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mpaign_Finance" sheetId="1" r:id="rId4"/>
  </sheets>
  <definedNames>
    <definedName hidden="1" localSheetId="0" name="Z_F4A80094_F4D6_4777_8981_ECF75A68D285_.wvu.FilterData">Campaign_Finance!$S$1:$S$14693</definedName>
    <definedName hidden="1" localSheetId="0" name="Z_08F92118_6B40_41E6_9276_9596D9EEA283_.wvu.FilterData">Campaign_Finance!$J$1:$J$14693</definedName>
  </definedNames>
  <calcPr/>
  <customWorkbookViews>
    <customWorkbookView activeSheetId="0" maximized="1" windowHeight="0" windowWidth="0" guid="{F4A80094-F4D6-4777-8981-ECF75A68D285}" name="Filter 2"/>
    <customWorkbookView activeSheetId="0" maximized="1" windowHeight="0" windowWidth="0" guid="{08F92118-6B40-41E6-9276-9596D9EEA283}" name="Filter 1"/>
  </customWorkbookViews>
</workbook>
</file>

<file path=xl/sharedStrings.xml><?xml version="1.0" encoding="utf-8"?>
<sst xmlns="http://schemas.openxmlformats.org/spreadsheetml/2006/main" count="173095" uniqueCount="42591">
  <si>
    <t>ID</t>
  </si>
  <si>
    <t>Record ID</t>
  </si>
  <si>
    <t>Report ID</t>
  </si>
  <si>
    <t>File Link</t>
  </si>
  <si>
    <t>First Name</t>
  </si>
  <si>
    <t>Last Name</t>
  </si>
  <si>
    <t>Combined Names</t>
  </si>
  <si>
    <t>Upper Combined Names</t>
  </si>
  <si>
    <t>Business Name</t>
  </si>
  <si>
    <t>Contact Type</t>
  </si>
  <si>
    <t>Record Type</t>
  </si>
  <si>
    <t>Amount</t>
  </si>
  <si>
    <t>Schedule Type</t>
  </si>
  <si>
    <t>Candidate Name</t>
  </si>
  <si>
    <t>Election Date</t>
  </si>
  <si>
    <t>Transaction Date</t>
  </si>
  <si>
    <t xml:space="preserve">Street </t>
  </si>
  <si>
    <t>City</t>
  </si>
  <si>
    <t>State</t>
  </si>
  <si>
    <t>Zipcode</t>
  </si>
  <si>
    <t>Geo Location</t>
  </si>
  <si>
    <t>Unique Candidates</t>
  </si>
  <si>
    <t>FR12405</t>
  </si>
  <si>
    <t>https://campfin.dallascityhall.com/FinalReports/srp0000002405_20220115_111931.pdf</t>
  </si>
  <si>
    <t>Adam</t>
  </si>
  <si>
    <t>Bazaldua</t>
  </si>
  <si>
    <t>Candidate / Committee</t>
  </si>
  <si>
    <t>January 15: Semi-Annual 2022</t>
  </si>
  <si>
    <t>Report</t>
  </si>
  <si>
    <t>Adam Bazaldua</t>
  </si>
  <si>
    <t>PO Box 571634</t>
  </si>
  <si>
    <t>Dallas</t>
  </si>
  <si>
    <t>TX</t>
  </si>
  <si>
    <t>PO Box 571634
Dallas, TX 75357</t>
  </si>
  <si>
    <t>FR12042</t>
  </si>
  <si>
    <t>https://campfin.dallascityhall.com/FinalReports/srp0000002042_20200714_083118.pdf</t>
  </si>
  <si>
    <t>July 15: Semi-Annual 2020</t>
  </si>
  <si>
    <t>PO Box 571823</t>
  </si>
  <si>
    <t>PO Box 571823
Dallas, TX 75357</t>
  </si>
  <si>
    <t>FR12087</t>
  </si>
  <si>
    <t>https://campfin.dallascityhall.com/FinalReports/srp0000002087_20210114_215415.pdf</t>
  </si>
  <si>
    <t>January 15: Semi-Annual 2021</t>
  </si>
  <si>
    <t>FR12169</t>
  </si>
  <si>
    <t>https://campfin.dallascityhall.com/FinalReports/srp0000002169_20210401_164351.pdf</t>
  </si>
  <si>
    <t>30th Day Before General Election 2021</t>
  </si>
  <si>
    <t>FR12242</t>
  </si>
  <si>
    <t>https://campfin.dallascityhall.com/FinalReports/srp0000002242_20210423_165522.pdf</t>
  </si>
  <si>
    <t>8th Day Before General Election 2021</t>
  </si>
  <si>
    <t>FR12287</t>
  </si>
  <si>
    <t>https://campfin.dallascityhall.com/FinalReports/srp0000002287_20210528_165001.pdf</t>
  </si>
  <si>
    <t>8th Day Before Runoff Election 2021</t>
  </si>
  <si>
    <t>FR12353</t>
  </si>
  <si>
    <t>https://campfin.dallascityhall.com/FinalReports/srp0000002353_20210715_192232.pdf</t>
  </si>
  <si>
    <t>July 15: Semi-Annual 2021</t>
  </si>
  <si>
    <t>A65496</t>
  </si>
  <si>
    <t>SANDOR</t>
  </si>
  <si>
    <t>VITOK</t>
  </si>
  <si>
    <t>Contributor</t>
  </si>
  <si>
    <t>Political Contributions Other Than Pledges Or Loans</t>
  </si>
  <si>
    <t>2808 LACOMPTE</t>
  </si>
  <si>
    <t>DALLAS</t>
  </si>
  <si>
    <t>2808 LACOMPTE
DALLAS, TX 75227
(32.788259, -96.714131)</t>
  </si>
  <si>
    <t>A65497</t>
  </si>
  <si>
    <t>MICHAEL</t>
  </si>
  <si>
    <t>OROZCO</t>
  </si>
  <si>
    <t>5016 GROOM</t>
  </si>
  <si>
    <t>5016 GROOM
DALLAS, TX 75227
(32.783073, -96.699503)</t>
  </si>
  <si>
    <t>A65498</t>
  </si>
  <si>
    <t>DANIELA</t>
  </si>
  <si>
    <t>BAUDOIN</t>
  </si>
  <si>
    <t>4139 COMMERCE ST</t>
  </si>
  <si>
    <t>4139 COMMERCE ST
DALLAS, TX 75226
(32.783239, -96.76729)</t>
  </si>
  <si>
    <t>A65499</t>
  </si>
  <si>
    <t>PEDRO</t>
  </si>
  <si>
    <t>JUAREZ</t>
  </si>
  <si>
    <t>3316 PRANCER</t>
  </si>
  <si>
    <t>LANCASTER</t>
  </si>
  <si>
    <t>3316 PRANCER
LANCASTER, TX 75146
(32.552739, -96.750985)</t>
  </si>
  <si>
    <t>A65500</t>
  </si>
  <si>
    <t>JOANNA</t>
  </si>
  <si>
    <t>HAMPTON</t>
  </si>
  <si>
    <t>5408 SWISS</t>
  </si>
  <si>
    <t>5408 SWISS
DALLAS, TX 75214
(32.805658, -96.76542)</t>
  </si>
  <si>
    <t>A65505</t>
  </si>
  <si>
    <t>GUADALUPE</t>
  </si>
  <si>
    <t>VALDEZ</t>
  </si>
  <si>
    <t>10302 HARVEST</t>
  </si>
  <si>
    <t>10302 HARVEST
DALLAS, TX 75217
(32.708963, -96.64727)</t>
  </si>
  <si>
    <t>A65508</t>
  </si>
  <si>
    <t>ARMEN</t>
  </si>
  <si>
    <t>DOHANIAN</t>
  </si>
  <si>
    <t>910 TIPPERARY DR</t>
  </si>
  <si>
    <t>910 TIPPERARY DR
DALLAS, TX 75218
(32.843591, -96.703147)</t>
  </si>
  <si>
    <t>A66620</t>
  </si>
  <si>
    <t>Sandra</t>
  </si>
  <si>
    <t>Lozano</t>
  </si>
  <si>
    <t>1452 Winding Brook Circle</t>
  </si>
  <si>
    <t>1452 Winding Brook Circle
Dallas, TX 75208
(32.762818, -96.849608)</t>
  </si>
  <si>
    <t>A66630</t>
  </si>
  <si>
    <t>Todd</t>
  </si>
  <si>
    <t>Hill</t>
  </si>
  <si>
    <t>707 Vermont Ave</t>
  </si>
  <si>
    <t>707 Vermont Ave
Dallas, TX 75216
(32.727154, -96.813934)</t>
  </si>
  <si>
    <t>A66631</t>
  </si>
  <si>
    <t>Shelley</t>
  </si>
  <si>
    <t>Swan</t>
  </si>
  <si>
    <t>5708 Twin Brooks</t>
  </si>
  <si>
    <t>5708 Twin Brooks
Dallas, TX 75252
(32.996724, -96.806884)</t>
  </si>
  <si>
    <t>A66633</t>
  </si>
  <si>
    <t>Teresa</t>
  </si>
  <si>
    <t>Gubbins</t>
  </si>
  <si>
    <t>2502 Live Oak</t>
  </si>
  <si>
    <t>2502 Live Oak
Dallas, TX 75228
(32.787213, -96.791024)</t>
  </si>
  <si>
    <t>A66642</t>
  </si>
  <si>
    <t>Shane</t>
  </si>
  <si>
    <t>Grahn</t>
  </si>
  <si>
    <t>6922 Belteau Ln</t>
  </si>
  <si>
    <t>6922 Belteau Ln
Dallas, TX 75227
(32.784458, -96.716117)</t>
  </si>
  <si>
    <t>A66648</t>
  </si>
  <si>
    <t>Alisa</t>
  </si>
  <si>
    <t>Tiona</t>
  </si>
  <si>
    <t>11404 Bertram</t>
  </si>
  <si>
    <t>Austin</t>
  </si>
  <si>
    <t>11404 Bertram
Austin, TX 78645
(30.500246, -97.916477)</t>
  </si>
  <si>
    <t>A66653</t>
  </si>
  <si>
    <t>Elayna</t>
  </si>
  <si>
    <t>Mitchell</t>
  </si>
  <si>
    <t xml:space="preserve">5323 Tremont Street </t>
  </si>
  <si>
    <t>5323 Tremont Street 
Dallas, TX 75214
(32.801521, -96.761778)</t>
  </si>
  <si>
    <t>A66655</t>
  </si>
  <si>
    <t>McCall</t>
  </si>
  <si>
    <t>Johnson</t>
  </si>
  <si>
    <t>5924 Junius</t>
  </si>
  <si>
    <t>5924 Junius
Dallas, TX 75214
(32.808713, -96.755935)</t>
  </si>
  <si>
    <t>A66657</t>
  </si>
  <si>
    <t>Ilona</t>
  </si>
  <si>
    <t>Malone</t>
  </si>
  <si>
    <t>5524 La Barba</t>
  </si>
  <si>
    <t>5524 La Barba
Dallas, TX 75227
(32.785572, -96.721436)</t>
  </si>
  <si>
    <t>A66658</t>
  </si>
  <si>
    <t>Michael</t>
  </si>
  <si>
    <t>Ruiz</t>
  </si>
  <si>
    <t>411 East Hillcroft</t>
  </si>
  <si>
    <t>Duncanville</t>
  </si>
  <si>
    <t>411 East Hillcroft
Duncanville, TX 75137</t>
  </si>
  <si>
    <t>A66659</t>
  </si>
  <si>
    <t>Karen</t>
  </si>
  <si>
    <t>1649 Plum Creek</t>
  </si>
  <si>
    <t>Midlothian</t>
  </si>
  <si>
    <t>1649 Plum Creek
Midlothian, TX 76065
(32.446164, -96.979795)</t>
  </si>
  <si>
    <t>A66663</t>
  </si>
  <si>
    <t>Patrick</t>
  </si>
  <si>
    <t>Washington</t>
  </si>
  <si>
    <t>3101 Martin Luther King Jr Blvd</t>
  </si>
  <si>
    <t>3101 Martin Luther King Jr Blvd
Dallas, TX 75215
(32.77233, -96.764753)</t>
  </si>
  <si>
    <t>A66664</t>
  </si>
  <si>
    <t>Celisse</t>
  </si>
  <si>
    <t>Rideaux</t>
  </si>
  <si>
    <t>2625 Villa di Lago</t>
  </si>
  <si>
    <t>Grand Prarie</t>
  </si>
  <si>
    <t>2625 Villa di Lago
Grand Prarie, TX 75054
(32.587356, -97.03533)</t>
  </si>
  <si>
    <t>A66670</t>
  </si>
  <si>
    <t>Vicky</t>
  </si>
  <si>
    <t>Martin</t>
  </si>
  <si>
    <t>8230 Claremont Dr</t>
  </si>
  <si>
    <t>8230 Claremont Dr
Dallas, TX 75228
(32.803223, -96.70927)</t>
  </si>
  <si>
    <t>A70724</t>
  </si>
  <si>
    <t>Chris</t>
  </si>
  <si>
    <t>Leal</t>
  </si>
  <si>
    <t>1777 North Record</t>
  </si>
  <si>
    <t>1777 North Record
Dallas, TX 75202
(32.783132, -96.808169)</t>
  </si>
  <si>
    <t>A70736</t>
  </si>
  <si>
    <t>Courtney</t>
  </si>
  <si>
    <t>Green</t>
  </si>
  <si>
    <t>6711 Prairie Flower</t>
  </si>
  <si>
    <t>6711 Prairie Flower
Dallas, TX 75227
(32.778988, -96.70304)</t>
  </si>
  <si>
    <t>A70739</t>
  </si>
  <si>
    <t>Jonathan</t>
  </si>
  <si>
    <t>Fechner</t>
  </si>
  <si>
    <t>6610 Harvest Glen</t>
  </si>
  <si>
    <t>6610 Harvest Glen
Dallas, TX 75248
(32.950486, -96.797084)</t>
  </si>
  <si>
    <t>A70741</t>
  </si>
  <si>
    <t>Kelly</t>
  </si>
  <si>
    <t>Finney</t>
  </si>
  <si>
    <t>825 Shady Lake</t>
  </si>
  <si>
    <t>Befrod</t>
  </si>
  <si>
    <t>825 Shady Lake
Befrod, TX 76021
(32.848459, -97.15755)</t>
  </si>
  <si>
    <t>A70744</t>
  </si>
  <si>
    <t>A70746</t>
  </si>
  <si>
    <t>Nicholas</t>
  </si>
  <si>
    <t>Haney</t>
  </si>
  <si>
    <t>2617 Sandstone</t>
  </si>
  <si>
    <t>2617 Sandstone
Dallas, TX 75227
(32.756958, -96.662897)</t>
  </si>
  <si>
    <t>A70747</t>
  </si>
  <si>
    <t>Pam</t>
  </si>
  <si>
    <t>Bradford</t>
  </si>
  <si>
    <t>1333 Windingbrook</t>
  </si>
  <si>
    <t>DeSoto</t>
  </si>
  <si>
    <t>1333 Windingbrook
DeSoto, TX 75115
(32.613756, -96.863729)</t>
  </si>
  <si>
    <t>A70748</t>
  </si>
  <si>
    <t>Cassandra</t>
  </si>
  <si>
    <t>Fomby</t>
  </si>
  <si>
    <t>3701 Junius</t>
  </si>
  <si>
    <t>3701 Junius
Dallas, TX 75246
(32.790136, -96.779134)</t>
  </si>
  <si>
    <t>A70749</t>
  </si>
  <si>
    <t>Jackie</t>
  </si>
  <si>
    <t>Wood</t>
  </si>
  <si>
    <t>2016 River Bark</t>
  </si>
  <si>
    <t>Heartland</t>
  </si>
  <si>
    <t>2016 River Bark
Heartland, TX 75126
(32.691344, -96.450661)</t>
  </si>
  <si>
    <t>A70750</t>
  </si>
  <si>
    <t>Tige</t>
  </si>
  <si>
    <t>Bailey</t>
  </si>
  <si>
    <t>1414 Hollywood</t>
  </si>
  <si>
    <t>1414 Hollywood
Dallas, TX 75208
(32.72991, -96.855557)</t>
  </si>
  <si>
    <t>A70752</t>
  </si>
  <si>
    <t>A70756</t>
  </si>
  <si>
    <t>Elaine</t>
  </si>
  <si>
    <t>Campbell</t>
  </si>
  <si>
    <t>2700 Canton</t>
  </si>
  <si>
    <t>2700 Canton
Dallas, TX 75226
(32.782093, -96.783688)</t>
  </si>
  <si>
    <t>A70761</t>
  </si>
  <si>
    <t>Kristi</t>
  </si>
  <si>
    <t>Lichtenberg</t>
  </si>
  <si>
    <t>1412 Melody</t>
  </si>
  <si>
    <t>1412 Melody
Dallas, TX 75042
(32.89861, -96.650174)</t>
  </si>
  <si>
    <t>A70762</t>
  </si>
  <si>
    <t>Carolina</t>
  </si>
  <si>
    <t>Leon</t>
  </si>
  <si>
    <t>5724 Russcrest</t>
  </si>
  <si>
    <t>5724 Russcrest
Dallas, TX 75227
(32.782091, -96.704066)</t>
  </si>
  <si>
    <t>A70763</t>
  </si>
  <si>
    <t>A70774</t>
  </si>
  <si>
    <t>Merriweather</t>
  </si>
  <si>
    <t>151 Cantle</t>
  </si>
  <si>
    <t>Waxahachie</t>
  </si>
  <si>
    <t>151 Cantle
Waxahachie, TX 75165
(32.423836, -96.830048)</t>
  </si>
  <si>
    <t>A70794</t>
  </si>
  <si>
    <t>Constance</t>
  </si>
  <si>
    <t>Flemings</t>
  </si>
  <si>
    <t>1200 Devonshire</t>
  </si>
  <si>
    <t>1200 Devonshire
DeSoto, TX 75115
(32.592397, -96.885787)</t>
  </si>
  <si>
    <t>A73682</t>
  </si>
  <si>
    <t>Isaac</t>
  </si>
  <si>
    <t>Faz</t>
  </si>
  <si>
    <t>829 Montclair</t>
  </si>
  <si>
    <t>829 Montclair
Dallas, TX 75208</t>
  </si>
  <si>
    <t>A73689</t>
  </si>
  <si>
    <t>Janice</t>
  </si>
  <si>
    <t>Emery</t>
  </si>
  <si>
    <t>150 Hillside</t>
  </si>
  <si>
    <t>Swannanoa</t>
  </si>
  <si>
    <t>NC</t>
  </si>
  <si>
    <t>150 Hillside
Swannanoa, NC 28778
(35.616906, -82.420712)</t>
  </si>
  <si>
    <t>A73690</t>
  </si>
  <si>
    <t>Gary</t>
  </si>
  <si>
    <t>Lawler</t>
  </si>
  <si>
    <t>5620 Live Oak</t>
  </si>
  <si>
    <t>5620 Live Oak
Dallas, TX 75206
(32.809307, -96.764792)</t>
  </si>
  <si>
    <t>A73691</t>
  </si>
  <si>
    <t>Vikki</t>
  </si>
  <si>
    <t>8230 Claremont</t>
  </si>
  <si>
    <t>8230 Claremont
Dallas, TX 75228
(32.803223, -96.70927)</t>
  </si>
  <si>
    <t>A73698</t>
  </si>
  <si>
    <t>Soraya</t>
  </si>
  <si>
    <t>Quiroga</t>
  </si>
  <si>
    <t>1920 Holcomb</t>
  </si>
  <si>
    <t>1920 Holcomb
Dallas, TX 75217
(32.745012, -96.673755)</t>
  </si>
  <si>
    <t>A73700</t>
  </si>
  <si>
    <t>Kim</t>
  </si>
  <si>
    <t>Chalk</t>
  </si>
  <si>
    <t>6340 Wynyard</t>
  </si>
  <si>
    <t>Rural Hall</t>
  </si>
  <si>
    <t>6340 Wynyard
Rural Hall, NC 27045
(36.205146, -80.266386)</t>
  </si>
  <si>
    <t>A73701</t>
  </si>
  <si>
    <t>Brennan</t>
  </si>
  <si>
    <t>Greef</t>
  </si>
  <si>
    <t>706 Dumont</t>
  </si>
  <si>
    <t>706 Dumont
Dallas, TX 75214
(32.803887, -96.762701)</t>
  </si>
  <si>
    <t>A73706</t>
  </si>
  <si>
    <t>Anita</t>
  </si>
  <si>
    <t>Fiedler</t>
  </si>
  <si>
    <t>5841 Wofford</t>
  </si>
  <si>
    <t>5841 Wofford
Dallas, TX 75227
(32.770649, -96.720998)</t>
  </si>
  <si>
    <t>A73712</t>
  </si>
  <si>
    <t>Kristal</t>
  </si>
  <si>
    <t>Milazzo</t>
  </si>
  <si>
    <t>2639 Sharpview</t>
  </si>
  <si>
    <t>2639 Sharpview
Dallas, TX 75228
(32.796031, -96.705315)</t>
  </si>
  <si>
    <t>A73733</t>
  </si>
  <si>
    <t>Noel</t>
  </si>
  <si>
    <t>Pullam</t>
  </si>
  <si>
    <t>2401 Ervay</t>
  </si>
  <si>
    <t>2401 Ervay
Dallas, TX 75215</t>
  </si>
  <si>
    <t>A73739</t>
  </si>
  <si>
    <t>Brandyn</t>
  </si>
  <si>
    <t>Harris</t>
  </si>
  <si>
    <t>6520 Prairie Flower</t>
  </si>
  <si>
    <t>6520 Prairie Flower
Dallas, TX 75227
(32.779005, -96.707107)</t>
  </si>
  <si>
    <t>A73741</t>
  </si>
  <si>
    <t>Cindy</t>
  </si>
  <si>
    <t>Guerra</t>
  </si>
  <si>
    <t>6043 Overlook</t>
  </si>
  <si>
    <t>6043 Overlook
Dallas, TX 75227
(32.772222, -96.71653)</t>
  </si>
  <si>
    <t>A73747</t>
  </si>
  <si>
    <t>Gwen</t>
  </si>
  <si>
    <t>Jackson-Crawford</t>
  </si>
  <si>
    <t>7916 Ivory</t>
  </si>
  <si>
    <t>7916 Ivory
Dallas, TX 75216
(32.714124, -96.748361)</t>
  </si>
  <si>
    <t>A73750</t>
  </si>
  <si>
    <t>Sam</t>
  </si>
  <si>
    <t>Wenning</t>
  </si>
  <si>
    <t>5019 North Hall</t>
  </si>
  <si>
    <t>5019 North Hall
Dallas, TX 75235
(32.822923, -96.820262)</t>
  </si>
  <si>
    <t>A76628</t>
  </si>
  <si>
    <t>A76650</t>
  </si>
  <si>
    <t>Jessica</t>
  </si>
  <si>
    <t>Kyle</t>
  </si>
  <si>
    <t>2683 Peavy</t>
  </si>
  <si>
    <t>2683 Peavy
Dallas, TX 75228
(32.818974, -96.684463)</t>
  </si>
  <si>
    <t>A76568</t>
  </si>
  <si>
    <t>Warner</t>
  </si>
  <si>
    <t>4727 Arvilla</t>
  </si>
  <si>
    <t>Houston</t>
  </si>
  <si>
    <t>4727 Arvilla
Houston, TX 77021
(29.704366, -95.342772)</t>
  </si>
  <si>
    <t>A76585</t>
  </si>
  <si>
    <t>Wilma</t>
  </si>
  <si>
    <t>Jensen</t>
  </si>
  <si>
    <t>5204 Everglade</t>
  </si>
  <si>
    <t>5204 Everglade
Dallas, TX 75227
(32.786503, -96.710446)</t>
  </si>
  <si>
    <t>A76626</t>
  </si>
  <si>
    <t>Charla</t>
  </si>
  <si>
    <t>Pouland</t>
  </si>
  <si>
    <t>991 Sycamore Creek</t>
  </si>
  <si>
    <t>Dripping Springs</t>
  </si>
  <si>
    <t>991 Sycamore Creek
Dripping Springs, TX 78620
(30.263297, -98.183513)</t>
  </si>
  <si>
    <t>A76557</t>
  </si>
  <si>
    <t>Christopher</t>
  </si>
  <si>
    <t>Craig</t>
  </si>
  <si>
    <t>1540 McCoy</t>
  </si>
  <si>
    <t>1540 McCoy
Dallas, TX 75204
(32.795167, -96.786925)</t>
  </si>
  <si>
    <t>A76584</t>
  </si>
  <si>
    <t>A76637</t>
  </si>
  <si>
    <t>Maurice</t>
  </si>
  <si>
    <t>Perry</t>
  </si>
  <si>
    <t>710 Carroll</t>
  </si>
  <si>
    <t>Garland</t>
  </si>
  <si>
    <t>710 Carroll
Garland, TX 75041
(32.872317, -96.639178)</t>
  </si>
  <si>
    <t>A76631</t>
  </si>
  <si>
    <t>A76653</t>
  </si>
  <si>
    <t>Issac</t>
  </si>
  <si>
    <t>101 North Clinton</t>
  </si>
  <si>
    <t>101 North Clinton
Dallas, TX 75208
(32.745331, -96.842868)</t>
  </si>
  <si>
    <t>A76574</t>
  </si>
  <si>
    <t>Richard</t>
  </si>
  <si>
    <t>Schumacher</t>
  </si>
  <si>
    <t>PO Box 835526</t>
  </si>
  <si>
    <t>Richardson</t>
  </si>
  <si>
    <t>PO Box 835526
Richardson, TX 75083</t>
  </si>
  <si>
    <t>A76656</t>
  </si>
  <si>
    <t>Cannon</t>
  </si>
  <si>
    <t>Brown</t>
  </si>
  <si>
    <t>14255 Preston</t>
  </si>
  <si>
    <t>14255 Preston
Dallas, TX 75254
(32.94263, -96.803611)</t>
  </si>
  <si>
    <t>A79350</t>
  </si>
  <si>
    <t>Eric</t>
  </si>
  <si>
    <t>Dominguez</t>
  </si>
  <si>
    <t>1628 Daywood</t>
  </si>
  <si>
    <t>Irving</t>
  </si>
  <si>
    <t>1628 Daywood
Irving, TX 75061
(32.821789, -96.923676)</t>
  </si>
  <si>
    <t>A70723</t>
  </si>
  <si>
    <t>Ivan</t>
  </si>
  <si>
    <t>Luevanos</t>
  </si>
  <si>
    <t>433 Wilson</t>
  </si>
  <si>
    <t>Brooklyn</t>
  </si>
  <si>
    <t>NY</t>
  </si>
  <si>
    <t>433 Wilson
Brooklyn, NY 11221
(40.693916, -73.913795)</t>
  </si>
  <si>
    <t>A66646</t>
  </si>
  <si>
    <t>Jaime</t>
  </si>
  <si>
    <t>Resendez</t>
  </si>
  <si>
    <t>1458 Misson Hills</t>
  </si>
  <si>
    <t>1458 Misson Hills
Dallas, TX 75217</t>
  </si>
  <si>
    <t>A76563</t>
  </si>
  <si>
    <t>Anne</t>
  </si>
  <si>
    <t>Fritsche</t>
  </si>
  <si>
    <t>1727 Whittier</t>
  </si>
  <si>
    <t>1727 Whittier
Dallas, TX 75218
(32.814258, -96.708474)</t>
  </si>
  <si>
    <t>F35135</t>
  </si>
  <si>
    <t>Michaels St.ore</t>
  </si>
  <si>
    <t>Expenditure</t>
  </si>
  <si>
    <t>Political Expenditures</t>
  </si>
  <si>
    <t>5500 Greenville</t>
  </si>
  <si>
    <t>5500 Greenville
Dallas, TX 75206
(32.853549, -96.769299)</t>
  </si>
  <si>
    <t>A65501</t>
  </si>
  <si>
    <t>ANDRES</t>
  </si>
  <si>
    <t>AVALOS</t>
  </si>
  <si>
    <t>719 MARIGOLD</t>
  </si>
  <si>
    <t>CEDAR HILL</t>
  </si>
  <si>
    <t>719 MARIGOLD
CEDAR HILL, TX 75104
(32.599151, -96.9329)</t>
  </si>
  <si>
    <t>A65503</t>
  </si>
  <si>
    <t>PHILLIP</t>
  </si>
  <si>
    <t>KINGSTON</t>
  </si>
  <si>
    <t>5901 PALO PINTO</t>
  </si>
  <si>
    <t>5901 PALO PINTO
DALLAS, TX 75214</t>
  </si>
  <si>
    <t>A65504</t>
  </si>
  <si>
    <t>CASSANDRA</t>
  </si>
  <si>
    <t>FOMBY</t>
  </si>
  <si>
    <t>3701 JUNIUS ST</t>
  </si>
  <si>
    <t>3701 JUNIUS ST
DALLAS, TX 75246
(32.790136, -96.779134)</t>
  </si>
  <si>
    <t>A65506</t>
  </si>
  <si>
    <t>Larry</t>
  </si>
  <si>
    <t>Offutt</t>
  </si>
  <si>
    <t>6038 Bryan Pkwy</t>
  </si>
  <si>
    <t>6038 Bryan Pkwy
Dallas, TX 75206
(32.809219, -96.763319)</t>
  </si>
  <si>
    <t>A65511</t>
  </si>
  <si>
    <t>JESSE</t>
  </si>
  <si>
    <t>TAFALLA</t>
  </si>
  <si>
    <t>3304 MAYHEW</t>
  </si>
  <si>
    <t>3304 MAYHEW
DALLAS, TX 75228
(32.837719, -96.660476)</t>
  </si>
  <si>
    <t>A66621</t>
  </si>
  <si>
    <t>A66624</t>
  </si>
  <si>
    <t>Sherry</t>
  </si>
  <si>
    <t>Mills</t>
  </si>
  <si>
    <t>5343 Blaney Way</t>
  </si>
  <si>
    <t>5343 Blaney Way
Dallas, TX 75227
(32.789919, -96.707937)</t>
  </si>
  <si>
    <t>A66625</t>
  </si>
  <si>
    <t>Kurt</t>
  </si>
  <si>
    <t>Watkins</t>
  </si>
  <si>
    <t>4030 North Central Exwy</t>
  </si>
  <si>
    <t>4030 North Central Exwy
Dallas, TX 75204
(32.811849, -96.790974)</t>
  </si>
  <si>
    <t>A66628</t>
  </si>
  <si>
    <t>Josh</t>
  </si>
  <si>
    <t>Smith</t>
  </si>
  <si>
    <t>PO Box 181016</t>
  </si>
  <si>
    <t>PO Box 181016
Dallas, TX 75218</t>
  </si>
  <si>
    <t>A66629</t>
  </si>
  <si>
    <t>Stacey</t>
  </si>
  <si>
    <t>Gonzalez</t>
  </si>
  <si>
    <t>3730 Cement Valley</t>
  </si>
  <si>
    <t>3730 Cement Valley
Midlothian, TX 76065
(32.477003, -97.039787)</t>
  </si>
  <si>
    <t>A66634</t>
  </si>
  <si>
    <t>A66635</t>
  </si>
  <si>
    <t>Ray</t>
  </si>
  <si>
    <t>Quintanilla</t>
  </si>
  <si>
    <t>8726 Wingate</t>
  </si>
  <si>
    <t>8726 Wingate
Dallas, TX 75209
(32.858309, -96.844597)</t>
  </si>
  <si>
    <t>A66638</t>
  </si>
  <si>
    <t>Gianna</t>
  </si>
  <si>
    <t>Madrini</t>
  </si>
  <si>
    <t>3004 Main</t>
  </si>
  <si>
    <t>3004 Main
Dallas, TX 75226
(32.784552, -96.780187)</t>
  </si>
  <si>
    <t>A66644</t>
  </si>
  <si>
    <t>Jeremy</t>
  </si>
  <si>
    <t>Tezano</t>
  </si>
  <si>
    <t>1280 Wispering Trail</t>
  </si>
  <si>
    <t>1280 Wispering Trail
Dallas, TX 75241
(32.677569, -96.802853)</t>
  </si>
  <si>
    <t>A66647</t>
  </si>
  <si>
    <t>Barry</t>
  </si>
  <si>
    <t>Blackmon</t>
  </si>
  <si>
    <t>6408 Patrick</t>
  </si>
  <si>
    <t>6408 Patrick
Dallas, TX 75214
(32.842921, -96.752479)</t>
  </si>
  <si>
    <t>A66650</t>
  </si>
  <si>
    <t>Miguel</t>
  </si>
  <si>
    <t>Solis</t>
  </si>
  <si>
    <t>2215 Eriksson Ln</t>
  </si>
  <si>
    <t>2215 Eriksson Ln
Dallas, TX 75204
(32.807833, -96.782302)</t>
  </si>
  <si>
    <t>A66654</t>
  </si>
  <si>
    <t>Jasmine</t>
  </si>
  <si>
    <t>Crockett</t>
  </si>
  <si>
    <t>4605 Cedar Springs</t>
  </si>
  <si>
    <t>4605 Cedar Springs
Dallas, TX 75219
(32.817564, -96.819319)</t>
  </si>
  <si>
    <t>A66661</t>
  </si>
  <si>
    <t>Fabian</t>
  </si>
  <si>
    <t>Hernandez</t>
  </si>
  <si>
    <t>3053 Larry</t>
  </si>
  <si>
    <t>3053 Larry
Dallas, TX 75228
(32.822454, -96.662716)</t>
  </si>
  <si>
    <t>A66662</t>
  </si>
  <si>
    <t>Fleming</t>
  </si>
  <si>
    <t>A66682</t>
  </si>
  <si>
    <t>Charles</t>
  </si>
  <si>
    <t>Billings</t>
  </si>
  <si>
    <t>14841 Dallas Parkway</t>
  </si>
  <si>
    <t>14841 Dallas Parkway
Dallas, TX 75254
(32.949504, -96.823663)</t>
  </si>
  <si>
    <t>A70717</t>
  </si>
  <si>
    <t>14841 Dallas Pkwy</t>
  </si>
  <si>
    <t>14841 Dallas Pkwy
Dallas, TX 75254
(32.949504, -96.823663)</t>
  </si>
  <si>
    <t>A70728</t>
  </si>
  <si>
    <t>Barbara</t>
  </si>
  <si>
    <t>Rauch</t>
  </si>
  <si>
    <t>39 Branchos Canoncito</t>
  </si>
  <si>
    <t>Santa Fe</t>
  </si>
  <si>
    <t>NM</t>
  </si>
  <si>
    <t>39 Branchos Canoncito
Santa Fe, NM 87508
(35.537557, -105.841269)</t>
  </si>
  <si>
    <t>A70729</t>
  </si>
  <si>
    <t>Susana</t>
  </si>
  <si>
    <t>Reyes</t>
  </si>
  <si>
    <t>2875 Spruce Valley</t>
  </si>
  <si>
    <t>2875 Spruce Valley
Dallas, TX 75233
(32.714642, -96.876124)</t>
  </si>
  <si>
    <t>A70738</t>
  </si>
  <si>
    <t>Chuck</t>
  </si>
  <si>
    <t>Norcross</t>
  </si>
  <si>
    <t>1177 South Montclair</t>
  </si>
  <si>
    <t>1177 South Montclair
Dallas, TX 75208
(32.733913, -96.846867)</t>
  </si>
  <si>
    <t>A70740</t>
  </si>
  <si>
    <t>Lorraine</t>
  </si>
  <si>
    <t>Rosales</t>
  </si>
  <si>
    <t>10901 Wallbrook</t>
  </si>
  <si>
    <t>10901 Wallbrook
Dallas, TX 75238
(32.876727, -96.695964)</t>
  </si>
  <si>
    <t>A70742</t>
  </si>
  <si>
    <t>A70765</t>
  </si>
  <si>
    <t>Joanna</t>
  </si>
  <si>
    <t>St. Angelo</t>
  </si>
  <si>
    <t>3221 Red Bird</t>
  </si>
  <si>
    <t>Grapevine</t>
  </si>
  <si>
    <t>3221 Red Bird
Grapevine, TX 76051
(32.971315, -97.108967)</t>
  </si>
  <si>
    <t>A70767</t>
  </si>
  <si>
    <t>Rudy</t>
  </si>
  <si>
    <t>Karimi</t>
  </si>
  <si>
    <t>306 South Glasgow</t>
  </si>
  <si>
    <t>306 South Glasgow
Dallas, TX 75214
(32.804097, -96.749766)</t>
  </si>
  <si>
    <t>A70769</t>
  </si>
  <si>
    <t>Temple</t>
  </si>
  <si>
    <t>Anderson</t>
  </si>
  <si>
    <t>2828 Woodside</t>
  </si>
  <si>
    <t>2828 Woodside
Dallas, TX 75204
(32.797897, -96.800063)</t>
  </si>
  <si>
    <t>A70772</t>
  </si>
  <si>
    <t>Robin</t>
  </si>
  <si>
    <t>Washburn</t>
  </si>
  <si>
    <t>5026 Elm Lawn</t>
  </si>
  <si>
    <t>5026 Elm Lawn
Dallas, TX 75228</t>
  </si>
  <si>
    <t>A70778</t>
  </si>
  <si>
    <t>EJ</t>
  </si>
  <si>
    <t>Akeredolu</t>
  </si>
  <si>
    <t>PO Box 222084</t>
  </si>
  <si>
    <t>PO Box 222084
Dallas, TX 75222</t>
  </si>
  <si>
    <t>A70785</t>
  </si>
  <si>
    <t>Armen</t>
  </si>
  <si>
    <t>Dohanian</t>
  </si>
  <si>
    <t>5859 Windingwoods</t>
  </si>
  <si>
    <t>5859 Windingwoods
Dallas, TX 75227
(32.7837, -96.701344)</t>
  </si>
  <si>
    <t>A70795</t>
  </si>
  <si>
    <t>A73681</t>
  </si>
  <si>
    <t>Sharon</t>
  </si>
  <si>
    <t>Van Meter</t>
  </si>
  <si>
    <t>3015 Gulden</t>
  </si>
  <si>
    <t>3015 Gulden
Dallas, TX 75212
(32.779272, -96.827706)</t>
  </si>
  <si>
    <t>A73695</t>
  </si>
  <si>
    <t>John</t>
  </si>
  <si>
    <t>Van Buskirk</t>
  </si>
  <si>
    <t>2450 Wildoak</t>
  </si>
  <si>
    <t>2450 Wildoak
Dallas, TX 75228
(32.800538, -96.709821)</t>
  </si>
  <si>
    <t>A73696</t>
  </si>
  <si>
    <t>Hector</t>
  </si>
  <si>
    <t>Flores</t>
  </si>
  <si>
    <t>1030 Tracy</t>
  </si>
  <si>
    <t>1030 Tracy
Duncanville, TX 75137
(32.63806, -96.88672)</t>
  </si>
  <si>
    <t>A73702</t>
  </si>
  <si>
    <t>A73703</t>
  </si>
  <si>
    <t>Catalina</t>
  </si>
  <si>
    <t>Garcia</t>
  </si>
  <si>
    <t>PO Box 821388314</t>
  </si>
  <si>
    <t>PO Box 821388314
Dallas, TX 75382</t>
  </si>
  <si>
    <t>A73709</t>
  </si>
  <si>
    <t>4030 Commerce</t>
  </si>
  <si>
    <t>4030 Commerce
Dallas, TX 75204
(32.783619, -96.768732)</t>
  </si>
  <si>
    <t>A73710</t>
  </si>
  <si>
    <t>Theresa</t>
  </si>
  <si>
    <t>Daniel</t>
  </si>
  <si>
    <t>2228 Springhill</t>
  </si>
  <si>
    <t>2228 Springhill
Dallas, TX 75228
(32.813604, -96.702241)</t>
  </si>
  <si>
    <t>A73711</t>
  </si>
  <si>
    <t>A73728</t>
  </si>
  <si>
    <t>Geraci</t>
  </si>
  <si>
    <t>5230 Banting Way</t>
  </si>
  <si>
    <t>5230 Banting Way
Dallas, TX 75227
(32.790955, -96.708788)</t>
  </si>
  <si>
    <t>A73730</t>
  </si>
  <si>
    <t>Gwendolyn</t>
  </si>
  <si>
    <t>Satterthwaite</t>
  </si>
  <si>
    <t>4804 Cape Coral</t>
  </si>
  <si>
    <t>4804 Cape Coral
Dallas, TX 75287
(32.996427, -96.826446)</t>
  </si>
  <si>
    <t>A73731</t>
  </si>
  <si>
    <t>Philip</t>
  </si>
  <si>
    <t>Henderson</t>
  </si>
  <si>
    <t>3131 Maple Ave</t>
  </si>
  <si>
    <t>3131 Maple Ave
Dallas, TX 75201
(32.799352, -96.80894)</t>
  </si>
  <si>
    <t>A73737</t>
  </si>
  <si>
    <t>Erin</t>
  </si>
  <si>
    <t>Moore</t>
  </si>
  <si>
    <t>324 Easton</t>
  </si>
  <si>
    <t>324 Easton
Dallas, TX 75218
(32.859314, -96.707226)</t>
  </si>
  <si>
    <t>A73738</t>
  </si>
  <si>
    <t>Kirk</t>
  </si>
  <si>
    <t>F35131</t>
  </si>
  <si>
    <t>Jesse Moreno Campagin</t>
  </si>
  <si>
    <t>200 Crescent Court</t>
  </si>
  <si>
    <t>200 Crescent Court
Dallas, TX 75201
(32.793886, -96.804201)</t>
  </si>
  <si>
    <t>F35132</t>
  </si>
  <si>
    <t>Stonewall Democrats</t>
  </si>
  <si>
    <t>PO Box 192305</t>
  </si>
  <si>
    <t>PO Box 192305
Dallas, TX 75219</t>
  </si>
  <si>
    <t>F35889</t>
  </si>
  <si>
    <t>TOSKR</t>
  </si>
  <si>
    <t>1330 Broadway</t>
  </si>
  <si>
    <t>Oakland</t>
  </si>
  <si>
    <t>CA</t>
  </si>
  <si>
    <t>1330 Broadway
Oakland, CA 94612
(37.804125, -122.271317)</t>
  </si>
  <si>
    <t>F36828</t>
  </si>
  <si>
    <t>Ride Share2Vote</t>
  </si>
  <si>
    <t>12100 Ford</t>
  </si>
  <si>
    <t>12100 Ford
Dallas, TX 75234
(32.912402, -96.891412)</t>
  </si>
  <si>
    <t>A76592</t>
  </si>
  <si>
    <t>6038 Bryan</t>
  </si>
  <si>
    <t>6038 Bryan
Dallas, TX 75206
(32.809219, -96.763319)</t>
  </si>
  <si>
    <t>F37440</t>
  </si>
  <si>
    <t>Jaime Resendez Campaign</t>
  </si>
  <si>
    <t>PO Box 170462</t>
  </si>
  <si>
    <t>PO Box 170462
Dallas, TX 75217</t>
  </si>
  <si>
    <t>A76633</t>
  </si>
  <si>
    <t>Carmen</t>
  </si>
  <si>
    <t>2500 McKinney</t>
  </si>
  <si>
    <t>2500 McKinney
Dallas, TX 75201
(32.795317, -96.802046)</t>
  </si>
  <si>
    <t>A76556</t>
  </si>
  <si>
    <t>PO Box 821388</t>
  </si>
  <si>
    <t>PO Box 821388
Dallas, TX 75382</t>
  </si>
  <si>
    <t>A76654</t>
  </si>
  <si>
    <t>Paula</t>
  </si>
  <si>
    <t>A76634</t>
  </si>
  <si>
    <t>Albert</t>
  </si>
  <si>
    <t>Valtierra</t>
  </si>
  <si>
    <t>1141 Anderson</t>
  </si>
  <si>
    <t>1141 Anderson
Irving, TX 75062
(32.846523, -96.961499)</t>
  </si>
  <si>
    <t>A76614</t>
  </si>
  <si>
    <t>Sante Fe</t>
  </si>
  <si>
    <t>39 Branchos Canoncito
Sante Fe, NM 87508
(35.537557, -105.841269)</t>
  </si>
  <si>
    <t>A76599</t>
  </si>
  <si>
    <t>Harryette</t>
  </si>
  <si>
    <t>Ehrhardt</t>
  </si>
  <si>
    <t>3525 Turtle Creek</t>
  </si>
  <si>
    <t>3525 Turtle Creek
Dallas, TX 75219
(32.810749, -96.802509)</t>
  </si>
  <si>
    <t>A76651</t>
  </si>
  <si>
    <t>Huerta</t>
  </si>
  <si>
    <t>1414 Cedar Hill</t>
  </si>
  <si>
    <t>1414 Cedar Hill
Dallas, TX 75208
(32.760731, -96.830845)</t>
  </si>
  <si>
    <t>A76593</t>
  </si>
  <si>
    <t>Kimberly</t>
  </si>
  <si>
    <t>Olsen</t>
  </si>
  <si>
    <t>6046 Belgrade</t>
  </si>
  <si>
    <t>6046 Belgrade
Dallas, TX 75227
(32.774185, -96.715798)</t>
  </si>
  <si>
    <t>A76572</t>
  </si>
  <si>
    <t>Mark</t>
  </si>
  <si>
    <t>Wootton</t>
  </si>
  <si>
    <t>612 North Henderson</t>
  </si>
  <si>
    <t>612 North Henderson
Dallas, TX 75214
(32.80202, -96.763672)</t>
  </si>
  <si>
    <t>A76647</t>
  </si>
  <si>
    <t>Jenny</t>
  </si>
  <si>
    <t>Lopez</t>
  </si>
  <si>
    <t>105 Lacy Oak</t>
  </si>
  <si>
    <t>105 Lacy Oak
Waxahachie, TX 75165
(32.440799, -96.832352)</t>
  </si>
  <si>
    <t>A76571</t>
  </si>
  <si>
    <t>5859 Winding Woods</t>
  </si>
  <si>
    <t>5859 Winding Woods
Dallas, TX 75227
(32.7837, -96.701344)</t>
  </si>
  <si>
    <t>A76577</t>
  </si>
  <si>
    <t>A76587</t>
  </si>
  <si>
    <t>Rodney</t>
  </si>
  <si>
    <t>Schlosser</t>
  </si>
  <si>
    <t>6336 Tulip</t>
  </si>
  <si>
    <t>6336 Tulip
Dallas, TX 75230
(32.893677, -96.796754)</t>
  </si>
  <si>
    <t>A76612</t>
  </si>
  <si>
    <t>A76580</t>
  </si>
  <si>
    <t>Kristie</t>
  </si>
  <si>
    <t>Mansker</t>
  </si>
  <si>
    <t>2616 Telegraph</t>
  </si>
  <si>
    <t>2616 Telegraph
Dallas, TX 75228
(32.80316, -96.703324)</t>
  </si>
  <si>
    <t>A76578</t>
  </si>
  <si>
    <t>Peter</t>
  </si>
  <si>
    <t>Schulte</t>
  </si>
  <si>
    <t xml:space="preserve">427 West 10 Street </t>
  </si>
  <si>
    <t>427 West 10 Street 
Dallas, TX 75208
(32.745093, -96.829653)</t>
  </si>
  <si>
    <t>A76649</t>
  </si>
  <si>
    <t>Alexsandra</t>
  </si>
  <si>
    <t>Annello</t>
  </si>
  <si>
    <t>4114 Oxford</t>
  </si>
  <si>
    <t>El Paso</t>
  </si>
  <si>
    <t>4114 Oxford
El Paso, TX 79903
(31.789722, -106.442815)</t>
  </si>
  <si>
    <t>A76620</t>
  </si>
  <si>
    <t>Amy</t>
  </si>
  <si>
    <t>Scheel</t>
  </si>
  <si>
    <t>5230 Boca Raton</t>
  </si>
  <si>
    <t>5230 Boca Raton
Dallas, TX 75229
(32.904535, -96.817041)</t>
  </si>
  <si>
    <t>A76601</t>
  </si>
  <si>
    <t>Suzanne</t>
  </si>
  <si>
    <t>3210 Carlisle</t>
  </si>
  <si>
    <t>3210 Carlisle
Dallas, TX 75204
(32.804968, -96.801959)</t>
  </si>
  <si>
    <t>A79347</t>
  </si>
  <si>
    <t>A79348</t>
  </si>
  <si>
    <t>Diane</t>
  </si>
  <si>
    <t>Birdwell</t>
  </si>
  <si>
    <t>5705 Meadowick</t>
  </si>
  <si>
    <t>5705 Meadowick
Dallas, TX 75227
(32.788976, -96.702808)</t>
  </si>
  <si>
    <t>F38746</t>
  </si>
  <si>
    <t>Jasmine Crockett Campaign</t>
  </si>
  <si>
    <t>PO Box 152868</t>
  </si>
  <si>
    <t>PO Box 152868
Dallas, TX 75315</t>
  </si>
  <si>
    <t>F38747</t>
  </si>
  <si>
    <t>Walmart</t>
  </si>
  <si>
    <t>2827 South Buckner</t>
  </si>
  <si>
    <t>2827 South Buckner
Dallas, TX 75227
(32.759346, -96.682875)</t>
  </si>
  <si>
    <t>F35133</t>
  </si>
  <si>
    <t>Chad West Campaign</t>
  </si>
  <si>
    <t>3606 South Tyler</t>
  </si>
  <si>
    <t>3606 South Tyler
Dallas, TX 75224
(32.699485, -96.837189)</t>
  </si>
  <si>
    <t>F39022</t>
  </si>
  <si>
    <t>The Dock</t>
  </si>
  <si>
    <t>211 Akard</t>
  </si>
  <si>
    <t>211 Akard
Dallas, TX 75202</t>
  </si>
  <si>
    <t>F38728</t>
  </si>
  <si>
    <t>ActBlue</t>
  </si>
  <si>
    <t>PO Box 441146</t>
  </si>
  <si>
    <t>Somerville</t>
  </si>
  <si>
    <t>MA</t>
  </si>
  <si>
    <t>PO Box 441146
Somerville, MA 02144</t>
  </si>
  <si>
    <t>F35884</t>
  </si>
  <si>
    <t>Abbys Self St.orage</t>
  </si>
  <si>
    <t>5710 Military</t>
  </si>
  <si>
    <t>5710 Military
Dallas, TX 75227
(32.780398, -96.722997)</t>
  </si>
  <si>
    <t>F37054</t>
  </si>
  <si>
    <t>PayPal</t>
  </si>
  <si>
    <t>2211 North 1st</t>
  </si>
  <si>
    <t>San Jose</t>
  </si>
  <si>
    <t>2211 North 1st
San Jose, CA 95131
(37.378033, -121.921899)</t>
  </si>
  <si>
    <t>F39023</t>
  </si>
  <si>
    <t>Total Wine</t>
  </si>
  <si>
    <t>9350 Central Exwy</t>
  </si>
  <si>
    <t>9350 Central Exwy
Dallas, TX 75231</t>
  </si>
  <si>
    <t>F36833</t>
  </si>
  <si>
    <t>F37453</t>
  </si>
  <si>
    <t>Ashley</t>
  </si>
  <si>
    <t>Pitts</t>
  </si>
  <si>
    <t>3603 Creekview</t>
  </si>
  <si>
    <t>McKinney</t>
  </si>
  <si>
    <t>3603 Creekview
McKinney, TX 75071
(33.208355, -96.66174)</t>
  </si>
  <si>
    <t>F39036</t>
  </si>
  <si>
    <t>Harwood Arms</t>
  </si>
  <si>
    <t>2850 North Harwood</t>
  </si>
  <si>
    <t>2850 North Harwood
Dallas, TX 75201
(32.794883, -96.809241)</t>
  </si>
  <si>
    <t>F37464</t>
  </si>
  <si>
    <t>Canva</t>
  </si>
  <si>
    <t>75 East Santa Clara</t>
  </si>
  <si>
    <t>75 East Santa Clara
San Jose, CA 75113
(37.336858, -121.889107)</t>
  </si>
  <si>
    <t>F37445</t>
  </si>
  <si>
    <t>Graysen Designs</t>
  </si>
  <si>
    <t>9022 Garland</t>
  </si>
  <si>
    <t>9022 Garland
Dallas, TX 75218
(32.82777, -96.709248)</t>
  </si>
  <si>
    <t>F37470</t>
  </si>
  <si>
    <t>Paypal</t>
  </si>
  <si>
    <t xml:space="preserve">2211 1st Street </t>
  </si>
  <si>
    <t>2211 1st Street 
San Jose, CA 96131
(37.378033, -121.921899)</t>
  </si>
  <si>
    <t>F39037</t>
  </si>
  <si>
    <t>Elizabeth</t>
  </si>
  <si>
    <t>Rose</t>
  </si>
  <si>
    <t>4004 Hearthstone</t>
  </si>
  <si>
    <t>Mesquite</t>
  </si>
  <si>
    <t>4004 Hearthstone
Mesquite, TX 75150
(32.818929, -96.596564)</t>
  </si>
  <si>
    <t>A73705</t>
  </si>
  <si>
    <t>Marco</t>
  </si>
  <si>
    <t>Villegas</t>
  </si>
  <si>
    <t>4150 Maybeth</t>
  </si>
  <si>
    <t>4150 Maybeth
Dallas, TX 75212
(32.793447, -96.903575)</t>
  </si>
  <si>
    <t>F38736</t>
  </si>
  <si>
    <t>Office Max</t>
  </si>
  <si>
    <t>2415 haskell</t>
  </si>
  <si>
    <t>2415 haskell
Dallas, TX 75204</t>
  </si>
  <si>
    <t>F39030</t>
  </si>
  <si>
    <t>NLLEO</t>
  </si>
  <si>
    <t>3730 Ladd</t>
  </si>
  <si>
    <t>3730 Ladd
Dallas, TX 75212
(32.788107, -96.844056)</t>
  </si>
  <si>
    <t>F38731</t>
  </si>
  <si>
    <t>Eight Bells Alehouse</t>
  </si>
  <si>
    <t>831 Exposition</t>
  </si>
  <si>
    <t>831 Exposition
Dallas, TX 75226
(32.78231, -96.766923)</t>
  </si>
  <si>
    <t>A73752</t>
  </si>
  <si>
    <t>Wade</t>
  </si>
  <si>
    <t>Wilson</t>
  </si>
  <si>
    <t>7128 Lavendale</t>
  </si>
  <si>
    <t>7128 Lavendale
Dallas, TX 75230
(32.895787, -96.782459)</t>
  </si>
  <si>
    <t>F35139</t>
  </si>
  <si>
    <t>United St.ates Postal Service</t>
  </si>
  <si>
    <t>8624 Ferguson</t>
  </si>
  <si>
    <t>8624 Ferguson
Dallas, TX 75228
(32.81225, -96.700367)</t>
  </si>
  <si>
    <t>F38735</t>
  </si>
  <si>
    <t>Walls Printing</t>
  </si>
  <si>
    <t>9171 King Arthur</t>
  </si>
  <si>
    <t>9171 King Arthur
Dallas, TX 75247
(32.833877, -96.881887)</t>
  </si>
  <si>
    <t>F39025</t>
  </si>
  <si>
    <t>Taylor</t>
  </si>
  <si>
    <t>Adams</t>
  </si>
  <si>
    <t>1013 Glasgow</t>
  </si>
  <si>
    <t>1013 Glasgow
Dallas, TX 75223</t>
  </si>
  <si>
    <t>A70726</t>
  </si>
  <si>
    <t>Robert</t>
  </si>
  <si>
    <t>3529 Rosedale</t>
  </si>
  <si>
    <t>3529 Rosedale
Dallas, TX 75205
(32.847254, -96.791414)</t>
  </si>
  <si>
    <t>A70745</t>
  </si>
  <si>
    <t>Melissa</t>
  </si>
  <si>
    <t>Reynolds</t>
  </si>
  <si>
    <t>713 Driftwood</t>
  </si>
  <si>
    <t>Denton</t>
  </si>
  <si>
    <t>713 Driftwood
Denton, TX 76209
(33.24221, -97.123332)</t>
  </si>
  <si>
    <t>A70751</t>
  </si>
  <si>
    <t>JoAnn</t>
  </si>
  <si>
    <t>6404 Martha Court</t>
  </si>
  <si>
    <t>Arlington</t>
  </si>
  <si>
    <t>6404 Martha Court
Arlington, TX 76001
(32.641122, -97.137238)</t>
  </si>
  <si>
    <t>A70777</t>
  </si>
  <si>
    <t>Simmons</t>
  </si>
  <si>
    <t>1125 Beechwood</t>
  </si>
  <si>
    <t>Cedar Hill</t>
  </si>
  <si>
    <t>1125 Beechwood
Cedar Hill, TX 75104
(32.585084, -96.917318)</t>
  </si>
  <si>
    <t>A73692</t>
  </si>
  <si>
    <t>Mary</t>
  </si>
  <si>
    <t>Suhm</t>
  </si>
  <si>
    <t>12703 Nutty Brown</t>
  </si>
  <si>
    <t>12703 Nutty Brown
Austin, TX 78737
(30.198693, -97.972031)</t>
  </si>
  <si>
    <t>A73713</t>
  </si>
  <si>
    <t>Scott</t>
  </si>
  <si>
    <t>Chase</t>
  </si>
  <si>
    <t>1700 Pacific</t>
  </si>
  <si>
    <t>1700 Pacific
Dallas, TX 75201
(32.782268, -96.796756)</t>
  </si>
  <si>
    <t>A73716</t>
  </si>
  <si>
    <t>Kevin</t>
  </si>
  <si>
    <t>Bryant</t>
  </si>
  <si>
    <t>4463 Brookview</t>
  </si>
  <si>
    <t>4463 Brookview
Dallas, TX 75220
(32.869737, -96.831553)</t>
  </si>
  <si>
    <t>A73729</t>
  </si>
  <si>
    <t>Hill-Jones</t>
  </si>
  <si>
    <t>707 Vermont</t>
  </si>
  <si>
    <t>707 Vermont
Dallas, TX 75216
(32.727154, -96.813934)</t>
  </si>
  <si>
    <t>A73751</t>
  </si>
  <si>
    <t>Jody</t>
  </si>
  <si>
    <t>Bland</t>
  </si>
  <si>
    <t xml:space="preserve">3010 St.ate Street </t>
  </si>
  <si>
    <t>3010 St.ate Street 
Dallas, TX 75204
(32.798473, -96.796554)</t>
  </si>
  <si>
    <t>F35128</t>
  </si>
  <si>
    <t>Ed Gray Associates</t>
  </si>
  <si>
    <t>2225 East Randal Mills</t>
  </si>
  <si>
    <t>2225 East Randal Mills
Arlington, TX 76011</t>
  </si>
  <si>
    <t>F35130</t>
  </si>
  <si>
    <t>Long</t>
  </si>
  <si>
    <t>5314 Columbia</t>
  </si>
  <si>
    <t>5314 Columbia
Dallas, TX 75214</t>
  </si>
  <si>
    <t>F36826</t>
  </si>
  <si>
    <t>Botham Jean Foundation</t>
  </si>
  <si>
    <t>244 Fifth Ave</t>
  </si>
  <si>
    <t>New York</t>
  </si>
  <si>
    <t>244 Fifth Ave
New York, NY 10001
(40.744506, -73.987421)</t>
  </si>
  <si>
    <t>A76608</t>
  </si>
  <si>
    <t>A76561</t>
  </si>
  <si>
    <t>Levy</t>
  </si>
  <si>
    <t>2920 Carlisle</t>
  </si>
  <si>
    <t>2920 Carlisle
Dallas, TX 75204
(32.802289, -96.803715)</t>
  </si>
  <si>
    <t>A76566</t>
  </si>
  <si>
    <t>Sean</t>
  </si>
  <si>
    <t>1914 Robin Meadow</t>
  </si>
  <si>
    <t>Carollton</t>
  </si>
  <si>
    <t>1914 Robin Meadow
Carollton, TX 75007
(33.018877, -96.882593)</t>
  </si>
  <si>
    <t>F38722</t>
  </si>
  <si>
    <t>7-Eleven</t>
  </si>
  <si>
    <t>4710 South Buckner</t>
  </si>
  <si>
    <t>4710 South Buckner
Dallas, TX 75227
(32.778362, -96.682646)</t>
  </si>
  <si>
    <t>F38740</t>
  </si>
  <si>
    <t>Weir</t>
  </si>
  <si>
    <t>4110 Aspen</t>
  </si>
  <si>
    <t>Rowlett</t>
  </si>
  <si>
    <t>4110 Aspen
Rowlett, TX 75088
(32.89821, -96.5652)</t>
  </si>
  <si>
    <t>F39026</t>
  </si>
  <si>
    <t>USPS</t>
  </si>
  <si>
    <t>8624 Ferguson
Dallas, TX 75228
(32.812295, -96.700249)</t>
  </si>
  <si>
    <t>A66667</t>
  </si>
  <si>
    <t>Buckner Terrace HOA</t>
  </si>
  <si>
    <t>PO Box 270131</t>
  </si>
  <si>
    <t>PO Box 270131
Dallas, TX 75227</t>
  </si>
  <si>
    <t>F39035</t>
  </si>
  <si>
    <t>Escapeology</t>
  </si>
  <si>
    <t>2375 Victory Park</t>
  </si>
  <si>
    <t>2375 Victory Park
Dallas, TX 75219
(32.787038, -96.809347)</t>
  </si>
  <si>
    <t>F38738</t>
  </si>
  <si>
    <t>F35885</t>
  </si>
  <si>
    <t>Go Daddy</t>
  </si>
  <si>
    <t>14455 Hayden</t>
  </si>
  <si>
    <t>Scottsdale</t>
  </si>
  <si>
    <t>AZ</t>
  </si>
  <si>
    <t>14455 Hayden
Scottsdale, AZ 85260</t>
  </si>
  <si>
    <t>F34822</t>
  </si>
  <si>
    <t>14455 North Hayden Rd</t>
  </si>
  <si>
    <t>14455 North Hayden Rd
Scottsdale, AZ 85260
(33.61725, -111.908286)</t>
  </si>
  <si>
    <t>F35140</t>
  </si>
  <si>
    <t>2211 North First</t>
  </si>
  <si>
    <t>2211 North First
San Jose, CA 95131
(37.378033, -121.921899)</t>
  </si>
  <si>
    <t>A65512</t>
  </si>
  <si>
    <t>AHMAD</t>
  </si>
  <si>
    <t>GOREE</t>
  </si>
  <si>
    <t>831 CROOKED CREEK</t>
  </si>
  <si>
    <t>DESOTO</t>
  </si>
  <si>
    <t>831 CROOKED CREEK
DESOTO, TX 75115
(32.581934, -96.838091)</t>
  </si>
  <si>
    <t>A65515</t>
  </si>
  <si>
    <t>SARAH</t>
  </si>
  <si>
    <t>LAMB</t>
  </si>
  <si>
    <t>6519 GASTON</t>
  </si>
  <si>
    <t>6519 GASTON
DALLAS, TX 75214
(32.816272, -96.75072)</t>
  </si>
  <si>
    <t>A66622</t>
  </si>
  <si>
    <t>April</t>
  </si>
  <si>
    <t>Searcy</t>
  </si>
  <si>
    <t>1517 Hillcrest</t>
  </si>
  <si>
    <t>Fort Worth</t>
  </si>
  <si>
    <t>1517 Hillcrest
Fort Worth, TX 76107
(32.744546, -97.381326)</t>
  </si>
  <si>
    <t>A66632</t>
  </si>
  <si>
    <t>Alan</t>
  </si>
  <si>
    <t>Cohen</t>
  </si>
  <si>
    <t>3736 Glencoe</t>
  </si>
  <si>
    <t>3736 Glencoe
Dallas, TX 75206
(32.83296, -96.776746)</t>
  </si>
  <si>
    <t>A66656</t>
  </si>
  <si>
    <t>David</t>
  </si>
  <si>
    <t>Parsons</t>
  </si>
  <si>
    <t>5711 Monticello</t>
  </si>
  <si>
    <t>5711 Monticello
Dallas, TX 75206
(32.826985, -96.769664)</t>
  </si>
  <si>
    <t>A66665</t>
  </si>
  <si>
    <t>Scottie</t>
  </si>
  <si>
    <t>2500 Peabody</t>
  </si>
  <si>
    <t>2500 Peabody
Dallas, TX 75215
(32.765397, -96.770825)</t>
  </si>
  <si>
    <t>A66671</t>
  </si>
  <si>
    <t>Stephanie</t>
  </si>
  <si>
    <t>Timko</t>
  </si>
  <si>
    <t>2421 Dorrington</t>
  </si>
  <si>
    <t>2421 Dorrington
Dallas, TX 75228
(32.804443, -96.705838)</t>
  </si>
  <si>
    <t>A66672</t>
  </si>
  <si>
    <t>Pamela</t>
  </si>
  <si>
    <t>A70753</t>
  </si>
  <si>
    <t>Timothy</t>
  </si>
  <si>
    <t>Dickey</t>
  </si>
  <si>
    <t>3134 Lockmor</t>
  </si>
  <si>
    <t>3134 Lockmor
Dallas, TX 75220</t>
  </si>
  <si>
    <t>A70754</t>
  </si>
  <si>
    <t>Veletta</t>
  </si>
  <si>
    <t>Forsythe-Lill</t>
  </si>
  <si>
    <t>622 Blair</t>
  </si>
  <si>
    <t>622 Blair
Dallas, TX 75223
(32.807616, -96.74045)</t>
  </si>
  <si>
    <t>A70757</t>
  </si>
  <si>
    <t>A73704</t>
  </si>
  <si>
    <t>Rebecca</t>
  </si>
  <si>
    <t>Cawley</t>
  </si>
  <si>
    <t>3552 Pinnacle Bay</t>
  </si>
  <si>
    <t>Little Elm</t>
  </si>
  <si>
    <t>3552 Pinnacle Bay
Little Elm, TX 75068
(33.157007, -96.966006)</t>
  </si>
  <si>
    <t>F34819</t>
  </si>
  <si>
    <t>Buckner Terrace Neighborhood Assoc</t>
  </si>
  <si>
    <t>A76560</t>
  </si>
  <si>
    <t>Pauline</t>
  </si>
  <si>
    <t>Logan</t>
  </si>
  <si>
    <t>4823 Nome</t>
  </si>
  <si>
    <t>4823 Nome
Dallas, TX 75216
(32.716469, -96.742574)</t>
  </si>
  <si>
    <t>A76600</t>
  </si>
  <si>
    <t>A76615</t>
  </si>
  <si>
    <t>William</t>
  </si>
  <si>
    <t>Baker</t>
  </si>
  <si>
    <t>2704 Holmes</t>
  </si>
  <si>
    <t>2704 Holmes
Dallas, TX 75214
(32.763233, -96.781133)</t>
  </si>
  <si>
    <t>A76602</t>
  </si>
  <si>
    <t>Ahamd</t>
  </si>
  <si>
    <t>Goree</t>
  </si>
  <si>
    <t>831 Crooked Creek</t>
  </si>
  <si>
    <t>831 Crooked Creek
DeSoto, TX 75115
(32.581934, -96.838091)</t>
  </si>
  <si>
    <t>F38744</t>
  </si>
  <si>
    <t>ELITE NEWS</t>
  </si>
  <si>
    <t>2349 CEDAR CREST</t>
  </si>
  <si>
    <t>2349 CEDAR CREST
Dallas, TX 75203
(32.734012, -96.792736)</t>
  </si>
  <si>
    <t>F37469</t>
  </si>
  <si>
    <t>Office Depot</t>
  </si>
  <si>
    <t>5111 Greenville</t>
  </si>
  <si>
    <t>5111 Greenville
Dallas, TX 75206
(32.849906, -96.770146)</t>
  </si>
  <si>
    <t>F37462</t>
  </si>
  <si>
    <t>F35134</t>
  </si>
  <si>
    <t>Chefs For Farmers</t>
  </si>
  <si>
    <t>5600 Lovers Lane</t>
  </si>
  <si>
    <t>5600 Lovers Lane
Dallas, TX 75209
(32.851172, -96.816318)</t>
  </si>
  <si>
    <t>F39031</t>
  </si>
  <si>
    <t>F39033</t>
  </si>
  <si>
    <t>Jasmine for US</t>
  </si>
  <si>
    <t>PO Box 227235</t>
  </si>
  <si>
    <t>PO Box 227235
Dallas, TX 75222</t>
  </si>
  <si>
    <t>A65492</t>
  </si>
  <si>
    <t>Roberto</t>
  </si>
  <si>
    <t>4529 Southern Ave</t>
  </si>
  <si>
    <t>4529 Southern Ave
Dallas, TX 75205
(32.83571, -96.814376)</t>
  </si>
  <si>
    <t>A66626</t>
  </si>
  <si>
    <t>A70727</t>
  </si>
  <si>
    <t>Bruce</t>
  </si>
  <si>
    <t>Sifford</t>
  </si>
  <si>
    <t>5310 Harvest Hill</t>
  </si>
  <si>
    <t>5310 Harvest Hill
Dallas, TX 75230
(32.92171, -96.817372)</t>
  </si>
  <si>
    <t>A70735</t>
  </si>
  <si>
    <t>A70737</t>
  </si>
  <si>
    <t>A70743</t>
  </si>
  <si>
    <t>Keith</t>
  </si>
  <si>
    <t>Pomykal</t>
  </si>
  <si>
    <t>PO Box 192723</t>
  </si>
  <si>
    <t>PO Box 192723
Dallas, TX 75219</t>
  </si>
  <si>
    <t>A70770</t>
  </si>
  <si>
    <t>Shannon</t>
  </si>
  <si>
    <t>8142 Woodhue</t>
  </si>
  <si>
    <t>8142 Woodhue
Dallas, TX 75228
(32.798796, -96.704125)</t>
  </si>
  <si>
    <t>A70783</t>
  </si>
  <si>
    <t>Ron</t>
  </si>
  <si>
    <t>Natinsky</t>
  </si>
  <si>
    <t>4719 Cole</t>
  </si>
  <si>
    <t>4719 Cole
Dallas, TX 75205
(32.82596, -96.78728)</t>
  </si>
  <si>
    <t>A73688</t>
  </si>
  <si>
    <t>Hartman</t>
  </si>
  <si>
    <t>3517 Lawnview</t>
  </si>
  <si>
    <t>3517 Lawnview
Dallas, TX 75227
(32.771592, -96.718485)</t>
  </si>
  <si>
    <t>A73699</t>
  </si>
  <si>
    <t>A73708</t>
  </si>
  <si>
    <t>James</t>
  </si>
  <si>
    <t>Paleschic</t>
  </si>
  <si>
    <t>3713 Higgins</t>
  </si>
  <si>
    <t>3713 Higgins
Dallas, TX 75211</t>
  </si>
  <si>
    <t>A73732</t>
  </si>
  <si>
    <t>Damany</t>
  </si>
  <si>
    <t>3523 Pugnet</t>
  </si>
  <si>
    <t>3523 Pugnet
Dallas, TX 75212</t>
  </si>
  <si>
    <t>A73745</t>
  </si>
  <si>
    <t>Don</t>
  </si>
  <si>
    <t>Glendenning</t>
  </si>
  <si>
    <t>2200 Ross Ave</t>
  </si>
  <si>
    <t>2200 Ross Ave
Dallas, TX 75201
(32.788305, -96.79761)</t>
  </si>
  <si>
    <t>F34821</t>
  </si>
  <si>
    <t>Punch Bowl Social</t>
  </si>
  <si>
    <t xml:space="preserve">2600 Main Street </t>
  </si>
  <si>
    <t>2600 Main Street 
Dallas, TX 75226
(32.783384, -96.78614)</t>
  </si>
  <si>
    <t>F35138</t>
  </si>
  <si>
    <t>1911 East LEDBETTER</t>
  </si>
  <si>
    <t>1911 East LEDBETTER
Dallas, TX 75216
(32.685832, -96.791453)</t>
  </si>
  <si>
    <t>A76611</t>
  </si>
  <si>
    <t>A76655</t>
  </si>
  <si>
    <t>Tom</t>
  </si>
  <si>
    <t>White</t>
  </si>
  <si>
    <t>5819 Winding Woods</t>
  </si>
  <si>
    <t>5819 Winding Woods
Dallas, TX 75227
(32.783777, -96.703641)</t>
  </si>
  <si>
    <t>A76588</t>
  </si>
  <si>
    <t>Black American Futures PAC</t>
  </si>
  <si>
    <t>PO Box 3050</t>
  </si>
  <si>
    <t>Decatur</t>
  </si>
  <si>
    <t>GA</t>
  </si>
  <si>
    <t>PO Box 3050
Decatur, GA 30032</t>
  </si>
  <si>
    <t>F37459</t>
  </si>
  <si>
    <t>Mayra</t>
  </si>
  <si>
    <t>9002 Prairie Wood Place</t>
  </si>
  <si>
    <t>9002 Prairie Wood Place
Dallas, TX 75217
(32.716519, -96.663822)</t>
  </si>
  <si>
    <t>A76627</t>
  </si>
  <si>
    <t>Delia</t>
  </si>
  <si>
    <t>Jasso</t>
  </si>
  <si>
    <t>821 Haines</t>
  </si>
  <si>
    <t>821 Haines
Dallas, TX 75208
(32.753072, -96.82918)</t>
  </si>
  <si>
    <t>A76659</t>
  </si>
  <si>
    <t>Tim</t>
  </si>
  <si>
    <t>Powers</t>
  </si>
  <si>
    <t>2355 Thomas</t>
  </si>
  <si>
    <t>2355 Thomas
Dallas, TX 75201
(32.793177, -96.801203)</t>
  </si>
  <si>
    <t>A76575</t>
  </si>
  <si>
    <t>Bobby</t>
  </si>
  <si>
    <t>Abtahi</t>
  </si>
  <si>
    <t>1126 North Zang</t>
  </si>
  <si>
    <t>1126 North Zang
Dallas, TX 75203
(32.756986, -96.822079)</t>
  </si>
  <si>
    <t>A76613</t>
  </si>
  <si>
    <t>A77310</t>
  </si>
  <si>
    <t>Sierra Club PAC</t>
  </si>
  <si>
    <t>615 Willow</t>
  </si>
  <si>
    <t>San Antonio</t>
  </si>
  <si>
    <t>615 Willow
San Antonio, TX 78202
(29.433241, -98.468726)</t>
  </si>
  <si>
    <t>A76586</t>
  </si>
  <si>
    <t>Walter</t>
  </si>
  <si>
    <t>Walne</t>
  </si>
  <si>
    <t>10020 Caribou Trail</t>
  </si>
  <si>
    <t>10020 Caribou Trail
Dallas, TX 75238
(32.884737, -96.710493)</t>
  </si>
  <si>
    <t>A76652</t>
  </si>
  <si>
    <t>A76606</t>
  </si>
  <si>
    <t>Gerber</t>
  </si>
  <si>
    <t>4435 Holland</t>
  </si>
  <si>
    <t>4435 Holland
Dallas, TX 75219
(32.820368, -96.811735)</t>
  </si>
  <si>
    <t>A76591</t>
  </si>
  <si>
    <t>A79351</t>
  </si>
  <si>
    <t>3134 Lockmoor</t>
  </si>
  <si>
    <t>3134 Lockmoor
Dallas, TX 75220
(32.879104, -96.874046)</t>
  </si>
  <si>
    <t>F37450</t>
  </si>
  <si>
    <t>A65495</t>
  </si>
  <si>
    <t>F38737</t>
  </si>
  <si>
    <t>Pokey Os</t>
  </si>
  <si>
    <t>3034 Mockingbird</t>
  </si>
  <si>
    <t>3034 Mockingbird
Dallas, TX 75205
(32.83662, -96.78022)</t>
  </si>
  <si>
    <t>F39034</t>
  </si>
  <si>
    <t>Simply to Impress</t>
  </si>
  <si>
    <t>23801 Calabasas</t>
  </si>
  <si>
    <t>Calabasas</t>
  </si>
  <si>
    <t>23801 Calabasas
Calabasas, CA 91302
(34.154797, -118.645844)</t>
  </si>
  <si>
    <t>A65513</t>
  </si>
  <si>
    <t>STEVEN</t>
  </si>
  <si>
    <t>WOLLARD</t>
  </si>
  <si>
    <t>1200 MAIN ST</t>
  </si>
  <si>
    <t>1200 MAIN ST
DALLAS, TX 75201
(32.780187, -96.801325)</t>
  </si>
  <si>
    <t>F37449</t>
  </si>
  <si>
    <t>Start the Party</t>
  </si>
  <si>
    <t>5730 Logancraft</t>
  </si>
  <si>
    <t>5730 Logancraft
Dallas, TX 75227
(32.781224, -96.704135)</t>
  </si>
  <si>
    <t>F36837</t>
  </si>
  <si>
    <t>F37460</t>
  </si>
  <si>
    <t>F35137</t>
  </si>
  <si>
    <t>Costco</t>
  </si>
  <si>
    <t>8055 Churchill Way</t>
  </si>
  <si>
    <t>8055 Churchill Way
Dallas, TX 75251
(32.918067, -96.768087)</t>
  </si>
  <si>
    <t>A66649</t>
  </si>
  <si>
    <t>Wills</t>
  </si>
  <si>
    <t>1001 Belleview</t>
  </si>
  <si>
    <t>1001 Belleview
Dallas, TX 75215
(32.768806, -96.794679)</t>
  </si>
  <si>
    <t>A70764</t>
  </si>
  <si>
    <t>Harrell</t>
  </si>
  <si>
    <t>5807 Westmont</t>
  </si>
  <si>
    <t>5807 Westmont
Austin, TX 78731
(30.34217, -97.766679)</t>
  </si>
  <si>
    <t>A79349</t>
  </si>
  <si>
    <t>Monica</t>
  </si>
  <si>
    <t>Bravo</t>
  </si>
  <si>
    <t>1155 Timplemore Dr</t>
  </si>
  <si>
    <t>1155 Timplemore Dr
Dallas, TX 75218
(32.826567, -96.713269)</t>
  </si>
  <si>
    <t>F37471</t>
  </si>
  <si>
    <t>Reginald</t>
  </si>
  <si>
    <t>Clayton</t>
  </si>
  <si>
    <t>3011 Park Row</t>
  </si>
  <si>
    <t>3011 Park Row
Dallas, TX 75215
(32.772877, -96.768273)</t>
  </si>
  <si>
    <t>F37472</t>
  </si>
  <si>
    <t>Kilee</t>
  </si>
  <si>
    <t>Livingston</t>
  </si>
  <si>
    <t>1805 Camancho</t>
  </si>
  <si>
    <t>1805 Camancho
Dallas, TX 75201</t>
  </si>
  <si>
    <t>F38729</t>
  </si>
  <si>
    <t>8055 Churchill</t>
  </si>
  <si>
    <t>8055 Churchill
Dallas, TX 75251</t>
  </si>
  <si>
    <t>F35136</t>
  </si>
  <si>
    <t>Sams Club</t>
  </si>
  <si>
    <t>5555 South Buckner</t>
  </si>
  <si>
    <t>5555 South Buckner
Dallas, TX 75227</t>
  </si>
  <si>
    <t>A73717</t>
  </si>
  <si>
    <t>Stonewall Democrats of Dallas</t>
  </si>
  <si>
    <t>F38732</t>
  </si>
  <si>
    <t>F37454</t>
  </si>
  <si>
    <t>F36832</t>
  </si>
  <si>
    <t>Herlinda</t>
  </si>
  <si>
    <t>Resendiz</t>
  </si>
  <si>
    <t>3102 Dusty Oak</t>
  </si>
  <si>
    <t>3102 Dusty Oak
Dallas, TX 75227
(32.765255, -96.667641)</t>
  </si>
  <si>
    <t>F38742</t>
  </si>
  <si>
    <t>CBD Provisions</t>
  </si>
  <si>
    <t>1530 Main</t>
  </si>
  <si>
    <t>1530 Main
Dallas, TX 75201
(32.780818, -96.798427)</t>
  </si>
  <si>
    <t>F38745</t>
  </si>
  <si>
    <t>Wayfair</t>
  </si>
  <si>
    <t>4 Copley</t>
  </si>
  <si>
    <t>Boston</t>
  </si>
  <si>
    <t>4 Copley
Boston, MA 02116
(42.316635, -71.100915)</t>
  </si>
  <si>
    <t>F39029</t>
  </si>
  <si>
    <t>F36838</t>
  </si>
  <si>
    <t>519 North Oak Cliff Blvd</t>
  </si>
  <si>
    <t>519 North Oak Cliff Blvd
Dallas, TX 75208
(32.748796, -96.852734)</t>
  </si>
  <si>
    <t>F38752</t>
  </si>
  <si>
    <t>Mindiana</t>
  </si>
  <si>
    <t>Otero</t>
  </si>
  <si>
    <t>9821 Summerwood</t>
  </si>
  <si>
    <t>9821 Summerwood
Dallas, TX 75243
(32.904631, -96.720016)</t>
  </si>
  <si>
    <t>F35886</t>
  </si>
  <si>
    <t>F36825</t>
  </si>
  <si>
    <t>F37446</t>
  </si>
  <si>
    <t>Costco Warehouse</t>
  </si>
  <si>
    <t>F34818</t>
  </si>
  <si>
    <t>Politicize</t>
  </si>
  <si>
    <t xml:space="preserve">1412 Main Street </t>
  </si>
  <si>
    <t>1412 Main Street 
Dallas, TX 75201
(32.780525, -96.799745)</t>
  </si>
  <si>
    <t>F36831</t>
  </si>
  <si>
    <t>Cronicas</t>
  </si>
  <si>
    <t>Williams</t>
  </si>
  <si>
    <t>2630 Fernwood</t>
  </si>
  <si>
    <t>2630 Fernwood
Dallas, TX 75216
(32.715583, -96.808567)</t>
  </si>
  <si>
    <t>F35881</t>
  </si>
  <si>
    <t>Signage Systems</t>
  </si>
  <si>
    <t>7900 Ferguson</t>
  </si>
  <si>
    <t>7900 Ferguson
Dallas, TX 75228
(32.801197, -96.714551)</t>
  </si>
  <si>
    <t>F36839</t>
  </si>
  <si>
    <t>F37461</t>
  </si>
  <si>
    <t>Ferguson Road Initiative</t>
  </si>
  <si>
    <t>7229 Ferguson</t>
  </si>
  <si>
    <t>7229 Ferguson
Dallas, TX 75228
(32.79592, -96.721215)</t>
  </si>
  <si>
    <t>F39027</t>
  </si>
  <si>
    <t>A79540</t>
  </si>
  <si>
    <t>636
Dallas, TX 75217</t>
  </si>
  <si>
    <t>F39032</t>
  </si>
  <si>
    <t>A65491</t>
  </si>
  <si>
    <t>JOHN WILEY</t>
  </si>
  <si>
    <t>PRICE</t>
  </si>
  <si>
    <t>510 East 5TH ST</t>
  </si>
  <si>
    <t>510 East 5TH ST
DALLAS, TX 75203
(32.754821, -96.816953)</t>
  </si>
  <si>
    <t>A65507</t>
  </si>
  <si>
    <t>CALVERT</t>
  </si>
  <si>
    <t>COLLINS</t>
  </si>
  <si>
    <t>4618 HEATHERBROOK</t>
  </si>
  <si>
    <t>4618 HEATHERBROOK
DALLAS, TX 75244
(32.917015, -96.828402)</t>
  </si>
  <si>
    <t>A65510</t>
  </si>
  <si>
    <t>JOSEPH</t>
  </si>
  <si>
    <t>LASTER</t>
  </si>
  <si>
    <t>1311 PALM CANYON</t>
  </si>
  <si>
    <t>1311 PALM CANYON
DALLAS, TX 75204
(32.794485, -96.783824)</t>
  </si>
  <si>
    <t>A66627</t>
  </si>
  <si>
    <t>Jason</t>
  </si>
  <si>
    <t>2534 South Blvd</t>
  </si>
  <si>
    <t>2534 South Blvd
Dallas, TX 75215
(32.767825, -96.771909)</t>
  </si>
  <si>
    <t>A66636</t>
  </si>
  <si>
    <t>Chad</t>
  </si>
  <si>
    <t>West</t>
  </si>
  <si>
    <t xml:space="preserve">3606 South Tyler Street </t>
  </si>
  <si>
    <t>3606 South Tyler Street 
Dallas, TX 75224
(32.699485, -96.837189)</t>
  </si>
  <si>
    <t>A66637</t>
  </si>
  <si>
    <t>Medrano</t>
  </si>
  <si>
    <t>2338 Douglas</t>
  </si>
  <si>
    <t>2338 Douglas
Dallas, TX 75219
(32.806302, -96.820728)</t>
  </si>
  <si>
    <t>A66639</t>
  </si>
  <si>
    <t>Phillip</t>
  </si>
  <si>
    <t>Kingston</t>
  </si>
  <si>
    <t>5901 Palo Pinto</t>
  </si>
  <si>
    <t>5901 Palo Pinto
Dallas, TX 75206
(32.819832, -96.765653)</t>
  </si>
  <si>
    <t>A66640</t>
  </si>
  <si>
    <t>A66641</t>
  </si>
  <si>
    <t>Lee</t>
  </si>
  <si>
    <t>Kleinman</t>
  </si>
  <si>
    <t>7336 Hill Forest Dr</t>
  </si>
  <si>
    <t>7336 Hill Forest Dr
Dallas, TX 75230
(32.912603, -96.77953)</t>
  </si>
  <si>
    <t>A66643</t>
  </si>
  <si>
    <t>Claire</t>
  </si>
  <si>
    <t>Dewar</t>
  </si>
  <si>
    <t>5359 Montrose</t>
  </si>
  <si>
    <t>5359 Montrose
Dallas, TX 75209
(32.837858, -96.819206)</t>
  </si>
  <si>
    <t>A66645</t>
  </si>
  <si>
    <t>Dale</t>
  </si>
  <si>
    <t>Robinowitz</t>
  </si>
  <si>
    <t>5959 Deloache</t>
  </si>
  <si>
    <t>5959 Deloache
Dallas, TX 75225
(32.870673, -96.804557)</t>
  </si>
  <si>
    <t>A66651</t>
  </si>
  <si>
    <t>Angela</t>
  </si>
  <si>
    <t>Hunt</t>
  </si>
  <si>
    <t>5306 Mercedes</t>
  </si>
  <si>
    <t>5306 Mercedes
Dallas, TX 75218
(32.828189, -96.77954)</t>
  </si>
  <si>
    <t>A66652</t>
  </si>
  <si>
    <t>A66660</t>
  </si>
  <si>
    <t>Raquel</t>
  </si>
  <si>
    <t>Favela</t>
  </si>
  <si>
    <t>2658 Forest Pebble</t>
  </si>
  <si>
    <t>2658 Forest Pebble
San Antonio, TX 78232
(29.582694, -98.442525)</t>
  </si>
  <si>
    <t>A66668</t>
  </si>
  <si>
    <t>Thomas</t>
  </si>
  <si>
    <t>5819 Winding Woods Trail</t>
  </si>
  <si>
    <t>5819 Winding Woods Trail
Dallas, TX 75227
(32.783777, -96.703641)</t>
  </si>
  <si>
    <t>A66673</t>
  </si>
  <si>
    <t>Pete</t>
  </si>
  <si>
    <t>Schenkel</t>
  </si>
  <si>
    <t>4231 Belclaire</t>
  </si>
  <si>
    <t>4231 Belclaire
Dallas, TX 75205
(32.83017, -96.806615)</t>
  </si>
  <si>
    <t>A70719</t>
  </si>
  <si>
    <t>A70720</t>
  </si>
  <si>
    <t>10020 Caribou Trl</t>
  </si>
  <si>
    <t>10020 Caribou Trl
Dallas, TX 75238
(32.884737, -96.710493)</t>
  </si>
  <si>
    <t>A70721</t>
  </si>
  <si>
    <t>5819 Windingwoods</t>
  </si>
  <si>
    <t>5819 Windingwoods
Dallas, TX 75227
(32.783777, -96.703641)</t>
  </si>
  <si>
    <t>A70722</t>
  </si>
  <si>
    <t>Norris</t>
  </si>
  <si>
    <t>4240 Prescott</t>
  </si>
  <si>
    <t>4240 Prescott
Dallas, TX 75219</t>
  </si>
  <si>
    <t>A70755</t>
  </si>
  <si>
    <t>NEIL</t>
  </si>
  <si>
    <t>GOLDBERG</t>
  </si>
  <si>
    <t>5530 PALOMAR</t>
  </si>
  <si>
    <t>5530 PALOMAR
Dallas, TX 75229
(32.889639, -96.812935)</t>
  </si>
  <si>
    <t>A70768</t>
  </si>
  <si>
    <t>A70773</t>
  </si>
  <si>
    <t>6342 Mercedes</t>
  </si>
  <si>
    <t>6342 Mercedes
Dallas, TX 75214
(32.828188, -96.75416)</t>
  </si>
  <si>
    <t>A70776</t>
  </si>
  <si>
    <t>Price</t>
  </si>
  <si>
    <t>510 East 5th</t>
  </si>
  <si>
    <t>510 East 5th
Dallas, TX 75203
(32.754821, -96.816953)</t>
  </si>
  <si>
    <t>A70780</t>
  </si>
  <si>
    <t>Lynn</t>
  </si>
  <si>
    <t>McBee</t>
  </si>
  <si>
    <t>3925 St.onebridge</t>
  </si>
  <si>
    <t>3925 St.onebridge
Dallas, TX 75204
(32.815992, -96.796623)</t>
  </si>
  <si>
    <t>A70781</t>
  </si>
  <si>
    <t>2647 White Oak</t>
  </si>
  <si>
    <t>2647 White Oak
Decatur, GA 30032
(33.742936, -84.281855)</t>
  </si>
  <si>
    <t>A70782</t>
  </si>
  <si>
    <t>Khaliq</t>
  </si>
  <si>
    <t>229 Edgefield</t>
  </si>
  <si>
    <t>229 Edgefield
Dallas, TX 75208</t>
  </si>
  <si>
    <t>A70786</t>
  </si>
  <si>
    <t>1702 Martin Luther King Jr</t>
  </si>
  <si>
    <t>1702 Martin Luther King Jr
Dallas, TX 75215
(32.762167, -96.776418)</t>
  </si>
  <si>
    <t>A70788</t>
  </si>
  <si>
    <t>Fast Auto Care LLC</t>
  </si>
  <si>
    <t>4001 South Buckner</t>
  </si>
  <si>
    <t>4001 South Buckner
Dallas, TX 75227
(32.773303, -96.682793)</t>
  </si>
  <si>
    <t>A70791</t>
  </si>
  <si>
    <t>Brdub Landscaping LLC</t>
  </si>
  <si>
    <t>310 Calvary</t>
  </si>
  <si>
    <t>Euless</t>
  </si>
  <si>
    <t>310 Calvary
Euless, TX 76040
(32.833128, -97.103488)</t>
  </si>
  <si>
    <t>A73683</t>
  </si>
  <si>
    <t>Irfaan</t>
  </si>
  <si>
    <t>Lalani</t>
  </si>
  <si>
    <t>5527 Matalee</t>
  </si>
  <si>
    <t>5527 Matalee
Dallas, TX 75206
(32.832657, -96.773201)</t>
  </si>
  <si>
    <t>A73686</t>
  </si>
  <si>
    <t>Ronald</t>
  </si>
  <si>
    <t>Steinhart</t>
  </si>
  <si>
    <t>25 Robledo</t>
  </si>
  <si>
    <t>25 Robledo
Dallas, TX 75230
(32.90768, -96.799248)</t>
  </si>
  <si>
    <t>A73687</t>
  </si>
  <si>
    <t>Annette</t>
  </si>
  <si>
    <t>1517 Hillcrest
Fort Worth, TX 76106</t>
  </si>
  <si>
    <t>A73707</t>
  </si>
  <si>
    <t>Broderick</t>
  </si>
  <si>
    <t>Perdue</t>
  </si>
  <si>
    <t>7712 Southwestern</t>
  </si>
  <si>
    <t>7712 Southwestern
Dallas, TX 75225
(32.85708, -96.774302)</t>
  </si>
  <si>
    <t>A73714</t>
  </si>
  <si>
    <t>Marcos</t>
  </si>
  <si>
    <t>Ronquillo</t>
  </si>
  <si>
    <t>8931 Club Creek</t>
  </si>
  <si>
    <t>8931 Club Creek
Dallas, TX 75238
(32.871791, -96.697414)</t>
  </si>
  <si>
    <t>A73718</t>
  </si>
  <si>
    <t>Kenneth</t>
  </si>
  <si>
    <t>Valach</t>
  </si>
  <si>
    <t>5 Lazee</t>
  </si>
  <si>
    <t>5 Lazee
Houston, TX 77024
(29.768177, -95.539236)</t>
  </si>
  <si>
    <t>A73740</t>
  </si>
  <si>
    <t>Joe</t>
  </si>
  <si>
    <t>Alcantar</t>
  </si>
  <si>
    <t>7304 Lane Park</t>
  </si>
  <si>
    <t>7304 Lane Park
Dallas, TX 75225
(32.87257, -96.780379)</t>
  </si>
  <si>
    <t>A73743</t>
  </si>
  <si>
    <t>Bridget</t>
  </si>
  <si>
    <t>4826 Meadowdale</t>
  </si>
  <si>
    <t>4826 Meadowdale
Dallas, TX 75229</t>
  </si>
  <si>
    <t>A73749</t>
  </si>
  <si>
    <t>Edward</t>
  </si>
  <si>
    <t>4719 Byron</t>
  </si>
  <si>
    <t>4719 Byron
Irving, TX 75038
(32.870418, -96.954514)</t>
  </si>
  <si>
    <t>A76564</t>
  </si>
  <si>
    <t>A76581</t>
  </si>
  <si>
    <t>A76638</t>
  </si>
  <si>
    <t>7304 Lane Park Court</t>
  </si>
  <si>
    <t>7304 Lane Park Court
Dallas, TX 75225
(32.871055, -96.782702)</t>
  </si>
  <si>
    <t>A76576</t>
  </si>
  <si>
    <t>A76669</t>
  </si>
  <si>
    <t>Humberto</t>
  </si>
  <si>
    <t>Aranza</t>
  </si>
  <si>
    <t>31115 San Jacinto</t>
  </si>
  <si>
    <t>31115 San Jacinto
Dallas, TX 75204</t>
  </si>
  <si>
    <t>A76622</t>
  </si>
  <si>
    <t>5 Lazee Trail</t>
  </si>
  <si>
    <t>5 Lazee Trail
Houston, TX 77024
(29.768177, -95.539236)</t>
  </si>
  <si>
    <t>A76667</t>
  </si>
  <si>
    <t>Rock St.rategies, LLC</t>
  </si>
  <si>
    <t>PO Box 496539</t>
  </si>
  <si>
    <t>PO Box 496539
Garland, TX 75049</t>
  </si>
  <si>
    <t>A76621</t>
  </si>
  <si>
    <t>2808 Club Creek</t>
  </si>
  <si>
    <t>2808 Club Creek
Dallas, TX 75238</t>
  </si>
  <si>
    <t>F37457</t>
  </si>
  <si>
    <t>A76605</t>
  </si>
  <si>
    <t>Sweep the Leg, LLC</t>
  </si>
  <si>
    <t>1950 Market Center</t>
  </si>
  <si>
    <t>1950 Market Center
Dallas, TX 75207
(32.797417, -96.824658)</t>
  </si>
  <si>
    <t>A76590</t>
  </si>
  <si>
    <t>Book</t>
  </si>
  <si>
    <t>7191 Klendallwood</t>
  </si>
  <si>
    <t>7191 Klendallwood
Dallas, TX 75240</t>
  </si>
  <si>
    <t>A76657</t>
  </si>
  <si>
    <t>2346 Douglas</t>
  </si>
  <si>
    <t>2346 Douglas
Dallas, TX 75219
(32.806498, -96.820501)</t>
  </si>
  <si>
    <t>A76639</t>
  </si>
  <si>
    <t>Minerva</t>
  </si>
  <si>
    <t>Rodriguez</t>
  </si>
  <si>
    <t>1036 Opal</t>
  </si>
  <si>
    <t>1036 Opal
DeSoto, TX 75115
(32.58751, -96.881377)</t>
  </si>
  <si>
    <t>A76565</t>
  </si>
  <si>
    <t>Luna</t>
  </si>
  <si>
    <t>PO Box 1523</t>
  </si>
  <si>
    <t>PO Box 1523
Dallas, TX 75221</t>
  </si>
  <si>
    <t>A76579</t>
  </si>
  <si>
    <t>A76559</t>
  </si>
  <si>
    <t>Crow</t>
  </si>
  <si>
    <t>PO Box 670506</t>
  </si>
  <si>
    <t>PO Box 670506
DALLAS, TX 75367</t>
  </si>
  <si>
    <t>A79354</t>
  </si>
  <si>
    <t>Next Generation Action Network</t>
  </si>
  <si>
    <t>850 Greenview</t>
  </si>
  <si>
    <t>850 Greenview
Grand Prarie, TX 75050
(32.772286, -97.055999)</t>
  </si>
  <si>
    <t>A79357</t>
  </si>
  <si>
    <t>CWA COPE PCC</t>
  </si>
  <si>
    <t xml:space="preserve">501 Third Street </t>
  </si>
  <si>
    <t>DC</t>
  </si>
  <si>
    <t>501 Third Street 
Washington, DC 20001
(38.896597, -77.015182)</t>
  </si>
  <si>
    <t>F35129</t>
  </si>
  <si>
    <t>PrintPlace</t>
  </si>
  <si>
    <t>1130 Avenue H E</t>
  </si>
  <si>
    <t>1130 Avenue H E
Arlington, TX 76011
(32.761952, -97.046412)</t>
  </si>
  <si>
    <t>F38734</t>
  </si>
  <si>
    <t>balloon city</t>
  </si>
  <si>
    <t>110 exposition</t>
  </si>
  <si>
    <t>110 exposition
Dallas, TX 75226
(32.785215, -96.77452)</t>
  </si>
  <si>
    <t>F38753</t>
  </si>
  <si>
    <t>F39038</t>
  </si>
  <si>
    <t>Bryan</t>
  </si>
  <si>
    <t>Tony</t>
  </si>
  <si>
    <t>1500 Pecos</t>
  </si>
  <si>
    <t>1500 Pecos
Dallas, TX 75204
(32.795995, -96.784949)</t>
  </si>
  <si>
    <t>F35882</t>
  </si>
  <si>
    <t>Texas Democratic Party</t>
  </si>
  <si>
    <t>PO Box 15707</t>
  </si>
  <si>
    <t>PO Box 15707
Austin, TX 78761</t>
  </si>
  <si>
    <t>F37467</t>
  </si>
  <si>
    <t>F38750</t>
  </si>
  <si>
    <t>F37451</t>
  </si>
  <si>
    <t>Two Podners</t>
  </si>
  <si>
    <t>1441 Robert B Cullum</t>
  </si>
  <si>
    <t>1441 Robert B Cullum
Dallas, TX 75210
(32.775615, -96.763118)</t>
  </si>
  <si>
    <t>F38733</t>
  </si>
  <si>
    <t>Nana Bs Soul Food</t>
  </si>
  <si>
    <t>4705 Yancy</t>
  </si>
  <si>
    <t>4705 Yancy
Dallas, TX 75216
(32.71285, -96.743896)</t>
  </si>
  <si>
    <t>F37458</t>
  </si>
  <si>
    <t>A73735</t>
  </si>
  <si>
    <t>CWA COPE POC</t>
  </si>
  <si>
    <t>A76582</t>
  </si>
  <si>
    <t>PO Box 131523</t>
  </si>
  <si>
    <t>PO Box 131523
Dallas, TX 75313</t>
  </si>
  <si>
    <t>A76632</t>
  </si>
  <si>
    <t>Kent</t>
  </si>
  <si>
    <t>Mecklenburg</t>
  </si>
  <si>
    <t>801 Holden</t>
  </si>
  <si>
    <t>801 Holden
Garland, TX 75044
(32.964341, -96.618062)</t>
  </si>
  <si>
    <t>F35883</t>
  </si>
  <si>
    <t>F35127</t>
  </si>
  <si>
    <t>F37447</t>
  </si>
  <si>
    <t>Strategic Business Concepts, LLC</t>
  </si>
  <si>
    <t>2129 Great Southwest Pkwy</t>
  </si>
  <si>
    <t>2129 Great Southwest Pkwy
Dallas, TX 75051
(32.713345, -97.043578)</t>
  </si>
  <si>
    <t>F38739</t>
  </si>
  <si>
    <t>In Focus Campaign</t>
  </si>
  <si>
    <t>PO Box 10726</t>
  </si>
  <si>
    <t>Ft Worth</t>
  </si>
  <si>
    <t>PO Box 10726
Ft Worth, TX 76114</t>
  </si>
  <si>
    <t>F37466</t>
  </si>
  <si>
    <t>Fedex Office</t>
  </si>
  <si>
    <t>8303 North Stemmons</t>
  </si>
  <si>
    <t>8303 North Stemmons
Dallas, TX 75247
(32.82545, -96.872344)</t>
  </si>
  <si>
    <t>F36836</t>
  </si>
  <si>
    <t>A79535</t>
  </si>
  <si>
    <t>Melanie</t>
  </si>
  <si>
    <t>Byrne</t>
  </si>
  <si>
    <t>2000
Dallas, TX 75201</t>
  </si>
  <si>
    <t>A79536</t>
  </si>
  <si>
    <t>Jeff</t>
  </si>
  <si>
    <t>Courtwright</t>
  </si>
  <si>
    <t>6758
Dallas, TX 75214</t>
  </si>
  <si>
    <t>A79539</t>
  </si>
  <si>
    <t>Delores</t>
  </si>
  <si>
    <t>Pouge</t>
  </si>
  <si>
    <t>PO Box 1920</t>
  </si>
  <si>
    <t>PO Box 1920
Dallas, TX 75221</t>
  </si>
  <si>
    <t>A79538</t>
  </si>
  <si>
    <t>Mack</t>
  </si>
  <si>
    <t>A79537</t>
  </si>
  <si>
    <t>Jeannie</t>
  </si>
  <si>
    <t>A79534</t>
  </si>
  <si>
    <t>A65490</t>
  </si>
  <si>
    <t>KIRK</t>
  </si>
  <si>
    <t>MYERS</t>
  </si>
  <si>
    <t>1604 CARRIAGE CREEK</t>
  </si>
  <si>
    <t>1604 CARRIAGE CREEK
DESOTO, TX 75115
(32.59696, -96.898691)</t>
  </si>
  <si>
    <t>A65493</t>
  </si>
  <si>
    <t>DON</t>
  </si>
  <si>
    <t>WILLIAMS</t>
  </si>
  <si>
    <t>8604 GREENVILLE AVE</t>
  </si>
  <si>
    <t>8604 GREENVILLE AVE
DALLAS, TX 75243
(32.89457, -96.752572)</t>
  </si>
  <si>
    <t>A65494</t>
  </si>
  <si>
    <t>Ellen</t>
  </si>
  <si>
    <t>8604 Greenville Ave</t>
  </si>
  <si>
    <t>8604 Greenville Ave
Dallas, TX 75243
(32.89457, -96.752572)</t>
  </si>
  <si>
    <t>A65502</t>
  </si>
  <si>
    <t>Anthony</t>
  </si>
  <si>
    <t>Page</t>
  </si>
  <si>
    <t>A65509</t>
  </si>
  <si>
    <t>MICHELLE</t>
  </si>
  <si>
    <t>3225 TURTLE CREEK</t>
  </si>
  <si>
    <t>3225 TURTLE CREEK
DALLAS, TX 75219
(32.806792, -96.803681)</t>
  </si>
  <si>
    <t>A65514</t>
  </si>
  <si>
    <t>MARK</t>
  </si>
  <si>
    <t>MELTON</t>
  </si>
  <si>
    <t>2921 LEESHIRE</t>
  </si>
  <si>
    <t>2921 LEESHIRE
DALLAS, TX 75228
(32.798766, -96.701541)</t>
  </si>
  <si>
    <t>A66623</t>
  </si>
  <si>
    <t>Haman</t>
  </si>
  <si>
    <t>Patel</t>
  </si>
  <si>
    <t>1717 Martin Luther King Jr Blvd</t>
  </si>
  <si>
    <t>1717 Martin Luther King Jr Blvd
Dallas, TX 75215
(32.762507, -96.776173)</t>
  </si>
  <si>
    <t>A66666</t>
  </si>
  <si>
    <t>Aslam</t>
  </si>
  <si>
    <t>A66669</t>
  </si>
  <si>
    <t>Jacob</t>
  </si>
  <si>
    <t>3101 Forestwood</t>
  </si>
  <si>
    <t>3101 Forestwood
Bryan, TX 77801
(30.635062, -96.371331)</t>
  </si>
  <si>
    <t>A66674</t>
  </si>
  <si>
    <t>Booth</t>
  </si>
  <si>
    <t>2828 Martin Luther King Jr</t>
  </si>
  <si>
    <t>2828 Martin Luther King Jr
Dallas, TX 75215
(32.769764, -96.76767)</t>
  </si>
  <si>
    <t>A66675</t>
  </si>
  <si>
    <t>Antonio</t>
  </si>
  <si>
    <t>Cherry</t>
  </si>
  <si>
    <t>A66676</t>
  </si>
  <si>
    <t>A66677</t>
  </si>
  <si>
    <t>Myers</t>
  </si>
  <si>
    <t>A66678</t>
  </si>
  <si>
    <t>Jarred</t>
  </si>
  <si>
    <t>A66679</t>
  </si>
  <si>
    <t>Crystal</t>
  </si>
  <si>
    <t>Blanks</t>
  </si>
  <si>
    <t>5632 Gleneagles</t>
  </si>
  <si>
    <t>Plano</t>
  </si>
  <si>
    <t>5632 Gleneagles
Plano, TX 75093
(33.041917, -96.813103)</t>
  </si>
  <si>
    <t>A66680</t>
  </si>
  <si>
    <t>A66681</t>
  </si>
  <si>
    <t>J</t>
  </si>
  <si>
    <t>A66683</t>
  </si>
  <si>
    <t>Nancy</t>
  </si>
  <si>
    <t>5919 Twin Coves</t>
  </si>
  <si>
    <t>5919 Twin Coves
Dallas, TX 75248
(32.970535, -96.800887)</t>
  </si>
  <si>
    <t>A66684</t>
  </si>
  <si>
    <t>A66685</t>
  </si>
  <si>
    <t>Best</t>
  </si>
  <si>
    <t>9762 Audobon Place</t>
  </si>
  <si>
    <t>9762 Audobon Place
Dallas, TX 75220
(32.875312, -96.82526)</t>
  </si>
  <si>
    <t>A66686</t>
  </si>
  <si>
    <t>Randy</t>
  </si>
  <si>
    <t>A70718</t>
  </si>
  <si>
    <t>Domingo</t>
  </si>
  <si>
    <t>1111 West Mockingbird</t>
  </si>
  <si>
    <t>1111 West Mockingbird
Dallas, TX 75208
(32.818074, -96.870563)</t>
  </si>
  <si>
    <t>A70725</t>
  </si>
  <si>
    <t>Lauren</t>
  </si>
  <si>
    <t>Melton</t>
  </si>
  <si>
    <t>2921 Leeshire</t>
  </si>
  <si>
    <t>2921 Leeshire
Dallas, TX 75228
(32.798766, -96.701541)</t>
  </si>
  <si>
    <t>A70730</t>
  </si>
  <si>
    <t>Amit</t>
  </si>
  <si>
    <t>Rajpara</t>
  </si>
  <si>
    <t>413 Daleport</t>
  </si>
  <si>
    <t>Murphy</t>
  </si>
  <si>
    <t>413 Daleport
Murphy, TX 75094
(33.033065, -96.62089)</t>
  </si>
  <si>
    <t>A70731</t>
  </si>
  <si>
    <t>Usha</t>
  </si>
  <si>
    <t>A70732</t>
  </si>
  <si>
    <t>Natvarlal</t>
  </si>
  <si>
    <t>A70733</t>
  </si>
  <si>
    <t>Swapnil</t>
  </si>
  <si>
    <t>Radadia</t>
  </si>
  <si>
    <t>217 Waters Edge</t>
  </si>
  <si>
    <t>217 Waters Edge
Murphy, TX 75094</t>
  </si>
  <si>
    <t>A70734</t>
  </si>
  <si>
    <t>Komal</t>
  </si>
  <si>
    <t>A70758</t>
  </si>
  <si>
    <t>Addy</t>
  </si>
  <si>
    <t>3805 Normandy</t>
  </si>
  <si>
    <t>3805 Normandy
Dallas, TX 75205
(32.838849, -96.796001)</t>
  </si>
  <si>
    <t>A70759</t>
  </si>
  <si>
    <t>Lydia</t>
  </si>
  <si>
    <t>A70766</t>
  </si>
  <si>
    <t>Beuck</t>
  </si>
  <si>
    <t>1614 Sunset</t>
  </si>
  <si>
    <t>1614 Sunset
Ft Worth, TX 76102
(32.74252, -97.344057)</t>
  </si>
  <si>
    <t>A70771</t>
  </si>
  <si>
    <t>Sunil</t>
  </si>
  <si>
    <t>5122 Second</t>
  </si>
  <si>
    <t>5122 Second
Dallas, TX 75210</t>
  </si>
  <si>
    <t>A70775</t>
  </si>
  <si>
    <t>Hamilton</t>
  </si>
  <si>
    <t>5521 Swiss</t>
  </si>
  <si>
    <t>5521 Swiss
Dallas, TX 75214
(32.806936, -96.764179)</t>
  </si>
  <si>
    <t>A70779</t>
  </si>
  <si>
    <t>Sanjay</t>
  </si>
  <si>
    <t>3201 Malcolm X</t>
  </si>
  <si>
    <t>3201 Malcolm X
Dallas, TX 75215
(32.767543, -96.766639)</t>
  </si>
  <si>
    <t>A70784</t>
  </si>
  <si>
    <t>Rawlings</t>
  </si>
  <si>
    <t>3879 Maple</t>
  </si>
  <si>
    <t>3879 Maple
Dallas, TX 75219
(32.804913, -96.81492)</t>
  </si>
  <si>
    <t>A70787</t>
  </si>
  <si>
    <t>Rohan</t>
  </si>
  <si>
    <t>Bhatt</t>
  </si>
  <si>
    <t>194 Hancock</t>
  </si>
  <si>
    <t>Jersey City</t>
  </si>
  <si>
    <t>NJ</t>
  </si>
  <si>
    <t>194 Hancock
Jersey City, NJ 07306
(40.749158, -74.04526)</t>
  </si>
  <si>
    <t>A70789</t>
  </si>
  <si>
    <t>Hamza</t>
  </si>
  <si>
    <t>Ismail</t>
  </si>
  <si>
    <t>5301 Fairmount</t>
  </si>
  <si>
    <t>5301 Fairmount
Rowlett, TX 75088</t>
  </si>
  <si>
    <t>A70790</t>
  </si>
  <si>
    <t>Aly</t>
  </si>
  <si>
    <t>A70792</t>
  </si>
  <si>
    <t>Walker</t>
  </si>
  <si>
    <t>A70793</t>
  </si>
  <si>
    <t>Brenda</t>
  </si>
  <si>
    <t>A73684</t>
  </si>
  <si>
    <t>Groves</t>
  </si>
  <si>
    <t>114 Lake Forest</t>
  </si>
  <si>
    <t>114 Lake Forest
Garland, TX 75044
(32.969495, -96.630728)</t>
  </si>
  <si>
    <t>A73685</t>
  </si>
  <si>
    <t>Flavio</t>
  </si>
  <si>
    <t>Pina</t>
  </si>
  <si>
    <t>4673 Larfkhill</t>
  </si>
  <si>
    <t>4673 Larfkhill
Dallas, TX 75211</t>
  </si>
  <si>
    <t>A73693</t>
  </si>
  <si>
    <t>3663 Asbury</t>
  </si>
  <si>
    <t>3663 Asbury
Dallas, TX 75205
(32.842867, -96.794284)</t>
  </si>
  <si>
    <t>A73697</t>
  </si>
  <si>
    <t>Akram</t>
  </si>
  <si>
    <t>Alzoubi</t>
  </si>
  <si>
    <t>6605 Clary</t>
  </si>
  <si>
    <t>6605 Clary
Dallas, TX 75048</t>
  </si>
  <si>
    <t>A73715</t>
  </si>
  <si>
    <t>Sydney</t>
  </si>
  <si>
    <t>Hurley</t>
  </si>
  <si>
    <t>2227 Vantage</t>
  </si>
  <si>
    <t>2227 Vantage
Dallas, TX 75207
(32.799153, -96.834282)</t>
  </si>
  <si>
    <t>A73719</t>
  </si>
  <si>
    <t>Home PAC</t>
  </si>
  <si>
    <t>5816 Plano Pkwy</t>
  </si>
  <si>
    <t>5816 Plano Pkwy
Plano, TX 75094</t>
  </si>
  <si>
    <t>A73720</t>
  </si>
  <si>
    <t>Itzel</t>
  </si>
  <si>
    <t>4612 Watauga</t>
  </si>
  <si>
    <t>4612 Watauga
Dallas, TX 75209
(32.860398, -96.835071)</t>
  </si>
  <si>
    <t>A73722</t>
  </si>
  <si>
    <t>3526 Arrowhead</t>
  </si>
  <si>
    <t>3526 Arrowhead
Dallas, TX 75204
(32.816627, -96.797738)</t>
  </si>
  <si>
    <t>A73723</t>
  </si>
  <si>
    <t>Katherine</t>
  </si>
  <si>
    <t>4700 Preston</t>
  </si>
  <si>
    <t>4700 Preston
Dallas, TX 75205
(32.827429, -96.803944)</t>
  </si>
  <si>
    <t>A73724</t>
  </si>
  <si>
    <t>Harlan</t>
  </si>
  <si>
    <t>3819 Maple</t>
  </si>
  <si>
    <t>3819 Maple
Dallas, TX 75219
(32.804896, -96.814905)</t>
  </si>
  <si>
    <t>A73725</t>
  </si>
  <si>
    <t>STUART</t>
  </si>
  <si>
    <t>CROW</t>
  </si>
  <si>
    <t>6310 MERCEDES</t>
  </si>
  <si>
    <t>6310 MERCEDES
Dallas, TX 75214
(32.82819, -96.755171)</t>
  </si>
  <si>
    <t>A73726</t>
  </si>
  <si>
    <t>A73727</t>
  </si>
  <si>
    <t>SHIRLEY</t>
  </si>
  <si>
    <t>A73734</t>
  </si>
  <si>
    <t>Monick</t>
  </si>
  <si>
    <t>Ghandhi</t>
  </si>
  <si>
    <t>1230 Saint Regis</t>
  </si>
  <si>
    <t>1230 Saint Regis
Irving, TX 75038
(32.87761, -96.970077)</t>
  </si>
  <si>
    <t>A73736</t>
  </si>
  <si>
    <t>Dallas Retired Firefighters Assoc PAC</t>
  </si>
  <si>
    <t>PO Box 117540</t>
  </si>
  <si>
    <t>Carrollton</t>
  </si>
  <si>
    <t>PO Box 117540
Carrollton, TX 75011</t>
  </si>
  <si>
    <t>A73742</t>
  </si>
  <si>
    <t>Linebarger Boggan Blair &amp; Sampson</t>
  </si>
  <si>
    <t>PO Box 17428</t>
  </si>
  <si>
    <t>PO Box 17428
Austin, TX 78760</t>
  </si>
  <si>
    <t>A73744</t>
  </si>
  <si>
    <t>Jorge</t>
  </si>
  <si>
    <t>Baldor</t>
  </si>
  <si>
    <t>3505 Turtle Creek</t>
  </si>
  <si>
    <t>3505 Turtle Creek
Dallas, TX 75219
(32.810497, -96.802544)</t>
  </si>
  <si>
    <t>A73746</t>
  </si>
  <si>
    <t>Carey</t>
  </si>
  <si>
    <t>300 Round Grove</t>
  </si>
  <si>
    <t>Lewisville</t>
  </si>
  <si>
    <t>300 Round Grove
Lewisville, TX 75067</t>
  </si>
  <si>
    <t>A74580</t>
  </si>
  <si>
    <t>Rrodriguez</t>
  </si>
  <si>
    <t>A74581</t>
  </si>
  <si>
    <t>Latino Victory Fund</t>
  </si>
  <si>
    <t>PO Box 34101</t>
  </si>
  <si>
    <t>PO Box 34101
Washington, DC 20043</t>
  </si>
  <si>
    <t>A76623</t>
  </si>
  <si>
    <t>HARLAN</t>
  </si>
  <si>
    <t>3819 MAPLE</t>
  </si>
  <si>
    <t>3819 MAPLE
Dallas, TX 75219
(32.804896, -96.814905)</t>
  </si>
  <si>
    <t>A76618</t>
  </si>
  <si>
    <t>A76670</t>
  </si>
  <si>
    <t>Roselind</t>
  </si>
  <si>
    <t>9445 University</t>
  </si>
  <si>
    <t>9445 University
Dallas, TX 75105</t>
  </si>
  <si>
    <t>A76660</t>
  </si>
  <si>
    <t>A76665</t>
  </si>
  <si>
    <t>H</t>
  </si>
  <si>
    <t>180 Gail</t>
  </si>
  <si>
    <t>Weatherford</t>
  </si>
  <si>
    <t>180 Gail
Weatherford, TX 76085
(32.778847, -97.739282)</t>
  </si>
  <si>
    <t>A76642</t>
  </si>
  <si>
    <t>A76646</t>
  </si>
  <si>
    <t>Steven</t>
  </si>
  <si>
    <t>Okon</t>
  </si>
  <si>
    <t>5844 Preston Haven</t>
  </si>
  <si>
    <t>5844 Preston Haven
Dallas, TX 75230
(32.906534, -96.805508)</t>
  </si>
  <si>
    <t>A76661</t>
  </si>
  <si>
    <t>A76644</t>
  </si>
  <si>
    <t>A76629</t>
  </si>
  <si>
    <t>Jarome</t>
  </si>
  <si>
    <t>Amman</t>
  </si>
  <si>
    <t>2004 Willow Bend</t>
  </si>
  <si>
    <t>Oak Leaf</t>
  </si>
  <si>
    <t>2004 Willow Bend
Oak Leaf, TX 75154
(32.514783, -96.848385)</t>
  </si>
  <si>
    <t>A76619</t>
  </si>
  <si>
    <t>Ferguson</t>
  </si>
  <si>
    <t>511 North Akard</t>
  </si>
  <si>
    <t>511 North Akard
Dallas, TX 75201
(32.784293, -96.800619)</t>
  </si>
  <si>
    <t>A76666</t>
  </si>
  <si>
    <t>Martha</t>
  </si>
  <si>
    <t>F37441</t>
  </si>
  <si>
    <t>A76604</t>
  </si>
  <si>
    <t>Phil</t>
  </si>
  <si>
    <t>Schanbaum</t>
  </si>
  <si>
    <t>6465 Mockingbird</t>
  </si>
  <si>
    <t>6465 Mockingbird
Dallas, TX 75214</t>
  </si>
  <si>
    <t>A77311</t>
  </si>
  <si>
    <t>Arun</t>
  </si>
  <si>
    <t>Agarwal</t>
  </si>
  <si>
    <t>4434 Gloster</t>
  </si>
  <si>
    <t>4434 Gloster
Dallas, TX 75220
(32.868655, -96.832614)</t>
  </si>
  <si>
    <t>A76662</t>
  </si>
  <si>
    <t>A76603</t>
  </si>
  <si>
    <t>Brandon</t>
  </si>
  <si>
    <t>Hayes</t>
  </si>
  <si>
    <t>1459 Oak Vista</t>
  </si>
  <si>
    <t>1459 Oak Vista
Dallas, TX 75232
(32.682085, -96.845812)</t>
  </si>
  <si>
    <t>A76589</t>
  </si>
  <si>
    <t>A76641</t>
  </si>
  <si>
    <t>Jennifer</t>
  </si>
  <si>
    <t>Chazanow</t>
  </si>
  <si>
    <t>4334 Brookview</t>
  </si>
  <si>
    <t>4334 Brookview
Dallas, TX 75220
(32.869787, -96.834784)</t>
  </si>
  <si>
    <t>A76658</t>
  </si>
  <si>
    <t>A76562</t>
  </si>
  <si>
    <t>Caroline</t>
  </si>
  <si>
    <t>Denison</t>
  </si>
  <si>
    <t>15250 Prestonwood</t>
  </si>
  <si>
    <t>15250 Prestonwood
Dallas, TX 75248
(32.959974, -96.814344)</t>
  </si>
  <si>
    <t>A76594</t>
  </si>
  <si>
    <t xml:space="preserve">510 Fifth Street </t>
  </si>
  <si>
    <t>510 Fifth Street 
Dallas, TX 75203</t>
  </si>
  <si>
    <t>A76645</t>
  </si>
  <si>
    <t>Louise</t>
  </si>
  <si>
    <t>7219 Kenny</t>
  </si>
  <si>
    <t>7219 Kenny
Dallas, TX 75230
(32.90715, -96.782558)</t>
  </si>
  <si>
    <t>A76598</t>
  </si>
  <si>
    <t>8604 Greenville</t>
  </si>
  <si>
    <t>8604 Greenville
Dallas, TX 75243
(32.89457, -96.752572)</t>
  </si>
  <si>
    <t>A76635</t>
  </si>
  <si>
    <t>6258 Velasco</t>
  </si>
  <si>
    <t>6258 Velasco
Dallas, TX 75214
(32.821045, -96.756299)</t>
  </si>
  <si>
    <t>A76583</t>
  </si>
  <si>
    <t>9762 Audubon</t>
  </si>
  <si>
    <t>9762 Audubon
Dallas, TX 75220
(32.875312, -96.82526)</t>
  </si>
  <si>
    <t>A76630</t>
  </si>
  <si>
    <t>Dallas Firefighters Assoc</t>
  </si>
  <si>
    <t>10958 Audelia</t>
  </si>
  <si>
    <t>10958 Audelia
Dallas, TX 75243
(32.897027, -96.717768)</t>
  </si>
  <si>
    <t>A76616</t>
  </si>
  <si>
    <t>A76648</t>
  </si>
  <si>
    <t>A76570</t>
  </si>
  <si>
    <t>3105 San Jacinto</t>
  </si>
  <si>
    <t>3105 San Jacinto
Dallas, TX 75204
(32.793112, -96.789913)</t>
  </si>
  <si>
    <t>A76573</t>
  </si>
  <si>
    <t>A76663</t>
  </si>
  <si>
    <t>A76668</t>
  </si>
  <si>
    <t>Joseph</t>
  </si>
  <si>
    <t>112 Gail</t>
  </si>
  <si>
    <t>112 Gail
Weatherford, TX 76085
(32.777625, -97.736946)</t>
  </si>
  <si>
    <t>A76636</t>
  </si>
  <si>
    <t>A76558</t>
  </si>
  <si>
    <t>A76640</t>
  </si>
  <si>
    <t>A76625</t>
  </si>
  <si>
    <t>A76610</t>
  </si>
  <si>
    <t>Linebarger Goggan Blair &amp; Sampson, LLP</t>
  </si>
  <si>
    <t>A76595</t>
  </si>
  <si>
    <t>2200 Ross</t>
  </si>
  <si>
    <t>2200 Ross
Dallas, TX 75201
(32.788305, -96.79761)</t>
  </si>
  <si>
    <t>A76671</t>
  </si>
  <si>
    <t>Bert</t>
  </si>
  <si>
    <t>PO Box 601527</t>
  </si>
  <si>
    <t>PO Box 601527
Dallas, TX 75360</t>
  </si>
  <si>
    <t>A76597</t>
  </si>
  <si>
    <t>1111 Mockingbird</t>
  </si>
  <si>
    <t>1111 Mockingbird
Dallas, TX 75247</t>
  </si>
  <si>
    <t>A76617</t>
  </si>
  <si>
    <t>1717 Martin Luther Kind Jr Blvd</t>
  </si>
  <si>
    <t>1717 Martin Luther Kind Jr Blvd
Dallas, TX 75215
(32.762507, -96.776173)</t>
  </si>
  <si>
    <t>A76664</t>
  </si>
  <si>
    <t>A76569</t>
  </si>
  <si>
    <t>Gilbert</t>
  </si>
  <si>
    <t>A76596</t>
  </si>
  <si>
    <t>A76624</t>
  </si>
  <si>
    <t>A79355</t>
  </si>
  <si>
    <t>Leah</t>
  </si>
  <si>
    <t>A79356</t>
  </si>
  <si>
    <t>1010 Partnership LLC</t>
  </si>
  <si>
    <t>3606 South Tyler St.</t>
  </si>
  <si>
    <t>3606 South Tyler St.
Dallas, TX 75224
(32.699485, -96.837189)</t>
  </si>
  <si>
    <t>A79352</t>
  </si>
  <si>
    <t>Skibell</t>
  </si>
  <si>
    <t>5841 Park Ln</t>
  </si>
  <si>
    <t>5841 Park Ln
Dallas, TX 75225
(32.873925, -96.806596)</t>
  </si>
  <si>
    <t>A79353</t>
  </si>
  <si>
    <t>Andrea</t>
  </si>
  <si>
    <t>A76567</t>
  </si>
  <si>
    <t>Together Texas PAC</t>
  </si>
  <si>
    <t>5207 Pershing</t>
  </si>
  <si>
    <t>5207 Pershing
Dallas, TX 75206
(32.819466, -96.785545)</t>
  </si>
  <si>
    <t>F36830</t>
  </si>
  <si>
    <t>F37468</t>
  </si>
  <si>
    <t>F37443</t>
  </si>
  <si>
    <t>Matthew</t>
  </si>
  <si>
    <t>Kurzman</t>
  </si>
  <si>
    <t>6343 Parkdale</t>
  </si>
  <si>
    <t>6343 Parkdale
Dallas, TX 75227
(32.771151, -96.709512)</t>
  </si>
  <si>
    <t>A73748</t>
  </si>
  <si>
    <t>5556 Richard</t>
  </si>
  <si>
    <t>5556 Richard
Dallas, TX 75206
(32.819205, -96.772281)</t>
  </si>
  <si>
    <t>F38726</t>
  </si>
  <si>
    <t>F37455</t>
  </si>
  <si>
    <t>F38751</t>
  </si>
  <si>
    <t>Janet</t>
  </si>
  <si>
    <t>1500 Bluegrove</t>
  </si>
  <si>
    <t>Lancaster</t>
  </si>
  <si>
    <t>1500 Bluegrove
Lancaster, TX 75134
(32.607989, -96.788444)</t>
  </si>
  <si>
    <t>F36829</t>
  </si>
  <si>
    <t>F36840</t>
  </si>
  <si>
    <t>F37452</t>
  </si>
  <si>
    <t>F38748</t>
  </si>
  <si>
    <t>F38730</t>
  </si>
  <si>
    <t>F38727</t>
  </si>
  <si>
    <t>F37465</t>
  </si>
  <si>
    <t>F36834</t>
  </si>
  <si>
    <t>F38749</t>
  </si>
  <si>
    <t>Charlotte</t>
  </si>
  <si>
    <t>Prear</t>
  </si>
  <si>
    <t>5812 Logancraft</t>
  </si>
  <si>
    <t>5812 Logancraft
Dallas, TX 75227
(32.781354, -96.703152)</t>
  </si>
  <si>
    <t>F35887</t>
  </si>
  <si>
    <t>F38723</t>
  </si>
  <si>
    <t>F39024</t>
  </si>
  <si>
    <t>F34817</t>
  </si>
  <si>
    <t>Anna</t>
  </si>
  <si>
    <t>Casey</t>
  </si>
  <si>
    <t>2718 Gladiolus Lane</t>
  </si>
  <si>
    <t>2718 Gladiolus Lane
Dallas, TX 75233
(32.694934, -96.864647)</t>
  </si>
  <si>
    <t>F34820</t>
  </si>
  <si>
    <t>Graham</t>
  </si>
  <si>
    <t>5808 Oram</t>
  </si>
  <si>
    <t>5808 Oram
Dallas, TX 75206
(32.81384, -96.767712)</t>
  </si>
  <si>
    <t>F38724</t>
  </si>
  <si>
    <t>F36827</t>
  </si>
  <si>
    <t>Mail House Inc</t>
  </si>
  <si>
    <t>8505 Chancellor Row</t>
  </si>
  <si>
    <t>8505 Chancellor Row
Dallas, TX 75247
(32.816974, -96.88478)</t>
  </si>
  <si>
    <t>F36835</t>
  </si>
  <si>
    <t>F37473</t>
  </si>
  <si>
    <t>F37442</t>
  </si>
  <si>
    <t>A73694</t>
  </si>
  <si>
    <t>TREC PAC</t>
  </si>
  <si>
    <t>3100 McKinnon</t>
  </si>
  <si>
    <t>3100 McKinnon
Dallas, TX 75201
(32.797717, -96.811547)</t>
  </si>
  <si>
    <t>A73721</t>
  </si>
  <si>
    <t>New American PAC</t>
  </si>
  <si>
    <t>400 South Zang</t>
  </si>
  <si>
    <t>400 South Zang
Dallas, TX 75208
(32.741905, -96.82451)</t>
  </si>
  <si>
    <t>A76607</t>
  </si>
  <si>
    <t>400 Zang</t>
  </si>
  <si>
    <t>400 Zang
Dallas, TX 75208</t>
  </si>
  <si>
    <t>A76609</t>
  </si>
  <si>
    <t>F38743</t>
  </si>
  <si>
    <t>Trompo</t>
  </si>
  <si>
    <t xml:space="preserve">407 West Tenth  Street </t>
  </si>
  <si>
    <t>407 West Tenth  Street 
Dallas, TX 75208
(32.745083, -96.828813)</t>
  </si>
  <si>
    <t>F37463</t>
  </si>
  <si>
    <t>F37444</t>
  </si>
  <si>
    <t>F35888</t>
  </si>
  <si>
    <t>K &amp; R Screen Printing</t>
  </si>
  <si>
    <t>3915 Main</t>
  </si>
  <si>
    <t>3915 Main
Dallas, TX 75226
(32.787056, -96.772506)</t>
  </si>
  <si>
    <t>F38725</t>
  </si>
  <si>
    <t>F35880</t>
  </si>
  <si>
    <t>F39028</t>
  </si>
  <si>
    <t>2718 Gladiolus</t>
  </si>
  <si>
    <t>2718 Gladiolus
Dallas, TX 75233
(32.694934, -96.864647)</t>
  </si>
  <si>
    <t>F37456</t>
  </si>
  <si>
    <t>F38741</t>
  </si>
  <si>
    <t>FR12413</t>
  </si>
  <si>
    <t>https://campfin.dallascityhall.com/FinalReports/srp0000002413_20220118_120127.pdf</t>
  </si>
  <si>
    <t>Adam Medrano</t>
  </si>
  <si>
    <t>FR12041</t>
  </si>
  <si>
    <t>https://campfin.dallascityhall.com/FinalReports/srp0000002041_20200715_134544.pdf</t>
  </si>
  <si>
    <t>FR12097</t>
  </si>
  <si>
    <t>https://campfin.dallascityhall.com/FinalReports/srp0000002097_20210115_124732.pdf</t>
  </si>
  <si>
    <t>FR12340</t>
  </si>
  <si>
    <t>https://campfin.dallascityhall.com/FinalReports/srp0000002340_20210715_142159.pdf</t>
  </si>
  <si>
    <t>F39138</t>
  </si>
  <si>
    <t>F39134</t>
  </si>
  <si>
    <t>F39139</t>
  </si>
  <si>
    <t>F39133</t>
  </si>
  <si>
    <t>F39135</t>
  </si>
  <si>
    <t>PO Box 192305
Dallas, TX 75216</t>
  </si>
  <si>
    <t>F39137</t>
  </si>
  <si>
    <t>F34854</t>
  </si>
  <si>
    <t>PO Box 192305
Dallas, TX 75205</t>
  </si>
  <si>
    <t>F34859</t>
  </si>
  <si>
    <t>F34866</t>
  </si>
  <si>
    <t>F34870</t>
  </si>
  <si>
    <t>F34872</t>
  </si>
  <si>
    <t>F35219</t>
  </si>
  <si>
    <t>F35221</t>
  </si>
  <si>
    <t>F35224</t>
  </si>
  <si>
    <t>F35225</t>
  </si>
  <si>
    <t>Chase Bank</t>
  </si>
  <si>
    <t>4709 Ross</t>
  </si>
  <si>
    <t>4709 Ross
Dallas, TX 75204
(32.805052, -96.777567)</t>
  </si>
  <si>
    <t>F35226</t>
  </si>
  <si>
    <t>F35237</t>
  </si>
  <si>
    <t>F38617</t>
  </si>
  <si>
    <t>F38609</t>
  </si>
  <si>
    <t>F38607</t>
  </si>
  <si>
    <t>F38612</t>
  </si>
  <si>
    <t>F38615</t>
  </si>
  <si>
    <t>F34875</t>
  </si>
  <si>
    <t>F34857</t>
  </si>
  <si>
    <t>4709 Ross Ave</t>
  </si>
  <si>
    <t>4709 Ross Ave
Dallas, TX 75219
(32.805052, -96.777567)</t>
  </si>
  <si>
    <t>F34862</t>
  </si>
  <si>
    <t>F34863</t>
  </si>
  <si>
    <t>F34869</t>
  </si>
  <si>
    <t>F34871</t>
  </si>
  <si>
    <t>4709 Ross Ave
Dallas, TX 75205
(32.805052, -96.777567)</t>
  </si>
  <si>
    <t>F34874</t>
  </si>
  <si>
    <t>F34877</t>
  </si>
  <si>
    <t>F35222</t>
  </si>
  <si>
    <t>F35223</t>
  </si>
  <si>
    <t>F35232</t>
  </si>
  <si>
    <t>F35235</t>
  </si>
  <si>
    <t>F35242</t>
  </si>
  <si>
    <t>F38610</t>
  </si>
  <si>
    <t>4709 Ross Ave
Dallas, TX 75204
(32.805052, -96.777567)</t>
  </si>
  <si>
    <t>F38613</t>
  </si>
  <si>
    <t>F38606</t>
  </si>
  <si>
    <t>F38616</t>
  </si>
  <si>
    <t>F38619</t>
  </si>
  <si>
    <t>F38608</t>
  </si>
  <si>
    <t>F38618</t>
  </si>
  <si>
    <t>F38614</t>
  </si>
  <si>
    <t>F34860</t>
  </si>
  <si>
    <t>56- Lou Malnatis Pizza</t>
  </si>
  <si>
    <t>958 West Wrightwood Ave</t>
  </si>
  <si>
    <t>Chicago</t>
  </si>
  <si>
    <t>IL</t>
  </si>
  <si>
    <t>958 West Wrightwood Ave
Chicago, IL 60614
(41.929029, -87.65321)</t>
  </si>
  <si>
    <t>F34861</t>
  </si>
  <si>
    <t>CVS #08699</t>
  </si>
  <si>
    <t>137 South St.ate St.</t>
  </si>
  <si>
    <t>137 South St.ate St.
Chicago, IL 60603
(41.879717, -87.627654)</t>
  </si>
  <si>
    <t>F34855</t>
  </si>
  <si>
    <t>Southern Maid Donuts</t>
  </si>
  <si>
    <t>937 West Davis St.</t>
  </si>
  <si>
    <t>937 West Davis St.
Dallas, TX 75208
(32.749495, -96.839001)</t>
  </si>
  <si>
    <t>F35234</t>
  </si>
  <si>
    <t>F35233</t>
  </si>
  <si>
    <t>99 Cent St.ore</t>
  </si>
  <si>
    <t>4500 Live Oak</t>
  </si>
  <si>
    <t>4500 Live Oak
Dallas, TX 75204
(32.799576, -96.776116)</t>
  </si>
  <si>
    <t>F34856</t>
  </si>
  <si>
    <t>Wal-Mart #3341</t>
  </si>
  <si>
    <t>2305 North Central Expy</t>
  </si>
  <si>
    <t>2305 North Central Expy
Dallas, TX 75204
(32.799839, -96.793444)</t>
  </si>
  <si>
    <t>F35227</t>
  </si>
  <si>
    <t>Lowes</t>
  </si>
  <si>
    <t>6011 Lemmon Ave</t>
  </si>
  <si>
    <t>6011 Lemmon Ave
Dallas, TX 75209
(32.831305, -96.827821)</t>
  </si>
  <si>
    <t>F34865</t>
  </si>
  <si>
    <t>TST JFKEG and Kitchen</t>
  </si>
  <si>
    <t>1710 Young</t>
  </si>
  <si>
    <t>1710 Young
Dallas, TX 75201
(32.778086, -96.79578)</t>
  </si>
  <si>
    <t>F35229</t>
  </si>
  <si>
    <t>Spirts Halloween</t>
  </si>
  <si>
    <t>2415 North Haskell</t>
  </si>
  <si>
    <t>2415 North Haskell
Dallas, TX 75204
(32.804118, -96.789112)</t>
  </si>
  <si>
    <t>F34864</t>
  </si>
  <si>
    <t>Girl Scouts Troop 237</t>
  </si>
  <si>
    <t>6001 Summerside Drive</t>
  </si>
  <si>
    <t>6001 Summerside Drive
Dallas, TX 75252
(32.990099, -96.803676)</t>
  </si>
  <si>
    <t>F34867</t>
  </si>
  <si>
    <t>Voice of Hope</t>
  </si>
  <si>
    <t>4120 Gentrey Drive</t>
  </si>
  <si>
    <t>4120 Gentrey Drive
Dallas, TX 75212
(32.791581, -96.888815)</t>
  </si>
  <si>
    <t>F34858</t>
  </si>
  <si>
    <t>1-800 Flowers</t>
  </si>
  <si>
    <t>3380 Belt Line Rd</t>
  </si>
  <si>
    <t>3380 Belt Line Rd
Dallas, TX 75234
(32.953193, -96.863703)</t>
  </si>
  <si>
    <t>F34868</t>
  </si>
  <si>
    <t>Founding Farmers</t>
  </si>
  <si>
    <t>1924 Pennsylvania Ave</t>
  </si>
  <si>
    <t>DC Washington</t>
  </si>
  <si>
    <t>1924 Pennsylvania Ave
DC Washington, DC 20006
(38.900546, -77.044391)</t>
  </si>
  <si>
    <t>F34876</t>
  </si>
  <si>
    <t>Impact Signs &amp; Graphics</t>
  </si>
  <si>
    <t>541 Industrial Blvd</t>
  </si>
  <si>
    <t>541 Industrial Blvd
Grapevine, TX 76051
(32.934244, -97.100346)</t>
  </si>
  <si>
    <t>F35228</t>
  </si>
  <si>
    <t>F35220</t>
  </si>
  <si>
    <t>Website St.ripe</t>
  </si>
  <si>
    <t xml:space="preserve">510 Townsend Street </t>
  </si>
  <si>
    <t>San Francisco</t>
  </si>
  <si>
    <t>510 Townsend Street 
San Francisco, CA 94103
(37.773304, -122.39982)</t>
  </si>
  <si>
    <t>F35236</t>
  </si>
  <si>
    <t>Stonewall Democrtas</t>
  </si>
  <si>
    <t>F35231</t>
  </si>
  <si>
    <t>CAMPISIS</t>
  </si>
  <si>
    <t>1520 ELM ST</t>
  </si>
  <si>
    <t>1520 ELM ST
DALLAS, TX 75201
(32.781532, -96.798786)</t>
  </si>
  <si>
    <t>F34878</t>
  </si>
  <si>
    <t>F35230</t>
  </si>
  <si>
    <t>Home Depot</t>
  </si>
  <si>
    <t>6110 Lemmon Ave</t>
  </si>
  <si>
    <t>6110 Lemmon Ave
Dallas, TX 75209
(32.833134, -96.829004)</t>
  </si>
  <si>
    <t>F34879</t>
  </si>
  <si>
    <t>12000 McCree Rd</t>
  </si>
  <si>
    <t>12000 McCree Rd
Dallas, TX 75238
(32.867452, -96.674312)</t>
  </si>
  <si>
    <t>F35238</t>
  </si>
  <si>
    <t>Paula Blackmon Campaign</t>
  </si>
  <si>
    <t>6408 Patrick Drive</t>
  </si>
  <si>
    <t>6408 Patrick Drive
Dallas, TX 75214
(32.842921, -96.752479)</t>
  </si>
  <si>
    <t>F35239</t>
  </si>
  <si>
    <t>F35240</t>
  </si>
  <si>
    <t>Omar Narvaez Campaign</t>
  </si>
  <si>
    <t>305 West Commerce St.</t>
  </si>
  <si>
    <t>305 West Commerce St.
Dallas, TX 75206
(32.773916, -96.827685)</t>
  </si>
  <si>
    <t>F35241</t>
  </si>
  <si>
    <t>Adam Bazaldu Campaign</t>
  </si>
  <si>
    <t>PO Box 571634
Dallas, TX 75224</t>
  </si>
  <si>
    <t>F34873</t>
  </si>
  <si>
    <t>F34880</t>
  </si>
  <si>
    <t>K&amp;R Graphics</t>
  </si>
  <si>
    <t>3915 Main St.</t>
  </si>
  <si>
    <t>3915 Main St.
Dallas, TX 75226
(32.787056, -96.772506)</t>
  </si>
  <si>
    <t>F39136</t>
  </si>
  <si>
    <t>Cassey</t>
  </si>
  <si>
    <t>2718 Gladious</t>
  </si>
  <si>
    <t>2718 Gladious
Dallas, TX 75233</t>
  </si>
  <si>
    <t>F38611</t>
  </si>
  <si>
    <t>FR12406</t>
  </si>
  <si>
    <t>https://campfin.dallascityhall.com/FinalReports/tec0000002406_20220114_170751.pdf</t>
  </si>
  <si>
    <t>Wernick</t>
  </si>
  <si>
    <t>Barry Wernick</t>
  </si>
  <si>
    <t>PO Box 800646</t>
  </si>
  <si>
    <t>PO Box 800646
Dallas, TX 75380</t>
  </si>
  <si>
    <t>FR12186</t>
  </si>
  <si>
    <t>https://campfin.dallascityhall.com/FinalReports/tcc0000002186_20210423_170447.pdf</t>
  </si>
  <si>
    <t>FR12240</t>
  </si>
  <si>
    <t>https://campfin.dallascityhall.com/FinalReports/tec0000002240_20210423_164947.pdf</t>
  </si>
  <si>
    <t>FR12286</t>
  </si>
  <si>
    <t>https://campfin.dallascityhall.com/FinalReports/tec0000002286_20210528_175215.pdf</t>
  </si>
  <si>
    <t>FR12313</t>
  </si>
  <si>
    <t>https://campfin.dallascityhall.com/FinalReports/tec0000002313_20210709_164336.pdf</t>
  </si>
  <si>
    <t>F39011</t>
  </si>
  <si>
    <t>GoDaddy</t>
  </si>
  <si>
    <t>14455 North Hayden</t>
  </si>
  <si>
    <t>14455 North Hayden
Scottsdale, AZ 85260
(33.617889, -111.908238)</t>
  </si>
  <si>
    <t>A78966</t>
  </si>
  <si>
    <t>Jake</t>
  </si>
  <si>
    <t>Hurst</t>
  </si>
  <si>
    <t>6912 Hill Forest Dr</t>
  </si>
  <si>
    <t>6912 Hill Forest Dr
Dallas, TX 75230
(32.912398, -96.785571)</t>
  </si>
  <si>
    <t>A78970</t>
  </si>
  <si>
    <t>PAUL</t>
  </si>
  <si>
    <t>OXENREIDER</t>
  </si>
  <si>
    <t>7256 Roundrock Road</t>
  </si>
  <si>
    <t>7256 Roundrock Road
Dallas, TX 75248
(32.957066, -96.782314)</t>
  </si>
  <si>
    <t>F39016</t>
  </si>
  <si>
    <t>F39013</t>
  </si>
  <si>
    <t>13770 Noel Rd</t>
  </si>
  <si>
    <t>13770 Noel Rd
Dallas, TX 75380
(32.935465, -96.817927)</t>
  </si>
  <si>
    <t>A71342</t>
  </si>
  <si>
    <t>Benjamin</t>
  </si>
  <si>
    <t>6530 Waggoner Dr</t>
  </si>
  <si>
    <t>6530 Waggoner Dr
Dallas, TX 75230
(32.887242, -96.791895)</t>
  </si>
  <si>
    <t>A71354</t>
  </si>
  <si>
    <t>Arthur</t>
  </si>
  <si>
    <t>Zoller</t>
  </si>
  <si>
    <t>5951 Bonnard</t>
  </si>
  <si>
    <t>5951 Bonnard
Dallas, TX 75230
(32.920609, -96.804605)</t>
  </si>
  <si>
    <t>A71459</t>
  </si>
  <si>
    <t>Heidy</t>
  </si>
  <si>
    <t>Cheirif</t>
  </si>
  <si>
    <t>6027 Shetland</t>
  </si>
  <si>
    <t>6027 Shetland
Dallas, TX 75230
(32.919694, -96.802618)</t>
  </si>
  <si>
    <t>A73754</t>
  </si>
  <si>
    <t>Zev</t>
  </si>
  <si>
    <t>Shulkin</t>
  </si>
  <si>
    <t>5620 Willow Lane</t>
  </si>
  <si>
    <t>5620 Willow Lane
Dallas, TX 75230
(32.913616, -96.812845)</t>
  </si>
  <si>
    <t>A74085</t>
  </si>
  <si>
    <t>Randall</t>
  </si>
  <si>
    <t>Fried</t>
  </si>
  <si>
    <t>6263 Prestoncrest Ln</t>
  </si>
  <si>
    <t>6263 Prestoncrest Ln
Dallas, TX 75230
(32.921522, -96.797517)</t>
  </si>
  <si>
    <t>A76858</t>
  </si>
  <si>
    <t>A78961</t>
  </si>
  <si>
    <t>Bentzi</t>
  </si>
  <si>
    <t>Epstein</t>
  </si>
  <si>
    <t>6107 Preston Crest Lane</t>
  </si>
  <si>
    <t>6107 Preston Crest Lane
Dallas, TX 75230
(32.921546, -96.801234)</t>
  </si>
  <si>
    <t>A78957</t>
  </si>
  <si>
    <t>Yerachmiel</t>
  </si>
  <si>
    <t>Udman</t>
  </si>
  <si>
    <t>5851 Meletio Lane</t>
  </si>
  <si>
    <t>5851 Meletio Lane
Dallas, TX 75230
(32.916345, -96.807839)</t>
  </si>
  <si>
    <t>A78958</t>
  </si>
  <si>
    <t>Nevin</t>
  </si>
  <si>
    <t>2813 Winterstone drive</t>
  </si>
  <si>
    <t>2813 Winterstone drive
Plano, TX 75023
(33.041609, -96.746765)</t>
  </si>
  <si>
    <t>F39008</t>
  </si>
  <si>
    <t>A74072</t>
  </si>
  <si>
    <t>Wendy Jill</t>
  </si>
  <si>
    <t>Elliott</t>
  </si>
  <si>
    <t>4040 St.onehollow Way</t>
  </si>
  <si>
    <t>4040 St.onehollow Way
Dallas, TX 75287
(33.004837, -96.817776)</t>
  </si>
  <si>
    <t>A74117</t>
  </si>
  <si>
    <t>Spalding</t>
  </si>
  <si>
    <t>6763 HILLWOOD LN</t>
  </si>
  <si>
    <t>6763 HILLWOOD LN
DALLAS, TX 75248
(32.958263, -96.792154)</t>
  </si>
  <si>
    <t>A76795</t>
  </si>
  <si>
    <t>Samuel</t>
  </si>
  <si>
    <t>Peters</t>
  </si>
  <si>
    <t>7220 fernmeadow</t>
  </si>
  <si>
    <t>7220 fernmeadow
Dallas, TX 75248
(32.950611, -96.782116)</t>
  </si>
  <si>
    <t>A77057</t>
  </si>
  <si>
    <t>Nathan</t>
  </si>
  <si>
    <t>Swartzbaugh</t>
  </si>
  <si>
    <t>7716 Royal Lane</t>
  </si>
  <si>
    <t>7716 Royal Lane
Dallas, TX 75230
(32.897798, -96.772968)</t>
  </si>
  <si>
    <t>A76792</t>
  </si>
  <si>
    <t>Kristopher</t>
  </si>
  <si>
    <t>Morris</t>
  </si>
  <si>
    <t>6130 Newton Drive</t>
  </si>
  <si>
    <t>6130 Newton Drive
Fort Worth, TX 76132
(32.673929, -97.420929)</t>
  </si>
  <si>
    <t>A76910</t>
  </si>
  <si>
    <t>Luis</t>
  </si>
  <si>
    <t>Marroquin</t>
  </si>
  <si>
    <t>6962 Pemberton Drive</t>
  </si>
  <si>
    <t>6962 Pemberton Drive
Dallas, TX 75230
(32.891272, -96.784859)</t>
  </si>
  <si>
    <t>F39014</t>
  </si>
  <si>
    <t>F37115</t>
  </si>
  <si>
    <t>14455 North Hayden
Scottsdale, AZ 85260
(33.61725, -111.908286)</t>
  </si>
  <si>
    <t>F37572</t>
  </si>
  <si>
    <t>F39010</t>
  </si>
  <si>
    <t>Dallas County</t>
  </si>
  <si>
    <t>500 Elm St.</t>
  </si>
  <si>
    <t>500 Elm St.
Dallas, TX 75202
(32.779669, -96.807598)</t>
  </si>
  <si>
    <t>F37840</t>
  </si>
  <si>
    <t>A71477</t>
  </si>
  <si>
    <t>Margaret</t>
  </si>
  <si>
    <t>Cain</t>
  </si>
  <si>
    <t>5750 Encore Dr</t>
  </si>
  <si>
    <t>5750 Encore Dr
Dallas, TX 75240
(32.937293, -96.806644)</t>
  </si>
  <si>
    <t>A73458</t>
  </si>
  <si>
    <t>Bonnie</t>
  </si>
  <si>
    <t>McClory-Finn</t>
  </si>
  <si>
    <t>4601 Periwinkle Dr</t>
  </si>
  <si>
    <t>Mansfield</t>
  </si>
  <si>
    <t>4601 Periwinkle Dr
Mansfield, TX 76083
(32.554831, -97.062069)</t>
  </si>
  <si>
    <t>A74086</t>
  </si>
  <si>
    <t>Harvey</t>
  </si>
  <si>
    <t>Wine</t>
  </si>
  <si>
    <t>5200 Keller Springs Rd.</t>
  </si>
  <si>
    <t>5200 Keller Springs Rd.
Dallas, TX 75248
(32.968494, -96.818703)</t>
  </si>
  <si>
    <t>A74119</t>
  </si>
  <si>
    <t>Melinda</t>
  </si>
  <si>
    <t>Rathke</t>
  </si>
  <si>
    <t>7715 Rolling Acres Dr.</t>
  </si>
  <si>
    <t>7715 Rolling Acres Dr.
Dallas, TX 75248
(32.953139, -96.774567)</t>
  </si>
  <si>
    <t>A76854</t>
  </si>
  <si>
    <t>A76827</t>
  </si>
  <si>
    <t>Sara</t>
  </si>
  <si>
    <t>Miranda</t>
  </si>
  <si>
    <t>7827 Midbury Dr</t>
  </si>
  <si>
    <t>7827 Midbury Dr
Dallas, TX 75230
(32.902406, -96.773023)</t>
  </si>
  <si>
    <t>A76819</t>
  </si>
  <si>
    <t>Becky</t>
  </si>
  <si>
    <t>Galvan</t>
  </si>
  <si>
    <t>13378 Meadowside Dr</t>
  </si>
  <si>
    <t>13378 Meadowside Dr
Dallas, TX 75240
(32.930333, -96.782861)</t>
  </si>
  <si>
    <t>A77259</t>
  </si>
  <si>
    <t>7139 Azalea Lane</t>
  </si>
  <si>
    <t>7139 Azalea Lane
Dallas, TX 75230
(32.897613, -96.782097)</t>
  </si>
  <si>
    <t>F36361</t>
  </si>
  <si>
    <t>F37594</t>
  </si>
  <si>
    <t>Tom Thumb</t>
  </si>
  <si>
    <t>10455 North Central Expy</t>
  </si>
  <si>
    <t>10455 North Central Expy
Dallas, TX 75231
(32.888168, -96.770499)</t>
  </si>
  <si>
    <t>F37850</t>
  </si>
  <si>
    <t>Facebook</t>
  </si>
  <si>
    <t>1601 South California Ave</t>
  </si>
  <si>
    <t>Palo Alto</t>
  </si>
  <si>
    <t>1601 South California Ave
Palo Alto, CA 94025
(37.416628, -122.152902)</t>
  </si>
  <si>
    <t>A74080</t>
  </si>
  <si>
    <t>Sue and Greg</t>
  </si>
  <si>
    <t>Schwartz</t>
  </si>
  <si>
    <t>6726 Sawmill Road</t>
  </si>
  <si>
    <t>6726 Sawmill Road
Dallas, TX 75252
(32.992843, -96.787422)</t>
  </si>
  <si>
    <t>A74090</t>
  </si>
  <si>
    <t>Itzhak</t>
  </si>
  <si>
    <t>Zhrebker</t>
  </si>
  <si>
    <t>6506 St.ichter</t>
  </si>
  <si>
    <t>6506 St.ichter
Dallas, TX 75230
(32.881135, -96.792874)</t>
  </si>
  <si>
    <t>A76807</t>
  </si>
  <si>
    <t>Peretz</t>
  </si>
  <si>
    <t>Shapiro</t>
  </si>
  <si>
    <t>6906 Old Preston Pl</t>
  </si>
  <si>
    <t>6906 Old Preston Pl
Dallas, TX 75252
(32.995761, -96.794141)</t>
  </si>
  <si>
    <t>A76859</t>
  </si>
  <si>
    <t>Lucero</t>
  </si>
  <si>
    <t>19707 Turnberry Way</t>
  </si>
  <si>
    <t>Aventura</t>
  </si>
  <si>
    <t>FL</t>
  </si>
  <si>
    <t>19707 Turnberry Way
Aventura, FL 33180
(25.958885, -80.126855)</t>
  </si>
  <si>
    <t>A76848</t>
  </si>
  <si>
    <t>Gershon</t>
  </si>
  <si>
    <t>12680 Hillcrest Road</t>
  </si>
  <si>
    <t>12680 Hillcrest Road
Dallas, TX 75230
(32.921146, -96.786208)</t>
  </si>
  <si>
    <t>A76836</t>
  </si>
  <si>
    <t>6506 St.ichter Avenue</t>
  </si>
  <si>
    <t>6506 St.ichter Avenue
Dallas, TX 75230
(32.881135, -96.792874)</t>
  </si>
  <si>
    <t>A76774</t>
  </si>
  <si>
    <t>F39015</t>
  </si>
  <si>
    <t>Textedly</t>
  </si>
  <si>
    <t>133 North Citrus Ave ?Covina</t>
  </si>
  <si>
    <t>Covina</t>
  </si>
  <si>
    <t>133 North Citrus Ave ?Covina
Covina, CA 91723
(34.086916, -117.890146)</t>
  </si>
  <si>
    <t>F39009</t>
  </si>
  <si>
    <t>F39007</t>
  </si>
  <si>
    <t>F36341</t>
  </si>
  <si>
    <t>City of Dallas</t>
  </si>
  <si>
    <t>1500 Marilla</t>
  </si>
  <si>
    <t>1500 Marilla
Dallas, TX 75201
(32.776542, -96.797589)</t>
  </si>
  <si>
    <t>F37847</t>
  </si>
  <si>
    <t>F37588</t>
  </si>
  <si>
    <t>Congregation Toras Chaim</t>
  </si>
  <si>
    <t>7103 Mumford Ct</t>
  </si>
  <si>
    <t>7103 Mumford Ct
Dallas, TX 75252
(32.997132, -96.780944)</t>
  </si>
  <si>
    <t>F37848</t>
  </si>
  <si>
    <t>A71474</t>
  </si>
  <si>
    <t>Pia</t>
  </si>
  <si>
    <t>Lara</t>
  </si>
  <si>
    <t>3223 Lemmon Ave</t>
  </si>
  <si>
    <t>3223 Lemmon Ave
Dallas, TX 75204
(32.807526, -96.800315)</t>
  </si>
  <si>
    <t>A71558</t>
  </si>
  <si>
    <t>Root Source</t>
  </si>
  <si>
    <t>1114 Haskell Dr</t>
  </si>
  <si>
    <t>1114 Haskell Dr
Melissa, TX 75454
(33.289878, -96.577866)</t>
  </si>
  <si>
    <t>A71566</t>
  </si>
  <si>
    <t>Natalie</t>
  </si>
  <si>
    <t>Butler</t>
  </si>
  <si>
    <t>5929 Malmesbury Rd</t>
  </si>
  <si>
    <t>5929 Malmesbury Rd
Dallas, TX 75252
(32.986404, -96.805962)</t>
  </si>
  <si>
    <t>A71581</t>
  </si>
  <si>
    <t>Paul</t>
  </si>
  <si>
    <t>Kruss</t>
  </si>
  <si>
    <t>2600 East Island Boulevard</t>
  </si>
  <si>
    <t>2600 East Island Boulevard
Aventura, FL 33160
(25.939253, -80.134959)</t>
  </si>
  <si>
    <t>A71583</t>
  </si>
  <si>
    <t>Jeffrey</t>
  </si>
  <si>
    <t>Kowitz</t>
  </si>
  <si>
    <t>7435 Kenshire Lane</t>
  </si>
  <si>
    <t>7435 Kenshire Lane
Dallas, TX 75230
(32.908049, -96.776454)</t>
  </si>
  <si>
    <t>A71590</t>
  </si>
  <si>
    <t>Milstein</t>
  </si>
  <si>
    <t>6440 Prestoncrest</t>
  </si>
  <si>
    <t>6440 Prestoncrest
Dallas, TX 75230
(32.921959, -96.794332)</t>
  </si>
  <si>
    <t>A71596</t>
  </si>
  <si>
    <t>Olschwanger</t>
  </si>
  <si>
    <t>6039 Waggoner Dr</t>
  </si>
  <si>
    <t>6039 Waggoner Dr
Dallas, TX 75230
(32.8873, -96.802353)</t>
  </si>
  <si>
    <t>A71748</t>
  </si>
  <si>
    <t>A71786</t>
  </si>
  <si>
    <t>Zona</t>
  </si>
  <si>
    <t>Pidgeon</t>
  </si>
  <si>
    <t>20 Royal Way</t>
  </si>
  <si>
    <t>20 Royal Way
Dallas, TX 75229
(32.893085, -96.810064)</t>
  </si>
  <si>
    <t>A73386</t>
  </si>
  <si>
    <t>Geraldine</t>
  </si>
  <si>
    <t>Niddam</t>
  </si>
  <si>
    <t>6327 McCallum</t>
  </si>
  <si>
    <t>6327 McCallum
Dallas, TX 75252
(32.985136, -96.797853)</t>
  </si>
  <si>
    <t>A73400</t>
  </si>
  <si>
    <t>Ann</t>
  </si>
  <si>
    <t>Meyer</t>
  </si>
  <si>
    <t>7231 Valley View Place</t>
  </si>
  <si>
    <t>7231 Valley View Place
Dallas, TX 75240
(32.928008, -96.779228)</t>
  </si>
  <si>
    <t>A73401</t>
  </si>
  <si>
    <t>Kailea</t>
  </si>
  <si>
    <t>Burrell</t>
  </si>
  <si>
    <t>15889 Preston Rd</t>
  </si>
  <si>
    <t>15889 Preston Rd
Dallas, TX 75248
(32.963792, -96.804552)</t>
  </si>
  <si>
    <t>A73447</t>
  </si>
  <si>
    <t>Mike</t>
  </si>
  <si>
    <t>Landon</t>
  </si>
  <si>
    <t>11767 Valleydale</t>
  </si>
  <si>
    <t>11767 Valleydale
Dallas, TX 75230
(32.908823, -96.778285)</t>
  </si>
  <si>
    <t>A73672</t>
  </si>
  <si>
    <t>Roderica</t>
  </si>
  <si>
    <t>Giordano</t>
  </si>
  <si>
    <t>11414 Park Central Place</t>
  </si>
  <si>
    <t>11414 Park Central Place
Dallas, TX 75230
(32.904818, -96.771516)</t>
  </si>
  <si>
    <t>A74081</t>
  </si>
  <si>
    <t>6322 Lavendale Ave</t>
  </si>
  <si>
    <t>6322 Lavendale Ave
Dallas, TX 75230
(32.8959, -96.797333)</t>
  </si>
  <si>
    <t>A74093</t>
  </si>
  <si>
    <t>Aspgren</t>
  </si>
  <si>
    <t>12504 Sunlight Drive</t>
  </si>
  <si>
    <t>12504 Sunlight Drive
Dallas, TX 75230
(32.918402, -96.801413)</t>
  </si>
  <si>
    <t>A74100</t>
  </si>
  <si>
    <t>Sonya</t>
  </si>
  <si>
    <t>7329 Lakehurst Avenue</t>
  </si>
  <si>
    <t>7329 Lakehurst Avenue
Dallas, TX 75230
(32.884756, -96.775708)</t>
  </si>
  <si>
    <t>A74104</t>
  </si>
  <si>
    <t>Vidikan</t>
  </si>
  <si>
    <t>12672 Sunlight Dr</t>
  </si>
  <si>
    <t>12672 Sunlight Dr
Dallas, TX 75230
(32.920234, -96.80063)</t>
  </si>
  <si>
    <t>A74120</t>
  </si>
  <si>
    <t>A74128</t>
  </si>
  <si>
    <t>Conner</t>
  </si>
  <si>
    <t>17332 Village Lane</t>
  </si>
  <si>
    <t>17332 Village Lane
Dallas, TX 75248
(32.982823, -96.82659)</t>
  </si>
  <si>
    <t>A74541</t>
  </si>
  <si>
    <t>Claude</t>
  </si>
  <si>
    <t>7130 Baxtershire</t>
  </si>
  <si>
    <t>7130 Baxtershire
Dallas, TX 75230
(32.90499, -96.783674)</t>
  </si>
  <si>
    <t>A76860</t>
  </si>
  <si>
    <t>Chaleff</t>
  </si>
  <si>
    <t>1776 Turk Road</t>
  </si>
  <si>
    <t>Doylestown</t>
  </si>
  <si>
    <t>PA</t>
  </si>
  <si>
    <t>1776 Turk Road
Doylestown, PA 18901
(40.279557, -75.135131)</t>
  </si>
  <si>
    <t>A76864</t>
  </si>
  <si>
    <t>A76898</t>
  </si>
  <si>
    <t>Pat</t>
  </si>
  <si>
    <t>Jancauskas</t>
  </si>
  <si>
    <t>6806 Azalea Lane</t>
  </si>
  <si>
    <t>6806 Azalea Lane
Dallas, TX 75230
(32.897366, -96.788685)</t>
  </si>
  <si>
    <t>A77064</t>
  </si>
  <si>
    <t>Ray Ann</t>
  </si>
  <si>
    <t>Lerman</t>
  </si>
  <si>
    <t>12220 Park Forest Dr</t>
  </si>
  <si>
    <t>12220 Park Forest Dr
Dallas, TX 75230
(32.915067, -96.782105)</t>
  </si>
  <si>
    <t>A76809</t>
  </si>
  <si>
    <t>Dan &amp; Sue</t>
  </si>
  <si>
    <t>6906 Roundrock Rd</t>
  </si>
  <si>
    <t>6906 Roundrock Rd
Dallas, TX 75248
(32.956701, -96.790018)</t>
  </si>
  <si>
    <t>A76856</t>
  </si>
  <si>
    <t>Shay</t>
  </si>
  <si>
    <t>Kuperman</t>
  </si>
  <si>
    <t>4131 East Northampton Pl</t>
  </si>
  <si>
    <t>HOUSTON</t>
  </si>
  <si>
    <t>4131 East Northampton Pl
HOUSTON, TX 77098
(29.728578, -95.414144)</t>
  </si>
  <si>
    <t>A76811</t>
  </si>
  <si>
    <t>5929 Malmesbury Road</t>
  </si>
  <si>
    <t>5929 Malmesbury Road
Dallas, TX 75252
(32.986404, -96.805962)</t>
  </si>
  <si>
    <t>A76797</t>
  </si>
  <si>
    <t>Lance</t>
  </si>
  <si>
    <t>9014 Branch Hollow Dr</t>
  </si>
  <si>
    <t>9014 Branch Hollow Dr
Dallas, TX 75243
(32.900033, -96.734313)</t>
  </si>
  <si>
    <t>A78963</t>
  </si>
  <si>
    <t>Ori</t>
  </si>
  <si>
    <t>Raphael</t>
  </si>
  <si>
    <t>6405 Churchill Way</t>
  </si>
  <si>
    <t>6405 Churchill Way
Dallas, TX 75230
(32.91705, -96.795462)</t>
  </si>
  <si>
    <t>F37849</t>
  </si>
  <si>
    <t>F37856</t>
  </si>
  <si>
    <t>Costco Wholesale</t>
  </si>
  <si>
    <t>F37832</t>
  </si>
  <si>
    <t>Amazon</t>
  </si>
  <si>
    <t>1200 Twelfth  Avenue South</t>
  </si>
  <si>
    <t>Seattle</t>
  </si>
  <si>
    <t>WA</t>
  </si>
  <si>
    <t>1200 Twelfth  Avenue South
Seattle, WA 98144
(47.593092, -122.317306)</t>
  </si>
  <si>
    <t>A71561</t>
  </si>
  <si>
    <t>Abraham</t>
  </si>
  <si>
    <t>Grief</t>
  </si>
  <si>
    <t>2006 Glen Meadow Ct.</t>
  </si>
  <si>
    <t>2006 Glen Meadow Ct.
Richardson, TX 75081
(32.971336, -96.685113)</t>
  </si>
  <si>
    <t>F36333</t>
  </si>
  <si>
    <t>Constant Contact</t>
  </si>
  <si>
    <t>3675 Precision Dr</t>
  </si>
  <si>
    <t>Loveland</t>
  </si>
  <si>
    <t>CO</t>
  </si>
  <si>
    <t>3675 Precision Dr
Loveland, CO 80538
(40.429877, -104.998749)</t>
  </si>
  <si>
    <t>F37857</t>
  </si>
  <si>
    <t>Walmart Supercenter</t>
  </si>
  <si>
    <t>15220 Montfort</t>
  </si>
  <si>
    <t>15220 Montfort
Dallas, TX 75248
(32.95736, -96.81837)</t>
  </si>
  <si>
    <t>A76794</t>
  </si>
  <si>
    <t>ARTHUR</t>
  </si>
  <si>
    <t>BERWALD</t>
  </si>
  <si>
    <t>6251 Twin Oaks Circle</t>
  </si>
  <si>
    <t>6251 Twin Oaks Circle
Dallas, TX 75240
(32.92686, -96.797561)</t>
  </si>
  <si>
    <t>F36336</t>
  </si>
  <si>
    <t>FedEx</t>
  </si>
  <si>
    <t>5549 LBJ Fwy</t>
  </si>
  <si>
    <t>5549 LBJ Fwy
Dallas, TX 75240</t>
  </si>
  <si>
    <t>A76780</t>
  </si>
  <si>
    <t>john</t>
  </si>
  <si>
    <t>landon</t>
  </si>
  <si>
    <t>11767 Valleydale Drive</t>
  </si>
  <si>
    <t>11767 Valleydale Drive
Dallas, TX 75230
(32.908823, -96.778285)</t>
  </si>
  <si>
    <t>F37585</t>
  </si>
  <si>
    <t>A76846</t>
  </si>
  <si>
    <t>Carla</t>
  </si>
  <si>
    <t>Strauss</t>
  </si>
  <si>
    <t>10825 Pagewood Place</t>
  </si>
  <si>
    <t>10825 Pagewood Place
Dallas, TX 75230
(32.894673, -96.775828)</t>
  </si>
  <si>
    <t>F37576</t>
  </si>
  <si>
    <t>Sticker Mule</t>
  </si>
  <si>
    <t>411 Lafayette St.</t>
  </si>
  <si>
    <t>411 Lafayette St.
New York, NY 10003
(40.728591, -73.992565)</t>
  </si>
  <si>
    <t>F37855</t>
  </si>
  <si>
    <t>Kosher Palate</t>
  </si>
  <si>
    <t>7989 Belt Line Rd</t>
  </si>
  <si>
    <t>7989 Belt Line Rd
Dallas, TX 75248
(32.950892, -96.769409)</t>
  </si>
  <si>
    <t>A76896</t>
  </si>
  <si>
    <t>Donald and Celia</t>
  </si>
  <si>
    <t>Gilner</t>
  </si>
  <si>
    <t>4867 Northland Dr NE</t>
  </si>
  <si>
    <t>Sandy Springs</t>
  </si>
  <si>
    <t>4867 Northland Dr NE
Sandy Springs, GA 30342
(33.886942, -84.360009)</t>
  </si>
  <si>
    <t>F37146</t>
  </si>
  <si>
    <t>A71334</t>
  </si>
  <si>
    <t>Zucker</t>
  </si>
  <si>
    <t>12023 Browning Ln</t>
  </si>
  <si>
    <t>12023 Browning Ln
Dallas, TX 75230
(32.912883, -96.795841)</t>
  </si>
  <si>
    <t>A71356</t>
  </si>
  <si>
    <t>Jennie</t>
  </si>
  <si>
    <t>Gilchrist</t>
  </si>
  <si>
    <t>6345 Diamond Head Circle</t>
  </si>
  <si>
    <t>6345 Diamond Head Circle
Dallas, TX 75225
(32.866335, -96.797397)</t>
  </si>
  <si>
    <t>A71398</t>
  </si>
  <si>
    <t>Ruth</t>
  </si>
  <si>
    <t>12800 Lizzie Place</t>
  </si>
  <si>
    <t>12800 Lizzie Place
Fort Worth, TX 76244
(32.959641, -97.286145)</t>
  </si>
  <si>
    <t>A71463</t>
  </si>
  <si>
    <t>1776 Turk Rd</t>
  </si>
  <si>
    <t>1776 Turk Rd
Doylestown, PA 18901
(40.279557, -75.135131)</t>
  </si>
  <si>
    <t>A71469</t>
  </si>
  <si>
    <t>Chamoy</t>
  </si>
  <si>
    <t>6618 Hyacinth</t>
  </si>
  <si>
    <t>6618 Hyacinth
Dallas, TX 75252
(32.990934, -96.791044)</t>
  </si>
  <si>
    <t>A71569</t>
  </si>
  <si>
    <t>Neumann</t>
  </si>
  <si>
    <t>6318 Turner Way</t>
  </si>
  <si>
    <t>6318 Turner Way
Dallas, TX 75230
(32.918328, -96.796311)</t>
  </si>
  <si>
    <t>A71577</t>
  </si>
  <si>
    <t>Bernard</t>
  </si>
  <si>
    <t>Rosenberg</t>
  </si>
  <si>
    <t>12320 Marbrook</t>
  </si>
  <si>
    <t>12320 Marbrook
Dallas, TX 75230
(32.916542, -96.793794)</t>
  </si>
  <si>
    <t>A71578</t>
  </si>
  <si>
    <t>Kristen</t>
  </si>
  <si>
    <t>Holden</t>
  </si>
  <si>
    <t>659 Crestpoint</t>
  </si>
  <si>
    <t>659 Crestpoint
Dallas, TX 75254</t>
  </si>
  <si>
    <t>A71610</t>
  </si>
  <si>
    <t>Horowitz</t>
  </si>
  <si>
    <t>4523 Gloster Rd</t>
  </si>
  <si>
    <t>4523 Gloster Rd
Dallas, TX 75220
(32.868635, -96.831011)</t>
  </si>
  <si>
    <t>A71715</t>
  </si>
  <si>
    <t>Stowe</t>
  </si>
  <si>
    <t>7414 Azalea</t>
  </si>
  <si>
    <t>7414 Azalea
Dallas, TX 75230
(32.89827, -96.778394)</t>
  </si>
  <si>
    <t>A71718</t>
  </si>
  <si>
    <t>Linda</t>
  </si>
  <si>
    <t>Ward</t>
  </si>
  <si>
    <t>6909 Helsem Way</t>
  </si>
  <si>
    <t>6909 Helsem Way
Dallas, TX 75230
(32.919741, -96.785769)</t>
  </si>
  <si>
    <t>A71736</t>
  </si>
  <si>
    <t>Forte</t>
  </si>
  <si>
    <t>4309 Alta Vista</t>
  </si>
  <si>
    <t>4309 Alta Vista
Dallas, TX 75229
(32.904327, -96.835977)</t>
  </si>
  <si>
    <t>A71738</t>
  </si>
  <si>
    <t>Van</t>
  </si>
  <si>
    <t>7034 Dartbrook</t>
  </si>
  <si>
    <t>7034 Dartbrook
Dallas, TX 75254
(32.949513, -96.787081)</t>
  </si>
  <si>
    <t>A71739</t>
  </si>
  <si>
    <t>Debus</t>
  </si>
  <si>
    <t>A71751</t>
  </si>
  <si>
    <t>Jan</t>
  </si>
  <si>
    <t>Mikol</t>
  </si>
  <si>
    <t>5927 Encore Dr</t>
  </si>
  <si>
    <t>5927 Encore Dr
Dallas, TX 75240
(32.936267, -96.805753)</t>
  </si>
  <si>
    <t>A71760</t>
  </si>
  <si>
    <t>Gregory</t>
  </si>
  <si>
    <t>Sudbury</t>
  </si>
  <si>
    <t>4407 Irvin Simmons</t>
  </si>
  <si>
    <t>4407 Irvin Simmons
Dallas, TX 75229
(32.896321, -96.83321)</t>
  </si>
  <si>
    <t>A71784</t>
  </si>
  <si>
    <t>Dumdei</t>
  </si>
  <si>
    <t>8250 Meadow Rd</t>
  </si>
  <si>
    <t>8250 Meadow Rd
Dallas, TX 75231
(32.887143, -96.762262)</t>
  </si>
  <si>
    <t>A71791</t>
  </si>
  <si>
    <t>Noble</t>
  </si>
  <si>
    <t>6814 Brookshire Dr</t>
  </si>
  <si>
    <t>6814 Brookshire Dr
Dallas, TX 75230
(32.889328, -96.787763)</t>
  </si>
  <si>
    <t>A71794</t>
  </si>
  <si>
    <t>Marcia</t>
  </si>
  <si>
    <t>Messinger</t>
  </si>
  <si>
    <t>5304 Briar Tree</t>
  </si>
  <si>
    <t>5304 Briar Tree
Dallas, TX 75248
(32.980507, -96.824435)</t>
  </si>
  <si>
    <t>A73391</t>
  </si>
  <si>
    <t>Ranen &amp; Netzer LLP</t>
  </si>
  <si>
    <t>16950 Dallas Parkway</t>
  </si>
  <si>
    <t>16950 Dallas Parkway
Dallas, TX 75248
(32.977535, -96.825874)</t>
  </si>
  <si>
    <t>A73411</t>
  </si>
  <si>
    <t>Ricky</t>
  </si>
  <si>
    <t>Kassanoff</t>
  </si>
  <si>
    <t>7710 Mason Dells Dr</t>
  </si>
  <si>
    <t>7710 Mason Dells Dr
Dallas, TX 75230
(32.90564, -96.774138)</t>
  </si>
  <si>
    <t>A73412</t>
  </si>
  <si>
    <t>Jim</t>
  </si>
  <si>
    <t>Harp</t>
  </si>
  <si>
    <t>580 West Arapaho Rd</t>
  </si>
  <si>
    <t>580 West  Arapaho Rd
Dallas, TX 75080
(32.963146, -96.737546)</t>
  </si>
  <si>
    <t>A73445</t>
  </si>
  <si>
    <t>Wright</t>
  </si>
  <si>
    <t>10608 Ravenscroft Dr</t>
  </si>
  <si>
    <t>10608 Ravenscroft Dr
Dallas, TX 75230
(32.891007, -96.778321)</t>
  </si>
  <si>
    <t>A73450</t>
  </si>
  <si>
    <t>PRSB LLC</t>
  </si>
  <si>
    <t>3419 Westminster Ave</t>
  </si>
  <si>
    <t>3419 Westminster Ave
Dallas, TX 75205
(32.850233, -96.788117)</t>
  </si>
  <si>
    <t>A73456</t>
  </si>
  <si>
    <t>Waldrop</t>
  </si>
  <si>
    <t>17312 Village Ln</t>
  </si>
  <si>
    <t>17312 Village Ln
Dallas, TX 75248
(32.982312, -96.826528)</t>
  </si>
  <si>
    <t>A73461</t>
  </si>
  <si>
    <t>Rider</t>
  </si>
  <si>
    <t>7442 Woodthrush</t>
  </si>
  <si>
    <t>7442 Woodthrush
Dallas, TX 75230
(32.889237, -96.777231)</t>
  </si>
  <si>
    <t>A73757</t>
  </si>
  <si>
    <t>Younger</t>
  </si>
  <si>
    <t>6273 Boca Raton</t>
  </si>
  <si>
    <t>6273 Boca Raton
Dallas, TX 75230
(32.905311, -96.797982)</t>
  </si>
  <si>
    <t>A74070</t>
  </si>
  <si>
    <t>Allen</t>
  </si>
  <si>
    <t>11120 Valleydale Drive</t>
  </si>
  <si>
    <t>11120 Valleydale Drive
Dallas, TX 75230
(32.900362, -96.771398)</t>
  </si>
  <si>
    <t>A74076</t>
  </si>
  <si>
    <t>Horn</t>
  </si>
  <si>
    <t>6517 Azalea Lane</t>
  </si>
  <si>
    <t>6517 Azalea Lane
Dallas, TX 75230
(32.89734, -96.7924)</t>
  </si>
  <si>
    <t>A74082</t>
  </si>
  <si>
    <t>Brian</t>
  </si>
  <si>
    <t>Untermeyer</t>
  </si>
  <si>
    <t>6480 Royalton Drive</t>
  </si>
  <si>
    <t>6480 Royalton Drive
Dallas, TX 75230
(32.896355, -96.793994)</t>
  </si>
  <si>
    <t>A74083</t>
  </si>
  <si>
    <t>Terry</t>
  </si>
  <si>
    <t>Kafka</t>
  </si>
  <si>
    <t>5454 la sierra dr #200</t>
  </si>
  <si>
    <t>5454 la sierra dr #200
Dallas, TX 75231
(32.884226, -96.76744)</t>
  </si>
  <si>
    <t>A74084</t>
  </si>
  <si>
    <t>Acree</t>
  </si>
  <si>
    <t>2060 Spur Cross Road</t>
  </si>
  <si>
    <t>Grand Junction</t>
  </si>
  <si>
    <t>2060 Spur Cross Road
Grand Junction, CO 81507
(39.104892, -108.666139)</t>
  </si>
  <si>
    <t>A74087</t>
  </si>
  <si>
    <t>Yaakov</t>
  </si>
  <si>
    <t>Rosenblatt</t>
  </si>
  <si>
    <t>6263 Lafayette way</t>
  </si>
  <si>
    <t>dallas</t>
  </si>
  <si>
    <t>6263 Lafayette way
dallas, TX 75230
(32.920503, -96.797521)</t>
  </si>
  <si>
    <t>A74091</t>
  </si>
  <si>
    <t>Weiser</t>
  </si>
  <si>
    <t>6330 Lavendale Avenue</t>
  </si>
  <si>
    <t>6330 Lavendale Avenue
Dallas, TX 75230
(32.895899, -96.797012)</t>
  </si>
  <si>
    <t>A74095</t>
  </si>
  <si>
    <t>Chapman</t>
  </si>
  <si>
    <t>4132 Purdue Avenue</t>
  </si>
  <si>
    <t>4132 Purdue Avenue
Dallas, TX 75225
(32.854004, -96.806093)</t>
  </si>
  <si>
    <t>A74099</t>
  </si>
  <si>
    <t>Stalnaker</t>
  </si>
  <si>
    <t>2936 St.anford Avenue</t>
  </si>
  <si>
    <t>2936 St.anford Avenue
Dallas, TX 75225
(32.853014, -96.779141)</t>
  </si>
  <si>
    <t>A74101</t>
  </si>
  <si>
    <t>Leone</t>
  </si>
  <si>
    <t>6122 Northaven Road</t>
  </si>
  <si>
    <t>6122 Northaven Road
Dallas, TX 75230
(32.901558, -96.80215)</t>
  </si>
  <si>
    <t>A74108</t>
  </si>
  <si>
    <t>Lola</t>
  </si>
  <si>
    <t>Hurt</t>
  </si>
  <si>
    <t>3772 Lakeway Court</t>
  </si>
  <si>
    <t>Addison</t>
  </si>
  <si>
    <t>3772 Lakeway Court
Addison, TX 75001
(32.94726, -96.852842)</t>
  </si>
  <si>
    <t>A74109</t>
  </si>
  <si>
    <t>Ronald A.</t>
  </si>
  <si>
    <t>Dubner</t>
  </si>
  <si>
    <t>3604 Dandelion Drive</t>
  </si>
  <si>
    <t>3604 Dandelion Drive
Plano, TX 75093
(33.048107, -96.782965)</t>
  </si>
  <si>
    <t>A74111</t>
  </si>
  <si>
    <t>Kathleen</t>
  </si>
  <si>
    <t>Rinehart</t>
  </si>
  <si>
    <t>7836 Minglewood Ln</t>
  </si>
  <si>
    <t>7836 Minglewood Ln
Dallas, TX 75231</t>
  </si>
  <si>
    <t>A74112</t>
  </si>
  <si>
    <t>Traci</t>
  </si>
  <si>
    <t>Paga</t>
  </si>
  <si>
    <t>9622 Tralee Drive</t>
  </si>
  <si>
    <t>9622 Tralee Drive
Dallas, TX 75218
(32.838571, -96.703323)</t>
  </si>
  <si>
    <t>A74149</t>
  </si>
  <si>
    <t>Marvin</t>
  </si>
  <si>
    <t>5719 Watson Circle</t>
  </si>
  <si>
    <t>5719 Watson Circle
Dallas, TX 75225
(32.875571, -96.809293)</t>
  </si>
  <si>
    <t>A74150</t>
  </si>
  <si>
    <t>Frederick</t>
  </si>
  <si>
    <t>Albrecht</t>
  </si>
  <si>
    <t>3606 Edgewater</t>
  </si>
  <si>
    <t>3606 Edgewater
Dallas, TX 75205
(32.820127, -96.79554)</t>
  </si>
  <si>
    <t>A74175</t>
  </si>
  <si>
    <t>Kathi</t>
  </si>
  <si>
    <t>Silver</t>
  </si>
  <si>
    <t>4705 Mira Vista</t>
  </si>
  <si>
    <t>Frisco</t>
  </si>
  <si>
    <t>4705 Mira Vista
Frisco, TX 75034
(33.108548, -96.847381)</t>
  </si>
  <si>
    <t>A74178</t>
  </si>
  <si>
    <t>Diane Spradlin TTEE</t>
  </si>
  <si>
    <t>5636 Encore Dr</t>
  </si>
  <si>
    <t>5636 Encore Dr
Dallas, TX 75240
(32.937332, -96.804654)</t>
  </si>
  <si>
    <t>A74182</t>
  </si>
  <si>
    <t>Pauken</t>
  </si>
  <si>
    <t>3618 Hilltop</t>
  </si>
  <si>
    <t>3618 Hilltop
Plano, TX 75023
(33.043273, -96.752237)</t>
  </si>
  <si>
    <t>A74233</t>
  </si>
  <si>
    <t>Caron</t>
  </si>
  <si>
    <t>6638 Leameadow</t>
  </si>
  <si>
    <t>6638 Leameadow
Dallas, TX 75248
(32.954182, -96.795201)</t>
  </si>
  <si>
    <t>A74336</t>
  </si>
  <si>
    <t>Jerry</t>
  </si>
  <si>
    <t>Davis</t>
  </si>
  <si>
    <t>6726 Dartbrook</t>
  </si>
  <si>
    <t>6726 Dartbrook
Dallas, TX 75254
(32.947011, -96.789928)</t>
  </si>
  <si>
    <t>A74573</t>
  </si>
  <si>
    <t>Gloria</t>
  </si>
  <si>
    <t>17427 Woods Edge Dr</t>
  </si>
  <si>
    <t>17427 Woods Edge Dr
Dallas, TX 75287
(32.990164, -96.817742)</t>
  </si>
  <si>
    <t>A74578</t>
  </si>
  <si>
    <t>Freeman</t>
  </si>
  <si>
    <t>6534 Valleybrook</t>
  </si>
  <si>
    <t>6534 Valleybrook
Dallas, TX 75254
(32.943178, -96.794368)</t>
  </si>
  <si>
    <t>E1405</t>
  </si>
  <si>
    <t>Lender</t>
  </si>
  <si>
    <t>Loans</t>
  </si>
  <si>
    <t>A76796</t>
  </si>
  <si>
    <t>A76828</t>
  </si>
  <si>
    <t>10615 Saint Lazare Drive</t>
  </si>
  <si>
    <t>10615 Saint Lazare Drive
Dallas, TX 75229
(32.892137, -96.83651)</t>
  </si>
  <si>
    <t>A77307</t>
  </si>
  <si>
    <t>Tish</t>
  </si>
  <si>
    <t>Witten</t>
  </si>
  <si>
    <t>3912 Bryn Mawr</t>
  </si>
  <si>
    <t>3912 Bryn Mawr
Dallas, TX 75225
(32.855858, -96.800236)</t>
  </si>
  <si>
    <t>A76877</t>
  </si>
  <si>
    <t>Stepnhen</t>
  </si>
  <si>
    <t>leavell</t>
  </si>
  <si>
    <t>2601 North Beckley</t>
  </si>
  <si>
    <t>2601 North Beckley
Dallas, TX 75208
(32.776451, -96.824094)</t>
  </si>
  <si>
    <t>A76813</t>
  </si>
  <si>
    <t>A77220</t>
  </si>
  <si>
    <t>3841 Maplewood</t>
  </si>
  <si>
    <t>3841 Maplewood
Dallas, TX 75205
(32.835202, -96.798345)</t>
  </si>
  <si>
    <t>A77293</t>
  </si>
  <si>
    <t>Henry</t>
  </si>
  <si>
    <t>Schwed</t>
  </si>
  <si>
    <t>6212 Telluride</t>
  </si>
  <si>
    <t>6212 Telluride
Dallas, TX 75252
(32.992431, -96.798001)</t>
  </si>
  <si>
    <t>A76855</t>
  </si>
  <si>
    <t>A76909</t>
  </si>
  <si>
    <t>Hochschuler</t>
  </si>
  <si>
    <t>4240 Prescott ave</t>
  </si>
  <si>
    <t>4240 Prescott ave
Dallas, TX 75219
(32.821664, -96.80271)</t>
  </si>
  <si>
    <t>A76799</t>
  </si>
  <si>
    <t>Kreekon</t>
  </si>
  <si>
    <t>17207 Village Lane</t>
  </si>
  <si>
    <t>17207 Village Lane
Dallas, TX 75248
(32.980915, -96.82618)</t>
  </si>
  <si>
    <t>A77264</t>
  </si>
  <si>
    <t>Balser</t>
  </si>
  <si>
    <t>11166 Lawnhaven</t>
  </si>
  <si>
    <t>11166 Lawnhaven
Dallas, TX 75230
(32.900075, -96.79335)</t>
  </si>
  <si>
    <t>A76863</t>
  </si>
  <si>
    <t>A76787</t>
  </si>
  <si>
    <t>Dapice</t>
  </si>
  <si>
    <t>13632 Ashridge Drive</t>
  </si>
  <si>
    <t>13632 Ashridge Drive
Dallas, TX 75240
(32.93525, -96.782438)</t>
  </si>
  <si>
    <t>A76802</t>
  </si>
  <si>
    <t>ray</t>
  </si>
  <si>
    <t>everitt</t>
  </si>
  <si>
    <t>5930 Royal Lane</t>
  </si>
  <si>
    <t>5930 Royal Lane
Dallas, TX 75230
(32.894764, -96.804683)</t>
  </si>
  <si>
    <t>A76868</t>
  </si>
  <si>
    <t>A76875</t>
  </si>
  <si>
    <t>A77290</t>
  </si>
  <si>
    <t>ED</t>
  </si>
  <si>
    <t>ZAHRA</t>
  </si>
  <si>
    <t>2404 FARRINGTON</t>
  </si>
  <si>
    <t>2404 FARRINGTON
DALLAS, TX 75207
(32.799755, -96.83896)</t>
  </si>
  <si>
    <t>A77295</t>
  </si>
  <si>
    <t>A76793</t>
  </si>
  <si>
    <t>Nicholas &amp; Fran</t>
  </si>
  <si>
    <t>A77235</t>
  </si>
  <si>
    <t>Judy</t>
  </si>
  <si>
    <t>120 North Paschall Rd</t>
  </si>
  <si>
    <t>120 North Paschall Rd
Dallas, TX 75182
(32.789155, -96.554994)</t>
  </si>
  <si>
    <t>A76783</t>
  </si>
  <si>
    <t>12320 marbrook dr</t>
  </si>
  <si>
    <t>12320 marbrook dr
Dallas, TX 75230
(32.916542, -96.793794)</t>
  </si>
  <si>
    <t>A76798</t>
  </si>
  <si>
    <t>Dave</t>
  </si>
  <si>
    <t>A76869</t>
  </si>
  <si>
    <t>11120 Valley Dale</t>
  </si>
  <si>
    <t>11120 Valley Dale
Dallas, TX 75230</t>
  </si>
  <si>
    <t>A76847</t>
  </si>
  <si>
    <t>Fannie</t>
  </si>
  <si>
    <t>305 saint lukes</t>
  </si>
  <si>
    <t>305 saint lukes
Richardson, TX 75080
(32.954566, -96.757089)</t>
  </si>
  <si>
    <t>A76879</t>
  </si>
  <si>
    <t>10455 North Central Expy ste 109-335</t>
  </si>
  <si>
    <t>10455 North Central Expy ste 109-335
Dallas, TX 75231
(32.888793, -96.77012)</t>
  </si>
  <si>
    <t>A76857</t>
  </si>
  <si>
    <t>17312 Village Lane</t>
  </si>
  <si>
    <t>17312 Village Lane
Dallas, TX 75248
(32.982312, -96.826528)</t>
  </si>
  <si>
    <t>A77306</t>
  </si>
  <si>
    <t>Allan</t>
  </si>
  <si>
    <t>Sutker</t>
  </si>
  <si>
    <t>3201 Sleepy Hollow</t>
  </si>
  <si>
    <t>3201 Sleepy Hollow
Plano, TX 75093
(33.04049, -96.800518)</t>
  </si>
  <si>
    <t>A76893</t>
  </si>
  <si>
    <t>McAllen</t>
  </si>
  <si>
    <t>9607 Shadydale Lane</t>
  </si>
  <si>
    <t>9607 Shadydale Lane
Dallas, TX 75238
(32.865642, -96.720326)</t>
  </si>
  <si>
    <t>A77291</t>
  </si>
  <si>
    <t>Bill</t>
  </si>
  <si>
    <t>Underhill</t>
  </si>
  <si>
    <t>9201 Moss Farm</t>
  </si>
  <si>
    <t>9201 Moss Farm
Dallas, TX 75243
(32.896121, -96.744177)</t>
  </si>
  <si>
    <t>A76810</t>
  </si>
  <si>
    <t>Joyce</t>
  </si>
  <si>
    <t>Aboussie</t>
  </si>
  <si>
    <t>40 Downs Lake Circle</t>
  </si>
  <si>
    <t>40 Downs Lake Circle
Dallas, TX 75230
(32.92162, -96.789799)</t>
  </si>
  <si>
    <t>A77294</t>
  </si>
  <si>
    <t>Bethany</t>
  </si>
  <si>
    <t>Holland</t>
  </si>
  <si>
    <t>12013 Leuders Lane</t>
  </si>
  <si>
    <t>12013 Leuders Lane
Dallas, TX 75230
(32.912895, -96.77953)</t>
  </si>
  <si>
    <t>A77054</t>
  </si>
  <si>
    <t>A77258</t>
  </si>
  <si>
    <t>A76801</t>
  </si>
  <si>
    <t>Barringer</t>
  </si>
  <si>
    <t>6814 Azalea Lane</t>
  </si>
  <si>
    <t>6814 Azalea Lane
Dallas, TX 75230
(32.897364, -96.788351)</t>
  </si>
  <si>
    <t>F37086</t>
  </si>
  <si>
    <t>F37087</t>
  </si>
  <si>
    <t>F37598</t>
  </si>
  <si>
    <t>F37570</t>
  </si>
  <si>
    <t>F37831</t>
  </si>
  <si>
    <t>F37144</t>
  </si>
  <si>
    <t>ETSY INC</t>
  </si>
  <si>
    <t xml:space="preserve">117 Adams Street </t>
  </si>
  <si>
    <t>117 Adams Street 
Brooklyn, NY 11201
(40.700544, -73.988676)</t>
  </si>
  <si>
    <t>F37830</t>
  </si>
  <si>
    <t>4900 Airpiort Pkwy</t>
  </si>
  <si>
    <t>4900 Airpiort Pkwy
Addison, TX 75001
(32.966009, -96.827838)</t>
  </si>
  <si>
    <t>A71348</t>
  </si>
  <si>
    <t>37 Weyant Dr</t>
  </si>
  <si>
    <t>Cedar Hurst</t>
  </si>
  <si>
    <t>37 Weyant Dr
Cedar Hurst, NY 11516
(40.619929, -73.722586)</t>
  </si>
  <si>
    <t>A74116</t>
  </si>
  <si>
    <t>Jaime and Ana</t>
  </si>
  <si>
    <t>Davidson</t>
  </si>
  <si>
    <t>6804 Harvest Glen Drive</t>
  </si>
  <si>
    <t>6804 Harvest Glen Drive
Dallas, TX 75248
(32.951687, -96.793032)</t>
  </si>
  <si>
    <t>F36354</t>
  </si>
  <si>
    <t>A71790</t>
  </si>
  <si>
    <t>Patricia</t>
  </si>
  <si>
    <t>Michaelson</t>
  </si>
  <si>
    <t>6808 Meadowcreek</t>
  </si>
  <si>
    <t>6808 Meadowcreek
Dallas, TX 75254
(32.942461, -96.789053)</t>
  </si>
  <si>
    <t>A71800</t>
  </si>
  <si>
    <t>421 South Van Ness Ave</t>
  </si>
  <si>
    <t>Los Angeles</t>
  </si>
  <si>
    <t>421 South Van Ness Ave
Los Angeles, CA 90020
(34.066771, -118.315148)</t>
  </si>
  <si>
    <t>A73432</t>
  </si>
  <si>
    <t>Hallam</t>
  </si>
  <si>
    <t>4204 Edmondson Ave</t>
  </si>
  <si>
    <t>4204 Edmondson Ave
Dallas, TX 75205
(32.833795, -96.805124)</t>
  </si>
  <si>
    <t>A73442</t>
  </si>
  <si>
    <t>1805 Record Crossing</t>
  </si>
  <si>
    <t>1805 Record Crossing
Dallas, TX 75235
(32.817627, -96.853331)</t>
  </si>
  <si>
    <t>A74071</t>
  </si>
  <si>
    <t>Derek</t>
  </si>
  <si>
    <t>Lewis</t>
  </si>
  <si>
    <t>6629 Willow Lane</t>
  </si>
  <si>
    <t>6629 Willow Lane
Dallas, TX 75230
(32.913439, -96.790545)</t>
  </si>
  <si>
    <t>A74074</t>
  </si>
  <si>
    <t>Hanson</t>
  </si>
  <si>
    <t>10830 North Central Expy St.e 134</t>
  </si>
  <si>
    <t>10830 North Central Expy St.e 134
Dallas, TX 75231
(32.896226, -96.768702)</t>
  </si>
  <si>
    <t>A74075</t>
  </si>
  <si>
    <t>Fonda</t>
  </si>
  <si>
    <t>Arbetter</t>
  </si>
  <si>
    <t>4140 Rainsong</t>
  </si>
  <si>
    <t>4140 Rainsong
Dallas, TX 75287
(32.993524, -96.839657)</t>
  </si>
  <si>
    <t>A74088</t>
  </si>
  <si>
    <t>Ross</t>
  </si>
  <si>
    <t>Frankfurt</t>
  </si>
  <si>
    <t>5526 West University Boulevard</t>
  </si>
  <si>
    <t>5526 West University Boulevard
Dallas, TX 75209
(32.845343, -96.815579)</t>
  </si>
  <si>
    <t>A74115</t>
  </si>
  <si>
    <t>Flusche</t>
  </si>
  <si>
    <t>7725 Meadow Park Dr</t>
  </si>
  <si>
    <t>7725 Meadow Park Dr
Dallas, TX 75230
(32.884381, -96.774499)</t>
  </si>
  <si>
    <t>A77288</t>
  </si>
  <si>
    <t>Aaron</t>
  </si>
  <si>
    <t>Kreisler</t>
  </si>
  <si>
    <t>7019 Preston Grove Ln</t>
  </si>
  <si>
    <t>7019 Preston Grove Ln
Dallas, TX 75230
(32.913015, -96.782828)</t>
  </si>
  <si>
    <t>A76876</t>
  </si>
  <si>
    <t>10830 North Central Expy</t>
  </si>
  <si>
    <t>10830 North Central Expy
Dallas, TX 75231
(32.896226, -96.768702)</t>
  </si>
  <si>
    <t>A76804</t>
  </si>
  <si>
    <t>A77267</t>
  </si>
  <si>
    <t>Rasansky</t>
  </si>
  <si>
    <t>5498 La Sierra</t>
  </si>
  <si>
    <t>5498 La Sierra
Dallas, TX 75231
(32.884214, -96.765289)</t>
  </si>
  <si>
    <t>A77255</t>
  </si>
  <si>
    <t>Goren</t>
  </si>
  <si>
    <t>11334 Park Central Pl</t>
  </si>
  <si>
    <t>11334 Park Central Pl
Dallas, TX 75230
(32.904042, -96.771339)</t>
  </si>
  <si>
    <t>A77298</t>
  </si>
  <si>
    <t>Hanahan</t>
  </si>
  <si>
    <t>6239 La Cosa</t>
  </si>
  <si>
    <t>6239 La Cosa
Dallas, TX 75248
(32.959613, -96.79777)</t>
  </si>
  <si>
    <t>A76897</t>
  </si>
  <si>
    <t>Roberts</t>
  </si>
  <si>
    <t>14012 Hughes Lane</t>
  </si>
  <si>
    <t>14012 Hughes Lane
Dallas, TX 75254
(32.940005, -96.799016)</t>
  </si>
  <si>
    <t>A77262</t>
  </si>
  <si>
    <t>F36334</t>
  </si>
  <si>
    <t>Precision Reprographics</t>
  </si>
  <si>
    <t xml:space="preserve">3102 Benton Street </t>
  </si>
  <si>
    <t>3102 Benton Street 
Garland, TX 75042
(32.911188, -96.675168)</t>
  </si>
  <si>
    <t>F36344</t>
  </si>
  <si>
    <t>F37593</t>
  </si>
  <si>
    <t>F37225</t>
  </si>
  <si>
    <t>Anedot Inc</t>
  </si>
  <si>
    <t>5555 Hilton</t>
  </si>
  <si>
    <t>Baton Rouge</t>
  </si>
  <si>
    <t>LA</t>
  </si>
  <si>
    <t>5555 Hilton
Baton Rouge, LA 70808
(30.423511, -91.133346)</t>
  </si>
  <si>
    <t>F37577</t>
  </si>
  <si>
    <t>MRO Supply Inc</t>
  </si>
  <si>
    <t>2915 East Wadhington BLVD</t>
  </si>
  <si>
    <t>2915 East Wadhington BLVD
Los Angeles, CA 90023
(34.017258, -118.217036)</t>
  </si>
  <si>
    <t>A71563</t>
  </si>
  <si>
    <t>Sury</t>
  </si>
  <si>
    <t>Sacher</t>
  </si>
  <si>
    <t>7225 South Janmar Ct</t>
  </si>
  <si>
    <t>7225 South Janmar Ct
Dallas, TX 75230
(32.906389, -96.781506)</t>
  </si>
  <si>
    <t>A74125</t>
  </si>
  <si>
    <t>12319 5620 Willow Lane</t>
  </si>
  <si>
    <t>12319 5620 Willow Lane
Dallas, TX 75230</t>
  </si>
  <si>
    <t>A76824</t>
  </si>
  <si>
    <t>Guy</t>
  </si>
  <si>
    <t>17401 Marianne Circle</t>
  </si>
  <si>
    <t>17401 Marianne Circle
Dallas, TX 75252
(32.987461, -96.797528)</t>
  </si>
  <si>
    <t>A77074</t>
  </si>
  <si>
    <t>Darryl</t>
  </si>
  <si>
    <t>Meyerovitz</t>
  </si>
  <si>
    <t>5001 Spring Valley Rd</t>
  </si>
  <si>
    <t>5001 Spring Valley Rd
Dallas, TX 75244
(32.939627, -96.823667)</t>
  </si>
  <si>
    <t>A76865</t>
  </si>
  <si>
    <t>Liener</t>
  </si>
  <si>
    <t>6444 Willow Ln</t>
  </si>
  <si>
    <t>6444 Willow Ln
Dallas, TX 75230
(32.913416, -96.794086)</t>
  </si>
  <si>
    <t>A71394</t>
  </si>
  <si>
    <t>Mello</t>
  </si>
  <si>
    <t>6338 Waggoner Dr</t>
  </si>
  <si>
    <t>6338 Waggoner Dr
Dallas, TX 75230
(32.887273, -96.796629)</t>
  </si>
  <si>
    <t>A71470</t>
  </si>
  <si>
    <t>Will</t>
  </si>
  <si>
    <t>McNutt</t>
  </si>
  <si>
    <t>6936 St.efani</t>
  </si>
  <si>
    <t>6936 St.efani
Dallas, TX 75225
(32.878334, -96.78548)</t>
  </si>
  <si>
    <t>A71592</t>
  </si>
  <si>
    <t>5306 Westgrove</t>
  </si>
  <si>
    <t>5306 Westgrove
Dallas, TX 75248
(32.978512, -96.817802)</t>
  </si>
  <si>
    <t>A71600</t>
  </si>
  <si>
    <t>Sussman</t>
  </si>
  <si>
    <t>5535 Waneta Dr</t>
  </si>
  <si>
    <t>5535 Waneta Dr
Dallas, TX 75209
(32.839127, -96.81635)</t>
  </si>
  <si>
    <t>A71762</t>
  </si>
  <si>
    <t>Herndon</t>
  </si>
  <si>
    <t>5710 Club Hill Circle</t>
  </si>
  <si>
    <t>5710 Club Hill Circle
Dallas, TX 75248
(32.982856, -96.818091)</t>
  </si>
  <si>
    <t>A71804</t>
  </si>
  <si>
    <t>Maura</t>
  </si>
  <si>
    <t>7028 Judi St.</t>
  </si>
  <si>
    <t>7028 Judi St.
Dallas, TX 75252
(32.992986, -96.782247)</t>
  </si>
  <si>
    <t>A73382</t>
  </si>
  <si>
    <t>Norman</t>
  </si>
  <si>
    <t>Winton</t>
  </si>
  <si>
    <t>6466 Glendora</t>
  </si>
  <si>
    <t>6466 Glendora
Dallas, TX 75230
(32.885234, -96.793752)</t>
  </si>
  <si>
    <t>A73384</t>
  </si>
  <si>
    <t>A73457</t>
  </si>
  <si>
    <t>Gordon</t>
  </si>
  <si>
    <t>Tharp</t>
  </si>
  <si>
    <t>29 Ashton Ct</t>
  </si>
  <si>
    <t>29 Ashton Ct
Dallas, TX 75230
(32.918307, -96.785933)</t>
  </si>
  <si>
    <t>A73466</t>
  </si>
  <si>
    <t>A74079</t>
  </si>
  <si>
    <t>ALFIERI</t>
  </si>
  <si>
    <t>5582 Buena Vista Dr</t>
  </si>
  <si>
    <t>5582 Buena Vista Dr
Frisco, TX 75034
(33.124525, -96.838769)</t>
  </si>
  <si>
    <t>A74121</t>
  </si>
  <si>
    <t>Marc</t>
  </si>
  <si>
    <t>Delflache</t>
  </si>
  <si>
    <t>6911 St.one Meadow Dr.</t>
  </si>
  <si>
    <t>6911 St.one Meadow Dr.
Dallas, TX 75230
(32.915662, -96.785611)</t>
  </si>
  <si>
    <t>A74335</t>
  </si>
  <si>
    <t>Eisenberg</t>
  </si>
  <si>
    <t>5200 Keller Springs Rd</t>
  </si>
  <si>
    <t>5200 Keller Springs Rd
Dallas, TX 75248
(32.968494, -96.818703)</t>
  </si>
  <si>
    <t>A74521</t>
  </si>
  <si>
    <t>Mariani</t>
  </si>
  <si>
    <t>6904 Hill Forest Dr</t>
  </si>
  <si>
    <t>6904 Hill Forest Dr
Dallas, TX 75230
(32.91241, -96.785955)</t>
  </si>
  <si>
    <t>A74542</t>
  </si>
  <si>
    <t>Decleva</t>
  </si>
  <si>
    <t>12728 Sunlight</t>
  </si>
  <si>
    <t>12728 Sunlight
Dallas, TX 75230
(32.918639, -96.800415)</t>
  </si>
  <si>
    <t>A74571</t>
  </si>
  <si>
    <t>Pulman</t>
  </si>
  <si>
    <t>17215 Graystone Dr</t>
  </si>
  <si>
    <t>17215 Graystone Dr
Dallas, TX 75248
(32.985126, -96.779908)</t>
  </si>
  <si>
    <t>A77285</t>
  </si>
  <si>
    <t>Schlosberg</t>
  </si>
  <si>
    <t>6254 Preston Creek Dr</t>
  </si>
  <si>
    <t>6254 Preston Creek Dr
Dallas, TX 75240
(32.936861, -96.799636)</t>
  </si>
  <si>
    <t>A76790</t>
  </si>
  <si>
    <t>A77265</t>
  </si>
  <si>
    <t>Jenkins</t>
  </si>
  <si>
    <t>11032 Eastview Circle</t>
  </si>
  <si>
    <t>11032 Eastview Circle
Dallas, TX 75230
(32.898347, -96.78939)</t>
  </si>
  <si>
    <t>A76808</t>
  </si>
  <si>
    <t>5708 Eastman Drive</t>
  </si>
  <si>
    <t>5708 Eastman Drive
Plano, TX 75093
(33.038379, -96.819411)</t>
  </si>
  <si>
    <t>A76832</t>
  </si>
  <si>
    <t>Ledbetter</t>
  </si>
  <si>
    <t>17306 Club Hill Drive</t>
  </si>
  <si>
    <t>17306 Club Hill Drive
Dallas, TX 75248
(32.984389, -96.814847)</t>
  </si>
  <si>
    <t>A77075</t>
  </si>
  <si>
    <t>Gendler</t>
  </si>
  <si>
    <t>6730 Northaven Rd</t>
  </si>
  <si>
    <t>6730 Northaven Rd
Dallas, TX 75230
(32.901601, -96.790077)</t>
  </si>
  <si>
    <t>A76812</t>
  </si>
  <si>
    <t>Leo</t>
  </si>
  <si>
    <t>Corrigan</t>
  </si>
  <si>
    <t>3889 Maple Avenue</t>
  </si>
  <si>
    <t>3889 Maple Avenue
Dallas, TX 75219
(32.804969, -96.814972)</t>
  </si>
  <si>
    <t>A77286</t>
  </si>
  <si>
    <t>Ribelin</t>
  </si>
  <si>
    <t>5850 East Lovers Lane</t>
  </si>
  <si>
    <t>5850 East Lovers Lane
Dallas, TX 75206
(32.850963, -96.766833)</t>
  </si>
  <si>
    <t>A76851</t>
  </si>
  <si>
    <t>Cindi</t>
  </si>
  <si>
    <t>Castilla</t>
  </si>
  <si>
    <t>4505 Dorset Road</t>
  </si>
  <si>
    <t>4505 Dorset Road
Dallas, TX 75229
(32.885714, -96.830775)</t>
  </si>
  <si>
    <t>A77251</t>
  </si>
  <si>
    <t>Finkelstein</t>
  </si>
  <si>
    <t>11711 Parwen Dr</t>
  </si>
  <si>
    <t>11711 Parwen Dr
Dallas, TX 75230
(32.907677, -96.795539)</t>
  </si>
  <si>
    <t>A77283</t>
  </si>
  <si>
    <t>Sally</t>
  </si>
  <si>
    <t>Gardner</t>
  </si>
  <si>
    <t>7331 Hill Forest Dr</t>
  </si>
  <si>
    <t>7331 Hill Forest Dr
Dallas, TX 75230
(32.912193, -96.779466)</t>
  </si>
  <si>
    <t>A76841</t>
  </si>
  <si>
    <t>7710 Mason Dells Drive</t>
  </si>
  <si>
    <t>7710 Mason Dells Drive
Dallas, TX 75230
(32.90564, -96.774138)</t>
  </si>
  <si>
    <t>A77112</t>
  </si>
  <si>
    <t>A76894</t>
  </si>
  <si>
    <t>A77151</t>
  </si>
  <si>
    <t>A76835</t>
  </si>
  <si>
    <t>6559 Crestpoint Dr</t>
  </si>
  <si>
    <t>6559 Crestpoint Dr
Dallas, TX 75254
(32.942767, -96.790564)</t>
  </si>
  <si>
    <t>A76789</t>
  </si>
  <si>
    <t>darren</t>
  </si>
  <si>
    <t>eagle</t>
  </si>
  <si>
    <t>6706 Churchill Way</t>
  </si>
  <si>
    <t>6706 Churchill Way
dallas, TX 75230
(32.917071, -96.790308)</t>
  </si>
  <si>
    <t>A76853</t>
  </si>
  <si>
    <t>5917 Glendora Ave</t>
  </si>
  <si>
    <t>5917 Glendora Ave
Dallas, TX 75230
(32.885216, -96.805495)</t>
  </si>
  <si>
    <t>A76885</t>
  </si>
  <si>
    <t>elizabeth</t>
  </si>
  <si>
    <t>ferguson</t>
  </si>
  <si>
    <t>25 Highland Park Village ste. 100-867</t>
  </si>
  <si>
    <t>25 Highland Park Village ste. 100-867
Dallas, TX 75205</t>
  </si>
  <si>
    <t>A78954</t>
  </si>
  <si>
    <t>Abbate</t>
  </si>
  <si>
    <t>6491 Royalton Drive</t>
  </si>
  <si>
    <t>6491 Royalton Drive
Dallas, TX 75230
(32.896318, -96.793961)</t>
  </si>
  <si>
    <t>A78979</t>
  </si>
  <si>
    <t>A78978</t>
  </si>
  <si>
    <t>North</t>
  </si>
  <si>
    <t>16702 Village Ln</t>
  </si>
  <si>
    <t>16702 Village Ln
Dallas, TX 75248
(32.97723, -96.821593)</t>
  </si>
  <si>
    <t>F37854</t>
  </si>
  <si>
    <t>A71336</t>
  </si>
  <si>
    <t>Binning</t>
  </si>
  <si>
    <t>5042 Westgrove</t>
  </si>
  <si>
    <t>5042 Westgrove
Dallas, TX 75248
(32.976457, -96.822123)</t>
  </si>
  <si>
    <t>A71352</t>
  </si>
  <si>
    <t>6444 Willow Lane</t>
  </si>
  <si>
    <t>6444 Willow Lane
Dallas, TX 75230
(32.913416, -96.794086)</t>
  </si>
  <si>
    <t>A71585</t>
  </si>
  <si>
    <t>A71733</t>
  </si>
  <si>
    <t>Donald</t>
  </si>
  <si>
    <t>13305 Rolling Hills</t>
  </si>
  <si>
    <t>13305 Rolling Hills
Dallas, TX 75240
(32.931187, -96.779448)</t>
  </si>
  <si>
    <t>A71757</t>
  </si>
  <si>
    <t>Robyn</t>
  </si>
  <si>
    <t>Parrot</t>
  </si>
  <si>
    <t>5124 Westgrove</t>
  </si>
  <si>
    <t>5124 Westgrove
Dallas, TX 75248
(32.976887, -96.821654)</t>
  </si>
  <si>
    <t>A71807</t>
  </si>
  <si>
    <t>Hulett</t>
  </si>
  <si>
    <t>5648 Encore Dr</t>
  </si>
  <si>
    <t>5648 Encore Dr
Dallas, TX 75240
(32.937328, -96.805146)</t>
  </si>
  <si>
    <t>A73416</t>
  </si>
  <si>
    <t>Inman</t>
  </si>
  <si>
    <t>3000 Hanover Ave</t>
  </si>
  <si>
    <t>3000 Hanover Ave
Dallas, TX 75225
(32.854961, -96.77867)</t>
  </si>
  <si>
    <t>A73417</t>
  </si>
  <si>
    <t>A73435</t>
  </si>
  <si>
    <t>Laura</t>
  </si>
  <si>
    <t>Woodall</t>
  </si>
  <si>
    <t>5956 Sherry Lane</t>
  </si>
  <si>
    <t>5956 Sherry Lane
Dallas, TX 75225
(32.862327, -96.809817)</t>
  </si>
  <si>
    <t>A73453</t>
  </si>
  <si>
    <t>Chrostpher</t>
  </si>
  <si>
    <t>Mooney</t>
  </si>
  <si>
    <t>7210 Mason Dells</t>
  </si>
  <si>
    <t>7210 Mason Dells
Dallas, TX 75230
(32.903287, -96.781984)</t>
  </si>
  <si>
    <t>A73675</t>
  </si>
  <si>
    <t>Sandy</t>
  </si>
  <si>
    <t>Ammons</t>
  </si>
  <si>
    <t>7323 Lakehurst</t>
  </si>
  <si>
    <t>7323 Lakehurst
Dallas, TX 75230
(32.884368, -96.776282)</t>
  </si>
  <si>
    <t>A74077</t>
  </si>
  <si>
    <t>2001 Ross Avenue Suite 3900</t>
  </si>
  <si>
    <t>2001 Ross Avenue Suite 3900
Dallas, TX 75201
(32.786953, -96.799213)</t>
  </si>
  <si>
    <t>A74092</t>
  </si>
  <si>
    <t>Jordan</t>
  </si>
  <si>
    <t>6103 Hunter Lane</t>
  </si>
  <si>
    <t>Colleyville</t>
  </si>
  <si>
    <t>6103 Hunter Lane
Colleyville, TX 76034
(32.898461, -97.157666)</t>
  </si>
  <si>
    <t>A74097</t>
  </si>
  <si>
    <t>A74102</t>
  </si>
  <si>
    <t>A74123</t>
  </si>
  <si>
    <t>6603 Clubhouse Circle</t>
  </si>
  <si>
    <t>6603 Clubhouse Circle
Dallas, TX 75240
(32.928429, -96.795187)</t>
  </si>
  <si>
    <t>A74124</t>
  </si>
  <si>
    <t>12319 Marbrook Drive</t>
  </si>
  <si>
    <t>12319 Marbrook Drive
Dallas, TX 75230
(32.916816, -96.794144)</t>
  </si>
  <si>
    <t>A74129</t>
  </si>
  <si>
    <t>Mattoon</t>
  </si>
  <si>
    <t>7005 St.one Meadow Drive</t>
  </si>
  <si>
    <t>7005 St.one Meadow Drive
Dallas, TX 75230
(32.915456, -96.783915)</t>
  </si>
  <si>
    <t>A74332</t>
  </si>
  <si>
    <t>Sheldon</t>
  </si>
  <si>
    <t>5924 Meletio</t>
  </si>
  <si>
    <t>5924 Meletio
Dallas, TX 75230
(32.916328, -96.806426)</t>
  </si>
  <si>
    <t>A74334</t>
  </si>
  <si>
    <t>Gussie</t>
  </si>
  <si>
    <t>7 Cheltenham Way</t>
  </si>
  <si>
    <t>7 Cheltenham Way
Dallas, TX 75230
(32.917795, -96.790147)</t>
  </si>
  <si>
    <t>A74520</t>
  </si>
  <si>
    <t>Powell</t>
  </si>
  <si>
    <t>7351 Hill Forest Dr</t>
  </si>
  <si>
    <t>7351 Hill Forest Dr
Dallas, TX 75230
(32.912765, -96.779538)</t>
  </si>
  <si>
    <t>A74577</t>
  </si>
  <si>
    <t>Marzena</t>
  </si>
  <si>
    <t>Barcinska</t>
  </si>
  <si>
    <t>12660 Hillcrest</t>
  </si>
  <si>
    <t>12660 Hillcrest
Dallas, TX 75230
(32.921157, -96.786207)</t>
  </si>
  <si>
    <t>A77260</t>
  </si>
  <si>
    <t>Mancillas</t>
  </si>
  <si>
    <t>11124 Eastview Circle</t>
  </si>
  <si>
    <t>11124 Eastview Circle
Dallas, TX 75230
(32.899599, -96.789563)</t>
  </si>
  <si>
    <t>A76781</t>
  </si>
  <si>
    <t>Lutin</t>
  </si>
  <si>
    <t>3216 Princeton Avenue</t>
  </si>
  <si>
    <t>3216 Princeton Avenue
Dallas, TX 75205
(32.831117, -96.784808)</t>
  </si>
  <si>
    <t>A76839</t>
  </si>
  <si>
    <t>7210 Mason Dells Drive</t>
  </si>
  <si>
    <t>7210 Mason Dells Drive
Dallas, TX 75230
(32.903287, -96.781984)</t>
  </si>
  <si>
    <t>A76845</t>
  </si>
  <si>
    <t>DONALD (M GILNER MD; COL USAF</t>
  </si>
  <si>
    <t>GILNER</t>
  </si>
  <si>
    <t>4867 NORTHLAND DR NE</t>
  </si>
  <si>
    <t>Atlanta</t>
  </si>
  <si>
    <t>4867 NORTHLAND DR NE
Atlanta, GA 30342
(33.886942, -84.360009)</t>
  </si>
  <si>
    <t>A77280</t>
  </si>
  <si>
    <t>Levine</t>
  </si>
  <si>
    <t>12118 `Vendome Pl</t>
  </si>
  <si>
    <t>12118 `Vendome Pl
Dallas, TX 75230
(32.914095, -96.800093)</t>
  </si>
  <si>
    <t>A76849</t>
  </si>
  <si>
    <t>A76786</t>
  </si>
  <si>
    <t>Ken</t>
  </si>
  <si>
    <t>Goldberg</t>
  </si>
  <si>
    <t>5 Robledo Drive</t>
  </si>
  <si>
    <t>5 Robledo Drive
Dallas, TX 75230
(32.907895, -96.797757)</t>
  </si>
  <si>
    <t>A76823</t>
  </si>
  <si>
    <t>12319 Marbrook Dr</t>
  </si>
  <si>
    <t>12319 Marbrook Dr
Dallas, TX 75230
(32.916816, -96.794144)</t>
  </si>
  <si>
    <t>A76791</t>
  </si>
  <si>
    <t>Bernie</t>
  </si>
  <si>
    <t>Dimont</t>
  </si>
  <si>
    <t>5501 LBJ Freeway</t>
  </si>
  <si>
    <t>5501 LBJ Freeway
Dallas, TX 75240</t>
  </si>
  <si>
    <t>A76776</t>
  </si>
  <si>
    <t>A76908</t>
  </si>
  <si>
    <t>George</t>
  </si>
  <si>
    <t>Smits</t>
  </si>
  <si>
    <t>8111 Lyndon B Johnson Freeway</t>
  </si>
  <si>
    <t>8111 Lyndon B Johnson Freeway
Dallas, TX 75251
(32.925609, -96.766507)</t>
  </si>
  <si>
    <t>A76831</t>
  </si>
  <si>
    <t>HOLLY</t>
  </si>
  <si>
    <t>FORSYTHE</t>
  </si>
  <si>
    <t>7229 Kenny Ln</t>
  </si>
  <si>
    <t>7229 Kenny Ln
Dallas, TX 75230
(32.907377, -96.781937)</t>
  </si>
  <si>
    <t>A76899</t>
  </si>
  <si>
    <t>Roy</t>
  </si>
  <si>
    <t>Magno</t>
  </si>
  <si>
    <t>1510 Pebble Creek Drive</t>
  </si>
  <si>
    <t>Coppell</t>
  </si>
  <si>
    <t>1510 Pebble Creek Drive
Coppell, TX 75019
(32.962037, -96.947351)</t>
  </si>
  <si>
    <t>A77282</t>
  </si>
  <si>
    <t>A76815</t>
  </si>
  <si>
    <t>4225 Sexton Lane</t>
  </si>
  <si>
    <t>4225 Sexton Lane
Dallas, TX 75229
(32.886813, -96.837237)</t>
  </si>
  <si>
    <t>A76867</t>
  </si>
  <si>
    <t>6322 Lavendale Avenue</t>
  </si>
  <si>
    <t>6322 Lavendale Avenue
Dallas, TX 75230
(32.8959, -96.797333)</t>
  </si>
  <si>
    <t>A76838</t>
  </si>
  <si>
    <t>A76861</t>
  </si>
  <si>
    <t>Steve</t>
  </si>
  <si>
    <t>Kemble</t>
  </si>
  <si>
    <t xml:space="preserve">2206 Marilla Street </t>
  </si>
  <si>
    <t>2206 Marilla Street 
Dallas, TX 75201
(32.778872, -96.788107)</t>
  </si>
  <si>
    <t>A77147</t>
  </si>
  <si>
    <t>A78955</t>
  </si>
  <si>
    <t>Lane</t>
  </si>
  <si>
    <t>Sullivan</t>
  </si>
  <si>
    <t>6735 Santa Maria Lane</t>
  </si>
  <si>
    <t>6735 Santa Maria Lane
Dallas, TX 75214
(32.838816, -96.742713)</t>
  </si>
  <si>
    <t>A78975</t>
  </si>
  <si>
    <t>Ingle</t>
  </si>
  <si>
    <t>6204 Sandpebble Ct</t>
  </si>
  <si>
    <t>6204 Sandpebble Ct
Dallas, TX 75254
(32.94308, -96.799665)</t>
  </si>
  <si>
    <t>A78984</t>
  </si>
  <si>
    <t>A78976</t>
  </si>
  <si>
    <t>A78967</t>
  </si>
  <si>
    <t>Jared</t>
  </si>
  <si>
    <t>Caplan</t>
  </si>
  <si>
    <t>4800 Purdue Avenue</t>
  </si>
  <si>
    <t>4800 Purdue Avenue
Dallas, TX 75209
(32.854219, -96.827726)</t>
  </si>
  <si>
    <t>A78977</t>
  </si>
  <si>
    <t>Laurie</t>
  </si>
  <si>
    <t>Sprouse</t>
  </si>
  <si>
    <t>11122 Lawnhaven</t>
  </si>
  <si>
    <t>11122 Lawnhaven
Dallas, TX 75230
(32.900037, -96.794661)</t>
  </si>
  <si>
    <t>A78973</t>
  </si>
  <si>
    <t>Nordseth</t>
  </si>
  <si>
    <t>14220 Hughes Lane</t>
  </si>
  <si>
    <t>14220 Hughes Lane
Dallas, TX 75254
(32.943596, -96.799159)</t>
  </si>
  <si>
    <t>F37835</t>
  </si>
  <si>
    <t>i360 LLC</t>
  </si>
  <si>
    <t>2300 Clarendon Blvd</t>
  </si>
  <si>
    <t>VA</t>
  </si>
  <si>
    <t>2300 Clarendon Blvd
Arlington, VA 22201
(38.890258, -77.086905)</t>
  </si>
  <si>
    <t>F37164</t>
  </si>
  <si>
    <t>VistaPrint</t>
  </si>
  <si>
    <t>95 Hayden Ave</t>
  </si>
  <si>
    <t>Lexington</t>
  </si>
  <si>
    <t>95 Hayden Ave
Lexington, MA 02421
(42.423741, -71.246093)</t>
  </si>
  <si>
    <t>F36359</t>
  </si>
  <si>
    <t>3102 Belton St.</t>
  </si>
  <si>
    <t>3102 Belton St.
Garland, TX 75042
(32.911188, -96.675168)</t>
  </si>
  <si>
    <t>F37864</t>
  </si>
  <si>
    <t>A71343</t>
  </si>
  <si>
    <t>Reid</t>
  </si>
  <si>
    <t>Stein</t>
  </si>
  <si>
    <t>5824 Williamstown</t>
  </si>
  <si>
    <t>5824 Williamstown
Dallas, TX 75230
(32.915292, -96.808375)</t>
  </si>
  <si>
    <t>A71559</t>
  </si>
  <si>
    <t>5824 Willianstown</t>
  </si>
  <si>
    <t>5824 Willianstown
Dallas, TX 75230</t>
  </si>
  <si>
    <t>A71605</t>
  </si>
  <si>
    <t>Jefflyn</t>
  </si>
  <si>
    <t>Williamson</t>
  </si>
  <si>
    <t>PO Box 670329</t>
  </si>
  <si>
    <t>PO Box 670329
Dallas, TX 75367</t>
  </si>
  <si>
    <t>A74094</t>
  </si>
  <si>
    <t>A74107</t>
  </si>
  <si>
    <t>A74118</t>
  </si>
  <si>
    <t>5824 Williamstown Road</t>
  </si>
  <si>
    <t>5824 Williamstown Road
Dallas, TX 75230
(32.915292, -96.808375)</t>
  </si>
  <si>
    <t>A74330</t>
  </si>
  <si>
    <t>A74519</t>
  </si>
  <si>
    <t>25 Highland Park Village suite 100-867</t>
  </si>
  <si>
    <t>25 Highland Park Village suite 100-867
Dallas, TX 75205
(32.836058, -96.806293)</t>
  </si>
  <si>
    <t>A76785</t>
  </si>
  <si>
    <t>Askew</t>
  </si>
  <si>
    <t>8300 Douglas Ave</t>
  </si>
  <si>
    <t>8300 Douglas Ave
Dallas, TX 75225
(32.863723, -96.808503)</t>
  </si>
  <si>
    <t>A77279</t>
  </si>
  <si>
    <t>Hollis</t>
  </si>
  <si>
    <t>6537 Dykes Way</t>
  </si>
  <si>
    <t>6537 Dykes Way
Dallas, TX 75230
(32.919669, -96.793085)</t>
  </si>
  <si>
    <t>F37578</t>
  </si>
  <si>
    <t>Zazzle Inc</t>
  </si>
  <si>
    <t>1800 Seaport Blvd</t>
  </si>
  <si>
    <t>Redwood City</t>
  </si>
  <si>
    <t>1800 Seaport Blvd
Redwood City, CA 94063
(37.51038, -122.201184)</t>
  </si>
  <si>
    <t>F37587</t>
  </si>
  <si>
    <t>Nova Valet llc</t>
  </si>
  <si>
    <t>4333 Bowser St.</t>
  </si>
  <si>
    <t>4333 Bowser St.
Dallas, TX 75219
(32.818536, -96.811463)</t>
  </si>
  <si>
    <t>F37579</t>
  </si>
  <si>
    <t>Mainstay Suites</t>
  </si>
  <si>
    <t>15200 Addison Rd</t>
  </si>
  <si>
    <t>15200 Addison Rd
Addison, TX 75001
(32.956971, -96.82982)</t>
  </si>
  <si>
    <t>F37584</t>
  </si>
  <si>
    <t>A76843</t>
  </si>
  <si>
    <t>Jacques</t>
  </si>
  <si>
    <t>Ohayon</t>
  </si>
  <si>
    <t>6246 Dykes Way</t>
  </si>
  <si>
    <t>6246 Dykes Way
dallas, TX 75230
(32.91948, -96.798204)</t>
  </si>
  <si>
    <t>A78959</t>
  </si>
  <si>
    <t>Lily</t>
  </si>
  <si>
    <t>Furst</t>
  </si>
  <si>
    <t>800 Lakeview Drive</t>
  </si>
  <si>
    <t>Miami Beach</t>
  </si>
  <si>
    <t>800 Lakeview Drive
Miami Beach, FL 33140
(25.824583, -80.131033)</t>
  </si>
  <si>
    <t>F37860</t>
  </si>
  <si>
    <t>F37108</t>
  </si>
  <si>
    <t>AP Images</t>
  </si>
  <si>
    <t xml:space="preserve">450 West 33rd Street </t>
  </si>
  <si>
    <t>450 West 33rd Street 
New York, NY 10001
(40.753654, -73.998986)</t>
  </si>
  <si>
    <t>F37210</t>
  </si>
  <si>
    <t>PayPal Inc</t>
  </si>
  <si>
    <t xml:space="preserve">2211 North First Street </t>
  </si>
  <si>
    <t>2211 North First Street 
San Jose, CA 95131
(37.378033, -121.921899)</t>
  </si>
  <si>
    <t>A71475</t>
  </si>
  <si>
    <t>Audra</t>
  </si>
  <si>
    <t>6246 Dykes Way
Dallas, TX 75230
(32.91948, -96.798204)</t>
  </si>
  <si>
    <t>A71732</t>
  </si>
  <si>
    <t>Michelle</t>
  </si>
  <si>
    <t>Kravitz</t>
  </si>
  <si>
    <t>6247 Lafayette Way</t>
  </si>
  <si>
    <t>6247 Lafayette Way
Dallas, TX 75230
(32.920507, -96.79815)</t>
  </si>
  <si>
    <t>F36332</t>
  </si>
  <si>
    <t>A78962</t>
  </si>
  <si>
    <t>Rovinsky</t>
  </si>
  <si>
    <t>PO Box 794254</t>
  </si>
  <si>
    <t>PO Box 794254
Dallas, TX 75379</t>
  </si>
  <si>
    <t>F37838</t>
  </si>
  <si>
    <t>Gold Crown Valet</t>
  </si>
  <si>
    <t>901 Waterfall Way</t>
  </si>
  <si>
    <t>901 Waterfall Way
Richardson, TX 75080
(32.941924, -96.764065)</t>
  </si>
  <si>
    <t>A71461</t>
  </si>
  <si>
    <t>Barron</t>
  </si>
  <si>
    <t>5960 Williamstown</t>
  </si>
  <si>
    <t>5960 Williamstown
Dallas, TX 75230
(32.915236, -96.80431)</t>
  </si>
  <si>
    <t>A71778</t>
  </si>
  <si>
    <t>Darwin</t>
  </si>
  <si>
    <t>6504 Turner Way</t>
  </si>
  <si>
    <t>6504 Turner Way
Dallas, TX 75230
(32.918342, -96.794429)</t>
  </si>
  <si>
    <t>A76907</t>
  </si>
  <si>
    <t>A76840</t>
  </si>
  <si>
    <t>10608 Ravenscroft Drive</t>
  </si>
  <si>
    <t>10608 Ravenscroft Drive
Dallas, TX 75230
(32.891007, -96.778321)</t>
  </si>
  <si>
    <t>A76866</t>
  </si>
  <si>
    <t>6263 lafayette way</t>
  </si>
  <si>
    <t>6263 lafayette way
dallas, TX 75230
(32.920503, -96.797521)</t>
  </si>
  <si>
    <t>F37580</t>
  </si>
  <si>
    <t>Midtown Tower</t>
  </si>
  <si>
    <t>13101 Preston Rd</t>
  </si>
  <si>
    <t>13101 Preston Rd
Dallas, TX 75240
(32.927707, -96.803612)</t>
  </si>
  <si>
    <t>A76829</t>
  </si>
  <si>
    <t>F37833</t>
  </si>
  <si>
    <t>F36350</t>
  </si>
  <si>
    <t>1100 Lupo Dr</t>
  </si>
  <si>
    <t>1100 Lupo Dr
Dallas, TX 75207
(32.807314, -96.85083)</t>
  </si>
  <si>
    <t>A71340</t>
  </si>
  <si>
    <t>10224 Epping Lane</t>
  </si>
  <si>
    <t>10224 Epping Lane
Dallas, TX 75229
(32.884883, -96.832196)</t>
  </si>
  <si>
    <t>A71345</t>
  </si>
  <si>
    <t>Rachel</t>
  </si>
  <si>
    <t>Berke</t>
  </si>
  <si>
    <t>12111 Madeleine Circle</t>
  </si>
  <si>
    <t>12111 Madeleine Circle
Dallas, TX 75230
(32.913913, -96.795186)</t>
  </si>
  <si>
    <t>A71555</t>
  </si>
  <si>
    <t>5215 Ursula Ln</t>
  </si>
  <si>
    <t>5215 Ursula Ln
Dallas, TX 75229
(32.891118, -96.817497)</t>
  </si>
  <si>
    <t>A71587</t>
  </si>
  <si>
    <t>Kauffman</t>
  </si>
  <si>
    <t>6550 Dykes Way</t>
  </si>
  <si>
    <t>6550 Dykes Way
Dallas, TX 75230
(32.919677, -96.792502)</t>
  </si>
  <si>
    <t>A71608</t>
  </si>
  <si>
    <t>Cynthia</t>
  </si>
  <si>
    <t>Korenman</t>
  </si>
  <si>
    <t>2339 Briarcourt</t>
  </si>
  <si>
    <t>2339 Briarcourt
Dallas, TX 75034
(33.101719, -96.842636)</t>
  </si>
  <si>
    <t>A71713</t>
  </si>
  <si>
    <t>4320 Edmondson</t>
  </si>
  <si>
    <t>4320 Edmondson
Dallas, TX 75205
(32.833999, -96.808192)</t>
  </si>
  <si>
    <t>A71724</t>
  </si>
  <si>
    <t>Golman</t>
  </si>
  <si>
    <t>A71741</t>
  </si>
  <si>
    <t>5501 LBJ Fwy</t>
  </si>
  <si>
    <t>5501 LBJ Fwy
Dallas, TX 75240</t>
  </si>
  <si>
    <t>A71753</t>
  </si>
  <si>
    <t>Galbraith</t>
  </si>
  <si>
    <t>5307 Briar Tree</t>
  </si>
  <si>
    <t>5307 Briar Tree
Dallas, TX 75248
(32.980508, -96.824608)</t>
  </si>
  <si>
    <t>A71788</t>
  </si>
  <si>
    <t>Ochstein</t>
  </si>
  <si>
    <t>5142 Palomar</t>
  </si>
  <si>
    <t>5142 Palomar
Dallas, TX 75229
(32.88967, -96.818184)</t>
  </si>
  <si>
    <t>A71789</t>
  </si>
  <si>
    <t>HERBERT</t>
  </si>
  <si>
    <t>WEITZMAN</t>
  </si>
  <si>
    <t>3102 MAPLE AVE</t>
  </si>
  <si>
    <t>3102 MAPLE AVE
DALLAS, TX 75201
(32.798619, -96.808071)</t>
  </si>
  <si>
    <t>A71799</t>
  </si>
  <si>
    <t>Katz</t>
  </si>
  <si>
    <t>6934 Orchid</t>
  </si>
  <si>
    <t>6934 Orchid
Dallas, TX 75230
(32.892945, -96.785611)</t>
  </si>
  <si>
    <t>A71805</t>
  </si>
  <si>
    <t>Uhr</t>
  </si>
  <si>
    <t>A73395</t>
  </si>
  <si>
    <t>Irwin</t>
  </si>
  <si>
    <t>3200 Centenary</t>
  </si>
  <si>
    <t>3200 Centenary
Dallas, TX 75225
(32.862314, -96.783261)</t>
  </si>
  <si>
    <t>A73406</t>
  </si>
  <si>
    <t>Lally</t>
  </si>
  <si>
    <t>8117 Preston Rd</t>
  </si>
  <si>
    <t>8117 Preston Rd
Dallas, TX 75225
(32.861504, -96.80414)</t>
  </si>
  <si>
    <t>A73407</t>
  </si>
  <si>
    <t>Catherine</t>
  </si>
  <si>
    <t>5600 West Lovers Lane 116286</t>
  </si>
  <si>
    <t>5600 West Lovers Lane 116286
Dallas, TX 75209
(32.851172, -96.816318)</t>
  </si>
  <si>
    <t>A73408</t>
  </si>
  <si>
    <t>Erickson</t>
  </si>
  <si>
    <t>6554 Briarmeade Dr</t>
  </si>
  <si>
    <t>6554 Briarmeade Dr
Dallas, TX 75254
(32.949442, -96.789771)</t>
  </si>
  <si>
    <t>A73414</t>
  </si>
  <si>
    <t>Harness</t>
  </si>
  <si>
    <t>6149 Dilbeck</t>
  </si>
  <si>
    <t>6149 Dilbeck
Dallas, TX 75240
(32.930074, -96.7995)</t>
  </si>
  <si>
    <t>A73429</t>
  </si>
  <si>
    <t>Maurine</t>
  </si>
  <si>
    <t>18583 Dallas Pkwy</t>
  </si>
  <si>
    <t>18583 Dallas Pkwy
Dallas, TX 75287
(33.00218, -96.829521)</t>
  </si>
  <si>
    <t>A73440</t>
  </si>
  <si>
    <t>Stacy</t>
  </si>
  <si>
    <t>1024 Lady Amber Ct</t>
  </si>
  <si>
    <t>Granbury</t>
  </si>
  <si>
    <t>1024 Lady Amber Ct
Granbury, TX 76049
(32.471343, -97.756546)</t>
  </si>
  <si>
    <t>A73451</t>
  </si>
  <si>
    <t>Evan</t>
  </si>
  <si>
    <t>Fetter</t>
  </si>
  <si>
    <t>11430 Parkchester</t>
  </si>
  <si>
    <t>11430 Parkchester
Dallas, TX 75230
(32.903626, -96.799099)</t>
  </si>
  <si>
    <t>A73455</t>
  </si>
  <si>
    <t>4 Robledo Dr</t>
  </si>
  <si>
    <t>4 Robledo Dr
Dallas, TX 75230
(32.908254, -96.797907)</t>
  </si>
  <si>
    <t>A73459</t>
  </si>
  <si>
    <t>Knobler</t>
  </si>
  <si>
    <t>6254 Turner Way</t>
  </si>
  <si>
    <t>6254 Turner Way
Dallas, TX 75230
(32.918293, -96.798529)</t>
  </si>
  <si>
    <t>A73468</t>
  </si>
  <si>
    <t>A73469</t>
  </si>
  <si>
    <t>Hunter</t>
  </si>
  <si>
    <t>5709 Club Hill Circle</t>
  </si>
  <si>
    <t>5709 Club Hill Circle
Dallas, TX 75248
(32.982741, -96.818091)</t>
  </si>
  <si>
    <t>A74069</t>
  </si>
  <si>
    <t>JULIAN</t>
  </si>
  <si>
    <t>HAWES</t>
  </si>
  <si>
    <t>3512 HANOVER</t>
  </si>
  <si>
    <t>3512 HANOVER
DALLAS, TX 75225
(32.854932, -96.790593)</t>
  </si>
  <si>
    <t>A74073</t>
  </si>
  <si>
    <t>7712 Southwestern Blvd.</t>
  </si>
  <si>
    <t>7712 Southwestern Blvd.
Dallas, TX 75225
(32.85708, -96.774302)</t>
  </si>
  <si>
    <t>A74078</t>
  </si>
  <si>
    <t>6904 Hill Forest Drive</t>
  </si>
  <si>
    <t>6904 Hill Forest Drive
DALLAS, TX 75230
(32.91241, -96.785955)</t>
  </si>
  <si>
    <t>A74110</t>
  </si>
  <si>
    <t>Griffith</t>
  </si>
  <si>
    <t>6228 Northaven Rd</t>
  </si>
  <si>
    <t>6228 Northaven Rd
Dallas, TX 75230
(32.901525, -96.798685)</t>
  </si>
  <si>
    <t>A74113</t>
  </si>
  <si>
    <t>8300 Douglas Ave Suite 650</t>
  </si>
  <si>
    <t>8300 Douglas Ave Suite 650
Dallas, TX 75225
(32.863723, -96.808503)</t>
  </si>
  <si>
    <t>A74126</t>
  </si>
  <si>
    <t>Gerald</t>
  </si>
  <si>
    <t>Dunn</t>
  </si>
  <si>
    <t xml:space="preserve">4421 Shenandoah Street </t>
  </si>
  <si>
    <t>4421 Shenandoah Street 
Dallas, TX 75205
(32.840647, -96.812808)</t>
  </si>
  <si>
    <t>A74127</t>
  </si>
  <si>
    <t>Jerald</t>
  </si>
  <si>
    <t>7335 Royal Cir</t>
  </si>
  <si>
    <t>7335 Royal Cir
Dallas, TX 75230
(32.895804, -96.778303)</t>
  </si>
  <si>
    <t>A74177</t>
  </si>
  <si>
    <t>Toni</t>
  </si>
  <si>
    <t>Brinker</t>
  </si>
  <si>
    <t>3 Robledo Dr</t>
  </si>
  <si>
    <t>3 Robledo Dr
Dallas, TX 75230
(32.908372, -96.797971)</t>
  </si>
  <si>
    <t>A74346</t>
  </si>
  <si>
    <t>A74347</t>
  </si>
  <si>
    <t>Ryan</t>
  </si>
  <si>
    <t>12684 Sunlight</t>
  </si>
  <si>
    <t>12684 Sunlight
Dallas, TX 75230
(32.919769, -96.800701)</t>
  </si>
  <si>
    <t>A74444</t>
  </si>
  <si>
    <t>Bub</t>
  </si>
  <si>
    <t>7383 Hill Forest Dr</t>
  </si>
  <si>
    <t>7383 Hill Forest Dr
Dallas, TX 75230
(32.912848, -96.779541)</t>
  </si>
  <si>
    <t>A74522</t>
  </si>
  <si>
    <t>9757 Military Parkway</t>
  </si>
  <si>
    <t>9757 Military Parkway
Dallas, TX 75227
(32.768414, -96.654519)</t>
  </si>
  <si>
    <t>A74536</t>
  </si>
  <si>
    <t>Foxworth</t>
  </si>
  <si>
    <t>15250 Prestonwood Blvd</t>
  </si>
  <si>
    <t>15250 Prestonwood Blvd
Dallas, TX 75248
(32.959974, -96.814344)</t>
  </si>
  <si>
    <t>A74538</t>
  </si>
  <si>
    <t>A74540</t>
  </si>
  <si>
    <t>4454 Trinity Mills</t>
  </si>
  <si>
    <t>4454 Trinity Mills
Dallas, TX 75287
(32.989932, -96.83164)</t>
  </si>
  <si>
    <t>A74550</t>
  </si>
  <si>
    <t>Shepherd Health Management LLC</t>
  </si>
  <si>
    <t>4951 Long Prairie Rd</t>
  </si>
  <si>
    <t>Flower Mound</t>
  </si>
  <si>
    <t>4951 Long Prairie Rd
Flower Mound, TX 75028
(33.052708, -97.074336)</t>
  </si>
  <si>
    <t>A74570</t>
  </si>
  <si>
    <t>Pearcy</t>
  </si>
  <si>
    <t xml:space="preserve">2363 Reagan Street </t>
  </si>
  <si>
    <t>2363 Reagan Street 
Dallas, TX 75219
(32.804838, -96.817422)</t>
  </si>
  <si>
    <t>A74576</t>
  </si>
  <si>
    <t>A76895</t>
  </si>
  <si>
    <t>7777 Forest Lane Place</t>
  </si>
  <si>
    <t>7777 Forest Lane Place
Dallas, TX 75244</t>
  </si>
  <si>
    <t>A76906</t>
  </si>
  <si>
    <t>Roz</t>
  </si>
  <si>
    <t>Ackerman</t>
  </si>
  <si>
    <t>7775 Firefall Way</t>
  </si>
  <si>
    <t>7775 Firefall Way
Dallas, TX 75230</t>
  </si>
  <si>
    <t>A76886</t>
  </si>
  <si>
    <t>Backes</t>
  </si>
  <si>
    <t>10210 North Central Expressway</t>
  </si>
  <si>
    <t>10210 North Central Expressway
Dallas, TX 75231
(32.885315, -96.769687)</t>
  </si>
  <si>
    <t>A76892</t>
  </si>
  <si>
    <t>Richard H.</t>
  </si>
  <si>
    <t>Collins</t>
  </si>
  <si>
    <t>8150 North Central Expressway</t>
  </si>
  <si>
    <t>8150 North Central Expressway
Dallas, TX 75206
(32.861911, -96.769824)</t>
  </si>
  <si>
    <t>A76882</t>
  </si>
  <si>
    <t>A77274</t>
  </si>
  <si>
    <t>F37591</t>
  </si>
  <si>
    <t>7652 Fallmeadow Ln</t>
  </si>
  <si>
    <t>7652 Fallmeadow Ln
Dallas, TX 75248
(32.957717, -96.776292)</t>
  </si>
  <si>
    <t>A76891</t>
  </si>
  <si>
    <t>A76887</t>
  </si>
  <si>
    <t>Clay</t>
  </si>
  <si>
    <t>10340 Gaywood</t>
  </si>
  <si>
    <t>10340 Gaywood
Dallas, TX 75229
(32.886169, -96.813764)</t>
  </si>
  <si>
    <t>A77150</t>
  </si>
  <si>
    <t>A76883</t>
  </si>
  <si>
    <t>5711 Redwood Ln</t>
  </si>
  <si>
    <t>5711 Redwood Ln
Dallas, TX 75209
(32.862433, -96.815586)</t>
  </si>
  <si>
    <t>A76784</t>
  </si>
  <si>
    <t>EVERITT</t>
  </si>
  <si>
    <t>5106 Kelsey Road</t>
  </si>
  <si>
    <t>5106 Kelsey Road
Dallas, TX 75229
(32.886495, -96.820601)</t>
  </si>
  <si>
    <t>A76890</t>
  </si>
  <si>
    <t>Wallander</t>
  </si>
  <si>
    <t>6522 Waggoner Drive</t>
  </si>
  <si>
    <t>6522 Waggoner Drive
Dallas, TX 75230
(32.887245, -96.792217)</t>
  </si>
  <si>
    <t>A76888</t>
  </si>
  <si>
    <t>Randal</t>
  </si>
  <si>
    <t>Pardue</t>
  </si>
  <si>
    <t>508 Twilight Trail</t>
  </si>
  <si>
    <t>508 Twilight Trail
Richardson, TX 75080
(32.959939, -96.736285)</t>
  </si>
  <si>
    <t>A76826</t>
  </si>
  <si>
    <t>Syd</t>
  </si>
  <si>
    <t xml:space="preserve">2227 Vantage Street </t>
  </si>
  <si>
    <t>2227 Vantage Street 
Dallas, TX 75207
(32.799153, -96.834282)</t>
  </si>
  <si>
    <t>A76779</t>
  </si>
  <si>
    <t>A77148</t>
  </si>
  <si>
    <t>A76820</t>
  </si>
  <si>
    <t>A77250</t>
  </si>
  <si>
    <t>Doye</t>
  </si>
  <si>
    <t>A76842</t>
  </si>
  <si>
    <t>11430 Parkchester Drive</t>
  </si>
  <si>
    <t>11430 Parkchester Drive
Dallas, TX 75230
(32.903626, -96.799099)</t>
  </si>
  <si>
    <t>A76884</t>
  </si>
  <si>
    <t>Noonan</t>
  </si>
  <si>
    <t>11012 Westmere Cir</t>
  </si>
  <si>
    <t>11012 Westmere Cir
DALLAS, TX 75230
(32.897781, -96.791191)</t>
  </si>
  <si>
    <t>A76803</t>
  </si>
  <si>
    <t>Florence</t>
  </si>
  <si>
    <t>2156 Fawnwood Drive</t>
  </si>
  <si>
    <t>2156 Fawnwood Drive
Plano, TX 75093
(33.030624, -96.824898)</t>
  </si>
  <si>
    <t>A76782</t>
  </si>
  <si>
    <t>A76821</t>
  </si>
  <si>
    <t>Shanon</t>
  </si>
  <si>
    <t>Rust</t>
  </si>
  <si>
    <t>4408 Normandy Avenue</t>
  </si>
  <si>
    <t>4408 Normandy Avenue
Dallas, TX 75205
(32.839702, -96.812119)</t>
  </si>
  <si>
    <t>A78960</t>
  </si>
  <si>
    <t>6149 Dilbeck Lane</t>
  </si>
  <si>
    <t>6149 Dilbeck Lane
Dallas, TX 75240
(32.930074, -96.7995)</t>
  </si>
  <si>
    <t>A78983</t>
  </si>
  <si>
    <t>Glatstein</t>
  </si>
  <si>
    <t>11700 Preston Rd</t>
  </si>
  <si>
    <t>11700 Preston Rd
Dallas, TX 75230
(32.908928, -96.80398)</t>
  </si>
  <si>
    <t>A78971</t>
  </si>
  <si>
    <t>Morgan</t>
  </si>
  <si>
    <t>5916 St.euben Court</t>
  </si>
  <si>
    <t>5916 St.euben Court
Dallas, TX 75248
(32.980333, -96.807098)</t>
  </si>
  <si>
    <t>A78969</t>
  </si>
  <si>
    <t>Baruch</t>
  </si>
  <si>
    <t>Glaubach</t>
  </si>
  <si>
    <t>150 Albro Lane</t>
  </si>
  <si>
    <t>Lawrence</t>
  </si>
  <si>
    <t>150 Albro Lane
Lawrence, NY 11559
(40.617551, -73.71224)</t>
  </si>
  <si>
    <t>A73462</t>
  </si>
  <si>
    <t>5908 St.euben Ct</t>
  </si>
  <si>
    <t>5908 St.euben Ct
Dallas, TX 75248
(32.979685, -96.80757)</t>
  </si>
  <si>
    <t>F39012</t>
  </si>
  <si>
    <t>7108 Lavendale</t>
  </si>
  <si>
    <t>7108 Lavendale
Dallas, TX 75230
(32.895836, -96.783095)</t>
  </si>
  <si>
    <t>F37224</t>
  </si>
  <si>
    <t>F37207</t>
  </si>
  <si>
    <t>A74098</t>
  </si>
  <si>
    <t>9427 Hollow Way Road</t>
  </si>
  <si>
    <t>9427 Hollow Way Road
Dallas, TX 75220
(32.871795, -96.813926)</t>
  </si>
  <si>
    <t>A74345</t>
  </si>
  <si>
    <t>12660 Hillcrest Rd</t>
  </si>
  <si>
    <t>12660 Hillcrest Rd
Dallas, TX 75230
(32.921157, -96.786207)</t>
  </si>
  <si>
    <t>A76850</t>
  </si>
  <si>
    <t>F36360</t>
  </si>
  <si>
    <t>A71782</t>
  </si>
  <si>
    <t>Susan</t>
  </si>
  <si>
    <t>Fountain</t>
  </si>
  <si>
    <t>10630 Chesterton</t>
  </si>
  <si>
    <t>10630 Chesterton
Dallas, TX 75238
(32.881125, -96.701342)</t>
  </si>
  <si>
    <t>F36356</t>
  </si>
  <si>
    <t>F37171</t>
  </si>
  <si>
    <t>F37582</t>
  </si>
  <si>
    <t>F37066</t>
  </si>
  <si>
    <t>F37574</t>
  </si>
  <si>
    <t>3102 Benton St.</t>
  </si>
  <si>
    <t>3102 Benton St.
Garland, TX 75042
(32.911188, -96.675168)</t>
  </si>
  <si>
    <t>A71329</t>
  </si>
  <si>
    <t>3102 Above St.ratford Pl</t>
  </si>
  <si>
    <t>3102 Above St.ratford Pl
Austin, TX 78746
(30.285924, -97.787362)</t>
  </si>
  <si>
    <t>A71331</t>
  </si>
  <si>
    <t>A71332</t>
  </si>
  <si>
    <t>Beck</t>
  </si>
  <si>
    <t>6211 Raintree Court</t>
  </si>
  <si>
    <t>6211 Raintree Court
Dallas, TX 75254
(32.940832, -96.800635)</t>
  </si>
  <si>
    <t>A71333</t>
  </si>
  <si>
    <t>A71338</t>
  </si>
  <si>
    <t>Cheryl</t>
  </si>
  <si>
    <t>Kinney</t>
  </si>
  <si>
    <t>7777 Forest Lane Bldg B</t>
  </si>
  <si>
    <t>7777 Forest Lane Bldg B
Dallas, TX 75230
(32.909447, -96.772089)</t>
  </si>
  <si>
    <t>A71358</t>
  </si>
  <si>
    <t>9338 Meadowbrook Drive</t>
  </si>
  <si>
    <t>9338 Meadowbrook Drive
Dallas, TX 75220
(32.869401, -96.818039)</t>
  </si>
  <si>
    <t>A71359</t>
  </si>
  <si>
    <t>A71460</t>
  </si>
  <si>
    <t>Stuart</t>
  </si>
  <si>
    <t>6548 Lafayette Way</t>
  </si>
  <si>
    <t>6548 Lafayette Way
Dallas, TX 75230
(32.921328, -96.793186)</t>
  </si>
  <si>
    <t>A71472</t>
  </si>
  <si>
    <t>Ephraim</t>
  </si>
  <si>
    <t>7223 Selkirk Dr</t>
  </si>
  <si>
    <t>Bethesda</t>
  </si>
  <si>
    <t>MD</t>
  </si>
  <si>
    <t>7223 Selkirk Dr
Bethesda, MD 20817
(38.986526, -77.147402)</t>
  </si>
  <si>
    <t>A71572</t>
  </si>
  <si>
    <t>Loewy</t>
  </si>
  <si>
    <t>7305 Vista Mountain</t>
  </si>
  <si>
    <t>7305 Vista Mountain
Austin, TX 78731
(30.37042, -97.780822)</t>
  </si>
  <si>
    <t>A71576</t>
  </si>
  <si>
    <t>A71594</t>
  </si>
  <si>
    <t>A71614</t>
  </si>
  <si>
    <t>Douglas</t>
  </si>
  <si>
    <t>Deason</t>
  </si>
  <si>
    <t>3953 Maple ave</t>
  </si>
  <si>
    <t>3953 Maple ave
Dallas, TX 75219
(32.805716, -96.81576)</t>
  </si>
  <si>
    <t>A71616</t>
  </si>
  <si>
    <t>Jacki</t>
  </si>
  <si>
    <t>Pick</t>
  </si>
  <si>
    <t>10134 Waller</t>
  </si>
  <si>
    <t>10134 Waller
Dallas, TX 75229
(32.883397, -96.818955)</t>
  </si>
  <si>
    <t>A71619</t>
  </si>
  <si>
    <t>Lea</t>
  </si>
  <si>
    <t>A71721</t>
  </si>
  <si>
    <t>8350 North Central Expy</t>
  </si>
  <si>
    <t>8350 North Central Expy
Dallas, TX 75206
(32.864097, -96.7695)</t>
  </si>
  <si>
    <t>A71730</t>
  </si>
  <si>
    <t>Ari</t>
  </si>
  <si>
    <t>Feinstein</t>
  </si>
  <si>
    <t>7047 Currin Dr.</t>
  </si>
  <si>
    <t>7047 Currin Dr.
Dallas, TX 75230
(32.898725, -96.78408)</t>
  </si>
  <si>
    <t>A71734</t>
  </si>
  <si>
    <t>Huth</t>
  </si>
  <si>
    <t>13455 Noel Rd</t>
  </si>
  <si>
    <t>13455 Noel Rd
Dallas, TX 75240
(32.931187, -96.81809)</t>
  </si>
  <si>
    <t>A71735</t>
  </si>
  <si>
    <t>Parker</t>
  </si>
  <si>
    <t>13330 Noel Rd</t>
  </si>
  <si>
    <t>13330 Noel Rd
Dallas, TX 75240
(32.929888, -96.817995)</t>
  </si>
  <si>
    <t>A71766</t>
  </si>
  <si>
    <t>E</t>
  </si>
  <si>
    <t>Marshall</t>
  </si>
  <si>
    <t>6425 Belmead Dr</t>
  </si>
  <si>
    <t>6425 Belmead Dr
Dallas, TX 75230
(32.903452, -96.794671)</t>
  </si>
  <si>
    <t>A71793</t>
  </si>
  <si>
    <t>6228 Northaven</t>
  </si>
  <si>
    <t>6228 Northaven
Dallas, TX 75230
(32.901525, -96.798685)</t>
  </si>
  <si>
    <t>A71796</t>
  </si>
  <si>
    <t>Carolee</t>
  </si>
  <si>
    <t>Blumin</t>
  </si>
  <si>
    <t>5723 Wortham Lane</t>
  </si>
  <si>
    <t>5723 Wortham Lane
Dallas, TX 75252
(32.985081, -96.809014)</t>
  </si>
  <si>
    <t>A71803</t>
  </si>
  <si>
    <t>Jerome</t>
  </si>
  <si>
    <t>6530 Waggoner Dr.</t>
  </si>
  <si>
    <t>6530 Waggoner Dr.
Dallas, TX 75230
(32.887242, -96.791895)</t>
  </si>
  <si>
    <t>A71810</t>
  </si>
  <si>
    <t>Knox Road LLC</t>
  </si>
  <si>
    <t>6405 Pemberton Dr</t>
  </si>
  <si>
    <t>6405 Pemberton Dr
Dallas, TX 75230
(32.891507, -96.796354)</t>
  </si>
  <si>
    <t>A73385</t>
  </si>
  <si>
    <t>5701 Eastman Dr.</t>
  </si>
  <si>
    <t>5701 Eastman Dr.
Plano, TX 75093
(33.038328, -96.818667)</t>
  </si>
  <si>
    <t>A73418</t>
  </si>
  <si>
    <t>1 Downs Lake Circle</t>
  </si>
  <si>
    <t>1 Downs Lake Circle
Dallas, TX 75230
(32.917984, -96.78894)</t>
  </si>
  <si>
    <t>A73422</t>
  </si>
  <si>
    <t>12240 Inwood Rd</t>
  </si>
  <si>
    <t>12240 Inwood Rd
Dallas, TX 75244
(32.915826, -96.818339)</t>
  </si>
  <si>
    <t>A73449</t>
  </si>
  <si>
    <t>5214 Palomar</t>
  </si>
  <si>
    <t>5214 Palomar
Dallas, TX 75229
(32.88967, -96.817524)</t>
  </si>
  <si>
    <t>A73454</t>
  </si>
  <si>
    <t>10739 Bridge Hollow Court</t>
  </si>
  <si>
    <t>10739 Bridge Hollow Court
Dallas, TX 75229
(32.894249, -96.821208)</t>
  </si>
  <si>
    <t>A73460</t>
  </si>
  <si>
    <t>Fleeger</t>
  </si>
  <si>
    <t>6322 Carrington</t>
  </si>
  <si>
    <t>6322 Carrington
Dallas, TX 75254
(32.944468, -96.801949)</t>
  </si>
  <si>
    <t>A73463</t>
  </si>
  <si>
    <t>Paige</t>
  </si>
  <si>
    <t>Bingham</t>
  </si>
  <si>
    <t>5814 Portsmouth Ln</t>
  </si>
  <si>
    <t>5814 Portsmouth Ln
Dallas, TX 75252
(32.986305, -96.807383)</t>
  </si>
  <si>
    <t>A73464</t>
  </si>
  <si>
    <t>Ilana</t>
  </si>
  <si>
    <t>A73465</t>
  </si>
  <si>
    <t>A73467</t>
  </si>
  <si>
    <t>A73679</t>
  </si>
  <si>
    <t>Matthews</t>
  </si>
  <si>
    <t xml:space="preserve">1201 Elm Street </t>
  </si>
  <si>
    <t>1201 Elm Street 
Dallas, TX 75270
(32.780883, -96.801887)</t>
  </si>
  <si>
    <t>A74089</t>
  </si>
  <si>
    <t>F James</t>
  </si>
  <si>
    <t>Neil Jr</t>
  </si>
  <si>
    <t>2727 LBJ Freeway Suite 600</t>
  </si>
  <si>
    <t>2727 LBJ Freeway Suite 600
Dallas, TX 75234
(32.91035, -96.88676)</t>
  </si>
  <si>
    <t>A74096</t>
  </si>
  <si>
    <t>Popolo</t>
  </si>
  <si>
    <t>9002 Douglas Avenue</t>
  </si>
  <si>
    <t>9002 Douglas Avenue
Dallas, TX 75225
(32.872208, -96.808489)</t>
  </si>
  <si>
    <t>A74103</t>
  </si>
  <si>
    <t>McGrath</t>
  </si>
  <si>
    <t>6515 Valleybrook Drive</t>
  </si>
  <si>
    <t>6515 Valleybrook Drive
Dallas, TX 75254
(32.94272, -96.79467)</t>
  </si>
  <si>
    <t>A74105</t>
  </si>
  <si>
    <t>Glenn</t>
  </si>
  <si>
    <t>Story</t>
  </si>
  <si>
    <t>640 Fairway View Terrace</t>
  </si>
  <si>
    <t>Southlake</t>
  </si>
  <si>
    <t>640 Fairway View Terrace
Southlake, TX 76092
(32.924553, -97.143036)</t>
  </si>
  <si>
    <t>A74106</t>
  </si>
  <si>
    <t>5724 Portsmouth Lane</t>
  </si>
  <si>
    <t>5724 Portsmouth Lane
Dallas, TX 75252
(32.984862, -96.807355)</t>
  </si>
  <si>
    <t>A74114</t>
  </si>
  <si>
    <t>Carl</t>
  </si>
  <si>
    <t>Nelson</t>
  </si>
  <si>
    <t>17 Winding Lake Dr</t>
  </si>
  <si>
    <t>17 Winding Lake Dr
Dallas, TX 75230
(32.911094, -96.797023)</t>
  </si>
  <si>
    <t>A74122</t>
  </si>
  <si>
    <t>Manny</t>
  </si>
  <si>
    <t>Ybarra</t>
  </si>
  <si>
    <t>8222 Douglas Avenue</t>
  </si>
  <si>
    <t>8222 Douglas Avenue
Dallas, TX 75225
(32.862994, -96.808509)</t>
  </si>
  <si>
    <t>A74130</t>
  </si>
  <si>
    <t>Shula</t>
  </si>
  <si>
    <t>Netzer</t>
  </si>
  <si>
    <t>9821 Meadowbrook Drive</t>
  </si>
  <si>
    <t>9821 Meadowbrook Drive
Dallas, TX 75220
(32.877844, -96.81695)</t>
  </si>
  <si>
    <t>A74146</t>
  </si>
  <si>
    <t>3953 Maple Ave</t>
  </si>
  <si>
    <t>3953 Maple Ave
Dallas, TX 75219
(32.805716, -96.81576)</t>
  </si>
  <si>
    <t>A74148</t>
  </si>
  <si>
    <t>A74152</t>
  </si>
  <si>
    <t>404 North Piney St.</t>
  </si>
  <si>
    <t>Dodd City</t>
  </si>
  <si>
    <t>404 North Piney St.
Dodd City, TX 75438
(33.576457, -96.073242)</t>
  </si>
  <si>
    <t>A74155</t>
  </si>
  <si>
    <t>LARRY</t>
  </si>
  <si>
    <t>FOSTER</t>
  </si>
  <si>
    <t>16733 VILLAGE LN</t>
  </si>
  <si>
    <t>16733 VILLAGE LN
DALLAS, TX 75248
(32.977788, -96.822381)</t>
  </si>
  <si>
    <t>A74183</t>
  </si>
  <si>
    <t>Holly</t>
  </si>
  <si>
    <t>Forsythe</t>
  </si>
  <si>
    <t>7229 Kenny Lane</t>
  </si>
  <si>
    <t>7229 Kenny Lane
Dallas, TX 75230
(32.907377, -96.781937)</t>
  </si>
  <si>
    <t>A74189</t>
  </si>
  <si>
    <t>5620 Walnut Springs Ct</t>
  </si>
  <si>
    <t>5620 Walnut Springs Ct
Dallas, TX 75252
(33.008952, -96.812925)</t>
  </si>
  <si>
    <t>A74326</t>
  </si>
  <si>
    <t>The Fortis Company LLC</t>
  </si>
  <si>
    <t xml:space="preserve">107 Spring Street </t>
  </si>
  <si>
    <t>Shreveport</t>
  </si>
  <si>
    <t>107 Spring Street 
Shreveport, LA 71101
(32.518046, -93.749842)</t>
  </si>
  <si>
    <t>A74328</t>
  </si>
  <si>
    <t>R</t>
  </si>
  <si>
    <t>Lunsford</t>
  </si>
  <si>
    <t>5950 Berkshire Lane</t>
  </si>
  <si>
    <t>5950 Berkshire Lane
Dallas, TX 75225
(32.86481, -96.811023)</t>
  </si>
  <si>
    <t>A74339</t>
  </si>
  <si>
    <t>Gastler Family Living Trust</t>
  </si>
  <si>
    <t>12725 Sunlight</t>
  </si>
  <si>
    <t>12725 Sunlight
Dallas, TX 75230
(32.918813, -96.800551)</t>
  </si>
  <si>
    <t>A74543</t>
  </si>
  <si>
    <t>6622 Aberdeen</t>
  </si>
  <si>
    <t>6622 Aberdeen
Dallas, TX 75230
(32.882221, -96.790736)</t>
  </si>
  <si>
    <t>A74544</t>
  </si>
  <si>
    <t>Amanda`</t>
  </si>
  <si>
    <t>A74545</t>
  </si>
  <si>
    <t>Kenny</t>
  </si>
  <si>
    <t>Troutt</t>
  </si>
  <si>
    <t>10595 St.rait Lane</t>
  </si>
  <si>
    <t>10595 St.rait Lane
Dallas, TX 75229
(32.890378, -96.824721)</t>
  </si>
  <si>
    <t>A74546</t>
  </si>
  <si>
    <t>Lisa</t>
  </si>
  <si>
    <t>A74548</t>
  </si>
  <si>
    <t>5916 St.euben Ct</t>
  </si>
  <si>
    <t>5916 St.euben Ct
Dallas, TX 75248
(32.980333, -96.807098)</t>
  </si>
  <si>
    <t>A74549</t>
  </si>
  <si>
    <t>A74575</t>
  </si>
  <si>
    <t>14139 Valley Creek Dr</t>
  </si>
  <si>
    <t>14139 Valley Creek Dr
Dallas, TX 75240
(32.941675, -96.779379)</t>
  </si>
  <si>
    <t>A76834</t>
  </si>
  <si>
    <t>2339 Briar Ct</t>
  </si>
  <si>
    <t>2339 Briar Ct
Frisco, TX 75034
(33.101719, -96.842636)</t>
  </si>
  <si>
    <t>A76817</t>
  </si>
  <si>
    <t>Cristina</t>
  </si>
  <si>
    <t>Lynch</t>
  </si>
  <si>
    <t xml:space="preserve">1900 North Pearl Street </t>
  </si>
  <si>
    <t>1900 North Pearl Street 
Dallas, TX 75201
(32.797648, -96.810437)</t>
  </si>
  <si>
    <t>A76775</t>
  </si>
  <si>
    <t>A77248</t>
  </si>
  <si>
    <t>HMSW Ventures LLC</t>
  </si>
  <si>
    <t>8235 Douglas ave</t>
  </si>
  <si>
    <t>8235 Douglas ave
Dallas, TX 75225
(32.862992, -96.808644)</t>
  </si>
  <si>
    <t>A76822</t>
  </si>
  <si>
    <t>Barbier Mueller</t>
  </si>
  <si>
    <t>5941 Averill Way</t>
  </si>
  <si>
    <t>5941 Averill Way
Dallas, TX 75225
(32.867137, -96.804897)</t>
  </si>
  <si>
    <t>A77110</t>
  </si>
  <si>
    <t>Burch</t>
  </si>
  <si>
    <t>6532 Dartbrook</t>
  </si>
  <si>
    <t>6532 Dartbrook
Dallas, TX 75254
(32.944663, -96.793706)</t>
  </si>
  <si>
    <t>A77275</t>
  </si>
  <si>
    <t>Gus</t>
  </si>
  <si>
    <t>Owen</t>
  </si>
  <si>
    <t>10455 North Central Expy #109-332</t>
  </si>
  <si>
    <t>10455 North Central Expy #109-332
Dallas, TX 75231
(32.888168, -96.770499)</t>
  </si>
  <si>
    <t>A76871</t>
  </si>
  <si>
    <t>A76904</t>
  </si>
  <si>
    <t>Roberta</t>
  </si>
  <si>
    <t>Toback</t>
  </si>
  <si>
    <t>5200 Keller Springs Road</t>
  </si>
  <si>
    <t>5200 Keller Springs Road
Dallas, TX 75248
(32.968494, -96.818703)</t>
  </si>
  <si>
    <t>A76881</t>
  </si>
  <si>
    <t>A76800</t>
  </si>
  <si>
    <t>a erickson</t>
  </si>
  <si>
    <t>6554 BRIARMEADE DR</t>
  </si>
  <si>
    <t>6554 BRIARMEADE DR
DALLAS, TX 75254
(32.949442, -96.789771)</t>
  </si>
  <si>
    <t>A76900</t>
  </si>
  <si>
    <t>Contrares</t>
  </si>
  <si>
    <t>7305 Whispering Pines Drive</t>
  </si>
  <si>
    <t>7305 Whispering Pines Drive
Dallas, TX 75248
(32.96789, -96.782153)</t>
  </si>
  <si>
    <t>A76818</t>
  </si>
  <si>
    <t>A77303</t>
  </si>
  <si>
    <t>5844 Preston Haven Dr</t>
  </si>
  <si>
    <t>5844 Preston Haven Dr
Dallas, TX 75230
(32.906534, -96.805508)</t>
  </si>
  <si>
    <t>A76816</t>
  </si>
  <si>
    <t>Jameen</t>
  </si>
  <si>
    <t>Jacoby</t>
  </si>
  <si>
    <t>2801 Turtle Creek Boulevard</t>
  </si>
  <si>
    <t>2801 Turtle Creek Boulevard
Dallas, TX 75219
(32.803408, -96.806699)</t>
  </si>
  <si>
    <t>A76872</t>
  </si>
  <si>
    <t>A77271</t>
  </si>
  <si>
    <t>A77225</t>
  </si>
  <si>
    <t>A76844</t>
  </si>
  <si>
    <t>Fields</t>
  </si>
  <si>
    <t>6210 willow lane</t>
  </si>
  <si>
    <t>6210 willow lane
Dallas, TX 75230
(32.913352, -96.798993)</t>
  </si>
  <si>
    <t>A76777</t>
  </si>
  <si>
    <t>10134 Waller Drive</t>
  </si>
  <si>
    <t>10134 Waller Drive
Dallas, TX 75229
(32.883397, -96.818955)</t>
  </si>
  <si>
    <t>A76880</t>
  </si>
  <si>
    <t>5214 Palomar Lane</t>
  </si>
  <si>
    <t>5214 Palomar Lane
Dallas, TX 75229
(32.88967, -96.817524)</t>
  </si>
  <si>
    <t>A76903</t>
  </si>
  <si>
    <t>4302 Running Brook Drive</t>
  </si>
  <si>
    <t>4302 Running Brook Drive
Rowlett, TX 75088
(32.877804, -96.560551)</t>
  </si>
  <si>
    <t>A77300</t>
  </si>
  <si>
    <t>A77247</t>
  </si>
  <si>
    <t>Holmes</t>
  </si>
  <si>
    <t>PO Box 3728</t>
  </si>
  <si>
    <t>Midland</t>
  </si>
  <si>
    <t>PO Box 3728
Midland, TX 79702</t>
  </si>
  <si>
    <t>A76873</t>
  </si>
  <si>
    <t>A77241</t>
  </si>
  <si>
    <t>Rosemary</t>
  </si>
  <si>
    <t>Papa</t>
  </si>
  <si>
    <t>1623 Versailles Dr</t>
  </si>
  <si>
    <t>1623 Versailles Dr
Richardson, TX 75081
(32.969358, -96.696347)</t>
  </si>
  <si>
    <t>A76830</t>
  </si>
  <si>
    <t>2390 Westchester Drive</t>
  </si>
  <si>
    <t>Lucas</t>
  </si>
  <si>
    <t>2390 Westchester Drive
Lucas, TX 75002
(33.117033, -96.578303)</t>
  </si>
  <si>
    <t>A76862</t>
  </si>
  <si>
    <t>Jean</t>
  </si>
  <si>
    <t>Neil</t>
  </si>
  <si>
    <t>6231 Norway Road</t>
  </si>
  <si>
    <t>6231 Norway Road
Dallas, TX 75230
(32.888522, -96.798801)</t>
  </si>
  <si>
    <t>A77278</t>
  </si>
  <si>
    <t>A76825</t>
  </si>
  <si>
    <t>Bloom</t>
  </si>
  <si>
    <t>6817 Vineridge Drive</t>
  </si>
  <si>
    <t>6817 Vineridge Drive
Dallas, TX 75248
(32.953216, -96.790552)</t>
  </si>
  <si>
    <t>A76805</t>
  </si>
  <si>
    <t>Shaw</t>
  </si>
  <si>
    <t>6707 Talmadge Ln</t>
  </si>
  <si>
    <t>6707 Talmadge Ln
Dallas, TX 75230
(32.915274, -96.790296)</t>
  </si>
  <si>
    <t>A76852</t>
  </si>
  <si>
    <t>A76902</t>
  </si>
  <si>
    <t>A76837</t>
  </si>
  <si>
    <t>A76874</t>
  </si>
  <si>
    <t>A76901</t>
  </si>
  <si>
    <t>Maria</t>
  </si>
  <si>
    <t>A76889</t>
  </si>
  <si>
    <t>Huffines</t>
  </si>
  <si>
    <t>8200 Douglas Avenue</t>
  </si>
  <si>
    <t>8200 Douglas Avenue
Dallas, TX 75225
(32.862436, -96.808585)</t>
  </si>
  <si>
    <t>A77269</t>
  </si>
  <si>
    <t>Shamoun</t>
  </si>
  <si>
    <t>1800 Valley View Lane</t>
  </si>
  <si>
    <t>Farmers Branch</t>
  </si>
  <si>
    <t>1800 Valley View Lane
Farmers Branch, TX 75234
(32.919279, -96.920903)</t>
  </si>
  <si>
    <t>A77301</t>
  </si>
  <si>
    <t>A76833</t>
  </si>
  <si>
    <t>9002 Douglas Ave</t>
  </si>
  <si>
    <t>9002 Douglas Ave
Dallas, TX 75225
(32.872208, -96.808489)</t>
  </si>
  <si>
    <t>A76806</t>
  </si>
  <si>
    <t>A77242</t>
  </si>
  <si>
    <t>Dick</t>
  </si>
  <si>
    <t>A76870</t>
  </si>
  <si>
    <t>3201 Centenary Avenue</t>
  </si>
  <si>
    <t>3201 Centenary Avenue
Dallas, TX 75225
(32.862314, -96.783253)</t>
  </si>
  <si>
    <t>A76778</t>
  </si>
  <si>
    <t>Doug</t>
  </si>
  <si>
    <t>A77245</t>
  </si>
  <si>
    <t>A76905</t>
  </si>
  <si>
    <t>A76814</t>
  </si>
  <si>
    <t>7047 Currin Drive</t>
  </si>
  <si>
    <t>7047 Currin Drive
Dallas, TX 75230
(32.898725, -96.78408)</t>
  </si>
  <si>
    <t>A76878</t>
  </si>
  <si>
    <t>A77152</t>
  </si>
  <si>
    <t>A78964</t>
  </si>
  <si>
    <t>Amanda</t>
  </si>
  <si>
    <t>6622 Aberdeen Avenue</t>
  </si>
  <si>
    <t>6622 Aberdeen Avenue
Dallas, TX 75230
(32.882221, -96.790736)</t>
  </si>
  <si>
    <t>A78980</t>
  </si>
  <si>
    <t>A78968</t>
  </si>
  <si>
    <t>7777 Forest Lane</t>
  </si>
  <si>
    <t>7777 Forest Lane
Dallas, TX 75230
(32.909447, -96.772089)</t>
  </si>
  <si>
    <t>F37846</t>
  </si>
  <si>
    <t>F37861</t>
  </si>
  <si>
    <t>A78956</t>
  </si>
  <si>
    <t>5600 West Lovers Lane #116-386</t>
  </si>
  <si>
    <t>5600 West Lovers Lane #116-386
Dallas, TX 75209
(32.851172, -96.816318)</t>
  </si>
  <si>
    <t>A78982</t>
  </si>
  <si>
    <t>14007 Hughes Lane</t>
  </si>
  <si>
    <t>14007 Hughes Lane
Dallas, TX 75254
(32.939497, -96.799245)</t>
  </si>
  <si>
    <t>A78965</t>
  </si>
  <si>
    <t>A78981</t>
  </si>
  <si>
    <t>A78974</t>
  </si>
  <si>
    <t>Violet Verbena LLC</t>
  </si>
  <si>
    <t>14185 Dallas Parkway</t>
  </si>
  <si>
    <t>14185 Dallas Parkway
Dallas, TX 75254
(32.939051, -96.822242)</t>
  </si>
  <si>
    <t>F37590</t>
  </si>
  <si>
    <t>Miriam</t>
  </si>
  <si>
    <t>8240 Meadow Rd</t>
  </si>
  <si>
    <t>8240 Meadow Rd
Dallas, TX 75231
(32.887358, -96.762992)</t>
  </si>
  <si>
    <t>F37599</t>
  </si>
  <si>
    <t>F37596</t>
  </si>
  <si>
    <t>Pettis</t>
  </si>
  <si>
    <t>5260 Mechanicsburg rd</t>
  </si>
  <si>
    <t>Bentonia</t>
  </si>
  <si>
    <t>MS</t>
  </si>
  <si>
    <t>5260 Mechanicsburg rd
Bentonia, MS 39040
(32.626543, -90.520955)</t>
  </si>
  <si>
    <t>F37592</t>
  </si>
  <si>
    <t>Pewitt</t>
  </si>
  <si>
    <t>5613 Catskill Ct</t>
  </si>
  <si>
    <t>Durham</t>
  </si>
  <si>
    <t>5613 Catskill Ct
Durham, NC 27713
(35.923168, -78.910845)</t>
  </si>
  <si>
    <t>F37851</t>
  </si>
  <si>
    <t>F37834</t>
  </si>
  <si>
    <t>F37595</t>
  </si>
  <si>
    <t>Stephen</t>
  </si>
  <si>
    <t>Meng</t>
  </si>
  <si>
    <t>3127 Trent St.</t>
  </si>
  <si>
    <t>3127 Trent St.
Irving, TX 75061
(32.819742, -96.988751)</t>
  </si>
  <si>
    <t>F37844</t>
  </si>
  <si>
    <t>F37083</t>
  </si>
  <si>
    <t>Mustang St.rategies LLC</t>
  </si>
  <si>
    <t>8745 Gary Burns Dr</t>
  </si>
  <si>
    <t>8745 Gary Burns Dr
Dallas, TX 75034
(33.149688, -96.806726)</t>
  </si>
  <si>
    <t>F37863</t>
  </si>
  <si>
    <t>F37852</t>
  </si>
  <si>
    <t>F37837</t>
  </si>
  <si>
    <t>F37841</t>
  </si>
  <si>
    <t>F37597</t>
  </si>
  <si>
    <t>F37842</t>
  </si>
  <si>
    <t>F37088</t>
  </si>
  <si>
    <t>F37586</t>
  </si>
  <si>
    <t>Simcha Kosher Catering</t>
  </si>
  <si>
    <t>3230 Towerwood Dr</t>
  </si>
  <si>
    <t>3230 Towerwood Dr
Dallas, TX 75234
(32.951502, -96.867176)</t>
  </si>
  <si>
    <t>F36363</t>
  </si>
  <si>
    <t>F37190</t>
  </si>
  <si>
    <t>Texas Jewish Post</t>
  </si>
  <si>
    <t>7920 Belt Line Rd</t>
  </si>
  <si>
    <t>7920 Belt Line Rd
Dallas, TX 75254
(32.950624, -96.770448)</t>
  </si>
  <si>
    <t>F37589</t>
  </si>
  <si>
    <t>Brett</t>
  </si>
  <si>
    <t>102 English Holley Ct</t>
  </si>
  <si>
    <t>Pickens</t>
  </si>
  <si>
    <t>SC</t>
  </si>
  <si>
    <t>102 English Holley Ct
Pickens, SC 29671
(34.904495, -82.704019)</t>
  </si>
  <si>
    <t>F37853</t>
  </si>
  <si>
    <t>F37843</t>
  </si>
  <si>
    <t>F36331</t>
  </si>
  <si>
    <t>F37601</t>
  </si>
  <si>
    <t>F37581</t>
  </si>
  <si>
    <t>Rogers</t>
  </si>
  <si>
    <t>285 Daniel St.</t>
  </si>
  <si>
    <t>Jefferson</t>
  </si>
  <si>
    <t>285 Daniel St.
Jefferson, TX 75657
(32.798524, -94.54384)</t>
  </si>
  <si>
    <t>A74582</t>
  </si>
  <si>
    <t>The Real Estate Council Political Action Committee</t>
  </si>
  <si>
    <t>3100 McKinnon St.</t>
  </si>
  <si>
    <t>3100 McKinnon St.
Dallas, TX 75201
(32.797717, -96.811547)</t>
  </si>
  <si>
    <t>F36358</t>
  </si>
  <si>
    <t>Fundraising Solutions</t>
  </si>
  <si>
    <t xml:space="preserve">1505 Elm Street </t>
  </si>
  <si>
    <t>1505 Elm Street 
Dallas, TX 75201
(32.781379, -96.799552)</t>
  </si>
  <si>
    <t>F37182</t>
  </si>
  <si>
    <t>DS Xpress Inc</t>
  </si>
  <si>
    <t>20900 NE 30th Ave</t>
  </si>
  <si>
    <t>20900 NE 30th Ave
Aventura, FL 33180
(25.969217, -80.141799)</t>
  </si>
  <si>
    <t>F37184</t>
  </si>
  <si>
    <t>A77272</t>
  </si>
  <si>
    <t>F37600</t>
  </si>
  <si>
    <t>F36347</t>
  </si>
  <si>
    <t>8745 Gary Burns Dr
Frisco, TX 75034
(33.149688, -96.806726)</t>
  </si>
  <si>
    <t>F37583</t>
  </si>
  <si>
    <t>Values First Consulting</t>
  </si>
  <si>
    <t>PO Box 4828</t>
  </si>
  <si>
    <t>PO Box 4828
Dallas, TX 75208</t>
  </si>
  <si>
    <t>F37168</t>
  </si>
  <si>
    <t>F37859</t>
  </si>
  <si>
    <t>F37569</t>
  </si>
  <si>
    <t>F37077</t>
  </si>
  <si>
    <t>F37858</t>
  </si>
  <si>
    <t>F37568</t>
  </si>
  <si>
    <t>F37119</t>
  </si>
  <si>
    <t>F37845</t>
  </si>
  <si>
    <t>F37839</t>
  </si>
  <si>
    <t>F37573</t>
  </si>
  <si>
    <t>F37110</t>
  </si>
  <si>
    <t>F37862</t>
  </si>
  <si>
    <t>Visible Dialogue LLC</t>
  </si>
  <si>
    <t>2530 Kimberly Dr</t>
  </si>
  <si>
    <t>2530 Kimberly Dr
Garland, TX 75040
(32.944095, -96.629634)</t>
  </si>
  <si>
    <t>F37836</t>
  </si>
  <si>
    <t>F37174</t>
  </si>
  <si>
    <t>E1404</t>
  </si>
  <si>
    <t>E1406</t>
  </si>
  <si>
    <t>F37571</t>
  </si>
  <si>
    <t>F37195</t>
  </si>
  <si>
    <t>F37169</t>
  </si>
  <si>
    <t>F37178</t>
  </si>
  <si>
    <t>F37198</t>
  </si>
  <si>
    <t>F36364</t>
  </si>
  <si>
    <t>FR12363</t>
  </si>
  <si>
    <t>https://campfin.dallascityhall.com/FinalReports/rpt0000002363_20211206_164441.pdf</t>
  </si>
  <si>
    <t>Vance</t>
  </si>
  <si>
    <t>UC</t>
  </si>
  <si>
    <t>Brandon Vance</t>
  </si>
  <si>
    <t>1123 Claude St.</t>
  </si>
  <si>
    <t>1123 Claude St.
Dallas, TX 75203
(32.740132, -96.806952)</t>
  </si>
  <si>
    <t>U62</t>
  </si>
  <si>
    <t>AppSheet</t>
  </si>
  <si>
    <t>Unexpended Contributions</t>
  </si>
  <si>
    <t>14419 Greenwood Ave N</t>
  </si>
  <si>
    <t>14419 Greenwood Ave N
Seattle, WA 98133
(47.733642, -122.355579)</t>
  </si>
  <si>
    <t>U63</t>
  </si>
  <si>
    <t>14455 North Hayden Road</t>
  </si>
  <si>
    <t>14455 North Hayden Road
Scottsdale, AZ 85260
(33.61725, -111.908286)</t>
  </si>
  <si>
    <t>FR12366</t>
  </si>
  <si>
    <t>https://campfin.dallascityhall.com/FinalReports/tec0000002366_20220114_201744.pdf</t>
  </si>
  <si>
    <t>Hasenbauer</t>
  </si>
  <si>
    <t>Brian Hasenbauer</t>
  </si>
  <si>
    <t>10228 East Northwest HWY</t>
  </si>
  <si>
    <t>10228 East Northwest HWY
Dallas, TX 75238
(32.86421, -96.709783)</t>
  </si>
  <si>
    <t>G1881</t>
  </si>
  <si>
    <t>My Office</t>
  </si>
  <si>
    <t>Political Expenditures Made From Personal Funds</t>
  </si>
  <si>
    <t>G1882</t>
  </si>
  <si>
    <t>23rd Senatorial District</t>
  </si>
  <si>
    <t>PO Box 226534</t>
  </si>
  <si>
    <t>PO Box 226534
Dallas, TX 75222</t>
  </si>
  <si>
    <t>G1878</t>
  </si>
  <si>
    <t>Best Name Badge</t>
  </si>
  <si>
    <t>1700 NW 65th Ave</t>
  </si>
  <si>
    <t>Plantation</t>
  </si>
  <si>
    <t>1700 NW 65th Ave
Plantation, FL 33313
(26.146309, -80.236219)</t>
  </si>
  <si>
    <t>G1877</t>
  </si>
  <si>
    <t xml:space="preserve">200 East Sixth Street </t>
  </si>
  <si>
    <t>200 East Sixth Street 
Austin, TX 78701
(30.26763, -97.741285)</t>
  </si>
  <si>
    <t>G1879</t>
  </si>
  <si>
    <t>Legal Zoom</t>
  </si>
  <si>
    <t>9900 Spectrum</t>
  </si>
  <si>
    <t>9900 Spectrum
Austin, TX 78717
(30.480738, -97.77643)</t>
  </si>
  <si>
    <t>E1412</t>
  </si>
  <si>
    <t>Self</t>
  </si>
  <si>
    <t>9811 Estate Lane</t>
  </si>
  <si>
    <t>9811 Estate Lane
Dallas, TX 75238
(32.883757, -96.717332)</t>
  </si>
  <si>
    <t>G1880</t>
  </si>
  <si>
    <t>FR12370</t>
  </si>
  <si>
    <t>https://campfin.dallascityhall.com/FinalReports/srp0000002370_20220118_084117.pdf</t>
  </si>
  <si>
    <t>Byron</t>
  </si>
  <si>
    <t>McGough</t>
  </si>
  <si>
    <t>Byron McGough</t>
  </si>
  <si>
    <t>5931 Greenville Ave</t>
  </si>
  <si>
    <t>5931 Greenville Ave
Dallas, TX 75206
(32.857489, -96.768613)</t>
  </si>
  <si>
    <t>FR12037</t>
  </si>
  <si>
    <t>https://campfin.dallascityhall.com/FinalReports/srp0000002037_20200715_144733.pdf</t>
  </si>
  <si>
    <t>5931 Greenville Ave
Dallas, TX 75206
(32.857507, -96.768609)</t>
  </si>
  <si>
    <t>FR12078</t>
  </si>
  <si>
    <t>https://campfin.dallascityhall.com/FinalReports/srp0000002078_20210115_144939.pdf</t>
  </si>
  <si>
    <t>FR12144</t>
  </si>
  <si>
    <t>https://campfin.dallascityhall.com/FinalReports/srp0000002144_20210401_112040.pdf</t>
  </si>
  <si>
    <t>FR12218</t>
  </si>
  <si>
    <t>https://campfin.dallascityhall.com/FinalReports/srp0000002218_20210423_133858.pdf</t>
  </si>
  <si>
    <t>FR12308</t>
  </si>
  <si>
    <t>https://campfin.dallascityhall.com/FinalReports/srp0000002308_20210715_163419.pdf</t>
  </si>
  <si>
    <t>A72450</t>
  </si>
  <si>
    <t>Banko</t>
  </si>
  <si>
    <t>9212 Coral Cove Dr</t>
  </si>
  <si>
    <t>9212 Coral Cove Dr
Dallas, TX 75243
(32.902618, -96.737156)</t>
  </si>
  <si>
    <t>A72410</t>
  </si>
  <si>
    <t>9921 Ridgehaven Dr</t>
  </si>
  <si>
    <t>9921 Ridgehaven Dr
Dallas, TX 75238
(32.874241, -96.713989)</t>
  </si>
  <si>
    <t>F38996</t>
  </si>
  <si>
    <t>First Watch</t>
  </si>
  <si>
    <t>9285 Lookout Point</t>
  </si>
  <si>
    <t>9285 Lookout Point
Dallas, TX 75238
(32.877721, -96.733941)</t>
  </si>
  <si>
    <t>F38995</t>
  </si>
  <si>
    <t>Apple</t>
  </si>
  <si>
    <t>8687 North US 75</t>
  </si>
  <si>
    <t>8687 North US 75
Dallas, TX 75225</t>
  </si>
  <si>
    <t>A72385</t>
  </si>
  <si>
    <t>McKeown</t>
  </si>
  <si>
    <t>10433 Marsh Lane</t>
  </si>
  <si>
    <t>10433 Marsh Lane
Dallas, TX 75229
(32.889008, -96.856218)</t>
  </si>
  <si>
    <t>F35081</t>
  </si>
  <si>
    <t>Bank of America</t>
  </si>
  <si>
    <t>9844 Walnut Hill Lane</t>
  </si>
  <si>
    <t>9844 Walnut Hill Lane
Dallas, TX 75238
(32.878857, -96.716478)</t>
  </si>
  <si>
    <t>F35084</t>
  </si>
  <si>
    <t>F37895</t>
  </si>
  <si>
    <t>La Calle Doc</t>
  </si>
  <si>
    <t>1925 Skilman</t>
  </si>
  <si>
    <t>1925 Skilman
Dallas, TX 75206</t>
  </si>
  <si>
    <t>F38955</t>
  </si>
  <si>
    <t>Unrefined Bakery</t>
  </si>
  <si>
    <t>6464 East NW Hwy</t>
  </si>
  <si>
    <t>6464 East NW Hwy
Dallas, TX 75214
(32.857887, -96.751748)</t>
  </si>
  <si>
    <t>A69886</t>
  </si>
  <si>
    <t>Roxanne</t>
  </si>
  <si>
    <t>Hollingsworth</t>
  </si>
  <si>
    <t>7806 Arkan Parkway</t>
  </si>
  <si>
    <t>7806 Arkan Parkway
Dallas, TX 75241
(32.651742, -96.819273)</t>
  </si>
  <si>
    <t>A69899</t>
  </si>
  <si>
    <t>Brandy</t>
  </si>
  <si>
    <t>Meierhofer</t>
  </si>
  <si>
    <t>9235 Club Glen Drive</t>
  </si>
  <si>
    <t>9235 Club Glen Drive
Dallas, TX 75243
(32.90242, -96.743628)</t>
  </si>
  <si>
    <t>A72429</t>
  </si>
  <si>
    <t>Woodard</t>
  </si>
  <si>
    <t>10119 Trailpine Drive</t>
  </si>
  <si>
    <t>10119 Trailpine Drive
Dallas, TX 75238
(32.88688, -96.708132)</t>
  </si>
  <si>
    <t>F35088</t>
  </si>
  <si>
    <t>Lake House</t>
  </si>
  <si>
    <t>7510 East Northwest Hwy</t>
  </si>
  <si>
    <t>7510 East Northwest Hwy
Dallas, TX 75238
(32.855325, -96.731762)</t>
  </si>
  <si>
    <t>F38992</t>
  </si>
  <si>
    <t>F35587</t>
  </si>
  <si>
    <t>9285 Lookout Point
Dallas, TX 75238</t>
  </si>
  <si>
    <t>F37893</t>
  </si>
  <si>
    <t>Flying Fish</t>
  </si>
  <si>
    <t>6126 Luther Lane</t>
  </si>
  <si>
    <t>6126 Luther Lane
Dallas, TX 75225
(32.863612, -96.805294)</t>
  </si>
  <si>
    <t>F38987</t>
  </si>
  <si>
    <t>F36890</t>
  </si>
  <si>
    <t>F38981</t>
  </si>
  <si>
    <t>F36896</t>
  </si>
  <si>
    <t>10228 East NW Hwy</t>
  </si>
  <si>
    <t>10228 East NW Hwy
Dallas, TX 75238
(32.86421, -96.709761)</t>
  </si>
  <si>
    <t>A69839</t>
  </si>
  <si>
    <t>Judith Colleen</t>
  </si>
  <si>
    <t>Canion</t>
  </si>
  <si>
    <t>9715 Windham Dr</t>
  </si>
  <si>
    <t>9715 Windham Dr
Dallas, TX 75243
(32.91897, -96.720887)</t>
  </si>
  <si>
    <t>A69852</t>
  </si>
  <si>
    <t>Hadden</t>
  </si>
  <si>
    <t>8026 Eagle Trail</t>
  </si>
  <si>
    <t>8026 Eagle Trail
Dallas, TX 75238
(32.86742, -96.725663)</t>
  </si>
  <si>
    <t>A72443</t>
  </si>
  <si>
    <t>Allison</t>
  </si>
  <si>
    <t>9209 Clover Valley Drive</t>
  </si>
  <si>
    <t>9209 Clover Valley Drive
Dallas, TX 75243
(32.905462, -96.740779)</t>
  </si>
  <si>
    <t>A72448</t>
  </si>
  <si>
    <t>Dean</t>
  </si>
  <si>
    <t>7319 Hundley Boulevard</t>
  </si>
  <si>
    <t>7319 Hundley Boulevard
Dallas, TX 75231
(32.882033, -96.742574)</t>
  </si>
  <si>
    <t>A72457</t>
  </si>
  <si>
    <t>9210 Shoreview Rd</t>
  </si>
  <si>
    <t>9210 Shoreview Rd
Dallas, TX 75238
(32.870346, -96.726049)</t>
  </si>
  <si>
    <t>A72459</t>
  </si>
  <si>
    <t>Melby</t>
  </si>
  <si>
    <t>8841 Lavalle Ln</t>
  </si>
  <si>
    <t>8841 Lavalle Ln
Dallas, TX 75243
(32.897847, -96.75155)</t>
  </si>
  <si>
    <t>A72462</t>
  </si>
  <si>
    <t>Pittman</t>
  </si>
  <si>
    <t>9310 Mill Hollow Dr.</t>
  </si>
  <si>
    <t>9310 Mill Hollow Dr.
Dallas, TX 75243
(32.904012, -96.738517)</t>
  </si>
  <si>
    <t>F35085</t>
  </si>
  <si>
    <t>F35577</t>
  </si>
  <si>
    <t>Mi Cocina</t>
  </si>
  <si>
    <t xml:space="preserve">7215 Skillman Street </t>
  </si>
  <si>
    <t>7215 Skillman Street 
Dallas, TX 75238
(32.880205, -96.734982)</t>
  </si>
  <si>
    <t>F38974</t>
  </si>
  <si>
    <t>Chipotle</t>
  </si>
  <si>
    <t>6417 East NW Hwy</t>
  </si>
  <si>
    <t>6417 East NW Hwy
Dallas, TX 75231
(32.857614, -96.751059)</t>
  </si>
  <si>
    <t>F39140</t>
  </si>
  <si>
    <t>Stackhouse</t>
  </si>
  <si>
    <t>2917 Gaston Ave</t>
  </si>
  <si>
    <t>2917 Gaston Ave
Dallas, TX 75226
(32.78784, -96.784183)</t>
  </si>
  <si>
    <t>F37868</t>
  </si>
  <si>
    <t>9285 Lookout Point
Dallas, TX 75231</t>
  </si>
  <si>
    <t>A69893</t>
  </si>
  <si>
    <t>Smitham</t>
  </si>
  <si>
    <t>9646 COVEMEADOW DR</t>
  </si>
  <si>
    <t>9646 COVEMEADOW DR
Dallas, TX 75238
(32.882082, -96.722334)</t>
  </si>
  <si>
    <t>F36872</t>
  </si>
  <si>
    <t>F37876</t>
  </si>
  <si>
    <t>The Network Bar</t>
  </si>
  <si>
    <t>331 Singleton</t>
  </si>
  <si>
    <t>331 Singleton
Dallas, TX 75212
(32.778588, -96.829048)</t>
  </si>
  <si>
    <t>F38997</t>
  </si>
  <si>
    <t>331 Singleton Blvd</t>
  </si>
  <si>
    <t>331 Singleton Blvd
Dallas, TX 75212
(32.778588, -96.829048)</t>
  </si>
  <si>
    <t>F38956</t>
  </si>
  <si>
    <t>F36881</t>
  </si>
  <si>
    <t>Great American</t>
  </si>
  <si>
    <t>9850 Walnut Hill Lane</t>
  </si>
  <si>
    <t>9850 Walnut Hill Lane
Dallas, TX 75238
(32.87886, -96.71602)</t>
  </si>
  <si>
    <t>F37870</t>
  </si>
  <si>
    <t>Great American Cookie</t>
  </si>
  <si>
    <t>F38988</t>
  </si>
  <si>
    <t>Terrry Black BBQ</t>
  </si>
  <si>
    <t xml:space="preserve">3025 Main Street </t>
  </si>
  <si>
    <t>3025 Main Street 
Dallas, TX 75226
(32.784633, -96.779788)</t>
  </si>
  <si>
    <t>F36868</t>
  </si>
  <si>
    <t>F37899</t>
  </si>
  <si>
    <t>F37877</t>
  </si>
  <si>
    <t>9825 Lookout Point</t>
  </si>
  <si>
    <t>9825 Lookout Point
Dallas, TX 75212</t>
  </si>
  <si>
    <t>A66366</t>
  </si>
  <si>
    <t>Heinbaugh</t>
  </si>
  <si>
    <t>1801 Annex</t>
  </si>
  <si>
    <t>1801 Annex
Dallas, TX 75204
(32.804831, -96.780093)</t>
  </si>
  <si>
    <t>F37871</t>
  </si>
  <si>
    <t>Walgreens</t>
  </si>
  <si>
    <t>9807 Walnut Hill Lane</t>
  </si>
  <si>
    <t>9807 Walnut Hill Lane
Dallas, TX 75238
(32.87897, -96.717494)</t>
  </si>
  <si>
    <t>F35089</t>
  </si>
  <si>
    <t>F36884</t>
  </si>
  <si>
    <t>Taco Diner</t>
  </si>
  <si>
    <t xml:space="preserve">7150 Skillman Street </t>
  </si>
  <si>
    <t>7150 Skillman Street 
Dallas, TX 75231
(32.877048, -96.734785)</t>
  </si>
  <si>
    <t>F38982</t>
  </si>
  <si>
    <t>F38977</t>
  </si>
  <si>
    <t>Shadys</t>
  </si>
  <si>
    <t>9661 Walnut Hill Lane</t>
  </si>
  <si>
    <t>9661 Walnut Hill Lane
Dallas, TX 75238
(32.878945, -96.720988)</t>
  </si>
  <si>
    <t>F38951</t>
  </si>
  <si>
    <t>F34801</t>
  </si>
  <si>
    <t>410 Terry Ave</t>
  </si>
  <si>
    <t>410 Terry Ave
Seattle, WA 98109
(47.604645, -122.322386)</t>
  </si>
  <si>
    <t>F38957</t>
  </si>
  <si>
    <t>F35083</t>
  </si>
  <si>
    <t>Shadys Burgers</t>
  </si>
  <si>
    <t>9661 Audelia Road</t>
  </si>
  <si>
    <t>9661 Audelia Road
Dallas, TX 75238
(32.877932, -96.717969)</t>
  </si>
  <si>
    <t>F38963</t>
  </si>
  <si>
    <t>F37880</t>
  </si>
  <si>
    <t>Fireside Pies</t>
  </si>
  <si>
    <t>6750 Abrams</t>
  </si>
  <si>
    <t>6750 Abrams
Dallas, TX 75231
(32.866815, -96.742957)</t>
  </si>
  <si>
    <t>F35588</t>
  </si>
  <si>
    <t>F35586</t>
  </si>
  <si>
    <t>F37890</t>
  </si>
  <si>
    <t>F34802</t>
  </si>
  <si>
    <t>The St.ore in Lake Highlands</t>
  </si>
  <si>
    <t>F36891</t>
  </si>
  <si>
    <t>Door Dash</t>
  </si>
  <si>
    <t>2710 South Edmonds Lane</t>
  </si>
  <si>
    <t>2710 South Edmonds Lane
Lewisville, TX 75067
(32.995909, -97.005707)</t>
  </si>
  <si>
    <t>F37888</t>
  </si>
  <si>
    <t>7150 Skillman</t>
  </si>
  <si>
    <t>7150 Skillman
Dallas, TX 75243</t>
  </si>
  <si>
    <t>F37878</t>
  </si>
  <si>
    <t>9661 Audelia</t>
  </si>
  <si>
    <t>9661 Audelia
Dallas, TX 75238
(32.877932, -96.717969)</t>
  </si>
  <si>
    <t>F36864</t>
  </si>
  <si>
    <t>10502 Markison</t>
  </si>
  <si>
    <t>10502 Markison
Dallas, TX 75238
(32.890881, -96.702881)</t>
  </si>
  <si>
    <t>F36880</t>
  </si>
  <si>
    <t>F35090</t>
  </si>
  <si>
    <t>F35087</t>
  </si>
  <si>
    <t>JGS Old Fashioned Burgers</t>
  </si>
  <si>
    <t>12101 Greenville Ave</t>
  </si>
  <si>
    <t>12101 Greenville Ave
Dallas, TX 75243
(32.912637, -96.745599)</t>
  </si>
  <si>
    <t>F38993</t>
  </si>
  <si>
    <t>Maggianos</t>
  </si>
  <si>
    <t>205 North Park Center</t>
  </si>
  <si>
    <t>205 North Park Center
Dallas, TX 75225</t>
  </si>
  <si>
    <t>A66352</t>
  </si>
  <si>
    <t>Elisabeth</t>
  </si>
  <si>
    <t>628 Blanning</t>
  </si>
  <si>
    <t>628 Blanning
Dallas, TX 75218
(32.8517, -96.70614)</t>
  </si>
  <si>
    <t>A66358</t>
  </si>
  <si>
    <t>Patti</t>
  </si>
  <si>
    <t>Clapp</t>
  </si>
  <si>
    <t>9418 Trailhill</t>
  </si>
  <si>
    <t>9418 Trailhill
Dallas, TX 75238
(32.890484, -96.723077)</t>
  </si>
  <si>
    <t>A66365</t>
  </si>
  <si>
    <t>Donion</t>
  </si>
  <si>
    <t>9434 Trailhill</t>
  </si>
  <si>
    <t>9434 Trailhill
Dallas, TX 75238
(32.890474, -96.722259)</t>
  </si>
  <si>
    <t>A69830</t>
  </si>
  <si>
    <t>628 Blanning Drive</t>
  </si>
  <si>
    <t>628 Blanning Drive
Dallas, TX 75218
(32.8517, -96.70614)</t>
  </si>
  <si>
    <t>A69835</t>
  </si>
  <si>
    <t>10630 Chesterton Dr</t>
  </si>
  <si>
    <t>10630 Chesterton Dr
Dallas, TX 75238
(32.881125, -96.701342)</t>
  </si>
  <si>
    <t>A69836</t>
  </si>
  <si>
    <t>A69850</t>
  </si>
  <si>
    <t>Geoffrey</t>
  </si>
  <si>
    <t>Polma</t>
  </si>
  <si>
    <t>6133 Crestmont Drive</t>
  </si>
  <si>
    <t>6133 Crestmont Drive
Dallas, TX 75214
(32.85369, -96.757689)</t>
  </si>
  <si>
    <t>A69859</t>
  </si>
  <si>
    <t>Darren &amp; Melissa</t>
  </si>
  <si>
    <t>Wickham</t>
  </si>
  <si>
    <t>10529 Plumwood Parkway</t>
  </si>
  <si>
    <t>10529 Plumwood Parkway
Dallas, TX 75238
(32.866656, -96.703446)</t>
  </si>
  <si>
    <t>A69862</t>
  </si>
  <si>
    <t>A69871</t>
  </si>
  <si>
    <t>Van Der Kar</t>
  </si>
  <si>
    <t>10145 Faircrest Drive</t>
  </si>
  <si>
    <t>10145 Faircrest Drive
Dallas, TX 75238
(32.889575, -96.709778)</t>
  </si>
  <si>
    <t>A69873</t>
  </si>
  <si>
    <t>DePoy</t>
  </si>
  <si>
    <t>8041 Forest Trail</t>
  </si>
  <si>
    <t>8041 Forest Trail
Dallas, TX 75238
(32.867169, -96.72449)</t>
  </si>
  <si>
    <t>A69874</t>
  </si>
  <si>
    <t>Burroughs</t>
  </si>
  <si>
    <t>9815 Cross Creek Court</t>
  </si>
  <si>
    <t>9815 Cross Creek Court
Dallas, TX 75243
(32.916367, -96.729193)</t>
  </si>
  <si>
    <t>A69877</t>
  </si>
  <si>
    <t>Walsh</t>
  </si>
  <si>
    <t>9506 Millridge Drive</t>
  </si>
  <si>
    <t>9506 Millridge Drive
Dallas, TX 75243
(32.90478, -96.732515)</t>
  </si>
  <si>
    <t>A69878</t>
  </si>
  <si>
    <t>Ayers</t>
  </si>
  <si>
    <t>8410 Towneship Lane</t>
  </si>
  <si>
    <t>8410 Towneship Lane
Dallas, TX 75243
(32.896813, -96.726222)</t>
  </si>
  <si>
    <t>A69879</t>
  </si>
  <si>
    <t>Peggy</t>
  </si>
  <si>
    <t>9604 Summerhill Lane</t>
  </si>
  <si>
    <t>9604 Summerhill Lane
Dallas, TX 75238
(32.893236, -96.720849)</t>
  </si>
  <si>
    <t>A69880</t>
  </si>
  <si>
    <t>LeCody</t>
  </si>
  <si>
    <t>10535 Plumwood Pkwy</t>
  </si>
  <si>
    <t>10535 Plumwood Pkwy
Dallas, TX 75238
(32.866655, -96.703341)</t>
  </si>
  <si>
    <t>A69889</t>
  </si>
  <si>
    <t>Konnie</t>
  </si>
  <si>
    <t>9905 Crestwick Dr</t>
  </si>
  <si>
    <t>9905 Crestwick Dr
Dallas, TX 75243
(32.875888, -96.714922)</t>
  </si>
  <si>
    <t>A69891</t>
  </si>
  <si>
    <t>Terese</t>
  </si>
  <si>
    <t>STEVENSON</t>
  </si>
  <si>
    <t>8924 Gunnison Dr.</t>
  </si>
  <si>
    <t>8924 Gunnison Dr.
Dallas, TX 75231
(32.882965, -96.739393)</t>
  </si>
  <si>
    <t>A69894</t>
  </si>
  <si>
    <t>Reimer</t>
  </si>
  <si>
    <t>9208 Clover Valley Drive</t>
  </si>
  <si>
    <t>9208 Clover Valley Drive
Dallas, TX 75243
(32.90542, -96.740641)</t>
  </si>
  <si>
    <t>A69901</t>
  </si>
  <si>
    <t>Ian</t>
  </si>
  <si>
    <t>Fairchild</t>
  </si>
  <si>
    <t>9116 Larchwood Drive</t>
  </si>
  <si>
    <t>9116 Larchwood Drive
Dallas, TX 75238
(32.872283, -96.706373)</t>
  </si>
  <si>
    <t>A69903</t>
  </si>
  <si>
    <t>Haskins</t>
  </si>
  <si>
    <t>9242 Raeford Drive</t>
  </si>
  <si>
    <t>9242 Raeford Drive
Dallas, TX 75243
(32.897815, -96.74245)</t>
  </si>
  <si>
    <t>A69905</t>
  </si>
  <si>
    <t>Scott and Aryn</t>
  </si>
  <si>
    <t>9624 Greensprint Drive</t>
  </si>
  <si>
    <t>9624 Greensprint Drive
Dallas, TX 75238
(32.884852, -96.721874)</t>
  </si>
  <si>
    <t>A72352</t>
  </si>
  <si>
    <t>Gerri</t>
  </si>
  <si>
    <t>Gregg</t>
  </si>
  <si>
    <t>9415 Dartcrest Drive</t>
  </si>
  <si>
    <t>9415 Dartcrest Drive
Dallas, TX 75238
(32.878274, -96.728136)</t>
  </si>
  <si>
    <t>A72358</t>
  </si>
  <si>
    <t>Julie</t>
  </si>
  <si>
    <t>Breedlove</t>
  </si>
  <si>
    <t>9320 Shoreview Rd.</t>
  </si>
  <si>
    <t>9320 Shoreview Rd.
Dallas, TX 75238
(32.868681, -96.724102)</t>
  </si>
  <si>
    <t>A72360</t>
  </si>
  <si>
    <t>Woolley</t>
  </si>
  <si>
    <t>6440 North Central Expressway</t>
  </si>
  <si>
    <t>6440 North Central Expressway
Dallas, TX 75206
(32.845256, -96.77329)</t>
  </si>
  <si>
    <t>A72361</t>
  </si>
  <si>
    <t>Jeffus</t>
  </si>
  <si>
    <t>10017 Clearmeadow Dr</t>
  </si>
  <si>
    <t>10017 Clearmeadow Dr
Dallas, TX 75238
(32.885262, -96.715795)</t>
  </si>
  <si>
    <t>A72367</t>
  </si>
  <si>
    <t>Meisner</t>
  </si>
  <si>
    <t>8830 Hanford Drive</t>
  </si>
  <si>
    <t>8830 Hanford Drive
Dallas, TX 75243
(32.903012, -96.75162)</t>
  </si>
  <si>
    <t>A72380</t>
  </si>
  <si>
    <t>9636 Spring Branch Drive</t>
  </si>
  <si>
    <t>9636 Spring Branch Drive
Dallas, TX 75238
(32.87749, -96.721271)</t>
  </si>
  <si>
    <t>A72386</t>
  </si>
  <si>
    <t>Glenda</t>
  </si>
  <si>
    <t>Easter</t>
  </si>
  <si>
    <t>953 Green  Castle  Dr</t>
  </si>
  <si>
    <t>953 Green Castle Dr
Dallas, TX 75232
(32.689004, -96.837791)</t>
  </si>
  <si>
    <t>A72392</t>
  </si>
  <si>
    <t>Bob &amp; Joyce</t>
  </si>
  <si>
    <t>Trecartin</t>
  </si>
  <si>
    <t>9615 Robin Song</t>
  </si>
  <si>
    <t>9615 Robin Song
Dallas, TX 75243
(32.894965, -96.724454)</t>
  </si>
  <si>
    <t>A72397</t>
  </si>
  <si>
    <t>Till</t>
  </si>
  <si>
    <t>9126 Whitehurst Dr</t>
  </si>
  <si>
    <t>9126 Whitehurst Dr
Dallas, TX 75243
(32.900483, -96.745463)</t>
  </si>
  <si>
    <t>A72400</t>
  </si>
  <si>
    <t>Clark</t>
  </si>
  <si>
    <t>9729 Lanshire Drive</t>
  </si>
  <si>
    <t>9729 Lanshire Drive
Dallas, TX 75238
(32.869606, -96.718585)</t>
  </si>
  <si>
    <t>A72406</t>
  </si>
  <si>
    <t>Chabira</t>
  </si>
  <si>
    <t>9456 Dartcrest</t>
  </si>
  <si>
    <t>9456 Dartcrest
Dallas, TX 75238
(32.87828, -96.726624)</t>
  </si>
  <si>
    <t>A72423</t>
  </si>
  <si>
    <t>Patsy &amp; Roger</t>
  </si>
  <si>
    <t>Camp</t>
  </si>
  <si>
    <t>9116 Whitehurst Drive</t>
  </si>
  <si>
    <t>9116 Whitehurst Drive
Dallas, TX 75243
(32.900525, -96.746053)</t>
  </si>
  <si>
    <t>A72431</t>
  </si>
  <si>
    <t xml:space="preserve">OverStreet </t>
  </si>
  <si>
    <t>10311 Lakemere Dr.</t>
  </si>
  <si>
    <t>10311 Lakemere Dr.
Dallas, TX 75238
(32.874999, -96.706795)</t>
  </si>
  <si>
    <t>A72439</t>
  </si>
  <si>
    <t>Winston</t>
  </si>
  <si>
    <t>Evans</t>
  </si>
  <si>
    <t>9473 Dartridge Drive</t>
  </si>
  <si>
    <t>9473 Dartridge Drive
Dallas, TX 75238
(32.88203, -96.725449)</t>
  </si>
  <si>
    <t>A72452</t>
  </si>
  <si>
    <t>7311 Hundley Boulevard</t>
  </si>
  <si>
    <t>7311 Hundley Boulevard
Dallas, TX 75231
(32.881757, -96.74292)</t>
  </si>
  <si>
    <t>A72453</t>
  </si>
  <si>
    <t>Wandra</t>
  </si>
  <si>
    <t>11801 Oak Highland Drive</t>
  </si>
  <si>
    <t>11801 Oak Highland Drive
Dallas, TX 75243
(32.909427, -96.708989)</t>
  </si>
  <si>
    <t>A72455</t>
  </si>
  <si>
    <t>A72465</t>
  </si>
  <si>
    <t>Schulze</t>
  </si>
  <si>
    <t>10131 Estate Lane</t>
  </si>
  <si>
    <t>10131 Estate Lane
Dallas, TX 75238
(32.883023, -96.710488)</t>
  </si>
  <si>
    <t>A78849</t>
  </si>
  <si>
    <t>Rick</t>
  </si>
  <si>
    <t>Howard</t>
  </si>
  <si>
    <t>3300 Oak Lawn Ave.</t>
  </si>
  <si>
    <t>3300 Oak Lawn Ave.
Dallas, TX 75219
(32.810361, -96.807441)</t>
  </si>
  <si>
    <t>A78834</t>
  </si>
  <si>
    <t>A78938</t>
  </si>
  <si>
    <t>Brass</t>
  </si>
  <si>
    <t>9740 Ravens Way</t>
  </si>
  <si>
    <t>9740 Ravens Way
Dallas, TX 75238
(32.881048, -96.72099)</t>
  </si>
  <si>
    <t>A78833</t>
  </si>
  <si>
    <t>F36866</t>
  </si>
  <si>
    <t>F34788</t>
  </si>
  <si>
    <t>JJs Café</t>
  </si>
  <si>
    <t>10233 East Northwest HWY</t>
  </si>
  <si>
    <t>10233 East Northwest HWY
Dallas, TX 75238
(32.86447, -96.708385)</t>
  </si>
  <si>
    <t>F35576</t>
  </si>
  <si>
    <t>7150 Skillman Street 
Dallas, TX 75238
(32.877048, -96.734785)</t>
  </si>
  <si>
    <t>F35091</t>
  </si>
  <si>
    <t>F35578</t>
  </si>
  <si>
    <t>Fish City Grill</t>
  </si>
  <si>
    <t xml:space="preserve">7170 Skillman Street </t>
  </si>
  <si>
    <t>7170 Skillman Street 
Dallas, TX 75238
(32.877258, -96.734797)</t>
  </si>
  <si>
    <t>F38985</t>
  </si>
  <si>
    <t>7510 East Northwest Hwy
Dallas, TX 75214
(32.855325, -96.731762)</t>
  </si>
  <si>
    <t>F35581</t>
  </si>
  <si>
    <t>F36882</t>
  </si>
  <si>
    <t>7170 Skillman Street 
Dallas, TX 75231
(32.877258, -96.734797)</t>
  </si>
  <si>
    <t>F38954</t>
  </si>
  <si>
    <t>San Martin Bakery</t>
  </si>
  <si>
    <t>3120 McKinney Ave</t>
  </si>
  <si>
    <t>3120 McKinney Ave
Dallas, TX 75204
(32.802481, -96.800572)</t>
  </si>
  <si>
    <t>F38994</t>
  </si>
  <si>
    <t>14455 North Hayden Road
Scottsdale, AZ 85260
(33.617889, -111.908238)</t>
  </si>
  <si>
    <t>F39001</t>
  </si>
  <si>
    <t>Cedar and Vine</t>
  </si>
  <si>
    <t>F36888</t>
  </si>
  <si>
    <t>Zato</t>
  </si>
  <si>
    <t>9090 Skillman</t>
  </si>
  <si>
    <t>9090 Skillman
Dallas, TX 75243
(32.897955, -96.719261)</t>
  </si>
  <si>
    <t>F39005</t>
  </si>
  <si>
    <t>9661 Walut Hill Lane</t>
  </si>
  <si>
    <t>9661 Walut Hill Lane
Dallas, TX 75238
(32.878945, -96.720988)</t>
  </si>
  <si>
    <t>F36875</t>
  </si>
  <si>
    <t>F36898</t>
  </si>
  <si>
    <t>7510 East NW Hwy</t>
  </si>
  <si>
    <t>7510 East NW Hwy
Dallas, TX 75214
(32.855325, -96.731762)</t>
  </si>
  <si>
    <t>F36867</t>
  </si>
  <si>
    <t>F37903</t>
  </si>
  <si>
    <t>Nothing Bundt Cake</t>
  </si>
  <si>
    <t>9440 Garland Rd</t>
  </si>
  <si>
    <t>9440 Garland Rd
Dallas, TX 75218
(32.833178, -96.702837)</t>
  </si>
  <si>
    <t>F37874</t>
  </si>
  <si>
    <t>7150 Skillman
Dallas, TX 75231
(32.877048, -96.734785)</t>
  </si>
  <si>
    <t>F37881</t>
  </si>
  <si>
    <t>F38960</t>
  </si>
  <si>
    <t>7215 Skillman</t>
  </si>
  <si>
    <t>7215 Skillman
Dallas, TX 75231
(32.880202, -96.734982)</t>
  </si>
  <si>
    <t>F38983</t>
  </si>
  <si>
    <t>Oak D BBQ</t>
  </si>
  <si>
    <t>5500 Greenville Ave</t>
  </si>
  <si>
    <t>5500 Greenville Ave
Dallas, TX 75206
(32.853549, -96.769299)</t>
  </si>
  <si>
    <t>F34789</t>
  </si>
  <si>
    <t>Graphic Management</t>
  </si>
  <si>
    <t>9322 Moss Trail</t>
  </si>
  <si>
    <t>9322 Moss Trail
Dallas, TX 75231
(32.891386, -96.743268)</t>
  </si>
  <si>
    <t>F35082</t>
  </si>
  <si>
    <t>9661 Walnut Hill Lane
Dallas, TX 75238
(32.878944, -96.721038)</t>
  </si>
  <si>
    <t>F35582</t>
  </si>
  <si>
    <t>F34790</t>
  </si>
  <si>
    <t>Bryan Street Tave</t>
  </si>
  <si>
    <t xml:space="preserve">4315 Bryan Street </t>
  </si>
  <si>
    <t>4315 Bryan Street 
Dallas, TX 75204
(32.799374, -96.778857)</t>
  </si>
  <si>
    <t>F38998</t>
  </si>
  <si>
    <t>LHHS Espree</t>
  </si>
  <si>
    <t>9449 Church RD</t>
  </si>
  <si>
    <t>9449 Church RD
Dallas, TX 75238
(32.886202, -96.726929)</t>
  </si>
  <si>
    <t>A72407</t>
  </si>
  <si>
    <t>Jane</t>
  </si>
  <si>
    <t>Edson</t>
  </si>
  <si>
    <t>9416 Clearhurst Drive</t>
  </si>
  <si>
    <t>9416 Clearhurst Drive
Dallas, TX 75238
(32.873542, -96.725732)</t>
  </si>
  <si>
    <t>F34797</t>
  </si>
  <si>
    <t>AVG Technology</t>
  </si>
  <si>
    <t xml:space="preserve">2625 Broadway Street </t>
  </si>
  <si>
    <t>San Mateo</t>
  </si>
  <si>
    <t>2625 Broadway Street 
San Mateo, CA 94063
(37.486263, -122.233773)</t>
  </si>
  <si>
    <t>F35584</t>
  </si>
  <si>
    <t>AVG</t>
  </si>
  <si>
    <t>Redwood</t>
  </si>
  <si>
    <t>2625 Broadway Street 
Redwood, CA 94063
(37.486263, -122.233773)</t>
  </si>
  <si>
    <t>F36895</t>
  </si>
  <si>
    <t>Olive Garden</t>
  </si>
  <si>
    <t>9079 Vantage Point Drive</t>
  </si>
  <si>
    <t>9079 Vantage Point Drive
Dallas, TX 75243
(32.916132, -96.745811)</t>
  </si>
  <si>
    <t>F35092</t>
  </si>
  <si>
    <t>F38999</t>
  </si>
  <si>
    <t>Republic</t>
  </si>
  <si>
    <t>12300 Inwood</t>
  </si>
  <si>
    <t>12300 Inwood
Dallas, TX 75244
(32.916037, -96.818338)</t>
  </si>
  <si>
    <t>F34791</t>
  </si>
  <si>
    <t>7510 West Northwest Hwy</t>
  </si>
  <si>
    <t>7510 West Northwest Hwy
Dallas, TX 75225
(32.865283, -96.778135)</t>
  </si>
  <si>
    <t>F37896</t>
  </si>
  <si>
    <t>7510 West Nortthwest Hwy</t>
  </si>
  <si>
    <t>7510 West Nortthwest Hwy
Dallas, TX 75225
(32.865283, -96.778135)</t>
  </si>
  <si>
    <t>F37882</t>
  </si>
  <si>
    <t>F34787</t>
  </si>
  <si>
    <t>F37898</t>
  </si>
  <si>
    <t>chuys</t>
  </si>
  <si>
    <t>4544 Mckinney</t>
  </si>
  <si>
    <t>4544 Mckinney
Dallas, TX 75205
(32.822331, -96.787707)</t>
  </si>
  <si>
    <t>F37907</t>
  </si>
  <si>
    <t>Javiers</t>
  </si>
  <si>
    <t>4912 Cole Ave</t>
  </si>
  <si>
    <t>4912 Cole Ave
Dallas, TX 75205
(32.827928, -96.786271)</t>
  </si>
  <si>
    <t>F37900</t>
  </si>
  <si>
    <t>Sugarfire</t>
  </si>
  <si>
    <t>F38980</t>
  </si>
  <si>
    <t>Oishii SMU</t>
  </si>
  <si>
    <t>5627 SMU Blvd</t>
  </si>
  <si>
    <t>5627 SMU Blvd
Dallas, TX 75206
(32.841997, -96.771718)</t>
  </si>
  <si>
    <t>F37875</t>
  </si>
  <si>
    <t>F37869</t>
  </si>
  <si>
    <t>F37883</t>
  </si>
  <si>
    <t>F35585</t>
  </si>
  <si>
    <t>Hudson House Lake</t>
  </si>
  <si>
    <t>4448 Lovers Lane</t>
  </si>
  <si>
    <t>4448 Lovers Lane
Dallas, TX 75225
(32.851285, -96.811337)</t>
  </si>
  <si>
    <t>A66335</t>
  </si>
  <si>
    <t>Barr</t>
  </si>
  <si>
    <t>9215 Westpark</t>
  </si>
  <si>
    <t>9215 Westpark
Dallas, TX 75231
(32.889184, -96.74475)</t>
  </si>
  <si>
    <t>A66337</t>
  </si>
  <si>
    <t>Curtis</t>
  </si>
  <si>
    <t>11331 Ferndale</t>
  </si>
  <si>
    <t>11331 Ferndale
Dallas, TX 75238
(32.892181, -96.723391)</t>
  </si>
  <si>
    <t>A66338</t>
  </si>
  <si>
    <t>Shank</t>
  </si>
  <si>
    <t>25516 Red Brangus</t>
  </si>
  <si>
    <t>25516 Red Brangus
Dallas, TX 78669
(30.427419, -98.096447)</t>
  </si>
  <si>
    <t>A66339</t>
  </si>
  <si>
    <t>A66344</t>
  </si>
  <si>
    <t>Riggins</t>
  </si>
  <si>
    <t>7123 Cosgrove</t>
  </si>
  <si>
    <t>7123 Cosgrove
Dallas, TX 75231
(32.876594, -96.739614)</t>
  </si>
  <si>
    <t>A66345</t>
  </si>
  <si>
    <t>5460 Northbrook</t>
  </si>
  <si>
    <t>5460 Northbrook
Dallas, TX 75220
(32.866496, -96.816144)</t>
  </si>
  <si>
    <t>A66349</t>
  </si>
  <si>
    <t>Sherman</t>
  </si>
  <si>
    <t>Burns</t>
  </si>
  <si>
    <t>9205 Clover Valley</t>
  </si>
  <si>
    <t>9205 Clover Valley
Dallas, TX 75243
(32.905488, -96.741009)</t>
  </si>
  <si>
    <t>A66356</t>
  </si>
  <si>
    <t>6232 Highgate</t>
  </si>
  <si>
    <t>6232 Highgate
Dallas, TX 75214
(32.849369, -96.756354)</t>
  </si>
  <si>
    <t>A66369</t>
  </si>
  <si>
    <t>McIIwain</t>
  </si>
  <si>
    <t>9109 Clearhurst</t>
  </si>
  <si>
    <t>9109 Clearhurst
Dallas, TX 75238
(32.87, -96.729517)</t>
  </si>
  <si>
    <t>A69831</t>
  </si>
  <si>
    <t>Frank</t>
  </si>
  <si>
    <t>4628 Ridgeside Drive</t>
  </si>
  <si>
    <t>4628 Ridgeside Drive
Dallas, TX 75244
(32.915227, -96.828001)</t>
  </si>
  <si>
    <t>A69834</t>
  </si>
  <si>
    <t>A69837</t>
  </si>
  <si>
    <t>Edward F</t>
  </si>
  <si>
    <t>7306 Lizshire Avenue</t>
  </si>
  <si>
    <t>7306 Lizshire Avenue
Dallas, TX 75231
(32.879586, -96.743207)</t>
  </si>
  <si>
    <t>A69838</t>
  </si>
  <si>
    <t>Threadgill</t>
  </si>
  <si>
    <t>9104 Kingsley Creek Circle</t>
  </si>
  <si>
    <t>9104 Kingsley Creek Circle
Dallas, TX 75231
(32.881752, -96.73612)</t>
  </si>
  <si>
    <t>A69841</t>
  </si>
  <si>
    <t>A69845</t>
  </si>
  <si>
    <t>3221 Red Bird Lane</t>
  </si>
  <si>
    <t>3221 Red Bird Lane
Grapevine, TX 76051
(32.971315, -97.108967)</t>
  </si>
  <si>
    <t>A69849</t>
  </si>
  <si>
    <t>Derrich</t>
  </si>
  <si>
    <t>Phillips</t>
  </si>
  <si>
    <t>9671 Whitehurst Drive</t>
  </si>
  <si>
    <t>9671 Whitehurst Drive
Dallas, TX 75243
(32.901272, -96.728942)</t>
  </si>
  <si>
    <t>A69851</t>
  </si>
  <si>
    <t>Musgrave</t>
  </si>
  <si>
    <t>9509 Windy Hill</t>
  </si>
  <si>
    <t>9509 Windy Hill
Dallas, TX 75238
(32.867916, -96.722553)</t>
  </si>
  <si>
    <t>A69855</t>
  </si>
  <si>
    <t>Carolyn</t>
  </si>
  <si>
    <t>Brunkenhoefer</t>
  </si>
  <si>
    <t>9077 Fairglen Drive</t>
  </si>
  <si>
    <t>9077 Fairglen Drive
Dallas, TX 75231
(32.883892, -96.736843)</t>
  </si>
  <si>
    <t>A69856</t>
  </si>
  <si>
    <t>11331 Ferndale Road</t>
  </si>
  <si>
    <t>11331 Ferndale Road
Dallas, TX 75238
(32.892181, -96.723391)</t>
  </si>
  <si>
    <t>A69857</t>
  </si>
  <si>
    <t>cheryl</t>
  </si>
  <si>
    <t>zreet</t>
  </si>
  <si>
    <t>9617 Windy Terrace Drive</t>
  </si>
  <si>
    <t>9617 Windy Terrace Drive
Dallas, TX 75231
(32.892118, -96.735579)</t>
  </si>
  <si>
    <t>A69858</t>
  </si>
  <si>
    <t>A69860</t>
  </si>
  <si>
    <t>Pearce</t>
  </si>
  <si>
    <t>9309 Timberhollow Circle</t>
  </si>
  <si>
    <t>9309 Timberhollow Circle
Dallas, TX 75231
(32.890626, -96.743942)</t>
  </si>
  <si>
    <t>A69863</t>
  </si>
  <si>
    <t>Gene</t>
  </si>
  <si>
    <t>594 Elkins Lake</t>
  </si>
  <si>
    <t>Huntsville</t>
  </si>
  <si>
    <t>594 Elkins Lake
Huntsville, TX 77340
(30.672188, -95.524981)</t>
  </si>
  <si>
    <t>A69864</t>
  </si>
  <si>
    <t>Hairston</t>
  </si>
  <si>
    <t>3634 Granada</t>
  </si>
  <si>
    <t>3634 Granada
Dallas, TX 75205
(32.842, -96.793494)</t>
  </si>
  <si>
    <t>A69866</t>
  </si>
  <si>
    <t>Jane D,</t>
  </si>
  <si>
    <t>Howell</t>
  </si>
  <si>
    <t>8342 Southmeadow Circle</t>
  </si>
  <si>
    <t>8342 Southmeadow Circle
Dallas, TX 75231
(32.892542, -96.731816)</t>
  </si>
  <si>
    <t>A69867</t>
  </si>
  <si>
    <t>Janna</t>
  </si>
  <si>
    <t>9211 Seagrove Drive</t>
  </si>
  <si>
    <t>9211 Seagrove Drive
Dallas, TX 75243
(32.898679, -96.743453)</t>
  </si>
  <si>
    <t>A69868</t>
  </si>
  <si>
    <t>845 Sword Bridge Drive</t>
  </si>
  <si>
    <t>845 Sword Bridge Drive
Lewisville, TX 75056
(33.036093, -96.912953)</t>
  </si>
  <si>
    <t>A69870</t>
  </si>
  <si>
    <t>A69872</t>
  </si>
  <si>
    <t>Briggs</t>
  </si>
  <si>
    <t>9759 Edgepine Dr.</t>
  </si>
  <si>
    <t>9759 Edgepine Dr.
Dallas, TX 75238
(32.875569, -96.718791)</t>
  </si>
  <si>
    <t>A69875</t>
  </si>
  <si>
    <t>Nicole</t>
  </si>
  <si>
    <t>9616 Dartridge Drive</t>
  </si>
  <si>
    <t>9616 Dartridge Drive
Dallas, TX 75238
(32.882989, -96.721742)</t>
  </si>
  <si>
    <t>A69876</t>
  </si>
  <si>
    <t>Spell</t>
  </si>
  <si>
    <t>8665 greenhouse Lane</t>
  </si>
  <si>
    <t>8665 greenhouse Lane
Dallas, TX 75243</t>
  </si>
  <si>
    <t>A69881</t>
  </si>
  <si>
    <t>Gorman</t>
  </si>
  <si>
    <t>10139 Bettywood Lane</t>
  </si>
  <si>
    <t>10139 Bettywood Lane
Dallas, TX 75243
(32.923067, -96.709252)</t>
  </si>
  <si>
    <t>A69882</t>
  </si>
  <si>
    <t>Rebekkah</t>
  </si>
  <si>
    <t>French</t>
  </si>
  <si>
    <t>6906 Topsfield Drive</t>
  </si>
  <si>
    <t>6906 Topsfield Drive
Dallas, TX 75231
(32.874579, -96.737589)</t>
  </si>
  <si>
    <t>A69883</t>
  </si>
  <si>
    <t>Renee</t>
  </si>
  <si>
    <t>Silmon</t>
  </si>
  <si>
    <t>8419 Bunche Drive</t>
  </si>
  <si>
    <t>8419 Bunche Drive
Dallas, TX 75243
(32.921618, -96.756517)</t>
  </si>
  <si>
    <t>A69884</t>
  </si>
  <si>
    <t>RICKY</t>
  </si>
  <si>
    <t>HAWKINS</t>
  </si>
  <si>
    <t>9026 Meadowknoll Dr</t>
  </si>
  <si>
    <t>9026 Meadowknoll Dr
Dallas, TX 75243
(32.899687, -96.732881)</t>
  </si>
  <si>
    <t>A69888</t>
  </si>
  <si>
    <t>Vic</t>
  </si>
  <si>
    <t>BUCHANON</t>
  </si>
  <si>
    <t>1243 Margaret Court</t>
  </si>
  <si>
    <t>1243 Margaret Court
Lancaster, TX 75134
(32.619359, -96.780232)</t>
  </si>
  <si>
    <t>A69892</t>
  </si>
  <si>
    <t>Aryn</t>
  </si>
  <si>
    <t>A69897</t>
  </si>
  <si>
    <t>Maureen</t>
  </si>
  <si>
    <t>Royer</t>
  </si>
  <si>
    <t>9702 St.one River Circle</t>
  </si>
  <si>
    <t>9702 St.one River Circle
Dallas, TX 75231
(32.89125, -96.732854)</t>
  </si>
  <si>
    <t>A69898</t>
  </si>
  <si>
    <t>Trey</t>
  </si>
  <si>
    <t>Bowles</t>
  </si>
  <si>
    <t>4117 COLGATE AVE</t>
  </si>
  <si>
    <t>4117 COLGATE AVE
Dallas, TX 75225
(32.859821, -96.805243)</t>
  </si>
  <si>
    <t>A69900</t>
  </si>
  <si>
    <t>Christman</t>
  </si>
  <si>
    <t>Fifer</t>
  </si>
  <si>
    <t>9557 Dartridge Drive</t>
  </si>
  <si>
    <t>9557 Dartridge Drive
Dallas, TX 75238
(32.882873, -96.722916)</t>
  </si>
  <si>
    <t>A69902</t>
  </si>
  <si>
    <t>Stanton</t>
  </si>
  <si>
    <t xml:space="preserve">2182 Musket Street </t>
  </si>
  <si>
    <t>Eugene</t>
  </si>
  <si>
    <t>OR</t>
  </si>
  <si>
    <t>2182 Musket Street 
Eugene, OR 97408
(44.09352, -123.077136)</t>
  </si>
  <si>
    <t>A72350</t>
  </si>
  <si>
    <t>Gale</t>
  </si>
  <si>
    <t>6829 Blackwood Dr</t>
  </si>
  <si>
    <t>6829 Blackwood Dr
Dallas, TX 75231
(32.869568, -96.73779)</t>
  </si>
  <si>
    <t>A72356</t>
  </si>
  <si>
    <t>Hutchinson</t>
  </si>
  <si>
    <t>9131 Summer Glen Ln</t>
  </si>
  <si>
    <t>9131 Summer Glen Ln
Dallas, TX 75243
(32.895304, -96.744615)</t>
  </si>
  <si>
    <t>A72357</t>
  </si>
  <si>
    <t>McCallister</t>
  </si>
  <si>
    <t>16638 Highland Country Drive</t>
  </si>
  <si>
    <t>Cypress</t>
  </si>
  <si>
    <t>16638 Highland Country Drive
Cypress, TX 77433
(29.942336, -95.746046)</t>
  </si>
  <si>
    <t>A72362</t>
  </si>
  <si>
    <t>Dupre</t>
  </si>
  <si>
    <t>9310 Emberglow Ln</t>
  </si>
  <si>
    <t>9310 Emberglow Ln
Dallas, TX 75243
(32.916756, -96.736346)</t>
  </si>
  <si>
    <t>A72368</t>
  </si>
  <si>
    <t>Brereton</t>
  </si>
  <si>
    <t>9225 Clover Vallery Drive</t>
  </si>
  <si>
    <t>9225 Clover Vallery Drive
Dallas, TX 75243
(32.90525, -96.738998)</t>
  </si>
  <si>
    <t>A72371</t>
  </si>
  <si>
    <t>Beth</t>
  </si>
  <si>
    <t>Higgins</t>
  </si>
  <si>
    <t>9132 Windy Crest Drive</t>
  </si>
  <si>
    <t>9132 Windy Crest Drive
Dallas, TX 75243
(32.907213, -96.742698)</t>
  </si>
  <si>
    <t>A72373</t>
  </si>
  <si>
    <t>Sherman K.</t>
  </si>
  <si>
    <t>9205 Clover Valley Dr.</t>
  </si>
  <si>
    <t>9205 Clover Valley Dr.
Dallas, TX 75243
(32.905488, -96.741009)</t>
  </si>
  <si>
    <t>A72387</t>
  </si>
  <si>
    <t>Cooper</t>
  </si>
  <si>
    <t>North Wilkesboro</t>
  </si>
  <si>
    <t>510 Townsend Street 
North Wilkesboro, NC 28659
(36.158056, -81.125186)</t>
  </si>
  <si>
    <t>A72393</t>
  </si>
  <si>
    <t>Jeri</t>
  </si>
  <si>
    <t>10416 Church Road</t>
  </si>
  <si>
    <t>10416 Church Road
Dallas, TX 75238
(32.886216, -96.705325)</t>
  </si>
  <si>
    <t>A72399</t>
  </si>
  <si>
    <t>9901 Wood Forest Drive</t>
  </si>
  <si>
    <t>9901 Wood Forest Drive
Dallas, TX 75243
(32.910242, -96.716382)</t>
  </si>
  <si>
    <t>A72402</t>
  </si>
  <si>
    <t>Anne &amp; Jim</t>
  </si>
  <si>
    <t>Schermerhorn</t>
  </si>
  <si>
    <t>9810 Church Circle</t>
  </si>
  <si>
    <t>9810 Church Circle
Dallas, TX 75238
(32.885798, -96.716999)</t>
  </si>
  <si>
    <t>A72408</t>
  </si>
  <si>
    <t>9620 Buxhill Drive</t>
  </si>
  <si>
    <t>9620 Buxhill Drive
Dallas, TX 75238
(32.867645, -96.719569)</t>
  </si>
  <si>
    <t>A72417</t>
  </si>
  <si>
    <t>Kelsheimer</t>
  </si>
  <si>
    <t>1815 Vassar Drive</t>
  </si>
  <si>
    <t>1815 Vassar Drive
Richardson, TX 75081
(32.959163, -96.689281)</t>
  </si>
  <si>
    <t>A72418</t>
  </si>
  <si>
    <t>Wolf</t>
  </si>
  <si>
    <t>Hanschen</t>
  </si>
  <si>
    <t>11325 Chicot Dr</t>
  </si>
  <si>
    <t>11325 Chicot Dr
Dallas, TX 75230
(32.902401, -96.786982)</t>
  </si>
  <si>
    <t>A72427</t>
  </si>
  <si>
    <t>A72428</t>
  </si>
  <si>
    <t>A72430</t>
  </si>
  <si>
    <t>Hyde</t>
  </si>
  <si>
    <t>9105 Cochran Heights Dr.</t>
  </si>
  <si>
    <t>9105 Cochran Heights Dr.
Dallas, TX 75220
(32.862608, -96.844914)</t>
  </si>
  <si>
    <t>A72435</t>
  </si>
  <si>
    <t>Hoppers</t>
  </si>
  <si>
    <t>9612 Crestedge Drive</t>
  </si>
  <si>
    <t>9612 Crestedge Drive
Dallas, TX 75238
(32.878312, -96.722802)</t>
  </si>
  <si>
    <t>A72440</t>
  </si>
  <si>
    <t>A72442</t>
  </si>
  <si>
    <t>Wendell</t>
  </si>
  <si>
    <t>Hansen</t>
  </si>
  <si>
    <t>3813 Wentwood Dr</t>
  </si>
  <si>
    <t>3813 Wentwood Dr
Dallas, TX 75225
(32.863365, -96.796741)</t>
  </si>
  <si>
    <t>A72444</t>
  </si>
  <si>
    <t>Toomay</t>
  </si>
  <si>
    <t>7816 Purdue Ave</t>
  </si>
  <si>
    <t>7816 Purdue Ave
Dallas, TX 75225
(32.853908, -96.772553)</t>
  </si>
  <si>
    <t>A72449</t>
  </si>
  <si>
    <t>Mattingly</t>
  </si>
  <si>
    <t>5151 Belt Line Rd</t>
  </si>
  <si>
    <t>5151 Belt Line Rd
Dallas, TX 75025</t>
  </si>
  <si>
    <t>A72456</t>
  </si>
  <si>
    <t>J Damany</t>
  </si>
  <si>
    <t xml:space="preserve">3523 Puget Street </t>
  </si>
  <si>
    <t>3523 Puget Street 
Dallas, TX 75212
(32.785653, -96.85343)</t>
  </si>
  <si>
    <t>A72458</t>
  </si>
  <si>
    <t>McKnight</t>
  </si>
  <si>
    <t>9946 Knoll Krest Drive</t>
  </si>
  <si>
    <t>9946 Knoll Krest Drive
Dallas, TX 75238
(32.88126, -96.713476)</t>
  </si>
  <si>
    <t>A72463</t>
  </si>
  <si>
    <t>Watler</t>
  </si>
  <si>
    <t>5 Twin Bridge Court</t>
  </si>
  <si>
    <t>5 Twin Bridge Court
Dallas, TX 75243
(32.904408, -96.746163)</t>
  </si>
  <si>
    <t>A72466</t>
  </si>
  <si>
    <t>4030 North Central Expressway</t>
  </si>
  <si>
    <t>4030 North Central Expressway
Dallas, TX 75204
(32.811849, -96.790974)</t>
  </si>
  <si>
    <t>A72468</t>
  </si>
  <si>
    <t>Kathy</t>
  </si>
  <si>
    <t>Permenter</t>
  </si>
  <si>
    <t>9248 Canter Drive</t>
  </si>
  <si>
    <t>9248 Canter Drive
Dallas, TX 75231
(32.893198, -96.743783)</t>
  </si>
  <si>
    <t>A72469</t>
  </si>
  <si>
    <t>Griffin</t>
  </si>
  <si>
    <t>9502 Timberleaf Dr</t>
  </si>
  <si>
    <t>9502 Timberleaf Dr
Dallas, TX 75243
(32.905998, -96.732678)</t>
  </si>
  <si>
    <t>A73331</t>
  </si>
  <si>
    <t>9502 Timberleaf</t>
  </si>
  <si>
    <t>9502 Timberleaf
Dallas, TX 75243
(32.905998, -96.732678)</t>
  </si>
  <si>
    <t>A73332</t>
  </si>
  <si>
    <t>A73334</t>
  </si>
  <si>
    <t>Nelms</t>
  </si>
  <si>
    <t>9321 Canter Drive</t>
  </si>
  <si>
    <t>9321 Canter Drive
Dallas, TX 75231
(32.892717, -96.741759)</t>
  </si>
  <si>
    <t>F34793</t>
  </si>
  <si>
    <t>100 Men who give a damn</t>
  </si>
  <si>
    <t>9540 Park Highlands Dr</t>
  </si>
  <si>
    <t>9540 Park Highlands Dr
Dallas, TX 75238
(32.877643, -96.699268)</t>
  </si>
  <si>
    <t>F36894</t>
  </si>
  <si>
    <t>Lake Highlands High School Theatre Program</t>
  </si>
  <si>
    <t>9449 Church</t>
  </si>
  <si>
    <t>9449 Church
Dallas, TX 75238
(32.886202, -96.726929)</t>
  </si>
  <si>
    <t>A78845</t>
  </si>
  <si>
    <t>Adrienne</t>
  </si>
  <si>
    <t>Underwood</t>
  </si>
  <si>
    <t>10625 Longmeadow Drive</t>
  </si>
  <si>
    <t>10625 Longmeadow Drive
Dallas, TX 75238
(32.875886, -96.70227)</t>
  </si>
  <si>
    <t>A78937</t>
  </si>
  <si>
    <t>Shen</t>
  </si>
  <si>
    <t>9208 Longview</t>
  </si>
  <si>
    <t>9208 Longview
Dallas, TX 75025
(33.104105, -96.738272)</t>
  </si>
  <si>
    <t>A78842</t>
  </si>
  <si>
    <t>Gibb</t>
  </si>
  <si>
    <t>9535 Forest Lane</t>
  </si>
  <si>
    <t>9535 Forest Lane
Dallas, TX 75243
(32.909206, -96.729564)</t>
  </si>
  <si>
    <t>A78930</t>
  </si>
  <si>
    <t>Brant</t>
  </si>
  <si>
    <t>Ince</t>
  </si>
  <si>
    <t>9230 Club Glen Drive</t>
  </si>
  <si>
    <t>9230 Club Glen Drive
Dallas, TX 75243
(32.902181, -96.743642)</t>
  </si>
  <si>
    <t>A78836</t>
  </si>
  <si>
    <t>Fleo</t>
  </si>
  <si>
    <t>7604 La Cosa Drive</t>
  </si>
  <si>
    <t>7604 La Cosa Drive
Dallas, TX 75248
(32.959592, -96.77803)</t>
  </si>
  <si>
    <t>A78928</t>
  </si>
  <si>
    <t>Hughes</t>
  </si>
  <si>
    <t>8046 Nimrod Trail</t>
  </si>
  <si>
    <t>8046 Nimrod Trail
Dallas, TX 75238
(32.868863, -96.725624)</t>
  </si>
  <si>
    <t>F39004</t>
  </si>
  <si>
    <t>F37873</t>
  </si>
  <si>
    <t>F38950</t>
  </si>
  <si>
    <t>Marianos</t>
  </si>
  <si>
    <t>6300 Skillman</t>
  </si>
  <si>
    <t>6300 Skillman
Dallas, TX 75231
(32.863662, -96.746802)</t>
  </si>
  <si>
    <t>F38949</t>
  </si>
  <si>
    <t>6750 Abrams Road</t>
  </si>
  <si>
    <t>6750 Abrams Road
Dallas, TX 75231
(32.866839, -96.742949)</t>
  </si>
  <si>
    <t>F38989</t>
  </si>
  <si>
    <t>Cretias Bakery</t>
  </si>
  <si>
    <t>228 West Davis St.</t>
  </si>
  <si>
    <t>228 West Davis St.
Dallas, TX 75208
(32.749449, -96.825816)</t>
  </si>
  <si>
    <t>F35093</t>
  </si>
  <si>
    <t>F38975</t>
  </si>
  <si>
    <t>UP on Knox</t>
  </si>
  <si>
    <t xml:space="preserve">3230 Knox Street </t>
  </si>
  <si>
    <t>3230 Knox Street 
Dallas, TX 75205
(32.823445, -96.78959)</t>
  </si>
  <si>
    <t>F36883</t>
  </si>
  <si>
    <t>7215 Skillman Street 
Dallas, TX 75231
(32.880205, -96.734982)</t>
  </si>
  <si>
    <t>F38990</t>
  </si>
  <si>
    <t>7170 Skillman St.</t>
  </si>
  <si>
    <t>7170 Skillman St.
Dallas, TX 75231
(32.877258, -96.734797)</t>
  </si>
  <si>
    <t>F37885</t>
  </si>
  <si>
    <t>Rebuild Together</t>
  </si>
  <si>
    <t>3905 Hedgcoxe</t>
  </si>
  <si>
    <t>3905 Hedgcoxe
Plano, TX 75025
(33.086032, -96.770168)</t>
  </si>
  <si>
    <t>F39003</t>
  </si>
  <si>
    <t>F36899</t>
  </si>
  <si>
    <t>Smoky Rose</t>
  </si>
  <si>
    <t>8602 Garland Road</t>
  </si>
  <si>
    <t>8602 Garland Road
Dallas, TX 75218
(32.823246, -96.714632)</t>
  </si>
  <si>
    <t>F38958</t>
  </si>
  <si>
    <t>Steins Bakery</t>
  </si>
  <si>
    <t>12829 Preston Road</t>
  </si>
  <si>
    <t>12829 Preston Road
Dallas, TX 75230
(32.923675, -96.803625)</t>
  </si>
  <si>
    <t>F37887</t>
  </si>
  <si>
    <t>Shutterfly Inc</t>
  </si>
  <si>
    <t>2800 Bridge Parkway</t>
  </si>
  <si>
    <t>2800 Bridge Parkway
Redwood City, CA 94065
(37.539771, -122.257227)</t>
  </si>
  <si>
    <t>F35579</t>
  </si>
  <si>
    <t>Hillside Tavern</t>
  </si>
  <si>
    <t>6465 Mockingbird Lane</t>
  </si>
  <si>
    <t>6465 Mockingbird Lane
Dallas, TX 75214</t>
  </si>
  <si>
    <t>F36878</t>
  </si>
  <si>
    <t>F37906</t>
  </si>
  <si>
    <t>F38991</t>
  </si>
  <si>
    <t>Miriam Cocina</t>
  </si>
  <si>
    <t>2015 Woodall Rodgers</t>
  </si>
  <si>
    <t>2015 Woodall Rodgers
Dallas, TX 75201
(32.789552, -96.802067)</t>
  </si>
  <si>
    <t>F36886</t>
  </si>
  <si>
    <t>F37872</t>
  </si>
  <si>
    <t>F36893</t>
  </si>
  <si>
    <t>F39002</t>
  </si>
  <si>
    <t>7510 East Northwest Hwy
Dallas, TX 75231
(32.855325, -96.731762)</t>
  </si>
  <si>
    <t>A72372</t>
  </si>
  <si>
    <t>9109 Cork Lane</t>
  </si>
  <si>
    <t>9109 Cork Lane
Dallas, TX 75231
(32.887656, -96.734821)</t>
  </si>
  <si>
    <t>A72381</t>
  </si>
  <si>
    <t>Justin</t>
  </si>
  <si>
    <t>Bono</t>
  </si>
  <si>
    <t>9219 Arbor Trail Drive</t>
  </si>
  <si>
    <t>9219 Arbor Trail Drive
Dallas, TX 75243
(32.90268, -96.743614)</t>
  </si>
  <si>
    <t>F37866</t>
  </si>
  <si>
    <t>Smokey Rose</t>
  </si>
  <si>
    <t>8602 Garland Rd</t>
  </si>
  <si>
    <t>8602 Garland Rd
Dallas, TX 75218
(32.823246, -96.714632)</t>
  </si>
  <si>
    <t>F37901</t>
  </si>
  <si>
    <t>F38959</t>
  </si>
  <si>
    <t>F35589</t>
  </si>
  <si>
    <t>F37905</t>
  </si>
  <si>
    <t>F35583</t>
  </si>
  <si>
    <t>F38986</t>
  </si>
  <si>
    <t>9661 Walnut Hill</t>
  </si>
  <si>
    <t>9661 Walnut Hill
Dallas, TX 75238
(32.878945, -96.720988)</t>
  </si>
  <si>
    <t>F37892</t>
  </si>
  <si>
    <t>F35580</t>
  </si>
  <si>
    <t>A69869</t>
  </si>
  <si>
    <t>Lomonaco</t>
  </si>
  <si>
    <t>8643 Richardson Br. Tr.</t>
  </si>
  <si>
    <t>8643 Richardson Br. Tr.
Dallas, TX 75243
(32.897283, -96.748897)</t>
  </si>
  <si>
    <t>A72403</t>
  </si>
  <si>
    <t>9107 Dusti Dr</t>
  </si>
  <si>
    <t>9107 Dusti Dr
Dallas, TX 75243
(32.904508, -96.743946)</t>
  </si>
  <si>
    <t>F34794</t>
  </si>
  <si>
    <t>Scofield Christian School</t>
  </si>
  <si>
    <t>7730 Abrams Road</t>
  </si>
  <si>
    <t>7730 Abrams Road
Dallas, TX 75231
(32.888041, -96.741543)</t>
  </si>
  <si>
    <t>A78932</t>
  </si>
  <si>
    <t>F34795</t>
  </si>
  <si>
    <t>Duplex Diner</t>
  </si>
  <si>
    <t>2004 18th Street NW</t>
  </si>
  <si>
    <t>2004 18th Street NW
Washington, DC 20009
(38.917245, -77.041648)</t>
  </si>
  <si>
    <t>F36897</t>
  </si>
  <si>
    <t>Shutterfly</t>
  </si>
  <si>
    <t>F37867</t>
  </si>
  <si>
    <t>F37891</t>
  </si>
  <si>
    <t>Eddie V</t>
  </si>
  <si>
    <t>301 5th</t>
  </si>
  <si>
    <t>301 5th
Austin, TX 78701</t>
  </si>
  <si>
    <t>F38964</t>
  </si>
  <si>
    <t>F36887</t>
  </si>
  <si>
    <t>Season 52</t>
  </si>
  <si>
    <t>8687 North Central Expy</t>
  </si>
  <si>
    <t>8687 North Central Expy
Dallas, TX 75225
(32.86875, -96.770691)</t>
  </si>
  <si>
    <t>F38970</t>
  </si>
  <si>
    <t>RH Rooftop</t>
  </si>
  <si>
    <t xml:space="preserve">3133 Knox Street </t>
  </si>
  <si>
    <t>3133 Knox Street 
Dallas, TX 75205
(32.823036, -96.788576)</t>
  </si>
  <si>
    <t>F36871</t>
  </si>
  <si>
    <t>McDaniel Printing</t>
  </si>
  <si>
    <t>10701 Plano Road</t>
  </si>
  <si>
    <t>10701 Plano Road
Dallas, TX 75238
(32.89553, -96.700623)</t>
  </si>
  <si>
    <t>F38966</t>
  </si>
  <si>
    <t>A66340</t>
  </si>
  <si>
    <t>Hawkins</t>
  </si>
  <si>
    <t>9026 Meadowknoll</t>
  </si>
  <si>
    <t>9026 Meadowknoll
Dallas, TX 75243
(32.899687, -96.732881)</t>
  </si>
  <si>
    <t>A66357</t>
  </si>
  <si>
    <t>6875 Carolyncrest</t>
  </si>
  <si>
    <t>6875 Carolyncrest
Dallas, TX 75214
(32.826302, -96.741194)</t>
  </si>
  <si>
    <t>A72363</t>
  </si>
  <si>
    <t>Ezekiel</t>
  </si>
  <si>
    <t>Tyson Jr</t>
  </si>
  <si>
    <t>342 West Montana Ave</t>
  </si>
  <si>
    <t>342 West Montana Ave
Dallas, TX 75224
(32.721422, -96.828217)</t>
  </si>
  <si>
    <t>A72364</t>
  </si>
  <si>
    <t>10336 Trailcliff Drive</t>
  </si>
  <si>
    <t>10336 Trailcliff Drive
Dallas, TX 75238
(32.890776, -96.713027)</t>
  </si>
  <si>
    <t>A72377</t>
  </si>
  <si>
    <t>Brad</t>
  </si>
  <si>
    <t>McCutcheon</t>
  </si>
  <si>
    <t>10008 Dahman Circle</t>
  </si>
  <si>
    <t>10008 Dahman Circle
Dallas, TX 75238
(32.885565, -96.723914)</t>
  </si>
  <si>
    <t>A72416</t>
  </si>
  <si>
    <t>Bedford</t>
  </si>
  <si>
    <t>Wynne</t>
  </si>
  <si>
    <t>7650 Esters Blvd Irving</t>
  </si>
  <si>
    <t>7650 Esters Blvd Irving
Irving, TX 75063
(32.911666, -97.007988)</t>
  </si>
  <si>
    <t>A72421</t>
  </si>
  <si>
    <t>Jamie</t>
  </si>
  <si>
    <t>Miller</t>
  </si>
  <si>
    <t>8028 Forest Trail</t>
  </si>
  <si>
    <t>8028 Forest Trail
Dallas, TX 75238
(32.866414, -96.724502)</t>
  </si>
  <si>
    <t>A78936</t>
  </si>
  <si>
    <t>YIH-MIN</t>
  </si>
  <si>
    <t>200 Justin</t>
  </si>
  <si>
    <t>200 Justin
Murphy, TX 75094
(33.013957, -96.629947)</t>
  </si>
  <si>
    <t>A78846</t>
  </si>
  <si>
    <t>Sylvia</t>
  </si>
  <si>
    <t>Bodell</t>
  </si>
  <si>
    <t>9611 Faircrest Dr</t>
  </si>
  <si>
    <t>9611 Faircrest Dr
Dallas, TX 75238
(32.889622, -96.719832)</t>
  </si>
  <si>
    <t>A78843</t>
  </si>
  <si>
    <t>Ronna</t>
  </si>
  <si>
    <t>Cross</t>
  </si>
  <si>
    <t>9001 Markville Drive</t>
  </si>
  <si>
    <t>9001 Markville Drive
Dallas, TX 75243
(32.91466, -96.749259)</t>
  </si>
  <si>
    <t>F38978</t>
  </si>
  <si>
    <t>F36874</t>
  </si>
  <si>
    <t>Oak Highlands</t>
  </si>
  <si>
    <t>10484 Brockwood Road</t>
  </si>
  <si>
    <t>10484 Brockwood Road
Dallas, TX 75238
(32.890521, -96.705045)</t>
  </si>
  <si>
    <t>F36876</t>
  </si>
  <si>
    <t>Dori</t>
  </si>
  <si>
    <t>9113 Clearhurst Drive</t>
  </si>
  <si>
    <t>9113 Clearhurst Drive
Dallas, TX 75238
(32.87006, -96.729335)</t>
  </si>
  <si>
    <t>F38971</t>
  </si>
  <si>
    <t>Jesuit Dallas</t>
  </si>
  <si>
    <t>12345 Inwood</t>
  </si>
  <si>
    <t>12345 Inwood
Dallas, TX 75244
(32.916595, -96.818471)</t>
  </si>
  <si>
    <t>F39000</t>
  </si>
  <si>
    <t>Christians In Public Service</t>
  </si>
  <si>
    <t>1910 Pacific Ave Suite 14050</t>
  </si>
  <si>
    <t>1910 Pacific Ave Suite 14050
Dallas, TX 75201
(32.783023, -96.795516)</t>
  </si>
  <si>
    <t>A66342</t>
  </si>
  <si>
    <t>A66353</t>
  </si>
  <si>
    <t>Wallace</t>
  </si>
  <si>
    <t>4235 Castle Rock</t>
  </si>
  <si>
    <t>4235 Castle Rock
Irving, TX 75038
(32.863004, -96.953009)</t>
  </si>
  <si>
    <t>A66355</t>
  </si>
  <si>
    <t>Eddie</t>
  </si>
  <si>
    <t>Reeves</t>
  </si>
  <si>
    <t>1142 N.Clinton Ave</t>
  </si>
  <si>
    <t>1142 N.Clinton Ave
Dallas, TX 75208
(32.758809, -96.841475)</t>
  </si>
  <si>
    <t>A66367</t>
  </si>
  <si>
    <t>King</t>
  </si>
  <si>
    <t>9206 Canter</t>
  </si>
  <si>
    <t>9206 Canter
Dallas, TX 75231
(32.893347, -96.746475)</t>
  </si>
  <si>
    <t>A69832</t>
  </si>
  <si>
    <t>16729 Village Lane</t>
  </si>
  <si>
    <t>16729 Village Lane
Dallas, TX 75248
(32.977725, -96.82223)</t>
  </si>
  <si>
    <t>A69853</t>
  </si>
  <si>
    <t>Gilbertson</t>
  </si>
  <si>
    <t>4724 Snowline Vista Way</t>
  </si>
  <si>
    <t>Laurel</t>
  </si>
  <si>
    <t>MT</t>
  </si>
  <si>
    <t>4724 Snowline Vista Way
Laurel, MT 59044
(45.664299, -108.872944)</t>
  </si>
  <si>
    <t>A69896</t>
  </si>
  <si>
    <t>1126 North Zang Boulevard</t>
  </si>
  <si>
    <t>1126 North Zang Boulevard
Dallas, TX 75203
(32.756986, -96.822079)</t>
  </si>
  <si>
    <t>A72369</t>
  </si>
  <si>
    <t>Larson</t>
  </si>
  <si>
    <t>9504 Buxhill Drive</t>
  </si>
  <si>
    <t>9504 Buxhill Drive
Dallas, TX 75238
(32.866915, -96.720398)</t>
  </si>
  <si>
    <t>A72374</t>
  </si>
  <si>
    <t>10011 Caribou Trl</t>
  </si>
  <si>
    <t>10011 Caribou Trl
Dallas, TX 75238
(32.884231, -96.710813)</t>
  </si>
  <si>
    <t>A72383</t>
  </si>
  <si>
    <t>Rave</t>
  </si>
  <si>
    <t>7746 Eagle Trl</t>
  </si>
  <si>
    <t>7746 Eagle Trl
Dallas, TX 75238
(32.864192, -96.728621)</t>
  </si>
  <si>
    <t>A72389</t>
  </si>
  <si>
    <t>Robb</t>
  </si>
  <si>
    <t>Stewart</t>
  </si>
  <si>
    <t>7935 Square Drive</t>
  </si>
  <si>
    <t>7935 Square Drive
Dallas, TX 75238
(32.865484, -96.725219)</t>
  </si>
  <si>
    <t>A72390</t>
  </si>
  <si>
    <t>A72394</t>
  </si>
  <si>
    <t>Hanks</t>
  </si>
  <si>
    <t>8926 Fenchurch Road</t>
  </si>
  <si>
    <t>8926 Fenchurch Road
Dallas, TX 75238
(32.870291, -96.713907)</t>
  </si>
  <si>
    <t>A72424</t>
  </si>
  <si>
    <t>Colton</t>
  </si>
  <si>
    <t>A72460</t>
  </si>
  <si>
    <t>3401 Lee Parkway</t>
  </si>
  <si>
    <t>3401 Lee Parkway
Dallas, TX 75219
(32.809584, -96.804088)</t>
  </si>
  <si>
    <t>A72467</t>
  </si>
  <si>
    <t>Tiffany</t>
  </si>
  <si>
    <t>9301 Canter Drive</t>
  </si>
  <si>
    <t>9301 Canter Drive
Dallas, TX 75231
(32.893049, -96.742948)</t>
  </si>
  <si>
    <t>A73338</t>
  </si>
  <si>
    <t>Simon</t>
  </si>
  <si>
    <t>1917 Valley Oaks Court</t>
  </si>
  <si>
    <t>1917 Valley Oaks Court
Dallas, TX 75061
(32.834955, -96.965187)</t>
  </si>
  <si>
    <t>F36865</t>
  </si>
  <si>
    <t>Lake Highlands Junior Womens League</t>
  </si>
  <si>
    <t>PO Box 38225</t>
  </si>
  <si>
    <t>PO Box 38225
Dallas, TX 75238</t>
  </si>
  <si>
    <t>F36877</t>
  </si>
  <si>
    <t>Lake Highlands Womens League</t>
  </si>
  <si>
    <t>PO Box 38011</t>
  </si>
  <si>
    <t>PO Box 38011
Dallas, TX 75238</t>
  </si>
  <si>
    <t>A78986</t>
  </si>
  <si>
    <t>KU</t>
  </si>
  <si>
    <t xml:space="preserve">15 20th Street </t>
  </si>
  <si>
    <t>Birmingham</t>
  </si>
  <si>
    <t>AL</t>
  </si>
  <si>
    <t>15 20th Street 
Birmingham, AL 35233
(33.51249, -86.804262)</t>
  </si>
  <si>
    <t>A78935</t>
  </si>
  <si>
    <t>Chao-Han Ko</t>
  </si>
  <si>
    <t>5916 Crownnover</t>
  </si>
  <si>
    <t>5916 Crownnover
Plano, TX 75093</t>
  </si>
  <si>
    <t>F36879</t>
  </si>
  <si>
    <t>F35086</t>
  </si>
  <si>
    <t>Target</t>
  </si>
  <si>
    <t xml:space="preserve">6419 Skillman Street </t>
  </si>
  <si>
    <t>6419 Skillman Street 
Dallas, TX 75231
(32.864215, -96.745545)</t>
  </si>
  <si>
    <t>A79455</t>
  </si>
  <si>
    <t>628 Blanning Drive
Dallas, TX 75218
(32.8517, -96.706141)</t>
  </si>
  <si>
    <t>F38952</t>
  </si>
  <si>
    <t>Red Phone Booth</t>
  </si>
  <si>
    <t>17 Andrew Young International Blvd</t>
  </si>
  <si>
    <t>17 Andrew Young International Blvd
Atlanta, GA 30303
(33.759684, -84.386899)</t>
  </si>
  <si>
    <t>A72405</t>
  </si>
  <si>
    <t>Grace</t>
  </si>
  <si>
    <t>7766 Goforth Circle</t>
  </si>
  <si>
    <t>7766 Goforth Circle
Dallas, TX 75238
(32.866873, -96.729804)</t>
  </si>
  <si>
    <t>A72470</t>
  </si>
  <si>
    <t>Ellis</t>
  </si>
  <si>
    <t>9035 Clearhurst Drive</t>
  </si>
  <si>
    <t>9035 Clearhurst Drive
Dallas, TX 75238
(32.86969, -96.730047)</t>
  </si>
  <si>
    <t>A73313</t>
  </si>
  <si>
    <t>F34792</t>
  </si>
  <si>
    <t>LH Chamber</t>
  </si>
  <si>
    <t>9101 LBJ</t>
  </si>
  <si>
    <t>9101 LBJ
Dallas, TX 75243</t>
  </si>
  <si>
    <t>F37894</t>
  </si>
  <si>
    <t>Carry the Load</t>
  </si>
  <si>
    <t xml:space="preserve">514 Hall Street </t>
  </si>
  <si>
    <t>514 Hall Street 
Dallas, TX 75226
(32.787024, -96.779497)</t>
  </si>
  <si>
    <t>F37879</t>
  </si>
  <si>
    <t>The St.ore</t>
  </si>
  <si>
    <t>F34785</t>
  </si>
  <si>
    <t>Eagle Postal</t>
  </si>
  <si>
    <t>5931 Greenville Ave.</t>
  </si>
  <si>
    <t>5931 Greenville Ave.
Dallas, TX 75206
(32.857507, -96.768609)</t>
  </si>
  <si>
    <t>F34803</t>
  </si>
  <si>
    <t>4Imprints</t>
  </si>
  <si>
    <t xml:space="preserve">101 Commerce Street </t>
  </si>
  <si>
    <t>Oshkosh</t>
  </si>
  <si>
    <t>WI</t>
  </si>
  <si>
    <t>101 Commerce Street 
Oshkosh, WI 54901
(44.015002, -88.538264)</t>
  </si>
  <si>
    <t>F38976</t>
  </si>
  <si>
    <t>Trulucks</t>
  </si>
  <si>
    <t>2401 McKinney Ave</t>
  </si>
  <si>
    <t>2401 McKinney Ave
Dallas, TX 75201
(32.794499, -96.802315)</t>
  </si>
  <si>
    <t>F34799</t>
  </si>
  <si>
    <t>Christie Myers</t>
  </si>
  <si>
    <t>7145 Copperleaf Drive</t>
  </si>
  <si>
    <t>7145 Copperleaf Drive
Dallas, TX 75231</t>
  </si>
  <si>
    <t>F38969</t>
  </si>
  <si>
    <t>F38953</t>
  </si>
  <si>
    <t>F38961</t>
  </si>
  <si>
    <t>Teresa Mitchell Photography</t>
  </si>
  <si>
    <t>9224 Rolling Rock Lane</t>
  </si>
  <si>
    <t>9224 Rolling Rock Lane
Dallas, TX 75238
(32.873743, -96.693842)</t>
  </si>
  <si>
    <t>F38973</t>
  </si>
  <si>
    <t>Al Bierrnats</t>
  </si>
  <si>
    <t>4217 Oak Lawn Ave</t>
  </si>
  <si>
    <t>4217 Oak Lawn Ave
Dallas, TX 75219
(32.820326, -96.802362)</t>
  </si>
  <si>
    <t>F38962</t>
  </si>
  <si>
    <t>ReGeared</t>
  </si>
  <si>
    <t>PO Box 3233</t>
  </si>
  <si>
    <t>PO Box 3233
Grapevine, TX 76099</t>
  </si>
  <si>
    <t>F36873</t>
  </si>
  <si>
    <t>Roodie Shack</t>
  </si>
  <si>
    <t xml:space="preserve">920 South Harwood Street </t>
  </si>
  <si>
    <t>920 South Harwood Street 
Dallas, TX 75201
(32.777367, -96.790682)</t>
  </si>
  <si>
    <t>F38968</t>
  </si>
  <si>
    <t>A66347</t>
  </si>
  <si>
    <t>A66348</t>
  </si>
  <si>
    <t>4818 North Lindhurst</t>
  </si>
  <si>
    <t>4818 North Lindhurst
Dallas, TX 75229
(32.882616, -96.826952)</t>
  </si>
  <si>
    <t>A66350</t>
  </si>
  <si>
    <t>PAM</t>
  </si>
  <si>
    <t>GERBER</t>
  </si>
  <si>
    <t>4435 HOLLAND AVE</t>
  </si>
  <si>
    <t>4435 HOLLAND AVE
DALLAS, TX 75219
(32.820368, -96.811735)</t>
  </si>
  <si>
    <t>A66354</t>
  </si>
  <si>
    <t>A66360</t>
  </si>
  <si>
    <t>Grifin</t>
  </si>
  <si>
    <t>9635 Lanshire</t>
  </si>
  <si>
    <t>9635 Lanshire
Dallas, TX 75238
(32.868873, -96.719733)</t>
  </si>
  <si>
    <t>A66361</t>
  </si>
  <si>
    <t>Boyd</t>
  </si>
  <si>
    <t>10140 Ferndale</t>
  </si>
  <si>
    <t>10140 Ferndale
Dallas, TX 75238
(32.887705, -96.709145)</t>
  </si>
  <si>
    <t>A69833</t>
  </si>
  <si>
    <t>Colleen</t>
  </si>
  <si>
    <t>Barrett</t>
  </si>
  <si>
    <t>4307 Williamsburg</t>
  </si>
  <si>
    <t>4307 Williamsburg
Dallas, TX 75220
(32.879064, -96.836458)</t>
  </si>
  <si>
    <t>A69848</t>
  </si>
  <si>
    <t>Parvin</t>
  </si>
  <si>
    <t>842 Bluff Ridge Drive</t>
  </si>
  <si>
    <t>842 Bluff Ridge Drive
Cedar Hill, TX 75201
(32.571542, -96.995642)</t>
  </si>
  <si>
    <t>A69854</t>
  </si>
  <si>
    <t>8828 Echo Valley Drive</t>
  </si>
  <si>
    <t>8828 Echo Valley Drive
Dallas, TX 75243
(32.898736, -96.739376)</t>
  </si>
  <si>
    <t>A69861</t>
  </si>
  <si>
    <t>Donna and Fred</t>
  </si>
  <si>
    <t>Halstead</t>
  </si>
  <si>
    <t>8810 Vista Oaks Circle</t>
  </si>
  <si>
    <t>8810 Vista Oaks Circle
Dallas, TX 75243
(32.896581, -96.732818)</t>
  </si>
  <si>
    <t>A69885</t>
  </si>
  <si>
    <t>Rob</t>
  </si>
  <si>
    <t>Richmond</t>
  </si>
  <si>
    <t>6904 Tokalon Dr.</t>
  </si>
  <si>
    <t>6904 Tokalon Dr.
Dallas, TX 75214
(32.819353, -96.740396)</t>
  </si>
  <si>
    <t>A69887</t>
  </si>
  <si>
    <t>Montgomery</t>
  </si>
  <si>
    <t>A69890</t>
  </si>
  <si>
    <t>25 Robledo Drive</t>
  </si>
  <si>
    <t>25 Robledo Drive
Dallas, TX 75230
(32.90768, -96.799248)</t>
  </si>
  <si>
    <t>A69895</t>
  </si>
  <si>
    <t>Willis</t>
  </si>
  <si>
    <t>A72353</t>
  </si>
  <si>
    <t>Carona</t>
  </si>
  <si>
    <t>5401 North Central Expressway</t>
  </si>
  <si>
    <t>5401 North Central Expressway
Dallas, TX 75205
(32.832012, -96.780992)</t>
  </si>
  <si>
    <t>A72359</t>
  </si>
  <si>
    <t>Brandi</t>
  </si>
  <si>
    <t>Bird</t>
  </si>
  <si>
    <t>9710 Blanco Drive</t>
  </si>
  <si>
    <t>Lantana</t>
  </si>
  <si>
    <t>9710 Blanco Drive
Lantana, TX 76226
(33.079724, -97.129918)</t>
  </si>
  <si>
    <t>A72365</t>
  </si>
  <si>
    <t>120 Rayflex Drive</t>
  </si>
  <si>
    <t>120 Rayflex Drive
Richardson, TX 75081
(32.957705, -96.727962)</t>
  </si>
  <si>
    <t>A72388</t>
  </si>
  <si>
    <t>A72395</t>
  </si>
  <si>
    <t>Trent</t>
  </si>
  <si>
    <t>4104 Crest Court</t>
  </si>
  <si>
    <t>4104 Crest Court
Colleyville, TX 76034
(32.871191, -97.148445)</t>
  </si>
  <si>
    <t>A72396</t>
  </si>
  <si>
    <t>Forbes</t>
  </si>
  <si>
    <t>10159 Coveridge Drive</t>
  </si>
  <si>
    <t>10159 Coveridge Drive
Dallas, TX 75238
(32.888036, -96.711977)</t>
  </si>
  <si>
    <t>A72414</t>
  </si>
  <si>
    <t>Herrera</t>
  </si>
  <si>
    <t>9709 Shoreview Rd</t>
  </si>
  <si>
    <t>9709 Shoreview Rd
Dallas, TX 75238
(32.865098, -96.719991)</t>
  </si>
  <si>
    <t>A72422</t>
  </si>
  <si>
    <t>Jodie</t>
  </si>
  <si>
    <t>9617 Windy Hill Road</t>
  </si>
  <si>
    <t>9617 Windy Hill Road
Dallas, TX 75238
(32.869173, -96.721112)</t>
  </si>
  <si>
    <t>A72434</t>
  </si>
  <si>
    <t>Dallas Police Officer PAC</t>
  </si>
  <si>
    <t>1412 Griffin Street East</t>
  </si>
  <si>
    <t>1412 Griffin Street East
Dallas, TX 75215
(32.772299, -96.793301)</t>
  </si>
  <si>
    <t>A72436</t>
  </si>
  <si>
    <t>Herrin</t>
  </si>
  <si>
    <t>8826 Sanshire Avenue</t>
  </si>
  <si>
    <t>8826 Sanshire Avenue
Dallas, TX 75231
(32.878843, -96.74291)</t>
  </si>
  <si>
    <t>A72441</t>
  </si>
  <si>
    <t>Day</t>
  </si>
  <si>
    <t>9522 Mossridge Circle</t>
  </si>
  <si>
    <t>9522 Mossridge Circle
Dallas, TX 75238
(32.876566, -96.728202)</t>
  </si>
  <si>
    <t>A72445</t>
  </si>
  <si>
    <t>5 Lazee Trl</t>
  </si>
  <si>
    <t>5 Lazee Trl
Houston, TX 77024
(29.768177, -95.539236)</t>
  </si>
  <si>
    <t>A72447</t>
  </si>
  <si>
    <t>Tyler</t>
  </si>
  <si>
    <t>Isbell</t>
  </si>
  <si>
    <t>9550 Crestedge</t>
  </si>
  <si>
    <t>9550 Crestedge
Dallas, TX 75238
(32.878141, -96.724567)</t>
  </si>
  <si>
    <t>A72454</t>
  </si>
  <si>
    <t>McCollum</t>
  </si>
  <si>
    <t xml:space="preserve">3510 Rankin Street </t>
  </si>
  <si>
    <t>3510 Rankin Street 
Dallas, TX 75205
(32.849238, -96.79058)</t>
  </si>
  <si>
    <t>A73335</t>
  </si>
  <si>
    <t>Lucy</t>
  </si>
  <si>
    <t>Billingsley</t>
  </si>
  <si>
    <t>1722 Routh</t>
  </si>
  <si>
    <t>1722 Routh
Dallas, TX 75201
(32.791226, -96.795569)</t>
  </si>
  <si>
    <t>F34796</t>
  </si>
  <si>
    <t>BNG</t>
  </si>
  <si>
    <t>100 Highland Park Village</t>
  </si>
  <si>
    <t>100 Highland Park Village
Dallas, TX 75205
(32.835784, -96.804394)</t>
  </si>
  <si>
    <t>F34798</t>
  </si>
  <si>
    <t>Lifeline Chaplaincy</t>
  </si>
  <si>
    <t>6300 Harry Hines BLVD</t>
  </si>
  <si>
    <t>6300 Harry Hines BLVD
Dallas, TX 75235
(32.821383, -96.848792)</t>
  </si>
  <si>
    <t>A78835</t>
  </si>
  <si>
    <t>Jones</t>
  </si>
  <si>
    <t>5522 Waneta Dr</t>
  </si>
  <si>
    <t>5522 Waneta Dr
Dallas, TX 75209
(32.838977, -96.816901)</t>
  </si>
  <si>
    <t>A78985</t>
  </si>
  <si>
    <t>5949 Shery</t>
  </si>
  <si>
    <t>5949 Shery
Dallas, TX 75225</t>
  </si>
  <si>
    <t>A78931</t>
  </si>
  <si>
    <t>4231 Belcaire Ave</t>
  </si>
  <si>
    <t>4231 Belcaire Ave
Dallas, TX 75205
(32.83017, -96.806615)</t>
  </si>
  <si>
    <t>A78847</t>
  </si>
  <si>
    <t>4818 North Lindhurst Ave</t>
  </si>
  <si>
    <t>4818 North Lindhurst Ave
Dallas, TX 75229
(32.882616, -96.826952)</t>
  </si>
  <si>
    <t>A78848</t>
  </si>
  <si>
    <t>7304 Lane Park Ct</t>
  </si>
  <si>
    <t>7304 Lane Park Ct
Dallas, TX 75225
(32.871055, -96.782702)</t>
  </si>
  <si>
    <t>A78924</t>
  </si>
  <si>
    <t>F37884</t>
  </si>
  <si>
    <t>F39006</t>
  </si>
  <si>
    <t>F37904</t>
  </si>
  <si>
    <t>Neiman Marcus</t>
  </si>
  <si>
    <t>8687 North Central Exsp</t>
  </si>
  <si>
    <t>8687 North Central Exsp
Dallas, TX 75225
(32.86875, -96.770691)</t>
  </si>
  <si>
    <t>F38984</t>
  </si>
  <si>
    <t>Lake Highlands Junior High School</t>
  </si>
  <si>
    <t>10301 Walnut Hill Lane</t>
  </si>
  <si>
    <t>10301 Walnut Hill Lane
Dallas, TX 75238
(32.879072, -96.707047)</t>
  </si>
  <si>
    <t>F38965</t>
  </si>
  <si>
    <t>Abel Gonzales Catering</t>
  </si>
  <si>
    <t>5934 Llano</t>
  </si>
  <si>
    <t>5934 Llano
Dallas, TX 75206
(32.821981, -96.76435)</t>
  </si>
  <si>
    <t>F37889</t>
  </si>
  <si>
    <t>Install Connect</t>
  </si>
  <si>
    <t>505 West St.ate</t>
  </si>
  <si>
    <t>505 West St.ate
Garland, TX 75040
(32.913327, -96.636886)</t>
  </si>
  <si>
    <t>F38967</t>
  </si>
  <si>
    <t>10484 Brockwood Rd</t>
  </si>
  <si>
    <t>10484 Brockwood Rd
Dallas, TX 75238
(32.890528, -96.705006)</t>
  </si>
  <si>
    <t>F34786</t>
  </si>
  <si>
    <t>A66362</t>
  </si>
  <si>
    <t>7935 Square</t>
  </si>
  <si>
    <t>7935 Square
Dallas, TX 75238
(32.865484, -96.725219)</t>
  </si>
  <si>
    <t>A66363</t>
  </si>
  <si>
    <t>A66364</t>
  </si>
  <si>
    <t>Sutton</t>
  </si>
  <si>
    <t>9440 Dartridge</t>
  </si>
  <si>
    <t>9440 Dartridge
Dallas, TX 75238
(32.881998, -96.727056)</t>
  </si>
  <si>
    <t>A66690</t>
  </si>
  <si>
    <t>A78933</t>
  </si>
  <si>
    <t>SOUTHWEST AIRLINES CO FREEDOM FUND</t>
  </si>
  <si>
    <t>PO Box 36611</t>
  </si>
  <si>
    <t>PO Box 36611
Dallas, TX 75235</t>
  </si>
  <si>
    <t>F37902</t>
  </si>
  <si>
    <t>Jos A Bank</t>
  </si>
  <si>
    <t>4025 Northwest Pkwy</t>
  </si>
  <si>
    <t>4025 Northwest Pkwy
Dallas, TX 75225
(32.865388, -96.802037)</t>
  </si>
  <si>
    <t>A79448</t>
  </si>
  <si>
    <t>6758 Avalon</t>
  </si>
  <si>
    <t>6758 Avalon
Dallas, TX 75214
(32.817888, -96.744134)</t>
  </si>
  <si>
    <t>A79453</t>
  </si>
  <si>
    <t>Pogue</t>
  </si>
  <si>
    <t>A79449</t>
  </si>
  <si>
    <t>A79450</t>
  </si>
  <si>
    <t>2000 McKinney Ave</t>
  </si>
  <si>
    <t>2000 McKinney Ave
Dallas, TX 75201
(32.790753, -96.803571)</t>
  </si>
  <si>
    <t>A79451</t>
  </si>
  <si>
    <t>A79452</t>
  </si>
  <si>
    <t>A66334</t>
  </si>
  <si>
    <t>Diana</t>
  </si>
  <si>
    <t>Stratbucker</t>
  </si>
  <si>
    <t>7921 Goforth</t>
  </si>
  <si>
    <t>7921 Goforth
Dallas, TX 75238
(32.868473, -96.728464)</t>
  </si>
  <si>
    <t>A66336</t>
  </si>
  <si>
    <t>5609 Bent Tree</t>
  </si>
  <si>
    <t>5609 Bent Tree
Dallas, TX 75248
(32.97876, -96.812356)</t>
  </si>
  <si>
    <t>A66341</t>
  </si>
  <si>
    <t>Gabbay</t>
  </si>
  <si>
    <t>4624 Cedar Springs</t>
  </si>
  <si>
    <t>4624 Cedar Springs
Dallas, TX 75219
(32.818184, -96.820054)</t>
  </si>
  <si>
    <t>A66343</t>
  </si>
  <si>
    <t>12330 Creekspan</t>
  </si>
  <si>
    <t>12330 Creekspan
Dallas, TX 75243
(32.916021, -96.715467)</t>
  </si>
  <si>
    <t>A66346</t>
  </si>
  <si>
    <t>8929 Meadowknoll</t>
  </si>
  <si>
    <t>8929 Meadowknoll
Dallas, TX 75243
(32.898836, -96.731626)</t>
  </si>
  <si>
    <t>A66351</t>
  </si>
  <si>
    <t>Holms</t>
  </si>
  <si>
    <t>9225 Royalpine</t>
  </si>
  <si>
    <t>9225 Royalpine
Dallas, TX 75238
(32.869906, -96.727406)</t>
  </si>
  <si>
    <t>A66359</t>
  </si>
  <si>
    <t>Tipton</t>
  </si>
  <si>
    <t>Housewright</t>
  </si>
  <si>
    <t>10102 Candlebrook</t>
  </si>
  <si>
    <t>10102 Candlebrook
Dallas, TX 75243
(32.91527, -96.712479)</t>
  </si>
  <si>
    <t>A66368</t>
  </si>
  <si>
    <t>Poss</t>
  </si>
  <si>
    <t>6405 Mercedes</t>
  </si>
  <si>
    <t>6405 Mercedes
Dallas, TX 75214
(32.828251, -96.752186)</t>
  </si>
  <si>
    <t>A69828</t>
  </si>
  <si>
    <t>14226 Mc Dermott Dr</t>
  </si>
  <si>
    <t>14226 Mc Dermott Dr
Houston, TX 77032
(29.925241, -95.304139)</t>
  </si>
  <si>
    <t>A69829</t>
  </si>
  <si>
    <t>A69842</t>
  </si>
  <si>
    <t>Hilary</t>
  </si>
  <si>
    <t>9225 Royalpine Drive</t>
  </si>
  <si>
    <t>9225 Royalpine Drive
Dallas, TX 75238
(32.869906, -96.727406)</t>
  </si>
  <si>
    <t>A69843</t>
  </si>
  <si>
    <t>A69846</t>
  </si>
  <si>
    <t>842 Bluff Ridge Drive
Cedar Hill, TX 75104
(32.571542, -96.995642)</t>
  </si>
  <si>
    <t>A69847</t>
  </si>
  <si>
    <t>A69865</t>
  </si>
  <si>
    <t>12330 Creekspan Dr.</t>
  </si>
  <si>
    <t>12330 Creekspan Dr.
Dallas, TX 75243
(32.916021, -96.715467)</t>
  </si>
  <si>
    <t>A69904</t>
  </si>
  <si>
    <t>3879 Maple Ave</t>
  </si>
  <si>
    <t>3879 Maple Ave
Dallas, TX 75219
(32.804913, -96.81492)</t>
  </si>
  <si>
    <t>A72349</t>
  </si>
  <si>
    <t>Deedie</t>
  </si>
  <si>
    <t>5 Willowood</t>
  </si>
  <si>
    <t>5 Willowood
Dallas, TX 75205
(32.826066, -96.802388)</t>
  </si>
  <si>
    <t>A72351</t>
  </si>
  <si>
    <t>Marguerite</t>
  </si>
  <si>
    <t>Hoffman</t>
  </si>
  <si>
    <t>9963 Rockbrook Drive</t>
  </si>
  <si>
    <t>9963 Rockbrook Drive
Dallas, TX 75220
(32.879052, -96.829499)</t>
  </si>
  <si>
    <t>A72354</t>
  </si>
  <si>
    <t>3805 Normandy Ave</t>
  </si>
  <si>
    <t>3805 Normandy Ave
Dallas, TX 75205
(32.838849, -96.796001)</t>
  </si>
  <si>
    <t>A72355</t>
  </si>
  <si>
    <t>A72366</t>
  </si>
  <si>
    <t>8627 Richardson Branch Trail</t>
  </si>
  <si>
    <t>8627 Richardson Branch Trail
Dallas, TX 75243
(32.89723, -96.749625)</t>
  </si>
  <si>
    <t>A72370</t>
  </si>
  <si>
    <t>A72375</t>
  </si>
  <si>
    <t>6806 Bob O Link</t>
  </si>
  <si>
    <t>6806 Bob O Link
Dallas, TX 75214
(32.831261, -96.744318)</t>
  </si>
  <si>
    <t>A72376</t>
  </si>
  <si>
    <t>MacConnell</t>
  </si>
  <si>
    <t>4017 Hockaday</t>
  </si>
  <si>
    <t>4017 Hockaday
Dallas, TX 75229
(32.906853, -96.842753)</t>
  </si>
  <si>
    <t>A72378</t>
  </si>
  <si>
    <t>Barnes</t>
  </si>
  <si>
    <t>4012 McFarlin Blvd</t>
  </si>
  <si>
    <t>4012 McFarlin Blvd
Dallas, TX 75205
(32.844094, -96.802875)</t>
  </si>
  <si>
    <t>A72382</t>
  </si>
  <si>
    <t>Malouf</t>
  </si>
  <si>
    <t>4143 Maple Avenue</t>
  </si>
  <si>
    <t>4143 Maple Avenue
Dallas, TX 75219
(32.80694, -96.81727)</t>
  </si>
  <si>
    <t>A72391</t>
  </si>
  <si>
    <t>A72398</t>
  </si>
  <si>
    <t>Payton</t>
  </si>
  <si>
    <t>Mayes</t>
  </si>
  <si>
    <t>600 East Las Colinas Blvd</t>
  </si>
  <si>
    <t>600 East Las Colinas Blvd
Irving, TX 76051
(32.861144, -96.930027)</t>
  </si>
  <si>
    <t>A72401</t>
  </si>
  <si>
    <t>4021 Glenwick Ln</t>
  </si>
  <si>
    <t>4021 Glenwick Ln
Dallas, TX 75205
(32.846794, -96.803)</t>
  </si>
  <si>
    <t>A72404</t>
  </si>
  <si>
    <t>4818 Cloudcroft Lane</t>
  </si>
  <si>
    <t>4818 Cloudcroft Lane
Irving, TX 75038
(32.871827, -96.950561)</t>
  </si>
  <si>
    <t>A72409</t>
  </si>
  <si>
    <t>A72411</t>
  </si>
  <si>
    <t>Harry</t>
  </si>
  <si>
    <t>5219 Palomar Lane</t>
  </si>
  <si>
    <t>5219 Palomar Lane
Dallas, TX 75229
(32.889668, -96.817139)</t>
  </si>
  <si>
    <t>A72412</t>
  </si>
  <si>
    <t>Texas Instruments Incorporated PAC</t>
  </si>
  <si>
    <t>PO Box 742496</t>
  </si>
  <si>
    <t>PO Box 742496
Dallas, TX 75374</t>
  </si>
  <si>
    <t>A72413</t>
  </si>
  <si>
    <t>Cook</t>
  </si>
  <si>
    <t>4605 Bluffview Boulevard</t>
  </si>
  <si>
    <t>4605 Bluffview Boulevard
Dallas, TX 75209
(32.857942, -96.831876)</t>
  </si>
  <si>
    <t>A72415</t>
  </si>
  <si>
    <t>A72419</t>
  </si>
  <si>
    <t>Harlan R.</t>
  </si>
  <si>
    <t>3819 Maple Avenue</t>
  </si>
  <si>
    <t>Dalllas</t>
  </si>
  <si>
    <t>3819 Maple Avenue
Dalllas, TX 75219
(32.804896, -96.814905)</t>
  </si>
  <si>
    <t>A72425</t>
  </si>
  <si>
    <t>MIKE</t>
  </si>
  <si>
    <t>6310 LEMMON AVENUE</t>
  </si>
  <si>
    <t>6310 LEMMON AVENUE
DALLAS, TX 75209
(32.835169, -96.830518)</t>
  </si>
  <si>
    <t>A72426</t>
  </si>
  <si>
    <t>A72432</t>
  </si>
  <si>
    <t>3526 Arrowhead Drive</t>
  </si>
  <si>
    <t>3526 Arrowhead Drive
Dallas, TX 75204
(32.816627, -96.797738)</t>
  </si>
  <si>
    <t>A72433</t>
  </si>
  <si>
    <t>PO Box 192316</t>
  </si>
  <si>
    <t>PO Box 192316
Dallas, TX 75219</t>
  </si>
  <si>
    <t>A72437</t>
  </si>
  <si>
    <t>6310 Mercedes Ave</t>
  </si>
  <si>
    <t>6310 Mercedes Ave
Dallas, TX 75214
(32.82819, -96.755171)</t>
  </si>
  <si>
    <t>A72438</t>
  </si>
  <si>
    <t>Shirley</t>
  </si>
  <si>
    <t>A72446</t>
  </si>
  <si>
    <t>DeLoach</t>
  </si>
  <si>
    <t>4210 South Industrial Drive</t>
  </si>
  <si>
    <t>4210 South Industrial Drive
Austin, TX 78744
(30.209555, -97.743943)</t>
  </si>
  <si>
    <t>A72451</t>
  </si>
  <si>
    <t>Dallas Retired Firefieghters Assoc Pac Fund</t>
  </si>
  <si>
    <t>A72461</t>
  </si>
  <si>
    <t>A72464</t>
  </si>
  <si>
    <t>12240 Inwood Road</t>
  </si>
  <si>
    <t>12240 Inwood Road
Dallas, TX 75244
(32.915826, -96.818339)</t>
  </si>
  <si>
    <t>A73333</t>
  </si>
  <si>
    <t>Clarie</t>
  </si>
  <si>
    <t>A73337</t>
  </si>
  <si>
    <t>Tip</t>
  </si>
  <si>
    <t>10102 Candlebrook Drive</t>
  </si>
  <si>
    <t>10102 Candlebrook Drive
DALLAS, TX 75243
(32.91527, -96.712479)</t>
  </si>
  <si>
    <t>A73608</t>
  </si>
  <si>
    <t>4021 Glenwick Lane</t>
  </si>
  <si>
    <t>4021 Glenwick Lane
Dallas, TX 75205
(32.846794, -96.803)</t>
  </si>
  <si>
    <t>F36869</t>
  </si>
  <si>
    <t>A78839</t>
  </si>
  <si>
    <t>A78908</t>
  </si>
  <si>
    <t>A78927</t>
  </si>
  <si>
    <t>Growing Our Own Dynamic Economy Now PAC</t>
  </si>
  <si>
    <t>PO Box 2125</t>
  </si>
  <si>
    <t>PO Box 2125
Dallas, TX 75160</t>
  </si>
  <si>
    <t>A78926</t>
  </si>
  <si>
    <t>Roseline</t>
  </si>
  <si>
    <t>3445 University</t>
  </si>
  <si>
    <t>3445 University
Dallas, TX 75205
(32.845033, -96.789825)</t>
  </si>
  <si>
    <t>A78838</t>
  </si>
  <si>
    <t>3953 Maple Avenue</t>
  </si>
  <si>
    <t>3953 Maple Avenue
Dallas, TX 75219
(32.805716, -96.81576)</t>
  </si>
  <si>
    <t>A78837</t>
  </si>
  <si>
    <t>A78925</t>
  </si>
  <si>
    <t>Rohrman</t>
  </si>
  <si>
    <t>3720 Marquette</t>
  </si>
  <si>
    <t>3720 Marquette
Dallas, TX 75225
(32.861362, -96.795712)</t>
  </si>
  <si>
    <t>A78841</t>
  </si>
  <si>
    <t>Dusty</t>
  </si>
  <si>
    <t>A78934</t>
  </si>
  <si>
    <t>Tsao</t>
  </si>
  <si>
    <t>6922 Aspen</t>
  </si>
  <si>
    <t>6922 Aspen
Dallas, TX 75252</t>
  </si>
  <si>
    <t>A78939</t>
  </si>
  <si>
    <t>Linebarger Goggan Blair &amp; Sampson LLP</t>
  </si>
  <si>
    <t>PO Box 17428
Dallas, TX 78760</t>
  </si>
  <si>
    <t>A78844</t>
  </si>
  <si>
    <t>MOHAMMED</t>
  </si>
  <si>
    <t>KHANANI</t>
  </si>
  <si>
    <t>9770 Forest Lane</t>
  </si>
  <si>
    <t>9770 Forest Lane
Dallas, TX 75243
(32.909415, -96.718739)</t>
  </si>
  <si>
    <t>A78840</t>
  </si>
  <si>
    <t>F34800</t>
  </si>
  <si>
    <t>Reap Marketing</t>
  </si>
  <si>
    <t>1920 McKinney Ave</t>
  </si>
  <si>
    <t>1920 McKinney Ave
Dallas, TX 75201
(32.790235, -96.803731)</t>
  </si>
  <si>
    <t>F36870</t>
  </si>
  <si>
    <t xml:space="preserve">505 West St.ate Street </t>
  </si>
  <si>
    <t>505 West St.ate Street 
Garland, TX 75040
(32.913327, -96.636886)</t>
  </si>
  <si>
    <t>F36901</t>
  </si>
  <si>
    <t>Anedot</t>
  </si>
  <si>
    <t xml:space="preserve">1340 Poydras Street </t>
  </si>
  <si>
    <t>New Orleans</t>
  </si>
  <si>
    <t>1340 Poydras Street 
New Orleans, LA 70112
(29.95117, -90.077096)</t>
  </si>
  <si>
    <t>F35590</t>
  </si>
  <si>
    <t>Customink LLC</t>
  </si>
  <si>
    <t>7880 Brent Branch Dr</t>
  </si>
  <si>
    <t>7880 Brent Branch Dr
Irving, TX 75063
(32.913817, -96.990278)</t>
  </si>
  <si>
    <t>F38979</t>
  </si>
  <si>
    <t>North Texas Giving Day</t>
  </si>
  <si>
    <t>5500 Caruth Haven Lane</t>
  </si>
  <si>
    <t>5500 Caruth Haven Lane
Dallas, TX 75225
(32.86089, -96.771483)</t>
  </si>
  <si>
    <t>F36892</t>
  </si>
  <si>
    <t>A69840</t>
  </si>
  <si>
    <t>Apartment Association of Greater Dallas PAC</t>
  </si>
  <si>
    <t>5728 LBJ Freeway</t>
  </si>
  <si>
    <t>5728 LBJ Freeway
Dallas, TX 75240</t>
  </si>
  <si>
    <t>A69844</t>
  </si>
  <si>
    <t>MetroTex Association of Realtors Inc</t>
  </si>
  <si>
    <t>8201 North Stemmons Freeway</t>
  </si>
  <si>
    <t>8201 North Stemmons Freeway
Dallas, TX 75247
(32.824354, -96.871878)</t>
  </si>
  <si>
    <t>A72379</t>
  </si>
  <si>
    <t xml:space="preserve">3100 McKinnon Street </t>
  </si>
  <si>
    <t>3100 McKinnon Street 
Dallas, TX 75201
(32.797717, -96.811547)</t>
  </si>
  <si>
    <t>A72384</t>
  </si>
  <si>
    <t>Dallas Firefighters Assoc Public Safety Committee</t>
  </si>
  <si>
    <t>10956 Audelia</t>
  </si>
  <si>
    <t>10956 Audelia
Dallas, TX 75243
(32.898994, -96.718252)</t>
  </si>
  <si>
    <t>A72420</t>
  </si>
  <si>
    <t>HBA of Greater Dallas HOMEPAC</t>
  </si>
  <si>
    <t>5816 West Plano Pkwy</t>
  </si>
  <si>
    <t>5816 West Plano Pkwy
Plano, TX 75093
(33.016608, -96.819589)</t>
  </si>
  <si>
    <t>F37897</t>
  </si>
  <si>
    <t>Arrow Group Consulting</t>
  </si>
  <si>
    <t>7145 Copperleaf</t>
  </si>
  <si>
    <t>7145 Copperleaf
Dallas, TX 75231</t>
  </si>
  <si>
    <t>F36885</t>
  </si>
  <si>
    <t>Murphy Nasica</t>
  </si>
  <si>
    <t xml:space="preserve">815 Brazos Street </t>
  </si>
  <si>
    <t>815 Brazos Street 
Austin, TX 78701
(30.27033, -97.740491)</t>
  </si>
  <si>
    <t>F37886</t>
  </si>
  <si>
    <t>815 Brazos</t>
  </si>
  <si>
    <t>815 Brazos
Austin, TX 78701
(30.27033, -97.740491)</t>
  </si>
  <si>
    <t>F36889</t>
  </si>
  <si>
    <t>F36900</t>
  </si>
  <si>
    <t>FR12208</t>
  </si>
  <si>
    <t>https://campfin.dallascityhall.com/FinalReports/tec0000002208_20210406_141055.pdf</t>
  </si>
  <si>
    <t>Calvin</t>
  </si>
  <si>
    <t>Calvin Johnson</t>
  </si>
  <si>
    <t>2531 Martin Luther King jr Blvd</t>
  </si>
  <si>
    <t>2531 Martin Luther King jr Blvd
Dallas, TX 75215
(32.766832, -96.77105)</t>
  </si>
  <si>
    <t>FR12271</t>
  </si>
  <si>
    <t>https://campfin.dallascityhall.com/FinalReports/tec0000002271_20210430_215803.pdf</t>
  </si>
  <si>
    <t>2223 Pine st</t>
  </si>
  <si>
    <t>2223 Pine st
Dallas, TX 75215
(32.753899, -96.763636)</t>
  </si>
  <si>
    <t>A72099</t>
  </si>
  <si>
    <t xml:space="preserve">2211 North 1st Street </t>
  </si>
  <si>
    <t>2211 North 1st Street 
San Jose, CA 95131
(37.378033, -121.921899)</t>
  </si>
  <si>
    <t>A72106</t>
  </si>
  <si>
    <t>Lakeyia</t>
  </si>
  <si>
    <t>Odems</t>
  </si>
  <si>
    <t>2211 North 1st Street 
Dallas, CA 95131
(37.378033, -121.921899)</t>
  </si>
  <si>
    <t>A72110</t>
  </si>
  <si>
    <t>Bowens</t>
  </si>
  <si>
    <t>A72098</t>
  </si>
  <si>
    <t>Marqueta</t>
  </si>
  <si>
    <t>A72100</t>
  </si>
  <si>
    <t>Ronsom</t>
  </si>
  <si>
    <t>A72101</t>
  </si>
  <si>
    <t>Gayden</t>
  </si>
  <si>
    <t>Law</t>
  </si>
  <si>
    <t>Gayden Law Firm</t>
  </si>
  <si>
    <t>A72107</t>
  </si>
  <si>
    <t>Young</t>
  </si>
  <si>
    <t>2211 North 1st Street 
San Jose, TX 95131
(37.378033, -121.921899)</t>
  </si>
  <si>
    <t>A72111</t>
  </si>
  <si>
    <t>Head</t>
  </si>
  <si>
    <t>A72113</t>
  </si>
  <si>
    <t>Barbosa</t>
  </si>
  <si>
    <t>2211 North 1st
Dallas, CA 95131
(37.378033, -121.921899)</t>
  </si>
  <si>
    <t>A72114</t>
  </si>
  <si>
    <t>Benita</t>
  </si>
  <si>
    <t>A72115</t>
  </si>
  <si>
    <t>Deangela</t>
  </si>
  <si>
    <t>Merida</t>
  </si>
  <si>
    <t>A72116</t>
  </si>
  <si>
    <t>Tina</t>
  </si>
  <si>
    <t>A72121</t>
  </si>
  <si>
    <t>Patrice</t>
  </si>
  <si>
    <t>A72097</t>
  </si>
  <si>
    <t>Ebony</t>
  </si>
  <si>
    <t>Turner</t>
  </si>
  <si>
    <t>A72102</t>
  </si>
  <si>
    <t>Victor</t>
  </si>
  <si>
    <t>Lander</t>
  </si>
  <si>
    <t>A72096</t>
  </si>
  <si>
    <t>A72105</t>
  </si>
  <si>
    <t>Snipes</t>
  </si>
  <si>
    <t>A72108</t>
  </si>
  <si>
    <t>Riley</t>
  </si>
  <si>
    <t>A72112</t>
  </si>
  <si>
    <t>Denae</t>
  </si>
  <si>
    <t>A72117</t>
  </si>
  <si>
    <t>Heather</t>
  </si>
  <si>
    <t>A72123</t>
  </si>
  <si>
    <t>Tyson</t>
  </si>
  <si>
    <t>A72104</t>
  </si>
  <si>
    <t>A72118</t>
  </si>
  <si>
    <t>Danyale</t>
  </si>
  <si>
    <t>A72120</t>
  </si>
  <si>
    <t>Bruneman</t>
  </si>
  <si>
    <t>A72122</t>
  </si>
  <si>
    <t>Ara</t>
  </si>
  <si>
    <t>Dayian</t>
  </si>
  <si>
    <t>F36438</t>
  </si>
  <si>
    <t>Skyline</t>
  </si>
  <si>
    <t>Printers</t>
  </si>
  <si>
    <t>Skyline printers</t>
  </si>
  <si>
    <t xml:space="preserve">3405 Main Street </t>
  </si>
  <si>
    <t>3405 Main Street 
Dallas, TX 75226
(32.785449, -96.775864)</t>
  </si>
  <si>
    <t>A72103</t>
  </si>
  <si>
    <t>Demarcus</t>
  </si>
  <si>
    <t>A72119</t>
  </si>
  <si>
    <t>Nigel</t>
  </si>
  <si>
    <t>Redmond</t>
  </si>
  <si>
    <t>F36439</t>
  </si>
  <si>
    <t>F36444</t>
  </si>
  <si>
    <t>Corine</t>
  </si>
  <si>
    <t>Skyden LLC</t>
  </si>
  <si>
    <t>5729 Lebanon</t>
  </si>
  <si>
    <t>5729 Lebanon
Frisco, TX 75034
(33.116439, -96.837679)</t>
  </si>
  <si>
    <t>F36443</t>
  </si>
  <si>
    <t>Sams</t>
  </si>
  <si>
    <t>Club</t>
  </si>
  <si>
    <t>SAMS club</t>
  </si>
  <si>
    <t>5555 South Buckner Blvd</t>
  </si>
  <si>
    <t>5555 South Buckner Blvd
Dallas, TX 75228
(32.793368, -96.685021)</t>
  </si>
  <si>
    <t>F36442</t>
  </si>
  <si>
    <t>Teddy</t>
  </si>
  <si>
    <t>Obamafest consulting</t>
  </si>
  <si>
    <t xml:space="preserve">2504 Pine Street </t>
  </si>
  <si>
    <t>2504 Pine Street 
Dallas, TX 75215
(32.756487, -96.760537)</t>
  </si>
  <si>
    <t>A72109</t>
  </si>
  <si>
    <t>Kelley</t>
  </si>
  <si>
    <t>A72124</t>
  </si>
  <si>
    <t>Nuru</t>
  </si>
  <si>
    <t>Witherspoon</t>
  </si>
  <si>
    <t>A72125</t>
  </si>
  <si>
    <t>Harris III</t>
  </si>
  <si>
    <t>F36441</t>
  </si>
  <si>
    <t>African American News</t>
  </si>
  <si>
    <t>F36440</t>
  </si>
  <si>
    <t>F36437</t>
  </si>
  <si>
    <t>F37314</t>
  </si>
  <si>
    <t>3405 Main st.</t>
  </si>
  <si>
    <t>3405 Main st.
Dallas, TX 75226
(32.785449, -96.775864)</t>
  </si>
  <si>
    <t>Report Itself</t>
  </si>
  <si>
    <t>2504 Pine st.</t>
  </si>
  <si>
    <t>2504 Pine st.
Dallas, TX 75215
(32.756487, -96.760537)</t>
  </si>
  <si>
    <t>F37312</t>
  </si>
  <si>
    <t>2504 Pine</t>
  </si>
  <si>
    <t>2504 Pine
Dallas, TX 75215
(32.756487, -96.760537)</t>
  </si>
  <si>
    <t>F36401</t>
  </si>
  <si>
    <t>Obama fest consulting</t>
  </si>
  <si>
    <t>E1400</t>
  </si>
  <si>
    <t xml:space="preserve">2223 Pine Street </t>
  </si>
  <si>
    <t>2223 Pine Street 
Dallas, TX 75215
(32.753899, -96.763636)</t>
  </si>
  <si>
    <t>FR12102</t>
  </si>
  <si>
    <t>https://campfin.dallascityhall.com/FinalReports/tec0000002102_20210204_124559.pdf</t>
  </si>
  <si>
    <t>Candy</t>
  </si>
  <si>
    <t>Candy Evans</t>
  </si>
  <si>
    <t>11407 11407 West Ricks Circle</t>
  </si>
  <si>
    <t>11407 11407 West Ricks Circle
Dallas, TX 75230
(32.903644, -96.795929)</t>
  </si>
  <si>
    <t>FR12231</t>
  </si>
  <si>
    <t>https://campfin.dallascityhall.com/FinalReports/tec0000002231_20210423_120216.pdf</t>
  </si>
  <si>
    <t>11407 West Ricks Circle</t>
  </si>
  <si>
    <t>11407 West Ricks Circle
Dallas, TX 75230
(32.903644, -96.795929)</t>
  </si>
  <si>
    <t>A72820</t>
  </si>
  <si>
    <t>Lynda</t>
  </si>
  <si>
    <t>Villareal</t>
  </si>
  <si>
    <t>5110 Elsby Avenue</t>
  </si>
  <si>
    <t>5110 Elsby Avenue
Dallas, TX 75209
(32.856169, -96.823592)</t>
  </si>
  <si>
    <t>A72824</t>
  </si>
  <si>
    <t>4342 Myerwood Lane</t>
  </si>
  <si>
    <t>4342 Myerwood Lane
Dallas, TX 75244
(32.913044, -96.834356)</t>
  </si>
  <si>
    <t>A72839</t>
  </si>
  <si>
    <t>Mr. &amp; Mrs. Simeon</t>
  </si>
  <si>
    <t>Trotter</t>
  </si>
  <si>
    <t>7966 Fallmeadow Ln</t>
  </si>
  <si>
    <t>7966 Fallmeadow Ln
Dallas, TX 75248
(32.958636, -96.770697)</t>
  </si>
  <si>
    <t>A73433</t>
  </si>
  <si>
    <t>Praveen</t>
  </si>
  <si>
    <t>Chapparala</t>
  </si>
  <si>
    <t>11726 Pine Forest</t>
  </si>
  <si>
    <t>11726 Pine Forest
Dallas, TX 75230
(32.908992, -96.796742)</t>
  </si>
  <si>
    <t>A72843</t>
  </si>
  <si>
    <t>Patricia D</t>
  </si>
  <si>
    <t>McFarland</t>
  </si>
  <si>
    <t>7708 Briaridge Road</t>
  </si>
  <si>
    <t>7708 Briaridge Road
Dallas, TX 75248
(32.956823, -96.775073)</t>
  </si>
  <si>
    <t>A72817</t>
  </si>
  <si>
    <t>Martinek</t>
  </si>
  <si>
    <t>8919 Eustis Drive</t>
  </si>
  <si>
    <t>8919 Eustis Drive
Dallas, TX 75218
(32.818529, -96.701415)</t>
  </si>
  <si>
    <t>A72819</t>
  </si>
  <si>
    <t>11835 Buffalo Creek</t>
  </si>
  <si>
    <t>11835 Buffalo Creek
Dallas, TX 75230
(32.910994, -96.780337)</t>
  </si>
  <si>
    <t>A72822</t>
  </si>
  <si>
    <t>A72825</t>
  </si>
  <si>
    <t>Lon</t>
  </si>
  <si>
    <t>45 Rath Drive</t>
  </si>
  <si>
    <t>Bella Vista</t>
  </si>
  <si>
    <t>AR</t>
  </si>
  <si>
    <t>72715-5601</t>
  </si>
  <si>
    <t>45 Rath Drive
Bella Vista, AR 72715-5601
(36.45686, -94.344054)</t>
  </si>
  <si>
    <t>A72827</t>
  </si>
  <si>
    <t>Huber</t>
  </si>
  <si>
    <t>11205 Northland Circle</t>
  </si>
  <si>
    <t>11205 Northland Circle
Dallas, TX 75230
(32.901421, -96.808722)</t>
  </si>
  <si>
    <t>A72844</t>
  </si>
  <si>
    <t>Mr. &amp; Mrs. Douglas R</t>
  </si>
  <si>
    <t>7721 Southwestern Blvd</t>
  </si>
  <si>
    <t>7721 Southwestern Blvd
Dallas, TX 75225
(32.857081, -96.774192)</t>
  </si>
  <si>
    <t>A73428</t>
  </si>
  <si>
    <t>Rucker</t>
  </si>
  <si>
    <t>8503 Midway Rd</t>
  </si>
  <si>
    <t>8503 Midway Rd
Dallas, TX 75219
(32.855166, -96.8401)</t>
  </si>
  <si>
    <t>A72815</t>
  </si>
  <si>
    <t>Sherri</t>
  </si>
  <si>
    <t>3416 Saint Johns Drive</t>
  </si>
  <si>
    <t>3416 Saint Johns Drive
Dallas, TX 75205
(32.834491, -96.788199)</t>
  </si>
  <si>
    <t>A73427</t>
  </si>
  <si>
    <t>3901 Prescott</t>
  </si>
  <si>
    <t>3901 Prescott
Dallas, TX 75219
(32.821699, -96.810428)</t>
  </si>
  <si>
    <t>A73419</t>
  </si>
  <si>
    <t>Sheila</t>
  </si>
  <si>
    <t>6254 Preston Creek Dr.</t>
  </si>
  <si>
    <t>6254 Preston Creek Dr.
Dallas, TX 75240
(32.936861, -96.799636)</t>
  </si>
  <si>
    <t>A73420</t>
  </si>
  <si>
    <t>A72821</t>
  </si>
  <si>
    <t>Bavars</t>
  </si>
  <si>
    <t>6820 Le Mans Court</t>
  </si>
  <si>
    <t>6820 Le Mans Court
Dallas, TX 75024
(33.068904, -96.838624)</t>
  </si>
  <si>
    <t>A72823</t>
  </si>
  <si>
    <t>Blane</t>
  </si>
  <si>
    <t>Ladymon</t>
  </si>
  <si>
    <t>7929 Churchill Way</t>
  </si>
  <si>
    <t>7929 Churchill Way
Dallas, TX 75251
(32.918609, -96.77087)</t>
  </si>
  <si>
    <t>A72841</t>
  </si>
  <si>
    <t>Mr. &amp; Mrs. Dennis</t>
  </si>
  <si>
    <t>Drapkin</t>
  </si>
  <si>
    <t>12105 Elysian Ct.</t>
  </si>
  <si>
    <t>12105 Elysian Ct.
Dallas, TX 75230
(32.913804, -96.798267)</t>
  </si>
  <si>
    <t>A72842</t>
  </si>
  <si>
    <t>Ira F</t>
  </si>
  <si>
    <t>Archer</t>
  </si>
  <si>
    <t>6119 Greenville Ave</t>
  </si>
  <si>
    <t>6119 Greenville Ave
Dallas, TX 75206
(32.859989, -96.768075)</t>
  </si>
  <si>
    <t>A72833</t>
  </si>
  <si>
    <t>John Michael</t>
  </si>
  <si>
    <t>413 Borders Court</t>
  </si>
  <si>
    <t>413 Borders Court
Dallas, TX 76092
(32.921052, -97.14891)</t>
  </si>
  <si>
    <t>A72812</t>
  </si>
  <si>
    <t>Beverly</t>
  </si>
  <si>
    <t>Pitchford</t>
  </si>
  <si>
    <t>7422 Midbury</t>
  </si>
  <si>
    <t>7422 Midbury
Dallas, TX 75230
(32.901699, -96.778673)</t>
  </si>
  <si>
    <t>A72826</t>
  </si>
  <si>
    <t>Janie</t>
  </si>
  <si>
    <t>Hamner</t>
  </si>
  <si>
    <t>7327 Centenary</t>
  </si>
  <si>
    <t>7327 Centenary
Dallas, TX 75225
(32.862317, -96.780516)</t>
  </si>
  <si>
    <t>A72828</t>
  </si>
  <si>
    <t>Hayward</t>
  </si>
  <si>
    <t>4404 Edmonson Avenue</t>
  </si>
  <si>
    <t>4404 Edmonson Avenue
Dallas, TX 75205
(32.833938, -96.810831)</t>
  </si>
  <si>
    <t>A72831</t>
  </si>
  <si>
    <t>Nearburg</t>
  </si>
  <si>
    <t>PO Box 823085</t>
  </si>
  <si>
    <t>PO Box 823085
Dallas, TX 75382</t>
  </si>
  <si>
    <t>A72832</t>
  </si>
  <si>
    <t>8931 Club Creek Circle</t>
  </si>
  <si>
    <t>8931 Club Creek Circle
Dallas, TX 75238
(32.871791, -96.697414)</t>
  </si>
  <si>
    <t>A72834</t>
  </si>
  <si>
    <t>Weldon</t>
  </si>
  <si>
    <t>Allmand</t>
  </si>
  <si>
    <t>42 Sonora Drive</t>
  </si>
  <si>
    <t>42 Sonora Drive
Dallas, TX 76262
(33.002648, -97.216576)</t>
  </si>
  <si>
    <t>A72835</t>
  </si>
  <si>
    <t>Kristin</t>
  </si>
  <si>
    <t>Naidu</t>
  </si>
  <si>
    <t>11333 West Ricks Circle</t>
  </si>
  <si>
    <t>11333 West Ricks Circle
Dallas, TX 75230
(32.902755, -96.795941)</t>
  </si>
  <si>
    <t>A73421</t>
  </si>
  <si>
    <t>Kat</t>
  </si>
  <si>
    <t>Schultz</t>
  </si>
  <si>
    <t>11553 East Ricks Circle</t>
  </si>
  <si>
    <t>11553 East Ricks Circle
Dallas, TX 75230
(32.905399, -96.791638)</t>
  </si>
  <si>
    <t>A73425</t>
  </si>
  <si>
    <t>Friedman</t>
  </si>
  <si>
    <t>25 Glen Abbey Drive</t>
  </si>
  <si>
    <t>25 Glen Abbey Drive
Dallas, TX 75248
(32.969532, -96.813092)</t>
  </si>
  <si>
    <t>A73431</t>
  </si>
  <si>
    <t>Pritchett</t>
  </si>
  <si>
    <t>6211 West Northwest Hwy</t>
  </si>
  <si>
    <t>6211 West Northwest Hwy
Dallas, TX 75225
(32.865729, -96.799915)</t>
  </si>
  <si>
    <t>A73441</t>
  </si>
  <si>
    <t>Margo</t>
  </si>
  <si>
    <t>Molthan</t>
  </si>
  <si>
    <t>4404 Druid</t>
  </si>
  <si>
    <t>4404 Druid
Dallas, TX 75205
(32.84829, -96.810638)</t>
  </si>
  <si>
    <t>A73596</t>
  </si>
  <si>
    <t>Lucca</t>
  </si>
  <si>
    <t>Piccinini</t>
  </si>
  <si>
    <t>3736 Greenbrier Drive</t>
  </si>
  <si>
    <t>3736 Greenbrier Drive
Frisco, TX 75033
(33.183739, -96.855537)</t>
  </si>
  <si>
    <t>A72838</t>
  </si>
  <si>
    <t>Mr. &amp; Mrs. Mike</t>
  </si>
  <si>
    <t>6405 Mercedes Ave</t>
  </si>
  <si>
    <t>6405 Mercedes Ave
Dallas, TX 75214
(32.828251, -96.752186)</t>
  </si>
  <si>
    <t>A72829</t>
  </si>
  <si>
    <t>sarah</t>
  </si>
  <si>
    <t>Zubiate</t>
  </si>
  <si>
    <t>4441 Beltfort Place</t>
  </si>
  <si>
    <t>4441 Beltfort Place
Dallas, TX 75205
(32.825735, -96.810698)</t>
  </si>
  <si>
    <t>A72830</t>
  </si>
  <si>
    <t>Cody</t>
  </si>
  <si>
    <t>Payne</t>
  </si>
  <si>
    <t>201 Edward Farris Rd</t>
  </si>
  <si>
    <t>201 Edward Farris Rd
Dallas, TX 76085
(32.880108, -97.628137)</t>
  </si>
  <si>
    <t>A72836</t>
  </si>
  <si>
    <t>Donna</t>
  </si>
  <si>
    <t>4572 Belfort Place</t>
  </si>
  <si>
    <t>4572 Belfort Place
Dallas, TX 75205
(32.825774, -96.814976)</t>
  </si>
  <si>
    <t>A72845</t>
  </si>
  <si>
    <t>PO Box 223667</t>
  </si>
  <si>
    <t>PO Box 223667
Dallas, TX 75222</t>
  </si>
  <si>
    <t>A73423</t>
  </si>
  <si>
    <t>Janelle</t>
  </si>
  <si>
    <t>25 Glen Abbey Dr</t>
  </si>
  <si>
    <t>25 Glen Abbey Dr
Dallas, TX 75248
(32.969532, -96.813092)</t>
  </si>
  <si>
    <t>A73434</t>
  </si>
  <si>
    <t>Oellerman</t>
  </si>
  <si>
    <t>11219 Leachman Circle</t>
  </si>
  <si>
    <t>11219 Leachman Circle
Dallas, TX 75229
(32.900383, -96.821828)</t>
  </si>
  <si>
    <t>A73436</t>
  </si>
  <si>
    <t>4044 Druid Lane</t>
  </si>
  <si>
    <t>4044 Druid Lane
Dallas, TX 75208
(32.848309, -96.803673)</t>
  </si>
  <si>
    <t>A73438</t>
  </si>
  <si>
    <t>404 Druid</t>
  </si>
  <si>
    <t>404 Druid
Dallas, TX 75205</t>
  </si>
  <si>
    <t>A73443</t>
  </si>
  <si>
    <t>Silage</t>
  </si>
  <si>
    <t>526 Price Road</t>
  </si>
  <si>
    <t>Aurora</t>
  </si>
  <si>
    <t>526 Price Road
Aurora, IL 60505
(41.750892, -88.37035)</t>
  </si>
  <si>
    <t>A73444</t>
  </si>
  <si>
    <t>A73446</t>
  </si>
  <si>
    <t>A73448</t>
  </si>
  <si>
    <t>6211 Raintree</t>
  </si>
  <si>
    <t>6211 Raintree
Dallas, TX 75254
(32.940832, -96.800635)</t>
  </si>
  <si>
    <t>A73452</t>
  </si>
  <si>
    <t>6211 Raintree Ct</t>
  </si>
  <si>
    <t>6211 Raintree Ct
Dallas, TX 75254
(32.940832, -96.800635)</t>
  </si>
  <si>
    <t>A73594</t>
  </si>
  <si>
    <t>Giuseppe</t>
  </si>
  <si>
    <t>A73595</t>
  </si>
  <si>
    <t>F36773</t>
  </si>
  <si>
    <t>Metz</t>
  </si>
  <si>
    <t>Texas Tape &amp; Label</t>
  </si>
  <si>
    <t xml:space="preserve">500 South 26th Street </t>
  </si>
  <si>
    <t>Waco</t>
  </si>
  <si>
    <t>500 South 26th Street 
Waco, TX 76706
(31.536382, -97.146346)</t>
  </si>
  <si>
    <t>F36772</t>
  </si>
  <si>
    <t>Trevor</t>
  </si>
  <si>
    <t>Naglieri</t>
  </si>
  <si>
    <t>Arena North ail &amp; Digital</t>
  </si>
  <si>
    <t>1260 East St.ringham Ave</t>
  </si>
  <si>
    <t>Sal Lake City</t>
  </si>
  <si>
    <t>UT</t>
  </si>
  <si>
    <t>1260 East St.ringham Ave
Sal Lake City, UT 84106
(40.72116, -111.854482)</t>
  </si>
  <si>
    <t>F36771</t>
  </si>
  <si>
    <t>Matt</t>
  </si>
  <si>
    <t>Langston</t>
  </si>
  <si>
    <t>Big Dog St.rategies</t>
  </si>
  <si>
    <t>PO Box 217</t>
  </si>
  <si>
    <t>Clarence Ctr</t>
  </si>
  <si>
    <t>PO Box 217
Clarence Ctr, NY 14032</t>
  </si>
  <si>
    <t>E1401</t>
  </si>
  <si>
    <t>CandysDirt.com</t>
  </si>
  <si>
    <t>11407 EWest Ricks Circle</t>
  </si>
  <si>
    <t>11407 EWest Ricks Circle
Dallas, TX 75230
(32.903644, -96.795929)</t>
  </si>
  <si>
    <t>FR12369</t>
  </si>
  <si>
    <t>https://campfin.dallascityhall.com/FinalReports/srp0000002369_20220117_223510.pdf</t>
  </si>
  <si>
    <t>Cara</t>
  </si>
  <si>
    <t>Mendelsohn</t>
  </si>
  <si>
    <t>Cara Mendelsohn</t>
  </si>
  <si>
    <t>7120 Van Hook Drive</t>
  </si>
  <si>
    <t>7120 Van Hook Drive
Dallas, TX 75248
(32.984164, -96.784794)</t>
  </si>
  <si>
    <t>FR12038</t>
  </si>
  <si>
    <t>https://campfin.dallascityhall.com/FinalReports/srp0000002038_20200712_174704.pdf</t>
  </si>
  <si>
    <t>FR12062</t>
  </si>
  <si>
    <t>https://campfin.dallascityhall.com/FinalReports/srp0000002062_20210114_221002.pdf</t>
  </si>
  <si>
    <t>FR12135</t>
  </si>
  <si>
    <t>https://campfin.dallascityhall.com/FinalReports/src0000002135_20210407_180708.pdf</t>
  </si>
  <si>
    <t>FR12212</t>
  </si>
  <si>
    <t>https://campfin.dallascityhall.com/FinalReports/srp0000002212_20210422_223904.pdf</t>
  </si>
  <si>
    <t>FR12306</t>
  </si>
  <si>
    <t>https://campfin.dallascityhall.com/FinalReports/srp0000002306_20210715_162825.pdf</t>
  </si>
  <si>
    <t>F36570</t>
  </si>
  <si>
    <t>A67821</t>
  </si>
  <si>
    <t>Gayle</t>
  </si>
  <si>
    <t>Kirsch</t>
  </si>
  <si>
    <t>17860 Windflower Way</t>
  </si>
  <si>
    <t>17860 Windflower Way
Dallas, TX 75252
(32.995773, -96.803099)</t>
  </si>
  <si>
    <t>G1796</t>
  </si>
  <si>
    <t>Master Card - Citi</t>
  </si>
  <si>
    <t>PO Box 78045</t>
  </si>
  <si>
    <t>Phoenix</t>
  </si>
  <si>
    <t>PO Box 78045
Phoenix, AZ 85062</t>
  </si>
  <si>
    <t>F38528</t>
  </si>
  <si>
    <t>Ely Party Rental</t>
  </si>
  <si>
    <t>4694 Ridgepoint Dr</t>
  </si>
  <si>
    <t>The Colony</t>
  </si>
  <si>
    <t>4694 Ridgepoint Dr
The Colony, TX 75056</t>
  </si>
  <si>
    <t>A65587</t>
  </si>
  <si>
    <t>Dawn</t>
  </si>
  <si>
    <t>17202 Graystone Dr</t>
  </si>
  <si>
    <t>17202 Graystone Dr
Dallas, TX 75248
(32.984625, -96.781286)</t>
  </si>
  <si>
    <t>A72480</t>
  </si>
  <si>
    <t>Marnie</t>
  </si>
  <si>
    <t>Monfried</t>
  </si>
  <si>
    <t>6001 Laurel Oaks Dr</t>
  </si>
  <si>
    <t>6001 Laurel Oaks Dr
Dallas, TX 75248
(32.977064, -96.803578)</t>
  </si>
  <si>
    <t>A67791</t>
  </si>
  <si>
    <t>Malcom</t>
  </si>
  <si>
    <t>Coney</t>
  </si>
  <si>
    <t>4244 Peppermill Lane</t>
  </si>
  <si>
    <t>4244 Peppermill Lane
Dallas, TX 75287
(33.004929, -96.837993)</t>
  </si>
  <si>
    <t>A65610</t>
  </si>
  <si>
    <t>Goodman</t>
  </si>
  <si>
    <t>6506 Redpine Rd</t>
  </si>
  <si>
    <t>6506 Redpine Rd
Dallas, TX 75248
(32.974145, -96.79362)</t>
  </si>
  <si>
    <t>A65618</t>
  </si>
  <si>
    <t>Carr</t>
  </si>
  <si>
    <t>6607 Missy Dr</t>
  </si>
  <si>
    <t>6607 Missy Dr
Dallas, TX 75252
(32.999216, -96.789602)</t>
  </si>
  <si>
    <t>A67784</t>
  </si>
  <si>
    <t>Susie</t>
  </si>
  <si>
    <t>Wolbe</t>
  </si>
  <si>
    <t>A67793</t>
  </si>
  <si>
    <t>Wolack</t>
  </si>
  <si>
    <t>6319 Brook Lake Dr</t>
  </si>
  <si>
    <t>6319 Brook Lake Dr
Dallas, TX 75248
(32.96829, -96.798356)</t>
  </si>
  <si>
    <t>A67805</t>
  </si>
  <si>
    <t>Hedley</t>
  </si>
  <si>
    <t>Rakusin</t>
  </si>
  <si>
    <t>4923 St.ony Ford Drive</t>
  </si>
  <si>
    <t>4923 St.ony Ford Drive
Dallas, TX 75287
(32.99766, -96.822394)</t>
  </si>
  <si>
    <t>A67807</t>
  </si>
  <si>
    <t>Zelene</t>
  </si>
  <si>
    <t>Lovitt</t>
  </si>
  <si>
    <t>7856 La Cabeza</t>
  </si>
  <si>
    <t>7856 La Cabeza
Dallas, TX 75248
(32.971245, -96.770565)</t>
  </si>
  <si>
    <t>A67812</t>
  </si>
  <si>
    <t>Hacker</t>
  </si>
  <si>
    <t>6020 Oakcrest Rd</t>
  </si>
  <si>
    <t>6020 Oakcrest Rd
Dallas, TX 75248
(32.969622, -96.801908)</t>
  </si>
  <si>
    <t>F36569</t>
  </si>
  <si>
    <t>North Texas Food Bank</t>
  </si>
  <si>
    <t>3677 Mapleshade Ln</t>
  </si>
  <si>
    <t>3677 Mapleshade Ln
Plano, TX 75075
(33.003232, -96.762008)</t>
  </si>
  <si>
    <t>A72479</t>
  </si>
  <si>
    <t>Elysia</t>
  </si>
  <si>
    <t>Moschos</t>
  </si>
  <si>
    <t>17230 St.edman Dr</t>
  </si>
  <si>
    <t>17230 St.edman Dr
Dallas, TX 75248
(32.986865, -96.795178)</t>
  </si>
  <si>
    <t>A72484</t>
  </si>
  <si>
    <t>Knopick</t>
  </si>
  <si>
    <t>6327 Clear Ridge Dr</t>
  </si>
  <si>
    <t>6327 Clear Ridge Dr
Dallas, TX 75248
(32.984532, -96.798386)</t>
  </si>
  <si>
    <t>A65608</t>
  </si>
  <si>
    <t>1801 Annex Ave</t>
  </si>
  <si>
    <t>1801 Annex Ave
Dallas, TX 75204
(32.804831, -96.780093)</t>
  </si>
  <si>
    <t>A67825</t>
  </si>
  <si>
    <t>Reagan</t>
  </si>
  <si>
    <t>Rothenberger</t>
  </si>
  <si>
    <t>4315 Brooktree Lane</t>
  </si>
  <si>
    <t>4315 Brooktree Lane
Dallas, TX 75287
(32.989788, -96.834286)</t>
  </si>
  <si>
    <t>A67836</t>
  </si>
  <si>
    <t>Arlin and Tobe</t>
  </si>
  <si>
    <t>7423 Whispering Pines</t>
  </si>
  <si>
    <t>7423 Whispering Pines
Dallas, TX 75248
(32.96787, -96.779716)</t>
  </si>
  <si>
    <t>The Home Depot</t>
  </si>
  <si>
    <t>2220 North Coit Rd</t>
  </si>
  <si>
    <t>2220 North Coit Rd
Richardson, TX 75080
(32.98159, -96.76805)</t>
  </si>
  <si>
    <t>G1837</t>
  </si>
  <si>
    <t>G1797</t>
  </si>
  <si>
    <t>Therapy Dog Vest</t>
  </si>
  <si>
    <t>9108 Ripley St.</t>
  </si>
  <si>
    <t>9108 Ripley St.
Fort Worth, TX 76244
(32.906234, -97.301345)</t>
  </si>
  <si>
    <t>G1770</t>
  </si>
  <si>
    <t>A65585</t>
  </si>
  <si>
    <t>Cooper Global Ventures LLC</t>
  </si>
  <si>
    <t>5916 Castlebar Lane</t>
  </si>
  <si>
    <t>5916 Castlebar Lane
Plano, TX 75093
(33.037034, -96.822687)</t>
  </si>
  <si>
    <t>A65588</t>
  </si>
  <si>
    <t>Crawford</t>
  </si>
  <si>
    <t>7001 Duffield Dr</t>
  </si>
  <si>
    <t>7001 Duffield Dr
Dallas, TX 75248
(32.985893, -96.78758)</t>
  </si>
  <si>
    <t>A65590</t>
  </si>
  <si>
    <t>Cayce</t>
  </si>
  <si>
    <t>6036 Jereme Trl</t>
  </si>
  <si>
    <t>6036 Jereme Trl
Dallas, TX 75252
(33.002861, -96.802116)</t>
  </si>
  <si>
    <t>A65592</t>
  </si>
  <si>
    <t>Tarek</t>
  </si>
  <si>
    <t>Radjef</t>
  </si>
  <si>
    <t>4401 Windward Cir</t>
  </si>
  <si>
    <t>4401 Windward Cir
Dallas, TX 75287
(33.008757, -96.834241)</t>
  </si>
  <si>
    <t>A65595</t>
  </si>
  <si>
    <t>Thunhorst</t>
  </si>
  <si>
    <t>7222 Arbor Oaks Dr</t>
  </si>
  <si>
    <t>7222 Arbor Oaks Dr
Dallas, TX 75248
(32.975677, -96.782696)</t>
  </si>
  <si>
    <t>A65600</t>
  </si>
  <si>
    <t>Ramirez</t>
  </si>
  <si>
    <t>16056 Longvista Dr</t>
  </si>
  <si>
    <t>16056 Longvista Dr
Dallas, TX 75248
(32.968484, -96.784992)</t>
  </si>
  <si>
    <t>A65601</t>
  </si>
  <si>
    <t>Ohrt</t>
  </si>
  <si>
    <t>7112 Halprin Ct</t>
  </si>
  <si>
    <t>7112 Halprin Ct
Dallas, TX 75252
(32.996287, -96.780307)</t>
  </si>
  <si>
    <t>A65602</t>
  </si>
  <si>
    <t>Mandel</t>
  </si>
  <si>
    <t>6527 Wickerwood Dr</t>
  </si>
  <si>
    <t>6527 Wickerwood Dr
Dallas, TX 75248
(32.970696, -96.793796)</t>
  </si>
  <si>
    <t>A65604</t>
  </si>
  <si>
    <t>Jo</t>
  </si>
  <si>
    <t>Zeffren</t>
  </si>
  <si>
    <t>7774 El Pastel Dr</t>
  </si>
  <si>
    <t>7774 El Pastel Dr
Dallas, TX 75248
(32.967812, -96.772595)</t>
  </si>
  <si>
    <t>A65605</t>
  </si>
  <si>
    <t>Suprun</t>
  </si>
  <si>
    <t>10541 Sandpiper Ln</t>
  </si>
  <si>
    <t>10541 Sandpiper Ln
Dallas, TX 75230
(32.890231, -96.780561)</t>
  </si>
  <si>
    <t>A65619</t>
  </si>
  <si>
    <t>James R. and Sonia A.</t>
  </si>
  <si>
    <t>16805 Deer Park Dr</t>
  </si>
  <si>
    <t>16805 Deer Park Dr
Dallas, TX 75248
(32.979749, -96.791359)</t>
  </si>
  <si>
    <t>A67775</t>
  </si>
  <si>
    <t>7009 Spanky Branch Dr</t>
  </si>
  <si>
    <t>7009 Spanky Branch Dr
Dallas, TX 75248
(32.983095, -96.788512)</t>
  </si>
  <si>
    <t>A67780</t>
  </si>
  <si>
    <t>Jinny</t>
  </si>
  <si>
    <t>Aguillard</t>
  </si>
  <si>
    <t>4316 Joshua Ln</t>
  </si>
  <si>
    <t>4316 Joshua Ln
Dallas, TX 75287
(32.999833, -96.836044)</t>
  </si>
  <si>
    <t>A67782</t>
  </si>
  <si>
    <t>Jolene</t>
  </si>
  <si>
    <t>Risch-Minsky</t>
  </si>
  <si>
    <t>6011 Warm Mist Ln</t>
  </si>
  <si>
    <t>6011 Warm Mist Ln
Dallas, TX 75248
(32.965546, -96.802048)</t>
  </si>
  <si>
    <t>A67783</t>
  </si>
  <si>
    <t>McKelvy</t>
  </si>
  <si>
    <t>7127 Crooked Oak Dr</t>
  </si>
  <si>
    <t>7127 Crooked Oak Dr
Dallas, TX 75248
(32.97859, -96.782758)</t>
  </si>
  <si>
    <t>A67786</t>
  </si>
  <si>
    <t>Behr</t>
  </si>
  <si>
    <t>5115 Quail Lake</t>
  </si>
  <si>
    <t>5115 Quail Lake
Dallas, TX 75287
(32.994105, -96.821202)</t>
  </si>
  <si>
    <t>A67787</t>
  </si>
  <si>
    <t>16810 Bradgate Ct</t>
  </si>
  <si>
    <t>16810 Bradgate Ct
Dallas, TX 75248
(32.979602, -96.792374)</t>
  </si>
  <si>
    <t>A67788</t>
  </si>
  <si>
    <t>Leslie</t>
  </si>
  <si>
    <t>6965 Aspen Creek Lane</t>
  </si>
  <si>
    <t>6965 Aspen Creek Lane
Dallas, TX 75252
(32.999382, -96.782406)</t>
  </si>
  <si>
    <t>A67789</t>
  </si>
  <si>
    <t>Culak</t>
  </si>
  <si>
    <t>1223 Kings Hwy</t>
  </si>
  <si>
    <t>1223 Kings Hwy
Dallas, TX 75208
(32.751797, -96.841861)</t>
  </si>
  <si>
    <t>A67796</t>
  </si>
  <si>
    <t>Shores</t>
  </si>
  <si>
    <t>7415 Authon Dr</t>
  </si>
  <si>
    <t>7415 Authon Dr
Dallas, TX 75248
(32.971283, -96.779433)</t>
  </si>
  <si>
    <t>A67799</t>
  </si>
  <si>
    <t>Kubiak</t>
  </si>
  <si>
    <t>16819 Colegrove</t>
  </si>
  <si>
    <t>16819 Colegrove
Dallas, TX 75248
(32.980087, -96.787553)</t>
  </si>
  <si>
    <t>A67800</t>
  </si>
  <si>
    <t>Olga</t>
  </si>
  <si>
    <t>OReilly</t>
  </si>
  <si>
    <t>6710 Charlmont Cir</t>
  </si>
  <si>
    <t>6710 Charlmont Cir
Dallas, TX 75248
(32.980986, -96.790487)</t>
  </si>
  <si>
    <t>A67809</t>
  </si>
  <si>
    <t>Krasner</t>
  </si>
  <si>
    <t>6723 Duffield Dr</t>
  </si>
  <si>
    <t>6723 Duffield Dr
Dallas, TX 75248
(32.98451, -96.790198)</t>
  </si>
  <si>
    <t>A67811</t>
  </si>
  <si>
    <t>Kopel</t>
  </si>
  <si>
    <t>7602 Kilmichael</t>
  </si>
  <si>
    <t>7602 Kilmichael
Dallas, TX 75248
(32.977218, -96.777203)</t>
  </si>
  <si>
    <t>A67814</t>
  </si>
  <si>
    <t>Reiman</t>
  </si>
  <si>
    <t>4728 St.onehollow Way</t>
  </si>
  <si>
    <t>4728 St.onehollow Way
Dallas, TX 75287
(32.994653, -96.815699)</t>
  </si>
  <si>
    <t>A67816</t>
  </si>
  <si>
    <t>Dana</t>
  </si>
  <si>
    <t>Yarborough</t>
  </si>
  <si>
    <t>4607 Bretton Bay Lane</t>
  </si>
  <si>
    <t>4607 Bretton Bay Lane
Dallas, TX 75287
(32.994395, -96.834822)</t>
  </si>
  <si>
    <t>A67817</t>
  </si>
  <si>
    <t>Levitt</t>
  </si>
  <si>
    <t>6039 Velasco Ave</t>
  </si>
  <si>
    <t>6039 Velasco Ave
Dallas, TX 75206
(32.820934, -96.76207)</t>
  </si>
  <si>
    <t>A67818</t>
  </si>
  <si>
    <t>Basil</t>
  </si>
  <si>
    <t>5822 Portsmouth Ln</t>
  </si>
  <si>
    <t>5822 Portsmouth Ln
Dallas, TX 75252
(32.986588, -96.807395)</t>
  </si>
  <si>
    <t>A67819</t>
  </si>
  <si>
    <t>Wayne</t>
  </si>
  <si>
    <t>LeBlanc</t>
  </si>
  <si>
    <t>3827 Walden Way</t>
  </si>
  <si>
    <t>3827 Walden Way
Dallas, TX 75287
(33.000476, -96.84813)</t>
  </si>
  <si>
    <t>A67823</t>
  </si>
  <si>
    <t>Black</t>
  </si>
  <si>
    <t>2404 Seedling Ln</t>
  </si>
  <si>
    <t>2404 Seedling Ln
Dallas, TX 75287
(32.990587, -96.872003)</t>
  </si>
  <si>
    <t>A67824</t>
  </si>
  <si>
    <t>Carroll</t>
  </si>
  <si>
    <t>7716 Lairds Lane</t>
  </si>
  <si>
    <t>7716 Lairds Lane
Dallas, TX 75248
(32.976817, -96.77306)</t>
  </si>
  <si>
    <t>A67830</t>
  </si>
  <si>
    <t>Kelli</t>
  </si>
  <si>
    <t>Love</t>
  </si>
  <si>
    <t>6522 Redpine Rd</t>
  </si>
  <si>
    <t>6522 Redpine Rd
Dallas, TX 75248
(32.974013, -96.792789)</t>
  </si>
  <si>
    <t>A67833</t>
  </si>
  <si>
    <t>Boris</t>
  </si>
  <si>
    <t>Olshansky</t>
  </si>
  <si>
    <t>6814 Windrock</t>
  </si>
  <si>
    <t>6814 Windrock
Dallas, TX 75252
(32.993803, -96.785775)</t>
  </si>
  <si>
    <t>A69245</t>
  </si>
  <si>
    <t>Adam and Margot</t>
  </si>
  <si>
    <t>Carter</t>
  </si>
  <si>
    <t>3913 Amherst Ave</t>
  </si>
  <si>
    <t>3913 Amherst Ave
Dallas, TX 75225
(32.85205, -96.798864)</t>
  </si>
  <si>
    <t>A69246</t>
  </si>
  <si>
    <t>Rai</t>
  </si>
  <si>
    <t>4107 Cobblers Ln</t>
  </si>
  <si>
    <t>4107 Cobblers Ln
Dallas, TX 75287
(32.989327, -96.842248)</t>
  </si>
  <si>
    <t>A72218</t>
  </si>
  <si>
    <t>T. Michael and Patrica</t>
  </si>
  <si>
    <t>6202 Oakleaf Rd</t>
  </si>
  <si>
    <t>6202 Oakleaf Rd
Dallas, TX 75248
(32.965888, -96.798831)</t>
  </si>
  <si>
    <t>I1874</t>
  </si>
  <si>
    <t>Non-Political Expenditures Made From Political Contributions</t>
  </si>
  <si>
    <t>514 South Hall St.</t>
  </si>
  <si>
    <t>514 South Hall St.
Dallas, TX 75226
(32.780929, -96.780174)</t>
  </si>
  <si>
    <t>I1872</t>
  </si>
  <si>
    <t>A72472</t>
  </si>
  <si>
    <t>Eichelbaum</t>
  </si>
  <si>
    <t>3809 Pilot Dr</t>
  </si>
  <si>
    <t>3809 Pilot Dr
Plano, TX 75025
(33.090028, -96.766718)</t>
  </si>
  <si>
    <t>F37910</t>
  </si>
  <si>
    <t>301 Coit Rd</t>
  </si>
  <si>
    <t>301 Coit Rd
Plano, TX 75075
(33.001391, -96.767863)</t>
  </si>
  <si>
    <t>A67792</t>
  </si>
  <si>
    <t>Jacobson</t>
  </si>
  <si>
    <t>5818 Buffridge Trail</t>
  </si>
  <si>
    <t>5818 Buffridge Trail
Dallas, TX 75252
(33.006929, -96.807903)</t>
  </si>
  <si>
    <t>G1799</t>
  </si>
  <si>
    <t>G1798</t>
  </si>
  <si>
    <t>F37909</t>
  </si>
  <si>
    <t>A65579</t>
  </si>
  <si>
    <t>CHRIS</t>
  </si>
  <si>
    <t>CULAK</t>
  </si>
  <si>
    <t>1223 KINGS HWY</t>
  </si>
  <si>
    <t>1223 KINGS HWY
Dallas, TX 75208
(32.751797, -96.841861)</t>
  </si>
  <si>
    <t>A65580</t>
  </si>
  <si>
    <t>Collene</t>
  </si>
  <si>
    <t>Goldman</t>
  </si>
  <si>
    <t>A65582</t>
  </si>
  <si>
    <t>Schreier-Fleming</t>
  </si>
  <si>
    <t>A65589</t>
  </si>
  <si>
    <t>Kristine</t>
  </si>
  <si>
    <t>Schwope</t>
  </si>
  <si>
    <t>16230 Amberwood Rd</t>
  </si>
  <si>
    <t>16230 Amberwood Rd
Dallas, TX 75248
(32.972258, -96.795852)</t>
  </si>
  <si>
    <t>A65597</t>
  </si>
  <si>
    <t>Wolfish</t>
  </si>
  <si>
    <t>6411 Riverview</t>
  </si>
  <si>
    <t>6411 Riverview
Dallas, TX 75248
(32.972892, -96.800448)</t>
  </si>
  <si>
    <t>A65599</t>
  </si>
  <si>
    <t>Gill</t>
  </si>
  <si>
    <t>5905 St.ill Forest Dr</t>
  </si>
  <si>
    <t>5905 St.ill Forest Dr
Dallas, TX 75252
(32.992398, -96.80668)</t>
  </si>
  <si>
    <t>A65603</t>
  </si>
  <si>
    <t>Telisa</t>
  </si>
  <si>
    <t>Schelin</t>
  </si>
  <si>
    <t>7302 Hiddencreek Dr</t>
  </si>
  <si>
    <t>7302 Hiddencreek Dr
Dallas, TX 75252
(32.992413, -96.779)</t>
  </si>
  <si>
    <t>A65612</t>
  </si>
  <si>
    <t>Cindy &amp; Irv</t>
  </si>
  <si>
    <t>Munn</t>
  </si>
  <si>
    <t>18015 Rock Branch Dr</t>
  </si>
  <si>
    <t>18015 Rock Branch Dr
Dallas, TX 75287
(32.995047, -96.830716)</t>
  </si>
  <si>
    <t>A65613</t>
  </si>
  <si>
    <t>Hoyt</t>
  </si>
  <si>
    <t>4404 Creekmeadow Dr</t>
  </si>
  <si>
    <t>4404 Creekmeadow Dr
Dallas, TX 75287
(32.995242, -96.835048)</t>
  </si>
  <si>
    <t>A65616</t>
  </si>
  <si>
    <t>5328 St.one Falls Ln</t>
  </si>
  <si>
    <t>5328 St.one Falls Ln
Dallas, TX 75287
(32.997917, -96.815968)</t>
  </si>
  <si>
    <t>A65617</t>
  </si>
  <si>
    <t>Donna and Frank</t>
  </si>
  <si>
    <t>Magro</t>
  </si>
  <si>
    <t>7315 Highland Heather</t>
  </si>
  <si>
    <t>7315 Highland Heather
Dallas, TX 75248
(32.987496, -96.780128)</t>
  </si>
  <si>
    <t>A65620</t>
  </si>
  <si>
    <t>6635 Crestland Ave</t>
  </si>
  <si>
    <t>6635 Crestland Ave
Dallas, TX 75252
(32.98997, -96.789753)</t>
  </si>
  <si>
    <t>A67769</t>
  </si>
  <si>
    <t>Jack</t>
  </si>
  <si>
    <t>Bronstad</t>
  </si>
  <si>
    <t>6223 Pineview Rd</t>
  </si>
  <si>
    <t>6223 Pineview Rd
Dallas, TX 75248
(32.966419, -96.798168)</t>
  </si>
  <si>
    <t>A67771</t>
  </si>
  <si>
    <t>Bill and Margaret</t>
  </si>
  <si>
    <t>A67776</t>
  </si>
  <si>
    <t>Farkas</t>
  </si>
  <si>
    <t>7150 Eudora Drive</t>
  </si>
  <si>
    <t>7150 Eudora Drive
Dallas, TX 75230
(32.904141, -96.782772)</t>
  </si>
  <si>
    <t>A67781</t>
  </si>
  <si>
    <t>Shawn</t>
  </si>
  <si>
    <t>Southworth</t>
  </si>
  <si>
    <t>5124 Bellerive Dr</t>
  </si>
  <si>
    <t>5124 Bellerive Dr
Dallas, TX 75287
(32.993301, -96.82035)</t>
  </si>
  <si>
    <t>A67785</t>
  </si>
  <si>
    <t>Esme</t>
  </si>
  <si>
    <t>6292 Willowgate</t>
  </si>
  <si>
    <t>6292 Willowgate
Dallas, TX 75230
(32.911562, -96.797837)</t>
  </si>
  <si>
    <t>A67790</t>
  </si>
  <si>
    <t>12134 Elysian Ct</t>
  </si>
  <si>
    <t>12134 Elysian Ct
Dallas, TX 75230
(32.914793, -96.798516)</t>
  </si>
  <si>
    <t>A67795</t>
  </si>
  <si>
    <t>7205 Blythdale Dr</t>
  </si>
  <si>
    <t>7205 Blythdale Dr
Dallas, TX 75248
(32.981681, -96.783963)</t>
  </si>
  <si>
    <t>A67798</t>
  </si>
  <si>
    <t>Itzhakov</t>
  </si>
  <si>
    <t>5931 Buffridge Trail</t>
  </si>
  <si>
    <t>5931 Buffridge Trail
Dallas, TX 75252
(33.007409, -96.804741)</t>
  </si>
  <si>
    <t>A67803</t>
  </si>
  <si>
    <t>Todd and St.effani</t>
  </si>
  <si>
    <t>Bailin</t>
  </si>
  <si>
    <t>7112 Judi Ct</t>
  </si>
  <si>
    <t>7112 Judi Ct
Dallas, TX 75252
(32.992982, -96.780142)</t>
  </si>
  <si>
    <t>A67804</t>
  </si>
  <si>
    <t>7665 Querida Ln</t>
  </si>
  <si>
    <t>7665 Querida Ln
Dallas, TX 75248
(32.969523, -96.775798)</t>
  </si>
  <si>
    <t>A67806</t>
  </si>
  <si>
    <t>Binns</t>
  </si>
  <si>
    <t>4244 Briarbend Rd</t>
  </si>
  <si>
    <t>4244 Briarbend Rd
Dallas, TX 75287
(33.005769, -96.837554)</t>
  </si>
  <si>
    <t>A67810</t>
  </si>
  <si>
    <t>Rena and Bud</t>
  </si>
  <si>
    <t>Silverberg</t>
  </si>
  <si>
    <t>4808 San Gabriel</t>
  </si>
  <si>
    <t>4808 San Gabriel
Dallas, TX 75229
(32.899697, -96.825933)</t>
  </si>
  <si>
    <t>A67815</t>
  </si>
  <si>
    <t>Jaynie</t>
  </si>
  <si>
    <t>11222 Saint Michaels Drive</t>
  </si>
  <si>
    <t>11222 Saint Michaels Drive
Dallas, TX 75230
(32.901242, -96.780241)</t>
  </si>
  <si>
    <t>A67822</t>
  </si>
  <si>
    <t>A67826</t>
  </si>
  <si>
    <t>Dillman</t>
  </si>
  <si>
    <t>5315 Harbor Town Drive</t>
  </si>
  <si>
    <t>5315 Harbor Town Drive
Dallas, TX 75287
(32.987558, -96.825618)</t>
  </si>
  <si>
    <t>A67827</t>
  </si>
  <si>
    <t>Lemons</t>
  </si>
  <si>
    <t>5116 Sea Pines Drive</t>
  </si>
  <si>
    <t>5116 Sea Pines Drive
Dallas, TX 75287
(32.994992, -96.819766)</t>
  </si>
  <si>
    <t>A67828</t>
  </si>
  <si>
    <t>DAVE</t>
  </si>
  <si>
    <t>NEUMANN</t>
  </si>
  <si>
    <t>6318 TURNER WAY</t>
  </si>
  <si>
    <t>6318 TURNER WAY
DALLAS, TX 75230
(32.918328, -96.796311)</t>
  </si>
  <si>
    <t>A67834</t>
  </si>
  <si>
    <t>Hollye</t>
  </si>
  <si>
    <t>Ferreira</t>
  </si>
  <si>
    <t>6919 Spanky Branch Ct</t>
  </si>
  <si>
    <t>6919 Spanky Branch Ct
Dallas, TX 75248
(32.982494, -96.790336)</t>
  </si>
  <si>
    <t>A69249</t>
  </si>
  <si>
    <t>3221 Red Bird Ln</t>
  </si>
  <si>
    <t>3221 Red Bird Ln
Grapevine, TX 76051
(32.971315, -97.108967)</t>
  </si>
  <si>
    <t>A72213</t>
  </si>
  <si>
    <t>Dinah and Scott</t>
  </si>
  <si>
    <t>15807 Nedra Way</t>
  </si>
  <si>
    <t>15807 Nedra Way
Dallas, TX 75248
(32.96499, -96.793879)</t>
  </si>
  <si>
    <t>A72471</t>
  </si>
  <si>
    <t>Josh and Charlotte</t>
  </si>
  <si>
    <t>Kahn</t>
  </si>
  <si>
    <t>17212 Graystone Dr</t>
  </si>
  <si>
    <t>17212 Graystone Dr
Dallas, TX 75248
(32.985127, -96.77963)</t>
  </si>
  <si>
    <t>A72475</t>
  </si>
  <si>
    <t>6805 Anglebluff Cir</t>
  </si>
  <si>
    <t>6805 Anglebluff Cir
Dallas, TX 75248
(32.966699, -96.790367)</t>
  </si>
  <si>
    <t>A72482</t>
  </si>
  <si>
    <t>Joel</t>
  </si>
  <si>
    <t>Schwitzer</t>
  </si>
  <si>
    <t>7210 Authon Dr</t>
  </si>
  <si>
    <t>7210 Authon Dr
Dallas, TX 75248
(32.971317, -96.782735)</t>
  </si>
  <si>
    <t>A72483</t>
  </si>
  <si>
    <t>4804 Cape Coral Dr</t>
  </si>
  <si>
    <t>4804 Cape Coral Dr
Dallas, TX 75287
(32.996427, -96.826446)</t>
  </si>
  <si>
    <t>A79316</t>
  </si>
  <si>
    <t>Zachary</t>
  </si>
  <si>
    <t>A78988</t>
  </si>
  <si>
    <t>7240 Whispering Pines</t>
  </si>
  <si>
    <t>7240 Whispering Pines
Dallas, TX 75248
(32.967893, -96.782571)</t>
  </si>
  <si>
    <t>F37908</t>
  </si>
  <si>
    <t>Specs</t>
  </si>
  <si>
    <t>1453 Coit Rd</t>
  </si>
  <si>
    <t>1453 Coit Rd
Plano, TX 75075
(33.018636, -96.767014)</t>
  </si>
  <si>
    <t>F36568</t>
  </si>
  <si>
    <t>MPIX</t>
  </si>
  <si>
    <t>610 East Jefferson</t>
  </si>
  <si>
    <t>Pittsburg</t>
  </si>
  <si>
    <t>KS</t>
  </si>
  <si>
    <t>610 East Jefferson
Pittsburg, KS 66762
(37.400031, -94.694911)</t>
  </si>
  <si>
    <t>F35595</t>
  </si>
  <si>
    <t>DOJ Life.com</t>
  </si>
  <si>
    <t>G1875</t>
  </si>
  <si>
    <t>A67820</t>
  </si>
  <si>
    <t>7118 Wester Way</t>
  </si>
  <si>
    <t>7118 Wester Way
Dallas, TX 75248
(32.985133, -96.783116)</t>
  </si>
  <si>
    <t>I1873</t>
  </si>
  <si>
    <t>G1838</t>
  </si>
  <si>
    <t>F37911</t>
  </si>
  <si>
    <t>F36493</t>
  </si>
  <si>
    <t>A65581</t>
  </si>
  <si>
    <t>Jocelyn</t>
  </si>
  <si>
    <t>Ickes</t>
  </si>
  <si>
    <t>7023 Wester Way</t>
  </si>
  <si>
    <t>7023 Wester Way
Dallas, TX 75248
(32.98557, -96.785216)</t>
  </si>
  <si>
    <t>A65583</t>
  </si>
  <si>
    <t>Nise</t>
  </si>
  <si>
    <t>7020 Mumford St.</t>
  </si>
  <si>
    <t>7020 Mumford St.
Dallas, TX 75252
(32.99714, -96.78268)</t>
  </si>
  <si>
    <t>A65591</t>
  </si>
  <si>
    <t>Jandis</t>
  </si>
  <si>
    <t>18216 Muir Cir</t>
  </si>
  <si>
    <t>18216 Muir Cir
Dallas, TX 75287
(32.998617, -96.847416)</t>
  </si>
  <si>
    <t>A65594</t>
  </si>
  <si>
    <t>Talley</t>
  </si>
  <si>
    <t>3729 Normandy Ave</t>
  </si>
  <si>
    <t>3729 Normandy Ave
Dallas, TX 75205
(32.838847, -96.795049)</t>
  </si>
  <si>
    <t>A65598</t>
  </si>
  <si>
    <t>Bilco Corporation</t>
  </si>
  <si>
    <t>2116 North Lancaster-Hutchins Road</t>
  </si>
  <si>
    <t>2116 North Lancaster-Hutchins Road
Lancaster, TX 75134
(32.612983, -96.739687)</t>
  </si>
  <si>
    <t>A67777</t>
  </si>
  <si>
    <t>JR</t>
  </si>
  <si>
    <t>McCraw</t>
  </si>
  <si>
    <t>6431 Riverview Ln</t>
  </si>
  <si>
    <t>6431 Riverview Ln
Dallas, TX 75248
(32.973995, -96.799811)</t>
  </si>
  <si>
    <t>A67794</t>
  </si>
  <si>
    <t>Aleksandra</t>
  </si>
  <si>
    <t>Rosen</t>
  </si>
  <si>
    <t>6924 Brentfield Dr</t>
  </si>
  <si>
    <t>6924 Brentfield Dr
Dallas, TX 75248
(32.974775, -96.786242)</t>
  </si>
  <si>
    <t>A67797</t>
  </si>
  <si>
    <t>Clifford</t>
  </si>
  <si>
    <t>Brott</t>
  </si>
  <si>
    <t>7127 Van Hook Drive</t>
  </si>
  <si>
    <t>7127 Van Hook Drive
Dallas, TX 75248
(32.984292, -96.783736)</t>
  </si>
  <si>
    <t>A67802</t>
  </si>
  <si>
    <t>A67808</t>
  </si>
  <si>
    <t>Janine</t>
  </si>
  <si>
    <t>A67813</t>
  </si>
  <si>
    <t>Arenson</t>
  </si>
  <si>
    <t>18928 Voss Rd</t>
  </si>
  <si>
    <t>18928 Voss Rd
Dallas, TX 75287
(33.008887, -96.837743)</t>
  </si>
  <si>
    <t>A67829</t>
  </si>
  <si>
    <t>Connor</t>
  </si>
  <si>
    <t>4316 Brooktree Lane</t>
  </si>
  <si>
    <t>4316 Brooktree Lane
Dallas, TX 75287
(32.989855, -96.834112)</t>
  </si>
  <si>
    <t>A69247</t>
  </si>
  <si>
    <t>Irvin</t>
  </si>
  <si>
    <t>5934 Warm Mist Ln</t>
  </si>
  <si>
    <t>5934 Warm Mist Ln
Dallas, TX 75248
(32.966402, -96.802024)</t>
  </si>
  <si>
    <t>A72473</t>
  </si>
  <si>
    <t>Rumble</t>
  </si>
  <si>
    <t>17207 Lechlade Lane</t>
  </si>
  <si>
    <t>17207 Lechlade Lane
Dallas, TX 75287
(32.985222, -96.805839)</t>
  </si>
  <si>
    <t>A72476</t>
  </si>
  <si>
    <t>427 West Tenth  St.</t>
  </si>
  <si>
    <t>427 West Tenth  St.
Dallas, TX 75208
(32.745093, -96.829653)</t>
  </si>
  <si>
    <t>A72481</t>
  </si>
  <si>
    <t>16308 Ranchita Drive</t>
  </si>
  <si>
    <t>16308 Ranchita Drive
Dallas, TX 75248
(32.970753, -96.798468)</t>
  </si>
  <si>
    <t>A72526</t>
  </si>
  <si>
    <t>4140 Rainsong Dr</t>
  </si>
  <si>
    <t>4140 Rainsong Dr
Dallas, TX 75287
(32.993524, -96.839657)</t>
  </si>
  <si>
    <t>A79314</t>
  </si>
  <si>
    <t>Debra</t>
  </si>
  <si>
    <t>Rothschild</t>
  </si>
  <si>
    <t>6915 Currin St.</t>
  </si>
  <si>
    <t>6915 Currin St.
Dallas, TX 75230
(32.898528, -96.78746)</t>
  </si>
  <si>
    <t>A65611</t>
  </si>
  <si>
    <t>Foxman</t>
  </si>
  <si>
    <t>6901 Mckamy Blvd</t>
  </si>
  <si>
    <t>6901 Mckamy Blvd
Dallas, TX 75248
(32.984099, -96.786788)</t>
  </si>
  <si>
    <t>A67770</t>
  </si>
  <si>
    <t>John and Helen</t>
  </si>
  <si>
    <t>Stettler</t>
  </si>
  <si>
    <t>PO Box 697</t>
  </si>
  <si>
    <t>Royse City</t>
  </si>
  <si>
    <t>PO Box 697
Royse City, TX 75189</t>
  </si>
  <si>
    <t>A67772</t>
  </si>
  <si>
    <t>Richard and Christine</t>
  </si>
  <si>
    <t>Guldi</t>
  </si>
  <si>
    <t>7228 La Sobrina Dr</t>
  </si>
  <si>
    <t>7228 La Sobrina Dr
Dallas, TX 75248
(32.968745, -96.782828)</t>
  </si>
  <si>
    <t>A67773</t>
  </si>
  <si>
    <t>Robert and Mary</t>
  </si>
  <si>
    <t>Rycroft</t>
  </si>
  <si>
    <t>4331 Creekmeadow Dr</t>
  </si>
  <si>
    <t>4331 Creekmeadow Dr
Dallas, TX 75287
(32.995242, -96.835241)</t>
  </si>
  <si>
    <t>A67779</t>
  </si>
  <si>
    <t>Betty</t>
  </si>
  <si>
    <t>Oliver</t>
  </si>
  <si>
    <t>4230 Lawngate Dr</t>
  </si>
  <si>
    <t>4230 Lawngate Dr
Dallas, TX 75287
(33.003249, -96.837504)</t>
  </si>
  <si>
    <t>A72217</t>
  </si>
  <si>
    <t>Charles and Janine</t>
  </si>
  <si>
    <t>A72219</t>
  </si>
  <si>
    <t>J Christopher</t>
  </si>
  <si>
    <t>A73193</t>
  </si>
  <si>
    <t>5728 LBJ Frwy</t>
  </si>
  <si>
    <t>5728 LBJ Frwy
Dallas, TX 75240</t>
  </si>
  <si>
    <t>A79315</t>
  </si>
  <si>
    <t>Joanne and Gary</t>
  </si>
  <si>
    <t>Croll</t>
  </si>
  <si>
    <t>4440 Embers Rd</t>
  </si>
  <si>
    <t>4440 Embers Rd
Dallas, TX 75248</t>
  </si>
  <si>
    <t>F38624</t>
  </si>
  <si>
    <t>CustomInk.com</t>
  </si>
  <si>
    <t>5959 Royal Lane</t>
  </si>
  <si>
    <t>5959 Royal Lane
Dallas, TX 75230
(32.894886, -96.805103)</t>
  </si>
  <si>
    <t>G1802</t>
  </si>
  <si>
    <t>A65586</t>
  </si>
  <si>
    <t>Margolin</t>
  </si>
  <si>
    <t xml:space="preserve">2828 Hood Street </t>
  </si>
  <si>
    <t>2828 Hood Street 
Dallas, TX 75219
(32.805446, -96.80924)</t>
  </si>
  <si>
    <t>A65593</t>
  </si>
  <si>
    <t>Tolmas</t>
  </si>
  <si>
    <t>6009 Oakcrest Rd</t>
  </si>
  <si>
    <t>6009 Oakcrest Rd
Dallas, TX 75248
(32.969036, -96.802177)</t>
  </si>
  <si>
    <t>A65596</t>
  </si>
  <si>
    <t>6336 Tulip Ln</t>
  </si>
  <si>
    <t>6336 Tulip Ln
Dallas, TX 75230
(32.893677, -96.796754)</t>
  </si>
  <si>
    <t>A65609</t>
  </si>
  <si>
    <t>1001 Belleview St.</t>
  </si>
  <si>
    <t>1001 Belleview St.
Dallas, TX 75215
(32.768806, -96.794679)</t>
  </si>
  <si>
    <t>A65614</t>
  </si>
  <si>
    <t>Allyn and Susan</t>
  </si>
  <si>
    <t>Kramer</t>
  </si>
  <si>
    <t>5928 Twin Coves St.</t>
  </si>
  <si>
    <t>5928 Twin Coves St.
Dallas, TX 75248
(32.971057, -96.80085)</t>
  </si>
  <si>
    <t>A65615</t>
  </si>
  <si>
    <t>Josh and Beth</t>
  </si>
  <si>
    <t>Mond</t>
  </si>
  <si>
    <t>7314 Debbe Dr</t>
  </si>
  <si>
    <t>7314 Debbe Dr
Dallas, TX 75252
(32.994076, -96.777488)</t>
  </si>
  <si>
    <t>A67778</t>
  </si>
  <si>
    <t>Dena</t>
  </si>
  <si>
    <t>Marra</t>
  </si>
  <si>
    <t>PO Box 1008</t>
  </si>
  <si>
    <t>PO Box 1008
Colleyville, TX 76034</t>
  </si>
  <si>
    <t>A67835</t>
  </si>
  <si>
    <t>Moskowitz</t>
  </si>
  <si>
    <t>5915 Warm Mist Ln</t>
  </si>
  <si>
    <t>5915 Warm Mist Ln
Dallas, TX 75248
(32.967495, -96.802015)</t>
  </si>
  <si>
    <t>A69255</t>
  </si>
  <si>
    <t>Dane</t>
  </si>
  <si>
    <t>Cofer</t>
  </si>
  <si>
    <t>17103 Davenport Rd</t>
  </si>
  <si>
    <t>17103 Davenport Rd
Dallas, TX 75248
(32.981861, -96.793895)</t>
  </si>
  <si>
    <t>A72210</t>
  </si>
  <si>
    <t>Kenneth and Jane</t>
  </si>
  <si>
    <t>A72216</t>
  </si>
  <si>
    <t>Saldana</t>
  </si>
  <si>
    <t>3707 Royal Lane</t>
  </si>
  <si>
    <t>3707 Royal Lane
Dallas, TX 75229
(32.895153, -96.855761)</t>
  </si>
  <si>
    <t>A72220</t>
  </si>
  <si>
    <t>Raelaine</t>
  </si>
  <si>
    <t>Radnitz</t>
  </si>
  <si>
    <t>4707 St.onehollow Way</t>
  </si>
  <si>
    <t>4707 St.onehollow Way
Dallas, TX 75287
(32.995194, -96.816516)</t>
  </si>
  <si>
    <t>A72221</t>
  </si>
  <si>
    <t>Hartstein</t>
  </si>
  <si>
    <t>2332 Flanders Ln</t>
  </si>
  <si>
    <t>2332 Flanders Ln
Plano, TX 75025
(33.075114, -96.741589)</t>
  </si>
  <si>
    <t>A72474</t>
  </si>
  <si>
    <t>Elk</t>
  </si>
  <si>
    <t>6504 Bailey Rd</t>
  </si>
  <si>
    <t>Sachse</t>
  </si>
  <si>
    <t>6504 Bailey Rd
Sachse, TX 75048
(32.98087, -96.575162)</t>
  </si>
  <si>
    <t>A72477</t>
  </si>
  <si>
    <t>Mazziotta</t>
  </si>
  <si>
    <t>7114 Royal Lane</t>
  </si>
  <si>
    <t>7114 Royal Lane
Dallas, TX 75230
(32.89461, -96.78287)</t>
  </si>
  <si>
    <t>A72525</t>
  </si>
  <si>
    <t>7712 Southwestern Blvd</t>
  </si>
  <si>
    <t>7712 Southwestern Blvd
Dallas, TX 75225
(32.85708, -96.774302)</t>
  </si>
  <si>
    <t>comfortcolors.com</t>
  </si>
  <si>
    <t>1980 Clements Ferry Rd</t>
  </si>
  <si>
    <t>Charleston</t>
  </si>
  <si>
    <t>1980 Clements Ferry Rd
Charleston, SC 29492
(32.91207, -79.893608)</t>
  </si>
  <si>
    <t>G1800</t>
  </si>
  <si>
    <t>Discountmugs.com</t>
  </si>
  <si>
    <t>12610 NW 115th Ave</t>
  </si>
  <si>
    <t>Miami</t>
  </si>
  <si>
    <t>12610 NW 115th Ave
Miami, FL 33178
(25.888859, -80.385072)</t>
  </si>
  <si>
    <t>G1801</t>
  </si>
  <si>
    <t>F35593</t>
  </si>
  <si>
    <t>MNA</t>
  </si>
  <si>
    <t>815 Brazos St.</t>
  </si>
  <si>
    <t>815 Brazos St.
Austin, CA 78701
(30.27033, -97.740491)</t>
  </si>
  <si>
    <t>F35592</t>
  </si>
  <si>
    <t>F35594</t>
  </si>
  <si>
    <t>A79548</t>
  </si>
  <si>
    <t>4300 Rheims Pl</t>
  </si>
  <si>
    <t>4300 Rheims Pl
Dallas, TX 75205
(32.824966, -96.807912)</t>
  </si>
  <si>
    <t>A79547</t>
  </si>
  <si>
    <t>A65584</t>
  </si>
  <si>
    <t>6101 Ohio Dr.</t>
  </si>
  <si>
    <t>6101 Ohio Dr.
Plano, TX 75024
(33.058744, -96.790438)</t>
  </si>
  <si>
    <t>A65606</t>
  </si>
  <si>
    <t>4 Robledo Drive</t>
  </si>
  <si>
    <t>4 Robledo Drive
Dallas, TX 75230
(32.908254, -96.797907)</t>
  </si>
  <si>
    <t>A65607</t>
  </si>
  <si>
    <t>McManemin</t>
  </si>
  <si>
    <t>5145 Yolanda</t>
  </si>
  <si>
    <t>5145 Yolanda
Dallas, TX 75229
(32.888168, -96.818864)</t>
  </si>
  <si>
    <t>A65684</t>
  </si>
  <si>
    <t>A67766</t>
  </si>
  <si>
    <t>A67767</t>
  </si>
  <si>
    <t>A67768</t>
  </si>
  <si>
    <t>Jim Pitts Consulting</t>
  </si>
  <si>
    <t>5298 Jessica Ln</t>
  </si>
  <si>
    <t>5298 Jessica Ln
Frisco, TX 75034
(33.12301, -96.831424)</t>
  </si>
  <si>
    <t>A67774</t>
  </si>
  <si>
    <t>J. McDonald and Ellen Carter</t>
  </si>
  <si>
    <t>A67831</t>
  </si>
  <si>
    <t>A67832</t>
  </si>
  <si>
    <t>A72211</t>
  </si>
  <si>
    <t>4700 Preston Rd</t>
  </si>
  <si>
    <t>4700 Preston Rd
Dallas, TX 75205
(32.827429, -96.803944)</t>
  </si>
  <si>
    <t>A72212</t>
  </si>
  <si>
    <t>3819 Maple Ave</t>
  </si>
  <si>
    <t>3819 Maple Ave
Dallas, TX 75219
(32.804896, -96.814905)</t>
  </si>
  <si>
    <t>A72214</t>
  </si>
  <si>
    <t>Dallas Firefighters Association Public Safety Committee</t>
  </si>
  <si>
    <t>10956 Audelia Rd</t>
  </si>
  <si>
    <t>10956 Audelia Rd
Dallas, TX 75243
(32.898994, -96.718252)</t>
  </si>
  <si>
    <t>A72215</t>
  </si>
  <si>
    <t>Dallas Retired Firefighters Association PAC Fund</t>
  </si>
  <si>
    <t>A72222</t>
  </si>
  <si>
    <t>Eric Johnson Campaign</t>
  </si>
  <si>
    <t>A72524</t>
  </si>
  <si>
    <t>6701 Turtle Creek Blvd</t>
  </si>
  <si>
    <t>University Park</t>
  </si>
  <si>
    <t>6701 Turtle Creek Blvd
University Park, TX 75205
(32.847639, -96.796628)</t>
  </si>
  <si>
    <t>Michele</t>
  </si>
  <si>
    <t>Mecca</t>
  </si>
  <si>
    <t>5420 Hilton Head Dr</t>
  </si>
  <si>
    <t>5420 Hilton Head Dr
Dallas, TX 75287
(32.987822, -96.824124)</t>
  </si>
  <si>
    <t>A78987</t>
  </si>
  <si>
    <t>PO Box 17248</t>
  </si>
  <si>
    <t>PO Box 17248
Austin, TX 78760</t>
  </si>
  <si>
    <t>F38620</t>
  </si>
  <si>
    <t>815 Brazos St.
Austin, TX 78701
(30.27033, -97.740491)</t>
  </si>
  <si>
    <t>F38622</t>
  </si>
  <si>
    <t>F38657</t>
  </si>
  <si>
    <t>TJP</t>
  </si>
  <si>
    <t>F36573</t>
  </si>
  <si>
    <t>A79549</t>
  </si>
  <si>
    <t>Jeff and Jeannie</t>
  </si>
  <si>
    <t>6758 Avalon Ave</t>
  </si>
  <si>
    <t>6758 Avalon Ave
Dallas, TX 75214
(32.817888, -96.744134)</t>
  </si>
  <si>
    <t>A79550</t>
  </si>
  <si>
    <t>Tim and Melanie</t>
  </si>
  <si>
    <t>5330 Yolanda</t>
  </si>
  <si>
    <t>5330 Yolanda
Dallas, TX 75229
(32.888156, -96.815559)</t>
  </si>
  <si>
    <t>A65621</t>
  </si>
  <si>
    <t>Jeffrey L and Janet S</t>
  </si>
  <si>
    <t>A67765</t>
  </si>
  <si>
    <t>Kimberly and Darwin</t>
  </si>
  <si>
    <t>A72478</t>
  </si>
  <si>
    <t>Buzz and Nancy</t>
  </si>
  <si>
    <t>Deitchman</t>
  </si>
  <si>
    <t>17205 Wester Way Ct</t>
  </si>
  <si>
    <t>17205 Wester Way Ct
Dallas, TX 75248
(32.985958, -96.784642)</t>
  </si>
  <si>
    <t>A72192</t>
  </si>
  <si>
    <t>Apartment Association of Greater Dallas-PAC</t>
  </si>
  <si>
    <t>A72208</t>
  </si>
  <si>
    <t>3100 North McKinnon St.</t>
  </si>
  <si>
    <t>3100 North McKinnon St.
Dallas, TX 75201
(32.797717, -96.811547)</t>
  </si>
  <si>
    <t>A72209</t>
  </si>
  <si>
    <t>F35591</t>
  </si>
  <si>
    <t>F36571</t>
  </si>
  <si>
    <t>F36572</t>
  </si>
  <si>
    <t>FR12410</t>
  </si>
  <si>
    <t>https://campfin.dallascityhall.com/FinalReports/srp0000002410_20220118_153432.pdf</t>
  </si>
  <si>
    <t>Arnold</t>
  </si>
  <si>
    <t>Carolyn Arnold</t>
  </si>
  <si>
    <t>835 Timber Dell</t>
  </si>
  <si>
    <t>835 Timber Dell
Dallas, TX 75232
(32.677834, -96.836875)</t>
  </si>
  <si>
    <t>FR12031</t>
  </si>
  <si>
    <t>https://campfin.dallascityhall.com/FinalReports/srp0000002031_20200714_161930.pdf</t>
  </si>
  <si>
    <t>carolyn</t>
  </si>
  <si>
    <t>arnold</t>
  </si>
  <si>
    <t>carolyn arnold</t>
  </si>
  <si>
    <t>FR12094</t>
  </si>
  <si>
    <t>https://campfin.dallascityhall.com/FinalReports/srp0000002094_20210115_162938.pdf</t>
  </si>
  <si>
    <t>FR12254</t>
  </si>
  <si>
    <t>https://campfin.dallascityhall.com/FinalReports/srp0000002254_20210423_161028.pdf</t>
  </si>
  <si>
    <t>FR12289</t>
  </si>
  <si>
    <t>https://campfin.dallascityhall.com/FinalReports/src0000002289_20210528_180941.pdf</t>
  </si>
  <si>
    <t>FR12330</t>
  </si>
  <si>
    <t>https://campfin.dallascityhall.com/FinalReports/srp0000002330_20210715_163638.pdf</t>
  </si>
  <si>
    <t>75232-2045</t>
  </si>
  <si>
    <t>835 Timber Dell
Dallas, TX 75232-2045
(32.677834, -96.836875)</t>
  </si>
  <si>
    <t>A74515</t>
  </si>
  <si>
    <t>self</t>
  </si>
  <si>
    <t>427 Brook Valley</t>
  </si>
  <si>
    <t>427 Brook Valley
Dallas, TX 75232
(32.681909, -96.831348)</t>
  </si>
  <si>
    <t>A74725</t>
  </si>
  <si>
    <t>Ola</t>
  </si>
  <si>
    <t>4111 Summit Ridge Dr</t>
  </si>
  <si>
    <t>4111 Summit Ridge Dr
Dallas, TX 75216
(32.694317, -96.816701)</t>
  </si>
  <si>
    <t>A77302</t>
  </si>
  <si>
    <t>JoAnna</t>
  </si>
  <si>
    <t>DeAngelo</t>
  </si>
  <si>
    <t>3221 Redbird</t>
  </si>
  <si>
    <t>Grand</t>
  </si>
  <si>
    <t>3221 Redbird
Grand, TX 76051
(32.971315, -97.108967)</t>
  </si>
  <si>
    <t>A77289</t>
  </si>
  <si>
    <t>Dennis</t>
  </si>
  <si>
    <t>Gillespie</t>
  </si>
  <si>
    <t>910 Green Castle</t>
  </si>
  <si>
    <t>910 Green Castle
Dallas, TX 75232
(32.689003, -96.836295)</t>
  </si>
  <si>
    <t>A74190</t>
  </si>
  <si>
    <t>1030 Tracy
Dallas, TX 75137
(32.63806, -96.88672)</t>
  </si>
  <si>
    <t>A74529</t>
  </si>
  <si>
    <t>Steen</t>
  </si>
  <si>
    <t>4816 Haywood</t>
  </si>
  <si>
    <t>4816 Haywood
Dallas, TX 75232-2045
(32.68592, -96.831335)</t>
  </si>
  <si>
    <t>A74723</t>
  </si>
  <si>
    <t>Melvin</t>
  </si>
  <si>
    <t>4000 Huckaberry</t>
  </si>
  <si>
    <t>4000 Huckaberry
Dallas, TX 75216</t>
  </si>
  <si>
    <t>A77153</t>
  </si>
  <si>
    <t>Bivins</t>
  </si>
  <si>
    <t>111 Hampton</t>
  </si>
  <si>
    <t>111 Hampton
Dallas, TX 75115</t>
  </si>
  <si>
    <t>A77276</t>
  </si>
  <si>
    <t>Billy</t>
  </si>
  <si>
    <t>830 Misty Glen</t>
  </si>
  <si>
    <t>830 Misty Glen
Dallas, TX 75232
(32.685303, -96.836221)</t>
  </si>
  <si>
    <t>A77277</t>
  </si>
  <si>
    <t>Mae</t>
  </si>
  <si>
    <t>611 Brook Valley</t>
  </si>
  <si>
    <t>611 Brook Valley
Dallas, TX 75232
(32.681997, -96.835299)</t>
  </si>
  <si>
    <t>F38698</t>
  </si>
  <si>
    <t>Shell</t>
  </si>
  <si>
    <t>Oil</t>
  </si>
  <si>
    <t>Shell Petroleum</t>
  </si>
  <si>
    <t>500 West Kiest</t>
  </si>
  <si>
    <t>500 West Kiest
Dallas, TX 75224
(32.705009, -96.833338)</t>
  </si>
  <si>
    <t>F37543</t>
  </si>
  <si>
    <t>Quik</t>
  </si>
  <si>
    <t>Trip</t>
  </si>
  <si>
    <t>Quik Trip</t>
  </si>
  <si>
    <t>4767 South RLThorton</t>
  </si>
  <si>
    <t>4767 South RLThorton
Dallas, TX 75232</t>
  </si>
  <si>
    <t>F37542</t>
  </si>
  <si>
    <t>General</t>
  </si>
  <si>
    <t>Dollar</t>
  </si>
  <si>
    <t>General Dollar</t>
  </si>
  <si>
    <t xml:space="preserve">3936 Polk Street </t>
  </si>
  <si>
    <t>3936 Polk Street 
Dallas, TX 75232
(32.696643, -96.839984)</t>
  </si>
  <si>
    <t>F37076</t>
  </si>
  <si>
    <t>Crickett</t>
  </si>
  <si>
    <t>Wireless</t>
  </si>
  <si>
    <t>Crickett Wireless</t>
  </si>
  <si>
    <t>3200 Lancaster Rd</t>
  </si>
  <si>
    <t>3200 Lancaster Rd
Dallas, TX 75216
(32.708127, -96.801621)</t>
  </si>
  <si>
    <t>F37538</t>
  </si>
  <si>
    <t>3200 Lancaster</t>
  </si>
  <si>
    <t>3200 Lancaster
Dallas, TX 75216
(32.708127, -96.801621)</t>
  </si>
  <si>
    <t>F34628</t>
  </si>
  <si>
    <t>3200 South Lancaster</t>
  </si>
  <si>
    <t>3200 South Lancaster
Dallas, TX 75216
(32.708127, -96.801621)</t>
  </si>
  <si>
    <t>A74342</t>
  </si>
  <si>
    <t>4463 Brookview Dr</t>
  </si>
  <si>
    <t>4463 Brookview Dr
Dallas, TX 75220
(32.869737, -96.831553)</t>
  </si>
  <si>
    <t>F37539</t>
  </si>
  <si>
    <t>CCP</t>
  </si>
  <si>
    <t>Printing</t>
  </si>
  <si>
    <t>CCPPrinting</t>
  </si>
  <si>
    <t>5534 South Hampton</t>
  </si>
  <si>
    <t>5534 South Hampton
Dallas, TX 75232
(32.679629, -96.856954)</t>
  </si>
  <si>
    <t>F38427</t>
  </si>
  <si>
    <t>A77323</t>
  </si>
  <si>
    <t>ken</t>
  </si>
  <si>
    <t>smith</t>
  </si>
  <si>
    <t>4615 Bradshaw</t>
  </si>
  <si>
    <t>4615 Bradshaw
Dallas, TX 75215
(32.761028, -96.748304)</t>
  </si>
  <si>
    <t>A74191</t>
  </si>
  <si>
    <t>Eleanor</t>
  </si>
  <si>
    <t>Weddington</t>
  </si>
  <si>
    <t>5115 Hunters View</t>
  </si>
  <si>
    <t>5115 Hunters View
Dallas, TX 75232</t>
  </si>
  <si>
    <t>F37092</t>
  </si>
  <si>
    <t>CW</t>
  </si>
  <si>
    <t>Whitaker</t>
  </si>
  <si>
    <t>DFW Care</t>
  </si>
  <si>
    <t>2130 Oak Valley</t>
  </si>
  <si>
    <t>2130 Oak Valley
Dallas, TX 75232
(32.677944, -96.853034)</t>
  </si>
  <si>
    <t>A77222</t>
  </si>
  <si>
    <t>Gates</t>
  </si>
  <si>
    <t>1357 Bar Harbor</t>
  </si>
  <si>
    <t>1357 Bar Harbor
Dallas, TX 75232
(32.66979, -96.842382)</t>
  </si>
  <si>
    <t>A77327</t>
  </si>
  <si>
    <t>Sergio</t>
  </si>
  <si>
    <t>Cazares</t>
  </si>
  <si>
    <t>2512 Expositioin</t>
  </si>
  <si>
    <t>2512 Expositioin
Austin, TX 78703</t>
  </si>
  <si>
    <t>F39039</t>
  </si>
  <si>
    <t>Wireless Service</t>
  </si>
  <si>
    <t>A67212</t>
  </si>
  <si>
    <t>7005 Brook Valley Circle</t>
  </si>
  <si>
    <t>7005 Brook Valley Circle
Dallas, TX 78724
(30.307505, -97.653897)</t>
  </si>
  <si>
    <t>A74726</t>
  </si>
  <si>
    <t>Helen</t>
  </si>
  <si>
    <t>Giddings</t>
  </si>
  <si>
    <t>A74733</t>
  </si>
  <si>
    <t>Le</t>
  </si>
  <si>
    <t>Suhn</t>
  </si>
  <si>
    <t>4328 South Marsalis</t>
  </si>
  <si>
    <t>4328 South Marsalis
Dallas, TX 75216
(32.691529, -96.814625)</t>
  </si>
  <si>
    <t>A77270</t>
  </si>
  <si>
    <t>Knight</t>
  </si>
  <si>
    <t>6108 Redbird</t>
  </si>
  <si>
    <t>6108 Redbird
Dallas, TX 75232
(32.673148, -96.856352)</t>
  </si>
  <si>
    <t>A77284</t>
  </si>
  <si>
    <t>Sierra Political Committee</t>
  </si>
  <si>
    <t>615 Willow
Dallas, TX 78202
(29.433241, -98.468726)</t>
  </si>
  <si>
    <t>A77324</t>
  </si>
  <si>
    <t>Russell</t>
  </si>
  <si>
    <t>1910 Pacific</t>
  </si>
  <si>
    <t>1910 Pacific
Dallas, TX 75201
(32.786781, -96.79859)</t>
  </si>
  <si>
    <t>A77325</t>
  </si>
  <si>
    <t>Clifton</t>
  </si>
  <si>
    <t>2600 Southlake Blvd</t>
  </si>
  <si>
    <t>2600 Southlake Blvd
Southlake, TX 76092
(32.939444, -97.111483)</t>
  </si>
  <si>
    <t>F38604</t>
  </si>
  <si>
    <t>CCCP</t>
  </si>
  <si>
    <t>CCCP Printing Company</t>
  </si>
  <si>
    <t>5534 Hanpton</t>
  </si>
  <si>
    <t>5534 Hanpton
Dallas, TX 75232</t>
  </si>
  <si>
    <t>A77326</t>
  </si>
  <si>
    <t>Steinhardt</t>
  </si>
  <si>
    <t>25 Robledo Dr</t>
  </si>
  <si>
    <t>25 Robledo Dr
Dallas, TX 75230
(32.90768, -96.799248)</t>
  </si>
  <si>
    <t>A67203</t>
  </si>
  <si>
    <t>2 Edinburgh</t>
  </si>
  <si>
    <t>Randolph</t>
  </si>
  <si>
    <t>2 Edinburgh
Randolph, NJ 07869
(40.854594, -74.570181)</t>
  </si>
  <si>
    <t>A67016</t>
  </si>
  <si>
    <t>7336 Hill Forest</t>
  </si>
  <si>
    <t>7336 Hill Forest
Dallas, TX 75230
(32.912603, -96.77953)</t>
  </si>
  <si>
    <t>A67023</t>
  </si>
  <si>
    <t>614 Bishop</t>
  </si>
  <si>
    <t>614 Bishop
Dallas, TX 75208</t>
  </si>
  <si>
    <t>A67210</t>
  </si>
  <si>
    <t>PO Box 1447</t>
  </si>
  <si>
    <t>Buffalo</t>
  </si>
  <si>
    <t>PO Box 1447
Buffalo, TX 75831</t>
  </si>
  <si>
    <t>A74144</t>
  </si>
  <si>
    <t>1476 US Highway</t>
  </si>
  <si>
    <t>1476 US Highway
Buffalo, TX 75831</t>
  </si>
  <si>
    <t>A74325</t>
  </si>
  <si>
    <t>BlackFighters</t>
  </si>
  <si>
    <t>UnitedPAC</t>
  </si>
  <si>
    <t>PO Box 226983</t>
  </si>
  <si>
    <t>PO Box 226983
Dallas, TX 75215</t>
  </si>
  <si>
    <t>A74340</t>
  </si>
  <si>
    <t>A77261</t>
  </si>
  <si>
    <t>PO Box 140039</t>
  </si>
  <si>
    <t>PO Box 140039
Dallas, TX 75214</t>
  </si>
  <si>
    <t>A77256</t>
  </si>
  <si>
    <t>4914 Keyhole</t>
  </si>
  <si>
    <t>4914 Keyhole
Dallas, TX 75229
(32.89861, -96.82397)</t>
  </si>
  <si>
    <t>A77318</t>
  </si>
  <si>
    <t>A77296</t>
  </si>
  <si>
    <t>PO Box 765096</t>
  </si>
  <si>
    <t>PO Box 765096
Dallas, TX 75376</t>
  </si>
  <si>
    <t>A77268</t>
  </si>
  <si>
    <t>400 zang</t>
  </si>
  <si>
    <t>400 zang
Dallas, TX 75208</t>
  </si>
  <si>
    <t>A77263</t>
  </si>
  <si>
    <t>A77299</t>
  </si>
  <si>
    <t>Jewel</t>
  </si>
  <si>
    <t>Parrish</t>
  </si>
  <si>
    <t>1256 Regents Park</t>
  </si>
  <si>
    <t>1256 Regents Park
Dallas, TX 75115
(32.61215, -96.879993)</t>
  </si>
  <si>
    <t>F37541</t>
  </si>
  <si>
    <t>Blair</t>
  </si>
  <si>
    <t>Elite News</t>
  </si>
  <si>
    <t>3155 South Lancaster</t>
  </si>
  <si>
    <t>3155 South Lancaster
Dallas, TX 75216
(32.708728, -96.802364)</t>
  </si>
  <si>
    <t>A77266</t>
  </si>
  <si>
    <t>Pitre</t>
  </si>
  <si>
    <t>2642 Harwood</t>
  </si>
  <si>
    <t>2642 Harwood
Dallas, TX 75215</t>
  </si>
  <si>
    <t>A77273</t>
  </si>
  <si>
    <t>4326 Meadow Lark</t>
  </si>
  <si>
    <t>4326 Meadow Lark
Dallas, TX 75229</t>
  </si>
  <si>
    <t>A79335</t>
  </si>
  <si>
    <t>1445 75South</t>
  </si>
  <si>
    <t>1445 75South
Buffalo, TX 75831</t>
  </si>
  <si>
    <t>F37068</t>
  </si>
  <si>
    <t>Shaun</t>
  </si>
  <si>
    <t>McKeever</t>
  </si>
  <si>
    <t>Virdin Associates</t>
  </si>
  <si>
    <t>1111 James</t>
  </si>
  <si>
    <t>1111 James
Lancaster, TX 75115</t>
  </si>
  <si>
    <t>F38420</t>
  </si>
  <si>
    <t>Clear Channel</t>
  </si>
  <si>
    <t>PO Box 847247</t>
  </si>
  <si>
    <t>PO Box 847247
Dallas, TX 75284</t>
  </si>
  <si>
    <t>A79332</t>
  </si>
  <si>
    <t>3317 Purdue Ave</t>
  </si>
  <si>
    <t>3317 Purdue Ave
Dallas, TX 75225
(32.853948, -96.785721)</t>
  </si>
  <si>
    <t>F38423</t>
  </si>
  <si>
    <t>English</t>
  </si>
  <si>
    <t>Wizardphone</t>
  </si>
  <si>
    <t>1013 Farmington</t>
  </si>
  <si>
    <t>Indian Trail</t>
  </si>
  <si>
    <t>1013 Farmington
Indian Trail, NC 28079</t>
  </si>
  <si>
    <t>A67199</t>
  </si>
  <si>
    <t>Erv</t>
  </si>
  <si>
    <t>775 Lafayette Ave</t>
  </si>
  <si>
    <t>775 Lafayette Ave
Brooklyn, NY 11221
(40.690977, -73.941777)</t>
  </si>
  <si>
    <t>A74511</t>
  </si>
  <si>
    <t>Eve</t>
  </si>
  <si>
    <t>1104 Shadow Wood Trail</t>
  </si>
  <si>
    <t>1104 Shadow Wood Trail
DeSoto, TX 75115
(32.61047, -96.884356)</t>
  </si>
  <si>
    <t>A79544</t>
  </si>
  <si>
    <t>A79543</t>
  </si>
  <si>
    <t>A79545</t>
  </si>
  <si>
    <t>2000 McKinney</t>
  </si>
  <si>
    <t>2000 McKinney
Dallas, TX 75201</t>
  </si>
  <si>
    <t>A79546</t>
  </si>
  <si>
    <t>A79542</t>
  </si>
  <si>
    <t>A79541</t>
  </si>
  <si>
    <t>A67013</t>
  </si>
  <si>
    <t>3101 Forestwood Dr</t>
  </si>
  <si>
    <t>3101 Forestwood Dr
Bryan, TX 77801
(30.635062, -96.371331)</t>
  </si>
  <si>
    <t>A67211</t>
  </si>
  <si>
    <t>Marilyn</t>
  </si>
  <si>
    <t>PO Box 1476</t>
  </si>
  <si>
    <t>PO Box 1476
Buffalo, TX 75831</t>
  </si>
  <si>
    <t>A74134</t>
  </si>
  <si>
    <t>HBA -HOMEPAC</t>
  </si>
  <si>
    <t>5816 West Plano</t>
  </si>
  <si>
    <t>5816 West Plano
Dallas, TX 75093
(33.016608, -96.819589)</t>
  </si>
  <si>
    <t>A74186</t>
  </si>
  <si>
    <t>A74547</t>
  </si>
  <si>
    <t>Deborah</t>
  </si>
  <si>
    <t>1717 Chacon Canyon</t>
  </si>
  <si>
    <t>1717 Chacon Canyon
Dallas, TX 75125
(32.609442, -96.902479)</t>
  </si>
  <si>
    <t>A77317</t>
  </si>
  <si>
    <t>A77292</t>
  </si>
  <si>
    <t>Virginia</t>
  </si>
  <si>
    <t>4330 Versailles</t>
  </si>
  <si>
    <t>4330 Versailles
Dallas, TX 75205
(32.831145, -96.809064)</t>
  </si>
  <si>
    <t>A77297</t>
  </si>
  <si>
    <t>Roland</t>
  </si>
  <si>
    <t>A77253</t>
  </si>
  <si>
    <t>A77312</t>
  </si>
  <si>
    <t>Mihalopoulos</t>
  </si>
  <si>
    <t>3932 Potomac</t>
  </si>
  <si>
    <t>3932 Potomac
Dallas, TX 75205
(32.837714, -96.800182)</t>
  </si>
  <si>
    <t>F37540</t>
  </si>
  <si>
    <t>Cogan</t>
  </si>
  <si>
    <t>2320 Canton</t>
  </si>
  <si>
    <t>2320 Canton
Dallas, TX 75201
(32.781202, -96.788172)</t>
  </si>
  <si>
    <t>A77316</t>
  </si>
  <si>
    <t>4612 Wataugua</t>
  </si>
  <si>
    <t>4612 Wataugua
Dallas, TX 75209</t>
  </si>
  <si>
    <t>A77329</t>
  </si>
  <si>
    <t>Snell</t>
  </si>
  <si>
    <t>800 Sam Davis</t>
  </si>
  <si>
    <t>Argyle</t>
  </si>
  <si>
    <t>800 Sam Davis
Argyle, TX 76226
(33.10797, -97.207603)</t>
  </si>
  <si>
    <t>A77328</t>
  </si>
  <si>
    <t>Debbie</t>
  </si>
  <si>
    <t>Branson</t>
  </si>
  <si>
    <t>6920 Turtle Creek Blvd</t>
  </si>
  <si>
    <t>6920 Turtle Creek Blvd
Dallas, TX 75205
(32.849239, -96.795215)</t>
  </si>
  <si>
    <t>A77308</t>
  </si>
  <si>
    <t>Lucious</t>
  </si>
  <si>
    <t>1421 Covington</t>
  </si>
  <si>
    <t>1421 Covington
DeSoto, TX 75115
(32.610686, -96.896017)</t>
  </si>
  <si>
    <t>A77219</t>
  </si>
  <si>
    <t>PO Box 224725</t>
  </si>
  <si>
    <t>PO Box 224725
Dallas, TX 75222</t>
  </si>
  <si>
    <t>A77320</t>
  </si>
  <si>
    <t>Roselinda</t>
  </si>
  <si>
    <t>A77315</t>
  </si>
  <si>
    <t>6310 Mercedes</t>
  </si>
  <si>
    <t>6310 Mercedes
Dallas, TX 75214
(32.82819, -96.755171)</t>
  </si>
  <si>
    <t>A77304</t>
  </si>
  <si>
    <t>1010 Tyler</t>
  </si>
  <si>
    <t>1010 Tyler
Dallas, TX 75224</t>
  </si>
  <si>
    <t>A77321</t>
  </si>
  <si>
    <t>Bishop</t>
  </si>
  <si>
    <t>Dwayne</t>
  </si>
  <si>
    <t>1035 Astaire</t>
  </si>
  <si>
    <t>1035 Astaire
Duncanville, TX 75138
(32.63933, -96.886595)</t>
  </si>
  <si>
    <t>A77287</t>
  </si>
  <si>
    <t>Johnnie</t>
  </si>
  <si>
    <t>1243 Pleasant</t>
  </si>
  <si>
    <t>1243 Pleasant
Dallas, TX 75115
(32.733551, -96.678613)</t>
  </si>
  <si>
    <t>A77319</t>
  </si>
  <si>
    <t>A77246</t>
  </si>
  <si>
    <t>3663 Asbury
Dallas, TX 76206
(32.842867, -96.794284)</t>
  </si>
  <si>
    <t>A77314</t>
  </si>
  <si>
    <t>616 Scenic Dr</t>
  </si>
  <si>
    <t>616 Scenic Dr
Irving, TX 75039
(32.881673, -96.935622)</t>
  </si>
  <si>
    <t>A77237</t>
  </si>
  <si>
    <t>3001 Knox</t>
  </si>
  <si>
    <t>3001 Knox
Dallas, TX 75205
(32.822258, -96.786641)</t>
  </si>
  <si>
    <t>A77322</t>
  </si>
  <si>
    <t>Deanna</t>
  </si>
  <si>
    <t>PO Box 383162</t>
  </si>
  <si>
    <t>PO Box 383162
Duncanville, TX 75138</t>
  </si>
  <si>
    <t>A77111</t>
  </si>
  <si>
    <t>Harlon</t>
  </si>
  <si>
    <t>A77313</t>
  </si>
  <si>
    <t>Dal</t>
  </si>
  <si>
    <t>Nam</t>
  </si>
  <si>
    <t>4404 Windsor Ridge</t>
  </si>
  <si>
    <t>4404 Windsor Ridge
Irving, TX 75038
(32.867242, -96.95595)</t>
  </si>
  <si>
    <t>A77330</t>
  </si>
  <si>
    <t>Kristian</t>
  </si>
  <si>
    <t>Teleki</t>
  </si>
  <si>
    <t>235 Canyon Oaks</t>
  </si>
  <si>
    <t>235 Canyon Oaks
Argyle, TX 76226
(33.08014, -97.117459)</t>
  </si>
  <si>
    <t>A77249</t>
  </si>
  <si>
    <t>Beuck II</t>
  </si>
  <si>
    <t>1514 Sunset Terr</t>
  </si>
  <si>
    <t>1514 Sunset Terr
Ft Worth, TX 76102
(32.742826, -97.343904)</t>
  </si>
  <si>
    <t>A77305</t>
  </si>
  <si>
    <t>Hub</t>
  </si>
  <si>
    <t>F37007</t>
  </si>
  <si>
    <t>GSPS</t>
  </si>
  <si>
    <t>Signs</t>
  </si>
  <si>
    <t>1804 Afton</t>
  </si>
  <si>
    <t>1804 Afton
Houston, TX 75224
(29.803358, -95.472138)</t>
  </si>
  <si>
    <t>F37483</t>
  </si>
  <si>
    <t>LaShun</t>
  </si>
  <si>
    <t>Virdin</t>
  </si>
  <si>
    <t>S&amp;J Associates</t>
  </si>
  <si>
    <t>3425 Hacienda</t>
  </si>
  <si>
    <t>3425 Hacienda
Dallas, TX 75233
(32.702714, -96.888208)</t>
  </si>
  <si>
    <t>F37485</t>
  </si>
  <si>
    <t>The Order Desk</t>
  </si>
  <si>
    <t>9840 Monroe Dr</t>
  </si>
  <si>
    <t>9840 Monroe Dr
Dallas, TX 75220
(32.875441, -96.878054)</t>
  </si>
  <si>
    <t>A74327</t>
  </si>
  <si>
    <t>Apartment</t>
  </si>
  <si>
    <t>Association</t>
  </si>
  <si>
    <t>Greater Dallas Apartment Association</t>
  </si>
  <si>
    <t>A74527</t>
  </si>
  <si>
    <t>METRO-TEX</t>
  </si>
  <si>
    <t>MetroTex PAC</t>
  </si>
  <si>
    <t>MetroTex</t>
  </si>
  <si>
    <t>8201 North Stemmons</t>
  </si>
  <si>
    <t>8201 North Stemmons
Dallas, TX 75247
(32.824354, -96.871878)</t>
  </si>
  <si>
    <t>F37046</t>
  </si>
  <si>
    <t>Nethal</t>
  </si>
  <si>
    <t>Jackson</t>
  </si>
  <si>
    <t>NBJ&amp;Associates</t>
  </si>
  <si>
    <t>2851 Toluca</t>
  </si>
  <si>
    <t>2851 Toluca
Dallas, TX 75224
(32.711627, -96.825512)</t>
  </si>
  <si>
    <t>A77149</t>
  </si>
  <si>
    <t>Apartment Assoc</t>
  </si>
  <si>
    <t>5729 LBJ Freeway</t>
  </si>
  <si>
    <t>5729 LBJ Freeway
Dallas, TX 75240</t>
  </si>
  <si>
    <t>F37537</t>
  </si>
  <si>
    <t>Freida</t>
  </si>
  <si>
    <t>Keglar</t>
  </si>
  <si>
    <t>Keglar&amp;Associates</t>
  </si>
  <si>
    <t>1626 Mentor</t>
  </si>
  <si>
    <t>1626 Mentor
Dallas, TX 75216
(32.691814, -96.800153)</t>
  </si>
  <si>
    <t>F38644</t>
  </si>
  <si>
    <t>Nealy</t>
  </si>
  <si>
    <t>Group</t>
  </si>
  <si>
    <t>The Nealy Group</t>
  </si>
  <si>
    <t>PO Box 191803</t>
  </si>
  <si>
    <t>PO Box 191803
Dallas, TX 75219</t>
  </si>
  <si>
    <t>F38632</t>
  </si>
  <si>
    <t>Dalton</t>
  </si>
  <si>
    <t>Democracy Toolbox</t>
  </si>
  <si>
    <t>8552 Royal County Down Dr</t>
  </si>
  <si>
    <t>8552 Royal County Down Dr
McKinney, TX 75070</t>
  </si>
  <si>
    <t>F38623</t>
  </si>
  <si>
    <t>Freda</t>
  </si>
  <si>
    <t>Keglar Call Team</t>
  </si>
  <si>
    <t>F38639</t>
  </si>
  <si>
    <t>9840 Monroe Dr.</t>
  </si>
  <si>
    <t>9840 Monroe Dr.
Dallas, TX 75220
(32.875441, -96.878054)</t>
  </si>
  <si>
    <t>F38626</t>
  </si>
  <si>
    <t>Rod</t>
  </si>
  <si>
    <t>Bulldog Billboards</t>
  </si>
  <si>
    <t>4310 Buena Vista</t>
  </si>
  <si>
    <t>4310 Buena Vista
Dallas, TX 75205
(32.820013, -96.793447)</t>
  </si>
  <si>
    <t>F38691</t>
  </si>
  <si>
    <t>Echols</t>
  </si>
  <si>
    <t>Reilly Echols Printing</t>
  </si>
  <si>
    <t>1710 Harwood</t>
  </si>
  <si>
    <t>1710 Harwood
Dallas, TX 75215</t>
  </si>
  <si>
    <t>F36993</t>
  </si>
  <si>
    <t>Order</t>
  </si>
  <si>
    <t>Desk</t>
  </si>
  <si>
    <t>9840 Monroe</t>
  </si>
  <si>
    <t>9840 Monroe
Dallas, TX 75220
(32.875441, -96.878054)</t>
  </si>
  <si>
    <t>F37003</t>
  </si>
  <si>
    <t>Reilly</t>
  </si>
  <si>
    <t>1710 South Harwood</t>
  </si>
  <si>
    <t>1710 South Harwood
Dallas, TX 75215
(32.773313, -96.785154)</t>
  </si>
  <si>
    <t>A74436</t>
  </si>
  <si>
    <t>TREC</t>
  </si>
  <si>
    <t>REAL ESTATE</t>
  </si>
  <si>
    <t>TREC REAL ESTATE COUNCIL</t>
  </si>
  <si>
    <t>3100 Kinnon</t>
  </si>
  <si>
    <t>3100 Kinnon
Dallas, TX 75201</t>
  </si>
  <si>
    <t>F37575</t>
  </si>
  <si>
    <t>Nealy Group</t>
  </si>
  <si>
    <t>A77226</t>
  </si>
  <si>
    <t>Metro-Texas</t>
  </si>
  <si>
    <t>A77281</t>
  </si>
  <si>
    <t>Real Estate</t>
  </si>
  <si>
    <t>A77309</t>
  </si>
  <si>
    <t>Firefighters</t>
  </si>
  <si>
    <t>Dallas Firefighters Association</t>
  </si>
  <si>
    <t>F38621</t>
  </si>
  <si>
    <t>Karay Event Planning</t>
  </si>
  <si>
    <t>PO Box 764978</t>
  </si>
  <si>
    <t>PO Box 764978
Dallas, TX 75376</t>
  </si>
  <si>
    <t>F38695</t>
  </si>
  <si>
    <t>Zach</t>
  </si>
  <si>
    <t>Bullard</t>
  </si>
  <si>
    <t>Strategies</t>
  </si>
  <si>
    <t xml:space="preserve">2710 Routh Street </t>
  </si>
  <si>
    <t>2710 Routh Street 
Dallas, TX 75082
(32.797299, -96.802854)</t>
  </si>
  <si>
    <t>F37484</t>
  </si>
  <si>
    <t>Reilly Echols</t>
  </si>
  <si>
    <t>F37482</t>
  </si>
  <si>
    <t>F38512</t>
  </si>
  <si>
    <t>F38625</t>
  </si>
  <si>
    <t>MMS</t>
  </si>
  <si>
    <t>Company</t>
  </si>
  <si>
    <t>217 North IH35</t>
  </si>
  <si>
    <t>217 North IH35
DeSoto, TX 75115</t>
  </si>
  <si>
    <t>FR12185</t>
  </si>
  <si>
    <t>https://campfin.dallascityhall.com/FinalReports/srp0000002185_20210401_165710.pdf</t>
  </si>
  <si>
    <t>Carolyn KIng</t>
  </si>
  <si>
    <t>Carolyn KIng Arnold</t>
  </si>
  <si>
    <t>A71397</t>
  </si>
  <si>
    <t>M</t>
  </si>
  <si>
    <t>1011 East Ann Arbor</t>
  </si>
  <si>
    <t>1011 East Ann Arbor
Dallas, TX 75216
(32.691901, -96.810107)</t>
  </si>
  <si>
    <t>A71755</t>
  </si>
  <si>
    <t>J.R.</t>
  </si>
  <si>
    <t>Robertson</t>
  </si>
  <si>
    <t>3003 Rogge</t>
  </si>
  <si>
    <t>3003 Rogge
Austin, TX 78723
(30.303778, -97.67976)</t>
  </si>
  <si>
    <t>A71758</t>
  </si>
  <si>
    <t>Loretta</t>
  </si>
  <si>
    <t>Sheppard</t>
  </si>
  <si>
    <t>1005 Whitestone</t>
  </si>
  <si>
    <t>1005 Whitestone
Dallas, TX 75232
(32.686123, -96.838937)</t>
  </si>
  <si>
    <t>A71771</t>
  </si>
  <si>
    <t>Fay</t>
  </si>
  <si>
    <t>5529 Longleaf</t>
  </si>
  <si>
    <t>5529 Longleaf
Dallas, TX 75232
(32.67826, -96.834381)</t>
  </si>
  <si>
    <t>A71792</t>
  </si>
  <si>
    <t>Wanda</t>
  </si>
  <si>
    <t>HUCKABY</t>
  </si>
  <si>
    <t>SELF</t>
  </si>
  <si>
    <t>5147 CLOVERHAVEN</t>
  </si>
  <si>
    <t>5147 CLOVERHAVEN
Dallas, TX 75227</t>
  </si>
  <si>
    <t>A71821</t>
  </si>
  <si>
    <t>Lew</t>
  </si>
  <si>
    <t>Blackburn</t>
  </si>
  <si>
    <t>2130 Lanark</t>
  </si>
  <si>
    <t>2130 Lanark
Dallas, TX 75203
(32.729944, -96.79396)</t>
  </si>
  <si>
    <t>A71764</t>
  </si>
  <si>
    <t>Karl</t>
  </si>
  <si>
    <t>Thompson</t>
  </si>
  <si>
    <t>724 Brook Valley</t>
  </si>
  <si>
    <t>724 Brook Valley
Dallas, TX 75232
(32.681994, -96.836771)</t>
  </si>
  <si>
    <t>A71560</t>
  </si>
  <si>
    <t>Isacc</t>
  </si>
  <si>
    <t>4816 Haywood Parkway</t>
  </si>
  <si>
    <t>4816 Haywood Parkway
Dallas, TX 75232
(32.68592, -96.831335)</t>
  </si>
  <si>
    <t>F36148</t>
  </si>
  <si>
    <t>3306 West Camp Wisdom</t>
  </si>
  <si>
    <t>3306 West Camp Wisdom
Dallas, TX 75237
(32.66255, -96.875279)</t>
  </si>
  <si>
    <t>A71399</t>
  </si>
  <si>
    <t>A71599</t>
  </si>
  <si>
    <t>Al</t>
  </si>
  <si>
    <t>Wash</t>
  </si>
  <si>
    <t>ALWE</t>
  </si>
  <si>
    <t>731 South R.L. Thornton</t>
  </si>
  <si>
    <t>731 South R.L. Thornton
Dallas, TX 75203
(32.743552, -96.816867)</t>
  </si>
  <si>
    <t>A71776</t>
  </si>
  <si>
    <t>John Wiley</t>
  </si>
  <si>
    <t>A71787</t>
  </si>
  <si>
    <t>Foreman</t>
  </si>
  <si>
    <t>PO Box 1001</t>
  </si>
  <si>
    <t>PO Box 1001
Dallas, TX 75246</t>
  </si>
  <si>
    <t>A71797</t>
  </si>
  <si>
    <t>2505 Cheshaire Dr</t>
  </si>
  <si>
    <t>Windsor Mill</t>
  </si>
  <si>
    <t>2505 Cheshaire Dr
Windsor Mill, MD 21244
(39.327874, -76.763897)</t>
  </si>
  <si>
    <t>A71818</t>
  </si>
  <si>
    <t>Retired Dallas Black Firefighters</t>
  </si>
  <si>
    <t>1830 Park Row</t>
  </si>
  <si>
    <t>1830 Park Row
Dallas, TX 75215
(32.764655, -96.777688)</t>
  </si>
  <si>
    <t>A71879</t>
  </si>
  <si>
    <t>Centemetrics</t>
  </si>
  <si>
    <t>30 Meadow Brook Lane</t>
  </si>
  <si>
    <t>Trophy Club</t>
  </si>
  <si>
    <t>30 Meadow Brook Lane
Trophy Club, TX 76262</t>
  </si>
  <si>
    <t>F36145</t>
  </si>
  <si>
    <t>F36144</t>
  </si>
  <si>
    <t>Jay</t>
  </si>
  <si>
    <t>Big Bang</t>
  </si>
  <si>
    <t>103 NW  Fourteenth</t>
  </si>
  <si>
    <t>Grand Prairie</t>
  </si>
  <si>
    <t>103 NW Fourteenth
Grand Prairie, TX 75050
(32.741422, -97.023059)</t>
  </si>
  <si>
    <t>F36140</t>
  </si>
  <si>
    <t>Keever</t>
  </si>
  <si>
    <t>Virdin Team</t>
  </si>
  <si>
    <t>F36141</t>
  </si>
  <si>
    <t>Beyond the Slogan</t>
  </si>
  <si>
    <t>4201 Bunker Hill Road</t>
  </si>
  <si>
    <t>4201 Bunker Hill Road
Garland, TX 75048</t>
  </si>
  <si>
    <t>A71877</t>
  </si>
  <si>
    <t>1420 West Mockingbird</t>
  </si>
  <si>
    <t>1420 West Mockingbird
Dallas, TX 75247
(32.821811, -96.864649)</t>
  </si>
  <si>
    <t>A71878</t>
  </si>
  <si>
    <t>3Eye</t>
  </si>
  <si>
    <t>F36135</t>
  </si>
  <si>
    <t>NBJ Associates</t>
  </si>
  <si>
    <t>2851 Touloca</t>
  </si>
  <si>
    <t>2851 Touloca
Dallas, TX 75224</t>
  </si>
  <si>
    <t>F36149</t>
  </si>
  <si>
    <t>Tasha</t>
  </si>
  <si>
    <t>GSP, Inc</t>
  </si>
  <si>
    <t>1804 Afton
Houston, TX 77055
(29.803358, -95.472138)</t>
  </si>
  <si>
    <t>FR12416</t>
  </si>
  <si>
    <t>https://campfin.dallascityhall.com/FinalReports/srp0000002416_20220118_095523.pdf</t>
  </si>
  <si>
    <t>Casey Thomas</t>
  </si>
  <si>
    <t>7909 Vista Hill</t>
  </si>
  <si>
    <t>7909 Vista Hill
Dallas, TX 75249
(32.655415, -96.961754)</t>
  </si>
  <si>
    <t>FR12046</t>
  </si>
  <si>
    <t>https://campfin.dallascityhall.com/FinalReports/srp0000002046_20200714_192442.pdf</t>
  </si>
  <si>
    <t>FR12091</t>
  </si>
  <si>
    <t>https://campfin.dallascityhall.com/FinalReports/srp0000002091_20210115_114839.pdf</t>
  </si>
  <si>
    <t>7909 Vista Hill Lane</t>
  </si>
  <si>
    <t>7909 Vista Hill Lane
Dallas, TX 75249
(32.655415, -96.961754)</t>
  </si>
  <si>
    <t>FR12175</t>
  </si>
  <si>
    <t>https://campfin.dallascityhall.com/FinalReports/srp0000002175_20210401_092322.pdf</t>
  </si>
  <si>
    <t>FR12244</t>
  </si>
  <si>
    <t>https://campfin.dallascityhall.com/FinalReports/srp0000002244_20210423_110709.pdf</t>
  </si>
  <si>
    <t>FR12316</t>
  </si>
  <si>
    <t>https://campfin.dallascityhall.com/FinalReports/srp0000002316_20210712_131919.pdf</t>
  </si>
  <si>
    <t>A70939</t>
  </si>
  <si>
    <t>Hayden</t>
  </si>
  <si>
    <t>individual</t>
  </si>
  <si>
    <t>5626 Bandit</t>
  </si>
  <si>
    <t>5626 Bandit
Dallas, TX 75249
(32.657919, -96.969574)</t>
  </si>
  <si>
    <t>A70952</t>
  </si>
  <si>
    <t>Ponder</t>
  </si>
  <si>
    <t>9112 High Plain</t>
  </si>
  <si>
    <t>9112 High Plain
Dallas, TX 75249
(32.639986, -96.952949)</t>
  </si>
  <si>
    <t>A70916</t>
  </si>
  <si>
    <t>Taft</t>
  </si>
  <si>
    <t>7924 Glenway</t>
  </si>
  <si>
    <t>7924 Glenway
Dallas, TX 75249
(32.654328, -96.962082)</t>
  </si>
  <si>
    <t>A70925</t>
  </si>
  <si>
    <t>Fred</t>
  </si>
  <si>
    <t>Bohana</t>
  </si>
  <si>
    <t>4054 North El Sereno Circle</t>
  </si>
  <si>
    <t>Mesa</t>
  </si>
  <si>
    <t>4054 North El Sereno Circle
Mesa, AZ 85207
(33.489933, -111.660834)</t>
  </si>
  <si>
    <t>A70926</t>
  </si>
  <si>
    <t>A70945</t>
  </si>
  <si>
    <t>Elwood</t>
  </si>
  <si>
    <t>455 Highland Dr</t>
  </si>
  <si>
    <t>455 Highland Dr
Lewisville, TX 75067
(32.993627, -96.978628)</t>
  </si>
  <si>
    <t>F36742</t>
  </si>
  <si>
    <t>Issports 86</t>
  </si>
  <si>
    <t>2015 Cedar Crest</t>
  </si>
  <si>
    <t>2015 Cedar Crest
Dallas, TX 75203
(32.728143, -96.795852)</t>
  </si>
  <si>
    <t>A66979</t>
  </si>
  <si>
    <t>1540 Russell Glen</t>
  </si>
  <si>
    <t>1540 Russell Glen
Dallas, TX 75232
(32.677795, -96.847314)</t>
  </si>
  <si>
    <t>A66987</t>
  </si>
  <si>
    <t>Brunson</t>
  </si>
  <si>
    <t>8328 Mountainview</t>
  </si>
  <si>
    <t>8328 Mountainview
Dallas, TX 75249
(32.649101, -96.96771)</t>
  </si>
  <si>
    <t>A66988</t>
  </si>
  <si>
    <t>Veletta Forsythe-LIll</t>
  </si>
  <si>
    <t>622 Blair Blvd</t>
  </si>
  <si>
    <t>622 Blair Blvd
Dallas, TX 75223
(32.807616, -96.74045)</t>
  </si>
  <si>
    <t>A70913</t>
  </si>
  <si>
    <t>Augustine</t>
  </si>
  <si>
    <t>Jalomo</t>
  </si>
  <si>
    <t xml:space="preserve">607 West Canty Street </t>
  </si>
  <si>
    <t>607 West Canty Street 
Dallas, TX 75208
(32.752258, -96.831804)</t>
  </si>
  <si>
    <t>A70915</t>
  </si>
  <si>
    <t>Priscilla</t>
  </si>
  <si>
    <t>Barber</t>
  </si>
  <si>
    <t>PO Box 763661</t>
  </si>
  <si>
    <t>PO Box 763661
Dallas, TX 75376</t>
  </si>
  <si>
    <t>A70917</t>
  </si>
  <si>
    <t>12703 Nutty Brown Road</t>
  </si>
  <si>
    <t>12703 Nutty Brown Road
Austin, TX 78737
(30.198693, -97.972031)</t>
  </si>
  <si>
    <t>A70920</t>
  </si>
  <si>
    <t>Parish</t>
  </si>
  <si>
    <t>3114 Dorington</t>
  </si>
  <si>
    <t>3114 Dorington
Dallas, TX 75228</t>
  </si>
  <si>
    <t>A70924</t>
  </si>
  <si>
    <t>Adkins</t>
  </si>
  <si>
    <t>1904 Windmill Lane</t>
  </si>
  <si>
    <t>1904 Windmill Lane
DeSoto, TX 75115</t>
  </si>
  <si>
    <t>A70928</t>
  </si>
  <si>
    <t>Guillory</t>
  </si>
  <si>
    <t>3906 Brookston</t>
  </si>
  <si>
    <t>3906 Brookston
Houston, TX 77045
(29.637108, -95.436372)</t>
  </si>
  <si>
    <t>A70936</t>
  </si>
  <si>
    <t>Vandyke</t>
  </si>
  <si>
    <t>8900 St.ewart St.</t>
  </si>
  <si>
    <t>Crossroads</t>
  </si>
  <si>
    <t>8900 St.ewart St.
Crossroads, TX 76227
(33.210391, -96.980042)</t>
  </si>
  <si>
    <t>A70937</t>
  </si>
  <si>
    <t>Forythe-Lill</t>
  </si>
  <si>
    <t>A70943</t>
  </si>
  <si>
    <t>Katrinka</t>
  </si>
  <si>
    <t>Pouncy</t>
  </si>
  <si>
    <t>3166 Pebblebrook</t>
  </si>
  <si>
    <t>3166 Pebblebrook
Garland, TX 75044
(32.947554, -96.67622)</t>
  </si>
  <si>
    <t>A70948</t>
  </si>
  <si>
    <t>Marion</t>
  </si>
  <si>
    <t>WIlson</t>
  </si>
  <si>
    <t>1312 Savannah Drive</t>
  </si>
  <si>
    <t>1312 Savannah Drive
Plano, TX 75093
(33.017975, -96.798738)</t>
  </si>
  <si>
    <t>A70949</t>
  </si>
  <si>
    <t>6038 Bryan Parkway</t>
  </si>
  <si>
    <t>6038 Bryan Parkway
Dallas, TX 75206
(32.809219, -96.763319)</t>
  </si>
  <si>
    <t>A70953</t>
  </si>
  <si>
    <t>Irby</t>
  </si>
  <si>
    <t>7400 Bishop Road</t>
  </si>
  <si>
    <t>7400 Bishop Road
Plano, TX 75024
(33.079014, -96.821312)</t>
  </si>
  <si>
    <t>A70954</t>
  </si>
  <si>
    <t>Poole</t>
  </si>
  <si>
    <t>1828 Shady Glen</t>
  </si>
  <si>
    <t>1828 Shady Glen
Dallas, TX 75232
(32.677309, -96.850522)</t>
  </si>
  <si>
    <t>A70946</t>
  </si>
  <si>
    <t>815 Longleaf Drive</t>
  </si>
  <si>
    <t>815 Longleaf Drive
DeSoto, TX 75115
(32.585667, -96.838229)</t>
  </si>
  <si>
    <t>A73566</t>
  </si>
  <si>
    <t>4463 Brookview Drive</t>
  </si>
  <si>
    <t>4463 Brookview Drive
Dallas, TX 75220
(32.869737, -96.831553)</t>
  </si>
  <si>
    <t>A66978</t>
  </si>
  <si>
    <t>A73592</t>
  </si>
  <si>
    <t>DFW Metro Air Conditioning LLC</t>
  </si>
  <si>
    <t>126 West Illinois</t>
  </si>
  <si>
    <t>126 West Illinois
Dallas, TX 75224
(32.720317, -96.824022)</t>
  </si>
  <si>
    <t>F35961</t>
  </si>
  <si>
    <t>Renea</t>
  </si>
  <si>
    <t>Wheeler</t>
  </si>
  <si>
    <t>1151 Monterrey</t>
  </si>
  <si>
    <t>1151 Monterrey
Mesquite, TX 75181
(32.758567, -96.583779)</t>
  </si>
  <si>
    <t>A66984</t>
  </si>
  <si>
    <t>3114 Dorrington</t>
  </si>
  <si>
    <t>3114 Dorrington
Dallas, TX 75228
(32.798074, -96.694896)</t>
  </si>
  <si>
    <t>A66989</t>
  </si>
  <si>
    <t>Mickens</t>
  </si>
  <si>
    <t>indivual</t>
  </si>
  <si>
    <t>1603 Sleepy Hollow Court</t>
  </si>
  <si>
    <t>Westlake</t>
  </si>
  <si>
    <t>1603 Sleepy Hollow Court
Westlake, TX 76262
(32.972886, -97.176204)</t>
  </si>
  <si>
    <t>A66990</t>
  </si>
  <si>
    <t>5119 Senecca</t>
  </si>
  <si>
    <t>5119 Senecca
Dallas, TX 75209</t>
  </si>
  <si>
    <t>A70918</t>
  </si>
  <si>
    <t>6120 Velasco</t>
  </si>
  <si>
    <t>6120 Velasco
Dallas, TX 75214
(32.821037, -96.760658)</t>
  </si>
  <si>
    <t>A70935</t>
  </si>
  <si>
    <t>1917 Valley Oaks Court
Irving, TX 75061
(32.834955, -96.965187)</t>
  </si>
  <si>
    <t>A70938</t>
  </si>
  <si>
    <t>Devin</t>
  </si>
  <si>
    <t>Guinn</t>
  </si>
  <si>
    <t>810 East Jefferson</t>
  </si>
  <si>
    <t>810 East Jefferson
Dallas, TX 75203
(32.74994, -96.812222)</t>
  </si>
  <si>
    <t>A70942</t>
  </si>
  <si>
    <t>Ellison</t>
  </si>
  <si>
    <t>617 Whispering Trail</t>
  </si>
  <si>
    <t>617 Whispering Trail
Dallas, TX 75104
(32.601798, -96.927975)</t>
  </si>
  <si>
    <t>A70947</t>
  </si>
  <si>
    <t>5509 Big River Drive</t>
  </si>
  <si>
    <t>5509 Big River Drive
The Colony, TX 75056
(33.088726, -96.872603)</t>
  </si>
  <si>
    <t>A66985</t>
  </si>
  <si>
    <t>Katrina</t>
  </si>
  <si>
    <t>Keyes</t>
  </si>
  <si>
    <t>3839 McKinney</t>
  </si>
  <si>
    <t>3839 McKinney
Dallas, TX 75204</t>
  </si>
  <si>
    <t>F36750</t>
  </si>
  <si>
    <t>Kechia</t>
  </si>
  <si>
    <t>2009 Hillcrest</t>
  </si>
  <si>
    <t>2009 Hillcrest
Mesquite, TX 75149
(32.787867, -96.604223)</t>
  </si>
  <si>
    <t>F36752</t>
  </si>
  <si>
    <t>Cash</t>
  </si>
  <si>
    <t>2519 John West Road</t>
  </si>
  <si>
    <t>2519 John West Road
Dallas, TX 75228
(32.807105, -96.672032)</t>
  </si>
  <si>
    <t>F36753</t>
  </si>
  <si>
    <t>Vicki</t>
  </si>
  <si>
    <t>Hall</t>
  </si>
  <si>
    <t>101 East Colonial Drive</t>
  </si>
  <si>
    <t>101 East Colonial Drive
Lancaster, TX 75134
(32.6067, -96.759825)</t>
  </si>
  <si>
    <t>F36754</t>
  </si>
  <si>
    <t>Rochelle</t>
  </si>
  <si>
    <t>Rathel</t>
  </si>
  <si>
    <t>5611 Nabors Court</t>
  </si>
  <si>
    <t>5611 Nabors Court
Dallas, TX 75249
(32.6589, -96.96787)</t>
  </si>
  <si>
    <t>A66981</t>
  </si>
  <si>
    <t>120 Reflex Drive</t>
  </si>
  <si>
    <t>120 Reflex Drive
Richardson, TX 75081
(32.957705, -96.727962)</t>
  </si>
  <si>
    <t>A66982</t>
  </si>
  <si>
    <t>5665 Winding Woods Trail</t>
  </si>
  <si>
    <t>5665 Winding Woods Trail
Dallas, TX 75227
(32.782938, -96.706961)</t>
  </si>
  <si>
    <t>A66983</t>
  </si>
  <si>
    <t>Royce</t>
  </si>
  <si>
    <t>320 South RL Thornton</t>
  </si>
  <si>
    <t>320 South RL Thornton
Dallas, TX 75203
(32.754206, -96.808914)</t>
  </si>
  <si>
    <t>A66991</t>
  </si>
  <si>
    <t>Jennings</t>
  </si>
  <si>
    <t>4045 Aladdin Drive</t>
  </si>
  <si>
    <t>4045 Aladdin Drive
Plano, TX 75093
(33.052591, -96.779527)</t>
  </si>
  <si>
    <t>A70922</t>
  </si>
  <si>
    <t>A70929</t>
  </si>
  <si>
    <t>Magnis</t>
  </si>
  <si>
    <t>711 St. Paul</t>
  </si>
  <si>
    <t>711 St. Paul
Dallas, TX 75201</t>
  </si>
  <si>
    <t>A70930</t>
  </si>
  <si>
    <t>1603 Sleepy Hollow</t>
  </si>
  <si>
    <t>1603 Sleepy Hollow
Westlake, TX 76262
(32.972886, -97.176204)</t>
  </si>
  <si>
    <t>A70950</t>
  </si>
  <si>
    <t>1142 North Clinton Ave</t>
  </si>
  <si>
    <t>1142 North Clinton Ave
Dallas, TX 75208
(32.758809, -96.841475)</t>
  </si>
  <si>
    <t>A70951</t>
  </si>
  <si>
    <t>6342 Mercedes Ave</t>
  </si>
  <si>
    <t>6342 Mercedes Ave
Dallas, TX 75214
(32.828188, -96.75416)</t>
  </si>
  <si>
    <t>A70955</t>
  </si>
  <si>
    <t>OConnor</t>
  </si>
  <si>
    <t>325 Edinburgh</t>
  </si>
  <si>
    <t>325 Edinburgh
Southlake, TX 76092
(32.936015, -97.156434)</t>
  </si>
  <si>
    <t>A73555</t>
  </si>
  <si>
    <t>Dallas Black Firefighters Retiree-PAC</t>
  </si>
  <si>
    <t>PO Box 226993</t>
  </si>
  <si>
    <t>PO Box 226993
Dallas, TX 75222</t>
  </si>
  <si>
    <t>A73557</t>
  </si>
  <si>
    <t xml:space="preserve">1412 Griffin Street </t>
  </si>
  <si>
    <t>1412 Griffin Street 
Dallas, TX 75215
(32.772299, -96.793301)</t>
  </si>
  <si>
    <t>A73558</t>
  </si>
  <si>
    <t>Black Firefighters United PAC</t>
  </si>
  <si>
    <t>A73559</t>
  </si>
  <si>
    <t>Green-Redier</t>
  </si>
  <si>
    <t>854 Creekside Drive</t>
  </si>
  <si>
    <t>854 Creekside Drive
Lewisville, TX 75067
(33.034279, -97.004262)</t>
  </si>
  <si>
    <t>A73560</t>
  </si>
  <si>
    <t>Kish</t>
  </si>
  <si>
    <t>Keuhnert</t>
  </si>
  <si>
    <t>3102 Glen Dale Drive</t>
  </si>
  <si>
    <t>3102 Glen Dale Drive
Colleyville, TX 76034
(32.869023, -97.118039)</t>
  </si>
  <si>
    <t>A73561</t>
  </si>
  <si>
    <t>Hale</t>
  </si>
  <si>
    <t>10902 Ormond Lane</t>
  </si>
  <si>
    <t>10902 Ormond Lane
Frisco, TX 75035
(33.120631, -96.784428)</t>
  </si>
  <si>
    <t>A73562</t>
  </si>
  <si>
    <t>A73563</t>
  </si>
  <si>
    <t>Roger</t>
  </si>
  <si>
    <t>Albright</t>
  </si>
  <si>
    <t>1701 North Collins Blvd</t>
  </si>
  <si>
    <t>1701 North Collins Blvd
Richardson, TX 75080
(32.971995, -96.723698)</t>
  </si>
  <si>
    <t>A73580</t>
  </si>
  <si>
    <t>F35964</t>
  </si>
  <si>
    <t>Partee</t>
  </si>
  <si>
    <t>6137 Songwood</t>
  </si>
  <si>
    <t>6137 Songwood
Dallas, TX 75241
(32.672836, -96.799574)</t>
  </si>
  <si>
    <t>F35965</t>
  </si>
  <si>
    <t>Versa Printing</t>
  </si>
  <si>
    <t>2631 Brenner Drive</t>
  </si>
  <si>
    <t>2631 Brenner Drive
Dallas, TX 75220
(32.872028, -96.887933)</t>
  </si>
  <si>
    <t>F36755</t>
  </si>
  <si>
    <t>1151 Monterrey
Mesquite, TX 75149
(32.758567, -96.583779)</t>
  </si>
  <si>
    <t>A66980</t>
  </si>
  <si>
    <t>Deedee</t>
  </si>
  <si>
    <t xml:space="preserve">5 Willowood Street </t>
  </si>
  <si>
    <t>5 Willowood Street 
Dallas, TX 75205
(32.826066, -96.802388)</t>
  </si>
  <si>
    <t>A67011</t>
  </si>
  <si>
    <t>invidual</t>
  </si>
  <si>
    <t>1256 Regents</t>
  </si>
  <si>
    <t>1256 Regents
DeSoto, TX 75115</t>
  </si>
  <si>
    <t>A67012</t>
  </si>
  <si>
    <t>1256 Regents Park
DeSoto, TX 75115
(32.61215, -96.879993)</t>
  </si>
  <si>
    <t>A70923</t>
  </si>
  <si>
    <t>611 Kessler Spring Ave</t>
  </si>
  <si>
    <t>611 Kessler Spring Ave
Dallas, TX 75208
(32.756518, -96.832017)</t>
  </si>
  <si>
    <t>A70927</t>
  </si>
  <si>
    <t>Godsey</t>
  </si>
  <si>
    <t>1001 Red Wing Court</t>
  </si>
  <si>
    <t>1001 Red Wing Court
Mansfield, TX 76063
(32.588195, -97.10556)</t>
  </si>
  <si>
    <t>A70931</t>
  </si>
  <si>
    <t>Lyle</t>
  </si>
  <si>
    <t>6688 North Central Expy</t>
  </si>
  <si>
    <t>6688 North Central Expy
Dallas, TX 75206
(32.848197, -96.772053)</t>
  </si>
  <si>
    <t>A70932</t>
  </si>
  <si>
    <t>A70933</t>
  </si>
  <si>
    <t>Jon</t>
  </si>
  <si>
    <t>Napper</t>
  </si>
  <si>
    <t>1700 Cedar Springs Road</t>
  </si>
  <si>
    <t>1700 Cedar Springs Road
Dallas, TX 75202
(32.788802, -96.80572)</t>
  </si>
  <si>
    <t>A70934</t>
  </si>
  <si>
    <t>A70940</t>
  </si>
  <si>
    <t>201 North Harwood</t>
  </si>
  <si>
    <t>201 North Harwood
Dallas, TX 75201
(32.782469, -96.794364)</t>
  </si>
  <si>
    <t>A70956</t>
  </si>
  <si>
    <t>Majed</t>
  </si>
  <si>
    <t>Nachawati</t>
  </si>
  <si>
    <t>4033 West Lawther Drive</t>
  </si>
  <si>
    <t>4033 West Lawther Drive
Dallas, TX 75214
(32.835658, -96.724984)</t>
  </si>
  <si>
    <t>A70957</t>
  </si>
  <si>
    <t>DeMetris</t>
  </si>
  <si>
    <t>Sampson</t>
  </si>
  <si>
    <t>PO Box 2250</t>
  </si>
  <si>
    <t>PO Box 2250
Dallas, TX 75221</t>
  </si>
  <si>
    <t>A70958</t>
  </si>
  <si>
    <t>A73564</t>
  </si>
  <si>
    <t>Coats Rose PAC</t>
  </si>
  <si>
    <t>9 Greenwood Plaza</t>
  </si>
  <si>
    <t>9 Greenwood Plaza
Houston, TX 77046
(29.743603, -95.314305)</t>
  </si>
  <si>
    <t>A73569</t>
  </si>
  <si>
    <t>4612 Wautaga</t>
  </si>
  <si>
    <t>4612 Wautaga
Dallas, TX 75209</t>
  </si>
  <si>
    <t>A73570</t>
  </si>
  <si>
    <t>A73572</t>
  </si>
  <si>
    <t>4700 Preston Road</t>
  </si>
  <si>
    <t>4700 Preston Road
Dallas, TX 75205
(32.827429, -96.803944)</t>
  </si>
  <si>
    <t>A73575</t>
  </si>
  <si>
    <t>A73577</t>
  </si>
  <si>
    <t>A73579</t>
  </si>
  <si>
    <t>A73582</t>
  </si>
  <si>
    <t>F36741</t>
  </si>
  <si>
    <t>Tilted Talents</t>
  </si>
  <si>
    <t>6754 St.ate Highway 11</t>
  </si>
  <si>
    <t>Leesburg</t>
  </si>
  <si>
    <t>6754 St.ate Highway 11
Leesburg, TX 75451
(32.995855, -95.072597)</t>
  </si>
  <si>
    <t>FR12407</t>
  </si>
  <si>
    <t>https://campfin.dallascityhall.com/FinalReports/srp0000002407_20220114_175039.pdf</t>
  </si>
  <si>
    <t>Chad West</t>
  </si>
  <si>
    <t>810 North Bishop</t>
  </si>
  <si>
    <t>810 North Bishop
Dallas, TX 75208
(32.752389, -96.827884)</t>
  </si>
  <si>
    <t>FR12024</t>
  </si>
  <si>
    <t>https://campfin.dallascityhall.com/FinalReports/src0000002024_20200713_142450.pdf</t>
  </si>
  <si>
    <t>FR12070</t>
  </si>
  <si>
    <t>https://campfin.dallascityhall.com/FinalReports/srp0000002070_20210115_084543.pdf</t>
  </si>
  <si>
    <t>FR12154</t>
  </si>
  <si>
    <t>https://campfin.dallascityhall.com/FinalReports/srp0000002154_20210331_125757.pdf</t>
  </si>
  <si>
    <t>FR12252</t>
  </si>
  <si>
    <t>https://campfin.dallascityhall.com/FinalReports/src0000002252_20210423_141818.pdf</t>
  </si>
  <si>
    <t>FR12339</t>
  </si>
  <si>
    <t>https://campfin.dallascityhall.com/FinalReports/srp0000002339_20210715_140318.pdf</t>
  </si>
  <si>
    <t>F39508</t>
  </si>
  <si>
    <t>1306 North Beckley Avenue</t>
  </si>
  <si>
    <t>1306 North Beckley Avenue
Dallas, TX 75208
(32.759371, -96.822869)</t>
  </si>
  <si>
    <t>F39494</t>
  </si>
  <si>
    <t>Southwest Airlines Inflight</t>
  </si>
  <si>
    <t>3606 South Tyler Street 
Dallas, TX 75224
(32.699486, -96.837189)</t>
  </si>
  <si>
    <t>F39464</t>
  </si>
  <si>
    <t>Nuvo</t>
  </si>
  <si>
    <t>3311 Oak Lawn Avenue</t>
  </si>
  <si>
    <t>3311 Oak Lawn Avenue
Dallas, TX 75219
(32.81054, -96.80733)</t>
  </si>
  <si>
    <t>F39492</t>
  </si>
  <si>
    <t>Hilton Anatole</t>
  </si>
  <si>
    <t>A66757</t>
  </si>
  <si>
    <t>Scherrieb</t>
  </si>
  <si>
    <t>5877 Bayside Dr.</t>
  </si>
  <si>
    <t>Ft. Worth</t>
  </si>
  <si>
    <t>5877 Bayside Dr.
Ft. Worth, TX 76132
(32.662216, -97.400262)</t>
  </si>
  <si>
    <t>A66878</t>
  </si>
  <si>
    <t>2828 West Jefferson Blvd.</t>
  </si>
  <si>
    <t>2828 West Jefferson Blvd.
Dallas, TX 75208
(32.745989, -96.866097)</t>
  </si>
  <si>
    <t>A66879</t>
  </si>
  <si>
    <t>Jeannette</t>
  </si>
  <si>
    <t>3123 Alaska Ave.</t>
  </si>
  <si>
    <t>3123 Alaska Ave.
Dallas, TX 75208
(32.706706, -96.815872)</t>
  </si>
  <si>
    <t>A66880</t>
  </si>
  <si>
    <t>Mariana</t>
  </si>
  <si>
    <t>Pantoja</t>
  </si>
  <si>
    <t xml:space="preserve">103 Mount Ararat Street </t>
  </si>
  <si>
    <t>103 Mount Ararat Street 
Dallas, TX 75211
(32.745793, -96.887289)</t>
  </si>
  <si>
    <t>A66881</t>
  </si>
  <si>
    <t>Peralez</t>
  </si>
  <si>
    <t>823 Blue Grass Dr.</t>
  </si>
  <si>
    <t>823 Blue Grass Dr.
Dallas, TX 75211
(32.737646, -96.921855)</t>
  </si>
  <si>
    <t>A66882</t>
  </si>
  <si>
    <t>Perez</t>
  </si>
  <si>
    <t xml:space="preserve">4599 West Davis Street </t>
  </si>
  <si>
    <t>4599 West Davis Street 
Dallas, TX 75211
(32.749782, -96.899049)</t>
  </si>
  <si>
    <t>A66883</t>
  </si>
  <si>
    <t>Quintero</t>
  </si>
  <si>
    <t>1226 East Lousiana</t>
  </si>
  <si>
    <t>1226 East Lousiana
Dallas, TX 75216</t>
  </si>
  <si>
    <t>A66884</t>
  </si>
  <si>
    <t>Jesse</t>
  </si>
  <si>
    <t>3638 Cedarhurst Dr.</t>
  </si>
  <si>
    <t>3638 Cedarhurst Dr.
Dallas, TX 75233
(32.698631, -96.868106)</t>
  </si>
  <si>
    <t>A66885</t>
  </si>
  <si>
    <t>1531 Duncanville Rd.</t>
  </si>
  <si>
    <t>1531 Duncanville Rd.
Dallas, TX 75208
(32.728934, -96.909524)</t>
  </si>
  <si>
    <t>A66886</t>
  </si>
  <si>
    <t>Elexus</t>
  </si>
  <si>
    <t>Santilan</t>
  </si>
  <si>
    <t>919 North Bishop Ave.</t>
  </si>
  <si>
    <t>919 North Bishop Ave.
Dallas, TX 75208
(32.75447, -96.827861)</t>
  </si>
  <si>
    <t>A66887</t>
  </si>
  <si>
    <t>Brittany</t>
  </si>
  <si>
    <t>Saucedo</t>
  </si>
  <si>
    <t>F35807</t>
  </si>
  <si>
    <t>808 Rutherford Road</t>
  </si>
  <si>
    <t>808 Rutherford Road
Waxahachie, TX 75165
(32.438558, -96.729573)</t>
  </si>
  <si>
    <t>F35808</t>
  </si>
  <si>
    <t>F39514</t>
  </si>
  <si>
    <t>CVS Pharmacy</t>
  </si>
  <si>
    <t xml:space="preserve">108 West Davis Street </t>
  </si>
  <si>
    <t>108 West Davis Street 
Dallas, TX 75208
(32.74941, -96.823384)</t>
  </si>
  <si>
    <t>F39491</t>
  </si>
  <si>
    <t>Hyatt Regency</t>
  </si>
  <si>
    <t>F39490</t>
  </si>
  <si>
    <t>F35010</t>
  </si>
  <si>
    <t>The 23rd Senatorial District Tejano</t>
  </si>
  <si>
    <t>PO Box 226534
Dallas, TX 75220</t>
  </si>
  <si>
    <t>F38596</t>
  </si>
  <si>
    <t>The 23rd Senatorial District</t>
  </si>
  <si>
    <t>F39489</t>
  </si>
  <si>
    <t>F39431</t>
  </si>
  <si>
    <t>Ascension Café</t>
  </si>
  <si>
    <t>200 Crescent Court
Dallas, TX 75201
(32.793886, -96.804202)</t>
  </si>
  <si>
    <t>F39459</t>
  </si>
  <si>
    <t>Rise n Thyme</t>
  </si>
  <si>
    <t xml:space="preserve">211 South Akard Street </t>
  </si>
  <si>
    <t>211 South Akard Street 
Dallas, TX 75202
(32.779302, -96.79937)</t>
  </si>
  <si>
    <t>F39473</t>
  </si>
  <si>
    <t>F39458</t>
  </si>
  <si>
    <t>200 Crescent Court
Dallas, TX 75219
(32.793886, -96.804202)</t>
  </si>
  <si>
    <t>F39476</t>
  </si>
  <si>
    <t>F39471</t>
  </si>
  <si>
    <t>West Village</t>
  </si>
  <si>
    <t>3699 McKinney Avenue</t>
  </si>
  <si>
    <t>3699 McKinney Avenue
Dallas, TX 75204
(32.807659, -96.79717)</t>
  </si>
  <si>
    <t>F39477</t>
  </si>
  <si>
    <t>F39448</t>
  </si>
  <si>
    <t>Express Shop</t>
  </si>
  <si>
    <t>F38538</t>
  </si>
  <si>
    <t>Calhoun</t>
  </si>
  <si>
    <t>2650 East Melissa Road</t>
  </si>
  <si>
    <t>2650 East Melissa Road
Melissa, TX 75454
(33.282365, -96.557118)</t>
  </si>
  <si>
    <t>A69952</t>
  </si>
  <si>
    <t>Marcus</t>
  </si>
  <si>
    <t>1326 Hollywood Ave.</t>
  </si>
  <si>
    <t>1326 Hollywood Ave.
Dallas, TX 75208
(32.730606, -96.855541)</t>
  </si>
  <si>
    <t>A74317</t>
  </si>
  <si>
    <t>2310 North Henderson Ave.</t>
  </si>
  <si>
    <t>2310 North Henderson Ave.
Dallas, TX 75206
(32.814302, -96.777901)</t>
  </si>
  <si>
    <t>F39486</t>
  </si>
  <si>
    <t>Oak Cliff Lions Club</t>
  </si>
  <si>
    <t>PO Box 4445</t>
  </si>
  <si>
    <t>PO Box 4445
Dallas, TX 75208</t>
  </si>
  <si>
    <t>F39512</t>
  </si>
  <si>
    <t>A66805</t>
  </si>
  <si>
    <t>Stan</t>
  </si>
  <si>
    <t>Aten 1</t>
  </si>
  <si>
    <t>3165 O'Bannon Dr.</t>
  </si>
  <si>
    <t>3165 O'Bannon Dr.
Dallas, TX 75224
(32.709045, -96.838279)</t>
  </si>
  <si>
    <t>A66903</t>
  </si>
  <si>
    <t>Doreen</t>
  </si>
  <si>
    <t>2164 Kessler Ct.</t>
  </si>
  <si>
    <t>2164 Kessler Ct.
Dallas, TX 75208
(32.763066, -96.84608)</t>
  </si>
  <si>
    <t>A69953</t>
  </si>
  <si>
    <t>Chris / Brent</t>
  </si>
  <si>
    <t>Bolding</t>
  </si>
  <si>
    <t>302 Rosemont Ave.</t>
  </si>
  <si>
    <t>302 Rosemont Ave.
Dallas, TX 75208
(32.743042, -96.84786)</t>
  </si>
  <si>
    <t>A69970</t>
  </si>
  <si>
    <t>Genifer</t>
  </si>
  <si>
    <t>Harrison</t>
  </si>
  <si>
    <t>617 South Ravinia Dr.</t>
  </si>
  <si>
    <t>617 South Ravinia Dr.
Dallas, TX 75211
(32.739627, -96.868896)</t>
  </si>
  <si>
    <t>A69992</t>
  </si>
  <si>
    <t>1303 Lansford Ave.</t>
  </si>
  <si>
    <t>1303 Lansford Ave.
Dallas, TX 75224
(32.731418, -96.843023)</t>
  </si>
  <si>
    <t>A70006</t>
  </si>
  <si>
    <t>Jesus</t>
  </si>
  <si>
    <t>Valadez</t>
  </si>
  <si>
    <t>717 West Page Ave.</t>
  </si>
  <si>
    <t>717 West Page Ave.
Dallas, TX 75208
(32.74019, -96.834798)</t>
  </si>
  <si>
    <t>A74267</t>
  </si>
  <si>
    <t>Lohr</t>
  </si>
  <si>
    <t>8522 San Benito Way</t>
  </si>
  <si>
    <t>8522 San Benito Way
Dallas, TX 75218
(32.816605, -96.709548)</t>
  </si>
  <si>
    <t>F35018</t>
  </si>
  <si>
    <t>F35025</t>
  </si>
  <si>
    <t>F35789</t>
  </si>
  <si>
    <t>F35803</t>
  </si>
  <si>
    <t>F36811</t>
  </si>
  <si>
    <t>A79262</t>
  </si>
  <si>
    <t>Desiree</t>
  </si>
  <si>
    <t>Luckey</t>
  </si>
  <si>
    <t>1714 West Virginia Avenue</t>
  </si>
  <si>
    <t>1714 West Virginia Avenue
Washington, DC 20002
(38.910003, -76.986314)</t>
  </si>
  <si>
    <t>F38575</t>
  </si>
  <si>
    <t>A79255</t>
  </si>
  <si>
    <t>10540 20th Avenue NE</t>
  </si>
  <si>
    <t>10540 20th Avenue NE
Seattle, WA 98125
(47.706011, -122.30618)</t>
  </si>
  <si>
    <t>A79263</t>
  </si>
  <si>
    <t>Meinke</t>
  </si>
  <si>
    <t>113 U Street NW</t>
  </si>
  <si>
    <t>113 U Street NW
Washington, DC 20001
(38.916998, -77.012423)</t>
  </si>
  <si>
    <t>F38592</t>
  </si>
  <si>
    <t>Oak  Cliff Lions</t>
  </si>
  <si>
    <t>F35811</t>
  </si>
  <si>
    <t>A66710</t>
  </si>
  <si>
    <t>Hall 2</t>
  </si>
  <si>
    <t>2114 Kessler Ct.</t>
  </si>
  <si>
    <t>2114 Kessler Ct.
Dallas, TX 75208
(32.763044, -96.84362)</t>
  </si>
  <si>
    <t>A66722</t>
  </si>
  <si>
    <t>Norton</t>
  </si>
  <si>
    <t>221 North Rosemont Ave.</t>
  </si>
  <si>
    <t>221 North Rosemont Ave.
Dallas, TX 75208
(32.747212, -96.847802)</t>
  </si>
  <si>
    <t>A66735</t>
  </si>
  <si>
    <t>Francisco</t>
  </si>
  <si>
    <t>Castillo</t>
  </si>
  <si>
    <t>3510 West Jefferson Blvd.</t>
  </si>
  <si>
    <t>3510 West Jefferson Blvd.
Dallas, TX 75211
(32.740643, -96.877707)</t>
  </si>
  <si>
    <t>A66743</t>
  </si>
  <si>
    <t>Abeita</t>
  </si>
  <si>
    <t xml:space="preserve">1300 South Polk Street </t>
  </si>
  <si>
    <t>1300 South Polk Street 
Dallas, TX 75224
(32.732483, -96.840052)</t>
  </si>
  <si>
    <t>A66833</t>
  </si>
  <si>
    <t>Kory</t>
  </si>
  <si>
    <t xml:space="preserve">1314 Olive Street </t>
  </si>
  <si>
    <t>Murray</t>
  </si>
  <si>
    <t>KY</t>
  </si>
  <si>
    <t>1314 Olive Street 
Murray, KY 42071
(36.612584, -88.318693)</t>
  </si>
  <si>
    <t>A66834</t>
  </si>
  <si>
    <t>A66835</t>
  </si>
  <si>
    <t>320 Grove Cir</t>
  </si>
  <si>
    <t>Avon Park</t>
  </si>
  <si>
    <t>320 Grove Cir
Avon Park, FL 33825
(27.625275, -81.504706)</t>
  </si>
  <si>
    <t>A66850</t>
  </si>
  <si>
    <t>Tawil</t>
  </si>
  <si>
    <t>1330 Rainbow Dr.</t>
  </si>
  <si>
    <t>1330 Rainbow Dr.
Dallas, TX 75208
(32.759743, -96.837087)</t>
  </si>
  <si>
    <t>A66888</t>
  </si>
  <si>
    <t>Isabella</t>
  </si>
  <si>
    <t>Mohr</t>
  </si>
  <si>
    <t xml:space="preserve">2736 Mateur Street </t>
  </si>
  <si>
    <t>2736 Mateur Street 
Dallas, TX 75211
(32.750579, -96.866102)</t>
  </si>
  <si>
    <t>A66904</t>
  </si>
  <si>
    <t>Hicks</t>
  </si>
  <si>
    <t>740 Rainbow Dr.</t>
  </si>
  <si>
    <t>740 Rainbow Dr.
Dallas, TX 75208
(32.75985, -96.835305)</t>
  </si>
  <si>
    <t>A66905</t>
  </si>
  <si>
    <t>Taylor 2</t>
  </si>
  <si>
    <t>1147 North Winnetka Ave.</t>
  </si>
  <si>
    <t>1147 North Winnetka Ave.
Dallas, TX 75208
(32.758941, -96.840219)</t>
  </si>
  <si>
    <t>A66906</t>
  </si>
  <si>
    <t>Urby</t>
  </si>
  <si>
    <t>999 South Harwood</t>
  </si>
  <si>
    <t>999 South Harwood
Dallas, TX 75201
(32.776934, -96.79017)</t>
  </si>
  <si>
    <t>F39456</t>
  </si>
  <si>
    <t>Benny</t>
  </si>
  <si>
    <t>Guzman</t>
  </si>
  <si>
    <t>306 South Montreal Avenue</t>
  </si>
  <si>
    <t>306 South Montreal Avenue
Dallas, TX 75208
(32.742873, -96.854116)</t>
  </si>
  <si>
    <t>A70000</t>
  </si>
  <si>
    <t>Schaffner</t>
  </si>
  <si>
    <t xml:space="preserve">1622 Oak Knoll Street </t>
  </si>
  <si>
    <t>1622 Oak Knoll Street 
Dallas, TX 75208
(32.765492, -96.83255)</t>
  </si>
  <si>
    <t>F35790</t>
  </si>
  <si>
    <t>F34511</t>
  </si>
  <si>
    <t>Chad West PLLC</t>
  </si>
  <si>
    <t>F34516</t>
  </si>
  <si>
    <t>F34517</t>
  </si>
  <si>
    <t>F34525</t>
  </si>
  <si>
    <t>F34542</t>
  </si>
  <si>
    <t>F34543</t>
  </si>
  <si>
    <t>F34545</t>
  </si>
  <si>
    <t>F34548</t>
  </si>
  <si>
    <t>3606 South Tyler Street 
Dallas, TX 75208
(32.699485, -96.837189)</t>
  </si>
  <si>
    <t>F34549</t>
  </si>
  <si>
    <t>F34550</t>
  </si>
  <si>
    <t>F34554</t>
  </si>
  <si>
    <t>F34556</t>
  </si>
  <si>
    <t>F35012</t>
  </si>
  <si>
    <t>F35015</t>
  </si>
  <si>
    <t>F35019</t>
  </si>
  <si>
    <t>F35023</t>
  </si>
  <si>
    <t>F35027</t>
  </si>
  <si>
    <t>F35031</t>
  </si>
  <si>
    <t>F35035</t>
  </si>
  <si>
    <t>F35037</t>
  </si>
  <si>
    <t>F35791</t>
  </si>
  <si>
    <t>F35054</t>
  </si>
  <si>
    <t>F35810</t>
  </si>
  <si>
    <t>F35821</t>
  </si>
  <si>
    <t>F38574</t>
  </si>
  <si>
    <t>Chad West, PLLC</t>
  </si>
  <si>
    <t>F38597</t>
  </si>
  <si>
    <t>F39423</t>
  </si>
  <si>
    <t>F39428</t>
  </si>
  <si>
    <t>F39463</t>
  </si>
  <si>
    <t>F39435</t>
  </si>
  <si>
    <t>F39474</t>
  </si>
  <si>
    <t>3606 South Tyler Street 
Dallas, TX 75208
(32.699486, -96.837189)</t>
  </si>
  <si>
    <t>F39444</t>
  </si>
  <si>
    <t>F35044</t>
  </si>
  <si>
    <t>F35045</t>
  </si>
  <si>
    <t>F35049</t>
  </si>
  <si>
    <t>F35796</t>
  </si>
  <si>
    <t>F35801</t>
  </si>
  <si>
    <t>F38601</t>
  </si>
  <si>
    <t>F38537</t>
  </si>
  <si>
    <t>F38599</t>
  </si>
  <si>
    <t>F39453</t>
  </si>
  <si>
    <t>Parigi</t>
  </si>
  <si>
    <t>A66806</t>
  </si>
  <si>
    <t>Dustin</t>
  </si>
  <si>
    <t>Benham</t>
  </si>
  <si>
    <t xml:space="preserve">2905 21st Street </t>
  </si>
  <si>
    <t>Lubbock</t>
  </si>
  <si>
    <t>2905 21st Street 
Lubbock, TX 79410
(33.575596, -101.878166)</t>
  </si>
  <si>
    <t>F38531</t>
  </si>
  <si>
    <t>1147 North Madison</t>
  </si>
  <si>
    <t>1147 North Madison
Dallas, TX 75208
(32.757304, -96.82538)</t>
  </si>
  <si>
    <t>F39449</t>
  </si>
  <si>
    <t>315 South Hampton Road</t>
  </si>
  <si>
    <t>315 South Hampton Road
Dallas, TX 75208
(32.742635, -96.856891)</t>
  </si>
  <si>
    <t>F39426</t>
  </si>
  <si>
    <t>Salad and Go</t>
  </si>
  <si>
    <t>5101 Ross Avenue</t>
  </si>
  <si>
    <t>5101 Ross Avenue
Dallas, TX 75206
(32.808017, -96.774)</t>
  </si>
  <si>
    <t>A66889</t>
  </si>
  <si>
    <t>Heinbaugh 2</t>
  </si>
  <si>
    <t>1801 Annex Ave.</t>
  </si>
  <si>
    <t>1801 Annex Ave.
Dallas, TX 75204
(32.804831, -96.780093)</t>
  </si>
  <si>
    <t>F39519</t>
  </si>
  <si>
    <t>F39437</t>
  </si>
  <si>
    <t>ABC Party Headquarters</t>
  </si>
  <si>
    <t xml:space="preserve">1414 West Davis Street </t>
  </si>
  <si>
    <t>1414 West Davis Street 
Dallas, TX 75208
(32.749515, -96.844806)</t>
  </si>
  <si>
    <t>F39434</t>
  </si>
  <si>
    <t>F34529</t>
  </si>
  <si>
    <t>F35039</t>
  </si>
  <si>
    <t>F38562</t>
  </si>
  <si>
    <t>F39468</t>
  </si>
  <si>
    <t>Xaman Café</t>
  </si>
  <si>
    <t>334 Jefferson Boulevard</t>
  </si>
  <si>
    <t>334 Jefferson Boulevard
Dallas, TX 75208
(32.7431, -96.828094)</t>
  </si>
  <si>
    <t>F39469</t>
  </si>
  <si>
    <t>Hunkys Old Fashion</t>
  </si>
  <si>
    <t>3930 Cedar Springs Road</t>
  </si>
  <si>
    <t>3930 Cedar Springs Road
Dallas, TX 75219
(32.810499, -96.810607)</t>
  </si>
  <si>
    <t>F35829</t>
  </si>
  <si>
    <t>Liz</t>
  </si>
  <si>
    <t>1201 Bittern Drive</t>
  </si>
  <si>
    <t>1201 Bittern Drive
Little Elm, TX 75068
(33.208954, -96.942447)</t>
  </si>
  <si>
    <t>F34526</t>
  </si>
  <si>
    <t>Edgar</t>
  </si>
  <si>
    <t>3636 West Redbird Lane</t>
  </si>
  <si>
    <t>3636 West Redbird Lane
Dallas, TX 75237</t>
  </si>
  <si>
    <t>F34527</t>
  </si>
  <si>
    <t>Keisha</t>
  </si>
  <si>
    <t>Rhodes</t>
  </si>
  <si>
    <t>5600 SMU Boulevard</t>
  </si>
  <si>
    <t>5600 SMU Boulevard
Dallas, TX 75206
(32.842013, -96.772365)</t>
  </si>
  <si>
    <t>F34537</t>
  </si>
  <si>
    <t>McKinzie</t>
  </si>
  <si>
    <t>901 Zang Boulevard</t>
  </si>
  <si>
    <t>901 Zang Boulevard
Dallas, TX 75208
(32.754214, -96.824132)</t>
  </si>
  <si>
    <t>F34540</t>
  </si>
  <si>
    <t>F39427</t>
  </si>
  <si>
    <t>Cibo Divino</t>
  </si>
  <si>
    <t>1868 Sylvan Avenue</t>
  </si>
  <si>
    <t>1868 Sylvan Avenue
Dallas, TX 75208
(32.76921, -96.835726)</t>
  </si>
  <si>
    <t>F39479</t>
  </si>
  <si>
    <t>Sylvan Avenue</t>
  </si>
  <si>
    <t>1888 Sylvan Avenue</t>
  </si>
  <si>
    <t>1888 Sylvan Avenue
Dallas, TX 75208
(32.769544, -96.8358)</t>
  </si>
  <si>
    <t>F39447</t>
  </si>
  <si>
    <t>F39430</t>
  </si>
  <si>
    <t>F39465</t>
  </si>
  <si>
    <t>A65445</t>
  </si>
  <si>
    <t xml:space="preserve">3901 Travis Street </t>
  </si>
  <si>
    <t>3901 Travis Street 
Dallas, TX 75204
(32.811114, -96.796889)</t>
  </si>
  <si>
    <t>A66788</t>
  </si>
  <si>
    <t>2909 North Ave.</t>
  </si>
  <si>
    <t>Metropolis</t>
  </si>
  <si>
    <t>2909 North Ave.
Metropolis, IL 62960
(37.20772, -88.729137)</t>
  </si>
  <si>
    <t>A66789</t>
  </si>
  <si>
    <t>A66807</t>
  </si>
  <si>
    <t>Cusimano</t>
  </si>
  <si>
    <t>1619 Sylvan Ave.</t>
  </si>
  <si>
    <t>1619 Sylvan Ave.
Dallas, TX 75208
(32.76447, -96.83569)</t>
  </si>
  <si>
    <t>A69969</t>
  </si>
  <si>
    <t>Rhonda</t>
  </si>
  <si>
    <t>2322 Kessler Pkwy</t>
  </si>
  <si>
    <t>2322 Kessler Pkwy
Dallas, TX 75208
(32.76011, -96.847023)</t>
  </si>
  <si>
    <t>A69977</t>
  </si>
  <si>
    <t>902 Thomasson Dr.</t>
  </si>
  <si>
    <t>902 Thomasson Dr.
Dallas, TX 75208
(32.756079, -96.837762)</t>
  </si>
  <si>
    <t>A69982</t>
  </si>
  <si>
    <t>McDonald</t>
  </si>
  <si>
    <t>2630 Shelby Ave.</t>
  </si>
  <si>
    <t>2630 Shelby Ave.
Dallas, TX 75219
(32.806684, -96.813139)</t>
  </si>
  <si>
    <t>A69986</t>
  </si>
  <si>
    <t>631 South Manus Dr.</t>
  </si>
  <si>
    <t>631 South Manus Dr.
Dallas, TX 75224
(32.728222, -96.833744)</t>
  </si>
  <si>
    <t>A70002</t>
  </si>
  <si>
    <t>Jon Bernard</t>
  </si>
  <si>
    <t>308 North Montclair Ave.</t>
  </si>
  <si>
    <t>308 North Montclair Ave.
Dallas, TX 75208
(32.747588, -96.846534)</t>
  </si>
  <si>
    <t>A70004</t>
  </si>
  <si>
    <t>923 Salmon Dr.</t>
  </si>
  <si>
    <t>923 Salmon Dr.
Dallas, TX 75208
(32.757079, -96.838608)</t>
  </si>
  <si>
    <t>A70005</t>
  </si>
  <si>
    <t>2830 West Jefferson Blvd.</t>
  </si>
  <si>
    <t>2830 West Jefferson Blvd.
Dallas, TX 75211
(32.745493, -96.866886)</t>
  </si>
  <si>
    <t>A74202</t>
  </si>
  <si>
    <t>Braddick</t>
  </si>
  <si>
    <t>635 Turner Ave.</t>
  </si>
  <si>
    <t>635 Turner Ave.
Dallas, TX 75208
(32.751254, -96.839029)</t>
  </si>
  <si>
    <t>A74207</t>
  </si>
  <si>
    <t>Chappell</t>
  </si>
  <si>
    <t>2131 Kessler Ct.</t>
  </si>
  <si>
    <t>2131 Kessler Ct.
Dallas, TX 75208
(32.763157, -96.844272)</t>
  </si>
  <si>
    <t>A74209</t>
  </si>
  <si>
    <t>Cece</t>
  </si>
  <si>
    <t>Cox</t>
  </si>
  <si>
    <t>6333 Richmond Ave.</t>
  </si>
  <si>
    <t>6333 Richmond Ave.
Dallas, TX 75214
(32.816155, -96.754534)</t>
  </si>
  <si>
    <t>A74223</t>
  </si>
  <si>
    <t>Dixon</t>
  </si>
  <si>
    <t>6417 McCommas Blvd.</t>
  </si>
  <si>
    <t>6417 McCommas Blvd.
Dallas, TX 75219
(32.829232, -96.751484)</t>
  </si>
  <si>
    <t>A74228</t>
  </si>
  <si>
    <t>Florencio</t>
  </si>
  <si>
    <t>Escobar</t>
  </si>
  <si>
    <t>614 South Brighton Ave.</t>
  </si>
  <si>
    <t>614 South Brighton Ave.
Dallas, TX 75208
(32.739788, -96.850357)</t>
  </si>
  <si>
    <t>A74230</t>
  </si>
  <si>
    <t>Esteban</t>
  </si>
  <si>
    <t>2202 Melbourne Ave.</t>
  </si>
  <si>
    <t>2202 Melbourne Ave.
Dallas, TX 75224
(32.723274, -96.854735)</t>
  </si>
  <si>
    <t>A74232</t>
  </si>
  <si>
    <t>Candace</t>
  </si>
  <si>
    <t>4313 Founders Dr.</t>
  </si>
  <si>
    <t>4313 Founders Dr.
Rowlett, TX 75089
(32.910112, -96.562095)</t>
  </si>
  <si>
    <t>A74243</t>
  </si>
  <si>
    <t>A74260</t>
  </si>
  <si>
    <t>Sarah</t>
  </si>
  <si>
    <t>Lamb</t>
  </si>
  <si>
    <t>5630 Willis Ave.</t>
  </si>
  <si>
    <t>5630 Willis Ave.
Dallas, TX 75206
(32.820241, -96.770995)</t>
  </si>
  <si>
    <t>A74273</t>
  </si>
  <si>
    <t>Bettie</t>
  </si>
  <si>
    <t>Meachum</t>
  </si>
  <si>
    <t>2152 Kessler Ct.</t>
  </si>
  <si>
    <t>2152 Kessler Ct.
Dallas, TX 75208
(32.763148, -96.845479)</t>
  </si>
  <si>
    <t>A74277</t>
  </si>
  <si>
    <t>Ralph</t>
  </si>
  <si>
    <t>Montalvo</t>
  </si>
  <si>
    <t>3050 Redmond Dr.</t>
  </si>
  <si>
    <t>3050 Redmond Dr.
Dallas, TX 75211
(32.764162, -96.870834)</t>
  </si>
  <si>
    <t>A74293</t>
  </si>
  <si>
    <t>Purkepile</t>
  </si>
  <si>
    <t>1144 Clifftop Ln.</t>
  </si>
  <si>
    <t>1144 Clifftop Ln.
Dallas, TX 75208</t>
  </si>
  <si>
    <t>A74295</t>
  </si>
  <si>
    <t>309 Monssen Dr</t>
  </si>
  <si>
    <t>309 Monssen Dr
Dallas, TX 75224
(32.731357, -96.828232)</t>
  </si>
  <si>
    <t>A74311</t>
  </si>
  <si>
    <t xml:space="preserve">410 West Ninth Street </t>
  </si>
  <si>
    <t>410 West Ninth Street 
Dallas, TX 75208
(32.746363, -96.828807)</t>
  </si>
  <si>
    <t>A74319</t>
  </si>
  <si>
    <t>F35038</t>
  </si>
  <si>
    <t>Preservation Dallas</t>
  </si>
  <si>
    <t>2922 Swiss Avenue</t>
  </si>
  <si>
    <t>2922 Swiss Avenue
Dallas, TX 75204
(32.788804, -96.785431)</t>
  </si>
  <si>
    <t>F35814</t>
  </si>
  <si>
    <t>Pasos for Oak Cliff</t>
  </si>
  <si>
    <t>F35820</t>
  </si>
  <si>
    <t>306 South Montreal</t>
  </si>
  <si>
    <t>306 South Montreal
Dallas, TX 75208
(32.742873, -96.854116)</t>
  </si>
  <si>
    <t>A79269</t>
  </si>
  <si>
    <t>Shine</t>
  </si>
  <si>
    <t xml:space="preserve">1140 North Wells Street </t>
  </si>
  <si>
    <t>1140 North Wells Street 
Chicago, IL 60610
(41.903201, -87.634442)</t>
  </si>
  <si>
    <t>A66727</t>
  </si>
  <si>
    <t>Mele</t>
  </si>
  <si>
    <t>406 South Willomet Ave.</t>
  </si>
  <si>
    <t>406 South Willomet Ave.
Dallas, TX 75208
(32.742171, -96.840444)</t>
  </si>
  <si>
    <t>A66738</t>
  </si>
  <si>
    <t>2313 Elmwood Blvd.</t>
  </si>
  <si>
    <t>2313 Elmwood Blvd.
Dallas, TX 75224
(32.723862, -96.856267)</t>
  </si>
  <si>
    <t>A66770</t>
  </si>
  <si>
    <t>Vedda</t>
  </si>
  <si>
    <t>6920 Santa Maria Ln</t>
  </si>
  <si>
    <t>6920 Santa Maria Ln
Dallas, TX 75214
(32.840577, -96.740698)</t>
  </si>
  <si>
    <t>A66774</t>
  </si>
  <si>
    <t>A66779</t>
  </si>
  <si>
    <t>Shelby</t>
  </si>
  <si>
    <t>Barnhouse</t>
  </si>
  <si>
    <t>1052 Kessler Pkwy.</t>
  </si>
  <si>
    <t>1052 Kessler Pkwy.
Dallas, TX 75208
(32.765706, -96.829997)</t>
  </si>
  <si>
    <t>A66808</t>
  </si>
  <si>
    <t>714 South Manus Dr.</t>
  </si>
  <si>
    <t>714 South Manus Dr.
Dallas, TX 75224
(32.728111, -96.834592)</t>
  </si>
  <si>
    <t>A66827</t>
  </si>
  <si>
    <t>Bergeron</t>
  </si>
  <si>
    <t>1118 Elmhurst Pl.</t>
  </si>
  <si>
    <t>1118 Elmhurst Pl.
Dallas, TX 75224
(32.729067, -96.840858)</t>
  </si>
  <si>
    <t>A66828</t>
  </si>
  <si>
    <t>Dianna</t>
  </si>
  <si>
    <t xml:space="preserve">1905 Mar West Street </t>
  </si>
  <si>
    <t>Tiburon</t>
  </si>
  <si>
    <t>1905 Mar West Street 
Tiburon, CA 94920
(37.873951, -122.452616)</t>
  </si>
  <si>
    <t>A66829</t>
  </si>
  <si>
    <t>Mertic 2</t>
  </si>
  <si>
    <t>1154 North Clinton Ave</t>
  </si>
  <si>
    <t>1154 North Clinton Ave
Dallas, TX 75208
(32.759219, -96.841473)</t>
  </si>
  <si>
    <t>A66851</t>
  </si>
  <si>
    <t>Baustert</t>
  </si>
  <si>
    <t>935 North Windomere Ave.</t>
  </si>
  <si>
    <t>935 North Windomere Ave.
Dallas, TX 75208
(32.754878, -96.843955)</t>
  </si>
  <si>
    <t>A66852</t>
  </si>
  <si>
    <t>Lawrence (Larry)</t>
  </si>
  <si>
    <t>McNally</t>
  </si>
  <si>
    <t>2100 Kessler Pkwy</t>
  </si>
  <si>
    <t>2100 Kessler Pkwy
Dallas, TX 75208
(32.762381, -96.843991)</t>
  </si>
  <si>
    <t>A66853</t>
  </si>
  <si>
    <t>Popken</t>
  </si>
  <si>
    <t xml:space="preserve">2519 Catherine Street </t>
  </si>
  <si>
    <t>2519 Catherine Street 
Dallas, TX 75211
(32.738134, -96.859911)</t>
  </si>
  <si>
    <t>A66871</t>
  </si>
  <si>
    <t>Amy E.</t>
  </si>
  <si>
    <t>Davis 1</t>
  </si>
  <si>
    <t>1106 North Clinton Ave</t>
  </si>
  <si>
    <t>1106 North Clinton Ave
Dallas, TX 75208
(32.757575, -96.841483)</t>
  </si>
  <si>
    <t>A66907</t>
  </si>
  <si>
    <t>Meghann</t>
  </si>
  <si>
    <t>Bridgeman</t>
  </si>
  <si>
    <t>624 Coombs Creek Dr.</t>
  </si>
  <si>
    <t>624 Coombs Creek Dr.
Dallas, TX 75211
(32.739117, -96.876705)</t>
  </si>
  <si>
    <t>A66908</t>
  </si>
  <si>
    <t>Nirchi</t>
  </si>
  <si>
    <t>A66909</t>
  </si>
  <si>
    <t>Sahuc</t>
  </si>
  <si>
    <t>10828 Pagewood Dr.</t>
  </si>
  <si>
    <t>10828 Pagewood Dr.
Dallas, TX 75230
(32.894042, -96.775555)</t>
  </si>
  <si>
    <t>F39493</t>
  </si>
  <si>
    <t>F38535</t>
  </si>
  <si>
    <t>F39501</t>
  </si>
  <si>
    <t>F39502</t>
  </si>
  <si>
    <t>F34528</t>
  </si>
  <si>
    <t>Swain</t>
  </si>
  <si>
    <t>2201 Spring Mountain Road</t>
  </si>
  <si>
    <t>Cross Roads</t>
  </si>
  <si>
    <t>2201 Spring Mountain Road
Cross Roads, TX 77227
(33.243632, -97.008788)</t>
  </si>
  <si>
    <t>F35021</t>
  </si>
  <si>
    <t>F35022</t>
  </si>
  <si>
    <t>F38550</t>
  </si>
  <si>
    <t>F35804</t>
  </si>
  <si>
    <t>F35805</t>
  </si>
  <si>
    <t>F35809</t>
  </si>
  <si>
    <t>F35008</t>
  </si>
  <si>
    <t>F35040</t>
  </si>
  <si>
    <t>F39521</t>
  </si>
  <si>
    <t>Waterproof</t>
  </si>
  <si>
    <t xml:space="preserve">1914 Commerce Street </t>
  </si>
  <si>
    <t>1914 Commerce Street 
Dallas, TX 75201
(32.78078, -96.794907)</t>
  </si>
  <si>
    <t>A66854</t>
  </si>
  <si>
    <t>Rieves</t>
  </si>
  <si>
    <t>5530 Goodwin Ave.</t>
  </si>
  <si>
    <t>5530 Goodwin Ave.
Dallas, TX 75206
(32.823484, -96.77349)</t>
  </si>
  <si>
    <t>F39527</t>
  </si>
  <si>
    <t>SQ Emporium Pie</t>
  </si>
  <si>
    <t>F35024</t>
  </si>
  <si>
    <t>F39450</t>
  </si>
  <si>
    <t>Mamas Daughter</t>
  </si>
  <si>
    <t>2014 Irving Boulevard</t>
  </si>
  <si>
    <t>2014 Irving Boulevard
Dallas, TX 75207
(32.795148, -96.828643)</t>
  </si>
  <si>
    <t>F39438</t>
  </si>
  <si>
    <t>F39445</t>
  </si>
  <si>
    <t>Miriam La Cocina</t>
  </si>
  <si>
    <t>2015 Woodall Rodgers Freeway</t>
  </si>
  <si>
    <t>2015 Woodall Rodgers Freeway
Dallas, TX 75201
(32.789552, -96.802067)</t>
  </si>
  <si>
    <t>F36813</t>
  </si>
  <si>
    <t>F39496</t>
  </si>
  <si>
    <t>Mailchimp</t>
  </si>
  <si>
    <t>F39522</t>
  </si>
  <si>
    <t>A79672</t>
  </si>
  <si>
    <t>A69961</t>
  </si>
  <si>
    <t>Edgemon</t>
  </si>
  <si>
    <t>5540 Farquhar</t>
  </si>
  <si>
    <t>5540 Farquhar
Dallas, TX 75209
(32.860908, -96.817264)</t>
  </si>
  <si>
    <t>A69962</t>
  </si>
  <si>
    <t>Foster</t>
  </si>
  <si>
    <t>221 North Windomere Ave</t>
  </si>
  <si>
    <t>221 North Windomere Ave
Dallas, TX 75208
(32.747304, -96.845304)</t>
  </si>
  <si>
    <t>A69987</t>
  </si>
  <si>
    <t>A74181</t>
  </si>
  <si>
    <t>Adair</t>
  </si>
  <si>
    <t xml:space="preserve">1001 Fourteenth Street </t>
  </si>
  <si>
    <t>1001 Fourteenth Street 
Plano, TX 75074
(33.018434, -96.70027)</t>
  </si>
  <si>
    <t>A74281</t>
  </si>
  <si>
    <t>A79270</t>
  </si>
  <si>
    <t>Skinner</t>
  </si>
  <si>
    <t>2633 NE Fourteenth Ave</t>
  </si>
  <si>
    <t>Wilton Manors</t>
  </si>
  <si>
    <t>2633 NE Fourteenth Ave
Wilton Manors, FL 33334
(26.160755, -80.12964)</t>
  </si>
  <si>
    <t>F35050</t>
  </si>
  <si>
    <t>F39460</t>
  </si>
  <si>
    <t>Grange Hall</t>
  </si>
  <si>
    <t xml:space="preserve">4445 Travis Street </t>
  </si>
  <si>
    <t>4445 Travis Street 
Dallas, TX 75205
(32.82187, -96.791244)</t>
  </si>
  <si>
    <t>A79652</t>
  </si>
  <si>
    <t>6758 Avalon Ave.</t>
  </si>
  <si>
    <t>6758 Avalon Ave.
Dallas, TX 75210
(32.817888, -96.744134)</t>
  </si>
  <si>
    <t>A79644</t>
  </si>
  <si>
    <t>1001 Fourteenth St.</t>
  </si>
  <si>
    <t>1001 Fourteenth St.
Plano, TX 75074
(33.018434, -96.70027)</t>
  </si>
  <si>
    <t>F39420</t>
  </si>
  <si>
    <t>F39516</t>
  </si>
  <si>
    <t>Enos Pizza</t>
  </si>
  <si>
    <t>407 North Bishop Avenue</t>
  </si>
  <si>
    <t>407 North Bishop Avenue
Dallas, TX 75208
(32.748438, -96.828311)</t>
  </si>
  <si>
    <t>A79653</t>
  </si>
  <si>
    <t>A65437</t>
  </si>
  <si>
    <t>A65446</t>
  </si>
  <si>
    <t>Gearing</t>
  </si>
  <si>
    <t>9332 Mercer Dr.</t>
  </si>
  <si>
    <t>9332 Mercer Dr.
Dallas, TX 75228
(32.819967, -96.695423)</t>
  </si>
  <si>
    <t>A65447</t>
  </si>
  <si>
    <t>4435 Holland Ave.</t>
  </si>
  <si>
    <t>4435 Holland Ave.
Dallas, TX 75219
(32.820368, -96.811735)</t>
  </si>
  <si>
    <t>A65469</t>
  </si>
  <si>
    <t>1028 Cedar Hill Ave.</t>
  </si>
  <si>
    <t>1028 Cedar Hill Ave.
Dallas, TX 75208
(32.755735, -96.831435)</t>
  </si>
  <si>
    <t>A65472</t>
  </si>
  <si>
    <t>Mertic</t>
  </si>
  <si>
    <t>A79657</t>
  </si>
  <si>
    <t>Dye</t>
  </si>
  <si>
    <t>1123 Lausanne Ave</t>
  </si>
  <si>
    <t>1123 Lausanne Ave
Dallas, TX 75208
(32.758123, -96.845211)</t>
  </si>
  <si>
    <t>F39517</t>
  </si>
  <si>
    <t>Paradiso</t>
  </si>
  <si>
    <t>308 North Bishop Avenue</t>
  </si>
  <si>
    <t>308 North Bishop Avenue
Dallas, TX 75208
(32.747575, -96.828305)</t>
  </si>
  <si>
    <t>A66728</t>
  </si>
  <si>
    <t>Teece</t>
  </si>
  <si>
    <t>A66736</t>
  </si>
  <si>
    <t>Jonas</t>
  </si>
  <si>
    <t>Park</t>
  </si>
  <si>
    <t>4333 Belmont Ave.</t>
  </si>
  <si>
    <t>4333 Belmont Ave.
Dallas, TX 75204
(32.808448, -96.78883)</t>
  </si>
  <si>
    <t>A66790</t>
  </si>
  <si>
    <t>735 Marina Village Dr.</t>
  </si>
  <si>
    <t>Grand Rivers</t>
  </si>
  <si>
    <t>735 Marina Village Dr.
Grand Rivers, KY 42045
(37.00239, -88.219208)</t>
  </si>
  <si>
    <t>A66820</t>
  </si>
  <si>
    <t>Andrew</t>
  </si>
  <si>
    <t>Frankel</t>
  </si>
  <si>
    <t>1031 Kessler Pkwy</t>
  </si>
  <si>
    <t>1031 Kessler Pkwy
Dallas, TX 75208
(32.765299, -96.830018)</t>
  </si>
  <si>
    <t>A66846</t>
  </si>
  <si>
    <t>Mary Ann</t>
  </si>
  <si>
    <t>744 South Manus Dr.</t>
  </si>
  <si>
    <t>744 South Manus Dr.
Dallas, TX 75224
(32.727475, -96.835902)</t>
  </si>
  <si>
    <t>A69950</t>
  </si>
  <si>
    <t>3805 Lausanne Ave</t>
  </si>
  <si>
    <t>3805 Lausanne Ave
Dallas, TX 75208</t>
  </si>
  <si>
    <t>A69956</t>
  </si>
  <si>
    <t>918 Thomasson Dr.</t>
  </si>
  <si>
    <t>918 Thomasson Dr.
Dallas, TX 75208
(32.756077, -96.838433)</t>
  </si>
  <si>
    <t>A69958</t>
  </si>
  <si>
    <t>1811 Green Tree Ln.</t>
  </si>
  <si>
    <t>Duincanville</t>
  </si>
  <si>
    <t>1811 Green Tree Ln.
Duincanville, TX 75137
(32.626049, -96.93688)</t>
  </si>
  <si>
    <t>A69960</t>
  </si>
  <si>
    <t>Dunnigan 2</t>
  </si>
  <si>
    <t>2157 Kessler Ct.</t>
  </si>
  <si>
    <t>2157 Kessler Ct.
Dallas, TX 75208
(32.763122, -96.84572)</t>
  </si>
  <si>
    <t>A69964</t>
  </si>
  <si>
    <t>Gaines</t>
  </si>
  <si>
    <t>2136 Kessler Ct.</t>
  </si>
  <si>
    <t>2136 Kessler Ct.
Dallas, TX 75208
(32.763191, -96.84461)</t>
  </si>
  <si>
    <t>A69965</t>
  </si>
  <si>
    <t>Ginsberg</t>
  </si>
  <si>
    <t xml:space="preserve">2905 Wellborn Street </t>
  </si>
  <si>
    <t>2905 Wellborn Street 
Dallas, TX 75219
(32.807045, -96.80934)</t>
  </si>
  <si>
    <t>A69966</t>
  </si>
  <si>
    <t>Gomez</t>
  </si>
  <si>
    <t>314 South Winnetka Ave.</t>
  </si>
  <si>
    <t>314 South Winnetka Ave.
Dallas, TX 75208
(32.742759, -96.841683)</t>
  </si>
  <si>
    <t>A69971</t>
  </si>
  <si>
    <t>1414 Cedar Hill Ave.</t>
  </si>
  <si>
    <t>1414 Cedar Hill Ave.
Dallas, TX 75208
(32.760731, -96.830845)</t>
  </si>
  <si>
    <t>A69975</t>
  </si>
  <si>
    <t>Larsen</t>
  </si>
  <si>
    <t>665 Kessler Reserve Ct.</t>
  </si>
  <si>
    <t>665 Kessler Reserve Ct.
Dallas, TX 75208</t>
  </si>
  <si>
    <t>A69978</t>
  </si>
  <si>
    <t>Luther</t>
  </si>
  <si>
    <t>619 Kessler Spgs. Ave.</t>
  </si>
  <si>
    <t>619 Kessler Spgs. Ave.
Dallas, TX 75208
(32.756516, -96.832343)</t>
  </si>
  <si>
    <t>A69979</t>
  </si>
  <si>
    <t>Beda</t>
  </si>
  <si>
    <t>Mast 2</t>
  </si>
  <si>
    <t>1224 Lausanne Ave.</t>
  </si>
  <si>
    <t>1224 Lausanne Ave.
Dallas, TX 75208
(32.760441, -96.845288)</t>
  </si>
  <si>
    <t>A69981</t>
  </si>
  <si>
    <t>Von</t>
  </si>
  <si>
    <t>McClure</t>
  </si>
  <si>
    <t xml:space="preserve">1603 Oak Knoll Street </t>
  </si>
  <si>
    <t>1603 Oak Knoll Street 
Dallas, TX 75208
(32.765003, -96.83267)</t>
  </si>
  <si>
    <t>A69983</t>
  </si>
  <si>
    <t>McPherson</t>
  </si>
  <si>
    <t>246 Waverly Dr.</t>
  </si>
  <si>
    <t>246 Waverly Dr.
Dallas, TX 75208
(32.747552, -96.849)</t>
  </si>
  <si>
    <t>A69985</t>
  </si>
  <si>
    <t>J. Pierce</t>
  </si>
  <si>
    <t>Monkres</t>
  </si>
  <si>
    <t>1210 North Clinton Ave</t>
  </si>
  <si>
    <t>1210 North Clinton Ave
Dallas, TX 75208
(32.760061, -96.841737)</t>
  </si>
  <si>
    <t>A69994</t>
  </si>
  <si>
    <t>Anjulie</t>
  </si>
  <si>
    <t>Ponce</t>
  </si>
  <si>
    <t>415 Allison Dr.</t>
  </si>
  <si>
    <t>415 Allison Dr.
Dallas, TX 75208
(32.760256, -96.827929)</t>
  </si>
  <si>
    <t>A69999</t>
  </si>
  <si>
    <t>Denise</t>
  </si>
  <si>
    <t>Requardt</t>
  </si>
  <si>
    <t>708 Woolsey Dr.</t>
  </si>
  <si>
    <t>708 Woolsey Dr.
Dallas, TX 75224
(32.729054, -96.834597)</t>
  </si>
  <si>
    <t>A70003</t>
  </si>
  <si>
    <t>3221 Red Bird Ln.</t>
  </si>
  <si>
    <t>3221 Red Bird Ln.
Grapevine, TX 76051
(32.971315, -97.108967)</t>
  </si>
  <si>
    <t>A70011</t>
  </si>
  <si>
    <t>Wash 2</t>
  </si>
  <si>
    <t xml:space="preserve">420 Kearsarge Street </t>
  </si>
  <si>
    <t>Desoto</t>
  </si>
  <si>
    <t>420 Kearsarge Street 
Desoto, TX 75115
(32.593942, -96.864901)</t>
  </si>
  <si>
    <t>A70012</t>
  </si>
  <si>
    <t>Worden</t>
  </si>
  <si>
    <t>2019 Old Orchard Dr.</t>
  </si>
  <si>
    <t>2019 Old Orchard Dr.
Dallas, TX 75230
(32.759196, -96.855648)</t>
  </si>
  <si>
    <t>A74193</t>
  </si>
  <si>
    <t>1556 Eastus Dr.</t>
  </si>
  <si>
    <t>1556 Eastus Dr.
Dallas, TX 75208
(32.764434, -96.83422)</t>
  </si>
  <si>
    <t>A74198</t>
  </si>
  <si>
    <t>Behring</t>
  </si>
  <si>
    <t>1044 Burlington Blvd.</t>
  </si>
  <si>
    <t>1044 Burlington Blvd.
Dallas, TX 75208
(32.737057, -96.840653)</t>
  </si>
  <si>
    <t>A74211</t>
  </si>
  <si>
    <t>Crandall</t>
  </si>
  <si>
    <t>1036 North Oak Cliff Blvd.</t>
  </si>
  <si>
    <t>1036 North Oak Cliff Blvd.
Dallas, TX 75208
(32.757803, -96.854275)</t>
  </si>
  <si>
    <t>A74219</t>
  </si>
  <si>
    <t>Cryer</t>
  </si>
  <si>
    <t>627 Kessler Lake Dr</t>
  </si>
  <si>
    <t>627 Kessler Lake Dr
Dallas, TX 75208
(32.757591, -96.832642)</t>
  </si>
  <si>
    <t>A74221</t>
  </si>
  <si>
    <t>Golden</t>
  </si>
  <si>
    <t>2139 Kessler Ct.</t>
  </si>
  <si>
    <t>2139 Kessler Ct.
Dallas, TX 75208
(32.763191, -96.84461)</t>
  </si>
  <si>
    <t>A74224</t>
  </si>
  <si>
    <t>Dobbins</t>
  </si>
  <si>
    <t>1827 Timbergrove Cir.</t>
  </si>
  <si>
    <t>1827 Timbergrove Cir.
Dallas, TX 75208
(32.755144, -96.85123)</t>
  </si>
  <si>
    <t>A74231</t>
  </si>
  <si>
    <t>Feldt</t>
  </si>
  <si>
    <t>4136 Shenandoah</t>
  </si>
  <si>
    <t>4136 Shenandoah
Dallas, TX 75205
(32.840452, -96.806318)</t>
  </si>
  <si>
    <t>A74235</t>
  </si>
  <si>
    <t>Catalina E.</t>
  </si>
  <si>
    <t>Garcia, M.D.</t>
  </si>
  <si>
    <t>A74240</t>
  </si>
  <si>
    <t>3401 Lee Pkwy.</t>
  </si>
  <si>
    <t>3401 Lee Pkwy.
Dallas, TX 75219
(32.809584, -96.804088)</t>
  </si>
  <si>
    <t>A74242</t>
  </si>
  <si>
    <t>Guillard</t>
  </si>
  <si>
    <t xml:space="preserve">3355 Blackburn Street </t>
  </si>
  <si>
    <t>3355 Blackburn Street 
Dallas, TX 75204
(32.811367, -96.798844)</t>
  </si>
  <si>
    <t>A74244</t>
  </si>
  <si>
    <t>Heatly</t>
  </si>
  <si>
    <t>2040 Kessler Pkwy</t>
  </si>
  <si>
    <t>2040 Kessler Pkwy
Dallas, TX 75208
(32.762495, -96.843162)</t>
  </si>
  <si>
    <t>A74248</t>
  </si>
  <si>
    <t>Max</t>
  </si>
  <si>
    <t>736 Kessler Lake Dr</t>
  </si>
  <si>
    <t>736 Kessler Lake Dr
Dallas, TX 75208
(32.756421, -96.834656)</t>
  </si>
  <si>
    <t>A74263</t>
  </si>
  <si>
    <t>A74266</t>
  </si>
  <si>
    <t>Loftis</t>
  </si>
  <si>
    <t>102 North Willomet Ave.</t>
  </si>
  <si>
    <t>102 North Willomet Ave.
Dallas, TX 75208
(32.745306, -96.840406)</t>
  </si>
  <si>
    <t>A74274</t>
  </si>
  <si>
    <t>Melnick</t>
  </si>
  <si>
    <t>2316 Kessler Pkwy</t>
  </si>
  <si>
    <t>2316 Kessler Pkwy
Dallas, TX 75208
(32.760345, -96.84682)</t>
  </si>
  <si>
    <t>A74278</t>
  </si>
  <si>
    <t>324 Easton Rd.</t>
  </si>
  <si>
    <t>324 Easton Rd.
Dallas, TX 75218
(32.859314, -96.707226)</t>
  </si>
  <si>
    <t>A74285</t>
  </si>
  <si>
    <t>6541 Arborist Ln.</t>
  </si>
  <si>
    <t>6541 Arborist Ln.
Dallas, TX 75214</t>
  </si>
  <si>
    <t>A74294</t>
  </si>
  <si>
    <t>Purser</t>
  </si>
  <si>
    <t>1208 Axis Ridge</t>
  </si>
  <si>
    <t>New Braunfels</t>
  </si>
  <si>
    <t>1208 Axis Ridge
New Braunfels, TX 78132</t>
  </si>
  <si>
    <t>A74300</t>
  </si>
  <si>
    <t>A74305</t>
  </si>
  <si>
    <t>Zuzanne</t>
  </si>
  <si>
    <t xml:space="preserve">3210 Carlisle Street </t>
  </si>
  <si>
    <t>3210 Carlisle Street 
Dallas, TX 75204
(32.804968, -96.801959)</t>
  </si>
  <si>
    <t>A74318</t>
  </si>
  <si>
    <t>Whitney</t>
  </si>
  <si>
    <t>1652 Sylvan Ave.</t>
  </si>
  <si>
    <t>1652 Sylvan Ave.
Dallas, TX 75208
(32.765664, -96.835518)</t>
  </si>
  <si>
    <t>A74322</t>
  </si>
  <si>
    <t>Harold</t>
  </si>
  <si>
    <t>Woods</t>
  </si>
  <si>
    <t>PO Box 931</t>
  </si>
  <si>
    <t>PO Box 931
Lancaster, TX 75146</t>
  </si>
  <si>
    <t>A74323</t>
  </si>
  <si>
    <t>Bob</t>
  </si>
  <si>
    <t>1150 North Winnetka Ave.</t>
  </si>
  <si>
    <t>1150 North Winnetka Ave.
Dallas, TX 75208
(32.759092, -96.840216)</t>
  </si>
  <si>
    <t>A74324</t>
  </si>
  <si>
    <t>Ed</t>
  </si>
  <si>
    <t>1225 Lausanne Ave</t>
  </si>
  <si>
    <t>1225 Lausanne Ave
Dallas, TX 75208
(32.760939, -96.845094)</t>
  </si>
  <si>
    <t>F35032</t>
  </si>
  <si>
    <t>F35051</t>
  </si>
  <si>
    <t>Lagos</t>
  </si>
  <si>
    <t>Constable Orozco</t>
  </si>
  <si>
    <t>410 South Beckley Avenue</t>
  </si>
  <si>
    <t>410 South Beckley Avenue
Dallas, TX 75208
(32.74186, -96.82285)</t>
  </si>
  <si>
    <t>F35052</t>
  </si>
  <si>
    <t>Young Latino Democrats of Dallas</t>
  </si>
  <si>
    <t>2727 Lyndon B Johnson Freeway</t>
  </si>
  <si>
    <t>2727 Lyndon B Johnson Freeway
Dallas, TX 75234
(32.910613, -96.885696)</t>
  </si>
  <si>
    <t>F35053</t>
  </si>
  <si>
    <t>Leigea</t>
  </si>
  <si>
    <t>514 West Jefferson Blvd</t>
  </si>
  <si>
    <t>514 West Jefferson Blvd
Dallas, TX 75208
(32.743116, -96.830469)</t>
  </si>
  <si>
    <t>A79266</t>
  </si>
  <si>
    <t>1208 Axis Ridge
New Braunfels, TX 78131</t>
  </si>
  <si>
    <t>A79257</t>
  </si>
  <si>
    <t>Tirey</t>
  </si>
  <si>
    <t>Counts</t>
  </si>
  <si>
    <t>5535 Memorial Dr</t>
  </si>
  <si>
    <t>5535 Memorial Dr
Houston, TX 77077
(29.761296, -95.417609)</t>
  </si>
  <si>
    <t>F38569</t>
  </si>
  <si>
    <t>Sims</t>
  </si>
  <si>
    <t>2103 Balboa</t>
  </si>
  <si>
    <t>2103 Balboa
Dallas, TX 75224
(32.725165, -96.843719)</t>
  </si>
  <si>
    <t>A79271</t>
  </si>
  <si>
    <t>Carlton</t>
  </si>
  <si>
    <t>PO Box 63</t>
  </si>
  <si>
    <t>Holly Springs</t>
  </si>
  <si>
    <t>PO Box 63
Holly Springs, MS 38635</t>
  </si>
  <si>
    <t>F38595</t>
  </si>
  <si>
    <t>F39442</t>
  </si>
  <si>
    <t>Barcelona Wine</t>
  </si>
  <si>
    <t>5016 Miller Avenue</t>
  </si>
  <si>
    <t>5016 Miller Avenue
Dallas, TX 75206
(32.821231, -96.78459)</t>
  </si>
  <si>
    <t>F39482</t>
  </si>
  <si>
    <t>DirtFlowers</t>
  </si>
  <si>
    <t>417 North Bishop Avenue</t>
  </si>
  <si>
    <t>417 North Bishop Avenue
Dallas, TX 75208
(32.748217, -96.828308)</t>
  </si>
  <si>
    <t>F34547</t>
  </si>
  <si>
    <t>F38579</t>
  </si>
  <si>
    <t>A66701</t>
  </si>
  <si>
    <t>Gay J.</t>
  </si>
  <si>
    <t>Revi</t>
  </si>
  <si>
    <t>2522 Ft. Worth Ave.</t>
  </si>
  <si>
    <t>2522 Ft. Worth Ave.
Dallas, TX 75211
(32.758769, -96.863367)</t>
  </si>
  <si>
    <t>A66702</t>
  </si>
  <si>
    <t>Vruggink</t>
  </si>
  <si>
    <t>6727 Sunnyland Ln.</t>
  </si>
  <si>
    <t>6727 Sunnyland Ln.
Dallas, TX 75214
(32.827496, -96.744887)</t>
  </si>
  <si>
    <t>A66703</t>
  </si>
  <si>
    <t>Wash 1</t>
  </si>
  <si>
    <t xml:space="preserve">215 South Tyler Street </t>
  </si>
  <si>
    <t>215 South Tyler Street 
Dallas, TX 75208
(32.743658, -96.837611)</t>
  </si>
  <si>
    <t>A66729</t>
  </si>
  <si>
    <t>Crandall 2</t>
  </si>
  <si>
    <t>A66731</t>
  </si>
  <si>
    <t>1917 Valley Oaks Ct.</t>
  </si>
  <si>
    <t>1917 Valley Oaks Ct.
Irving, TX 75061
(32.834955, -96.965187)</t>
  </si>
  <si>
    <t>A66739</t>
  </si>
  <si>
    <t>6926 Belteau Ln.</t>
  </si>
  <si>
    <t>6926 Belteau Ln.
Dallas, TX 75227
(32.784534, -96.716011)</t>
  </si>
  <si>
    <t>A66747</t>
  </si>
  <si>
    <t>Katy</t>
  </si>
  <si>
    <t>Seitzler</t>
  </si>
  <si>
    <t>217 Sycamore Creek Rd.</t>
  </si>
  <si>
    <t>217 Sycamore Creek Rd.
Allen, TX 75002
(33.103381, -96.655523)</t>
  </si>
  <si>
    <t>A66758</t>
  </si>
  <si>
    <t>Pham</t>
  </si>
  <si>
    <t>6902 Woodsprings Dr.</t>
  </si>
  <si>
    <t>6902 Woodsprings Dr.
Garland, TX 75044
(32.977223, -96.666062)</t>
  </si>
  <si>
    <t>A66775</t>
  </si>
  <si>
    <t>Culak 2</t>
  </si>
  <si>
    <t>1223 Kings Hwy.</t>
  </si>
  <si>
    <t>1223 Kings Hwy.
Dallas, TX 75208
(32.751797, -96.841861)</t>
  </si>
  <si>
    <t>A66776</t>
  </si>
  <si>
    <t>Valerie</t>
  </si>
  <si>
    <t>Hawthorne</t>
  </si>
  <si>
    <t>1008 North Oak Cliff Blvd.</t>
  </si>
  <si>
    <t>1008 North Oak Cliff Blvd.
Dallas, TX 75208
(32.757243, -96.8539)</t>
  </si>
  <si>
    <t>A66780</t>
  </si>
  <si>
    <t>Barak</t>
  </si>
  <si>
    <t>231 West Jefferson Blvd.</t>
  </si>
  <si>
    <t>231 West Jefferson Blvd.
Dallas, TX 75208
(32.743171, -96.825843)</t>
  </si>
  <si>
    <t>A66781</t>
  </si>
  <si>
    <t>Gayla</t>
  </si>
  <si>
    <t>McGinnis</t>
  </si>
  <si>
    <t>4144 North Central Expwy.</t>
  </si>
  <si>
    <t>4144 North Central Expwy.
Dallas, TX 75204
(32.814231, -96.789747)</t>
  </si>
  <si>
    <t>A66785</t>
  </si>
  <si>
    <t>Katherine (Katie)</t>
  </si>
  <si>
    <t>Reese</t>
  </si>
  <si>
    <t>5310 Northmoor Dr.</t>
  </si>
  <si>
    <t>5310 Northmoor Dr.
Dallas, TX 75229
(32.908299, -96.816951)</t>
  </si>
  <si>
    <t>A66798</t>
  </si>
  <si>
    <t>Ames</t>
  </si>
  <si>
    <t>2703 Duval Dr.</t>
  </si>
  <si>
    <t>2703 Duval Dr.
Dallas, TX 75211
(32.743091, -96.863704)</t>
  </si>
  <si>
    <t>A66802</t>
  </si>
  <si>
    <t>1177 South Montclair Ave.</t>
  </si>
  <si>
    <t>1177 South Montclair Ave.
Dallas, TX 75208
(32.733913, -96.846867)</t>
  </si>
  <si>
    <t>A66803</t>
  </si>
  <si>
    <t>Waterman</t>
  </si>
  <si>
    <t>11300 North Central Expwy.</t>
  </si>
  <si>
    <t>11300 North Central Expwy.
Dallas, TX 75088
(32.901193, -96.768623)</t>
  </si>
  <si>
    <t>A66809</t>
  </si>
  <si>
    <t>Butterfield</t>
  </si>
  <si>
    <t>3254 Purdue Ave.</t>
  </si>
  <si>
    <t>3254 Purdue Ave.
Los Angeles, CA 90066
(34.021286, -118.430055)</t>
  </si>
  <si>
    <t>A66810</t>
  </si>
  <si>
    <t>1134 Mountain Lake Rd.</t>
  </si>
  <si>
    <t>1134 Mountain Lake Rd.
Dallas, TX 75224
(32.721351, -96.841437)</t>
  </si>
  <si>
    <t>A66811</t>
  </si>
  <si>
    <t>Jalomo 2</t>
  </si>
  <si>
    <t>A66821</t>
  </si>
  <si>
    <t>1817 Marydale Dr.</t>
  </si>
  <si>
    <t>1817 Marydale Dr.
Dallas, TX 75208
(32.76123, -96.851748)</t>
  </si>
  <si>
    <t>A66830</t>
  </si>
  <si>
    <t>2315 Fouts Ln.</t>
  </si>
  <si>
    <t>2315 Fouts Ln.
Dallas, TX 75208
(32.752235, -96.855279)</t>
  </si>
  <si>
    <t>A66836</t>
  </si>
  <si>
    <t>Hudson</t>
  </si>
  <si>
    <t>Hartson</t>
  </si>
  <si>
    <t>PO Box 1604</t>
  </si>
  <si>
    <t>PO Box 1604
Midlothian, TX 76065</t>
  </si>
  <si>
    <t>A66837</t>
  </si>
  <si>
    <t>Hensley</t>
  </si>
  <si>
    <t>4248 Fawnhollow Dr.</t>
  </si>
  <si>
    <t>4248 Fawnhollow Dr.
Dallas, TX 75224
(32.914753, -96.838304)</t>
  </si>
  <si>
    <t>A66839</t>
  </si>
  <si>
    <t>Christina</t>
  </si>
  <si>
    <t>Rossini</t>
  </si>
  <si>
    <t>1120 South Briscoe Blvd.</t>
  </si>
  <si>
    <t>1120 South Briscoe Blvd.
Dallas, TX 75211</t>
  </si>
  <si>
    <t>A66841</t>
  </si>
  <si>
    <t>Buss</t>
  </si>
  <si>
    <t>653 Culpepper Place</t>
  </si>
  <si>
    <t>653 Culpepper Place
Dallas, TX 75208</t>
  </si>
  <si>
    <t>A66842</t>
  </si>
  <si>
    <t>7601 Kings Ridge Rd.</t>
  </si>
  <si>
    <t>7601 Kings Ridge Rd.
Frisco, TX 75035
(33.141914, -96.793576)</t>
  </si>
  <si>
    <t>A66855</t>
  </si>
  <si>
    <t>Gearing 2</t>
  </si>
  <si>
    <t>A66856</t>
  </si>
  <si>
    <t>Shea</t>
  </si>
  <si>
    <t>Haass</t>
  </si>
  <si>
    <t>3699 McKinney Ave.</t>
  </si>
  <si>
    <t>3699 McKinney Ave.
Dallas, TX 75204
(32.807822, -96.796988)</t>
  </si>
  <si>
    <t>A66857</t>
  </si>
  <si>
    <t>Wesley &amp; Beth</t>
  </si>
  <si>
    <t>202 North Clinton Ave</t>
  </si>
  <si>
    <t>202 North Clinton Ave
Dallas, TX 75208
(32.746621, -96.842853)</t>
  </si>
  <si>
    <t>A66858</t>
  </si>
  <si>
    <t>Luke</t>
  </si>
  <si>
    <t>Mallinson</t>
  </si>
  <si>
    <t>1640 Handley Dr.</t>
  </si>
  <si>
    <t>1640 Handley Dr.
Dallas, TX 75208
(32.764408, -96.824299)</t>
  </si>
  <si>
    <t>A66859</t>
  </si>
  <si>
    <t>Mast</t>
  </si>
  <si>
    <t>A66860</t>
  </si>
  <si>
    <t>Owen 3</t>
  </si>
  <si>
    <t>A66861</t>
  </si>
  <si>
    <t>Cylena</t>
  </si>
  <si>
    <t>2662 Bonnywood Ln.</t>
  </si>
  <si>
    <t>2662 Bonnywood Ln.
Dallas, TX 75233
(32.702071, -96.863636)</t>
  </si>
  <si>
    <t>A66872</t>
  </si>
  <si>
    <t>Stefanie</t>
  </si>
  <si>
    <t>Bradshaw</t>
  </si>
  <si>
    <t>3500 Maple Ave.</t>
  </si>
  <si>
    <t>3500 Maple Ave.
Dallas, TX 75219
(32.802279, -96.812129)</t>
  </si>
  <si>
    <t>A66873</t>
  </si>
  <si>
    <t>Lynne</t>
  </si>
  <si>
    <t>Merlino</t>
  </si>
  <si>
    <t>215 West Greenbriar Ln.</t>
  </si>
  <si>
    <t>215 West Greenbriar Ln.
Dallas, TX 75208
(32.762911, -96.825209)</t>
  </si>
  <si>
    <t>A66874</t>
  </si>
  <si>
    <t>Carole</t>
  </si>
  <si>
    <t>Somers</t>
  </si>
  <si>
    <t>1131 North Plymouth Rd.</t>
  </si>
  <si>
    <t>1131 North Plymouth Rd.
Dallas, TX 75208
(32.758819, -96.850896)</t>
  </si>
  <si>
    <t>A66890</t>
  </si>
  <si>
    <t>Dunnigan</t>
  </si>
  <si>
    <t>7157 Kessler Court</t>
  </si>
  <si>
    <t>7157 Kessler Court
Dallas, TX 75208</t>
  </si>
  <si>
    <t>A66891</t>
  </si>
  <si>
    <t>Preziosi</t>
  </si>
  <si>
    <t>2229 Lawndale Dr.</t>
  </si>
  <si>
    <t>2229 Lawndale Dr.
Dallas, TX 75211
(32.762682, -96.859732)</t>
  </si>
  <si>
    <t>A66910</t>
  </si>
  <si>
    <t>Cunningham</t>
  </si>
  <si>
    <t xml:space="preserve">128 Columbus Street </t>
  </si>
  <si>
    <t>128 Columbus Street 
Charleston, SC 29403
(32.794217, -79.940933)</t>
  </si>
  <si>
    <t>A66911</t>
  </si>
  <si>
    <t>Julio</t>
  </si>
  <si>
    <t>824 Salmon Dr.</t>
  </si>
  <si>
    <t>824 Salmon Dr.
Dallas, TX 75208
(32.757066, -96.836392)</t>
  </si>
  <si>
    <t>A66913</t>
  </si>
  <si>
    <t>Gara</t>
  </si>
  <si>
    <t>4111 Vista Creek Ct.</t>
  </si>
  <si>
    <t>4111 Vista Creek Ct.
Arlington, TX 76016
(32.703837, -97.172864)</t>
  </si>
  <si>
    <t>A66914</t>
  </si>
  <si>
    <t>Pierce</t>
  </si>
  <si>
    <t>811 West Greenbriar Ln.</t>
  </si>
  <si>
    <t>811 West Greenbriar Ln.
Dallas, TX 75208
(32.762028, -96.836074)</t>
  </si>
  <si>
    <t>A66915</t>
  </si>
  <si>
    <t>Read</t>
  </si>
  <si>
    <t>PO Box 541761</t>
  </si>
  <si>
    <t>PO Box 541761
Grand Prairie, TX 75054</t>
  </si>
  <si>
    <t>A66916</t>
  </si>
  <si>
    <t>Smades</t>
  </si>
  <si>
    <t>732 Kessler Lake Dr.</t>
  </si>
  <si>
    <t>732 Kessler Lake Dr.
Dallas, TX 75208
(32.756535, -96.834686)</t>
  </si>
  <si>
    <t>A66917</t>
  </si>
  <si>
    <t>Solis 2</t>
  </si>
  <si>
    <t>2215 Eriksson Ln.</t>
  </si>
  <si>
    <t>2215 Eriksson Ln.
Dallas, TX 75204
(32.807833, -96.782302)</t>
  </si>
  <si>
    <t>A66918</t>
  </si>
  <si>
    <t>Colette</t>
  </si>
  <si>
    <t>Vallot</t>
  </si>
  <si>
    <t>4333 Gilbert Ave.</t>
  </si>
  <si>
    <t>4333 Gilbert Ave.
Dallas, TX 75219
(32.819713, -96.809191)</t>
  </si>
  <si>
    <t>A66919</t>
  </si>
  <si>
    <t>1632 Rio Vista Dr.</t>
  </si>
  <si>
    <t>1632 Rio Vista Dr.
Dallas, TX 75208
(32.765522, -96.825404)</t>
  </si>
  <si>
    <t>A66920</t>
  </si>
  <si>
    <t>Alice</t>
  </si>
  <si>
    <t>Zaccarello</t>
  </si>
  <si>
    <t>2243 Lawndale Dr.</t>
  </si>
  <si>
    <t>2243 Lawndale Dr.
Dallas, TX 75211
(32.762554, -96.860251)</t>
  </si>
  <si>
    <t>F35833</t>
  </si>
  <si>
    <t>Nyx</t>
  </si>
  <si>
    <t>Mendoza</t>
  </si>
  <si>
    <t>9633 County Road 800</t>
  </si>
  <si>
    <t>Royce City</t>
  </si>
  <si>
    <t>9633 County Road 800
Royce City, TX 75189
(33.019147, -96.380703)</t>
  </si>
  <si>
    <t>F34523</t>
  </si>
  <si>
    <t>Full Moon Design Group Inc</t>
  </si>
  <si>
    <t>PO Box 152020</t>
  </si>
  <si>
    <t>PO Box 152020
Austin, TX 78715</t>
  </si>
  <si>
    <t>F39485</t>
  </si>
  <si>
    <t>Whole Foods</t>
  </si>
  <si>
    <t>2510 McKinney Avenue</t>
  </si>
  <si>
    <t>2510 McKinney Avenue
Dallas, TX 75201
(32.795341, -96.802039)</t>
  </si>
  <si>
    <t>F36799</t>
  </si>
  <si>
    <t>F39429</t>
  </si>
  <si>
    <t>Copynet Digital Imaging Solutions</t>
  </si>
  <si>
    <t>PO Box 860545</t>
  </si>
  <si>
    <t>PO Box 860545
Plano, TX 75086</t>
  </si>
  <si>
    <t>F38556</t>
  </si>
  <si>
    <t>Nedra</t>
  </si>
  <si>
    <t>Cameron</t>
  </si>
  <si>
    <t>1311 Marvin Gardens</t>
  </si>
  <si>
    <t>1311 Marvin Gardens
Lancaster, TX 75134
(32.632524, -96.788339)</t>
  </si>
  <si>
    <t>F38539</t>
  </si>
  <si>
    <t>F39439</t>
  </si>
  <si>
    <t>Glorias</t>
  </si>
  <si>
    <t>600 North Bishop Avenue</t>
  </si>
  <si>
    <t>600 North Bishop Avenue
Dallas, TX 75208
(32.749675, -96.827852)</t>
  </si>
  <si>
    <t>F39498</t>
  </si>
  <si>
    <t>A69980</t>
  </si>
  <si>
    <t>Mathis</t>
  </si>
  <si>
    <t>2029 West Colorado Blvd.</t>
  </si>
  <si>
    <t>2029 West Colorado Blvd.
Dallas, TX 75208
(32.760197, -96.855814)</t>
  </si>
  <si>
    <t>F38529</t>
  </si>
  <si>
    <t>F39424</t>
  </si>
  <si>
    <t>PayPal DFW</t>
  </si>
  <si>
    <t>F34536</t>
  </si>
  <si>
    <t>DFW Federal Club</t>
  </si>
  <si>
    <t>PO Box 191153</t>
  </si>
  <si>
    <t>PO Box 191153
Dallas, TX 75219</t>
  </si>
  <si>
    <t>F38561</t>
  </si>
  <si>
    <t>F39506</t>
  </si>
  <si>
    <t>Delphinium</t>
  </si>
  <si>
    <t>5806 West Lovers Lane</t>
  </si>
  <si>
    <t>5806 West Lovers Lane
Dallas, TX 75225
(32.851172, -96.812803)</t>
  </si>
  <si>
    <t>F39505</t>
  </si>
  <si>
    <t>A74238</t>
  </si>
  <si>
    <t>Gibson</t>
  </si>
  <si>
    <t>7128 Lavendale Ave.</t>
  </si>
  <si>
    <t>7128 Lavendale Ave.
Dallas, TX 75230
(32.895787, -96.782459)</t>
  </si>
  <si>
    <t>F34555</t>
  </si>
  <si>
    <t>808 Bishop Avenue</t>
  </si>
  <si>
    <t>808 Bishop Avenue
Dallas, TX 75208
(32.752655, -96.827881)</t>
  </si>
  <si>
    <t>F36801</t>
  </si>
  <si>
    <t>Darnella</t>
  </si>
  <si>
    <t>9747 Whitehurst Drive</t>
  </si>
  <si>
    <t>9747 Whitehurst Drive
Dallas, TX 75243
(32.900566, -96.725596)</t>
  </si>
  <si>
    <t>F39507</t>
  </si>
  <si>
    <t>810 North Bishop Avenue</t>
  </si>
  <si>
    <t>810 North Bishop Avenue
Dallas, TX 75208
(32.752389, -96.827884)</t>
  </si>
  <si>
    <t>F34518</t>
  </si>
  <si>
    <t>Qualigraphics Inc</t>
  </si>
  <si>
    <t>934 St.evens Woods Court</t>
  </si>
  <si>
    <t>934 St.evens Woods Court
Dallas, TX 75208
(32.754372, -96.852973)</t>
  </si>
  <si>
    <t>F39504</t>
  </si>
  <si>
    <t>F39513</t>
  </si>
  <si>
    <t>Sixty Vines</t>
  </si>
  <si>
    <t>500 Crescent Court</t>
  </si>
  <si>
    <t>500 Crescent Court
Dallas, TX 75201
(32.793926, -96.804078)</t>
  </si>
  <si>
    <t>F39425</t>
  </si>
  <si>
    <t>Tanglewood Resort</t>
  </si>
  <si>
    <t>290 Tanglewood Circle</t>
  </si>
  <si>
    <t>Pottsboro</t>
  </si>
  <si>
    <t>290 Tanglewood Circle
Pottsboro, TX 75076
(33.82264, -96.707511)</t>
  </si>
  <si>
    <t>F38573</t>
  </si>
  <si>
    <t>Hilda</t>
  </si>
  <si>
    <t>Duarte</t>
  </si>
  <si>
    <t>3312 Destiny Way</t>
  </si>
  <si>
    <t>3312 Destiny Way
Dallas, TX 75237
(32.653113, -96.868144)</t>
  </si>
  <si>
    <t>F38532</t>
  </si>
  <si>
    <t>901 North Zang Boulevard</t>
  </si>
  <si>
    <t>901 North Zang Boulevard
Dallas, TX 75208
(32.754214, -96.824132)</t>
  </si>
  <si>
    <t>F35831</t>
  </si>
  <si>
    <t>F36820</t>
  </si>
  <si>
    <t>F34533</t>
  </si>
  <si>
    <t>A74201</t>
  </si>
  <si>
    <t>5556 Richard Ave.</t>
  </si>
  <si>
    <t>5556 Richard Ave.
Dallas, TX 75206
(32.819205, -96.772281)</t>
  </si>
  <si>
    <t>F39500</t>
  </si>
  <si>
    <t>Dirt Flowers</t>
  </si>
  <si>
    <t>F39441</t>
  </si>
  <si>
    <t>A79662</t>
  </si>
  <si>
    <t>Heinbaugh 1</t>
  </si>
  <si>
    <t>1801 Annex Ave.
Dallas, TX 75204
(32.804834, -96.780091)</t>
  </si>
  <si>
    <t>A66777</t>
  </si>
  <si>
    <t>Sterling</t>
  </si>
  <si>
    <t>11557 Snyder Dr.</t>
  </si>
  <si>
    <t>11557 Snyder Dr.
Frisco, TX 75035
(33.176866, -96.778456)</t>
  </si>
  <si>
    <t>A69973</t>
  </si>
  <si>
    <t>Eileen</t>
  </si>
  <si>
    <t>Josey</t>
  </si>
  <si>
    <t>PO Box 223567</t>
  </si>
  <si>
    <t>PO Box 223567
Dallas, TX 75222</t>
  </si>
  <si>
    <t>A74264</t>
  </si>
  <si>
    <t xml:space="preserve">2920 Carlisle Street </t>
  </si>
  <si>
    <t>2920 Carlisle Street 
Dallas, TX 75204
(32.802289, -96.803715)</t>
  </si>
  <si>
    <t>F34538</t>
  </si>
  <si>
    <t xml:space="preserve">409 East Ninth Street </t>
  </si>
  <si>
    <t>409 East Ninth Street 
Dallas, TX 75203
(32.748444, -96.818963)</t>
  </si>
  <si>
    <t>F35800</t>
  </si>
  <si>
    <t>F38598</t>
  </si>
  <si>
    <t>Camp Wisdom UMC</t>
  </si>
  <si>
    <t>1300 West Camp Wisdom Road</t>
  </si>
  <si>
    <t>1300 West Camp Wisdom Road
Dallas, TX 75232
(32.66223, -96.843632)</t>
  </si>
  <si>
    <t>F38594</t>
  </si>
  <si>
    <t>Rulli</t>
  </si>
  <si>
    <t>Torres</t>
  </si>
  <si>
    <t>1910 Pacific Avenue</t>
  </si>
  <si>
    <t>1910 Pacific Avenue
Dallas, TX 75201
(32.786781, -96.79859)</t>
  </si>
  <si>
    <t>F38588</t>
  </si>
  <si>
    <t>F34514</t>
  </si>
  <si>
    <t>F39499</t>
  </si>
  <si>
    <t>A66764</t>
  </si>
  <si>
    <t>1010 North Windomere Ave</t>
  </si>
  <si>
    <t>1010 North Windomere Ave
Dallas, TX 75208
(32.75578, -96.843947)</t>
  </si>
  <si>
    <t>A66812</t>
  </si>
  <si>
    <t>3407 Kiest Forest Dr.</t>
  </si>
  <si>
    <t>3407 Kiest Forest Dr.
Dallas, TX 75233
(32.702917, -96.880431)</t>
  </si>
  <si>
    <t>A66921</t>
  </si>
  <si>
    <t>Dawson</t>
  </si>
  <si>
    <t>667 Senda</t>
  </si>
  <si>
    <t>667 Senda
Irving, TX 75039
(32.902465, -96.935308)</t>
  </si>
  <si>
    <t>F34512</t>
  </si>
  <si>
    <t>Dallas Tax Solutions</t>
  </si>
  <si>
    <t>4144 North Central Expressway</t>
  </si>
  <si>
    <t>4144 North Central Expressway
Dallas, TX 75204
(32.814231, -96.789747)</t>
  </si>
  <si>
    <t>F39454</t>
  </si>
  <si>
    <t>Saint Martins Wine</t>
  </si>
  <si>
    <t>3020 Greenville Avenue</t>
  </si>
  <si>
    <t>3020 Greenville Avenue
Dallas, TX 75206
(32.825732, -96.770159)</t>
  </si>
  <si>
    <t>F35806</t>
  </si>
  <si>
    <t>Jaramillo</t>
  </si>
  <si>
    <t>F35799</t>
  </si>
  <si>
    <t>A66922</t>
  </si>
  <si>
    <t>17309 St.edman Cir.</t>
  </si>
  <si>
    <t>17309 St.edman Cir.
Dallas, TX 75252
(32.987939, -96.795608)</t>
  </si>
  <si>
    <t>F38534</t>
  </si>
  <si>
    <t>F35816</t>
  </si>
  <si>
    <t>F35823</t>
  </si>
  <si>
    <t>F35830</t>
  </si>
  <si>
    <t>F38544</t>
  </si>
  <si>
    <t>F34531</t>
  </si>
  <si>
    <t>F39418</t>
  </si>
  <si>
    <t>217 Sycamore Creek Road</t>
  </si>
  <si>
    <t>217 Sycamore Creek Road
Allen, TX 75002
(33.103308, -96.655526)</t>
  </si>
  <si>
    <t>A74271</t>
  </si>
  <si>
    <t>McCartney</t>
  </si>
  <si>
    <t>6735 Gaston Ave.</t>
  </si>
  <si>
    <t>6735 Gaston Ave.
Dallas, TX 75214
(32.816277, -96.745047)</t>
  </si>
  <si>
    <t>A74296</t>
  </si>
  <si>
    <t>Sadlek 2</t>
  </si>
  <si>
    <t>1544 Eastus Dr.</t>
  </si>
  <si>
    <t>1544 Eastus Dr.
Dallas, TX 75208
(32.76389, -96.834266)</t>
  </si>
  <si>
    <t>A74299</t>
  </si>
  <si>
    <t xml:space="preserve">427 West Tenth  Street </t>
  </si>
  <si>
    <t>427 West Tenth  Street 
Dallas, TX 75208
(32.745093, -96.829653)</t>
  </si>
  <si>
    <t>F35036</t>
  </si>
  <si>
    <t>Rulli Torres St.udio</t>
  </si>
  <si>
    <t>F39528</t>
  </si>
  <si>
    <t>The Mercury</t>
  </si>
  <si>
    <t>11909 Preston Road</t>
  </si>
  <si>
    <t>11909 Preston Road
Dallas, TX 75230
(32.911187, -96.80391)</t>
  </si>
  <si>
    <t>F35817</t>
  </si>
  <si>
    <t>A66771</t>
  </si>
  <si>
    <t>Robert J.</t>
  </si>
  <si>
    <t>Bartlett</t>
  </si>
  <si>
    <t>731 South Manus Dr.</t>
  </si>
  <si>
    <t>731 South Manus Dr.
Dallas, TX 75224
(32.728033, -96.835319)</t>
  </si>
  <si>
    <t>A66862</t>
  </si>
  <si>
    <t>Corinne</t>
  </si>
  <si>
    <t>Anton</t>
  </si>
  <si>
    <t>937 North Windomere Ave.</t>
  </si>
  <si>
    <t>937 North Windomere Ave.
Dallas, TX 75208
(32.755016, -96.843953)</t>
  </si>
  <si>
    <t>A66863</t>
  </si>
  <si>
    <t>Kuo</t>
  </si>
  <si>
    <t>A66864</t>
  </si>
  <si>
    <t>1212 North Edgefield Ave.</t>
  </si>
  <si>
    <t>1212 North Edgefield Ave.
Dallas, TX 75208
(32.760019, -96.842728)</t>
  </si>
  <si>
    <t>A66865</t>
  </si>
  <si>
    <t>Tatum</t>
  </si>
  <si>
    <t>6617 Northaven Rd.</t>
  </si>
  <si>
    <t>6617 Northaven Rd.
Dallas, TX 75230
(32.90202, -96.791925)</t>
  </si>
  <si>
    <t>F34558</t>
  </si>
  <si>
    <t>F35812</t>
  </si>
  <si>
    <t>Full Moon Design</t>
  </si>
  <si>
    <t>F39509</t>
  </si>
  <si>
    <t>F35048</t>
  </si>
  <si>
    <t>217 Sycamore Creek Road
Allen, TX 75002
(33.103381, -96.655523)</t>
  </si>
  <si>
    <t>F34534</t>
  </si>
  <si>
    <t>A79660</t>
  </si>
  <si>
    <t>Ginsberg 1</t>
  </si>
  <si>
    <t>A79681</t>
  </si>
  <si>
    <t>Andy</t>
  </si>
  <si>
    <t>3525 Turtle Creek Blvd.</t>
  </si>
  <si>
    <t>3525 Turtle Creek Blvd.
Dallas, TX 75219
(32.810758, -96.802498)</t>
  </si>
  <si>
    <t>A79661</t>
  </si>
  <si>
    <t>3355 Blackburn Street 
Dallas, TX 75204
(32.811353, -96.798827)</t>
  </si>
  <si>
    <t>A69990</t>
  </si>
  <si>
    <t>Dorotha</t>
  </si>
  <si>
    <t>Ocker</t>
  </si>
  <si>
    <t>1609 Marsh Ln.</t>
  </si>
  <si>
    <t>1609 Marsh Ln.
Carrollton, TX 75006
(32.958176, -96.853835)</t>
  </si>
  <si>
    <t>A70009</t>
  </si>
  <si>
    <t>Waldmann</t>
  </si>
  <si>
    <t>1111 North Montclair Ave.</t>
  </si>
  <si>
    <t>1111 North Montclair Ave.
Dallas, TX 75208
(32.758278, -96.846584)</t>
  </si>
  <si>
    <t>A70013</t>
  </si>
  <si>
    <t>Wyatt</t>
  </si>
  <si>
    <t>103 North Winnetka Ave.</t>
  </si>
  <si>
    <t>103 North Winnetka Ave.
Dallas, TX 75208
(32.745317, -96.841643)</t>
  </si>
  <si>
    <t>A74187</t>
  </si>
  <si>
    <t>Altschuler</t>
  </si>
  <si>
    <t xml:space="preserve">1601 Elm Street </t>
  </si>
  <si>
    <t>1601 Elm Street 
Dallas, TX 75201
(32.781695, -96.798002)</t>
  </si>
  <si>
    <t>A74245</t>
  </si>
  <si>
    <t>Nick</t>
  </si>
  <si>
    <t>Hellyar</t>
  </si>
  <si>
    <t>4717 Caroline</t>
  </si>
  <si>
    <t>4717 Caroline
Houston, TX 77004
(29.730226, -95.382174)</t>
  </si>
  <si>
    <t>A74276</t>
  </si>
  <si>
    <t>10250 Rosser Rd.</t>
  </si>
  <si>
    <t>10250 Rosser Rd.
Dallas, TX 75229
(32.885937, -96.846533)</t>
  </si>
  <si>
    <t>A74288</t>
  </si>
  <si>
    <t>Petty</t>
  </si>
  <si>
    <t>7803 Hanover</t>
  </si>
  <si>
    <t>7803 Hanover
Dallas, TX 75225
(32.854979, -96.772871)</t>
  </si>
  <si>
    <t>F36819</t>
  </si>
  <si>
    <t>A66843</t>
  </si>
  <si>
    <t>Estanislao</t>
  </si>
  <si>
    <t>2135 Elmwood Blvd.</t>
  </si>
  <si>
    <t>2135 Elmwood Blvd.
Dallas, TX 75224
(32.725054, -96.854542)</t>
  </si>
  <si>
    <t>F39483</t>
  </si>
  <si>
    <t>The Well Community</t>
  </si>
  <si>
    <t>125 Sunset Avenue</t>
  </si>
  <si>
    <t>125 Sunset Avenue
Dallas, TX 75208
(32.74414, -96.823248)</t>
  </si>
  <si>
    <t>F39419</t>
  </si>
  <si>
    <t>Dallas Youth Sports</t>
  </si>
  <si>
    <t>2524 West Ledbetter Drive</t>
  </si>
  <si>
    <t>2524 West Ledbetter Drive
Dallas, TX 75233
(32.691159, -96.859592)</t>
  </si>
  <si>
    <t>A79684</t>
  </si>
  <si>
    <t>1111 North Montclair Ave.
Dallas, TX 75208
(32.758277, -96.846584)</t>
  </si>
  <si>
    <t>A79655</t>
  </si>
  <si>
    <t>Giles</t>
  </si>
  <si>
    <t>A79665</t>
  </si>
  <si>
    <t>A79668</t>
  </si>
  <si>
    <t>Lill</t>
  </si>
  <si>
    <t>622 Blair Blvd.</t>
  </si>
  <si>
    <t>622 Blair Blvd.
Dallas, TX 75223
(32.807616, -96.74045)</t>
  </si>
  <si>
    <t>A79659</t>
  </si>
  <si>
    <t>A79650</t>
  </si>
  <si>
    <t>Carpenter-Smith</t>
  </si>
  <si>
    <t>1542 West Colorado Blvd</t>
  </si>
  <si>
    <t>1542 West Colorado Blvd
Dallas, TX 75208
(32.758655, -96.846362)</t>
  </si>
  <si>
    <t>A79670</t>
  </si>
  <si>
    <t>Messer</t>
  </si>
  <si>
    <t>1126 Lausanne Ave</t>
  </si>
  <si>
    <t>1126 Lausanne Ave
Dallas, TX 75208
(32.758514, -96.845228)</t>
  </si>
  <si>
    <t>F39497</t>
  </si>
  <si>
    <t>ActBlue Donateto Somerville MA</t>
  </si>
  <si>
    <t>A65408</t>
  </si>
  <si>
    <t>Calvert</t>
  </si>
  <si>
    <t>Collins-Bratton</t>
  </si>
  <si>
    <t>4618 Heatherbrook Dr.</t>
  </si>
  <si>
    <t>4618 Heatherbrook Dr.
Dallas, TX 75244
(32.917015, -96.828402)</t>
  </si>
  <si>
    <t>A65409</t>
  </si>
  <si>
    <t>6464 Mimosa Ln.</t>
  </si>
  <si>
    <t>6464 Mimosa Ln.
Dallas, TX 75230
(32.883232, -96.793755)</t>
  </si>
  <si>
    <t>A65414</t>
  </si>
  <si>
    <t>Waller</t>
  </si>
  <si>
    <t>5115 McKinney Ave.</t>
  </si>
  <si>
    <t>5115 McKinney Ave.
Dallas, TX 75205
(32.829096, -96.783722)</t>
  </si>
  <si>
    <t>A65425</t>
  </si>
  <si>
    <t>3912 Miramar Ave.</t>
  </si>
  <si>
    <t>3912 Miramar Ave.
Dallas, TX 75205
(32.830866, -96.799315)</t>
  </si>
  <si>
    <t>A65427</t>
  </si>
  <si>
    <t>Holcomb</t>
  </si>
  <si>
    <t xml:space="preserve">1409 South Lamar Street </t>
  </si>
  <si>
    <t>1409 South Lamar Street 
Dallas, TX 75215
(32.767469, -96.795243)</t>
  </si>
  <si>
    <t>A65428</t>
  </si>
  <si>
    <t>Koch</t>
  </si>
  <si>
    <t>2126 Kessler Pkwy</t>
  </si>
  <si>
    <t>2126 Kessler Pkwy
Dallas, TX 75208
(32.76241, -96.844758)</t>
  </si>
  <si>
    <t>A65431</t>
  </si>
  <si>
    <t>Wendy</t>
  </si>
  <si>
    <t>Krispin</t>
  </si>
  <si>
    <t xml:space="preserve">528 South Hall Street </t>
  </si>
  <si>
    <t>528 South Hall Street 
Dallas, TX 75226
(32.780706, -96.780438)</t>
  </si>
  <si>
    <t>A65435</t>
  </si>
  <si>
    <t xml:space="preserve">5119 Milam Street </t>
  </si>
  <si>
    <t>5119 Milam Street 
Dallas, TX 75206
(32.818551, -96.785128)</t>
  </si>
  <si>
    <t>A65439</t>
  </si>
  <si>
    <t>A65443</t>
  </si>
  <si>
    <t>Chesney</t>
  </si>
  <si>
    <t>2911 Turtle Creek Blvd.</t>
  </si>
  <si>
    <t>2911 Turtle Creek Blvd.
Dallas, TX 75201
(32.80371, -96.805913)</t>
  </si>
  <si>
    <t>A65450</t>
  </si>
  <si>
    <t>Francis</t>
  </si>
  <si>
    <t>Luttmer</t>
  </si>
  <si>
    <t>6941 Desco Dr.</t>
  </si>
  <si>
    <t>6941 Desco Dr.
Dallas, TX 75225
(32.874577, -96.784866)</t>
  </si>
  <si>
    <t>A65454</t>
  </si>
  <si>
    <t>3932 Potomac Ave.</t>
  </si>
  <si>
    <t>3932 Potomac Ave.
Dallas, TX 75205
(32.837714, -96.800182)</t>
  </si>
  <si>
    <t>A65457</t>
  </si>
  <si>
    <t>3525 Turtle Creek Blvd.
Dallas, TX 75219
(32.810749, -96.802509)</t>
  </si>
  <si>
    <t>A65458</t>
  </si>
  <si>
    <t>A65461</t>
  </si>
  <si>
    <t>Wedell</t>
  </si>
  <si>
    <t>1318 Elmwood Blvd.</t>
  </si>
  <si>
    <t>1318 Elmwood Blvd.
Dallas, TX 75224
(32.729566, -96.84411)</t>
  </si>
  <si>
    <t>A65464</t>
  </si>
  <si>
    <t>Milligan</t>
  </si>
  <si>
    <t>5918 Williamstown Rd</t>
  </si>
  <si>
    <t>5918 Williamstown Rd
Dallas, TX 75230
(32.915245, -96.806414)</t>
  </si>
  <si>
    <t>A66699</t>
  </si>
  <si>
    <t>Herrington</t>
  </si>
  <si>
    <t>1939 Mayflower Dr.</t>
  </si>
  <si>
    <t>1939 Mayflower Dr.
Dallas, TX 75208
(32.758261, -96.854047)</t>
  </si>
  <si>
    <t>A66700</t>
  </si>
  <si>
    <t>A66744</t>
  </si>
  <si>
    <t>A66782</t>
  </si>
  <si>
    <t>Andres</t>
  </si>
  <si>
    <t>7120 South Janmar Dr.</t>
  </si>
  <si>
    <t>7120 South Janmar Dr.
Dallas, TX 75230
(32.905984, -96.783664)</t>
  </si>
  <si>
    <t>A66783</t>
  </si>
  <si>
    <t>Kapioltas</t>
  </si>
  <si>
    <t>2295 Sussex Ln.</t>
  </si>
  <si>
    <t>2295 Sussex Ln.
Allen, TX 75013
(33.138898, -96.68024)</t>
  </si>
  <si>
    <t>A66791</t>
  </si>
  <si>
    <t>Nathan (Nate)</t>
  </si>
  <si>
    <t>3572 Boone Park Ave.</t>
  </si>
  <si>
    <t>Jacksonville</t>
  </si>
  <si>
    <t>3572 Boone Park Ave.
Jacksonville, FL 32205
(30.299369, -81.706729)</t>
  </si>
  <si>
    <t>A66792</t>
  </si>
  <si>
    <t>Vincent</t>
  </si>
  <si>
    <t>Rowe</t>
  </si>
  <si>
    <t>1209 Lausanne Ave.</t>
  </si>
  <si>
    <t>1209 Lausanne Ave.
Dallas, TX 75208
(32.760237, -96.845307)</t>
  </si>
  <si>
    <t>A66813</t>
  </si>
  <si>
    <t>Rachab</t>
  </si>
  <si>
    <t>Roque-Solorzano</t>
  </si>
  <si>
    <t>716 West Jefferson Blvd.</t>
  </si>
  <si>
    <t>716 West Jefferson Blvd.
Dallas, TX 75208
(32.743126, -96.834788)</t>
  </si>
  <si>
    <t>A66875</t>
  </si>
  <si>
    <t>Hounsel</t>
  </si>
  <si>
    <t>308 South Windomere</t>
  </si>
  <si>
    <t>308 South Windomere
Dallas, TX 75208
(32.742731, -96.845406)</t>
  </si>
  <si>
    <t>A66892</t>
  </si>
  <si>
    <t>Boustani</t>
  </si>
  <si>
    <t>6630 Robin Rd.</t>
  </si>
  <si>
    <t>6630 Robin Rd.
Dallas, TX 75209
(32.838908, -96.823177)</t>
  </si>
  <si>
    <t>A66923</t>
  </si>
  <si>
    <t>1033 North Plymouth Rd.</t>
  </si>
  <si>
    <t>1033 North Plymouth Rd.
Dallas, TX 75208
(32.757495, -96.852398)</t>
  </si>
  <si>
    <t>A66924</t>
  </si>
  <si>
    <t>Niermann</t>
  </si>
  <si>
    <t>845 North Oak Cliff Blvd.</t>
  </si>
  <si>
    <t>845 North Oak Cliff Blvd.
Dallas, TX 75208
(32.753691, -96.854602)</t>
  </si>
  <si>
    <t>A69951</t>
  </si>
  <si>
    <t>Angle</t>
  </si>
  <si>
    <t xml:space="preserve">2420 South Adams Street </t>
  </si>
  <si>
    <t>2420 South Adams Street 
Ft. Worth, TX 76110
(32.715773, -97.336675)</t>
  </si>
  <si>
    <t>A69959</t>
  </si>
  <si>
    <t>Crowley</t>
  </si>
  <si>
    <t>1109 Lausanne Ave</t>
  </si>
  <si>
    <t>1109 Lausanne Ave
Dallas, TX 75208
(32.757855, -96.845187)</t>
  </si>
  <si>
    <t>A69974</t>
  </si>
  <si>
    <t>Kaufman</t>
  </si>
  <si>
    <t>3731 Gilbert Ave.</t>
  </si>
  <si>
    <t>3731 Gilbert Ave.
Dallas, TX 75219
(32.813642, -96.802442)</t>
  </si>
  <si>
    <t>A69976</t>
  </si>
  <si>
    <t>6628 Bryant Irvin Rd.</t>
  </si>
  <si>
    <t>6628 Bryant Irvin Rd.
Ft. Worth, TX 76132
(32.654956, -97.429629)</t>
  </si>
  <si>
    <t>A74196</t>
  </si>
  <si>
    <t>Batchelor</t>
  </si>
  <si>
    <t>5422 Merrimac Ave.</t>
  </si>
  <si>
    <t>5422 Merrimac Ave.
Dallas, TX 75206
(32.827345, -96.776278)</t>
  </si>
  <si>
    <t>A74203</t>
  </si>
  <si>
    <t>Blake</t>
  </si>
  <si>
    <t>Brooks</t>
  </si>
  <si>
    <t xml:space="preserve">2242 Monitor Street </t>
  </si>
  <si>
    <t>2242 Monitor Street 
Dallas, TX 75207
(32.798091, -96.834771)</t>
  </si>
  <si>
    <t>A74220</t>
  </si>
  <si>
    <t>A74225</t>
  </si>
  <si>
    <t>Laurie Beth</t>
  </si>
  <si>
    <t>Dodic</t>
  </si>
  <si>
    <t>10238 Gooding Dr.</t>
  </si>
  <si>
    <t>10238 Gooding Dr.
Dallas, TX 75229
(32.885702, -96.843286)</t>
  </si>
  <si>
    <t>A74227</t>
  </si>
  <si>
    <t>Corey</t>
  </si>
  <si>
    <t>Duhon</t>
  </si>
  <si>
    <t>3318 Dartmouth Ave.</t>
  </si>
  <si>
    <t>3318 Dartmouth Ave.
Dallas, TX 75205
(32.830121, -96.786724)</t>
  </si>
  <si>
    <t>A74239</t>
  </si>
  <si>
    <t>Givens</t>
  </si>
  <si>
    <t>4119 Holland Ave.</t>
  </si>
  <si>
    <t>4119 Holland Ave.
Dallas, TX 75219
(32.816904, -96.80774)</t>
  </si>
  <si>
    <t>A74251</t>
  </si>
  <si>
    <t>Kaleta</t>
  </si>
  <si>
    <t>2200 Victory Ave.</t>
  </si>
  <si>
    <t>2200 Victory Ave.
Dallas, TX 75219
(32.786229, -96.810141)</t>
  </si>
  <si>
    <t>A74252</t>
  </si>
  <si>
    <t>3437 Potomac Ave.</t>
  </si>
  <si>
    <t>3437 Potomac Ave.
Dallas, TX 75205
(32.837621, -96.788819)</t>
  </si>
  <si>
    <t>A74261</t>
  </si>
  <si>
    <t>Lan</t>
  </si>
  <si>
    <t>8716 Fenchurch Rd.</t>
  </si>
  <si>
    <t>8716 Fenchurch Rd.
Dallas, TX 75238
(32.867363, -96.715652)</t>
  </si>
  <si>
    <t>A74282</t>
  </si>
  <si>
    <t>Bradley</t>
  </si>
  <si>
    <t>OIlmstead</t>
  </si>
  <si>
    <t>8741 Aldwick Dr.</t>
  </si>
  <si>
    <t>8741 Aldwick Dr.
Dallas, TX 75238
(32.86774, -96.714327)</t>
  </si>
  <si>
    <t>A74291</t>
  </si>
  <si>
    <t>A74298</t>
  </si>
  <si>
    <t>6336 Tulip Ln.</t>
  </si>
  <si>
    <t>6336 Tulip Ln.
Dallas, TX 75239
(32.893677, -96.796754)</t>
  </si>
  <si>
    <t>A74303</t>
  </si>
  <si>
    <t>Tanus</t>
  </si>
  <si>
    <t>Shidid</t>
  </si>
  <si>
    <t>6208 Copperhill Dr.</t>
  </si>
  <si>
    <t>6208 Copperhill Dr.
Dallas, TX 75248
(32.956436, -96.799834)</t>
  </si>
  <si>
    <t>A74304</t>
  </si>
  <si>
    <t>A74320</t>
  </si>
  <si>
    <t>J. Mark</t>
  </si>
  <si>
    <t>8340 Meadow Rd.</t>
  </si>
  <si>
    <t>8340 Meadow Rd.
Dallas, TX 75231
(32.886806, -96.761411)</t>
  </si>
  <si>
    <t>F34520</t>
  </si>
  <si>
    <t>F34521</t>
  </si>
  <si>
    <t>Bishop Dunne Catholic School</t>
  </si>
  <si>
    <t>3900 Rugged Drive</t>
  </si>
  <si>
    <t>3900 Rugged Drive
Dallas, TX 75224
(32.696622, -96.85126)</t>
  </si>
  <si>
    <t>F35009</t>
  </si>
  <si>
    <t>Diana Flores Campaign</t>
  </si>
  <si>
    <t>1134 Mountain Lake Rd</t>
  </si>
  <si>
    <t>1134 Mountain Lake Rd
Dallas, TX 75224
(32.721351, -96.841437)</t>
  </si>
  <si>
    <t>F35819</t>
  </si>
  <si>
    <t>F36805</t>
  </si>
  <si>
    <t>306 South Montreal Ave</t>
  </si>
  <si>
    <t>306 South Montreal Ave
Dallas, TX 75208
(32.742873, -96.854116)</t>
  </si>
  <si>
    <t>A79272</t>
  </si>
  <si>
    <t>Space</t>
  </si>
  <si>
    <t>4600 Spicewood Springs</t>
  </si>
  <si>
    <t>4600 Spicewood Springs
Austin, TX 78759
(30.375133, -97.760263)</t>
  </si>
  <si>
    <t>F38568</t>
  </si>
  <si>
    <t>A79273</t>
  </si>
  <si>
    <t>PAC - St.onewall Democrats of Dallas</t>
  </si>
  <si>
    <t>A79259</t>
  </si>
  <si>
    <t>3525 Turtle Creek Blvd</t>
  </si>
  <si>
    <t>3525 Turtle Creek Blvd
Dallas, TX 75219
(32.810749, -96.802509)</t>
  </si>
  <si>
    <t>A65410</t>
  </si>
  <si>
    <t>1603 612 Spruce Ave.</t>
  </si>
  <si>
    <t>Lake Forest</t>
  </si>
  <si>
    <t>1603 612 Spruce Ave.
Lake Forest, IL 60045</t>
  </si>
  <si>
    <t>F35795</t>
  </si>
  <si>
    <t>F38533</t>
  </si>
  <si>
    <t>F39451</t>
  </si>
  <si>
    <t>A66704</t>
  </si>
  <si>
    <t>A66711</t>
  </si>
  <si>
    <t>110 North Montclair Ave.</t>
  </si>
  <si>
    <t>110 North Montclair Ave.
Dallas, TX 75208
(32.745594, -96.84659)</t>
  </si>
  <si>
    <t>A66765</t>
  </si>
  <si>
    <t>Aimee</t>
  </si>
  <si>
    <t>Furness</t>
  </si>
  <si>
    <t>1950 West Colorado Blvd.</t>
  </si>
  <si>
    <t>1950 West Colorado Blvd.
Dallas, TX 75208
(32.760209, -96.854255)</t>
  </si>
  <si>
    <t>A66772</t>
  </si>
  <si>
    <t>Masterman</t>
  </si>
  <si>
    <t>914 St.evens Woods Ct.</t>
  </si>
  <si>
    <t>914 St.evens Woods Ct.
Dallas, TX 75208
(32.753702, -96.852982)</t>
  </si>
  <si>
    <t>A66786</t>
  </si>
  <si>
    <t>Engwall</t>
  </si>
  <si>
    <t>700 North Oak Cliff Blvd.</t>
  </si>
  <si>
    <t>700 North Oak Cliff Blvd.
Dallas, TX 75208
(32.75107, -96.854609)</t>
  </si>
  <si>
    <t>A66787</t>
  </si>
  <si>
    <t>Luttmer 2</t>
  </si>
  <si>
    <t>A66814</t>
  </si>
  <si>
    <t>Holley</t>
  </si>
  <si>
    <t xml:space="preserve">2921 Bookhout Street </t>
  </si>
  <si>
    <t>2921 Bookhout Street 
Dallas, TX 75201
(32.796967, -96.808122)</t>
  </si>
  <si>
    <t>A66815</t>
  </si>
  <si>
    <t>Krampitz</t>
  </si>
  <si>
    <t>807 North Oak Cliff Blvd.</t>
  </si>
  <si>
    <t>807 North Oak Cliff Blvd.
Dallas, TX 75208
(32.752548, -96.854606)</t>
  </si>
  <si>
    <t>A66816</t>
  </si>
  <si>
    <t>Marton</t>
  </si>
  <si>
    <t>1211 North Winnetka Ave.</t>
  </si>
  <si>
    <t>1211 North Winnetka Ave.
Dallas, TX 75208
(32.760049, -96.840512)</t>
  </si>
  <si>
    <t>A66817</t>
  </si>
  <si>
    <t>11222 Street Michaels Dr.</t>
  </si>
  <si>
    <t>11222 Street Michaels Dr.
Dallas, TX 75230
(32.901242, -96.780241)</t>
  </si>
  <si>
    <t>A66844</t>
  </si>
  <si>
    <t>6627 Robin Rd.</t>
  </si>
  <si>
    <t>6627 Robin Rd.
Dallas, TX 75209
(32.838875, -96.823178)</t>
  </si>
  <si>
    <t>A66845</t>
  </si>
  <si>
    <t>Grant</t>
  </si>
  <si>
    <t>Woodruff</t>
  </si>
  <si>
    <t>4848 Lemmon Ave.</t>
  </si>
  <si>
    <t>4848 Lemmon Ave.
Dallas, TX 75219
(32.822564, -96.817943)</t>
  </si>
  <si>
    <t>A66866</t>
  </si>
  <si>
    <t>Holloway</t>
  </si>
  <si>
    <t>1910 Pacific Ave.</t>
  </si>
  <si>
    <t>1910 Pacific Ave.
Dallas, TX 75201
(32.786781, -96.79859)</t>
  </si>
  <si>
    <t>A66867</t>
  </si>
  <si>
    <t>Christian</t>
  </si>
  <si>
    <t>Johnson 2</t>
  </si>
  <si>
    <t>1851 Timbergrove Cir.</t>
  </si>
  <si>
    <t>1851 Timbergrove Cir.
Dallas, TX 75208
(32.754505, -96.851561)</t>
  </si>
  <si>
    <t>A66868</t>
  </si>
  <si>
    <t>Puckett</t>
  </si>
  <si>
    <t>1000 North Winnetka Ave.</t>
  </si>
  <si>
    <t>1000 North Winnetka Ave.
Dallas, TX 75208
(32.755572, -96.840257)</t>
  </si>
  <si>
    <t>A66893</t>
  </si>
  <si>
    <t>Comtois</t>
  </si>
  <si>
    <t>2237 St.evens Woods Ln.</t>
  </si>
  <si>
    <t>2237 St.evens Woods Ln.
Dallas, TX 75208
(32.754313, -96.854405)</t>
  </si>
  <si>
    <t>A66894</t>
  </si>
  <si>
    <t>A66925</t>
  </si>
  <si>
    <t>Ellie</t>
  </si>
  <si>
    <t>Hajek</t>
  </si>
  <si>
    <t>1800 Marydale Dr.</t>
  </si>
  <si>
    <t>1800 Marydale Dr.
Dallas, TX 75208
(32.761218, -96.851011)</t>
  </si>
  <si>
    <t>A66926</t>
  </si>
  <si>
    <t>Osteen</t>
  </si>
  <si>
    <t>1232 Lausanne Ave.</t>
  </si>
  <si>
    <t>1232 Lausanne Ave.
Dallas, TX 75208
(32.760894, -96.845121)</t>
  </si>
  <si>
    <t>A66927</t>
  </si>
  <si>
    <t>107 North Clinton Ave.</t>
  </si>
  <si>
    <t>107 North Clinton Ave.
Dallas, TX 75208
(32.745478, -96.842865)</t>
  </si>
  <si>
    <t>A66928</t>
  </si>
  <si>
    <t>Andree</t>
  </si>
  <si>
    <t>Snow 2</t>
  </si>
  <si>
    <t>1903 Marydale Dr.</t>
  </si>
  <si>
    <t>1903 Marydale Dr.
Dallas, TX 75208
(32.761234, -96.852325)</t>
  </si>
  <si>
    <t>A66929</t>
  </si>
  <si>
    <t>Soechting, Jr.</t>
  </si>
  <si>
    <t>726 North Windomere Ave.</t>
  </si>
  <si>
    <t>726 North Windomere Ave.
Dallas, TX 75208
(32.751865, -96.845268)</t>
  </si>
  <si>
    <t>A66930</t>
  </si>
  <si>
    <t>Spence 2</t>
  </si>
  <si>
    <t>1921 Marydale Dr.</t>
  </si>
  <si>
    <t>1921 Marydale Dr.
Dallas, TX 75208
(32.761229, -96.853003)</t>
  </si>
  <si>
    <t>A66931</t>
  </si>
  <si>
    <t>3130 North Harwood</t>
  </si>
  <si>
    <t>3130 North Harwood
Dallas, TX 75201
(32.796903, -96.811584)</t>
  </si>
  <si>
    <t>A66932</t>
  </si>
  <si>
    <t>4030 North Central Expwy.</t>
  </si>
  <si>
    <t>4030 North Central Expwy.
Dallas, TX 75204
(32.811849, -96.790974)</t>
  </si>
  <si>
    <t>A66933</t>
  </si>
  <si>
    <t>Emily</t>
  </si>
  <si>
    <t>Whittington</t>
  </si>
  <si>
    <t>1039 North Oak Cliff Blvd.</t>
  </si>
  <si>
    <t>1039 North Oak Cliff Blvd.
Dallas, TX 75208
(32.758007, -96.854382)</t>
  </si>
  <si>
    <t>F35827</t>
  </si>
  <si>
    <t>Qualigraphics, Inc</t>
  </si>
  <si>
    <t>F39484</t>
  </si>
  <si>
    <t>Uncle Julios</t>
  </si>
  <si>
    <t>4125 Lemmon Avenue</t>
  </si>
  <si>
    <t>4125 Lemmon Avenue
Dallas, TX 75219
(32.815444, -96.809836)</t>
  </si>
  <si>
    <t>F34551</t>
  </si>
  <si>
    <t>F39518</t>
  </si>
  <si>
    <t>National Anthem</t>
  </si>
  <si>
    <t>F36817</t>
  </si>
  <si>
    <t>F35041</t>
  </si>
  <si>
    <t>F39432</t>
  </si>
  <si>
    <t>Turner House</t>
  </si>
  <si>
    <t>401 North Rosemont Avenue</t>
  </si>
  <si>
    <t>401 North Rosemont Avenue
Dallas, TX 75208
(32.748034, -96.847793)</t>
  </si>
  <si>
    <t>F39462</t>
  </si>
  <si>
    <t>F39461</t>
  </si>
  <si>
    <t>Rosemont Dads</t>
  </si>
  <si>
    <t>A74200</t>
  </si>
  <si>
    <t>Bischoff</t>
  </si>
  <si>
    <t>3417 Princeton Ave.</t>
  </si>
  <si>
    <t>3417 Princeton Ave.
Dallas, TX 75205
(32.831127, -96.788182)</t>
  </si>
  <si>
    <t>A74262</t>
  </si>
  <si>
    <t>Ruben</t>
  </si>
  <si>
    <t>Landa</t>
  </si>
  <si>
    <t xml:space="preserve">3111 North Houston Street </t>
  </si>
  <si>
    <t>3111 North Houston Street 
Dallas, TX 75219</t>
  </si>
  <si>
    <t>A74286</t>
  </si>
  <si>
    <t>A74292</t>
  </si>
  <si>
    <t>F34539</t>
  </si>
  <si>
    <t>F38558</t>
  </si>
  <si>
    <t>F39525</t>
  </si>
  <si>
    <t>F35034</t>
  </si>
  <si>
    <t>F38566</t>
  </si>
  <si>
    <t>Erick</t>
  </si>
  <si>
    <t>9633 County Road</t>
  </si>
  <si>
    <t>9633 County Road
Royce City, TX 75189</t>
  </si>
  <si>
    <t>F38565</t>
  </si>
  <si>
    <t>Joshua</t>
  </si>
  <si>
    <t>Bodwin</t>
  </si>
  <si>
    <t xml:space="preserve">848 West Mitchell Street </t>
  </si>
  <si>
    <t>848 West Mitchell Street 
Arlington, TX 76013
(32.725947, -97.118399)</t>
  </si>
  <si>
    <t>F39417</t>
  </si>
  <si>
    <t>SPCA of Texas</t>
  </si>
  <si>
    <t>2400 Lone St.ar Drive</t>
  </si>
  <si>
    <t>2400 Lone St.ar Drive
Dallas, TX 75212
(32.768679, -96.860814)</t>
  </si>
  <si>
    <t>F35013</t>
  </si>
  <si>
    <t>Dalals</t>
  </si>
  <si>
    <t>4144 North Central Expressway
Dalals, TX 75204
(32.814231, -96.789747)</t>
  </si>
  <si>
    <t>F38555</t>
  </si>
  <si>
    <t>A66822</t>
  </si>
  <si>
    <t>Connatser</t>
  </si>
  <si>
    <t>815 West Greenbriar Ln.</t>
  </si>
  <si>
    <t>815 West Greenbriar Ln.
Dallas, TX 75208
(32.762029, -96.836304)</t>
  </si>
  <si>
    <t>A66840</t>
  </si>
  <si>
    <t>Suarez</t>
  </si>
  <si>
    <t>907 St.evens Woods Ct.</t>
  </si>
  <si>
    <t>907 St.evens Woods Ct.
Dallas, TX 75208
(32.753255, -96.853295)</t>
  </si>
  <si>
    <t>F35042</t>
  </si>
  <si>
    <t>F39526</t>
  </si>
  <si>
    <t>F36794</t>
  </si>
  <si>
    <t>F39524</t>
  </si>
  <si>
    <t>Oak Cliff Chamber of Commerce</t>
  </si>
  <si>
    <t>1001 North Bishop Avenue</t>
  </si>
  <si>
    <t>1001 North Bishop Avenue
Dallas, TX 75208
(32.75487, -96.827862)</t>
  </si>
  <si>
    <t>A65471</t>
  </si>
  <si>
    <t>Wick</t>
  </si>
  <si>
    <t>1212 North Oak Cliff Blvd.</t>
  </si>
  <si>
    <t>1212 North Oak Cliff Blvd.
Dallas, TX 75208
(32.760987, -96.854231)</t>
  </si>
  <si>
    <t>F38582</t>
  </si>
  <si>
    <t>6505 South Eberhart Avenue</t>
  </si>
  <si>
    <t>6505 South Eberhart Avenue
Chicago, IL 60637
(41.776194, -87.613132)</t>
  </si>
  <si>
    <t>F36814</t>
  </si>
  <si>
    <t>F35026</t>
  </si>
  <si>
    <t>F35033</t>
  </si>
  <si>
    <t>A66831</t>
  </si>
  <si>
    <t>Hagan</t>
  </si>
  <si>
    <t>204 South Willomet Ave.</t>
  </si>
  <si>
    <t>204 South Willomet Ave.
Dallas, TX 75208
(32.744034, -96.840434)</t>
  </si>
  <si>
    <t>F35802</t>
  </si>
  <si>
    <t>F36803</t>
  </si>
  <si>
    <t>9633 County Road
Royse City, TX 75189</t>
  </si>
  <si>
    <t>F36810</t>
  </si>
  <si>
    <t>Koenn</t>
  </si>
  <si>
    <t>3905 Coronado Drive</t>
  </si>
  <si>
    <t>3905 Coronado Drive
Plano, TX 75074
(33.020634, -96.65662)</t>
  </si>
  <si>
    <t>F39466</t>
  </si>
  <si>
    <t>F34513</t>
  </si>
  <si>
    <t>1011 North Bishop Avenue</t>
  </si>
  <si>
    <t>1011 North Bishop Avenue
Dallas, TX 75208
(32.755093, -96.827865)</t>
  </si>
  <si>
    <t>F34535</t>
  </si>
  <si>
    <t>F35835</t>
  </si>
  <si>
    <t>F36807</t>
  </si>
  <si>
    <t>F38541</t>
  </si>
  <si>
    <t>F35043</t>
  </si>
  <si>
    <t>F38587</t>
  </si>
  <si>
    <t>Vanessa</t>
  </si>
  <si>
    <t>Ugorji</t>
  </si>
  <si>
    <t>F36808</t>
  </si>
  <si>
    <t>F36800</t>
  </si>
  <si>
    <t>F38567</t>
  </si>
  <si>
    <t>F36818</t>
  </si>
  <si>
    <t>F38547</t>
  </si>
  <si>
    <t>A69993</t>
  </si>
  <si>
    <t>Audrey</t>
  </si>
  <si>
    <t>Pinkerton</t>
  </si>
  <si>
    <t>434 West Greenbriar Ln.</t>
  </si>
  <si>
    <t>434 West Greenbriar Ln.
Dallas, TX 75208
(32.761868, -96.828504)</t>
  </si>
  <si>
    <t>A74313</t>
  </si>
  <si>
    <t>Vanderstraaten</t>
  </si>
  <si>
    <t>4032 Druid Ln.</t>
  </si>
  <si>
    <t>4032 Druid Ln.
Dallas, TX 75205
(32.848306, -96.803047)</t>
  </si>
  <si>
    <t>A79256</t>
  </si>
  <si>
    <t xml:space="preserve">2420 Adams Street </t>
  </si>
  <si>
    <t>2420 Adams Street 
Fort Worth, TX 76110
(32.715773, -97.336675)</t>
  </si>
  <si>
    <t>F36815</t>
  </si>
  <si>
    <t>Moffett</t>
  </si>
  <si>
    <t>F35788</t>
  </si>
  <si>
    <t>F36796</t>
  </si>
  <si>
    <t>F36816</t>
  </si>
  <si>
    <t>F35813</t>
  </si>
  <si>
    <t>Qualigraphics</t>
  </si>
  <si>
    <t>F38549</t>
  </si>
  <si>
    <t>EcoLatino</t>
  </si>
  <si>
    <t>F35046</t>
  </si>
  <si>
    <t>A79683</t>
  </si>
  <si>
    <t>Tucker</t>
  </si>
  <si>
    <t>1639 Handley Dr.</t>
  </si>
  <si>
    <t>1639 Handley Dr.
Dallas, TX 75208
(32.764212, -96.824589)</t>
  </si>
  <si>
    <t>F39515</t>
  </si>
  <si>
    <t>Victoria</t>
  </si>
  <si>
    <t>808 Rutherford Road
Waxahachie, TX 75165
(32.43877, -96.728733)</t>
  </si>
  <si>
    <t>A79651</t>
  </si>
  <si>
    <t>Chase 1</t>
  </si>
  <si>
    <t>1700 Pacific Ave.</t>
  </si>
  <si>
    <t>1700 Pacific Ave.
Dallas, TX 75201
(32.782268, -96.796756)</t>
  </si>
  <si>
    <t>A79679</t>
  </si>
  <si>
    <t>Bret</t>
  </si>
  <si>
    <t>Schuch</t>
  </si>
  <si>
    <t>1215 North Windomere Ave</t>
  </si>
  <si>
    <t>1215 North Windomere Ave
Dallas, TX 75208
(32.760203, -96.8441)</t>
  </si>
  <si>
    <t>F39472</t>
  </si>
  <si>
    <t>Michael Orozco Campaign Fund</t>
  </si>
  <si>
    <t>5016 Groom Lane</t>
  </si>
  <si>
    <t>5016 Groom Lane
Dallas, TX 75227
(32.783073, -96.699503)</t>
  </si>
  <si>
    <t>F39455</t>
  </si>
  <si>
    <t>Elissa Wev For Judge</t>
  </si>
  <si>
    <t>F39478</t>
  </si>
  <si>
    <t>519 North Oak Cliff Boulevard</t>
  </si>
  <si>
    <t>519 North Oak Cliff Boulevard
Dallas, TX 75208
(32.748796, -96.852734)</t>
  </si>
  <si>
    <t>F39446</t>
  </si>
  <si>
    <t>Ashley Wysocki Campaign</t>
  </si>
  <si>
    <t>5323 Spring Valley Road</t>
  </si>
  <si>
    <t>5323 Spring Valley Road
Dallas, TX 75254
(32.93956, -96.816965)</t>
  </si>
  <si>
    <t>F39452</t>
  </si>
  <si>
    <t>PayPayl DDJ</t>
  </si>
  <si>
    <t>3606 South Tyler Street 
Dallas, TX 75225
(32.699486, -96.837189)</t>
  </si>
  <si>
    <t>A79675</t>
  </si>
  <si>
    <t>1210 North Winnetka Ave.</t>
  </si>
  <si>
    <t>1210 North Winnetka Ave.
Dallas, TX 75208
(32.760058, -96.840512)</t>
  </si>
  <si>
    <t>F39443</t>
  </si>
  <si>
    <t>A79674</t>
  </si>
  <si>
    <t>LUCILO</t>
  </si>
  <si>
    <t>PENA</t>
  </si>
  <si>
    <t>1717 ARTS PLAZA</t>
  </si>
  <si>
    <t>1717 ARTS PLAZA
DALLAS, TX 75201
(32.792253, -96.794774)</t>
  </si>
  <si>
    <t>F39470</t>
  </si>
  <si>
    <t>EKPNA</t>
  </si>
  <si>
    <t>446 West Greenbriar Lane</t>
  </si>
  <si>
    <t>446 West Greenbriar Lane
Dallas, TX 75208
(32.76182, -96.829118)</t>
  </si>
  <si>
    <t>A65405</t>
  </si>
  <si>
    <t>A65415</t>
  </si>
  <si>
    <t>801 Holden Ct.</t>
  </si>
  <si>
    <t>801 Holden Ct.
Garland, TX 75044
(32.964341, -96.618062)</t>
  </si>
  <si>
    <t>A65416</t>
  </si>
  <si>
    <t>Hewitt</t>
  </si>
  <si>
    <t xml:space="preserve">2828 Routh Street </t>
  </si>
  <si>
    <t>2828 Routh Street 
Dallas, TX 75201
(32.798434, -96.804142)</t>
  </si>
  <si>
    <t>A65421</t>
  </si>
  <si>
    <t>Blackwell</t>
  </si>
  <si>
    <t>8845 Fenchurch Rd.</t>
  </si>
  <si>
    <t>8845 Fenchurch Rd.
Dallas, TX 75238
(32.86906, -96.714396)</t>
  </si>
  <si>
    <t>A65430</t>
  </si>
  <si>
    <t>A65444</t>
  </si>
  <si>
    <t>Dallas Builders Association</t>
  </si>
  <si>
    <t>5816 West Plano Pkwy.</t>
  </si>
  <si>
    <t>5816 West Plano Pkwy.
Plano, TX 75093
(33.016608, -96.819589)</t>
  </si>
  <si>
    <t>A65451</t>
  </si>
  <si>
    <t>Ben</t>
  </si>
  <si>
    <t>Mackey</t>
  </si>
  <si>
    <t xml:space="preserve">307 North Polk Street </t>
  </si>
  <si>
    <t>307 North Polk Street 
Dallas, TX 75208
(32.747688, -96.839393)</t>
  </si>
  <si>
    <t>A65459</t>
  </si>
  <si>
    <t>3251 Canyon Oaks Dr.</t>
  </si>
  <si>
    <t>3251 Canyon Oaks Dr.
Argyle, TX 76226</t>
  </si>
  <si>
    <t>A65463</t>
  </si>
  <si>
    <t>Windham</t>
  </si>
  <si>
    <t>606 Monssen Dr</t>
  </si>
  <si>
    <t>606 Monssen Dr
Dallas, TX 75224
(32.731603, -96.833176)</t>
  </si>
  <si>
    <t>A65466</t>
  </si>
  <si>
    <t xml:space="preserve">1722 Routh Street </t>
  </si>
  <si>
    <t>1722 Routh Street 
Dallas, TX 75201
(32.791226, -96.795569)</t>
  </si>
  <si>
    <t>A66720</t>
  </si>
  <si>
    <t>Spence</t>
  </si>
  <si>
    <t xml:space="preserve">2214 Carnes Street </t>
  </si>
  <si>
    <t>2214 Carnes Street 
Dallas, TX 75208
(32.748469, -96.854454)</t>
  </si>
  <si>
    <t>A66721</t>
  </si>
  <si>
    <t xml:space="preserve">408 West Eighth Street </t>
  </si>
  <si>
    <t>408 West Eighth Street 
Dallas, TX 75208
(32.748067, -96.828807)</t>
  </si>
  <si>
    <t>A66733</t>
  </si>
  <si>
    <t>Eliseo (Lee)</t>
  </si>
  <si>
    <t>214 South Willomet Ave.</t>
  </si>
  <si>
    <t>214 South Willomet Ave.
Dallas, TX 75208
(32.743757, -96.84044)</t>
  </si>
  <si>
    <t>A66759</t>
  </si>
  <si>
    <t>2145 Kessler Ct.</t>
  </si>
  <si>
    <t>2145 Kessler Ct.
Dallas, TX 75208
(32.76318, -96.845059)</t>
  </si>
  <si>
    <t>A66760</t>
  </si>
  <si>
    <t>Hewitt 2 *</t>
  </si>
  <si>
    <t>1410 Yakimo Dr.</t>
  </si>
  <si>
    <t>1410 Yakimo Dr.
Dallas, TX 75208
(32.760134, -96.832488)</t>
  </si>
  <si>
    <t>A66766</t>
  </si>
  <si>
    <t>2338 Douglas Ave.</t>
  </si>
  <si>
    <t>2338 Douglas Ave.
Dallas, TX 75219
(32.806302, -96.820728)</t>
  </si>
  <si>
    <t>A66773</t>
  </si>
  <si>
    <t>Cobb</t>
  </si>
  <si>
    <t>1717 Arts Plaza</t>
  </si>
  <si>
    <t>1717 Arts Plaza
Dallas, TX 75201
(32.792253, -96.794774)</t>
  </si>
  <si>
    <t>A66823</t>
  </si>
  <si>
    <t>Sadlek</t>
  </si>
  <si>
    <t>A66934</t>
  </si>
  <si>
    <t>Koch 2</t>
  </si>
  <si>
    <t>A69963</t>
  </si>
  <si>
    <t>Furness 2</t>
  </si>
  <si>
    <t>A69967</t>
  </si>
  <si>
    <t>Granoff</t>
  </si>
  <si>
    <t>2207 Kessler Woods Ct.</t>
  </si>
  <si>
    <t>2207 Kessler Woods Ct.
Dallas, TX 75208
(32.752597, -96.853642)</t>
  </si>
  <si>
    <t>A69995</t>
  </si>
  <si>
    <t>Price - Campaign</t>
  </si>
  <si>
    <t xml:space="preserve">510 East Fifth Street </t>
  </si>
  <si>
    <t>510 East Fifth Street 
Dallas, TX 75203
(32.754821, -96.816953)</t>
  </si>
  <si>
    <t>A70010</t>
  </si>
  <si>
    <t>A74139</t>
  </si>
  <si>
    <t>Dallas Police Association</t>
  </si>
  <si>
    <t>1412 Griffin Street E</t>
  </si>
  <si>
    <t>1412 Griffin Street E
Dallas, TX 75215
(32.772299, -96.793301)</t>
  </si>
  <si>
    <t>A74185</t>
  </si>
  <si>
    <t>A74188</t>
  </si>
  <si>
    <t>Applequist</t>
  </si>
  <si>
    <t>17440 Dallas Parkway</t>
  </si>
  <si>
    <t>17440 Dallas Parkway
Dallas, TX 75287
(32.988082, -96.828125)</t>
  </si>
  <si>
    <t>A74194</t>
  </si>
  <si>
    <t>Barnett</t>
  </si>
  <si>
    <t>4416 Potomac Ave.</t>
  </si>
  <si>
    <t>4416 Potomac Ave.
Dallas, TX 75205
(32.837724, -96.811544)</t>
  </si>
  <si>
    <t>A74195</t>
  </si>
  <si>
    <t>Barnhill</t>
  </si>
  <si>
    <t>2313 Amhearst Ln.</t>
  </si>
  <si>
    <t>2313 Amhearst Ln.
Flower Mound, TX 75028
(33.017223, -97.065342)</t>
  </si>
  <si>
    <t>A74197</t>
  </si>
  <si>
    <t>Baumann</t>
  </si>
  <si>
    <t>PO Box 2019</t>
  </si>
  <si>
    <t>PO Box 2019
Addison, TX 75001</t>
  </si>
  <si>
    <t>A74222</t>
  </si>
  <si>
    <t>Denker</t>
  </si>
  <si>
    <t>14131 Meandering Way</t>
  </si>
  <si>
    <t>14131 Meandering Way
Dallas, TX 75254
(32.941136, -96.778051)</t>
  </si>
  <si>
    <t>A74229</t>
  </si>
  <si>
    <t>Escobedo</t>
  </si>
  <si>
    <t>1222 North Winnetka Ave.</t>
  </si>
  <si>
    <t>1222 North Winnetka Ave.
Dallas, TX 75208
(32.760592, -96.840508)</t>
  </si>
  <si>
    <t>A74249</t>
  </si>
  <si>
    <t>8750 North Central Expwy.</t>
  </si>
  <si>
    <t>8750 North Central Expwy.
Dallas, TX 75206</t>
  </si>
  <si>
    <t>A74253</t>
  </si>
  <si>
    <t>Kaelson</t>
  </si>
  <si>
    <t>501 Second Ave.</t>
  </si>
  <si>
    <t>501 Second Ave.
Dallas, TX 75226
(32.782144, -96.772429)</t>
  </si>
  <si>
    <t>A74254</t>
  </si>
  <si>
    <t>Kahle</t>
  </si>
  <si>
    <t>A74255</t>
  </si>
  <si>
    <t>A74256</t>
  </si>
  <si>
    <t>Kennedy</t>
  </si>
  <si>
    <t>2151 Kessler Ct.</t>
  </si>
  <si>
    <t>2151 Kessler Ct.
Dallas, TX 75208
(32.763161, -96.845358)</t>
  </si>
  <si>
    <t>A74259</t>
  </si>
  <si>
    <t>PO Box 2109</t>
  </si>
  <si>
    <t>PO Box 2109
Addison, TX 75001</t>
  </si>
  <si>
    <t>A74268</t>
  </si>
  <si>
    <t>Kathryn</t>
  </si>
  <si>
    <t>1674 Kessler Canyon Dr.</t>
  </si>
  <si>
    <t>1674 Kessler Canyon Dr.
Dallas, TX 75208
(32.766043, -96.836836)</t>
  </si>
  <si>
    <t>A74269</t>
  </si>
  <si>
    <t>A74272</t>
  </si>
  <si>
    <t>McDowell</t>
  </si>
  <si>
    <t>A74275</t>
  </si>
  <si>
    <t>A74283</t>
  </si>
  <si>
    <t>Oppenheimer</t>
  </si>
  <si>
    <t>3510 Turtle Creek Blvd.</t>
  </si>
  <si>
    <t>3510 Turtle Creek Blvd.
Dallas, TX 75219
(32.809216, -96.802989)</t>
  </si>
  <si>
    <t>A74284</t>
  </si>
  <si>
    <t>A74287</t>
  </si>
  <si>
    <t>12824 Midway Rd.</t>
  </si>
  <si>
    <t>12824 Midway Rd.
Dallas, TX 75244
(32.923256, -96.838085)</t>
  </si>
  <si>
    <t>A74308</t>
  </si>
  <si>
    <t>Stimson</t>
  </si>
  <si>
    <t>2116 Kessler Ct.</t>
  </si>
  <si>
    <t>2116 Kessler Ct.
Dallas, TX 75208
(32.763058, -96.84374)</t>
  </si>
  <si>
    <t>A74310</t>
  </si>
  <si>
    <t>Strebel</t>
  </si>
  <si>
    <t>709 Kessler Woods Tr.</t>
  </si>
  <si>
    <t>709 Kessler Woods Tr.
Dallas, TX 75208
(32.752245, -96.8519)</t>
  </si>
  <si>
    <t>A74312</t>
  </si>
  <si>
    <t>A74314</t>
  </si>
  <si>
    <t>Veale</t>
  </si>
  <si>
    <t>A74315</t>
  </si>
  <si>
    <t>4326 Merrell Rd.</t>
  </si>
  <si>
    <t>4326 Merrell Rd.
Dallas, TX 75229
(32.887669, -96.835417)</t>
  </si>
  <si>
    <t>F34515</t>
  </si>
  <si>
    <t>Communities Foundation of Texas</t>
  </si>
  <si>
    <t>5500 Caruth Haven Lane
Dallas, TX 75225
(32.860921, -96.771578)</t>
  </si>
  <si>
    <t>F34532</t>
  </si>
  <si>
    <t xml:space="preserve">2320 West Davis Street </t>
  </si>
  <si>
    <t>2320 West Davis Street 
Dallas, TX 75208
(32.749486, -96.855871)</t>
  </si>
  <si>
    <t>F35014</t>
  </si>
  <si>
    <t>Enos Pizza Tavern</t>
  </si>
  <si>
    <t>F35030</t>
  </si>
  <si>
    <t>F35792</t>
  </si>
  <si>
    <t>HOMEPAC of Greater Dallas</t>
  </si>
  <si>
    <t>5816 West Plano Parkway</t>
  </si>
  <si>
    <t>5816 West Plano Parkway
Plano, TX 75093
(33.016608, -96.819589)</t>
  </si>
  <si>
    <t>F35818</t>
  </si>
  <si>
    <t>F36806</t>
  </si>
  <si>
    <t>F38578</t>
  </si>
  <si>
    <t>A79254</t>
  </si>
  <si>
    <t>4416 Potomac Ave</t>
  </si>
  <si>
    <t>4416 Potomac Ave
Dallas, TX 75205
(32.837724, -96.811544)</t>
  </si>
  <si>
    <t>F38581</t>
  </si>
  <si>
    <t>A79265</t>
  </si>
  <si>
    <t>Jimmy</t>
  </si>
  <si>
    <t>F38552</t>
  </si>
  <si>
    <t>Kiers Hope Foundation</t>
  </si>
  <si>
    <t>PO Box 2586</t>
  </si>
  <si>
    <t>PO Box 2586
Cedar Hill, TX 75106</t>
  </si>
  <si>
    <t>A79261</t>
  </si>
  <si>
    <t>Feerari</t>
  </si>
  <si>
    <t>1017 North Main Avenue</t>
  </si>
  <si>
    <t>1017 North Main Avenue
San Antonio, TX 78212
(29.438016, -98.494177)</t>
  </si>
  <si>
    <t>F38580</t>
  </si>
  <si>
    <t>A79268</t>
  </si>
  <si>
    <t>Raymond</t>
  </si>
  <si>
    <t>4144 North Central Exprwy</t>
  </si>
  <si>
    <t>4144 North Central Exprwy
Dallas, TX 75204
(32.814231, -96.789747)</t>
  </si>
  <si>
    <t>F38577</t>
  </si>
  <si>
    <t>A66732</t>
  </si>
  <si>
    <t>Chase 2</t>
  </si>
  <si>
    <t>F38540</t>
  </si>
  <si>
    <t>F36795</t>
  </si>
  <si>
    <t>A66712</t>
  </si>
  <si>
    <t>2101 Cedar Spgs. Rd.</t>
  </si>
  <si>
    <t>2101 Cedar Spgs. Rd.
Dallas, TX 75201
(32.793887, -96.80516)</t>
  </si>
  <si>
    <t>A66734</t>
  </si>
  <si>
    <t>6019 Street Andrews Dr.</t>
  </si>
  <si>
    <t>6019 Street Andrews Dr.
Dallas, TX 75205
(32.840128, -96.80158)</t>
  </si>
  <si>
    <t>A66745</t>
  </si>
  <si>
    <t>3901 Palo Pinto Ave.</t>
  </si>
  <si>
    <t>3901 Palo Pinto Ave.
Dallas, TX 75206</t>
  </si>
  <si>
    <t>A66749</t>
  </si>
  <si>
    <t>Ewers</t>
  </si>
  <si>
    <t>121 North Winnetka Ave.</t>
  </si>
  <si>
    <t>121 North Winnetka Ave.
Dallas, TX 75208
(32.746003, -96.841627)</t>
  </si>
  <si>
    <t>A66761</t>
  </si>
  <si>
    <t>DeCarla</t>
  </si>
  <si>
    <t>Anderson 1</t>
  </si>
  <si>
    <t>2636 Gladiolus Ln.</t>
  </si>
  <si>
    <t>2636 Gladiolus Ln.
Dallas, TX 75233
(32.695291, -96.863409)</t>
  </si>
  <si>
    <t>A66767</t>
  </si>
  <si>
    <t>934 St.evens Woods Ct.</t>
  </si>
  <si>
    <t>934 St.evens Woods Ct.
Dallas, TX 75208
(32.754372, -96.852973)</t>
  </si>
  <si>
    <t>A66768</t>
  </si>
  <si>
    <t>A66778</t>
  </si>
  <si>
    <t>Hargraves</t>
  </si>
  <si>
    <t>4201 Spring Valley Rd.</t>
  </si>
  <si>
    <t>4201 Spring Valley Rd.
Dallas, TX 75244
(32.939995, -96.838033)</t>
  </si>
  <si>
    <t>A66784</t>
  </si>
  <si>
    <t>Vineyard</t>
  </si>
  <si>
    <t>11436 St.rait Ln.</t>
  </si>
  <si>
    <t>11436 St.rait Ln.
Dallas, TX 75229
(32.904382, -96.823219)</t>
  </si>
  <si>
    <t>A66799</t>
  </si>
  <si>
    <t>Mariam</t>
  </si>
  <si>
    <t>Andersen</t>
  </si>
  <si>
    <t>903 St.evens Woods Ct.</t>
  </si>
  <si>
    <t>903 St.evens Woods Ct.
Dallas, TX 75208
(32.753249, -96.853302)</t>
  </si>
  <si>
    <t>A66800</t>
  </si>
  <si>
    <t>Christie</t>
  </si>
  <si>
    <t>A66818</t>
  </si>
  <si>
    <t>Rudner</t>
  </si>
  <si>
    <t>6346 Woodland Dr.</t>
  </si>
  <si>
    <t>6346 Woodland Dr.
Dallas, TX 75225
(32.872128, -96.79567)</t>
  </si>
  <si>
    <t>A66832</t>
  </si>
  <si>
    <t>2042 Rugged Dr.</t>
  </si>
  <si>
    <t>2042 Rugged Dr.
Dallas, TX 75224
(32.725367, -96.847532)</t>
  </si>
  <si>
    <t>A66838</t>
  </si>
  <si>
    <t>Anderson 2</t>
  </si>
  <si>
    <t>A66847</t>
  </si>
  <si>
    <t>Aukeman</t>
  </si>
  <si>
    <t>1915 West Colorado Blvd</t>
  </si>
  <si>
    <t>1915 West Colorado Blvd
Dallas, TX 75208
(32.760225, -96.85235)</t>
  </si>
  <si>
    <t>A66869</t>
  </si>
  <si>
    <t>Homan</t>
  </si>
  <si>
    <t>1629 Handley Dr.</t>
  </si>
  <si>
    <t>1629 Handley Dr.
Dallas, TX 75208
(32.764461, -96.824231)</t>
  </si>
  <si>
    <t>A66895</t>
  </si>
  <si>
    <t>Sassano</t>
  </si>
  <si>
    <t>10847 Lochspring Dr.</t>
  </si>
  <si>
    <t>10847 Lochspring Dr.
Dallas, TX 75218
(32.859916, -96.698462)</t>
  </si>
  <si>
    <t>A66935</t>
  </si>
  <si>
    <t>Nuchereno 2</t>
  </si>
  <si>
    <t>4310 Nashwood Ln.</t>
  </si>
  <si>
    <t>4310 Nashwood Ln.
Dallas, TX 75244
(32.911969, -96.835715)</t>
  </si>
  <si>
    <t>A66936</t>
  </si>
  <si>
    <t>Stewman 2</t>
  </si>
  <si>
    <t>1604 Navarro Ct.</t>
  </si>
  <si>
    <t>1604 Navarro Ct.
Allen, TX 75013
(33.114877, -96.705922)</t>
  </si>
  <si>
    <t>A66937</t>
  </si>
  <si>
    <t>311 North Montclair Ave.</t>
  </si>
  <si>
    <t>311 North Montclair Ave.
Dallas, TX 75208
(32.747717, -96.84653)</t>
  </si>
  <si>
    <t>F38563</t>
  </si>
  <si>
    <t>F38586</t>
  </si>
  <si>
    <t>F34510</t>
  </si>
  <si>
    <t>F34553</t>
  </si>
  <si>
    <t>F38536</t>
  </si>
  <si>
    <t>Full Moon Design Group, Inc</t>
  </si>
  <si>
    <t>F38571</t>
  </si>
  <si>
    <t>Dallas Voice</t>
  </si>
  <si>
    <t>1825 Market Center Boulevard</t>
  </si>
  <si>
    <t>1825 Market Center Boulevard
Dallas, TX 75207
(32.794777, -96.823313)</t>
  </si>
  <si>
    <t>A66870</t>
  </si>
  <si>
    <t>Charlie</t>
  </si>
  <si>
    <t>7325 Hillwood Ln.</t>
  </si>
  <si>
    <t>7325 Hillwood Ln.
Dallas, TX 75248
(32.957634, -96.781423)</t>
  </si>
  <si>
    <t>F35011</t>
  </si>
  <si>
    <t>F36802</t>
  </si>
  <si>
    <t>F34557</t>
  </si>
  <si>
    <t>F36793</t>
  </si>
  <si>
    <t>F35028</t>
  </si>
  <si>
    <t>NOC Greenspace</t>
  </si>
  <si>
    <t>F38589</t>
  </si>
  <si>
    <t>F34544</t>
  </si>
  <si>
    <t>F38548</t>
  </si>
  <si>
    <t>F38543</t>
  </si>
  <si>
    <t>F39503</t>
  </si>
  <si>
    <t>Cowan</t>
  </si>
  <si>
    <t>Revelers Hall</t>
  </si>
  <si>
    <t>412 North Bishop Avenue</t>
  </si>
  <si>
    <t>412 North Bishop Avenue
Dallas, TX 75208
(32.748696, -96.828314)</t>
  </si>
  <si>
    <t>F35017</t>
  </si>
  <si>
    <t>F38560</t>
  </si>
  <si>
    <t>F34552</t>
  </si>
  <si>
    <t>F39457</t>
  </si>
  <si>
    <t>Dallas Zoo Manag</t>
  </si>
  <si>
    <t>A66746</t>
  </si>
  <si>
    <t>A74143</t>
  </si>
  <si>
    <t>A74247</t>
  </si>
  <si>
    <t>James Matt</t>
  </si>
  <si>
    <t>F39421</t>
  </si>
  <si>
    <t>F36809</t>
  </si>
  <si>
    <t>F36791</t>
  </si>
  <si>
    <t>A66938</t>
  </si>
  <si>
    <t>831 North Oak Cliff Blvd.</t>
  </si>
  <si>
    <t>831 North Oak Cliff Blvd.
Dallas, TX 75208
(32.753342, -96.854601)</t>
  </si>
  <si>
    <t>F39436</t>
  </si>
  <si>
    <t>F38557</t>
  </si>
  <si>
    <t>Private Fundraiser Expenses</t>
  </si>
  <si>
    <t>F39475</t>
  </si>
  <si>
    <t>F39487</t>
  </si>
  <si>
    <t>Simply To Impress</t>
  </si>
  <si>
    <t>F39510</t>
  </si>
  <si>
    <t>The St.atler</t>
  </si>
  <si>
    <t>F34524</t>
  </si>
  <si>
    <t>F38542</t>
  </si>
  <si>
    <t>A74199</t>
  </si>
  <si>
    <t>Biersma</t>
  </si>
  <si>
    <t>703 Kessler Woods Tr.</t>
  </si>
  <si>
    <t>703 Kessler Woods Tr.
Dallas, TX 75208
(32.751896, -96.851599)</t>
  </si>
  <si>
    <t>A74208</t>
  </si>
  <si>
    <t>Clint</t>
  </si>
  <si>
    <t>Coe</t>
  </si>
  <si>
    <t>3909 Bryn Mawr Dr.</t>
  </si>
  <si>
    <t>3909 Bryn Mawr Dr.
Dallas, TX 75225
(32.855879, -96.799091)</t>
  </si>
  <si>
    <t>A74234</t>
  </si>
  <si>
    <t>Gandhi</t>
  </si>
  <si>
    <t>1230 Saint Regis Dr.</t>
  </si>
  <si>
    <t>1230 Saint Regis Dr.
Irving, TX 75038
(32.87761, -96.970077)</t>
  </si>
  <si>
    <t>A79664</t>
  </si>
  <si>
    <t>Jaggi</t>
  </si>
  <si>
    <t>626 Rainbow Dr.</t>
  </si>
  <si>
    <t>626 Rainbow Dr.
Dallas, TX 75208
(32.760132, -96.832838)</t>
  </si>
  <si>
    <t>A79673</t>
  </si>
  <si>
    <t>6541 Arborist Ln.
Dallas, TX 75214
(32.85319, -96.7469)</t>
  </si>
  <si>
    <t>A79656</t>
  </si>
  <si>
    <t>Dilling</t>
  </si>
  <si>
    <t>13208 Meandering Way</t>
  </si>
  <si>
    <t>13208 Meandering Way
Dallas, TX 75240
(32.9282, -96.77495)</t>
  </si>
  <si>
    <t>A79654</t>
  </si>
  <si>
    <t xml:space="preserve">4445 Buena Vista Street </t>
  </si>
  <si>
    <t>4445 Buena Vista Street 
Dallas, TX 75205
(32.821519, -96.792654)</t>
  </si>
  <si>
    <t>A79666</t>
  </si>
  <si>
    <t>A79671</t>
  </si>
  <si>
    <t>Brooke</t>
  </si>
  <si>
    <t>Moser</t>
  </si>
  <si>
    <t>1234 Lausanne Ave</t>
  </si>
  <si>
    <t>1234 Lausanne Ave
Dallas, TX 75208
(32.761204, -96.844687)</t>
  </si>
  <si>
    <t>A79658</t>
  </si>
  <si>
    <t>Furness 1</t>
  </si>
  <si>
    <t>A79645</t>
  </si>
  <si>
    <t>1999 McKinney Ave.</t>
  </si>
  <si>
    <t>1999 McKinney Ave.
Dallas, TX 75201
(32.790336, -96.8037)</t>
  </si>
  <si>
    <t>A79682</t>
  </si>
  <si>
    <t>Spears</t>
  </si>
  <si>
    <t>1177 Lausanne Ave</t>
  </si>
  <si>
    <t>1177 Lausanne Ave
Dallas, TX 75208
(32.759321, -96.84525)</t>
  </si>
  <si>
    <t>A79663</t>
  </si>
  <si>
    <t>A69954</t>
  </si>
  <si>
    <t xml:space="preserve">1805 West 29th Street </t>
  </si>
  <si>
    <t>1805 West 29th Street 
Austin, TX 78703
(30.302606, -97.756763)</t>
  </si>
  <si>
    <t>A69957</t>
  </si>
  <si>
    <t>8150 North Central Expwy.</t>
  </si>
  <si>
    <t>8150 North Central Expwy.
Dallas, TX 75206
(32.861911, -96.769824)</t>
  </si>
  <si>
    <t>A69968</t>
  </si>
  <si>
    <t>5521 Swiss Ave.</t>
  </si>
  <si>
    <t>5521 Swiss Ave.
Dallas, TX 75214
(32.806936, -96.764179)</t>
  </si>
  <si>
    <t>A69972</t>
  </si>
  <si>
    <t>1029 Lausanne Ave</t>
  </si>
  <si>
    <t>1029 Lausanne Ave
Dallas, TX 75208
(32.757285, -96.845178)</t>
  </si>
  <si>
    <t>A69988</t>
  </si>
  <si>
    <t>Marilee</t>
  </si>
  <si>
    <t>OConnell</t>
  </si>
  <si>
    <t>634 Kessler Reserve Ct.</t>
  </si>
  <si>
    <t>634 Kessler Reserve Ct.
Dallas, TX 75208</t>
  </si>
  <si>
    <t>A69989</t>
  </si>
  <si>
    <t>Pounders</t>
  </si>
  <si>
    <t>A69991</t>
  </si>
  <si>
    <t>Peirson</t>
  </si>
  <si>
    <t>4400 Alpha Rd.</t>
  </si>
  <si>
    <t>4400 Alpha Rd.
Dallas, TX 75244
(32.933087, -96.834465)</t>
  </si>
  <si>
    <t>A69996</t>
  </si>
  <si>
    <t>3879 Maple Ave.</t>
  </si>
  <si>
    <t>3879 Maple Ave.
Dallas, TX 75219
(32.804913, -96.81492)</t>
  </si>
  <si>
    <t>A69997</t>
  </si>
  <si>
    <t>8626 Douglas Ave.</t>
  </si>
  <si>
    <t>8626 Douglas Ave.
Dallas, TX 75225
(32.867954, -96.808606)</t>
  </si>
  <si>
    <t>A69998</t>
  </si>
  <si>
    <t>Judith</t>
  </si>
  <si>
    <t>612 Spruce Ave.</t>
  </si>
  <si>
    <t>612 Spruce Ave.
Lake Forest, IL 60045
(42.265013, -87.831889)</t>
  </si>
  <si>
    <t>A74204</t>
  </si>
  <si>
    <t>300 East Round Grove Rd.</t>
  </si>
  <si>
    <t>300 East Round Grove Rd.
Lewisville, TX 75067
(33.00411, -96.985797)</t>
  </si>
  <si>
    <t>A74205</t>
  </si>
  <si>
    <t>Carlson</t>
  </si>
  <si>
    <t>A74206</t>
  </si>
  <si>
    <t>Cauble</t>
  </si>
  <si>
    <t>1051 Turner Ave.</t>
  </si>
  <si>
    <t>1051 Turner Ave.
Dallas, TX 75208
(32.757153, -96.83907)</t>
  </si>
  <si>
    <t>A74210</t>
  </si>
  <si>
    <t>Buddy</t>
  </si>
  <si>
    <t>Cramer</t>
  </si>
  <si>
    <t>3508 Haynie Ave.</t>
  </si>
  <si>
    <t>3508 Haynie Ave.
Dallas, TX 75205
(32.846131, -96.790671)</t>
  </si>
  <si>
    <t>A74226</t>
  </si>
  <si>
    <t>Dry</t>
  </si>
  <si>
    <t>PO Box 310</t>
  </si>
  <si>
    <t>PO Box 310
Royse City, TX 75189</t>
  </si>
  <si>
    <t>A74236</t>
  </si>
  <si>
    <t>Garner</t>
  </si>
  <si>
    <t>PO Box 180188</t>
  </si>
  <si>
    <t>PO Box 180188
Dallas, TX 75218</t>
  </si>
  <si>
    <t>A74250</t>
  </si>
  <si>
    <t>Johns</t>
  </si>
  <si>
    <t>6964 Westlake Ave.</t>
  </si>
  <si>
    <t>6964 Westlake Ave.
Dallas, TX 75214
(32.8227, -96.738573)</t>
  </si>
  <si>
    <t>A74270</t>
  </si>
  <si>
    <t>Rena</t>
  </si>
  <si>
    <t>Maas</t>
  </si>
  <si>
    <t>5333 West Kiest Blvd.</t>
  </si>
  <si>
    <t>5333 West Kiest Blvd.
Dallas, TX 75236
(32.705747, -96.912835)</t>
  </si>
  <si>
    <t>A74279</t>
  </si>
  <si>
    <t>Moritz</t>
  </si>
  <si>
    <t>PO Box 490</t>
  </si>
  <si>
    <t>PO Box 490
Arlington, TX 76004</t>
  </si>
  <si>
    <t>A74289</t>
  </si>
  <si>
    <t>Phariss</t>
  </si>
  <si>
    <t>3400 Westover Dr.</t>
  </si>
  <si>
    <t>3400 Westover Dr.
Plano, TX 75093
(33.046506, -96.834771)</t>
  </si>
  <si>
    <t>A74302</t>
  </si>
  <si>
    <t>Segrest</t>
  </si>
  <si>
    <t>6935 Meadow Lake Ave.</t>
  </si>
  <si>
    <t>6935 Meadow Lake Ave.
Dallas, TX 75214
(32.823613, -96.739169)</t>
  </si>
  <si>
    <t>A74306</t>
  </si>
  <si>
    <t>800 Sam Davis Rd.</t>
  </si>
  <si>
    <t>800 Sam Davis Rd.
Argyle, TX 76226
(33.10797, -97.207603)</t>
  </si>
  <si>
    <t>A74307</t>
  </si>
  <si>
    <t>25 Robledo Dr.</t>
  </si>
  <si>
    <t>25 Robledo Dr.
Dallas, TX 75230
(32.90768, -96.799248)</t>
  </si>
  <si>
    <t>A74309</t>
  </si>
  <si>
    <t>Stool</t>
  </si>
  <si>
    <t xml:space="preserve">2808 Fairmount Street </t>
  </si>
  <si>
    <t>2808 Fairmount Street 
Dallas, TX 75201
(32.797588, -96.805099)</t>
  </si>
  <si>
    <t>A74316</t>
  </si>
  <si>
    <t>A74321</t>
  </si>
  <si>
    <t>Brady</t>
  </si>
  <si>
    <t>5121 Southbrook Dr.</t>
  </si>
  <si>
    <t>5121 Southbrook Dr.
Dallas, TX 75209
(32.865936, -96.823498)</t>
  </si>
  <si>
    <t>F38545</t>
  </si>
  <si>
    <t>Gouge</t>
  </si>
  <si>
    <t>Full Moon Design Group</t>
  </si>
  <si>
    <t>A79647</t>
  </si>
  <si>
    <t>MP Pogue</t>
  </si>
  <si>
    <t>Business Income/EXP</t>
  </si>
  <si>
    <t>2000 McKinney Ave.</t>
  </si>
  <si>
    <t>2000 McKinney Ave.
Dallas, TX 75221
(32.790753, -96.803571)</t>
  </si>
  <si>
    <t>F39523</t>
  </si>
  <si>
    <t>ActBlue P. Kings Somerville MA</t>
  </si>
  <si>
    <t>A79669</t>
  </si>
  <si>
    <t>Charles D.</t>
  </si>
  <si>
    <t>Marlett</t>
  </si>
  <si>
    <t>4005 Dunhaven Rd.</t>
  </si>
  <si>
    <t>4005 Dunhaven Rd.
Dallas, TX 75220
(32.871862, -96.844687)</t>
  </si>
  <si>
    <t>A79680</t>
  </si>
  <si>
    <t>Schwegmann</t>
  </si>
  <si>
    <t>F39467</t>
  </si>
  <si>
    <t>A79648</t>
  </si>
  <si>
    <t>3720 Miramar Ave.</t>
  </si>
  <si>
    <t>3720 Miramar Ave.
Dallas, TX 75205
(32.830849, -96.796205)</t>
  </si>
  <si>
    <t>F39495</t>
  </si>
  <si>
    <t>Tithe.Ly</t>
  </si>
  <si>
    <t>F39488</t>
  </si>
  <si>
    <t>Dash for the Beads</t>
  </si>
  <si>
    <t>A79649</t>
  </si>
  <si>
    <t>F39481</t>
  </si>
  <si>
    <t>PayPayl Goo</t>
  </si>
  <si>
    <t>A79676</t>
  </si>
  <si>
    <t>Pitts Consulting</t>
  </si>
  <si>
    <t>3800 St.ratford Ave.</t>
  </si>
  <si>
    <t>3800 St.ratford Ave.
Dallas, TX 75205
(32.833845, -96.796675)</t>
  </si>
  <si>
    <t>A79667</t>
  </si>
  <si>
    <t>Keller</t>
  </si>
  <si>
    <t>6004 Candlestick Dr.</t>
  </si>
  <si>
    <t>Harrisburg</t>
  </si>
  <si>
    <t>6004 Candlestick Dr.
Harrisburg, PA 17112
(40.305722, -76.7751)</t>
  </si>
  <si>
    <t>A79677</t>
  </si>
  <si>
    <t>Delores Jean</t>
  </si>
  <si>
    <t>A79646</t>
  </si>
  <si>
    <t>F39433</t>
  </si>
  <si>
    <t>ActBlue Charles</t>
  </si>
  <si>
    <t>A65404</t>
  </si>
  <si>
    <t>A65406</t>
  </si>
  <si>
    <t>A65407</t>
  </si>
  <si>
    <t>Tre &amp; Lauren</t>
  </si>
  <si>
    <t>751 Kessler Lake Dr.</t>
  </si>
  <si>
    <t>751 Kessler Lake Dr.
Dallas, TX 75208
(32.755667, -96.834844)</t>
  </si>
  <si>
    <t>A65411</t>
  </si>
  <si>
    <t>A65412</t>
  </si>
  <si>
    <t>Alex</t>
  </si>
  <si>
    <t xml:space="preserve">45 Main Street </t>
  </si>
  <si>
    <t>45 Main Street 
Brooklyn, NY 11201
(40.702772, -73.990673)</t>
  </si>
  <si>
    <t>A65413</t>
  </si>
  <si>
    <t>A65417</t>
  </si>
  <si>
    <t>A65418</t>
  </si>
  <si>
    <t>Atkins</t>
  </si>
  <si>
    <t>A65419</t>
  </si>
  <si>
    <t xml:space="preserve">1500 Marilla Street </t>
  </si>
  <si>
    <t>1500 Marilla Street 
Dallas, TX 75201
(32.776542, -96.797589)</t>
  </si>
  <si>
    <t>A65420</t>
  </si>
  <si>
    <t>Milton</t>
  </si>
  <si>
    <t>Olsoff</t>
  </si>
  <si>
    <t>A65422</t>
  </si>
  <si>
    <t>Ablon</t>
  </si>
  <si>
    <t>8222 Douglas Ave.</t>
  </si>
  <si>
    <t>8222 Douglas Ave.
Dallas, TX 75225
(32.862994, -96.808509)</t>
  </si>
  <si>
    <t>A65423</t>
  </si>
  <si>
    <t>Anglin</t>
  </si>
  <si>
    <t>1414 West Colorado Blvd.</t>
  </si>
  <si>
    <t>1414 West Colorado Blvd.
Dallas, TX 75208
(32.759367, -96.844998)</t>
  </si>
  <si>
    <t>A65426</t>
  </si>
  <si>
    <t>A65429</t>
  </si>
  <si>
    <t xml:space="preserve">2929 Carlisle Street </t>
  </si>
  <si>
    <t>2929 Carlisle Street 
Dallas, TX 75204
(32.802473, -96.803603)</t>
  </si>
  <si>
    <t>A65432</t>
  </si>
  <si>
    <t>A65433</t>
  </si>
  <si>
    <t>Wingo</t>
  </si>
  <si>
    <t>1227 Woodlawn Ave.</t>
  </si>
  <si>
    <t>1227 Woodlawn Ave.
Dallas, TX 75208
(32.758745, -96.829015)</t>
  </si>
  <si>
    <t>A65434</t>
  </si>
  <si>
    <t>Atkinson</t>
  </si>
  <si>
    <t>5926 Tree Shadow Trail</t>
  </si>
  <si>
    <t>5926 Tree Shadow Trail
Dallas, TX 75252
(33.004099, -96.805971)</t>
  </si>
  <si>
    <t>A65436</t>
  </si>
  <si>
    <t>Habgood</t>
  </si>
  <si>
    <t>A65438</t>
  </si>
  <si>
    <t>A65440</t>
  </si>
  <si>
    <t>Brent</t>
  </si>
  <si>
    <t>Rodgers</t>
  </si>
  <si>
    <t>3527 Oak Lawn Ave.</t>
  </si>
  <si>
    <t>3527 Oak Lawn Ave.
Dallas, TX 75219
(32.812328, -96.805178)</t>
  </si>
  <si>
    <t>A65441</t>
  </si>
  <si>
    <t>Travis</t>
  </si>
  <si>
    <t>1222 Greenbriar Ln.</t>
  </si>
  <si>
    <t>Kemp</t>
  </si>
  <si>
    <t>1222 Greenbriar Ln.
Kemp, TX 75143
(32.345792, -96.191082)</t>
  </si>
  <si>
    <t>A65442</t>
  </si>
  <si>
    <t>Apt Assn of Greater Dallas</t>
  </si>
  <si>
    <t>5728 LBJ Frwy.</t>
  </si>
  <si>
    <t>5728 LBJ Frwy.
Dallas, TX 75240</t>
  </si>
  <si>
    <t>A65448</t>
  </si>
  <si>
    <t>Henley</t>
  </si>
  <si>
    <t>5415 Ursula Ln.</t>
  </si>
  <si>
    <t>5415 Ursula Ln.
Dallas, TX 75229
(32.891109, -96.814866)</t>
  </si>
  <si>
    <t>A65449</t>
  </si>
  <si>
    <t>Lake</t>
  </si>
  <si>
    <t>6141 Prospect Ave.</t>
  </si>
  <si>
    <t>6141 Prospect Ave.
Dallas, TX 75214
(32.815028, -96.759941)</t>
  </si>
  <si>
    <t>A65452</t>
  </si>
  <si>
    <t>A65453</t>
  </si>
  <si>
    <t xml:space="preserve">320 West Main Street </t>
  </si>
  <si>
    <t>320 West Main Street 
Lewisville, TX 75057
(33.046305, -96.998761)</t>
  </si>
  <si>
    <t>A65455</t>
  </si>
  <si>
    <t>Ohland</t>
  </si>
  <si>
    <t>PO Box 595789</t>
  </si>
  <si>
    <t>PO Box 595789
Dallas, TX 75359</t>
  </si>
  <si>
    <t>A65456</t>
  </si>
  <si>
    <t>A65460</t>
  </si>
  <si>
    <t>Leobardo</t>
  </si>
  <si>
    <t>Trevino</t>
  </si>
  <si>
    <t>1111 West Mockingbird Ln.</t>
  </si>
  <si>
    <t>1111 West Mockingbird Ln.
Dallas, TX 75247
(32.818074, -96.870563)</t>
  </si>
  <si>
    <t>A65462</t>
  </si>
  <si>
    <t>Williams III</t>
  </si>
  <si>
    <t>4323 Lorraine Ave.</t>
  </si>
  <si>
    <t>4323 Lorraine Ave.
Dallas, TX 75205
(32.829104, -96.808612)</t>
  </si>
  <si>
    <t>A65465</t>
  </si>
  <si>
    <t>A65467</t>
  </si>
  <si>
    <t>Hancock</t>
  </si>
  <si>
    <t xml:space="preserve">4514 Travis Street </t>
  </si>
  <si>
    <t>4514 Travis Street 
Dallas, TX 75205
(32.822501, -96.790952)</t>
  </si>
  <si>
    <t>A65468</t>
  </si>
  <si>
    <t>A65470</t>
  </si>
  <si>
    <t>614 North Bishop Ave.</t>
  </si>
  <si>
    <t>614 North Bishop Ave.
Dallas, TX 75208
(32.750138, -96.827858)</t>
  </si>
  <si>
    <t>A79685</t>
  </si>
  <si>
    <t>A66705</t>
  </si>
  <si>
    <t>3963 Maple Ave.</t>
  </si>
  <si>
    <t>3963 Maple Ave.
Dallas, TX 75219
(32.80574, -96.815785)</t>
  </si>
  <si>
    <t>A66706</t>
  </si>
  <si>
    <t>3606 St.anford Ave.</t>
  </si>
  <si>
    <t>3606 St.anford Ave.
Dallas, TX 75225
(32.853038, -96.79276)</t>
  </si>
  <si>
    <t>A66707</t>
  </si>
  <si>
    <t>5609 Bent Tree Dr.</t>
  </si>
  <si>
    <t>5609 Bent Tree Dr.
Dallas, TX 75248
(32.97876, -96.812356)</t>
  </si>
  <si>
    <t>A66708</t>
  </si>
  <si>
    <t>Kinkaid</t>
  </si>
  <si>
    <t>5105 Royal Crest Dr.</t>
  </si>
  <si>
    <t>5105 Royal Crest Dr.
Dallas, TX 75229
(32.898533, -96.820741)</t>
  </si>
  <si>
    <t>A66709</t>
  </si>
  <si>
    <t>5200 Keller Springs</t>
  </si>
  <si>
    <t>5200 Keller Springs
Dallas, TX 75248
(32.968494, -96.818703)</t>
  </si>
  <si>
    <t>A66713</t>
  </si>
  <si>
    <t>Simone</t>
  </si>
  <si>
    <t>A66714</t>
  </si>
  <si>
    <t>Cheatham</t>
  </si>
  <si>
    <t>PO Box 191166</t>
  </si>
  <si>
    <t>PO Box 191166
Dallas, TX 75219</t>
  </si>
  <si>
    <t>A66715</t>
  </si>
  <si>
    <t>3100 Monticello</t>
  </si>
  <si>
    <t>3100 Monticello
Dallas, TX 75205
(32.826893, -96.785394)</t>
  </si>
  <si>
    <t>A66716</t>
  </si>
  <si>
    <t>12240 Inwood Rd.</t>
  </si>
  <si>
    <t>12240 Inwood Rd.
Dallas, TX 75244
(32.915826, -96.818339)</t>
  </si>
  <si>
    <t>A66717</t>
  </si>
  <si>
    <t>Wilton</t>
  </si>
  <si>
    <t>5645 Vickery Blvd.</t>
  </si>
  <si>
    <t>5645 Vickery Blvd.
Dallas, TX 75206
(32.822945, -96.770158)</t>
  </si>
  <si>
    <t>A66718</t>
  </si>
  <si>
    <t>Roy Gene</t>
  </si>
  <si>
    <t>PO Box 26252</t>
  </si>
  <si>
    <t>PO Box 26252
Dallas, TX 75225</t>
  </si>
  <si>
    <t>A66719</t>
  </si>
  <si>
    <t>1218 North Winnetka Ave.</t>
  </si>
  <si>
    <t>1218 North Winnetka Ave.
Dallas, TX 75208
(32.760401, -96.84051)</t>
  </si>
  <si>
    <t>A66723</t>
  </si>
  <si>
    <t>A66724</t>
  </si>
  <si>
    <t>A66725</t>
  </si>
  <si>
    <t>A66726</t>
  </si>
  <si>
    <t>Amburgh</t>
  </si>
  <si>
    <t xml:space="preserve">3945 Marquette Street </t>
  </si>
  <si>
    <t>3945 Marquette Street 
Dallas, TX 75225
(32.861207, -96.801362)</t>
  </si>
  <si>
    <t>A66730</t>
  </si>
  <si>
    <t>Laura Ann</t>
  </si>
  <si>
    <t>Matthews 2 *</t>
  </si>
  <si>
    <t>A66737</t>
  </si>
  <si>
    <t>Blewett</t>
  </si>
  <si>
    <t>6228 Vickery Blvd.</t>
  </si>
  <si>
    <t>6228 Vickery Blvd.
Dallas, TX 75214
(32.823064, -96.756906)</t>
  </si>
  <si>
    <t>A66740</t>
  </si>
  <si>
    <t>Seth</t>
  </si>
  <si>
    <t>Bame</t>
  </si>
  <si>
    <t>4439 Westway Ave.</t>
  </si>
  <si>
    <t>4439 Westway Ave.
Dallas, TX 75205
(32.82378, -96.811585)</t>
  </si>
  <si>
    <t>A66741</t>
  </si>
  <si>
    <t>Crone</t>
  </si>
  <si>
    <t>6518 Trammel Dr.</t>
  </si>
  <si>
    <t>6518 Trammel Dr.
Dallas, TX 75214
(32.845389, -96.748639)</t>
  </si>
  <si>
    <t>A66748</t>
  </si>
  <si>
    <t>3441 Golfing Green Dr.</t>
  </si>
  <si>
    <t>3441 Golfing Green Dr.
Farmers Branch, TX 75234
(32.930561, -96.862943)</t>
  </si>
  <si>
    <t>A66750</t>
  </si>
  <si>
    <t>Garrett</t>
  </si>
  <si>
    <t>Boone</t>
  </si>
  <si>
    <t>4809 Cole Ave.</t>
  </si>
  <si>
    <t>4809 Cole Ave.
Dallas, TX 75205
(32.826668, -96.786908)</t>
  </si>
  <si>
    <t>A66751</t>
  </si>
  <si>
    <t>9703 Nottaway Ct.</t>
  </si>
  <si>
    <t>9703 Nottaway Ct.
Granbury, TX 76049
(32.367629, -97.636244)</t>
  </si>
  <si>
    <t>A66752</t>
  </si>
  <si>
    <t>1210 East Exchange Ave.</t>
  </si>
  <si>
    <t>1210 East Exchange Ave.
Ft. Worth, TX 76164</t>
  </si>
  <si>
    <t>A66753</t>
  </si>
  <si>
    <t>1120 Gail Dr.</t>
  </si>
  <si>
    <t>1120 Gail Dr.
Weatherford, TX 76085</t>
  </si>
  <si>
    <t>A66754</t>
  </si>
  <si>
    <t>Bueck</t>
  </si>
  <si>
    <t xml:space="preserve">3663 Ashbury Street </t>
  </si>
  <si>
    <t>3663 Ashbury Street 
Dallas, TX 75208
(32.842867, -96.794284)</t>
  </si>
  <si>
    <t>A66755</t>
  </si>
  <si>
    <t>Bueck, Jr.</t>
  </si>
  <si>
    <t>1614 Sunset Terrace</t>
  </si>
  <si>
    <t>1614 Sunset Terrace
Ft. Worth, TX 76102
(32.74252, -97.344057)</t>
  </si>
  <si>
    <t>A66762</t>
  </si>
  <si>
    <t>Daryl</t>
  </si>
  <si>
    <t>PO Box 280071</t>
  </si>
  <si>
    <t>PO Box 280071
Dallas, TX 75232</t>
  </si>
  <si>
    <t>A66763</t>
  </si>
  <si>
    <t>3889 Maple Ave.</t>
  </si>
  <si>
    <t>3889 Maple Ave.
Dallas, TX 75219
(32.804969, -96.814972)</t>
  </si>
  <si>
    <t>A66769</t>
  </si>
  <si>
    <t>Edwin</t>
  </si>
  <si>
    <t>Cabaniss</t>
  </si>
  <si>
    <t>1344 North Windomere Ave.</t>
  </si>
  <si>
    <t>1344 North Windomere Ave.
Dallas, TX 75208
(32.761209, -96.844637)</t>
  </si>
  <si>
    <t>A66793</t>
  </si>
  <si>
    <t>Pickel</t>
  </si>
  <si>
    <t>1402 Yakimo Dr.</t>
  </si>
  <si>
    <t>1402 Yakimo Dr.
Dallas, TX 75208
(32.76012, -96.83249)</t>
  </si>
  <si>
    <t>A66794</t>
  </si>
  <si>
    <t>Tregoning</t>
  </si>
  <si>
    <t>2711 North Haskell Ave.</t>
  </si>
  <si>
    <t>2711 North Haskell Ave.
Dallas, TX 75204
(32.807044, -96.792783)</t>
  </si>
  <si>
    <t>A66795</t>
  </si>
  <si>
    <t>Alyssa</t>
  </si>
  <si>
    <t xml:space="preserve">4929 South Tyler Street </t>
  </si>
  <si>
    <t>4929 South Tyler Street 
Dallas, TX 75224</t>
  </si>
  <si>
    <t>A66796</t>
  </si>
  <si>
    <t>A66797</t>
  </si>
  <si>
    <t>Chernock 7</t>
  </si>
  <si>
    <t>1611 Rio Vista Dr.</t>
  </si>
  <si>
    <t>1611 Rio Vista Dr.
Dallas, TX 75208
(32.765194, -96.824044)</t>
  </si>
  <si>
    <t>A66801</t>
  </si>
  <si>
    <t>6307 Club Lake Ct.</t>
  </si>
  <si>
    <t>6307 Club Lake Ct.
Dallas, TX 75214
(32.810025, -96.748884)</t>
  </si>
  <si>
    <t>A66804</t>
  </si>
  <si>
    <t>25 Highland Park Village</t>
  </si>
  <si>
    <t>25 Highland Park Village
Dallas, TX 75205
(32.836058, -96.806293)</t>
  </si>
  <si>
    <t>A66819</t>
  </si>
  <si>
    <t>611 Kessler Spgs. Ave.</t>
  </si>
  <si>
    <t>611 Kessler Spgs. Ave.
Dallas, TX 75208
(32.756518, -96.832017)</t>
  </si>
  <si>
    <t>A66824</t>
  </si>
  <si>
    <t>A66825</t>
  </si>
  <si>
    <t>Hetzel</t>
  </si>
  <si>
    <t>7002 Vivian Ave.</t>
  </si>
  <si>
    <t>7002 Vivian Ave.
Dallas, TX 75223
(32.804637, -96.737196)</t>
  </si>
  <si>
    <t>A66826</t>
  </si>
  <si>
    <t>McElroy</t>
  </si>
  <si>
    <t>1207 Eldorado Ave.</t>
  </si>
  <si>
    <t>1207 Eldorado Ave.
Dallas, TX 75208
(32.756282, -96.823425)</t>
  </si>
  <si>
    <t>A66848</t>
  </si>
  <si>
    <t>Fitzsimmons</t>
  </si>
  <si>
    <t>1135 North Winnetka Ave.</t>
  </si>
  <si>
    <t>1135 North Winnetka Ave.
Dallas, TX 75208
(32.758599, -96.840226)</t>
  </si>
  <si>
    <t>A66849</t>
  </si>
  <si>
    <t>Kendall</t>
  </si>
  <si>
    <t>A66877</t>
  </si>
  <si>
    <t>Rolando</t>
  </si>
  <si>
    <t>414 North Casa Grande Cir.</t>
  </si>
  <si>
    <t>414 North Casa Grande Cir.
Duncanville, TX 75116
(32.657433, -96.935481)</t>
  </si>
  <si>
    <t>A66896</t>
  </si>
  <si>
    <t>Spillers</t>
  </si>
  <si>
    <t>1319 Cedar Hill Ave.</t>
  </si>
  <si>
    <t>1319 Cedar Hill Ave.
Dallas, TX 75208
(32.75944, -96.830837)</t>
  </si>
  <si>
    <t>A66897</t>
  </si>
  <si>
    <t>Jana</t>
  </si>
  <si>
    <t>1403 Eastus Dr.</t>
  </si>
  <si>
    <t>1403 Eastus Dr.
Dallas, TX 75208
(32.761299, -96.834407)</t>
  </si>
  <si>
    <t>A66898</t>
  </si>
  <si>
    <t>A66899</t>
  </si>
  <si>
    <t>Dingman</t>
  </si>
  <si>
    <t>13223 Glad Acres Dr.</t>
  </si>
  <si>
    <t>13223 Glad Acres Dr.
Dallas, TX 75234
(32.927137, -96.858348)</t>
  </si>
  <si>
    <t>A66900</t>
  </si>
  <si>
    <t>Farrokh</t>
  </si>
  <si>
    <t>Nazerian</t>
  </si>
  <si>
    <t>1978 Mission Ridge Rd.</t>
  </si>
  <si>
    <t>Santa Barbara</t>
  </si>
  <si>
    <t>1978 Mission Ridge Rd.
Santa Barbara, CA 93103
(34.439954, -119.704354)</t>
  </si>
  <si>
    <t>A66901</t>
  </si>
  <si>
    <t>Milad</t>
  </si>
  <si>
    <t xml:space="preserve">4113 Buena Vista Street </t>
  </si>
  <si>
    <t>4113 Buena Vista Street 
Dallas, TX 75204
(32.815843, -96.795609)</t>
  </si>
  <si>
    <t>A66902</t>
  </si>
  <si>
    <t>A66939</t>
  </si>
  <si>
    <t>A66940</t>
  </si>
  <si>
    <t>Jarrod</t>
  </si>
  <si>
    <t>5301 Montrose</t>
  </si>
  <si>
    <t>5301 Montrose
Dallas, TX 75209
(32.837851, -96.821369)</t>
  </si>
  <si>
    <t>A66941</t>
  </si>
  <si>
    <t>Nitschke</t>
  </si>
  <si>
    <t>821 North Windomere Ave.</t>
  </si>
  <si>
    <t>821 North Windomere Ave.
Dallas, TX 75208
(32.753274, -96.845215)</t>
  </si>
  <si>
    <t>A66942</t>
  </si>
  <si>
    <t>Brina</t>
  </si>
  <si>
    <t>Palencia</t>
  </si>
  <si>
    <t>A66943</t>
  </si>
  <si>
    <t>Carabetta</t>
  </si>
  <si>
    <t>4067 Northview Ln.</t>
  </si>
  <si>
    <t>4067 Northview Ln.
Dallas, TX 75229
(32.903111, -96.840983)</t>
  </si>
  <si>
    <t>A66944</t>
  </si>
  <si>
    <t>1111 South Canterbury Ct.</t>
  </si>
  <si>
    <t>1111 South Canterbury Ct.
Dallas, TX 75208
(32.761385, -96.840855)</t>
  </si>
  <si>
    <t>A66945</t>
  </si>
  <si>
    <t>Hargrove</t>
  </si>
  <si>
    <t>4041 Beechwood Ln.</t>
  </si>
  <si>
    <t>4041 Beechwood Ln.
Dallas, TX 75220
(32.876185, -96.844539)</t>
  </si>
  <si>
    <t>A66946</t>
  </si>
  <si>
    <t>Lindsey</t>
  </si>
  <si>
    <t>A66947</t>
  </si>
  <si>
    <t>Kita</t>
  </si>
  <si>
    <t>3110 Webb Ave.</t>
  </si>
  <si>
    <t>3110 Webb Ave.
Dallas, TX 75205
(32.829077, -96.784615)</t>
  </si>
  <si>
    <t>A66948</t>
  </si>
  <si>
    <t>1704 West Colorado Blvd.</t>
  </si>
  <si>
    <t>1704 West Colorado Blvd.
Dallas, TX 75208
(32.759125, -96.847946)</t>
  </si>
  <si>
    <t>A66949</t>
  </si>
  <si>
    <t>Celia</t>
  </si>
  <si>
    <t>PO Box 670589</t>
  </si>
  <si>
    <t>PO Box 670589
Dallas, TX 75367</t>
  </si>
  <si>
    <t>A66950</t>
  </si>
  <si>
    <t>A79678</t>
  </si>
  <si>
    <t>Gabor</t>
  </si>
  <si>
    <t>Racz</t>
  </si>
  <si>
    <t>702 Rainbow Dr.</t>
  </si>
  <si>
    <t>702 Rainbow Dr.
Dallas, TX 75208
(32.760006, -96.833801)</t>
  </si>
  <si>
    <t>A69955</t>
  </si>
  <si>
    <t>A69984</t>
  </si>
  <si>
    <t>Micek</t>
  </si>
  <si>
    <t>426 Monte Vista Dr.</t>
  </si>
  <si>
    <t>426 Monte Vista Dr.
Dallas, TX 75223
(32.806778, -96.743906)</t>
  </si>
  <si>
    <t>A70001</t>
  </si>
  <si>
    <t>A70007</t>
  </si>
  <si>
    <t>Van Loggerenberg</t>
  </si>
  <si>
    <t>516 Monte Vista Dr.</t>
  </si>
  <si>
    <t>516 Monte Vista Dr.
Dallas, TX 75223
(32.806198, -96.743245)</t>
  </si>
  <si>
    <t>A70008</t>
  </si>
  <si>
    <t>Thea</t>
  </si>
  <si>
    <t>A74138</t>
  </si>
  <si>
    <t>10956 Audelia Road</t>
  </si>
  <si>
    <t>10956 Audelia Road
Dallas, TX 75243
(32.898994, -96.718252)</t>
  </si>
  <si>
    <t>A74141</t>
  </si>
  <si>
    <t>Dallas Retired Firefighters Association</t>
  </si>
  <si>
    <t>A74184</t>
  </si>
  <si>
    <t>3508 Tinsdale Drive</t>
  </si>
  <si>
    <t>3508 Tinsdale Drive
Flower Mound, TX 75022
(33.02985, -97.085853)</t>
  </si>
  <si>
    <t>A74192</t>
  </si>
  <si>
    <t>Ahmed</t>
  </si>
  <si>
    <t>Awais</t>
  </si>
  <si>
    <t>1360 Preston Rd.</t>
  </si>
  <si>
    <t>1360 Preston Rd.
Dallas, TX 75240</t>
  </si>
  <si>
    <t>A74212</t>
  </si>
  <si>
    <t>3526 Arrowhead Dr.</t>
  </si>
  <si>
    <t>3526 Arrowhead Dr.
Dallas, TX 75204
(32.816627, -96.797738)</t>
  </si>
  <si>
    <t>A74213</t>
  </si>
  <si>
    <t>3819 Maple Ave.</t>
  </si>
  <si>
    <t>3819 Maple Ave.
Dallas, TX 75219
(32.804896, -96.814905)</t>
  </si>
  <si>
    <t>A74214</t>
  </si>
  <si>
    <t>4612 Watauga Rd.</t>
  </si>
  <si>
    <t>4612 Watauga Rd.
Dallas, TX 75209
(32.860398, -96.835071)</t>
  </si>
  <si>
    <t>A74215</t>
  </si>
  <si>
    <t>4700 Preston Rd.</t>
  </si>
  <si>
    <t>4700 Preston Rd.
Dallas, TX 75205
(32.827429, -96.803944)</t>
  </si>
  <si>
    <t>A74216</t>
  </si>
  <si>
    <t>A74217</t>
  </si>
  <si>
    <t>6310 Mercedes Ave.</t>
  </si>
  <si>
    <t>6310 Mercedes Ave.
Dallas, TX 75214
(32.82819, -96.755171)</t>
  </si>
  <si>
    <t>A74218</t>
  </si>
  <si>
    <t>A74237</t>
  </si>
  <si>
    <t>4914 Keyhole Ln.</t>
  </si>
  <si>
    <t>4914 Keyhole Ln.
Dallas, TX 75229
(32.89861, -96.82397)</t>
  </si>
  <si>
    <t>A74241</t>
  </si>
  <si>
    <t>Glogowski</t>
  </si>
  <si>
    <t>9738 Amberley Dr.</t>
  </si>
  <si>
    <t>9738 Amberley Dr.
Dallas, TX 75243
(32.918094, -96.719536)</t>
  </si>
  <si>
    <t>A74246</t>
  </si>
  <si>
    <t>Marguerite S</t>
  </si>
  <si>
    <t>9963 Rockbrook Dr.</t>
  </si>
  <si>
    <t>9963 Rockbrook Dr.
Dallas, TX 75220
(32.879052, -96.829499)</t>
  </si>
  <si>
    <t>A74257</t>
  </si>
  <si>
    <t>Ted</t>
  </si>
  <si>
    <t>Kincaid</t>
  </si>
  <si>
    <t>A74258</t>
  </si>
  <si>
    <t>4100 Spring Valley Rd.</t>
  </si>
  <si>
    <t>4100 Spring Valley Rd.
Dallas, TX 75244
(32.939852, -96.83679)</t>
  </si>
  <si>
    <t>A74265</t>
  </si>
  <si>
    <t>Lochridge</t>
  </si>
  <si>
    <t>209 East Greenbriar Ln.</t>
  </si>
  <si>
    <t>209 East Greenbriar Ln.
Dallas, TX 75203
(32.764186, -96.820979)</t>
  </si>
  <si>
    <t>A74280</t>
  </si>
  <si>
    <t>6310 Lemmon Ave.</t>
  </si>
  <si>
    <t>6310 Lemmon Ave.
Dallas, TX 75209
(32.835169, -96.830518)</t>
  </si>
  <si>
    <t>A74290</t>
  </si>
  <si>
    <t>A74297</t>
  </si>
  <si>
    <t>3317 Perdue Ave.</t>
  </si>
  <si>
    <t>3317 Perdue Ave.
Dallas, TX 75227
(32.853948, -96.785721)</t>
  </si>
  <si>
    <t>A74301</t>
  </si>
  <si>
    <t>Schwimmer</t>
  </si>
  <si>
    <t>2633 McKinney Ave.</t>
  </si>
  <si>
    <t>2633 McKinney Ave.
Dallas, TX 75204
(32.7974, -96.80144)</t>
  </si>
  <si>
    <t>F34522</t>
  </si>
  <si>
    <t>810 North Bishop Avenue
Dallas, TX 75208
(32.752388, -96.827884)</t>
  </si>
  <si>
    <t>F34530</t>
  </si>
  <si>
    <t>F34541</t>
  </si>
  <si>
    <t>PO Box 224611</t>
  </si>
  <si>
    <t>PO Box 224611
Dallas, TX 75222</t>
  </si>
  <si>
    <t>F35047</t>
  </si>
  <si>
    <t>David Blewett Campaign</t>
  </si>
  <si>
    <t>5706 East Mockingbird Lane</t>
  </si>
  <si>
    <t>5706 East Mockingbird Lane
Dallas, TX 75206
(32.836486, -96.769651)</t>
  </si>
  <si>
    <t>F35793</t>
  </si>
  <si>
    <t>F35822</t>
  </si>
  <si>
    <t>F35824</t>
  </si>
  <si>
    <t>AAGD</t>
  </si>
  <si>
    <t>F35832</t>
  </si>
  <si>
    <t>F36792</t>
  </si>
  <si>
    <t>F36812</t>
  </si>
  <si>
    <t>F38593</t>
  </si>
  <si>
    <t>LGBT Chamber of Commerce Foundation</t>
  </si>
  <si>
    <t>3824 Cedar Springs Road</t>
  </si>
  <si>
    <t>3824 Cedar Springs Road
Dallas, TX 75219
(32.809876, -96.809807)</t>
  </si>
  <si>
    <t>A79258</t>
  </si>
  <si>
    <t>Socorro</t>
  </si>
  <si>
    <t>Dinsmore</t>
  </si>
  <si>
    <t>1860 Masters Drive</t>
  </si>
  <si>
    <t>1860 Masters Drive
Desoto, TX 75115
(32.623776, -96.876244)</t>
  </si>
  <si>
    <t>A79264</t>
  </si>
  <si>
    <t>Moreno-Lopez</t>
  </si>
  <si>
    <t>2777 North Stemmons Frwy</t>
  </si>
  <si>
    <t>2777 North Stemmons Frwy
Dallas, TX 75207
(32.810222, -96.848637)</t>
  </si>
  <si>
    <t>F38590</t>
  </si>
  <si>
    <t>The Kessler School</t>
  </si>
  <si>
    <t>1215 Turner Avenue</t>
  </si>
  <si>
    <t>1215 Turner Avenue
Dallas, TX 75208
(32.761004, -96.839119)</t>
  </si>
  <si>
    <t>A79260</t>
  </si>
  <si>
    <t>Raul</t>
  </si>
  <si>
    <t>Estrada</t>
  </si>
  <si>
    <t>1636 Cedar Hill Ave</t>
  </si>
  <si>
    <t>1636 Cedar Hill Ave
Dallas, TX 75208
(32.76542, -96.831369)</t>
  </si>
  <si>
    <t>A79267</t>
  </si>
  <si>
    <t>Quesada</t>
  </si>
  <si>
    <t>3811 Turtle Creek Blvd</t>
  </si>
  <si>
    <t>3811 Turtle Creek Blvd
Dallas, TX 75219
(32.813421, -96.800425)</t>
  </si>
  <si>
    <t>A66876</t>
  </si>
  <si>
    <t>Edith</t>
  </si>
  <si>
    <t>A66756</t>
  </si>
  <si>
    <t>Lanier</t>
  </si>
  <si>
    <t>3619 Buckhorn Ln.</t>
  </si>
  <si>
    <t>Azle</t>
  </si>
  <si>
    <t>3619 Buckhorn Ln.
Azle, TX 76020</t>
  </si>
  <si>
    <t>F38572</t>
  </si>
  <si>
    <t>F38559</t>
  </si>
  <si>
    <t>F35825</t>
  </si>
  <si>
    <t>F38546</t>
  </si>
  <si>
    <t>F38530</t>
  </si>
  <si>
    <t>F38591</t>
  </si>
  <si>
    <t>A74179</t>
  </si>
  <si>
    <t>5556 Richard Avenue</t>
  </si>
  <si>
    <t>5556 Richard Avenue
Dallas, TX 75206
(32.819205, -96.772281)</t>
  </si>
  <si>
    <t>F35029</t>
  </si>
  <si>
    <t>Human Rights Campaign</t>
  </si>
  <si>
    <t>1414 West Colorado Boulevard</t>
  </si>
  <si>
    <t>1414 West Colorado Boulevard
Dallas, TX 75208
(32.759367, -96.844998)</t>
  </si>
  <si>
    <t>F36804</t>
  </si>
  <si>
    <t>F39422</t>
  </si>
  <si>
    <t>Human Rights</t>
  </si>
  <si>
    <t>F36798</t>
  </si>
  <si>
    <t>F38576</t>
  </si>
  <si>
    <t>F38553</t>
  </si>
  <si>
    <t>F35815</t>
  </si>
  <si>
    <t>F38551</t>
  </si>
  <si>
    <t>F34519</t>
  </si>
  <si>
    <t>A70015</t>
  </si>
  <si>
    <t>F35798</t>
  </si>
  <si>
    <t>F38600</t>
  </si>
  <si>
    <t>F38564</t>
  </si>
  <si>
    <t>F38570</t>
  </si>
  <si>
    <t>F35834</t>
  </si>
  <si>
    <t>F35016</t>
  </si>
  <si>
    <t>PO Box 380071</t>
  </si>
  <si>
    <t>PO Box 380071
Dallas, TX 75183</t>
  </si>
  <si>
    <t>F35826</t>
  </si>
  <si>
    <t>F36797</t>
  </si>
  <si>
    <t>A65424</t>
  </si>
  <si>
    <t>Tim &amp; Melanie</t>
  </si>
  <si>
    <t>A66742</t>
  </si>
  <si>
    <t>HOMEPAC</t>
  </si>
  <si>
    <t>F35020</t>
  </si>
  <si>
    <t>F35828</t>
  </si>
  <si>
    <t>F38583</t>
  </si>
  <si>
    <t>F38554</t>
  </si>
  <si>
    <t>F39511</t>
  </si>
  <si>
    <t>A73863</t>
  </si>
  <si>
    <t>F35794</t>
  </si>
  <si>
    <t>1978 Mission Ridge Road</t>
  </si>
  <si>
    <t>1978 Mission Ridge Road
Santa Barbara, CA 93103
(34.439954, -119.704354)</t>
  </si>
  <si>
    <t>F39440</t>
  </si>
  <si>
    <t>PO Box 380071
Duncanville, TX 75138</t>
  </si>
  <si>
    <t>F35206</t>
  </si>
  <si>
    <t>DonateWay</t>
  </si>
  <si>
    <t>PO Box 301267</t>
  </si>
  <si>
    <t>PO Box 301267
Austin, TX 78703</t>
  </si>
  <si>
    <t>F35797</t>
  </si>
  <si>
    <t>F38584</t>
  </si>
  <si>
    <t>F34546</t>
  </si>
  <si>
    <t>F38585</t>
  </si>
  <si>
    <t>FR12431</t>
  </si>
  <si>
    <t>https://campfin.dallascityhall.com/FinalReports/srp0000002431_20220624_123553.pdf</t>
  </si>
  <si>
    <t>Council</t>
  </si>
  <si>
    <t>Member</t>
  </si>
  <si>
    <t>July 15: Semi-Annual 2022</t>
  </si>
  <si>
    <t>Council Member</t>
  </si>
  <si>
    <t>1500 Marilla
Dallas, TX 75201
(32.77653, -96.797579)</t>
  </si>
  <si>
    <t>B79755</t>
  </si>
  <si>
    <t>Citizen</t>
  </si>
  <si>
    <t>Z</t>
  </si>
  <si>
    <t>DAL HOA</t>
  </si>
  <si>
    <t>Pledger</t>
  </si>
  <si>
    <t>Pledged Contributions</t>
  </si>
  <si>
    <t>G1889</t>
  </si>
  <si>
    <t>Consultant</t>
  </si>
  <si>
    <t>Consulting Dallas</t>
  </si>
  <si>
    <t>Advertising</t>
  </si>
  <si>
    <t>Agency</t>
  </si>
  <si>
    <t>DALLAS ADS</t>
  </si>
  <si>
    <t>Y</t>
  </si>
  <si>
    <t>HOA Dalllas</t>
  </si>
  <si>
    <t>I1890</t>
  </si>
  <si>
    <t>Meal</t>
  </si>
  <si>
    <t>Prep</t>
  </si>
  <si>
    <t>Food Inc</t>
  </si>
  <si>
    <t>H39594</t>
  </si>
  <si>
    <t>Legal</t>
  </si>
  <si>
    <t>Dallas Legal LLC</t>
  </si>
  <si>
    <t>Payment From Political Contributions To A Business Of C/OH</t>
  </si>
  <si>
    <t>A79753</t>
  </si>
  <si>
    <t>X</t>
  </si>
  <si>
    <t>Dallas HOA</t>
  </si>
  <si>
    <t>F39591</t>
  </si>
  <si>
    <t>Concerned</t>
  </si>
  <si>
    <t>E1414</t>
  </si>
  <si>
    <t>Campaign</t>
  </si>
  <si>
    <t>Developer</t>
  </si>
  <si>
    <t>E1415</t>
  </si>
  <si>
    <t>Developer Dallas</t>
  </si>
  <si>
    <t>A79752</t>
  </si>
  <si>
    <t>DPAC</t>
  </si>
  <si>
    <t>FR12128</t>
  </si>
  <si>
    <t>https://campfin.dallascityhall.com/FinalReports/tec0000002128_20210316_131817.pdf</t>
  </si>
  <si>
    <t>davante</t>
  </si>
  <si>
    <t>peters</t>
  </si>
  <si>
    <t>davante peters</t>
  </si>
  <si>
    <t>6271 highland hills dr</t>
  </si>
  <si>
    <t>6271 highland hills dr
Dallas, TX 75241
(32.674964, -96.766814)</t>
  </si>
  <si>
    <t>FR12198</t>
  </si>
  <si>
    <t>https://campfin.dallascityhall.com/FinalReports/tec0000002198_20210401_172156.pdf</t>
  </si>
  <si>
    <t>Davante</t>
  </si>
  <si>
    <t>Davante Peters</t>
  </si>
  <si>
    <t>7937 Woodshire</t>
  </si>
  <si>
    <t>7937 Woodshire
Dallas, TX 75232
(32.65082, -96.839381)</t>
  </si>
  <si>
    <t>A71937</t>
  </si>
  <si>
    <t>Daria</t>
  </si>
  <si>
    <t>Hookfinn</t>
  </si>
  <si>
    <t>110 Rebel rd</t>
  </si>
  <si>
    <t>Venus</t>
  </si>
  <si>
    <t>110 Rebel rd
Venus, TX 76084</t>
  </si>
  <si>
    <t>A71938</t>
  </si>
  <si>
    <t>Whitehead</t>
  </si>
  <si>
    <t>1455 Market St.</t>
  </si>
  <si>
    <t>1455 Market St.
San Francisco, CA 94103
(37.775862, -122.418364)</t>
  </si>
  <si>
    <t>A71880</t>
  </si>
  <si>
    <t>Ahmadian</t>
  </si>
  <si>
    <t>1604 Manorland</t>
  </si>
  <si>
    <t>1604 Manorland
Plano, TX 75093</t>
  </si>
  <si>
    <t>DFW INK</t>
  </si>
  <si>
    <t>321 Exchange Dr.</t>
  </si>
  <si>
    <t>321 Exchange Dr.
Arlington, TX 76011
(32.742267, -97.080935)</t>
  </si>
  <si>
    <t>A71822</t>
  </si>
  <si>
    <t>Sebesta</t>
  </si>
  <si>
    <t>NONE</t>
  </si>
  <si>
    <t>1502 Seevers Ave</t>
  </si>
  <si>
    <t>1502 Seevers Ave
Dallas, TX 75216
(32.729712, -96.82167)</t>
  </si>
  <si>
    <t>F36362</t>
  </si>
  <si>
    <t>G1835</t>
  </si>
  <si>
    <t>Signs on the Cheap</t>
  </si>
  <si>
    <t>11525 St.onehollow DR</t>
  </si>
  <si>
    <t>11525 St.onehollow DR
Austin, TX 78758
(30.395613, -97.708826)</t>
  </si>
  <si>
    <t>FR12034</t>
  </si>
  <si>
    <t>https://campfin.dallascityhall.com/FinalReports/srp0000002034_20200710_172331.pdf</t>
  </si>
  <si>
    <t>David Blewett</t>
  </si>
  <si>
    <t>6228 Vickery Blvd</t>
  </si>
  <si>
    <t>6228 Vickery Blvd
Dallas, TX 75214
(32.823064, -96.756906)</t>
  </si>
  <si>
    <t>FR12077</t>
  </si>
  <si>
    <t>https://campfin.dallascityhall.com/FinalReports/srp0000002077_20210114_173021.pdf</t>
  </si>
  <si>
    <t>FR12161</t>
  </si>
  <si>
    <t>https://campfin.dallascityhall.com/FinalReports/srp0000002161_20210401_102156.pdf</t>
  </si>
  <si>
    <t>FR12216</t>
  </si>
  <si>
    <t>https://campfin.dallascityhall.com/FinalReports/srp0000002216_20210423_101828.pdf</t>
  </si>
  <si>
    <t>5706 East Mockingbird Ln</t>
  </si>
  <si>
    <t>5706 East Mockingbird Ln
Dallas, TX 75206
(32.836486, -96.769651)</t>
  </si>
  <si>
    <t>FR12284</t>
  </si>
  <si>
    <t>https://campfin.dallascityhall.com/FinalReports/srp0000002284_20210528_164231.pdf</t>
  </si>
  <si>
    <t>A77050</t>
  </si>
  <si>
    <t>O Donnell</t>
  </si>
  <si>
    <t>5657 Amesbury</t>
  </si>
  <si>
    <t>5657 Amesbury
Dallas, TX 75206
(32.856479, -96.765478)</t>
  </si>
  <si>
    <t>A76711</t>
  </si>
  <si>
    <t>Elena</t>
  </si>
  <si>
    <t>Puorro</t>
  </si>
  <si>
    <t>6131 Palo Pinto</t>
  </si>
  <si>
    <t>6131 Palo Pinto
Dallas, TX 75214
(32.820088, -96.760333)</t>
  </si>
  <si>
    <t>A76388</t>
  </si>
  <si>
    <t>3411 Homer</t>
  </si>
  <si>
    <t>3411 Homer
Dallas, TX 75206
(32.829464, -96.781226)</t>
  </si>
  <si>
    <t>A65651</t>
  </si>
  <si>
    <t>A65637</t>
  </si>
  <si>
    <t>Kershaw</t>
  </si>
  <si>
    <t>5016 Tremont Ave</t>
  </si>
  <si>
    <t>5016 Tremont Ave
Dallas, TX 75214
(32.799369, -96.764904)</t>
  </si>
  <si>
    <t>A65639</t>
  </si>
  <si>
    <t>Bocell</t>
  </si>
  <si>
    <t>6231 Ellsworth AVe</t>
  </si>
  <si>
    <t>6231 Ellsworth AVe
Dallas, TX 75214
(32.833782, -96.75691)</t>
  </si>
  <si>
    <t>A65647</t>
  </si>
  <si>
    <t>6926 Belteau Lane</t>
  </si>
  <si>
    <t>6926 Belteau Lane
Dallas, TX 75227
(32.784534, -96.716011)</t>
  </si>
  <si>
    <t>A65648</t>
  </si>
  <si>
    <t>Rockafellow</t>
  </si>
  <si>
    <t>1201 East Green Meadow</t>
  </si>
  <si>
    <t>Greenwood Village</t>
  </si>
  <si>
    <t>1201 East Green Meadow
Greenwood Village, CO 80121
(39.613505, -104.974006)</t>
  </si>
  <si>
    <t>A72231</t>
  </si>
  <si>
    <t>5603 Willis Ave</t>
  </si>
  <si>
    <t>5603 Willis Ave
Dallas, TX 75206
(32.820233, -96.772147)</t>
  </si>
  <si>
    <t>A72248</t>
  </si>
  <si>
    <t>6017 University Blvd</t>
  </si>
  <si>
    <t>6017 University Blvd
Dallas, TX 75206
(32.8465, -96.762445)</t>
  </si>
  <si>
    <t>A72249</t>
  </si>
  <si>
    <t>Santos</t>
  </si>
  <si>
    <t>1920 Holcomb Rd.</t>
  </si>
  <si>
    <t>1920 Holcomb Rd.
Dallas, TX 75217
(32.745012, -96.673755)</t>
  </si>
  <si>
    <t>A72265</t>
  </si>
  <si>
    <t>Kate</t>
  </si>
  <si>
    <t>Mataya</t>
  </si>
  <si>
    <t>6344 Vickery Blvd.</t>
  </si>
  <si>
    <t>6344 Vickery Blvd.
Dallas, TX 75214
(32.822978, -96.753907)</t>
  </si>
  <si>
    <t>A72266</t>
  </si>
  <si>
    <t>Brooksie</t>
  </si>
  <si>
    <t>4440 Edmondson Ave</t>
  </si>
  <si>
    <t>4440 Edmondson Ave
Dallas, TX 75205
(32.833908, -96.812591)</t>
  </si>
  <si>
    <t>A72273</t>
  </si>
  <si>
    <t>Arden</t>
  </si>
  <si>
    <t>Showalter</t>
  </si>
  <si>
    <t>5547 Morniongside Ave.</t>
  </si>
  <si>
    <t>5547 Morniongside Ave.
Dallas, TX 75206
(32.829058, -96.772428)</t>
  </si>
  <si>
    <t>A72274</t>
  </si>
  <si>
    <t>3509 Springbrook St.</t>
  </si>
  <si>
    <t>3509 Springbrook St.
Dallas, TX 75205
(32.818865, -96.795351)</t>
  </si>
  <si>
    <t>A72277</t>
  </si>
  <si>
    <t>Kelley-Hill</t>
  </si>
  <si>
    <t>A72342</t>
  </si>
  <si>
    <t>Deptula</t>
  </si>
  <si>
    <t>4434 Rawlins St.</t>
  </si>
  <si>
    <t>4434 Rawlins St.
Dallas, TX 75219
(32.818031, -96.814591)</t>
  </si>
  <si>
    <t>A77221</t>
  </si>
  <si>
    <t>Lockman</t>
  </si>
  <si>
    <t>4933 Swiss Ave</t>
  </si>
  <si>
    <t>4933 Swiss Ave
Dallas, TX 75214
(32.802232, -96.769832)</t>
  </si>
  <si>
    <t>A76768</t>
  </si>
  <si>
    <t>Hage</t>
  </si>
  <si>
    <t>3100 Hanover</t>
  </si>
  <si>
    <t>3100 Hanover
Dallas, TX 75225
(32.854956, -96.780443)</t>
  </si>
  <si>
    <t>A76410</t>
  </si>
  <si>
    <t>Wellik</t>
  </si>
  <si>
    <t>A77223</t>
  </si>
  <si>
    <t>Finley</t>
  </si>
  <si>
    <t>5421 Swiss Ave</t>
  </si>
  <si>
    <t>5421 Swiss Ave
Dallas, TX 75214
(32.806088, -96.765214)</t>
  </si>
  <si>
    <t>A76402</t>
  </si>
  <si>
    <t>heinbaugh</t>
  </si>
  <si>
    <t>1801 annex ave</t>
  </si>
  <si>
    <t>1801 annex ave
Dallas, TX 75204
(32.804831, -96.780093)</t>
  </si>
  <si>
    <t>A76426</t>
  </si>
  <si>
    <t>Kay</t>
  </si>
  <si>
    <t>A76393</t>
  </si>
  <si>
    <t>1409 Botham Jean</t>
  </si>
  <si>
    <t>1409 Botham Jean
Dallas, TX 75215</t>
  </si>
  <si>
    <t>A76450</t>
  </si>
  <si>
    <t>A76452</t>
  </si>
  <si>
    <t>4440 Edmondson</t>
  </si>
  <si>
    <t>4440 Edmondson
Dallas, TX 75205
(32.833908, -96.812591)</t>
  </si>
  <si>
    <t>F36738</t>
  </si>
  <si>
    <t>Times Ten Too</t>
  </si>
  <si>
    <t>6324 Prospect Ave</t>
  </si>
  <si>
    <t>6324 Prospect Ave
Dallas, TX 75214
(32.815006, -96.753872)</t>
  </si>
  <si>
    <t>A65486</t>
  </si>
  <si>
    <t>A65634</t>
  </si>
  <si>
    <t>A65635</t>
  </si>
  <si>
    <t>Patton</t>
  </si>
  <si>
    <t>3883 Turtle Creek Blvd</t>
  </si>
  <si>
    <t>3883 Turtle Creek Blvd
Dallas, TX 75219
(32.814536, -96.798975)</t>
  </si>
  <si>
    <t>A65644</t>
  </si>
  <si>
    <t>4333 Belmont Ave</t>
  </si>
  <si>
    <t>4333 Belmont Ave
Dallas, TX 75204
(32.808448, -96.78883)</t>
  </si>
  <si>
    <t>A66487</t>
  </si>
  <si>
    <t>A70600</t>
  </si>
  <si>
    <t>Stone</t>
  </si>
  <si>
    <t>3000 Merlin Dr</t>
  </si>
  <si>
    <t>3000 Merlin Dr
Carrollton, TX 75010
(33.040599, -96.887751)</t>
  </si>
  <si>
    <t>A70608</t>
  </si>
  <si>
    <t>A70609</t>
  </si>
  <si>
    <t>4030 North Central Expy</t>
  </si>
  <si>
    <t>4030 North Central Expy
Dallas, TX 75204
(32.811849, -96.790974)</t>
  </si>
  <si>
    <t>A70614</t>
  </si>
  <si>
    <t>St Angelo</t>
  </si>
  <si>
    <t>A70616</t>
  </si>
  <si>
    <t>4130 Herschel</t>
  </si>
  <si>
    <t>4130 Herschel
Dallas, TX 75219
(32.820661, -96.805646)</t>
  </si>
  <si>
    <t>A70617</t>
  </si>
  <si>
    <t>Treece</t>
  </si>
  <si>
    <t>5203 Vanderbilt Ave</t>
  </si>
  <si>
    <t>5203 Vanderbilt Ave
Dallas, TX 75206
(32.824472, -96.782198)</t>
  </si>
  <si>
    <t>A70618</t>
  </si>
  <si>
    <t>Carol</t>
  </si>
  <si>
    <t>6125 Morningside</t>
  </si>
  <si>
    <t>6125 Morningside
Dallas, TX 75214
(32.828884, -96.76045)</t>
  </si>
  <si>
    <t>A72233</t>
  </si>
  <si>
    <t>6932 Santa Monica</t>
  </si>
  <si>
    <t>6932 Santa Monica
Dallas, TX 75223
(32.807143, -96.740674)</t>
  </si>
  <si>
    <t>A72246</t>
  </si>
  <si>
    <t>Zahra</t>
  </si>
  <si>
    <t>1003 Valencia</t>
  </si>
  <si>
    <t>1003 Valencia
Dallas, TX 75223
(32.801636, -96.741979)</t>
  </si>
  <si>
    <t>A72247</t>
  </si>
  <si>
    <t>Disney</t>
  </si>
  <si>
    <t>5515 Caruth Blvd</t>
  </si>
  <si>
    <t>5515 Caruth Blvd
Dallas, TX 75209
(32.858933, -96.818542)</t>
  </si>
  <si>
    <t>A72250</t>
  </si>
  <si>
    <t>Castelhano</t>
  </si>
  <si>
    <t>3883 Turtle Creek Blvd.</t>
  </si>
  <si>
    <t>3883 Turtle Creek Blvd.
Dallas, TX 75219
(32.814536, -96.798975)</t>
  </si>
  <si>
    <t>A72259</t>
  </si>
  <si>
    <t>Cooksey</t>
  </si>
  <si>
    <t>5943 Marquita Ave.</t>
  </si>
  <si>
    <t>5943 Marquita Ave.
Dallas, TX 75206
(32.825997, -96.763987)</t>
  </si>
  <si>
    <t>A72264</t>
  </si>
  <si>
    <t>Player</t>
  </si>
  <si>
    <t>6310 Martel Ave.</t>
  </si>
  <si>
    <t>6310 Martel Ave.
Dallas, TX 75214
(32.831996, -96.755413)</t>
  </si>
  <si>
    <t>A72267</t>
  </si>
  <si>
    <t>Moriarty</t>
  </si>
  <si>
    <t>400 North Ervay</t>
  </si>
  <si>
    <t>400 North Ervay
Dallas, TX 75201
(32.783511, -96.798644)</t>
  </si>
  <si>
    <t>A72270</t>
  </si>
  <si>
    <t>5567 Ledgestone</t>
  </si>
  <si>
    <t>5567 Ledgestone
Dallas, TX 75214
(32.853858, -96.755841)</t>
  </si>
  <si>
    <t>A72271</t>
  </si>
  <si>
    <t>Mauck</t>
  </si>
  <si>
    <t>5138 Ridgedale Ave.</t>
  </si>
  <si>
    <t>5138 Ridgedale Ave.
Dallas, TX 75206
(32.82545, -96.782985)</t>
  </si>
  <si>
    <t>A72272</t>
  </si>
  <si>
    <t>Blessen</t>
  </si>
  <si>
    <t>6327 Vickery Blvd.</t>
  </si>
  <si>
    <t>6327 Vickery Blvd.
Dallas, TX 75214
(32.823061, -96.754845)</t>
  </si>
  <si>
    <t>A72275</t>
  </si>
  <si>
    <t>5522 Morningside Ave.</t>
  </si>
  <si>
    <t>5522 Morningside Ave.
Dallas, TX 75206
(32.829059, -96.773589)</t>
  </si>
  <si>
    <t>A72276</t>
  </si>
  <si>
    <t>Crayton</t>
  </si>
  <si>
    <t>Webb</t>
  </si>
  <si>
    <t>5505 West University</t>
  </si>
  <si>
    <t>5505 West University
Dallas, TX 75209
(32.845354, -96.816317)</t>
  </si>
  <si>
    <t>A72281</t>
  </si>
  <si>
    <t>A72282</t>
  </si>
  <si>
    <t>McNamera</t>
  </si>
  <si>
    <t>6004 Camino Tierra</t>
  </si>
  <si>
    <t>San Clemente</t>
  </si>
  <si>
    <t>6004 Camino Tierra
San Clemente, CA 92673
(33.473291, -117.617103)</t>
  </si>
  <si>
    <t>A72284</t>
  </si>
  <si>
    <t>Gray</t>
  </si>
  <si>
    <t>Gattoni</t>
  </si>
  <si>
    <t>6235 Vanderbilt Ave.</t>
  </si>
  <si>
    <t>6235 Vanderbilt Ave.
Dallas, TX 75214
(32.824405, -96.75661)</t>
  </si>
  <si>
    <t>A72289</t>
  </si>
  <si>
    <t>5523 Monticello Ave.</t>
  </si>
  <si>
    <t>5523 Monticello Ave.
Dallas, TX 75206
(32.826446, -96.773766)</t>
  </si>
  <si>
    <t>A72292</t>
  </si>
  <si>
    <t>Shosid</t>
  </si>
  <si>
    <t>4234 Glenwood Ave</t>
  </si>
  <si>
    <t>4234 Glenwood Ave
Dallas, TX 75205
(32.820042, -96.797043)</t>
  </si>
  <si>
    <t>A73497</t>
  </si>
  <si>
    <t>Strick</t>
  </si>
  <si>
    <t>A73499</t>
  </si>
  <si>
    <t>F34759</t>
  </si>
  <si>
    <t>1 Hacker Way</t>
  </si>
  <si>
    <t>Menlo Park</t>
  </si>
  <si>
    <t>1 Hacker Way
Menlo Park, CA 94025
(37.482828, -122.150111)</t>
  </si>
  <si>
    <t>F34761</t>
  </si>
  <si>
    <t>Alexandres</t>
  </si>
  <si>
    <t>4026 Cedar Springs</t>
  </si>
  <si>
    <t>4026 Cedar Springs
Dallas, TX 75219
(32.811547, -96.811953)</t>
  </si>
  <si>
    <t>F34764</t>
  </si>
  <si>
    <t>A77072</t>
  </si>
  <si>
    <t>Kelley Hill</t>
  </si>
  <si>
    <t>A76387</t>
  </si>
  <si>
    <t>Joamma</t>
  </si>
  <si>
    <t>A76420</t>
  </si>
  <si>
    <t>A76407</t>
  </si>
  <si>
    <t>612 North Henderson Ave</t>
  </si>
  <si>
    <t>612 North Henderson Ave
Dallas, TX 75214
(32.80202, -96.763672)</t>
  </si>
  <si>
    <t>A76378</t>
  </si>
  <si>
    <t>Storey</t>
  </si>
  <si>
    <t>4650 Cole Ave</t>
  </si>
  <si>
    <t>4650 Cole Ave
Dallas, TX 75204
(32.824521, -96.788085)</t>
  </si>
  <si>
    <t>A76678</t>
  </si>
  <si>
    <t>2647 Lakeforest CT</t>
  </si>
  <si>
    <t>2647 Lakeforest CT
Dallas, TX 75214
(32.815973, -96.731162)</t>
  </si>
  <si>
    <t>A76411</t>
  </si>
  <si>
    <t>A76401</t>
  </si>
  <si>
    <t>Brandt</t>
  </si>
  <si>
    <t>5411 Merrimac</t>
  </si>
  <si>
    <t>5411 Merrimac
Dallas, TX 75206
(32.827346, -96.776865)</t>
  </si>
  <si>
    <t>A77254</t>
  </si>
  <si>
    <t>2400 East Pioneer Pkwy</t>
  </si>
  <si>
    <t>2400 East Pioneer Pkwy
Irving, TX 75061
(32.818382, -96.912153)</t>
  </si>
  <si>
    <t>A76416</t>
  </si>
  <si>
    <t>3269 Carlisle St.</t>
  </si>
  <si>
    <t>3269 Carlisle St.
Dallas, TX 75204
(32.806071, -96.80109)</t>
  </si>
  <si>
    <t>A76461</t>
  </si>
  <si>
    <t>Kalem</t>
  </si>
  <si>
    <t>Butts</t>
  </si>
  <si>
    <t>3030 McKinney Ave</t>
  </si>
  <si>
    <t>3030 McKinney Ave
Dallas, TX 75204
(32.802025, -96.800868)</t>
  </si>
  <si>
    <t>A77236</t>
  </si>
  <si>
    <t>A76491</t>
  </si>
  <si>
    <t>Corgan</t>
  </si>
  <si>
    <t>6651 Lakeshore</t>
  </si>
  <si>
    <t>6651 Lakeshore
Dallas, TX 75214
(32.820142, -96.747291)</t>
  </si>
  <si>
    <t>A76417</t>
  </si>
  <si>
    <t>1111 North Montclair</t>
  </si>
  <si>
    <t>1111 North Montclair
Dallas, TX 75208
(32.758278, -96.846584)</t>
  </si>
  <si>
    <t>A76704</t>
  </si>
  <si>
    <t>Nesser</t>
  </si>
  <si>
    <t>5635 Anita</t>
  </si>
  <si>
    <t>5635 Anita
Dallas, TX 75206
(32.834618, -96.770748)</t>
  </si>
  <si>
    <t>A76477</t>
  </si>
  <si>
    <t>Enzler</t>
  </si>
  <si>
    <t>6027 Goliad</t>
  </si>
  <si>
    <t>6027 Goliad
Dallas, TX 75206
(32.818625, -96.762559)</t>
  </si>
  <si>
    <t>A76441</t>
  </si>
  <si>
    <t>Sheahan</t>
  </si>
  <si>
    <t>6211 Lakeshore</t>
  </si>
  <si>
    <t>6211 Lakeshore
Dallas, TX 75214
(32.819121, -96.758409)</t>
  </si>
  <si>
    <t>A76685</t>
  </si>
  <si>
    <t>4130 Herschel Ave</t>
  </si>
  <si>
    <t>4130 Herschel Ave
Dallas, TX 75219
(32.820661, -96.805646)</t>
  </si>
  <si>
    <t>A76478</t>
  </si>
  <si>
    <t>Bancroft</t>
  </si>
  <si>
    <t>3889 Maple Ave</t>
  </si>
  <si>
    <t>3889 Maple Ave
Dallas, TX 75201
(32.804969, -96.814972)</t>
  </si>
  <si>
    <t>A76385</t>
  </si>
  <si>
    <t>Weiss</t>
  </si>
  <si>
    <t>2685 Fern Valley Ln</t>
  </si>
  <si>
    <t>Rockwall</t>
  </si>
  <si>
    <t>2685 Fern Valley Ln
Rockwall, TX 75087
(32.963307, -96.470181)</t>
  </si>
  <si>
    <t>A76419</t>
  </si>
  <si>
    <t>Carson</t>
  </si>
  <si>
    <t>3380 Blackburn St.</t>
  </si>
  <si>
    <t>3380 Blackburn St.
Dallas, TX 75204
(32.811353, -96.798829)</t>
  </si>
  <si>
    <t>A76386</t>
  </si>
  <si>
    <t>Hofland</t>
  </si>
  <si>
    <t>7278 Williamson Cir</t>
  </si>
  <si>
    <t>7278 Williamson Cir
Dallas, TX 75214
(32.829023, -96.734048)</t>
  </si>
  <si>
    <t>A76392</t>
  </si>
  <si>
    <t>Jill</t>
  </si>
  <si>
    <t>Magnuson</t>
  </si>
  <si>
    <t>4318 Beechwood</t>
  </si>
  <si>
    <t>4318 Beechwood
Dallas, TX 75220
(32.875457, -96.835956)</t>
  </si>
  <si>
    <t>A76425</t>
  </si>
  <si>
    <t>6027 Ellsworth Ave</t>
  </si>
  <si>
    <t>6027 Ellsworth Ave
Dallas, TX 75206
(32.834102, -96.763083)</t>
  </si>
  <si>
    <t>A76408</t>
  </si>
  <si>
    <t>Zinn</t>
  </si>
  <si>
    <t>2909 Milton</t>
  </si>
  <si>
    <t>2909 Milton
Dallas, TX 75205
(32.848837, -96.777445)</t>
  </si>
  <si>
    <t>F36528</t>
  </si>
  <si>
    <t>Favor Delivery</t>
  </si>
  <si>
    <t>408 Singleton</t>
  </si>
  <si>
    <t>408 Singleton
Dallas, TX 75212
(32.778598, -96.830714)</t>
  </si>
  <si>
    <t>F36536</t>
  </si>
  <si>
    <t>Taco Cabana</t>
  </si>
  <si>
    <t>1827 Greenville Ave</t>
  </si>
  <si>
    <t>1827 Greenville Ave
Dallas, TX 75206
(32.813075, -96.770202)</t>
  </si>
  <si>
    <t>F36737</t>
  </si>
  <si>
    <t>UPS St.ore</t>
  </si>
  <si>
    <t>F36533</t>
  </si>
  <si>
    <t>White Rock Coffee</t>
  </si>
  <si>
    <t>4216 Abrams Rd</t>
  </si>
  <si>
    <t>4216 Abrams Rd
Dallas, TX 75214
(32.836824, -96.75285)</t>
  </si>
  <si>
    <t>A72300</t>
  </si>
  <si>
    <t>F34760</t>
  </si>
  <si>
    <t>Friends of Tietze Park</t>
  </si>
  <si>
    <t xml:space="preserve">2700 Skillman Street </t>
  </si>
  <si>
    <t>2700 Skillman Street 
Dallas, TX 75214
(32.822454, -96.761504)</t>
  </si>
  <si>
    <t>A77069</t>
  </si>
  <si>
    <t>Nadig</t>
  </si>
  <si>
    <t>4938 Swiss Ave</t>
  </si>
  <si>
    <t>4938 Swiss Ave
Dallas, TX 75214
(32.802319, -96.769409)</t>
  </si>
  <si>
    <t>A76487</t>
  </si>
  <si>
    <t>3889 Maple Ave
Dallas, TX 75219
(32.804969, -96.814972)</t>
  </si>
  <si>
    <t>A76397</t>
  </si>
  <si>
    <t>Troy</t>
  </si>
  <si>
    <t>Stuckey</t>
  </si>
  <si>
    <t>5451 Vanderbilt Ave</t>
  </si>
  <si>
    <t>5451 Vanderbilt Ave
Dallas, TX 75206
(32.824489, -96.775285)</t>
  </si>
  <si>
    <t>A77227</t>
  </si>
  <si>
    <t>Hartmann</t>
  </si>
  <si>
    <t>5527 Swiss Ave</t>
  </si>
  <si>
    <t>5527 Swiss Ave
Dallas, TX 75214
(32.807136, -96.763945)</t>
  </si>
  <si>
    <t>F36736</t>
  </si>
  <si>
    <t>6000 Skillman</t>
  </si>
  <si>
    <t>6000 Skillman
Dallas, TX 75231
(32.861671, -96.751361)</t>
  </si>
  <si>
    <t>F36735</t>
  </si>
  <si>
    <t>A72269</t>
  </si>
  <si>
    <t>McCavit</t>
  </si>
  <si>
    <t>5533 Swiss Ave</t>
  </si>
  <si>
    <t>5533 Swiss Ave
Dallas, TX 75214
(32.807302, -96.763752)</t>
  </si>
  <si>
    <t>A72283</t>
  </si>
  <si>
    <t>Dunphy</t>
  </si>
  <si>
    <t>5406 Richmond Ave</t>
  </si>
  <si>
    <t>5406 Richmond Ave
Dallas, CA 75206
(32.816275, -96.777117)</t>
  </si>
  <si>
    <t>A72285</t>
  </si>
  <si>
    <t>CJ</t>
  </si>
  <si>
    <t>5240 Vanderbilt Ave.</t>
  </si>
  <si>
    <t>5240 Vanderbilt Ave.
Dallas, TX 75206
(32.824477, -96.780737)</t>
  </si>
  <si>
    <t>A72308</t>
  </si>
  <si>
    <t>Duncan</t>
  </si>
  <si>
    <t>6155 Vickery Blvd</t>
  </si>
  <si>
    <t>6155 Vickery Blvd
Dallas, TX 75214
(32.823081, -96.759171)</t>
  </si>
  <si>
    <t>A72309</t>
  </si>
  <si>
    <t>Sherrill</t>
  </si>
  <si>
    <t>Mahrt</t>
  </si>
  <si>
    <t>6147 Vickery Blvd</t>
  </si>
  <si>
    <t>6147 Vickery Blvd
Dallas, TX 75214
(32.823085, -96.759496)</t>
  </si>
  <si>
    <t>F34762</t>
  </si>
  <si>
    <t>Ellens</t>
  </si>
  <si>
    <t xml:space="preserve">1790 North Record Street </t>
  </si>
  <si>
    <t>1790 North Record Street 
Dallas, TX 75202
(32.783149, -96.808174)</t>
  </si>
  <si>
    <t>F34763</t>
  </si>
  <si>
    <t>The Heights</t>
  </si>
  <si>
    <t>2015 Abrams Rd</t>
  </si>
  <si>
    <t>2015 Abrams Rd
Dallas, TX 75214
(32.814449, -96.752223)</t>
  </si>
  <si>
    <t>A77224</t>
  </si>
  <si>
    <t>Woodson</t>
  </si>
  <si>
    <t>8335 Walnut Hill</t>
  </si>
  <si>
    <t>8335 Walnut Hill
Dallas, TX 75231
(32.8834, -96.760955)</t>
  </si>
  <si>
    <t>A76438</t>
  </si>
  <si>
    <t>A76766</t>
  </si>
  <si>
    <t>Ashkan</t>
  </si>
  <si>
    <t>Mehryari</t>
  </si>
  <si>
    <t>737 Cannen John</t>
  </si>
  <si>
    <t>737 Cannen John
Dallas, TX 75204
(32.791424, -96.787869)</t>
  </si>
  <si>
    <t>F34758</t>
  </si>
  <si>
    <t>Noted</t>
  </si>
  <si>
    <t xml:space="preserve">1901 Laurence Street </t>
  </si>
  <si>
    <t>1901 Laurence Street 
Houston, TX 77008</t>
  </si>
  <si>
    <t>F34765</t>
  </si>
  <si>
    <t>The UPS St.ore</t>
  </si>
  <si>
    <t>A65643</t>
  </si>
  <si>
    <t>2355 Thomas Ave</t>
  </si>
  <si>
    <t>2355 Thomas Ave
Dallas, TX 75201
(32.793177, -96.801203)</t>
  </si>
  <si>
    <t>A65657</t>
  </si>
  <si>
    <t>Brodnax</t>
  </si>
  <si>
    <t>5014 Lakehill Court</t>
  </si>
  <si>
    <t>5014 Lakehill Court
Dallas, TX 75220
(32.875176, -96.823013)</t>
  </si>
  <si>
    <t>A70592</t>
  </si>
  <si>
    <t>Alison</t>
  </si>
  <si>
    <t>Hunsicker</t>
  </si>
  <si>
    <t>4500 Livingston</t>
  </si>
  <si>
    <t>4500 Livingston
Dallas, TX 75205
(32.834795, -96.813195)</t>
  </si>
  <si>
    <t>A70593</t>
  </si>
  <si>
    <t>A70594</t>
  </si>
  <si>
    <t>Woltjen</t>
  </si>
  <si>
    <t>6926 Alexander</t>
  </si>
  <si>
    <t>6926 Alexander
Dallas, TX 75214
(32.827252, -96.741008)</t>
  </si>
  <si>
    <t>A70596</t>
  </si>
  <si>
    <t>3435 Dickason</t>
  </si>
  <si>
    <t>3435 Dickason
Dallas, TX 75219
(32.805132, -96.805582)</t>
  </si>
  <si>
    <t>A70597</t>
  </si>
  <si>
    <t>Zasa</t>
  </si>
  <si>
    <t>7326 Wentwood</t>
  </si>
  <si>
    <t>7326 Wentwood
Dallas, TX 75225
(32.863321, -96.780519)</t>
  </si>
  <si>
    <t>A70598</t>
  </si>
  <si>
    <t>3883 Turtle Creek</t>
  </si>
  <si>
    <t>3883 Turtle Creek
Dallas, TX 75219
(32.814536, -96.798975)</t>
  </si>
  <si>
    <t>A70602</t>
  </si>
  <si>
    <t>Tommy</t>
  </si>
  <si>
    <t>275 Orion Lane</t>
  </si>
  <si>
    <t>State Line</t>
  </si>
  <si>
    <t>NV</t>
  </si>
  <si>
    <t>275 Orion Lane
State Line, NV 89449
(38.967195, -119.885826)</t>
  </si>
  <si>
    <t>A70610</t>
  </si>
  <si>
    <t xml:space="preserve">2361 Allen Street </t>
  </si>
  <si>
    <t>2361 Allen Street 
Dallas, TX 75204
(32.79718, -96.797842)</t>
  </si>
  <si>
    <t>A70611</t>
  </si>
  <si>
    <t>5431 Vanderbilt</t>
  </si>
  <si>
    <t>5431 Vanderbilt
Dallas, TX 75206
(32.824485, -96.776101)</t>
  </si>
  <si>
    <t>A72227</t>
  </si>
  <si>
    <t>MIchael</t>
  </si>
  <si>
    <t>Shore</t>
  </si>
  <si>
    <t>316 Tonkawa Trail</t>
  </si>
  <si>
    <t>Corsicana</t>
  </si>
  <si>
    <t>316 Tonkawa Trail
Corsicana, TX 75109
(31.982182, -96.265103)</t>
  </si>
  <si>
    <t>A72229</t>
  </si>
  <si>
    <t xml:space="preserve">2001 Bryant Street </t>
  </si>
  <si>
    <t>2001 Bryant Street 
Dallas, TX 75201
(32.785451, -96.796636)</t>
  </si>
  <si>
    <t>A72230</t>
  </si>
  <si>
    <t>3512 Haynie Avenue</t>
  </si>
  <si>
    <t>3512 Haynie Avenue
Dallas, TX 75205
(32.846131, -96.79086)</t>
  </si>
  <si>
    <t>A72232</t>
  </si>
  <si>
    <t>Lauinger</t>
  </si>
  <si>
    <t>A72260</t>
  </si>
  <si>
    <t>Rubin</t>
  </si>
  <si>
    <t>25 HP Village</t>
  </si>
  <si>
    <t>25 HP Village
Dallas, TX 75205</t>
  </si>
  <si>
    <t>A72262</t>
  </si>
  <si>
    <t>A72268</t>
  </si>
  <si>
    <t>Neely</t>
  </si>
  <si>
    <t>3500 Fairmount St.</t>
  </si>
  <si>
    <t>3500 Fairmount St.
Dallas, TX 75219
(32.802614, -96.811039)</t>
  </si>
  <si>
    <t>A72288</t>
  </si>
  <si>
    <t>3030 McKinney Ave.</t>
  </si>
  <si>
    <t>3030 McKinney Ave.
Dallas, TX 75204
(32.802025, -96.800868)</t>
  </si>
  <si>
    <t>A72291</t>
  </si>
  <si>
    <t>Horvat</t>
  </si>
  <si>
    <t>6302 Malcolm Dr</t>
  </si>
  <si>
    <t>6302 Malcolm Dr
Dallas, TX 75214
(32.830197, -96.755779)</t>
  </si>
  <si>
    <t>A72302</t>
  </si>
  <si>
    <t>Crews</t>
  </si>
  <si>
    <t>A72317</t>
  </si>
  <si>
    <t>TU</t>
  </si>
  <si>
    <t>5202 Vanderbilt Ave</t>
  </si>
  <si>
    <t>5202 Vanderbilt Ave
Dallas, TX 75206
(32.824472, -96.782204)</t>
  </si>
  <si>
    <t>A72319</t>
  </si>
  <si>
    <t>Tamsak</t>
  </si>
  <si>
    <t>Kanoklukul</t>
  </si>
  <si>
    <t>PO Box 191483</t>
  </si>
  <si>
    <t>PO Box 191483
Dallas, TX 75219</t>
  </si>
  <si>
    <t>A73495</t>
  </si>
  <si>
    <t>5115 McKinney</t>
  </si>
  <si>
    <t>5115 McKinney
Dallas, TX 75205
(32.829096, -96.783722)</t>
  </si>
  <si>
    <t>A73496</t>
  </si>
  <si>
    <t>Waldman</t>
  </si>
  <si>
    <t>F35877</t>
  </si>
  <si>
    <t>KBC St.rategies</t>
  </si>
  <si>
    <t>F35879</t>
  </si>
  <si>
    <t>Great Nonprofits</t>
  </si>
  <si>
    <t>330 Twin Dolphin Road</t>
  </si>
  <si>
    <t>330 Twin Dolphin Road
Redwood City, CA 94065
(37.521512, -122.258595)</t>
  </si>
  <si>
    <t>A76403</t>
  </si>
  <si>
    <t>A77233</t>
  </si>
  <si>
    <t>A76466</t>
  </si>
  <si>
    <t>A77043</t>
  </si>
  <si>
    <t>Schubert</t>
  </si>
  <si>
    <t>3411 Harvard</t>
  </si>
  <si>
    <t>3411 Harvard
Dallas, TX 75205
(32.829108, -96.788155)</t>
  </si>
  <si>
    <t>A76683</t>
  </si>
  <si>
    <t>Westwick</t>
  </si>
  <si>
    <t>4169 Maclin Dr</t>
  </si>
  <si>
    <t>Celina</t>
  </si>
  <si>
    <t>4169 Maclin Dr
Celina, TX 75009
(33.268123, -96.804535)</t>
  </si>
  <si>
    <t>A76423</t>
  </si>
  <si>
    <t>11411 St.rait Ln</t>
  </si>
  <si>
    <t>11411 St.rait Ln
Dallas, TX 75229
(32.90409, -96.823726)</t>
  </si>
  <si>
    <t>A76422</t>
  </si>
  <si>
    <t>6231 Ellsworth Ave</t>
  </si>
  <si>
    <t>6231 Ellsworth Ave
Dallas, TX 75214
(32.833782, -96.75691)</t>
  </si>
  <si>
    <t>A77062</t>
  </si>
  <si>
    <t>A76684</t>
  </si>
  <si>
    <t>Alvord</t>
  </si>
  <si>
    <t>6941 Hickory Hill</t>
  </si>
  <si>
    <t>6941 Hickory Hill
Argyle, TX 76226
(33.114973, -97.118983)</t>
  </si>
  <si>
    <t>A76404</t>
  </si>
  <si>
    <t>A76453</t>
  </si>
  <si>
    <t>7775 Firefall</t>
  </si>
  <si>
    <t>7775 Firefall
Dallas, TX 75230</t>
  </si>
  <si>
    <t>A76436</t>
  </si>
  <si>
    <t>2361 Allen St.</t>
  </si>
  <si>
    <t>2361 Allen St.
Dallas, TX 75204
(32.79718, -96.797842)</t>
  </si>
  <si>
    <t>A77067</t>
  </si>
  <si>
    <t>Colin</t>
  </si>
  <si>
    <t>Fite</t>
  </si>
  <si>
    <t>5611 Swiss Ave</t>
  </si>
  <si>
    <t>5611 Swiss Ave
Dallas, TX 75214
(32.80774, -96.763236)</t>
  </si>
  <si>
    <t>F36534</t>
  </si>
  <si>
    <t>A70589</t>
  </si>
  <si>
    <t>3417 Princeton Ave</t>
  </si>
  <si>
    <t>3417 Princeton Ave
Dallas, TX 75205
(32.831127, -96.788182)</t>
  </si>
  <si>
    <t>A72322</t>
  </si>
  <si>
    <t>614 North Bishop</t>
  </si>
  <si>
    <t>614 North Bishop
Dallas, TX 75206
(32.750138, -96.827858)</t>
  </si>
  <si>
    <t>F36527</t>
  </si>
  <si>
    <t>6332 La Vista</t>
  </si>
  <si>
    <t>6332 La Vista
Dallas, TX 75214
(32.812663, -96.753207)</t>
  </si>
  <si>
    <t>F36535</t>
  </si>
  <si>
    <t>Tacos y Mas</t>
  </si>
  <si>
    <t>5419 Ross Ave</t>
  </si>
  <si>
    <t>5419 Ross Ave
Dallas, TX 75206
(32.810807, -96.770647)</t>
  </si>
  <si>
    <t>F36525</t>
  </si>
  <si>
    <t>Times Ten</t>
  </si>
  <si>
    <t>F36531</t>
  </si>
  <si>
    <t>Bowlskis</t>
  </si>
  <si>
    <t>1825 Abrams Pkwy</t>
  </si>
  <si>
    <t>1825 Abrams Pkwy
Dallas, TX 75214
(32.812183, -96.752899)</t>
  </si>
  <si>
    <t>F34766</t>
  </si>
  <si>
    <t>JC Myers LLC</t>
  </si>
  <si>
    <t>4134 Florence Drive</t>
  </si>
  <si>
    <t>4134 Florence Drive
Irving, TX 75038
(32.866376, -96.997908)</t>
  </si>
  <si>
    <t>F34767</t>
  </si>
  <si>
    <t>4134 Florence Dr</t>
  </si>
  <si>
    <t>4134 Florence Dr
Irving, TX 75038
(32.866376, -96.997908)</t>
  </si>
  <si>
    <t>F34768</t>
  </si>
  <si>
    <t>A76406</t>
  </si>
  <si>
    <t>2975 Blackburn St.</t>
  </si>
  <si>
    <t>2975 Blackburn St.
Dallas, TX 75204
(32.807729, -96.794715)</t>
  </si>
  <si>
    <t>F36530</t>
  </si>
  <si>
    <t>1200 Twelfth  Ave</t>
  </si>
  <si>
    <t>1200 Twelfth  Ave
Seattle, WA 98144
(47.612831, -122.316813)</t>
  </si>
  <si>
    <t>A65487</t>
  </si>
  <si>
    <t>5498 La Sierra Dr</t>
  </si>
  <si>
    <t>5498 La Sierra Dr
Dallas, TX 75231
(32.884214, -96.765289)</t>
  </si>
  <si>
    <t>A65636</t>
  </si>
  <si>
    <t>Allie</t>
  </si>
  <si>
    <t>Mysliwy</t>
  </si>
  <si>
    <t xml:space="preserve">2706 Hibernia Street </t>
  </si>
  <si>
    <t>2706 Hibernia Street 
Dallas, TX 75204
(32.796841, -96.800155)</t>
  </si>
  <si>
    <t>A65642</t>
  </si>
  <si>
    <t>3700 Capital of Texas</t>
  </si>
  <si>
    <t>3700 Capital of Texas
Austin, TX 78746</t>
  </si>
  <si>
    <t>A65650</t>
  </si>
  <si>
    <t>1126 North Zang Blvd</t>
  </si>
  <si>
    <t>1126 North Zang Blvd
Dallas, TX 75203
(32.756986, -96.822079)</t>
  </si>
  <si>
    <t>A66467</t>
  </si>
  <si>
    <t>Millican</t>
  </si>
  <si>
    <t>3721 Amherst Ave</t>
  </si>
  <si>
    <t>3721 Amherst Ave
Dallas, TX 75225
(32.852056, -96.795942)</t>
  </si>
  <si>
    <t>A66468</t>
  </si>
  <si>
    <t>Simons</t>
  </si>
  <si>
    <t>3553 St.anford Ave</t>
  </si>
  <si>
    <t>3553 St.anford Ave
Dallas, TX 75225
(32.853037, -96.79247)</t>
  </si>
  <si>
    <t>A66469</t>
  </si>
  <si>
    <t>Raynor</t>
  </si>
  <si>
    <t>717 North Harwood St.</t>
  </si>
  <si>
    <t>717 North Harwood St.
Dallas, TX 75201
(32.785791, -96.797905)</t>
  </si>
  <si>
    <t>A66474</t>
  </si>
  <si>
    <t>6946 Merrilee Ln</t>
  </si>
  <si>
    <t>6946 Merrilee Ln
Dallas, TX 75214
(32.829464, -96.739205)</t>
  </si>
  <si>
    <t>A66485</t>
  </si>
  <si>
    <t>3553 St.anford</t>
  </si>
  <si>
    <t>3553 St.anford
Dallas, TX 75225
(32.853037, -96.79247)</t>
  </si>
  <si>
    <t>A70599</t>
  </si>
  <si>
    <t>A70601</t>
  </si>
  <si>
    <t>A70607</t>
  </si>
  <si>
    <t>A70613</t>
  </si>
  <si>
    <t>Mays</t>
  </si>
  <si>
    <t>5324 Fahrquar</t>
  </si>
  <si>
    <t>5324 Fahrquar
Dallas, TX 75209</t>
  </si>
  <si>
    <t>A70615</t>
  </si>
  <si>
    <t>A70654</t>
  </si>
  <si>
    <t>A70656</t>
  </si>
  <si>
    <t>Sabin</t>
  </si>
  <si>
    <t>500 North Akard</t>
  </si>
  <si>
    <t>500 North Akard
Dallas, TX 75201
(32.78429, -96.800619)</t>
  </si>
  <si>
    <t>A72228</t>
  </si>
  <si>
    <t>5711 Monticello Ave.</t>
  </si>
  <si>
    <t>5711 Monticello Ave.
Dallas, TX 75206
(32.826985, -96.769664)</t>
  </si>
  <si>
    <t>A72235</t>
  </si>
  <si>
    <t>7336 Hill Forest Drive</t>
  </si>
  <si>
    <t>7336 Hill Forest Drive
Dallas, TX 75230
(32.912603, -96.77953)</t>
  </si>
  <si>
    <t>A72257</t>
  </si>
  <si>
    <t>Macke</t>
  </si>
  <si>
    <t>6216 Vickery Blvd</t>
  </si>
  <si>
    <t>6216 Vickery Blvd
Dallas, TX 75214
(32.823065, -96.757272)</t>
  </si>
  <si>
    <t>A72261</t>
  </si>
  <si>
    <t>McCune</t>
  </si>
  <si>
    <t>5514 Swiss Ave.</t>
  </si>
  <si>
    <t>5514 Swiss Ave.
Dallas, TX 75214
(32.806878, -96.763941)</t>
  </si>
  <si>
    <t>A72280</t>
  </si>
  <si>
    <t>Laurence</t>
  </si>
  <si>
    <t>6019 Street Andrews</t>
  </si>
  <si>
    <t>6019 Street Andrews
Dallas, TX 75205
(32.840128, -96.80158)</t>
  </si>
  <si>
    <t>A72286</t>
  </si>
  <si>
    <t>A72290</t>
  </si>
  <si>
    <t>Dunigan</t>
  </si>
  <si>
    <t>4245 North Central Expy</t>
  </si>
  <si>
    <t>4245 North Central Expy
Dallas, TX 75205
(32.816953, -96.789019)</t>
  </si>
  <si>
    <t>A72296</t>
  </si>
  <si>
    <t>Reeder</t>
  </si>
  <si>
    <t>1925 Cedar Springs Loft</t>
  </si>
  <si>
    <t>1925 Cedar Springs Loft
Dallas, TX 75201</t>
  </si>
  <si>
    <t>A72297</t>
  </si>
  <si>
    <t>2626 Cole Ave</t>
  </si>
  <si>
    <t>2626 Cole Ave
Dallas, TX 75204
(32.800147, -96.804198)</t>
  </si>
  <si>
    <t>A72299</t>
  </si>
  <si>
    <t>8322 Ridgelea St.</t>
  </si>
  <si>
    <t>8322 Ridgelea St.
Dallas, TX 75209
(32.853571, -96.840943)</t>
  </si>
  <si>
    <t>A72313</t>
  </si>
  <si>
    <t>A72316</t>
  </si>
  <si>
    <t>3839 McKinney Ave</t>
  </si>
  <si>
    <t>3839 McKinney Ave
Dallas, TX 75204
(32.809408, -96.795009)</t>
  </si>
  <si>
    <t>A72318</t>
  </si>
  <si>
    <t>Hammock</t>
  </si>
  <si>
    <t>6119 Averill Way</t>
  </si>
  <si>
    <t>6119 Averill Way
Dallas, TX 75225
(32.866477, -96.801763)</t>
  </si>
  <si>
    <t>A72320</t>
  </si>
  <si>
    <t>Sthultz</t>
  </si>
  <si>
    <t>3700 Millswood Dr</t>
  </si>
  <si>
    <t>3700 Millswood Dr
Dallas, TX 75062
(32.85699, -96.95387)</t>
  </si>
  <si>
    <t>A72332</t>
  </si>
  <si>
    <t>F35876</t>
  </si>
  <si>
    <t>6228 Vickery</t>
  </si>
  <si>
    <t>6228 Vickery
Dallas, TX 75214
(32.823064, -96.756906)</t>
  </si>
  <si>
    <t>F36524</t>
  </si>
  <si>
    <t>Mockingbird Elementary</t>
  </si>
  <si>
    <t>5828 East Mockingbird Lane</t>
  </si>
  <si>
    <t>5828 East Mockingbird Lane
Dallas, TX 75206
(32.836478, -96.766267)</t>
  </si>
  <si>
    <t>A76447</t>
  </si>
  <si>
    <t>4914 Keyhole Lane</t>
  </si>
  <si>
    <t>4914 Keyhole Lane
Dallas, TX 75229
(32.89861, -96.82397)</t>
  </si>
  <si>
    <t>A76382</t>
  </si>
  <si>
    <t>Dallas Retired Firefighters PAC</t>
  </si>
  <si>
    <t>A77229</t>
  </si>
  <si>
    <t>A77073</t>
  </si>
  <si>
    <t>1717 Chacon Hill</t>
  </si>
  <si>
    <t>1717 Chacon Hill
Desoto, TX 75115</t>
  </si>
  <si>
    <t>A76457</t>
  </si>
  <si>
    <t>9605 Moss Farm</t>
  </si>
  <si>
    <t>9605 Moss Farm
Dallas, TX 75243
(32.894357, -96.736221)</t>
  </si>
  <si>
    <t>A76702</t>
  </si>
  <si>
    <t>McCrory</t>
  </si>
  <si>
    <t>9510 Rockbrook</t>
  </si>
  <si>
    <t>9510 Rockbrook
Dallas, TX 75220
(32.870054, -96.829876)</t>
  </si>
  <si>
    <t>A76391</t>
  </si>
  <si>
    <t>Halperin</t>
  </si>
  <si>
    <t>5933 St. Andrews</t>
  </si>
  <si>
    <t>5933 St. Andrews
Dallas, TX 75205
(32.83859, -96.802026)</t>
  </si>
  <si>
    <t>A76464</t>
  </si>
  <si>
    <t>A76770</t>
  </si>
  <si>
    <t>3500 St. Johns</t>
  </si>
  <si>
    <t>3500 St. Johns
Dallas, TX 75205
(32.834502, -96.789282)</t>
  </si>
  <si>
    <t>A76539</t>
  </si>
  <si>
    <t>6935 Meadow Lake</t>
  </si>
  <si>
    <t>6935 Meadow Lake
Dallas, TX 75214
(32.823613, -96.739169)</t>
  </si>
  <si>
    <t>A76476</t>
  </si>
  <si>
    <t>A76693</t>
  </si>
  <si>
    <t>11358 Lennox</t>
  </si>
  <si>
    <t>11358 Lennox
Frisco, TX 75033</t>
  </si>
  <si>
    <t>A76443</t>
  </si>
  <si>
    <t>5711 Monticello Ave</t>
  </si>
  <si>
    <t>5711 Monticello Ave
Dallas, TX 75206
(32.826985, -96.769664)</t>
  </si>
  <si>
    <t>A76520</t>
  </si>
  <si>
    <t>Warren</t>
  </si>
  <si>
    <t>3710 Rawlins St.</t>
  </si>
  <si>
    <t>3710 Rawlins St.
Dallas, TX 75219
(32.810387, -96.806001)</t>
  </si>
  <si>
    <t>A76686</t>
  </si>
  <si>
    <t>6338 Northwood</t>
  </si>
  <si>
    <t>6338 Northwood
Dallas, TX 75225
(32.869506, -96.795985)</t>
  </si>
  <si>
    <t>A76767</t>
  </si>
  <si>
    <t>325 Canyon Oaks</t>
  </si>
  <si>
    <t>325 Canyon Oaks
Argyle, TX 76226
(33.077487, -97.116175)</t>
  </si>
  <si>
    <t>A76525</t>
  </si>
  <si>
    <t>5514 Swiss Ave</t>
  </si>
  <si>
    <t>5514 Swiss Ave
Dallas, TX 75214
(32.806878, -96.763941)</t>
  </si>
  <si>
    <t>A76508</t>
  </si>
  <si>
    <t>Greg</t>
  </si>
  <si>
    <t>4229 Greenbriar</t>
  </si>
  <si>
    <t>4229 Greenbriar
Dallas, TX 75225</t>
  </si>
  <si>
    <t>A76379</t>
  </si>
  <si>
    <t>5227 Ridgedale Ave</t>
  </si>
  <si>
    <t>5227 Ridgedale Ave
Dallas, TX 75206
(32.825457, -96.781235)</t>
  </si>
  <si>
    <t>A76475</t>
  </si>
  <si>
    <t>A76442</t>
  </si>
  <si>
    <t>Smart</t>
  </si>
  <si>
    <t>4930 Tremont Ave</t>
  </si>
  <si>
    <t>4930 Tremont Ave
Dallas, TX 75214
(32.798801, -96.765587)</t>
  </si>
  <si>
    <t>A76405</t>
  </si>
  <si>
    <t>4340 Versailles</t>
  </si>
  <si>
    <t>4340 Versailles
Dallas, TX 75205
(32.83114, -96.809668)</t>
  </si>
  <si>
    <t>A76412</t>
  </si>
  <si>
    <t>Sandstad</t>
  </si>
  <si>
    <t>3401 Lee Parkway
Dallas, TX 75209
(32.809584, -96.804088)</t>
  </si>
  <si>
    <t>A76434</t>
  </si>
  <si>
    <t>A76482</t>
  </si>
  <si>
    <t>Newby</t>
  </si>
  <si>
    <t>4912 Tremont Ave</t>
  </si>
  <si>
    <t>4912 Tremont Ave
Dallas, TX 75214
(32.798189, -96.766315)</t>
  </si>
  <si>
    <t>A76788</t>
  </si>
  <si>
    <t>3308 Marquette</t>
  </si>
  <si>
    <t>3308 Marquette
Dallas, TX 75225
(32.861366, -96.785766)</t>
  </si>
  <si>
    <t>A76700</t>
  </si>
  <si>
    <t>A76380</t>
  </si>
  <si>
    <t>4305 Overhill</t>
  </si>
  <si>
    <t>4305 Overhill
Dallas, TX 75205
(32.820945, -96.798217)</t>
  </si>
  <si>
    <t>A76463</t>
  </si>
  <si>
    <t>A76445</t>
  </si>
  <si>
    <t>Altabef</t>
  </si>
  <si>
    <t>10235 St.rait Lane</t>
  </si>
  <si>
    <t>10235 St.rait Lane
Dallas, TX 75229
(32.882957, -96.824789)</t>
  </si>
  <si>
    <t>A76398</t>
  </si>
  <si>
    <t>Volbrecht</t>
  </si>
  <si>
    <t>3031 Thomas Ave</t>
  </si>
  <si>
    <t>3031 Thomas Ave
Dallas, TX 75204
(32.797799, -96.795705)</t>
  </si>
  <si>
    <t>A76483</t>
  </si>
  <si>
    <t>A76911</t>
  </si>
  <si>
    <t>A77058</t>
  </si>
  <si>
    <t>122 Prairie Creek</t>
  </si>
  <si>
    <t>Red Oak</t>
  </si>
  <si>
    <t>122 Prairie Creek
Red Oak, TX 75154
(32.535141, -96.769028)</t>
  </si>
  <si>
    <t>A76381</t>
  </si>
  <si>
    <t>Milner</t>
  </si>
  <si>
    <t>2828 North Harwood St.</t>
  </si>
  <si>
    <t>2828 North Harwood St.
Dallas, TX 75201
(32.794231, -96.808511)</t>
  </si>
  <si>
    <t>A76769</t>
  </si>
  <si>
    <t>620 North Coppell Rd</t>
  </si>
  <si>
    <t>620 North Coppell Rd
Coppell, TX 75019
(32.98305, -97.01119)</t>
  </si>
  <si>
    <t>A76458</t>
  </si>
  <si>
    <t>A76675</t>
  </si>
  <si>
    <t>Masraff</t>
  </si>
  <si>
    <t>12620 Broken Bough</t>
  </si>
  <si>
    <t>12620 Broken Bough
Houston, TX 77024
(29.771353, -95.554872)</t>
  </si>
  <si>
    <t>F36532</t>
  </si>
  <si>
    <t>6185 Retail Road</t>
  </si>
  <si>
    <t>6185 Retail Road
Dallas, TX 75231
(32.861702, -96.754126)</t>
  </si>
  <si>
    <t>F36526</t>
  </si>
  <si>
    <t>F36529</t>
  </si>
  <si>
    <t>Venmo</t>
  </si>
  <si>
    <t xml:space="preserve">95 Morton Street </t>
  </si>
  <si>
    <t>95 Morton Street 
New York, NY 10014
(40.731117, -74.008623)</t>
  </si>
  <si>
    <t>F35874</t>
  </si>
  <si>
    <t>Amazon.com</t>
  </si>
  <si>
    <t>A73501</t>
  </si>
  <si>
    <t>PO Box 1523
Dallas, TX 75201</t>
  </si>
  <si>
    <t>A77228</t>
  </si>
  <si>
    <t>Kanoklukal</t>
  </si>
  <si>
    <t>A76515</t>
  </si>
  <si>
    <t>Sandford</t>
  </si>
  <si>
    <t xml:space="preserve">601 West Main Street </t>
  </si>
  <si>
    <t>601 West Main Street 
Decatur, TX 76234
(33.234184, -97.591235)</t>
  </si>
  <si>
    <t>A65485</t>
  </si>
  <si>
    <t>3843 Maplewood Ave</t>
  </si>
  <si>
    <t>3843 Maplewood Ave
Dallas, TX 75205
(32.835201, -96.798579)</t>
  </si>
  <si>
    <t>A65638</t>
  </si>
  <si>
    <t xml:space="preserve">5514 South Laredo Street </t>
  </si>
  <si>
    <t>Centennial</t>
  </si>
  <si>
    <t>5514 South Laredo Street 
Centennial, CO 80015
(39.61598, -104.800565)</t>
  </si>
  <si>
    <t>A65640</t>
  </si>
  <si>
    <t>Hartnett</t>
  </si>
  <si>
    <t>5848 Prospect Ave</t>
  </si>
  <si>
    <t>5848 Prospect Ave
Dallas, TX 75206
(32.814784, -96.765978)</t>
  </si>
  <si>
    <t>A65641</t>
  </si>
  <si>
    <t>Wilcox</t>
  </si>
  <si>
    <t>9726 Rockbrook Drive</t>
  </si>
  <si>
    <t>9726 Rockbrook Drive
Dallas, TX 75220
(32.87444, -96.831482)</t>
  </si>
  <si>
    <t>A65645</t>
  </si>
  <si>
    <t>2722 Fairmount St.</t>
  </si>
  <si>
    <t>2722 Fairmount St.
Dallas, TX 75201
(32.797121, -96.804574)</t>
  </si>
  <si>
    <t>A65646</t>
  </si>
  <si>
    <t>Chelsea</t>
  </si>
  <si>
    <t>A65649</t>
  </si>
  <si>
    <t>Billingsly</t>
  </si>
  <si>
    <t>A65652</t>
  </si>
  <si>
    <t>A65653</t>
  </si>
  <si>
    <t>Chantillis</t>
  </si>
  <si>
    <t>4212 Belclaire Ave</t>
  </si>
  <si>
    <t>4212 Belclaire Ave
Dallas, TX 75205
(32.830181, -96.80574)</t>
  </si>
  <si>
    <t>A65654</t>
  </si>
  <si>
    <t>A65655</t>
  </si>
  <si>
    <t>Bennie</t>
  </si>
  <si>
    <t>Bray</t>
  </si>
  <si>
    <t>5000 St. Johns</t>
  </si>
  <si>
    <t>5000 St. Johns
Dallas, TX 75205
(32.831532, -96.793242)</t>
  </si>
  <si>
    <t>A65656</t>
  </si>
  <si>
    <t>A66470</t>
  </si>
  <si>
    <t>Jenni</t>
  </si>
  <si>
    <t>3606 Lovers Lane</t>
  </si>
  <si>
    <t>3606 Lovers Lane
Dallas, TX 75225
(32.851117, -96.793098)</t>
  </si>
  <si>
    <t>A66471</t>
  </si>
  <si>
    <t>McNamara</t>
  </si>
  <si>
    <t>3899 Maple Ave</t>
  </si>
  <si>
    <t>3899 Maple Ave
Dallas, TX 75219
(32.805042, -96.814992)</t>
  </si>
  <si>
    <t>A66472</t>
  </si>
  <si>
    <t>Joan</t>
  </si>
  <si>
    <t>A66473</t>
  </si>
  <si>
    <t>J. Mcdonald</t>
  </si>
  <si>
    <t>A66475</t>
  </si>
  <si>
    <t>A66476</t>
  </si>
  <si>
    <t>Aubrey</t>
  </si>
  <si>
    <t>6243 Vanderbilt Ave</t>
  </si>
  <si>
    <t>6243 Vanderbilt Ave
Dallas, TX 75214
(32.824402, -96.756286)</t>
  </si>
  <si>
    <t>A66477</t>
  </si>
  <si>
    <t>10430 St.rait Lane</t>
  </si>
  <si>
    <t>10430 St.rait Lane
Dallas, TX 75229
(32.887553, -96.824743)</t>
  </si>
  <si>
    <t>A66478</t>
  </si>
  <si>
    <t>Alexandria</t>
  </si>
  <si>
    <t>Sweeney</t>
  </si>
  <si>
    <t>3231 Southwestern Blvd</t>
  </si>
  <si>
    <t>3231 Southwestern Blvd
Dallas, TX 75225
(32.857056, -96.784278)</t>
  </si>
  <si>
    <t>A66479</t>
  </si>
  <si>
    <t>A66480</t>
  </si>
  <si>
    <t>5323 Swiss Ave</t>
  </si>
  <si>
    <t>5323 Swiss Ave
Dallas, TX 75214
(32.805254, -96.766227)</t>
  </si>
  <si>
    <t>A66481</t>
  </si>
  <si>
    <t>Clum</t>
  </si>
  <si>
    <t>6955 Santa Maria Ln</t>
  </si>
  <si>
    <t>6955 Santa Maria Ln
Dallas, TX 75214
(32.841341, -96.739839)</t>
  </si>
  <si>
    <t>A66482</t>
  </si>
  <si>
    <t>Grayson</t>
  </si>
  <si>
    <t>3829 Mockingbird Ln</t>
  </si>
  <si>
    <t>3829 Mockingbird Ln
Dallas, TX 75205
(32.836542, -96.797986)</t>
  </si>
  <si>
    <t>A66483</t>
  </si>
  <si>
    <t>Madine</t>
  </si>
  <si>
    <t>3609 University Blvd</t>
  </si>
  <si>
    <t>3609 University Blvd
Dallas, TX 75205
(32.845046, -96.793195)</t>
  </si>
  <si>
    <t>A66484</t>
  </si>
  <si>
    <t>A66486</t>
  </si>
  <si>
    <t>A66488</t>
  </si>
  <si>
    <t>5632 Gleneagles Dr.</t>
  </si>
  <si>
    <t>5632 Gleneagles Dr.
Plano, TX 75093
(33.041917, -96.813103)</t>
  </si>
  <si>
    <t>A66489</t>
  </si>
  <si>
    <t>5919 Twin Coves St.</t>
  </si>
  <si>
    <t>5919 Twin Coves St.
Dallas, TX 75248
(32.970535, -96.800887)</t>
  </si>
  <si>
    <t>A66490</t>
  </si>
  <si>
    <t>A66491</t>
  </si>
  <si>
    <t>Aberg</t>
  </si>
  <si>
    <t>2929 Carlisle St.</t>
  </si>
  <si>
    <t>2929 Carlisle St.
Dallas, TX 75204
(32.802473, -96.803603)</t>
  </si>
  <si>
    <t>A66492</t>
  </si>
  <si>
    <t>Julian</t>
  </si>
  <si>
    <t>Hawes</t>
  </si>
  <si>
    <t>3512 Hanover Dr</t>
  </si>
  <si>
    <t>3512 Hanover Dr
Dallas, TX 75225
(32.854932, -96.790593)</t>
  </si>
  <si>
    <t>A66493</t>
  </si>
  <si>
    <t>6034 Joyce Way</t>
  </si>
  <si>
    <t>6034 Joyce Way
Dallas, TX 75225
(32.879148, -96.802484)</t>
  </si>
  <si>
    <t>A66494</t>
  </si>
  <si>
    <t>Wensinger</t>
  </si>
  <si>
    <t>4350 Lively Ln</t>
  </si>
  <si>
    <t>4350 Lively Ln
Dallas, TX 75220
(32.872542, -96.83444)</t>
  </si>
  <si>
    <t>A66495</t>
  </si>
  <si>
    <t>Boyle</t>
  </si>
  <si>
    <t>3837 Caruth Blvd</t>
  </si>
  <si>
    <t>3837 Caruth Blvd
Dallas, TX 75225
(32.859191, -96.798535)</t>
  </si>
  <si>
    <t>A66496</t>
  </si>
  <si>
    <t>3822 St.ratford Ave.</t>
  </si>
  <si>
    <t>3822 St.ratford Ave.
Dallas, TX 75205
(32.833842, -96.797747)</t>
  </si>
  <si>
    <t>A66497</t>
  </si>
  <si>
    <t>Pryor</t>
  </si>
  <si>
    <t>4301 Beverly Dr</t>
  </si>
  <si>
    <t>4301 Beverly Dr
Dallas, TX 75205
(32.832129, -96.8072)</t>
  </si>
  <si>
    <t>A66498</t>
  </si>
  <si>
    <t>Beard</t>
  </si>
  <si>
    <t>7090 Ripplewood Dr.</t>
  </si>
  <si>
    <t>McGregor</t>
  </si>
  <si>
    <t>7090 Ripplewood Dr.
McGregor, TX 76657
(31.504974, -97.313482)</t>
  </si>
  <si>
    <t>A66499</t>
  </si>
  <si>
    <t>Dozier</t>
  </si>
  <si>
    <t>3636 Bryn Mawr Dr</t>
  </si>
  <si>
    <t>3636 Bryn Mawr Dr
Dallas, TX 75225
(32.855979, -96.795144)</t>
  </si>
  <si>
    <t>A66500</t>
  </si>
  <si>
    <t>3617 Southwestern Blvd.</t>
  </si>
  <si>
    <t>3617 Southwestern Blvd.
Dallas, TX 75225
(32.857045, -96.793989)</t>
  </si>
  <si>
    <t>A66501</t>
  </si>
  <si>
    <t>4608 Meadowood Rd</t>
  </si>
  <si>
    <t>4608 Meadowood Rd
Dallas, TX 75220
(32.876488, -96.830375)</t>
  </si>
  <si>
    <t>A66502</t>
  </si>
  <si>
    <t>A66503</t>
  </si>
  <si>
    <t>Shuttee</t>
  </si>
  <si>
    <t>6815 Hunters Glen</t>
  </si>
  <si>
    <t>6815 Hunters Glen
Dallas, TX 75205
(32.849448, -96.801506)</t>
  </si>
  <si>
    <t>A66504</t>
  </si>
  <si>
    <t>2626 Howell St.</t>
  </si>
  <si>
    <t>2626 Howell St.
Dallas, TX 75204
(32.799319, -96.802132)</t>
  </si>
  <si>
    <t>A66505</t>
  </si>
  <si>
    <t>10210 North Central Expy</t>
  </si>
  <si>
    <t>10210 North Central Expy
Dallas, TX 75231
(32.885315, -96.769687)</t>
  </si>
  <si>
    <t>A66506</t>
  </si>
  <si>
    <t>Sowell</t>
  </si>
  <si>
    <t>1601 Elm St.</t>
  </si>
  <si>
    <t>1601 Elm St.
Dallas, TX 75201
(32.781695, -96.798002)</t>
  </si>
  <si>
    <t>A66507</t>
  </si>
  <si>
    <t>A66508</t>
  </si>
  <si>
    <t>A66509</t>
  </si>
  <si>
    <t>A70588</t>
  </si>
  <si>
    <t>A70590</t>
  </si>
  <si>
    <t>5121 Southbrook Dr</t>
  </si>
  <si>
    <t>5121 Southbrook Dr
Dallas, TX 75209
(32.865936, -96.823498)</t>
  </si>
  <si>
    <t>A70591</t>
  </si>
  <si>
    <t>Prewitt</t>
  </si>
  <si>
    <t>4201 Lomo Alto Dr</t>
  </si>
  <si>
    <t>4201 Lomo Alto Dr
Dallas, TX 75219
(32.82126, -96.814689)</t>
  </si>
  <si>
    <t>A70595</t>
  </si>
  <si>
    <t>A70603</t>
  </si>
  <si>
    <t>2706 Hibernia</t>
  </si>
  <si>
    <t>2706 Hibernia
Dallas, TX 75204
(32.796841, -96.800155)</t>
  </si>
  <si>
    <t>A70604</t>
  </si>
  <si>
    <t>2722 Fairmount</t>
  </si>
  <si>
    <t>2722 Fairmount
Dallas, TX 75201
(32.797121, -96.804574)</t>
  </si>
  <si>
    <t>A70605</t>
  </si>
  <si>
    <t>12240 Inwood Lane</t>
  </si>
  <si>
    <t>12240 Inwood Lane
Dallas, TX 75244
(32.915826, -96.818339)</t>
  </si>
  <si>
    <t>A70606</t>
  </si>
  <si>
    <t>Deedy</t>
  </si>
  <si>
    <t>Buric</t>
  </si>
  <si>
    <t>5514 Laredo</t>
  </si>
  <si>
    <t>5514 Laredo
Centennial, CO 80015</t>
  </si>
  <si>
    <t>A70612</t>
  </si>
  <si>
    <t>201 North Harwood St.</t>
  </si>
  <si>
    <t>201 North Harwood St.
Dallas, TX 75201
(32.782469, -96.794364)</t>
  </si>
  <si>
    <t>A70652</t>
  </si>
  <si>
    <t>6351 Vickery Blvd</t>
  </si>
  <si>
    <t>6351 Vickery Blvd
Dallas, TX 75214
(32.823007, -96.754058)</t>
  </si>
  <si>
    <t>A70661</t>
  </si>
  <si>
    <t>Lamont</t>
  </si>
  <si>
    <t>3963 Maple Ave</t>
  </si>
  <si>
    <t>3963 Maple Ave
Dallas, TX 75219
(32.80574, -96.815785)</t>
  </si>
  <si>
    <t>A70664</t>
  </si>
  <si>
    <t>4143 Maple Ave</t>
  </si>
  <si>
    <t>4143 Maple Ave
Dallas, TX 75219
(32.80694, -96.81727)</t>
  </si>
  <si>
    <t>A72226</t>
  </si>
  <si>
    <t>Deseri</t>
  </si>
  <si>
    <t>2408 Victory Park Lane</t>
  </si>
  <si>
    <t>2408 Victory Park Lane
Dallas, TX 75219
(32.787523, -96.809284)</t>
  </si>
  <si>
    <t>A72234</t>
  </si>
  <si>
    <t>A72236</t>
  </si>
  <si>
    <t>9030 Meadowknoll</t>
  </si>
  <si>
    <t>9030 Meadowknoll
Dallas, TX 75243
(32.899997, -96.732938)</t>
  </si>
  <si>
    <t>A72237</t>
  </si>
  <si>
    <t>8150 North Central Expwy</t>
  </si>
  <si>
    <t>8150 North Central Expwy
Dallas, TX 75206
(32.861911, -96.769824)</t>
  </si>
  <si>
    <t>A72238</t>
  </si>
  <si>
    <t>Washburne</t>
  </si>
  <si>
    <t>47 HP Village</t>
  </si>
  <si>
    <t>47 HP Village
Dallas, TX 75205</t>
  </si>
  <si>
    <t>A72239</t>
  </si>
  <si>
    <t>Boswell</t>
  </si>
  <si>
    <t>2040 Century Center</t>
  </si>
  <si>
    <t>2040 Century Center
Irving, TX 75062
(32.834958, -96.89321)</t>
  </si>
  <si>
    <t>A72240</t>
  </si>
  <si>
    <t>100 Crescent Ct</t>
  </si>
  <si>
    <t>100 Crescent Ct
Dallas, TX 75201
(32.794124, -96.803636)</t>
  </si>
  <si>
    <t>A72241</t>
  </si>
  <si>
    <t>Ralston</t>
  </si>
  <si>
    <t>PO Box 540758</t>
  </si>
  <si>
    <t>PO Box 540758
Dallas, TX 75354</t>
  </si>
  <si>
    <t>A72242</t>
  </si>
  <si>
    <t>A72243</t>
  </si>
  <si>
    <t>Summers</t>
  </si>
  <si>
    <t>A72244</t>
  </si>
  <si>
    <t>Mathew</t>
  </si>
  <si>
    <t>A72245</t>
  </si>
  <si>
    <t>Pasha</t>
  </si>
  <si>
    <t>Heidari</t>
  </si>
  <si>
    <t xml:space="preserve">2614 Boll Street </t>
  </si>
  <si>
    <t>2614 Boll Street 
Dallas, TX 75204
(32.797811, -96.802008)</t>
  </si>
  <si>
    <t>A72251</t>
  </si>
  <si>
    <t>Tammy</t>
  </si>
  <si>
    <t>3700 North Capital of Texas</t>
  </si>
  <si>
    <t>3700 North Capital of Texas
Austin, TX 78746
(30.336444, -97.805646)</t>
  </si>
  <si>
    <t>A72252</t>
  </si>
  <si>
    <t>Bowen</t>
  </si>
  <si>
    <t>4223 Shorecrest Drive</t>
  </si>
  <si>
    <t>4223 Shorecrest Drive
Dallas, TX 75209
(32.858466, -96.840003)</t>
  </si>
  <si>
    <t>A72253</t>
  </si>
  <si>
    <t>2808 Fairmont Ave.</t>
  </si>
  <si>
    <t>2808 Fairmont Ave.
Dallas, TX 75201</t>
  </si>
  <si>
    <t>A72254</t>
  </si>
  <si>
    <t>Ramsey</t>
  </si>
  <si>
    <t>March</t>
  </si>
  <si>
    <t>3813 Marquette</t>
  </si>
  <si>
    <t>3813 Marquette
Dallas, TX 75225
(32.861361, -96.796989)</t>
  </si>
  <si>
    <t>A72255</t>
  </si>
  <si>
    <t>2519 Thomas Ave</t>
  </si>
  <si>
    <t>2519 Thomas Ave
Dallas, TX 75201
(32.794395, -96.799751)</t>
  </si>
  <si>
    <t>A72256</t>
  </si>
  <si>
    <t>A72258</t>
  </si>
  <si>
    <t>2711 North Haskell Ave</t>
  </si>
  <si>
    <t>2711 North Haskell Ave
Dallas, TX 75204
(32.807044, -96.792783)</t>
  </si>
  <si>
    <t>A72263</t>
  </si>
  <si>
    <t>Shipp</t>
  </si>
  <si>
    <t>2305 Cedar Springs</t>
  </si>
  <si>
    <t>2305 Cedar Springs
Dallas, TX 75201
(32.79594, -96.805365)</t>
  </si>
  <si>
    <t>A72278</t>
  </si>
  <si>
    <t>Cyrus</t>
  </si>
  <si>
    <t>Akhavizadeh</t>
  </si>
  <si>
    <t>12801 North Central</t>
  </si>
  <si>
    <t>12801 North Central
Dallas, TX 75243
(32.921655, -96.765727)</t>
  </si>
  <si>
    <t>A72279</t>
  </si>
  <si>
    <t>300 East Round Grove</t>
  </si>
  <si>
    <t>300 East Round Grove
Lewisville, TX 75067
(33.004622, -96.982868)</t>
  </si>
  <si>
    <t>A72287</t>
  </si>
  <si>
    <t>3401 Lee Pkwy</t>
  </si>
  <si>
    <t>3401 Lee Pkwy
Dallas, TX 75219
(32.809584, -96.804088)</t>
  </si>
  <si>
    <t>A72293</t>
  </si>
  <si>
    <t>Manuel</t>
  </si>
  <si>
    <t>10440 North Central Expy</t>
  </si>
  <si>
    <t>10440 North Central Expy
Dallas, TX 75231
(32.888993, -96.769295)</t>
  </si>
  <si>
    <t>A72294</t>
  </si>
  <si>
    <t>7422 Midbury Drive</t>
  </si>
  <si>
    <t>7422 Midbury Drive
Dallas, TX 75230
(32.901699, -96.778673)</t>
  </si>
  <si>
    <t>A72295</t>
  </si>
  <si>
    <t>Neal</t>
  </si>
  <si>
    <t>Sleeper</t>
  </si>
  <si>
    <t xml:space="preserve">3374 Blackburn Street </t>
  </si>
  <si>
    <t>3374 Blackburn Street 
Dallas, TX 75204
(32.811534, -96.799029)</t>
  </si>
  <si>
    <t>A72298</t>
  </si>
  <si>
    <t>3932 Potomac Ave</t>
  </si>
  <si>
    <t>3932 Potomac Ave
Dallas, TX 75205
(32.837714, -96.800182)</t>
  </si>
  <si>
    <t>A72301</t>
  </si>
  <si>
    <t>10739 Bridge Hollow Ct</t>
  </si>
  <si>
    <t>10739 Bridge Hollow Ct
Dallas, TX 75229
(32.894249, -96.821208)</t>
  </si>
  <si>
    <t>A72303</t>
  </si>
  <si>
    <t>Veeral</t>
  </si>
  <si>
    <t>Rathod</t>
  </si>
  <si>
    <t>5311 Nakoma Dr</t>
  </si>
  <si>
    <t>5311 Nakoma Dr
Dallas, TX 75209
(32.840118, -96.821046)</t>
  </si>
  <si>
    <t>A72304</t>
  </si>
  <si>
    <t>727 Glendale St.</t>
  </si>
  <si>
    <t>727 Glendale St.
Dallas, TX 75214
(32.80703, -96.759835)</t>
  </si>
  <si>
    <t>A72305</t>
  </si>
  <si>
    <t>Hooker</t>
  </si>
  <si>
    <t>7613 Yorktown Drive</t>
  </si>
  <si>
    <t>7613 Yorktown Drive
Rowlett, TX 75089
(32.919137, -96.528154)</t>
  </si>
  <si>
    <t>A72306</t>
  </si>
  <si>
    <t>A72307</t>
  </si>
  <si>
    <t>4418 Brookview Drive</t>
  </si>
  <si>
    <t>4418 Brookview Drive
Dallas, TX 75220
(32.869764, -96.833298)</t>
  </si>
  <si>
    <t>A72311</t>
  </si>
  <si>
    <t>1816 Clarence St.</t>
  </si>
  <si>
    <t>1816 Clarence St.
Dallas, TX 75215
(32.766666, -96.780724)</t>
  </si>
  <si>
    <t>A72312</t>
  </si>
  <si>
    <t>Bagwell</t>
  </si>
  <si>
    <t>3699 McKinney Ave</t>
  </si>
  <si>
    <t>3699 McKinney Ave
Dallas, TX 75204
(32.807822, -96.796988)</t>
  </si>
  <si>
    <t>A72314</t>
  </si>
  <si>
    <t>3111 Welborn St.</t>
  </si>
  <si>
    <t>3111 Welborn St.
Dallas, TX 75219
(32.808453, -96.807649)</t>
  </si>
  <si>
    <t>A72321</t>
  </si>
  <si>
    <t>Bosso</t>
  </si>
  <si>
    <t>5624 Sears St.</t>
  </si>
  <si>
    <t>5624 Sears St.
Dallas, TX 75206
(32.81454, -96.771151)</t>
  </si>
  <si>
    <t>A72323</t>
  </si>
  <si>
    <t>A72324</t>
  </si>
  <si>
    <t>9963 Rockbrook Dr</t>
  </si>
  <si>
    <t>9963 Rockbrook Dr
Dallas, TX 75220
(32.879052, -96.829499)</t>
  </si>
  <si>
    <t>A72325</t>
  </si>
  <si>
    <t>A72326</t>
  </si>
  <si>
    <t>A72327</t>
  </si>
  <si>
    <t>A72328</t>
  </si>
  <si>
    <t>A72329</t>
  </si>
  <si>
    <t>A72330</t>
  </si>
  <si>
    <t>3526 Arrowhead Dr</t>
  </si>
  <si>
    <t>3526 Arrowhead Dr
Dallas, TX 75204
(32.816627, -96.797738)</t>
  </si>
  <si>
    <t>A72331</t>
  </si>
  <si>
    <t>A72333</t>
  </si>
  <si>
    <t>A72334</t>
  </si>
  <si>
    <t>4612 Watauga Rd</t>
  </si>
  <si>
    <t>4612 Watauga Rd
Dallas, TX 75209
(32.860398, -96.835071)</t>
  </si>
  <si>
    <t>A72335</t>
  </si>
  <si>
    <t>A72336</t>
  </si>
  <si>
    <t>A72337</t>
  </si>
  <si>
    <t>6801 Gaylord Pkwy</t>
  </si>
  <si>
    <t>6801 Gaylord Pkwy
Frisco, TX 75034
(33.102046, -96.825187)</t>
  </si>
  <si>
    <t>A72338</t>
  </si>
  <si>
    <t>A72339</t>
  </si>
  <si>
    <t>A72341</t>
  </si>
  <si>
    <t>Hays</t>
  </si>
  <si>
    <t>2928 Amherst Ave</t>
  </si>
  <si>
    <t>2928 Amherst Ave
Dallas, TX 75225
(32.852086, -96.778537)</t>
  </si>
  <si>
    <t>A73498</t>
  </si>
  <si>
    <t>2929 Carlisle</t>
  </si>
  <si>
    <t>2929 Carlisle
Dallas, TX 75204
(32.802473, -96.803603)</t>
  </si>
  <si>
    <t>A73500</t>
  </si>
  <si>
    <t>A73502</t>
  </si>
  <si>
    <t>A76479</t>
  </si>
  <si>
    <t>A77238</t>
  </si>
  <si>
    <t>A76394</t>
  </si>
  <si>
    <t>2777 Stemmons</t>
  </si>
  <si>
    <t>2777 Stemmons
Dallas, TX 75207</t>
  </si>
  <si>
    <t>A76432</t>
  </si>
  <si>
    <t>3508 Haynie</t>
  </si>
  <si>
    <t>3508 Haynie
Dallas, TX 75205
(32.846131, -96.790671)</t>
  </si>
  <si>
    <t>A76496</t>
  </si>
  <si>
    <t>3020 Greenville Ave</t>
  </si>
  <si>
    <t>3020 Greenville Ave
Dallas, TX 75206
(32.825732, -96.770159)</t>
  </si>
  <si>
    <t>A76480</t>
  </si>
  <si>
    <t>A76549</t>
  </si>
  <si>
    <t>Wicker</t>
  </si>
  <si>
    <t>2020 Continental</t>
  </si>
  <si>
    <t>2020 Continental
Southlake, TX 76092</t>
  </si>
  <si>
    <t>A76528</t>
  </si>
  <si>
    <t>Kempf</t>
  </si>
  <si>
    <t>6009 Murphy</t>
  </si>
  <si>
    <t>6009 Murphy
Garland, TX 75048
(32.970218, -96.608849)</t>
  </si>
  <si>
    <t>A76912</t>
  </si>
  <si>
    <t>Presswood</t>
  </si>
  <si>
    <t>7852 Skylake</t>
  </si>
  <si>
    <t>7852 Skylake
Ft Worth, TX 76179
(32.881632, -97.452099)</t>
  </si>
  <si>
    <t>A76697</t>
  </si>
  <si>
    <t>A76460</t>
  </si>
  <si>
    <t>4514 Travis St.</t>
  </si>
  <si>
    <t>4514 Travis St.
Dallas, TX 75205
(32.822501, -96.790952)</t>
  </si>
  <si>
    <t>A77243</t>
  </si>
  <si>
    <t>A76758</t>
  </si>
  <si>
    <t>ROBERT</t>
  </si>
  <si>
    <t>DOZIER</t>
  </si>
  <si>
    <t>3636 BRYN MAWR DR</t>
  </si>
  <si>
    <t>3636 BRYN MAWR DR
DALLAS, TX 75225
(32.855979, -96.795144)</t>
  </si>
  <si>
    <t>A76465</t>
  </si>
  <si>
    <t>Jose</t>
  </si>
  <si>
    <t>Pastora</t>
  </si>
  <si>
    <t>5205 Brookview Dr</t>
  </si>
  <si>
    <t>5205 Brookview Dr
Dallas, TX 75220
(32.868547, -96.819686)</t>
  </si>
  <si>
    <t>A77055</t>
  </si>
  <si>
    <t>5149 Ronryan</t>
  </si>
  <si>
    <t>5149 Ronryan
Dallas, TX 75236
(32.684136, -96.912314)</t>
  </si>
  <si>
    <t>A76724</t>
  </si>
  <si>
    <t>Williford</t>
  </si>
  <si>
    <t>A76400</t>
  </si>
  <si>
    <t>Carrie</t>
  </si>
  <si>
    <t>5243 Farquhar Ln</t>
  </si>
  <si>
    <t>5243 Farquhar Ln
Dallas, TX 75209
(32.861313, -96.821803)</t>
  </si>
  <si>
    <t>F37567</t>
  </si>
  <si>
    <t>5706 East Mockingbird</t>
  </si>
  <si>
    <t>5706 East Mockingbird
Dallas, TX 75206
(32.836486, -96.769651)</t>
  </si>
  <si>
    <t>A76500</t>
  </si>
  <si>
    <t>Dworkis</t>
  </si>
  <si>
    <t>10203 Regal Oaks</t>
  </si>
  <si>
    <t>10203 Regal Oaks
Dallas, TX 75230
(32.885431, -96.772271)</t>
  </si>
  <si>
    <t>A76517</t>
  </si>
  <si>
    <t>Fell</t>
  </si>
  <si>
    <t xml:space="preserve">3033 Routh Street </t>
  </si>
  <si>
    <t>3033 Routh Street 
Dallas, TX 75201
(32.799756, -96.805634)</t>
  </si>
  <si>
    <t>A76415</t>
  </si>
  <si>
    <t>Codi</t>
  </si>
  <si>
    <t xml:space="preserve">1615 Main Street </t>
  </si>
  <si>
    <t>1615 Main Street 
Dallas, TX 75201
(32.780942, -96.79781)</t>
  </si>
  <si>
    <t>A76682</t>
  </si>
  <si>
    <t>Brice</t>
  </si>
  <si>
    <t>Perkins</t>
  </si>
  <si>
    <t>2853 Dickerson</t>
  </si>
  <si>
    <t>Carrllton</t>
  </si>
  <si>
    <t>2853 Dickerson
Carrllton, TX 75007
(32.992555, -96.920304)</t>
  </si>
  <si>
    <t>A76714</t>
  </si>
  <si>
    <t>4700 Prestonwood</t>
  </si>
  <si>
    <t>4700 Prestonwood
Dallas, TX 75205</t>
  </si>
  <si>
    <t>A76472</t>
  </si>
  <si>
    <t>A76424</t>
  </si>
  <si>
    <t>A76521</t>
  </si>
  <si>
    <t>Wise</t>
  </si>
  <si>
    <t>3444 University</t>
  </si>
  <si>
    <t>3444 University
Dallas, TX 75205
(32.845036, -96.789765)</t>
  </si>
  <si>
    <t>A76719</t>
  </si>
  <si>
    <t>A76489</t>
  </si>
  <si>
    <t>47 Highland Park Village</t>
  </si>
  <si>
    <t>47 Highland Park Village
Dallas, TX 75205
(32.836122, -96.806385)</t>
  </si>
  <si>
    <t>A76439</t>
  </si>
  <si>
    <t>A76674</t>
  </si>
  <si>
    <t>A76468</t>
  </si>
  <si>
    <t>10739 Bridge Hollow</t>
  </si>
  <si>
    <t>10739 Bridge Hollow
Dallas, TX 75229
(32.894249, -96.821208)</t>
  </si>
  <si>
    <t>A76687</t>
  </si>
  <si>
    <t>Yaney</t>
  </si>
  <si>
    <t>304 Beechwood</t>
  </si>
  <si>
    <t>304 Beechwood
Coppell, TX 75019
(32.976077, -96.983967)</t>
  </si>
  <si>
    <t>A76511</t>
  </si>
  <si>
    <t>Chantilis</t>
  </si>
  <si>
    <t>4212 Belclaire</t>
  </si>
  <si>
    <t>4212 Belclaire
Dallas, TX 75205
(32.830181, -96.80574)</t>
  </si>
  <si>
    <t>A76524</t>
  </si>
  <si>
    <t>Little</t>
  </si>
  <si>
    <t>1841 West Northwest Hwy</t>
  </si>
  <si>
    <t>1841 West Northwest Hwy
Dallas, TX 75220
(32.869708, -96.914825)</t>
  </si>
  <si>
    <t>A76553</t>
  </si>
  <si>
    <t>A76492</t>
  </si>
  <si>
    <t>A76543</t>
  </si>
  <si>
    <t>Odonnell</t>
  </si>
  <si>
    <t>1437 Halsey Way</t>
  </si>
  <si>
    <t>1437 Halsey Way
Carrollton, TX 75007
(32.987752, -96.923234)</t>
  </si>
  <si>
    <t>A76706</t>
  </si>
  <si>
    <t>A77051</t>
  </si>
  <si>
    <t>A77252</t>
  </si>
  <si>
    <t>Low</t>
  </si>
  <si>
    <t>2217 Ivan St.</t>
  </si>
  <si>
    <t>2217 Ivan St.
Dallas, TX 75201
(32.798047, -96.80985)</t>
  </si>
  <si>
    <t>A76507</t>
  </si>
  <si>
    <t>Rastegar</t>
  </si>
  <si>
    <t>1705 South of Texas Highway</t>
  </si>
  <si>
    <t>1705 South of Texas Highway
Austin, TX 78746</t>
  </si>
  <si>
    <t>A77056</t>
  </si>
  <si>
    <t>PO Box 1313888</t>
  </si>
  <si>
    <t>PO Box 1313888
Dallas, TX 75313</t>
  </si>
  <si>
    <t>A76512</t>
  </si>
  <si>
    <t>A76395</t>
  </si>
  <si>
    <t>5415 Ursula Ln</t>
  </si>
  <si>
    <t>5415 Ursula Ln
Dallas, TX 75229
(32.891109, -96.814866)</t>
  </si>
  <si>
    <t>A76383</t>
  </si>
  <si>
    <t>Bakewell</t>
  </si>
  <si>
    <t>4604 Wildwood Rd</t>
  </si>
  <si>
    <t>4604 Wildwood Rd
Dallas, TX 75209
(32.858318, -96.834093)</t>
  </si>
  <si>
    <t>A76544</t>
  </si>
  <si>
    <t>A76481</t>
  </si>
  <si>
    <t>A77232</t>
  </si>
  <si>
    <t>A76503</t>
  </si>
  <si>
    <t>4301 St.anford</t>
  </si>
  <si>
    <t>4301 St.anford
Dallas, TX 75225
(32.853066, -96.808937)</t>
  </si>
  <si>
    <t>A76913</t>
  </si>
  <si>
    <t>A77244</t>
  </si>
  <si>
    <t>A76759</t>
  </si>
  <si>
    <t>Hopkins</t>
  </si>
  <si>
    <t>2828 Hood St.</t>
  </si>
  <si>
    <t>2828 Hood St.
Dallas, TX 75219
(32.805446, -96.80924)</t>
  </si>
  <si>
    <t>A76535</t>
  </si>
  <si>
    <t>Betke</t>
  </si>
  <si>
    <t>127 County Road</t>
  </si>
  <si>
    <t>Lorena</t>
  </si>
  <si>
    <t>127 County Road
Lorena, TX 76655</t>
  </si>
  <si>
    <t>A76708</t>
  </si>
  <si>
    <t>Ringer</t>
  </si>
  <si>
    <t>PO Box 815307</t>
  </si>
  <si>
    <t>PO Box 815307
Dallas, TX 75381</t>
  </si>
  <si>
    <t>A77239</t>
  </si>
  <si>
    <t>3618 Gillian</t>
  </si>
  <si>
    <t>3618 Gillian
Dallas, TX 75205</t>
  </si>
  <si>
    <t>A76754</t>
  </si>
  <si>
    <t>Bo</t>
  </si>
  <si>
    <t>Feagin</t>
  </si>
  <si>
    <t>4028 Oakmeadow</t>
  </si>
  <si>
    <t>4028 Oakmeadow
Plano, TX 75093
(33.052134, -96.817049)</t>
  </si>
  <si>
    <t>A76471</t>
  </si>
  <si>
    <t>Marlin</t>
  </si>
  <si>
    <t>6397 Tanzy Road</t>
  </si>
  <si>
    <t>6397 Tanzy Road
Dallas, TX 75236
(32.679954, -96.929041)</t>
  </si>
  <si>
    <t>A76488</t>
  </si>
  <si>
    <t>4319 Belclaire Ave</t>
  </si>
  <si>
    <t>4319 Belclaire Ave
Dallas, TX 75205
(32.830167, -96.808305)</t>
  </si>
  <si>
    <t>A76772</t>
  </si>
  <si>
    <t>Coleman</t>
  </si>
  <si>
    <t>3905 Bryn Mawr Dr</t>
  </si>
  <si>
    <t>3905 Bryn Mawr Dr
Dallas, TX 75225
(32.85589, -96.798926)</t>
  </si>
  <si>
    <t>A77240</t>
  </si>
  <si>
    <t>A76718</t>
  </si>
  <si>
    <t>A76498</t>
  </si>
  <si>
    <t>Whelan</t>
  </si>
  <si>
    <t>1000 Southfield</t>
  </si>
  <si>
    <t>1000 Southfield
Little Elm, TX 75068</t>
  </si>
  <si>
    <t>A77052</t>
  </si>
  <si>
    <t>Davila</t>
  </si>
  <si>
    <t>1819 North Winetka</t>
  </si>
  <si>
    <t>1819 North Winetka
Dallas, TX 75208</t>
  </si>
  <si>
    <t>A76673</t>
  </si>
  <si>
    <t>A76390</t>
  </si>
  <si>
    <t>A76493</t>
  </si>
  <si>
    <t>4225 McKinney Ave</t>
  </si>
  <si>
    <t>4225 McKinney Ave
Dallas, TX 75205
(32.817127, -96.790473)</t>
  </si>
  <si>
    <t>A76722</t>
  </si>
  <si>
    <t>A76763</t>
  </si>
  <si>
    <t>A76771</t>
  </si>
  <si>
    <t>A76712</t>
  </si>
  <si>
    <t>Valache</t>
  </si>
  <si>
    <t>A76462</t>
  </si>
  <si>
    <t>9726 Brockbank</t>
  </si>
  <si>
    <t>9726 Brockbank
Dallas, TX 75220
(32.868295, -96.875344)</t>
  </si>
  <si>
    <t>A76755</t>
  </si>
  <si>
    <t>3617 Southwestern</t>
  </si>
  <si>
    <t>3617 Southwestern
Dallas, TX 75225
(32.857045, -96.793989)</t>
  </si>
  <si>
    <t>A76679</t>
  </si>
  <si>
    <t>A76677</t>
  </si>
  <si>
    <t>3900 Split Tail Road</t>
  </si>
  <si>
    <t>3900 Split Tail Road
Plano, TX 75074
(33.050694, -96.695143)</t>
  </si>
  <si>
    <t>A76389</t>
  </si>
  <si>
    <t>A76761</t>
  </si>
  <si>
    <t>6310 Lemmon</t>
  </si>
  <si>
    <t>6310 Lemmon
Dallas, TX 75209
(32.835169, -96.830518)</t>
  </si>
  <si>
    <t>A76467</t>
  </si>
  <si>
    <t>A76709</t>
  </si>
  <si>
    <t>Farrow</t>
  </si>
  <si>
    <t>4324 Arcady</t>
  </si>
  <si>
    <t>4324 Arcady
Dallas, TX 75205
(32.82802, -96.808673)</t>
  </si>
  <si>
    <t>A76396</t>
  </si>
  <si>
    <t>A76384</t>
  </si>
  <si>
    <t>Feargal</t>
  </si>
  <si>
    <t>5722 Oram St.</t>
  </si>
  <si>
    <t>5722 Oram St.
Dallas, TX 75206
(32.813849, -96.769197)</t>
  </si>
  <si>
    <t>A76551</t>
  </si>
  <si>
    <t>Darden</t>
  </si>
  <si>
    <t>500 Gibbons</t>
  </si>
  <si>
    <t>500 Gibbons
Argyle, TX 76226
(33.101432, -97.160664)</t>
  </si>
  <si>
    <t>A76502</t>
  </si>
  <si>
    <t>Carlos</t>
  </si>
  <si>
    <t>850 Deer Hollow</t>
  </si>
  <si>
    <t>850 Deer Hollow
Southlake, TX 76092
(32.930846, -97.18087)</t>
  </si>
  <si>
    <t>A76530</t>
  </si>
  <si>
    <t>Zack</t>
  </si>
  <si>
    <t>14 Abbey Woods Lane</t>
  </si>
  <si>
    <t>14 Abbey Woods Lane
Dallas, TX 75248
(32.972022, -96.813702)</t>
  </si>
  <si>
    <t>A76519</t>
  </si>
  <si>
    <t>Ginsburg</t>
  </si>
  <si>
    <t>2610 Fairmount St.</t>
  </si>
  <si>
    <t>2610 Fairmount St.
Dallas, TX 75201
(32.796373, -96.80369)</t>
  </si>
  <si>
    <t>A76699</t>
  </si>
  <si>
    <t>3700 Millwood</t>
  </si>
  <si>
    <t>3700 Millwood
Irving, TX 75062</t>
  </si>
  <si>
    <t>A76413</t>
  </si>
  <si>
    <t>A76470</t>
  </si>
  <si>
    <t>6464 Mimosa Ln</t>
  </si>
  <si>
    <t>6464 Mimosa Ln
Dallas, TX 75230
(32.883232, -96.793755)</t>
  </si>
  <si>
    <t>A77053</t>
  </si>
  <si>
    <t>Esmerelda</t>
  </si>
  <si>
    <t>Riojas</t>
  </si>
  <si>
    <t>1209 Walmsley</t>
  </si>
  <si>
    <t>1209 Walmsley
Dallas, TX 75208
(32.769402, -96.840639)</t>
  </si>
  <si>
    <t>A76689</t>
  </si>
  <si>
    <t>Dowdall</t>
  </si>
  <si>
    <t>3833 Centenary</t>
  </si>
  <si>
    <t>3833 Centenary
Dallas, TX 75225
(32.862392, -96.797796)</t>
  </si>
  <si>
    <t>A76721</t>
  </si>
  <si>
    <t>A76762</t>
  </si>
  <si>
    <t>2625 Howell St.</t>
  </si>
  <si>
    <t>2625 Howell St.
Dallas, TX 75204
(32.798508, -96.803078)</t>
  </si>
  <si>
    <t>A76409</t>
  </si>
  <si>
    <t>Eickenhorst</t>
  </si>
  <si>
    <t>2809 Rock Way</t>
  </si>
  <si>
    <t>2809 Rock Way
Austin, TX 78746
(30.277561, -97.783012)</t>
  </si>
  <si>
    <t>A76459</t>
  </si>
  <si>
    <t>3843 Maplewood</t>
  </si>
  <si>
    <t>3843 Maplewood
Dallas, TX 75205
(32.835201, -96.798579)</t>
  </si>
  <si>
    <t>A76773</t>
  </si>
  <si>
    <t>A76474</t>
  </si>
  <si>
    <t>Mackinzie</t>
  </si>
  <si>
    <t>Carpenter</t>
  </si>
  <si>
    <t>4520 North Versailles</t>
  </si>
  <si>
    <t>4520 North Versailles
Dallas, TX 75205
(32.831188, -96.814289)</t>
  </si>
  <si>
    <t>A77257</t>
  </si>
  <si>
    <t>Benton</t>
  </si>
  <si>
    <t>2200 Victory</t>
  </si>
  <si>
    <t>2200 Victory
Dallas, TX 75219</t>
  </si>
  <si>
    <t>A76541</t>
  </si>
  <si>
    <t>Bennet</t>
  </si>
  <si>
    <t>Crumo</t>
  </si>
  <si>
    <t xml:space="preserve">11600 Ninth Street </t>
  </si>
  <si>
    <t>St Petersburg</t>
  </si>
  <si>
    <t>11600 Ninth Street 
St Petersburg, FL 33716
(27.877634, -82.647116)</t>
  </si>
  <si>
    <t>A77231</t>
  </si>
  <si>
    <t>Potter</t>
  </si>
  <si>
    <t>4405 St.anford</t>
  </si>
  <si>
    <t>4405 St.anford
Dallas, TX 75225
(32.85308, -96.810902)</t>
  </si>
  <si>
    <t>A76494</t>
  </si>
  <si>
    <t>3427 Westminster</t>
  </si>
  <si>
    <t>3427 Westminster
Dallas, TX 75205</t>
  </si>
  <si>
    <t>A76757</t>
  </si>
  <si>
    <t>O Boyle</t>
  </si>
  <si>
    <t>3838 Caruth</t>
  </si>
  <si>
    <t>3838 Caruth
Dallas, TX 75225
(32.859214, -96.797757)</t>
  </si>
  <si>
    <t>A76681</t>
  </si>
  <si>
    <t>PO Box 140040</t>
  </si>
  <si>
    <t>PO Box 140040
Dallas, TX 75214</t>
  </si>
  <si>
    <t>A76756</t>
  </si>
  <si>
    <t>A76490</t>
  </si>
  <si>
    <t>Wylie</t>
  </si>
  <si>
    <t xml:space="preserve">1507 West Lynn Street </t>
  </si>
  <si>
    <t>1507 West Lynn Street 
Austin, TX 78703
(30.283776, -97.757449)</t>
  </si>
  <si>
    <t>A76695</t>
  </si>
  <si>
    <t>10210 North Central</t>
  </si>
  <si>
    <t>10210 North Central
Dallas, TX 75231
(32.885315, -96.769687)</t>
  </si>
  <si>
    <t>A76533</t>
  </si>
  <si>
    <t xml:space="preserve">1173 113th Street </t>
  </si>
  <si>
    <t>1173 113th Street 
Grand Prairie, TX 75050
(32.764664, -97.043353)</t>
  </si>
  <si>
    <t>A76486</t>
  </si>
  <si>
    <t>12801 North Central Expy</t>
  </si>
  <si>
    <t>12801 North Central Expy
Dallas, TX 75243
(32.921655, -96.765727)</t>
  </si>
  <si>
    <t>A76418</t>
  </si>
  <si>
    <t>4201 Lomo Alto</t>
  </si>
  <si>
    <t>4201 Lomo Alto
Dallas, TX 75219
(32.82126, -96.814689)</t>
  </si>
  <si>
    <t>A77060</t>
  </si>
  <si>
    <t>A77230</t>
  </si>
  <si>
    <t>2200 Bela Lago</t>
  </si>
  <si>
    <t>2200 Bela Lago
Flower Mound, TX 75022</t>
  </si>
  <si>
    <t>A76554</t>
  </si>
  <si>
    <t>A76537</t>
  </si>
  <si>
    <t>4510 Aiken Tr</t>
  </si>
  <si>
    <t>4510 Aiken Tr
Sachse, TX 75089</t>
  </si>
  <si>
    <t>A76421</t>
  </si>
  <si>
    <t>PO Box 300173</t>
  </si>
  <si>
    <t>PO Box 300173
Austin, TX 78703</t>
  </si>
  <si>
    <t>A76440</t>
  </si>
  <si>
    <t>A76505</t>
  </si>
  <si>
    <t>2519 Tatum</t>
  </si>
  <si>
    <t>2519 Tatum
Dallas, TX 75201</t>
  </si>
  <si>
    <t>A76643</t>
  </si>
  <si>
    <t>Couch</t>
  </si>
  <si>
    <t>PO Box 137088</t>
  </si>
  <si>
    <t>PO Box 137088
Ft Worth, TX 76136</t>
  </si>
  <si>
    <t>A76414</t>
  </si>
  <si>
    <t>A76547</t>
  </si>
  <si>
    <t>Danny</t>
  </si>
  <si>
    <t>1045 Spence Road</t>
  </si>
  <si>
    <t>Van Alstyne</t>
  </si>
  <si>
    <t>1045 Spence Road
Van Alstyne, TX 75020
(33.435265, -96.590006)</t>
  </si>
  <si>
    <t>A76542</t>
  </si>
  <si>
    <t>Wes</t>
  </si>
  <si>
    <t>Shahan</t>
  </si>
  <si>
    <t>403 South Point Court</t>
  </si>
  <si>
    <t>Aledo</t>
  </si>
  <si>
    <t>403 South Point Court
Aledo, TX 76008
(32.674504, -97.635654)</t>
  </si>
  <si>
    <t>A76473</t>
  </si>
  <si>
    <t>A76716</t>
  </si>
  <si>
    <t>A77234</t>
  </si>
  <si>
    <t>Coutant</t>
  </si>
  <si>
    <t xml:space="preserve">2300 North Field Street </t>
  </si>
  <si>
    <t>2300 North Field Street 
Dallas, TX 75201
(32.788327, -96.806324)</t>
  </si>
  <si>
    <t>A76495</t>
  </si>
  <si>
    <t>Patsy</t>
  </si>
  <si>
    <t>6 Saint Laurent Place</t>
  </si>
  <si>
    <t>6 Saint Laurent Place
Dallas, TX 75225
(32.857999, -96.775022)</t>
  </si>
  <si>
    <t>A77049</t>
  </si>
  <si>
    <t>5626 Greenbriar</t>
  </si>
  <si>
    <t>5626 Greenbriar
Dallas, TX 75209</t>
  </si>
  <si>
    <t>A76527</t>
  </si>
  <si>
    <t>Arata</t>
  </si>
  <si>
    <t>5928 Glendora Ave</t>
  </si>
  <si>
    <t>5928 Glendora Ave
Dallas, TX 75230
(32.885216, -96.805028)</t>
  </si>
  <si>
    <t>A76522</t>
  </si>
  <si>
    <t>A76469</t>
  </si>
  <si>
    <t>F36537</t>
  </si>
  <si>
    <t>F35875</t>
  </si>
  <si>
    <t>JC Myers</t>
  </si>
  <si>
    <t>F37555</t>
  </si>
  <si>
    <t>F35878</t>
  </si>
  <si>
    <t>F37554</t>
  </si>
  <si>
    <t>Mountain View Data</t>
  </si>
  <si>
    <t>1600 Ampitheatre Parkway</t>
  </si>
  <si>
    <t>Mountainview</t>
  </si>
  <si>
    <t>1600 Ampitheatre Parkway
Mountainview, CA 94043
(37.423134, -122.084904)</t>
  </si>
  <si>
    <t>F37566</t>
  </si>
  <si>
    <t>A72310</t>
  </si>
  <si>
    <t>Apartment Association of Dallas</t>
  </si>
  <si>
    <t>A72315</t>
  </si>
  <si>
    <t>Texas Real Estate Council</t>
  </si>
  <si>
    <t>A72340</t>
  </si>
  <si>
    <t>HBA Greater Dallas HOMEPAC</t>
  </si>
  <si>
    <t>A76485</t>
  </si>
  <si>
    <t>Metrotex Assoc. of Realtors PAC</t>
  </si>
  <si>
    <t>A76764</t>
  </si>
  <si>
    <t>Greater Dallas Apartment PAC</t>
  </si>
  <si>
    <t>5728 LBJ</t>
  </si>
  <si>
    <t>5728 LBJ
Dallas, TX 75240</t>
  </si>
  <si>
    <t>A76484</t>
  </si>
  <si>
    <t>The Real Estate Council PAC</t>
  </si>
  <si>
    <t>F37560</t>
  </si>
  <si>
    <t>Murphy-Nasica</t>
  </si>
  <si>
    <t>F37561</t>
  </si>
  <si>
    <t>F35110</t>
  </si>
  <si>
    <t>7145 Copperleaf Dr</t>
  </si>
  <si>
    <t>7145 Copperleaf Dr
Dallas, TX 75231</t>
  </si>
  <si>
    <t>F37563</t>
  </si>
  <si>
    <t>F37562</t>
  </si>
  <si>
    <t>F37559</t>
  </si>
  <si>
    <t>F37564</t>
  </si>
  <si>
    <t>7145 Cloverleaf Ln</t>
  </si>
  <si>
    <t>7145 Cloverleaf Ln
Dallas, TX 75231</t>
  </si>
  <si>
    <t>F36538</t>
  </si>
  <si>
    <t>JC Myers Consulting</t>
  </si>
  <si>
    <t>7145 Cloverleaf</t>
  </si>
  <si>
    <t>7145 Cloverleaf
Dallas, TX 75231</t>
  </si>
  <si>
    <t>F36539</t>
  </si>
  <si>
    <t>F37565</t>
  </si>
  <si>
    <t>F37558</t>
  </si>
  <si>
    <t>F37557</t>
  </si>
  <si>
    <t>F37556</t>
  </si>
  <si>
    <t>FR12379</t>
  </si>
  <si>
    <t>https://campfin.dallascityhall.com/FinalReports/tec0000002379_20220113_191649.pdf</t>
  </si>
  <si>
    <t>Donald Parish</t>
  </si>
  <si>
    <t>PO Box 271323</t>
  </si>
  <si>
    <t>PO Box 271323
Dallas, TX 75227</t>
  </si>
  <si>
    <t>FR12085</t>
  </si>
  <si>
    <t>https://campfin.dallascityhall.com/FinalReports/tec0000002085_20210114_121221.pdf</t>
  </si>
  <si>
    <t>7136 Canyon Ridge</t>
  </si>
  <si>
    <t>7136 Canyon Ridge
Dallas, TX 75227
(32.784494, -96.695198)</t>
  </si>
  <si>
    <t>FR12140</t>
  </si>
  <si>
    <t>https://campfin.dallascityhall.com/FinalReports/tcc0000002140_20210401_153441.pdf</t>
  </si>
  <si>
    <t>FR12217</t>
  </si>
  <si>
    <t>https://campfin.dallascityhall.com/FinalReports/tcc0000002217_20210423_144608.pdf</t>
  </si>
  <si>
    <t>FR12333</t>
  </si>
  <si>
    <t>https://campfin.dallascityhall.com/FinalReports/rpt0000002333_20210715_103800.pdf</t>
  </si>
  <si>
    <t>A69916</t>
  </si>
  <si>
    <t>Waghorne</t>
  </si>
  <si>
    <t>921 North Ricketts</t>
  </si>
  <si>
    <t>921 North Ricketts
Sherman, TX 75092
(33.644574, -96.620708)</t>
  </si>
  <si>
    <t>A69268</t>
  </si>
  <si>
    <t>Cierra</t>
  </si>
  <si>
    <t>415 North East st</t>
  </si>
  <si>
    <t>415 North East st
Arlington, TX 76011
(32.741826, -97.103144)</t>
  </si>
  <si>
    <t>A69819</t>
  </si>
  <si>
    <t>3103 Milstone Ln</t>
  </si>
  <si>
    <t>3103 Milstone Ln
Venus, TX 76084</t>
  </si>
  <si>
    <t>A70907</t>
  </si>
  <si>
    <t>Mlc</t>
  </si>
  <si>
    <t>A71314</t>
  </si>
  <si>
    <t>Waters</t>
  </si>
  <si>
    <t>2709 Easter Ave</t>
  </si>
  <si>
    <t>2709 Easter Ave
Dallas, TX 75216
(32.714504, -96.797327)</t>
  </si>
  <si>
    <t>A69251</t>
  </si>
  <si>
    <t>8482 GoldFinch</t>
  </si>
  <si>
    <t>8482 GoldFinch
Dallas, TX 75249
(32.652189, -96.976119)</t>
  </si>
  <si>
    <t>A69254</t>
  </si>
  <si>
    <t>Haeflinger</t>
  </si>
  <si>
    <t>2241 Babalos Ln</t>
  </si>
  <si>
    <t>2241 Babalos Ln
Dallas, TX 75228
(32.80846, -96.676631)</t>
  </si>
  <si>
    <t>A69907</t>
  </si>
  <si>
    <t>Brown JR</t>
  </si>
  <si>
    <t>1508 Deer Creek</t>
  </si>
  <si>
    <t>1508 Deer Creek
Desoto, TX 75115
(32.592287, -96.896873)</t>
  </si>
  <si>
    <t>A69911</t>
  </si>
  <si>
    <t>Temetra</t>
  </si>
  <si>
    <t>Freeney</t>
  </si>
  <si>
    <t>200 South Ryan Dr</t>
  </si>
  <si>
    <t>200 South Ryan Dr
Red Oak, TX 76154
(32.530143, -96.817274)</t>
  </si>
  <si>
    <t>A70908</t>
  </si>
  <si>
    <t>Welch</t>
  </si>
  <si>
    <t>7148 Larkin</t>
  </si>
  <si>
    <t>7148 Larkin
Dallas, TX 75227
(32.781673, -96.695308)</t>
  </si>
  <si>
    <t>A68010</t>
  </si>
  <si>
    <t>Dorlisa</t>
  </si>
  <si>
    <t>713 Coronald Ave</t>
  </si>
  <si>
    <t>713 Coronald Ave
Dallas, TX 75214</t>
  </si>
  <si>
    <t>A69252</t>
  </si>
  <si>
    <t>Everage</t>
  </si>
  <si>
    <t>800 Granite St.</t>
  </si>
  <si>
    <t>Greenboro</t>
  </si>
  <si>
    <t>800 Granite St.
Greenboro, NC 27403
(36.065471, -79.821194)</t>
  </si>
  <si>
    <t>A69816</t>
  </si>
  <si>
    <t>Salone</t>
  </si>
  <si>
    <t>1117 Lenox Dr</t>
  </si>
  <si>
    <t>Upper Merlboro</t>
  </si>
  <si>
    <t>1117 Lenox Dr
Upper Merlboro, MD 20774</t>
  </si>
  <si>
    <t>A69820</t>
  </si>
  <si>
    <t>Rickie</t>
  </si>
  <si>
    <t>4527 Crozier St.</t>
  </si>
  <si>
    <t>4527 Crozier St.
Dallas, TX 75215
(32.753285, -96.758229)</t>
  </si>
  <si>
    <t>A69914</t>
  </si>
  <si>
    <t>Lori</t>
  </si>
  <si>
    <t>Lemmon</t>
  </si>
  <si>
    <t>12607 Brookfield Park</t>
  </si>
  <si>
    <t>12607 Brookfield Park
Houston, TX 77041
(29.866045, -95.597334)</t>
  </si>
  <si>
    <t>A69920</t>
  </si>
  <si>
    <t>Alice Faye</t>
  </si>
  <si>
    <t>5822 Trailwood Dr</t>
  </si>
  <si>
    <t>5822 Trailwood Dr
Dallas, TX 75241
(32.676061, -96.818134)</t>
  </si>
  <si>
    <t>A70532</t>
  </si>
  <si>
    <t>Darnell</t>
  </si>
  <si>
    <t>Barton</t>
  </si>
  <si>
    <t>1420 Washington Blvd</t>
  </si>
  <si>
    <t>Detroit</t>
  </si>
  <si>
    <t>MI</t>
  </si>
  <si>
    <t>1420 Washington Blvd
Detroit, MI 48226
(42.333977, -83.050809)</t>
  </si>
  <si>
    <t>A70581</t>
  </si>
  <si>
    <t>Winesa</t>
  </si>
  <si>
    <t>1219 East Waco Dr</t>
  </si>
  <si>
    <t>1219 East Waco Dr
Dallas, TX 75216
(32.7354, -96.806118)</t>
  </si>
  <si>
    <t>A70587</t>
  </si>
  <si>
    <t>Wilnesa</t>
  </si>
  <si>
    <t>A70886</t>
  </si>
  <si>
    <t>5422 Village Creek Pkwy</t>
  </si>
  <si>
    <t>Brooklyn Park</t>
  </si>
  <si>
    <t>MN</t>
  </si>
  <si>
    <t>5422 Village Creek Pkwy
Brooklyn Park, MN 55443
(45.090361, -93.353104)</t>
  </si>
  <si>
    <t>A70896</t>
  </si>
  <si>
    <t>Danielle</t>
  </si>
  <si>
    <t>Lincoln</t>
  </si>
  <si>
    <t>A70906</t>
  </si>
  <si>
    <t>Demertis</t>
  </si>
  <si>
    <t>Dade</t>
  </si>
  <si>
    <t>A71313</t>
  </si>
  <si>
    <t>Korey</t>
  </si>
  <si>
    <t>A73349</t>
  </si>
  <si>
    <t>6659 Maryibel Cir</t>
  </si>
  <si>
    <t>6659 Maryibel Cir
Dallas, TX 75237
(32.666884, -96.885913)</t>
  </si>
  <si>
    <t>A73504</t>
  </si>
  <si>
    <t>Lori Beth</t>
  </si>
  <si>
    <t>Lemon</t>
  </si>
  <si>
    <t>A73505</t>
  </si>
  <si>
    <t>Charlene</t>
  </si>
  <si>
    <t>Lawton</t>
  </si>
  <si>
    <t>619 South Montclair</t>
  </si>
  <si>
    <t>619 South Montclair
Dallas, TX 75208
(32.739546, -96.846688)</t>
  </si>
  <si>
    <t>A73554</t>
  </si>
  <si>
    <t>Hooper</t>
  </si>
  <si>
    <t>12131 Oberlin Dr</t>
  </si>
  <si>
    <t>12131 Oberlin Dr
Dallas, TX 75243
(32.913056, -96.758277)</t>
  </si>
  <si>
    <t>F36063</t>
  </si>
  <si>
    <t>Bank of Texas</t>
  </si>
  <si>
    <t>2650 Royal Ln</t>
  </si>
  <si>
    <t>2650 Royal Ln
Dallas, TX 75229
(32.895138, -96.888505)</t>
  </si>
  <si>
    <t>F36065</t>
  </si>
  <si>
    <t>F36066</t>
  </si>
  <si>
    <t>A67990</t>
  </si>
  <si>
    <t>Bennett</t>
  </si>
  <si>
    <t>2710 Jeffries</t>
  </si>
  <si>
    <t>2710 Jeffries
Dallas, TX 75215
(32.771865, -96.769402)</t>
  </si>
  <si>
    <t>A73380</t>
  </si>
  <si>
    <t>Kine</t>
  </si>
  <si>
    <t>Brembry</t>
  </si>
  <si>
    <t>813 Canyon Pl</t>
  </si>
  <si>
    <t>813 Canyon Pl
DeSoto, TX 75115
(32.576839, -96.84357)</t>
  </si>
  <si>
    <t>A67985</t>
  </si>
  <si>
    <t>Roshunda</t>
  </si>
  <si>
    <t>931 Morningside Trail</t>
  </si>
  <si>
    <t>931 Morningside Trail
Murphy, TX 75094
(33.030878, -96.597487)</t>
  </si>
  <si>
    <t>A67992</t>
  </si>
  <si>
    <t>206 North Belt Line Rd</t>
  </si>
  <si>
    <t>206 North Belt Line Rd
Garland, TX 75040
(32.937427, -96.633531)</t>
  </si>
  <si>
    <t>A67998</t>
  </si>
  <si>
    <t>5815 Winding Woods TRL</t>
  </si>
  <si>
    <t>5815 Winding Woods TRL
Dallas, TX 75227
(32.783796, -96.7039)</t>
  </si>
  <si>
    <t>A68008</t>
  </si>
  <si>
    <t>Efrem</t>
  </si>
  <si>
    <t>2516 Pilgrim Rest Dr</t>
  </si>
  <si>
    <t>2516 Pilgrim Rest Dr
Dallas, TX 75237
(32.65364, -96.858769)</t>
  </si>
  <si>
    <t>A68009</t>
  </si>
  <si>
    <t>5430 LBJ Fwy</t>
  </si>
  <si>
    <t>5430 LBJ Fwy
Dallas, TX 75240</t>
  </si>
  <si>
    <t>A69248</t>
  </si>
  <si>
    <t>Burton</t>
  </si>
  <si>
    <t>941 Foxwood</t>
  </si>
  <si>
    <t>941 Foxwood
Desoto, TX 75115
(32.603671, -96.834749)</t>
  </si>
  <si>
    <t>A69261</t>
  </si>
  <si>
    <t>Lenora</t>
  </si>
  <si>
    <t>9440 St.atton Dr</t>
  </si>
  <si>
    <t>9440 St.atton Dr
Frisco, TX 75035
(33.20843, -96.79953)</t>
  </si>
  <si>
    <t>A69263</t>
  </si>
  <si>
    <t>Tishlanee</t>
  </si>
  <si>
    <t>4614 Creekview</t>
  </si>
  <si>
    <t>Balch Springs</t>
  </si>
  <si>
    <t>4614 Creekview
Balch Springs, TX 75180
(32.710168, -96.592572)</t>
  </si>
  <si>
    <t>A69813</t>
  </si>
  <si>
    <t>1201 South Hope st</t>
  </si>
  <si>
    <t>1201 South Hope st
Los Angeles, CA 90015
(34.040488, -118.264689)</t>
  </si>
  <si>
    <t>A69818</t>
  </si>
  <si>
    <t>A69821</t>
  </si>
  <si>
    <t>508 Bufflo Bend</t>
  </si>
  <si>
    <t>508 Bufflo Bend
Murphy, TX 75094</t>
  </si>
  <si>
    <t>A69827</t>
  </si>
  <si>
    <t>Lukwon</t>
  </si>
  <si>
    <t>9417 Pinewood</t>
  </si>
  <si>
    <t>9417 Pinewood
Dallas, TX 75243
(32.904222, -96.760312)</t>
  </si>
  <si>
    <t>A69906</t>
  </si>
  <si>
    <t>2218 Shady Oaks Court</t>
  </si>
  <si>
    <t>2218 Shady Oaks Court
Garland, TX 75044
(32.934311, -96.673354)</t>
  </si>
  <si>
    <t>A69910</t>
  </si>
  <si>
    <t>Elton</t>
  </si>
  <si>
    <t>Faggett</t>
  </si>
  <si>
    <t>4088 Wellesley Ave</t>
  </si>
  <si>
    <t>4088 Wellesley Ave
Frisco, TX 75034
(33.149794, -96.8526)</t>
  </si>
  <si>
    <t>A69912</t>
  </si>
  <si>
    <t>18949 Edinburgh Castle Rd</t>
  </si>
  <si>
    <t>Pfugerville</t>
  </si>
  <si>
    <t>18949 Edinburgh Castle Rd
Pfugerville, TX 78660
(30.474656, -97.603481)</t>
  </si>
  <si>
    <t>A69913</t>
  </si>
  <si>
    <t>Tikisa</t>
  </si>
  <si>
    <t>837 Longmeadow Ct</t>
  </si>
  <si>
    <t>837 Longmeadow Ct
Desoto, TX 75115
(32.60589, -96.876993)</t>
  </si>
  <si>
    <t>A69919</t>
  </si>
  <si>
    <t>Whiteside</t>
  </si>
  <si>
    <t>1213 Serenade</t>
  </si>
  <si>
    <t>1213 Serenade
Richardson, TX 75081
(32.943043, -96.705524)</t>
  </si>
  <si>
    <t>A70884</t>
  </si>
  <si>
    <t>Perryman</t>
  </si>
  <si>
    <t>6138 Woodland Dr</t>
  </si>
  <si>
    <t>6138 Woodland Dr
Dallas, TX 75225
(32.87213, -96.800218)</t>
  </si>
  <si>
    <t>A70888</t>
  </si>
  <si>
    <t>Traswell</t>
  </si>
  <si>
    <t>Livingston III</t>
  </si>
  <si>
    <t>2734 South Blvd</t>
  </si>
  <si>
    <t>2734 South Blvd
Dallas, MN 75215
(32.769792, -96.769619)</t>
  </si>
  <si>
    <t>A70899</t>
  </si>
  <si>
    <t>A70900</t>
  </si>
  <si>
    <t>Dollnila</t>
  </si>
  <si>
    <t>Slater</t>
  </si>
  <si>
    <t>500 Dallas St.</t>
  </si>
  <si>
    <t>500 Dallas St.
Houston, TX 77002
(29.757883, -95.370135)</t>
  </si>
  <si>
    <t>A71292</t>
  </si>
  <si>
    <t>Shelia</t>
  </si>
  <si>
    <t>Chaney-Bellfield</t>
  </si>
  <si>
    <t>2620 South Blvd</t>
  </si>
  <si>
    <t>2620 South Blvd
Dallas, TX 75215
(32.768471, -96.771157)</t>
  </si>
  <si>
    <t>A71335</t>
  </si>
  <si>
    <t>Emanuel</t>
  </si>
  <si>
    <t>Cecily</t>
  </si>
  <si>
    <t>A73378</t>
  </si>
  <si>
    <t>Regina</t>
  </si>
  <si>
    <t>1201 South Hope St.</t>
  </si>
  <si>
    <t>1201 South Hope St.
Los Angeles, CA 90015
(34.040488, -118.264689)</t>
  </si>
  <si>
    <t>A73381</t>
  </si>
  <si>
    <t>Thoma</t>
  </si>
  <si>
    <t>Brewer</t>
  </si>
  <si>
    <t>111 Carlie Way</t>
  </si>
  <si>
    <t>Stafford</t>
  </si>
  <si>
    <t>111 Carlie Way
Stafford, TX 77477
(29.616994, -95.574492)</t>
  </si>
  <si>
    <t>A73403</t>
  </si>
  <si>
    <t>Shannea</t>
  </si>
  <si>
    <t>Chism</t>
  </si>
  <si>
    <t>4321 Southern Hills</t>
  </si>
  <si>
    <t>4321 Southern Hills
Dallas, TX 75216
(32.691562, -96.818553)</t>
  </si>
  <si>
    <t>A73404</t>
  </si>
  <si>
    <t>A73424</t>
  </si>
  <si>
    <t>A73426</t>
  </si>
  <si>
    <t>Kendra</t>
  </si>
  <si>
    <t>Royster</t>
  </si>
  <si>
    <t>1605 Waters Edge Dr</t>
  </si>
  <si>
    <t>Glenn Heights</t>
  </si>
  <si>
    <t>1605 Waters Edge Dr
Glenn Heights, TX 75154
(32.562191, -96.868996)</t>
  </si>
  <si>
    <t>A73437</t>
  </si>
  <si>
    <t>7103 Coronado</t>
  </si>
  <si>
    <t>7103 Coronado
Dallas, TX 75214
(32.811322, -96.73555)</t>
  </si>
  <si>
    <t>A73439</t>
  </si>
  <si>
    <t>Johnice</t>
  </si>
  <si>
    <t>528 Dogwood Trl</t>
  </si>
  <si>
    <t>528 Dogwood Trl
DeSoto, TX 75115
(32.581653, -96.840494)</t>
  </si>
  <si>
    <t>A73503</t>
  </si>
  <si>
    <t>Exum</t>
  </si>
  <si>
    <t>17445 Sunset Ranch Dr</t>
  </si>
  <si>
    <t>17445 Sunset Ranch Dr
Montgomery, TX 77316
(30.307027, -95.637981)</t>
  </si>
  <si>
    <t>F36016</t>
  </si>
  <si>
    <t>7720 Military Pkwy</t>
  </si>
  <si>
    <t>7720 Military Pkwy
Dallas, TX 75227
(32.770444, -96.688983)</t>
  </si>
  <si>
    <t>A69262</t>
  </si>
  <si>
    <t>Jared &amp; Yolanda</t>
  </si>
  <si>
    <t>1400 Jessica Ln</t>
  </si>
  <si>
    <t>1400 Jessica Ln
Mesquite, TX 75149
(32.751243, -96.611102)</t>
  </si>
  <si>
    <t>A67997</t>
  </si>
  <si>
    <t>A70578</t>
  </si>
  <si>
    <t>F36018</t>
  </si>
  <si>
    <t>675 Ponce De Leon Ave NE</t>
  </si>
  <si>
    <t>675 Ponce De Leon Ave NE
Atlanta, GA 30308
(33.773381, -84.36584)</t>
  </si>
  <si>
    <t>F36027</t>
  </si>
  <si>
    <t>675 Ponce De Leon Ave Ne</t>
  </si>
  <si>
    <t>675 Ponce De Leon Ave Ne
Atlanta, GA 30308
(33.773381, -84.36584)</t>
  </si>
  <si>
    <t>F36863</t>
  </si>
  <si>
    <t>F35922</t>
  </si>
  <si>
    <t>1046 Ridge Avenue</t>
  </si>
  <si>
    <t>1046 Ridge Avenue
Atlanta, GA 30315
(33.726175, -84.392094)</t>
  </si>
  <si>
    <t>F35923</t>
  </si>
  <si>
    <t>K Rochelle Consulting</t>
  </si>
  <si>
    <t>A67991</t>
  </si>
  <si>
    <t>WL &amp; Tennie</t>
  </si>
  <si>
    <t>Chilton</t>
  </si>
  <si>
    <t>6001 Sycamore Creek</t>
  </si>
  <si>
    <t>6001 Sycamore Creek
Fort Worth, TX 76134
(32.657492, -97.338704)</t>
  </si>
  <si>
    <t>A67993</t>
  </si>
  <si>
    <t>William &amp; Ruthie</t>
  </si>
  <si>
    <t>Ingram</t>
  </si>
  <si>
    <t>1423 Oxbow</t>
  </si>
  <si>
    <t>1423 Oxbow
Cedar Hill, TX 75104
(32.616813, -96.912154)</t>
  </si>
  <si>
    <t>A67996</t>
  </si>
  <si>
    <t>Lawson</t>
  </si>
  <si>
    <t>2402 Park Row Ave</t>
  </si>
  <si>
    <t>2402 Park Row Ave
Dallas, TX 75215
(32.767111, -96.774934)</t>
  </si>
  <si>
    <t>A69253</t>
  </si>
  <si>
    <t>Fisher</t>
  </si>
  <si>
    <t>4402 WoodCrest Lane</t>
  </si>
  <si>
    <t>Mansfild</t>
  </si>
  <si>
    <t>4402 WoodCrest Lane
Mansfild, TX 76063
(32.586381, -97.066835)</t>
  </si>
  <si>
    <t>A69257</t>
  </si>
  <si>
    <t>Feickert</t>
  </si>
  <si>
    <t>2205 Kings Forest Ln</t>
  </si>
  <si>
    <t>2205 Kings Forest Ln
Flower Mound, TX 75028
(33.015523, -97.05156)</t>
  </si>
  <si>
    <t>A69258</t>
  </si>
  <si>
    <t>Huseman</t>
  </si>
  <si>
    <t>2290 SE 4th St.</t>
  </si>
  <si>
    <t>Boynton beach</t>
  </si>
  <si>
    <t>2290 SE 4th St.
Boynton beach, FL 33435
(26.50826, -80.061149)</t>
  </si>
  <si>
    <t>A69264</t>
  </si>
  <si>
    <t>Kyemba</t>
  </si>
  <si>
    <t>McMllian</t>
  </si>
  <si>
    <t>2449 Club Manor Dr</t>
  </si>
  <si>
    <t>2449 Club Manor Dr
Dallas, TX 75237
(32.668181, -96.859333)</t>
  </si>
  <si>
    <t>A69272</t>
  </si>
  <si>
    <t>Johnrice</t>
  </si>
  <si>
    <t>Newton</t>
  </si>
  <si>
    <t>3708 Maplewood Dr</t>
  </si>
  <si>
    <t>3708 Maplewood Dr
Dallas, TX 75205
(32.835215, -96.795168)</t>
  </si>
  <si>
    <t>A69808</t>
  </si>
  <si>
    <t>Gipson</t>
  </si>
  <si>
    <t>982 I 30</t>
  </si>
  <si>
    <t>982 I 30
Garland, TX 75043
(32.837206, -96.602062)</t>
  </si>
  <si>
    <t>A69822</t>
  </si>
  <si>
    <t>Alberder</t>
  </si>
  <si>
    <t>2575 Grey Eagel Dr</t>
  </si>
  <si>
    <t>Woodbury</t>
  </si>
  <si>
    <t>2575 Grey Eagel Dr
Woodbury, MN 55129
(44.911724, -92.886248)</t>
  </si>
  <si>
    <t>A69908</t>
  </si>
  <si>
    <t>1130 Bradley Dr</t>
  </si>
  <si>
    <t>1130 Bradley Dr
Duncanville, TX 75137
(32.630671, -96.884503)</t>
  </si>
  <si>
    <t>A69909</t>
  </si>
  <si>
    <t>Tamara</t>
  </si>
  <si>
    <t>Derouselle</t>
  </si>
  <si>
    <t>3912 Kimbrough Ln</t>
  </si>
  <si>
    <t>3912 Kimbrough Ln
Plano, TX 75025
(33.097793, -96.769251)</t>
  </si>
  <si>
    <t>A70534</t>
  </si>
  <si>
    <t>2726 Sunshade Court</t>
  </si>
  <si>
    <t>Pearland</t>
  </si>
  <si>
    <t>2726 Sunshade Court
Pearland, TX 77584
(29.558966, -95.370088)</t>
  </si>
  <si>
    <t>A70883</t>
  </si>
  <si>
    <t>A70894</t>
  </si>
  <si>
    <t>Combs</t>
  </si>
  <si>
    <t>A70902</t>
  </si>
  <si>
    <t>Erik</t>
  </si>
  <si>
    <t>Spurlock</t>
  </si>
  <si>
    <t>A71310</t>
  </si>
  <si>
    <t>Jai</t>
  </si>
  <si>
    <t>San Franciso</t>
  </si>
  <si>
    <t>1455 Market St.
San Franciso, CA 94103
(37.775862, -122.418364)</t>
  </si>
  <si>
    <t>A73346</t>
  </si>
  <si>
    <t>6744 FM 879</t>
  </si>
  <si>
    <t>Ennis</t>
  </si>
  <si>
    <t>6744 FM 879
Ennis, TX 75119
(32.394766, -96.632863)</t>
  </si>
  <si>
    <t>A73379</t>
  </si>
  <si>
    <t>Asha</t>
  </si>
  <si>
    <t>Bell</t>
  </si>
  <si>
    <t>508 Buffalo Bend Court</t>
  </si>
  <si>
    <t>508 Buffalo Bend Court
Murphy, TX 75094
(33.025463, -96.622914)</t>
  </si>
  <si>
    <t>A73383</t>
  </si>
  <si>
    <t>Sverselerna</t>
  </si>
  <si>
    <t>1721 Hickory Chase</t>
  </si>
  <si>
    <t>1721 Hickory Chase
Keller, TX 76248
(32.964346, -97.246646)</t>
  </si>
  <si>
    <t>A73399</t>
  </si>
  <si>
    <t>Norine</t>
  </si>
  <si>
    <t>Haynes</t>
  </si>
  <si>
    <t>A73402</t>
  </si>
  <si>
    <t>Becker</t>
  </si>
  <si>
    <t>Boynton Beach</t>
  </si>
  <si>
    <t>2290 SE 4th St.
Boynton Beach, FL 33435
(26.50826, -80.061149)</t>
  </si>
  <si>
    <t>A70897</t>
  </si>
  <si>
    <t>A69267</t>
  </si>
  <si>
    <t>Ida</t>
  </si>
  <si>
    <t>958 Oxbow Lane</t>
  </si>
  <si>
    <t>958 Oxbow Lane
Dallas, TX 75241
(32.677733, -96.809736)</t>
  </si>
  <si>
    <t>A69809</t>
  </si>
  <si>
    <t>Gipson-Nahman</t>
  </si>
  <si>
    <t>5970 11th Ave</t>
  </si>
  <si>
    <t>Sacramento</t>
  </si>
  <si>
    <t>5970 11th Ave
Sacramento, CA 95820
(38.542243, -121.435813)</t>
  </si>
  <si>
    <t>A73345</t>
  </si>
  <si>
    <t>Patterson</t>
  </si>
  <si>
    <t xml:space="preserve">518 High Street </t>
  </si>
  <si>
    <t>518 High Street 
Dallas, TX 75203
(32.742308, -96.793225)</t>
  </si>
  <si>
    <t>F38412</t>
  </si>
  <si>
    <t>Hunnicut Cafe</t>
  </si>
  <si>
    <t>3126 Al Lipscomb Way</t>
  </si>
  <si>
    <t>3126 Al Lipscomb Way
Dallas, TX 75215
(32.775622, -96.767272)</t>
  </si>
  <si>
    <t>A67983</t>
  </si>
  <si>
    <t>LaDeitra</t>
  </si>
  <si>
    <t>2704 Routh St.</t>
  </si>
  <si>
    <t>2704 Routh St.
Dallas, TX 75201
(32.797111, -96.802627)</t>
  </si>
  <si>
    <t>A67984</t>
  </si>
  <si>
    <t>Adler</t>
  </si>
  <si>
    <t>2501 Avenue J</t>
  </si>
  <si>
    <t>2501 Avenue J
Arlington, TX 76006
(32.767316, -97.065221)</t>
  </si>
  <si>
    <t>A67994</t>
  </si>
  <si>
    <t>Dezzie &amp; Howard</t>
  </si>
  <si>
    <t>7153 Rolling Fork Dr</t>
  </si>
  <si>
    <t>7153 Rolling Fork Dr
Dallas, TX 75227
(32.791022, -96.689205)</t>
  </si>
  <si>
    <t>A73393</t>
  </si>
  <si>
    <t>McKissick</t>
  </si>
  <si>
    <t>5710 Meadow Nest</t>
  </si>
  <si>
    <t>5710 Meadow Nest
Dallas, TX 75236
(32.676908, -96.900262)</t>
  </si>
  <si>
    <t>F38409</t>
  </si>
  <si>
    <t>Blackjack Pizza</t>
  </si>
  <si>
    <t>2536 Martin Luther King Jr Blvd</t>
  </si>
  <si>
    <t>2536 Martin Luther King Jr Blvd
Dallas, TX 75215
(32.767, -96.770856)</t>
  </si>
  <si>
    <t>F36734</t>
  </si>
  <si>
    <t>A68004</t>
  </si>
  <si>
    <t>Sumner</t>
  </si>
  <si>
    <t>5830 Morningside Ave</t>
  </si>
  <si>
    <t>5830 Morningside Ave
Dallas, TX 75215
(32.828906, -96.766574)</t>
  </si>
  <si>
    <t>A69826</t>
  </si>
  <si>
    <t>Parish Jr.</t>
  </si>
  <si>
    <t>A69917</t>
  </si>
  <si>
    <t>733 Mulberry Ln</t>
  </si>
  <si>
    <t>733 Mulberry Ln
Desoto, TX 75115
(32.578072, -96.888916)</t>
  </si>
  <si>
    <t>A69921</t>
  </si>
  <si>
    <t>Micheal</t>
  </si>
  <si>
    <t>Yeary</t>
  </si>
  <si>
    <t>710 Manchester Dr</t>
  </si>
  <si>
    <t>710 Manchester Dr
Mansfield, TX 76063
(32.609308, -97.128755)</t>
  </si>
  <si>
    <t>A70544</t>
  </si>
  <si>
    <t>PO Box 270412</t>
  </si>
  <si>
    <t>PO Box 270412
Dallas, TX 75227</t>
  </si>
  <si>
    <t>A70882</t>
  </si>
  <si>
    <t>Setnick</t>
  </si>
  <si>
    <t>222 Lakeridge Dr</t>
  </si>
  <si>
    <t>222 Lakeridge Dr
Dallas, TX 75218
(32.860408, -96.711156)</t>
  </si>
  <si>
    <t>A73397</t>
  </si>
  <si>
    <t>VM</t>
  </si>
  <si>
    <t>2409 North Pleasant Circle</t>
  </si>
  <si>
    <t>2409 North Pleasant Circle
Arlington, TX 76015
(32.681665, -97.147804)</t>
  </si>
  <si>
    <t>A73398</t>
  </si>
  <si>
    <t>Vera</t>
  </si>
  <si>
    <t>F38410</t>
  </si>
  <si>
    <t>Dallas Sized Cookies</t>
  </si>
  <si>
    <t>2800 Martin Luther King Jr Blvd</t>
  </si>
  <si>
    <t>2800 Martin Luther King Jr Blvd
Dallas, TX 75215
(32.769167, -96.768343)</t>
  </si>
  <si>
    <t>A70881</t>
  </si>
  <si>
    <t>Texx</t>
  </si>
  <si>
    <t>207 Haywood Circle</t>
  </si>
  <si>
    <t>Lanscaster</t>
  </si>
  <si>
    <t>207 Haywood Circle
Lanscaster, TX 75146
(32.588239, -96.791609)</t>
  </si>
  <si>
    <t>F36740</t>
  </si>
  <si>
    <t>F38411</t>
  </si>
  <si>
    <t>King Shakur DJ</t>
  </si>
  <si>
    <t>6823 Lupton Drive</t>
  </si>
  <si>
    <t>6823 Lupton Drive
Dallas, TX 75225
(32.876877, -96.787601)</t>
  </si>
  <si>
    <t>A73387</t>
  </si>
  <si>
    <t>4012 Gillon Ave</t>
  </si>
  <si>
    <t>4012 Gillon Ave
Dallas, TX 75205
(32.829451, -96.801093)</t>
  </si>
  <si>
    <t>A73388</t>
  </si>
  <si>
    <t>Patty</t>
  </si>
  <si>
    <t>F36084</t>
  </si>
  <si>
    <t>RRR Consulting</t>
  </si>
  <si>
    <t xml:space="preserve">1322 South 26th Street </t>
  </si>
  <si>
    <t>Philadelphia</t>
  </si>
  <si>
    <t>1322 South 26th Street 
Philadelphia, PA 19146
(39.936102, -75.187448)</t>
  </si>
  <si>
    <t>A67995</t>
  </si>
  <si>
    <t>3114 Martin Luther King Dr</t>
  </si>
  <si>
    <t>3114 Martin Luther King Dr
Dallas, TX 75215</t>
  </si>
  <si>
    <t>A68005</t>
  </si>
  <si>
    <t>Tanya</t>
  </si>
  <si>
    <t>Ragan</t>
  </si>
  <si>
    <t>1242 Marion Rd SE</t>
  </si>
  <si>
    <t>Rochester</t>
  </si>
  <si>
    <t>1242 Marion Rd SE
Rochester, MN 55904
(44.006355, -92.440122)</t>
  </si>
  <si>
    <t>A68041</t>
  </si>
  <si>
    <t>Black American Future PAC</t>
  </si>
  <si>
    <t>Decature</t>
  </si>
  <si>
    <t>PO Box 3050
Decature, GA 30031</t>
  </si>
  <si>
    <t>A69250</t>
  </si>
  <si>
    <t>1207 Clubhouse</t>
  </si>
  <si>
    <t>SouthLake</t>
  </si>
  <si>
    <t>1207 Clubhouse
SouthLake, TX 76092
(32.921679, -97.135133)</t>
  </si>
  <si>
    <t>A69256</t>
  </si>
  <si>
    <t>Krystal</t>
  </si>
  <si>
    <t>Edwards</t>
  </si>
  <si>
    <t>11219 Ginger Hazel</t>
  </si>
  <si>
    <t>11219 Ginger Hazel
San Antonio, TX 78253
(29.494873, -98.716358)</t>
  </si>
  <si>
    <t>A69265</t>
  </si>
  <si>
    <t>McNeal</t>
  </si>
  <si>
    <t>12316 Spruce Dr</t>
  </si>
  <si>
    <t>12316 Spruce Dr
Fort Worth, TX 76244
(32.949978, -97.255853)</t>
  </si>
  <si>
    <t>A69266</t>
  </si>
  <si>
    <t>F35920</t>
  </si>
  <si>
    <t>1046 Ridge Avenue
Atlanta, GA 30314
(33.78222, -84.469109)</t>
  </si>
  <si>
    <t>F36071</t>
  </si>
  <si>
    <t>F36013</t>
  </si>
  <si>
    <t>Texas Democratic Party Voter Access (VAN)</t>
  </si>
  <si>
    <t>F36080</t>
  </si>
  <si>
    <t>F38413</t>
  </si>
  <si>
    <t>Saint Martins Place</t>
  </si>
  <si>
    <t>2603 Martin Luther King Jr Blvd</t>
  </si>
  <si>
    <t>2603 Martin Luther King Jr Blvd
Dallas, TX 75215
(32.767243, -96.770573)</t>
  </si>
  <si>
    <t>F36078</t>
  </si>
  <si>
    <t>A67986</t>
  </si>
  <si>
    <t>123 Oak Lawn</t>
  </si>
  <si>
    <t>123 Oak Lawn
Dallas, TX 75207
(32.790552, -96.824415)</t>
  </si>
  <si>
    <t>A67987</t>
  </si>
  <si>
    <t>A67988</t>
  </si>
  <si>
    <t>1601 Elm st</t>
  </si>
  <si>
    <t>1601 Elm st
Dallas, TX 75201
(32.781695, -96.798002)</t>
  </si>
  <si>
    <t>A67989</t>
  </si>
  <si>
    <t>Elizbeth</t>
  </si>
  <si>
    <t>A68000</t>
  </si>
  <si>
    <t>Josie</t>
  </si>
  <si>
    <t>Sewell</t>
  </si>
  <si>
    <t>3860 West Northwest Hwy</t>
  </si>
  <si>
    <t>3860 West Northwest Hwy
Dallas, TX 75220
(32.861889, -96.851726)</t>
  </si>
  <si>
    <t>A68001</t>
  </si>
  <si>
    <t>A68002</t>
  </si>
  <si>
    <t>Sewell III</t>
  </si>
  <si>
    <t>A68003</t>
  </si>
  <si>
    <t>A69259</t>
  </si>
  <si>
    <t>Parish Sr.</t>
  </si>
  <si>
    <t>3114 Dorrington Cir</t>
  </si>
  <si>
    <t>3114 Dorrington Cir
Dallas, TX 75228
(32.798074, -96.694896)</t>
  </si>
  <si>
    <t>A69260</t>
  </si>
  <si>
    <t>A69810</t>
  </si>
  <si>
    <t>Jacquelynn</t>
  </si>
  <si>
    <t>Longshaw</t>
  </si>
  <si>
    <t>2527 South Blvd</t>
  </si>
  <si>
    <t>2527 South Blvd
Dallas, TX 75215
(32.767625, -96.77214)</t>
  </si>
  <si>
    <t>A69811</t>
  </si>
  <si>
    <t>A69812</t>
  </si>
  <si>
    <t>Julia</t>
  </si>
  <si>
    <t>O Kelly</t>
  </si>
  <si>
    <t>2914 Maple Springs Blvd</t>
  </si>
  <si>
    <t>2914 Maple Springs Blvd
Dallas, TX 75235
(32.818157, -96.825014)</t>
  </si>
  <si>
    <t>A69814</t>
  </si>
  <si>
    <t>Christine</t>
  </si>
  <si>
    <t>A69815</t>
  </si>
  <si>
    <t>A69915</t>
  </si>
  <si>
    <t>Trimble</t>
  </si>
  <si>
    <t>8333 Douglas Ave St.e 1350</t>
  </si>
  <si>
    <t>8333 Douglas Ave St.e 1350
Dallas, TX 75225
(32.864193, -96.808629)</t>
  </si>
  <si>
    <t>A70639</t>
  </si>
  <si>
    <t>Carie</t>
  </si>
  <si>
    <t>Boren</t>
  </si>
  <si>
    <t>3628 Hanover st</t>
  </si>
  <si>
    <t>3628 Hanover st
Dallas, TX 75225
(32.854918, -96.794626)</t>
  </si>
  <si>
    <t>A70642</t>
  </si>
  <si>
    <t>Headington</t>
  </si>
  <si>
    <t>3628 Handover</t>
  </si>
  <si>
    <t>3628 Handover
Dallas, TX 75225</t>
  </si>
  <si>
    <t>A70885</t>
  </si>
  <si>
    <t>Murchison</t>
  </si>
  <si>
    <t>10131 Gaywood</t>
  </si>
  <si>
    <t>10131 Gaywood
Dallas, TX 75229
(32.883047, -96.817618)</t>
  </si>
  <si>
    <t>A71328</t>
  </si>
  <si>
    <t>Kathyn</t>
  </si>
  <si>
    <t>Idoux</t>
  </si>
  <si>
    <t>10520 Gooding Dr</t>
  </si>
  <si>
    <t>10520 Gooding Dr
Dallas, TX 75229
(32.889219, -96.843899)</t>
  </si>
  <si>
    <t>A71330</t>
  </si>
  <si>
    <t>A73390</t>
  </si>
  <si>
    <t>10565 St.rait Lane</t>
  </si>
  <si>
    <t>10565 St.rait Lane
Dallas, TX 75229
(32.890297, -96.824721)</t>
  </si>
  <si>
    <t>A73392</t>
  </si>
  <si>
    <t>Evelyn</t>
  </si>
  <si>
    <t>A73394</t>
  </si>
  <si>
    <t>McIntyre</t>
  </si>
  <si>
    <t>12222 Merit Dr</t>
  </si>
  <si>
    <t>12222 Merit Dr
Dallas, TX 75251
(32.914686, -96.771801)</t>
  </si>
  <si>
    <t>A73396</t>
  </si>
  <si>
    <t>A73405</t>
  </si>
  <si>
    <t>4723 Shadywood Lane</t>
  </si>
  <si>
    <t>4723 Shadywood Lane
Dallas, TX 75209
(32.861112, -96.829032)</t>
  </si>
  <si>
    <t>A73409</t>
  </si>
  <si>
    <t>10134 Waller Dr</t>
  </si>
  <si>
    <t>10134 Waller Dr
Dallas, TX 75229
(32.883397, -96.818955)</t>
  </si>
  <si>
    <t>A73410</t>
  </si>
  <si>
    <t>10134 Waller Dr
Dallas, TX 75219
(32.883397, -96.818955)</t>
  </si>
  <si>
    <t>A73413</t>
  </si>
  <si>
    <t>7524 Glen Albans</t>
  </si>
  <si>
    <t>7524 Glen Albans
Dallas, TX 75225</t>
  </si>
  <si>
    <t>A73415</t>
  </si>
  <si>
    <t>A73430</t>
  </si>
  <si>
    <t>Perpall</t>
  </si>
  <si>
    <t>3436 Mockingbird Lane</t>
  </si>
  <si>
    <t>3436 Mockingbird Lane
Dallas, TX 75205
(32.836531, -96.788814)</t>
  </si>
  <si>
    <t>A73556</t>
  </si>
  <si>
    <t>5609 Bent Tree Dr</t>
  </si>
  <si>
    <t>5609 Bent Tree Dr
Dallas, TX 75248
(32.97876, -96.812356)</t>
  </si>
  <si>
    <t>A73573</t>
  </si>
  <si>
    <t>8181 Douglas Ave</t>
  </si>
  <si>
    <t>8181 Douglas Ave
Dallas, TX 75225
(32.861982, -96.808586)</t>
  </si>
  <si>
    <t>A73574</t>
  </si>
  <si>
    <t>A73578</t>
  </si>
  <si>
    <t>Jacquelin</t>
  </si>
  <si>
    <t>3860 West Northwest Highway</t>
  </si>
  <si>
    <t>3860 West Northwest Highway
Dallas, TX 75220
(32.861889, -96.851726)</t>
  </si>
  <si>
    <t>A74525</t>
  </si>
  <si>
    <t>A79211</t>
  </si>
  <si>
    <t>1243 West Pleasant Run Rd</t>
  </si>
  <si>
    <t>1243 West Pleasant Run Rd
DeSoto, TX 75115
(32.604315, -96.889831)</t>
  </si>
  <si>
    <t>A79210</t>
  </si>
  <si>
    <t>400 South Zang Blvd</t>
  </si>
  <si>
    <t>400 South Zang Blvd
Dallas, TX 75208
(32.741905, -96.82451)</t>
  </si>
  <si>
    <t>A73389</t>
  </si>
  <si>
    <t>F36073</t>
  </si>
  <si>
    <t>A68006</t>
  </si>
  <si>
    <t>Ryan Texas PAC</t>
  </si>
  <si>
    <t>13155 Noel Rd</t>
  </si>
  <si>
    <t>13155 Noel Rd
Dallas, MN 75240
(32.927811, -96.818135)</t>
  </si>
  <si>
    <t>F38408</t>
  </si>
  <si>
    <t>F36074</t>
  </si>
  <si>
    <t>F36739</t>
  </si>
  <si>
    <t>FR12272</t>
  </si>
  <si>
    <t>https://campfin.dallascityhall.com/FinalReports/tec0000002272_20210504_170612.pdf</t>
  </si>
  <si>
    <t>Earl</t>
  </si>
  <si>
    <t>Final Report (COH)</t>
  </si>
  <si>
    <t>Earl Thomas</t>
  </si>
  <si>
    <t>1963 Life Ave</t>
  </si>
  <si>
    <t>1963 Life Ave
Dallas, TX 75212
(32.786322, -96.853048)</t>
  </si>
  <si>
    <t>FR12424</t>
  </si>
  <si>
    <t>https://campfin.dallascityhall.com/FinalReports/tec0000002424_20220121_164826.pdf</t>
  </si>
  <si>
    <t>Viney</t>
  </si>
  <si>
    <t>Elizabeth Viney</t>
  </si>
  <si>
    <t>6318 Joyce Way</t>
  </si>
  <si>
    <t>6318 Joyce Way
Dallas, TX 75225
(32.879116, -96.796903)</t>
  </si>
  <si>
    <t>FR12355</t>
  </si>
  <si>
    <t>https://campfin.dallascityhall.com/FinalReports/tcc0000002355_20220121_183105.pdf</t>
  </si>
  <si>
    <t>6333 East Mockingbird Ln.</t>
  </si>
  <si>
    <t>6333 East Mockingbird Ln.
Dallas, TX 75214
(32.837429, -96.754041)</t>
  </si>
  <si>
    <t>NPC97</t>
  </si>
  <si>
    <t>Cajun PAC II</t>
  </si>
  <si>
    <t>Notice From Political Committees</t>
  </si>
  <si>
    <t>PO Box 13816</t>
  </si>
  <si>
    <t>New Iberia</t>
  </si>
  <si>
    <t>PO Box 13816
New Iberia, LA 70562</t>
  </si>
  <si>
    <t>FR12423</t>
  </si>
  <si>
    <t>https://campfin.dallascityhall.com/FinalReports/tec0000002423_20220121_183353.pdf</t>
  </si>
  <si>
    <t>FR12139</t>
  </si>
  <si>
    <t>https://campfin.dallascityhall.com/FinalReports/tec0000002139_20210401_144939.pdf</t>
  </si>
  <si>
    <t>6333 East Mockingbird Ln. St.e. 147-812</t>
  </si>
  <si>
    <t>6333 East Mockingbird Ln. St.e. 147-812
Dallas, TX 75214</t>
  </si>
  <si>
    <t>FR12245</t>
  </si>
  <si>
    <t>https://campfin.dallascityhall.com/FinalReports/tec0000002245_20210423_165648.pdf</t>
  </si>
  <si>
    <t>NPC94</t>
  </si>
  <si>
    <t>Campaign for Working Families</t>
  </si>
  <si>
    <t>2800 South Shirlington Rd</t>
  </si>
  <si>
    <t>2800 South Shirlington Rd
Arlington, VA 22206
(38.842823, -77.085668)</t>
  </si>
  <si>
    <t>A74437</t>
  </si>
  <si>
    <t>Juliet</t>
  </si>
  <si>
    <t>6333 East Mockingbird Ln</t>
  </si>
  <si>
    <t>6333 East Mockingbird Ln
Dallas, TX 75214
(32.837429, -96.754041)</t>
  </si>
  <si>
    <t>F39590</t>
  </si>
  <si>
    <t>F35341</t>
  </si>
  <si>
    <t>Anedot Inc.</t>
  </si>
  <si>
    <t>F35329</t>
  </si>
  <si>
    <t>F37204</t>
  </si>
  <si>
    <t>WalMart</t>
  </si>
  <si>
    <t>6185 Retail Rd</t>
  </si>
  <si>
    <t>6185 Retail Rd
Dallas, TX 75231
(32.861702, -96.754126)</t>
  </si>
  <si>
    <t>F37121</t>
  </si>
  <si>
    <t>CVS</t>
  </si>
  <si>
    <t>8335 Westchester Dr</t>
  </si>
  <si>
    <t>8335 Westchester Dr
Dallas, TX 75225
(32.86423, -96.806561)</t>
  </si>
  <si>
    <t>F37044</t>
  </si>
  <si>
    <t>4848 Lemmon Ave</t>
  </si>
  <si>
    <t>4848 Lemmon Ave
Dallas, TX 75219
(32.822564, -96.817943)</t>
  </si>
  <si>
    <t>F39589</t>
  </si>
  <si>
    <t>509 Main St.</t>
  </si>
  <si>
    <t>509 Main St.
Dallas, TX 75202
(32.77892, -96.807403)</t>
  </si>
  <si>
    <t>A67894</t>
  </si>
  <si>
    <t>Terri</t>
  </si>
  <si>
    <t>Gottleaber</t>
  </si>
  <si>
    <t>778 Bordeaux Dr.</t>
  </si>
  <si>
    <t>778 Bordeaux Dr.
Rockwall, TX 75087
(32.961538, -96.460834)</t>
  </si>
  <si>
    <t>A67859</t>
  </si>
  <si>
    <t>Rachael</t>
  </si>
  <si>
    <t>235 Chicopee Dr. NE</t>
  </si>
  <si>
    <t>Marietta</t>
  </si>
  <si>
    <t>235 Chicopee Dr. NE
Marietta, GA 30060
(33.966232, -84.54534)</t>
  </si>
  <si>
    <t>A74364</t>
  </si>
  <si>
    <t>5514 McCommas Blvd</t>
  </si>
  <si>
    <t>5514 McCommas Blvd
Dallas, TX 75206
(32.829908, -96.773959)</t>
  </si>
  <si>
    <t>A74406</t>
  </si>
  <si>
    <t>10433 Marsh Ln</t>
  </si>
  <si>
    <t>10433 Marsh Ln
Dallas, TX 75229
(32.889008, -96.856218)</t>
  </si>
  <si>
    <t>A74413</t>
  </si>
  <si>
    <t>Garbuz</t>
  </si>
  <si>
    <t>1510 North Washington Ave</t>
  </si>
  <si>
    <t>1510 North Washington Ave
Dallas, TX 75204
(32.796711, -96.784806)</t>
  </si>
  <si>
    <t>A74434</t>
  </si>
  <si>
    <t>Stageman</t>
  </si>
  <si>
    <t xml:space="preserve">2525 Carlisle Street </t>
  </si>
  <si>
    <t>2525 Carlisle Street 
Dallas, TX 75201
(32.799934, -96.806412)</t>
  </si>
  <si>
    <t>A74435</t>
  </si>
  <si>
    <t>810 Salmon Dr</t>
  </si>
  <si>
    <t>810 Salmon Dr
Dallas, TX 75208
(32.757065, -96.835911)</t>
  </si>
  <si>
    <t>A79398</t>
  </si>
  <si>
    <t>Cherie</t>
  </si>
  <si>
    <t>Short</t>
  </si>
  <si>
    <t>525 Montgomery St.</t>
  </si>
  <si>
    <t>525 Montgomery St.
Alexandria, VA 22314
(38.813945, -77.04328)</t>
  </si>
  <si>
    <t>F36232</t>
  </si>
  <si>
    <t>Harland Clarke</t>
  </si>
  <si>
    <t>5955 La Cantera Pky.</t>
  </si>
  <si>
    <t>5955 La Cantera Pky.
San Antonio, TX 78256</t>
  </si>
  <si>
    <t>F37186</t>
  </si>
  <si>
    <t>JDs Chippery</t>
  </si>
  <si>
    <t>6601 Hillcrest Ave</t>
  </si>
  <si>
    <t>6601 Hillcrest Ave
Dallas, TX 75205
(32.846839, -96.786881)</t>
  </si>
  <si>
    <t>A67950</t>
  </si>
  <si>
    <t>Temborius</t>
  </si>
  <si>
    <t>A74381</t>
  </si>
  <si>
    <t>Grigsby</t>
  </si>
  <si>
    <t>9310 Whitehurst Dr.</t>
  </si>
  <si>
    <t>9310 Whitehurst Dr.
Dallas, TX 75243
(32.900442, -96.741264)</t>
  </si>
  <si>
    <t>A74392</t>
  </si>
  <si>
    <t xml:space="preserve">209 Walnut Street </t>
  </si>
  <si>
    <t>209 Walnut Street 
San Francisco, CA 94118
(37.789276, -122.448928)</t>
  </si>
  <si>
    <t>F35328</t>
  </si>
  <si>
    <t>6120 East Mockingbird Ln.</t>
  </si>
  <si>
    <t>6120 East Mockingbird Ln.
Dallas, TX 75214
(32.836444, -96.760803)</t>
  </si>
  <si>
    <t>F37006</t>
  </si>
  <si>
    <t>Pioneer Rubber St.amps</t>
  </si>
  <si>
    <t>11500 Plano Rd</t>
  </si>
  <si>
    <t>11500 Plano Rd
Dallas, TX 75243
(32.904214, -96.700429)</t>
  </si>
  <si>
    <t>F37192</t>
  </si>
  <si>
    <t>F37212</t>
  </si>
  <si>
    <t>Square, Inc.</t>
  </si>
  <si>
    <t xml:space="preserve">1455 Market Street </t>
  </si>
  <si>
    <t>1455 Market Street 
San Francisco, CA 94103
(37.775862, -122.418364)</t>
  </si>
  <si>
    <t>F37213</t>
  </si>
  <si>
    <t>F37214</t>
  </si>
  <si>
    <t>F37215</t>
  </si>
  <si>
    <t>A74367</t>
  </si>
  <si>
    <t>Clapper</t>
  </si>
  <si>
    <t>117 Louise Dr.</t>
  </si>
  <si>
    <t>Mandeville</t>
  </si>
  <si>
    <t>117 Louise Dr.
Mandeville, LA 70448
(30.376881, -90.083175)</t>
  </si>
  <si>
    <t>F37009</t>
  </si>
  <si>
    <t>Dallas City Secretary</t>
  </si>
  <si>
    <t>1500 Marilla St.</t>
  </si>
  <si>
    <t>1500 Marilla St.
Dallas, TX 75201
(32.776542, -96.797589)</t>
  </si>
  <si>
    <t>F35340</t>
  </si>
  <si>
    <t>F37208</t>
  </si>
  <si>
    <t>Bed Bath &amp; Beyond</t>
  </si>
  <si>
    <t>8005 Park Ln</t>
  </si>
  <si>
    <t>8005 Park Ln
Dallas, TX 75231
(32.871983, -96.767724)</t>
  </si>
  <si>
    <t>F37062</t>
  </si>
  <si>
    <t>Kroger</t>
  </si>
  <si>
    <t>313 East Pioneer Pkwy</t>
  </si>
  <si>
    <t>313 East Pioneer Pkwy
Grand Prairie, TX 75051
(32.709372, -97.000908)</t>
  </si>
  <si>
    <t>F35331</t>
  </si>
  <si>
    <t>F35337</t>
  </si>
  <si>
    <t>F39588</t>
  </si>
  <si>
    <t>UPS</t>
  </si>
  <si>
    <t>1914 Skillman St.</t>
  </si>
  <si>
    <t>1914 Skillman St.
Dallas, TX 75214
(32.812857, -96.761846)</t>
  </si>
  <si>
    <t>A67889</t>
  </si>
  <si>
    <t>Gabriel</t>
  </si>
  <si>
    <t>5417 Buggy Whip Dr.</t>
  </si>
  <si>
    <t>Centreville</t>
  </si>
  <si>
    <t>5417 Buggy Whip Dr.
Centreville, VA 20120
(38.858008, -77.442863)</t>
  </si>
  <si>
    <t>A67896</t>
  </si>
  <si>
    <t>5042 Westgrove Dr.</t>
  </si>
  <si>
    <t>5042 Westgrove Dr.
Dallas, TX 75248
(32.976457, -96.822123)</t>
  </si>
  <si>
    <t>A67903</t>
  </si>
  <si>
    <t>Hubbard</t>
  </si>
  <si>
    <t>4818 Tremont St.</t>
  </si>
  <si>
    <t>4818 Tremont St.
Dallas, TX 75246
(32.797259, -96.767448)</t>
  </si>
  <si>
    <t>A67921</t>
  </si>
  <si>
    <t xml:space="preserve">6541 Winton Street </t>
  </si>
  <si>
    <t>6541 Winton Street 
Dallas, TX 75214
(32.83518, -96.748193)</t>
  </si>
  <si>
    <t>A67924</t>
  </si>
  <si>
    <t>Tarpley</t>
  </si>
  <si>
    <t>3937 Pictureline Dr.</t>
  </si>
  <si>
    <t>3937 Pictureline Dr.
Dallas, TX 75233
(32.695513, -96.884712)</t>
  </si>
  <si>
    <t>A67934</t>
  </si>
  <si>
    <t>Bunni</t>
  </si>
  <si>
    <t>Pounds</t>
  </si>
  <si>
    <t>714 Brighton Lane</t>
  </si>
  <si>
    <t>714 Brighton Lane
Dallas, TX 75043
(32.849698, -96.630197)</t>
  </si>
  <si>
    <t>A67944</t>
  </si>
  <si>
    <t>Anders</t>
  </si>
  <si>
    <t>5003 Sea Pines Drive</t>
  </si>
  <si>
    <t>5003 Sea Pines Drive
Dallas, TX 75287
(32.994708, -96.822287)</t>
  </si>
  <si>
    <t>A67947</t>
  </si>
  <si>
    <t>6505 Woodland Drive</t>
  </si>
  <si>
    <t>6505 Woodland Drive
Dallas, TX 75225
(32.872496, -96.793346)</t>
  </si>
  <si>
    <t>A67948</t>
  </si>
  <si>
    <t>Walt</t>
  </si>
  <si>
    <t>A67954</t>
  </si>
  <si>
    <t>McDonough</t>
  </si>
  <si>
    <t>4420 Lorraine Ave</t>
  </si>
  <si>
    <t>4420 Lorraine Ave
Dallas, TX 75205
(32.828869, -96.811018)</t>
  </si>
  <si>
    <t>A79384</t>
  </si>
  <si>
    <t>Roughton</t>
  </si>
  <si>
    <t>A79392</t>
  </si>
  <si>
    <t>4512 Richland Ave</t>
  </si>
  <si>
    <t>Metairie</t>
  </si>
  <si>
    <t>4512 Richland Ave
Metairie, LA 70002
(30.017776, -90.175924)</t>
  </si>
  <si>
    <t>A79395</t>
  </si>
  <si>
    <t>4240 Prescott Ave</t>
  </si>
  <si>
    <t>4240 Prescott Ave
Dallas, TX 75219
(32.821664, -96.80271)</t>
  </si>
  <si>
    <t>A79400</t>
  </si>
  <si>
    <t>Rita</t>
  </si>
  <si>
    <t>Fischer</t>
  </si>
  <si>
    <t>4275 St.urgis</t>
  </si>
  <si>
    <t>Rapid City</t>
  </si>
  <si>
    <t>SD</t>
  </si>
  <si>
    <t>4275 St.urgis
Rapid City, SD 57702
(44.09985, -103.289943)</t>
  </si>
  <si>
    <t>A74348</t>
  </si>
  <si>
    <t>Mason</t>
  </si>
  <si>
    <t>2105 Woodhaven Dr</t>
  </si>
  <si>
    <t>2105 Woodhaven Dr
Little Elm, TX 75068
(33.167657, -96.931458)</t>
  </si>
  <si>
    <t>A74355</t>
  </si>
  <si>
    <t>Staudt</t>
  </si>
  <si>
    <t>23715 Nilan Drive</t>
  </si>
  <si>
    <t>23715 Nilan Drive
Dallas, TX 48375
(42.464511, -83.440628)</t>
  </si>
  <si>
    <t>A74356</t>
  </si>
  <si>
    <t xml:space="preserve">4045 Hanover Street </t>
  </si>
  <si>
    <t>4045 Hanover Street 
Dallas, TX 75225
(32.854854, -96.802407)</t>
  </si>
  <si>
    <t>A74372</t>
  </si>
  <si>
    <t>5818 Penrose Ave.</t>
  </si>
  <si>
    <t>5818 Penrose Ave.
Dallas, TX 75206
(32.832346, -96.767007)</t>
  </si>
  <si>
    <t>A74394</t>
  </si>
  <si>
    <t>Namdar</t>
  </si>
  <si>
    <t>A74403</t>
  </si>
  <si>
    <t>25318 Estancia Cir</t>
  </si>
  <si>
    <t>25318 Estancia Cir
San Antonio, TX 78260
(29.674244, -98.493392)</t>
  </si>
  <si>
    <t>A74404</t>
  </si>
  <si>
    <t>Gina</t>
  </si>
  <si>
    <t>Walding</t>
  </si>
  <si>
    <t>1221 Autumn Sage Way</t>
  </si>
  <si>
    <t>Pflugerville</t>
  </si>
  <si>
    <t>1221 Autumn Sage Way
Pflugerville, TX 78660
(30.479871, -97.632848)</t>
  </si>
  <si>
    <t>A74428</t>
  </si>
  <si>
    <t xml:space="preserve">1200 Main Street </t>
  </si>
  <si>
    <t>1200 Main Street 
Dallas, TX 75202
(32.780187, -96.801325)</t>
  </si>
  <si>
    <t>A74431</t>
  </si>
  <si>
    <t>Schleppenbach</t>
  </si>
  <si>
    <t>6338 Vickery Blvd</t>
  </si>
  <si>
    <t>6338 Vickery Blvd
Dallas, TX 75214
(32.82304, -96.754253)</t>
  </si>
  <si>
    <t>A74438</t>
  </si>
  <si>
    <t>Muns</t>
  </si>
  <si>
    <t>3006 Woodside</t>
  </si>
  <si>
    <t>3006 Woodside
Dallas, TX 75204
(32.798856, -96.798122)</t>
  </si>
  <si>
    <t>A74445</t>
  </si>
  <si>
    <t>Schmidt</t>
  </si>
  <si>
    <t>4839 Allencrest Lane</t>
  </si>
  <si>
    <t>4839 Allencrest Lane
Dallas, TX 75244
(32.91083, -96.824935)</t>
  </si>
  <si>
    <t>A74446</t>
  </si>
  <si>
    <t>A74452</t>
  </si>
  <si>
    <t>1812 Poinciana Lane</t>
  </si>
  <si>
    <t>1812 Poinciana Lane
Plano, TX 75075
(33.01238, -96.728568)</t>
  </si>
  <si>
    <t>A74466</t>
  </si>
  <si>
    <t>Lenar</t>
  </si>
  <si>
    <t>300 Wilson Ave</t>
  </si>
  <si>
    <t>Houma</t>
  </si>
  <si>
    <t>300 Wilson Ave
Houma, LA 70364
(29.601934, -90.722577)</t>
  </si>
  <si>
    <t>F35336</t>
  </si>
  <si>
    <t>F35335</t>
  </si>
  <si>
    <t>F37205</t>
  </si>
  <si>
    <t>Lakewood Fuel</t>
  </si>
  <si>
    <t>1701 Skillman St.</t>
  </si>
  <si>
    <t>1701 Skillman St.
Dallas, TX 75206
(32.811821, -96.761873)</t>
  </si>
  <si>
    <t>F35334</t>
  </si>
  <si>
    <t>F37064</t>
  </si>
  <si>
    <t>2825 Oak Lawn Ave</t>
  </si>
  <si>
    <t>2825 Oak Lawn Ave
Dallas, TX 75219
(32.807607, -96.810215)</t>
  </si>
  <si>
    <t>A67856</t>
  </si>
  <si>
    <t>7514 Azalea Ln</t>
  </si>
  <si>
    <t>7514 Azalea Ln
Dallas, TX 75206
(32.898633, -96.777427)</t>
  </si>
  <si>
    <t>A67857</t>
  </si>
  <si>
    <t>3216 Marquette St.</t>
  </si>
  <si>
    <t>3216 Marquette St.
Dallas, TX 75225
(32.861352, -96.784149)</t>
  </si>
  <si>
    <t>A67871</t>
  </si>
  <si>
    <t>Houseal</t>
  </si>
  <si>
    <t>42 Belmont Dr.</t>
  </si>
  <si>
    <t>Hockessin</t>
  </si>
  <si>
    <t>DE</t>
  </si>
  <si>
    <t>42 Belmont Dr.
Hockessin, DE 19707
(39.802521, -75.700638)</t>
  </si>
  <si>
    <t>A67881</t>
  </si>
  <si>
    <t>Bortins</t>
  </si>
  <si>
    <t>625 East Hedgelawn Way</t>
  </si>
  <si>
    <t>Southern Pines</t>
  </si>
  <si>
    <t>625 East Hedgelawn Way
Southern Pines, NC 28387
(35.134062, -79.380848)</t>
  </si>
  <si>
    <t>A67882</t>
  </si>
  <si>
    <t>2525 Carlisle St.</t>
  </si>
  <si>
    <t>2525 Carlisle St.
Dallas, TX 75201
(32.799934, -96.806412)</t>
  </si>
  <si>
    <t>A67883</t>
  </si>
  <si>
    <t>6875 Carolyncrest Dr.</t>
  </si>
  <si>
    <t>6875 Carolyncrest Dr.
Dallas, TX 75214
(32.826302, -96.741194)</t>
  </si>
  <si>
    <t>A67888</t>
  </si>
  <si>
    <t>J. Kenneth</t>
  </si>
  <si>
    <t>693 Windings Ln.</t>
  </si>
  <si>
    <t>Cincinatti</t>
  </si>
  <si>
    <t>OH</t>
  </si>
  <si>
    <t>693 Windings Ln.
Cincinatti, OH 45220
(39.153242, -84.527171)</t>
  </si>
  <si>
    <t>A67892</t>
  </si>
  <si>
    <t>Billie Dee</t>
  </si>
  <si>
    <t>6227 East Lovers Lane</t>
  </si>
  <si>
    <t>6227 East Lovers Lane
Dallas, TX 75214
(32.85099, -96.756327)</t>
  </si>
  <si>
    <t>A67893</t>
  </si>
  <si>
    <t>Dr. Celestin</t>
  </si>
  <si>
    <t>Musekura</t>
  </si>
  <si>
    <t>1321 East Spring Valley Rd.</t>
  </si>
  <si>
    <t>1321 East Spring Valley Rd.
Richardson, TX 75081
(32.938649, -96.702095)</t>
  </si>
  <si>
    <t>A67895</t>
  </si>
  <si>
    <t>Macatee</t>
  </si>
  <si>
    <t>5919 Hillcrest Ave.</t>
  </si>
  <si>
    <t>5919 Hillcrest Ave.
Dallas, TX 75205
(32.838861, -96.787092)</t>
  </si>
  <si>
    <t>A67897</t>
  </si>
  <si>
    <t>Maggie</t>
  </si>
  <si>
    <t>Mayfield</t>
  </si>
  <si>
    <t>3216 Greenbrier Dr.</t>
  </si>
  <si>
    <t>3216 Greenbrier Dr.
Dallas, TX 75225
(32.858108, -96.784001)</t>
  </si>
  <si>
    <t>A67899</t>
  </si>
  <si>
    <t>712 Lakeway Dr.</t>
  </si>
  <si>
    <t>712 Lakeway Dr.
Keller, TX 76248
(32.918762, -97.199027)</t>
  </si>
  <si>
    <t>A67901</t>
  </si>
  <si>
    <t>Cerullo</t>
  </si>
  <si>
    <t>25 Highland Park Vlg</t>
  </si>
  <si>
    <t>25 Highland Park Vlg
Dallas, TX 75205
(32.836058, -96.806293)</t>
  </si>
  <si>
    <t>A67910</t>
  </si>
  <si>
    <t>Sturlese</t>
  </si>
  <si>
    <t>229 English Gardens Pkwy</t>
  </si>
  <si>
    <t>Lafayette</t>
  </si>
  <si>
    <t>229 English Gardens Pkwy
Lafayette, LA 70503
(30.156868, -92.065667)</t>
  </si>
  <si>
    <t>A67916</t>
  </si>
  <si>
    <t>7 Turtle Creek Bend</t>
  </si>
  <si>
    <t>7 Turtle Creek Bend
Dallas, TX 75204
(32.81887, -96.798762)</t>
  </si>
  <si>
    <t>A67919</t>
  </si>
  <si>
    <t>Tovo</t>
  </si>
  <si>
    <t>3444 Normandy Ave.</t>
  </si>
  <si>
    <t>3444 Normandy Ave.
Dallas, TX 75205
(32.838694, -96.789335)</t>
  </si>
  <si>
    <t>A67922</t>
  </si>
  <si>
    <t>4424 Jackson Ave.</t>
  </si>
  <si>
    <t>4424 Jackson Ave.
Dallas, TX 78731</t>
  </si>
  <si>
    <t>A67925</t>
  </si>
  <si>
    <t>4301 Westway Ave.</t>
  </si>
  <si>
    <t>4301 Westway Ave.
Dallas, TX 75205
(32.823727, -96.807201)</t>
  </si>
  <si>
    <t>A67939</t>
  </si>
  <si>
    <t>Darnall</t>
  </si>
  <si>
    <t>107 Running Deer</t>
  </si>
  <si>
    <t>107 Running Deer
Lafayette, LA 70503
(30.134781, -92.084008)</t>
  </si>
  <si>
    <t>A67945</t>
  </si>
  <si>
    <t>Brynne</t>
  </si>
  <si>
    <t>2750 Lockerbie Lane</t>
  </si>
  <si>
    <t>Keswick</t>
  </si>
  <si>
    <t>2750 Lockerbie Lane
Keswick, VA 22947
(38.001101, -78.373597)</t>
  </si>
  <si>
    <t>A67946</t>
  </si>
  <si>
    <t>PO Box 38282</t>
  </si>
  <si>
    <t>PO Box 38282
Dallas, TX 75238</t>
  </si>
  <si>
    <t>A67949</t>
  </si>
  <si>
    <t>Lumsden</t>
  </si>
  <si>
    <t>3233 Hugo Place</t>
  </si>
  <si>
    <t>3233 Hugo Place
Dallas, TX 75204
(32.800345, -96.796227)</t>
  </si>
  <si>
    <t>A67953</t>
  </si>
  <si>
    <t>Tolson</t>
  </si>
  <si>
    <t>PO Box 53962</t>
  </si>
  <si>
    <t>PO Box 53962
Lafayette, LA 70505</t>
  </si>
  <si>
    <t>A67956</t>
  </si>
  <si>
    <t>Marte</t>
  </si>
  <si>
    <t>4309 Alta Vista Lane</t>
  </si>
  <si>
    <t>4309 Alta Vista Lane
Dallas, TX 75229
(32.904327, -96.835977)</t>
  </si>
  <si>
    <t>A67958</t>
  </si>
  <si>
    <t>Mobley</t>
  </si>
  <si>
    <t>6315 Bandera Ave</t>
  </si>
  <si>
    <t>6315 Bandera Ave
Dallas, TX 75225
(32.867482, -96.797614)</t>
  </si>
  <si>
    <t>A79390</t>
  </si>
  <si>
    <t>3414 Lindenwood Ave</t>
  </si>
  <si>
    <t>3414 Lindenwood Ave
Dallas, TX 75205
(32.828087, -96.788496)</t>
  </si>
  <si>
    <t>A79373</t>
  </si>
  <si>
    <t>PO Box 1441</t>
  </si>
  <si>
    <t>Breaux Bridge</t>
  </si>
  <si>
    <t>PO Box 1441
Breaux Bridge, LA 70517</t>
  </si>
  <si>
    <t>A79374</t>
  </si>
  <si>
    <t>Begneaud</t>
  </si>
  <si>
    <t>2008 South College Rd</t>
  </si>
  <si>
    <t>2008 South College Rd
Lafayette, LA 70508
(30.190946, -92.006528)</t>
  </si>
  <si>
    <t>A79375</t>
  </si>
  <si>
    <t>Farmar</t>
  </si>
  <si>
    <t>4611 Travis St.</t>
  </si>
  <si>
    <t>4611 Travis St.
Dallas, TX 75205
(32.82417, -96.789959)</t>
  </si>
  <si>
    <t>A79378</t>
  </si>
  <si>
    <t>Heath</t>
  </si>
  <si>
    <t>Cheek</t>
  </si>
  <si>
    <t>2323 Ross Ave</t>
  </si>
  <si>
    <t>2323 Ross Ave
Dallas, TX 75201
(32.789221, -96.796497)</t>
  </si>
  <si>
    <t>A79380</t>
  </si>
  <si>
    <t>A79381</t>
  </si>
  <si>
    <t>Cifuentes</t>
  </si>
  <si>
    <t xml:space="preserve">6080 Water Street </t>
  </si>
  <si>
    <t>6080 Water Street 
Plano, TX 75024
(33.080945, -96.827023)</t>
  </si>
  <si>
    <t>A79382</t>
  </si>
  <si>
    <t>A</t>
  </si>
  <si>
    <t>12444 Blackwater Rd</t>
  </si>
  <si>
    <t>12444 Blackwater Rd
Baker, LA 70714
(30.565858, -91.072578)</t>
  </si>
  <si>
    <t>A79394</t>
  </si>
  <si>
    <t>Gillette</t>
  </si>
  <si>
    <t>702 Aberdeen Drive</t>
  </si>
  <si>
    <t>702 Aberdeen Drive
Lafayette, LA 70508
(30.185645, -92.026217)</t>
  </si>
  <si>
    <t>A79399</t>
  </si>
  <si>
    <t>Duplechine</t>
  </si>
  <si>
    <t>404 Savoie Rd</t>
  </si>
  <si>
    <t>Cankton</t>
  </si>
  <si>
    <t>404 Savoie Rd
Cankton, LA 70584
(30.357085, -92.117615)</t>
  </si>
  <si>
    <t>A74349</t>
  </si>
  <si>
    <t>Katie</t>
  </si>
  <si>
    <t>1202 Pawnee Dr</t>
  </si>
  <si>
    <t>1202 Pawnee Dr
Richardson, TX 75080
(32.968156, -96.758985)</t>
  </si>
  <si>
    <t>A74350</t>
  </si>
  <si>
    <t>Thibodeaux</t>
  </si>
  <si>
    <t>1521 Camellia Blvd</t>
  </si>
  <si>
    <t>1521 Camellia Blvd
Lafayette, LA 70508
(30.16373, -92.031798)</t>
  </si>
  <si>
    <t>A74353</t>
  </si>
  <si>
    <t>Harwell</t>
  </si>
  <si>
    <t>6202 Prospect Ave.</t>
  </si>
  <si>
    <t>6202 Prospect Ave.
Dallas, TX 75214
(32.815035, -96.758705)</t>
  </si>
  <si>
    <t>A74354</t>
  </si>
  <si>
    <t>Harper</t>
  </si>
  <si>
    <t>16717 Village Ln</t>
  </si>
  <si>
    <t>16717 Village Ln
Dallas, TX 75248
(32.977559, -96.821903)</t>
  </si>
  <si>
    <t>A74374</t>
  </si>
  <si>
    <t>Beach</t>
  </si>
  <si>
    <t>3800 Beverly Drive</t>
  </si>
  <si>
    <t>3800 Beverly Drive
Dallas, TX 75205
(32.832317, -96.796773)</t>
  </si>
  <si>
    <t>A74378</t>
  </si>
  <si>
    <t>3130 North Harwood St.</t>
  </si>
  <si>
    <t>3130 North Harwood St.
Dallas, TX 75238
(32.796903, -96.811584)</t>
  </si>
  <si>
    <t>A74379</t>
  </si>
  <si>
    <t>Nichols</t>
  </si>
  <si>
    <t>4206 Normandy Avenue</t>
  </si>
  <si>
    <t>4206 Normandy Avenue
Dallas, TX 75205
(32.839572, -96.807058)</t>
  </si>
  <si>
    <t>A74380</t>
  </si>
  <si>
    <t>Monique</t>
  </si>
  <si>
    <t>Spillman</t>
  </si>
  <si>
    <t>5935 Richmond Ave.</t>
  </si>
  <si>
    <t>5935 Richmond Ave.
Dallas, TX 75206
(32.815996, -96.764373)</t>
  </si>
  <si>
    <t>A74387</t>
  </si>
  <si>
    <t>Wiman</t>
  </si>
  <si>
    <t>4436 Dalny</t>
  </si>
  <si>
    <t>4436 Dalny
Dallas, TX 75214
(32.841321, -96.759588)</t>
  </si>
  <si>
    <t>A74389</t>
  </si>
  <si>
    <t>John Wayne</t>
  </si>
  <si>
    <t>Couvillion</t>
  </si>
  <si>
    <t>401 Kaliste Saloom</t>
  </si>
  <si>
    <t>401 Kaliste Saloom
Lafayette, TX 70508
(30.183249, -92.016897)</t>
  </si>
  <si>
    <t>A74393</t>
  </si>
  <si>
    <t>7514 Azalea Ln
Dallas, TX 75230
(32.898633, -96.777427)</t>
  </si>
  <si>
    <t>A74395</t>
  </si>
  <si>
    <t>Hon. Michael</t>
  </si>
  <si>
    <t xml:space="preserve">4441 Norris Street </t>
  </si>
  <si>
    <t>4441 Norris Street 
Dallas, TX 75214
(32.841686, -96.758424)</t>
  </si>
  <si>
    <t>A74397</t>
  </si>
  <si>
    <t>Rene</t>
  </si>
  <si>
    <t>Cheramie</t>
  </si>
  <si>
    <t>PO Box 80307</t>
  </si>
  <si>
    <t>PO Box 80307
Lafayette, LA 70598</t>
  </si>
  <si>
    <t>A74401</t>
  </si>
  <si>
    <t>Begnaud</t>
  </si>
  <si>
    <t>PO Box 51304</t>
  </si>
  <si>
    <t>PO Box 51304
Lafayette, LA 70505</t>
  </si>
  <si>
    <t>A74402</t>
  </si>
  <si>
    <t>Mouton</t>
  </si>
  <si>
    <t>415 Marilyn Dr.</t>
  </si>
  <si>
    <t>415 Marilyn Dr.
Lafayette, LA 70503
(30.191056, -92.046195)</t>
  </si>
  <si>
    <t>A74405</t>
  </si>
  <si>
    <t xml:space="preserve">1003 Valencia Street </t>
  </si>
  <si>
    <t>1003 Valencia Street 
Dallas, TX 75223
(32.801636, -96.741979)</t>
  </si>
  <si>
    <t>A74407</t>
  </si>
  <si>
    <t>Monzingo</t>
  </si>
  <si>
    <t>6317 Lange Cir</t>
  </si>
  <si>
    <t>6317 Lange Cir
Dallas, TX 75214
(32.840721, -96.754148)</t>
  </si>
  <si>
    <t>A74414</t>
  </si>
  <si>
    <t>Folks</t>
  </si>
  <si>
    <t>14302 Memorial Tower Drive</t>
  </si>
  <si>
    <t>14302 Memorial Tower Drive
Baton Rouge, LA 70810
(30.326046, -91.11676)</t>
  </si>
  <si>
    <t>A74416</t>
  </si>
  <si>
    <t>Kirby</t>
  </si>
  <si>
    <t>8650 Southwestern Blvd</t>
  </si>
  <si>
    <t>8650 Southwestern Blvd
Dallas, TX 75206
(32.858899, -96.75991)</t>
  </si>
  <si>
    <t>A74422</t>
  </si>
  <si>
    <t>5513 Woodlawn Rd</t>
  </si>
  <si>
    <t>5513 Woodlawn Rd
Maurice, LA 70555
(30.076329, -92.082283)</t>
  </si>
  <si>
    <t>A74425</t>
  </si>
  <si>
    <t>Lein</t>
  </si>
  <si>
    <t>207 Farmington Dr.</t>
  </si>
  <si>
    <t>207 Farmington Dr.
Lafayette, LA 70503
(30.163566, -92.062152)</t>
  </si>
  <si>
    <t>A74432</t>
  </si>
  <si>
    <t>Eason</t>
  </si>
  <si>
    <t>227 Beverly Drive</t>
  </si>
  <si>
    <t>227 Beverly Drive
Lafayette, LA 70503
(30.194103, -92.019438)</t>
  </si>
  <si>
    <t>A74433</t>
  </si>
  <si>
    <t>5317 Montrose Drive</t>
  </si>
  <si>
    <t>5317 Montrose Drive
Dallas, TX 75209
(32.837844, -96.820897)</t>
  </si>
  <si>
    <t>A74440</t>
  </si>
  <si>
    <t>Listrom</t>
  </si>
  <si>
    <t xml:space="preserve">2411 North Hall Street </t>
  </si>
  <si>
    <t>2411 North Hall Street 
Dallas, TX 75204
(32.800466, -96.795002)</t>
  </si>
  <si>
    <t>A74447</t>
  </si>
  <si>
    <t>Mary Louise</t>
  </si>
  <si>
    <t>A74448</t>
  </si>
  <si>
    <t>Teelock</t>
  </si>
  <si>
    <t>6930 Gaston Ave</t>
  </si>
  <si>
    <t>6930 Gaston Ave
Dallas, TX 75214
(32.815283, -96.738589)</t>
  </si>
  <si>
    <t>A74460</t>
  </si>
  <si>
    <t>Lin</t>
  </si>
  <si>
    <t>1201 North Riverfront Rd</t>
  </si>
  <si>
    <t>1201 North Riverfront Rd
Dallas, TX 75207
(32.788274, -96.819044)</t>
  </si>
  <si>
    <t>A74465</t>
  </si>
  <si>
    <t>Kalka</t>
  </si>
  <si>
    <t>10746 Odair Court</t>
  </si>
  <si>
    <t>10746 Odair Court
Dallas, TX 75218
(32.862544, -96.698168)</t>
  </si>
  <si>
    <t>A74467</t>
  </si>
  <si>
    <t>6614 Joyce Way</t>
  </si>
  <si>
    <t>6614 Joyce Way
Dallas, TX 75225
(32.879034, -96.791473)</t>
  </si>
  <si>
    <t>A74469</t>
  </si>
  <si>
    <t>Crotty</t>
  </si>
  <si>
    <t>3521 Southwestern Blvd</t>
  </si>
  <si>
    <t>3521 Southwestern Blvd
Dallas, TX 75225
(32.857045, -96.790828)</t>
  </si>
  <si>
    <t>A74475</t>
  </si>
  <si>
    <t>Valdman</t>
  </si>
  <si>
    <t xml:space="preserve">2434 Ellis Street </t>
  </si>
  <si>
    <t>2434 Ellis Street 
Dallas, TX 75204
(32.799181, -96.796373)</t>
  </si>
  <si>
    <t>A74476</t>
  </si>
  <si>
    <t>Hon. Bo</t>
  </si>
  <si>
    <t>Earnest</t>
  </si>
  <si>
    <t>0 Hog Island Rd</t>
  </si>
  <si>
    <t>Preston</t>
  </si>
  <si>
    <t>0 Hog Island Rd
Preston, MD 21655</t>
  </si>
  <si>
    <t>A74481</t>
  </si>
  <si>
    <t>Harden</t>
  </si>
  <si>
    <t>7137 Hunnicut Rd</t>
  </si>
  <si>
    <t>7137 Hunnicut Rd
Dallas, TX 75227
(32.786138, -96.712775)</t>
  </si>
  <si>
    <t>A74482</t>
  </si>
  <si>
    <t>Seidel</t>
  </si>
  <si>
    <t>2223 Robley Dr</t>
  </si>
  <si>
    <t>2223 Robley Dr
Lafayette, LA 70503
(30.139699, -92.081843)</t>
  </si>
  <si>
    <t>A74500</t>
  </si>
  <si>
    <t>Lemarie</t>
  </si>
  <si>
    <t>224 Brightwood Dr</t>
  </si>
  <si>
    <t>224 Brightwood Dr
Lafayette, LA 70508
(30.144214, -92.06789)</t>
  </si>
  <si>
    <t>A74502</t>
  </si>
  <si>
    <t>Kesterson</t>
  </si>
  <si>
    <t>2101 Cedar Springs Rd</t>
  </si>
  <si>
    <t>2101 Cedar Springs Rd
Dallas, TX 75201
(32.793887, -96.80516)</t>
  </si>
  <si>
    <t>A74505</t>
  </si>
  <si>
    <t>Buchanan</t>
  </si>
  <si>
    <t>133 Armour Pl</t>
  </si>
  <si>
    <t>133 Armour Pl
San Antonio, TX 78212
(29.452443, -98.479697)</t>
  </si>
  <si>
    <t>F37079</t>
  </si>
  <si>
    <t>East Hampton Sandwich Co</t>
  </si>
  <si>
    <t>3888 Oak Lawn Ave</t>
  </si>
  <si>
    <t>3888 Oak Lawn Ave
Dallas, TX 75219
(32.816303, -96.802317)</t>
  </si>
  <si>
    <t>F35333</t>
  </si>
  <si>
    <t>F37048</t>
  </si>
  <si>
    <t>Eatzis</t>
  </si>
  <si>
    <t>3403 Oak Lawn Ave</t>
  </si>
  <si>
    <t>3403 Oak Lawn Ave
Dallas, TX 75219
(32.81138, -96.806319)</t>
  </si>
  <si>
    <t>F37126</t>
  </si>
  <si>
    <t>F35339</t>
  </si>
  <si>
    <t>F36992</t>
  </si>
  <si>
    <t>Central Market</t>
  </si>
  <si>
    <t>5750 East Lovers Lane</t>
  </si>
  <si>
    <t>5750 East Lovers Lane
Dallas, TX 75206
(32.851001, -96.768981)</t>
  </si>
  <si>
    <t>F36995</t>
  </si>
  <si>
    <t>F37106</t>
  </si>
  <si>
    <t>F37206</t>
  </si>
  <si>
    <t>Snider Plaza Postal</t>
  </si>
  <si>
    <t>A67873</t>
  </si>
  <si>
    <t>Boykin</t>
  </si>
  <si>
    <t>801 G Street NW</t>
  </si>
  <si>
    <t>801 G Street NW
Washington, DC 20001
(38.898456, -77.023209)</t>
  </si>
  <si>
    <t>A79371</t>
  </si>
  <si>
    <t>Grabowsky</t>
  </si>
  <si>
    <t>4412 Larchmont St.</t>
  </si>
  <si>
    <t>4412 Larchmont St.
Dallas, TX 75205
(32.843346, -96.811196)</t>
  </si>
  <si>
    <t>A79383</t>
  </si>
  <si>
    <t>A74483</t>
  </si>
  <si>
    <t>Suzette</t>
  </si>
  <si>
    <t>Broussard</t>
  </si>
  <si>
    <t>326 Heymann Blvd</t>
  </si>
  <si>
    <t>326 Heymann Blvd
Lafayette, LA 70503
(30.204502, -92.015279)</t>
  </si>
  <si>
    <t>A74491</t>
  </si>
  <si>
    <t>A79372</t>
  </si>
  <si>
    <t>Sangalis</t>
  </si>
  <si>
    <t>7 Riverway</t>
  </si>
  <si>
    <t>7 Riverway
Houston, TX 77056
(29.761868, -95.461801)</t>
  </si>
  <si>
    <t>A74479</t>
  </si>
  <si>
    <t>Dottie</t>
  </si>
  <si>
    <t>Poston</t>
  </si>
  <si>
    <t>3704 McFarlin Blvd</t>
  </si>
  <si>
    <t>3704 McFarlin Blvd
Dallas, TX 75205
(32.843938, -96.795953)</t>
  </si>
  <si>
    <t>F39586</t>
  </si>
  <si>
    <t>Interabang Books</t>
  </si>
  <si>
    <t>5600 West Lovers Lane</t>
  </si>
  <si>
    <t>5600 West Lovers Lane
Dallas, TX 75209
(32.851172, -96.81632)</t>
  </si>
  <si>
    <t>F35338</t>
  </si>
  <si>
    <t>F39583</t>
  </si>
  <si>
    <t>410 Terry Ave N</t>
  </si>
  <si>
    <t>410 Terry Ave N
Seattle, WA 98109
(47.622333, -122.33717)</t>
  </si>
  <si>
    <t>A67891</t>
  </si>
  <si>
    <t>Daire</t>
  </si>
  <si>
    <t>805 Beaujolais Pkwy</t>
  </si>
  <si>
    <t>805 Beaujolais Pkwy
Lafayette, LA 70503
(30.13187, -92.081063)</t>
  </si>
  <si>
    <t>A67933</t>
  </si>
  <si>
    <t>Roger, Jr.</t>
  </si>
  <si>
    <t>Villere</t>
  </si>
  <si>
    <t>838 Aurora Ave</t>
  </si>
  <si>
    <t>838 Aurora Ave
Metairie, LA 70005
(30.003455, -90.140139)</t>
  </si>
  <si>
    <t>A79388</t>
  </si>
  <si>
    <t>Cornay</t>
  </si>
  <si>
    <t>732 Brentwood Blvd</t>
  </si>
  <si>
    <t>732 Brentwood Blvd
Lafayette, LA 70503
(30.181511, -92.039585)</t>
  </si>
  <si>
    <t>A79397</t>
  </si>
  <si>
    <t>McKee</t>
  </si>
  <si>
    <t>64 John St.</t>
  </si>
  <si>
    <t>Greenwich</t>
  </si>
  <si>
    <t>CT</t>
  </si>
  <si>
    <t>64 John St.
Greenwich, CT 06831
(41.103321, -73.679218)</t>
  </si>
  <si>
    <t>A74360</t>
  </si>
  <si>
    <t>Buckels</t>
  </si>
  <si>
    <t>202 Sommerset Dr.</t>
  </si>
  <si>
    <t>202 Sommerset Dr.
Lafayette, LA 70506
(30.197073, -92.100891)</t>
  </si>
  <si>
    <t>A74385</t>
  </si>
  <si>
    <t>Christy</t>
  </si>
  <si>
    <t>6265 Saratoga Cir</t>
  </si>
  <si>
    <t>6265 Saratoga Cir
Dallas, TX 75214
(32.842438, -96.755722)</t>
  </si>
  <si>
    <t>A74388</t>
  </si>
  <si>
    <t>Ira</t>
  </si>
  <si>
    <t>6119 Greenville Ave.</t>
  </si>
  <si>
    <t>6119 Greenville Ave.
Dallas, TX 75206
(32.859989, -96.768075)</t>
  </si>
  <si>
    <t>A74408</t>
  </si>
  <si>
    <t>Dore</t>
  </si>
  <si>
    <t>139 Enchanted Oak Blvd</t>
  </si>
  <si>
    <t>139 Enchanted Oak Blvd
Lafayette, LA 70508
(30.180761, -92.03229)</t>
  </si>
  <si>
    <t>A74420</t>
  </si>
  <si>
    <t>Carl James</t>
  </si>
  <si>
    <t>Primeaux</t>
  </si>
  <si>
    <t>A74453</t>
  </si>
  <si>
    <t>F35342</t>
  </si>
  <si>
    <t>F35332</t>
  </si>
  <si>
    <t>F37129</t>
  </si>
  <si>
    <t>Tacos Y Mas</t>
  </si>
  <si>
    <t>2730 Samuell Blvd</t>
  </si>
  <si>
    <t>2730 Samuell Blvd
Dallas, TX 75223
(32.792969, -96.746814)</t>
  </si>
  <si>
    <t>F37116</t>
  </si>
  <si>
    <t>5665 East Mockingbird Ln</t>
  </si>
  <si>
    <t>5665 East Mockingbird Ln
Dallas, TX 75206
(32.836608, -96.770954)</t>
  </si>
  <si>
    <t>A67852</t>
  </si>
  <si>
    <t>A67880</t>
  </si>
  <si>
    <t>Penny</t>
  </si>
  <si>
    <t>Nance</t>
  </si>
  <si>
    <t xml:space="preserve">525 Montgomery Street </t>
  </si>
  <si>
    <t>525 Montgomery Street 
Alexandria, VA 22314
(38.813929, -77.043149)</t>
  </si>
  <si>
    <t>A67902</t>
  </si>
  <si>
    <t>Labanowski</t>
  </si>
  <si>
    <t>4465 Rheims Pl</t>
  </si>
  <si>
    <t>4465 Rheims Pl
Dallas, TX 75205
(32.824808, -96.811454)</t>
  </si>
  <si>
    <t>A67926</t>
  </si>
  <si>
    <t>PO Box 267</t>
  </si>
  <si>
    <t>PO Box 267
Crowley, LA 70527</t>
  </si>
  <si>
    <t>A67927</t>
  </si>
  <si>
    <t>Prather</t>
  </si>
  <si>
    <t>A67932</t>
  </si>
  <si>
    <t>Moxley</t>
  </si>
  <si>
    <t>550 Longwood Lane</t>
  </si>
  <si>
    <t>Alpharetta</t>
  </si>
  <si>
    <t>550 Longwood Lane
Alpharetta, GA 30004
(34.147386, -84.220585)</t>
  </si>
  <si>
    <t>A67952</t>
  </si>
  <si>
    <t>Kohlmann</t>
  </si>
  <si>
    <t>3680 Miles St.</t>
  </si>
  <si>
    <t>3680 Miles St.
Dallas, TX 75209
(32.827882, -96.820697)</t>
  </si>
  <si>
    <t>A67957</t>
  </si>
  <si>
    <t>Macpherson</t>
  </si>
  <si>
    <t>808 Northlake Dr</t>
  </si>
  <si>
    <t>808 Northlake Dr
Richardson, TX 75080
(32.959734, -96.748964)</t>
  </si>
  <si>
    <t>A79391</t>
  </si>
  <si>
    <t>2701 Johnston St.</t>
  </si>
  <si>
    <t>2701 Johnston St.
Lafayette, LA 70503
(30.207165, -92.03863)</t>
  </si>
  <si>
    <t>A79370</t>
  </si>
  <si>
    <t>Ramos</t>
  </si>
  <si>
    <t>200 Catamaran Drive</t>
  </si>
  <si>
    <t>Youngsville</t>
  </si>
  <si>
    <t>200 Catamaran Drive
Youngsville, LA 70592
(30.105679, -92.009273)</t>
  </si>
  <si>
    <t>A79377</t>
  </si>
  <si>
    <t>Emerson</t>
  </si>
  <si>
    <t>207 Oak Path Drive</t>
  </si>
  <si>
    <t>Carencro</t>
  </si>
  <si>
    <t>207 Oak Path Drive
Carencro, LA 70520
(30.314532, -92.050846)</t>
  </si>
  <si>
    <t>A79379</t>
  </si>
  <si>
    <t>Munson</t>
  </si>
  <si>
    <t>5440 Castlewood Rd</t>
  </si>
  <si>
    <t>5440 Castlewood Rd
Dallas, TX 75229
(32.900044, -96.813548)</t>
  </si>
  <si>
    <t>A79387</t>
  </si>
  <si>
    <t>Benalee</t>
  </si>
  <si>
    <t>Jenson</t>
  </si>
  <si>
    <t>A79389</t>
  </si>
  <si>
    <t>Colon</t>
  </si>
  <si>
    <t>2031 Cortlandt St.</t>
  </si>
  <si>
    <t>2031 Cortlandt St.
Houston, TX 77008
(29.80531, -95.395591)</t>
  </si>
  <si>
    <t>A79396</t>
  </si>
  <si>
    <t>Romagosa</t>
  </si>
  <si>
    <t>213 North College Rd</t>
  </si>
  <si>
    <t>213 North College Rd
Lafayette, LA 70508
(30.209091, -92.040933)</t>
  </si>
  <si>
    <t>A74361</t>
  </si>
  <si>
    <t>A74369</t>
  </si>
  <si>
    <t>Hon. John</t>
  </si>
  <si>
    <t>Guilbeau</t>
  </si>
  <si>
    <t>301 Woodbine Drive</t>
  </si>
  <si>
    <t>301 Woodbine Drive
Lafayette, LA 70503
(30.142036, -92.092248)</t>
  </si>
  <si>
    <t>A74371</t>
  </si>
  <si>
    <t>0 Red Cedar Court</t>
  </si>
  <si>
    <t>0 Red Cedar Court
Bryan, TX 77807</t>
  </si>
  <si>
    <t>A74384</t>
  </si>
  <si>
    <t>130 North Hillary Ave</t>
  </si>
  <si>
    <t>130 North Hillary Ave
Lafayette, LA 70506
(30.191691, -92.095563)</t>
  </si>
  <si>
    <t>A74386</t>
  </si>
  <si>
    <t>Gerard</t>
  </si>
  <si>
    <t>Sendker</t>
  </si>
  <si>
    <t>6255 Saratoga Cir</t>
  </si>
  <si>
    <t>6255 Saratoga Cir
Dallas, TX 75214
(32.842337, -96.756163)</t>
  </si>
  <si>
    <t>A74410</t>
  </si>
  <si>
    <t>Dyer</t>
  </si>
  <si>
    <t>A74421</t>
  </si>
  <si>
    <t>PO Box 82008</t>
  </si>
  <si>
    <t>PO Box 82008
Lafayette, LA 70598</t>
  </si>
  <si>
    <t>A74439</t>
  </si>
  <si>
    <t>4035 Prescott Ave</t>
  </si>
  <si>
    <t>4035 Prescott Ave
Dallas, TX 75219
(32.8217, -96.807783)</t>
  </si>
  <si>
    <t>A74441</t>
  </si>
  <si>
    <t>Acosta</t>
  </si>
  <si>
    <t>3800 Holland Ave</t>
  </si>
  <si>
    <t>3800 Holland Ave
Dallas, TX 75219
(32.81348, -96.803783)</t>
  </si>
  <si>
    <t>A74449</t>
  </si>
  <si>
    <t>15 Keswick Ct</t>
  </si>
  <si>
    <t>15 Keswick Ct
Heath, TX 75032
(32.850573, -96.478778)</t>
  </si>
  <si>
    <t>A74451</t>
  </si>
  <si>
    <t>Kristina</t>
  </si>
  <si>
    <t>Kiik</t>
  </si>
  <si>
    <t>2500 Springwood Lane</t>
  </si>
  <si>
    <t>2500 Springwood Lane
Richardson, TX 75082
(32.983743, -96.683264)</t>
  </si>
  <si>
    <t>A74456</t>
  </si>
  <si>
    <t>Gail</t>
  </si>
  <si>
    <t>Romero</t>
  </si>
  <si>
    <t>119 Karolwood Dr</t>
  </si>
  <si>
    <t>119 Karolwood Dr
Lafayette, LA 70503
(30.197225, -92.039386)</t>
  </si>
  <si>
    <t>A74459</t>
  </si>
  <si>
    <t>3537 North Moore St.</t>
  </si>
  <si>
    <t>3537 North Moore St.
New York, NY 10013
(40.719875, -74.007787)</t>
  </si>
  <si>
    <t>A74464</t>
  </si>
  <si>
    <t>Krebs</t>
  </si>
  <si>
    <t>7028 Spring Valley Rd</t>
  </si>
  <si>
    <t>7028 Spring Valley Rd
Dallas, TX 75254
(32.940346, -96.783864)</t>
  </si>
  <si>
    <t>A74470</t>
  </si>
  <si>
    <t>McWilliams</t>
  </si>
  <si>
    <t>8635 Lockhaven Drive</t>
  </si>
  <si>
    <t>8635 Lockhaven Drive
Dallas, TX 75238
(32.867186, -96.707729)</t>
  </si>
  <si>
    <t>A74474</t>
  </si>
  <si>
    <t>Rispone</t>
  </si>
  <si>
    <t>18250 South Mission Hills Ave</t>
  </si>
  <si>
    <t>18250 South Mission Hills Ave
Baton Rouge, LA 70810
(30.33242, -91.037363)</t>
  </si>
  <si>
    <t>A74477</t>
  </si>
  <si>
    <t>Wirmani</t>
  </si>
  <si>
    <t>9790 Maplehill Dr.</t>
  </si>
  <si>
    <t>9790 Maplehill Dr.
Dallas, TX 75238
(32.874666, -96.718806)</t>
  </si>
  <si>
    <t>A74484</t>
  </si>
  <si>
    <t>Linde</t>
  </si>
  <si>
    <t>PO Box 81784</t>
  </si>
  <si>
    <t>PO Box 81784
Lafayette, LA 70598</t>
  </si>
  <si>
    <t>A74492</t>
  </si>
  <si>
    <t>3444 Normandy Avenue</t>
  </si>
  <si>
    <t>3444 Normandy Avenue
Dallas, TX 75205
(32.838694, -96.789335)</t>
  </si>
  <si>
    <t>A74494</t>
  </si>
  <si>
    <t>Fang</t>
  </si>
  <si>
    <t>2300 Woodmoor Ln</t>
  </si>
  <si>
    <t>2300 Woodmoor Ln
Colleyville, TX 76034
(32.901919, -97.131511)</t>
  </si>
  <si>
    <t>A74495</t>
  </si>
  <si>
    <t>Louis</t>
  </si>
  <si>
    <t>6605 Aberdeen Ave</t>
  </si>
  <si>
    <t>6605 Aberdeen Ave
Dallas, TX 75230
(32.882224, -96.791499)</t>
  </si>
  <si>
    <t>A74496</t>
  </si>
  <si>
    <t>Remondet</t>
  </si>
  <si>
    <t>102 Silver Oak Lane</t>
  </si>
  <si>
    <t>102 Silver Oak Lane
Broussard, LA 70518
(30.155008, -91.981818)</t>
  </si>
  <si>
    <t>A74497</t>
  </si>
  <si>
    <t>Tracy</t>
  </si>
  <si>
    <t>Kehrer</t>
  </si>
  <si>
    <t>106 Giverny Pl</t>
  </si>
  <si>
    <t>106 Giverny Pl
Lafayette, LA 70508
(30.158028, -92.056644)</t>
  </si>
  <si>
    <t>A74498</t>
  </si>
  <si>
    <t>F37113</t>
  </si>
  <si>
    <t>Texican Leaders LLC</t>
  </si>
  <si>
    <t>314 Valley Ridge Dr</t>
  </si>
  <si>
    <t>314 Valley Ridge Dr
Red Oak, TX 75154
(32.519791, -96.792909)</t>
  </si>
  <si>
    <t>F35323</t>
  </si>
  <si>
    <t>Eagle Postal Center</t>
  </si>
  <si>
    <t>F38754</t>
  </si>
  <si>
    <t>1340 Poydras St.</t>
  </si>
  <si>
    <t>1340 Poydras St.
New Orleans, LA 70112
(29.95117, -90.077096)</t>
  </si>
  <si>
    <t>A67875</t>
  </si>
  <si>
    <t>14810 Cobo de Bara Cir</t>
  </si>
  <si>
    <t>Corpus Christi</t>
  </si>
  <si>
    <t>14810 Cobo de Bara Cir
Corpus Christi, TX 78418
(27.611468, -97.239088)</t>
  </si>
  <si>
    <t>A67913</t>
  </si>
  <si>
    <t>A74391</t>
  </si>
  <si>
    <t>Neiswender</t>
  </si>
  <si>
    <t>5200 Balsam Dr.</t>
  </si>
  <si>
    <t>5200 Balsam Dr.
McKinney, TX 75071
(33.235219, -96.683871)</t>
  </si>
  <si>
    <t>A74418</t>
  </si>
  <si>
    <t>Viguerie</t>
  </si>
  <si>
    <t>PO Box 3129</t>
  </si>
  <si>
    <t>Manassas</t>
  </si>
  <si>
    <t>PO Box 3129
Manassas, VA 20108</t>
  </si>
  <si>
    <t>A74450</t>
  </si>
  <si>
    <t>881 River Road</t>
  </si>
  <si>
    <t>Sunshine</t>
  </si>
  <si>
    <t>881 River Road
Sunshine, LA 70780
(30.306589, -91.208117)</t>
  </si>
  <si>
    <t>A74504</t>
  </si>
  <si>
    <t>3925 St.onebridge Drive</t>
  </si>
  <si>
    <t>3925 St.onebridge Drive
Dallas, TX 75204
(32.815992, -96.796623)</t>
  </si>
  <si>
    <t>F37109</t>
  </si>
  <si>
    <t>F37200</t>
  </si>
  <si>
    <t>11333 East Northwest Hwy</t>
  </si>
  <si>
    <t>11333 East Northwest Hwy
Dallas, TX 75238
(32.86432, -96.683846)</t>
  </si>
  <si>
    <t>F37201</t>
  </si>
  <si>
    <t>F37202</t>
  </si>
  <si>
    <t>F39585</t>
  </si>
  <si>
    <t>Ascent St.rategic</t>
  </si>
  <si>
    <t>14701 St. Marys Ln</t>
  </si>
  <si>
    <t>14701 St. Marys Ln
Houston, TX 77079</t>
  </si>
  <si>
    <t>F37052</t>
  </si>
  <si>
    <t>6120 Swiss Ave</t>
  </si>
  <si>
    <t>6120 Swiss Ave
Dallas, TX 75214
(32.812496, -96.757197)</t>
  </si>
  <si>
    <t>F37075</t>
  </si>
  <si>
    <t>F35325</t>
  </si>
  <si>
    <t xml:space="preserve">1250 St.ate Street </t>
  </si>
  <si>
    <t>1250 St.ate Street 
Richardson, TX 75082
(33.001296, -96.700445)</t>
  </si>
  <si>
    <t>F36994</t>
  </si>
  <si>
    <t>Ruthies Food Trucks</t>
  </si>
  <si>
    <t>4385 Sunbelt Dr</t>
  </si>
  <si>
    <t>4385 Sunbelt Dr
Addison, TX 75001
(32.977104, -96.835529)</t>
  </si>
  <si>
    <t>F37143</t>
  </si>
  <si>
    <t>House of Namdar</t>
  </si>
  <si>
    <t>3233 McKinney Ave</t>
  </si>
  <si>
    <t>3233 McKinney Ave
Dallas, TX 75204
(32.803759, -96.799733)</t>
  </si>
  <si>
    <t>F39587</t>
  </si>
  <si>
    <t>SurveyMonkey</t>
  </si>
  <si>
    <t>1 Curiosity Way</t>
  </si>
  <si>
    <t>1 Curiosity Way
San Mateo, CA 94403
(37.540791, -122.299849)</t>
  </si>
  <si>
    <t>A67867</t>
  </si>
  <si>
    <t>Dexter</t>
  </si>
  <si>
    <t>3705 St.onington Drive</t>
  </si>
  <si>
    <t>3705 St.onington Drive
Plano, TX 75093
(33.048741, -96.824319)</t>
  </si>
  <si>
    <t>A67874</t>
  </si>
  <si>
    <t>Floyd</t>
  </si>
  <si>
    <t>41810 North Venture Drive</t>
  </si>
  <si>
    <t>Anthem</t>
  </si>
  <si>
    <t>41810 North Venture Drive
Anthem, AZ 85086
(33.864131, -112.141736)</t>
  </si>
  <si>
    <t>A67879</t>
  </si>
  <si>
    <t>1945 Ponce de Leon Ave. NE</t>
  </si>
  <si>
    <t>1945 Ponce de Leon Ave. NE
Atlanta, GA 30307
(33.77167, -84.323692)</t>
  </si>
  <si>
    <t>A67887</t>
  </si>
  <si>
    <t>Olson</t>
  </si>
  <si>
    <t>1727 Andrew Crockett Ct.</t>
  </si>
  <si>
    <t>Brentwood</t>
  </si>
  <si>
    <t>TN</t>
  </si>
  <si>
    <t>1727 Andrew Crockett Ct.
Brentwood, TN 37027
(35.957881, -86.787723)</t>
  </si>
  <si>
    <t>A67890</t>
  </si>
  <si>
    <t>110 Martele Blvd.</t>
  </si>
  <si>
    <t>110 Martele Blvd.
Lafayette, LA 70508
(30.133951, -92.064114)</t>
  </si>
  <si>
    <t>A67898</t>
  </si>
  <si>
    <t xml:space="preserve">1839 Calhoun Street </t>
  </si>
  <si>
    <t>1839 Calhoun Street 
New Orleans, LA 70118
(29.935028, -90.119579)</t>
  </si>
  <si>
    <t>A67900</t>
  </si>
  <si>
    <t>Crum</t>
  </si>
  <si>
    <t>3829 St.anford Ave</t>
  </si>
  <si>
    <t>3829 St.anford Ave
Dallas, TX 75225
(32.852988, -96.798041)</t>
  </si>
  <si>
    <t>A67905</t>
  </si>
  <si>
    <t>Salmon</t>
  </si>
  <si>
    <t>PO Box 52149</t>
  </si>
  <si>
    <t>PO Box 52149
Lafayette, LA 70505</t>
  </si>
  <si>
    <t>A67911</t>
  </si>
  <si>
    <t>Kuntz</t>
  </si>
  <si>
    <t>PO Box 82284</t>
  </si>
  <si>
    <t>PO Box 82284
Lafayette, LA 70598</t>
  </si>
  <si>
    <t>A67914</t>
  </si>
  <si>
    <t>Bordes</t>
  </si>
  <si>
    <t>PO Box 53669</t>
  </si>
  <si>
    <t>PO Box 53669
Lafayette, LA 70505</t>
  </si>
  <si>
    <t>A67915</t>
  </si>
  <si>
    <t>Malick</t>
  </si>
  <si>
    <t>3140 Harvard Ave</t>
  </si>
  <si>
    <t>3140 Harvard Ave
Dallas, TX 75205
(32.827497, -96.785163)</t>
  </si>
  <si>
    <t>A67940</t>
  </si>
  <si>
    <t>4601 Belclaire Avenue</t>
  </si>
  <si>
    <t>4601 Belclaire Avenue
Dallas, TX 75209
(32.8294, -96.816264)</t>
  </si>
  <si>
    <t>A67941</t>
  </si>
  <si>
    <t>Ally</t>
  </si>
  <si>
    <t>624 Eden Park Rd</t>
  </si>
  <si>
    <t>Altamonte Springs</t>
  </si>
  <si>
    <t>624 Eden Park Rd
Altamonte Springs, FL 32714
(28.65031, -81.435586)</t>
  </si>
  <si>
    <t>A67955</t>
  </si>
  <si>
    <t>Landry</t>
  </si>
  <si>
    <t>111 Sonoma Way</t>
  </si>
  <si>
    <t>111 Sonoma Way
Lafayette, LA 70508</t>
  </si>
  <si>
    <t>A79369</t>
  </si>
  <si>
    <t>Seago</t>
  </si>
  <si>
    <t>7300 Lakeshore Dr</t>
  </si>
  <si>
    <t>7300 Lakeshore Dr
New Orleans, LA 70124
(30.027564, -90.10807)</t>
  </si>
  <si>
    <t>A79385</t>
  </si>
  <si>
    <t>Jeanne</t>
  </si>
  <si>
    <t>Harrington</t>
  </si>
  <si>
    <t>4902 Swiss Ave</t>
  </si>
  <si>
    <t>4902 Swiss Ave
Dallas, TX 75214
(32.801509, -96.77037)</t>
  </si>
  <si>
    <t>A79393</t>
  </si>
  <si>
    <t>700 Jefferson St.</t>
  </si>
  <si>
    <t>700 Jefferson St.
Lafayette, LA 70501
(30.222775, -92.018798)</t>
  </si>
  <si>
    <t>A74351</t>
  </si>
  <si>
    <t>3633 Greenbrier Drive</t>
  </si>
  <si>
    <t>3633 Greenbrier Drive
Dallas, TX 75225
(32.858096, -96.794945)</t>
  </si>
  <si>
    <t>A74359</t>
  </si>
  <si>
    <t>3750 Duchess Trl</t>
  </si>
  <si>
    <t>3750 Duchess Trl
Dallas, TX 75229
(32.89317, -96.853986)</t>
  </si>
  <si>
    <t>A74362</t>
  </si>
  <si>
    <t>Roderick</t>
  </si>
  <si>
    <t>Swindler</t>
  </si>
  <si>
    <t>6230 Belmont Ave.</t>
  </si>
  <si>
    <t>6230 Belmont Ave.
Dallas, TX 75214
(32.817178, -96.757414)</t>
  </si>
  <si>
    <t>A74363</t>
  </si>
  <si>
    <t>Czirr</t>
  </si>
  <si>
    <t>4908 South Ashton Ct</t>
  </si>
  <si>
    <t>Spokane</t>
  </si>
  <si>
    <t>4908 South Ashton Ct
Spokane, WA 99223
(47.608199, -117.353813)</t>
  </si>
  <si>
    <t>A74365</t>
  </si>
  <si>
    <t>Mary Jayne</t>
  </si>
  <si>
    <t>Fogerty</t>
  </si>
  <si>
    <t>6856 Gaston Ave</t>
  </si>
  <si>
    <t>6856 Gaston Ave
Dallas, TX 75214
(32.815708, -96.740702)</t>
  </si>
  <si>
    <t>A74368</t>
  </si>
  <si>
    <t>Ballard</t>
  </si>
  <si>
    <t>Sweat</t>
  </si>
  <si>
    <t>28250 Canal Rd</t>
  </si>
  <si>
    <t>Orange Beach</t>
  </si>
  <si>
    <t>28250 Canal Rd
Orange Beach, AL 36561
(30.296555, -87.544077)</t>
  </si>
  <si>
    <t>A74370</t>
  </si>
  <si>
    <t>Bee</t>
  </si>
  <si>
    <t>202 Shinnecock Hills Drive</t>
  </si>
  <si>
    <t>202 Shinnecock Hills Drive
Broussard, LA 70518
(30.084689, -91.951512)</t>
  </si>
  <si>
    <t>A74376</t>
  </si>
  <si>
    <t>Epperson</t>
  </si>
  <si>
    <t>3780 Will Scarlet Rd</t>
  </si>
  <si>
    <t>Winston Salem</t>
  </si>
  <si>
    <t>3780 Will Scarlet Rd
Winston Salem, NC 27104
(36.098633, -80.323794)</t>
  </si>
  <si>
    <t>A74390</t>
  </si>
  <si>
    <t>305 Annunciation St.</t>
  </si>
  <si>
    <t>305 Annunciation St.
Lafayette, TX 70508
(30.174829, -92.039589)</t>
  </si>
  <si>
    <t>A74396</t>
  </si>
  <si>
    <t>Coon</t>
  </si>
  <si>
    <t>158 Windvale Ct</t>
  </si>
  <si>
    <t>Sunset</t>
  </si>
  <si>
    <t>158 Windvale Ct
Sunset, LA 70584
(30.406334, -92.061451)</t>
  </si>
  <si>
    <t>A74399</t>
  </si>
  <si>
    <t>Cathy</t>
  </si>
  <si>
    <t>Eykel</t>
  </si>
  <si>
    <t>5520 Drane Dr.</t>
  </si>
  <si>
    <t>5520 Drane Dr.
Dallas, TX 75209
(32.842758, -96.815983)</t>
  </si>
  <si>
    <t>A74409</t>
  </si>
  <si>
    <t>Monroy</t>
  </si>
  <si>
    <t xml:space="preserve">400 North Ervay Street </t>
  </si>
  <si>
    <t>400 North Ervay Street 
Dallas, TX 75201
(32.783511, -96.798644)</t>
  </si>
  <si>
    <t>A74412</t>
  </si>
  <si>
    <t>Davies</t>
  </si>
  <si>
    <t>A74427</t>
  </si>
  <si>
    <t>Bollinger</t>
  </si>
  <si>
    <t xml:space="preserve">400 Poydras Street </t>
  </si>
  <si>
    <t>400 Poydras Street 
New Orleans, LA 70130
(29.948885, -90.067827)</t>
  </si>
  <si>
    <t>A74443</t>
  </si>
  <si>
    <t>PATRICK</t>
  </si>
  <si>
    <t>TODD</t>
  </si>
  <si>
    <t>5435 RIDGEDALE AVE</t>
  </si>
  <si>
    <t>5435 RIDGEDALE AVE
DALLAS, TX 75206
(32.825459, -96.775828)</t>
  </si>
  <si>
    <t>A74454</t>
  </si>
  <si>
    <t>Guia</t>
  </si>
  <si>
    <t>2366 Centurion Ct</t>
  </si>
  <si>
    <t>2366 Centurion Ct
Dallas, TX 75204</t>
  </si>
  <si>
    <t>A74461</t>
  </si>
  <si>
    <t>PO Box 1566</t>
  </si>
  <si>
    <t>PO Box 1566
Crowley, LA 70527</t>
  </si>
  <si>
    <t>A74463</t>
  </si>
  <si>
    <t>Vitter</t>
  </si>
  <si>
    <t>6565 Argonne Blvd</t>
  </si>
  <si>
    <t>6565 Argonne Blvd
New Orleans, LA 70124
(30.009532, -90.102027)</t>
  </si>
  <si>
    <t>A74468</t>
  </si>
  <si>
    <t>0 Trillium Drive</t>
  </si>
  <si>
    <t>Irondale</t>
  </si>
  <si>
    <t>0 Trillium Drive
Irondale, AL 35210</t>
  </si>
  <si>
    <t>A74478</t>
  </si>
  <si>
    <t>4537 Lorraine Ave</t>
  </si>
  <si>
    <t>4537 Lorraine Ave
Dallas, TX 75205
(32.82844, -96.813878)</t>
  </si>
  <si>
    <t>A74485</t>
  </si>
  <si>
    <t>Buttross</t>
  </si>
  <si>
    <t>320 Belle Grove Blvd</t>
  </si>
  <si>
    <t>320 Belle Grove Blvd
Lafayette, LA 70503
(30.142028, -92.089533)</t>
  </si>
  <si>
    <t>A74486</t>
  </si>
  <si>
    <t>Doherty</t>
  </si>
  <si>
    <t>122 Shannon Rd</t>
  </si>
  <si>
    <t>122 Shannon Rd
Lafayette, LA 70503
(30.195642, -92.033232)</t>
  </si>
  <si>
    <t>A74493</t>
  </si>
  <si>
    <t>Drew</t>
  </si>
  <si>
    <t>Crichton</t>
  </si>
  <si>
    <t>5346 Mercedes Ave</t>
  </si>
  <si>
    <t>5346 Mercedes Ave
Dallas, TX 75206
(32.828195, -96.777597)</t>
  </si>
  <si>
    <t>A74499</t>
  </si>
  <si>
    <t>Degueyter</t>
  </si>
  <si>
    <t>401 Torrenova Cir</t>
  </si>
  <si>
    <t>401 Torrenova Cir
Lafayette, LA 70508
(30.1314, -92.061276)</t>
  </si>
  <si>
    <t>A74503</t>
  </si>
  <si>
    <t>Orlando</t>
  </si>
  <si>
    <t>Salazar</t>
  </si>
  <si>
    <t>4445 Arcady Ave</t>
  </si>
  <si>
    <t>4445 Arcady Ave
Dallas, TX 75205
(32.82778, -96.811384)</t>
  </si>
  <si>
    <t>F37154</t>
  </si>
  <si>
    <t>Flesher</t>
  </si>
  <si>
    <t>F37170</t>
  </si>
  <si>
    <t>Arena LLC</t>
  </si>
  <si>
    <t>1260 St.ringham Ave</t>
  </si>
  <si>
    <t>Salt Lake City</t>
  </si>
  <si>
    <t>1260 St.ringham Ave
Salt Lake City, UT 84106
(40.72116, -111.854482)</t>
  </si>
  <si>
    <t>A79386</t>
  </si>
  <si>
    <t>2215 Cedar Springs Rd</t>
  </si>
  <si>
    <t>2215 Cedar Springs Rd
Dallas, TX 75201
(32.794615, -96.805266)</t>
  </si>
  <si>
    <t>F37073</t>
  </si>
  <si>
    <t>500 South 26th St.</t>
  </si>
  <si>
    <t>500 South 26th St.
Waco, TX 76706
(31.536382, -97.146346)</t>
  </si>
  <si>
    <t>F39582</t>
  </si>
  <si>
    <t>Greenlee Consulting</t>
  </si>
  <si>
    <t>1634 Peppertree Lane</t>
  </si>
  <si>
    <t>Lansing</t>
  </si>
  <si>
    <t>1634 Peppertree Lane
Lansing, MI 48912
(42.757267, -84.526058)</t>
  </si>
  <si>
    <t>F37090</t>
  </si>
  <si>
    <t>Lowe</t>
  </si>
  <si>
    <t>David Lowe</t>
  </si>
  <si>
    <t>F37158</t>
  </si>
  <si>
    <t>A67960</t>
  </si>
  <si>
    <t>10630 Chesterton Drive</t>
  </si>
  <si>
    <t>10630 Chesterton Drive
Dallas, TX 75238
(32.881125, -96.701342)</t>
  </si>
  <si>
    <t>A67846</t>
  </si>
  <si>
    <t>603 East Tripp Rd.</t>
  </si>
  <si>
    <t>Sunnyvale</t>
  </si>
  <si>
    <t>603 East Tripp Rd.
Sunnyvale, TX 75182
(32.792399, -96.53999)</t>
  </si>
  <si>
    <t>A67847</t>
  </si>
  <si>
    <t>A67848</t>
  </si>
  <si>
    <t>1235 Lausanne Ave</t>
  </si>
  <si>
    <t>1235 Lausanne Ave
Dallas, TX 75208
(32.761101, -96.844973)</t>
  </si>
  <si>
    <t>A67849</t>
  </si>
  <si>
    <t>A67850</t>
  </si>
  <si>
    <t>Jamee</t>
  </si>
  <si>
    <t>Cotton</t>
  </si>
  <si>
    <t>5447 Vickery Blvd</t>
  </si>
  <si>
    <t>5447 Vickery Blvd
Dallas, TX 75206
(32.822384, -96.77543)</t>
  </si>
  <si>
    <t>A67851</t>
  </si>
  <si>
    <t>Munster</t>
  </si>
  <si>
    <t>A67853</t>
  </si>
  <si>
    <t>4406 Somerville Ave</t>
  </si>
  <si>
    <t>4406 Somerville Ave
Dallas, TX 75206
(32.840402, -96.762404)</t>
  </si>
  <si>
    <t>A67854</t>
  </si>
  <si>
    <t>Jonet</t>
  </si>
  <si>
    <t>A67855</t>
  </si>
  <si>
    <t>2801 Turtle Creek Blvd</t>
  </si>
  <si>
    <t>2801 Turtle Creek Blvd
Dallas, TX 75219
(32.803408, -96.806699)</t>
  </si>
  <si>
    <t>A67858</t>
  </si>
  <si>
    <t>5214 Paolmar Lane</t>
  </si>
  <si>
    <t>5214 Paolmar Lane
Dallas, TX 75229
(32.88967, -96.817524)</t>
  </si>
  <si>
    <t>A67860</t>
  </si>
  <si>
    <t>17430 Campbell Rd</t>
  </si>
  <si>
    <t>17430 Campbell Rd
Dallas, TX 75252
(32.990613, -96.807029)</t>
  </si>
  <si>
    <t>A67861</t>
  </si>
  <si>
    <t>Goodyear</t>
  </si>
  <si>
    <t>100 Sharpsburg Dr.</t>
  </si>
  <si>
    <t>100 Sharpsburg Dr.
Lafayette, LA 70508
(30.137415, -92.035924)</t>
  </si>
  <si>
    <t>A67862</t>
  </si>
  <si>
    <t>6615 Sewanee Ave.</t>
  </si>
  <si>
    <t>6615 Sewanee Ave.
Houston, TX 77005
(29.708614, -95.430949)</t>
  </si>
  <si>
    <t>A67863</t>
  </si>
  <si>
    <t>A67864</t>
  </si>
  <si>
    <t>Russ</t>
  </si>
  <si>
    <t>11441 Cromwell Court</t>
  </si>
  <si>
    <t>11441 Cromwell Court
Dallas, TX 75229
(32.903842, -96.86529)</t>
  </si>
  <si>
    <t>A67865</t>
  </si>
  <si>
    <t>222 North Parkerson Ave.</t>
  </si>
  <si>
    <t>222 North Parkerson Ave.
Crowley, LA 70526
(30.211431, -92.371891)</t>
  </si>
  <si>
    <t>A67866</t>
  </si>
  <si>
    <t>2250 Robley Drive</t>
  </si>
  <si>
    <t>2250 Robley Drive
Lafayette, LA 70503
(30.139699, -92.081843)</t>
  </si>
  <si>
    <t>A67868</t>
  </si>
  <si>
    <t>Walton</t>
  </si>
  <si>
    <t>133 Rush River Ln</t>
  </si>
  <si>
    <t>133 Rush River Ln
Washington, VA 22747
(38.740997, -78.183031)</t>
  </si>
  <si>
    <t>A67869</t>
  </si>
  <si>
    <t>PO Box 569</t>
  </si>
  <si>
    <t>PO Box 569
McDonough, GA 30253</t>
  </si>
  <si>
    <t>A67870</t>
  </si>
  <si>
    <t>A67872</t>
  </si>
  <si>
    <t>Hagelin</t>
  </si>
  <si>
    <t>PO Box 493</t>
  </si>
  <si>
    <t>Placida</t>
  </si>
  <si>
    <t>PO Box 493
Placida, FL 33946</t>
  </si>
  <si>
    <t>A67876</t>
  </si>
  <si>
    <t>Lynett</t>
  </si>
  <si>
    <t>301 Abercorn Sq.</t>
  </si>
  <si>
    <t>Peachtree City</t>
  </si>
  <si>
    <t>301 Abercorn Sq.
Peachtree City, GA 30269
(33.436177, -84.579922)</t>
  </si>
  <si>
    <t>A67877</t>
  </si>
  <si>
    <t>Gevie</t>
  </si>
  <si>
    <t>98 Camp Creek Pt</t>
  </si>
  <si>
    <t>Rosemary Beach</t>
  </si>
  <si>
    <t>98 Camp Creek Pt
Rosemary Beach, FL 32461
(30.294178, -86.059306)</t>
  </si>
  <si>
    <t>A67878</t>
  </si>
  <si>
    <t>6223 Costa Lake Pt</t>
  </si>
  <si>
    <t>Flowery Branch</t>
  </si>
  <si>
    <t>6223 Costa Lake Pt
Flowery Branch, GA 30542
(34.222866, -83.945908)</t>
  </si>
  <si>
    <t>A67884</t>
  </si>
  <si>
    <t>A67885</t>
  </si>
  <si>
    <t>3401 WCR 180</t>
  </si>
  <si>
    <t>3401 WCR 180
Midland, TX 79706
(31.864163, -102.078662)</t>
  </si>
  <si>
    <t>A67886</t>
  </si>
  <si>
    <t>Shelton</t>
  </si>
  <si>
    <t>A67904</t>
  </si>
  <si>
    <t>Olivia</t>
  </si>
  <si>
    <t>Adendorff</t>
  </si>
  <si>
    <t>3508 Bryn Mawr Dr.</t>
  </si>
  <si>
    <t>3508 Bryn Mawr Dr.
Dallas, TX 75225
(32.855993, -96.790134)</t>
  </si>
  <si>
    <t>A67906</t>
  </si>
  <si>
    <t>1809 Denais Rd</t>
  </si>
  <si>
    <t>Duson</t>
  </si>
  <si>
    <t>1809 Denais Rd
Duson, LA 70529
(30.13286, -92.132966)</t>
  </si>
  <si>
    <t>A67907</t>
  </si>
  <si>
    <t>A67908</t>
  </si>
  <si>
    <t>Stroderd</t>
  </si>
  <si>
    <t>100 Sweetwater Creek</t>
  </si>
  <si>
    <t>100 Sweetwater Creek
Youngsville, LA 70592
(30.103991, -92.002197)</t>
  </si>
  <si>
    <t>A67909</t>
  </si>
  <si>
    <t>Lyons</t>
  </si>
  <si>
    <t>106 Valerie Drive</t>
  </si>
  <si>
    <t>106 Valerie Drive
Lafayette, LA 70508
(30.176895, -92.039529)</t>
  </si>
  <si>
    <t>A67912</t>
  </si>
  <si>
    <t>Cochrane</t>
  </si>
  <si>
    <t>317 Thibodeaux Dr.</t>
  </si>
  <si>
    <t>317 Thibodeaux Dr.
Lafayette, LA 70503
(30.180626, -92.04169)</t>
  </si>
  <si>
    <t>A67917</t>
  </si>
  <si>
    <t>Voitier</t>
  </si>
  <si>
    <t>131 Green Oaks Dr.</t>
  </si>
  <si>
    <t>131 Green Oaks Dr.
Lafayette, LA 70503
(30.204787, -92.027219)</t>
  </si>
  <si>
    <t>A67918</t>
  </si>
  <si>
    <t>6732 Vanderbilt Ave.</t>
  </si>
  <si>
    <t>6732 Vanderbilt Ave.
Dallas, TX 75214
(32.825869, -96.744579)</t>
  </si>
  <si>
    <t>A67920</t>
  </si>
  <si>
    <t>1000 Artessa Cir</t>
  </si>
  <si>
    <t>Franklin</t>
  </si>
  <si>
    <t>1000 Artessa Cir
Franklin, TN 37067
(35.93875, -86.835722)</t>
  </si>
  <si>
    <t>A67923</t>
  </si>
  <si>
    <t>5214 Palomar Ln</t>
  </si>
  <si>
    <t>5214 Palomar Ln
Dallas, TX 75229
(32.88967, -96.817524)</t>
  </si>
  <si>
    <t>A67928</t>
  </si>
  <si>
    <t>McCasland</t>
  </si>
  <si>
    <t>804 Richland Ave.</t>
  </si>
  <si>
    <t>804 Richland Ave.
Lafayette, LA 22206
(30.176627, -92.046192)</t>
  </si>
  <si>
    <t>A67929</t>
  </si>
  <si>
    <t>Zuschlag</t>
  </si>
  <si>
    <t>108 Astoria Loop</t>
  </si>
  <si>
    <t>108 Astoria Loop
Lafayette, LA 70508
(30.155196, -92.061665)</t>
  </si>
  <si>
    <t>A67930</t>
  </si>
  <si>
    <t>Deirdre</t>
  </si>
  <si>
    <t>A67931</t>
  </si>
  <si>
    <t>Scarlett</t>
  </si>
  <si>
    <t>3490 Clubhouse Drive</t>
  </si>
  <si>
    <t>WY</t>
  </si>
  <si>
    <t>3490 Clubhouse Drive
Wilson, WY 83014
(43.529436, -110.844204)</t>
  </si>
  <si>
    <t>A67935</t>
  </si>
  <si>
    <t>Molly</t>
  </si>
  <si>
    <t>5643 Vanderbilt Ave</t>
  </si>
  <si>
    <t>5643 Vanderbilt Ave
Dallas, TX 75206
(32.824506, -96.770514)</t>
  </si>
  <si>
    <t>A67936</t>
  </si>
  <si>
    <t>A67937</t>
  </si>
  <si>
    <t>A67938</t>
  </si>
  <si>
    <t>A67942</t>
  </si>
  <si>
    <t>A67943</t>
  </si>
  <si>
    <t>A67951</t>
  </si>
  <si>
    <t>Hugh</t>
  </si>
  <si>
    <t>Bearden</t>
  </si>
  <si>
    <t>A67959</t>
  </si>
  <si>
    <t>5600 West Lovers Ln 116</t>
  </si>
  <si>
    <t>5600 West Lovers Ln 116
Dallas, TX 75209
(32.851172, -96.816318)</t>
  </si>
  <si>
    <t>A79376</t>
  </si>
  <si>
    <t>Jennu</t>
  </si>
  <si>
    <t>221 Worth Ave</t>
  </si>
  <si>
    <t>221 Worth Ave
Lafayette, LA 70508
(30.170462, -92.042073)</t>
  </si>
  <si>
    <t>A74352</t>
  </si>
  <si>
    <t>A74357</t>
  </si>
  <si>
    <t>Belk</t>
  </si>
  <si>
    <t>8635 McMillan Rd</t>
  </si>
  <si>
    <t>Citronelle</t>
  </si>
  <si>
    <t>8635 McMillan Rd
Citronelle, AL 36522
(31.127893, -88.247926)</t>
  </si>
  <si>
    <t>A74358</t>
  </si>
  <si>
    <t>3704 Cragmont Ave</t>
  </si>
  <si>
    <t>3704 Cragmont Ave
Dallas, TX 75205
(32.822138, -96.796304)</t>
  </si>
  <si>
    <t>A74366</t>
  </si>
  <si>
    <t>5430 LBJ Freeway</t>
  </si>
  <si>
    <t>5430 LBJ Freeway
Dallas, TX 75240</t>
  </si>
  <si>
    <t>A74373</t>
  </si>
  <si>
    <t>LaBorde</t>
  </si>
  <si>
    <t>101 Parkway Dr.</t>
  </si>
  <si>
    <t>101 Parkway Dr.
Lafayette, LA 70508
(30.151209, -92.058955)</t>
  </si>
  <si>
    <t>A74375</t>
  </si>
  <si>
    <t>Dorothy</t>
  </si>
  <si>
    <t>Wallis</t>
  </si>
  <si>
    <t>1241 New Bethany Dr.</t>
  </si>
  <si>
    <t>1241 New Bethany Dr.
Baton Rouge, LA 70816</t>
  </si>
  <si>
    <t>A74377</t>
  </si>
  <si>
    <t>Stuller</t>
  </si>
  <si>
    <t>PO Box 82277</t>
  </si>
  <si>
    <t>PO Box 82277
Lafayette, LA 70598</t>
  </si>
  <si>
    <t>A74382</t>
  </si>
  <si>
    <t>1 Peachtree Battle Ave NW</t>
  </si>
  <si>
    <t>1 Peachtree Battle Ave NW
Atlanta, GA 30305
(33.820172, -84.389559)</t>
  </si>
  <si>
    <t>A74383</t>
  </si>
  <si>
    <t>A74398</t>
  </si>
  <si>
    <t>J. Reid</t>
  </si>
  <si>
    <t>Porter</t>
  </si>
  <si>
    <t>5907 Deloache Ave</t>
  </si>
  <si>
    <t>5907 Deloache Ave
Dallas, TX 75220
(32.870685, -96.806385)</t>
  </si>
  <si>
    <t>A74400</t>
  </si>
  <si>
    <t>Corley</t>
  </si>
  <si>
    <t>5124 Hwy 182</t>
  </si>
  <si>
    <t>Opelousas</t>
  </si>
  <si>
    <t>5124 Hwy 182
Opelousas, LA 70570
(30.472867, -92.096135)</t>
  </si>
  <si>
    <t>A74411</t>
  </si>
  <si>
    <t>10371 Dunn Drive</t>
  </si>
  <si>
    <t>10371 Dunn Drive
Baton Rouge, LA 70810
(30.355606, -91.083931)</t>
  </si>
  <si>
    <t>A74415</t>
  </si>
  <si>
    <t>183 St.einer Rd</t>
  </si>
  <si>
    <t>183 St.einer Rd
Lafayette, LA 70508
(30.174155, -92.035908)</t>
  </si>
  <si>
    <t>A74417</t>
  </si>
  <si>
    <t>G. Michael</t>
  </si>
  <si>
    <t>Beduze</t>
  </si>
  <si>
    <t>111 Club View Drive</t>
  </si>
  <si>
    <t>111 Club View Drive
Lafayette, LA 70503
(30.198924, -92.044794)</t>
  </si>
  <si>
    <t>A74419</t>
  </si>
  <si>
    <t>S. David</t>
  </si>
  <si>
    <t>5040 Ambassador Caffery Pkwy</t>
  </si>
  <si>
    <t>5040 Ambassador Caffery Pkwy
Lafayette, LA 70508
(30.146174, -92.033768)</t>
  </si>
  <si>
    <t>A74423</t>
  </si>
  <si>
    <t>Banta</t>
  </si>
  <si>
    <t>1247 Hwy 75 Brookewood</t>
  </si>
  <si>
    <t>1247 Hwy 75 Brookewood
Sunshine, LA 70780
(30.285115, -91.202289)</t>
  </si>
  <si>
    <t>A74424</t>
  </si>
  <si>
    <t>PO Box 52592</t>
  </si>
  <si>
    <t>PO Box 52592
Lafayette, LA 70505</t>
  </si>
  <si>
    <t>A74426</t>
  </si>
  <si>
    <t>901 Wilson St.</t>
  </si>
  <si>
    <t>901 Wilson St.
Lafayette, LA 70503
(30.2071, -92.017195)</t>
  </si>
  <si>
    <t>A74429</t>
  </si>
  <si>
    <t>Mueller</t>
  </si>
  <si>
    <t>4311 Oak Lawn Ave</t>
  </si>
  <si>
    <t>4311 Oak Lawn Ave
Dallas, TX 75219
(32.820945, -96.802361)</t>
  </si>
  <si>
    <t>A74430</t>
  </si>
  <si>
    <t>Hefton</t>
  </si>
  <si>
    <t>6031 Club Oaks Drive</t>
  </si>
  <si>
    <t>6031 Club Oaks Drive
Dallas, TX 75248
(32.983113, -96.81633)</t>
  </si>
  <si>
    <t>A74442</t>
  </si>
  <si>
    <t>Chastant</t>
  </si>
  <si>
    <t>1000 West Pinhook Rd</t>
  </si>
  <si>
    <t>1000 West Pinhook Rd
Lafayette, LA 70503
(30.204253, -92.013468)</t>
  </si>
  <si>
    <t>A74455</t>
  </si>
  <si>
    <t>Violet</t>
  </si>
  <si>
    <t>Verbena</t>
  </si>
  <si>
    <t>14185 Dallas Pkwy</t>
  </si>
  <si>
    <t>14185 Dallas Pkwy
Dallas, TX 75254
(32.939051, -96.822242)</t>
  </si>
  <si>
    <t>A74457</t>
  </si>
  <si>
    <t>Haynie</t>
  </si>
  <si>
    <t>PO Box 52129</t>
  </si>
  <si>
    <t>PO Box 52129
Lafayette, LA 70505</t>
  </si>
  <si>
    <t>A74458</t>
  </si>
  <si>
    <t>F</t>
  </si>
  <si>
    <t>PO Box 51943</t>
  </si>
  <si>
    <t>PO Box 51943
Lafayette, LA 70505</t>
  </si>
  <si>
    <t>A74462</t>
  </si>
  <si>
    <t>Merryman</t>
  </si>
  <si>
    <t>204 Rue Chavaniac</t>
  </si>
  <si>
    <t>204 Rue Chavaniac
Lafayette, LA 70508
(30.151702, -92.059008)</t>
  </si>
  <si>
    <t>A74471</t>
  </si>
  <si>
    <t>Hamby</t>
  </si>
  <si>
    <t>701 Evelake Ct</t>
  </si>
  <si>
    <t>701 Evelake Ct
Lewisville, TX 75056
(33.040166, -96.905925)</t>
  </si>
  <si>
    <t>A74472</t>
  </si>
  <si>
    <t>Solomon</t>
  </si>
  <si>
    <t>3630 Overbrook Dr</t>
  </si>
  <si>
    <t>3630 Overbrook Dr
Dallas, TX 75205
(32.82111, -96.796389)</t>
  </si>
  <si>
    <t>A74473</t>
  </si>
  <si>
    <t>Chance</t>
  </si>
  <si>
    <t>303 Mill Valley Run</t>
  </si>
  <si>
    <t>303 Mill Valley Run
Lafayette, LA 70508
(30.157384, -92.061412)</t>
  </si>
  <si>
    <t>A74480</t>
  </si>
  <si>
    <t>Guidry</t>
  </si>
  <si>
    <t>104 Midland Dr</t>
  </si>
  <si>
    <t>104 Midland Dr
Lafayette, LA 70506
(30.208899, -92.083109)</t>
  </si>
  <si>
    <t>A74487</t>
  </si>
  <si>
    <t>Buller</t>
  </si>
  <si>
    <t>118 WPA Rd</t>
  </si>
  <si>
    <t>Bunkie</t>
  </si>
  <si>
    <t>118 WPA Rd
Bunkie, LA 71322
(30.788359, -92.17973)</t>
  </si>
  <si>
    <t>A74488</t>
  </si>
  <si>
    <t>PO Box 271</t>
  </si>
  <si>
    <t>Archibald</t>
  </si>
  <si>
    <t>PO Box 271
Archibald, LA 71218</t>
  </si>
  <si>
    <t>A74489</t>
  </si>
  <si>
    <t>Theriot</t>
  </si>
  <si>
    <t>4949 Verot School Rd</t>
  </si>
  <si>
    <t>4949 Verot School Rd
Youngsville, LA 70592
(30.070017, -92.03239)</t>
  </si>
  <si>
    <t>A74490</t>
  </si>
  <si>
    <t>Ramsay</t>
  </si>
  <si>
    <t>11 Flossmore Dr</t>
  </si>
  <si>
    <t>11 Flossmore Dr
Lafayette, LA 70508
(30.187043, -92.029156)</t>
  </si>
  <si>
    <t>A74501</t>
  </si>
  <si>
    <t>Vollbrecht</t>
  </si>
  <si>
    <t>11021 Hillcrest Ave</t>
  </si>
  <si>
    <t>11021 Hillcrest Ave
Dallas, TX 75235</t>
  </si>
  <si>
    <t>A74506</t>
  </si>
  <si>
    <t>Callier</t>
  </si>
  <si>
    <t>140 Nickerson Pkwy</t>
  </si>
  <si>
    <t>140 Nickerson Pkwy
Lafayette, LA 70501
(30.22254, -91.980544)</t>
  </si>
  <si>
    <t>A74507</t>
  </si>
  <si>
    <t>Hebert</t>
  </si>
  <si>
    <t>105 Karen Dr.</t>
  </si>
  <si>
    <t>105 Karen Dr.
Lafayette, LA 70503
(30.19632, -92.055378)</t>
  </si>
  <si>
    <t>F39584</t>
  </si>
  <si>
    <t>Times Ten Cellars</t>
  </si>
  <si>
    <t>F37172</t>
  </si>
  <si>
    <t>Strategic Political Management</t>
  </si>
  <si>
    <t xml:space="preserve">2805 Allen Street </t>
  </si>
  <si>
    <t>2805 Allen Street 
Dallas, TX 75204
(32.800889, -96.801262)</t>
  </si>
  <si>
    <t>F37209</t>
  </si>
  <si>
    <t>F35327</t>
  </si>
  <si>
    <t>2805 Allen St.</t>
  </si>
  <si>
    <t>2805 Allen St.
Dallas, TX 75204
(32.800889, -96.801262)</t>
  </si>
  <si>
    <t>A79401</t>
  </si>
  <si>
    <t>2199 Cypress Island Hwy</t>
  </si>
  <si>
    <t>St. Martinville</t>
  </si>
  <si>
    <t>2199 Cypress Island Hwy
St. Martinville, LA 70582
(30.156678, -91.863116)</t>
  </si>
  <si>
    <t>F37067</t>
  </si>
  <si>
    <t>Jessie Austin Digital</t>
  </si>
  <si>
    <t>38 East 29th St.</t>
  </si>
  <si>
    <t>38 East 29th St.
New York, NY 10016
(40.744262, -73.984372)</t>
  </si>
  <si>
    <t>F37156</t>
  </si>
  <si>
    <t>ImpactMedia</t>
  </si>
  <si>
    <t>PO Box 113</t>
  </si>
  <si>
    <t>Novi</t>
  </si>
  <si>
    <t>PO Box 113
Novi, MI 48376</t>
  </si>
  <si>
    <t>F35324</t>
  </si>
  <si>
    <t>F39579</t>
  </si>
  <si>
    <t>Fortuna Consulting</t>
  </si>
  <si>
    <t>2200 Victory Ave</t>
  </si>
  <si>
    <t>2200 Victory Ave
Dallas, TX 75219
(32.786229, -96.810141)</t>
  </si>
  <si>
    <t>Cafe Danielle</t>
  </si>
  <si>
    <t>9026 McCraw Dr</t>
  </si>
  <si>
    <t>9026 McCraw Dr
Dallas, TX 75209
(32.863536, -96.812795)</t>
  </si>
  <si>
    <t>F37005</t>
  </si>
  <si>
    <t>F39580</t>
  </si>
  <si>
    <t>Engage Right</t>
  </si>
  <si>
    <t>1401 Lavaca St.</t>
  </si>
  <si>
    <t>1401 Lavaca St.
Austin, TX 78701
(30.276768, -97.742233)</t>
  </si>
  <si>
    <t>F37166</t>
  </si>
  <si>
    <t>Right Voter</t>
  </si>
  <si>
    <t>7915 South Emerson Ave</t>
  </si>
  <si>
    <t>Indianapolis</t>
  </si>
  <si>
    <t>IN</t>
  </si>
  <si>
    <t>7915 South Emerson Ave
Indianapolis, IN 46237
(39.652209, -86.082648)</t>
  </si>
  <si>
    <t>F37188</t>
  </si>
  <si>
    <t>F39581</t>
  </si>
  <si>
    <t>F38755</t>
  </si>
  <si>
    <t>F37163</t>
  </si>
  <si>
    <t>A67845</t>
  </si>
  <si>
    <t>2800 South Shirlington Road</t>
  </si>
  <si>
    <t>2800 South Shirlington Road
Arlington, VA 22206
(38.842823, -77.085668)</t>
  </si>
  <si>
    <t>F37150</t>
  </si>
  <si>
    <t>Leyla</t>
  </si>
  <si>
    <t>Pirnie</t>
  </si>
  <si>
    <t>F37197</t>
  </si>
  <si>
    <t>F37081</t>
  </si>
  <si>
    <t>F37161</t>
  </si>
  <si>
    <t>F37167</t>
  </si>
  <si>
    <t>F37194</t>
  </si>
  <si>
    <t>F37138</t>
  </si>
  <si>
    <t>F37004</t>
  </si>
  <si>
    <t>F37070</t>
  </si>
  <si>
    <t>F35326</t>
  </si>
  <si>
    <t>F37008</t>
  </si>
  <si>
    <t>F38756</t>
  </si>
  <si>
    <t>6333 Mockingbird Ln</t>
  </si>
  <si>
    <t>6333 Mockingbird Ln
Dallas, TX 75214
(32.837429, -96.754041)</t>
  </si>
  <si>
    <t>F39578</t>
  </si>
  <si>
    <t>F39577</t>
  </si>
  <si>
    <t>Engagement St.rategies</t>
  </si>
  <si>
    <t>PO Box 80219</t>
  </si>
  <si>
    <t>PO Box 80219
Charleston, SC 29416</t>
  </si>
  <si>
    <t>F37056</t>
  </si>
  <si>
    <t>Vanguard Field St.rategies</t>
  </si>
  <si>
    <t>800 West 47th St.</t>
  </si>
  <si>
    <t>Kansas City</t>
  </si>
  <si>
    <t>MO</t>
  </si>
  <si>
    <t>800 West 47th St.
Kansas City, MO 64112
(39.042464, -94.596502)</t>
  </si>
  <si>
    <t>F37155</t>
  </si>
  <si>
    <t>F37181</t>
  </si>
  <si>
    <t>F37175</t>
  </si>
  <si>
    <t>E1388</t>
  </si>
  <si>
    <t>Candidate</t>
  </si>
  <si>
    <t>6211 Prospect Ave.</t>
  </si>
  <si>
    <t>6211 Prospect Ave.
Dallas, TX 75214
(32.815031, -96.758357)</t>
  </si>
  <si>
    <t>FR12356</t>
  </si>
  <si>
    <t>https://campfin.dallascityhall.com/FinalReports/rpt0000002356_20210717_114055.pdf</t>
  </si>
  <si>
    <t>Elva</t>
  </si>
  <si>
    <t>Curl</t>
  </si>
  <si>
    <t>Elva Curl</t>
  </si>
  <si>
    <t>PO Box 793626</t>
  </si>
  <si>
    <t>PO Box 793626
Dallas, TX 75248</t>
  </si>
  <si>
    <t>FR12159</t>
  </si>
  <si>
    <t>https://campfin.dallascityhall.com/FinalReports/tcc0000002159_20210415_105537.pdf</t>
  </si>
  <si>
    <t>FR12238</t>
  </si>
  <si>
    <t>https://campfin.dallascityhall.com/FinalReports/tec0000002238_20210423_162453.pdf</t>
  </si>
  <si>
    <t>A73371</t>
  </si>
  <si>
    <t>17878 Preston Road</t>
  </si>
  <si>
    <t>17878 Preston Road
Dallas, TX 75252
(32.996948, -96.798259)</t>
  </si>
  <si>
    <t>A73372</t>
  </si>
  <si>
    <t>Mounger</t>
  </si>
  <si>
    <t>PO Box 112207</t>
  </si>
  <si>
    <t>PO Box 112207
Carrollton, TX 75011</t>
  </si>
  <si>
    <t>A70432</t>
  </si>
  <si>
    <t>MariaElena</t>
  </si>
  <si>
    <t>Eick</t>
  </si>
  <si>
    <t>6431 Redpine Rd</t>
  </si>
  <si>
    <t>6431 Redpine Rd
Dallas, TX 75248
(32.975097, -96.795056)</t>
  </si>
  <si>
    <t>A70433</t>
  </si>
  <si>
    <t>Megan</t>
  </si>
  <si>
    <t>Tschewik</t>
  </si>
  <si>
    <t>6926 Kingshollow Dr</t>
  </si>
  <si>
    <t>6926 Kingshollow Dr
Dallas, TX 75248
(32.967783, -96.787423)</t>
  </si>
  <si>
    <t>A70441</t>
  </si>
  <si>
    <t>Alexandra</t>
  </si>
  <si>
    <t>16209 Amberwood Rd</t>
  </si>
  <si>
    <t>16209 Amberwood Rd
Dallas, TX 75248
(32.971758, -96.794655)</t>
  </si>
  <si>
    <t>A70467</t>
  </si>
  <si>
    <t>Morrison</t>
  </si>
  <si>
    <t>6415 La Manga Dr</t>
  </si>
  <si>
    <t>6415 La Manga Dr
Dallas, TX 75248
(32.973441, -96.795944)</t>
  </si>
  <si>
    <t>A70472</t>
  </si>
  <si>
    <t>Allyson</t>
  </si>
  <si>
    <t>Vaughn</t>
  </si>
  <si>
    <t>6909 Echo Bluff Dr</t>
  </si>
  <si>
    <t>6909 Echo Bluff Dr
Dallas, TX 75248
(32.973109, -96.78758)</t>
  </si>
  <si>
    <t>A70479</t>
  </si>
  <si>
    <t>6209 Misty Trail</t>
  </si>
  <si>
    <t>6209 Misty Trail
Dallas, TX 75248
(32.963704, -96.799369)</t>
  </si>
  <si>
    <t>A70481</t>
  </si>
  <si>
    <t>A70484</t>
  </si>
  <si>
    <t>Lund</t>
  </si>
  <si>
    <t>7122 Wester Way</t>
  </si>
  <si>
    <t>7122 Wester Way
Dallas, TX 75248
(32.985131, -96.782792)</t>
  </si>
  <si>
    <t>A70487</t>
  </si>
  <si>
    <t>Ridizinski</t>
  </si>
  <si>
    <t>7232 Lakehurst Ave</t>
  </si>
  <si>
    <t>7232 Lakehurst Ave
Dallas, TX 75230
(32.884134, -96.778252)</t>
  </si>
  <si>
    <t>A70488</t>
  </si>
  <si>
    <t>A70489</t>
  </si>
  <si>
    <t>Flip</t>
  </si>
  <si>
    <t>6523 Barkwood Ln</t>
  </si>
  <si>
    <t>6523 Barkwood Ln
Dallas, TX 75248
(32.968956, -96.793856)</t>
  </si>
  <si>
    <t>A70490</t>
  </si>
  <si>
    <t>Schwarz</t>
  </si>
  <si>
    <t>12107 Prestonridge Rd</t>
  </si>
  <si>
    <t>12107 Prestonridge Rd
Dallas, TX 75230
(32.913696, -96.792007)</t>
  </si>
  <si>
    <t>A70491</t>
  </si>
  <si>
    <t>Candice</t>
  </si>
  <si>
    <t>16310 Shadybank Dr</t>
  </si>
  <si>
    <t>16310 Shadybank Dr
Dallas, TX 75248
(32.970133, -96.793575)</t>
  </si>
  <si>
    <t>A70493</t>
  </si>
  <si>
    <t>Claudia</t>
  </si>
  <si>
    <t>Prieto</t>
  </si>
  <si>
    <t>6702 Barkworth Dr</t>
  </si>
  <si>
    <t>6702 Barkworth Dr
Dallas, TX 75248
(32.980866, -96.793212)</t>
  </si>
  <si>
    <t>A70497</t>
  </si>
  <si>
    <t>625 Opal Lane</t>
  </si>
  <si>
    <t>625 Opal Lane
Richardson, TX 75080
(32.960902, -96.742406)</t>
  </si>
  <si>
    <t>A70504</t>
  </si>
  <si>
    <t>Alicia</t>
  </si>
  <si>
    <t>Chang</t>
  </si>
  <si>
    <t>6954 Leanmeadow Dr</t>
  </si>
  <si>
    <t>6954 Leanmeadow Dr
Dallas, TX 75248
(32.954536, -96.787092)</t>
  </si>
  <si>
    <t>A73365</t>
  </si>
  <si>
    <t>Sekula</t>
  </si>
  <si>
    <t>301 Shady Hill</t>
  </si>
  <si>
    <t>301 Shady Hill
Richardson, TX 75080
(32.993319, -96.717113)</t>
  </si>
  <si>
    <t>F37069</t>
  </si>
  <si>
    <t>Donorbox LLC</t>
  </si>
  <si>
    <t>5 Third St.</t>
  </si>
  <si>
    <t>5 Third St.
San Francisco, CA 94103
(37.787454, -122.403428)</t>
  </si>
  <si>
    <t>A70453</t>
  </si>
  <si>
    <t>DonorBox</t>
  </si>
  <si>
    <t>A70449</t>
  </si>
  <si>
    <t>Melany</t>
  </si>
  <si>
    <t>Martinez</t>
  </si>
  <si>
    <t>7151 Gaston Ave</t>
  </si>
  <si>
    <t>7151 Gaston Ave
Dallas, TX 75214
(32.813678, -96.733666)</t>
  </si>
  <si>
    <t>A70469</t>
  </si>
  <si>
    <t>A70485</t>
  </si>
  <si>
    <t>Link</t>
  </si>
  <si>
    <t>6903 Windy Ridge Dr</t>
  </si>
  <si>
    <t>6903 Windy Ridge Dr
Dallas, TX 75248
(32.975662, -96.788302)</t>
  </si>
  <si>
    <t>A70495</t>
  </si>
  <si>
    <t>221 Elm St.</t>
  </si>
  <si>
    <t>Oberlin</t>
  </si>
  <si>
    <t>221 Elm St.
Oberlin, OH 44074
(41.290453, -82.225428)</t>
  </si>
  <si>
    <t>A70501</t>
  </si>
  <si>
    <t>3740 Holland Ave</t>
  </si>
  <si>
    <t>3740 Holland Ave
Dallas, TX 75219
(32.813273, -96.803561)</t>
  </si>
  <si>
    <t>A70579</t>
  </si>
  <si>
    <t>Slatter</t>
  </si>
  <si>
    <t>6326 Pineview Rd</t>
  </si>
  <si>
    <t>6326 Pineview Rd
Dallas, TX 75248
(32.964799, -96.795209)</t>
  </si>
  <si>
    <t>A73363</t>
  </si>
  <si>
    <t>Selz</t>
  </si>
  <si>
    <t>6715 Duffield Ct</t>
  </si>
  <si>
    <t>6715 Duffield Ct
Dallas, TX 75248
(32.985358, -96.789901)</t>
  </si>
  <si>
    <t>A73366</t>
  </si>
  <si>
    <t>A73374</t>
  </si>
  <si>
    <t>Gladys</t>
  </si>
  <si>
    <t>Hodge</t>
  </si>
  <si>
    <t>7108 Abrams Rd</t>
  </si>
  <si>
    <t>7108 Abrams Rd
Dallas, TX 75231
(32.874555, -96.741324)</t>
  </si>
  <si>
    <t>A70483</t>
  </si>
  <si>
    <t>441 Valley Glen Dr</t>
  </si>
  <si>
    <t>441 Valley Glen Dr
Richardson, TX 75080
(32.992512, -96.724761)</t>
  </si>
  <si>
    <t>F35866</t>
  </si>
  <si>
    <t>2160 North Coit Rd</t>
  </si>
  <si>
    <t>2160 North Coit Rd
Richardson, TX 75080
(32.980375, -96.768032)</t>
  </si>
  <si>
    <t>F35865</t>
  </si>
  <si>
    <t>Hootsuite</t>
  </si>
  <si>
    <t>12 East 49th St.</t>
  </si>
  <si>
    <t>12 East 49th St.
New York, NY 10017
(40.757628, -73.976975)</t>
  </si>
  <si>
    <t>A70431</t>
  </si>
  <si>
    <t>Sharique</t>
  </si>
  <si>
    <t>1515 Riverdale Dr.</t>
  </si>
  <si>
    <t>1515 Riverdale Dr.
Allen, TX 75013
(33.122823, -96.709805)</t>
  </si>
  <si>
    <t>A70434</t>
  </si>
  <si>
    <t>A70443</t>
  </si>
  <si>
    <t>McGlothlin</t>
  </si>
  <si>
    <t>16916 Park Hill Dr</t>
  </si>
  <si>
    <t>16916 Park Hill Dr
Dallas, TX 75248
(32.981619, -96.786931)</t>
  </si>
  <si>
    <t>A70446</t>
  </si>
  <si>
    <t>6909 Echo Bluff</t>
  </si>
  <si>
    <t>6909 Echo Bluff
Dallas, TX 75248
(32.973109, -96.78758)</t>
  </si>
  <si>
    <t>A70451</t>
  </si>
  <si>
    <t>Tara</t>
  </si>
  <si>
    <t>16322 Red Cedar Trail</t>
  </si>
  <si>
    <t>16322 Red Cedar Trail
Dallas, TX 75248
(32.972499, -96.797368)</t>
  </si>
  <si>
    <t>A70455</t>
  </si>
  <si>
    <t>734 South St.anley Ave</t>
  </si>
  <si>
    <t>734 South St.anley Ave
Los Angeles, CA 90036
(34.061457, -118.356345)</t>
  </si>
  <si>
    <t>A70457</t>
  </si>
  <si>
    <t>Kaplan</t>
  </si>
  <si>
    <t>6927 Echo Bluff Dr</t>
  </si>
  <si>
    <t>6927 Echo Bluff Dr
Dallas, TX 75248
(32.973089, -96.78576)</t>
  </si>
  <si>
    <t>A70471</t>
  </si>
  <si>
    <t>Shafer</t>
  </si>
  <si>
    <t>6027 Springflower Trail</t>
  </si>
  <si>
    <t>6027 Springflower Trail
Dallas, TX 75248
(32.978304, -96.801028)</t>
  </si>
  <si>
    <t>A70476</t>
  </si>
  <si>
    <t>Schaub</t>
  </si>
  <si>
    <t>3440 Normandy Ave</t>
  </si>
  <si>
    <t>3440 Normandy Ave
Dallas, TX 75205
(32.838687, -96.789132)</t>
  </si>
  <si>
    <t>A70477</t>
  </si>
  <si>
    <t>A70482</t>
  </si>
  <si>
    <t>6905 Echo Bluff Dr</t>
  </si>
  <si>
    <t>6905 Echo Bluff Dr
Dallas, TX 75248
(32.973115, -96.788061)</t>
  </si>
  <si>
    <t>A70492</t>
  </si>
  <si>
    <t>Cecilia</t>
  </si>
  <si>
    <t>6010 Canyon Springs Rd</t>
  </si>
  <si>
    <t>6010 Canyon Springs Rd
Dallas, TX 75248
(32.977811, -96.802634)</t>
  </si>
  <si>
    <t>A70503</t>
  </si>
  <si>
    <t>Kates</t>
  </si>
  <si>
    <t>7203 Bluefield Dr</t>
  </si>
  <si>
    <t>7203 Bluefield Dr
Dallas, TX 75248
(32.972136, -96.783184)</t>
  </si>
  <si>
    <t>A73304</t>
  </si>
  <si>
    <t>A73361</t>
  </si>
  <si>
    <t>Sears</t>
  </si>
  <si>
    <t>16005 Windy Meadow Dr</t>
  </si>
  <si>
    <t>16005 Windy Meadow Dr
Dallas, TX 75248
(32.971625, -96.784645)</t>
  </si>
  <si>
    <t>A73364</t>
  </si>
  <si>
    <t>Keivan</t>
  </si>
  <si>
    <t>Shahabi</t>
  </si>
  <si>
    <t xml:space="preserve">2636 Yorktown Street </t>
  </si>
  <si>
    <t>2636 Yorktown Street 
Houston, TX 77054
(29.739633, -95.47068)</t>
  </si>
  <si>
    <t>A73367</t>
  </si>
  <si>
    <t>Balian</t>
  </si>
  <si>
    <t>16230 Red Cedar Trl</t>
  </si>
  <si>
    <t>16230 Red Cedar Trl
Dallas, TX 75248
(32.970717, -96.797731)</t>
  </si>
  <si>
    <t>A73369</t>
  </si>
  <si>
    <t>Saylor</t>
  </si>
  <si>
    <t>15806 Golden Creek</t>
  </si>
  <si>
    <t>15806 Golden Creek
Dallas, TX 75248
(32.962789, -96.79826)</t>
  </si>
  <si>
    <t>A73373</t>
  </si>
  <si>
    <t>Peadon</t>
  </si>
  <si>
    <t>7111 Debbe Dr</t>
  </si>
  <si>
    <t>7111 Debbe Dr
Dallas, TX 75252
(32.993819, -96.783297)</t>
  </si>
  <si>
    <t>A79402</t>
  </si>
  <si>
    <t>A70498</t>
  </si>
  <si>
    <t>Singer</t>
  </si>
  <si>
    <t>16134 Shadybank Dr</t>
  </si>
  <si>
    <t>16134 Shadybank Dr
Dallas, TX 75248
(32.970887, -96.796715)</t>
  </si>
  <si>
    <t>A70468</t>
  </si>
  <si>
    <t>13402 Butterfly Ln</t>
  </si>
  <si>
    <t>13402 Butterfly Ln
Houston, TX 77079
(29.771994, -95.577521)</t>
  </si>
  <si>
    <t>A73370</t>
  </si>
  <si>
    <t>Leigh</t>
  </si>
  <si>
    <t>16414 Ashbourne Dr</t>
  </si>
  <si>
    <t>16414 Ashbourne Dr
Dallas, TX 75248
(32.975011, -96.805623)</t>
  </si>
  <si>
    <t>A73362</t>
  </si>
  <si>
    <t>A73368</t>
  </si>
  <si>
    <t>Jeanie</t>
  </si>
  <si>
    <t>Lemins</t>
  </si>
  <si>
    <t>5116 Sea Pines Dr</t>
  </si>
  <si>
    <t>5116 Sea Pines Dr
Dallas, TX 75287
(32.994992, -96.819766)</t>
  </si>
  <si>
    <t>F38758</t>
  </si>
  <si>
    <t>Edwards &amp; Patterson</t>
  </si>
  <si>
    <t>203 South Beltline Rd</t>
  </si>
  <si>
    <t>203 South Beltline Rd
Dallas, TX 75060
(32.813833, -96.993948)</t>
  </si>
  <si>
    <t>A70500</t>
  </si>
  <si>
    <t>Ora</t>
  </si>
  <si>
    <t>124 Virginia St.</t>
  </si>
  <si>
    <t>124 Virginia St.
Irving, TX 75061
(32.816773, -96.947674)</t>
  </si>
  <si>
    <t>F38757</t>
  </si>
  <si>
    <t>Probus</t>
  </si>
  <si>
    <t>509 Kingsbridge Dr.</t>
  </si>
  <si>
    <t>509 Kingsbridge Dr.
Garland, TX 75040
(32.938844, -96.636102)</t>
  </si>
  <si>
    <t>A70456</t>
  </si>
  <si>
    <t>7271 170th Ave SE</t>
  </si>
  <si>
    <t>Bellevue</t>
  </si>
  <si>
    <t>7271 170th Ave SE
Bellevue, WA 98006
(47.53741, -122.113095)</t>
  </si>
  <si>
    <t>A70474</t>
  </si>
  <si>
    <t>Rea</t>
  </si>
  <si>
    <t>Mackay</t>
  </si>
  <si>
    <t>6902 Flintcove Dr</t>
  </si>
  <si>
    <t>6902 Flintcove Dr
Dallas, TX 75248
(32.97202, -96.788321)</t>
  </si>
  <si>
    <t>A73303</t>
  </si>
  <si>
    <t>Sundeep</t>
  </si>
  <si>
    <t>Jujala</t>
  </si>
  <si>
    <t>17 Jewel Rd</t>
  </si>
  <si>
    <t>West Windsor Township</t>
  </si>
  <si>
    <t>17 Jewel Rd
West Windsor Township, NJ 08550
(40.274483, -74.594548)</t>
  </si>
  <si>
    <t>A73359</t>
  </si>
  <si>
    <t>Sravan</t>
  </si>
  <si>
    <t>Chowdary</t>
  </si>
  <si>
    <t>2080 Shoreline Loop</t>
  </si>
  <si>
    <t>San Ramon</t>
  </si>
  <si>
    <t>2080 Shoreline Loop
San Ramon, CA 94582
(37.78206, -121.937404)</t>
  </si>
  <si>
    <t>F37159</t>
  </si>
  <si>
    <t>1106 Lavaca</t>
  </si>
  <si>
    <t>1106 Lavaca
Austin, TX 78701
(30.273944, -97.743267)</t>
  </si>
  <si>
    <t>F37061</t>
  </si>
  <si>
    <t>Hammett</t>
  </si>
  <si>
    <t>8506 Rolling Rock Ln</t>
  </si>
  <si>
    <t>8506 Rolling Rock Ln
Dallas, TX 75238
(32.864556, -96.692951)</t>
  </si>
  <si>
    <t>F37120</t>
  </si>
  <si>
    <t>F37140</t>
  </si>
  <si>
    <t>8801 Gaston Pkwy</t>
  </si>
  <si>
    <t>8801 Gaston Pkwy
Dallas, TX 75218
(32.825874, -96.711988)</t>
  </si>
  <si>
    <t>ABCO Inc.</t>
  </si>
  <si>
    <t>1621 Wall St.</t>
  </si>
  <si>
    <t>1621 Wall St.
Dallas, TX 75215
(32.768463, -96.792258)</t>
  </si>
  <si>
    <t>F35863</t>
  </si>
  <si>
    <t>A73360</t>
  </si>
  <si>
    <t>Ana-Maria</t>
  </si>
  <si>
    <t>PO Box 852227</t>
  </si>
  <si>
    <t>PO Box 852227
Richardson, TX 75085</t>
  </si>
  <si>
    <t>A73375</t>
  </si>
  <si>
    <t>287 Elliot St.</t>
  </si>
  <si>
    <t>287 Elliot St.
Newton, MA 02461
(42.312717, -71.221452)</t>
  </si>
  <si>
    <t>A73376</t>
  </si>
  <si>
    <t>Greyson</t>
  </si>
  <si>
    <t>7238 Heathermore</t>
  </si>
  <si>
    <t>7238 Heathermore
Dallas, TX 75248
(32.965327, -96.782682)</t>
  </si>
  <si>
    <t>F35864</t>
  </si>
  <si>
    <t>Beyond The Slogan</t>
  </si>
  <si>
    <t>4201 Bunker Hill</t>
  </si>
  <si>
    <t>4201 Bunker Hill
Garland, TX 75048</t>
  </si>
  <si>
    <t>F38759</t>
  </si>
  <si>
    <t>PO Box 140101</t>
  </si>
  <si>
    <t>PO Box 140101
Dallas, TX 75214</t>
  </si>
  <si>
    <t>F35867</t>
  </si>
  <si>
    <t>8552 Royal County Down Rd</t>
  </si>
  <si>
    <t>8552 Royal County Down Rd
McKinney, TX 75080</t>
  </si>
  <si>
    <t>E1393</t>
  </si>
  <si>
    <t>F37049</t>
  </si>
  <si>
    <t>F37043</t>
  </si>
  <si>
    <t>E1403</t>
  </si>
  <si>
    <t>FR12368</t>
  </si>
  <si>
    <t>https://campfin.dallascityhall.com/FinalReports/src0000002368_20220116_130913.pdf</t>
  </si>
  <si>
    <t>Eric Johnson</t>
  </si>
  <si>
    <t>PO Box 181738</t>
  </si>
  <si>
    <t>PO Box 181738
Dallas, TX 75218</t>
  </si>
  <si>
    <t>FR12040</t>
  </si>
  <si>
    <t>https://campfin.dallascityhall.com/FinalReports/src0000002040_20200715_172618.pdf</t>
  </si>
  <si>
    <t>FR12076</t>
  </si>
  <si>
    <t>https://campfin.dallascityhall.com/FinalReports/src0000002076_20210115_083916.pdf</t>
  </si>
  <si>
    <t>FR12310</t>
  </si>
  <si>
    <t>https://campfin.dallascityhall.com/FinalReports/src0000002310_20210715_112239.pdf</t>
  </si>
  <si>
    <t>K1760</t>
  </si>
  <si>
    <t>Liberty Capital Bank</t>
  </si>
  <si>
    <t>Credits</t>
  </si>
  <si>
    <t>5055 Keller Springs Road</t>
  </si>
  <si>
    <t>5055 Keller Springs Road
Addison, TX 75001
(32.968573, -96.823801)</t>
  </si>
  <si>
    <t>K1759</t>
  </si>
  <si>
    <t>K1761</t>
  </si>
  <si>
    <t>K1758</t>
  </si>
  <si>
    <t>K1769</t>
  </si>
  <si>
    <t>K1757</t>
  </si>
  <si>
    <t>K1762</t>
  </si>
  <si>
    <t>K1765</t>
  </si>
  <si>
    <t>K1768</t>
  </si>
  <si>
    <t>K1764</t>
  </si>
  <si>
    <t>K1763</t>
  </si>
  <si>
    <t>K1767</t>
  </si>
  <si>
    <t>F38909</t>
  </si>
  <si>
    <t>5055 Keller Springs Road
Addison, TX 75001
(32.968584, -96.823801)</t>
  </si>
  <si>
    <t>K1766</t>
  </si>
  <si>
    <t>K1772</t>
  </si>
  <si>
    <t>K1771</t>
  </si>
  <si>
    <t>F38918</t>
  </si>
  <si>
    <t>All Blooming Florist</t>
  </si>
  <si>
    <t>2615 Oak Lawn Ave</t>
  </si>
  <si>
    <t>2615 Oak Lawn Ave
Dallas, TX 75219
(32.805531, -96.812705)</t>
  </si>
  <si>
    <t>A65691</t>
  </si>
  <si>
    <t>Juan</t>
  </si>
  <si>
    <t>Ayala</t>
  </si>
  <si>
    <t>9668 Arborhill</t>
  </si>
  <si>
    <t>9668 Arborhill
Dallas, TX 75243
(32.905185, -96.727795)</t>
  </si>
  <si>
    <t>A66549</t>
  </si>
  <si>
    <t>Sammie</t>
  </si>
  <si>
    <t>Berry</t>
  </si>
  <si>
    <t>1219 Coronado Ln</t>
  </si>
  <si>
    <t>1219 Coronado Ln
Duncanville, TX 75212
(32.639153, -96.920189)</t>
  </si>
  <si>
    <t>A66550</t>
  </si>
  <si>
    <t>8112 Fox Creek Trail</t>
  </si>
  <si>
    <t>8112 Fox Creek Trail
Dallas, TX 75249
(32.652638, -96.966972)</t>
  </si>
  <si>
    <t>A66551</t>
  </si>
  <si>
    <t>8378 Forest Hills Blvd</t>
  </si>
  <si>
    <t>8378 Forest Hills Blvd
Dallas, TX 75218
(32.816334, -96.715277)</t>
  </si>
  <si>
    <t>A66552</t>
  </si>
  <si>
    <t>Wilkey</t>
  </si>
  <si>
    <t>PO Box 100</t>
  </si>
  <si>
    <t>Larue</t>
  </si>
  <si>
    <t>PO Box 100
Larue, TX 75770</t>
  </si>
  <si>
    <t>F34825</t>
  </si>
  <si>
    <t>1 Old Counry Road</t>
  </si>
  <si>
    <t>Carle Place</t>
  </si>
  <si>
    <t>1 Old Counry Road
Carle Place, NY 11514
(40.742282, -73.620893)</t>
  </si>
  <si>
    <t>F35145</t>
  </si>
  <si>
    <t>F35119</t>
  </si>
  <si>
    <t>F35158</t>
  </si>
  <si>
    <t>F34852</t>
  </si>
  <si>
    <t>F38944</t>
  </si>
  <si>
    <t>6185 Retail Road
Dallas, TX 75231
(32.861846, -96.755366)</t>
  </si>
  <si>
    <t>F38405</t>
  </si>
  <si>
    <t>3380 Belt Line Road</t>
  </si>
  <si>
    <t>3380 Belt Line Road
Dallas, TX 75234
(32.953193, -96.863703)</t>
  </si>
  <si>
    <t>F34846</t>
  </si>
  <si>
    <t>Public St.orage</t>
  </si>
  <si>
    <t>2105 Winsted Drive</t>
  </si>
  <si>
    <t>2105 Winsted Drive
Dallas, TX 75214
(32.813508, -96.727702)</t>
  </si>
  <si>
    <t>F34847</t>
  </si>
  <si>
    <t>F34848</t>
  </si>
  <si>
    <t>F34849</t>
  </si>
  <si>
    <t>F34850</t>
  </si>
  <si>
    <t>F34851</t>
  </si>
  <si>
    <t>F35143</t>
  </si>
  <si>
    <t>F35144</t>
  </si>
  <si>
    <t>F35147</t>
  </si>
  <si>
    <t>F38939</t>
  </si>
  <si>
    <t>Pappadeaux</t>
  </si>
  <si>
    <t>3520 Oak Lawn Ave</t>
  </si>
  <si>
    <t>3520 Oak Lawn Ave
Dallas, TX 75219
(32.812435, -96.804891)</t>
  </si>
  <si>
    <t>F35121</t>
  </si>
  <si>
    <t>6332 La Vista Dr</t>
  </si>
  <si>
    <t>6332 La Vista Dr
Dallas, TX 75214
(32.812663, -96.753207)</t>
  </si>
  <si>
    <t>K1883</t>
  </si>
  <si>
    <t>F38403</t>
  </si>
  <si>
    <t>Capital Grille</t>
  </si>
  <si>
    <t>F38935</t>
  </si>
  <si>
    <t>Neighborhood Services</t>
  </si>
  <si>
    <t>5027 West Lovers Ln</t>
  </si>
  <si>
    <t>5027 West Lovers Ln
Dallas, TX 75209
(32.851224, -96.824013)</t>
  </si>
  <si>
    <t>F34838</t>
  </si>
  <si>
    <t>6465 East Mockingbird Lane</t>
  </si>
  <si>
    <t>6465 East Mockingbird Lane
Dallas, TX 75214
(32.836525, -96.75149)</t>
  </si>
  <si>
    <t>F38920</t>
  </si>
  <si>
    <t>F38926</t>
  </si>
  <si>
    <t>F38948</t>
  </si>
  <si>
    <t>F35126</t>
  </si>
  <si>
    <t>F35141</t>
  </si>
  <si>
    <t>F35142</t>
  </si>
  <si>
    <t>F37961</t>
  </si>
  <si>
    <t>F37960</t>
  </si>
  <si>
    <t>F37964</t>
  </si>
  <si>
    <t>F37959</t>
  </si>
  <si>
    <t>F37963</t>
  </si>
  <si>
    <t>F37962</t>
  </si>
  <si>
    <t>F38345</t>
  </si>
  <si>
    <t>Cafe Pacific</t>
  </si>
  <si>
    <t>24 Highland Park Village</t>
  </si>
  <si>
    <t>24 Highland Park Village
Dallas, TX 75205
(32.836053, -96.806286)</t>
  </si>
  <si>
    <t>K1869</t>
  </si>
  <si>
    <t>5055 Keller Springs Road
Dallas, TX 75001
(32.968573, -96.823801)</t>
  </si>
  <si>
    <t>F38912</t>
  </si>
  <si>
    <t>F38913</t>
  </si>
  <si>
    <t>F38916</t>
  </si>
  <si>
    <t>F38934</t>
  </si>
  <si>
    <t>Bobs St.eak and Chop House</t>
  </si>
  <si>
    <t>4300 Lemmon Ave</t>
  </si>
  <si>
    <t>4300 Lemmon Ave
Dallas, TX 75219
(32.816948, -96.811382)</t>
  </si>
  <si>
    <t>F38936</t>
  </si>
  <si>
    <t>F38361</t>
  </si>
  <si>
    <t>Kitchen Kocktails</t>
  </si>
  <si>
    <t>1933 Elm St.</t>
  </si>
  <si>
    <t>1933 Elm St.
Dallas, TX 75201
(32.782417, -96.794614)</t>
  </si>
  <si>
    <t>F34843</t>
  </si>
  <si>
    <t>Quill</t>
  </si>
  <si>
    <t>1200 16th St. NW</t>
  </si>
  <si>
    <t>1200 16th St. NW
Washington, DC 20036
(38.906055, -77.036576)</t>
  </si>
  <si>
    <t>F35148</t>
  </si>
  <si>
    <t>F37945</t>
  </si>
  <si>
    <t>4055 Corporate Dr</t>
  </si>
  <si>
    <t>4055 Corporate Dr
Grapevine, TX 76051
(32.982533, -97.026066)</t>
  </si>
  <si>
    <t>F38917</t>
  </si>
  <si>
    <t>F38402</t>
  </si>
  <si>
    <t>F34840</t>
  </si>
  <si>
    <t>F38925</t>
  </si>
  <si>
    <t>U-Haul</t>
  </si>
  <si>
    <t>2240 Irving Blvd</t>
  </si>
  <si>
    <t>2240 Irving Blvd
Dallas, TX 75207
(32.796176, -96.834907)</t>
  </si>
  <si>
    <t>F35118</t>
  </si>
  <si>
    <t>Dallas Assembly</t>
  </si>
  <si>
    <t>12900 Preston Road</t>
  </si>
  <si>
    <t>12900 Preston Road
Dallas, TX 75230
(32.92367, -96.803465)</t>
  </si>
  <si>
    <t>F38401</t>
  </si>
  <si>
    <t>F34853</t>
  </si>
  <si>
    <t>F38354</t>
  </si>
  <si>
    <t>F35159</t>
  </si>
  <si>
    <t>F38910</t>
  </si>
  <si>
    <t>F38940</t>
  </si>
  <si>
    <t>F38359</t>
  </si>
  <si>
    <t>F34827</t>
  </si>
  <si>
    <t>Warwick Denver</t>
  </si>
  <si>
    <t>1776 Grant St.</t>
  </si>
  <si>
    <t>Denver</t>
  </si>
  <si>
    <t>1776 Grant St.
Denver, CO 80203
(39.744387, -104.983575)</t>
  </si>
  <si>
    <t>F38344</t>
  </si>
  <si>
    <t>F38407</t>
  </si>
  <si>
    <t>301 Lavaca St.</t>
  </si>
  <si>
    <t>301 Lavaca St.
Austin, TX 78701
(30.266169, -97.746157)</t>
  </si>
  <si>
    <t>F35124</t>
  </si>
  <si>
    <t>Michaels</t>
  </si>
  <si>
    <t>F38924</t>
  </si>
  <si>
    <t>F38406</t>
  </si>
  <si>
    <t>F34842</t>
  </si>
  <si>
    <t>701 Wharf St. SW</t>
  </si>
  <si>
    <t>701 Wharf St. SW
Washington, DC 20024
(38.878226, -77.023932)</t>
  </si>
  <si>
    <t>F38921</t>
  </si>
  <si>
    <t>1351 North Buckner Blvd</t>
  </si>
  <si>
    <t>1351 North Buckner Blvd
Dallas, TX 75218
(32.831656, -96.699922)</t>
  </si>
  <si>
    <t>A79462</t>
  </si>
  <si>
    <t>Blumberg</t>
  </si>
  <si>
    <t>3002 Foxridge Rd</t>
  </si>
  <si>
    <t>Dothan</t>
  </si>
  <si>
    <t>3002 Foxridge Rd
Dothan, AL 36303
(31.258302, -85.440034)</t>
  </si>
  <si>
    <t>A79488</t>
  </si>
  <si>
    <t>Willingham</t>
  </si>
  <si>
    <t>3525 Turtle Creek Blvd
Dallas, TX 75219
(32.810758, -96.802498)</t>
  </si>
  <si>
    <t>A79497</t>
  </si>
  <si>
    <t>A79504</t>
  </si>
  <si>
    <t>6138 Woodland Dr
Dallas, TX 75225
(32.87213, -96.80022)</t>
  </si>
  <si>
    <t>F38914</t>
  </si>
  <si>
    <t>Greater East Dallas Chamber of Commerce</t>
  </si>
  <si>
    <t>9543 Losa Dr</t>
  </si>
  <si>
    <t>9543 Losa Dr
Dallas, TX 75218
(32.833127, -96.698828)</t>
  </si>
  <si>
    <t>F38943</t>
  </si>
  <si>
    <t>A65518</t>
  </si>
  <si>
    <t>Evoy</t>
  </si>
  <si>
    <t xml:space="preserve">20 Common Street </t>
  </si>
  <si>
    <t>Watertown</t>
  </si>
  <si>
    <t>20 Common Street 
Watertown, MA 02472
(42.368818, -71.178665)</t>
  </si>
  <si>
    <t>A66544</t>
  </si>
  <si>
    <t>A66545</t>
  </si>
  <si>
    <t>6875 Carolyncrest Dr</t>
  </si>
  <si>
    <t>6875 Carolyncrest Dr
Dallas, TX 75214
(32.826302, -96.741194)</t>
  </si>
  <si>
    <t>A66546</t>
  </si>
  <si>
    <t>A66547</t>
  </si>
  <si>
    <t>Malcolmson</t>
  </si>
  <si>
    <t>4315 Buena Vista St.</t>
  </si>
  <si>
    <t>4315 Buena Vista St.
Dallas, TX 75205
(32.819707, -96.793613)</t>
  </si>
  <si>
    <t>A66548</t>
  </si>
  <si>
    <t>Matz and Company LLC</t>
  </si>
  <si>
    <t>1708 Palma Plaza</t>
  </si>
  <si>
    <t>1708 Palma Plaza
Austin, TX 78703
(30.283072, -97.761596)</t>
  </si>
  <si>
    <t>F35157</t>
  </si>
  <si>
    <t>9543 Losa Dr
Dallas, TX 75218
(32.833128, -96.698801)</t>
  </si>
  <si>
    <t>F38933</t>
  </si>
  <si>
    <t>Decor Art &amp; Frame</t>
  </si>
  <si>
    <t>5521 Greenville Ave</t>
  </si>
  <si>
    <t>5521 Greenville Ave
Dallas, TX 75206
(32.853866, -96.769366)</t>
  </si>
  <si>
    <t>F38945</t>
  </si>
  <si>
    <t>Perrys</t>
  </si>
  <si>
    <t xml:space="preserve">2100 Olive Street </t>
  </si>
  <si>
    <t>2100 Olive Street 
Dallas, TX 75201
(32.789976, -96.801552)</t>
  </si>
  <si>
    <t>F38357</t>
  </si>
  <si>
    <t>F34881</t>
  </si>
  <si>
    <t>Best Buy</t>
  </si>
  <si>
    <t>3100 14TH ST NW</t>
  </si>
  <si>
    <t>3100 14TH ST NW
Washington, DC 20010
(38.929538, -77.03272)</t>
  </si>
  <si>
    <t>F38946</t>
  </si>
  <si>
    <t>Tanglewood</t>
  </si>
  <si>
    <t>290 Tanglewood Cir</t>
  </si>
  <si>
    <t>Lake Texoma</t>
  </si>
  <si>
    <t>290 Tanglewood Cir
Lake Texoma, TX 75076
(33.823482, -96.707343)</t>
  </si>
  <si>
    <t>F38350</t>
  </si>
  <si>
    <t>Al Biernats</t>
  </si>
  <si>
    <t>4217 Oak Lawn Ave
Dallas, TX 75219
(32.820318, -96.802368)</t>
  </si>
  <si>
    <t>F34836</t>
  </si>
  <si>
    <t>Eddie Vs</t>
  </si>
  <si>
    <t>7488 West Sand Lake Rd</t>
  </si>
  <si>
    <t>7488 West Sand Lake Rd
Orlando, FL 32819
(28.449892, -81.483702)</t>
  </si>
  <si>
    <t>F34841</t>
  </si>
  <si>
    <t>The Capital Hilton</t>
  </si>
  <si>
    <t>1001 16th Street NW</t>
  </si>
  <si>
    <t>1001 16th Street NW
Washington, DC 20036
(38.902895, -77.036549)</t>
  </si>
  <si>
    <t>F38919</t>
  </si>
  <si>
    <t>Dallas Committee on Foreign Relations</t>
  </si>
  <si>
    <t>12900 Preston Road
Dallas, TX 75230
(32.923667, -96.803464)</t>
  </si>
  <si>
    <t>F34832</t>
  </si>
  <si>
    <t>L2</t>
  </si>
  <si>
    <t>18912 North Creek Parkway</t>
  </si>
  <si>
    <t>Bothell</t>
  </si>
  <si>
    <t>18912 North Creek Parkway
Bothell, WA 98011
(47.764643, -122.183755)</t>
  </si>
  <si>
    <t>F34833</t>
  </si>
  <si>
    <t>MailChimp</t>
  </si>
  <si>
    <t>F34835</t>
  </si>
  <si>
    <t>F34839</t>
  </si>
  <si>
    <t>F35115</t>
  </si>
  <si>
    <t>F35116</t>
  </si>
  <si>
    <t>F35117</t>
  </si>
  <si>
    <t>A79465</t>
  </si>
  <si>
    <t>Crocker</t>
  </si>
  <si>
    <t>5710 Thomas Court</t>
  </si>
  <si>
    <t>5710 Thomas Court
Dallas, TX 75252
(33.003032, -96.809764)</t>
  </si>
  <si>
    <t>A79466</t>
  </si>
  <si>
    <t>Willding</t>
  </si>
  <si>
    <t>2215 Cedar Springs Road</t>
  </si>
  <si>
    <t>2215 Cedar Springs Road
Dallas, TX 75201
(32.794615, -96.805266)</t>
  </si>
  <si>
    <t>A79467</t>
  </si>
  <si>
    <t>Lunceford</t>
  </si>
  <si>
    <t>4440 Shady Hill Drive</t>
  </si>
  <si>
    <t>4440 Shady Hill Drive
Dallas, TX 75229
(32.906243, -96.832809)</t>
  </si>
  <si>
    <t>A79470</t>
  </si>
  <si>
    <t>7103 Coronado Ave</t>
  </si>
  <si>
    <t>7103 Coronado Ave
Dallas, TX 75229
(32.811322, -96.73555)</t>
  </si>
  <si>
    <t>A79472</t>
  </si>
  <si>
    <t>Ku</t>
  </si>
  <si>
    <t>148 Red Oak Lane</t>
  </si>
  <si>
    <t>148 Red Oak Lane
Flower Mound, TX 75028
(33.0095, -97.05504)</t>
  </si>
  <si>
    <t>A79475</t>
  </si>
  <si>
    <t>Terrence</t>
  </si>
  <si>
    <t>4 Ryddington Place</t>
  </si>
  <si>
    <t>4 Ryddington Place
Dallas, TX 75230
(32.921637, -96.787736)</t>
  </si>
  <si>
    <t>A79476</t>
  </si>
  <si>
    <t>Tyler Dupree</t>
  </si>
  <si>
    <t>Scovell</t>
  </si>
  <si>
    <t>7035 Alexander Dr</t>
  </si>
  <si>
    <t>7035 Alexander Dr
Dallas, TX 75214
(32.827523, -96.739242)</t>
  </si>
  <si>
    <t>A79479</t>
  </si>
  <si>
    <t>Richard Whitfield</t>
  </si>
  <si>
    <t>3600 Rosedale</t>
  </si>
  <si>
    <t>3600 Rosedale
Dallas, TX 75205
(32.847274, -96.792949)</t>
  </si>
  <si>
    <t>A79480</t>
  </si>
  <si>
    <t>A79481</t>
  </si>
  <si>
    <t>4602 Shady Lane</t>
  </si>
  <si>
    <t>4602 Shady Lane
Rowlett, TX 75089
(32.914908, -96.558935)</t>
  </si>
  <si>
    <t>A79482</t>
  </si>
  <si>
    <t>25 Robledo Drive
Dallas, TX 75230
(32.907679, -96.799248)</t>
  </si>
  <si>
    <t>A79486</t>
  </si>
  <si>
    <t>4719 Cole Ave</t>
  </si>
  <si>
    <t>4719 Cole Ave
Dallas, TX 75205
(32.82596, -96.78728)</t>
  </si>
  <si>
    <t>A79487</t>
  </si>
  <si>
    <t>Yoxall</t>
  </si>
  <si>
    <t>2519 Cambria Blvd</t>
  </si>
  <si>
    <t>2519 Cambria Blvd
Dallas, TX 75214
(32.820315, -96.749002)</t>
  </si>
  <si>
    <t>A79490</t>
  </si>
  <si>
    <t>7219 Kenny Lane</t>
  </si>
  <si>
    <t>7219 Kenny Lane
Dallas, TX 75230
(32.90715, -96.782558)</t>
  </si>
  <si>
    <t>A79491</t>
  </si>
  <si>
    <t>A79492</t>
  </si>
  <si>
    <t>A79499</t>
  </si>
  <si>
    <t>Hess</t>
  </si>
  <si>
    <t>8462 Forest Hills Blvd</t>
  </si>
  <si>
    <t>8462 Forest Hills Blvd
Dallas, TX 75218
(32.818373, -96.713667)</t>
  </si>
  <si>
    <t>A79502</t>
  </si>
  <si>
    <t xml:space="preserve">1001 Belleview Street </t>
  </si>
  <si>
    <t>1001 Belleview Street 
Dallas, TX 75215
(32.768812, -96.794678)</t>
  </si>
  <si>
    <t>A65517</t>
  </si>
  <si>
    <t>Ancira</t>
  </si>
  <si>
    <t xml:space="preserve">5603 North Main Street </t>
  </si>
  <si>
    <t>5603 North Main Street 
Taylor, TX 76574
(30.620619, -97.425513)</t>
  </si>
  <si>
    <t>A66531</t>
  </si>
  <si>
    <t>A66532</t>
  </si>
  <si>
    <t>27431 San Bernandino Ave</t>
  </si>
  <si>
    <t>Redlands</t>
  </si>
  <si>
    <t>27431 San Bernandino Ave
Redlands, CA 92374
(34.077429, -117.206115)</t>
  </si>
  <si>
    <t>A66533</t>
  </si>
  <si>
    <t>Dee Anna</t>
  </si>
  <si>
    <t>1721 Woodsong Dr</t>
  </si>
  <si>
    <t>1721 Woodsong Dr
Brentwood, TN 37027
(36.049886, -86.812329)</t>
  </si>
  <si>
    <t>A66534</t>
  </si>
  <si>
    <t>6351 Malcolm Dr</t>
  </si>
  <si>
    <t>6351 Malcolm Dr
Dallas, TX 75214
(32.830197, -96.753729)</t>
  </si>
  <si>
    <t>A66535</t>
  </si>
  <si>
    <t>A66536</t>
  </si>
  <si>
    <t>1999 McKinney ave</t>
  </si>
  <si>
    <t>1999 McKinney ave
Dallas, TX 75201
(32.790336, -96.8037)</t>
  </si>
  <si>
    <t>A66537</t>
  </si>
  <si>
    <t>113 Cree Drive</t>
  </si>
  <si>
    <t>Forest Heights</t>
  </si>
  <si>
    <t>113 Cree Drive
Forest Heights, MD 20745
(38.808138, -77.003228)</t>
  </si>
  <si>
    <t>A66538</t>
  </si>
  <si>
    <t>733 Mulberry Lane</t>
  </si>
  <si>
    <t>733 Mulberry Lane
Desoto, TX 75115
(32.578072, -96.888916)</t>
  </si>
  <si>
    <t>A66539</t>
  </si>
  <si>
    <t>Horton</t>
  </si>
  <si>
    <t>1209 West Lexington St.</t>
  </si>
  <si>
    <t>1209 West Lexington St.
Chicago, IL 60607
(41.87225, -87.657263)</t>
  </si>
  <si>
    <t>A66540</t>
  </si>
  <si>
    <t>A66541</t>
  </si>
  <si>
    <t>Sonny</t>
  </si>
  <si>
    <t>Dykes</t>
  </si>
  <si>
    <t>3513 Drexel Drive</t>
  </si>
  <si>
    <t>3513 Drexel Drive
Dallas, TX 75205
(32.835504, -96.789767)</t>
  </si>
  <si>
    <t>A66542</t>
  </si>
  <si>
    <t>58 Country Oaks Drive</t>
  </si>
  <si>
    <t>Buda</t>
  </si>
  <si>
    <t>58 Country Oaks Drive
Buda, TX 78610
(30.119671, -97.885266)</t>
  </si>
  <si>
    <t>A66543</t>
  </si>
  <si>
    <t>F34834</t>
  </si>
  <si>
    <t>Cullen</t>
  </si>
  <si>
    <t>5701 Gaston Ave</t>
  </si>
  <si>
    <t>5701 Gaston Ave
Dallas, TX 75214
(32.807523, -96.760402)</t>
  </si>
  <si>
    <t>F38327</t>
  </si>
  <si>
    <t>F38404</t>
  </si>
  <si>
    <t>F34826</t>
  </si>
  <si>
    <t>Southwest Airlines</t>
  </si>
  <si>
    <t>2702 Love Field Drive</t>
  </si>
  <si>
    <t>2702 Love Field Drive
Dallas, TX 75235
(32.8458, -96.864399)</t>
  </si>
  <si>
    <t>F34829</t>
  </si>
  <si>
    <t>F34830</t>
  </si>
  <si>
    <t>F35120</t>
  </si>
  <si>
    <t>Council on Foreign Relations</t>
  </si>
  <si>
    <t xml:space="preserve">58 East 68th Street </t>
  </si>
  <si>
    <t>58 East 68th Street 
New York, NY 10065
(40.768648, -73.96595)</t>
  </si>
  <si>
    <t>F35125</t>
  </si>
  <si>
    <t>Humble Pies</t>
  </si>
  <si>
    <t>9014 Garland Road</t>
  </si>
  <si>
    <t>9014 Garland Road
Dallas, TX 75218
(32.827573, -96.709481)</t>
  </si>
  <si>
    <t>F38947</t>
  </si>
  <si>
    <t>58 East 68th Street 
New York, NY 10065
(40.768663, -73.965984)</t>
  </si>
  <si>
    <t>F34828</t>
  </si>
  <si>
    <t>F37943</t>
  </si>
  <si>
    <t>F37944</t>
  </si>
  <si>
    <t>F37941</t>
  </si>
  <si>
    <t>F37942</t>
  </si>
  <si>
    <t>F35113</t>
  </si>
  <si>
    <t>F35114</t>
  </si>
  <si>
    <t>F35111</t>
  </si>
  <si>
    <t>F35112</t>
  </si>
  <si>
    <t>F37940</t>
  </si>
  <si>
    <t>F38901</t>
  </si>
  <si>
    <t>F38902</t>
  </si>
  <si>
    <t>F38903</t>
  </si>
  <si>
    <t>F38904</t>
  </si>
  <si>
    <t>F38905</t>
  </si>
  <si>
    <t>F38906</t>
  </si>
  <si>
    <t>F38907</t>
  </si>
  <si>
    <t>F38927</t>
  </si>
  <si>
    <t>18912 North Creek Parkway
Bothell, WA 98011
(47.764643, -122.183754)</t>
  </si>
  <si>
    <t>F38915</t>
  </si>
  <si>
    <t>State Fair of Texas</t>
  </si>
  <si>
    <t>PO Box 150009</t>
  </si>
  <si>
    <t>PO Box 150009
Dallas, TX 75315</t>
  </si>
  <si>
    <t>F35122</t>
  </si>
  <si>
    <t>Some Sweet Photo</t>
  </si>
  <si>
    <t>PO Box 600892</t>
  </si>
  <si>
    <t>PO Box 600892
Dallas, TX 75360</t>
  </si>
  <si>
    <t>F35123</t>
  </si>
  <si>
    <t>8687 North Central Expressway</t>
  </si>
  <si>
    <t>8687 North Central Expressway
Dallas, TX 75225
(32.86875, -96.770691)</t>
  </si>
  <si>
    <t>F38328</t>
  </si>
  <si>
    <t>Shack</t>
  </si>
  <si>
    <t>4410 Bellvue Ave.</t>
  </si>
  <si>
    <t>4410 Bellvue Ave.
Austin, TX 78756
(30.313743, -97.740123)</t>
  </si>
  <si>
    <t>A79494</t>
  </si>
  <si>
    <t>Bayoud</t>
  </si>
  <si>
    <t>3501 Euclid Ave</t>
  </si>
  <si>
    <t>3501 Euclid Ave
Dallas, TX 75205
(32.825391, -96.791418)</t>
  </si>
  <si>
    <t>A79483</t>
  </si>
  <si>
    <t>2355 Thomas Ave
Dallas, TX 75201
(32.793176, -96.801205)</t>
  </si>
  <si>
    <t>A79484</t>
  </si>
  <si>
    <t>Lyndon</t>
  </si>
  <si>
    <t>5400 Bosque Blvd</t>
  </si>
  <si>
    <t>5400 Bosque Blvd
Waco, TX 76710
(31.533309, -97.192419)</t>
  </si>
  <si>
    <t>A79485</t>
  </si>
  <si>
    <t>3216 Princeton Ave</t>
  </si>
  <si>
    <t>3216 Princeton Ave
Dallas, TX 75205
(32.831117, -96.784808)</t>
  </si>
  <si>
    <t>A79493</t>
  </si>
  <si>
    <t>4011 Miramar Ave</t>
  </si>
  <si>
    <t>4011 Miramar Ave
Dallas, TX 75205
(32.830866, -96.801094)</t>
  </si>
  <si>
    <t>A79498</t>
  </si>
  <si>
    <t>A79505</t>
  </si>
  <si>
    <t>Amirali</t>
  </si>
  <si>
    <t>Rupani</t>
  </si>
  <si>
    <t>16555 Preston Trail Dr</t>
  </si>
  <si>
    <t>16555 Preston Trail Dr
Dallas, TX 75248
(32.976455, -96.808204)</t>
  </si>
  <si>
    <t>A79506</t>
  </si>
  <si>
    <t>Westcott</t>
  </si>
  <si>
    <t>3901 Turtle Creek Blvd</t>
  </si>
  <si>
    <t>3901 Turtle Creek Blvd
Dallas, TX 75219
(32.816844, -96.799182)</t>
  </si>
  <si>
    <t>A79515</t>
  </si>
  <si>
    <t>A79516</t>
  </si>
  <si>
    <t>A65685</t>
  </si>
  <si>
    <t>A65692</t>
  </si>
  <si>
    <t>Gross</t>
  </si>
  <si>
    <t>5351 Nakoma Dr</t>
  </si>
  <si>
    <t>5351 Nakoma Dr
Dallas, TX 75209
(32.840109, -96.819424)</t>
  </si>
  <si>
    <t>A66522</t>
  </si>
  <si>
    <t>Lucio</t>
  </si>
  <si>
    <t>3705 Cottontail</t>
  </si>
  <si>
    <t>Brownsville</t>
  </si>
  <si>
    <t>3705 Cottontail
Brownsville, TX 78526
(25.980792, -97.46457)</t>
  </si>
  <si>
    <t>A66523</t>
  </si>
  <si>
    <t>A66524</t>
  </si>
  <si>
    <t>1722 Routh St.</t>
  </si>
  <si>
    <t>1722 Routh St.
Dallas, TX 75201
(32.791226, -96.795569)</t>
  </si>
  <si>
    <t>A66525</t>
  </si>
  <si>
    <t>1001 Belleview Street 
Dallas, TX 75215
(32.768806, -96.794679)</t>
  </si>
  <si>
    <t>A66526</t>
  </si>
  <si>
    <t>1825 Market Center Blvd</t>
  </si>
  <si>
    <t>1825 Market Center Blvd
Dallas, TX 75207
(32.794777, -96.823313)</t>
  </si>
  <si>
    <t>A66527</t>
  </si>
  <si>
    <t>4011 Miramar Ave
Dallas, TX 75205
(32.830866, -96.801095)</t>
  </si>
  <si>
    <t>A66528</t>
  </si>
  <si>
    <t>MacDowell</t>
  </si>
  <si>
    <t>13410 Tangleridge Ln</t>
  </si>
  <si>
    <t>13410 Tangleridge Ln
Dallas, TX 75240
(32.931815, -96.799597)</t>
  </si>
  <si>
    <t>A66529</t>
  </si>
  <si>
    <t>Texas Automobile Dealers Association</t>
  </si>
  <si>
    <t>1108 Lavaca St.</t>
  </si>
  <si>
    <t>1108 Lavaca St.
Austin, TX 78701
(30.274106, -97.743208)</t>
  </si>
  <si>
    <t>A66530</t>
  </si>
  <si>
    <t>F38352</t>
  </si>
  <si>
    <t>John Botefuhr Campaign</t>
  </si>
  <si>
    <t>PO Box 601636</t>
  </si>
  <si>
    <t>PO Box 601636
Dallas, TX 75360</t>
  </si>
  <si>
    <t>F38332</t>
  </si>
  <si>
    <t>Yolanda Faye Williams Campaign</t>
  </si>
  <si>
    <t>PO Box 170384</t>
  </si>
  <si>
    <t>PO Box 170384
Dallas, TX 75217</t>
  </si>
  <si>
    <t>A79028</t>
  </si>
  <si>
    <t>F38333</t>
  </si>
  <si>
    <t>Casey Thomas Campaign</t>
  </si>
  <si>
    <t>550 West Red Bird Lane</t>
  </si>
  <si>
    <t>550 West Red Bird Lane
Dallas, TX 75237
(32.674667, -96.831335)</t>
  </si>
  <si>
    <t>F38330</t>
  </si>
  <si>
    <t>Adam McGough Campaign</t>
  </si>
  <si>
    <t>10033 Estate Lane</t>
  </si>
  <si>
    <t>10033 Estate Lane
Dallas, TX 75238
(32.882996, -96.711732)</t>
  </si>
  <si>
    <t>F38340</t>
  </si>
  <si>
    <t>Donald Parish Campaign</t>
  </si>
  <si>
    <t>F38334</t>
  </si>
  <si>
    <t>Tennell Atkins Campaign</t>
  </si>
  <si>
    <t>2717 Meadow St.one Ln</t>
  </si>
  <si>
    <t>2717 Meadow St.one Ln
Dallas, TX 75232
(32.657306, -96.862483)</t>
  </si>
  <si>
    <t>F38329</t>
  </si>
  <si>
    <t>Cara Mendelsohn Campaign</t>
  </si>
  <si>
    <t>F34844</t>
  </si>
  <si>
    <t>UT Dallas Catering</t>
  </si>
  <si>
    <t>800 West Campbell Road</t>
  </si>
  <si>
    <t>800 West Campbell Road
Dallas, TX 75080
(32.978292, -96.751876)</t>
  </si>
  <si>
    <t>F34837</t>
  </si>
  <si>
    <t>F35161</t>
  </si>
  <si>
    <t>F38911</t>
  </si>
  <si>
    <t>8687 North US 75 Central Expy</t>
  </si>
  <si>
    <t>8687 North US 75 Central Expy
Dallas, TX 75225
(32.86875, -96.770691)</t>
  </si>
  <si>
    <t>F35154</t>
  </si>
  <si>
    <t>F37939</t>
  </si>
  <si>
    <t>TX Dem Party</t>
  </si>
  <si>
    <t>F38900</t>
  </si>
  <si>
    <t>1920 McKinney Ave.</t>
  </si>
  <si>
    <t>1920 McKinney Ave.
Dallas, TX 75201
(32.790235, -96.803731)</t>
  </si>
  <si>
    <t>A79514</t>
  </si>
  <si>
    <t>A79489</t>
  </si>
  <si>
    <t>A79513</t>
  </si>
  <si>
    <t>A79468</t>
  </si>
  <si>
    <t>1212 Regents Park Court</t>
  </si>
  <si>
    <t>1212 Regents Park Court
DeSoto, TX 75115
(32.613336, -96.879354)</t>
  </si>
  <si>
    <t>A79473</t>
  </si>
  <si>
    <t>Cheri</t>
  </si>
  <si>
    <t>608 Belhaven Dr</t>
  </si>
  <si>
    <t>608 Belhaven Dr
Allen, TX 75013
(33.090334, -96.716889)</t>
  </si>
  <si>
    <t>A79474</t>
  </si>
  <si>
    <t>Bart</t>
  </si>
  <si>
    <t>A79477</t>
  </si>
  <si>
    <t>12 Niles Road</t>
  </si>
  <si>
    <t>12 Niles Road
Austin, TX 78703
(30.285404, -97.756809)</t>
  </si>
  <si>
    <t>A79507</t>
  </si>
  <si>
    <t>3819 Maple Ave
Dallas, TX 75219
(32.804898, -96.814906)</t>
  </si>
  <si>
    <t>A66519</t>
  </si>
  <si>
    <t>Dunning</t>
  </si>
  <si>
    <t>2100 Ross Ave</t>
  </si>
  <si>
    <t>2100 Ross Ave
Dallas, TX 75201
(32.787883, -96.798098)</t>
  </si>
  <si>
    <t>A66520</t>
  </si>
  <si>
    <t>Nutter</t>
  </si>
  <si>
    <t>2304 North 50th St.</t>
  </si>
  <si>
    <t>2304 North 50th St.
Philadelphia, PA 19131
(39.996029, -75.226411)</t>
  </si>
  <si>
    <t>A66521</t>
  </si>
  <si>
    <t>Apartment Association of Greater Dallas</t>
  </si>
  <si>
    <t>5728 LBJ Fwy</t>
  </si>
  <si>
    <t>5728 LBJ Fwy
Dallas, TX 75240</t>
  </si>
  <si>
    <t>F35059</t>
  </si>
  <si>
    <t>F34831</t>
  </si>
  <si>
    <t>The McIntosh Company</t>
  </si>
  <si>
    <t>5310 Harvest Hill Road</t>
  </si>
  <si>
    <t>5310 Harvest Hill Road
Dallas, TX 75230
(32.92171, -96.817372)</t>
  </si>
  <si>
    <t>A79469</t>
  </si>
  <si>
    <t>A79478</t>
  </si>
  <si>
    <t>4727 Arvilla Ln</t>
  </si>
  <si>
    <t>4727 Arvilla Ln
Houston, TX 77021
(29.704366, -95.342772)</t>
  </si>
  <si>
    <t>A79495</t>
  </si>
  <si>
    <t>A79496</t>
  </si>
  <si>
    <t>10134 Waller Dr
Dallas, TX 75229
(32.883396, -96.818955)</t>
  </si>
  <si>
    <t>A79500</t>
  </si>
  <si>
    <t xml:space="preserve">1900 North Akard Street </t>
  </si>
  <si>
    <t>1900 North Akard Street 
Dallas, TX 75201
(32.787277, -96.802767)</t>
  </si>
  <si>
    <t>A79501</t>
  </si>
  <si>
    <t>Nancy Ann</t>
  </si>
  <si>
    <t>1900 North Akard St.</t>
  </si>
  <si>
    <t>1900 North Akard St.
Dallas, TX 75201
(32.787277, -96.802767)</t>
  </si>
  <si>
    <t>A79509</t>
  </si>
  <si>
    <t>2808 Fairmount St.</t>
  </si>
  <si>
    <t>2808 Fairmount St.
Dallas, TX 75201
(32.797589, -96.8051)</t>
  </si>
  <si>
    <t>A79510</t>
  </si>
  <si>
    <t>A79517</t>
  </si>
  <si>
    <t>A65686</t>
  </si>
  <si>
    <t>PO Box 803447</t>
  </si>
  <si>
    <t>PO Box 803447
Dallas, TX 75380</t>
  </si>
  <si>
    <t>A65687</t>
  </si>
  <si>
    <t>8333 Douglas Ave</t>
  </si>
  <si>
    <t>8333 Douglas Ave
Dallas, TX 75225
(32.864193, -96.808629)</t>
  </si>
  <si>
    <t>A65688</t>
  </si>
  <si>
    <t>Jakes</t>
  </si>
  <si>
    <t>3703 Patience Blvd</t>
  </si>
  <si>
    <t>3703 Patience Blvd
Dallas, TX 75236
(32.697993, -96.945582)</t>
  </si>
  <si>
    <t>A65689</t>
  </si>
  <si>
    <t>1601 Elm St.
Dallas, TX 75236
(32.781695, -96.798002)</t>
  </si>
  <si>
    <t>A65690</t>
  </si>
  <si>
    <t>A66511</t>
  </si>
  <si>
    <t>1942 Malone Cliff View</t>
  </si>
  <si>
    <t>1942 Malone Cliff View
Dallas, TX 75208
(32.770711, -96.837713)</t>
  </si>
  <si>
    <t>A66512</t>
  </si>
  <si>
    <t>10520 Gooding Drive</t>
  </si>
  <si>
    <t>10520 Gooding Drive
Dallas, TX 75229
(32.889219, -96.843899)</t>
  </si>
  <si>
    <t>A66513</t>
  </si>
  <si>
    <t>A66514</t>
  </si>
  <si>
    <t>A66515</t>
  </si>
  <si>
    <t>A66516</t>
  </si>
  <si>
    <t>5915 Deloache Ave</t>
  </si>
  <si>
    <t>5915 Deloache Ave
Dallas, TX 75225
(32.870687, -96.806478)</t>
  </si>
  <si>
    <t>A66517</t>
  </si>
  <si>
    <t>A66518</t>
  </si>
  <si>
    <t>6310 Lemmon Ave</t>
  </si>
  <si>
    <t>6310 Lemmon Ave
Dallas, TX 75209
(32.835169, -96.830518)</t>
  </si>
  <si>
    <t>F34845</t>
  </si>
  <si>
    <t>Benjamin for New York</t>
  </si>
  <si>
    <t>PO Box 1089</t>
  </si>
  <si>
    <t>PO Box 1089
New York, NY 10030</t>
  </si>
  <si>
    <t>A79471</t>
  </si>
  <si>
    <t>123 Oak Lawn Ave</t>
  </si>
  <si>
    <t>123 Oak Lawn Ave
Dallas, TX 75207
(32.790551, -96.824415)</t>
  </si>
  <si>
    <t>F38931</t>
  </si>
  <si>
    <t>F38937</t>
  </si>
  <si>
    <t>5310 Harvest Hill
Dallas, TX 75230
(32.92171, -96.817371)</t>
  </si>
  <si>
    <t>F38928</t>
  </si>
  <si>
    <t>F38938</t>
  </si>
  <si>
    <t>F38941</t>
  </si>
  <si>
    <t>F38942</t>
  </si>
  <si>
    <t>A79511</t>
  </si>
  <si>
    <t>A79512</t>
  </si>
  <si>
    <t>PETE</t>
  </si>
  <si>
    <t>SCHENKEL</t>
  </si>
  <si>
    <t>614 North BISHOP</t>
  </si>
  <si>
    <t>614 North BISHOP
Dallas, TX 75208
(32.750138, -96.827858)</t>
  </si>
  <si>
    <t>F38930</t>
  </si>
  <si>
    <t>Copy Cat Printing Center</t>
  </si>
  <si>
    <t>11722 Marsh Lane</t>
  </si>
  <si>
    <t>11722 Marsh Lane
Dallas, TX 75229
(32.90863, -96.853828)</t>
  </si>
  <si>
    <t>F35149</t>
  </si>
  <si>
    <t>2400 DFW Turnpike</t>
  </si>
  <si>
    <t>2400 DFW Turnpike
Dallas, TX 75211</t>
  </si>
  <si>
    <t>A79463</t>
  </si>
  <si>
    <t>A79503</t>
  </si>
  <si>
    <t>Perot</t>
  </si>
  <si>
    <t>3000 Turtle Creek Blvd</t>
  </si>
  <si>
    <t>3000 Turtle Creek Blvd
Dallas, TX 75219
(32.804762, -96.804169)</t>
  </si>
  <si>
    <t>A65693</t>
  </si>
  <si>
    <t>A65694</t>
  </si>
  <si>
    <t>A65695</t>
  </si>
  <si>
    <t>A65696</t>
  </si>
  <si>
    <t>H R</t>
  </si>
  <si>
    <t>3000 Turtle Cree Blvd</t>
  </si>
  <si>
    <t>3000 Turtle Cree Blvd
Dallas, TX 75219</t>
  </si>
  <si>
    <t>A65697</t>
  </si>
  <si>
    <t>A66510</t>
  </si>
  <si>
    <t>F35152</t>
  </si>
  <si>
    <t>F38326</t>
  </si>
  <si>
    <t>Research and Advocacy Services</t>
  </si>
  <si>
    <t>1753 Peabody Ave</t>
  </si>
  <si>
    <t>Memphis</t>
  </si>
  <si>
    <t>1753 Peabody Ave
Memphis, TN 38104
(35.132062, -90.003426)</t>
  </si>
  <si>
    <t>F38929</t>
  </si>
  <si>
    <t>F35150</t>
  </si>
  <si>
    <t>F38331</t>
  </si>
  <si>
    <t>Policy Partners LLC</t>
  </si>
  <si>
    <t>PO Box 11269</t>
  </si>
  <si>
    <t>PO Box 11269
Washington, DC 20008</t>
  </si>
  <si>
    <t>F38932</t>
  </si>
  <si>
    <t>F38908</t>
  </si>
  <si>
    <t>FR12373</t>
  </si>
  <si>
    <t>https://campfin.dallascityhall.com/FinalReports/tec0000002373_20220113_123453.pdf</t>
  </si>
  <si>
    <t>Terrell</t>
  </si>
  <si>
    <t>Gail Terrell</t>
  </si>
  <si>
    <t>PO Box 41561</t>
  </si>
  <si>
    <t>PO Box 41561
Dallas, TX 75241</t>
  </si>
  <si>
    <t>FR12027</t>
  </si>
  <si>
    <t>https://campfin.dallascityhall.com/FinalReports/tec0000002027_20200707_115400.pdf</t>
  </si>
  <si>
    <t>75241-0561</t>
  </si>
  <si>
    <t>PO Box 41561
Dallas, TX 75241-0561</t>
  </si>
  <si>
    <t>FR12064</t>
  </si>
  <si>
    <t>https://campfin.dallascityhall.com/FinalReports/tec0000002064_20210107_120303.pdf</t>
  </si>
  <si>
    <t>FR12314</t>
  </si>
  <si>
    <t>https://campfin.dallascityhall.com/FinalReports/tec0000002314_20210710_091954.pdf</t>
  </si>
  <si>
    <t>K1888</t>
  </si>
  <si>
    <t>2211 North First
San Jose, CA 95131
(37.378032, -121.921899)</t>
  </si>
  <si>
    <t>F34992</t>
  </si>
  <si>
    <t>Texas Coalition of Black Democrats</t>
  </si>
  <si>
    <t>PO Box 25113</t>
  </si>
  <si>
    <t>PO Box 25113
Houston, TX 77265</t>
  </si>
  <si>
    <t>F34991</t>
  </si>
  <si>
    <t>PO Box 764501</t>
  </si>
  <si>
    <t>PO Box 764501
Dallas, TX 75376</t>
  </si>
  <si>
    <t>F37865</t>
  </si>
  <si>
    <t>F34993</t>
  </si>
  <si>
    <t>FR12414</t>
  </si>
  <si>
    <t>https://campfin.dallascityhall.com/FinalReports/srp0000002414_20220118_170031.pdf</t>
  </si>
  <si>
    <t>Gay</t>
  </si>
  <si>
    <t>Gay Willis</t>
  </si>
  <si>
    <t>4728 Mill Run</t>
  </si>
  <si>
    <t>4728 Mill Run
Dallas, TX 75244
(32.924197, -96.827854)</t>
  </si>
  <si>
    <t>FR12167</t>
  </si>
  <si>
    <t>https://campfin.dallascityhall.com/FinalReports/rpt0000002167_20210401_161035.pdf</t>
  </si>
  <si>
    <t>4728 Mill Run Road</t>
  </si>
  <si>
    <t>4728 Mill Run Road
Dallas, TX 75244
(32.924197, -96.827854)</t>
  </si>
  <si>
    <t>FR12211</t>
  </si>
  <si>
    <t>https://campfin.dallascityhall.com/FinalReports/tec0000002211_20210423_165825.pdf</t>
  </si>
  <si>
    <t>FR12275</t>
  </si>
  <si>
    <t>https://campfin.dallascityhall.com/FinalReports/tec0000002275_20210528_143711.pdf</t>
  </si>
  <si>
    <t>4728 Mill Run Rd</t>
  </si>
  <si>
    <t>75244-6525</t>
  </si>
  <si>
    <t>4728 Mill Run Rd
Dallas, TX 75244-6525
(32.924197, -96.827854)</t>
  </si>
  <si>
    <t>FR12322</t>
  </si>
  <si>
    <t>https://campfin.dallascityhall.com/FinalReports/srp0000002322_20210715_153448.pdf</t>
  </si>
  <si>
    <t>A78541</t>
  </si>
  <si>
    <t>Bwana Payeye</t>
  </si>
  <si>
    <t>Kizito</t>
  </si>
  <si>
    <t>716 Wisteria Dr</t>
  </si>
  <si>
    <t>716 Wisteria Dr
Dallas, TX 75173
(33.057069, -96.314414)</t>
  </si>
  <si>
    <t>F37185</t>
  </si>
  <si>
    <t>A70874</t>
  </si>
  <si>
    <t>Haley</t>
  </si>
  <si>
    <t>14628 Lexus Ave</t>
  </si>
  <si>
    <t>14628 Lexus Ave
Addison, TX 75001
(32.944784, -96.846953)</t>
  </si>
  <si>
    <t>A78524</t>
  </si>
  <si>
    <t>David E</t>
  </si>
  <si>
    <t>3215 Carlisle St.</t>
  </si>
  <si>
    <t>3215 Carlisle St.
Dallas, TX 75204
(32.805146, -96.80184)</t>
  </si>
  <si>
    <t>A79121</t>
  </si>
  <si>
    <t>McGowen</t>
  </si>
  <si>
    <t>3918 Courtshire Dr</t>
  </si>
  <si>
    <t>3918 Courtshire Dr
Dallas, TX 75229
(32.905172, -96.84646)</t>
  </si>
  <si>
    <t>F37475</t>
  </si>
  <si>
    <t>1340 Poydras</t>
  </si>
  <si>
    <t>1340 Poydras
New Orleans, LA 70112
(29.95117, -90.077096)</t>
  </si>
  <si>
    <t>A74858</t>
  </si>
  <si>
    <t>Stempenos-AQUARIUMOS</t>
  </si>
  <si>
    <t>Thatg.y.a.l</t>
  </si>
  <si>
    <t>1119 Xikarcia Dr</t>
  </si>
  <si>
    <t>1119 Xikarcia Dr
University Park, TX 75225</t>
  </si>
  <si>
    <t>F37180</t>
  </si>
  <si>
    <t>Anedot  Inc</t>
  </si>
  <si>
    <t>F37191</t>
  </si>
  <si>
    <t>New  Orleans</t>
  </si>
  <si>
    <t>1340 Poydras Street 
New  Orleans, LA 70112
(29.95117, -90.077096)</t>
  </si>
  <si>
    <t>Citi</t>
  </si>
  <si>
    <t>PO Box 9001037</t>
  </si>
  <si>
    <t>Louisville</t>
  </si>
  <si>
    <t>PO Box 9001037
Louisville, KY 40290</t>
  </si>
  <si>
    <t>G1814</t>
  </si>
  <si>
    <t>G1815</t>
  </si>
  <si>
    <t>G1863</t>
  </si>
  <si>
    <t>Zoom</t>
  </si>
  <si>
    <t>55 Almaden Boulevard, Suite 400, 500, 600,</t>
  </si>
  <si>
    <t>55 Almaden Boulevard, Suite 400, 500, 600,
San Jose, CA 95113
(37.333191, -121.894414)</t>
  </si>
  <si>
    <t>G1876</t>
  </si>
  <si>
    <t>55 Almaden Blvd</t>
  </si>
  <si>
    <t>55 Almaden Blvd
San Jose, CA 95113
(37.333191, -121.894414)</t>
  </si>
  <si>
    <t>G1871</t>
  </si>
  <si>
    <t>F37476</t>
  </si>
  <si>
    <t>A70715</t>
  </si>
  <si>
    <t>Eulaine</t>
  </si>
  <si>
    <t>11851 High Dale Dr.</t>
  </si>
  <si>
    <t>11851 High Dale Dr.
Dallas, TX 75234
(32.910707, -96.86065)</t>
  </si>
  <si>
    <t>F37179</t>
  </si>
  <si>
    <t>A70675</t>
  </si>
  <si>
    <t>Cone</t>
  </si>
  <si>
    <t>7622 Queens Garden</t>
  </si>
  <si>
    <t>7622 Queens Garden
Dallas, TX 75248
(32.981542, -96.775287)</t>
  </si>
  <si>
    <t>A70677</t>
  </si>
  <si>
    <t>Dooley</t>
  </si>
  <si>
    <t>7311 Foxworth</t>
  </si>
  <si>
    <t>7311 Foxworth
Dallas, TX 75248
(32.969588, -96.781734)</t>
  </si>
  <si>
    <t>A72983</t>
  </si>
  <si>
    <t>De La Rosa</t>
  </si>
  <si>
    <t>130 Christopher St. 1</t>
  </si>
  <si>
    <t>130 Christopher St. 1
New York, NY 10014
(40.733103, -74.006169)</t>
  </si>
  <si>
    <t>A73206</t>
  </si>
  <si>
    <t>Sidney</t>
  </si>
  <si>
    <t>Blanche</t>
  </si>
  <si>
    <t>3846 Shady Hill Dr</t>
  </si>
  <si>
    <t>3846 Shady Hill Dr
Dallas, TX 75229
(32.906097, -96.84915)</t>
  </si>
  <si>
    <t>A73213</t>
  </si>
  <si>
    <t>4416 Forest Bend Rd</t>
  </si>
  <si>
    <t>4416 Forest Bend Rd
Dallas, TX 75244
(32.923219, -96.83367)</t>
  </si>
  <si>
    <t>F37189</t>
  </si>
  <si>
    <t>A78489</t>
  </si>
  <si>
    <t>Benavides</t>
  </si>
  <si>
    <t>4041 Hockaday Dr</t>
  </si>
  <si>
    <t>4041 Hockaday Dr
Dallas, TX 75229
(32.906849, -96.841715)</t>
  </si>
  <si>
    <t>A78588</t>
  </si>
  <si>
    <t>Roxana</t>
  </si>
  <si>
    <t>Vandehey</t>
  </si>
  <si>
    <t>10630 Royal Springs Dr</t>
  </si>
  <si>
    <t>10630 Royal Springs Dr
Dallas, TX 75229
(32.891754, -96.844816)</t>
  </si>
  <si>
    <t>A78560</t>
  </si>
  <si>
    <t>Moss</t>
  </si>
  <si>
    <t>2505 Wedglea Dr</t>
  </si>
  <si>
    <t>2505 Wedglea Dr
Dallas, TX 75211
(32.755931, -96.86047)</t>
  </si>
  <si>
    <t>A78555</t>
  </si>
  <si>
    <t>Mackley</t>
  </si>
  <si>
    <t>3511 Timberview Rd</t>
  </si>
  <si>
    <t>3511 Timberview Rd
Dallas, TX 75229
(32.885261, -96.861519)</t>
  </si>
  <si>
    <t>A78510</t>
  </si>
  <si>
    <t>Duffy</t>
  </si>
  <si>
    <t xml:space="preserve">2034 Pine Street </t>
  </si>
  <si>
    <t>Philadelphiea</t>
  </si>
  <si>
    <t>2034 Pine Street 
Philadelphiea, PA 19103
(39.946909, -75.175867)</t>
  </si>
  <si>
    <t>A78542</t>
  </si>
  <si>
    <t>Klein</t>
  </si>
  <si>
    <t>4023 Glenridge Rd</t>
  </si>
  <si>
    <t>4023 Glenridge Rd
Dallas, TX 75220
(32.877968, -96.845517)</t>
  </si>
  <si>
    <t>A79124</t>
  </si>
  <si>
    <t>7156 Lyre Ln</t>
  </si>
  <si>
    <t>7156 Lyre Ln
Dallas, TX 75214
(32.832982, -96.735602)</t>
  </si>
  <si>
    <t>G1860</t>
  </si>
  <si>
    <t>13770 Noel</t>
  </si>
  <si>
    <t>13770 Noel
Dallas, TX 75240
(32.935465, -96.817927)</t>
  </si>
  <si>
    <t>3522 Royal Lane</t>
  </si>
  <si>
    <t>3522 Royal Lane
Dallas, TX 75230
(32.895038, -96.861356)</t>
  </si>
  <si>
    <t>A73233</t>
  </si>
  <si>
    <t>3042 Medella Ave</t>
  </si>
  <si>
    <t>3042 Medella Ave
Dallas, TX 75229
(32.906815, -96.874401)</t>
  </si>
  <si>
    <t>A78490</t>
  </si>
  <si>
    <t>Benson</t>
  </si>
  <si>
    <t>6306 St.efani Dr</t>
  </si>
  <si>
    <t>6306 St.efani Dr
Dallas, TX 75255
(32.878101, -96.797244)</t>
  </si>
  <si>
    <t>A78526</t>
  </si>
  <si>
    <t>Tamia</t>
  </si>
  <si>
    <t>4148 Hockaday Dr</t>
  </si>
  <si>
    <t>4148 Hockaday Dr
Dallas, TX 75229
(32.906845, -96.838968)</t>
  </si>
  <si>
    <t>A79746</t>
  </si>
  <si>
    <t>5903 Lindenshire Ln</t>
  </si>
  <si>
    <t>5903 Lindenshire Ln
Dallas, TX 75230
(32.912248, -96.807154)</t>
  </si>
  <si>
    <t>A78513</t>
  </si>
  <si>
    <t>James Anthony</t>
  </si>
  <si>
    <t>Farrer</t>
  </si>
  <si>
    <t>5311 Mercedes Ave</t>
  </si>
  <si>
    <t>5311 Mercedes Ave
Dallas, TX 75206
(32.82819, -96.779345)</t>
  </si>
  <si>
    <t>F37193</t>
  </si>
  <si>
    <t>F37481</t>
  </si>
  <si>
    <t>F37474</t>
  </si>
  <si>
    <t>1340 Poydras
New Orleans, TX 70112
(29.95117, -90.077096)</t>
  </si>
  <si>
    <t>F37183</t>
  </si>
  <si>
    <t>1340 Poydras Street 
Dallas, LA 70112
(29.95117, -90.077096)</t>
  </si>
  <si>
    <t>F37176</t>
  </si>
  <si>
    <t>Anedot, Inc.</t>
  </si>
  <si>
    <t>A79700</t>
  </si>
  <si>
    <t>3920 Sleepy Ln</t>
  </si>
  <si>
    <t>3920 Sleepy Ln
Dallas, TX 75229
(32.89957, -96.846703)</t>
  </si>
  <si>
    <t>A79708</t>
  </si>
  <si>
    <t>1801 Annex Ave
Dallas, TX 75204
(32.804834, -96.780091)</t>
  </si>
  <si>
    <t>A79699</t>
  </si>
  <si>
    <t>A79717</t>
  </si>
  <si>
    <t>Paxson &amp; Marion</t>
  </si>
  <si>
    <t>4708 Hanover Ave</t>
  </si>
  <si>
    <t>4708 Hanover Ave
Dallas, TX 75209
(32.855218, -96.82889)</t>
  </si>
  <si>
    <t>A70625</t>
  </si>
  <si>
    <t>A70667</t>
  </si>
  <si>
    <t>3650 Cedarplaza Ln</t>
  </si>
  <si>
    <t>3650 Cedarplaza Ln
Dallas, TX 75209
(32.826969, -96.820285)</t>
  </si>
  <si>
    <t>A70671</t>
  </si>
  <si>
    <t>Vickie</t>
  </si>
  <si>
    <t>Yakunin</t>
  </si>
  <si>
    <t>5102 Cedarplaza Ln</t>
  </si>
  <si>
    <t>5102 Cedarplaza Ln
Dallas, TX 75206</t>
  </si>
  <si>
    <t>A70678</t>
  </si>
  <si>
    <t>4113 Glenwick</t>
  </si>
  <si>
    <t>4113 Glenwick
Dallas, TX 75205
(32.847313, -96.804854)</t>
  </si>
  <si>
    <t>A70690</t>
  </si>
  <si>
    <t>14610 Blossom Hill Rd</t>
  </si>
  <si>
    <t>Los Gatos</t>
  </si>
  <si>
    <t>14610 Blossom Hill Rd
Los Gatos, CA 95032
(37.236175, -121.924672)</t>
  </si>
  <si>
    <t>A70760</t>
  </si>
  <si>
    <t>Karan</t>
  </si>
  <si>
    <t>4225 Bluffview Blvd</t>
  </si>
  <si>
    <t>4225 Bluffview Blvd
Dallas, TX 75209
(32.852505, -96.838194)</t>
  </si>
  <si>
    <t>A72973</t>
  </si>
  <si>
    <t>Stephen &amp; Linda</t>
  </si>
  <si>
    <t>A72978</t>
  </si>
  <si>
    <t>1023 North Clinton Ln</t>
  </si>
  <si>
    <t>1023 North Clinton Ln
Dallas, TX 75208
(32.756202, -96.841485)</t>
  </si>
  <si>
    <t>A72979</t>
  </si>
  <si>
    <t>Mary Kate</t>
  </si>
  <si>
    <t>Jefferies</t>
  </si>
  <si>
    <t>6953 Arboreal Dr</t>
  </si>
  <si>
    <t>6953 Arboreal Dr
Dallas, TX 75231
(32.857711, -96.738617)</t>
  </si>
  <si>
    <t>A72981</t>
  </si>
  <si>
    <t>4708 West Hanover Ave</t>
  </si>
  <si>
    <t>4708 West Hanover Ave
Dallas, TX 75209
(32.855218, -96.82889)</t>
  </si>
  <si>
    <t>A72990</t>
  </si>
  <si>
    <t>McSherry</t>
  </si>
  <si>
    <t>4201 University Blvd</t>
  </si>
  <si>
    <t>4201 University Blvd
Dallas, TX 75205
(32.845288, -96.806596)</t>
  </si>
  <si>
    <t>A72992</t>
  </si>
  <si>
    <t>Quenita</t>
  </si>
  <si>
    <t>Fagan</t>
  </si>
  <si>
    <t>6466 Ridgecrest Rd</t>
  </si>
  <si>
    <t>6466 Ridgecrest Rd
Dallas, TX 75231
(32.866279, -96.751723)</t>
  </si>
  <si>
    <t>A72994</t>
  </si>
  <si>
    <t>Regan</t>
  </si>
  <si>
    <t>Cartwright</t>
  </si>
  <si>
    <t>6361 Diamond Head Cir</t>
  </si>
  <si>
    <t>6361 Diamond Head Cir
Dallas, TX 75225
(32.866337, -96.797155)</t>
  </si>
  <si>
    <t>A73068</t>
  </si>
  <si>
    <t>Glaser</t>
  </si>
  <si>
    <t>5635 Southwestern Blvd</t>
  </si>
  <si>
    <t>5635 Southwestern Blvd
Dallas, TX 75209
(32.857041, -96.815931)</t>
  </si>
  <si>
    <t>A73190</t>
  </si>
  <si>
    <t>Jacobs</t>
  </si>
  <si>
    <t>6725 Bob o Link Dr</t>
  </si>
  <si>
    <t>6725 Bob o Link Dr
Dallas, TX 75214
(32.831235, -96.744803)</t>
  </si>
  <si>
    <t>A73195</t>
  </si>
  <si>
    <t>A73201</t>
  </si>
  <si>
    <t>Tom &amp; Sally</t>
  </si>
  <si>
    <t>A73207</t>
  </si>
  <si>
    <t>Hart</t>
  </si>
  <si>
    <t>12516 Cedar Bend Dr</t>
  </si>
  <si>
    <t>12516 Cedar Bend Dr
Dallas, TX 75244
(32.917725, -96.85149)</t>
  </si>
  <si>
    <t>A73217</t>
  </si>
  <si>
    <t>Kam</t>
  </si>
  <si>
    <t>3306 Merrell Rd</t>
  </si>
  <si>
    <t>3306 Merrell Rd
Dallas, TX 75229
(32.887338, -96.867474)</t>
  </si>
  <si>
    <t>A73222</t>
  </si>
  <si>
    <t>Camile</t>
  </si>
  <si>
    <t>Kuzmick</t>
  </si>
  <si>
    <t>3554 Regent Dr</t>
  </si>
  <si>
    <t>3554 Regent Dr
Dallas, TX 75229
(32.894109, -96.85999)</t>
  </si>
  <si>
    <t>A73244</t>
  </si>
  <si>
    <t>3233 Altman Dr</t>
  </si>
  <si>
    <t>3233 Altman Dr
Dallas, TX 75229
(32.889557, -96.871305)</t>
  </si>
  <si>
    <t>A78505</t>
  </si>
  <si>
    <t>Heidi</t>
  </si>
  <si>
    <t>Dahlander</t>
  </si>
  <si>
    <t>3776 Royal Cove Dr</t>
  </si>
  <si>
    <t>3776 Royal Cove Dr
Dallas, TX 75229
(32.894082, -96.853037)</t>
  </si>
  <si>
    <t>A78605</t>
  </si>
  <si>
    <t>Zimmerman</t>
  </si>
  <si>
    <t>7231 Northhaven Rd</t>
  </si>
  <si>
    <t>7231 Northhaven Rd
Dallas, TX 75230
(32.900431, -96.780862)</t>
  </si>
  <si>
    <t>A78569</t>
  </si>
  <si>
    <t>Robison</t>
  </si>
  <si>
    <t>5643 Meadow Crest Dr</t>
  </si>
  <si>
    <t>5643 Meadow Crest Dr
Dallas, TX 75230
(32.903403, -96.810201)</t>
  </si>
  <si>
    <t>A78596</t>
  </si>
  <si>
    <t>5455 La Sierra Dr</t>
  </si>
  <si>
    <t>5455 La Sierra Dr
Dallas, TX 75231
(32.884222, -96.766753)</t>
  </si>
  <si>
    <t>A78554</t>
  </si>
  <si>
    <t>Michael &amp; Julie</t>
  </si>
  <si>
    <t>Lowenberg</t>
  </si>
  <si>
    <t>A78486</t>
  </si>
  <si>
    <t>4330 Nothview Ln</t>
  </si>
  <si>
    <t>4330 Nothview Ln
Dallas, TX 75229
(32.903283, -96.835216)</t>
  </si>
  <si>
    <t>A78597</t>
  </si>
  <si>
    <t>Jalyn</t>
  </si>
  <si>
    <t>Wells</t>
  </si>
  <si>
    <t>1321 Watersedge Dr</t>
  </si>
  <si>
    <t>1321 Watersedge Dr
Plano, TX 75093
(33.017863, -96.773768)</t>
  </si>
  <si>
    <t>A78572</t>
  </si>
  <si>
    <t>A78589</t>
  </si>
  <si>
    <t>Jacqueline</t>
  </si>
  <si>
    <t>Vickery</t>
  </si>
  <si>
    <t>3129 Timberview Rd</t>
  </si>
  <si>
    <t>3129 Timberview Rd
Dallas, TX 75229
(32.883556, -96.871058)</t>
  </si>
  <si>
    <t>A78576</t>
  </si>
  <si>
    <t>6046 Deloache Ave</t>
  </si>
  <si>
    <t>6046 Deloache Ave
Dallas, TX 75225
(32.870685, -96.802264)</t>
  </si>
  <si>
    <t>A78585</t>
  </si>
  <si>
    <t>Talkington</t>
  </si>
  <si>
    <t>A78593</t>
  </si>
  <si>
    <t>Vogelson</t>
  </si>
  <si>
    <t>9316 Guernsey Ln</t>
  </si>
  <si>
    <t>9316 Guernsey Ln
Dallas, TX 75220
(32.866061, -96.829727)</t>
  </si>
  <si>
    <t>A78583</t>
  </si>
  <si>
    <t>Dorit</t>
  </si>
  <si>
    <t>Suffness</t>
  </si>
  <si>
    <t>6961 Brookshire Dr</t>
  </si>
  <si>
    <t>6961 Brookshire Dr
Dallas, TX 75230
(32.890308, -96.784428)</t>
  </si>
  <si>
    <t>A78530</t>
  </si>
  <si>
    <t>Herman</t>
  </si>
  <si>
    <t>8616 Turtle Creek Blvd</t>
  </si>
  <si>
    <t>8616 Turtle Creek Blvd
Dallas, TX 75225
(32.867484, -96.789661)</t>
  </si>
  <si>
    <t>A78511</t>
  </si>
  <si>
    <t>Dunlap</t>
  </si>
  <si>
    <t>6123 Lupton Dr</t>
  </si>
  <si>
    <t>6123 Lupton Dr
Dallas, TX 75225
(32.876955, -96.800973)</t>
  </si>
  <si>
    <t>A78491</t>
  </si>
  <si>
    <t>Blache</t>
  </si>
  <si>
    <t>A78599</t>
  </si>
  <si>
    <t>4233 Glenaire Dr</t>
  </si>
  <si>
    <t>4233 Glenaire Dr
Dallas, TX 75229
(32.895513, -96.836239)</t>
  </si>
  <si>
    <t>A78516</t>
  </si>
  <si>
    <t>A78499</t>
  </si>
  <si>
    <t>A78548</t>
  </si>
  <si>
    <t>Knowles</t>
  </si>
  <si>
    <t>6218 Joyce Way</t>
  </si>
  <si>
    <t>6218 Joyce Way
Dallas, TX 75225
(32.879125, -96.798937)</t>
  </si>
  <si>
    <t>A79110</t>
  </si>
  <si>
    <t>Ellizabeth</t>
  </si>
  <si>
    <t>6623 Mimosa Ln</t>
  </si>
  <si>
    <t>6623 Mimosa Ln
Dallas, TX 75230
(32.883219, -96.790727)</t>
  </si>
  <si>
    <t>F37196</t>
  </si>
  <si>
    <t>A70633</t>
  </si>
  <si>
    <t>4322 Glenaire Dr</t>
  </si>
  <si>
    <t>4322 Glenaire Dr
Dallas, TX 75229
(32.895497, -96.834482)</t>
  </si>
  <si>
    <t>A70707</t>
  </si>
  <si>
    <t>Courtenay</t>
  </si>
  <si>
    <t>8603 Glencrest</t>
  </si>
  <si>
    <t>8603 Glencrest
Dallas, TX 75209
(32.855956, -96.845709)</t>
  </si>
  <si>
    <t>A72995</t>
  </si>
  <si>
    <t>A78515</t>
  </si>
  <si>
    <t>3929 Weeburn Dr</t>
  </si>
  <si>
    <t>3929 Weeburn Dr
Dallas, TX 75229
(32.907063, -96.847147)</t>
  </si>
  <si>
    <t>F37187</t>
  </si>
  <si>
    <t>A79696</t>
  </si>
  <si>
    <t>4532 Myerwood Ln</t>
  </si>
  <si>
    <t>4532 Myerwood Ln
Dallas, TX 75244
(32.913145, -96.829849)</t>
  </si>
  <si>
    <t>A79715</t>
  </si>
  <si>
    <t>Daniels</t>
  </si>
  <si>
    <t>4111 Shady Bend Dr</t>
  </si>
  <si>
    <t>4111 Shady Bend Dr
Dallas, TX 75244
(32.91685, -96.843447)</t>
  </si>
  <si>
    <t>A79705</t>
  </si>
  <si>
    <t>Margaret Seay Oglesby</t>
  </si>
  <si>
    <t>10601 Inwood Rd</t>
  </si>
  <si>
    <t>10601 Inwood Rd
Dallas, TX 75229
(32.891078, -96.819894)</t>
  </si>
  <si>
    <t>A79712</t>
  </si>
  <si>
    <t>Ronald &amp; Joanna</t>
  </si>
  <si>
    <t>Angelo</t>
  </si>
  <si>
    <t>A79739</t>
  </si>
  <si>
    <t>Kenty</t>
  </si>
  <si>
    <t>8723 Canyon Dr</t>
  </si>
  <si>
    <t>8723 Canyon Dr
Dallas, TX 75209
(32.857914, -96.835534)</t>
  </si>
  <si>
    <t>A79698</t>
  </si>
  <si>
    <t>Sabrina</t>
  </si>
  <si>
    <t>Bunks</t>
  </si>
  <si>
    <t>3226 Oliver St.</t>
  </si>
  <si>
    <t>3226 Oliver St.
Dallas, TX 75205
(32.820266, -96.791641)</t>
  </si>
  <si>
    <t>A79740</t>
  </si>
  <si>
    <t>4714 Wildwood</t>
  </si>
  <si>
    <t>4714 Wildwood
Dallas, TX 75209
(32.859851, -96.833158)</t>
  </si>
  <si>
    <t>A79690</t>
  </si>
  <si>
    <t>Simoon</t>
  </si>
  <si>
    <t>1917 Valley Oaks Ct</t>
  </si>
  <si>
    <t>1917 Valley Oaks Ct
Dallas, TX 75061
(32.834955, -96.965187)</t>
  </si>
  <si>
    <t>A79722</t>
  </si>
  <si>
    <t>8600 Thackery</t>
  </si>
  <si>
    <t>8600 Thackery
Dallas, TX 75225
(32.866845, -96.791574)</t>
  </si>
  <si>
    <t>A79741</t>
  </si>
  <si>
    <t>Cowling</t>
  </si>
  <si>
    <t>6527 Lakehurst Ave</t>
  </si>
  <si>
    <t>6527 Lakehurst Ave
Dallas, TX 75230
(32.884225, -96.791909)</t>
  </si>
  <si>
    <t>A70629</t>
  </si>
  <si>
    <t>7526 Ashington Drive</t>
  </si>
  <si>
    <t>7526 Ashington Drive
Dallas, TX 75225</t>
  </si>
  <si>
    <t>A70644</t>
  </si>
  <si>
    <t>Clair</t>
  </si>
  <si>
    <t>Stanard</t>
  </si>
  <si>
    <t>6325 Bandera</t>
  </si>
  <si>
    <t>6325 Bandera
Dallas, TX 75225
(32.867485, -96.797328)</t>
  </si>
  <si>
    <t>A70650</t>
  </si>
  <si>
    <t>Ayres</t>
  </si>
  <si>
    <t>8415 Chadbourne Rd</t>
  </si>
  <si>
    <t>8415 Chadbourne Rd
Dallas, TX 75230
(32.856811, -96.819862)</t>
  </si>
  <si>
    <t>A70665</t>
  </si>
  <si>
    <t>9623 Athlone Dr</t>
  </si>
  <si>
    <t>9623 Athlone Dr
Dallas, TX 75218
(32.836834, -96.702566)</t>
  </si>
  <si>
    <t>A70686</t>
  </si>
  <si>
    <t>Johnston</t>
  </si>
  <si>
    <t>6604 Northridge</t>
  </si>
  <si>
    <t>6604 Northridge
Dallas, TX 75214
(32.830307, -96.746996)</t>
  </si>
  <si>
    <t>A70691</t>
  </si>
  <si>
    <t>A70695</t>
  </si>
  <si>
    <t>6651 Lakeshore Dr.</t>
  </si>
  <si>
    <t>6651 Lakeshore Dr.
Dallas, TX 75214
(32.820142, -96.747291)</t>
  </si>
  <si>
    <t>A70700</t>
  </si>
  <si>
    <t>Yeager</t>
  </si>
  <si>
    <t>4979 Nashwood</t>
  </si>
  <si>
    <t>4979 Nashwood
Dallas, TX 75225
(32.909903, -96.821775)</t>
  </si>
  <si>
    <t>A70876</t>
  </si>
  <si>
    <t>4151 Briargrove Lane</t>
  </si>
  <si>
    <t>4151 Briargrove Lane
Dallas, TX 75287
(32.992702, -96.839685)</t>
  </si>
  <si>
    <t>A70877</t>
  </si>
  <si>
    <t>11635 Rogue Way</t>
  </si>
  <si>
    <t>11635 Rogue Way
Dallas, TX 75218
(32.852399, -96.693943)</t>
  </si>
  <si>
    <t>A72977</t>
  </si>
  <si>
    <t>4727 Mill Run Rd</t>
  </si>
  <si>
    <t>4727 Mill Run Rd
Dallas, TX 75244
(32.924197, -96.827768)</t>
  </si>
  <si>
    <t>A72988</t>
  </si>
  <si>
    <t>Seaman</t>
  </si>
  <si>
    <t>775 Firefall Way</t>
  </si>
  <si>
    <t>775 Firefall Way
Dallas, TX 75230</t>
  </si>
  <si>
    <t>A72996</t>
  </si>
  <si>
    <t>Cude</t>
  </si>
  <si>
    <t>4330 McKinney Ave</t>
  </si>
  <si>
    <t>4330 McKinney Ave
Dallas, TX 75205
(32.819036, -96.789461)</t>
  </si>
  <si>
    <t>A72997</t>
  </si>
  <si>
    <t>Ana Katherine</t>
  </si>
  <si>
    <t>Curry</t>
  </si>
  <si>
    <t>6222 Prestonshire Ln</t>
  </si>
  <si>
    <t>6222 Prestonshire Ln
Dallas, TX 75225
(32.875774, -96.798888)</t>
  </si>
  <si>
    <t>A72998</t>
  </si>
  <si>
    <t>Donald &amp; Norma</t>
  </si>
  <si>
    <t>3601 Turtle Creek Blvd</t>
  </si>
  <si>
    <t>3601 Turtle Creek Blvd
Dallas, TX 75219
(32.811255, -96.802044)</t>
  </si>
  <si>
    <t>A72999</t>
  </si>
  <si>
    <t>Leonard</t>
  </si>
  <si>
    <t>Greer</t>
  </si>
  <si>
    <t>10325 Carry Back Cir</t>
  </si>
  <si>
    <t>10325 Carry Back Cir
Dallas, TX 75219
(32.886912, -96.874108)</t>
  </si>
  <si>
    <t>A73008</t>
  </si>
  <si>
    <t>Sissy</t>
  </si>
  <si>
    <t>Cullum</t>
  </si>
  <si>
    <t>4670 North Versailles Ave</t>
  </si>
  <si>
    <t>4670 North Versailles Ave
Dallas, TX 75209
(32.831323, -96.818132)</t>
  </si>
  <si>
    <t>A73191</t>
  </si>
  <si>
    <t>3508 Midpipes Dr</t>
  </si>
  <si>
    <t>3508 Midpipes Dr
Dallas, TX 75229
(32.906533, -96.860145)</t>
  </si>
  <si>
    <t>A73197</t>
  </si>
  <si>
    <t>Margaret Furr</t>
  </si>
  <si>
    <t>6335 West NW Hwy</t>
  </si>
  <si>
    <t>6335 West NW Hwy
Dallas, TX 75225
(32.865712, -96.797415)</t>
  </si>
  <si>
    <t>A73200</t>
  </si>
  <si>
    <t>Sartain</t>
  </si>
  <si>
    <t>6811 Darbrook Dr</t>
  </si>
  <si>
    <t>6811 Darbrook Dr
Dallas, TX 75254
(32.947493, -96.789617)</t>
  </si>
  <si>
    <t>A73204</t>
  </si>
  <si>
    <t>Reisenbichler</t>
  </si>
  <si>
    <t>5505 Montrose Dr</t>
  </si>
  <si>
    <t>5505 Montrose Dr
Dallas, TX 75209
(32.83775, -96.817084)</t>
  </si>
  <si>
    <t>A73205</t>
  </si>
  <si>
    <t>Jorns</t>
  </si>
  <si>
    <t>5423 Neola Dr</t>
  </si>
  <si>
    <t>5423 Neola Dr
Dallas, TX 75209
(32.843228, -96.817984)</t>
  </si>
  <si>
    <t>A73209</t>
  </si>
  <si>
    <t>Panipinto</t>
  </si>
  <si>
    <t>6146 Lupton Dr</t>
  </si>
  <si>
    <t>6146 Lupton Dr
Dallas, TX 75225
(32.876948, -96.79999)</t>
  </si>
  <si>
    <t>A73211</t>
  </si>
  <si>
    <t>Anne &amp; John</t>
  </si>
  <si>
    <t>12015 Fieldwood Ln</t>
  </si>
  <si>
    <t>12015 Fieldwood Ln
Dallas, TX 75244
(32.912143, -96.824649)</t>
  </si>
  <si>
    <t>A73214</t>
  </si>
  <si>
    <t>Wiant</t>
  </si>
  <si>
    <t>4349 Harvest Hill Rd</t>
  </si>
  <si>
    <t>4349 Harvest Hill Rd
Dallas, TX 75244
(32.922232, -96.835278)</t>
  </si>
  <si>
    <t>A73215</t>
  </si>
  <si>
    <t>3225 Turtle Creek Blvd</t>
  </si>
  <si>
    <t>3225 Turtle Creek Blvd
Dallas, TX 75219
(32.806792, -96.803681)</t>
  </si>
  <si>
    <t>A73216</t>
  </si>
  <si>
    <t>2519 Catherine St.</t>
  </si>
  <si>
    <t>2519 Catherine St.
Dallas, TX 75211
(32.738134, -96.859911)</t>
  </si>
  <si>
    <t>A73218</t>
  </si>
  <si>
    <t>6749 Prestonshire Ln</t>
  </si>
  <si>
    <t>6749 Prestonshire Ln
Dallas, TX 75225
(32.875718, -96.789014)</t>
  </si>
  <si>
    <t>A73219</t>
  </si>
  <si>
    <t>Urso</t>
  </si>
  <si>
    <t>4335 Meadowdale Ln</t>
  </si>
  <si>
    <t>4335 Meadowdale Ln
Dallas, TX 75229
(32.890653, -96.834738)</t>
  </si>
  <si>
    <t>A73221</t>
  </si>
  <si>
    <t>Hope</t>
  </si>
  <si>
    <t>3847 Princess Ln</t>
  </si>
  <si>
    <t>3847 Princess Ln
Dallas, TX 75229
(32.892314, -96.849095)</t>
  </si>
  <si>
    <t>A73226</t>
  </si>
  <si>
    <t>Honea</t>
  </si>
  <si>
    <t>6707 Meadow Rd</t>
  </si>
  <si>
    <t>6707 Meadow Rd
Dallas, TX 75230
(32.886209, -96.789719)</t>
  </si>
  <si>
    <t>A73231</t>
  </si>
  <si>
    <t>Bachu</t>
  </si>
  <si>
    <t>Venugpal</t>
  </si>
  <si>
    <t>5819 Waters Edge Dr</t>
  </si>
  <si>
    <t>5819 Waters Edge Dr
Irving, TX 75039
(32.882723, -96.937688)</t>
  </si>
  <si>
    <t>A73232</t>
  </si>
  <si>
    <t>Lorimer</t>
  </si>
  <si>
    <t>4859 Forest Ln</t>
  </si>
  <si>
    <t>4859 Forest Ln
Dallas, TX 75244
(32.909577, -96.824144)</t>
  </si>
  <si>
    <t>A73235</t>
  </si>
  <si>
    <t>Enrico</t>
  </si>
  <si>
    <t>3831 Turtle Creek Blvd</t>
  </si>
  <si>
    <t>3831 Turtle Creek Blvd
Dallas, TX 75219
(32.813867, -96.799337)</t>
  </si>
  <si>
    <t>A73245</t>
  </si>
  <si>
    <t>Horwitz</t>
  </si>
  <si>
    <t>6155 Bandera Ave</t>
  </si>
  <si>
    <t>6155 Bandera Ave
Dallas, TX 75225
(32.867473, -96.801303)</t>
  </si>
  <si>
    <t>A73246</t>
  </si>
  <si>
    <t>10615 Roya Club Ln</t>
  </si>
  <si>
    <t>10615 Roya Club Ln
Dallas, TX 75229
(32.892665, -96.869767)</t>
  </si>
  <si>
    <t>A73248</t>
  </si>
  <si>
    <t>5422 Glenwich Ln</t>
  </si>
  <si>
    <t>5422 Glenwich Ln
Dallas, TX 75209
(32.847386, -96.818064)</t>
  </si>
  <si>
    <t>A73250</t>
  </si>
  <si>
    <t>A73252</t>
  </si>
  <si>
    <t>Wulf</t>
  </si>
  <si>
    <t>5555 Wenonah Dr</t>
  </si>
  <si>
    <t>5555 Wenonah Dr
Dallas, TX 75209
(32.841694, -96.815186)</t>
  </si>
  <si>
    <t>A73255</t>
  </si>
  <si>
    <t>4411 Willamsburg Rd</t>
  </si>
  <si>
    <t>4411 Willamsburg Rd
Dallas, TX 75220
(32.878746, -96.834388)</t>
  </si>
  <si>
    <t>A73256</t>
  </si>
  <si>
    <t>Arvantitis</t>
  </si>
  <si>
    <t>3727 Princess Ln</t>
  </si>
  <si>
    <t>3727 Princess Ln
Dallas, TX 75229
(32.892175, -96.854997)</t>
  </si>
  <si>
    <t>A73261</t>
  </si>
  <si>
    <t>Bane</t>
  </si>
  <si>
    <t>3706 Truesdell Ln</t>
  </si>
  <si>
    <t>3706 Truesdell Ln
Dallas, TX 75244
(32.914756, -96.855018)</t>
  </si>
  <si>
    <t>A73262</t>
  </si>
  <si>
    <t>640 Delores Dr</t>
  </si>
  <si>
    <t>640 Delores Dr
Dallas, TX 75052
(32.66544, -97.013983)</t>
  </si>
  <si>
    <t>A73265</t>
  </si>
  <si>
    <t>Anne Crichton</t>
  </si>
  <si>
    <t>4240 Prestcott Ave</t>
  </si>
  <si>
    <t>4240 Prestcott Ave
Dallas, TX 75219
(32.821664, -96.80271)</t>
  </si>
  <si>
    <t>A73267</t>
  </si>
  <si>
    <t>A73306</t>
  </si>
  <si>
    <t>A73307</t>
  </si>
  <si>
    <t>PO Box 190723</t>
  </si>
  <si>
    <t>PO Box 190723
Dallas, TX 75219</t>
  </si>
  <si>
    <t>A73308</t>
  </si>
  <si>
    <t>G1817</t>
  </si>
  <si>
    <t>159 West 25th St., Fl 9.</t>
  </si>
  <si>
    <t>New York City</t>
  </si>
  <si>
    <t>159 West 25th St., Fl 9.
New York City, NY 10001
(40.74511, -73.994075)</t>
  </si>
  <si>
    <t>G1825</t>
  </si>
  <si>
    <t>Crystal Chatmon Photography</t>
  </si>
  <si>
    <t xml:space="preserve">3409 Sloane Street </t>
  </si>
  <si>
    <t>3409 Sloane Street 
Carrollton, TX 75007</t>
  </si>
  <si>
    <t>A78522</t>
  </si>
  <si>
    <t>Guthrie</t>
  </si>
  <si>
    <t>3211 Basil Ct</t>
  </si>
  <si>
    <t>3211 Basil Ct
Dallas, TX 75204
(32.793852, -96.788129)</t>
  </si>
  <si>
    <t>A78504</t>
  </si>
  <si>
    <t>Marty</t>
  </si>
  <si>
    <t>A78500</t>
  </si>
  <si>
    <t>Corman</t>
  </si>
  <si>
    <t>8002 Glen Albens Cir</t>
  </si>
  <si>
    <t>8002 Glen Albens Cir
Dallas, TX 75225
(32.878068, -96.777504)</t>
  </si>
  <si>
    <t>A78573</t>
  </si>
  <si>
    <t>Scripps</t>
  </si>
  <si>
    <t>5433 Wateka Dr</t>
  </si>
  <si>
    <t>5433 Wateka Dr
Dallas, TX 75209
(32.84426, -96.817652)</t>
  </si>
  <si>
    <t>A78601</t>
  </si>
  <si>
    <t>Raquet</t>
  </si>
  <si>
    <t>Worhsam</t>
  </si>
  <si>
    <t>5453 Surrey Cir</t>
  </si>
  <si>
    <t>5453 Surrey Cir
Dallas, TX 75209
(32.861311, -96.818695)</t>
  </si>
  <si>
    <t>A78582</t>
  </si>
  <si>
    <t>Milt</t>
  </si>
  <si>
    <t>Strong</t>
  </si>
  <si>
    <t>4319 Margate Dr</t>
  </si>
  <si>
    <t>4319 Margate Dr
Dallas, TX 75220
(32.864738, -96.834257)</t>
  </si>
  <si>
    <t>A78518</t>
  </si>
  <si>
    <t>10325 Carry Back Cir
Dallas, TX 75229
(32.886912, -96.874108)</t>
  </si>
  <si>
    <t>A78550</t>
  </si>
  <si>
    <t>Larkin</t>
  </si>
  <si>
    <t>4504 Allencrest Ln</t>
  </si>
  <si>
    <t>4504 Allencrest Ln
Dallas, TX 75244
(32.910951, -96.831641)</t>
  </si>
  <si>
    <t>A78501</t>
  </si>
  <si>
    <t>Cowger</t>
  </si>
  <si>
    <t>6414 Mimosa Ln</t>
  </si>
  <si>
    <t>6414 Mimosa Ln
Dallas, TX 75230
(32.883245, -96.795744)</t>
  </si>
  <si>
    <t>A78512</t>
  </si>
  <si>
    <t>Faems</t>
  </si>
  <si>
    <t>4523 Allencrest Ln</t>
  </si>
  <si>
    <t>4523 Allencrest Ln
Dallas, TX 75244
(32.910943, -96.830535)</t>
  </si>
  <si>
    <t>A78514</t>
  </si>
  <si>
    <t>Catalina E</t>
  </si>
  <si>
    <t>A78525</t>
  </si>
  <si>
    <t>Harding</t>
  </si>
  <si>
    <t>3031 Timberview Rd</t>
  </si>
  <si>
    <t>3031 Timberview Rd
Dallas, TX 75229
(32.883402, -96.872861)</t>
  </si>
  <si>
    <t>A78551</t>
  </si>
  <si>
    <t>Lonngren</t>
  </si>
  <si>
    <t>4504 11th St.</t>
  </si>
  <si>
    <t>4504 11th St.
Lubbock, TX 79416
(33.585852, -101.907235)</t>
  </si>
  <si>
    <t>A78492</t>
  </si>
  <si>
    <t>Bonfield</t>
  </si>
  <si>
    <t>3320 Walchard Ct</t>
  </si>
  <si>
    <t>3320 Walchard Ct
Dallas, TX 75229</t>
  </si>
  <si>
    <t>A78483</t>
  </si>
  <si>
    <t>Annese</t>
  </si>
  <si>
    <t>6315 Northwood Rd</t>
  </si>
  <si>
    <t>6315 Northwood Rd
Dallas, TX 75225
(32.869509, -96.796943)</t>
  </si>
  <si>
    <t>A78603</t>
  </si>
  <si>
    <t>Wulff</t>
  </si>
  <si>
    <t>A78498</t>
  </si>
  <si>
    <t>10622 Royal Springs Dr</t>
  </si>
  <si>
    <t>10622 Royal Springs Dr
Dallas, TX 75229
(32.891427, -96.84482)</t>
  </si>
  <si>
    <t>A78496</t>
  </si>
  <si>
    <t>7273 Ashington Drive</t>
  </si>
  <si>
    <t>7273 Ashington Drive
Dallas, TX 75225
(32.878567, -96.779517)</t>
  </si>
  <si>
    <t>A78579</t>
  </si>
  <si>
    <t>Leonora</t>
  </si>
  <si>
    <t>Stephns</t>
  </si>
  <si>
    <t>4606 Sugar Mill Rd</t>
  </si>
  <si>
    <t>4606 Sugar Mill Rd
Dallas, TX 75244
(32.918792, -96.829197)</t>
  </si>
  <si>
    <t>A78567</t>
  </si>
  <si>
    <t>Sandi</t>
  </si>
  <si>
    <t>Pruitt</t>
  </si>
  <si>
    <t>9921 Elmada Ln</t>
  </si>
  <si>
    <t>9921 Elmada Ln
Dallas, TX 75220
(32.877857, -96.84854)</t>
  </si>
  <si>
    <t>A78584</t>
  </si>
  <si>
    <t>7256 Ashington Drive</t>
  </si>
  <si>
    <t>7256 Ashington Drive
Dallas, TX 75225
(32.878564, -96.780237)</t>
  </si>
  <si>
    <t>A78520</t>
  </si>
  <si>
    <t>Griswold</t>
  </si>
  <si>
    <t>6305 Northwood Rd</t>
  </si>
  <si>
    <t>6305 Northwood Rd
Dallas, TX 75225
(32.869509, -96.797262)</t>
  </si>
  <si>
    <t>A78506</t>
  </si>
  <si>
    <t>2228 Springhill Dr</t>
  </si>
  <si>
    <t>2228 Springhill Dr
Dallas, TX 75228
(32.813604, -96.702241)</t>
  </si>
  <si>
    <t>A78535</t>
  </si>
  <si>
    <t>Hvidt</t>
  </si>
  <si>
    <t>6019 Lakehurst Ave</t>
  </si>
  <si>
    <t>6019 Lakehurst Ave
Dallas, TX 75230
(32.884286, -96.803072)</t>
  </si>
  <si>
    <t>A78538</t>
  </si>
  <si>
    <t>Jungman</t>
  </si>
  <si>
    <t>7869 Caruth Ct</t>
  </si>
  <si>
    <t>7869 Caruth Ct
Dallas, TX 75225
(32.859419, -96.772883)</t>
  </si>
  <si>
    <t>A78527</t>
  </si>
  <si>
    <t>Hartley</t>
  </si>
  <si>
    <t>5401 West Mockingbird Ln</t>
  </si>
  <si>
    <t>5401 West Mockingbird Ln
Dallas, TX 75209
(32.836678, -96.818544)</t>
  </si>
  <si>
    <t>A78495</t>
  </si>
  <si>
    <t>A79135</t>
  </si>
  <si>
    <t>Liza</t>
  </si>
  <si>
    <t>A79116</t>
  </si>
  <si>
    <t>3210 Carllisle St.</t>
  </si>
  <si>
    <t>3210 Carllisle St.
Dallas, TX 75204
(32.804968, -96.801959)</t>
  </si>
  <si>
    <t>A79139</t>
  </si>
  <si>
    <t>A79112</t>
  </si>
  <si>
    <t>BJ &amp; Marla</t>
  </si>
  <si>
    <t>6335 West Northwest Hwy</t>
  </si>
  <si>
    <t>6335 West Northwest Hwy
Dallas, TX 75229
(32.865712, -96.797415)</t>
  </si>
  <si>
    <t>A79117</t>
  </si>
  <si>
    <t>A79127</t>
  </si>
  <si>
    <t>Colbert</t>
  </si>
  <si>
    <t>7038 Northhaven Rd</t>
  </si>
  <si>
    <t>7038 Northhaven Rd
Dallas, TX 75230
(32.900007, -96.784626)</t>
  </si>
  <si>
    <t>A79128</t>
  </si>
  <si>
    <t>Shirley B</t>
  </si>
  <si>
    <t>5701 Trail Meadow Dr</t>
  </si>
  <si>
    <t>5701 Trail Meadow Dr
Dallas, TX 75230
(32.891517, -96.807622)</t>
  </si>
  <si>
    <t>A79129</t>
  </si>
  <si>
    <t>Derst</t>
  </si>
  <si>
    <t>4323 Southcrest Rd</t>
  </si>
  <si>
    <t>4323 Southcrest Rd
Dallas, TX 75229
(32.881334, -96.835621)</t>
  </si>
  <si>
    <t>A79109</t>
  </si>
  <si>
    <t>Pollman</t>
  </si>
  <si>
    <t>1239 Waterside Cir</t>
  </si>
  <si>
    <t>1239 Waterside Cir
Dallas, TX 75218
(32.812685, -96.724668)</t>
  </si>
  <si>
    <t>A79114</t>
  </si>
  <si>
    <t>Exall</t>
  </si>
  <si>
    <t>4950 Briarwood PL</t>
  </si>
  <si>
    <t>4950 Briarwood PL
Dallas, TX 75209
(32.857864, -96.826242)</t>
  </si>
  <si>
    <t>G1816</t>
  </si>
  <si>
    <t>A70635</t>
  </si>
  <si>
    <t>Armstrong</t>
  </si>
  <si>
    <t xml:space="preserve">2607 St.ate Street </t>
  </si>
  <si>
    <t>2607 St.ate Street 
Dallas, TX 75204
(32.795469, -96.800177)</t>
  </si>
  <si>
    <t>A70636</t>
  </si>
  <si>
    <t>F37203</t>
  </si>
  <si>
    <t>A72984</t>
  </si>
  <si>
    <t>Erica</t>
  </si>
  <si>
    <t>Pickenpack</t>
  </si>
  <si>
    <t>4332 Rickover Dr</t>
  </si>
  <si>
    <t>4332 Rickover Dr
Dallas, TX 75244
(32.918154, -96.835086)</t>
  </si>
  <si>
    <t>McGovern</t>
  </si>
  <si>
    <t>4364 Royal Ridge Dr.</t>
  </si>
  <si>
    <t>4364 Royal Ridge Dr.
Dallas, TX 75229
(32.889417, -96.833657)</t>
  </si>
  <si>
    <t>A70708</t>
  </si>
  <si>
    <t>419 West 8th</t>
  </si>
  <si>
    <t>419 West 8th
Dallas, TX 75208
(32.748066, -96.829134)</t>
  </si>
  <si>
    <t>A70710</t>
  </si>
  <si>
    <t>A73005</t>
  </si>
  <si>
    <t>Larue Howell</t>
  </si>
  <si>
    <t>4803 Shadywood Ln</t>
  </si>
  <si>
    <t>4803 Shadywood Ln
Dallas, TX 75209
(32.860139, -96.828566)</t>
  </si>
  <si>
    <t>A73007</t>
  </si>
  <si>
    <t>Dan</t>
  </si>
  <si>
    <t>Micciche</t>
  </si>
  <si>
    <t>1140 Ballymore Dr</t>
  </si>
  <si>
    <t>1140 Ballymore Dr
Dallas, TX 75218
(32.828417, -96.712958)</t>
  </si>
  <si>
    <t>A73305</t>
  </si>
  <si>
    <t>6211 NW Hwy</t>
  </si>
  <si>
    <t>75225-3460</t>
  </si>
  <si>
    <t>6211 NW Hwy
Dallas, TX 75225-3460
(32.865729, -96.799915)</t>
  </si>
  <si>
    <t>A78549</t>
  </si>
  <si>
    <t>Kriscunas</t>
  </si>
  <si>
    <t>3505 Turtle Creek Blvd</t>
  </si>
  <si>
    <t>3505 Turtle Creek Blvd
Dallas, TX 75219
(32.810497, -96.802544)</t>
  </si>
  <si>
    <t>A78531</t>
  </si>
  <si>
    <t>916 Nolte Dr</t>
  </si>
  <si>
    <t>916 Nolte Dr
Dallas, TX 75208
(32.734104, -96.838498)</t>
  </si>
  <si>
    <t>A78574</t>
  </si>
  <si>
    <t>Shropshire</t>
  </si>
  <si>
    <t>4948 Gulfstream Dr</t>
  </si>
  <si>
    <t>4948 Gulfstream Dr
Dallas, TX 75244
(32.917859, -96.821388)</t>
  </si>
  <si>
    <t>A79131</t>
  </si>
  <si>
    <t>Rechter</t>
  </si>
  <si>
    <t>6446 Joyce Way</t>
  </si>
  <si>
    <t>6446 Joyce Way
Dallas, TX 75225
(32.879052, -96.794168)</t>
  </si>
  <si>
    <t>A79126</t>
  </si>
  <si>
    <t>Gonzales</t>
  </si>
  <si>
    <t>10755 Morning Glory Dr</t>
  </si>
  <si>
    <t>10755 Morning Glory Dr
Dallas, TX 75229
(32.893766, -96.841761)</t>
  </si>
  <si>
    <t>F37199</t>
  </si>
  <si>
    <t>F37477</t>
  </si>
  <si>
    <t>F37414</t>
  </si>
  <si>
    <t>F37480</t>
  </si>
  <si>
    <t>A79733</t>
  </si>
  <si>
    <t>Crowder</t>
  </si>
  <si>
    <t>5107 Meadow Crest Dr</t>
  </si>
  <si>
    <t>5107 Meadow Crest Dr
Dallas, TX 75229
(32.903648, -96.821431)</t>
  </si>
  <si>
    <t>A79724</t>
  </si>
  <si>
    <t>Roslyn</t>
  </si>
  <si>
    <t>1 Abbotsford Ct</t>
  </si>
  <si>
    <t>1 Abbotsford Ct
Dallas, TX 75225
(32.877527, -96.777485)</t>
  </si>
  <si>
    <t>A79729</t>
  </si>
  <si>
    <t>Bumpas</t>
  </si>
  <si>
    <t>5306 Surrey Cir</t>
  </si>
  <si>
    <t>5306 Surrey Cir
Dallas, TX 75209
(32.862665, -96.821647)</t>
  </si>
  <si>
    <t>A79743</t>
  </si>
  <si>
    <t>4516 Bluffview Blvd</t>
  </si>
  <si>
    <t>4516 Bluffview Blvd
Dallas, TX 75209
(32.856566, -96.832881)</t>
  </si>
  <si>
    <t>A79713</t>
  </si>
  <si>
    <t>Brent &amp; Jill</t>
  </si>
  <si>
    <t>4318 Beechwood Ln</t>
  </si>
  <si>
    <t>4318 Beechwood Ln
Dallas, TX 75220
(32.875457, -96.835956)</t>
  </si>
  <si>
    <t>A79750</t>
  </si>
  <si>
    <t>4163 Allencrest Ln</t>
  </si>
  <si>
    <t>4163 Allencrest Ln
Dallas, TX 75244
(32.911133, -96.839797)</t>
  </si>
  <si>
    <t>A79706</t>
  </si>
  <si>
    <t>Stuart B</t>
  </si>
  <si>
    <t>4563 Isabella Dr</t>
  </si>
  <si>
    <t>4563 Isabella Dr
Dallas, TX 75229
(32.889733, -96.83008)</t>
  </si>
  <si>
    <t>A70631</t>
  </si>
  <si>
    <t>3211 Basil Court</t>
  </si>
  <si>
    <t>3211 Basil Court
Dallas, TX 75204
(32.793852, -96.788129)</t>
  </si>
  <si>
    <t>A70638</t>
  </si>
  <si>
    <t>5455 La Sierra</t>
  </si>
  <si>
    <t>5455 La Sierra
Dallas, TX 75231
(32.884222, -96.766753)</t>
  </si>
  <si>
    <t>A70648</t>
  </si>
  <si>
    <t>Marsha</t>
  </si>
  <si>
    <t>6139 Waggoner Dr.</t>
  </si>
  <si>
    <t>6139 Waggoner Dr.
Dallas, TX 75230
(32.887293, -96.800092)</t>
  </si>
  <si>
    <t>A70649</t>
  </si>
  <si>
    <t>Early</t>
  </si>
  <si>
    <t>7320 Malabar</t>
  </si>
  <si>
    <t>7320 Malabar
Dallas, TX 75230
(32.906345, -96.778541)</t>
  </si>
  <si>
    <t>A70662</t>
  </si>
  <si>
    <t>Kay Lynn</t>
  </si>
  <si>
    <t>Brumbaugh</t>
  </si>
  <si>
    <t>4247 Brookview</t>
  </si>
  <si>
    <t>4247 Brookview
Dallas, TX 75220
(32.869806, -96.83654)</t>
  </si>
  <si>
    <t>A70669</t>
  </si>
  <si>
    <t>9206 Canter Drive</t>
  </si>
  <si>
    <t>9206 Canter Drive
Dallas, TX 75231
(32.893347, -96.746475)</t>
  </si>
  <si>
    <t>A70716</t>
  </si>
  <si>
    <t>Karyl</t>
  </si>
  <si>
    <t>Gindling</t>
  </si>
  <si>
    <t>3305 Princess Dr.</t>
  </si>
  <si>
    <t>3305 Princess Dr.
Dallas, TX 75229
(32.892289, -96.867531)</t>
  </si>
  <si>
    <t>A70875</t>
  </si>
  <si>
    <t>Prochaska</t>
  </si>
  <si>
    <t>4528 Tuxford Ct.</t>
  </si>
  <si>
    <t>4528 Tuxford Ct.
Plano, TX 75093
(33.04277, -96.783953)</t>
  </si>
  <si>
    <t>A72982</t>
  </si>
  <si>
    <t>Easton</t>
  </si>
  <si>
    <t>902 Liberty St.</t>
  </si>
  <si>
    <t>902 Liberty St.
Dallas, TX 75204
(32.791921, -96.789765)</t>
  </si>
  <si>
    <t>A73187</t>
  </si>
  <si>
    <t>Hignite</t>
  </si>
  <si>
    <t>10263 Better Dr</t>
  </si>
  <si>
    <t>10263 Better Dr
Dallas, TX 75222
(32.886257, -96.84438)</t>
  </si>
  <si>
    <t>A73208</t>
  </si>
  <si>
    <t>Youngblood</t>
  </si>
  <si>
    <t>5045 Forest Bend Rd</t>
  </si>
  <si>
    <t>5045 Forest Bend Rd
Dallas, TX 75244
(32.92186, -96.820923)</t>
  </si>
  <si>
    <t>A78568</t>
  </si>
  <si>
    <t>Mrs. Arthur L</t>
  </si>
  <si>
    <t>Raines</t>
  </si>
  <si>
    <t>5828 Royal Ln</t>
  </si>
  <si>
    <t>5828 Royal Ln
Dallas, TX 75230
(32.894761, -96.808269)</t>
  </si>
  <si>
    <t>A78586</t>
  </si>
  <si>
    <t>Thank Evans</t>
  </si>
  <si>
    <t>3409 Villanova St.</t>
  </si>
  <si>
    <t>3409 Villanova St.
Dallas, TX 75225
(32.864375, -96.787458)</t>
  </si>
  <si>
    <t>A78482</t>
  </si>
  <si>
    <t>John &amp; Anne</t>
  </si>
  <si>
    <t>A78534</t>
  </si>
  <si>
    <t>A78594</t>
  </si>
  <si>
    <t>Harianne</t>
  </si>
  <si>
    <t>Wallenstein</t>
  </si>
  <si>
    <t>10122 Gaywood Rd</t>
  </si>
  <si>
    <t>10122 Gaywood Rd
Dallas, TX 75229
(32.882762, -96.817926)</t>
  </si>
  <si>
    <t>A78562</t>
  </si>
  <si>
    <t>7616 Glenshannon Cir</t>
  </si>
  <si>
    <t>7616 Glenshannon Cir
Dallas, TX 75225
(32.874712, -96.775623)</t>
  </si>
  <si>
    <t>A78602</t>
  </si>
  <si>
    <t>A79140</t>
  </si>
  <si>
    <t>3641 Coral Gables Dr</t>
  </si>
  <si>
    <t>3641 Coral Gables Dr
Dallas, TX 75229
(32.906012, -96.85802)</t>
  </si>
  <si>
    <t>F37478</t>
  </si>
  <si>
    <t>G1861</t>
  </si>
  <si>
    <t>El Fenix</t>
  </si>
  <si>
    <t>6811 West Northwest Hwy</t>
  </si>
  <si>
    <t>6811 West Northwest Hwy
Dallas, TX 75225
(32.865594, -96.788267)</t>
  </si>
  <si>
    <t>A79710</t>
  </si>
  <si>
    <t>Toni C</t>
  </si>
  <si>
    <t>A79737</t>
  </si>
  <si>
    <t>5147 Horseshoe Tr</t>
  </si>
  <si>
    <t>5147 Horseshoe Tr
Dallas, TX 75209
(32.858919, -96.824799)</t>
  </si>
  <si>
    <t>A79720</t>
  </si>
  <si>
    <t>Pauley</t>
  </si>
  <si>
    <t>5757 St.onegate Rd</t>
  </si>
  <si>
    <t>5757 St.onegate Rd
Dallas, TX 75209
(32.860305, -96.812807)</t>
  </si>
  <si>
    <t>A79747</t>
  </si>
  <si>
    <t>Lucian</t>
  </si>
  <si>
    <t>Labarba</t>
  </si>
  <si>
    <t>4926 Harvest Hill Rd</t>
  </si>
  <si>
    <t>4926 Harvest Hill Rd
Dallas, TX 75244
(32.922078, -96.824134)</t>
  </si>
  <si>
    <t>A79751</t>
  </si>
  <si>
    <t>5826 Farquhar Ln</t>
  </si>
  <si>
    <t>5826 Farquhar Ln
Dallas, TX 75209
(32.861909, -96.81324)</t>
  </si>
  <si>
    <t>A79719</t>
  </si>
  <si>
    <t>Swartz</t>
  </si>
  <si>
    <t>10856 St.rait Ln</t>
  </si>
  <si>
    <t>10856 St.rait Ln
Dallas, TX 75229
(32.896856, -96.824657)</t>
  </si>
  <si>
    <t>A79707</t>
  </si>
  <si>
    <t>Rebecca Wolfson</t>
  </si>
  <si>
    <t>Bruder</t>
  </si>
  <si>
    <t>5506 Wenonah Dr</t>
  </si>
  <si>
    <t>5506 Wenonah Dr
Dallas, TX 75209
(32.841526, -96.817523)</t>
  </si>
  <si>
    <t>A79738</t>
  </si>
  <si>
    <t>Small</t>
  </si>
  <si>
    <t>1010 Gaywood Rd</t>
  </si>
  <si>
    <t>1010 Gaywood Rd
Dallas, TX 75220</t>
  </si>
  <si>
    <t>A79709</t>
  </si>
  <si>
    <t>Donald &amp; Jane</t>
  </si>
  <si>
    <t>6526 Glendora Ave</t>
  </si>
  <si>
    <t>6526 Glendora Ave
Dallas, TX 75230
(32.885229, -96.792756)</t>
  </si>
  <si>
    <t>A79702</t>
  </si>
  <si>
    <t>A70632</t>
  </si>
  <si>
    <t>Nugent</t>
  </si>
  <si>
    <t>4717 Mill Run Road</t>
  </si>
  <si>
    <t>4717 Mill Run Road
Dallas, TX 75244
(32.924197, -96.828089)</t>
  </si>
  <si>
    <t>A70634</t>
  </si>
  <si>
    <t>A70680</t>
  </si>
  <si>
    <t>3100 McKinnon
Dallas, TX 25201
(32.797717, -96.811547)</t>
  </si>
  <si>
    <t>A70689</t>
  </si>
  <si>
    <t>Gagne</t>
  </si>
  <si>
    <t>1455 Oates Dr.</t>
  </si>
  <si>
    <t>1455 Oates Dr.
Dallas, TX 75228
(32.821444, -96.690017)</t>
  </si>
  <si>
    <t>A72972</t>
  </si>
  <si>
    <t>McCool</t>
  </si>
  <si>
    <t>A72985</t>
  </si>
  <si>
    <t>Jenna Turner</t>
  </si>
  <si>
    <t>Alexander</t>
  </si>
  <si>
    <t>5634 Caruth Blvd</t>
  </si>
  <si>
    <t>5634 Caruth Blvd
Dallas, TX 75209
(32.858871, -96.815844)</t>
  </si>
  <si>
    <t>A72986</t>
  </si>
  <si>
    <t>Balido</t>
  </si>
  <si>
    <t>3887 Princess Ln</t>
  </si>
  <si>
    <t>3887 Princess Ln
Dallas, TX 75229
(32.892224, -96.847566)</t>
  </si>
  <si>
    <t>A72987</t>
  </si>
  <si>
    <t>Hysinger</t>
  </si>
  <si>
    <t>4057 Travis St.</t>
  </si>
  <si>
    <t>4057 Travis St.
Dallas, TX 75204
(32.814831, -96.794895)</t>
  </si>
  <si>
    <t>A72991</t>
  </si>
  <si>
    <t>Jim &amp; Deborah</t>
  </si>
  <si>
    <t>4717 Mill Run Rd</t>
  </si>
  <si>
    <t>4717 Mill Run Rd
Dallas, TX 75244
(32.924197, -96.828089)</t>
  </si>
  <si>
    <t>A73001</t>
  </si>
  <si>
    <t>Kerri</t>
  </si>
  <si>
    <t>Lacher</t>
  </si>
  <si>
    <t>4714 St.anford Ave</t>
  </si>
  <si>
    <t>4714 St.anford Ave
Dallas, TX 75209
(32.85323, -96.829032)</t>
  </si>
  <si>
    <t>A73004</t>
  </si>
  <si>
    <t>5505 West University Blvd</t>
  </si>
  <si>
    <t>5505 West University Blvd
Dallas, TX 75209
(32.845354, -96.816317)</t>
  </si>
  <si>
    <t>A73185</t>
  </si>
  <si>
    <t>Vogel</t>
  </si>
  <si>
    <t>5955 Alpha Rd</t>
  </si>
  <si>
    <t>5955 Alpha Rd
Dallas, TX 75204
(32.932851, -96.804276)</t>
  </si>
  <si>
    <t>A73194</t>
  </si>
  <si>
    <t>GENENDER</t>
  </si>
  <si>
    <t>6131 TULIP LN</t>
  </si>
  <si>
    <t>6131 TULIP LN
Dallas, TX 75230
(32.893603, -96.799918)</t>
  </si>
  <si>
    <t>A73202</t>
  </si>
  <si>
    <t>Orr</t>
  </si>
  <si>
    <t>9999 Meadowbrook Dr</t>
  </si>
  <si>
    <t>9999 Meadowbrook Dr
Dallas, TX 75220
(32.879626, -96.816869)</t>
  </si>
  <si>
    <t>A73203</t>
  </si>
  <si>
    <t>Waine</t>
  </si>
  <si>
    <t>10020 Caribou Tr</t>
  </si>
  <si>
    <t>10020 Caribou Tr
Dallas, TX 75238
(32.884737, -96.710493)</t>
  </si>
  <si>
    <t>A73225</t>
  </si>
  <si>
    <t>Kilon</t>
  </si>
  <si>
    <t>5927 Joyce Way</t>
  </si>
  <si>
    <t>5927 Joyce Way
Dallas, TX 75225
(32.878727, -96.805499)</t>
  </si>
  <si>
    <t>A73228</t>
  </si>
  <si>
    <t>Keys</t>
  </si>
  <si>
    <t>A73234</t>
  </si>
  <si>
    <t>A73236</t>
  </si>
  <si>
    <t>A73249</t>
  </si>
  <si>
    <t>Jennifer &amp; Mike</t>
  </si>
  <si>
    <t>Knapek</t>
  </si>
  <si>
    <t>6525 Bandera Ave</t>
  </si>
  <si>
    <t>6525 Bandera Ave
Dallas, TX 75225
(32.867704, -96.792369)</t>
  </si>
  <si>
    <t>A73253</t>
  </si>
  <si>
    <t>Katheryne</t>
  </si>
  <si>
    <t>6023 Deloache</t>
  </si>
  <si>
    <t>6023 Deloache
Dallas, TX 75225
(32.870685, -96.803233)</t>
  </si>
  <si>
    <t>A73257</t>
  </si>
  <si>
    <t>Moreland</t>
  </si>
  <si>
    <t>28 Sundown Pkwy</t>
  </si>
  <si>
    <t>28 Sundown Pkwy
Austin, TX 78746
(30.285526, -97.823311)</t>
  </si>
  <si>
    <t>A73258</t>
  </si>
  <si>
    <t>A73268</t>
  </si>
  <si>
    <t>3401 lee pkwy</t>
  </si>
  <si>
    <t>3401 lee pkwy
Dallas, TX 75219
(32.809584, -96.804088)</t>
  </si>
  <si>
    <t>A73271</t>
  </si>
  <si>
    <t>1915 Loraine Ave</t>
  </si>
  <si>
    <t>1915 Loraine Ave
Dallas, TX 75002
(33.127628, -96.617617)</t>
  </si>
  <si>
    <t>A73299</t>
  </si>
  <si>
    <t>David K &amp; Pamela W</t>
  </si>
  <si>
    <t>Meyercord</t>
  </si>
  <si>
    <t>5831 Meletto</t>
  </si>
  <si>
    <t>5831 Meletto
Dallas, TX 75230</t>
  </si>
  <si>
    <t>A74885</t>
  </si>
  <si>
    <t>Miers</t>
  </si>
  <si>
    <t>5820 Harper Park Dr, Apt/Suite 44</t>
  </si>
  <si>
    <t>5820 Harper Park Dr, Apt/Suite 44
Austin, TX 78735
(30.236963, -97.851995)</t>
  </si>
  <si>
    <t>A78581</t>
  </si>
  <si>
    <t>7395 Square Dr</t>
  </si>
  <si>
    <t>7395 Square Dr
Dallas, TX 75238</t>
  </si>
  <si>
    <t>A78595</t>
  </si>
  <si>
    <t>Walter Alan &amp; Joan</t>
  </si>
  <si>
    <t>10200 Caribou Tr</t>
  </si>
  <si>
    <t>10200 Caribou Tr
Dallas, TX 75238</t>
  </si>
  <si>
    <t>A78485</t>
  </si>
  <si>
    <t>5926 Tree Shadow Tr</t>
  </si>
  <si>
    <t>5926 Tree Shadow Tr
Dallas, TX 75252
(33.004099, -96.805971)</t>
  </si>
  <si>
    <t>A78600</t>
  </si>
  <si>
    <t>Word</t>
  </si>
  <si>
    <t>5020 Lilac Ln</t>
  </si>
  <si>
    <t>5020 Lilac Ln
Dallas, TX 75209
(32.858127, -96.824141)</t>
  </si>
  <si>
    <t>A78536</t>
  </si>
  <si>
    <t>Jalonic</t>
  </si>
  <si>
    <t>A78532</t>
  </si>
  <si>
    <t>A78590</t>
  </si>
  <si>
    <t>5955 Alpha Rd
Dallas, TX 75240
(32.932851, -96.804276)</t>
  </si>
  <si>
    <t>A78564</t>
  </si>
  <si>
    <t>6541 Arborist Ln</t>
  </si>
  <si>
    <t>6541 Arborist Ln
Dallas, TX 75214</t>
  </si>
  <si>
    <t>A78481</t>
  </si>
  <si>
    <t>Preston Hollow Democrats</t>
  </si>
  <si>
    <t>PO Box 670631</t>
  </si>
  <si>
    <t>PO Box 670631
Dallas, TX 73367</t>
  </si>
  <si>
    <t>A78540</t>
  </si>
  <si>
    <t>5901 Palo Pinto Ave</t>
  </si>
  <si>
    <t>5901 Palo Pinto Ave
Dallas, TX 75206
(32.819832, -96.765653)</t>
  </si>
  <si>
    <t>A78577</t>
  </si>
  <si>
    <t>A78557</t>
  </si>
  <si>
    <t>4364 Royal Ridge Dr</t>
  </si>
  <si>
    <t>4364 Royal Ridge Dr
Dallas, TX 75229
(32.889417, -96.833657)</t>
  </si>
  <si>
    <t>A78553</t>
  </si>
  <si>
    <t>Losinger</t>
  </si>
  <si>
    <t>4506 Park Ln</t>
  </si>
  <si>
    <t>4506 Park Ln
Dallas, TX 75220
(32.873993, -96.832118)</t>
  </si>
  <si>
    <t>A78539</t>
  </si>
  <si>
    <t>2206 Marilla St.</t>
  </si>
  <si>
    <t>2206 Marilla St.
Dallas, TX 75201
(32.778872, -96.788107)</t>
  </si>
  <si>
    <t>A78507</t>
  </si>
  <si>
    <t>5859 Glendora Ave</t>
  </si>
  <si>
    <t>5859 Glendora Ave
Dallas, TX 75230
(32.885217, -96.806164)</t>
  </si>
  <si>
    <t>A78529</t>
  </si>
  <si>
    <t>A78566</t>
  </si>
  <si>
    <t>Poteet</t>
  </si>
  <si>
    <t>9218 Moss Trail</t>
  </si>
  <si>
    <t>9218 Moss Trail
Dallas, TX 75231
(32.891679, -96.745479)</t>
  </si>
  <si>
    <t>A78561</t>
  </si>
  <si>
    <t>5639 Northmoor Dr</t>
  </si>
  <si>
    <t>5639 Northmoor Dr
Dallas, TX 75230
(32.908498, -96.810825)</t>
  </si>
  <si>
    <t>A78556</t>
  </si>
  <si>
    <t>9019 Broken Arrow Ln</t>
  </si>
  <si>
    <t>9019 Broken Arrow Ln
Dallas, TX 75209
(32.863473, -96.819617)</t>
  </si>
  <si>
    <t>A78519</t>
  </si>
  <si>
    <t>Griffiths</t>
  </si>
  <si>
    <t>12116 Edgestone Rd</t>
  </si>
  <si>
    <t>12116 Edgestone Rd
Dallas, TX 75230
(32.914242, -96.783328)</t>
  </si>
  <si>
    <t>A78546</t>
  </si>
  <si>
    <t>A78547</t>
  </si>
  <si>
    <t>Kniffen</t>
  </si>
  <si>
    <t>6215 St.ichter Ave</t>
  </si>
  <si>
    <t>6215 St.ichter Ave
Dallas, TX 75230
(32.881231, -96.799303)</t>
  </si>
  <si>
    <t>A78587</t>
  </si>
  <si>
    <t>Lelsie</t>
  </si>
  <si>
    <t>Truelove</t>
  </si>
  <si>
    <t>4511 Gilbert Ave</t>
  </si>
  <si>
    <t>4511 Gilbert Ave
Dallas, TX 75219
(32.82161, -96.81136)</t>
  </si>
  <si>
    <t>A78484</t>
  </si>
  <si>
    <t>1049 Fifth Ave</t>
  </si>
  <si>
    <t>NewYork</t>
  </si>
  <si>
    <t>1049 Fifth Ave
NewYork, NY 10028
(40.781285, -73.96058)</t>
  </si>
  <si>
    <t>A78570</t>
  </si>
  <si>
    <t>Rodolfo</t>
  </si>
  <si>
    <t>4647 Hallmark Dr</t>
  </si>
  <si>
    <t>4647 Hallmark Dr
Dallas, TX 75229
(32.905403, -96.82778)</t>
  </si>
  <si>
    <t>A78591</t>
  </si>
  <si>
    <t>A79125</t>
  </si>
  <si>
    <t>Chrstine</t>
  </si>
  <si>
    <t>Jha</t>
  </si>
  <si>
    <t>3350 Blackburn St.</t>
  </si>
  <si>
    <t>3350 Blackburn St.
Dallas, TX 75204
(32.811341, -96.798815)</t>
  </si>
  <si>
    <t>A79136</t>
  </si>
  <si>
    <t>Ritter</t>
  </si>
  <si>
    <t>A79138</t>
  </si>
  <si>
    <t>A79113</t>
  </si>
  <si>
    <t>A79118</t>
  </si>
  <si>
    <t>A79134</t>
  </si>
  <si>
    <t>4722 Walnut Creek Ln</t>
  </si>
  <si>
    <t>4722 Walnut Creek Ln
Dallas, TX 75229</t>
  </si>
  <si>
    <t>A70658</t>
  </si>
  <si>
    <t>Hain</t>
  </si>
  <si>
    <t>4455 Laren Lane</t>
  </si>
  <si>
    <t>4455 Laren Lane
Dallas, TX 75244
(32.921458, -96.832115)</t>
  </si>
  <si>
    <t>A70681</t>
  </si>
  <si>
    <t>6717 Lakefair Cir.</t>
  </si>
  <si>
    <t>6717 Lakefair Cir.
Dallas, TX 75214
(32.836372, -96.745187)</t>
  </si>
  <si>
    <t>A73266</t>
  </si>
  <si>
    <t>A78558</t>
  </si>
  <si>
    <t>1140 Ballymote Dr</t>
  </si>
  <si>
    <t>1140 Ballymote Dr
Dallas, TX 75218
(32.828417, -96.712958)</t>
  </si>
  <si>
    <t>A79133</t>
  </si>
  <si>
    <t>5514 Montrose Dr</t>
  </si>
  <si>
    <t>5514 Montrose Dr
Dallas, TX 75209
(32.837892, -96.816668)</t>
  </si>
  <si>
    <t>A70693</t>
  </si>
  <si>
    <t>Basheer</t>
  </si>
  <si>
    <t>Ghorayeb</t>
  </si>
  <si>
    <t>8626 Chadbourne</t>
  </si>
  <si>
    <t>8626 Chadbourne
Dallas, TX 75209
(32.85892, -96.819866)</t>
  </si>
  <si>
    <t>A78604</t>
  </si>
  <si>
    <t>5045 Forest Bend Road</t>
  </si>
  <si>
    <t>5045 Forest Bend Road
Dallas, TX 75244
(32.92186, -96.820923)</t>
  </si>
  <si>
    <t>A79120</t>
  </si>
  <si>
    <t>Riz</t>
  </si>
  <si>
    <t>Chand</t>
  </si>
  <si>
    <t>5538 Chatham Hill Rd</t>
  </si>
  <si>
    <t>5538 Chatham Hill Rd
Dallas, TX 75220
(32.868087, -96.812863)</t>
  </si>
  <si>
    <t>A79132</t>
  </si>
  <si>
    <t>Rizwand and Laura</t>
  </si>
  <si>
    <t>4516 Lover's Ln</t>
  </si>
  <si>
    <t>4516 Lover's Ln
Dallas, TX 75225
(32.851297, -96.812151)</t>
  </si>
  <si>
    <t>A79119</t>
  </si>
  <si>
    <t>Colhour</t>
  </si>
  <si>
    <t>6811 West NW HWY</t>
  </si>
  <si>
    <t>6811 West NW HWY
Dallas, TX 75225
(32.865594, -96.788267)</t>
  </si>
  <si>
    <t>G1870</t>
  </si>
  <si>
    <t>A79701</t>
  </si>
  <si>
    <t>Einspanier</t>
  </si>
  <si>
    <t>3767 Princess Ln</t>
  </si>
  <si>
    <t>3767 Princess Ln
Dallas, TX 75229
(32.892041, -96.85388)</t>
  </si>
  <si>
    <t>A79728</t>
  </si>
  <si>
    <t>3629 Greenbrier Dr</t>
  </si>
  <si>
    <t>3629 Greenbrier Dr
Dallas, TX 75225
(32.858096, -96.794711)</t>
  </si>
  <si>
    <t>A79697</t>
  </si>
  <si>
    <t>10235 St.rait Ln</t>
  </si>
  <si>
    <t>10235 St.rait Ln
Dallas, TX 75229
(32.882957, -96.824789)</t>
  </si>
  <si>
    <t>A79704</t>
  </si>
  <si>
    <t>A79691</t>
  </si>
  <si>
    <t>Coats Rose PC PAC</t>
  </si>
  <si>
    <t>9 Greenway Plaza</t>
  </si>
  <si>
    <t>9 Greenway Plaza
Houston, TX 77046
(29.731217, -95.433106)</t>
  </si>
  <si>
    <t>A79723</t>
  </si>
  <si>
    <t>4645 North Central Exp</t>
  </si>
  <si>
    <t>4645 North Central Exp
Dallas, TX 75205
(32.823677, -96.785458)</t>
  </si>
  <si>
    <t>A79735</t>
  </si>
  <si>
    <t>Coats</t>
  </si>
  <si>
    <t>26 Ryddington Pl</t>
  </si>
  <si>
    <t>26 Ryddington Pl
Dallas, TX 75230
(32.919062, -96.787747)</t>
  </si>
  <si>
    <t>A79725</t>
  </si>
  <si>
    <t>1600 Bent Creek Dr.</t>
  </si>
  <si>
    <t>1600 Bent Creek Dr.
Southlake, TX 76092
(32.918983, -97.154561)</t>
  </si>
  <si>
    <t>A79718</t>
  </si>
  <si>
    <t>4231 Belclaire Ave</t>
  </si>
  <si>
    <t>4231 Belclaire Ave
Dallas, TX 75205
(32.83017, -96.806614)</t>
  </si>
  <si>
    <t>A79745</t>
  </si>
  <si>
    <t>5530 Palomar Ln</t>
  </si>
  <si>
    <t>5530 Palomar Ln
Dallas, TX 75229
(32.889639, -96.812935)</t>
  </si>
  <si>
    <t>A79731</t>
  </si>
  <si>
    <t>A70624</t>
  </si>
  <si>
    <t>7545 Garonne St.</t>
  </si>
  <si>
    <t>7545 Garonne St.
Dallas, CA 75231
(32.885161, -96.735161)</t>
  </si>
  <si>
    <t>A70626</t>
  </si>
  <si>
    <t>1915 Lorraine Ave</t>
  </si>
  <si>
    <t>1915 Lorraine Ave
Dallas, TX 75002
(33.127628, -96.617617)</t>
  </si>
  <si>
    <t>A70628</t>
  </si>
  <si>
    <t>A70637</t>
  </si>
  <si>
    <t>A70660</t>
  </si>
  <si>
    <t>7755 Firefall Way</t>
  </si>
  <si>
    <t>7755 Firefall Way
Dallas, TX 75230</t>
  </si>
  <si>
    <t>A70685</t>
  </si>
  <si>
    <t>McCabe</t>
  </si>
  <si>
    <t>6567 Kenwood</t>
  </si>
  <si>
    <t>6567 Kenwood
Dallas, TX 75214
(32.832368, -96.747327)</t>
  </si>
  <si>
    <t>A70688</t>
  </si>
  <si>
    <t>A70696</t>
  </si>
  <si>
    <t>821 North Wyndemere Ave</t>
  </si>
  <si>
    <t>821 North Wyndemere Ave
Dallas, TX 75208
(32.753274, -96.845215)</t>
  </si>
  <si>
    <t>A70703</t>
  </si>
  <si>
    <t>2207 Elderoaks Lane</t>
  </si>
  <si>
    <t>2207 Elderoaks Lane
Dallas, TX 75232
(32.663661, -96.853925)</t>
  </si>
  <si>
    <t>A70706</t>
  </si>
  <si>
    <t>A70713</t>
  </si>
  <si>
    <t>Leonor</t>
  </si>
  <si>
    <t>Marquez</t>
  </si>
  <si>
    <t>3652 Copper St.one Dr.</t>
  </si>
  <si>
    <t>3652 Copper St.one Dr.
Dallas, TX 75287
(32.991269, -96.851672)</t>
  </si>
  <si>
    <t>A70714</t>
  </si>
  <si>
    <t>Klion</t>
  </si>
  <si>
    <t>A71327</t>
  </si>
  <si>
    <t>A72993</t>
  </si>
  <si>
    <t>Choojian</t>
  </si>
  <si>
    <t>A73000</t>
  </si>
  <si>
    <t>4235 Castle Rock Ct</t>
  </si>
  <si>
    <t>4235 Castle Rock Ct
Irving, TX 75038
(32.863004, -96.953009)</t>
  </si>
  <si>
    <t>A73002</t>
  </si>
  <si>
    <t>14775 Lochinvar Dr</t>
  </si>
  <si>
    <t>14775 Lochinvar Dr
Dallas, TX 75254
(32.94832, -96.81561)</t>
  </si>
  <si>
    <t>A73003</t>
  </si>
  <si>
    <t>Betsy</t>
  </si>
  <si>
    <t>6926 Midbury Dr</t>
  </si>
  <si>
    <t>6926 Midbury Dr
Dallas, TX 75230
(32.900983, -96.786955)</t>
  </si>
  <si>
    <t>A73006</t>
  </si>
  <si>
    <t>Agnich</t>
  </si>
  <si>
    <t>8525 Ferndale Rd</t>
  </si>
  <si>
    <t>8525 Ferndale Rd
Dallas, TX 75238
(32.864866, -96.710754)</t>
  </si>
  <si>
    <t>A73196</t>
  </si>
  <si>
    <t>A73198</t>
  </si>
  <si>
    <t>Steinman</t>
  </si>
  <si>
    <t>7333 Teaswood Dr</t>
  </si>
  <si>
    <t>Conroe</t>
  </si>
  <si>
    <t>7333 Teaswood Dr
Conroe, TX 77301
(30.360989, -95.511535)</t>
  </si>
  <si>
    <t>A73224</t>
  </si>
  <si>
    <t>Herd</t>
  </si>
  <si>
    <t>3923 Cobblestone Dr</t>
  </si>
  <si>
    <t>3923 Cobblestone Dr
Dallas, TX 75229
(32.889313, -96.849061)</t>
  </si>
  <si>
    <t>A73229</t>
  </si>
  <si>
    <t>6139 Waggoner Dr</t>
  </si>
  <si>
    <t>6139 Waggoner Dr
Dallas, TX 75230
(32.887293, -96.800092)</t>
  </si>
  <si>
    <t>A73247</t>
  </si>
  <si>
    <t>Schmeltz</t>
  </si>
  <si>
    <t>4712 Forest Bend Rd</t>
  </si>
  <si>
    <t>4712 Forest Bend Rd
Dallas, TX 75244
(32.923315, -96.828743)</t>
  </si>
  <si>
    <t>A73269</t>
  </si>
  <si>
    <t>A73272</t>
  </si>
  <si>
    <t>A73302</t>
  </si>
  <si>
    <t>6330 Northwood RD</t>
  </si>
  <si>
    <t>6330 Northwood RD
Dallas, TX 75225
(32.869507, -96.796309)</t>
  </si>
  <si>
    <t>A78517</t>
  </si>
  <si>
    <t>Grassler</t>
  </si>
  <si>
    <t>8018 Glen Albens Cir</t>
  </si>
  <si>
    <t>8018 Glen Albens Cir
Dallas, TX 75225
(32.877207, -96.777509)</t>
  </si>
  <si>
    <t>A78533</t>
  </si>
  <si>
    <t>Hopson</t>
  </si>
  <si>
    <t>6626 Northwood Rd</t>
  </si>
  <si>
    <t>6626 Northwood Rd
Dallas, TX 75225
(32.86962, -96.790328)</t>
  </si>
  <si>
    <t>A78544</t>
  </si>
  <si>
    <t>A78598</t>
  </si>
  <si>
    <t>A78571</t>
  </si>
  <si>
    <t>PO Box 2252</t>
  </si>
  <si>
    <t>PO Box 2252
Dallas, TX 75221</t>
  </si>
  <si>
    <t>A78592</t>
  </si>
  <si>
    <t>A78528</t>
  </si>
  <si>
    <t>Anne &amp; Johnson</t>
  </si>
  <si>
    <t>Haynesboone</t>
  </si>
  <si>
    <t>5906 Norway Rd</t>
  </si>
  <si>
    <t>5906 Norway Rd
Dallas, TX 75230
(32.888677, -96.805901)</t>
  </si>
  <si>
    <t>A78543</t>
  </si>
  <si>
    <t>A78575</t>
  </si>
  <si>
    <t>Shure</t>
  </si>
  <si>
    <t>4501 Pomona Rd</t>
  </si>
  <si>
    <t>4501 Pomona Rd
Dallas, TX 75209
(32.854939, -96.832541)</t>
  </si>
  <si>
    <t>A78552</t>
  </si>
  <si>
    <t>Bridget Moreno</t>
  </si>
  <si>
    <t>6258 Velasco Ave</t>
  </si>
  <si>
    <t>6258 Velasco Ave
Dallas, TX 75214
(32.821045, -96.756299)</t>
  </si>
  <si>
    <t>A78563</t>
  </si>
  <si>
    <t>A78580</t>
  </si>
  <si>
    <t>Katheriine</t>
  </si>
  <si>
    <t>7935 Square Dr</t>
  </si>
  <si>
    <t>7935 Square Dr
Dallas, TX 75238
(32.865484, -96.725219)</t>
  </si>
  <si>
    <t>A79108</t>
  </si>
  <si>
    <t>11 Cheltenham Way</t>
  </si>
  <si>
    <t>11 Cheltenham Way
Dallas, TX 75230
(32.917614, -96.789541)</t>
  </si>
  <si>
    <t>A79130</t>
  </si>
  <si>
    <t>Bridget &amp; Roy</t>
  </si>
  <si>
    <t>A79115</t>
  </si>
  <si>
    <t>Turcotte</t>
  </si>
  <si>
    <t>5363 Waneta Dr</t>
  </si>
  <si>
    <t>5363 Waneta Dr
Dallas, TX 75209
(32.838976, -96.819037)</t>
  </si>
  <si>
    <t>A79111</t>
  </si>
  <si>
    <t>Sierra Club Political Committee of Texas</t>
  </si>
  <si>
    <t>615 Willow St.</t>
  </si>
  <si>
    <t>615 Willow St.
San Antonio, TX 78202
(29.433241, -98.468726)</t>
  </si>
  <si>
    <t>A79123</t>
  </si>
  <si>
    <t>A79137</t>
  </si>
  <si>
    <t>Rodney &amp; Cristie</t>
  </si>
  <si>
    <t>F36142</t>
  </si>
  <si>
    <t>Sheryl Lanzel Photography</t>
  </si>
  <si>
    <t>5401 McCommas Blvd</t>
  </si>
  <si>
    <t>5401 McCommas Blvd
Dallas, TX 75206
(32.829903, -96.77722)</t>
  </si>
  <si>
    <t>4364 Royal Ridge</t>
  </si>
  <si>
    <t>4364 Royal Ridge
Dallas, TX 75229
(32.889417, -96.833657)</t>
  </si>
  <si>
    <t>A79726</t>
  </si>
  <si>
    <t>A70643</t>
  </si>
  <si>
    <t>5119 Seneca</t>
  </si>
  <si>
    <t>5119 Seneca
Dallas, TX 75209
(32.863754, -96.824363)</t>
  </si>
  <si>
    <t>A78523</t>
  </si>
  <si>
    <t>4455 Laren Ln</t>
  </si>
  <si>
    <t>4455 Laren Ln
Dallas, TX 75244
(32.921458, -96.832115)</t>
  </si>
  <si>
    <t>A79748</t>
  </si>
  <si>
    <t>Platt</t>
  </si>
  <si>
    <t>4616 Dorset</t>
  </si>
  <si>
    <t>4616 Dorset
Dallas, TX 75229
(32.884268, -96.828835)</t>
  </si>
  <si>
    <t>A79716</t>
  </si>
  <si>
    <t>John &amp; Jennifer</t>
  </si>
  <si>
    <t>4914 Keyhole Ln</t>
  </si>
  <si>
    <t>4914 Keyhole Ln
Dallas, TX 75229
(32.898609, -96.82397)</t>
  </si>
  <si>
    <t>A79742</t>
  </si>
  <si>
    <t>Kline</t>
  </si>
  <si>
    <t>5807 Deloache Ave</t>
  </si>
  <si>
    <t>5807 Deloache Ave
Dallas, TX 75225
(32.87069, -96.808021)</t>
  </si>
  <si>
    <t>A79727</t>
  </si>
  <si>
    <t>A79711</t>
  </si>
  <si>
    <t>Jean S</t>
  </si>
  <si>
    <t>Barrow</t>
  </si>
  <si>
    <t>4209 Park Ln</t>
  </si>
  <si>
    <t>4209 Park Ln
Dallas, TX 75230
(32.874079, -96.838123)</t>
  </si>
  <si>
    <t>A79732</t>
  </si>
  <si>
    <t>8150 North Central Exp</t>
  </si>
  <si>
    <t>8150 North Central Exp
Dallas, TX 75206
(32.861911, -96.769824)</t>
  </si>
  <si>
    <t>A79692</t>
  </si>
  <si>
    <t>Berlin</t>
  </si>
  <si>
    <t>4626 Dorset</t>
  </si>
  <si>
    <t>4626 Dorset
Dallas, TX 75229
(32.884257, -96.828245)</t>
  </si>
  <si>
    <t>A79736</t>
  </si>
  <si>
    <t>Moussa</t>
  </si>
  <si>
    <t>5532 Drane Dr</t>
  </si>
  <si>
    <t>5532 Drane Dr
Dallas, TX 75209
(32.842818, -96.8156)</t>
  </si>
  <si>
    <t>A79744</t>
  </si>
  <si>
    <t>3899 Maple Ave
Dallas, TX 75210
(32.805042, -96.814992)</t>
  </si>
  <si>
    <t>A79693</t>
  </si>
  <si>
    <t>A79703</t>
  </si>
  <si>
    <t>5955 Alpha Rd
Dallas, TX 75240
(32.932852, -96.804249)</t>
  </si>
  <si>
    <t>A79730</t>
  </si>
  <si>
    <t>HBA of Greater Dallas</t>
  </si>
  <si>
    <t>5816 West Plano Pwy</t>
  </si>
  <si>
    <t>5816 West Plano Pwy
Plano, TX 75093
(33.016608, -96.819589)</t>
  </si>
  <si>
    <t>A79749</t>
  </si>
  <si>
    <t>2808 Fairmont St.</t>
  </si>
  <si>
    <t>2808 Fairmont St.
Dallas, TX 75201</t>
  </si>
  <si>
    <t>A79694</t>
  </si>
  <si>
    <t>3804 Southestern Blvd</t>
  </si>
  <si>
    <t>3804 Southestern Blvd
Dallas, TX 75225
(32.857033, -96.79715)</t>
  </si>
  <si>
    <t>A79734</t>
  </si>
  <si>
    <t>Engstrom</t>
  </si>
  <si>
    <t>5744 Deloache Ave</t>
  </si>
  <si>
    <t>5744 Deloache Ave
Dallas, TX 75225
(32.870689, -96.809047)</t>
  </si>
  <si>
    <t>A79714</t>
  </si>
  <si>
    <t>Ike</t>
  </si>
  <si>
    <t>3201 Centenary Ave</t>
  </si>
  <si>
    <t>3201 Centenary Ave
Dallas, TX 75225
(32.862314, -96.783253)</t>
  </si>
  <si>
    <t>A79721</t>
  </si>
  <si>
    <t>Longwell</t>
  </si>
  <si>
    <t>5223 Park Ln</t>
  </si>
  <si>
    <t>5223 Park Ln
Dallas, TX 75220
(32.873963, -96.818474)</t>
  </si>
  <si>
    <t>A79695</t>
  </si>
  <si>
    <t>Judge A</t>
  </si>
  <si>
    <t>A70619</t>
  </si>
  <si>
    <t>6404 Mimosa</t>
  </si>
  <si>
    <t>6404 Mimosa
Dallas, TX 75230
(32.883249, -96.796316)</t>
  </si>
  <si>
    <t>A70620</t>
  </si>
  <si>
    <t>A70621</t>
  </si>
  <si>
    <t>3408 Purdue Ave</t>
  </si>
  <si>
    <t>3408 Purdue Ave
Dallas, TX 75225
(32.853941, -96.787435)</t>
  </si>
  <si>
    <t>A70622</t>
  </si>
  <si>
    <t>3408 Purdue</t>
  </si>
  <si>
    <t>3408 Purdue
Dallas, TX 75225
(32.853941, -96.787435)</t>
  </si>
  <si>
    <t>A70623</t>
  </si>
  <si>
    <t>1001 Third St.</t>
  </si>
  <si>
    <t>1001 Third St.
San Francisco, CA 94158
(37.775643, -122.389887)</t>
  </si>
  <si>
    <t>A70627</t>
  </si>
  <si>
    <t>Macey</t>
  </si>
  <si>
    <t>A70630</t>
  </si>
  <si>
    <t>6747 Lupton Dr</t>
  </si>
  <si>
    <t>6747 Lupton Dr
Dallas, TX 75225
(32.876881, -96.78871)</t>
  </si>
  <si>
    <t>A70640</t>
  </si>
  <si>
    <t>Dauterman</t>
  </si>
  <si>
    <t>8117 Preston Road</t>
  </si>
  <si>
    <t>8117 Preston Road
Dallas, TX 75225
(32.861504, -96.80414)</t>
  </si>
  <si>
    <t>A70641</t>
  </si>
  <si>
    <t>8211 Preston Road</t>
  </si>
  <si>
    <t>8211 Preston Road
Dallas, TX 75225
(32.862652, -96.804131)</t>
  </si>
  <si>
    <t>A70645</t>
  </si>
  <si>
    <t>Gussoni</t>
  </si>
  <si>
    <t>8727 Douglas Ave</t>
  </si>
  <si>
    <t>8727 Douglas Ave
Dallas, TX 75225
(32.86885, -96.808605)</t>
  </si>
  <si>
    <t>A70647</t>
  </si>
  <si>
    <t>8727 Douglas</t>
  </si>
  <si>
    <t>8727 Douglas
Dallas, TX 75225
(32.86885, -96.808605)</t>
  </si>
  <si>
    <t>A70682</t>
  </si>
  <si>
    <t>10131 Gaywood Rd</t>
  </si>
  <si>
    <t>10131 Gaywood Rd
Dallas, TX 75229
(32.883047, -96.817618)</t>
  </si>
  <si>
    <t>A70683</t>
  </si>
  <si>
    <t>A70684</t>
  </si>
  <si>
    <t>Kiser</t>
  </si>
  <si>
    <t>11452 St.rait Lane</t>
  </si>
  <si>
    <t>11452 St.rait Lane
Dallas, TX 75229
(32.904319, -96.823325)</t>
  </si>
  <si>
    <t>A70687</t>
  </si>
  <si>
    <t>Kozlow</t>
  </si>
  <si>
    <t>10112 Inwood Rd.</t>
  </si>
  <si>
    <t>10112 Inwood Rd.
Dallas, TX 75229
(32.883638, -96.820988)</t>
  </si>
  <si>
    <t>A70692</t>
  </si>
  <si>
    <t>A70694</t>
  </si>
  <si>
    <t>A70697</t>
  </si>
  <si>
    <t>114 Lake Forest Ct</t>
  </si>
  <si>
    <t>114 Lake Forest Ct
Garland, TX 75044
(32.969495, -96.630728)</t>
  </si>
  <si>
    <t>A70698</t>
  </si>
  <si>
    <t>114 Lake Forest Ct
Dallas, TX 75044
(32.969495, -96.630728)</t>
  </si>
  <si>
    <t>A70699</t>
  </si>
  <si>
    <t xml:space="preserve">3813 Marquette Street </t>
  </si>
  <si>
    <t>3813 Marquette Street 
Dallas, TX 75225
(32.861361, -96.796989)</t>
  </si>
  <si>
    <t>A70701</t>
  </si>
  <si>
    <t>A70709</t>
  </si>
  <si>
    <t>8626 Douglas</t>
  </si>
  <si>
    <t>8626 Douglas
Dallas, TX 75225
(32.867954, -96.808606)</t>
  </si>
  <si>
    <t>A70711</t>
  </si>
  <si>
    <t>5359 Montrose Dr.</t>
  </si>
  <si>
    <t>5359 Montrose Dr.
Dallas, TX 75209
(32.837858, -96.819206)</t>
  </si>
  <si>
    <t>A70712</t>
  </si>
  <si>
    <t>Herb</t>
  </si>
  <si>
    <t>Weitzman</t>
  </si>
  <si>
    <t>3102 Maple Ave.</t>
  </si>
  <si>
    <t>3102 Maple Ave.
Dallas, TX 75201
(32.798619, -96.808071)</t>
  </si>
  <si>
    <t>A71326</t>
  </si>
  <si>
    <t>A72974</t>
  </si>
  <si>
    <t>Tom &amp; Margaret</t>
  </si>
  <si>
    <t>Chambers</t>
  </si>
  <si>
    <t>4657 Mockingbird Ln</t>
  </si>
  <si>
    <t>4657 Mockingbird Ln
Dallas, TX 75209
(32.836673, -96.818144)</t>
  </si>
  <si>
    <t>A72975</t>
  </si>
  <si>
    <t>TerraCORE Panels LLC</t>
  </si>
  <si>
    <t>2030 Irving Blvd</t>
  </si>
  <si>
    <t>2030 Irving Blvd
Dallas, TX 75207
(32.795226, -96.828979)</t>
  </si>
  <si>
    <t>A72976</t>
  </si>
  <si>
    <t>Purdue</t>
  </si>
  <si>
    <t>A72980</t>
  </si>
  <si>
    <t>A72989</t>
  </si>
  <si>
    <t>Rippeto</t>
  </si>
  <si>
    <t>6822 Chevy Chase Blvd</t>
  </si>
  <si>
    <t>6822 Chevy Chase Blvd
Dallas, TX 75225
(32.871561, -96.787734)</t>
  </si>
  <si>
    <t>A73210</t>
  </si>
  <si>
    <t>5744 DeLoache Ave</t>
  </si>
  <si>
    <t>5744 DeLoache Ave
Dallas, TX 75225
(32.870689, -96.809047)</t>
  </si>
  <si>
    <t>A73243</t>
  </si>
  <si>
    <t>A73251</t>
  </si>
  <si>
    <t>Mullen</t>
  </si>
  <si>
    <t>5365 Montrose Dr</t>
  </si>
  <si>
    <t>5365 Montrose Dr
Dallas, TX 75209
(32.837812, -96.819)</t>
  </si>
  <si>
    <t>A73254</t>
  </si>
  <si>
    <t>Feldman</t>
  </si>
  <si>
    <t>5358 Meaders Ln</t>
  </si>
  <si>
    <t>5358 Meaders Ln
Dallas, TX 75229
(32.885854, -96.815464)</t>
  </si>
  <si>
    <t>A73259</t>
  </si>
  <si>
    <t>4809 Cole Ave</t>
  </si>
  <si>
    <t>4809 Cole Ave
Dallas, TX 75205
(32.826668, -96.786908)</t>
  </si>
  <si>
    <t>A73263</t>
  </si>
  <si>
    <t>A73264</t>
  </si>
  <si>
    <t>Margot</t>
  </si>
  <si>
    <t>10444 St.rait Ln</t>
  </si>
  <si>
    <t>10444 St.rait Ln
Dallas, TX 75229
(32.889027, -96.82473)</t>
  </si>
  <si>
    <t>A73270</t>
  </si>
  <si>
    <t>Nicola</t>
  </si>
  <si>
    <t>A73297</t>
  </si>
  <si>
    <t>4925 Greenville Ave</t>
  </si>
  <si>
    <t>4925 Greenville Ave
Dallas, TX 75206
(32.847048, -96.770142)</t>
  </si>
  <si>
    <t>A73298</t>
  </si>
  <si>
    <t>Fronterhouse</t>
  </si>
  <si>
    <t>A73300</t>
  </si>
  <si>
    <t>Brodsky</t>
  </si>
  <si>
    <t>9930 Rockbrook Dr</t>
  </si>
  <si>
    <t>9930 Rockbrook Dr
Dallas, TX 75220
(32.878372, -96.83087)</t>
  </si>
  <si>
    <t>A73301</t>
  </si>
  <si>
    <t>Schneidler</t>
  </si>
  <si>
    <t>E1394</t>
  </si>
  <si>
    <t>A78480</t>
  </si>
  <si>
    <t>Linebarger, Goggin, Blair &amp; Sampson LLP</t>
  </si>
  <si>
    <t>A78494</t>
  </si>
  <si>
    <t>4808 Cole Ave</t>
  </si>
  <si>
    <t>4808 Cole Ave
Dallas, TX 75205
(32.826434, -96.787031)</t>
  </si>
  <si>
    <t>A78537</t>
  </si>
  <si>
    <t>A78509</t>
  </si>
  <si>
    <t>Carol &amp; Joseph</t>
  </si>
  <si>
    <t>13223 Glad Acres</t>
  </si>
  <si>
    <t>13223 Glad Acres
Dallas, TX 75234
(32.927137, -96.858348)</t>
  </si>
  <si>
    <t>A78565</t>
  </si>
  <si>
    <t>A78508</t>
  </si>
  <si>
    <t>5359 Montrose Dr</t>
  </si>
  <si>
    <t>5359 Montrose Dr
Dallas, TX 75209
(32.837858, -96.819206)</t>
  </si>
  <si>
    <t>A78545</t>
  </si>
  <si>
    <t>6927 Joyce Way</t>
  </si>
  <si>
    <t>6927 Joyce Way
Dallas, TX 75225
(32.879326, -96.785809)</t>
  </si>
  <si>
    <t>A78493</t>
  </si>
  <si>
    <t>A78497</t>
  </si>
  <si>
    <t>5719 Redwood Ln</t>
  </si>
  <si>
    <t>5719 Redwood Ln
Dallas, TX 75209
(32.862614, -96.815181)</t>
  </si>
  <si>
    <t>A78502</t>
  </si>
  <si>
    <t>Crafton</t>
  </si>
  <si>
    <t>6065 Sherry Ln</t>
  </si>
  <si>
    <t>6065 Sherry Ln
Dallas, TX 75225
(32.862151, -96.806956)</t>
  </si>
  <si>
    <t>A78487</t>
  </si>
  <si>
    <t>1999 McKinney Ave</t>
  </si>
  <si>
    <t>1999 McKinney Ave
Dallas, TX 75201
(32.790336, -96.8037)</t>
  </si>
  <si>
    <t>A78578</t>
  </si>
  <si>
    <t>6610 Mimosa Ln</t>
  </si>
  <si>
    <t>6610 Mimosa Ln
Dallas, TX 75230
(32.883221, -96.791228)</t>
  </si>
  <si>
    <t>A78503</t>
  </si>
  <si>
    <t>5838 Woodland Dr</t>
  </si>
  <si>
    <t>5838 Woodland Dr
Dallas, TX 75225
(32.872564, -96.806743)</t>
  </si>
  <si>
    <t>A78488</t>
  </si>
  <si>
    <t>4715 Watauga Rd</t>
  </si>
  <si>
    <t>4715 Watauga Rd
Dallas, TX 75209
(32.860899, -96.833136)</t>
  </si>
  <si>
    <t>A78559</t>
  </si>
  <si>
    <t>Montoya</t>
  </si>
  <si>
    <t>5230 Lobello Dr</t>
  </si>
  <si>
    <t>5230 Lobello Dr
Dallas, TX 75229
(32.892578, -96.816753)</t>
  </si>
  <si>
    <t>A79122</t>
  </si>
  <si>
    <t>A78521</t>
  </si>
  <si>
    <t>Richard &amp; Lucy</t>
  </si>
  <si>
    <t>F38648</t>
  </si>
  <si>
    <t>BGT St.rategies</t>
  </si>
  <si>
    <t xml:space="preserve">1500 Pecos Street </t>
  </si>
  <si>
    <t>1500 Pecos Street 
Dallas, TX 75204
(32.795995, -96.784949)</t>
  </si>
  <si>
    <t>A79141</t>
  </si>
  <si>
    <t>Real Estate Council PAC</t>
  </si>
  <si>
    <t>F39413</t>
  </si>
  <si>
    <t>Graphics Management</t>
  </si>
  <si>
    <t>F35897</t>
  </si>
  <si>
    <t>9311 Moss Trail</t>
  </si>
  <si>
    <t>9311 Moss Trail
Dallas, TX 75231
(32.891513, -96.743958)</t>
  </si>
  <si>
    <t>F37413</t>
  </si>
  <si>
    <t>FR12358</t>
  </si>
  <si>
    <t>https://campfin.dallascityhall.com/FinalReports/tec0000002358_20210727_000240.pdf</t>
  </si>
  <si>
    <t>Hosanna</t>
  </si>
  <si>
    <t>Yemiru</t>
  </si>
  <si>
    <t>Hosanna Yemiru</t>
  </si>
  <si>
    <t>14833 Spring Creek Rd</t>
  </si>
  <si>
    <t>14833 Spring Creek Rd
Dallas, TX 75248
(32.951738, -96.771588)</t>
  </si>
  <si>
    <t>FR12095</t>
  </si>
  <si>
    <t>https://campfin.dallascityhall.com/FinalReports/tec0000002095_20210115_152438.pdf</t>
  </si>
  <si>
    <t>14833 Spring Creek Road</t>
  </si>
  <si>
    <t>14833 Spring Creek Road
Dallas, TX 75248
(32.951738, -96.771588)</t>
  </si>
  <si>
    <t>FR12134</t>
  </si>
  <si>
    <t>https://campfin.dallascityhall.com/FinalReports/tec0000002134_20210331_175059.pdf</t>
  </si>
  <si>
    <t>FR12215</t>
  </si>
  <si>
    <t>https://campfin.dallascityhall.com/FinalReports/tec0000002215_20210423_192557.pdf</t>
  </si>
  <si>
    <t>7989 Belt Line Rd. Suite 305-525</t>
  </si>
  <si>
    <t>7989 Belt Line Rd. Suite 305-525
Dallas, TX 75248
(32.950892, -96.769409)</t>
  </si>
  <si>
    <t>A67752</t>
  </si>
  <si>
    <t>Begala</t>
  </si>
  <si>
    <t>3430 44198 Potomac Ave</t>
  </si>
  <si>
    <t>3430 44198 Potomac Ave
Dallas, TX 75205
(32.837621, -96.788469)</t>
  </si>
  <si>
    <t>A67753</t>
  </si>
  <si>
    <t>Basham</t>
  </si>
  <si>
    <t>5546 Keating Rd NW</t>
  </si>
  <si>
    <t>Olympia</t>
  </si>
  <si>
    <t>5546 Keating Rd NW
Olympia, WA 98502
(47.096278, -122.999834)</t>
  </si>
  <si>
    <t>A67754</t>
  </si>
  <si>
    <t>A67755</t>
  </si>
  <si>
    <t>Bremer</t>
  </si>
  <si>
    <t>4154 Legacy Dr</t>
  </si>
  <si>
    <t>Springdale</t>
  </si>
  <si>
    <t>4154 Legacy Dr
Springdale, AR 72762</t>
  </si>
  <si>
    <t>A67756</t>
  </si>
  <si>
    <t>Quichocho</t>
  </si>
  <si>
    <t>298 Celadon St.</t>
  </si>
  <si>
    <t>298 Celadon St.
Davis, CA 95616</t>
  </si>
  <si>
    <t>A67757</t>
  </si>
  <si>
    <t>kimberly</t>
  </si>
  <si>
    <t>johnson</t>
  </si>
  <si>
    <t>26 Fairview Ave</t>
  </si>
  <si>
    <t>Mount Pocono</t>
  </si>
  <si>
    <t>26 Fairview Ave
Mount Pocono, PA 18344
(41.120224, -75.358537)</t>
  </si>
  <si>
    <t>A67758</t>
  </si>
  <si>
    <t>Krystian</t>
  </si>
  <si>
    <t>Wilkerson</t>
  </si>
  <si>
    <t>116 West 73rd St.</t>
  </si>
  <si>
    <t>116 West 73rd St.
Los Angeles, CA 90003
(33.973724, -118.274311)</t>
  </si>
  <si>
    <t>A67759</t>
  </si>
  <si>
    <t>Erich</t>
  </si>
  <si>
    <t>Luepke</t>
  </si>
  <si>
    <t>1157 Clinton Ave</t>
  </si>
  <si>
    <t>Oak Park</t>
  </si>
  <si>
    <t>1157 Clinton Ave
Oak Park, IL 60304
(41.866475, -87.797665)</t>
  </si>
  <si>
    <t>A67760</t>
  </si>
  <si>
    <t>3411 Aspen Lake Dr</t>
  </si>
  <si>
    <t>Manvel</t>
  </si>
  <si>
    <t>3411 Aspen Lake Dr
Manvel, TX 77578
(29.537145, -95.380753)</t>
  </si>
  <si>
    <t>A67761</t>
  </si>
  <si>
    <t>Ceyda</t>
  </si>
  <si>
    <t>Ors</t>
  </si>
  <si>
    <t>9116 Valley Chapel Ln</t>
  </si>
  <si>
    <t>9116 Valley Chapel Ln
Dallas, TX 75220
(32.862989, -96.8436)</t>
  </si>
  <si>
    <t>A67762</t>
  </si>
  <si>
    <t>EUGENE</t>
  </si>
  <si>
    <t>YOUNG</t>
  </si>
  <si>
    <t>518 Audubon Trl</t>
  </si>
  <si>
    <t>518 Audubon Trl
Rochester, NY 14622
(43.210208, -77.569382)</t>
  </si>
  <si>
    <t>A67763</t>
  </si>
  <si>
    <t>Stewart-Aday</t>
  </si>
  <si>
    <t>5345 Broad Branch Rd NW</t>
  </si>
  <si>
    <t>5345 Broad Branch Rd NW
Washington, DC 20015
(38.960311, -77.065969)</t>
  </si>
  <si>
    <t>A75421</t>
  </si>
  <si>
    <t>Armstead</t>
  </si>
  <si>
    <t>4903 North Hermitage Ave</t>
  </si>
  <si>
    <t>4903 North Hermitage Ave
Chicago, IL 60640
(41.971927, -87.672681)</t>
  </si>
  <si>
    <t>A75422</t>
  </si>
  <si>
    <t>17224 Townsley Ct</t>
  </si>
  <si>
    <t>17224 Townsley Ct
Dallas, TX 75248
(32.986052, -96.782802)</t>
  </si>
  <si>
    <t>A75423</t>
  </si>
  <si>
    <t>A75424</t>
  </si>
  <si>
    <t>Dania</t>
  </si>
  <si>
    <t>Hindi</t>
  </si>
  <si>
    <t>2628 Morgan Ann Ave</t>
  </si>
  <si>
    <t>2628 Morgan Ann Ave
Mansfield, TX 76063
(32.597086, -97.095631)</t>
  </si>
  <si>
    <t>A75425</t>
  </si>
  <si>
    <t>A75426</t>
  </si>
  <si>
    <t>Du Pree</t>
  </si>
  <si>
    <t>109 Santee Cir</t>
  </si>
  <si>
    <t>Hertford</t>
  </si>
  <si>
    <t>109 Santee Cir
Hertford, NC 27944
(36.0861, -76.397402)</t>
  </si>
  <si>
    <t>A75427</t>
  </si>
  <si>
    <t>Ella</t>
  </si>
  <si>
    <t>Ferencz</t>
  </si>
  <si>
    <t>1127 Dartmouth St.</t>
  </si>
  <si>
    <t>Albany</t>
  </si>
  <si>
    <t>1127 Dartmouth St.
Albany, CA 94706
(37.88408, -122.295657)</t>
  </si>
  <si>
    <t>A75428</t>
  </si>
  <si>
    <t>Abigail</t>
  </si>
  <si>
    <t>DeBellis</t>
  </si>
  <si>
    <t>428 Sharp Ave</t>
  </si>
  <si>
    <t>Glenolden</t>
  </si>
  <si>
    <t>428 Sharp Ave
Glenolden, PA 19036
(39.891953, -75.288503)</t>
  </si>
  <si>
    <t>A75429</t>
  </si>
  <si>
    <t>DAra</t>
  </si>
  <si>
    <t>1825 Rapier Dr</t>
  </si>
  <si>
    <t>1825 Rapier Dr
Henderson, NV 89014
(36.065852, -115.064922)</t>
  </si>
  <si>
    <t>A75430</t>
  </si>
  <si>
    <t>Mariah</t>
  </si>
  <si>
    <t>Palmer</t>
  </si>
  <si>
    <t>2769 Granada Dr</t>
  </si>
  <si>
    <t>2769 Granada Dr
Jackson, MI 49202
(42.275759, -84.446563)</t>
  </si>
  <si>
    <t>A75431</t>
  </si>
  <si>
    <t>Krause</t>
  </si>
  <si>
    <t>4811 North 17th St.</t>
  </si>
  <si>
    <t>NE</t>
  </si>
  <si>
    <t>4811 North 17th St.
Lincoln, NE 68521
(40.859133, -96.695297)</t>
  </si>
  <si>
    <t>A75432</t>
  </si>
  <si>
    <t>25468 Lehigh St.</t>
  </si>
  <si>
    <t>Dearborn Heights</t>
  </si>
  <si>
    <t>25468 Lehigh St.
Dearborn Heights, MI 48125
(42.27778, -83.286317)</t>
  </si>
  <si>
    <t>A75433</t>
  </si>
  <si>
    <t>317 Spaniard Neck Rd</t>
  </si>
  <si>
    <t>317 Spaniard Neck Rd
Centreville, MD 21617
(39.066403, -76.060196)</t>
  </si>
  <si>
    <t>A75434</t>
  </si>
  <si>
    <t>VanSchaik</t>
  </si>
  <si>
    <t>714 Wallace Ave</t>
  </si>
  <si>
    <t>714 Wallace Ave
Indianapolis, IN 46201
(39.777234, -86.08884)</t>
  </si>
  <si>
    <t>A75435</t>
  </si>
  <si>
    <t>Meadow</t>
  </si>
  <si>
    <t>Rivas</t>
  </si>
  <si>
    <t>3131 St.rathmore Dr</t>
  </si>
  <si>
    <t>Ventura</t>
  </si>
  <si>
    <t>3131 St.rathmore Dr
Ventura, CA 93003
(34.267446, -119.252927)</t>
  </si>
  <si>
    <t>A75436</t>
  </si>
  <si>
    <t>charles tony</t>
  </si>
  <si>
    <t>knight</t>
  </si>
  <si>
    <t>3302 North Arsenal Ave</t>
  </si>
  <si>
    <t>3302 North Arsenal Ave
Indianapolis, IN 46218
(39.816221, -86.134079)</t>
  </si>
  <si>
    <t>A75437</t>
  </si>
  <si>
    <t>Wentrelle</t>
  </si>
  <si>
    <t>McIntosh</t>
  </si>
  <si>
    <t>PO Box 99513</t>
  </si>
  <si>
    <t>Emeryville</t>
  </si>
  <si>
    <t>PO Box 99513
Emeryville, CA 94662</t>
  </si>
  <si>
    <t>A75438</t>
  </si>
  <si>
    <t>Flood Taylor</t>
  </si>
  <si>
    <t>38 Oliphant Ave</t>
  </si>
  <si>
    <t>Dobbs Ferry</t>
  </si>
  <si>
    <t>38 Oliphant Ave
Dobbs Ferry, NY 10522
(41.010128, -73.875661)</t>
  </si>
  <si>
    <t>A75439</t>
  </si>
  <si>
    <t>4335 Victoria Park Pl</t>
  </si>
  <si>
    <t>4335 Victoria Park Pl
Los Angeles, CA 90019
(34.046023, -118.330236)</t>
  </si>
  <si>
    <t>A75440</t>
  </si>
  <si>
    <t>Brugnone</t>
  </si>
  <si>
    <t>4000 Conifer Ct</t>
  </si>
  <si>
    <t>Wexford</t>
  </si>
  <si>
    <t>4000 Conifer Ct
Wexford, PA 15090
(40.632043, -80.064964)</t>
  </si>
  <si>
    <t>A75441</t>
  </si>
  <si>
    <t>Lindsay</t>
  </si>
  <si>
    <t>Weitzel</t>
  </si>
  <si>
    <t>2417 Hancock St.</t>
  </si>
  <si>
    <t>2417 Hancock St.
Los Angeles, CA 90031
(34.074362, -118.209091)</t>
  </si>
  <si>
    <t>A75442</t>
  </si>
  <si>
    <t>LATEESHA</t>
  </si>
  <si>
    <t>REYES</t>
  </si>
  <si>
    <t>1345 Martin Ct</t>
  </si>
  <si>
    <t>Bethlehem</t>
  </si>
  <si>
    <t>1345 Martin Ct
Bethlehem, PA 18018
(40.630144, -75.40002)</t>
  </si>
  <si>
    <t>A75443</t>
  </si>
  <si>
    <t>Belinda</t>
  </si>
  <si>
    <t>Byars-Taylor</t>
  </si>
  <si>
    <t>6026 NW 33rd St.</t>
  </si>
  <si>
    <t>Gainesville</t>
  </si>
  <si>
    <t>6026 NW 33rd St.
Gainesville, FL 32653
(29.710255, -82.370767)</t>
  </si>
  <si>
    <t>A75444</t>
  </si>
  <si>
    <t>Anella</t>
  </si>
  <si>
    <t>Ralls</t>
  </si>
  <si>
    <t>6613 Avalon Dr</t>
  </si>
  <si>
    <t>Watauga</t>
  </si>
  <si>
    <t>6613 Avalon Dr
Watauga, TX 76148
(32.862223, -97.239861)</t>
  </si>
  <si>
    <t>A75445</t>
  </si>
  <si>
    <t>Workinger</t>
  </si>
  <si>
    <t>3344 East Jerome Ave</t>
  </si>
  <si>
    <t>3344 East Jerome Ave
Mesa, AZ 85204
(33.381335, -111.759261)</t>
  </si>
  <si>
    <t>A75446</t>
  </si>
  <si>
    <t>Urias</t>
  </si>
  <si>
    <t>12 Shannon St.</t>
  </si>
  <si>
    <t>Brighton</t>
  </si>
  <si>
    <t>12 Shannon St.
Brighton, MA 02135
(42.346973, -71.149366)</t>
  </si>
  <si>
    <t>A75447</t>
  </si>
  <si>
    <t>Kelso</t>
  </si>
  <si>
    <t>392 Central Park W</t>
  </si>
  <si>
    <t>392 Central Park W
New York, NY 10025
(40.793701, -73.963216)</t>
  </si>
  <si>
    <t>A75448</t>
  </si>
  <si>
    <t>Hal</t>
  </si>
  <si>
    <t>Imperl</t>
  </si>
  <si>
    <t>17 South Hancock St.</t>
  </si>
  <si>
    <t>Madison</t>
  </si>
  <si>
    <t>17 South Hancock St.
Madison, WI 53703
(43.0769, -89.379703)</t>
  </si>
  <si>
    <t>A75449</t>
  </si>
  <si>
    <t>Mosley-Hunt</t>
  </si>
  <si>
    <t>15627 Mountain Mist Trl</t>
  </si>
  <si>
    <t>15627 Mountain Mist Trl
Houston, TX 77049
(29.814082, -95.159086)</t>
  </si>
  <si>
    <t>A75450</t>
  </si>
  <si>
    <t>Justus</t>
  </si>
  <si>
    <t>275 Woodsia Way</t>
  </si>
  <si>
    <t>Wilmington</t>
  </si>
  <si>
    <t>275 Woodsia Way
Wilmington, NC 28411</t>
  </si>
  <si>
    <t>A75451</t>
  </si>
  <si>
    <t>3702 South Hudson St.</t>
  </si>
  <si>
    <t>3702 South Hudson St.
Seattle, WA 98118
(47.557048, -122.285179)</t>
  </si>
  <si>
    <t>A75452</t>
  </si>
  <si>
    <t>Lord</t>
  </si>
  <si>
    <t>Barrington</t>
  </si>
  <si>
    <t>10541 National Blvd</t>
  </si>
  <si>
    <t>10541 National Blvd
Los Angeles, CA 90034
(34.030428, -118.413445)</t>
  </si>
  <si>
    <t>A75453</t>
  </si>
  <si>
    <t>Stidham</t>
  </si>
  <si>
    <t>1024 Duck Horn Dr</t>
  </si>
  <si>
    <t>1024 Duck Horn Dr
Richmond, KY 40475</t>
  </si>
  <si>
    <t>A75454</t>
  </si>
  <si>
    <t>Gannon</t>
  </si>
  <si>
    <t>6322 Roselawn Court Dr</t>
  </si>
  <si>
    <t>Roanoke</t>
  </si>
  <si>
    <t>6322 Roselawn Court Dr
Roanoke, VA 24018
(37.22755, -80.044588)</t>
  </si>
  <si>
    <t>A75455</t>
  </si>
  <si>
    <t>Banks</t>
  </si>
  <si>
    <t>7106 NE Hazel Dell Ave</t>
  </si>
  <si>
    <t>Vancouver</t>
  </si>
  <si>
    <t>7106 NE Hazel Dell Ave
Vancouver, WA 98665
(45.674114, -122.668219)</t>
  </si>
  <si>
    <t>A75456</t>
  </si>
  <si>
    <t>Tanisha</t>
  </si>
  <si>
    <t>Favorite</t>
  </si>
  <si>
    <t>190 Cypress Grove Ct</t>
  </si>
  <si>
    <t>190 Cypress Grove Ct
New Orleans, LA 70131
(29.900685, -89.995162)</t>
  </si>
  <si>
    <t>A75457</t>
  </si>
  <si>
    <t>Asheber</t>
  </si>
  <si>
    <t>101 Ethun Pl</t>
  </si>
  <si>
    <t>Deforest</t>
  </si>
  <si>
    <t>101 Ethun Pl
Deforest, WI 53532
(43.247137, -89.343822)</t>
  </si>
  <si>
    <t>A75458</t>
  </si>
  <si>
    <t>Jaclyn</t>
  </si>
  <si>
    <t>Koenig</t>
  </si>
  <si>
    <t>926 21st Ave</t>
  </si>
  <si>
    <t>926 21st Ave
Seattle, WA 98122
(47.610856, -122.304994)</t>
  </si>
  <si>
    <t>A75459</t>
  </si>
  <si>
    <t>Ericka</t>
  </si>
  <si>
    <t>Shanks</t>
  </si>
  <si>
    <t>1224 28th Ave</t>
  </si>
  <si>
    <t>Phenix City</t>
  </si>
  <si>
    <t>1224 28th Ave
Phenix City, AL 36869
(32.471842, -85.033199)</t>
  </si>
  <si>
    <t>A75460</t>
  </si>
  <si>
    <t>Neeley</t>
  </si>
  <si>
    <t>Searl</t>
  </si>
  <si>
    <t>2925 Broadway</t>
  </si>
  <si>
    <t>San Diego</t>
  </si>
  <si>
    <t>2925 Broadway
San Diego, CA 92102
(32.71585, -117.130847)</t>
  </si>
  <si>
    <t>A75461</t>
  </si>
  <si>
    <t>5225 Pooks Hill Rd</t>
  </si>
  <si>
    <t>5225 Pooks Hill Rd
Bethesda, MD 20814
(39.015152, -77.107936)</t>
  </si>
  <si>
    <t>A75462</t>
  </si>
  <si>
    <t>Nigeria</t>
  </si>
  <si>
    <t>Cole</t>
  </si>
  <si>
    <t>PO Box 893</t>
  </si>
  <si>
    <t>Cotati</t>
  </si>
  <si>
    <t>PO Box 893
Cotati, CA 94931</t>
  </si>
  <si>
    <t>A75463</t>
  </si>
  <si>
    <t>Demola</t>
  </si>
  <si>
    <t>Adeladan</t>
  </si>
  <si>
    <t>4209 Engadina Pass</t>
  </si>
  <si>
    <t>Round Rock</t>
  </si>
  <si>
    <t>4209 Engadina Pass
Round Rock, TX 78665
(30.566933, -97.682536)</t>
  </si>
  <si>
    <t>A75464</t>
  </si>
  <si>
    <t>T</t>
  </si>
  <si>
    <t>PO Box 6309</t>
  </si>
  <si>
    <t>PO Box 6309
Hayward, CA 94540</t>
  </si>
  <si>
    <t>A75465</t>
  </si>
  <si>
    <t>Camela</t>
  </si>
  <si>
    <t>1579 St.erling Pl</t>
  </si>
  <si>
    <t>1579 St.erling Pl
Brooklyn, NY 11213
(40.671227, -73.926269)</t>
  </si>
  <si>
    <t>A75466</t>
  </si>
  <si>
    <t>994 North River Rd</t>
  </si>
  <si>
    <t>Sylva</t>
  </si>
  <si>
    <t>994 North River Rd
Sylva, NC 28779
(35.356625, -83.248456)</t>
  </si>
  <si>
    <t>A75467</t>
  </si>
  <si>
    <t>A75468</t>
  </si>
  <si>
    <t>1702 NW 56th St.</t>
  </si>
  <si>
    <t>1702 NW 56th St.
Seattle, WA 98107
(47.669457, -122.379914)</t>
  </si>
  <si>
    <t>A75469</t>
  </si>
  <si>
    <t>Perla</t>
  </si>
  <si>
    <t>Silva</t>
  </si>
  <si>
    <t>1207 Laskey St.</t>
  </si>
  <si>
    <t>1207 Laskey St.
Houston, TX 77034
(29.650947, -95.24136)</t>
  </si>
  <si>
    <t>A75470</t>
  </si>
  <si>
    <t>Sharyn</t>
  </si>
  <si>
    <t>Kellison</t>
  </si>
  <si>
    <t>103 Villa Dr</t>
  </si>
  <si>
    <t>Lake Saint Louis</t>
  </si>
  <si>
    <t>103 Villa Dr
Lake Saint Louis, MO 63367
(38.804027, -90.788402)</t>
  </si>
  <si>
    <t>A75471</t>
  </si>
  <si>
    <t>Edwina</t>
  </si>
  <si>
    <t>Echevarria</t>
  </si>
  <si>
    <t>812 West 4th St.</t>
  </si>
  <si>
    <t>812 West 4th St.
Loveland, CO 80537
(40.395562, -105.088122)</t>
  </si>
  <si>
    <t>A75472</t>
  </si>
  <si>
    <t>Delaney</t>
  </si>
  <si>
    <t>80 Saint Nicholas Ave</t>
  </si>
  <si>
    <t>80 Saint Nicholas Ave
Brooklyn, NY 11237
(40.706361, -73.919668)</t>
  </si>
  <si>
    <t>A75473</t>
  </si>
  <si>
    <t>Cassie</t>
  </si>
  <si>
    <t>Lasco</t>
  </si>
  <si>
    <t>1812 Larkspur Dr</t>
  </si>
  <si>
    <t>1812 Larkspur Dr
Arlington, TX 76013
(32.718739, -97.137019)</t>
  </si>
  <si>
    <t>A75474</t>
  </si>
  <si>
    <t>Micah</t>
  </si>
  <si>
    <t>920 East Woodbury Rd</t>
  </si>
  <si>
    <t>Pasadena</t>
  </si>
  <si>
    <t>920 East Woodbury Rd
Pasadena, CA 91104
(34.177147, -118.131318)</t>
  </si>
  <si>
    <t>A75475</t>
  </si>
  <si>
    <t>A75476</t>
  </si>
  <si>
    <t>stephanie</t>
  </si>
  <si>
    <t>bonfonte</t>
  </si>
  <si>
    <t>56 Granville Ave</t>
  </si>
  <si>
    <t>Worcester</t>
  </si>
  <si>
    <t>56 Granville Ave
Worcester, MA 01606
(42.307271, -71.79313)</t>
  </si>
  <si>
    <t>A75477</t>
  </si>
  <si>
    <t>Farley</t>
  </si>
  <si>
    <t>825 South Cardiff St.</t>
  </si>
  <si>
    <t>Anaheim</t>
  </si>
  <si>
    <t>825 South Cardiff St.
Anaheim, CA 92806
(33.830219, -117.874327)</t>
  </si>
  <si>
    <t>A75478</t>
  </si>
  <si>
    <t>Rafuse</t>
  </si>
  <si>
    <t>2812 41st St.</t>
  </si>
  <si>
    <t>Astoria</t>
  </si>
  <si>
    <t>2812 41st St.
Astoria, NY 11103
(40.764751, -73.913197)</t>
  </si>
  <si>
    <t>A75479</t>
  </si>
  <si>
    <t>Leanna</t>
  </si>
  <si>
    <t>Swane</t>
  </si>
  <si>
    <t>316 Dove Dr</t>
  </si>
  <si>
    <t>Camano Island</t>
  </si>
  <si>
    <t>316 Dove Dr
Camano Island, WA 98282
(48.199641, -122.516101)</t>
  </si>
  <si>
    <t>A75480</t>
  </si>
  <si>
    <t>Brusie</t>
  </si>
  <si>
    <t>2776 Galena Ave</t>
  </si>
  <si>
    <t>Simi Valley</t>
  </si>
  <si>
    <t>2776 Galena Ave
Simi Valley, CA 93065
(34.272802, -118.742987)</t>
  </si>
  <si>
    <t>A75481</t>
  </si>
  <si>
    <t>Nasheda</t>
  </si>
  <si>
    <t>Sapp</t>
  </si>
  <si>
    <t>1801 Chapman Ave</t>
  </si>
  <si>
    <t>Rockville</t>
  </si>
  <si>
    <t>1801 Chapman Ave
Rockville, MD 20852
(39.060898, -77.120865)</t>
  </si>
  <si>
    <t>A75482</t>
  </si>
  <si>
    <t>Stanley</t>
  </si>
  <si>
    <t>7501 Oakberry Dr</t>
  </si>
  <si>
    <t>Raleigh</t>
  </si>
  <si>
    <t>7501 Oakberry Dr
Raleigh, NC 27616
(35.836507, -78.511918)</t>
  </si>
  <si>
    <t>A75483</t>
  </si>
  <si>
    <t>813 East Scarritt St.</t>
  </si>
  <si>
    <t>Springfield</t>
  </si>
  <si>
    <t>813 East Scarritt St.
Springfield, IL 62703
(39.790532, -89.644699)</t>
  </si>
  <si>
    <t>A75484</t>
  </si>
  <si>
    <t>Margie</t>
  </si>
  <si>
    <t>Bermudez</t>
  </si>
  <si>
    <t>7215 Bull Creek Dr</t>
  </si>
  <si>
    <t>7215 Bull Creek Dr
San Antonio, TX 78244
(29.47216, -98.345377)</t>
  </si>
  <si>
    <t>A75485</t>
  </si>
  <si>
    <t>Padilla</t>
  </si>
  <si>
    <t>900 Montgomery Ave</t>
  </si>
  <si>
    <t>Bryn Mawr</t>
  </si>
  <si>
    <t>900 Montgomery Ave
Bryn Mawr, PA 19010
(40.024728, -75.318891)</t>
  </si>
  <si>
    <t>A75486</t>
  </si>
  <si>
    <t>Samara</t>
  </si>
  <si>
    <t>4308 North Longview Ave</t>
  </si>
  <si>
    <t>4308 North Longview Ave
Phoenix, AZ 85014
(33.498832, -112.054345)</t>
  </si>
  <si>
    <t>A75487</t>
  </si>
  <si>
    <t>Peaches</t>
  </si>
  <si>
    <t>Wagner</t>
  </si>
  <si>
    <t>1102 Chandler Ave</t>
  </si>
  <si>
    <t>Opelika</t>
  </si>
  <si>
    <t>1102 Chandler Ave
Opelika, AL 36801
(32.625904, -85.389573)</t>
  </si>
  <si>
    <t>A75488</t>
  </si>
  <si>
    <t>Reschman</t>
  </si>
  <si>
    <t>1108 West 28th St.</t>
  </si>
  <si>
    <t>1108 West 28th St.
Bryan, TX 77803
(30.670591, -96.386653)</t>
  </si>
  <si>
    <t>A75489</t>
  </si>
  <si>
    <t>Meg</t>
  </si>
  <si>
    <t>54 Wyvern St.</t>
  </si>
  <si>
    <t>54 Wyvern St.
Boston, MA 02131
(42.287716, -71.116197)</t>
  </si>
  <si>
    <t>A75420</t>
  </si>
  <si>
    <t>Gaurav</t>
  </si>
  <si>
    <t>Singh</t>
  </si>
  <si>
    <t>9959 Cyrandall Dr</t>
  </si>
  <si>
    <t>Oakton</t>
  </si>
  <si>
    <t>9959 Cyrandall Dr
Oakton, VA 22124
(38.874259, -77.28974)</t>
  </si>
  <si>
    <t>A67751</t>
  </si>
  <si>
    <t>15132 Saticoy St.</t>
  </si>
  <si>
    <t>Van Nuys</t>
  </si>
  <si>
    <t>15132 Saticoy St.
Van Nuys, CA 91405
(34.208459, -118.463023)</t>
  </si>
  <si>
    <t>A75417</t>
  </si>
  <si>
    <t>Rich</t>
  </si>
  <si>
    <t>Juin</t>
  </si>
  <si>
    <t>3378 West Goldmine Mountain Cv</t>
  </si>
  <si>
    <t>Queen Creek</t>
  </si>
  <si>
    <t>3378 West Goldmine Mountain Cv
Queen Creek, AZ 85142
(33.177529, -111.602317)</t>
  </si>
  <si>
    <t>A75418</t>
  </si>
  <si>
    <t>Henson</t>
  </si>
  <si>
    <t>1302 Elm Ave</t>
  </si>
  <si>
    <t>Haddon Township</t>
  </si>
  <si>
    <t>1302 Elm Ave
Haddon Township, NJ 08107
(39.905577, -75.094694)</t>
  </si>
  <si>
    <t>A75419</t>
  </si>
  <si>
    <t>2829 West Bay Haven Dr</t>
  </si>
  <si>
    <t>Tampa</t>
  </si>
  <si>
    <t>2829 West Bay Haven Dr
Tampa, FL 33611
(27.8672, -82.492833)</t>
  </si>
  <si>
    <t>A75406</t>
  </si>
  <si>
    <t>Orion</t>
  </si>
  <si>
    <t>Peterson</t>
  </si>
  <si>
    <t>9863 North Homestead Rd</t>
  </si>
  <si>
    <t>Stillman Valley</t>
  </si>
  <si>
    <t>9863 North Homestead Rd
Stillman Valley, IL 61084
(42.157682, -89.201429)</t>
  </si>
  <si>
    <t>A75407</t>
  </si>
  <si>
    <t>402 North Behrend Ave</t>
  </si>
  <si>
    <t>Farmington</t>
  </si>
  <si>
    <t>402 North Behrend Ave
Farmington, NM 87401
(36.732745, -108.208067)</t>
  </si>
  <si>
    <t>A75408</t>
  </si>
  <si>
    <t>651 Oakland Ave</t>
  </si>
  <si>
    <t>651 Oakland Ave
Oakland, CA 94611
(37.820804, -122.249979)</t>
  </si>
  <si>
    <t>A75409</t>
  </si>
  <si>
    <t>Leora</t>
  </si>
  <si>
    <t>MOSSTON</t>
  </si>
  <si>
    <t>43 Froswick Ave</t>
  </si>
  <si>
    <t>South Portland</t>
  </si>
  <si>
    <t>ME</t>
  </si>
  <si>
    <t>43 Froswick Ave
South Portland, ME 04106
(43.624419, -70.30309)</t>
  </si>
  <si>
    <t>A75410</t>
  </si>
  <si>
    <t>Ortega</t>
  </si>
  <si>
    <t>746 South Coral Tree Dr</t>
  </si>
  <si>
    <t>West Covina</t>
  </si>
  <si>
    <t>746 South Coral Tree Dr
West Covina, CA 91791
(34.061191, -117.893048)</t>
  </si>
  <si>
    <t>A75411</t>
  </si>
  <si>
    <t>Shephard</t>
  </si>
  <si>
    <t>1046 Grover Ave</t>
  </si>
  <si>
    <t>Glendale</t>
  </si>
  <si>
    <t>1046 Grover Ave
Glendale, CA 91201
(34.166618, -118.285869)</t>
  </si>
  <si>
    <t>A75412</t>
  </si>
  <si>
    <t>Insiya</t>
  </si>
  <si>
    <t>Syed</t>
  </si>
  <si>
    <t>1610 Chesapeake Dr</t>
  </si>
  <si>
    <t>Hoffman Estates</t>
  </si>
  <si>
    <t>1610 Chesapeake Dr
Hoffman Estates, IL 60192
(42.097122, -88.119629)</t>
  </si>
  <si>
    <t>A75413</t>
  </si>
  <si>
    <t>1725 NW 97th St.</t>
  </si>
  <si>
    <t>1725 NW 97th St.
Gainesville, FL 32606
(29.669952, -82.444878)</t>
  </si>
  <si>
    <t>A75414</t>
  </si>
  <si>
    <t>Massanari</t>
  </si>
  <si>
    <t>1404 Pembroke Cir</t>
  </si>
  <si>
    <t>Goshen</t>
  </si>
  <si>
    <t>1404 Pembroke Cir
Goshen, IN 46526
(41.569531, -85.813809)</t>
  </si>
  <si>
    <t>A75415</t>
  </si>
  <si>
    <t>4524 Felicity Ln</t>
  </si>
  <si>
    <t>4524 Felicity Ln
Austin, TX 78725
(30.236339, -97.569466)</t>
  </si>
  <si>
    <t>A75416</t>
  </si>
  <si>
    <t>Kamryn</t>
  </si>
  <si>
    <t>Bowling</t>
  </si>
  <si>
    <t>8015 Cheryl Meadow Dr</t>
  </si>
  <si>
    <t>Converse</t>
  </si>
  <si>
    <t>8015 Cheryl Meadow Dr
Converse, TX 78109
(29.487762, -98.32291)</t>
  </si>
  <si>
    <t>A67745</t>
  </si>
  <si>
    <t>Rotholz</t>
  </si>
  <si>
    <t>350 Lehua St.</t>
  </si>
  <si>
    <t>Hilo</t>
  </si>
  <si>
    <t>HI</t>
  </si>
  <si>
    <t>350 Lehua St.
Hilo, HI 96720
(19.730288, -155.091301)</t>
  </si>
  <si>
    <t>A67746</t>
  </si>
  <si>
    <t>Standifer</t>
  </si>
  <si>
    <t>2771 Massey Ln</t>
  </si>
  <si>
    <t>2771 Massey Ln
Rockwall, TX 75032
(32.90167, -96.421157)</t>
  </si>
  <si>
    <t>A67747</t>
  </si>
  <si>
    <t>6607 Carlsbad Rio</t>
  </si>
  <si>
    <t>6607 Carlsbad Rio
San Antonio, TX 78233
(29.560622, -98.359307)</t>
  </si>
  <si>
    <t>A67748</t>
  </si>
  <si>
    <t>645 Lake Front Pl</t>
  </si>
  <si>
    <t>Virginia Beach</t>
  </si>
  <si>
    <t>645 Lake Front Pl
Virginia Beach, VA 23452
(36.818107, -76.111905)</t>
  </si>
  <si>
    <t>A67749</t>
  </si>
  <si>
    <t>Felicia</t>
  </si>
  <si>
    <t>3732 West Traditions Ct</t>
  </si>
  <si>
    <t>3732 West Traditions Ct
Houston, TX 77082
(29.714583, -95.661763)</t>
  </si>
  <si>
    <t>A67750</t>
  </si>
  <si>
    <t>Romo</t>
  </si>
  <si>
    <t>810 North Anita Ave</t>
  </si>
  <si>
    <t>Tucson</t>
  </si>
  <si>
    <t>810 North Anita Ave
Tucson, AZ 85705
(32.232307, -110.980411)</t>
  </si>
  <si>
    <t>A75398</t>
  </si>
  <si>
    <t>Behrod</t>
  </si>
  <si>
    <t>Nejad</t>
  </si>
  <si>
    <t>118 Hodgdon Hall</t>
  </si>
  <si>
    <t>Medford</t>
  </si>
  <si>
    <t>118 Hodgdon Hall
Medford, MA 02144
(42.408498, -71.120688)</t>
  </si>
  <si>
    <t>A75399</t>
  </si>
  <si>
    <t>Edh</t>
  </si>
  <si>
    <t>5206 Sitton Way</t>
  </si>
  <si>
    <t>5206 Sitton Way
Sacramento, CA 95823
(38.508985, -121.443915)</t>
  </si>
  <si>
    <t>A75400</t>
  </si>
  <si>
    <t>Marjorie</t>
  </si>
  <si>
    <t>6701 Osteen Rd</t>
  </si>
  <si>
    <t>New Port Richey</t>
  </si>
  <si>
    <t>6701 Osteen Rd
New Port Richey, FL 34653
(28.254885, -82.682592)</t>
  </si>
  <si>
    <t>A75401</t>
  </si>
  <si>
    <t>Leila</t>
  </si>
  <si>
    <t>Ayachi</t>
  </si>
  <si>
    <t>2907 Pine Forrest St.</t>
  </si>
  <si>
    <t>La Marque</t>
  </si>
  <si>
    <t>2907 Pine Forrest St.
La Marque, TX 77568
(29.35469, -94.98791)</t>
  </si>
  <si>
    <t>A75402</t>
  </si>
  <si>
    <t>Wroble</t>
  </si>
  <si>
    <t>3214 Plymouth Pointe Ln</t>
  </si>
  <si>
    <t>Missouri City</t>
  </si>
  <si>
    <t>3214 Plymouth Pointe Ln
Missouri City, TX 77459
(29.553257, -95.556207)</t>
  </si>
  <si>
    <t>A75403</t>
  </si>
  <si>
    <t>1745 Winona Blvd</t>
  </si>
  <si>
    <t>1745 Winona Blvd
Los Angeles, CA 90027
(34.103093, -118.302025)</t>
  </si>
  <si>
    <t>A75404</t>
  </si>
  <si>
    <t>Depompolo</t>
  </si>
  <si>
    <t>1901 Columbia Rd NW</t>
  </si>
  <si>
    <t>1901 Columbia Rd NW
Washington, DC 20009
(38.918699, -77.045002)</t>
  </si>
  <si>
    <t>A75405</t>
  </si>
  <si>
    <t>Jurus</t>
  </si>
  <si>
    <t>9412 SW Gorsuch Rd</t>
  </si>
  <si>
    <t>Vashon</t>
  </si>
  <si>
    <t>9412 SW Gorsuch Rd
Vashon, WA 98070
(47.45499, -122.454176)</t>
  </si>
  <si>
    <t>A75397</t>
  </si>
  <si>
    <t>12303 Serenity Farm</t>
  </si>
  <si>
    <t>12303 Serenity Farm
San Antonio, TX 78249
(29.558702, -98.621442)</t>
  </si>
  <si>
    <t>A67744</t>
  </si>
  <si>
    <t>3865 North Wishon Ave</t>
  </si>
  <si>
    <t>Fresno</t>
  </si>
  <si>
    <t>3865 North Wishon Ave
Fresno, CA 93704
(36.787829, -119.802387)</t>
  </si>
  <si>
    <t>A75396</t>
  </si>
  <si>
    <t>Khalil</t>
  </si>
  <si>
    <t>Farmer</t>
  </si>
  <si>
    <t>205 Barker Rd</t>
  </si>
  <si>
    <t>Ringgold</t>
  </si>
  <si>
    <t>205 Barker Rd
Ringgold, VA 24586
(36.61801, -79.312334)</t>
  </si>
  <si>
    <t>A75362</t>
  </si>
  <si>
    <t>Ebikwo</t>
  </si>
  <si>
    <t>3254 Winings Ln</t>
  </si>
  <si>
    <t>Carmel</t>
  </si>
  <si>
    <t>3254 Winings Ln
Carmel, IN 46074
(39.99487, -86.21544)</t>
  </si>
  <si>
    <t>A75363</t>
  </si>
  <si>
    <t>Seneca</t>
  </si>
  <si>
    <t>924 Pinnacle Ridge Rd</t>
  </si>
  <si>
    <t>Haslet</t>
  </si>
  <si>
    <t>924 Pinnacle Ridge Rd
Haslet, TX 76052</t>
  </si>
  <si>
    <t>A75364</t>
  </si>
  <si>
    <t>Alaina</t>
  </si>
  <si>
    <t>McMurtry</t>
  </si>
  <si>
    <t>1450 Shaman Dr</t>
  </si>
  <si>
    <t>Bolingbrook</t>
  </si>
  <si>
    <t>1450 Shaman Dr
Bolingbrook, IL 60490
(41.69276, -88.134989)</t>
  </si>
  <si>
    <t>A75365</t>
  </si>
  <si>
    <t>Besson</t>
  </si>
  <si>
    <t>106 Oliphant Ln</t>
  </si>
  <si>
    <t>Mount Laurel</t>
  </si>
  <si>
    <t>106 Oliphant Ln
Mount Laurel, NJ 08054
(39.941529, -74.927237)</t>
  </si>
  <si>
    <t>A75366</t>
  </si>
  <si>
    <t>Marx</t>
  </si>
  <si>
    <t>2822 Lincoln Park Ave</t>
  </si>
  <si>
    <t>2822 Lincoln Park Ave
Los Angeles, CA 90031
(34.078864, -118.202848)</t>
  </si>
  <si>
    <t>A75367</t>
  </si>
  <si>
    <t>Pilar</t>
  </si>
  <si>
    <t>19 Vivian Ln</t>
  </si>
  <si>
    <t>Closter</t>
  </si>
  <si>
    <t>19 Vivian Ln
Closter, NJ 07624
(40.962667, -73.952049)</t>
  </si>
  <si>
    <t>A75368</t>
  </si>
  <si>
    <t>Contardo</t>
  </si>
  <si>
    <t>700 North Washington St.</t>
  </si>
  <si>
    <t>700 North Washington St.
Denver, CO 80203
(39.727717, -104.978771)</t>
  </si>
  <si>
    <t>A75369</t>
  </si>
  <si>
    <t>Gabriele</t>
  </si>
  <si>
    <t>5717 Shropshire Ct</t>
  </si>
  <si>
    <t>5717 Shropshire Ct
Alexandria, VA 22315
(38.74632, -77.137496)</t>
  </si>
  <si>
    <t>A75370</t>
  </si>
  <si>
    <t>12 Wooded Ridge Dr</t>
  </si>
  <si>
    <t>Amelia</t>
  </si>
  <si>
    <t>12 Wooded Ridge Dr
Amelia, OH 45102
(39.030415, -84.208842)</t>
  </si>
  <si>
    <t>A75371</t>
  </si>
  <si>
    <t>Kovacevic</t>
  </si>
  <si>
    <t>609 Maple Ave</t>
  </si>
  <si>
    <t>Downers Grove</t>
  </si>
  <si>
    <t>609 Maple Ave
Downers Grove, IL 60515
(41.795075, -87.999745)</t>
  </si>
  <si>
    <t>A75372</t>
  </si>
  <si>
    <t>Damion</t>
  </si>
  <si>
    <t>Heron</t>
  </si>
  <si>
    <t>817 West Superior St.</t>
  </si>
  <si>
    <t>817 West Superior St.
Chicago, IL 60642
(41.895525, -87.648512)</t>
  </si>
  <si>
    <t>A75373</t>
  </si>
  <si>
    <t>Fitzgerald</t>
  </si>
  <si>
    <t>140 Montgomery St.</t>
  </si>
  <si>
    <t>Rhinebeck</t>
  </si>
  <si>
    <t>140 Montgomery St.
Rhinebeck, NY 12572
(41.939555, -73.915798)</t>
  </si>
  <si>
    <t>A75374</t>
  </si>
  <si>
    <t>Nia</t>
  </si>
  <si>
    <t>Alexandre</t>
  </si>
  <si>
    <t>6252 West Port Ave</t>
  </si>
  <si>
    <t>Milwaukee</t>
  </si>
  <si>
    <t>6252 West Port Ave
Milwaukee, WI 53223
(43.158566, -87.988702)</t>
  </si>
  <si>
    <t>A75375</t>
  </si>
  <si>
    <t>Ana</t>
  </si>
  <si>
    <t>705 Bell Dr</t>
  </si>
  <si>
    <t>Las Vegas</t>
  </si>
  <si>
    <t>705 Bell Dr
Las Vegas, NV 89101
(36.177081, -115.137055)</t>
  </si>
  <si>
    <t>A75376</t>
  </si>
  <si>
    <t>4323 North Damen Ave</t>
  </si>
  <si>
    <t>4323 North Damen Ave
Chicago, IL 60618
(41.960362, -87.67892)</t>
  </si>
  <si>
    <t>A75377</t>
  </si>
  <si>
    <t>Hirshberg</t>
  </si>
  <si>
    <t>7762 Palenque St.</t>
  </si>
  <si>
    <t>Carlsbad</t>
  </si>
  <si>
    <t>7762 Palenque St.
Carlsbad, CA 92009
(33.082207, -117.258741)</t>
  </si>
  <si>
    <t>A75378</t>
  </si>
  <si>
    <t>7000 Auburn St.</t>
  </si>
  <si>
    <t>Bakersfield</t>
  </si>
  <si>
    <t>7000 Auburn St.
Bakersfield, CA 93306
(35.398193, -118.919115)</t>
  </si>
  <si>
    <t>A75379</t>
  </si>
  <si>
    <t>16 Woodlake Rd</t>
  </si>
  <si>
    <t>16 Woodlake Rd
Albany, NY 12203
(42.677618, -73.850127)</t>
  </si>
  <si>
    <t>A75380</t>
  </si>
  <si>
    <t>Damhorst</t>
  </si>
  <si>
    <t>3355 Oak Hill Ave</t>
  </si>
  <si>
    <t>Saint Louis</t>
  </si>
  <si>
    <t>3355 Oak Hill Ave
Saint Louis, MO 63116
(38.596766, -90.256185)</t>
  </si>
  <si>
    <t>A75381</t>
  </si>
  <si>
    <t>14337 SW 155th Ct</t>
  </si>
  <si>
    <t>14337 SW 155th Ct
Miami, FL 33196
(25.633239, -80.445645)</t>
  </si>
  <si>
    <t>A75382</t>
  </si>
  <si>
    <t>Hanc</t>
  </si>
  <si>
    <t>761 South Ogden Dr</t>
  </si>
  <si>
    <t>761 South Ogden Dr
Los Angeles, CA 90036
(34.061424, -118.360006)</t>
  </si>
  <si>
    <t>A75383</t>
  </si>
  <si>
    <t>M.</t>
  </si>
  <si>
    <t>Moses</t>
  </si>
  <si>
    <t>2016 Valley Dr</t>
  </si>
  <si>
    <t>2016 Valley Dr
Clayton, NC 27520
(35.650518, -78.507054)</t>
  </si>
  <si>
    <t>A75384</t>
  </si>
  <si>
    <t>Kawaiohawaiki</t>
  </si>
  <si>
    <t>Anakalea</t>
  </si>
  <si>
    <t>10 Fredricksburg Ct</t>
  </si>
  <si>
    <t>Coram</t>
  </si>
  <si>
    <t>10 Fredricksburg Ct
Coram, NY 11727
(40.902394, -73.000976)</t>
  </si>
  <si>
    <t>A75385</t>
  </si>
  <si>
    <t>Frances</t>
  </si>
  <si>
    <t>630 North Sepulveda Blvd</t>
  </si>
  <si>
    <t>630 North Sepulveda Blvd
Los Angeles, CA 90049
(34.076521, -118.468686)</t>
  </si>
  <si>
    <t>A75386</t>
  </si>
  <si>
    <t>R-Love</t>
  </si>
  <si>
    <t>163 Cotton St.</t>
  </si>
  <si>
    <t>163 Cotton St.
Philadelphia, PA 19127
(40.026378, -75.220726)</t>
  </si>
  <si>
    <t>A75387</t>
  </si>
  <si>
    <t>Huggins</t>
  </si>
  <si>
    <t>1705 Harrison St.</t>
  </si>
  <si>
    <t>Titusville</t>
  </si>
  <si>
    <t>1705 Harrison St.
Titusville, FL 32780
(28.585757, -80.821018)</t>
  </si>
  <si>
    <t>A75388</t>
  </si>
  <si>
    <t>Natalia</t>
  </si>
  <si>
    <t>3 Eden Ln</t>
  </si>
  <si>
    <t>Petaluma</t>
  </si>
  <si>
    <t>3 Eden Ln
Petaluma, CA 94952
(38.239698, -122.651686)</t>
  </si>
  <si>
    <t>A75389</t>
  </si>
  <si>
    <t>Hash</t>
  </si>
  <si>
    <t>1812 Cromwood Rd</t>
  </si>
  <si>
    <t>Parkville</t>
  </si>
  <si>
    <t>1812 Cromwood Rd
Parkville, MD 21234
(39.401135, -76.554735)</t>
  </si>
  <si>
    <t>A75390</t>
  </si>
  <si>
    <t>Aroneseno</t>
  </si>
  <si>
    <t>5447 Middle Rd</t>
  </si>
  <si>
    <t>Hemlock</t>
  </si>
  <si>
    <t>5447 Middle Rd
Hemlock, NY 14466
(42.75824, -77.567157)</t>
  </si>
  <si>
    <t>A75391</t>
  </si>
  <si>
    <t>EDITH</t>
  </si>
  <si>
    <t>POINTDUJOUR</t>
  </si>
  <si>
    <t>1319 Saint Georges Ave</t>
  </si>
  <si>
    <t>Rahway</t>
  </si>
  <si>
    <t>1319 Saint Georges Ave
Rahway, NJ 07065
(40.611384, -74.28618)</t>
  </si>
  <si>
    <t>A75392</t>
  </si>
  <si>
    <t>Kannerstein</t>
  </si>
  <si>
    <t>4103 Fountain Green Rd</t>
  </si>
  <si>
    <t>Lafayette Hill</t>
  </si>
  <si>
    <t>4103 Fountain Green Rd
Lafayette Hill, PA 19444
(40.097708, -75.251221)</t>
  </si>
  <si>
    <t>A75393</t>
  </si>
  <si>
    <t>Malloy</t>
  </si>
  <si>
    <t>16 Park Pl</t>
  </si>
  <si>
    <t>Nanuet</t>
  </si>
  <si>
    <t>16 Park Pl
Nanuet, NY 10954
(41.082703, -74.013486)</t>
  </si>
  <si>
    <t>A75394</t>
  </si>
  <si>
    <t>PO Box 17556</t>
  </si>
  <si>
    <t>PO Box 17556
Atlanta, GA 30316</t>
  </si>
  <si>
    <t>A75395</t>
  </si>
  <si>
    <t>207 Rutherglen Ave</t>
  </si>
  <si>
    <t>Providence</t>
  </si>
  <si>
    <t>RI</t>
  </si>
  <si>
    <t>207 Rutherglen Ave
Providence, RI 02907
(41.787407, -71.430871)</t>
  </si>
  <si>
    <t>A67072</t>
  </si>
  <si>
    <t>Siegel</t>
  </si>
  <si>
    <t>6522 La Manga Drive</t>
  </si>
  <si>
    <t>6522 La Manga Drive
Dallas, TX 75248
(32.972404, -96.793601)</t>
  </si>
  <si>
    <t>A67731</t>
  </si>
  <si>
    <t>Gessner</t>
  </si>
  <si>
    <t>Soto</t>
  </si>
  <si>
    <t>10414 Knob Mountain Trl</t>
  </si>
  <si>
    <t>10414 Knob Mountain Trl
Houston, TX 77016
(29.864056, -95.279909)</t>
  </si>
  <si>
    <t>A67732</t>
  </si>
  <si>
    <t>Amber</t>
  </si>
  <si>
    <t>Suttles</t>
  </si>
  <si>
    <t>2601 East Allerton Ave</t>
  </si>
  <si>
    <t>Saint Francis</t>
  </si>
  <si>
    <t>2601 East Allerton Ave
Saint Francis, WI 53235
(42.963559, -87.877245)</t>
  </si>
  <si>
    <t>A67733</t>
  </si>
  <si>
    <t>PHYLLIS</t>
  </si>
  <si>
    <t>LYTE</t>
  </si>
  <si>
    <t>7501 Palm Ave Spc</t>
  </si>
  <si>
    <t>Yucca Valley</t>
  </si>
  <si>
    <t>7501 Palm Ave Spc
Yucca Valley, CA 92284
(34.11637, -116.431569)</t>
  </si>
  <si>
    <t>A67734</t>
  </si>
  <si>
    <t>Pennell</t>
  </si>
  <si>
    <t>303 Eastbrook Dr</t>
  </si>
  <si>
    <t>Greenville</t>
  </si>
  <si>
    <t>303 Eastbrook Dr
Greenville, NC 27858
(35.596467, -77.336136)</t>
  </si>
  <si>
    <t>A67735</t>
  </si>
  <si>
    <t>Veronica</t>
  </si>
  <si>
    <t>16303 Chelsea Pl</t>
  </si>
  <si>
    <t>Selma</t>
  </si>
  <si>
    <t>16303 Chelsea Pl
Selma, TX 78154
(29.587675, -98.296219)</t>
  </si>
  <si>
    <t>A67736</t>
  </si>
  <si>
    <t>Olivares</t>
  </si>
  <si>
    <t>15616 North 23rd Pl</t>
  </si>
  <si>
    <t>15616 North 23rd Pl
Phoenix, AZ 85022
(33.628508, -112.031945)</t>
  </si>
  <si>
    <t>A67737</t>
  </si>
  <si>
    <t>Shauna</t>
  </si>
  <si>
    <t>955 South Lake Summit Dr</t>
  </si>
  <si>
    <t>955 South Lake Summit Dr
Anaheim, CA 92807
(33.840164, -117.746414)</t>
  </si>
  <si>
    <t>A67738</t>
  </si>
  <si>
    <t>6159 NW Olympic Ridge Ln</t>
  </si>
  <si>
    <t>Silverdale</t>
  </si>
  <si>
    <t>6159 NW Olympic Ridge Ln
Silverdale, WA 98383</t>
  </si>
  <si>
    <t>A67739</t>
  </si>
  <si>
    <t>de la Fuente</t>
  </si>
  <si>
    <t>23869 Richmond Ct</t>
  </si>
  <si>
    <t>Harlingen</t>
  </si>
  <si>
    <t>23869 Richmond Ct
Harlingen, TX 78552
(26.2133, -97.765571)</t>
  </si>
  <si>
    <t>A67740</t>
  </si>
  <si>
    <t>Tritt</t>
  </si>
  <si>
    <t>3102 West Broadway Pl</t>
  </si>
  <si>
    <t>Broken Arrow</t>
  </si>
  <si>
    <t>OK</t>
  </si>
  <si>
    <t>3102 West Broadway Pl
Broken Arrow, OK 74012
(36.052435, -95.827646)</t>
  </si>
  <si>
    <t>A67741</t>
  </si>
  <si>
    <t>Pirson</t>
  </si>
  <si>
    <t>5448 St.ilwell Rd</t>
  </si>
  <si>
    <t>Hamburg</t>
  </si>
  <si>
    <t>5448 St.ilwell Rd
Hamburg, NY 14075
(42.738817, -78.899188)</t>
  </si>
  <si>
    <t>A67742</t>
  </si>
  <si>
    <t>Jim and Sally</t>
  </si>
  <si>
    <t>Galindo</t>
  </si>
  <si>
    <t>16518 Willow Run St.</t>
  </si>
  <si>
    <t>16518 Willow Run St.
San Antonio, TX 78247
(29.588998, -98.362246)</t>
  </si>
  <si>
    <t>A67743</t>
  </si>
  <si>
    <t>A75357</t>
  </si>
  <si>
    <t>Morel</t>
  </si>
  <si>
    <t>148 Weirfield St.</t>
  </si>
  <si>
    <t>148 Weirfield St.
Brooklyn, NY 11221
(40.689789, -73.912405)</t>
  </si>
  <si>
    <t>A75358</t>
  </si>
  <si>
    <t>Hector Osvaldo</t>
  </si>
  <si>
    <t>171 West Oak St.</t>
  </si>
  <si>
    <t>171 West Oak St.
Chicago, IL 60610
(41.900558, -87.633747)</t>
  </si>
  <si>
    <t>A75359</t>
  </si>
  <si>
    <t>A75360</t>
  </si>
  <si>
    <t>Trina</t>
  </si>
  <si>
    <t>Westerlund</t>
  </si>
  <si>
    <t>10101 SE Third St.</t>
  </si>
  <si>
    <t>10101 SE Third St.
Bellevue, WA 98004
(47.607954, -122.204717)</t>
  </si>
  <si>
    <t>A75361</t>
  </si>
  <si>
    <t>3240 South Quincy St.</t>
  </si>
  <si>
    <t>Kennewick</t>
  </si>
  <si>
    <t>3240 South Quincy St.
Kennewick, WA 99337</t>
  </si>
  <si>
    <t>A75354</t>
  </si>
  <si>
    <t>Devyn</t>
  </si>
  <si>
    <t>1826 Harvard St. NW</t>
  </si>
  <si>
    <t>1826 Harvard St. NW
Washington, DC 20009
(38.927371, -77.042238)</t>
  </si>
  <si>
    <t>A75355</t>
  </si>
  <si>
    <t>419 West Union St.</t>
  </si>
  <si>
    <t>West Chester</t>
  </si>
  <si>
    <t>419 West Union St.
West Chester, PA 19382
(39.953954, -75.60934)</t>
  </si>
  <si>
    <t>A75356</t>
  </si>
  <si>
    <t>Abby</t>
  </si>
  <si>
    <t>100 Kilsyth Rd</t>
  </si>
  <si>
    <t>100 Kilsyth Rd
Brighton, MA 02135
(42.340416, -71.146066)</t>
  </si>
  <si>
    <t>A75331</t>
  </si>
  <si>
    <t>5510 Castle Knight</t>
  </si>
  <si>
    <t>5510 Castle Knight
San Antonio, TX 78218
(29.50399, -98.385613)</t>
  </si>
  <si>
    <t>A75332</t>
  </si>
  <si>
    <t>Winkler</t>
  </si>
  <si>
    <t>3812 A Evanston Ave N</t>
  </si>
  <si>
    <t>3812 A Evanston Ave N
Seattle, WA 98103
(47.653122, -122.351267)</t>
  </si>
  <si>
    <t>A75333</t>
  </si>
  <si>
    <t>Bellamy</t>
  </si>
  <si>
    <t>180 Andesite Trl</t>
  </si>
  <si>
    <t>180 Andesite Trl
Buda, TX 78610</t>
  </si>
  <si>
    <t>A75334</t>
  </si>
  <si>
    <t>Sgarlat</t>
  </si>
  <si>
    <t>36 Tuckernuck Rd</t>
  </si>
  <si>
    <t>Centerville</t>
  </si>
  <si>
    <t>36 Tuckernuck Rd
Centerville, MA 02632
(41.660984, -70.360503)</t>
  </si>
  <si>
    <t>A75335</t>
  </si>
  <si>
    <t>Ariel</t>
  </si>
  <si>
    <t>Hegedus</t>
  </si>
  <si>
    <t>2109 Reservoir St.</t>
  </si>
  <si>
    <t>2109 Reservoir St.
Los Angeles, CA 90026
(34.079222, -118.263026)</t>
  </si>
  <si>
    <t>A75336</t>
  </si>
  <si>
    <t>5785 Orchard Park Dr</t>
  </si>
  <si>
    <t>5785 Orchard Park Dr
San Jose, CA 95123
(37.246431, -121.825921)</t>
  </si>
  <si>
    <t>A75337</t>
  </si>
  <si>
    <t>Wargin</t>
  </si>
  <si>
    <t>3109 West Juneau Ave</t>
  </si>
  <si>
    <t>3109 West Juneau Ave
Milwaukee, WI 53208
(43.045872, -87.952841)</t>
  </si>
  <si>
    <t>A75338</t>
  </si>
  <si>
    <t>33482 Cockleshell Dr</t>
  </si>
  <si>
    <t>Dana Point</t>
  </si>
  <si>
    <t>33482 Cockleshell Dr
Dana Point, CA 92629
(33.476654, -117.710494)</t>
  </si>
  <si>
    <t>A75339</t>
  </si>
  <si>
    <t>Taneia</t>
  </si>
  <si>
    <t>Swedenburg</t>
  </si>
  <si>
    <t>3901 Conshohocken Ave</t>
  </si>
  <si>
    <t>3901 Conshohocken Ave
Philadelphia, PA 19131
(40.002741, -75.207616)</t>
  </si>
  <si>
    <t>A75340</t>
  </si>
  <si>
    <t>Alicea</t>
  </si>
  <si>
    <t>6353 Fitchett St.</t>
  </si>
  <si>
    <t>Rego Park</t>
  </si>
  <si>
    <t>6353 Fitchett St.
Rego Park, NY 11374
(40.723888, -73.867278)</t>
  </si>
  <si>
    <t>A75341</t>
  </si>
  <si>
    <t>Beattie</t>
  </si>
  <si>
    <t>5272 Green Lawn Dr</t>
  </si>
  <si>
    <t>Macungie</t>
  </si>
  <si>
    <t>5272 Green Lawn Dr
Macungie, PA 18062
(40.537615, -75.547641)</t>
  </si>
  <si>
    <t>A75342</t>
  </si>
  <si>
    <t>Mendez</t>
  </si>
  <si>
    <t>1025 NW 36th Ave</t>
  </si>
  <si>
    <t>1025 NW 36th Ave
Gainesville, FL 32609
(29.685743, -82.335592)</t>
  </si>
  <si>
    <t>A75343</t>
  </si>
  <si>
    <t>Dodsworth</t>
  </si>
  <si>
    <t>130 Fairlawn Dr</t>
  </si>
  <si>
    <t>Berkeley</t>
  </si>
  <si>
    <t>130 Fairlawn Dr
Berkeley, CA 94708
(37.88582, -122.251216)</t>
  </si>
  <si>
    <t>A75344</t>
  </si>
  <si>
    <t>261 Park Ave</t>
  </si>
  <si>
    <t>Long Beach</t>
  </si>
  <si>
    <t>261 Park Ave
Long Beach, CA 90803
(33.765151, -118.137226)</t>
  </si>
  <si>
    <t>A75345</t>
  </si>
  <si>
    <t>Eden</t>
  </si>
  <si>
    <t>Misgina</t>
  </si>
  <si>
    <t>25720 207th Pl SE</t>
  </si>
  <si>
    <t>Covington</t>
  </si>
  <si>
    <t>25720 207th Pl SE
Covington, WA 98042
(47.371703, -122.065311)</t>
  </si>
  <si>
    <t>A75346</t>
  </si>
  <si>
    <t>Njeru</t>
  </si>
  <si>
    <t>Muraguri</t>
  </si>
  <si>
    <t>53 Memorial Ave</t>
  </si>
  <si>
    <t>Mountain Home</t>
  </si>
  <si>
    <t>53 Memorial Ave
Mountain Home, TN 37684
(36.311678, -82.377067)</t>
  </si>
  <si>
    <t>A75347</t>
  </si>
  <si>
    <t>Aryell</t>
  </si>
  <si>
    <t>335 Sutter Ave</t>
  </si>
  <si>
    <t>335 Sutter Ave
Brooklyn, NY 11212
(40.667577, -73.907206)</t>
  </si>
  <si>
    <t>A75348</t>
  </si>
  <si>
    <t>1086 President St.</t>
  </si>
  <si>
    <t>1086 President St.
Brooklyn, NY 11225
(40.668308, -73.95502)</t>
  </si>
  <si>
    <t>A75349</t>
  </si>
  <si>
    <t>McFarlane</t>
  </si>
  <si>
    <t>233 Sheridan Ave S</t>
  </si>
  <si>
    <t>Minneapolis</t>
  </si>
  <si>
    <t>233 Sheridan Ave S
Minneapolis, MN 55405
(44.974344, -93.312188)</t>
  </si>
  <si>
    <t>A75350</t>
  </si>
  <si>
    <t>Sahara A</t>
  </si>
  <si>
    <t>Shackelford</t>
  </si>
  <si>
    <t>130 Pelham Rd</t>
  </si>
  <si>
    <t>New Rochelle</t>
  </si>
  <si>
    <t>130 Pelham Rd
New Rochelle, NY 10805
(40.904631, -73.774828)</t>
  </si>
  <si>
    <t>A75351</t>
  </si>
  <si>
    <t>Andra</t>
  </si>
  <si>
    <t>Maddox</t>
  </si>
  <si>
    <t>11 LA CANADA</t>
  </si>
  <si>
    <t>Arroyo Seco</t>
  </si>
  <si>
    <t>11 LA CANADA
Arroyo Seco, NM 87514
(36.363417, -105.594733)</t>
  </si>
  <si>
    <t>A75352</t>
  </si>
  <si>
    <t>SACHA</t>
  </si>
  <si>
    <t>22 Fourteenth St. NW</t>
  </si>
  <si>
    <t>22 Fourteenth St. NW
Atlanta, GA 30309
(33.786591, -84.388381)</t>
  </si>
  <si>
    <t>A75353</t>
  </si>
  <si>
    <t>Latricee</t>
  </si>
  <si>
    <t>6107 East Riverside Dr</t>
  </si>
  <si>
    <t>6107 East Riverside Dr
Austin, TX 78741
(30.225481, -97.704834)</t>
  </si>
  <si>
    <t>A75316</t>
  </si>
  <si>
    <t>14579 Shadow Wood Ln</t>
  </si>
  <si>
    <t>Delray Beach</t>
  </si>
  <si>
    <t>14579 Shadow Wood Ln
Delray Beach, FL 33484
(26.459767, -80.139896)</t>
  </si>
  <si>
    <t>A75317</t>
  </si>
  <si>
    <t>Marcy</t>
  </si>
  <si>
    <t>104 Benton Dr</t>
  </si>
  <si>
    <t>Boerne</t>
  </si>
  <si>
    <t>104 Benton Dr
Boerne, TX 78006
(29.785273, -98.743222)</t>
  </si>
  <si>
    <t>A75318</t>
  </si>
  <si>
    <t>C</t>
  </si>
  <si>
    <t>Wiley</t>
  </si>
  <si>
    <t>Acworth</t>
  </si>
  <si>
    <t>PO Box 267
Acworth, GA 30101</t>
  </si>
  <si>
    <t>A75319</t>
  </si>
  <si>
    <t>Shacole</t>
  </si>
  <si>
    <t>216 Prairie Dr</t>
  </si>
  <si>
    <t>North Babylon</t>
  </si>
  <si>
    <t>216 Prairie Dr
North Babylon, NY 11703
(40.742823, -73.335667)</t>
  </si>
  <si>
    <t>A75320</t>
  </si>
  <si>
    <t>Lois</t>
  </si>
  <si>
    <t>1201 Vallejo Ave</t>
  </si>
  <si>
    <t>Novato</t>
  </si>
  <si>
    <t>1201 Vallejo Ave
Novato, CA 94945
(38.110055, -122.572109)</t>
  </si>
  <si>
    <t>A75321</t>
  </si>
  <si>
    <t>Alarie</t>
  </si>
  <si>
    <t>3228 Trinity Rd</t>
  </si>
  <si>
    <t>3228 Trinity Rd
Harrisburg, PA 17109
(40.293057, -76.847594)</t>
  </si>
  <si>
    <t>A75322</t>
  </si>
  <si>
    <t>Herzog</t>
  </si>
  <si>
    <t>22 Saint Marks Pl</t>
  </si>
  <si>
    <t>22 Saint Marks Pl
New York, NY 10003
(40.729046, -73.988722)</t>
  </si>
  <si>
    <t>A75323</t>
  </si>
  <si>
    <t>Sowinski</t>
  </si>
  <si>
    <t>192 Mary Ct</t>
  </si>
  <si>
    <t>Bridgewater</t>
  </si>
  <si>
    <t>192 Mary Ct
Bridgewater, NJ 08807
(40.593446, -74.669022)</t>
  </si>
  <si>
    <t>A75324</t>
  </si>
  <si>
    <t>7326 18th Ave NW</t>
  </si>
  <si>
    <t>7326 18th Ave NW
Seattle, WA 98117
(47.682181, -122.380038)</t>
  </si>
  <si>
    <t>A75325</t>
  </si>
  <si>
    <t>Brumberg-Kraus</t>
  </si>
  <si>
    <t>19 Memorial Rd</t>
  </si>
  <si>
    <t>19 Memorial Rd
Providence, RI 02906
(41.849311, -71.398765)</t>
  </si>
  <si>
    <t>A75326</t>
  </si>
  <si>
    <t>Goberdhan</t>
  </si>
  <si>
    <t>3368 Milburn Ave</t>
  </si>
  <si>
    <t>Baldwin</t>
  </si>
  <si>
    <t>3368 Milburn Ave
Baldwin, NY 11510
(40.62865, -73.598754)</t>
  </si>
  <si>
    <t>A75327</t>
  </si>
  <si>
    <t>Naomi</t>
  </si>
  <si>
    <t>Wainwright</t>
  </si>
  <si>
    <t>812 Oak Ave</t>
  </si>
  <si>
    <t>812 Oak Ave
Davis, CA 95616
(38.551266, -121.75271)</t>
  </si>
  <si>
    <t>A75328</t>
  </si>
  <si>
    <t>Lindborg</t>
  </si>
  <si>
    <t>73 -4336 Lipine Pl</t>
  </si>
  <si>
    <t>Kailua Kona</t>
  </si>
  <si>
    <t>73 -4336 Lipine Pl
Kailua Kona, HI 96740</t>
  </si>
  <si>
    <t>A75329</t>
  </si>
  <si>
    <t>jennifer</t>
  </si>
  <si>
    <t>czar</t>
  </si>
  <si>
    <t>1651 Deepwood Cir</t>
  </si>
  <si>
    <t>1651 Deepwood Cir
Rochester, MI 48307
(42.684098, -83.100079)</t>
  </si>
  <si>
    <t>A75330</t>
  </si>
  <si>
    <t>Ebueku-Smith</t>
  </si>
  <si>
    <t>2500 Business Center Dr</t>
  </si>
  <si>
    <t>2500 Business Center Dr
Pearland, TX 77584
(29.566141, -95.39085)</t>
  </si>
  <si>
    <t>A67725</t>
  </si>
  <si>
    <t>Shadae</t>
  </si>
  <si>
    <t>Dalhouse Frank</t>
  </si>
  <si>
    <t>95117 Ravine Ave</t>
  </si>
  <si>
    <t>Yonkers</t>
  </si>
  <si>
    <t>95117 Ravine Ave
Yonkers, NY 10701
(40.94716, -73.89843)</t>
  </si>
  <si>
    <t>A67726</t>
  </si>
  <si>
    <t>Darius</t>
  </si>
  <si>
    <t>9800 Fredericksburg Rd</t>
  </si>
  <si>
    <t>9800 Fredericksburg Rd
San Antonio, TX 78288
(29.537142, -98.57653)</t>
  </si>
  <si>
    <t>A67727</t>
  </si>
  <si>
    <t>Kenna</t>
  </si>
  <si>
    <t>Neitch</t>
  </si>
  <si>
    <t>118 Crawford Dr</t>
  </si>
  <si>
    <t>118 Crawford Dr
Victoria, TX 77904
(28.901572, -97.081374)</t>
  </si>
  <si>
    <t>A67728</t>
  </si>
  <si>
    <t>Basia</t>
  </si>
  <si>
    <t>215 Park Ave</t>
  </si>
  <si>
    <t>Collingswood</t>
  </si>
  <si>
    <t>215 Park Ave
Collingswood, NJ 08108
(39.918477, -75.0841)</t>
  </si>
  <si>
    <t>A67729</t>
  </si>
  <si>
    <t>Elmo</t>
  </si>
  <si>
    <t>Simmons II</t>
  </si>
  <si>
    <t>9944 Walnut St.</t>
  </si>
  <si>
    <t>9944 Walnut St.
Dallas, TX 75243
(32.92152, -96.715099)</t>
  </si>
  <si>
    <t>A67730</t>
  </si>
  <si>
    <t>Lauderdale</t>
  </si>
  <si>
    <t>PO Box 772691</t>
  </si>
  <si>
    <t>PO Box 772691
Houston, TX 77215</t>
  </si>
  <si>
    <t>A75312</t>
  </si>
  <si>
    <t>Carmen-Nicole</t>
  </si>
  <si>
    <t>9252 Premier Way</t>
  </si>
  <si>
    <t>9252 Premier Way
Sacramento, CA 95826
(38.560651, -121.352929)</t>
  </si>
  <si>
    <t>A75313</t>
  </si>
  <si>
    <t>Frasier</t>
  </si>
  <si>
    <t>3586 Pelzer Ave</t>
  </si>
  <si>
    <t>3586 Pelzer Ave
Montgomery, AL 36109
(32.389275, -86.251972)</t>
  </si>
  <si>
    <t>A75314</t>
  </si>
  <si>
    <t>928 East 49Th 44198 St.</t>
  </si>
  <si>
    <t>928 East 49Th 44198 St.
Austin, TX 78751
(30.308735, -97.714551)</t>
  </si>
  <si>
    <t>A75315</t>
  </si>
  <si>
    <t>leslie</t>
  </si>
  <si>
    <t>lakind</t>
  </si>
  <si>
    <t>204 West San Mateo Rd</t>
  </si>
  <si>
    <t>204 West San Mateo Rd
Santa Fe, NM 87505
(35.663005, -105.946056)</t>
  </si>
  <si>
    <t>A75307</t>
  </si>
  <si>
    <t>Ursula</t>
  </si>
  <si>
    <t>Korneitchouk</t>
  </si>
  <si>
    <t>1890 East 107th St.</t>
  </si>
  <si>
    <t>Cleveland</t>
  </si>
  <si>
    <t>1890 East 107th St.
Cleveland, OH 44106
(41.506547, -81.613096)</t>
  </si>
  <si>
    <t>A75308</t>
  </si>
  <si>
    <t>Lehane</t>
  </si>
  <si>
    <t>10 West 135th St.</t>
  </si>
  <si>
    <t>10 West 135th St.
New York, NY 10037
(40.813093, -73.938456)</t>
  </si>
  <si>
    <t>A75309</t>
  </si>
  <si>
    <t>Tinaka</t>
  </si>
  <si>
    <t>29240 Philadelphia Dr</t>
  </si>
  <si>
    <t>Chesterfield</t>
  </si>
  <si>
    <t>29240 Philadelphia Dr
Chesterfield, MI 48051
(42.694422, -82.814293)</t>
  </si>
  <si>
    <t>A75310</t>
  </si>
  <si>
    <t>916 Ashford Ct</t>
  </si>
  <si>
    <t>916 Ashford Ct
Brentwood, TN 37027
(35.999233, -86.749001)</t>
  </si>
  <si>
    <t>A75311</t>
  </si>
  <si>
    <t>Jascha</t>
  </si>
  <si>
    <t>Narveson</t>
  </si>
  <si>
    <t>318 Warren St.</t>
  </si>
  <si>
    <t>318 Warren St.
Brooklyn, NY 11201
(40.685647, -73.991852)</t>
  </si>
  <si>
    <t>A75294</t>
  </si>
  <si>
    <t>40 Beloit Ave</t>
  </si>
  <si>
    <t>Audubon</t>
  </si>
  <si>
    <t>40 Beloit Ave
Audubon, NJ 08106
(39.893699, -75.074374)</t>
  </si>
  <si>
    <t>A75295</t>
  </si>
  <si>
    <t>Cantrell</t>
  </si>
  <si>
    <t>17 Ruger Ct</t>
  </si>
  <si>
    <t>Jasper</t>
  </si>
  <si>
    <t>17 Ruger Ct
Jasper, GA 30143
(34.491124, -84.435665)</t>
  </si>
  <si>
    <t>A75296</t>
  </si>
  <si>
    <t>Simpson</t>
  </si>
  <si>
    <t>585 Juneau Dr SE</t>
  </si>
  <si>
    <t>Salem</t>
  </si>
  <si>
    <t>585 Juneau Dr SE
Salem, OR 97302
(44.885514, -123.044082)</t>
  </si>
  <si>
    <t>A75297</t>
  </si>
  <si>
    <t>Spencer</t>
  </si>
  <si>
    <t>PO Box 927</t>
  </si>
  <si>
    <t>St Helena Is</t>
  </si>
  <si>
    <t>PO Box 927
St Helena Is, SC 29920</t>
  </si>
  <si>
    <t>A75298</t>
  </si>
  <si>
    <t>A75299</t>
  </si>
  <si>
    <t>2007 SE Bybee Blvd</t>
  </si>
  <si>
    <t>Portland</t>
  </si>
  <si>
    <t>2007 SE Bybee Blvd
Portland, OR 97202
(45.474005, -122.644409)</t>
  </si>
  <si>
    <t>A75300</t>
  </si>
  <si>
    <t>Godleski</t>
  </si>
  <si>
    <t>335 Center Rd</t>
  </si>
  <si>
    <t>Vernon</t>
  </si>
  <si>
    <t>335 Center Rd
Vernon, CT 06066
(41.849777, -72.481455)</t>
  </si>
  <si>
    <t>A75301</t>
  </si>
  <si>
    <t>Brock</t>
  </si>
  <si>
    <t>133 Summit Ave</t>
  </si>
  <si>
    <t>Summit</t>
  </si>
  <si>
    <t>133 Summit Ave
Summit, NJ 07901
(40.719912, -74.355984)</t>
  </si>
  <si>
    <t>A75302</t>
  </si>
  <si>
    <t>1110 South Carey St.</t>
  </si>
  <si>
    <t>Baltimore</t>
  </si>
  <si>
    <t>1110 South Carey St.
Baltimore, MD 21223
(39.281161, -76.636083)</t>
  </si>
  <si>
    <t>A75303</t>
  </si>
  <si>
    <t>Plants</t>
  </si>
  <si>
    <t>4706 Salterforth Pl</t>
  </si>
  <si>
    <t>Ellicott City</t>
  </si>
  <si>
    <t>4706 Salterforth Pl
Ellicott City, MD 21043
(39.239073, -76.808699)</t>
  </si>
  <si>
    <t>A75304</t>
  </si>
  <si>
    <t>christina</t>
  </si>
  <si>
    <t>gaillard</t>
  </si>
  <si>
    <t>6519 Elgin St.</t>
  </si>
  <si>
    <t>6519 Elgin St.
Los Angeles, CA 90042
(34.117518, -118.177573)</t>
  </si>
  <si>
    <t>A75305</t>
  </si>
  <si>
    <t>Lott</t>
  </si>
  <si>
    <t>3662 Lazarro Dr</t>
  </si>
  <si>
    <t>3662 Lazarro Dr
Carmel, CA 93923
(36.542045, -121.909003)</t>
  </si>
  <si>
    <t>A75306</t>
  </si>
  <si>
    <t>Ginger</t>
  </si>
  <si>
    <t>Paquin</t>
  </si>
  <si>
    <t>918 South 15th St.</t>
  </si>
  <si>
    <t>918 South 15th St.
Rogers, AR 72758
(36.324243, -94.140014)</t>
  </si>
  <si>
    <t>A67170</t>
  </si>
  <si>
    <t>Persinger</t>
  </si>
  <si>
    <t>308 Washington Avenue</t>
  </si>
  <si>
    <t>308 Washington Avenue
Golden, CO 80403
(39.763182, -105.228607)</t>
  </si>
  <si>
    <t>A75291</t>
  </si>
  <si>
    <t>SolekTefft</t>
  </si>
  <si>
    <t>14 Blakey Rd</t>
  </si>
  <si>
    <t>VT</t>
  </si>
  <si>
    <t>14 Blakey Rd
Underhill, VT 05489
(44.541397, -72.934756)</t>
  </si>
  <si>
    <t>A75292</t>
  </si>
  <si>
    <t>Bueker</t>
  </si>
  <si>
    <t>167 Eddie Perry Rd</t>
  </si>
  <si>
    <t>Pittsboro</t>
  </si>
  <si>
    <t>167 Eddie Perry Rd
Pittsboro, NC 27312
(35.769072, -79.165998)</t>
  </si>
  <si>
    <t>A75293</t>
  </si>
  <si>
    <t>2895 Chanterelle Cv</t>
  </si>
  <si>
    <t>Crestview</t>
  </si>
  <si>
    <t>2895 Chanterelle Cv
Crestview, FL 32539
(30.710707, -86.552773)</t>
  </si>
  <si>
    <t>A67716</t>
  </si>
  <si>
    <t>Kimara</t>
  </si>
  <si>
    <t>702 West Casino Rd</t>
  </si>
  <si>
    <t>Everett</t>
  </si>
  <si>
    <t>702 West Casino Rd
Everett, WA 98204
(47.921831, -122.243178)</t>
  </si>
  <si>
    <t>A67717</t>
  </si>
  <si>
    <t>Mussell</t>
  </si>
  <si>
    <t>109 Normandy Dr</t>
  </si>
  <si>
    <t>Woodstock</t>
  </si>
  <si>
    <t>109 Normandy Dr
Woodstock, GA 30188
(34.086997, -84.462006)</t>
  </si>
  <si>
    <t>A67718</t>
  </si>
  <si>
    <t>A67719</t>
  </si>
  <si>
    <t>PO Box 357486</t>
  </si>
  <si>
    <t>PO Box 357486
Gainesville, FL 32635</t>
  </si>
  <si>
    <t>A67720</t>
  </si>
  <si>
    <t>Jo Ann</t>
  </si>
  <si>
    <t>McGreevy</t>
  </si>
  <si>
    <t>140 Prospect Ave</t>
  </si>
  <si>
    <t>Hackensack</t>
  </si>
  <si>
    <t>140 Prospect Ave
Hackensack, NJ 07601
(40.887419, -74.056241)</t>
  </si>
  <si>
    <t>A67721</t>
  </si>
  <si>
    <t>837 Haines Ave</t>
  </si>
  <si>
    <t>837 Haines Ave
Dallas, TX 75208
(32.752794, -96.829179)</t>
  </si>
  <si>
    <t>A67722</t>
  </si>
  <si>
    <t>Sun</t>
  </si>
  <si>
    <t>7709 Haggans Lane</t>
  </si>
  <si>
    <t>7709 Haggans Lane
Austin, TX 78739
(30.195429, -97.9119)</t>
  </si>
  <si>
    <t>A67723</t>
  </si>
  <si>
    <t>Manos-Hey</t>
  </si>
  <si>
    <t>238 East 95th St.</t>
  </si>
  <si>
    <t>238 East 95th St.
New York, NY 10128
(40.783967, -73.948534)</t>
  </si>
  <si>
    <t>A67724</t>
  </si>
  <si>
    <t>Abraha</t>
  </si>
  <si>
    <t>726 Wakefield Dr</t>
  </si>
  <si>
    <t>726 Wakefield Dr
Garland, TX 75040
(32.932432, -96.638898)</t>
  </si>
  <si>
    <t>A75253</t>
  </si>
  <si>
    <t>Ziv</t>
  </si>
  <si>
    <t>Tzvieli</t>
  </si>
  <si>
    <t>2225 Woolsey St.</t>
  </si>
  <si>
    <t>2225 Woolsey St.
Berkeley, CA 94705
(37.852608, -122.262843)</t>
  </si>
  <si>
    <t>A75254</t>
  </si>
  <si>
    <t>Jud</t>
  </si>
  <si>
    <t>5806 Monticello Ave</t>
  </si>
  <si>
    <t>5806 Monticello Ave
Dallas, TX 75206
(32.826981, -96.767583)</t>
  </si>
  <si>
    <t>A75255</t>
  </si>
  <si>
    <t>Shima</t>
  </si>
  <si>
    <t>880 West Hilliard Ln</t>
  </si>
  <si>
    <t>880 West Hilliard Ln
Eugene, OR 97404
(44.0792, -123.128155)</t>
  </si>
  <si>
    <t>A75256</t>
  </si>
  <si>
    <t>McMenamin</t>
  </si>
  <si>
    <t>407 Russell Ave</t>
  </si>
  <si>
    <t>Gaithersburg</t>
  </si>
  <si>
    <t>407 Russell Ave
Gaithersburg, MD 20877
(39.14915, -77.200895)</t>
  </si>
  <si>
    <t>A75257</t>
  </si>
  <si>
    <t>Vogelsang</t>
  </si>
  <si>
    <t>2401 Western Ave</t>
  </si>
  <si>
    <t>2401 Western Ave
Mattoon, IL 61938
(39.483155, -88.384528)</t>
  </si>
  <si>
    <t>A75258</t>
  </si>
  <si>
    <t>Chun</t>
  </si>
  <si>
    <t>Wong</t>
  </si>
  <si>
    <t>46 Orinda Dr</t>
  </si>
  <si>
    <t>46 Orinda Dr
Conroe, TX 77304
(30.390258, -95.489783)</t>
  </si>
  <si>
    <t>A75259</t>
  </si>
  <si>
    <t>Grove</t>
  </si>
  <si>
    <t>3536 North Frederick Ave</t>
  </si>
  <si>
    <t>Shorewood</t>
  </si>
  <si>
    <t>3536 North Frederick Ave
Shorewood, WI 53211
(43.083113, -87.88393)</t>
  </si>
  <si>
    <t>A75260</t>
  </si>
  <si>
    <t>219 Cherokee St.ation Dr</t>
  </si>
  <si>
    <t>219 Cherokee St.ation Dr
Woodstock, GA 30188
(34.318481, -84.616524)</t>
  </si>
  <si>
    <t>A75261</t>
  </si>
  <si>
    <t>John and Doris</t>
  </si>
  <si>
    <t>1457 North Robin Ln</t>
  </si>
  <si>
    <t>1457 North Robin Ln
Mesa, AZ 85213
(33.442579, -111.768999)</t>
  </si>
  <si>
    <t>A75262</t>
  </si>
  <si>
    <t>7915 The Lakes Pt</t>
  </si>
  <si>
    <t>Fairburn</t>
  </si>
  <si>
    <t>7915 The Lakes Pt
Fairburn, GA 30213
(33.591922, -84.642851)</t>
  </si>
  <si>
    <t>A75263</t>
  </si>
  <si>
    <t>800 Country Place Dr</t>
  </si>
  <si>
    <t>800 Country Place Dr
Houston, TX 77079
(29.774974, -95.599502)</t>
  </si>
  <si>
    <t>A75264</t>
  </si>
  <si>
    <t>Pastin</t>
  </si>
  <si>
    <t>1340 West Touhy Ave</t>
  </si>
  <si>
    <t>1340 West Touhy Ave
Chicago, IL 60626
(42.012826, -87.665245)</t>
  </si>
  <si>
    <t>A75265</t>
  </si>
  <si>
    <t>Letitia</t>
  </si>
  <si>
    <t>Dace</t>
  </si>
  <si>
    <t>2217 St.one Post Rd</t>
  </si>
  <si>
    <t>Manhattan</t>
  </si>
  <si>
    <t>2217 St.one Post Rd
Manhattan, KS 66502
(39.192059, -96.594739)</t>
  </si>
  <si>
    <t>A75266</t>
  </si>
  <si>
    <t>Cruder</t>
  </si>
  <si>
    <t>18301 East Kepner Pl</t>
  </si>
  <si>
    <t>18301 East Kepner Pl
Aurora, CO 80017
(39.702884, -104.774903)</t>
  </si>
  <si>
    <t>A75267</t>
  </si>
  <si>
    <t>Hendrick</t>
  </si>
  <si>
    <t>6255 Bayfield Ln</t>
  </si>
  <si>
    <t>Conway</t>
  </si>
  <si>
    <t>6255 Bayfield Ln
Conway, SC 29527
(33.805272, -79.205892)</t>
  </si>
  <si>
    <t>A75268</t>
  </si>
  <si>
    <t>Gabriel Gil</t>
  </si>
  <si>
    <t>Gil</t>
  </si>
  <si>
    <t>28 Emily Rd</t>
  </si>
  <si>
    <t>New Haven</t>
  </si>
  <si>
    <t>28 Emily Rd
New Haven, CT 06513
(41.323629, -72.875584)</t>
  </si>
  <si>
    <t>A75269</t>
  </si>
  <si>
    <t>Eedy</t>
  </si>
  <si>
    <t>Nicholson</t>
  </si>
  <si>
    <t>4600 Peek Trl</t>
  </si>
  <si>
    <t>Chesapeake</t>
  </si>
  <si>
    <t>4600 Peek Trl
Chesapeake, VA 23321
(36.816139, -76.429881)</t>
  </si>
  <si>
    <t>A75270</t>
  </si>
  <si>
    <t>Northrop</t>
  </si>
  <si>
    <t>308 Raymond St.</t>
  </si>
  <si>
    <t>Ojai</t>
  </si>
  <si>
    <t>308 Raymond St.
Ojai, CA 93023
(34.453487, -119.250255)</t>
  </si>
  <si>
    <t>A75271</t>
  </si>
  <si>
    <t>812 Emerald Bay</t>
  </si>
  <si>
    <t>Laguna Beach</t>
  </si>
  <si>
    <t>812 Emerald Bay
Laguna Beach, CA 92651
(33.555112, -117.810845)</t>
  </si>
  <si>
    <t>A75272</t>
  </si>
  <si>
    <t>Chenevert</t>
  </si>
  <si>
    <t>94 Donworth St.</t>
  </si>
  <si>
    <t>Stockholm</t>
  </si>
  <si>
    <t>94 Donworth St.
Stockholm, ME 04783
(47.043789, -68.129489)</t>
  </si>
  <si>
    <t>A75273</t>
  </si>
  <si>
    <t>Wharram</t>
  </si>
  <si>
    <t>2921 Antioch Rd</t>
  </si>
  <si>
    <t>2921 Antioch Rd
Perry, OH 44081
(41.793545, -81.121142)</t>
  </si>
  <si>
    <t>A75274</t>
  </si>
  <si>
    <t>Tahura</t>
  </si>
  <si>
    <t>Bibi</t>
  </si>
  <si>
    <t>18531 Prairie St.</t>
  </si>
  <si>
    <t>Northridge</t>
  </si>
  <si>
    <t>18531 Prairie St.
Northridge, CA 91324
(34.23913, -118.537309)</t>
  </si>
  <si>
    <t>A75275</t>
  </si>
  <si>
    <t>Ellen E</t>
  </si>
  <si>
    <t>Barfield</t>
  </si>
  <si>
    <t>814 Powers St.</t>
  </si>
  <si>
    <t>814 Powers St.
Baltimore, MD 21211
(39.329286, -76.630091)</t>
  </si>
  <si>
    <t>A75276</t>
  </si>
  <si>
    <t>Sade</t>
  </si>
  <si>
    <t>690 Fenimore St.</t>
  </si>
  <si>
    <t>690 Fenimore St.
Brooklyn, NY 11203
(40.659372, -73.939409)</t>
  </si>
  <si>
    <t>A75277</t>
  </si>
  <si>
    <t>Reaser</t>
  </si>
  <si>
    <t>12290 South Walnut St.</t>
  </si>
  <si>
    <t>Olathe</t>
  </si>
  <si>
    <t>12290 South Walnut St.
Olathe, KS 66061
(38.906049, -94.821539)</t>
  </si>
  <si>
    <t>A75278</t>
  </si>
  <si>
    <t>275 South Munger St.</t>
  </si>
  <si>
    <t>Middlebury</t>
  </si>
  <si>
    <t>275 South Munger St.
Middlebury, VT 05753
(44.014653, -73.113609)</t>
  </si>
  <si>
    <t>A75279</t>
  </si>
  <si>
    <t>brittany</t>
  </si>
  <si>
    <t>heichel</t>
  </si>
  <si>
    <t>1763 Rosehill Rd</t>
  </si>
  <si>
    <t>Reynoldsburg</t>
  </si>
  <si>
    <t>1763 Rosehill Rd
Reynoldsburg, OH 43068
(39.945696, -82.817035)</t>
  </si>
  <si>
    <t>A75280</t>
  </si>
  <si>
    <t>Busenbark</t>
  </si>
  <si>
    <t>5766 North Kingsdale Ave</t>
  </si>
  <si>
    <t>5766 North Kingsdale Ave
Chicago, IL 60646
(41.985442, -87.746286)</t>
  </si>
  <si>
    <t>A75281</t>
  </si>
  <si>
    <t>Stokes</t>
  </si>
  <si>
    <t>108 Madison Dr</t>
  </si>
  <si>
    <t>Lewes</t>
  </si>
  <si>
    <t>108 Madison Dr
Lewes, DE 19958
(38.74956, -75.200209)</t>
  </si>
  <si>
    <t>A75282</t>
  </si>
  <si>
    <t>Cargill</t>
  </si>
  <si>
    <t>675 B Cranbury Cross Rd</t>
  </si>
  <si>
    <t>North Brunswick</t>
  </si>
  <si>
    <t>675 B Cranbury Cross Rd
North Brunswick, NJ 08902
(40.465363, -74.459759)</t>
  </si>
  <si>
    <t>A75283</t>
  </si>
  <si>
    <t>August</t>
  </si>
  <si>
    <t>2638 North 4th St.</t>
  </si>
  <si>
    <t>Columbus</t>
  </si>
  <si>
    <t>2638 North 4th St.
Columbus, OH 43202
(40.017822, -82.997502)</t>
  </si>
  <si>
    <t>A75284</t>
  </si>
  <si>
    <t>627 Harvard St. NW</t>
  </si>
  <si>
    <t>627 Harvard St. NW
Washington, DC 20001
(38.927361, -77.022496)</t>
  </si>
  <si>
    <t>A75285</t>
  </si>
  <si>
    <t>Christasia</t>
  </si>
  <si>
    <t>Sheppeard</t>
  </si>
  <si>
    <t>471 Madison Ave</t>
  </si>
  <si>
    <t>471 Madison Ave
Elizabeth, NJ 07201
(40.671102, -74.207961)</t>
  </si>
  <si>
    <t>A75286</t>
  </si>
  <si>
    <t>Netta</t>
  </si>
  <si>
    <t>Lasch</t>
  </si>
  <si>
    <t>2104 Cullen Ave</t>
  </si>
  <si>
    <t>2104 Cullen Ave
Austin, TX 78757
(30.345763, -97.734734)</t>
  </si>
  <si>
    <t>A75287</t>
  </si>
  <si>
    <t>Stringer</t>
  </si>
  <si>
    <t>9125 St.onegate</t>
  </si>
  <si>
    <t>Midwest City</t>
  </si>
  <si>
    <t>9125 St.onegate
Midwest City, OK 73130
(35.449303, -97.367856)</t>
  </si>
  <si>
    <t>A75288</t>
  </si>
  <si>
    <t>Wholihan</t>
  </si>
  <si>
    <t>44489 Town Center Way</t>
  </si>
  <si>
    <t>Palm Desert</t>
  </si>
  <si>
    <t>44489 Town Center Way
Palm Desert, CA 92260
(33.7247, -116.398426)</t>
  </si>
  <si>
    <t>A75289</t>
  </si>
  <si>
    <t>Caitlin</t>
  </si>
  <si>
    <t>Legros</t>
  </si>
  <si>
    <t>135 Warrington Dr</t>
  </si>
  <si>
    <t>135 Warrington Dr
Rochester, NY 14618
(43.13402, -77.568861)</t>
  </si>
  <si>
    <t>A75290</t>
  </si>
  <si>
    <t>Colby</t>
  </si>
  <si>
    <t>167 Lakeside Dr NC</t>
  </si>
  <si>
    <t>Asheville</t>
  </si>
  <si>
    <t>167 Lakeside Dr NC
Asheville, NC 28806
(35.575511, -82.626864)</t>
  </si>
  <si>
    <t>A67715</t>
  </si>
  <si>
    <t>A75252</t>
  </si>
  <si>
    <t>Hirsh</t>
  </si>
  <si>
    <t>4726 North Maplewood Ave</t>
  </si>
  <si>
    <t>4726 North Maplewood Ave
Chicago, IL 60625
(41.967567, -87.692557)</t>
  </si>
  <si>
    <t>A75248</t>
  </si>
  <si>
    <t>Smyth</t>
  </si>
  <si>
    <t>619 Scotts Way</t>
  </si>
  <si>
    <t>Augusta</t>
  </si>
  <si>
    <t>619 Scotts Way
Augusta, GA 30909
(33.492334, -82.054115)</t>
  </si>
  <si>
    <t>A75249</t>
  </si>
  <si>
    <t>Nahmias</t>
  </si>
  <si>
    <t>1221 North New Jersey St.</t>
  </si>
  <si>
    <t>1221 North New Jersey St.
Indianapolis, IN 46202
(39.783674, -86.150789)</t>
  </si>
  <si>
    <t>A75250</t>
  </si>
  <si>
    <t>375 Fontanelle Dr</t>
  </si>
  <si>
    <t>375 Fontanelle Dr
San Jose, CA 95111
(37.269421, -121.801772)</t>
  </si>
  <si>
    <t>A75251</t>
  </si>
  <si>
    <t>H.</t>
  </si>
  <si>
    <t>Waitkevicz</t>
  </si>
  <si>
    <t>2600 North Flagler Dr</t>
  </si>
  <si>
    <t>West Palm Beach</t>
  </si>
  <si>
    <t>2600 North Flagler Dr
West Palm Beach, FL 33407
(26.737084, -80.050533)</t>
  </si>
  <si>
    <t>A75247</t>
  </si>
  <si>
    <t>JUDITH</t>
  </si>
  <si>
    <t>MUSE</t>
  </si>
  <si>
    <t>46 Natick St.</t>
  </si>
  <si>
    <t>Lunenburg</t>
  </si>
  <si>
    <t>46 Natick St.
Lunenburg, MA 01462
(42.576508, -71.751833)</t>
  </si>
  <si>
    <t>A67714</t>
  </si>
  <si>
    <t>Sushma Harimandir</t>
  </si>
  <si>
    <t>1109 C St.</t>
  </si>
  <si>
    <t>Juneau</t>
  </si>
  <si>
    <t>AK</t>
  </si>
  <si>
    <t>1109 C St.
Juneau, AK 99801
(58.303433, -134.420897)</t>
  </si>
  <si>
    <t>A75246</t>
  </si>
  <si>
    <t>427 Miller Creek Rd</t>
  </si>
  <si>
    <t>San Rafael</t>
  </si>
  <si>
    <t>427 Miller Creek Rd
San Rafael, CA 94903
(38.033383, -122.548099)</t>
  </si>
  <si>
    <t>A75233</t>
  </si>
  <si>
    <t>Vitale</t>
  </si>
  <si>
    <t>69 Timberwood Rd</t>
  </si>
  <si>
    <t>West Hartford</t>
  </si>
  <si>
    <t>69 Timberwood Rd
West Hartford, CT 06117
(41.80256, -72.732474)</t>
  </si>
  <si>
    <t>A75234</t>
  </si>
  <si>
    <t>Rolnick</t>
  </si>
  <si>
    <t>4 Millstream Rd</t>
  </si>
  <si>
    <t>4 Millstream Rd
Woodstock, NY 12498
(42.036674, -74.112074)</t>
  </si>
  <si>
    <t>A75235</t>
  </si>
  <si>
    <t>23081 Red Admiral Pl</t>
  </si>
  <si>
    <t>Brambleton</t>
  </si>
  <si>
    <t>23081 Red Admiral Pl
Brambleton, VA 20148
(38.978488, -77.516672)</t>
  </si>
  <si>
    <t>A75236</t>
  </si>
  <si>
    <t>229 Peachtree Hills Ave NE</t>
  </si>
  <si>
    <t>229 Peachtree Hills Ave NE
Atlanta, GA 30305
(33.817888, -84.379962)</t>
  </si>
  <si>
    <t>A75237</t>
  </si>
  <si>
    <t>Moscoso</t>
  </si>
  <si>
    <t>4614 Crestone Peak St.</t>
  </si>
  <si>
    <t>4614 Crestone Peak St.
Brighton, CO 80601
(39.986045, -104.759508)</t>
  </si>
  <si>
    <t>A75238</t>
  </si>
  <si>
    <t>Carol Sue</t>
  </si>
  <si>
    <t>Janes</t>
  </si>
  <si>
    <t>2124 North 137th St.</t>
  </si>
  <si>
    <t>2124 North 137th St.
Seattle, WA 98133
(47.72866, -122.333047)</t>
  </si>
  <si>
    <t>A75239</t>
  </si>
  <si>
    <t>Costigan</t>
  </si>
  <si>
    <t>258 Parkland Ave</t>
  </si>
  <si>
    <t>258 Parkland Ave
Saint Louis, MO 63122
(38.588491, -90.382507)</t>
  </si>
  <si>
    <t>A75240</t>
  </si>
  <si>
    <t>A75241</t>
  </si>
  <si>
    <t>Elizaebeth</t>
  </si>
  <si>
    <t>Nielsen</t>
  </si>
  <si>
    <t>170 North 31st Ave</t>
  </si>
  <si>
    <t>Cornelius</t>
  </si>
  <si>
    <t>170 North 31st Ave
Cornelius, OR 97113
(45.521742, -123.032975)</t>
  </si>
  <si>
    <t>A75242</t>
  </si>
  <si>
    <t>1318 South 1260 W</t>
  </si>
  <si>
    <t>Orem</t>
  </si>
  <si>
    <t>1318 South 1260 W
Orem, UT 84058
(40.273331, -111.725162)</t>
  </si>
  <si>
    <t>A75243</t>
  </si>
  <si>
    <t>Galvan-Marchan</t>
  </si>
  <si>
    <t>6119 Clematis Trl</t>
  </si>
  <si>
    <t>6119 Clematis Trl
San Antonio, TX 78218
(29.499676, -98.369125)</t>
  </si>
  <si>
    <t>A75244</t>
  </si>
  <si>
    <t>Charity</t>
  </si>
  <si>
    <t>PO Box 88617</t>
  </si>
  <si>
    <t>Tukwila</t>
  </si>
  <si>
    <t>PO Box 88617
Tukwila, WA 98138</t>
  </si>
  <si>
    <t>A75245</t>
  </si>
  <si>
    <t>556 Quaker St.</t>
  </si>
  <si>
    <t>North Ferrisburgh</t>
  </si>
  <si>
    <t>556 Quaker St.
North Ferrisburgh, VT 05473
(44.246187, -73.235516)</t>
  </si>
  <si>
    <t>A75226</t>
  </si>
  <si>
    <t>William L</t>
  </si>
  <si>
    <t>Whitson</t>
  </si>
  <si>
    <t>1650 Spruce St.</t>
  </si>
  <si>
    <t>1650 Spruce St.
Berkeley, CA 94709
(37.877167, -122.265622)</t>
  </si>
  <si>
    <t>A75227</t>
  </si>
  <si>
    <t>511 Harrison St.</t>
  </si>
  <si>
    <t>511 Harrison St.
San Francisco, CA 94105
(37.785763, -122.39333)</t>
  </si>
  <si>
    <t>A75228</t>
  </si>
  <si>
    <t>Elijah</t>
  </si>
  <si>
    <t>105 Lincoln Rd</t>
  </si>
  <si>
    <t>105 Lincoln Rd
Brooklyn, NY 11225
(40.661058, -73.958976)</t>
  </si>
  <si>
    <t>A75229</t>
  </si>
  <si>
    <t>Podoll</t>
  </si>
  <si>
    <t>PO Box 207</t>
  </si>
  <si>
    <t>San Geronimo</t>
  </si>
  <si>
    <t>PO Box 207
San Geronimo, CA 94963</t>
  </si>
  <si>
    <t>A75230</t>
  </si>
  <si>
    <t>Esther</t>
  </si>
  <si>
    <t>Cervantes</t>
  </si>
  <si>
    <t>3804 Elliot Ave</t>
  </si>
  <si>
    <t>3804 Elliot Ave
Minneapolis, MN 55407
(44.933879, -93.261224)</t>
  </si>
  <si>
    <t>A75231</t>
  </si>
  <si>
    <t>Lam</t>
  </si>
  <si>
    <t>5926 Eighth Ave</t>
  </si>
  <si>
    <t>5926 Eighth Ave
Los Angeles, CA 90043
(33.986452, -118.326432)</t>
  </si>
  <si>
    <t>A75232</t>
  </si>
  <si>
    <t>Whitnie</t>
  </si>
  <si>
    <t>Tate</t>
  </si>
  <si>
    <t>2457 East Fisher Ln</t>
  </si>
  <si>
    <t>Millcreek</t>
  </si>
  <si>
    <t>2457 East Fisher Ln
Millcreek, UT 84109</t>
  </si>
  <si>
    <t>A67713</t>
  </si>
  <si>
    <t>Furca</t>
  </si>
  <si>
    <t>5630 South Laurelwood St.</t>
  </si>
  <si>
    <t>Holladay</t>
  </si>
  <si>
    <t>5630 South Laurelwood St.
Holladay, UT 84121
(40.648804, -111.839608)</t>
  </si>
  <si>
    <t>A67160</t>
  </si>
  <si>
    <t>Marsh</t>
  </si>
  <si>
    <t>6110 Saint Charles Avenue</t>
  </si>
  <si>
    <t>6110 Saint Charles Avenue
New Orleans, LA 70118
(29.931995, -90.11953)</t>
  </si>
  <si>
    <t>A67161</t>
  </si>
  <si>
    <t>Pratik</t>
  </si>
  <si>
    <t>Koppikar</t>
  </si>
  <si>
    <t>2800 Waterview Parkway</t>
  </si>
  <si>
    <t>2800 Waterview Parkway
Richardson, TX 75080
(32.99203, -96.756249)</t>
  </si>
  <si>
    <t>A67163</t>
  </si>
  <si>
    <t>Areeb</t>
  </si>
  <si>
    <t>Siddiqui</t>
  </si>
  <si>
    <t>236 High Point Drive</t>
  </si>
  <si>
    <t>236 High Point Drive
Murphy, TX 75094
(33.034285, -96.617543)</t>
  </si>
  <si>
    <t>A67165</t>
  </si>
  <si>
    <t>Suggs</t>
  </si>
  <si>
    <t>222 Appian Way</t>
  </si>
  <si>
    <t>222 Appian Way
Dallas, TX 75216
(32.730881, -96.820738)</t>
  </si>
  <si>
    <t>A67167</t>
  </si>
  <si>
    <t>Marissa</t>
  </si>
  <si>
    <t>Cozza</t>
  </si>
  <si>
    <t>103 Grossman Lane</t>
  </si>
  <si>
    <t>Slippery Rock</t>
  </si>
  <si>
    <t>103 Grossman Lane
Slippery Rock, PA 16057
(41.033158, -80.027736)</t>
  </si>
  <si>
    <t>A67662</t>
  </si>
  <si>
    <t>Coddington</t>
  </si>
  <si>
    <t>8418 Scottsdale Dr</t>
  </si>
  <si>
    <t>8418 Scottsdale Dr
Rowlett, TX 75089
(32.941158, -96.530361)</t>
  </si>
  <si>
    <t>A67663</t>
  </si>
  <si>
    <t>Naz</t>
  </si>
  <si>
    <t>Hussain</t>
  </si>
  <si>
    <t>8088 Park Ln</t>
  </si>
  <si>
    <t>8088 Park Ln
Dallas, TX 75231
(32.871898, -96.767645)</t>
  </si>
  <si>
    <t>A67664</t>
  </si>
  <si>
    <t>Calhoon</t>
  </si>
  <si>
    <t>PO Box 125</t>
  </si>
  <si>
    <t>Cornwall</t>
  </si>
  <si>
    <t>PO Box 125
Cornwall, PA 17016</t>
  </si>
  <si>
    <t>A67665</t>
  </si>
  <si>
    <t>Vacker</t>
  </si>
  <si>
    <t>1352 South St.</t>
  </si>
  <si>
    <t>1352 South St.
Philadelphia, PA 19147
(39.943529, -75.164566)</t>
  </si>
  <si>
    <t>A67666</t>
  </si>
  <si>
    <t>2106 Cullen Ave</t>
  </si>
  <si>
    <t>2106 Cullen Ave
Austin, TX 78757
(30.346092, -97.735416)</t>
  </si>
  <si>
    <t>A67667</t>
  </si>
  <si>
    <t>Joey</t>
  </si>
  <si>
    <t>Mukherjee</t>
  </si>
  <si>
    <t>6220 Culebra Rd</t>
  </si>
  <si>
    <t>6220 Culebra Rd
San Antonio, TX 78238
(29.452182, -98.615465)</t>
  </si>
  <si>
    <t>A67668</t>
  </si>
  <si>
    <t>Lerner</t>
  </si>
  <si>
    <t>66 River Rd</t>
  </si>
  <si>
    <t>Flanders</t>
  </si>
  <si>
    <t>66 River Rd
Flanders, NJ 07836
(40.833467, -74.729118)</t>
  </si>
  <si>
    <t>A67669</t>
  </si>
  <si>
    <t>Lockie</t>
  </si>
  <si>
    <t>156 Calyer St.</t>
  </si>
  <si>
    <t>156 Calyer St.
Brooklyn, NY 11222
(40.727804, -73.954269)</t>
  </si>
  <si>
    <t>A67670</t>
  </si>
  <si>
    <t>Gemeno</t>
  </si>
  <si>
    <t>67243 Mamua Pl</t>
  </si>
  <si>
    <t>Waialua</t>
  </si>
  <si>
    <t>67243 Mamua Pl
Waialua, HI 96791
(21.568361, -158.128478)</t>
  </si>
  <si>
    <t>A67671</t>
  </si>
  <si>
    <t>Flannery</t>
  </si>
  <si>
    <t>712 South Second Ave</t>
  </si>
  <si>
    <t>Highland Park</t>
  </si>
  <si>
    <t>712 South Second Ave
Highland Park, NJ 08904
(40.491686, -74.427586)</t>
  </si>
  <si>
    <t>A67672</t>
  </si>
  <si>
    <t>Markesha</t>
  </si>
  <si>
    <t>7413 Barkbridge Rd</t>
  </si>
  <si>
    <t>7413 Barkbridge Rd
Chesterfield, VA 23832
(37.442092, -77.531904)</t>
  </si>
  <si>
    <t>A67673</t>
  </si>
  <si>
    <t>606 Cardwell Dr</t>
  </si>
  <si>
    <t>606 Cardwell Dr
Lancaster, TX 75146
(32.59503, -96.786704)</t>
  </si>
  <si>
    <t>A67674</t>
  </si>
  <si>
    <t>802 South International Blvd</t>
  </si>
  <si>
    <t>Weslaco</t>
  </si>
  <si>
    <t>802 South International Blvd
Weslaco, TX 78596
(26.152316, -97.958307)</t>
  </si>
  <si>
    <t>A67675</t>
  </si>
  <si>
    <t>Britz</t>
  </si>
  <si>
    <t>99 13th St.</t>
  </si>
  <si>
    <t>Huntington</t>
  </si>
  <si>
    <t>WV</t>
  </si>
  <si>
    <t>99 13th St.
Huntington, WV 25701
(38.424305, -82.437578)</t>
  </si>
  <si>
    <t>A67676</t>
  </si>
  <si>
    <t>Aziza</t>
  </si>
  <si>
    <t>201 Noddy Rd</t>
  </si>
  <si>
    <t>201 Noddy Rd
Buda, TX 78610
(30.043383, -97.81924)</t>
  </si>
  <si>
    <t>A67677</t>
  </si>
  <si>
    <t>Selby</t>
  </si>
  <si>
    <t>2502 Moreno St.</t>
  </si>
  <si>
    <t>2502 Moreno St.
Austin, TX 78723
(30.293643, -97.698618)</t>
  </si>
  <si>
    <t>A67678</t>
  </si>
  <si>
    <t>David J.</t>
  </si>
  <si>
    <t>Bauer</t>
  </si>
  <si>
    <t>531 Main St.</t>
  </si>
  <si>
    <t>531 Main St.
New York, NY 10044
(40.761393, -73.950191)</t>
  </si>
  <si>
    <t>A67679</t>
  </si>
  <si>
    <t>A67680</t>
  </si>
  <si>
    <t>Rebel</t>
  </si>
  <si>
    <t>PO Box 14355</t>
  </si>
  <si>
    <t>Tumwater</t>
  </si>
  <si>
    <t>PO Box 14355
Tumwater, WA 98511</t>
  </si>
  <si>
    <t>A67681</t>
  </si>
  <si>
    <t>Schroeder</t>
  </si>
  <si>
    <t>1509 Woodcrest Dr</t>
  </si>
  <si>
    <t>1509 Woodcrest Dr
Houston, TX 77018
(29.823363, -95.438204)</t>
  </si>
  <si>
    <t>A67682</t>
  </si>
  <si>
    <t>barbara j</t>
  </si>
  <si>
    <t>rowe</t>
  </si>
  <si>
    <t>213 Shady Oak Dr</t>
  </si>
  <si>
    <t>Oakley</t>
  </si>
  <si>
    <t>213 Shady Oak Dr
Oakley, CA 94561
(37.976996, -121.700817)</t>
  </si>
  <si>
    <t>A67683</t>
  </si>
  <si>
    <t>2820 Utah St. NE</t>
  </si>
  <si>
    <t>Albuquerque</t>
  </si>
  <si>
    <t>2820 Utah St. NE
Albuquerque, NM 87110
(35.115721, -106.555455)</t>
  </si>
  <si>
    <t>A67684</t>
  </si>
  <si>
    <t>Charter</t>
  </si>
  <si>
    <t>272 Dorothy Ave</t>
  </si>
  <si>
    <t>272 Dorothy Ave
Ventura, CA 93003
(34.279084, -119.243936)</t>
  </si>
  <si>
    <t>A67685</t>
  </si>
  <si>
    <t>Bibby</t>
  </si>
  <si>
    <t>4358 Second Ave N</t>
  </si>
  <si>
    <t>4358 Second Ave N
St Petersburg, FL 33713
(27.772799, -82.692835)</t>
  </si>
  <si>
    <t>A67686</t>
  </si>
  <si>
    <t>Dael</t>
  </si>
  <si>
    <t>Klippenstein</t>
  </si>
  <si>
    <t>6312 44198 Primrose Ave</t>
  </si>
  <si>
    <t>Hollywood</t>
  </si>
  <si>
    <t>6312 44198 Primrose Ave
Hollywood, CA 90068
(34.1098, -118.327261)</t>
  </si>
  <si>
    <t>A67687</t>
  </si>
  <si>
    <t>Comer</t>
  </si>
  <si>
    <t>4007 Galacia Dr</t>
  </si>
  <si>
    <t>4007 Galacia Dr
Austin, TX 78759
(30.403223, -97.734021)</t>
  </si>
  <si>
    <t>A67688</t>
  </si>
  <si>
    <t>Tiano</t>
  </si>
  <si>
    <t>2318 Village Dr</t>
  </si>
  <si>
    <t>2318 Village Dr
Louisville, KY 40205
(38.231086, -85.688746)</t>
  </si>
  <si>
    <t>A67689</t>
  </si>
  <si>
    <t>202 East Live Oak St.</t>
  </si>
  <si>
    <t>San Gabriel</t>
  </si>
  <si>
    <t>202 East Live Oak St.
San Gabriel, CA 91776
(34.101151, -118.098038)</t>
  </si>
  <si>
    <t>A67690</t>
  </si>
  <si>
    <t>5652 Monterey Dr</t>
  </si>
  <si>
    <t>5652 Monterey Dr
Frisco, TX 75034
(33.12535, -96.837903)</t>
  </si>
  <si>
    <t>A67691</t>
  </si>
  <si>
    <t>Kimmy</t>
  </si>
  <si>
    <t>Robinson</t>
  </si>
  <si>
    <t>2945 Sinbad Cir</t>
  </si>
  <si>
    <t>2945 Sinbad Cir
Farmers Branch, TX 75234
(32.930508, -96.876388)</t>
  </si>
  <si>
    <t>A67692</t>
  </si>
  <si>
    <t>Gauldin</t>
  </si>
  <si>
    <t>1104 Navaho Trl</t>
  </si>
  <si>
    <t>1104 Navaho Trl
Richardson, TX 75080
(32.969939, -96.757143)</t>
  </si>
  <si>
    <t>A67693</t>
  </si>
  <si>
    <t>Hazard</t>
  </si>
  <si>
    <t>172 Bay 28Th St.</t>
  </si>
  <si>
    <t>172 Bay 28Th St.
Brooklyn, NY 11214
(40.59935, -73.99893)</t>
  </si>
  <si>
    <t>A67694</t>
  </si>
  <si>
    <t>leroy</t>
  </si>
  <si>
    <t>sutton</t>
  </si>
  <si>
    <t>907 Sixth St. SW</t>
  </si>
  <si>
    <t>907 Sixth St. SW
Washington, DC 20024
(38.878824, -77.019891)</t>
  </si>
  <si>
    <t>A67695</t>
  </si>
  <si>
    <t>Jayashree</t>
  </si>
  <si>
    <t>Balakumar</t>
  </si>
  <si>
    <t>4312 Woodland Meadow Ter</t>
  </si>
  <si>
    <t>4312 Woodland Meadow Ter
Plano, TX 75024
(33.096981, -96.777132)</t>
  </si>
  <si>
    <t>A67696</t>
  </si>
  <si>
    <t>A67697</t>
  </si>
  <si>
    <t>A67698</t>
  </si>
  <si>
    <t>Ross-Hall</t>
  </si>
  <si>
    <t>PO Box 3154</t>
  </si>
  <si>
    <t>PO Box 3154
Desoto, TX 75123</t>
  </si>
  <si>
    <t>A67699</t>
  </si>
  <si>
    <t>Ngige</t>
  </si>
  <si>
    <t>13450 Esperanza Rd</t>
  </si>
  <si>
    <t>13450 Esperanza Rd
Dallas, TX 75240</t>
  </si>
  <si>
    <t>A67700</t>
  </si>
  <si>
    <t>5010 Elk Ln</t>
  </si>
  <si>
    <t>Edinburg</t>
  </si>
  <si>
    <t>5010 Elk Ln
Edinburg, TX 78539
(26.258523, -98.191497)</t>
  </si>
  <si>
    <t>A67701</t>
  </si>
  <si>
    <t>13732 Flagstone Ln</t>
  </si>
  <si>
    <t>13732 Flagstone Ln
Dallas, TX 75240
(32.93188, -96.765702)</t>
  </si>
  <si>
    <t>A67702</t>
  </si>
  <si>
    <t>Fitzpatrick</t>
  </si>
  <si>
    <t>8276 Callimont Ln</t>
  </si>
  <si>
    <t>8276 Callimont Ln
Dallas, TX 75231</t>
  </si>
  <si>
    <t>A67703</t>
  </si>
  <si>
    <t>Birdsong</t>
  </si>
  <si>
    <t>PO Box 190702</t>
  </si>
  <si>
    <t>PO Box 190702
Dallas, TX 75219</t>
  </si>
  <si>
    <t>A67704</t>
  </si>
  <si>
    <t>Samaha</t>
  </si>
  <si>
    <t>Uddin</t>
  </si>
  <si>
    <t>3435 Grand Mesa Dr</t>
  </si>
  <si>
    <t>3435 Grand Mesa Dr
Plano, TX 75025
(33.081955, -96.7595)</t>
  </si>
  <si>
    <t>A67705</t>
  </si>
  <si>
    <t>Samer</t>
  </si>
  <si>
    <t>Faizi</t>
  </si>
  <si>
    <t>2125 Channel Islands Dr</t>
  </si>
  <si>
    <t>2125 Channel Islands Dr
Allen, TX 75013
(33.13043, -96.68784)</t>
  </si>
  <si>
    <t>A67706</t>
  </si>
  <si>
    <t>7311 Mimosa Ln</t>
  </si>
  <si>
    <t>7311 Mimosa Ln
Dallas, TX 75230
(32.882674, -96.777151)</t>
  </si>
  <si>
    <t>A67707</t>
  </si>
  <si>
    <t>A67708</t>
  </si>
  <si>
    <t>Jinhee</t>
  </si>
  <si>
    <t>Shin</t>
  </si>
  <si>
    <t>2620 Creekway Dr</t>
  </si>
  <si>
    <t>2620 Creekway Dr
Carrollton, TX 75010
(33.029095, -96.858697)</t>
  </si>
  <si>
    <t>A67709</t>
  </si>
  <si>
    <t>Randel</t>
  </si>
  <si>
    <t>900 Rainbow Dr</t>
  </si>
  <si>
    <t>900 Rainbow Dr
Richardson, TX 75081
(32.941783, -96.712086)</t>
  </si>
  <si>
    <t>A67710</t>
  </si>
  <si>
    <t>A67711</t>
  </si>
  <si>
    <t>Fox</t>
  </si>
  <si>
    <t>605 West 111th St.</t>
  </si>
  <si>
    <t>605 West 111th St.
New York, NY 10025
(40.805004, -73.966653)</t>
  </si>
  <si>
    <t>A67712</t>
  </si>
  <si>
    <t>Saliya</t>
  </si>
  <si>
    <t>1515 Flintwood Dr</t>
  </si>
  <si>
    <t>1515 Flintwood Dr
Richardson, TX 75081
(32.935359, -96.695705)</t>
  </si>
  <si>
    <t>A75185</t>
  </si>
  <si>
    <t>Masha</t>
  </si>
  <si>
    <t>Lebedeva</t>
  </si>
  <si>
    <t>1312 Arthur Dr</t>
  </si>
  <si>
    <t>IA</t>
  </si>
  <si>
    <t>1312 Arthur Dr
Ames, IA 50010
(42.039812, -93.627452)</t>
  </si>
  <si>
    <t>A75186</t>
  </si>
  <si>
    <t>A75187</t>
  </si>
  <si>
    <t>Joanne</t>
  </si>
  <si>
    <t>Ehret</t>
  </si>
  <si>
    <t>PO Box 1444</t>
  </si>
  <si>
    <t>Belchertown</t>
  </si>
  <si>
    <t>PO Box 1444
Belchertown, MA 01007</t>
  </si>
  <si>
    <t>A75188</t>
  </si>
  <si>
    <t>787 17th St.</t>
  </si>
  <si>
    <t>Boulder</t>
  </si>
  <si>
    <t>787 17th St.
Boulder, CO 80302
(40.001662, -105.271261)</t>
  </si>
  <si>
    <t>A75189</t>
  </si>
  <si>
    <t>Campos</t>
  </si>
  <si>
    <t>9410 San Fidel Rio</t>
  </si>
  <si>
    <t>9410 San Fidel Rio
San Antonio, TX 78245
(29.43661, -98.669401)</t>
  </si>
  <si>
    <t>A75190</t>
  </si>
  <si>
    <t>Mary Baine</t>
  </si>
  <si>
    <t>36 Linnaean St.</t>
  </si>
  <si>
    <t>Cambridge</t>
  </si>
  <si>
    <t>36 Linnaean St.
Cambridge, MA 02138
(42.383588, -71.123371)</t>
  </si>
  <si>
    <t>A75191</t>
  </si>
  <si>
    <t>joe</t>
  </si>
  <si>
    <t>goltz</t>
  </si>
  <si>
    <t>2703 West Leland Ave</t>
  </si>
  <si>
    <t>2703 West Leland Ave
Chicago, IL 60625
(41.966721, -87.696471)</t>
  </si>
  <si>
    <t>A75192</t>
  </si>
  <si>
    <t>Kessler</t>
  </si>
  <si>
    <t>509 Broadwater Rd</t>
  </si>
  <si>
    <t>509 Broadwater Rd
Arnold, MD 21012
(39.062018, -76.49223)</t>
  </si>
  <si>
    <t>A75193</t>
  </si>
  <si>
    <t>MOLLY</t>
  </si>
  <si>
    <t>UPDIKE</t>
  </si>
  <si>
    <t>1115 Fulton St. E</t>
  </si>
  <si>
    <t>Grand Rapids</t>
  </si>
  <si>
    <t>1115 Fulton St. E
Grand Rapids, MI 49503
(42.962754, -85.64171)</t>
  </si>
  <si>
    <t>A75194</t>
  </si>
  <si>
    <t>Rakoczy</t>
  </si>
  <si>
    <t>23953 NE Aldercrest Cir</t>
  </si>
  <si>
    <t>Wood Village</t>
  </si>
  <si>
    <t>23953 NE Aldercrest Cir
Wood Village, OR 97060
(45.532149, -122.416424)</t>
  </si>
  <si>
    <t>A75195</t>
  </si>
  <si>
    <t>Emma</t>
  </si>
  <si>
    <t>Finder</t>
  </si>
  <si>
    <t>624 North Hayworth Ave</t>
  </si>
  <si>
    <t>624 North Hayworth Ave
Los Angeles, CA 90048
(34.082313, -118.362671)</t>
  </si>
  <si>
    <t>A75196</t>
  </si>
  <si>
    <t>DeArman</t>
  </si>
  <si>
    <t>3138 Hidden Haven St.</t>
  </si>
  <si>
    <t>3138 Hidden Haven St.
San Antonio, TX 78261
(29.711803, -98.432504)</t>
  </si>
  <si>
    <t>A75197</t>
  </si>
  <si>
    <t>Belmont</t>
  </si>
  <si>
    <t>166 Columbia Hts</t>
  </si>
  <si>
    <t>166 Columbia Hts
Brooklyn, NY 11201
(40.697933, -73.996508)</t>
  </si>
  <si>
    <t>A75198</t>
  </si>
  <si>
    <t>bernice</t>
  </si>
  <si>
    <t>silverman</t>
  </si>
  <si>
    <t>303 West 66th St.</t>
  </si>
  <si>
    <t>303 West 66th St.
New York, NY 10023
(40.776286, -73.987877)</t>
  </si>
  <si>
    <t>A75199</t>
  </si>
  <si>
    <t>Colette F</t>
  </si>
  <si>
    <t>Corbin</t>
  </si>
  <si>
    <t>1901 26th Ave NW</t>
  </si>
  <si>
    <t>1901 26th Ave NW
Rochester, MN 55901
(44.044179, -92.500194)</t>
  </si>
  <si>
    <t>A75200</t>
  </si>
  <si>
    <t>Gretchen</t>
  </si>
  <si>
    <t>Sand</t>
  </si>
  <si>
    <t>220 East 15th Ave</t>
  </si>
  <si>
    <t>220 East 15th Ave
Kennewick, WA 99337
(46.19421, -119.112901)</t>
  </si>
  <si>
    <t>A75201</t>
  </si>
  <si>
    <t>Sego</t>
  </si>
  <si>
    <t>3829 Midvale Rd</t>
  </si>
  <si>
    <t>Clinton</t>
  </si>
  <si>
    <t>3829 Midvale Rd
Clinton, WA 98236
(47.99359, -122.408574)</t>
  </si>
  <si>
    <t>A75202</t>
  </si>
  <si>
    <t>Taberski</t>
  </si>
  <si>
    <t>7775 Duke Ct</t>
  </si>
  <si>
    <t>El Cerrito</t>
  </si>
  <si>
    <t>7775 Duke Ct
El Cerrito, CA 94530
(37.919195, -122.294851)</t>
  </si>
  <si>
    <t>A75203</t>
  </si>
  <si>
    <t>Erika</t>
  </si>
  <si>
    <t>Lo</t>
  </si>
  <si>
    <t>25090 Tepa Way</t>
  </si>
  <si>
    <t>Los Altos Hills</t>
  </si>
  <si>
    <t>25090 Tepa Way
Los Altos Hills, CA 94022
(37.355417, -122.131242)</t>
  </si>
  <si>
    <t>A75204</t>
  </si>
  <si>
    <t>francie</t>
  </si>
  <si>
    <t>lightfine</t>
  </si>
  <si>
    <t>36 W872 Walnut Ridge Ln</t>
  </si>
  <si>
    <t>St Charles</t>
  </si>
  <si>
    <t>36 W872 Walnut Ridge Ln
St Charles, IL 60174</t>
  </si>
  <si>
    <t>A75205</t>
  </si>
  <si>
    <t>8729 Robindell Dr</t>
  </si>
  <si>
    <t>8729 Robindell Dr
Houston, TX 77074
(29.683887, -95.4986)</t>
  </si>
  <si>
    <t>A75206</t>
  </si>
  <si>
    <t>Nguyen</t>
  </si>
  <si>
    <t>1918 Lazy Hollow Ln</t>
  </si>
  <si>
    <t>1918 Lazy Hollow Ln
Pearland, TX 77581
(29.573498, -95.276843)</t>
  </si>
  <si>
    <t>A75207</t>
  </si>
  <si>
    <t>Ladenson</t>
  </si>
  <si>
    <t>5532 South Shore Dr</t>
  </si>
  <si>
    <t>5532 South Shore Dr
Chicago, IL 60637
(41.79436, -87.580447)</t>
  </si>
  <si>
    <t>A75208</t>
  </si>
  <si>
    <t>Andrews</t>
  </si>
  <si>
    <t>13611 Rolling Hills Ln</t>
  </si>
  <si>
    <t>13611 Rolling Hills Ln
Dallas, TX 75240
(32.934614, -96.774891)</t>
  </si>
  <si>
    <t>A75209</t>
  </si>
  <si>
    <t>A75210</t>
  </si>
  <si>
    <t>A75211</t>
  </si>
  <si>
    <t>7780 Mccallum Blvd</t>
  </si>
  <si>
    <t>7780 Mccallum Blvd
Dallas, TX 75252
(32.987862, -96.770996)</t>
  </si>
  <si>
    <t>A75212</t>
  </si>
  <si>
    <t>jean</t>
  </si>
  <si>
    <t>rath</t>
  </si>
  <si>
    <t>6701 Manlius Center Rd</t>
  </si>
  <si>
    <t>East Syracuse</t>
  </si>
  <si>
    <t>6701 Manlius Center Rd
East Syracuse, NY 13057
(43.063341, -76.056603)</t>
  </si>
  <si>
    <t>A75213</t>
  </si>
  <si>
    <t>Dominique</t>
  </si>
  <si>
    <t>Coiro-Ouellette</t>
  </si>
  <si>
    <t>40 Jamaicaway</t>
  </si>
  <si>
    <t>40 Jamaicaway
Boston, MA 02130
(42.330451, -71.112634)</t>
  </si>
  <si>
    <t>A75214</t>
  </si>
  <si>
    <t>Fanta</t>
  </si>
  <si>
    <t>Kasiah</t>
  </si>
  <si>
    <t>180 Adams Branch Rd</t>
  </si>
  <si>
    <t>North Augusta</t>
  </si>
  <si>
    <t>180 Adams Branch Rd
North Augusta, SC 29860
(33.550756, -81.975243)</t>
  </si>
  <si>
    <t>A75215</t>
  </si>
  <si>
    <t>Macias</t>
  </si>
  <si>
    <t>141 Airstream Ln</t>
  </si>
  <si>
    <t>Tavernier</t>
  </si>
  <si>
    <t>141 Airstream Ln
Tavernier, FL 33070
(24.976668, -80.554515)</t>
  </si>
  <si>
    <t>A75216</t>
  </si>
  <si>
    <t>315 Pegasus Rd</t>
  </si>
  <si>
    <t>Piscataway</t>
  </si>
  <si>
    <t>315 Pegasus Rd
Piscataway, NJ 08854
(40.535975, -74.416251)</t>
  </si>
  <si>
    <t>A75217</t>
  </si>
  <si>
    <t>Dudzinski</t>
  </si>
  <si>
    <t>5617 Treese St.</t>
  </si>
  <si>
    <t>5617 Treese St.
The Colony, TX 75056
(33.103313, -96.865804)</t>
  </si>
  <si>
    <t>A75218</t>
  </si>
  <si>
    <t>Johanna</t>
  </si>
  <si>
    <t>McEvoy</t>
  </si>
  <si>
    <t>5 Beacon St.</t>
  </si>
  <si>
    <t>5 Beacon St.
Salem, MA 01970
(42.530257, -70.888737)</t>
  </si>
  <si>
    <t>A75219</t>
  </si>
  <si>
    <t>MacDonnell</t>
  </si>
  <si>
    <t>6021 Hawthorne St.</t>
  </si>
  <si>
    <t>Cheverly</t>
  </si>
  <si>
    <t>6021 Hawthorne St.
Cheverly, MD 20785
(38.926583, -76.914292)</t>
  </si>
  <si>
    <t>A75220</t>
  </si>
  <si>
    <t>2327 Taraval St.</t>
  </si>
  <si>
    <t>2327 Taraval St.
San Francisco, CA 94116
(37.74238, -122.490991)</t>
  </si>
  <si>
    <t>A75221</t>
  </si>
  <si>
    <t>Klemm</t>
  </si>
  <si>
    <t>15727 Knolldown</t>
  </si>
  <si>
    <t>15727 Knolldown
San Antonio, TX 78247
(29.586188, -98.411556)</t>
  </si>
  <si>
    <t>A75222</t>
  </si>
  <si>
    <t>2451 63rd Ave</t>
  </si>
  <si>
    <t>2451 63rd Ave
Oakland, CA 94605
(37.768083, -122.189495)</t>
  </si>
  <si>
    <t>A75223</t>
  </si>
  <si>
    <t>Zambrana</t>
  </si>
  <si>
    <t>1116 Maiden Lane Ct</t>
  </si>
  <si>
    <t>Ann Arbor</t>
  </si>
  <si>
    <t>1116 Maiden Lane Ct
Ann Arbor, MI 48105
(42.287556, -83.734056)</t>
  </si>
  <si>
    <t>A75224</t>
  </si>
  <si>
    <t>A75225</t>
  </si>
  <si>
    <t>Leimann</t>
  </si>
  <si>
    <t>7939 Royal Ln</t>
  </si>
  <si>
    <t>7939 Royal Ln
Dallas, TX 75230
(32.898664, -96.77067)</t>
  </si>
  <si>
    <t>A67655</t>
  </si>
  <si>
    <t>Norvig</t>
  </si>
  <si>
    <t>1499 Union St.</t>
  </si>
  <si>
    <t>1499 Union St.
Brooklyn, NY 11213
(40.668425, -73.94147)</t>
  </si>
  <si>
    <t>A67656</t>
  </si>
  <si>
    <t>Stroud</t>
  </si>
  <si>
    <t>4001 Bentbrook Pl</t>
  </si>
  <si>
    <t>4001 Bentbrook Pl
Norman, OK 73072
(35.229886, -97.499602)</t>
  </si>
  <si>
    <t>A67657</t>
  </si>
  <si>
    <t>A67658</t>
  </si>
  <si>
    <t>Khan</t>
  </si>
  <si>
    <t>4201 Village Green Dr</t>
  </si>
  <si>
    <t>4201 Village Green Dr
Irving, TX 75038
(32.860509, -96.978977)</t>
  </si>
  <si>
    <t>A67659</t>
  </si>
  <si>
    <t>Nidaa</t>
  </si>
  <si>
    <t>Lafi</t>
  </si>
  <si>
    <t>4425 Laney Ct</t>
  </si>
  <si>
    <t>4425 Laney Ct
Richardson, TX 75082
(33.001654, -96.636721)</t>
  </si>
  <si>
    <t>A67660</t>
  </si>
  <si>
    <t>5435 Gaston Ave</t>
  </si>
  <si>
    <t>5435 Gaston Ave
Dallas, TX 75214
(32.805012, -96.763428)</t>
  </si>
  <si>
    <t>A67661</t>
  </si>
  <si>
    <t>Chen</t>
  </si>
  <si>
    <t>3616 Rosedale Ave</t>
  </si>
  <si>
    <t>3616 Rosedale Ave
Dallas, TX 75205
(32.847276, -96.793738)</t>
  </si>
  <si>
    <t>A75184</t>
  </si>
  <si>
    <t>A67654</t>
  </si>
  <si>
    <t>Cuba</t>
  </si>
  <si>
    <t>2325 Meadow Crst</t>
  </si>
  <si>
    <t>2325 Meadow Crst
Irving, TX 75060
(32.787532, -96.976743)</t>
  </si>
  <si>
    <t>A75183</t>
  </si>
  <si>
    <t>A67653</t>
  </si>
  <si>
    <t>Darien</t>
  </si>
  <si>
    <t>Flowers</t>
  </si>
  <si>
    <t>1919 Third St. NW</t>
  </si>
  <si>
    <t>1919 Third St. NW
Washington, DC 20001
(38.916763, -77.01588)</t>
  </si>
  <si>
    <t>A75178</t>
  </si>
  <si>
    <t>Whit</t>
  </si>
  <si>
    <t>105 Brackett St.</t>
  </si>
  <si>
    <t>105 Brackett St.
Portland, ME 04102
(43.649561, -70.264556)</t>
  </si>
  <si>
    <t>A75179</t>
  </si>
  <si>
    <t>Morris-Knower</t>
  </si>
  <si>
    <t>227 Ridgedale Rd</t>
  </si>
  <si>
    <t>Ithaca</t>
  </si>
  <si>
    <t>227 Ridgedale Rd
Ithaca, NY 14850
(42.437098, -76.479202)</t>
  </si>
  <si>
    <t>A75180</t>
  </si>
  <si>
    <t>maura</t>
  </si>
  <si>
    <t>cowley</t>
  </si>
  <si>
    <t>121 Thomas St. NW</t>
  </si>
  <si>
    <t>121 Thomas St. NW
Washington, DC 20001
(38.916292, -77.013075)</t>
  </si>
  <si>
    <t>A75181</t>
  </si>
  <si>
    <t>Artz</t>
  </si>
  <si>
    <t>636 Carlton Ave</t>
  </si>
  <si>
    <t>636 Carlton Ave
Brooklyn, NY 11238
(40.677626, -73.972297)</t>
  </si>
  <si>
    <t>A75182</t>
  </si>
  <si>
    <t>Blad</t>
  </si>
  <si>
    <t>911 Lindsey St.</t>
  </si>
  <si>
    <t>South Bend</t>
  </si>
  <si>
    <t>911 Lindsey St.
South Bend, IN 46616
(41.683914, -86.262919)</t>
  </si>
  <si>
    <t>A75177</t>
  </si>
  <si>
    <t>A67646</t>
  </si>
  <si>
    <t>Layman</t>
  </si>
  <si>
    <t>1275 Tibby Trl</t>
  </si>
  <si>
    <t>Westcliffe</t>
  </si>
  <si>
    <t>1275 Tibby Trl
Westcliffe, CO 81252
(38.209659, -105.259586)</t>
  </si>
  <si>
    <t>A67647</t>
  </si>
  <si>
    <t>Mulderig</t>
  </si>
  <si>
    <t>347 H St.</t>
  </si>
  <si>
    <t>Arcata</t>
  </si>
  <si>
    <t>347 H St.
Arcata, CA 95521
(40.864664, -124.088481)</t>
  </si>
  <si>
    <t>A67648</t>
  </si>
  <si>
    <t>RICHARD</t>
  </si>
  <si>
    <t>CORNELL</t>
  </si>
  <si>
    <t>64 Tanglewood Way</t>
  </si>
  <si>
    <t>Carlisle</t>
  </si>
  <si>
    <t>64 Tanglewood Way
Carlisle, MA 01741
(42.548297, -71.337222)</t>
  </si>
  <si>
    <t>A67649</t>
  </si>
  <si>
    <t>Ritchie</t>
  </si>
  <si>
    <t>17112 Brighton Way</t>
  </si>
  <si>
    <t>Gardena</t>
  </si>
  <si>
    <t>17112 Brighton Way
Gardena, CA 90247
(33.875133, -118.299814)</t>
  </si>
  <si>
    <t>A67650</t>
  </si>
  <si>
    <t>Markus</t>
  </si>
  <si>
    <t>Riester</t>
  </si>
  <si>
    <t>538 Massachusetts Ave</t>
  </si>
  <si>
    <t>538 Massachusetts Ave
Boston, MA 02118
(42.338481, -71.079318)</t>
  </si>
  <si>
    <t>A67651</t>
  </si>
  <si>
    <t>Manfred</t>
  </si>
  <si>
    <t>Citzman</t>
  </si>
  <si>
    <t>6928 Sedgwick Dr</t>
  </si>
  <si>
    <t>6928 Sedgwick Dr
Dallas, TX 75231
(32.875574, -96.736661)</t>
  </si>
  <si>
    <t>A67652</t>
  </si>
  <si>
    <t>Rameen</t>
  </si>
  <si>
    <t>Mohammed</t>
  </si>
  <si>
    <t>9913 St.ancil Ln</t>
  </si>
  <si>
    <t>9913 St.ancil Ln
Frisco, TX 75035
(33.180253, -96.795307)</t>
  </si>
  <si>
    <t>A75168</t>
  </si>
  <si>
    <t>Palmer Ganeles</t>
  </si>
  <si>
    <t>2611 Crestway</t>
  </si>
  <si>
    <t>Utica</t>
  </si>
  <si>
    <t>2611 Crestway
Utica, NY 13501
(43.075306, -75.274578)</t>
  </si>
  <si>
    <t>A75169</t>
  </si>
  <si>
    <t>4404 De La Cruz NW</t>
  </si>
  <si>
    <t>4404 De La Cruz NW
Albuquerque, NM 87107
(35.13154, -106.663026)</t>
  </si>
  <si>
    <t>A75170</t>
  </si>
  <si>
    <t>Fridrich</t>
  </si>
  <si>
    <t>12501 Shady Acres Dr</t>
  </si>
  <si>
    <t>12501 Shady Acres Dr
Buda, TX 78610
(30.121852, -97.856641)</t>
  </si>
  <si>
    <t>A75171</t>
  </si>
  <si>
    <t>Mass</t>
  </si>
  <si>
    <t>1867 Church St.</t>
  </si>
  <si>
    <t>1867 Church St.
San Francisco, CA 94131
(37.740514, -122.426699)</t>
  </si>
  <si>
    <t>A75172</t>
  </si>
  <si>
    <t>9648 Robin Meadow Dr</t>
  </si>
  <si>
    <t>9648 Robin Meadow Dr
Dallas, TX 75243
(32.898553, -96.729505)</t>
  </si>
  <si>
    <t>A75173</t>
  </si>
  <si>
    <t>Paprocki</t>
  </si>
  <si>
    <t>1629 Skyline Rd</t>
  </si>
  <si>
    <t>1629 Skyline Rd
Lafayette, IN 47905
(40.401129, -86.899313)</t>
  </si>
  <si>
    <t>A75174</t>
  </si>
  <si>
    <t>5300 Iron Horse Pkwy</t>
  </si>
  <si>
    <t>Dublin</t>
  </si>
  <si>
    <t>5300 Iron Horse Pkwy
Dublin, CA 94568
(37.703197, -121.899613)</t>
  </si>
  <si>
    <t>A75175</t>
  </si>
  <si>
    <t>edens</t>
  </si>
  <si>
    <t>144 Deerfield Ct</t>
  </si>
  <si>
    <t>Mcminnville</t>
  </si>
  <si>
    <t>144 Deerfield Ct
Mcminnville, TN 37110
(35.632233, -85.844069)</t>
  </si>
  <si>
    <t>A75176</t>
  </si>
  <si>
    <t>Douglass</t>
  </si>
  <si>
    <t>2988 Majestic View Walk</t>
  </si>
  <si>
    <t>2988 Majestic View Walk
Lexington, KY 40511
(38.10501, -84.542524)</t>
  </si>
  <si>
    <t>F35511</t>
  </si>
  <si>
    <t>Zoom Video Communications Inc.</t>
  </si>
  <si>
    <t>55 Alamedan Blvd</t>
  </si>
  <si>
    <t>55 Alamedan Blvd
San Jose, CA 95113</t>
  </si>
  <si>
    <t>A75166</t>
  </si>
  <si>
    <t>Jacquelyn</t>
  </si>
  <si>
    <t>2419 Fitlers Walk</t>
  </si>
  <si>
    <t>2419 Fitlers Walk
Philadelphia, PA 19103
(39.950734, -75.179816)</t>
  </si>
  <si>
    <t>A75167</t>
  </si>
  <si>
    <t>Forest</t>
  </si>
  <si>
    <t>1401 South St.ate St.</t>
  </si>
  <si>
    <t>1401 South St.ate St.
Chicago, IL 60605
(41.864007, -87.627275)</t>
  </si>
  <si>
    <t>A75153</t>
  </si>
  <si>
    <t>Vajda</t>
  </si>
  <si>
    <t>1975 SE Crystal Lake Dr</t>
  </si>
  <si>
    <t>Corvallis</t>
  </si>
  <si>
    <t>1975 SE Crystal Lake Dr
Corvallis, OR 97333
(44.546151, -123.255702)</t>
  </si>
  <si>
    <t>A75154</t>
  </si>
  <si>
    <t>Cha quan</t>
  </si>
  <si>
    <t>Wilder</t>
  </si>
  <si>
    <t>2723 Duvall Ridge Rd</t>
  </si>
  <si>
    <t>Hyattsville</t>
  </si>
  <si>
    <t>2723 Duvall Ridge Rd
Hyattsville, MD 20785</t>
  </si>
  <si>
    <t>A75155</t>
  </si>
  <si>
    <t>Beckstrom</t>
  </si>
  <si>
    <t>109 South Ferry Ave</t>
  </si>
  <si>
    <t>Monroe</t>
  </si>
  <si>
    <t>109 South Ferry Ave
Monroe, WA 98272
(47.855831, -121.969312)</t>
  </si>
  <si>
    <t>A75156</t>
  </si>
  <si>
    <t>HyeMi</t>
  </si>
  <si>
    <t>Cho</t>
  </si>
  <si>
    <t>30 Colonial Ave</t>
  </si>
  <si>
    <t>Larchmont</t>
  </si>
  <si>
    <t>30 Colonial Ave
Larchmont, NY 10538
(40.942128, -73.761516)</t>
  </si>
  <si>
    <t>A75157</t>
  </si>
  <si>
    <t>W. Jefferson</t>
  </si>
  <si>
    <t>Holt</t>
  </si>
  <si>
    <t>PO Box 1029</t>
  </si>
  <si>
    <t>Carrboro</t>
  </si>
  <si>
    <t>PO Box 1029
Carrboro, NC 27510</t>
  </si>
  <si>
    <t>A75158</t>
  </si>
  <si>
    <t>Kilgore</t>
  </si>
  <si>
    <t>406 Post Road Dr</t>
  </si>
  <si>
    <t>406 Post Road Dr
Austin, TX 78704
(30.227659, -97.765891)</t>
  </si>
  <si>
    <t>A75159</t>
  </si>
  <si>
    <t>A75160</t>
  </si>
  <si>
    <t>Bari</t>
  </si>
  <si>
    <t>Shamas</t>
  </si>
  <si>
    <t>257 Kim Hubbard Rd</t>
  </si>
  <si>
    <t>Putney</t>
  </si>
  <si>
    <t>257 Kim Hubbard Rd
Putney, VT 05346
(43.037213, -72.530336)</t>
  </si>
  <si>
    <t>A75161</t>
  </si>
  <si>
    <t>Semexant</t>
  </si>
  <si>
    <t>5503 Bowman Dr</t>
  </si>
  <si>
    <t>Winter Garden</t>
  </si>
  <si>
    <t>5503 Bowman Dr
Winter Garden, FL 34787
(28.468271, -81.626916)</t>
  </si>
  <si>
    <t>A75162</t>
  </si>
  <si>
    <t>McLaren</t>
  </si>
  <si>
    <t>1315 East Crandall Ave</t>
  </si>
  <si>
    <t>1315 East Crandall Ave
Salt Lake City, UT 84106
(40.708677, -111.853193)</t>
  </si>
  <si>
    <t>A75163</t>
  </si>
  <si>
    <t>Abercrombie</t>
  </si>
  <si>
    <t>355 South Los Robles Ave</t>
  </si>
  <si>
    <t>355 South Los Robles Ave
Pasadena, CA 91101
(34.139766, -118.141348)</t>
  </si>
  <si>
    <t>A75164</t>
  </si>
  <si>
    <t>Nicollette</t>
  </si>
  <si>
    <t>95 Vandam St.</t>
  </si>
  <si>
    <t>95 Vandam St.
New York, NY 10013
(40.726676, -74.008397)</t>
  </si>
  <si>
    <t>A75165</t>
  </si>
  <si>
    <t>Hummert</t>
  </si>
  <si>
    <t>6 Crestwood Dr</t>
  </si>
  <si>
    <t>6 Crestwood Dr
Saint Louis, MO 63105
(38.641874, -90.325579)</t>
  </si>
  <si>
    <t>A67645</t>
  </si>
  <si>
    <t>Kris</t>
  </si>
  <si>
    <t>Stern</t>
  </si>
  <si>
    <t>33 Sommerset Cir</t>
  </si>
  <si>
    <t>33 Sommerset Cir
Greenwood Village, CO 80111
(39.613782, -104.891989)</t>
  </si>
  <si>
    <t>A67150</t>
  </si>
  <si>
    <t>Maddock</t>
  </si>
  <si>
    <t>5349 Amesbury Drive</t>
  </si>
  <si>
    <t>5349 Amesbury Drive
Dallas, TX 75206
(32.852685, -96.76447)</t>
  </si>
  <si>
    <t>A67152</t>
  </si>
  <si>
    <t>1919 Third Street NW</t>
  </si>
  <si>
    <t>1919 Third Street NW
Washington, DC 20001
(38.916763, -77.01588)</t>
  </si>
  <si>
    <t>A67155</t>
  </si>
  <si>
    <t xml:space="preserve">172 Bay 28th Street </t>
  </si>
  <si>
    <t>172 Bay 28th Street 
Brooklyn, NY 11214
(40.59935, -73.99893)</t>
  </si>
  <si>
    <t>A67642</t>
  </si>
  <si>
    <t>3920 New Hampshire Ave NW</t>
  </si>
  <si>
    <t>3920 New Hampshire Ave NW
Washington, DC 20011
(38.939251, -77.022197)</t>
  </si>
  <si>
    <t>A67643</t>
  </si>
  <si>
    <t>A67644</t>
  </si>
  <si>
    <t>Trenton</t>
  </si>
  <si>
    <t>7641 Dalewood Rd</t>
  </si>
  <si>
    <t>7641 Dalewood Rd
New Orleans, LA 70126
(30.034756, -90.008956)</t>
  </si>
  <si>
    <t>A75124</t>
  </si>
  <si>
    <t>2422 I St. NW</t>
  </si>
  <si>
    <t>2422 I St. NW
Washington, DC 20037
(38.900694, -77.052926)</t>
  </si>
  <si>
    <t>A75125</t>
  </si>
  <si>
    <t>Waundra</t>
  </si>
  <si>
    <t>Blizzeard</t>
  </si>
  <si>
    <t>PO Box 1733</t>
  </si>
  <si>
    <t>Alturas</t>
  </si>
  <si>
    <t>PO Box 1733
Alturas, CA 96101</t>
  </si>
  <si>
    <t>A75126</t>
  </si>
  <si>
    <t>Sibley</t>
  </si>
  <si>
    <t>4602 Greenwood Ave N</t>
  </si>
  <si>
    <t>4602 Greenwood Ave N
Seattle, WA 98103
(47.662391, -122.355444)</t>
  </si>
  <si>
    <t>A75127</t>
  </si>
  <si>
    <t>Chynell</t>
  </si>
  <si>
    <t>1800 Links Blvd</t>
  </si>
  <si>
    <t>Tuscaloosa</t>
  </si>
  <si>
    <t>1800 Links Blvd
Tuscaloosa, AL 35405
(33.157942, -87.562958)</t>
  </si>
  <si>
    <t>A75128</t>
  </si>
  <si>
    <t>Chimera</t>
  </si>
  <si>
    <t>194 Lost District Dr</t>
  </si>
  <si>
    <t>New Canaan</t>
  </si>
  <si>
    <t>194 Lost District Dr
New Canaan, CT 06840
(41.179393, -73.544374)</t>
  </si>
  <si>
    <t>A75129</t>
  </si>
  <si>
    <t>Nakagawa</t>
  </si>
  <si>
    <t>1040 West Kettleman Ln</t>
  </si>
  <si>
    <t>Lodi</t>
  </si>
  <si>
    <t>1040 West Kettleman Ln
Lodi, CA 95240
(38.115383, -121.28527)</t>
  </si>
  <si>
    <t>A75130</t>
  </si>
  <si>
    <t>Maryem</t>
  </si>
  <si>
    <t>Benhaida</t>
  </si>
  <si>
    <t>4641 Due West Rd NW</t>
  </si>
  <si>
    <t>Kennesaw</t>
  </si>
  <si>
    <t>4641 Due West Rd NW
Kennesaw, GA 30152
(33.964458, -84.687024)</t>
  </si>
  <si>
    <t>A75131</t>
  </si>
  <si>
    <t>Angelia</t>
  </si>
  <si>
    <t>1218 Edgewood Rd</t>
  </si>
  <si>
    <t>1218 Edgewood Rd
Charlotte, NC 28208
(35.249881, -80.899285)</t>
  </si>
  <si>
    <t>A75132</t>
  </si>
  <si>
    <t>little</t>
  </si>
  <si>
    <t>268 Brunswick St.</t>
  </si>
  <si>
    <t>268 Brunswick St.
Rochester, NY 14607
(43.144322, -77.575833)</t>
  </si>
  <si>
    <t>A75133</t>
  </si>
  <si>
    <t>Alana</t>
  </si>
  <si>
    <t>In</t>
  </si>
  <si>
    <t>5197 Pedley Rd</t>
  </si>
  <si>
    <t>Jurupa Valley</t>
  </si>
  <si>
    <t>5197 Pedley Rd
Jurupa Valley, CA 92509
(33.993829, -117.475425)</t>
  </si>
  <si>
    <t>A75134</t>
  </si>
  <si>
    <t>A75135</t>
  </si>
  <si>
    <t>Kranz</t>
  </si>
  <si>
    <t>8852 Thomas Lea Ter</t>
  </si>
  <si>
    <t>Montgomery Village</t>
  </si>
  <si>
    <t>8852 Thomas Lea Ter
Montgomery Village, MD 20886
(39.190679, -77.181968)</t>
  </si>
  <si>
    <t>A75136</t>
  </si>
  <si>
    <t>A75137</t>
  </si>
  <si>
    <t>372 Caminito Barcelona</t>
  </si>
  <si>
    <t>Chula Vista</t>
  </si>
  <si>
    <t>372 Caminito Barcelona
Chula Vista, CA 91914
(32.667986, -116.974001)</t>
  </si>
  <si>
    <t>A75138</t>
  </si>
  <si>
    <t>Moreno</t>
  </si>
  <si>
    <t>614 Hahlo St.</t>
  </si>
  <si>
    <t>614 Hahlo St.
Houston, TX 77020
(29.777765, -95.309465)</t>
  </si>
  <si>
    <t>A75139</t>
  </si>
  <si>
    <t>4200 North Carlin Springs Rd</t>
  </si>
  <si>
    <t>4200 North Carlin Springs Rd
Arlington, VA 22203
(38.877842, -77.111714)</t>
  </si>
  <si>
    <t>A75140</t>
  </si>
  <si>
    <t>Foy</t>
  </si>
  <si>
    <t>114 Withers St.</t>
  </si>
  <si>
    <t>114 Withers St.
Brooklyn, NY 11211
(40.717101, -73.947489)</t>
  </si>
  <si>
    <t>A75141</t>
  </si>
  <si>
    <t>Masika</t>
  </si>
  <si>
    <t>7936 Sunkist Dr</t>
  </si>
  <si>
    <t>7936 Sunkist Dr
Oakland, CA 94605
(37.767781, -122.160593)</t>
  </si>
  <si>
    <t>A75142</t>
  </si>
  <si>
    <t>Zena</t>
  </si>
  <si>
    <t>Amran</t>
  </si>
  <si>
    <t>3102 Kings Rd</t>
  </si>
  <si>
    <t>3102 Kings Rd
Dallas, TX 75219
(32.818703, -96.820243)</t>
  </si>
  <si>
    <t>A75143</t>
  </si>
  <si>
    <t>Marlena</t>
  </si>
  <si>
    <t>Mcknight</t>
  </si>
  <si>
    <t>5875 Riverstone Cir</t>
  </si>
  <si>
    <t>5875 Riverstone Cir
Atlanta, GA 30339
(33.91231, -84.463879)</t>
  </si>
  <si>
    <t>A75144</t>
  </si>
  <si>
    <t>Geer-Alsop</t>
  </si>
  <si>
    <t>21418 Entrada Rd</t>
  </si>
  <si>
    <t>Topanga</t>
  </si>
  <si>
    <t>21418 Entrada Rd
Topanga, CA 90290
(34.092215, -118.599084)</t>
  </si>
  <si>
    <t>A75145</t>
  </si>
  <si>
    <t>elaine</t>
  </si>
  <si>
    <t>asplundh</t>
  </si>
  <si>
    <t>654 Dale Rd</t>
  </si>
  <si>
    <t>Bryn Athyn</t>
  </si>
  <si>
    <t>654 Dale Rd
Bryn Athyn, PA 19009
(40.132165, -75.056172)</t>
  </si>
  <si>
    <t>A75146</t>
  </si>
  <si>
    <t>Camille</t>
  </si>
  <si>
    <t>Dunbar</t>
  </si>
  <si>
    <t>4420 Olive Ave</t>
  </si>
  <si>
    <t>4420 Olive Ave
Long Beach, CA 90807
(33.835923, -118.182796)</t>
  </si>
  <si>
    <t>A75147</t>
  </si>
  <si>
    <t>Brannan</t>
  </si>
  <si>
    <t>2506 Church St.</t>
  </si>
  <si>
    <t>Alton</t>
  </si>
  <si>
    <t>2506 Church St.
Alton, IL 62002
(38.920414, -90.186604)</t>
  </si>
  <si>
    <t>A75148</t>
  </si>
  <si>
    <t>1515 Long Ave</t>
  </si>
  <si>
    <t>Nashville</t>
  </si>
  <si>
    <t>1515 Long Ave
Nashville, TN 37206
(36.169528, -86.743742)</t>
  </si>
  <si>
    <t>A75149</t>
  </si>
  <si>
    <t>Ingrid</t>
  </si>
  <si>
    <t>25726 Grand Concourse St.</t>
  </si>
  <si>
    <t>Southfield</t>
  </si>
  <si>
    <t>25726 Grand Concourse St.
Southfield, MI 48075
(42.479053, -83.228371)</t>
  </si>
  <si>
    <t>A75150</t>
  </si>
  <si>
    <t>Ortiz</t>
  </si>
  <si>
    <t>1554 Saint James Dr</t>
  </si>
  <si>
    <t>Langhorne</t>
  </si>
  <si>
    <t>1554 Saint James Dr
Langhorne, PA 19047
(40.184047, -74.906934)</t>
  </si>
  <si>
    <t>A75151</t>
  </si>
  <si>
    <t>Karol</t>
  </si>
  <si>
    <t>Mann</t>
  </si>
  <si>
    <t>1707 Alpine Ave</t>
  </si>
  <si>
    <t>1707 Alpine Ave
Boulder, CO 80304
(40.025503, -105.274544)</t>
  </si>
  <si>
    <t>A75152</t>
  </si>
  <si>
    <t>A67641</t>
  </si>
  <si>
    <t>A67640</t>
  </si>
  <si>
    <t>Jacinth</t>
  </si>
  <si>
    <t>Biddulph</t>
  </si>
  <si>
    <t>1409 St.oneview Ct</t>
  </si>
  <si>
    <t>1409 St.oneview Ct
Plano, TX 75093
(33.019224, -96.824492)</t>
  </si>
  <si>
    <t>A67639</t>
  </si>
  <si>
    <t>2400 Milan St.</t>
  </si>
  <si>
    <t>2400 Milan St.
New Orleans, LA 70115
(29.934488, -90.100509)</t>
  </si>
  <si>
    <t>17224 Townsley Court</t>
  </si>
  <si>
    <t>17224 Townsley Court
Dallas, TX 75248
(32.986052, -96.782802)</t>
  </si>
  <si>
    <t>A67097</t>
  </si>
  <si>
    <t>3808 Mockingbird Lane</t>
  </si>
  <si>
    <t>3808 Mockingbird Lane
Dallas, TX 75205
(32.836549, -96.796102)</t>
  </si>
  <si>
    <t>A67098</t>
  </si>
  <si>
    <t>Zoey</t>
  </si>
  <si>
    <t>Crummey</t>
  </si>
  <si>
    <t>10815 Yorkspring Drive</t>
  </si>
  <si>
    <t>10815 Yorkspring Drive
Dallas, TX 75218
(32.860765, -96.70024)</t>
  </si>
  <si>
    <t>A67099</t>
  </si>
  <si>
    <t>Wackowski</t>
  </si>
  <si>
    <t xml:space="preserve">900 West 44th Street </t>
  </si>
  <si>
    <t>900 West 44th Street 
Minneapolis, MN 55409
(44.923181, -93.291085)</t>
  </si>
  <si>
    <t>A67100</t>
  </si>
  <si>
    <t>Kavin</t>
  </si>
  <si>
    <t>Jagnarain</t>
  </si>
  <si>
    <t>8 Avenue Twenty</t>
  </si>
  <si>
    <t>8 Avenue Twenty
Trophy Club, TX 76262
(33.00027, -97.18889)</t>
  </si>
  <si>
    <t>A67101</t>
  </si>
  <si>
    <t>Marika</t>
  </si>
  <si>
    <t>Bresler</t>
  </si>
  <si>
    <t xml:space="preserve">4128 North Leavitt Street </t>
  </si>
  <si>
    <t>4128 North Leavitt Street 
Chicago, IL 60618
(41.956794, -87.683691)</t>
  </si>
  <si>
    <t>A67104</t>
  </si>
  <si>
    <t>Hannah</t>
  </si>
  <si>
    <t>Ezell</t>
  </si>
  <si>
    <t>380 Vista Court Drive</t>
  </si>
  <si>
    <t>380 Vista Court Drive
Dallas, TX 75074
(33.0007, -96.669446)</t>
  </si>
  <si>
    <t>A67107</t>
  </si>
  <si>
    <t>2620 Creekway Drive</t>
  </si>
  <si>
    <t>2620 Creekway Drive
Carrollton, TX 75010
(33.029095, -96.858697)</t>
  </si>
  <si>
    <t>A67113</t>
  </si>
  <si>
    <t>Santucci</t>
  </si>
  <si>
    <t>3816 South Lamar Boulevard</t>
  </si>
  <si>
    <t>3816 South Lamar Boulevard
Austin, TX 78704
(30.238004, -97.790308)</t>
  </si>
  <si>
    <t>A67116</t>
  </si>
  <si>
    <t>Magallanes</t>
  </si>
  <si>
    <t>5718 Pebble Beach</t>
  </si>
  <si>
    <t>5718 Pebble Beach
El Paso, TX 79912
(31.832797, -106.520928)</t>
  </si>
  <si>
    <t>A67119</t>
  </si>
  <si>
    <t>Janise</t>
  </si>
  <si>
    <t>Waites</t>
  </si>
  <si>
    <t xml:space="preserve">3010 Glendora Street </t>
  </si>
  <si>
    <t>3010 Glendora Street 
San Diego, CA 92109
(32.802073, -117.214279)</t>
  </si>
  <si>
    <t>A67122</t>
  </si>
  <si>
    <t>Budner</t>
  </si>
  <si>
    <t xml:space="preserve">2626 Colby Street </t>
  </si>
  <si>
    <t>2626 Colby Street 
Dallas, TX 75204
(32.794678, -96.7979)</t>
  </si>
  <si>
    <t>A67123</t>
  </si>
  <si>
    <t>Castellanos</t>
  </si>
  <si>
    <t>7271 Dogwood Creek Lane</t>
  </si>
  <si>
    <t>7271 Dogwood Creek Lane
Dallas, TX 75252
(33.003264, -96.780634)</t>
  </si>
  <si>
    <t>A67126</t>
  </si>
  <si>
    <t>2141 Norlock Lane</t>
  </si>
  <si>
    <t>2141 Norlock Lane
Dallas, TX 75201
(32.778562, -96.789462)</t>
  </si>
  <si>
    <t>A67129</t>
  </si>
  <si>
    <t>Muriel</t>
  </si>
  <si>
    <t>5711 Preston Oaks Road</t>
  </si>
  <si>
    <t>5711 Preston Oaks Road
Dallas, TX 75254
(32.943197, -96.809647)</t>
  </si>
  <si>
    <t>A67131</t>
  </si>
  <si>
    <t>Yetemegnu</t>
  </si>
  <si>
    <t>Hailemeskel</t>
  </si>
  <si>
    <t>12480 Abrams Road</t>
  </si>
  <si>
    <t>12480 Abrams Road
Dallas, TX 75243
(32.916604, -96.735374)</t>
  </si>
  <si>
    <t>A67133</t>
  </si>
  <si>
    <t>Felasfaw</t>
  </si>
  <si>
    <t>Mengesha</t>
  </si>
  <si>
    <t>10602 St.one Canyon Road</t>
  </si>
  <si>
    <t>10602 St.one Canyon Road
Dallas, TX 75230
(32.89215, -96.775054)</t>
  </si>
  <si>
    <t>A67136</t>
  </si>
  <si>
    <t>7027 Lake Edge Drive</t>
  </si>
  <si>
    <t>7027 Lake Edge Drive
Dallas, TX 75230
(32.915848, -96.782821)</t>
  </si>
  <si>
    <t>A67138</t>
  </si>
  <si>
    <t>Alida</t>
  </si>
  <si>
    <t>Liberman</t>
  </si>
  <si>
    <t xml:space="preserve">6025 Milton Street </t>
  </si>
  <si>
    <t>6025 Milton Street 
Dallas, TX 75206
(32.849388, -96.763271)</t>
  </si>
  <si>
    <t>A67141</t>
  </si>
  <si>
    <t>Keegan</t>
  </si>
  <si>
    <t>57 North Street NW</t>
  </si>
  <si>
    <t>57 North Street NW
Washington, DC 20001
(38.907241, -77.011112)</t>
  </si>
  <si>
    <t>A67143</t>
  </si>
  <si>
    <t>A67145</t>
  </si>
  <si>
    <t>Eitzen</t>
  </si>
  <si>
    <t>12009 Coit Road</t>
  </si>
  <si>
    <t>12009 Coit Road
Dallas, TX 75251
(32.913427, -96.769378)</t>
  </si>
  <si>
    <t>A67147</t>
  </si>
  <si>
    <t>Craft</t>
  </si>
  <si>
    <t>5325 Vickery Boulevard</t>
  </si>
  <si>
    <t>5325 Vickery Boulevard
Dallas, TX 75206
(32.822377, -96.778757)</t>
  </si>
  <si>
    <t>A67554</t>
  </si>
  <si>
    <t>Davenport</t>
  </si>
  <si>
    <t>12 Cowboys Way</t>
  </si>
  <si>
    <t>12 Cowboys Way
Frisco, TX 75034</t>
  </si>
  <si>
    <t>A67555</t>
  </si>
  <si>
    <t>13731 Goldmark Dr</t>
  </si>
  <si>
    <t>13731 Goldmark Dr
Dallas, TX 75240
(32.937184, -96.753283)</t>
  </si>
  <si>
    <t>A67556</t>
  </si>
  <si>
    <t>Sanaa</t>
  </si>
  <si>
    <t>Jaroun</t>
  </si>
  <si>
    <t>3324 Meadow Wood Dr</t>
  </si>
  <si>
    <t>3324 Meadow Wood Dr
Richardson, TX 75082
(32.9972, -96.649676)</t>
  </si>
  <si>
    <t>A67557</t>
  </si>
  <si>
    <t>Mildred</t>
  </si>
  <si>
    <t>53 Sparrowhawk</t>
  </si>
  <si>
    <t>Irvine</t>
  </si>
  <si>
    <t>53 Sparrowhawk
Irvine, CA 92604
(33.691476, -117.799905)</t>
  </si>
  <si>
    <t>A67558</t>
  </si>
  <si>
    <t>A67559</t>
  </si>
  <si>
    <t>Chandler</t>
  </si>
  <si>
    <t>5605 Goodwin Ave</t>
  </si>
  <si>
    <t>5605 Goodwin Ave
Dallas, TX 75206
(32.823486, -96.771982)</t>
  </si>
  <si>
    <t>A67560</t>
  </si>
  <si>
    <t>Paradise</t>
  </si>
  <si>
    <t>17 Brettwood Rd</t>
  </si>
  <si>
    <t>17 Brettwood Rd
Belmont, MA 02478
(42.388413, -71.175007)</t>
  </si>
  <si>
    <t>A67561</t>
  </si>
  <si>
    <t>3130 NE 117th St.</t>
  </si>
  <si>
    <t>3130 NE 117th St.
Seattle, WA 98125
(47.713036, -122.293776)</t>
  </si>
  <si>
    <t>A67562</t>
  </si>
  <si>
    <t>Charles David</t>
  </si>
  <si>
    <t>McKinnis</t>
  </si>
  <si>
    <t>1 Southard Ct</t>
  </si>
  <si>
    <t>Moraga</t>
  </si>
  <si>
    <t>1 Southard Ct
Moraga, CA 94556
(37.832017, -122.127054)</t>
  </si>
  <si>
    <t>A67563</t>
  </si>
  <si>
    <t>niles</t>
  </si>
  <si>
    <t>illich</t>
  </si>
  <si>
    <t>12535 High Meadow Dr</t>
  </si>
  <si>
    <t>12535 High Meadow Dr
Dallas, TX 75244
(32.916791, -96.852084)</t>
  </si>
  <si>
    <t>A67564</t>
  </si>
  <si>
    <t>Frey</t>
  </si>
  <si>
    <t>732 Northshore Ct</t>
  </si>
  <si>
    <t>732 Northshore Ct
Coppell, TX 75019
(32.987255, -96.971135)</t>
  </si>
  <si>
    <t>A67565</t>
  </si>
  <si>
    <t>900 West 44th St.</t>
  </si>
  <si>
    <t>900 West 44th St.
Minneapolis, MN 55409
(44.923181, -93.291085)</t>
  </si>
  <si>
    <t>A67566</t>
  </si>
  <si>
    <t>Shana</t>
  </si>
  <si>
    <t>Gallagher</t>
  </si>
  <si>
    <t>9 Kern Ramble St.</t>
  </si>
  <si>
    <t>9 Kern Ramble St.
Austin, TX 78722
(30.289222, -97.716661)</t>
  </si>
  <si>
    <t>A67567</t>
  </si>
  <si>
    <t>McDevitt</t>
  </si>
  <si>
    <t>475 Montini Way</t>
  </si>
  <si>
    <t>Sonoma</t>
  </si>
  <si>
    <t>475 Montini Way
Sonoma, CA 95476
(38.299838, -122.466316)</t>
  </si>
  <si>
    <t>A67568</t>
  </si>
  <si>
    <t>david</t>
  </si>
  <si>
    <t>warner</t>
  </si>
  <si>
    <t>5701 Trailridge Dr</t>
  </si>
  <si>
    <t>5701 Trailridge Dr
Austin, TX 78731
(30.338902, -97.757362)</t>
  </si>
  <si>
    <t>A67569</t>
  </si>
  <si>
    <t>A67570</t>
  </si>
  <si>
    <t>Suzman</t>
  </si>
  <si>
    <t>233 Douglass St.</t>
  </si>
  <si>
    <t>233 Douglass St.
San Francisco, CA 94114
(37.759618, -122.439241)</t>
  </si>
  <si>
    <t>A67571</t>
  </si>
  <si>
    <t>1315 Peachtree Ct</t>
  </si>
  <si>
    <t>Bowie</t>
  </si>
  <si>
    <t>1315 Peachtree Ct
Bowie, MD 20721
(38.909196, -76.740535)</t>
  </si>
  <si>
    <t>A67572</t>
  </si>
  <si>
    <t>Hertzmark</t>
  </si>
  <si>
    <t>44 Browne St.</t>
  </si>
  <si>
    <t>Brookline</t>
  </si>
  <si>
    <t>44 Browne St.
Brookline, MA 02446
(42.345677, -71.117508)</t>
  </si>
  <si>
    <t>A67573</t>
  </si>
  <si>
    <t>Dieter</t>
  </si>
  <si>
    <t>Giese</t>
  </si>
  <si>
    <t>22903 Wellington St.</t>
  </si>
  <si>
    <t>Dearborn</t>
  </si>
  <si>
    <t>22903 Wellington St.
Dearborn, MI 48124
(42.311265, -83.259061)</t>
  </si>
  <si>
    <t>A67574</t>
  </si>
  <si>
    <t>Pineda</t>
  </si>
  <si>
    <t>270 South Watters Rd</t>
  </si>
  <si>
    <t>270 South Watters Rd
Allen, TX 75013
(33.098898, -96.68484)</t>
  </si>
  <si>
    <t>A67575</t>
  </si>
  <si>
    <t>Lucille</t>
  </si>
  <si>
    <t>2345 California St.</t>
  </si>
  <si>
    <t>2345 California St.
San Francisco, CA 94115
(37.789024, -122.432901)</t>
  </si>
  <si>
    <t>A67576</t>
  </si>
  <si>
    <t>Meyera</t>
  </si>
  <si>
    <t>Robbins</t>
  </si>
  <si>
    <t>901 Montana Ave</t>
  </si>
  <si>
    <t>Santa Monica</t>
  </si>
  <si>
    <t>901 Montana Ave
Santa Monica, CA 90403
(34.028497, -118.499757)</t>
  </si>
  <si>
    <t>A67577</t>
  </si>
  <si>
    <t>ocasey</t>
  </si>
  <si>
    <t>13551 Hughes Pl</t>
  </si>
  <si>
    <t>13551 Hughes Pl
Dallas, TX 75240
(32.932039, -96.797779)</t>
  </si>
  <si>
    <t>A67578</t>
  </si>
  <si>
    <t>Sanford</t>
  </si>
  <si>
    <t>3310 Fairmount St.</t>
  </si>
  <si>
    <t>3310 Fairmount St.
Dallas, TX 75201
(32.800935, -96.809047)</t>
  </si>
  <si>
    <t>A67579</t>
  </si>
  <si>
    <t>Jennifer Klein</t>
  </si>
  <si>
    <t>7220 Clemson Dr</t>
  </si>
  <si>
    <t>7220 Clemson Dr
Dallas, TX 75214
(32.851878, -96.737571)</t>
  </si>
  <si>
    <t>A67580</t>
  </si>
  <si>
    <t>Armaan</t>
  </si>
  <si>
    <t>Premjee</t>
  </si>
  <si>
    <t>15480 Dallas Pkwy</t>
  </si>
  <si>
    <t>15480 Dallas Pkwy
Dallas, TX 75248
(32.960446, -96.820855)</t>
  </si>
  <si>
    <t>A67581</t>
  </si>
  <si>
    <t>Linto</t>
  </si>
  <si>
    <t>1867 Greymont St.</t>
  </si>
  <si>
    <t>1867 Greymont St.
Philadelphia, PA 19116
(40.100877, -75.017613)</t>
  </si>
  <si>
    <t>A67582</t>
  </si>
  <si>
    <t>A Chris</t>
  </si>
  <si>
    <t>7524 Woodstone Ln</t>
  </si>
  <si>
    <t>7524 Woodstone Ln
Dallas, TX 75248
(32.954937, -96.777444)</t>
  </si>
  <si>
    <t>A67583</t>
  </si>
  <si>
    <t>Khadijah</t>
  </si>
  <si>
    <t>14740 4th St.</t>
  </si>
  <si>
    <t>14740 4th St.
Laurel, MD 20707
(39.092934, -76.861161)</t>
  </si>
  <si>
    <t>A67584</t>
  </si>
  <si>
    <t>Brody</t>
  </si>
  <si>
    <t>Mulligan</t>
  </si>
  <si>
    <t>3908 Block Dr</t>
  </si>
  <si>
    <t>3908 Block Dr
Irving, TX 75038
(32.863191, -97.013915)</t>
  </si>
  <si>
    <t>A67585</t>
  </si>
  <si>
    <t>Angeline</t>
  </si>
  <si>
    <t>Wang</t>
  </si>
  <si>
    <t>3310 Cole Ave</t>
  </si>
  <si>
    <t>3310 Cole Ave
Dallas, TX 75204
(32.805508, -96.800029)</t>
  </si>
  <si>
    <t>A67586</t>
  </si>
  <si>
    <t>Hoainam</t>
  </si>
  <si>
    <t>Duong</t>
  </si>
  <si>
    <t>5127 Parkland Ave</t>
  </si>
  <si>
    <t>5127 Parkland Ave
Dallas, TX 75235
(32.818178, -96.829186)</t>
  </si>
  <si>
    <t>A67587</t>
  </si>
  <si>
    <t>A67588</t>
  </si>
  <si>
    <t>11007 Grapevine Ln</t>
  </si>
  <si>
    <t>11007 Grapevine Ln
Austin, TX 78759
(30.415727, -97.761895)</t>
  </si>
  <si>
    <t>A67589</t>
  </si>
  <si>
    <t>11 Christopher Dr</t>
  </si>
  <si>
    <t>11 Christopher Dr
San Francisco, CA 94131
(37.756832, -122.454994)</t>
  </si>
  <si>
    <t>A67590</t>
  </si>
  <si>
    <t>Seabrook</t>
  </si>
  <si>
    <t>1618 Trailridge Rd</t>
  </si>
  <si>
    <t>Charlottesville</t>
  </si>
  <si>
    <t>1618 Trailridge Rd
Charlottesville, VA 22903
(38.020077, -78.50534)</t>
  </si>
  <si>
    <t>A67591</t>
  </si>
  <si>
    <t>Gisele</t>
  </si>
  <si>
    <t>6302 Lafayette Way</t>
  </si>
  <si>
    <t>6302 Lafayette Way
Dallas, TX 75230
(32.920502, -96.796963)</t>
  </si>
  <si>
    <t>A67592</t>
  </si>
  <si>
    <t>Sheaks</t>
  </si>
  <si>
    <t>1903 West Fifth St.</t>
  </si>
  <si>
    <t>1903 West Fifth St.
Irving, TX 75060
(32.809695, -96.970832)</t>
  </si>
  <si>
    <t>A67593</t>
  </si>
  <si>
    <t>3808 Mockingbird Ln</t>
  </si>
  <si>
    <t>3808 Mockingbird Ln
Dallas, TX 75205
(32.836549, -96.796102)</t>
  </si>
  <si>
    <t>A67594</t>
  </si>
  <si>
    <t>Chao</t>
  </si>
  <si>
    <t>9946 Chimney Hill Ln</t>
  </si>
  <si>
    <t>9946 Chimney Hill Ln
Dallas, TX 75243
(32.915971, -96.725537)</t>
  </si>
  <si>
    <t>A67595</t>
  </si>
  <si>
    <t>A67596</t>
  </si>
  <si>
    <t>A67597</t>
  </si>
  <si>
    <t>Mulik</t>
  </si>
  <si>
    <t>5990 Arapaho Rd</t>
  </si>
  <si>
    <t>5990 Arapaho Rd
Dallas, TX 75248
(32.961739, -96.806355)</t>
  </si>
  <si>
    <t>A67598</t>
  </si>
  <si>
    <t>Megan Joy</t>
  </si>
  <si>
    <t>1812 West Summit Ave</t>
  </si>
  <si>
    <t>1812 West Summit Ave
San Antonio, TX 78201
(29.459407, -98.52598)</t>
  </si>
  <si>
    <t>A67599</t>
  </si>
  <si>
    <t>Efrps</t>
  </si>
  <si>
    <t>10007 Dale Crest Dr</t>
  </si>
  <si>
    <t>10007 Dale Crest Dr
Dallas, TX 75229
(32.881233, -96.87175)</t>
  </si>
  <si>
    <t>A67600</t>
  </si>
  <si>
    <t>Bhargav</t>
  </si>
  <si>
    <t>Arimilli</t>
  </si>
  <si>
    <t>4414 Cedar Springs Rd</t>
  </si>
  <si>
    <t>4414 Cedar Springs Rd
Dallas, TX 75219
(32.81545, -96.816803)</t>
  </si>
  <si>
    <t>A67601</t>
  </si>
  <si>
    <t>425 L St. NW</t>
  </si>
  <si>
    <t>425 L St. NW
Washington, DC 20001
(38.903733, -77.017256)</t>
  </si>
  <si>
    <t>A67602</t>
  </si>
  <si>
    <t>Edelman</t>
  </si>
  <si>
    <t>300 South Santa Fe Ave</t>
  </si>
  <si>
    <t>300 South Santa Fe Ave
Los Angeles, CA 90013
(34.045985, -118.232625)</t>
  </si>
  <si>
    <t>A67603</t>
  </si>
  <si>
    <t>A67604</t>
  </si>
  <si>
    <t>abebe</t>
  </si>
  <si>
    <t>kebret</t>
  </si>
  <si>
    <t>3920 Pickett Pl</t>
  </si>
  <si>
    <t>3920 Pickett Pl
Garland, TX 75044
(32.953132, -96.658487)</t>
  </si>
  <si>
    <t>A67605</t>
  </si>
  <si>
    <t>KAREN</t>
  </si>
  <si>
    <t>ABSALOM</t>
  </si>
  <si>
    <t>2211 Ashwood Ct</t>
  </si>
  <si>
    <t>2211 Ashwood Ct
Carrollton, TX 75006
(32.976551, -96.906622)</t>
  </si>
  <si>
    <t>A67606</t>
  </si>
  <si>
    <t>McGarrahan</t>
  </si>
  <si>
    <t>7110 Canongate Dr</t>
  </si>
  <si>
    <t>7110 Canongate Dr
Dallas, TX 75248
(32.979792, -96.784615)</t>
  </si>
  <si>
    <t>A67607</t>
  </si>
  <si>
    <t>Nathaniel</t>
  </si>
  <si>
    <t>Bonfanti</t>
  </si>
  <si>
    <t>2323 North Field St.</t>
  </si>
  <si>
    <t>2323 North Field St.
Dallas, TX 75201
(32.788648, -96.806669)</t>
  </si>
  <si>
    <t>A67608</t>
  </si>
  <si>
    <t>OKeefe</t>
  </si>
  <si>
    <t>10951 St.one Canyon Rd</t>
  </si>
  <si>
    <t>10951 St.one Canyon Rd
Dallas, TX 75230
(32.8963, -96.770476)</t>
  </si>
  <si>
    <t>A67609</t>
  </si>
  <si>
    <t>Firehiwot</t>
  </si>
  <si>
    <t>Woldkrcos</t>
  </si>
  <si>
    <t>9030 Markville Dr</t>
  </si>
  <si>
    <t>9030 Markville Dr
Dallas, TX 75243
(32.913914, -96.748707)</t>
  </si>
  <si>
    <t>A67610</t>
  </si>
  <si>
    <t>Jen</t>
  </si>
  <si>
    <t>McFann</t>
  </si>
  <si>
    <t>A67611</t>
  </si>
  <si>
    <t>3613 Fern Valley Ct</t>
  </si>
  <si>
    <t>3613 Fern Valley Ct
Dallas, TX 75287
(32.99288, -96.8513)</t>
  </si>
  <si>
    <t>A67612</t>
  </si>
  <si>
    <t>Bluiett</t>
  </si>
  <si>
    <t>6326 Old Ox Rd</t>
  </si>
  <si>
    <t>6326 Old Ox Rd
Dallas, TX 75241
(32.672326, -96.795492)</t>
  </si>
  <si>
    <t>A67613</t>
  </si>
  <si>
    <t>Samra</t>
  </si>
  <si>
    <t>Belachew</t>
  </si>
  <si>
    <t>801 Dexter Ave N</t>
  </si>
  <si>
    <t>801 Dexter Ave N
Seattle, WA 98109
(47.626712, -122.342335)</t>
  </si>
  <si>
    <t>A67614</t>
  </si>
  <si>
    <t>Krel</t>
  </si>
  <si>
    <t>A67615</t>
  </si>
  <si>
    <t>617 South Ravinia Dr</t>
  </si>
  <si>
    <t>617 South Ravinia Dr
Dallas, TX 75211
(32.739627, -96.868896)</t>
  </si>
  <si>
    <t>A67616</t>
  </si>
  <si>
    <t>4614 San Sebastian Ave</t>
  </si>
  <si>
    <t>4614 San Sebastian Ave
Oakland, CA 94602
(37.810656, -122.218833)</t>
  </si>
  <si>
    <t>A67617</t>
  </si>
  <si>
    <t>6025 Milton St.</t>
  </si>
  <si>
    <t>6025 Milton St.
Dallas, TX 75206
(32.849388, -96.763271)</t>
  </si>
  <si>
    <t>A67618</t>
  </si>
  <si>
    <t>Rico</t>
  </si>
  <si>
    <t>732 Espolon Dr</t>
  </si>
  <si>
    <t>732 Espolon Dr
El Paso, TX 79912
(31.854323, -106.54556)</t>
  </si>
  <si>
    <t>A67619</t>
  </si>
  <si>
    <t>6026 Goliad Ave</t>
  </si>
  <si>
    <t>6026 Goliad Ave
Dallas, TX 75206
(32.818625, -96.762568)</t>
  </si>
  <si>
    <t>A67620</t>
  </si>
  <si>
    <t>A67621</t>
  </si>
  <si>
    <t>A67622</t>
  </si>
  <si>
    <t>A67623</t>
  </si>
  <si>
    <t>3503 Crescent Ave</t>
  </si>
  <si>
    <t>3503 Crescent Ave
Dallas, TX 75205
(32.82366, -96.793547)</t>
  </si>
  <si>
    <t>A67624</t>
  </si>
  <si>
    <t>Grady</t>
  </si>
  <si>
    <t>807 Lake Rd</t>
  </si>
  <si>
    <t>807 Lake Rd
Richmond, VA 23220
(37.542862, -77.47175)</t>
  </si>
  <si>
    <t>A67625</t>
  </si>
  <si>
    <t>57 North St. NW</t>
  </si>
  <si>
    <t>57 North St. NW
Washington, DC 20001
(38.907241, -77.011112)</t>
  </si>
  <si>
    <t>A67626</t>
  </si>
  <si>
    <t>A67627</t>
  </si>
  <si>
    <t>A67628</t>
  </si>
  <si>
    <t>lionel</t>
  </si>
  <si>
    <t>lamy</t>
  </si>
  <si>
    <t>1371 Crampton St.</t>
  </si>
  <si>
    <t>1371 Crampton St.
Dallas, TX 75207
(32.802037, -96.838208)</t>
  </si>
  <si>
    <t>A67629</t>
  </si>
  <si>
    <t>2141 Norlock Ln</t>
  </si>
  <si>
    <t>2141 Norlock Ln
Dallas, TX 75201
(32.778562, -96.789462)</t>
  </si>
  <si>
    <t>A67630</t>
  </si>
  <si>
    <t>A67631</t>
  </si>
  <si>
    <t>A67632</t>
  </si>
  <si>
    <t>Mercedes</t>
  </si>
  <si>
    <t>Fulbright</t>
  </si>
  <si>
    <t>2805 South Blvd</t>
  </si>
  <si>
    <t>2805 South Blvd
Dallas, TX 75215
(32.770148, -96.769209)</t>
  </si>
  <si>
    <t>A67633</t>
  </si>
  <si>
    <t>Degelia</t>
  </si>
  <si>
    <t>4875 Gramercy Oaks Dr</t>
  </si>
  <si>
    <t>4875 Gramercy Oaks Dr
Dallas, TX 75287
(33.010955, -96.821357)</t>
  </si>
  <si>
    <t>A67634</t>
  </si>
  <si>
    <t>4607 Fairmount St.</t>
  </si>
  <si>
    <t>4607 Fairmount St.
Dallas, TX 75219
(32.813745, -96.823082)</t>
  </si>
  <si>
    <t>A67635</t>
  </si>
  <si>
    <t>Asrat</t>
  </si>
  <si>
    <t>5204 Kenesaw St.</t>
  </si>
  <si>
    <t>College Park</t>
  </si>
  <si>
    <t>5204 Kenesaw St.
College Park, MD 20740
(39.007483, -76.916462)</t>
  </si>
  <si>
    <t>A67636</t>
  </si>
  <si>
    <t>Musie</t>
  </si>
  <si>
    <t>9478 Abingdon Ct</t>
  </si>
  <si>
    <t>9478 Abingdon Ct
Manassas, VA 20109
(38.793459, -77.480162)</t>
  </si>
  <si>
    <t>A67637</t>
  </si>
  <si>
    <t>Longoria</t>
  </si>
  <si>
    <t>403 Basswood Dr</t>
  </si>
  <si>
    <t>403 Basswood Dr
San Antonio, TX 78213
(29.50395, -98.535347)</t>
  </si>
  <si>
    <t>A67638</t>
  </si>
  <si>
    <t>A75078</t>
  </si>
  <si>
    <t>A75079</t>
  </si>
  <si>
    <t>Joshua Ford</t>
  </si>
  <si>
    <t>10650 St.eppington Dr</t>
  </si>
  <si>
    <t>10650 St.eppington Dr
Dallas, TX 75230
(32.893476, -96.771508)</t>
  </si>
  <si>
    <t>A75080</t>
  </si>
  <si>
    <t>A75081</t>
  </si>
  <si>
    <t>Ramazan</t>
  </si>
  <si>
    <t>1875 Montelena Ct</t>
  </si>
  <si>
    <t>Reno</t>
  </si>
  <si>
    <t>1875 Montelena Ct
Reno, NV 89521
(39.432515, -119.734162)</t>
  </si>
  <si>
    <t>A75082</t>
  </si>
  <si>
    <t>Maya</t>
  </si>
  <si>
    <t>121 Pershore Ln</t>
  </si>
  <si>
    <t>121 Pershore Ln
Allen, TX 75002
(33.098573, -96.64431)</t>
  </si>
  <si>
    <t>A75083</t>
  </si>
  <si>
    <t>5349 Amesbury Dr</t>
  </si>
  <si>
    <t>5349 Amesbury Dr
Dallas, TX 75206
(32.852685, -96.76447)</t>
  </si>
  <si>
    <t>A75084</t>
  </si>
  <si>
    <t>Katelynn</t>
  </si>
  <si>
    <t>Wilms</t>
  </si>
  <si>
    <t>2802 North Carroll Ave</t>
  </si>
  <si>
    <t>2802 North Carroll Ave
Dallas, TX 75204
(32.810487, -96.789283)</t>
  </si>
  <si>
    <t>A75085</t>
  </si>
  <si>
    <t>A75086</t>
  </si>
  <si>
    <t>A75087</t>
  </si>
  <si>
    <t>Tigist</t>
  </si>
  <si>
    <t>Melesse</t>
  </si>
  <si>
    <t>6812 Locksley Cir</t>
  </si>
  <si>
    <t>6812 Locksley Cir
Plano, TX 75023
(33.069354, -96.768813)</t>
  </si>
  <si>
    <t>A75088</t>
  </si>
  <si>
    <t>5610 Caruth Blvd</t>
  </si>
  <si>
    <t>5610 Caruth Blvd
Dallas, TX 75209
(32.858841, -96.816723)</t>
  </si>
  <si>
    <t>A75089</t>
  </si>
  <si>
    <t>Azenegash</t>
  </si>
  <si>
    <t>Okbayohannes</t>
  </si>
  <si>
    <t>A75090</t>
  </si>
  <si>
    <t>Arash</t>
  </si>
  <si>
    <t>Ahmadi</t>
  </si>
  <si>
    <t>14801 Buckingham Ct</t>
  </si>
  <si>
    <t>14801 Buckingham Ct
Dallas, TX 75254
(32.948692, -96.815783)</t>
  </si>
  <si>
    <t>A75091</t>
  </si>
  <si>
    <t>Marsden</t>
  </si>
  <si>
    <t>PO Box 245</t>
  </si>
  <si>
    <t>East Corinth</t>
  </si>
  <si>
    <t>PO Box 245
East Corinth, VT 05040</t>
  </si>
  <si>
    <t>A75092</t>
  </si>
  <si>
    <t>Lafferty</t>
  </si>
  <si>
    <t>6614 Glenlivet Ct</t>
  </si>
  <si>
    <t>6614 Glenlivet Ct
Charlotte, NC 28278
(35.166344, -80.984767)</t>
  </si>
  <si>
    <t>A75093</t>
  </si>
  <si>
    <t>Gerdes</t>
  </si>
  <si>
    <t>147 Eagle Rock Ave</t>
  </si>
  <si>
    <t>Roseland</t>
  </si>
  <si>
    <t>147 Eagle Rock Ave
Roseland, NJ 07068
(40.820655, -74.291673)</t>
  </si>
  <si>
    <t>A75094</t>
  </si>
  <si>
    <t>Dearing</t>
  </si>
  <si>
    <t>15529 Patterson Creek Rd</t>
  </si>
  <si>
    <t>Burlington</t>
  </si>
  <si>
    <t>15529 Patterson Creek Rd
Burlington, WV 26710
(39.24017, -79.008795)</t>
  </si>
  <si>
    <t>A75095</t>
  </si>
  <si>
    <t>alec</t>
  </si>
  <si>
    <t>drummond</t>
  </si>
  <si>
    <t>3811 SE 40th Ave</t>
  </si>
  <si>
    <t>3811 SE 40th Ave
Portland, OR 97202
(45.495457, -122.620764)</t>
  </si>
  <si>
    <t>A75096</t>
  </si>
  <si>
    <t>4573 Via Grande</t>
  </si>
  <si>
    <t>Newbury Park</t>
  </si>
  <si>
    <t>4573 Via Grande
Newbury Park, CA 91320
(34.16631, -118.972748)</t>
  </si>
  <si>
    <t>A75097</t>
  </si>
  <si>
    <t>Katina</t>
  </si>
  <si>
    <t>Range</t>
  </si>
  <si>
    <t>9850 Whitehurst Dr</t>
  </si>
  <si>
    <t>9850 Whitehurst Dr
Dallas, TX 75243
(32.899934, -96.724668)</t>
  </si>
  <si>
    <t>A75098</t>
  </si>
  <si>
    <t>Ratcliff</t>
  </si>
  <si>
    <t>2926 Rolling Hills Dr</t>
  </si>
  <si>
    <t>2926 Rolling Hills Dr
Carrollton, TX 75007
(32.99571, -96.876293)</t>
  </si>
  <si>
    <t>A75099</t>
  </si>
  <si>
    <t>7027 Lake Edge Dr</t>
  </si>
  <si>
    <t>7027 Lake Edge Dr
Dallas, TX 75230
(32.915848, -96.782821)</t>
  </si>
  <si>
    <t>A75100</t>
  </si>
  <si>
    <t>A75101</t>
  </si>
  <si>
    <t>Wally</t>
  </si>
  <si>
    <t>5528 Victor St.</t>
  </si>
  <si>
    <t>5528 Victor St.
Dallas, TX 75214
(32.80239, -96.758708)</t>
  </si>
  <si>
    <t>A75102</t>
  </si>
  <si>
    <t>flauren</t>
  </si>
  <si>
    <t>bender</t>
  </si>
  <si>
    <t>5342 Wateka Dr</t>
  </si>
  <si>
    <t>5342 Wateka Dr
Dallas, TX 75209
(32.843752, -96.81972)</t>
  </si>
  <si>
    <t>A75103</t>
  </si>
  <si>
    <t>5100 Via Dolce</t>
  </si>
  <si>
    <t>Marina Del Rey</t>
  </si>
  <si>
    <t>5100 Via Dolce
Marina Del Rey, CA 90292
(33.970149, -118.455807)</t>
  </si>
  <si>
    <t>A75104</t>
  </si>
  <si>
    <t>Landau</t>
  </si>
  <si>
    <t>1209 San Jose Ave</t>
  </si>
  <si>
    <t>1209 San Jose Ave
Santa Fe, NM 87505
(35.669343, -105.973633)</t>
  </si>
  <si>
    <t>A75105</t>
  </si>
  <si>
    <t>Marie</t>
  </si>
  <si>
    <t>Dulev</t>
  </si>
  <si>
    <t>333 East 119th St.</t>
  </si>
  <si>
    <t>333 East 119th St.
New York, NY 10035
(40.79837, -73.935018)</t>
  </si>
  <si>
    <t>A75106</t>
  </si>
  <si>
    <t>Bergin</t>
  </si>
  <si>
    <t>3001 Lake East Dr</t>
  </si>
  <si>
    <t>3001 Lake East Dr
Las Vegas, NV 89117
(36.136355, -115.282732)</t>
  </si>
  <si>
    <t>A75107</t>
  </si>
  <si>
    <t>Downs-High</t>
  </si>
  <si>
    <t>707 45th Ave N</t>
  </si>
  <si>
    <t>Myrtle Beach</t>
  </si>
  <si>
    <t>707 45th Ave N
Myrtle Beach, SC 29577
(33.723586, -78.853832)</t>
  </si>
  <si>
    <t>A75108</t>
  </si>
  <si>
    <t>Delandia</t>
  </si>
  <si>
    <t>Dakin</t>
  </si>
  <si>
    <t>42 Wadsworth Ter</t>
  </si>
  <si>
    <t>42 Wadsworth Ter
New York, NY 10040
(40.855833, -73.931602)</t>
  </si>
  <si>
    <t>A75109</t>
  </si>
  <si>
    <t>Whitley</t>
  </si>
  <si>
    <t>2020 NE Multnomah St.</t>
  </si>
  <si>
    <t>2020 NE Multnomah St.
Portland, OR 97232
(45.531462, -122.645568)</t>
  </si>
  <si>
    <t>A75110</t>
  </si>
  <si>
    <t>Cayo</t>
  </si>
  <si>
    <t>6500 Mandalay Ct</t>
  </si>
  <si>
    <t>Mckinney</t>
  </si>
  <si>
    <t>6500 Mandalay Ct
Mckinney, TX 75070
(33.153559, -96.703935)</t>
  </si>
  <si>
    <t>A75111</t>
  </si>
  <si>
    <t>Nava</t>
  </si>
  <si>
    <t>2503 Hickory Ln</t>
  </si>
  <si>
    <t>2503 Hickory Ln
Wylie, TX 75098
(33.038533, -96.558083)</t>
  </si>
  <si>
    <t>A75112</t>
  </si>
  <si>
    <t>Christa</t>
  </si>
  <si>
    <t>Lizarraga</t>
  </si>
  <si>
    <t>31943 Narcissus Ln</t>
  </si>
  <si>
    <t>Lake Elsinore</t>
  </si>
  <si>
    <t>31943 Narcissus Ln
Lake Elsinore, CA 92532
(33.660671, -117.260271)</t>
  </si>
  <si>
    <t>A75113</t>
  </si>
  <si>
    <t>317 Hollywood ave</t>
  </si>
  <si>
    <t>317 Hollywood ave
Dallas, TX 75208
(32.742511, -96.855358)</t>
  </si>
  <si>
    <t>A75114</t>
  </si>
  <si>
    <t>NOLAN</t>
  </si>
  <si>
    <t>1393 Creek Rd</t>
  </si>
  <si>
    <t>Cheyney</t>
  </si>
  <si>
    <t>1393 Creek Rd
Cheyney, PA 19319
(39.934167, -75.519057)</t>
  </si>
  <si>
    <t>A75115</t>
  </si>
  <si>
    <t>565 West Cocoa St.</t>
  </si>
  <si>
    <t>Compton</t>
  </si>
  <si>
    <t>565 West Cocoa St.
Compton, CA 90220
(33.889022, -118.231264)</t>
  </si>
  <si>
    <t>A75116</t>
  </si>
  <si>
    <t>14232 DALLAS Pkwy</t>
  </si>
  <si>
    <t>14232 DALLAS Pkwy
Argyle, TX 76226</t>
  </si>
  <si>
    <t>A75117</t>
  </si>
  <si>
    <t>A75118</t>
  </si>
  <si>
    <t>A75119</t>
  </si>
  <si>
    <t>A75120</t>
  </si>
  <si>
    <t>Sariles</t>
  </si>
  <si>
    <t>417 Forrest Hill Ln</t>
  </si>
  <si>
    <t>417 Forrest Hill Ln
Grand Prairie, TX 75052
(32.705759, -97.007099)</t>
  </si>
  <si>
    <t>A75121</t>
  </si>
  <si>
    <t>A75122</t>
  </si>
  <si>
    <t>539 Blanning Dr</t>
  </si>
  <si>
    <t>539 Blanning Dr
Dallas, TX 75218
(32.853167, -96.707889)</t>
  </si>
  <si>
    <t>A75123</t>
  </si>
  <si>
    <t>A67552</t>
  </si>
  <si>
    <t>Daugherty</t>
  </si>
  <si>
    <t>4123 Cedar Springs Rd</t>
  </si>
  <si>
    <t>4123 Cedar Springs Rd
Dallas, TX 75219
(32.812419, -96.813057)</t>
  </si>
  <si>
    <t>A67553</t>
  </si>
  <si>
    <t>Bhavik</t>
  </si>
  <si>
    <t>Lathia</t>
  </si>
  <si>
    <t>4404 Quail Hollow Ct</t>
  </si>
  <si>
    <t>Saginaw</t>
  </si>
  <si>
    <t>4404 Quail Hollow Ct
Saginaw, MI 48603
(43.471937, -84.047866)</t>
  </si>
  <si>
    <t>F35514</t>
  </si>
  <si>
    <t>15955 La Cantera Parkway</t>
  </si>
  <si>
    <t>15955 La Cantera Parkway
San Antonio, TX 78256
(29.593429, -98.619773)</t>
  </si>
  <si>
    <t>A67096</t>
  </si>
  <si>
    <t xml:space="preserve">301 South Harwood Street </t>
  </si>
  <si>
    <t>301 South Harwood Street 
Dallas, TX 75201
(32.780096, -96.793769)</t>
  </si>
  <si>
    <t>A67549</t>
  </si>
  <si>
    <t>Toby</t>
  </si>
  <si>
    <t>Costas</t>
  </si>
  <si>
    <t>3208 Purdue Ave</t>
  </si>
  <si>
    <t>3208 Purdue Ave
Dallas, TX 75225
(32.853958, -96.783453)</t>
  </si>
  <si>
    <t>A67550</t>
  </si>
  <si>
    <t>5151 Bent Tree Forest Dr</t>
  </si>
  <si>
    <t>5151 Bent Tree Forest Dr
Dallas, TX 75248
(32.965022, -96.82055)</t>
  </si>
  <si>
    <t>A67551</t>
  </si>
  <si>
    <t>15725 Kingscrest Cir</t>
  </si>
  <si>
    <t>15725 Kingscrest Cir
Dallas, TX 75248
(32.962733, -96.780976)</t>
  </si>
  <si>
    <t>A75075</t>
  </si>
  <si>
    <t>Tobey</t>
  </si>
  <si>
    <t>278 Forts Ferry Rd</t>
  </si>
  <si>
    <t>Latham</t>
  </si>
  <si>
    <t>278 Forts Ferry Rd
Latham, NY 12110
(42.787302, -73.786866)</t>
  </si>
  <si>
    <t>A75076</t>
  </si>
  <si>
    <t>117 Eldorado Pl</t>
  </si>
  <si>
    <t>Chelan</t>
  </si>
  <si>
    <t>117 Eldorado Pl
Chelan, WA 98816
(47.860808, -120.065049)</t>
  </si>
  <si>
    <t>A75077</t>
  </si>
  <si>
    <t>Fikre</t>
  </si>
  <si>
    <t>F35509</t>
  </si>
  <si>
    <t>WIX.com</t>
  </si>
  <si>
    <t>500 Terry A Francois Boulevard</t>
  </si>
  <si>
    <t>500 Terry A Francois Boulevard
San Francisco, CA 94158
(37.770418, -122.386427)</t>
  </si>
  <si>
    <t>F36540</t>
  </si>
  <si>
    <t>A75073</t>
  </si>
  <si>
    <t>Halbrook</t>
  </si>
  <si>
    <t>190 US Route 1</t>
  </si>
  <si>
    <t>Falmouth</t>
  </si>
  <si>
    <t>190 US Route 1
Falmouth, ME 04105
(43.716234, -70.233375)</t>
  </si>
  <si>
    <t>A75074</t>
  </si>
  <si>
    <t>Katz-Brown</t>
  </si>
  <si>
    <t>20 Belvedere Ave</t>
  </si>
  <si>
    <t>Point Richmond</t>
  </si>
  <si>
    <t>20 Belvedere Ave
Point Richmond, CA 94801
(37.921635, -122.386362)</t>
  </si>
  <si>
    <t>A75072</t>
  </si>
  <si>
    <t>Arlene S</t>
  </si>
  <si>
    <t>Ash</t>
  </si>
  <si>
    <t>73 Hemenway St.</t>
  </si>
  <si>
    <t>73 Hemenway St.
Boston, MA 02115
(42.344535, -71.089718)</t>
  </si>
  <si>
    <t>A67543</t>
  </si>
  <si>
    <t>Dunaway</t>
  </si>
  <si>
    <t>A67544</t>
  </si>
  <si>
    <t>Seidman</t>
  </si>
  <si>
    <t>30 East Tenth  St.</t>
  </si>
  <si>
    <t>30 East Tenth  St.
New York, NY 10003
(40.732456, -73.993163)</t>
  </si>
  <si>
    <t>A67545</t>
  </si>
  <si>
    <t>Voelz</t>
  </si>
  <si>
    <t>3055 Bentwater Dr</t>
  </si>
  <si>
    <t>3055 Bentwater Dr
Montgomery, TX 77356
(30.42221, -95.645223)</t>
  </si>
  <si>
    <t>A67546</t>
  </si>
  <si>
    <t>Berl</t>
  </si>
  <si>
    <t>28 Banks St.</t>
  </si>
  <si>
    <t>28 Banks St.
Cambridge, MA 02138
(42.369827, -71.114553)</t>
  </si>
  <si>
    <t>A67547</t>
  </si>
  <si>
    <t>Laine</t>
  </si>
  <si>
    <t>3102 33rd Ave S</t>
  </si>
  <si>
    <t>3102 33rd Ave S
Seattle, WA 98144
(47.576066, -122.290907)</t>
  </si>
  <si>
    <t>A67548</t>
  </si>
  <si>
    <t>2025 East Lincoln St.</t>
  </si>
  <si>
    <t>Bloomington</t>
  </si>
  <si>
    <t>2025 East Lincoln St.
Bloomington, IL 61701
(40.466548, -88.960584)</t>
  </si>
  <si>
    <t>A75071</t>
  </si>
  <si>
    <t>Lilian</t>
  </si>
  <si>
    <t>134 SW 36th Pl</t>
  </si>
  <si>
    <t>Cape Coral</t>
  </si>
  <si>
    <t>134 SW 36th Pl
Cape Coral, FL 33991
(26.649677, -82.048877)</t>
  </si>
  <si>
    <t>A75070</t>
  </si>
  <si>
    <t>Kiersten</t>
  </si>
  <si>
    <t>A67542</t>
  </si>
  <si>
    <t>8387 Southwestern Blvd</t>
  </si>
  <si>
    <t>8387 Southwestern Blvd
Dallas, TX 75206
(32.861386, -96.763833)</t>
  </si>
  <si>
    <t>A75068</t>
  </si>
  <si>
    <t>Hisham</t>
  </si>
  <si>
    <t>11700 Preston Rd St.e Pm 660</t>
  </si>
  <si>
    <t>11700 Preston Rd St.e Pm 660
Dallas, TX 75230</t>
  </si>
  <si>
    <t>A75069</t>
  </si>
  <si>
    <t>Janeth</t>
  </si>
  <si>
    <t>Paris</t>
  </si>
  <si>
    <t>1333 St.ar Bush Ln</t>
  </si>
  <si>
    <t>1333 St.ar Bush Ln
San Jose, CA 95118
(37.244548, -121.887206)</t>
  </si>
  <si>
    <t>A67541</t>
  </si>
  <si>
    <t>19 Blueberry Ridge Ln</t>
  </si>
  <si>
    <t>Chilmark</t>
  </si>
  <si>
    <t>19 Blueberry Ridge Ln
Chilmark, MA 02535
(41.382324, -70.721275)</t>
  </si>
  <si>
    <t>A67073</t>
  </si>
  <si>
    <t>Hultquist</t>
  </si>
  <si>
    <t>411 Creekmeadow Lane</t>
  </si>
  <si>
    <t>411 Creekmeadow Lane
Lewisville, TX 75067
(33.009056, -97.000246)</t>
  </si>
  <si>
    <t>A67074</t>
  </si>
  <si>
    <t>Sana</t>
  </si>
  <si>
    <t>3324 Meadow Wood Drive</t>
  </si>
  <si>
    <t>3324 Meadow Wood Drive
Richardson, TX 75082
(32.9972, -96.649676)</t>
  </si>
  <si>
    <t>A67075</t>
  </si>
  <si>
    <t>Cowman</t>
  </si>
  <si>
    <t>4031 University Boulevard</t>
  </si>
  <si>
    <t>4031 University Boulevard
Dallas, TX 75205
(32.845282, -96.804036)</t>
  </si>
  <si>
    <t>A67076</t>
  </si>
  <si>
    <t>Bianca</t>
  </si>
  <si>
    <t>Avery</t>
  </si>
  <si>
    <t>811 Morrell Avenue</t>
  </si>
  <si>
    <t>811 Morrell Avenue
Dallas, TX 75203
(32.739141, -96.811265)</t>
  </si>
  <si>
    <t>A67077</t>
  </si>
  <si>
    <t>Bedinger</t>
  </si>
  <si>
    <t>277 West Nelson Road</t>
  </si>
  <si>
    <t>Sequim</t>
  </si>
  <si>
    <t>277 West Nelson Road
Sequim, WA 98382
(48.141474, -123.172003)</t>
  </si>
  <si>
    <t>A67078</t>
  </si>
  <si>
    <t>5435 Broad Branch Road NW</t>
  </si>
  <si>
    <t>5435 Broad Branch Road NW
Washington, DC 20015
(38.962195, -77.066815)</t>
  </si>
  <si>
    <t>A67079</t>
  </si>
  <si>
    <t xml:space="preserve">518 Easterby Street </t>
  </si>
  <si>
    <t>Sausalito</t>
  </si>
  <si>
    <t>518 Easterby Street 
Sausalito, CA 94965
(37.861366, -122.494108)</t>
  </si>
  <si>
    <t>A67080</t>
  </si>
  <si>
    <t>Fawaz</t>
  </si>
  <si>
    <t>Anwar</t>
  </si>
  <si>
    <t>4057 Legacy Trail</t>
  </si>
  <si>
    <t>4057 Legacy Trail
Carrollton, TX 75010
(33.020006, -96.926536)</t>
  </si>
  <si>
    <t>A67081</t>
  </si>
  <si>
    <t>Moretta</t>
  </si>
  <si>
    <t>3944 Boca Bay Drive</t>
  </si>
  <si>
    <t>3944 Boca Bay Drive
Dallas, TX 75244
(32.916117, -96.847905)</t>
  </si>
  <si>
    <t>A67082</t>
  </si>
  <si>
    <t>Rice</t>
  </si>
  <si>
    <t>2203 Shady Vista Drive</t>
  </si>
  <si>
    <t>2203 Shady Vista Drive
Richardson, TX 75080
(32.981067, -96.763464)</t>
  </si>
  <si>
    <t>A67083</t>
  </si>
  <si>
    <t>Naveed</t>
  </si>
  <si>
    <t>Hoque</t>
  </si>
  <si>
    <t xml:space="preserve">3333 Bleecker Street </t>
  </si>
  <si>
    <t>3333 Bleecker Street 
Coppell, TX 75019</t>
  </si>
  <si>
    <t>A67084</t>
  </si>
  <si>
    <t>16134 Shadybank Drive</t>
  </si>
  <si>
    <t>16134 Shadybank Drive
Dallas, TX 75248
(32.970887, -96.796715)</t>
  </si>
  <si>
    <t>A67085</t>
  </si>
  <si>
    <t>Aklilu</t>
  </si>
  <si>
    <t>Ayele</t>
  </si>
  <si>
    <t>14500 East Evans Place</t>
  </si>
  <si>
    <t>14500 East Evans Place
Aurora, CO 80014
(39.67851, -104.819001)</t>
  </si>
  <si>
    <t>A67086</t>
  </si>
  <si>
    <t>Leul</t>
  </si>
  <si>
    <t>Tesfay</t>
  </si>
  <si>
    <t>3011 West Park at Fairdale</t>
  </si>
  <si>
    <t>3011 West Park at Fairdale
Houston, TX 77057
(29.733449, -95.493088)</t>
  </si>
  <si>
    <t>A67087</t>
  </si>
  <si>
    <t>Senait</t>
  </si>
  <si>
    <t>Tekle</t>
  </si>
  <si>
    <t>6318 Eldorado Pines Avenue</t>
  </si>
  <si>
    <t>6318 Eldorado Pines Avenue
Las Vegas, NV 89139
(36.051935, -115.230208)</t>
  </si>
  <si>
    <t>A67088</t>
  </si>
  <si>
    <t>5345 Broad Branch Road NW</t>
  </si>
  <si>
    <t>5345 Broad Branch Road NW
Washington, DC 20015
(38.960311, -77.065969)</t>
  </si>
  <si>
    <t>A67089</t>
  </si>
  <si>
    <t>Aday</t>
  </si>
  <si>
    <t>A67090</t>
  </si>
  <si>
    <t>Stewart Lendvay</t>
  </si>
  <si>
    <t>531 Brookhurst</t>
  </si>
  <si>
    <t>531 Brookhurst
Dallas, TX 75218
(32.852569, -96.711507)</t>
  </si>
  <si>
    <t>A67091</t>
  </si>
  <si>
    <t>A67092</t>
  </si>
  <si>
    <t xml:space="preserve">1499 Union Street </t>
  </si>
  <si>
    <t>1499 Union Street 
Brooklyn, NY 11213
(40.668425, -73.94147)</t>
  </si>
  <si>
    <t>A67093</t>
  </si>
  <si>
    <t>PO Box 450589</t>
  </si>
  <si>
    <t>PO Box 450589
Houston, TX 77245</t>
  </si>
  <si>
    <t>A67094</t>
  </si>
  <si>
    <t>Harringer</t>
  </si>
  <si>
    <t>1112 P Street NW</t>
  </si>
  <si>
    <t>1112 P Street NW
Washington, DC 20005
(38.909626, -77.027739)</t>
  </si>
  <si>
    <t>A67095</t>
  </si>
  <si>
    <t>Eliot</t>
  </si>
  <si>
    <t>Shavin</t>
  </si>
  <si>
    <t>1182 Tranquila Drive</t>
  </si>
  <si>
    <t>1182 Tranquila Drive
Dallas, TX 75218
(32.837289, -96.70084)</t>
  </si>
  <si>
    <t>A67447</t>
  </si>
  <si>
    <t>MITRA</t>
  </si>
  <si>
    <t>SHAMSA</t>
  </si>
  <si>
    <t>7514 Oakbluff Dr</t>
  </si>
  <si>
    <t>7514 Oakbluff Dr
Dallas, TX 75254
(32.943041, -96.775304)</t>
  </si>
  <si>
    <t>A67448</t>
  </si>
  <si>
    <t>2500 Mckinney Ave</t>
  </si>
  <si>
    <t>2500 Mckinney Ave
Dallas, TX 75201
(32.795317, -96.802046)</t>
  </si>
  <si>
    <t>A67449</t>
  </si>
  <si>
    <t>A67450</t>
  </si>
  <si>
    <t>Totin</t>
  </si>
  <si>
    <t>4670 Amesbury Dr</t>
  </si>
  <si>
    <t>4670 Amesbury Dr
Dallas, TX 75206
(32.842879, -96.762802)</t>
  </si>
  <si>
    <t>A67451</t>
  </si>
  <si>
    <t>PO Box 764375</t>
  </si>
  <si>
    <t>PO Box 764375
Dallas, TX 75376</t>
  </si>
  <si>
    <t>A67452</t>
  </si>
  <si>
    <t>Zuckerman</t>
  </si>
  <si>
    <t>4703 Derussey Pkwy</t>
  </si>
  <si>
    <t>Chevy Chase</t>
  </si>
  <si>
    <t>4703 Derussey Pkwy
Chevy Chase, MD 20815
(38.972128, -77.092787)</t>
  </si>
  <si>
    <t>A67453</t>
  </si>
  <si>
    <t>Perrenod</t>
  </si>
  <si>
    <t>3609 Royal St.</t>
  </si>
  <si>
    <t>3609 Royal St.
New Orleans, LA 70117
(29.962183, -90.039727)</t>
  </si>
  <si>
    <t>A67454</t>
  </si>
  <si>
    <t>Heasley</t>
  </si>
  <si>
    <t>4045 St.anford Ave</t>
  </si>
  <si>
    <t>4045 St.anford Ave
Dallas, TX 75225
(32.852982, -96.802421)</t>
  </si>
  <si>
    <t>A67455</t>
  </si>
  <si>
    <t>Maloney</t>
  </si>
  <si>
    <t>2000 St.one Pl</t>
  </si>
  <si>
    <t>Melrose</t>
  </si>
  <si>
    <t>2000 St.one Pl
Melrose, MA 02176
(42.443582, -71.071225)</t>
  </si>
  <si>
    <t>A67456</t>
  </si>
  <si>
    <t>Gobin</t>
  </si>
  <si>
    <t>1704 Flowers Dr</t>
  </si>
  <si>
    <t>1704 Flowers Dr
Carrollton, TX 75007
(33.021318, -96.892995)</t>
  </si>
  <si>
    <t>A67457</t>
  </si>
  <si>
    <t>Grindinger</t>
  </si>
  <si>
    <t>6809 Golf Dr</t>
  </si>
  <si>
    <t>6809 Golf Dr
Dallas, TX 75205
(32.848658, -96.79362)</t>
  </si>
  <si>
    <t>A67458</t>
  </si>
  <si>
    <t>Callahan</t>
  </si>
  <si>
    <t>1815 Maple St.</t>
  </si>
  <si>
    <t>1815 Maple St.
Denton, TX 76201
(33.208276, -97.151933)</t>
  </si>
  <si>
    <t>A67459</t>
  </si>
  <si>
    <t>6954 Leameadow Dr</t>
  </si>
  <si>
    <t>6954 Leameadow Dr
Dallas, TX 75248
(32.954536, -96.787092)</t>
  </si>
  <si>
    <t>A67460</t>
  </si>
  <si>
    <t>Chloe</t>
  </si>
  <si>
    <t>Roblyer</t>
  </si>
  <si>
    <t>7504 West Havana Ln</t>
  </si>
  <si>
    <t>Herriman</t>
  </si>
  <si>
    <t>7504 West Havana Ln
Herriman, UT 84096
(40.506317, -112.069726)</t>
  </si>
  <si>
    <t>A67461</t>
  </si>
  <si>
    <t>Petterson</t>
  </si>
  <si>
    <t>2305 Worthington St.</t>
  </si>
  <si>
    <t>2305 Worthington St.
Dallas, TX 75204
(32.796146, -96.79839)</t>
  </si>
  <si>
    <t>A67462</t>
  </si>
  <si>
    <t>3515 Warick Dr</t>
  </si>
  <si>
    <t>3515 Warick Dr
Dallas, TX 75229
(32.888273, -96.861884)</t>
  </si>
  <si>
    <t>A67463</t>
  </si>
  <si>
    <t>Maison</t>
  </si>
  <si>
    <t>PO Box 192671</t>
  </si>
  <si>
    <t>PO Box 192671
Dallas, TX 75219</t>
  </si>
  <si>
    <t>A67464</t>
  </si>
  <si>
    <t>DChristensen</t>
  </si>
  <si>
    <t>14224 Regency Pl</t>
  </si>
  <si>
    <t>14224 Regency Pl
Dallas, TX 75254
(32.942216, -96.801923)</t>
  </si>
  <si>
    <t>A67465</t>
  </si>
  <si>
    <t>Emili</t>
  </si>
  <si>
    <t>Kimme</t>
  </si>
  <si>
    <t>8627 Darrington Dr</t>
  </si>
  <si>
    <t>8627 Darrington Dr
Dallas, TX 75249
(32.658629, -96.950077)</t>
  </si>
  <si>
    <t>A67466</t>
  </si>
  <si>
    <t>5939 Encore Dr</t>
  </si>
  <si>
    <t>5939 Encore Dr
Dallas, TX 75240
(32.936271, -96.805273)</t>
  </si>
  <si>
    <t>A67467</t>
  </si>
  <si>
    <t>Sutton-Haywood</t>
  </si>
  <si>
    <t>11420 Tavernay Pkwy</t>
  </si>
  <si>
    <t>11420 Tavernay Pkwy
Charlotte, NC 28262
(35.348056, -80.75478)</t>
  </si>
  <si>
    <t>A67468</t>
  </si>
  <si>
    <t>11319 Coral Hills Dr</t>
  </si>
  <si>
    <t>11319 Coral Hills Dr
Dallas, TX 75229
(32.902821, -96.865351)</t>
  </si>
  <si>
    <t>A67469</t>
  </si>
  <si>
    <t>624 West Tenth  St.</t>
  </si>
  <si>
    <t>624 West Tenth  St.
Dallas, TX 75208
(32.74512, -96.832575)</t>
  </si>
  <si>
    <t>A67470</t>
  </si>
  <si>
    <t>Krista</t>
  </si>
  <si>
    <t>5331 East Mockingbird Ln</t>
  </si>
  <si>
    <t>5331 East Mockingbird Ln
Dallas, TX 75206
(32.836642, -96.776346)</t>
  </si>
  <si>
    <t>A67471</t>
  </si>
  <si>
    <t>Parsel</t>
  </si>
  <si>
    <t>A67472</t>
  </si>
  <si>
    <t>Goldhammer</t>
  </si>
  <si>
    <t>5750 Phoenix Dr</t>
  </si>
  <si>
    <t>5750 Phoenix Dr
Dallas, TX 75231
(32.876159, -96.759341)</t>
  </si>
  <si>
    <t>A67473</t>
  </si>
  <si>
    <t>Lebovits</t>
  </si>
  <si>
    <t>7335 Briarnoll Dr</t>
  </si>
  <si>
    <t>7335 Briarnoll Dr
Dallas, TX 75252
(32.994948, -96.777742)</t>
  </si>
  <si>
    <t>A67474</t>
  </si>
  <si>
    <t>17707 Knollmeadow Ln</t>
  </si>
  <si>
    <t>17707 Knollmeadow Ln
Dallas, TX 75287
(32.991745, -96.855672)</t>
  </si>
  <si>
    <t>A67475</t>
  </si>
  <si>
    <t>Laeky</t>
  </si>
  <si>
    <t>1001 Speight Ave</t>
  </si>
  <si>
    <t>1001 Speight Ave
Waco, TX 76706
(31.54138, -97.123038)</t>
  </si>
  <si>
    <t>A67476</t>
  </si>
  <si>
    <t>Nora</t>
  </si>
  <si>
    <t>1337 T St. NW</t>
  </si>
  <si>
    <t>1337 T St. NW
Washington, DC 20009
(38.915568, -77.030979)</t>
  </si>
  <si>
    <t>A67477</t>
  </si>
  <si>
    <t>6347 Lupton Dr</t>
  </si>
  <si>
    <t>6347 Lupton Dr
Dallas, TX 75225
(32.876926, -96.795639)</t>
  </si>
  <si>
    <t>A67478</t>
  </si>
  <si>
    <t>A67479</t>
  </si>
  <si>
    <t>2051 Wittington Pl</t>
  </si>
  <si>
    <t>2051 Wittington Pl
Farmers Branch, TX 75234
(32.917263, -96.911637)</t>
  </si>
  <si>
    <t>A67480</t>
  </si>
  <si>
    <t>7985 Fallmeadow Ln</t>
  </si>
  <si>
    <t>7985 Fallmeadow Ln
Dallas, TX 75248
(32.958631, -96.769798)</t>
  </si>
  <si>
    <t>A67481</t>
  </si>
  <si>
    <t>sean</t>
  </si>
  <si>
    <t>aday</t>
  </si>
  <si>
    <t>A67482</t>
  </si>
  <si>
    <t>Julien</t>
  </si>
  <si>
    <t>Devereux</t>
  </si>
  <si>
    <t>4415 West Lawther Dr</t>
  </si>
  <si>
    <t>4415 West Lawther Dr
Dallas, TX 75214
(32.840354, -96.729946)</t>
  </si>
  <si>
    <t>A67483</t>
  </si>
  <si>
    <t>Star</t>
  </si>
  <si>
    <t>Boetticher</t>
  </si>
  <si>
    <t>4716 Cherokee Trl</t>
  </si>
  <si>
    <t>4716 Cherokee Trl
Dallas, TX 75209
(32.859327, -96.830666)</t>
  </si>
  <si>
    <t>A67484</t>
  </si>
  <si>
    <t>A67485</t>
  </si>
  <si>
    <t>A67486</t>
  </si>
  <si>
    <t>Ronda</t>
  </si>
  <si>
    <t>Grimsley</t>
  </si>
  <si>
    <t>3935 Weeburn Dr</t>
  </si>
  <si>
    <t>3935 Weeburn Dr
Dallas, TX 75229
(32.907064, -96.846729)</t>
  </si>
  <si>
    <t>A67487</t>
  </si>
  <si>
    <t>Stevan</t>
  </si>
  <si>
    <t>9078 River Falls Dr</t>
  </si>
  <si>
    <t>9078 River Falls Dr
Fort Worth, TX 76118
(32.79152, -97.181048)</t>
  </si>
  <si>
    <t>A67488</t>
  </si>
  <si>
    <t>virginia</t>
  </si>
  <si>
    <t>Holleman</t>
  </si>
  <si>
    <t>5518 Merrimac Ave</t>
  </si>
  <si>
    <t>5518 Merrimac Ave
Dallas, TX 75206
(32.82735, -96.77377)</t>
  </si>
  <si>
    <t>A67489</t>
  </si>
  <si>
    <t>3632 Greenbrier Dr</t>
  </si>
  <si>
    <t>3632 Greenbrier Dr
Dallas, TX 75225
(32.858096, -96.794961)</t>
  </si>
  <si>
    <t>A67490</t>
  </si>
  <si>
    <t>A67491</t>
  </si>
  <si>
    <t>4818 Brookview Dr</t>
  </si>
  <si>
    <t>4818 Brookview Dr
Dallas, TX 75220
(32.869669, -96.825798)</t>
  </si>
  <si>
    <t>A67492</t>
  </si>
  <si>
    <t>Howard-Phillips</t>
  </si>
  <si>
    <t>918 Briar Way</t>
  </si>
  <si>
    <t>918 Briar Way
Garland, TX 75043
(32.848295, -96.633214)</t>
  </si>
  <si>
    <t>A67493</t>
  </si>
  <si>
    <t>4031 University Blvd</t>
  </si>
  <si>
    <t>4031 University Blvd
Dallas, TX 75205
(32.845282, -96.804036)</t>
  </si>
  <si>
    <t>A67494</t>
  </si>
  <si>
    <t>Zewge</t>
  </si>
  <si>
    <t>Kagnew</t>
  </si>
  <si>
    <t>3310 Kingsbrook Dr</t>
  </si>
  <si>
    <t>3310 Kingsbrook Dr
Wylie, TX 75098
(33.017653, -96.590872)</t>
  </si>
  <si>
    <t>A67495</t>
  </si>
  <si>
    <t>1504 Hope St.</t>
  </si>
  <si>
    <t>1504 Hope St.
Dallas, TX 75206
(32.80958, -96.769335)</t>
  </si>
  <si>
    <t>A67496</t>
  </si>
  <si>
    <t>MacDonald</t>
  </si>
  <si>
    <t>1342 Winding Brook Cir</t>
  </si>
  <si>
    <t>1342 Winding Brook Cir
Dallas, TX 75208
(32.763911, -96.850096)</t>
  </si>
  <si>
    <t>A67497</t>
  </si>
  <si>
    <t>A67498</t>
  </si>
  <si>
    <t>Flanagan</t>
  </si>
  <si>
    <t>7006 Briarmeadow Dr</t>
  </si>
  <si>
    <t>7006 Briarmeadow Dr
Dallas, TX 75230
(32.882012, -96.784484)</t>
  </si>
  <si>
    <t>A67499</t>
  </si>
  <si>
    <t>A67500</t>
  </si>
  <si>
    <t>Jayla</t>
  </si>
  <si>
    <t>5719 Margewood Dr</t>
  </si>
  <si>
    <t>5719 Margewood Dr
Dallas, TX 75236
(32.701386, -96.921563)</t>
  </si>
  <si>
    <t>A67501</t>
  </si>
  <si>
    <t>221 Elm St.
Dallas, TX 75214</t>
  </si>
  <si>
    <t>A67502</t>
  </si>
  <si>
    <t>Ilise</t>
  </si>
  <si>
    <t>Lipton</t>
  </si>
  <si>
    <t>6945 Walling Ln</t>
  </si>
  <si>
    <t>6945 Walling Ln
Dallas, TX 75231
(32.863269, -96.740429)</t>
  </si>
  <si>
    <t>A67503</t>
  </si>
  <si>
    <t>Covici</t>
  </si>
  <si>
    <t>10124 Champa Dr</t>
  </si>
  <si>
    <t>10124 Champa Dr
Dallas, TX 75218
(32.857721, -96.709155)</t>
  </si>
  <si>
    <t>A67504</t>
  </si>
  <si>
    <t>Jerrie</t>
  </si>
  <si>
    <t>A67505</t>
  </si>
  <si>
    <t>504 Furlong Dr</t>
  </si>
  <si>
    <t>504 Furlong Dr
Austin, TX 78746
(30.303836, -97.84438)</t>
  </si>
  <si>
    <t>A67506</t>
  </si>
  <si>
    <t>A67507</t>
  </si>
  <si>
    <t>A67508</t>
  </si>
  <si>
    <t>A67509</t>
  </si>
  <si>
    <t>inette</t>
  </si>
  <si>
    <t>brown</t>
  </si>
  <si>
    <t>3428 Saint Johns Dr</t>
  </si>
  <si>
    <t>3428 Saint Johns Dr
Dallas, TX 75205
(32.834496, -96.788845)</t>
  </si>
  <si>
    <t>A67510</t>
  </si>
  <si>
    <t>A67511</t>
  </si>
  <si>
    <t>A67512</t>
  </si>
  <si>
    <t>A67513</t>
  </si>
  <si>
    <t>Boutte</t>
  </si>
  <si>
    <t>215 St.arr St.</t>
  </si>
  <si>
    <t>215 St.arr St.
Dallas, TX 75203
(32.749978, -96.817339)</t>
  </si>
  <si>
    <t>A67514</t>
  </si>
  <si>
    <t>NOAH</t>
  </si>
  <si>
    <t>BEAUDETTE</t>
  </si>
  <si>
    <t>10223 Vinemont St.</t>
  </si>
  <si>
    <t>10223 Vinemont St.
Dallas, TX 75218
(32.84488, -96.702374)</t>
  </si>
  <si>
    <t>A67515</t>
  </si>
  <si>
    <t>A67516</t>
  </si>
  <si>
    <t>811 Morrell Ave</t>
  </si>
  <si>
    <t>811 Morrell Ave
Dallas, TX 75203
(32.739141, -96.811265)</t>
  </si>
  <si>
    <t>A67517</t>
  </si>
  <si>
    <t>Rashd</t>
  </si>
  <si>
    <t>Ibrahim</t>
  </si>
  <si>
    <t>8601 Park Ln</t>
  </si>
  <si>
    <t>8601 Park Ln
Dallas, TX 75231
(32.869927, -96.752768)</t>
  </si>
  <si>
    <t>A67518</t>
  </si>
  <si>
    <t>A67519</t>
  </si>
  <si>
    <t>Tung</t>
  </si>
  <si>
    <t>150 Myrtle Ave</t>
  </si>
  <si>
    <t>150 Myrtle Ave
Brooklyn, NY 11201
(40.693572, -73.982696)</t>
  </si>
  <si>
    <t>A67520</t>
  </si>
  <si>
    <t>4128 North Leavitt St.</t>
  </si>
  <si>
    <t>4128 North Leavitt St.
Chicago, IL 60618
(41.956794, -87.683691)</t>
  </si>
  <si>
    <t>A67521</t>
  </si>
  <si>
    <t>A67522</t>
  </si>
  <si>
    <t>Niewald</t>
  </si>
  <si>
    <t>1414 Kensington Ct</t>
  </si>
  <si>
    <t>1414 Kensington Ct
Southlake, TX 76092
(32.919258, -97.139828)</t>
  </si>
  <si>
    <t>A67523</t>
  </si>
  <si>
    <t>Diamond</t>
  </si>
  <si>
    <t>4232 Verdugo Rd</t>
  </si>
  <si>
    <t>4232 Verdugo Rd
Los Angeles, CA 90065
(34.128214, -118.232348)</t>
  </si>
  <si>
    <t>A67524</t>
  </si>
  <si>
    <t>A67525</t>
  </si>
  <si>
    <t>Ambrose</t>
  </si>
  <si>
    <t>1308 Cold St.ream Dr</t>
  </si>
  <si>
    <t>1308 Cold St.ream Dr
Wylie, TX 75098
(32.98458, -96.525664)</t>
  </si>
  <si>
    <t>A67526</t>
  </si>
  <si>
    <t>Tsigie</t>
  </si>
  <si>
    <t>Negussie</t>
  </si>
  <si>
    <t>1330 Mayfield Ave</t>
  </si>
  <si>
    <t>1330 Mayfield Ave
Garland, TX 75041
(32.866491, -96.647885)</t>
  </si>
  <si>
    <t>A67527</t>
  </si>
  <si>
    <t>Lia</t>
  </si>
  <si>
    <t>Goldstein</t>
  </si>
  <si>
    <t>7309 Flower Ave</t>
  </si>
  <si>
    <t>Takoma Park</t>
  </si>
  <si>
    <t>7309 Flower Ave
Takoma Park, MD 20912
(38.982373, -76.997231)</t>
  </si>
  <si>
    <t>A67528</t>
  </si>
  <si>
    <t>9906 Harwell Dr</t>
  </si>
  <si>
    <t>9906 Harwell Dr
Dallas, TX 75220
(32.875764, -96.866431)</t>
  </si>
  <si>
    <t>A67529</t>
  </si>
  <si>
    <t>8631 San Leandro Dr</t>
  </si>
  <si>
    <t>8631 San Leandro Dr
Dallas, TX 75218
(32.817674, -96.705953)</t>
  </si>
  <si>
    <t>A67530</t>
  </si>
  <si>
    <t>Monge</t>
  </si>
  <si>
    <t>405 11th St. NE</t>
  </si>
  <si>
    <t>405 11th St. NE
Washington, DC 20002
(38.89503, -76.991525)</t>
  </si>
  <si>
    <t>A67531</t>
  </si>
  <si>
    <t>5711 Preston Oaks Rd</t>
  </si>
  <si>
    <t>5711 Preston Oaks Rd
Dallas, TX 75254
(32.943197, -96.809647)</t>
  </si>
  <si>
    <t>A67532</t>
  </si>
  <si>
    <t>1000 San Marcos St.</t>
  </si>
  <si>
    <t>1000 San Marcos St.
Austin, TX 78702
(30.268443, -97.731154)</t>
  </si>
  <si>
    <t>A67533</t>
  </si>
  <si>
    <t>Currier</t>
  </si>
  <si>
    <t>8087 Sunflower Ln</t>
  </si>
  <si>
    <t>8087 Sunflower Ln
Dallas, TX 75252
(32.99255, -96.764872)</t>
  </si>
  <si>
    <t>A67534</t>
  </si>
  <si>
    <t>9215 Lanshire Dr</t>
  </si>
  <si>
    <t>9215 Lanshire Dr
Dallas, TX 75238
(32.865368, -96.723718)</t>
  </si>
  <si>
    <t>A67535</t>
  </si>
  <si>
    <t>Pedersen</t>
  </si>
  <si>
    <t>116 Glen Rd</t>
  </si>
  <si>
    <t>Wellesley</t>
  </si>
  <si>
    <t>116 Glen Rd
Wellesley, MA 02481
(42.323969, -71.273582)</t>
  </si>
  <si>
    <t>A67536</t>
  </si>
  <si>
    <t>Wtoght</t>
  </si>
  <si>
    <t>1202 Deer Lake Dr</t>
  </si>
  <si>
    <t>1202 Deer Lake Dr
Frisco, TX 75036
(33.122574, -96.880992)</t>
  </si>
  <si>
    <t>A67537</t>
  </si>
  <si>
    <t>Kolodny</t>
  </si>
  <si>
    <t>6905 Beeman Dr</t>
  </si>
  <si>
    <t>6905 Beeman Dr
Plano, TX 75023
(33.070327, -96.724509)</t>
  </si>
  <si>
    <t>A67538</t>
  </si>
  <si>
    <t>A67539</t>
  </si>
  <si>
    <t>Mustafa</t>
  </si>
  <si>
    <t>Mohamed</t>
  </si>
  <si>
    <t>1165 South Xenia St.</t>
  </si>
  <si>
    <t>1165 South Xenia St.
Denver, CO 80247
(39.695518, -104.885842)</t>
  </si>
  <si>
    <t>A67540</t>
  </si>
  <si>
    <t>Helina</t>
  </si>
  <si>
    <t>Yalew</t>
  </si>
  <si>
    <t>361 Twin Creeks Dr</t>
  </si>
  <si>
    <t>361 Twin Creeks Dr
Garland, TX 75040
(33.103762, -96.70982)</t>
  </si>
  <si>
    <t>A75026</t>
  </si>
  <si>
    <t>Curts</t>
  </si>
  <si>
    <t>2721 Kingston St.</t>
  </si>
  <si>
    <t>2721 Kingston St.
Dallas, TX 75211
(32.733922, -96.864535)</t>
  </si>
  <si>
    <t>A75027</t>
  </si>
  <si>
    <t>10836 St.one Canyon Rd</t>
  </si>
  <si>
    <t>10836 St.one Canyon Rd
Dallas, TX 75230
(32.895056, -96.774224)</t>
  </si>
  <si>
    <t>A75028</t>
  </si>
  <si>
    <t>A75029</t>
  </si>
  <si>
    <t>15221 Preston Rd</t>
  </si>
  <si>
    <t>15221 Preston Rd
Dallas, TX 75248
(32.955767, -96.804557)</t>
  </si>
  <si>
    <t>A75030</t>
  </si>
  <si>
    <t>Blum</t>
  </si>
  <si>
    <t>8523 Thackery St.</t>
  </si>
  <si>
    <t>8523 Thackery St.
Dallas, TX 75225
(32.866263, -96.791989)</t>
  </si>
  <si>
    <t>A75031</t>
  </si>
  <si>
    <t>1428 Bull St.</t>
  </si>
  <si>
    <t>Savannah</t>
  </si>
  <si>
    <t>1428 Bull St.
Savannah, TX 76227
(33.234543, -96.903515)</t>
  </si>
  <si>
    <t>A75032</t>
  </si>
  <si>
    <t>A75033</t>
  </si>
  <si>
    <t>Neelema</t>
  </si>
  <si>
    <t>Pinnapureddy</t>
  </si>
  <si>
    <t>2425 Thatcher Dr</t>
  </si>
  <si>
    <t>2425 Thatcher Dr
Dallas, TX 75206
(32.813833, -96.7797)</t>
  </si>
  <si>
    <t>A75034</t>
  </si>
  <si>
    <t>Leyendecker</t>
  </si>
  <si>
    <t>5542 Monticello Ave</t>
  </si>
  <si>
    <t>5542 Monticello Ave
Dallas, TX 75206
(32.826447, -96.772952)</t>
  </si>
  <si>
    <t>A75035</t>
  </si>
  <si>
    <t>Greenwood</t>
  </si>
  <si>
    <t>3303 Decatur Ave</t>
  </si>
  <si>
    <t>Kensington</t>
  </si>
  <si>
    <t>3303 Decatur Ave
Kensington, MD 20895
(39.034295, -77.066709)</t>
  </si>
  <si>
    <t>A75036</t>
  </si>
  <si>
    <t>Seacat</t>
  </si>
  <si>
    <t>5618 Merrimac Ave</t>
  </si>
  <si>
    <t>5618 Merrimac Ave
Dallas, TX 75206
(32.827373, -96.771302)</t>
  </si>
  <si>
    <t>A75037</t>
  </si>
  <si>
    <t>9034 Fairglen Dr</t>
  </si>
  <si>
    <t>9034 Fairglen Dr
Dallas, TX 75231
(32.883848, -96.738827)</t>
  </si>
  <si>
    <t>A75038</t>
  </si>
  <si>
    <t>Victor Newman</t>
  </si>
  <si>
    <t>Brockwell</t>
  </si>
  <si>
    <t>6044 East Lovers Ln</t>
  </si>
  <si>
    <t>6044 East Lovers Ln
Dallas, TX 75206
(32.850902, -96.762567)</t>
  </si>
  <si>
    <t>A75039</t>
  </si>
  <si>
    <t>101 Willoughby Bay Blvd</t>
  </si>
  <si>
    <t>Panama City Beach</t>
  </si>
  <si>
    <t>101 Willoughby Bay Blvd
Panama City Beach, FL 32407
(30.181589, -85.802826)</t>
  </si>
  <si>
    <t>A75040</t>
  </si>
  <si>
    <t>Truett</t>
  </si>
  <si>
    <t>3800 Main St.</t>
  </si>
  <si>
    <t>3800 Main St.
Dallas, TX 75226
(32.786134, -96.773159)</t>
  </si>
  <si>
    <t>A75041</t>
  </si>
  <si>
    <t>eliot</t>
  </si>
  <si>
    <t>shavin</t>
  </si>
  <si>
    <t>1182 Tranquilla Dr</t>
  </si>
  <si>
    <t>1182 Tranquilla Dr
Dallas, TX 75218
(32.837289, -96.70084)</t>
  </si>
  <si>
    <t>A75042</t>
  </si>
  <si>
    <t>May</t>
  </si>
  <si>
    <t>2307 Glengariff Dr</t>
  </si>
  <si>
    <t>2307 Glengariff Dr
Dallas, TX 75228
(32.838517, -96.67574)</t>
  </si>
  <si>
    <t>A75043</t>
  </si>
  <si>
    <t>A75044</t>
  </si>
  <si>
    <t>Hebley</t>
  </si>
  <si>
    <t>12304 Shiremont Dr</t>
  </si>
  <si>
    <t>12304 Shiremont Dr
Dallas, TX 75230
(32.915554, -96.793055)</t>
  </si>
  <si>
    <t>A75045</t>
  </si>
  <si>
    <t>Renner</t>
  </si>
  <si>
    <t>4400 West University Blvd</t>
  </si>
  <si>
    <t>4400 West University Blvd
Dallas, TX 75209
(32.844858, -96.831756)</t>
  </si>
  <si>
    <t>A75046</t>
  </si>
  <si>
    <t>5317 Mccommas Blvd</t>
  </si>
  <si>
    <t>5317 Mccommas Blvd
Dallas, TX 75206
(32.829902, -96.778989)</t>
  </si>
  <si>
    <t>A75047</t>
  </si>
  <si>
    <t>McRae</t>
  </si>
  <si>
    <t>1231 Miller Ave NE</t>
  </si>
  <si>
    <t>1231 Miller Ave NE
Olympia, WA 98506
(47.062062, -122.886073)</t>
  </si>
  <si>
    <t>A75048</t>
  </si>
  <si>
    <t>A75049</t>
  </si>
  <si>
    <t>6617 Northaven Rd</t>
  </si>
  <si>
    <t>6617 Northaven Rd
Dallas, TX 75230
(32.90202, -96.791925)</t>
  </si>
  <si>
    <t>A75050</t>
  </si>
  <si>
    <t>Langford</t>
  </si>
  <si>
    <t>5335 Bent Tree Forest Dr</t>
  </si>
  <si>
    <t>5335 Bent Tree Forest Dr
Dallas, TX 75248
(32.965202, -96.816391)</t>
  </si>
  <si>
    <t>A75051</t>
  </si>
  <si>
    <t>B.J.</t>
  </si>
  <si>
    <t>6111 Bluff Point Dr</t>
  </si>
  <si>
    <t>6111 Bluff Point Dr
Dallas, TX 75248
(32.961261, -96.800674)</t>
  </si>
  <si>
    <t>A75052</t>
  </si>
  <si>
    <t>101 North Clinton Ave</t>
  </si>
  <si>
    <t>101 North Clinton Ave
Dallas, TX 75208
(32.745331, -96.842868)</t>
  </si>
  <si>
    <t>A75053</t>
  </si>
  <si>
    <t>1418 Claude St.</t>
  </si>
  <si>
    <t>1418 Claude St.
Dallas, TX 75203
(32.74011, -96.80135)</t>
  </si>
  <si>
    <t>A75054</t>
  </si>
  <si>
    <t>6210 Southridge Pkwy</t>
  </si>
  <si>
    <t>6210 Southridge Pkwy
Parker, TX 75002
(33.063575, -96.610369)</t>
  </si>
  <si>
    <t>A75055</t>
  </si>
  <si>
    <t>Hartfield</t>
  </si>
  <si>
    <t>2870 Spring Breeze Way</t>
  </si>
  <si>
    <t>Kissimmee</t>
  </si>
  <si>
    <t>2870 Spring Breeze Way
Kissimmee, FL 34744
(28.329749, -81.267661)</t>
  </si>
  <si>
    <t>A75056</t>
  </si>
  <si>
    <t>3208 Elizabeth St.</t>
  </si>
  <si>
    <t>3208 Elizabeth St.
Dallas, TX 75204
(32.814655, -96.793843)</t>
  </si>
  <si>
    <t>A75057</t>
  </si>
  <si>
    <t>Takele</t>
  </si>
  <si>
    <t>Gobena</t>
  </si>
  <si>
    <t>18116 40th Ave S</t>
  </si>
  <si>
    <t>Seatac</t>
  </si>
  <si>
    <t>18116 40th Ave S
Seatac, WA 98188
(47.440589, -122.284086)</t>
  </si>
  <si>
    <t>A75058</t>
  </si>
  <si>
    <t>Pania</t>
  </si>
  <si>
    <t>181 Old St.ump Rd</t>
  </si>
  <si>
    <t>Brookhaven</t>
  </si>
  <si>
    <t>181 Old St.ump Rd
Brookhaven, NY 11719
(40.775326, -72.900157)</t>
  </si>
  <si>
    <t>A75059</t>
  </si>
  <si>
    <t>1212 Singleton Blvd</t>
  </si>
  <si>
    <t>1212 Singleton Blvd
Dallas, TX 75212
(32.778518, -96.841037)</t>
  </si>
  <si>
    <t>A75060</t>
  </si>
  <si>
    <t>Iroh</t>
  </si>
  <si>
    <t>3930 Accent Dr</t>
  </si>
  <si>
    <t>3930 Accent Dr
Dallas, TX 75287
(32.988896, -96.845868)</t>
  </si>
  <si>
    <t>A75061</t>
  </si>
  <si>
    <t>301 South Harwood St.</t>
  </si>
  <si>
    <t>301 South Harwood St.
Dallas, TX 75201
(32.780096, -96.793769)</t>
  </si>
  <si>
    <t>A75062</t>
  </si>
  <si>
    <t>syed</t>
  </si>
  <si>
    <t>ameen</t>
  </si>
  <si>
    <t>3464 Begonia Ln</t>
  </si>
  <si>
    <t>3464 Begonia Ln
Irving, TX 75038</t>
  </si>
  <si>
    <t>A75063</t>
  </si>
  <si>
    <t>Snider</t>
  </si>
  <si>
    <t>5909 Luther Ln</t>
  </si>
  <si>
    <t>5909 Luther Ln
Dallas, TX 75225
(32.863575, -96.810841)</t>
  </si>
  <si>
    <t>A75064</t>
  </si>
  <si>
    <t>Staci</t>
  </si>
  <si>
    <t>Reznik</t>
  </si>
  <si>
    <t>4007 Lively Ln</t>
  </si>
  <si>
    <t>4007 Lively Ln
Dallas, TX 75220
(32.873504, -96.847166)</t>
  </si>
  <si>
    <t>A75065</t>
  </si>
  <si>
    <t>4112 Herschel Ave</t>
  </si>
  <si>
    <t>4112 Herschel Ave
Dallas, TX 75219
(32.820662, -96.806333)</t>
  </si>
  <si>
    <t>A75066</t>
  </si>
  <si>
    <t>DenBleyker</t>
  </si>
  <si>
    <t>15530 Spring Creek Pl</t>
  </si>
  <si>
    <t>15530 Spring Creek Pl
Dallas, TX 75248
(32.960494, -96.772926)</t>
  </si>
  <si>
    <t>A75067</t>
  </si>
  <si>
    <t>F35519</t>
  </si>
  <si>
    <t>101 South Coit Rd</t>
  </si>
  <si>
    <t>101 South Coit Rd
Richardson, TX 75080
(32.949285, -96.768822)</t>
  </si>
  <si>
    <t>A75025</t>
  </si>
  <si>
    <t>A67441</t>
  </si>
  <si>
    <t>Shevell</t>
  </si>
  <si>
    <t>7628 Meadowhaven Dr</t>
  </si>
  <si>
    <t>7628 Meadowhaven Dr
Dallas, TX 75254
(32.947897, -96.77504)</t>
  </si>
  <si>
    <t>A67442</t>
  </si>
  <si>
    <t>7815 Mason Dells Dr</t>
  </si>
  <si>
    <t>7815 Mason Dells Dr
Dallas, TX 75230
(32.906093, -96.772955)</t>
  </si>
  <si>
    <t>A67443</t>
  </si>
  <si>
    <t>6919 Alpha Rd</t>
  </si>
  <si>
    <t>6919 Alpha Rd
Dallas, TX 75240
(32.933315, -96.785123)</t>
  </si>
  <si>
    <t>A67444</t>
  </si>
  <si>
    <t>A67445</t>
  </si>
  <si>
    <t>A67446</t>
  </si>
  <si>
    <t>Sortwell</t>
  </si>
  <si>
    <t>3130 North Harwood St.
Dallas, TX 75201
(32.796903, -96.811584)</t>
  </si>
  <si>
    <t>A75023</t>
  </si>
  <si>
    <t>322 Round Lake Dr</t>
  </si>
  <si>
    <t>322 Round Lake Dr
Rosenberg, TX 77469
(29.535879, -95.733893)</t>
  </si>
  <si>
    <t>A75024</t>
  </si>
  <si>
    <t>F35502</t>
  </si>
  <si>
    <t>Rocketreach</t>
  </si>
  <si>
    <t>10400 NE 4th St.</t>
  </si>
  <si>
    <t>10400 NE 4th St.
Bellevue, WA 98004
(47.613858, -122.201547)</t>
  </si>
  <si>
    <t>F36545</t>
  </si>
  <si>
    <t>F35513</t>
  </si>
  <si>
    <t>Straight Talk Headquarters c/o TracFone</t>
  </si>
  <si>
    <t>9700 N.W. 112th Ave.</t>
  </si>
  <si>
    <t>9700 N.W. 112th Ave.
Miami, FL 33178
(25.862686, -80.379649)</t>
  </si>
  <si>
    <t>A75022</t>
  </si>
  <si>
    <t>Demorest</t>
  </si>
  <si>
    <t>712 East Second Ave</t>
  </si>
  <si>
    <t>Ellensburg</t>
  </si>
  <si>
    <t>712 East Second Ave
Ellensburg, WA 98926
(46.993645, -120.537808)</t>
  </si>
  <si>
    <t>A75021</t>
  </si>
  <si>
    <t>Silla</t>
  </si>
  <si>
    <t>393 Montecillo Dr</t>
  </si>
  <si>
    <t>Walnut Creek</t>
  </si>
  <si>
    <t>393 Montecillo Dr
Walnut Creek, CA 94595
(37.880478, -122.065236)</t>
  </si>
  <si>
    <t>A67071</t>
  </si>
  <si>
    <t>A67044</t>
  </si>
  <si>
    <t>Fitsum</t>
  </si>
  <si>
    <t>726 Wakefield Drive</t>
  </si>
  <si>
    <t>726 Wakefield Drive
Garland, TX 75040
(32.932432, -96.638898)</t>
  </si>
  <si>
    <t>A67045</t>
  </si>
  <si>
    <t xml:space="preserve">321 East Capital Street </t>
  </si>
  <si>
    <t>321 East Capital Street 
Columbus, OH 43215
(39.962428, -82.992223)</t>
  </si>
  <si>
    <t>A67046</t>
  </si>
  <si>
    <t>Ervin</t>
  </si>
  <si>
    <t>A67047</t>
  </si>
  <si>
    <t>2628 Morgan Ann Avenue</t>
  </si>
  <si>
    <t>2628 Morgan Ann Avenue
Mansfield, TX 76063
(32.597086, -97.095631)</t>
  </si>
  <si>
    <t>A67048</t>
  </si>
  <si>
    <t>Sharma</t>
  </si>
  <si>
    <t>7332 Desierto Oro Court</t>
  </si>
  <si>
    <t>7332 Desierto Oro Court
El Paso, TX 79912
(31.869996, -106.559722)</t>
  </si>
  <si>
    <t>A67049</t>
  </si>
  <si>
    <t xml:space="preserve">2305 Worthington Street </t>
  </si>
  <si>
    <t>2305 Worthington Street 
Dallas, TX 75204
(32.796146, -96.79839)</t>
  </si>
  <si>
    <t>A67050</t>
  </si>
  <si>
    <t>Farhan</t>
  </si>
  <si>
    <t>Abdullah</t>
  </si>
  <si>
    <t xml:space="preserve">2323 North Akard Street </t>
  </si>
  <si>
    <t>2323 North Akard Street 
Dallas, TX 75201
(32.789735, -96.805416)</t>
  </si>
  <si>
    <t>A67052</t>
  </si>
  <si>
    <t>9420 Springwater</t>
  </si>
  <si>
    <t>9420 Springwater
Dallas, TX 75228
(32.820656, -96.693832)</t>
  </si>
  <si>
    <t>A67053</t>
  </si>
  <si>
    <t>11319 Coral Hills Drive</t>
  </si>
  <si>
    <t>11319 Coral Hills Drive
Dallas, TX 75229
(32.902821, -96.865351)</t>
  </si>
  <si>
    <t>A67054</t>
  </si>
  <si>
    <t>Asmelash</t>
  </si>
  <si>
    <t>10214 Westport Bridge Lane</t>
  </si>
  <si>
    <t>Sugarland</t>
  </si>
  <si>
    <t>10214 Westport Bridge Lane
Sugarland, TX 77498
(29.666362, -95.641515)</t>
  </si>
  <si>
    <t>A67055</t>
  </si>
  <si>
    <t>Landyn</t>
  </si>
  <si>
    <t>Behn</t>
  </si>
  <si>
    <t>1012 Turnberry Drive</t>
  </si>
  <si>
    <t>Knoxville</t>
  </si>
  <si>
    <t>1012 Turnberry Drive
Knoxville, TN 37923
(35.94176, -84.104738)</t>
  </si>
  <si>
    <t>A67056</t>
  </si>
  <si>
    <t>Hadas</t>
  </si>
  <si>
    <t>Abrham</t>
  </si>
  <si>
    <t>1970 Knoll Top Lane</t>
  </si>
  <si>
    <t>Woodbridge</t>
  </si>
  <si>
    <t>1970 Knoll Top Lane
Woodbridge, VA 22191
(38.630705, -77.270491)</t>
  </si>
  <si>
    <t>A67057</t>
  </si>
  <si>
    <t>Tedros</t>
  </si>
  <si>
    <t>Ande</t>
  </si>
  <si>
    <t xml:space="preserve">6830 Larmanda Street </t>
  </si>
  <si>
    <t>6830 Larmanda Street 
Dallas, TX 75231
(32.867858, -96.747595)</t>
  </si>
  <si>
    <t>A67058</t>
  </si>
  <si>
    <t>Robles</t>
  </si>
  <si>
    <t>931 Whitehall Drive</t>
  </si>
  <si>
    <t>931 Whitehall Drive
Richardson, TX 75081
(32.936043, -96.725469)</t>
  </si>
  <si>
    <t>A67059</t>
  </si>
  <si>
    <t>Nebiat</t>
  </si>
  <si>
    <t>Yemam</t>
  </si>
  <si>
    <t>2221 2221 Village View Loop</t>
  </si>
  <si>
    <t>2221 2221 Village View Loop
Pflugerville, TX 78660
(30.46676, -97.584464)</t>
  </si>
  <si>
    <t>A67060</t>
  </si>
  <si>
    <t>4215 Manning Lane</t>
  </si>
  <si>
    <t>4215 Manning Lane
Dallas, TX 75220
(32.867637, -96.836744)</t>
  </si>
  <si>
    <t>A67061</t>
  </si>
  <si>
    <t>Genet</t>
  </si>
  <si>
    <t>Kebede</t>
  </si>
  <si>
    <t>5814 Sandhurst Lane</t>
  </si>
  <si>
    <t>5814 Sandhurst Lane
Dallas, TX 75206
(32.843955, -96.766224)</t>
  </si>
  <si>
    <t>A67062</t>
  </si>
  <si>
    <t>15530 Spring Creek Place</t>
  </si>
  <si>
    <t>15530 Spring Creek Place
Dallas, TX 75248
(32.960494, -96.772926)</t>
  </si>
  <si>
    <t>A67063</t>
  </si>
  <si>
    <t>Abbott</t>
  </si>
  <si>
    <t>1409 North Zang Boulevard</t>
  </si>
  <si>
    <t>1409 North Zang Boulevard
Dallas, TX 75203
(32.761481, -96.816301)</t>
  </si>
  <si>
    <t>A67064</t>
  </si>
  <si>
    <t>4115 Cedarview Road</t>
  </si>
  <si>
    <t>4115 Cedarview Road
Dallas, TX 75287
(33.00136, -96.839968)</t>
  </si>
  <si>
    <t>A67065</t>
  </si>
  <si>
    <t>5859 Glendora Avenue</t>
  </si>
  <si>
    <t>5859 Glendora Avenue
Dallas, TX 75230
(32.885217, -96.806164)</t>
  </si>
  <si>
    <t>A67066</t>
  </si>
  <si>
    <t>Teri</t>
  </si>
  <si>
    <t>5439 McCommas Boulevard</t>
  </si>
  <si>
    <t>5439 McCommas Boulevard
Dallas, TX 75206
(32.829907, -96.77546)</t>
  </si>
  <si>
    <t>A67067</t>
  </si>
  <si>
    <t>1151 4th Street SW</t>
  </si>
  <si>
    <t>1151 4th Street SW
Washington, DC 20024
(38.877365, -77.017706)</t>
  </si>
  <si>
    <t>A67068</t>
  </si>
  <si>
    <t>A67069</t>
  </si>
  <si>
    <t>Cruz</t>
  </si>
  <si>
    <t>4670 Amesbury Drive</t>
  </si>
  <si>
    <t>4670 Amesbury Drive
Dallas, TX 75206
(32.842879, -96.762802)</t>
  </si>
  <si>
    <t>A67070</t>
  </si>
  <si>
    <t>Pimentel</t>
  </si>
  <si>
    <t>A67352</t>
  </si>
  <si>
    <t>Ndai</t>
  </si>
  <si>
    <t>3812 Walden Way</t>
  </si>
  <si>
    <t>3812 Walden Way
Dallas, TX 75287
(33.000529, -96.848127)</t>
  </si>
  <si>
    <t>A67353</t>
  </si>
  <si>
    <t>6606 Hillbriar Dr</t>
  </si>
  <si>
    <t>6606 Hillbriar Dr
Dallas, TX 75248
(32.953386, -96.796982)</t>
  </si>
  <si>
    <t>A67354</t>
  </si>
  <si>
    <t>Bolander</t>
  </si>
  <si>
    <t>4100 Windsor Pkwy</t>
  </si>
  <si>
    <t>4100 Windsor Pkwy
Dallas, TX 75205
(32.84227, -96.80432)</t>
  </si>
  <si>
    <t>A67355</t>
  </si>
  <si>
    <t>Levi</t>
  </si>
  <si>
    <t>4144 North Central Expy</t>
  </si>
  <si>
    <t>4144 North Central Expy
Dallas, TX 75204
(32.814231, -96.789747)</t>
  </si>
  <si>
    <t>A67356</t>
  </si>
  <si>
    <t>55 Trumbull St.</t>
  </si>
  <si>
    <t>Hartford</t>
  </si>
  <si>
    <t>55 Trumbull St.
Hartford, CT 06103
(41.765212, -72.676345)</t>
  </si>
  <si>
    <t>A67357</t>
  </si>
  <si>
    <t>Sohail Sami</t>
  </si>
  <si>
    <t>Sattar</t>
  </si>
  <si>
    <t>7119 Kenny Ln</t>
  </si>
  <si>
    <t>7119 Kenny Ln
Dallas, TX 75230
(32.906499, -96.783953)</t>
  </si>
  <si>
    <t>A67358</t>
  </si>
  <si>
    <t>7114 Currin Dr</t>
  </si>
  <si>
    <t>7114 Currin Dr
Dallas, TX 75230
(32.898824, -96.783222)</t>
  </si>
  <si>
    <t>A67359</t>
  </si>
  <si>
    <t>A67360</t>
  </si>
  <si>
    <t>Kasten</t>
  </si>
  <si>
    <t>5539 Tanbark Rd</t>
  </si>
  <si>
    <t>5539 Tanbark Rd
Dallas, TX 75229
(32.897676, -96.811615)</t>
  </si>
  <si>
    <t>A67361</t>
  </si>
  <si>
    <t>Nancy S</t>
  </si>
  <si>
    <t>958 North Longfellow St.</t>
  </si>
  <si>
    <t>958 North Longfellow St.
Arlington, VA 22205
(38.87777, -77.142538)</t>
  </si>
  <si>
    <t>A67362</t>
  </si>
  <si>
    <t>1340 Highland Ave</t>
  </si>
  <si>
    <t>1340 Highland Ave
Rochester, NY 14620
(43.135165, -77.578818)</t>
  </si>
  <si>
    <t>A67363</t>
  </si>
  <si>
    <t>A67364</t>
  </si>
  <si>
    <t>A67365</t>
  </si>
  <si>
    <t>Farrell</t>
  </si>
  <si>
    <t>919 Florida Ave NW</t>
  </si>
  <si>
    <t>919 Florida Ave NW
Washington, DC 20001
(38.918556, -77.024504)</t>
  </si>
  <si>
    <t>A67366</t>
  </si>
  <si>
    <t>Farber</t>
  </si>
  <si>
    <t>1006 Grigsby Ave</t>
  </si>
  <si>
    <t>1006 Grigsby Ave
Dallas, TX 75204
(32.799605, -96.771697)</t>
  </si>
  <si>
    <t>A67367</t>
  </si>
  <si>
    <t>2828 Woodside St.</t>
  </si>
  <si>
    <t>2828 Woodside St.
Dallas, TX 75204
(32.797897, -96.800063)</t>
  </si>
  <si>
    <t>A67368</t>
  </si>
  <si>
    <t>5611 Anita St.</t>
  </si>
  <si>
    <t>5611 Anita St.
Dallas, TX 75206
(32.834624, -96.771728)</t>
  </si>
  <si>
    <t>A67369</t>
  </si>
  <si>
    <t>Wilner</t>
  </si>
  <si>
    <t>575 Yuma Cir</t>
  </si>
  <si>
    <t>575 Yuma Cir
Boulder, CO 80303
(39.998154, -105.22611)</t>
  </si>
  <si>
    <t>A67370</t>
  </si>
  <si>
    <t>Levin</t>
  </si>
  <si>
    <t>4408 Saint Johns Dr</t>
  </si>
  <si>
    <t>4408 Saint Johns Dr
Dallas, TX 75205
(32.824041, -96.79797)</t>
  </si>
  <si>
    <t>A67371</t>
  </si>
  <si>
    <t>Galant</t>
  </si>
  <si>
    <t>4444 Gloster Rd</t>
  </si>
  <si>
    <t>4444 Gloster Rd
Dallas, TX 75220
(32.868651, -96.832237)</t>
  </si>
  <si>
    <t>A67372</t>
  </si>
  <si>
    <t>A67373</t>
  </si>
  <si>
    <t>Souheil</t>
  </si>
  <si>
    <t>Sarrouh</t>
  </si>
  <si>
    <t>6806 Clark Vista Dr</t>
  </si>
  <si>
    <t>6806 Clark Vista Dr
Dallas, TX 75236
(32.668057, -96.940572)</t>
  </si>
  <si>
    <t>A67374</t>
  </si>
  <si>
    <t>Berman</t>
  </si>
  <si>
    <t>3890 Dunhaven Rd</t>
  </si>
  <si>
    <t>3890 Dunhaven Rd
DALLAS, TX 75220
(32.871557, -96.849198)</t>
  </si>
  <si>
    <t>A67375</t>
  </si>
  <si>
    <t>5439 McCommas Blvd</t>
  </si>
  <si>
    <t>5439 McCommas Blvd
Dallas, TX 75206
(32.829907, -96.77546)</t>
  </si>
  <si>
    <t>A67376</t>
  </si>
  <si>
    <t>thomas</t>
  </si>
  <si>
    <t>ervin</t>
  </si>
  <si>
    <t>A67377</t>
  </si>
  <si>
    <t>Maxey</t>
  </si>
  <si>
    <t>5633 Tribune Way</t>
  </si>
  <si>
    <t>5633 Tribune Way
Plano, TX 75094
(33.0058, -96.624502)</t>
  </si>
  <si>
    <t>A67378</t>
  </si>
  <si>
    <t>Maaza</t>
  </si>
  <si>
    <t>3100 Appalachian Way</t>
  </si>
  <si>
    <t>3100 Appalachian Way
Plano, TX 75075
(33.034669, -96.753687)</t>
  </si>
  <si>
    <t>A67379</t>
  </si>
  <si>
    <t>Doke</t>
  </si>
  <si>
    <t>11903 Coit Rd</t>
  </si>
  <si>
    <t>11903 Coit Rd
Dallas, TX 75251
(32.911318, -96.769357)</t>
  </si>
  <si>
    <t>A67380</t>
  </si>
  <si>
    <t>A67381</t>
  </si>
  <si>
    <t>6661 Gaston Ave</t>
  </si>
  <si>
    <t>6661 Gaston Ave
Dallas, TX 75214
(32.816428, -96.747529)</t>
  </si>
  <si>
    <t>A67383</t>
  </si>
  <si>
    <t>Click</t>
  </si>
  <si>
    <t>4416 San Gabriel Dr</t>
  </si>
  <si>
    <t>4416 San Gabriel Dr
Dallas, TX 75229
(32.899838, -96.833519)</t>
  </si>
  <si>
    <t>A67384</t>
  </si>
  <si>
    <t>Bermas</t>
  </si>
  <si>
    <t>5415 Drane Dr</t>
  </si>
  <si>
    <t>5415 Drane Dr
Dallas, TX 75209
(32.842262, -96.817807)</t>
  </si>
  <si>
    <t>A67385</t>
  </si>
  <si>
    <t>Maska</t>
  </si>
  <si>
    <t>3092 Paddington Rd</t>
  </si>
  <si>
    <t>3092 Paddington Rd
Glendale, CA 91206
(34.171647, -118.207861)</t>
  </si>
  <si>
    <t>A67386</t>
  </si>
  <si>
    <t>3407 Birch Hollow Rd</t>
  </si>
  <si>
    <t>3407 Birch Hollow Rd
Baltimore, MD 21208
(39.399971, -76.706749)</t>
  </si>
  <si>
    <t>A67387</t>
  </si>
  <si>
    <t>A67388</t>
  </si>
  <si>
    <t>Wolfe</t>
  </si>
  <si>
    <t>8776 NW Bridge Ave</t>
  </si>
  <si>
    <t>8776 NW Bridge Ave
Portland, OR 97231
(45.584903, -122.771161)</t>
  </si>
  <si>
    <t>A67389</t>
  </si>
  <si>
    <t>101 South Brookside Dr</t>
  </si>
  <si>
    <t>101 South Brookside Dr
Dallas, TX 75214
(32.808811, -96.746002)</t>
  </si>
  <si>
    <t>A67390</t>
  </si>
  <si>
    <t>Sami</t>
  </si>
  <si>
    <t>Zaidi</t>
  </si>
  <si>
    <t>2327 Worthington St.</t>
  </si>
  <si>
    <t>2327 Worthington St.
Dallas, TX 75204
(32.79639, -96.798672)</t>
  </si>
  <si>
    <t>A67391</t>
  </si>
  <si>
    <t>2704 Springhill Dr</t>
  </si>
  <si>
    <t>2704 Springhill Dr
Grapevine, TX 76051
(32.908351, -97.1076)</t>
  </si>
  <si>
    <t>A67392</t>
  </si>
  <si>
    <t>Trisha</t>
  </si>
  <si>
    <t>Beissel</t>
  </si>
  <si>
    <t>21215 Autumn Crest Ln</t>
  </si>
  <si>
    <t>21215 Autumn Crest Ln
Richmond, TX 77407
(29.695595, -95.750134)</t>
  </si>
  <si>
    <t>A67393</t>
  </si>
  <si>
    <t>Emiliann</t>
  </si>
  <si>
    <t>A67394</t>
  </si>
  <si>
    <t>Cutshall</t>
  </si>
  <si>
    <t>A67395</t>
  </si>
  <si>
    <t>Micky</t>
  </si>
  <si>
    <t>Pant</t>
  </si>
  <si>
    <t>5814 Falls Rd</t>
  </si>
  <si>
    <t>5814 Falls Rd
Dallas, TX 75225
(32.877087, -96.807547)</t>
  </si>
  <si>
    <t>A67396</t>
  </si>
  <si>
    <t>Alexis</t>
  </si>
  <si>
    <t>Santizo</t>
  </si>
  <si>
    <t>13716 Flagstone Ln</t>
  </si>
  <si>
    <t>13716 Flagstone Ln
Dallas, TX 75240
(32.931891, -96.766227)</t>
  </si>
  <si>
    <t>A67397</t>
  </si>
  <si>
    <t>A67398</t>
  </si>
  <si>
    <t>13852 Sprucewood Dr</t>
  </si>
  <si>
    <t>13852 Sprucewood Dr
Dallas, TX 75240
(32.938523, -96.775455)</t>
  </si>
  <si>
    <t>A67399</t>
  </si>
  <si>
    <t>A67400</t>
  </si>
  <si>
    <t>PO Box 764516</t>
  </si>
  <si>
    <t>PO Box 764516
Dallas, TX 75376</t>
  </si>
  <si>
    <t>A67401</t>
  </si>
  <si>
    <t>Sutton Watkins</t>
  </si>
  <si>
    <t>752 South Marvine St.</t>
  </si>
  <si>
    <t>752 South Marvine St.
Philadelphia, PA 19147
(39.940847, -75.161514)</t>
  </si>
  <si>
    <t>A67402</t>
  </si>
  <si>
    <t>A67403</t>
  </si>
  <si>
    <t>Segura</t>
  </si>
  <si>
    <t>5 Palo Alto Dr</t>
  </si>
  <si>
    <t>5 Palo Alto Dr
Brownsville, TX 78521
(25.941632, -97.487387)</t>
  </si>
  <si>
    <t>A67404</t>
  </si>
  <si>
    <t>PO Box 12328</t>
  </si>
  <si>
    <t>PO Box 12328
Fort Worth, TX 76110</t>
  </si>
  <si>
    <t>A67405</t>
  </si>
  <si>
    <t>3545 Cielo Ct</t>
  </si>
  <si>
    <t>3545 Cielo Ct
Dallas, TX 75219</t>
  </si>
  <si>
    <t>A67406</t>
  </si>
  <si>
    <t>A67407</t>
  </si>
  <si>
    <t>A67408</t>
  </si>
  <si>
    <t>Culver</t>
  </si>
  <si>
    <t>A67409</t>
  </si>
  <si>
    <t>Springwater</t>
  </si>
  <si>
    <t>3024 Clay St.</t>
  </si>
  <si>
    <t>3024 Clay St.
San Francisco, CA 94115
(37.789518, -122.443613)</t>
  </si>
  <si>
    <t>A67410</t>
  </si>
  <si>
    <t>6830 Larmanda St.</t>
  </si>
  <si>
    <t>6830 Larmanda St.
Dallas, TX 75231
(32.867858, -96.747595)</t>
  </si>
  <si>
    <t>A67411</t>
  </si>
  <si>
    <t>7734 Meadow Rd</t>
  </si>
  <si>
    <t>7734 Meadow Rd
Dallas, TX 75230
(32.88703, -96.77348)</t>
  </si>
  <si>
    <t>A67412</t>
  </si>
  <si>
    <t>30 Columbia Ave</t>
  </si>
  <si>
    <t>30 Columbia Ave
Takoma Park, MD 20912
(38.976163, -77.007264)</t>
  </si>
  <si>
    <t>A67413</t>
  </si>
  <si>
    <t>Demander</t>
  </si>
  <si>
    <t>1415 Eastus Dr</t>
  </si>
  <si>
    <t>1415 Eastus Dr
Dallas, TX 75208
(32.761751, -96.834428)</t>
  </si>
  <si>
    <t>A67414</t>
  </si>
  <si>
    <t>931 Whitehall Dr</t>
  </si>
  <si>
    <t>931 Whitehall Dr
Richardson, TX 75081
(32.936043, -96.725469)</t>
  </si>
  <si>
    <t>A67415</t>
  </si>
  <si>
    <t>Burke</t>
  </si>
  <si>
    <t>605 Ardmore Rd</t>
  </si>
  <si>
    <t>Rocky Point</t>
  </si>
  <si>
    <t>605 Ardmore Rd
Rocky Point, NC 28457
(34.381794, -77.933297)</t>
  </si>
  <si>
    <t>A67416</t>
  </si>
  <si>
    <t>125 Napoleon Dr</t>
  </si>
  <si>
    <t>Kettering</t>
  </si>
  <si>
    <t>125 Napoleon Dr
Kettering, OH 45429
(39.687237, -84.171214)</t>
  </si>
  <si>
    <t>A67417</t>
  </si>
  <si>
    <t>Mokuria</t>
  </si>
  <si>
    <t>8918 Bretshire Dr</t>
  </si>
  <si>
    <t>8918 Bretshire Dr
Dallas, TX 75228
(32.810652, -96.696698)</t>
  </si>
  <si>
    <t>A67418</t>
  </si>
  <si>
    <t>A67419</t>
  </si>
  <si>
    <t>Dunkel</t>
  </si>
  <si>
    <t>A67420</t>
  </si>
  <si>
    <t>A67421</t>
  </si>
  <si>
    <t>Dagmawi</t>
  </si>
  <si>
    <t>Sraj</t>
  </si>
  <si>
    <t>2615 South Four Mile Run dr</t>
  </si>
  <si>
    <t>2615 South Four Mile Run dr
Arlington, VA 22206
(38.843536, -77.080145)</t>
  </si>
  <si>
    <t>A67422</t>
  </si>
  <si>
    <t>DAVID</t>
  </si>
  <si>
    <t>PARHAM</t>
  </si>
  <si>
    <t>4343 Buena Vista St.</t>
  </si>
  <si>
    <t>4343 Buena Vista St.
Dallas, TX 75205
(32.820617, -96.793125)</t>
  </si>
  <si>
    <t>A67423</t>
  </si>
  <si>
    <t>yemi</t>
  </si>
  <si>
    <t>ajuwon</t>
  </si>
  <si>
    <t>906 Glen Meadow Ct</t>
  </si>
  <si>
    <t>906 Glen Meadow Ct
Garland, TX 75044
(32.981727, -96.619168)</t>
  </si>
  <si>
    <t>A67424</t>
  </si>
  <si>
    <t>Mankin</t>
  </si>
  <si>
    <t>3309 North Haskell Ave</t>
  </si>
  <si>
    <t>3309 North Haskell Ave
Dallas, TX 75204
(32.811393, -96.797574)</t>
  </si>
  <si>
    <t>A67425</t>
  </si>
  <si>
    <t>Karrol</t>
  </si>
  <si>
    <t>Rimal</t>
  </si>
  <si>
    <t>300 Republic Ln</t>
  </si>
  <si>
    <t>300 Republic Ln
Euless, TX 76040
(32.834776, -97.080067)</t>
  </si>
  <si>
    <t>A67426</t>
  </si>
  <si>
    <t>A67427</t>
  </si>
  <si>
    <t>4423 Hollow Oak Dr</t>
  </si>
  <si>
    <t>4423 Hollow Oak Dr
Dallas, TX 75287
(32.996902, -96.833401)</t>
  </si>
  <si>
    <t>A67428</t>
  </si>
  <si>
    <t>Linyard</t>
  </si>
  <si>
    <t>6744 Avalon Ave</t>
  </si>
  <si>
    <t>6744 Avalon Ave
Dallas, TX 75214
(32.817855, -96.744737)</t>
  </si>
  <si>
    <t>A67429</t>
  </si>
  <si>
    <t>Pollom</t>
  </si>
  <si>
    <t>8906 Greenville Ave</t>
  </si>
  <si>
    <t>8906 Greenville Ave
Dallas, TX 75243
(32.897806, -96.750893)</t>
  </si>
  <si>
    <t>A67430</t>
  </si>
  <si>
    <t>A67431</t>
  </si>
  <si>
    <t>A67432</t>
  </si>
  <si>
    <t>Meareg</t>
  </si>
  <si>
    <t>610 Seminole Trl</t>
  </si>
  <si>
    <t>610 Seminole Trl
Murphy, TX 75094
(33.040202, -96.598315)</t>
  </si>
  <si>
    <t>A67433</t>
  </si>
  <si>
    <t>Steffanie</t>
  </si>
  <si>
    <t>A67434</t>
  </si>
  <si>
    <t>Dandrala</t>
  </si>
  <si>
    <t>9432 Amberton Pkwy</t>
  </si>
  <si>
    <t>9432 Amberton Pkwy
Dallas, TX 75243
(32.918037, -96.73791)</t>
  </si>
  <si>
    <t>A67435</t>
  </si>
  <si>
    <t>Tc</t>
  </si>
  <si>
    <t>3239 Newcastle Dr</t>
  </si>
  <si>
    <t>3239 Newcastle Dr
Dallas, TX 75220
(32.879879, -96.86692)</t>
  </si>
  <si>
    <t>A67436</t>
  </si>
  <si>
    <t>Mulualem</t>
  </si>
  <si>
    <t>Ghebreselassie</t>
  </si>
  <si>
    <t>56 Bismark St.</t>
  </si>
  <si>
    <t>Tinton Falls</t>
  </si>
  <si>
    <t>56 Bismark St.
Tinton Falls, NJ 07712
(40.251283, -74.094223)</t>
  </si>
  <si>
    <t>A67438</t>
  </si>
  <si>
    <t>A67439</t>
  </si>
  <si>
    <t>Dawit</t>
  </si>
  <si>
    <t>Asmlash</t>
  </si>
  <si>
    <t>21557 East 53rd Pl</t>
  </si>
  <si>
    <t>21557 East 53rd Pl
Denver, CO 80249
(39.793915, -104.736306)</t>
  </si>
  <si>
    <t>A67440</t>
  </si>
  <si>
    <t>Sebhatu</t>
  </si>
  <si>
    <t>13250 Emily Rd</t>
  </si>
  <si>
    <t>13250 Emily Rd
Dallas, TX 75240
(32.927206, -96.765096)</t>
  </si>
  <si>
    <t>A67764</t>
  </si>
  <si>
    <t>5511 Purdue Ave</t>
  </si>
  <si>
    <t>5511 Purdue Ave
Dallas, TX 75209
(32.854227, -96.818528)</t>
  </si>
  <si>
    <t>A67839</t>
  </si>
  <si>
    <t>6312 Chesley Ln</t>
  </si>
  <si>
    <t>6312 Chesley Ln
Dallas, TX 75214
(32.847304, -96.754865)</t>
  </si>
  <si>
    <t>A74974</t>
  </si>
  <si>
    <t>Mary Lou</t>
  </si>
  <si>
    <t>Hutson</t>
  </si>
  <si>
    <t>105 Hedges Rd</t>
  </si>
  <si>
    <t>Abilene</t>
  </si>
  <si>
    <t>105 Hedges Rd
Abilene, TX 79605
(32.412544, -99.770157)</t>
  </si>
  <si>
    <t>A74975</t>
  </si>
  <si>
    <t>7049 Cliffbrook Dr</t>
  </si>
  <si>
    <t>7049 Cliffbrook Dr
Dallas, TX 75254
(32.944779, -96.782159)</t>
  </si>
  <si>
    <t>A74976</t>
  </si>
  <si>
    <t>A74977</t>
  </si>
  <si>
    <t>A74978</t>
  </si>
  <si>
    <t>3500 Werner Ave</t>
  </si>
  <si>
    <t>3500 Werner Ave
Austin, TX 78722
(30.291855, -97.718283)</t>
  </si>
  <si>
    <t>A74979</t>
  </si>
  <si>
    <t>Jaen</t>
  </si>
  <si>
    <t>6144 Preston Creek Dr</t>
  </si>
  <si>
    <t>6144 Preston Creek Dr
Dallas, TX 75240
(32.93528, -96.802739)</t>
  </si>
  <si>
    <t>A74980</t>
  </si>
  <si>
    <t>Haymes</t>
  </si>
  <si>
    <t>12001 Timberlake Ct</t>
  </si>
  <si>
    <t>12001 Timberlake Ct
Dallas, TX 75230
(32.912625, -96.800865)</t>
  </si>
  <si>
    <t>A74981</t>
  </si>
  <si>
    <t>Dickson</t>
  </si>
  <si>
    <t>17423 Woods Edge Dr</t>
  </si>
  <si>
    <t>17423 Woods Edge Dr
Dallas, TX 75287
(32.989917, -96.817748)</t>
  </si>
  <si>
    <t>A74982</t>
  </si>
  <si>
    <t>A74983</t>
  </si>
  <si>
    <t>Ferris</t>
  </si>
  <si>
    <t>7311 Park Lake Dr</t>
  </si>
  <si>
    <t>7311 Park Lake Dr
Dallas, TX 75230
(32.913687, -96.779628)</t>
  </si>
  <si>
    <t>A74984</t>
  </si>
  <si>
    <t>Gillman</t>
  </si>
  <si>
    <t>4100 Travis St.</t>
  </si>
  <si>
    <t>4100 Travis St.
Dallas, TX 75204
(32.815018, -96.794797)</t>
  </si>
  <si>
    <t>A74985</t>
  </si>
  <si>
    <t>Mohammad</t>
  </si>
  <si>
    <t>Sarwar</t>
  </si>
  <si>
    <t>2225 North Harwood St.</t>
  </si>
  <si>
    <t>2225 North Harwood St.
Dallas, TX 75201
(32.790799, -96.804976)</t>
  </si>
  <si>
    <t>A74986</t>
  </si>
  <si>
    <t>A74987</t>
  </si>
  <si>
    <t>Jerold</t>
  </si>
  <si>
    <t>Lancourt</t>
  </si>
  <si>
    <t>14110 Rocksprings Ct</t>
  </si>
  <si>
    <t>14110 Rocksprings Ct
Dallas, TX 75254
(32.939448, -96.801559)</t>
  </si>
  <si>
    <t>A74988</t>
  </si>
  <si>
    <t>Litton</t>
  </si>
  <si>
    <t>14175 Dallas Pkwy</t>
  </si>
  <si>
    <t>14175 Dallas Pkwy
Dallas, TX 75254
(32.938397, -96.822266)</t>
  </si>
  <si>
    <t>A74989</t>
  </si>
  <si>
    <t>Holston</t>
  </si>
  <si>
    <t>2719 Housley Dr</t>
  </si>
  <si>
    <t>2719 Housley Dr
Dallas, TX 75228
(32.852387, -96.667763)</t>
  </si>
  <si>
    <t>A74990</t>
  </si>
  <si>
    <t>A74991</t>
  </si>
  <si>
    <t>A74992</t>
  </si>
  <si>
    <t>A74993</t>
  </si>
  <si>
    <t>Meagher</t>
  </si>
  <si>
    <t>10248 Vistadale Dr</t>
  </si>
  <si>
    <t>10248 Vistadale Dr
Dallas, TX 75238
(32.888171, -96.707083)</t>
  </si>
  <si>
    <t>A74994</t>
  </si>
  <si>
    <t>Cerva</t>
  </si>
  <si>
    <t>13735 Far Hills Ln</t>
  </si>
  <si>
    <t>13735 Far Hills Ln
Dallas, TX 75240
(32.934923, -96.776075)</t>
  </si>
  <si>
    <t>A74995</t>
  </si>
  <si>
    <t>1827 Marydale Dr</t>
  </si>
  <si>
    <t>1827 Marydale Dr
Dallas, TX 75208
(32.761233, -96.852131)</t>
  </si>
  <si>
    <t>A74996</t>
  </si>
  <si>
    <t>Hely</t>
  </si>
  <si>
    <t>4100 Holland Ave</t>
  </si>
  <si>
    <t>4100 Holland Ave
Dallas, TX 75219
(32.816489, -96.807262)</t>
  </si>
  <si>
    <t>A74997</t>
  </si>
  <si>
    <t>Lorenzen</t>
  </si>
  <si>
    <t>A74998</t>
  </si>
  <si>
    <t>A74999</t>
  </si>
  <si>
    <t>6142 Prestondell Pl</t>
  </si>
  <si>
    <t>6142 Prestondell Pl
Dallas, TX 75240
(32.937016, -96.801276)</t>
  </si>
  <si>
    <t>A75000</t>
  </si>
  <si>
    <t>Muktesh</t>
  </si>
  <si>
    <t>A75001</t>
  </si>
  <si>
    <t>OLeary</t>
  </si>
  <si>
    <t>17109 Club Hill Dr</t>
  </si>
  <si>
    <t>17109 Club Hill Dr
Dallas, TX 75248
(32.982095, -96.817384)</t>
  </si>
  <si>
    <t>A75002</t>
  </si>
  <si>
    <t>A75003</t>
  </si>
  <si>
    <t>7332 Desierto Oro Ct</t>
  </si>
  <si>
    <t>7332 Desierto Oro Ct
El Paso, TX 79912
(31.869996, -106.559722)</t>
  </si>
  <si>
    <t>A75004</t>
  </si>
  <si>
    <t>A75005</t>
  </si>
  <si>
    <t>15417 Preston Rd</t>
  </si>
  <si>
    <t>15417 Preston Rd
Dallas, TX 75248
(32.958025, -96.804614)</t>
  </si>
  <si>
    <t>A75006</t>
  </si>
  <si>
    <t>Joyner</t>
  </si>
  <si>
    <t>4627 Hallmark Dr</t>
  </si>
  <si>
    <t>4627 Hallmark Dr
Dallas, TX 75229
(32.905406, -96.828559)</t>
  </si>
  <si>
    <t>A75007</t>
  </si>
  <si>
    <t>A75008</t>
  </si>
  <si>
    <t>Pearlman</t>
  </si>
  <si>
    <t>5740 Ralston St. St.e 302</t>
  </si>
  <si>
    <t>5740 Ralston St. St.e 302
Ventura, CA 93003
(34.260741, -119.213621)</t>
  </si>
  <si>
    <t>A75009</t>
  </si>
  <si>
    <t>Chenda</t>
  </si>
  <si>
    <t>Hong</t>
  </si>
  <si>
    <t>315 Tait Ave</t>
  </si>
  <si>
    <t>315 Tait Ave
Los Gatos, CA 95030
(37.228835, -121.98326)</t>
  </si>
  <si>
    <t>A75010</t>
  </si>
  <si>
    <t>Tamar</t>
  </si>
  <si>
    <t>Lawrence-Samuel</t>
  </si>
  <si>
    <t>2012 Schenectady Ave</t>
  </si>
  <si>
    <t>2012 Schenectady Ave
Brooklyn, NY 11234
(40.62284, -73.930228)</t>
  </si>
  <si>
    <t>A75011</t>
  </si>
  <si>
    <t>Darren</t>
  </si>
  <si>
    <t>Stover</t>
  </si>
  <si>
    <t>2826 Minert St.</t>
  </si>
  <si>
    <t>2826 Minert St.
Dallas, TX 75219
(32.81759, -96.823607)</t>
  </si>
  <si>
    <t>A75012</t>
  </si>
  <si>
    <t>Tadele</t>
  </si>
  <si>
    <t>2704 Rueckert Ave</t>
  </si>
  <si>
    <t>2704 Rueckert Ave
Baltimore, MD 21214
(39.350084, -76.56888)</t>
  </si>
  <si>
    <t>A75013</t>
  </si>
  <si>
    <t>amber</t>
  </si>
  <si>
    <t>A75014</t>
  </si>
  <si>
    <t>Mcdonald</t>
  </si>
  <si>
    <t>5423 Bent Tree Dr</t>
  </si>
  <si>
    <t>5423 Bent Tree Dr
Dallas, TX 75248
(32.980083, -96.814742)</t>
  </si>
  <si>
    <t>A75015</t>
  </si>
  <si>
    <t>A75016</t>
  </si>
  <si>
    <t>Alec</t>
  </si>
  <si>
    <t>Sulkin</t>
  </si>
  <si>
    <t>248 Scraggy Neck Rd</t>
  </si>
  <si>
    <t>Cataumet</t>
  </si>
  <si>
    <t>248 Scraggy Neck Rd
Cataumet, MA 02534
(41.663246, -70.627008)</t>
  </si>
  <si>
    <t>A75017</t>
  </si>
  <si>
    <t>Block</t>
  </si>
  <si>
    <t>10536 Vinemont St.</t>
  </si>
  <si>
    <t>10536 Vinemont St.
Dallas, TX 75218
(32.849448, -96.696197)</t>
  </si>
  <si>
    <t>A75018</t>
  </si>
  <si>
    <t>Politis</t>
  </si>
  <si>
    <t>918 Westmount Ave</t>
  </si>
  <si>
    <t>918 Westmount Ave
Dallas, TX 75211
(32.753053, -96.867632)</t>
  </si>
  <si>
    <t>A75019</t>
  </si>
  <si>
    <t>Schoggins</t>
  </si>
  <si>
    <t>A75020</t>
  </si>
  <si>
    <t>Fisk</t>
  </si>
  <si>
    <t>6554 Valleybrook Dr</t>
  </si>
  <si>
    <t>6554 Valleybrook Dr
Dallas, TX 75254
(32.944032, -96.793833)</t>
  </si>
  <si>
    <t>A67382</t>
  </si>
  <si>
    <t>7151 Wildgrove Ave</t>
  </si>
  <si>
    <t>7151 Wildgrove Ave
Dallas, TX 75214
(32.816156, -96.733633)</t>
  </si>
  <si>
    <t>A67043</t>
  </si>
  <si>
    <t>F35510</t>
  </si>
  <si>
    <t>400 North Coit Rd</t>
  </si>
  <si>
    <t>400 North Coit Rd
Richardson, TX 75080
(32.955855, -96.768804)</t>
  </si>
  <si>
    <t>A74973</t>
  </si>
  <si>
    <t>7128 Lavendale Ave</t>
  </si>
  <si>
    <t>7128 Lavendale Ave
Dallas, TX 75230
(32.895787, -96.782459)</t>
  </si>
  <si>
    <t>F35504</t>
  </si>
  <si>
    <t>Spokenhub</t>
  </si>
  <si>
    <t xml:space="preserve">20 West 22nd Street </t>
  </si>
  <si>
    <t>20 West 22nd Street 
New York, NY 10010
(40.741457, -73.99146)</t>
  </si>
  <si>
    <t>F36543</t>
  </si>
  <si>
    <t>Google Workspace</t>
  </si>
  <si>
    <t>1600 Amphitheatre Parkway</t>
  </si>
  <si>
    <t>Mountain View</t>
  </si>
  <si>
    <t>1600 Amphitheatre Parkway
Mountain View, CA 94043
(37.423134, -122.084904)</t>
  </si>
  <si>
    <t>F35501</t>
  </si>
  <si>
    <t>410 Terry Ave. North</t>
  </si>
  <si>
    <t>410 Terry Ave. North
Seattle, WA 98109
(47.622333, -122.33717)</t>
  </si>
  <si>
    <t>F35518</t>
  </si>
  <si>
    <t>Rewired LLC</t>
  </si>
  <si>
    <t>PO Box 110971</t>
  </si>
  <si>
    <t>PO Box 110971
Brooklyn, NY 11221</t>
  </si>
  <si>
    <t>A67041</t>
  </si>
  <si>
    <t>3920 New Hampshire Avenue NW</t>
  </si>
  <si>
    <t>3920 New Hampshire Avenue NW
Washington, DC 20011
(38.939251, -77.022197)</t>
  </si>
  <si>
    <t>A67042</t>
  </si>
  <si>
    <t>7734 Meadow Road</t>
  </si>
  <si>
    <t>7734 Meadow Road
Dallas, TX 75230
(32.88703, -96.77348)</t>
  </si>
  <si>
    <t>A67327</t>
  </si>
  <si>
    <t>3110 Thomas Ave</t>
  </si>
  <si>
    <t>3110 Thomas Ave
Dallas, TX 75204
(32.798525, -96.794839)</t>
  </si>
  <si>
    <t>A67328</t>
  </si>
  <si>
    <t>Benn</t>
  </si>
  <si>
    <t>PO Box 803357</t>
  </si>
  <si>
    <t>PO Box 803357
Dallas, TX 75380</t>
  </si>
  <si>
    <t>A67329</t>
  </si>
  <si>
    <t>A67330</t>
  </si>
  <si>
    <t>Greta</t>
  </si>
  <si>
    <t>Stogner</t>
  </si>
  <si>
    <t>PO Box 870057</t>
  </si>
  <si>
    <t>PO Box 870057
Mesquite, TX 75187</t>
  </si>
  <si>
    <t>A67331</t>
  </si>
  <si>
    <t>A67332</t>
  </si>
  <si>
    <t>2432 Loving Ave</t>
  </si>
  <si>
    <t>2432 Loving Ave
Dallas, TX 75214
(32.815808, -96.733074)</t>
  </si>
  <si>
    <t>A67333</t>
  </si>
  <si>
    <t>A67334</t>
  </si>
  <si>
    <t>A67335</t>
  </si>
  <si>
    <t>A67336</t>
  </si>
  <si>
    <t>A67337</t>
  </si>
  <si>
    <t>10316 Van Dyke Rd</t>
  </si>
  <si>
    <t>10316 Van Dyke Rd
Dallas, TX 75218
(32.860094, -96.709924)</t>
  </si>
  <si>
    <t>A67338</t>
  </si>
  <si>
    <t>Hasaan</t>
  </si>
  <si>
    <t>Munim</t>
  </si>
  <si>
    <t>2627 Adams Mill Rd NW</t>
  </si>
  <si>
    <t>2627 Adams Mill Rd NW
Washington, DC 20009
(38.923692, -77.044198)</t>
  </si>
  <si>
    <t>A67339</t>
  </si>
  <si>
    <t>4130 Shorecrest Dr</t>
  </si>
  <si>
    <t>4130 Shorecrest Dr
Dallas, TX 75209
(32.858362, -96.840836)</t>
  </si>
  <si>
    <t>A67340</t>
  </si>
  <si>
    <t>A67341</t>
  </si>
  <si>
    <t>6838 Meadowcreek Dr</t>
  </si>
  <si>
    <t>6838 Meadowcreek Dr
Dallas, TX 75254
(32.942264, -96.787851)</t>
  </si>
  <si>
    <t>A67342</t>
  </si>
  <si>
    <t>3557 Marquette St.</t>
  </si>
  <si>
    <t>3557 Marquette St.
Dallas, TX 75225
(32.861365, -96.790818)</t>
  </si>
  <si>
    <t>A67343</t>
  </si>
  <si>
    <t>13409 Tangleridge Ln</t>
  </si>
  <si>
    <t>13409 Tangleridge Ln
Dallas, TX 75240
(32.931811, -96.799598)</t>
  </si>
  <si>
    <t>A67344</t>
  </si>
  <si>
    <t>A67345</t>
  </si>
  <si>
    <t>A67346</t>
  </si>
  <si>
    <t>Karla</t>
  </si>
  <si>
    <t>3510 Turtle Creek Blvd</t>
  </si>
  <si>
    <t>3510 Turtle Creek Blvd
Dallas, TX 75219
(32.809216, -96.802989)</t>
  </si>
  <si>
    <t>A67347</t>
  </si>
  <si>
    <t>holston</t>
  </si>
  <si>
    <t>A67348</t>
  </si>
  <si>
    <t>Cate</t>
  </si>
  <si>
    <t>Orsak</t>
  </si>
  <si>
    <t>6351 Waggoner Dr</t>
  </si>
  <si>
    <t>6351 Waggoner Dr
Dallas, TX 75230
(32.887275, -96.796736)</t>
  </si>
  <si>
    <t>A67349</t>
  </si>
  <si>
    <t>A67350</t>
  </si>
  <si>
    <t>Vernon Prescott</t>
  </si>
  <si>
    <t>9115 Lanshire Dr</t>
  </si>
  <si>
    <t>9115 Lanshire Dr
Dallas, TX 75238
(32.864541, -96.724685)</t>
  </si>
  <si>
    <t>A67351</t>
  </si>
  <si>
    <t>Bacon</t>
  </si>
  <si>
    <t>9834 Shoreview Rd</t>
  </si>
  <si>
    <t>9834 Shoreview Rd
Dallas, TX 75238
(32.865119, -96.716476)</t>
  </si>
  <si>
    <t>A74969</t>
  </si>
  <si>
    <t>A74970</t>
  </si>
  <si>
    <t>Tibbs</t>
  </si>
  <si>
    <t>8824 Santa Clara Dr</t>
  </si>
  <si>
    <t>8824 Santa Clara Dr
Dallas, TX 75218
(32.822405, -96.707215)</t>
  </si>
  <si>
    <t>A74971</t>
  </si>
  <si>
    <t>6833 Vineridge Dr</t>
  </si>
  <si>
    <t>6833 Vineridge Dr
Dallas, TX 75248
(32.95321, -96.789834)</t>
  </si>
  <si>
    <t>A74972</t>
  </si>
  <si>
    <t>3010 St.ate St.</t>
  </si>
  <si>
    <t>3010 St.ate St.
Dallas, TX 75204
(32.798473, -96.796554)</t>
  </si>
  <si>
    <t>F35516</t>
  </si>
  <si>
    <t>Reach Progress PBC</t>
  </si>
  <si>
    <t xml:space="preserve">4316 Twelfth  Street </t>
  </si>
  <si>
    <t>Long Island City</t>
  </si>
  <si>
    <t>1502 Niagara St..</t>
  </si>
  <si>
    <t>F35508</t>
  </si>
  <si>
    <t>NGPVAN, Inc.</t>
  </si>
  <si>
    <t>1445 New York Ave</t>
  </si>
  <si>
    <t>1445 New York Ave
Washington, DC 20005
(38.899131, -77.032875)</t>
  </si>
  <si>
    <t>F35506</t>
  </si>
  <si>
    <t>A67039</t>
  </si>
  <si>
    <t>Yonas</t>
  </si>
  <si>
    <t>1813 Eastfork Drive</t>
  </si>
  <si>
    <t>1813 Eastfork Drive
Wylie, TX 75098
(33.043481, -96.569706)</t>
  </si>
  <si>
    <t>A67040</t>
  </si>
  <si>
    <t>Getachew</t>
  </si>
  <si>
    <t>Desta</t>
  </si>
  <si>
    <t>2005 St.ar Pine Way</t>
  </si>
  <si>
    <t>San Leandro</t>
  </si>
  <si>
    <t>2005 St.ar Pine Way
San Leandro, CA 94577
(37.724832, -122.179841)</t>
  </si>
  <si>
    <t>A67314</t>
  </si>
  <si>
    <t>christen</t>
  </si>
  <si>
    <t>schaffer</t>
  </si>
  <si>
    <t>24 Conselyea St.</t>
  </si>
  <si>
    <t>24 Conselyea St.
Brooklyn, NY 11211
(40.714636, -73.95063)</t>
  </si>
  <si>
    <t>A67315</t>
  </si>
  <si>
    <t>Gabriella</t>
  </si>
  <si>
    <t>A67316</t>
  </si>
  <si>
    <t>7011 Meadow Lake Ave</t>
  </si>
  <si>
    <t>7011 Meadow Lake Ave
Dallas, TX 75214
(32.82379, -96.737997)</t>
  </si>
  <si>
    <t>A67317</t>
  </si>
  <si>
    <t>6428 Marquita Ave</t>
  </si>
  <si>
    <t>6428 Marquita Ave
Dallas, TX 75214
(32.826251, -96.751772)</t>
  </si>
  <si>
    <t>A67318</t>
  </si>
  <si>
    <t>4309 Boca Bay Dr</t>
  </si>
  <si>
    <t>4309 Boca Bay Dr
Dallas, TX 75244
(32.916392, -96.837859)</t>
  </si>
  <si>
    <t>A67319</t>
  </si>
  <si>
    <t>A67320</t>
  </si>
  <si>
    <t>A67321</t>
  </si>
  <si>
    <t>3658 St.ratford Ave</t>
  </si>
  <si>
    <t>3658 St.ratford Ave
Dallas, TX 75205
(32.83384, -96.794378)</t>
  </si>
  <si>
    <t>A67322</t>
  </si>
  <si>
    <t>McGarr</t>
  </si>
  <si>
    <t>4423 Lively Ln</t>
  </si>
  <si>
    <t>4423 Lively Ln
Dallas, TX 75220
(32.872521, -96.833001)</t>
  </si>
  <si>
    <t>A67323</t>
  </si>
  <si>
    <t>A67324</t>
  </si>
  <si>
    <t>A67325</t>
  </si>
  <si>
    <t>Haque</t>
  </si>
  <si>
    <t>3333 Bleecker St.</t>
  </si>
  <si>
    <t>3333 Bleecker St.
Coppell, TX 75019</t>
  </si>
  <si>
    <t>A67326</t>
  </si>
  <si>
    <t>A74967</t>
  </si>
  <si>
    <t>6310 Meadowcreek Dr</t>
  </si>
  <si>
    <t>6310 Meadowcreek Dr
Dallas, TX 75254
(32.948246, -96.793087)</t>
  </si>
  <si>
    <t>A74968</t>
  </si>
  <si>
    <t>F35690</t>
  </si>
  <si>
    <t>Google Ads</t>
  </si>
  <si>
    <t>1600 Ampotheatre Parkway</t>
  </si>
  <si>
    <t>1600 Ampotheatre Parkway
Mountain View, CA 94043
(37.423134, -122.084904)</t>
  </si>
  <si>
    <t>F35503</t>
  </si>
  <si>
    <t>Vantiv E-commerce</t>
  </si>
  <si>
    <t>8500 Governor's Hill Drive</t>
  </si>
  <si>
    <t>Cincinnati</t>
  </si>
  <si>
    <t>8500 Governor's Hill Drive
Cincinnati, OH 45249
(39.287346, -84.321032)</t>
  </si>
  <si>
    <t>F35500</t>
  </si>
  <si>
    <t xml:space="preserve">4 Arrow Street </t>
  </si>
  <si>
    <t>4 Arrow Street 
Cambridge, MA 02138
(42.370996, -71.114301)</t>
  </si>
  <si>
    <t>A67032</t>
  </si>
  <si>
    <t>Baum</t>
  </si>
  <si>
    <t>3309 Provine Road</t>
  </si>
  <si>
    <t>3309 Provine Road
McKinney, TX 75072
(33.178214, -96.66691)</t>
  </si>
  <si>
    <t>A67033</t>
  </si>
  <si>
    <t>Girma</t>
  </si>
  <si>
    <t>Awoke</t>
  </si>
  <si>
    <t>4210 Fraser Way</t>
  </si>
  <si>
    <t>4210 Fraser Way
Denver, CO 80239</t>
  </si>
  <si>
    <t>A67034</t>
  </si>
  <si>
    <t>807 Lake Road</t>
  </si>
  <si>
    <t>807 Lake Road
Richmond, VA 23220
(37.542862, -77.47175)</t>
  </si>
  <si>
    <t>A67035</t>
  </si>
  <si>
    <t>381 Casa Linda Plaza</t>
  </si>
  <si>
    <t>381 Casa Linda Plaza
Dallas, TX 75218
(32.832306, -96.701611)</t>
  </si>
  <si>
    <t>A67036</t>
  </si>
  <si>
    <t>Ramez</t>
  </si>
  <si>
    <t>Shamieh</t>
  </si>
  <si>
    <t>111 West Mockingbird Lane</t>
  </si>
  <si>
    <t>111 West Mockingbird Lane
Dallas, TX 75247</t>
  </si>
  <si>
    <t>A67037</t>
  </si>
  <si>
    <t>McGarvey</t>
  </si>
  <si>
    <t>5530 Ridgedale Avenue</t>
  </si>
  <si>
    <t>5530 Ridgedale Avenue
Dallas, TX 75206
(32.825471, -96.773444)</t>
  </si>
  <si>
    <t>A67038</t>
  </si>
  <si>
    <t>Sanders</t>
  </si>
  <si>
    <t>10025 Meadowbrook Drive</t>
  </si>
  <si>
    <t>10025 Meadowbrook Drive
Dallas, TX 75229
(32.881604, -96.816935)</t>
  </si>
  <si>
    <t>A67264</t>
  </si>
  <si>
    <t>5530 Ridgedale Ave</t>
  </si>
  <si>
    <t>5530 Ridgedale Ave
Dallas, TX 75206
(32.825471, -96.773444)</t>
  </si>
  <si>
    <t>A67265</t>
  </si>
  <si>
    <t>Brigitte</t>
  </si>
  <si>
    <t>Kimichik</t>
  </si>
  <si>
    <t>6228 Tulip Ln</t>
  </si>
  <si>
    <t>6228 Tulip Ln
Dallas, TX 75230
(32.893607, -96.798641)</t>
  </si>
  <si>
    <t>A67266</t>
  </si>
  <si>
    <t>6612 Missy Dr</t>
  </si>
  <si>
    <t>6612 Missy Dr
Dallas, TX 75252
(32.99921, -96.789325)</t>
  </si>
  <si>
    <t>A67267</t>
  </si>
  <si>
    <t>7191 Kendallwood Dr</t>
  </si>
  <si>
    <t>7191 Kendallwood Dr
Dallas, TX 75240
(32.9293, -96.780192)</t>
  </si>
  <si>
    <t>A67268</t>
  </si>
  <si>
    <t>2300 Wolf St.</t>
  </si>
  <si>
    <t>2300 Wolf St.
Dallas, TX 75201
(32.79714, -96.808328)</t>
  </si>
  <si>
    <t>A67269</t>
  </si>
  <si>
    <t>Macedonio</t>
  </si>
  <si>
    <t>1731 St.ar Trace Pkwy</t>
  </si>
  <si>
    <t>Prosper</t>
  </si>
  <si>
    <t>1731 St.ar Trace Pkwy
Prosper, TX 75078
(33.240936, -96.826994)</t>
  </si>
  <si>
    <t>A67270</t>
  </si>
  <si>
    <t>6349 Diamond Head Cir</t>
  </si>
  <si>
    <t>6349 Diamond Head Cir
Dallas, TX 75225
(32.866335, -96.797337)</t>
  </si>
  <si>
    <t>A67271</t>
  </si>
  <si>
    <t>Hickey</t>
  </si>
  <si>
    <t>6201 Pineview Rd</t>
  </si>
  <si>
    <t>6201 Pineview Rd
Dallas, TX 75248
(32.966131, -96.798837)</t>
  </si>
  <si>
    <t>A67272</t>
  </si>
  <si>
    <t>Grey</t>
  </si>
  <si>
    <t>4684 Beverly Dr</t>
  </si>
  <si>
    <t>4684 Beverly Dr
Dallas, TX 75209
(32.832256, -96.818942)</t>
  </si>
  <si>
    <t>A67273</t>
  </si>
  <si>
    <t>R. Kent</t>
  </si>
  <si>
    <t>Piacenti</t>
  </si>
  <si>
    <t>5207 Maple Springs Blvd</t>
  </si>
  <si>
    <t>5207 Maple Springs Blvd
Dallas, TX 75235
(32.820933, -96.826358)</t>
  </si>
  <si>
    <t>A67274</t>
  </si>
  <si>
    <t>Hannah and St.uart</t>
  </si>
  <si>
    <t>A67275</t>
  </si>
  <si>
    <t>A67276</t>
  </si>
  <si>
    <t>Darrin</t>
  </si>
  <si>
    <t>Nobles</t>
  </si>
  <si>
    <t>209 Ranier St.</t>
  </si>
  <si>
    <t>209 Ranier St.
Waxahachie, TX 75167
(32.537102, -96.595096)</t>
  </si>
  <si>
    <t>A67277</t>
  </si>
  <si>
    <t>Wielebinski</t>
  </si>
  <si>
    <t>4648 Christopher Pl</t>
  </si>
  <si>
    <t>4648 Christopher Pl
Dallas, TX 75204
(32.818284, -96.798171)</t>
  </si>
  <si>
    <t>A67278</t>
  </si>
  <si>
    <t>Tomas</t>
  </si>
  <si>
    <t>4714 Devon St.</t>
  </si>
  <si>
    <t>4714 Devon St.
Houston, TX 77027
(29.735525, -95.456593)</t>
  </si>
  <si>
    <t>A67279</t>
  </si>
  <si>
    <t>3105 San Jacinto St.</t>
  </si>
  <si>
    <t>3105 San Jacinto St.
Dallas, TX 75204
(32.793112, -96.789913)</t>
  </si>
  <si>
    <t>A67280</t>
  </si>
  <si>
    <t>A67281</t>
  </si>
  <si>
    <t>baum</t>
  </si>
  <si>
    <t>5303 Wenonah Dr</t>
  </si>
  <si>
    <t>5303 Wenonah Dr
Dallas, TX 75209
(32.841322, -96.821241)</t>
  </si>
  <si>
    <t>A67282</t>
  </si>
  <si>
    <t>A67283</t>
  </si>
  <si>
    <t>Worth</t>
  </si>
  <si>
    <t>A67284</t>
  </si>
  <si>
    <t>8911 Guernsey Ln</t>
  </si>
  <si>
    <t>8911 Guernsey Ln
Dallas, TX 75220
(32.861829, -96.831894)</t>
  </si>
  <si>
    <t>A67285</t>
  </si>
  <si>
    <t>Dollaya</t>
  </si>
  <si>
    <t>Chaibongsai</t>
  </si>
  <si>
    <t>2205 Boll St.</t>
  </si>
  <si>
    <t>2205 Boll St.
Dallas, TX 75204
(32.795071, -96.797936)</t>
  </si>
  <si>
    <t>A67286</t>
  </si>
  <si>
    <t>A67287</t>
  </si>
  <si>
    <t>Lindy</t>
  </si>
  <si>
    <t>810 Locust St.</t>
  </si>
  <si>
    <t>810 Locust St.
Philadelphia, PA 19107
(39.947068, -75.155353)</t>
  </si>
  <si>
    <t>A67288</t>
  </si>
  <si>
    <t>A67289</t>
  </si>
  <si>
    <t>A67290</t>
  </si>
  <si>
    <t>5370 Meaders Ln</t>
  </si>
  <si>
    <t>5370 Meaders Ln
Dallas, TX 75229
(32.886223, -96.815279)</t>
  </si>
  <si>
    <t>A67291</t>
  </si>
  <si>
    <t>3566 High Mesa Dr</t>
  </si>
  <si>
    <t>3566 High Mesa Dr
Dallas, TX 75234
(32.914001, -96.858585)</t>
  </si>
  <si>
    <t>A67292</t>
  </si>
  <si>
    <t>Sue</t>
  </si>
  <si>
    <t>3734 Crown Shore Dr</t>
  </si>
  <si>
    <t>3734 Crown Shore Dr
Dallas, TX 75244
(32.912803, -96.854465)</t>
  </si>
  <si>
    <t>A67293</t>
  </si>
  <si>
    <t>A67294</t>
  </si>
  <si>
    <t>nancy</t>
  </si>
  <si>
    <t>sanders</t>
  </si>
  <si>
    <t>10025 Meadowbrook Dr</t>
  </si>
  <si>
    <t>10025 Meadowbrook Dr
Dallas, TX 75229
(32.881604, -96.816935)</t>
  </si>
  <si>
    <t>A67295</t>
  </si>
  <si>
    <t>Aradhana</t>
  </si>
  <si>
    <t>Panicker</t>
  </si>
  <si>
    <t>7016 Halprin St.</t>
  </si>
  <si>
    <t>7016 Halprin St.
Dallas, TX 75252
(32.996312, -96.78308)</t>
  </si>
  <si>
    <t>A67296</t>
  </si>
  <si>
    <t>Kastl</t>
  </si>
  <si>
    <t>3355 Blackburn St.</t>
  </si>
  <si>
    <t>3355 Blackburn St.
Dallas, TX 75204
(32.811367, -96.798844)</t>
  </si>
  <si>
    <t>A67297</t>
  </si>
  <si>
    <t>Elkin</t>
  </si>
  <si>
    <t>4222 Ridge Rd</t>
  </si>
  <si>
    <t>4222 Ridge Rd
Dallas, TX 75229
(32.883639, -96.83755)</t>
  </si>
  <si>
    <t>A67298</t>
  </si>
  <si>
    <t>Maduro</t>
  </si>
  <si>
    <t>A67299</t>
  </si>
  <si>
    <t>A67300</t>
  </si>
  <si>
    <t>A67301</t>
  </si>
  <si>
    <t>3816 South Lamar Blvd</t>
  </si>
  <si>
    <t>3816 South Lamar Blvd
Austin, TX 78704
(30.238004, -97.790308)</t>
  </si>
  <si>
    <t>A67302</t>
  </si>
  <si>
    <t>4619 Park Ln</t>
  </si>
  <si>
    <t>4619 Park Ln
Dallas, TX 75220
(32.873974, -96.830621)</t>
  </si>
  <si>
    <t>A67303</t>
  </si>
  <si>
    <t>Kellar</t>
  </si>
  <si>
    <t>4029 Lomita Ln</t>
  </si>
  <si>
    <t>4029 Lomita Ln
Dallas, TX 75220
(32.869964, -96.843774)</t>
  </si>
  <si>
    <t>A67304</t>
  </si>
  <si>
    <t>623 Aspen Valley Ln</t>
  </si>
  <si>
    <t>623 Aspen Valley Ln
Dallas, TX 75208</t>
  </si>
  <si>
    <t>A67305</t>
  </si>
  <si>
    <t>A67306</t>
  </si>
  <si>
    <t>A67307</t>
  </si>
  <si>
    <t>A67308</t>
  </si>
  <si>
    <t>A67309</t>
  </si>
  <si>
    <t>A67310</t>
  </si>
  <si>
    <t>Aberly</t>
  </si>
  <si>
    <t>32 Derne St.</t>
  </si>
  <si>
    <t>32 Derne St.
Boston, MA 02114
(42.359378, -71.064155)</t>
  </si>
  <si>
    <t>A67311</t>
  </si>
  <si>
    <t>1000 South Clark St.</t>
  </si>
  <si>
    <t>1000 South Clark St.
Chicago, IL 60605
(41.869592, -87.630534)</t>
  </si>
  <si>
    <t>A67312</t>
  </si>
  <si>
    <t>9020 Green Oaks Cir</t>
  </si>
  <si>
    <t>9020 Green Oaks Cir
Dallas, TX 75243
(32.898512, -96.749425)</t>
  </si>
  <si>
    <t>A67313</t>
  </si>
  <si>
    <t>Stoltz</t>
  </si>
  <si>
    <t>4020 Port Royal Dr</t>
  </si>
  <si>
    <t>4020 Port Royal Dr
Dallas, TX 75244
(32.91549, -96.845905)</t>
  </si>
  <si>
    <t>A67838</t>
  </si>
  <si>
    <t>7238 Heathermore Dr</t>
  </si>
  <si>
    <t>7238 Heathermore Dr
Dallas, TX 75248
(32.965327, -96.782682)</t>
  </si>
  <si>
    <t>A74954</t>
  </si>
  <si>
    <t>1211 North Winnetka Ave</t>
  </si>
  <si>
    <t>1211 North Winnetka Ave
Dallas, TX 75208
(32.760049, -96.840512)</t>
  </si>
  <si>
    <t>A74955</t>
  </si>
  <si>
    <t>1120 Nye St.</t>
  </si>
  <si>
    <t>1120 Nye St.
San Rafael, CA 94901
(37.974247, -122.525174)</t>
  </si>
  <si>
    <t>A74956</t>
  </si>
  <si>
    <t>Malinda</t>
  </si>
  <si>
    <t>4434 Holland Ave</t>
  </si>
  <si>
    <t>4434 Holland Ave
Dallas, TX 75219
(32.820334, -96.811694)</t>
  </si>
  <si>
    <t>A74958</t>
  </si>
  <si>
    <t>A74959</t>
  </si>
  <si>
    <t>Zambrano</t>
  </si>
  <si>
    <t>6038 Woodland Dr</t>
  </si>
  <si>
    <t>6038 Woodland Dr
Dallas, TX 75225
(32.872131, -96.802487)</t>
  </si>
  <si>
    <t>A74960</t>
  </si>
  <si>
    <t>A74961</t>
  </si>
  <si>
    <t>A74962</t>
  </si>
  <si>
    <t>LeGrow</t>
  </si>
  <si>
    <t>6858 Midcrest Dr</t>
  </si>
  <si>
    <t>6858 Midcrest Dr
Dallas, TX 75254
(32.946777, -96.786115)</t>
  </si>
  <si>
    <t>A74963</t>
  </si>
  <si>
    <t>A74964</t>
  </si>
  <si>
    <t>Madeline</t>
  </si>
  <si>
    <t>A74965</t>
  </si>
  <si>
    <t>A74966</t>
  </si>
  <si>
    <t>F35694</t>
  </si>
  <si>
    <t>Mehek</t>
  </si>
  <si>
    <t>Sikka</t>
  </si>
  <si>
    <t>10502 Texas Redbud Court</t>
  </si>
  <si>
    <t>10502 Texas Redbud Court
Cypress, TX 77433
(29.932422, -95.688814)</t>
  </si>
  <si>
    <t>F35695</t>
  </si>
  <si>
    <t>Suzi</t>
  </si>
  <si>
    <t>Goebel</t>
  </si>
  <si>
    <t>7575 Frankfort Rd</t>
  </si>
  <si>
    <t>7575 Frankfort Rd
Dallas, TX 75252
(32.997714, -96.772041)</t>
  </si>
  <si>
    <t>F35696</t>
  </si>
  <si>
    <t>Lillian</t>
  </si>
  <si>
    <t>8941 River Trails Blvd</t>
  </si>
  <si>
    <t>8941 River Trails Blvd
Ft Worth, TX 76118
(32.793761, -97.184991)</t>
  </si>
  <si>
    <t>F35697</t>
  </si>
  <si>
    <t>F36556</t>
  </si>
  <si>
    <t>A67031</t>
  </si>
  <si>
    <t>A67260</t>
  </si>
  <si>
    <t>A67261</t>
  </si>
  <si>
    <t>13155 Noel Rd
Dallas, TX 75240
(32.927811, -96.818135)</t>
  </si>
  <si>
    <t>A67262</t>
  </si>
  <si>
    <t>A67263</t>
  </si>
  <si>
    <t>Almaz</t>
  </si>
  <si>
    <t>14408 Tarpon Ter</t>
  </si>
  <si>
    <t>Silver Spring</t>
  </si>
  <si>
    <t>14408 Tarpon Ter
Silver Spring, MD 20905
(39.091841, -77.006639)</t>
  </si>
  <si>
    <t>A74952</t>
  </si>
  <si>
    <t>11110 Listi Dr</t>
  </si>
  <si>
    <t>11110 Listi Dr
Dallas, TX 75238
(32.874269, -96.69493)</t>
  </si>
  <si>
    <t>A74953</t>
  </si>
  <si>
    <t>F36542</t>
  </si>
  <si>
    <t>A67259</t>
  </si>
  <si>
    <t>7401 Rio Grande Blvd NW</t>
  </si>
  <si>
    <t>Los Ranchos</t>
  </si>
  <si>
    <t>7401 Rio Grande Blvd NW
Los Ranchos, NM 87107
(35.167756, -106.650377)</t>
  </si>
  <si>
    <t>F35515</t>
  </si>
  <si>
    <t>GO Union Printing</t>
  </si>
  <si>
    <t>2600 Dr. Martin Luther King Jr. St. North</t>
  </si>
  <si>
    <t>2600 Dr. Martin Luther King Jr. St. North
St Petersburg, FL 33704
(27.796451, -82.646725)</t>
  </si>
  <si>
    <t>F35512</t>
  </si>
  <si>
    <t>A74950</t>
  </si>
  <si>
    <t>A74951</t>
  </si>
  <si>
    <t>4104 Calculus Dr</t>
  </si>
  <si>
    <t>4104 Calculus Dr
Dallas, TX 75244
(32.917674, -96.843551)</t>
  </si>
  <si>
    <t>F36551</t>
  </si>
  <si>
    <t>2701 Cluster Pkwy</t>
  </si>
  <si>
    <t>2701 Cluster Pkwy
Richardson, TX 75080
(32.992216, -96.726841)</t>
  </si>
  <si>
    <t>F35275</t>
  </si>
  <si>
    <t>1445 New York Avenue NW</t>
  </si>
  <si>
    <t>1445 New York Avenue NW
Washington, DC 20005
(38.899131, -77.032875)</t>
  </si>
  <si>
    <t>A67030</t>
  </si>
  <si>
    <t>A67019</t>
  </si>
  <si>
    <t>3511 Indian Hill Drive</t>
  </si>
  <si>
    <t>3511 Indian Hill Drive
Kettering, OH 45429
(39.69626, -84.175024)</t>
  </si>
  <si>
    <t>A67020</t>
  </si>
  <si>
    <t>A67021</t>
  </si>
  <si>
    <t>A67022</t>
  </si>
  <si>
    <t>A67024</t>
  </si>
  <si>
    <t>9432 Amberton Parkway</t>
  </si>
  <si>
    <t>9432 Amberton Parkway
Dallas, TX 75243
(32.918037, -96.73791)</t>
  </si>
  <si>
    <t>A67025</t>
  </si>
  <si>
    <t>A67026</t>
  </si>
  <si>
    <t>A67027</t>
  </si>
  <si>
    <t>Burmeister</t>
  </si>
  <si>
    <t>4520 Cherokee Trail</t>
  </si>
  <si>
    <t>4520 Cherokee Trail
Dallas, TX 75209
(32.856863, -96.830603)</t>
  </si>
  <si>
    <t>A67028</t>
  </si>
  <si>
    <t>A67029</t>
  </si>
  <si>
    <t>A67242</t>
  </si>
  <si>
    <t>36 Woodfield Rd</t>
  </si>
  <si>
    <t>Stony Brook</t>
  </si>
  <si>
    <t>36 Woodfield Rd
Stony Brook, NY 11790
(40.933999, -73.137312)</t>
  </si>
  <si>
    <t>A67243</t>
  </si>
  <si>
    <t>2647 White Oak Dr</t>
  </si>
  <si>
    <t>2647 White Oak Dr
Decatur, GA 30032
(33.742936, -84.281855)</t>
  </si>
  <si>
    <t>A67244</t>
  </si>
  <si>
    <t>Kwame</t>
  </si>
  <si>
    <t>A67245</t>
  </si>
  <si>
    <t>Polgreen</t>
  </si>
  <si>
    <t>A67246</t>
  </si>
  <si>
    <t>Estess</t>
  </si>
  <si>
    <t>5315 South Dentwood Dr</t>
  </si>
  <si>
    <t>5315 South Dentwood Dr
Dallas, TX 75220
(32.867961, -96.818189)</t>
  </si>
  <si>
    <t>A67247</t>
  </si>
  <si>
    <t>200 Crescent Ct</t>
  </si>
  <si>
    <t>200 Crescent Ct
Dallas, TX 75201
(32.793886, -96.804201)</t>
  </si>
  <si>
    <t>A67248</t>
  </si>
  <si>
    <t>Custard</t>
  </si>
  <si>
    <t>1640 Junior Dr</t>
  </si>
  <si>
    <t>1640 Junior Dr
Dallas, TX 75208
(32.765726, -96.828305)</t>
  </si>
  <si>
    <t>A67249</t>
  </si>
  <si>
    <t>Breen</t>
  </si>
  <si>
    <t>2 Rue Du Lac St.</t>
  </si>
  <si>
    <t>2 Rue Du Lac St.
Dallas, TX 75230
(32.90993, -96.799194)</t>
  </si>
  <si>
    <t>A67250</t>
  </si>
  <si>
    <t>Budd</t>
  </si>
  <si>
    <t>2615 St.ate St.</t>
  </si>
  <si>
    <t>2615 St.ate St.
Dallas, TX 75204
(32.795666, -96.799949)</t>
  </si>
  <si>
    <t>A67251</t>
  </si>
  <si>
    <t>A67252</t>
  </si>
  <si>
    <t>jessica</t>
  </si>
  <si>
    <t>stewart lendvay</t>
  </si>
  <si>
    <t>155 Classen Dr</t>
  </si>
  <si>
    <t>155 Classen Dr
Dallas, TX 75218
(32.860435, -96.713375)</t>
  </si>
  <si>
    <t>A67253</t>
  </si>
  <si>
    <t>A67254</t>
  </si>
  <si>
    <t>A67255</t>
  </si>
  <si>
    <t>5715 Vanderbilt Ave</t>
  </si>
  <si>
    <t>5715 Vanderbilt Ave
Dallas, TX 75206
(32.824886, -96.769463)</t>
  </si>
  <si>
    <t>A67256</t>
  </si>
  <si>
    <t>Winocour</t>
  </si>
  <si>
    <t>1511 East Levee St.</t>
  </si>
  <si>
    <t>1511 East Levee St.
Dallas, TX 75207
(32.789247, -96.824497)</t>
  </si>
  <si>
    <t>A67257</t>
  </si>
  <si>
    <t>A67258</t>
  </si>
  <si>
    <t>3868 Potomac Ave</t>
  </si>
  <si>
    <t>3868 Potomac Ave
Dallas, TX 75205
(32.837695, -96.798266)</t>
  </si>
  <si>
    <t>A67837</t>
  </si>
  <si>
    <t>Linderman</t>
  </si>
  <si>
    <t>4411 University Blvd Dallas</t>
  </si>
  <si>
    <t>4411 University Blvd Dallas
Dallas, TX 75205
(32.84531, -96.811054)</t>
  </si>
  <si>
    <t>A74945</t>
  </si>
  <si>
    <t>A74946</t>
  </si>
  <si>
    <t>88 Wharf St.</t>
  </si>
  <si>
    <t>88 Wharf St.
Milton, MA 02186
(42.270301, -71.066243)</t>
  </si>
  <si>
    <t>A74947</t>
  </si>
  <si>
    <t>6247 Vanderbilt Ave</t>
  </si>
  <si>
    <t>6247 Vanderbilt Ave
Dallas, TX 75214
(32.8244, -96.756128)</t>
  </si>
  <si>
    <t>A74948</t>
  </si>
  <si>
    <t>A74949</t>
  </si>
  <si>
    <t>F35698</t>
  </si>
  <si>
    <t>F35699</t>
  </si>
  <si>
    <t>F35700</t>
  </si>
  <si>
    <t>F35701</t>
  </si>
  <si>
    <t>F36552</t>
  </si>
  <si>
    <t>F36553</t>
  </si>
  <si>
    <t>7575 Frankfort Rd
Dallas, TX 75253
(32.997714, -96.772041)</t>
  </si>
  <si>
    <t>F36554</t>
  </si>
  <si>
    <t>F36555</t>
  </si>
  <si>
    <t>F36557</t>
  </si>
  <si>
    <t>F36558</t>
  </si>
  <si>
    <t>F36559</t>
  </si>
  <si>
    <t>F35505</t>
  </si>
  <si>
    <t>Go Union Printing</t>
  </si>
  <si>
    <t>St. Petersburg</t>
  </si>
  <si>
    <t>2600 Dr. Martin Luther King Jr. St. North
St. Petersburg, FL 33704
(27.796451, -82.646725)</t>
  </si>
  <si>
    <t>A67018</t>
  </si>
  <si>
    <t>6812 Locksley Circle</t>
  </si>
  <si>
    <t>6812 Locksley Circle
Plano, TX 75023
(33.069354, -96.768813)</t>
  </si>
  <si>
    <t>F36541</t>
  </si>
  <si>
    <t>F36549</t>
  </si>
  <si>
    <t>A74944</t>
  </si>
  <si>
    <t>Communication Workers of America PAF</t>
  </si>
  <si>
    <t>501 Third St. NW</t>
  </si>
  <si>
    <t>501 Third St. NW
Washington, DC 20001
(38.896597, -77.015182)</t>
  </si>
  <si>
    <t>A67014</t>
  </si>
  <si>
    <t>13924 Badger Creek Drive</t>
  </si>
  <si>
    <t>13924 Badger Creek Drive
Frisco, TX 75033
(33.194055, -96.874553)</t>
  </si>
  <si>
    <t>A67015</t>
  </si>
  <si>
    <t>Fekadu</t>
  </si>
  <si>
    <t>Muluneh</t>
  </si>
  <si>
    <t>A67017</t>
  </si>
  <si>
    <t>A67235</t>
  </si>
  <si>
    <t>Wolman</t>
  </si>
  <si>
    <t>5946 Glen Heather Dr</t>
  </si>
  <si>
    <t>5946 Glen Heather Dr
Dallas, TX 75252
(32.991593, -96.805285)</t>
  </si>
  <si>
    <t>A67236</t>
  </si>
  <si>
    <t>Soffer</t>
  </si>
  <si>
    <t>426 East Rustic Rd</t>
  </si>
  <si>
    <t>426 East Rustic Rd
Santa Monica, CA 90402
(34.032719, -118.517697)</t>
  </si>
  <si>
    <t>A67237</t>
  </si>
  <si>
    <t>Khalid</t>
  </si>
  <si>
    <t>Malik</t>
  </si>
  <si>
    <t>3316 Centenary Ave</t>
  </si>
  <si>
    <t>3316 Centenary Ave
Dallas, TX 75225
(32.862364, -96.786229)</t>
  </si>
  <si>
    <t>A67238</t>
  </si>
  <si>
    <t>A67239</t>
  </si>
  <si>
    <t>Jeffery</t>
  </si>
  <si>
    <t>A67240</t>
  </si>
  <si>
    <t>1301 Savannah Dr</t>
  </si>
  <si>
    <t>1301 Savannah Dr
Plano, TX 75093
(33.017993, -96.79874)</t>
  </si>
  <si>
    <t>A67241</t>
  </si>
  <si>
    <t>Bluedorn</t>
  </si>
  <si>
    <t>6315 Park Ln</t>
  </si>
  <si>
    <t>6315 Park Ln
Dallas, TX 75225
(32.873413, -96.796966)</t>
  </si>
  <si>
    <t>A74939</t>
  </si>
  <si>
    <t>5253 Barker Dr</t>
  </si>
  <si>
    <t>5253 Barker Dr
Los Angeles, CA 90042
(34.126248, -118.199009)</t>
  </si>
  <si>
    <t>A74940</t>
  </si>
  <si>
    <t>HAMILTON</t>
  </si>
  <si>
    <t>5521 Swiss Ave</t>
  </si>
  <si>
    <t>5521 Swiss Ave
DALLAS, TX 75214
(32.806936, -96.764179)</t>
  </si>
  <si>
    <t>A74941</t>
  </si>
  <si>
    <t>A74942</t>
  </si>
  <si>
    <t>Tearyne</t>
  </si>
  <si>
    <t>Almendariz</t>
  </si>
  <si>
    <t>A74943</t>
  </si>
  <si>
    <t>the Collective PAC</t>
  </si>
  <si>
    <t>PO Box 15320</t>
  </si>
  <si>
    <t>PO Box 15320
Washington, DC 20003</t>
  </si>
  <si>
    <t>F36560</t>
  </si>
  <si>
    <t>5345 Broad Branch rd NW</t>
  </si>
  <si>
    <t>5345 Broad Branch rd NW
Washington, DC 20015
(38.960311, -77.065969)</t>
  </si>
  <si>
    <t>F36561</t>
  </si>
  <si>
    <t>F36562</t>
  </si>
  <si>
    <t>F35517</t>
  </si>
  <si>
    <t>ScooterPromo LLC dba DemSign</t>
  </si>
  <si>
    <t>1401 Harvest Glen Dr.</t>
  </si>
  <si>
    <t>1401 Harvest Glen Dr.
Plano, TX 75074
(33.051439, -96.718457)</t>
  </si>
  <si>
    <t>A74938</t>
  </si>
  <si>
    <t>5556 Richard Ave</t>
  </si>
  <si>
    <t>5556 Richard Ave
Dallas, TX 75206
(32.819205, -96.772281)</t>
  </si>
  <si>
    <t>A74937</t>
  </si>
  <si>
    <t>B68527</t>
  </si>
  <si>
    <t>F35507</t>
  </si>
  <si>
    <t>A74936</t>
  </si>
  <si>
    <t>Run For Something Texas</t>
  </si>
  <si>
    <t>PO Box 33079</t>
  </si>
  <si>
    <t>PO Box 33079
Washington, DC 20033</t>
  </si>
  <si>
    <t>F36563</t>
  </si>
  <si>
    <t>F36564</t>
  </si>
  <si>
    <t>F36565</t>
  </si>
  <si>
    <t>F36566</t>
  </si>
  <si>
    <t>F36567</t>
  </si>
  <si>
    <t>F36546</t>
  </si>
  <si>
    <t>Greenlight Media St.rategies</t>
  </si>
  <si>
    <t>5016 Centennial Blvd</t>
  </si>
  <si>
    <t>5016 Centennial Blvd
Nashville, TN 37209
(36.162121, -86.848465)</t>
  </si>
  <si>
    <t>F36547</t>
  </si>
  <si>
    <t>F36550</t>
  </si>
  <si>
    <t>F36548</t>
  </si>
  <si>
    <t>F36544</t>
  </si>
  <si>
    <t>FR12158</t>
  </si>
  <si>
    <t>https://campfin.dallascityhall.com/FinalReports/tcc0000002158_20210405_113250.pdf</t>
  </si>
  <si>
    <t>Irby Foster</t>
  </si>
  <si>
    <t>PO Box 765285</t>
  </si>
  <si>
    <t>PO Box 765285
Dallas, TX 75376</t>
  </si>
  <si>
    <t>FR12266</t>
  </si>
  <si>
    <t>https://campfin.dallascityhall.com/FinalReports/tec0000002266_20210424_115241.pdf</t>
  </si>
  <si>
    <t>2811 Bonnywood Lane</t>
  </si>
  <si>
    <t>2811 Bonnywood Lane
Dallas, TX 75233
(32.702076, -96.866287)</t>
  </si>
  <si>
    <t>F37253</t>
  </si>
  <si>
    <t>Facebook Ads</t>
  </si>
  <si>
    <t>A70418</t>
  </si>
  <si>
    <t>Facility Maintenance</t>
  </si>
  <si>
    <t>2811 Bonnywood</t>
  </si>
  <si>
    <t>2811 Bonnywood
Dallas, TX 75233
(32.702076, -96.866287)</t>
  </si>
  <si>
    <t>A75536</t>
  </si>
  <si>
    <t>3215 South Frsnklin</t>
  </si>
  <si>
    <t>3215 South Frsnklin
Dallas, TX 75233</t>
  </si>
  <si>
    <t>A75537</t>
  </si>
  <si>
    <t>Unknown</t>
  </si>
  <si>
    <t>0000 Unknown Contributor</t>
  </si>
  <si>
    <t>0000 Unknown Contributor
Dallas, TX 75201</t>
  </si>
  <si>
    <t>F37247</t>
  </si>
  <si>
    <t>6405 Hacker Way</t>
  </si>
  <si>
    <t>6405 Hacker Way
Menlo Park, CA 94025</t>
  </si>
  <si>
    <t>F37251</t>
  </si>
  <si>
    <t>F37250</t>
  </si>
  <si>
    <t>Peaberry Coffee</t>
  </si>
  <si>
    <t>2446 West Kiest Blvd</t>
  </si>
  <si>
    <t>2446 West Kiest Blvd
Dallas, TX 75233
(32.705645, -96.858378)</t>
  </si>
  <si>
    <t>F37254</t>
  </si>
  <si>
    <t>F37255</t>
  </si>
  <si>
    <t>A75534</t>
  </si>
  <si>
    <t>Reichets</t>
  </si>
  <si>
    <t>n/a/</t>
  </si>
  <si>
    <t>0000 Unknown</t>
  </si>
  <si>
    <t>0000 Unknown
Dallas, TX 75201</t>
  </si>
  <si>
    <t>A75538</t>
  </si>
  <si>
    <t>Giersch</t>
  </si>
  <si>
    <t>3318 Shady Hollow</t>
  </si>
  <si>
    <t>3318 Shady Hollow
Dallas, TX 75201
(32.693055, -96.875359)</t>
  </si>
  <si>
    <t>A75539</t>
  </si>
  <si>
    <t>Ollie</t>
  </si>
  <si>
    <t>Masiki</t>
  </si>
  <si>
    <t>3141 Cliffoak Dr.</t>
  </si>
  <si>
    <t>3141 Cliffoak Dr.
Dallas, TX 75201
(32.702749, -96.872715)</t>
  </si>
  <si>
    <t>F37256</t>
  </si>
  <si>
    <t>A70416</t>
  </si>
  <si>
    <t>Kiestwood NA</t>
  </si>
  <si>
    <t>2662 Bonnywood</t>
  </si>
  <si>
    <t>2662 Bonnywood
Dallas, TX 75233
(32.702071, -96.863636)</t>
  </si>
  <si>
    <t>A70420</t>
  </si>
  <si>
    <t>Annemarie</t>
  </si>
  <si>
    <t>Bristow</t>
  </si>
  <si>
    <t>n/a</t>
  </si>
  <si>
    <t>3135 Cliffoak Dr.</t>
  </si>
  <si>
    <t>3135 Cliffoak Dr.
Dallas, TX 75233
(32.702825, -96.872529)</t>
  </si>
  <si>
    <t>A75531</t>
  </si>
  <si>
    <t>Anneemarie</t>
  </si>
  <si>
    <t>3135 Cliffoak Dr.
Dallas, TX 75201
(32.702825, -96.872529)</t>
  </si>
  <si>
    <t>A75532</t>
  </si>
  <si>
    <t>4468 Brandon</t>
  </si>
  <si>
    <t>4468 Brandon
Dallas, TX 75201
(32.732768, -96.89433)</t>
  </si>
  <si>
    <t>A75533</t>
  </si>
  <si>
    <t>0000 Bonnywood</t>
  </si>
  <si>
    <t>0000 Bonnywood
Dallas, TX 75201</t>
  </si>
  <si>
    <t>F37249</t>
  </si>
  <si>
    <t>Express Printing</t>
  </si>
  <si>
    <t>2050 North Stemmons Frwy</t>
  </si>
  <si>
    <t>2050 North Stemmons Frwy
Dallas, TX 75207
(32.801934, -96.825878)</t>
  </si>
  <si>
    <t>F37252</t>
  </si>
  <si>
    <t>2050 North Stemmons Frwy
Dallas, CA 75207
(32.801934, -96.825878)</t>
  </si>
  <si>
    <t>F37248</t>
  </si>
  <si>
    <t>2050 North Stemmons</t>
  </si>
  <si>
    <t>2050 North Stemmons
Dallas, TX 75207
(32.801934, -96.825878)</t>
  </si>
  <si>
    <t>A75535</t>
  </si>
  <si>
    <t>Bannon</t>
  </si>
  <si>
    <t>5628 Tremont</t>
  </si>
  <si>
    <t>5628 Tremont
Dallas, TX 75214
(32.80425, -96.758071)</t>
  </si>
  <si>
    <t>G1810</t>
  </si>
  <si>
    <t>J-G</t>
  </si>
  <si>
    <t>J-G Printing</t>
  </si>
  <si>
    <t>G1859</t>
  </si>
  <si>
    <t>First Graphic Services</t>
  </si>
  <si>
    <t>229 Garvin</t>
  </si>
  <si>
    <t>229 Garvin
Garland, TX 75240</t>
  </si>
  <si>
    <t>F37257</t>
  </si>
  <si>
    <t>Busby</t>
  </si>
  <si>
    <t>Dallas GOP</t>
  </si>
  <si>
    <t>11617 North Central Exp</t>
  </si>
  <si>
    <t>11617 North Central Exp
Dallas, TX 75243
(32.908644, -96.76938)</t>
  </si>
  <si>
    <t>FR12403</t>
  </si>
  <si>
    <t>https://campfin.dallascityhall.com/FinalReports/tec0000002403_20220114_103926.pdf</t>
  </si>
  <si>
    <t>Israel</t>
  </si>
  <si>
    <t>Varela</t>
  </si>
  <si>
    <t>Israel Varela</t>
  </si>
  <si>
    <t>2720 Beechmont Pl.</t>
  </si>
  <si>
    <t>75228-4318</t>
  </si>
  <si>
    <t>2720 Beechmont Pl.
Dallas, TX 75228-4318
(32.818025, -96.684997)</t>
  </si>
  <si>
    <t>FR12080</t>
  </si>
  <si>
    <t>https://campfin.dallascityhall.com/FinalReports/tec0000002080_20210115_103027.pdf</t>
  </si>
  <si>
    <t>2720 Beechmont Pl</t>
  </si>
  <si>
    <t>2720 Beechmont Pl
Dallas, TX 75228
(32.818025, -96.684997)</t>
  </si>
  <si>
    <t>FR12129</t>
  </si>
  <si>
    <t>https://campfin.dallascityhall.com/FinalReports/tec0000002129_20210330_082943.pdf</t>
  </si>
  <si>
    <t>FR12243</t>
  </si>
  <si>
    <t>https://campfin.dallascityhall.com/FinalReports/tec0000002243_20210423_105050.pdf</t>
  </si>
  <si>
    <t>FR12323</t>
  </si>
  <si>
    <t>https://campfin.dallascityhall.com/FinalReports/tec0000002323_20210714_123226.pdf</t>
  </si>
  <si>
    <t>F35610</t>
  </si>
  <si>
    <t>5900 Balcones Dr. St.e. 100</t>
  </si>
  <si>
    <t>5900 Balcones Dr. St.e. 100
Austin, TX 78731
(30.341357, -97.754536)</t>
  </si>
  <si>
    <t>F35620</t>
  </si>
  <si>
    <t>F35652</t>
  </si>
  <si>
    <t>A68389</t>
  </si>
  <si>
    <t>9811 Lakemere Dr.</t>
  </si>
  <si>
    <t>9811 Lakemere Dr.
Dallas, TX 75238
(32.874697, -96.716781)</t>
  </si>
  <si>
    <t>F35621</t>
  </si>
  <si>
    <t>F35622</t>
  </si>
  <si>
    <t>F35623</t>
  </si>
  <si>
    <t>F35627</t>
  </si>
  <si>
    <t>F35631</t>
  </si>
  <si>
    <t>F35636</t>
  </si>
  <si>
    <t>F35648</t>
  </si>
  <si>
    <t>F35614</t>
  </si>
  <si>
    <t>F35616</t>
  </si>
  <si>
    <t>F35630</t>
  </si>
  <si>
    <t>F35633</t>
  </si>
  <si>
    <t>F35638</t>
  </si>
  <si>
    <t>F35640</t>
  </si>
  <si>
    <t>F35644</t>
  </si>
  <si>
    <t>F35647</t>
  </si>
  <si>
    <t>F35649</t>
  </si>
  <si>
    <t>F35651</t>
  </si>
  <si>
    <t>F35666</t>
  </si>
  <si>
    <t>F35669</t>
  </si>
  <si>
    <t>F38312</t>
  </si>
  <si>
    <t>5900 Balcones Dr</t>
  </si>
  <si>
    <t>5900 Balcones Dr
Austin, TX 78731
(30.341357, -97.754536)</t>
  </si>
  <si>
    <t>F38320</t>
  </si>
  <si>
    <t>F35634</t>
  </si>
  <si>
    <t>F35619</t>
  </si>
  <si>
    <t>F35632</t>
  </si>
  <si>
    <t>F35635</t>
  </si>
  <si>
    <t>F35643</t>
  </si>
  <si>
    <t>F35646</t>
  </si>
  <si>
    <t>F35650</t>
  </si>
  <si>
    <t>F35663</t>
  </si>
  <si>
    <t>F35665</t>
  </si>
  <si>
    <t>F35675</t>
  </si>
  <si>
    <t>F35677</t>
  </si>
  <si>
    <t>F38311</t>
  </si>
  <si>
    <t>F35611</t>
  </si>
  <si>
    <t>F35612</t>
  </si>
  <si>
    <t>F35615</t>
  </si>
  <si>
    <t>F35617</t>
  </si>
  <si>
    <t>F35618</t>
  </si>
  <si>
    <t>F35624</t>
  </si>
  <si>
    <t>F35626</t>
  </si>
  <si>
    <t>F35629</t>
  </si>
  <si>
    <t>F35637</t>
  </si>
  <si>
    <t>F35642</t>
  </si>
  <si>
    <t>F35645</t>
  </si>
  <si>
    <t>F35653</t>
  </si>
  <si>
    <t>F35657</t>
  </si>
  <si>
    <t>F35658</t>
  </si>
  <si>
    <t>F35659</t>
  </si>
  <si>
    <t>F35660</t>
  </si>
  <si>
    <t>F35661</t>
  </si>
  <si>
    <t>F35662</t>
  </si>
  <si>
    <t>F35667</t>
  </si>
  <si>
    <t>F35668</t>
  </si>
  <si>
    <t>F35672</t>
  </si>
  <si>
    <t>F35674</t>
  </si>
  <si>
    <t>F35676</t>
  </si>
  <si>
    <t>F38315</t>
  </si>
  <si>
    <t>F38319</t>
  </si>
  <si>
    <t>F38317</t>
  </si>
  <si>
    <t>F35641</t>
  </si>
  <si>
    <t>F35655</t>
  </si>
  <si>
    <t>F35628</t>
  </si>
  <si>
    <t>F35654</t>
  </si>
  <si>
    <t>A68399</t>
  </si>
  <si>
    <t>Hofer</t>
  </si>
  <si>
    <t>17826 Bullis Gap Dr.</t>
  </si>
  <si>
    <t>Hockley</t>
  </si>
  <si>
    <t>17826 Bullis Gap Dr.
Hockley, TX 77447
(30.025848, -95.803029)</t>
  </si>
  <si>
    <t>A73529</t>
  </si>
  <si>
    <t>Servando</t>
  </si>
  <si>
    <t>18605 Deer Canyon Dr</t>
  </si>
  <si>
    <t>Jonestown</t>
  </si>
  <si>
    <t>18605 Deer Canyon Dr
Jonestown, TX 78645
(30.490542, -97.926359)</t>
  </si>
  <si>
    <t>F35613</t>
  </si>
  <si>
    <t>F35656</t>
  </si>
  <si>
    <t>F35670</t>
  </si>
  <si>
    <t>F38314</t>
  </si>
  <si>
    <t>F38318</t>
  </si>
  <si>
    <t>F38313</t>
  </si>
  <si>
    <t>F35639</t>
  </si>
  <si>
    <t>F35688</t>
  </si>
  <si>
    <t>11255 Garland Rd</t>
  </si>
  <si>
    <t>11255 Garland Rd
Dallas, TX 75218
(32.848082, -96.684724)</t>
  </si>
  <si>
    <t>F35673</t>
  </si>
  <si>
    <t>A68431</t>
  </si>
  <si>
    <t>10137 Audelia Rd.</t>
  </si>
  <si>
    <t>10137 Audelia Rd.
Dallas, TX 75238
(32.888002, -96.717927)</t>
  </si>
  <si>
    <t>F35680</t>
  </si>
  <si>
    <t>US Postal Service</t>
  </si>
  <si>
    <t>8624 Ferguson Rd</t>
  </si>
  <si>
    <t>8624 Ferguson Rd
Dallas, TX 75228
(32.81225, -96.700367)</t>
  </si>
  <si>
    <t>F35681</t>
  </si>
  <si>
    <t>A68400</t>
  </si>
  <si>
    <t>Luong</t>
  </si>
  <si>
    <t>3509 St.ampede Dr.</t>
  </si>
  <si>
    <t>3509 St.ampede Dr.
Garland, TX 75044
(32.946038, -96.652689)</t>
  </si>
  <si>
    <t>A68401</t>
  </si>
  <si>
    <t>10450 Fort Cibolo Trl.</t>
  </si>
  <si>
    <t>10450 Fort Cibolo Trl.
Crowley, TX 73036</t>
  </si>
  <si>
    <t>A68402</t>
  </si>
  <si>
    <t>Eryka</t>
  </si>
  <si>
    <t>Batiste</t>
  </si>
  <si>
    <t>1825 Cheshier Rd.</t>
  </si>
  <si>
    <t>1825 Cheshier Rd.
Justin, TX 76247
(33.044902, -97.319097)</t>
  </si>
  <si>
    <t>A68406</t>
  </si>
  <si>
    <t>Hermansen</t>
  </si>
  <si>
    <t>2450 Lakeside Pkwy.</t>
  </si>
  <si>
    <t>2450 Lakeside Pkwy.
Flower Mound, TX 75022
(32.994117, -97.065268)</t>
  </si>
  <si>
    <t>A68410</t>
  </si>
  <si>
    <t>1618 Broadmoor Dr.</t>
  </si>
  <si>
    <t>1618 Broadmoor Dr.
Allen, TX 75002
(33.103078, -96.62666)</t>
  </si>
  <si>
    <t>A68415</t>
  </si>
  <si>
    <t>Mona</t>
  </si>
  <si>
    <t>Hosseiny-Tovar</t>
  </si>
  <si>
    <t>7307 Kaywood Dr.</t>
  </si>
  <si>
    <t>7307 Kaywood Dr.
Dallas, TX 75209
(32.846098, -96.826121)</t>
  </si>
  <si>
    <t>A68427</t>
  </si>
  <si>
    <t>Huntress</t>
  </si>
  <si>
    <t>9614 Meadowhill Dr.</t>
  </si>
  <si>
    <t>9614 Meadowhill Dr.
Dallas, TX 75238
(32.877549, -96.726291)</t>
  </si>
  <si>
    <t>F36747</t>
  </si>
  <si>
    <t>F35664</t>
  </si>
  <si>
    <t>F38316</t>
  </si>
  <si>
    <t>A68393</t>
  </si>
  <si>
    <t>Pujan</t>
  </si>
  <si>
    <t>9032 Tyne Trl.</t>
  </si>
  <si>
    <t>9032 Tyne Trl.
Fort Worth, TX 76118
(32.796831, -97.183751)</t>
  </si>
  <si>
    <t>A68395</t>
  </si>
  <si>
    <t>Mangelsdorf</t>
  </si>
  <si>
    <t>10506 Estate Ln.</t>
  </si>
  <si>
    <t>10506 Estate Ln.
Dallas, TX 75238
(32.882842, -96.7045)</t>
  </si>
  <si>
    <t>A68409</t>
  </si>
  <si>
    <t>Burleson</t>
  </si>
  <si>
    <t>2323 North Field Street #1634</t>
  </si>
  <si>
    <t>2323 North Field Street #1634
Dallas, TX 75201
(32.788648, -96.806669)</t>
  </si>
  <si>
    <t>A68412</t>
  </si>
  <si>
    <t>Speer</t>
  </si>
  <si>
    <t>1820 East Kings Hwy. #36</t>
  </si>
  <si>
    <t>1820 East Kings Hwy. #36
Shreveport, LA 71105
(32.464606, -93.707376)</t>
  </si>
  <si>
    <t>A68417</t>
  </si>
  <si>
    <t>Rangel</t>
  </si>
  <si>
    <t>9117 Forest Hills Blvd.</t>
  </si>
  <si>
    <t>9117 Forest Hills Blvd.
Dallas, TX 75218
(32.826669, -96.705413)</t>
  </si>
  <si>
    <t>A68419</t>
  </si>
  <si>
    <t>Pranav</t>
  </si>
  <si>
    <t>Shastry</t>
  </si>
  <si>
    <t>1251 West Formosa Ave.</t>
  </si>
  <si>
    <t>W. Hollywood</t>
  </si>
  <si>
    <t>1251 West Formosa Ave.
W. Hollywood, CA 90046
(34.093701, -118.346258)</t>
  </si>
  <si>
    <t>A68423</t>
  </si>
  <si>
    <t>8459 Banquo Dr.</t>
  </si>
  <si>
    <t>8459 Banquo Dr.
Dallas, TX 75228
(32.806298, -96.703252)</t>
  </si>
  <si>
    <t>A68426</t>
  </si>
  <si>
    <t>7049 Belteau Ln.</t>
  </si>
  <si>
    <t>7049 Belteau Ln.
Dallas, TX 75227
(32.786173, -96.714031)</t>
  </si>
  <si>
    <t>A68428</t>
  </si>
  <si>
    <t>Bush</t>
  </si>
  <si>
    <t>9940 Capridge Dr.</t>
  </si>
  <si>
    <t>9940 Capridge Dr.
Dallas, TX 75238
(32.871213, -96.714903)</t>
  </si>
  <si>
    <t>A68430</t>
  </si>
  <si>
    <t>Meredith</t>
  </si>
  <si>
    <t>3027 Rambling Dr.</t>
  </si>
  <si>
    <t>3027 Rambling Dr.
Dallas, TX 75228
(32.808487, -96.691398)</t>
  </si>
  <si>
    <t>A68445</t>
  </si>
  <si>
    <t>11416 Royalshire Dr.</t>
  </si>
  <si>
    <t>11416 Royalshire Dr.
Dallas, TX 75230
(32.904325, -96.800372)</t>
  </si>
  <si>
    <t>A68448</t>
  </si>
  <si>
    <t>Phelps</t>
  </si>
  <si>
    <t>2645 Dorrington Dr.</t>
  </si>
  <si>
    <t>2645 Dorrington Dr.
Dallas, TX 75228
(32.800893, -96.700491)</t>
  </si>
  <si>
    <t>A73506</t>
  </si>
  <si>
    <t>Huang</t>
  </si>
  <si>
    <t>5711 Deloache Ave</t>
  </si>
  <si>
    <t>5711 Deloache Ave
Dallas, TX 75225
(32.870694, -96.810218)</t>
  </si>
  <si>
    <t>A73513</t>
  </si>
  <si>
    <t>2939 Leeshire</t>
  </si>
  <si>
    <t>2939 Leeshire
Dallas, TX 75228
(32.798534, -96.701316)</t>
  </si>
  <si>
    <t>A73516</t>
  </si>
  <si>
    <t>A73543</t>
  </si>
  <si>
    <t>McDaniel</t>
  </si>
  <si>
    <t>4823 Derby Ln</t>
  </si>
  <si>
    <t>4823 Derby Ln
Dallas, TX 75227
(32.781316, -96.699528)</t>
  </si>
  <si>
    <t>A73546</t>
  </si>
  <si>
    <t>4601 Periwinkle Dr
Mansfield, TX 76063
(32.554831, -97.062069)</t>
  </si>
  <si>
    <t>A79142</t>
  </si>
  <si>
    <t>12680 Hillcrest Rd</t>
  </si>
  <si>
    <t>12680 Hillcrest Rd
Dallas, TX 75230
(32.921146, -96.786208)</t>
  </si>
  <si>
    <t>A79152</t>
  </si>
  <si>
    <t>Lloyd</t>
  </si>
  <si>
    <t>8441 Hunnicut Rd</t>
  </si>
  <si>
    <t>8441 Hunnicut Rd
Dallas, TX 75228
(32.803526, -96.699102)</t>
  </si>
  <si>
    <t>A79150</t>
  </si>
  <si>
    <t>Stotland</t>
  </si>
  <si>
    <t>6953 Brookshire Dr</t>
  </si>
  <si>
    <t>6953 Brookshire Dr
Dallas, TX 75230
(32.89005, -96.784826)</t>
  </si>
  <si>
    <t>A68413</t>
  </si>
  <si>
    <t>St. Clair</t>
  </si>
  <si>
    <t>2527 Beechmont Dr.</t>
  </si>
  <si>
    <t>2527 Beechmont Dr.
Dallas, TX 75228
(32.822676, -96.686026)</t>
  </si>
  <si>
    <t>A73547</t>
  </si>
  <si>
    <t>3535 West Freddy Gonzalez</t>
  </si>
  <si>
    <t>3535 West Freddy Gonzalez
Edinburg, TX 78539
(26.292628, -98.204671)</t>
  </si>
  <si>
    <t>A68398</t>
  </si>
  <si>
    <t>Venson</t>
  </si>
  <si>
    <t xml:space="preserve">107 Tulsa Street </t>
  </si>
  <si>
    <t>Wichita Falls</t>
  </si>
  <si>
    <t>107 Tulsa Street 
Wichita Falls, TX 76301
(33.91611, -98.485106)</t>
  </si>
  <si>
    <t>F35686</t>
  </si>
  <si>
    <t>Public Affairs Luncheon Club</t>
  </si>
  <si>
    <t>5956 Sherry Ln</t>
  </si>
  <si>
    <t>5956 Sherry Ln
Dallas, TX 75225
(32.862327, -96.809817)</t>
  </si>
  <si>
    <t>F36749</t>
  </si>
  <si>
    <t>F35625</t>
  </si>
  <si>
    <t>F35671</t>
  </si>
  <si>
    <t>A68378</t>
  </si>
  <si>
    <t>Arif</t>
  </si>
  <si>
    <t>2611 Internet Blvd. #201</t>
  </si>
  <si>
    <t>2611 Internet Blvd. #201
Frisco, TX 75034
(33.101151, -96.829121)</t>
  </si>
  <si>
    <t>A68380</t>
  </si>
  <si>
    <t>Akin</t>
  </si>
  <si>
    <t>8527 Sikorski Ln.</t>
  </si>
  <si>
    <t>8527 Sikorski Ln.
Dallas, TX 75228
(32.806368, -96.694326)</t>
  </si>
  <si>
    <t>A68382</t>
  </si>
  <si>
    <t>2382 Greenland Dr.</t>
  </si>
  <si>
    <t>2382 Greenland Dr.
Dallas, TX 75228
(32.802969, -96.707795)</t>
  </si>
  <si>
    <t>A68383</t>
  </si>
  <si>
    <t>Brophy</t>
  </si>
  <si>
    <t>4970 Mill Run Rd.</t>
  </si>
  <si>
    <t>4970 Mill Run Rd.
Dallas, TX 75244
(32.923012, -96.821752)</t>
  </si>
  <si>
    <t>A68384</t>
  </si>
  <si>
    <t>8250 Meadow Rd. Apt. 5337</t>
  </si>
  <si>
    <t>8250 Meadow Rd. Apt. 5337
Dallas, TX 75231
(32.887143, -96.762262)</t>
  </si>
  <si>
    <t>A68385</t>
  </si>
  <si>
    <t>Durhl</t>
  </si>
  <si>
    <t>Caussey</t>
  </si>
  <si>
    <t>7912 Autumn View Cir.</t>
  </si>
  <si>
    <t>7912 Autumn View Cir.
Dallas, TX 75249
(32.656949, -96.96415)</t>
  </si>
  <si>
    <t>A68388</t>
  </si>
  <si>
    <t>10630 Chesterton Dr.</t>
  </si>
  <si>
    <t>10630 Chesterton Dr.
Dallas, TX 75238
(32.881125, -96.701342)</t>
  </si>
  <si>
    <t>A68411</t>
  </si>
  <si>
    <t>Ada</t>
  </si>
  <si>
    <t>Conklin</t>
  </si>
  <si>
    <t>914 Meadowbrook Dr. Apt. B</t>
  </si>
  <si>
    <t>914 Meadowbrook Dr. Apt. B
Grapevine, TX 76051
(32.948705, -97.084423)</t>
  </si>
  <si>
    <t>A68414</t>
  </si>
  <si>
    <t>Cedillo</t>
  </si>
  <si>
    <t>2312 Miranda Pl.</t>
  </si>
  <si>
    <t>2312 Miranda Pl.
Denton, TX 76210
(33.158149, -97.107357)</t>
  </si>
  <si>
    <t>A68422</t>
  </si>
  <si>
    <t>Shuey</t>
  </si>
  <si>
    <t xml:space="preserve">631 Milam Street </t>
  </si>
  <si>
    <t>631 Milam Street 
Shreveport, LA 71101
(32.51079, -93.75054)</t>
  </si>
  <si>
    <t>A68425</t>
  </si>
  <si>
    <t>Rockecharlie</t>
  </si>
  <si>
    <t>7618 Burns Run</t>
  </si>
  <si>
    <t>7618 Burns Run
Dallas, TX 75248
(32.976357, -96.774868)</t>
  </si>
  <si>
    <t>A68429</t>
  </si>
  <si>
    <t>9427 Viewside Dr.</t>
  </si>
  <si>
    <t>9427 Viewside Dr.
Dallas, TX 75231
(32.891299, -96.740551)</t>
  </si>
  <si>
    <t>A68442</t>
  </si>
  <si>
    <t>7153 Tabor Dr.</t>
  </si>
  <si>
    <t>7153 Tabor Dr.
Dallas, TX 75231
(32.877175, -96.737833)</t>
  </si>
  <si>
    <t>A68444</t>
  </si>
  <si>
    <t>Castro</t>
  </si>
  <si>
    <t>2544 Saint Francis Ave.</t>
  </si>
  <si>
    <t>2544 Saint Francis Ave.
Dallas, TX 75228
(32.80521, -96.699442)</t>
  </si>
  <si>
    <t>A68454</t>
  </si>
  <si>
    <t>8030 Fall River Dr.</t>
  </si>
  <si>
    <t>8030 Fall River Dr.
Dallas, TX 75228
(32.797541, -96.707056)</t>
  </si>
  <si>
    <t>A73507</t>
  </si>
  <si>
    <t>9712 Forestridge Dr</t>
  </si>
  <si>
    <t>9712 Forestridge Dr
Dallas, TX 75238
(32.87044, -96.718989)</t>
  </si>
  <si>
    <t>A73514</t>
  </si>
  <si>
    <t>A73525</t>
  </si>
  <si>
    <t>10154 Chesterton Dr</t>
  </si>
  <si>
    <t>10154 Chesterton Dr
Dallas, TX 75238
(32.881239, -96.709404)</t>
  </si>
  <si>
    <t>A73538</t>
  </si>
  <si>
    <t>A73539</t>
  </si>
  <si>
    <t>Spruiell</t>
  </si>
  <si>
    <t>1412 Foxgrove Cir</t>
  </si>
  <si>
    <t>1412 Foxgrove Cir
Dallas, TX 75228
(32.820215, -96.689645)</t>
  </si>
  <si>
    <t>A73548</t>
  </si>
  <si>
    <t>Rory</t>
  </si>
  <si>
    <t>116 Myrtle Creek</t>
  </si>
  <si>
    <t>116 Myrtle Creek
Grapevine, TX 76051
(32.949104, -97.078983)</t>
  </si>
  <si>
    <t>A73549</t>
  </si>
  <si>
    <t>Chavez</t>
  </si>
  <si>
    <t>1920 Arbor Creek Dr</t>
  </si>
  <si>
    <t>1920 Arbor Creek Dr
Carrollton, TX 75010
(33.032311, -96.880797)</t>
  </si>
  <si>
    <t>A79151</t>
  </si>
  <si>
    <t>Evidente</t>
  </si>
  <si>
    <t>6315 Campbell Rd</t>
  </si>
  <si>
    <t>6315 Campbell Rd
Dallas, TX 75248
(32.979243, -96.798284)</t>
  </si>
  <si>
    <t>A79155</t>
  </si>
  <si>
    <t>Sparkman</t>
  </si>
  <si>
    <t>8515 Bellingham Dr</t>
  </si>
  <si>
    <t>8515 Bellingham Dr
Dallas, TX 75228
(32.800762, -96.692202)</t>
  </si>
  <si>
    <t>F35687</t>
  </si>
  <si>
    <t>F38321</t>
  </si>
  <si>
    <t>8322 Van Pelt Dr</t>
  </si>
  <si>
    <t>8322 Van Pelt Dr
Dallas, TX 75228
(32.800392, -96.69724)</t>
  </si>
  <si>
    <t>F35678</t>
  </si>
  <si>
    <t>Canva (located in Australia)</t>
  </si>
  <si>
    <t>A68379</t>
  </si>
  <si>
    <t>Wisness</t>
  </si>
  <si>
    <t>8518 Sweetwater</t>
  </si>
  <si>
    <t>8518 Sweetwater
Dallas, TX 75228
(32.807101, -96.70066)</t>
  </si>
  <si>
    <t>A68381</t>
  </si>
  <si>
    <t>J. Lee</t>
  </si>
  <si>
    <t>PO Box 571213</t>
  </si>
  <si>
    <t>PO Box 571213
Dallas, TX 75357</t>
  </si>
  <si>
    <t>A68387</t>
  </si>
  <si>
    <t>JNL Oil &amp; Gas Consulting, Ltd. Co.</t>
  </si>
  <si>
    <t>4925 Greenville Ave. St.e. 1110</t>
  </si>
  <si>
    <t>4925 Greenville Ave. St.e. 1110
Dallas, TX 75206
(32.847048, -96.770142)</t>
  </si>
  <si>
    <t>A68390</t>
  </si>
  <si>
    <t>Pratt</t>
  </si>
  <si>
    <t xml:space="preserve">3521 Hanover Street </t>
  </si>
  <si>
    <t>3521 Hanover Street 
Dallas, TX 75225
(32.854929, -96.791055)</t>
  </si>
  <si>
    <t>A68391</t>
  </si>
  <si>
    <t>Kyles</t>
  </si>
  <si>
    <t>2620 Telegraph Ave.</t>
  </si>
  <si>
    <t>2620 Telegraph Ave.
Dallas, TX 75228
(32.803301, -96.70318)</t>
  </si>
  <si>
    <t>A68394</t>
  </si>
  <si>
    <t>Bessner</t>
  </si>
  <si>
    <t>7341 Wild Valley Dr.</t>
  </si>
  <si>
    <t>7341 Wild Valley Dr.
Dallas, TX 75231
(32.85862, -96.736056)</t>
  </si>
  <si>
    <t>A68396</t>
  </si>
  <si>
    <t>Fulkerson</t>
  </si>
  <si>
    <t>9503 Winding Ridge Dr.</t>
  </si>
  <si>
    <t>9503 Winding Ridge Dr.
Dallas, TX 75238
(32.888495, -96.720639)</t>
  </si>
  <si>
    <t>A68397</t>
  </si>
  <si>
    <t>6305 North Jim Miller Rd.</t>
  </si>
  <si>
    <t>6305 North Jim Miller Rd.
Dallas, TX 75228
(32.801512, -96.694128)</t>
  </si>
  <si>
    <t>A68403</t>
  </si>
  <si>
    <t>Sinnott</t>
  </si>
  <si>
    <t>6441 Westlake Ave.</t>
  </si>
  <si>
    <t>6441 Westlake Ave.
Dallas, TX 75214
(32.821939, -96.750951)</t>
  </si>
  <si>
    <t>A68405</t>
  </si>
  <si>
    <t>404 Butler Ave.</t>
  </si>
  <si>
    <t>Tybee Island</t>
  </si>
  <si>
    <t>31328-8976</t>
  </si>
  <si>
    <t>404 Butler Ave.
Tybee Island, GA 31328-8976
(32.008195, -80.842878)</t>
  </si>
  <si>
    <t>A68408</t>
  </si>
  <si>
    <t xml:space="preserve">3216 Marquette Street </t>
  </si>
  <si>
    <t>3216 Marquette Street 
Dallas, TX 75225
(32.861352, -96.784149)</t>
  </si>
  <si>
    <t>A68416</t>
  </si>
  <si>
    <t>Arma</t>
  </si>
  <si>
    <t>424 Maplelawn Dr.</t>
  </si>
  <si>
    <t>424 Maplelawn Dr.
Dallas, TX 75075
(33.004746, -96.763352)</t>
  </si>
  <si>
    <t>A68421</t>
  </si>
  <si>
    <t>Campagna</t>
  </si>
  <si>
    <t>6628 Sondra Dr.</t>
  </si>
  <si>
    <t>6628 Sondra Dr.
Dallas, TX 75214
(32.826684, -96.746083)</t>
  </si>
  <si>
    <t>A68424</t>
  </si>
  <si>
    <t>6904 Hill Forest Dr.</t>
  </si>
  <si>
    <t>6904 Hill Forest Dr.
Dallas, TX 75230
(32.91241, -96.785955)</t>
  </si>
  <si>
    <t>A68432</t>
  </si>
  <si>
    <t>Gunther</t>
  </si>
  <si>
    <t>2580 Collin McKinney Pkwy.</t>
  </si>
  <si>
    <t>2580 Collin McKinney Pkwy.
McKinney, TX 75070
(33.161552, -96.651037)</t>
  </si>
  <si>
    <t>A68436</t>
  </si>
  <si>
    <t>A68437</t>
  </si>
  <si>
    <t>Chaump</t>
  </si>
  <si>
    <t>8918 White Pine Ln. #D</t>
  </si>
  <si>
    <t>8918 White Pine Ln. #D
Dallas, TX 75238
(32.869417, -96.72865)</t>
  </si>
  <si>
    <t>A68438</t>
  </si>
  <si>
    <t>Barlow</t>
  </si>
  <si>
    <t>5934 Warm Mist Ln.</t>
  </si>
  <si>
    <t>5934 Warm Mist Ln.
Dallas, TX 75248
(32.966402, -96.802024)</t>
  </si>
  <si>
    <t>A68439</t>
  </si>
  <si>
    <t>Karon</t>
  </si>
  <si>
    <t>8550 Sweetwater Dr.</t>
  </si>
  <si>
    <t>8550 Sweetwater Dr.
Dallas, TX 75228
(32.807712, -96.699312)</t>
  </si>
  <si>
    <t>A68440</t>
  </si>
  <si>
    <t>11020 Katy Fwy. St.e. 106</t>
  </si>
  <si>
    <t>11020 Katy Fwy. St.e. 106
Houston, TX 77043
(29.785212, -95.574821)</t>
  </si>
  <si>
    <t>A68441</t>
  </si>
  <si>
    <t>PO Box 600070</t>
  </si>
  <si>
    <t>PO Box 600070
Dallas, TX 75360</t>
  </si>
  <si>
    <t>A68446</t>
  </si>
  <si>
    <t>A68447</t>
  </si>
  <si>
    <t>Heredia</t>
  </si>
  <si>
    <t>2406 Hallie Ln.</t>
  </si>
  <si>
    <t>2406 Hallie Ln.
Round Rock, TX 78664
(30.535459, -97.665423)</t>
  </si>
  <si>
    <t>A68451</t>
  </si>
  <si>
    <t>A68453</t>
  </si>
  <si>
    <t>4309 Alta Vista Dr.</t>
  </si>
  <si>
    <t>4309 Alta Vista Dr.
Dallas, TX 75229
(32.904327, -96.835977)</t>
  </si>
  <si>
    <t>A68455</t>
  </si>
  <si>
    <t>W.T.</t>
  </si>
  <si>
    <t>Winn</t>
  </si>
  <si>
    <t xml:space="preserve">2717 Hanover Street </t>
  </si>
  <si>
    <t>2717 Hanover Street 
Dallas, TX 75225
(32.854977, -96.774305)</t>
  </si>
  <si>
    <t>A73512</t>
  </si>
  <si>
    <t>Forrester</t>
  </si>
  <si>
    <t>7023 Kingsbury Dr</t>
  </si>
  <si>
    <t>7023 Kingsbury Dr
Dallas, TX 75231
(32.862413, -96.742235)</t>
  </si>
  <si>
    <t>A73523</t>
  </si>
  <si>
    <t>Restine</t>
  </si>
  <si>
    <t>2964 Vacherie Ln</t>
  </si>
  <si>
    <t>2964 Vacherie Ln
Dallas, TX 75227
(32.784621, -96.716493)</t>
  </si>
  <si>
    <t>A73526</t>
  </si>
  <si>
    <t>A73527</t>
  </si>
  <si>
    <t>A73530</t>
  </si>
  <si>
    <t>5042 Westgrove Dr</t>
  </si>
  <si>
    <t>5042 Westgrove Dr
Dallas, TX 75248
(32.976457, -96.822123)</t>
  </si>
  <si>
    <t>A73531</t>
  </si>
  <si>
    <t>3772 Lakeway Ct</t>
  </si>
  <si>
    <t>3772 Lakeway Ct
Addison, TX 75001
(32.94726, -96.852842)</t>
  </si>
  <si>
    <t>A73532</t>
  </si>
  <si>
    <t>Mark Albert</t>
  </si>
  <si>
    <t>A73533</t>
  </si>
  <si>
    <t>Womack</t>
  </si>
  <si>
    <t>10612 Lathrop Dr</t>
  </si>
  <si>
    <t>10612 Lathrop Dr
Dallas, TX 75229
(32.892782, -96.857408)</t>
  </si>
  <si>
    <t>A73534</t>
  </si>
  <si>
    <t>Tellini</t>
  </si>
  <si>
    <t>1340 El Patio Dr</t>
  </si>
  <si>
    <t>1340 El Patio Dr
Dallas, TX 75218
(32.834474, -96.693122)</t>
  </si>
  <si>
    <t>A73537</t>
  </si>
  <si>
    <t>Mariani-Anderson</t>
  </si>
  <si>
    <t>A73540</t>
  </si>
  <si>
    <t>Dee</t>
  </si>
  <si>
    <t>A73541</t>
  </si>
  <si>
    <t>Sanchez</t>
  </si>
  <si>
    <t>9505 Shady Valley Dr</t>
  </si>
  <si>
    <t>9505 Shady Valley Dr
Dallas, TX 75238
(32.887636, -96.720214)</t>
  </si>
  <si>
    <t>A73542</t>
  </si>
  <si>
    <t>Melino</t>
  </si>
  <si>
    <t>5111 Park Ln</t>
  </si>
  <si>
    <t>5111 Park Ln
Dallas, TX 75220
(32.873965, -96.820677)</t>
  </si>
  <si>
    <t>A73544</t>
  </si>
  <si>
    <t>400 North Ervay St.</t>
  </si>
  <si>
    <t>400 North Ervay St.
Dallas, TX 75201
(32.783511, -96.798644)</t>
  </si>
  <si>
    <t>A73545</t>
  </si>
  <si>
    <t>2016 West Colorado</t>
  </si>
  <si>
    <t>2016 West Colorado
Dallas, TX 75208
(32.760198, -96.855636)</t>
  </si>
  <si>
    <t>A73550</t>
  </si>
  <si>
    <t>Burrell-Humphreys</t>
  </si>
  <si>
    <t>A73551</t>
  </si>
  <si>
    <t>Andre</t>
  </si>
  <si>
    <t>10519 Lakemere Dr</t>
  </si>
  <si>
    <t>10519 Lakemere Dr
Dallas, TX 75238
(32.87501, -96.704615)</t>
  </si>
  <si>
    <t>A79147</t>
  </si>
  <si>
    <t>Cyrena</t>
  </si>
  <si>
    <t>Nolan</t>
  </si>
  <si>
    <t>8 Glenshire Ct</t>
  </si>
  <si>
    <t>8 Glenshire Ct
Dallas, TX 75225
(32.874767, -96.773194)</t>
  </si>
  <si>
    <t>A79143</t>
  </si>
  <si>
    <t>2127 Hanover St.</t>
  </si>
  <si>
    <t>2127 Hanover St.
Dallas, TX 75225</t>
  </si>
  <si>
    <t>A79145</t>
  </si>
  <si>
    <t>9536 Millridge Dr</t>
  </si>
  <si>
    <t>9536 Millridge Dr
Dallas, TX 75243
(32.904801, -96.731514)</t>
  </si>
  <si>
    <t>A79153</t>
  </si>
  <si>
    <t>F35689</t>
  </si>
  <si>
    <t>A68376</t>
  </si>
  <si>
    <t>Ellard</t>
  </si>
  <si>
    <t>9739 Estate Ln.</t>
  </si>
  <si>
    <t>9739 Estate Ln.
Dallas, TX 75238
(32.883837, -96.718205)</t>
  </si>
  <si>
    <t>A68377</t>
  </si>
  <si>
    <t>Casazza</t>
  </si>
  <si>
    <t>1758 Crowberry Dr.</t>
  </si>
  <si>
    <t>1758 Crowberry Dr.
Dallas, TX 75228
(32.825194, -96.684146)</t>
  </si>
  <si>
    <t>A68420</t>
  </si>
  <si>
    <t>2309 Bolden Rd.</t>
  </si>
  <si>
    <t>2309 Bolden Rd.
Irving, TX 75060
(32.788426, -96.93652)</t>
  </si>
  <si>
    <t>A68434</t>
  </si>
  <si>
    <t>Darian</t>
  </si>
  <si>
    <t>Loera</t>
  </si>
  <si>
    <t>10846 Colbert Way</t>
  </si>
  <si>
    <t>10846 Colbert Way
Dallas, TX 75218
(32.856737, -96.695666)</t>
  </si>
  <si>
    <t>F35682</t>
  </si>
  <si>
    <t>A68407</t>
  </si>
  <si>
    <t>5956 Sherry Ln.</t>
  </si>
  <si>
    <t>5956 Sherry Ln.
Dallas, TX 75225
(32.862327, -96.809817)</t>
  </si>
  <si>
    <t>A68433</t>
  </si>
  <si>
    <t>6338 Waggoner Dr.</t>
  </si>
  <si>
    <t>6338 Waggoner Dr.
Dallas, TX 75230
(32.887273, -96.796629)</t>
  </si>
  <si>
    <t>A73509</t>
  </si>
  <si>
    <t>A73518</t>
  </si>
  <si>
    <t>7005 St.one Meadow Dr</t>
  </si>
  <si>
    <t>7005 St.one Meadow Dr
Dallas, TX 75230
(32.915456, -96.783915)</t>
  </si>
  <si>
    <t>A73552</t>
  </si>
  <si>
    <t>Tami</t>
  </si>
  <si>
    <t>1022 Forest Grove Dr</t>
  </si>
  <si>
    <t>1022 Forest Grove Dr
Dallas, TX 75218
(32.845573, -96.696124)</t>
  </si>
  <si>
    <t>A73553</t>
  </si>
  <si>
    <t>1506 Frio Ln</t>
  </si>
  <si>
    <t>1506 Frio Ln
Garland, TX 75040
(32.922853, -96.59937)</t>
  </si>
  <si>
    <t>A68392</t>
  </si>
  <si>
    <t>1841 Ferndale Ave.</t>
  </si>
  <si>
    <t>1841 Ferndale Ave.
Dallas, TX 75238
(32.726137, -96.850431)</t>
  </si>
  <si>
    <t>A68435</t>
  </si>
  <si>
    <t>3634 Granada Ave.</t>
  </si>
  <si>
    <t>3634 Granada Ave.
Dallas, TX 75205
(32.842, -96.793494)</t>
  </si>
  <si>
    <t>A68449</t>
  </si>
  <si>
    <t>Schuster</t>
  </si>
  <si>
    <t>10112 Medlock Dr.</t>
  </si>
  <si>
    <t>10112 Medlock Dr.
Dallas, TX 75218
(32.851318, -96.704393)</t>
  </si>
  <si>
    <t>A73508</t>
  </si>
  <si>
    <t>Nanya</t>
  </si>
  <si>
    <t>2547 Dorrington Dr</t>
  </si>
  <si>
    <t>2547 Dorrington Dr
Dallas, TX 75228
(32.801753, -96.70262)</t>
  </si>
  <si>
    <t>A73521</t>
  </si>
  <si>
    <t>A73528</t>
  </si>
  <si>
    <t>5122 South Second Ave</t>
  </si>
  <si>
    <t>5122 South Second Ave
Dallas, TX 75210
(32.758735, -96.741774)</t>
  </si>
  <si>
    <t>A79148</t>
  </si>
  <si>
    <t>A79144</t>
  </si>
  <si>
    <t>Rex</t>
  </si>
  <si>
    <t>4851 LBJ Fwy</t>
  </si>
  <si>
    <t>4851 LBJ Fwy
Dallas, TX 75244</t>
  </si>
  <si>
    <t>F38322</t>
  </si>
  <si>
    <t>A79149</t>
  </si>
  <si>
    <t>Woodward</t>
  </si>
  <si>
    <t>10010 Hollow Way Rd</t>
  </si>
  <si>
    <t>10010 Hollow Way Rd
Dallas, TX 75229
(32.881152, -96.813828)</t>
  </si>
  <si>
    <t>A68418</t>
  </si>
  <si>
    <t>Zamorano</t>
  </si>
  <si>
    <t>7920 Belt Line Rd. #520</t>
  </si>
  <si>
    <t>7920 Belt Line Rd. #520
Dallas, TX 75254
(32.950624, -96.770448)</t>
  </si>
  <si>
    <t>F35683</t>
  </si>
  <si>
    <t>A68375</t>
  </si>
  <si>
    <t>8322 Van Pelt Dr.</t>
  </si>
  <si>
    <t>8322 Van Pelt Dr.
Dallas, TX 75228
(32.800392, -96.69724)</t>
  </si>
  <si>
    <t>A68386</t>
  </si>
  <si>
    <t>A73535</t>
  </si>
  <si>
    <t>7619 Marquette St.</t>
  </si>
  <si>
    <t>7619 Marquette St.
Dallas, TX 75225
(32.861666, -96.775839)</t>
  </si>
  <si>
    <t>A68452</t>
  </si>
  <si>
    <t>2801 Turtle Creek Blvd.</t>
  </si>
  <si>
    <t>2801 Turtle Creek Blvd.
Dallas, TX 75219
(32.803408, -96.806699)</t>
  </si>
  <si>
    <t>F36744</t>
  </si>
  <si>
    <t>F35679</t>
  </si>
  <si>
    <t>UZ Marketing</t>
  </si>
  <si>
    <t>5900 Bingle Rd</t>
  </si>
  <si>
    <t>5900 Bingle Rd
Houston, TX 77092
(29.852814, -95.488604)</t>
  </si>
  <si>
    <t>F36748</t>
  </si>
  <si>
    <t>229 Garvon St.</t>
  </si>
  <si>
    <t>229 Garvon St.
Garland, TX 75040
(32.91356, -96.627131)</t>
  </si>
  <si>
    <t>A68443</t>
  </si>
  <si>
    <t>A73510</t>
  </si>
  <si>
    <t>5600 West Lovers Ln</t>
  </si>
  <si>
    <t>5600 West Lovers Ln
Dallas, TX 75209
(32.851172, -96.816318)</t>
  </si>
  <si>
    <t>A73517</t>
  </si>
  <si>
    <t>A73519</t>
  </si>
  <si>
    <t>MacRae</t>
  </si>
  <si>
    <t>2525 North Pearl St.</t>
  </si>
  <si>
    <t>2525 North Pearl St.
Dallas, TX 75201
(32.793061, -96.804165)</t>
  </si>
  <si>
    <t>A73524</t>
  </si>
  <si>
    <t>A73536</t>
  </si>
  <si>
    <t>Stell</t>
  </si>
  <si>
    <t>PO Box 38298</t>
  </si>
  <si>
    <t>PO Box 38298
Dallas, TX 75238</t>
  </si>
  <si>
    <t>A79154</t>
  </si>
  <si>
    <t>A79146</t>
  </si>
  <si>
    <t>F36745</t>
  </si>
  <si>
    <t>F35684</t>
  </si>
  <si>
    <t>7601 Penn Avenue South</t>
  </si>
  <si>
    <t>Richfield</t>
  </si>
  <si>
    <t>7601 Penn Avenue South
Richfield, MN 55423
(44.864685, -93.308532)</t>
  </si>
  <si>
    <t>A73515</t>
  </si>
  <si>
    <t>A68404</t>
  </si>
  <si>
    <t>5214 Palomar Ln.</t>
  </si>
  <si>
    <t>5214 Palomar Ln.
Dallas, TX 75229
(32.88967, -96.817524)</t>
  </si>
  <si>
    <t>A68450</t>
  </si>
  <si>
    <t>Beecherl</t>
  </si>
  <si>
    <t>5950 Sheery Ln.</t>
  </si>
  <si>
    <t>5950 Sheery Ln.
Dallas, TX 75225
(32.862317, -96.811098)</t>
  </si>
  <si>
    <t>A73511</t>
  </si>
  <si>
    <t>A73520</t>
  </si>
  <si>
    <t>A73522</t>
  </si>
  <si>
    <t>Sloan</t>
  </si>
  <si>
    <t>4419 St.anhope St.</t>
  </si>
  <si>
    <t>4419 St.anhope St.
Dallas, TX 75205
(32.841535, -96.812083)</t>
  </si>
  <si>
    <t>E1387</t>
  </si>
  <si>
    <t>F38325</t>
  </si>
  <si>
    <t>PO Box 571952</t>
  </si>
  <si>
    <t>75357-1952</t>
  </si>
  <si>
    <t>PO Box 571952
Dallas, TX 75357-1952</t>
  </si>
  <si>
    <t>F35685</t>
  </si>
  <si>
    <t>First Graphic Services, Inc.</t>
  </si>
  <si>
    <t>F36743</t>
  </si>
  <si>
    <t>Marathon St.raegic Communications</t>
  </si>
  <si>
    <t>3771 Vinecrest Dr</t>
  </si>
  <si>
    <t>3771 Vinecrest Dr
Dallas, TX 75229
(32.898094, -96.852858)</t>
  </si>
  <si>
    <t>F38323</t>
  </si>
  <si>
    <t>Marathon St.rategic Communications</t>
  </si>
  <si>
    <t>75229-3930</t>
  </si>
  <si>
    <t>3771 Vinecrest Dr
Dallas, TX 75229-3930
(32.898094, -96.852858)</t>
  </si>
  <si>
    <t>F38324</t>
  </si>
  <si>
    <t>F36746</t>
  </si>
  <si>
    <t>FR12417</t>
  </si>
  <si>
    <t>https://campfin.dallascityhall.com/FinalReports/srp0000002417_20220118_134121.pdf</t>
  </si>
  <si>
    <t>Jaime Resendez</t>
  </si>
  <si>
    <t>1458 Mission Hills Ln</t>
  </si>
  <si>
    <t>1458 Mission Hills Ln
Dallas, TX 75217
(32.737909, -96.712976)</t>
  </si>
  <si>
    <t>FR12052</t>
  </si>
  <si>
    <t>https://campfin.dallascityhall.com/FinalReports/srp0000002052_20200715_163517.pdf</t>
  </si>
  <si>
    <t>1458 Mission Hills Ln.</t>
  </si>
  <si>
    <t>1458 Mission Hills Ln.
Dallas, TX 75217
(32.73791, -96.712976)</t>
  </si>
  <si>
    <t>FR12083</t>
  </si>
  <si>
    <t>https://campfin.dallascityhall.com/FinalReports/srp0000002083_20210202_180144.pdf</t>
  </si>
  <si>
    <t>1458 Mission Hills Ln
Dallas, TX 75217
(32.73791, -96.712976)</t>
  </si>
  <si>
    <t>FR12188</t>
  </si>
  <si>
    <t>https://campfin.dallascityhall.com/FinalReports/srp0000002188_20210401_141243.pdf</t>
  </si>
  <si>
    <t>FR12259</t>
  </si>
  <si>
    <t>https://campfin.dallascityhall.com/FinalReports/srp0000002259_20210423_180601.pdf</t>
  </si>
  <si>
    <t>FR12327</t>
  </si>
  <si>
    <t>https://campfin.dallascityhall.com/FinalReports/srp0000002327_20210715_104247.pdf</t>
  </si>
  <si>
    <t>F34906</t>
  </si>
  <si>
    <t>A74720</t>
  </si>
  <si>
    <t>Adrenna</t>
  </si>
  <si>
    <t>1509 Lucille Dr</t>
  </si>
  <si>
    <t>1509 Lucille Dr
Mesquite, TX 75149
(32.782208, -96.633987)</t>
  </si>
  <si>
    <t>A79161</t>
  </si>
  <si>
    <t>Nayelly</t>
  </si>
  <si>
    <t>6359 Saddle Horse Ln</t>
  </si>
  <si>
    <t>Forest Hills</t>
  </si>
  <si>
    <t>6359 Saddle Horse Ln
Forest Hills, TX 76119
(32.664536, -97.277597)</t>
  </si>
  <si>
    <t>A74867</t>
  </si>
  <si>
    <t>Mercy</t>
  </si>
  <si>
    <t>Alvarado</t>
  </si>
  <si>
    <t>4630 Black Road Dr</t>
  </si>
  <si>
    <t>4630 Black Road Dr
Dallas, TX 75211
(32.722872, -96.898814)</t>
  </si>
  <si>
    <t>A74873</t>
  </si>
  <si>
    <t>2318 Sword Dr</t>
  </si>
  <si>
    <t>2318 Sword Dr
Garland, TX 75044
(32.953676, -96.663679)</t>
  </si>
  <si>
    <t>F34898</t>
  </si>
  <si>
    <t>1838 South Buckner</t>
  </si>
  <si>
    <t>1838 South Buckner
Dallas, TX 75217
(32.743928, -96.682824)</t>
  </si>
  <si>
    <t>F34899</t>
  </si>
  <si>
    <t>F34902</t>
  </si>
  <si>
    <t>F34903</t>
  </si>
  <si>
    <t>F34904</t>
  </si>
  <si>
    <t>F34905</t>
  </si>
  <si>
    <t>F35103</t>
  </si>
  <si>
    <t>1838 South Buckner Blvd</t>
  </si>
  <si>
    <t>1838 South Buckner Blvd
Dallas, TX 75217
(32.743928, -96.682824)</t>
  </si>
  <si>
    <t>F35104</t>
  </si>
  <si>
    <t>F35105</t>
  </si>
  <si>
    <t>F35106</t>
  </si>
  <si>
    <t>F35107</t>
  </si>
  <si>
    <t>F35108</t>
  </si>
  <si>
    <t>F36210</t>
  </si>
  <si>
    <t>F36214</t>
  </si>
  <si>
    <t>F37227</t>
  </si>
  <si>
    <t>A74859</t>
  </si>
  <si>
    <t>Adriana</t>
  </si>
  <si>
    <t>Gandara</t>
  </si>
  <si>
    <t>11111 unknown</t>
  </si>
  <si>
    <t>11111 unknown
Dallas, TX 11111</t>
  </si>
  <si>
    <t>A74871</t>
  </si>
  <si>
    <t>11111 unkown</t>
  </si>
  <si>
    <t>11111 unkown
Dallas, TX 11111</t>
  </si>
  <si>
    <t>A71362</t>
  </si>
  <si>
    <t>N/A</t>
  </si>
  <si>
    <t>8006 Hume Dr</t>
  </si>
  <si>
    <t>8006 Hume Dr
Dallas, TX 75227
(32.757952, -96.683884)</t>
  </si>
  <si>
    <t>A74810</t>
  </si>
  <si>
    <t>Sustaita</t>
  </si>
  <si>
    <t>A74830</t>
  </si>
  <si>
    <t>918 De Witt Circle</t>
  </si>
  <si>
    <t>918 De Witt Circle
Dallas, TX 75224
(32.719828, -96.837979)</t>
  </si>
  <si>
    <t>A74847</t>
  </si>
  <si>
    <t>Jenean</t>
  </si>
  <si>
    <t>Bellah</t>
  </si>
  <si>
    <t>3115 Loganwood Dr</t>
  </si>
  <si>
    <t>3115 Loganwood Dr
Dallas, TX 75227
(32.764743, -96.693509)</t>
  </si>
  <si>
    <t>A74850</t>
  </si>
  <si>
    <t>809 Danbury Dr</t>
  </si>
  <si>
    <t>809 Danbury Dr
Desoto, TX 75115
(32.57593, -96.87709)</t>
  </si>
  <si>
    <t>A74865</t>
  </si>
  <si>
    <t>1019 Boquillas Ct</t>
  </si>
  <si>
    <t>1019 Boquillas Ct
Dallas, TX 75217
(32.730132, -96.671161)</t>
  </si>
  <si>
    <t>A74890</t>
  </si>
  <si>
    <t>A74898</t>
  </si>
  <si>
    <t>Vallejo</t>
  </si>
  <si>
    <t>1367 Cy Blackburn Circle</t>
  </si>
  <si>
    <t>1367 Cy Blackburn Circle
Dallas, TX 75217
(32.73645, -96.660314)</t>
  </si>
  <si>
    <t>A74911</t>
  </si>
  <si>
    <t>Jeneba</t>
  </si>
  <si>
    <t>Barrie</t>
  </si>
  <si>
    <t>11111 Unknown</t>
  </si>
  <si>
    <t>11111 Unknown
Dallas, TX 11111</t>
  </si>
  <si>
    <t>F39156</t>
  </si>
  <si>
    <t>Morelia Restaurant</t>
  </si>
  <si>
    <t>1034 Buckner Blvd</t>
  </si>
  <si>
    <t>1034 Buckner Blvd
Dallas, TX 75217
(32.730064, -96.682859)</t>
  </si>
  <si>
    <t>F38383</t>
  </si>
  <si>
    <t>Little Ceasers</t>
  </si>
  <si>
    <t>2723 South Buckner Blvd</t>
  </si>
  <si>
    <t>2723 South Buckner Blvd
Dallas, TX 75227
(32.758749, -96.682882)</t>
  </si>
  <si>
    <t>F36209</t>
  </si>
  <si>
    <t>F35109</t>
  </si>
  <si>
    <t>2211 North First St.</t>
  </si>
  <si>
    <t>2211 North First St.
San Jose, CA 95131
(37.378033, -121.921899)</t>
  </si>
  <si>
    <t>A66374</t>
  </si>
  <si>
    <t>F36211</t>
  </si>
  <si>
    <t>A79172</t>
  </si>
  <si>
    <t>F36157</t>
  </si>
  <si>
    <t>A66373</t>
  </si>
  <si>
    <t>A74585</t>
  </si>
  <si>
    <t>Carreon</t>
  </si>
  <si>
    <t>2667 Ann Arbor</t>
  </si>
  <si>
    <t>2667 Ann Arbor
Dallas, TX 75216</t>
  </si>
  <si>
    <t>A74623</t>
  </si>
  <si>
    <t>Ibarra</t>
  </si>
  <si>
    <t>6353 Fenway St.</t>
  </si>
  <si>
    <t>6353 Fenway St.
Dallas, TX 75217
(32.728998, -96.711403)</t>
  </si>
  <si>
    <t>A74736</t>
  </si>
  <si>
    <t>Dominguz</t>
  </si>
  <si>
    <t>1628 Daywood Lane</t>
  </si>
  <si>
    <t>1628 Daywood Lane
Irving, TX 75061
(32.821789, -96.923676)</t>
  </si>
  <si>
    <t>A74747</t>
  </si>
  <si>
    <t>Norma</t>
  </si>
  <si>
    <t>Lahunas Trejo</t>
  </si>
  <si>
    <t>10402 Kinslow Dr</t>
  </si>
  <si>
    <t>10402 Kinslow Dr
Dallas, TX 75217
(32.710755, -96.645451)</t>
  </si>
  <si>
    <t>A74752</t>
  </si>
  <si>
    <t>8560 St.rathmore DR</t>
  </si>
  <si>
    <t>8560 St.rathmore DR
Dallas, TX 75238
(32.866184, -96.68832)</t>
  </si>
  <si>
    <t>A74753</t>
  </si>
  <si>
    <t>Besser</t>
  </si>
  <si>
    <t>4403 Cinnamon St.one</t>
  </si>
  <si>
    <t>4403 Cinnamon St.one
Arlington, TX 76005</t>
  </si>
  <si>
    <t>A74770</t>
  </si>
  <si>
    <t>Killen</t>
  </si>
  <si>
    <t>2050 Chevella Dr</t>
  </si>
  <si>
    <t>2050 Chevella Dr
Dallas, TX 75232
(32.658125, -96.852139)</t>
  </si>
  <si>
    <t>A74779</t>
  </si>
  <si>
    <t>Shearer</t>
  </si>
  <si>
    <t>830 Woodlawn Ave</t>
  </si>
  <si>
    <t>830 Woodlawn Ave
Dallas, TX 75208
(32.753351, -96.830312)</t>
  </si>
  <si>
    <t>A74795</t>
  </si>
  <si>
    <t>Kohler</t>
  </si>
  <si>
    <t>A74802</t>
  </si>
  <si>
    <t>Diaz</t>
  </si>
  <si>
    <t>8728 Bruton Rd</t>
  </si>
  <si>
    <t>8728 Bruton Rd
Dallas, TX 75217
(32.748632, -96.672045)</t>
  </si>
  <si>
    <t>A74834</t>
  </si>
  <si>
    <t>Alejanda</t>
  </si>
  <si>
    <t>Aguirre</t>
  </si>
  <si>
    <t>500 Brickell Ave</t>
  </si>
  <si>
    <t>500 Brickell Ave
Miami, FL 33131
(25.768213, -80.190267)</t>
  </si>
  <si>
    <t>A74839</t>
  </si>
  <si>
    <t>Hashem</t>
  </si>
  <si>
    <t>9259 Peninsula Dr</t>
  </si>
  <si>
    <t>9259 Peninsula Dr
Dallas, TX 75218
(32.839343, -96.711074)</t>
  </si>
  <si>
    <t>A74843</t>
  </si>
  <si>
    <t>Guio</t>
  </si>
  <si>
    <t>A74863</t>
  </si>
  <si>
    <t>6203 Elam Rd</t>
  </si>
  <si>
    <t>6203 Elam Rd
Dallas, TX 75217
(32.719743, -96.715313)</t>
  </si>
  <si>
    <t>A74881</t>
  </si>
  <si>
    <t>Jacqulyne</t>
  </si>
  <si>
    <t>Allmon</t>
  </si>
  <si>
    <t>3233 Sharpview Circle</t>
  </si>
  <si>
    <t>3233 Sharpview Circle
Dallas, TX 75228
(32.796964, -96.697287)</t>
  </si>
  <si>
    <t>A74895</t>
  </si>
  <si>
    <t>Fernando</t>
  </si>
  <si>
    <t>Lira</t>
  </si>
  <si>
    <t>A74901</t>
  </si>
  <si>
    <t>A74907</t>
  </si>
  <si>
    <t>Rocio</t>
  </si>
  <si>
    <t>A79156</t>
  </si>
  <si>
    <t>Itai</t>
  </si>
  <si>
    <t>Matityahu</t>
  </si>
  <si>
    <t>2228 Kittywake Drive</t>
  </si>
  <si>
    <t>2228 Kittywake Drive
Plano, TX 75025</t>
  </si>
  <si>
    <t>F38382</t>
  </si>
  <si>
    <t>Exxon Mobile</t>
  </si>
  <si>
    <t>3425 South Buckner Blvd</t>
  </si>
  <si>
    <t>3425 South Buckner Blvd
Dallas, TX 75217
(32.767175, -96.682625)</t>
  </si>
  <si>
    <t>A79165</t>
  </si>
  <si>
    <t>F39152</t>
  </si>
  <si>
    <t>2015 Woodall Rogers Fwy</t>
  </si>
  <si>
    <t>2015 Woodall Rogers Fwy
Dallas, TX 75201
(32.789552, -96.802067)</t>
  </si>
  <si>
    <t>F37226</t>
  </si>
  <si>
    <t>USPS St.amps</t>
  </si>
  <si>
    <t>350 South Buckner Blvd</t>
  </si>
  <si>
    <t>350 South Buckner Blvd
Dallas, TX 75217
(32.717494, -96.68291)</t>
  </si>
  <si>
    <t>F39153</t>
  </si>
  <si>
    <t>Southeast Chamber</t>
  </si>
  <si>
    <t>802 South Buckner Blvd</t>
  </si>
  <si>
    <t>802 South Buckner Blvd
Dallas, TX 75217
(32.725339, -96.682879)</t>
  </si>
  <si>
    <t>A74848</t>
  </si>
  <si>
    <t>Espinoza</t>
  </si>
  <si>
    <t>1622 Ave F</t>
  </si>
  <si>
    <t>Grand Praire</t>
  </si>
  <si>
    <t>1622 Ave F
Grand Praire, TX 75051
(32.72425, -96.98305)</t>
  </si>
  <si>
    <t>F38381</t>
  </si>
  <si>
    <t>2733 South Buckner Blvd</t>
  </si>
  <si>
    <t>2733 South Buckner Blvd
Dallas, TX 75227
(32.75848, -96.682886)</t>
  </si>
  <si>
    <t>F39149</t>
  </si>
  <si>
    <t>Perrys St.eakhouse</t>
  </si>
  <si>
    <t>2100 Olive St.</t>
  </si>
  <si>
    <t>2100 Olive St.
Dallas, TX 75201
(32.789976, -96.801552)</t>
  </si>
  <si>
    <t>A74774</t>
  </si>
  <si>
    <t xml:space="preserve">706 Dumont Street </t>
  </si>
  <si>
    <t>706 Dumont Street 
Dallas, TX 75214
(32.803887, -96.762701)</t>
  </si>
  <si>
    <t>F36156</t>
  </si>
  <si>
    <t>F38380</t>
  </si>
  <si>
    <t>Malones Cost Plus</t>
  </si>
  <si>
    <t>7007 Lake June Rd</t>
  </si>
  <si>
    <t>7007 Lake June Rd
Dallas, TX 75217
(32.734369, -96.701686)</t>
  </si>
  <si>
    <t>F36219</t>
  </si>
  <si>
    <t>F39148</t>
  </si>
  <si>
    <t>Cassandra Hernandez Campaign</t>
  </si>
  <si>
    <t>PO Box 793671</t>
  </si>
  <si>
    <t>PO Box 793671
Dallas, TX 75379</t>
  </si>
  <si>
    <t>A66370</t>
  </si>
  <si>
    <t>A71339</t>
  </si>
  <si>
    <t>1620 East Riverside Dr</t>
  </si>
  <si>
    <t>1620 East Riverside Dr
Austin, TX 78741
(30.245795, -97.731232)</t>
  </si>
  <si>
    <t>A71344</t>
  </si>
  <si>
    <t>Deleon St.afford</t>
  </si>
  <si>
    <t>6934 Mistletoe Dr</t>
  </si>
  <si>
    <t>6934 Mistletoe Dr
Dallas, TX 75223
(32.808458, -96.742309)</t>
  </si>
  <si>
    <t>A71353</t>
  </si>
  <si>
    <t>Abel</t>
  </si>
  <si>
    <t>Mulugheta</t>
  </si>
  <si>
    <t xml:space="preserve">1919 Jackson Street </t>
  </si>
  <si>
    <t>1919 Jackson Street 
Dallas, TX 75201
(32.779996, -96.794988)</t>
  </si>
  <si>
    <t>A71355</t>
  </si>
  <si>
    <t>A74532</t>
  </si>
  <si>
    <t>341 North Murdeaux</t>
  </si>
  <si>
    <t>341 North Murdeaux
Dallas, TX 75217
(32.716218, -96.692986)</t>
  </si>
  <si>
    <t>A74586</t>
  </si>
  <si>
    <t>1920 Holcomb Rd</t>
  </si>
  <si>
    <t>1920 Holcomb Rd
Dallas, TX 75217
(32.745012, -96.673755)</t>
  </si>
  <si>
    <t>A74686</t>
  </si>
  <si>
    <t>A74739</t>
  </si>
  <si>
    <t>A74742</t>
  </si>
  <si>
    <t>111 unknown</t>
  </si>
  <si>
    <t>111 unknown
Dallas, TX 11111</t>
  </si>
  <si>
    <t>A74744</t>
  </si>
  <si>
    <t>4839 Allencrest</t>
  </si>
  <si>
    <t>4839 Allencrest
Dallas, TX 75244
(32.91083, -96.824935)</t>
  </si>
  <si>
    <t>A74748</t>
  </si>
  <si>
    <t>3525 Turtle Creek Blcd</t>
  </si>
  <si>
    <t>3525 Turtle Creek Blcd
Dallas, TX 75219
(32.810749, -96.802509)</t>
  </si>
  <si>
    <t>A74767</t>
  </si>
  <si>
    <t>Mario</t>
  </si>
  <si>
    <t>Lumbreras</t>
  </si>
  <si>
    <t>1111 unkown</t>
  </si>
  <si>
    <t>1111 unkown
Dallas, TX 11111</t>
  </si>
  <si>
    <t>A74780</t>
  </si>
  <si>
    <t>Valdez</t>
  </si>
  <si>
    <t>4001 Ross Ave</t>
  </si>
  <si>
    <t>4001 Ross Ave
Dallas, TX 75204
(32.799498, -96.784222)</t>
  </si>
  <si>
    <t>A74783</t>
  </si>
  <si>
    <t>1111 unknown</t>
  </si>
  <si>
    <t>1111 unknown
Dallas, TX 11111</t>
  </si>
  <si>
    <t>A74785</t>
  </si>
  <si>
    <t>A74793</t>
  </si>
  <si>
    <t>A74806</t>
  </si>
  <si>
    <t>RuLan</t>
  </si>
  <si>
    <t>Hebeler</t>
  </si>
  <si>
    <t>3600 Lexinton</t>
  </si>
  <si>
    <t>3600 Lexinton
Dallas, TX 75205</t>
  </si>
  <si>
    <t>A74809</t>
  </si>
  <si>
    <t>A74815</t>
  </si>
  <si>
    <t>Drexell</t>
  </si>
  <si>
    <t>Owusu</t>
  </si>
  <si>
    <t>927 Sam Dealey</t>
  </si>
  <si>
    <t>927 Sam Dealey
Dallas, TX 75208
(32.760777, -96.837352)</t>
  </si>
  <si>
    <t>A74817</t>
  </si>
  <si>
    <t>Arlette</t>
  </si>
  <si>
    <t>Amaya Estrada</t>
  </si>
  <si>
    <t>535 Bayshore Place</t>
  </si>
  <si>
    <t>535 Bayshore Place
Dallas, TX 75211
(32.703639, -96.652092)</t>
  </si>
  <si>
    <t>A74818</t>
  </si>
  <si>
    <t>2519 Catherine</t>
  </si>
  <si>
    <t>2519 Catherine
Dallas, TX 75211
(32.738134, -96.859911)</t>
  </si>
  <si>
    <t>A74821</t>
  </si>
  <si>
    <t>6541 Arborist Lane</t>
  </si>
  <si>
    <t>6541 Arborist Lane
Dallas, TX 75214</t>
  </si>
  <si>
    <t>A74826</t>
  </si>
  <si>
    <t>3921 Hawthorne</t>
  </si>
  <si>
    <t>3921 Hawthorne
Dallas, TX 75219
(32.822702, -96.810217)</t>
  </si>
  <si>
    <t>A74833</t>
  </si>
  <si>
    <t>Sakennia</t>
  </si>
  <si>
    <t>Reed</t>
  </si>
  <si>
    <t>10151 Shoreview Rd</t>
  </si>
  <si>
    <t>10151 Shoreview Rd
Dallas, TX 75238
(32.866136, -96.710977)</t>
  </si>
  <si>
    <t>A74837</t>
  </si>
  <si>
    <t>Kendal</t>
  </si>
  <si>
    <t>Broom</t>
  </si>
  <si>
    <t>A74841</t>
  </si>
  <si>
    <t>12001 Dessau Rd</t>
  </si>
  <si>
    <t>12001 Dessau Rd
Austin, TX 78754
(30.379621, -97.653736)</t>
  </si>
  <si>
    <t>A74846</t>
  </si>
  <si>
    <t>McGahan</t>
  </si>
  <si>
    <t>3218 Urban Ave</t>
  </si>
  <si>
    <t>3218 Urban Ave
Dallas, TX 75227
(32.765263, -96.695541)</t>
  </si>
  <si>
    <t>A74857</t>
  </si>
  <si>
    <t>Elissa</t>
  </si>
  <si>
    <t>Wev</t>
  </si>
  <si>
    <t>A74861</t>
  </si>
  <si>
    <t>Nwosu</t>
  </si>
  <si>
    <t>13140 Coit Rd</t>
  </si>
  <si>
    <t>13140 Coit Rd
Dallas, TX 75240
(32.926934, -96.768965)</t>
  </si>
  <si>
    <t>A74877</t>
  </si>
  <si>
    <t>Fidel</t>
  </si>
  <si>
    <t>Izaguirre</t>
  </si>
  <si>
    <t>1013 Hillburn</t>
  </si>
  <si>
    <t>1013 Hillburn
Dallas, TX 75217
(32.729193, -96.688453)</t>
  </si>
  <si>
    <t>A74878</t>
  </si>
  <si>
    <t>3134 Lockmoor Lane</t>
  </si>
  <si>
    <t>3134 Lockmoor Lane
Dallas, TX 75220
(32.879104, -96.874046)</t>
  </si>
  <si>
    <t>A74882</t>
  </si>
  <si>
    <t>Mesa-Rogers</t>
  </si>
  <si>
    <t>A74884</t>
  </si>
  <si>
    <t>A74886</t>
  </si>
  <si>
    <t>PHILIP</t>
  </si>
  <si>
    <t>HENDERSON</t>
  </si>
  <si>
    <t>3131 MAPLE AVE</t>
  </si>
  <si>
    <t>3131 MAPLE AVE
DALLAS, TX 75201
(32.799352, -96.80894)</t>
  </si>
  <si>
    <t>A74893</t>
  </si>
  <si>
    <t>131 North Montclair Ave</t>
  </si>
  <si>
    <t>131 North Montclair Ave
Dallas, TX 75208
(32.746242, -96.846576)</t>
  </si>
  <si>
    <t>A74902</t>
  </si>
  <si>
    <t>6619 Crestland Ave</t>
  </si>
  <si>
    <t>6619 Crestland Ave
Dallas, TX 75252
(32.989975, -96.791057)</t>
  </si>
  <si>
    <t>A74906</t>
  </si>
  <si>
    <t>Urenda</t>
  </si>
  <si>
    <t>3505 Woodleigh Dr</t>
  </si>
  <si>
    <t>3505 Woodleigh Dr
Dallas, TX 75229
(32.883763, -96.860518)</t>
  </si>
  <si>
    <t>A79167</t>
  </si>
  <si>
    <t>Cortez</t>
  </si>
  <si>
    <t>12029 St. Croix Drive</t>
  </si>
  <si>
    <t>12029 St. Croix Drive
Frisco, TX 75036
(33.140028, -96.92572)</t>
  </si>
  <si>
    <t>A79176</t>
  </si>
  <si>
    <t>123 N/A</t>
  </si>
  <si>
    <t>123 N/A
Dallas, TX 12345</t>
  </si>
  <si>
    <t>A79157</t>
  </si>
  <si>
    <t>A79162</t>
  </si>
  <si>
    <t>Sasha</t>
  </si>
  <si>
    <t>3900 Teleport blvd</t>
  </si>
  <si>
    <t>3900 Teleport blvd
Irving, TX 75014
(32.859911, -96.92746)</t>
  </si>
  <si>
    <t>A79164</t>
  </si>
  <si>
    <t>Patricio</t>
  </si>
  <si>
    <t>Gutierrez</t>
  </si>
  <si>
    <t>304 West Twelfth  St.</t>
  </si>
  <si>
    <t>304 West Twelfth  St.
Dallas, TX 75208
(32.741156, -96.826822)</t>
  </si>
  <si>
    <t>A79159</t>
  </si>
  <si>
    <t>A79168</t>
  </si>
  <si>
    <t>7624 Worthing St.</t>
  </si>
  <si>
    <t>7624 Worthing St.
Dallas, TX 75227
(32.997092, -96.771397)</t>
  </si>
  <si>
    <t>F34897</t>
  </si>
  <si>
    <t>350 South Buckner</t>
  </si>
  <si>
    <t>350 South Buckner
Dallas, TX 75217
(32.717494, -96.68291)</t>
  </si>
  <si>
    <t>F39154</t>
  </si>
  <si>
    <t>Alexandra Guio Campaign</t>
  </si>
  <si>
    <t>5606 SMU Blvd</t>
  </si>
  <si>
    <t>5606 SMU Blvd
Dallas, TX 75206
(32.84201, -96.772265)</t>
  </si>
  <si>
    <t>F36208</t>
  </si>
  <si>
    <t>350 South BUCKNER BLVD</t>
  </si>
  <si>
    <t>350 South BUCKNER BLVD
Dallas, TX 75217
(32.717494, -96.68291)</t>
  </si>
  <si>
    <t>A74899</t>
  </si>
  <si>
    <t>Gold</t>
  </si>
  <si>
    <t>F39142</t>
  </si>
  <si>
    <t>3730 Ladd St.</t>
  </si>
  <si>
    <t>3730 Ladd St.
Dallas, TX 75212
(32.788107, -96.844056)</t>
  </si>
  <si>
    <t>A74750</t>
  </si>
  <si>
    <t>Vann</t>
  </si>
  <si>
    <t>539 Woodmont Dr</t>
  </si>
  <si>
    <t>539 Woodmont Dr
Dallas, TX 75217
(32.721467, -96.704972)</t>
  </si>
  <si>
    <t>A65519</t>
  </si>
  <si>
    <t>A71349</t>
  </si>
  <si>
    <t>3244 Silver Creek Dr</t>
  </si>
  <si>
    <t>3244 Silver Creek Dr
Mesquite, TX 75181
(32.729797, -96.535265)</t>
  </si>
  <si>
    <t>A74749</t>
  </si>
  <si>
    <t>1700 Pacific Ave</t>
  </si>
  <si>
    <t>1700 Pacific Ave
Dallas, TX 75201
(32.782268, -96.796756)</t>
  </si>
  <si>
    <t>A79171</t>
  </si>
  <si>
    <t>6019 Lovett Ave</t>
  </si>
  <si>
    <t>6019 Lovett Ave
Dallas, TX 75227
(32.778307, -96.714682)</t>
  </si>
  <si>
    <t>F34901</t>
  </si>
  <si>
    <t>14455 Hayden Rd</t>
  </si>
  <si>
    <t>14455 Hayden Rd
Scottsdale, AZ 85260
(33.61725, -111.908286)</t>
  </si>
  <si>
    <t>F36220</t>
  </si>
  <si>
    <t>A66371</t>
  </si>
  <si>
    <t>A74537</t>
  </si>
  <si>
    <t>Elba</t>
  </si>
  <si>
    <t>Ibancovichi</t>
  </si>
  <si>
    <t>640 Kessler Springs</t>
  </si>
  <si>
    <t>640 Kessler Springs
Dallas, TX 75208
(32.756513, -96.832707)</t>
  </si>
  <si>
    <t>A74588</t>
  </si>
  <si>
    <t>A74760</t>
  </si>
  <si>
    <t>A74836</t>
  </si>
  <si>
    <t>5750 East University</t>
  </si>
  <si>
    <t>5750 East University
Dallas, TX 75206
(32.845541, -96.7687)</t>
  </si>
  <si>
    <t>A74932</t>
  </si>
  <si>
    <t>1030 Tracy Ave</t>
  </si>
  <si>
    <t>1030 Tracy Ave
Dallas, TX 75137
(32.63806, -96.88672)</t>
  </si>
  <si>
    <t>A74933</t>
  </si>
  <si>
    <t>Javier</t>
  </si>
  <si>
    <t>Olguin</t>
  </si>
  <si>
    <t>3205 St.atler Dr</t>
  </si>
  <si>
    <t>3205 St.atler Dr
Mesquite, TX 75150
(32.819015, -96.646363)</t>
  </si>
  <si>
    <t>A74934</t>
  </si>
  <si>
    <t>8127 Bruton Rd</t>
  </si>
  <si>
    <t>8127 Bruton Rd
Dallas, TX 75217
(32.748879, -96.681677)</t>
  </si>
  <si>
    <t>A79212</t>
  </si>
  <si>
    <t>Mateo</t>
  </si>
  <si>
    <t>Magdaleno</t>
  </si>
  <si>
    <t>7166 Elliot Dr</t>
  </si>
  <si>
    <t>7166 Elliot Dr
Dallas, TX 75227
(32.790158, -96.688557)</t>
  </si>
  <si>
    <t>F39147</t>
  </si>
  <si>
    <t>Elissa Wev Campaign</t>
  </si>
  <si>
    <t>1415 Eastus Dr
Dallas, TX 75208
(32.76175, -96.834428)</t>
  </si>
  <si>
    <t>F39146</t>
  </si>
  <si>
    <t>Lee Merritt Campaign</t>
  </si>
  <si>
    <t>505 Crystal Falls Drive</t>
  </si>
  <si>
    <t>505 Crystal Falls Drive
McKinney, TX 75071
(33.234803, -96.609164)</t>
  </si>
  <si>
    <t>F39151</t>
  </si>
  <si>
    <t>Texas Organizing Project</t>
  </si>
  <si>
    <t>F39150</t>
  </si>
  <si>
    <t>Clay Jenkins Campaign</t>
  </si>
  <si>
    <t>411 Elm St.</t>
  </si>
  <si>
    <t>411 Elm St.
Dallas, TX 75202
(32.779502, -96.808123)</t>
  </si>
  <si>
    <t>A66375</t>
  </si>
  <si>
    <t>Angelica</t>
  </si>
  <si>
    <t>1121 Beachview</t>
  </si>
  <si>
    <t>1121 Beachview
Dallas, TX 75218
(32.831738, -96.705893)</t>
  </si>
  <si>
    <t>A71341</t>
  </si>
  <si>
    <t>A71346</t>
  </si>
  <si>
    <t>Sanjiv</t>
  </si>
  <si>
    <t>4727 St.onehollow Way</t>
  </si>
  <si>
    <t>4727 St.onehollow Way
Dallas, TX 75287
(32.994576, -96.815525)</t>
  </si>
  <si>
    <t>A71347</t>
  </si>
  <si>
    <t>A71360</t>
  </si>
  <si>
    <t>Black American Futures</t>
  </si>
  <si>
    <t>PO Box 3050
Decatur, GA 30031</t>
  </si>
  <si>
    <t>A74737</t>
  </si>
  <si>
    <t>A74745</t>
  </si>
  <si>
    <t>A74772</t>
  </si>
  <si>
    <t>Acuna</t>
  </si>
  <si>
    <t>1946 Kessler Springs</t>
  </si>
  <si>
    <t>1946 Kessler Springs
Dallas, TX 75208
(32.763482, -96.841408)</t>
  </si>
  <si>
    <t>A74776</t>
  </si>
  <si>
    <t>Noe</t>
  </si>
  <si>
    <t>A74791</t>
  </si>
  <si>
    <t>Cattanach</t>
  </si>
  <si>
    <t>6108 Palo Pinto</t>
  </si>
  <si>
    <t>6108 Palo Pinto
Dallas, TX 75214
(32.820088, -96.759983)</t>
  </si>
  <si>
    <t>A74840</t>
  </si>
  <si>
    <t>A74855</t>
  </si>
  <si>
    <t>1033 North Zang Blvd</t>
  </si>
  <si>
    <t>1033 North Zang Blvd
Dallas, TX 75208
(32.755608, -96.823436)</t>
  </si>
  <si>
    <t>A74903</t>
  </si>
  <si>
    <t>1404 Via Quijano</t>
  </si>
  <si>
    <t>1404 Via Quijano
El Paso, TX 79912
(31.86866, -106.51882)</t>
  </si>
  <si>
    <t>A74904</t>
  </si>
  <si>
    <t>Canales</t>
  </si>
  <si>
    <t>A74905</t>
  </si>
  <si>
    <t>Lauro</t>
  </si>
  <si>
    <t>Banda</t>
  </si>
  <si>
    <t>6616 Highgate Ln</t>
  </si>
  <si>
    <t>6616 Highgate Ln
Dallas, TX 75214
(32.850867, -96.745721)</t>
  </si>
  <si>
    <t>A74908</t>
  </si>
  <si>
    <t>8710 Park Lane</t>
  </si>
  <si>
    <t>8710 Park Lane
Dallas, TX 75231
(32.869513, -96.750963)</t>
  </si>
  <si>
    <t>A74923</t>
  </si>
  <si>
    <t>PO Box 792305</t>
  </si>
  <si>
    <t>PO Box 792305
Dallas, TX 75219</t>
  </si>
  <si>
    <t>A79197</t>
  </si>
  <si>
    <t>A79170</t>
  </si>
  <si>
    <t>A79174</t>
  </si>
  <si>
    <t>821 Haines Ave</t>
  </si>
  <si>
    <t>821 Haines Ave
Dallas, TX 75208
(32.753072, -96.82918)</t>
  </si>
  <si>
    <t>F38387</t>
  </si>
  <si>
    <t>F36213</t>
  </si>
  <si>
    <t>A74853</t>
  </si>
  <si>
    <t>Adrian</t>
  </si>
  <si>
    <t>2855 Meadow Way Lane</t>
  </si>
  <si>
    <t>2855 Meadow Way Lane
Dallas, TX 75228
(32.814501, -96.679147)</t>
  </si>
  <si>
    <t>F37233</t>
  </si>
  <si>
    <t>9171 King Arthur Dr</t>
  </si>
  <si>
    <t>9171 King Arthur Dr
Dallas, TX 75247
(32.833877, -96.881887)</t>
  </si>
  <si>
    <t>F34896</t>
  </si>
  <si>
    <t>F39155</t>
  </si>
  <si>
    <t>Abel Mulugheta</t>
  </si>
  <si>
    <t>1919 Jackson Street 
Dallas, TX 75201
(32.779997, -96.794984)</t>
  </si>
  <si>
    <t>PO Box 3050
Decatur, GA 75247</t>
  </si>
  <si>
    <t>F37234</t>
  </si>
  <si>
    <t>A74909</t>
  </si>
  <si>
    <t>Mears</t>
  </si>
  <si>
    <t>3761 South Peden Dr</t>
  </si>
  <si>
    <t>3761 South Peden Dr
Chandler, AZ 85248
(33.252021, -111.849607)</t>
  </si>
  <si>
    <t>F39141</t>
  </si>
  <si>
    <t>Adam Bazaldua Campaign</t>
  </si>
  <si>
    <t>6926 Belteau Ln</t>
  </si>
  <si>
    <t>6926 Belteau Ln
Dallas, TX 75227
(32.784533, -96.716011)</t>
  </si>
  <si>
    <t>A66376</t>
  </si>
  <si>
    <t>A74531</t>
  </si>
  <si>
    <t>7712 Southwestern Blvd
Dallas, TX 75227
(32.85708, -96.774302)</t>
  </si>
  <si>
    <t>A74533</t>
  </si>
  <si>
    <t>A74583</t>
  </si>
  <si>
    <t>Damian</t>
  </si>
  <si>
    <t>6915 Inverness Lane</t>
  </si>
  <si>
    <t>6915 Inverness Lane
Dallas, TX 75214
(32.841806, -96.740705)</t>
  </si>
  <si>
    <t>A74584</t>
  </si>
  <si>
    <t>Prywes</t>
  </si>
  <si>
    <t>11031 Galleria Cove</t>
  </si>
  <si>
    <t>11031 Galleria Cove
Austin, TX 78759
(30.414602, -97.758357)</t>
  </si>
  <si>
    <t>A74751</t>
  </si>
  <si>
    <t>Rogelio</t>
  </si>
  <si>
    <t>A74754</t>
  </si>
  <si>
    <t>6324 McCommas Blvd</t>
  </si>
  <si>
    <t>6324 McCommas Blvd
Dallas, TX 75214
(32.829265, -96.754877)</t>
  </si>
  <si>
    <t>A74756</t>
  </si>
  <si>
    <t>A74813</t>
  </si>
  <si>
    <t>A74869</t>
  </si>
  <si>
    <t>Correa</t>
  </si>
  <si>
    <t>A74888</t>
  </si>
  <si>
    <t>3618 Harvard Ave</t>
  </si>
  <si>
    <t>3618 Harvard Ave
Dallas, TX 75205
(32.829108, -96.792664)</t>
  </si>
  <si>
    <t>A74889</t>
  </si>
  <si>
    <t>Kraus</t>
  </si>
  <si>
    <t>4906 Shadywood Ln</t>
  </si>
  <si>
    <t>4906 Shadywood Ln
Dallas, TX 75209
(32.859114, -96.826941)</t>
  </si>
  <si>
    <t>A74892</t>
  </si>
  <si>
    <t>Reyna</t>
  </si>
  <si>
    <t>2921 Zach Scott St.</t>
  </si>
  <si>
    <t>2921 Zach Scott St.
Austin, TX 78723
(30.294425, -97.695666)</t>
  </si>
  <si>
    <t>A74910</t>
  </si>
  <si>
    <t>A74912</t>
  </si>
  <si>
    <t>Lary</t>
  </si>
  <si>
    <t>A74913</t>
  </si>
  <si>
    <t>614 North Bishop St.e</t>
  </si>
  <si>
    <t>614 North Bishop St.e
Dallas, TX 75208
(32.750138, -96.827858)</t>
  </si>
  <si>
    <t>A74915</t>
  </si>
  <si>
    <t>Shidid Family Trust</t>
  </si>
  <si>
    <t>8352 Coral Drive</t>
  </si>
  <si>
    <t>8352 Coral Drive
Dallas, TX 75243
(32.897116, -96.758613)</t>
  </si>
  <si>
    <t>A74920</t>
  </si>
  <si>
    <t>Elevation Managment, LLC</t>
  </si>
  <si>
    <t>A74922</t>
  </si>
  <si>
    <t>A74925</t>
  </si>
  <si>
    <t>1412 Griffin St. East</t>
  </si>
  <si>
    <t>1412 Griffin St. East
Dallas, TX 75215
(32.772299, -96.793301)</t>
  </si>
  <si>
    <t>F34900</t>
  </si>
  <si>
    <t>SE Dallas Chamber of Commerce</t>
  </si>
  <si>
    <t>802 South Buckner</t>
  </si>
  <si>
    <t>802 South Buckner
Dallas, TX 75210
(32.725339, -96.682879)</t>
  </si>
  <si>
    <t>A79166</t>
  </si>
  <si>
    <t>A79163</t>
  </si>
  <si>
    <t>A79173</t>
  </si>
  <si>
    <t>A79169</t>
  </si>
  <si>
    <t>1113 East Jefferson</t>
  </si>
  <si>
    <t>1113 East Jefferson
Dallas, TX 75203
(32.754434, -96.810894)</t>
  </si>
  <si>
    <t>A79175</t>
  </si>
  <si>
    <t>F37229</t>
  </si>
  <si>
    <t>Mail House</t>
  </si>
  <si>
    <t>F37228</t>
  </si>
  <si>
    <t xml:space="preserve">3915 Main Street </t>
  </si>
  <si>
    <t>3915 Main Street 
Dallas, TX 75226
(32.787056, -96.772506)</t>
  </si>
  <si>
    <t>F37236</t>
  </si>
  <si>
    <t>F39143</t>
  </si>
  <si>
    <t>1013 South Glasgow</t>
  </si>
  <si>
    <t>1013 South Glasgow
Dallas, TX 75223
(32.799098, -96.744008)</t>
  </si>
  <si>
    <t>F36216</t>
  </si>
  <si>
    <t>F37232</t>
  </si>
  <si>
    <t>F36218</t>
  </si>
  <si>
    <t>A74930</t>
  </si>
  <si>
    <t>CWA-COPE PAC</t>
  </si>
  <si>
    <t>501 Third Street , NW</t>
  </si>
  <si>
    <t>501 Third Street , NW
Washington, DC 20001
(38.896597, -77.015182)</t>
  </si>
  <si>
    <t>F38384</t>
  </si>
  <si>
    <t>Morelias</t>
  </si>
  <si>
    <t>1034 South Buckner Blvd</t>
  </si>
  <si>
    <t>1034 South Buckner Blvd
Dallas, TX 75217
(32.730064, -96.682859)</t>
  </si>
  <si>
    <t>F37235</t>
  </si>
  <si>
    <t>A79553</t>
  </si>
  <si>
    <t>A79557</t>
  </si>
  <si>
    <t>A79556</t>
  </si>
  <si>
    <t>A79555</t>
  </si>
  <si>
    <t>A79554</t>
  </si>
  <si>
    <t>A79558</t>
  </si>
  <si>
    <t>A71337</t>
  </si>
  <si>
    <t>2921 Leeshire Dr.</t>
  </si>
  <si>
    <t>2921 Leeshire Dr.
Dallas, TX 75228
(32.798766, -96.701541)</t>
  </si>
  <si>
    <t>A71351</t>
  </si>
  <si>
    <t>6464 Mimosa Lane</t>
  </si>
  <si>
    <t>6464 Mimosa Lane
Dallas, TX 75230
(32.883232, -96.793755)</t>
  </si>
  <si>
    <t>A71357</t>
  </si>
  <si>
    <t xml:space="preserve">325 North St. Paul Street </t>
  </si>
  <si>
    <t>325 North St. Paul Street 
Dallas, TX 75201
(32.783366, -96.796939)</t>
  </si>
  <si>
    <t>A71361</t>
  </si>
  <si>
    <t>1111 West Mockingbird Lane</t>
  </si>
  <si>
    <t>1111 West Mockingbird Lane
Dallas, TX 75247
(32.818074, -96.870563)</t>
  </si>
  <si>
    <t>A71393</t>
  </si>
  <si>
    <t>J. McDonald</t>
  </si>
  <si>
    <t>A71396</t>
  </si>
  <si>
    <t>McFall</t>
  </si>
  <si>
    <t>6702 Lakewood Blvd</t>
  </si>
  <si>
    <t>6702 Lakewood Blvd
Dallas, TX 75314
(32.819166, -96.746255)</t>
  </si>
  <si>
    <t>A74534</t>
  </si>
  <si>
    <t>A74535</t>
  </si>
  <si>
    <t>Puente</t>
  </si>
  <si>
    <t>3201 Lakeside Dr</t>
  </si>
  <si>
    <t>3201 Lakeside Dr
Rockwall, TX 75087
(32.901478, -96.474337)</t>
  </si>
  <si>
    <t>A74587</t>
  </si>
  <si>
    <t>1140 Bally Mote Dr</t>
  </si>
  <si>
    <t>1140 Bally Mote Dr
Dallas, TX 75218
(32.828417, -96.712958)</t>
  </si>
  <si>
    <t>A74758</t>
  </si>
  <si>
    <t>A74762</t>
  </si>
  <si>
    <t>Tre</t>
  </si>
  <si>
    <t>2426 West Tenth St.</t>
  </si>
  <si>
    <t>2426 West Tenth St.
Dallas, TX 75211
(32.745216, -96.857999)</t>
  </si>
  <si>
    <t>A74765</t>
  </si>
  <si>
    <t>A74789</t>
  </si>
  <si>
    <t>1 unknown</t>
  </si>
  <si>
    <t>1 unknown
Dallas, TX 11111</t>
  </si>
  <si>
    <t>A74800</t>
  </si>
  <si>
    <t>38716 Grasmere Dr</t>
  </si>
  <si>
    <t>38716 Grasmere Dr
Carrollton, TX 75007</t>
  </si>
  <si>
    <t>A74804</t>
  </si>
  <si>
    <t>Jaques</t>
  </si>
  <si>
    <t>Vroom</t>
  </si>
  <si>
    <t>5535 Wenonah Dr</t>
  </si>
  <si>
    <t>5535 Wenonah Dr
Dallas, TX 75209
(32.841605, -96.816075)</t>
  </si>
  <si>
    <t>A74819</t>
  </si>
  <si>
    <t>A74824</t>
  </si>
  <si>
    <t>Alejandro</t>
  </si>
  <si>
    <t>Merson</t>
  </si>
  <si>
    <t>4131 Walnut Glen Pl</t>
  </si>
  <si>
    <t>4131 Walnut Glen Pl
Dallas, TX 75229
(32.881597, -96.842199)</t>
  </si>
  <si>
    <t>A74827</t>
  </si>
  <si>
    <t>A74896</t>
  </si>
  <si>
    <t>A74900</t>
  </si>
  <si>
    <t>Alfredo</t>
  </si>
  <si>
    <t>A74914</t>
  </si>
  <si>
    <t>Dallas FireFighter Association Public Safety Committee</t>
  </si>
  <si>
    <t>A74916</t>
  </si>
  <si>
    <t>Ernesto</t>
  </si>
  <si>
    <t>636 Esterine Rd</t>
  </si>
  <si>
    <t>636 Esterine Rd
Dallas, TX 75217
(32.702042, -96.649907)</t>
  </si>
  <si>
    <t>A74917</t>
  </si>
  <si>
    <t>A74918</t>
  </si>
  <si>
    <t>A74919</t>
  </si>
  <si>
    <t>Maguerite</t>
  </si>
  <si>
    <t>A74924</t>
  </si>
  <si>
    <t>HBA of Greater Dallas HOME PAC</t>
  </si>
  <si>
    <t>A74928</t>
  </si>
  <si>
    <t>A74931</t>
  </si>
  <si>
    <t>A74935</t>
  </si>
  <si>
    <t>1704 West Colorado</t>
  </si>
  <si>
    <t>1704 West Colorado
Dallas, TX 75208
(32.759125, -96.847946)</t>
  </si>
  <si>
    <t>A74957</t>
  </si>
  <si>
    <t>Linebarger Goggan Blair &amp; Sampson</t>
  </si>
  <si>
    <t>A79158</t>
  </si>
  <si>
    <t>Rafael</t>
  </si>
  <si>
    <t>Anchia</t>
  </si>
  <si>
    <t>A79160</t>
  </si>
  <si>
    <t>1036 Opal Drive</t>
  </si>
  <si>
    <t>1036 Opal Drive
Dallas, TX 75115
(32.58751, -96.881377)</t>
  </si>
  <si>
    <t>F38385</t>
  </si>
  <si>
    <t>InFocus</t>
  </si>
  <si>
    <t>PO Box 10726
Fort Worth, TX 76114</t>
  </si>
  <si>
    <t>F38378</t>
  </si>
  <si>
    <t>F37237</t>
  </si>
  <si>
    <t>F37239</t>
  </si>
  <si>
    <t>F38377</t>
  </si>
  <si>
    <t>AlphaGraphics</t>
  </si>
  <si>
    <t>2035 Royal Ln</t>
  </si>
  <si>
    <t>2035 Royal Ln
Dallas, TX 75229
(32.895637, -96.909465)</t>
  </si>
  <si>
    <t>F38379</t>
  </si>
  <si>
    <t>F37238</t>
  </si>
  <si>
    <t>A74926</t>
  </si>
  <si>
    <t>Apartment Association of Greater Dallas- PAC</t>
  </si>
  <si>
    <t>F36215</t>
  </si>
  <si>
    <t>F36212</t>
  </si>
  <si>
    <t>F37231</t>
  </si>
  <si>
    <t>F38386</t>
  </si>
  <si>
    <t>Jorge Baldor</t>
  </si>
  <si>
    <t>A71395</t>
  </si>
  <si>
    <t>Metrotex Association of Realtors</t>
  </si>
  <si>
    <t>8201 North Stemmons Frwy</t>
  </si>
  <si>
    <t>8201 North Stemmons Frwy
Dallas, TX 75247
(32.824354, -96.871878)</t>
  </si>
  <si>
    <t>A74927</t>
  </si>
  <si>
    <t>A74929</t>
  </si>
  <si>
    <t>F37230</t>
  </si>
  <si>
    <t>Campaign Workers</t>
  </si>
  <si>
    <t>F38399</t>
  </si>
  <si>
    <t>F39145</t>
  </si>
  <si>
    <t>F38400</t>
  </si>
  <si>
    <t>F38398</t>
  </si>
  <si>
    <t>F39144</t>
  </si>
  <si>
    <t>2718 Gladiolus Ln</t>
  </si>
  <si>
    <t>2718 Gladiolus Ln
Dallas, TX 75233
(32.694934, -96.864647)</t>
  </si>
  <si>
    <t>FR12207</t>
  </si>
  <si>
    <t>https://campfin.dallascityhall.com/FinalReports/rpt0000002207_20210405_140911.pdf</t>
  </si>
  <si>
    <t>James Rogers</t>
  </si>
  <si>
    <t>3208 Trevolle Pl.</t>
  </si>
  <si>
    <t>3208 Trevolle Pl.
Dallas, TX 75204
(32.793309, -96.787117)</t>
  </si>
  <si>
    <t>FR12113</t>
  </si>
  <si>
    <t>https://campfin.dallascityhall.com/FinalReports/rpt0000002113_20210222_154436.pdf</t>
  </si>
  <si>
    <t>Turknett</t>
  </si>
  <si>
    <t>Turknett Campaign</t>
  </si>
  <si>
    <t>James Turknett</t>
  </si>
  <si>
    <t>PO Box 271634</t>
  </si>
  <si>
    <t>PO Box 271634
Dallas, TX 75227</t>
  </si>
  <si>
    <t>FR12114</t>
  </si>
  <si>
    <t>https://campfin.dallascityhall.com/FinalReports/rpt0000002114_20210222_154750.pdf</t>
  </si>
  <si>
    <t>3550 Street Francis Avenue</t>
  </si>
  <si>
    <t>3550 Street Francis Avenue
Dallas, TX 75228
(32.797525, -96.692611)</t>
  </si>
  <si>
    <t>FR12195</t>
  </si>
  <si>
    <t>https://campfin.dallascityhall.com/FinalReports/tec0000002195_20210401_160814.pdf</t>
  </si>
  <si>
    <t>3550 Saint Francis</t>
  </si>
  <si>
    <t>3550 Saint Francis
Dallas, TX 75228
(32.797525, -96.692611)</t>
  </si>
  <si>
    <t>FR12022</t>
  </si>
  <si>
    <t>https://campfin.dallascityhall.com/FinalReports/tec0000002022_20200204_204749.pdf</t>
  </si>
  <si>
    <t>Villalba</t>
  </si>
  <si>
    <t>Jason Villalba</t>
  </si>
  <si>
    <t>PO Box 670368</t>
  </si>
  <si>
    <t>PO Box 670368
Dallas, TX 75367</t>
  </si>
  <si>
    <t>FR12371</t>
  </si>
  <si>
    <t>https://campfin.dallascityhall.com/FinalReports/srp0000002371_20220111_132315.pdf</t>
  </si>
  <si>
    <t>Jaynie Schultz</t>
  </si>
  <si>
    <t>FR12061</t>
  </si>
  <si>
    <t>https://campfin.dallascityhall.com/FinalReports/tcc0000002061_20210118_132944.pdf</t>
  </si>
  <si>
    <t>11222 Street Michaels Drive</t>
  </si>
  <si>
    <t>11222 Street Michaels Drive
Dallas, TX 75230
(32.901242, -96.780241)</t>
  </si>
  <si>
    <t>FR12143</t>
  </si>
  <si>
    <t>https://campfin.dallascityhall.com/FinalReports/tec0000002143_20210402_220139.pdf</t>
  </si>
  <si>
    <t>FR12213</t>
  </si>
  <si>
    <t>https://campfin.dallascityhall.com/FinalReports/tec0000002213_20210423_005530.pdf</t>
  </si>
  <si>
    <t>FR12276</t>
  </si>
  <si>
    <t>https://campfin.dallascityhall.com/FinalReports/tec0000002276_20210528_082609.pdf</t>
  </si>
  <si>
    <t>11222 Saint Michaels Dr</t>
  </si>
  <si>
    <t>11222 Saint Michaels Dr
Dallas, TX 75230
(32.901242, -96.780241)</t>
  </si>
  <si>
    <t>FR12315</t>
  </si>
  <si>
    <t>https://campfin.dallascityhall.com/FinalReports/srp0000002315_20210714_161957.pdf</t>
  </si>
  <si>
    <t>A75855</t>
  </si>
  <si>
    <t>Bwana</t>
  </si>
  <si>
    <t>Payeye Kizito</t>
  </si>
  <si>
    <t>Nevada</t>
  </si>
  <si>
    <t>716 Wisteria Dr
Nevada, TX 75173
(33.057069, -96.314414)</t>
  </si>
  <si>
    <t>A75900</t>
  </si>
  <si>
    <t>F37937</t>
  </si>
  <si>
    <t>A72559</t>
  </si>
  <si>
    <t>Chizeck</t>
  </si>
  <si>
    <t>7617 Meadowhaven Drive</t>
  </si>
  <si>
    <t>7617 Meadowhaven Drive
Dallas, TX 75254
(32.947896, -96.775688)</t>
  </si>
  <si>
    <t>A72566</t>
  </si>
  <si>
    <t>Time</t>
  </si>
  <si>
    <t>6740 Willow Lane</t>
  </si>
  <si>
    <t>6740 Willow Lane
Dallas, TX 75230
(32.913462, -96.788437)</t>
  </si>
  <si>
    <t>A72611</t>
  </si>
  <si>
    <t>6821 Delmeta Drive</t>
  </si>
  <si>
    <t>6821 Delmeta Drive
Dallas, TX 75248
(32.951491, -96.790794)</t>
  </si>
  <si>
    <t>A75843</t>
  </si>
  <si>
    <t>A75902</t>
  </si>
  <si>
    <t>Caldwell</t>
  </si>
  <si>
    <t>10595 High Hollows Dr</t>
  </si>
  <si>
    <t>10595 High Hollows Dr
Dallas, TX 75230
(32.889787, -96.773138)</t>
  </si>
  <si>
    <t>A79008</t>
  </si>
  <si>
    <t>7716 Royal Ln</t>
  </si>
  <si>
    <t>7716 Royal Ln
Dallas, TX 75230
(32.897798, -96.772968)</t>
  </si>
  <si>
    <t>A78998</t>
  </si>
  <si>
    <t>5459 Vanderbilt Avenue</t>
  </si>
  <si>
    <t>5459 Vanderbilt Avenue
Dallas, TX 75206
(32.824491, -96.774941)</t>
  </si>
  <si>
    <t>F37933</t>
  </si>
  <si>
    <t>F37934</t>
  </si>
  <si>
    <t>F35067</t>
  </si>
  <si>
    <t>Wixcom LTD</t>
  </si>
  <si>
    <t>40 Namal</t>
  </si>
  <si>
    <t>Tel Aviv</t>
  </si>
  <si>
    <t>63506-71</t>
  </si>
  <si>
    <t>40 Namal
Tel Aviv, IL 63506-71</t>
  </si>
  <si>
    <t>F35069</t>
  </si>
  <si>
    <t>F35071</t>
  </si>
  <si>
    <t>F35077</t>
  </si>
  <si>
    <t>F36037</t>
  </si>
  <si>
    <t>F36049</t>
  </si>
  <si>
    <t>F36061</t>
  </si>
  <si>
    <t>F36579</t>
  </si>
  <si>
    <t>A66209</t>
  </si>
  <si>
    <t>Bliss</t>
  </si>
  <si>
    <t>12700 Hillcrest Road</t>
  </si>
  <si>
    <t>12700 Hillcrest Road
Dallas, TX 75230
(32.922354, -96.786169)</t>
  </si>
  <si>
    <t>A66233</t>
  </si>
  <si>
    <t>27 Shetland Drive</t>
  </si>
  <si>
    <t>27 Shetland Drive
Dallas, TX 75230</t>
  </si>
  <si>
    <t>A66283</t>
  </si>
  <si>
    <t>Adina</t>
  </si>
  <si>
    <t>Romaner</t>
  </si>
  <si>
    <t>A70020</t>
  </si>
  <si>
    <t>15625 Regal Hill Circle</t>
  </si>
  <si>
    <t>15625 Regal Hill Circle
Dallas, TX 75248
(32.961116, -96.784209)</t>
  </si>
  <si>
    <t>A70112</t>
  </si>
  <si>
    <t>Gast</t>
  </si>
  <si>
    <t>57 Clermont</t>
  </si>
  <si>
    <t>LADUE</t>
  </si>
  <si>
    <t>57 Clermont
LADUE, MO 63124
(38.650266, -90.400732)</t>
  </si>
  <si>
    <t>A70119</t>
  </si>
  <si>
    <t>5951 Bonnard Drive</t>
  </si>
  <si>
    <t>5951 Bonnard Drive
Dallas, TX 75230
(32.920609, -96.804605)</t>
  </si>
  <si>
    <t>A72529</t>
  </si>
  <si>
    <t>A76008</t>
  </si>
  <si>
    <t>57 Clermont Ln</t>
  </si>
  <si>
    <t>Ladue</t>
  </si>
  <si>
    <t>57 Clermont Ln
Ladue, MO 63124
(38.650266, -90.400732)</t>
  </si>
  <si>
    <t>A78997</t>
  </si>
  <si>
    <t>Yerachmiel &amp; Becky</t>
  </si>
  <si>
    <t>A79010</t>
  </si>
  <si>
    <t>6107 Prestoncrest Ln.</t>
  </si>
  <si>
    <t>6107 Prestoncrest Ln.
Dallas, TX 75230
(32.921546, -96.801234)</t>
  </si>
  <si>
    <t>F37936</t>
  </si>
  <si>
    <t>F38897</t>
  </si>
  <si>
    <t>1601 Trapelo Road</t>
  </si>
  <si>
    <t>Waltham</t>
  </si>
  <si>
    <t>1601 Trapelo Road
Waltham, MA 02451
(42.415816, -71.259213)</t>
  </si>
  <si>
    <t>A66123</t>
  </si>
  <si>
    <t>Dalya</t>
  </si>
  <si>
    <t>A66135</t>
  </si>
  <si>
    <t>2229 Lawndale Drive</t>
  </si>
  <si>
    <t>2229 Lawndale Drive
Dallas, TX 75211
(32.762682, -96.859732)</t>
  </si>
  <si>
    <t>A66170</t>
  </si>
  <si>
    <t>Krohn</t>
  </si>
  <si>
    <t>11407 Chicot Drive</t>
  </si>
  <si>
    <t>11407 Chicot Drive
Dallas, TX 75230
(32.903015, -96.786958)</t>
  </si>
  <si>
    <t>A66180</t>
  </si>
  <si>
    <t>Murray Metzger</t>
  </si>
  <si>
    <t>10 Homewood Court</t>
  </si>
  <si>
    <t>10 Homewood Court
San Francisco, CA 94112
(37.72781, -122.46077)</t>
  </si>
  <si>
    <t>A66187</t>
  </si>
  <si>
    <t>Meltzer</t>
  </si>
  <si>
    <t>13345 Peyton Drive</t>
  </si>
  <si>
    <t>13345 Peyton Drive
Dallas, TX 75240
(32.930509, -96.784009)</t>
  </si>
  <si>
    <t>A66188</t>
  </si>
  <si>
    <t>Hedy</t>
  </si>
  <si>
    <t>A66189</t>
  </si>
  <si>
    <t>5730 Logancraft Drive</t>
  </si>
  <si>
    <t>5730 Logancraft Drive
Dallas, TX 75227
(32.781224, -96.704135)</t>
  </si>
  <si>
    <t>A66190</t>
  </si>
  <si>
    <t>Rachelle</t>
  </si>
  <si>
    <t>14011 Highmark Sq</t>
  </si>
  <si>
    <t>14011 Highmark Sq
Dallas, TX 75254
(32.93964, -96.802666)</t>
  </si>
  <si>
    <t>A66210</t>
  </si>
  <si>
    <t>A66224</t>
  </si>
  <si>
    <t>5125 Water Haven Lane</t>
  </si>
  <si>
    <t>5125 Water Haven Lane
Plano, TX 75093
(33.04982, -96.800183)</t>
  </si>
  <si>
    <t>A66244</t>
  </si>
  <si>
    <t>Hoppenstein</t>
  </si>
  <si>
    <t>1877 Quail Lane</t>
  </si>
  <si>
    <t>1877 Quail Lane
Richardson, TX 75080
(32.97276, -96.7299)</t>
  </si>
  <si>
    <t>A70037</t>
  </si>
  <si>
    <t>Keaton</t>
  </si>
  <si>
    <t>1408 North Washington Avenue</t>
  </si>
  <si>
    <t>1408 North Washington Avenue
Dallas, TX 75204
(32.795797, -96.783719)</t>
  </si>
  <si>
    <t>A70052</t>
  </si>
  <si>
    <t>Afshi</t>
  </si>
  <si>
    <t>Charania</t>
  </si>
  <si>
    <t>10516 Kipp Way Drive</t>
  </si>
  <si>
    <t>10516 Kipp Way Drive
Houston, TX 77099
(29.671024, -95.563705)</t>
  </si>
  <si>
    <t>A70053</t>
  </si>
  <si>
    <t>Appel</t>
  </si>
  <si>
    <t>2500 Bennett Avenue</t>
  </si>
  <si>
    <t>2500 Bennett Avenue
Dallas, TX 75206
(32.813507, -96.782731)</t>
  </si>
  <si>
    <t>A70097</t>
  </si>
  <si>
    <t>Seldin</t>
  </si>
  <si>
    <t>11525 Saint Michaels Drive</t>
  </si>
  <si>
    <t>11525 Saint Michaels Drive
Dallas, TX 75230
(32.906068, -96.779729)</t>
  </si>
  <si>
    <t>A70109</t>
  </si>
  <si>
    <t>Weiner</t>
  </si>
  <si>
    <t>5908 Meadowcreek Drive</t>
  </si>
  <si>
    <t>5908 Meadowcreek Drive
Dallas, TX 75248
(32.953123, -96.791197)</t>
  </si>
  <si>
    <t>A70114</t>
  </si>
  <si>
    <t>6920 Kingshollow Drive</t>
  </si>
  <si>
    <t>6920 Kingshollow Drive
Dallas, TX 75248
(32.967787, -96.787649)</t>
  </si>
  <si>
    <t>A70120</t>
  </si>
  <si>
    <t>7652 Fallmeadow Lane</t>
  </si>
  <si>
    <t>7652 Fallmeadow Lane
Dallas, TX 75248
(32.957717, -96.776292)</t>
  </si>
  <si>
    <t>A70128</t>
  </si>
  <si>
    <t>Bowman</t>
  </si>
  <si>
    <t>13358 Meadowside Drive</t>
  </si>
  <si>
    <t>13358 Meadowside Drive
Dallas, TX 75240
(32.929634, -96.783239)</t>
  </si>
  <si>
    <t>A70146</t>
  </si>
  <si>
    <t>Chris &amp; Brent</t>
  </si>
  <si>
    <t>302 South Rosemont Avenue</t>
  </si>
  <si>
    <t>302 South Rosemont Avenue
DALLAS, TX 75208
(32.743042, -96.84786)</t>
  </si>
  <si>
    <t>A70190</t>
  </si>
  <si>
    <t>Lindsay &amp; Jeffrey</t>
  </si>
  <si>
    <t>Steinberg</t>
  </si>
  <si>
    <t>6130 Preston Haven Drive</t>
  </si>
  <si>
    <t>6130 Preston Haven Drive
Dallas, TX 75230
(32.908296, -96.80083)</t>
  </si>
  <si>
    <t>A70191</t>
  </si>
  <si>
    <t>Redifer</t>
  </si>
  <si>
    <t>14104 Regency Place</t>
  </si>
  <si>
    <t>14104 Regency Place
Dallas, TX 75254
(32.940291, -96.801921)</t>
  </si>
  <si>
    <t>A72538</t>
  </si>
  <si>
    <t>18325 Falcon Pointe Boulevard</t>
  </si>
  <si>
    <t>18325 Falcon Pointe Boulevard
Pflugerville, TX 78660
(30.457391, -97.578427)</t>
  </si>
  <si>
    <t>A72552</t>
  </si>
  <si>
    <t>3113 Vidalia Lane</t>
  </si>
  <si>
    <t>3113 Vidalia Lane
Plano, TX 75025
(33.105631, -96.753213)</t>
  </si>
  <si>
    <t>A72577</t>
  </si>
  <si>
    <t>6305 Northwood Road</t>
  </si>
  <si>
    <t>6305 Northwood Road
Dallas, TX 75225
(32.869509, -96.797262)</t>
  </si>
  <si>
    <t>A72616</t>
  </si>
  <si>
    <t>Hendelman</t>
  </si>
  <si>
    <t>17223 Village Ln</t>
  </si>
  <si>
    <t>75248-6048</t>
  </si>
  <si>
    <t>17223 Village Ln
Dallas, TX 75248-6048
(32.98158, -96.826659)</t>
  </si>
  <si>
    <t>A76059</t>
  </si>
  <si>
    <t>Silberfarb</t>
  </si>
  <si>
    <t>7 Malcolm Rd</t>
  </si>
  <si>
    <t>Mahwah</t>
  </si>
  <si>
    <t>7 Malcolm Rd
Mahwah, NJ 17430
(41.093741, -74.140039)</t>
  </si>
  <si>
    <t>A76054</t>
  </si>
  <si>
    <t>A76009</t>
  </si>
  <si>
    <t>11525 Saint Michaels Dr</t>
  </si>
  <si>
    <t>11525 Saint Michaels Dr
Dallas, TX 75230
(32.906068, -96.779729)</t>
  </si>
  <si>
    <t>A76025</t>
  </si>
  <si>
    <t>jeff</t>
  </si>
  <si>
    <t>hoppenstein</t>
  </si>
  <si>
    <t>1877 Quail Ln</t>
  </si>
  <si>
    <t>1877 Quail Ln
Richardson, TX 75080
(32.97276, -96.7299)</t>
  </si>
  <si>
    <t>A75841</t>
  </si>
  <si>
    <t>Witmeyer</t>
  </si>
  <si>
    <t>11338 Park Central Pl</t>
  </si>
  <si>
    <t>11338 Park Central Pl
Dallas, TX 75230
(32.90408, -96.771348)</t>
  </si>
  <si>
    <t>A75847</t>
  </si>
  <si>
    <t>Madge</t>
  </si>
  <si>
    <t>Cruse</t>
  </si>
  <si>
    <t>17012 Village Ln</t>
  </si>
  <si>
    <t>17012 Village Ln
Dallas, TX 75248
(32.979782, -96.825417)</t>
  </si>
  <si>
    <t>A75868</t>
  </si>
  <si>
    <t>5951 Bonnard Dr</t>
  </si>
  <si>
    <t>5951 Bonnard Dr
Dallas, TX 75230
(32.920609, -96.804605)</t>
  </si>
  <si>
    <t>A75906</t>
  </si>
  <si>
    <t>Griggs</t>
  </si>
  <si>
    <t>13214 Glad Acres Dr</t>
  </si>
  <si>
    <t>13214 Glad Acres Dr
Dallas, TX 75234
(32.926038, -96.859117)</t>
  </si>
  <si>
    <t>A75943</t>
  </si>
  <si>
    <t>7617 Meadowhaven</t>
  </si>
  <si>
    <t>7617 Meadowhaven
Dallas, TX 75254
(32.947896, -96.775688)</t>
  </si>
  <si>
    <t>A75928</t>
  </si>
  <si>
    <t>2530 Reagan St.</t>
  </si>
  <si>
    <t>2530 Reagan St.
Dallas, TX 75219
(32.806262, -96.815347)</t>
  </si>
  <si>
    <t>A78994</t>
  </si>
  <si>
    <t>11545 West Ricks Circle</t>
  </si>
  <si>
    <t>11545 West Ricks Circle
Dallas, TX 75230
(32.905401, -96.794404)</t>
  </si>
  <si>
    <t>A79003</t>
  </si>
  <si>
    <t>11338 Park Central Place</t>
  </si>
  <si>
    <t>11338 Park Central Place
Dallas, TX 75230
(32.90408, -96.771348)</t>
  </si>
  <si>
    <t>F37914</t>
  </si>
  <si>
    <t>5111 Greenville Ave</t>
  </si>
  <si>
    <t>5111 Greenville Ave
Dallas, TX 75206
(32.849906, -96.770146)</t>
  </si>
  <si>
    <t>A72584</t>
  </si>
  <si>
    <t>1801 Annex Avenue</t>
  </si>
  <si>
    <t>1801 Annex Avenue
Dallas, TX 75204
(32.804831, -96.780093)</t>
  </si>
  <si>
    <t>A75851</t>
  </si>
  <si>
    <t>A66151</t>
  </si>
  <si>
    <t>Andi</t>
  </si>
  <si>
    <t>Bonner</t>
  </si>
  <si>
    <t>17216 Earthwind Drive</t>
  </si>
  <si>
    <t>17216 Earthwind Drive
Dallas, TX 75248
(32.982904, -96.796345)</t>
  </si>
  <si>
    <t>A66157</t>
  </si>
  <si>
    <t>75230-2317</t>
  </si>
  <si>
    <t>6740 Willow Lane
Dallas, TX 75230-2317
(32.913462, -96.788437)</t>
  </si>
  <si>
    <t>A66215</t>
  </si>
  <si>
    <t xml:space="preserve">6832 Saint Anne Street </t>
  </si>
  <si>
    <t>6832 Saint Anne Street 
Dallas, TX 75248
(32.976967, -96.788977)</t>
  </si>
  <si>
    <t>A66284</t>
  </si>
  <si>
    <t>Cygielman</t>
  </si>
  <si>
    <t>2204 Vail Avenue</t>
  </si>
  <si>
    <t>2204 Vail Avenue
Charlotte, NC 28207
(35.207132, -80.819249)</t>
  </si>
  <si>
    <t>A66285</t>
  </si>
  <si>
    <t>Bernstein</t>
  </si>
  <si>
    <t>7370 Paldao Drive</t>
  </si>
  <si>
    <t>7370 Paldao Drive
Dallas, TX 75240
(32.938711, -96.775861)</t>
  </si>
  <si>
    <t>A66333</t>
  </si>
  <si>
    <t>Rosenthal</t>
  </si>
  <si>
    <t>16204 Ranchita Drive</t>
  </si>
  <si>
    <t>16204 Ranchita Drive
Dallas, TX 75248
(32.969336, -96.800015)</t>
  </si>
  <si>
    <t>A70023</t>
  </si>
  <si>
    <t>2404 Wing Point Way</t>
  </si>
  <si>
    <t>PLANO</t>
  </si>
  <si>
    <t>2404 Wing Point Way
PLANO, TX 75093
(33.031877, -96.803286)</t>
  </si>
  <si>
    <t>A70047</t>
  </si>
  <si>
    <t>Fruchtman</t>
  </si>
  <si>
    <t>3304 Azahar Place</t>
  </si>
  <si>
    <t>3304 Azahar Place
Carlsbad, CA 92009
(33.083445, -117.239341)</t>
  </si>
  <si>
    <t>A70137</t>
  </si>
  <si>
    <t>7120 Midcrest Drive</t>
  </si>
  <si>
    <t>7120 Midcrest Drive
Dallas, TX 75254
(32.946578, -96.781503)</t>
  </si>
  <si>
    <t>F37935</t>
  </si>
  <si>
    <t>F38898</t>
  </si>
  <si>
    <t>F35070</t>
  </si>
  <si>
    <t>CONSTANT CONTACT</t>
  </si>
  <si>
    <t>3675 PRECISION DRIVE</t>
  </si>
  <si>
    <t>LOVELAND</t>
  </si>
  <si>
    <t>3675 PRECISION DRIVE
LOVELAND, CO 80538
(40.429877, -104.998749)</t>
  </si>
  <si>
    <t>F36035</t>
  </si>
  <si>
    <t>F36048</t>
  </si>
  <si>
    <t>F36060</t>
  </si>
  <si>
    <t>F36578</t>
  </si>
  <si>
    <t>A66140</t>
  </si>
  <si>
    <t>Heyman</t>
  </si>
  <si>
    <t>3161 West Somerset Court</t>
  </si>
  <si>
    <t>3161 West Somerset Court
Marietta, GA 30067
(33.943551, -84.460193)</t>
  </si>
  <si>
    <t>A66167</t>
  </si>
  <si>
    <t>Hodes</t>
  </si>
  <si>
    <t>A66212</t>
  </si>
  <si>
    <t>Schneider</t>
  </si>
  <si>
    <t>14125 Brookridge Circle</t>
  </si>
  <si>
    <t>75254-2709</t>
  </si>
  <si>
    <t>14125 Brookridge Circle
Dallas, TX 75254-2709
(32.941078, -96.782142)</t>
  </si>
  <si>
    <t>A66216</t>
  </si>
  <si>
    <t>Jaycee</t>
  </si>
  <si>
    <t>Greenblatt</t>
  </si>
  <si>
    <t>5520 Wilshire Boulevard</t>
  </si>
  <si>
    <t>5520 Wilshire Boulevard
Los Angeles, CA 90036
(34.062256, -118.34874)</t>
  </si>
  <si>
    <t>A66223</t>
  </si>
  <si>
    <t>Noah</t>
  </si>
  <si>
    <t>Starr</t>
  </si>
  <si>
    <t xml:space="preserve">2728 Hood Street </t>
  </si>
  <si>
    <t>2728 Hood Street 
Dallas, TX 75219
(32.805029, -96.809755)</t>
  </si>
  <si>
    <t>A66270</t>
  </si>
  <si>
    <t>Dora and Cary</t>
  </si>
  <si>
    <t>Rudberg</t>
  </si>
  <si>
    <t>4144 Allencrest Lane</t>
  </si>
  <si>
    <t>4144 Allencrest Lane
Dallas, TX 75244
(32.911134, -96.840874)</t>
  </si>
  <si>
    <t>A66286</t>
  </si>
  <si>
    <t>Lyn</t>
  </si>
  <si>
    <t>6415 Bandera Avenue</t>
  </si>
  <si>
    <t>6415 Bandera Avenue
Dallas, TX 75225
(32.867714, -96.794505)</t>
  </si>
  <si>
    <t>A66287</t>
  </si>
  <si>
    <t>Bach</t>
  </si>
  <si>
    <t>15746 Covewood Circle</t>
  </si>
  <si>
    <t>15746 Covewood Circle
Dallas, TX 75248
(32.964305, -96.780586)</t>
  </si>
  <si>
    <t>A66288</t>
  </si>
  <si>
    <t>Zaretsky</t>
  </si>
  <si>
    <t>7218 Joyce Way</t>
  </si>
  <si>
    <t>7218 Joyce Way
Dallas, TX 75225
(32.879483, -96.780543)</t>
  </si>
  <si>
    <t>A66289</t>
  </si>
  <si>
    <t>Glazer</t>
  </si>
  <si>
    <t>6222 Dykes Way</t>
  </si>
  <si>
    <t>6222 Dykes Way
Dallas, TX 75230
(32.919471, -96.79921)</t>
  </si>
  <si>
    <t>A66290</t>
  </si>
  <si>
    <t>Ricamore</t>
  </si>
  <si>
    <t>8743 Manhattan Ave</t>
  </si>
  <si>
    <t>8743 Manhattan Ave
Plano, TX 75024
(33.097842, -96.784371)</t>
  </si>
  <si>
    <t>A66318</t>
  </si>
  <si>
    <t>5665 Arapaho Road</t>
  </si>
  <si>
    <t>5665 Arapaho Road
Dallas, TX 75248
(32.961301, -96.814291)</t>
  </si>
  <si>
    <t>A66319</t>
  </si>
  <si>
    <t>1504 Boca Chica Dr</t>
  </si>
  <si>
    <t>1504 Boca Chica Dr
Dallas, TX 75232
(32.671549, -96.844956)</t>
  </si>
  <si>
    <t>A70036</t>
  </si>
  <si>
    <t>Marshal</t>
  </si>
  <si>
    <t>7215 South Janmar Drive</t>
  </si>
  <si>
    <t>7215 South Janmar Drive
Dallas, TX 75230
(32.906169, -96.782216)</t>
  </si>
  <si>
    <t>A70045</t>
  </si>
  <si>
    <t>5847 Dexter Drive</t>
  </si>
  <si>
    <t>5847 Dexter Drive
Dallas, TX 75230
(32.882006, -96.807259)</t>
  </si>
  <si>
    <t>A70046</t>
  </si>
  <si>
    <t>Goldfine</t>
  </si>
  <si>
    <t>7207 Azalea Lane</t>
  </si>
  <si>
    <t>7207 Azalea Lane
Dallas, TX 75230
(32.897682, -96.781459)</t>
  </si>
  <si>
    <t>A70057</t>
  </si>
  <si>
    <t>1200 Medical Avenue</t>
  </si>
  <si>
    <t>1200 Medical Avenue
Plano, TX 75075
(33.016579, -96.76381)</t>
  </si>
  <si>
    <t>A70075</t>
  </si>
  <si>
    <t>Robert &amp; Shirley</t>
  </si>
  <si>
    <t>Zlotky</t>
  </si>
  <si>
    <t>13332 Peyton Drive</t>
  </si>
  <si>
    <t>13332 Peyton Drive
Dallas, TX 75240
(32.930196, -96.784185)</t>
  </si>
  <si>
    <t>A70078</t>
  </si>
  <si>
    <t>A70093</t>
  </si>
  <si>
    <t>Kosberg</t>
  </si>
  <si>
    <t>10205 Epping Lane</t>
  </si>
  <si>
    <t>10205 Epping Lane
Dallas, TX 75229
(32.884475, -96.832193)</t>
  </si>
  <si>
    <t>A70111</t>
  </si>
  <si>
    <t>10828 Pagewood Drive</t>
  </si>
  <si>
    <t>10828 Pagewood Drive
Dallas, TX 75230
(32.894042, -96.775555)</t>
  </si>
  <si>
    <t>A70138</t>
  </si>
  <si>
    <t>jay</t>
  </si>
  <si>
    <t>7147 Currin Drive</t>
  </si>
  <si>
    <t>7147 Currin Drive
Dallas, TX 75230
(32.898978, -96.781919)</t>
  </si>
  <si>
    <t>A70140</t>
  </si>
  <si>
    <t>Goetz</t>
  </si>
  <si>
    <t>6920 Midbury Drive</t>
  </si>
  <si>
    <t>6920 Midbury Drive
Dallas, TX 75230
(32.901226, -96.787128)</t>
  </si>
  <si>
    <t>A70155</t>
  </si>
  <si>
    <t>Zlotky Burrows</t>
  </si>
  <si>
    <t>349 Punta Baja Drive</t>
  </si>
  <si>
    <t>Solana Beach</t>
  </si>
  <si>
    <t>349 Punta Baja Drive
Solana Beach, CA 92075
(32.99861, -117.251915)</t>
  </si>
  <si>
    <t>A70161</t>
  </si>
  <si>
    <t>13209 Roaring Springs Lane</t>
  </si>
  <si>
    <t>13209 Roaring Springs Lane
Dallas, TX 75240
(32.928551, -96.776186)</t>
  </si>
  <si>
    <t>A70178</t>
  </si>
  <si>
    <t>Raskin</t>
  </si>
  <si>
    <t>1900 McKinney Ave</t>
  </si>
  <si>
    <t>1900 McKinney Ave
Dallas, TX 75201
(32.789629, -96.803918)</t>
  </si>
  <si>
    <t>A70180</t>
  </si>
  <si>
    <t>Alan &amp; Susie</t>
  </si>
  <si>
    <t>7455 Malabar Lane</t>
  </si>
  <si>
    <t>7455 Malabar Lane
Dallas, TX 75230
(32.907626, -96.775002)</t>
  </si>
  <si>
    <t>A72527</t>
  </si>
  <si>
    <t>1119 North Winnetka Avenue</t>
  </si>
  <si>
    <t>1119 North Winnetka Avenue
Dallas, TX 75208
(32.757983, -96.840237)</t>
  </si>
  <si>
    <t>A72534</t>
  </si>
  <si>
    <t>L D</t>
  </si>
  <si>
    <t>7059 Spring Valley Rd</t>
  </si>
  <si>
    <t>7059 Spring Valley Rd
Dallas, TX 75254
(32.94089, -96.782495)</t>
  </si>
  <si>
    <t>A72540</t>
  </si>
  <si>
    <t>Demetria</t>
  </si>
  <si>
    <t>McCain</t>
  </si>
  <si>
    <t>2450 El Cerrito Drive</t>
  </si>
  <si>
    <t>2450 El Cerrito Drive
Dallas, TX 75228
(32.800245, -96.706845)</t>
  </si>
  <si>
    <t>A72544</t>
  </si>
  <si>
    <t>6333 Richmond Ave</t>
  </si>
  <si>
    <t>6333 Richmond Ave
Dallas, TX 75214
(32.816155, -96.754534)</t>
  </si>
  <si>
    <t>A72553</t>
  </si>
  <si>
    <t>A72563</t>
  </si>
  <si>
    <t>12115 Cox Lane</t>
  </si>
  <si>
    <t>12115 Cox Lane
Dallas, TX 75244
(32.914304, -96.851381)</t>
  </si>
  <si>
    <t>A72571</t>
  </si>
  <si>
    <t>7329 Lakehurst Ave</t>
  </si>
  <si>
    <t>7329 Lakehurst Ave
Dallas, TX 75230
(32.884756, -96.775708)</t>
  </si>
  <si>
    <t>A72572</t>
  </si>
  <si>
    <t>12688 Sunlight Drive</t>
  </si>
  <si>
    <t>12688 Sunlight Drive
Dallas, TX 75230
(32.919587, -96.800728)</t>
  </si>
  <si>
    <t>A72589</t>
  </si>
  <si>
    <t>17109 Club Hill Drive</t>
  </si>
  <si>
    <t>17109 Club Hill Drive
Dallas, TX 75248
(32.982095, -96.817384)</t>
  </si>
  <si>
    <t>A72595</t>
  </si>
  <si>
    <t>Dot</t>
  </si>
  <si>
    <t>Heller</t>
  </si>
  <si>
    <t>15603 Moondust Drive</t>
  </si>
  <si>
    <t>15603 Moondust Drive
Dallas, TX 75248
(32.959847, -96.785293)</t>
  </si>
  <si>
    <t>A72597</t>
  </si>
  <si>
    <t>7210 St.onetrail Drive</t>
  </si>
  <si>
    <t>7210 St.onetrail Drive
Dallas, TX 75230
(32.88624, -96.779506)</t>
  </si>
  <si>
    <t>A72604</t>
  </si>
  <si>
    <t>PO Box 150154</t>
  </si>
  <si>
    <t>PO Box 150154
Dallas, TX 75315</t>
  </si>
  <si>
    <t>A72608</t>
  </si>
  <si>
    <t>14105 Regency Place</t>
  </si>
  <si>
    <t>14105 Regency Place
Dallas, TX 75254
(32.940291, -96.801921)</t>
  </si>
  <si>
    <t>A72617</t>
  </si>
  <si>
    <t xml:space="preserve">115 West 71st Street </t>
  </si>
  <si>
    <t>115 West 71st Street 
New York, NY 10023
(40.776931, -73.979772)</t>
  </si>
  <si>
    <t>A76014</t>
  </si>
  <si>
    <t>Greenman</t>
  </si>
  <si>
    <t>A75918</t>
  </si>
  <si>
    <t>706 Dumont St.</t>
  </si>
  <si>
    <t>706 Dumont St.
Dallas, TX 75214
(32.803887, -96.762701)</t>
  </si>
  <si>
    <t>A76049</t>
  </si>
  <si>
    <t>7103 Coronado Ave
Dallas, TX 75214
(32.811322, -96.73555)</t>
  </si>
  <si>
    <t>A75886</t>
  </si>
  <si>
    <t>A75844</t>
  </si>
  <si>
    <t>7109 Mason Dells Dr</t>
  </si>
  <si>
    <t>7109 Mason Dells Dr
Dallas, TX 75230
(32.903096, -96.784241)</t>
  </si>
  <si>
    <t>A75981</t>
  </si>
  <si>
    <t>JoDee</t>
  </si>
  <si>
    <t>3554 Townsend Dr</t>
  </si>
  <si>
    <t>3554 Townsend Dr
Dallas, TX 75229
(32.899108, -96.859718)</t>
  </si>
  <si>
    <t>A76003</t>
  </si>
  <si>
    <t>Benanti</t>
  </si>
  <si>
    <t>7507 Yamini Dr</t>
  </si>
  <si>
    <t>7507 Yamini Dr
Dallas, TX 75230
(32.902849, -96.777978)</t>
  </si>
  <si>
    <t>A75859</t>
  </si>
  <si>
    <t>11216 Northland Cir</t>
  </si>
  <si>
    <t>11216 Northland Cir
Dallas, TX 75230
(32.901708, -96.808726)</t>
  </si>
  <si>
    <t>A76050</t>
  </si>
  <si>
    <t>A75853</t>
  </si>
  <si>
    <t>Farnsworth</t>
  </si>
  <si>
    <t>7148 Roundrock Rd</t>
  </si>
  <si>
    <t>7148 Roundrock Rd
Dallas, TX 75248
(32.957055, -96.784698)</t>
  </si>
  <si>
    <t>A76018</t>
  </si>
  <si>
    <t>Neelima</t>
  </si>
  <si>
    <t>Gonuguntla</t>
  </si>
  <si>
    <t>6623 Escondido St.</t>
  </si>
  <si>
    <t>6623 Escondido St.
Irving, TX 75039
(32.89859, -96.943743)</t>
  </si>
  <si>
    <t>A76000</t>
  </si>
  <si>
    <t>Davila-Burnett</t>
  </si>
  <si>
    <t>8255 Colonial Woods</t>
  </si>
  <si>
    <t>8255 Colonial Woods
Boerne, TX 78015
(29.71056, -98.6462)</t>
  </si>
  <si>
    <t>A75901</t>
  </si>
  <si>
    <t>A76015</t>
  </si>
  <si>
    <t>5908 Meadowcreek Dr</t>
  </si>
  <si>
    <t>5908 Meadowcreek Dr
Dallas, TX 75248
(32.953123, -96.791197)</t>
  </si>
  <si>
    <t>A76024</t>
  </si>
  <si>
    <t>Polsky</t>
  </si>
  <si>
    <t>15221 Berry Trl</t>
  </si>
  <si>
    <t>15221 Berry Trl
Dallas, TX 75248
(32.956135, -96.803401)</t>
  </si>
  <si>
    <t>A75975</t>
  </si>
  <si>
    <t>Sachs</t>
  </si>
  <si>
    <t>7150 Eudora Dr</t>
  </si>
  <si>
    <t>7150 Eudora Dr
Dallas, TX 75230
(32.904141, -96.782772)</t>
  </si>
  <si>
    <t>A75889</t>
  </si>
  <si>
    <t>Mindy</t>
  </si>
  <si>
    <t>Frauman</t>
  </si>
  <si>
    <t>7415 Midbury Dr</t>
  </si>
  <si>
    <t>7415 Midbury Dr
Dallas, TX 75230
(32.901656, -96.77896)</t>
  </si>
  <si>
    <t>A75969</t>
  </si>
  <si>
    <t>15746 Covewood Cir</t>
  </si>
  <si>
    <t>15746 Covewood Cir
Dallas, TX 75248
(32.964305, -96.780586)</t>
  </si>
  <si>
    <t>A75896</t>
  </si>
  <si>
    <t>Hazan-Cohen</t>
  </si>
  <si>
    <t>5839 Willow Wood Ln</t>
  </si>
  <si>
    <t>5839 Willow Wood Ln
Dallas, TX 75252
(33.011092, -96.806784)</t>
  </si>
  <si>
    <t>A76060</t>
  </si>
  <si>
    <t>Mayo</t>
  </si>
  <si>
    <t>1030 Cedar Hill Ave</t>
  </si>
  <si>
    <t>1030 Cedar Hill Ave
Dallas, TX 75208
(32.755525, -96.831436)</t>
  </si>
  <si>
    <t>A75883</t>
  </si>
  <si>
    <t>14048 Brookcrest Dr</t>
  </si>
  <si>
    <t>14048 Brookcrest Dr
Dallas, TX 75240
(32.939498, -96.782999)</t>
  </si>
  <si>
    <t>A79006</t>
  </si>
  <si>
    <t>F37922</t>
  </si>
  <si>
    <t>815 A Brazos St.</t>
  </si>
  <si>
    <t>815 A Brazos St.
Austin, TX 78701
(30.27033, -97.740491)</t>
  </si>
  <si>
    <t>F35076</t>
  </si>
  <si>
    <t>F36030</t>
  </si>
  <si>
    <t>A66124</t>
  </si>
  <si>
    <t>Rutner</t>
  </si>
  <si>
    <t>12020 Browning Lane</t>
  </si>
  <si>
    <t>75230-2852</t>
  </si>
  <si>
    <t>12020 Browning Lane
Dallas, TX 75230-2852
(32.912817, -96.795842)</t>
  </si>
  <si>
    <t>A66142</t>
  </si>
  <si>
    <t>A66234</t>
  </si>
  <si>
    <t>Eber</t>
  </si>
  <si>
    <t>6515 Longfellow Drive</t>
  </si>
  <si>
    <t>6515 Longfellow Drive
Dallas, TX 75230
(32.9125, -96.794126)</t>
  </si>
  <si>
    <t>F35075</t>
  </si>
  <si>
    <t>A66291</t>
  </si>
  <si>
    <t>5530 Goodwin Avenue</t>
  </si>
  <si>
    <t>5530 Goodwin Avenue
Dallas, TX 75206
(32.823484, -96.77349)</t>
  </si>
  <si>
    <t>F36046</t>
  </si>
  <si>
    <t>F37928</t>
  </si>
  <si>
    <t>Classic Caps</t>
  </si>
  <si>
    <t>820 East Walnut St.</t>
  </si>
  <si>
    <t>820 East Walnut St.
Garland, TX 75040
(32.914424, -96.620423)</t>
  </si>
  <si>
    <t>A66125</t>
  </si>
  <si>
    <t>A66134</t>
  </si>
  <si>
    <t>2902 Victoria Circle</t>
  </si>
  <si>
    <t>Coconut Creek</t>
  </si>
  <si>
    <t>33066-1333</t>
  </si>
  <si>
    <t>2902 Victoria Circle
Coconut Creek, FL 33066-1333
(26.249786, -80.180905)</t>
  </si>
  <si>
    <t>A66143</t>
  </si>
  <si>
    <t>Novick</t>
  </si>
  <si>
    <t>8616 Turtle Creek Boulevard</t>
  </si>
  <si>
    <t>8616 Turtle Creek Boulevard
Dallas, TX 75225
(32.867484, -96.789661)</t>
  </si>
  <si>
    <t>A66175</t>
  </si>
  <si>
    <t>Metzger</t>
  </si>
  <si>
    <t>2820 Heatherwood Lane</t>
  </si>
  <si>
    <t>Festus</t>
  </si>
  <si>
    <t>2820 Heatherwood Lane
Festus, MO 63028
(38.231334, -90.444949)</t>
  </si>
  <si>
    <t>A66179</t>
  </si>
  <si>
    <t>Judy and Jeff</t>
  </si>
  <si>
    <t>Kogutt</t>
  </si>
  <si>
    <t>5708 Willow Lane</t>
  </si>
  <si>
    <t>5708 Willow Lane
Dallas, TX 75230
(32.91361, -96.811428)</t>
  </si>
  <si>
    <t>A66181</t>
  </si>
  <si>
    <t>Weinstein</t>
  </si>
  <si>
    <t>12608 Sunlight Drive</t>
  </si>
  <si>
    <t>12608 Sunlight Drive
Dallas, TX 75230
(32.919796, -96.801519)</t>
  </si>
  <si>
    <t>A66191</t>
  </si>
  <si>
    <t>Dugan</t>
  </si>
  <si>
    <t>3029 Milton Avenue</t>
  </si>
  <si>
    <t>3029 Milton Avenue
Dallas, TX 75205
(32.848859, -96.780255)</t>
  </si>
  <si>
    <t>A66192</t>
  </si>
  <si>
    <t>Bagley</t>
  </si>
  <si>
    <t>8139 Barbaree Boulevard</t>
  </si>
  <si>
    <t>8139 Barbaree Boulevard
Dallas, TX 75228
(32.807384, -96.714929)</t>
  </si>
  <si>
    <t>A66193</t>
  </si>
  <si>
    <t>Liebman</t>
  </si>
  <si>
    <t>PO Box 5748</t>
  </si>
  <si>
    <t>PO Box 5748
Scottsdale, AZ 85261</t>
  </si>
  <si>
    <t>A66194</t>
  </si>
  <si>
    <t>Herschel</t>
  </si>
  <si>
    <t>Weisfeld</t>
  </si>
  <si>
    <t>PO Box 191002</t>
  </si>
  <si>
    <t>PO Box 191002
Dallas, TX 75219</t>
  </si>
  <si>
    <t>A66195</t>
  </si>
  <si>
    <t>A66196</t>
  </si>
  <si>
    <t>Nissenson</t>
  </si>
  <si>
    <t>2027 Santa Barbara St.</t>
  </si>
  <si>
    <t>2027 Santa Barbara St.
Santa Barbara, CA 93105
(34.433696, -119.713269)</t>
  </si>
  <si>
    <t>A66197</t>
  </si>
  <si>
    <t>Mackler</t>
  </si>
  <si>
    <t>12123 Edgestone Road</t>
  </si>
  <si>
    <t>12123 Edgestone Road
Dallas, TX 75230
(32.914255, -96.7832)</t>
  </si>
  <si>
    <t>A66198</t>
  </si>
  <si>
    <t>Tena</t>
  </si>
  <si>
    <t>Burley</t>
  </si>
  <si>
    <t>A66214</t>
  </si>
  <si>
    <t>A66218</t>
  </si>
  <si>
    <t>10924 Pinochio Drive</t>
  </si>
  <si>
    <t>10924 Pinochio Drive
Dallas, TX 75229
(32.897361, -96.841332)</t>
  </si>
  <si>
    <t>A66219</t>
  </si>
  <si>
    <t>Fred and Gayle</t>
  </si>
  <si>
    <t>Grinnell</t>
  </si>
  <si>
    <t>6017 Del Roy Dr</t>
  </si>
  <si>
    <t>6017 Del Roy Dr
dallas, TX 75230
(32.905419, -96.803392)</t>
  </si>
  <si>
    <t>A66220</t>
  </si>
  <si>
    <t>5125 Water Haven Ln</t>
  </si>
  <si>
    <t>75093-7548</t>
  </si>
  <si>
    <t>5125 Water Haven Ln
Plano, TX 75093-7548
(33.04982, -96.800183)</t>
  </si>
  <si>
    <t>A66228</t>
  </si>
  <si>
    <t>12606 Breckenridge Drive</t>
  </si>
  <si>
    <t>75230-2002</t>
  </si>
  <si>
    <t>12606 Breckenridge Drive
Dallas, TX 75230-2002
(32.919131, -96.782014)</t>
  </si>
  <si>
    <t>A66231</t>
  </si>
  <si>
    <t>Susan and Alan</t>
  </si>
  <si>
    <t>6535 Bandera Avenue</t>
  </si>
  <si>
    <t>6535 Bandera Avenue
Dallas, TX 75225
(32.867703, -96.792017)</t>
  </si>
  <si>
    <t>A66235</t>
  </si>
  <si>
    <t>Putter</t>
  </si>
  <si>
    <t>1620 East St.ate Hwy 121  c-500</t>
  </si>
  <si>
    <t>1620 East St.ate Hwy 121 c-500
Lewisville, TX 75056
(33.047139, -96.949206)</t>
  </si>
  <si>
    <t>A66236</t>
  </si>
  <si>
    <t>Stromberg</t>
  </si>
  <si>
    <t>7127 South Janmar Drive</t>
  </si>
  <si>
    <t>7127 South Janmar Drive
Dallas, TX 75230
(32.906025, -96.783202)</t>
  </si>
  <si>
    <t>A66237</t>
  </si>
  <si>
    <t>A66238</t>
  </si>
  <si>
    <t>A66239</t>
  </si>
  <si>
    <t>Harriet</t>
  </si>
  <si>
    <t>Whiting</t>
  </si>
  <si>
    <t>1 Royal Way</t>
  </si>
  <si>
    <t>1 Royal Way
Dallas, TX 75229
(32.894597, -96.810805)</t>
  </si>
  <si>
    <t>A66240</t>
  </si>
  <si>
    <t>17005 Preston Bend Dr</t>
  </si>
  <si>
    <t>17005 Preston Bend Dr
Dallas, TX 75248
(32.982934, -96.798049)</t>
  </si>
  <si>
    <t>A66241</t>
  </si>
  <si>
    <t>Jenifer</t>
  </si>
  <si>
    <t>PO Box 797244</t>
  </si>
  <si>
    <t>PO Box 797244
Dallas, TX 75379</t>
  </si>
  <si>
    <t>A66242</t>
  </si>
  <si>
    <t>Risch</t>
  </si>
  <si>
    <t>6011 Warm Mist Lane</t>
  </si>
  <si>
    <t>6011 Warm Mist Lane
Dallas, TX 75248
(32.965546, -96.802048)</t>
  </si>
  <si>
    <t>A66243</t>
  </si>
  <si>
    <t>PO Box 671282</t>
  </si>
  <si>
    <t>PO Box 671282
Dallas, TX 75367</t>
  </si>
  <si>
    <t>A66245</t>
  </si>
  <si>
    <t>6911 Oak Manor Dr</t>
  </si>
  <si>
    <t>6911 Oak Manor Dr
Dallas, TX 75230
(32.914079, -96.785391)</t>
  </si>
  <si>
    <t>A66246</t>
  </si>
  <si>
    <t>Mary Lee</t>
  </si>
  <si>
    <t>Broder</t>
  </si>
  <si>
    <t>5338 Meaders Lane</t>
  </si>
  <si>
    <t>5338 Meaders Lane
Dallas, TX 75229
(32.885551, -96.815828)</t>
  </si>
  <si>
    <t>A66247</t>
  </si>
  <si>
    <t>Chafetz</t>
  </si>
  <si>
    <t>12255 Montego Plaza</t>
  </si>
  <si>
    <t>12255 Montego Plaza
Dallas, TX 75230
(32.920157, -96.812631)</t>
  </si>
  <si>
    <t>A66248</t>
  </si>
  <si>
    <t>407 North McCadden Place</t>
  </si>
  <si>
    <t>407 North McCadden Place
Los Angeles, CA 90004
(34.078667, -118.337137)</t>
  </si>
  <si>
    <t>A66249</t>
  </si>
  <si>
    <t>Massman</t>
  </si>
  <si>
    <t>5508 Tanbark Road</t>
  </si>
  <si>
    <t>5508 Tanbark Road
Dallas, TX 75229
(32.897198, -96.812962)</t>
  </si>
  <si>
    <t>A66250</t>
  </si>
  <si>
    <t>Whitten Vile</t>
  </si>
  <si>
    <t>801 Rosemount Road</t>
  </si>
  <si>
    <t>801 Rosemount Road
Oakland, CA 94610
(37.80861, -122.236966)</t>
  </si>
  <si>
    <t>A66251</t>
  </si>
  <si>
    <t>3601 Turtle Creek Boulevard</t>
  </si>
  <si>
    <t>3601 Turtle Creek Boulevard
Dallas, TX 75219
(32.811255, -96.802044)</t>
  </si>
  <si>
    <t>A66252</t>
  </si>
  <si>
    <t>Wasserman</t>
  </si>
  <si>
    <t>7153 Lavendale</t>
  </si>
  <si>
    <t>7153 Lavendale
Dallas, TX 75230
(32.89567, -96.781229)</t>
  </si>
  <si>
    <t>A66271</t>
  </si>
  <si>
    <t>Connie</t>
  </si>
  <si>
    <t>Hochberg</t>
  </si>
  <si>
    <t>6920 Crystal Falls Drive</t>
  </si>
  <si>
    <t>6920 Crystal Falls Drive
Plano, TX 75024
(33.066945, -96.853752)</t>
  </si>
  <si>
    <t>A66272</t>
  </si>
  <si>
    <t>Cris</t>
  </si>
  <si>
    <t>4843 Junius St.</t>
  </si>
  <si>
    <t>4843 Junius St.
Dallas, TX 75246
(32.799129, -96.768434)</t>
  </si>
  <si>
    <t>A66274</t>
  </si>
  <si>
    <t>Greene</t>
  </si>
  <si>
    <t>6007 Calm Meadow Road</t>
  </si>
  <si>
    <t>6007 Calm Meadow Road
Dallas, TX 75248
(32.963973, -96.80373)</t>
  </si>
  <si>
    <t>A66275</t>
  </si>
  <si>
    <t>Schiff</t>
  </si>
  <si>
    <t xml:space="preserve">6024 Twin Coves Street </t>
  </si>
  <si>
    <t>6024 Twin Coves Street 
Dallas, TX 75248
(32.970787, -96.799302)</t>
  </si>
  <si>
    <t>A66276</t>
  </si>
  <si>
    <t>12023 Browning Lane</t>
  </si>
  <si>
    <t>12023 Browning Lane
Dallas, TX 75230
(32.912883, -96.795841)</t>
  </si>
  <si>
    <t>A66277</t>
  </si>
  <si>
    <t>3210 Carlisle St.</t>
  </si>
  <si>
    <t>3210 Carlisle St.
Dallas, TX 75204
(32.804968, -96.801959)</t>
  </si>
  <si>
    <t>A66292</t>
  </si>
  <si>
    <t>A66293</t>
  </si>
  <si>
    <t>Hylton</t>
  </si>
  <si>
    <t>4615 Briar Oaks Circle</t>
  </si>
  <si>
    <t>4615 Briar Oaks Circle
Dallas, TX 75287
(32.996875, -96.819663)</t>
  </si>
  <si>
    <t>A66294</t>
  </si>
  <si>
    <t>Jay &amp; Sharon</t>
  </si>
  <si>
    <t>Lipinsky</t>
  </si>
  <si>
    <t>11823 Jamestown Road</t>
  </si>
  <si>
    <t>11823 Jamestown Road
Dallas, TX 75230
(32.910376, -96.807139)</t>
  </si>
  <si>
    <t>A66295</t>
  </si>
  <si>
    <t>16108 Salado Dr</t>
  </si>
  <si>
    <t>16108 Salado Dr
Dallas, TX 75248
(32.972722, -96.775804)</t>
  </si>
  <si>
    <t>A66296</t>
  </si>
  <si>
    <t>Seymour</t>
  </si>
  <si>
    <t>7806 Yamini Drive</t>
  </si>
  <si>
    <t>7806 Yamini Drive
Dallas, TX 75230
(32.903342, -96.774012)</t>
  </si>
  <si>
    <t>A66297</t>
  </si>
  <si>
    <t>Stahl</t>
  </si>
  <si>
    <t>A66298</t>
  </si>
  <si>
    <t>Kreditor</t>
  </si>
  <si>
    <t>12124 Madeleine Circle</t>
  </si>
  <si>
    <t>12124 Madeleine Circle
Dallas, TX 75230
(32.914758, -96.795206)</t>
  </si>
  <si>
    <t>A66299</t>
  </si>
  <si>
    <t>Denn</t>
  </si>
  <si>
    <t>12115 Shiremont Drive</t>
  </si>
  <si>
    <t>12115 Shiremont Drive
Dallas, TX 75230
(32.914043, -96.793077)</t>
  </si>
  <si>
    <t>A66300</t>
  </si>
  <si>
    <t>6740 Harvest Glen Drive</t>
  </si>
  <si>
    <t>6740 Harvest Glen Drive
Dallas, TX 75248
(32.951205, -96.793203)</t>
  </si>
  <si>
    <t>A66301</t>
  </si>
  <si>
    <t>Wilkofsky</t>
  </si>
  <si>
    <t>11651 Hillcrest Road</t>
  </si>
  <si>
    <t>11651 Hillcrest Road
Dallas, TX 75230
(32.908197, -96.786566)</t>
  </si>
  <si>
    <t>A66302</t>
  </si>
  <si>
    <t>Kollaja</t>
  </si>
  <si>
    <t>108 West Shore Drive</t>
  </si>
  <si>
    <t>108 West Shore Drive
Richardson, TX 75080
(32.953593, -96.753504)</t>
  </si>
  <si>
    <t>A66315</t>
  </si>
  <si>
    <t>Hind</t>
  </si>
  <si>
    <t>Jarrah</t>
  </si>
  <si>
    <t>2707 Lakeside</t>
  </si>
  <si>
    <t>2707 Lakeside
McKinney, TX 75072
(33.18054, -96.649573)</t>
  </si>
  <si>
    <t>A66317</t>
  </si>
  <si>
    <t>5509 Willow Lane</t>
  </si>
  <si>
    <t>5509 Willow Lane
Dallas, TX 75230
(32.913591, -96.814586)</t>
  </si>
  <si>
    <t>A66320</t>
  </si>
  <si>
    <t>Leiber</t>
  </si>
  <si>
    <t>118 South Marlborough Avenue</t>
  </si>
  <si>
    <t>118 South Marlborough Avenue
Dallas, TX 75208
(32.744415, -96.851483)</t>
  </si>
  <si>
    <t>A66321</t>
  </si>
  <si>
    <t>Marilynn</t>
  </si>
  <si>
    <t>Wohlstadter</t>
  </si>
  <si>
    <t>11700 Preston Road 660*290</t>
  </si>
  <si>
    <t>11700 Preston Road 660*290
Dallas, TX 75230
(32.908928, -96.80398)</t>
  </si>
  <si>
    <t>A66322</t>
  </si>
  <si>
    <t>Spector</t>
  </si>
  <si>
    <t>4500 Rowland Drive</t>
  </si>
  <si>
    <t>4500 Rowland Drive
Dallas, TX 75219</t>
  </si>
  <si>
    <t>A66323</t>
  </si>
  <si>
    <t>6901 Snider Plaza</t>
  </si>
  <si>
    <t>6901 Snider Plaza
Dallas, TX 75205
(32.849619, -96.787937)</t>
  </si>
  <si>
    <t>A66324</t>
  </si>
  <si>
    <t>Sheryl and Alan</t>
  </si>
  <si>
    <t>Yonack</t>
  </si>
  <si>
    <t>7107 Currin Drive</t>
  </si>
  <si>
    <t>75230-3645</t>
  </si>
  <si>
    <t>7107 Currin Drive
Dallas, TX 75230-3645
(32.898786, -96.783545)</t>
  </si>
  <si>
    <t>A66325</t>
  </si>
  <si>
    <t>Curt</t>
  </si>
  <si>
    <t>Fissel</t>
  </si>
  <si>
    <t>511 Westbourne Drive</t>
  </si>
  <si>
    <t>West Hollywood</t>
  </si>
  <si>
    <t>511 Westbourne Drive
West Hollywood, CA 90048
(34.079962, -118.378862)</t>
  </si>
  <si>
    <t>A67010</t>
  </si>
  <si>
    <t>A70022</t>
  </si>
  <si>
    <t>4603 Bretton Bay Lane</t>
  </si>
  <si>
    <t>4603 Bretton Bay Lane
Dallas, TX 75287
(32.994399, -96.834542)</t>
  </si>
  <si>
    <t>A70025</t>
  </si>
  <si>
    <t>7120 South Janmar Drive</t>
  </si>
  <si>
    <t>7120 South Janmar Drive
Dallas, TX 75230
(32.905984, -96.783664)</t>
  </si>
  <si>
    <t>A70026</t>
  </si>
  <si>
    <t>Veeder</t>
  </si>
  <si>
    <t>8350 Meadow Road</t>
  </si>
  <si>
    <t>8350 Meadow Road
DALLAS, TX 75230
(32.886616, -96.760918)</t>
  </si>
  <si>
    <t>A70034</t>
  </si>
  <si>
    <t>3505 Turtle Creek Boulevard</t>
  </si>
  <si>
    <t>3505 Turtle Creek Boulevard
Dallas, TX 75219
(32.810497, -96.802544)</t>
  </si>
  <si>
    <t>A70035</t>
  </si>
  <si>
    <t>7534 Malabar Lane</t>
  </si>
  <si>
    <t>7534 Malabar Lane
Dallas, TX 75230
(32.907122, -96.772622)</t>
  </si>
  <si>
    <t>A70038</t>
  </si>
  <si>
    <t>A70039</t>
  </si>
  <si>
    <t>Ann Bowman and Warren</t>
  </si>
  <si>
    <t>613 Mt Auburn Avenue</t>
  </si>
  <si>
    <t>75223-1525</t>
  </si>
  <si>
    <t>613 Mt Auburn Avenue
Dallas, TX 75223-1525
(32.800487, -96.748772)</t>
  </si>
  <si>
    <t>A70048</t>
  </si>
  <si>
    <t>Lurie</t>
  </si>
  <si>
    <t>13808 Rockbend Place</t>
  </si>
  <si>
    <t>13808 Rockbend Place
Dallas, TX 75240
(32.935058, -96.78875)</t>
  </si>
  <si>
    <t>A70050</t>
  </si>
  <si>
    <t>Stacy and Darren</t>
  </si>
  <si>
    <t>4912 Sandestin</t>
  </si>
  <si>
    <t>4912 Sandestin
Dallas, TX 75287
(32.995744, -96.823834)</t>
  </si>
  <si>
    <t>A70051</t>
  </si>
  <si>
    <t>A70055</t>
  </si>
  <si>
    <t>Hampton</t>
  </si>
  <si>
    <t>5408 Swiss Ave</t>
  </si>
  <si>
    <t>5408 Swiss Ave
Dallas, TX 75214
(32.805658, -96.76542)</t>
  </si>
  <si>
    <t>A70058</t>
  </si>
  <si>
    <t>Jaffee</t>
  </si>
  <si>
    <t>8646 Ruette Monte Carlo</t>
  </si>
  <si>
    <t>8646 Ruette Monte Carlo
San Diego, CA 92037
(32.863745, -117.252064)</t>
  </si>
  <si>
    <t>A70061</t>
  </si>
  <si>
    <t>2009 Neal</t>
  </si>
  <si>
    <t>2009 Neal
Dallas, TX 75208
(32.770938, -96.845242)</t>
  </si>
  <si>
    <t>A70062</t>
  </si>
  <si>
    <t>Selwin</t>
  </si>
  <si>
    <t>Belofsky</t>
  </si>
  <si>
    <t>6487 Cliffbrook Drive</t>
  </si>
  <si>
    <t>6487 Cliffbrook Drive
Dallas, TX 75254
(32.941809, -96.792745)</t>
  </si>
  <si>
    <t>A70065</t>
  </si>
  <si>
    <t>Enda</t>
  </si>
  <si>
    <t>7138 Northaven Road</t>
  </si>
  <si>
    <t>7138 Northaven Road
Dallas, TX 75230
(32.900255, -96.782435)</t>
  </si>
  <si>
    <t>A70066</t>
  </si>
  <si>
    <t>Randal Pulitzer &amp; Laura</t>
  </si>
  <si>
    <t>Lacritz</t>
  </si>
  <si>
    <t>12633 Sunlight Drive</t>
  </si>
  <si>
    <t>12633 Sunlight Drive
Dallas, TX 75230
(32.92062, -96.801539)</t>
  </si>
  <si>
    <t>A70067</t>
  </si>
  <si>
    <t>Edna Elya Naxon and Elise</t>
  </si>
  <si>
    <t>Cary</t>
  </si>
  <si>
    <t>7410 Baxtershire Drive</t>
  </si>
  <si>
    <t>7410 Baxtershire Drive
Dallas, TX 75230
(32.905269, -96.778141)</t>
  </si>
  <si>
    <t>A70072</t>
  </si>
  <si>
    <t>Toledo</t>
  </si>
  <si>
    <t>6435 Tulip Lane</t>
  </si>
  <si>
    <t>6435 Tulip Lane
Dallas, TX 75230
(32.893674, -96.795127)</t>
  </si>
  <si>
    <t>A70079</t>
  </si>
  <si>
    <t>15221 Berry Trail</t>
  </si>
  <si>
    <t>15221 Berry Trail
Dallas, TX 75248
(32.956135, -96.803401)</t>
  </si>
  <si>
    <t>A70081</t>
  </si>
  <si>
    <t>Bessie</t>
  </si>
  <si>
    <t>Flynn</t>
  </si>
  <si>
    <t>10 Pointe Sur</t>
  </si>
  <si>
    <t>Laguna Niguel</t>
  </si>
  <si>
    <t>10 Pointe Sur
Laguna Niguel, CA 92677
(33.511493, -117.680875)</t>
  </si>
  <si>
    <t>A70087</t>
  </si>
  <si>
    <t>Maridel and John</t>
  </si>
  <si>
    <t>Hoagland</t>
  </si>
  <si>
    <t>7184 Kendallwood Drive</t>
  </si>
  <si>
    <t>7184 Kendallwood Drive
Dallas, TX 75240
(32.929702, -96.780463)</t>
  </si>
  <si>
    <t>A70088</t>
  </si>
  <si>
    <t>RACHMAN</t>
  </si>
  <si>
    <t>DFW Consulting</t>
  </si>
  <si>
    <t>1616 Corporate Court</t>
  </si>
  <si>
    <t>1616 Corporate Court
Irving, TX 75038
(32.886674, -96.980673)</t>
  </si>
  <si>
    <t>A70089</t>
  </si>
  <si>
    <t>Cytron</t>
  </si>
  <si>
    <t>11119 Midway Road</t>
  </si>
  <si>
    <t>11119 Midway Road
Dallas, TX 75229
(32.900348, -96.838362)</t>
  </si>
  <si>
    <t>A70092</t>
  </si>
  <si>
    <t>Lefkof</t>
  </si>
  <si>
    <t>7707 Woodstone Lane</t>
  </si>
  <si>
    <t>7707 Woodstone Lane
Dallas, TX 75248
(32.954976, -96.775199)</t>
  </si>
  <si>
    <t>A70094</t>
  </si>
  <si>
    <t>Prejean</t>
  </si>
  <si>
    <t xml:space="preserve">3310 Fairmount Street </t>
  </si>
  <si>
    <t>3310 Fairmount Street 
Dallas, TX 75201
(32.800935, -96.809047)</t>
  </si>
  <si>
    <t>A70107</t>
  </si>
  <si>
    <t>Lynn Haire and Jay Monroe</t>
  </si>
  <si>
    <t>1 Cape Court</t>
  </si>
  <si>
    <t>1 Cape Court
Dallas, TX 75230
(32.917655, -96.790412)</t>
  </si>
  <si>
    <t>A70113</t>
  </si>
  <si>
    <t>6411 Riverview Lane</t>
  </si>
  <si>
    <t>6411 Riverview Lane
Dallas, TX 75248
(32.972892, -96.800448)</t>
  </si>
  <si>
    <t>A70118</t>
  </si>
  <si>
    <t>Stack</t>
  </si>
  <si>
    <t>7340 Malabar Lane</t>
  </si>
  <si>
    <t>7340 Malabar Lane
Dallas, TX 75230
(32.906608, -96.777659)</t>
  </si>
  <si>
    <t>A70125</t>
  </si>
  <si>
    <t>Schildcrout</t>
  </si>
  <si>
    <t>6517 Dykes Way</t>
  </si>
  <si>
    <t>6517 Dykes Way
Dallas, TX 75230
(32.919659, -96.793865)</t>
  </si>
  <si>
    <t>A70127</t>
  </si>
  <si>
    <t>Zweig</t>
  </si>
  <si>
    <t>A70130</t>
  </si>
  <si>
    <t>SUSAN</t>
  </si>
  <si>
    <t>SAMPLE</t>
  </si>
  <si>
    <t>11731 Saint Michaels Drive</t>
  </si>
  <si>
    <t>11731 Saint Michaels Drive
DALLAS, TX 75230
(32.908264, -96.778908)</t>
  </si>
  <si>
    <t>A70132</t>
  </si>
  <si>
    <t>A70135</t>
  </si>
  <si>
    <t>Lili and Simon</t>
  </si>
  <si>
    <t>3421 Bryn Mawr Drive</t>
  </si>
  <si>
    <t>3421 Bryn Mawr Drive
Dallas, TX 75225
(32.855993, -96.788317)</t>
  </si>
  <si>
    <t>A70141</t>
  </si>
  <si>
    <t xml:space="preserve">2027 Santa Barbara Street </t>
  </si>
  <si>
    <t>2027 Santa Barbara Street 
Santa Barbara, CA 93105
(34.433696, -119.713269)</t>
  </si>
  <si>
    <t>A70143</t>
  </si>
  <si>
    <t>Terrill</t>
  </si>
  <si>
    <t>7270 Kenny Ln</t>
  </si>
  <si>
    <t>7270 Kenny Ln
Dallas, TX 75230
(32.907813, -96.78069)</t>
  </si>
  <si>
    <t>A70166</t>
  </si>
  <si>
    <t>75230-1839</t>
  </si>
  <si>
    <t>6318 Turner Way
Dallas, TX 75230-1839
(32.918328, -96.796311)</t>
  </si>
  <si>
    <t>A70168</t>
  </si>
  <si>
    <t>Hoghtower</t>
  </si>
  <si>
    <t>6545 Meadowcreek Drive</t>
  </si>
  <si>
    <t>6545 Meadowcreek Drive
DALLAS, TX 75254
(32.945613, -96.792671)</t>
  </si>
  <si>
    <t>A70186</t>
  </si>
  <si>
    <t>Michael Whidden and Genda</t>
  </si>
  <si>
    <t>Kemple</t>
  </si>
  <si>
    <t>7125 Lake Edge Drive</t>
  </si>
  <si>
    <t>7125 Lake Edge Drive
Dallas, TX 75230
(32.915269, -96.780741)</t>
  </si>
  <si>
    <t>A70189</t>
  </si>
  <si>
    <t>Stephens</t>
  </si>
  <si>
    <t>11813 Brookhill Lane</t>
  </si>
  <si>
    <t>11813 Brookhill Lane
DALLAS, TX 75230
(32.911037, -96.782917)</t>
  </si>
  <si>
    <t>A70202</t>
  </si>
  <si>
    <t>Geller</t>
  </si>
  <si>
    <t>PO Box 25277</t>
  </si>
  <si>
    <t>PO Box 25277
Dallas, TX 75225</t>
  </si>
  <si>
    <t>A72528</t>
  </si>
  <si>
    <t>A J and Suellen</t>
  </si>
  <si>
    <t>Rosmarin</t>
  </si>
  <si>
    <t>25 Ryddington Place</t>
  </si>
  <si>
    <t>25 Ryddington Place
Dallas, TX 75230
(32.919063, -96.78786)</t>
  </si>
  <si>
    <t>A72532</t>
  </si>
  <si>
    <t>Weinberg</t>
  </si>
  <si>
    <t>7271 Kenny Lane</t>
  </si>
  <si>
    <t>7271 Kenny Lane
Dallas, TX 75230
(32.907813, -96.78069)</t>
  </si>
  <si>
    <t>A72550</t>
  </si>
  <si>
    <t>A72554</t>
  </si>
  <si>
    <t>A72556</t>
  </si>
  <si>
    <t>Robert and St.ephanie</t>
  </si>
  <si>
    <t>7144 Aberdeen Ave</t>
  </si>
  <si>
    <t>7144 Aberdeen Ave
Dallas, TX 75230
(32.881631, -96.780856)</t>
  </si>
  <si>
    <t>A72561</t>
  </si>
  <si>
    <t>2019 Old Orchard Drive</t>
  </si>
  <si>
    <t>2019 Old Orchard Drive
Dallas, TX 75208
(32.759196, -96.855648)</t>
  </si>
  <si>
    <t>A72562</t>
  </si>
  <si>
    <t>12606 Breckenridge Drive
Dallas, TX 75230
(32.919131, -96.782014)</t>
  </si>
  <si>
    <t>A72564</t>
  </si>
  <si>
    <t xml:space="preserve">4012 Marquette Street </t>
  </si>
  <si>
    <t>4012 Marquette Street 
Dallas, TX 75225
(32.861018, -96.802638)</t>
  </si>
  <si>
    <t>A72567</t>
  </si>
  <si>
    <t>A72568</t>
  </si>
  <si>
    <t>Mendy and Mike</t>
  </si>
  <si>
    <t>Halsted</t>
  </si>
  <si>
    <t>7310 Lane Park Drive</t>
  </si>
  <si>
    <t>7310 Lane Park Drive
Dallas, TX 75225
(32.870922, -96.781984)</t>
  </si>
  <si>
    <t>A72575</t>
  </si>
  <si>
    <t>A72578</t>
  </si>
  <si>
    <t>1111 North Montclair Ave</t>
  </si>
  <si>
    <t>1111 North Montclair Ave
Dallas, TX 75208
(32.758278, -96.846584)</t>
  </si>
  <si>
    <t>A72579</t>
  </si>
  <si>
    <t>McGilberry</t>
  </si>
  <si>
    <t>5503 Mercedes Avenue</t>
  </si>
  <si>
    <t>5503 Mercedes Avenue
Dallas, TX 75206
(32.828201, -96.774544)</t>
  </si>
  <si>
    <t>A72583</t>
  </si>
  <si>
    <t>T E</t>
  </si>
  <si>
    <t>Jaeb</t>
  </si>
  <si>
    <t>7048 Elmridge Drive</t>
  </si>
  <si>
    <t>7048 Elmridge Drive
Dallas, TX 75240
(32.936326, -96.783699)</t>
  </si>
  <si>
    <t>A72585</t>
  </si>
  <si>
    <t>6172 Preston Haven Drive</t>
  </si>
  <si>
    <t>6172 Preston Haven Drive
Dallas, TX 75230
(32.910299, -96.800969)</t>
  </si>
  <si>
    <t>A72590</t>
  </si>
  <si>
    <t>A72592</t>
  </si>
  <si>
    <t>Mike and Joan</t>
  </si>
  <si>
    <t>5834 Club Oaks Drive</t>
  </si>
  <si>
    <t>5834 Club Oaks Drive
Dallas, TX 75248
(32.985682, -96.819782)</t>
  </si>
  <si>
    <t>A72594</t>
  </si>
  <si>
    <t>A72599</t>
  </si>
  <si>
    <t>Sorensen</t>
  </si>
  <si>
    <t>3534 Norcross Lane</t>
  </si>
  <si>
    <t>3534 Norcross Lane
Dallas, TX 75229
(32.89015, -96.861119)</t>
  </si>
  <si>
    <t>A72610</t>
  </si>
  <si>
    <t>Loomis</t>
  </si>
  <si>
    <t>6857 Greenwich Lane</t>
  </si>
  <si>
    <t>6857 Greenwich Lane
Dallas, TX 75230
(32.910779, -96.787168)</t>
  </si>
  <si>
    <t>A72612</t>
  </si>
  <si>
    <t>Fritts</t>
  </si>
  <si>
    <t>14108 Regency Pl</t>
  </si>
  <si>
    <t>14108 Regency Pl
Dallas, TX 75254
(32.940291, -96.801921)</t>
  </si>
  <si>
    <t>A75939</t>
  </si>
  <si>
    <t>A76053</t>
  </si>
  <si>
    <t>A75982</t>
  </si>
  <si>
    <t>5509 Willow Ln</t>
  </si>
  <si>
    <t>5509 Willow Ln
Dallas, TX 75230
(32.913591, -96.814586)</t>
  </si>
  <si>
    <t>A76023</t>
  </si>
  <si>
    <t>Becca</t>
  </si>
  <si>
    <t>Bodzy</t>
  </si>
  <si>
    <t>6425 Bandera Ave</t>
  </si>
  <si>
    <t>6425 Bandera Ave
Dallas, TX 75225
(32.867712, -96.79436)</t>
  </si>
  <si>
    <t>A75914</t>
  </si>
  <si>
    <t>Kern</t>
  </si>
  <si>
    <t>13521 Hughes Pl</t>
  </si>
  <si>
    <t>13521 Hughes Pl
Dallas, TX 75240
(32.932044, -96.79811)</t>
  </si>
  <si>
    <t>A75946</t>
  </si>
  <si>
    <t>Aisner</t>
  </si>
  <si>
    <t>27 Edge Hill Dr</t>
  </si>
  <si>
    <t>27 Edge Hill Dr
Dallas, TX 75248</t>
  </si>
  <si>
    <t>A76034</t>
  </si>
  <si>
    <t>I A</t>
  </si>
  <si>
    <t>A75858</t>
  </si>
  <si>
    <t>7721 Idlewood Ln</t>
  </si>
  <si>
    <t>7721 Idlewood Ln
Dallas, TX 75230
(32.90411, -96.775087)</t>
  </si>
  <si>
    <t>A75899</t>
  </si>
  <si>
    <t>6920 Midbury Dr</t>
  </si>
  <si>
    <t>6920 Midbury Dr
Dallas, TX 75230
(32.901226, -96.787128)</t>
  </si>
  <si>
    <t>A75890</t>
  </si>
  <si>
    <t>Mackie &amp; Alan</t>
  </si>
  <si>
    <t>Kazdoy</t>
  </si>
  <si>
    <t>7805 Chattington Dr</t>
  </si>
  <si>
    <t>7805 Chattington Dr
Dallas, TX 75248
(32.954038, -96.773508)</t>
  </si>
  <si>
    <t>A75927</t>
  </si>
  <si>
    <t>A75971</t>
  </si>
  <si>
    <t>A75867</t>
  </si>
  <si>
    <t>A76027</t>
  </si>
  <si>
    <t>12123 Edgestone Rd</t>
  </si>
  <si>
    <t>12123 Edgestone Rd
Dallas, TX 75230
(32.914255, -96.7832)</t>
  </si>
  <si>
    <t>A75970</t>
  </si>
  <si>
    <t>Berwald</t>
  </si>
  <si>
    <t>6251 Twin Oaks Cir</t>
  </si>
  <si>
    <t>6251 Twin Oaks Cir
Dallas, TX 75240
(32.92686, -96.797561)</t>
  </si>
  <si>
    <t>A75881</t>
  </si>
  <si>
    <t>A75866</t>
  </si>
  <si>
    <t>A76026</t>
  </si>
  <si>
    <t>5818 Portsmouth Ln</t>
  </si>
  <si>
    <t>5818 Portsmouth Ln
Dallas, TX 75252
(32.98646, -96.807382)</t>
  </si>
  <si>
    <t>A76013</t>
  </si>
  <si>
    <t>Sample</t>
  </si>
  <si>
    <t>11731 Saint Michaels Dr</t>
  </si>
  <si>
    <t>11731 Saint Michaels Dr
Dallas, TX 75230
(32.908264, -96.778908)</t>
  </si>
  <si>
    <t>A75908</t>
  </si>
  <si>
    <t>Mankoff</t>
  </si>
  <si>
    <t>5430 Ursula Ln</t>
  </si>
  <si>
    <t>5430 Ursula Ln
Dallas, TX 75229
(32.891107, -96.814217)</t>
  </si>
  <si>
    <t>A75923</t>
  </si>
  <si>
    <t>A75849</t>
  </si>
  <si>
    <t>7273 Ashington Dr</t>
  </si>
  <si>
    <t>7273 Ashington Dr
Dallas, TX 75225
(32.878567, -96.779517)</t>
  </si>
  <si>
    <t>A76058</t>
  </si>
  <si>
    <t>Hendler</t>
  </si>
  <si>
    <t>10717 St.evenson Rd</t>
  </si>
  <si>
    <t>Stevenson</t>
  </si>
  <si>
    <t>10717 St.evenson Rd
Stevenson, MD 21153
(39.418444, -76.716603)</t>
  </si>
  <si>
    <t>A76067</t>
  </si>
  <si>
    <t>9208 Loma Vista Dr</t>
  </si>
  <si>
    <t>9208 Loma Vista Dr
Plano, TX 75025</t>
  </si>
  <si>
    <t>A76030</t>
  </si>
  <si>
    <t>Radunsky</t>
  </si>
  <si>
    <t>12015 Excelsior Way</t>
  </si>
  <si>
    <t>12015 Excelsior Way
Dallas, TX 75230
(32.912285, -96.797033)</t>
  </si>
  <si>
    <t>A75891</t>
  </si>
  <si>
    <t>Vonciel</t>
  </si>
  <si>
    <t>4347 South Hampton Rd</t>
  </si>
  <si>
    <t>4347 South Hampton Rd
Dallas, TX 75232
(32.689663, -96.857134)</t>
  </si>
  <si>
    <t>A75977</t>
  </si>
  <si>
    <t>Weisbrod</t>
  </si>
  <si>
    <t>5615 Meadow Crest</t>
  </si>
  <si>
    <t>5615 Meadow Crest
Dallas, TX 75230
(32.903396, -96.811499)</t>
  </si>
  <si>
    <t>A75930</t>
  </si>
  <si>
    <t>Helfand</t>
  </si>
  <si>
    <t>A76045</t>
  </si>
  <si>
    <t>7836 Midbury Dr</t>
  </si>
  <si>
    <t>7836 Midbury Dr
Dallas, TX 75230
(32.90245, -96.772899)</t>
  </si>
  <si>
    <t>A76063</t>
  </si>
  <si>
    <t>Rathauser</t>
  </si>
  <si>
    <t>222 East 19th St.</t>
  </si>
  <si>
    <t>222 East 19th St.
New York, NY 10003
(40.73587, -73.983742)</t>
  </si>
  <si>
    <t>A75967</t>
  </si>
  <si>
    <t>14125 Brookridge Cir</t>
  </si>
  <si>
    <t>14125 Brookridge Cir
Dallas, TX 75254
(32.941078, -96.782142)</t>
  </si>
  <si>
    <t>A76031</t>
  </si>
  <si>
    <t>A75917</t>
  </si>
  <si>
    <t>6007 Calm Meadow Rd</t>
  </si>
  <si>
    <t>6007 Calm Meadow Rd
Dallas, TX 75248
(32.963973, -96.80373)</t>
  </si>
  <si>
    <t>A75934</t>
  </si>
  <si>
    <t>Arlene</t>
  </si>
  <si>
    <t>Leibs</t>
  </si>
  <si>
    <t>11607 Saint Michaels Dr</t>
  </si>
  <si>
    <t>11607 Saint Michaels Dr
Dallas, TX 75230
(32.906602, -96.779572)</t>
  </si>
  <si>
    <t>A75885</t>
  </si>
  <si>
    <t>Weber</t>
  </si>
  <si>
    <t>6007 Meadowcrest Dr</t>
  </si>
  <si>
    <t>6007 Meadowcrest Dr
Dallas, TX 75230
(32.903403, -96.803681)</t>
  </si>
  <si>
    <t>A75999</t>
  </si>
  <si>
    <t>5947 Park Ln</t>
  </si>
  <si>
    <t>5947 Park Ln
Dallas, TX 75225
(32.873919, -96.804401)</t>
  </si>
  <si>
    <t>A76004</t>
  </si>
  <si>
    <t>A75987</t>
  </si>
  <si>
    <t>7271 Kenny Ln</t>
  </si>
  <si>
    <t>7271 Kenny Ln
Dallas, TX 75230
(32.907813, -96.78069)</t>
  </si>
  <si>
    <t>A75924</t>
  </si>
  <si>
    <t>A75936</t>
  </si>
  <si>
    <t>6926 Belteau Ln
Dallas, TX 75227
(32.784534, -96.716011)</t>
  </si>
  <si>
    <t>A75892</t>
  </si>
  <si>
    <t>Roseman</t>
  </si>
  <si>
    <t>11033 Westmere Cir</t>
  </si>
  <si>
    <t>11033 Westmere Cir
Dallas, TX 75230
(32.89841, -96.791741)</t>
  </si>
  <si>
    <t>A75877</t>
  </si>
  <si>
    <t>5708 Willow Ln</t>
  </si>
  <si>
    <t>5708 Willow Ln
Dallas, TX 75230
(32.91361, -96.811428)</t>
  </si>
  <si>
    <t>A75845</t>
  </si>
  <si>
    <t>Bill &amp; Jeri</t>
  </si>
  <si>
    <t>A75919</t>
  </si>
  <si>
    <t>Harmel</t>
  </si>
  <si>
    <t>3705 Watercrest Dr</t>
  </si>
  <si>
    <t>3705 Watercrest Dr
Plano, TX 75093
(33.047706, -96.795206)</t>
  </si>
  <si>
    <t>A75852</t>
  </si>
  <si>
    <t>A75968</t>
  </si>
  <si>
    <t>Schachter</t>
  </si>
  <si>
    <t>6723 Rolling Vista Dr</t>
  </si>
  <si>
    <t>6723 Rolling Vista Dr
Dallas, TX 75248
(32.951564, -96.793652)</t>
  </si>
  <si>
    <t>A75873</t>
  </si>
  <si>
    <t>Titens</t>
  </si>
  <si>
    <t>7423 Midbury Dr</t>
  </si>
  <si>
    <t>7423 Midbury Dr
Dallas, TX 75230
(32.901702, -96.778654)</t>
  </si>
  <si>
    <t>A75929</t>
  </si>
  <si>
    <t>A75988</t>
  </si>
  <si>
    <t>Mahesh</t>
  </si>
  <si>
    <t>Gehani</t>
  </si>
  <si>
    <t>7170 Kendallwood Dr</t>
  </si>
  <si>
    <t>7170 Kendallwood Dr
Dallas, TX 75240
(32.930362, -96.780947)</t>
  </si>
  <si>
    <t>A75960</t>
  </si>
  <si>
    <t>Veronique &amp; Hylton</t>
  </si>
  <si>
    <t>4615 Briar Oaks</t>
  </si>
  <si>
    <t>4615 Briar Oaks
Dallas, TX 75287
(32.996875, -96.819663)</t>
  </si>
  <si>
    <t>A75937</t>
  </si>
  <si>
    <t>2404 Wing Point Ln</t>
  </si>
  <si>
    <t>2404 Wing Point Ln
Plano, TX 75093
(33.031877, -96.803286)</t>
  </si>
  <si>
    <t>A75878</t>
  </si>
  <si>
    <t>Joni &amp; Bob</t>
  </si>
  <si>
    <t>Cohan</t>
  </si>
  <si>
    <t>6026 Desco Dr</t>
  </si>
  <si>
    <t>6026 Desco Dr
Dallas, TX 75225
(32.874626, -96.802946)</t>
  </si>
  <si>
    <t>A75864</t>
  </si>
  <si>
    <t>6487 Cliffbrook Dr</t>
  </si>
  <si>
    <t>6487 Cliffbrook Dr
Dallas, TX 75254
(32.941809, -96.792745)</t>
  </si>
  <si>
    <t>A76007</t>
  </si>
  <si>
    <t>Treadway</t>
  </si>
  <si>
    <t>7240 Yamini Dr</t>
  </si>
  <si>
    <t>7240 Yamini Dr
Dallas, TX 75230
(32.902479, -96.780719)</t>
  </si>
  <si>
    <t>A75957</t>
  </si>
  <si>
    <t>Susman</t>
  </si>
  <si>
    <t>6227 Twin Oaks Cir</t>
  </si>
  <si>
    <t>6227 Twin Oaks Cir
Dallas, TX 75240
(32.92638, -96.798319)</t>
  </si>
  <si>
    <t>A75874</t>
  </si>
  <si>
    <t>Gartenberg</t>
  </si>
  <si>
    <t>15523 Bay Point Dr</t>
  </si>
  <si>
    <t>15523 Bay Point Dr
Dallas, TX 75248
(32.960808, -96.797022)</t>
  </si>
  <si>
    <t>A76021</t>
  </si>
  <si>
    <t>5665 Arapaho Rd</t>
  </si>
  <si>
    <t>5665 Arapaho Rd
Dallas, TX 75248
(32.961301, -96.814291)</t>
  </si>
  <si>
    <t>A76006</t>
  </si>
  <si>
    <t>Carp</t>
  </si>
  <si>
    <t>6322 Park Ln</t>
  </si>
  <si>
    <t>6322 Park Ln
Dallas, TX 75225
(32.873411, -96.796634)</t>
  </si>
  <si>
    <t>A75947</t>
  </si>
  <si>
    <t>7909 Vista Hill Ln</t>
  </si>
  <si>
    <t>7909 Vista Hill Ln
Dallas, TX 75249
(32.655415, -96.961754)</t>
  </si>
  <si>
    <t>A75879</t>
  </si>
  <si>
    <t>Saunders</t>
  </si>
  <si>
    <t>6924 Edelweiss Cir</t>
  </si>
  <si>
    <t>6924 Edelweiss Cir
Dallas, TX 75240
(32.930769, -96.785231)</t>
  </si>
  <si>
    <t>A75915</t>
  </si>
  <si>
    <t>Kleiman</t>
  </si>
  <si>
    <t>7709 Pennyburn Dr</t>
  </si>
  <si>
    <t>7709 Pennyburn Dr
Dallas, TX 75248
(32.982897, -96.774071)</t>
  </si>
  <si>
    <t>A75974</t>
  </si>
  <si>
    <t>7707 WOODSTONE LN</t>
  </si>
  <si>
    <t>7707 WOODSTONE LN
DALLAS, TX 75248
(32.954976, -96.775199)</t>
  </si>
  <si>
    <t>A75989</t>
  </si>
  <si>
    <t>A76016</t>
  </si>
  <si>
    <t>7184 Kendallwood Dr</t>
  </si>
  <si>
    <t>7184 Kendallwood Dr
Dallas, TX 75240
(32.929702, -96.780463)</t>
  </si>
  <si>
    <t>A75911</t>
  </si>
  <si>
    <t>7023 Northaven Rd</t>
  </si>
  <si>
    <t>7023 Northaven Rd
Dallas, TX 75230
(32.899949, -96.785127)</t>
  </si>
  <si>
    <t>A76043</t>
  </si>
  <si>
    <t>A76070</t>
  </si>
  <si>
    <t>A79013</t>
  </si>
  <si>
    <t>7119 Kenny Lane</t>
  </si>
  <si>
    <t>7119 Kenny Lane
Dallas, TX 75230
(32.906499, -96.783953)</t>
  </si>
  <si>
    <t>A78993</t>
  </si>
  <si>
    <t>Ozley</t>
  </si>
  <si>
    <t>12037 Edgestone Rd</t>
  </si>
  <si>
    <t>12037 Edgestone Rd
Dallas, TX 75230
(32.91398, -96.783679)</t>
  </si>
  <si>
    <t>A78995</t>
  </si>
  <si>
    <t>Miguez</t>
  </si>
  <si>
    <t>6205 La Cosa Drive</t>
  </si>
  <si>
    <t>6205 La Cosa Drive
Dallas, TX 75248
(32.959626, -96.799603)</t>
  </si>
  <si>
    <t>A78996</t>
  </si>
  <si>
    <t>Rampey</t>
  </si>
  <si>
    <t>6560 Turner Way</t>
  </si>
  <si>
    <t>6560 Turner Way
Dallas, TX 75230
(32.918362, -96.792318)</t>
  </si>
  <si>
    <t>A79005</t>
  </si>
  <si>
    <t>7409 Cliffbrook Drive</t>
  </si>
  <si>
    <t>7409 Cliffbrook Drive
Dallas, TX 75254
(32.946006, -96.776413)</t>
  </si>
  <si>
    <t>A79018</t>
  </si>
  <si>
    <t>10810 Branch Oaks Circle</t>
  </si>
  <si>
    <t>10810 Branch Oaks Circle
Dallas, TX 75230
(32.894097, -96.777968)</t>
  </si>
  <si>
    <t>A72570</t>
  </si>
  <si>
    <t>A66316</t>
  </si>
  <si>
    <t>A70134</t>
  </si>
  <si>
    <t>Blaugrund</t>
  </si>
  <si>
    <t>6416 Camille Avenue</t>
  </si>
  <si>
    <t>6416 Camille Avenue
Dallas, TX 75252
(33.00004, -96.792039)</t>
  </si>
  <si>
    <t>F37359</t>
  </si>
  <si>
    <t>A66303</t>
  </si>
  <si>
    <t>Caryn</t>
  </si>
  <si>
    <t>Fonberg</t>
  </si>
  <si>
    <t>12115 Talmay Drive</t>
  </si>
  <si>
    <t>12115 Talmay Drive
Dallas, TX 75230
(32.914232, -96.79765)</t>
  </si>
  <si>
    <t>A66253</t>
  </si>
  <si>
    <t>16230 Amberwood Road</t>
  </si>
  <si>
    <t>16230 Amberwood Road
Dallas, TX 75248
(32.972258, -96.795852)</t>
  </si>
  <si>
    <t>F36057</t>
  </si>
  <si>
    <t>Classic Caps &amp; Embroidery</t>
  </si>
  <si>
    <t xml:space="preserve">820 East Walnut Street </t>
  </si>
  <si>
    <t>820 East Walnut Street 
Garland, TX 75040
(32.914424, -96.620423)</t>
  </si>
  <si>
    <t>A66199</t>
  </si>
  <si>
    <t>A70028</t>
  </si>
  <si>
    <t>A70044</t>
  </si>
  <si>
    <t>Rothstein</t>
  </si>
  <si>
    <t>7344 Briarnoll Drive</t>
  </si>
  <si>
    <t>7344 Briarnoll Drive
Dallas, TX 75252
(32.994883, -96.777202)</t>
  </si>
  <si>
    <t>A70110</t>
  </si>
  <si>
    <t>2314 North Carroll Avenue</t>
  </si>
  <si>
    <t>2314 North Carroll Avenue
Dallas, TX 75204
(32.807084, -96.78538)</t>
  </si>
  <si>
    <t>A70145</t>
  </si>
  <si>
    <t>Pailet</t>
  </si>
  <si>
    <t>5560 Celestial Road</t>
  </si>
  <si>
    <t>5560 Celestial Road
Dallas, TX 75254
(32.946585, -96.810869)</t>
  </si>
  <si>
    <t>A70175</t>
  </si>
  <si>
    <t>Newman</t>
  </si>
  <si>
    <t>5126 Palomar Lane</t>
  </si>
  <si>
    <t>5126 Palomar Lane
Dallas, TX 75229
(32.889675, -96.818845)</t>
  </si>
  <si>
    <t>A72531</t>
  </si>
  <si>
    <t>7340 MALABAR LN</t>
  </si>
  <si>
    <t>7340 MALABAR LN
Dallas, TX 75230
(32.906608, -96.777659)</t>
  </si>
  <si>
    <t>A72545</t>
  </si>
  <si>
    <t>Tyler and Jessica</t>
  </si>
  <si>
    <t>4533 Bordeaux Avenue</t>
  </si>
  <si>
    <t>4533 Bordeaux Avenue
Dallas, TX 75205
(32.826661, -96.813499)</t>
  </si>
  <si>
    <t>A72623</t>
  </si>
  <si>
    <t>4140 Rainsong Drive</t>
  </si>
  <si>
    <t>4140 Rainsong Drive
Dallas, TX 75287
(32.993524, -96.839657)</t>
  </si>
  <si>
    <t>A76062</t>
  </si>
  <si>
    <t>ALAN</t>
  </si>
  <si>
    <t>GREEN</t>
  </si>
  <si>
    <t>1700 PECOS DR</t>
  </si>
  <si>
    <t>SOUTHLAKE</t>
  </si>
  <si>
    <t>1700 PECOS DR
SOUTHLAKE, TX 76092
(32.949295, -97.170394)</t>
  </si>
  <si>
    <t>A79007</t>
  </si>
  <si>
    <t>F35073</t>
  </si>
  <si>
    <t xml:space="preserve">815 A Brazos Street </t>
  </si>
  <si>
    <t>815 A Brazos Street 
Austin, TX 78701
(30.27033, -97.740491)</t>
  </si>
  <si>
    <t>F37958</t>
  </si>
  <si>
    <t>F35068</t>
  </si>
  <si>
    <t>A66158</t>
  </si>
  <si>
    <t>A66200</t>
  </si>
  <si>
    <t>Kaseff</t>
  </si>
  <si>
    <t>11301 El Monte St.</t>
  </si>
  <si>
    <t>Leawood</t>
  </si>
  <si>
    <t>11301 El Monte St.
Leawood, KS 66211
(38.92443, -94.635523)</t>
  </si>
  <si>
    <t>A66201</t>
  </si>
  <si>
    <t>3405 Rustic Way Lane</t>
  </si>
  <si>
    <t>Falls Church</t>
  </si>
  <si>
    <t>3405 Rustic Way Lane
Falls Church, VA 22044
(38.852002, -77.15684)</t>
  </si>
  <si>
    <t>A66202</t>
  </si>
  <si>
    <t>Ceitlin</t>
  </si>
  <si>
    <t>7040 South Janmar Drive</t>
  </si>
  <si>
    <t>7040 South Janmar Drive
Dallas, TX 75230
(32.905911, -96.784529)</t>
  </si>
  <si>
    <t>A70024</t>
  </si>
  <si>
    <t>5705 Ridgetown Circle</t>
  </si>
  <si>
    <t>5705 Ridgetown Circle
Dallas, TX 75231
(32.911669, -96.811456)</t>
  </si>
  <si>
    <t>A70029</t>
  </si>
  <si>
    <t>Clive</t>
  </si>
  <si>
    <t>Miskin</t>
  </si>
  <si>
    <t>6717 Deloache Avenue</t>
  </si>
  <si>
    <t>6717 Deloache Avenue
Dallas, TX 75225
(32.870581, -96.789048)</t>
  </si>
  <si>
    <t>A70042</t>
  </si>
  <si>
    <t>A70043</t>
  </si>
  <si>
    <t>75230-2110</t>
  </si>
  <si>
    <t>5924 Meletio
Dallas, TX 75230-2110
(32.916328, -96.806426)</t>
  </si>
  <si>
    <t>A70086</t>
  </si>
  <si>
    <t>Abrams</t>
  </si>
  <si>
    <t>11524 Saint Michaels Drive</t>
  </si>
  <si>
    <t>11524 Saint Michaels Drive
Dallas, TX 75230
(32.906193, -96.779694)</t>
  </si>
  <si>
    <t>A70136</t>
  </si>
  <si>
    <t>9422 Alva Court</t>
  </si>
  <si>
    <t>9422 Alva Court
Dallas, TX 75220
(32.87175, -96.815804)</t>
  </si>
  <si>
    <t>A70183</t>
  </si>
  <si>
    <t>Mizrahi</t>
  </si>
  <si>
    <t>9800 Avenel Farm Drive</t>
  </si>
  <si>
    <t>Potomac</t>
  </si>
  <si>
    <t>9800 Avenel Farm Drive
Potomac, MD 20854
(39.004779, -77.203146)</t>
  </si>
  <si>
    <t>A75978</t>
  </si>
  <si>
    <t>6416 Camille Ave</t>
  </si>
  <si>
    <t>6416 Camille Ave
Dallas, TX 75252
(33.00004, -96.792039)</t>
  </si>
  <si>
    <t>A66144</t>
  </si>
  <si>
    <t>12107 Prestonridge</t>
  </si>
  <si>
    <t>12107 Prestonridge
Dallas, TX 75230
(32.913696, -96.792007)</t>
  </si>
  <si>
    <t>A70083</t>
  </si>
  <si>
    <t>17215 Graystone Drive</t>
  </si>
  <si>
    <t>17215 Graystone Drive
Dallas, TX 75248
(32.985126, -96.779908)</t>
  </si>
  <si>
    <t>A70090</t>
  </si>
  <si>
    <t>Gregory or Germaine</t>
  </si>
  <si>
    <t>ODonnell</t>
  </si>
  <si>
    <t>7315 Malabar Lane</t>
  </si>
  <si>
    <t>7315 Malabar Lane
Dallas, TX 75230
(32.906332, -96.778643)</t>
  </si>
  <si>
    <t>A70102</t>
  </si>
  <si>
    <t>Winzenried</t>
  </si>
  <si>
    <t>12062 Lueders Lane</t>
  </si>
  <si>
    <t>12062 Lueders Lane
Dallas, TX 75230
(32.914297, -96.778889)</t>
  </si>
  <si>
    <t>A70163</t>
  </si>
  <si>
    <t>ZLOTKY</t>
  </si>
  <si>
    <t>75240-5520</t>
  </si>
  <si>
    <t>13332 Peyton Drive
DALLAS, TX 75240-5520
(32.930196, -96.784185)</t>
  </si>
  <si>
    <t>A72533</t>
  </si>
  <si>
    <t>Wimberly</t>
  </si>
  <si>
    <t>6921 Baxtershire Drive</t>
  </si>
  <si>
    <t>6921 Baxtershire Drive
Dallas, TX 75230
(32.904709, -96.786401)</t>
  </si>
  <si>
    <t>A72535</t>
  </si>
  <si>
    <t>27 Edge Hill Drive</t>
  </si>
  <si>
    <t>27 Edge Hill Drive
Dallas, TX 75248</t>
  </si>
  <si>
    <t>A72565</t>
  </si>
  <si>
    <t>Cegelski</t>
  </si>
  <si>
    <t>A72607</t>
  </si>
  <si>
    <t>Ronald and Rebecca</t>
  </si>
  <si>
    <t>Brakke</t>
  </si>
  <si>
    <t>7027 Eudora Drive</t>
  </si>
  <si>
    <t>7027 Eudora Drive
Dallas, TX 75230
(32.903905, -96.785375)</t>
  </si>
  <si>
    <t>A72621</t>
  </si>
  <si>
    <t>Doug and Lori</t>
  </si>
  <si>
    <t>6515 Clubhouse Circle</t>
  </si>
  <si>
    <t>6515 Clubhouse Circle
Dallas, TX 75240
(32.927828, -96.79598)</t>
  </si>
  <si>
    <t>A72622</t>
  </si>
  <si>
    <t>Pomarantz</t>
  </si>
  <si>
    <t>5840 Encore Drive</t>
  </si>
  <si>
    <t>5840 Encore Drive
Dallas, TX 75240
(32.936274, -96.806801)</t>
  </si>
  <si>
    <t>A75926</t>
  </si>
  <si>
    <t>Mel</t>
  </si>
  <si>
    <t>Wolovits</t>
  </si>
  <si>
    <t>7215 Mimosa Ln</t>
  </si>
  <si>
    <t>7215 Mimosa Ln
Dallas, TX 75230
(32.883447, -96.77954)</t>
  </si>
  <si>
    <t>A75894</t>
  </si>
  <si>
    <t>Meulman</t>
  </si>
  <si>
    <t>246 Melody Ln</t>
  </si>
  <si>
    <t>246 Melody Ln
Royse City, TX 75189
(32.892258, -96.323807)</t>
  </si>
  <si>
    <t>A75854</t>
  </si>
  <si>
    <t>Germaine</t>
  </si>
  <si>
    <t>7315 Malabar Ln</t>
  </si>
  <si>
    <t>7315 Malabar Ln
Dallas, TX 75230
(32.906332, -96.778643)</t>
  </si>
  <si>
    <t>A76035</t>
  </si>
  <si>
    <t>Lorch</t>
  </si>
  <si>
    <t>11219 Saint Judes Dr</t>
  </si>
  <si>
    <t>11219 Saint Judes Dr
Dallas, TX 75230
(32.900909, -96.784211)</t>
  </si>
  <si>
    <t>A76068</t>
  </si>
  <si>
    <t>Anqi</t>
  </si>
  <si>
    <t>Liu</t>
  </si>
  <si>
    <t>4421 Tortuga Ln</t>
  </si>
  <si>
    <t>4421 Tortuga Ln
McKinney, TX 75070
(33.155857, -96.706369)</t>
  </si>
  <si>
    <t>A75856</t>
  </si>
  <si>
    <t>6172 Preston Haven Dr</t>
  </si>
  <si>
    <t>6172 Preston Haven Dr
Dallas, TX 75230
(32.910299, -96.800969)</t>
  </si>
  <si>
    <t>A75888</t>
  </si>
  <si>
    <t>A75893</t>
  </si>
  <si>
    <t>A76065</t>
  </si>
  <si>
    <t>Wai Chi St.ephanie and Daniel C</t>
  </si>
  <si>
    <t>Eng</t>
  </si>
  <si>
    <t>749 Sunkist Ln</t>
  </si>
  <si>
    <t>749 Sunkist Ln
Plano, TX 75023
(33.06963, -96.699037)</t>
  </si>
  <si>
    <t>A79019</t>
  </si>
  <si>
    <t>A79000</t>
  </si>
  <si>
    <t>Coffman</t>
  </si>
  <si>
    <t>10805 Larkglen Circle</t>
  </si>
  <si>
    <t>10805 Larkglen Circle
Dallas, TX 75230
(32.894318, -96.776842)</t>
  </si>
  <si>
    <t>F37927</t>
  </si>
  <si>
    <t>F36523</t>
  </si>
  <si>
    <t>F37912</t>
  </si>
  <si>
    <t>F37352</t>
  </si>
  <si>
    <t>F36038</t>
  </si>
  <si>
    <t>Yiddishe Kup</t>
  </si>
  <si>
    <t>12324 Merit Drive</t>
  </si>
  <si>
    <t>12324 Merit Drive
Dallas, TX 75251
(32.915142, -96.771808)</t>
  </si>
  <si>
    <t>F36040</t>
  </si>
  <si>
    <t>Mirsky</t>
  </si>
  <si>
    <t>7616 Village Trail Drive</t>
  </si>
  <si>
    <t>7616 Village Trail Drive
Dallas, TX 75254
(32.948845, -96.775759)</t>
  </si>
  <si>
    <t>A66126</t>
  </si>
  <si>
    <t>Lisa and Charles</t>
  </si>
  <si>
    <t>7426 Kenshire Lane</t>
  </si>
  <si>
    <t>7426 Kenshire Lane
Dallas, TX 75230
(32.90799, -96.776674)</t>
  </si>
  <si>
    <t>A66136</t>
  </si>
  <si>
    <t>3509 South Brookwood Circle</t>
  </si>
  <si>
    <t>Mountain Oak</t>
  </si>
  <si>
    <t>35223-2809</t>
  </si>
  <si>
    <t>3509 South Brookwood Circle
Mountain Oak, AL 35223-2809
(33.481502, -86.724689)</t>
  </si>
  <si>
    <t>A66137</t>
  </si>
  <si>
    <t>Whitman Bobbitt</t>
  </si>
  <si>
    <t>4500 Roland Ave</t>
  </si>
  <si>
    <t>4500 Roland Ave
Dallas, TX 75219
(32.82214, -96.814155)</t>
  </si>
  <si>
    <t>A66141</t>
  </si>
  <si>
    <t>A66145</t>
  </si>
  <si>
    <t>Rochelle/Mike</t>
  </si>
  <si>
    <t>Koslin</t>
  </si>
  <si>
    <t>3456 Brook Mountain Lane</t>
  </si>
  <si>
    <t>3456 Brook Mountain Lane
Birmingham, AL 35223
(33.495603, -86.709918)</t>
  </si>
  <si>
    <t>A66152</t>
  </si>
  <si>
    <t>Volchkov</t>
  </si>
  <si>
    <t>A66159</t>
  </si>
  <si>
    <t>A66165</t>
  </si>
  <si>
    <t>Friedland</t>
  </si>
  <si>
    <t>519 Westbourne Drive</t>
  </si>
  <si>
    <t>519 Westbourne Drive
West Hollywood, CA 90048
(34.080136, -118.378969)</t>
  </si>
  <si>
    <t>A66183</t>
  </si>
  <si>
    <t>3131 McKinney</t>
  </si>
  <si>
    <t>3131 McKinney
Dallas, TX 75204
(32.802536, -96.800535)</t>
  </si>
  <si>
    <t>A66203</t>
  </si>
  <si>
    <t>5946 Park Lane</t>
  </si>
  <si>
    <t>5946 Park Lane
Dallas, TX 75225
(32.873919, -96.80451)</t>
  </si>
  <si>
    <t>A66204</t>
  </si>
  <si>
    <t>Rita Sue</t>
  </si>
  <si>
    <t>7515 Glenshannon Circle</t>
  </si>
  <si>
    <t>7515 Glenshannon Circle
Dallas, TX 75225
(32.874837, -96.776614)</t>
  </si>
  <si>
    <t>A66211</t>
  </si>
  <si>
    <t>PO Box 600002</t>
  </si>
  <si>
    <t>PO Box 600002
Dallas, TX 75360</t>
  </si>
  <si>
    <t>A66217</t>
  </si>
  <si>
    <t>7225 South Janmar Drive</t>
  </si>
  <si>
    <t>7225 South Janmar Drive
Dallas, TX 75230
(32.906079, -96.782712)</t>
  </si>
  <si>
    <t>A66221</t>
  </si>
  <si>
    <t>Lorri</t>
  </si>
  <si>
    <t>Mersky</t>
  </si>
  <si>
    <t>7406 Midbury Drive</t>
  </si>
  <si>
    <t>7406 Midbury Drive
Dallas, TX 75230
(32.901609, -96.779273)</t>
  </si>
  <si>
    <t>A66254</t>
  </si>
  <si>
    <t>16230 Gulf Blvd</t>
  </si>
  <si>
    <t>Clearwater</t>
  </si>
  <si>
    <t>16230 Gulf Blvd
Clearwater, FL 33767</t>
  </si>
  <si>
    <t>A66255</t>
  </si>
  <si>
    <t>Kosoglad</t>
  </si>
  <si>
    <t>268 Moraine Road</t>
  </si>
  <si>
    <t>268 Moraine Road
Highland Park, IL 60035
(42.197971, -87.800498)</t>
  </si>
  <si>
    <t>A66256</t>
  </si>
  <si>
    <t>7709 Pennyburn Drive</t>
  </si>
  <si>
    <t>7709 Pennyburn Drive
Dallas, TX 75248
(32.982897, -96.774071)</t>
  </si>
  <si>
    <t>A66257</t>
  </si>
  <si>
    <t>4318 Beechwood Lane</t>
  </si>
  <si>
    <t>4318 Beechwood Lane
Dallas, TX 75220
(32.875457, -96.835956)</t>
  </si>
  <si>
    <t>A66258</t>
  </si>
  <si>
    <t>5020 Abbott Ave</t>
  </si>
  <si>
    <t>5020 Abbott Ave
Dallas, TX 75205
(32.830012, -96.785653)</t>
  </si>
  <si>
    <t>A66259</t>
  </si>
  <si>
    <t>4711 Wildwood Road</t>
  </si>
  <si>
    <t>4711 Wildwood Road
Dallas, TX 75209
(32.859594, -96.833462)</t>
  </si>
  <si>
    <t>A66260</t>
  </si>
  <si>
    <t>Fine</t>
  </si>
  <si>
    <t>6211 Turner Way</t>
  </si>
  <si>
    <t>6211 Turner Way
Dallas, TX 75230
(32.918272, -96.79956)</t>
  </si>
  <si>
    <t>A66261</t>
  </si>
  <si>
    <t>1414 West Colorado Blvd</t>
  </si>
  <si>
    <t>1414 West Colorado Blvd
Dallas, TX 75208
(32.759367, -96.844998)</t>
  </si>
  <si>
    <t>A66262</t>
  </si>
  <si>
    <t>Kral</t>
  </si>
  <si>
    <t>13269 Meadowside Drive</t>
  </si>
  <si>
    <t>13269 Meadowside Drive
Dallas, TX 75240
(32.928937, -96.780558)</t>
  </si>
  <si>
    <t>A66263</t>
  </si>
  <si>
    <t>5349 Castlewood Road</t>
  </si>
  <si>
    <t>5349 Castlewood Road
Dallas, TX 75229
(32.900115, -96.815398)</t>
  </si>
  <si>
    <t>A66278</t>
  </si>
  <si>
    <t>6325 Burcher Road</t>
  </si>
  <si>
    <t>6325 Burcher Road
Wilson, WY 83014
(43.47891, -110.887529)</t>
  </si>
  <si>
    <t>A66279</t>
  </si>
  <si>
    <t>Clore</t>
  </si>
  <si>
    <t>9613 Watkins Road</t>
  </si>
  <si>
    <t>Laytonsville</t>
  </si>
  <si>
    <t>9613 Watkins Road
Laytonsville, MD 20882
(39.234646, -77.198714)</t>
  </si>
  <si>
    <t>A66280</t>
  </si>
  <si>
    <t>A66281</t>
  </si>
  <si>
    <t>Rita Sue and Alan</t>
  </si>
  <si>
    <t>A66304</t>
  </si>
  <si>
    <t>Gallant</t>
  </si>
  <si>
    <t>7231 Northaven Road</t>
  </si>
  <si>
    <t>7231 Northaven Road
Dallas, TX 75230
(32.900431, -96.780862)</t>
  </si>
  <si>
    <t>A66305</t>
  </si>
  <si>
    <t>4520 Meadowood Rd</t>
  </si>
  <si>
    <t>4520 Meadowood Rd
Dallas, TX 75220
(32.87824, -96.832282)</t>
  </si>
  <si>
    <t>A66306</t>
  </si>
  <si>
    <t>17317 St.edman Cir</t>
  </si>
  <si>
    <t>17317 St.edman Cir
Dallas, TX 75252
(32.987994, -96.795542)</t>
  </si>
  <si>
    <t>A66307</t>
  </si>
  <si>
    <t>7877 Howe Circle</t>
  </si>
  <si>
    <t>Prairie Village</t>
  </si>
  <si>
    <t>7877 Howe Circle
Prairie Village, KS 66208
(38.986195, -94.629154)</t>
  </si>
  <si>
    <t>A66308</t>
  </si>
  <si>
    <t>Lottye</t>
  </si>
  <si>
    <t>Brodsky-Lyle</t>
  </si>
  <si>
    <t>34 Masland Circle</t>
  </si>
  <si>
    <t>34 Masland Circle
Dallas, TX 75230
(32.919166, -96.789855)</t>
  </si>
  <si>
    <t>A66326</t>
  </si>
  <si>
    <t>5833 Wavertree Lane</t>
  </si>
  <si>
    <t>5833 Wavertree Lane
Plano, TX 75093
(33.024682, -96.822258)</t>
  </si>
  <si>
    <t>A70021</t>
  </si>
  <si>
    <t>7507 Yamini Drive</t>
  </si>
  <si>
    <t>7507 Yamini Drive
Dallas, TX 75230
(32.902849, -96.777978)</t>
  </si>
  <si>
    <t>A70030</t>
  </si>
  <si>
    <t>18 North Vista De Catalina</t>
  </si>
  <si>
    <t>18 North Vista De Catalina
Laguna Beach, CA 92651
(33.494728, -117.735866)</t>
  </si>
  <si>
    <t>A70032</t>
  </si>
  <si>
    <t>8605 White Rock Trail</t>
  </si>
  <si>
    <t>8605 White Rock Trail
Dallas, TX 75238
(32.866182, -96.725646)</t>
  </si>
  <si>
    <t>A70033</t>
  </si>
  <si>
    <t>A70041</t>
  </si>
  <si>
    <t>Jay or Bette</t>
  </si>
  <si>
    <t>11219 Saint Judes Drive</t>
  </si>
  <si>
    <t>11219 Saint Judes Drive
Dallas, TX 75230
(32.900909, -96.784211)</t>
  </si>
  <si>
    <t>A70068</t>
  </si>
  <si>
    <t>Barry or Dia</t>
  </si>
  <si>
    <t>6727 Hyacinth Lane</t>
  </si>
  <si>
    <t>6727 Hyacinth Lane
Dallas, TX 75252
(32.990926, -96.787447)</t>
  </si>
  <si>
    <t>A70069</t>
  </si>
  <si>
    <t>Joe and Beverly</t>
  </si>
  <si>
    <t>6843 Quarterway Drive</t>
  </si>
  <si>
    <t>6843 Quarterway Drive
Dallas, TX 75248
(32.952346, -96.789535)</t>
  </si>
  <si>
    <t>A70071</t>
  </si>
  <si>
    <t>David and Laurie</t>
  </si>
  <si>
    <t>Judson</t>
  </si>
  <si>
    <t>7244 North Janmar Drive</t>
  </si>
  <si>
    <t>7244 North Janmar Drive
Dallas, TX 75230
(32.907704, -96.782227)</t>
  </si>
  <si>
    <t>A70073</t>
  </si>
  <si>
    <t>Maddy</t>
  </si>
  <si>
    <t>Unterberg</t>
  </si>
  <si>
    <t>43 Downs Lake Circle</t>
  </si>
  <si>
    <t>43 Downs Lake Circle
Dallas, TX 75230
(32.92163, -96.78985)</t>
  </si>
  <si>
    <t>A70091</t>
  </si>
  <si>
    <t>Vivian</t>
  </si>
  <si>
    <t>Steinborn</t>
  </si>
  <si>
    <t>PO Box 67026</t>
  </si>
  <si>
    <t>PO Box 67026
Dallas, TX 75367</t>
  </si>
  <si>
    <t>A70095</t>
  </si>
  <si>
    <t>Morris and Elaine</t>
  </si>
  <si>
    <t>Rutchik</t>
  </si>
  <si>
    <t>A70101</t>
  </si>
  <si>
    <t>A70103</t>
  </si>
  <si>
    <t>12020 Excelsior Way</t>
  </si>
  <si>
    <t>12020 Excelsior Way
Dallas, TX 75230
(32.912283, -96.797033)</t>
  </si>
  <si>
    <t>A70104</t>
  </si>
  <si>
    <t>8616 Turrtle Creek Blvd</t>
  </si>
  <si>
    <t>8616 Turrtle Creek Blvd
Dallas, TX 75225
(32.867484, -96.789661)</t>
  </si>
  <si>
    <t>A70115</t>
  </si>
  <si>
    <t>Rahn</t>
  </si>
  <si>
    <t>10817 Street Michaels</t>
  </si>
  <si>
    <t>10817 Street Michaels
Dallas, TX 75230
(32.895613, -96.779602)</t>
  </si>
  <si>
    <t>A70116</t>
  </si>
  <si>
    <t>12130 Vendome Place</t>
  </si>
  <si>
    <t>12130 Vendome Place
Dallas, TX 75230
(32.914704, -96.799882)</t>
  </si>
  <si>
    <t>A70121</t>
  </si>
  <si>
    <t>Kittleson</t>
  </si>
  <si>
    <t>7051 Orchid Lane</t>
  </si>
  <si>
    <t>7051 Orchid Lane
Dallas, TX 75230
(32.892253, -96.78301)</t>
  </si>
  <si>
    <t>A70129</t>
  </si>
  <si>
    <t>Greif</t>
  </si>
  <si>
    <t>6532 Longfellow</t>
  </si>
  <si>
    <t>6532 Longfellow
Dallas, TX 75230
(32.912505, -96.793349)</t>
  </si>
  <si>
    <t>A70131</t>
  </si>
  <si>
    <t>JANETTE</t>
  </si>
  <si>
    <t>MONEAR</t>
  </si>
  <si>
    <t>5445 Caruth Haven Lane</t>
  </si>
  <si>
    <t>5445 Caruth Haven Lane
Dallas, TX 75225
(32.862582, -96.774073)</t>
  </si>
  <si>
    <t>A70139</t>
  </si>
  <si>
    <t>Debbi and Barry</t>
  </si>
  <si>
    <t>6915 Currin Drive</t>
  </si>
  <si>
    <t>6915 Currin Drive
Dallas, TX 75230
(32.898528, -96.78746)</t>
  </si>
  <si>
    <t>A70142</t>
  </si>
  <si>
    <t>Roosth</t>
  </si>
  <si>
    <t>11226 Hillcrest Road</t>
  </si>
  <si>
    <t>11226 Hillcrest Road
Dallas, TX 75230
(32.900574, -96.788211)</t>
  </si>
  <si>
    <t>A70144</t>
  </si>
  <si>
    <t>A70147</t>
  </si>
  <si>
    <t>Chin-Chin</t>
  </si>
  <si>
    <t>Yeh</t>
  </si>
  <si>
    <t>716 Sunkist Ln</t>
  </si>
  <si>
    <t>716 Sunkist Ln
Plano, TX 75025
(33.071048, -96.698003)</t>
  </si>
  <si>
    <t>A70149</t>
  </si>
  <si>
    <t>Andrea &amp; Loren</t>
  </si>
  <si>
    <t>10815 Branch Oaks Circle</t>
  </si>
  <si>
    <t>10815 Branch Oaks Circle
Dallas, TX 75230
(32.894097, -96.777968)</t>
  </si>
  <si>
    <t>A70164</t>
  </si>
  <si>
    <t>Basil or Dot</t>
  </si>
  <si>
    <t>Haymann</t>
  </si>
  <si>
    <t>6269 Alpha Road</t>
  </si>
  <si>
    <t>6269 Alpha Road
Dallas, TX 75240
(32.933224, -96.797384)</t>
  </si>
  <si>
    <t>A70167</t>
  </si>
  <si>
    <t>5370 Meaders Lane</t>
  </si>
  <si>
    <t>5370 Meaders Lane
Dallas, TX 75229
(32.886223, -96.815279)</t>
  </si>
  <si>
    <t>A70173</t>
  </si>
  <si>
    <t>A70176</t>
  </si>
  <si>
    <t>Trish</t>
  </si>
  <si>
    <t>Houck</t>
  </si>
  <si>
    <t>1547 Cedar Hill Avenue</t>
  </si>
  <si>
    <t>1547 Cedar Hill Avenue
Dallas, TX 75208
(32.763949, -96.831438)</t>
  </si>
  <si>
    <t>A70184</t>
  </si>
  <si>
    <t>Gallagher TTEE</t>
  </si>
  <si>
    <t>11340 East Ricks Circle</t>
  </si>
  <si>
    <t>11340 East Ricks Circle
Dallas, TX 75230
(32.903636, -96.790529)</t>
  </si>
  <si>
    <t>A70185</t>
  </si>
  <si>
    <t>7238 Heathermore Drive</t>
  </si>
  <si>
    <t>7238 Heathermore Drive
Dallas, TX 75248
(32.965327, -96.782682)</t>
  </si>
  <si>
    <t>A70188</t>
  </si>
  <si>
    <t>Davidoff</t>
  </si>
  <si>
    <t>6925 Hill Forest Drive</t>
  </si>
  <si>
    <t>6925 Hill Forest Drive
Dallas, TX 75230
(32.912385, -96.784922)</t>
  </si>
  <si>
    <t>A72536</t>
  </si>
  <si>
    <t>A72560</t>
  </si>
  <si>
    <t>Angie</t>
  </si>
  <si>
    <t>Freed</t>
  </si>
  <si>
    <t>13751 Sprucewood Drive</t>
  </si>
  <si>
    <t>13751 Sprucewood Drive
Dallas, TX 75240
(32.936699, -96.777051)</t>
  </si>
  <si>
    <t>A72580</t>
  </si>
  <si>
    <t>A72591</t>
  </si>
  <si>
    <t xml:space="preserve">3130 North Harwood Street </t>
  </si>
  <si>
    <t>3130 North Harwood Street 
Dallas, TX 75201
(32.796903, -96.811584)</t>
  </si>
  <si>
    <t>A72601</t>
  </si>
  <si>
    <t>Sheli</t>
  </si>
  <si>
    <t>14003 Hughes Lane</t>
  </si>
  <si>
    <t>14003 Hughes Lane
Dallas, TX 75254
(32.939072, -96.79933)</t>
  </si>
  <si>
    <t>A72609</t>
  </si>
  <si>
    <t>5805 Bent Oak Court</t>
  </si>
  <si>
    <t>5805 Bent Oak Court
Dallas, TX 75248
(32.9731, -96.816883)</t>
  </si>
  <si>
    <t>A72613</t>
  </si>
  <si>
    <t>A72614</t>
  </si>
  <si>
    <t>A72615</t>
  </si>
  <si>
    <t>4326 Meadowdale Lane</t>
  </si>
  <si>
    <t>4326 Meadowdale Lane
Dallas, TX 75229
(32.89052, -96.834897)</t>
  </si>
  <si>
    <t>A72619</t>
  </si>
  <si>
    <t>2921 Leeshire Drive</t>
  </si>
  <si>
    <t>2921 Leeshire Drive
Dallas, TX 75228
(32.798766, -96.701541)</t>
  </si>
  <si>
    <t>A72620</t>
  </si>
  <si>
    <t>A72624</t>
  </si>
  <si>
    <t>6911 Oak Manor Drive</t>
  </si>
  <si>
    <t>6911 Oak Manor Drive
Dallas, TX 75230
(32.914079, -96.785391)</t>
  </si>
  <si>
    <t>A72625</t>
  </si>
  <si>
    <t>Krochtengel</t>
  </si>
  <si>
    <t>6807 Ledyard Dr</t>
  </si>
  <si>
    <t>6807 Ledyard Dr
Dallas, TX 75248
(32.977852, -96.790273)</t>
  </si>
  <si>
    <t>A75907</t>
  </si>
  <si>
    <t>Bob and Leslie</t>
  </si>
  <si>
    <t>Krakow</t>
  </si>
  <si>
    <t>4258 Shorecrest Dr</t>
  </si>
  <si>
    <t>4258 Shorecrest Dr
Dallas, TX 75209
(32.858692, -96.838384)</t>
  </si>
  <si>
    <t>F37344</t>
  </si>
  <si>
    <t>34 Masland Cir</t>
  </si>
  <si>
    <t>34 Masland Cir
Dallas, TX 75230
(32.919166, -96.789855)</t>
  </si>
  <si>
    <t>A75958</t>
  </si>
  <si>
    <t>7127 South Janmar Dr</t>
  </si>
  <si>
    <t>7127 South Janmar Dr
Dallas, TX 75230
(32.906025, -96.783202)</t>
  </si>
  <si>
    <t>A76010</t>
  </si>
  <si>
    <t>A75990</t>
  </si>
  <si>
    <t>Rochelle &amp; Michael</t>
  </si>
  <si>
    <t>3456 Brook Mountain Ln</t>
  </si>
  <si>
    <t>Mountain BRK</t>
  </si>
  <si>
    <t>3456 Brook Mountain Ln
Mountain BRK, AL 35223
(33.495603, -86.709918)</t>
  </si>
  <si>
    <t>A76022</t>
  </si>
  <si>
    <t>A76066</t>
  </si>
  <si>
    <t>Eileen Yu and Eric Chao-Han</t>
  </si>
  <si>
    <t>Ko</t>
  </si>
  <si>
    <t>5916 Crownover Ct</t>
  </si>
  <si>
    <t>5916 Crownover Ct
Plano, TX 75093
(33.029558, -96.821042)</t>
  </si>
  <si>
    <t>A76017</t>
  </si>
  <si>
    <t>A75895</t>
  </si>
  <si>
    <t>43 Downs Lake Cir</t>
  </si>
  <si>
    <t>43 Downs Lake Cir
Dallas, TX 75330
(32.92163, -96.78985)</t>
  </si>
  <si>
    <t>A75940</t>
  </si>
  <si>
    <t>F37369</t>
  </si>
  <si>
    <t>A75876</t>
  </si>
  <si>
    <t>Gilian and St.eve</t>
  </si>
  <si>
    <t>Baron</t>
  </si>
  <si>
    <t>5616 Yolanda Cir</t>
  </si>
  <si>
    <t>5616 Yolanda Cir
Dallas, TX 75229
(32.887997, -96.811953)</t>
  </si>
  <si>
    <t>A75871</t>
  </si>
  <si>
    <t>Johansen</t>
  </si>
  <si>
    <t>4608 Fairfax Ave</t>
  </si>
  <si>
    <t>4608 Fairfax Ave
Dallas, TX 75209
(32.83329, -96.816174)</t>
  </si>
  <si>
    <t>A76041</t>
  </si>
  <si>
    <t>A75935</t>
  </si>
  <si>
    <t>Olesky</t>
  </si>
  <si>
    <t>3615 Springbrook St.</t>
  </si>
  <si>
    <t>3615 Springbrook St.
Dallas, TX 75205
(32.819423, -96.796632)</t>
  </si>
  <si>
    <t>A75903</t>
  </si>
  <si>
    <t>A75962</t>
  </si>
  <si>
    <t>Margot &amp; Tom</t>
  </si>
  <si>
    <t>4817 Alta Vist</t>
  </si>
  <si>
    <t>4817 Alta Vist
Dallas, TX 75229
(32.904447, -96.824786)</t>
  </si>
  <si>
    <t>A75872</t>
  </si>
  <si>
    <t>A75870</t>
  </si>
  <si>
    <t>PO Box 6270265</t>
  </si>
  <si>
    <t>PO Box 6270265
Dallas, TX 75367</t>
  </si>
  <si>
    <t>A75949</t>
  </si>
  <si>
    <t>A75887</t>
  </si>
  <si>
    <t>10025 Meadowbrook</t>
  </si>
  <si>
    <t>10025 Meadowbrook
Dallas, TX 75229
(32.881604, -96.816935)</t>
  </si>
  <si>
    <t>A76051</t>
  </si>
  <si>
    <t>6325 Burcher Rd</t>
  </si>
  <si>
    <t>6325 Burcher Rd
Wilson, WY 83014
(43.47891, -110.887529)</t>
  </si>
  <si>
    <t>A76012</t>
  </si>
  <si>
    <t>7212 Dye Dr</t>
  </si>
  <si>
    <t>7212 Dye Dr
Dallas, TX 75248
(32.982492, -96.782496)</t>
  </si>
  <si>
    <t>A76047</t>
  </si>
  <si>
    <t>A75948</t>
  </si>
  <si>
    <t>4564 Meadowood Rd</t>
  </si>
  <si>
    <t>4564 Meadowood Rd
Dallas, TX 75220
(32.876868, -96.830842)</t>
  </si>
  <si>
    <t>A76061</t>
  </si>
  <si>
    <t>Schermbeck</t>
  </si>
  <si>
    <t>6120 Lynnhaven Dr</t>
  </si>
  <si>
    <t>6120 Lynnhaven Dr
Lubbock, TX 79413
(33.536923, -101.894242)</t>
  </si>
  <si>
    <t>A76032</t>
  </si>
  <si>
    <t>223 West Jackson</t>
  </si>
  <si>
    <t>223 West Jackson
Chicago, IL 60606
(41.878104, -87.634108)</t>
  </si>
  <si>
    <t>A75869</t>
  </si>
  <si>
    <t>Sheryl</t>
  </si>
  <si>
    <t>Bogen</t>
  </si>
  <si>
    <t>12032 Excelsior Way</t>
  </si>
  <si>
    <t>12032 Excelsior Way
Dallas, TX 75230
(32.912799, -96.797044)</t>
  </si>
  <si>
    <t>A75884</t>
  </si>
  <si>
    <t>7406 Midbury Dr</t>
  </si>
  <si>
    <t>7406 Midbury Dr
Dallas, TX 75230
(32.901609, -96.779273)</t>
  </si>
  <si>
    <t>A75905</t>
  </si>
  <si>
    <t>Monier</t>
  </si>
  <si>
    <t>6625 Ridgeview Circle</t>
  </si>
  <si>
    <t>6625 Ridgeview Circle
Dallas, TX 75240
(32.928644, -96.79125)</t>
  </si>
  <si>
    <t>A76071</t>
  </si>
  <si>
    <t>A76039</t>
  </si>
  <si>
    <t>12130 Vendome Pl</t>
  </si>
  <si>
    <t>12130 Vendome Pl
Dallas, TX 75230
(32.914704, -96.799882)</t>
  </si>
  <si>
    <t>A76056</t>
  </si>
  <si>
    <t>Beckert</t>
  </si>
  <si>
    <t>PO Box 1341</t>
  </si>
  <si>
    <t>PO Box 1341
Little Elm, TX 75068</t>
  </si>
  <si>
    <t>A75952</t>
  </si>
  <si>
    <t>5030 Park Ln</t>
  </si>
  <si>
    <t>5030 Park Ln
Dallas, TX 75220
(32.873478, -96.822753)</t>
  </si>
  <si>
    <t>A76052</t>
  </si>
  <si>
    <t>Jagoda</t>
  </si>
  <si>
    <t>7139 Brookshire Cir</t>
  </si>
  <si>
    <t>7139 Brookshire Cir
Dallas, TX 75230
(32.893503, -96.780879)</t>
  </si>
  <si>
    <t>A75846</t>
  </si>
  <si>
    <t>Deitsch-Perez</t>
  </si>
  <si>
    <t>7207 Azalea Ln</t>
  </si>
  <si>
    <t>7207 Azalea Ln
Dallas, TX 75230
(32.897682, -96.781459)</t>
  </si>
  <si>
    <t>A75842</t>
  </si>
  <si>
    <t>Rowley</t>
  </si>
  <si>
    <t>7408 Mason Dells Dr</t>
  </si>
  <si>
    <t>7408 Mason Dells Dr
Dallas, TX 75230
(32.903623, -96.779419)</t>
  </si>
  <si>
    <t>A76011</t>
  </si>
  <si>
    <t>A76048</t>
  </si>
  <si>
    <t>A76038</t>
  </si>
  <si>
    <t>McMahon</t>
  </si>
  <si>
    <t>8402 Lakemont Dr</t>
  </si>
  <si>
    <t>8402 Lakemont Dr
Dallas, TX 75209
(32.853829, -96.842377)</t>
  </si>
  <si>
    <t>A75938</t>
  </si>
  <si>
    <t>A78990</t>
  </si>
  <si>
    <t xml:space="preserve">4315 Buena Vista Street </t>
  </si>
  <si>
    <t>4315 Buena Vista Street 
Dallas, TX 75205
(32.819707, -96.793613)</t>
  </si>
  <si>
    <t>A78991</t>
  </si>
  <si>
    <t>A79001</t>
  </si>
  <si>
    <t>A79002</t>
  </si>
  <si>
    <t>12018 Lueders Lane</t>
  </si>
  <si>
    <t>12018 Lueders Lane
Dallas, TX 75230
(32.913314, -96.778903)</t>
  </si>
  <si>
    <t>A79012</t>
  </si>
  <si>
    <t>7628 Fallmeadow Lane</t>
  </si>
  <si>
    <t>7628 Fallmeadow Lane
Dallas, TX 75248
(32.957722, -96.777273)</t>
  </si>
  <si>
    <t>A79014</t>
  </si>
  <si>
    <t>11 11 Cheltenham Way</t>
  </si>
  <si>
    <t>11 11 Cheltenham Way
Dallas, TX 75230
(32.917614, -96.789541)</t>
  </si>
  <si>
    <t>A79026</t>
  </si>
  <si>
    <t>5908 Desco Dr</t>
  </si>
  <si>
    <t>5908 Desco Dr
Dallas, TX 75225
(32.874986, -96.806093)</t>
  </si>
  <si>
    <t>A79183</t>
  </si>
  <si>
    <t>F37349</t>
  </si>
  <si>
    <t>F36574</t>
  </si>
  <si>
    <t>F37350</t>
  </si>
  <si>
    <t>F36576</t>
  </si>
  <si>
    <t>A66172</t>
  </si>
  <si>
    <t>Shirley and Erven</t>
  </si>
  <si>
    <t>7023 Northaven</t>
  </si>
  <si>
    <t>7023 Northaven
Dallas, TX 75230
(32.899949, -96.785127)</t>
  </si>
  <si>
    <t>A66327</t>
  </si>
  <si>
    <t>Brook</t>
  </si>
  <si>
    <t>16226 Red Cedar Trail</t>
  </si>
  <si>
    <t>16226 Red Cedar Trail
Dallas, TX 75248
(32.970469, -96.797708)</t>
  </si>
  <si>
    <t>A72593</t>
  </si>
  <si>
    <t>Edward and Martha</t>
  </si>
  <si>
    <t>Haines</t>
  </si>
  <si>
    <t>9116 Clearwater Drive</t>
  </si>
  <si>
    <t>9116 Clearwater Drive
Dallas, TX 75243
(32.900307, -96.751742)</t>
  </si>
  <si>
    <t>A72605</t>
  </si>
  <si>
    <t>F36053</t>
  </si>
  <si>
    <t>F37918</t>
  </si>
  <si>
    <t>F37348</t>
  </si>
  <si>
    <t>F37355</t>
  </si>
  <si>
    <t>F38895</t>
  </si>
  <si>
    <t>5111 Greenville Ave
Dallas, TX 75206
(32.850334, -96.770121)</t>
  </si>
  <si>
    <t>A66160</t>
  </si>
  <si>
    <t>5220 Ambergate</t>
  </si>
  <si>
    <t>5220 Ambergate
Dallas, TX 75287
(32.999748, -96.818847)</t>
  </si>
  <si>
    <t>A70056</t>
  </si>
  <si>
    <t>4124 Donnington Drive</t>
  </si>
  <si>
    <t>4124 Donnington Drive
Plano, TX 75093
(33.031895, -96.774042)</t>
  </si>
  <si>
    <t>F37931</t>
  </si>
  <si>
    <t>F37373</t>
  </si>
  <si>
    <t>F35074</t>
  </si>
  <si>
    <t>F36518</t>
  </si>
  <si>
    <t>F38896</t>
  </si>
  <si>
    <t>Reilly Echols Printing, Inc.</t>
  </si>
  <si>
    <t>1710 South Harwood St.</t>
  </si>
  <si>
    <t>1710 South Harwood St.
Dallas, TX 75215
(32.773341, -96.785196)</t>
  </si>
  <si>
    <t>F36033</t>
  </si>
  <si>
    <t>F37929</t>
  </si>
  <si>
    <t>11222 Street Michaels Dr</t>
  </si>
  <si>
    <t>11222 Street Michaels Dr
Dallas, TX 75230
(32.901242, -96.780241)</t>
  </si>
  <si>
    <t>F37360</t>
  </si>
  <si>
    <t>A66127</t>
  </si>
  <si>
    <t>Ram</t>
  </si>
  <si>
    <t>Degani</t>
  </si>
  <si>
    <t>9921 Lakemont Drive</t>
  </si>
  <si>
    <t>9921 Lakemont Drive
Dallas, TX 75220
(32.878698, -96.842679)</t>
  </si>
  <si>
    <t>A66138</t>
  </si>
  <si>
    <t>Presby</t>
  </si>
  <si>
    <t>A66139</t>
  </si>
  <si>
    <t>4817 Alta Vista Lane</t>
  </si>
  <si>
    <t>4817 Alta Vista Lane
Dallas, TX 75229
(32.904447, -96.824786)</t>
  </si>
  <si>
    <t>A66153</t>
  </si>
  <si>
    <t>Ruthy</t>
  </si>
  <si>
    <t>12036 Arbargee Circle</t>
  </si>
  <si>
    <t>12036 Arbargee Circle
Dallas, TX 75230
(32.912785, -96.799761)</t>
  </si>
  <si>
    <t>A66154</t>
  </si>
  <si>
    <t>A66161</t>
  </si>
  <si>
    <t>Teichman</t>
  </si>
  <si>
    <t>5423 Meaders Lane</t>
  </si>
  <si>
    <t>5423 Meaders Lane
Dallas, TX 75229
(32.886609, -96.814298)</t>
  </si>
  <si>
    <t>A66162</t>
  </si>
  <si>
    <t>26 Ryddington Place</t>
  </si>
  <si>
    <t>26 Ryddington Place
Dallas, TX 75230
(32.919062, -96.787747)</t>
  </si>
  <si>
    <t>A66171</t>
  </si>
  <si>
    <t xml:space="preserve">50 Clayton Street </t>
  </si>
  <si>
    <t>50 Clayton Street 
San Francisco, CA 94117
(37.774718, -122.449585)</t>
  </si>
  <si>
    <t>A66173</t>
  </si>
  <si>
    <t>7212 Dye Drive</t>
  </si>
  <si>
    <t>7212 Dye Drive
Dallas, TX 75248
(32.982492, -96.782496)</t>
  </si>
  <si>
    <t>A66178</t>
  </si>
  <si>
    <t>A66185</t>
  </si>
  <si>
    <t>Ross L or Lois</t>
  </si>
  <si>
    <t>Finkelman</t>
  </si>
  <si>
    <t>11437 West Ricks Circle</t>
  </si>
  <si>
    <t>75230-3035</t>
  </si>
  <si>
    <t>11437 West Ricks Circle
Dallas, TX 75230-3035
(32.90475, -96.795966)</t>
  </si>
  <si>
    <t>A66205</t>
  </si>
  <si>
    <t>Rothenberg</t>
  </si>
  <si>
    <t>42 Seventh Avenue</t>
  </si>
  <si>
    <t>42 Seventh Avenue
San Francisco, CA 94118
(37.787611, -122.465847)</t>
  </si>
  <si>
    <t>A66206</t>
  </si>
  <si>
    <t>Naifeh</t>
  </si>
  <si>
    <t>6927 Alpha Road</t>
  </si>
  <si>
    <t>6927 Alpha Road
Dallas, TX 75240
(32.933289, -96.784356)</t>
  </si>
  <si>
    <t>A66222</t>
  </si>
  <si>
    <t>Jayne</t>
  </si>
  <si>
    <t>Mack Suhler</t>
  </si>
  <si>
    <t>6935 St.one Meadow Drive</t>
  </si>
  <si>
    <t>6935 St.one Meadow Drive
Dallas, TX 75230
(32.915569, -96.784208)</t>
  </si>
  <si>
    <t>A66229</t>
  </si>
  <si>
    <t>Susie and Joel</t>
  </si>
  <si>
    <t>6322 Park Lane</t>
  </si>
  <si>
    <t>6322 Park Lane
Dallas, TX 75225
(32.873411, -96.796634)</t>
  </si>
  <si>
    <t>A66230</t>
  </si>
  <si>
    <t>A66264</t>
  </si>
  <si>
    <t>Arlene and David</t>
  </si>
  <si>
    <t>Steinfield</t>
  </si>
  <si>
    <t>11603 High Forest Drive</t>
  </si>
  <si>
    <t>11603 High Forest Drive
Dallas, TX 75230
(32.907001, -96.791402)</t>
  </si>
  <si>
    <t>A66265</t>
  </si>
  <si>
    <t>A66266</t>
  </si>
  <si>
    <t>Nate</t>
  </si>
  <si>
    <t>6204 Georgian Court</t>
  </si>
  <si>
    <t>6204 Georgian Court
Dallas, TX 75254
(32.9422, -96.800649)</t>
  </si>
  <si>
    <t>A66267</t>
  </si>
  <si>
    <t xml:space="preserve">9239 Hathaway Street </t>
  </si>
  <si>
    <t>9239 Hathaway Street 
Dallas, TX 75220
(32.867208, -96.81233)</t>
  </si>
  <si>
    <t>A66282</t>
  </si>
  <si>
    <t>3210 Ryddington Place</t>
  </si>
  <si>
    <t>3210 Ryddington Place
Dallas, TX 75230</t>
  </si>
  <si>
    <t>A66309</t>
  </si>
  <si>
    <t>Edelheit</t>
  </si>
  <si>
    <t>460 San Ysidro Rd</t>
  </si>
  <si>
    <t>460 San Ysidro Rd
Santa Barbara, CA 93108
(34.435334, -119.632098)</t>
  </si>
  <si>
    <t>A66310</t>
  </si>
  <si>
    <t>22 Lakeside Park</t>
  </si>
  <si>
    <t>22 Lakeside Park
Dallas, TX 75225
(32.860227, -96.773106)</t>
  </si>
  <si>
    <t>A66311</t>
  </si>
  <si>
    <t>A66312</t>
  </si>
  <si>
    <t>Tegwin</t>
  </si>
  <si>
    <t>Pulley</t>
  </si>
  <si>
    <t>11435 Hillcrest Road</t>
  </si>
  <si>
    <t>11435 Hillcrest Road
Dallas, TX 75230
(32.904839, -96.787419)</t>
  </si>
  <si>
    <t>A66328</t>
  </si>
  <si>
    <t>A66329</t>
  </si>
  <si>
    <t>Cedars</t>
  </si>
  <si>
    <t>12135 Madeleine Circle</t>
  </si>
  <si>
    <t>12135 Madeleine Circle
Dallas, TX 75230
(32.914845, -96.795363)</t>
  </si>
  <si>
    <t>A70027</t>
  </si>
  <si>
    <t>9707 Meadowbrook Drive</t>
  </si>
  <si>
    <t>9707 Meadowbrook Drive
Dallas, TX 75220
(32.875869, -96.817345)</t>
  </si>
  <si>
    <t>A70031</t>
  </si>
  <si>
    <t>Zahler</t>
  </si>
  <si>
    <t>PO Box 67058</t>
  </si>
  <si>
    <t>PO Box 67058
Dallas, TX 75367</t>
  </si>
  <si>
    <t>A70040</t>
  </si>
  <si>
    <t>James and Ynette</t>
  </si>
  <si>
    <t>Hogue</t>
  </si>
  <si>
    <t>8 Milford</t>
  </si>
  <si>
    <t>8 Milford
Dallas, TX 75230
(32.92046, -96.791388)</t>
  </si>
  <si>
    <t>A70059</t>
  </si>
  <si>
    <t>Santa-Maria</t>
  </si>
  <si>
    <t>A70060</t>
  </si>
  <si>
    <t>2711 starcrest ln</t>
  </si>
  <si>
    <t>farmers branch</t>
  </si>
  <si>
    <t>75234-2053</t>
  </si>
  <si>
    <t>2711 starcrest ln
farmers branch, TX 75234-2053
(32.944971, -96.88712)</t>
  </si>
  <si>
    <t>A70063</t>
  </si>
  <si>
    <t>Rodney and Cristie</t>
  </si>
  <si>
    <t>6336 Tulip Lane</t>
  </si>
  <si>
    <t>6336 Tulip Lane
Dallas, TX 75230
(32.893677, -96.796754)</t>
  </si>
  <si>
    <t>A70064</t>
  </si>
  <si>
    <t>A70070</t>
  </si>
  <si>
    <t>18223 Brighton Green</t>
  </si>
  <si>
    <t>18223 Brighton Green
Dallas, TX 75252
(33.000009, -96.786464)</t>
  </si>
  <si>
    <t>A70076</t>
  </si>
  <si>
    <t>9241 LBJ Freeway</t>
  </si>
  <si>
    <t>75243-3478</t>
  </si>
  <si>
    <t>9241 LBJ Freeway
Dallas, TX 75243-3478</t>
  </si>
  <si>
    <t>A70077</t>
  </si>
  <si>
    <t>Brand</t>
  </si>
  <si>
    <t>1225 Valencia Drive</t>
  </si>
  <si>
    <t>1225 Valencia Drive
Santa Fe, NM 67501</t>
  </si>
  <si>
    <t>A70084</t>
  </si>
  <si>
    <t>614 North Bishop Avenue</t>
  </si>
  <si>
    <t>614 North Bishop Avenue
Dallas, TX 75208
(32.750138, -96.827858)</t>
  </si>
  <si>
    <t>A70085</t>
  </si>
  <si>
    <t>Walter Alan and Joan</t>
  </si>
  <si>
    <t>A70096</t>
  </si>
  <si>
    <t>A70105</t>
  </si>
  <si>
    <t>Glynn</t>
  </si>
  <si>
    <t>7624 Cliffbrook Drive</t>
  </si>
  <si>
    <t>7624 Cliffbrook Drive
Dallas, TX 75254
(32.945981, -96.774007)</t>
  </si>
  <si>
    <t>A70106</t>
  </si>
  <si>
    <t>BRUCE</t>
  </si>
  <si>
    <t>WILKE</t>
  </si>
  <si>
    <t>7227 North JANMAR DR</t>
  </si>
  <si>
    <t>7227 North JANMAR DR
DALLAS, TX 75230
(32.908473, -96.782801)</t>
  </si>
  <si>
    <t>A70122</t>
  </si>
  <si>
    <t>75209-5522</t>
  </si>
  <si>
    <t>5506 Wenonah Dr
Dallas, TX 75209-5522
(32.841526, -96.817523)</t>
  </si>
  <si>
    <t>A70126</t>
  </si>
  <si>
    <t>4125 Centurion Way</t>
  </si>
  <si>
    <t>4125 Centurion Way
Addison, TX 75001
(32.955552, -96.842799)</t>
  </si>
  <si>
    <t>A70150</t>
  </si>
  <si>
    <t>5351 Nakoma Drive</t>
  </si>
  <si>
    <t>5351 Nakoma Drive
Dallas, TX 75209
(32.840109, -96.819424)</t>
  </si>
  <si>
    <t>A70151</t>
  </si>
  <si>
    <t>4219 Gloster Road</t>
  </si>
  <si>
    <t>4219 Gloster Road
Dallas, TX 75220
(32.868742, -96.836644)</t>
  </si>
  <si>
    <t>A70152</t>
  </si>
  <si>
    <t>Peskind</t>
  </si>
  <si>
    <t>A70153</t>
  </si>
  <si>
    <t>A70154</t>
  </si>
  <si>
    <t>MILSTEIN</t>
  </si>
  <si>
    <t>6440 Preston Crest Lane</t>
  </si>
  <si>
    <t>6440 Preston Crest Lane
Dallas, TX 75230
(32.921959, -96.794332)</t>
  </si>
  <si>
    <t>A70156</t>
  </si>
  <si>
    <t>Schoenbrun</t>
  </si>
  <si>
    <t>52 Masland Circle</t>
  </si>
  <si>
    <t>52 Masland Circle
Dallas, TX 75230
(32.919935, -96.787097)</t>
  </si>
  <si>
    <t>A70158</t>
  </si>
  <si>
    <t>Nayeb</t>
  </si>
  <si>
    <t>6336 Greenville Ave</t>
  </si>
  <si>
    <t>6336 Greenville Ave
Dallas, TX 75206
(32.862375, -96.767396)</t>
  </si>
  <si>
    <t>A70169</t>
  </si>
  <si>
    <t>Daphne and David</t>
  </si>
  <si>
    <t>5615 Yolanda Circle</t>
  </si>
  <si>
    <t>5615 Yolanda Circle
Dallas, TX 75229
(32.888112, -96.812146)</t>
  </si>
  <si>
    <t>A70170</t>
  </si>
  <si>
    <t>A70171</t>
  </si>
  <si>
    <t>A70172</t>
  </si>
  <si>
    <t>4619 Park Lane</t>
  </si>
  <si>
    <t>4619 Park Lane
Dallas, TX 75220
(32.873974, -96.830621)</t>
  </si>
  <si>
    <t>A70174</t>
  </si>
  <si>
    <t>4906 Shadywood Lane</t>
  </si>
  <si>
    <t>4906 Shadywood Lane
Dallas, TX 75209
(32.859114, -96.826941)</t>
  </si>
  <si>
    <t>A70179</t>
  </si>
  <si>
    <t>Gruen</t>
  </si>
  <si>
    <t>6537 Lafayette Way</t>
  </si>
  <si>
    <t>6537 Lafayette Way
Dallas, TX 75230
(32.921266, -96.793705)</t>
  </si>
  <si>
    <t>A70182</t>
  </si>
  <si>
    <t>A70204</t>
  </si>
  <si>
    <t>2647 White Oak
Decatur, GA 30031</t>
  </si>
  <si>
    <t>A72348</t>
  </si>
  <si>
    <t>TEXO Political Action Committee</t>
  </si>
  <si>
    <t>11101 North Stemmons Expressway</t>
  </si>
  <si>
    <t>75229-4530</t>
  </si>
  <si>
    <t>11101 North Stemmons Expressway
Dallas, TX 75229-4530
(32.886601, -96.89874)</t>
  </si>
  <si>
    <t>A72530</t>
  </si>
  <si>
    <t>A72537</t>
  </si>
  <si>
    <t>Schuman Living Trust</t>
  </si>
  <si>
    <t>2300 Riverside Drive</t>
  </si>
  <si>
    <t>Tulsa</t>
  </si>
  <si>
    <t>2300 Riverside Drive
Tulsa, OK 74114
(36.130598, -95.988614)</t>
  </si>
  <si>
    <t>A72539</t>
  </si>
  <si>
    <t>Genecov</t>
  </si>
  <si>
    <t>5211 Pebblebrook Drive</t>
  </si>
  <si>
    <t>5211 Pebblebrook Drive
Dallas, TX 75229
(32.896105, -96.817775)</t>
  </si>
  <si>
    <t>A72541</t>
  </si>
  <si>
    <t>A72542</t>
  </si>
  <si>
    <t>6504 Bailey Road</t>
  </si>
  <si>
    <t>6504 Bailey Road
Sachse, TX 75048
(32.98087, -96.575162)</t>
  </si>
  <si>
    <t>A72543</t>
  </si>
  <si>
    <t>A72548</t>
  </si>
  <si>
    <t>A72549</t>
  </si>
  <si>
    <t>A72551</t>
  </si>
  <si>
    <t>A72555</t>
  </si>
  <si>
    <t>3725 Turtle Creek Boulevard</t>
  </si>
  <si>
    <t>3725 Turtle Creek Boulevard
Dallas, TX 75219
(32.813133, -96.800955)</t>
  </si>
  <si>
    <t>A72558</t>
  </si>
  <si>
    <t>A72569</t>
  </si>
  <si>
    <t>Herbert</t>
  </si>
  <si>
    <t>3102 Maple Avenue</t>
  </si>
  <si>
    <t>3102 Maple Avenue
Dallas, TX 75201
(32.798619, -96.808071)</t>
  </si>
  <si>
    <t>A72574</t>
  </si>
  <si>
    <t xml:space="preserve">8322 Ridgelea Street </t>
  </si>
  <si>
    <t>8322 Ridgelea Street 
Dallas, TX 75209
(32.853571, -96.840943)</t>
  </si>
  <si>
    <t>A72576</t>
  </si>
  <si>
    <t>A72581</t>
  </si>
  <si>
    <t>10040 Regency Circle</t>
  </si>
  <si>
    <t>Omaha</t>
  </si>
  <si>
    <t>10040 Regency Circle
Omaha, NE 68114
(41.260796, -96.070151)</t>
  </si>
  <si>
    <t>A72588</t>
  </si>
  <si>
    <t>A72596</t>
  </si>
  <si>
    <t>Montesi</t>
  </si>
  <si>
    <t>2108 Bradford Park Court</t>
  </si>
  <si>
    <t>2108 Bradford Park Court
Fort Worth, TX 76107
(32.73948, -97.401245)</t>
  </si>
  <si>
    <t>A72598</t>
  </si>
  <si>
    <t>Selwyn</t>
  </si>
  <si>
    <t>Rayzor</t>
  </si>
  <si>
    <t>9839 Rockbrook Drive</t>
  </si>
  <si>
    <t>9839 Rockbrook Drive
Dallas, TX 75220
(32.87671, -96.832586)</t>
  </si>
  <si>
    <t>A72603</t>
  </si>
  <si>
    <t>Sunny</t>
  </si>
  <si>
    <t>1999 McKinney Avenue</t>
  </si>
  <si>
    <t>1999 McKinney Avenue
Dallas, TX 75201
(32.790336, -96.8037)</t>
  </si>
  <si>
    <t>A72618</t>
  </si>
  <si>
    <t>A72626</t>
  </si>
  <si>
    <t>A72651</t>
  </si>
  <si>
    <t>A76055</t>
  </si>
  <si>
    <t>A75850</t>
  </si>
  <si>
    <t>Pandian</t>
  </si>
  <si>
    <t>6807 Wander Pl</t>
  </si>
  <si>
    <t>6807 Wander Pl
Dallas, TX 75230
(32.905883, -96.789173)</t>
  </si>
  <si>
    <t>A75882</t>
  </si>
  <si>
    <t>1600 Bent Creek Dr</t>
  </si>
  <si>
    <t>1600 Bent Creek Dr
Southlake, TX 76092
(32.918983, -97.154561)</t>
  </si>
  <si>
    <t>A75991</t>
  </si>
  <si>
    <t>4914 Keyhole Ln
Dallas, TX 75229
(32.89861, -96.82397)</t>
  </si>
  <si>
    <t>A75862</t>
  </si>
  <si>
    <t>12135 Madeleine Cir</t>
  </si>
  <si>
    <t>12135 Madeleine Cir
Dallas, TX 75230
(32.914845, -96.795363)</t>
  </si>
  <si>
    <t>A75875</t>
  </si>
  <si>
    <t>5499 Glen Lakes Dr</t>
  </si>
  <si>
    <t>5499 Glen Lakes Dr
dallas, TX 75231
(32.883373, -96.765701)</t>
  </si>
  <si>
    <t>A75863</t>
  </si>
  <si>
    <t>A75922</t>
  </si>
  <si>
    <t>I West Bill</t>
  </si>
  <si>
    <t>Gart</t>
  </si>
  <si>
    <t>11342 Park Central Pl</t>
  </si>
  <si>
    <t>11342 Park Central Pl
Dallas, TX 75230
(32.904119, -96.771356)</t>
  </si>
  <si>
    <t>A75985</t>
  </si>
  <si>
    <t>6927 Alpha Rd</t>
  </si>
  <si>
    <t>6927 Alpha Rd
Dallas, TX 75240
(32.933289, -96.784356)</t>
  </si>
  <si>
    <t>A76002</t>
  </si>
  <si>
    <t>12105 Elysian Ct</t>
  </si>
  <si>
    <t>12105 Elysian Ct
Dallas, TX 75230
(32.913804, -96.798267)</t>
  </si>
  <si>
    <t>A75839</t>
  </si>
  <si>
    <t>Zola</t>
  </si>
  <si>
    <t>Blicker</t>
  </si>
  <si>
    <t>6850 Leameadow Dr</t>
  </si>
  <si>
    <t>6850 Leameadow Dr
Dallas, TX 75248
(32.954079, -96.789214)</t>
  </si>
  <si>
    <t>A75898</t>
  </si>
  <si>
    <t>A75994</t>
  </si>
  <si>
    <t>2933 St.anford Ave</t>
  </si>
  <si>
    <t>2933 St.anford Ave
Dallas, TX 75225
(32.853013, -96.778801)</t>
  </si>
  <si>
    <t>A76019</t>
  </si>
  <si>
    <t>A75956</t>
  </si>
  <si>
    <t>A76040</t>
  </si>
  <si>
    <t>A75909</t>
  </si>
  <si>
    <t>Pam and Jeff</t>
  </si>
  <si>
    <t>5825 Williamstown Rd</t>
  </si>
  <si>
    <t>5825 Williamstown Rd
Dallas, TX 75230
(32.915319, -96.808468)</t>
  </si>
  <si>
    <t>A75993</t>
  </si>
  <si>
    <t>6843 Quarterway Dr</t>
  </si>
  <si>
    <t>6843 Quarterway Dr
Dallas, TX 75248
(32.952346, -96.789535)</t>
  </si>
  <si>
    <t>A75951</t>
  </si>
  <si>
    <t>3725 Turtle Creek Blvd</t>
  </si>
  <si>
    <t>3725 Turtle Creek Blvd
Dallas, TX 75219
(32.813133, -96.800955)</t>
  </si>
  <si>
    <t>A75897</t>
  </si>
  <si>
    <t>11437 West Ricks Cir</t>
  </si>
  <si>
    <t>11437 West Ricks Cir
Dallas, TX 75230
(32.90475, -96.795966)</t>
  </si>
  <si>
    <t>A75904</t>
  </si>
  <si>
    <t>7426 Kenshire Ln</t>
  </si>
  <si>
    <t>7426 Kenshire Ln
Dallas, TX 75230
(32.90799, -96.776674)</t>
  </si>
  <si>
    <t>A76036</t>
  </si>
  <si>
    <t>A76064</t>
  </si>
  <si>
    <t>6614 Clubhouse Cir</t>
  </si>
  <si>
    <t>6614 Clubhouse Cir
Dallas, TX 75240
(32.92863, -96.794478)</t>
  </si>
  <si>
    <t>A75916</t>
  </si>
  <si>
    <t>A76037</t>
  </si>
  <si>
    <t>A76044</t>
  </si>
  <si>
    <t>A75933</t>
  </si>
  <si>
    <t>A75925</t>
  </si>
  <si>
    <t>Joseph &amp; Beverly</t>
  </si>
  <si>
    <t>7422 Midbury Dr</t>
  </si>
  <si>
    <t>7422 Midbury Dr
Dallas, TX 75230
(32.901699, -96.778673)</t>
  </si>
  <si>
    <t>A75992</t>
  </si>
  <si>
    <t>Lidji</t>
  </si>
  <si>
    <t>3628 Springbrook St.</t>
  </si>
  <si>
    <t>3628 Springbrook St.
Dallas, TX 75205
(32.819634, -96.797111)</t>
  </si>
  <si>
    <t>A75861</t>
  </si>
  <si>
    <t>A75996</t>
  </si>
  <si>
    <t>614 North Bishop Ave</t>
  </si>
  <si>
    <t>614 North Bishop Ave
Dallas, TX 75208
(32.750138, -96.827858)</t>
  </si>
  <si>
    <t>A75932</t>
  </si>
  <si>
    <t>Alan and Ruthie</t>
  </si>
  <si>
    <t>Shor</t>
  </si>
  <si>
    <t>A75857</t>
  </si>
  <si>
    <t>2313 Amhearst Ln</t>
  </si>
  <si>
    <t>2313 Amhearst Ln
Flower Mound, TX 75028
(33.017223, -97.065342)</t>
  </si>
  <si>
    <t>A76001</t>
  </si>
  <si>
    <t>A76033</t>
  </si>
  <si>
    <t>9330 Peninsula Dr</t>
  </si>
  <si>
    <t>9330 Peninsula Dr
Dallas, TX 75218
(32.840574, -96.710383)</t>
  </si>
  <si>
    <t>A79021</t>
  </si>
  <si>
    <t>Rock St.rategic LLC</t>
  </si>
  <si>
    <t>A78999</t>
  </si>
  <si>
    <t>1547 Cedar Hill Ave</t>
  </si>
  <si>
    <t>1547 Cedar Hill Ave
Dallas, TX 75208
(32.763949, -96.831438)</t>
  </si>
  <si>
    <t>A79004</t>
  </si>
  <si>
    <t>1701 North Collins Boulevard</t>
  </si>
  <si>
    <t>1701 North Collins Boulevard
Richardson, TX 75080
(32.971995, -96.723698)</t>
  </si>
  <si>
    <t>A79015</t>
  </si>
  <si>
    <t>A79017</t>
  </si>
  <si>
    <t>Lerer</t>
  </si>
  <si>
    <t>3831 Turtle Creek Boulevard</t>
  </si>
  <si>
    <t>3831 Turtle Creek Boulevard
Dallas, TX 75219
(32.813867, -96.799337)</t>
  </si>
  <si>
    <t>A79020</t>
  </si>
  <si>
    <t>F37913</t>
  </si>
  <si>
    <t>1710 South Harwood St.
Dallas, TX 75215
(32.773313, -96.785154)</t>
  </si>
  <si>
    <t>F37357</t>
  </si>
  <si>
    <t>F36520</t>
  </si>
  <si>
    <t>F37370</t>
  </si>
  <si>
    <t>F35079</t>
  </si>
  <si>
    <t>Kaeser and Blair Incorporated</t>
  </si>
  <si>
    <t>4236 Grissom Drive</t>
  </si>
  <si>
    <t>Batavia</t>
  </si>
  <si>
    <t>4236 Grissom Drive
Batavia, OH 45103
(39.077625, -84.215896)</t>
  </si>
  <si>
    <t>F37347</t>
  </si>
  <si>
    <t>Mirksy</t>
  </si>
  <si>
    <t>7616 Village Trail Dr</t>
  </si>
  <si>
    <t>7616 Village Trail Dr
Dallas, TX 75254
(32.948845, -96.775759)</t>
  </si>
  <si>
    <t>F37372</t>
  </si>
  <si>
    <t>F37345</t>
  </si>
  <si>
    <t>A70148</t>
  </si>
  <si>
    <t>A72587</t>
  </si>
  <si>
    <t>A72600</t>
  </si>
  <si>
    <t>Mitchell and Miriam Lewis</t>
  </si>
  <si>
    <t>14020 Hughes Lane</t>
  </si>
  <si>
    <t>14020 Hughes Lane
Dallas, TX 75254
(32.940819, -96.798941)</t>
  </si>
  <si>
    <t>A72606</t>
  </si>
  <si>
    <t>F35078</t>
  </si>
  <si>
    <t>Holly Kuper Photography</t>
  </si>
  <si>
    <t xml:space="preserve">5522 Anita Street </t>
  </si>
  <si>
    <t>5522 Anita Street 
Dallas, TX 75206
(32.834627, -96.772869)</t>
  </si>
  <si>
    <t>A75931</t>
  </si>
  <si>
    <t>F37923</t>
  </si>
  <si>
    <t>F37366</t>
  </si>
  <si>
    <t>F36580</t>
  </si>
  <si>
    <t>F36059</t>
  </si>
  <si>
    <t>F37339</t>
  </si>
  <si>
    <t>F36032</t>
  </si>
  <si>
    <t>A79456</t>
  </si>
  <si>
    <t>A79461</t>
  </si>
  <si>
    <t>F38899</t>
  </si>
  <si>
    <t>Peinado</t>
  </si>
  <si>
    <t>14725 Preston Rd</t>
  </si>
  <si>
    <t>14725 Preston Rd
Dallas, TX 75254
(32.948007, -96.803617)</t>
  </si>
  <si>
    <t>A79457</t>
  </si>
  <si>
    <t>A79458</t>
  </si>
  <si>
    <t>A79459</t>
  </si>
  <si>
    <t>A79460</t>
  </si>
  <si>
    <t>A66122</t>
  </si>
  <si>
    <t>A66128</t>
  </si>
  <si>
    <t>A66129</t>
  </si>
  <si>
    <t>A66130</t>
  </si>
  <si>
    <t>6926 Midbury Drive</t>
  </si>
  <si>
    <t>6926 Midbury Drive
Dallas, TX 75230
(32.900983, -96.786955)</t>
  </si>
  <si>
    <t>A66131</t>
  </si>
  <si>
    <t>Laye</t>
  </si>
  <si>
    <t>4343 Congress Ave</t>
  </si>
  <si>
    <t>4343 Congress Ave
Dallas, TX 75219
(32.811438, -96.816936)</t>
  </si>
  <si>
    <t>A66132</t>
  </si>
  <si>
    <t>Jacobsen</t>
  </si>
  <si>
    <t>7431 Yamini Drive</t>
  </si>
  <si>
    <t>7431 Yamini Drive
Dallas, TX 75230
(32.902749, -96.778524)</t>
  </si>
  <si>
    <t>A66133</t>
  </si>
  <si>
    <t>A66146</t>
  </si>
  <si>
    <t>Pinkus</t>
  </si>
  <si>
    <t>7040 Teakwood Drive</t>
  </si>
  <si>
    <t>7040 Teakwood Drive
Dallas, TX 75240
(32.933344, -96.781842)</t>
  </si>
  <si>
    <t>A66147</t>
  </si>
  <si>
    <t>Slonim</t>
  </si>
  <si>
    <t>4435 Holland Avenue</t>
  </si>
  <si>
    <t>4435 Holland Avenue
Dallas, TX 75219
(32.820368, -96.811735)</t>
  </si>
  <si>
    <t>A66148</t>
  </si>
  <si>
    <t>6208 Copperhill</t>
  </si>
  <si>
    <t>6208 Copperhill
Dallas, TX 75248
(32.956436, -96.799834)</t>
  </si>
  <si>
    <t>A66149</t>
  </si>
  <si>
    <t>Schusterman</t>
  </si>
  <si>
    <t>2200 South Utica Place</t>
  </si>
  <si>
    <t>2200 South Utica Place
Tulsa, OK 74114
(36.130387, -95.965912)</t>
  </si>
  <si>
    <t>A66150</t>
  </si>
  <si>
    <t>75219-4416</t>
  </si>
  <si>
    <t>3831 Turtle Creek Blvd
Dallas, TX 75219-4416
(32.813867, -96.799337)</t>
  </si>
  <si>
    <t>A66155</t>
  </si>
  <si>
    <t>Saginaw Lerer</t>
  </si>
  <si>
    <t>A66156</t>
  </si>
  <si>
    <t>4435 Holland Ave</t>
  </si>
  <si>
    <t>75219-2134</t>
  </si>
  <si>
    <t>4435 Holland Ave
Dallas, TX 75219-2134
(32.820368, -96.811735)</t>
  </si>
  <si>
    <t>A66163</t>
  </si>
  <si>
    <t>Korenvaes</t>
  </si>
  <si>
    <t>5423 Park Lane</t>
  </si>
  <si>
    <t>5423 Park Lane
Dallas, TX 75220
(32.873947, -96.814924)</t>
  </si>
  <si>
    <t>A66164</t>
  </si>
  <si>
    <t>7729 Yamini Drive</t>
  </si>
  <si>
    <t>7729 Yamini Drive
Dallas, TX 75230
(32.903251, -96.774754)</t>
  </si>
  <si>
    <t>A66166</t>
  </si>
  <si>
    <t>3540 Colgate Avenue</t>
  </si>
  <si>
    <t>3540 Colgate Avenue
Dallas, TX 75225
(32.860364, -96.790979)</t>
  </si>
  <si>
    <t>A66169</t>
  </si>
  <si>
    <t>A66174</t>
  </si>
  <si>
    <t>A66176</t>
  </si>
  <si>
    <t>6346 Woodland Drive</t>
  </si>
  <si>
    <t>6346 Woodland Drive
Dallas, TX 75225
(32.872128, -96.79567)</t>
  </si>
  <si>
    <t>A66177</t>
  </si>
  <si>
    <t>6231 Azalea Lane</t>
  </si>
  <si>
    <t>6231 Azalea Lane
Dallas, TX 75230
(32.896964, -96.798614)</t>
  </si>
  <si>
    <t>A66182</t>
  </si>
  <si>
    <t>Janyce</t>
  </si>
  <si>
    <t>Steinbrecher</t>
  </si>
  <si>
    <t>7452 Malabar Lane</t>
  </si>
  <si>
    <t>7452 Malabar Lane
Dallas, TX 75230
(32.907506, -96.775322)</t>
  </si>
  <si>
    <t>A66184</t>
  </si>
  <si>
    <t>Fleisher</t>
  </si>
  <si>
    <t>A66186</t>
  </si>
  <si>
    <t>Riseman</t>
  </si>
  <si>
    <t>6301 Southpoint Drive</t>
  </si>
  <si>
    <t>6301 Southpoint Drive
Dallas, TX 75248
(32.977004, -96.798731)</t>
  </si>
  <si>
    <t>A66207</t>
  </si>
  <si>
    <t>A66208</t>
  </si>
  <si>
    <t>Morton</t>
  </si>
  <si>
    <t>Meyerson</t>
  </si>
  <si>
    <t>4441 Buena Vista St.</t>
  </si>
  <si>
    <t>4441 Buena Vista St.
Dallas, TX 75205
(32.821451, -96.79269)</t>
  </si>
  <si>
    <t>A66213</t>
  </si>
  <si>
    <t>Whitman</t>
  </si>
  <si>
    <t>11505 Hillcrest Road</t>
  </si>
  <si>
    <t>11505 Hillcrest Road
Dallas, TX 75230
(32.90509, -96.787248)</t>
  </si>
  <si>
    <t>A66225</t>
  </si>
  <si>
    <t>Laurie &amp; Zola</t>
  </si>
  <si>
    <t>6850 Leameadow Drive</t>
  </si>
  <si>
    <t>6850 Leameadow Drive
Dallas, TX 75248
(32.954079, -96.789214)</t>
  </si>
  <si>
    <t>A66226</t>
  </si>
  <si>
    <t>Tonti</t>
  </si>
  <si>
    <t>10310 Woodford Drive</t>
  </si>
  <si>
    <t>10310 Woodford Drive
Dallas, TX 75229
(32.884938, -96.829562)</t>
  </si>
  <si>
    <t>A66227</t>
  </si>
  <si>
    <t>Carole Ann</t>
  </si>
  <si>
    <t>3831 Duchess Trail</t>
  </si>
  <si>
    <t>3831 Duchess Trail
Dallas, TX 75229
(32.893194, -96.849754)</t>
  </si>
  <si>
    <t>A66232</t>
  </si>
  <si>
    <t>PO Box 561045</t>
  </si>
  <si>
    <t>PO Box 561045
The Colony, TX 75056</t>
  </si>
  <si>
    <t>A66268</t>
  </si>
  <si>
    <t>Cynthia &amp; Robert</t>
  </si>
  <si>
    <t>5358 Meaders Lane</t>
  </si>
  <si>
    <t>5358 Meaders Lane
Dallas, TX 75229
(32.885854, -96.815464)</t>
  </si>
  <si>
    <t>A66269</t>
  </si>
  <si>
    <t>150 Carondelet Plaza</t>
  </si>
  <si>
    <t>150 Carondelet Plaza
Clayton, MO 63105
(38.648378, -90.332429)</t>
  </si>
  <si>
    <t>A66273</t>
  </si>
  <si>
    <t>10102 Candlebrook Dr</t>
  </si>
  <si>
    <t>10102 Candlebrook Dr
Dallas, TX 75243
(32.91527, -96.712479)</t>
  </si>
  <si>
    <t>A66313</t>
  </si>
  <si>
    <t>5915 Warm Mist Lane</t>
  </si>
  <si>
    <t>5915 Warm Mist Lane
Dallas, TX 75248
(32.967495, -96.802015)</t>
  </si>
  <si>
    <t>A66314</t>
  </si>
  <si>
    <t>5825 Williamstown Road</t>
  </si>
  <si>
    <t>5825 Williamstown Road
Dallas, TX 75230
(32.915319, -96.808468)</t>
  </si>
  <si>
    <t>A66330</t>
  </si>
  <si>
    <t>A66331</t>
  </si>
  <si>
    <t>Stephanie and Dan</t>
  </si>
  <si>
    <t>Prescott</t>
  </si>
  <si>
    <t>7548 Baxtershire Drive</t>
  </si>
  <si>
    <t>7548 Baxtershire Drive
Dallas, TX 75230
(32.906415, -96.775143)</t>
  </si>
  <si>
    <t>A66332</t>
  </si>
  <si>
    <t>Terri and Alan</t>
  </si>
  <si>
    <t>Greenspan</t>
  </si>
  <si>
    <t>17010 Preston Bend Dr</t>
  </si>
  <si>
    <t>17010 Preston Bend Dr
Dallas, TX 75248
(32.983164, -96.797847)</t>
  </si>
  <si>
    <t>A70049</t>
  </si>
  <si>
    <t>Elaine and Trevor</t>
  </si>
  <si>
    <t>5404 Park Lane</t>
  </si>
  <si>
    <t>5404 Park Lane
Dallas, TX 75220
(32.873948, -96.814871)</t>
  </si>
  <si>
    <t>A70074</t>
  </si>
  <si>
    <t>Rabin</t>
  </si>
  <si>
    <t>24 Downs Lake Circle</t>
  </si>
  <si>
    <t>24 Downs Lake Circle
Dallas, TX 75230
(32.920277, -96.790264)</t>
  </si>
  <si>
    <t>A70082</t>
  </si>
  <si>
    <t>1911
Dallas, TX 75216</t>
  </si>
  <si>
    <t>A70098</t>
  </si>
  <si>
    <t>16733 Village Lane</t>
  </si>
  <si>
    <t>16733 Village Lane
Dallas, TX 75248
(32.977788, -96.822381)</t>
  </si>
  <si>
    <t>A70099</t>
  </si>
  <si>
    <t>Angel</t>
  </si>
  <si>
    <t>Munoz</t>
  </si>
  <si>
    <t>6545 Linden Lane</t>
  </si>
  <si>
    <t>6545 Linden Lane
Dallas, TX 75230
(32.922597, -96.792159)</t>
  </si>
  <si>
    <t>A70100</t>
  </si>
  <si>
    <t>A70108</t>
  </si>
  <si>
    <t xml:space="preserve">3628 Springbrook Street </t>
  </si>
  <si>
    <t>3628 Springbrook Street 
Dallas, TX 75205
(32.819634, -96.797111)</t>
  </si>
  <si>
    <t>A70117</t>
  </si>
  <si>
    <t>5530 Palomar Lane</t>
  </si>
  <si>
    <t>5530 Palomar Lane
Dallas, TX 75229
(32.889639, -96.812935)</t>
  </si>
  <si>
    <t>A70123</t>
  </si>
  <si>
    <t>7403 Midbury Drive</t>
  </si>
  <si>
    <t>7403 Midbury Drive
Dallas, TX 75230
(32.901601, -96.779327)</t>
  </si>
  <si>
    <t>A70124</t>
  </si>
  <si>
    <t>75230-2236</t>
  </si>
  <si>
    <t>12130 Vendome Place
Dallas, TX 75230-2236
(32.914704, -96.799882)</t>
  </si>
  <si>
    <t>A70133</t>
  </si>
  <si>
    <t>6438 St.efani Drive</t>
  </si>
  <si>
    <t>6438 St.efani Drive
Dallas, TX 75225
(32.878083, -96.793762)</t>
  </si>
  <si>
    <t>A70157</t>
  </si>
  <si>
    <t>Tschurr</t>
  </si>
  <si>
    <t>1227 Hillside Avenue</t>
  </si>
  <si>
    <t>1227 Hillside Avenue
Austin, TX 78704
(30.250133, -97.746316)</t>
  </si>
  <si>
    <t>A70159</t>
  </si>
  <si>
    <t>Zale</t>
  </si>
  <si>
    <t>8215 Westchester Drive</t>
  </si>
  <si>
    <t>8215 Westchester Drive
Dallas, TX 75225
(32.86287, -96.806556)</t>
  </si>
  <si>
    <t>A70160</t>
  </si>
  <si>
    <t>Jeff and Kim</t>
  </si>
  <si>
    <t>4851 Harry's Lane</t>
  </si>
  <si>
    <t>4851 Harry's Lane
Dallas, TX 75229
(32.890821, -96.825838)</t>
  </si>
  <si>
    <t>A70162</t>
  </si>
  <si>
    <t>Bloch</t>
  </si>
  <si>
    <t>14901 Quorum Drive</t>
  </si>
  <si>
    <t>14901 Quorum Drive
Dallas, TX 75254
(32.950413, -96.825378)</t>
  </si>
  <si>
    <t>A70165</t>
  </si>
  <si>
    <t>A70177</t>
  </si>
  <si>
    <t>S&amp;L</t>
  </si>
  <si>
    <t>Blasnik</t>
  </si>
  <si>
    <t>12016 Arbargee Circle</t>
  </si>
  <si>
    <t>12016 Arbargee Circle
Dallas, TX 75230
(32.912125, -96.799737)</t>
  </si>
  <si>
    <t>A70181</t>
  </si>
  <si>
    <t>Lael</t>
  </si>
  <si>
    <t>brodsky</t>
  </si>
  <si>
    <t>9950 St.rait Lane</t>
  </si>
  <si>
    <t>9950 St.rait Lane
Dallas, TX 75220
(32.879547, -96.825392)</t>
  </si>
  <si>
    <t>A70187</t>
  </si>
  <si>
    <t>Janet and Jack</t>
  </si>
  <si>
    <t>6415 Meadow Road</t>
  </si>
  <si>
    <t>6415 Meadow Road
Dallas, TX 75230
(32.886256, -96.795709)</t>
  </si>
  <si>
    <t>A72344</t>
  </si>
  <si>
    <t>A72345</t>
  </si>
  <si>
    <t>Valles</t>
  </si>
  <si>
    <t>Dallas Firefighters Association - Public Safety Committee</t>
  </si>
  <si>
    <t>A72346</t>
  </si>
  <si>
    <t>Dallas Retired Firefieghters Associatiom</t>
  </si>
  <si>
    <t>PO Box 1117540</t>
  </si>
  <si>
    <t>PO Box 1117540
Dallas, TX 75011</t>
  </si>
  <si>
    <t>A72546</t>
  </si>
  <si>
    <t>Lindsay Allen and George</t>
  </si>
  <si>
    <t>5369 Nakoma Drive</t>
  </si>
  <si>
    <t>5369 Nakoma Drive
Dallas, TX 75209
(32.840069, -96.818704)</t>
  </si>
  <si>
    <t>A72547</t>
  </si>
  <si>
    <t>Fay Howell</t>
  </si>
  <si>
    <t>A72573</t>
  </si>
  <si>
    <t>A72582</t>
  </si>
  <si>
    <t>4612 Watauga Road</t>
  </si>
  <si>
    <t>75209-1922</t>
  </si>
  <si>
    <t>4612 Watauga Road
Dallas, TX 75209-1922
(32.860398, -96.835071)</t>
  </si>
  <si>
    <t>A72586</t>
  </si>
  <si>
    <t>3819 Maple Avenue
Dallas, TX 75219
(32.804896, -96.814905)</t>
  </si>
  <si>
    <t>A72602</t>
  </si>
  <si>
    <t xml:space="preserve">605 West 47th Street </t>
  </si>
  <si>
    <t>605 West 47th Street 
Kansas City, MO 64112
(39.042298, -94.593784)</t>
  </si>
  <si>
    <t>F36031</t>
  </si>
  <si>
    <t>F36041</t>
  </si>
  <si>
    <t>F36051</t>
  </si>
  <si>
    <t>F36513</t>
  </si>
  <si>
    <t>F36515</t>
  </si>
  <si>
    <t>A75921</t>
  </si>
  <si>
    <t>Bernbaum</t>
  </si>
  <si>
    <t>4645 North Central Expressway</t>
  </si>
  <si>
    <t>4645 North Central Expressway
Dallas, TX 75205
(32.823677, -96.785458)</t>
  </si>
  <si>
    <t>A76042</t>
  </si>
  <si>
    <t>4435 Holland Ave
Dallas, TX 75219
(32.820368, -96.811735)</t>
  </si>
  <si>
    <t>A75953</t>
  </si>
  <si>
    <t>Mark &amp; Carol</t>
  </si>
  <si>
    <t>12124 Madeleine Cir</t>
  </si>
  <si>
    <t>12124 Madeleine Cir
Dallas, TX 75230
(32.914758, -96.795206)</t>
  </si>
  <si>
    <t>A75959</t>
  </si>
  <si>
    <t>A76074</t>
  </si>
  <si>
    <t>6204 Georgian Ct</t>
  </si>
  <si>
    <t>6204 Georgian Ct
Dallas, TX 75254
(32.9422, -96.800649)</t>
  </si>
  <si>
    <t>A75963</t>
  </si>
  <si>
    <t>12115 Cox Ln</t>
  </si>
  <si>
    <t>12115 Cox Ln
Dallas, TX 75244
(32.914304, -96.851381)</t>
  </si>
  <si>
    <t>A75995</t>
  </si>
  <si>
    <t>A75950</t>
  </si>
  <si>
    <t>A75954</t>
  </si>
  <si>
    <t>7403 Caruth Blvd</t>
  </si>
  <si>
    <t>7403 Caruth Blvd
Dallas, TX 75225
(32.859261, -96.780098)</t>
  </si>
  <si>
    <t>A75955</t>
  </si>
  <si>
    <t>4047 Cochran Chapel Rd</t>
  </si>
  <si>
    <t>4047 Cochran Chapel Rd
Dallas, TX 75209
(32.860787, -96.84317)</t>
  </si>
  <si>
    <t>A75966</t>
  </si>
  <si>
    <t>Tricia</t>
  </si>
  <si>
    <t>A75998</t>
  </si>
  <si>
    <t>A76073</t>
  </si>
  <si>
    <t>A75913</t>
  </si>
  <si>
    <t>A75945</t>
  </si>
  <si>
    <t>A75840</t>
  </si>
  <si>
    <t>11816 Inwood Rd</t>
  </si>
  <si>
    <t>11816 Inwood Rd
Dallas, TX 75244
(32.909781, -96.81836)</t>
  </si>
  <si>
    <t>F37351</t>
  </si>
  <si>
    <t>A75972</t>
  </si>
  <si>
    <t>7452 Malabar Ln</t>
  </si>
  <si>
    <t>7452 Malabar Ln
Dallas, TX 75230
(32.907506, -96.775322)</t>
  </si>
  <si>
    <t>F37371</t>
  </si>
  <si>
    <t>6231 Azalea Ln</t>
  </si>
  <si>
    <t>6231 Azalea Ln
Dallas, TX 75230
(32.896964, -96.798614)</t>
  </si>
  <si>
    <t>A75986</t>
  </si>
  <si>
    <t>7548 Baxtershire Dr</t>
  </si>
  <si>
    <t>7548 Baxtershire Dr
Dallas, TX 75230
(32.906415, -96.775143)</t>
  </si>
  <si>
    <t>A75838</t>
  </si>
  <si>
    <t>A75997</t>
  </si>
  <si>
    <t>6688 North Central Expressway</t>
  </si>
  <si>
    <t>6688 North Central Expressway
Dallas, TX 75206
(32.848197, -96.772053)</t>
  </si>
  <si>
    <t>A75976</t>
  </si>
  <si>
    <t>Michelle &amp; Mike</t>
  </si>
  <si>
    <t>6121 Lavendale</t>
  </si>
  <si>
    <t>6121 Lavendale
Dallas, TX 75230
(32.895908, -96.80029)</t>
  </si>
  <si>
    <t>A75860</t>
  </si>
  <si>
    <t>A75865</t>
  </si>
  <si>
    <t>A75965</t>
  </si>
  <si>
    <t>24 Downs Lake Cir</t>
  </si>
  <si>
    <t>24 Downs Lake Cir
Dallas, TX 75230
(32.920277, -96.790264)</t>
  </si>
  <si>
    <t>A75980</t>
  </si>
  <si>
    <t>Julie &amp; Eliot</t>
  </si>
  <si>
    <t>Raffkind</t>
  </si>
  <si>
    <t>6527 Westgate Dr</t>
  </si>
  <si>
    <t>6527 Westgate Dr
Dallas, TX 75254
(32.946309, -96.796024)</t>
  </si>
  <si>
    <t>A75848</t>
  </si>
  <si>
    <t>10310 Woodford Dr</t>
  </si>
  <si>
    <t>10310 Woodford Dr
Dallas, TX 75229
(32.884938, -96.829562)</t>
  </si>
  <si>
    <t>A75961</t>
  </si>
  <si>
    <t>Debbie and Marc</t>
  </si>
  <si>
    <t>7120 South Janmar Dr</t>
  </si>
  <si>
    <t>7120 South Janmar Dr
Dallas, TX 75230
(32.905984, -96.783664)</t>
  </si>
  <si>
    <t>A75941</t>
  </si>
  <si>
    <t>A76057</t>
  </si>
  <si>
    <t>Gaubert</t>
  </si>
  <si>
    <t>1120 North Westmoreland Rd</t>
  </si>
  <si>
    <t>1120 North Westmoreland Rd
DeSoto, TX 75115
(32.609767, -96.874852)</t>
  </si>
  <si>
    <t>A75973</t>
  </si>
  <si>
    <t>A76029</t>
  </si>
  <si>
    <t>A75880</t>
  </si>
  <si>
    <t>6415 Meadow Rd</t>
  </si>
  <si>
    <t>6415 Meadow Rd
Dallas, TX 75230
(32.886256, -96.795709)</t>
  </si>
  <si>
    <t>A76005</t>
  </si>
  <si>
    <t>Jackie &amp; St.eve</t>
  </si>
  <si>
    <t>7729 Yamini Dr</t>
  </si>
  <si>
    <t>7729 Yamini Dr
Dallas, TX 75230
(32.903251, -96.774754)</t>
  </si>
  <si>
    <t>A75983</t>
  </si>
  <si>
    <t>7231 Northaven Rd</t>
  </si>
  <si>
    <t>7231 Northaven Rd
Dallas, TX 75230
(32.900431, -96.780862)</t>
  </si>
  <si>
    <t>A75944</t>
  </si>
  <si>
    <t>5145 Yolanda Ln</t>
  </si>
  <si>
    <t>5145 Yolanda Ln
Dallas, TX 75229
(32.888168, -96.818864)</t>
  </si>
  <si>
    <t>A75912</t>
  </si>
  <si>
    <t>A75910</t>
  </si>
  <si>
    <t>A76020</t>
  </si>
  <si>
    <t>9707 Meadowbrook Dr</t>
  </si>
  <si>
    <t>9707 Meadowbrook Dr
Dallas, TX 75220
(32.875869, -96.817345)</t>
  </si>
  <si>
    <t>A76069</t>
  </si>
  <si>
    <t>William Ming</t>
  </si>
  <si>
    <t>Tzong Tsao</t>
  </si>
  <si>
    <t>6922 Aspen Creek Ln</t>
  </si>
  <si>
    <t>6922 Aspen Creek Ln
Dallas, TX 75252
(33.000099, -96.783275)</t>
  </si>
  <si>
    <t>A75942</t>
  </si>
  <si>
    <t>A75964</t>
  </si>
  <si>
    <t>A75920</t>
  </si>
  <si>
    <t>5036 Radbrook Pl</t>
  </si>
  <si>
    <t>5036 Radbrook Pl
Dallas, TX 75220
(32.867812, -96.825195)</t>
  </si>
  <si>
    <t>A75984</t>
  </si>
  <si>
    <t>Betsy and Mark</t>
  </si>
  <si>
    <t>A75979</t>
  </si>
  <si>
    <t>Lisa &amp; Peter</t>
  </si>
  <si>
    <t>A76075</t>
  </si>
  <si>
    <t>A76028</t>
  </si>
  <si>
    <t>7431 Yamini Dr</t>
  </si>
  <si>
    <t>7431 Yamini Dr
Dallas, TX 75230
(32.902749, -96.778524)</t>
  </si>
  <si>
    <t>A79009</t>
  </si>
  <si>
    <t>Moceri</t>
  </si>
  <si>
    <t>7829 Escala Drive</t>
  </si>
  <si>
    <t>7829 Escala Drive
Austin, TX 78735
(30.269675, -97.867242)</t>
  </si>
  <si>
    <t>A78992</t>
  </si>
  <si>
    <t>5841 Park Lane</t>
  </si>
  <si>
    <t>5841 Park Lane
Dallas, TX 75225
(32.873925, -96.806596)</t>
  </si>
  <si>
    <t>A79011</t>
  </si>
  <si>
    <t>123 Oak Lawn Avenue</t>
  </si>
  <si>
    <t>123 Oak Lawn Avenue
Dallas, TX 75207
(32.790552, -96.824415)</t>
  </si>
  <si>
    <t>A79016</t>
  </si>
  <si>
    <t>6438 St.efani Dr</t>
  </si>
  <si>
    <t>6438 St.efani Dr
Dallas, TX 75225
(32.878083, -96.793762)</t>
  </si>
  <si>
    <t>A79022</t>
  </si>
  <si>
    <t>112 Gail Drive</t>
  </si>
  <si>
    <t>112 Gail Drive
Weatherford, TX 76085
(32.777625, -97.736946)</t>
  </si>
  <si>
    <t>A79023</t>
  </si>
  <si>
    <t>180 Gail Drive</t>
  </si>
  <si>
    <t>180 Gail Drive
Weatherford, TX 76085
(32.778847, -97.739282)</t>
  </si>
  <si>
    <t>A79024</t>
  </si>
  <si>
    <t>H.B.</t>
  </si>
  <si>
    <t>A79025</t>
  </si>
  <si>
    <t>A79027</t>
  </si>
  <si>
    <t>Downwinders at Risk</t>
  </si>
  <si>
    <t>1808 South Good-Latimer</t>
  </si>
  <si>
    <t>1808 South Good-Latimer
Dallas, TX 76226
(32.775225, -96.781308)</t>
  </si>
  <si>
    <t>F36058</t>
  </si>
  <si>
    <t>F37917</t>
  </si>
  <si>
    <t>F37362</t>
  </si>
  <si>
    <t>F37338</t>
  </si>
  <si>
    <t>F37919</t>
  </si>
  <si>
    <t>F37340</t>
  </si>
  <si>
    <t>A72343</t>
  </si>
  <si>
    <t>Weems</t>
  </si>
  <si>
    <t>Apartment Association of Greater Dallas -PAV</t>
  </si>
  <si>
    <t>A72557</t>
  </si>
  <si>
    <t>Nate and Ann</t>
  </si>
  <si>
    <t>F37354</t>
  </si>
  <si>
    <t>F37341</t>
  </si>
  <si>
    <t>F36516</t>
  </si>
  <si>
    <t>F36045</t>
  </si>
  <si>
    <t>F36039</t>
  </si>
  <si>
    <t>F36062</t>
  </si>
  <si>
    <t>F36044</t>
  </si>
  <si>
    <t>F36050</t>
  </si>
  <si>
    <t>A70054</t>
  </si>
  <si>
    <t>Terrence and Mary Claire</t>
  </si>
  <si>
    <t>F36042</t>
  </si>
  <si>
    <t>F36047</t>
  </si>
  <si>
    <t>F36054</t>
  </si>
  <si>
    <t>A76046</t>
  </si>
  <si>
    <t>4 Ryddington Pl</t>
  </si>
  <si>
    <t>4 Ryddington Pl
Dallas, TX 75230
(32.921637, -96.787736)</t>
  </si>
  <si>
    <t>F37364</t>
  </si>
  <si>
    <t>F36077</t>
  </si>
  <si>
    <t>F37915</t>
  </si>
  <si>
    <t>F37925</t>
  </si>
  <si>
    <t>F36029</t>
  </si>
  <si>
    <t>F36034</t>
  </si>
  <si>
    <t>F36577</t>
  </si>
  <si>
    <t>F37346</t>
  </si>
  <si>
    <t>F35072</t>
  </si>
  <si>
    <t>A76072</t>
  </si>
  <si>
    <t>A78989</t>
  </si>
  <si>
    <t>F37365</t>
  </si>
  <si>
    <t>F36575</t>
  </si>
  <si>
    <t>F37358</t>
  </si>
  <si>
    <t>F35080</t>
  </si>
  <si>
    <t>F36083</t>
  </si>
  <si>
    <t>F37924</t>
  </si>
  <si>
    <t>F36731</t>
  </si>
  <si>
    <t>F37921</t>
  </si>
  <si>
    <t>F36055</t>
  </si>
  <si>
    <t>F37368</t>
  </si>
  <si>
    <t>F37342</t>
  </si>
  <si>
    <t>F37343</t>
  </si>
  <si>
    <t>F37926</t>
  </si>
  <si>
    <t>F37930</t>
  </si>
  <si>
    <t>De Leon</t>
  </si>
  <si>
    <t>534 Parkhurst Dr</t>
  </si>
  <si>
    <t>534 Parkhurst Dr
Dallas, TX 75218
(32.851936, -96.709287)</t>
  </si>
  <si>
    <t>F37367</t>
  </si>
  <si>
    <t>F36052</t>
  </si>
  <si>
    <t>F36514</t>
  </si>
  <si>
    <t>F37920</t>
  </si>
  <si>
    <t>F36056</t>
  </si>
  <si>
    <t>F36043</t>
  </si>
  <si>
    <t>F36519</t>
  </si>
  <si>
    <t>F36521</t>
  </si>
  <si>
    <t>F36522</t>
  </si>
  <si>
    <t>F37916</t>
  </si>
  <si>
    <t>F37363</t>
  </si>
  <si>
    <t>F36517</t>
  </si>
  <si>
    <t>F37356</t>
  </si>
  <si>
    <t>F37353</t>
  </si>
  <si>
    <t>F37361</t>
  </si>
  <si>
    <t>FR12425</t>
  </si>
  <si>
    <t>https://campfin.dallascityhall.com/FinalReports/rpt0000002425_20220411_174122.pdf</t>
  </si>
  <si>
    <t>Jennifer Cortez</t>
  </si>
  <si>
    <t>1210 Botham Jean Blvd.</t>
  </si>
  <si>
    <t>1210 Botham Jean Blvd.
Dallas, TX 75215
(32.76895, -96.797322)</t>
  </si>
  <si>
    <t>FR12200</t>
  </si>
  <si>
    <t>https://campfin.dallascityhall.com/FinalReports/tec0000002200_20210402_024018.pdf</t>
  </si>
  <si>
    <t>1808 South Good Latimer Expy</t>
  </si>
  <si>
    <t>1808 South Good Latimer Expy
Dallas, TX 75226
(32.775225, -96.781308)</t>
  </si>
  <si>
    <t>FR12264</t>
  </si>
  <si>
    <t>https://campfin.dallascityhall.com/FinalReports/tec0000002264_20210424_005914.pdf</t>
  </si>
  <si>
    <t>A75514</t>
  </si>
  <si>
    <t>6924 Fisher Rd.</t>
  </si>
  <si>
    <t>6924 Fisher Rd.
Dallas, TX 75214
(32.845795, -96.740821)</t>
  </si>
  <si>
    <t>A75501</t>
  </si>
  <si>
    <t>Chavex</t>
  </si>
  <si>
    <t>330 Linkwood</t>
  </si>
  <si>
    <t>330 Linkwood
Duncanville, TX 75137
(32.627516, -96.914507)</t>
  </si>
  <si>
    <t>A74891</t>
  </si>
  <si>
    <t>Aragon</t>
  </si>
  <si>
    <t xml:space="preserve">9118 Angora Street </t>
  </si>
  <si>
    <t>9118 Angora Street 
Dallas, TX 75218
(32.828095, -96.707042)</t>
  </si>
  <si>
    <t>A75496</t>
  </si>
  <si>
    <t>18333 Roehampton Dr</t>
  </si>
  <si>
    <t>18333 Roehampton Dr
Dallas, TX 75211
(33.000706, -96.80279)</t>
  </si>
  <si>
    <t>A75498</t>
  </si>
  <si>
    <t>2300 Pennington Dr</t>
  </si>
  <si>
    <t>2300 Pennington Dr
Arlington, TX 76014
(32.687338, -97.069731)</t>
  </si>
  <si>
    <t>A71939</t>
  </si>
  <si>
    <t>Alejandra</t>
  </si>
  <si>
    <t>1 1
Miami, FL 33132</t>
  </si>
  <si>
    <t>A71940</t>
  </si>
  <si>
    <t>Arizola</t>
  </si>
  <si>
    <t>1 1
Dallas, TX 75208</t>
  </si>
  <si>
    <t>A71941</t>
  </si>
  <si>
    <t>Savohna</t>
  </si>
  <si>
    <t>1 1
Dallas, TX 75246</t>
  </si>
  <si>
    <t>A71943</t>
  </si>
  <si>
    <t>Elvia</t>
  </si>
  <si>
    <t>1 1
Arlington, VA 22211</t>
  </si>
  <si>
    <t>A71944</t>
  </si>
  <si>
    <t>Hladik</t>
  </si>
  <si>
    <t>Kremlin</t>
  </si>
  <si>
    <t>1 1
Kremlin, OK 73753</t>
  </si>
  <si>
    <t>A71954</t>
  </si>
  <si>
    <t>Carrier</t>
  </si>
  <si>
    <t>1 1
Detroit, MI 48202
(42.331691, -83.046168)</t>
  </si>
  <si>
    <t>A71955</t>
  </si>
  <si>
    <t>Roselle</t>
  </si>
  <si>
    <t>Tenorio</t>
  </si>
  <si>
    <t>1 1
Dallas, TX 75227</t>
  </si>
  <si>
    <t>A75495</t>
  </si>
  <si>
    <t>Sandoval</t>
  </si>
  <si>
    <t>3710 Virginia Blvd.</t>
  </si>
  <si>
    <t>3710 Virginia Blvd.
Dallas, TX 75211
(32.739195, -96.881827)</t>
  </si>
  <si>
    <t>A75497</t>
  </si>
  <si>
    <t>Mata</t>
  </si>
  <si>
    <t>1500 North Fitzhugh Ave</t>
  </si>
  <si>
    <t>1500 North Fitzhugh Ave
Dallas, TX 75204
(32.804899, -96.77484)</t>
  </si>
  <si>
    <t>A75500</t>
  </si>
  <si>
    <t>Enciso</t>
  </si>
  <si>
    <t>918 De Witt Cir</t>
  </si>
  <si>
    <t>918 De Witt Cir
Dallas, TX 75224
(32.719828, -96.837979)</t>
  </si>
  <si>
    <t>A75502</t>
  </si>
  <si>
    <t>Izuora</t>
  </si>
  <si>
    <t>7545 East Northwest Hwy</t>
  </si>
  <si>
    <t>7545 East Northwest Hwy
Dallas, TX 75238
(32.855367, -96.7322)</t>
  </si>
  <si>
    <t>A75515</t>
  </si>
  <si>
    <t>7518 Roosevelt Avenue</t>
  </si>
  <si>
    <t>7518 Roosevelt Avenue
Jackson, TX 11372
(40.747031, -73.889756)</t>
  </si>
  <si>
    <t>A75516</t>
  </si>
  <si>
    <t>1739 Saddle Creek Circle</t>
  </si>
  <si>
    <t>1739 Saddle Creek Circle
Arlington, TX 76015
(32.688666, -97.136619)</t>
  </si>
  <si>
    <t>A75519</t>
  </si>
  <si>
    <t>Maximo</t>
  </si>
  <si>
    <t>Anguiana</t>
  </si>
  <si>
    <t>1810 East Sonterra Blvd</t>
  </si>
  <si>
    <t>1810 East Sonterra Blvd
San Antonio, TX 78259
(29.613449, -98.463838)</t>
  </si>
  <si>
    <t>A75520</t>
  </si>
  <si>
    <t>1820 Lake Falcon Drive</t>
  </si>
  <si>
    <t>1820 Lake Falcon Drive
Allen, TX 75002
(33.089736, -96.621522)</t>
  </si>
  <si>
    <t>A75525</t>
  </si>
  <si>
    <t>Carina</t>
  </si>
  <si>
    <t>6812 Big Bend Country</t>
  </si>
  <si>
    <t>6812 Big Bend Country
Midland, TX 79705</t>
  </si>
  <si>
    <t>A75530</t>
  </si>
  <si>
    <t>3706 PO BOX 3706</t>
  </si>
  <si>
    <t>3706 PO BOX 3706
Dallas, TX 75208</t>
  </si>
  <si>
    <t>F36376</t>
  </si>
  <si>
    <t>SquareSpace</t>
  </si>
  <si>
    <t>311 SW Washington St.</t>
  </si>
  <si>
    <t>311 SW Washington St.
Portland, OR 97204
(45.51967, -122.675141)</t>
  </si>
  <si>
    <t>F36369</t>
  </si>
  <si>
    <t>Shoals</t>
  </si>
  <si>
    <t>2614 Elm St.</t>
  </si>
  <si>
    <t>2614 Elm St.
Dallas, TX 75226
(32.784175, -96.785954)</t>
  </si>
  <si>
    <t>F36371</t>
  </si>
  <si>
    <t>Sandwich Hag</t>
  </si>
  <si>
    <t xml:space="preserve">1902 South Lamar Street </t>
  </si>
  <si>
    <t>1902 South Lamar Street 
Dallas, TX 75215
(32.765447, -96.790564)</t>
  </si>
  <si>
    <t>F36372</t>
  </si>
  <si>
    <t>BBBop Seoul</t>
  </si>
  <si>
    <t>828 West Davis St.</t>
  </si>
  <si>
    <t>828 West Davis St.
Dallas, TX 75208
(32.749485, -96.836803)</t>
  </si>
  <si>
    <t>A75509</t>
  </si>
  <si>
    <t>Lang</t>
  </si>
  <si>
    <t>6204 Riviera Dr</t>
  </si>
  <si>
    <t>North Richland Hills</t>
  </si>
  <si>
    <t>6204 Riviera Dr
North Richland Hills, TX 76180
(32.832068, -97.250105)</t>
  </si>
  <si>
    <t>F36379</t>
  </si>
  <si>
    <t>ViBA SedBHair</t>
  </si>
  <si>
    <t>4100 Commerce</t>
  </si>
  <si>
    <t>4100 Commerce
Dallas, TX 75226
(32.783318, -96.767569)</t>
  </si>
  <si>
    <t>F36370</t>
  </si>
  <si>
    <t>Uber Eats / 8 Cloves</t>
  </si>
  <si>
    <t>920 South Harwood</t>
  </si>
  <si>
    <t>920 South Harwood
Dallas, TX 75201
(32.777367, -96.790682)</t>
  </si>
  <si>
    <t>A74864</t>
  </si>
  <si>
    <t>Gustavo</t>
  </si>
  <si>
    <t>Delgado</t>
  </si>
  <si>
    <t>5031 Fair Ave.</t>
  </si>
  <si>
    <t>North Hollywood</t>
  </si>
  <si>
    <t>5031 Fair Ave.
North Hollywood, CA 91601
(34.16174, -118.374665)</t>
  </si>
  <si>
    <t>A74880</t>
  </si>
  <si>
    <t>Ricardo</t>
  </si>
  <si>
    <t>Saenz</t>
  </si>
  <si>
    <t>8206 St.arr Grass Dr.</t>
  </si>
  <si>
    <t>8206 St.arr Grass Dr.
Madison, WI 53719
(43.035141, -89.527188)</t>
  </si>
  <si>
    <t>A74883</t>
  </si>
  <si>
    <t>Alonzo</t>
  </si>
  <si>
    <t>A74887</t>
  </si>
  <si>
    <t>Fernandez</t>
  </si>
  <si>
    <t>404 Ryan Ct.</t>
  </si>
  <si>
    <t>Edmond</t>
  </si>
  <si>
    <t>404 Ryan Ct.
Edmond, OK 73003
(35.671995, -97.488689)</t>
  </si>
  <si>
    <t>A75507</t>
  </si>
  <si>
    <t>1130 Bear Creek Pkwy</t>
  </si>
  <si>
    <t>1130 Bear Creek Pkwy
Dallas, TX 76039
(32.852724, -97.069716)</t>
  </si>
  <si>
    <t>A75510</t>
  </si>
  <si>
    <t>Eloy</t>
  </si>
  <si>
    <t>5621 Bunker Blvd</t>
  </si>
  <si>
    <t>5621 Bunker Blvd
Dallas, TX 76148
(32.870598, -97.26101)</t>
  </si>
  <si>
    <t>A75511</t>
  </si>
  <si>
    <t>Veloz</t>
  </si>
  <si>
    <t>4600 Moneterey Oaks Blvd</t>
  </si>
  <si>
    <t>4600 Moneterey Oaks Blvd
Austin, TX 78749
(30.230963, -97.837762)</t>
  </si>
  <si>
    <t>A75512</t>
  </si>
  <si>
    <t>2447 Cliff Teen ct</t>
  </si>
  <si>
    <t>2447 Cliff Teen ct
Dallas, TX 75233
(32.711552, -96.858908)</t>
  </si>
  <si>
    <t>A75517</t>
  </si>
  <si>
    <t>Daniela</t>
  </si>
  <si>
    <t>Alvarez</t>
  </si>
  <si>
    <t>446 Country View Lane</t>
  </si>
  <si>
    <t>446 Country View Lane
Garland, TX 75034
(32.845646, -96.612194)</t>
  </si>
  <si>
    <t>A75518</t>
  </si>
  <si>
    <t>Renato</t>
  </si>
  <si>
    <t>De Los Santos</t>
  </si>
  <si>
    <t>918 Carriage Way</t>
  </si>
  <si>
    <t>918 Carriage Way
Duncanville, TX 75137
(32.642655, -96.942204)</t>
  </si>
  <si>
    <t>A75523</t>
  </si>
  <si>
    <t>MarAa</t>
  </si>
  <si>
    <t>Refugio</t>
  </si>
  <si>
    <t>2245 County Road</t>
  </si>
  <si>
    <t>DallaMcKinneys</t>
  </si>
  <si>
    <t>2245 County Road
DallaMcKinneys, TX 75071</t>
  </si>
  <si>
    <t>F36373</t>
  </si>
  <si>
    <t>Monicas Tex Mex Cantina</t>
  </si>
  <si>
    <t>1326 Botham Jean Blvd.</t>
  </si>
  <si>
    <t>1326 Botham Jean Blvd.
Dallas, TX 75215</t>
  </si>
  <si>
    <t>A71956</t>
  </si>
  <si>
    <t>Almandariz</t>
  </si>
  <si>
    <t>1 1
Dallas, TX 75225</t>
  </si>
  <si>
    <t>A74842</t>
  </si>
  <si>
    <t>A75493</t>
  </si>
  <si>
    <t>A74835</t>
  </si>
  <si>
    <t>9435 Hill View Dr.</t>
  </si>
  <si>
    <t>9435 Hill View Dr.
Dallas, TX 75231
(32.890366, -96.73925)</t>
  </si>
  <si>
    <t>A74860</t>
  </si>
  <si>
    <t>Lemi</t>
  </si>
  <si>
    <t xml:space="preserve">5407 Bryan Street </t>
  </si>
  <si>
    <t>5407 Bryan Street 
Dallas, TX 75206
(32.806892, -96.766206)</t>
  </si>
  <si>
    <t>A74876</t>
  </si>
  <si>
    <t>Kang</t>
  </si>
  <si>
    <t>4608 Reunion Dr.</t>
  </si>
  <si>
    <t>4608 Reunion Dr.
Plano, TX 75024
(33.080319, -96.788005)</t>
  </si>
  <si>
    <t>A75499</t>
  </si>
  <si>
    <t>Saxon</t>
  </si>
  <si>
    <t>Guerriere</t>
  </si>
  <si>
    <t>2421 Springhill Dr.</t>
  </si>
  <si>
    <t>2421 Springhill Dr.
Dallas, TX 75228
(32.814889, -96.697969)</t>
  </si>
  <si>
    <t>A75506</t>
  </si>
  <si>
    <t>Caballero</t>
  </si>
  <si>
    <t>1823 Pilgrim Dr.</t>
  </si>
  <si>
    <t>1823 Pilgrim Dr.
Irving, TX 75061
(32.833545, -96.969373)</t>
  </si>
  <si>
    <t>F37243</t>
  </si>
  <si>
    <t>G3 Printing</t>
  </si>
  <si>
    <t>1219 Fort Worth Ave.</t>
  </si>
  <si>
    <t>1219 Fort Worth Ave.
Dallas, TX 75208
(32.766981, -96.840896)</t>
  </si>
  <si>
    <t>A74845</t>
  </si>
  <si>
    <t>440 Shade Tree Circle</t>
  </si>
  <si>
    <t>440 Shade Tree Circle
Hurst, TX 76054
(32.848774, -97.176138)</t>
  </si>
  <si>
    <t>A74849</t>
  </si>
  <si>
    <t>Villalobos</t>
  </si>
  <si>
    <t>2420 Mier</t>
  </si>
  <si>
    <t>Laredo</t>
  </si>
  <si>
    <t>2420 Mier
Laredo, TX 78043
(27.510244, -99.47129)</t>
  </si>
  <si>
    <t>A74868</t>
  </si>
  <si>
    <t>6319 Wood Pointe Dr.</t>
  </si>
  <si>
    <t>Glenn Dale</t>
  </si>
  <si>
    <t>6319 Wood Pointe Dr.
Glenn Dale, MD 20769
(38.978773, -76.821535)</t>
  </si>
  <si>
    <t>A74872</t>
  </si>
  <si>
    <t>5660 Hunters Break Dr.</t>
  </si>
  <si>
    <t>5660 Hunters Break Dr.
Brownsville, TX 78526
(25.986414, -97.485692)</t>
  </si>
  <si>
    <t>A75492</t>
  </si>
  <si>
    <t>Dolly</t>
  </si>
  <si>
    <t>Sauza</t>
  </si>
  <si>
    <t xml:space="preserve">9024 Inwood Street </t>
  </si>
  <si>
    <t>Benbrook</t>
  </si>
  <si>
    <t>9024 Inwood Street 
Benbrook, TX 76126
(32.677127, -97.471749)</t>
  </si>
  <si>
    <t>A75494</t>
  </si>
  <si>
    <t>A75513</t>
  </si>
  <si>
    <t>Dmetrius</t>
  </si>
  <si>
    <t>9308 Hunter Chase Dr.</t>
  </si>
  <si>
    <t>9308 Hunter Chase Dr.
McKinney, TX 75070
(33.198574, -96.737829)</t>
  </si>
  <si>
    <t>A75521</t>
  </si>
  <si>
    <t>Avila</t>
  </si>
  <si>
    <t>12629 Riverside Dr</t>
  </si>
  <si>
    <t>Valley Village</t>
  </si>
  <si>
    <t>12629 Riverside Dr
Valley Village, TX 91607
(34.157627, -118.408515)</t>
  </si>
  <si>
    <t>A75527</t>
  </si>
  <si>
    <t>Edwardo</t>
  </si>
  <si>
    <t>Cantu</t>
  </si>
  <si>
    <t>4707 Wurzbach Rd.</t>
  </si>
  <si>
    <t>4707 Wurzbach Rd.
San Antonio, TX 78238
(29.477408, -98.613222)</t>
  </si>
  <si>
    <t>A75529</t>
  </si>
  <si>
    <t>2600 Eganridge Ln</t>
  </si>
  <si>
    <t>2600 Eganridge Ln
Rockwall, TX 75087
(32.961648, -96.472804)</t>
  </si>
  <si>
    <t>F37244</t>
  </si>
  <si>
    <t>AllStar Prints</t>
  </si>
  <si>
    <t xml:space="preserve">104 Lion Street </t>
  </si>
  <si>
    <t>104 Lion Street 
Dallas, TX 75115
(32.591327, -96.856187)</t>
  </si>
  <si>
    <t>F37245</t>
  </si>
  <si>
    <t>F37246</t>
  </si>
  <si>
    <t>F36367</t>
  </si>
  <si>
    <t>HerCurls</t>
  </si>
  <si>
    <t xml:space="preserve">2001 South Ervay Street </t>
  </si>
  <si>
    <t>2001 South Ervay Street 
Dallas, TX 75215
(32.769262, -96.786149)</t>
  </si>
  <si>
    <t>F36366</t>
  </si>
  <si>
    <t>CinPhotos</t>
  </si>
  <si>
    <t>2610 Wilton Ave.</t>
  </si>
  <si>
    <t>2610 Wilton Ave.
Dallas, TX 75211
(32.72921, -96.861955)</t>
  </si>
  <si>
    <t>A75503</t>
  </si>
  <si>
    <t>Sylvana</t>
  </si>
  <si>
    <t>Avila Alonzo</t>
  </si>
  <si>
    <t>529 Hoel Dr.</t>
  </si>
  <si>
    <t>529 Hoel Dr.
Dallas, TX 75224
(32.732676, -96.831818)</t>
  </si>
  <si>
    <t>F36378</t>
  </si>
  <si>
    <t>Good Coworking</t>
  </si>
  <si>
    <t>1808 South Good Latimer Expy.</t>
  </si>
  <si>
    <t>1808 South Good Latimer Expy.
Dallas, TX 75226
(32.775225, -96.781308)</t>
  </si>
  <si>
    <t>F37240</t>
  </si>
  <si>
    <t>FedEx  Office Print</t>
  </si>
  <si>
    <t>3905 Oak Lawn</t>
  </si>
  <si>
    <t>3905 Oak Lawn
Dallas, TX 75219
(32.816579, -96.802436)</t>
  </si>
  <si>
    <t>F36368</t>
  </si>
  <si>
    <t>Harvest Project Food Rescue</t>
  </si>
  <si>
    <t>3445 Linda Dr</t>
  </si>
  <si>
    <t>3445 Linda Dr
Dallas, TX 75220
(32.87333, -96.862686)</t>
  </si>
  <si>
    <t>A75490</t>
  </si>
  <si>
    <t>1122 Briarbrook Dr.</t>
  </si>
  <si>
    <t>1122 Briarbrook Dr.
Desoto, TX 75115
(32.609984, -96.858426)</t>
  </si>
  <si>
    <t>A75491</t>
  </si>
  <si>
    <t>A75504</t>
  </si>
  <si>
    <t>Montan</t>
  </si>
  <si>
    <t>4301 Providence Ln</t>
  </si>
  <si>
    <t>4301 Providence Ln
Dallas, TX 75022
(33.022083, -97.097511)</t>
  </si>
  <si>
    <t>A75528</t>
  </si>
  <si>
    <t>Rendon</t>
  </si>
  <si>
    <t>8618 West Glen Dr.</t>
  </si>
  <si>
    <t>8618 West Glen Dr.
Dallas, TX 75228
(32.814337, -96.702856)</t>
  </si>
  <si>
    <t>A74854</t>
  </si>
  <si>
    <t>33 Humbert St.</t>
  </si>
  <si>
    <t>Princeton</t>
  </si>
  <si>
    <t>33 Humbert St.
Princeton, NJ 80542
(40.353944, -74.658511)</t>
  </si>
  <si>
    <t>F36375</t>
  </si>
  <si>
    <t>99Designs</t>
  </si>
  <si>
    <t>PO Box 3330</t>
  </si>
  <si>
    <t>PO Box 3330
Oakland, CA 94609</t>
  </si>
  <si>
    <t>A71942</t>
  </si>
  <si>
    <t xml:space="preserve">2807 Allen Street </t>
  </si>
  <si>
    <t>2807 Allen Street 
Dallas, TX 75204
(32.800698, -96.801076)</t>
  </si>
  <si>
    <t>A71952</t>
  </si>
  <si>
    <t>Zamora</t>
  </si>
  <si>
    <t>2906 Talisman Dr.</t>
  </si>
  <si>
    <t>2906 Talisman Dr.
Dallas, TX 75229
(32.901487, -96.880769)</t>
  </si>
  <si>
    <t>A71953</t>
  </si>
  <si>
    <t>Estrella</t>
  </si>
  <si>
    <t>Carbajal</t>
  </si>
  <si>
    <t>2015 Cheyenne Rd.</t>
  </si>
  <si>
    <t>2015 Cheyenne Rd.
Dallas, TX 75217
(32.747083, -96.63982)</t>
  </si>
  <si>
    <t>A75522</t>
  </si>
  <si>
    <t>1111 West Mockingbird Ln</t>
  </si>
  <si>
    <t>1111 West Mockingbird Ln
Dallas, TX 75208
(32.818074, -96.870563)</t>
  </si>
  <si>
    <t>F37241</t>
  </si>
  <si>
    <t>Wildfire Mail</t>
  </si>
  <si>
    <t>290 Broadway</t>
  </si>
  <si>
    <t>Metheun</t>
  </si>
  <si>
    <t>290 Broadway
Metheun, MA 01844
(42.727664, -71.1874)</t>
  </si>
  <si>
    <t>F37242</t>
  </si>
  <si>
    <t>FR12026</t>
  </si>
  <si>
    <t>https://campfin.dallascityhall.com/FinalReports/srp0000002026_20200715_125746.pdf</t>
  </si>
  <si>
    <t>Jennifer Gates</t>
  </si>
  <si>
    <t>FR12066</t>
  </si>
  <si>
    <t>https://campfin.dallascityhall.com/FinalReports/srp0000002066_20210108_151315.pdf</t>
  </si>
  <si>
    <t>FR12318</t>
  </si>
  <si>
    <t>https://campfin.dallascityhall.com/FinalReports/srp0000002318_20210713_152625.pdf</t>
  </si>
  <si>
    <t>F34608</t>
  </si>
  <si>
    <t>AT&amp;T</t>
  </si>
  <si>
    <t>PO Box 537104</t>
  </si>
  <si>
    <t>PO Box 537104
Atlanta, GA 30353</t>
  </si>
  <si>
    <t>F34615</t>
  </si>
  <si>
    <t>F34616</t>
  </si>
  <si>
    <t>F34617</t>
  </si>
  <si>
    <t>F34618</t>
  </si>
  <si>
    <t>F34619</t>
  </si>
  <si>
    <t>Georgia</t>
  </si>
  <si>
    <t>PO Box 537104
Georgia, GA 30353</t>
  </si>
  <si>
    <t>F34994</t>
  </si>
  <si>
    <t>F34996</t>
  </si>
  <si>
    <t>F34998</t>
  </si>
  <si>
    <t>F35001</t>
  </si>
  <si>
    <t>F35003</t>
  </si>
  <si>
    <t>F35005</t>
  </si>
  <si>
    <t>F37948</t>
  </si>
  <si>
    <t>F37949</t>
  </si>
  <si>
    <t>F37950</t>
  </si>
  <si>
    <t>F37946</t>
  </si>
  <si>
    <t>F37951</t>
  </si>
  <si>
    <t>F37947</t>
  </si>
  <si>
    <t>F34622</t>
  </si>
  <si>
    <t>1601 Trapelo Rd</t>
  </si>
  <si>
    <t>1601 Trapelo Rd
Waltham, MA 02451
(42.415816, -71.259213)</t>
  </si>
  <si>
    <t>F34623</t>
  </si>
  <si>
    <t>F34624</t>
  </si>
  <si>
    <t>F34995</t>
  </si>
  <si>
    <t>F34997</t>
  </si>
  <si>
    <t>F35000</t>
  </si>
  <si>
    <t>F35002</t>
  </si>
  <si>
    <t>F35004</t>
  </si>
  <si>
    <t>F35006</t>
  </si>
  <si>
    <t>F37957</t>
  </si>
  <si>
    <t>1601 Trapelo Rd
Dallas, MA 02451
(42.415816, -71.259213)</t>
  </si>
  <si>
    <t>F37953</t>
  </si>
  <si>
    <t>F37956</t>
  </si>
  <si>
    <t>F37952</t>
  </si>
  <si>
    <t>F37955</t>
  </si>
  <si>
    <t>F37954</t>
  </si>
  <si>
    <t>F34625</t>
  </si>
  <si>
    <t>1601 Trapelo Rd
Waltham, GA 02451
(42.415816, -71.259213)</t>
  </si>
  <si>
    <t>F34621</t>
  </si>
  <si>
    <t>Strategy First Technologies, LLC</t>
  </si>
  <si>
    <t>11008 Rosser</t>
  </si>
  <si>
    <t>11008 Rosser
Dallas, TX 75229
(32.897976, -96.847068)</t>
  </si>
  <si>
    <t>F34999</t>
  </si>
  <si>
    <t>Atchley &amp; Associates</t>
  </si>
  <si>
    <t>1005 La Posada</t>
  </si>
  <si>
    <t>1005 La Posada
Austin, TX 78752
(30.32538, -97.702914)</t>
  </si>
  <si>
    <t>FR12377</t>
  </si>
  <si>
    <t>https://campfin.dallascityhall.com/FinalReports/srp0000002377_20220118_113517.pdf</t>
  </si>
  <si>
    <t>Jesus Moreno</t>
  </si>
  <si>
    <t>4809 Victor</t>
  </si>
  <si>
    <t>4809 Victor
Dallas, TX 75246
(32.796212, -96.767009)</t>
  </si>
  <si>
    <t>FR12059</t>
  </si>
  <si>
    <t>https://campfin.dallascityhall.com/FinalReports/tec0000002059_20210115_115742.pdf</t>
  </si>
  <si>
    <t>4823 Bryan</t>
  </si>
  <si>
    <t>4823 Bryan
Dallas, TX 75204
(32.803609, -96.773765)</t>
  </si>
  <si>
    <t>FR12181</t>
  </si>
  <si>
    <t>https://campfin.dallascityhall.com/FinalReports/tec0000002181_20210401_154525.pdf</t>
  </si>
  <si>
    <t>4823 Bryan St.</t>
  </si>
  <si>
    <t>4823 Bryan St.
Dallas, TX 75204
(32.803609, -96.773765)</t>
  </si>
  <si>
    <t>FR12250</t>
  </si>
  <si>
    <t>https://campfin.dallascityhall.com/FinalReports/rpt0000002250_20210423_164553.pdf</t>
  </si>
  <si>
    <t>4823 Bryan
Dallas, TX 75201</t>
  </si>
  <si>
    <t>FR12290</t>
  </si>
  <si>
    <t>https://campfin.dallascityhall.com/FinalReports/tec0000002290_20210528_155353.pdf</t>
  </si>
  <si>
    <t>FR12336</t>
  </si>
  <si>
    <t>https://campfin.dallascityhall.com/FinalReports/srp0000002336_20210715_125235.pdf</t>
  </si>
  <si>
    <t>A67004</t>
  </si>
  <si>
    <t>519 North Oak Cliff Blvd.</t>
  </si>
  <si>
    <t>519 North Oak Cliff Blvd.
Dallas, TX 75208
(32.748796, -96.852734)</t>
  </si>
  <si>
    <t>F39063</t>
  </si>
  <si>
    <t>Famliy Dollar</t>
  </si>
  <si>
    <t>4800 Columbia Ave</t>
  </si>
  <si>
    <t>4800 Columbia Ave
Dallas, TX 75226
(32.79465, -96.764117)</t>
  </si>
  <si>
    <t>F35215</t>
  </si>
  <si>
    <t>Square</t>
  </si>
  <si>
    <t>F37032</t>
  </si>
  <si>
    <t>4202 Ross Ave</t>
  </si>
  <si>
    <t>4202 Ross Ave
Dallas, TX 75204
(32.800345, -96.783205)</t>
  </si>
  <si>
    <t>F39082</t>
  </si>
  <si>
    <t>8 Clarkson St.</t>
  </si>
  <si>
    <t>8 Clarkson St.
New York, NY 10014
(40.729371, -74.005633)</t>
  </si>
  <si>
    <t>F39087</t>
  </si>
  <si>
    <t>A73820</t>
  </si>
  <si>
    <t>Evett</t>
  </si>
  <si>
    <t>4819 D Swiss Ave</t>
  </si>
  <si>
    <t>4819 D Swiss Ave
Dallas, TX 75207
(32.800599, -96.77154)</t>
  </si>
  <si>
    <t>A73846</t>
  </si>
  <si>
    <t>Goble</t>
  </si>
  <si>
    <t>2326 St.utz Dr</t>
  </si>
  <si>
    <t>2326 St.utz Dr
Dallas, TX 75235
(32.821903, -96.839546)</t>
  </si>
  <si>
    <t>A77182</t>
  </si>
  <si>
    <t>Preciado</t>
  </si>
  <si>
    <t>1020 North Houston School Rd</t>
  </si>
  <si>
    <t>1020 North Houston School Rd
Lancaster, TX 75146
(32.594202, -96.805593)</t>
  </si>
  <si>
    <t>F35212</t>
  </si>
  <si>
    <t>Café Brazil</t>
  </si>
  <si>
    <t>611 North Bishop Ava</t>
  </si>
  <si>
    <t>611 North Bishop Ava
Dallas, TX 75208
(32.749944, -96.827967)</t>
  </si>
  <si>
    <t>F39058</t>
  </si>
  <si>
    <t>Magnolia Pub</t>
  </si>
  <si>
    <t>2727 North Harwood</t>
  </si>
  <si>
    <t>2727 North Harwood
Dallas, TX 75201
(32.793175, -96.807321)</t>
  </si>
  <si>
    <t>F39060</t>
  </si>
  <si>
    <t>Dropbox</t>
  </si>
  <si>
    <t>333 Brannan St.</t>
  </si>
  <si>
    <t>333 Brannan St.
San Francisco, CA 94107
(37.781255, -122.39283)</t>
  </si>
  <si>
    <t>F39074</t>
  </si>
  <si>
    <t>F39051</t>
  </si>
  <si>
    <t>F39083</t>
  </si>
  <si>
    <t>F39069</t>
  </si>
  <si>
    <t>F39086</t>
  </si>
  <si>
    <t>F36252</t>
  </si>
  <si>
    <t>Drop Box</t>
  </si>
  <si>
    <t xml:space="preserve">333 Brannan Street </t>
  </si>
  <si>
    <t>333 Brannan Street 
Dallas, TX 94107
(37.781225, -122.392869)</t>
  </si>
  <si>
    <t>F36267</t>
  </si>
  <si>
    <t>333 Brannan Street 
San Francisco, CA 94107
(37.781225, -122.392869)</t>
  </si>
  <si>
    <t>F37030</t>
  </si>
  <si>
    <t>333 Brannan St.
San Francisco, TX 94107
(37.781225, -122.392869)</t>
  </si>
  <si>
    <t>F37508</t>
  </si>
  <si>
    <t>333 Brannan St.
San Francisco, CA 94107
(37.781225, -122.392869)</t>
  </si>
  <si>
    <t>F38452</t>
  </si>
  <si>
    <t>F37010</t>
  </si>
  <si>
    <t>4662 Live Oak St.</t>
  </si>
  <si>
    <t>4662 Live Oak St.
Dallas, TX 75204
(32.801112, -96.774267)</t>
  </si>
  <si>
    <t>F37507</t>
  </si>
  <si>
    <t>Pollo Regio</t>
  </si>
  <si>
    <t>4416 Like Oak St.</t>
  </si>
  <si>
    <t>4416 Like Oak St.
Dallas, TX 75204
(32.79908, -96.776711)</t>
  </si>
  <si>
    <t>F39061</t>
  </si>
  <si>
    <t>Parking Company of America</t>
  </si>
  <si>
    <t>4011 Commerce</t>
  </si>
  <si>
    <t>4011 Commerce
Dallas, TX 75226
(32.783928, -96.769916)</t>
  </si>
  <si>
    <t>F39068</t>
  </si>
  <si>
    <t>F37033</t>
  </si>
  <si>
    <t>Fiesta Mart</t>
  </si>
  <si>
    <t>5334 Ross Ave</t>
  </si>
  <si>
    <t>5334 Ross Ave
Dallas, TX 75206
(32.80981, -96.771849)</t>
  </si>
  <si>
    <t>A71645</t>
  </si>
  <si>
    <t>Cathey</t>
  </si>
  <si>
    <t>225 Colonel Dr.</t>
  </si>
  <si>
    <t>225 Colonel Dr.
Garland, TX 75043
(32.868909, -96.622782)</t>
  </si>
  <si>
    <t>A71669</t>
  </si>
  <si>
    <t>Mertens</t>
  </si>
  <si>
    <t>4811 Reiger</t>
  </si>
  <si>
    <t>4811 Reiger
Dallas, TX 75246
(32.795666, -96.765517)</t>
  </si>
  <si>
    <t>A71635</t>
  </si>
  <si>
    <t>Wooton</t>
  </si>
  <si>
    <t xml:space="preserve">5306 Junius Street </t>
  </si>
  <si>
    <t>5306 Junius Street 
Dallas, TX 75214
(32.802565, -96.763819)</t>
  </si>
  <si>
    <t>A71641</t>
  </si>
  <si>
    <t>Headley</t>
  </si>
  <si>
    <t xml:space="preserve">4517 Worth Street </t>
  </si>
  <si>
    <t>4517 Worth Street 
Dallas, TX 75246
(32.79561, -96.771103)</t>
  </si>
  <si>
    <t>A71704</t>
  </si>
  <si>
    <t>Lavenia</t>
  </si>
  <si>
    <t>116 Sunview</t>
  </si>
  <si>
    <t>116 Sunview
Sunnyvale, TX 75182
(32.820963, -96.59247)</t>
  </si>
  <si>
    <t>F38453</t>
  </si>
  <si>
    <t>OFFICE MAX</t>
  </si>
  <si>
    <t>2415 North HASKELL AVE</t>
  </si>
  <si>
    <t>2415 North HASKELL AVE
Dallas, TX 75204
(32.804118, -96.789112)</t>
  </si>
  <si>
    <t>F39080</t>
  </si>
  <si>
    <t>Dollar Tree</t>
  </si>
  <si>
    <t>A71653</t>
  </si>
  <si>
    <t>Valles Tellez</t>
  </si>
  <si>
    <t>4841 Tremont</t>
  </si>
  <si>
    <t>4841 Tremont
Dallas, TX 75246
(32.797753, -96.766838)</t>
  </si>
  <si>
    <t>A71680</t>
  </si>
  <si>
    <t>Reavis</t>
  </si>
  <si>
    <t>2902 Maples Springs Blvd</t>
  </si>
  <si>
    <t>2902 Maples Springs Blvd
Dallas, TX 75235
(32.817902, -96.825369)</t>
  </si>
  <si>
    <t>A71681</t>
  </si>
  <si>
    <t>Sparks</t>
  </si>
  <si>
    <t>2612 Maples Springs Blvd</t>
  </si>
  <si>
    <t>2612 Maples Springs Blvd
Dallas, TX 75235
(32.816327, -96.827834)</t>
  </si>
  <si>
    <t>A73807</t>
  </si>
  <si>
    <t>Gougis</t>
  </si>
  <si>
    <t>2906 East Kiest Blvd</t>
  </si>
  <si>
    <t>2906 East Kiest Blvd
Dallas, TX 75216
(32.726488, -96.785837)</t>
  </si>
  <si>
    <t>A73844</t>
  </si>
  <si>
    <t>Maison Jr.</t>
  </si>
  <si>
    <t>A77196</t>
  </si>
  <si>
    <t>Rieken</t>
  </si>
  <si>
    <t>1411 Blackwell Drive</t>
  </si>
  <si>
    <t>1411 Blackwell Drive
Irving, TX 75061
(32.830374, -96.928541)</t>
  </si>
  <si>
    <t>A77197</t>
  </si>
  <si>
    <t>Tien</t>
  </si>
  <si>
    <t>3424 Winter Oak Dr</t>
  </si>
  <si>
    <t>3424 Winter Oak Dr
Garland, TX 75044
(32.936873, -96.681735)</t>
  </si>
  <si>
    <t>A77193</t>
  </si>
  <si>
    <t>LaFour</t>
  </si>
  <si>
    <t>4123 Cedar Springs</t>
  </si>
  <si>
    <t>4123 Cedar Springs
Dallas, TX 75219
(32.812419, -96.813057)</t>
  </si>
  <si>
    <t>A77194</t>
  </si>
  <si>
    <t>Nanthavongsa</t>
  </si>
  <si>
    <t>390 East Oakenwald St.</t>
  </si>
  <si>
    <t>390 East Oakenwald St.
Dallas, TX 75203
(32.760524, -96.819496)</t>
  </si>
  <si>
    <t>A77160</t>
  </si>
  <si>
    <t>7510 East Grand Ave</t>
  </si>
  <si>
    <t>7510 East Grand Ave
Dallas, TX 75214
(32.809889, -96.73058)</t>
  </si>
  <si>
    <t>A77202</t>
  </si>
  <si>
    <t>Grissom</t>
  </si>
  <si>
    <t>2525 Reagan</t>
  </si>
  <si>
    <t>2525 Reagan
Dallas, TX 75219
(32.806306, -96.815292)</t>
  </si>
  <si>
    <t>A79217</t>
  </si>
  <si>
    <t>6303 East Grand Ave.</t>
  </si>
  <si>
    <t>6303 East Grand Ave.
Dallas, TX 75223
(32.798779, -96.74188)</t>
  </si>
  <si>
    <t>F37510</t>
  </si>
  <si>
    <t>11920 Inwood Rd</t>
  </si>
  <si>
    <t>11920 Inwood Rd
Dallas, TX 75244
(32.912068, -96.818351)</t>
  </si>
  <si>
    <t>F36248</t>
  </si>
  <si>
    <t>Lowe Home Centers, LLC</t>
  </si>
  <si>
    <t>A73828</t>
  </si>
  <si>
    <t>4026 Cedar Springs Rd</t>
  </si>
  <si>
    <t>4026 Cedar Springs Rd
Dallas, TX 75219
(32.811547, -96.811953)</t>
  </si>
  <si>
    <t>F39064</t>
  </si>
  <si>
    <t>4100 Lomo Alto Dr</t>
  </si>
  <si>
    <t>4100 Lomo Alto Dr
Highland Park, TX 75219
(32.82086, -96.815131)</t>
  </si>
  <si>
    <t>F37506</t>
  </si>
  <si>
    <t>Lakewood Donut</t>
  </si>
  <si>
    <t>1916 Abrams Pkwy</t>
  </si>
  <si>
    <t>1916 Abrams Pkwy
Dallas, TX 75214
(32.813594, -96.752726)</t>
  </si>
  <si>
    <t>F39073</t>
  </si>
  <si>
    <t>4241 Capitol Ave</t>
  </si>
  <si>
    <t>4241 Capitol Ave
Dallas, TX 75204
(32.80614, -96.788399)</t>
  </si>
  <si>
    <t>F39066</t>
  </si>
  <si>
    <t>14455 North Hayden Rd
Scottsdale, AZ 85260
(33.617889, -111.908238)</t>
  </si>
  <si>
    <t>A71625</t>
  </si>
  <si>
    <t>Karilynn</t>
  </si>
  <si>
    <t>Riley Brown</t>
  </si>
  <si>
    <t>10624 Parnell Dr.</t>
  </si>
  <si>
    <t>10624 Parnell Dr.
McKinney, TX 75072
(33.203056, -96.762733)</t>
  </si>
  <si>
    <t>F37505</t>
  </si>
  <si>
    <t>Raising Canes</t>
  </si>
  <si>
    <t>5201 Ross Ave</t>
  </si>
  <si>
    <t>5201 Ross Ave
Dallas, TX 75206
(32.808894, -96.772951)</t>
  </si>
  <si>
    <t>F37529</t>
  </si>
  <si>
    <t>Sandbar</t>
  </si>
  <si>
    <t>317 Second Ave</t>
  </si>
  <si>
    <t>317 Second Ave
Dallas, TX 75226
(32.783737, -96.774228)</t>
  </si>
  <si>
    <t>A73814</t>
  </si>
  <si>
    <t>A77161</t>
  </si>
  <si>
    <t>F38491</t>
  </si>
  <si>
    <t>F37029</t>
  </si>
  <si>
    <t>F39085</t>
  </si>
  <si>
    <t>A73824</t>
  </si>
  <si>
    <t>Olivo</t>
  </si>
  <si>
    <t>1418 South Fitzhugh Ave</t>
  </si>
  <si>
    <t>1418 South Fitzhugh Ave
Dallas, TX 75223
(32.784751, -96.751914)</t>
  </si>
  <si>
    <t>F38444</t>
  </si>
  <si>
    <t>Green Door</t>
  </si>
  <si>
    <t>600 South Harwood St.</t>
  </si>
  <si>
    <t>600 South Harwood St.
Dallas, TX 75201
(32.778596, -96.792123)</t>
  </si>
  <si>
    <t>F37504</t>
  </si>
  <si>
    <t>Popeyes</t>
  </si>
  <si>
    <t>4700 Ross Ave</t>
  </si>
  <si>
    <t>4700 Ross Ave
Dallas, TX 75204
(32.805142, -96.777459)</t>
  </si>
  <si>
    <t>F38476</t>
  </si>
  <si>
    <t>Jaret</t>
  </si>
  <si>
    <t>3653 Timberglen Rd</t>
  </si>
  <si>
    <t>3653 Timberglen Rd
Dallas, TX 75287
(33.002892, -96.852619)</t>
  </si>
  <si>
    <t>F36250</t>
  </si>
  <si>
    <t>Square up</t>
  </si>
  <si>
    <t>F39075</t>
  </si>
  <si>
    <t>8282 Park Ln</t>
  </si>
  <si>
    <t>8282 Park Ln
Dallas, TX 75231
(32.87153, -96.763713)</t>
  </si>
  <si>
    <t>F37491</t>
  </si>
  <si>
    <t>Chicken House</t>
  </si>
  <si>
    <t>909 North Fitzhugh Ave</t>
  </si>
  <si>
    <t>909 North Fitzhugh Ave
Dallas, TX 75204
(32.800365, -96.769568)</t>
  </si>
  <si>
    <t>F39052</t>
  </si>
  <si>
    <t>F37013</t>
  </si>
  <si>
    <t>Smokey Joes</t>
  </si>
  <si>
    <t>6407 South R. L. Thornton Fwy</t>
  </si>
  <si>
    <t>6407 South R. L. Thornton Fwy
Dallas, TX 75232
(32.670204, -96.822938)</t>
  </si>
  <si>
    <t>F38466</t>
  </si>
  <si>
    <t>Jarams Donuts</t>
  </si>
  <si>
    <t>2117 Abrams Rd</t>
  </si>
  <si>
    <t>2117 Abrams Rd
Dallas, TX 75214
(32.815222, -96.752941)</t>
  </si>
  <si>
    <t>F39056</t>
  </si>
  <si>
    <t>A71627</t>
  </si>
  <si>
    <t>502 Cameron Ave.</t>
  </si>
  <si>
    <t>502 Cameron Ave.
Dallas, TX 75223
(32.804035, -96.746785)</t>
  </si>
  <si>
    <t>A71628</t>
  </si>
  <si>
    <t>LoVuolo</t>
  </si>
  <si>
    <t>2140 Medical District Dr.</t>
  </si>
  <si>
    <t>2140 Medical District Dr.
Dallas, TX 75235
(32.812349, -96.832218)</t>
  </si>
  <si>
    <t>A71631</t>
  </si>
  <si>
    <t>Salzman Mondell</t>
  </si>
  <si>
    <t xml:space="preserve">5215 Homer Street </t>
  </si>
  <si>
    <t>5215 Homer Street 
Dallas, TX 75206
(32.817852, -96.782994)</t>
  </si>
  <si>
    <t>A71640</t>
  </si>
  <si>
    <t>A71643</t>
  </si>
  <si>
    <t>A71644</t>
  </si>
  <si>
    <t>A71646</t>
  </si>
  <si>
    <t>9201 Garland Rd.</t>
  </si>
  <si>
    <t>9201 Garland Rd.
Dallas, TX 75218
(32.83036, -96.706619)</t>
  </si>
  <si>
    <t>A71648</t>
  </si>
  <si>
    <t>Orozco</t>
  </si>
  <si>
    <t>5016 Groom Ln</t>
  </si>
  <si>
    <t>5016 Groom Ln
Dallas, TX 75237
(32.783073, -96.699503)</t>
  </si>
  <si>
    <t>A71650</t>
  </si>
  <si>
    <t xml:space="preserve">917 East Biddison Street </t>
  </si>
  <si>
    <t>917 East Biddison Street 
Fort Worth, TX 76110
(32.698604, -97.317456)</t>
  </si>
  <si>
    <t>A71654</t>
  </si>
  <si>
    <t>613 Mount Auburn Ave.</t>
  </si>
  <si>
    <t>613 Mount Auburn Ave.
Dallas, TX 75223
(32.800487, -96.748772)</t>
  </si>
  <si>
    <t>A71655</t>
  </si>
  <si>
    <t>A71673</t>
  </si>
  <si>
    <t>1777 North Record st.</t>
  </si>
  <si>
    <t>1777 North Record st.
Dallas, TX 75202
(32.783132, -96.808169)</t>
  </si>
  <si>
    <t>A71674</t>
  </si>
  <si>
    <t>A71676</t>
  </si>
  <si>
    <t>A71678</t>
  </si>
  <si>
    <t>Brooslin</t>
  </si>
  <si>
    <t>A71695</t>
  </si>
  <si>
    <t>Demondre</t>
  </si>
  <si>
    <t>1890 Mecer Parkway</t>
  </si>
  <si>
    <t>1890 Mecer Parkway
Farmers Branch, TX 75234</t>
  </si>
  <si>
    <t>A73769</t>
  </si>
  <si>
    <t>Jaine</t>
  </si>
  <si>
    <t>2319 Knight St.</t>
  </si>
  <si>
    <t>2319 Knight St.
Dallas, TX 75219
(32.805093, -96.82042)</t>
  </si>
  <si>
    <t>A73799</t>
  </si>
  <si>
    <t>Chrystin</t>
  </si>
  <si>
    <t>Pleasants</t>
  </si>
  <si>
    <t>4920 Tremont St.</t>
  </si>
  <si>
    <t>4920 Tremont St.
Dallas, TX 75214
(32.798498, -96.765948)</t>
  </si>
  <si>
    <t>A73805</t>
  </si>
  <si>
    <t>Candace for Carrollton Farmers Branch ISD</t>
  </si>
  <si>
    <t>3925 Saint Christopher Lane</t>
  </si>
  <si>
    <t>3925 Saint Christopher Lane
Dallas, TX 75287
(32.993965, -96.8445)</t>
  </si>
  <si>
    <t>A73829</t>
  </si>
  <si>
    <t>706 Dumont st.</t>
  </si>
  <si>
    <t>706 Dumont st.
Dallas, TX 75214
(32.803887, -96.762701)</t>
  </si>
  <si>
    <t>A73830</t>
  </si>
  <si>
    <t>A73835</t>
  </si>
  <si>
    <t>1500 McKee St.</t>
  </si>
  <si>
    <t>1500 McKee St.
Dallas, TX 75215
(32.769691, -96.789547)</t>
  </si>
  <si>
    <t>A73841</t>
  </si>
  <si>
    <t>Hasse</t>
  </si>
  <si>
    <t>9140 Dumore Place</t>
  </si>
  <si>
    <t>9140 Dumore Place
Dallas, TX 75231
(32.886881, -96.735629)</t>
  </si>
  <si>
    <t>A73845</t>
  </si>
  <si>
    <t>A73848</t>
  </si>
  <si>
    <t>5019 North Hall St.</t>
  </si>
  <si>
    <t>5019 North Hall St.
Dallas, TX 75235
(32.822923, -96.820262)</t>
  </si>
  <si>
    <t>A73849</t>
  </si>
  <si>
    <t>3251 Fairview Ave</t>
  </si>
  <si>
    <t>3251 Fairview Ave
Dallas, TX 75223
(32.789392, -96.738546)</t>
  </si>
  <si>
    <t>A77181</t>
  </si>
  <si>
    <t>A77048</t>
  </si>
  <si>
    <t>A77163</t>
  </si>
  <si>
    <t>Pharr</t>
  </si>
  <si>
    <t>3885 Highgrove Dr</t>
  </si>
  <si>
    <t>3885 Highgrove Dr
Dallas, TX 75220
(32.868927, -96.849442)</t>
  </si>
  <si>
    <t>A77187</t>
  </si>
  <si>
    <t>502 Cameron Ave</t>
  </si>
  <si>
    <t>502 Cameron Ave
Dallas, TX 75223
(32.804035, -96.746785)</t>
  </si>
  <si>
    <t>A77172</t>
  </si>
  <si>
    <t>A77046</t>
  </si>
  <si>
    <t>7811 Morton St.</t>
  </si>
  <si>
    <t>7811 Morton St.
Dallas, TX 75209
(32.850797, -96.823955)</t>
  </si>
  <si>
    <t>A77176</t>
  </si>
  <si>
    <t>917 East Biddison St.</t>
  </si>
  <si>
    <t>917 East Biddison St.
Fort Worth, TX 76110
(32.698604, -97.317456)</t>
  </si>
  <si>
    <t>A77168</t>
  </si>
  <si>
    <t>A77183</t>
  </si>
  <si>
    <t>Mondell</t>
  </si>
  <si>
    <t>5215 Homer St.</t>
  </si>
  <si>
    <t>5215 Homer St.
Dallas, TX 75206
(32.817852, -96.782994)</t>
  </si>
  <si>
    <t>A77190</t>
  </si>
  <si>
    <t>A77175</t>
  </si>
  <si>
    <t>A77184</t>
  </si>
  <si>
    <t>Linville</t>
  </si>
  <si>
    <t>5023 Maple Springs Blvd</t>
  </si>
  <si>
    <t>5023 Maple Springs Blvd
Dallas, TX 75235
(32.819733, -96.824882)</t>
  </si>
  <si>
    <t>A79225</t>
  </si>
  <si>
    <t>10429 Chesterton Dr</t>
  </si>
  <si>
    <t>10429 Chesterton Dr
Dallas, TX 75238
(32.881095, -96.705119)</t>
  </si>
  <si>
    <t>A79220</t>
  </si>
  <si>
    <t>9201 Garland Rd</t>
  </si>
  <si>
    <t>9201 Garland Rd
Dallas, TX 75218
(32.83036, -96.706619)</t>
  </si>
  <si>
    <t>A79237</t>
  </si>
  <si>
    <t>Sheehan</t>
  </si>
  <si>
    <t>6211 Lakeshore Dr</t>
  </si>
  <si>
    <t>6211 Lakeshore Dr
Dallas, TX 75214
(32.819121, -96.758409)</t>
  </si>
  <si>
    <t>F37035</t>
  </si>
  <si>
    <t>Palmieri Café</t>
  </si>
  <si>
    <t>920 South Harwood St.</t>
  </si>
  <si>
    <t>920 South Harwood St.
Dallas, TX 75201
(32.777367, -96.790682)</t>
  </si>
  <si>
    <t>F38447</t>
  </si>
  <si>
    <t>F39057</t>
  </si>
  <si>
    <t>Rexs Seafood</t>
  </si>
  <si>
    <t>F36271</t>
  </si>
  <si>
    <t>United St.ates Postal Services</t>
  </si>
  <si>
    <t>F37521</t>
  </si>
  <si>
    <t>F37014</t>
  </si>
  <si>
    <t>Wow Wow Lemonade St.and</t>
  </si>
  <si>
    <t xml:space="preserve">1716 North Hall Street </t>
  </si>
  <si>
    <t>1716 North Hall Street 
Dallas, TX 75204
(32.795947, -96.78973)</t>
  </si>
  <si>
    <t>F35216</t>
  </si>
  <si>
    <t>F39084</t>
  </si>
  <si>
    <t>Dallas County Demorcatic Party</t>
  </si>
  <si>
    <t>1414 North Washington Ave.</t>
  </si>
  <si>
    <t>1414 North Washington Ave.
Dallas, TX 75204
(32.796076, -96.784053)</t>
  </si>
  <si>
    <t>A71634</t>
  </si>
  <si>
    <t>306 South Glasgow Drive</t>
  </si>
  <si>
    <t>306 South Glasgow Drive
Dallas, TX 75214
(32.804097, -96.749766)</t>
  </si>
  <si>
    <t>F35211</t>
  </si>
  <si>
    <t>Shadys Burgers &amp; Brewhaha</t>
  </si>
  <si>
    <t>9661 Audelia Rd</t>
  </si>
  <si>
    <t>9661 Audelia Rd
Dallas, TX 75238
(32.877932, -96.717969)</t>
  </si>
  <si>
    <t>F37486</t>
  </si>
  <si>
    <t>Zoes Kitchen</t>
  </si>
  <si>
    <t>2009 Abrams Pkwy</t>
  </si>
  <si>
    <t>2009 Abrams Pkwy
Dallas, TX 75214
(32.814176, -96.752953)</t>
  </si>
  <si>
    <t>F36260</t>
  </si>
  <si>
    <t>F38490</t>
  </si>
  <si>
    <t>2211 North First Street 
San Jose, CA 95135
(37.378033, -121.921899)</t>
  </si>
  <si>
    <t>F36262</t>
  </si>
  <si>
    <t>Cash Saver #74</t>
  </si>
  <si>
    <t>2223 Singleton Blvd</t>
  </si>
  <si>
    <t>2223 Singleton Blvd
Dallas, TX 75212
(32.778772, -96.858559)</t>
  </si>
  <si>
    <t>A71657</t>
  </si>
  <si>
    <t xml:space="preserve">4807 Tremont Street </t>
  </si>
  <si>
    <t>4807 Tremont Street 
Dallas, TX 75246
(32.796951, -96.767828)</t>
  </si>
  <si>
    <t>A71679</t>
  </si>
  <si>
    <t xml:space="preserve">3617 Marquette Street </t>
  </si>
  <si>
    <t>3617 Marquette Street 
Dallas, TX 75225
(32.861362, -96.793775)</t>
  </si>
  <si>
    <t>F37015</t>
  </si>
  <si>
    <t>Funneled Through</t>
  </si>
  <si>
    <t>1822 WE Roberts</t>
  </si>
  <si>
    <t>1822 WE Roberts
Grand Prairie, TX 75051
(32.735035, -97.028228)</t>
  </si>
  <si>
    <t>A79226</t>
  </si>
  <si>
    <t>1819 South Ervay St.</t>
  </si>
  <si>
    <t>1819 South Ervay St.
Dallas, TX 75215
(32.76969, -96.786781)</t>
  </si>
  <si>
    <t>F37525</t>
  </si>
  <si>
    <t>F36263</t>
  </si>
  <si>
    <t>F37516</t>
  </si>
  <si>
    <t>F39067</t>
  </si>
  <si>
    <t>14555 North Hayden Rd</t>
  </si>
  <si>
    <t>14555 North Hayden Rd
Scottsdale, AZ 85260
(33.618745, -111.908062)</t>
  </si>
  <si>
    <t>F37518</t>
  </si>
  <si>
    <t>F39079</t>
  </si>
  <si>
    <t>2417 North Haskell Ave</t>
  </si>
  <si>
    <t>2417 North Haskell Ave
Dallas, TX 75204
(32.804912, -96.789996)</t>
  </si>
  <si>
    <t>F38485</t>
  </si>
  <si>
    <t>F37497</t>
  </si>
  <si>
    <t>F39077</t>
  </si>
  <si>
    <t>The Exchange</t>
  </si>
  <si>
    <t>211 South Akard St.</t>
  </si>
  <si>
    <t>211 South Akard St.
Dallas, TX 75202
(32.779302, -96.79937)</t>
  </si>
  <si>
    <t>F37494</t>
  </si>
  <si>
    <t>F37522</t>
  </si>
  <si>
    <t>F39065</t>
  </si>
  <si>
    <t>Amor Y Queso</t>
  </si>
  <si>
    <t>2932 Main</t>
  </si>
  <si>
    <t>2932 Main
Dallas, TX 75226</t>
  </si>
  <si>
    <t>F35213</t>
  </si>
  <si>
    <t>2417 North Haskell Ave
Dallas, TX 75204
(32.804882, -96.789963)</t>
  </si>
  <si>
    <t>F39089</t>
  </si>
  <si>
    <t>Victoira Neave Campaign</t>
  </si>
  <si>
    <t>PO Box 472773</t>
  </si>
  <si>
    <t>PO Box 472773
Garland, TX 75047</t>
  </si>
  <si>
    <t>A79551</t>
  </si>
  <si>
    <t>4512 Junius St.</t>
  </si>
  <si>
    <t>4512 Junius St.
Dallas, TX 75246
(32.796164, -96.772044)</t>
  </si>
  <si>
    <t>A67001</t>
  </si>
  <si>
    <t>A71622</t>
  </si>
  <si>
    <t>A71623</t>
  </si>
  <si>
    <t>Enriquez</t>
  </si>
  <si>
    <t xml:space="preserve">5811 Worth Street </t>
  </si>
  <si>
    <t>5811 Worth Street 
Dallas, TX 75214
(32.806403, -96.75711)</t>
  </si>
  <si>
    <t>A71624</t>
  </si>
  <si>
    <t>Lugo</t>
  </si>
  <si>
    <t>5434 Belmont Ave.</t>
  </si>
  <si>
    <t>5434 Belmont Ave.
Dallas, TX 75206
(32.817239, -96.775971)</t>
  </si>
  <si>
    <t>A71626</t>
  </si>
  <si>
    <t>7915 Frontier Ln.</t>
  </si>
  <si>
    <t>7915 Frontier Ln.
Dallas, TX 75214</t>
  </si>
  <si>
    <t>A71630</t>
  </si>
  <si>
    <t>Przekwas</t>
  </si>
  <si>
    <t xml:space="preserve">1602 Beaumont Street </t>
  </si>
  <si>
    <t>1602 Beaumont Street 
Dallas, TX 75215
(32.769829, -96.787847)</t>
  </si>
  <si>
    <t>A71638</t>
  </si>
  <si>
    <t>A71642</t>
  </si>
  <si>
    <t>3716 Grasmere Dr.</t>
  </si>
  <si>
    <t>3716 Grasmere Dr.
Carrollton, TX 75007
(33.012083, -96.896928)</t>
  </si>
  <si>
    <t>A71647</t>
  </si>
  <si>
    <t>Elsa</t>
  </si>
  <si>
    <t>Cadena</t>
  </si>
  <si>
    <t>6815 American Way</t>
  </si>
  <si>
    <t>6815 American Way
Dallas, TX 75237
(32.665707, -96.884104)</t>
  </si>
  <si>
    <t>A71651</t>
  </si>
  <si>
    <t>Olive</t>
  </si>
  <si>
    <t>6133 Prospect Ave</t>
  </si>
  <si>
    <t>6133 Prospect Ave
Dallas, TX 75214
(32.815031, -96.760314)</t>
  </si>
  <si>
    <t>A71672</t>
  </si>
  <si>
    <t>A71675</t>
  </si>
  <si>
    <t>9623 Athlone Drive.</t>
  </si>
  <si>
    <t>9623 Athlone Drive.
Dallas, TX 75218
(32.836834, -96.702566)</t>
  </si>
  <si>
    <t>A71686</t>
  </si>
  <si>
    <t>3221 Redbird Ln</t>
  </si>
  <si>
    <t>3221 Redbird Ln
Grapevine, TX 76051
(32.971315, -97.108967)</t>
  </si>
  <si>
    <t>A71688</t>
  </si>
  <si>
    <t>6311 Club Lake Ct.</t>
  </si>
  <si>
    <t>6311 Club Lake Ct.
Dallas, TX 75214
(32.810088, -96.748815)</t>
  </si>
  <si>
    <t>A71691</t>
  </si>
  <si>
    <t>Lil Chvosta</t>
  </si>
  <si>
    <t>506 Cameron Ave.</t>
  </si>
  <si>
    <t>506 Cameron Ave.
Dallas, TX 75223
(32.803932, -96.746666)</t>
  </si>
  <si>
    <t>A71694</t>
  </si>
  <si>
    <t xml:space="preserve">2001 Bryan Street </t>
  </si>
  <si>
    <t>2001 Bryan Street 
Dallas, TX 75201
(32.785451, -96.796636)</t>
  </si>
  <si>
    <t>A73780</t>
  </si>
  <si>
    <t>Dig it Development</t>
  </si>
  <si>
    <t>1505 Seegar St.</t>
  </si>
  <si>
    <t>1505 Seegar St.
Dallas, TX 75215
(32.76816, -96.78746)</t>
  </si>
  <si>
    <t>A73800</t>
  </si>
  <si>
    <t>Jillian</t>
  </si>
  <si>
    <t>3626 Fore Circle</t>
  </si>
  <si>
    <t>3626 Fore Circle
Farmers Branch, TX 75234
(32.949446, -96.858941)</t>
  </si>
  <si>
    <t>A73809</t>
  </si>
  <si>
    <t>Eliseo</t>
  </si>
  <si>
    <t>214 South Willomet Ave</t>
  </si>
  <si>
    <t>214 South Willomet Ave
Dallas, TX 75208
(32.743757, -96.84044)</t>
  </si>
  <si>
    <t>A73810</t>
  </si>
  <si>
    <t>Lewellyns Print Shop</t>
  </si>
  <si>
    <t>3187 Ridge Rd.</t>
  </si>
  <si>
    <t>3187 Ridge Rd.
Rockwall, TX 75032
(32.882972, -96.472955)</t>
  </si>
  <si>
    <t>A73811</t>
  </si>
  <si>
    <t>A73813</t>
  </si>
  <si>
    <t>A73815</t>
  </si>
  <si>
    <t>A73825</t>
  </si>
  <si>
    <t>Blanco</t>
  </si>
  <si>
    <t>419 South Garrett Ave</t>
  </si>
  <si>
    <t>419 South Garrett Ave
Dallas, TX 75223
(32.794458, -96.758752)</t>
  </si>
  <si>
    <t>A73826</t>
  </si>
  <si>
    <t>604 South Wood St.</t>
  </si>
  <si>
    <t>604 South Wood St.
Ferris, TX 75125
(32.529465, -96.667756)</t>
  </si>
  <si>
    <t>A73827</t>
  </si>
  <si>
    <t>6311 Club Lake Ct</t>
  </si>
  <si>
    <t>6311 Club Lake Ct
Dallas, TX 75214
(32.810088, -96.748815)</t>
  </si>
  <si>
    <t>A73833</t>
  </si>
  <si>
    <t>Cigarroa</t>
  </si>
  <si>
    <t>2237 SW Humphrey Park Rd</t>
  </si>
  <si>
    <t>2237 SW Humphrey Park Rd
Portland, OR 97721
(45.506642, -122.726039)</t>
  </si>
  <si>
    <t>A73836</t>
  </si>
  <si>
    <t>1614 Jensen Ct</t>
  </si>
  <si>
    <t>1614 Jensen Ct
Dallas, TX 75204
(32.798453, -96.784073)</t>
  </si>
  <si>
    <t>A73840</t>
  </si>
  <si>
    <t>6327 Vickery Blvd</t>
  </si>
  <si>
    <t>6327 Vickery Blvd
Dallas, TX 75214
(32.823061, -96.754845)</t>
  </si>
  <si>
    <t>A73842</t>
  </si>
  <si>
    <t>Herda</t>
  </si>
  <si>
    <t>2430 Victory Park Ln</t>
  </si>
  <si>
    <t>2430 Victory Park Ln
Dallas, TX 75219
(32.787897, -96.80932)</t>
  </si>
  <si>
    <t>A77159</t>
  </si>
  <si>
    <t>A77173</t>
  </si>
  <si>
    <t>Melde</t>
  </si>
  <si>
    <t>3145 University Blvd</t>
  </si>
  <si>
    <t>3145 University Blvd
Dallas, TX 75205
(32.845596, -96.781991)</t>
  </si>
  <si>
    <t>A77154</t>
  </si>
  <si>
    <t>2420 Canton St.</t>
  </si>
  <si>
    <t>2420 Canton St.
Dallas, TX 75201
(32.781631, -96.786901)</t>
  </si>
  <si>
    <t>A77186</t>
  </si>
  <si>
    <t>A77192</t>
  </si>
  <si>
    <t>Weller</t>
  </si>
  <si>
    <t>9210 Firelog Lane</t>
  </si>
  <si>
    <t>9210 Firelog Lane
Dallas, TX 75243
(32.922273, -96.737264)</t>
  </si>
  <si>
    <t>A77215</t>
  </si>
  <si>
    <t>5306 Junius St.</t>
  </si>
  <si>
    <t>5306 Junius St.
Dallas, TX 75214
(32.802565, -96.763819)</t>
  </si>
  <si>
    <t>A77155</t>
  </si>
  <si>
    <t>A77199</t>
  </si>
  <si>
    <t>2929 Wycliff Ave</t>
  </si>
  <si>
    <t>2929 Wycliff Ave
Dallas, TX 75219
(32.812833, -96.816135)</t>
  </si>
  <si>
    <t>F37517</t>
  </si>
  <si>
    <t>2417 North Haskell</t>
  </si>
  <si>
    <t>2417 North Haskell
Dallas, TX 75204
(32.804882, -96.789963)</t>
  </si>
  <si>
    <t>A77158</t>
  </si>
  <si>
    <t>Camila</t>
  </si>
  <si>
    <t>Bourdeau</t>
  </si>
  <si>
    <t>4319 Cabell Dr</t>
  </si>
  <si>
    <t>4319 Cabell Dr
Dallas, TX 75204
(32.804957, -96.785324)</t>
  </si>
  <si>
    <t>A77045</t>
  </si>
  <si>
    <t>Barney</t>
  </si>
  <si>
    <t>4327 Cabell Dr</t>
  </si>
  <si>
    <t>4327 Cabell Dr
Dallas, TX 75204
(32.805164, -96.785049)</t>
  </si>
  <si>
    <t>A77156</t>
  </si>
  <si>
    <t>A77165</t>
  </si>
  <si>
    <t>1602 Beaumont St.</t>
  </si>
  <si>
    <t>1602 Beaumont St.
Dallas, TX 75215
(32.769829, -96.787847)</t>
  </si>
  <si>
    <t>A77157</t>
  </si>
  <si>
    <t>A77217</t>
  </si>
  <si>
    <t>PO Box 8211388314</t>
  </si>
  <si>
    <t>PO Box 8211388314
Dallas, TX 75382</t>
  </si>
  <si>
    <t>A79221</t>
  </si>
  <si>
    <t>Crough</t>
  </si>
  <si>
    <t>6247 Belmont Ave</t>
  </si>
  <si>
    <t>6247 Belmont Ave
Dallas, TX 75214
(32.817176, -96.756772)</t>
  </si>
  <si>
    <t>A79248</t>
  </si>
  <si>
    <t>A79238</t>
  </si>
  <si>
    <t>Burnett</t>
  </si>
  <si>
    <t>639 Morton Place Ne</t>
  </si>
  <si>
    <t>639 Morton Place Ne
Washington, DC 20002
(38.904407, -76.997175)</t>
  </si>
  <si>
    <t>A79253</t>
  </si>
  <si>
    <t>1207 Annex Ave</t>
  </si>
  <si>
    <t>1207 Annex Ave
Dalals, TX 75204
(32.800031, -96.774597)</t>
  </si>
  <si>
    <t>A79249</t>
  </si>
  <si>
    <t>Cataline</t>
  </si>
  <si>
    <t>7622 Royal Place</t>
  </si>
  <si>
    <t>7622 Royal Place
Dallas, TX 75230
(32.896305, -96.774964)</t>
  </si>
  <si>
    <t>A79250</t>
  </si>
  <si>
    <t>A79218</t>
  </si>
  <si>
    <t>3716 Grasmere Dr</t>
  </si>
  <si>
    <t>3716 Grasmere Dr
Carrollton, TX 75007
(33.012083, -96.896928)</t>
  </si>
  <si>
    <t>A79219</t>
  </si>
  <si>
    <t>Fullinwider</t>
  </si>
  <si>
    <t>1851 Fuller Dr</t>
  </si>
  <si>
    <t>1851 Fuller Dr
Dallas, TX 75228
(32.834097, -96.683456)</t>
  </si>
  <si>
    <t>F37527</t>
  </si>
  <si>
    <t>Talulah Hess</t>
  </si>
  <si>
    <t>5810 Like Oak St.</t>
  </si>
  <si>
    <t>5810 Like Oak St.
Dallas, TX 75214
(32.812042, -96.761511)</t>
  </si>
  <si>
    <t>F37034</t>
  </si>
  <si>
    <t>Sams Club #6482</t>
  </si>
  <si>
    <t>F39071</t>
  </si>
  <si>
    <t>Stevens Park</t>
  </si>
  <si>
    <t>1005 North Montclair Ave</t>
  </si>
  <si>
    <t>1005 North Montclair Ave
Dallas, TX 75208
(32.756563, -96.846538)</t>
  </si>
  <si>
    <t>F36274</t>
  </si>
  <si>
    <t>F36246</t>
  </si>
  <si>
    <t>F38451</t>
  </si>
  <si>
    <t>212 Buhler Dr</t>
  </si>
  <si>
    <t>212 Buhler Dr
Dallas, TX 75040
(32.902368, -96.634162)</t>
  </si>
  <si>
    <t>A71636</t>
  </si>
  <si>
    <t>2314 North Carroll Ave</t>
  </si>
  <si>
    <t>2314 North Carroll Ave
Dallas, TX 75204
(32.807084, -96.78538)</t>
  </si>
  <si>
    <t>A71637</t>
  </si>
  <si>
    <t>Rader</t>
  </si>
  <si>
    <t>9703 Champa Dr.</t>
  </si>
  <si>
    <t>9703 Champa Dr.
Dallas, TX 75218
(32.853122, -96.714368)</t>
  </si>
  <si>
    <t>F36244</t>
  </si>
  <si>
    <t>La Calle Doce</t>
  </si>
  <si>
    <t>1925 Skillman</t>
  </si>
  <si>
    <t>1925 Skillman
Dallas, TX 75206
(32.813326, -96.761671)</t>
  </si>
  <si>
    <t>F36254</t>
  </si>
  <si>
    <t>Walls Printing Co.</t>
  </si>
  <si>
    <t>F36249</t>
  </si>
  <si>
    <t>A71703</t>
  </si>
  <si>
    <t>Radar</t>
  </si>
  <si>
    <t>A73821</t>
  </si>
  <si>
    <t>9703 Champa Dr</t>
  </si>
  <si>
    <t>9703 Champa Dr
Dallas, TX 75218
(32.853122, -96.714368)</t>
  </si>
  <si>
    <t>F35218</t>
  </si>
  <si>
    <t>Ruby Dawn &amp; Co</t>
  </si>
  <si>
    <t>5314 Columbia Ave</t>
  </si>
  <si>
    <t>5314 Columbia Ave
Dallas, TX 75214
(32.798801, -96.759008)</t>
  </si>
  <si>
    <t>F39070</t>
  </si>
  <si>
    <t>F37530</t>
  </si>
  <si>
    <t>F36272</t>
  </si>
  <si>
    <t>F37037</t>
  </si>
  <si>
    <t>F39054</t>
  </si>
  <si>
    <t>400 Colorado St.</t>
  </si>
  <si>
    <t>400 Colorado St.
Austin, TX 78701
(30.26677, -97.744741)</t>
  </si>
  <si>
    <t>F36259</t>
  </si>
  <si>
    <t>Sam Club Now</t>
  </si>
  <si>
    <t>2218 Greenville Ave</t>
  </si>
  <si>
    <t>2218 Greenville Ave
Dallas, TX 75206
(32.816304, -96.770181)</t>
  </si>
  <si>
    <t>A66992</t>
  </si>
  <si>
    <t>3150 Kendale Drive</t>
  </si>
  <si>
    <t>3150 Kendale Drive
Dallas, TX 75220
(32.863422, -96.869814)</t>
  </si>
  <si>
    <t>A73777</t>
  </si>
  <si>
    <t>Adenilda</t>
  </si>
  <si>
    <t>A73817</t>
  </si>
  <si>
    <t>A73823</t>
  </si>
  <si>
    <t>2314 North  Carroll Ave</t>
  </si>
  <si>
    <t>A73838</t>
  </si>
  <si>
    <t>A73850</t>
  </si>
  <si>
    <t>A77166</t>
  </si>
  <si>
    <t>Yarbrough</t>
  </si>
  <si>
    <t>4403 Worth St.</t>
  </si>
  <si>
    <t>4403 Worth St.
Dallas, TX 75246
(32.794289, -96.772192)</t>
  </si>
  <si>
    <t>F37016</t>
  </si>
  <si>
    <t>Lakewood Medallion</t>
  </si>
  <si>
    <t>5748 Live Oak St.</t>
  </si>
  <si>
    <t>5748 Live Oak St.
Dallas, TX 75206
(32.811459, -96.76223)</t>
  </si>
  <si>
    <t>F38448</t>
  </si>
  <si>
    <t>Party City</t>
  </si>
  <si>
    <t>305 Medallion Shopping Center</t>
  </si>
  <si>
    <t>305 Medallion Shopping Center
Dallas, TX 75214</t>
  </si>
  <si>
    <t>F38454</t>
  </si>
  <si>
    <t>F38467</t>
  </si>
  <si>
    <t>Taco Joint</t>
  </si>
  <si>
    <t>911 North Peak St.</t>
  </si>
  <si>
    <t>911 North Peak St.
Dallas, TX 75204
(32.795604, -96.775591)</t>
  </si>
  <si>
    <t>F38462</t>
  </si>
  <si>
    <t>F38488</t>
  </si>
  <si>
    <t>4612 Junius</t>
  </si>
  <si>
    <t>4612 Junius
Dallas, TX 75246
(32.79681, -96.771269)</t>
  </si>
  <si>
    <t>F38474</t>
  </si>
  <si>
    <t>Lila</t>
  </si>
  <si>
    <t>Velasquez</t>
  </si>
  <si>
    <t>3256 Doyle Ln</t>
  </si>
  <si>
    <t>3256 Doyle Ln
Lancaster, TX 75134</t>
  </si>
  <si>
    <t>F38487</t>
  </si>
  <si>
    <t>F35217</t>
  </si>
  <si>
    <t>F36265</t>
  </si>
  <si>
    <t>F37011</t>
  </si>
  <si>
    <t>6000 Skillman St.</t>
  </si>
  <si>
    <t>6000 Skillman St.
Dallas, TX 75231
(32.861671, -96.751361)</t>
  </si>
  <si>
    <t>F37531</t>
  </si>
  <si>
    <t>F37038</t>
  </si>
  <si>
    <t>F36269</t>
  </si>
  <si>
    <t>Raising Cane</t>
  </si>
  <si>
    <t>F38446</t>
  </si>
  <si>
    <t>F39072</t>
  </si>
  <si>
    <t>Joses on Lovers</t>
  </si>
  <si>
    <t>4931 West Lovers</t>
  </si>
  <si>
    <t>4931 West Lovers
Dallas, TX 75209
(32.851275, -96.825748)</t>
  </si>
  <si>
    <t>F37519</t>
  </si>
  <si>
    <t>Edvian</t>
  </si>
  <si>
    <t>Arrianza</t>
  </si>
  <si>
    <t>7242 Bramlett Dr</t>
  </si>
  <si>
    <t>7242 Bramlett Dr
Dallas, TX 75217
(32.729124, -96.696486)</t>
  </si>
  <si>
    <t>F37509</t>
  </si>
  <si>
    <t>Jose on Lovers</t>
  </si>
  <si>
    <t>4931 West Lovers L</t>
  </si>
  <si>
    <t>4931 West Lovers L
Dallas, TX 75209
(32.851275, -96.825531)</t>
  </si>
  <si>
    <t>F37012</t>
  </si>
  <si>
    <t>F38460</t>
  </si>
  <si>
    <t>F39062</t>
  </si>
  <si>
    <t>F37524</t>
  </si>
  <si>
    <t>F37535</t>
  </si>
  <si>
    <t xml:space="preserve">2211 Nort First Street </t>
  </si>
  <si>
    <t>San Josce</t>
  </si>
  <si>
    <t>2211 Nort First Street 
San Josce, CA 95135
(37.378033, -121.921899)</t>
  </si>
  <si>
    <t>F37515</t>
  </si>
  <si>
    <t>Bo-Leos Taco Shack</t>
  </si>
  <si>
    <t>4300 Parry Ave</t>
  </si>
  <si>
    <t>4300 Parry Ave
Dallas, TX 75223
(32.785591, -96.763264)</t>
  </si>
  <si>
    <t>A71682</t>
  </si>
  <si>
    <t>Holiday</t>
  </si>
  <si>
    <t>5216 Bradford Dr.</t>
  </si>
  <si>
    <t>5216 Bradford Dr.
Dallas, TX 75235
(32.820515, -96.827363)</t>
  </si>
  <si>
    <t>A71687</t>
  </si>
  <si>
    <t>Barner</t>
  </si>
  <si>
    <t>A73801</t>
  </si>
  <si>
    <t>A73843</t>
  </si>
  <si>
    <t>A73847</t>
  </si>
  <si>
    <t>Grounds</t>
  </si>
  <si>
    <t>2370 North Carroll Ave</t>
  </si>
  <si>
    <t>2370 North Carroll Ave
Dallas, TX 75204
(32.807313, -96.785644)</t>
  </si>
  <si>
    <t>A77191</t>
  </si>
  <si>
    <t>4526 Reiger Ave</t>
  </si>
  <si>
    <t>4526 Reiger Ave
Dallas, TX 75246
(32.793483, -96.768163)</t>
  </si>
  <si>
    <t>A77200</t>
  </si>
  <si>
    <t>3824 Cedar Springs</t>
  </si>
  <si>
    <t>3824 Cedar Springs
Dallas, TX 75219
(32.809876, -96.809807)</t>
  </si>
  <si>
    <t>F37490</t>
  </si>
  <si>
    <t>North Italia</t>
  </si>
  <si>
    <t xml:space="preserve">2301 North Akard Street </t>
  </si>
  <si>
    <t>2301 North Akard Street 
Dallas, TX 75201
(32.789722, -96.805396)</t>
  </si>
  <si>
    <t>F38450</t>
  </si>
  <si>
    <t>O</t>
  </si>
  <si>
    <t>2206 Melbourne</t>
  </si>
  <si>
    <t>2206 Melbourne
Dallas, TX 75224
(32.723271, -96.854903)</t>
  </si>
  <si>
    <t>F36264</t>
  </si>
  <si>
    <t>F36261</t>
  </si>
  <si>
    <t>Bucky Moonshines</t>
  </si>
  <si>
    <t xml:space="preserve">2912 Elm Street </t>
  </si>
  <si>
    <t>2912 Elm Street 
Dallas, TX 75226
(32.78499, -96.781855)</t>
  </si>
  <si>
    <t>F37487</t>
  </si>
  <si>
    <t>BurgerIM</t>
  </si>
  <si>
    <t>1722 North Market St.</t>
  </si>
  <si>
    <t>1722 North Market St.
Dallas, TX 75202
(32.782044, -96.806897)</t>
  </si>
  <si>
    <t>F36273</t>
  </si>
  <si>
    <t>Target Cityplace Market</t>
  </si>
  <si>
    <t>F39078</t>
  </si>
  <si>
    <t>Angrey Dog</t>
  </si>
  <si>
    <t>2726 Commerce St.</t>
  </si>
  <si>
    <t>2726 Commerce St.
Dallas, TX 75226
(32.783115, -96.783618)</t>
  </si>
  <si>
    <t>F39081</t>
  </si>
  <si>
    <t>F35214</t>
  </si>
  <si>
    <t>Square Space</t>
  </si>
  <si>
    <t>225 Varick St.</t>
  </si>
  <si>
    <t>225 Varick St.
New York, NY 10014
(40.728997, -74.005248)</t>
  </si>
  <si>
    <t>A71621</t>
  </si>
  <si>
    <t>2346 Douglas Ave.</t>
  </si>
  <si>
    <t>2346 Douglas Ave.
Dallas, TX 75219
(32.806498, -96.820501)</t>
  </si>
  <si>
    <t>A71633</t>
  </si>
  <si>
    <t>A71677</t>
  </si>
  <si>
    <t>2646 Douglas Ave.</t>
  </si>
  <si>
    <t>2646 Douglas Ave.
Dallas, TX 75219
(32.809331, -96.817214)</t>
  </si>
  <si>
    <t>A71685</t>
  </si>
  <si>
    <t>PO Box 190832</t>
  </si>
  <si>
    <t>PO Box 190832
Dallas, TX 75219</t>
  </si>
  <si>
    <t>A71689</t>
  </si>
  <si>
    <t>Bekrija</t>
  </si>
  <si>
    <t>Dervisevic</t>
  </si>
  <si>
    <t>7020 Lake Edge Dr.</t>
  </si>
  <si>
    <t>7020 Lake Edge Dr.
Dallas, TX 75230
(32.915986, -96.783149)</t>
  </si>
  <si>
    <t>A73779</t>
  </si>
  <si>
    <t>A73789</t>
  </si>
  <si>
    <t>A73806</t>
  </si>
  <si>
    <t>Charaka</t>
  </si>
  <si>
    <t>Dharma</t>
  </si>
  <si>
    <t xml:space="preserve">4530 Victor Street </t>
  </si>
  <si>
    <t>4530 Victor Street 
Dallas, TX 75246
(32.794481, -96.769102)</t>
  </si>
  <si>
    <t>A73808</t>
  </si>
  <si>
    <t>2647 White Oak Dr.</t>
  </si>
  <si>
    <t>2647 White Oak Dr.
Decatur, GA 30032
(33.742936, -84.281855)</t>
  </si>
  <si>
    <t>A73812</t>
  </si>
  <si>
    <t>2720 Wimbledon Ct</t>
  </si>
  <si>
    <t>2720 Wimbledon Ct
Dallas, TX 75006
(32.975837, -96.863021)</t>
  </si>
  <si>
    <t>A73819</t>
  </si>
  <si>
    <t>A73831</t>
  </si>
  <si>
    <t>2207 Elderoaks Ln</t>
  </si>
  <si>
    <t>2207 Elderoaks Ln
Dallas, TX 75232
(32.663661, -96.853925)</t>
  </si>
  <si>
    <t>A73834</t>
  </si>
  <si>
    <t>2117 Flora Ln</t>
  </si>
  <si>
    <t>2117 Flora Ln
DeSoto, TX 75115</t>
  </si>
  <si>
    <t>A73837</t>
  </si>
  <si>
    <t>1515 McCoy St.</t>
  </si>
  <si>
    <t>1515 McCoy St.
Dallas, TX 75204
(32.79473, -96.786407)</t>
  </si>
  <si>
    <t>A73851</t>
  </si>
  <si>
    <t>F36268</t>
  </si>
  <si>
    <t>D-Squared St.udios, Inc.</t>
  </si>
  <si>
    <t xml:space="preserve">4312 Elm Street </t>
  </si>
  <si>
    <t>4312 Elm Street 
Dallas, TX 75226
(32.791075, -96.769551)</t>
  </si>
  <si>
    <t>A77185</t>
  </si>
  <si>
    <t>1126 North Zand Blvd</t>
  </si>
  <si>
    <t>1126 North Zand Blvd
Dallas, TX 75203
(32.756986, -96.822079)</t>
  </si>
  <si>
    <t>A77216</t>
  </si>
  <si>
    <t>Garza</t>
  </si>
  <si>
    <t>2231 Hondo Ave</t>
  </si>
  <si>
    <t>2231 Hondo Ave
Dallas, TX 75219
(32.807148, -96.82475)</t>
  </si>
  <si>
    <t>A77171</t>
  </si>
  <si>
    <t>A77212</t>
  </si>
  <si>
    <t>2346 Douglas Ave</t>
  </si>
  <si>
    <t>2346 Douglas Ave
Dallas, TX 75219
(32.806498, -96.820501)</t>
  </si>
  <si>
    <t>A77047</t>
  </si>
  <si>
    <t>Vermillion</t>
  </si>
  <si>
    <t>445 Hambrick Rd</t>
  </si>
  <si>
    <t>445 Hambrick Rd
Dallas, TX 75218
(32.855249, -96.708962)</t>
  </si>
  <si>
    <t>A77177</t>
  </si>
  <si>
    <t>A77167</t>
  </si>
  <si>
    <t>Hill Jones</t>
  </si>
  <si>
    <t>A77209</t>
  </si>
  <si>
    <t>A79239</t>
  </si>
  <si>
    <t>A79245</t>
  </si>
  <si>
    <t>10902 Ormond Ln</t>
  </si>
  <si>
    <t>10902 Ormond Ln
Frisco, TX 75035
(33.120631, -96.784428)</t>
  </si>
  <si>
    <t>A79240</t>
  </si>
  <si>
    <t>1036 Opal Dr</t>
  </si>
  <si>
    <t>1036 Opal Dr
Desoto, TX 75115
(32.58751, -96.881377)</t>
  </si>
  <si>
    <t>F36255</t>
  </si>
  <si>
    <t>F37536</t>
  </si>
  <si>
    <t>F39088</t>
  </si>
  <si>
    <t>2417 M Haskell Ave</t>
  </si>
  <si>
    <t>2417 M Haskell Ave
Dallas, TX 75204
(32.804912, -96.789996)</t>
  </si>
  <si>
    <t>F37532</t>
  </si>
  <si>
    <t>F39076</t>
  </si>
  <si>
    <t>A71708</t>
  </si>
  <si>
    <t>A73791</t>
  </si>
  <si>
    <t>608 San Juan CT</t>
  </si>
  <si>
    <t>608 San Juan CT
Irving, TX 75062
(32.851763, -96.935673)</t>
  </si>
  <si>
    <t>F37526</t>
  </si>
  <si>
    <t>212 Buhler Dr
Garland, TX 75040
(32.902368, -96.634162)</t>
  </si>
  <si>
    <t>F38477</t>
  </si>
  <si>
    <t>The Board Lady</t>
  </si>
  <si>
    <t>415 Martinique Ave</t>
  </si>
  <si>
    <t>415 Martinique Ave
Dallas, TX 75223
(32.802464, -96.749463)</t>
  </si>
  <si>
    <t>A79241</t>
  </si>
  <si>
    <t>Neave</t>
  </si>
  <si>
    <t>Victoria Neave Campaign</t>
  </si>
  <si>
    <t>F37514</t>
  </si>
  <si>
    <t>Moncada</t>
  </si>
  <si>
    <t>5308 Ash Lane</t>
  </si>
  <si>
    <t>5308 Ash Lane
Dallas, TX 75223
(32.795407, -96.755414)</t>
  </si>
  <si>
    <t>F38481</t>
  </si>
  <si>
    <t>Voice Publishig</t>
  </si>
  <si>
    <t>F37017</t>
  </si>
  <si>
    <t>KPW Enterprises Inc</t>
  </si>
  <si>
    <t>F38483</t>
  </si>
  <si>
    <t>F37513</t>
  </si>
  <si>
    <t>F37512</t>
  </si>
  <si>
    <t>F38449</t>
  </si>
  <si>
    <t>Edvin</t>
  </si>
  <si>
    <t>Allia</t>
  </si>
  <si>
    <t>F36258</t>
  </si>
  <si>
    <t>2 Wheel Media</t>
  </si>
  <si>
    <t>1408 North Riverfront Blvd</t>
  </si>
  <si>
    <t>1408 North Riverfront Blvd
Dallas, TX 75207
(32.790243, -96.820321)</t>
  </si>
  <si>
    <t>F37493</t>
  </si>
  <si>
    <t>600 South Harwood</t>
  </si>
  <si>
    <t>600 South Harwood
Dallas, TX 75201
(32.778596, -96.792123)</t>
  </si>
  <si>
    <t>F38443</t>
  </si>
  <si>
    <t>F38463</t>
  </si>
  <si>
    <t>F38486</t>
  </si>
  <si>
    <t>F39055</t>
  </si>
  <si>
    <t>Arriaza</t>
  </si>
  <si>
    <t>F39053</t>
  </si>
  <si>
    <t>1500 Pecos St.</t>
  </si>
  <si>
    <t>1500 Pecos St.
Dallas, TX 75204
(32.795995, -96.784949)</t>
  </si>
  <si>
    <t>A66996</t>
  </si>
  <si>
    <t>8811 Antrim Drive</t>
  </si>
  <si>
    <t>8811 Antrim Drive
Dallas, TX 75218
(32.826697, -96.712649)</t>
  </si>
  <si>
    <t>A66997</t>
  </si>
  <si>
    <t>A66999</t>
  </si>
  <si>
    <t>A67006</t>
  </si>
  <si>
    <t>A67009</t>
  </si>
  <si>
    <t>1036 Opal Drive
DeSoto, TX 75115
(32.58751, -96.881377)</t>
  </si>
  <si>
    <t>A71632</t>
  </si>
  <si>
    <t>5408 Swiss Ave.</t>
  </si>
  <si>
    <t>5408 Swiss Ave.
Dallas, TX 75214
(32.805658, -96.76542)</t>
  </si>
  <si>
    <t>A71639</t>
  </si>
  <si>
    <t>Santa - Maria</t>
  </si>
  <si>
    <t>A71649</t>
  </si>
  <si>
    <t>4739 Maple Ave.</t>
  </si>
  <si>
    <t>4739 Maple Ave.
Dallas, TX 75219
(32.814501, -96.826243)</t>
  </si>
  <si>
    <t>A71656</t>
  </si>
  <si>
    <t xml:space="preserve">4403 Worth Street </t>
  </si>
  <si>
    <t>4403 Worth Street 
Dallas, TX 75246
(32.794289, -96.772192)</t>
  </si>
  <si>
    <t>A71683</t>
  </si>
  <si>
    <t>Donlin</t>
  </si>
  <si>
    <t>6253 Prospect Ave</t>
  </si>
  <si>
    <t>6253 Prospect Ave
Dallas, TX 75214
(32.815022, -96.756663)</t>
  </si>
  <si>
    <t>A71690</t>
  </si>
  <si>
    <t>4519 Gaston Ave</t>
  </si>
  <si>
    <t>4519 Gaston Ave
Dallas, TX 75246
(32.797237, -96.772822)</t>
  </si>
  <si>
    <t>A71693</t>
  </si>
  <si>
    <t>1209 Urban Lofts Drive.</t>
  </si>
  <si>
    <t>1209 Urban Lofts Drive.
Dallas, TX 75215
(32.768436, -96.791756)</t>
  </si>
  <si>
    <t>A71700</t>
  </si>
  <si>
    <t>1812 Montauk Way</t>
  </si>
  <si>
    <t>1812 Montauk Way
Desoto, TX 75115
(32.608959, -96.90531)</t>
  </si>
  <si>
    <t>A71701</t>
  </si>
  <si>
    <t>Ferrell Parker Development Group</t>
  </si>
  <si>
    <t>1050 Galatyn Pkwy</t>
  </si>
  <si>
    <t>1050 Galatyn Pkwy
Richardson, TX 75082
(32.983317, -96.707439)</t>
  </si>
  <si>
    <t>A71707</t>
  </si>
  <si>
    <t>Stephney</t>
  </si>
  <si>
    <t>2629 Wilderness Dr.</t>
  </si>
  <si>
    <t>2629 Wilderness Dr.
Little Elm, TX 75068
(33.175585, -96.892223)</t>
  </si>
  <si>
    <t>A73778</t>
  </si>
  <si>
    <t>5 Lazee Trl
Dallas, TX 77024
(29.768177, -95.539236)</t>
  </si>
  <si>
    <t>A73781</t>
  </si>
  <si>
    <t>A73788</t>
  </si>
  <si>
    <t>4719 Byron Cir</t>
  </si>
  <si>
    <t>4719 Byron Cir
Irving, TX 75038
(32.870418, -96.954514)</t>
  </si>
  <si>
    <t>A73790</t>
  </si>
  <si>
    <t>3111 Houston St.</t>
  </si>
  <si>
    <t>3111 Houston St.
Dallas, TX 75219</t>
  </si>
  <si>
    <t>A73793</t>
  </si>
  <si>
    <t>801 Holden CT</t>
  </si>
  <si>
    <t>801 Holden CT
Garland, TX 75044
(32.964341, -96.618062)</t>
  </si>
  <si>
    <t>A73795</t>
  </si>
  <si>
    <t>Kuehnert</t>
  </si>
  <si>
    <t>A73796</t>
  </si>
  <si>
    <t>A73797</t>
  </si>
  <si>
    <t>Roger Albright LP</t>
  </si>
  <si>
    <t>A73804</t>
  </si>
  <si>
    <t>Sharron</t>
  </si>
  <si>
    <t>Sadacca</t>
  </si>
  <si>
    <t>4806 Gaston Ave</t>
  </si>
  <si>
    <t>4806 Gaston Ave
Dallas, TX 75246
(32.799036, -96.770633)</t>
  </si>
  <si>
    <t>A73818</t>
  </si>
  <si>
    <t>Talk Nerdy to Me</t>
  </si>
  <si>
    <t>3523 Puget</t>
  </si>
  <si>
    <t>3523 Puget
Dallas, TX 75212
(32.785653, -96.85343)</t>
  </si>
  <si>
    <t>A73822</t>
  </si>
  <si>
    <t>A73839</t>
  </si>
  <si>
    <t>1036 Opal Dr
DeSoto, TX 75115
(32.58751, -96.881377)</t>
  </si>
  <si>
    <t>F36251</t>
  </si>
  <si>
    <t>DFW Elite News</t>
  </si>
  <si>
    <t>2349 Cedar Crest Blvd</t>
  </si>
  <si>
    <t>2349 Cedar Crest Blvd
Dallas, TX 75203
(32.734012, -96.792736)</t>
  </si>
  <si>
    <t>F36256</t>
  </si>
  <si>
    <t>A77201</t>
  </si>
  <si>
    <t>1209 Urban Lofts Drive</t>
  </si>
  <si>
    <t>1209 Urban Lofts Drive
Dallas, TX 75215
(32.768436, -96.791756)</t>
  </si>
  <si>
    <t>A77162</t>
  </si>
  <si>
    <t>A77195</t>
  </si>
  <si>
    <t>Nedler</t>
  </si>
  <si>
    <t>1905 Malone Cliff View</t>
  </si>
  <si>
    <t>1905 Malone Cliff View
Dallas, TX 75208
(32.769914, -96.837752)</t>
  </si>
  <si>
    <t>A77169</t>
  </si>
  <si>
    <t>A77164</t>
  </si>
  <si>
    <t>A77198</t>
  </si>
  <si>
    <t>4706 West Lovers Ln</t>
  </si>
  <si>
    <t>4706 West Lovers Ln
Dallas, TX 75209
(32.851172, -96.829757)</t>
  </si>
  <si>
    <t>A79230</t>
  </si>
  <si>
    <t>Rock St.rategic</t>
  </si>
  <si>
    <t>A79228</t>
  </si>
  <si>
    <t>Larkspur Capital Partners</t>
  </si>
  <si>
    <t>A79231</t>
  </si>
  <si>
    <t>2926 Lovers Ln</t>
  </si>
  <si>
    <t>2926 Lovers Ln
Dallas, TX 75225
(32.851126, -96.778359)</t>
  </si>
  <si>
    <t>A79223</t>
  </si>
  <si>
    <t>3103 San Jacinto St.</t>
  </si>
  <si>
    <t>3103 San Jacinto St.
Dallas, TX 75204
(32.792756, -96.790348)</t>
  </si>
  <si>
    <t>A79251</t>
  </si>
  <si>
    <t>4739 Maple Ave</t>
  </si>
  <si>
    <t>4739 Maple Ave
Dallas, TX 75219
(32.814501, -96.826243)</t>
  </si>
  <si>
    <t>F38484</t>
  </si>
  <si>
    <t>317 South Second Ave</t>
  </si>
  <si>
    <t>317 South Second Ave
Dallas, TX 75226
(32.783737, -96.774228)</t>
  </si>
  <si>
    <t>A67002</t>
  </si>
  <si>
    <t xml:space="preserve">2622 Commerce Street </t>
  </si>
  <si>
    <t>2622 Commerce Street 
Dallas, TX 75226
(32.782802, -96.785186)</t>
  </si>
  <si>
    <t>F37500</t>
  </si>
  <si>
    <t>Ballon City</t>
  </si>
  <si>
    <t>110 Exposition Ave</t>
  </si>
  <si>
    <t>110 Exposition Ave
Dallas, TX 75226
(32.785215, -96.77452)</t>
  </si>
  <si>
    <t>F38457</t>
  </si>
  <si>
    <t>Balloon City</t>
  </si>
  <si>
    <t>F37489</t>
  </si>
  <si>
    <t>K&amp;R Screen Graphics</t>
  </si>
  <si>
    <t>F38478</t>
  </si>
  <si>
    <t>K&amp;R Screen GR</t>
  </si>
  <si>
    <t>F37498</t>
  </si>
  <si>
    <t>F38489</t>
  </si>
  <si>
    <t>Advocate Publishing</t>
  </si>
  <si>
    <t>6301 Gaston Ave</t>
  </si>
  <si>
    <t>6301 Gaston Ave
Dallas, TX 75214
(32.813405, -96.753337)</t>
  </si>
  <si>
    <t>F36241</t>
  </si>
  <si>
    <t>F37528</t>
  </si>
  <si>
    <t>Advocate</t>
  </si>
  <si>
    <t>F36253</t>
  </si>
  <si>
    <t>K &amp; R Screen Graphics</t>
  </si>
  <si>
    <t>A73794</t>
  </si>
  <si>
    <t>F38479</t>
  </si>
  <si>
    <t>InFocus Campaign</t>
  </si>
  <si>
    <t>F37503</t>
  </si>
  <si>
    <t>The Voice</t>
  </si>
  <si>
    <t>F38461</t>
  </si>
  <si>
    <t>F37534</t>
  </si>
  <si>
    <t>9160 King Arthur</t>
  </si>
  <si>
    <t>9160 King Arthur
Dallas, TX 75247
(32.833703, -96.88194)</t>
  </si>
  <si>
    <t>F38464</t>
  </si>
  <si>
    <t>F36257</t>
  </si>
  <si>
    <t>F36266</t>
  </si>
  <si>
    <t>A73816</t>
  </si>
  <si>
    <t>300 East Round Grove Rd</t>
  </si>
  <si>
    <t>300 East Round Grove Rd
Lewisville, TX 75067
(33.00411, -96.985797)</t>
  </si>
  <si>
    <t>F38480</t>
  </si>
  <si>
    <t>F37495</t>
  </si>
  <si>
    <t>407 West Tenth  St.</t>
  </si>
  <si>
    <t>407 West Tenth  St.
Dallas, TX 75208
(32.745083, -96.828813)</t>
  </si>
  <si>
    <t>A79552</t>
  </si>
  <si>
    <t>A66993</t>
  </si>
  <si>
    <t>A66994</t>
  </si>
  <si>
    <t>8604 Greenville Ave.</t>
  </si>
  <si>
    <t>8604 Greenville Ave.
Dallas, TX 75243
(32.89457, -96.752572)</t>
  </si>
  <si>
    <t>A66995</t>
  </si>
  <si>
    <t>A66998</t>
  </si>
  <si>
    <t>A67000</t>
  </si>
  <si>
    <t>Jonathon</t>
  </si>
  <si>
    <t>A67003</t>
  </si>
  <si>
    <t>5901 Palo Pinto Ave.</t>
  </si>
  <si>
    <t>5901 Palo Pinto Ave.
Dallas, TX 75206
(32.819832, -96.765653)</t>
  </si>
  <si>
    <t>A67005</t>
  </si>
  <si>
    <t>3500 Renaissance Tower</t>
  </si>
  <si>
    <t>3500 Renaissance Tower
Dallas, TX 75270</t>
  </si>
  <si>
    <t>A67007</t>
  </si>
  <si>
    <t xml:space="preserve">3927 Main Street </t>
  </si>
  <si>
    <t>3927 Main Street 
Dallas, TX 75226
(32.787318, -96.772189)</t>
  </si>
  <si>
    <t>A67008</t>
  </si>
  <si>
    <t>2000 McKinney Ave.
Dallas, TX 75201
(32.790753, -96.803571)</t>
  </si>
  <si>
    <t>A71620</t>
  </si>
  <si>
    <t>A71629</t>
  </si>
  <si>
    <t>A71652</t>
  </si>
  <si>
    <t>1604 Carriage Creek Drive</t>
  </si>
  <si>
    <t>1604 Carriage Creek Drive
Desoto, TX 75115
(32.59696, -96.898691)</t>
  </si>
  <si>
    <t>A71658</t>
  </si>
  <si>
    <t>42  MASONIC, LP</t>
  </si>
  <si>
    <t xml:space="preserve">2030 Main Street </t>
  </si>
  <si>
    <t>2030 Main Street 
Dallas, TX 75201
(32.782039, -96.792708)</t>
  </si>
  <si>
    <t>A71659</t>
  </si>
  <si>
    <t>2105 Commerce, LP</t>
  </si>
  <si>
    <t>A71660</t>
  </si>
  <si>
    <t>42 Downtown Dallas, LP</t>
  </si>
  <si>
    <t>A71661</t>
  </si>
  <si>
    <t>42 AKARD LP</t>
  </si>
  <si>
    <t>A71662</t>
  </si>
  <si>
    <t>42 DEEP ELLUM, LP</t>
  </si>
  <si>
    <t>A71663</t>
  </si>
  <si>
    <t>42 DE SILKY, LP</t>
  </si>
  <si>
    <t>8333 Douglas Ave.</t>
  </si>
  <si>
    <t>8333 Douglas Ave.
Dallas, TX 75225
(32.864193, -96.808629)</t>
  </si>
  <si>
    <t>A71664</t>
  </si>
  <si>
    <t>42 EADO, LP</t>
  </si>
  <si>
    <t xml:space="preserve">2105 Commerce Street </t>
  </si>
  <si>
    <t>2105 Commerce Street 
Dallas, TX 75201
(32.781529, -96.791943)</t>
  </si>
  <si>
    <t>A71665</t>
  </si>
  <si>
    <t>42 Inwood, LP</t>
  </si>
  <si>
    <t>A71666</t>
  </si>
  <si>
    <t>Coldbeer in Deep Ellum, LP</t>
  </si>
  <si>
    <t>A71667</t>
  </si>
  <si>
    <t>Maplebird, LP</t>
  </si>
  <si>
    <t>A71668</t>
  </si>
  <si>
    <t>42 OPP Zone, LP</t>
  </si>
  <si>
    <t>A71670</t>
  </si>
  <si>
    <t>3805 Normandy Ave.</t>
  </si>
  <si>
    <t>3805 Normandy Ave.
Dallas, TX 75205
(32.838849, -96.796001)</t>
  </si>
  <si>
    <t>A71671</t>
  </si>
  <si>
    <t>A71684</t>
  </si>
  <si>
    <t>APEX Capital Fund</t>
  </si>
  <si>
    <t>13601 Preston Rd.</t>
  </si>
  <si>
    <t>13601 Preston Rd.
Dallas, TX 75240
(32.93376, -96.803795)</t>
  </si>
  <si>
    <t>A71692</t>
  </si>
  <si>
    <t>3131 Welborn st.</t>
  </si>
  <si>
    <t>3131 Welborn st.
Dallas, TX 75219
(32.808555, -96.807537)</t>
  </si>
  <si>
    <t>A71696</t>
  </si>
  <si>
    <t>Street Dallas Nightlife Concepts</t>
  </si>
  <si>
    <t>111 Oak Lawn Ave.</t>
  </si>
  <si>
    <t>111 Oak Lawn Ave.
Dallas, TX 75207
(32.790177, -96.824697)</t>
  </si>
  <si>
    <t>A71697</t>
  </si>
  <si>
    <t>Lake Jr.</t>
  </si>
  <si>
    <t>1704 West Colorado Blvd</t>
  </si>
  <si>
    <t>1704 West Colorado Blvd
Dallas, TX 75208
(32.759125, -96.847946)</t>
  </si>
  <si>
    <t>A71698</t>
  </si>
  <si>
    <t>AnnMarie</t>
  </si>
  <si>
    <t>De La Vega</t>
  </si>
  <si>
    <t>3629 Beverly Dr.</t>
  </si>
  <si>
    <t>3629 Beverly Dr.
Dallas, TX 75205
(32.832306, -96.792782)</t>
  </si>
  <si>
    <t>A71699</t>
  </si>
  <si>
    <t>Artemio</t>
  </si>
  <si>
    <t>De la Vega</t>
  </si>
  <si>
    <t>A71702</t>
  </si>
  <si>
    <t>Magnum Dallas</t>
  </si>
  <si>
    <t>1820 West Mockingbird ln</t>
  </si>
  <si>
    <t>1820 West Mockingbird ln
Dallas, TX 75235
(32.822091, -96.854728)</t>
  </si>
  <si>
    <t>A71705</t>
  </si>
  <si>
    <t>4434 Gloster Rd.</t>
  </si>
  <si>
    <t>4434 Gloster Rd.
Dallas, TX 75220
(32.868655, -96.832614)</t>
  </si>
  <si>
    <t>A71706</t>
  </si>
  <si>
    <t>Olerio Homes</t>
  </si>
  <si>
    <t>A71709</t>
  </si>
  <si>
    <t>Charter Investments</t>
  </si>
  <si>
    <t>2310 North Henderson  Ave.</t>
  </si>
  <si>
    <t>A73770</t>
  </si>
  <si>
    <t>A73771</t>
  </si>
  <si>
    <t>A73772</t>
  </si>
  <si>
    <t>A73773</t>
  </si>
  <si>
    <t>A73774</t>
  </si>
  <si>
    <t>A73775</t>
  </si>
  <si>
    <t>A73776</t>
  </si>
  <si>
    <t>A73784</t>
  </si>
  <si>
    <t>McLucas Holdings LLC</t>
  </si>
  <si>
    <t>PO Box 181861</t>
  </si>
  <si>
    <t>PO Box 181861
Arlington, TX 76096</t>
  </si>
  <si>
    <t>A73785</t>
  </si>
  <si>
    <t>3720 Marquette St.</t>
  </si>
  <si>
    <t>3720 Marquette St.
Dallas, TX 75225
(32.861362, -96.795712)</t>
  </si>
  <si>
    <t>A73786</t>
  </si>
  <si>
    <t>GTT Management LLC</t>
  </si>
  <si>
    <t>2310 North Henderson Ave</t>
  </si>
  <si>
    <t>2310 North Henderson Ave
Dallas, TX 75206
(32.814302, -96.777901)</t>
  </si>
  <si>
    <t>A73787</t>
  </si>
  <si>
    <t>A73792</t>
  </si>
  <si>
    <t>A73798</t>
  </si>
  <si>
    <t>A73802</t>
  </si>
  <si>
    <t>A73803</t>
  </si>
  <si>
    <t>5521 Swiss Ave
Dallas, TX 75214
(32.806936, -96.764179)</t>
  </si>
  <si>
    <t>A73832</t>
  </si>
  <si>
    <t>Cam</t>
  </si>
  <si>
    <t>Posani</t>
  </si>
  <si>
    <t>5557 Caruth Haven Lane</t>
  </si>
  <si>
    <t>5557 Caruth Haven Lane
Dallas, TX 75206
(32.860974, -96.770959)</t>
  </si>
  <si>
    <t>A73852</t>
  </si>
  <si>
    <t>Preserve Liberty</t>
  </si>
  <si>
    <t>A73853</t>
  </si>
  <si>
    <t>Ruibal</t>
  </si>
  <si>
    <t>607 May Road</t>
  </si>
  <si>
    <t>Seagoville</t>
  </si>
  <si>
    <t>607 May Road
Seagoville, TX 75159
(32.657876, -96.548998)</t>
  </si>
  <si>
    <t>F37018</t>
  </si>
  <si>
    <t>2030 Main St.</t>
  </si>
  <si>
    <t>2030 Main St.
Dallas, TX 75201
(32.782039, -96.792708)</t>
  </si>
  <si>
    <t>F37019</t>
  </si>
  <si>
    <t>F37020</t>
  </si>
  <si>
    <t>42 EaDo, LP</t>
  </si>
  <si>
    <t>2105 Commerce St.</t>
  </si>
  <si>
    <t>2105 Commerce St.
Dallas, TX 75201
(32.781529, -96.791943)</t>
  </si>
  <si>
    <t>F37021</t>
  </si>
  <si>
    <t>F37022</t>
  </si>
  <si>
    <t>F37023</t>
  </si>
  <si>
    <t>F37024</t>
  </si>
  <si>
    <t>F37025</t>
  </si>
  <si>
    <t>F37027</t>
  </si>
  <si>
    <t>F37028</t>
  </si>
  <si>
    <t>F37039</t>
  </si>
  <si>
    <t>42 Akard, LP</t>
  </si>
  <si>
    <t>A77211</t>
  </si>
  <si>
    <t>A77206</t>
  </si>
  <si>
    <t>7219 Kenny Ln</t>
  </si>
  <si>
    <t>7219 Kenny Ln
Dallas, TX 75230
(32.90715, -96.782558)</t>
  </si>
  <si>
    <t>A77174</t>
  </si>
  <si>
    <t>10739 Bridget Hollow Court</t>
  </si>
  <si>
    <t>10739 Bridget Hollow Court
Dallas, TX 75229
(32.894249, -96.821208)</t>
  </si>
  <si>
    <t>A77044</t>
  </si>
  <si>
    <t>A77170</t>
  </si>
  <si>
    <t>A77178</t>
  </si>
  <si>
    <t>3134 Lockmoor Ln</t>
  </si>
  <si>
    <t>3134 Lockmoor Ln
Dallas, TX 75220
(32.879104, -96.874046)</t>
  </si>
  <si>
    <t>A77207</t>
  </si>
  <si>
    <t>1111 West Mockingbird Ln
Dallas, TX 75247
(32.818074, -96.870563)</t>
  </si>
  <si>
    <t>A77204</t>
  </si>
  <si>
    <t>4334 Brookview Dr</t>
  </si>
  <si>
    <t>4334 Brookview Dr
Dallas, TX 75220
(32.869787, -96.834784)</t>
  </si>
  <si>
    <t>A77208</t>
  </si>
  <si>
    <t>2500 Reinassance Tower</t>
  </si>
  <si>
    <t>2500 Reinassance Tower
Dallas, TX 75270</t>
  </si>
  <si>
    <t>A77180</t>
  </si>
  <si>
    <t>A77214</t>
  </si>
  <si>
    <t>3103 San Jacinto</t>
  </si>
  <si>
    <t>3103 San Jacinto
Dallas, TX 75204
(32.792756, -96.790348)</t>
  </si>
  <si>
    <t>A77218</t>
  </si>
  <si>
    <t>Dallas Jack Seventy Seven</t>
  </si>
  <si>
    <t>3100 Esperanza Xing</t>
  </si>
  <si>
    <t>3100 Esperanza Xing
Austin, TX 78758
(30.399366, -97.722433)</t>
  </si>
  <si>
    <t>A77188</t>
  </si>
  <si>
    <t>Itll Do Club</t>
  </si>
  <si>
    <t>4322 Elm St.</t>
  </si>
  <si>
    <t>4322 Elm St.
Dallas, TX 75226
(32.791322, -96.769264)</t>
  </si>
  <si>
    <t>A77205</t>
  </si>
  <si>
    <t>A77210</t>
  </si>
  <si>
    <t>J McDonald</t>
  </si>
  <si>
    <t>A77179</t>
  </si>
  <si>
    <t>Kingston for Council</t>
  </si>
  <si>
    <t>A77213</t>
  </si>
  <si>
    <t>A77189</t>
  </si>
  <si>
    <t>A79222</t>
  </si>
  <si>
    <t>PO Box 601527
Dallas, TX 75350</t>
  </si>
  <si>
    <t>A79252</t>
  </si>
  <si>
    <t>501 Second Ave</t>
  </si>
  <si>
    <t>501 Second Ave
Dallas, TX 75226
(32.782144, -96.772429)</t>
  </si>
  <si>
    <t>A79233</t>
  </si>
  <si>
    <t>180 Gail Dr</t>
  </si>
  <si>
    <t>180 Gail Dr
Weatherford, TX 76085
(32.778847, -97.739282)</t>
  </si>
  <si>
    <t>A79243</t>
  </si>
  <si>
    <t>70300 North Country Club Dr</t>
  </si>
  <si>
    <t>Oklahoma City</t>
  </si>
  <si>
    <t>70300 North Country Club Dr
Oklahoma City, OK 73116</t>
  </si>
  <si>
    <t>A79234</t>
  </si>
  <si>
    <t>A79229</t>
  </si>
  <si>
    <t>A79224</t>
  </si>
  <si>
    <t>A79235</t>
  </si>
  <si>
    <t>A79246</t>
  </si>
  <si>
    <t>Depetris National Closing Services</t>
  </si>
  <si>
    <t>1222 Commerce St.</t>
  </si>
  <si>
    <t>1222 Commerce St.
Dallas, TX 75202
(32.779483, -96.801043)</t>
  </si>
  <si>
    <t>A79236</t>
  </si>
  <si>
    <t>A79244</t>
  </si>
  <si>
    <t>A79247</t>
  </si>
  <si>
    <t>A79232</t>
  </si>
  <si>
    <t>112 Gail Dr</t>
  </si>
  <si>
    <t>112 Gail Dr
Weatherford, TX 76085
(32.777625, -97.736946)</t>
  </si>
  <si>
    <t>A79227</t>
  </si>
  <si>
    <t>4434 Gloster Rd</t>
  </si>
  <si>
    <t>4434 Gloster Rd
Dallas, TX 75220
(32.868655, -96.832614)</t>
  </si>
  <si>
    <t>F36270</t>
  </si>
  <si>
    <t>F36245</t>
  </si>
  <si>
    <t>Robert Rojas</t>
  </si>
  <si>
    <t>F38439</t>
  </si>
  <si>
    <t>F38458</t>
  </si>
  <si>
    <t>F39059</t>
  </si>
  <si>
    <t>F36242</t>
  </si>
  <si>
    <t>F36247</t>
  </si>
  <si>
    <t>F37031</t>
  </si>
  <si>
    <t>F38459</t>
  </si>
  <si>
    <t>F38440</t>
  </si>
  <si>
    <t>F37501</t>
  </si>
  <si>
    <t>F37496</t>
  </si>
  <si>
    <t>F38445</t>
  </si>
  <si>
    <t>F37492</t>
  </si>
  <si>
    <t>F38456</t>
  </si>
  <si>
    <t>6301 Junius</t>
  </si>
  <si>
    <t>6301 Junius
Dallas, TX 75246</t>
  </si>
  <si>
    <t>F37520</t>
  </si>
  <si>
    <t>F38442</t>
  </si>
  <si>
    <t>F37533</t>
  </si>
  <si>
    <t>4834 Top Line Dr.</t>
  </si>
  <si>
    <t>4834 Top Line Dr.
Dallas, TX 75247
(32.805139, -96.883898)</t>
  </si>
  <si>
    <t>F38455</t>
  </si>
  <si>
    <t>F37523</t>
  </si>
  <si>
    <t>F37511</t>
  </si>
  <si>
    <t>F38469</t>
  </si>
  <si>
    <t>F37499</t>
  </si>
  <si>
    <t>F37036</t>
  </si>
  <si>
    <t>F38473</t>
  </si>
  <si>
    <t>Jairo</t>
  </si>
  <si>
    <t>F37026</t>
  </si>
  <si>
    <t>InFocus Campaigns LLC</t>
  </si>
  <si>
    <t>F37502</t>
  </si>
  <si>
    <t>A73782</t>
  </si>
  <si>
    <t>A73783</t>
  </si>
  <si>
    <t>MetroTex Association of Realtors Inc PAC</t>
  </si>
  <si>
    <t>A77203</t>
  </si>
  <si>
    <t>MetroTex Association of Realtors - PAC</t>
  </si>
  <si>
    <t>A79242</t>
  </si>
  <si>
    <t>F38471</t>
  </si>
  <si>
    <t>Makel</t>
  </si>
  <si>
    <t>201 West Southwest Pkwy</t>
  </si>
  <si>
    <t>201 West Southwest Pkwy
Lewisville, TX 75067
(33.023606, -96.999441)</t>
  </si>
  <si>
    <t>F38441</t>
  </si>
  <si>
    <t>F38475</t>
  </si>
  <si>
    <t>F38472</t>
  </si>
  <si>
    <t>Velez</t>
  </si>
  <si>
    <t>5746 Marview Ln</t>
  </si>
  <si>
    <t>5746 Marview Ln
Dallas, TX 75227
(32.784709, -96.704104)</t>
  </si>
  <si>
    <t>F38465</t>
  </si>
  <si>
    <t>F38470</t>
  </si>
  <si>
    <t>9855 Shadow Way</t>
  </si>
  <si>
    <t>9855 Shadow Way
Dallas, TX 75243
(32.916798, -96.71527)</t>
  </si>
  <si>
    <t>F36243</t>
  </si>
  <si>
    <t>519 North Oakcliff Blvd</t>
  </si>
  <si>
    <t>519 North Oakcliff Blvd
Dallas, TX 75208
(32.740604, -96.852956)</t>
  </si>
  <si>
    <t>F38482</t>
  </si>
  <si>
    <t>Ramiro</t>
  </si>
  <si>
    <t>1426 East Waco Ave</t>
  </si>
  <si>
    <t>1426 East Waco Ave
Dallas, TX 75216
(32.735675, -96.801955)</t>
  </si>
  <si>
    <t>F38468</t>
  </si>
  <si>
    <t>F37488</t>
  </si>
  <si>
    <t>F39091</t>
  </si>
  <si>
    <t>F39090</t>
  </si>
  <si>
    <t>FR12430</t>
  </si>
  <si>
    <t>https://campfin.dallascityhall.com/FinalReports/tec0000002430_20220621_102724.pdf</t>
  </si>
  <si>
    <t>Botefuhr</t>
  </si>
  <si>
    <t>John Botefuhr</t>
  </si>
  <si>
    <t>FR12378</t>
  </si>
  <si>
    <t>https://campfin.dallascityhall.com/FinalReports/tec0000002378_20220113_184126.pdf</t>
  </si>
  <si>
    <t>FR12155</t>
  </si>
  <si>
    <t>https://campfin.dallascityhall.com/FinalReports/tcc0000002155_20210401_160636.pdf</t>
  </si>
  <si>
    <t>FR12251</t>
  </si>
  <si>
    <t>https://campfin.dallascityhall.com/FinalReports/tec0000002251_20210423_143343.pdf</t>
  </si>
  <si>
    <t>FR12334</t>
  </si>
  <si>
    <t>https://campfin.dallascityhall.com/FinalReports/rpt0000002334_20210715_110409.pdf</t>
  </si>
  <si>
    <t>F38416</t>
  </si>
  <si>
    <t>Paypal HQ</t>
  </si>
  <si>
    <t>F36849</t>
  </si>
  <si>
    <t>Minuteman Press</t>
  </si>
  <si>
    <t>12640 East Northwest Hwy</t>
  </si>
  <si>
    <t>12640 East Northwest Hwy
Dallas, TX 75228
(32.864017, -96.664515)</t>
  </si>
  <si>
    <t>A70460</t>
  </si>
  <si>
    <t>Stecklein</t>
  </si>
  <si>
    <t>6433 Northport Drive</t>
  </si>
  <si>
    <t>6433 Northport Drive
Dallas, TX 75230
(32.890423, -96.79511)</t>
  </si>
  <si>
    <t>A70562</t>
  </si>
  <si>
    <t>A71467</t>
  </si>
  <si>
    <t>Pherigo</t>
  </si>
  <si>
    <t>8446 Forest Hills Blvd</t>
  </si>
  <si>
    <t>8446 Forest Hills Blvd
Dallas, TX 75218
(32.817917, -96.714026)</t>
  </si>
  <si>
    <t>F36852</t>
  </si>
  <si>
    <t>Veritex Bank</t>
  </si>
  <si>
    <t>2101 Abrams Road</t>
  </si>
  <si>
    <t>2101 Abrams Road
Dallas, TX 75214
(32.815249, -96.752949)</t>
  </si>
  <si>
    <t>F38415</t>
  </si>
  <si>
    <t>A71465</t>
  </si>
  <si>
    <t>Stapler</t>
  </si>
  <si>
    <t>926 Bridget Lane</t>
  </si>
  <si>
    <t>926 Bridget Lane
Dallas, TX 75218
(32.842425, -96.702403)</t>
  </si>
  <si>
    <t>A73655</t>
  </si>
  <si>
    <t>10535 Galena</t>
  </si>
  <si>
    <t>10535 Galena
Dallas, TX 75228
(32.840599, -96.677042)</t>
  </si>
  <si>
    <t>A70516</t>
  </si>
  <si>
    <t>8230 Claremont Drive</t>
  </si>
  <si>
    <t>8230 Claremont Drive
Dallas, TX 75228
(32.803223, -96.70927)</t>
  </si>
  <si>
    <t>A70524</t>
  </si>
  <si>
    <t>Shook</t>
  </si>
  <si>
    <t>10615 Ruth Ann</t>
  </si>
  <si>
    <t>10615 Ruth Ann
Dallas, TX 75228
(32.835746, -96.665376)</t>
  </si>
  <si>
    <t>A70528</t>
  </si>
  <si>
    <t>6138 Woodland Drive</t>
  </si>
  <si>
    <t>6138 Woodland Drive
Dallas, TX 75205
(32.87213, -96.800218)</t>
  </si>
  <si>
    <t>A70538</t>
  </si>
  <si>
    <t>Manicchia</t>
  </si>
  <si>
    <t>1515 Waterside Ct.</t>
  </si>
  <si>
    <t>1515 Waterside Ct.
Dallas, TX 75218
(32.809201, -96.724402)</t>
  </si>
  <si>
    <t>A71462</t>
  </si>
  <si>
    <t>7514 Benedict Dr.</t>
  </si>
  <si>
    <t>7514 Benedict Dr.
Dallas, TX 75214
(32.849129, -96.732537)</t>
  </si>
  <si>
    <t>A71471</t>
  </si>
  <si>
    <t>Thatcher</t>
  </si>
  <si>
    <t>9047 Garland Road</t>
  </si>
  <si>
    <t>9047 Garland Road
Dallas, TX 75218
(32.82828, -96.709144)</t>
  </si>
  <si>
    <t>A79215</t>
  </si>
  <si>
    <t>1925 Province Lane</t>
  </si>
  <si>
    <t>1925 Province Lane
Dallas, TX 75228
(32.824764, -96.682745)</t>
  </si>
  <si>
    <t>F36855</t>
  </si>
  <si>
    <t>A73652</t>
  </si>
  <si>
    <t>OBrien</t>
  </si>
  <si>
    <t>1222 Fuller Dr</t>
  </si>
  <si>
    <t>1222 Fuller Dr
Dallas, TX 75218
(32.840091, -96.692953)</t>
  </si>
  <si>
    <t>A73650</t>
  </si>
  <si>
    <t>Berdion</t>
  </si>
  <si>
    <t>17919 Windflower Way</t>
  </si>
  <si>
    <t>17919 Windflower Way
Dallas, TX 75252
(32.996245, -96.803569)</t>
  </si>
  <si>
    <t>A73651</t>
  </si>
  <si>
    <t>F36853</t>
  </si>
  <si>
    <t>A70421</t>
  </si>
  <si>
    <t>Culbert</t>
  </si>
  <si>
    <t>4006 SW Banbury</t>
  </si>
  <si>
    <t>Bentonville</t>
  </si>
  <si>
    <t>4006 SW Banbury
Bentonville, AR 72713
(36.331757, -94.22999)</t>
  </si>
  <si>
    <t>A70424</t>
  </si>
  <si>
    <t>Lauer</t>
  </si>
  <si>
    <t>6726 Park Lane</t>
  </si>
  <si>
    <t>6726 Park Lane
Dallas, TX 75225
(32.873481, -96.78868)</t>
  </si>
  <si>
    <t>A70462</t>
  </si>
  <si>
    <t>Bynum</t>
  </si>
  <si>
    <t>7315 Rockhurst</t>
  </si>
  <si>
    <t>7315 Rockhurst
Dallas, TX 75214
(32.849154, -96.7402)</t>
  </si>
  <si>
    <t>A70466</t>
  </si>
  <si>
    <t>Vanderwoude</t>
  </si>
  <si>
    <t>4173 Lively Ln</t>
  </si>
  <si>
    <t>4173 Lively Ln
Dallas, TX 75220
(32.872648, -96.840059)</t>
  </si>
  <si>
    <t>A70517</t>
  </si>
  <si>
    <t>Berrera</t>
  </si>
  <si>
    <t>11016 Ridgemeadow Drive</t>
  </si>
  <si>
    <t>11016 Ridgemeadow Drive
Dallas, TX 75218
(32.858484, -96.693967)</t>
  </si>
  <si>
    <t>A70521</t>
  </si>
  <si>
    <t>6125 Morningside Drive</t>
  </si>
  <si>
    <t>6125 Morningside Drive
Dallas, TX 75214
(32.828884, -96.76045)</t>
  </si>
  <si>
    <t>A70523</t>
  </si>
  <si>
    <t>Podraza</t>
  </si>
  <si>
    <t>13734 Lakewood Meadow Dr.</t>
  </si>
  <si>
    <t>13734 Lakewood Meadow Dr.
Cypress, TX 77429
(29.98015, -95.611653)</t>
  </si>
  <si>
    <t>A70541</t>
  </si>
  <si>
    <t>Jo Carolyn</t>
  </si>
  <si>
    <t>Marrs</t>
  </si>
  <si>
    <t>109 Grass Knoll Drive</t>
  </si>
  <si>
    <t>Hideaway</t>
  </si>
  <si>
    <t>109 Grass Knoll Drive
Hideaway, TX 75771
(32.481868, -95.460046)</t>
  </si>
  <si>
    <t>A73645</t>
  </si>
  <si>
    <t>9427 Heatherdale Dr</t>
  </si>
  <si>
    <t>9427 Heatherdale Dr
Dallas, TX 75243
(32.903965, -96.73441)</t>
  </si>
  <si>
    <t>A73646</t>
  </si>
  <si>
    <t>A73648</t>
  </si>
  <si>
    <t>2100 Mistletoe Dr</t>
  </si>
  <si>
    <t>2100 Mistletoe Dr
Richardson, TX 75081
(32.951273, -96.684892)</t>
  </si>
  <si>
    <t>A73649</t>
  </si>
  <si>
    <t>A70540</t>
  </si>
  <si>
    <t>2215 Cedar Springs</t>
  </si>
  <si>
    <t>2215 Cedar Springs
Dallas, TX 75201
(32.794627, -96.805188)</t>
  </si>
  <si>
    <t>A73644</t>
  </si>
  <si>
    <t>Welsh</t>
  </si>
  <si>
    <t>2706 Lawtherwood Ct</t>
  </si>
  <si>
    <t>2706 Lawtherwood Ct
Dallas, TX 75214
(32.820286, -96.732043)</t>
  </si>
  <si>
    <t>A70465</t>
  </si>
  <si>
    <t>1202 East Berkeley Drive</t>
  </si>
  <si>
    <t>1202 East Berkeley Drive
Richardson, TX 75081
(32.932009, -96.705582)</t>
  </si>
  <si>
    <t>F36851</t>
  </si>
  <si>
    <t>Rocket Science Group</t>
  </si>
  <si>
    <t>F38417</t>
  </si>
  <si>
    <t>F35868</t>
  </si>
  <si>
    <t>F35869</t>
  </si>
  <si>
    <t>A70410</t>
  </si>
  <si>
    <t>Vuckovich</t>
  </si>
  <si>
    <t>1130 South Wilton Place</t>
  </si>
  <si>
    <t>1130 South Wilton Place
Los Angeles, CA 90019
(34.050028, -118.314512)</t>
  </si>
  <si>
    <t>A70412</t>
  </si>
  <si>
    <t>Kobdish</t>
  </si>
  <si>
    <t>6339 Palo Pinto Ave</t>
  </si>
  <si>
    <t>6339 Palo Pinto Ave
Dallas, TX 75124
(32.820055, -96.754379)</t>
  </si>
  <si>
    <t>A70413</t>
  </si>
  <si>
    <t>A70422</t>
  </si>
  <si>
    <t>Druebert</t>
  </si>
  <si>
    <t>602 Grand Ave NW</t>
  </si>
  <si>
    <t>Fort Payne</t>
  </si>
  <si>
    <t>602 Grand Ave NW
Fort Payne, AL 35967
(34.445977, -85.719322)</t>
  </si>
  <si>
    <t>A70425</t>
  </si>
  <si>
    <t>Margaret Mohood</t>
  </si>
  <si>
    <t>Struthers</t>
  </si>
  <si>
    <t>3316 Centenary</t>
  </si>
  <si>
    <t>3316 Centenary
Dallas, TX 75225
(32.862364, -96.786229)</t>
  </si>
  <si>
    <t>A70439</t>
  </si>
  <si>
    <t xml:space="preserve">3209 Marquette Street </t>
  </si>
  <si>
    <t>3209 Marquette Street 
Dallas, TX 75225
(32.861349, -96.783679)</t>
  </si>
  <si>
    <t>A70442</t>
  </si>
  <si>
    <t>Deprez</t>
  </si>
  <si>
    <t>6160 Richmond Ave</t>
  </si>
  <si>
    <t>6160 Richmond Ave
Dallas, TX 75214
(32.816166, -96.759089)</t>
  </si>
  <si>
    <t>A70458</t>
  </si>
  <si>
    <t>7150 Westbrook</t>
  </si>
  <si>
    <t>7150 Westbrook
Dallas, TX 75214
(32.847391, -96.73717)</t>
  </si>
  <si>
    <t>A70461</t>
  </si>
  <si>
    <t xml:space="preserve">4939 Worth Street </t>
  </si>
  <si>
    <t>4939 Worth Street 
Dallas, TX 75214
(32.799846, -96.766036)</t>
  </si>
  <si>
    <t>A70473</t>
  </si>
  <si>
    <t>Cammack</t>
  </si>
  <si>
    <t>6307 Diamond Head Circle</t>
  </si>
  <si>
    <t>6307 Diamond Head Circle
Dallas, TX 75225
(32.866331, -96.798064)</t>
  </si>
  <si>
    <t>A70475</t>
  </si>
  <si>
    <t>10119 Estacado Drive</t>
  </si>
  <si>
    <t>10119 Estacado Drive
Dallas, TX 75228
(32.83152, -96.685246)</t>
  </si>
  <si>
    <t>A70496</t>
  </si>
  <si>
    <t>Armando and Jayme</t>
  </si>
  <si>
    <t>Mungioli</t>
  </si>
  <si>
    <t>3815 Winding Oaks Ln</t>
  </si>
  <si>
    <t>3815 Winding Oaks Ln
Frisco, TX 75033
(33.164475, -96.855498)</t>
  </si>
  <si>
    <t>A70505</t>
  </si>
  <si>
    <t>Todora</t>
  </si>
  <si>
    <t>9719 Hillview Drive</t>
  </si>
  <si>
    <t>9719 Hillview Drive
Dallas, TX 75231
(32.890392, -96.732017)</t>
  </si>
  <si>
    <t>A70506</t>
  </si>
  <si>
    <t>Aven</t>
  </si>
  <si>
    <t>8534 Vista View Drive</t>
  </si>
  <si>
    <t>8534 Vista View Drive
Dallas, TX 75243
(32.896951, -96.74886)</t>
  </si>
  <si>
    <t>A70507</t>
  </si>
  <si>
    <t>C. Jack</t>
  </si>
  <si>
    <t>6651 Lakeshore Drive</t>
  </si>
  <si>
    <t>6651 Lakeshore Drive
Dallas, TX 75214
(32.820142, -96.747291)</t>
  </si>
  <si>
    <t>A70510</t>
  </si>
  <si>
    <t>Trae and Rachel</t>
  </si>
  <si>
    <t>2253 Forest Hollow Park</t>
  </si>
  <si>
    <t>2253 Forest Hollow Park
Dallas, TX 75228
(32.807972, -96.706912)</t>
  </si>
  <si>
    <t>A70511</t>
  </si>
  <si>
    <t>Helm</t>
  </si>
  <si>
    <t>13 Rim Trail Drive</t>
  </si>
  <si>
    <t>Sedona</t>
  </si>
  <si>
    <t>13 Rim Trail Drive
Sedona, AZ 86351
(34.777301, -111.76836)</t>
  </si>
  <si>
    <t>A70518</t>
  </si>
  <si>
    <t>3634 Granada Ave</t>
  </si>
  <si>
    <t>3634 Granada Ave
Dallas, TX 75205
(32.842, -96.793494)</t>
  </si>
  <si>
    <t>A70520</t>
  </si>
  <si>
    <t>Falvo</t>
  </si>
  <si>
    <t>2507 Auburn Ave</t>
  </si>
  <si>
    <t>2507 Auburn Ave
Dallas, TX 75214
(32.817381, -96.739634)</t>
  </si>
  <si>
    <t>A70522</t>
  </si>
  <si>
    <t>Fairey</t>
  </si>
  <si>
    <t>7544 East Grand Ave</t>
  </si>
  <si>
    <t>7544 East Grand Ave
Dallas, TX 75214
(32.810855, -96.729394)</t>
  </si>
  <si>
    <t>A70525</t>
  </si>
  <si>
    <t>Snow</t>
  </si>
  <si>
    <t>6943 Wildgrove Ave</t>
  </si>
  <si>
    <t>6943 Wildgrove Ave
Dallas, TX 75214
(32.817172, -96.73754)</t>
  </si>
  <si>
    <t>A70530</t>
  </si>
  <si>
    <t>Rowland</t>
  </si>
  <si>
    <t>20019 Mitchell Cove Drive</t>
  </si>
  <si>
    <t>20019 Mitchell Cove Drive
Porter, TX 77365
(30.092752, -95.267354)</t>
  </si>
  <si>
    <t>A70535</t>
  </si>
  <si>
    <t>Luter</t>
  </si>
  <si>
    <t xml:space="preserve">3607 Springbook Street </t>
  </si>
  <si>
    <t>3607 Springbook Street 
Dallas, TX 75205
(32.819286, -96.79632)</t>
  </si>
  <si>
    <t>A70536</t>
  </si>
  <si>
    <t>6232 Highgate Ln</t>
  </si>
  <si>
    <t>6232 Highgate Ln
Dallas, TX 75214
(32.849369, -96.756354)</t>
  </si>
  <si>
    <t>A70558</t>
  </si>
  <si>
    <t>Drakeford</t>
  </si>
  <si>
    <t>5016 Village Circle</t>
  </si>
  <si>
    <t>5016 Village Circle
Dallas, TX 75248
(32.97713, -96.82253)</t>
  </si>
  <si>
    <t>A70560</t>
  </si>
  <si>
    <t>Brenton</t>
  </si>
  <si>
    <t>A70561</t>
  </si>
  <si>
    <t>9302 Waterview Rd</t>
  </si>
  <si>
    <t>9302 Waterview Rd
Dallas, TX 75218
(32.843784, -96.715963)</t>
  </si>
  <si>
    <t>A70585</t>
  </si>
  <si>
    <t>Amity</t>
  </si>
  <si>
    <t>7318 Crownrich</t>
  </si>
  <si>
    <t>7318 Crownrich
Dallas, TX 75214
(32.82467, -96.73346)</t>
  </si>
  <si>
    <t>A71476</t>
  </si>
  <si>
    <t>10318 Garwood Dr</t>
  </si>
  <si>
    <t>10318 Garwood Dr
Dallas, TX 75238
(32.890192, -96.71085)</t>
  </si>
  <si>
    <t>A73632</t>
  </si>
  <si>
    <t>Hitchcock</t>
  </si>
  <si>
    <t>5920 East University</t>
  </si>
  <si>
    <t>5920 East University
Dallas, TX 75206
(32.845813, -96.76488)</t>
  </si>
  <si>
    <t>A73633</t>
  </si>
  <si>
    <t>Leake</t>
  </si>
  <si>
    <t>6818 Lorna Lane</t>
  </si>
  <si>
    <t>6818 Lorna Lane
Dallas, TX 75214
(32.816881, -96.742911)</t>
  </si>
  <si>
    <t>A73634</t>
  </si>
  <si>
    <t>9526 Alta Mira</t>
  </si>
  <si>
    <t>9526 Alta Mira
Dallas, TX 75218
(32.826505, -96.695734)</t>
  </si>
  <si>
    <t>A73635</t>
  </si>
  <si>
    <t>9427 Heatherdale</t>
  </si>
  <si>
    <t>9427 Heatherdale
Dallas, TX 75243
(32.903965, -96.73441)</t>
  </si>
  <si>
    <t>A73636</t>
  </si>
  <si>
    <t>A73637</t>
  </si>
  <si>
    <t>A73638</t>
  </si>
  <si>
    <t>A73639</t>
  </si>
  <si>
    <t>6936 Pasadena Ave</t>
  </si>
  <si>
    <t>6936 Pasadena Ave
Dallas, TX 75214
(32.81809, -96.73751)</t>
  </si>
  <si>
    <t>A73640</t>
  </si>
  <si>
    <t>Blaylock</t>
  </si>
  <si>
    <t>12700 Park Center Dr</t>
  </si>
  <si>
    <t>12700 Park Center Dr
Dallas, TX 75251</t>
  </si>
  <si>
    <t>A73641</t>
  </si>
  <si>
    <t>6527 Garlinghouse Lane</t>
  </si>
  <si>
    <t>6527 Garlinghouse Lane
Dallas, TX 75252
(33.004084, -96.790228)</t>
  </si>
  <si>
    <t>A73642</t>
  </si>
  <si>
    <t>Stanford</t>
  </si>
  <si>
    <t>6960 Lakeshore Dr</t>
  </si>
  <si>
    <t>6960 Lakeshore Dr
Dallas, TX 75214
(32.820542, -96.738138)</t>
  </si>
  <si>
    <t>A73643</t>
  </si>
  <si>
    <t>947 Heatherdale Dr</t>
  </si>
  <si>
    <t>947 Heatherdale Dr
Dallas, TX 75243</t>
  </si>
  <si>
    <t>A73666</t>
  </si>
  <si>
    <t>8311 San Benito Way</t>
  </si>
  <si>
    <t>8311 San Benito Way
Dallas, TX 75218
(32.81243, -96.714281)</t>
  </si>
  <si>
    <t>A73671</t>
  </si>
  <si>
    <t>8226 Douglas Ave</t>
  </si>
  <si>
    <t>8226 Douglas Ave
Dallas, TX 75225
(32.863295, -96.808508)</t>
  </si>
  <si>
    <t>A79213</t>
  </si>
  <si>
    <t>Konrad</t>
  </si>
  <si>
    <t>Kikuchi</t>
  </si>
  <si>
    <t>206 Martin Drive</t>
  </si>
  <si>
    <t>206 Martin Drive
Wylie, TX 75098
(32.995146, -96.537355)</t>
  </si>
  <si>
    <t>A79214</t>
  </si>
  <si>
    <t>F36843</t>
  </si>
  <si>
    <t>F36847</t>
  </si>
  <si>
    <t>East Dallas Printing</t>
  </si>
  <si>
    <t>222 Las Colinas Blvd W</t>
  </si>
  <si>
    <t>222 Las Colinas Blvd W
Irving, TX 75039
(32.871019, -96.94206)</t>
  </si>
  <si>
    <t>A70423</t>
  </si>
  <si>
    <t>Kevan</t>
  </si>
  <si>
    <t>7638 Creekmere Drive</t>
  </si>
  <si>
    <t>7638 Creekmere Drive
Frisco, TX 75035
(33.141788, -96.779221)</t>
  </si>
  <si>
    <t>A70509</t>
  </si>
  <si>
    <t>2308 Westridge</t>
  </si>
  <si>
    <t>2308 Westridge
Plano, TX 75075
(33.01053, -96.738473)</t>
  </si>
  <si>
    <t>A70527</t>
  </si>
  <si>
    <t>2500 Bennett Ave</t>
  </si>
  <si>
    <t>2500 Bennett Ave
Dallas, TX 75206
(32.813507, -96.782731)</t>
  </si>
  <si>
    <t>A70557</t>
  </si>
  <si>
    <t>Foley</t>
  </si>
  <si>
    <t>16910 Dallas Parkway</t>
  </si>
  <si>
    <t>16910 Dallas Parkway
Dallas, TX 75248
(32.977202, -96.825441)</t>
  </si>
  <si>
    <t>A73631</t>
  </si>
  <si>
    <t>F38418</t>
  </si>
  <si>
    <t>Einstein Printing</t>
  </si>
  <si>
    <t>1800 Surveyor Blvd</t>
  </si>
  <si>
    <t>1800 Surveyor Blvd
Carrollton, TX 75006
(32.959815, -96.846817)</t>
  </si>
  <si>
    <t>A70419</t>
  </si>
  <si>
    <t>Crabtree</t>
  </si>
  <si>
    <t>11427 CR 1590</t>
  </si>
  <si>
    <t>11427 CR 1590
Ada, OK 74820
(34.709251, -96.755157)</t>
  </si>
  <si>
    <t>A70426</t>
  </si>
  <si>
    <t>Schweizer</t>
  </si>
  <si>
    <t>7104 Cornelia Ln</t>
  </si>
  <si>
    <t>7104 Cornelia Ln
Dallas, TX 75214
(32.82909, -96.736708)</t>
  </si>
  <si>
    <t>A70531</t>
  </si>
  <si>
    <t>A73663</t>
  </si>
  <si>
    <t>8601 Jourdan Way</t>
  </si>
  <si>
    <t>8601 Jourdan Way
Dallas, TX 75225
(32.867315, -96.806724)</t>
  </si>
  <si>
    <t>A73758</t>
  </si>
  <si>
    <t>Oteo</t>
  </si>
  <si>
    <t>4020 North MacArthur</t>
  </si>
  <si>
    <t>4020 North MacArthur
Irving, TX 75038
(32.860232, -96.95911)</t>
  </si>
  <si>
    <t>A70417</t>
  </si>
  <si>
    <t>619 Park Highlands Drive</t>
  </si>
  <si>
    <t>619 Park Highlands Drive
Coppell, TX 75019
(32.984649, -96.986226)</t>
  </si>
  <si>
    <t>F36846</t>
  </si>
  <si>
    <t>F36844</t>
  </si>
  <si>
    <t>FBS Printing</t>
  </si>
  <si>
    <t>811 Alpha Road</t>
  </si>
  <si>
    <t>811 Alpha Road
Richardson, TX 75081
(32.95701, -96.712837)</t>
  </si>
  <si>
    <t>A70414</t>
  </si>
  <si>
    <t>Winborn</t>
  </si>
  <si>
    <t xml:space="preserve">2724 61st Street </t>
  </si>
  <si>
    <t>Galveston</t>
  </si>
  <si>
    <t>2724 61st Street 
Galveston, TX 77551
(29.272567, -94.829271)</t>
  </si>
  <si>
    <t>A70415</t>
  </si>
  <si>
    <t>222 Lakeridge Drive</t>
  </si>
  <si>
    <t>222 Lakeridge Drive
Dallas, TX 75218
(32.860408, -96.711156)</t>
  </si>
  <si>
    <t>A70427</t>
  </si>
  <si>
    <t>A70428</t>
  </si>
  <si>
    <t>9215 White Rock Trail</t>
  </si>
  <si>
    <t>9215 White Rock Trail
Dallas, TX 75238
(32.872346, -96.728768)</t>
  </si>
  <si>
    <t>A70437</t>
  </si>
  <si>
    <t>6875 Carolyncrest Drive</t>
  </si>
  <si>
    <t>6875 Carolyncrest Drive
Dallas, TX 75206
(32.826302, -96.741194)</t>
  </si>
  <si>
    <t>A70463</t>
  </si>
  <si>
    <t>Mendive</t>
  </si>
  <si>
    <t>9223 Forest Hills Blvd.</t>
  </si>
  <si>
    <t>9223 Forest Hills Blvd.
Dallas, TX 75218
(32.827825, -96.704352)</t>
  </si>
  <si>
    <t>A70464</t>
  </si>
  <si>
    <t>Lee Anne</t>
  </si>
  <si>
    <t>Sugg</t>
  </si>
  <si>
    <t>4012 Bryan Mawr</t>
  </si>
  <si>
    <t>4012 Bryan Mawr
Dallas, TX 75225</t>
  </si>
  <si>
    <t>A70537</t>
  </si>
  <si>
    <t>Willard</t>
  </si>
  <si>
    <t>A70543</t>
  </si>
  <si>
    <t>Ramona</t>
  </si>
  <si>
    <t>1905 Windmill Hill Ln</t>
  </si>
  <si>
    <t>1905 Windmill Hill Ln
DeSoto, TX 75115
(32.614037, -96.906521)</t>
  </si>
  <si>
    <t>A70545</t>
  </si>
  <si>
    <t>A70547</t>
  </si>
  <si>
    <t>122 Prairie Creek Rd</t>
  </si>
  <si>
    <t>122 Prairie Creek Rd
Red Oak, TX 75154
(32.535141, -96.769028)</t>
  </si>
  <si>
    <t>A70548</t>
  </si>
  <si>
    <t>A70550</t>
  </si>
  <si>
    <t>PO Box 131888</t>
  </si>
  <si>
    <t>PO Box 131888
Dallas, TX 75313</t>
  </si>
  <si>
    <t>A70551</t>
  </si>
  <si>
    <t>Coffee</t>
  </si>
  <si>
    <t xml:space="preserve">215 Boardwalk Street </t>
  </si>
  <si>
    <t>215 Boardwalk Street 
Midlothian, TX 76065
(32.490465, -96.965024)</t>
  </si>
  <si>
    <t>A70552</t>
  </si>
  <si>
    <t>A70553</t>
  </si>
  <si>
    <t>1714 East Hickory Hill Rd</t>
  </si>
  <si>
    <t>1714 East Hickory Hill Rd
Argyle, TX 76226
(33.117653, -97.146056)</t>
  </si>
  <si>
    <t>A70554</t>
  </si>
  <si>
    <t>A70555</t>
  </si>
  <si>
    <t>A70556</t>
  </si>
  <si>
    <t>A73629</t>
  </si>
  <si>
    <t>8750 North Central Expy</t>
  </si>
  <si>
    <t>8750 North Central Expy
Dallas, TX 75206
(32.86653, -96.769275)</t>
  </si>
  <si>
    <t>A73630</t>
  </si>
  <si>
    <t>7501 Inwood Road</t>
  </si>
  <si>
    <t>7501 Inwood Road
Dallas, TX 75209
(32.847175, -96.821348)</t>
  </si>
  <si>
    <t>A73677</t>
  </si>
  <si>
    <t>Deb</t>
  </si>
  <si>
    <t>7108 Hillgreen Dr</t>
  </si>
  <si>
    <t>7108 Hillgreen Dr
Dallas, TX 75214
(32.844725, -96.732627)</t>
  </si>
  <si>
    <t>A70409</t>
  </si>
  <si>
    <t>A70499</t>
  </si>
  <si>
    <t>Chico</t>
  </si>
  <si>
    <t>6709 Avalon Ave</t>
  </si>
  <si>
    <t>6709 Avalon Ave
Dallas, TX 75214
(32.817791, -96.745941)</t>
  </si>
  <si>
    <t>A70502</t>
  </si>
  <si>
    <t>A73628</t>
  </si>
  <si>
    <t>A70430</t>
  </si>
  <si>
    <t>3860 West Northwest Hwy.</t>
  </si>
  <si>
    <t>3860 West Northwest Hwy.
Dallas, TX 75220
(32.861889, -96.851726)</t>
  </si>
  <si>
    <t>A70435</t>
  </si>
  <si>
    <t>A70436</t>
  </si>
  <si>
    <t>A70444</t>
  </si>
  <si>
    <t>A70447</t>
  </si>
  <si>
    <t>304 West Greenbrier</t>
  </si>
  <si>
    <t>304 West Greenbrier
Dallas, TX 75208</t>
  </si>
  <si>
    <t>A70448</t>
  </si>
  <si>
    <t>4208 Bryn Mawr Drive</t>
  </si>
  <si>
    <t>4208 Bryn Mawr Drive
Dallas, TX 75225
(32.855908, -96.806986)</t>
  </si>
  <si>
    <t>A70450</t>
  </si>
  <si>
    <t>A70459</t>
  </si>
  <si>
    <t>Patricia and Theodore</t>
  </si>
  <si>
    <t>Vestal</t>
  </si>
  <si>
    <t>3030 South Quaker Ave</t>
  </si>
  <si>
    <t>3030 South Quaker Ave
Tulsa, OK 74114
(36.119627, -95.974201)</t>
  </si>
  <si>
    <t>A70478</t>
  </si>
  <si>
    <t>Brint</t>
  </si>
  <si>
    <t>A70494</t>
  </si>
  <si>
    <t>A70513</t>
  </si>
  <si>
    <t>4715 Watagua Rd</t>
  </si>
  <si>
    <t>4715 Watagua Rd
Dallas, TX 75201
(32.860899, -96.833136)</t>
  </si>
  <si>
    <t>A70515</t>
  </si>
  <si>
    <t>8235 Douglas Ave</t>
  </si>
  <si>
    <t>8235 Douglas Ave
Dallas, TX 75225
(32.862992, -96.808644)</t>
  </si>
  <si>
    <t>A70519</t>
  </si>
  <si>
    <t>17330 Preston Rd</t>
  </si>
  <si>
    <t>17330 Preston Rd
Dallas, TX 75252
(32.987963, -96.802694)</t>
  </si>
  <si>
    <t>A70529</t>
  </si>
  <si>
    <t>A70533</t>
  </si>
  <si>
    <t>A70539</t>
  </si>
  <si>
    <t>A70542</t>
  </si>
  <si>
    <t>Santana</t>
  </si>
  <si>
    <t>608 Avenue C.</t>
  </si>
  <si>
    <t>608 Avenue C.
Duncanville, TX 75116
(32.646451, -96.909815)</t>
  </si>
  <si>
    <t>A70546</t>
  </si>
  <si>
    <t>5141 Ronryan Rd</t>
  </si>
  <si>
    <t>5141 Ronryan Rd
Dallas, TX 75236
(32.684084, -96.911815)</t>
  </si>
  <si>
    <t>A71731</t>
  </si>
  <si>
    <t>A73613</t>
  </si>
  <si>
    <t>A73615</t>
  </si>
  <si>
    <t>A73617</t>
  </si>
  <si>
    <t>Ranen</t>
  </si>
  <si>
    <t>A73618</t>
  </si>
  <si>
    <t>Sandbrook</t>
  </si>
  <si>
    <t>2500 North Houston St.</t>
  </si>
  <si>
    <t>2500 North Houston St.
Dallas, TX 75219
(32.789053, -96.808791)</t>
  </si>
  <si>
    <t>A73619</t>
  </si>
  <si>
    <t>A73620</t>
  </si>
  <si>
    <t>3606 Saint Johns Drive</t>
  </si>
  <si>
    <t>3606 Saint Johns Drive
Dallas, TX 75205
(32.834478, -96.791681)</t>
  </si>
  <si>
    <t>A73621</t>
  </si>
  <si>
    <t>4815 Shadywood Lane</t>
  </si>
  <si>
    <t>4815 Shadywood Lane
Dallas, TX 75205
(32.85985, -96.828231)</t>
  </si>
  <si>
    <t>A73622</t>
  </si>
  <si>
    <t>A73623</t>
  </si>
  <si>
    <t>1800 East Airport Fwy</t>
  </si>
  <si>
    <t>1800 East Airport Fwy
Irving, TX 75062
(32.836555, -96.921045)</t>
  </si>
  <si>
    <t>A73624</t>
  </si>
  <si>
    <t>A73626</t>
  </si>
  <si>
    <t>A73627</t>
  </si>
  <si>
    <t>Reena</t>
  </si>
  <si>
    <t>3755 West Lawther</t>
  </si>
  <si>
    <t>3755 West Lawther
Dallas, TX 75214
(32.834288, -96.731571)</t>
  </si>
  <si>
    <t>A73854</t>
  </si>
  <si>
    <t>4321 Saint Johns</t>
  </si>
  <si>
    <t>4321 Saint Johns
Dallas, TX 75205
(32.822347, -96.79942)</t>
  </si>
  <si>
    <t>A73856</t>
  </si>
  <si>
    <t>4321 Saint Johns Drive</t>
  </si>
  <si>
    <t>4321 Saint Johns Drive
Dallas, TX 75205
(32.822347, -96.79942)</t>
  </si>
  <si>
    <t>A79216</t>
  </si>
  <si>
    <t>A70438</t>
  </si>
  <si>
    <t>13155 Noel Road</t>
  </si>
  <si>
    <t>13155 Noel Road
Dallas, TX 75240
(32.927811, -96.818135)</t>
  </si>
  <si>
    <t>F36858</t>
  </si>
  <si>
    <t>F38414</t>
  </si>
  <si>
    <t>Interlocutor LLC</t>
  </si>
  <si>
    <t>F35870</t>
  </si>
  <si>
    <t>Interlocutor, LLC</t>
  </si>
  <si>
    <t>F36781</t>
  </si>
  <si>
    <t>FR12146</t>
  </si>
  <si>
    <t>https://campfin.dallascityhall.com/FinalReports/tec0000002146_20210330_180256.pdf</t>
  </si>
  <si>
    <t>johnny</t>
  </si>
  <si>
    <t>Aguinaga</t>
  </si>
  <si>
    <t>johnny Aguinaga</t>
  </si>
  <si>
    <t>2840 Marsalis</t>
  </si>
  <si>
    <t>2840 Marsalis
Dallas, TX 75216</t>
  </si>
  <si>
    <t>FR12247</t>
  </si>
  <si>
    <t>https://campfin.dallascityhall.com/FinalReports/tec0000002247_20210423_132232.pdf</t>
  </si>
  <si>
    <t>2840 South Marsalis Ave</t>
  </si>
  <si>
    <t>2840 South Marsalis Ave
Dallas, TX 75216
(32.711798, -96.814512)</t>
  </si>
  <si>
    <t>FR12274</t>
  </si>
  <si>
    <t>https://campfin.dallascityhall.com/FinalReports/tec0000002274_20210519_113027.pdf</t>
  </si>
  <si>
    <t>2840 Ann Arbor</t>
  </si>
  <si>
    <t>2840 Ann Arbor
Dallas, TX 75216</t>
  </si>
  <si>
    <t>A73602</t>
  </si>
  <si>
    <t>Dumas</t>
  </si>
  <si>
    <t>Individual</t>
  </si>
  <si>
    <t>2021 Roy</t>
  </si>
  <si>
    <t>2021 Roy
Dallas, TX 75216</t>
  </si>
  <si>
    <t>A73605</t>
  </si>
  <si>
    <t>Antoniette</t>
  </si>
  <si>
    <t>Truesdale</t>
  </si>
  <si>
    <t>2500 dale</t>
  </si>
  <si>
    <t>2500 dale
Dallas, TX 75216</t>
  </si>
  <si>
    <t>A75585</t>
  </si>
  <si>
    <t>Independent</t>
  </si>
  <si>
    <t>2331 Pay Pal</t>
  </si>
  <si>
    <t>2331 Pay Pal
Dallas, TX 75216</t>
  </si>
  <si>
    <t>F36779</t>
  </si>
  <si>
    <t>store</t>
  </si>
  <si>
    <t>Lowes St.ore</t>
  </si>
  <si>
    <t>8520 South Hampton</t>
  </si>
  <si>
    <t>8520 South Hampton
Dallas, TX 75232
(32.643097, -96.857019)</t>
  </si>
  <si>
    <t>F35766</t>
  </si>
  <si>
    <t>TREX</t>
  </si>
  <si>
    <t>RESTAURANT</t>
  </si>
  <si>
    <t>920 HARWOOD</t>
  </si>
  <si>
    <t>920 HARWOOD
Dallas, TX 75201</t>
  </si>
  <si>
    <t>F36856</t>
  </si>
  <si>
    <t>home</t>
  </si>
  <si>
    <t>depot</t>
  </si>
  <si>
    <t>500 Hwy 35 Interstate</t>
  </si>
  <si>
    <t>500 Hwy 35 Interstate
Dallas, TX 75146</t>
  </si>
  <si>
    <t>F36789</t>
  </si>
  <si>
    <t>Home depot</t>
  </si>
  <si>
    <t>500 Hwy 35</t>
  </si>
  <si>
    <t>500 Hwy 35
Dallas, TX 75146
(32.971244, -96.321266)</t>
  </si>
  <si>
    <t>F36788</t>
  </si>
  <si>
    <t>7-11 St.ore</t>
  </si>
  <si>
    <t>2223 South Beckley</t>
  </si>
  <si>
    <t>2223 South Beckley
Dallas, TX 75224
(32.720697, -96.82287)</t>
  </si>
  <si>
    <t>A69805</t>
  </si>
  <si>
    <t>Candidate for City Council</t>
  </si>
  <si>
    <t>2331 Ann Arbor</t>
  </si>
  <si>
    <t>2331 Ann Arbor
Dallas, TX 75216</t>
  </si>
  <si>
    <t>A73603</t>
  </si>
  <si>
    <t>100 dean</t>
  </si>
  <si>
    <t>100 dean
Dallas, TX 75216</t>
  </si>
  <si>
    <t>F37315</t>
  </si>
  <si>
    <t>Office</t>
  </si>
  <si>
    <t>Depot</t>
  </si>
  <si>
    <t>8317 westchester</t>
  </si>
  <si>
    <t>8317 westchester
Dallas, TX 75225
(32.863804, -96.806566)</t>
  </si>
  <si>
    <t>F37317</t>
  </si>
  <si>
    <t>Metro</t>
  </si>
  <si>
    <t>tmobile</t>
  </si>
  <si>
    <t>communication</t>
  </si>
  <si>
    <t>8702 Lancaster</t>
  </si>
  <si>
    <t>8702 Lancaster
Dallas, TX 75216</t>
  </si>
  <si>
    <t>F36859</t>
  </si>
  <si>
    <t>39759 Lyndon B Johnson</t>
  </si>
  <si>
    <t>39759 Lyndon B Johnson
Dallas, TX 75237
(32.650602, -96.867971)</t>
  </si>
  <si>
    <t>F36776</t>
  </si>
  <si>
    <t>4333 Belmont ave.</t>
  </si>
  <si>
    <t>4333 Belmont ave.
Dallas, TX 75204
(32.808448, -96.78883)</t>
  </si>
  <si>
    <t>F37318</t>
  </si>
  <si>
    <t>Food</t>
  </si>
  <si>
    <t>Expense</t>
  </si>
  <si>
    <t>independant</t>
  </si>
  <si>
    <t>8820
Dallas, TX 75216</t>
  </si>
  <si>
    <t>F37316</t>
  </si>
  <si>
    <t>Face</t>
  </si>
  <si>
    <t>701 Laurel</t>
  </si>
  <si>
    <t>701 Laurel
Dallas, TX 94025</t>
  </si>
  <si>
    <t>F36787</t>
  </si>
  <si>
    <t>Tmobile</t>
  </si>
  <si>
    <t>T mobile</t>
  </si>
  <si>
    <t>851 I35 hwy</t>
  </si>
  <si>
    <t>851 I35 hwy
Dallas, TX 75115</t>
  </si>
  <si>
    <t>PO Box 2800</t>
  </si>
  <si>
    <t>PO Box 2800
Dallas, TX 75338</t>
  </si>
  <si>
    <t>A69766</t>
  </si>
  <si>
    <t>Alma</t>
  </si>
  <si>
    <t>2826 Seevers</t>
  </si>
  <si>
    <t>2826 Seevers
Dallas, TX 75216
(32.712202, -96.821769)</t>
  </si>
  <si>
    <t>E1391</t>
  </si>
  <si>
    <t>F36860</t>
  </si>
  <si>
    <t>T-</t>
  </si>
  <si>
    <t>mobile</t>
  </si>
  <si>
    <t>2205 West I20</t>
  </si>
  <si>
    <t>2205 West I20
Dallas, TX 75052
(32.675526, -97.035206)</t>
  </si>
  <si>
    <t>F36783</t>
  </si>
  <si>
    <t>ads</t>
  </si>
  <si>
    <t>7080 Hollywood blvd</t>
  </si>
  <si>
    <t>7080 Hollywood blvd
Dallas, TX 90028
(34.101544, -118.344313)</t>
  </si>
  <si>
    <t>F36857</t>
  </si>
  <si>
    <t>Signage</t>
  </si>
  <si>
    <t>A69765</t>
  </si>
  <si>
    <t>3061 halsey</t>
  </si>
  <si>
    <t>3061 halsey
Dallas, TX 75224</t>
  </si>
  <si>
    <t>A69801</t>
  </si>
  <si>
    <t>Gould</t>
  </si>
  <si>
    <t>3115 Idaho</t>
  </si>
  <si>
    <t>3115 Idaho
Dallas, TX 75216
(32.706934, -96.81217)</t>
  </si>
  <si>
    <t>A73625</t>
  </si>
  <si>
    <t>1621 11th st.</t>
  </si>
  <si>
    <t>1621 11th st.
Dallas, TX 75203</t>
  </si>
  <si>
    <t>G1803</t>
  </si>
  <si>
    <t>F36822</t>
  </si>
  <si>
    <t>Brownbag</t>
  </si>
  <si>
    <t>Solutions</t>
  </si>
  <si>
    <t>BrownBag Solutions</t>
  </si>
  <si>
    <t>318 East Amberway Ln.</t>
  </si>
  <si>
    <t>318 East Amberway Ln.
Garland, TX 75040
(32.93514, -96.629852)</t>
  </si>
  <si>
    <t>F36862</t>
  </si>
  <si>
    <t>Mobile</t>
  </si>
  <si>
    <t>2715 Lancaster</t>
  </si>
  <si>
    <t>2715 Lancaster
Dallas, TX 75216
(32.715106, -96.804533)</t>
  </si>
  <si>
    <t>F35771</t>
  </si>
  <si>
    <t>Texas</t>
  </si>
  <si>
    <t>Systems</t>
  </si>
  <si>
    <t>Texas Democratic</t>
  </si>
  <si>
    <t>PO Box 15707
Dallas, TX 78761</t>
  </si>
  <si>
    <t>A69768</t>
  </si>
  <si>
    <t>3238 Vermont</t>
  </si>
  <si>
    <t>3238 Vermont
Dallas, TX 75224</t>
  </si>
  <si>
    <t>A69769</t>
  </si>
  <si>
    <t>Ramon</t>
  </si>
  <si>
    <t>4218 Elmore</t>
  </si>
  <si>
    <t>4218 Elmore
Dallas, TX 75216</t>
  </si>
  <si>
    <t>A69771</t>
  </si>
  <si>
    <t>Emiliano</t>
  </si>
  <si>
    <t>1806 Harlandale</t>
  </si>
  <si>
    <t>1806 Harlandale
Dallas, TX 75216
(32.726229, -96.809624)</t>
  </si>
  <si>
    <t>A69772</t>
  </si>
  <si>
    <t>Rigoberto</t>
  </si>
  <si>
    <t>Vasquez</t>
  </si>
  <si>
    <t>2410 Ramsey</t>
  </si>
  <si>
    <t>2410 Ramsey
Dallas, TX 75216
(32.718624, -96.82052)</t>
  </si>
  <si>
    <t>A69773</t>
  </si>
  <si>
    <t>Draper</t>
  </si>
  <si>
    <t>2735 Michigan</t>
  </si>
  <si>
    <t>2735 Michigan
Dallas, TX 75216
(32.713769, -96.817014)</t>
  </si>
  <si>
    <t>A69798</t>
  </si>
  <si>
    <t>Eduardo</t>
  </si>
  <si>
    <t>126 Louisina</t>
  </si>
  <si>
    <t>126 Louisina
Dallas, TX 75224</t>
  </si>
  <si>
    <t>A69799</t>
  </si>
  <si>
    <t>2607 Marsalis</t>
  </si>
  <si>
    <t>2607 Marsalis
Dallas, TX 75216</t>
  </si>
  <si>
    <t>A69800</t>
  </si>
  <si>
    <t>Jimenez</t>
  </si>
  <si>
    <t>2903 Alaska</t>
  </si>
  <si>
    <t>2903 Alaska
Dallas, TX 75216
(32.711225, -96.81583)</t>
  </si>
  <si>
    <t>A73611</t>
  </si>
  <si>
    <t>Costilla</t>
  </si>
  <si>
    <t>127 Sheffield</t>
  </si>
  <si>
    <t>127 Sheffield
Dallas, TX 75104
(32.581195, -96.945568)</t>
  </si>
  <si>
    <t>A73612</t>
  </si>
  <si>
    <t>A75584</t>
  </si>
  <si>
    <t>3405 Cornell Ave</t>
  </si>
  <si>
    <t>3405 Cornell Ave
Dallas, TX 75205
(32.833468, -96.787572)</t>
  </si>
  <si>
    <t>F36774</t>
  </si>
  <si>
    <t>Urban</t>
  </si>
  <si>
    <t>Arts</t>
  </si>
  <si>
    <t>Urban Arts Center</t>
  </si>
  <si>
    <t>807 Hutchins</t>
  </si>
  <si>
    <t>807 Hutchins
Dallas, TX 75203
(32.73934, -96.795618)</t>
  </si>
  <si>
    <t>A69767</t>
  </si>
  <si>
    <t>Evelia</t>
  </si>
  <si>
    <t>2715 Alabama</t>
  </si>
  <si>
    <t>2715 Alabama
Dallas, TX 75216
(32.714479, -96.819376)</t>
  </si>
  <si>
    <t>F36786</t>
  </si>
  <si>
    <t>A69679</t>
  </si>
  <si>
    <t>Vazquez</t>
  </si>
  <si>
    <t>2848 Marsalis</t>
  </si>
  <si>
    <t>2848 Marsalis
Dallas, TX 75216</t>
  </si>
  <si>
    <t>A69802</t>
  </si>
  <si>
    <t>3014 Ramsey</t>
  </si>
  <si>
    <t>3014 Ramsey
Dallas, TX 75216
(32.70903, -96.820604)</t>
  </si>
  <si>
    <t>A69803</t>
  </si>
  <si>
    <t>2619 Marsalis</t>
  </si>
  <si>
    <t>2619 Marsalis
Dallas, TX 75216</t>
  </si>
  <si>
    <t>A69804</t>
  </si>
  <si>
    <t>2465 Nicholson</t>
  </si>
  <si>
    <t>2465 Nicholson
Dallas, TX 75224
(32.717562, -96.835446)</t>
  </si>
  <si>
    <t>F36777</t>
  </si>
  <si>
    <t>A73616</t>
  </si>
  <si>
    <t>2839 S, Marsalis ave</t>
  </si>
  <si>
    <t>2839 S, Marsalis ave
Dallas, TX 75216
(32.711782, -96.814623)</t>
  </si>
  <si>
    <t>A69770</t>
  </si>
  <si>
    <t>lucero</t>
  </si>
  <si>
    <t>Montano</t>
  </si>
  <si>
    <t>2728 Marsalis</t>
  </si>
  <si>
    <t>2728 Marsalis
Dallas, TX 75216</t>
  </si>
  <si>
    <t>F36861</t>
  </si>
  <si>
    <t>F35772</t>
  </si>
  <si>
    <t>F35769</t>
  </si>
  <si>
    <t>F36775</t>
  </si>
  <si>
    <t>FR12069</t>
  </si>
  <si>
    <t>https://campfin.dallascityhall.com/FinalReports/tec0000002069_20210115_125541.pdf</t>
  </si>
  <si>
    <t>JONAS</t>
  </si>
  <si>
    <t>PARK</t>
  </si>
  <si>
    <t>JONAS PARK</t>
  </si>
  <si>
    <t>4333 BELMONT</t>
  </si>
  <si>
    <t>4333 BELMONT
DALLAS, TX 75204</t>
  </si>
  <si>
    <t>FR12145</t>
  </si>
  <si>
    <t>https://campfin.dallascityhall.com/FinalReports/tec0000002145_20210329_234427.pdf</t>
  </si>
  <si>
    <t>4333 BELMONT AVE</t>
  </si>
  <si>
    <t>4333 BELMONT AVE
Dallas, TX 75204
(32.808448, -96.78883)</t>
  </si>
  <si>
    <t>A65624</t>
  </si>
  <si>
    <t>KEN</t>
  </si>
  <si>
    <t>WELKER</t>
  </si>
  <si>
    <t>6620 ROLLING VISTA DR</t>
  </si>
  <si>
    <t>6620 ROLLING VISTA DR
Dallas, TX 75248
(32.951588, -96.796051)</t>
  </si>
  <si>
    <t>A65625</t>
  </si>
  <si>
    <t>ADAM</t>
  </si>
  <si>
    <t>LIRA</t>
  </si>
  <si>
    <t>4638 SAN JACINTO</t>
  </si>
  <si>
    <t>4638 SAN JACINTO
Dallas, TX 75204
(32.803911, -96.77675)</t>
  </si>
  <si>
    <t>A69269</t>
  </si>
  <si>
    <t>KEVIN</t>
  </si>
  <si>
    <t>CRAFT</t>
  </si>
  <si>
    <t>NA</t>
  </si>
  <si>
    <t>4030 GILBERT</t>
  </si>
  <si>
    <t>4030 GILBERT
Dallas, TX 75219
(32.816954, -96.80599)</t>
  </si>
  <si>
    <t>A69271</t>
  </si>
  <si>
    <t>LAURA</t>
  </si>
  <si>
    <t>CHASE</t>
  </si>
  <si>
    <t>505 EAST FRONT ST</t>
  </si>
  <si>
    <t>MISSOULA</t>
  </si>
  <si>
    <t>505 EAST FRONT ST
MISSOULA, MT 59802
(46.869078, -113.988985)</t>
  </si>
  <si>
    <t>A69275</t>
  </si>
  <si>
    <t>ANA</t>
  </si>
  <si>
    <t>JONES</t>
  </si>
  <si>
    <t>7520 East GRAND AVE</t>
  </si>
  <si>
    <t>7520 East GRAND AVE
Dallas, TX 75214
(32.810628, -96.729712)</t>
  </si>
  <si>
    <t>A69283</t>
  </si>
  <si>
    <t>CRAIG</t>
  </si>
  <si>
    <t>CAMPBELL</t>
  </si>
  <si>
    <t>10507 WATERS DR</t>
  </si>
  <si>
    <t>IRVING</t>
  </si>
  <si>
    <t>10507 WATERS DR
IRVING, TX 75063
(32.947031, -96.952924)</t>
  </si>
  <si>
    <t>A69285</t>
  </si>
  <si>
    <t>VICKIE</t>
  </si>
  <si>
    <t>HAWKINS-STEWART</t>
  </si>
  <si>
    <t>18788 MARSH LANE</t>
  </si>
  <si>
    <t>18788 MARSH LANE
Dallas, TX 75287
(33.006965, -96.857171)</t>
  </si>
  <si>
    <t>A69287</t>
  </si>
  <si>
    <t>NAOMI</t>
  </si>
  <si>
    <t>SCHILLER</t>
  </si>
  <si>
    <t>1409 South LAMAR ST</t>
  </si>
  <si>
    <t>1409 South LAMAR ST
Dallas, TX 75215
(32.767469, -96.795243)</t>
  </si>
  <si>
    <t>A65623</t>
  </si>
  <si>
    <t>MARCH</t>
  </si>
  <si>
    <t>TANTER</t>
  </si>
  <si>
    <t>1107 PRAIRIE WIND BLVD</t>
  </si>
  <si>
    <t>STEPHENVILLE</t>
  </si>
  <si>
    <t>1107 PRAIRIE WIND BLVD
STEPHENVILLE, TX 76401
(32.235438, -98.238489)</t>
  </si>
  <si>
    <t>A65626</t>
  </si>
  <si>
    <t>DAN</t>
  </si>
  <si>
    <t>WATSON</t>
  </si>
  <si>
    <t>425 BERNARD ST</t>
  </si>
  <si>
    <t>425 BERNARD ST
Dallas, TX 76201
(33.210998, -97.141466)</t>
  </si>
  <si>
    <t>A65627</t>
  </si>
  <si>
    <t>ASHLEY</t>
  </si>
  <si>
    <t>STEWART</t>
  </si>
  <si>
    <t>6136 YELLOR WOCK TRAIL</t>
  </si>
  <si>
    <t>6136 YELLOR WOCK TRAIL
Dallas, TX 75248
(32.958018, -96.800399)</t>
  </si>
  <si>
    <t>A65628</t>
  </si>
  <si>
    <t>CHRISTOPHER</t>
  </si>
  <si>
    <t>JEFFERS</t>
  </si>
  <si>
    <t>4313 AMHERST AVE</t>
  </si>
  <si>
    <t>4313 AMHERST AVE
Dallas, TX 75220
(32.852129, -96.809527)</t>
  </si>
  <si>
    <t>A65629</t>
  </si>
  <si>
    <t>DENNIS</t>
  </si>
  <si>
    <t>HAYS</t>
  </si>
  <si>
    <t>3316 KIESTHILL DR</t>
  </si>
  <si>
    <t>3316 KIESTHILL DR
Dallas, TX 75223
(32.704068, -96.879392)</t>
  </si>
  <si>
    <t>A65630</t>
  </si>
  <si>
    <t>MARSHALL</t>
  </si>
  <si>
    <t>REINHART</t>
  </si>
  <si>
    <t>10816 HERMOSA</t>
  </si>
  <si>
    <t>10816 HERMOSA
Dallas, TX 75218
(32.842, -96.686666)</t>
  </si>
  <si>
    <t>A65658</t>
  </si>
  <si>
    <t>MC</t>
  </si>
  <si>
    <t>JAU</t>
  </si>
  <si>
    <t>1407 MAIN ST</t>
  </si>
  <si>
    <t>1407 MAIN ST
Dallas, TX 75202
(32.780471, -96.799984)</t>
  </si>
  <si>
    <t>A65659</t>
  </si>
  <si>
    <t>PAMELA</t>
  </si>
  <si>
    <t>LIBOTANI</t>
  </si>
  <si>
    <t>5930 WORTH</t>
  </si>
  <si>
    <t>5930 WORTH
Dallas, TX 75214
(32.807616, -96.755553)</t>
  </si>
  <si>
    <t>A69273</t>
  </si>
  <si>
    <t>ANN</t>
  </si>
  <si>
    <t>WEBB</t>
  </si>
  <si>
    <t>1893 FRANKWOOD RD</t>
  </si>
  <si>
    <t>SHERMAN</t>
  </si>
  <si>
    <t>1893 FRANKWOOD RD
SHERMAN, TX 75092
(33.666306, -96.814575)</t>
  </si>
  <si>
    <t>A69274</t>
  </si>
  <si>
    <t>MOLLIE</t>
  </si>
  <si>
    <t>MCKOOL</t>
  </si>
  <si>
    <t>12001 INWOOD RD</t>
  </si>
  <si>
    <t>12001 INWOOD RD
Dallas, TX 75244
(32.91138, -96.818653)</t>
  </si>
  <si>
    <t>A69278</t>
  </si>
  <si>
    <t>SALLIE</t>
  </si>
  <si>
    <t>BAXTER</t>
  </si>
  <si>
    <t>4719 WATEKA DR</t>
  </si>
  <si>
    <t>4719 WATEKA DR
Dallas, TX 75209
(32.844105, -96.829239)</t>
  </si>
  <si>
    <t>A69279</t>
  </si>
  <si>
    <t>GRANGER</t>
  </si>
  <si>
    <t>627 PINE VALLEY</t>
  </si>
  <si>
    <t>RICHARDSON</t>
  </si>
  <si>
    <t>627 PINE VALLEY
RICHARDSON, TX 75081
(32.935355, -96.715177)</t>
  </si>
  <si>
    <t>A69281</t>
  </si>
  <si>
    <t>TAISIA</t>
  </si>
  <si>
    <t>FREDRICKSON</t>
  </si>
  <si>
    <t>2521 CALVIN ST</t>
  </si>
  <si>
    <t>2521 CALVIN ST
Dallas, TX 75204
(32.810403, -96.787411)</t>
  </si>
  <si>
    <t>A69288</t>
  </si>
  <si>
    <t>ARNOLD</t>
  </si>
  <si>
    <t>RADMAN</t>
  </si>
  <si>
    <t>3607 South VERSAILLES AVE</t>
  </si>
  <si>
    <t>3607 South VERSAILLES AVE
Dallas, TX 75209
(32.828452, -96.822572)</t>
  </si>
  <si>
    <t>F35606</t>
  </si>
  <si>
    <t>SQUARE SPACE</t>
  </si>
  <si>
    <t>311 SW WASHINGTON ST</t>
  </si>
  <si>
    <t>PORTLAND</t>
  </si>
  <si>
    <t>311 SW WASHINGTON ST
PORTLAND, OR 97204
(45.51967, -122.675141)</t>
  </si>
  <si>
    <t>A65660</t>
  </si>
  <si>
    <t>HYUNDUCK</t>
  </si>
  <si>
    <t>CHOI</t>
  </si>
  <si>
    <t>7400 HAMMER LANE</t>
  </si>
  <si>
    <t>7400 HAMMER LANE
PLANO, TX 75024
(33.078577, -96.775172)</t>
  </si>
  <si>
    <t>A65661</t>
  </si>
  <si>
    <t>BRIAN</t>
  </si>
  <si>
    <t>STANLEY</t>
  </si>
  <si>
    <t>7344 CANYON WREN AVE</t>
  </si>
  <si>
    <t>EL PASO</t>
  </si>
  <si>
    <t>7344 CANYON WREN AVE
EL PASO, TX 79911
(31.883725, -106.559845)</t>
  </si>
  <si>
    <t>A65662</t>
  </si>
  <si>
    <t>DIANA</t>
  </si>
  <si>
    <t>LIU</t>
  </si>
  <si>
    <t>9207 FOREST HILLS BLVD</t>
  </si>
  <si>
    <t>9207 FOREST HILLS BLVD
Dallas, TX 75218
(32.827409, -96.704703)</t>
  </si>
  <si>
    <t>A65663</t>
  </si>
  <si>
    <t>WOOTEN</t>
  </si>
  <si>
    <t>906 BLUEBIRD DR</t>
  </si>
  <si>
    <t>906 BLUEBIRD DR
IRVING, TX 75061
(32.821565, -96.956486)</t>
  </si>
  <si>
    <t>A65664</t>
  </si>
  <si>
    <t>CARROLL</t>
  </si>
  <si>
    <t>3131 MAIN ST</t>
  </si>
  <si>
    <t>3131 MAIN ST
Dallas, TX 75226
(32.785125, -96.777421)</t>
  </si>
  <si>
    <t>A65665</t>
  </si>
  <si>
    <t>LESTER</t>
  </si>
  <si>
    <t>6730 ALEXANDER</t>
  </si>
  <si>
    <t>6730 ALEXANDER
Dallas, TX 75214
(32.828546, -96.744074)</t>
  </si>
  <si>
    <t>A69276</t>
  </si>
  <si>
    <t>FABIE</t>
  </si>
  <si>
    <t>988 FRANKLIN ST</t>
  </si>
  <si>
    <t>OAKLAND</t>
  </si>
  <si>
    <t>988 FRANKLIN ST
OAKLAND, CA 94607
(37.80103, -122.271724)</t>
  </si>
  <si>
    <t>A69277</t>
  </si>
  <si>
    <t>DANIEL</t>
  </si>
  <si>
    <t>JARDIN</t>
  </si>
  <si>
    <t>1233 LUNA LANE</t>
  </si>
  <si>
    <t>1233 LUNA LANE
Dallas, TX 75218</t>
  </si>
  <si>
    <t>A69280</t>
  </si>
  <si>
    <t>ELAINE</t>
  </si>
  <si>
    <t>2700 CANTON ST</t>
  </si>
  <si>
    <t>2700 CANTON ST
Dallas, TX 75226
(32.782093, -96.783688)</t>
  </si>
  <si>
    <t>A69284</t>
  </si>
  <si>
    <t>HERSCHEL</t>
  </si>
  <si>
    <t>WEISFELD</t>
  </si>
  <si>
    <t>2519 OAKLAWN AVE</t>
  </si>
  <si>
    <t>2519 OAKLAWN AVE
Dallas, TX 75219
(32.804888, -96.813476)</t>
  </si>
  <si>
    <t>A69286</t>
  </si>
  <si>
    <t>SCARBOROUGH</t>
  </si>
  <si>
    <t>1200 MAIN ST
Dallas, TX 75202
(32.780187, -96.801325)</t>
  </si>
  <si>
    <t>F35604</t>
  </si>
  <si>
    <t>FRANK</t>
  </si>
  <si>
    <t>SINAGE SYSTEM</t>
  </si>
  <si>
    <t>7900 FERGUSON RD</t>
  </si>
  <si>
    <t>7900 FERGUSON RD
Dallas, TX 75228
(32.801197, -96.714551)</t>
  </si>
  <si>
    <t>A65666</t>
  </si>
  <si>
    <t>PETER</t>
  </si>
  <si>
    <t>MOURAVIEFF</t>
  </si>
  <si>
    <t>3416 BOYD TRAIL</t>
  </si>
  <si>
    <t>ARLINGTON</t>
  </si>
  <si>
    <t>3416 BOYD TRAIL
ARLINGTON, TX 76017
(32.660933, -97.161362)</t>
  </si>
  <si>
    <t>A65667</t>
  </si>
  <si>
    <t>RUSS</t>
  </si>
  <si>
    <t>LOCKWOOD</t>
  </si>
  <si>
    <t>2427 ALLEN ST</t>
  </si>
  <si>
    <t>2427 ALLEN ST
Dallas, TX 75204
(32.797743, -96.798532)</t>
  </si>
  <si>
    <t>A65668</t>
  </si>
  <si>
    <t>MARY</t>
  </si>
  <si>
    <t>WARREN</t>
  </si>
  <si>
    <t>4312 MCKINNEY AVE</t>
  </si>
  <si>
    <t>4312 MCKINNEY AVE
Dallas, TX 75205
(32.818422, -96.78979)</t>
  </si>
  <si>
    <t>A65670</t>
  </si>
  <si>
    <t>SHUKUNG</t>
  </si>
  <si>
    <t>HSU</t>
  </si>
  <si>
    <t>201 BELLE AVE</t>
  </si>
  <si>
    <t>SAN RAFAEL</t>
  </si>
  <si>
    <t>201 BELLE AVE
SAN RAFAEL, CA 94901
(37.972453, -122.513027)</t>
  </si>
  <si>
    <t>A69282</t>
  </si>
  <si>
    <t>RHONDA</t>
  </si>
  <si>
    <t>CHAMBERS</t>
  </si>
  <si>
    <t>1505 ELM ST</t>
  </si>
  <si>
    <t>1505 ELM ST
Dallas, TX 75201
(32.781379, -96.799552)</t>
  </si>
  <si>
    <t>A69289</t>
  </si>
  <si>
    <t>ECHART</t>
  </si>
  <si>
    <t>10807 CINDERELLA LANE</t>
  </si>
  <si>
    <t>10807 CINDERELLA LANE
Dallas, TX 75229
(32.895285, -96.84016)</t>
  </si>
  <si>
    <t>A65671</t>
  </si>
  <si>
    <t>ANDREW</t>
  </si>
  <si>
    <t>ASTMAN</t>
  </si>
  <si>
    <t>4523 BELMONT AVE</t>
  </si>
  <si>
    <t>4523 BELMONT AVE
Dallas, TX 75204
(32.809661, -96.787074)</t>
  </si>
  <si>
    <t>A65672</t>
  </si>
  <si>
    <t>FELIPE</t>
  </si>
  <si>
    <t>CASTILLO</t>
  </si>
  <si>
    <t>7303 CAMPBELL RD</t>
  </si>
  <si>
    <t>7303 CAMPBELL RD
Dallas, TX 75248
(32.978452, -96.778078)</t>
  </si>
  <si>
    <t>A65673</t>
  </si>
  <si>
    <t>JOHN</t>
  </si>
  <si>
    <t>BEAUGH</t>
  </si>
  <si>
    <t>2518 WEDGLEA</t>
  </si>
  <si>
    <t>2518 WEDGLEA
Dallas, TX 75211
(32.755782, -96.860472)</t>
  </si>
  <si>
    <t>A65674</t>
  </si>
  <si>
    <t>ROB</t>
  </si>
  <si>
    <t>MADELMAYER</t>
  </si>
  <si>
    <t>4618 MANETT</t>
  </si>
  <si>
    <t>4618 MANETT
Dallas, TX 75204
(32.810523, -96.78716)</t>
  </si>
  <si>
    <t>A65675</t>
  </si>
  <si>
    <t>RONN</t>
  </si>
  <si>
    <t>BRASHEAR</t>
  </si>
  <si>
    <t>1605 West HEDDING</t>
  </si>
  <si>
    <t>SAN JOSE</t>
  </si>
  <si>
    <t>1605 West HEDDING
SAN JOSE, CA 95126
(37.334714, -121.930938)</t>
  </si>
  <si>
    <t>F35609</t>
  </si>
  <si>
    <t>ESPINAL</t>
  </si>
  <si>
    <t>3024 MAHANNA SPRINGS DR</t>
  </si>
  <si>
    <t>3024 MAHANNA SPRINGS DR
Dallas, TX 75235
(32.820315, -96.822593)</t>
  </si>
  <si>
    <t>A65669</t>
  </si>
  <si>
    <t>CLOGAN</t>
  </si>
  <si>
    <t>F35608</t>
  </si>
  <si>
    <t>ERICK</t>
  </si>
  <si>
    <t>MENDOZA</t>
  </si>
  <si>
    <t>9633 COUNTY RD</t>
  </si>
  <si>
    <t>ROYSE CITY</t>
  </si>
  <si>
    <t>9633 COUNTY RD
ROYSE CITY, TX 75189</t>
  </si>
  <si>
    <t>A65676</t>
  </si>
  <si>
    <t>ANNMARIE</t>
  </si>
  <si>
    <t>OLIND</t>
  </si>
  <si>
    <t>4408 AMHURST</t>
  </si>
  <si>
    <t>4408 AMHURST
Dallas, TX 75225</t>
  </si>
  <si>
    <t>A65677</t>
  </si>
  <si>
    <t>718 STARLIGHT PASS</t>
  </si>
  <si>
    <t>HEATH</t>
  </si>
  <si>
    <t>718 STARLIGHT PASS
HEATH, TX 75032
(32.865109, -96.456456)</t>
  </si>
  <si>
    <t>A65678</t>
  </si>
  <si>
    <t>ERIC</t>
  </si>
  <si>
    <t>PAULSON</t>
  </si>
  <si>
    <t>3628 OVERBROOK</t>
  </si>
  <si>
    <t>3628 OVERBROOK
Dallas, TX 75206
(32.82096, -96.795576)</t>
  </si>
  <si>
    <t>A65679</t>
  </si>
  <si>
    <t>ERNIE</t>
  </si>
  <si>
    <t>QUILANTIN</t>
  </si>
  <si>
    <t>1901 HASKELL</t>
  </si>
  <si>
    <t>1901 HASKELL
Dallas, TX 75204</t>
  </si>
  <si>
    <t>A65680</t>
  </si>
  <si>
    <t>LUCAS</t>
  </si>
  <si>
    <t>STRAUSER</t>
  </si>
  <si>
    <t>8502 PRESTON</t>
  </si>
  <si>
    <t>8502 PRESTON
Dallas, TX 75225
(32.86588, -96.804036)</t>
  </si>
  <si>
    <t>A65681</t>
  </si>
  <si>
    <t>REBECCA</t>
  </si>
  <si>
    <t>A65682</t>
  </si>
  <si>
    <t>NAIL</t>
  </si>
  <si>
    <t>8009 CANTERBURY TER</t>
  </si>
  <si>
    <t>MCKINNEY</t>
  </si>
  <si>
    <t>8009 CANTERBURY TER
MCKINNEY, TX 75070
(33.182471, -96.720472)</t>
  </si>
  <si>
    <t>A65683</t>
  </si>
  <si>
    <t>TIM</t>
  </si>
  <si>
    <t>FLANNERY</t>
  </si>
  <si>
    <t>1318 HOLLYWOOD</t>
  </si>
  <si>
    <t>1318 HOLLYWOOD
Dallas, TX 75208
(32.73089, -96.855534)</t>
  </si>
  <si>
    <t>F35605</t>
  </si>
  <si>
    <t>F35607</t>
  </si>
  <si>
    <t>MILDRED</t>
  </si>
  <si>
    <t>MOMENECH</t>
  </si>
  <si>
    <t>5750 East UNIVERSITY</t>
  </si>
  <si>
    <t>5750 East UNIVERSITY
Dallas, TX 75206
(32.845541, -96.7687)</t>
  </si>
  <si>
    <t>FR12412</t>
  </si>
  <si>
    <t>https://campfin.dallascityhall.com/FinalReports/tec0000002412_20220117_130509.pdf</t>
  </si>
  <si>
    <t>Kumar</t>
  </si>
  <si>
    <t>Judith Kumar</t>
  </si>
  <si>
    <t>454 Easton Rd</t>
  </si>
  <si>
    <t>454 Easton Rd
Dallas, TX 75218
(32.857739, -96.704927)</t>
  </si>
  <si>
    <t>FR12142</t>
  </si>
  <si>
    <t>https://campfin.dallascityhall.com/FinalReports/caf0000002142_20210421_193414.pdf</t>
  </si>
  <si>
    <t>FR12219</t>
  </si>
  <si>
    <t>https://campfin.dallascityhall.com/FinalReports/tec0000002219_20210422_201329.pdf</t>
  </si>
  <si>
    <t>FR12332</t>
  </si>
  <si>
    <t>https://campfin.dallascityhall.com/FinalReports/tec0000002332_20210714_224001.pdf</t>
  </si>
  <si>
    <t>F39045</t>
  </si>
  <si>
    <t>LLC</t>
  </si>
  <si>
    <t>GoDaddy.com</t>
  </si>
  <si>
    <t>F39041</t>
  </si>
  <si>
    <t>F39042</t>
  </si>
  <si>
    <t>F39043</t>
  </si>
  <si>
    <t>F39044</t>
  </si>
  <si>
    <t>MyOffice</t>
  </si>
  <si>
    <t>10228 East NW Hwy, Dallas</t>
  </si>
  <si>
    <t>10228 East NW Hwy, Dallas
Dallas, TX 75238
(32.86421, -96.709761)</t>
  </si>
  <si>
    <t>Fundhero</t>
  </si>
  <si>
    <t>FundHero</t>
  </si>
  <si>
    <t>243 East 400S</t>
  </si>
  <si>
    <t>243 East 400S
Salt Lake City, UT 84110
(40.760749, -111.883861)</t>
  </si>
  <si>
    <t>A79201</t>
  </si>
  <si>
    <t>zORIC</t>
  </si>
  <si>
    <t>sIA</t>
  </si>
  <si>
    <t>8910 Southwestern BLvd</t>
  </si>
  <si>
    <t>8910 Southwestern BLvd
Dallas, TX 75214
(32.85629, -96.754501)</t>
  </si>
  <si>
    <t>Mattitos</t>
  </si>
  <si>
    <t>3102 Oak Lawn Ave</t>
  </si>
  <si>
    <t>3102 Oak Lawn Ave
Dallas, TX 75219
(32.809698, -96.808257)</t>
  </si>
  <si>
    <t>110 Kippax st</t>
  </si>
  <si>
    <t>NSW</t>
  </si>
  <si>
    <t>110 Kippax st
NSW, TX 20101</t>
  </si>
  <si>
    <t>11615 Forest Ln</t>
  </si>
  <si>
    <t>11615 Forest Ln
Dallas, TX 75243</t>
  </si>
  <si>
    <t>A68463</t>
  </si>
  <si>
    <t>HYOJUNG</t>
  </si>
  <si>
    <t>KIM</t>
  </si>
  <si>
    <t>719 Westwood Avenue</t>
  </si>
  <si>
    <t>River Vale</t>
  </si>
  <si>
    <t>719 Westwood Avenue
River Vale, NJ 17675
(40.99462, -74.001035)</t>
  </si>
  <si>
    <t>A68476</t>
  </si>
  <si>
    <t>Robson</t>
  </si>
  <si>
    <t>11110 Lanewood Circle</t>
  </si>
  <si>
    <t>11110 Lanewood Circle
Dallas, TX 75218
(32.855567, -96.690714)</t>
  </si>
  <si>
    <t>A72500</t>
  </si>
  <si>
    <t>Morrow</t>
  </si>
  <si>
    <t>10147 Newcombe dr</t>
  </si>
  <si>
    <t>10147 Newcombe dr
Dallas, T 75228
(32.830721, -96.682067)</t>
  </si>
  <si>
    <t>A72504</t>
  </si>
  <si>
    <t>Parks</t>
  </si>
  <si>
    <t>6938 Delrose Drive</t>
  </si>
  <si>
    <t>6938 Delrose Drive
Dallas, T 75214
(32.825511, -96.739432)</t>
  </si>
  <si>
    <t>A68459</t>
  </si>
  <si>
    <t>Ariana</t>
  </si>
  <si>
    <t>Hartsock</t>
  </si>
  <si>
    <t>6253 Saint Moritz Ave</t>
  </si>
  <si>
    <t>6253 Saint Moritz Ave
DALLAS, TX 75214
(32.837435, -96.755964)</t>
  </si>
  <si>
    <t>WIx.com</t>
  </si>
  <si>
    <t>Wix.com</t>
  </si>
  <si>
    <t>500 Terry A Francois Blvd</t>
  </si>
  <si>
    <t>500 Terry A Francois Blvd
San Francisco, CA 94158
(37.770418, -122.386427)</t>
  </si>
  <si>
    <t>F38397</t>
  </si>
  <si>
    <t>Capital One Credit Cards</t>
  </si>
  <si>
    <t>PO Box 71083</t>
  </si>
  <si>
    <t>PO Box 71083
Charlotte, NC 28272</t>
  </si>
  <si>
    <t>11615 North Central Expressway</t>
  </si>
  <si>
    <t>11615 North Central Expressway
Dallas, TX 75243
(32.906765, -96.769361)</t>
  </si>
  <si>
    <t>Albertons</t>
  </si>
  <si>
    <t>320 Casa Linda Plaza</t>
  </si>
  <si>
    <t>320 Casa Linda Plaza
Dallas, TX 75218
(32.832388, -96.700777)</t>
  </si>
  <si>
    <t>F39040</t>
  </si>
  <si>
    <t>500 Terry A Francois Blvd
San Francisco, CA 94158
(37.770587, -122.386445)</t>
  </si>
  <si>
    <t>F39046</t>
  </si>
  <si>
    <t>F39049</t>
  </si>
  <si>
    <t>F39047</t>
  </si>
  <si>
    <t>F39048</t>
  </si>
  <si>
    <t>My office</t>
  </si>
  <si>
    <t>Tractor Supply</t>
  </si>
  <si>
    <t>1740 North Beltline Rd</t>
  </si>
  <si>
    <t>1740 North Beltline Rd
Mesquite, TX 75149
(32.788055, -96.595705)</t>
  </si>
  <si>
    <t>A68462</t>
  </si>
  <si>
    <t>A68464</t>
  </si>
  <si>
    <t>burrell</t>
  </si>
  <si>
    <t>5406 Parkhurst Dr</t>
  </si>
  <si>
    <t>5406 Parkhurst Dr
Dallas, TX 75218</t>
  </si>
  <si>
    <t>A68470</t>
  </si>
  <si>
    <t>charlotte</t>
  </si>
  <si>
    <t>Rundell</t>
  </si>
  <si>
    <t>1344 Waterside Dr.</t>
  </si>
  <si>
    <t>1344 Waterside Dr.
Dallas, TX 75218
(32.811951, -96.723571)</t>
  </si>
  <si>
    <t>A68478</t>
  </si>
  <si>
    <t>9715 Galway Dr.</t>
  </si>
  <si>
    <t>9715 Galway Dr.
Dallas, TX 75218
(32.836483, -96.699894)</t>
  </si>
  <si>
    <t>A68485</t>
  </si>
  <si>
    <t>Hatchett</t>
  </si>
  <si>
    <t>7313 Brennans Dr.</t>
  </si>
  <si>
    <t>7313 Brennans Dr.
Dallas, TX 75214
(32.83928, -96.735147)</t>
  </si>
  <si>
    <t>A72490</t>
  </si>
  <si>
    <t>PRSB</t>
  </si>
  <si>
    <t>1300 East Arapaho</t>
  </si>
  <si>
    <t>1300 East Arapaho
Richardson, T 75081
(32.960569, -96.70239)</t>
  </si>
  <si>
    <t>A72494</t>
  </si>
  <si>
    <t>doug</t>
  </si>
  <si>
    <t>hale</t>
  </si>
  <si>
    <t>7065 Wakefield Circle</t>
  </si>
  <si>
    <t>7065 Wakefield Circle
Dallas, T 75231
(32.862242, -96.739761)</t>
  </si>
  <si>
    <t>A72502</t>
  </si>
  <si>
    <t>Bond</t>
  </si>
  <si>
    <t>521 East Lawther Dr</t>
  </si>
  <si>
    <t>521 East Lawther Dr
Dallas, T 75218
(32.841155, -96.714283)</t>
  </si>
  <si>
    <t>A72505</t>
  </si>
  <si>
    <t>5042 Westgrove Drive</t>
  </si>
  <si>
    <t>5042 Westgrove Drive
Dallas, T 75248
(32.976457, -96.822123)</t>
  </si>
  <si>
    <t>A72506</t>
  </si>
  <si>
    <t>Teigen</t>
  </si>
  <si>
    <t>9328 Moss Trl</t>
  </si>
  <si>
    <t>9328 Moss Trl
Dallas, T 75231
(32.891327, -96.742948)</t>
  </si>
  <si>
    <t>A72507</t>
  </si>
  <si>
    <t>Raylan</t>
  </si>
  <si>
    <t>Loggins</t>
  </si>
  <si>
    <t>9230 Springwater Dr.</t>
  </si>
  <si>
    <t>9230 Springwater Dr.
Dallas, T 75228
(32.818575, -96.696291)</t>
  </si>
  <si>
    <t>A72511</t>
  </si>
  <si>
    <t>11110 Lanewood Circle
Dallas, T 75218
(32.855567, -96.690714)</t>
  </si>
  <si>
    <t>A72512</t>
  </si>
  <si>
    <t>alan</t>
  </si>
  <si>
    <t>davis</t>
  </si>
  <si>
    <t>PO Box 38066</t>
  </si>
  <si>
    <t>PO Box 38066
Dallas, TX 75238</t>
  </si>
  <si>
    <t>A72513</t>
  </si>
  <si>
    <t>Lillie</t>
  </si>
  <si>
    <t>2311 Licorice Pl</t>
  </si>
  <si>
    <t>2311 Licorice Pl
Dallas, T 75217
(32.670646, -96.664288)</t>
  </si>
  <si>
    <t>A72515</t>
  </si>
  <si>
    <t>Glover</t>
  </si>
  <si>
    <t>6410 Malcolm Drive</t>
  </si>
  <si>
    <t>6410 Malcolm Drive
Dallas, T 75214
(32.830174, -96.752043)</t>
  </si>
  <si>
    <t>A79200</t>
  </si>
  <si>
    <t>Sorenson</t>
  </si>
  <si>
    <t>5960 bERSKSHIRE LN</t>
  </si>
  <si>
    <t>5960 bERSKSHIRE LN
Dallas, TX 75225
(32.864808, -96.810329)</t>
  </si>
  <si>
    <t>A79198</t>
  </si>
  <si>
    <t>988 Sylvania</t>
  </si>
  <si>
    <t>988 Sylvania
Dallas, TX 75218
(32.844177, -96.697223)</t>
  </si>
  <si>
    <t>FedEx office</t>
  </si>
  <si>
    <t>6205 Royal Ln</t>
  </si>
  <si>
    <t>6205 Royal Ln
Dallas, TX 75230
(32.894872, -96.799272)</t>
  </si>
  <si>
    <t>A72522</t>
  </si>
  <si>
    <t>6211 Robin Rd</t>
  </si>
  <si>
    <t>6211 Robin Rd
Dallas, TX 75209</t>
  </si>
  <si>
    <t>A68471</t>
  </si>
  <si>
    <t>Myers Brown</t>
  </si>
  <si>
    <t>1507 Waterside Court</t>
  </si>
  <si>
    <t>1507 Waterside Court
Dallas, TX 75218
(32.809187, -96.72415)</t>
  </si>
  <si>
    <t>F35345</t>
  </si>
  <si>
    <t>8055 Churchill Way
Dallas, TX 75252
(32.918067, -96.768087)</t>
  </si>
  <si>
    <t>A68457</t>
  </si>
  <si>
    <t>Quinn</t>
  </si>
  <si>
    <t>9401 Dusky Trl</t>
  </si>
  <si>
    <t>9401 Dusky Trl
McKinney, TX 75071</t>
  </si>
  <si>
    <t>A68466</t>
  </si>
  <si>
    <t>12700 Park Central Dr</t>
  </si>
  <si>
    <t>12700 Park Central Dr
Dallas, TX 75251
(32.920818, -96.777031)</t>
  </si>
  <si>
    <t>A68468</t>
  </si>
  <si>
    <t>A68469</t>
  </si>
  <si>
    <t>Babb</t>
  </si>
  <si>
    <t>1311 El Patio Drive</t>
  </si>
  <si>
    <t>1311 El Patio Drive
Dallas, TX 75218
(32.835133, -96.694611)</t>
  </si>
  <si>
    <t>A68474</t>
  </si>
  <si>
    <t>Quash</t>
  </si>
  <si>
    <t>9414 Wadsworth Dr.</t>
  </si>
  <si>
    <t>9414 Wadsworth Dr.
Bethesda, MD 20817
(39.01129, -77.126035)</t>
  </si>
  <si>
    <t>A68475</t>
  </si>
  <si>
    <t>Vowell</t>
  </si>
  <si>
    <t>950 Pennsylvania Ave</t>
  </si>
  <si>
    <t>950 Pennsylvania Ave
Washington, DC 20530
(38.893987, -77.024625)</t>
  </si>
  <si>
    <t>A68477</t>
  </si>
  <si>
    <t>A68480</t>
  </si>
  <si>
    <t>Clendenen</t>
  </si>
  <si>
    <t>A68482</t>
  </si>
  <si>
    <t>9935 Galway Dr</t>
  </si>
  <si>
    <t>9935 Galway Dr
Dallas, TX 75218
(32.83864, -96.698539)</t>
  </si>
  <si>
    <t>A68484</t>
  </si>
  <si>
    <t>A68490</t>
  </si>
  <si>
    <t>9510 Alta Mira Dr</t>
  </si>
  <si>
    <t>9510 Alta Mira Dr
Dallas, TX 75218
(32.825068, -96.696666)</t>
  </si>
  <si>
    <t>A68492</t>
  </si>
  <si>
    <t>East Lake Dental</t>
  </si>
  <si>
    <t>718 North Bucker Blvd</t>
  </si>
  <si>
    <t>718 North Bucker Blvd
Dallas, TX 75218
(32.845289, -96.711885)</t>
  </si>
  <si>
    <t>A68498</t>
  </si>
  <si>
    <t>Schulman</t>
  </si>
  <si>
    <t>5901 Bent Creek Tr</t>
  </si>
  <si>
    <t>5901 Bent Creek Tr
Dallas, TX 75252
(33.008598, -96.806706)</t>
  </si>
  <si>
    <t>A72486</t>
  </si>
  <si>
    <t>Rajiv</t>
  </si>
  <si>
    <t>414 Peavy Rd</t>
  </si>
  <si>
    <t>414 Peavy Rd
Dallas, T 75218
(32.852481, -96.715698)</t>
  </si>
  <si>
    <t>A72488</t>
  </si>
  <si>
    <t>McCullough</t>
  </si>
  <si>
    <t>1206 T St. NW</t>
  </si>
  <si>
    <t>D</t>
  </si>
  <si>
    <t>1206 T St. NW
Washington, D 20009
(38.915581, -77.028457)</t>
  </si>
  <si>
    <t>A72489</t>
  </si>
  <si>
    <t>10868 Lochspring dr</t>
  </si>
  <si>
    <t>10868 Lochspring dr
Dallas, T 75218
(32.859915, -96.697659)</t>
  </si>
  <si>
    <t>A72492</t>
  </si>
  <si>
    <t>Northrup</t>
  </si>
  <si>
    <t>PO Box 181329</t>
  </si>
  <si>
    <t>PO Box 181329
Dallas, TX 75218</t>
  </si>
  <si>
    <t>A72493</t>
  </si>
  <si>
    <t>james</t>
  </si>
  <si>
    <t>richards</t>
  </si>
  <si>
    <t>9309 Peninsula Dr</t>
  </si>
  <si>
    <t>9309 Peninsula Dr
DALLAS, T 75218
(32.839938, -96.710737)</t>
  </si>
  <si>
    <t>A72495</t>
  </si>
  <si>
    <t>Giesler</t>
  </si>
  <si>
    <t>7423 Fenton Dr</t>
  </si>
  <si>
    <t>7423 Fenton Dr
Dallas, TX 75231
(32.858561, -96.734795)</t>
  </si>
  <si>
    <t>A72498</t>
  </si>
  <si>
    <t>Klement</t>
  </si>
  <si>
    <t xml:space="preserve">7030 Wakefield Street </t>
  </si>
  <si>
    <t>7030 Wakefield Street 
Dallas, T 75231
(32.861504, -96.740081)</t>
  </si>
  <si>
    <t>A72501</t>
  </si>
  <si>
    <t>3772 Lakeway Ct
Addison, T 75001
(32.94726, -96.852842)</t>
  </si>
  <si>
    <t>A72508</t>
  </si>
  <si>
    <t>9505 Shady Valley Drive</t>
  </si>
  <si>
    <t>9505 Shady Valley Drive
Dallas, T 75238
(32.887636, -96.720214)</t>
  </si>
  <si>
    <t>A72509</t>
  </si>
  <si>
    <t>4438 West Lovers Ln</t>
  </si>
  <si>
    <t>4438 West Lovers Ln
Dallas, T 75209
(32.851184, -96.833396)</t>
  </si>
  <si>
    <t>A72510</t>
  </si>
  <si>
    <t>Ana Lara</t>
  </si>
  <si>
    <t>Carrillo</t>
  </si>
  <si>
    <t>A72517</t>
  </si>
  <si>
    <t>3704 Mcfarlin Blvd</t>
  </si>
  <si>
    <t>3704 Mcfarlin Blvd
Dallas, T 75205
(32.843938, -96.795953)</t>
  </si>
  <si>
    <t>A72518</t>
  </si>
  <si>
    <t>kailea</t>
  </si>
  <si>
    <t>15889 preston rd</t>
  </si>
  <si>
    <t>15889 preston rd
Dallas, T 75248
(32.963792, -96.804552)</t>
  </si>
  <si>
    <t>A73281</t>
  </si>
  <si>
    <t>A73283</t>
  </si>
  <si>
    <t>A79205</t>
  </si>
  <si>
    <t>Biesel</t>
  </si>
  <si>
    <t>3000 Southwestern BLvd</t>
  </si>
  <si>
    <t>3000 Southwestern BLvd
Dallas, TX 72225
(32.857076, -96.778695)</t>
  </si>
  <si>
    <t>A79203</t>
  </si>
  <si>
    <t>Burditt</t>
  </si>
  <si>
    <t>1429 Soreno Dr</t>
  </si>
  <si>
    <t>1429 Soreno Dr
Dallas, TX 75218
(32.831745, -96.697241)</t>
  </si>
  <si>
    <t>A79207</t>
  </si>
  <si>
    <t>9429 eerie ct</t>
  </si>
  <si>
    <t>9429 eerie ct
Dallas, TX 75218
(32.842972, -96.711879)</t>
  </si>
  <si>
    <t>A79199</t>
  </si>
  <si>
    <t>Gwyen</t>
  </si>
  <si>
    <t>9607 Shadydale Ln</t>
  </si>
  <si>
    <t>9607 Shadydale Ln
Dallas, TX 75238
(32.865642, -96.720326)</t>
  </si>
  <si>
    <t>A79204</t>
  </si>
  <si>
    <t>Franchelle</t>
  </si>
  <si>
    <t>Hersch</t>
  </si>
  <si>
    <t>8118 Preston St.e</t>
  </si>
  <si>
    <t>8118 Preston St.e
Dallas, TX 75238</t>
  </si>
  <si>
    <t>A72519</t>
  </si>
  <si>
    <t>Pilcher</t>
  </si>
  <si>
    <t>5425 64th Ave NW</t>
  </si>
  <si>
    <t>Big harbor</t>
  </si>
  <si>
    <t>5425 64th Ave NW
Big harbor, WA 98335
(47.307097, -122.623722)</t>
  </si>
  <si>
    <t>A72521</t>
  </si>
  <si>
    <t>3111 Lake Ave</t>
  </si>
  <si>
    <t>3111 Lake Ave
Dallas, TX 75218</t>
  </si>
  <si>
    <t>A72523</t>
  </si>
  <si>
    <t>3900 Snow Goose Dr</t>
  </si>
  <si>
    <t>Wasilla</t>
  </si>
  <si>
    <t>3900 Snow Goose Dr
Wasilla, AK 99654
(61.619856, -149.430107)</t>
  </si>
  <si>
    <t>FEDEX Office</t>
  </si>
  <si>
    <t>7927 Forest Ln</t>
  </si>
  <si>
    <t>7927 Forest Ln
Dallas, TX 75230
(32.909342, -96.770557)</t>
  </si>
  <si>
    <t>A72520</t>
  </si>
  <si>
    <t>88088 Park Ln</t>
  </si>
  <si>
    <t>88088 Park Ln
Dallas, TX 75231</t>
  </si>
  <si>
    <t>10233 NW HWY</t>
  </si>
  <si>
    <t>10233 NW HWY
Dallas, TX 75218</t>
  </si>
  <si>
    <t>MinuteMan Press</t>
  </si>
  <si>
    <t>850 South Greenville Ave #114</t>
  </si>
  <si>
    <t>850 South Greenville Ave #114
Richardson, TX 75081
(32.93898, -96.733706)</t>
  </si>
  <si>
    <t>A68456</t>
  </si>
  <si>
    <t>Pittinsky</t>
  </si>
  <si>
    <t>112 Propsect St.</t>
  </si>
  <si>
    <t>Port jefferson</t>
  </si>
  <si>
    <t>112 Propsect St.
Port jefferson, NY 11777
(40.945708, -73.065906)</t>
  </si>
  <si>
    <t>A68460</t>
  </si>
  <si>
    <t>10123 St.rait Ln</t>
  </si>
  <si>
    <t>10123 St.rait Ln
Dallas, TX 75229
(32.882268, -96.8248)</t>
  </si>
  <si>
    <t>A68467</t>
  </si>
  <si>
    <t>13355 Noel Rd Suite 700</t>
  </si>
  <si>
    <t>13355 Noel Rd Suite 700
Dallas, TX 75240
(32.930612, -96.818111)</t>
  </si>
  <si>
    <t>A68479</t>
  </si>
  <si>
    <t>shields</t>
  </si>
  <si>
    <t>1021 Arlington Blvd</t>
  </si>
  <si>
    <t>1021 Arlington Blvd
Arlington, VA 22209
(38.89164, -77.069804)</t>
  </si>
  <si>
    <t>A68495</t>
  </si>
  <si>
    <t>Russo</t>
  </si>
  <si>
    <t>1015 Erin Dr</t>
  </si>
  <si>
    <t>1015 Erin Dr
Dallas, TX 75218
(32.839644, -96.702814)</t>
  </si>
  <si>
    <t>A72497</t>
  </si>
  <si>
    <t>Maxwell</t>
  </si>
  <si>
    <t>9511 Redondo Dr</t>
  </si>
  <si>
    <t>9511 Redondo Dr
Dallas, T 75218
(32.831831, -96.698607)</t>
  </si>
  <si>
    <t>A73292</t>
  </si>
  <si>
    <t>5336 Waggonner Dr</t>
  </si>
  <si>
    <t>5336 Waggonner Dr
Dallas, TX 75230</t>
  </si>
  <si>
    <t>A79206</t>
  </si>
  <si>
    <t>6119 Greenville Ave
Dallas, TX 76208
(32.859989, -96.768075)</t>
  </si>
  <si>
    <t>A68458</t>
  </si>
  <si>
    <t>A68461</t>
  </si>
  <si>
    <t>1702 Lotus ln</t>
  </si>
  <si>
    <t>1702 Lotus ln
Charleston, SC 29412
(32.697542, -79.963239)</t>
  </si>
  <si>
    <t>A68483</t>
  </si>
  <si>
    <t>A68487</t>
  </si>
  <si>
    <t>Secker</t>
  </si>
  <si>
    <t>7403 Axminster Court</t>
  </si>
  <si>
    <t>7403 Axminster Court
Dallas, TX 75214
(32.846338, -96.731925)</t>
  </si>
  <si>
    <t>A68491</t>
  </si>
  <si>
    <t>Carpet Fashions</t>
  </si>
  <si>
    <t>1333 El Patio Drive</t>
  </si>
  <si>
    <t>1333 El Patio Drive
Dallas, TX 75218
(32.834753, -96.693382)</t>
  </si>
  <si>
    <t>A72503</t>
  </si>
  <si>
    <t>Ashlyn</t>
  </si>
  <si>
    <t>Fuerte</t>
  </si>
  <si>
    <t>1514 Tranquilla Dr</t>
  </si>
  <si>
    <t>1514 Tranquilla Dr
Dallas, T 75218
(32.830192, -96.693327)</t>
  </si>
  <si>
    <t>A73289</t>
  </si>
  <si>
    <t>11056 Mandalay Dr</t>
  </si>
  <si>
    <t>11056 Mandalay Dr
Dallas, TX 75225
(32.839607, -96.652453)</t>
  </si>
  <si>
    <t>F35344</t>
  </si>
  <si>
    <t>Sigman</t>
  </si>
  <si>
    <t>Sigman Signatures</t>
  </si>
  <si>
    <t>746 Lingco Dr</t>
  </si>
  <si>
    <t>746 Lingco Dr
Richardson, TX 75081
(32.9416, -96.73779)</t>
  </si>
  <si>
    <t>White Rock Weekly</t>
  </si>
  <si>
    <t>PO Box 180070</t>
  </si>
  <si>
    <t>PO Box 180070
Dallas, TX 75218</t>
  </si>
  <si>
    <t>F35348</t>
  </si>
  <si>
    <t>A68494</t>
  </si>
  <si>
    <t>Currie</t>
  </si>
  <si>
    <t>10338 Country club Dr</t>
  </si>
  <si>
    <t>10338 Country club Dr
Dallas, TX 75218
(32.85829, -96.70432)</t>
  </si>
  <si>
    <t>A79202</t>
  </si>
  <si>
    <t>8029 Charriot Dr</t>
  </si>
  <si>
    <t>8029 Charriot Dr
Dallas, TX 75227
(32.782201, -96.683942)</t>
  </si>
  <si>
    <t>Amazon LLC</t>
  </si>
  <si>
    <t>A72516</t>
  </si>
  <si>
    <t>Sher</t>
  </si>
  <si>
    <t>LaDieu</t>
  </si>
  <si>
    <t>10936 Ridgemeadow Drive</t>
  </si>
  <si>
    <t>10936 Ridgemeadow Drive
Dallas, T 75218
(32.85848, -96.69533)</t>
  </si>
  <si>
    <t>Peerly LLC</t>
  </si>
  <si>
    <t>303 Williams Avenue SW Huntsville</t>
  </si>
  <si>
    <t>303 Williams Avenue SW Huntsville
Huntsville, AL 35801
(34.726535, -86.586039)</t>
  </si>
  <si>
    <t>F38396</t>
  </si>
  <si>
    <t>A73286</t>
  </si>
  <si>
    <t>F39050</t>
  </si>
  <si>
    <t>A68472</t>
  </si>
  <si>
    <t>Arling</t>
  </si>
  <si>
    <t>9985 East Palo Bre Drive</t>
  </si>
  <si>
    <t>9985 East Palo Bre Drive
Scottsdale, AZ 85262
(33.847431, -111.865096)</t>
  </si>
  <si>
    <t>A68473</t>
  </si>
  <si>
    <t>2827 South Dupont Ave</t>
  </si>
  <si>
    <t>2827 South Dupont Ave
Minneapolis, MN 55408
(44.950966, -93.293188)</t>
  </si>
  <si>
    <t>A68481</t>
  </si>
  <si>
    <t>Scotsdale</t>
  </si>
  <si>
    <t>9985 East Palo Bre Drive
Scotsdale, AZ 85262
(33.847431, -111.865096)</t>
  </si>
  <si>
    <t>A68486</t>
  </si>
  <si>
    <t>Berube</t>
  </si>
  <si>
    <t>7325 Dominique Dr</t>
  </si>
  <si>
    <t>7325 Dominique Dr
Dallas, TX 75214
(32.838326, -96.735921)</t>
  </si>
  <si>
    <t>A68488</t>
  </si>
  <si>
    <t>A68489</t>
  </si>
  <si>
    <t>J. Robert</t>
  </si>
  <si>
    <t>Arnett II</t>
  </si>
  <si>
    <t>A68493</t>
  </si>
  <si>
    <t>Bouchard</t>
  </si>
  <si>
    <t>9514 Hermosa Dr</t>
  </si>
  <si>
    <t>9514 Hermosa Dr
Dallas, TX 75218
(32.829601, -96.696003)</t>
  </si>
  <si>
    <t>A68496</t>
  </si>
  <si>
    <t>A72487</t>
  </si>
  <si>
    <t>5600 West Lovers Lane
Dallas, T 75209
(32.851172, -96.816318)</t>
  </si>
  <si>
    <t>A72491</t>
  </si>
  <si>
    <t>Sisk</t>
  </si>
  <si>
    <t>10825 Fernald Ave</t>
  </si>
  <si>
    <t>10825 Fernald Ave
Dallas, T 75218
(32.857392, -96.698951)</t>
  </si>
  <si>
    <t>A72496</t>
  </si>
  <si>
    <t>564 Blanning Dr</t>
  </si>
  <si>
    <t>564 Blanning Dr
Dallas, T 75218
(32.852538, -96.707132)</t>
  </si>
  <si>
    <t>A72499</t>
  </si>
  <si>
    <t>J Robert</t>
  </si>
  <si>
    <t>9702 El patio Dr</t>
  </si>
  <si>
    <t>9702 El patio Dr
Dallas, T 75218
(32.830231, -96.693038)</t>
  </si>
  <si>
    <t>A72514</t>
  </si>
  <si>
    <t>Arnett</t>
  </si>
  <si>
    <t>9702 El Patio Drive</t>
  </si>
  <si>
    <t>9702 El Patio Drive
Dallas, T 75218
(32.830231, -96.693038)</t>
  </si>
  <si>
    <t>E1389</t>
  </si>
  <si>
    <t>F35343</t>
  </si>
  <si>
    <t>F35349</t>
  </si>
  <si>
    <t>People Porter PR</t>
  </si>
  <si>
    <t>591 Classes Dr</t>
  </si>
  <si>
    <t>591 Classes Dr
Dallas, TX 75218
(32.85441, -96.70494)</t>
  </si>
  <si>
    <t>A79209</t>
  </si>
  <si>
    <t>Kretsinger</t>
  </si>
  <si>
    <t>9518 East Lakehighlands</t>
  </si>
  <si>
    <t>9518 East Lakehighlands
Dallas, TX 75218</t>
  </si>
  <si>
    <t>I360</t>
  </si>
  <si>
    <t>I360 LLC</t>
  </si>
  <si>
    <t>F38395</t>
  </si>
  <si>
    <t>F35347</t>
  </si>
  <si>
    <t>Texas Tape and label</t>
  </si>
  <si>
    <t>500 South 26th St.q</t>
  </si>
  <si>
    <t>500 South 26th St.q
Waco, TX 76706
(31.536382, -97.146346)</t>
  </si>
  <si>
    <t>A69922</t>
  </si>
  <si>
    <t>Susan Fountain</t>
  </si>
  <si>
    <t>F36600</t>
  </si>
  <si>
    <t>Dallas County Republican Party</t>
  </si>
  <si>
    <t>11617 North Central Expressway</t>
  </si>
  <si>
    <t>11617 North Central Expressway
Dallas, TX 75243
(32.908644, -96.76938)</t>
  </si>
  <si>
    <t>A68465</t>
  </si>
  <si>
    <t>A72485</t>
  </si>
  <si>
    <t>9242 West Lake Highlands Dr</t>
  </si>
  <si>
    <t>9242 West Lake Highlands Dr
Dallas, T 75218
(32.839562, -96.713594)</t>
  </si>
  <si>
    <t>A73274</t>
  </si>
  <si>
    <t>2310 North Henderson Ace</t>
  </si>
  <si>
    <t>2310 North Henderson Ace
Dallas, TX 75206
(32.814302, -96.777901)</t>
  </si>
  <si>
    <t>A73276</t>
  </si>
  <si>
    <t>GTT Partners LP</t>
  </si>
  <si>
    <t>F36597</t>
  </si>
  <si>
    <t>F36598</t>
  </si>
  <si>
    <t>F36599</t>
  </si>
  <si>
    <t>F35346</t>
  </si>
  <si>
    <t>Capital One</t>
  </si>
  <si>
    <t>F38394</t>
  </si>
  <si>
    <t>FR12023</t>
  </si>
  <si>
    <t>https://campfin.dallascityhall.com/FinalReports/rpt0000002023_20200612_172830.pdf</t>
  </si>
  <si>
    <t>Baldeo</t>
  </si>
  <si>
    <t>Keith Baldeo</t>
  </si>
  <si>
    <t xml:space="preserve">9090 Skillman Street </t>
  </si>
  <si>
    <t>75243-304</t>
  </si>
  <si>
    <t>9090 Skillman Street 
Dallas, TX 75243-304
(32.897955, -96.719261)</t>
  </si>
  <si>
    <t>FR12162</t>
  </si>
  <si>
    <t>https://campfin.dallascityhall.com/FinalReports/tec0000002162_20210331_201101.pdf</t>
  </si>
  <si>
    <t>9090
Dallas, TX 75243</t>
  </si>
  <si>
    <t>FR12344</t>
  </si>
  <si>
    <t>https://campfin.dallascityhall.com/FinalReports/rpt0000002344_20210715_133913.pdf</t>
  </si>
  <si>
    <t>9090 Skillman Street 
Dallas, TX 75243
(32.897955, -96.719261)</t>
  </si>
  <si>
    <t>FR12415</t>
  </si>
  <si>
    <t>https://campfin.dallascityhall.com/FinalReports/srp0000002415_20220118_172934.pdf</t>
  </si>
  <si>
    <t>Felder</t>
  </si>
  <si>
    <t>Kevin Felder</t>
  </si>
  <si>
    <t>8404 Capriola Lane</t>
  </si>
  <si>
    <t>8404 Capriola Lane
Dallas, TX 75228
(32.808869, -96.679221)</t>
  </si>
  <si>
    <t>FR12054</t>
  </si>
  <si>
    <t>https://campfin.dallascityhall.com/FinalReports/srp0000002054_20200715_233237.pdf</t>
  </si>
  <si>
    <t>FR12088</t>
  </si>
  <si>
    <t>https://campfin.dallascityhall.com/FinalReports/srp0000002088_20210115_222050.pdf</t>
  </si>
  <si>
    <t>FR12174</t>
  </si>
  <si>
    <t>https://campfin.dallascityhall.com/FinalReports/srp0000002174_20210401_223927.pdf</t>
  </si>
  <si>
    <t>FR12267</t>
  </si>
  <si>
    <t>https://campfin.dallascityhall.com/FinalReports/srp0000002267_20210425_095401.pdf</t>
  </si>
  <si>
    <t>FR12291</t>
  </si>
  <si>
    <t>https://campfin.dallascityhall.com/FinalReports/srp0000002291_20210601_031432.pdf</t>
  </si>
  <si>
    <t>FR12338</t>
  </si>
  <si>
    <t>https://campfin.dallascityhall.com/FinalReports/srp0000002338_20210715_170346.pdf</t>
  </si>
  <si>
    <t>F35927</t>
  </si>
  <si>
    <t>1655 Town East</t>
  </si>
  <si>
    <t>1655 Town East
Mesquite, TX 75150
(32.808667, -96.62671)</t>
  </si>
  <si>
    <t>G1791</t>
  </si>
  <si>
    <t>5555 Buckner</t>
  </si>
  <si>
    <t>5555 Buckner
Dallas, TX 75228</t>
  </si>
  <si>
    <t>F39169</t>
  </si>
  <si>
    <t>Merritt</t>
  </si>
  <si>
    <t>425 Pinson Road</t>
  </si>
  <si>
    <t>Forney</t>
  </si>
  <si>
    <t>425 Pinson Road
Forney, TX 75126
(32.753534, -96.470622)</t>
  </si>
  <si>
    <t>F39193</t>
  </si>
  <si>
    <t>Family Dollar</t>
  </si>
  <si>
    <t>3451 North Town East</t>
  </si>
  <si>
    <t>3451 North Town East
Mesquite, TX 75150
(32.799798, -96.648744)</t>
  </si>
  <si>
    <t>F36009</t>
  </si>
  <si>
    <t>Spring Creek</t>
  </si>
  <si>
    <t>3939 Emporium</t>
  </si>
  <si>
    <t>3939 Emporium
Mesquite, TX 75150</t>
  </si>
  <si>
    <t>F36093</t>
  </si>
  <si>
    <t>F35954</t>
  </si>
  <si>
    <t>F36003</t>
  </si>
  <si>
    <t>F35945</t>
  </si>
  <si>
    <t>Golden Chick</t>
  </si>
  <si>
    <t>5580 Buckner</t>
  </si>
  <si>
    <t>5580 Buckner
Dallas, TX 75227</t>
  </si>
  <si>
    <t>F37290</t>
  </si>
  <si>
    <t>F39552</t>
  </si>
  <si>
    <t>5555 Buckner
Dallas, TX 75227</t>
  </si>
  <si>
    <t>F35933</t>
  </si>
  <si>
    <t>F39534</t>
  </si>
  <si>
    <t>Congressional Black Caucus PAC</t>
  </si>
  <si>
    <t>455 Massachusetts Avenue</t>
  </si>
  <si>
    <t>455 Massachusetts Avenue
Washington, DC 20001
(38.900827, -77.018079)</t>
  </si>
  <si>
    <t>F35943</t>
  </si>
  <si>
    <t>Subway</t>
  </si>
  <si>
    <t>3522 Gus Thomasson</t>
  </si>
  <si>
    <t>3522 Gus Thomasson
Mesquite, TX 75150
(32.812089, -96.634642)</t>
  </si>
  <si>
    <t>F39559</t>
  </si>
  <si>
    <t>McAlisters</t>
  </si>
  <si>
    <t>1515 North Town East</t>
  </si>
  <si>
    <t>1515 North Town East
Dallas, TX 75150
(32.811583, -96.619118)</t>
  </si>
  <si>
    <t>F35956</t>
  </si>
  <si>
    <t>9291 Garland Road</t>
  </si>
  <si>
    <t>9291 Garland Road
Dallas, TX 75218
(32.831228, -96.705605)</t>
  </si>
  <si>
    <t>F36012</t>
  </si>
  <si>
    <t>Jasons Deli</t>
  </si>
  <si>
    <t>1725 Town East</t>
  </si>
  <si>
    <t>1725 Town East
Mesquite, TX 75150
(32.808654, -96.626749)</t>
  </si>
  <si>
    <t>F35193</t>
  </si>
  <si>
    <t>Lyft</t>
  </si>
  <si>
    <t xml:space="preserve">185 Berry Street </t>
  </si>
  <si>
    <t>185 Berry Street 
San Francisco, CA 94107
(37.77667, -122.392237)</t>
  </si>
  <si>
    <t>F39191</t>
  </si>
  <si>
    <t>Lee Merritt for Attorney General Campaign</t>
  </si>
  <si>
    <t>F39564</t>
  </si>
  <si>
    <t>7777 Samuell</t>
  </si>
  <si>
    <t>7777 Samuell
Dallas, TX 75227</t>
  </si>
  <si>
    <t>F36099</t>
  </si>
  <si>
    <t>18855 LBJ Fwy</t>
  </si>
  <si>
    <t>18855 LBJ Fwy
Mesquite, TX 75150</t>
  </si>
  <si>
    <t>F35955</t>
  </si>
  <si>
    <t>Mcalisters</t>
  </si>
  <si>
    <t>1515 Town East</t>
  </si>
  <si>
    <t>1515 Town East
Mesquite, TX 75150
(32.808688, -96.626629)</t>
  </si>
  <si>
    <t>F37258</t>
  </si>
  <si>
    <t>F37303</t>
  </si>
  <si>
    <t>Shipleys Donuts</t>
  </si>
  <si>
    <t>10332 Ferguson</t>
  </si>
  <si>
    <t>10332 Ferguson
Dallas, TX 75228
(32.836003, -96.672121)</t>
  </si>
  <si>
    <t>F37279</t>
  </si>
  <si>
    <t>18855 I 635</t>
  </si>
  <si>
    <t>18855 I 635
Mesquite, TX 75150</t>
  </si>
  <si>
    <t>F36005</t>
  </si>
  <si>
    <t>18855 LBJ</t>
  </si>
  <si>
    <t>18855 LBJ
Dallas, TX 75150</t>
  </si>
  <si>
    <t>F37709</t>
  </si>
  <si>
    <t>18855 LBJ Fwy
Mesquite, TX 75080</t>
  </si>
  <si>
    <t>F37661</t>
  </si>
  <si>
    <t>Bakery</t>
  </si>
  <si>
    <t>11225 Garland Road</t>
  </si>
  <si>
    <t>11225 Garland Road
Dallas, TX 75228
(32.848031, -96.684787)</t>
  </si>
  <si>
    <t>F37622</t>
  </si>
  <si>
    <t>Daves 76 Convenience St.ore</t>
  </si>
  <si>
    <t>5314 South Second Avenue</t>
  </si>
  <si>
    <t>5314 South Second Avenue
Dallas, TX 75210
(32.757659, -96.740472)</t>
  </si>
  <si>
    <t>F36105</t>
  </si>
  <si>
    <t>TLC On The Lake</t>
  </si>
  <si>
    <t>4881 Bass Pro Drive</t>
  </si>
  <si>
    <t>4881 Bass Pro Drive
Garland, TX 75043
(32.865421, -96.538505)</t>
  </si>
  <si>
    <t>F35957</t>
  </si>
  <si>
    <t>Bakers</t>
  </si>
  <si>
    <t>6516 Northwest Hwy</t>
  </si>
  <si>
    <t>6516 Northwest Hwy
Dallas, TX 75214</t>
  </si>
  <si>
    <t>F35942</t>
  </si>
  <si>
    <t>1725 North Town East</t>
  </si>
  <si>
    <t>1725 North Town East
Mesquite, TX 75150
(32.810634, -96.624495)</t>
  </si>
  <si>
    <t>F38497</t>
  </si>
  <si>
    <t>Southside Chicken</t>
  </si>
  <si>
    <t>2727 Warren</t>
  </si>
  <si>
    <t>2727 Warren
Dallas, TX 75215
(32.766163, -96.76543)</t>
  </si>
  <si>
    <t>F36036</t>
  </si>
  <si>
    <t>18855 L B J Fwy</t>
  </si>
  <si>
    <t>18855 L B J Fwy
Mesquite, TX 75150</t>
  </si>
  <si>
    <t>F38522</t>
  </si>
  <si>
    <t>Micro Center</t>
  </si>
  <si>
    <t>13929 North Central Expressway</t>
  </si>
  <si>
    <t>13929 North Central Expressway
Dallas, TX 75243
(32.937641, -96.749311)</t>
  </si>
  <si>
    <t>F35924</t>
  </si>
  <si>
    <t>F37639</t>
  </si>
  <si>
    <t>1725 North Town East Blvd</t>
  </si>
  <si>
    <t>1725 North Town East Blvd
Mesquite, TX 75150
(32.810634, -96.624495)</t>
  </si>
  <si>
    <t>F35937</t>
  </si>
  <si>
    <t>Third Rail Lofts</t>
  </si>
  <si>
    <t xml:space="preserve">1415 Main Street </t>
  </si>
  <si>
    <t>1415 Main Street 
Dallas, TX 75201
(32.780533, -96.799712)</t>
  </si>
  <si>
    <t>F35938</t>
  </si>
  <si>
    <t>1415 Main</t>
  </si>
  <si>
    <t>1415 Main
Dallas, TX 75201
(32.780533, -96.799712)</t>
  </si>
  <si>
    <t>F37624</t>
  </si>
  <si>
    <t>Whataburger</t>
  </si>
  <si>
    <t>5355 South Buckner</t>
  </si>
  <si>
    <t>5355 South Buckner
Dallas, TX 75227
(32.790446, -96.685137)</t>
  </si>
  <si>
    <t>F37712</t>
  </si>
  <si>
    <t>12000 Mcree</t>
  </si>
  <si>
    <t>12000 Mcree
Dallas, TX 75208</t>
  </si>
  <si>
    <t>F37286</t>
  </si>
  <si>
    <t>9291 Garland Road
Dallas, TX 75228
(32.831228, -96.705605)</t>
  </si>
  <si>
    <t>F35999</t>
  </si>
  <si>
    <t>F37304</t>
  </si>
  <si>
    <t>3302 Buckner</t>
  </si>
  <si>
    <t>3302 Buckner
Dallas, TX 75228</t>
  </si>
  <si>
    <t>F35928</t>
  </si>
  <si>
    <t>501 Plano Road</t>
  </si>
  <si>
    <t>501 Plano Road
Richardson, TX 75081
(32.940712, -96.699854)</t>
  </si>
  <si>
    <t>G1793</t>
  </si>
  <si>
    <t>6655 Buckeye</t>
  </si>
  <si>
    <t>6655 Buckeye
Dallas, TX 75215</t>
  </si>
  <si>
    <t>G1790</t>
  </si>
  <si>
    <t>G1789</t>
  </si>
  <si>
    <t>F36086</t>
  </si>
  <si>
    <t>F36092</t>
  </si>
  <si>
    <t>F36094</t>
  </si>
  <si>
    <t>Chick Fil A</t>
  </si>
  <si>
    <t>1600 Town East</t>
  </si>
  <si>
    <t>1600 Town East
Mesquite, TX 75150
(32.808676, -96.626679)</t>
  </si>
  <si>
    <t>F37714</t>
  </si>
  <si>
    <t>Wendys</t>
  </si>
  <si>
    <t>5555 North Jim Miller</t>
  </si>
  <si>
    <t>5555 North Jim Miller
Dallas, TX 75227</t>
  </si>
  <si>
    <t>F37278</t>
  </si>
  <si>
    <t>9111 Garland Road</t>
  </si>
  <si>
    <t>9111 Garland Road
Dallas, TX 75228
(32.828846, -96.708455)</t>
  </si>
  <si>
    <t>F35171</t>
  </si>
  <si>
    <t>14455 N.Hayden</t>
  </si>
  <si>
    <t>14455 N.Hayden
Scottsdale, AZ 85260
(33.61725, -111.908286)</t>
  </si>
  <si>
    <t>F37685</t>
  </si>
  <si>
    <t>F35925</t>
  </si>
  <si>
    <t>Original Pancake House</t>
  </si>
  <si>
    <t>2900 Lemmon</t>
  </si>
  <si>
    <t>2900 Lemmon
Dallas, TX 75204
(32.804856, -96.797175)</t>
  </si>
  <si>
    <t>G1783</t>
  </si>
  <si>
    <t>F39530</t>
  </si>
  <si>
    <t>14455 n. Hayden Road</t>
  </si>
  <si>
    <t>14455 n. Hayden Road
Scottsdale, AZ 85260
(33.617889, -111.908238)</t>
  </si>
  <si>
    <t>F36017</t>
  </si>
  <si>
    <t>F39562</t>
  </si>
  <si>
    <t>Dallas Arboretum</t>
  </si>
  <si>
    <t>8525 Garland Road</t>
  </si>
  <si>
    <t>8525 Garland Road
Dallas, TX 75218
(32.82241, -96.715563)</t>
  </si>
  <si>
    <t>A70911</t>
  </si>
  <si>
    <t>4823 Derby</t>
  </si>
  <si>
    <t>4823 Derby
Dallas, TX 75227
(32.781316, -96.699528)</t>
  </si>
  <si>
    <t>A75540</t>
  </si>
  <si>
    <t>Moorestown</t>
  </si>
  <si>
    <t>111 unknown
Moorestown, NJ 08057</t>
  </si>
  <si>
    <t>F35946</t>
  </si>
  <si>
    <t>Reigh</t>
  </si>
  <si>
    <t>Scales</t>
  </si>
  <si>
    <t>2708 Felicia Court</t>
  </si>
  <si>
    <t>2708 Felicia Court
Dallas, TX 75228
(32.81618, -96.685044)</t>
  </si>
  <si>
    <t>F36090</t>
  </si>
  <si>
    <t>G1775</t>
  </si>
  <si>
    <t>Dallas County Elections</t>
  </si>
  <si>
    <t>1520 Roundtable</t>
  </si>
  <si>
    <t>1520 Roundtable
Dallas, TX 75235
(32.837478, -96.877485)</t>
  </si>
  <si>
    <t>F35958</t>
  </si>
  <si>
    <t>12000 Mcree
Dallas, TX 75238</t>
  </si>
  <si>
    <t>F39554</t>
  </si>
  <si>
    <t>F39175</t>
  </si>
  <si>
    <t>F39189</t>
  </si>
  <si>
    <t>F39532</t>
  </si>
  <si>
    <t>F39163</t>
  </si>
  <si>
    <t>F39566</t>
  </si>
  <si>
    <t>F34907</t>
  </si>
  <si>
    <t>F34910</t>
  </si>
  <si>
    <t>F34915</t>
  </si>
  <si>
    <t>F34917</t>
  </si>
  <si>
    <t>F34919</t>
  </si>
  <si>
    <t>F34921</t>
  </si>
  <si>
    <t>F35155</t>
  </si>
  <si>
    <t>F35162</t>
  </si>
  <si>
    <t>F35164</t>
  </si>
  <si>
    <t>F35180</t>
  </si>
  <si>
    <t>F35184</t>
  </si>
  <si>
    <t>F35195</t>
  </si>
  <si>
    <t>14455 North Hayden
Dallas, CA 85260
(33.61725, -111.908286)</t>
  </si>
  <si>
    <t>F35934</t>
  </si>
  <si>
    <t>F36095</t>
  </si>
  <si>
    <t>F37284</t>
  </si>
  <si>
    <t>F37698</t>
  </si>
  <si>
    <t>14455 n. Hayden Road
Scottsdale, AZ 85260
(33.61725, -111.908286)</t>
  </si>
  <si>
    <t>F38519</t>
  </si>
  <si>
    <t>F38424</t>
  </si>
  <si>
    <t>F36019</t>
  </si>
  <si>
    <t>F37259</t>
  </si>
  <si>
    <t>12000 MCcree</t>
  </si>
  <si>
    <t>12000 MCcree
Dallas, TX 75229
(32.867452, -96.674312)</t>
  </si>
  <si>
    <t>G1784</t>
  </si>
  <si>
    <t>G1785</t>
  </si>
  <si>
    <t>F37694</t>
  </si>
  <si>
    <t>F35963</t>
  </si>
  <si>
    <t>12000 McCree</t>
  </si>
  <si>
    <t>12000 McCree
Dallas, TX 75238
(32.867452, -96.674312)</t>
  </si>
  <si>
    <t>F37265</t>
  </si>
  <si>
    <t>1725 Town East Blvd</t>
  </si>
  <si>
    <t>1725 Town East Blvd
Mesquite, TX 75150
(32.787988, -96.653552)</t>
  </si>
  <si>
    <t>F36015</t>
  </si>
  <si>
    <t>G1792</t>
  </si>
  <si>
    <t>F38428</t>
  </si>
  <si>
    <t>3302 North Buckner</t>
  </si>
  <si>
    <t>3302 North Buckner
Dallas, TX 75228
(32.805824, -96.682412)</t>
  </si>
  <si>
    <t>F39561</t>
  </si>
  <si>
    <t>2900 West Wheatland</t>
  </si>
  <si>
    <t>2900 West Wheatland
Dallas, TX 75237
(32.647456, -96.866883)</t>
  </si>
  <si>
    <t>F35947</t>
  </si>
  <si>
    <t>Kylin</t>
  </si>
  <si>
    <t>2708 Felicia</t>
  </si>
  <si>
    <t>2708 Felicia
Dallas, TX 75228
(32.81618, -96.685044)</t>
  </si>
  <si>
    <t>F35948</t>
  </si>
  <si>
    <t>F35951</t>
  </si>
  <si>
    <t>Tujuana</t>
  </si>
  <si>
    <t>Brewster</t>
  </si>
  <si>
    <t>1026 Fairview Court</t>
  </si>
  <si>
    <t>1026 Fairview Court
Mesquite, TX 75150
(32.737397, -96.58149)</t>
  </si>
  <si>
    <t>F35959</t>
  </si>
  <si>
    <t>Neveah</t>
  </si>
  <si>
    <t>9608 Valley Mills</t>
  </si>
  <si>
    <t>9608 Valley Mills
Dallas, TX 75227
(32.766072, -96.656275)</t>
  </si>
  <si>
    <t>F36001</t>
  </si>
  <si>
    <t>F36002</t>
  </si>
  <si>
    <t>F36004</t>
  </si>
  <si>
    <t>F36006</t>
  </si>
  <si>
    <t>3520 Oak Lawn</t>
  </si>
  <si>
    <t>3520 Oak Lawn
Dallas, TX 75219
(32.812435, -96.804891)</t>
  </si>
  <si>
    <t>F36088</t>
  </si>
  <si>
    <t>Racetrac</t>
  </si>
  <si>
    <t>3516 Buckner</t>
  </si>
  <si>
    <t>3516 Buckner
Dallas, TX 75228</t>
  </si>
  <si>
    <t>F37274</t>
  </si>
  <si>
    <t>Blackshear</t>
  </si>
  <si>
    <t>7229 Ferguson Road</t>
  </si>
  <si>
    <t>7229 Ferguson Road
Dallas, TX 75228
(32.79592, -96.721215)</t>
  </si>
  <si>
    <t>G1786</t>
  </si>
  <si>
    <t>F37716</t>
  </si>
  <si>
    <t>F38502</t>
  </si>
  <si>
    <t>12000 McCree
Dallas, TX 75208
(32.867452, -96.674312)</t>
  </si>
  <si>
    <t>F38498</t>
  </si>
  <si>
    <t>A79334</t>
  </si>
  <si>
    <t>2734 South Blvd
Dallas, TX 75215
(32.769792, -96.769619)</t>
  </si>
  <si>
    <t>F37705</t>
  </si>
  <si>
    <t>F35960</t>
  </si>
  <si>
    <t>G1787</t>
  </si>
  <si>
    <t>G1788</t>
  </si>
  <si>
    <t>F37664</t>
  </si>
  <si>
    <t>Formosa Express</t>
  </si>
  <si>
    <t>5405 North Jim Miller</t>
  </si>
  <si>
    <t>5405 North Jim Miller
Dallas, TX 75227
(32.789624, -96.700127)</t>
  </si>
  <si>
    <t>F37713</t>
  </si>
  <si>
    <t>F37670</t>
  </si>
  <si>
    <t>F37690</t>
  </si>
  <si>
    <t>F35998</t>
  </si>
  <si>
    <t>12000 McCree Road</t>
  </si>
  <si>
    <t>12000 McCree Road
Dallas, TX 75238
(32.867452, -96.674312)</t>
  </si>
  <si>
    <t>F39551</t>
  </si>
  <si>
    <t>Macys</t>
  </si>
  <si>
    <t>4000 Town East Mall</t>
  </si>
  <si>
    <t>4000 Town East Mall
Mesquite, TX 75150
(32.807171, -96.626066)</t>
  </si>
  <si>
    <t>F38511</t>
  </si>
  <si>
    <t>350 Ellis</t>
  </si>
  <si>
    <t>350 Ellis
Mountain View, CA 94043
(37.397381, -122.053269)</t>
  </si>
  <si>
    <t>F37660</t>
  </si>
  <si>
    <t>F36008</t>
  </si>
  <si>
    <t>F35941</t>
  </si>
  <si>
    <t>F37282</t>
  </si>
  <si>
    <t>F37703</t>
  </si>
  <si>
    <t>G1782</t>
  </si>
  <si>
    <t>F36091</t>
  </si>
  <si>
    <t>7401 samuell</t>
  </si>
  <si>
    <t>7401 samuell
Dallas, TX 75227</t>
  </si>
  <si>
    <t>F39546</t>
  </si>
  <si>
    <t>PO Box 167312</t>
  </si>
  <si>
    <t>PO Box 167312
Ft. Worth, TX 76161</t>
  </si>
  <si>
    <t>F35153</t>
  </si>
  <si>
    <t>NAACP</t>
  </si>
  <si>
    <t>PO Box 765307</t>
  </si>
  <si>
    <t>PO Box 765307
Dallas, TX 75376</t>
  </si>
  <si>
    <t>F35205</t>
  </si>
  <si>
    <t>F35949</t>
  </si>
  <si>
    <t>9648 valley Mills</t>
  </si>
  <si>
    <t>9648 valley Mills
Dallas, TX 75227
(32.765744, -96.655522)</t>
  </si>
  <si>
    <t>F35952</t>
  </si>
  <si>
    <t>Eula</t>
  </si>
  <si>
    <t>F35953</t>
  </si>
  <si>
    <t>Tujana</t>
  </si>
  <si>
    <t>F36107</t>
  </si>
  <si>
    <t>F37273</t>
  </si>
  <si>
    <t>11621 Ferguson</t>
  </si>
  <si>
    <t>11621 Ferguson
Dallas, TX 75228
(32.854295, -96.650796)</t>
  </si>
  <si>
    <t>F37287</t>
  </si>
  <si>
    <t>Olumide</t>
  </si>
  <si>
    <t>Oyeka</t>
  </si>
  <si>
    <t>F37288</t>
  </si>
  <si>
    <t>Oyekan</t>
  </si>
  <si>
    <t>F37291</t>
  </si>
  <si>
    <t>F37292</t>
  </si>
  <si>
    <t>F37293</t>
  </si>
  <si>
    <t>F37605</t>
  </si>
  <si>
    <t>7255 Ferguson</t>
  </si>
  <si>
    <t>7255 Ferguson
Dallas, TX 75228
(32.795922, -96.721213)</t>
  </si>
  <si>
    <t>F37710</t>
  </si>
  <si>
    <t>7225 Ferguson</t>
  </si>
  <si>
    <t>7225 Ferguson
Dallas, TX 75228
(32.795656, -96.721544)</t>
  </si>
  <si>
    <t>F37604</t>
  </si>
  <si>
    <t>Pillip</t>
  </si>
  <si>
    <t>F37612</t>
  </si>
  <si>
    <t>F37640</t>
  </si>
  <si>
    <t>F37718</t>
  </si>
  <si>
    <t>4848 Elsie Faye Heggins</t>
  </si>
  <si>
    <t>4848 Elsie Faye Heggins
Dallas, TX 75210
(32.77514, -96.738104)</t>
  </si>
  <si>
    <t>F37672</t>
  </si>
  <si>
    <t>Rashaad</t>
  </si>
  <si>
    <t>3107 Dahlia</t>
  </si>
  <si>
    <t>3107 Dahlia
Dallas, TX 75216
(32.6983, -96.766532)</t>
  </si>
  <si>
    <t>F38434</t>
  </si>
  <si>
    <t>3702 Fitzhugh</t>
  </si>
  <si>
    <t>3702 Fitzhugh
Dallas, TX 75210</t>
  </si>
  <si>
    <t>F38433</t>
  </si>
  <si>
    <t>F38503</t>
  </si>
  <si>
    <t>F35926</t>
  </si>
  <si>
    <t>F37264</t>
  </si>
  <si>
    <t>F36089</t>
  </si>
  <si>
    <t>F35932</t>
  </si>
  <si>
    <t>12000 Mcree Road</t>
  </si>
  <si>
    <t>12000 Mcree Road
Dallas, TX 75218</t>
  </si>
  <si>
    <t>F39541</t>
  </si>
  <si>
    <t>301 Coit Rod</t>
  </si>
  <si>
    <t>301 Coit Rod
Plano, TX 75075
(33.001427, -96.767863)</t>
  </si>
  <si>
    <t>F36024</t>
  </si>
  <si>
    <t>F38432</t>
  </si>
  <si>
    <t>F37302</t>
  </si>
  <si>
    <t>F39187</t>
  </si>
  <si>
    <t>2900 West Wheatland Road</t>
  </si>
  <si>
    <t>2900 West Wheatland Road
Dallas, TX 75237
(32.647456, -96.866883)</t>
  </si>
  <si>
    <t>F37611</t>
  </si>
  <si>
    <t>F37704</t>
  </si>
  <si>
    <t>F37715</t>
  </si>
  <si>
    <t>F37678</t>
  </si>
  <si>
    <t>F39182</t>
  </si>
  <si>
    <t>F37270</t>
  </si>
  <si>
    <t>F37294</t>
  </si>
  <si>
    <t>F37299</t>
  </si>
  <si>
    <t>F39535</t>
  </si>
  <si>
    <t>A t &amp; T  Cellphone</t>
  </si>
  <si>
    <t>PO Box 6416</t>
  </si>
  <si>
    <t>Carol St.ream</t>
  </si>
  <si>
    <t>PO Box 6416
Carol St.ream, IL 60197</t>
  </si>
  <si>
    <t>F39176</t>
  </si>
  <si>
    <t>A T &amp;  T  Cell</t>
  </si>
  <si>
    <t>F39555</t>
  </si>
  <si>
    <t>A T &amp; T  Cellphone</t>
  </si>
  <si>
    <t>PO Box 6416
Carol St.ream, ID 60197</t>
  </si>
  <si>
    <t>F39167</t>
  </si>
  <si>
    <t>A T &amp; T  Cell</t>
  </si>
  <si>
    <t>F39536</t>
  </si>
  <si>
    <t>F39261</t>
  </si>
  <si>
    <t>A T &amp; T Cell</t>
  </si>
  <si>
    <t>F34908</t>
  </si>
  <si>
    <t>A T &amp; T</t>
  </si>
  <si>
    <t>12710 Executive</t>
  </si>
  <si>
    <t>12710 Executive
Dallas, TX 75238
(32.867932, -96.67848)</t>
  </si>
  <si>
    <t>F34913</t>
  </si>
  <si>
    <t>F34916</t>
  </si>
  <si>
    <t>F34918</t>
  </si>
  <si>
    <t>F34920</t>
  </si>
  <si>
    <t>F34922</t>
  </si>
  <si>
    <t>F35156</t>
  </si>
  <si>
    <t>F35163</t>
  </si>
  <si>
    <t>F35165</t>
  </si>
  <si>
    <t>F35181</t>
  </si>
  <si>
    <t>12700 Executive</t>
  </si>
  <si>
    <t>12700 Executive
Dallas, TX 75238
(32.868684, -96.678115)</t>
  </si>
  <si>
    <t>F35187</t>
  </si>
  <si>
    <t>F35196</t>
  </si>
  <si>
    <t>F35944</t>
  </si>
  <si>
    <t>A T &amp; T Prepaid Phone</t>
  </si>
  <si>
    <t>F36022</t>
  </si>
  <si>
    <t>A T &amp; T Cellphone</t>
  </si>
  <si>
    <t>F36103</t>
  </si>
  <si>
    <t>F37707</t>
  </si>
  <si>
    <t>12000 Executive</t>
  </si>
  <si>
    <t>12000 Executive
Dallas, TX 75208</t>
  </si>
  <si>
    <t>F38602</t>
  </si>
  <si>
    <t>At &amp; T</t>
  </si>
  <si>
    <t>F37297</t>
  </si>
  <si>
    <t>12000 Executive
Dallas, TX 75260</t>
  </si>
  <si>
    <t>F35950</t>
  </si>
  <si>
    <t>3816 Towne Crossing</t>
  </si>
  <si>
    <t>3816 Towne Crossing
Mesquite, TX 75150
(32.816932, -96.630847)</t>
  </si>
  <si>
    <t>F39179</t>
  </si>
  <si>
    <t>The Cook Report</t>
  </si>
  <si>
    <t>2311 Wilson Blvd</t>
  </si>
  <si>
    <t>2311 Wilson Blvd
Arlington, VA 22201
(38.890987, -77.08668)</t>
  </si>
  <si>
    <t>F36064</t>
  </si>
  <si>
    <t>F36098</t>
  </si>
  <si>
    <t>F37689</t>
  </si>
  <si>
    <t>F38419</t>
  </si>
  <si>
    <t>F36104</t>
  </si>
  <si>
    <t>F37262</t>
  </si>
  <si>
    <t>F37608</t>
  </si>
  <si>
    <t>F38431</t>
  </si>
  <si>
    <t>G1781</t>
  </si>
  <si>
    <t>Marks Kwik Kar</t>
  </si>
  <si>
    <t>4025 Street Francis</t>
  </si>
  <si>
    <t>4025 Street Francis
Dallas, TX 75228
(32.792977, -96.69126)</t>
  </si>
  <si>
    <t>F36026</t>
  </si>
  <si>
    <t>F38496</t>
  </si>
  <si>
    <t>F35962</t>
  </si>
  <si>
    <t>Razoos</t>
  </si>
  <si>
    <t>3712 Town Crossing</t>
  </si>
  <si>
    <t>3712 Town Crossing
Mesquite, TX 75150</t>
  </si>
  <si>
    <t>F37602</t>
  </si>
  <si>
    <t>2253 South Buckner</t>
  </si>
  <si>
    <t>2253 South Buckner
Dallas, TX 75228</t>
  </si>
  <si>
    <t>F35936</t>
  </si>
  <si>
    <t>Campisi</t>
  </si>
  <si>
    <t>1520 Elm</t>
  </si>
  <si>
    <t>1520 Elm
Dallas, TX 75201
(32.781532, -96.798786)</t>
  </si>
  <si>
    <t>F37263</t>
  </si>
  <si>
    <t>Saltgrass</t>
  </si>
  <si>
    <t>18680 LBJ Fwy</t>
  </si>
  <si>
    <t>18680 LBJ Fwy
Mesquite, TX 75150</t>
  </si>
  <si>
    <t>F37275</t>
  </si>
  <si>
    <t>F37305</t>
  </si>
  <si>
    <t>F37627</t>
  </si>
  <si>
    <t>McGee</t>
  </si>
  <si>
    <t>1005 Hummingbird</t>
  </si>
  <si>
    <t>1005 Hummingbird
Desoto, TX 75115
(32.572993, -96.828237)</t>
  </si>
  <si>
    <t>F37662</t>
  </si>
  <si>
    <t>F37711</t>
  </si>
  <si>
    <t>F38435</t>
  </si>
  <si>
    <t>F37633</t>
  </si>
  <si>
    <t>F36021</t>
  </si>
  <si>
    <t>E1383</t>
  </si>
  <si>
    <t>F39557</t>
  </si>
  <si>
    <t>F39186</t>
  </si>
  <si>
    <t>V4ink</t>
  </si>
  <si>
    <t>15765 Montana</t>
  </si>
  <si>
    <t>La Puente</t>
  </si>
  <si>
    <t>15765 Montana
La Puente, CA 91744
(34.029463, -117.949671)</t>
  </si>
  <si>
    <t>F39168</t>
  </si>
  <si>
    <t>On The Border</t>
  </si>
  <si>
    <t>1414 Gross Road</t>
  </si>
  <si>
    <t>1414 Gross Road
Mesquite, TX 75149
(32.783864, -96.627229)</t>
  </si>
  <si>
    <t>F36025</t>
  </si>
  <si>
    <t>F39173</t>
  </si>
  <si>
    <t>Micro Electronics</t>
  </si>
  <si>
    <t>13929 North Central Expressway
Dallas, TX 75243
(32.93764, -96.749312)</t>
  </si>
  <si>
    <t>F37688</t>
  </si>
  <si>
    <t>4125 Lemmon</t>
  </si>
  <si>
    <t>4125 Lemmon
Dallas, TX 75214
(32.815444, -96.809836)</t>
  </si>
  <si>
    <t>F36014</t>
  </si>
  <si>
    <t>3816 Town Crossing</t>
  </si>
  <si>
    <t>3816 Town Crossing
Mesquite, TX 75150</t>
  </si>
  <si>
    <t>F35971</t>
  </si>
  <si>
    <t>F39480</t>
  </si>
  <si>
    <t>University of Texas at Dallas</t>
  </si>
  <si>
    <t>800 West Campbell Road
Richardson, TX 75080
(32.978292, -96.751876)</t>
  </si>
  <si>
    <t>A75541</t>
  </si>
  <si>
    <t>909 Collins</t>
  </si>
  <si>
    <t>909 Collins
Cedar Hill, TX 75104
(32.570601, -96.91858)</t>
  </si>
  <si>
    <t>F37272</t>
  </si>
  <si>
    <t>F37295</t>
  </si>
  <si>
    <t>F37300</t>
  </si>
  <si>
    <t>F37306</t>
  </si>
  <si>
    <t>3107 Dahlia
Dallas, TX 75248
(32.6983, -96.766532)</t>
  </si>
  <si>
    <t>F37645</t>
  </si>
  <si>
    <t>Rayson</t>
  </si>
  <si>
    <t>5857 Forest Haven Trail</t>
  </si>
  <si>
    <t>5857 Forest Haven Trail
Dallas, TX 75224
(32.67609, -96.832981)</t>
  </si>
  <si>
    <t>F37702</t>
  </si>
  <si>
    <t>F37642</t>
  </si>
  <si>
    <t>3041 Obannon</t>
  </si>
  <si>
    <t>3041 Obannon
Dallas, TX 75224
(32.710615, -96.83566)</t>
  </si>
  <si>
    <t>F37701</t>
  </si>
  <si>
    <t>F37643</t>
  </si>
  <si>
    <t>F37644</t>
  </si>
  <si>
    <t>5857 Forest Haven Trail
Dallas, TX 75232
(32.67609, -96.832981)</t>
  </si>
  <si>
    <t>F37607</t>
  </si>
  <si>
    <t>Leftridge</t>
  </si>
  <si>
    <t>3041 Obannon
Dallas, TX 75216
(32.710615, -96.83566)</t>
  </si>
  <si>
    <t>F38504</t>
  </si>
  <si>
    <t>F39539</t>
  </si>
  <si>
    <t>5555 Buckner Blvd</t>
  </si>
  <si>
    <t>5555 Buckner Blvd
Dallas, TX 75227</t>
  </si>
  <si>
    <t>F37609</t>
  </si>
  <si>
    <t>Voice Broadcasting</t>
  </si>
  <si>
    <t>1527 South Cooper</t>
  </si>
  <si>
    <t>1527 South Cooper
Arlington, TX 76010
(32.720755, -97.114698)</t>
  </si>
  <si>
    <t>F37659</t>
  </si>
  <si>
    <t>F36011</t>
  </si>
  <si>
    <t>Kennys Italian</t>
  </si>
  <si>
    <t>5100 Beltline</t>
  </si>
  <si>
    <t>5100 Beltline
Dallas, TX 75001
(32.953954, -96.821401)</t>
  </si>
  <si>
    <t>F36101</t>
  </si>
  <si>
    <t>Pappasito</t>
  </si>
  <si>
    <t>723 Central Expressway</t>
  </si>
  <si>
    <t>723 Central Expressway
Richardson, TX 75080
(32.944361, -96.739636)</t>
  </si>
  <si>
    <t>F38510</t>
  </si>
  <si>
    <t>F36072</t>
  </si>
  <si>
    <t>F39183</t>
  </si>
  <si>
    <t>401 Tom Landry hWY</t>
  </si>
  <si>
    <t>401 Tom Landry hWY
Dallas, TX 75260</t>
  </si>
  <si>
    <t>F39565</t>
  </si>
  <si>
    <t>F37298</t>
  </si>
  <si>
    <t>Lubys</t>
  </si>
  <si>
    <t>5600 Hampton</t>
  </si>
  <si>
    <t>5600 Hampton
Dallas, TX 75232</t>
  </si>
  <si>
    <t>F35929</t>
  </si>
  <si>
    <t>13929 Central Expressway</t>
  </si>
  <si>
    <t>13929 Central Expressway
Dallas, TX 75243
(32.937641, -96.749311)</t>
  </si>
  <si>
    <t>F37726</t>
  </si>
  <si>
    <t>F39159</t>
  </si>
  <si>
    <t>1330 Arizona</t>
  </si>
  <si>
    <t>1330 Arizona
Dallas, TX 75216
(32.731898, -96.817883)</t>
  </si>
  <si>
    <t>F35151</t>
  </si>
  <si>
    <t>F36028</t>
  </si>
  <si>
    <t>P F Chang</t>
  </si>
  <si>
    <t>8687 Central Expressway</t>
  </si>
  <si>
    <t>8687 Central Expressway
Dallas, TX 75225
(32.86875, -96.770691)</t>
  </si>
  <si>
    <t>F37267</t>
  </si>
  <si>
    <t>Philli</t>
  </si>
  <si>
    <t>F37628</t>
  </si>
  <si>
    <t>F37727</t>
  </si>
  <si>
    <t>7225 Ferguson Road</t>
  </si>
  <si>
    <t>7225 Ferguson Road
Dallas, TX 75228
(32.795656, -96.721544)</t>
  </si>
  <si>
    <t>F37637</t>
  </si>
  <si>
    <t>PF Chang</t>
  </si>
  <si>
    <t>8687 North Central Expressway
Dallas, TX 75230
(32.869358, -96.770707)</t>
  </si>
  <si>
    <t>F37719</t>
  </si>
  <si>
    <t>F38515</t>
  </si>
  <si>
    <t>JaLeah</t>
  </si>
  <si>
    <t>721 Magnolia Trails</t>
  </si>
  <si>
    <t>721 Magnolia Trails
Desoto, TX 75115
(32.578537, -96.888237)</t>
  </si>
  <si>
    <t>F38436</t>
  </si>
  <si>
    <t>F37679</t>
  </si>
  <si>
    <t>F37667</t>
  </si>
  <si>
    <t>Supplies Outlet</t>
  </si>
  <si>
    <t>540 Reno Corporate Drive</t>
  </si>
  <si>
    <t>540 Reno Corporate Drive
Reno, NV 89511</t>
  </si>
  <si>
    <t>F37696</t>
  </si>
  <si>
    <t>F38429</t>
  </si>
  <si>
    <t>F37683</t>
  </si>
  <si>
    <t>F38499</t>
  </si>
  <si>
    <t>F37266</t>
  </si>
  <si>
    <t>F37673</t>
  </si>
  <si>
    <t>3107 Dahlia
Dallas, TX 75207
(32.6983, -96.766532)</t>
  </si>
  <si>
    <t>F37638</t>
  </si>
  <si>
    <t>Garcia Brake &amp; Tire</t>
  </si>
  <si>
    <t>9120 Scyene</t>
  </si>
  <si>
    <t>9120 Scyene
Dallas, TX 75217
(32.763312, -96.665901)</t>
  </si>
  <si>
    <t>F38505</t>
  </si>
  <si>
    <t>Shevonne</t>
  </si>
  <si>
    <t>Bluitt</t>
  </si>
  <si>
    <t>4411 Baldwin</t>
  </si>
  <si>
    <t>4411 Baldwin
Dallas, TX 75210
(32.776994, -96.746314)</t>
  </si>
  <si>
    <t>F37691</t>
  </si>
  <si>
    <t>614 South Corinth</t>
  </si>
  <si>
    <t>614 South Corinth
Dallas, TX 75216</t>
  </si>
  <si>
    <t>F39567</t>
  </si>
  <si>
    <t>6185 Retail Road
Dallas, AZ 75231
(32.861846, -96.755366)</t>
  </si>
  <si>
    <t>F37613</t>
  </si>
  <si>
    <t>F37626</t>
  </si>
  <si>
    <t>Desto</t>
  </si>
  <si>
    <t>1005 Hummingbird
Desto, TX 75115
(32.572993, -96.828237)</t>
  </si>
  <si>
    <t>F37708</t>
  </si>
  <si>
    <t>F37720</t>
  </si>
  <si>
    <t>F37625</t>
  </si>
  <si>
    <t>F38492</t>
  </si>
  <si>
    <t>F38438</t>
  </si>
  <si>
    <t>F38437</t>
  </si>
  <si>
    <t>F37276</t>
  </si>
  <si>
    <t>F37280</t>
  </si>
  <si>
    <t>F38521</t>
  </si>
  <si>
    <t>9608 Windridge</t>
  </si>
  <si>
    <t>9608 Windridge
Dallas, TX 75217
(32.689005, -96.656727)</t>
  </si>
  <si>
    <t>F37285</t>
  </si>
  <si>
    <t>401 Tom Landry</t>
  </si>
  <si>
    <t>401 Tom Landry
Dallas, TX 75260</t>
  </si>
  <si>
    <t>F37260</t>
  </si>
  <si>
    <t>F37631</t>
  </si>
  <si>
    <t>Mcgee</t>
  </si>
  <si>
    <t>Destoo</t>
  </si>
  <si>
    <t>1005 Hummingbird
Destoo, TX 75115
(32.572993, -96.828237)</t>
  </si>
  <si>
    <t>F37614</t>
  </si>
  <si>
    <t>F37641</t>
  </si>
  <si>
    <t>F37646</t>
  </si>
  <si>
    <t>F37618</t>
  </si>
  <si>
    <t>F37649</t>
  </si>
  <si>
    <t>F37617</t>
  </si>
  <si>
    <t>F37721</t>
  </si>
  <si>
    <t>F37630</t>
  </si>
  <si>
    <t>F37648</t>
  </si>
  <si>
    <t>F37616</t>
  </si>
  <si>
    <t>F37606</t>
  </si>
  <si>
    <t>F37687</t>
  </si>
  <si>
    <t>8440 Sweetwater</t>
  </si>
  <si>
    <t>8440 Sweetwater
Dallas, TX 75228
(32.805453, -96.703278)</t>
  </si>
  <si>
    <t>F37620</t>
  </si>
  <si>
    <t>F37629</t>
  </si>
  <si>
    <t>F37615</t>
  </si>
  <si>
    <t>F37647</t>
  </si>
  <si>
    <t>F37619</t>
  </si>
  <si>
    <t>F38493</t>
  </si>
  <si>
    <t>F37692</t>
  </si>
  <si>
    <t>F35204</t>
  </si>
  <si>
    <t>2701 North Mesquite Drive</t>
  </si>
  <si>
    <t>2701 North Mesquite Drive
Mesquite, TX 75150
(32.80951, -96.633401)</t>
  </si>
  <si>
    <t>F35191</t>
  </si>
  <si>
    <t>Vistaprint</t>
  </si>
  <si>
    <t xml:space="preserve">275 Wyman Street </t>
  </si>
  <si>
    <t>275 Wyman Street 
Lexington, MA 02451
(42.40605, -71.257119)</t>
  </si>
  <si>
    <t>F37308</t>
  </si>
  <si>
    <t>3041 Obannon Drive</t>
  </si>
  <si>
    <t>3041 Obannon Drive
Dallas, TX 75224
(32.710615, -96.83566)</t>
  </si>
  <si>
    <t>F37650</t>
  </si>
  <si>
    <t>4218 Honey Tree</t>
  </si>
  <si>
    <t>4218 Honey Tree
Dallas, TX 75211
(32.717557, -96.887911)</t>
  </si>
  <si>
    <t>F37651</t>
  </si>
  <si>
    <t>4218 Honey tree</t>
  </si>
  <si>
    <t>4218 Honey tree
Dallas, TX 75211
(32.717557, -96.887911)</t>
  </si>
  <si>
    <t>F38506</t>
  </si>
  <si>
    <t>F37261</t>
  </si>
  <si>
    <t>Leftys</t>
  </si>
  <si>
    <t>4021 Beltline</t>
  </si>
  <si>
    <t>4021 Beltline
Addison, TX 75001
(32.954451, -96.844357)</t>
  </si>
  <si>
    <t>E1381</t>
  </si>
  <si>
    <t>F37296</t>
  </si>
  <si>
    <t>F37724</t>
  </si>
  <si>
    <t>1655 North Town East Blvd</t>
  </si>
  <si>
    <t>1655 North Town East Blvd
Mesquite, TX 75080
(32.810801, -96.623283)</t>
  </si>
  <si>
    <t>F39548</t>
  </si>
  <si>
    <t>F34909</t>
  </si>
  <si>
    <t>3501 Gus Thomason</t>
  </si>
  <si>
    <t>3501 Gus Thomason
Mesquite, TX 75150</t>
  </si>
  <si>
    <t>G1778</t>
  </si>
  <si>
    <t>1351 North Buckner</t>
  </si>
  <si>
    <t>1351 North Buckner
Dallas, TX 75218
(32.831656, -96.699922)</t>
  </si>
  <si>
    <t>F39563</t>
  </si>
  <si>
    <t>725 North Central Expressway</t>
  </si>
  <si>
    <t>725 North Central Expressway
Richardson, TX 75080
(32.957812, -96.730527)</t>
  </si>
  <si>
    <t>F39414</t>
  </si>
  <si>
    <t>African American Museum</t>
  </si>
  <si>
    <t>3536 Grand Avenue</t>
  </si>
  <si>
    <t>3536 Grand Avenue
Dallas, TX 75210
(32.778606, -96.76399)</t>
  </si>
  <si>
    <t>A70914</t>
  </si>
  <si>
    <t>Seifu</t>
  </si>
  <si>
    <t>Yigezu</t>
  </si>
  <si>
    <t>13607 Far Hills</t>
  </si>
  <si>
    <t>13607 Far Hills
Dallas, TX 75240
(32.933059, -96.77907)</t>
  </si>
  <si>
    <t>A75549</t>
  </si>
  <si>
    <t>Arbuckle</t>
  </si>
  <si>
    <t>39592 Schoolcraft</t>
  </si>
  <si>
    <t>Detrot</t>
  </si>
  <si>
    <t>39592 Schoolcraft
Detrot, MI 48150</t>
  </si>
  <si>
    <t>E1382</t>
  </si>
  <si>
    <t>8404 Capriola</t>
  </si>
  <si>
    <t>8404 Capriola
Dallas, TX 75228
(32.808869, -96.679221)</t>
  </si>
  <si>
    <t>F37289</t>
  </si>
  <si>
    <t>F37309</t>
  </si>
  <si>
    <t>G1774</t>
  </si>
  <si>
    <t>725 s. Central Expressway</t>
  </si>
  <si>
    <t>725 s. Central Expressway
Richardson, TX 75080
(32.943858, -96.740274)</t>
  </si>
  <si>
    <t>G1776</t>
  </si>
  <si>
    <t>A77341</t>
  </si>
  <si>
    <t>Helene</t>
  </si>
  <si>
    <t>8824 Bretshire</t>
  </si>
  <si>
    <t>8824 Bretshire
Dallas, TX 75228
(32.809872, -96.697774)</t>
  </si>
  <si>
    <t>F37684</t>
  </si>
  <si>
    <t>8444 Sweetwater</t>
  </si>
  <si>
    <t>8444 Sweetwater
Dallas, TX 75228
(32.805505, -96.703063)</t>
  </si>
  <si>
    <t>A77334</t>
  </si>
  <si>
    <t>F. Eugene</t>
  </si>
  <si>
    <t>PO Box 801352</t>
  </si>
  <si>
    <t>PO Box 801352
Dallas, TX 75380</t>
  </si>
  <si>
    <t>F37652</t>
  </si>
  <si>
    <t>F38425</t>
  </si>
  <si>
    <t>Franchesca</t>
  </si>
  <si>
    <t>F38524</t>
  </si>
  <si>
    <t>Erin Nowell for Justice</t>
  </si>
  <si>
    <t>PO Box 381431</t>
  </si>
  <si>
    <t>PO Box 381431
Duncanville, TX 75138</t>
  </si>
  <si>
    <t>F38526</t>
  </si>
  <si>
    <t>F38513</t>
  </si>
  <si>
    <t>10212 Carolina Oaks</t>
  </si>
  <si>
    <t>10212 Carolina Oaks
Dallas, TX 75227
(32.7527, -96.647371)</t>
  </si>
  <si>
    <t>F37281</t>
  </si>
  <si>
    <t>7401 muell</t>
  </si>
  <si>
    <t>7401 muell
Dallas, TX 75227</t>
  </si>
  <si>
    <t>G1779</t>
  </si>
  <si>
    <t>Latinos Discount Tire</t>
  </si>
  <si>
    <t>9830 Ferguson Road</t>
  </si>
  <si>
    <t>9830 Ferguson Road
Dallas, TX 75228
(32.822371, -96.678131)</t>
  </si>
  <si>
    <t>F37674</t>
  </si>
  <si>
    <t>F37654</t>
  </si>
  <si>
    <t>F37653</t>
  </si>
  <si>
    <t>F37675</t>
  </si>
  <si>
    <t>F37655</t>
  </si>
  <si>
    <t>F37636</t>
  </si>
  <si>
    <t>OfficeDepot</t>
  </si>
  <si>
    <t>2663 Market Center</t>
  </si>
  <si>
    <t>2663 Market Center
Rockwall, TX 75032
(32.897976, -96.463309)</t>
  </si>
  <si>
    <t>F38494</t>
  </si>
  <si>
    <t>F38421</t>
  </si>
  <si>
    <t>F38495</t>
  </si>
  <si>
    <t>F38507</t>
  </si>
  <si>
    <t>F37632</t>
  </si>
  <si>
    <t>614 South Corinth
Dallas, TX 75224</t>
  </si>
  <si>
    <t>F37669</t>
  </si>
  <si>
    <t>4848 Elsie Fay Heggins</t>
  </si>
  <si>
    <t>4848 Elsie Fay Heggins
Dallas, TX 75210</t>
  </si>
  <si>
    <t>F37676</t>
  </si>
  <si>
    <t>F37668</t>
  </si>
  <si>
    <t>F37686</t>
  </si>
  <si>
    <t>1324 Seevers</t>
  </si>
  <si>
    <t>1324 Seevers
Dallas, TX 75216
(32.73103, -96.821211)</t>
  </si>
  <si>
    <t>F37717</t>
  </si>
  <si>
    <t>U South Postmaster</t>
  </si>
  <si>
    <t>401 Tom Landry
Dallas, TX 75207</t>
  </si>
  <si>
    <t>F37307</t>
  </si>
  <si>
    <t>Ed Gray Commish Radio Show</t>
  </si>
  <si>
    <t>1000 Ballpark Way</t>
  </si>
  <si>
    <t>1000 Ballpark Way
Arlington, TX 76011
(32.750723, -97.081114)</t>
  </si>
  <si>
    <t>F37699</t>
  </si>
  <si>
    <t>office Depot</t>
  </si>
  <si>
    <t>1655 North Town east Blvd</t>
  </si>
  <si>
    <t>1655 North Town east Blvd
Mesquite, TX 75050
(32.810801, -96.623283)</t>
  </si>
  <si>
    <t>F38527</t>
  </si>
  <si>
    <t>F36023</t>
  </si>
  <si>
    <t>Shadow Graphics</t>
  </si>
  <si>
    <t>4834 Reading</t>
  </si>
  <si>
    <t>4834 Reading
Dallas, TX 75247
(32.805247, -96.86519)</t>
  </si>
  <si>
    <t>F38426</t>
  </si>
  <si>
    <t>F38422</t>
  </si>
  <si>
    <t>G1780</t>
  </si>
  <si>
    <t>Frys</t>
  </si>
  <si>
    <t>F37658</t>
  </si>
  <si>
    <t>F36079</t>
  </si>
  <si>
    <t>Personalized Paper</t>
  </si>
  <si>
    <t>9004 washington</t>
  </si>
  <si>
    <t>Albuquerqe</t>
  </si>
  <si>
    <t>9004 washington
Albuquerqe, NM 87113</t>
  </si>
  <si>
    <t>F36097</t>
  </si>
  <si>
    <t>Hillstone</t>
  </si>
  <si>
    <t>8300 Preston Road</t>
  </si>
  <si>
    <t>8300 Preston Road
Dallas, TX 75225
(32.863649, -96.804131)</t>
  </si>
  <si>
    <t>F37268</t>
  </si>
  <si>
    <t>Gabino</t>
  </si>
  <si>
    <t>1210 Burlington</t>
  </si>
  <si>
    <t>1210 Burlington
Dallas, TX 75208
(32.737059, -96.842313)</t>
  </si>
  <si>
    <t>F37269</t>
  </si>
  <si>
    <t>F37693</t>
  </si>
  <si>
    <t>F38430</t>
  </si>
  <si>
    <t>723 South Central Expressway</t>
  </si>
  <si>
    <t>723 South Central Expressway
Richardson, TX 75080
(32.944361, -96.739636)</t>
  </si>
  <si>
    <t>F38517</t>
  </si>
  <si>
    <t>F37697</t>
  </si>
  <si>
    <t>Gabino Advertising</t>
  </si>
  <si>
    <t>2575 Southwell</t>
  </si>
  <si>
    <t>2575 Southwell
Dallas, TX 75229
(32.886361, -96.890778)</t>
  </si>
  <si>
    <t>F37722</t>
  </si>
  <si>
    <t>G Cedillo</t>
  </si>
  <si>
    <t>F38603</t>
  </si>
  <si>
    <t>F37634</t>
  </si>
  <si>
    <t>Autozone</t>
  </si>
  <si>
    <t>9581 Scyene</t>
  </si>
  <si>
    <t>9581 Scyene
Dallas, TX 75227
(32.763372, -96.658234)</t>
  </si>
  <si>
    <t>F37695</t>
  </si>
  <si>
    <t>1000 Ballpark way</t>
  </si>
  <si>
    <t>1000 Ballpark way
Arlington, TX 76010
(32.750723, -97.081114)</t>
  </si>
  <si>
    <t>F36000</t>
  </si>
  <si>
    <t>DJs St.eakhouse</t>
  </si>
  <si>
    <t>14925 Midway</t>
  </si>
  <si>
    <t>14925 Midway
Addison, TX 75001
(32.951243, -96.838967)</t>
  </si>
  <si>
    <t>F35160</t>
  </si>
  <si>
    <t>3207 North Buckner</t>
  </si>
  <si>
    <t>3207 North Buckner
Dallas, TX 75228
(32.80675, -96.682751)</t>
  </si>
  <si>
    <t>F34914</t>
  </si>
  <si>
    <t>F36081</t>
  </si>
  <si>
    <t>A70912</t>
  </si>
  <si>
    <t>2845 Vacherie</t>
  </si>
  <si>
    <t>2845 Vacherie
Dallas, TX 75227
(32.787489, -96.71649)</t>
  </si>
  <si>
    <t>A70919</t>
  </si>
  <si>
    <t>Gelan</t>
  </si>
  <si>
    <t>4710 Buckner</t>
  </si>
  <si>
    <t>4710 Buckner
Dallas, TX 75227</t>
  </si>
  <si>
    <t>A75551</t>
  </si>
  <si>
    <t>Sternes</t>
  </si>
  <si>
    <t>5714 Trio Lane</t>
  </si>
  <si>
    <t>5714 Trio Lane
Dallas, TX 75241
(32.678016, -96.794609)</t>
  </si>
  <si>
    <t>F36020</t>
  </si>
  <si>
    <t>Ocean Prime</t>
  </si>
  <si>
    <t>2101 Cedar Springs</t>
  </si>
  <si>
    <t>2101 Cedar Springs
Dallas, TX 75201
(32.793887, -96.80516)</t>
  </si>
  <si>
    <t>G1777</t>
  </si>
  <si>
    <t>Benihana</t>
  </si>
  <si>
    <t>7775 Banner</t>
  </si>
  <si>
    <t>7775 Banner
Dallas, TX 75251
(32.92126, -96.772808)</t>
  </si>
  <si>
    <t>A77332</t>
  </si>
  <si>
    <t>A77344</t>
  </si>
  <si>
    <t>2845 Vacherie
Dallas, TX 75228
(32.787489, -96.71649)</t>
  </si>
  <si>
    <t>F37666</t>
  </si>
  <si>
    <t>F37623</t>
  </si>
  <si>
    <t>A75547</t>
  </si>
  <si>
    <t>Drinks</t>
  </si>
  <si>
    <t>5909 North Mattox</t>
  </si>
  <si>
    <t>5909 North Mattox
Kansas City, MO 64151
(39.201614, -94.646319)</t>
  </si>
  <si>
    <t>A77333</t>
  </si>
  <si>
    <t>A77343</t>
  </si>
  <si>
    <t>Sierra Club</t>
  </si>
  <si>
    <t xml:space="preserve">615 Willow Street </t>
  </si>
  <si>
    <t>615 Willow Street 
San Antonio, TX 78202
(29.433241, -98.468726)</t>
  </si>
  <si>
    <t>F34912</t>
  </si>
  <si>
    <t>UNCF</t>
  </si>
  <si>
    <t xml:space="preserve">501 Elm Street </t>
  </si>
  <si>
    <t>501 Elm Street 
Dallas, TX 75201
(32.780955, -96.801502)</t>
  </si>
  <si>
    <t>F37700</t>
  </si>
  <si>
    <t>Postmaster</t>
  </si>
  <si>
    <t>8624 Ferguson Road</t>
  </si>
  <si>
    <t>8624 Ferguson Road
Dallas, TX 75228
(32.81225, -96.700367)</t>
  </si>
  <si>
    <t>F34911</t>
  </si>
  <si>
    <t>F35939</t>
  </si>
  <si>
    <t>Smartpractice</t>
  </si>
  <si>
    <t>3400 McDowell</t>
  </si>
  <si>
    <t>3400 McDowell
Phoenix, AZ 75008</t>
  </si>
  <si>
    <t>F36007</t>
  </si>
  <si>
    <t>12005 Elam Road</t>
  </si>
  <si>
    <t>12005 Elam Road
Balch Springs, TX 75180
(32.719416, -96.618918)</t>
  </si>
  <si>
    <t>F37635</t>
  </si>
  <si>
    <t>F36069</t>
  </si>
  <si>
    <t>Rich Girl Media</t>
  </si>
  <si>
    <t>1350 Belt Line</t>
  </si>
  <si>
    <t>1350 Belt Line
Mesquite, TX 75150</t>
  </si>
  <si>
    <t>F37677</t>
  </si>
  <si>
    <t>Ecolatio Radio</t>
  </si>
  <si>
    <t>320 Davis</t>
  </si>
  <si>
    <t>320 Davis
Dallas, TX 75206</t>
  </si>
  <si>
    <t>F35930</t>
  </si>
  <si>
    <t>F37271</t>
  </si>
  <si>
    <t>1350 Belt Line
Mesquite, TX 75149</t>
  </si>
  <si>
    <t>F37277</t>
  </si>
  <si>
    <t>Black Business Directory</t>
  </si>
  <si>
    <t>PO Box 830631</t>
  </si>
  <si>
    <t>PO Box 830631
Dallas, TX 75083</t>
  </si>
  <si>
    <t>F37706</t>
  </si>
  <si>
    <t>F37603</t>
  </si>
  <si>
    <t>Point Blank Political</t>
  </si>
  <si>
    <t>330 Crown Oak Center</t>
  </si>
  <si>
    <t>Longwood</t>
  </si>
  <si>
    <t>330 Crown Oak Center
Longwood, FL 32750
(28.692053, -81.384469)</t>
  </si>
  <si>
    <t>F38508</t>
  </si>
  <si>
    <t>Obamafest</t>
  </si>
  <si>
    <t>2514 Pine</t>
  </si>
  <si>
    <t>2514 Pine
Dallas, TX 75215
(32.756758, -96.760189)</t>
  </si>
  <si>
    <t>F37663</t>
  </si>
  <si>
    <t>Dallas Examiner</t>
  </si>
  <si>
    <t>4510 South MalcolmX</t>
  </si>
  <si>
    <t>4510 South MalcolmX
Dallas, TX 75215</t>
  </si>
  <si>
    <t>F37671</t>
  </si>
  <si>
    <t>Hyatt</t>
  </si>
  <si>
    <t>300 Reunion Blvd</t>
  </si>
  <si>
    <t>300 Reunion Blvd
Dallas, TX 75207</t>
  </si>
  <si>
    <t>F37301</t>
  </si>
  <si>
    <t>Ecolatino Radio</t>
  </si>
  <si>
    <t>1230 Davis</t>
  </si>
  <si>
    <t>1230 Davis
Dallas, TX 75282</t>
  </si>
  <si>
    <t>A70921</t>
  </si>
  <si>
    <t>Hailu</t>
  </si>
  <si>
    <t>Ejigu</t>
  </si>
  <si>
    <t>6204 Bexar</t>
  </si>
  <si>
    <t>6204 Bexar
Dallas, TX 75215
(32.740847, -96.75343)</t>
  </si>
  <si>
    <t>A75542</t>
  </si>
  <si>
    <t>5122 Second Ave</t>
  </si>
  <si>
    <t>5122 Second Ave
Dallas, TX 75210</t>
  </si>
  <si>
    <t>A75543</t>
  </si>
  <si>
    <t>A75544</t>
  </si>
  <si>
    <t>Parimal</t>
  </si>
  <si>
    <t>Patidar</t>
  </si>
  <si>
    <t>7615 South Central Expressway</t>
  </si>
  <si>
    <t>7615 South Central Expressway
Dallas, TX 75216
(32.716602, -96.756119)</t>
  </si>
  <si>
    <t>A75545</t>
  </si>
  <si>
    <t>Pinkal</t>
  </si>
  <si>
    <t>2815 Carpenter</t>
  </si>
  <si>
    <t>2815 Carpenter
Dallas, TX 75215
(32.758695, -96.755198)</t>
  </si>
  <si>
    <t>A75546</t>
  </si>
  <si>
    <t>Hemant</t>
  </si>
  <si>
    <t>1717 Martin Luther King Jr. Blvd</t>
  </si>
  <si>
    <t>1717 Martin Luther King Jr. Blvd
Dallas, TX 75215
(32.762507, -96.776173)</t>
  </si>
  <si>
    <t>A77336</t>
  </si>
  <si>
    <t>A77337</t>
  </si>
  <si>
    <t>A77340</t>
  </si>
  <si>
    <t>5122 Second Avenue</t>
  </si>
  <si>
    <t>5122 Second Avenue
Dallas, TX 75215
(32.758735, -96.741774)</t>
  </si>
  <si>
    <t>A77338</t>
  </si>
  <si>
    <t>A77339</t>
  </si>
  <si>
    <t>F37656</t>
  </si>
  <si>
    <t>F37657</t>
  </si>
  <si>
    <t>G1773</t>
  </si>
  <si>
    <t>F38500</t>
  </si>
  <si>
    <t>4218 Honey Tree Lane</t>
  </si>
  <si>
    <t>4218 Honey Tree Lane
Dallas, TX 75211
(32.717557, -96.887911)</t>
  </si>
  <si>
    <t>F37665</t>
  </si>
  <si>
    <t>F38509</t>
  </si>
  <si>
    <t>4530 DeKalb</t>
  </si>
  <si>
    <t>4530 DeKalb
Dallas, TX 75216
(32.689134, -96.806317)</t>
  </si>
  <si>
    <t>A75548</t>
  </si>
  <si>
    <t>Marsaw</t>
  </si>
  <si>
    <t>3324 Blackburn</t>
  </si>
  <si>
    <t>3324 Blackburn
Dallas, TX 75204
(32.811076, -96.798522)</t>
  </si>
  <si>
    <t>A75550</t>
  </si>
  <si>
    <t>F36010</t>
  </si>
  <si>
    <t>Focus Communications</t>
  </si>
  <si>
    <t>1412 Main</t>
  </si>
  <si>
    <t>1412 Main
Dallas, TX 75201
(32.780525, -96.799745)</t>
  </si>
  <si>
    <t>F36108</t>
  </si>
  <si>
    <t>PO Box 380071
Duncanville, TX 75183</t>
  </si>
  <si>
    <t>A77331</t>
  </si>
  <si>
    <t>A77335</t>
  </si>
  <si>
    <t>1256 Regents
Desoto, TX 75115</t>
  </si>
  <si>
    <t>F37283</t>
  </si>
  <si>
    <t>Cheap Sign</t>
  </si>
  <si>
    <t>9200 Water</t>
  </si>
  <si>
    <t>9200 Water
Austin, TX 78758</t>
  </si>
  <si>
    <t>F36100</t>
  </si>
  <si>
    <t>Mailing Center</t>
  </si>
  <si>
    <t>2151 Commerce</t>
  </si>
  <si>
    <t>2151 Commerce
Dallas, TX 75212
(32.781506, -96.791563)</t>
  </si>
  <si>
    <t>A77342</t>
  </si>
  <si>
    <t>Roland &amp; Jewell</t>
  </si>
  <si>
    <t>1256 Regents
Dallas, TX 75115</t>
  </si>
  <si>
    <t>E1413</t>
  </si>
  <si>
    <t>F38501</t>
  </si>
  <si>
    <t>401 Tom Landry Fwy</t>
  </si>
  <si>
    <t>401 Tom Landry Fwy
Dallas, TX 75201</t>
  </si>
  <si>
    <t>F37310</t>
  </si>
  <si>
    <t>Finishing and Mailing Center</t>
  </si>
  <si>
    <t>2151 West Commerce</t>
  </si>
  <si>
    <t>2151 West Commerce
Dallas, TX 75212
(32.772853, -96.857338)</t>
  </si>
  <si>
    <t>F37621</t>
  </si>
  <si>
    <t>401 Tom Landry Hwy</t>
  </si>
  <si>
    <t>401 Tom Landry Hwy
Dallas, TX 75260</t>
  </si>
  <si>
    <t>F35940</t>
  </si>
  <si>
    <t>F36102</t>
  </si>
  <si>
    <t>401 Tom Landry Fwy
Dallas, TX 75260</t>
  </si>
  <si>
    <t>F37725</t>
  </si>
  <si>
    <t>F37723</t>
  </si>
  <si>
    <t>Finishing And Mailing Center</t>
  </si>
  <si>
    <t xml:space="preserve">2151 West Commerce Street </t>
  </si>
  <si>
    <t>2151 West Commerce Street 
Dallas, TX 75212
(32.772853, -96.857338)</t>
  </si>
  <si>
    <t>F38605</t>
  </si>
  <si>
    <t>F35931</t>
  </si>
  <si>
    <t>Cheap Signs</t>
  </si>
  <si>
    <t>920 Waterford</t>
  </si>
  <si>
    <t>920 Waterford
Austin, TX 78758</t>
  </si>
  <si>
    <t>FR12131</t>
  </si>
  <si>
    <t>https://campfin.dallascityhall.com/FinalReports/tcc0000002131_20210331_154514.pdf</t>
  </si>
  <si>
    <t>Lakolya</t>
  </si>
  <si>
    <t>London</t>
  </si>
  <si>
    <t>Lakolya London</t>
  </si>
  <si>
    <t>3805 Olney Ct.</t>
  </si>
  <si>
    <t>3805 Olney Ct.
Dallas, TX 75241
(32.664435, -96.758398)</t>
  </si>
  <si>
    <t>FR12253</t>
  </si>
  <si>
    <t>https://campfin.dallascityhall.com/FinalReports/tec0000002253_20210423_144030.pdf</t>
  </si>
  <si>
    <t>3805 Olney Ct</t>
  </si>
  <si>
    <t>3805 Olney Ct
Dallas, TX 75241
(32.664435, -96.758398)</t>
  </si>
  <si>
    <t>G1846</t>
  </si>
  <si>
    <t>Dallas  County Paralegal Office</t>
  </si>
  <si>
    <t xml:space="preserve">411 Elm Street </t>
  </si>
  <si>
    <t>411 Elm Street 
Dallas, TX 75202
(32.779503, -96.808122)</t>
  </si>
  <si>
    <t>A70198</t>
  </si>
  <si>
    <t>Robert Jones Sr.</t>
  </si>
  <si>
    <t>1716 Chattanooga</t>
  </si>
  <si>
    <t>1716 Chattanooga
Dallas, TX 75235
(32.816643, -96.851409)</t>
  </si>
  <si>
    <t>F35837</t>
  </si>
  <si>
    <t>G1845</t>
  </si>
  <si>
    <t>3655 Simpson St.uart Rd.</t>
  </si>
  <si>
    <t>3655 Simpson St.uart Rd.
Dallas, TX 75241
(32.674101, -96.76022)</t>
  </si>
  <si>
    <t>G1807</t>
  </si>
  <si>
    <t>Big Tees and Design St.udio</t>
  </si>
  <si>
    <t>4515 Village Fair Dr.</t>
  </si>
  <si>
    <t>4515 Village Fair Dr.
Dallas, TX 75224
(32.690848, -96.829549)</t>
  </si>
  <si>
    <t>G1840</t>
  </si>
  <si>
    <t>5521 South Hampton</t>
  </si>
  <si>
    <t>5521 South Hampton
Dallas, TX 75232
(32.679642, -96.857101)</t>
  </si>
  <si>
    <t>G1806</t>
  </si>
  <si>
    <t>275 Wyman Street 
Waltham, MA 02451
(42.40605, -71.257119)</t>
  </si>
  <si>
    <t>G1843</t>
  </si>
  <si>
    <t>G1809</t>
  </si>
  <si>
    <t>Vistiprint</t>
  </si>
  <si>
    <t>G1842</t>
  </si>
  <si>
    <t>G1841</t>
  </si>
  <si>
    <t>11525 St.onehollow Dr.</t>
  </si>
  <si>
    <t>11525 St.onehollow Dr.
Austin, TX 78758
(30.395613, -97.708826)</t>
  </si>
  <si>
    <t>G1808</t>
  </si>
  <si>
    <t>G1844</t>
  </si>
  <si>
    <t>FR12374</t>
  </si>
  <si>
    <t>https://campfin.dallascityhall.com/FinalReports/tec0000002374_20220112_104352.pdf</t>
  </si>
  <si>
    <t>Laura Miller</t>
  </si>
  <si>
    <t>PO Box 191466</t>
  </si>
  <si>
    <t>PO Box 191466
Dallas, TX 75219</t>
  </si>
  <si>
    <t>FR12030</t>
  </si>
  <si>
    <t>https://campfin.dallascityhall.com/FinalReports/tec0000002030_20200708_130416.pdf</t>
  </si>
  <si>
    <t>FR12092</t>
  </si>
  <si>
    <t>https://campfin.dallascityhall.com/FinalReports/tec0000002092_20210115_111921.pdf</t>
  </si>
  <si>
    <t>FR12307</t>
  </si>
  <si>
    <t>https://campfin.dallascityhall.com/FinalReports/rpt0000002307_20210707_111917.pdf</t>
  </si>
  <si>
    <t>2825 Oak Lawn Avenue</t>
  </si>
  <si>
    <t>2825 Oak Lawn Avenue
Dallas, TX 75219
(32.807607, -96.810215)</t>
  </si>
  <si>
    <t>F34627</t>
  </si>
  <si>
    <t>Citibank Mastercard</t>
  </si>
  <si>
    <t>PO Box 6062</t>
  </si>
  <si>
    <t>Sioux Falls</t>
  </si>
  <si>
    <t>PO Box 6062
Sioux Falls, SD 57117</t>
  </si>
  <si>
    <t>Candace for Congress 24</t>
  </si>
  <si>
    <t>PO Box 704027</t>
  </si>
  <si>
    <t>PO Box 704027
Dallas, TX 75370</t>
  </si>
  <si>
    <t>F35210</t>
  </si>
  <si>
    <t>F34626</t>
  </si>
  <si>
    <t>Shasheret</t>
  </si>
  <si>
    <t xml:space="preserve">10 East 40th Street </t>
  </si>
  <si>
    <t>10 East 40th Street 
Dallas, TX 10016
(40.751856, -73.980983)</t>
  </si>
  <si>
    <t>F35207</t>
  </si>
  <si>
    <t>PO Box 78045
Phoenix, AR 85062</t>
  </si>
  <si>
    <t>FR12045</t>
  </si>
  <si>
    <t>https://campfin.dallascityhall.com/FinalReports/srp0000002045_20200714_192438.pdf</t>
  </si>
  <si>
    <t>Lee Kleinman</t>
  </si>
  <si>
    <t>75230-2371</t>
  </si>
  <si>
    <t>7336 Hill Forest Dr
Dallas, TX 75230-2371
(32.912603, -96.77953)</t>
  </si>
  <si>
    <t>FR12096</t>
  </si>
  <si>
    <t>https://campfin.dallascityhall.com/FinalReports/srp0000002096_20210115_135026.pdf</t>
  </si>
  <si>
    <t>FR12303</t>
  </si>
  <si>
    <t>https://campfin.dallascityhall.com/FinalReports/srp0000002303_20210624_174537.pdf</t>
  </si>
  <si>
    <t>F35262</t>
  </si>
  <si>
    <t>DNH*GODADDY.COM 480-5058855 AZ               07/13</t>
  </si>
  <si>
    <t>F35261</t>
  </si>
  <si>
    <t>DNH*GODADDY.COM 480-5058855 AZ               10/26</t>
  </si>
  <si>
    <t>F35260</t>
  </si>
  <si>
    <t>DNH*GODADDY.COM 480-5058855 AZ               07/15</t>
  </si>
  <si>
    <t>F35259</t>
  </si>
  <si>
    <t>DNH*GODADDY.COM 480-5058855 AZ               11/02</t>
  </si>
  <si>
    <t>F35258</t>
  </si>
  <si>
    <t>ADOBE PHOTOGPHY PLAN 408-536-6000 CA         07/10</t>
  </si>
  <si>
    <t>345 Park Ave</t>
  </si>
  <si>
    <t>345 Park Ave
San Jose, CA 95110
(37.330052, -121.894247)</t>
  </si>
  <si>
    <t>F35257</t>
  </si>
  <si>
    <t>DNH*GODADDY.COM 480-5058855 AZ               10/27</t>
  </si>
  <si>
    <t>F35256</t>
  </si>
  <si>
    <t>DNH*GODADDY.COM 480-5058855 AZ               11/13</t>
  </si>
  <si>
    <t>F35255</t>
  </si>
  <si>
    <t>DNH*GODADDY.COM 480-5058855 AZ               07/14</t>
  </si>
  <si>
    <t>F35254</t>
  </si>
  <si>
    <t>DNH*GODADDY.COM 480-5058855 AZ               11/30</t>
  </si>
  <si>
    <t>F35252</t>
  </si>
  <si>
    <t>DNH*GODADDY.COM 480-5058855 AZ               10/12</t>
  </si>
  <si>
    <t>F35253</t>
  </si>
  <si>
    <t>DNH*GODADDY.COM 480-5058855 AZ               08/13</t>
  </si>
  <si>
    <t>F34824</t>
  </si>
  <si>
    <t>Dustin Marshall Campaign</t>
  </si>
  <si>
    <t>F35244</t>
  </si>
  <si>
    <t>Collin Allred Campaign</t>
  </si>
  <si>
    <t>PO Box 60631</t>
  </si>
  <si>
    <t>PO Box 60631
Dallas, TX 75360</t>
  </si>
  <si>
    <t>F35245</t>
  </si>
  <si>
    <t>John Turner Campaign</t>
  </si>
  <si>
    <t>PO Box 25574</t>
  </si>
  <si>
    <t>PO Box 25574
Dallas, TX 75225</t>
  </si>
  <si>
    <t>F35248</t>
  </si>
  <si>
    <t>CAROLYN KING Campaign</t>
  </si>
  <si>
    <t>835 Timber Dell Ln</t>
  </si>
  <si>
    <t>835 Timber Dell Ln
Dallas, TX 75232
(32.677834, -96.836875)</t>
  </si>
  <si>
    <t>F35249</t>
  </si>
  <si>
    <t>BAZALDUA4DALL Campaign</t>
  </si>
  <si>
    <t>6926 Belteau</t>
  </si>
  <si>
    <t>6926 Belteau
Dallas, TX 75227
(32.784534, -96.716011)</t>
  </si>
  <si>
    <t>F35250</t>
  </si>
  <si>
    <t>JAIME RESENDE Campaign</t>
  </si>
  <si>
    <t>F35251</t>
  </si>
  <si>
    <t>LINDA KOOP CAMPAIGN</t>
  </si>
  <si>
    <t>PO Box 794042</t>
  </si>
  <si>
    <t>PO Box 794042
Dallas, TX 75379</t>
  </si>
  <si>
    <t>F35246</t>
  </si>
  <si>
    <t>Nathan Johnson Campaign</t>
  </si>
  <si>
    <t>PO Box 670994</t>
  </si>
  <si>
    <t>PO Box 670994
Dallas, TX 75367</t>
  </si>
  <si>
    <t>A65516</t>
  </si>
  <si>
    <t>F34823</t>
  </si>
  <si>
    <t>Chad West for Dallas</t>
  </si>
  <si>
    <t>3603 South Tyler</t>
  </si>
  <si>
    <t>3603 South Tyler
Dallas, TX 75244
(32.699602, -96.837213)</t>
  </si>
  <si>
    <t>F35247</t>
  </si>
  <si>
    <t>Schultz 4 Dallas Campaign</t>
  </si>
  <si>
    <t>11222 St. Michales Dr</t>
  </si>
  <si>
    <t>11222 St. Michales Dr
Dallas, TX 75230
(32.901242, -96.780241)</t>
  </si>
  <si>
    <t>F35243</t>
  </si>
  <si>
    <t>O &amp; H DANISH BAKERY</t>
  </si>
  <si>
    <t>1841 Douglas Ave</t>
  </si>
  <si>
    <t>Racine</t>
  </si>
  <si>
    <t>1841 Douglas Ave
Racine, WI 53402
(42.744227, -87.796483)</t>
  </si>
  <si>
    <t>FR12150</t>
  </si>
  <si>
    <t>https://campfin.dallascityhall.com/FinalReports/tcc0000002150_20210408_160944.pdf</t>
  </si>
  <si>
    <t>Leland</t>
  </si>
  <si>
    <t>Burk</t>
  </si>
  <si>
    <t>Leland Burk</t>
  </si>
  <si>
    <t>8215 Westchester</t>
  </si>
  <si>
    <t>8215 Westchester
Dallas, TX 75225
(32.86287, -96.806556)</t>
  </si>
  <si>
    <t>FR12230</t>
  </si>
  <si>
    <t>https://campfin.dallascityhall.com/FinalReports/tec0000002230_20210423_160222.pdf</t>
  </si>
  <si>
    <t>NPC95</t>
  </si>
  <si>
    <t>Dallas Police Officer’s PAC</t>
  </si>
  <si>
    <t>FR12283</t>
  </si>
  <si>
    <t>https://campfin.dallascityhall.com/FinalReports/tec0000002283_20210528_154628.pdf</t>
  </si>
  <si>
    <t>FR12320</t>
  </si>
  <si>
    <t>https://campfin.dallascityhall.com/FinalReports/rpt0000002320_20210715_140943.pdf</t>
  </si>
  <si>
    <t>A71034</t>
  </si>
  <si>
    <t>3809 Parry Ave.</t>
  </si>
  <si>
    <t>3809 Parry Ave.
Dallas, TX 75226
(32.783347, -96.765718)</t>
  </si>
  <si>
    <t>F35966</t>
  </si>
  <si>
    <t>Pegasus Bank</t>
  </si>
  <si>
    <t>5940 Forest Lane</t>
  </si>
  <si>
    <t>5940 Forest Lane
Dallas, TX 75230
(32.909398, -96.806151)</t>
  </si>
  <si>
    <t>F38056</t>
  </si>
  <si>
    <t>11920 Preston Rd</t>
  </si>
  <si>
    <t>11920 Preston Rd
Dallas, TX 75230
(32.910979, -96.803775)</t>
  </si>
  <si>
    <t>A71253</t>
  </si>
  <si>
    <t>A71254</t>
  </si>
  <si>
    <t>A71127</t>
  </si>
  <si>
    <t>A71248</t>
  </si>
  <si>
    <t>F37403</t>
  </si>
  <si>
    <t>Bees Keys</t>
  </si>
  <si>
    <t>7711 Inwood Road</t>
  </si>
  <si>
    <t>7711 Inwood Road
Dallas, TX 75209
(32.84986, -96.821312)</t>
  </si>
  <si>
    <t>F38055</t>
  </si>
  <si>
    <t>Starbucks</t>
  </si>
  <si>
    <t>11919 Preston Rd</t>
  </si>
  <si>
    <t>11919 Preston Rd
Dallas, TX 75230
(32.911832, -96.803836)</t>
  </si>
  <si>
    <t>A71021</t>
  </si>
  <si>
    <t>Sophie</t>
  </si>
  <si>
    <t>5314 West University Blvd</t>
  </si>
  <si>
    <t>5314 West University Blvd
Dallas, TX 75209
(32.844894, -96.820591)</t>
  </si>
  <si>
    <t>A71120</t>
  </si>
  <si>
    <t>Kutler</t>
  </si>
  <si>
    <t>6625 Deco Dr.</t>
  </si>
  <si>
    <t>6625 Deco Dr.
Dallas, TX 75225
(32.874559, -96.790349)</t>
  </si>
  <si>
    <t>A71131</t>
  </si>
  <si>
    <t>Susan D.</t>
  </si>
  <si>
    <t>Kaminsky</t>
  </si>
  <si>
    <t>3657 Maplewood</t>
  </si>
  <si>
    <t>3657 Maplewood
Dallas, TX 75205
(32.835214, -96.794162)</t>
  </si>
  <si>
    <t>A71145</t>
  </si>
  <si>
    <t>Marietta Scurry</t>
  </si>
  <si>
    <t>5542 Winston Ct.</t>
  </si>
  <si>
    <t>5542 Winston Ct.
Dallas, TX 75220
(32.875483, -96.812006)</t>
  </si>
  <si>
    <t>A76304</t>
  </si>
  <si>
    <t>Longyear</t>
  </si>
  <si>
    <t>5831 Harvest Hill Rd</t>
  </si>
  <si>
    <t>5831 Harvest Hill Rd
Dallas, TX 75230
(32.922483, -96.807015)</t>
  </si>
  <si>
    <t>A70974</t>
  </si>
  <si>
    <t>Tycher</t>
  </si>
  <si>
    <t>4116 Rawlins St.</t>
  </si>
  <si>
    <t>4116 Rawlins St.
Dallas, TX 75219
(32.814435, -96.810715)</t>
  </si>
  <si>
    <t>A71002</t>
  </si>
  <si>
    <t>Samantha</t>
  </si>
  <si>
    <t xml:space="preserve">343 West 17th Street </t>
  </si>
  <si>
    <t>343 West 17th Street 
Houston, TX 77008
(29.800851, -95.403221)</t>
  </si>
  <si>
    <t>A71110</t>
  </si>
  <si>
    <t>10978 Crooked Creek Drive</t>
  </si>
  <si>
    <t>10978 Crooked Creek Drive
Dallas, TX 75229
(32.898097, -96.821868)</t>
  </si>
  <si>
    <t>A71128</t>
  </si>
  <si>
    <t>Dugo</t>
  </si>
  <si>
    <t>12123 Drujon Lane</t>
  </si>
  <si>
    <t>12123 Drujon Lane
Dallas, TX 75244
(32.913769, -96.823383)</t>
  </si>
  <si>
    <t>A71160</t>
  </si>
  <si>
    <t>3232 Timberview Road</t>
  </si>
  <si>
    <t>3232 Timberview Road
Dallas, TX 75229
(32.883852, -96.867796)</t>
  </si>
  <si>
    <t>A71212</t>
  </si>
  <si>
    <t>Monette</t>
  </si>
  <si>
    <t>Hoofard</t>
  </si>
  <si>
    <t>5716 Brookstown Dr</t>
  </si>
  <si>
    <t>5716 Brookstown Dr
Dallas, TX 75230
(32.910685, -96.810606)</t>
  </si>
  <si>
    <t>A71213</t>
  </si>
  <si>
    <t>A73045</t>
  </si>
  <si>
    <t>Lucinda</t>
  </si>
  <si>
    <t>3548 Princess Lane</t>
  </si>
  <si>
    <t>3548 Princess Lane
Dallas, TX 75229
(32.892374, -96.860268)</t>
  </si>
  <si>
    <t>A73046</t>
  </si>
  <si>
    <t>Lyne</t>
  </si>
  <si>
    <t>A73108</t>
  </si>
  <si>
    <t>6505 Woodland Dr</t>
  </si>
  <si>
    <t>6505 Woodland Dr
Dallas, TX 75225
(32.872496, -96.793346)</t>
  </si>
  <si>
    <t>A76325</t>
  </si>
  <si>
    <t>Rugena</t>
  </si>
  <si>
    <t>3598 Sw Willow Brook Lane</t>
  </si>
  <si>
    <t>Topeka</t>
  </si>
  <si>
    <t>3598 Sw Willow Brook Lane
Topeka, KS 66614
(39.002535, -95.732389)</t>
  </si>
  <si>
    <t>A76324</t>
  </si>
  <si>
    <t>3598 SW Willow Brook Lane</t>
  </si>
  <si>
    <t>3598 SW Willow Brook Lane
Topeka, KS 66614
(39.002535, -95.732389)</t>
  </si>
  <si>
    <t>A76183</t>
  </si>
  <si>
    <t>115 West 71st St.</t>
  </si>
  <si>
    <t>115 West 71st St.
New York, NY 10023
(40.776931, -73.979772)</t>
  </si>
  <si>
    <t>A79097</t>
  </si>
  <si>
    <t>12001 Inwood Road</t>
  </si>
  <si>
    <t>12001 Inwood Road
Dallas, TX 75244
(32.91138, -96.818653)</t>
  </si>
  <si>
    <t>A71258</t>
  </si>
  <si>
    <t>Tignor</t>
  </si>
  <si>
    <t>10433 Coppedge Lane</t>
  </si>
  <si>
    <t>10433 Coppedge Lane
Dallas, TX 75229
(32.889013, -96.85077)</t>
  </si>
  <si>
    <t>A76251</t>
  </si>
  <si>
    <t>A76279</t>
  </si>
  <si>
    <t>Garry</t>
  </si>
  <si>
    <t>Okowita</t>
  </si>
  <si>
    <t>7015 Leameadow Drive</t>
  </si>
  <si>
    <t>7015 Leameadow Drive
Dallas, TX 75248
(32.954528, -96.785739)</t>
  </si>
  <si>
    <t>F38050</t>
  </si>
  <si>
    <t>Mamuye</t>
  </si>
  <si>
    <t xml:space="preserve">312 Shea Street </t>
  </si>
  <si>
    <t>312 Shea Street 
Garland, TX 75040
(32.93604, -96.629403)</t>
  </si>
  <si>
    <t>F38049</t>
  </si>
  <si>
    <t>4101 Country Place Dr</t>
  </si>
  <si>
    <t>4101 Country Place Dr
Plano, TX 75023
(33.053347, -96.72951)</t>
  </si>
  <si>
    <t>F38052</t>
  </si>
  <si>
    <t>Amaya</t>
  </si>
  <si>
    <t>3829 Hawick Lane</t>
  </si>
  <si>
    <t>3829 Hawick Lane
Dallas, TX 75220
(32.86361, -96.851782)</t>
  </si>
  <si>
    <t>F38047</t>
  </si>
  <si>
    <t>1622 Milner Rd</t>
  </si>
  <si>
    <t>1622 Milner Rd
Irving, TX 75061
(32.831274, -96.933334)</t>
  </si>
  <si>
    <t>F38051</t>
  </si>
  <si>
    <t xml:space="preserve">4140 Commerce Street </t>
  </si>
  <si>
    <t>4140 Commerce Street 
Dallas, TX 75226
(32.783219, -96.767218)</t>
  </si>
  <si>
    <t>F38048</t>
  </si>
  <si>
    <t>Polgar</t>
  </si>
  <si>
    <t>2021 Fawn Dr</t>
  </si>
  <si>
    <t>2021 Fawn Dr
Midlothian, TX 75065
(32.46125, -96.998158)</t>
  </si>
  <si>
    <t>F38062</t>
  </si>
  <si>
    <t>Zalat Pizza</t>
  </si>
  <si>
    <t>4980 Beltline Rd</t>
  </si>
  <si>
    <t>4980 Beltline Rd
Dallas, TX 75254</t>
  </si>
  <si>
    <t>A71018</t>
  </si>
  <si>
    <t>Gentile</t>
  </si>
  <si>
    <t>11519 Sonnet Dr.</t>
  </si>
  <si>
    <t>11519 Sonnet Dr.
Dallas, TX 75229
(32.905941, -96.860429)</t>
  </si>
  <si>
    <t>A71024</t>
  </si>
  <si>
    <t>A71032</t>
  </si>
  <si>
    <t>6211 West NW Highway</t>
  </si>
  <si>
    <t>6211 West NW Highway
Dallas, TX 75225
(32.865729, -96.799915)</t>
  </si>
  <si>
    <t>A71038</t>
  </si>
  <si>
    <t>13319 Montfort Drive</t>
  </si>
  <si>
    <t>13319 Montfort Drive
Dallas, TX 75240
(32.930084, -96.811333)</t>
  </si>
  <si>
    <t>A71047</t>
  </si>
  <si>
    <t>5430 Ursula Lane</t>
  </si>
  <si>
    <t>5430 Ursula Lane
Dallas, TX 75229
(32.891107, -96.814217)</t>
  </si>
  <si>
    <t>A71065</t>
  </si>
  <si>
    <t>Kissner</t>
  </si>
  <si>
    <t>9225 Frenchman’s Way</t>
  </si>
  <si>
    <t>9225 Frenchman’s Way
Dallas, TX 75220
(32.864956, -96.842448)</t>
  </si>
  <si>
    <t>A71102</t>
  </si>
  <si>
    <t>3223 Lemmon Ave.</t>
  </si>
  <si>
    <t>3223 Lemmon Ave.
Dallas, TX 75204
(32.807526, -96.800315)</t>
  </si>
  <si>
    <t>A71103</t>
  </si>
  <si>
    <t>6705 Walnut Hill Lane</t>
  </si>
  <si>
    <t>6705 Walnut Hill Lane
Dallas, TX 75230
(32.879939, -96.789993)</t>
  </si>
  <si>
    <t>A71163</t>
  </si>
  <si>
    <t>7612 Glen Albens Circle</t>
  </si>
  <si>
    <t>7612 Glen Albens Circle
Dallas, TX 75225
(32.87719, -96.775114)</t>
  </si>
  <si>
    <t>A71178</t>
  </si>
  <si>
    <t>Breitbarth</t>
  </si>
  <si>
    <t>5732 Willow Lane</t>
  </si>
  <si>
    <t>5732 Willow Lane
Dallas, TX 75230
(32.913616, -96.810321)</t>
  </si>
  <si>
    <t>A71181</t>
  </si>
  <si>
    <t>Crumpecker</t>
  </si>
  <si>
    <t>4630 Gulfstream Drive</t>
  </si>
  <si>
    <t>4630 Gulfstream Drive
Dallas, TX 75244
(32.917906, -96.827596)</t>
  </si>
  <si>
    <t>A71189</t>
  </si>
  <si>
    <t>Shiro</t>
  </si>
  <si>
    <t>402 Shadywood Lane</t>
  </si>
  <si>
    <t>402 Shadywood Lane
Richardson, TX 75080
(32.94854, -96.754855)</t>
  </si>
  <si>
    <t>A71222</t>
  </si>
  <si>
    <t>Bates</t>
  </si>
  <si>
    <t>6630 Meadow Road</t>
  </si>
  <si>
    <t>6630 Meadow Road
Dallas, TX 75230
(32.886212, -96.79024)</t>
  </si>
  <si>
    <t>A71223</t>
  </si>
  <si>
    <t>A71226</t>
  </si>
  <si>
    <t>A71235</t>
  </si>
  <si>
    <t>6211 West NW Hwy</t>
  </si>
  <si>
    <t>6211 West NW Hwy
Dallas, TX 75225
(32.865729, -96.799915)</t>
  </si>
  <si>
    <t>A71236</t>
  </si>
  <si>
    <t>Feulmer</t>
  </si>
  <si>
    <t>128 St.erling Hills Drive</t>
  </si>
  <si>
    <t>Indiana</t>
  </si>
  <si>
    <t>128 St.erling Hills Drive
Indiana, PA 15701
(40.623937, -79.199107)</t>
  </si>
  <si>
    <t>A71259</t>
  </si>
  <si>
    <t>Ungerman</t>
  </si>
  <si>
    <t>6402 Forestshire Drive</t>
  </si>
  <si>
    <t>6402 Forestshire Drive
Dallas, TX 75230
(32.908923, -96.795217)</t>
  </si>
  <si>
    <t>A71260</t>
  </si>
  <si>
    <t>A73013</t>
  </si>
  <si>
    <t>Ethel</t>
  </si>
  <si>
    <t>A73033</t>
  </si>
  <si>
    <t>A73038</t>
  </si>
  <si>
    <t>Dr. Don</t>
  </si>
  <si>
    <t>Hebbard</t>
  </si>
  <si>
    <t>3704 Rockdale Drive</t>
  </si>
  <si>
    <t>3704 Rockdale Drive
Dallas, TX 75220
(32.876684, -96.855858)</t>
  </si>
  <si>
    <t>A73088</t>
  </si>
  <si>
    <t>Jaffe</t>
  </si>
  <si>
    <t xml:space="preserve">135 Charles Street </t>
  </si>
  <si>
    <t>135 Charles Street 
New York, NY 10014
(40.734186, -74.007856)</t>
  </si>
  <si>
    <t>A73143</t>
  </si>
  <si>
    <t>Helbing</t>
  </si>
  <si>
    <t>6323 Desco Dr</t>
  </si>
  <si>
    <t>6323 Desco Dr
Dallas, TX 75225
(32.874591, -96.7967)</t>
  </si>
  <si>
    <t>A73170</t>
  </si>
  <si>
    <t>2323 Ross Avenue</t>
  </si>
  <si>
    <t>2323 Ross Avenue
Dallas, TX 75201
(32.789221, -96.796497)</t>
  </si>
  <si>
    <t>A73326</t>
  </si>
  <si>
    <t>A76299</t>
  </si>
  <si>
    <t>7019 Northwood Road</t>
  </si>
  <si>
    <t>7019 Northwood Road
Dallas, TX 75225
(32.870109, -96.783954)</t>
  </si>
  <si>
    <t>A76298</t>
  </si>
  <si>
    <t>A76334</t>
  </si>
  <si>
    <t>Ewing</t>
  </si>
  <si>
    <t>5418 Northshore Dr</t>
  </si>
  <si>
    <t>5418 Northshore Dr
Frisco, TX 75034
(33.114055, -96.840428)</t>
  </si>
  <si>
    <t>A76297</t>
  </si>
  <si>
    <t>5460 Northbrook Drive</t>
  </si>
  <si>
    <t>5460 Northbrook Drive
Dallas, TX 75220
(32.866496, -96.816144)</t>
  </si>
  <si>
    <t>A76193</t>
  </si>
  <si>
    <t>7255 Mimosa</t>
  </si>
  <si>
    <t>7255 Mimosa
Dallas, TX 75230
(32.883148, -96.777947)</t>
  </si>
  <si>
    <t>A76192</t>
  </si>
  <si>
    <t>Thomy Sue</t>
  </si>
  <si>
    <t>A76207</t>
  </si>
  <si>
    <t>10433 Coppedge Ln.</t>
  </si>
  <si>
    <t>10433 Coppedge Ln.
Dallas, TX 75229
(32.889013, -96.85077)</t>
  </si>
  <si>
    <t>A76296</t>
  </si>
  <si>
    <t>A76300</t>
  </si>
  <si>
    <t>Del Pueblo</t>
  </si>
  <si>
    <t>4341 Myerwood Ln</t>
  </si>
  <si>
    <t>4341 Myerwood Ln
Dallas, TX 75244
(32.913066, -96.834295)</t>
  </si>
  <si>
    <t>A76335</t>
  </si>
  <si>
    <t>A71162</t>
  </si>
  <si>
    <t>F38057</t>
  </si>
  <si>
    <t>4122 Lyndon B Johnson</t>
  </si>
  <si>
    <t>4122 Lyndon B Johnson
Dallas, TX 75244
(32.92404, -96.840083)</t>
  </si>
  <si>
    <t>F38069</t>
  </si>
  <si>
    <t>Allyn Media</t>
  </si>
  <si>
    <t>3838 Oaklawn Ave #400</t>
  </si>
  <si>
    <t>3838 Oaklawn Ave #400
Dallas, TX 75219
(32.81478, -96.802292)</t>
  </si>
  <si>
    <t>F38063</t>
  </si>
  <si>
    <t>Chick-Fil-A</t>
  </si>
  <si>
    <t>12120 Inwood Rd</t>
  </si>
  <si>
    <t>12120 Inwood Rd
Dallas, TX 75244
(32.913501, -96.818351)</t>
  </si>
  <si>
    <t>F38059</t>
  </si>
  <si>
    <t>2909 Forest Ln</t>
  </si>
  <si>
    <t>2909 Forest Ln
Dallas, TX 75234
(32.909487, -96.880157)</t>
  </si>
  <si>
    <t>F38064</t>
  </si>
  <si>
    <t>Gold Crown Valet Parking</t>
  </si>
  <si>
    <t>901 Waterfall Way #107</t>
  </si>
  <si>
    <t>901 Waterfall Way #107
Richardson, TX 75080
(32.941924, -96.764065)</t>
  </si>
  <si>
    <t>F38061</t>
  </si>
  <si>
    <t>Jersey Mikes</t>
  </si>
  <si>
    <t>8411 Preston Rd</t>
  </si>
  <si>
    <t>8411 Preston Rd
Dallas, TX 75225
(32.864866, -96.804173)</t>
  </si>
  <si>
    <t>F38053</t>
  </si>
  <si>
    <t>Torchys Taco</t>
  </si>
  <si>
    <t>5921 Forest Ln</t>
  </si>
  <si>
    <t>5921 Forest Ln
Dallas, TX 75230
(32.909545, -96.806068)</t>
  </si>
  <si>
    <t>A73087</t>
  </si>
  <si>
    <t>5925 Forest Lane</t>
  </si>
  <si>
    <t>5925 Forest Lane
Dallas, TX 75230
(32.909544, -96.805118)</t>
  </si>
  <si>
    <t>A73133</t>
  </si>
  <si>
    <t>5924 Woodland</t>
  </si>
  <si>
    <t>5924 Woodland
Dallas, TX 75225
(32.872562, -96.805611)</t>
  </si>
  <si>
    <t>A73325</t>
  </si>
  <si>
    <t>Cates Legal Group PLLC</t>
  </si>
  <si>
    <t>5910 Clementine Lane</t>
  </si>
  <si>
    <t>5910 Clementine Lane
Austin, TX 78744
(30.197031, -97.727874)</t>
  </si>
  <si>
    <t>A70959</t>
  </si>
  <si>
    <t>A70967</t>
  </si>
  <si>
    <t>1502 Niagara St.</t>
  </si>
  <si>
    <t>1502 Niagara St.
Buffalo, NY 14213
(42.924942, -78.898006)</t>
  </si>
  <si>
    <t>A70973</t>
  </si>
  <si>
    <t>Hasani</t>
  </si>
  <si>
    <t>5334 Bexar St.</t>
  </si>
  <si>
    <t>5334 Bexar St.
Dallas, TX 75215
(32.748892, -96.753407)</t>
  </si>
  <si>
    <t>A70975</t>
  </si>
  <si>
    <t>Agostini</t>
  </si>
  <si>
    <t>4011 High Summit</t>
  </si>
  <si>
    <t>4011 High Summit
Dallas, TX 75244
(32.918721, -96.846365)</t>
  </si>
  <si>
    <t>A70976</t>
  </si>
  <si>
    <t>3850 Regent Dr.</t>
  </si>
  <si>
    <t>3850 Regent Dr.
Dallas, TX 75229
(32.894076, -96.84841)</t>
  </si>
  <si>
    <t>A70981</t>
  </si>
  <si>
    <t>Morgan Brown</t>
  </si>
  <si>
    <t>160 Wilking Way</t>
  </si>
  <si>
    <t>160 Wilking Way
Sonoma, CA 95476
(38.29694, -122.44732)</t>
  </si>
  <si>
    <t>A70984</t>
  </si>
  <si>
    <t>6244 Preston Creek</t>
  </si>
  <si>
    <t>6244 Preston Creek
Dallas, TX 75240
(32.936475, -96.799743)</t>
  </si>
  <si>
    <t>A70993</t>
  </si>
  <si>
    <t>3920 Sleepy Lane</t>
  </si>
  <si>
    <t>3920 Sleepy Lane
Dallas, TX 75229
(32.89957, -96.846703)</t>
  </si>
  <si>
    <t>A70999</t>
  </si>
  <si>
    <t>4111 Shady Bend Drive</t>
  </si>
  <si>
    <t>4111 Shady Bend Drive
Dallas, TX 75244
(32.91685, -96.843447)</t>
  </si>
  <si>
    <t>A71000</t>
  </si>
  <si>
    <t>Larri</t>
  </si>
  <si>
    <t>5953 Walnut Hill Lane</t>
  </si>
  <si>
    <t>5953 Walnut Hill Lane
Dallas, TX 75230
(32.880122, -96.804461)</t>
  </si>
  <si>
    <t>A71019</t>
  </si>
  <si>
    <t>Lifson</t>
  </si>
  <si>
    <t>A71020</t>
  </si>
  <si>
    <t>A71023</t>
  </si>
  <si>
    <t>5944 Willow Lane</t>
  </si>
  <si>
    <t>5944 Willow Lane
Dallas, TX 75225
(32.913241, -96.805401)</t>
  </si>
  <si>
    <t>A71043</t>
  </si>
  <si>
    <t>Felipe</t>
  </si>
  <si>
    <t>7303 Campbell Road</t>
  </si>
  <si>
    <t>7303 Campbell Road
Dallas, TX 75248
(32.978452, -96.778078)</t>
  </si>
  <si>
    <t>A71050</t>
  </si>
  <si>
    <t>Pink</t>
  </si>
  <si>
    <t>9514 San Diego Road</t>
  </si>
  <si>
    <t>9514 San Diego Road
Austin, TX 78737
(30.217386, -97.907448)</t>
  </si>
  <si>
    <t>A71051</t>
  </si>
  <si>
    <t>6244 Preston Creek Drive</t>
  </si>
  <si>
    <t>6244 Preston Creek Drive
Dallas, TX 75240
(32.936475, -96.799743)</t>
  </si>
  <si>
    <t>A71052</t>
  </si>
  <si>
    <t>San Soucie</t>
  </si>
  <si>
    <t>2901 Burning Oak Drive</t>
  </si>
  <si>
    <t>2901 Burning Oak Drive
Austin, TX 78704
(30.239514, -97.773009)</t>
  </si>
  <si>
    <t>A71053</t>
  </si>
  <si>
    <t xml:space="preserve">7210 Morton Street </t>
  </si>
  <si>
    <t>7210 Morton Street 
Dallas, TX 75209
(32.845404, -96.823718)</t>
  </si>
  <si>
    <t>A71072</t>
  </si>
  <si>
    <t>9119 Valley Chapel Lane</t>
  </si>
  <si>
    <t>9119 Valley Chapel Lane
Dallas, TX 75220
(32.862966, -96.843599)</t>
  </si>
  <si>
    <t>A71075</t>
  </si>
  <si>
    <t>Legacy</t>
  </si>
  <si>
    <t>10215 Gooding Drive</t>
  </si>
  <si>
    <t>10215 Gooding Drive
Dallas, TX 75229
(32.884953, -96.843284)</t>
  </si>
  <si>
    <t>A71076</t>
  </si>
  <si>
    <t>6122 Northaven Rd</t>
  </si>
  <si>
    <t>6122 Northaven Rd
Dallas, TX 75230
(32.901558, -96.80215)</t>
  </si>
  <si>
    <t>A71085</t>
  </si>
  <si>
    <t>Michaely</t>
  </si>
  <si>
    <t>10322 Sherbrook Lane</t>
  </si>
  <si>
    <t>10322 Sherbrook Lane
Dallas, TX 75229
(32.886835, -96.847601)</t>
  </si>
  <si>
    <t>A71092</t>
  </si>
  <si>
    <t>Cammy</t>
  </si>
  <si>
    <t>4005 Centenary Avenue</t>
  </si>
  <si>
    <t>4005 Centenary Avenue
Dallas, TX 75225
(32.862207, -96.802367)</t>
  </si>
  <si>
    <t>A71113</t>
  </si>
  <si>
    <t>Pakula</t>
  </si>
  <si>
    <t>3150 Jubilee Trail</t>
  </si>
  <si>
    <t>3150 Jubilee Trail
Dallas, TX 75229
(32.899727, -96.869925)</t>
  </si>
  <si>
    <t>A71115</t>
  </si>
  <si>
    <t>Shutt</t>
  </si>
  <si>
    <t>5310 Park Lane</t>
  </si>
  <si>
    <t>5310 Park Lane
Dallas, TX 75220
(32.873956, -96.817061)</t>
  </si>
  <si>
    <t>A71116</t>
  </si>
  <si>
    <t>10909 Candlelight Lane</t>
  </si>
  <si>
    <t>10909 Candlelight Lane
Dallas, TX 75229
(32.896351, -96.845934)</t>
  </si>
  <si>
    <t>A71119</t>
  </si>
  <si>
    <t>Kottwitz</t>
  </si>
  <si>
    <t>6704 Aberdeen Ave</t>
  </si>
  <si>
    <t>6704 Aberdeen Ave
Dallas, TX 75230
(32.882216, -96.789813)</t>
  </si>
  <si>
    <t>A71121</t>
  </si>
  <si>
    <t>Litman</t>
  </si>
  <si>
    <t>5734 Ridgetown Circle</t>
  </si>
  <si>
    <t>5734 Ridgetown Circle
Dallas, TX 75230
(32.911666, -96.809969)</t>
  </si>
  <si>
    <t>A71122</t>
  </si>
  <si>
    <t>Pauer</t>
  </si>
  <si>
    <t>PO Box 59994</t>
  </si>
  <si>
    <t>PO Box 59994
Dallas, TX 75229</t>
  </si>
  <si>
    <t>A71123</t>
  </si>
  <si>
    <t>Rasanksy</t>
  </si>
  <si>
    <t>A71138</t>
  </si>
  <si>
    <t>6875 Carolyncrest Drive
Dallas, TX 75214
(32.826302, -96.741194)</t>
  </si>
  <si>
    <t>A71143</t>
  </si>
  <si>
    <t>PO Box 670627</t>
  </si>
  <si>
    <t>PO Box 670627
Dallas, TX 75367</t>
  </si>
  <si>
    <t>A71150</t>
  </si>
  <si>
    <t>Reisman</t>
  </si>
  <si>
    <t>A71155</t>
  </si>
  <si>
    <t>7221 Desco Dr.</t>
  </si>
  <si>
    <t>7221 Desco Dr.
Dallas, TX 75225
(32.873038, -96.779856)</t>
  </si>
  <si>
    <t>A71169</t>
  </si>
  <si>
    <t>Civello</t>
  </si>
  <si>
    <t>3951 Cedarbrush Drive</t>
  </si>
  <si>
    <t>3951 Cedarbrush Drive
Dallas, TX 75229
(32.908029, -96.846969)</t>
  </si>
  <si>
    <t>A71170</t>
  </si>
  <si>
    <t>A71206</t>
  </si>
  <si>
    <t>Corona</t>
  </si>
  <si>
    <t xml:space="preserve">3630 Knight Street </t>
  </si>
  <si>
    <t>3630 Knight Street 
Dallas, TX 75219
(32.816057, -96.807511)</t>
  </si>
  <si>
    <t>A71208</t>
  </si>
  <si>
    <t>R. Eben</t>
  </si>
  <si>
    <t>4010 Port Royal Drive</t>
  </si>
  <si>
    <t>4010 Port Royal Drive
Dallas, TX 75224
(32.915455, -96.846287)</t>
  </si>
  <si>
    <t>A71214</t>
  </si>
  <si>
    <t>Sostek</t>
  </si>
  <si>
    <t>6115 Woodland Drive</t>
  </si>
  <si>
    <t>6115 Woodland Drive
Dallas, TX 75225
(32.872131, -96.801188)</t>
  </si>
  <si>
    <t>A71215</t>
  </si>
  <si>
    <t>Joanie</t>
  </si>
  <si>
    <t>A71221</t>
  </si>
  <si>
    <t>Marla</t>
  </si>
  <si>
    <t>3706 Truesdell Pl</t>
  </si>
  <si>
    <t>3706 Truesdell Pl
Dallas, TX 75244
(32.914756, -96.855018)</t>
  </si>
  <si>
    <t>A71227</t>
  </si>
  <si>
    <t>Buddrus</t>
  </si>
  <si>
    <t>A71237</t>
  </si>
  <si>
    <t>PO Box 515644</t>
  </si>
  <si>
    <t>PO Box 515644
Dallas, TX 75251</t>
  </si>
  <si>
    <t>A71256</t>
  </si>
  <si>
    <t>711 North Clinton Avenue</t>
  </si>
  <si>
    <t>711 North Clinton Avenue
Dallas, TX 75208
(32.751305, -96.842813)</t>
  </si>
  <si>
    <t>A71263</t>
  </si>
  <si>
    <t>Zidell</t>
  </si>
  <si>
    <t>6502 Forestshire</t>
  </si>
  <si>
    <t>6502 Forestshire
Dallas, TX 75230
(32.908611, -96.794068)</t>
  </si>
  <si>
    <t>A71269</t>
  </si>
  <si>
    <t>Chvosta</t>
  </si>
  <si>
    <t>506 Cameron Avenue</t>
  </si>
  <si>
    <t>506 Cameron Avenue
Dallas, TX 75223
(32.803932, -96.746666)</t>
  </si>
  <si>
    <t>A73015</t>
  </si>
  <si>
    <t>Axilrod</t>
  </si>
  <si>
    <t>A73032</t>
  </si>
  <si>
    <t>A73041</t>
  </si>
  <si>
    <t>Collier</t>
  </si>
  <si>
    <t>10727 Cox Ln</t>
  </si>
  <si>
    <t>10727 Cox Ln
Dallas, TX 75229
(32.894631, -96.851727)</t>
  </si>
  <si>
    <t>A73042</t>
  </si>
  <si>
    <t>D`Amico</t>
  </si>
  <si>
    <t xml:space="preserve">7527 Marquette Street </t>
  </si>
  <si>
    <t>7527 Marquette Street 
Dallas, TX 75225
(32.861338, -96.777537)</t>
  </si>
  <si>
    <t>A73048</t>
  </si>
  <si>
    <t>5338 Meaders</t>
  </si>
  <si>
    <t>5338 Meaders
Dallas, TX 75229
(32.885551, -96.815828)</t>
  </si>
  <si>
    <t>A73057</t>
  </si>
  <si>
    <t>Waymon</t>
  </si>
  <si>
    <t>A73074</t>
  </si>
  <si>
    <t>5850 East Lovers Ln</t>
  </si>
  <si>
    <t>5850 East Lovers Ln
Dallas, TX 75206
(32.850963, -96.766833)</t>
  </si>
  <si>
    <t>A73086</t>
  </si>
  <si>
    <t>5233 Ursula Lane</t>
  </si>
  <si>
    <t>5233 Ursula Lane
Dallas, TX 75229
(32.891116, -96.81684)</t>
  </si>
  <si>
    <t>A73093</t>
  </si>
  <si>
    <t>Chantel</t>
  </si>
  <si>
    <t>Parker Bright</t>
  </si>
  <si>
    <t>3637 Flair Drive</t>
  </si>
  <si>
    <t>3637 Flair Drive
Dallas, TX 75229
(32.903153, -96.856929)</t>
  </si>
  <si>
    <t>A73096</t>
  </si>
  <si>
    <t>A73102</t>
  </si>
  <si>
    <t>A73103</t>
  </si>
  <si>
    <t>A73119</t>
  </si>
  <si>
    <t>1339 Cedar Hill Ave</t>
  </si>
  <si>
    <t>1339 Cedar Hill Ave
Dallas, TX 75208
(32.760026, -96.830852)</t>
  </si>
  <si>
    <t>A73123</t>
  </si>
  <si>
    <t>5947 Park Lane</t>
  </si>
  <si>
    <t>5947 Park Lane
Dallas, TX 75225
(32.873919, -96.804401)</t>
  </si>
  <si>
    <t>A73159</t>
  </si>
  <si>
    <t>Dewberry</t>
  </si>
  <si>
    <t>6335 West Northwest Hwy
Dallas, TX 75225
(32.865712, -96.797415)</t>
  </si>
  <si>
    <t>A73162</t>
  </si>
  <si>
    <t>Adeel</t>
  </si>
  <si>
    <t>Memon</t>
  </si>
  <si>
    <t>13002 Halwin Circle</t>
  </si>
  <si>
    <t>13002 Halwin Circle
Dallas, TX 75243
(32.925635, -96.717382)</t>
  </si>
  <si>
    <t>A73165</t>
  </si>
  <si>
    <t>3879 Duchess Trail</t>
  </si>
  <si>
    <t>3879 Duchess Trail
Dallas, TX 75229
(32.893186, -96.84781)</t>
  </si>
  <si>
    <t>A73173</t>
  </si>
  <si>
    <t>Sands</t>
  </si>
  <si>
    <t>9035 Devonshire Dr</t>
  </si>
  <si>
    <t>9035 Devonshire Dr
Dallas, TX 75209
(32.863455, -96.816643)</t>
  </si>
  <si>
    <t>A73174</t>
  </si>
  <si>
    <t>A73179</t>
  </si>
  <si>
    <t>Mahmood</t>
  </si>
  <si>
    <t>9995 Barton Circle</t>
  </si>
  <si>
    <t>9995 Barton Circle
Frisco, TX 75035
(33.16041, -96.734188)</t>
  </si>
  <si>
    <t>A73184</t>
  </si>
  <si>
    <t>A76342</t>
  </si>
  <si>
    <t>F37374</t>
  </si>
  <si>
    <t>A76295</t>
  </si>
  <si>
    <t>3860 Whitehall Dr</t>
  </si>
  <si>
    <t>3860 Whitehall Dr
Dallas, TX 75229
(32.901178, -96.849565)</t>
  </si>
  <si>
    <t>F37400</t>
  </si>
  <si>
    <t>Cleo</t>
  </si>
  <si>
    <t>Olivarez</t>
  </si>
  <si>
    <t>201 Ephraim Dr</t>
  </si>
  <si>
    <t>201 Ephraim Dr
Glenn Heights, TX 75154
(32.526857, -96.85434)</t>
  </si>
  <si>
    <t>F37399</t>
  </si>
  <si>
    <t>Shree</t>
  </si>
  <si>
    <t>265 West Pleasant Run Rd</t>
  </si>
  <si>
    <t>265 West Pleasant Run Rd
Cedar Hill, TX 75104
(32.604415, -96.949286)</t>
  </si>
  <si>
    <t>A76171</t>
  </si>
  <si>
    <t>Spiritas</t>
  </si>
  <si>
    <t>2900 North Fitzhugh</t>
  </si>
  <si>
    <t>2900 North Fitzhugh
Dallas, TX 75204</t>
  </si>
  <si>
    <t>A76203</t>
  </si>
  <si>
    <t>A76341</t>
  </si>
  <si>
    <t>Mariel</t>
  </si>
  <si>
    <t>6716 Churchill Way</t>
  </si>
  <si>
    <t>6716 Churchill Way
Dallas, TX 75230
(32.917076, -96.789896)</t>
  </si>
  <si>
    <t>A76205</t>
  </si>
  <si>
    <t>A76173</t>
  </si>
  <si>
    <t>4709 Northaven Rd</t>
  </si>
  <si>
    <t>4709 Northaven Rd
Dallas, TX 75229
(32.902115, -96.827816)</t>
  </si>
  <si>
    <t>A76266</t>
  </si>
  <si>
    <t>A76181</t>
  </si>
  <si>
    <t>10215 Gooding Dr</t>
  </si>
  <si>
    <t>10215 Gooding Dr
Dallas, TX 75229
(32.884953, -96.843284)</t>
  </si>
  <si>
    <t>A76302</t>
  </si>
  <si>
    <t>Ellwood</t>
  </si>
  <si>
    <t>5437 West University Blvd</t>
  </si>
  <si>
    <t>5437 West University Blvd
Dallas, TX 75209
(32.845361, -96.817535)</t>
  </si>
  <si>
    <t>A76253</t>
  </si>
  <si>
    <t>Antonina</t>
  </si>
  <si>
    <t>Scalise</t>
  </si>
  <si>
    <t>10621 Park Preston Dr</t>
  </si>
  <si>
    <t>10621 Park Preston Dr
Dallas, TX 75230
(32.891009, -96.807738)</t>
  </si>
  <si>
    <t>A76372</t>
  </si>
  <si>
    <t>Faris</t>
  </si>
  <si>
    <t>Chehabi</t>
  </si>
  <si>
    <t>3411 Potomac Ave.</t>
  </si>
  <si>
    <t>3411 Potomac Ave.
Dallas, TX 75205
(32.837663, -96.787544)</t>
  </si>
  <si>
    <t>A76204</t>
  </si>
  <si>
    <t>A76303</t>
  </si>
  <si>
    <t>Johnigan</t>
  </si>
  <si>
    <t>A76219</t>
  </si>
  <si>
    <t>6416 Tulip Lane</t>
  </si>
  <si>
    <t>6416 Tulip Lane
Dallas, TX 75230
(32.893677, -96.795854)</t>
  </si>
  <si>
    <t>A76172</t>
  </si>
  <si>
    <t>F38103</t>
  </si>
  <si>
    <t>A79101</t>
  </si>
  <si>
    <t>A79076</t>
  </si>
  <si>
    <t>A79079</t>
  </si>
  <si>
    <t>Shirejian</t>
  </si>
  <si>
    <t>10404 Westlawn Dr.</t>
  </si>
  <si>
    <t>10404 Westlawn Dr.
Dallas, TX 75229
(32.887966, -96.842863)</t>
  </si>
  <si>
    <t>A73044</t>
  </si>
  <si>
    <t>F38065</t>
  </si>
  <si>
    <t>5959 Royal Ln</t>
  </si>
  <si>
    <t>5959 Royal Ln
Dallas, TX 75230
(32.894886, -96.805103)</t>
  </si>
  <si>
    <t>F38054</t>
  </si>
  <si>
    <t>11468 Grissom Ln</t>
  </si>
  <si>
    <t>11468 Grissom Ln
Dallas, TX 75229
(32.907682, -96.886629)</t>
  </si>
  <si>
    <t>A76210</t>
  </si>
  <si>
    <t>12115 Talmay</t>
  </si>
  <si>
    <t>12115 Talmay
Dallas, TX 76230
(32.914232, -96.79765)</t>
  </si>
  <si>
    <t>F38058</t>
  </si>
  <si>
    <t>13131 Monfort Dr</t>
  </si>
  <si>
    <t>13131 Monfort Dr
Dallas, TX 75240
(32.92778, -96.811361)</t>
  </si>
  <si>
    <t>A70996</t>
  </si>
  <si>
    <t>Danna</t>
  </si>
  <si>
    <t>4621 Irvin Simmons</t>
  </si>
  <si>
    <t>4621 Irvin Simmons
Dallas, TX 75229
(32.89625, -96.828762)</t>
  </si>
  <si>
    <t>A70997</t>
  </si>
  <si>
    <t>A71184</t>
  </si>
  <si>
    <t>4923 Nashwood Lane</t>
  </si>
  <si>
    <t>4923 Nashwood Lane
Dallas, TX 75244
(32.911127, -96.822627)</t>
  </si>
  <si>
    <t>A71185</t>
  </si>
  <si>
    <t>A71243</t>
  </si>
  <si>
    <t>14802 Quorum Dr</t>
  </si>
  <si>
    <t>14802 Quorum Dr
Dallas, TX 75254
(32.948787, -96.825189)</t>
  </si>
  <si>
    <t>A71244</t>
  </si>
  <si>
    <t>A73124</t>
  </si>
  <si>
    <t>A73324</t>
  </si>
  <si>
    <t>A76347</t>
  </si>
  <si>
    <t>Runyon</t>
  </si>
  <si>
    <t>10010 Gaywood Road</t>
  </si>
  <si>
    <t>10010 Gaywood Road
Dallas, TX 75229
(32.881082, -96.81935)</t>
  </si>
  <si>
    <t>A76214</t>
  </si>
  <si>
    <t>A76213</t>
  </si>
  <si>
    <t>A76348</t>
  </si>
  <si>
    <t>F38106</t>
  </si>
  <si>
    <t>Meek</t>
  </si>
  <si>
    <t>1404 St.raus Rd</t>
  </si>
  <si>
    <t>1404 St.raus Rd
Cedar Hill, TX 75104
(32.618346, -96.960481)</t>
  </si>
  <si>
    <t>U.S.P.S</t>
  </si>
  <si>
    <t>8604 Turtle Creek Blvd</t>
  </si>
  <si>
    <t>8604 Turtle Creek Blvd
Dallas, TX 75225
(32.866823, -96.789659)</t>
  </si>
  <si>
    <t>F37410</t>
  </si>
  <si>
    <t>U.S.P.S.</t>
  </si>
  <si>
    <t>F38060</t>
  </si>
  <si>
    <t>A71267</t>
  </si>
  <si>
    <t>Mindi</t>
  </si>
  <si>
    <t>5315 Palomar</t>
  </si>
  <si>
    <t>5315 Palomar
Dallas, TX 75229
(32.889662, -96.816207)</t>
  </si>
  <si>
    <t>A73016</t>
  </si>
  <si>
    <t>A73050</t>
  </si>
  <si>
    <t>Anwer</t>
  </si>
  <si>
    <t>Azam</t>
  </si>
  <si>
    <t>2336 San Andres Dr</t>
  </si>
  <si>
    <t>2336 San Andres Dr
Frisco, TX 75033
(33.177569, -96.869666)</t>
  </si>
  <si>
    <t>A73151</t>
  </si>
  <si>
    <t>5526 West University Blvd</t>
  </si>
  <si>
    <t>5526 West University Blvd
Dallas, TX 75209
(32.845343, -96.815579)</t>
  </si>
  <si>
    <t>A73327</t>
  </si>
  <si>
    <t>G1836</t>
  </si>
  <si>
    <t>PO Box 670631
Dallas, TX 75367</t>
  </si>
  <si>
    <t>A76222</t>
  </si>
  <si>
    <t>Schaffer</t>
  </si>
  <si>
    <t>9266 Hathaway St.</t>
  </si>
  <si>
    <t>9266 Hathaway St.
Dallas, TX 85220
(32.867732, -96.812328)</t>
  </si>
  <si>
    <t>A76185</t>
  </si>
  <si>
    <t>2920 Carlisle St.</t>
  </si>
  <si>
    <t>2920 Carlisle St.
Dallas, TX 75204
(32.802289, -96.803715)</t>
  </si>
  <si>
    <t>A76223</t>
  </si>
  <si>
    <t>Mary Catherine</t>
  </si>
  <si>
    <t>F36714</t>
  </si>
  <si>
    <t>F38068</t>
  </si>
  <si>
    <t>F36674</t>
  </si>
  <si>
    <t>A71015</t>
  </si>
  <si>
    <t>Dower</t>
  </si>
  <si>
    <t>4301 Glenwick Lane</t>
  </si>
  <si>
    <t>4301 Glenwick Lane
Dallas, TX 75205
(32.847308, -96.808683)</t>
  </si>
  <si>
    <t>A71068</t>
  </si>
  <si>
    <t>A71078</t>
  </si>
  <si>
    <t>Sarkis</t>
  </si>
  <si>
    <t>Kechejian</t>
  </si>
  <si>
    <t>5515 Edlen Drive</t>
  </si>
  <si>
    <t>5515 Edlen Drive
Dallas, TX 75220
(32.87858, -96.812837)</t>
  </si>
  <si>
    <t>A71079</t>
  </si>
  <si>
    <t>A71149</t>
  </si>
  <si>
    <t>9999 Meadowbrook Drive</t>
  </si>
  <si>
    <t>9999 Meadowbrook Drive
Dallas, TX 75220
(32.879626, -96.816869)</t>
  </si>
  <si>
    <t>A71168</t>
  </si>
  <si>
    <t>5517 Merrimac Ave</t>
  </si>
  <si>
    <t>5517 Merrimac Ave
Dallas, TX 75206
(32.82735, -96.773769)</t>
  </si>
  <si>
    <t>A71173</t>
  </si>
  <si>
    <t>Weaver</t>
  </si>
  <si>
    <t>1845 Woodall Rodgers Fwy, #1275</t>
  </si>
  <si>
    <t>1845 Woodall Rodgers Fwy, #1275
Dallas, TX 75201
(32.788399, -96.80345)</t>
  </si>
  <si>
    <t>A71252</t>
  </si>
  <si>
    <t>8226 Douglas Avenue</t>
  </si>
  <si>
    <t>8226 Douglas Avenue
Dallas, TX 75225
(32.863295, -96.808508)</t>
  </si>
  <si>
    <t>A71774</t>
  </si>
  <si>
    <t>3850 Regent Drive</t>
  </si>
  <si>
    <t>3850 Regent Drive
Dallas, TX 75229
(32.894076, -96.84841)</t>
  </si>
  <si>
    <t>A73158</t>
  </si>
  <si>
    <t>Norman L</t>
  </si>
  <si>
    <t>6466 Glendora Ave</t>
  </si>
  <si>
    <t>6466 Glendora Ave
Dallas, TX 75230
(32.885234, -96.793752)</t>
  </si>
  <si>
    <t>A73180</t>
  </si>
  <si>
    <t>A73183</t>
  </si>
  <si>
    <t>4012 Marquette St.</t>
  </si>
  <si>
    <t>4012 Marquette St.
Dallas, TX 75225
(32.861018, -96.802638)</t>
  </si>
  <si>
    <t>A76359</t>
  </si>
  <si>
    <t>A76301</t>
  </si>
  <si>
    <t>Leslie W.</t>
  </si>
  <si>
    <t>El-effendi</t>
  </si>
  <si>
    <t>6110 Lakehurst Ave</t>
  </si>
  <si>
    <t>6110 Lakehurst Ave
Dallas, TX 75230
(32.884273, -96.801102)</t>
  </si>
  <si>
    <t>A76354</t>
  </si>
  <si>
    <t>Mcallen</t>
  </si>
  <si>
    <t>9607 Shadydale</t>
  </si>
  <si>
    <t>9607 Shadydale
Dallas, TX 75238
(32.865642, -96.720326)</t>
  </si>
  <si>
    <t>A76316</t>
  </si>
  <si>
    <t>10215 Gooding Dr.</t>
  </si>
  <si>
    <t>10215 Gooding Dr.
Dallas, TX 75229
(32.884953, -96.843284)</t>
  </si>
  <si>
    <t>A76329</t>
  </si>
  <si>
    <t>6008 Del Norte Lane</t>
  </si>
  <si>
    <t>6008 Del Norte Lane
Dallas, TX 75225
(32.868462, -96.803702)</t>
  </si>
  <si>
    <t>A76232</t>
  </si>
  <si>
    <t>A76367</t>
  </si>
  <si>
    <t>18606 Turnbridge Drive</t>
  </si>
  <si>
    <t>18606 Turnbridge Drive
Dallas, TX 75252
(33.001942, -96.809251)</t>
  </si>
  <si>
    <t>A76315</t>
  </si>
  <si>
    <t>A76320</t>
  </si>
  <si>
    <t>Weaver M.D.</t>
  </si>
  <si>
    <t>1845 Woodall Rodgers Fwy</t>
  </si>
  <si>
    <t>1845 Woodall Rodgers Fwy
Dallas, TX 75201
(32.788399, -96.80345)</t>
  </si>
  <si>
    <t>A79099</t>
  </si>
  <si>
    <t>F38101</t>
  </si>
  <si>
    <t>A70964</t>
  </si>
  <si>
    <t>Denesuk</t>
  </si>
  <si>
    <t>6817 Mimosa Lane</t>
  </si>
  <si>
    <t>6817 Mimosa Lane
Dallas, TX 75230
(32.88321, -96.787781)</t>
  </si>
  <si>
    <t>A70965</t>
  </si>
  <si>
    <t>A70979</t>
  </si>
  <si>
    <t>1345 Joliet Pl</t>
  </si>
  <si>
    <t>1345 Joliet Pl
Detroit, MI 48207
(42.337799, -83.03576)</t>
  </si>
  <si>
    <t>A71003</t>
  </si>
  <si>
    <t>5825 Melshire Drive</t>
  </si>
  <si>
    <t>5825 Melshire Drive
Dallas, TX 75230
(32.914338, -96.808536)</t>
  </si>
  <si>
    <t>A71010</t>
  </si>
  <si>
    <t>5616 Netherland Court</t>
  </si>
  <si>
    <t>5616 Netherland Court
Dallas, TX 75229
(32.893118, -96.811618)</t>
  </si>
  <si>
    <t>A71014</t>
  </si>
  <si>
    <t>Faisal</t>
  </si>
  <si>
    <t>Halum</t>
  </si>
  <si>
    <t xml:space="preserve">3503 Springbrook Street </t>
  </si>
  <si>
    <t>3503 Springbrook Street 
Dallas, TX 75205
(32.81876, -96.795076)</t>
  </si>
  <si>
    <t>A71022</t>
  </si>
  <si>
    <t>5306 Surrey Circle</t>
  </si>
  <si>
    <t>5306 Surrey Circle
Dallas, TX 75209
(32.862665, -96.821647)</t>
  </si>
  <si>
    <t>A71057</t>
  </si>
  <si>
    <t>Jayme</t>
  </si>
  <si>
    <t>12001 Inwood Rd</t>
  </si>
  <si>
    <t>12001 Inwood Rd
Dallas, TX 75244
(32.91138, -96.818653)</t>
  </si>
  <si>
    <t>A71060</t>
  </si>
  <si>
    <t>A71066</t>
  </si>
  <si>
    <t>PO Box 12670</t>
  </si>
  <si>
    <t>PO Box 12670
Dallas, TX 75225</t>
  </si>
  <si>
    <t>A71067</t>
  </si>
  <si>
    <t>Street Jr.</t>
  </si>
  <si>
    <t>3929 Lakeside Dr</t>
  </si>
  <si>
    <t>3929 Lakeside Dr
The Colony, TX 75056
(33.074244, -96.901277)</t>
  </si>
  <si>
    <t>A71071</t>
  </si>
  <si>
    <t>3001 Sale St.</t>
  </si>
  <si>
    <t>3001 Sale St.
Dallas, TX 75219
(32.806339, -96.806268)</t>
  </si>
  <si>
    <t>A71084</t>
  </si>
  <si>
    <t>5212 Corinthian Bay</t>
  </si>
  <si>
    <t>5212 Corinthian Bay
Plano, TX 75093
(33.037543, -96.802647)</t>
  </si>
  <si>
    <t>A71095</t>
  </si>
  <si>
    <t>A71096</t>
  </si>
  <si>
    <t>6039 Waggoner Drive</t>
  </si>
  <si>
    <t>6039 Waggoner Drive
Dallas, TX 75230
(32.8873, -96.802353)</t>
  </si>
  <si>
    <t>A71099</t>
  </si>
  <si>
    <t>Topletz</t>
  </si>
  <si>
    <t>7509 Inwood Road</t>
  </si>
  <si>
    <t>7509 Inwood Road
Dallas, TX 75209
(32.847557, -96.821353)</t>
  </si>
  <si>
    <t>A71100</t>
  </si>
  <si>
    <t>Iris</t>
  </si>
  <si>
    <t>A71109</t>
  </si>
  <si>
    <t>2800 North Henderson Ave, #200</t>
  </si>
  <si>
    <t>2800 North Henderson Ave, #200
Dallas, TX 75206
(32.819273, -96.783616)</t>
  </si>
  <si>
    <t>A71125</t>
  </si>
  <si>
    <t>Schaefer</t>
  </si>
  <si>
    <t>4612 St.anford Ave.</t>
  </si>
  <si>
    <t>4612 St.anford Ave.
Dallas, TX 75209
(32.853251, -96.831127)</t>
  </si>
  <si>
    <t>A71152</t>
  </si>
  <si>
    <t xml:space="preserve">2621 St.ate Street </t>
  </si>
  <si>
    <t>2621 St.ate Street 
Dallas, TX 75204
(32.795797, -96.799798)</t>
  </si>
  <si>
    <t>A71158</t>
  </si>
  <si>
    <t>Hon. Lee</t>
  </si>
  <si>
    <t>A71164</t>
  </si>
  <si>
    <t>Carrozza</t>
  </si>
  <si>
    <t xml:space="preserve">3424 Marquette Street </t>
  </si>
  <si>
    <t>3424 Marquette Street 
Dallas, TX 75225
(32.861369, -96.788361)</t>
  </si>
  <si>
    <t>A71165</t>
  </si>
  <si>
    <t>Taine</t>
  </si>
  <si>
    <t>A71191</t>
  </si>
  <si>
    <t>A71201</t>
  </si>
  <si>
    <t>A71264</t>
  </si>
  <si>
    <t>5421 Alpha Road</t>
  </si>
  <si>
    <t>5421 Alpha Road
Dallas, TX 75240
(32.932908, -96.814711)</t>
  </si>
  <si>
    <t>A71266</t>
  </si>
  <si>
    <t>A71268</t>
  </si>
  <si>
    <t>Debbi K</t>
  </si>
  <si>
    <t>A73010</t>
  </si>
  <si>
    <t>Halbreich</t>
  </si>
  <si>
    <t>9700 Inwood Rd</t>
  </si>
  <si>
    <t>9700 Inwood Rd
Dallas, TX 75220
(32.876077, -96.821142)</t>
  </si>
  <si>
    <t>A73018</t>
  </si>
  <si>
    <t>6 Nonesuch Road</t>
  </si>
  <si>
    <t>6 Nonesuch Road
Dallas, TX 75214
(32.82347, -96.747086)</t>
  </si>
  <si>
    <t>A73031</t>
  </si>
  <si>
    <t>7714 Midbury Drive</t>
  </si>
  <si>
    <t>7714 Midbury Drive
Dallas, TX 75230
(32.902217, -96.774634)</t>
  </si>
  <si>
    <t>A73034</t>
  </si>
  <si>
    <t>Barbara T</t>
  </si>
  <si>
    <t>Murchison Coffman</t>
  </si>
  <si>
    <t>8100 Lomo Alto</t>
  </si>
  <si>
    <t>8100 Lomo Alto
Dallas, TX 75225
(32.86138, -96.81174)</t>
  </si>
  <si>
    <t>A73051</t>
  </si>
  <si>
    <t>Waqar</t>
  </si>
  <si>
    <t>601 Goldenbell Lane</t>
  </si>
  <si>
    <t>601 Goldenbell Lane
Plano, TX 75074</t>
  </si>
  <si>
    <t>A73059</t>
  </si>
  <si>
    <t>A73060</t>
  </si>
  <si>
    <t>640 Deforest Road</t>
  </si>
  <si>
    <t>640 Deforest Road
Coppell, TX 75019
(32.986466, -96.974175)</t>
  </si>
  <si>
    <t>A73061</t>
  </si>
  <si>
    <t>16 Downs Lake Circle</t>
  </si>
  <si>
    <t>16 Downs Lake Circle
Dallas, TX 75230
(32.919169, -96.789133)</t>
  </si>
  <si>
    <t>A73065</t>
  </si>
  <si>
    <t>A73066</t>
  </si>
  <si>
    <t>Dayton</t>
  </si>
  <si>
    <t xml:space="preserve">2703 Routh Street </t>
  </si>
  <si>
    <t>2703 Routh Street 
Dallas, TX 75201
(32.79705, -96.802553)</t>
  </si>
  <si>
    <t>A73069</t>
  </si>
  <si>
    <t>Isenberg</t>
  </si>
  <si>
    <t>6830 Prestonshire Ln</t>
  </si>
  <si>
    <t>6830 Prestonshire Ln
Dallas, TX 75225
(32.875713, -96.7875)</t>
  </si>
  <si>
    <t>A73072</t>
  </si>
  <si>
    <t>A73079</t>
  </si>
  <si>
    <t>A73080</t>
  </si>
  <si>
    <t>Kristy</t>
  </si>
  <si>
    <t>Sahm</t>
  </si>
  <si>
    <t>9506 Meadowbrook Dr</t>
  </si>
  <si>
    <t>9506 Meadowbrook Dr
Dallas, TX 75220
(32.87287, -96.817546)</t>
  </si>
  <si>
    <t>A73081</t>
  </si>
  <si>
    <t>Bigham</t>
  </si>
  <si>
    <t>6822 Mimosa Ln</t>
  </si>
  <si>
    <t>6822 Mimosa Ln
Dallas, TX 75230
(32.883209, -96.787516)</t>
  </si>
  <si>
    <t>A73105</t>
  </si>
  <si>
    <t>3000 Turtle Creek Blvd
Dallas, TX 75219</t>
  </si>
  <si>
    <t>A73106</t>
  </si>
  <si>
    <t>A73121</t>
  </si>
  <si>
    <t>A73125</t>
  </si>
  <si>
    <t>Fulton</t>
  </si>
  <si>
    <t>6629 Golf Dr</t>
  </si>
  <si>
    <t>6629 Golf Dr
Dallas, TX 75205
(32.847092, -96.795112)</t>
  </si>
  <si>
    <t>A73132</t>
  </si>
  <si>
    <t>D.</t>
  </si>
  <si>
    <t>Davidson Jr.</t>
  </si>
  <si>
    <t>3805 Marquette St.</t>
  </si>
  <si>
    <t>3805 Marquette St.
Dallas, TX 75225
(32.861361, -96.796533)</t>
  </si>
  <si>
    <t>A73136</t>
  </si>
  <si>
    <t>Prestidge</t>
  </si>
  <si>
    <t>4525 Highland Drive</t>
  </si>
  <si>
    <t>4525 Highland Drive
Dallas, TX 75205
(32.826423, -96.799088)</t>
  </si>
  <si>
    <t>A73138</t>
  </si>
  <si>
    <t>10333 Richmond Avenue</t>
  </si>
  <si>
    <t>10333 Richmond Avenue
Houston, TX 77042
(29.727573, -95.554569)</t>
  </si>
  <si>
    <t>A73139</t>
  </si>
  <si>
    <t>A73152</t>
  </si>
  <si>
    <t>4421 Greenbrier Dr.</t>
  </si>
  <si>
    <t>4421 Greenbrier Dr.
Dallas, TX 75225
(32.857923, -96.811411)</t>
  </si>
  <si>
    <t>A73161</t>
  </si>
  <si>
    <t>4235 Bobbitt Drive</t>
  </si>
  <si>
    <t>4235 Bobbitt Drive
Dallas, TX 75229
(32.897303, -96.836272)</t>
  </si>
  <si>
    <t>A73169</t>
  </si>
  <si>
    <t>Marple</t>
  </si>
  <si>
    <t>7026 Chipperton Drive</t>
  </si>
  <si>
    <t>7026 Chipperton Drive
Dallas, TX 75225
(32.877488, -96.785237)</t>
  </si>
  <si>
    <t>A73175</t>
  </si>
  <si>
    <t>DiLoreto</t>
  </si>
  <si>
    <t>4306 Bobbitt Drive</t>
  </si>
  <si>
    <t>4306 Bobbitt Drive
Dallas, TX 75229
(32.897293, -96.83541)</t>
  </si>
  <si>
    <t>A73176</t>
  </si>
  <si>
    <t>10161 Daria Place</t>
  </si>
  <si>
    <t>10161 Daria Place
Dallas, TX 75229
(32.884872, -96.812015)</t>
  </si>
  <si>
    <t>A73181</t>
  </si>
  <si>
    <t>Kurz</t>
  </si>
  <si>
    <t>17524 Woods Edge Dr</t>
  </si>
  <si>
    <t>17524 Woods Edge Dr
Dallas, TX 75287
(32.992224, -96.816694)</t>
  </si>
  <si>
    <t>A73182</t>
  </si>
  <si>
    <t>A73186</t>
  </si>
  <si>
    <t>A73314</t>
  </si>
  <si>
    <t>A73320</t>
  </si>
  <si>
    <t>A73321</t>
  </si>
  <si>
    <t>A73329</t>
  </si>
  <si>
    <t>A76246</t>
  </si>
  <si>
    <t>3201 Wendover Road</t>
  </si>
  <si>
    <t>3201 Wendover Road
Dallas, TX 75214
(32.825354, -96.741871)</t>
  </si>
  <si>
    <t>A76194</t>
  </si>
  <si>
    <t>A76177</t>
  </si>
  <si>
    <t>H A Tillmann</t>
  </si>
  <si>
    <t>Hein, MD</t>
  </si>
  <si>
    <t>4251 Park Ln</t>
  </si>
  <si>
    <t>4251 Park Ln
Dallas, TX 75220
(32.874055, -96.836404)</t>
  </si>
  <si>
    <t>A76250</t>
  </si>
  <si>
    <t>A76370</t>
  </si>
  <si>
    <t>Theofel</t>
  </si>
  <si>
    <t>5514 Edlen Drive</t>
  </si>
  <si>
    <t>5514 Edlen Drive
Dallas, TX 75220
(32.878582, -96.813186)</t>
  </si>
  <si>
    <t>A76326</t>
  </si>
  <si>
    <t>Roe</t>
  </si>
  <si>
    <t>2 Braewick Ct</t>
  </si>
  <si>
    <t>2 Braewick Ct
Dallas, TX 75225
(32.877673, -96.775795)</t>
  </si>
  <si>
    <t>A76369</t>
  </si>
  <si>
    <t>Sladek</t>
  </si>
  <si>
    <t>10920 Russwood Circle</t>
  </si>
  <si>
    <t>10920 Russwood Circle
Dallas, TX 75229
(32.897361, -96.811175)</t>
  </si>
  <si>
    <t>A76337</t>
  </si>
  <si>
    <t>5521 Southwestern Blvd</t>
  </si>
  <si>
    <t>5521 Southwestern Blvd
Dallas, TX 75209
(32.857062, -96.81818)</t>
  </si>
  <si>
    <t>A76305</t>
  </si>
  <si>
    <t>A76234</t>
  </si>
  <si>
    <t>A76353</t>
  </si>
  <si>
    <t>Gault</t>
  </si>
  <si>
    <t>6444 Avendale Ave.</t>
  </si>
  <si>
    <t>6444 Avendale Ave.
Dallas, TX 75230
(32.895904, -96.794687)</t>
  </si>
  <si>
    <t>A76252</t>
  </si>
  <si>
    <t>4645 North Central Expy</t>
  </si>
  <si>
    <t>4645 North Central Expy
Dallas, TX 75205
(32.823677, -96.785458)</t>
  </si>
  <si>
    <t>A76184</t>
  </si>
  <si>
    <t>Ireland</t>
  </si>
  <si>
    <t>5331 Merrimac Avenue</t>
  </si>
  <si>
    <t>5331 Merrimac Avenue
Dallas, TX 75206
(32.827346, -96.778377)</t>
  </si>
  <si>
    <t>A76229</t>
  </si>
  <si>
    <t>A76338</t>
  </si>
  <si>
    <t>A76233</t>
  </si>
  <si>
    <t>Cristie</t>
  </si>
  <si>
    <t>A76169</t>
  </si>
  <si>
    <t>2808 Fairmount St.
Dallas, TX 75201
(32.797588, -96.805099)</t>
  </si>
  <si>
    <t>A76228</t>
  </si>
  <si>
    <t>Bobbi</t>
  </si>
  <si>
    <t>A76197</t>
  </si>
  <si>
    <t>Birnbaum</t>
  </si>
  <si>
    <t>8838 Mccraw</t>
  </si>
  <si>
    <t>Dallad</t>
  </si>
  <si>
    <t>8838 Mccraw
Dallad, TX 75209
(32.861282, -96.812758)</t>
  </si>
  <si>
    <t>A76168</t>
  </si>
  <si>
    <t>A76328</t>
  </si>
  <si>
    <t>Luanne</t>
  </si>
  <si>
    <t>Hobbs</t>
  </si>
  <si>
    <t>7108 Desco Drive</t>
  </si>
  <si>
    <t>7108 Desco Drive
Dallas, TX 75225
(32.873779, -96.781603)</t>
  </si>
  <si>
    <t>A76362</t>
  </si>
  <si>
    <t>4 Robledo</t>
  </si>
  <si>
    <t>4 Robledo
Dallas, TX 75230
(32.908254, -96.797907)</t>
  </si>
  <si>
    <t>A76343</t>
  </si>
  <si>
    <t>Antony</t>
  </si>
  <si>
    <t>13330 Noel Road</t>
  </si>
  <si>
    <t>13330 Noel Road
Dallas, TX 75240
(32.929888, -96.817995)</t>
  </si>
  <si>
    <t>A76200</t>
  </si>
  <si>
    <t>Dannis</t>
  </si>
  <si>
    <t>9140 Greenville</t>
  </si>
  <si>
    <t>9140 Greenville
Dallas, TX 75243
(32.90194, -96.749845)</t>
  </si>
  <si>
    <t>A76332</t>
  </si>
  <si>
    <t>A76371</t>
  </si>
  <si>
    <t>A76215</t>
  </si>
  <si>
    <t>5616 Netherland Ct</t>
  </si>
  <si>
    <t>5616 Netherland Ct
Dallas, TX 75229
(32.893118, -96.811618)</t>
  </si>
  <si>
    <t>A76176</t>
  </si>
  <si>
    <t>A76356</t>
  </si>
  <si>
    <t>A79090</t>
  </si>
  <si>
    <t>A79089</t>
  </si>
  <si>
    <t>A79093</t>
  </si>
  <si>
    <t>F38041</t>
  </si>
  <si>
    <t>Stripe</t>
  </si>
  <si>
    <t>A71016</t>
  </si>
  <si>
    <t>Frankenfeld</t>
  </si>
  <si>
    <t>2701 Fondren Dr.</t>
  </si>
  <si>
    <t>2701 Fondren Dr.
Dallas, TX 75206
(32.844666, -96.772649)</t>
  </si>
  <si>
    <t>A71058</t>
  </si>
  <si>
    <t xml:space="preserve">9266 Hathaway Street </t>
  </si>
  <si>
    <t>9266 Hathaway Street 
Dallas, TX 75220
(32.867732, -96.812328)</t>
  </si>
  <si>
    <t>A73137</t>
  </si>
  <si>
    <t>4231 Belclaire Ave
Dallas, TX 75205
(32.83017, -96.806615)</t>
  </si>
  <si>
    <t>A76363</t>
  </si>
  <si>
    <t>6617 Forest Creek Dr</t>
  </si>
  <si>
    <t>6617 Forest Creek Dr
Dallas, TX 75230
(32.90741, -96.789809)</t>
  </si>
  <si>
    <t>F38112</t>
  </si>
  <si>
    <t>6405 Chevy Chase Ave</t>
  </si>
  <si>
    <t>6405 Chevy Chase Ave
Dallas, TX 75225
(32.871545, -96.795154)</t>
  </si>
  <si>
    <t>F37389</t>
  </si>
  <si>
    <t>Gold Crown Parking</t>
  </si>
  <si>
    <t>901 Waterfall Way   St.e 107</t>
  </si>
  <si>
    <t>901 Waterfall Way St.e 107
Dallas, TX 75080
(32.941924, -96.764065)</t>
  </si>
  <si>
    <t>F37412</t>
  </si>
  <si>
    <t>901 Waterfall Way #107
Dallas, TX 75080
(32.941924, -96.764065)</t>
  </si>
  <si>
    <t>F38096</t>
  </si>
  <si>
    <t>Aiden</t>
  </si>
  <si>
    <t>106 South Winnetka Ave</t>
  </si>
  <si>
    <t>106 South Winnetka Ave
Dallas, TX 75208
(32.744877, -96.841651)</t>
  </si>
  <si>
    <t>A71180</t>
  </si>
  <si>
    <t>A71190</t>
  </si>
  <si>
    <t>Deni</t>
  </si>
  <si>
    <t>A76191</t>
  </si>
  <si>
    <t>Kofoed</t>
  </si>
  <si>
    <t>7122 Brookshire Circle</t>
  </si>
  <si>
    <t>7122 Brookshire Circle
Dallas, TX 75205
(32.89323, -96.78164)</t>
  </si>
  <si>
    <t>A79082</t>
  </si>
  <si>
    <t>4516 Lovers Lane</t>
  </si>
  <si>
    <t>4516 Lovers Lane
Dallas, TX 75225
(32.851297, -96.812151)</t>
  </si>
  <si>
    <t>F37391</t>
  </si>
  <si>
    <t>F38099</t>
  </si>
  <si>
    <t>D.E.R.R.E.L.L.</t>
  </si>
  <si>
    <t xml:space="preserve">1222 Commerce Street </t>
  </si>
  <si>
    <t>1222 Commerce Street 
Dallas, TX 75202
(32.779483, -96.801043)</t>
  </si>
  <si>
    <t>F38094</t>
  </si>
  <si>
    <t>Stautz</t>
  </si>
  <si>
    <t>5706 Deloache Ave</t>
  </si>
  <si>
    <t>5706 Deloache Ave
Dallas, TX 75225
(32.870701, -96.81049)</t>
  </si>
  <si>
    <t>F38097</t>
  </si>
  <si>
    <t>Saish</t>
  </si>
  <si>
    <t>Satyal</t>
  </si>
  <si>
    <t>3210 University Park Lane</t>
  </si>
  <si>
    <t>3210 University Park Lane
Irving, TX 75062
(32.848386, -96.934873)</t>
  </si>
  <si>
    <t>F38095</t>
  </si>
  <si>
    <t>4243 Middleton Rd</t>
  </si>
  <si>
    <t>4243 Middleton Rd
Dallas, TX 75229
(32.885645, -96.836872)</t>
  </si>
  <si>
    <t>F38110</t>
  </si>
  <si>
    <t>A71070</t>
  </si>
  <si>
    <t>4506 Park Lane</t>
  </si>
  <si>
    <t>4506 Park Lane
Dallas, TX 75220
(32.873993, -96.832118)</t>
  </si>
  <si>
    <t>F38098</t>
  </si>
  <si>
    <t>F38045</t>
  </si>
  <si>
    <t>Zain</t>
  </si>
  <si>
    <t>Dabbous</t>
  </si>
  <si>
    <t>1611 Cottonwood Valley Circle North</t>
  </si>
  <si>
    <t>1611 Cottonwood Valley Circle North
Irving, TX 75038
(32.863305, -96.970418)</t>
  </si>
  <si>
    <t>F37397</t>
  </si>
  <si>
    <t>Jack Boles</t>
  </si>
  <si>
    <t>PO Box 190326</t>
  </si>
  <si>
    <t>PO Box 190326
Dallas, TX 75219</t>
  </si>
  <si>
    <t>F38093</t>
  </si>
  <si>
    <t>2669 Orchid Ln</t>
  </si>
  <si>
    <t>2669 Orchid Ln
Richardson, TX 75082
(32.988332, -96.672574)</t>
  </si>
  <si>
    <t>Jack Boles Parking</t>
  </si>
  <si>
    <t>F38108</t>
  </si>
  <si>
    <t>F38109</t>
  </si>
  <si>
    <t>F38042</t>
  </si>
  <si>
    <t>Beto</t>
  </si>
  <si>
    <t>1801 Northern Oak Circle</t>
  </si>
  <si>
    <t>1801 Northern Oak Circle
Irving, TX 75063
(32.910832, -96.964793)</t>
  </si>
  <si>
    <t>F38087</t>
  </si>
  <si>
    <t>A71033</t>
  </si>
  <si>
    <t>Fijolek</t>
  </si>
  <si>
    <t>3720 Potomac Avenue</t>
  </si>
  <si>
    <t>3720 Potomac Avenue
Dallas, TX 75205
(32.837688, -96.794659)</t>
  </si>
  <si>
    <t>A70970</t>
  </si>
  <si>
    <t>Enid</t>
  </si>
  <si>
    <t>1100 Uptown Park Blvd.</t>
  </si>
  <si>
    <t>1100 Uptown Park Blvd.
Houston, TX 77056
(29.756485, -95.457763)</t>
  </si>
  <si>
    <t>A71004</t>
  </si>
  <si>
    <t>Lissiak</t>
  </si>
  <si>
    <t>4205 Beltway Drive</t>
  </si>
  <si>
    <t>4205 Beltway Drive
Addison, TX 75001
(32.951997, -96.837229)</t>
  </si>
  <si>
    <t>A71005</t>
  </si>
  <si>
    <t>10637 Park Preston</t>
  </si>
  <si>
    <t>10637 Park Preston
Dallas, TX 75230
(32.891968, -96.807794)</t>
  </si>
  <si>
    <t>A71007</t>
  </si>
  <si>
    <t>Weinreb</t>
  </si>
  <si>
    <t>5530 North 40 Pl</t>
  </si>
  <si>
    <t>5530 North 40 Pl
Dallas, TX 75252
(32.999702, -96.812176)</t>
  </si>
  <si>
    <t>A71009</t>
  </si>
  <si>
    <t>5330 South Dentwood Drive</t>
  </si>
  <si>
    <t>5330 South Dentwood Drive
Dallas, TX 75220
(32.867861, -96.817277)</t>
  </si>
  <si>
    <t>A71012</t>
  </si>
  <si>
    <t>Coit</t>
  </si>
  <si>
    <t>5322 Falls</t>
  </si>
  <si>
    <t>5322 Falls
Dallas, TX 75220
(32.877081, -96.816202)</t>
  </si>
  <si>
    <t>A71013</t>
  </si>
  <si>
    <t>8215 Westchester Dr.</t>
  </si>
  <si>
    <t>8215 Westchester Dr.
Dallas, TX 75225
(32.86287, -96.806556)</t>
  </si>
  <si>
    <t>A71017</t>
  </si>
  <si>
    <t>4229 Hanover</t>
  </si>
  <si>
    <t>4229 Hanover
Dallas, TX 75225
(32.854961, -96.807992)</t>
  </si>
  <si>
    <t>A71031</t>
  </si>
  <si>
    <t>A71035</t>
  </si>
  <si>
    <t>Saustad</t>
  </si>
  <si>
    <t>5920 Park Ln</t>
  </si>
  <si>
    <t>5920 Park Ln
Dallas, TX 75225
(32.873922, -96.805597)</t>
  </si>
  <si>
    <t>A71036</t>
  </si>
  <si>
    <t>Ferrell</t>
  </si>
  <si>
    <t>7577 Rambler Road</t>
  </si>
  <si>
    <t>7577 Rambler Road
Dallas, TX 75231
(32.885485, -96.762381)</t>
  </si>
  <si>
    <t>A71044</t>
  </si>
  <si>
    <t>7225 South Janmar Ct.</t>
  </si>
  <si>
    <t>7225 South Janmar Ct.
Dallas, TX 75230
(32.906389, -96.781506)</t>
  </si>
  <si>
    <t>A71063</t>
  </si>
  <si>
    <t>Gatlin</t>
  </si>
  <si>
    <t>PO Box 670865</t>
  </si>
  <si>
    <t>PO Box 670865
Dallas, TX 75367</t>
  </si>
  <si>
    <t>A71064</t>
  </si>
  <si>
    <t>A71069</t>
  </si>
  <si>
    <t>5833 Sky Park Drive</t>
  </si>
  <si>
    <t>5833 Sky Park Drive
Plano, TX 75093
(33.023817, -96.82229)</t>
  </si>
  <si>
    <t>A71083</t>
  </si>
  <si>
    <t>A71087</t>
  </si>
  <si>
    <t>5452 Glen Lakes</t>
  </si>
  <si>
    <t>5452 Glen Lakes
Dallas, TX 75231
(32.88338, -96.767493)</t>
  </si>
  <si>
    <t>A71094</t>
  </si>
  <si>
    <t>PO Box 12192</t>
  </si>
  <si>
    <t>PO Box 12192
Dallas, TX 75225</t>
  </si>
  <si>
    <t>A71097</t>
  </si>
  <si>
    <t>A71106</t>
  </si>
  <si>
    <t>3505 Turtle Creek Blvd.</t>
  </si>
  <si>
    <t>3505 Turtle Creek Blvd.
Dallas, TX 75219
(32.810497, -96.802544)</t>
  </si>
  <si>
    <t>A71111</t>
  </si>
  <si>
    <t>A71117</t>
  </si>
  <si>
    <t>A71118</t>
  </si>
  <si>
    <t>4414 Pomona rd</t>
  </si>
  <si>
    <t>4414 Pomona rd
Dallas, TX 75209
(32.854305, -96.833847)</t>
  </si>
  <si>
    <t>A71129</t>
  </si>
  <si>
    <t>9239 Hathaway</t>
  </si>
  <si>
    <t>9239 Hathaway
Dallas, TX 75220
(32.867208, -96.81233)</t>
  </si>
  <si>
    <t>A71130</t>
  </si>
  <si>
    <t>R. St.eve</t>
  </si>
  <si>
    <t>Folsom</t>
  </si>
  <si>
    <t>5327 Edlen</t>
  </si>
  <si>
    <t>5327 Edlen
Dallas, TX 75220
(32.878603, -96.815966)</t>
  </si>
  <si>
    <t>A71139</t>
  </si>
  <si>
    <t>6338 Waggoner Drive</t>
  </si>
  <si>
    <t>6338 Waggoner Drive
Dallas, TX 75230
(32.887273, -96.796629)</t>
  </si>
  <si>
    <t>A71147</t>
  </si>
  <si>
    <t>5055 Park Lane</t>
  </si>
  <si>
    <t>5055 Park Lane
Dallas, TX 75231
(32.874089, -96.821969)</t>
  </si>
  <si>
    <t>A71151</t>
  </si>
  <si>
    <t>Masinter</t>
  </si>
  <si>
    <t>5410 Surrey Cir</t>
  </si>
  <si>
    <t>5410 Surrey Cir
Dallas, TX 75209
(32.86267, -96.819598)</t>
  </si>
  <si>
    <t>A71157</t>
  </si>
  <si>
    <t>A71159</t>
  </si>
  <si>
    <t>A71161</t>
  </si>
  <si>
    <t>4100 Alpha Road</t>
  </si>
  <si>
    <t>4100 Alpha Road
Dallas, TX 75244
(32.932611, -96.840502)</t>
  </si>
  <si>
    <t>A71166</t>
  </si>
  <si>
    <t>500 Rocky Branch Lane</t>
  </si>
  <si>
    <t>500 Rocky Branch Lane
Coppell, TX 75019
(32.9595, -96.984284)</t>
  </si>
  <si>
    <t>A71167</t>
  </si>
  <si>
    <t>Del</t>
  </si>
  <si>
    <t>A71192</t>
  </si>
  <si>
    <t>Begay</t>
  </si>
  <si>
    <t>1139 FM 1566 W</t>
  </si>
  <si>
    <t>Celeste</t>
  </si>
  <si>
    <t>1139 FM 1566 W
Celeste, TX 75423
(33.280312, -96.118798)</t>
  </si>
  <si>
    <t>A71193</t>
  </si>
  <si>
    <t>Denson</t>
  </si>
  <si>
    <t>1713 Tampico Drive</t>
  </si>
  <si>
    <t>1713 Tampico Drive
Plano, TX 75075
(33.036135, -96.728569)</t>
  </si>
  <si>
    <t>A71194</t>
  </si>
  <si>
    <t>A71195</t>
  </si>
  <si>
    <t>300 Legacy Drive</t>
  </si>
  <si>
    <t>300 Legacy Drive
Plano, TX 75023
(33.067848, -96.700693)</t>
  </si>
  <si>
    <t>A71196</t>
  </si>
  <si>
    <t>1200 Castle Cove Lane</t>
  </si>
  <si>
    <t>1200 Castle Cove Lane
Keller, TX 76262
(32.953502, -97.210654)</t>
  </si>
  <si>
    <t>A71197</t>
  </si>
  <si>
    <t>A71200</t>
  </si>
  <si>
    <t>Cathi</t>
  </si>
  <si>
    <t>A71202</t>
  </si>
  <si>
    <t>Dr. Jaime</t>
  </si>
  <si>
    <t xml:space="preserve">2929 Welborn Street </t>
  </si>
  <si>
    <t>2929 Welborn Street 
Dallas, TX 75219
(32.8075, -96.808793)</t>
  </si>
  <si>
    <t>A71211</t>
  </si>
  <si>
    <t>Decker</t>
  </si>
  <si>
    <t>6523 Northport Dr</t>
  </si>
  <si>
    <t>6523 Northport Dr
Dallas, TX 75230
(32.890406, -96.792218)</t>
  </si>
  <si>
    <t>A71240</t>
  </si>
  <si>
    <t>17524 Woods Edge Drive</t>
  </si>
  <si>
    <t>17524 Woods Edge Drive
Dallas, TX 75287
(32.992224, -96.816694)</t>
  </si>
  <si>
    <t>A71245</t>
  </si>
  <si>
    <t>Lieberman</t>
  </si>
  <si>
    <t xml:space="preserve">2525 McKinnon Street </t>
  </si>
  <si>
    <t>2525 McKinnon Street 
Dallas, TX 75201
(32.79235, -96.805268)</t>
  </si>
  <si>
    <t>A71257</t>
  </si>
  <si>
    <t>A71261</t>
  </si>
  <si>
    <t>Catherine Tuana</t>
  </si>
  <si>
    <t>Vo</t>
  </si>
  <si>
    <t>3513 Oak Lawn</t>
  </si>
  <si>
    <t>3513 Oak Lawn
Dallas, TX 75219
(32.812247, -96.805278)</t>
  </si>
  <si>
    <t>A71262</t>
  </si>
  <si>
    <t>Herbert D.</t>
  </si>
  <si>
    <t>3102 Maple Ave</t>
  </si>
  <si>
    <t>3102 Maple Ave
Dallas, TX 75201
(32.798619, -96.808071)</t>
  </si>
  <si>
    <t>A71265</t>
  </si>
  <si>
    <t>A71316</t>
  </si>
  <si>
    <t>A73009</t>
  </si>
  <si>
    <t xml:space="preserve">4229 Hanover Street </t>
  </si>
  <si>
    <t>4229 Hanover Street 
Dallas, TX 75225
(32.854961, -96.807992)</t>
  </si>
  <si>
    <t>A73012</t>
  </si>
  <si>
    <t>5600 West Lovers Lane
Dallas, TX 75209
(32.851172, -96.816318)</t>
  </si>
  <si>
    <t>A73017</t>
  </si>
  <si>
    <t>Wooley</t>
  </si>
  <si>
    <t>4452 Druid Hills Dr</t>
  </si>
  <si>
    <t>4452 Druid Hills Dr
Frisco, TX 75034
(33.122238, -96.849936)</t>
  </si>
  <si>
    <t>A73021</t>
  </si>
  <si>
    <t>Ashmore</t>
  </si>
  <si>
    <t>5381 Nakoma Dr</t>
  </si>
  <si>
    <t>5381 Nakoma Dr
Dallas, TX 75209
(32.840019, -96.818359)</t>
  </si>
  <si>
    <t>A73022</t>
  </si>
  <si>
    <t>A73024</t>
  </si>
  <si>
    <t>James B.</t>
  </si>
  <si>
    <t>1925 Cedar Springs</t>
  </si>
  <si>
    <t>1925 Cedar Springs
Dallas, TX 75201
(32.790112, -96.804989)</t>
  </si>
  <si>
    <t>A73026</t>
  </si>
  <si>
    <t xml:space="preserve">401 B Street </t>
  </si>
  <si>
    <t>401 B Street 
San Diego, CA 92101
(32.717788, -117.160264)</t>
  </si>
  <si>
    <t>A73028</t>
  </si>
  <si>
    <t>9222 Hollow Way Road</t>
  </si>
  <si>
    <t>9222 Hollow Way Road
Dallas, TX 75220
(32.866589, -96.814005)</t>
  </si>
  <si>
    <t>A73035</t>
  </si>
  <si>
    <t>A73039</t>
  </si>
  <si>
    <t>4518 College Park Dr</t>
  </si>
  <si>
    <t>4518 College Park Dr
Dallas, TX 75229
(32.90361, -96.831618)</t>
  </si>
  <si>
    <t>A73043</t>
  </si>
  <si>
    <t>A73052</t>
  </si>
  <si>
    <t>6336 Orchid Lane</t>
  </si>
  <si>
    <t>6336 Orchid Lane
Dallas, TX 75230
(32.892592, -96.796779)</t>
  </si>
  <si>
    <t>A73062</t>
  </si>
  <si>
    <t>3510 Turtle Creek Boulevard</t>
  </si>
  <si>
    <t>3510 Turtle Creek Boulevard
Dallas, TX 75219
(32.809216, -96.802989)</t>
  </si>
  <si>
    <t>A73063</t>
  </si>
  <si>
    <t>A73064</t>
  </si>
  <si>
    <t>A73067</t>
  </si>
  <si>
    <t>Fred B.</t>
  </si>
  <si>
    <t>Hegi</t>
  </si>
  <si>
    <t>4805 St. Johns Dr</t>
  </si>
  <si>
    <t>4805 St. Johns Dr
Dallas, TX 75205
(32.829673, -96.794179)</t>
  </si>
  <si>
    <t>A73071</t>
  </si>
  <si>
    <t>A73075</t>
  </si>
  <si>
    <t>4941 Nashwood</t>
  </si>
  <si>
    <t>4941 Nashwood
Dallas, TX 75244
(32.910812, -96.822241)</t>
  </si>
  <si>
    <t>A73083</t>
  </si>
  <si>
    <t>A73094</t>
  </si>
  <si>
    <t>5955 Alpha Road</t>
  </si>
  <si>
    <t>5955 Alpha Road
Dallas, TX 75240
(32.932851, -96.804276)</t>
  </si>
  <si>
    <t>A73098</t>
  </si>
  <si>
    <t>A73109</t>
  </si>
  <si>
    <t>4322 Ridge Rd</t>
  </si>
  <si>
    <t>4322 Ridge Rd
Dallas, TX 75229
(32.883491, -96.835278)</t>
  </si>
  <si>
    <t>A73110</t>
  </si>
  <si>
    <t>A73112</t>
  </si>
  <si>
    <t>Chesnut</t>
  </si>
  <si>
    <t>3624 Princeton Ave</t>
  </si>
  <si>
    <t>3624 Princeton Ave
Dallas, TX 75205
(32.831161, -96.79245)</t>
  </si>
  <si>
    <t>A73113</t>
  </si>
  <si>
    <t>A73114</t>
  </si>
  <si>
    <t>Close</t>
  </si>
  <si>
    <t>306 West Davis</t>
  </si>
  <si>
    <t>306 West Davis
McKinney, TX 75069
(33.195934, -96.617991)</t>
  </si>
  <si>
    <t>A73115</t>
  </si>
  <si>
    <t>A73117</t>
  </si>
  <si>
    <t>Debruin</t>
  </si>
  <si>
    <t>310 West Hickory Ridge Dr</t>
  </si>
  <si>
    <t>310 West Hickory Ridge Dr
Argyle, TX 76226
(33.114403, -97.176495)</t>
  </si>
  <si>
    <t>A73118</t>
  </si>
  <si>
    <t>310 West Hickory Ridge Drive</t>
  </si>
  <si>
    <t>310 West Hickory Ridge Drive
Argyle, TX 76226
(33.114403, -97.176495)</t>
  </si>
  <si>
    <t>A73122</t>
  </si>
  <si>
    <t>8750 North Central Expressway</t>
  </si>
  <si>
    <t>8750 North Central Expressway
Dallas, TX 75206
(32.86653, -96.769275)</t>
  </si>
  <si>
    <t>A73126</t>
  </si>
  <si>
    <t>4604 Wildwood Road</t>
  </si>
  <si>
    <t>4604 Wildwood Road
Dallas, TX 75209
(32.858318, -96.834093)</t>
  </si>
  <si>
    <t>A73127</t>
  </si>
  <si>
    <t>A73128</t>
  </si>
  <si>
    <t>9038 Maple Glen</t>
  </si>
  <si>
    <t>9038 Maple Glen
Dallas, TX 75231
(32.884757, -96.73868)</t>
  </si>
  <si>
    <t>A73129</t>
  </si>
  <si>
    <t>A73134</t>
  </si>
  <si>
    <t>Lear</t>
  </si>
  <si>
    <t>5545 Park Ln</t>
  </si>
  <si>
    <t>5545 Park Ln
Dallas, TX 75220
(32.873947, -96.811568)</t>
  </si>
  <si>
    <t>A73135</t>
  </si>
  <si>
    <t>6617 Forest Creek Drive</t>
  </si>
  <si>
    <t>6617 Forest Creek Drive
Dallas, TX 75230
(32.90741, -96.789809)</t>
  </si>
  <si>
    <t>A73140</t>
  </si>
  <si>
    <t>A73141</t>
  </si>
  <si>
    <t>Pinker</t>
  </si>
  <si>
    <t>3300 Princeton Avenue</t>
  </si>
  <si>
    <t>3300 Princeton Avenue
Dallas, TX 75205
(32.831118, -96.785416)</t>
  </si>
  <si>
    <t>A73142</t>
  </si>
  <si>
    <t>A73148</t>
  </si>
  <si>
    <t>5828 Colhurt St.</t>
  </si>
  <si>
    <t>5828 Colhurt St.
Dallas, TX 75230
(32.881228, -96.808329)</t>
  </si>
  <si>
    <t>A73153</t>
  </si>
  <si>
    <t>Ana Cecilia</t>
  </si>
  <si>
    <t>Arellano</t>
  </si>
  <si>
    <t>14200 Vance Jackson Rd #17206</t>
  </si>
  <si>
    <t>14200 Vance Jackson Rd #17206
San Antonio, TX 78249
(29.578594, -98.587047)</t>
  </si>
  <si>
    <t>A73154</t>
  </si>
  <si>
    <t>Gutow</t>
  </si>
  <si>
    <t>3 Rue Du Lac</t>
  </si>
  <si>
    <t>3 Rue Du Lac
Dallas, TX 75230
(32.910419, -96.79925)</t>
  </si>
  <si>
    <t>A73155</t>
  </si>
  <si>
    <t>Cory</t>
  </si>
  <si>
    <t>A73156</t>
  </si>
  <si>
    <t>A73157</t>
  </si>
  <si>
    <t>Saldona</t>
  </si>
  <si>
    <t>A73163</t>
  </si>
  <si>
    <t>6121 Preston Haven Drive</t>
  </si>
  <si>
    <t>6121 Preston Haven Drive
Dallas, TX 75230
(32.907999, -96.800832)</t>
  </si>
  <si>
    <t>A73164</t>
  </si>
  <si>
    <t>Farroukh</t>
  </si>
  <si>
    <t>A73172</t>
  </si>
  <si>
    <t>A73317</t>
  </si>
  <si>
    <t>A73328</t>
  </si>
  <si>
    <t>A76358</t>
  </si>
  <si>
    <t>5955 Alpha Road
Dallas, TX 75244
(32.932851, -96.804276)</t>
  </si>
  <si>
    <t>A76263</t>
  </si>
  <si>
    <t>A76310</t>
  </si>
  <si>
    <t>A76235</t>
  </si>
  <si>
    <t>A76278</t>
  </si>
  <si>
    <t>A76167</t>
  </si>
  <si>
    <t>5948 Meletio Ln</t>
  </si>
  <si>
    <t>5948 Meletio Ln
Dallas, TX 75230
(32.916326, -96.805338)</t>
  </si>
  <si>
    <t>A76199</t>
  </si>
  <si>
    <t>A76282</t>
  </si>
  <si>
    <t>4313 Founders Dr</t>
  </si>
  <si>
    <t>4313 Founders Dr
Rowlett, TX 75089
(32.910112, -96.562095)</t>
  </si>
  <si>
    <t>A76331</t>
  </si>
  <si>
    <t>A76314</t>
  </si>
  <si>
    <t>Peter D.</t>
  </si>
  <si>
    <t>5452 Glen Lakes Drive</t>
  </si>
  <si>
    <t>5452 Glen Lakes Drive
Dallas, TX 75231
(32.88338, -96.767493)</t>
  </si>
  <si>
    <t>A76355</t>
  </si>
  <si>
    <t>Apt 12d</t>
  </si>
  <si>
    <t>3510 Turtle Creek Blvd
Apt 12d, TX 75219
(32.809216, -96.802989)</t>
  </si>
  <si>
    <t>A76240</t>
  </si>
  <si>
    <t>A76258</t>
  </si>
  <si>
    <t>4167 Lomita Ln</t>
  </si>
  <si>
    <t>4167 Lomita Ln
Dallas, TX 75220
(32.869936, -96.83947)</t>
  </si>
  <si>
    <t>A76178</t>
  </si>
  <si>
    <t>Oeftering</t>
  </si>
  <si>
    <t>3303 Throckmorton St.</t>
  </si>
  <si>
    <t>3303 Throckmorton St.
Dallas, TX 75219
(32.812119, -96.809708)</t>
  </si>
  <si>
    <t>A76190</t>
  </si>
  <si>
    <t>A76259</t>
  </si>
  <si>
    <t>A76286</t>
  </si>
  <si>
    <t>A76373</t>
  </si>
  <si>
    <t>2121 Helsminster Dr</t>
  </si>
  <si>
    <t>2121 Helsminster Dr
Dallas, TX 75201
(32.779124, -96.790038)</t>
  </si>
  <si>
    <t>A76237</t>
  </si>
  <si>
    <t>A76330</t>
  </si>
  <si>
    <t>Lucilo</t>
  </si>
  <si>
    <t>Pena</t>
  </si>
  <si>
    <t>A76198</t>
  </si>
  <si>
    <t>A76323</t>
  </si>
  <si>
    <t>A76221</t>
  </si>
  <si>
    <t>A76196</t>
  </si>
  <si>
    <t>Gavin</t>
  </si>
  <si>
    <t>5440 Harvest Hill Rd.</t>
  </si>
  <si>
    <t>5440 Harvest Hill Rd.
Dallas, TX 75230
(32.92204, -96.815899)</t>
  </si>
  <si>
    <t>A76179</t>
  </si>
  <si>
    <t>A76189</t>
  </si>
  <si>
    <t>A76174</t>
  </si>
  <si>
    <t>3890 Alpha Rd.</t>
  </si>
  <si>
    <t>3890 Alpha Rd.
Dallas, TX 75244</t>
  </si>
  <si>
    <t>A76306</t>
  </si>
  <si>
    <t>A76280</t>
  </si>
  <si>
    <t>1100 Uptown Park Blvd</t>
  </si>
  <si>
    <t>1100 Uptown Park Blvd
Houston, TX 77056
(29.756485, -95.457763)</t>
  </si>
  <si>
    <t>A76206</t>
  </si>
  <si>
    <t>A76361</t>
  </si>
  <si>
    <t>A76357</t>
  </si>
  <si>
    <t>Debbi Levy</t>
  </si>
  <si>
    <t>A76270</t>
  </si>
  <si>
    <t>A76220</t>
  </si>
  <si>
    <t>A76287</t>
  </si>
  <si>
    <t>A76319</t>
  </si>
  <si>
    <t>33 Lockwood Avenue</t>
  </si>
  <si>
    <t>Old Greenwich</t>
  </si>
  <si>
    <t>33 Lockwood Avenue
Old Greenwich, CT 06870
(41.02831, -73.562734)</t>
  </si>
  <si>
    <t>A76236</t>
  </si>
  <si>
    <t>Ellen Carter</t>
  </si>
  <si>
    <t>A76180</t>
  </si>
  <si>
    <t>A76311</t>
  </si>
  <si>
    <t>A76239</t>
  </si>
  <si>
    <t>Kelsoe</t>
  </si>
  <si>
    <t>4315 Beechwood</t>
  </si>
  <si>
    <t>4315 Beechwood
Dallas, TX 75254
(32.875459, -96.836112)</t>
  </si>
  <si>
    <t>A79081</t>
  </si>
  <si>
    <t>7777 Forest</t>
  </si>
  <si>
    <t>7777 Forest
Dallas, TX 75230</t>
  </si>
  <si>
    <t>A79100</t>
  </si>
  <si>
    <t>Hein</t>
  </si>
  <si>
    <t>4251 Park Lane</t>
  </si>
  <si>
    <t>4251 Park Lane
Dallas, TX 75220
(32.874055, -96.836404)</t>
  </si>
  <si>
    <t>A79086</t>
  </si>
  <si>
    <t>9707 Meadow Brook Dr</t>
  </si>
  <si>
    <t>9707 Meadow Brook Dr
Dallas, TX 75220
(32.875869, -96.817345)</t>
  </si>
  <si>
    <t>A79077</t>
  </si>
  <si>
    <t>A79104</t>
  </si>
  <si>
    <t>Tiernan</t>
  </si>
  <si>
    <t>4311 Lorraine</t>
  </si>
  <si>
    <t>4311 Lorraine
Dallas, TX 75205
(32.829096, -96.807845)</t>
  </si>
  <si>
    <t>A79085</t>
  </si>
  <si>
    <t>A79098</t>
  </si>
  <si>
    <t>Routman</t>
  </si>
  <si>
    <t>2849 Park Bridge Ct</t>
  </si>
  <si>
    <t>2849 Park Bridge Ct
Dallas, TX 75219
(32.802638, -96.806112)</t>
  </si>
  <si>
    <t>A79092</t>
  </si>
  <si>
    <t>A79087</t>
  </si>
  <si>
    <t>A79091</t>
  </si>
  <si>
    <t>Crosland</t>
  </si>
  <si>
    <t>8411 Preston Road</t>
  </si>
  <si>
    <t>8411 Preston Road
Dallas, TX 75225
(32.864866, -96.804173)</t>
  </si>
  <si>
    <t>A79080</t>
  </si>
  <si>
    <t>F38046</t>
  </si>
  <si>
    <t>F37406</t>
  </si>
  <si>
    <t>F38043</t>
  </si>
  <si>
    <t>F38044</t>
  </si>
  <si>
    <t>F38111</t>
  </si>
  <si>
    <t>F35989</t>
  </si>
  <si>
    <t>3838 Oak Lawn Ave, #400</t>
  </si>
  <si>
    <t>3838 Oak Lawn Ave, #400
Dallas, TX 75219
(32.81478, -96.802292)</t>
  </si>
  <si>
    <t>F35973</t>
  </si>
  <si>
    <t>A73020</t>
  </si>
  <si>
    <t>A73120</t>
  </si>
  <si>
    <t>A73315</t>
  </si>
  <si>
    <t>A76249</t>
  </si>
  <si>
    <t>Tobolowsky</t>
  </si>
  <si>
    <t>12 Royal</t>
  </si>
  <si>
    <t>12 Royal
Dallas, TX 75229
(32.893155, -96.809836)</t>
  </si>
  <si>
    <t>12 Royal Lane</t>
  </si>
  <si>
    <t>12 Royal Lane
Dallas, TX 75229</t>
  </si>
  <si>
    <t>F35970</t>
  </si>
  <si>
    <t>A70960</t>
  </si>
  <si>
    <t>F38039</t>
  </si>
  <si>
    <t>F36660</t>
  </si>
  <si>
    <t>F37408</t>
  </si>
  <si>
    <t>Samson</t>
  </si>
  <si>
    <t>Sanaullah</t>
  </si>
  <si>
    <t>430 Mara Lane</t>
  </si>
  <si>
    <t>430 Mara Lane
Red Oak, TX 75154
(32.524519, -96.8199)</t>
  </si>
  <si>
    <t>F38310</t>
  </si>
  <si>
    <t>A70961</t>
  </si>
  <si>
    <t>5311 Park Lane</t>
  </si>
  <si>
    <t>5311 Park Lane
Dallas, TX 75220
(32.873956, -96.817001)</t>
  </si>
  <si>
    <t>A70962</t>
  </si>
  <si>
    <t>5839 Desco Drive</t>
  </si>
  <si>
    <t>5839 Desco Drive
Dallas, TX 75225
(32.874987, -96.806666)</t>
  </si>
  <si>
    <t>A70963</t>
  </si>
  <si>
    <t>A70966</t>
  </si>
  <si>
    <t>A70968</t>
  </si>
  <si>
    <t>A70969</t>
  </si>
  <si>
    <t>Sarkisian Denesuk</t>
  </si>
  <si>
    <t>A70971</t>
  </si>
  <si>
    <t>8604 Greenville Avenue</t>
  </si>
  <si>
    <t>8604 Greenville Avenue
Dallas, TX 75243
(32.89457, -96.752572)</t>
  </si>
  <si>
    <t>A70972</t>
  </si>
  <si>
    <t>A70977</t>
  </si>
  <si>
    <t>Glusman</t>
  </si>
  <si>
    <t>6218 North Federal Highway</t>
  </si>
  <si>
    <t>Fort Lauderdale</t>
  </si>
  <si>
    <t>6218 North Federal Highway
Fort Lauderdale, FL 33308
(26.204434, -80.108485)</t>
  </si>
  <si>
    <t>A70978</t>
  </si>
  <si>
    <t>A70980</t>
  </si>
  <si>
    <t>A70982</t>
  </si>
  <si>
    <t>A70983</t>
  </si>
  <si>
    <t>A70985</t>
  </si>
  <si>
    <t>Strauss Breen</t>
  </si>
  <si>
    <t xml:space="preserve">2 Rue du Lac Street </t>
  </si>
  <si>
    <t>2 Rue du Lac Street 
Dallas, TX 75230
(32.90993, -96.799194)</t>
  </si>
  <si>
    <t>A70986</t>
  </si>
  <si>
    <t>Terrell Jr.</t>
  </si>
  <si>
    <t>2929 Dyer St.</t>
  </si>
  <si>
    <t>2929 Dyer St.
Dallas, TX 75205
(32.843174, -96.778556)</t>
  </si>
  <si>
    <t>A70987</t>
  </si>
  <si>
    <t>8891 Jourdan Way</t>
  </si>
  <si>
    <t>8891 Jourdan Way
Dallas, TX 75225
(32.870023, -96.80709)</t>
  </si>
  <si>
    <t>A70988</t>
  </si>
  <si>
    <t>26 St.onecourt Dr.</t>
  </si>
  <si>
    <t>26 St.onecourt Dr.
Dallas, TX 75225
(32.86062, -96.776358)</t>
  </si>
  <si>
    <t>A70989</t>
  </si>
  <si>
    <t>A70990</t>
  </si>
  <si>
    <t>A70991</t>
  </si>
  <si>
    <t>5369 Nakoma Dr</t>
  </si>
  <si>
    <t>5369 Nakoma Dr
Dallas, TX 75209
(32.840069, -96.818704)</t>
  </si>
  <si>
    <t>A70992</t>
  </si>
  <si>
    <t>A70994</t>
  </si>
  <si>
    <t>9338 Meadowbrook</t>
  </si>
  <si>
    <t>9338 Meadowbrook
Dallas, TX 75220
(32.869401, -96.818039)</t>
  </si>
  <si>
    <t>A70995</t>
  </si>
  <si>
    <t>Farris</t>
  </si>
  <si>
    <t>A70998</t>
  </si>
  <si>
    <t>A71001</t>
  </si>
  <si>
    <t>3513 Greenbrier Dr</t>
  </si>
  <si>
    <t>3513 Greenbrier Dr
Dallas, TX 75225
(32.858105, -96.790386)</t>
  </si>
  <si>
    <t>A71006</t>
  </si>
  <si>
    <t>Schoellkopf</t>
  </si>
  <si>
    <t>8323 Chadbourne Road</t>
  </si>
  <si>
    <t>8323 Chadbourne Road
Dallas, TX 75209
(32.856078, -96.819861)</t>
  </si>
  <si>
    <t>A71008</t>
  </si>
  <si>
    <t>5401 North Central</t>
  </si>
  <si>
    <t>5401 North Central
Dallas, TX 75205
(32.832012, -96.780992)</t>
  </si>
  <si>
    <t>A71011</t>
  </si>
  <si>
    <t>Wolens</t>
  </si>
  <si>
    <t>814 North Roxbury Drive</t>
  </si>
  <si>
    <t>Beverly Hills</t>
  </si>
  <si>
    <t>814 North Roxbury Drive
Beverly Hills, CA 90210
(34.076477, -118.417728)</t>
  </si>
  <si>
    <t>A71025</t>
  </si>
  <si>
    <t>8333 Douglas Avenue</t>
  </si>
  <si>
    <t>8333 Douglas Avenue
Dallas, TX 75225
(32.864193, -96.808629)</t>
  </si>
  <si>
    <t>A71026</t>
  </si>
  <si>
    <t>A71027</t>
  </si>
  <si>
    <t>A71028</t>
  </si>
  <si>
    <t>PO Box 809013</t>
  </si>
  <si>
    <t>PO Box 809013
Dallas, TX 75380</t>
  </si>
  <si>
    <t>A71029</t>
  </si>
  <si>
    <t>A71030</t>
  </si>
  <si>
    <t>A71037</t>
  </si>
  <si>
    <t>10810 Netherland Drive</t>
  </si>
  <si>
    <t>10810 Netherland Drive
Dallas, TX 75229
(32.894952, -96.812413)</t>
  </si>
  <si>
    <t>A71040</t>
  </si>
  <si>
    <t>9422 Alva Ct</t>
  </si>
  <si>
    <t>9422 Alva Ct
Dallas, TX 75220
(32.87175, -96.815804)</t>
  </si>
  <si>
    <t>A71041</t>
  </si>
  <si>
    <t>A71042</t>
  </si>
  <si>
    <t>J. Hopkins</t>
  </si>
  <si>
    <t>7995 LBJ Freeway</t>
  </si>
  <si>
    <t>7995 LBJ Freeway
Dallas, TX 75251</t>
  </si>
  <si>
    <t>A71045</t>
  </si>
  <si>
    <t>Bock</t>
  </si>
  <si>
    <t>6019 Berkshire Lane</t>
  </si>
  <si>
    <t>6019 Berkshire Lane
Dallas, TX 75225
(32.864884, -96.807809)</t>
  </si>
  <si>
    <t>A71046</t>
  </si>
  <si>
    <t>A71048</t>
  </si>
  <si>
    <t>2025 Woodall Rogers Freeway</t>
  </si>
  <si>
    <t>2025 Woodall Rogers Freeway
Dallas, TX 75201
(32.789603, -96.802005)</t>
  </si>
  <si>
    <t>A71049</t>
  </si>
  <si>
    <t>A71054</t>
  </si>
  <si>
    <t>6311 Raintree Court</t>
  </si>
  <si>
    <t>6311 Raintree Court
Dallas, TX 75254</t>
  </si>
  <si>
    <t>A71055</t>
  </si>
  <si>
    <t>A71056</t>
  </si>
  <si>
    <t>8150 North Central Expy</t>
  </si>
  <si>
    <t>8150 North Central Expy
Dallas, TX 75206
(32.861911, -96.769824)</t>
  </si>
  <si>
    <t>A71059</t>
  </si>
  <si>
    <t>Schnitzer</t>
  </si>
  <si>
    <t>2021 McKinney Ave</t>
  </si>
  <si>
    <t>2021 McKinney Ave
Dallas, TX 75201
(32.791624, -96.803269)</t>
  </si>
  <si>
    <t>A71061</t>
  </si>
  <si>
    <t>Brittingham</t>
  </si>
  <si>
    <t>10017 Technology Blvd W</t>
  </si>
  <si>
    <t>10017 Technology Blvd W
Dallas, TX 75205
(32.856146, -96.896951)</t>
  </si>
  <si>
    <t>A71062</t>
  </si>
  <si>
    <t>A71073</t>
  </si>
  <si>
    <t>3201 Centenary Ave.</t>
  </si>
  <si>
    <t>3201 Centenary Ave.
Dallas, TX 75225
(32.862314, -96.783253)</t>
  </si>
  <si>
    <t>A71074</t>
  </si>
  <si>
    <t>5036 Radbrook Place</t>
  </si>
  <si>
    <t>5036 Radbrook Place
Dallas, TX 75220
(32.867812, -96.825195)</t>
  </si>
  <si>
    <t>A71077</t>
  </si>
  <si>
    <t>4403 University Blvd</t>
  </si>
  <si>
    <t>4403 University Blvd
Dallas, TX 75205
(32.845308, -96.810558)</t>
  </si>
  <si>
    <t>A71080</t>
  </si>
  <si>
    <t>Birne</t>
  </si>
  <si>
    <t>15839 Nedra Way</t>
  </si>
  <si>
    <t>15839 Nedra Way
Dallas, TX 75248
(32.965559, -96.793256)</t>
  </si>
  <si>
    <t>A71081</t>
  </si>
  <si>
    <t>A71082</t>
  </si>
  <si>
    <t>Corson</t>
  </si>
  <si>
    <t>5431 Edlen</t>
  </si>
  <si>
    <t>5431 Edlen
Dallas, TX 75220
(32.878591, -96.814237)</t>
  </si>
  <si>
    <t>A71086</t>
  </si>
  <si>
    <t>Ernest</t>
  </si>
  <si>
    <t>A71088</t>
  </si>
  <si>
    <t>A71089</t>
  </si>
  <si>
    <t>5330 Park Lane</t>
  </si>
  <si>
    <t>5330 Park Lane
Dallas, TX 75220
(32.873947, -96.816247)</t>
  </si>
  <si>
    <t>A71090</t>
  </si>
  <si>
    <t>Catie</t>
  </si>
  <si>
    <t>A71091</t>
  </si>
  <si>
    <t>A71093</t>
  </si>
  <si>
    <t>4423 Lively Lane</t>
  </si>
  <si>
    <t>4423 Lively Lane
Dallas, TX 75220
(32.872521, -96.833001)</t>
  </si>
  <si>
    <t>A71098</t>
  </si>
  <si>
    <t>A71101</t>
  </si>
  <si>
    <t>A71104</t>
  </si>
  <si>
    <t>A71105</t>
  </si>
  <si>
    <t>A71107</t>
  </si>
  <si>
    <t>A71108</t>
  </si>
  <si>
    <t>The Honorable Janet</t>
  </si>
  <si>
    <t>A71112</t>
  </si>
  <si>
    <t>A71114</t>
  </si>
  <si>
    <t>10040 Hollow Way</t>
  </si>
  <si>
    <t>10040 Hollow Way
Dallas, TX 75229
(32.881082, -96.81383)</t>
  </si>
  <si>
    <t>A71124</t>
  </si>
  <si>
    <t>4219 Gloster</t>
  </si>
  <si>
    <t>4219 Gloster
Dallas, TX 75220
(32.868742, -96.836644)</t>
  </si>
  <si>
    <t>A71126</t>
  </si>
  <si>
    <t>A71132</t>
  </si>
  <si>
    <t>A71133</t>
  </si>
  <si>
    <t>A71134</t>
  </si>
  <si>
    <t>McCutchin</t>
  </si>
  <si>
    <t>PO Box 670307</t>
  </si>
  <si>
    <t>PO Box 670307
Dallas, TX 75367</t>
  </si>
  <si>
    <t>A71135</t>
  </si>
  <si>
    <t>Pipes</t>
  </si>
  <si>
    <t>5931 Meletio Lane</t>
  </si>
  <si>
    <t>5931 Meletio Lane
Dallas, TX 75230
(32.916328, -96.805969)</t>
  </si>
  <si>
    <t>A71136</t>
  </si>
  <si>
    <t>5530 Kemper Court</t>
  </si>
  <si>
    <t>5530 Kemper Court
Dallas, TX 75220
(32.872478, -96.812718)</t>
  </si>
  <si>
    <t>A71137</t>
  </si>
  <si>
    <t>Calloway</t>
  </si>
  <si>
    <t>9635 Meadowbrook Dr.</t>
  </si>
  <si>
    <t>9635 Meadowbrook Dr.
Dallas, TX 75220
(32.875117, -96.817425)</t>
  </si>
  <si>
    <t>A71140</t>
  </si>
  <si>
    <t>4608 Meadowood Road</t>
  </si>
  <si>
    <t>4608 Meadowood Road
Dallas, TX 75220
(32.876488, -96.830375)</t>
  </si>
  <si>
    <t>A71141</t>
  </si>
  <si>
    <t>A71142</t>
  </si>
  <si>
    <t>A71144</t>
  </si>
  <si>
    <t>3200 Centenary Ave.</t>
  </si>
  <si>
    <t>3200 Centenary Ave.
Dallas, TX 75225
(32.862314, -96.783261)</t>
  </si>
  <si>
    <t>A71146</t>
  </si>
  <si>
    <t>4433 Crooked Ln</t>
  </si>
  <si>
    <t>4433 Crooked Ln
Dallas, TX 75229
(32.901044, -96.832745)</t>
  </si>
  <si>
    <t>A71148</t>
  </si>
  <si>
    <t>5807 Deloache Ave.</t>
  </si>
  <si>
    <t>5807 Deloache Ave.
Dallas, TX 75225
(32.87069, -96.80802)</t>
  </si>
  <si>
    <t>A71153</t>
  </si>
  <si>
    <t>5205 Park Lane</t>
  </si>
  <si>
    <t>5205 Park Lane
Dallas, TX 75220
(32.873964, -96.819121)</t>
  </si>
  <si>
    <t>A71154</t>
  </si>
  <si>
    <t>A71156</t>
  </si>
  <si>
    <t>A71171</t>
  </si>
  <si>
    <t>A71172</t>
  </si>
  <si>
    <t>A71174</t>
  </si>
  <si>
    <t>A71175</t>
  </si>
  <si>
    <t>A71176</t>
  </si>
  <si>
    <t>A71177</t>
  </si>
  <si>
    <t>A71179</t>
  </si>
  <si>
    <t>1120 North Westmoreland</t>
  </si>
  <si>
    <t>1120 North Westmoreland
Desoto, TX 75115
(32.609767, -96.874852)</t>
  </si>
  <si>
    <t>A71182</t>
  </si>
  <si>
    <t>3636 Bryn Mawr</t>
  </si>
  <si>
    <t>3636 Bryn Mawr
Dallas, TX 75225
(32.855979, -96.795144)</t>
  </si>
  <si>
    <t>A71183</t>
  </si>
  <si>
    <t>A71186</t>
  </si>
  <si>
    <t>2814 Park Bridge Court</t>
  </si>
  <si>
    <t>2814 Park Bridge Court
Dallas, TX 75219
(32.801945, -96.807156)</t>
  </si>
  <si>
    <t>A71187</t>
  </si>
  <si>
    <t>A71188</t>
  </si>
  <si>
    <t>Garrick</t>
  </si>
  <si>
    <t>8216 Inwood Road</t>
  </si>
  <si>
    <t>8216 Inwood Road
Dallas, TX 75209
(32.854973, -96.821167)</t>
  </si>
  <si>
    <t>A71198</t>
  </si>
  <si>
    <t>2727 Chemsearch Blvd</t>
  </si>
  <si>
    <t>2727 Chemsearch Blvd
Irving, TX 75062
(32.840658, -96.922374)</t>
  </si>
  <si>
    <t>A71199</t>
  </si>
  <si>
    <t>Lester</t>
  </si>
  <si>
    <t>A71203</t>
  </si>
  <si>
    <t>2828 Hood S</t>
  </si>
  <si>
    <t>2828 Hood S
Dallas, TX 75219</t>
  </si>
  <si>
    <t>A71204</t>
  </si>
  <si>
    <t>Skokos</t>
  </si>
  <si>
    <t>5121 Park Lane</t>
  </si>
  <si>
    <t>5121 Park Lane
Dallas, TX 75220
(32.873964, -96.819976)</t>
  </si>
  <si>
    <t>A71205</t>
  </si>
  <si>
    <t>Theodore</t>
  </si>
  <si>
    <t>A71207</t>
  </si>
  <si>
    <t>A71209</t>
  </si>
  <si>
    <t>Caren</t>
  </si>
  <si>
    <t>Prothro</t>
  </si>
  <si>
    <t>3939 Potomac Avenue</t>
  </si>
  <si>
    <t>3939 Potomac Avenue
Dallas, TX 75205
(32.837703, -96.799273)</t>
  </si>
  <si>
    <t>A71210</t>
  </si>
  <si>
    <t>4129 Southwestern</t>
  </si>
  <si>
    <t>4129 Southwestern
Dallas, TX 75225
(32.856893, -96.805848)</t>
  </si>
  <si>
    <t>A71216</t>
  </si>
  <si>
    <t>Susser</t>
  </si>
  <si>
    <t>800 North Shoreline Blvd</t>
  </si>
  <si>
    <t>800 North Shoreline Blvd
Corpus Christi, TX 78401
(27.798734, -97.391084)</t>
  </si>
  <si>
    <t>A71217</t>
  </si>
  <si>
    <t>9908 Rockbrook Dr</t>
  </si>
  <si>
    <t>9908 Rockbrook Dr
Dallas, TX 75220
(32.877881, -96.83154)</t>
  </si>
  <si>
    <t>A71218</t>
  </si>
  <si>
    <t>A71219</t>
  </si>
  <si>
    <t>A71220</t>
  </si>
  <si>
    <t>A71224</t>
  </si>
  <si>
    <t>6622 Aberdeen Ave</t>
  </si>
  <si>
    <t>6622 Aberdeen Ave
Dallas, TX 75240
(32.882221, -96.790736)</t>
  </si>
  <si>
    <t>A71225</t>
  </si>
  <si>
    <t>A71229</t>
  </si>
  <si>
    <t>A71230</t>
  </si>
  <si>
    <t>A71231</t>
  </si>
  <si>
    <t>A71232</t>
  </si>
  <si>
    <t>Dorflinger</t>
  </si>
  <si>
    <t>5527 Farquhar Lane</t>
  </si>
  <si>
    <t>5527 Farquhar Lane
Dallas, TX 75209
(32.86091, -96.817659)</t>
  </si>
  <si>
    <t>A71233</t>
  </si>
  <si>
    <t>Eagle</t>
  </si>
  <si>
    <t>3212 Dartmouth</t>
  </si>
  <si>
    <t>3212 Dartmouth
Dallas, TX 75202
(32.830136, -96.784658)</t>
  </si>
  <si>
    <t>A71234</t>
  </si>
  <si>
    <t>A71238</t>
  </si>
  <si>
    <t>5522 Waneta</t>
  </si>
  <si>
    <t>5522 Waneta
Dallas, TX 75209
(32.838977, -96.816901)</t>
  </si>
  <si>
    <t>A71239</t>
  </si>
  <si>
    <t>A71241</t>
  </si>
  <si>
    <t>Laney</t>
  </si>
  <si>
    <t>8931 Devonshire</t>
  </si>
  <si>
    <t>8931 Devonshire
Dallas, TX 75209
(32.862271, -96.815869)</t>
  </si>
  <si>
    <t>A71242</t>
  </si>
  <si>
    <t>Lou</t>
  </si>
  <si>
    <t>Lebowitz</t>
  </si>
  <si>
    <t>4311 West Lovers Lane</t>
  </si>
  <si>
    <t>4311 West Lovers Lane
Dallas, TX 75209
(32.851289, -96.835759)</t>
  </si>
  <si>
    <t>A71246</t>
  </si>
  <si>
    <t xml:space="preserve">2362 Reagan Street </t>
  </si>
  <si>
    <t>2362 Reagan Street 
Dallas, TX 75219
(32.804611, -96.817632)</t>
  </si>
  <si>
    <t>A71247</t>
  </si>
  <si>
    <t>A71249</t>
  </si>
  <si>
    <t>Rachofsky</t>
  </si>
  <si>
    <t>8650 Preston Road</t>
  </si>
  <si>
    <t>8650 Preston Road
Dallas, TX 75225
(32.867725, -96.804023)</t>
  </si>
  <si>
    <t>A71250</t>
  </si>
  <si>
    <t>A71251</t>
  </si>
  <si>
    <t>2849 Park Bridge Court</t>
  </si>
  <si>
    <t>2849 Park Bridge Court
Dallas, TX 75219
(32.802638, -96.806112)</t>
  </si>
  <si>
    <t>A71255</t>
  </si>
  <si>
    <t>A73011</t>
  </si>
  <si>
    <t>Steed Hoffman</t>
  </si>
  <si>
    <t>A73019</t>
  </si>
  <si>
    <t>JD</t>
  </si>
  <si>
    <t>500 Rocky Branch Ln</t>
  </si>
  <si>
    <t>500 Rocky Branch Ln
Dallas, TX 75019
(32.9595, -96.984284)</t>
  </si>
  <si>
    <t>A73023</t>
  </si>
  <si>
    <t>John D.</t>
  </si>
  <si>
    <t>Harkey</t>
  </si>
  <si>
    <t>12200 Stemmons Fwy</t>
  </si>
  <si>
    <t>12200 Stemmons Fwy
Dallas, TX 75234
(32.918489, -96.897213)</t>
  </si>
  <si>
    <t>A73025</t>
  </si>
  <si>
    <t>Sharyl</t>
  </si>
  <si>
    <t>5530 Kemper Ct</t>
  </si>
  <si>
    <t>5530 Kemper Ct
Dallas, TX 75220
(32.872478, -96.812718)</t>
  </si>
  <si>
    <t>A73027</t>
  </si>
  <si>
    <t>Olerio</t>
  </si>
  <si>
    <t>7014 Oriole</t>
  </si>
  <si>
    <t>7014 Oriole
Dallas, TX 75209
(32.8429, -96.824147)</t>
  </si>
  <si>
    <t>A73029</t>
  </si>
  <si>
    <t>PO Box 140810</t>
  </si>
  <si>
    <t>PO Box 140810
Dallas, TX 75214</t>
  </si>
  <si>
    <t>A73030</t>
  </si>
  <si>
    <t>Tillotson</t>
  </si>
  <si>
    <t>5110 Southbrook Dr</t>
  </si>
  <si>
    <t>5110 Southbrook Dr
Dallas, TX 75209
(32.86587, -96.824005)</t>
  </si>
  <si>
    <t>A73036</t>
  </si>
  <si>
    <t>A73037</t>
  </si>
  <si>
    <t>2040 Century Center Blvd</t>
  </si>
  <si>
    <t>2040 Century Center Blvd
Irving, TX 75062
(32.834958, -96.89321)</t>
  </si>
  <si>
    <t>A73047</t>
  </si>
  <si>
    <t>Dallas Firefirghters Association Public Safety Committee</t>
  </si>
  <si>
    <t>A73049</t>
  </si>
  <si>
    <t>10739 Bridge Hollow Ct.</t>
  </si>
  <si>
    <t>10739 Bridge Hollow Ct.
Dallas, TX 75229
(32.894249, -96.821208)</t>
  </si>
  <si>
    <t>A73053</t>
  </si>
  <si>
    <t>Sughrue</t>
  </si>
  <si>
    <t>4709 Watauga Road</t>
  </si>
  <si>
    <t>4709 Watauga Road
Dallas, TX 75209
(32.861378, -96.833807)</t>
  </si>
  <si>
    <t>A73054</t>
  </si>
  <si>
    <t xml:space="preserve">2626 Howell Street </t>
  </si>
  <si>
    <t>2626 Howell Street 
Dallas, TX 75204
(32.799319, -96.802132)</t>
  </si>
  <si>
    <t>A73055</t>
  </si>
  <si>
    <t>A73056</t>
  </si>
  <si>
    <t>A73058</t>
  </si>
  <si>
    <t>A73073</t>
  </si>
  <si>
    <t>A73076</t>
  </si>
  <si>
    <t>A73077</t>
  </si>
  <si>
    <t>A73078</t>
  </si>
  <si>
    <t>A73082</t>
  </si>
  <si>
    <t>A73084</t>
  </si>
  <si>
    <t>5223 Park Lane</t>
  </si>
  <si>
    <t>5223 Park Lane
Dallas, TX 75220
(32.873963, -96.818474)</t>
  </si>
  <si>
    <t>A73085</t>
  </si>
  <si>
    <t>A73090</t>
  </si>
  <si>
    <t>A73091</t>
  </si>
  <si>
    <t>A73092</t>
  </si>
  <si>
    <t>A73095</t>
  </si>
  <si>
    <t>Judge</t>
  </si>
  <si>
    <t>4405 Northaven Road</t>
  </si>
  <si>
    <t>4405 Northaven Road
Dallas, TX 75229
(32.902197, -96.833305)</t>
  </si>
  <si>
    <t>A73097</t>
  </si>
  <si>
    <t>14951 Dallas Pkwy</t>
  </si>
  <si>
    <t>14951 Dallas Pkwy
Dallas, TX 75254
(32.952232, -96.823067)</t>
  </si>
  <si>
    <t>A73099</t>
  </si>
  <si>
    <t>Johnny</t>
  </si>
  <si>
    <t>5635 Yolanda Circle</t>
  </si>
  <si>
    <t>5635 Yolanda Circle
Dallas, TX 75229
(32.888055, -96.811104)</t>
  </si>
  <si>
    <t>A73100</t>
  </si>
  <si>
    <t>5121 Southbrook Drive</t>
  </si>
  <si>
    <t>5121 Southbrook Drive
Dallas, TX 75209
(32.865936, -96.823498)</t>
  </si>
  <si>
    <t>A73101</t>
  </si>
  <si>
    <t>A73104</t>
  </si>
  <si>
    <t>6310 Lemmon Avenue</t>
  </si>
  <si>
    <t>6310 Lemmon Avenue
Dallas, TX 75209
(32.835169, -96.830518)</t>
  </si>
  <si>
    <t>A73107</t>
  </si>
  <si>
    <t>A73111</t>
  </si>
  <si>
    <t>A73116</t>
  </si>
  <si>
    <t>A73130</t>
  </si>
  <si>
    <t>3207 Jacotte Circle</t>
  </si>
  <si>
    <t>3207 Jacotte Circle
Dallas, TX 75214
(32.827432, -96.753489)</t>
  </si>
  <si>
    <t>A73131</t>
  </si>
  <si>
    <t>A73144</t>
  </si>
  <si>
    <t>A73145</t>
  </si>
  <si>
    <t>A73146</t>
  </si>
  <si>
    <t>Dallas Retired Firefighters Assoc PAC Fund</t>
  </si>
  <si>
    <t>A73147</t>
  </si>
  <si>
    <t>4108 Adelphi Lane</t>
  </si>
  <si>
    <t>4108 Adelphi Lane
Austin, TX 78727
(30.423504, -97.719019)</t>
  </si>
  <si>
    <t>A73149</t>
  </si>
  <si>
    <t>6452 Waggoner Dr.</t>
  </si>
  <si>
    <t>6452 Waggoner Dr.
Dallas, TX 75230
(32.887259, -96.794373)</t>
  </si>
  <si>
    <t>A73150</t>
  </si>
  <si>
    <t>A73160</t>
  </si>
  <si>
    <t>Abdul</t>
  </si>
  <si>
    <t>Hafeez Khan</t>
  </si>
  <si>
    <t>4820 Northaven Road</t>
  </si>
  <si>
    <t>4820 Northaven Road
Dallas, TX 75229
(32.902283, -96.825883)</t>
  </si>
  <si>
    <t>A73166</t>
  </si>
  <si>
    <t>A73167</t>
  </si>
  <si>
    <t>5532 Drane Dr.</t>
  </si>
  <si>
    <t>5532 Drane Dr.
Dallas, TX 75209
(32.842818, -96.8156)</t>
  </si>
  <si>
    <t>A73168</t>
  </si>
  <si>
    <t>5145 Yolanda Lane</t>
  </si>
  <si>
    <t>5145 Yolanda Lane
Dallas, TX 75229
(32.888168, -96.818864)</t>
  </si>
  <si>
    <t>A73171</t>
  </si>
  <si>
    <t>Ahmad Saeed</t>
  </si>
  <si>
    <t>Ata</t>
  </si>
  <si>
    <t>1776 Prince William Lane</t>
  </si>
  <si>
    <t>1776 Prince William Lane
Frisco, TX 75034
(33.090494, -96.854147)</t>
  </si>
  <si>
    <t>A73177</t>
  </si>
  <si>
    <t>Chritton-Rogers</t>
  </si>
  <si>
    <t>9806 Inwood Ln</t>
  </si>
  <si>
    <t>9806 Inwood Ln
Dallas, TX 75220
(32.878173, -96.821031)</t>
  </si>
  <si>
    <t>A73178</t>
  </si>
  <si>
    <t>Claassen</t>
  </si>
  <si>
    <t>8400 Westchester Dr.</t>
  </si>
  <si>
    <t>8400 Westchester Dr.
Dallas, TX 75225
(32.865175, -96.806554)</t>
  </si>
  <si>
    <t>A73316</t>
  </si>
  <si>
    <t>A73318</t>
  </si>
  <si>
    <t>A73319</t>
  </si>
  <si>
    <t>A73323</t>
  </si>
  <si>
    <t>A76225</t>
  </si>
  <si>
    <t>A76209</t>
  </si>
  <si>
    <t>A76340</t>
  </si>
  <si>
    <t>A76208</t>
  </si>
  <si>
    <t>A76321</t>
  </si>
  <si>
    <t>A76257</t>
  </si>
  <si>
    <t>Dyess</t>
  </si>
  <si>
    <t>4210 Prescott Ave Unit A</t>
  </si>
  <si>
    <t>4210 Prescott Ave Unit A
Dallas, TX 75205
(32.821686, -96.80388)</t>
  </si>
  <si>
    <t>A76289</t>
  </si>
  <si>
    <t xml:space="preserve">2120 Olive Street </t>
  </si>
  <si>
    <t>2120 Olive Street 
Dallas, TX 75201
(32.790595, -96.802218)</t>
  </si>
  <si>
    <t>A76231</t>
  </si>
  <si>
    <t>9002 Douglas Ave.</t>
  </si>
  <si>
    <t>9002 Douglas Ave.
Dallas, TX 75225
(32.872208, -96.808489)</t>
  </si>
  <si>
    <t>A76366</t>
  </si>
  <si>
    <t>4133 Hyer Unit 6</t>
  </si>
  <si>
    <t>4133 Hyer Unit 6
Dallas, TX 75205
(32.850201, -96.805892)</t>
  </si>
  <si>
    <t>A76218</t>
  </si>
  <si>
    <t>A76186</t>
  </si>
  <si>
    <t>Oellermann</t>
  </si>
  <si>
    <t>A76351</t>
  </si>
  <si>
    <t>A76336</t>
  </si>
  <si>
    <t>A76226</t>
  </si>
  <si>
    <t>3100 Monticello Ave</t>
  </si>
  <si>
    <t>3100 Monticello Ave
Dallas, TX 75205
(32.826893, -96.785394)</t>
  </si>
  <si>
    <t>A76182</t>
  </si>
  <si>
    <t>A76267</t>
  </si>
  <si>
    <t>800 Shoreline Blvd.</t>
  </si>
  <si>
    <t>800 Shoreline Blvd.
Corpus Christi, TX 78401
(27.784887, -97.394625)</t>
  </si>
  <si>
    <t>A76272</t>
  </si>
  <si>
    <t>A76241</t>
  </si>
  <si>
    <t>A76294</t>
  </si>
  <si>
    <t>Manuel “Manny”</t>
  </si>
  <si>
    <t>900 West Bethany Drive</t>
  </si>
  <si>
    <t>900 West Bethany Drive
Allen, TX 75013
(33.090978, -96.683646)</t>
  </si>
  <si>
    <t>A76273</t>
  </si>
  <si>
    <t>A76309</t>
  </si>
  <si>
    <t>A76245</t>
  </si>
  <si>
    <t>Olavito</t>
  </si>
  <si>
    <t>57 Fairview Court</t>
  </si>
  <si>
    <t>57 Fairview Court
Nanuet, NY 10954
(41.086526, -74.018777)</t>
  </si>
  <si>
    <t>A76262</t>
  </si>
  <si>
    <t>A76290</t>
  </si>
  <si>
    <t>Smerge</t>
  </si>
  <si>
    <t>5135 Royal Lane</t>
  </si>
  <si>
    <t>5135 Royal Lane
Dallas, TX 75229
(32.894932, -96.818564)</t>
  </si>
  <si>
    <t>A76322</t>
  </si>
  <si>
    <t>AARON</t>
  </si>
  <si>
    <t>9422 ALVA COURT</t>
  </si>
  <si>
    <t>9422 ALVA COURT
DALLAS, TX 75220
(32.87175, -96.815804)</t>
  </si>
  <si>
    <t>A76277</t>
  </si>
  <si>
    <t>2025 Woodall Rodgers Fwy</t>
  </si>
  <si>
    <t>2025 Woodall Rodgers Fwy
Dallas, TX 75201
(32.789603, -96.802005)</t>
  </si>
  <si>
    <t>A76230</t>
  </si>
  <si>
    <t>A76195</t>
  </si>
  <si>
    <t>Beless</t>
  </si>
  <si>
    <t>729 East Bethel School Rd</t>
  </si>
  <si>
    <t>729 East Bethel School Rd
Coppell, TX 75019
(32.958772, -96.970949)</t>
  </si>
  <si>
    <t>A76364</t>
  </si>
  <si>
    <t>A76333</t>
  </si>
  <si>
    <t xml:space="preserve">2929 Dyer Street </t>
  </si>
  <si>
    <t>2929 Dyer Street 
Dallas, TX 75205
(32.843174, -96.778556)</t>
  </si>
  <si>
    <t>A76217</t>
  </si>
  <si>
    <t>5917 Glendora Ave.</t>
  </si>
  <si>
    <t>5917 Glendora Ave.
Dallas, TX 75230
(32.885216, -96.805495)</t>
  </si>
  <si>
    <t>A76170</t>
  </si>
  <si>
    <t>Ramji</t>
  </si>
  <si>
    <t>8201 Preston Road</t>
  </si>
  <si>
    <t>8201 Preston Road
Dallas, TX 75225
(32.862626, -96.804131)</t>
  </si>
  <si>
    <t>A76202</t>
  </si>
  <si>
    <t>A76227</t>
  </si>
  <si>
    <t>A76281</t>
  </si>
  <si>
    <t>A76318</t>
  </si>
  <si>
    <t>F37479</t>
  </si>
  <si>
    <t>A76360</t>
  </si>
  <si>
    <t>A76346</t>
  </si>
  <si>
    <t>A76254</t>
  </si>
  <si>
    <t>7017 John Carpenter Fwy</t>
  </si>
  <si>
    <t>7017 John Carpenter Fwy
Dallas, TX 75247
(32.814752, -96.867604)</t>
  </si>
  <si>
    <t>A76242</t>
  </si>
  <si>
    <t>A76269</t>
  </si>
  <si>
    <t>Texas Instruments Inc Political Action Committee</t>
  </si>
  <si>
    <t>A76313</t>
  </si>
  <si>
    <t>A76274</t>
  </si>
  <si>
    <t>A76312</t>
  </si>
  <si>
    <t>A76291</t>
  </si>
  <si>
    <t>A76368</t>
  </si>
  <si>
    <t>10424 Barrywood Drive</t>
  </si>
  <si>
    <t>10424 Barrywood Drive
Dallas, TX 75230
(32.887924, -96.780856)</t>
  </si>
  <si>
    <t>A76293</t>
  </si>
  <si>
    <t>A76284</t>
  </si>
  <si>
    <t>1201 North Riverfront Blvd</t>
  </si>
  <si>
    <t>1201 North Riverfront Blvd
Dallas, TX 75207
(32.788274, -96.819044)</t>
  </si>
  <si>
    <t>A76344</t>
  </si>
  <si>
    <t>A76261</t>
  </si>
  <si>
    <t>A76365</t>
  </si>
  <si>
    <t>A76317</t>
  </si>
  <si>
    <t>A76211</t>
  </si>
  <si>
    <t>A76444</t>
  </si>
  <si>
    <t>A76201</t>
  </si>
  <si>
    <t>A76350</t>
  </si>
  <si>
    <t>10017 Technology Blvd E</t>
  </si>
  <si>
    <t>10017 Technology Blvd E
Dallas, TX 75220</t>
  </si>
  <si>
    <t>A76265</t>
  </si>
  <si>
    <t>A76349</t>
  </si>
  <si>
    <t>A76216</t>
  </si>
  <si>
    <t>A76275</t>
  </si>
  <si>
    <t>A76188</t>
  </si>
  <si>
    <t>Charles Gregory</t>
  </si>
  <si>
    <t>A76255</t>
  </si>
  <si>
    <t>A76260</t>
  </si>
  <si>
    <t>800 North Shoreline</t>
  </si>
  <si>
    <t>800 North Shoreline
Corpus Christi, TX 78401
(27.798734, -97.391084)</t>
  </si>
  <si>
    <t>A76243</t>
  </si>
  <si>
    <t>A76292</t>
  </si>
  <si>
    <t>A76285</t>
  </si>
  <si>
    <t>F37405</t>
  </si>
  <si>
    <t>A76283</t>
  </si>
  <si>
    <t>A76307</t>
  </si>
  <si>
    <t>9915 Meadowbrook</t>
  </si>
  <si>
    <t>9915 Meadowbrook
Dallas, TX 75220
(32.879088, -96.816895)</t>
  </si>
  <si>
    <t>A76175</t>
  </si>
  <si>
    <t>A76268</t>
  </si>
  <si>
    <t>A76339</t>
  </si>
  <si>
    <t>Timothy C</t>
  </si>
  <si>
    <t>A76352</t>
  </si>
  <si>
    <t>A76212</t>
  </si>
  <si>
    <t>4229 Hanover St.</t>
  </si>
  <si>
    <t>4229 Hanover St.
Dallas, TX 75225
(32.854961, -96.807992)</t>
  </si>
  <si>
    <t>A76247</t>
  </si>
  <si>
    <t>2728 Cedar Springs Road</t>
  </si>
  <si>
    <t>2728 Cedar Springs Road
Dallas, TX 75201
(32.800694, -96.805465)</t>
  </si>
  <si>
    <t>A76264</t>
  </si>
  <si>
    <t>A76244</t>
  </si>
  <si>
    <t>Capogrosso</t>
  </si>
  <si>
    <t>127 Old Middletown Rd</t>
  </si>
  <si>
    <t>Pearl River</t>
  </si>
  <si>
    <t>127 Old Middletown Rd
Pearl River, NY 10965
(41.055955, -74.010251)</t>
  </si>
  <si>
    <t>A76276</t>
  </si>
  <si>
    <t>A76308</t>
  </si>
  <si>
    <t>Carrie Ryan</t>
  </si>
  <si>
    <t>A76224</t>
  </si>
  <si>
    <t>A76271</t>
  </si>
  <si>
    <t>A76187</t>
  </si>
  <si>
    <t>Chelsie</t>
  </si>
  <si>
    <t>A76256</t>
  </si>
  <si>
    <t>Mary Katherine</t>
  </si>
  <si>
    <t>Blakley</t>
  </si>
  <si>
    <t>4517 West Amherst Ave</t>
  </si>
  <si>
    <t>4517 West Amherst Ave
Dallas, TX 75209
(32.852248, -96.831949)</t>
  </si>
  <si>
    <t>A76288</t>
  </si>
  <si>
    <t>5807 Deloache Ave
Dallas, TX 75225
(32.87069, -96.80802)</t>
  </si>
  <si>
    <t>A79095</t>
  </si>
  <si>
    <t>2727 Chemsearch</t>
  </si>
  <si>
    <t>2727 Chemsearch
Irving, TX 75062
(32.840658, -96.922374)</t>
  </si>
  <si>
    <t>A79096</t>
  </si>
  <si>
    <t>A79078</t>
  </si>
  <si>
    <t>A79083</t>
  </si>
  <si>
    <t>9806 Inwood Road</t>
  </si>
  <si>
    <t>9806 Inwood Road
Dallas, TX 75220
(32.878173, -96.821031)</t>
  </si>
  <si>
    <t>A79088</t>
  </si>
  <si>
    <t>A79103</t>
  </si>
  <si>
    <t>F38092</t>
  </si>
  <si>
    <t>A79084</t>
  </si>
  <si>
    <t>A79094</t>
  </si>
  <si>
    <t>A79102</t>
  </si>
  <si>
    <t>Ernest Gene</t>
  </si>
  <si>
    <t>12200 North Stemmons Fwy St.e 100</t>
  </si>
  <si>
    <t>12200 North Stemmons Fwy St.e 100
Dallas, TX 75234
(32.918489, -96.897213)</t>
  </si>
  <si>
    <t>F35976</t>
  </si>
  <si>
    <t>F37411</t>
  </si>
  <si>
    <t>F35968</t>
  </si>
  <si>
    <t>F38082</t>
  </si>
  <si>
    <t>F35990</t>
  </si>
  <si>
    <t>F35984</t>
  </si>
  <si>
    <t>A73014</t>
  </si>
  <si>
    <t>Apartment Association of Greater Dallas - PAC</t>
  </si>
  <si>
    <t>F36661</t>
  </si>
  <si>
    <t>F36662</t>
  </si>
  <si>
    <t>F36678</t>
  </si>
  <si>
    <t>F38107</t>
  </si>
  <si>
    <t>RJ Aromas</t>
  </si>
  <si>
    <t>289 Wildflower Lane</t>
  </si>
  <si>
    <t>289 Wildflower Lane
Sunnyvale, TX 75182</t>
  </si>
  <si>
    <t>F36659</t>
  </si>
  <si>
    <t>1222 Commerce Street #1204</t>
  </si>
  <si>
    <t>1222 Commerce Street #1204
Dallas, TX 75202
(32.779483, -96.801043)</t>
  </si>
  <si>
    <t>F38090</t>
  </si>
  <si>
    <t>Refined Hospitality Concepts</t>
  </si>
  <si>
    <t>1800 Valley View Ln</t>
  </si>
  <si>
    <t>1800 Valley View Ln
Farmers Branch, TX 75234
(32.919279, -96.920903)</t>
  </si>
  <si>
    <t>F38076</t>
  </si>
  <si>
    <t>F37396</t>
  </si>
  <si>
    <t>Smokey Johns</t>
  </si>
  <si>
    <t>1820 West Mockingbird Lane</t>
  </si>
  <si>
    <t>1820 West Mockingbird Lane
Dallas, TX 75219
(32.822091, -96.854728)</t>
  </si>
  <si>
    <t>F35975</t>
  </si>
  <si>
    <t>F38187</t>
  </si>
  <si>
    <t>F36663</t>
  </si>
  <si>
    <t>F37404</t>
  </si>
  <si>
    <t>F36664</t>
  </si>
  <si>
    <t>F37393</t>
  </si>
  <si>
    <t>Refined Hospitality</t>
  </si>
  <si>
    <t>F38080</t>
  </si>
  <si>
    <t>F38102</t>
  </si>
  <si>
    <t>F35974</t>
  </si>
  <si>
    <t>F37407</t>
  </si>
  <si>
    <t>A71039</t>
  </si>
  <si>
    <t>Gen-Next GOP Leaders Fund</t>
  </si>
  <si>
    <t>7185 Navajo Rd.</t>
  </si>
  <si>
    <t>7185 Navajo Rd.
San Diego, CA 92119
(32.804355, -117.040698)</t>
  </si>
  <si>
    <t>A73040</t>
  </si>
  <si>
    <t>A73070</t>
  </si>
  <si>
    <t>MetroTex Association of Realtors Political Action Committee</t>
  </si>
  <si>
    <t>8201 North Stemmons Fwy</t>
  </si>
  <si>
    <t>8201 North Stemmons Fwy
Dallas, TX 75247
(32.824354, -96.871878)</t>
  </si>
  <si>
    <t>A76327</t>
  </si>
  <si>
    <t>F37398</t>
  </si>
  <si>
    <t>Forestwood Center, LLP</t>
  </si>
  <si>
    <t>PO Box 802317</t>
  </si>
  <si>
    <t>PO Box 802317
Dallas, TX 75380</t>
  </si>
  <si>
    <t>A76248</t>
  </si>
  <si>
    <t>A76238</t>
  </si>
  <si>
    <t>F38091</t>
  </si>
  <si>
    <t>F38067</t>
  </si>
  <si>
    <t>3838 Oak Lawn Avenue</t>
  </si>
  <si>
    <t>3838 Oak Lawn Avenue
Dallas, TX 75219
(32.81478, -96.802292)</t>
  </si>
  <si>
    <t>F36697</t>
  </si>
  <si>
    <t>F35978</t>
  </si>
  <si>
    <t>Meghan</t>
  </si>
  <si>
    <t>Felter</t>
  </si>
  <si>
    <t>10540 Les Jardins</t>
  </si>
  <si>
    <t>10540 Les Jardins
Dallas, TX 75229
(32.890486, -96.833462)</t>
  </si>
  <si>
    <t>F35991</t>
  </si>
  <si>
    <t>F38089</t>
  </si>
  <si>
    <t>F38100</t>
  </si>
  <si>
    <t>F35982</t>
  </si>
  <si>
    <t>F36665</t>
  </si>
  <si>
    <t>F37387</t>
  </si>
  <si>
    <t>F35997</t>
  </si>
  <si>
    <t>F38086</t>
  </si>
  <si>
    <t>F35972</t>
  </si>
  <si>
    <t>F38083</t>
  </si>
  <si>
    <t>F38075</t>
  </si>
  <si>
    <t>F37385</t>
  </si>
  <si>
    <t>F35979</t>
  </si>
  <si>
    <t>F38071</t>
  </si>
  <si>
    <t>F37375</t>
  </si>
  <si>
    <t>F35967</t>
  </si>
  <si>
    <t>F35981</t>
  </si>
  <si>
    <t>F35983</t>
  </si>
  <si>
    <t>F37392</t>
  </si>
  <si>
    <t>F38066</t>
  </si>
  <si>
    <t>F35992</t>
  </si>
  <si>
    <t>F36666</t>
  </si>
  <si>
    <t>F38040</t>
  </si>
  <si>
    <t>F35980</t>
  </si>
  <si>
    <t>F38072</t>
  </si>
  <si>
    <t>F36667</t>
  </si>
  <si>
    <t>F37390</t>
  </si>
  <si>
    <t>F36668</t>
  </si>
  <si>
    <t>F38077</t>
  </si>
  <si>
    <t>F35986</t>
  </si>
  <si>
    <t>Strategy First</t>
  </si>
  <si>
    <t>11008 Rosser Road</t>
  </si>
  <si>
    <t>11008 Rosser Road
Dallas, TX 75229
(32.897976, -96.847068)</t>
  </si>
  <si>
    <t>F37386</t>
  </si>
  <si>
    <t>F38088</t>
  </si>
  <si>
    <t>F37377</t>
  </si>
  <si>
    <t>F37383</t>
  </si>
  <si>
    <t>F37381</t>
  </si>
  <si>
    <t>F37395</t>
  </si>
  <si>
    <t>F36669</t>
  </si>
  <si>
    <t>F36670</t>
  </si>
  <si>
    <t>F36671</t>
  </si>
  <si>
    <t>F38079</t>
  </si>
  <si>
    <t>F38078</t>
  </si>
  <si>
    <t>F38070</t>
  </si>
  <si>
    <t>Vanguard St.rategies</t>
  </si>
  <si>
    <t>800 West 47th Street #200</t>
  </si>
  <si>
    <t>800 West 47th Street #200
Kansas City, MO 64112
(39.042464, -94.596502)</t>
  </si>
  <si>
    <t>F35985</t>
  </si>
  <si>
    <t>F36698</t>
  </si>
  <si>
    <t>F38074</t>
  </si>
  <si>
    <t>F35977</t>
  </si>
  <si>
    <t>F37401</t>
  </si>
  <si>
    <t>F37376</t>
  </si>
  <si>
    <t>F36675</t>
  </si>
  <si>
    <t>1505 Elm Street #405</t>
  </si>
  <si>
    <t>1505 Elm Street #405
Dallas, TX 75201
(32.781379, -96.799552)</t>
  </si>
  <si>
    <t>F38085</t>
  </si>
  <si>
    <t>F37378</t>
  </si>
  <si>
    <t>F38073</t>
  </si>
  <si>
    <t>F36672</t>
  </si>
  <si>
    <t>F37380</t>
  </si>
  <si>
    <t>F37384</t>
  </si>
  <si>
    <t>F38081</t>
  </si>
  <si>
    <t>F38188</t>
  </si>
  <si>
    <t>F37402</t>
  </si>
  <si>
    <t>Strategy First Technologies</t>
  </si>
  <si>
    <t>F35995</t>
  </si>
  <si>
    <t>F38104</t>
  </si>
  <si>
    <t>F36676</t>
  </si>
  <si>
    <t>F36673</t>
  </si>
  <si>
    <t>F38105</t>
  </si>
  <si>
    <t>F35969</t>
  </si>
  <si>
    <t>F37379</t>
  </si>
  <si>
    <t>F38084</t>
  </si>
  <si>
    <t>F35987</t>
  </si>
  <si>
    <t>F37409</t>
  </si>
  <si>
    <t>F37382</t>
  </si>
  <si>
    <t>F37388</t>
  </si>
  <si>
    <t>F37394</t>
  </si>
  <si>
    <t xml:space="preserve">800 West 47th Street </t>
  </si>
  <si>
    <t>800 West 47th Street 
Kansas City, MO 64112
(39.042464, -94.596502)</t>
  </si>
  <si>
    <t>E1395</t>
  </si>
  <si>
    <t>E1411</t>
  </si>
  <si>
    <t>E1407</t>
  </si>
  <si>
    <t>FR12269</t>
  </si>
  <si>
    <t>https://campfin.dallascityhall.com/FinalReports/tec0000002269_20210430_153311.pdf</t>
  </si>
  <si>
    <t>Lelani</t>
  </si>
  <si>
    <t>Lelani Russell</t>
  </si>
  <si>
    <t>1235 Iowa</t>
  </si>
  <si>
    <t>1235 Iowa
Dallas, TX 75216
(32.725959, -96.805958)</t>
  </si>
  <si>
    <t>A75553</t>
  </si>
  <si>
    <t>Narkesha</t>
  </si>
  <si>
    <t>214 standford</t>
  </si>
  <si>
    <t>214 standford
Forney, TX 75126
(32.741604, -96.466343)</t>
  </si>
  <si>
    <t>A75554</t>
  </si>
  <si>
    <t>1808 good latimer</t>
  </si>
  <si>
    <t>1808 good latimer
Dallas, TX 75226</t>
  </si>
  <si>
    <t>A75555</t>
  </si>
  <si>
    <t>Demetra</t>
  </si>
  <si>
    <t>Lowery</t>
  </si>
  <si>
    <t>1808 Good latimer</t>
  </si>
  <si>
    <t>1808 Good latimer
Dallas, TX 75226</t>
  </si>
  <si>
    <t>A75556</t>
  </si>
  <si>
    <t>Wasinger</t>
  </si>
  <si>
    <t>1808 Good Latimer</t>
  </si>
  <si>
    <t>1808 Good Latimer
Dallas, TX 75226</t>
  </si>
  <si>
    <t>A75558</t>
  </si>
  <si>
    <t>A75557</t>
  </si>
  <si>
    <t>A75560</t>
  </si>
  <si>
    <t>Quinton</t>
  </si>
  <si>
    <t>A75552</t>
  </si>
  <si>
    <t>Cathrine</t>
  </si>
  <si>
    <t>Cathys Creations</t>
  </si>
  <si>
    <t>5525 Bettes Ln</t>
  </si>
  <si>
    <t>Beaumont</t>
  </si>
  <si>
    <t>5525 Bettes Ln
Beaumont, TX 77708
(30.129055, -94.147113)</t>
  </si>
  <si>
    <t>FR12050</t>
  </si>
  <si>
    <t>https://campfin.dallascityhall.com/FinalReports/srp0000002050_20200716_104507.pdf</t>
  </si>
  <si>
    <t>Mark Clayton</t>
  </si>
  <si>
    <t>1537 North Buckner Blvd</t>
  </si>
  <si>
    <t>1537 North Buckner Blvd
Dallas, TX 75218
(32.826117, -96.697244)</t>
  </si>
  <si>
    <t>F34884</t>
  </si>
  <si>
    <t>Carol Donovan Campaign</t>
  </si>
  <si>
    <t>6333 Mockingbird</t>
  </si>
  <si>
    <t>6333 Mockingbird
Dallas, TX 75214</t>
  </si>
  <si>
    <t>F34883</t>
  </si>
  <si>
    <t>F34885</t>
  </si>
  <si>
    <t>Pleasant Grove Soccer &amp; Sports</t>
  </si>
  <si>
    <t>6239 Parkdale</t>
  </si>
  <si>
    <t>6239 Parkdale
Dallas, TX 75227
(32.771805, -96.711975)</t>
  </si>
  <si>
    <t>F34882</t>
  </si>
  <si>
    <t>TX A&amp;M CC  Foundation</t>
  </si>
  <si>
    <t>PO Box 3425</t>
  </si>
  <si>
    <t>Commerce</t>
  </si>
  <si>
    <t>PO Box 3425
Commerce, TX 75429</t>
  </si>
  <si>
    <t>FR12173</t>
  </si>
  <si>
    <t>https://campfin.dallascityhall.com/FinalReports/tcc0000002173_20210423_100611.pdf</t>
  </si>
  <si>
    <t>Mary Candace</t>
  </si>
  <si>
    <t>Mary Candace Evans</t>
  </si>
  <si>
    <t>A71294</t>
  </si>
  <si>
    <t>11407 Apt, suite, floor, etc.</t>
  </si>
  <si>
    <t>11407 Apt, suite, floor, etc.
Dallas, TX 75230</t>
  </si>
  <si>
    <t>A71304</t>
  </si>
  <si>
    <t>Mickey</t>
  </si>
  <si>
    <t>4016 Winter Park</t>
  </si>
  <si>
    <t>4016 Winter Park
Addison, TX 75001
(32.949814, -96.843975)</t>
  </si>
  <si>
    <t>A71295</t>
  </si>
  <si>
    <t>Mooty</t>
  </si>
  <si>
    <t>2931 Magnolia Hill Court</t>
  </si>
  <si>
    <t>2931 Magnolia Hill Court
Dallas, TX 75201
(32.793703, -96.811007)</t>
  </si>
  <si>
    <t>A71293</t>
  </si>
  <si>
    <t>Kobell</t>
  </si>
  <si>
    <t>00 West Northwest Highway</t>
  </si>
  <si>
    <t>00 West Northwest Highway
Dallas, TX 75225</t>
  </si>
  <si>
    <t>A71296</t>
  </si>
  <si>
    <t>Mattox</t>
  </si>
  <si>
    <t>2311 Farrington</t>
  </si>
  <si>
    <t>2311 Farrington
Dallas, TX 75207
(32.798794, -96.837337)</t>
  </si>
  <si>
    <t>A71297</t>
  </si>
  <si>
    <t>Callicutt</t>
  </si>
  <si>
    <t>5852 Elderwood</t>
  </si>
  <si>
    <t>5852 Elderwood
Dallas, TX 75230
(32.900181, -96.808938)</t>
  </si>
  <si>
    <t>A71298</t>
  </si>
  <si>
    <t>McMillan</t>
  </si>
  <si>
    <t>6108 DeLoache</t>
  </si>
  <si>
    <t>6108 DeLoache
Dallas, TX 75225
(32.870684, -96.801291)</t>
  </si>
  <si>
    <t>A71300</t>
  </si>
  <si>
    <t>2 Victoria Circle</t>
  </si>
  <si>
    <t>Rowlette</t>
  </si>
  <si>
    <t>2 Victoria Circle
Rowlette, TX 75088
(32.874584, -96.564098)</t>
  </si>
  <si>
    <t>A71306</t>
  </si>
  <si>
    <t>Schuepbach</t>
  </si>
  <si>
    <t>6315 Preston parkway</t>
  </si>
  <si>
    <t>6315 Preston parkway
Dallas, TX 75205
(32.843256, -96.80458)</t>
  </si>
  <si>
    <t>A71308</t>
  </si>
  <si>
    <t>62 Ab bott</t>
  </si>
  <si>
    <t>Andover</t>
  </si>
  <si>
    <t>62 Ab bott
Andover, MA 01801
(42.645279, -71.143815)</t>
  </si>
  <si>
    <t>A71301</t>
  </si>
  <si>
    <t>3906 Mockingbird</t>
  </si>
  <si>
    <t>3906 Mockingbird
Dallas, TX 75205
(32.836546, -96.799661)</t>
  </si>
  <si>
    <t>A71305</t>
  </si>
  <si>
    <t>Brannon</t>
  </si>
  <si>
    <t>7834 Caruth</t>
  </si>
  <si>
    <t>7834 Caruth
Dallas, TX 75225
(32.858554, -96.772985)</t>
  </si>
  <si>
    <t>A71291</t>
  </si>
  <si>
    <t>Weatherall</t>
  </si>
  <si>
    <t>7318 Yamini</t>
  </si>
  <si>
    <t>7318 Yamini
Dallas, TX 75230
(32.902585, -96.779794)</t>
  </si>
  <si>
    <t>A71309</t>
  </si>
  <si>
    <t>Farbes</t>
  </si>
  <si>
    <t>1117 North Oak Cliff</t>
  </si>
  <si>
    <t>1117 North Oak Cliff
Dallas, MA 75208
(32.758891, -96.854664)</t>
  </si>
  <si>
    <t>A71299</t>
  </si>
  <si>
    <t>Tallis</t>
  </si>
  <si>
    <t>11919 Edgestone</t>
  </si>
  <si>
    <t>11919 Edgestone
Dallas, TX 75230
(32.911866, -96.783186)</t>
  </si>
  <si>
    <t>A71302</t>
  </si>
  <si>
    <t>11557 Wander Lane</t>
  </si>
  <si>
    <t>11557 Wander Lane
Dallas, TX 75230
(32.906789, -96.789202)</t>
  </si>
  <si>
    <t>A71303</t>
  </si>
  <si>
    <t>Kross</t>
  </si>
  <si>
    <t>5543 Caruth</t>
  </si>
  <si>
    <t>5543 Caruth
Dallas, TX 75209
(32.858834, -96.817326)</t>
  </si>
  <si>
    <t>FR12103</t>
  </si>
  <si>
    <t>https://campfin.dallascityhall.com/FinalReports/tec0000002103_20210204_133108.pdf</t>
  </si>
  <si>
    <t>Mary Evans</t>
  </si>
  <si>
    <t>FR12346</t>
  </si>
  <si>
    <t>https://campfin.dallascityhall.com/FinalReports/rpt0000002346_20210715_194002.pdf</t>
  </si>
  <si>
    <t>A79344</t>
  </si>
  <si>
    <t>Kathy Murray</t>
  </si>
  <si>
    <t>7520 Riverbrook Drive</t>
  </si>
  <si>
    <t>7520 Riverbrook Drive
Dallas, TX 75230
(32.889921, -96.777013)</t>
  </si>
  <si>
    <t>F38518</t>
  </si>
  <si>
    <t>1740 North Belt Line Road</t>
  </si>
  <si>
    <t>1740 North Belt Line Road
Mesquite, TX 75149
(32.788055, -96.595705)</t>
  </si>
  <si>
    <t>A79364</t>
  </si>
  <si>
    <t>Alden</t>
  </si>
  <si>
    <t>Alden Wagner</t>
  </si>
  <si>
    <t>5159 Yolanda</t>
  </si>
  <si>
    <t>5159 Yolanda
Dallas, TX 75229
(32.888166, -96.818203)</t>
  </si>
  <si>
    <t>A79336</t>
  </si>
  <si>
    <t>A79342</t>
  </si>
  <si>
    <t>6829 Deloache Avenue</t>
  </si>
  <si>
    <t>6829 Deloache Avenue
Dallas, TX 75225
(32.870583, -96.787293)</t>
  </si>
  <si>
    <t>A79337</t>
  </si>
  <si>
    <t>Joseph Lafferty</t>
  </si>
  <si>
    <t>3722 Wycliff</t>
  </si>
  <si>
    <t>3722 Wycliff
Dallas, TX 75219
(32.818973, -96.808662)</t>
  </si>
  <si>
    <t>A79365</t>
  </si>
  <si>
    <t>Shaddock</t>
  </si>
  <si>
    <t>William Shaddock</t>
  </si>
  <si>
    <t>5216 Corinthian Bay Drive</t>
  </si>
  <si>
    <t>5216 Corinthian Bay Drive
Plano, TX 75093
(33.037495, -96.803055)</t>
  </si>
  <si>
    <t>A79339</t>
  </si>
  <si>
    <t>Christy Berry</t>
  </si>
  <si>
    <t>6514 Orchid Lane</t>
  </si>
  <si>
    <t>6514 Orchid Lane
Dallas, TX 75230
(32.892581, -96.79251)</t>
  </si>
  <si>
    <t>A79346</t>
  </si>
  <si>
    <t>Furrate</t>
  </si>
  <si>
    <t>Jaime Furrate</t>
  </si>
  <si>
    <t>6475 Norway Road</t>
  </si>
  <si>
    <t>6475 Norway Road
Dallas, TX 75230
(32.888313, -96.793478)</t>
  </si>
  <si>
    <t>A79340</t>
  </si>
  <si>
    <t>A79341</t>
  </si>
  <si>
    <t>Don Huffines</t>
  </si>
  <si>
    <t>A79362</t>
  </si>
  <si>
    <t>Craig &amp; Kathryn</t>
  </si>
  <si>
    <t>Craig &amp; Kathryn Hall</t>
  </si>
  <si>
    <t>6801 Gaylord Parkway</t>
  </si>
  <si>
    <t>6801 Gaylord Parkway
Frisco, TX 75034
(33.102046, -96.825187)</t>
  </si>
  <si>
    <t>A79338</t>
  </si>
  <si>
    <t>A79343</t>
  </si>
  <si>
    <t>Tina Bailey</t>
  </si>
  <si>
    <t>4211 Brookview Drive</t>
  </si>
  <si>
    <t>4211 Brookview Drive
Dallas, TX 75220
(32.869755, -96.837781)</t>
  </si>
  <si>
    <t>A79359</t>
  </si>
  <si>
    <t>Mark Moore</t>
  </si>
  <si>
    <t>4241 Park</t>
  </si>
  <si>
    <t>4241 Park
Dallas, TX 75220
(32.874061, -96.836843)</t>
  </si>
  <si>
    <t>A79360</t>
  </si>
  <si>
    <t>Douglas Hagan</t>
  </si>
  <si>
    <t>4241 Park Lane</t>
  </si>
  <si>
    <t>4241 Park Lane
Dallas, TX 75220
(32.874061, -96.836843)</t>
  </si>
  <si>
    <t>A79363</t>
  </si>
  <si>
    <t>Armin</t>
  </si>
  <si>
    <t>Afzalipoor</t>
  </si>
  <si>
    <t>Armin Afzalipoor</t>
  </si>
  <si>
    <t>4117 Southwestern</t>
  </si>
  <si>
    <t>4117 Southwestern
Dallas, TX 75225
(32.856894, -96.805268)</t>
  </si>
  <si>
    <t>A79367</t>
  </si>
  <si>
    <t>Violet Verbena</t>
  </si>
  <si>
    <t>A79345</t>
  </si>
  <si>
    <t>Eve Zimmerman</t>
  </si>
  <si>
    <t>Eve Short</t>
  </si>
  <si>
    <t>799 Sanctuary Drive  33431</t>
  </si>
  <si>
    <t>Boca Raton</t>
  </si>
  <si>
    <t>799 Sanctuary Drive 33431
Boca Raton, FL 33431
(26.390381, -80.073652)</t>
  </si>
  <si>
    <t>A79366</t>
  </si>
  <si>
    <t>J McDonald Williams</t>
  </si>
  <si>
    <t>A79358</t>
  </si>
  <si>
    <t>Carol Hagan</t>
  </si>
  <si>
    <t>A79361</t>
  </si>
  <si>
    <t>Laurie Tipton</t>
  </si>
  <si>
    <t>5210 Meadors</t>
  </si>
  <si>
    <t>5210 Meadors
Dallas, TX 75229</t>
  </si>
  <si>
    <t>F38721</t>
  </si>
  <si>
    <t>Anedot.com</t>
  </si>
  <si>
    <t xml:space="preserve">5555 Hilton Street </t>
  </si>
  <si>
    <t>5555 Hilton Street 
Baton Rouge, LA 75808
(30.423511, -91.133346)</t>
  </si>
  <si>
    <t>F38514</t>
  </si>
  <si>
    <t>One Clever Goat</t>
  </si>
  <si>
    <t>F38523</t>
  </si>
  <si>
    <t>7920 West Belt Line Rd</t>
  </si>
  <si>
    <t>7920 West Belt Line Rd
Dallas, TX 75254
(32.950624, -96.770448)</t>
  </si>
  <si>
    <t>F38516</t>
  </si>
  <si>
    <t>500 South 26th Street 
Frisco, TX 76706
(31.536382, -97.146346)</t>
  </si>
  <si>
    <t>F38520</t>
  </si>
  <si>
    <t>Arena Mail &amp; Digital (Arenawins.com)</t>
  </si>
  <si>
    <t>1260 St.ringham Ave.</t>
  </si>
  <si>
    <t>Salt lake City</t>
  </si>
  <si>
    <t>1260 St.ringham Ave.
Salt lake City, UT 84106
(40.72116, -111.854482)</t>
  </si>
  <si>
    <t>F38525</t>
  </si>
  <si>
    <t>FR12121</t>
  </si>
  <si>
    <t>https://campfin.dallascityhall.com/FinalReports/tec0000002121_20210304_091709.pdf</t>
  </si>
  <si>
    <t>Canto</t>
  </si>
  <si>
    <t>Matthew Canto</t>
  </si>
  <si>
    <t>1407 Riverfront</t>
  </si>
  <si>
    <t>1407 Riverfront
Dallas, TX 75207</t>
  </si>
  <si>
    <t>FR12199</t>
  </si>
  <si>
    <t>https://campfin.dallascityhall.com/FinalReports/tec0000002199_20210401_205650.pdf</t>
  </si>
  <si>
    <t>FR12235</t>
  </si>
  <si>
    <t>https://campfin.dallascityhall.com/FinalReports/tec0000002235_20210423_161742.pdf</t>
  </si>
  <si>
    <t>A73294</t>
  </si>
  <si>
    <t>3507 Meadow St.</t>
  </si>
  <si>
    <t>3507 Meadow St.
Dallas, TX 75212
(32.768712, -96.760703)</t>
  </si>
  <si>
    <t>A73273</t>
  </si>
  <si>
    <t>3224 Rockne</t>
  </si>
  <si>
    <t>mesquite</t>
  </si>
  <si>
    <t>3224 Rockne
mesquite, TX 75150
(32.816618, -96.644936)</t>
  </si>
  <si>
    <t>A73275</t>
  </si>
  <si>
    <t>brenda</t>
  </si>
  <si>
    <t>murphy</t>
  </si>
  <si>
    <t>1100 East Pleasant Run</t>
  </si>
  <si>
    <t>1100 East Pleasant Run
DeSoto, TX 75115
(32.604135, -96.830026)</t>
  </si>
  <si>
    <t>A73277</t>
  </si>
  <si>
    <t>vonciel</t>
  </si>
  <si>
    <t>baker</t>
  </si>
  <si>
    <t>7129 teresita tr</t>
  </si>
  <si>
    <t>7129 teresita tr
Dallas, TX 75227
(32.791858, -96.690028)</t>
  </si>
  <si>
    <t>A73278</t>
  </si>
  <si>
    <t>reginald &amp; sherry</t>
  </si>
  <si>
    <t>english</t>
  </si>
  <si>
    <t>4904 chickadee balch</t>
  </si>
  <si>
    <t>Springs</t>
  </si>
  <si>
    <t>4904 chickadee balch
Springs, TX 75180</t>
  </si>
  <si>
    <t>A73279</t>
  </si>
  <si>
    <t>1605 nokomis</t>
  </si>
  <si>
    <t>1605 nokomis
Dallas, TX 75224
(32.703453, -96.846839)</t>
  </si>
  <si>
    <t>A73284</t>
  </si>
  <si>
    <t>10822 Eastcrest ln</t>
  </si>
  <si>
    <t>10822 Eastcrest ln
Dallas, TX 75217
(32.72567, -96.639635)</t>
  </si>
  <si>
    <t>A73287</t>
  </si>
  <si>
    <t>1015 Cottontrail</t>
  </si>
  <si>
    <t>1015 Cottontrail
Dallas, TX 75217</t>
  </si>
  <si>
    <t>A73291</t>
  </si>
  <si>
    <t>1861 Sierra Trail</t>
  </si>
  <si>
    <t>1861 Sierra Trail
Lancaster, TX 75145
(32.560615, -96.764259)</t>
  </si>
  <si>
    <t>A73293</t>
  </si>
  <si>
    <t>3039 Sunshine Way</t>
  </si>
  <si>
    <t>3039 Sunshine Way
Lancaster, TX 75146
(32.626876, -96.786372)</t>
  </si>
  <si>
    <t>A73295</t>
  </si>
  <si>
    <t>A73296</t>
  </si>
  <si>
    <t>3507 Meadow</t>
  </si>
  <si>
    <t>3507 Meadow
Dallas, TX 75212
(32.768712, -96.760703)</t>
  </si>
  <si>
    <t>Matthews Group</t>
  </si>
  <si>
    <t>0 PO Box 813</t>
  </si>
  <si>
    <t>Collyville</t>
  </si>
  <si>
    <t>0 PO Box 813
Collyville, TX 76034</t>
  </si>
  <si>
    <t>A73290</t>
  </si>
  <si>
    <t>Brittny</t>
  </si>
  <si>
    <t>5018 fox hill</t>
  </si>
  <si>
    <t>5018 fox hill
Dallas, TX 75232
(32.683647, -96.839306)</t>
  </si>
  <si>
    <t>A73285</t>
  </si>
  <si>
    <t>Destinee</t>
  </si>
  <si>
    <t>2046 Leath</t>
  </si>
  <si>
    <t>2046 Leath
Dallas, TX 75212
(32.789518, -96.855369)</t>
  </si>
  <si>
    <t>A73288</t>
  </si>
  <si>
    <t>Dewann</t>
  </si>
  <si>
    <t>616 Green Castle Dr</t>
  </si>
  <si>
    <t>616 Green Castle Dr
Dallas, TX 75232
(32.689596, -96.831965)</t>
  </si>
  <si>
    <t>A73280</t>
  </si>
  <si>
    <t>ayesha</t>
  </si>
  <si>
    <t>shabazz</t>
  </si>
  <si>
    <t>4542 brittany LN</t>
  </si>
  <si>
    <t>Grand Priarie</t>
  </si>
  <si>
    <t>4542 brittany LN
Grand Priarie, TX 75052
(32.663265, -97.057569)</t>
  </si>
  <si>
    <t>Gaglers In</t>
  </si>
  <si>
    <t>340 South Lemon Ave</t>
  </si>
  <si>
    <t>walnut</t>
  </si>
  <si>
    <t>340 South Lemon Ave
walnut, CA 91789
(34.011553, -117.860333)</t>
  </si>
  <si>
    <t>0 PO Box 813
Dallas, TX 76034</t>
  </si>
  <si>
    <t>E1402</t>
  </si>
  <si>
    <t>FR12104</t>
  </si>
  <si>
    <t>https://campfin.dallascityhall.com/FinalReports/tec0000002104_20210209_093147.pdf</t>
  </si>
  <si>
    <t>Maxie</t>
  </si>
  <si>
    <t>Maxie Johnson</t>
  </si>
  <si>
    <t xml:space="preserve">2021 Argyle Street </t>
  </si>
  <si>
    <t>2021 Argyle Street 
Dallas, TX 75203
(32.726418, -96.793882)</t>
  </si>
  <si>
    <t>FR12163</t>
  </si>
  <si>
    <t>https://campfin.dallascityhall.com/FinalReports/tcc0000002163_20210406_161513.pdf</t>
  </si>
  <si>
    <t>FR12258</t>
  </si>
  <si>
    <t>https://campfin.dallascityhall.com/FinalReports/tec0000002258_20210423_152013.pdf</t>
  </si>
  <si>
    <t>FR12288</t>
  </si>
  <si>
    <t>https://campfin.dallascityhall.com/FinalReports/tec0000002288_20210528_151725.pdf</t>
  </si>
  <si>
    <t>FR12348</t>
  </si>
  <si>
    <t>https://campfin.dallascityhall.com/FinalReports/rpt0000002348_20210715_155941.pdf</t>
  </si>
  <si>
    <t>F36118</t>
  </si>
  <si>
    <t>Dallas County Election</t>
  </si>
  <si>
    <t>1520 Round Table Dr</t>
  </si>
  <si>
    <t>1520 Round Table Dr
Dallas, TX 75247
(32.837478, -96.877485)</t>
  </si>
  <si>
    <t>A71438</t>
  </si>
  <si>
    <t>Jannina</t>
  </si>
  <si>
    <t>Iglehart</t>
  </si>
  <si>
    <t>1434 Bonnie View Rd.</t>
  </si>
  <si>
    <t>1434 Bonnie View Rd.
Dallas, TX 75203
(32.731688, -96.793296)</t>
  </si>
  <si>
    <t>A71446</t>
  </si>
  <si>
    <t>Mable</t>
  </si>
  <si>
    <t>2709 Easter</t>
  </si>
  <si>
    <t>2709 Easter
Dallas, TX 75216
(32.714504, -96.797327)</t>
  </si>
  <si>
    <t>A71452</t>
  </si>
  <si>
    <t>1219 East Waco Ave</t>
  </si>
  <si>
    <t>1219 East Waco Ave
Dallas, TX 75216
(32.7354, -96.806118)</t>
  </si>
  <si>
    <t>A74553</t>
  </si>
  <si>
    <t>Beltran</t>
  </si>
  <si>
    <t xml:space="preserve">120 Boylston Street </t>
  </si>
  <si>
    <t>120 Boylston Street 
Boston, MA 02116
(42.352429, -71.065702)</t>
  </si>
  <si>
    <t>A71409</t>
  </si>
  <si>
    <t>Gosby</t>
  </si>
  <si>
    <t>641 Canyon Place</t>
  </si>
  <si>
    <t>641 Canyon Place
Dallas, TX 75115
(32.578609, -96.843558)</t>
  </si>
  <si>
    <t>A71415</t>
  </si>
  <si>
    <t>Madice</t>
  </si>
  <si>
    <t>203 Anthony Lne</t>
  </si>
  <si>
    <t>203 Anthony Lne
Red Oak, TX 75154
(32.525817, -96.774797)</t>
  </si>
  <si>
    <t>A71445</t>
  </si>
  <si>
    <t>Otha</t>
  </si>
  <si>
    <t>Sessions</t>
  </si>
  <si>
    <t>1819 Berwick Ave</t>
  </si>
  <si>
    <t>1819 Berwick Ave
Dallas, TX 75203
(32.725475, -96.79816)</t>
  </si>
  <si>
    <t>A77138</t>
  </si>
  <si>
    <t>5815 Shady Crest</t>
  </si>
  <si>
    <t>5815 Shady Crest
Dallas, TX 75241
(32.67597, -96.815936)</t>
  </si>
  <si>
    <t>F37547</t>
  </si>
  <si>
    <t>Eddie Shuford</t>
  </si>
  <si>
    <t>1237 East Redbird Lne</t>
  </si>
  <si>
    <t>1237 East Redbird Lne
Dallas, TX 75241</t>
  </si>
  <si>
    <t>A71406</t>
  </si>
  <si>
    <t>Aguilar</t>
  </si>
  <si>
    <t xml:space="preserve">722 South Moore Street </t>
  </si>
  <si>
    <t>722 South Moore Street 
Dallas, TX 75203
(32.741409, -96.803078)</t>
  </si>
  <si>
    <t>A71412</t>
  </si>
  <si>
    <t>722 Ohio Dr.</t>
  </si>
  <si>
    <t>722 Ohio Dr.
Frisco, TX 75303</t>
  </si>
  <si>
    <t>A71413</t>
  </si>
  <si>
    <t>Toynes</t>
  </si>
  <si>
    <t>1511 Matagorta</t>
  </si>
  <si>
    <t>1511 Matagorta
Dallas, TX 75232</t>
  </si>
  <si>
    <t>A71418</t>
  </si>
  <si>
    <t>4148 Fortune</t>
  </si>
  <si>
    <t>4148 Fortune
Dallas, TX 75216
(32.693743, -96.815336)</t>
  </si>
  <si>
    <t>A71431</t>
  </si>
  <si>
    <t>6621 St.arling Circle</t>
  </si>
  <si>
    <t>6621 St.arling Circle
Dallas, TX 75209
(32.838857, -96.826268)</t>
  </si>
  <si>
    <t>A74560</t>
  </si>
  <si>
    <t>Mar</t>
  </si>
  <si>
    <t>2444 Kemp st</t>
  </si>
  <si>
    <t>2444 Kemp st
Dallas, TX 75241
(32.666711, -96.780994)</t>
  </si>
  <si>
    <t>A74564</t>
  </si>
  <si>
    <t>1339 Cedar Oaks</t>
  </si>
  <si>
    <t>1339 Cedar Oaks
Dallas, TX 75216
(32.731787, -96.818945)</t>
  </si>
  <si>
    <t>A77133</t>
  </si>
  <si>
    <t>1261 Michael Ave</t>
  </si>
  <si>
    <t>1261 Michael Ave
Lewisville, TX 75077
(33.060907, -97.025511)</t>
  </si>
  <si>
    <t>A77132</t>
  </si>
  <si>
    <t>A71430</t>
  </si>
  <si>
    <t>409 West Round Grove</t>
  </si>
  <si>
    <t>409 West Round Grove
Dallas, TX 75067
(33.004746, -97.0011)</t>
  </si>
  <si>
    <t>F36122</t>
  </si>
  <si>
    <t>Demacua</t>
  </si>
  <si>
    <t>409 West Round Grove
Lewisville, TX 75067
(33.004746, -97.0011)</t>
  </si>
  <si>
    <t>F38704</t>
  </si>
  <si>
    <t>2211 North 1st Street 
Dallas, TX 95151
(37.378033, -121.921899)</t>
  </si>
  <si>
    <t>A71408</t>
  </si>
  <si>
    <t>Nevels</t>
  </si>
  <si>
    <t>221 Rose Garden</t>
  </si>
  <si>
    <t>221 Rose Garden
Red Oak, TX 75154
(32.542691, -96.837942)</t>
  </si>
  <si>
    <t>A71422</t>
  </si>
  <si>
    <t>3150 Kendale Dr</t>
  </si>
  <si>
    <t>3150 Kendale Dr
Dallas, TX 75220
(32.863422, -96.869814)</t>
  </si>
  <si>
    <t>A71423</t>
  </si>
  <si>
    <t>8820 Southwestern</t>
  </si>
  <si>
    <t>8820 Southwestern
Dallas, TX 75206
(32.85782, -96.757731)</t>
  </si>
  <si>
    <t>A71425</t>
  </si>
  <si>
    <t>Jamiila</t>
  </si>
  <si>
    <t>1011 East Pentagon Prkwy</t>
  </si>
  <si>
    <t>1011 East Pentagon Prkwy
Dallas, TX 75216
(32.686998, -96.810355)</t>
  </si>
  <si>
    <t>A71426</t>
  </si>
  <si>
    <t>310 East Main</t>
  </si>
  <si>
    <t>310 East Main
Dallas, TX 75057
(33.04632, -96.990202)</t>
  </si>
  <si>
    <t>A71439</t>
  </si>
  <si>
    <t>Earle</t>
  </si>
  <si>
    <t>3535 Marvin D Love Freeway</t>
  </si>
  <si>
    <t>3535 Marvin D Love Freeway
Dallas, TX 75224
(32.700491, -96.83721)</t>
  </si>
  <si>
    <t>A71451</t>
  </si>
  <si>
    <t>Johnno</t>
  </si>
  <si>
    <t>Oberly</t>
  </si>
  <si>
    <t>479 South Sherman</t>
  </si>
  <si>
    <t>479 South Sherman
Denver, CO 80209
(39.707903, -104.985228)</t>
  </si>
  <si>
    <t>A74557</t>
  </si>
  <si>
    <t>Ates</t>
  </si>
  <si>
    <t>1221 Fenn Glen Trl</t>
  </si>
  <si>
    <t>1221 Fenn Glen Trl
Dallas, TX 75241
(32.675983, -96.803706)</t>
  </si>
  <si>
    <t>A74565</t>
  </si>
  <si>
    <t>A77127</t>
  </si>
  <si>
    <t>Intelligent Irv LLC</t>
  </si>
  <si>
    <t>PO Box 19575</t>
  </si>
  <si>
    <t>PO Box 19575
Dallas, TX 75219</t>
  </si>
  <si>
    <t>A77126</t>
  </si>
  <si>
    <t>Betzen</t>
  </si>
  <si>
    <t>6717 Cliftwood Dr.</t>
  </si>
  <si>
    <t>6717 Cliftwood Dr.
Dallas, TX 75237
(32.665432, -96.861052)</t>
  </si>
  <si>
    <t>A77129</t>
  </si>
  <si>
    <t>Cora</t>
  </si>
  <si>
    <t>1818 Sylvan Ave</t>
  </si>
  <si>
    <t>1818 Sylvan Ave
Dallas, TX 75208
(32.768381, -96.835673)</t>
  </si>
  <si>
    <t>A77115</t>
  </si>
  <si>
    <t>728 West Colorado Blvd</t>
  </si>
  <si>
    <t>728 West Colorado Blvd
Dallas, TX 75208
(32.758627, -96.83467)</t>
  </si>
  <si>
    <t>A77120</t>
  </si>
  <si>
    <t>EBNASC Family Reunion 2015</t>
  </si>
  <si>
    <t>1100 North Lake Shore Dr.</t>
  </si>
  <si>
    <t>1100 North Lake Shore Dr.
Chicago, IL 60611
(41.902675, -87.624558)</t>
  </si>
  <si>
    <t>A71414</t>
  </si>
  <si>
    <t>Devon</t>
  </si>
  <si>
    <t>4019 Summitt Ridge</t>
  </si>
  <si>
    <t>4019 Summitt Ridge
Dallas, TX 75203
(32.695351, -96.816783)</t>
  </si>
  <si>
    <t>A71433</t>
  </si>
  <si>
    <t>Willie</t>
  </si>
  <si>
    <t>1213 Conlon</t>
  </si>
  <si>
    <t>1213 Conlon
Lancaster, TX 75134</t>
  </si>
  <si>
    <t>A71440</t>
  </si>
  <si>
    <t>Wadell</t>
  </si>
  <si>
    <t>1105 Bluebonnet Hills Drive</t>
  </si>
  <si>
    <t>1105 Bluebonnet Hills Drive
Ennis, TX 75119
(32.339175, -96.64717)</t>
  </si>
  <si>
    <t>F36999</t>
  </si>
  <si>
    <t xml:space="preserve">2111 North 1st Street </t>
  </si>
  <si>
    <t>2111 North 1st Street 
San Jose, CA 95151
(37.375614, -121.920126)</t>
  </si>
  <si>
    <t>F36120</t>
  </si>
  <si>
    <t>742 WynneWodd Village</t>
  </si>
  <si>
    <t>742 WynneWodd Village
Dallas, TX 75224</t>
  </si>
  <si>
    <t>F36129</t>
  </si>
  <si>
    <t>PO Box 18990</t>
  </si>
  <si>
    <t>PO Box 18990
Dallas, TX 75203</t>
  </si>
  <si>
    <t>A71404</t>
  </si>
  <si>
    <t>1000 East Red Bird Ln.</t>
  </si>
  <si>
    <t>1000 East Red Bird Ln.
Dallas, TX 75241
(32.674893, -96.808763)</t>
  </si>
  <si>
    <t>A71419</t>
  </si>
  <si>
    <t>1204 Summerside</t>
  </si>
  <si>
    <t>1204 Summerside
Dallas, TX 75115
(32.582915, -96.887746)</t>
  </si>
  <si>
    <t>A71432</t>
  </si>
  <si>
    <t>2209 Lola Ct</t>
  </si>
  <si>
    <t>2209 Lola Ct
Dallas, TX 75206</t>
  </si>
  <si>
    <t>A71443</t>
  </si>
  <si>
    <t>Jarrell</t>
  </si>
  <si>
    <t>4331 Quail Hollow Road</t>
  </si>
  <si>
    <t>4331 Quail Hollow Road
Dallas, TX 75287
(32.999938, -96.834588)</t>
  </si>
  <si>
    <t>A71455</t>
  </si>
  <si>
    <t>Lavallais</t>
  </si>
  <si>
    <t>862 Glen Arbor</t>
  </si>
  <si>
    <t>862 Glen Arbor
Dallas, TX 75241
(32.682038, -96.812129)</t>
  </si>
  <si>
    <t>F37548</t>
  </si>
  <si>
    <t>C2 Graphics</t>
  </si>
  <si>
    <t>PO Box 15707
Plano, TX 75093</t>
  </si>
  <si>
    <t>A77139</t>
  </si>
  <si>
    <t>Benchmark Commericial Lending</t>
  </si>
  <si>
    <t>A77137</t>
  </si>
  <si>
    <t>Medlock</t>
  </si>
  <si>
    <t>1631 Nob Hill Circle</t>
  </si>
  <si>
    <t>1631 Nob Hill Circle
Duncanville, TX 75137
(32.629453, -96.933944)</t>
  </si>
  <si>
    <t>A79331</t>
  </si>
  <si>
    <t>3443 3443 Lake Pointe</t>
  </si>
  <si>
    <t>3443 3443 Lake Pointe
Dallas, TX 75212</t>
  </si>
  <si>
    <t>F36121</t>
  </si>
  <si>
    <t>Shuford</t>
  </si>
  <si>
    <t>A71405</t>
  </si>
  <si>
    <t>A71424</t>
  </si>
  <si>
    <t>Lorene</t>
  </si>
  <si>
    <t>PO Box 20211</t>
  </si>
  <si>
    <t>PO Box 20211
Dallas, TX 75203</t>
  </si>
  <si>
    <t>A71428</t>
  </si>
  <si>
    <t>2021 Argyle Ave</t>
  </si>
  <si>
    <t>2021 Argyle Ave
Dallas, TX 75203
(32.726418, -96.793882)</t>
  </si>
  <si>
    <t>A71449</t>
  </si>
  <si>
    <t>101 North Zang</t>
  </si>
  <si>
    <t>101 North Zang
Dallas, TX 75208
(32.745444, -96.824662)</t>
  </si>
  <si>
    <t>A71454</t>
  </si>
  <si>
    <t>A71457</t>
  </si>
  <si>
    <t>Golden Gate Funeral Home</t>
  </si>
  <si>
    <t>1455 South R. L. Thornton Fwy</t>
  </si>
  <si>
    <t>1455 South R. L. Thornton Fwy
Dallas, TX 75224</t>
  </si>
  <si>
    <t>A74558</t>
  </si>
  <si>
    <t>A74561</t>
  </si>
  <si>
    <t>A74569</t>
  </si>
  <si>
    <t>Teilor</t>
  </si>
  <si>
    <t>2021 Argyle</t>
  </si>
  <si>
    <t>2021 Argyle
Dallas, TX 75203
(32.726418, -96.793882)</t>
  </si>
  <si>
    <t>F36111</t>
  </si>
  <si>
    <t>B &amp; B Printing</t>
  </si>
  <si>
    <t>501 South Fifth Ave</t>
  </si>
  <si>
    <t>501 South Fifth Ave
Mansfield, TX 76063
(32.557118, -97.149773)</t>
  </si>
  <si>
    <t>F36113</t>
  </si>
  <si>
    <t>Falls</t>
  </si>
  <si>
    <t>1816 St.ella</t>
  </si>
  <si>
    <t>1816 St.ella
Dallas, TX 75203</t>
  </si>
  <si>
    <t>F36127</t>
  </si>
  <si>
    <t>3535 Marvin D. Love</t>
  </si>
  <si>
    <t>3535 Marvin D. Love
Dallas, TX 75224
(32.700491, -96.83721)</t>
  </si>
  <si>
    <t>F36128</t>
  </si>
  <si>
    <t>A77128</t>
  </si>
  <si>
    <t>Frizell</t>
  </si>
  <si>
    <t>203 East Colorado Blvd</t>
  </si>
  <si>
    <t>203 East Colorado Blvd
Dallas, TX 75203
(32.758676, -96.821324)</t>
  </si>
  <si>
    <t>F37546</t>
  </si>
  <si>
    <t>2211 1st Street 
San Jose, CA 95151
(37.378033, -121.921899)</t>
  </si>
  <si>
    <t>F36119</t>
  </si>
  <si>
    <t>39759 LBJ Frwy St.e.</t>
  </si>
  <si>
    <t>39759 LBJ Frwy St.e.
Dallas, TX 75237</t>
  </si>
  <si>
    <t>F37001</t>
  </si>
  <si>
    <t>Frazier</t>
  </si>
  <si>
    <t>F36114</t>
  </si>
  <si>
    <t>F36117</t>
  </si>
  <si>
    <t>Brianna</t>
  </si>
  <si>
    <t>Hogg</t>
  </si>
  <si>
    <t>6033 East NW Hwy</t>
  </si>
  <si>
    <t>6033 East NW Hwy
Dallas, TX 75231
(32.863791, -96.759247)</t>
  </si>
  <si>
    <t>F36124</t>
  </si>
  <si>
    <t>F36116</t>
  </si>
  <si>
    <t>Texas Democrate Van</t>
  </si>
  <si>
    <t>A71456</t>
  </si>
  <si>
    <t>Hollins</t>
  </si>
  <si>
    <t>3342 Cedar Crest Blvd.</t>
  </si>
  <si>
    <t>3342 Cedar Crest Blvd.
Dallas, TX 75203
(32.745982, -96.786666)</t>
  </si>
  <si>
    <t>A71400</t>
  </si>
  <si>
    <t>14951 North Dallas Pwky</t>
  </si>
  <si>
    <t>14951 North Dallas Pwky
Dallas, TX 75254</t>
  </si>
  <si>
    <t>A71401</t>
  </si>
  <si>
    <t>CT Bail Bonds</t>
  </si>
  <si>
    <t>3936 South Polk St.</t>
  </si>
  <si>
    <t>3936 South Polk St.
Dallas, TX 75224
(32.696643, -96.839984)</t>
  </si>
  <si>
    <t>A71402</t>
  </si>
  <si>
    <t>1133 South Madison</t>
  </si>
  <si>
    <t>1133 South Madison
Dallas, TX 75208</t>
  </si>
  <si>
    <t>A71429</t>
  </si>
  <si>
    <t>1222 East Red Bird Lne</t>
  </si>
  <si>
    <t>1222 East Red Bird Lne
Dallas, TX 75216
(32.674862, -96.804546)</t>
  </si>
  <si>
    <t>A71435</t>
  </si>
  <si>
    <t>A71444</t>
  </si>
  <si>
    <t>A71447</t>
  </si>
  <si>
    <t>1140 Bally Mote</t>
  </si>
  <si>
    <t>1140 Bally Mote
Dallas, TX 75218
(32.828417, -96.712958)</t>
  </si>
  <si>
    <t>A71448</t>
  </si>
  <si>
    <t>Copeland</t>
  </si>
  <si>
    <t>A71453</t>
  </si>
  <si>
    <t>Petrosky</t>
  </si>
  <si>
    <t>A74568</t>
  </si>
  <si>
    <t>Wyndam</t>
  </si>
  <si>
    <t>A77141</t>
  </si>
  <si>
    <t>Gore</t>
  </si>
  <si>
    <t>3507 ALASKA AVE</t>
  </si>
  <si>
    <t>3507 ALASKA AVE
Dallas, TX 75216
(32.701545, -96.815923)</t>
  </si>
  <si>
    <t>A77117</t>
  </si>
  <si>
    <t>1133 South Madison Ave</t>
  </si>
  <si>
    <t>1133 South Madison Ave
Dallas, TX 75208
(32.73484, -96.82646)</t>
  </si>
  <si>
    <t>A77113</t>
  </si>
  <si>
    <t>Hillman</t>
  </si>
  <si>
    <t>15573 Bangy Road</t>
  </si>
  <si>
    <t>Lake Oswego</t>
  </si>
  <si>
    <t>15573 Bangy Road
Lake Oswego, OR 97035
(45.412842, -122.742875)</t>
  </si>
  <si>
    <t>A77118</t>
  </si>
  <si>
    <t>Gwyneith</t>
  </si>
  <si>
    <t>A77135</t>
  </si>
  <si>
    <t>A77140</t>
  </si>
  <si>
    <t>Toney</t>
  </si>
  <si>
    <t>2056 WillowBend Dr</t>
  </si>
  <si>
    <t>2056 WillowBend Dr
Oak Leaf, TX 75154
(32.514328, -96.842337)</t>
  </si>
  <si>
    <t>A77116</t>
  </si>
  <si>
    <t>A77123</t>
  </si>
  <si>
    <t>Xavier</t>
  </si>
  <si>
    <t>A77119</t>
  </si>
  <si>
    <t>3912 Miramar Ave</t>
  </si>
  <si>
    <t>3912 Miramar Ave
Dallas, TX 75205
(32.830866, -96.799315)</t>
  </si>
  <si>
    <t>A77125</t>
  </si>
  <si>
    <t>Petroskey</t>
  </si>
  <si>
    <t xml:space="preserve">500 North Akard Street </t>
  </si>
  <si>
    <t>500 North Akard Street 
Dallas, TX 75201
(32.78429, -96.800619)</t>
  </si>
  <si>
    <t>A79329</t>
  </si>
  <si>
    <t>Kisha</t>
  </si>
  <si>
    <t>3618 3618 Maryland Ave</t>
  </si>
  <si>
    <t>3618 3618 Maryland Ave
Dallas, TX 75216
(32.700091, -96.813407)</t>
  </si>
  <si>
    <t>A79328</t>
  </si>
  <si>
    <t>12308 12308 Saint James Dr.</t>
  </si>
  <si>
    <t>Conyers</t>
  </si>
  <si>
    <t>12308 12308 Saint James Dr.
Conyers, GA 30094
(33.675784, -84.065906)</t>
  </si>
  <si>
    <t>A71427</t>
  </si>
  <si>
    <t>Horace</t>
  </si>
  <si>
    <t>Bradsaw</t>
  </si>
  <si>
    <t>4245 Huckleberry</t>
  </si>
  <si>
    <t>4245 Huckleberry
Dallas, TX 75216
(32.691808, -96.821613)</t>
  </si>
  <si>
    <t>F38703</t>
  </si>
  <si>
    <t>501 South Fifth Ave
Dallas, TX 76063
(32.557118, -97.149773)</t>
  </si>
  <si>
    <t>A71421</t>
  </si>
  <si>
    <t>Demarquis</t>
  </si>
  <si>
    <t>4016 Maryland Ave</t>
  </si>
  <si>
    <t>4016 Maryland Ave
Dallas, TX 75216
(32.695374, -96.813198)</t>
  </si>
  <si>
    <t>A77134</t>
  </si>
  <si>
    <t>A71403</t>
  </si>
  <si>
    <t>6464 Mimosa</t>
  </si>
  <si>
    <t>6464 Mimosa
Dallas, TX 75230
(32.883232, -96.793755)</t>
  </si>
  <si>
    <t>A71407</t>
  </si>
  <si>
    <t>A71410</t>
  </si>
  <si>
    <t>1111 Mockingbird Lne</t>
  </si>
  <si>
    <t>1111 Mockingbird Lne
Dallas, TX 75247
(32.818074, -96.870563)</t>
  </si>
  <si>
    <t>A71411</t>
  </si>
  <si>
    <t>1335 Cecile Circle</t>
  </si>
  <si>
    <t>1335 Cecile Circle
Cedar Hill, TX 75104
(32.610438, -96.979271)</t>
  </si>
  <si>
    <t>A71416</t>
  </si>
  <si>
    <t>Marquis</t>
  </si>
  <si>
    <t>123 East Woodin</t>
  </si>
  <si>
    <t>123 East Woodin
Dallas, TX 75216
(32.722804, -96.821815)</t>
  </si>
  <si>
    <t>A71417</t>
  </si>
  <si>
    <t>Camesha</t>
  </si>
  <si>
    <t>1130 East Ledbetter</t>
  </si>
  <si>
    <t>1130 East Ledbetter
Dallas, TX 75216
(32.682158, -96.806406)</t>
  </si>
  <si>
    <t>A71420</t>
  </si>
  <si>
    <t>Depass</t>
  </si>
  <si>
    <t>2716 Arizona</t>
  </si>
  <si>
    <t>2716 Arizona
Dallas, TX 75216
(32.714339, -96.818195)</t>
  </si>
  <si>
    <t>A71434</t>
  </si>
  <si>
    <t>12240 Inwood</t>
  </si>
  <si>
    <t>12240 Inwood
Dallas, TX 75244
(32.915826, -96.818339)</t>
  </si>
  <si>
    <t>A71436</t>
  </si>
  <si>
    <t>Rimer</t>
  </si>
  <si>
    <t>4540 Bobbitt Dr.</t>
  </si>
  <si>
    <t>4540 Bobbitt Dr.
Dallas, TX 75229
(32.897405, -96.829919)</t>
  </si>
  <si>
    <t>A71437</t>
  </si>
  <si>
    <t>A71441</t>
  </si>
  <si>
    <t>10643 Bridge Hollow</t>
  </si>
  <si>
    <t>10643 Bridge Hollow
Dallas, TX 75229
(32.89281, -96.821725)</t>
  </si>
  <si>
    <t>A71442</t>
  </si>
  <si>
    <t>A71450</t>
  </si>
  <si>
    <t>KCB Farm Management</t>
  </si>
  <si>
    <t>10456 Countess</t>
  </si>
  <si>
    <t>10456 Countess
Dallas, TX 75229
(32.889633, -96.86385)</t>
  </si>
  <si>
    <t>A71458</t>
  </si>
  <si>
    <t>A74551</t>
  </si>
  <si>
    <t>PO Box 397773</t>
  </si>
  <si>
    <t>PO Box 397773
Dallas, TX 75339</t>
  </si>
  <si>
    <t>A74552</t>
  </si>
  <si>
    <t>A74554</t>
  </si>
  <si>
    <t>737 Twin Creek Dr.</t>
  </si>
  <si>
    <t>737 Twin Creek Dr.
Desoto, TX 75115
(32.587004, -96.873574)</t>
  </si>
  <si>
    <t>A74555</t>
  </si>
  <si>
    <t>A74556</t>
  </si>
  <si>
    <t>A74559</t>
  </si>
  <si>
    <t>DeVante</t>
  </si>
  <si>
    <t>3403 McKinney Ave</t>
  </si>
  <si>
    <t>3403 McKinney Ave
Dallas, TX 75204
(32.805201, -96.798791)</t>
  </si>
  <si>
    <t>A74562</t>
  </si>
  <si>
    <t>Dyaron</t>
  </si>
  <si>
    <t>1523 Hortense</t>
  </si>
  <si>
    <t>1523 Hortense
Dallas, TX 75216
(32.689888, -96.80147)</t>
  </si>
  <si>
    <t>A74563</t>
  </si>
  <si>
    <t>1305 Juniper Lne</t>
  </si>
  <si>
    <t>1305 Juniper Lne
Dallas, TX 75149
(32.773984, -96.579224)</t>
  </si>
  <si>
    <t>A74566</t>
  </si>
  <si>
    <t>Johnson Sr.</t>
  </si>
  <si>
    <t>1927 Lea Crest</t>
  </si>
  <si>
    <t>1927 Lea Crest
Dallas, TX 75216
(32.706188, -96.798171)</t>
  </si>
  <si>
    <t>A74567</t>
  </si>
  <si>
    <t>Act Blue</t>
  </si>
  <si>
    <t>A77121</t>
  </si>
  <si>
    <t>1337 Cecile Circle</t>
  </si>
  <si>
    <t>1337 Cecile Circle
Cedar Hill, TX 75104
(32.610492, -96.979351)</t>
  </si>
  <si>
    <t>A77131</t>
  </si>
  <si>
    <t>A77146</t>
  </si>
  <si>
    <t>MiChal</t>
  </si>
  <si>
    <t>6010 FolkStone lne</t>
  </si>
  <si>
    <t>6010 FolkStone lne
Orlando, FL 32822
(28.51819, -81.30287)</t>
  </si>
  <si>
    <t>A77122</t>
  </si>
  <si>
    <t>A77145</t>
  </si>
  <si>
    <t>Frankie</t>
  </si>
  <si>
    <t>A77130</t>
  </si>
  <si>
    <t>KCB Farm Managment LLC</t>
  </si>
  <si>
    <t>10456 Countess Dr</t>
  </si>
  <si>
    <t>10456 Countess Dr
Dallas, TX 75229
(32.889633, -96.86385)</t>
  </si>
  <si>
    <t>A77144</t>
  </si>
  <si>
    <t>123 Woodin</t>
  </si>
  <si>
    <t>123 Woodin
Dallas, TX 75216</t>
  </si>
  <si>
    <t>A77124</t>
  </si>
  <si>
    <t>1133 Madison Circle</t>
  </si>
  <si>
    <t>1133 Madison Circle
Dallas, TX 75208
(32.733947, -96.82692)</t>
  </si>
  <si>
    <t>A77136</t>
  </si>
  <si>
    <t>1111 Mockingbird lne</t>
  </si>
  <si>
    <t>1111 Mockingbird lne
Dallas, TX 75247
(32.818074, -96.870563)</t>
  </si>
  <si>
    <t>A77143</t>
  </si>
  <si>
    <t>1204 Summerside Dr</t>
  </si>
  <si>
    <t>1204 Summerside Dr
Desoto, TX 75115
(32.582915, -96.887746)</t>
  </si>
  <si>
    <t>A77142</t>
  </si>
  <si>
    <t>A79327</t>
  </si>
  <si>
    <t>Ladon</t>
  </si>
  <si>
    <t>6505 Moonhill Dr.</t>
  </si>
  <si>
    <t>6505 Moonhill Dr.
Dallas, TX 75241
(32.660759, -96.76691)</t>
  </si>
  <si>
    <t>A79330</t>
  </si>
  <si>
    <t>F36115</t>
  </si>
  <si>
    <t>2211 North 1st Street 
San Jose, TX 95151</t>
  </si>
  <si>
    <t>F36112</t>
  </si>
  <si>
    <t>Speedy Signs</t>
  </si>
  <si>
    <t>162 SW Spencer Court</t>
  </si>
  <si>
    <t>Lake City</t>
  </si>
  <si>
    <t>162 SW Spencer Court
Lake City, TX 32024
(30.117031, -82.65891)</t>
  </si>
  <si>
    <t>F36123</t>
  </si>
  <si>
    <t>F37552</t>
  </si>
  <si>
    <t>Margret Mitchell</t>
  </si>
  <si>
    <t>F37545</t>
  </si>
  <si>
    <t>F37000</t>
  </si>
  <si>
    <t>Maragret</t>
  </si>
  <si>
    <t>121 Timber Shade</t>
  </si>
  <si>
    <t>121 Timber Shade
Red Oak, TX 75154
(32.523246, -96.800448)</t>
  </si>
  <si>
    <t>F36126</t>
  </si>
  <si>
    <t>Cedric</t>
  </si>
  <si>
    <t>2937 Margeaux Dr</t>
  </si>
  <si>
    <t>2937 Margeaux Dr
Lancaster, TX 75134
(32.625216, -96.799364)</t>
  </si>
  <si>
    <t>F36998</t>
  </si>
  <si>
    <t xml:space="preserve">3815 Main Street </t>
  </si>
  <si>
    <t>3815 Main Street 
Dallas, TX 75226
(32.78614, -96.773288)</t>
  </si>
  <si>
    <t>F37550</t>
  </si>
  <si>
    <t>K &amp; R Graphics</t>
  </si>
  <si>
    <t>F36997</t>
  </si>
  <si>
    <t>B &amp;B Printing</t>
  </si>
  <si>
    <t>Manfield</t>
  </si>
  <si>
    <t>501 South Fifth Ave
Manfield, TX 76063
(32.557118, -97.149773)</t>
  </si>
  <si>
    <t>F37002</t>
  </si>
  <si>
    <t>U.S. Postal Service</t>
  </si>
  <si>
    <t>F37553</t>
  </si>
  <si>
    <t>Dee Smith</t>
  </si>
  <si>
    <t>2319 South Denley Dr</t>
  </si>
  <si>
    <t>2319 South Denley Dr
Dallas, TX 75216
(32.71971, -96.805756)</t>
  </si>
  <si>
    <t>A77114</t>
  </si>
  <si>
    <t>F37549</t>
  </si>
  <si>
    <t>F38702</t>
  </si>
  <si>
    <t>F36996</t>
  </si>
  <si>
    <t>Dark Horse</t>
  </si>
  <si>
    <t>PO Box 192694</t>
  </si>
  <si>
    <t>PO Box 192694
Dallas, TX 75206</t>
  </si>
  <si>
    <t>F37544</t>
  </si>
  <si>
    <t>Dark Horse Data</t>
  </si>
  <si>
    <t>F36125</t>
  </si>
  <si>
    <t>F37551</t>
  </si>
  <si>
    <t>TLT Consulting</t>
  </si>
  <si>
    <t>1151 Monterrey Trail</t>
  </si>
  <si>
    <t>1151 Monterrey Trail
Mesquite, TX 75149
(32.758567, -96.583779)</t>
  </si>
  <si>
    <t>F36110</t>
  </si>
  <si>
    <t>FR12193</t>
  </si>
  <si>
    <t>https://campfin.dallascityhall.com/FinalReports/tec0000002193_20210401_170022.pdf</t>
  </si>
  <si>
    <t>Fetzer</t>
  </si>
  <si>
    <t>Michael Fetzer</t>
  </si>
  <si>
    <t>FR12263</t>
  </si>
  <si>
    <t>https://campfin.dallascityhall.com/FinalReports/tec0000002263_20210423_165857.pdf</t>
  </si>
  <si>
    <t>A71740</t>
  </si>
  <si>
    <t>Bradia</t>
  </si>
  <si>
    <t>Namdarkhan</t>
  </si>
  <si>
    <t>A71765</t>
  </si>
  <si>
    <t>Fairley</t>
  </si>
  <si>
    <t>303 Ryan St.</t>
  </si>
  <si>
    <t>Sunflower</t>
  </si>
  <si>
    <t>303 Ryan St.
Sunflower, MS 38778
(33.543429, -90.536175)</t>
  </si>
  <si>
    <t>A74870</t>
  </si>
  <si>
    <t>2326 St.utz Road</t>
  </si>
  <si>
    <t>2326 St.utz Road
Dallas, TX 75235
(32.821903, -96.839546)</t>
  </si>
  <si>
    <t>F36353</t>
  </si>
  <si>
    <t>Stripe, Inc</t>
  </si>
  <si>
    <t>510 Townsend St.</t>
  </si>
  <si>
    <t>San Fransisco</t>
  </si>
  <si>
    <t>510 Townsend St.
San Fransisco, CA 94103
(37.773304, -122.39982)</t>
  </si>
  <si>
    <t>A74769</t>
  </si>
  <si>
    <t>Hidalgo</t>
  </si>
  <si>
    <t>2511 Gilford</t>
  </si>
  <si>
    <t>2511 Gilford
Dallas, TX 75235
(32.837028, -96.855428)</t>
  </si>
  <si>
    <t>F36351</t>
  </si>
  <si>
    <t>A74820</t>
  </si>
  <si>
    <t>F36349</t>
  </si>
  <si>
    <t>A71744</t>
  </si>
  <si>
    <t>A71769</t>
  </si>
  <si>
    <t>3937 Picturelane Drive</t>
  </si>
  <si>
    <t>3937 Picturelane Drive
Dallas, TX 75233
(32.695513, -96.884712)</t>
  </si>
  <si>
    <t>A74790</t>
  </si>
  <si>
    <t>Spigel</t>
  </si>
  <si>
    <t>3030 Mickinney Ave</t>
  </si>
  <si>
    <t>3030 Mickinney Ave
Dallas, AZ 75204
(32.802025, -96.800868)</t>
  </si>
  <si>
    <t>A71775</t>
  </si>
  <si>
    <t>A71742</t>
  </si>
  <si>
    <t>A71752</t>
  </si>
  <si>
    <t>Gilcrest</t>
  </si>
  <si>
    <t>A71761</t>
  </si>
  <si>
    <t>Degele</t>
  </si>
  <si>
    <t>1231 College Parkway</t>
  </si>
  <si>
    <t>1231 College Parkway
Lewisville, TX 75077
(33.047661, -97.025298)</t>
  </si>
  <si>
    <t>A71772</t>
  </si>
  <si>
    <t>A71783</t>
  </si>
  <si>
    <t>A71785</t>
  </si>
  <si>
    <t>6904 Hill Forest Drive
Dallas, TX 75230
(32.91241, -96.785955)</t>
  </si>
  <si>
    <t>A74825</t>
  </si>
  <si>
    <t>3216 Marquette</t>
  </si>
  <si>
    <t>3216 Marquette
Dallas, TX 75225
(32.861352, -96.784149)</t>
  </si>
  <si>
    <t>A74852</t>
  </si>
  <si>
    <t>Edoghotu</t>
  </si>
  <si>
    <t>4803 Victor St.</t>
  </si>
  <si>
    <t>4803 Victor St.
Dallas, TX 75227
(32.796119, -96.767129)</t>
  </si>
  <si>
    <t>A74856</t>
  </si>
  <si>
    <t>5111 Park Lane</t>
  </si>
  <si>
    <t>5111 Park Lane
Dallas, TX 75220
(32.873965, -96.820677)</t>
  </si>
  <si>
    <t>A74866</t>
  </si>
  <si>
    <t>A71777</t>
  </si>
  <si>
    <t>D W</t>
  </si>
  <si>
    <t>7143 Cosgrove Drive</t>
  </si>
  <si>
    <t>7143 Cosgrove Drive
Dallas, TX 75231
(32.877274, -96.738773)</t>
  </si>
  <si>
    <t>A74796</t>
  </si>
  <si>
    <t>Grone</t>
  </si>
  <si>
    <t>2315 Moser Ave</t>
  </si>
  <si>
    <t>2315 Moser Ave
Dallas, TX 75206
(32.813383, -96.7787)</t>
  </si>
  <si>
    <t>F36352</t>
  </si>
  <si>
    <t>F36357</t>
  </si>
  <si>
    <t>3102 Benton St.
Garland, TX 75024
(32.911188, -96.675168)</t>
  </si>
  <si>
    <t>A71747</t>
  </si>
  <si>
    <t>A74786</t>
  </si>
  <si>
    <t>PO Box 1620</t>
  </si>
  <si>
    <t>Tempe</t>
  </si>
  <si>
    <t>PO Box 1620
Tempe, AZ 85210</t>
  </si>
  <si>
    <t>A74799</t>
  </si>
  <si>
    <t>Feria</t>
  </si>
  <si>
    <t>300 North Akard</t>
  </si>
  <si>
    <t>300 North Akard
Dallas, TX 75201
(32.782446, -96.800065)</t>
  </si>
  <si>
    <t>A71750</t>
  </si>
  <si>
    <t>2015 West Colorado Blvd</t>
  </si>
  <si>
    <t>2015 West Colorado Blvd
Dallas, TX 75208
(32.760201, -96.855319)</t>
  </si>
  <si>
    <t>A74803</t>
  </si>
  <si>
    <t>A74838</t>
  </si>
  <si>
    <t>Bergeaux</t>
  </si>
  <si>
    <t>2660 North Haskell</t>
  </si>
  <si>
    <t>2660 North Haskell
Dallas, TX 75204
(32.806127, -96.790997)</t>
  </si>
  <si>
    <t>A71754</t>
  </si>
  <si>
    <t>A74844</t>
  </si>
  <si>
    <t>5400 Mockingbird Lane</t>
  </si>
  <si>
    <t>5400 Mockingbird Lane
Dallas, TX 75206
(32.8365, -96.774889)</t>
  </si>
  <si>
    <t>F36355</t>
  </si>
  <si>
    <t>Fiverr</t>
  </si>
  <si>
    <t>8 Eliezer Kaplan St. Tel Aviv 6473409, Israel.</t>
  </si>
  <si>
    <t>64734-09</t>
  </si>
  <si>
    <t>8 Eliezer Kaplan St. Tel Aviv 6473409, Israel.
Tel Aviv, TX 64734-09</t>
  </si>
  <si>
    <t>A71763</t>
  </si>
  <si>
    <t>8250 Meadow Road</t>
  </si>
  <si>
    <t>8250 Meadow Road
Dallas, TX 75231
(32.887143, -96.762262)</t>
  </si>
  <si>
    <t>A74807</t>
  </si>
  <si>
    <t>A71756</t>
  </si>
  <si>
    <t>LuAnne</t>
  </si>
  <si>
    <t>7108 Desco Dr</t>
  </si>
  <si>
    <t>7108 Desco Dr
Dallas, TX 75225
(32.873779, -96.781603)</t>
  </si>
  <si>
    <t>A71779</t>
  </si>
  <si>
    <t>A71781</t>
  </si>
  <si>
    <t>4400 Alpha Road</t>
  </si>
  <si>
    <t>4400 Alpha Road
Dallas, TX 75244
(32.933087, -96.834465)</t>
  </si>
  <si>
    <t>A74764</t>
  </si>
  <si>
    <t>A74775</t>
  </si>
  <si>
    <t>5600 West Lovers Lane
Dallas, TX 75309
(32.851172, -96.816318)</t>
  </si>
  <si>
    <t>A74862</t>
  </si>
  <si>
    <t>F37221</t>
  </si>
  <si>
    <t>A74875</t>
  </si>
  <si>
    <t>204 Forest Ave</t>
  </si>
  <si>
    <t>204 Forest Ave
Oak Park, IL 60302
(41.890348, -87.800184)</t>
  </si>
  <si>
    <t>A71737</t>
  </si>
  <si>
    <t>A71768</t>
  </si>
  <si>
    <t>A74816</t>
  </si>
  <si>
    <t>Segal</t>
  </si>
  <si>
    <t>A74829</t>
  </si>
  <si>
    <t>5042 Westgove</t>
  </si>
  <si>
    <t>5042 Westgove
Dallas, TX 75248</t>
  </si>
  <si>
    <t>A74879</t>
  </si>
  <si>
    <t>Dallas County GOP</t>
  </si>
  <si>
    <t>11617 North Central Expy</t>
  </si>
  <si>
    <t>11617 North Central Expy
Dallas, TX 75243
(32.908644, -96.76938)</t>
  </si>
  <si>
    <t>FR12057</t>
  </si>
  <si>
    <t>https://campfin.dallascityhall.com/FinalReports/tec0000002057_20200717_154148.pdf</t>
  </si>
  <si>
    <t>Valderas</t>
  </si>
  <si>
    <t>Michael Valderas</t>
  </si>
  <si>
    <t>427 Marshalldell ave</t>
  </si>
  <si>
    <t>427 Marshalldell ave
Dallas, TX 75211
(32.741268, -96.872815)</t>
  </si>
  <si>
    <t>FR12189</t>
  </si>
  <si>
    <t>https://campfin.dallascityhall.com/FinalReports/tcc0000002189_20210423_162541.pdf</t>
  </si>
  <si>
    <t>427 Marshalldell</t>
  </si>
  <si>
    <t>427 Marshalldell
Dallas, TX 75211
(32.741268, -96.872815)</t>
  </si>
  <si>
    <t>FR12190</t>
  </si>
  <si>
    <t>https://campfin.dallascityhall.com/FinalReports/rpt0000002190_20210401_142239.pdf</t>
  </si>
  <si>
    <t>FR12260</t>
  </si>
  <si>
    <t>https://campfin.dallascityhall.com/FinalReports/tec0000002260_20210423_155103.pdf</t>
  </si>
  <si>
    <t>F37098</t>
  </si>
  <si>
    <t>Seven Mart Food St.ore</t>
  </si>
  <si>
    <t>3726 West Davis</t>
  </si>
  <si>
    <t>3726 West Davis
Dallas, TX 75208</t>
  </si>
  <si>
    <t>A71551</t>
  </si>
  <si>
    <t>Noelle</t>
  </si>
  <si>
    <t>810 St.ewart Drive</t>
  </si>
  <si>
    <t>810 St.ewart Drive
Dallas, TX 75208
(32.755074, -96.835921)</t>
  </si>
  <si>
    <t>A74625</t>
  </si>
  <si>
    <t>Peña</t>
  </si>
  <si>
    <t>1706 Sparta Drive</t>
  </si>
  <si>
    <t>1706 Sparta Drive
Plano, TX 75075</t>
  </si>
  <si>
    <t>A74682</t>
  </si>
  <si>
    <t>Hassett</t>
  </si>
  <si>
    <t>1531 Hollywood Avenue</t>
  </si>
  <si>
    <t>1531 Hollywood Avenue
Dallas, TX 75208
(32.728088, -96.85555)</t>
  </si>
  <si>
    <t>A74683</t>
  </si>
  <si>
    <t>Natasha</t>
  </si>
  <si>
    <t>Porras Sanchez</t>
  </si>
  <si>
    <t>315 West Brooklyn Avenue</t>
  </si>
  <si>
    <t>315 West Brooklyn Avenue
Dallas, TX 75208
(32.739231, -96.827134)</t>
  </si>
  <si>
    <t>F37102</t>
  </si>
  <si>
    <t>2610 Ft Worth Ave</t>
  </si>
  <si>
    <t>2610 Ft Worth Ave
Dallas, TX 75211
(32.758289, -96.864347)</t>
  </si>
  <si>
    <t>A71478</t>
  </si>
  <si>
    <t>A71494</t>
  </si>
  <si>
    <t>Shelby-Allison</t>
  </si>
  <si>
    <t>Hibbs</t>
  </si>
  <si>
    <t>5981 Arapaho Road</t>
  </si>
  <si>
    <t>5981 Arapaho Road
Dallas, TX 75248
(32.961234, -96.807306)</t>
  </si>
  <si>
    <t>A71498</t>
  </si>
  <si>
    <t>3502 Ivandell Ave</t>
  </si>
  <si>
    <t>3502 Ivandell Ave
Dallas, TX 75211
(32.735857, -96.878055)</t>
  </si>
  <si>
    <t>A71520</t>
  </si>
  <si>
    <t>Luz</t>
  </si>
  <si>
    <t>707 Eli Avenue</t>
  </si>
  <si>
    <t>707 Eli Avenue
Dallas, TX 75211
(32.739231, -96.870219)</t>
  </si>
  <si>
    <t>A71548</t>
  </si>
  <si>
    <t>Chapa</t>
  </si>
  <si>
    <t>2201 Walter Smirth Rd</t>
  </si>
  <si>
    <t>Tx</t>
  </si>
  <si>
    <t>2201 Walter Smirth Rd
Tx, TX 76020
(32.852991, -97.526327)</t>
  </si>
  <si>
    <t>A74590</t>
  </si>
  <si>
    <t xml:space="preserve">705 Lowell Street </t>
  </si>
  <si>
    <t>705 Lowell Street 
Dallas, TX 75211
(32.807195, -96.758331)</t>
  </si>
  <si>
    <t>A74597</t>
  </si>
  <si>
    <t>Donnell</t>
  </si>
  <si>
    <t>Toler</t>
  </si>
  <si>
    <t>9030 San Benito Way</t>
  </si>
  <si>
    <t>9030 San Benito Way
Dallas, TX 75211
(32.822175, -96.702304)</t>
  </si>
  <si>
    <t>A74598</t>
  </si>
  <si>
    <t>Gabrielle</t>
  </si>
  <si>
    <t>621 South Ravinia Dr</t>
  </si>
  <si>
    <t>621 South Ravinia Dr
Dallas, TX 75208
(32.739474, -96.868896)</t>
  </si>
  <si>
    <t>A74618</t>
  </si>
  <si>
    <t>706 Dumont Street 
Dallas, TX 75208
(32.803887, -96.762701)</t>
  </si>
  <si>
    <t>A74626</t>
  </si>
  <si>
    <t>Tania</t>
  </si>
  <si>
    <t>2600 Teakwood Lane</t>
  </si>
  <si>
    <t>2600 Teakwood Lane
Dallas, TX 75208</t>
  </si>
  <si>
    <t>A74659</t>
  </si>
  <si>
    <t xml:space="preserve">2427 Emmett Street </t>
  </si>
  <si>
    <t>2427 Emmett Street 
Dallas, TX 75208
(32.732994, -96.858043)</t>
  </si>
  <si>
    <t>A74662</t>
  </si>
  <si>
    <t>Kibbel</t>
  </si>
  <si>
    <t>522 South Clinton Ave</t>
  </si>
  <si>
    <t>522 South Clinton Ave
Dallas, TX 75211
(32.740537, -96.84296)</t>
  </si>
  <si>
    <t>A74691</t>
  </si>
  <si>
    <t>Boorhem-Stephenson</t>
  </si>
  <si>
    <t>100 North Edgefield Avenue</t>
  </si>
  <si>
    <t>100 North Edgefield Avenue
Dallas, TX 75208
(32.745351, -96.844107)</t>
  </si>
  <si>
    <t>F37097</t>
  </si>
  <si>
    <t>Staples</t>
  </si>
  <si>
    <t>4351 Dallas Fort Worth Turnpike</t>
  </si>
  <si>
    <t>4351 Dallas Fort Worth Turnpike
Dallas, TX 75211
(32.767224, -96.896889)</t>
  </si>
  <si>
    <t>A71518</t>
  </si>
  <si>
    <t xml:space="preserve">1124 Bayonne Street </t>
  </si>
  <si>
    <t>1124 Bayonne Street 
Dallas, TX 75212
(32.775681, -96.841008)</t>
  </si>
  <si>
    <t>A74629</t>
  </si>
  <si>
    <t>101 North Clinton Avenue</t>
  </si>
  <si>
    <t>101 North Clinton Avenue
Denton, TX 76207</t>
  </si>
  <si>
    <t>A74632</t>
  </si>
  <si>
    <t>Beckham</t>
  </si>
  <si>
    <t>808 North Hampton Rd</t>
  </si>
  <si>
    <t>808 North Hampton Rd
Dallas, TX 75208
(32.752532, -96.856684)</t>
  </si>
  <si>
    <t>A74637</t>
  </si>
  <si>
    <t>Nikki</t>
  </si>
  <si>
    <t>2050 Chevella Drive</t>
  </si>
  <si>
    <t>2050 Chevella Drive
Dallas, TX 75208
(32.658125, -96.852139)</t>
  </si>
  <si>
    <t>A74654</t>
  </si>
  <si>
    <t>906 Turner Avenue</t>
  </si>
  <si>
    <t>906 Turner Avenue
Dallas, TX 75211
(32.753485, -96.838947)</t>
  </si>
  <si>
    <t>A71481</t>
  </si>
  <si>
    <t>2535 Wedglea Drive</t>
  </si>
  <si>
    <t>2535 Wedglea Drive
Dallas, TX 75211
(32.756756, -96.860546)</t>
  </si>
  <si>
    <t>A71496</t>
  </si>
  <si>
    <t>414 North Oak Cliff Boulevard</t>
  </si>
  <si>
    <t>414 North Oak Cliff Boulevard
Dallas, TX 75208
(32.748146, -96.852737)</t>
  </si>
  <si>
    <t>A71501</t>
  </si>
  <si>
    <t>519 South Winnetka Avenue</t>
  </si>
  <si>
    <t>519 South Winnetka Avenue
Dallas, TX 75208
(32.740659, -96.841725)</t>
  </si>
  <si>
    <t>A71506</t>
  </si>
  <si>
    <t>Goran</t>
  </si>
  <si>
    <t>Maric</t>
  </si>
  <si>
    <t>5902 Preston Oaks Road</t>
  </si>
  <si>
    <t>5902 Preston Oaks Road
Dallas, TX 75254
(32.94204, -96.805764)</t>
  </si>
  <si>
    <t>A71513</t>
  </si>
  <si>
    <t>Ofelia</t>
  </si>
  <si>
    <t>Faz-Garza</t>
  </si>
  <si>
    <t>2614 Gladstone Drive</t>
  </si>
  <si>
    <t>2614 Gladstone Drive
Dallas, TX 75211
(32.740204, -96.86187)</t>
  </si>
  <si>
    <t>A71515</t>
  </si>
  <si>
    <t>3328 Coronet Boulevard</t>
  </si>
  <si>
    <t>3328 Coronet Boulevard
Dallas, TX 75212
(32.782067, -96.831137)</t>
  </si>
  <si>
    <t>A71519</t>
  </si>
  <si>
    <t>Mia</t>
  </si>
  <si>
    <t>Ovcina</t>
  </si>
  <si>
    <t>1438 Cedar Oaks Blvd</t>
  </si>
  <si>
    <t>1438 Cedar Oaks Blvd
Dallas, TX 75216
(32.72992, -96.818916)</t>
  </si>
  <si>
    <t>A71531</t>
  </si>
  <si>
    <t>2235 Lawndale Drive</t>
  </si>
  <si>
    <t>2235 Lawndale Drive
Dallas, TX 75211
(32.762651, -96.859903)</t>
  </si>
  <si>
    <t>A71532</t>
  </si>
  <si>
    <t>Brynna</t>
  </si>
  <si>
    <t>A71534</t>
  </si>
  <si>
    <t>Meador</t>
  </si>
  <si>
    <t>100 North Edgefield Avenue
Dallas, NY 75208
(32.745351, -96.844107)</t>
  </si>
  <si>
    <t>A71535</t>
  </si>
  <si>
    <t>2535 Wedglea Dr</t>
  </si>
  <si>
    <t>2535 Wedglea Dr
Dallas, TX 75211
(32.756756, -96.860546)</t>
  </si>
  <si>
    <t>A74591</t>
  </si>
  <si>
    <t>Tosten</t>
  </si>
  <si>
    <t>2503 Burlington Boulevard</t>
  </si>
  <si>
    <t>2503 Burlington Boulevard
Dallas, TX 75208
(32.737163, -96.859273)</t>
  </si>
  <si>
    <t>A74593</t>
  </si>
  <si>
    <t>Cardenas</t>
  </si>
  <si>
    <t>1411 Barlow Avenue</t>
  </si>
  <si>
    <t>1411 Barlow Avenue
Allen, TX 75002</t>
  </si>
  <si>
    <t>A74602</t>
  </si>
  <si>
    <t>Justine</t>
  </si>
  <si>
    <t>Taylor-Raymond</t>
  </si>
  <si>
    <t>916 Nolte Drive</t>
  </si>
  <si>
    <t>916 Nolte Drive
Dallas, TX 75211
(32.734104, -96.838498)</t>
  </si>
  <si>
    <t>A74603</t>
  </si>
  <si>
    <t>2614 Gladstone Dr</t>
  </si>
  <si>
    <t>2614 Gladstone Dr
Dallas, TX 75208
(32.740204, -96.86187)</t>
  </si>
  <si>
    <t>A74606</t>
  </si>
  <si>
    <t>Wonders</t>
  </si>
  <si>
    <t>207 North Waverly Dr</t>
  </si>
  <si>
    <t>207 North Waverly Dr
Dallas, TX 75208
(32.746125, -96.849024)</t>
  </si>
  <si>
    <t>A74610</t>
  </si>
  <si>
    <t>Mejia</t>
  </si>
  <si>
    <t>2535 Wilton Avenue</t>
  </si>
  <si>
    <t>2535 Wilton Avenue
DALLAS, TX 75211
(32.729226, -96.86067)</t>
  </si>
  <si>
    <t>A74620</t>
  </si>
  <si>
    <t>Juanita</t>
  </si>
  <si>
    <t>DAVILA</t>
  </si>
  <si>
    <t>908 Turner Avenue</t>
  </si>
  <si>
    <t>908 Turner Avenue
Dallas, TX 75216
(32.753624, -96.838949)</t>
  </si>
  <si>
    <t>A74627</t>
  </si>
  <si>
    <t>1030 Cedar Hill Ave
Fort Worth, TX 76123</t>
  </si>
  <si>
    <t>A74635</t>
  </si>
  <si>
    <t>Lenhart</t>
  </si>
  <si>
    <t>715 South Montclair Ave</t>
  </si>
  <si>
    <t>715 South Montclair Ave
Dallas, TX 75211
(32.738998, -96.846703)</t>
  </si>
  <si>
    <t>A74638</t>
  </si>
  <si>
    <t>211 North Marlborough Avenue</t>
  </si>
  <si>
    <t>211 North Marlborough Avenue
Dallas, TX 75208
(32.747049, -96.85145)</t>
  </si>
  <si>
    <t>A74639</t>
  </si>
  <si>
    <t>211 South Waverly Drive</t>
  </si>
  <si>
    <t>211 South Waverly Drive
DALLAS, TX 75211
(32.74388, -96.849062)</t>
  </si>
  <si>
    <t>A74640</t>
  </si>
  <si>
    <t>Lidia</t>
  </si>
  <si>
    <t>427 Marshalldell Avenue</t>
  </si>
  <si>
    <t>427 Marshalldell Avenue
Dallas, TX 75211
(32.741268, -96.872815)</t>
  </si>
  <si>
    <t>A74641</t>
  </si>
  <si>
    <t>deborah</t>
  </si>
  <si>
    <t>cano</t>
  </si>
  <si>
    <t>2418 sunset avenue</t>
  </si>
  <si>
    <t>2418 sunset avenue
Dallas, TX 75224
(32.74441, -96.857691)</t>
  </si>
  <si>
    <t>A74643</t>
  </si>
  <si>
    <t>888 North Zang Blvd</t>
  </si>
  <si>
    <t>DUNCANVILLE</t>
  </si>
  <si>
    <t>888 North Zang Blvd
DUNCANVILLE, TX 75116</t>
  </si>
  <si>
    <t>A74645</t>
  </si>
  <si>
    <t xml:space="preserve">1300 King Street </t>
  </si>
  <si>
    <t>1300 King Street 
Dallas, TX 75211</t>
  </si>
  <si>
    <t>A74646</t>
  </si>
  <si>
    <t>Gabi</t>
  </si>
  <si>
    <t>621 South Ravinia Dr
Dallas, TX 75211
(32.739474, -96.868896)</t>
  </si>
  <si>
    <t>A74649</t>
  </si>
  <si>
    <t>casey</t>
  </si>
  <si>
    <t>315 Melody Lane</t>
  </si>
  <si>
    <t>315 Melody Lane
Duncanville, TX 75116
(32.649277, -96.914451)</t>
  </si>
  <si>
    <t>A74653</t>
  </si>
  <si>
    <t>Provost</t>
  </si>
  <si>
    <t>2835 West Brooklyn Ave</t>
  </si>
  <si>
    <t>2835 West Brooklyn Ave
Dallas, TX 75208
(32.739168, -96.867555)</t>
  </si>
  <si>
    <t>A74655</t>
  </si>
  <si>
    <t>2427 Emmett Street 
Dallas, TX 75211
(32.732994, -96.858043)</t>
  </si>
  <si>
    <t>A74656</t>
  </si>
  <si>
    <t>Espiricueta</t>
  </si>
  <si>
    <t>3415 Brandon St.</t>
  </si>
  <si>
    <t>3415 Brandon St.
Dallas, TX 75211
(32.73112, -96.877454)</t>
  </si>
  <si>
    <t>A74658</t>
  </si>
  <si>
    <t>elissa</t>
  </si>
  <si>
    <t>wev</t>
  </si>
  <si>
    <t>502 s winnetka ave</t>
  </si>
  <si>
    <t>502 s winnetka ave
DALLAS, TX 75211
(32.741211, -96.841714)</t>
  </si>
  <si>
    <t>A74660</t>
  </si>
  <si>
    <t>1030 Cedar Hill Ave
Dallas, TX 75211
(32.755525, -96.831436)</t>
  </si>
  <si>
    <t>A74664</t>
  </si>
  <si>
    <t>LAURA SILKA</t>
  </si>
  <si>
    <t>SANCHEZ</t>
  </si>
  <si>
    <t>1522 Cedar Hill Ave</t>
  </si>
  <si>
    <t>1522 Cedar Hill Ave
Dallas, TX 75208
(32.763064, -96.831481)</t>
  </si>
  <si>
    <t>A74665</t>
  </si>
  <si>
    <t>804 North Madison Avenue</t>
  </si>
  <si>
    <t>804 North Madison Avenue
Dallas, TX 75211
(32.752532, -96.826593)</t>
  </si>
  <si>
    <t>A74667</t>
  </si>
  <si>
    <t>Carnes</t>
  </si>
  <si>
    <t>115 South Plymouth Road</t>
  </si>
  <si>
    <t>115 South Plymouth Road
Dallas, TX 75211
(32.744378, -96.862712)</t>
  </si>
  <si>
    <t>A74668</t>
  </si>
  <si>
    <t>Paulina</t>
  </si>
  <si>
    <t>3540 Burlingdell Ave</t>
  </si>
  <si>
    <t>3540 Burlingdell Ave
Dallas, TX 75211
(32.736859, -96.878944)</t>
  </si>
  <si>
    <t>A74671</t>
  </si>
  <si>
    <t>304 South Montclair Avenue</t>
  </si>
  <si>
    <t>304 South Montclair Avenue
Dallas, TX 75211
(32.742878, -96.846629)</t>
  </si>
  <si>
    <t>A74675</t>
  </si>
  <si>
    <t>A74679</t>
  </si>
  <si>
    <t>4627 North Central Expressway</t>
  </si>
  <si>
    <t>4627 North Central Expressway
Dallas, TX 75211
(32.823677, -96.785458)</t>
  </si>
  <si>
    <t>A74681</t>
  </si>
  <si>
    <t>131 North Momtclair Ave.</t>
  </si>
  <si>
    <t>131 North Momtclair Ave.
Dallas, TX 75208
(32.746242, -96.846576)</t>
  </si>
  <si>
    <t>A74690</t>
  </si>
  <si>
    <t>PO Box 3093</t>
  </si>
  <si>
    <t>PO Box 3093
Dallas, TX 75208</t>
  </si>
  <si>
    <t>A74697</t>
  </si>
  <si>
    <t>Elisa</t>
  </si>
  <si>
    <t>1411 Taft St.</t>
  </si>
  <si>
    <t>1411 Taft St.
Dallas, TX 75208
(32.752428, -96.844244)</t>
  </si>
  <si>
    <t>A74699</t>
  </si>
  <si>
    <t>Zoudlik</t>
  </si>
  <si>
    <t>811 North Winnetka</t>
  </si>
  <si>
    <t>Dallast</t>
  </si>
  <si>
    <t>811 North Winnetka
Dallast, TX 75208
(32.752785, -96.84028)</t>
  </si>
  <si>
    <t>A74700</t>
  </si>
  <si>
    <t>Casaba</t>
  </si>
  <si>
    <t>414 Neely</t>
  </si>
  <si>
    <t>414 Neely
Dallas, TX 75208</t>
  </si>
  <si>
    <t>A74701</t>
  </si>
  <si>
    <t>15250 Quorum Dr.</t>
  </si>
  <si>
    <t>15250 Quorum Dr.
Addison, TX 75001
(32.956807, -96.826132)</t>
  </si>
  <si>
    <t>A74702</t>
  </si>
  <si>
    <t>Azarel</t>
  </si>
  <si>
    <t>1722 Vilbig</t>
  </si>
  <si>
    <t>1722 Vilbig
Dallas, TX 75208
(32.768161, -96.847933)</t>
  </si>
  <si>
    <t>A74704</t>
  </si>
  <si>
    <t>317 North Windomere Ave.</t>
  </si>
  <si>
    <t>317 North Windomere Ave.
Dallas, TX 75208
(32.747987, -96.845296)</t>
  </si>
  <si>
    <t>A74707</t>
  </si>
  <si>
    <t>908 Turner Ave.</t>
  </si>
  <si>
    <t>908 Turner Ave.
Dallas, TX 75208
(32.753624, -96.838949)</t>
  </si>
  <si>
    <t>A74710</t>
  </si>
  <si>
    <t>Tafalla</t>
  </si>
  <si>
    <t>4603 Ashbrook</t>
  </si>
  <si>
    <t>4603 Ashbrook
Dallas, TX 75225
(32.781066, -96.714027)</t>
  </si>
  <si>
    <t>A74711</t>
  </si>
  <si>
    <t>207 North Waverly</t>
  </si>
  <si>
    <t>207 North Waverly
Dallas, TX 75208
(32.746125, -96.849024)</t>
  </si>
  <si>
    <t>A74717</t>
  </si>
  <si>
    <t>3226 Lockridge  Cir</t>
  </si>
  <si>
    <t>3226 Lockridge Cir
Dallas, TX 75223
(32.703877, -96.868638)</t>
  </si>
  <si>
    <t>A71507</t>
  </si>
  <si>
    <t>DeSalvo</t>
  </si>
  <si>
    <t>647 North Vernon Avenue</t>
  </si>
  <si>
    <t>647 North Vernon Avenue
Dallas, TX 75208
(32.751183, -96.835373)</t>
  </si>
  <si>
    <t>A71516</t>
  </si>
  <si>
    <t>Alfred</t>
  </si>
  <si>
    <t>A71530</t>
  </si>
  <si>
    <t>Castaneda</t>
  </si>
  <si>
    <t>812 South Brighton Avenue</t>
  </si>
  <si>
    <t>812 South Brighton Avenue
Dallas, TX 75208
(32.737804, -96.850364)</t>
  </si>
  <si>
    <t>A74592</t>
  </si>
  <si>
    <t>830 Woodlawn Ave
Dallas, TX 75224
(32.753351, -96.830312)</t>
  </si>
  <si>
    <t>A74642</t>
  </si>
  <si>
    <t>1215 Lansford Avenue</t>
  </si>
  <si>
    <t>1215 Lansford Avenue
Dallas, TX 75208
(32.731582, -96.842512)</t>
  </si>
  <si>
    <t>A74648</t>
  </si>
  <si>
    <t>9201 Garland rd</t>
  </si>
  <si>
    <t>9201 Garland rd
Duncanville, TX 75116</t>
  </si>
  <si>
    <t>A74676</t>
  </si>
  <si>
    <t>908 Turner Avenue
Dallas, TX 75248
(32.753624, -96.838949)</t>
  </si>
  <si>
    <t>A74684</t>
  </si>
  <si>
    <t>Chassity</t>
  </si>
  <si>
    <t>Roberson</t>
  </si>
  <si>
    <t>801 North Bishop Avenue</t>
  </si>
  <si>
    <t>801 North Bishop Avenue
DALLAS, TX 75211
(32.752428, -96.827883)</t>
  </si>
  <si>
    <t>A74694</t>
  </si>
  <si>
    <t>Agustín</t>
  </si>
  <si>
    <t>740 Mayrant Drive</t>
  </si>
  <si>
    <t>740 Mayrant Drive
Dallas, TX 75208
(32.729725, -96.835875)</t>
  </si>
  <si>
    <t>A74705</t>
  </si>
  <si>
    <t>Pollack</t>
  </si>
  <si>
    <t>1551 West Pentagon Parkway</t>
  </si>
  <si>
    <t>1551 West Pentagon Parkway
Dallas, TX 75208
(32.69884, -96.84649)</t>
  </si>
  <si>
    <t>A71538</t>
  </si>
  <si>
    <t>F36224</t>
  </si>
  <si>
    <t>Squarespace inc</t>
  </si>
  <si>
    <t>255 Varick St.</t>
  </si>
  <si>
    <t>255 Varick St.
New York, NY 10014
(40.729171, -74.005221)</t>
  </si>
  <si>
    <t>F37099</t>
  </si>
  <si>
    <t>Squarespace</t>
  </si>
  <si>
    <t xml:space="preserve">8 Clarkson Street </t>
  </si>
  <si>
    <t>8 Clarkson Street 
New York, NY 10014
(40.729371, -74.005633)</t>
  </si>
  <si>
    <t>A74644</t>
  </si>
  <si>
    <t>Lizbeth</t>
  </si>
  <si>
    <t>606 LITTLE CREEK DRIVE</t>
  </si>
  <si>
    <t>606 LITTLE CREEK DRIVE
Dallas, TX 75208</t>
  </si>
  <si>
    <t>A74651</t>
  </si>
  <si>
    <t>1564 Stemmons Avenue</t>
  </si>
  <si>
    <t>1564 Stemmons Avenue
Dallas, TX 75208
(32.763841, -96.826953)</t>
  </si>
  <si>
    <t>A74672</t>
  </si>
  <si>
    <t>4133 Dawes Drive</t>
  </si>
  <si>
    <t>4133 Dawes Drive
Duncanville, TX 75137</t>
  </si>
  <si>
    <t>A71486</t>
  </si>
  <si>
    <t>Biviana</t>
  </si>
  <si>
    <t>Hurtado</t>
  </si>
  <si>
    <t>307 East Magnolia Lane</t>
  </si>
  <si>
    <t>307 East Magnolia Lane
Duncanville, TX 75137
(32.642869, -96.905432)</t>
  </si>
  <si>
    <t>A71517</t>
  </si>
  <si>
    <t>Friesenhahn</t>
  </si>
  <si>
    <t>1003 Cliffdale Avenue</t>
  </si>
  <si>
    <t>1003 Cliffdale Avenue
DALLAS, TX 75211
(32.753447, -96.86634)</t>
  </si>
  <si>
    <t>A71524</t>
  </si>
  <si>
    <t>2026 Melbourne Avenue</t>
  </si>
  <si>
    <t>2026 Melbourne Avenue
Dallas, TX 75224
(32.723287, -96.853545)</t>
  </si>
  <si>
    <t>F37104</t>
  </si>
  <si>
    <t>A74706</t>
  </si>
  <si>
    <t>133 North Riverfront Blvd.</t>
  </si>
  <si>
    <t>133 North Riverfront Blvd.
Dallas, TX 75207
(32.777314, -96.813406)</t>
  </si>
  <si>
    <t>F37096</t>
  </si>
  <si>
    <t>Paleteria Y Neveria China Poblana</t>
  </si>
  <si>
    <t>203 West Jefferson Blvd</t>
  </si>
  <si>
    <t>203 West Jefferson Blvd
Dallas, TX 75208
(32.743157, -96.824671)</t>
  </si>
  <si>
    <t>F37095</t>
  </si>
  <si>
    <t>Print Noise</t>
  </si>
  <si>
    <t>888 South Greenville Ave</t>
  </si>
  <si>
    <t>888 South Greenville Ave
Richardson, TX 75081
(32.9382, -96.734049)</t>
  </si>
  <si>
    <t>A71482</t>
  </si>
  <si>
    <t>Beatriz</t>
  </si>
  <si>
    <t>Serrano</t>
  </si>
  <si>
    <t>2225 Riviera Drive</t>
  </si>
  <si>
    <t>2225 Riviera Drive
Dallas, TX 75211
(32.721543, -96.886257)</t>
  </si>
  <si>
    <t>A71485</t>
  </si>
  <si>
    <t>Champion</t>
  </si>
  <si>
    <t>1842 McBroom St.</t>
  </si>
  <si>
    <t>1842 McBroom St.
Dallas, TX 75212
(32.782608, -96.849904)</t>
  </si>
  <si>
    <t>A71487</t>
  </si>
  <si>
    <t>Zou</t>
  </si>
  <si>
    <t>PO Box 861376</t>
  </si>
  <si>
    <t>PO Box 861376
Los Angeles, CA 90086</t>
  </si>
  <si>
    <t>A71488</t>
  </si>
  <si>
    <t>5903 Hudson St.</t>
  </si>
  <si>
    <t>5903 Hudson St.
Dallas, TX 75206
(32.810034, -96.766624)</t>
  </si>
  <si>
    <t>A71490</t>
  </si>
  <si>
    <t>9201 Garland Road</t>
  </si>
  <si>
    <t>9201 Garland Road
Dallas, TX 75218
(32.83036, -96.706619)</t>
  </si>
  <si>
    <t>A71491</t>
  </si>
  <si>
    <t>101 North Clinton Avenue
Dallas, TX 75208
(32.745331, -96.842868)</t>
  </si>
  <si>
    <t>A71492</t>
  </si>
  <si>
    <t>Joshua Ray</t>
  </si>
  <si>
    <t>2739 Gladstone Dr</t>
  </si>
  <si>
    <t>2739 Gladstone Dr
Dallas, TX 75211
(32.740176, -96.865144)</t>
  </si>
  <si>
    <t>A71500</t>
  </si>
  <si>
    <t>A71503</t>
  </si>
  <si>
    <t>1438 Cedar Oaks Boulevard</t>
  </si>
  <si>
    <t>1438 Cedar Oaks Boulevard
Dallas, TX 75216
(32.72992, -96.818916)</t>
  </si>
  <si>
    <t>A71508</t>
  </si>
  <si>
    <t>Hyserman</t>
  </si>
  <si>
    <t>1902 Berkley Ave</t>
  </si>
  <si>
    <t>1902 Berkley Ave
Dallas, TX 75224
(32.724251, -96.851292)</t>
  </si>
  <si>
    <t>A71523</t>
  </si>
  <si>
    <t>Kaci</t>
  </si>
  <si>
    <t>Hickox</t>
  </si>
  <si>
    <t>516 North Oak Cliff Boulevard</t>
  </si>
  <si>
    <t>516 North Oak Cliff Boulevard
Dallas, TX 75208
(32.749239, -96.852732)</t>
  </si>
  <si>
    <t>A71525</t>
  </si>
  <si>
    <t>Falsetta</t>
  </si>
  <si>
    <t xml:space="preserve">202 Forest Street </t>
  </si>
  <si>
    <t>202 Forest Street 
Denton, TX 76209
(33.23394, -97.130227)</t>
  </si>
  <si>
    <t>A71527</t>
  </si>
  <si>
    <t>22635 East Range</t>
  </si>
  <si>
    <t>22635 East Range
San Antonio, TX 78255
(29.650745, -98.665176)</t>
  </si>
  <si>
    <t>A71529</t>
  </si>
  <si>
    <t>615 North Clinton Avenue</t>
  </si>
  <si>
    <t>615 North Clinton Avenue
Dallas, TX 75208
(32.750067, -96.842826)</t>
  </si>
  <si>
    <t>A71537</t>
  </si>
  <si>
    <t>esteban</t>
  </si>
  <si>
    <t>3431 Poinsettia Dr</t>
  </si>
  <si>
    <t>3431 Poinsettia Dr
Dallas, TX 75211
(32.724671, -96.877053)</t>
  </si>
  <si>
    <t>A71547</t>
  </si>
  <si>
    <t>A71549</t>
  </si>
  <si>
    <t>Nino</t>
  </si>
  <si>
    <t>Testa</t>
  </si>
  <si>
    <t>626 North Montclair Avenue</t>
  </si>
  <si>
    <t>626 North Montclair Avenue
Dallas, TX 75208
(32.750498, -96.846484)</t>
  </si>
  <si>
    <t>A71552</t>
  </si>
  <si>
    <t>Villanueva</t>
  </si>
  <si>
    <t>3203 Ash Lane</t>
  </si>
  <si>
    <t>3203 Ash Lane
Dallas, TX 75226
(32.778584, -96.769624)</t>
  </si>
  <si>
    <t>A71553</t>
  </si>
  <si>
    <t>370 West Thistlewood Drive</t>
  </si>
  <si>
    <t>370 West Thistlewood Drive
Springfield, MO 65803
(37.262976, -93.291334)</t>
  </si>
  <si>
    <t>A71554</t>
  </si>
  <si>
    <t>511 West PAGE</t>
  </si>
  <si>
    <t>511 West PAGE
Dallas, TX 75208
(32.740157, -96.830702)</t>
  </si>
  <si>
    <t>A74589</t>
  </si>
  <si>
    <t>1030 Cedar Hill Ave
Dallas, TX 75214
(32.755525, -96.831436)</t>
  </si>
  <si>
    <t>A74599</t>
  </si>
  <si>
    <t>1030 Cedar Hill Ave
Dallas, TX 75224
(32.755525, -96.831436)</t>
  </si>
  <si>
    <t>A74600</t>
  </si>
  <si>
    <t>Kimberlyn</t>
  </si>
  <si>
    <t>Crowe</t>
  </si>
  <si>
    <t>1218 Melbourne Avenue</t>
  </si>
  <si>
    <t>1218 Melbourne Avenue
Dallas, TX 75211
(32.723265, -96.842822)</t>
  </si>
  <si>
    <t>A74604</t>
  </si>
  <si>
    <t>harrington</t>
  </si>
  <si>
    <t>714 Haines Avenue</t>
  </si>
  <si>
    <t>714 Haines Avenue
Dallas, TX 75224
(32.751401, -96.829175)</t>
  </si>
  <si>
    <t>A74605</t>
  </si>
  <si>
    <t>Jolly</t>
  </si>
  <si>
    <t>439 North Manus Drive</t>
  </si>
  <si>
    <t>439 North Manus Drive
Dallas, TX 75208
(32.733093, -96.830499)</t>
  </si>
  <si>
    <t>A74607</t>
  </si>
  <si>
    <t>Waggy</t>
  </si>
  <si>
    <t>306 North Marlborough Ave</t>
  </si>
  <si>
    <t>306 North Marlborough Ave
Dallas, TX 75214
(32.747995, -96.851443)</t>
  </si>
  <si>
    <t>A74608</t>
  </si>
  <si>
    <t>705 Lowell Street 
Dallas, TX 75224
(32.807195, -96.758331)</t>
  </si>
  <si>
    <t>A74611</t>
  </si>
  <si>
    <t>Valeska</t>
  </si>
  <si>
    <t>valderas</t>
  </si>
  <si>
    <t>427 MARSHALLDELL AVE</t>
  </si>
  <si>
    <t>427 MARSHALLDELL AVE
Dallas, TX 75208
(32.741268, -96.872815)</t>
  </si>
  <si>
    <t>A74612</t>
  </si>
  <si>
    <t>A74613</t>
  </si>
  <si>
    <t>Jule</t>
  </si>
  <si>
    <t>2506 MARVIN AVE</t>
  </si>
  <si>
    <t>2506 MARVIN AVE
Dallas, TX 75208
(32.746084, -96.859182)</t>
  </si>
  <si>
    <t>A74617</t>
  </si>
  <si>
    <t>503 Marshalldell Avenue</t>
  </si>
  <si>
    <t>503 Marshalldell Avenue
Dallas, TX 75214
(32.741137, -96.872817)</t>
  </si>
  <si>
    <t>A74619</t>
  </si>
  <si>
    <t xml:space="preserve">1412 Taft Street </t>
  </si>
  <si>
    <t>1412 Taft Street 
Dallas, TX 75208
(32.752423, -96.84474)</t>
  </si>
  <si>
    <t>A74628</t>
  </si>
  <si>
    <t>Bernardo</t>
  </si>
  <si>
    <t>Vallarino</t>
  </si>
  <si>
    <t>7417 Diamond Springs Trail</t>
  </si>
  <si>
    <t>7417 Diamond Springs Trail
Dallas, TX 75208</t>
  </si>
  <si>
    <t>A74630</t>
  </si>
  <si>
    <t>3713 Allison Dr.</t>
  </si>
  <si>
    <t>3713 Allison Dr.
DALLAS, TX 75203</t>
  </si>
  <si>
    <t>A74634</t>
  </si>
  <si>
    <t>Moehlenkamp</t>
  </si>
  <si>
    <t>1409 North Zang Blvd</t>
  </si>
  <si>
    <t>1409 North Zang Blvd
Dallas, TX 75208
(32.761481, -96.816301)</t>
  </si>
  <si>
    <t>A74636</t>
  </si>
  <si>
    <t>2739 Gladstone Dr
Dallas, TX 75232
(32.740176, -96.865144)</t>
  </si>
  <si>
    <t>A74647</t>
  </si>
  <si>
    <t>Dulce</t>
  </si>
  <si>
    <t>Morales</t>
  </si>
  <si>
    <t>4814 Rolling Meadows Drive</t>
  </si>
  <si>
    <t>4814 Rolling Meadows Drive
Dallas, TX 75218
(32.718294, -96.903497)</t>
  </si>
  <si>
    <t>A74652</t>
  </si>
  <si>
    <t>414 North Oak Cliff Boulevard
Dallas, TX 75211
(32.748146, -96.852737)</t>
  </si>
  <si>
    <t>A74657</t>
  </si>
  <si>
    <t>2535 Wedglea Drive
dallas, TX 75208
(32.756756, -96.860546)</t>
  </si>
  <si>
    <t>A74661</t>
  </si>
  <si>
    <t>Sallie</t>
  </si>
  <si>
    <t>1003 North Ravinia Dr</t>
  </si>
  <si>
    <t>1003 North Ravinia Dr
Dallas, TX 75208
(32.753353, -96.870089)</t>
  </si>
  <si>
    <t>A74666</t>
  </si>
  <si>
    <t>Jovana</t>
  </si>
  <si>
    <t>Sanchez-Melendez</t>
  </si>
  <si>
    <t>2706 Ivandell Avenue</t>
  </si>
  <si>
    <t>2706 Ivandell Avenue
Dallas, TX 75211
(32.736589, -96.8639)</t>
  </si>
  <si>
    <t>A74670</t>
  </si>
  <si>
    <t>503 MARSHALLDELL AVE</t>
  </si>
  <si>
    <t>503 MARSHALLDELL AVE
Dallas, TX 75208
(32.741137, -96.872817)</t>
  </si>
  <si>
    <t>A74674</t>
  </si>
  <si>
    <t>8931 Club Creek Circle
Dallas, TX 75208
(32.871791, -96.697414)</t>
  </si>
  <si>
    <t>A74677</t>
  </si>
  <si>
    <t>14833 Spring Creek Road
Dallas, TX 75211
(32.951738, -96.771588)</t>
  </si>
  <si>
    <t>A74685</t>
  </si>
  <si>
    <t>A74688</t>
  </si>
  <si>
    <t>Alaniz</t>
  </si>
  <si>
    <t>1824 South FRANKLIN</t>
  </si>
  <si>
    <t>1824 South FRANKLIN
dallas, TX 75208
(32.725551, -96.859695)</t>
  </si>
  <si>
    <t>A74689</t>
  </si>
  <si>
    <t>502 s winnetka ave
Denton, TX 76202</t>
  </si>
  <si>
    <t>A74709</t>
  </si>
  <si>
    <t>Villalon</t>
  </si>
  <si>
    <t>1036 Briarwood Ln</t>
  </si>
  <si>
    <t>1036 Briarwood Ln
Desoto, TX 75211
(32.609257, -96.833624)</t>
  </si>
  <si>
    <t>A74718</t>
  </si>
  <si>
    <t>Migdol</t>
  </si>
  <si>
    <t>815 Elsbeth</t>
  </si>
  <si>
    <t>815 Elsbeth
Dallas, TX 75208
(32.752939, -96.825319)</t>
  </si>
  <si>
    <t>A74708</t>
  </si>
  <si>
    <t>1824 South Franklin</t>
  </si>
  <si>
    <t>1824 South Franklin
Dallas, TX 75211
(32.725551, -96.859695)</t>
  </si>
  <si>
    <t>F37094</t>
  </si>
  <si>
    <t>A71480</t>
  </si>
  <si>
    <t>164 Glendale Drive</t>
  </si>
  <si>
    <t>164 Glendale Drive
Coppell, TX 75019
(32.952356, -96.990273)</t>
  </si>
  <si>
    <t>A71483</t>
  </si>
  <si>
    <t>Bonet</t>
  </si>
  <si>
    <t xml:space="preserve">630 West Canty Street </t>
  </si>
  <si>
    <t>630 West Canty Street 
Dallas, TX 75208
(32.752345, -96.832863)</t>
  </si>
  <si>
    <t>A71489</t>
  </si>
  <si>
    <t>2031 Oak Crown</t>
  </si>
  <si>
    <t>2031 Oak Crown
San Antonio, TX 78232
(29.569754, -98.454347)</t>
  </si>
  <si>
    <t>A71495</t>
  </si>
  <si>
    <t>A71497</t>
  </si>
  <si>
    <t>Christiansen</t>
  </si>
  <si>
    <t>50 PSC</t>
  </si>
  <si>
    <t>50 PSC
Dallas, TX 75208</t>
  </si>
  <si>
    <t>A71499</t>
  </si>
  <si>
    <t>838 Green Cove Lane</t>
  </si>
  <si>
    <t>838 Green Cove Lane
Dallas, TX 75232
(32.68427, -96.836143)</t>
  </si>
  <si>
    <t>A71502</t>
  </si>
  <si>
    <t>Hallock</t>
  </si>
  <si>
    <t>503 Marshalldell Ave</t>
  </si>
  <si>
    <t>503 Marshalldell Ave
Dallas, TX 75211
(32.741137, -96.872817)</t>
  </si>
  <si>
    <t>A71504</t>
  </si>
  <si>
    <t>Furrh</t>
  </si>
  <si>
    <t>1308 Elton Lane</t>
  </si>
  <si>
    <t>1308 Elton Lane
Austin, TX 78703
(30.28701, -97.769622)</t>
  </si>
  <si>
    <t>A71510</t>
  </si>
  <si>
    <t>nola</t>
  </si>
  <si>
    <t>2503 marvin ave</t>
  </si>
  <si>
    <t>2503 marvin ave
Dallas, TX 75211
(32.7461, -96.858952)</t>
  </si>
  <si>
    <t>A71521</t>
  </si>
  <si>
    <t>2441 Falls Dr</t>
  </si>
  <si>
    <t>2441 Falls Dr
Dallas, TX 75211
(32.726379, -96.858851)</t>
  </si>
  <si>
    <t>A71522</t>
  </si>
  <si>
    <t>4603 Ashbrook
Dallas, TX 75227
(32.781066, -96.714027)</t>
  </si>
  <si>
    <t>A71526</t>
  </si>
  <si>
    <t>Collado</t>
  </si>
  <si>
    <t>318 South Barnett Ave</t>
  </si>
  <si>
    <t>318 South Barnett Ave
Dallas, TX 75211
(32.742634, -96.871481)</t>
  </si>
  <si>
    <t>A71528</t>
  </si>
  <si>
    <t>Paho</t>
  </si>
  <si>
    <t>2443 Marvan Ave</t>
  </si>
  <si>
    <t>2443 Marvan Ave
Dallas, TX 75211
(32.746114, -96.858623)</t>
  </si>
  <si>
    <t>A71533</t>
  </si>
  <si>
    <t>2208 Marigold Avenue</t>
  </si>
  <si>
    <t>2208 Marigold Avenue
Fort Worth, TX 76111
(32.783021, -97.314205)</t>
  </si>
  <si>
    <t>A71539</t>
  </si>
  <si>
    <t>2401 Lake Ridge Drive</t>
  </si>
  <si>
    <t>2401 Lake Ridge Drive
Glenn Heights, TX 75154
(32.542123, -96.858882)</t>
  </si>
  <si>
    <t>A71541</t>
  </si>
  <si>
    <t xml:space="preserve">809 West Eighth Street </t>
  </si>
  <si>
    <t>809 West Eighth Street 
Dallas, TX 75208
(32.748095, -96.836276)</t>
  </si>
  <si>
    <t>A71544</t>
  </si>
  <si>
    <t>Steward</t>
  </si>
  <si>
    <t xml:space="preserve">2999 Washington Street </t>
  </si>
  <si>
    <t>2999 Washington Street 
Boston, MA 12119
(42.317488, -71.096621)</t>
  </si>
  <si>
    <t>A71546</t>
  </si>
  <si>
    <t>503 Marshalldell Ave
Dallas, MO 75211
(32.741137, -96.872817)</t>
  </si>
  <si>
    <t>A71550</t>
  </si>
  <si>
    <t>Guajardo</t>
  </si>
  <si>
    <t>2639 West Clarendon Drive</t>
  </si>
  <si>
    <t>2639 West Clarendon Drive
Dallas, TX 75211
(32.734889, -96.863016)</t>
  </si>
  <si>
    <t>A74594</t>
  </si>
  <si>
    <t>Blanca</t>
  </si>
  <si>
    <t>908 Lake Highlands Drive</t>
  </si>
  <si>
    <t>908 Lake Highlands Drive
Dallas, TX 75211</t>
  </si>
  <si>
    <t>A74595</t>
  </si>
  <si>
    <t>2503 marvin ave
Dallas, TX 75208
(32.7461, -96.858952)</t>
  </si>
  <si>
    <t>A74596</t>
  </si>
  <si>
    <t>Jeniffer</t>
  </si>
  <si>
    <t xml:space="preserve">728 Melba Street </t>
  </si>
  <si>
    <t>728 Melba Street 
Dallas, TX 75218
(32.747249, -96.835251)</t>
  </si>
  <si>
    <t>A74614</t>
  </si>
  <si>
    <t>304 South Montclair Avenue
Dallas, TX 75208
(32.742878, -96.846629)</t>
  </si>
  <si>
    <t>A74616</t>
  </si>
  <si>
    <t>1615 Homewood Place</t>
  </si>
  <si>
    <t>1615 Homewood Place
Dallas, TX 75211
(32.729198, -96.8462)</t>
  </si>
  <si>
    <t>A74633</t>
  </si>
  <si>
    <t>Estelle</t>
  </si>
  <si>
    <t>914 Nolte Dr</t>
  </si>
  <si>
    <t>914 Nolte Dr
Dallas, TX 75203
(32.734121, -96.838349)</t>
  </si>
  <si>
    <t>A74650</t>
  </si>
  <si>
    <t>A74678</t>
  </si>
  <si>
    <t>1003 Cliffdale Avenue
Dallas, TX 75205
(32.753447, -96.86634)</t>
  </si>
  <si>
    <t>A74680</t>
  </si>
  <si>
    <t>MacWillie</t>
  </si>
  <si>
    <t>2547 Alden Ave</t>
  </si>
  <si>
    <t>2547 Alden Ave
Dallas, TX 75208
(32.742237, -96.860869)</t>
  </si>
  <si>
    <t>A74687</t>
  </si>
  <si>
    <t>Marley</t>
  </si>
  <si>
    <t>503 South Winnetka Ave</t>
  </si>
  <si>
    <t>503 South Winnetka Ave
DALLAS, TX 75211
(32.741202, -96.841714)</t>
  </si>
  <si>
    <t>A74692</t>
  </si>
  <si>
    <t>1030 Cedar Hill Ave
Irving, TX 75060</t>
  </si>
  <si>
    <t>A74693</t>
  </si>
  <si>
    <t>804 Cove Hollow</t>
  </si>
  <si>
    <t>804 Cove Hollow
Dallas, TX 75224</t>
  </si>
  <si>
    <t>A74695</t>
  </si>
  <si>
    <t>710 Haines Ave</t>
  </si>
  <si>
    <t>710 Haines Ave
DALLAS, TX 75228
(32.751264, -96.829175)</t>
  </si>
  <si>
    <t>A74696</t>
  </si>
  <si>
    <t>1851 Fuller Dr
Dallast, TX 75208
(32.834097, -96.683456)</t>
  </si>
  <si>
    <t>A74719</t>
  </si>
  <si>
    <t>Makino</t>
  </si>
  <si>
    <t>Nunez</t>
  </si>
  <si>
    <t>1202 Kings Highway</t>
  </si>
  <si>
    <t>1202 Kings Highway
Dallas, TX 75208
(32.75138, -96.841221)</t>
  </si>
  <si>
    <t>A74663</t>
  </si>
  <si>
    <t>Jannely</t>
  </si>
  <si>
    <t>1103 Coombs Creek Dr</t>
  </si>
  <si>
    <t>1103 Coombs Creek Dr
Dallas, TX 75208
(32.734804, -96.878185)</t>
  </si>
  <si>
    <t>F36221</t>
  </si>
  <si>
    <t>A71493</t>
  </si>
  <si>
    <t>Luisa</t>
  </si>
  <si>
    <t>del Rosal</t>
  </si>
  <si>
    <t>11820 Hampstead Lane</t>
  </si>
  <si>
    <t>11820 Hampstead Lane
Dallas, TX 75230
(32.910407, -96.788381)</t>
  </si>
  <si>
    <t>A71512</t>
  </si>
  <si>
    <t>A71536</t>
  </si>
  <si>
    <t>503 MARSHALLDELL AVE
DALLAS, TX 75211
(32.741137, -96.872817)</t>
  </si>
  <si>
    <t>A71545</t>
  </si>
  <si>
    <t>705 Lowell Street 
Dallas, TX 75214
(32.807195, -96.758331)</t>
  </si>
  <si>
    <t>A74609</t>
  </si>
  <si>
    <t>Pollak</t>
  </si>
  <si>
    <t>1551 West Pentagon Parkway
Dallas, TX 75211
(32.69884, -96.84649)</t>
  </si>
  <si>
    <t>A74615</t>
  </si>
  <si>
    <t>Leach</t>
  </si>
  <si>
    <t>647 Brooks Avenue</t>
  </si>
  <si>
    <t>647 Brooks Avenue
Dallas, TX 75224
(32.736296, -96.834139)</t>
  </si>
  <si>
    <t>A74622</t>
  </si>
  <si>
    <t>Lozank</t>
  </si>
  <si>
    <t>8710 Park Lane
Dallas, TX 75208
(32.869513, -96.750963)</t>
  </si>
  <si>
    <t>A74624</t>
  </si>
  <si>
    <t>PO Box 3706</t>
  </si>
  <si>
    <t>PO Box 3706
Duncanville, TX 75137</t>
  </si>
  <si>
    <t>A74712</t>
  </si>
  <si>
    <t>Santigo</t>
  </si>
  <si>
    <t>Salinas</t>
  </si>
  <si>
    <t>1527 West Colorado</t>
  </si>
  <si>
    <t>1527 West Colorado
Dallas, TX 75211</t>
  </si>
  <si>
    <t>A74714</t>
  </si>
  <si>
    <t>A74715</t>
  </si>
  <si>
    <t>3422 Lampass</t>
  </si>
  <si>
    <t>3422 Lampass
Dallas, TX 75223</t>
  </si>
  <si>
    <t>A74716</t>
  </si>
  <si>
    <t>903 Rico Dr</t>
  </si>
  <si>
    <t>Athens</t>
  </si>
  <si>
    <t>903 Rico Dr
Athens, TX 75751
(32.189665, -95.840384)</t>
  </si>
  <si>
    <t>F37100</t>
  </si>
  <si>
    <t>888 South Greenville Ave
Dallas, TX 75201</t>
  </si>
  <si>
    <t>A71479</t>
  </si>
  <si>
    <t>A71511</t>
  </si>
  <si>
    <t>A71514</t>
  </si>
  <si>
    <t>Elias</t>
  </si>
  <si>
    <t>Rodriquez</t>
  </si>
  <si>
    <t>317 East Jefferson Boulevard</t>
  </si>
  <si>
    <t>317 East Jefferson Boulevard
Dallas, TX 75203
(32.745125, -96.819783)</t>
  </si>
  <si>
    <t>A71540</t>
  </si>
  <si>
    <t>A74621</t>
  </si>
  <si>
    <t>1438 Cedar Oaks Blvd
Dallas, TX 75231
(32.72992, -96.818916)</t>
  </si>
  <si>
    <t>A74631</t>
  </si>
  <si>
    <t>207 LA ESTRELLA PLZ</t>
  </si>
  <si>
    <t>207 LA ESTRELLA PLZ
Dallas, TX 75208
(32.749578, -96.817509)</t>
  </si>
  <si>
    <t>A74713</t>
  </si>
  <si>
    <t>Sammy</t>
  </si>
  <si>
    <t>3081 St.arwashed Dr</t>
  </si>
  <si>
    <t>3081 St.arwashed Dr
Midlothian, TX 76065
(32.449818, -97.006393)</t>
  </si>
  <si>
    <t>F37093</t>
  </si>
  <si>
    <t>A74698</t>
  </si>
  <si>
    <t>719 North Maddison Ave</t>
  </si>
  <si>
    <t>719 North Maddison Ave
DALLAS, TX 75208
(32.751257, -96.826589)</t>
  </si>
  <si>
    <t>A74601</t>
  </si>
  <si>
    <t>2235 Lawndale Drive
Dallas, TX 75208
(32.762651, -96.859903)</t>
  </si>
  <si>
    <t>F36222</t>
  </si>
  <si>
    <t>A71505</t>
  </si>
  <si>
    <t>2050 Chevella Drive
Dallas, TX 75232
(32.658125, -96.852139)</t>
  </si>
  <si>
    <t>A71509</t>
  </si>
  <si>
    <t>1118 Elmwood Blvd</t>
  </si>
  <si>
    <t>1118 Elmwood Blvd
Dallas, TX 75224
(32.731984, -96.840908)</t>
  </si>
  <si>
    <t>A71542</t>
  </si>
  <si>
    <t>1036 Briarwood Lane</t>
  </si>
  <si>
    <t>1036 Briarwood Lane
DeSoto, TX 75115
(32.609257, -96.833624)</t>
  </si>
  <si>
    <t>A74669</t>
  </si>
  <si>
    <t>2764 Burlington Blvd</t>
  </si>
  <si>
    <t>2764 Burlington Blvd
DALLAS, TX 75211
(32.737327, -96.866204)</t>
  </si>
  <si>
    <t>A74673</t>
  </si>
  <si>
    <t>330 Linkwood Drive</t>
  </si>
  <si>
    <t>330 Linkwood Drive
Dallas, TX 75238</t>
  </si>
  <si>
    <t>A74703</t>
  </si>
  <si>
    <t>1118 Elmwood Blvd.</t>
  </si>
  <si>
    <t>1118 Elmwood Blvd.
Dallas, TX 75224
(32.731984, -96.840908)</t>
  </si>
  <si>
    <t>F37103</t>
  </si>
  <si>
    <t>Dark Horse Data LLC</t>
  </si>
  <si>
    <t>PO Box 192604</t>
  </si>
  <si>
    <t>PO Box 192604
Dallas, TX 75219</t>
  </si>
  <si>
    <t>A71484</t>
  </si>
  <si>
    <t>Hopper</t>
  </si>
  <si>
    <t>910 West Colorado Boulevard</t>
  </si>
  <si>
    <t>910 West Colorado Boulevard
Dallas, TX 75208
(32.758628, -96.837361)</t>
  </si>
  <si>
    <t>A71543</t>
  </si>
  <si>
    <t>Glospie</t>
  </si>
  <si>
    <t>3427 Cedar Springs Road</t>
  </si>
  <si>
    <t>3427 Cedar Springs Road
Dallas, TX 75219
(32.806447, -96.805374)</t>
  </si>
  <si>
    <t>F36223</t>
  </si>
  <si>
    <t>Grassroots Democracy</t>
  </si>
  <si>
    <t>PO Box 1426</t>
  </si>
  <si>
    <t>PO Box 1426
Dallas, TX 75216</t>
  </si>
  <si>
    <t>F37101</t>
  </si>
  <si>
    <t>1426 East Waco</t>
  </si>
  <si>
    <t>1426 East Waco
Dallas, TX 75216
(32.735675, -96.801955)</t>
  </si>
  <si>
    <t>FR12039</t>
  </si>
  <si>
    <t>https://campfin.dallascityhall.com/FinalReports/tec0000002039_20200715_162842.pdf</t>
  </si>
  <si>
    <t>Monica Alonzo</t>
  </si>
  <si>
    <t>PO Box 4126</t>
  </si>
  <si>
    <t>PO Box 4126
Dallas, TX 75208</t>
  </si>
  <si>
    <t>FR12090</t>
  </si>
  <si>
    <t>https://campfin.dallascityhall.com/FinalReports/tec0000002090_20210115_164636.pdf</t>
  </si>
  <si>
    <t>FR12168</t>
  </si>
  <si>
    <t>https://campfin.dallascityhall.com/FinalReports/tec0000002168_20210401_163208.pdf</t>
  </si>
  <si>
    <t>990 Singleton Blvd</t>
  </si>
  <si>
    <t>990 Singleton Blvd
DALLAS, TX 75212
(32.778517, -96.83913)</t>
  </si>
  <si>
    <t>FR12220</t>
  </si>
  <si>
    <t>https://campfin.dallascityhall.com/FinalReports/tec0000002220_20210423_163618.pdf</t>
  </si>
  <si>
    <t>F34775</t>
  </si>
  <si>
    <t>Council of Catholic Women - St. Cecilia</t>
  </si>
  <si>
    <t>1809 West Davis St.</t>
  </si>
  <si>
    <t>1809 West Davis St.
Dallas, TX 75208
(32.749588, -96.848396)</t>
  </si>
  <si>
    <t>F35199</t>
  </si>
  <si>
    <t>Hispanic Womens Network of Texas</t>
  </si>
  <si>
    <t>PO Box 327</t>
  </si>
  <si>
    <t>PO Box 327
Austin, TX 78767</t>
  </si>
  <si>
    <t>F35200</t>
  </si>
  <si>
    <t>Latina Giving Circle</t>
  </si>
  <si>
    <t>F34774</t>
  </si>
  <si>
    <t>Harvest Project</t>
  </si>
  <si>
    <t>F34776</t>
  </si>
  <si>
    <t>El Concilio</t>
  </si>
  <si>
    <t>650 Fort Worth Ave</t>
  </si>
  <si>
    <t>650 Fort Worth Ave
Dallas, TX 75208
(32.77147, -96.833983)</t>
  </si>
  <si>
    <t>F37130</t>
  </si>
  <si>
    <t>3015 Oak Lawn Ave</t>
  </si>
  <si>
    <t>3015 Oak Lawn Ave
Dallas, TX 75219
(32.80847, -96.809183)</t>
  </si>
  <si>
    <t>F37058</t>
  </si>
  <si>
    <t>El Tiz</t>
  </si>
  <si>
    <t>2222 Fort Worth Ave</t>
  </si>
  <si>
    <t>2222 Fort Worth Ave
Dallas, TX 75208
(32.760945, -96.858966)</t>
  </si>
  <si>
    <t>F35894</t>
  </si>
  <si>
    <t>Charco Broiler</t>
  </si>
  <si>
    <t>413 West Jefferson Blvd</t>
  </si>
  <si>
    <t>413 West Jefferson Blvd
Dallas, TX 75208
(32.743197, -96.828949)</t>
  </si>
  <si>
    <t>F35916</t>
  </si>
  <si>
    <t>Margaritas</t>
  </si>
  <si>
    <t>423 West Jefferson Blvd</t>
  </si>
  <si>
    <t>423 West Jefferson Blvd
Dallas, TX 75208
(32.743196, -96.828718)</t>
  </si>
  <si>
    <t>F35917</t>
  </si>
  <si>
    <t>F37040</t>
  </si>
  <si>
    <t>El Jordan</t>
  </si>
  <si>
    <t>416 Bishop</t>
  </si>
  <si>
    <t>416 Bishop
Dallas, TX 75208</t>
  </si>
  <si>
    <t>F37089</t>
  </si>
  <si>
    <t>1710 Chalk Hill Rd</t>
  </si>
  <si>
    <t>1710 Chalk Hill Rd
Dallas, TX 75211
(32.765703, -96.902322)</t>
  </si>
  <si>
    <t>F35198</t>
  </si>
  <si>
    <t>Junior Players</t>
  </si>
  <si>
    <t>12225 Greenville Ave</t>
  </si>
  <si>
    <t>12225 Greenville Ave
Dallas, TX 75243
(32.914462, -96.744685)</t>
  </si>
  <si>
    <t>F35915</t>
  </si>
  <si>
    <t>El Bolero</t>
  </si>
  <si>
    <t>1201 Oak Lawn Ave</t>
  </si>
  <si>
    <t>1201 Oak Lawn Ave
Dallas, TX 75207
(32.792974, -96.822674)</t>
  </si>
  <si>
    <t>F35914</t>
  </si>
  <si>
    <t>F35912</t>
  </si>
  <si>
    <t>Raul Restaurant</t>
  </si>
  <si>
    <t>5336 Singleton Blvd</t>
  </si>
  <si>
    <t>5336 Singleton Blvd
Dallas, TX 75212
(32.778495, -96.909418)</t>
  </si>
  <si>
    <t>F35906</t>
  </si>
  <si>
    <t>Cremona</t>
  </si>
  <si>
    <t>2704 Worthington</t>
  </si>
  <si>
    <t>2704 Worthington
Dallas, TX 75204
(32.798946, -96.802071)</t>
  </si>
  <si>
    <t>F35911</t>
  </si>
  <si>
    <t>Chan Tai</t>
  </si>
  <si>
    <t>312 West 7th</t>
  </si>
  <si>
    <t>312 West 7th
Dallas, TX 75208
(32.748959, -96.827448)</t>
  </si>
  <si>
    <t>F35893</t>
  </si>
  <si>
    <t>Red Robins</t>
  </si>
  <si>
    <t>229 North Hwy 67</t>
  </si>
  <si>
    <t>229 North Hwy 67
Cedar Hill, TX 75104
(32.592349, -96.944221)</t>
  </si>
  <si>
    <t>F37047</t>
  </si>
  <si>
    <t>F35907</t>
  </si>
  <si>
    <t>F34773</t>
  </si>
  <si>
    <t>515 Centre</t>
  </si>
  <si>
    <t>515 Centre
Dallas, TX 75208
(32.742254, -96.830679)</t>
  </si>
  <si>
    <t>F35190</t>
  </si>
  <si>
    <t>515 Centre St.</t>
  </si>
  <si>
    <t>515 Centre St.
Dallas, TX 75208
(32.742254, -96.830679)</t>
  </si>
  <si>
    <t>F37080</t>
  </si>
  <si>
    <t>F35908</t>
  </si>
  <si>
    <t>F34782</t>
  </si>
  <si>
    <t>Mercado 369</t>
  </si>
  <si>
    <t>369 West Jefferson Blvd</t>
  </si>
  <si>
    <t>369 West Jefferson Blvd
Dallas, TX 75208
(32.74319, -96.82773)</t>
  </si>
  <si>
    <t>F35892</t>
  </si>
  <si>
    <t>Catrina Grille</t>
  </si>
  <si>
    <t>383 Huffines Plz</t>
  </si>
  <si>
    <t>383 Huffines Plz
Lewisville, TX 75057
(33.033167, -96.995682)</t>
  </si>
  <si>
    <t>F35913</t>
  </si>
  <si>
    <t>A70655</t>
  </si>
  <si>
    <t>1207 St.afford</t>
  </si>
  <si>
    <t>1207 St.afford
Dallas, TX 75208
(32.770431, -96.840639)</t>
  </si>
  <si>
    <t>A70895</t>
  </si>
  <si>
    <t>Newmann</t>
  </si>
  <si>
    <t>6318 Turner Way
Dallas, TX 75208
(32.918328, -96.796311)</t>
  </si>
  <si>
    <t>A71315</t>
  </si>
  <si>
    <t>Pablo</t>
  </si>
  <si>
    <t>4265 Laurelhurst Ln</t>
  </si>
  <si>
    <t>4265 Laurelhurst Ln
Frisco, TX 75033
(33.169447, -96.852664)</t>
  </si>
  <si>
    <t>A73486</t>
  </si>
  <si>
    <t>Gallegos</t>
  </si>
  <si>
    <t>1900 Onion Creek Parkway</t>
  </si>
  <si>
    <t>1900 Onion Creek Parkway
Austin, TX 78748
(30.13784, -97.800008)</t>
  </si>
  <si>
    <t>F34778</t>
  </si>
  <si>
    <t>St. Mary of Carmel Catholic Church</t>
  </si>
  <si>
    <t>2900 Vilbig Rd</t>
  </si>
  <si>
    <t>2900 Vilbig Rd
Dallas, TX 75212
(32.777648, -96.847917)</t>
  </si>
  <si>
    <t>F34780</t>
  </si>
  <si>
    <t>Our Lady of Lourdes Catholic Church</t>
  </si>
  <si>
    <t>5605 Bernal Dr</t>
  </si>
  <si>
    <t>5605 Bernal Dr
Dallas, TX 75212
(32.775547, -96.911539)</t>
  </si>
  <si>
    <t>F34781</t>
  </si>
  <si>
    <t>Leukemia &amp; Lymphoma Society</t>
  </si>
  <si>
    <t>8111 LBJ Freeway</t>
  </si>
  <si>
    <t>8111 LBJ Freeway
Dallas, TX 75251</t>
  </si>
  <si>
    <t>F34784</t>
  </si>
  <si>
    <t>Catholic Charities of Dallas</t>
  </si>
  <si>
    <t>1421 West Mockingbird</t>
  </si>
  <si>
    <t>1421 West Mockingbird
Dallas, TX 75247
(32.822299, -96.863129)</t>
  </si>
  <si>
    <t>F35890</t>
  </si>
  <si>
    <t>RHCA</t>
  </si>
  <si>
    <t>2210 West Illinois Ave</t>
  </si>
  <si>
    <t>2210 West Illinois Ave
Dallas, TX 75211
(32.720202, -96.85522)</t>
  </si>
  <si>
    <t>F35918</t>
  </si>
  <si>
    <t>hustle inc</t>
  </si>
  <si>
    <t>548 Market St.</t>
  </si>
  <si>
    <t>548 Market St.
San Francisco, CA 94104
(37.78982, -122.400713)</t>
  </si>
  <si>
    <t>F35904</t>
  </si>
  <si>
    <t>F35194</t>
  </si>
  <si>
    <t>Los Barrios Unidos Community Clinic</t>
  </si>
  <si>
    <t>809 Singleton Blvd</t>
  </si>
  <si>
    <t>809 Singleton Blvd
Dallas, TX 75212
(32.778541, -96.836392)</t>
  </si>
  <si>
    <t>F35197</t>
  </si>
  <si>
    <t>F35901</t>
  </si>
  <si>
    <t>Herreras</t>
  </si>
  <si>
    <t>3311 Syvan</t>
  </si>
  <si>
    <t>3311 Syvan
Dallas, TX 75212</t>
  </si>
  <si>
    <t>F37072</t>
  </si>
  <si>
    <t>MPPrinting</t>
  </si>
  <si>
    <t>10875 Plano Rd</t>
  </si>
  <si>
    <t>10875 Plano Rd
Dallas, TX 75238
(32.897282, -96.700631)</t>
  </si>
  <si>
    <t>F37082</t>
  </si>
  <si>
    <t>El T</t>
  </si>
  <si>
    <t>F34804</t>
  </si>
  <si>
    <t>A3 St.orage</t>
  </si>
  <si>
    <t>1526 Fort Worth Ave</t>
  </si>
  <si>
    <t>1526 Fort Worth Ave
Dallas, TX 75208
(32.765476, -96.844748)</t>
  </si>
  <si>
    <t>F34805</t>
  </si>
  <si>
    <t>F34806</t>
  </si>
  <si>
    <t>F34807</t>
  </si>
  <si>
    <t>F34808</t>
  </si>
  <si>
    <t>F34809</t>
  </si>
  <si>
    <t>F35182</t>
  </si>
  <si>
    <t>F35183</t>
  </si>
  <si>
    <t>F35185</t>
  </si>
  <si>
    <t>F35186</t>
  </si>
  <si>
    <t>F35188</t>
  </si>
  <si>
    <t>F35189</t>
  </si>
  <si>
    <t>F34777</t>
  </si>
  <si>
    <t>St. Cecilia Catholic Church</t>
  </si>
  <si>
    <t>F37051</t>
  </si>
  <si>
    <t>F37111</t>
  </si>
  <si>
    <t>F35202</t>
  </si>
  <si>
    <t>Juan Emma</t>
  </si>
  <si>
    <t>3630 Falls</t>
  </si>
  <si>
    <t>3630 Falls
Dallas, TX 75211
(32.726394, -96.880577)</t>
  </si>
  <si>
    <t>F34783</t>
  </si>
  <si>
    <t>El Tizoncito</t>
  </si>
  <si>
    <t>2222 Fort Worth Ave
Dallas, TX 75211
(32.760945, -96.858966)</t>
  </si>
  <si>
    <t>F37074</t>
  </si>
  <si>
    <t>Creato Connect</t>
  </si>
  <si>
    <t>3838 Oak Lawn Ave</t>
  </si>
  <si>
    <t>3838 Oak Lawn Ave
Dallas, TX 75219
(32.81478, -96.802292)</t>
  </si>
  <si>
    <t>F37045</t>
  </si>
  <si>
    <t>F37065</t>
  </si>
  <si>
    <t>F35895</t>
  </si>
  <si>
    <t>1881 Sylvan Ave</t>
  </si>
  <si>
    <t>1881 Sylvan Ave
Dallas, TX 75212
(32.768961, -96.835809)</t>
  </si>
  <si>
    <t>F35909</t>
  </si>
  <si>
    <t>F35910</t>
  </si>
  <si>
    <t>A70653</t>
  </si>
  <si>
    <t>2728 McKinnon 2001</t>
  </si>
  <si>
    <t>2728 McKinnon 2001
Dallas, TX 75201</t>
  </si>
  <si>
    <t>A70657</t>
  </si>
  <si>
    <t>Rosa</t>
  </si>
  <si>
    <t>515 South Riverfront Blvd</t>
  </si>
  <si>
    <t>515 South Riverfront Blvd
Dallas, TX 75207
(32.769752, -96.811268)</t>
  </si>
  <si>
    <t>A73483</t>
  </si>
  <si>
    <t>Guanajuato</t>
  </si>
  <si>
    <t>4016 Willowleaf Ct</t>
  </si>
  <si>
    <t>4016 Willowleaf Ct
Dallas, TX 75212
(32.790288, -96.861298)</t>
  </si>
  <si>
    <t>A73487</t>
  </si>
  <si>
    <t>Bowers</t>
  </si>
  <si>
    <t>1800 Valley View</t>
  </si>
  <si>
    <t>1800 Valley View
Dallas, TX 75234
(32.919279, -96.920903)</t>
  </si>
  <si>
    <t>F34779</t>
  </si>
  <si>
    <t>San Juan Diego Catholic Church</t>
  </si>
  <si>
    <t>10919 Royal Haven Ln</t>
  </si>
  <si>
    <t>10919 Royal Haven Ln
Dallas, TX 75229
(32.897306, -96.872336)</t>
  </si>
  <si>
    <t>F35900</t>
  </si>
  <si>
    <t>Calvario</t>
  </si>
  <si>
    <t>300 West Davis St.</t>
  </si>
  <si>
    <t>300 West Davis St.
Dallas, TX 75208
(32.749449, -96.826675)</t>
  </si>
  <si>
    <t>F37132</t>
  </si>
  <si>
    <t>The Well</t>
  </si>
  <si>
    <t>125 Sunset</t>
  </si>
  <si>
    <t>125 Sunset
Dallas, TX 75211</t>
  </si>
  <si>
    <t>F34813</t>
  </si>
  <si>
    <t>F34814</t>
  </si>
  <si>
    <t>F34815</t>
  </si>
  <si>
    <t>F35174</t>
  </si>
  <si>
    <t>F35175</t>
  </si>
  <si>
    <t>F35176</t>
  </si>
  <si>
    <t>F35177</t>
  </si>
  <si>
    <t>F35178</t>
  </si>
  <si>
    <t>F35179</t>
  </si>
  <si>
    <t>F34810</t>
  </si>
  <si>
    <t>F35902</t>
  </si>
  <si>
    <t>F34816</t>
  </si>
  <si>
    <t>F34812</t>
  </si>
  <si>
    <t>A70903</t>
  </si>
  <si>
    <t>Villalva</t>
  </si>
  <si>
    <t>3108 Riverview</t>
  </si>
  <si>
    <t>3108 Riverview
Mesquite, TX 75181
(32.737569, -96.557738)</t>
  </si>
  <si>
    <t>A73488</t>
  </si>
  <si>
    <t>Junk</t>
  </si>
  <si>
    <t>PO Box 3475</t>
  </si>
  <si>
    <t>PO Box 3475
Tulsa, OK 74101</t>
  </si>
  <si>
    <t>F36823</t>
  </si>
  <si>
    <t>4510 Malcolm X Blvd</t>
  </si>
  <si>
    <t>4510 Malcolm X Blvd
Dallas, TX 75215
(32.756913, -96.754034)</t>
  </si>
  <si>
    <t>A70705</t>
  </si>
  <si>
    <t>Porras</t>
  </si>
  <si>
    <t>3626 Almazan</t>
  </si>
  <si>
    <t>3626 Almazan
Dallas, TX 75220
(32.864294, -96.857283)</t>
  </si>
  <si>
    <t>A73482</t>
  </si>
  <si>
    <t>Riag</t>
  </si>
  <si>
    <t>4924 Rockrimmon Ct</t>
  </si>
  <si>
    <t>4924 Rockrimmon Ct
Colleyville, TX 76034
(32.883259, -97.169408)</t>
  </si>
  <si>
    <t>F37112</t>
  </si>
  <si>
    <t>F34811</t>
  </si>
  <si>
    <t>8008 Herb Kellerher Way</t>
  </si>
  <si>
    <t>8008 Herb Kellerher Way
Dallas, TX 75235
(32.85262, -96.85281)</t>
  </si>
  <si>
    <t>F35903</t>
  </si>
  <si>
    <t>2575 Southwell Rd</t>
  </si>
  <si>
    <t>2575 Southwell Rd
Dallas, TX 75229
(32.886361, -96.890778)</t>
  </si>
  <si>
    <t>F37041</t>
  </si>
  <si>
    <t>2575 Southwell Rd
Dallas, TX 75220
(32.886361, -96.890778)</t>
  </si>
  <si>
    <t>F37084</t>
  </si>
  <si>
    <t>MP Printing</t>
  </si>
  <si>
    <t>F37122</t>
  </si>
  <si>
    <t>1635 Montclair</t>
  </si>
  <si>
    <t>1635 Montclair
Dallas, TX 75208</t>
  </si>
  <si>
    <t>F35899</t>
  </si>
  <si>
    <t>F37063</t>
  </si>
  <si>
    <t>A70651</t>
  </si>
  <si>
    <t>1722 Routh St. 770</t>
  </si>
  <si>
    <t>1722 Routh St. 770
Dallas, TX 75201
(32.791226, -96.795569)</t>
  </si>
  <si>
    <t>A70702</t>
  </si>
  <si>
    <t>PO Box 312</t>
  </si>
  <si>
    <t>Blooming Grove</t>
  </si>
  <si>
    <t>PO Box 312
Blooming Grove, TX 76630</t>
  </si>
  <si>
    <t>A71806</t>
  </si>
  <si>
    <t>Amir</t>
  </si>
  <si>
    <t>16555 Preston Trail</t>
  </si>
  <si>
    <t>16555 Preston Trail
Dallas, TX 75248
(32.976455, -96.808204)</t>
  </si>
  <si>
    <t>A73470</t>
  </si>
  <si>
    <t>1819 North Winnetka</t>
  </si>
  <si>
    <t>1819 North Winnetka
Dallas, TX 75208
(32.769134, -96.840152)</t>
  </si>
  <si>
    <t>A73473</t>
  </si>
  <si>
    <t>1504 Summerside</t>
  </si>
  <si>
    <t>1504 Summerside
Allen, TX 75002
(33.082724, -96.63114)</t>
  </si>
  <si>
    <t>A73476</t>
  </si>
  <si>
    <t>Maria del Rocio</t>
  </si>
  <si>
    <t>2926 Lovers</t>
  </si>
  <si>
    <t>2926 Lovers
Dallas, DC 75225
(32.851126, -96.778359)</t>
  </si>
  <si>
    <t>A73481</t>
  </si>
  <si>
    <t>327 West St. Augustine</t>
  </si>
  <si>
    <t>327 West St. Augustine
Dallas, DC 75217</t>
  </si>
  <si>
    <t>A73484</t>
  </si>
  <si>
    <t>A73485</t>
  </si>
  <si>
    <t>Rogelia</t>
  </si>
  <si>
    <t>3427 Weisenberger</t>
  </si>
  <si>
    <t>3427 Weisenberger
Dallas, TX 75212
(32.784533, -96.897055)</t>
  </si>
  <si>
    <t>F35896</t>
  </si>
  <si>
    <t>F35905</t>
  </si>
  <si>
    <t>Strategar</t>
  </si>
  <si>
    <t>5080 Spectrum Dr</t>
  </si>
  <si>
    <t>5080 Spectrum Dr
Addison, TX 75001
(32.955612, -96.823192)</t>
  </si>
  <si>
    <t>F37117</t>
  </si>
  <si>
    <t>Muniz</t>
  </si>
  <si>
    <t>7115 Prairie</t>
  </si>
  <si>
    <t>7115 Prairie
Dallas, TX 75223</t>
  </si>
  <si>
    <t>F35919</t>
  </si>
  <si>
    <t>PO Box 4126
Dallas, CA 75208</t>
  </si>
  <si>
    <t>F37107</t>
  </si>
  <si>
    <t>Edwards Patterson</t>
  </si>
  <si>
    <t>203 South Beltline Rd
Irving, TX 75060
(32.813833, -96.993948)</t>
  </si>
  <si>
    <t>A70659</t>
  </si>
  <si>
    <t>Kalogridis</t>
  </si>
  <si>
    <t>4819 Maple</t>
  </si>
  <si>
    <t>4819 Maple
Dallas, TX 75219
(32.814971, -96.8275)</t>
  </si>
  <si>
    <t>A70663</t>
  </si>
  <si>
    <t>Dario</t>
  </si>
  <si>
    <t>Ferdows</t>
  </si>
  <si>
    <t>10505 Shady Trail</t>
  </si>
  <si>
    <t>10505 Shady Trail
Dallas, TX 75220
(32.86706, -96.890485)</t>
  </si>
  <si>
    <t>A70666</t>
  </si>
  <si>
    <t>Asley</t>
  </si>
  <si>
    <t>603 West Nealy</t>
  </si>
  <si>
    <t>603 West Nealy
Dallas, TX 75208</t>
  </si>
  <si>
    <t>A70668</t>
  </si>
  <si>
    <t>PO Box 181888</t>
  </si>
  <si>
    <t>PO Box 181888
Dallas, TX 75213</t>
  </si>
  <si>
    <t>A70670</t>
  </si>
  <si>
    <t>1905 Windmill Hill ln</t>
  </si>
  <si>
    <t>1905 Windmill Hill ln
Dallas, TX 75115
(32.614037, -96.906521)</t>
  </si>
  <si>
    <t>A70672</t>
  </si>
  <si>
    <t>PO Box 210768</t>
  </si>
  <si>
    <t>PO Box 210768
Dallas, TX 75211</t>
  </si>
  <si>
    <t>A70673</t>
  </si>
  <si>
    <t>511 Ledbetter</t>
  </si>
  <si>
    <t>511 Ledbetter
Dallas, TX 75232</t>
  </si>
  <si>
    <t>A70674</t>
  </si>
  <si>
    <t>1915 North Montclair</t>
  </si>
  <si>
    <t>1915 North Montclair
Dallas, TX 75211
(32.769968, -96.844428)</t>
  </si>
  <si>
    <t>A70676</t>
  </si>
  <si>
    <t>PO Box 181888
Dallas, TX 75211</t>
  </si>
  <si>
    <t>A70704</t>
  </si>
  <si>
    <t>2351 West Northwest Highway</t>
  </si>
  <si>
    <t>2351 West Northwest Highway
Dallas, TX 75220
(32.859975, -96.886096)</t>
  </si>
  <si>
    <t>A71307</t>
  </si>
  <si>
    <t>Shmaisani</t>
  </si>
  <si>
    <t>5608 Normandy</t>
  </si>
  <si>
    <t>5608 Normandy
Colleyville, TX 76034
(32.891848, -97.138747)</t>
  </si>
  <si>
    <t>A71317</t>
  </si>
  <si>
    <t>WEIR</t>
  </si>
  <si>
    <t>PO Box 541793</t>
  </si>
  <si>
    <t>PO Box 541793
Dallas, TX 75354</t>
  </si>
  <si>
    <t>A71809</t>
  </si>
  <si>
    <t>1628 Seale</t>
  </si>
  <si>
    <t>1628 Seale
Dallas, TX 75208
(32.771377, -96.84651)</t>
  </si>
  <si>
    <t>A71814</t>
  </si>
  <si>
    <t>Ballas</t>
  </si>
  <si>
    <t>4936 Radbroook Pl</t>
  </si>
  <si>
    <t>4936 Radbroook Pl
Dallas, TX 75220
(32.866911, -96.827024)</t>
  </si>
  <si>
    <t>A71816</t>
  </si>
  <si>
    <t>Dr. liz</t>
  </si>
  <si>
    <t>2615 South Buckner</t>
  </si>
  <si>
    <t>2615 South Buckner
Dallas, TX 75227
(32.756964, -96.6829)</t>
  </si>
  <si>
    <t>A71817</t>
  </si>
  <si>
    <t>A71819</t>
  </si>
  <si>
    <t>Hourani</t>
  </si>
  <si>
    <t>A73471</t>
  </si>
  <si>
    <t>1213 Walmsley</t>
  </si>
  <si>
    <t>1213 Walmsley
Dallas, TX 75208
(32.769403, -96.840778)</t>
  </si>
  <si>
    <t>A73472</t>
  </si>
  <si>
    <t>Chong</t>
  </si>
  <si>
    <t>927 Condor</t>
  </si>
  <si>
    <t>927 Condor
Coppell, TX 75019
(32.958993, -96.963408)</t>
  </si>
  <si>
    <t>A73474</t>
  </si>
  <si>
    <t>PO Box 542842</t>
  </si>
  <si>
    <t>PO Box 542842
Dallas, TX 75354</t>
  </si>
  <si>
    <t>A73477</t>
  </si>
  <si>
    <t>PO Box 5328</t>
  </si>
  <si>
    <t>PO Box 5328
Dallas, DC 75208</t>
  </si>
  <si>
    <t>A73478</t>
  </si>
  <si>
    <t>1222 North Winnetka</t>
  </si>
  <si>
    <t>1222 North Winnetka
Dallas, DC 75208
(32.760592, -96.840508)</t>
  </si>
  <si>
    <t>A73479</t>
  </si>
  <si>
    <t>926 St.evenswood Ct</t>
  </si>
  <si>
    <t>926 St.evenswood Ct
Dallas, DC 75208
(32.754326, -96.85294)</t>
  </si>
  <si>
    <t>A73480</t>
  </si>
  <si>
    <t>Schahrouz</t>
  </si>
  <si>
    <t>10505 Shady Trail
Dallas, DC 75220
(32.86706, -96.890485)</t>
  </si>
  <si>
    <t>A73489</t>
  </si>
  <si>
    <t>14643 Dallas Parkway</t>
  </si>
  <si>
    <t>14643 Dallas Parkway
Dallas, OK 75254
(32.944994, -96.82327)</t>
  </si>
  <si>
    <t>A73490</t>
  </si>
  <si>
    <t>Esmeralda</t>
  </si>
  <si>
    <t>A73491</t>
  </si>
  <si>
    <t>2829 West Northwest Hwy</t>
  </si>
  <si>
    <t>2829 West Northwest Hwy
Dallas, TX 75220
(32.85752, -96.873062)</t>
  </si>
  <si>
    <t>A73606</t>
  </si>
  <si>
    <t>Salus</t>
  </si>
  <si>
    <t>A73607</t>
  </si>
  <si>
    <t>Zavala</t>
  </si>
  <si>
    <t>9978 Bowman</t>
  </si>
  <si>
    <t>9978 Bowman
Dallas, TX 75220
(32.880016, -96.860995)</t>
  </si>
  <si>
    <t>A73610</t>
  </si>
  <si>
    <t>Mendez Zavala</t>
  </si>
  <si>
    <t>A73614</t>
  </si>
  <si>
    <t>Lorna</t>
  </si>
  <si>
    <t>10146 Deermont Tr</t>
  </si>
  <si>
    <t>10146 Deermont Tr
Dallas, TX 75243
(32.927582, -96.709019)</t>
  </si>
  <si>
    <t>F35201</t>
  </si>
  <si>
    <t>Jose Angel</t>
  </si>
  <si>
    <t>312 West Twelfth  St.</t>
  </si>
  <si>
    <t>312 West Twelfth  St.
Dallas, TX 75208
(32.741154, -96.827143)</t>
  </si>
  <si>
    <t>F35891</t>
  </si>
  <si>
    <t>A73475</t>
  </si>
  <si>
    <t>United Food &amp; Commercial Workers International Union AFL-CIO CLC, Local 540</t>
  </si>
  <si>
    <t>1775 K Street NW</t>
  </si>
  <si>
    <t>1775 K Street NW
Washington, DC 20006
(38.902657, -77.041279)</t>
  </si>
  <si>
    <t>F35898</t>
  </si>
  <si>
    <t>1710 South Harwood St.
Dallas, TX 75216
(32.773313, -96.785154)</t>
  </si>
  <si>
    <t>FR12419</t>
  </si>
  <si>
    <t>https://campfin.dallascityhall.com/FinalReports/tec0000002419_20220118_165015.pdf</t>
  </si>
  <si>
    <t>Monica R</t>
  </si>
  <si>
    <t>Monica R Alonzo</t>
  </si>
  <si>
    <t>990 Singleton Blvd
Dallas, TX 75212
(32.778517, -96.83913)</t>
  </si>
  <si>
    <t>FR12347</t>
  </si>
  <si>
    <t>https://campfin.dallascityhall.com/FinalReports/tec0000002347_20210715_164201.pdf</t>
  </si>
  <si>
    <t>F39533</t>
  </si>
  <si>
    <t>DMAHL</t>
  </si>
  <si>
    <t>PO Box 181885</t>
  </si>
  <si>
    <t>PO Box 181885
Dallas, TX 75218</t>
  </si>
  <si>
    <t>F39529</t>
  </si>
  <si>
    <t>CCW</t>
  </si>
  <si>
    <t>1809 Davis St.</t>
  </si>
  <si>
    <t>1809 Davis St.
Dallas, TX 75208</t>
  </si>
  <si>
    <t>F39520</t>
  </si>
  <si>
    <t>Assist the Officer</t>
  </si>
  <si>
    <t>F39190</t>
  </si>
  <si>
    <t>Cara Mia</t>
  </si>
  <si>
    <t>3630 Harry Hines Blvd</t>
  </si>
  <si>
    <t>3630 Harry Hines Blvd
Dallas, TX 75219
(32.799934, -96.816648)</t>
  </si>
  <si>
    <t>F39192</t>
  </si>
  <si>
    <t>Girl Scouts of Northeast Texas</t>
  </si>
  <si>
    <t>6001 Summerside Dr</t>
  </si>
  <si>
    <t>6001 Summerside Dr
Dallas, TX 75252
(32.990099, -96.803676)</t>
  </si>
  <si>
    <t>F38653</t>
  </si>
  <si>
    <t>Premiere Political</t>
  </si>
  <si>
    <t>4805 Woodview ave</t>
  </si>
  <si>
    <t>4805 Woodview ave
Dallas, TX 78756
(30.321171, -97.743653)</t>
  </si>
  <si>
    <t>F38687</t>
  </si>
  <si>
    <t>JDs</t>
  </si>
  <si>
    <t>311 West Jefferson Blvd</t>
  </si>
  <si>
    <t>311 West Jefferson Blvd
Dallas, TX 75208
(32.74318, -96.826648)</t>
  </si>
  <si>
    <t>F38699</t>
  </si>
  <si>
    <t>Sum Dang Good Chines</t>
  </si>
  <si>
    <t>3011 Gulden</t>
  </si>
  <si>
    <t>3011 Gulden
Dallas, TX 75212
(32.778945, -96.827713)</t>
  </si>
  <si>
    <t>F38700</t>
  </si>
  <si>
    <t>1838 Irving Blvd</t>
  </si>
  <si>
    <t>1838 Irving Blvd
Dallas, TX 75207
(32.793872, -96.825924)</t>
  </si>
  <si>
    <t>F38689</t>
  </si>
  <si>
    <t>2222 Fort Worth Ave
Dallas, CA 75208</t>
  </si>
  <si>
    <t>F38645</t>
  </si>
  <si>
    <t>Sals</t>
  </si>
  <si>
    <t>2525 Wycliff Ave</t>
  </si>
  <si>
    <t>2525 Wycliff Ave
Dallas, TX 75219
(32.810425, -96.819225)</t>
  </si>
  <si>
    <t>F38706</t>
  </si>
  <si>
    <t>F38647</t>
  </si>
  <si>
    <t>Las Ranitas</t>
  </si>
  <si>
    <t>325 West Jefferson Blvd</t>
  </si>
  <si>
    <t>325 West Jefferson Blvd
Dallas, TX 75203
(32.743183, -96.826909)</t>
  </si>
  <si>
    <t>F38650</t>
  </si>
  <si>
    <t>1710 Cockrell Hill Rd</t>
  </si>
  <si>
    <t>1710 Cockrell Hill Rd
Dallas, TX 75212
(32.768369, -96.896041)</t>
  </si>
  <si>
    <t>F38701</t>
  </si>
  <si>
    <t>F39540</t>
  </si>
  <si>
    <t>Mireyas</t>
  </si>
  <si>
    <t>324 East Zavala St.</t>
  </si>
  <si>
    <t>Crystal City</t>
  </si>
  <si>
    <t>324 East Zavala St.
Crystal City, TX 78839
(28.68024, -99.829105)</t>
  </si>
  <si>
    <t>F38637</t>
  </si>
  <si>
    <t>2222 Fort Worth Ave
Dallas, GA 75208</t>
  </si>
  <si>
    <t>F38696</t>
  </si>
  <si>
    <t>F38652</t>
  </si>
  <si>
    <t>1856 Irving Blvd</t>
  </si>
  <si>
    <t>1856 Irving Blvd
Dallas, TX 75207
(32.793796, -96.825776)</t>
  </si>
  <si>
    <t>F38646</t>
  </si>
  <si>
    <t>Sloanes</t>
  </si>
  <si>
    <t>2001 Ross Ave</t>
  </si>
  <si>
    <t>2001 Ross Ave
Dallas, TX 75201
(32.786953, -96.799213)</t>
  </si>
  <si>
    <t>F38692</t>
  </si>
  <si>
    <t>F38641</t>
  </si>
  <si>
    <t>4805 Woodview ave
Austin, TX 78756
(30.321171, -97.743653)</t>
  </si>
  <si>
    <t>F39178</t>
  </si>
  <si>
    <t>Sgt. Pargas Family</t>
  </si>
  <si>
    <t>539 West Jefferson Blvd</t>
  </si>
  <si>
    <t>539 West Jefferson Blvd
Dallas, TX 75208
(32.743205, -96.830954)</t>
  </si>
  <si>
    <t>F38656</t>
  </si>
  <si>
    <t>F38636</t>
  </si>
  <si>
    <t>675 Ponce de Leon Av NE</t>
  </si>
  <si>
    <t>675 Ponce de Leon Av NE
Atlanta, GA 30308
(33.773381, -84.36584)</t>
  </si>
  <si>
    <t>F38693</t>
  </si>
  <si>
    <t>Chilis</t>
  </si>
  <si>
    <t>1610 North Cockrell Hill</t>
  </si>
  <si>
    <t>1610 North Cockrell Hill
Dallas, TX 75212
(32.765256, -96.895554)</t>
  </si>
  <si>
    <t>F38716</t>
  </si>
  <si>
    <t>El Ranchito</t>
  </si>
  <si>
    <t>610 West Jefferson Blvd</t>
  </si>
  <si>
    <t>610 West Jefferson Blvd
Dallas, TX 75208
(32.743124, -96.832492)</t>
  </si>
  <si>
    <t>F38694</t>
  </si>
  <si>
    <t>F38660</t>
  </si>
  <si>
    <t>600 North Bishop</t>
  </si>
  <si>
    <t>600 North Bishop
Dallas, TX 75208
(32.749675, -96.827852)</t>
  </si>
  <si>
    <t>F39188</t>
  </si>
  <si>
    <t>Proyecto Inmigrante</t>
  </si>
  <si>
    <t>832 South Carrier Prkwy</t>
  </si>
  <si>
    <t>Grand  Prairie</t>
  </si>
  <si>
    <t>832 South Carrier Prkwy
Grand  Prairie, TX 75051
(32.735228, -97.014636)</t>
  </si>
  <si>
    <t>F39180</t>
  </si>
  <si>
    <t>809 Singleton Blvd
Dallas, TX 75212
(32.778541, -96.836393)</t>
  </si>
  <si>
    <t>F39184</t>
  </si>
  <si>
    <t>F39185</t>
  </si>
  <si>
    <t>Hunger Busters</t>
  </si>
  <si>
    <t>3116 Sylvan Ave</t>
  </si>
  <si>
    <t>3116 Sylvan Ave
Dallas, TX 75212
(32.780135, -96.835716)</t>
  </si>
  <si>
    <t>F39537</t>
  </si>
  <si>
    <t>F38659</t>
  </si>
  <si>
    <t>F38629</t>
  </si>
  <si>
    <t>626 Pondview dr</t>
  </si>
  <si>
    <t>626 Pondview dr
Cedar Hill, TX 75104
(32.59767, -96.927391)</t>
  </si>
  <si>
    <t>F39542</t>
  </si>
  <si>
    <t>F38713</t>
  </si>
  <si>
    <t>Microsoft</t>
  </si>
  <si>
    <t>1 Microsoft Way</t>
  </si>
  <si>
    <t>1 Microsoft Way
Redmond, WA 98052
(47.63962, -122.130292)</t>
  </si>
  <si>
    <t>F38642</t>
  </si>
  <si>
    <t>F38649</t>
  </si>
  <si>
    <t>F39171</t>
  </si>
  <si>
    <t>1526 Fort Worth Ave
Dallas, TX 75208
(32.765476, -96.844747)</t>
  </si>
  <si>
    <t>F39172</t>
  </si>
  <si>
    <t>F39166</t>
  </si>
  <si>
    <t>F39174</t>
  </si>
  <si>
    <t>F39170</t>
  </si>
  <si>
    <t>F39177</t>
  </si>
  <si>
    <t>F38707</t>
  </si>
  <si>
    <t>F38718</t>
  </si>
  <si>
    <t>F38717</t>
  </si>
  <si>
    <t>F38711</t>
  </si>
  <si>
    <t>F38690</t>
  </si>
  <si>
    <t>1201 Oak Lawn Ave
Dallas, CA 75207
(32.792974, -96.822674)</t>
  </si>
  <si>
    <t>F38638</t>
  </si>
  <si>
    <t>F38712</t>
  </si>
  <si>
    <t>7775 Banner dr</t>
  </si>
  <si>
    <t>7775 Banner dr
Dallas, TX 75251
(32.92126, -96.772808)</t>
  </si>
  <si>
    <t>F38705</t>
  </si>
  <si>
    <t>G</t>
  </si>
  <si>
    <t>F39162</t>
  </si>
  <si>
    <t>1818 Sylvan Ave
Dallas, TX 75208
(32.768402, -96.835674)</t>
  </si>
  <si>
    <t>F39161</t>
  </si>
  <si>
    <t>F39157</t>
  </si>
  <si>
    <t>F39160</t>
  </si>
  <si>
    <t>AT</t>
  </si>
  <si>
    <t>F39164</t>
  </si>
  <si>
    <t>F39158</t>
  </si>
  <si>
    <t>F38715</t>
  </si>
  <si>
    <t>F38697</t>
  </si>
  <si>
    <t>F39531</t>
  </si>
  <si>
    <t>RG Productions</t>
  </si>
  <si>
    <t>4014 Broken Bow</t>
  </si>
  <si>
    <t>4014 Broken Bow
Garland, TX 75044
(32.954931, -96.659902)</t>
  </si>
  <si>
    <t>A79559</t>
  </si>
  <si>
    <t>3414 Montana</t>
  </si>
  <si>
    <t>3414 Montana
El Paso, TX 79903
(31.783683, -106.453231)</t>
  </si>
  <si>
    <t>F38655</t>
  </si>
  <si>
    <t>5400 East Mockingbird Ln</t>
  </si>
  <si>
    <t>5400 East Mockingbird Ln
Dallas, TX 75206
(32.8365, -96.774889)</t>
  </si>
  <si>
    <t>F39544</t>
  </si>
  <si>
    <t>Taquero</t>
  </si>
  <si>
    <t>5434 Ross Ave</t>
  </si>
  <si>
    <t>5434 Ross Ave
Dallas, TX 75206
(32.810701, -96.770773)</t>
  </si>
  <si>
    <t>F38714</t>
  </si>
  <si>
    <t>9378 North Central Expressway</t>
  </si>
  <si>
    <t>9378 North Central Expressway
Dallas, WA 75231
(32.875977, -96.769745)</t>
  </si>
  <si>
    <t>F38640</t>
  </si>
  <si>
    <t>F38658</t>
  </si>
  <si>
    <t>Hispanic 100</t>
  </si>
  <si>
    <t>4447 North Central Expressway</t>
  </si>
  <si>
    <t>4447 North Central Expressway
Dallas, TX 75205
(32.820271, -96.787208)</t>
  </si>
  <si>
    <t>F38633</t>
  </si>
  <si>
    <t>F39181</t>
  </si>
  <si>
    <t>12225 Greenville Ave
Dallas, TX 75243
(32.914481, -96.744675)</t>
  </si>
  <si>
    <t>F38634</t>
  </si>
  <si>
    <t>Novedades News</t>
  </si>
  <si>
    <t>121 South Zang Blvd</t>
  </si>
  <si>
    <t>121 South Zang Blvd
Dallas, TX 75208
(32.744425, -96.824662)</t>
  </si>
  <si>
    <t>F38627</t>
  </si>
  <si>
    <t>F38635</t>
  </si>
  <si>
    <t>Jani</t>
  </si>
  <si>
    <t>602 Dogwood</t>
  </si>
  <si>
    <t>602 Dogwood
Dallas, TX 75224
(32.706608, -96.833699)</t>
  </si>
  <si>
    <t>F38631</t>
  </si>
  <si>
    <t>9600 Royal</t>
  </si>
  <si>
    <t>9600 Royal
Dallas, TX 75243
(32.892703, -96.737137)</t>
  </si>
  <si>
    <t>F38654</t>
  </si>
  <si>
    <t>F38628</t>
  </si>
  <si>
    <t>604 Fort Worth Ave</t>
  </si>
  <si>
    <t>604 Fort Worth Ave
Dallas, TX 75208
(32.772316, -96.832905)</t>
  </si>
  <si>
    <t>A79318</t>
  </si>
  <si>
    <t>924 Glade Forest Circle</t>
  </si>
  <si>
    <t>924 Glade Forest Circle
Cedar Hill, TX 75104
(32.573096, -96.977036)</t>
  </si>
  <si>
    <t>F38630</t>
  </si>
  <si>
    <t>F38688</t>
  </si>
  <si>
    <t>Hustle</t>
  </si>
  <si>
    <t>A79321</t>
  </si>
  <si>
    <t>1103 Mountain Lake</t>
  </si>
  <si>
    <t>1103 Mountain Lake
Dallas, TX 75224
(32.721347, -96.840193)</t>
  </si>
  <si>
    <t>A79317</t>
  </si>
  <si>
    <t>1234 Main St.</t>
  </si>
  <si>
    <t>1234 Main St.
Grand Prairie, TX 75050
(32.912722, -96.645521)</t>
  </si>
  <si>
    <t>A79322</t>
  </si>
  <si>
    <t>JW</t>
  </si>
  <si>
    <t>1318 Fort Worth Ave</t>
  </si>
  <si>
    <t>1318 Fort Worth Ave
Dallas, TX 75208
(32.766516, -96.841802)</t>
  </si>
  <si>
    <t>A79323</t>
  </si>
  <si>
    <t>1701 Fort Worth Ave</t>
  </si>
  <si>
    <t>1701 Fort Worth Ave
Dallas, TX 75208
(32.765551, -96.846968)</t>
  </si>
  <si>
    <t>A79319</t>
  </si>
  <si>
    <t>PO Box 09112</t>
  </si>
  <si>
    <t>PO Box 09112
Chicago, IL 60609</t>
  </si>
  <si>
    <t>A79320</t>
  </si>
  <si>
    <t>Stephaie</t>
  </si>
  <si>
    <t>F38720</t>
  </si>
  <si>
    <t>F38719</t>
  </si>
  <si>
    <t>FR12420</t>
  </si>
  <si>
    <t>https://campfin.dallascityhall.com/FinalReports/srp0000002420_20220118_170331.pdf</t>
  </si>
  <si>
    <t>Omar</t>
  </si>
  <si>
    <t>Narvaez</t>
  </si>
  <si>
    <t>Omar Narvaez</t>
  </si>
  <si>
    <t>411 West Commerce St.</t>
  </si>
  <si>
    <t>411 West Commerce St.
Dallas, TX 76208
(32.773373, -96.830302)</t>
  </si>
  <si>
    <t>FR12048</t>
  </si>
  <si>
    <t>https://campfin.dallascityhall.com/FinalReports/srp0000002048_20200714_213422.pdf</t>
  </si>
  <si>
    <t>305 West Commerce</t>
  </si>
  <si>
    <t>305 West Commerce
Dallas, TX 75208
(32.773916, -96.827685)</t>
  </si>
  <si>
    <t>FR12067</t>
  </si>
  <si>
    <t>https://campfin.dallascityhall.com/FinalReports/srp0000002067_20210115_163945.pdf</t>
  </si>
  <si>
    <t>omar</t>
  </si>
  <si>
    <t>omar Narvaez</t>
  </si>
  <si>
    <t>FR12182</t>
  </si>
  <si>
    <t>https://campfin.dallascityhall.com/FinalReports/srp0000002182_20210401_165551.pdf</t>
  </si>
  <si>
    <t>511 West Commerce St.</t>
  </si>
  <si>
    <t>511 West Commerce St.
Dallas, TX 75208
(32.773001, -96.832394)</t>
  </si>
  <si>
    <t>FR12241</t>
  </si>
  <si>
    <t>https://campfin.dallascityhall.com/FinalReports/srp0000002241_20210423_170605.pdf</t>
  </si>
  <si>
    <t>411 West Commerce St.
Dallas, TX 75208
(32.773373, -96.830301)</t>
  </si>
  <si>
    <t>FR12329</t>
  </si>
  <si>
    <t>https://campfin.dallascityhall.com/FinalReports/srp0000002329_20210715_103332.pdf</t>
  </si>
  <si>
    <t>A71931</t>
  </si>
  <si>
    <t>Hardage</t>
  </si>
  <si>
    <t>4193 Wilada Drive</t>
  </si>
  <si>
    <t>4193 Wilada Drive
Dallas, TX 75220
(32.86544, -96.837597)</t>
  </si>
  <si>
    <t>A67103</t>
  </si>
  <si>
    <t>Starlett</t>
  </si>
  <si>
    <t>4146 Weisenberger</t>
  </si>
  <si>
    <t>4146 Weisenberger
Dallas, TX 75212
(32.793299, -96.896962)</t>
  </si>
  <si>
    <t>A67105</t>
  </si>
  <si>
    <t>2140 21st</t>
  </si>
  <si>
    <t>2140 21st
Astoria, NY 11105
(40.780981, -73.914949)</t>
  </si>
  <si>
    <t>A67184</t>
  </si>
  <si>
    <t>2140 21st St.</t>
  </si>
  <si>
    <t>2140 21st St.
Astoria, NY 11105
(40.780997, -73.91618)</t>
  </si>
  <si>
    <t>A67168</t>
  </si>
  <si>
    <t>Sortor</t>
  </si>
  <si>
    <t>4829 Gretna</t>
  </si>
  <si>
    <t>4829 Gretna
Dallas, TX 75207
(32.805985, -96.849248)</t>
  </si>
  <si>
    <t>A67194</t>
  </si>
  <si>
    <t>Brittanica</t>
  </si>
  <si>
    <t>8452 Creekbluff</t>
  </si>
  <si>
    <t>8452 Creekbluff
Dallas, TX 75249
(32.640989, -96.969667)</t>
  </si>
  <si>
    <t>A67201</t>
  </si>
  <si>
    <t>5316 Chipewa</t>
  </si>
  <si>
    <t>5316 Chipewa
Dallas, TX 75212</t>
  </si>
  <si>
    <t>A71892</t>
  </si>
  <si>
    <t>Garcia-Vera</t>
  </si>
  <si>
    <t xml:space="preserve">1150 Ripley Street </t>
  </si>
  <si>
    <t>1150 Ripley Street 
Silver Spring, MD 20910
(38.992475, -77.028565)</t>
  </si>
  <si>
    <t>A71911</t>
  </si>
  <si>
    <t>9840 Lakemont Drive</t>
  </si>
  <si>
    <t>9840 Lakemont Drive
Dallas, TX 75220
(32.877654, -96.842687)</t>
  </si>
  <si>
    <t>A74757</t>
  </si>
  <si>
    <t>3333 Bleecker</t>
  </si>
  <si>
    <t>3333 Bleecker
Coppell, TX 75019</t>
  </si>
  <si>
    <t>A74792</t>
  </si>
  <si>
    <t>2310 North Henderson</t>
  </si>
  <si>
    <t>2310 North Henderson
Dallas, TX 75206
(32.814302, -96.777901)</t>
  </si>
  <si>
    <t>A67109</t>
  </si>
  <si>
    <t>A67110</t>
  </si>
  <si>
    <t>Mary Alice</t>
  </si>
  <si>
    <t>519 Town House Ln</t>
  </si>
  <si>
    <t>519 Town House Ln
Richardson, TX 75081
(32.941938, -96.71506)</t>
  </si>
  <si>
    <t>A67111</t>
  </si>
  <si>
    <t xml:space="preserve">624 West Tenth </t>
  </si>
  <si>
    <t>624 West Tenth 
Dallas, TX 75208
(32.74512, -96.832575)</t>
  </si>
  <si>
    <t>A67115</t>
  </si>
  <si>
    <t>4023 Glenridge</t>
  </si>
  <si>
    <t>4023 Glenridge
Dallas, TX 75220
(32.877968, -96.845517)</t>
  </si>
  <si>
    <t>A67117</t>
  </si>
  <si>
    <t>Warjcka</t>
  </si>
  <si>
    <t>11015 Wyatt</t>
  </si>
  <si>
    <t>11015 Wyatt
Dallas, TX 75218
(32.850792, -96.689217)</t>
  </si>
  <si>
    <t>A67130</t>
  </si>
  <si>
    <t>13214 Glad Acres</t>
  </si>
  <si>
    <t>13214 Glad Acres
Dallas, TX 75234
(32.926038, -96.859117)</t>
  </si>
  <si>
    <t>A67135</t>
  </si>
  <si>
    <t>11130 Lanewood</t>
  </si>
  <si>
    <t>11130 Lanewood
Dallas, TX 75218
(32.856305, -96.690564)</t>
  </si>
  <si>
    <t>A67137</t>
  </si>
  <si>
    <t>3516 Jenny Dale</t>
  </si>
  <si>
    <t>3516 Jenny Dale
Dallas, TX 75212
(32.784348, -96.870765)</t>
  </si>
  <si>
    <t>A67154</t>
  </si>
  <si>
    <t>Jesuorobo</t>
  </si>
  <si>
    <t>Enobakahre</t>
  </si>
  <si>
    <t>305 West Commerce St.
Dallas, TX 75208
(32.773916, -96.827685)</t>
  </si>
  <si>
    <t>A67162</t>
  </si>
  <si>
    <t>TC</t>
  </si>
  <si>
    <t>3239 Newcastle</t>
  </si>
  <si>
    <t>3239 Newcastle
Dallas, TX 75220
(32.879879, -96.86692)</t>
  </si>
  <si>
    <t>A67164</t>
  </si>
  <si>
    <t>10737 Allegheny</t>
  </si>
  <si>
    <t>10737 Allegheny
Dallas, TX 75229
(32.8929, -96.881287)</t>
  </si>
  <si>
    <t>A67185</t>
  </si>
  <si>
    <t>Zac</t>
  </si>
  <si>
    <t>Rudd</t>
  </si>
  <si>
    <t>2425 Victory Ave</t>
  </si>
  <si>
    <t>2425 Victory Ave
Dallas, NY 75219
(32.788253, -96.810745)</t>
  </si>
  <si>
    <t>A67195</t>
  </si>
  <si>
    <t>De La Cruz</t>
  </si>
  <si>
    <t>3917 Van Ness</t>
  </si>
  <si>
    <t>3917 Van Ness
Dallas, TX 75220
(32.872484, -96.846674)</t>
  </si>
  <si>
    <t>A67198</t>
  </si>
  <si>
    <t>2929 Wycliffe</t>
  </si>
  <si>
    <t>2929 Wycliffe
Dallas, TX 75219</t>
  </si>
  <si>
    <t>A67204</t>
  </si>
  <si>
    <t>1147 North Winnetka</t>
  </si>
  <si>
    <t>1147 North Winnetka
Dallas, TX 75208
(32.758941, -96.840219)</t>
  </si>
  <si>
    <t>A67207</t>
  </si>
  <si>
    <t>A71889</t>
  </si>
  <si>
    <t>M. Susana</t>
  </si>
  <si>
    <t>Herrera Castro</t>
  </si>
  <si>
    <t>3810 Hawick Lane</t>
  </si>
  <si>
    <t>3810 Hawick Lane
DALLAS, TX 75220
(32.863437, -96.852571)</t>
  </si>
  <si>
    <t>A71896</t>
  </si>
  <si>
    <t>susan</t>
  </si>
  <si>
    <t>magee</t>
  </si>
  <si>
    <t>9935 Coppedge Lane</t>
  </si>
  <si>
    <t>9935 Coppedge Lane
Dallas, TX 75220
(32.878201, -96.851311)</t>
  </si>
  <si>
    <t>A71901</t>
  </si>
  <si>
    <t>3728 PARK LANE</t>
  </si>
  <si>
    <t>3728 PARK LANE
DALLAS, TX 75220
(32.874845, -96.854868)</t>
  </si>
  <si>
    <t>A71903</t>
  </si>
  <si>
    <t>308 Roy Rogers Lane</t>
  </si>
  <si>
    <t>308 Roy Rogers Lane
Murphy, TX 75094
(33.035119, -96.606165)</t>
  </si>
  <si>
    <t>A71905</t>
  </si>
  <si>
    <t>Traister</t>
  </si>
  <si>
    <t>3098 Newcastle Drive</t>
  </si>
  <si>
    <t>3098 Newcastle Drive
Dallas, TX 75220
(32.879972, -96.871907)</t>
  </si>
  <si>
    <t>A71910</t>
  </si>
  <si>
    <t>Gorham</t>
  </si>
  <si>
    <t>3753 Matador Drive</t>
  </si>
  <si>
    <t>3753 Matador Drive
Dallas, TX 75220
(32.87575, -96.853904)</t>
  </si>
  <si>
    <t>A71926</t>
  </si>
  <si>
    <t>A71932</t>
  </si>
  <si>
    <t>10928 Audelia Road</t>
  </si>
  <si>
    <t>10928 Audelia Road
Dallas, TX 75243
(32.897135, -96.717789)</t>
  </si>
  <si>
    <t>A74755</t>
  </si>
  <si>
    <t>6333 Richmond</t>
  </si>
  <si>
    <t>6333 Richmond
Dallas, TX 75214
(32.816155, -96.754534)</t>
  </si>
  <si>
    <t>A74798</t>
  </si>
  <si>
    <t>300 Ruthlynn</t>
  </si>
  <si>
    <t>Longview</t>
  </si>
  <si>
    <t>300 Ruthlynn
Longview, TX 75605
(32.530078, -94.747609)</t>
  </si>
  <si>
    <t>A67169</t>
  </si>
  <si>
    <t>Ohlwiler</t>
  </si>
  <si>
    <t>2619 Laurel Leaf</t>
  </si>
  <si>
    <t>2619 Laurel Leaf
Dallas, TX 75212
(32.788617, -96.863494)</t>
  </si>
  <si>
    <t>A67200</t>
  </si>
  <si>
    <t>4673 larfkhill</t>
  </si>
  <si>
    <t>4673 larfkhill
Dallas, TX 75211</t>
  </si>
  <si>
    <t>A71883</t>
  </si>
  <si>
    <t>318 South BOND AVE</t>
  </si>
  <si>
    <t>318 South BOND AVE
DALLAS, TX 75211
(32.743353, -96.90882)</t>
  </si>
  <si>
    <t>A67183</t>
  </si>
  <si>
    <t>A67112</t>
  </si>
  <si>
    <t>Narey</t>
  </si>
  <si>
    <t>4188 Wilada</t>
  </si>
  <si>
    <t>4188 Wilada
Dallas, TX 75220
(32.865447, -96.83825)</t>
  </si>
  <si>
    <t>A67124</t>
  </si>
  <si>
    <t>1801 Annex Ave #507</t>
  </si>
  <si>
    <t>1801 Annex Ave #507
Dallas, TX 75204
(32.804831, -96.780093)</t>
  </si>
  <si>
    <t>A67151</t>
  </si>
  <si>
    <t>9921 Elmada</t>
  </si>
  <si>
    <t>9921 Elmada
Dallas, TX 75220
(32.877857, -96.84854)</t>
  </si>
  <si>
    <t>A67166</t>
  </si>
  <si>
    <t>Cyndi</t>
  </si>
  <si>
    <t>1303 Chemical St.</t>
  </si>
  <si>
    <t>1303 Chemical St.
Dallas, TX 75207
(32.801755, -96.840678)</t>
  </si>
  <si>
    <t>A67175</t>
  </si>
  <si>
    <t>A67181</t>
  </si>
  <si>
    <t>Galton</t>
  </si>
  <si>
    <t>4011 Highgrove</t>
  </si>
  <si>
    <t>4011 Highgrove
Dallas, TX 75220
(32.868946, -96.844508)</t>
  </si>
  <si>
    <t>A67189</t>
  </si>
  <si>
    <t>381 Malcolm X</t>
  </si>
  <si>
    <t>381 Malcolm X
New York, NY 10027
(40.810533, -73.943555)</t>
  </si>
  <si>
    <t>A67192</t>
  </si>
  <si>
    <t>Codero</t>
  </si>
  <si>
    <t>5402 Bryant Irving</t>
  </si>
  <si>
    <t>5402 Bryant Irving
Ft Worth, TX 76142
(32.669102, -97.419504)</t>
  </si>
  <si>
    <t>A67196</t>
  </si>
  <si>
    <t>A67202</t>
  </si>
  <si>
    <t>A71882</t>
  </si>
  <si>
    <t>A71890</t>
  </si>
  <si>
    <t>4011 Highgrove Drive</t>
  </si>
  <si>
    <t>4011 Highgrove Drive
Dallas, TX 75220
(32.868946, -96.844508)</t>
  </si>
  <si>
    <t>A71891</t>
  </si>
  <si>
    <t>Folkerth</t>
  </si>
  <si>
    <t xml:space="preserve">5529 Worth Street </t>
  </si>
  <si>
    <t>5529 Worth Street 
Dallas, TX 75214
(32.803911, -96.760303)</t>
  </si>
  <si>
    <t>A71894</t>
  </si>
  <si>
    <t>3006 Touraine Drive</t>
  </si>
  <si>
    <t>3006 Touraine Drive
Dallas, TX 75211
(32.760655, -96.870314)</t>
  </si>
  <si>
    <t>A71902</t>
  </si>
  <si>
    <t>3917 Van Ness Lane</t>
  </si>
  <si>
    <t>3917 Van Ness Lane
Dallas, TX 75220
(32.872484, -96.846674)</t>
  </si>
  <si>
    <t>A71906</t>
  </si>
  <si>
    <t>Loring</t>
  </si>
  <si>
    <t>9917 LENEL PLACE</t>
  </si>
  <si>
    <t>9917 LENEL PLACE
DALLAS, TX 75220
(32.879044, -96.846318)</t>
  </si>
  <si>
    <t>A71908</t>
  </si>
  <si>
    <t xml:space="preserve">4323 Brown Street </t>
  </si>
  <si>
    <t>4323 Brown Street 
Dallas, TX 75219
(32.81042, -96.817329)</t>
  </si>
  <si>
    <t>A71919</t>
  </si>
  <si>
    <t>Enobakhare Jr</t>
  </si>
  <si>
    <t>3900 Briargrove Lane</t>
  </si>
  <si>
    <t>3900 Briargrove Lane
Dallas, TX 75287
(32.992734, -96.846248)</t>
  </si>
  <si>
    <t>A71920</t>
  </si>
  <si>
    <t>Gruber</t>
  </si>
  <si>
    <t>3271 Kinkaid Drive</t>
  </si>
  <si>
    <t>3271 Kinkaid Drive
Dallas, TX 75220
(32.877171, -96.867803)</t>
  </si>
  <si>
    <t>A71921</t>
  </si>
  <si>
    <t>3617 Marquette St.</t>
  </si>
  <si>
    <t>3617 Marquette St.
Dallas, TX 75225
(32.861362, -96.793775)</t>
  </si>
  <si>
    <t>A71928</t>
  </si>
  <si>
    <t>2765 Yellow Jasmine Lane</t>
  </si>
  <si>
    <t>2765 Yellow Jasmine Lane
Dallas, TX 75212</t>
  </si>
  <si>
    <t>A71930</t>
  </si>
  <si>
    <t>A74759</t>
  </si>
  <si>
    <t>A74771</t>
  </si>
  <si>
    <t>A74797</t>
  </si>
  <si>
    <t>Cintron</t>
  </si>
  <si>
    <t>3134 Darvany</t>
  </si>
  <si>
    <t>3134 Darvany
Dallas, TX 75220
(32.878192, -96.874157)</t>
  </si>
  <si>
    <t>A74814</t>
  </si>
  <si>
    <t>3752 Rockdale</t>
  </si>
  <si>
    <t>3752 Rockdale
Dallas, TX 75220
(32.876686, -96.853903)</t>
  </si>
  <si>
    <t>F38351</t>
  </si>
  <si>
    <t>Ledbetter Eagle Ford Community Organization</t>
  </si>
  <si>
    <t>5227 Nomas</t>
  </si>
  <si>
    <t>5227 Nomas
Dallas, TX 75212
(32.782158, -96.907849)</t>
  </si>
  <si>
    <t>A79188</t>
  </si>
  <si>
    <t>Eilieen</t>
  </si>
  <si>
    <t>2428 North Clubhouse Ct</t>
  </si>
  <si>
    <t>Wichita</t>
  </si>
  <si>
    <t>2428 North Clubhouse Ct
Wichita, KS 67226
(37.727094, -97.219109)</t>
  </si>
  <si>
    <t>F39549</t>
  </si>
  <si>
    <t>Operation Kindness</t>
  </si>
  <si>
    <t>3201 Earhart</t>
  </si>
  <si>
    <t>3201 Earhart
Carrollton, TX 75006
(32.967014, -96.846969)</t>
  </si>
  <si>
    <t>A67102</t>
  </si>
  <si>
    <t>McKinezie</t>
  </si>
  <si>
    <t>901 North Zang</t>
  </si>
  <si>
    <t>901 North Zang
Dallas, TX 75208
(32.754214, -96.824132)</t>
  </si>
  <si>
    <t>A67106</t>
  </si>
  <si>
    <t>3435 Tumalo Trail</t>
  </si>
  <si>
    <t>3435 Tumalo Trail
Dallas, TX 75212
(32.784768, -96.905722)</t>
  </si>
  <si>
    <t>A67108</t>
  </si>
  <si>
    <t>3765 Seguin</t>
  </si>
  <si>
    <t>3765 Seguin
Dallas, TX 75220
(32.878534, -96.85335)</t>
  </si>
  <si>
    <t>A67114</t>
  </si>
  <si>
    <t>Batsel</t>
  </si>
  <si>
    <t>3722 Seguin</t>
  </si>
  <si>
    <t>3722 Seguin
Dallas, TX 75220
(32.878519, -96.855057)</t>
  </si>
  <si>
    <t>A67121</t>
  </si>
  <si>
    <t>4007 Lively</t>
  </si>
  <si>
    <t>4007 Lively
Dallas, TX 75220
(32.873504, -96.847166)</t>
  </si>
  <si>
    <t>A67125</t>
  </si>
  <si>
    <t>A67128</t>
  </si>
  <si>
    <t>5702 Anita</t>
  </si>
  <si>
    <t>5702 Anita
Dallas, TX 75206
(32.834614, -96.770106)</t>
  </si>
  <si>
    <t>A67132</t>
  </si>
  <si>
    <t>116 South Tyler</t>
  </si>
  <si>
    <t>116 South Tyler
Dallas, TX 75208
(32.744431, -96.837612)</t>
  </si>
  <si>
    <t>A67139</t>
  </si>
  <si>
    <t>1842 McBroom</t>
  </si>
  <si>
    <t>1842 McBroom
Dallas, TX 75212
(32.782608, -96.849904)</t>
  </si>
  <si>
    <t>A67142</t>
  </si>
  <si>
    <t>9917 Lenel</t>
  </si>
  <si>
    <t>9917 Lenel
Dallas, TX 75220
(32.879044, -96.846318)</t>
  </si>
  <si>
    <t>A67157</t>
  </si>
  <si>
    <t>9903 ILA Drive</t>
  </si>
  <si>
    <t>9903 ILA Drive
Dallas, TX 75220
(32.879209, -96.847352)</t>
  </si>
  <si>
    <t>A67173</t>
  </si>
  <si>
    <t>Barb</t>
  </si>
  <si>
    <t>10674 Lakemere</t>
  </si>
  <si>
    <t>10674 Lakemere
Dallas, TX 75238
(32.875036, -96.700247)</t>
  </si>
  <si>
    <t>A67174</t>
  </si>
  <si>
    <t>Camillus</t>
  </si>
  <si>
    <t>5757 Caruth Haven</t>
  </si>
  <si>
    <t>5757 Caruth Haven
Dallas, TX 75206
(32.860659, -96.765791)</t>
  </si>
  <si>
    <t>A67176</t>
  </si>
  <si>
    <t>Cisneros</t>
  </si>
  <si>
    <t>1500 West 18th St.</t>
  </si>
  <si>
    <t>1500 West 18th St.
Chicago, IL 60608
(41.857845, -87.664017)</t>
  </si>
  <si>
    <t>A67187</t>
  </si>
  <si>
    <t>A67190</t>
  </si>
  <si>
    <t>Bando</t>
  </si>
  <si>
    <t>9807 Larga</t>
  </si>
  <si>
    <t>9807 Larga
Dallas, NY 75220
(32.874271, -96.860662)</t>
  </si>
  <si>
    <t>A67191</t>
  </si>
  <si>
    <t>Macha</t>
  </si>
  <si>
    <t>3077 Newcastle</t>
  </si>
  <si>
    <t>3077 Newcastle
Dallas, TX 75220
(32.879981, -96.873293)</t>
  </si>
  <si>
    <t>A67193</t>
  </si>
  <si>
    <t>4326 Merrell</t>
  </si>
  <si>
    <t>4326 Merrell
Dallas, TX 75229
(32.887669, -96.835417)</t>
  </si>
  <si>
    <t>A67197</t>
  </si>
  <si>
    <t>Meade</t>
  </si>
  <si>
    <t>6301 West Whitley</t>
  </si>
  <si>
    <t>Visalia</t>
  </si>
  <si>
    <t>6301 West Whitley
Visalia, CA 93291
(36.349051, -119.361529)</t>
  </si>
  <si>
    <t>A67208</t>
  </si>
  <si>
    <t>A67209</t>
  </si>
  <si>
    <t>Emmanuel</t>
  </si>
  <si>
    <t>2914 SAn Rocendo St.</t>
  </si>
  <si>
    <t>2914 SAn Rocendo St.
Ft. Worth, TX 76116
(32.702405, -97.415964)</t>
  </si>
  <si>
    <t>A71319</t>
  </si>
  <si>
    <t>Rodenhaver</t>
  </si>
  <si>
    <t>2306 Farrington</t>
  </si>
  <si>
    <t>2306 Farrington
Dallas, TX 75207
(32.798866, -96.837458)</t>
  </si>
  <si>
    <t>A71324</t>
  </si>
  <si>
    <t>Kutner</t>
  </si>
  <si>
    <t>4611 Travis</t>
  </si>
  <si>
    <t>4611 Travis
Dallas, TX 75205
(32.82417, -96.789959)</t>
  </si>
  <si>
    <t>A71823</t>
  </si>
  <si>
    <t>2329 Kenesaw</t>
  </si>
  <si>
    <t>2329 Kenesaw
Dallas, TX 75212
(32.771373, -96.907085)</t>
  </si>
  <si>
    <t>A71884</t>
  </si>
  <si>
    <t>1030 Tracy Ave.</t>
  </si>
  <si>
    <t>Dumcanville</t>
  </si>
  <si>
    <t>1030 Tracy Ave.
Dumcanville, TX 75137
(32.63806, -96.88672)</t>
  </si>
  <si>
    <t>A71888</t>
  </si>
  <si>
    <t>6133 Prospect Ave.</t>
  </si>
  <si>
    <t>6133 Prospect Ave.
Dallas, TX 75214
(32.815031, -96.760314)</t>
  </si>
  <si>
    <t>A71900</t>
  </si>
  <si>
    <t>A71904</t>
  </si>
  <si>
    <t>Stu</t>
  </si>
  <si>
    <t>Heineman</t>
  </si>
  <si>
    <t>3935 Walden Way</t>
  </si>
  <si>
    <t>3935 Walden Way
Dallas, TX 75287
(33.000213, -96.844717)</t>
  </si>
  <si>
    <t>A71934</t>
  </si>
  <si>
    <t>Dulani</t>
  </si>
  <si>
    <t>Masimini</t>
  </si>
  <si>
    <t>6904 St.onewall Road</t>
  </si>
  <si>
    <t>Foest Hill</t>
  </si>
  <si>
    <t>6904 St.onewall Road
Foest Hill, TX 76140
(32.654942, -97.276402)</t>
  </si>
  <si>
    <t>A74763</t>
  </si>
  <si>
    <t>2009 Neal St.</t>
  </si>
  <si>
    <t>2009 Neal St.
Dallas, TX 75208
(32.770938, -96.845242)</t>
  </si>
  <si>
    <t>A74768</t>
  </si>
  <si>
    <t>111 West Davis St.</t>
  </si>
  <si>
    <t>111 West Davis St.
Dallas, TX 75208
(32.749403, -96.823)</t>
  </si>
  <si>
    <t>A74777</t>
  </si>
  <si>
    <t>A74781</t>
  </si>
  <si>
    <t>PO Box 192723
Dallas, TX 75210</t>
  </si>
  <si>
    <t>A74782</t>
  </si>
  <si>
    <t>A74784</t>
  </si>
  <si>
    <t>Paccone</t>
  </si>
  <si>
    <t>4020 Valley Ridge</t>
  </si>
  <si>
    <t>4020 Valley Ridge
Dallas, TX 75220
(32.877103, -96.845382)</t>
  </si>
  <si>
    <t>A74787</t>
  </si>
  <si>
    <t>A74788</t>
  </si>
  <si>
    <t>Burgan</t>
  </si>
  <si>
    <t>9740 Mixon</t>
  </si>
  <si>
    <t>9740 Mixon
Dallas, TX 75220
(32.872047, -96.85258)</t>
  </si>
  <si>
    <t>A74808</t>
  </si>
  <si>
    <t>A79184</t>
  </si>
  <si>
    <t>A79185</t>
  </si>
  <si>
    <t>A79186</t>
  </si>
  <si>
    <t>Dunne</t>
  </si>
  <si>
    <t>4134 Park Lane</t>
  </si>
  <si>
    <t>4134 Park Lane
Dallas, TX 75220
(32.875297, -96.841036)</t>
  </si>
  <si>
    <t>A79190</t>
  </si>
  <si>
    <t>1628 Daywood Lane
Dallas, TX 75061
(32.821789, -96.923676)</t>
  </si>
  <si>
    <t>F35280</t>
  </si>
  <si>
    <t>Locura</t>
  </si>
  <si>
    <t>839 Singleton</t>
  </si>
  <si>
    <t>839 Singleton
Dallas, TX 75212
(32.778523, -96.837336)</t>
  </si>
  <si>
    <t>F35277</t>
  </si>
  <si>
    <t>Actblue</t>
  </si>
  <si>
    <t>PO Box 4441146</t>
  </si>
  <si>
    <t>PO Box 4441146
Somerville, MA 02144</t>
  </si>
  <si>
    <t>A67127</t>
  </si>
  <si>
    <t>Tracey</t>
  </si>
  <si>
    <t>Yoo Clinton</t>
  </si>
  <si>
    <t>6838 Meadowcreek</t>
  </si>
  <si>
    <t>6838 Meadowcreek
Dallas, TX 75254
(32.942264, -96.787851)</t>
  </si>
  <si>
    <t>A67134</t>
  </si>
  <si>
    <t>Ocie</t>
  </si>
  <si>
    <t>Kazee</t>
  </si>
  <si>
    <t>3629 Vilbig</t>
  </si>
  <si>
    <t>3629 Vilbig
Dallas, TX 75212
(32.787222, -96.847912)</t>
  </si>
  <si>
    <t>A67158</t>
  </si>
  <si>
    <t>Lira Bravo</t>
  </si>
  <si>
    <t>1155 Timplemore</t>
  </si>
  <si>
    <t>1155 Timplemore
Dallas, TX 75218
(32.826567, -96.713269)</t>
  </si>
  <si>
    <t>F35276</t>
  </si>
  <si>
    <t>A66693</t>
  </si>
  <si>
    <t>A67182</t>
  </si>
  <si>
    <t>1032 North Hampton</t>
  </si>
  <si>
    <t>1032 North Hampton
Dallas, TX 75208
(32.757668, -96.856628)</t>
  </si>
  <si>
    <t>A67186</t>
  </si>
  <si>
    <t>Gaddis</t>
  </si>
  <si>
    <t>3880 Walnut Hill</t>
  </si>
  <si>
    <t>3880 Walnut Hill
Dallas, NY 75229
(32.880304, -96.849827)</t>
  </si>
  <si>
    <t>A71318</t>
  </si>
  <si>
    <t>A71885</t>
  </si>
  <si>
    <t xml:space="preserve">1502 Niagara Street </t>
  </si>
  <si>
    <t>1502 Niagara Street 
Buffalo, NY 14213
(42.924942, -78.898006)</t>
  </si>
  <si>
    <t>A71929</t>
  </si>
  <si>
    <t>A74773</t>
  </si>
  <si>
    <t>F35279</t>
  </si>
  <si>
    <t>4120 Gentry</t>
  </si>
  <si>
    <t>4120 Gentry
Dallas, TX 75212
(32.791581, -96.888815)</t>
  </si>
  <si>
    <t>F38342</t>
  </si>
  <si>
    <t>A71893</t>
  </si>
  <si>
    <t>4116 Plum leaf Court</t>
  </si>
  <si>
    <t>4116 Plum leaf Court
Dallas, TX 75212
(32.79142, -96.861008)</t>
  </si>
  <si>
    <t>F36316</t>
  </si>
  <si>
    <t>519 North Oak Cliff</t>
  </si>
  <si>
    <t>519 North Oak Cliff
Dallas, TX 75208
(32.748796, -96.852734)</t>
  </si>
  <si>
    <t>F38355</t>
  </si>
  <si>
    <t>Artstillery</t>
  </si>
  <si>
    <t>723 Ft Worth Ave</t>
  </si>
  <si>
    <t>723 Ft Worth Ave
Dallas, TX 75208
(32.770574, -96.835171)</t>
  </si>
  <si>
    <t>F36312</t>
  </si>
  <si>
    <t>F39538</t>
  </si>
  <si>
    <t>Huey</t>
  </si>
  <si>
    <t>1414 Delarosa</t>
  </si>
  <si>
    <t>1414 Delarosa
Austin, TX 78723</t>
  </si>
  <si>
    <t>F39547</t>
  </si>
  <si>
    <t>Lambda Legal</t>
  </si>
  <si>
    <t>5300 Oak Lawn</t>
  </si>
  <si>
    <t>5300 Oak Lawn
Dallas, TX 75219</t>
  </si>
  <si>
    <t>A79688</t>
  </si>
  <si>
    <t>Alexandrea</t>
  </si>
  <si>
    <t>Yoss</t>
  </si>
  <si>
    <t>460 Bastrop Hwy</t>
  </si>
  <si>
    <t>460 Bastrop Hwy
Dallas, TX 78741</t>
  </si>
  <si>
    <t>A66695</t>
  </si>
  <si>
    <t>Minnis</t>
  </si>
  <si>
    <t>PO Box 140977</t>
  </si>
  <si>
    <t>PO Box 140977
Dallas, TX 75214</t>
  </si>
  <si>
    <t>A66952</t>
  </si>
  <si>
    <t>Greenup</t>
  </si>
  <si>
    <t>1402 Carriage</t>
  </si>
  <si>
    <t>1402 Carriage
Garland, TX 75043
(32.875944, -96.6082)</t>
  </si>
  <si>
    <t>A66953</t>
  </si>
  <si>
    <t>G.L.</t>
  </si>
  <si>
    <t>290 Lake Parfk</t>
  </si>
  <si>
    <t>290 Lake Parfk
Lewisville, TX 75057</t>
  </si>
  <si>
    <t>A67118</t>
  </si>
  <si>
    <t>3890 Dunhaven</t>
  </si>
  <si>
    <t>3890 Dunhaven
Dallas, TX 75220
(32.871557, -96.849198)</t>
  </si>
  <si>
    <t>A67120</t>
  </si>
  <si>
    <t>1915 Bayside</t>
  </si>
  <si>
    <t>1915 Bayside
Dallas, TX 75212
(32.788679, -96.850981)</t>
  </si>
  <si>
    <t>A67140</t>
  </si>
  <si>
    <t>Nicolas</t>
  </si>
  <si>
    <t>1300 North Riverffront</t>
  </si>
  <si>
    <t>1300 North Riverffront
Dallas, TX 75207</t>
  </si>
  <si>
    <t>A67144</t>
  </si>
  <si>
    <t>A67146</t>
  </si>
  <si>
    <t>A67148</t>
  </si>
  <si>
    <t>A67153</t>
  </si>
  <si>
    <t>300 Republic</t>
  </si>
  <si>
    <t>300 Republic
Euless, TX 76040
(32.834776, -97.080067)</t>
  </si>
  <si>
    <t>A67156</t>
  </si>
  <si>
    <t>Jerri</t>
  </si>
  <si>
    <t>4006 Williamsburg</t>
  </si>
  <si>
    <t>4006 Williamsburg
Dallas, TX 75220
(32.878832, -96.846265)</t>
  </si>
  <si>
    <t>A67172</t>
  </si>
  <si>
    <t>A67188</t>
  </si>
  <si>
    <t>A71323</t>
  </si>
  <si>
    <t>A71834</t>
  </si>
  <si>
    <t>Welsley</t>
  </si>
  <si>
    <t>Gambriabat</t>
  </si>
  <si>
    <t>2415 West Normandy</t>
  </si>
  <si>
    <t>2415 West Normandy
Dallas, TX 75205</t>
  </si>
  <si>
    <t>A71886</t>
  </si>
  <si>
    <t>A71895</t>
  </si>
  <si>
    <t>300 Republic Lane</t>
  </si>
  <si>
    <t>300 Republic Lane
Euless, TX 76040
(32.834776, -97.080067)</t>
  </si>
  <si>
    <t>A71897</t>
  </si>
  <si>
    <t>4655 Ashworth Drive</t>
  </si>
  <si>
    <t>Cumming</t>
  </si>
  <si>
    <t>4655 Ashworth Drive
Cumming, GA 30040
(34.217451, -84.188713)</t>
  </si>
  <si>
    <t>A71898</t>
  </si>
  <si>
    <t>Mary &amp; Rusty</t>
  </si>
  <si>
    <t xml:space="preserve">2323 Farrington Street </t>
  </si>
  <si>
    <t>2323 Farrington Street 
Dallas, TX 75207
(32.799024, -96.837725)</t>
  </si>
  <si>
    <t>A71899</t>
  </si>
  <si>
    <t>2322 Kenesaw Drive</t>
  </si>
  <si>
    <t>2322 Kenesaw Drive
Dallas, TX 75212
(32.771174, -96.907025)</t>
  </si>
  <si>
    <t>A71907</t>
  </si>
  <si>
    <t>Forsythe Lill</t>
  </si>
  <si>
    <t>A71909</t>
  </si>
  <si>
    <t xml:space="preserve">1500 West 18th Street </t>
  </si>
  <si>
    <t>1500 West 18th Street 
Chicago, IL 60608
(41.857845, -87.664017)</t>
  </si>
  <si>
    <t>A71922</t>
  </si>
  <si>
    <t>A71925</t>
  </si>
  <si>
    <t>A71935</t>
  </si>
  <si>
    <t>PAC</t>
  </si>
  <si>
    <t>2647 White Oak Drive</t>
  </si>
  <si>
    <t>2647 White Oak Drive
Decatur, GA 30032
(33.742936, -84.281855)</t>
  </si>
  <si>
    <t>A71936</t>
  </si>
  <si>
    <t>A74761</t>
  </si>
  <si>
    <t>5926 Tree Shadow</t>
  </si>
  <si>
    <t>5926 Tree Shadow
Dallas, TX 75252
(33.004099, -96.805971)</t>
  </si>
  <si>
    <t>A74805</t>
  </si>
  <si>
    <t>A74812</t>
  </si>
  <si>
    <t>F36314</t>
  </si>
  <si>
    <t>F37216</t>
  </si>
  <si>
    <t>Arstillery</t>
  </si>
  <si>
    <t>723 Fort Worth Ave</t>
  </si>
  <si>
    <t>723 Fort Worth Ave
Dallas, TX 75208
(32.770574, -96.835171)</t>
  </si>
  <si>
    <t>A79191</t>
  </si>
  <si>
    <t>A66963</t>
  </si>
  <si>
    <t>Jeanne Dallas Realty LLC</t>
  </si>
  <si>
    <t>1528 Van Winkle</t>
  </si>
  <si>
    <t>1528 Van Winkle
Carrollton, TX 75007
(33.023182, -96.897077)</t>
  </si>
  <si>
    <t>A66964</t>
  </si>
  <si>
    <t>4620 Windsor Ridge</t>
  </si>
  <si>
    <t>4620 Windsor Ridge
Irving, TX 75038
(32.871267, -96.956902)</t>
  </si>
  <si>
    <t>A71916</t>
  </si>
  <si>
    <t>Sorrell</t>
  </si>
  <si>
    <t>7040 Oakbluff Drice</t>
  </si>
  <si>
    <t>7040 Oakbluff Drice
Dallas, TX 75254</t>
  </si>
  <si>
    <t>A74778</t>
  </si>
  <si>
    <t>3111 North Houston</t>
  </si>
  <si>
    <t>3111 North Houston
Dallas, TX 75219</t>
  </si>
  <si>
    <t>F38353</t>
  </si>
  <si>
    <t>F39560</t>
  </si>
  <si>
    <t>A74731</t>
  </si>
  <si>
    <t>Stonewall Democrats of Dallas PAC</t>
  </si>
  <si>
    <t>F38373</t>
  </si>
  <si>
    <t>2741 North Stemmons Fwy</t>
  </si>
  <si>
    <t>2741 North Stemmons Fwy
Dallas, TX 75207
(32.809378, -96.846852)</t>
  </si>
  <si>
    <t>F38372</t>
  </si>
  <si>
    <t>2610 Fort Worth</t>
  </si>
  <si>
    <t>2610 Fort Worth
Dallas, TX 75211
(32.758289, -96.864347)</t>
  </si>
  <si>
    <t>F36317</t>
  </si>
  <si>
    <t>F38341</t>
  </si>
  <si>
    <t>F39543</t>
  </si>
  <si>
    <t>F39545</t>
  </si>
  <si>
    <t>A79689</t>
  </si>
  <si>
    <t>A66691</t>
  </si>
  <si>
    <t>6815 American way</t>
  </si>
  <si>
    <t>6815 American way
Dallas, TX 75237
(32.665707, -96.884104)</t>
  </si>
  <si>
    <t>A66694</t>
  </si>
  <si>
    <t>8049 Ridgeview</t>
  </si>
  <si>
    <t>8049 Ridgeview
Houston, TX 77055
(29.809868, -95.492171)</t>
  </si>
  <si>
    <t>A66696</t>
  </si>
  <si>
    <t>Nash</t>
  </si>
  <si>
    <t>905 Rodeo</t>
  </si>
  <si>
    <t>905 Rodeo
Colleyville, TX 76034
(32.869991, -97.154055)</t>
  </si>
  <si>
    <t>A66697</t>
  </si>
  <si>
    <t>A66951</t>
  </si>
  <si>
    <t>Rae-Eung</t>
  </si>
  <si>
    <t>6202 Contour</t>
  </si>
  <si>
    <t>6202 Contour
Dallas, TX 75248
(32.98434, -96.800043)</t>
  </si>
  <si>
    <t>A66960</t>
  </si>
  <si>
    <t>TTC Investment LLC</t>
  </si>
  <si>
    <t>2502 Royal Lane</t>
  </si>
  <si>
    <t>2502 Royal Lane
Dallas, TX 75229
(32.895976, -96.895616)</t>
  </si>
  <si>
    <t>A66961</t>
  </si>
  <si>
    <t>Hanjoe  Enterprise LLC</t>
  </si>
  <si>
    <t>2828 Forest Lane</t>
  </si>
  <si>
    <t>2828 Forest Lane
Dallas, TX 75234
(32.909308, -96.881869)</t>
  </si>
  <si>
    <t>A66962</t>
  </si>
  <si>
    <t>Dallas Pacific Investments</t>
  </si>
  <si>
    <t>971 Laguna Dr</t>
  </si>
  <si>
    <t>971 Laguna Dr
Coppell, TX 75019
(32.972072, -96.96188)</t>
  </si>
  <si>
    <t>A66965</t>
  </si>
  <si>
    <t>Song</t>
  </si>
  <si>
    <t>Han</t>
  </si>
  <si>
    <t>2411 Huntersridge</t>
  </si>
  <si>
    <t>2411 Huntersridge
Irving, TX 75063
(32.907852, -96.978464)</t>
  </si>
  <si>
    <t>A67149</t>
  </si>
  <si>
    <t>2601 La altura</t>
  </si>
  <si>
    <t>2601 La altura
Dallas, TX 75212</t>
  </si>
  <si>
    <t>A67177</t>
  </si>
  <si>
    <t>2338 Douglas
Dallas, IL 75219
(32.806302, -96.820728)</t>
  </si>
  <si>
    <t>A67178</t>
  </si>
  <si>
    <t>A67180</t>
  </si>
  <si>
    <t>Canoni</t>
  </si>
  <si>
    <t>3225 Turtle Creek</t>
  </si>
  <si>
    <t>3225 Turtle Creek
Dallas, TX 75219
(32.806792, -96.803681)</t>
  </si>
  <si>
    <t>A71322</t>
  </si>
  <si>
    <t>3505 South Tyler</t>
  </si>
  <si>
    <t>3505 South Tyler
Dallas, TX 75224
(32.701952, -96.838271)</t>
  </si>
  <si>
    <t>A71829</t>
  </si>
  <si>
    <t>Bramlet</t>
  </si>
  <si>
    <t>24077 Country Club Rd</t>
  </si>
  <si>
    <t>24077 Country Club Rd
Ennis, TX 75119</t>
  </si>
  <si>
    <t>A71830</t>
  </si>
  <si>
    <t>4440 Shady Hill Dr</t>
  </si>
  <si>
    <t>4440 Shady Hill Dr
Dallas, TX 75229
(32.906243, -96.832809)</t>
  </si>
  <si>
    <t>A71831</t>
  </si>
  <si>
    <t>Bates &amp; Myers LLC</t>
  </si>
  <si>
    <t>2705 Irving</t>
  </si>
  <si>
    <t>2705 Irving
Dallas, TX 75207
(32.803125, -96.84392)</t>
  </si>
  <si>
    <t>A71836</t>
  </si>
  <si>
    <t>Amyn</t>
  </si>
  <si>
    <t>Bhagat</t>
  </si>
  <si>
    <t>1408 Charlotte Way</t>
  </si>
  <si>
    <t>1408 Charlotte Way
Carrollton, TX 75007
(33.001763, -96.921903)</t>
  </si>
  <si>
    <t>A71838</t>
  </si>
  <si>
    <t>Shermin</t>
  </si>
  <si>
    <t>2686 Bay De Vieux</t>
  </si>
  <si>
    <t>2686 Bay De Vieux
Lewisville, TX 75056
(33.070236, -96.907497)</t>
  </si>
  <si>
    <t>A71840</t>
  </si>
  <si>
    <t>A71844</t>
  </si>
  <si>
    <t>1020 East Levee</t>
  </si>
  <si>
    <t>1020 East Levee
Dallas, TX 75207
(32.784986, -96.820745)</t>
  </si>
  <si>
    <t>A71881</t>
  </si>
  <si>
    <t>1212 West Commerce</t>
  </si>
  <si>
    <t>1212 West Commerce
Dallas, TX 75208
(32.77292, -96.839769)</t>
  </si>
  <si>
    <t>A71923</t>
  </si>
  <si>
    <t>D Metris</t>
  </si>
  <si>
    <t>Welters</t>
  </si>
  <si>
    <t xml:space="preserve">293 Deeley Street </t>
  </si>
  <si>
    <t>Daytona Beach</t>
  </si>
  <si>
    <t>293 Deeley Street 
Daytona Beach, FL 32114
(29.204603, -81.046618)</t>
  </si>
  <si>
    <t>A71924</t>
  </si>
  <si>
    <t>2629 wilderness</t>
  </si>
  <si>
    <t>2629 wilderness
Little Elm, TX 75068
(33.175585, -96.892223)</t>
  </si>
  <si>
    <t>A74732</t>
  </si>
  <si>
    <t>Leija</t>
  </si>
  <si>
    <t xml:space="preserve">209 South 1st Street </t>
  </si>
  <si>
    <t>209 South 1st Street 
Crandall, TX 75114
(32.625766, -96.45759)</t>
  </si>
  <si>
    <t>A74734</t>
  </si>
  <si>
    <t>10902 Ormond</t>
  </si>
  <si>
    <t>10902 Ormond
Frisco, TX 75053
(33.120631, -96.784428)</t>
  </si>
  <si>
    <t>A74801</t>
  </si>
  <si>
    <t>F38349</t>
  </si>
  <si>
    <t>A79187</t>
  </si>
  <si>
    <t>J. Damany</t>
  </si>
  <si>
    <t>1519 Lansford</t>
  </si>
  <si>
    <t>1519 Lansford
Dallas, TX 75224
(32.730216, -96.846235)</t>
  </si>
  <si>
    <t>F36315</t>
  </si>
  <si>
    <t>Ledbetter Eagle Ford Community Food Pantry</t>
  </si>
  <si>
    <t>A67206</t>
  </si>
  <si>
    <t>Simms</t>
  </si>
  <si>
    <t>2222 Moser</t>
  </si>
  <si>
    <t>2222 Moser
Dallas, TX 75206
(32.813139, -96.778421)</t>
  </si>
  <si>
    <t>A74746</t>
  </si>
  <si>
    <t>Southwest Airlines CO Freedom Fund PAC</t>
  </si>
  <si>
    <t>F36311</t>
  </si>
  <si>
    <t>F39550</t>
  </si>
  <si>
    <t>Black Tie Dinner</t>
  </si>
  <si>
    <t>A79687</t>
  </si>
  <si>
    <t>Aqarwal</t>
  </si>
  <si>
    <t>123 Oak Lawn
Dallas, TX 75207
(32.790551, -96.824415)</t>
  </si>
  <si>
    <t>A79686</t>
  </si>
  <si>
    <t>1722 Routh
Dallas, TX 75201
(32.791262, -96.795544)</t>
  </si>
  <si>
    <t>A66692</t>
  </si>
  <si>
    <t>A66912</t>
  </si>
  <si>
    <t>Hyun</t>
  </si>
  <si>
    <t>1009 Saddle Tree Trail</t>
  </si>
  <si>
    <t>1009 Saddle Tree Trail
Irving, TX 75063
(32.929548, -96.961362)</t>
  </si>
  <si>
    <t>A66954</t>
  </si>
  <si>
    <t>1717 Main St.</t>
  </si>
  <si>
    <t>1717 Main St.
Dallas, TX 75201
(32.781114, -96.796947)</t>
  </si>
  <si>
    <t>A66955</t>
  </si>
  <si>
    <t>3009 Maple Ave</t>
  </si>
  <si>
    <t>3009 Maple Ave
Dallas, TX 75201
(32.798039, -96.807382)</t>
  </si>
  <si>
    <t>A66956</t>
  </si>
  <si>
    <t>Rutherford</t>
  </si>
  <si>
    <t>4900 Westridge Ave</t>
  </si>
  <si>
    <t>4900 Westridge Ave
Ft. Worth, TX 76116
(32.712306, -97.416801)</t>
  </si>
  <si>
    <t>A66957</t>
  </si>
  <si>
    <t>A66958</t>
  </si>
  <si>
    <t>5632 Glen Eagles</t>
  </si>
  <si>
    <t>5632 Glen Eagles
Plano, TX 75093
(33.041917, -96.813103)</t>
  </si>
  <si>
    <t>A66959</t>
  </si>
  <si>
    <t>Gleneagles</t>
  </si>
  <si>
    <t>A66966</t>
  </si>
  <si>
    <t>Yvonne</t>
  </si>
  <si>
    <t>6026 Averill Way</t>
  </si>
  <si>
    <t>6026 Averill Way
Dallas, TX 75225
(32.86666, -96.802753)</t>
  </si>
  <si>
    <t>A66967</t>
  </si>
  <si>
    <t>Bong</t>
  </si>
  <si>
    <t>625 Winchester</t>
  </si>
  <si>
    <t>625 Winchester
Lewisville, TX 75056</t>
  </si>
  <si>
    <t>A66968</t>
  </si>
  <si>
    <t>Jungim</t>
  </si>
  <si>
    <t>6665 Santa Christina</t>
  </si>
  <si>
    <t>6665 Santa Christina
The Colony, TX 75056</t>
  </si>
  <si>
    <t>A66969</t>
  </si>
  <si>
    <t>Sihyoung</t>
  </si>
  <si>
    <t>Do</t>
  </si>
  <si>
    <t>3713 Cliffstone Way</t>
  </si>
  <si>
    <t>3713 Cliffstone Way
McKinney, TX 75070</t>
  </si>
  <si>
    <t>A66970</t>
  </si>
  <si>
    <t>Soo</t>
  </si>
  <si>
    <t>2625 Old Denton Road</t>
  </si>
  <si>
    <t>2625 Old Denton Road
Dallas, TX 75007
(32.984745, -96.909999)</t>
  </si>
  <si>
    <t>A66971</t>
  </si>
  <si>
    <t>IL Yeon</t>
  </si>
  <si>
    <t>Kwon</t>
  </si>
  <si>
    <t>2625 Old Denton Rd</t>
  </si>
  <si>
    <t>2625 Old Denton Rd
Dallas, TX 75007
(32.984745, -96.909999)</t>
  </si>
  <si>
    <t>A67159</t>
  </si>
  <si>
    <t>1604 Carriage Creek</t>
  </si>
  <si>
    <t>1604 Carriage Creek
Dallas, TX 75115
(32.59696, -96.898691)</t>
  </si>
  <si>
    <t>A67171</t>
  </si>
  <si>
    <t>6346 Woodland</t>
  </si>
  <si>
    <t>6346 Woodland
Dallas, TX 75225
(32.872128, -96.79567)</t>
  </si>
  <si>
    <t>A67179</t>
  </si>
  <si>
    <t>A67205</t>
  </si>
  <si>
    <t>A71321</t>
  </si>
  <si>
    <t>Gandy</t>
  </si>
  <si>
    <t>5217 Shadywood</t>
  </si>
  <si>
    <t>5217 Shadywood
Dallas, TX 75209
(32.862233, -96.822953)</t>
  </si>
  <si>
    <t>A71325</t>
  </si>
  <si>
    <t>8854 Greenville</t>
  </si>
  <si>
    <t>8854 Greenville
Dallas, TX 75243
(32.897408, -96.750937)</t>
  </si>
  <si>
    <t>A71565</t>
  </si>
  <si>
    <t>A71824</t>
  </si>
  <si>
    <t>Shair</t>
  </si>
  <si>
    <t>Hakemy</t>
  </si>
  <si>
    <t>2331 West Northwest Hwy</t>
  </si>
  <si>
    <t>2331 West Northwest Hwy
Dallas, TX 75220
(32.861019, -96.8892)</t>
  </si>
  <si>
    <t>A71825</t>
  </si>
  <si>
    <t>A71827</t>
  </si>
  <si>
    <t>2008 Frances</t>
  </si>
  <si>
    <t>2008 Frances
Garland, TX 75042
(32.913777, -96.655969)</t>
  </si>
  <si>
    <t>A71828</t>
  </si>
  <si>
    <t>A71833</t>
  </si>
  <si>
    <t>Shahin</t>
  </si>
  <si>
    <t>Paroo</t>
  </si>
  <si>
    <t>5045 Bridge Creek</t>
  </si>
  <si>
    <t>5045 Bridge Creek
Plano, TX 75093
(33.05004, -96.796852)</t>
  </si>
  <si>
    <t>A71841</t>
  </si>
  <si>
    <t>305 East Colorado</t>
  </si>
  <si>
    <t>305 East Colorado
Dallas, TX 75203
(32.758508, -96.819949)</t>
  </si>
  <si>
    <t>A71842</t>
  </si>
  <si>
    <t>Street LLC</t>
  </si>
  <si>
    <t>111 Oak Lawn</t>
  </si>
  <si>
    <t>111 Oak Lawn
Dallas, TX 75207
(32.790177, -96.824697)</t>
  </si>
  <si>
    <t>A71843</t>
  </si>
  <si>
    <t>Shoncy</t>
  </si>
  <si>
    <t>Raspberry</t>
  </si>
  <si>
    <t>A71845</t>
  </si>
  <si>
    <t>2622 Commerce St.</t>
  </si>
  <si>
    <t>2622 Commerce St.
Dallas, TX 75226
(32.782802, -96.785186)</t>
  </si>
  <si>
    <t>A71848</t>
  </si>
  <si>
    <t>Vicente</t>
  </si>
  <si>
    <t>6204 Contour</t>
  </si>
  <si>
    <t>6204 Contour
Dallas, TX 75220
(32.984393, -96.800048)</t>
  </si>
  <si>
    <t>A71849</t>
  </si>
  <si>
    <t>Nallely</t>
  </si>
  <si>
    <t>Del Angel</t>
  </si>
  <si>
    <t>1706 Santa Cruz</t>
  </si>
  <si>
    <t>1706 Santa Cruz
Grand Prairie, TX 75051
(32.721599, -96.999496)</t>
  </si>
  <si>
    <t>A71853</t>
  </si>
  <si>
    <t>A71874</t>
  </si>
  <si>
    <t>305 West Commerece</t>
  </si>
  <si>
    <t>305 West Commerece
Dallas, TX 75208</t>
  </si>
  <si>
    <t>A71887</t>
  </si>
  <si>
    <t>Oscar</t>
  </si>
  <si>
    <t>Roque</t>
  </si>
  <si>
    <t>4141 CATAWBA AVE</t>
  </si>
  <si>
    <t>CARROLLTON</t>
  </si>
  <si>
    <t>4141 CATAWBA AVE
CARROLLTON, TX 75010
(33.025011, -96.92801)</t>
  </si>
  <si>
    <t>A71913</t>
  </si>
  <si>
    <t xml:space="preserve">1108 Quaker Street </t>
  </si>
  <si>
    <t>1108 Quaker Street 
Dallas, TX 75207
(32.801431, -96.846319)</t>
  </si>
  <si>
    <t>A71914</t>
  </si>
  <si>
    <t>A71915</t>
  </si>
  <si>
    <t>3441 Golfing Green Drive</t>
  </si>
  <si>
    <t>3441 Golfing Green Drive
Farmers Branch, TX 75234
(32.930561, -96.862943)</t>
  </si>
  <si>
    <t>A71917</t>
  </si>
  <si>
    <t>Carney</t>
  </si>
  <si>
    <t>10541 Berry Knoll Drive</t>
  </si>
  <si>
    <t>10541 Berry Knoll Drive
Dallas, TX 75230
(32.889618, -96.782584)</t>
  </si>
  <si>
    <t>A71927</t>
  </si>
  <si>
    <t>A71933</t>
  </si>
  <si>
    <t>A73493</t>
  </si>
  <si>
    <t>A73494</t>
  </si>
  <si>
    <t>Linbarger Goggan Blair &amp; Sampson LLP</t>
  </si>
  <si>
    <t>A74721</t>
  </si>
  <si>
    <t>Dmitir</t>
  </si>
  <si>
    <t>Tisnoi</t>
  </si>
  <si>
    <t>2131 North Collins</t>
  </si>
  <si>
    <t>2131 North Collins
Arlington, TX 76011
(32.767897, -97.097115)</t>
  </si>
  <si>
    <t>A74722</t>
  </si>
  <si>
    <t>6121 Preston Haven</t>
  </si>
  <si>
    <t>6121 Preston Haven
Dallas, TX 75230
(32.907999, -96.800832)</t>
  </si>
  <si>
    <t>A74724</t>
  </si>
  <si>
    <t>SHan</t>
  </si>
  <si>
    <t>10733 Sprangler</t>
  </si>
  <si>
    <t>10733 Sprangler
Dallas, TX 75220</t>
  </si>
  <si>
    <t>A74727</t>
  </si>
  <si>
    <t>A74728</t>
  </si>
  <si>
    <t>3111 Welborn</t>
  </si>
  <si>
    <t>3111 Welborn
Dallas, TX 75219
(32.808453, -96.807649)</t>
  </si>
  <si>
    <t>A74730</t>
  </si>
  <si>
    <t>Dallas Firefighters association PAC</t>
  </si>
  <si>
    <t>A74735</t>
  </si>
  <si>
    <t>1111 West Mockingbird
Dallas, TX 75247
(32.818074, -96.870563)</t>
  </si>
  <si>
    <t>A74738</t>
  </si>
  <si>
    <t>A74740</t>
  </si>
  <si>
    <t>Dallas Retired Firefighters Association PAC</t>
  </si>
  <si>
    <t>A74743</t>
  </si>
  <si>
    <t>A74766</t>
  </si>
  <si>
    <t>Kyla</t>
  </si>
  <si>
    <t>9824 County Cork</t>
  </si>
  <si>
    <t>9824 County Cork
Dallas, TX 75218
(32.841542, -96.701381)</t>
  </si>
  <si>
    <t>A74794</t>
  </si>
  <si>
    <t>F37223</t>
  </si>
  <si>
    <t>A79189</t>
  </si>
  <si>
    <t>Flora</t>
  </si>
  <si>
    <t>6042 Prestonshire</t>
  </si>
  <si>
    <t>6042 Prestonshire
Dallas, TX 75225
(32.875793, -96.802279)</t>
  </si>
  <si>
    <t>F38365</t>
  </si>
  <si>
    <t>A71862</t>
  </si>
  <si>
    <t>Anishta &amp; Shahzad</t>
  </si>
  <si>
    <t>2405 Hollow Hill</t>
  </si>
  <si>
    <t>2405 Hollow Hill
Lewisville, TX 75056
(33.03686, -96.902806)</t>
  </si>
  <si>
    <t>F35278</t>
  </si>
  <si>
    <t>12770 Coit</t>
  </si>
  <si>
    <t>12770 Coit
Dallas, TX 75251
(32.921527, -96.769047)</t>
  </si>
  <si>
    <t>F36313</t>
  </si>
  <si>
    <t>Hill Jones Consulting</t>
  </si>
  <si>
    <t>1075 Griffin</t>
  </si>
  <si>
    <t>1075 Griffin
Dallas, TX 75215</t>
  </si>
  <si>
    <t>F38338</t>
  </si>
  <si>
    <t>F36239</t>
  </si>
  <si>
    <t>F36240</t>
  </si>
  <si>
    <t>F36310</t>
  </si>
  <si>
    <t>F38339</t>
  </si>
  <si>
    <t>Sommerville</t>
  </si>
  <si>
    <t>PO Box 441146
Sommerville, MA 02144</t>
  </si>
  <si>
    <t>A71837</t>
  </si>
  <si>
    <t>Akberali &amp; Zaitoon</t>
  </si>
  <si>
    <t>Meghani</t>
  </si>
  <si>
    <t>5329 Northmoor</t>
  </si>
  <si>
    <t>5329 Northmoor
Dallas, TX 75229
(32.908298, -96.816348)</t>
  </si>
  <si>
    <t>A71839</t>
  </si>
  <si>
    <t>Kalua LLC</t>
  </si>
  <si>
    <t>2435 West Northwest Hwy</t>
  </si>
  <si>
    <t>2435 West Northwest Hwy
Dallas, TX 75220
(32.858799, -96.882629)</t>
  </si>
  <si>
    <t>A71846</t>
  </si>
  <si>
    <t>F38371</t>
  </si>
  <si>
    <t>1825 Market Center</t>
  </si>
  <si>
    <t>1825 Market Center
Dallas, TX 75207
(32.794777, -96.823313)</t>
  </si>
  <si>
    <t>F38369</t>
  </si>
  <si>
    <t>F38370</t>
  </si>
  <si>
    <t>F38337</t>
  </si>
  <si>
    <t>Mal House Inc</t>
  </si>
  <si>
    <t>8905 Chancellor</t>
  </si>
  <si>
    <t>8905 Chancellor
Dallas, TX 75247
(32.818488, -96.887062)</t>
  </si>
  <si>
    <t>F38360</t>
  </si>
  <si>
    <t>DFW Mail Today</t>
  </si>
  <si>
    <t>8505 Chancellor</t>
  </si>
  <si>
    <t>8505 Chancellor
Dallas, TX 75247
(32.816974, -96.88478)</t>
  </si>
  <si>
    <t>F37218</t>
  </si>
  <si>
    <t>F38348</t>
  </si>
  <si>
    <t>In Focus Campaigns</t>
  </si>
  <si>
    <t>A71832</t>
  </si>
  <si>
    <t>Narcisa &amp; Shanali</t>
  </si>
  <si>
    <t>652 Timbercreek</t>
  </si>
  <si>
    <t>Highland Village</t>
  </si>
  <si>
    <t>652 Timbercreek
Highland Village, TX 75077</t>
  </si>
  <si>
    <t>F36318</t>
  </si>
  <si>
    <t>Casey &amp; Co.</t>
  </si>
  <si>
    <t>3500 Oak Lawn</t>
  </si>
  <si>
    <t>3500 Oak Lawn
Dallas, TX 75219
(32.812128, -96.805287)</t>
  </si>
  <si>
    <t>F38347</t>
  </si>
  <si>
    <t>In Focus Campaigns LLC</t>
  </si>
  <si>
    <t>F37220</t>
  </si>
  <si>
    <t>F37219</t>
  </si>
  <si>
    <t>Wallls Printing</t>
  </si>
  <si>
    <t>F36309</t>
  </si>
  <si>
    <t>F38363</t>
  </si>
  <si>
    <t>F38374</t>
  </si>
  <si>
    <t>Area 111</t>
  </si>
  <si>
    <t>A66698</t>
  </si>
  <si>
    <t>Stanton LLP</t>
  </si>
  <si>
    <t>A74729</t>
  </si>
  <si>
    <t>A74741</t>
  </si>
  <si>
    <t>F38367</t>
  </si>
  <si>
    <t>Hill Jones Constulting</t>
  </si>
  <si>
    <t>F38362</t>
  </si>
  <si>
    <t>F38358</t>
  </si>
  <si>
    <t>Mail Hlouse Inc</t>
  </si>
  <si>
    <t>F38346</t>
  </si>
  <si>
    <t>F37217</t>
  </si>
  <si>
    <t>Mail House Inc.</t>
  </si>
  <si>
    <t>F37211</t>
  </si>
  <si>
    <t>F38336</t>
  </si>
  <si>
    <t>F39556</t>
  </si>
  <si>
    <t>F38368</t>
  </si>
  <si>
    <t>F36238</t>
  </si>
  <si>
    <t>F39558</t>
  </si>
  <si>
    <t>In focus Campaing LLC</t>
  </si>
  <si>
    <t>F37222</t>
  </si>
  <si>
    <t>Jones-Hill Consulting</t>
  </si>
  <si>
    <t>F38343</t>
  </si>
  <si>
    <t>F39553</t>
  </si>
  <si>
    <t>FR12408</t>
  </si>
  <si>
    <t>https://campfin.dallascityhall.com/FinalReports/srp0000002408_20220118_130408.pdf</t>
  </si>
  <si>
    <t>Ridley</t>
  </si>
  <si>
    <t>Paul Ridley</t>
  </si>
  <si>
    <t xml:space="preserve">5100 Victor Street </t>
  </si>
  <si>
    <t>5100 Victor Street 
Dallas, TX 75214
(32.799294, -96.763275)</t>
  </si>
  <si>
    <t>FR12086</t>
  </si>
  <si>
    <t>https://campfin.dallascityhall.com/FinalReports/tec0000002086_20210115_105820.pdf</t>
  </si>
  <si>
    <t>5100 Victor St.</t>
  </si>
  <si>
    <t>5100 Victor St.
Dallas, TX 75214
(32.799294, -96.763275)</t>
  </si>
  <si>
    <t>FR12136</t>
  </si>
  <si>
    <t>https://campfin.dallascityhall.com/FinalReports/tec0000002136_20210401_102813.pdf</t>
  </si>
  <si>
    <t>FR12227</t>
  </si>
  <si>
    <t>https://campfin.dallascityhall.com/FinalReports/tec0000002227_20210423_135604.pdf</t>
  </si>
  <si>
    <t>FR12281</t>
  </si>
  <si>
    <t>https://campfin.dallascityhall.com/FinalReports/tec0000002281_20210528_145340.pdf</t>
  </si>
  <si>
    <t>FR12312</t>
  </si>
  <si>
    <t>https://campfin.dallascityhall.com/FinalReports/rpt0000002312_20210710_091928.pdf</t>
  </si>
  <si>
    <t>A72653</t>
  </si>
  <si>
    <t>Helms</t>
  </si>
  <si>
    <t>6242 Belmont Ave,</t>
  </si>
  <si>
    <t>6242 Belmont Ave,
Dallas, TX 75214
(32.817177, -96.75694)</t>
  </si>
  <si>
    <t>A76131</t>
  </si>
  <si>
    <t>Fletcher</t>
  </si>
  <si>
    <t>5324 Vanderbilt Ave.</t>
  </si>
  <si>
    <t>5324 Vanderbilt Ave.
Dallas, TX 75206
(32.82448, -96.779304)</t>
  </si>
  <si>
    <t>A76100</t>
  </si>
  <si>
    <t xml:space="preserve">6100 Tremont Street </t>
  </si>
  <si>
    <t>6100 Tremont Street 
Dallas, TX 75214
(32.80881, -96.752341)</t>
  </si>
  <si>
    <t>A73350</t>
  </si>
  <si>
    <t xml:space="preserve">3203 Carlisle Street </t>
  </si>
  <si>
    <t>3203 Carlisle Street 
Dallas, TX 75204
(32.804332, -96.80237)</t>
  </si>
  <si>
    <t>A73656</t>
  </si>
  <si>
    <t>5201 Miller Ave.</t>
  </si>
  <si>
    <t>5201 Miller Ave.
Dallas, TX 75206
(32.82125, -96.782196)</t>
  </si>
  <si>
    <t>A73657</t>
  </si>
  <si>
    <t xml:space="preserve">3215 Carlisle Street </t>
  </si>
  <si>
    <t>3215 Carlisle Street 
Dallas, TX 75204
(32.805146, -96.80184)</t>
  </si>
  <si>
    <t>A73678</t>
  </si>
  <si>
    <t xml:space="preserve">1002 Cordova Street </t>
  </si>
  <si>
    <t>1002 Cordova Street 
Dallas, TX 75223
(32.802276, -96.741097)</t>
  </si>
  <si>
    <t>A73762</t>
  </si>
  <si>
    <t>6849 Coronado Ave.</t>
  </si>
  <si>
    <t>6849 Coronado Ave.
Dallas, TX 75214
(32.812416, -96.741785)</t>
  </si>
  <si>
    <t>A73858</t>
  </si>
  <si>
    <t>Rain</t>
  </si>
  <si>
    <t>6154 Marquita</t>
  </si>
  <si>
    <t>6154 Marquita
Dallas, TX 75214
(32.825579, -96.759211)</t>
  </si>
  <si>
    <t>A73866</t>
  </si>
  <si>
    <t>Kaye</t>
  </si>
  <si>
    <t>1510 North Washington Ave.</t>
  </si>
  <si>
    <t>1510 North Washington Ave.
Dallas, TX 75204
(32.796711, -96.784806)</t>
  </si>
  <si>
    <t>A76696</t>
  </si>
  <si>
    <t>Littell</t>
  </si>
  <si>
    <t>1321 Rancho Mirage Dr.</t>
  </si>
  <si>
    <t>1321 Rancho Mirage Dr.
Dallas, TX 75204
(32.795093, -96.783822)</t>
  </si>
  <si>
    <t>A76691</t>
  </si>
  <si>
    <t>1900 McKinney Ave.</t>
  </si>
  <si>
    <t>1900 McKinney Ave.
Dallas, TX 75201
(32.789629, -96.803918)</t>
  </si>
  <si>
    <t>A76698</t>
  </si>
  <si>
    <t>A76429</t>
  </si>
  <si>
    <t>Drake</t>
  </si>
  <si>
    <t>PO Box 600582</t>
  </si>
  <si>
    <t>PO Box 600582
Dallas, TX 75360</t>
  </si>
  <si>
    <t>A76151</t>
  </si>
  <si>
    <t>Garrott</t>
  </si>
  <si>
    <t>6550 Shady Brook Ln.</t>
  </si>
  <si>
    <t>6550 Shady Brook Ln.
Dallas, TX 75206
(32.864529, -96.763946)</t>
  </si>
  <si>
    <t>A76694</t>
  </si>
  <si>
    <t>Brunker</t>
  </si>
  <si>
    <t xml:space="preserve">2502 Live Oak Street </t>
  </si>
  <si>
    <t>2502 Live Oak Street 
Dallas, TX 75204
(32.787213, -96.791024)</t>
  </si>
  <si>
    <t>A76142</t>
  </si>
  <si>
    <t>6154 Marquita Ave.</t>
  </si>
  <si>
    <t>6154 Marquita Ave.
Dallas, TX 75214
(32.825579, -96.759211)</t>
  </si>
  <si>
    <t>A76147</t>
  </si>
  <si>
    <t xml:space="preserve">4951 Victor Street </t>
  </si>
  <si>
    <t>4951 Victor Street 
Dallas, TX 75214
(32.798398, -96.764352)</t>
  </si>
  <si>
    <t>A76446</t>
  </si>
  <si>
    <t>Solovey</t>
  </si>
  <si>
    <t>122 Collins Court</t>
  </si>
  <si>
    <t>Circleville</t>
  </si>
  <si>
    <t>122 Collins Court
Circleville, OH 43113
(39.613448, -82.939532)</t>
  </si>
  <si>
    <t>A78946</t>
  </si>
  <si>
    <t>6030 Monticello Ave.</t>
  </si>
  <si>
    <t>6030 Monticello Ave.
Dallas, TX 75206
(32.826942, -96.762341)</t>
  </si>
  <si>
    <t>A73354</t>
  </si>
  <si>
    <t>5200 Swiss Ave.</t>
  </si>
  <si>
    <t>5200 Swiss Ave.
Dallas, TX 75214
(32.804374, -96.766949)</t>
  </si>
  <si>
    <t>A73766</t>
  </si>
  <si>
    <t>6169 Woodcrest Ln.</t>
  </si>
  <si>
    <t>6169 Woodcrest Ln.
Dallas, TX 75214
(32.840076, -96.758431)</t>
  </si>
  <si>
    <t>A73855</t>
  </si>
  <si>
    <t xml:space="preserve">5909 Wiinton Street </t>
  </si>
  <si>
    <t>5909 Wiinton Street 
Dallas, TX 75206
(32.835601, -96.765236)</t>
  </si>
  <si>
    <t>A73862</t>
  </si>
  <si>
    <t>Rippetoe</t>
  </si>
  <si>
    <t>6010 McCommas Blvd.</t>
  </si>
  <si>
    <t>6010 McCommas Blvd.
Dallas, TX 75206
(32.82989, -96.763098)</t>
  </si>
  <si>
    <t>A76145</t>
  </si>
  <si>
    <t>Degroot</t>
  </si>
  <si>
    <t>7014 Coronado Ave.</t>
  </si>
  <si>
    <t>7014 Coronado Ave.
Dallas, TX 75214
(32.8117, -96.737742)</t>
  </si>
  <si>
    <t>A76157</t>
  </si>
  <si>
    <t xml:space="preserve">2530 Reagan Street </t>
  </si>
  <si>
    <t>2530 Reagan Street 
Dallas, TX 75219
(32.806262, -96.815347)</t>
  </si>
  <si>
    <t>A76518</t>
  </si>
  <si>
    <t>5928 Marquita Ave.</t>
  </si>
  <si>
    <t>5928 Marquita Ave.
Dallas, TX 75206
(32.826001, -96.764475)</t>
  </si>
  <si>
    <t>A78950</t>
  </si>
  <si>
    <t>7207 Azalea Ln.</t>
  </si>
  <si>
    <t>7207 Azalea Ln.
Dallas, TX 75230
(32.897682, -96.781459)</t>
  </si>
  <si>
    <t>A76091</t>
  </si>
  <si>
    <t xml:space="preserve">5020 Live Oak Street </t>
  </si>
  <si>
    <t>5020 Live Oak Street 
Dallas, TX 75206
(32.804831, -96.769778)</t>
  </si>
  <si>
    <t>A73348</t>
  </si>
  <si>
    <t>Unger</t>
  </si>
  <si>
    <t>5902 Morningside Ave.</t>
  </si>
  <si>
    <t>5902 Morningside Ave.
Dallas, TX 75206
(32.828899, -96.765585)</t>
  </si>
  <si>
    <t>A73667</t>
  </si>
  <si>
    <t>Lindaqq</t>
  </si>
  <si>
    <t>F35564</t>
  </si>
  <si>
    <t>KPW Enterprises</t>
  </si>
  <si>
    <t>Rosanne</t>
  </si>
  <si>
    <t>6906 Casa Loma Ave.</t>
  </si>
  <si>
    <t>6906 Casa Loma Ave.
Dallas, TX 75214
(32.813182, -96.740305)</t>
  </si>
  <si>
    <t>A68023</t>
  </si>
  <si>
    <t xml:space="preserve">4920 Tremont Street </t>
  </si>
  <si>
    <t>4920 Tremont Street 
Dallas, TX 75214
(32.798498, -96.765948)</t>
  </si>
  <si>
    <t>A68025</t>
  </si>
  <si>
    <t xml:space="preserve">4932 Victor Street </t>
  </si>
  <si>
    <t>4932 Victor Street 
Dallas, TX 75214
(32.797873, -96.764989)</t>
  </si>
  <si>
    <t>A68033</t>
  </si>
  <si>
    <t>A68503</t>
  </si>
  <si>
    <t>613 Mt. Auburn Ave.</t>
  </si>
  <si>
    <t>613 Mt. Auburn Ave.
Dallas, TX 75223
(32.800487, -96.748772)</t>
  </si>
  <si>
    <t>A68507</t>
  </si>
  <si>
    <t xml:space="preserve">5620 Live Oak Street </t>
  </si>
  <si>
    <t>5620 Live Oak Street 
Dallas, TX 75206
(32.809307, -96.764792)</t>
  </si>
  <si>
    <t>A72652</t>
  </si>
  <si>
    <t>6201 East Grand Ave.</t>
  </si>
  <si>
    <t>6201 East Grand Ave.
Dallas, TX 75223
(32.797996, -96.742734)</t>
  </si>
  <si>
    <t>A73653</t>
  </si>
  <si>
    <t>Freeland</t>
  </si>
  <si>
    <t>6009 Bryan Parkway</t>
  </si>
  <si>
    <t>6009 Bryan Parkway
Dallas, TX 75206
(32.808539, -96.764126)</t>
  </si>
  <si>
    <t>A73665</t>
  </si>
  <si>
    <t>5451 Vickery Blvd.</t>
  </si>
  <si>
    <t>5451 Vickery Blvd.
Dallas, TX 75206
(32.822383, -96.775264)</t>
  </si>
  <si>
    <t>A73670</t>
  </si>
  <si>
    <t>Hare</t>
  </si>
  <si>
    <t>5831 Columbia Ave.</t>
  </si>
  <si>
    <t>5831 Columbia Ave.
Dallas, TX 75214
(32.804231, -96.752984)</t>
  </si>
  <si>
    <t>A73760</t>
  </si>
  <si>
    <t xml:space="preserve">4012 Rawlins Street </t>
  </si>
  <si>
    <t>4012 Rawlins Street 
Dallas, TX 75219
(32.81324, -96.809299)</t>
  </si>
  <si>
    <t>A73870</t>
  </si>
  <si>
    <t>A76078</t>
  </si>
  <si>
    <t xml:space="preserve">715 Parkmont Street </t>
  </si>
  <si>
    <t>715 Parkmont Street 
Dallas, TX 75214
(32.80471, -96.762054)</t>
  </si>
  <si>
    <t>A76715</t>
  </si>
  <si>
    <t>A76456</t>
  </si>
  <si>
    <t>A76705</t>
  </si>
  <si>
    <t>A76701</t>
  </si>
  <si>
    <t xml:space="preserve">1509 Main Street </t>
  </si>
  <si>
    <t>1509 Main Street 
Dallas, TX 75201
(32.780632, -96.799242)</t>
  </si>
  <si>
    <t>A76077</t>
  </si>
  <si>
    <t>3223 Lakenheath Pl.</t>
  </si>
  <si>
    <t>3223 Lakenheath Pl.
Dallas, TX 75204
(32.793718, -96.787449)</t>
  </si>
  <si>
    <t>A76087</t>
  </si>
  <si>
    <t>Drumm</t>
  </si>
  <si>
    <t>2325 Centurion Ct.</t>
  </si>
  <si>
    <t>2325 Centurion Ct.
Dallas, TX 75204</t>
  </si>
  <si>
    <t>A76163</t>
  </si>
  <si>
    <t>Daron</t>
  </si>
  <si>
    <t>Tapscott</t>
  </si>
  <si>
    <t>5230 Goodwin Ave.</t>
  </si>
  <si>
    <t>5230 Goodwin Ave.
Dallas, TX 75206
(32.823461, -96.781049)</t>
  </si>
  <si>
    <t>A76119</t>
  </si>
  <si>
    <t>1030 Cedar Hill Ave.</t>
  </si>
  <si>
    <t>1030 Cedar Hill Ave.
Dallas, TX 75208
(32.755525, -96.831436)</t>
  </si>
  <si>
    <t>A76672</t>
  </si>
  <si>
    <t xml:space="preserve">3808 Travis Street </t>
  </si>
  <si>
    <t>3808 Travis Street 
Dallas, TX 75204
(32.810705, -96.797351)</t>
  </si>
  <si>
    <t>A76123</t>
  </si>
  <si>
    <t>Geoff</t>
  </si>
  <si>
    <t xml:space="preserve">911 Street Joseph Street </t>
  </si>
  <si>
    <t>911 Street Joseph Street 
Dallas, TX 75246
(32.792708, -96.779085)</t>
  </si>
  <si>
    <t>A76550</t>
  </si>
  <si>
    <t>Jeffry</t>
  </si>
  <si>
    <t>Andreson</t>
  </si>
  <si>
    <t>503 Monte Vista Dr.</t>
  </si>
  <si>
    <t>503 Monte Vista Dr.
Dallas, TX 75223
(32.806565, -96.743664)</t>
  </si>
  <si>
    <t>A76765</t>
  </si>
  <si>
    <t>2105 N.. Fitzhugh Ave.</t>
  </si>
  <si>
    <t>2105 N.. Fitzhugh Ave.
Dallas, TX 75204
(32.809669, -96.780319)</t>
  </si>
  <si>
    <t>A76510</t>
  </si>
  <si>
    <t>A78944</t>
  </si>
  <si>
    <t>6856 Casa Loma Ave.</t>
  </si>
  <si>
    <t>6856 Casa Loma Ave.
Dallas, TX 75214
(32.8133, -96.740968)</t>
  </si>
  <si>
    <t>A68031</t>
  </si>
  <si>
    <t>van Buskirk</t>
  </si>
  <si>
    <t>4807 Tremont Street 
Dallas, TX 75214
(32.796951, -96.767828)</t>
  </si>
  <si>
    <t>A68039</t>
  </si>
  <si>
    <t>Connell</t>
  </si>
  <si>
    <t>5115 Victor St.</t>
  </si>
  <si>
    <t>5115 Victor St.
Dallas, TX 75214
(32.799588, -96.762918)</t>
  </si>
  <si>
    <t>A72657</t>
  </si>
  <si>
    <t>Watson</t>
  </si>
  <si>
    <t>4343 Congress Ave.</t>
  </si>
  <si>
    <t>4343 Congress Ave.
Dallas, TX 75219
(32.811438, -96.816936)</t>
  </si>
  <si>
    <t>A72662</t>
  </si>
  <si>
    <t>Kraig</t>
  </si>
  <si>
    <t>Post</t>
  </si>
  <si>
    <t xml:space="preserve">5402 Tremont Street </t>
  </si>
  <si>
    <t>5402 Tremont Street 
Dallas, TX 75214
(32.801896, -96.7613)</t>
  </si>
  <si>
    <t>A72663</t>
  </si>
  <si>
    <t>Karnowski</t>
  </si>
  <si>
    <t xml:space="preserve">5921 Worth Street </t>
  </si>
  <si>
    <t>5921 Worth Street 
Dallas, TX 75214
(32.807797, -96.75533)</t>
  </si>
  <si>
    <t>A72665</t>
  </si>
  <si>
    <t>A72666</t>
  </si>
  <si>
    <t xml:space="preserve">1604 McCoy Street </t>
  </si>
  <si>
    <t>1604 McCoy Street 
Dallas, TX 75204
(32.79543, -96.78725)</t>
  </si>
  <si>
    <t>A72668</t>
  </si>
  <si>
    <t>Hines</t>
  </si>
  <si>
    <t>5415 Morningside Ave.</t>
  </si>
  <si>
    <t>5415 Morningside Ave.
Dallas, TX 75206
(32.829057, -96.776674)</t>
  </si>
  <si>
    <t>A72671</t>
  </si>
  <si>
    <t>A72675</t>
  </si>
  <si>
    <t>Dailey</t>
  </si>
  <si>
    <t>A73601</t>
  </si>
  <si>
    <t>A76433</t>
  </si>
  <si>
    <t>1815 Loving Ave.</t>
  </si>
  <si>
    <t>1815 Loving Ave.
Dallas, TX 75214
(32.80986, -96.736222)</t>
  </si>
  <si>
    <t>A76130</t>
  </si>
  <si>
    <t>A76454</t>
  </si>
  <si>
    <t>Layne</t>
  </si>
  <si>
    <t>Faulkner</t>
  </si>
  <si>
    <t>6046 Llano Ave.</t>
  </si>
  <si>
    <t>6046 Llano Ave.
Dallas, TX 75206
(32.821975, -96.761753)</t>
  </si>
  <si>
    <t>A76136</t>
  </si>
  <si>
    <t>A76501</t>
  </si>
  <si>
    <t>A76115</t>
  </si>
  <si>
    <t>A78951</t>
  </si>
  <si>
    <t>A76688</t>
  </si>
  <si>
    <t>Mariann</t>
  </si>
  <si>
    <t>5555 Monticello Ave.</t>
  </si>
  <si>
    <t>5555 Monticello Ave.
Dallas, TX 75206
(32.826448, -96.772459)</t>
  </si>
  <si>
    <t>A73341</t>
  </si>
  <si>
    <t xml:space="preserve">1230 S.E. Twelfth  Street </t>
  </si>
  <si>
    <t>Ocala</t>
  </si>
  <si>
    <t>1230 S.E. Twelfth  Street 
Ocala, FL 34471
(29.177143, -82.123015)</t>
  </si>
  <si>
    <t>F35566</t>
  </si>
  <si>
    <t>A66972</t>
  </si>
  <si>
    <t>Heimberg</t>
  </si>
  <si>
    <t>1523 Abrams Rd.</t>
  </si>
  <si>
    <t>1523 Abrams Rd.
Dallas, TX 75214
(32.807187, -96.754372)</t>
  </si>
  <si>
    <t>A66973</t>
  </si>
  <si>
    <t>A66974</t>
  </si>
  <si>
    <t>A66975</t>
  </si>
  <si>
    <t>Bentley</t>
  </si>
  <si>
    <t>5651 Vickery Blvd.</t>
  </si>
  <si>
    <t>75206-6232</t>
  </si>
  <si>
    <t>5651 Vickery Blvd.
Dallas, TX 75206-6232
(32.8224, -96.770807)</t>
  </si>
  <si>
    <t>A66976</t>
  </si>
  <si>
    <t>Moschetto</t>
  </si>
  <si>
    <t xml:space="preserve">5031 Homer Street </t>
  </si>
  <si>
    <t>75206-6679</t>
  </si>
  <si>
    <t>5031 Homer Street 
Dallas, TX 75206-6679
(32.816373, -96.784147)</t>
  </si>
  <si>
    <t>A66977</t>
  </si>
  <si>
    <t>75206-6213</t>
  </si>
  <si>
    <t>5530 Goodwin Ave.
Dallas, TX 75206-6213
(32.823484, -96.77349)</t>
  </si>
  <si>
    <t>A66986</t>
  </si>
  <si>
    <t>6219 Prospect Ave.</t>
  </si>
  <si>
    <t>6219 Prospect Ave.
Dallas, TX 75214
(32.815028, -96.758072)</t>
  </si>
  <si>
    <t>A68018</t>
  </si>
  <si>
    <t>A68019</t>
  </si>
  <si>
    <t>6033 Penrose Ave.</t>
  </si>
  <si>
    <t>6033 Penrose Ave.
Dallas, TX 75206
(32.832465, -96.762777)</t>
  </si>
  <si>
    <t>A68022</t>
  </si>
  <si>
    <t>4333 Belmont Ave,</t>
  </si>
  <si>
    <t>4333 Belmont Ave,
Dallas, TX 75204
(32.808448, -96.78883)</t>
  </si>
  <si>
    <t>A68028</t>
  </si>
  <si>
    <t>Hille</t>
  </si>
  <si>
    <t>5927 Palo Pinto Dr.</t>
  </si>
  <si>
    <t>5927 Palo Pinto Dr.
Dallas, TX 75206
(32.819819, -96.764683)</t>
  </si>
  <si>
    <t>A68032</t>
  </si>
  <si>
    <t>5250 Ridgedale</t>
  </si>
  <si>
    <t>5250 Ridgedale
Dallas, TX 75206
(32.825463, -96.780262)</t>
  </si>
  <si>
    <t>A68038</t>
  </si>
  <si>
    <t>Riemer</t>
  </si>
  <si>
    <t>5610 Monticello Ave.</t>
  </si>
  <si>
    <t>5610 Monticello Ave.
Dallas, TX 75206
(32.82645, -96.771815)</t>
  </si>
  <si>
    <t>A69084</t>
  </si>
  <si>
    <t>A69085</t>
  </si>
  <si>
    <t>5542 Monticello Ave.</t>
  </si>
  <si>
    <t>5542 Monticello Ave.
Dallas, TX 75206
(32.826447, -96.772952)</t>
  </si>
  <si>
    <t>A69086</t>
  </si>
  <si>
    <t>6416 Camille Ave.</t>
  </si>
  <si>
    <t>6416 Camille Ave.
Dallas, TX 75252
(33.00004, -96.792039)</t>
  </si>
  <si>
    <t>A72631</t>
  </si>
  <si>
    <t>Pederson</t>
  </si>
  <si>
    <t>5228 Mercedes</t>
  </si>
  <si>
    <t>5228 Mercedes
Dallas, TX 75206
(32.828195, -96.780649)</t>
  </si>
  <si>
    <t>A72632</t>
  </si>
  <si>
    <t>5345 Mercedes Ave.</t>
  </si>
  <si>
    <t>5345 Mercedes Ave.
Dallas, TX 75206
(32.828195, -96.777601)</t>
  </si>
  <si>
    <t>A72634</t>
  </si>
  <si>
    <t>McCoy</t>
  </si>
  <si>
    <t>A72636</t>
  </si>
  <si>
    <t>3131 Maple Ave.</t>
  </si>
  <si>
    <t>3131 Maple Ave.
Dallas, TX 75201
(32.799352, -96.80894)</t>
  </si>
  <si>
    <t>A72641</t>
  </si>
  <si>
    <t>6312 Bryan Parkway</t>
  </si>
  <si>
    <t>6312 Bryan Parkway
Dallas, TX 75206
(32.811958, -96.760017)</t>
  </si>
  <si>
    <t>A72642</t>
  </si>
  <si>
    <t>6145 Bryan Parkway</t>
  </si>
  <si>
    <t>6145 Bryan Parkway
Dallas, TX 75206
(32.810663, -96.761575)</t>
  </si>
  <si>
    <t>A72644</t>
  </si>
  <si>
    <t>Sandlin</t>
  </si>
  <si>
    <t>A72645</t>
  </si>
  <si>
    <t>A72648</t>
  </si>
  <si>
    <t>Offut</t>
  </si>
  <si>
    <t>6201 Bryan Parkway</t>
  </si>
  <si>
    <t>6201 Bryan Parkway
Dallas, TX 75214
(32.811091, -96.76105)</t>
  </si>
  <si>
    <t>A72649</t>
  </si>
  <si>
    <t>A72650</t>
  </si>
  <si>
    <t>3600 Lexington Ave.</t>
  </si>
  <si>
    <t>3600 Lexington Ave.
Dallas, TX 75205
(32.82553, -96.793796)</t>
  </si>
  <si>
    <t>A72655</t>
  </si>
  <si>
    <t>A72656</t>
  </si>
  <si>
    <t>Marcel</t>
  </si>
  <si>
    <t>Quimby</t>
  </si>
  <si>
    <t>7001 Hammond</t>
  </si>
  <si>
    <t>7001 Hammond
Dallas, TX 75223
(32.805621, -96.737685)</t>
  </si>
  <si>
    <t>A72658</t>
  </si>
  <si>
    <t>7027 East Grand Ave.</t>
  </si>
  <si>
    <t>7027 East Grand Ave.
Dallas, TX 75223
(32.804525, -96.735818)</t>
  </si>
  <si>
    <t>A72667</t>
  </si>
  <si>
    <t>5327 Morningside Ave.</t>
  </si>
  <si>
    <t>5327 Morningside Ave.
Dallas, TX 75206
(32.829054, -96.77857)</t>
  </si>
  <si>
    <t>A72672</t>
  </si>
  <si>
    <t xml:space="preserve">4922 Junius Street </t>
  </si>
  <si>
    <t>4922 Junius Street 
Dallas, TX 75214
(32.799972, -96.767418)</t>
  </si>
  <si>
    <t>A73342</t>
  </si>
  <si>
    <t>Sewall</t>
  </si>
  <si>
    <t>Cutler</t>
  </si>
  <si>
    <t>6044 Royal Crest Dr.</t>
  </si>
  <si>
    <t>6044 Royal Crest Dr.
Dallas, TX 75230
(32.89997, -96.802297)</t>
  </si>
  <si>
    <t>A73659</t>
  </si>
  <si>
    <t>6315 Lakeshore Dr.</t>
  </si>
  <si>
    <t>6315 Lakeshore Dr.
Dallas, TX 75214
(32.819091, -96.755352)</t>
  </si>
  <si>
    <t>A73668</t>
  </si>
  <si>
    <t>5914 Bryan Parkway</t>
  </si>
  <si>
    <t>5914 Bryan Parkway
Dallas, TX 75206
(32.807957, -96.766287)</t>
  </si>
  <si>
    <t>A73669</t>
  </si>
  <si>
    <t xml:space="preserve">5528 Victor Street </t>
  </si>
  <si>
    <t>5528 Victor Street 
Dallas, TX 75214
(32.80239, -96.758708)</t>
  </si>
  <si>
    <t>A73673</t>
  </si>
  <si>
    <t>Maline</t>
  </si>
  <si>
    <t>5919 Birchbrook Dr.</t>
  </si>
  <si>
    <t>5919 Birchbrook Dr.
Dallas, TX 75206
(32.847462, -96.765493)</t>
  </si>
  <si>
    <t>A73676</t>
  </si>
  <si>
    <t>A73759</t>
  </si>
  <si>
    <t>McCreery</t>
  </si>
  <si>
    <t>7035 Coronado Ave.</t>
  </si>
  <si>
    <t>7035 Coronado Ave.
Dallas, TX 75214
(32.811567, -96.736988)</t>
  </si>
  <si>
    <t>A73865</t>
  </si>
  <si>
    <t>6256 Saratoga Cir.</t>
  </si>
  <si>
    <t>6256 Saratoga Cir.
Dallas, TX 75214
(32.842379, -96.75598)</t>
  </si>
  <si>
    <t>F36611</t>
  </si>
  <si>
    <t>Rojas</t>
  </si>
  <si>
    <t>A76161</t>
  </si>
  <si>
    <t>Kearney</t>
  </si>
  <si>
    <t>4060 Buena V</t>
  </si>
  <si>
    <t>4060 Buena V
Dallas, TX 75204</t>
  </si>
  <si>
    <t>A76112</t>
  </si>
  <si>
    <t>Arch</t>
  </si>
  <si>
    <t>McColl</t>
  </si>
  <si>
    <t>5405 Swiss Ave.</t>
  </si>
  <si>
    <t>5405 Swiss Ave.
Dallas, TX 75214
(32.805593, -96.765822)</t>
  </si>
  <si>
    <t>A76129</t>
  </si>
  <si>
    <t>6003 Belmont Ave.</t>
  </si>
  <si>
    <t>6003 Belmont Ave.
Dallas, TX 75206
(32.817323, -96.763543)</t>
  </si>
  <si>
    <t>A76504</t>
  </si>
  <si>
    <t>9002 Middlebie Dr.</t>
  </si>
  <si>
    <t>9002 Middlebie Dr.
Austin, TX 78750
(30.43072, -97.791832)</t>
  </si>
  <si>
    <t>A76536</t>
  </si>
  <si>
    <t>Termini</t>
  </si>
  <si>
    <t>3310 Fairmount</t>
  </si>
  <si>
    <t>3310 Fairmount
Dallas, TX 75201
(32.800935, -96.809047)</t>
  </si>
  <si>
    <t>A76529</t>
  </si>
  <si>
    <t>Heald</t>
  </si>
  <si>
    <t>6269 Oram</t>
  </si>
  <si>
    <t>6269 Oram
Dallas, TX 75214
(32.813809, -96.755764)</t>
  </si>
  <si>
    <t>A76125</t>
  </si>
  <si>
    <t>Cocanougher</t>
  </si>
  <si>
    <t>A76710</t>
  </si>
  <si>
    <t>A76448</t>
  </si>
  <si>
    <t>1851 Fuller Dr.</t>
  </si>
  <si>
    <t>1851 Fuller Dr.
Dallas, TX 75228
(32.834097, -96.683456)</t>
  </si>
  <si>
    <t>A76101</t>
  </si>
  <si>
    <t>Emet</t>
  </si>
  <si>
    <t>Schneiderman</t>
  </si>
  <si>
    <t>5917 Palo Pinto Ave.</t>
  </si>
  <si>
    <t>5917 Palo Pinto Ave.
Dallas, TX 75206
(32.819823, -96.765004)</t>
  </si>
  <si>
    <t>A76428</t>
  </si>
  <si>
    <t xml:space="preserve">3001 Sale Street </t>
  </si>
  <si>
    <t>3001 Sale Street 
Dallas, TX 75219
(32.806339, -96.806268)</t>
  </si>
  <si>
    <t>A76126</t>
  </si>
  <si>
    <t>A76109</t>
  </si>
  <si>
    <t>5805 Farquhar Ln.</t>
  </si>
  <si>
    <t>5805 Farquhar Ln.
Dallas, TX 75209
(32.861912, -96.813621)</t>
  </si>
  <si>
    <t>A76165</t>
  </si>
  <si>
    <t>A76690</t>
  </si>
  <si>
    <t>7019 Clayton Ave.</t>
  </si>
  <si>
    <t>7019 Clayton Ave.
Dallas, TX 75214
(32.813588, -96.73696)</t>
  </si>
  <si>
    <t>A76141</t>
  </si>
  <si>
    <t xml:space="preserve">5326 Junius Street </t>
  </si>
  <si>
    <t>5326 Junius Street 
Dallas, TX 75214
(32.803005, -96.763241)</t>
  </si>
  <si>
    <t>A76545</t>
  </si>
  <si>
    <t>Eisenstadt</t>
  </si>
  <si>
    <t>5528 Belmont Ave.</t>
  </si>
  <si>
    <t>5528 Belmont Ave.
Dallas, TX 75206
(32.817246, -96.773482)</t>
  </si>
  <si>
    <t>A76506</t>
  </si>
  <si>
    <t>5311 Mercedes Ave.</t>
  </si>
  <si>
    <t>5311 Mercedes Ave.
Dallas, TX 75206
(32.82819, -96.779345)</t>
  </si>
  <si>
    <t>A76449</t>
  </si>
  <si>
    <t>A76099</t>
  </si>
  <si>
    <t>A76127</t>
  </si>
  <si>
    <t>Stinson</t>
  </si>
  <si>
    <t>321 Rivercove Dr.</t>
  </si>
  <si>
    <t>321 Rivercove Dr.
Garland, TX 75044
(32.9683, -96.632193)</t>
  </si>
  <si>
    <t>A76095</t>
  </si>
  <si>
    <t>A76132</t>
  </si>
  <si>
    <t>5807 Belmont Ave.</t>
  </si>
  <si>
    <t>5807 Belmont Ave.
Dallas, TX 75206
(32.817337, -96.767523)</t>
  </si>
  <si>
    <t>A76164</t>
  </si>
  <si>
    <t>Timpson-Clark</t>
  </si>
  <si>
    <t>A76155</t>
  </si>
  <si>
    <t>6269 Prospect Ave.</t>
  </si>
  <si>
    <t>6269 Prospect Ave.
Dallas, TX 75214
(32.815021, -96.75604)</t>
  </si>
  <si>
    <t>A76538</t>
  </si>
  <si>
    <t>A76713</t>
  </si>
  <si>
    <t xml:space="preserve">2905 Welborn Street </t>
  </si>
  <si>
    <t>2905 Welborn Street 
Dallas, TX 75219
(32.807045, -96.80934)</t>
  </si>
  <si>
    <t>A76143</t>
  </si>
  <si>
    <t>5250 Ridgedale Ave.</t>
  </si>
  <si>
    <t>5250 Ridgedale Ave.
Dallas, TX 75206
(32.825463, -96.780262)</t>
  </si>
  <si>
    <t>A76707</t>
  </si>
  <si>
    <t>A78943</t>
  </si>
  <si>
    <t>A78948</t>
  </si>
  <si>
    <t>Wooten</t>
  </si>
  <si>
    <t>A68030</t>
  </si>
  <si>
    <t>Mesh</t>
  </si>
  <si>
    <t xml:space="preserve">5837 Victor Street </t>
  </si>
  <si>
    <t>5837 Victor Street 
Dallas, TX 75214
(32.805761, -96.754404)</t>
  </si>
  <si>
    <t>A72664</t>
  </si>
  <si>
    <t>1003 Valencia
Dallas, TX 75225
(32.801636, -96.741979)</t>
  </si>
  <si>
    <t>A72670</t>
  </si>
  <si>
    <t>A72674</t>
  </si>
  <si>
    <t>A72676</t>
  </si>
  <si>
    <t>5317 McCommas Blvd.</t>
  </si>
  <si>
    <t>5317 McCommas Blvd.
Dallas, TX 75206
(32.829902, -96.778989)</t>
  </si>
  <si>
    <t>A73309</t>
  </si>
  <si>
    <t>A73311</t>
  </si>
  <si>
    <t>5403 Vickery Blvd.</t>
  </si>
  <si>
    <t>5403 Vickery Blvd.
Dallas, TX 75206
(32.822388, -96.777249)</t>
  </si>
  <si>
    <t>A73330</t>
  </si>
  <si>
    <t>A73339</t>
  </si>
  <si>
    <t>2525 Turtle Creek Blvd.</t>
  </si>
  <si>
    <t>2525 Turtle Creek Blvd.
Dallas, TX 75219
(32.802074, -96.808655)</t>
  </si>
  <si>
    <t>A73343</t>
  </si>
  <si>
    <t>4111 Gilbert</t>
  </si>
  <si>
    <t>4111 Gilbert
Dallas, TX 75219
(32.817401, -96.806501)</t>
  </si>
  <si>
    <t>A73355</t>
  </si>
  <si>
    <t>A76532</t>
  </si>
  <si>
    <t>A76117</t>
  </si>
  <si>
    <t>Hull</t>
  </si>
  <si>
    <t>A76153</t>
  </si>
  <si>
    <t>11028 Glen Echo Ct.</t>
  </si>
  <si>
    <t>11028 Glen Echo Ct.
Dallas, TX 75238
(32.869276, -96.692942)</t>
  </si>
  <si>
    <t>A76435</t>
  </si>
  <si>
    <t>6003 Penrose Ave.</t>
  </si>
  <si>
    <t>6003 Penrose Ave.
Dallas, TX 75206
(32.832476, -96.764025)</t>
  </si>
  <si>
    <t>A76140</t>
  </si>
  <si>
    <t>A76162</t>
  </si>
  <si>
    <t>A76116</t>
  </si>
  <si>
    <t>Kozmetsky</t>
  </si>
  <si>
    <t>A76148</t>
  </si>
  <si>
    <t xml:space="preserve">5958 Lewis Street </t>
  </si>
  <si>
    <t>5958 Lewis Street 
Dallas, TX 75206
(32.812138, -96.76451)</t>
  </si>
  <si>
    <t>A76120</t>
  </si>
  <si>
    <t>A76523</t>
  </si>
  <si>
    <t>7345 Turtle Creek Circle</t>
  </si>
  <si>
    <t>7345 Turtle Creek Circle
Dallas, TX 75219</t>
  </si>
  <si>
    <t>A76146</t>
  </si>
  <si>
    <t>A76499</t>
  </si>
  <si>
    <t>A76437</t>
  </si>
  <si>
    <t>Hasty</t>
  </si>
  <si>
    <t>3831 Turtle Creek Blvd.</t>
  </si>
  <si>
    <t>3831 Turtle Creek Blvd.
Dallas, TX 75219
(32.813867, -96.799337)</t>
  </si>
  <si>
    <t>A76531</t>
  </si>
  <si>
    <t>2430 Victory Park Ln.</t>
  </si>
  <si>
    <t>2430 Victory Park Ln.
Dallas, TX 75219
(32.787897, -96.80932)</t>
  </si>
  <si>
    <t>A76526</t>
  </si>
  <si>
    <t>A76159</t>
  </si>
  <si>
    <t>A76150</t>
  </si>
  <si>
    <t>A76431</t>
  </si>
  <si>
    <t>A76135</t>
  </si>
  <si>
    <t>Sparrow</t>
  </si>
  <si>
    <t>A76160</t>
  </si>
  <si>
    <t>991 Sycamore Creek Dr.</t>
  </si>
  <si>
    <t>991 Sycamore Creek Dr.
Dripping Springs, TX 78620
(30.263297, -98.183513)</t>
  </si>
  <si>
    <t>A76516</t>
  </si>
  <si>
    <t>Lederer</t>
  </si>
  <si>
    <t>A76122</t>
  </si>
  <si>
    <t>5919 Birchwood Dr.</t>
  </si>
  <si>
    <t>5919 Birchwood Dr.
Dallas, TX 75206</t>
  </si>
  <si>
    <t>A68029</t>
  </si>
  <si>
    <t>A72629</t>
  </si>
  <si>
    <t>Siegal</t>
  </si>
  <si>
    <t xml:space="preserve">701 Huntley Street </t>
  </si>
  <si>
    <t>701 Huntley Street 
Dallas, TX 75214
(32.805757, -96.759989)</t>
  </si>
  <si>
    <t>A79523</t>
  </si>
  <si>
    <t>Rossi</t>
  </si>
  <si>
    <t>3601 Turtle Creek Blvd.</t>
  </si>
  <si>
    <t>3601 Turtle Creek Blvd.
Dallas, TX 75219
(32.811255, -96.802044)</t>
  </si>
  <si>
    <t>A68016</t>
  </si>
  <si>
    <t>1554 Oak Knoll St.</t>
  </si>
  <si>
    <t>1554 Oak Knoll St.
Dallas, TX 75208
(32.764224, -96.832726)</t>
  </si>
  <si>
    <t>A72639</t>
  </si>
  <si>
    <t>Chaney</t>
  </si>
  <si>
    <t>5907 Swiss Ave.</t>
  </si>
  <si>
    <t>5907 Swiss Ave.
Dallas, TX 75214
(32.811053, -96.75922)</t>
  </si>
  <si>
    <t>A76552</t>
  </si>
  <si>
    <t>Genova</t>
  </si>
  <si>
    <t>A76430</t>
  </si>
  <si>
    <t>Salerno</t>
  </si>
  <si>
    <t>6633 John Hickman Pkwy.</t>
  </si>
  <si>
    <t>6633 John Hickman Pkwy.
Dallas, TX 75034
(33.116069, -96.828285)</t>
  </si>
  <si>
    <t>A76128</t>
  </si>
  <si>
    <t>Halyburton</t>
  </si>
  <si>
    <t>A78972</t>
  </si>
  <si>
    <t>Hatterman</t>
  </si>
  <si>
    <t>4435 Bowser Ave.</t>
  </si>
  <si>
    <t>4435 Bowser Ave.
Dallas, TX 75219
(32.819581, -96.812663)</t>
  </si>
  <si>
    <t>F39018</t>
  </si>
  <si>
    <t>519 Oak Cliff Blvd.</t>
  </si>
  <si>
    <t>519 Oak Cliff Blvd.
Dallas, TX 75208
(32.740604, -96.852956)</t>
  </si>
  <si>
    <t>Eli Mabli Photography</t>
  </si>
  <si>
    <t>3809 Parry</t>
  </si>
  <si>
    <t>3809 Parry
Dallas, TX 75226
(32.783347, -96.765718)</t>
  </si>
  <si>
    <t>G1794</t>
  </si>
  <si>
    <t>Capital One Financial</t>
  </si>
  <si>
    <t>PO Box 60599</t>
  </si>
  <si>
    <t>City of Industry</t>
  </si>
  <si>
    <t>PO Box 60599
City of Industry, CA 91716</t>
  </si>
  <si>
    <t>F35572</t>
  </si>
  <si>
    <t>A68020</t>
  </si>
  <si>
    <t>A68502</t>
  </si>
  <si>
    <t>Weinberger</t>
  </si>
  <si>
    <t xml:space="preserve">4405 North Hall Street </t>
  </si>
  <si>
    <t>4405 North Hall Street 
Dallas, TX 75219
(32.816528, -96.814546)</t>
  </si>
  <si>
    <t>A68508</t>
  </si>
  <si>
    <t>4038 Holland Ave.</t>
  </si>
  <si>
    <t>4038 Holland Ave.
Dallas, TX 75219
(32.81572, -96.806354)</t>
  </si>
  <si>
    <t>A72630</t>
  </si>
  <si>
    <t>A72633</t>
  </si>
  <si>
    <t>Vanlandingham</t>
  </si>
  <si>
    <t>6311 Lakeshore Dr.</t>
  </si>
  <si>
    <t>6311 Lakeshore Dr.
Dallas, TX 75214
(32.819091, -96.755514)</t>
  </si>
  <si>
    <t>A72640</t>
  </si>
  <si>
    <t>A73336</t>
  </si>
  <si>
    <t xml:space="preserve">3615 Gillespie Street </t>
  </si>
  <si>
    <t>3615 Gillespie Street 
Dallas, TX 75219
(32.806563, -96.809147)</t>
  </si>
  <si>
    <t>A73660</t>
  </si>
  <si>
    <t xml:space="preserve">4022 Buena Vista Street </t>
  </si>
  <si>
    <t>4022 Buena Vista Street 
Dallas, TX 75204
(32.814085, -96.796561)</t>
  </si>
  <si>
    <t>A73680</t>
  </si>
  <si>
    <t>A73755</t>
  </si>
  <si>
    <t>Roddrick</t>
  </si>
  <si>
    <t xml:space="preserve">1512 Commerce Street </t>
  </si>
  <si>
    <t>1512 Commerce Street 
Dallas, TX 75201
(32.780166, -96.797927)</t>
  </si>
  <si>
    <t>A76427</t>
  </si>
  <si>
    <t>A76149</t>
  </si>
  <si>
    <t>A76098</t>
  </si>
  <si>
    <t>Bourn</t>
  </si>
  <si>
    <t>5634 Swiss Ave.</t>
  </si>
  <si>
    <t>5634 Swiss Ave.
Dallas, TX 75214
(32.8082, -96.762348)</t>
  </si>
  <si>
    <t>A76088</t>
  </si>
  <si>
    <t>Cloy</t>
  </si>
  <si>
    <t xml:space="preserve">5418 Junius Street </t>
  </si>
  <si>
    <t>5418 Junius Street 
Dallas, TX 75214
(32.803751, -96.762284)</t>
  </si>
  <si>
    <t>A76717</t>
  </si>
  <si>
    <t>5927 Palo Pinto Ave.</t>
  </si>
  <si>
    <t>5927 Palo Pinto Ave.
Dallas, TX 75206
(32.819819, -96.764683)</t>
  </si>
  <si>
    <t>A76096</t>
  </si>
  <si>
    <t>A76089</t>
  </si>
  <si>
    <t>PO Box 190410</t>
  </si>
  <si>
    <t>PO Box 190410
Dallas, TX 75219</t>
  </si>
  <si>
    <t>A76154</t>
  </si>
  <si>
    <t>Kender</t>
  </si>
  <si>
    <t>4116 St.onebridge Dr.</t>
  </si>
  <si>
    <t>4116 St.onebridge Dr.
Dallas, TX 75204
(32.817476, -96.796112)</t>
  </si>
  <si>
    <t>A78947</t>
  </si>
  <si>
    <t>Misty</t>
  </si>
  <si>
    <t>Spracklen</t>
  </si>
  <si>
    <t>4040 Avondale Ave.</t>
  </si>
  <si>
    <t>4040 Avondale Ave.
Dallas, TX 75219
(32.81761, -96.807548)</t>
  </si>
  <si>
    <t>A68040</t>
  </si>
  <si>
    <t>Hooman</t>
  </si>
  <si>
    <t>Shamsa</t>
  </si>
  <si>
    <t>603 Newell  Ave.</t>
  </si>
  <si>
    <t>603 Newell Ave.
Dallas, TX 75223
(32.806515, -96.742059)</t>
  </si>
  <si>
    <t>A76144</t>
  </si>
  <si>
    <t>A76138</t>
  </si>
  <si>
    <t>A76137</t>
  </si>
  <si>
    <t>F37334</t>
  </si>
  <si>
    <t>F37323</t>
  </si>
  <si>
    <t>F35573</t>
  </si>
  <si>
    <t>A79519</t>
  </si>
  <si>
    <t>Donovan</t>
  </si>
  <si>
    <t>6333 Mockingbird Ln.</t>
  </si>
  <si>
    <t>6333 Mockingbird Ln.
Dallas, TX 75214
(32.837429, -96.754041)</t>
  </si>
  <si>
    <t>A68021</t>
  </si>
  <si>
    <t>W. Ralph</t>
  </si>
  <si>
    <t>Canada, Jr.</t>
  </si>
  <si>
    <t>12377 Merit Dr.</t>
  </si>
  <si>
    <t>12377 Merit Dr.
Dallas, TX 75251
(32.916076, -96.772613)</t>
  </si>
  <si>
    <t>A72638</t>
  </si>
  <si>
    <t>10511 Berry Knoll Dr.</t>
  </si>
  <si>
    <t>10511 Berry Knoll Dr.
Dallas, TX 75230
(32.889038, -96.782485)</t>
  </si>
  <si>
    <t>A72643</t>
  </si>
  <si>
    <t>10255 County Rd. 356</t>
  </si>
  <si>
    <t>10255 County Rd. 356
Terrell, TX 75161
(32.765537, -96.166001)</t>
  </si>
  <si>
    <t>A72659</t>
  </si>
  <si>
    <t>3435 Dickason Ave.</t>
  </si>
  <si>
    <t>3435 Dickason Ave.
Dallas, TX 75219
(32.805132, -96.805582)</t>
  </si>
  <si>
    <t>A76121</t>
  </si>
  <si>
    <t>Bunn</t>
  </si>
  <si>
    <t>6202 Marquita Ave,</t>
  </si>
  <si>
    <t>6202 Marquita Ave,
Dallas, TX 75214
(32.825562, -96.757798)</t>
  </si>
  <si>
    <t>A76497</t>
  </si>
  <si>
    <t>A76158</t>
  </si>
  <si>
    <t>A76076</t>
  </si>
  <si>
    <t>A68024</t>
  </si>
  <si>
    <t>1412 Main Street 
Dallas, TX 75202
(32.780525, -96.799745)</t>
  </si>
  <si>
    <t>A68034</t>
  </si>
  <si>
    <t xml:space="preserve">306 South Glasgow Street </t>
  </si>
  <si>
    <t>306 South Glasgow Street 
Dallas, TX 75214
(32.804097, -96.749766)</t>
  </si>
  <si>
    <t>A68035</t>
  </si>
  <si>
    <t>A72660</t>
  </si>
  <si>
    <t>A72669</t>
  </si>
  <si>
    <t>A76152</t>
  </si>
  <si>
    <t>A76451</t>
  </si>
  <si>
    <t>A76139</t>
  </si>
  <si>
    <t>2777 North Stemmons Freeway</t>
  </si>
  <si>
    <t>2777 North Stemmons Freeway
Dallas, TX 75207
(32.810222, -96.848637)</t>
  </si>
  <si>
    <t>F37818</t>
  </si>
  <si>
    <t>A72647</t>
  </si>
  <si>
    <t>Gunby</t>
  </si>
  <si>
    <t>4224 Swiss Ave.</t>
  </si>
  <si>
    <t>4224 Swiss Ave.
Dallas, TX 75204
(32.796281, -96.776674)</t>
  </si>
  <si>
    <t>A73356</t>
  </si>
  <si>
    <t>A73662</t>
  </si>
  <si>
    <t>Shaffer</t>
  </si>
  <si>
    <t>A76092</t>
  </si>
  <si>
    <t>3209 Colgate</t>
  </si>
  <si>
    <t>3209 Colgate
Dallas, TX 75225
(32.860377, -96.783678)</t>
  </si>
  <si>
    <t>A76114</t>
  </si>
  <si>
    <t>A76156</t>
  </si>
  <si>
    <t>A76134</t>
  </si>
  <si>
    <t>A76534</t>
  </si>
  <si>
    <t>F36614</t>
  </si>
  <si>
    <t>F36602</t>
  </si>
  <si>
    <t>Lakewood Advocate</t>
  </si>
  <si>
    <t>6301 Gaston Ave.</t>
  </si>
  <si>
    <t>6301 Gaston Ave.
Dallas, TX 75214
(32.813405, -96.753337)</t>
  </si>
  <si>
    <t>F37326</t>
  </si>
  <si>
    <t>A79521</t>
  </si>
  <si>
    <t>3839 McKinney Ave.</t>
  </si>
  <si>
    <t>3839 McKinney Ave.
Dallas, TX 75204
(32.809412, -96.795005)</t>
  </si>
  <si>
    <t>A79525</t>
  </si>
  <si>
    <t>4231 Belclaire Ave.</t>
  </si>
  <si>
    <t>4231 Belclaire Ave.
Dallas, TX 75205
(32.83017, -96.806614)</t>
  </si>
  <si>
    <t>A79531</t>
  </si>
  <si>
    <t>A79524</t>
  </si>
  <si>
    <t>2626 Cole Ave.</t>
  </si>
  <si>
    <t>2626 Cole Ave.
Dallas, TX 75204
(32.800147, -96.804198)</t>
  </si>
  <si>
    <t>A79528</t>
  </si>
  <si>
    <t>A79518</t>
  </si>
  <si>
    <t>Coats Rose, P.C. Political Action Committee</t>
  </si>
  <si>
    <t>A79529</t>
  </si>
  <si>
    <t>2519 Thomas Ave.</t>
  </si>
  <si>
    <t>2519 Thomas Ave.
Dallas, TX 75201
(32.794395, -96.799751)</t>
  </si>
  <si>
    <t>A79527</t>
  </si>
  <si>
    <t>A79522</t>
  </si>
  <si>
    <t>Hickman</t>
  </si>
  <si>
    <t>9474 Gatetrail Dr.</t>
  </si>
  <si>
    <t>9474 Gatetrail Dr.
Dallas, TX 75238
(32.882947, -96.725333)</t>
  </si>
  <si>
    <t>A79526</t>
  </si>
  <si>
    <t>1925 Cedar Springs Rd.</t>
  </si>
  <si>
    <t>1925 Cedar Springs Rd.
Dallas, TX 75201
(32.790109, -96.804989)</t>
  </si>
  <si>
    <t>A68017</t>
  </si>
  <si>
    <t>Bethancourt</t>
  </si>
  <si>
    <t xml:space="preserve">5108 Victor Street </t>
  </si>
  <si>
    <t>5108 Victor Street 
Dallas, TX 75214
(32.799397, -96.76315)</t>
  </si>
  <si>
    <t>A68037</t>
  </si>
  <si>
    <t>6253 Prospect Ave.</t>
  </si>
  <si>
    <t>6253 Prospect Ave.
Dallas, TX 75214
(32.815022, -96.756663)</t>
  </si>
  <si>
    <t>A68504</t>
  </si>
  <si>
    <t>Slider</t>
  </si>
  <si>
    <t>5914 Prospect Ave.</t>
  </si>
  <si>
    <t>5914 Prospect Ave.
Dallas, TX 75206
(32.814777, -96.765158)</t>
  </si>
  <si>
    <t>A72628</t>
  </si>
  <si>
    <t>Winnubst</t>
  </si>
  <si>
    <t>4 Doral Pl.</t>
  </si>
  <si>
    <t>4 Doral Pl.
Richardson, TX 75080
(32.994218, -96.733162)</t>
  </si>
  <si>
    <t>A73312</t>
  </si>
  <si>
    <t>2900 McKinnon</t>
  </si>
  <si>
    <t>2900 McKinnon
Dallas, TX 75201
(32.795858, -96.809056)</t>
  </si>
  <si>
    <t>A76692</t>
  </si>
  <si>
    <t>PO Box 140232</t>
  </si>
  <si>
    <t>PO Box 140232
Dallas, TX 75214</t>
  </si>
  <si>
    <t>A76097</t>
  </si>
  <si>
    <t>Thacker</t>
  </si>
  <si>
    <t>7001 Greentree Ln.</t>
  </si>
  <si>
    <t>7001 Greentree Ln.
Dallas, TX 75214
(32.844999, -96.737272)</t>
  </si>
  <si>
    <t>A76723</t>
  </si>
  <si>
    <t>A76106</t>
  </si>
  <si>
    <t>A76108</t>
  </si>
  <si>
    <t>A76113</t>
  </si>
  <si>
    <t>A76676</t>
  </si>
  <si>
    <t>A76133</t>
  </si>
  <si>
    <t>7191 Kendallwood</t>
  </si>
  <si>
    <t>7191 Kendallwood
Dallas, TX 75240
(32.9293, -96.780192)</t>
  </si>
  <si>
    <t>A76105</t>
  </si>
  <si>
    <t>A76540</t>
  </si>
  <si>
    <t>A76513</t>
  </si>
  <si>
    <t>Seale</t>
  </si>
  <si>
    <t>5500 Chatham Hill Rd.</t>
  </si>
  <si>
    <t>5500 Chatham Hill Rd.
Dallas, TX 75220
(32.867875, -96.81364)</t>
  </si>
  <si>
    <t>A76546</t>
  </si>
  <si>
    <t>A76079</t>
  </si>
  <si>
    <t>PO Box 141259</t>
  </si>
  <si>
    <t>PO Box 141259
Dallas, TX 75214</t>
  </si>
  <si>
    <t>A76104</t>
  </si>
  <si>
    <t>A76118</t>
  </si>
  <si>
    <t>6120 Lynnhaven</t>
  </si>
  <si>
    <t>6120 Lynnhaven
Lubbock, TX 79413
(33.536923, -101.894242)</t>
  </si>
  <si>
    <t>A76103</t>
  </si>
  <si>
    <t>2701 Grapevine Mills Rd. N.</t>
  </si>
  <si>
    <t>2701 Grapevine Mills Rd. N.
Grapevine, TX 76051
(32.972341, -97.041923)</t>
  </si>
  <si>
    <t>A76548</t>
  </si>
  <si>
    <t>Branham</t>
  </si>
  <si>
    <t>4946 Swiss Ave.</t>
  </si>
  <si>
    <t>4946 Swiss Ave.
Dallas, TX 75214
(32.802515, -96.769178)</t>
  </si>
  <si>
    <t>A76703</t>
  </si>
  <si>
    <t>3200 McKinney Ave.</t>
  </si>
  <si>
    <t>3200 McKinney Ave.
Dallas, TX 75204
(32.803008, -96.800227)</t>
  </si>
  <si>
    <t>A76720</t>
  </si>
  <si>
    <t>McLaughlin</t>
  </si>
  <si>
    <t>3818 Holland Ave.</t>
  </si>
  <si>
    <t>3818 Holland Ave.
Dallas, TX 75219
(32.814218, -96.804643)</t>
  </si>
  <si>
    <t>A76680</t>
  </si>
  <si>
    <t>Krider</t>
  </si>
  <si>
    <t>A76107</t>
  </si>
  <si>
    <t>A78940</t>
  </si>
  <si>
    <t xml:space="preserve">3105 San Jacinto Street </t>
  </si>
  <si>
    <t>3105 San Jacinto Street 
Dallas, TX 75204
(32.793112, -96.789913)</t>
  </si>
  <si>
    <t>A78952</t>
  </si>
  <si>
    <t>Grifo</t>
  </si>
  <si>
    <t>3834 Bowser Ave.</t>
  </si>
  <si>
    <t>3834 Bowser Ave.
Dallas, TX 75219
(32.813553, -96.805699)</t>
  </si>
  <si>
    <t>A68036</t>
  </si>
  <si>
    <t>A72654</t>
  </si>
  <si>
    <t>A72661</t>
  </si>
  <si>
    <t>3813 Wentwood Dr.</t>
  </si>
  <si>
    <t>3813 Wentwood Dr.
Dallas, TX 75225
(32.863365, -96.796741)</t>
  </si>
  <si>
    <t>A72673</t>
  </si>
  <si>
    <t>A76514</t>
  </si>
  <si>
    <t>2101 Cedar Springs Rd.</t>
  </si>
  <si>
    <t>2101 Cedar Springs Rd.
Dallas, TX 75201
(32.793887, -96.80516)</t>
  </si>
  <si>
    <t>F39017</t>
  </si>
  <si>
    <t xml:space="preserve">4612 Junius Street </t>
  </si>
  <si>
    <t>4612 Junius Street 
Dallas, TX 75246
(32.79681, -96.771269)</t>
  </si>
  <si>
    <t>F37336</t>
  </si>
  <si>
    <t>PO Box 10726
Ft. Worth, TX 76114</t>
  </si>
  <si>
    <t>F35575</t>
  </si>
  <si>
    <t>G1795</t>
  </si>
  <si>
    <t>F39021</t>
  </si>
  <si>
    <t>F37324</t>
  </si>
  <si>
    <t>4612 Junius Street 
Dallas, TX 75226
(32.79681, -96.771269)</t>
  </si>
  <si>
    <t>A79532</t>
  </si>
  <si>
    <t>J. Christopher</t>
  </si>
  <si>
    <t>F35569</t>
  </si>
  <si>
    <t>Advocate Magazine</t>
  </si>
  <si>
    <t>F36601</t>
  </si>
  <si>
    <t>F37327</t>
  </si>
  <si>
    <t>F36608</t>
  </si>
  <si>
    <t>1825 Market Center Blvd.</t>
  </si>
  <si>
    <t>1825 Market Center Blvd.
Dallas, TX 75207
(32.794777, -96.823313)</t>
  </si>
  <si>
    <t>F37819</t>
  </si>
  <si>
    <t>Voice Publishing</t>
  </si>
  <si>
    <t>F37337</t>
  </si>
  <si>
    <t>F36603</t>
  </si>
  <si>
    <t>F37329</t>
  </si>
  <si>
    <t>F37333</t>
  </si>
  <si>
    <t>A79520</t>
  </si>
  <si>
    <t>Alam</t>
  </si>
  <si>
    <t xml:space="preserve">500 West Fifth Street </t>
  </si>
  <si>
    <t>500 West Fifth Street 
Austin, TX 78701
(30.26846, -97.747892)</t>
  </si>
  <si>
    <t>A79533</t>
  </si>
  <si>
    <t>Bradly</t>
  </si>
  <si>
    <t>PO Box 560491</t>
  </si>
  <si>
    <t>PO Box 560491
Dallas, TX 75356</t>
  </si>
  <si>
    <t>A79530</t>
  </si>
  <si>
    <t>3899 Maple Ave.</t>
  </si>
  <si>
    <t>3899 Maple Ave.
Dallas, TX 75219
(32.805042, -96.814992)</t>
  </si>
  <si>
    <t>A68015</t>
  </si>
  <si>
    <t>422 Peavy Rd.</t>
  </si>
  <si>
    <t>422 Peavy Rd.
Dallas, TX 75218
(32.85228, -96.715454)</t>
  </si>
  <si>
    <t>A68026</t>
  </si>
  <si>
    <t>4918 Junius</t>
  </si>
  <si>
    <t>4918 Junius
Dallas, TX 75214
(32.799853, -96.767561)</t>
  </si>
  <si>
    <t>A68027</t>
  </si>
  <si>
    <t>A68500</t>
  </si>
  <si>
    <t>5901 Palo Pinto Dr.</t>
  </si>
  <si>
    <t>5901 Palo Pinto Dr.
Dallas, TX 75206
(32.819832, -96.765653)</t>
  </si>
  <si>
    <t>A68505</t>
  </si>
  <si>
    <t>Minna</t>
  </si>
  <si>
    <t>A68506</t>
  </si>
  <si>
    <t>7300 North Country Club Dr.</t>
  </si>
  <si>
    <t>7300 North Country Club Dr.
Oklahoma City, OK 73116
(35.543717, -97.555905)</t>
  </si>
  <si>
    <t>A72627</t>
  </si>
  <si>
    <t>Shiels</t>
  </si>
  <si>
    <t xml:space="preserve">2300 Leonard Street </t>
  </si>
  <si>
    <t>2300 Leonard Street 
Dallas, TX 75201
(32.793516, -96.801193)</t>
  </si>
  <si>
    <t>A72635</t>
  </si>
  <si>
    <t>A72646</t>
  </si>
  <si>
    <t>A73310</t>
  </si>
  <si>
    <t>Holliman</t>
  </si>
  <si>
    <t xml:space="preserve">3939 Buena Vista Street </t>
  </si>
  <si>
    <t>3939 Buena Vista Street 
Dallas, TX 75204
(32.812154, -96.797459)</t>
  </si>
  <si>
    <t>F35359</t>
  </si>
  <si>
    <t>none</t>
  </si>
  <si>
    <t>7900 River Park Dr.</t>
  </si>
  <si>
    <t>7900 River Park Dr.
McKinney, TX 75071
(33.281964, -96.610566)</t>
  </si>
  <si>
    <t>A76090</t>
  </si>
  <si>
    <t>A76093</t>
  </si>
  <si>
    <t>A76081</t>
  </si>
  <si>
    <t>75360-1527</t>
  </si>
  <si>
    <t>PO Box 601527
Dallas, TX 75360-1527</t>
  </si>
  <si>
    <t>A76094</t>
  </si>
  <si>
    <t>A76124</t>
  </si>
  <si>
    <t>A76509</t>
  </si>
  <si>
    <t>Thurmond</t>
  </si>
  <si>
    <t>11777 San Vicente Blvd.</t>
  </si>
  <si>
    <t>11777 San Vicente Blvd.
Los Angeles, CA 90049
(34.053183, -118.468229)</t>
  </si>
  <si>
    <t>A76110</t>
  </si>
  <si>
    <t>Koetting</t>
  </si>
  <si>
    <t>3909 St.onebridge Dr.</t>
  </si>
  <si>
    <t>3909 St.onebridge Dr.
Dallas, TX 75204
(32.815516, -96.797319)</t>
  </si>
  <si>
    <t>A76555</t>
  </si>
  <si>
    <t>A76080</t>
  </si>
  <si>
    <t>A76111</t>
  </si>
  <si>
    <t>A78941</t>
  </si>
  <si>
    <t>Rosalind</t>
  </si>
  <si>
    <t>A78949</t>
  </si>
  <si>
    <t>A78953</t>
  </si>
  <si>
    <t>A78942</t>
  </si>
  <si>
    <t>A72637</t>
  </si>
  <si>
    <t>Breard</t>
  </si>
  <si>
    <t>F37827</t>
  </si>
  <si>
    <t>F37332</t>
  </si>
  <si>
    <t>F37825</t>
  </si>
  <si>
    <t>Desert Racer</t>
  </si>
  <si>
    <t>1520 Greenville Ave.</t>
  </si>
  <si>
    <t>1520 Greenville Ave.
Dallas, TX 75206
(32.809126, -96.770161)</t>
  </si>
  <si>
    <t>F35565</t>
  </si>
  <si>
    <t>F35567</t>
  </si>
  <si>
    <t>F35568</t>
  </si>
  <si>
    <t>F37322</t>
  </si>
  <si>
    <t>F36604</t>
  </si>
  <si>
    <t>F37824</t>
  </si>
  <si>
    <t>F37321</t>
  </si>
  <si>
    <t>F36609</t>
  </si>
  <si>
    <t>F37328</t>
  </si>
  <si>
    <t>F36607</t>
  </si>
  <si>
    <t>F36606</t>
  </si>
  <si>
    <t>F37335</t>
  </si>
  <si>
    <t>F37823</t>
  </si>
  <si>
    <t>F37817</t>
  </si>
  <si>
    <t>F39019</t>
  </si>
  <si>
    <t>F37820</t>
  </si>
  <si>
    <t>A76102</t>
  </si>
  <si>
    <t>Dallas Fire Fighters Assn Public Safety Committee</t>
  </si>
  <si>
    <t>10956 Audelia Rd.</t>
  </si>
  <si>
    <t>10956 Audelia Rd.
Dallas, TX 75243
(32.898994, -96.718252)</t>
  </si>
  <si>
    <t>A78945</t>
  </si>
  <si>
    <t>Dallas Retired Firefighters Assn. PAC</t>
  </si>
  <si>
    <t>F37829</t>
  </si>
  <si>
    <t>F37826</t>
  </si>
  <si>
    <t>F37822</t>
  </si>
  <si>
    <t>F37331</t>
  </si>
  <si>
    <t>F37821</t>
  </si>
  <si>
    <t>F37320</t>
  </si>
  <si>
    <t>F36610</t>
  </si>
  <si>
    <t>F36605</t>
  </si>
  <si>
    <t>F37330</t>
  </si>
  <si>
    <t>F37319</t>
  </si>
  <si>
    <t>F37325</t>
  </si>
  <si>
    <t>E1384</t>
  </si>
  <si>
    <t>F37828</t>
  </si>
  <si>
    <t>E1410</t>
  </si>
  <si>
    <t>FR12367</t>
  </si>
  <si>
    <t>https://campfin.dallascityhall.com/FinalReports/srp0000002367_20220105_183646.pdf</t>
  </si>
  <si>
    <t>Paula Blackmon</t>
  </si>
  <si>
    <t>FR12035</t>
  </si>
  <si>
    <t>https://campfin.dallascityhall.com/FinalReports/srp0000002035_20200713_100521.pdf</t>
  </si>
  <si>
    <t>FR12079</t>
  </si>
  <si>
    <t>https://campfin.dallascityhall.com/FinalReports/srp0000002079_20210115_110151.pdf</t>
  </si>
  <si>
    <t>FR12157</t>
  </si>
  <si>
    <t>https://campfin.dallascityhall.com/FinalReports/srp0000002157_20210331_190013.pdf</t>
  </si>
  <si>
    <t>FR12228</t>
  </si>
  <si>
    <t>https://campfin.dallascityhall.com/FinalReports/srp0000002228_20210423_112938.pdf</t>
  </si>
  <si>
    <t>6408 Patrick Dr.</t>
  </si>
  <si>
    <t>6408 Patrick Dr.
Dallas, TX 75214
(32.842921, -96.752479)</t>
  </si>
  <si>
    <t>FR12341</t>
  </si>
  <si>
    <t>https://campfin.dallascityhall.com/FinalReports/srp0000002341_20210715_155630.pdf</t>
  </si>
  <si>
    <t>6333 East Mockingbird Ln 147-547</t>
  </si>
  <si>
    <t>6333 East Mockingbird Ln 147-547
Dallas, TX 75214
(32.837429, -96.754041)</t>
  </si>
  <si>
    <t>A66430</t>
  </si>
  <si>
    <t>6768 Inverness</t>
  </si>
  <si>
    <t>6768 Inverness
Dallas, TX 75214
(32.840114, -96.74264)</t>
  </si>
  <si>
    <t>A66382</t>
  </si>
  <si>
    <t>6444 Lavendale Ave</t>
  </si>
  <si>
    <t>6444 Lavendale Ave
Dallas, TX 75230
(32.895904, -96.794687)</t>
  </si>
  <si>
    <t>A66394</t>
  </si>
  <si>
    <t>Tiller</t>
  </si>
  <si>
    <t>A66408</t>
  </si>
  <si>
    <t>A66432</t>
  </si>
  <si>
    <t>Van Blargan</t>
  </si>
  <si>
    <t>6534 Kenwood Ave.</t>
  </si>
  <si>
    <t>6534 Kenwood Ave.
Dallas, TX 75214
(32.832466, -96.74858)</t>
  </si>
  <si>
    <t>A66435</t>
  </si>
  <si>
    <t>Scalera</t>
  </si>
  <si>
    <t>2320 Springhill Dr</t>
  </si>
  <si>
    <t>2320 Springhill Dr
Dallas, TX 75228
(32.814322, -96.699338)</t>
  </si>
  <si>
    <t>A66458</t>
  </si>
  <si>
    <t>Sexton</t>
  </si>
  <si>
    <t>9930 Donegal Drive</t>
  </si>
  <si>
    <t>9930 Donegal Drive
Dallas, TX 75218
(32.841278, -96.700138)</t>
  </si>
  <si>
    <t>A66420</t>
  </si>
  <si>
    <t>A66431</t>
  </si>
  <si>
    <t>A66446</t>
  </si>
  <si>
    <t>Egan</t>
  </si>
  <si>
    <t>6722 Lake Circle Dr</t>
  </si>
  <si>
    <t>6722 Lake Circle Dr
Dallas, TX 75214
(32.824982, -96.744939)</t>
  </si>
  <si>
    <t>A66451</t>
  </si>
  <si>
    <t>A66452</t>
  </si>
  <si>
    <t>A66460</t>
  </si>
  <si>
    <t>Sinead</t>
  </si>
  <si>
    <t>Soesbe</t>
  </si>
  <si>
    <t>5818 Belmont</t>
  </si>
  <si>
    <t>5818 Belmont
Dallas, TX 75206
(32.817338, -96.7672)</t>
  </si>
  <si>
    <t>A66465</t>
  </si>
  <si>
    <t>Host</t>
  </si>
  <si>
    <t xml:space="preserve">11604 Colmar Street </t>
  </si>
  <si>
    <t>11604 Colmar Street 
Dallas, TX 75218
(32.8518, -96.69694)</t>
  </si>
  <si>
    <t>A65489</t>
  </si>
  <si>
    <t>A66387</t>
  </si>
  <si>
    <t>4409 Westside</t>
  </si>
  <si>
    <t>4409 Westside
Dallas, TX 75209
(32.824855, -96.816927)</t>
  </si>
  <si>
    <t>A66388</t>
  </si>
  <si>
    <t>5214 Vickery Blvd.</t>
  </si>
  <si>
    <t>5214 Vickery Blvd.
Dallas, TX 75206
(32.822367, -96.781708)</t>
  </si>
  <si>
    <t>A66391</t>
  </si>
  <si>
    <t>Buckholt</t>
  </si>
  <si>
    <t>5419 Vickery Blvd</t>
  </si>
  <si>
    <t>5419 Vickery Blvd
Dallas, TX 75206
(32.822386, -96.776541)</t>
  </si>
  <si>
    <t>A66395</t>
  </si>
  <si>
    <t>Almond</t>
  </si>
  <si>
    <t>8115 San Benito Way</t>
  </si>
  <si>
    <t>8115 San Benito Way
Dallas, TX 75218
(32.808998, -96.719301)</t>
  </si>
  <si>
    <t>A66401</t>
  </si>
  <si>
    <t>9623 Athlone Drive</t>
  </si>
  <si>
    <t>9623 Athlone Drive
Dallas, TX 75218
(32.836834, -96.702566)</t>
  </si>
  <si>
    <t>A66404</t>
  </si>
  <si>
    <t>1917 Valley Oaks</t>
  </si>
  <si>
    <t>1917 Valley Oaks
Irving, TX 75061
(32.834955, -96.965187)</t>
  </si>
  <si>
    <t>A66405</t>
  </si>
  <si>
    <t>A66409</t>
  </si>
  <si>
    <t>COURTNEY</t>
  </si>
  <si>
    <t>SPELLICY</t>
  </si>
  <si>
    <t>7117 WAKE FORREST DR</t>
  </si>
  <si>
    <t>7117 WAKE FORREST DR
Dallas, TX 75214
(32.853693, -96.737071)</t>
  </si>
  <si>
    <t>A66417</t>
  </si>
  <si>
    <t>5916 Club Oaks Drive</t>
  </si>
  <si>
    <t>5916 Club Oaks Drive
Dallas, TX 75248
(32.985627, -96.819175)</t>
  </si>
  <si>
    <t>A66426</t>
  </si>
  <si>
    <t>A66434</t>
  </si>
  <si>
    <t>Worrall</t>
  </si>
  <si>
    <t>5704 Velsaco</t>
  </si>
  <si>
    <t>5704 Velsaco
Dallas, TX 75214</t>
  </si>
  <si>
    <t>A66436</t>
  </si>
  <si>
    <t>Fran</t>
  </si>
  <si>
    <t>Eichorst</t>
  </si>
  <si>
    <t>6740 Westlake Avenue</t>
  </si>
  <si>
    <t>6740 Westlake Avenue
Dallas, TX 75214
(32.822279, -96.745169)</t>
  </si>
  <si>
    <t>A66440</t>
  </si>
  <si>
    <t>A66441</t>
  </si>
  <si>
    <t>Key</t>
  </si>
  <si>
    <t>7109 Bennington Dr.</t>
  </si>
  <si>
    <t>7109 Bennington Dr.
Dallas, TX 75214
(32.85177, -96.741512)</t>
  </si>
  <si>
    <t>A66443</t>
  </si>
  <si>
    <t>Jung</t>
  </si>
  <si>
    <t>7143 Fisher Road</t>
  </si>
  <si>
    <t>7143 Fisher Road
Dallas, TX 75214
(32.842115, -96.736535)</t>
  </si>
  <si>
    <t>A66447</t>
  </si>
  <si>
    <t>1445 Waterside Dr</t>
  </si>
  <si>
    <t>1445 Waterside Dr
Dallas, TX 75218
(32.810231, -96.7239)</t>
  </si>
  <si>
    <t>A66453</t>
  </si>
  <si>
    <t>Allen B</t>
  </si>
  <si>
    <t>Beene</t>
  </si>
  <si>
    <t>12597 Montego Plaza</t>
  </si>
  <si>
    <t>12597 Montego Plaza
Dallas, TX 75230
(32.920183, -96.815342)</t>
  </si>
  <si>
    <t>A66455</t>
  </si>
  <si>
    <t>991 Sycamore Creek Drive</t>
  </si>
  <si>
    <t>991 Sycamore Creek Drive
Dripping Springs, TX 78620
(30.263297, -98.183513)</t>
  </si>
  <si>
    <t>A66456</t>
  </si>
  <si>
    <t>8231 San Fernando Way</t>
  </si>
  <si>
    <t>8231 San Fernando Way
Dallas, TX 75218
(32.814501, -96.719787)</t>
  </si>
  <si>
    <t>A66457</t>
  </si>
  <si>
    <t>Dirk</t>
  </si>
  <si>
    <t>Hilkmann</t>
  </si>
  <si>
    <t>7048 Meadow Lake Ave</t>
  </si>
  <si>
    <t>7048 Meadow Lake Ave
Dallas, TX 75214
(32.824011, -96.736685)</t>
  </si>
  <si>
    <t>A66459</t>
  </si>
  <si>
    <t>1142 North Clinton Ave.</t>
  </si>
  <si>
    <t>1142 North Clinton Ave.
DALLAS, TX 75208
(32.758809, -96.841475)</t>
  </si>
  <si>
    <t>A66462</t>
  </si>
  <si>
    <t>A66463</t>
  </si>
  <si>
    <t>John (Jack)</t>
  </si>
  <si>
    <t>Elrod</t>
  </si>
  <si>
    <t>7900 Xavier Court</t>
  </si>
  <si>
    <t>7900 Xavier Court
Dallas, TX 75218
(32.807827, -96.721548)</t>
  </si>
  <si>
    <t>A66464</t>
  </si>
  <si>
    <t>Ewert</t>
  </si>
  <si>
    <t>7147 Westlake ave</t>
  </si>
  <si>
    <t>7147 Westlake ave
Dallas, TX 75214
(32.824258, -96.734643)</t>
  </si>
  <si>
    <t>A70350</t>
  </si>
  <si>
    <t>4332 Woodcrest lane</t>
  </si>
  <si>
    <t>4332 Woodcrest lane
Dallas, TX 75206
(32.839617, -96.766581)</t>
  </si>
  <si>
    <t>A70353</t>
  </si>
  <si>
    <t>Krieser</t>
  </si>
  <si>
    <t>6324 Glennox Ln</t>
  </si>
  <si>
    <t>6324 Glennox Ln
Dallas, TX 75214
(32.850026, -96.754256)</t>
  </si>
  <si>
    <t>A70356</t>
  </si>
  <si>
    <t>A70359</t>
  </si>
  <si>
    <t>8231 San Cristobal</t>
  </si>
  <si>
    <t>8231 San Cristobal
Dallas, TX 75218
(32.809951, -96.713984)</t>
  </si>
  <si>
    <t>A70360</t>
  </si>
  <si>
    <t>Lilley III</t>
  </si>
  <si>
    <t>6160 Glennox Ln</t>
  </si>
  <si>
    <t>6160 Glennox Ln
Dallas, TX 75214
(32.850123, -96.757783)</t>
  </si>
  <si>
    <t>A70361</t>
  </si>
  <si>
    <t>Maggard</t>
  </si>
  <si>
    <t>6601 Lake Circle Drive</t>
  </si>
  <si>
    <t>6601 Lake Circle Drive
Dallas, TX 75214
(32.824936, -96.747134)</t>
  </si>
  <si>
    <t>A70362</t>
  </si>
  <si>
    <t>6946 Casa Loma Ave</t>
  </si>
  <si>
    <t>6946 Casa Loma Ave
Dallas, TX 75214
(32.812856, -96.738591)</t>
  </si>
  <si>
    <t>A70366</t>
  </si>
  <si>
    <t>A70376</t>
  </si>
  <si>
    <t>5847 Monticello Ave</t>
  </si>
  <si>
    <t>5847 Monticello Ave
Dallas, TX 75206
(32.826982, -96.765939)</t>
  </si>
  <si>
    <t>A70378</t>
  </si>
  <si>
    <t>Ann and Jim</t>
  </si>
  <si>
    <t>8139 Barbaree Blvd</t>
  </si>
  <si>
    <t>8139 Barbaree Blvd
Dallas, TX 75228
(32.807384, -96.714929)</t>
  </si>
  <si>
    <t>A70379</t>
  </si>
  <si>
    <t>Nan</t>
  </si>
  <si>
    <t>7319 Lakewood Blvd.</t>
  </si>
  <si>
    <t>7319 Lakewood Blvd.
Dallas, TX 75214
(32.824089, -96.732677)</t>
  </si>
  <si>
    <t>A70383</t>
  </si>
  <si>
    <t>Yung</t>
  </si>
  <si>
    <t>9914 Kilarney Drive</t>
  </si>
  <si>
    <t>9914 Kilarney Drive
Dallas, TX 75218
(32.839957, -96.700222)</t>
  </si>
  <si>
    <t>A70385</t>
  </si>
  <si>
    <t>A70388</t>
  </si>
  <si>
    <t>Martha L</t>
  </si>
  <si>
    <t>9542 Alta Mira Drive</t>
  </si>
  <si>
    <t>9542 Alta Mira Drive
Dallas, TX 75218
(32.828056, -96.695261)</t>
  </si>
  <si>
    <t>A70389</t>
  </si>
  <si>
    <t>A70390</t>
  </si>
  <si>
    <t>Lawrence Lee</t>
  </si>
  <si>
    <t>4101 Commerce Street #1</t>
  </si>
  <si>
    <t>4101 Commerce Street #1
Dallas, TX 75226
(32.783549, -96.768429)</t>
  </si>
  <si>
    <t>A70394</t>
  </si>
  <si>
    <t>4333 Gilbert Avenue</t>
  </si>
  <si>
    <t>4333 Gilbert Avenue
Dallas, TX 75219
(32.819713, -96.809191)</t>
  </si>
  <si>
    <t>A70399</t>
  </si>
  <si>
    <t>A70400</t>
  </si>
  <si>
    <t>6920 Santa Maria Lane</t>
  </si>
  <si>
    <t>6920 Santa Maria Lane
Dallas, TX 75214
(32.840577, -96.740698)</t>
  </si>
  <si>
    <t>A70402</t>
  </si>
  <si>
    <t>6711 Dalhart Ln</t>
  </si>
  <si>
    <t>6711 Dalhart Ln
Dallas, TX 75214
(32.837659, -96.742628)</t>
  </si>
  <si>
    <t>A70403</t>
  </si>
  <si>
    <t>7266 Williamson Cir</t>
  </si>
  <si>
    <t>7266 Williamson Cir
Dallas, TX 75214
(32.828786, -96.734322)</t>
  </si>
  <si>
    <t>A70405</t>
  </si>
  <si>
    <t>Considine</t>
  </si>
  <si>
    <t>7230 Westlake Ave</t>
  </si>
  <si>
    <t>7230 Westlake Ave
Dallas, TX 75214
(32.82527, -96.733471)</t>
  </si>
  <si>
    <t>A70407</t>
  </si>
  <si>
    <t>A72678</t>
  </si>
  <si>
    <t>26611 Milmar Dr.</t>
  </si>
  <si>
    <t>26611 Milmar Dr.
Dallas, TX 75228</t>
  </si>
  <si>
    <t>A72679</t>
  </si>
  <si>
    <t>A72685</t>
  </si>
  <si>
    <t>A72686</t>
  </si>
  <si>
    <t>6232 Highgate Lane</t>
  </si>
  <si>
    <t>6232 Highgate Lane
Dallas, TX 75214
(32.849369, -96.756354)</t>
  </si>
  <si>
    <t>A72693</t>
  </si>
  <si>
    <t>Swanson</t>
  </si>
  <si>
    <t>8179 Santa Clara Dr.</t>
  </si>
  <si>
    <t>8179 Santa Clara Dr.
Dallas, TX 75218
(32.81127, -96.718437)</t>
  </si>
  <si>
    <t>A72694</t>
  </si>
  <si>
    <t>5335 Ridgelawn Drive</t>
  </si>
  <si>
    <t>5335 Ridgelawn Drive
Dallas, TX 75214
(32.8521, -96.757441)</t>
  </si>
  <si>
    <t>A72699</t>
  </si>
  <si>
    <t>A72700</t>
  </si>
  <si>
    <t>A72701</t>
  </si>
  <si>
    <t>Nurre</t>
  </si>
  <si>
    <t>2611 Millmar Drive</t>
  </si>
  <si>
    <t>2611 Millmar Drive
Dallas, TX 75228
(32.826691, -96.670845)</t>
  </si>
  <si>
    <t>A72704</t>
  </si>
  <si>
    <t>9627 Park Highlands Drive</t>
  </si>
  <si>
    <t>9627 Park Highlands Drive
Dallas, TX 75238
(32.878338, -96.699186)</t>
  </si>
  <si>
    <t>A72705</t>
  </si>
  <si>
    <t>6412 Patrick Dr.</t>
  </si>
  <si>
    <t>6412 Patrick Dr.
Dallas, TX 75214
(32.842985, -96.752186)</t>
  </si>
  <si>
    <t>A72713</t>
  </si>
  <si>
    <t>A72714</t>
  </si>
  <si>
    <t>Muncy</t>
  </si>
  <si>
    <t>2614 2614 Lakeforest Court</t>
  </si>
  <si>
    <t>2614 2614 Lakeforest Court
Dallas, TX 75214
(32.815361, -96.731992)</t>
  </si>
  <si>
    <t>A72715</t>
  </si>
  <si>
    <t>A72722</t>
  </si>
  <si>
    <t>Irsch</t>
  </si>
  <si>
    <t>7016 Lakeshore Drive</t>
  </si>
  <si>
    <t>7016 Lakeshore Drive
Dallas, TX 75214
(32.82072, -96.737023)</t>
  </si>
  <si>
    <t>A72725</t>
  </si>
  <si>
    <t>Gerald C.</t>
  </si>
  <si>
    <t>24 Lakeside Park</t>
  </si>
  <si>
    <t>24 Lakeside Park
Dallas, TX 75225
(32.860114, -96.773318)</t>
  </si>
  <si>
    <t>A72726</t>
  </si>
  <si>
    <t>2611 Milmar Dr.</t>
  </si>
  <si>
    <t>2611 Milmar Dr.
Dallas, TX 75228
(32.826691, -96.670845)</t>
  </si>
  <si>
    <t>A72727</t>
  </si>
  <si>
    <t>10523 Vinemont St.</t>
  </si>
  <si>
    <t>10523 Vinemont St.
Dallas, TX 75218
(32.849367, -96.696741)</t>
  </si>
  <si>
    <t>A72740</t>
  </si>
  <si>
    <t>A72741</t>
  </si>
  <si>
    <t>10821 Waterbridge Cir</t>
  </si>
  <si>
    <t>10821 Waterbridge Cir
Dallas, TX 75218
(32.84966, -96.692967)</t>
  </si>
  <si>
    <t>A72742</t>
  </si>
  <si>
    <t>2614 Lakeforest Ct.</t>
  </si>
  <si>
    <t>2614 Lakeforest Ct.
Dallas, TX 75214
(32.815361, -96.731992)</t>
  </si>
  <si>
    <t>A72743</t>
  </si>
  <si>
    <t>Felix</t>
  </si>
  <si>
    <t>6729 Santa Maria Ln</t>
  </si>
  <si>
    <t>6729 Santa Maria Ln
Dallas, TX 75214
(32.838679, -96.742873)</t>
  </si>
  <si>
    <t>A72744</t>
  </si>
  <si>
    <t>A72745</t>
  </si>
  <si>
    <t>7934 Glade Creek Ct</t>
  </si>
  <si>
    <t>7934 Glade Creek Ct
Dallas, TX 75218
(32.80667, -96.721551)</t>
  </si>
  <si>
    <t>A72746</t>
  </si>
  <si>
    <t>4030 North Central Expressway #559</t>
  </si>
  <si>
    <t>4030 North Central Expressway #559
Dallas, TX 75204
(32.811849, -96.790974)</t>
  </si>
  <si>
    <t>A72754</t>
  </si>
  <si>
    <t>Val</t>
  </si>
  <si>
    <t>Lawlor</t>
  </si>
  <si>
    <t>4400 Brookview Dr</t>
  </si>
  <si>
    <t>4400 Brookview Dr
Dallas, TX 75220
(32.869769, -96.833699)</t>
  </si>
  <si>
    <t>A72755</t>
  </si>
  <si>
    <t>6821 Carolyncrest Dr</t>
  </si>
  <si>
    <t>6821 Carolyncrest Dr
Dallas, TX 75214
(32.826948, -96.742913)</t>
  </si>
  <si>
    <t>A72756</t>
  </si>
  <si>
    <t>Stefan</t>
  </si>
  <si>
    <t>Castino</t>
  </si>
  <si>
    <t>9618 Athlone Dr.</t>
  </si>
  <si>
    <t>9618 Athlone Dr.
Dallas, TX 75218
(32.836785, -96.702713)</t>
  </si>
  <si>
    <t>A72757</t>
  </si>
  <si>
    <t>Dutton</t>
  </si>
  <si>
    <t>4915 Radbrook Pl.</t>
  </si>
  <si>
    <t>4915 Radbrook Pl.
DALLAS, TX 75220
(32.866393, -96.827618)</t>
  </si>
  <si>
    <t>A72758</t>
  </si>
  <si>
    <t>3525 Turtle Creek Blvd Unit 8A</t>
  </si>
  <si>
    <t>3525 Turtle Creek Blvd Unit 8A
Dallas, TX 75219
(32.810749, -96.802509)</t>
  </si>
  <si>
    <t>A72759</t>
  </si>
  <si>
    <t>A72765</t>
  </si>
  <si>
    <t>Arrowsmith</t>
  </si>
  <si>
    <t>819 Lake Terrace Dr</t>
  </si>
  <si>
    <t>819 Lake Terrace Dr
Dallas, TX 75218
(32.846863, -96.706551)</t>
  </si>
  <si>
    <t>A72766</t>
  </si>
  <si>
    <t>A72767</t>
  </si>
  <si>
    <t>5567 Ledgestone Dr</t>
  </si>
  <si>
    <t>5567 Ledgestone Dr
Dallas, TX 75214
(32.853858, -96.755841)</t>
  </si>
  <si>
    <t>A72771</t>
  </si>
  <si>
    <t>Boling</t>
  </si>
  <si>
    <t>9803 Coldwater Cir.</t>
  </si>
  <si>
    <t>9803 Coldwater Cir.
Dallas, TX 75228
(32.826022, -96.686805)</t>
  </si>
  <si>
    <t>A72772</t>
  </si>
  <si>
    <t>A72773</t>
  </si>
  <si>
    <t>7073 Arboreal Dr</t>
  </si>
  <si>
    <t>7073 Arboreal Dr
Dallas, TX 75231
(32.859952, -96.735962)</t>
  </si>
  <si>
    <t>A72774</t>
  </si>
  <si>
    <t>McMurray</t>
  </si>
  <si>
    <t>11310 Crest Brook Drive</t>
  </si>
  <si>
    <t>11310 Crest Brook Drive
Dallas, TX 75230
(32.902201, -96.797804)</t>
  </si>
  <si>
    <t>A72775</t>
  </si>
  <si>
    <t>400 North Ervay #328</t>
  </si>
  <si>
    <t>400 North Ervay #328
Dallas, TX 75201</t>
  </si>
  <si>
    <t>A72786</t>
  </si>
  <si>
    <t>1030 Tracy Avenue</t>
  </si>
  <si>
    <t>1030 Tracy Avenue
Duncanville, TX 75137
(32.63806, -96.88672)</t>
  </si>
  <si>
    <t>A72788</t>
  </si>
  <si>
    <t>9332 Mercer Drive</t>
  </si>
  <si>
    <t>9332 Mercer Drive
Dallas, TX 75228
(32.819967, -96.695423)</t>
  </si>
  <si>
    <t>A72789</t>
  </si>
  <si>
    <t>3131 Maple Ave Apt 6B</t>
  </si>
  <si>
    <t>3131 Maple Ave Apt 6B
Dallas, TX 75201
(32.799352, -96.80894)</t>
  </si>
  <si>
    <t>A72790</t>
  </si>
  <si>
    <t>7636 Bryn Mawr</t>
  </si>
  <si>
    <t>7636 Bryn Mawr
Dallas, TX 75225
(32.856026, -96.775332)</t>
  </si>
  <si>
    <t>A72791</t>
  </si>
  <si>
    <t>7220 Tokalon Drive</t>
  </si>
  <si>
    <t>7220 Tokalon Drive
Dallas, TX 75214
(32.82214, -96.733132)</t>
  </si>
  <si>
    <t>A72792</t>
  </si>
  <si>
    <t>1717 Arts Plaza #2101</t>
  </si>
  <si>
    <t>1717 Arts Plaza #2101
Dallas, TX 75201
(32.792253, -96.794774)</t>
  </si>
  <si>
    <t>A72793</t>
  </si>
  <si>
    <t>6747 Lupton Drive</t>
  </si>
  <si>
    <t>6747 Lupton Drive
Dallas, TX 75225
(32.876881, -96.78871)</t>
  </si>
  <si>
    <t>A72794</t>
  </si>
  <si>
    <t>McDonough Niemiec</t>
  </si>
  <si>
    <t>F34770</t>
  </si>
  <si>
    <t>Buckner Terrace Neighborhood Association</t>
  </si>
  <si>
    <t>A79293</t>
  </si>
  <si>
    <t>3613 Vintage Place</t>
  </si>
  <si>
    <t>3613 Vintage Place
Dallas, TX 75214
(32.831118, -96.740244)</t>
  </si>
  <si>
    <t>A79289</t>
  </si>
  <si>
    <t>Calen</t>
  </si>
  <si>
    <t>1512 Commerce St.</t>
  </si>
  <si>
    <t>1512 Commerce St.
Dallas, TX 75201
(32.780166, -96.797927)</t>
  </si>
  <si>
    <t>A79294</t>
  </si>
  <si>
    <t>A79275</t>
  </si>
  <si>
    <t>A79307</t>
  </si>
  <si>
    <t>5411 Merrimac Ave</t>
  </si>
  <si>
    <t>5411 Merrimac Ave
dallas, TX 75206
(32.827346, -96.776865)</t>
  </si>
  <si>
    <t>A79290</t>
  </si>
  <si>
    <t>5214 Vickery Blvd</t>
  </si>
  <si>
    <t>5214 Vickery Blvd
Dallas, TX 75206
(32.822367, -96.781708)</t>
  </si>
  <si>
    <t>A79284</t>
  </si>
  <si>
    <t>102 North Willomet Avnue</t>
  </si>
  <si>
    <t>102 North Willomet Avnue
Dallas, TX 75208
(32.745306, -96.840406)</t>
  </si>
  <si>
    <t>A79291</t>
  </si>
  <si>
    <t>F38681</t>
  </si>
  <si>
    <t>1288 North Bagley St.</t>
  </si>
  <si>
    <t>1288 North Bagley St.
Dallas, TX 75211
(32.758378, -96.912757)</t>
  </si>
  <si>
    <t>A79308</t>
  </si>
  <si>
    <t>Seay</t>
  </si>
  <si>
    <t>6511 Winton St.</t>
  </si>
  <si>
    <t>6511 Winton St.
Dallas, TX 75214
(32.835268, -96.749345)</t>
  </si>
  <si>
    <t>F38677</t>
  </si>
  <si>
    <t>Daisy</t>
  </si>
  <si>
    <t>Jamaica</t>
  </si>
  <si>
    <t>5455 Belmont Ave</t>
  </si>
  <si>
    <t>5455 Belmont Ave
Dallas, TX 75206
(32.81724, -96.775078)</t>
  </si>
  <si>
    <t>A79283</t>
  </si>
  <si>
    <t>A79295</t>
  </si>
  <si>
    <t>Florin Rainey</t>
  </si>
  <si>
    <t>7182 West Circle Dr</t>
  </si>
  <si>
    <t>7182 West Circle Dr
Dallas, TX 75214
(32.842837, -96.732732)</t>
  </si>
  <si>
    <t>A79277</t>
  </si>
  <si>
    <t>Garcia MD</t>
  </si>
  <si>
    <t>A79292</t>
  </si>
  <si>
    <t>Garner Ellis III</t>
  </si>
  <si>
    <t>6872 Burwood Lane</t>
  </si>
  <si>
    <t>6872 Burwood Lane
Dallas, TX 75214
(32.817483, -96.740761)</t>
  </si>
  <si>
    <t>A79278</t>
  </si>
  <si>
    <t>9720 Coit Rd</t>
  </si>
  <si>
    <t>9720 Coit Rd
Plano, TX 75025
(33.110922, -96.768044)</t>
  </si>
  <si>
    <t>A79282</t>
  </si>
  <si>
    <t>2113 Shari Lane</t>
  </si>
  <si>
    <t>2113 Shari Lane
Garland, TX 75043
(32.87582, -96.599809)</t>
  </si>
  <si>
    <t>A70375</t>
  </si>
  <si>
    <t>Amy and Jason</t>
  </si>
  <si>
    <t>Kulas</t>
  </si>
  <si>
    <t>6843 Lakewood Blvd.</t>
  </si>
  <si>
    <t>6843 Lakewood Blvd.
Dallas, TX 75214
(32.819872, -96.742102)</t>
  </si>
  <si>
    <t>A72716</t>
  </si>
  <si>
    <t>F35063</t>
  </si>
  <si>
    <t>Olivella</t>
  </si>
  <si>
    <t>6465 East Mockingbird</t>
  </si>
  <si>
    <t>6465 East Mockingbird
Dallas, TX 75214
(32.836525, -96.75149)</t>
  </si>
  <si>
    <t>F35859</t>
  </si>
  <si>
    <t>Tinker</t>
  </si>
  <si>
    <t>1969 Colorado Blvd</t>
  </si>
  <si>
    <t>1969 Colorado Blvd
Denton, TX 76205
(33.196459, -97.109586)</t>
  </si>
  <si>
    <t>F35060</t>
  </si>
  <si>
    <t>343 Sansone St.</t>
  </si>
  <si>
    <t>343 Sansone St.
San Francisco, CA 94104
(37.793749, -122.401291)</t>
  </si>
  <si>
    <t>F36769</t>
  </si>
  <si>
    <t>Etsy</t>
  </si>
  <si>
    <t xml:space="preserve">55 Washington Street </t>
  </si>
  <si>
    <t>55 Washington Street 
Brooklyn, NY 11201
(40.70259, -73.989612)</t>
  </si>
  <si>
    <t>F36770</t>
  </si>
  <si>
    <t>5111 Greenville Ave.</t>
  </si>
  <si>
    <t>5111 Greenville Ave.
Dallas, TX 75206
(32.849906, -96.770146)</t>
  </si>
  <si>
    <t>F35062</t>
  </si>
  <si>
    <t>Casa Linda Bakery</t>
  </si>
  <si>
    <t>10819 Garland Rd</t>
  </si>
  <si>
    <t>10819 Garland Rd
Dallas, TX 75218
(32.84536, -96.688059)</t>
  </si>
  <si>
    <t>F38669</t>
  </si>
  <si>
    <t>A79296</t>
  </si>
  <si>
    <t>Hoffmann</t>
  </si>
  <si>
    <t>9010 Groveland Dr.</t>
  </si>
  <si>
    <t>9010 Groveland Dr.
Dallas, TX 75218
(32.820242, -96.70109)</t>
  </si>
  <si>
    <t>F38888</t>
  </si>
  <si>
    <t xml:space="preserve">3730 Ladd Street </t>
  </si>
  <si>
    <t>3730 Ladd Street 
Dallas, TX 75212
(32.788107, -96.844056)</t>
  </si>
  <si>
    <t>F38885</t>
  </si>
  <si>
    <t>Hudson House</t>
  </si>
  <si>
    <t>4040 Abrams Rd</t>
  </si>
  <si>
    <t>4040 Abrams Rd
Dallas, TX 75214
(32.835482, -96.752852)</t>
  </si>
  <si>
    <t>F38683</t>
  </si>
  <si>
    <t>Hardtner</t>
  </si>
  <si>
    <t>415 Janie</t>
  </si>
  <si>
    <t>415 Janie
Shreveport, LA 71106
(32.431878, -93.734527)</t>
  </si>
  <si>
    <t>F38886</t>
  </si>
  <si>
    <t>Meso Maya</t>
  </si>
  <si>
    <t>1611 McKinney Ave</t>
  </si>
  <si>
    <t>1611 McKinney Ave
Dallas, TX 75202
(32.787598, -96.804553)</t>
  </si>
  <si>
    <t>F38884</t>
  </si>
  <si>
    <t>Trulucks Seafood</t>
  </si>
  <si>
    <t>400 Colorado</t>
  </si>
  <si>
    <t>400 Colorado
Austin, TX 78701
(30.26677, -97.744741)</t>
  </si>
  <si>
    <t>F35855</t>
  </si>
  <si>
    <t>Coca</t>
  </si>
  <si>
    <t>5312 Throckmorton Dr</t>
  </si>
  <si>
    <t>5312 Throckmorton Dr
Grand Prairie, TX 75052
(32.64502, -97.034173)</t>
  </si>
  <si>
    <t>F34772</t>
  </si>
  <si>
    <t>F38686</t>
  </si>
  <si>
    <t>Ebb &amp; Flow</t>
  </si>
  <si>
    <t>2651 Commerce St.</t>
  </si>
  <si>
    <t>2651 Commerce St.
Dallas, TX 75202
(32.782976, -96.784299)</t>
  </si>
  <si>
    <t>F36765</t>
  </si>
  <si>
    <t>A66407</t>
  </si>
  <si>
    <t>A66466</t>
  </si>
  <si>
    <t>9454 Springwater Dr</t>
  </si>
  <si>
    <t>9454 Springwater Dr
Dallas, TX 75228
(32.821653, -96.694122)</t>
  </si>
  <si>
    <t>A70357</t>
  </si>
  <si>
    <t>Coman</t>
  </si>
  <si>
    <t>6442 Chesley Ln</t>
  </si>
  <si>
    <t>6442 Chesley Ln
Dallas, TX 75214
(32.84618, -96.751305)</t>
  </si>
  <si>
    <t>A70372</t>
  </si>
  <si>
    <t>6729 Santa Maria Ln.</t>
  </si>
  <si>
    <t>6729 Santa Maria Ln.
Dallas, TX 75214
(32.838679, -96.742873)</t>
  </si>
  <si>
    <t>A70395</t>
  </si>
  <si>
    <t>A70401</t>
  </si>
  <si>
    <t>Storck</t>
  </si>
  <si>
    <t>3114 San Lucas Ave</t>
  </si>
  <si>
    <t>3114 San Lucas Ave
Dallas, TX 75228
(32.831299, -96.663103)</t>
  </si>
  <si>
    <t>A72689</t>
  </si>
  <si>
    <t>Shinn</t>
  </si>
  <si>
    <t>6157 Richmond Ave</t>
  </si>
  <si>
    <t>6157 Richmond Ave
Dallas, TX 75214
(32.816166, -96.759189)</t>
  </si>
  <si>
    <t>A72691</t>
  </si>
  <si>
    <t>12703 Nutty Brown Rd</t>
  </si>
  <si>
    <t>12703 Nutty Brown Rd
Austin, TX 78737
(30.198693, -97.972031)</t>
  </si>
  <si>
    <t>A72717</t>
  </si>
  <si>
    <t>7933 Goodshire Ave.</t>
  </si>
  <si>
    <t>7933 Goodshire Ave.
DALLAS, TX 75231
(32.882251, -96.743753)</t>
  </si>
  <si>
    <t>A72736</t>
  </si>
  <si>
    <t>A72747</t>
  </si>
  <si>
    <t>4404 Briar Creek Ln</t>
  </si>
  <si>
    <t>4404 Briar Creek Ln
Dallas, TX 75214
(32.840637, -96.749996)</t>
  </si>
  <si>
    <t>A72760</t>
  </si>
  <si>
    <t>9206 Canter drive</t>
  </si>
  <si>
    <t>9206 Canter drive
Dallas, TX 75231
(32.893347, -96.746475)</t>
  </si>
  <si>
    <t>A72776</t>
  </si>
  <si>
    <t>A72795</t>
  </si>
  <si>
    <t>F38679</t>
  </si>
  <si>
    <t>3 Colorado</t>
  </si>
  <si>
    <t>3 Colorado
Denton, TX 76205</t>
  </si>
  <si>
    <t>A79279</t>
  </si>
  <si>
    <t>A79309</t>
  </si>
  <si>
    <t>F38671</t>
  </si>
  <si>
    <t>F35858</t>
  </si>
  <si>
    <t>5455 Belmont</t>
  </si>
  <si>
    <t>5455 Belmont
Dallas, TX 75206
(32.81724, -96.775078)</t>
  </si>
  <si>
    <t>F36756</t>
  </si>
  <si>
    <t>4312 Rosser Square</t>
  </si>
  <si>
    <t>4312 Rosser Square
Dallas, TX 75244
(32.920443, -96.84504)</t>
  </si>
  <si>
    <t>F35842</t>
  </si>
  <si>
    <t>F35847</t>
  </si>
  <si>
    <t>Union Coffee</t>
  </si>
  <si>
    <t>3705 Cedar Springs</t>
  </si>
  <si>
    <t>3705 Cedar Springs
Dallas, TX 75219
(32.808341, -96.807846)</t>
  </si>
  <si>
    <t>F38881</t>
  </si>
  <si>
    <t>675 Ponce de Leon</t>
  </si>
  <si>
    <t>675 Ponce de Leon
Atlanta, GA 30308</t>
  </si>
  <si>
    <t>F38880</t>
  </si>
  <si>
    <t>F38879</t>
  </si>
  <si>
    <t>F38883</t>
  </si>
  <si>
    <t>F38872</t>
  </si>
  <si>
    <t>F38882</t>
  </si>
  <si>
    <t>F35841</t>
  </si>
  <si>
    <t>675 Ponce De Leon Ave</t>
  </si>
  <si>
    <t>675 Ponce De Leon Ave
Atlanta, GA 30308
(33.773381, -84.36584)</t>
  </si>
  <si>
    <t>F35846</t>
  </si>
  <si>
    <t>F35856</t>
  </si>
  <si>
    <t>F36763</t>
  </si>
  <si>
    <t>F38673</t>
  </si>
  <si>
    <t>675 Poncee De Leon</t>
  </si>
  <si>
    <t>Atlant</t>
  </si>
  <si>
    <t>675 Poncee De Leon
Atlant, GA 30308</t>
  </si>
  <si>
    <t>F38685</t>
  </si>
  <si>
    <t>675 Poncee De Leon
Atlanta, GA 30308</t>
  </si>
  <si>
    <t>F38678</t>
  </si>
  <si>
    <t>F35860</t>
  </si>
  <si>
    <t>Pendergrass</t>
  </si>
  <si>
    <t>5018 San Jacinto St.</t>
  </si>
  <si>
    <t>5018 San Jacinto St.
Dallas, TX 75206
(32.806661, -96.773398)</t>
  </si>
  <si>
    <t>A66389</t>
  </si>
  <si>
    <t>4323 Dickason Avenue</t>
  </si>
  <si>
    <t>4323 Dickason Avenue
Dallas, TX 75219
(32.812416, -96.814782)</t>
  </si>
  <si>
    <t>A66396</t>
  </si>
  <si>
    <t>6334 Gaston</t>
  </si>
  <si>
    <t>6334 Gaston
Dallas, TX 75214
(32.813214, -96.753528)</t>
  </si>
  <si>
    <t>A66461</t>
  </si>
  <si>
    <t>8246 San Benito</t>
  </si>
  <si>
    <t>8246 San Benito
Dallas, TX 75218
(32.811774, -96.715227)</t>
  </si>
  <si>
    <t>A70380</t>
  </si>
  <si>
    <t>6334 Gaston Ave. No. 204</t>
  </si>
  <si>
    <t>6334 Gaston Ave. No. 204
Dallas, TX 75214
(32.813214, -96.753528)</t>
  </si>
  <si>
    <t>A79298</t>
  </si>
  <si>
    <t>Spellicy</t>
  </si>
  <si>
    <t>7117 Wake Forrest Cr.</t>
  </si>
  <si>
    <t>7117 Wake Forrest Cr.
Dallas, TX 75214
(32.853693, -96.737071)</t>
  </si>
  <si>
    <t>A79297</t>
  </si>
  <si>
    <t>1527 Waterside CT</t>
  </si>
  <si>
    <t>1527 Waterside CT
Dallas, TX 75218
(32.808909, -96.724673)</t>
  </si>
  <si>
    <t>F35065</t>
  </si>
  <si>
    <t>7700 Greenway Blvd</t>
  </si>
  <si>
    <t>7700 Greenway Blvd
Dallas, TX 75209
(32.849602, -96.817752)</t>
  </si>
  <si>
    <t>A66377</t>
  </si>
  <si>
    <t>A66399</t>
  </si>
  <si>
    <t>A66403</t>
  </si>
  <si>
    <t>5305 Kingsborough Dr</t>
  </si>
  <si>
    <t>5305 Kingsborough Dr
Plano, TX 75093
(33.026328, -96.806311)</t>
  </si>
  <si>
    <t>A66411</t>
  </si>
  <si>
    <t>2101 Cedar Springs Road</t>
  </si>
  <si>
    <t>2101 Cedar Springs Road
Dallas, TX 75201
(32.793887, -96.80516)</t>
  </si>
  <si>
    <t>A66415</t>
  </si>
  <si>
    <t>A66421</t>
  </si>
  <si>
    <t>A66424</t>
  </si>
  <si>
    <t>6004 Candlestick Dr</t>
  </si>
  <si>
    <t>6004 Candlestick Dr
Harrisburg, PA 17112
(40.305765, -76.77514)</t>
  </si>
  <si>
    <t>A66438</t>
  </si>
  <si>
    <t>1036 Opal Dr.</t>
  </si>
  <si>
    <t>1036 Opal Dr.
DeSoto, TX 75115
(32.58751, -96.881377)</t>
  </si>
  <si>
    <t>A66444</t>
  </si>
  <si>
    <t>7265 Inwood Road</t>
  </si>
  <si>
    <t>7265 Inwood Road
Dallas, TX 75209
(32.84556, -96.821398)</t>
  </si>
  <si>
    <t>A66449</t>
  </si>
  <si>
    <t>4235 Castle Rock Ct.</t>
  </si>
  <si>
    <t>4235 Castle Rock Ct.
IRVING, TX 75038
(32.863004, -96.953009)</t>
  </si>
  <si>
    <t>A66454</t>
  </si>
  <si>
    <t>Ortman</t>
  </si>
  <si>
    <t>8106 San Leandro Drive</t>
  </si>
  <si>
    <t>8106 San Leandro Drive
Dallas, TX 75218
(32.808076, -96.718505)</t>
  </si>
  <si>
    <t>A70348</t>
  </si>
  <si>
    <t>Kotvis</t>
  </si>
  <si>
    <t>6620 Yosemite</t>
  </si>
  <si>
    <t>6620 Yosemite
Dallas, TX 75214
(32.83673, -96.747247)</t>
  </si>
  <si>
    <t>A70352</t>
  </si>
  <si>
    <t>1126 North Zang Blvd
Dallas, TX 75229
(32.756986, -96.822079)</t>
  </si>
  <si>
    <t>A70355</t>
  </si>
  <si>
    <t>665 Lakewood Blvd</t>
  </si>
  <si>
    <t>665 Lakewood Blvd
Dallas, TX 75214</t>
  </si>
  <si>
    <t>A70358</t>
  </si>
  <si>
    <t>7110 Lakewood Blvd</t>
  </si>
  <si>
    <t>7110 Lakewood Blvd
Dallas, TX 75214
(32.822091, -96.735432)</t>
  </si>
  <si>
    <t>A70363</t>
  </si>
  <si>
    <t>A70364</t>
  </si>
  <si>
    <t>A70367</t>
  </si>
  <si>
    <t>8811 Antrim Dr.</t>
  </si>
  <si>
    <t>8811 Antrim Dr.
Dallas, TX 75218
(32.826697, -96.712649)</t>
  </si>
  <si>
    <t>A70370</t>
  </si>
  <si>
    <t>McCrary</t>
  </si>
  <si>
    <t>5254 North O Connor Blvd</t>
  </si>
  <si>
    <t>5254 North O Connor Blvd
IRVING, TX 75039
(32.870032, -96.937295)</t>
  </si>
  <si>
    <t>A70384</t>
  </si>
  <si>
    <t>A70387</t>
  </si>
  <si>
    <t>8207 San Benito Way</t>
  </si>
  <si>
    <t>8207 San Benito Way
Dallas, TX 75218
(32.810844, -96.716581)</t>
  </si>
  <si>
    <t>A70391</t>
  </si>
  <si>
    <t>Corcoran</t>
  </si>
  <si>
    <t>7140 Westlake</t>
  </si>
  <si>
    <t>7140 Westlake
Dallas, TX 75214
(32.824107, -96.734784)</t>
  </si>
  <si>
    <t>A70392</t>
  </si>
  <si>
    <t>A70393</t>
  </si>
  <si>
    <t>A70397</t>
  </si>
  <si>
    <t>6649 Avalon Avenue</t>
  </si>
  <si>
    <t>6649 Avalon Avenue
Dallas, TX 75214
(32.817652, -96.748115)</t>
  </si>
  <si>
    <t>A72677</t>
  </si>
  <si>
    <t>7238 Mimosa Ln</t>
  </si>
  <si>
    <t>7238 Mimosa Ln
Dallas, TX 75230
(32.883302, -96.778754)</t>
  </si>
  <si>
    <t>A72680</t>
  </si>
  <si>
    <t>7278 Williamson Circle</t>
  </si>
  <si>
    <t>7278 Williamson Circle
Dallas, TX 75214
(32.829023, -96.734048)</t>
  </si>
  <si>
    <t>A72687</t>
  </si>
  <si>
    <t>A72695</t>
  </si>
  <si>
    <t>8246 Forest Hills Blvd.</t>
  </si>
  <si>
    <t>8246 Forest Hills Blvd.
Dallas, TX 75218
(32.813692, -96.717643)</t>
  </si>
  <si>
    <t>A72696</t>
  </si>
  <si>
    <t>6509 Malcolm Dr.</t>
  </si>
  <si>
    <t>6509 Malcolm Dr.
Dallas, TX 75214
(32.830131, -96.749642)</t>
  </si>
  <si>
    <t>A72706</t>
  </si>
  <si>
    <t>A72707</t>
  </si>
  <si>
    <t>3317 Purdue Ave.</t>
  </si>
  <si>
    <t>3317 Purdue Ave.
Dallas, TX 75225
(32.853948, -96.785721)</t>
  </si>
  <si>
    <t>A72718</t>
  </si>
  <si>
    <t>Creuzot</t>
  </si>
  <si>
    <t>8185 8185 San Leandro Dr</t>
  </si>
  <si>
    <t>8185 8185 San Leandro Dr
Dallas, TX 75218
(32.809745, -96.716049)</t>
  </si>
  <si>
    <t>A72719</t>
  </si>
  <si>
    <t>1700 Pacific #2600</t>
  </si>
  <si>
    <t>1700 Pacific #2600
Dallas, TX 75201</t>
  </si>
  <si>
    <t>A72720</t>
  </si>
  <si>
    <t>Dupree</t>
  </si>
  <si>
    <t>4034 Alexander Drive</t>
  </si>
  <si>
    <t>4034 Alexander Drive
Dallas, TX 75214</t>
  </si>
  <si>
    <t>A72723</t>
  </si>
  <si>
    <t>1700 Pacific St.e. 3700</t>
  </si>
  <si>
    <t>1700 Pacific St.e. 3700
Dallas, TX 75201</t>
  </si>
  <si>
    <t>A72728</t>
  </si>
  <si>
    <t>5151 Belt Line Rd #1150</t>
  </si>
  <si>
    <t>5151 Belt Line Rd #1150
Dallas, TX 75254
(32.954119, -96.820314)</t>
  </si>
  <si>
    <t>A72737</t>
  </si>
  <si>
    <t>7027 Merrilee Ln</t>
  </si>
  <si>
    <t>7027 Merrilee Ln
Dallas, TX 75214
(32.829561, -96.737817)</t>
  </si>
  <si>
    <t>A72739</t>
  </si>
  <si>
    <t>A72748</t>
  </si>
  <si>
    <t>A72761</t>
  </si>
  <si>
    <t>Isett</t>
  </si>
  <si>
    <t>5102 County Road 7630</t>
  </si>
  <si>
    <t>5102 County Road 7630
Lubbock, TX 79424</t>
  </si>
  <si>
    <t>A72762</t>
  </si>
  <si>
    <t>Stansbury</t>
  </si>
  <si>
    <t>6278 Martel Ave.</t>
  </si>
  <si>
    <t>6278 Martel Ave.
Dallas, TX 75214
(32.831992, -96.756746)</t>
  </si>
  <si>
    <t>A72763</t>
  </si>
  <si>
    <t>A72768</t>
  </si>
  <si>
    <t>5254 North O'ConnorBlvd. #2307</t>
  </si>
  <si>
    <t>5254 North O'ConnorBlvd. #2307
IRVING, TX 75039
(32.870032, -96.937295)</t>
  </si>
  <si>
    <t>A72777</t>
  </si>
  <si>
    <t>A72778</t>
  </si>
  <si>
    <t>1051 Turner Avenue</t>
  </si>
  <si>
    <t>1051 Turner Avenue
Dallas, TX 75208
(32.757153, -96.83907)</t>
  </si>
  <si>
    <t>A72779</t>
  </si>
  <si>
    <t>5505 West University Blvd.</t>
  </si>
  <si>
    <t>5505 West University Blvd.
Dallas, TX 75209
(32.845354, -96.816317)</t>
  </si>
  <si>
    <t>A72787</t>
  </si>
  <si>
    <t>A72796</t>
  </si>
  <si>
    <t>3401 Lee Parkway Apt. 504</t>
  </si>
  <si>
    <t>3401 Lee Parkway Apt. 504
Dallas, TX 75219
(32.809584, -96.804088)</t>
  </si>
  <si>
    <t>A72797</t>
  </si>
  <si>
    <t>1722 Routh Street St.e. 770</t>
  </si>
  <si>
    <t>1722 Routh Street St.e. 770
Dallas, TX 75201
(32.791226, -96.795569)</t>
  </si>
  <si>
    <t>F35066</t>
  </si>
  <si>
    <t>Lake Highlands Public Improvement District</t>
  </si>
  <si>
    <t>8676 Skillman</t>
  </si>
  <si>
    <t>8676 Skillman
Dallas, TX 75243
(32.89599, -96.72252)</t>
  </si>
  <si>
    <t>F36766</t>
  </si>
  <si>
    <t>Dallas Democratic Party</t>
  </si>
  <si>
    <t>1414 North Washington Ave</t>
  </si>
  <si>
    <t>1414 North Washington Ave
Dallas, TX 75204
(32.796076, -96.784053)</t>
  </si>
  <si>
    <t>A79274</t>
  </si>
  <si>
    <t>A79285</t>
  </si>
  <si>
    <t>A79280</t>
  </si>
  <si>
    <t>A79286</t>
  </si>
  <si>
    <t>Scott &amp; Laura</t>
  </si>
  <si>
    <t>A79300</t>
  </si>
  <si>
    <t>Mabry</t>
  </si>
  <si>
    <t xml:space="preserve">1914 Skillman Street </t>
  </si>
  <si>
    <t>1914 Skillman Street 
Dallas, TX 75206
(32.812857, -96.761846)</t>
  </si>
  <si>
    <t>A79287</t>
  </si>
  <si>
    <t>Noltemy</t>
  </si>
  <si>
    <t xml:space="preserve">2301 Flora Street </t>
  </si>
  <si>
    <t>2301 Flora Street 
Dallas, TX 75201
(32.789489, -96.79807)</t>
  </si>
  <si>
    <t>F38684</t>
  </si>
  <si>
    <t>Gay Donnell Willis for City Council</t>
  </si>
  <si>
    <t>4748 Mill Run Road</t>
  </si>
  <si>
    <t>4748 Mill Run Road
Dallas, TX 75244
(32.924189, -96.827189)</t>
  </si>
  <si>
    <t>A79310</t>
  </si>
  <si>
    <t>Siebler</t>
  </si>
  <si>
    <t>10215 Northlake Dr</t>
  </si>
  <si>
    <t>10215 Northlake Dr
Dallas, TX 75218
(32.857174, -96.707085)</t>
  </si>
  <si>
    <t>A79299</t>
  </si>
  <si>
    <t>9623 Athlone Dr.</t>
  </si>
  <si>
    <t>9623 Athlone Dr.
Dallas, TX 75218
(32.836834, -96.702566)</t>
  </si>
  <si>
    <t>F36767</t>
  </si>
  <si>
    <t>F36757</t>
  </si>
  <si>
    <t>F36758</t>
  </si>
  <si>
    <t>A72681</t>
  </si>
  <si>
    <t>3417 Prineton Ave.</t>
  </si>
  <si>
    <t>3417 Prineton Ave.
Dallas, TX 75205
(32.831127, -96.788182)</t>
  </si>
  <si>
    <t>F38670</t>
  </si>
  <si>
    <t>Tim Reeves Consulting LLC</t>
  </si>
  <si>
    <t>F38870</t>
  </si>
  <si>
    <t>F35850</t>
  </si>
  <si>
    <t>F38676</t>
  </si>
  <si>
    <t>6333 East Mockingbird</t>
  </si>
  <si>
    <t>6333 East Mockingbird
Dallas, TX 75214
(32.837429, -96.754041)</t>
  </si>
  <si>
    <t>F35852</t>
  </si>
  <si>
    <t>F38869</t>
  </si>
  <si>
    <t>Kents Fine Chocolates</t>
  </si>
  <si>
    <t>8526 Eustis</t>
  </si>
  <si>
    <t>8526 Eustis
Dallas, TX 75218
(32.814471, -96.707234)</t>
  </si>
  <si>
    <t>F38672</t>
  </si>
  <si>
    <t>Lakewood Growler</t>
  </si>
  <si>
    <t>6448 East Mockingbird</t>
  </si>
  <si>
    <t>6448 East Mockingbird
Dallas, TX 75214
(32.836412, -96.751273)</t>
  </si>
  <si>
    <t>F38868</t>
  </si>
  <si>
    <t>Lakewood Country Club</t>
  </si>
  <si>
    <t>6430 Gaston Ave</t>
  </si>
  <si>
    <t>6430 Gaston Ave
Dallas, TX 75214
(32.814808, -96.751834)</t>
  </si>
  <si>
    <t>F36759</t>
  </si>
  <si>
    <t>F38871</t>
  </si>
  <si>
    <t>Doc Popcorn</t>
  </si>
  <si>
    <t>F38680</t>
  </si>
  <si>
    <t>1969 Colorado</t>
  </si>
  <si>
    <t>1969 Colorado
Denton, TX 76205</t>
  </si>
  <si>
    <t>F35857</t>
  </si>
  <si>
    <t>7229 Ferguson Rd</t>
  </si>
  <si>
    <t>7229 Ferguson Rd
Dallas, TX 75357
(32.79592, -96.721215)</t>
  </si>
  <si>
    <t>A66379</t>
  </si>
  <si>
    <t>3409 Swanson Drive</t>
  </si>
  <si>
    <t>3409 Swanson Drive
Plano, TX 75025
(33.07255, -96.759858)</t>
  </si>
  <si>
    <t>A66381</t>
  </si>
  <si>
    <t>A66385</t>
  </si>
  <si>
    <t>3699 Maple Ave</t>
  </si>
  <si>
    <t>3699 Maple Ave
Dallas, TX 75219
(32.803454, -96.81349)</t>
  </si>
  <si>
    <t>A66386</t>
  </si>
  <si>
    <t>A66392</t>
  </si>
  <si>
    <t>A66393</t>
  </si>
  <si>
    <t>A66397</t>
  </si>
  <si>
    <t>6278 Martel Avenue</t>
  </si>
  <si>
    <t>6278 Martel Avenue
Dallas, TX 75214
(32.831992, -96.756746)</t>
  </si>
  <si>
    <t>A66398</t>
  </si>
  <si>
    <t>Hasbany</t>
  </si>
  <si>
    <t>3509 Hillbrook St.</t>
  </si>
  <si>
    <t>3509 Hillbrook St.
Dallas, TX 75214
(32.829622, -96.745908)</t>
  </si>
  <si>
    <t>A66413</t>
  </si>
  <si>
    <t>A66416</t>
  </si>
  <si>
    <t>1344 North Windomere</t>
  </si>
  <si>
    <t>1344 North Windomere
Dallas, TX 75208
(32.761209, -96.844637)</t>
  </si>
  <si>
    <t>A66418</t>
  </si>
  <si>
    <t>2338 Douglas Ave</t>
  </si>
  <si>
    <t>2338 Douglas Ave
Dallas, TX 75219
(32.806302, -96.820728)</t>
  </si>
  <si>
    <t>A66422</t>
  </si>
  <si>
    <t>A66433</t>
  </si>
  <si>
    <t>A66437</t>
  </si>
  <si>
    <t>Marybeth</t>
  </si>
  <si>
    <t>6656 Lakewood Blvd</t>
  </si>
  <si>
    <t>6656 Lakewood Blvd
Dallas, TX 75214
(32.818902, -96.747587)</t>
  </si>
  <si>
    <t>A66442</t>
  </si>
  <si>
    <t>Meara</t>
  </si>
  <si>
    <t>4637 Ridgelawn Drive</t>
  </si>
  <si>
    <t>4637 Ridgelawn Drive
Dallas, TX 75214
(32.845005, -96.756328)</t>
  </si>
  <si>
    <t>A66448</t>
  </si>
  <si>
    <t>Wendel</t>
  </si>
  <si>
    <t>6913 Lakewood Blvd</t>
  </si>
  <si>
    <t>6913 Lakewood Blvd
Dallas, TX 75214
(32.821318, -96.740048)</t>
  </si>
  <si>
    <t>A70351</t>
  </si>
  <si>
    <t>A70365</t>
  </si>
  <si>
    <t>McCray</t>
  </si>
  <si>
    <t>5909 Luther Lane</t>
  </si>
  <si>
    <t>5909 Luther Lane
DALLAS, TX 75225
(32.863575, -96.810841)</t>
  </si>
  <si>
    <t>A70369</t>
  </si>
  <si>
    <t>A70373</t>
  </si>
  <si>
    <t>Vandiver</t>
  </si>
  <si>
    <t>6705 Bob O Link Dr.</t>
  </si>
  <si>
    <t>6705 Bob O Link Dr.
Dallas, TX 75214
(32.831276, -96.745613)</t>
  </si>
  <si>
    <t>A70374</t>
  </si>
  <si>
    <t>4111 West Lawther</t>
  </si>
  <si>
    <t>4111 West Lawther
Dallas, TX 75214
(32.838185, -96.724901)</t>
  </si>
  <si>
    <t>A70381</t>
  </si>
  <si>
    <t>6508 Kenwood Ave.</t>
  </si>
  <si>
    <t>6508 Kenwood Ave.
Dallas, TX 75214
(32.832549, -96.749602)</t>
  </si>
  <si>
    <t>A70382</t>
  </si>
  <si>
    <t>6251 Palo Pinto Ave</t>
  </si>
  <si>
    <t>6251 Palo Pinto Ave
Dallas, TX 75214
(32.820072, -96.75663)</t>
  </si>
  <si>
    <t>A70386</t>
  </si>
  <si>
    <t>7240 Yamini Drive</t>
  </si>
  <si>
    <t>7240 Yamini Drive
Dallas, TX 75230
(32.902479, -96.780719)</t>
  </si>
  <si>
    <t>A70396</t>
  </si>
  <si>
    <t>1527 Waterside Court</t>
  </si>
  <si>
    <t>1527 Waterside Court
Dallas, TX 75218
(32.808909, -96.724673)</t>
  </si>
  <si>
    <t>A72682</t>
  </si>
  <si>
    <t>Pritchard</t>
  </si>
  <si>
    <t>6922 Wabash Cir.</t>
  </si>
  <si>
    <t>6922 Wabash Cir.
Dallas, TX 75214
(32.82449, -96.740038)</t>
  </si>
  <si>
    <t>A72683</t>
  </si>
  <si>
    <t>Stollenwerk</t>
  </si>
  <si>
    <t>7161 Brookcove Ln.</t>
  </si>
  <si>
    <t>7161 Brookcove Ln.
Dallas, TX 75214
(32.846127, -96.735388)</t>
  </si>
  <si>
    <t>A72688</t>
  </si>
  <si>
    <t>Syler</t>
  </si>
  <si>
    <t>6661 Lakewood Blvd</t>
  </si>
  <si>
    <t>6661 Lakewood Blvd
Dallas, TX 75214
(32.818934, -96.747409)</t>
  </si>
  <si>
    <t>A72690</t>
  </si>
  <si>
    <t>Burrow</t>
  </si>
  <si>
    <t>3030 McKinney Ave #2305</t>
  </si>
  <si>
    <t>3030 McKinney Ave #2305
Dallas, TX 75204
(32.802025, -96.800868)</t>
  </si>
  <si>
    <t>A72697</t>
  </si>
  <si>
    <t>6620 Ridgemont Dr.</t>
  </si>
  <si>
    <t>6620 Ridgemont Dr.
Dallas, TX 75214
(32.848873, -96.747004)</t>
  </si>
  <si>
    <t>A72702</t>
  </si>
  <si>
    <t>Mattye</t>
  </si>
  <si>
    <t>1714 Windmill Hill Lane</t>
  </si>
  <si>
    <t>1714 Windmill Hill Lane
DeSoto, TX 75115
(32.614742, -96.90228)</t>
  </si>
  <si>
    <t>A72708</t>
  </si>
  <si>
    <t>854 Creekside Dr.</t>
  </si>
  <si>
    <t>854 Creekside Dr.
Lewisville, TX 75067
(33.034279, -97.004262)</t>
  </si>
  <si>
    <t>A72709</t>
  </si>
  <si>
    <t>3102 Glen Dale Dr.</t>
  </si>
  <si>
    <t>3102 Glen Dale Dr.
Colleyville, TX 76034
(32.869023, -97.118039)</t>
  </si>
  <si>
    <t>A72710</t>
  </si>
  <si>
    <t>12824 Midway Rd. #1139</t>
  </si>
  <si>
    <t>12824 Midway Rd. #1139
Dallas, TX 75244
(32.923256, -96.838085)</t>
  </si>
  <si>
    <t>A72721</t>
  </si>
  <si>
    <t>A72724</t>
  </si>
  <si>
    <t>1722 Routh Street Suite 770</t>
  </si>
  <si>
    <t>1722 Routh Street Suite 770
Dallas, TX 75201
(32.791226, -96.795569)</t>
  </si>
  <si>
    <t>A72729</t>
  </si>
  <si>
    <t>Thalheimer</t>
  </si>
  <si>
    <t>4531 Cathedral Drive</t>
  </si>
  <si>
    <t>4531 Cathedral Drive
Dallas, TX 75214
(32.845231, -96.731192)</t>
  </si>
  <si>
    <t>A72738</t>
  </si>
  <si>
    <t>Bobosky</t>
  </si>
  <si>
    <t>6823 La Vista Drive</t>
  </si>
  <si>
    <t>6823 La Vista Drive
Dallas, TX 75214
(32.811627, -96.74302)</t>
  </si>
  <si>
    <t>A72749</t>
  </si>
  <si>
    <t>A72750</t>
  </si>
  <si>
    <t>6019 Street Andrews Drive</t>
  </si>
  <si>
    <t>6019 Street Andrews Drive
Dallas, TX 75205
(32.840128, -96.80158)</t>
  </si>
  <si>
    <t>A72751</t>
  </si>
  <si>
    <t>A72764</t>
  </si>
  <si>
    <t>A72769</t>
  </si>
  <si>
    <t>26 Ryddinton Place</t>
  </si>
  <si>
    <t>26 Ryddinton Place
Dallas, TX 75230
(32.919062, -96.787747)</t>
  </si>
  <si>
    <t>A72780</t>
  </si>
  <si>
    <t>2215 Cedar Springs #2108</t>
  </si>
  <si>
    <t>2215 Cedar Springs #2108
Dallas, TX 75201</t>
  </si>
  <si>
    <t>A72781</t>
  </si>
  <si>
    <t>10902 Ormond Ln.</t>
  </si>
  <si>
    <t>10902 Ormond Ln.
Frisco, TX 75035
(33.120631, -96.784428)</t>
  </si>
  <si>
    <t>A72782</t>
  </si>
  <si>
    <t>A72798</t>
  </si>
  <si>
    <t>A72799</t>
  </si>
  <si>
    <t>6652 Avalon Ave</t>
  </si>
  <si>
    <t>6652 Avalon Ave
Dallas, TX 75214
(32.817659, -96.748015)</t>
  </si>
  <si>
    <t>A72800</t>
  </si>
  <si>
    <t>F34769</t>
  </si>
  <si>
    <t>F35064</t>
  </si>
  <si>
    <t>F35851</t>
  </si>
  <si>
    <t>A79281</t>
  </si>
  <si>
    <t>Mundinger</t>
  </si>
  <si>
    <t>4309 Hanover St.</t>
  </si>
  <si>
    <t>4309 Hanover St.
Dallas, TX 75225
(32.854968, -96.80931)</t>
  </si>
  <si>
    <t>A79313</t>
  </si>
  <si>
    <t>A79326</t>
  </si>
  <si>
    <t>A79312</t>
  </si>
  <si>
    <t>4011 Commerce St.</t>
  </si>
  <si>
    <t>4011 Commerce St.
Dallas, TX 75226
(32.783928, -96.769916)</t>
  </si>
  <si>
    <t>A79301</t>
  </si>
  <si>
    <t>Moreno Lopez</t>
  </si>
  <si>
    <t>6258 Velasco Ave.</t>
  </si>
  <si>
    <t>6258 Velasco Ave.
Dallas, TX 75214
(32.821045, -96.756299)</t>
  </si>
  <si>
    <t>A79276</t>
  </si>
  <si>
    <t>5933 Street Andrews Drive</t>
  </si>
  <si>
    <t>5933 Street Andrews Drive
Dallas, TX 75205
(32.83859, -96.802026)</t>
  </si>
  <si>
    <t>A79311</t>
  </si>
  <si>
    <t>A79288</t>
  </si>
  <si>
    <t>A72783</t>
  </si>
  <si>
    <t>A66412</t>
  </si>
  <si>
    <t>F35844</t>
  </si>
  <si>
    <t>Snoyer</t>
  </si>
  <si>
    <t>3639 Overbrook Dr.</t>
  </si>
  <si>
    <t>3639 Overbrook Dr.
Dallas, TX 75205
(32.82113, -96.796658)</t>
  </si>
  <si>
    <t>F35061</t>
  </si>
  <si>
    <t>William Chris Vineyard</t>
  </si>
  <si>
    <t>10352 US 290</t>
  </si>
  <si>
    <t>HYE</t>
  </si>
  <si>
    <t>10352 US 290
HYE, TX 78635</t>
  </si>
  <si>
    <t>F36768</t>
  </si>
  <si>
    <t>A66383</t>
  </si>
  <si>
    <t>Coates Rose, P.C. Pac</t>
  </si>
  <si>
    <t>9 Greenway Plaza
Houston, TX 77046
(29.730995, -95.433104)</t>
  </si>
  <si>
    <t>A72752</t>
  </si>
  <si>
    <t>8185 San Leandro Dr</t>
  </si>
  <si>
    <t>8185 San Leandro Dr
Dallas, TX 75218
(32.809745, -96.716049)</t>
  </si>
  <si>
    <t>A72801</t>
  </si>
  <si>
    <t>3500 Saint Johns Drive</t>
  </si>
  <si>
    <t>3500 Saint Johns Drive
Dallas, TX 75205
(32.834502, -96.789282)</t>
  </si>
  <si>
    <t>F36764</t>
  </si>
  <si>
    <t>White Rock Lake Weekly</t>
  </si>
  <si>
    <t>F38661</t>
  </si>
  <si>
    <t>F38892</t>
  </si>
  <si>
    <t>William Chris Vineyards</t>
  </si>
  <si>
    <t>10352 US Hwy 290</t>
  </si>
  <si>
    <t>Hye</t>
  </si>
  <si>
    <t>10352 US Hwy 290
Hye, TX 78635
(30.241815, -98.574924)</t>
  </si>
  <si>
    <t>A70404</t>
  </si>
  <si>
    <t>F35849</t>
  </si>
  <si>
    <t>A79441</t>
  </si>
  <si>
    <t>6801 Gaylord Pkwy
Frisco, TX 75034
(33.102038, -96.825162)</t>
  </si>
  <si>
    <t>A79446</t>
  </si>
  <si>
    <t>A79442</t>
  </si>
  <si>
    <t>A79447</t>
  </si>
  <si>
    <t>A79443</t>
  </si>
  <si>
    <t>A65488</t>
  </si>
  <si>
    <t>A66378</t>
  </si>
  <si>
    <t>8222 Douglas Ave</t>
  </si>
  <si>
    <t>8222 Douglas Ave
Dallas, TX 75225
(32.862994, -96.808509)</t>
  </si>
  <si>
    <t>A66380</t>
  </si>
  <si>
    <t>Fitzgibbons</t>
  </si>
  <si>
    <t>6946 Southridge Drive</t>
  </si>
  <si>
    <t>6946 Southridge Drive
Dallas, TX 75214
(32.830271, -96.740003)</t>
  </si>
  <si>
    <t>A66384</t>
  </si>
  <si>
    <t>A66390</t>
  </si>
  <si>
    <t>3879 Maple Avenue</t>
  </si>
  <si>
    <t>3879 Maple Avenue
Dallas, TX 75219
(32.804913, -96.81492)</t>
  </si>
  <si>
    <t>A66400</t>
  </si>
  <si>
    <t>Roby</t>
  </si>
  <si>
    <t>1507 San Rafael Dr.</t>
  </si>
  <si>
    <t>1507 San Rafael Dr.
Dallas, TX 75218
(32.809485, -96.72073)</t>
  </si>
  <si>
    <t>A66402</t>
  </si>
  <si>
    <t>A66406</t>
  </si>
  <si>
    <t>A66410</t>
  </si>
  <si>
    <t>A66414</t>
  </si>
  <si>
    <t>A66423</t>
  </si>
  <si>
    <t>A66425</t>
  </si>
  <si>
    <t>Enver</t>
  </si>
  <si>
    <t>Kolenovic</t>
  </si>
  <si>
    <t>1906 Hillside Dr.</t>
  </si>
  <si>
    <t>1906 Hillside Dr.
Rowlett, TX 75088
(32.889473, -96.581369)</t>
  </si>
  <si>
    <t>A66427</t>
  </si>
  <si>
    <t>Demaria</t>
  </si>
  <si>
    <t>12243 East Northwest Hwy</t>
  </si>
  <si>
    <t>12243 East Northwest Hwy
Dallas, TX 75228
(32.86418, -96.668456)</t>
  </si>
  <si>
    <t>A66428</t>
  </si>
  <si>
    <t>Blakely</t>
  </si>
  <si>
    <t>5004 Crista Ln</t>
  </si>
  <si>
    <t>5004 Crista Ln
Midland, TX 79707
(32.039232, -102.135156)</t>
  </si>
  <si>
    <t>A66429</t>
  </si>
  <si>
    <t>PO Box 2394</t>
  </si>
  <si>
    <t>PO Box 2394
Midland, TX 79708</t>
  </si>
  <si>
    <t>A66439</t>
  </si>
  <si>
    <t>A66445</t>
  </si>
  <si>
    <t>A66450</t>
  </si>
  <si>
    <t>A70346</t>
  </si>
  <si>
    <t>A70347</t>
  </si>
  <si>
    <t>A70349</t>
  </si>
  <si>
    <t>3500 Street Johns Dr</t>
  </si>
  <si>
    <t>3500 Street Johns Dr
Dallas, TX 75205
(32.834502, -96.789282)</t>
  </si>
  <si>
    <t>A70354</t>
  </si>
  <si>
    <t>3639 Overbrook Dr</t>
  </si>
  <si>
    <t>3639 Overbrook Dr
Dallas, TX 75205
(32.82113, -96.796658)</t>
  </si>
  <si>
    <t>A70368</t>
  </si>
  <si>
    <t>6688 North Central Expressway Suite 1600</t>
  </si>
  <si>
    <t>6688 North Central Expressway Suite 1600
Dallas, TX 75206
(32.848197, -96.772053)</t>
  </si>
  <si>
    <t>A70371</t>
  </si>
  <si>
    <t>Axley</t>
  </si>
  <si>
    <t>2 Glenncreek Crossing</t>
  </si>
  <si>
    <t>2 Glenncreek Crossing
Dallas, TX 75230
(32.920991, -96.790923)</t>
  </si>
  <si>
    <t>A70377</t>
  </si>
  <si>
    <t>See</t>
  </si>
  <si>
    <t>6507 Bob O Link Dr</t>
  </si>
  <si>
    <t>6507 Bob O Link Dr
Dallas, TX 75214
(32.831587, -96.7498)</t>
  </si>
  <si>
    <t>A70398</t>
  </si>
  <si>
    <t>Krywucki</t>
  </si>
  <si>
    <t>A70406</t>
  </si>
  <si>
    <t>A72684</t>
  </si>
  <si>
    <t>10415 Fern Dr.</t>
  </si>
  <si>
    <t>10415 Fern Dr.
Dallas, TX 75228
(32.837714, -96.680295)</t>
  </si>
  <si>
    <t>A72692</t>
  </si>
  <si>
    <t>1601 Elm Street #3130</t>
  </si>
  <si>
    <t>1601 Elm Street #3130
Dallas, TX 75201
(32.781695, -96.798002)</t>
  </si>
  <si>
    <t>A72698</t>
  </si>
  <si>
    <t>A72703</t>
  </si>
  <si>
    <t>7205 Tokalon Dr</t>
  </si>
  <si>
    <t>7205 Tokalon Dr
Dallas, TX 75214
(32.8218, -96.733546)</t>
  </si>
  <si>
    <t>A72711</t>
  </si>
  <si>
    <t>1701 North Collins Blvd. #1100</t>
  </si>
  <si>
    <t>1701 North Collins Blvd. #1100
Richardson, TX 75080
(32.971995, -96.723698)</t>
  </si>
  <si>
    <t>A72712</t>
  </si>
  <si>
    <t>A72730</t>
  </si>
  <si>
    <t>Dallas Firefighters Association PAC</t>
  </si>
  <si>
    <t>A72731</t>
  </si>
  <si>
    <t>A72732</t>
  </si>
  <si>
    <t>7123 La Vista Drive</t>
  </si>
  <si>
    <t>7123 La Vista Drive
Dallas, TX 75214
(32.810036, -96.735293)</t>
  </si>
  <si>
    <t>A72733</t>
  </si>
  <si>
    <t>A72734</t>
  </si>
  <si>
    <t>8604 Greenvilee Ave. #200</t>
  </si>
  <si>
    <t>8604 Greenvilee Ave. #200
Dallas, TX 75243</t>
  </si>
  <si>
    <t>A72753</t>
  </si>
  <si>
    <t>5521 Swiss Avenue</t>
  </si>
  <si>
    <t>5521 Swiss Avenue
Dallas, TX 75214
(32.806936, -96.764179)</t>
  </si>
  <si>
    <t>A72770</t>
  </si>
  <si>
    <t>A72784</t>
  </si>
  <si>
    <t>Moran</t>
  </si>
  <si>
    <t>4730 Fairmont Street #2103</t>
  </si>
  <si>
    <t>4730 Fairmont Street #2103
Dallas, TX 75219</t>
  </si>
  <si>
    <t>A72802</t>
  </si>
  <si>
    <t>A72803</t>
  </si>
  <si>
    <t>A72804</t>
  </si>
  <si>
    <t>A72805</t>
  </si>
  <si>
    <t>A72806</t>
  </si>
  <si>
    <t>A72807</t>
  </si>
  <si>
    <t>6310 Mercedes Avenue</t>
  </si>
  <si>
    <t>6310 Mercedes Avenue
Dallas, TX 75214
(32.82819, -96.755171)</t>
  </si>
  <si>
    <t>A72808</t>
  </si>
  <si>
    <t>A72809</t>
  </si>
  <si>
    <t>A72810</t>
  </si>
  <si>
    <t>A72811</t>
  </si>
  <si>
    <t>6310 Lemmon Ave. #200</t>
  </si>
  <si>
    <t>6310 Lemmon Ave. #200
Dallas, TX 75209
(32.835169, -96.830518)</t>
  </si>
  <si>
    <t>A79306</t>
  </si>
  <si>
    <t>Cappy</t>
  </si>
  <si>
    <t>1901 North Akard</t>
  </si>
  <si>
    <t>1901 North Akard
Dallas, TX 75201
(32.787225, -96.802723)</t>
  </si>
  <si>
    <t>A79302</t>
  </si>
  <si>
    <t>A79303</t>
  </si>
  <si>
    <t>174 West Colorado</t>
  </si>
  <si>
    <t>174 West Colorado
Dallas, TX 75208
(32.75902, -96.823896)</t>
  </si>
  <si>
    <t>A79304</t>
  </si>
  <si>
    <t>Marketos</t>
  </si>
  <si>
    <t>7189 Greentree Ln</t>
  </si>
  <si>
    <t>7189 Greentree Ln
Dallas, TX 75214
(32.842876, -96.73368)</t>
  </si>
  <si>
    <t>A79325</t>
  </si>
  <si>
    <t>60152 PO Box</t>
  </si>
  <si>
    <t>60152 PO Box
Dallas, TX 75360</t>
  </si>
  <si>
    <t>A79305</t>
  </si>
  <si>
    <t>Southwest Airlines Co PAC</t>
  </si>
  <si>
    <t>F38889</t>
  </si>
  <si>
    <t>Tim Reeves Consulting</t>
  </si>
  <si>
    <t>5214 Vickery</t>
  </si>
  <si>
    <t>5214 Vickery
Dallas, TX 75206
(32.822367, -96.781708)</t>
  </si>
  <si>
    <t>F38890</t>
  </si>
  <si>
    <t>F38674</t>
  </si>
  <si>
    <t>A72785</t>
  </si>
  <si>
    <t>Appartment Association of Greater Dallas PAC</t>
  </si>
  <si>
    <t>5728 LBJ Freeway #100</t>
  </si>
  <si>
    <t>5728 LBJ Freeway #100
Dallas, TX 75240</t>
  </si>
  <si>
    <t>F35853</t>
  </si>
  <si>
    <t>Upward Public Affairs</t>
  </si>
  <si>
    <t>2211 Weatherbee</t>
  </si>
  <si>
    <t>2211 Weatherbee
Fort Worth, TX 76110
(32.72678, -97.351032)</t>
  </si>
  <si>
    <t>F38894</t>
  </si>
  <si>
    <t>F38893</t>
  </si>
  <si>
    <t>A79444</t>
  </si>
  <si>
    <t>A79445</t>
  </si>
  <si>
    <t>F35845</t>
  </si>
  <si>
    <t>F38665</t>
  </si>
  <si>
    <t>F35848</t>
  </si>
  <si>
    <t>F38891</t>
  </si>
  <si>
    <t>F38887</t>
  </si>
  <si>
    <t>2310 5214 Vickery</t>
  </si>
  <si>
    <t>2310 5214 Vickery
Dallas, TX 75206</t>
  </si>
  <si>
    <t>F38682</t>
  </si>
  <si>
    <t>Barlow Garsek &amp; Simon, LLP</t>
  </si>
  <si>
    <t xml:space="preserve">920 Foch Street </t>
  </si>
  <si>
    <t>920 Foch Street 
Fort Worth, TX 76107
(32.749473, -97.356577)</t>
  </si>
  <si>
    <t>F38666</t>
  </si>
  <si>
    <t>A66419</t>
  </si>
  <si>
    <t>A72735</t>
  </si>
  <si>
    <t>3100 McKinnon Street #1150</t>
  </si>
  <si>
    <t>3100 McKinnon Street #1150
Dallas, TX 75201
(32.797717, -96.811547)</t>
  </si>
  <si>
    <t>F35843</t>
  </si>
  <si>
    <t>F35861</t>
  </si>
  <si>
    <t>F35862</t>
  </si>
  <si>
    <t>F38667</t>
  </si>
  <si>
    <t>F38662</t>
  </si>
  <si>
    <t>F35854</t>
  </si>
  <si>
    <t>F36760</t>
  </si>
  <si>
    <t>F38668</t>
  </si>
  <si>
    <t>F38675</t>
  </si>
  <si>
    <t>F36761</t>
  </si>
  <si>
    <t>F38663</t>
  </si>
  <si>
    <t>F36762</t>
  </si>
  <si>
    <t>F38664</t>
  </si>
  <si>
    <t>FR12132</t>
  </si>
  <si>
    <t>https://campfin.dallascityhall.com/FinalReports/tec0000002132_20210329_145034.pdf</t>
  </si>
  <si>
    <t>Raha</t>
  </si>
  <si>
    <t>Assadi</t>
  </si>
  <si>
    <t>Raha Assadi</t>
  </si>
  <si>
    <t>2827 Shelby Ave</t>
  </si>
  <si>
    <t>2827 Shelby Ave
Dallas, TX 75219
(32.807956, -96.811607)</t>
  </si>
  <si>
    <t>FR12233</t>
  </si>
  <si>
    <t>https://campfin.dallascityhall.com/FinalReports/tcc0000002233_20210618_105949.pdf</t>
  </si>
  <si>
    <t>FR12302</t>
  </si>
  <si>
    <t>https://campfin.dallascityhall.com/FinalReports/tec0000002302_20210618_101921.pdf</t>
  </si>
  <si>
    <t>F35553</t>
  </si>
  <si>
    <t>1111 Polaris Parkway</t>
  </si>
  <si>
    <t>1111 Polaris Parkway
Columbus, OH 43240
(40.144978, -82.991504)</t>
  </si>
  <si>
    <t>A69051</t>
  </si>
  <si>
    <t>5209 Welbeck Ct</t>
  </si>
  <si>
    <t>5209 Welbeck Ct
Garland, TX 75043
(32.853581, -96.570052)</t>
  </si>
  <si>
    <t>A69056</t>
  </si>
  <si>
    <t>Jeziernicki</t>
  </si>
  <si>
    <t>4327 Holland Ave</t>
  </si>
  <si>
    <t>4327 Holland Ave
Dallas, TX 75219
(32.818632, -96.809749)</t>
  </si>
  <si>
    <t>A72848</t>
  </si>
  <si>
    <t>F36710</t>
  </si>
  <si>
    <t>A72956</t>
  </si>
  <si>
    <t>Ali</t>
  </si>
  <si>
    <t>Ziainia</t>
  </si>
  <si>
    <t>3118 Canyon Oak Ct</t>
  </si>
  <si>
    <t>3118 Canyon Oak Ct
Houston, TX 77068
(30.000747, -95.478542)</t>
  </si>
  <si>
    <t>A72962</t>
  </si>
  <si>
    <t>Carnell</t>
  </si>
  <si>
    <t>Brame</t>
  </si>
  <si>
    <t xml:space="preserve">2805 Reagan Street </t>
  </si>
  <si>
    <t>2805 Reagan Street 
Dallas, TX 75219
(32.808683, -96.812433)</t>
  </si>
  <si>
    <t>F37732</t>
  </si>
  <si>
    <t>None</t>
  </si>
  <si>
    <t>Google Inc.</t>
  </si>
  <si>
    <t>A68902</t>
  </si>
  <si>
    <t>Nojan</t>
  </si>
  <si>
    <t>Mansoory</t>
  </si>
  <si>
    <t>833 NE Schuyler St.</t>
  </si>
  <si>
    <t>833 NE Schuyler St.
Portland, OR 97212
(45.535776, -122.656887)</t>
  </si>
  <si>
    <t>A68910</t>
  </si>
  <si>
    <t>205 Cimarron Trail</t>
  </si>
  <si>
    <t>205 Cimarron Trail
Irving, TX 75063
(32.932911, -96.948617)</t>
  </si>
  <si>
    <t>A68945</t>
  </si>
  <si>
    <t>Nilay</t>
  </si>
  <si>
    <t>Modi</t>
  </si>
  <si>
    <t>6512 Charles Trl</t>
  </si>
  <si>
    <t>6512 Charles Trl
McKinney, TX 75070
(33.177169, -96.70139)</t>
  </si>
  <si>
    <t>A68960</t>
  </si>
  <si>
    <t>Shnider</t>
  </si>
  <si>
    <t>180 Admiral Cochrane Drive</t>
  </si>
  <si>
    <t>Annapolis</t>
  </si>
  <si>
    <t>180 Admiral Cochrane Drive
Annapolis, MD 21401
(38.973171, -76.550155)</t>
  </si>
  <si>
    <t>A68984</t>
  </si>
  <si>
    <t>Niloofar</t>
  </si>
  <si>
    <t>Damavandi</t>
  </si>
  <si>
    <t>786 Renault Ln</t>
  </si>
  <si>
    <t>786 Renault Ln
Plano, TX 75023
(33.045313, -96.709191)</t>
  </si>
  <si>
    <t>A68987</t>
  </si>
  <si>
    <t>Tahereh</t>
  </si>
  <si>
    <t>Babrabadi</t>
  </si>
  <si>
    <t>2360 Aurora Dr</t>
  </si>
  <si>
    <t>2360 Aurora Dr
Little Elm, TX 75068
(33.180926, -96.898399)</t>
  </si>
  <si>
    <t>A69005</t>
  </si>
  <si>
    <t>Nighat</t>
  </si>
  <si>
    <t>Bukhari</t>
  </si>
  <si>
    <t>7515 Kimberly Lane</t>
  </si>
  <si>
    <t>7515 Kimberly Lane
Dallas, TX 75214
(32.848173, -96.730216)</t>
  </si>
  <si>
    <t>A69007</t>
  </si>
  <si>
    <t>Farideh</t>
  </si>
  <si>
    <t>Laighy</t>
  </si>
  <si>
    <t>2141 Lonsdale NE</t>
  </si>
  <si>
    <t>2141 Lonsdale NE
Grand Rapids, MI 49503
(42.969096, -85.616159)</t>
  </si>
  <si>
    <t>A69058</t>
  </si>
  <si>
    <t>7103 Coronado Ave
Dallas, TX 75202
(32.811322, -96.73555)</t>
  </si>
  <si>
    <t>A72856</t>
  </si>
  <si>
    <t>305 Alcalde St.</t>
  </si>
  <si>
    <t>305 Alcalde St.
Dallas, TX 75246
(32.792355, -96.770112)</t>
  </si>
  <si>
    <t>A72858</t>
  </si>
  <si>
    <t>2615 Maple Springs Blvd</t>
  </si>
  <si>
    <t>2615 Maple Springs Blvd
Dallas, TX 75235
(32.816626, -96.827659)</t>
  </si>
  <si>
    <t>A72893</t>
  </si>
  <si>
    <t>Welchert</t>
  </si>
  <si>
    <t>509 Elm St.</t>
  </si>
  <si>
    <t>509 Elm St.
Dallas, TX 75202
(32.779699, -96.807463)</t>
  </si>
  <si>
    <t>A72919</t>
  </si>
  <si>
    <t>6706 Eastridge dr</t>
  </si>
  <si>
    <t>6706 Eastridge dr
dallas, TX 75231
(32.866197, -96.7502)</t>
  </si>
  <si>
    <t>A72938</t>
  </si>
  <si>
    <t>A72947</t>
  </si>
  <si>
    <t>Dullnig</t>
  </si>
  <si>
    <t xml:space="preserve">2700 Canton Street </t>
  </si>
  <si>
    <t>2700 Canton Street 
Dallas, TX 75226
(32.782093, -96.783688)</t>
  </si>
  <si>
    <t>A72957</t>
  </si>
  <si>
    <t>Center</t>
  </si>
  <si>
    <t xml:space="preserve">999 South Harwood Street </t>
  </si>
  <si>
    <t>999 South Harwood Street 
Dallas, TX 75201
(32.776934, -96.79017)</t>
  </si>
  <si>
    <t>A78612</t>
  </si>
  <si>
    <t>A78618</t>
  </si>
  <si>
    <t>A78607</t>
  </si>
  <si>
    <t>3534 La Joya Dr</t>
  </si>
  <si>
    <t>3534 La Joya Dr
Dallas, TX 75220
(32.872261, -96.859329)</t>
  </si>
  <si>
    <t>F35554</t>
  </si>
  <si>
    <t>Dallas County Elections Office</t>
  </si>
  <si>
    <t>1201 Elm St.</t>
  </si>
  <si>
    <t>1201 Elm St.
Dallas, TX 75270
(32.780883, -96.801887)</t>
  </si>
  <si>
    <t>F35550</t>
  </si>
  <si>
    <t>A68947</t>
  </si>
  <si>
    <t>12026 Tidepool Place</t>
  </si>
  <si>
    <t>Anchorage</t>
  </si>
  <si>
    <t>12026 Tidepool Place
Anchorage, AK 99516
(61.111819, -149.872681)</t>
  </si>
  <si>
    <t>A68971</t>
  </si>
  <si>
    <t>F37736</t>
  </si>
  <si>
    <t>1600 1600 Amphitheatre Parkway</t>
  </si>
  <si>
    <t>1600 1600 Amphitheatre Parkway
Mountain View, CA 94043
(37.423134, -122.084904)</t>
  </si>
  <si>
    <t>F35549</t>
  </si>
  <si>
    <t>Vantiv</t>
  </si>
  <si>
    <t>8500 Governors Hill Drive</t>
  </si>
  <si>
    <t>Symmes Township</t>
  </si>
  <si>
    <t>8500 Governors Hill Drive
Symmes Township, OH 45249
(39.287346, -84.321032)</t>
  </si>
  <si>
    <t>F35546</t>
  </si>
  <si>
    <t>F35559</t>
  </si>
  <si>
    <t>Google</t>
  </si>
  <si>
    <t>1600 Amphitheatre Pkwy</t>
  </si>
  <si>
    <t>1600 Amphitheatre Pkwy
Mountain View, CA 94043
(37.423134, -122.084904)</t>
  </si>
  <si>
    <t>A68901</t>
  </si>
  <si>
    <t>Ghannadpour</t>
  </si>
  <si>
    <t>15131 Palo Pinto Dr</t>
  </si>
  <si>
    <t>15131 Palo Pinto Dr
Frisco, TX 75035
(33.178084, -96.743994)</t>
  </si>
  <si>
    <t>A68903</t>
  </si>
  <si>
    <t>820 28th St.</t>
  </si>
  <si>
    <t>820 28th St.
Boulder, CO 80303
(40.002244, -105.258342)</t>
  </si>
  <si>
    <t>A68913</t>
  </si>
  <si>
    <t>Farimeh</t>
  </si>
  <si>
    <t>Gholamhossein</t>
  </si>
  <si>
    <t>4697 Edith St.</t>
  </si>
  <si>
    <t>4697 Edith St.
Plano, TX 75024
(33.097204, -96.795239)</t>
  </si>
  <si>
    <t>A68923</t>
  </si>
  <si>
    <t>Roya</t>
  </si>
  <si>
    <t>Shamshiri</t>
  </si>
  <si>
    <t>2704 Safari Cir</t>
  </si>
  <si>
    <t>2704 Safari Cir
Plano, TX 75025
(33.07393, -96.745925)</t>
  </si>
  <si>
    <t>A68924</t>
  </si>
  <si>
    <t>A68933</t>
  </si>
  <si>
    <t>Gamper</t>
  </si>
  <si>
    <t>6633 Charlesway</t>
  </si>
  <si>
    <t>6633 Charlesway
Baltimore, MD 21204
(39.390679, -76.631167)</t>
  </si>
  <si>
    <t>A68934</t>
  </si>
  <si>
    <t>Forouzan</t>
  </si>
  <si>
    <t>5770 West Arbor Hills Way</t>
  </si>
  <si>
    <t>5770 West Arbor Hills Way
The Colony, TX 75056
(33.053651, -96.851263)</t>
  </si>
  <si>
    <t>A68937</t>
  </si>
  <si>
    <t>Keith George</t>
  </si>
  <si>
    <t>Heacock</t>
  </si>
  <si>
    <t>17351 East Vineland Avenue</t>
  </si>
  <si>
    <t>17351 East Vineland Avenue
Los Gatos, CA 95030
(37.243067, -121.973323)</t>
  </si>
  <si>
    <t>A68943</t>
  </si>
  <si>
    <t>Massoud</t>
  </si>
  <si>
    <t>Monshizadeh</t>
  </si>
  <si>
    <t>955 West President George Bush Hwy</t>
  </si>
  <si>
    <t>955 West President George Bush Hwy
Richardson, TX 75080
(33.003361, -96.739784)</t>
  </si>
  <si>
    <t>A68967</t>
  </si>
  <si>
    <t>5660 Hunters Break Dr</t>
  </si>
  <si>
    <t>5660 Hunters Break Dr
Brownsville, TX 78526
(25.986414, -97.485692)</t>
  </si>
  <si>
    <t>A68968</t>
  </si>
  <si>
    <t>Coggiola</t>
  </si>
  <si>
    <t>650 Rose Ave</t>
  </si>
  <si>
    <t>Venice</t>
  </si>
  <si>
    <t>650 Rose Ave
Venice, CA 90291
(33.999905, -118.470549)</t>
  </si>
  <si>
    <t>A68976</t>
  </si>
  <si>
    <t>1777 North Record St.</t>
  </si>
  <si>
    <t>1777 North Record St.
Dallas, TX 75202
(32.783132, -96.808169)</t>
  </si>
  <si>
    <t>A69000</t>
  </si>
  <si>
    <t>Fuentes</t>
  </si>
  <si>
    <t>2525 Sunset Ave</t>
  </si>
  <si>
    <t>2525 Sunset Ave
Dallas, TX 75211
(32.744092, -96.859926)</t>
  </si>
  <si>
    <t>A69012</t>
  </si>
  <si>
    <t>A69013</t>
  </si>
  <si>
    <t>Javad</t>
  </si>
  <si>
    <t>Birjandtalab Golkhatmi</t>
  </si>
  <si>
    <t>5650 Arbor Hills Way</t>
  </si>
  <si>
    <t>5650 Arbor Hills Way
The Colony, TX 75056
(33.052747, -96.847057)</t>
  </si>
  <si>
    <t>A69014</t>
  </si>
  <si>
    <t>A69020</t>
  </si>
  <si>
    <t>Hesam</t>
  </si>
  <si>
    <t>Mohamedianfard</t>
  </si>
  <si>
    <t>7978 Milestone Ridge Dr</t>
  </si>
  <si>
    <t>7978 Milestone Ridge Dr
Frisco, TX 75035
(33.144336, -96.768789)</t>
  </si>
  <si>
    <t>A69028</t>
  </si>
  <si>
    <t>A69029</t>
  </si>
  <si>
    <t>Hassan</t>
  </si>
  <si>
    <t>609 Peterhouse Dr</t>
  </si>
  <si>
    <t>609 Peterhouse Dr
McKinney, TX 75071
(33.207391, -96.691424)</t>
  </si>
  <si>
    <t>A69033</t>
  </si>
  <si>
    <t>Saki</t>
  </si>
  <si>
    <t>4557 39th Pl</t>
  </si>
  <si>
    <t>Sunnyside</t>
  </si>
  <si>
    <t>4557 39th Pl
Sunnyside, NY 11104
(40.742726, -73.925426)</t>
  </si>
  <si>
    <t>A69036</t>
  </si>
  <si>
    <t>Neda</t>
  </si>
  <si>
    <t>Moghadam</t>
  </si>
  <si>
    <t>4509 Quincy Lane</t>
  </si>
  <si>
    <t>4509 Quincy Lane
Plano, TX 75024
(33.078519, -96.787023)</t>
  </si>
  <si>
    <t>A69037</t>
  </si>
  <si>
    <t>Narges</t>
  </si>
  <si>
    <t>Matinpour</t>
  </si>
  <si>
    <t>1433 Blackburn Ln</t>
  </si>
  <si>
    <t>1433 Blackburn Ln
Plano, TX 75025
(33.074751, -96.72033)</t>
  </si>
  <si>
    <t>A69039</t>
  </si>
  <si>
    <t>Rahmani</t>
  </si>
  <si>
    <t>5516 Wilts Ct</t>
  </si>
  <si>
    <t>5516 Wilts Ct
Plano, TX 75093
(33.051161, -96.812412)</t>
  </si>
  <si>
    <t>A69050</t>
  </si>
  <si>
    <t>5602 Willis Ave</t>
  </si>
  <si>
    <t>5602 Willis Ave
Dallas, TX 75206
(32.820233, -96.772133)</t>
  </si>
  <si>
    <t>A69054</t>
  </si>
  <si>
    <t>4176 Renee Dr</t>
  </si>
  <si>
    <t>4176 Renee Dr
Dallas, TX 75227</t>
  </si>
  <si>
    <t>A69059</t>
  </si>
  <si>
    <t>Tsuki</t>
  </si>
  <si>
    <t>2198 Aylesport Dr</t>
  </si>
  <si>
    <t>2198 Aylesport Dr
Dallas, TX 75201
(32.779054, -96.789462)</t>
  </si>
  <si>
    <t>A69064</t>
  </si>
  <si>
    <t>6706 Eastridge Dr</t>
  </si>
  <si>
    <t>6706 Eastridge Dr
Dallas, TX 75231
(32.866197, -96.7502)</t>
  </si>
  <si>
    <t>A69068</t>
  </si>
  <si>
    <t>Ziania</t>
  </si>
  <si>
    <t>A69078</t>
  </si>
  <si>
    <t>100 North Santa Rosa St.</t>
  </si>
  <si>
    <t>100 North Santa Rosa St.
San Antonio, TX 78207
(29.425861, -98.497925)</t>
  </si>
  <si>
    <t>A69079</t>
  </si>
  <si>
    <t>Prochnow</t>
  </si>
  <si>
    <t>608 West Belt Line Rd</t>
  </si>
  <si>
    <t>608 West Belt Line Rd
Richardson, TX 75080
(32.950918, -96.740513)</t>
  </si>
  <si>
    <t>A72958</t>
  </si>
  <si>
    <t>Fuller</t>
  </si>
  <si>
    <t>2834 Sandage Avenue</t>
  </si>
  <si>
    <t>2834 Sandage Avenue
Fort Worth, TX 76109
(32.710687, -97.354116)</t>
  </si>
  <si>
    <t>F35563</t>
  </si>
  <si>
    <t>A72846</t>
  </si>
  <si>
    <t>Parker Goode</t>
  </si>
  <si>
    <t>2933 Pegasus Dr</t>
  </si>
  <si>
    <t>2933 Pegasus Dr
Garland, TX 75044
(32.948114, -96.672753)</t>
  </si>
  <si>
    <t>A72853</t>
  </si>
  <si>
    <t>Zandstra</t>
  </si>
  <si>
    <t>5309 Saddleback Rd</t>
  </si>
  <si>
    <t>5309 Saddleback Rd
Garland, TX 75043
(32.850665, -96.601864)</t>
  </si>
  <si>
    <t>A72855</t>
  </si>
  <si>
    <t>A72857</t>
  </si>
  <si>
    <t>1533 Hi Point</t>
  </si>
  <si>
    <t>1533 Hi Point
Los Angeles, CA 90035
(34.049041, -118.369416)</t>
  </si>
  <si>
    <t>A72865</t>
  </si>
  <si>
    <t>Tweed</t>
  </si>
  <si>
    <t>4920 VANDELIA ST</t>
  </si>
  <si>
    <t>4920 VANDELIA ST
Dallas, TX 75235
(32.820608, -96.821038)</t>
  </si>
  <si>
    <t>A72872</t>
  </si>
  <si>
    <t>2752 Gaston Ave.</t>
  </si>
  <si>
    <t>2752 Gaston Ave.
Dallas, TX 75226
(32.786797, -96.785843)</t>
  </si>
  <si>
    <t>A72875</t>
  </si>
  <si>
    <t xml:space="preserve">4210 Fairmount Street </t>
  </si>
  <si>
    <t>4210 Fairmount Street 
dallas, TX 75219
(32.808396, -96.817197)</t>
  </si>
  <si>
    <t>A72877</t>
  </si>
  <si>
    <t>Brakefield</t>
  </si>
  <si>
    <t xml:space="preserve">5941 Lewis Street </t>
  </si>
  <si>
    <t>5941 Lewis Street 
Dallas, TX 75206
(32.81214, -96.765268)</t>
  </si>
  <si>
    <t>A72879</t>
  </si>
  <si>
    <t>1004 Shady Rest Ln</t>
  </si>
  <si>
    <t>Corinth</t>
  </si>
  <si>
    <t>1004 Shady Rest Ln
Corinth, TX 76208
(33.161779, -97.053927)</t>
  </si>
  <si>
    <t>A72884</t>
  </si>
  <si>
    <t>Samiha</t>
  </si>
  <si>
    <t>2217 Overlook Drive</t>
  </si>
  <si>
    <t>2217 Overlook Drive
Bloomington, MN 55431
(44.804067, -93.307672)</t>
  </si>
  <si>
    <t>A72895</t>
  </si>
  <si>
    <t>Meyling</t>
  </si>
  <si>
    <t>3713 Nottingham</t>
  </si>
  <si>
    <t>3713 Nottingham
The Colony, TX 75056
(33.114331, -96.910669)</t>
  </si>
  <si>
    <t>A72896</t>
  </si>
  <si>
    <t>A72905</t>
  </si>
  <si>
    <t>Horany</t>
  </si>
  <si>
    <t>5012 Les Chateaux Dr.</t>
  </si>
  <si>
    <t>5012 Les Chateaux Dr.
Dallas, TX 75235
(32.820065, -96.823943)</t>
  </si>
  <si>
    <t>A72913</t>
  </si>
  <si>
    <t>Mina</t>
  </si>
  <si>
    <t>Shahbazi</t>
  </si>
  <si>
    <t>1760 Sandstone Dr</t>
  </si>
  <si>
    <t>1760 Sandstone Dr
Frisco, TX 75034
(33.118095, -96.875937)</t>
  </si>
  <si>
    <t>A72917</t>
  </si>
  <si>
    <t>Marszowski</t>
  </si>
  <si>
    <t>4123 Cedar Springs Road</t>
  </si>
  <si>
    <t>4123 Cedar Springs Road
Dallas, TX 75219
(32.812419, -96.813057)</t>
  </si>
  <si>
    <t>A72923</t>
  </si>
  <si>
    <t>A72940</t>
  </si>
  <si>
    <t>2326 STUTZ RD</t>
  </si>
  <si>
    <t>2326 STUTZ RD
DALLAS, TX 75235
(32.821903, -96.839546)</t>
  </si>
  <si>
    <t>A72949</t>
  </si>
  <si>
    <t>Sedeno</t>
  </si>
  <si>
    <t>1102 Meadow Cir.</t>
  </si>
  <si>
    <t>1102 Meadow Cir.
Richardson, TX 75081
(32.933824, -96.68442)</t>
  </si>
  <si>
    <t>A72950</t>
  </si>
  <si>
    <t>16504 Summery St.</t>
  </si>
  <si>
    <t>Manor</t>
  </si>
  <si>
    <t>16504 Summery St.
Manor, TX 78653</t>
  </si>
  <si>
    <t>A72952</t>
  </si>
  <si>
    <t>Shoreh</t>
  </si>
  <si>
    <t>Moridi</t>
  </si>
  <si>
    <t>8101 Davidson Dr</t>
  </si>
  <si>
    <t>8101 Davidson Dr
Plano, TX 75025
(33.08568, -96.706175)</t>
  </si>
  <si>
    <t>A72955</t>
  </si>
  <si>
    <t>Dworkin</t>
  </si>
  <si>
    <t>6050 Milton St.</t>
  </si>
  <si>
    <t>6050 Milton St.
Dallas, TX 75206
(32.849493, -96.762869)</t>
  </si>
  <si>
    <t>A72965</t>
  </si>
  <si>
    <t>4218 Throckmorton</t>
  </si>
  <si>
    <t>4218 Throckmorton
Dallas, TX 75219
(32.819964, -96.804522)</t>
  </si>
  <si>
    <t>A72971</t>
  </si>
  <si>
    <t>A78609</t>
  </si>
  <si>
    <t>Jenna</t>
  </si>
  <si>
    <t>Jabara</t>
  </si>
  <si>
    <t>6814 Patrick Dr</t>
  </si>
  <si>
    <t>6814 Patrick Dr
Dallas, TX 75214
(32.845772, -96.741906)</t>
  </si>
  <si>
    <t>A78614</t>
  </si>
  <si>
    <t>Pinkowitz</t>
  </si>
  <si>
    <t>5651 South Killarney Way</t>
  </si>
  <si>
    <t>5651 South Killarney Way
Centennial, CO 80015
(39.613978, -104.746916)</t>
  </si>
  <si>
    <t>A78615</t>
  </si>
  <si>
    <t>A78611</t>
  </si>
  <si>
    <t>7150 East Grand Ave</t>
  </si>
  <si>
    <t>7150 East Grand Ave
Dallas, TX 75223
(32.805469, -96.733197)</t>
  </si>
  <si>
    <t>F36706</t>
  </si>
  <si>
    <t>A69062</t>
  </si>
  <si>
    <t>Mortimer</t>
  </si>
  <si>
    <t xml:space="preserve">1623 Main Street </t>
  </si>
  <si>
    <t>1623 Main Street 
Dallas, TX 75201
(32.781005, -96.797487)</t>
  </si>
  <si>
    <t>A69063</t>
  </si>
  <si>
    <t>Morteza</t>
  </si>
  <si>
    <t>1617 Thompson Dr</t>
  </si>
  <si>
    <t>1617 Thompson Dr
Carrollton, TX 75010
(33.027498, -96.935055)</t>
  </si>
  <si>
    <t>F35551</t>
  </si>
  <si>
    <t>The Blue Deal LLC</t>
  </si>
  <si>
    <t>4115 Annandale Rd</t>
  </si>
  <si>
    <t>Annandale</t>
  </si>
  <si>
    <t>4115 Annandale Rd
Annandale, VA 22003
(38.833875, -77.197297)</t>
  </si>
  <si>
    <t>F36708</t>
  </si>
  <si>
    <t>Frost Bank</t>
  </si>
  <si>
    <t>PO Box 34746</t>
  </si>
  <si>
    <t>PO Box 34746
San Antonio, TX 78265</t>
  </si>
  <si>
    <t>F36712</t>
  </si>
  <si>
    <t>A72874</t>
  </si>
  <si>
    <t>6905 Beeman</t>
  </si>
  <si>
    <t>6905 Beeman
Plano, TX 75023
(33.070327, -96.724509)</t>
  </si>
  <si>
    <t>A72968</t>
  </si>
  <si>
    <t>Yousaf</t>
  </si>
  <si>
    <t xml:space="preserve">51 NW 26th Street </t>
  </si>
  <si>
    <t>51 NW 26th Street 
Miami, FL 33127
(25.801521, -80.196203)</t>
  </si>
  <si>
    <t>F35552</t>
  </si>
  <si>
    <t>3824 Cedar Springs Rd</t>
  </si>
  <si>
    <t>3824 Cedar Springs Rd
Dallas, TX 75219
(32.809876, -96.809807)</t>
  </si>
  <si>
    <t>A69006</t>
  </si>
  <si>
    <t>Jessi</t>
  </si>
  <si>
    <t>Fuchs</t>
  </si>
  <si>
    <t>466 11th St.</t>
  </si>
  <si>
    <t>466 11th St.
Brooklyn, NY 11215
(40.66607, -73.983355)</t>
  </si>
  <si>
    <t>F35545</t>
  </si>
  <si>
    <t xml:space="preserve">366 Summer Street </t>
  </si>
  <si>
    <t>366 Summer Street 
Somerville, MA 02144
(42.393834, -71.119966)</t>
  </si>
  <si>
    <t>F35558</t>
  </si>
  <si>
    <t>A68908</t>
  </si>
  <si>
    <t>Mahshid</t>
  </si>
  <si>
    <t>Rosario</t>
  </si>
  <si>
    <t>212 North Patton Avenue</t>
  </si>
  <si>
    <t>212 North Patton Avenue
Dallas, TX 75203
(32.748651, -96.819832)</t>
  </si>
  <si>
    <t>A68912</t>
  </si>
  <si>
    <t>Payam</t>
  </si>
  <si>
    <t>Pourjavad</t>
  </si>
  <si>
    <t>3416 Brushy Creek Drive</t>
  </si>
  <si>
    <t>3416 Brushy Creek Drive
Plano, TX 75025
(33.085183, -96.758706)</t>
  </si>
  <si>
    <t>A68915</t>
  </si>
  <si>
    <t>A68917</t>
  </si>
  <si>
    <t>Panteha</t>
  </si>
  <si>
    <t>Etebari</t>
  </si>
  <si>
    <t>7246 Lupton Circle</t>
  </si>
  <si>
    <t>7246 Lupton Circle
Dallas, TX 75225
(32.87609, -96.780571)</t>
  </si>
  <si>
    <t>A68920</t>
  </si>
  <si>
    <t>Root</t>
  </si>
  <si>
    <t>258 Riders Mills Rd</t>
  </si>
  <si>
    <t>Brainard</t>
  </si>
  <si>
    <t>258 Riders Mills Rd
Brainard, NY 12024</t>
  </si>
  <si>
    <t>A68922</t>
  </si>
  <si>
    <t>Camras</t>
  </si>
  <si>
    <t>21 Longwell Loop</t>
  </si>
  <si>
    <t>Little Rock</t>
  </si>
  <si>
    <t>21 Longwell Loop
Little Rock, AR 72211
(34.767284, -92.443246)</t>
  </si>
  <si>
    <t>A68926</t>
  </si>
  <si>
    <t>Lazarescou</t>
  </si>
  <si>
    <t>3467 Dekalb Ave</t>
  </si>
  <si>
    <t>Bronx</t>
  </si>
  <si>
    <t>3467 Dekalb Ave
Bronx, NY 10467
(40.881789, -73.880959)</t>
  </si>
  <si>
    <t>A68929</t>
  </si>
  <si>
    <t>Ladan</t>
  </si>
  <si>
    <t>3668 Mentone Ave</t>
  </si>
  <si>
    <t>3668 Mentone Ave
Los Angeles, CA 90034
(34.022703, -118.40721)</t>
  </si>
  <si>
    <t>A68932</t>
  </si>
  <si>
    <t>Sarah-Michelle</t>
  </si>
  <si>
    <t>Stearns</t>
  </si>
  <si>
    <t>1517 Flintwood Drive</t>
  </si>
  <si>
    <t>1517 Flintwood Drive
Richardson, TX 75081
(32.935357, -96.695423)</t>
  </si>
  <si>
    <t>A68935</t>
  </si>
  <si>
    <t>5921 Lost Valley Dr</t>
  </si>
  <si>
    <t>5921 Lost Valley Dr
The Colony, TX 75056
(33.08471, -96.85818)</t>
  </si>
  <si>
    <t>A68939</t>
  </si>
  <si>
    <t>Koohgilani</t>
  </si>
  <si>
    <t>7804 Delaware Drive</t>
  </si>
  <si>
    <t>7804 Delaware Drive
McKinney, TX 75070
(33.148482, -96.718087)</t>
  </si>
  <si>
    <t>A68940</t>
  </si>
  <si>
    <t>A68941</t>
  </si>
  <si>
    <t>6708 Winterwood Lane</t>
  </si>
  <si>
    <t>6708 Winterwood Lane
Dallas, TX 75248
(32.959081, -96.794127)</t>
  </si>
  <si>
    <t>A68946</t>
  </si>
  <si>
    <t>Breely</t>
  </si>
  <si>
    <t>Ungar</t>
  </si>
  <si>
    <t>620 North Fayette St.</t>
  </si>
  <si>
    <t>620 North Fayette St.
Alexandria, VA 22314
(38.812006, -77.051099)</t>
  </si>
  <si>
    <t>A68948</t>
  </si>
  <si>
    <t>Kaveh</t>
  </si>
  <si>
    <t>Khoobehi</t>
  </si>
  <si>
    <t>1521 Jefferson Ave</t>
  </si>
  <si>
    <t>1521 Jefferson Ave
New Orleans, LA 70115
(29.926307, -90.113525)</t>
  </si>
  <si>
    <t>A68949</t>
  </si>
  <si>
    <t>A68952</t>
  </si>
  <si>
    <t>A68954</t>
  </si>
  <si>
    <t>Arameh</t>
  </si>
  <si>
    <t>Shekarlaban</t>
  </si>
  <si>
    <t xml:space="preserve">1600 Vine Street </t>
  </si>
  <si>
    <t>1600 Vine Street 
Los Angeles, CA 90028
(34.100305, -118.326678)</t>
  </si>
  <si>
    <t>A68956</t>
  </si>
  <si>
    <t>A68957</t>
  </si>
  <si>
    <t>Boutros</t>
  </si>
  <si>
    <t>4906 Colchester Ct</t>
  </si>
  <si>
    <t>4906 Colchester Ct
Dublin, CA 94568
(37.714248, -121.865439)</t>
  </si>
  <si>
    <t>A68959</t>
  </si>
  <si>
    <t>A68969</t>
  </si>
  <si>
    <t>Mahan</t>
  </si>
  <si>
    <t>Mansouri</t>
  </si>
  <si>
    <t>196 South Grant Ave</t>
  </si>
  <si>
    <t>196 South Grant Ave
Columbus, OH 43215
(39.959068, -82.990273)</t>
  </si>
  <si>
    <t>A68972</t>
  </si>
  <si>
    <t>A68973</t>
  </si>
  <si>
    <t>Arias</t>
  </si>
  <si>
    <t>18 Arlington Way</t>
  </si>
  <si>
    <t>18 Arlington Way
London, TX 75218</t>
  </si>
  <si>
    <t>A68983</t>
  </si>
  <si>
    <t>Medi</t>
  </si>
  <si>
    <t>Gusman</t>
  </si>
  <si>
    <t>1008 Annalea Brook Dr</t>
  </si>
  <si>
    <t>1008 Annalea Brook Dr
Allen, TX 75002
(33.081724, -96.647046)</t>
  </si>
  <si>
    <t>A68988</t>
  </si>
  <si>
    <t>Moneer</t>
  </si>
  <si>
    <t>Badiee</t>
  </si>
  <si>
    <t>4520 Bentley Drive</t>
  </si>
  <si>
    <t>4520 Bentley Drive
Plano, TX 75093
(33.046655, -96.782565)</t>
  </si>
  <si>
    <t>A68990</t>
  </si>
  <si>
    <t>A68991</t>
  </si>
  <si>
    <t>Kamran</t>
  </si>
  <si>
    <t>Ghatrehee</t>
  </si>
  <si>
    <t>6911 Maple St.</t>
  </si>
  <si>
    <t>6911 Maple St.
Frisco, TX 75033
(33.153636, -96.82419)</t>
  </si>
  <si>
    <t>A68992</t>
  </si>
  <si>
    <t>Reza</t>
  </si>
  <si>
    <t>Alavi</t>
  </si>
  <si>
    <t>2106 Bay Club Dr</t>
  </si>
  <si>
    <t>2106 Bay Club Dr
Arlington, TX 76013
(32.711727, -97.197568)</t>
  </si>
  <si>
    <t>A68993</t>
  </si>
  <si>
    <t>Nasim</t>
  </si>
  <si>
    <t>Salim</t>
  </si>
  <si>
    <t>5310 Longview St.</t>
  </si>
  <si>
    <t>5310 Longview St.
Dallas, TX 75206
(32.830819, -96.779359)</t>
  </si>
  <si>
    <t>A68998</t>
  </si>
  <si>
    <t>Mehreen</t>
  </si>
  <si>
    <t>Mazhar</t>
  </si>
  <si>
    <t>3904 Oak Meadow Drive</t>
  </si>
  <si>
    <t>3904 Oak Meadow Drive
Plano, TX 75093</t>
  </si>
  <si>
    <t>A68999</t>
  </si>
  <si>
    <t>Mannelly</t>
  </si>
  <si>
    <t>1927 Cobblestone Cir NE</t>
  </si>
  <si>
    <t>1927 Cobblestone Cir NE
Brookhaven, GA 30319
(33.847582, -84.332177)</t>
  </si>
  <si>
    <t>A69001</t>
  </si>
  <si>
    <t>Gosewehr</t>
  </si>
  <si>
    <t>2120 Brugge Court</t>
  </si>
  <si>
    <t>2120 Brugge Court
Plano, TX 75025
(33.082472, -96.734861)</t>
  </si>
  <si>
    <t>A69003</t>
  </si>
  <si>
    <t>Saloni</t>
  </si>
  <si>
    <t>Naik</t>
  </si>
  <si>
    <t>700 South 1st St.</t>
  </si>
  <si>
    <t>700 South 1st St.
Austin, TX 78701
(30.255711, -97.751664)</t>
  </si>
  <si>
    <t>A69004</t>
  </si>
  <si>
    <t>Roujau</t>
  </si>
  <si>
    <t>Rayetparvar</t>
  </si>
  <si>
    <t>3110 Hillside Drive</t>
  </si>
  <si>
    <t>3110 Hillside Drive
Highland Village, TX 75077
(33.094218, -97.063864)</t>
  </si>
  <si>
    <t>A69011</t>
  </si>
  <si>
    <t>Mirzaei</t>
  </si>
  <si>
    <t>406 Downing Dr</t>
  </si>
  <si>
    <t>406 Downing Dr
Coppell, TX 75019
(32.959499, -96.94774)</t>
  </si>
  <si>
    <t>A69018</t>
  </si>
  <si>
    <t>Shohreh</t>
  </si>
  <si>
    <t>A69023</t>
  </si>
  <si>
    <t>Mahnaz</t>
  </si>
  <si>
    <t>Aminian</t>
  </si>
  <si>
    <t>4200 Tidworth Drive</t>
  </si>
  <si>
    <t>4200 Tidworth Drive
Plano, TX 75093
(33.040439, -96.774642)</t>
  </si>
  <si>
    <t>A69032</t>
  </si>
  <si>
    <t>Vautrot</t>
  </si>
  <si>
    <t>3824 Brown St.</t>
  </si>
  <si>
    <t>3824 Brown St.
Dallas, TX 75219
(32.806695, -96.812888)</t>
  </si>
  <si>
    <t>A69034</t>
  </si>
  <si>
    <t>Sedi</t>
  </si>
  <si>
    <t>Alian</t>
  </si>
  <si>
    <t>4007 Kentshire In</t>
  </si>
  <si>
    <t>4007 Kentshire In
Dallas, TX 75287
(33.001979, -96.843012)</t>
  </si>
  <si>
    <t>A69040</t>
  </si>
  <si>
    <t>Parnia</t>
  </si>
  <si>
    <t>Tahamzadeh</t>
  </si>
  <si>
    <t>8101 Davidson Drive</t>
  </si>
  <si>
    <t>8101 Davidson Drive
Plano, TX 75025
(33.08568, -96.706175)</t>
  </si>
  <si>
    <t>A69046</t>
  </si>
  <si>
    <t>Counseller</t>
  </si>
  <si>
    <t>3205 Austin Ave</t>
  </si>
  <si>
    <t>3205 Austin Ave
Waco, TX 76710
(31.534313, -97.157378)</t>
  </si>
  <si>
    <t>A69049</t>
  </si>
  <si>
    <t>Sang</t>
  </si>
  <si>
    <t>Tran</t>
  </si>
  <si>
    <t>2925 Hallsville St.</t>
  </si>
  <si>
    <t>2925 Hallsville St.
Dallas, TX 75204
(32.796039, -96.795729)</t>
  </si>
  <si>
    <t>A69060</t>
  </si>
  <si>
    <t>1922 South Akard</t>
  </si>
  <si>
    <t>1922 South Akard
Dallas, TX 75215
(32.766838, -96.789111)</t>
  </si>
  <si>
    <t>A69065</t>
  </si>
  <si>
    <t>Parivash</t>
  </si>
  <si>
    <t>Borojeni</t>
  </si>
  <si>
    <t>11 Meadowbrook Ln</t>
  </si>
  <si>
    <t>11 Meadowbrook Ln
Trophy Club, TX 76262
(32.998689, -97.171556)</t>
  </si>
  <si>
    <t>A69067</t>
  </si>
  <si>
    <t>5114 Vandelia</t>
  </si>
  <si>
    <t>5114 Vandelia
Dallas, TX 75235
(32.821762, -96.822428)</t>
  </si>
  <si>
    <t>A69072</t>
  </si>
  <si>
    <t>5207 Maple Springs Boulevard</t>
  </si>
  <si>
    <t>5207 Maple Springs Boulevard
Dallas, TX 75235
(32.820933, -96.826358)</t>
  </si>
  <si>
    <t>A69073</t>
  </si>
  <si>
    <t>Samir</t>
  </si>
  <si>
    <t>43 Rainey St.</t>
  </si>
  <si>
    <t>43 Rainey St.
Austin, TX 78701
(30.256227, -97.739741)</t>
  </si>
  <si>
    <t>A72959</t>
  </si>
  <si>
    <t>Heydari</t>
  </si>
  <si>
    <t>604 Harbor Lane</t>
  </si>
  <si>
    <t>604 Harbor Lane
Plano, TX 75074
(33.005875, -96.646039)</t>
  </si>
  <si>
    <t>F35543</t>
  </si>
  <si>
    <t>1813 Alton Way</t>
  </si>
  <si>
    <t>1813 Alton Way
Aubrey, TX 76227
(33.243546, -96.897923)</t>
  </si>
  <si>
    <t>A72851</t>
  </si>
  <si>
    <t>726 North Montclair Ave</t>
  </si>
  <si>
    <t>726 North Montclair Ave
Dallas, TX 75208
(32.751874, -96.846452)</t>
  </si>
  <si>
    <t>A72859</t>
  </si>
  <si>
    <t>A72861</t>
  </si>
  <si>
    <t>A72864</t>
  </si>
  <si>
    <t>Ayagh</t>
  </si>
  <si>
    <t>6400 Meridian Ct</t>
  </si>
  <si>
    <t>6400 Meridian Ct
Plano, TX 75023
(33.059313, -96.711655)</t>
  </si>
  <si>
    <t>A72866</t>
  </si>
  <si>
    <t>10814 Deepwater Bay</t>
  </si>
  <si>
    <t>10814 Deepwater Bay
San Antonio, TX 78251
(29.447004, -98.705046)</t>
  </si>
  <si>
    <t>A72876</t>
  </si>
  <si>
    <t>Doriska</t>
  </si>
  <si>
    <t>4812 Bear Run Dr</t>
  </si>
  <si>
    <t>4812 Bear Run Dr
Plano, TX 75093
(33.050861, -96.790762)</t>
  </si>
  <si>
    <t>A72880</t>
  </si>
  <si>
    <t>Roach</t>
  </si>
  <si>
    <t>2580 Southview Place</t>
  </si>
  <si>
    <t>Hastings</t>
  </si>
  <si>
    <t>2580 Southview Place
Hastings, MN 55033
(44.720642, -92.879862)</t>
  </si>
  <si>
    <t>A72882</t>
  </si>
  <si>
    <t>Marisha</t>
  </si>
  <si>
    <t>7210 Lehigh Drive</t>
  </si>
  <si>
    <t>7210 Lehigh Drive
Dallas, TX 75214
(32.852738, -96.737172)</t>
  </si>
  <si>
    <t>A72883</t>
  </si>
  <si>
    <t>7103 Coronado Ave.</t>
  </si>
  <si>
    <t>7103 Coronado Ave.
Dallas, TX 75202
(32.811322, -96.73555)</t>
  </si>
  <si>
    <t>A72885</t>
  </si>
  <si>
    <t>Ryback</t>
  </si>
  <si>
    <t>704 Essex Court</t>
  </si>
  <si>
    <t>704 Essex Court
Southlake, TX 76092
(32.93939, -97.166305)</t>
  </si>
  <si>
    <t>A72886</t>
  </si>
  <si>
    <t>5602 Willis Ave
Dallas, CA 75206
(32.820233, -96.772133)</t>
  </si>
  <si>
    <t>A72888</t>
  </si>
  <si>
    <t>Daryush</t>
  </si>
  <si>
    <t>Parsi</t>
  </si>
  <si>
    <t>11178 Mosaic Dr</t>
  </si>
  <si>
    <t>11178 Mosaic Dr
Frisco, TX 75035
(33.138132, -96.783474)</t>
  </si>
  <si>
    <t>A72911</t>
  </si>
  <si>
    <t>Parvaneh</t>
  </si>
  <si>
    <t>Najafi</t>
  </si>
  <si>
    <t>5212 Scottish Way Plano</t>
  </si>
  <si>
    <t>5212 Scottish Way Plano
Plano, TX 75093
(33.024092, -96.805367)</t>
  </si>
  <si>
    <t>A72914</t>
  </si>
  <si>
    <t>6937 Wildglen Dr</t>
  </si>
  <si>
    <t>6937 Wildglen Dr
Dallas, TX 75230
(32.889145, -96.784894)</t>
  </si>
  <si>
    <t>A72916</t>
  </si>
  <si>
    <t>kamran</t>
  </si>
  <si>
    <t>6911 Maple St.
Lewisville, TX 75056
(33.153636, -96.82419)</t>
  </si>
  <si>
    <t>A72918</t>
  </si>
  <si>
    <t>5427 BRADFORD DR.</t>
  </si>
  <si>
    <t>5427 BRADFORD DR.
DALLAS, TX 75235
(32.822378, -96.829614)</t>
  </si>
  <si>
    <t>A72920</t>
  </si>
  <si>
    <t>Geter</t>
  </si>
  <si>
    <t>3336 Anchor Court</t>
  </si>
  <si>
    <t>3336 Anchor Court
Dallas, TX 75219</t>
  </si>
  <si>
    <t>A72921</t>
  </si>
  <si>
    <t>A72922</t>
  </si>
  <si>
    <t>A72925</t>
  </si>
  <si>
    <t xml:space="preserve">3824 Brown Street </t>
  </si>
  <si>
    <t>3824 Brown Street 
Dallas, TX 75219
(32.806695, -96.812888)</t>
  </si>
  <si>
    <t>A72928</t>
  </si>
  <si>
    <t>3467 Dekalb Ave 5C</t>
  </si>
  <si>
    <t>3467 Dekalb Ave 5C
Bronx, NY 10467
(40.881789, -73.880959)</t>
  </si>
  <si>
    <t>A72935</t>
  </si>
  <si>
    <t>3909 Carter Hall Ct</t>
  </si>
  <si>
    <t>3909 Carter Hall Ct
Plano, TX 75025
(33.083769, -96.770733)</t>
  </si>
  <si>
    <t>A72936</t>
  </si>
  <si>
    <t>1519 Sereno Dr.</t>
  </si>
  <si>
    <t>1519 Sereno Dr.
Dallas, TX 75218
(32.829231, -96.69411)</t>
  </si>
  <si>
    <t>A72937</t>
  </si>
  <si>
    <t>9332 Mercer Dr</t>
  </si>
  <si>
    <t>9332 Mercer Dr
Dallas, TX 75228
(32.819967, -96.695423)</t>
  </si>
  <si>
    <t>A72941</t>
  </si>
  <si>
    <t>nellie</t>
  </si>
  <si>
    <t>montgomery</t>
  </si>
  <si>
    <t>6336 Gentle wind ln</t>
  </si>
  <si>
    <t>6336 Gentle wind ln
Dallas, TX 75248</t>
  </si>
  <si>
    <t>A72943</t>
  </si>
  <si>
    <t>Abbas</t>
  </si>
  <si>
    <t>Esfandiari</t>
  </si>
  <si>
    <t>150 Holly Ln</t>
  </si>
  <si>
    <t>150 Holly Ln
Lucas, TX 75002
(33.085734, -96.582283)</t>
  </si>
  <si>
    <t>A72967</t>
  </si>
  <si>
    <t>Parastou</t>
  </si>
  <si>
    <t>1456 Apenzell Ln</t>
  </si>
  <si>
    <t>1456 Apenzell Ln
Lewisville, TX 75067
(33.031118, -97.034449)</t>
  </si>
  <si>
    <t>A78613</t>
  </si>
  <si>
    <t>5516 Wilts Ct
The Colony, TX 75056
(33.051161, -96.812412)</t>
  </si>
  <si>
    <t>A78610</t>
  </si>
  <si>
    <t>Pari</t>
  </si>
  <si>
    <t>Emamjomeh</t>
  </si>
  <si>
    <t>893 Pinnacle Cir</t>
  </si>
  <si>
    <t>893 Pinnacle Cir
Lewisville, TX 75077
(33.051922, -97.016835)</t>
  </si>
  <si>
    <t>A69074</t>
  </si>
  <si>
    <t>Tordella</t>
  </si>
  <si>
    <t>300 North Akard St.</t>
  </si>
  <si>
    <t>300 North Akard St.
Dallas, TX 75201
(32.782446, -96.800065)</t>
  </si>
  <si>
    <t>A69066</t>
  </si>
  <si>
    <t>Elly</t>
  </si>
  <si>
    <t>Zarchi</t>
  </si>
  <si>
    <t>5947 Velasco Ave</t>
  </si>
  <si>
    <t>5947 Velasco Ave
Dallas, TX 75206
(32.820948, -96.763852)</t>
  </si>
  <si>
    <t>A72954</t>
  </si>
  <si>
    <t>813 Blue Jay Ln</t>
  </si>
  <si>
    <t>813 Blue Jay Ln
Coppell, TX 75019
(32.958942, -96.967067)</t>
  </si>
  <si>
    <t>F36701</t>
  </si>
  <si>
    <t>F37730</t>
  </si>
  <si>
    <t>3675 Precision Drive</t>
  </si>
  <si>
    <t>3675 Precision Drive
Loveland, CO 80538
(40.429877, -104.998749)</t>
  </si>
  <si>
    <t>A68905</t>
  </si>
  <si>
    <t>A69075</t>
  </si>
  <si>
    <t>4650 Cole Avenue</t>
  </si>
  <si>
    <t>4650 Cole Avenue
Dallas, TX 75205
(32.824521, -96.788085)</t>
  </si>
  <si>
    <t>F35555</t>
  </si>
  <si>
    <t>A68897</t>
  </si>
  <si>
    <t>Parsa</t>
  </si>
  <si>
    <t>4300 Congress Ave</t>
  </si>
  <si>
    <t>4300 Congress Ave
Dallas, TX 75219
(32.81077, -96.816104)</t>
  </si>
  <si>
    <t>A68899</t>
  </si>
  <si>
    <t>Bertasi</t>
  </si>
  <si>
    <t>A68906</t>
  </si>
  <si>
    <t>Sheida</t>
  </si>
  <si>
    <t>Karami</t>
  </si>
  <si>
    <t>1818 Twelfth  St.</t>
  </si>
  <si>
    <t>Manhattan Beach</t>
  </si>
  <si>
    <t>1818 Twelfth  St.
Manhattan Beach, CA 90266
(33.888132, -118.380203)</t>
  </si>
  <si>
    <t>A68907</t>
  </si>
  <si>
    <t>Kadivi</t>
  </si>
  <si>
    <t>1408 Sandstone Dr</t>
  </si>
  <si>
    <t>1408 Sandstone Dr
Frisco, TX 75034
(33.118117, -96.878802)</t>
  </si>
  <si>
    <t>A68909</t>
  </si>
  <si>
    <t>Soheila</t>
  </si>
  <si>
    <t>Farhadi</t>
  </si>
  <si>
    <t>3600 Wolcott Dr</t>
  </si>
  <si>
    <t>3600 Wolcott Dr
Flower Mound, TX 75028
(33.044199, -97.085415)</t>
  </si>
  <si>
    <t>A68914</t>
  </si>
  <si>
    <t>A68916</t>
  </si>
  <si>
    <t>Cirous</t>
  </si>
  <si>
    <t>Haghnazari</t>
  </si>
  <si>
    <t>658 Lookout Ridge Dr</t>
  </si>
  <si>
    <t>Westerville</t>
  </si>
  <si>
    <t>658 Lookout Ridge Dr
Westerville, OH 43082
(40.135441, -82.953666)</t>
  </si>
  <si>
    <t>A68918</t>
  </si>
  <si>
    <t>A68919</t>
  </si>
  <si>
    <t>83 Olmstead Row</t>
  </si>
  <si>
    <t>Spring</t>
  </si>
  <si>
    <t>83 Olmstead Row
Spring, TX 77380
(30.158616, -95.475453)</t>
  </si>
  <si>
    <t>A68921</t>
  </si>
  <si>
    <t>A68928</t>
  </si>
  <si>
    <t>Peyman</t>
  </si>
  <si>
    <t>6118 Llano Ace</t>
  </si>
  <si>
    <t>6118 Llano Ace
Dallas, TX 75214
(32.822014, -96.760811)</t>
  </si>
  <si>
    <t>A68931</t>
  </si>
  <si>
    <t>Cassidy</t>
  </si>
  <si>
    <t>1301 West Fletcher St.</t>
  </si>
  <si>
    <t>1301 West Fletcher St.
Chicago, IL 60657
(41.938917, -87.661527)</t>
  </si>
  <si>
    <t>A68942</t>
  </si>
  <si>
    <t>4438 East Hove Loop</t>
  </si>
  <si>
    <t>4438 East Hove Loop
Austin, TX 78749
(30.201554, -97.854854)</t>
  </si>
  <si>
    <t>A68944</t>
  </si>
  <si>
    <t>Aliya</t>
  </si>
  <si>
    <t>Prasla</t>
  </si>
  <si>
    <t>5619 Belmont Ave</t>
  </si>
  <si>
    <t>5619 Belmont Ave
Dallas, TX 75206
(32.817299, -96.771511)</t>
  </si>
  <si>
    <t>A68951</t>
  </si>
  <si>
    <t>3617 Brown St.</t>
  </si>
  <si>
    <t>3617 Brown St.
Dallas, TX 75219
(32.804975, -96.810907)</t>
  </si>
  <si>
    <t>A68953</t>
  </si>
  <si>
    <t>1456 Apenzell</t>
  </si>
  <si>
    <t>1456 Apenzell
Lewisville, TX 75067
(33.031118, -97.034449)</t>
  </si>
  <si>
    <t>A68958</t>
  </si>
  <si>
    <t>A68963</t>
  </si>
  <si>
    <t>Gemma</t>
  </si>
  <si>
    <t>Galeoto</t>
  </si>
  <si>
    <t>3914 Hawthorne Ave</t>
  </si>
  <si>
    <t>3914 Hawthorne Ave
Dallas, TX 75219
(32.822703, -96.810395)</t>
  </si>
  <si>
    <t>A68965</t>
  </si>
  <si>
    <t>Keri</t>
  </si>
  <si>
    <t>Kaviani</t>
  </si>
  <si>
    <t>2015 Williamsburg Row</t>
  </si>
  <si>
    <t>2015 Williamsburg Row
Denton, TX 76209
(33.238079, -97.106938)</t>
  </si>
  <si>
    <t>A68966</t>
  </si>
  <si>
    <t>Sussan</t>
  </si>
  <si>
    <t>Seddighi</t>
  </si>
  <si>
    <t>1914 Rimcrest Dr</t>
  </si>
  <si>
    <t>1914 Rimcrest Dr
Glendale, CA 91207
(34.174023, -118.253824)</t>
  </si>
  <si>
    <t>A68970</t>
  </si>
  <si>
    <t>Jaber</t>
  </si>
  <si>
    <t>1976 Kessler Heights Ln</t>
  </si>
  <si>
    <t>1976 Kessler Heights Ln
Dallas, TX 75208
(32.763034, -96.841955)</t>
  </si>
  <si>
    <t>A68974</t>
  </si>
  <si>
    <t>Drablos</t>
  </si>
  <si>
    <t>2620 Maple Springs Blvd</t>
  </si>
  <si>
    <t>2620 Maple Springs Blvd
Dallas, TX 75235
(32.816479, -96.827707)</t>
  </si>
  <si>
    <t>A68975</t>
  </si>
  <si>
    <t>2100 Ross Avenue</t>
  </si>
  <si>
    <t>2100 Ross Avenue
Dallas, TX 75201
(32.787883, -96.798098)</t>
  </si>
  <si>
    <t>A68978</t>
  </si>
  <si>
    <t>280 West Renner Rd</t>
  </si>
  <si>
    <t>280 West Renner Rd
Richardson, TX 75080
(32.997719, -96.713772)</t>
  </si>
  <si>
    <t>A68979</t>
  </si>
  <si>
    <t>Pearman</t>
  </si>
  <si>
    <t>3930 McKinney Ave</t>
  </si>
  <si>
    <t>3930 McKinney Ave
Dallas, TX 75204
(32.810057, -96.794244)</t>
  </si>
  <si>
    <t>A68980</t>
  </si>
  <si>
    <t>Parya</t>
  </si>
  <si>
    <t>Etebari-Saman</t>
  </si>
  <si>
    <t>7031 Brookshire Dr</t>
  </si>
  <si>
    <t>7031 Brookshire Dr
Dallas, TX 75230
(32.891143, -96.783571)</t>
  </si>
  <si>
    <t>A68982</t>
  </si>
  <si>
    <t>Azar</t>
  </si>
  <si>
    <t>4132 Timberglen Road</t>
  </si>
  <si>
    <t>4132 Timberglen Road
Dallas, TX 75287
(33.00383, -96.839953)</t>
  </si>
  <si>
    <t>A68986</t>
  </si>
  <si>
    <t>Darvish</t>
  </si>
  <si>
    <t>1101 Trail Ridge Dr</t>
  </si>
  <si>
    <t>1101 Trail Ridge Dr
McKinney, TX 75070
(33.186238, -96.665528)</t>
  </si>
  <si>
    <t>A68994</t>
  </si>
  <si>
    <t>Mosmeyer</t>
  </si>
  <si>
    <t>6903 Vista Willow Drive</t>
  </si>
  <si>
    <t>6903 Vista Willow Drive
Dallas, TX 75248
(32.973942, -96.788506)</t>
  </si>
  <si>
    <t>A68996</t>
  </si>
  <si>
    <t>Tonya</t>
  </si>
  <si>
    <t>600 Commerce St.</t>
  </si>
  <si>
    <t>600 Commerce St.
Dallas, TX 75202
(32.778374, -96.80631)</t>
  </si>
  <si>
    <t>A69002</t>
  </si>
  <si>
    <t>Crisanta</t>
  </si>
  <si>
    <t>Thrift</t>
  </si>
  <si>
    <t>5527 Miller Avenue</t>
  </si>
  <si>
    <t>5527 Miller Avenue
Dallas, TX 75206
(32.821285, -96.773468)</t>
  </si>
  <si>
    <t>A69008</t>
  </si>
  <si>
    <t>D. Hunter</t>
  </si>
  <si>
    <t>Polvi</t>
  </si>
  <si>
    <t>A69016</t>
  </si>
  <si>
    <t>A69017</t>
  </si>
  <si>
    <t>A69019</t>
  </si>
  <si>
    <t>Parvane</t>
  </si>
  <si>
    <t>Rashidi</t>
  </si>
  <si>
    <t>5028 Bridge Creek Drive</t>
  </si>
  <si>
    <t>5028 Bridge Creek Drive
Plano, TX 75093
(33.049343, -96.796038)</t>
  </si>
  <si>
    <t>A69021</t>
  </si>
  <si>
    <t>A69022</t>
  </si>
  <si>
    <t>Aemeh</t>
  </si>
  <si>
    <t>Eghdami</t>
  </si>
  <si>
    <t>3416 Brushy Creek Dr</t>
  </si>
  <si>
    <t>3416 Brushy Creek Dr
Plano, TX 75025
(33.085183, -96.758706)</t>
  </si>
  <si>
    <t>A69024</t>
  </si>
  <si>
    <t>A69030</t>
  </si>
  <si>
    <t>A69035</t>
  </si>
  <si>
    <t>Boyer</t>
  </si>
  <si>
    <t>4404 Tobago</t>
  </si>
  <si>
    <t>4404 Tobago
Wichita Falls, TX 76308
(33.866342, -98.512816)</t>
  </si>
  <si>
    <t>A69044</t>
  </si>
  <si>
    <t>Rahil</t>
  </si>
  <si>
    <t>Elminia</t>
  </si>
  <si>
    <t>A69045</t>
  </si>
  <si>
    <t>A69047</t>
  </si>
  <si>
    <t>Tadros</t>
  </si>
  <si>
    <t>5010 Mission Ave</t>
  </si>
  <si>
    <t>5010 Mission Ave
Dallas, TX 75206
(32.815071, -96.783911)</t>
  </si>
  <si>
    <t>A69048</t>
  </si>
  <si>
    <t>Stuti</t>
  </si>
  <si>
    <t>Reddy</t>
  </si>
  <si>
    <t>5727 West Lovers Ln</t>
  </si>
  <si>
    <t>5727 West Lovers Ln
Dallas, TX 75209
(32.851167, -96.814221)</t>
  </si>
  <si>
    <t>A69053</t>
  </si>
  <si>
    <t>4319 Cabell</t>
  </si>
  <si>
    <t>4319 Cabell
Dallas, TX 75204
(32.804957, -96.785324)</t>
  </si>
  <si>
    <t>A69071</t>
  </si>
  <si>
    <t>7007 Arboreal</t>
  </si>
  <si>
    <t>7007 Arboreal
Dallas, TX 75231
(32.858425, -96.737773)</t>
  </si>
  <si>
    <t>A69077</t>
  </si>
  <si>
    <t>967 Easton Pl</t>
  </si>
  <si>
    <t>967 Easton Pl
Dallas, TX 75218
(32.84645, -96.696555)</t>
  </si>
  <si>
    <t>A72924</t>
  </si>
  <si>
    <t>Hady</t>
  </si>
  <si>
    <t>Aghili</t>
  </si>
  <si>
    <t>13200 HWY. 287</t>
  </si>
  <si>
    <t>13200 HWY. 287
Haslet, TX 76052
(32.968061, -97.417287)</t>
  </si>
  <si>
    <t>A72849</t>
  </si>
  <si>
    <t>McBride</t>
  </si>
  <si>
    <t>3131 Timmons Ln</t>
  </si>
  <si>
    <t>3131 Timmons Ln
Houston, TX 77027
(29.736582, -95.436561)</t>
  </si>
  <si>
    <t>A72850</t>
  </si>
  <si>
    <t>Melodi</t>
  </si>
  <si>
    <t>Amouzgar</t>
  </si>
  <si>
    <t>5494 Woodhurst Lane</t>
  </si>
  <si>
    <t>5494 Woodhurst Lane
San Jose, CA 95123
(37.252859, -121.856169)</t>
  </si>
  <si>
    <t>A72852</t>
  </si>
  <si>
    <t>Naveid</t>
  </si>
  <si>
    <t>4611 Trail West Dr</t>
  </si>
  <si>
    <t>4611 Trail West Dr
Austin, TX 78735
(30.247195, -97.827886)</t>
  </si>
  <si>
    <t>A72862</t>
  </si>
  <si>
    <t>A72870</t>
  </si>
  <si>
    <t>11319 CORAL HILLS DR</t>
  </si>
  <si>
    <t>11319 CORAL HILLS DR
Dallas, TX 75229
(32.902821, -96.865351)</t>
  </si>
  <si>
    <t>A72871</t>
  </si>
  <si>
    <t>A72878</t>
  </si>
  <si>
    <t>Majud</t>
  </si>
  <si>
    <t>Kamalipour</t>
  </si>
  <si>
    <t>6501 Myrtle beach</t>
  </si>
  <si>
    <t>6501 Myrtle beach
Plano, TX 75083
(33.034959, -96.840294)</t>
  </si>
  <si>
    <t>A72881</t>
  </si>
  <si>
    <t>1519 Sereno dr</t>
  </si>
  <si>
    <t>1519 Sereno dr
Dallas, TX 75218
(32.829231, -96.69411)</t>
  </si>
  <si>
    <t>A72889</t>
  </si>
  <si>
    <t>Naandar Investments LLC</t>
  </si>
  <si>
    <t>2270 Manana Drive</t>
  </si>
  <si>
    <t>2270 Manana Drive
Dallas, TX 75220
(32.87389, -96.902624)</t>
  </si>
  <si>
    <t>A72890</t>
  </si>
  <si>
    <t>Shahrzad Mediterranean Market &amp; Grill LLC</t>
  </si>
  <si>
    <t>970 North Coit Rd.</t>
  </si>
  <si>
    <t>970 North Coit Rd.
Richardson, TX 75080
(32.960592, -96.768804)</t>
  </si>
  <si>
    <t>A72891</t>
  </si>
  <si>
    <t>A72901</t>
  </si>
  <si>
    <t>Farrokah</t>
  </si>
  <si>
    <t>Khajeh</t>
  </si>
  <si>
    <t>2601 Micarta Dr</t>
  </si>
  <si>
    <t>2601 Micarta Dr
Plano, TX 75025
(33.080693, -96.745703)</t>
  </si>
  <si>
    <t>A72903</t>
  </si>
  <si>
    <t>Eds Enterprises LP</t>
  </si>
  <si>
    <t>4440 Big Sky Dr.</t>
  </si>
  <si>
    <t>4440 Big Sky Dr.
Plano, TX 75024
(33.099847, -96.779672)</t>
  </si>
  <si>
    <t>A72904</t>
  </si>
  <si>
    <t>7626 Caillet St.</t>
  </si>
  <si>
    <t>7626 Caillet St.
DALLAS, TX 75209
(32.849279, -96.824841)</t>
  </si>
  <si>
    <t>A72906</t>
  </si>
  <si>
    <t>Manochahri</t>
  </si>
  <si>
    <t>4101 Choctaw Dr</t>
  </si>
  <si>
    <t>4101 Choctaw Dr
Carrollton, TX 75010
(33.023014, -96.927551)</t>
  </si>
  <si>
    <t>A72907</t>
  </si>
  <si>
    <t>Hossain</t>
  </si>
  <si>
    <t>Dezham</t>
  </si>
  <si>
    <t>14205 Hughes Lane</t>
  </si>
  <si>
    <t>14205 Hughes Lane
dallas, TX 75254
(32.942335, -96.798546)</t>
  </si>
  <si>
    <t>A72908</t>
  </si>
  <si>
    <t>Saeed</t>
  </si>
  <si>
    <t>Kheradmandnia</t>
  </si>
  <si>
    <t>6412 Fall River Drive</t>
  </si>
  <si>
    <t>6412 Fall River Drive
The Colony, TX 75056
(33.086, -96.865703)</t>
  </si>
  <si>
    <t>A72910</t>
  </si>
  <si>
    <t>Farnaz</t>
  </si>
  <si>
    <t>Athari</t>
  </si>
  <si>
    <t>723 Kessler Woods Trail</t>
  </si>
  <si>
    <t>723 Kessler Woods Trail
Dallas, TX 75208
(32.752537, -96.851547)</t>
  </si>
  <si>
    <t>A72912</t>
  </si>
  <si>
    <t>Afkhami</t>
  </si>
  <si>
    <t>5064 Bridfe Creek Dr.</t>
  </si>
  <si>
    <t>5064 Bridfe Creek Dr.
Plano, TX 75093
(33.050091, -96.796979)</t>
  </si>
  <si>
    <t>A72915</t>
  </si>
  <si>
    <t>2208 Indian Trail Unit B</t>
  </si>
  <si>
    <t>2208 Indian Trail Unit B
Austin, TX 78703
(30.294989, -97.763311)</t>
  </si>
  <si>
    <t>A72930</t>
  </si>
  <si>
    <t>Richarda</t>
  </si>
  <si>
    <t>Momsen</t>
  </si>
  <si>
    <t>744 Villa Flores Dr.</t>
  </si>
  <si>
    <t>744 Villa Flores Dr.
El Paso, TX 79912
(31.855467, -106.550246)</t>
  </si>
  <si>
    <t>A72931</t>
  </si>
  <si>
    <t>Jackson-Fowl</t>
  </si>
  <si>
    <t>2115 Fifth Avenue</t>
  </si>
  <si>
    <t>2115 Fifth Avenue
New York, NY 10035
(40.809387, -73.940081)</t>
  </si>
  <si>
    <t>A72932</t>
  </si>
  <si>
    <t>18937 Robinwood Rd SW</t>
  </si>
  <si>
    <t>18937 Robinwood Rd SW
Vashon, WA 98070
(47.433324, -122.508469)</t>
  </si>
  <si>
    <t>A72933</t>
  </si>
  <si>
    <t>18937 Robinwood Road SW</t>
  </si>
  <si>
    <t>18937 Robinwood Road SW
Vashon, WA 98070
(47.433324, -122.508469)</t>
  </si>
  <si>
    <t>A72942</t>
  </si>
  <si>
    <t>A72951</t>
  </si>
  <si>
    <t>Ronak</t>
  </si>
  <si>
    <t>A72963</t>
  </si>
  <si>
    <t>1408 Sandstone Dr.</t>
  </si>
  <si>
    <t>1408 Sandstone Dr.
Frisco, TX 75034
(33.118117, -96.878802)</t>
  </si>
  <si>
    <t>A72964</t>
  </si>
  <si>
    <t>Huschka</t>
  </si>
  <si>
    <t>A72969</t>
  </si>
  <si>
    <t>Mehrdad</t>
  </si>
  <si>
    <t>Mazaheri</t>
  </si>
  <si>
    <t>670 West Campbell Rd</t>
  </si>
  <si>
    <t>670 West Campbell Rd
dallas, TX 75214</t>
  </si>
  <si>
    <t>A72970</t>
  </si>
  <si>
    <t>A78617</t>
  </si>
  <si>
    <t>A78616</t>
  </si>
  <si>
    <t>A68955</t>
  </si>
  <si>
    <t>2807 Shelby Ave</t>
  </si>
  <si>
    <t>2807 Shelby Ave
Dallas, TX 75219
(32.807984, -96.811573)</t>
  </si>
  <si>
    <t>A69069</t>
  </si>
  <si>
    <t>Sharafpour</t>
  </si>
  <si>
    <t>6631 Crestland Ave</t>
  </si>
  <si>
    <t>6631 Crestland Ave
Dallas, TX 75252
(32.989971, -96.79008)</t>
  </si>
  <si>
    <t>F35560</t>
  </si>
  <si>
    <t>A69031</t>
  </si>
  <si>
    <t>A72929</t>
  </si>
  <si>
    <t>A72863</t>
  </si>
  <si>
    <t>Aryo</t>
  </si>
  <si>
    <t>Pirouznia</t>
  </si>
  <si>
    <t>3941 Legacy Drive</t>
  </si>
  <si>
    <t>3941 Legacy Drive
Plano, TX 75023
(33.071858, -96.770705)</t>
  </si>
  <si>
    <t>F37733</t>
  </si>
  <si>
    <t>A68900</t>
  </si>
  <si>
    <t>F35562</t>
  </si>
  <si>
    <t>F36704</t>
  </si>
  <si>
    <t>A68904</t>
  </si>
  <si>
    <t>A68930</t>
  </si>
  <si>
    <t>Maley</t>
  </si>
  <si>
    <t>4209 Burnet Road</t>
  </si>
  <si>
    <t>4209 Burnet Road
Austin, TX 78756
(30.312669, -97.743338)</t>
  </si>
  <si>
    <t>A68961</t>
  </si>
  <si>
    <t>A68997</t>
  </si>
  <si>
    <t>Imaan</t>
  </si>
  <si>
    <t>Alaidroos</t>
  </si>
  <si>
    <t>5117 Malvern Dr</t>
  </si>
  <si>
    <t>5117 Malvern Dr
Plano, TX 75093
(33.026274, -96.801595)</t>
  </si>
  <si>
    <t>A69043</t>
  </si>
  <si>
    <t>A69052</t>
  </si>
  <si>
    <t>A72860</t>
  </si>
  <si>
    <t>A72898</t>
  </si>
  <si>
    <t>Chacko</t>
  </si>
  <si>
    <t>2623 Sir Gawain Dr</t>
  </si>
  <si>
    <t>2623 Sir Gawain Dr
Lewisville, TX 75056
(33.038136, -96.892296)</t>
  </si>
  <si>
    <t>A72934</t>
  </si>
  <si>
    <t>3600 Wolcott Dr.</t>
  </si>
  <si>
    <t>3600 Wolcott Dr.
Flower Mound, TX 75028
(33.044199, -97.085415)</t>
  </si>
  <si>
    <t>A72939</t>
  </si>
  <si>
    <t>Kush</t>
  </si>
  <si>
    <t>2302 Pistachio Drive</t>
  </si>
  <si>
    <t>2302 Pistachio Drive
Irving, TX 75063
(32.912616, -96.976062)</t>
  </si>
  <si>
    <t>A72960</t>
  </si>
  <si>
    <t>Sahar</t>
  </si>
  <si>
    <t>Shokati</t>
  </si>
  <si>
    <t>7137 Shoup Ave.</t>
  </si>
  <si>
    <t>West Hills</t>
  </si>
  <si>
    <t>7137 Shoup Ave.
West Hills, CA 91307
(34.200469, -118.61467)</t>
  </si>
  <si>
    <t>F37737</t>
  </si>
  <si>
    <t>TDP VAN</t>
  </si>
  <si>
    <t>F35547</t>
  </si>
  <si>
    <t>A68898</t>
  </si>
  <si>
    <t>Mojgan</t>
  </si>
  <si>
    <t>Sadrmirzaei</t>
  </si>
  <si>
    <t>4925 Rasor Blvd</t>
  </si>
  <si>
    <t>4925 Rasor Blvd
Plano, TX 75024
(33.088597, -96.803112)</t>
  </si>
  <si>
    <t>A68938</t>
  </si>
  <si>
    <t>Navid</t>
  </si>
  <si>
    <t>324 Brushy Creek Trl</t>
  </si>
  <si>
    <t>324 Brushy Creek Trl
Coppell, TX 75019
(32.978713, -96.990469)</t>
  </si>
  <si>
    <t>A68964</t>
  </si>
  <si>
    <t>Tuegel</t>
  </si>
  <si>
    <t>8335 Forest Hills Boulevard</t>
  </si>
  <si>
    <t>8335 Forest Hills Boulevard
Dallas, TX 75218
(32.815391, -96.716267)</t>
  </si>
  <si>
    <t>A68981</t>
  </si>
  <si>
    <t xml:space="preserve">174 Delancey Street </t>
  </si>
  <si>
    <t>174 Delancey Street 
New York, NY 10002
(40.717761, -73.985118)</t>
  </si>
  <si>
    <t>A68985</t>
  </si>
  <si>
    <t>Bagher</t>
  </si>
  <si>
    <t>A68989</t>
  </si>
  <si>
    <t>Loman</t>
  </si>
  <si>
    <t>2805 Lynlock Ct</t>
  </si>
  <si>
    <t>2805 Lynlock Ct
Dallas, TX 75219</t>
  </si>
  <si>
    <t>A69025</t>
  </si>
  <si>
    <t>A69026</t>
  </si>
  <si>
    <t>A69038</t>
  </si>
  <si>
    <t>Rahhal</t>
  </si>
  <si>
    <t>A69042</t>
  </si>
  <si>
    <t>4200 Tidworth Dr</t>
  </si>
  <si>
    <t>4200 Tidworth Dr
Plano, TX 75093
(33.040439, -96.774642)</t>
  </si>
  <si>
    <t>A69061</t>
  </si>
  <si>
    <t>500 Throckmorton St.</t>
  </si>
  <si>
    <t>500 Throckmorton St.
Fort Worth, TX 76102
(32.753458, -97.332517)</t>
  </si>
  <si>
    <t>A69070</t>
  </si>
  <si>
    <t>Mazaherri</t>
  </si>
  <si>
    <t>7569 Benedict Rd</t>
  </si>
  <si>
    <t>7569 Benedict Rd
Dallas, TX 75214
(32.849286, -96.731164)</t>
  </si>
  <si>
    <t>A69076</t>
  </si>
  <si>
    <t>A72869</t>
  </si>
  <si>
    <t>A72873</t>
  </si>
  <si>
    <t>A72897</t>
  </si>
  <si>
    <t>7246 Lupton Cir</t>
  </si>
  <si>
    <t>7246 Lupton Cir
Dallas, TX 75225
(32.87609, -96.780571)</t>
  </si>
  <si>
    <t>A72927</t>
  </si>
  <si>
    <t>J. Brent</t>
  </si>
  <si>
    <t>6014 Palo Pinto Avenue</t>
  </si>
  <si>
    <t>6014 Palo Pinto Avenue
Dallas, TX 75206
(32.819815, -96.763043)</t>
  </si>
  <si>
    <t>A72953</t>
  </si>
  <si>
    <t>240 East Nottingham Drive</t>
  </si>
  <si>
    <t>240 East Nottingham Drive
San Antonio, TX 78209
(29.499466, -98.462164)</t>
  </si>
  <si>
    <t>F36709</t>
  </si>
  <si>
    <t>F37735</t>
  </si>
  <si>
    <t>G1864</t>
  </si>
  <si>
    <t>4848 Lemmon Ave
Highland Park, TX 75219
(32.822564, -96.817943)</t>
  </si>
  <si>
    <t>G1865</t>
  </si>
  <si>
    <t>A72909</t>
  </si>
  <si>
    <t>Masoud</t>
  </si>
  <si>
    <t>Flowermound</t>
  </si>
  <si>
    <t>3600 Wolcott Dr
Flowermound, TX 75028
(33.044199, -97.085415)</t>
  </si>
  <si>
    <t>A69041</t>
  </si>
  <si>
    <t>F35544</t>
  </si>
  <si>
    <t>A72966</t>
  </si>
  <si>
    <t>A68936</t>
  </si>
  <si>
    <t>A68950</t>
  </si>
  <si>
    <t>A68962</t>
  </si>
  <si>
    <t>A69010</t>
  </si>
  <si>
    <t>1519 Sereno Dr</t>
  </si>
  <si>
    <t>1519 Sereno Dr
Dallas, TX 75218
(32.829231, -96.69411)</t>
  </si>
  <si>
    <t>A69015</t>
  </si>
  <si>
    <t>Hania</t>
  </si>
  <si>
    <t>5117 Malvern Drive</t>
  </si>
  <si>
    <t>5117 Malvern Drive
Plano, TX 75093
(33.026274, -96.801595)</t>
  </si>
  <si>
    <t>A69027</t>
  </si>
  <si>
    <t>Payma</t>
  </si>
  <si>
    <t>5505 Marquette Dr</t>
  </si>
  <si>
    <t>5505 Marquette Dr
Plano, TX 75093
(33.024381, -96.810516)</t>
  </si>
  <si>
    <t>A72847</t>
  </si>
  <si>
    <t>5614 Goodwin Ave</t>
  </si>
  <si>
    <t>5614 Goodwin Ave
Dallas, TX 75206
(32.823486, -96.771658)</t>
  </si>
  <si>
    <t>A72894</t>
  </si>
  <si>
    <t>A72899</t>
  </si>
  <si>
    <t>A72926</t>
  </si>
  <si>
    <t>Zoya</t>
  </si>
  <si>
    <t>Nejat</t>
  </si>
  <si>
    <t>8000 Cavalier Dr</t>
  </si>
  <si>
    <t>8000 Cavalier Dr
Plano, TX 75024
(33.085977, -96.776329)</t>
  </si>
  <si>
    <t>F36703</t>
  </si>
  <si>
    <t>7453 Brentcove Cir</t>
  </si>
  <si>
    <t>7453 Brentcove Cir
Dallas, TX 75214
(32.851524, -96.733107)</t>
  </si>
  <si>
    <t>G1867</t>
  </si>
  <si>
    <t>F35542</t>
  </si>
  <si>
    <t>A72944</t>
  </si>
  <si>
    <t>4132 Timberglen Rd</t>
  </si>
  <si>
    <t>4132 Timberglen Rd
Dallas, TX 75284
(33.00383, -96.839953)</t>
  </si>
  <si>
    <t>A69057</t>
  </si>
  <si>
    <t>F37729</t>
  </si>
  <si>
    <t>A69055</t>
  </si>
  <si>
    <t>A72945</t>
  </si>
  <si>
    <t>Dowran</t>
  </si>
  <si>
    <t>5024 Bridge Creek Dr.</t>
  </si>
  <si>
    <t>5024 Bridge Creek Dr.
Plano, TX 75093
(33.049373, -96.795921)</t>
  </si>
  <si>
    <t>A72961</t>
  </si>
  <si>
    <t>A68896</t>
  </si>
  <si>
    <t>A68911</t>
  </si>
  <si>
    <t>Alang</t>
  </si>
  <si>
    <t>3700 Arbor Vista Dr</t>
  </si>
  <si>
    <t>3700 Arbor Vista Dr
Plano, TX 75093
(33.04888, -96.844878)</t>
  </si>
  <si>
    <t>A68925</t>
  </si>
  <si>
    <t>Behrooz</t>
  </si>
  <si>
    <t>3317 Neiman</t>
  </si>
  <si>
    <t>3317 Neiman
Plano, TX 75025
(33.08802, -96.756799)</t>
  </si>
  <si>
    <t>A68927</t>
  </si>
  <si>
    <t>A68977</t>
  </si>
  <si>
    <t>Moye</t>
  </si>
  <si>
    <t>6410 Royalton Dr</t>
  </si>
  <si>
    <t>6410 Royalton Dr
Dallas, TX 75230
(32.89801, -96.796023)</t>
  </si>
  <si>
    <t>A68995</t>
  </si>
  <si>
    <t>A69009</t>
  </si>
  <si>
    <t>Zienat</t>
  </si>
  <si>
    <t>A72854</t>
  </si>
  <si>
    <t>Neima</t>
  </si>
  <si>
    <t>22330 Harbor Ridge Ln</t>
  </si>
  <si>
    <t>Torrance</t>
  </si>
  <si>
    <t>22330 Harbor Ridge Ln
Torrance, CA 90502
(33.822641, -118.288972)</t>
  </si>
  <si>
    <t>A72900</t>
  </si>
  <si>
    <t>Afzal</t>
  </si>
  <si>
    <t>Nikaein</t>
  </si>
  <si>
    <t>2720 Prestonwood Dr.</t>
  </si>
  <si>
    <t>2720 Prestonwood Dr.
Plano, TX 75093
(33.038918, -96.852438)</t>
  </si>
  <si>
    <t>A72946</t>
  </si>
  <si>
    <t>Roshan Construction LLC</t>
  </si>
  <si>
    <t>A72948</t>
  </si>
  <si>
    <t>Bayati</t>
  </si>
  <si>
    <t>6131 Lyndon B. Johnson Freeway</t>
  </si>
  <si>
    <t>6131 Lyndon B. Johnson Freeway
Dallas, TX 75240
(32.92557, -96.800579)</t>
  </si>
  <si>
    <t>A73189</t>
  </si>
  <si>
    <t>Bahram</t>
  </si>
  <si>
    <t>A73223</t>
  </si>
  <si>
    <t>A78608</t>
  </si>
  <si>
    <t>F35561</t>
  </si>
  <si>
    <t>F35557</t>
  </si>
  <si>
    <t>Field Wins</t>
  </si>
  <si>
    <t>13521 Janwood Ln</t>
  </si>
  <si>
    <t>13521 Janwood Ln
Farmers Branch, TX 75234
(32.929481, -96.884572)</t>
  </si>
  <si>
    <t>F36702</t>
  </si>
  <si>
    <t>G1866</t>
  </si>
  <si>
    <t>F37734</t>
  </si>
  <si>
    <t>Mission Control Inc.</t>
  </si>
  <si>
    <t>624 Hebron Ave</t>
  </si>
  <si>
    <t>Glastonbury</t>
  </si>
  <si>
    <t>624 Hebron Ave
Glastonbury, CT 06033
(41.714268, -72.58943)</t>
  </si>
  <si>
    <t>F35548</t>
  </si>
  <si>
    <t>F37728</t>
  </si>
  <si>
    <t>Slamen</t>
  </si>
  <si>
    <t>Field Wins LLC</t>
  </si>
  <si>
    <t>PO Box 815581</t>
  </si>
  <si>
    <t>PO Box 815581
Farmers Branch, TX 72381</t>
  </si>
  <si>
    <t>F36711</t>
  </si>
  <si>
    <t>Mission Control</t>
  </si>
  <si>
    <t>F36705</t>
  </si>
  <si>
    <t>Leaven St.rategies Group</t>
  </si>
  <si>
    <t>G1868</t>
  </si>
  <si>
    <t>205 Cimarron Try</t>
  </si>
  <si>
    <t>205 Cimarron Try
Irving, TX 75063
(32.932911, -96.948617)</t>
  </si>
  <si>
    <t>F35556</t>
  </si>
  <si>
    <t>7324 Gaston Ave</t>
  </si>
  <si>
    <t>7324 Gaston Ave
Dallas, TX 75214
(32.811644, -96.73049)</t>
  </si>
  <si>
    <t>F36700</t>
  </si>
  <si>
    <t>F36713</t>
  </si>
  <si>
    <t>F36707</t>
  </si>
  <si>
    <t>F37731</t>
  </si>
  <si>
    <t>FR12214</t>
  </si>
  <si>
    <t>https://campfin.dallascityhall.com/FinalReports/tec0000002214_20210618_202853.pdf</t>
  </si>
  <si>
    <t>Yanez</t>
  </si>
  <si>
    <t>Rene Yanez</t>
  </si>
  <si>
    <t>843 South Good Latimer Expy</t>
  </si>
  <si>
    <t>843 South Good Latimer Expy
Dallas, TX 75226
(32.778799, -96.784275)</t>
  </si>
  <si>
    <t>FR12029</t>
  </si>
  <si>
    <t>https://campfin.dallascityhall.com/FinalReports/srp0000002029_20200708_110830.pdf</t>
  </si>
  <si>
    <t>Rick Callahan</t>
  </si>
  <si>
    <t>3546 Rock Bluff Drive</t>
  </si>
  <si>
    <t>3546 Rock Bluff Drive
Dallas, TX 75227
(32.768575, -96.69304)</t>
  </si>
  <si>
    <t>F34610</t>
  </si>
  <si>
    <t>Southeast Dallas Now</t>
  </si>
  <si>
    <t>8344 East RL Thornton FWY</t>
  </si>
  <si>
    <t>8344 East RL Thornton FWY
Dallas, TX 75228
(32.793357, -96.697718)</t>
  </si>
  <si>
    <t>FR12098</t>
  </si>
  <si>
    <t>https://campfin.dallascityhall.com/FinalReports/tcc0000002098_20210129_234817.pdf</t>
  </si>
  <si>
    <t>Ruth Torres</t>
  </si>
  <si>
    <t>PO Box 224441</t>
  </si>
  <si>
    <t>PO Box 224441
Dallas, TX 75222</t>
  </si>
  <si>
    <t>FR12100</t>
  </si>
  <si>
    <t>https://campfin.dallascityhall.com/FinalReports/tec0000002100_20210129_234100.pdf</t>
  </si>
  <si>
    <t>FR12183</t>
  </si>
  <si>
    <t>https://campfin.dallascityhall.com/FinalReports/tcc0000002183_20210404_124812.pdf</t>
  </si>
  <si>
    <t>FR12321</t>
  </si>
  <si>
    <t>https://campfin.dallascityhall.com/FinalReports/rpt0000002321_20210713_164921.pdf</t>
  </si>
  <si>
    <t>F38190</t>
  </si>
  <si>
    <t>12300 Lake June Rd</t>
  </si>
  <si>
    <t>12300 Lake June Rd
Dallas, TX 75180
(32.733973, -96.615583)</t>
  </si>
  <si>
    <t>F38210</t>
  </si>
  <si>
    <t>F36168</t>
  </si>
  <si>
    <t>250 West Highway 67</t>
  </si>
  <si>
    <t>250 West Highway 67
Duncanville, TX 75137
(32.621724, -96.911184)</t>
  </si>
  <si>
    <t>F36194</t>
  </si>
  <si>
    <t>F36195</t>
  </si>
  <si>
    <t>1655 North Town East Blvd
Mesquite, TX 75150
(32.810801, -96.623283)</t>
  </si>
  <si>
    <t>F36184</t>
  </si>
  <si>
    <t>The 23rd Senatorial Tejano Democrats C/O David Perez Hurley</t>
  </si>
  <si>
    <t>10432 High Hollows Drive</t>
  </si>
  <si>
    <t>10432 High Hollows Drive
Dallas, TX 75230
(32.887627, -96.772965)</t>
  </si>
  <si>
    <t>F36192</t>
  </si>
  <si>
    <t>Conoco Gas St.ation</t>
  </si>
  <si>
    <t>7047 Bruton Road</t>
  </si>
  <si>
    <t>7047 Bruton Road
Dallas, TX 75217
(32.748986, -96.698819)</t>
  </si>
  <si>
    <t>F36175</t>
  </si>
  <si>
    <t>Zoom Video Communications Inc</t>
  </si>
  <si>
    <t>55 Almaden BLVD Sixth Floor</t>
  </si>
  <si>
    <t>55 Almaden BLVD Sixth Floor
San Jose, CA 95113
(37.333191, -121.894414)</t>
  </si>
  <si>
    <t>F36196</t>
  </si>
  <si>
    <t>F38208</t>
  </si>
  <si>
    <t>Dallas Morning News</t>
  </si>
  <si>
    <t xml:space="preserve">1954 Commerce Street </t>
  </si>
  <si>
    <t>1954 Commerce Street 
Dallas, TX 75201
(32.780922, -96.794296)</t>
  </si>
  <si>
    <t>F36198</t>
  </si>
  <si>
    <t>Military Mart (Gas St.ation)</t>
  </si>
  <si>
    <t>7002 Military Parkway</t>
  </si>
  <si>
    <t>7002 Military Parkway
Dallas, TX 75227
(32.77242, -96.69978)</t>
  </si>
  <si>
    <t>F36163</t>
  </si>
  <si>
    <t>Dallas County Elections Department</t>
  </si>
  <si>
    <t>1520 Round Table Dr.</t>
  </si>
  <si>
    <t>1520 Round Table Dr.
Dallas, TX 75247
(32.837478, -96.877485)</t>
  </si>
  <si>
    <t>F36201</t>
  </si>
  <si>
    <t>2455 South Buckner Blvd</t>
  </si>
  <si>
    <t>2455 South Buckner Blvd
Dallas, TX 75227
(32.754113, -96.682933)</t>
  </si>
  <si>
    <t>F36174</t>
  </si>
  <si>
    <t>Sam s Club</t>
  </si>
  <si>
    <t>F38202</t>
  </si>
  <si>
    <t>F38194</t>
  </si>
  <si>
    <t>1600 North Town East Blvd</t>
  </si>
  <si>
    <t>1600 North Town East Blvd
Mesquite, TX 75150
(32.810733, -96.619905)</t>
  </si>
  <si>
    <t>F36170</t>
  </si>
  <si>
    <t>401 Broadway</t>
  </si>
  <si>
    <t>401 Broadway
New York, NY 10013
(40.71876, -74.002428)</t>
  </si>
  <si>
    <t>A71385</t>
  </si>
  <si>
    <t>1212 Singleton Rd</t>
  </si>
  <si>
    <t>1212 Singleton Rd
Dallas, TX 75212</t>
  </si>
  <si>
    <t>F36162</t>
  </si>
  <si>
    <t>Stripe  PCCC PIES Services</t>
  </si>
  <si>
    <t>1623 K Street NW</t>
  </si>
  <si>
    <t>1623 K Street NW
Washington, DC 20006
(38.902639, -77.037513)</t>
  </si>
  <si>
    <t>F36178</t>
  </si>
  <si>
    <t>F38211</t>
  </si>
  <si>
    <t>MoveOn Donation via Actblue</t>
  </si>
  <si>
    <t>F36191</t>
  </si>
  <si>
    <t>PLS Check Cashing</t>
  </si>
  <si>
    <t>2101 South Buckner Blvd</t>
  </si>
  <si>
    <t>2101 South Buckner Blvd
Dallas, TX 75227
(32.749221, -96.682957)</t>
  </si>
  <si>
    <t>F38206</t>
  </si>
  <si>
    <t>F36206</t>
  </si>
  <si>
    <t>F38200</t>
  </si>
  <si>
    <t>F38205</t>
  </si>
  <si>
    <t>F36169</t>
  </si>
  <si>
    <t>F36160</t>
  </si>
  <si>
    <t>410 Terry Avenue</t>
  </si>
  <si>
    <t>410 Terry Avenue
Seattle, WA 98109
(47.604645, -122.322386)</t>
  </si>
  <si>
    <t>F38195</t>
  </si>
  <si>
    <t>Conoco</t>
  </si>
  <si>
    <t>F38201</t>
  </si>
  <si>
    <t>1665 North Town East Blvd</t>
  </si>
  <si>
    <t>1665 North Town East Blvd
Mesquite, TX 75150
(32.81079, -96.623355)</t>
  </si>
  <si>
    <t>F36173</t>
  </si>
  <si>
    <t>F36199</t>
  </si>
  <si>
    <t>Mariscos La Reyna</t>
  </si>
  <si>
    <t>1818 South Buckner Blvd</t>
  </si>
  <si>
    <t>1818 South Buckner Blvd
Dallas, TX 75217
(32.743322, -96.682823)</t>
  </si>
  <si>
    <t>F36207</t>
  </si>
  <si>
    <t>Ink Technologies LLC</t>
  </si>
  <si>
    <t>7600 McEwen Road</t>
  </si>
  <si>
    <t>7600 McEwen Road
Dayton, OH 45459
(39.634839, -84.187668)</t>
  </si>
  <si>
    <t>F36203</t>
  </si>
  <si>
    <t>Los Molcajetes</t>
  </si>
  <si>
    <t>2306 South Buckner Blvd</t>
  </si>
  <si>
    <t>2306 South Buckner Blvd
Dallas, TX 75227
(32.752668, -96.682801)</t>
  </si>
  <si>
    <t>F36396</t>
  </si>
  <si>
    <t>Tractor Supply Co</t>
  </si>
  <si>
    <t>1740 North Belt Line</t>
  </si>
  <si>
    <t>1740 North Belt Line
Dallas, TX 75149
(32.788055, -96.595705)</t>
  </si>
  <si>
    <t>F36164</t>
  </si>
  <si>
    <t>F38196</t>
  </si>
  <si>
    <t>1326 North Masters Drive</t>
  </si>
  <si>
    <t>1326 North Masters Drive
Dallas, TX 75217
(32.735235, -96.648274)</t>
  </si>
  <si>
    <t>A71386</t>
  </si>
  <si>
    <t>1180 North Masters Drive</t>
  </si>
  <si>
    <t>1180 North Masters Drive
Dallas, TX 75217
(32.731636, -96.648289)</t>
  </si>
  <si>
    <t>F36158</t>
  </si>
  <si>
    <t>Annie s List</t>
  </si>
  <si>
    <t>PO Box 303277</t>
  </si>
  <si>
    <t>PO Box 303277
Austin, TX 78703</t>
  </si>
  <si>
    <t>F38191</t>
  </si>
  <si>
    <t>F36165</t>
  </si>
  <si>
    <t>F36176</t>
  </si>
  <si>
    <t>F36200</t>
  </si>
  <si>
    <t>PrintNoise</t>
  </si>
  <si>
    <t>F38197</t>
  </si>
  <si>
    <t>IHOP</t>
  </si>
  <si>
    <t>101 Grand Junction Blvd</t>
  </si>
  <si>
    <t>101 Grand Junction Blvd
Mesquite, TX 75149
(32.769169, -96.62518)</t>
  </si>
  <si>
    <t>F38212</t>
  </si>
  <si>
    <t>F38204</t>
  </si>
  <si>
    <t>F38203</t>
  </si>
  <si>
    <t>F38192</t>
  </si>
  <si>
    <t>F36167</t>
  </si>
  <si>
    <t>BlueHost (Gsuite)</t>
  </si>
  <si>
    <t>1500 North Priest Drive</t>
  </si>
  <si>
    <t>1500 North Priest Drive
Tempe, AZ 85281
(33.447012, -111.955349)</t>
  </si>
  <si>
    <t>F36186</t>
  </si>
  <si>
    <t>A71369</t>
  </si>
  <si>
    <t xml:space="preserve">817 Shayne Street </t>
  </si>
  <si>
    <t>Brooksville</t>
  </si>
  <si>
    <t>817 Shayne Street 
Brooksville, FL 34601
(28.545984, -82.391352)</t>
  </si>
  <si>
    <t>F36166</t>
  </si>
  <si>
    <t>F36159</t>
  </si>
  <si>
    <t>401 Tom Landr Hwy # 224441</t>
  </si>
  <si>
    <t>401 Tom Landr Hwy # 224441
Dallas, TX 75260</t>
  </si>
  <si>
    <t>F36181</t>
  </si>
  <si>
    <t>Office Depot Office Max</t>
  </si>
  <si>
    <t>5111 Greenville Avenue</t>
  </si>
  <si>
    <t>5111 Greenville Avenue
Dallas, TX 75206
(32.849906, -96.770146)</t>
  </si>
  <si>
    <t>F36202</t>
  </si>
  <si>
    <t>F38199</t>
  </si>
  <si>
    <t>F36205</t>
  </si>
  <si>
    <t>8282 Park Lane</t>
  </si>
  <si>
    <t>8282 Park Lane
Dallas, TX 75231
(32.871324, -96.762457)</t>
  </si>
  <si>
    <t>F36204</t>
  </si>
  <si>
    <t>1629 North Town East Blvd</t>
  </si>
  <si>
    <t>1629 North Town East Blvd
Mesquite, TX 75150
(32.810904, -96.621073)</t>
  </si>
  <si>
    <t>A71364</t>
  </si>
  <si>
    <t>Barrios</t>
  </si>
  <si>
    <t>1631 NW 56 Terrace</t>
  </si>
  <si>
    <t>Lauderhill</t>
  </si>
  <si>
    <t>1631 NW 56 Terrace
Lauderhill, TX 33313
(26.144616, -80.224946)</t>
  </si>
  <si>
    <t>A71365</t>
  </si>
  <si>
    <t>Sonia</t>
  </si>
  <si>
    <t>4525 Clear Lake Lane</t>
  </si>
  <si>
    <t>4525 Clear Lake Lane
Mesquite, TX 75150
(32.825856, -96.59654)</t>
  </si>
  <si>
    <t>A71366</t>
  </si>
  <si>
    <t>A71370</t>
  </si>
  <si>
    <t>Nestaly</t>
  </si>
  <si>
    <t>A71371</t>
  </si>
  <si>
    <t>Rey</t>
  </si>
  <si>
    <t xml:space="preserve">2045 Alhambra Street </t>
  </si>
  <si>
    <t>2045 Alhambra Street 
Dallas, TX 75217
(32.748209, -96.695242)</t>
  </si>
  <si>
    <t>A71373</t>
  </si>
  <si>
    <t>3500 NW 18 Avenue</t>
  </si>
  <si>
    <t>3500 NW 18 Avenue
Dallas, TX 33142
(25.808862, -80.225889)</t>
  </si>
  <si>
    <t>A71374</t>
  </si>
  <si>
    <t>A71375</t>
  </si>
  <si>
    <t>Small-Mortley</t>
  </si>
  <si>
    <t xml:space="preserve">1601 NE 191 Street </t>
  </si>
  <si>
    <t>1601 NE 191 Street 
Miami, FL 33179
(25.951326, -80.16936)</t>
  </si>
  <si>
    <t>A71377</t>
  </si>
  <si>
    <t>630 Arcadia Wat</t>
  </si>
  <si>
    <t>630 Arcadia Wat
Rockwall, TX 75087
(32.93964, -96.470242)</t>
  </si>
  <si>
    <t>A71379</t>
  </si>
  <si>
    <t>Elimelech</t>
  </si>
  <si>
    <t>3500 NW 18 Avenue
Miami, FL 33142
(25.808862, -80.225889)</t>
  </si>
  <si>
    <t>A71387</t>
  </si>
  <si>
    <t>9627 Windy Hill Rd</t>
  </si>
  <si>
    <t>9627 Windy Hill Rd
Dallas, TX 75238
(32.86939, -96.720864)</t>
  </si>
  <si>
    <t>A71388</t>
  </si>
  <si>
    <t>1291 Wedgefield Lane</t>
  </si>
  <si>
    <t>New Albany,</t>
  </si>
  <si>
    <t>1291 Wedgefield Lane
New Albany,, OH 43054
(40.050073, -82.832096)</t>
  </si>
  <si>
    <t>A71390</t>
  </si>
  <si>
    <t>A71391</t>
  </si>
  <si>
    <t>A71392</t>
  </si>
  <si>
    <t>McClung</t>
  </si>
  <si>
    <t>4015 Herschel Avenue</t>
  </si>
  <si>
    <t>4015 Herschel Avenue
Dallas, TX 75219
(32.820682, -96.808578)</t>
  </si>
  <si>
    <t>F36187</t>
  </si>
  <si>
    <t>Juans Elite Youth Program</t>
  </si>
  <si>
    <t xml:space="preserve">2803 Cooper Street </t>
  </si>
  <si>
    <t>2803 Cooper Street 
Dallas, TX 75216</t>
  </si>
  <si>
    <t>A79107</t>
  </si>
  <si>
    <t>Bonamy</t>
  </si>
  <si>
    <t>559 Presidio Drive</t>
  </si>
  <si>
    <t>559 Presidio Drive
Rockwall, TX 75087
(32.945916, -96.468208)</t>
  </si>
  <si>
    <t>A79106</t>
  </si>
  <si>
    <t>F36179</t>
  </si>
  <si>
    <t>F38207</t>
  </si>
  <si>
    <t>F36188</t>
  </si>
  <si>
    <t>TaylorMade Graphic</t>
  </si>
  <si>
    <t>1636 North Masters Drive</t>
  </si>
  <si>
    <t>1636 North Masters Drive
Dallas, TX 75217
(32.741977, -96.648212)</t>
  </si>
  <si>
    <t>F36183</t>
  </si>
  <si>
    <t>F36193</t>
  </si>
  <si>
    <t>Fed Ex</t>
  </si>
  <si>
    <t>902 Ross Avenue</t>
  </si>
  <si>
    <t>902 Ross Avenue
Dallas, TX 75202
(32.782052, -96.805062)</t>
  </si>
  <si>
    <t>F36189</t>
  </si>
  <si>
    <t>A71367</t>
  </si>
  <si>
    <t>175 McGarity Drive</t>
  </si>
  <si>
    <t>175 McGarity Drive
McDonough, GA 30252
(33.466495, -84.073179)</t>
  </si>
  <si>
    <t>A71381</t>
  </si>
  <si>
    <t>Joann</t>
  </si>
  <si>
    <t>7147 Bruton Road</t>
  </si>
  <si>
    <t>7147 Bruton Road
Dallas, TX 75217
(32.748986, -96.696407)</t>
  </si>
  <si>
    <t>A71382</t>
  </si>
  <si>
    <t>F36190</t>
  </si>
  <si>
    <t>Wal-Mart</t>
  </si>
  <si>
    <t>Belice</t>
  </si>
  <si>
    <t>3621 Alhambra Drive</t>
  </si>
  <si>
    <t>3621 Alhambra Drive
Dallas, TX 76119
(32.66567, -97.266597)</t>
  </si>
  <si>
    <t>F36185</t>
  </si>
  <si>
    <t>Forest Hill</t>
  </si>
  <si>
    <t>3621 Alhambra Drive
Forest Hill, TX 76119
(32.66567, -97.266597)</t>
  </si>
  <si>
    <t>F38198</t>
  </si>
  <si>
    <t>F36161</t>
  </si>
  <si>
    <t>BlueHost</t>
  </si>
  <si>
    <t>A71372</t>
  </si>
  <si>
    <t>A71376</t>
  </si>
  <si>
    <t>B. Jean</t>
  </si>
  <si>
    <t>Ball</t>
  </si>
  <si>
    <t>3615 Oak Creek Circle</t>
  </si>
  <si>
    <t>3615 Oak Creek Circle
Dallas, TX 75227
(32.769828, -96.694421)</t>
  </si>
  <si>
    <t>A71378</t>
  </si>
  <si>
    <t>Maxifield</t>
  </si>
  <si>
    <t>4319 Cinnabar Drive</t>
  </si>
  <si>
    <t>4319 Cinnabar Drive
Dallas, TX 75227
(32.789742, -96.696441)</t>
  </si>
  <si>
    <t>A72043</t>
  </si>
  <si>
    <t>6725 Bob O Link Drive</t>
  </si>
  <si>
    <t>6725 Bob O Link Drive
Dallas, TX 75214
(32.831235, -96.744803)</t>
  </si>
  <si>
    <t>F38193</t>
  </si>
  <si>
    <t>F38209</t>
  </si>
  <si>
    <t>F36171</t>
  </si>
  <si>
    <t>A71368</t>
  </si>
  <si>
    <t>4311 Oak Lawn Avenue</t>
  </si>
  <si>
    <t>4311 Oak Lawn Avenue
Dallas, TX 75219
(32.820945, -96.802361)</t>
  </si>
  <si>
    <t>A71380</t>
  </si>
  <si>
    <t>Middlebrooks</t>
  </si>
  <si>
    <t>PO Box 398045</t>
  </si>
  <si>
    <t>PO Box 398045
Dallas, TX 75339</t>
  </si>
  <si>
    <t>F36177</t>
  </si>
  <si>
    <t>Discount Mugs</t>
  </si>
  <si>
    <t>12610 NW 115 Avenue</t>
  </si>
  <si>
    <t>12610 NW 115 Avenue
Miami, FL 33178</t>
  </si>
  <si>
    <t>F36172</t>
  </si>
  <si>
    <t>TDP-Austin</t>
  </si>
  <si>
    <t xml:space="preserve">1106 Lavaca Street </t>
  </si>
  <si>
    <t>1106 Lavaca Street 
Austin, TX 78701
(30.273944, -97.743267)</t>
  </si>
  <si>
    <t>Meika</t>
  </si>
  <si>
    <t>9014 Hogan Drive</t>
  </si>
  <si>
    <t>9014 Hogan Drive
Rowlett, TX 75089
(32.940189, -96.530425)</t>
  </si>
  <si>
    <t>F36197</t>
  </si>
  <si>
    <t>A71383</t>
  </si>
  <si>
    <t>5672 Elm Valley Ln</t>
  </si>
  <si>
    <t>5672 Elm Valley Ln
Dallas, TX 75232
(32.67776, -96.845325)</t>
  </si>
  <si>
    <t>A71389</t>
  </si>
  <si>
    <t>F36180</t>
  </si>
  <si>
    <t>Dallas Mailing Service</t>
  </si>
  <si>
    <t xml:space="preserve">2330 Jett Street </t>
  </si>
  <si>
    <t>2330 Jett Street 
Dallas, TX 75234
(32.924483, -96.898372)</t>
  </si>
  <si>
    <t>A71363</t>
  </si>
  <si>
    <t>Kayla</t>
  </si>
  <si>
    <t>A72042</t>
  </si>
  <si>
    <t>A79105</t>
  </si>
  <si>
    <t>434 West Greenbriar Lane</t>
  </si>
  <si>
    <t>434 West Greenbriar Lane
Dallas, TX 75208
(32.761868, -96.828504)</t>
  </si>
  <si>
    <t>A71384</t>
  </si>
  <si>
    <t xml:space="preserve">3324 Blackburn Street </t>
  </si>
  <si>
    <t>3324 Blackburn Street 
Dallas, TX 75204
(32.811076, -96.798522)</t>
  </si>
  <si>
    <t>F38189</t>
  </si>
  <si>
    <t>El Toro</t>
  </si>
  <si>
    <t>552 East Market</t>
  </si>
  <si>
    <t>552 East Market
Louisville, KY 40202
(38.253694, -85.742632)</t>
  </si>
  <si>
    <t>F36182</t>
  </si>
  <si>
    <t>6725 Bob O Link</t>
  </si>
  <si>
    <t>6725 Bob O Link
Dallas, TX 75214
(32.831235, -96.744803)</t>
  </si>
  <si>
    <t>E1397</t>
  </si>
  <si>
    <t>FR12221</t>
  </si>
  <si>
    <t>https://campfin.dallascityhall.com/FinalReports/tec0000002221_20210423_145913.pdf</t>
  </si>
  <si>
    <t>Torrs</t>
  </si>
  <si>
    <t>Ruth Torrs</t>
  </si>
  <si>
    <t>F36938</t>
  </si>
  <si>
    <t>F36939</t>
  </si>
  <si>
    <t>F36923</t>
  </si>
  <si>
    <t>Capitol Visitors Parking Garage</t>
  </si>
  <si>
    <t>1400 Congress Ave</t>
  </si>
  <si>
    <t>1400 Congress Ave
Austin, TX 78701
(30.276562, -97.739639)</t>
  </si>
  <si>
    <t>F36925</t>
  </si>
  <si>
    <t>Capitol Visitor Parking Garage</t>
  </si>
  <si>
    <t>F36924</t>
  </si>
  <si>
    <t>F36947</t>
  </si>
  <si>
    <t>F36920</t>
  </si>
  <si>
    <t>Capitol Grill</t>
  </si>
  <si>
    <t>A74161</t>
  </si>
  <si>
    <t>617 South Ravinia Drive</t>
  </si>
  <si>
    <t>617 South Ravinia Drive
Dallas, TX 75211
(32.739627, -96.868896)</t>
  </si>
  <si>
    <t>F36936</t>
  </si>
  <si>
    <t>F36937</t>
  </si>
  <si>
    <t>F36932</t>
  </si>
  <si>
    <t>55 Almaden Boulevard</t>
  </si>
  <si>
    <t>55 Almaden Boulevard
San Jose, CA 95113
(37.333191, -121.894414)</t>
  </si>
  <si>
    <t>F36919</t>
  </si>
  <si>
    <t>F36928</t>
  </si>
  <si>
    <t>Placidos Cocina</t>
  </si>
  <si>
    <t>6939 Scyene Rd</t>
  </si>
  <si>
    <t>6939 Scyene Rd
Dallas, TX 75227
(32.763516, -96.700988)</t>
  </si>
  <si>
    <t>F36944</t>
  </si>
  <si>
    <t>F36922</t>
  </si>
  <si>
    <t>F36934</t>
  </si>
  <si>
    <t>Dominos</t>
  </si>
  <si>
    <t>9185 Bruton Road</t>
  </si>
  <si>
    <t>9185 Bruton Road
Dallas, TX 75217
(32.748743, -96.666151)</t>
  </si>
  <si>
    <t>F36917</t>
  </si>
  <si>
    <t>Fiesta</t>
  </si>
  <si>
    <t>2915 South Buckner Blvd</t>
  </si>
  <si>
    <t>2915 South Buckner Blvd
Dallas, TX 75227
(32.760567, -96.682861)</t>
  </si>
  <si>
    <t>A74162</t>
  </si>
  <si>
    <t>Liliwn</t>
  </si>
  <si>
    <t>Cortes</t>
  </si>
  <si>
    <t>552 NW 47 Terrace</t>
  </si>
  <si>
    <t>552 NW 47 Terrace
Miami, FL 33127
(25.819083, -80.204911)</t>
  </si>
  <si>
    <t>A74166</t>
  </si>
  <si>
    <t>Hawk</t>
  </si>
  <si>
    <t>2110 Mack Lane</t>
  </si>
  <si>
    <t>2110 Mack Lane
Dallas, TX 75217
(32.749526, -96.696682)</t>
  </si>
  <si>
    <t>F36935</t>
  </si>
  <si>
    <t>F36952</t>
  </si>
  <si>
    <t>F36926</t>
  </si>
  <si>
    <t>Taverna</t>
  </si>
  <si>
    <t xml:space="preserve">258 West Second Street </t>
  </si>
  <si>
    <t>258 West Second Street 
Austin, TX 78701
(30.264926, -97.746409)</t>
  </si>
  <si>
    <t>F36942</t>
  </si>
  <si>
    <t>F36948</t>
  </si>
  <si>
    <t>F36916</t>
  </si>
  <si>
    <t>A74163</t>
  </si>
  <si>
    <t>10212 Carolina Oaks Drive</t>
  </si>
  <si>
    <t>10212 Carolina Oaks Drive
Dallas, TX 75217
(32.7527, -96.647371)</t>
  </si>
  <si>
    <t>A74169</t>
  </si>
  <si>
    <t>F36933</t>
  </si>
  <si>
    <t>Food Truck</t>
  </si>
  <si>
    <t>F36946</t>
  </si>
  <si>
    <t>RamWeb Design</t>
  </si>
  <si>
    <t>7537 Gayglen Drive</t>
  </si>
  <si>
    <t>7537 Gayglen Drive
Dallas, TX 75217
(32.709695, -96.691827)</t>
  </si>
  <si>
    <t>F36918</t>
  </si>
  <si>
    <t>Jimmys Big Burgers</t>
  </si>
  <si>
    <t>4141 West Wheatland</t>
  </si>
  <si>
    <t>4141 West Wheatland
Dallas, TX 75237
(32.647574, -96.887096)</t>
  </si>
  <si>
    <t>F36921</t>
  </si>
  <si>
    <t>Numero 28</t>
  </si>
  <si>
    <t xml:space="preserve">452 West Second Street </t>
  </si>
  <si>
    <t>452 West Second Street 
Austin, TX 78701
(30.26552, -97.748471)</t>
  </si>
  <si>
    <t>F36931</t>
  </si>
  <si>
    <t>F36949</t>
  </si>
  <si>
    <t>Heroes Sports Grill</t>
  </si>
  <si>
    <t>3094 North Stemmons FWY</t>
  </si>
  <si>
    <t>3094 North Stemmons FWY
Dallas, TX 75247
(32.812433, -96.860873)</t>
  </si>
  <si>
    <t>A74171</t>
  </si>
  <si>
    <t>7105 Sorenson Circle</t>
  </si>
  <si>
    <t>7105 Sorenson Circle
Dallas, TX 75227
(32.749946, -96.697946)</t>
  </si>
  <si>
    <t>A74173</t>
  </si>
  <si>
    <t>6278 Gay Topax</t>
  </si>
  <si>
    <t>Columbia</t>
  </si>
  <si>
    <t>6278 Gay Topax
Columbia, MD 21045
(39.196739, -76.848801)</t>
  </si>
  <si>
    <t>A74170</t>
  </si>
  <si>
    <t xml:space="preserve">3900 Kynard Street </t>
  </si>
  <si>
    <t>3900 Kynard Street 
Dallas, TX 75215
(32.759714, -96.761848)</t>
  </si>
  <si>
    <t>F36929</t>
  </si>
  <si>
    <t>F36950</t>
  </si>
  <si>
    <t>BB&amp;T</t>
  </si>
  <si>
    <t>2820 South Buckner Blvd</t>
  </si>
  <si>
    <t>2820 South Buckner Blvd
Dallas, TX 75227
(32.760014, -96.68272)</t>
  </si>
  <si>
    <t>A74164</t>
  </si>
  <si>
    <t>Sarahi</t>
  </si>
  <si>
    <t>Quintana</t>
  </si>
  <si>
    <t>3137 North New England Ave</t>
  </si>
  <si>
    <t>3137 North New England Ave
Chicago, IL 60634
(41.937292, -87.798113)</t>
  </si>
  <si>
    <t>A74165</t>
  </si>
  <si>
    <t>Ealy</t>
  </si>
  <si>
    <t>PO Box 181118</t>
  </si>
  <si>
    <t>PO Box 181118
Dallas, TX 75218</t>
  </si>
  <si>
    <t>A74168</t>
  </si>
  <si>
    <t>A74172</t>
  </si>
  <si>
    <t>A74160</t>
  </si>
  <si>
    <t>5960 Woodland Drive</t>
  </si>
  <si>
    <t>Tamarac</t>
  </si>
  <si>
    <t>5960 Woodland Drive
Tamarac, FL 33319
(26.198214, -80.228971)</t>
  </si>
  <si>
    <t>A74159</t>
  </si>
  <si>
    <t>F36945</t>
  </si>
  <si>
    <t>American Technology Consulting</t>
  </si>
  <si>
    <t>7713 St.oney Creek CT</t>
  </si>
  <si>
    <t>Fairfax St.ation</t>
  </si>
  <si>
    <t>7713 St.oney Creek CT
Fairfax St.ation, VA 22039
(38.746061, -77.284971)</t>
  </si>
  <si>
    <t>F36927</t>
  </si>
  <si>
    <t>JW Marriott</t>
  </si>
  <si>
    <t xml:space="preserve">110 East Second Street </t>
  </si>
  <si>
    <t>110 East Second Street 
Austin, TX 78701
(30.264104, -97.743445)</t>
  </si>
  <si>
    <t>F36940</t>
  </si>
  <si>
    <t>Hispanic Family Christian Network Inc</t>
  </si>
  <si>
    <t>PO Box 540036</t>
  </si>
  <si>
    <t>PO Box 540036
Dallas, TX 75354</t>
  </si>
  <si>
    <t>F36941</t>
  </si>
  <si>
    <t>Spectrum</t>
  </si>
  <si>
    <t>13727 Noel Road</t>
  </si>
  <si>
    <t>13727 Noel Road
Dallas, TX 75240
(32.935048, -96.818062)</t>
  </si>
  <si>
    <t>F36930</t>
  </si>
  <si>
    <t>Salem Media Group</t>
  </si>
  <si>
    <t>6400 North BeltLine Rd</t>
  </si>
  <si>
    <t>6400 North BeltLine Rd
Irving, TX 75063
(32.896009, -96.99096)</t>
  </si>
  <si>
    <t>A74174</t>
  </si>
  <si>
    <t>7132 Sorenson Circle</t>
  </si>
  <si>
    <t>7132 Sorenson Circle
Dallas, TX 75227
(32.749773, -96.696917)</t>
  </si>
  <si>
    <t>A74167</t>
  </si>
  <si>
    <t>Desire</t>
  </si>
  <si>
    <t>8931 White Pine Lane</t>
  </si>
  <si>
    <t>8931 White Pine Lane
Dallas, TX 75238
(32.869251, -96.729315)</t>
  </si>
  <si>
    <t>F36943</t>
  </si>
  <si>
    <t>Mailogix</t>
  </si>
  <si>
    <t>4834 Topline Drive</t>
  </si>
  <si>
    <t>4834 Topline Drive
Dallas, TX 75247
(32.805139, -96.883898)</t>
  </si>
  <si>
    <t>FR12187</t>
  </si>
  <si>
    <t>https://campfin.dallascityhall.com/FinalReports/tec0000002187_20210401_144422.pdf</t>
  </si>
  <si>
    <t>Ryan Moore</t>
  </si>
  <si>
    <t>9135 Valley Chapel Lane</t>
  </si>
  <si>
    <t>9135 Valley Chapel Lane
Dallas, TX 75220
(32.863422, -96.843622)</t>
  </si>
  <si>
    <t>FR12257</t>
  </si>
  <si>
    <t>https://campfin.dallascityhall.com/FinalReports/tcc0000002257_20210423_153543.pdf</t>
  </si>
  <si>
    <t>F36229</t>
  </si>
  <si>
    <t>Stripe Inc.</t>
  </si>
  <si>
    <t>A74539</t>
  </si>
  <si>
    <t>3108 Whirlaway Rd.</t>
  </si>
  <si>
    <t>3108 Whirlaway Rd.
Dallas, TX 75229
(32.881749, -96.87158)</t>
  </si>
  <si>
    <t>FedEx Office</t>
  </si>
  <si>
    <t>5962 West Northwest Hwy</t>
  </si>
  <si>
    <t>5962 West Northwest Hwy
Dallas, TX 75225
(32.865491, -96.805611)</t>
  </si>
  <si>
    <t>A74530</t>
  </si>
  <si>
    <t>Wendi</t>
  </si>
  <si>
    <t>3326 Regent. Dr.</t>
  </si>
  <si>
    <t>3326 Regent. Dr.
Dallas, TX 75229
(32.894092, -96.866796)</t>
  </si>
  <si>
    <t>11468 Grissom Lane</t>
  </si>
  <si>
    <t>11468 Grissom Lane
Dallas, TX 75229
(32.907682, -96.886629)</t>
  </si>
  <si>
    <t>F36228</t>
  </si>
  <si>
    <t>8411 Preston Rd.</t>
  </si>
  <si>
    <t>8411 Preston Rd.
Dallas, TX 75225
(32.864866, -96.804173)</t>
  </si>
  <si>
    <t>Office Depot/Office Max</t>
  </si>
  <si>
    <t>2909 Forest Lane</t>
  </si>
  <si>
    <t>2909 Forest Lane
Dallas, TX 75234
(32.909487, -96.880157)</t>
  </si>
  <si>
    <t>A71557</t>
  </si>
  <si>
    <t>Ellixson-Andrews</t>
  </si>
  <si>
    <t>9154 Cochran Heights Dr</t>
  </si>
  <si>
    <t>9154 Cochran Heights Dr
Dallas, TX 75220
(32.863586, -96.844397)</t>
  </si>
  <si>
    <t>A74516</t>
  </si>
  <si>
    <t>A74518</t>
  </si>
  <si>
    <t>10442 Brockbank Dr.</t>
  </si>
  <si>
    <t>10442 Brockbank Dr.
Dallas, TX 75229
(32.889398, -96.877052)</t>
  </si>
  <si>
    <t>A74526</t>
  </si>
  <si>
    <t>3359 Jubilee Trail</t>
  </si>
  <si>
    <t>3359 Jubilee Trail
Dallas, TX 75229
(32.900253, -96.863263)</t>
  </si>
  <si>
    <t>6110 Lemmon Ave.</t>
  </si>
  <si>
    <t>6110 Lemmon Ave.
Dallas, TX 75209
(32.833134, -96.829004)</t>
  </si>
  <si>
    <t>11920 Inwood Rd.</t>
  </si>
  <si>
    <t>11920 Inwood Rd.
Dallas, TX 75224
(32.912068, -96.818351)</t>
  </si>
  <si>
    <t>Texas Signs</t>
  </si>
  <si>
    <t>11536 Harry Hines Blvd.</t>
  </si>
  <si>
    <t>11536 Harry Hines Blvd.
Dallas, TX 75229
(32.902326, -96.893292)</t>
  </si>
  <si>
    <t>F36991</t>
  </si>
  <si>
    <t>6011 Lemmon Ave.</t>
  </si>
  <si>
    <t>6011 Lemmon Ave.
Dallas, TX 75209
(32.831305, -96.827821)</t>
  </si>
  <si>
    <t>A74513</t>
  </si>
  <si>
    <t>Gillian</t>
  </si>
  <si>
    <t>Clow</t>
  </si>
  <si>
    <t>8710 Delgany Ave.</t>
  </si>
  <si>
    <t>Playa Del Rey</t>
  </si>
  <si>
    <t>90293-6109</t>
  </si>
  <si>
    <t>8710 Delgany Ave.
Playa Del Rey, CA 90293-6109
(33.955643, -118.439442)</t>
  </si>
  <si>
    <t>A74514</t>
  </si>
  <si>
    <t>Monlezun</t>
  </si>
  <si>
    <t>3372 Townsend Drive</t>
  </si>
  <si>
    <t>3372 Townsend Drive
Dallas, TX 75229
(32.898952, -96.865381)</t>
  </si>
  <si>
    <t>A74523</t>
  </si>
  <si>
    <t>3372 Townsend Dr.</t>
  </si>
  <si>
    <t>3372 Townsend Dr.
Dallas, TX 75229
(32.898952, -96.865381)</t>
  </si>
  <si>
    <t>A74528</t>
  </si>
  <si>
    <t>Custom Ink</t>
  </si>
  <si>
    <t>75225-3202</t>
  </si>
  <si>
    <t>5962 West Northwest Hwy
Dallas, TX 75225-3202
(32.865491, -96.805611)</t>
  </si>
  <si>
    <t>E1398</t>
  </si>
  <si>
    <t>A71556</t>
  </si>
  <si>
    <t>12770 Merit Dr</t>
  </si>
  <si>
    <t>12770 Merit Dr
Dallas, TX 75251
(32.922176, -96.772077)</t>
  </si>
  <si>
    <t>A74524</t>
  </si>
  <si>
    <t>Goldschmidt</t>
  </si>
  <si>
    <t>4727 Street Charles Pl.</t>
  </si>
  <si>
    <t>4727 Street Charles Pl.
Los Angeles, CA 90019
(34.045621, -118.340291)</t>
  </si>
  <si>
    <t>11536 Harry Hines Blvd</t>
  </si>
  <si>
    <t>11536 Harry Hines Blvd
Dallas, TX 75229
(32.902326, -96.893292)</t>
  </si>
  <si>
    <t>PostcardMania</t>
  </si>
  <si>
    <t>2145 Sunnydale Blvd.</t>
  </si>
  <si>
    <t>2145 Sunnydale Blvd.
Clearwater, FL 33765
(27.987087, -82.748668)</t>
  </si>
  <si>
    <t>FR12180</t>
  </si>
  <si>
    <t>https://campfin.dallascityhall.com/FinalReports/tec0000002180_20210401_164445.pdf</t>
  </si>
  <si>
    <t>Sana Syed</t>
  </si>
  <si>
    <t>908 South Cesar Chavez Blvd</t>
  </si>
  <si>
    <t>908 South Cesar Chavez Blvd
Dallas, TX 75201
(32.778301, -96.788006)</t>
  </si>
  <si>
    <t>FR12229</t>
  </si>
  <si>
    <t>https://campfin.dallascityhall.com/FinalReports/tcc0000002229_20210504_213011.pdf</t>
  </si>
  <si>
    <t>FR12285</t>
  </si>
  <si>
    <t>https://campfin.dallascityhall.com/FinalReports/tec0000002285_20210528_161935.pdf</t>
  </si>
  <si>
    <t>A73965</t>
  </si>
  <si>
    <t>12805 Mcnelly Trail</t>
  </si>
  <si>
    <t>12805 Mcnelly Trail
Austin, TX 78732
(30.381456, -97.892916)</t>
  </si>
  <si>
    <t>A74579</t>
  </si>
  <si>
    <t>Anureet</t>
  </si>
  <si>
    <t>Pabla</t>
  </si>
  <si>
    <t>5655 West Pontiac Dr.</t>
  </si>
  <si>
    <t>5655 West Pontiac Dr.
Glendale, AZ 85308
(33.669805, -112.182808)</t>
  </si>
  <si>
    <t>A73954</t>
  </si>
  <si>
    <t>Zohaib</t>
  </si>
  <si>
    <t>Qadri</t>
  </si>
  <si>
    <t xml:space="preserve">301 Brazos Street </t>
  </si>
  <si>
    <t>301 Brazos Street 
Austin, TX 78701
(30.2651, -97.742451)</t>
  </si>
  <si>
    <t>A71573</t>
  </si>
  <si>
    <t>40 North Interstate Highway 35</t>
  </si>
  <si>
    <t>40 North Interstate Highway 35
Austin, TX 78701
(30.25493, -97.73708)</t>
  </si>
  <si>
    <t>A71584</t>
  </si>
  <si>
    <t>12215 Hunters Chase Drive</t>
  </si>
  <si>
    <t>12215 Hunters Chase Drive
Austin, TX 78729
(30.441075, -97.774069)</t>
  </si>
  <si>
    <t>A71589</t>
  </si>
  <si>
    <t>Shellie</t>
  </si>
  <si>
    <t>Hayes-McMahon</t>
  </si>
  <si>
    <t>816 Bogart Rd</t>
  </si>
  <si>
    <t>Cedar Park</t>
  </si>
  <si>
    <t>816 Bogart Rd
Cedar Park, TX 78613
(30.517655, -97.811703)</t>
  </si>
  <si>
    <t>A71615</t>
  </si>
  <si>
    <t>000 Rivermeadow Drive</t>
  </si>
  <si>
    <t>000 Rivermeadow Drive
Baton Rouge, LA 70820</t>
  </si>
  <si>
    <t>A73885</t>
  </si>
  <si>
    <t xml:space="preserve">2300 Canton Street </t>
  </si>
  <si>
    <t>2300 Canton Street 
Dallas, TX 75201
(32.78115, -96.788259)</t>
  </si>
  <si>
    <t>A73892</t>
  </si>
  <si>
    <t>3118 Carlson Dr</t>
  </si>
  <si>
    <t>3118 Carlson Dr
Dallas, TX 75235
(32.825039, -96.828923)</t>
  </si>
  <si>
    <t>A73895</t>
  </si>
  <si>
    <t>2800 Cabernet Ln.</t>
  </si>
  <si>
    <t>2800 Cabernet Ln.
Arlington, TX 76001
(32.630703, -97.155086)</t>
  </si>
  <si>
    <t>A73896</t>
  </si>
  <si>
    <t>Casas</t>
  </si>
  <si>
    <t>5131 Willis Avenue</t>
  </si>
  <si>
    <t>5131 Willis Avenue
Dallas, TX 75206
(32.82018, -96.783961)</t>
  </si>
  <si>
    <t>A73898</t>
  </si>
  <si>
    <t>michael</t>
  </si>
  <si>
    <t>clanton</t>
  </si>
  <si>
    <t>3902 Cimarron Boulevard</t>
  </si>
  <si>
    <t>3902 Cimarron Boulevard
Corpus Christi, TX 78414
(27.663713, -97.378827)</t>
  </si>
  <si>
    <t>A73899</t>
  </si>
  <si>
    <t>Marlo</t>
  </si>
  <si>
    <t>Clingman</t>
  </si>
  <si>
    <t>1105 Quail Valley Lane</t>
  </si>
  <si>
    <t>1105 Quail Valley Lane
Arlington, TX 76011
(32.768591, -97.093458)</t>
  </si>
  <si>
    <t>A73917</t>
  </si>
  <si>
    <t>539 West Commerce Street #1570</t>
  </si>
  <si>
    <t>539 West Commerce Street #1570
Dallas, TX 75208
(32.772989, -96.8332)</t>
  </si>
  <si>
    <t>A73918</t>
  </si>
  <si>
    <t>A73919</t>
  </si>
  <si>
    <t>Graves</t>
  </si>
  <si>
    <t>2401 Bennett Ave Apt C3407</t>
  </si>
  <si>
    <t>2401 Bennett Ave Apt C3407
Dallas, TX 75206
(32.812548, -96.781622)</t>
  </si>
  <si>
    <t>A73926</t>
  </si>
  <si>
    <t>Maisam</t>
  </si>
  <si>
    <t>Ileiwi</t>
  </si>
  <si>
    <t>1354 Emily Court</t>
  </si>
  <si>
    <t>1354 Emily Court
Burleson, TX 76028
(32.529698, -97.355472)</t>
  </si>
  <si>
    <t>A73943</t>
  </si>
  <si>
    <t xml:space="preserve">11 Everett Street </t>
  </si>
  <si>
    <t>Bristol</t>
  </si>
  <si>
    <t>11 Everett Street 
Bristol, RI 28090
(41.708412, -71.253763)</t>
  </si>
  <si>
    <t>A73951</t>
  </si>
  <si>
    <t>Owsley</t>
  </si>
  <si>
    <t>2331 Glendale Boulevard</t>
  </si>
  <si>
    <t>2331 Glendale Boulevard
Los Angeles, CA 90039
(34.098279, -118.259232)</t>
  </si>
  <si>
    <t>A73989</t>
  </si>
  <si>
    <t>Walters</t>
  </si>
  <si>
    <t>1236 LYNN DR</t>
  </si>
  <si>
    <t>1236 LYNN DR
ARLINGTON, TX 76002</t>
  </si>
  <si>
    <t>A73991</t>
  </si>
  <si>
    <t>1130 Bear Creek Parkway</t>
  </si>
  <si>
    <t>1130 Bear Creek Parkway
Euless, TX 76039
(32.852724, -97.069716)</t>
  </si>
  <si>
    <t>A73994</t>
  </si>
  <si>
    <t>Phyllis</t>
  </si>
  <si>
    <t>1270 Mulberry St.</t>
  </si>
  <si>
    <t>Radcliff</t>
  </si>
  <si>
    <t>1270 Mulberry St.
Radcliff, KY 40160
(37.843446, -85.964715)</t>
  </si>
  <si>
    <t>A77018</t>
  </si>
  <si>
    <t>2401 Bennett Ave</t>
  </si>
  <si>
    <t>2401 Bennett Ave
Dallas, TX 75206
(32.812548, -96.781622)</t>
  </si>
  <si>
    <t>A76944</t>
  </si>
  <si>
    <t>Zurbriggen</t>
  </si>
  <si>
    <t>1833 McMillan Ave</t>
  </si>
  <si>
    <t>1833 McMillan Ave
Dallas, TX 75206
(32.81273, -96.774746)</t>
  </si>
  <si>
    <t>A76959</t>
  </si>
  <si>
    <t>1200 Main St.</t>
  </si>
  <si>
    <t>1200 Main St.
Dallas, TX 75202
(32.780187, -96.801325)</t>
  </si>
  <si>
    <t>A76951</t>
  </si>
  <si>
    <t>5427 BRADFORD DR</t>
  </si>
  <si>
    <t>5427 BRADFORD DR
DALLAS, TX 75235
(32.822378, -96.829614)</t>
  </si>
  <si>
    <t>A76994</t>
  </si>
  <si>
    <t>Kung</t>
  </si>
  <si>
    <t>3616 Normandy Avenue</t>
  </si>
  <si>
    <t>3616 Normandy Avenue
Dallas, TX 75205
(32.838846, -96.792824)</t>
  </si>
  <si>
    <t>A76968</t>
  </si>
  <si>
    <t>A76962</t>
  </si>
  <si>
    <t>McCormick</t>
  </si>
  <si>
    <t>2911 Reagan St.</t>
  </si>
  <si>
    <t>2911 Reagan St.
Dallas, TX 75219
(32.809392, -96.811587)</t>
  </si>
  <si>
    <t>A76956</t>
  </si>
  <si>
    <t>5518 Merrimac Avenue</t>
  </si>
  <si>
    <t>5518 Merrimac Avenue
Dallas, TX 75206
(32.82735, -96.77377)</t>
  </si>
  <si>
    <t>A76934</t>
  </si>
  <si>
    <t>Beena</t>
  </si>
  <si>
    <t>6531 Prestonshire Lane</t>
  </si>
  <si>
    <t>6531 Prestonshire Lane
Dallas, TX 75225
(32.875732, -96.792194)</t>
  </si>
  <si>
    <t>A76925</t>
  </si>
  <si>
    <t>A77027</t>
  </si>
  <si>
    <t>A71575</t>
  </si>
  <si>
    <t>415 Allison Drive</t>
  </si>
  <si>
    <t>415 Allison Drive
Dallas, TX 75208
(32.760256, -96.827929)</t>
  </si>
  <si>
    <t>A71579</t>
  </si>
  <si>
    <t>Sumbel</t>
  </si>
  <si>
    <t>Zeb</t>
  </si>
  <si>
    <t>5128 St.ate Highway 205</t>
  </si>
  <si>
    <t>5128 St.ate Highway 205
Dallas, TX 75032</t>
  </si>
  <si>
    <t>A71595</t>
  </si>
  <si>
    <t>Spugnardi</t>
  </si>
  <si>
    <t>2803 Darlinghurst Rd</t>
  </si>
  <si>
    <t>2803 Darlinghurst Rd
Roanoke, TX 76262
(33.007739, -97.190907)</t>
  </si>
  <si>
    <t>A71617</t>
  </si>
  <si>
    <t>4605 Cedar Springs Rd.</t>
  </si>
  <si>
    <t>4605 Cedar Springs Rd.
Dallas, TX 75219
(32.817564, -96.819319)</t>
  </si>
  <si>
    <t>A71727</t>
  </si>
  <si>
    <t>Farid</t>
  </si>
  <si>
    <t>Saiyed</t>
  </si>
  <si>
    <t>1600 Kingswood Lane</t>
  </si>
  <si>
    <t>1600 Kingswood Lane
Colleyville, TX 76034
(32.889645, -97.143703)</t>
  </si>
  <si>
    <t>A73880</t>
  </si>
  <si>
    <t>Anik</t>
  </si>
  <si>
    <t>Amin</t>
  </si>
  <si>
    <t>6034 Martel Avenue</t>
  </si>
  <si>
    <t>6034 Martel Avenue
Dallas, TX 75206
(32.831628, -96.762824)</t>
  </si>
  <si>
    <t>A73891</t>
  </si>
  <si>
    <t>2130 Helsminster Drive</t>
  </si>
  <si>
    <t>2130 Helsminster Drive
Dallas, TX 75201
(32.779157, -96.789983)</t>
  </si>
  <si>
    <t>A73894</t>
  </si>
  <si>
    <t>2700 Canton St.</t>
  </si>
  <si>
    <t>2700 Canton St.
Dallas, TX 75226
(32.782093, -96.783688)</t>
  </si>
  <si>
    <t>A73903</t>
  </si>
  <si>
    <t>Dent</t>
  </si>
  <si>
    <t>912 South Cesar Chavez Boulevard</t>
  </si>
  <si>
    <t>912 South Cesar Chavez Boulevard
Dallas, TX 75201
(32.778204, -96.78793)</t>
  </si>
  <si>
    <t>A73914</t>
  </si>
  <si>
    <t>Fredrickson</t>
  </si>
  <si>
    <t>8915 Rosewood Grove Lane</t>
  </si>
  <si>
    <t>8915 Rosewood Grove Lane
Houston, TX 77080</t>
  </si>
  <si>
    <t>A73924</t>
  </si>
  <si>
    <t>1105 Quail Valley Lane
ARLINGTON, TX 76011
(32.768591, -97.093458)</t>
  </si>
  <si>
    <t>A73925</t>
  </si>
  <si>
    <t>Mujtaba</t>
  </si>
  <si>
    <t>Iftikhar</t>
  </si>
  <si>
    <t>871 Portsmouth Drive</t>
  </si>
  <si>
    <t>871 Portsmouth Drive
Troy, MI 48084
(42.569549, -83.163507)</t>
  </si>
  <si>
    <t>A73928</t>
  </si>
  <si>
    <t>Vince</t>
  </si>
  <si>
    <t>667 Jutland Drive</t>
  </si>
  <si>
    <t>667 Jutland Drive
Grand Prairie, TX 75052
(32.657189, -96.997388)</t>
  </si>
  <si>
    <t>A73930</t>
  </si>
  <si>
    <t>Sameena</t>
  </si>
  <si>
    <t>karmally</t>
  </si>
  <si>
    <t>14 BISHOP GATE</t>
  </si>
  <si>
    <t>14 BISHOP GATE
Allen, TX 75002
(33.088503, -96.648854)</t>
  </si>
  <si>
    <t>A73938</t>
  </si>
  <si>
    <t>Liebl</t>
  </si>
  <si>
    <t>578 Weslee Lane</t>
  </si>
  <si>
    <t>Galena</t>
  </si>
  <si>
    <t>578 Weslee Lane
Galena, MO 65656
(36.700267, -93.439919)</t>
  </si>
  <si>
    <t>A73939</t>
  </si>
  <si>
    <t>A73947</t>
  </si>
  <si>
    <t>Najeeb</t>
  </si>
  <si>
    <t>5137 Golden Lane</t>
  </si>
  <si>
    <t>Fort Worthj</t>
  </si>
  <si>
    <t>5137 Golden Lane
Fort Worthj, TX 76123
(32.625834, -97.404213)</t>
  </si>
  <si>
    <t>A73949</t>
  </si>
  <si>
    <t>Maliha</t>
  </si>
  <si>
    <t>Noamani</t>
  </si>
  <si>
    <t xml:space="preserve">388 Revere Street </t>
  </si>
  <si>
    <t>Upland</t>
  </si>
  <si>
    <t>388 Revere Street 
Upland, CA 91784
(34.145785, -117.646245)</t>
  </si>
  <si>
    <t>A73955</t>
  </si>
  <si>
    <t>Salman</t>
  </si>
  <si>
    <t>Ravala</t>
  </si>
  <si>
    <t>1100 Avenue at Port Imperial</t>
  </si>
  <si>
    <t>Weehawken</t>
  </si>
  <si>
    <t>1100 Avenue at Port Imperial
Weehawken, NJ 70860
(40.774037, -74.011736)</t>
  </si>
  <si>
    <t>A73961</t>
  </si>
  <si>
    <t>Rubinson</t>
  </si>
  <si>
    <t>2801 Denton Tap Road</t>
  </si>
  <si>
    <t>2801 Denton Tap Road
Lewisville, TX 75067
(32.99229, -96.993186)</t>
  </si>
  <si>
    <t>A73964</t>
  </si>
  <si>
    <t>IRFAN</t>
  </si>
  <si>
    <t>SATTAR</t>
  </si>
  <si>
    <t>1777 North RECORD ST</t>
  </si>
  <si>
    <t>1777 North RECORD ST
DALLAS, TX 75202
(32.783132, -96.808169)</t>
  </si>
  <si>
    <t>A73969</t>
  </si>
  <si>
    <t>723 South Cesar Chavez Boulevard</t>
  </si>
  <si>
    <t>723 South Cesar Chavez Boulevard
Dallas, TX 75201
(32.779126, -96.788984)</t>
  </si>
  <si>
    <t>A73971</t>
  </si>
  <si>
    <t>Shah</t>
  </si>
  <si>
    <t>5504 Dark Forest Drive</t>
  </si>
  <si>
    <t>5504 Dark Forest Drive
McKinney, TX 75070
(33.171687, -96.689359)</t>
  </si>
  <si>
    <t>A73993</t>
  </si>
  <si>
    <t>1200 Buck Ave</t>
  </si>
  <si>
    <t>1200 Buck Ave
Fort Worth, TX 76110
(32.731366, -97.354463)</t>
  </si>
  <si>
    <t>A73997</t>
  </si>
  <si>
    <t>Zaheer</t>
  </si>
  <si>
    <t>242 Islington Road</t>
  </si>
  <si>
    <t>242 Islington Road
Newton, MA 24660
(42.351424, -71.256692)</t>
  </si>
  <si>
    <t>A76922</t>
  </si>
  <si>
    <t>5403 Berkeley Pines Lane</t>
  </si>
  <si>
    <t>5403 Berkeley Pines Lane
Charlotte, NC 28277</t>
  </si>
  <si>
    <t>A77008</t>
  </si>
  <si>
    <t>Ghagar</t>
  </si>
  <si>
    <t>7829 Merit Lane</t>
  </si>
  <si>
    <t>7829 Merit Lane
Plano, TX 75024
(33.083207, -96.827975)</t>
  </si>
  <si>
    <t>A76940</t>
  </si>
  <si>
    <t>912 South Cesar Chavez Blvd</t>
  </si>
  <si>
    <t>912 South Cesar Chavez Blvd
Dallas, TX 75201
(32.778204, -96.78793)</t>
  </si>
  <si>
    <t>A76964</t>
  </si>
  <si>
    <t>anees</t>
  </si>
  <si>
    <t>A77015</t>
  </si>
  <si>
    <t>A77032</t>
  </si>
  <si>
    <t>3131 Townsend Drive</t>
  </si>
  <si>
    <t>3131 Townsend Drive
Frisco, TX 75034
(33.18379, -96.861596)</t>
  </si>
  <si>
    <t>A76919</t>
  </si>
  <si>
    <t>Astmann</t>
  </si>
  <si>
    <t>4523 Belmont Avenue</t>
  </si>
  <si>
    <t>4523 Belmont Avenue
Dallas, TX 75204
(32.809661, -96.787074)</t>
  </si>
  <si>
    <t>A77000</t>
  </si>
  <si>
    <t>Punam</t>
  </si>
  <si>
    <t>Kaji</t>
  </si>
  <si>
    <t>2300 Folkstone Way</t>
  </si>
  <si>
    <t>2300 Folkstone Way
Bedford, TX 76021
(32.844022, -97.126122)</t>
  </si>
  <si>
    <t>A77011</t>
  </si>
  <si>
    <t>Naima</t>
  </si>
  <si>
    <t>Qureshi</t>
  </si>
  <si>
    <t xml:space="preserve">3011 Carmel Street </t>
  </si>
  <si>
    <t>3011 Carmel Street 
Denton, TX 76205
(33.17286, -97.122933)</t>
  </si>
  <si>
    <t>A76960</t>
  </si>
  <si>
    <t>Shehzana</t>
  </si>
  <si>
    <t>Hussaini</t>
  </si>
  <si>
    <t>3118 Maple Hill Dr</t>
  </si>
  <si>
    <t>Friendswood</t>
  </si>
  <si>
    <t>3118 Maple Hill Dr
Friendswood, TX 77546
(29.516113, -95.161937)</t>
  </si>
  <si>
    <t>A77009</t>
  </si>
  <si>
    <t>Rahman</t>
  </si>
  <si>
    <t>513 Royal Oak Drive</t>
  </si>
  <si>
    <t>513 Royal Oak Drive
Murphy, TX 75094
(33.020872, -96.596913)</t>
  </si>
  <si>
    <t>A77019</t>
  </si>
  <si>
    <t>A76946</t>
  </si>
  <si>
    <t>Madsen</t>
  </si>
  <si>
    <t xml:space="preserve">1813 Clarence Street </t>
  </si>
  <si>
    <t>1813 Clarence Street 
Dallas, TX 75215
(32.766532, -96.780889)</t>
  </si>
  <si>
    <t>A77010</t>
  </si>
  <si>
    <t>Razia</t>
  </si>
  <si>
    <t>Qureshi-Shalami</t>
  </si>
  <si>
    <t>7013 Portobello Drive</t>
  </si>
  <si>
    <t>7013 Portobello Drive
Plano, TX 75024
(33.075728, -96.853142)</t>
  </si>
  <si>
    <t>A76950</t>
  </si>
  <si>
    <t>5807 Belmont Avenue</t>
  </si>
  <si>
    <t>5807 Belmont Avenue
Dallas, TX 75206
(32.817337, -96.767523)</t>
  </si>
  <si>
    <t>A77006</t>
  </si>
  <si>
    <t>Khizar</t>
  </si>
  <si>
    <t>2203 Victoria Lane</t>
  </si>
  <si>
    <t>2203 Victoria Lane
Richardson, TX 75082
(32.97852, -96.693811)</t>
  </si>
  <si>
    <t>A77020</t>
  </si>
  <si>
    <t>Esha</t>
  </si>
  <si>
    <t>7402 Springfield Avenue</t>
  </si>
  <si>
    <t>7402 Springfield Avenue
Laredo, TX 78045
(27.568158, -99.49886)</t>
  </si>
  <si>
    <t>A76981</t>
  </si>
  <si>
    <t xml:space="preserve">316 Maple Street </t>
  </si>
  <si>
    <t>316 Maple Street 
Richardson, TX 75081
(32.941325, -96.731778)</t>
  </si>
  <si>
    <t>A76953</t>
  </si>
  <si>
    <t>Philp</t>
  </si>
  <si>
    <t>6906 Victoria Avenue</t>
  </si>
  <si>
    <t>6906 Victoria Avenue
Dallas, TX 75209
(32.84235, -96.831163)</t>
  </si>
  <si>
    <t>A76938</t>
  </si>
  <si>
    <t>3966 Bear Creek Lane</t>
  </si>
  <si>
    <t>3966 Bear Creek Lane
Frisco, TX 75033
(33.168607, -96.854255)</t>
  </si>
  <si>
    <t>A77029</t>
  </si>
  <si>
    <t>Azra</t>
  </si>
  <si>
    <t>Siddiqi</t>
  </si>
  <si>
    <t>4102 Wayfarer Way</t>
  </si>
  <si>
    <t>4102 Wayfarer Way
Austin, TX 78731</t>
  </si>
  <si>
    <t>A76963</t>
  </si>
  <si>
    <t>504 Furlong Drive</t>
  </si>
  <si>
    <t>504 Furlong Drive
Austin, TX 78746
(30.303836, -97.84438)</t>
  </si>
  <si>
    <t>A76937</t>
  </si>
  <si>
    <t>Ileana</t>
  </si>
  <si>
    <t>Fernendez</t>
  </si>
  <si>
    <t>6905 Old Orchard Drive</t>
  </si>
  <si>
    <t>6905 Old Orchard Drive
Plano, TX 75023
(33.069953, -96.741044)</t>
  </si>
  <si>
    <t>A71598</t>
  </si>
  <si>
    <t>2910 Haltom Rd</t>
  </si>
  <si>
    <t>2910 Haltom Rd
Fort Worth, TX 76117
(32.796625, -97.273148)</t>
  </si>
  <si>
    <t>A76991</t>
  </si>
  <si>
    <t>Nagel</t>
  </si>
  <si>
    <t>1425 Bluebell Avenue</t>
  </si>
  <si>
    <t>1425 Bluebell Avenue
Lantana, TX 76226
(33.102172, -97.108881)</t>
  </si>
  <si>
    <t>A71582</t>
  </si>
  <si>
    <t>Gollhofer</t>
  </si>
  <si>
    <t>318 Ridgewood Drive</t>
  </si>
  <si>
    <t>318 Ridgewood Drive
Richardson, TX 75080
(32.989261, -96.720973)</t>
  </si>
  <si>
    <t>A71586</t>
  </si>
  <si>
    <t>Amiso</t>
  </si>
  <si>
    <t>4664 Cedarview Drive</t>
  </si>
  <si>
    <t>4664 Cedarview Drive
Fort Worth, TX 76123
(32.614455, -97.395638)</t>
  </si>
  <si>
    <t>A71588</t>
  </si>
  <si>
    <t>Suheb</t>
  </si>
  <si>
    <t>Haq</t>
  </si>
  <si>
    <t>3320 Squirrel Rd</t>
  </si>
  <si>
    <t>Bloomfield</t>
  </si>
  <si>
    <t>3320 Squirrel Rd
Bloomfield, MI 48304
(42.59251, -83.222334)</t>
  </si>
  <si>
    <t>A71597</t>
  </si>
  <si>
    <t>Rosenblum</t>
  </si>
  <si>
    <t>3900 West Biddison St.</t>
  </si>
  <si>
    <t>3900 West Biddison St.
Fort Worth, TX 76109
(32.698465, -97.377243)</t>
  </si>
  <si>
    <t>A71601</t>
  </si>
  <si>
    <t>Hamid</t>
  </si>
  <si>
    <t>Farooqui</t>
  </si>
  <si>
    <t>10288 Johns Hollow Rd.</t>
  </si>
  <si>
    <t>Vienna</t>
  </si>
  <si>
    <t>10288 Johns Hollow Rd.
Vienna, TX 22182
(38.950679, -77.300348)</t>
  </si>
  <si>
    <t>A71603</t>
  </si>
  <si>
    <t>Tariq</t>
  </si>
  <si>
    <t>Iqbal</t>
  </si>
  <si>
    <t>1328 Barclay Dr</t>
  </si>
  <si>
    <t>1328 Barclay Dr
Carrollton, TX 75010
(33.014909, -96.906011)</t>
  </si>
  <si>
    <t>A71604</t>
  </si>
  <si>
    <t>Sidra</t>
  </si>
  <si>
    <t>204 Wiltshire Blvd.</t>
  </si>
  <si>
    <t>204 Wiltshire Blvd.
Lewisville, TX 75056
(33.068215, -96.879115)</t>
  </si>
  <si>
    <t>A71613</t>
  </si>
  <si>
    <t>Roth</t>
  </si>
  <si>
    <t>1425 Freedonia Drive</t>
  </si>
  <si>
    <t>1425 Freedonia Drive
Houston, TX 77055
(29.795828, -95.5223)</t>
  </si>
  <si>
    <t>A71710</t>
  </si>
  <si>
    <t>Barbour</t>
  </si>
  <si>
    <t>000 P.O. Box 763661</t>
  </si>
  <si>
    <t>000 P.O. Box 763661
Dallas, TX 75376</t>
  </si>
  <si>
    <t>A71714</t>
  </si>
  <si>
    <t>6905 Old Orchard Dr.</t>
  </si>
  <si>
    <t>6905 Old Orchard Dr.
Plano, TX 75023
(33.069953, -96.741044)</t>
  </si>
  <si>
    <t>A71717</t>
  </si>
  <si>
    <t>A71719</t>
  </si>
  <si>
    <t>Ernst</t>
  </si>
  <si>
    <t xml:space="preserve">1800 Main Street </t>
  </si>
  <si>
    <t>1800 Main Street 
Dallas, TX 75201
(32.781142, -96.796818)</t>
  </si>
  <si>
    <t>A71723</t>
  </si>
  <si>
    <t>Zoher</t>
  </si>
  <si>
    <t>Bharmal</t>
  </si>
  <si>
    <t>400 Ginkgo Circle</t>
  </si>
  <si>
    <t>400 Ginkgo Circle
Irving, TX 75063
(32.914879, -96.969114)</t>
  </si>
  <si>
    <t>A71726</t>
  </si>
  <si>
    <t>Azhar</t>
  </si>
  <si>
    <t>Azeez</t>
  </si>
  <si>
    <t xml:space="preserve">1305 Gibralter Street </t>
  </si>
  <si>
    <t>1305 Gibralter Street 
Plano, TX 75074
(33.011146, -96.648433)</t>
  </si>
  <si>
    <t>A71745</t>
  </si>
  <si>
    <t>Mitch</t>
  </si>
  <si>
    <t>7152 Pasadena Ave.</t>
  </si>
  <si>
    <t>7152 Pasadena Ave.
Dallas, TX 75214
(32.817007, -96.732854)</t>
  </si>
  <si>
    <t>A71749</t>
  </si>
  <si>
    <t>6435 Glenrose Court</t>
  </si>
  <si>
    <t>6435 Glenrose Court
Dallas, TX 75214
(32.820046, -96.751376)</t>
  </si>
  <si>
    <t>A73874</t>
  </si>
  <si>
    <t>Imad</t>
  </si>
  <si>
    <t>2205 North Lamar Blvd</t>
  </si>
  <si>
    <t>2205 North Lamar Blvd
Austin, TX 78705
(30.285538, -97.753133)</t>
  </si>
  <si>
    <t>A73875</t>
  </si>
  <si>
    <t>Nawvid</t>
  </si>
  <si>
    <t>2635 Virginia Parkway</t>
  </si>
  <si>
    <t>2635 Virginia Parkway
Flower Mound, TX 75022
(32.994422, -97.068471)</t>
  </si>
  <si>
    <t>A73876</t>
  </si>
  <si>
    <t>Akhtar</t>
  </si>
  <si>
    <t>7712 Heather Ridge Court</t>
  </si>
  <si>
    <t>7712 Heather Ridge Court
Irving, TX 75063
(32.914872, -96.981989)</t>
  </si>
  <si>
    <t>A73886</t>
  </si>
  <si>
    <t xml:space="preserve">1922 South Akard Street </t>
  </si>
  <si>
    <t>1922 South Akard Street 
Dallas, TX 75215
(32.766838, -96.789111)</t>
  </si>
  <si>
    <t>A73888</t>
  </si>
  <si>
    <t>Teodoro</t>
  </si>
  <si>
    <t>310 Moses Dr</t>
  </si>
  <si>
    <t>310 Moses Dr
Glenn Heights, TX 75154</t>
  </si>
  <si>
    <t>A73906</t>
  </si>
  <si>
    <t>10288 Johns Hollow Road</t>
  </si>
  <si>
    <t>10288 Johns Hollow Road
Vienna, VA 22182
(38.950679, -77.300348)</t>
  </si>
  <si>
    <t>A73910</t>
  </si>
  <si>
    <t>26 St.illwell Ave</t>
  </si>
  <si>
    <t>Kenmore</t>
  </si>
  <si>
    <t>26 St.illwell Ave
Kenmore, NY 14217
(42.968014, -78.866894)</t>
  </si>
  <si>
    <t>A73913</t>
  </si>
  <si>
    <t xml:space="preserve">7626 Caillet Street </t>
  </si>
  <si>
    <t>7626 Caillet Street 
Dallas, TX 75209
(32.849279, -96.824841)</t>
  </si>
  <si>
    <t>A73916</t>
  </si>
  <si>
    <t>Aziz</t>
  </si>
  <si>
    <t>Gilani</t>
  </si>
  <si>
    <t>2345 Glen Haven Blvd</t>
  </si>
  <si>
    <t>2345 Glen Haven Blvd
Houston, TX 77030
(29.701646, -95.4138)</t>
  </si>
  <si>
    <t>A73920</t>
  </si>
  <si>
    <t xml:space="preserve">333 South Hall Street </t>
  </si>
  <si>
    <t>333 South Hall Street 
Dallas, TX 75226
(32.782336, -96.778575)</t>
  </si>
  <si>
    <t>A73922</t>
  </si>
  <si>
    <t>Hayat</t>
  </si>
  <si>
    <t>1513 High Crest Court</t>
  </si>
  <si>
    <t>1513 High Crest Court
Irving, TX 75061
(32.830294, -97.005872)</t>
  </si>
  <si>
    <t>A73923</t>
  </si>
  <si>
    <t>909 Granger Drive</t>
  </si>
  <si>
    <t>909 Granger Drive
McKinney, TX 75071
(33.111836, -96.701207)</t>
  </si>
  <si>
    <t>A73927</t>
  </si>
  <si>
    <t>A73931</t>
  </si>
  <si>
    <t>Shezy</t>
  </si>
  <si>
    <t>254 South Riverfront Boulevard</t>
  </si>
  <si>
    <t>254 South Riverfront Boulevard
Dallas, TX 75207
(32.775043, -96.813213)</t>
  </si>
  <si>
    <t>A73932</t>
  </si>
  <si>
    <t>Tasneem</t>
  </si>
  <si>
    <t>6316 Woodway Lane</t>
  </si>
  <si>
    <t>6316 Woodway Lane
Plano, TX 75093
(33.052081, -96.836745)</t>
  </si>
  <si>
    <t>A73937</t>
  </si>
  <si>
    <t>523 Katherine Court</t>
  </si>
  <si>
    <t>523 Katherine Court
Duncanville, TX 75137
(32.642154, -96.8995)</t>
  </si>
  <si>
    <t>A73940</t>
  </si>
  <si>
    <t>Hillary</t>
  </si>
  <si>
    <t>2929 Rosedale Avenue</t>
  </si>
  <si>
    <t>2929 Rosedale Avenue
Dallas, TX 75205
(32.847841, -96.778277)</t>
  </si>
  <si>
    <t>A73945</t>
  </si>
  <si>
    <t>Mughal</t>
  </si>
  <si>
    <t>1012 Foxglove Drive</t>
  </si>
  <si>
    <t>1012 Foxglove Drive
Carrollton, TX 75007
(33.210905, -96.944596)</t>
  </si>
  <si>
    <t>A73948</t>
  </si>
  <si>
    <t>Lucien A.</t>
  </si>
  <si>
    <t>Nedzi,MD</t>
  </si>
  <si>
    <t>2216 City Market Lane</t>
  </si>
  <si>
    <t>2216 City Market Lane
Dallas, TX 75201
(32.778817, -96.787577)</t>
  </si>
  <si>
    <t>A73950</t>
  </si>
  <si>
    <t>A73960</t>
  </si>
  <si>
    <t>6514 Bradley Drive</t>
  </si>
  <si>
    <t>6514 Bradley Drive
Austin, TX 78723
(30.315371, -97.679153)</t>
  </si>
  <si>
    <t>A73963</t>
  </si>
  <si>
    <t>Deena</t>
  </si>
  <si>
    <t>Sajitharan</t>
  </si>
  <si>
    <t xml:space="preserve">1470 Northwest Glisan Street </t>
  </si>
  <si>
    <t>1470 Northwest Glisan Street 
Portland, OR 97209
(45.52647, -122.686426)</t>
  </si>
  <si>
    <t>A73967</t>
  </si>
  <si>
    <t>Rajeev</t>
  </si>
  <si>
    <t>636 Scenic Drive</t>
  </si>
  <si>
    <t>636 Scenic Drive
Irving, TX 75039
(32.881915, -96.934097)</t>
  </si>
  <si>
    <t>A73972</t>
  </si>
  <si>
    <t>Raphaella</t>
  </si>
  <si>
    <t xml:space="preserve">2728 McKinnon Street </t>
  </si>
  <si>
    <t>2728 McKinnon Street 
Dallas, TX 75201
(32.794326, -96.807311)</t>
  </si>
  <si>
    <t>A73975</t>
  </si>
  <si>
    <t>Midhat</t>
  </si>
  <si>
    <t>2803 Riverside Parkway</t>
  </si>
  <si>
    <t>2803 Riverside Parkway
Grand Prairie, TX 75050
(32.799445, -97.058188)</t>
  </si>
  <si>
    <t>A73976</t>
  </si>
  <si>
    <t>Tajver</t>
  </si>
  <si>
    <t>8505 Auburn Drive</t>
  </si>
  <si>
    <t>8505 Auburn Drive
Fort Worth, TX 76123
(32.618286, -97.366872)</t>
  </si>
  <si>
    <t>A73979</t>
  </si>
  <si>
    <t>Nadia</t>
  </si>
  <si>
    <t xml:space="preserve">2250 West Main Street </t>
  </si>
  <si>
    <t>2250 West Main Street 
Houston, TX 77098
(29.7361, -95.414983)</t>
  </si>
  <si>
    <t>A73999</t>
  </si>
  <si>
    <t>5128 South Hwy 205</t>
  </si>
  <si>
    <t>5128 South Hwy 205
Rockwall, TX 75032
(32.876108, -96.422357)</t>
  </si>
  <si>
    <t>A74572</t>
  </si>
  <si>
    <t>Imtiaz</t>
  </si>
  <si>
    <t>Rahi</t>
  </si>
  <si>
    <t>1006 Willowbrook Trail</t>
  </si>
  <si>
    <t>1006 Willowbrook Trail
Carrollton, TX 75006
(32.969489, -96.908535)</t>
  </si>
  <si>
    <t>A76939</t>
  </si>
  <si>
    <t>5024 Denton Drive</t>
  </si>
  <si>
    <t>5024 Denton Drive
Dallas, TX 75235
(32.817993, -96.827322)</t>
  </si>
  <si>
    <t>A76986</t>
  </si>
  <si>
    <t>5306 Bradford Drive</t>
  </si>
  <si>
    <t>5306 Bradford Drive
Dallas, TX 75235
(32.821063, -96.828014)</t>
  </si>
  <si>
    <t>A76932</t>
  </si>
  <si>
    <t>Wadsworth</t>
  </si>
  <si>
    <t>2250 West Main St.</t>
  </si>
  <si>
    <t>2250 West Main St.
Houston, TX 77098
(29.7361, -95.414983)</t>
  </si>
  <si>
    <t>A77003</t>
  </si>
  <si>
    <t>Farheen</t>
  </si>
  <si>
    <t>Raza</t>
  </si>
  <si>
    <t>558 Richwoods Dr</t>
  </si>
  <si>
    <t>558 Richwoods Dr
Flower Mound, TX 75028</t>
  </si>
  <si>
    <t>A76930</t>
  </si>
  <si>
    <t>2430 Victory Park Lane</t>
  </si>
  <si>
    <t>2430 Victory Park Lane
Dallas, TX 75219
(32.787897, -96.80932)</t>
  </si>
  <si>
    <t>A76936</t>
  </si>
  <si>
    <t>Greenberg Duble</t>
  </si>
  <si>
    <t xml:space="preserve">1717 North Akard Street </t>
  </si>
  <si>
    <t>1717 North Akard Street 
Dallas, TX 75201
(32.78623, -96.801857)</t>
  </si>
  <si>
    <t>A76979</t>
  </si>
  <si>
    <t>Ed &amp; Ruth</t>
  </si>
  <si>
    <t xml:space="preserve">342 Delburg Street </t>
  </si>
  <si>
    <t>342 Delburg Street 
Davidson, NC 28036
(35.504208, -80.851357)</t>
  </si>
  <si>
    <t>A76990</t>
  </si>
  <si>
    <t>8115 Preston Road</t>
  </si>
  <si>
    <t>8115 Preston Road
Dallas, TX 75225
(32.861522, -96.80414)</t>
  </si>
  <si>
    <t>A77036</t>
  </si>
  <si>
    <t>Muna</t>
  </si>
  <si>
    <t>5719 Penny Creek Dr</t>
  </si>
  <si>
    <t>5719 Penny Creek Dr
Austin, TX 78759
(30.412185, -97.755697)</t>
  </si>
  <si>
    <t>A77022</t>
  </si>
  <si>
    <t>7102 Manor Oaks Drive</t>
  </si>
  <si>
    <t>7102 Manor Oaks Drive
Dallas, TX 75248
(32.977736, -96.78489)</t>
  </si>
  <si>
    <t>A76923</t>
  </si>
  <si>
    <t>7754 El Pastel Drive</t>
  </si>
  <si>
    <t>7754 El Pastel Drive
Dallas, TX 75248
(32.967815, -96.773519)</t>
  </si>
  <si>
    <t>A76955</t>
  </si>
  <si>
    <t>8140 Walnut Hill Lane</t>
  </si>
  <si>
    <t>8140 Walnut Hill Lane
Dallas, TX 75231
(32.880632, -96.7672)</t>
  </si>
  <si>
    <t>A77041</t>
  </si>
  <si>
    <t>1326 Botham Jean Boulevard</t>
  </si>
  <si>
    <t>1326 Botham Jean Boulevard
Dallas, TX 75215</t>
  </si>
  <si>
    <t>A76982</t>
  </si>
  <si>
    <t>Parmelee</t>
  </si>
  <si>
    <t>7641 Tanglecrest Drive</t>
  </si>
  <si>
    <t>7641 Tanglecrest Drive
Dallas, TX 75254
(32.94695, -96.774437)</t>
  </si>
  <si>
    <t>A77024</t>
  </si>
  <si>
    <t>5128 South Highway 205</t>
  </si>
  <si>
    <t>rockwall</t>
  </si>
  <si>
    <t>5128 South Highway 205
rockwall, TX 75032
(32.876108, -96.422357)</t>
  </si>
  <si>
    <t>A76977</t>
  </si>
  <si>
    <t>Duerstock</t>
  </si>
  <si>
    <t>943 Liberty St.</t>
  </si>
  <si>
    <t>943 Liberty St.
Dallas, TX 75204
(32.792431, -96.79038)</t>
  </si>
  <si>
    <t>A77031</t>
  </si>
  <si>
    <t>Sobia</t>
  </si>
  <si>
    <t>3725 Moroney Drive</t>
  </si>
  <si>
    <t>3725 Moroney Drive
Richardson, TX 75082
(33.003867, -96.635633)</t>
  </si>
  <si>
    <t>A77037</t>
  </si>
  <si>
    <t>Aisha</t>
  </si>
  <si>
    <t>U-Kiu</t>
  </si>
  <si>
    <t>777 Lake Carolyn Parkway</t>
  </si>
  <si>
    <t>777 Lake Carolyn Parkway
Irving, TX 75039
(32.864241, -96.92899)</t>
  </si>
  <si>
    <t>A76941</t>
  </si>
  <si>
    <t>Childress</t>
  </si>
  <si>
    <t>427 South Cesar Chavez Blvd</t>
  </si>
  <si>
    <t>427 South Cesar Chavez Blvd
Dallas, TX 75201
(32.780506, -96.790147)</t>
  </si>
  <si>
    <t>A77005</t>
  </si>
  <si>
    <t>2909 Kimball Court</t>
  </si>
  <si>
    <t>2909 Kimball Court
Grapevine, TX 76051
(32.969113, -97.110756)</t>
  </si>
  <si>
    <t>A76988</t>
  </si>
  <si>
    <t>1905 Edgewater Drive</t>
  </si>
  <si>
    <t>1905 Edgewater Drive
Plano, TX 75075
(33.014167, -96.729302)</t>
  </si>
  <si>
    <t>A76949</t>
  </si>
  <si>
    <t>1609 Marsh Lane</t>
  </si>
  <si>
    <t>1609 Marsh Lane
Carrollton, TX 75006
(32.958176, -96.853835)</t>
  </si>
  <si>
    <t>A77025</t>
  </si>
  <si>
    <t>Fahad</t>
  </si>
  <si>
    <t>Rajabali</t>
  </si>
  <si>
    <t>7652 Sonian Forest Drive</t>
  </si>
  <si>
    <t>7652 Sonian Forest Drive
Irving, TX 75063</t>
  </si>
  <si>
    <t>A76924</t>
  </si>
  <si>
    <t>Tamim</t>
  </si>
  <si>
    <t>Chowdhury</t>
  </si>
  <si>
    <t>1320 April Way</t>
  </si>
  <si>
    <t>1320 April Way
Herndon, VA 20170
(38.968424, -77.408965)</t>
  </si>
  <si>
    <t>A76942</t>
  </si>
  <si>
    <t>415 Allison Dr</t>
  </si>
  <si>
    <t>415 Allison Dr
Dallas, TX 75208
(32.760256, -96.827929)</t>
  </si>
  <si>
    <t>A77013</t>
  </si>
  <si>
    <t>Myra</t>
  </si>
  <si>
    <t>Chaudary</t>
  </si>
  <si>
    <t>11 hunters knoll</t>
  </si>
  <si>
    <t>smithfield</t>
  </si>
  <si>
    <t>11 hunters knoll
smithfield, RI 29170
(41.876141, -71.482195)</t>
  </si>
  <si>
    <t>A77030</t>
  </si>
  <si>
    <t>6641 Palermo Trail</t>
  </si>
  <si>
    <t>6641 Palermo Trail
Lewisville, TX 75077
(33.076138, -97.088274)</t>
  </si>
  <si>
    <t>A76989</t>
  </si>
  <si>
    <t>1060 Hudson Drive</t>
  </si>
  <si>
    <t>1060 Hudson Drive
Mansfield, TX 76063
(32.577236, -97.159909)</t>
  </si>
  <si>
    <t>A77039</t>
  </si>
  <si>
    <t>Lucien A</t>
  </si>
  <si>
    <t>NedziMD</t>
  </si>
  <si>
    <t xml:space="preserve">2216 Marilla Street </t>
  </si>
  <si>
    <t>2216 Marilla Street 
Dallas, TX 75201
(32.779022, -96.787839)</t>
  </si>
  <si>
    <t>A76933</t>
  </si>
  <si>
    <t>Alia</t>
  </si>
  <si>
    <t>1365 Broadway</t>
  </si>
  <si>
    <t>Millbrae</t>
  </si>
  <si>
    <t>1365 Broadway
Millbrae, CA 94030
(37.608721, -122.401214)</t>
  </si>
  <si>
    <t>A76965</t>
  </si>
  <si>
    <t>6627 Robin Road</t>
  </si>
  <si>
    <t>6627 Robin Road
Dallas, TX 75209
(32.838875, -96.823178)</t>
  </si>
  <si>
    <t>A76931</t>
  </si>
  <si>
    <t>Tayyab</t>
  </si>
  <si>
    <t>3813 Golden Horn Lane</t>
  </si>
  <si>
    <t>3813 Golden Horn Lane
Fort Worth, TX 76123
(32.611815, -97.378017)</t>
  </si>
  <si>
    <t>A76969</t>
  </si>
  <si>
    <t>Sharmin</t>
  </si>
  <si>
    <t>Ashtaputre</t>
  </si>
  <si>
    <t>5127 Parkland Avenue</t>
  </si>
  <si>
    <t>5127 Parkland Avenue
Dallas, TX 75235
(32.818178, -96.829186)</t>
  </si>
  <si>
    <t>A77001</t>
  </si>
  <si>
    <t>A76974</t>
  </si>
  <si>
    <t>12264 Tamarack Trl</t>
  </si>
  <si>
    <t>12264 Tamarack Trl
Frisco, TX 75035
(33.178495, -96.767173)</t>
  </si>
  <si>
    <t>A77016</t>
  </si>
  <si>
    <t>Jamaal</t>
  </si>
  <si>
    <t>3705 Big Sky Court</t>
  </si>
  <si>
    <t>3705 Big Sky Court
Richardson, TX 75082
(33.003396, -96.638869)</t>
  </si>
  <si>
    <t>A76948</t>
  </si>
  <si>
    <t>A76984</t>
  </si>
  <si>
    <t>A77033</t>
  </si>
  <si>
    <t>ameena</t>
  </si>
  <si>
    <t>zia</t>
  </si>
  <si>
    <t>11 Barnrock Drive</t>
  </si>
  <si>
    <t>Mills River</t>
  </si>
  <si>
    <t>11 Barnrock Drive
Mills River, NC 28759
(35.403468, -82.542113)</t>
  </si>
  <si>
    <t>F36227</t>
  </si>
  <si>
    <t>815 A-Brazos</t>
  </si>
  <si>
    <t>815 A-Brazos
Austin, TX 78701
(30.27033, -97.740491)</t>
  </si>
  <si>
    <t>A71570</t>
  </si>
  <si>
    <t>A71729</t>
  </si>
  <si>
    <t>Dwinell</t>
  </si>
  <si>
    <t>6914 Briar Cove Dr.</t>
  </si>
  <si>
    <t>6914 Briar Cove Dr.
Dallas, TX 75254
(32.943611, -96.785398)</t>
  </si>
  <si>
    <t>A73883</t>
  </si>
  <si>
    <t>2336 San Andres Drive</t>
  </si>
  <si>
    <t>2336 San Andres Drive
Frisco, TX 75033
(33.177569, -96.869666)</t>
  </si>
  <si>
    <t>A73912</t>
  </si>
  <si>
    <t>Sakina</t>
  </si>
  <si>
    <t>9831 Ontario Lane</t>
  </si>
  <si>
    <t>9831 Ontario Lane
Dallas, TX 75220
(32.877262, -96.841632)</t>
  </si>
  <si>
    <t>A73958</t>
  </si>
  <si>
    <t>Brendon</t>
  </si>
  <si>
    <t>4012 Mendenhall Dr</t>
  </si>
  <si>
    <t>4012 Mendenhall Dr
Dallas, TX 75244
(32.91024, -96.845218)</t>
  </si>
  <si>
    <t>A73990</t>
  </si>
  <si>
    <t>1104 Eton Drive</t>
  </si>
  <si>
    <t>1104 Eton Drive
Richardson, TX 75080
(32.974352, -96.757514)</t>
  </si>
  <si>
    <t>A71618</t>
  </si>
  <si>
    <t>A71743</t>
  </si>
  <si>
    <t xml:space="preserve">6426 Anita Street </t>
  </si>
  <si>
    <t>6426 Anita Street 
Dallas, TX 75214
(32.834591, -96.751623)</t>
  </si>
  <si>
    <t>A71773</t>
  </si>
  <si>
    <t>539 West Commerce</t>
  </si>
  <si>
    <t>539 West Commerce
Dallas, TX 75208
(32.772989, -96.8332)</t>
  </si>
  <si>
    <t>A71812</t>
  </si>
  <si>
    <t>Vickers</t>
  </si>
  <si>
    <t>7106 McKamy Blvd.</t>
  </si>
  <si>
    <t>7106 McKamy Blvd.
Dallas, TX 75248
(32.983401, -96.783688)</t>
  </si>
  <si>
    <t>A73974</t>
  </si>
  <si>
    <t>627 South Cesar Chavez Blvd</t>
  </si>
  <si>
    <t>627 South Cesar Chavez Blvd
Dallas, TX 75201
(32.779449, -96.78925)</t>
  </si>
  <si>
    <t>A73977</t>
  </si>
  <si>
    <t>8504 Auburn Drive</t>
  </si>
  <si>
    <t>8504 Auburn Drive
Fort Worth, TX 76123
(32.61819, -97.366873)</t>
  </si>
  <si>
    <t>A73985</t>
  </si>
  <si>
    <t>Ul Haq</t>
  </si>
  <si>
    <t>6501 Independence Parkway</t>
  </si>
  <si>
    <t>6501 Independence Parkway
Plano, TX 75023
(33.061826, -96.750519)</t>
  </si>
  <si>
    <t>A77023</t>
  </si>
  <si>
    <t>A77063</t>
  </si>
  <si>
    <t>Kafeel</t>
  </si>
  <si>
    <t>6905 Creekside Lane</t>
  </si>
  <si>
    <t>6905 Creekside Lane
Dallas, TX 75023
(33.070536, -96.748526)</t>
  </si>
  <si>
    <t>A77021</t>
  </si>
  <si>
    <t>Aseem</t>
  </si>
  <si>
    <t>307 Centennial Boulevard</t>
  </si>
  <si>
    <t>307 Centennial Boulevard
Richardson, TX 75081
(32.938971, -96.732376)</t>
  </si>
  <si>
    <t>A77007</t>
  </si>
  <si>
    <t>2707 Lakeside Dr</t>
  </si>
  <si>
    <t>2707 Lakeside Dr
McKinney, TX 75072
(33.18054, -96.649573)</t>
  </si>
  <si>
    <t>A76958</t>
  </si>
  <si>
    <t>F37435</t>
  </si>
  <si>
    <t>A71591</t>
  </si>
  <si>
    <t>3101 Freedom Lane</t>
  </si>
  <si>
    <t>3101 Freedom Lane
Plano, TX 75025
(33.083165, -96.750833)</t>
  </si>
  <si>
    <t>A71609</t>
  </si>
  <si>
    <t>Schick</t>
  </si>
  <si>
    <t>3704 Harlington Lane</t>
  </si>
  <si>
    <t>3704 Harlington Lane
Richardson, TX 75082
(32.99213, -96.652746)</t>
  </si>
  <si>
    <t>A71611</t>
  </si>
  <si>
    <t>3420 Potomac Ave.</t>
  </si>
  <si>
    <t>3420 Potomac Ave.
Dallas, TX 75205
(32.837635, -96.788154)</t>
  </si>
  <si>
    <t>A71716</t>
  </si>
  <si>
    <t>7282 Paldao Drive</t>
  </si>
  <si>
    <t>7282 Paldao Drive
Dallas, TX 75240
(32.938923, -96.779064)</t>
  </si>
  <si>
    <t>A71720</t>
  </si>
  <si>
    <t>802 Appalachian Drive</t>
  </si>
  <si>
    <t>802 Appalachian Drive
Wylie, TX 75098
(33.022892, -96.594511)</t>
  </si>
  <si>
    <t>A71722</t>
  </si>
  <si>
    <t>Rahul</t>
  </si>
  <si>
    <t xml:space="preserve">3416 Southwest 24th Street </t>
  </si>
  <si>
    <t>Des Moines</t>
  </si>
  <si>
    <t>3416 Southwest 24th Street 
Des Moines, IA 50321
(41.552688, -93.649766)</t>
  </si>
  <si>
    <t>A71725</t>
  </si>
  <si>
    <t>4612 Old Pond Dr.</t>
  </si>
  <si>
    <t>4612 Old Pond Dr.
Plano, TX 75024
(33.075041, -96.787374)</t>
  </si>
  <si>
    <t>A71728</t>
  </si>
  <si>
    <t>Soha</t>
  </si>
  <si>
    <t>Suleiman</t>
  </si>
  <si>
    <t>5503 Independence Ave.</t>
  </si>
  <si>
    <t>5503 Independence Ave.
Arlington, TX 76017
(32.658042, -97.21664)</t>
  </si>
  <si>
    <t>A73871</t>
  </si>
  <si>
    <t xml:space="preserve">3800 Holland Street </t>
  </si>
  <si>
    <t>3800 Holland Street 
Dallas, TX 75219</t>
  </si>
  <si>
    <t>A73873</t>
  </si>
  <si>
    <t>Anisa</t>
  </si>
  <si>
    <t>604 Pine Valley</t>
  </si>
  <si>
    <t>604 Pine Valley
Richardson, TX 75081
(32.935117, -96.718223)</t>
  </si>
  <si>
    <t>A73877</t>
  </si>
  <si>
    <t>rao</t>
  </si>
  <si>
    <t>ali</t>
  </si>
  <si>
    <t>1909 Shooting St.ar Lane</t>
  </si>
  <si>
    <t>1909 Shooting St.ar Lane
Southlake, TX 76092
(32.935807, -97.182975)</t>
  </si>
  <si>
    <t>A73879</t>
  </si>
  <si>
    <t>Janardan</t>
  </si>
  <si>
    <t>4700 Sidonia Court</t>
  </si>
  <si>
    <t>4700 Sidonia Court
Fort Worth, TX 76126
(32.704434, -97.478898)</t>
  </si>
  <si>
    <t>A73887</t>
  </si>
  <si>
    <t>Maheen</t>
  </si>
  <si>
    <t>Baqai</t>
  </si>
  <si>
    <t>5917 Cape Coral Drive</t>
  </si>
  <si>
    <t>5917 Cape Coral Drive
Austin, TX 78746
(30.279842, -97.837649)</t>
  </si>
  <si>
    <t>A73893</t>
  </si>
  <si>
    <t>6628 SONDRA DRIVE</t>
  </si>
  <si>
    <t>6628 SONDRA DRIVE
Dallas, TX 75214
(32.826684, -96.746083)</t>
  </si>
  <si>
    <t>A73921</t>
  </si>
  <si>
    <t>Sadaf</t>
  </si>
  <si>
    <t>12167 Toscana Way</t>
  </si>
  <si>
    <t>12167 Toscana Way
Frisco, TX 75035
(33.178419, -96.801229)</t>
  </si>
  <si>
    <t>A73933</t>
  </si>
  <si>
    <t>ADNAN</t>
  </si>
  <si>
    <t>KHAN</t>
  </si>
  <si>
    <t>4203 WINDING WAY CT</t>
  </si>
  <si>
    <t>4203 WINDING WAY CT
DALLAS, TX 75287
(33.008721, -96.83902)</t>
  </si>
  <si>
    <t>A73935</t>
  </si>
  <si>
    <t>601 Golden Bell Lane</t>
  </si>
  <si>
    <t>601 Golden Bell Lane
Plano, TX 75074</t>
  </si>
  <si>
    <t>A73942</t>
  </si>
  <si>
    <t>Mahaney</t>
  </si>
  <si>
    <t>9 Crampton's Gap Drive</t>
  </si>
  <si>
    <t>9 Crampton's Gap Drive
Richardson, TX 75080
(32.984457, -96.742769)</t>
  </si>
  <si>
    <t>A73946</t>
  </si>
  <si>
    <t>Samiyah</t>
  </si>
  <si>
    <t>6901 nava</t>
  </si>
  <si>
    <t>6901 nava
Grand Prairie, TX 75054
(32.601326, -97.051587)</t>
  </si>
  <si>
    <t>A73956</t>
  </si>
  <si>
    <t>Abdool</t>
  </si>
  <si>
    <t>Razack</t>
  </si>
  <si>
    <t>6851 West Freeway</t>
  </si>
  <si>
    <t>6851 West Freeway
Fort Worth, TX 76116
(32.735213, -97.434855)</t>
  </si>
  <si>
    <t>A73970</t>
  </si>
  <si>
    <t>Siburt</t>
  </si>
  <si>
    <t>2406 Roberta Ct</t>
  </si>
  <si>
    <t>2406 Roberta Ct
Garland, TX 75040
(32.937577, -96.608252)</t>
  </si>
  <si>
    <t>A73983</t>
  </si>
  <si>
    <t>Sebastian</t>
  </si>
  <si>
    <t>2703 Woodpoint Road</t>
  </si>
  <si>
    <t>2703 Woodpoint Road
Lewisville, TX 75067
(32.994423, -96.995658)</t>
  </si>
  <si>
    <t>A73984</t>
  </si>
  <si>
    <t>A73986</t>
  </si>
  <si>
    <t>Jigna</t>
  </si>
  <si>
    <t>Vaghela</t>
  </si>
  <si>
    <t>668 Hood Dr</t>
  </si>
  <si>
    <t>668 Hood Dr
Coppell, TX 75019
(32.981142, -96.972587)</t>
  </si>
  <si>
    <t>A73992</t>
  </si>
  <si>
    <t xml:space="preserve">3100 West Seventh Street </t>
  </si>
  <si>
    <t>3100 West Seventh Street 
Fort Worth, TX 76107
(32.751224, -97.362471)</t>
  </si>
  <si>
    <t>A73995</t>
  </si>
  <si>
    <t>5119 Seneca Drive</t>
  </si>
  <si>
    <t>5119 Seneca Drive
Dallas, TX 75209
(32.863754, -96.824363)</t>
  </si>
  <si>
    <t>A76954</t>
  </si>
  <si>
    <t>LaPorte</t>
  </si>
  <si>
    <t>5307 Bradford Drive</t>
  </si>
  <si>
    <t>5307 Bradford Drive
Dallas, TX 75235
(32.821063, -96.828014)</t>
  </si>
  <si>
    <t>A77061</t>
  </si>
  <si>
    <t>Sanober</t>
  </si>
  <si>
    <t>13719 Ashridge</t>
  </si>
  <si>
    <t>13719 Ashridge
Dallas, TX 75240
(32.935891, -96.780962)</t>
  </si>
  <si>
    <t>A76927</t>
  </si>
  <si>
    <t>2605 Winsted Drive</t>
  </si>
  <si>
    <t>2605 Winsted Drive
Dallas, TX 75214
(32.81956, -96.734878)</t>
  </si>
  <si>
    <t>A77059</t>
  </si>
  <si>
    <t>Dobrina</t>
  </si>
  <si>
    <t>Ustun</t>
  </si>
  <si>
    <t>1270 Hillcrest Road</t>
  </si>
  <si>
    <t>1270 Hillcrest Road
Dallas, TX 75230</t>
  </si>
  <si>
    <t>A77026</t>
  </si>
  <si>
    <t>Bhojani</t>
  </si>
  <si>
    <t>1010 Lost Valley Drive</t>
  </si>
  <si>
    <t>1010 Lost Valley Drive
Euless, TX 76039
(32.867328, -97.097766)</t>
  </si>
  <si>
    <t>A76947</t>
  </si>
  <si>
    <t>Uma</t>
  </si>
  <si>
    <t>Krishnan</t>
  </si>
  <si>
    <t xml:space="preserve">1404 Missouri Street </t>
  </si>
  <si>
    <t>1404 Missouri Street 
Houston, TX 77006
(29.745996, -95.394587)</t>
  </si>
  <si>
    <t>F37424</t>
  </si>
  <si>
    <t>A76928</t>
  </si>
  <si>
    <t>Hyduke</t>
  </si>
  <si>
    <t>3242 Jubilee Trail</t>
  </si>
  <si>
    <t>3242 Jubilee Trail
Dallas, TX 75229
(32.899773, -96.866524)</t>
  </si>
  <si>
    <t>A77004</t>
  </si>
  <si>
    <t>Kin</t>
  </si>
  <si>
    <t>Oldham</t>
  </si>
  <si>
    <t>911 The Lakes Blvd</t>
  </si>
  <si>
    <t>911 The Lakes Blvd
Lewisville, TX 75056
(33.039078, -96.907779)</t>
  </si>
  <si>
    <t>A76987</t>
  </si>
  <si>
    <t>Waye</t>
  </si>
  <si>
    <t>511 Surveyors Rd</t>
  </si>
  <si>
    <t>Krugerville</t>
  </si>
  <si>
    <t>511 Surveyors Rd
Krugerville, TX 76227
(33.282988, -97.000238)</t>
  </si>
  <si>
    <t>A76967</t>
  </si>
  <si>
    <t>1065 Peachtree Street Northeast</t>
  </si>
  <si>
    <t>1065 Peachtree Street Northeast
Atlanta, GA 30309
(33.783936, -84.383311)</t>
  </si>
  <si>
    <t>A77014</t>
  </si>
  <si>
    <t>Panjwani</t>
  </si>
  <si>
    <t>85 Southdown Court</t>
  </si>
  <si>
    <t>Hillsborough</t>
  </si>
  <si>
    <t>85 Southdown Court
Hillsborough, CA 94010
(37.54471, -122.351934)</t>
  </si>
  <si>
    <t>A76918</t>
  </si>
  <si>
    <t>A76929</t>
  </si>
  <si>
    <t>A76921</t>
  </si>
  <si>
    <t>Cordova</t>
  </si>
  <si>
    <t xml:space="preserve">8005 Odell Street </t>
  </si>
  <si>
    <t>8005 Odell Street 
North Richland Hills, TX 76182
(32.87265, -97.210211)</t>
  </si>
  <si>
    <t>A77038</t>
  </si>
  <si>
    <t>A76957</t>
  </si>
  <si>
    <t xml:space="preserve">4930 Tremont Street </t>
  </si>
  <si>
    <t>4930 Tremont Street 
Dallas, TX 75214
(32.798801, -96.765587)</t>
  </si>
  <si>
    <t>A77017</t>
  </si>
  <si>
    <t>Muhammad</t>
  </si>
  <si>
    <t>13040 Allenwood Avenue</t>
  </si>
  <si>
    <t>13040 Allenwood Avenue
Frisco, TX 75035
(33.130019, -96.765638)</t>
  </si>
  <si>
    <t>A76985</t>
  </si>
  <si>
    <t>PO Box 2073</t>
  </si>
  <si>
    <t>Lake Dallas</t>
  </si>
  <si>
    <t>PO Box 2073
Lake Dallas, TX 75065</t>
  </si>
  <si>
    <t>A76975</t>
  </si>
  <si>
    <t>Lamberti</t>
  </si>
  <si>
    <t>8207 Santa Clara Drive</t>
  </si>
  <si>
    <t>8207 Santa Clara Drive
Dallas, TX 75218
(32.81175, -96.717721)</t>
  </si>
  <si>
    <t>A77012</t>
  </si>
  <si>
    <t>M.Basheer</t>
  </si>
  <si>
    <t>7901 Windrose Ave</t>
  </si>
  <si>
    <t>7901 Windrose Ave
Plano, TX 75024</t>
  </si>
  <si>
    <t>A76920</t>
  </si>
  <si>
    <t>A76995</t>
  </si>
  <si>
    <t>Uzma</t>
  </si>
  <si>
    <t>13029 Guerin Dr</t>
  </si>
  <si>
    <t>13029 Guerin Dr
Frisco, TX 75035
(33.186457, -96.793178)</t>
  </si>
  <si>
    <t>A76916</t>
  </si>
  <si>
    <t>Raufia</t>
  </si>
  <si>
    <t>8078 Acoma Lane</t>
  </si>
  <si>
    <t>8078 Acoma Lane
Dallas, TX 75252</t>
  </si>
  <si>
    <t>A77034</t>
  </si>
  <si>
    <t>Sameer</t>
  </si>
  <si>
    <t>1497 Willingham Dr</t>
  </si>
  <si>
    <t>1497 Willingham Dr
Allen, TX 75013
(33.122592, -96.711076)</t>
  </si>
  <si>
    <t>A71746</t>
  </si>
  <si>
    <t>A71815</t>
  </si>
  <si>
    <t>Naureen</t>
  </si>
  <si>
    <t>1241 Funston Ave.</t>
  </si>
  <si>
    <t>1241 Funston Ave.
Dallas, TX 94122
(37.764914, -122.470662)</t>
  </si>
  <si>
    <t>A73907</t>
  </si>
  <si>
    <t>Farshori</t>
  </si>
  <si>
    <t>1810 Forest Meadow Lane</t>
  </si>
  <si>
    <t>1810 Forest Meadow Lane
Richardson, TX 75081
(32.972198, -96.686348)</t>
  </si>
  <si>
    <t>A73981</t>
  </si>
  <si>
    <t>1241 Funston Avenue</t>
  </si>
  <si>
    <t>1241 Funston Avenue
San Francisco, CA 94122
(37.764914, -122.470662)</t>
  </si>
  <si>
    <t>F36694</t>
  </si>
  <si>
    <t>A76966</t>
  </si>
  <si>
    <t>4231 Belclaire Avenue</t>
  </si>
  <si>
    <t>4231 Belclaire Avenue
Dallas, TX 75205
(32.83017, -96.806615)</t>
  </si>
  <si>
    <t>A71606</t>
  </si>
  <si>
    <t>10 Home Place Ct.</t>
  </si>
  <si>
    <t>10 Home Place Ct.
Arlington, TX 76016
(32.682327, -97.159371)</t>
  </si>
  <si>
    <t>F37428</t>
  </si>
  <si>
    <t>F37421</t>
  </si>
  <si>
    <t>F37422</t>
  </si>
  <si>
    <t>A73978</t>
  </si>
  <si>
    <t>F36226</t>
  </si>
  <si>
    <t>F36335</t>
  </si>
  <si>
    <t>F37437</t>
  </si>
  <si>
    <t>A71602</t>
  </si>
  <si>
    <t>A71607</t>
  </si>
  <si>
    <t>Faizan</t>
  </si>
  <si>
    <t>9 Bobbie Lane</t>
  </si>
  <si>
    <t>9 Bobbie Lane
Buffalo, NY 14221
(42.97067, -78.731389)</t>
  </si>
  <si>
    <t>A71612</t>
  </si>
  <si>
    <t>A71712</t>
  </si>
  <si>
    <t>3510 Blue Goose Way</t>
  </si>
  <si>
    <t>3510 Blue Goose Way
Celina, TX 75009
(33.387866, -96.783237)</t>
  </si>
  <si>
    <t>A71759</t>
  </si>
  <si>
    <t xml:space="preserve">2005 Canton Street </t>
  </si>
  <si>
    <t>2005 Canton Street 
Dallas, TX 76112
(32.778083, -96.792585)</t>
  </si>
  <si>
    <t>A71767</t>
  </si>
  <si>
    <t>Asad</t>
  </si>
  <si>
    <t>Rehman</t>
  </si>
  <si>
    <t>10437 Chantry Lane</t>
  </si>
  <si>
    <t>10437 Chantry Lane
Frisco, TX 75035
(33.17512, -96.78939)</t>
  </si>
  <si>
    <t>A71795</t>
  </si>
  <si>
    <t>Omair</t>
  </si>
  <si>
    <t>Bhatti</t>
  </si>
  <si>
    <t>2415 Southwell Rd.</t>
  </si>
  <si>
    <t>2415 Southwell Rd.
Dallas, TX 75229
(32.886288, -96.896778)</t>
  </si>
  <si>
    <t>A71811</t>
  </si>
  <si>
    <t>Mudrick</t>
  </si>
  <si>
    <t>140 Spyglass Dr.</t>
  </si>
  <si>
    <t>140 Spyglass Dr.
Coppell, TX 75019
(32.973737, -96.964178)</t>
  </si>
  <si>
    <t>A71813</t>
  </si>
  <si>
    <t>A73872</t>
  </si>
  <si>
    <t>Ijaz</t>
  </si>
  <si>
    <t>Ahmad</t>
  </si>
  <si>
    <t>70 Old Westbury Road</t>
  </si>
  <si>
    <t>Old Westbury</t>
  </si>
  <si>
    <t>70 Old Westbury Road
Old Westbury, NY 11568
(40.776593, -73.602922)</t>
  </si>
  <si>
    <t>A73878</t>
  </si>
  <si>
    <t>Saba</t>
  </si>
  <si>
    <t>Alvi</t>
  </si>
  <si>
    <t>5705 Antioch Drive</t>
  </si>
  <si>
    <t>5705 Antioch Drive
Rowlett, TX 75089
(32.910409, -96.589096)</t>
  </si>
  <si>
    <t>A73881</t>
  </si>
  <si>
    <t>Mukhtar</t>
  </si>
  <si>
    <t>Anees</t>
  </si>
  <si>
    <t>701 East Rendon Crowley Road</t>
  </si>
  <si>
    <t>701 East Rendon Crowley Road
Burleson, TX 76028
(32.579957, -97.307096)</t>
  </si>
  <si>
    <t>A73889</t>
  </si>
  <si>
    <t xml:space="preserve">2426 West Tenth  Street </t>
  </si>
  <si>
    <t>2426 West Tenth  Street 
Dallas, TX 75211
(32.745216, -96.857999)</t>
  </si>
  <si>
    <t>A73890</t>
  </si>
  <si>
    <t>Boulware</t>
  </si>
  <si>
    <t>3932 Amherst Avenue</t>
  </si>
  <si>
    <t>3932 Amherst Avenue
Dallas, TX 75225
(32.852049, -96.79968)</t>
  </si>
  <si>
    <t>A73902</t>
  </si>
  <si>
    <t>1111 Earlport Circle</t>
  </si>
  <si>
    <t>1111 Earlport Circle
Dallas, TX 75248</t>
  </si>
  <si>
    <t>A73904</t>
  </si>
  <si>
    <t>Donahue</t>
  </si>
  <si>
    <t xml:space="preserve">2502 Kirby Street </t>
  </si>
  <si>
    <t>2502 Kirby Street 
Dallas, TX 75204
(32.811051, -96.785688)</t>
  </si>
  <si>
    <t>A73911</t>
  </si>
  <si>
    <t xml:space="preserve">642 South Second Street </t>
  </si>
  <si>
    <t>642 South Second Street 
Louisville, KY 40202
(38.247086, -85.754806)</t>
  </si>
  <si>
    <t>A73929</t>
  </si>
  <si>
    <t>501 South Second Ave. Suite</t>
  </si>
  <si>
    <t>501 South Second Ave. Suite
Dallas, TX 75226
(32.782144, -96.772429)</t>
  </si>
  <si>
    <t>A73936</t>
  </si>
  <si>
    <t>kornman</t>
  </si>
  <si>
    <t>3457 Normandy Avenue</t>
  </si>
  <si>
    <t>3457 Normandy Avenue
Dallas, TX 75205
(32.838709, -96.789742)</t>
  </si>
  <si>
    <t>A73941</t>
  </si>
  <si>
    <t>Madelmayer</t>
  </si>
  <si>
    <t xml:space="preserve">4618 Manett Street </t>
  </si>
  <si>
    <t>4618 Manett Street 
Dallas, TX 75204
(32.810523, -96.78716)</t>
  </si>
  <si>
    <t>A73959</t>
  </si>
  <si>
    <t>Aracely</t>
  </si>
  <si>
    <t>Rios</t>
  </si>
  <si>
    <t>3779 Townsend Drive</t>
  </si>
  <si>
    <t>3779 Townsend Drive
Dallas, TX 75229
(32.899089, -96.852493)</t>
  </si>
  <si>
    <t>A73962</t>
  </si>
  <si>
    <t>A73966</t>
  </si>
  <si>
    <t>Selod</t>
  </si>
  <si>
    <t>2610 West Marshall Dr</t>
  </si>
  <si>
    <t>2610 West Marshall Dr
Grand Prairie, TX 75051
(32.720629, -97.045499)</t>
  </si>
  <si>
    <t>A73968</t>
  </si>
  <si>
    <t>Shokouhi</t>
  </si>
  <si>
    <t xml:space="preserve">3710 Rawlins Street </t>
  </si>
  <si>
    <t>3710 Rawlins Street 
Dallas, TX 75219
(32.810387, -96.806001)</t>
  </si>
  <si>
    <t>A73980</t>
  </si>
  <si>
    <t>Moazam</t>
  </si>
  <si>
    <t>8504 Auburn Dr.</t>
  </si>
  <si>
    <t>8504 Auburn Dr.
Fort Worth, TX 76123
(32.61819, -97.366873)</t>
  </si>
  <si>
    <t>A73988</t>
  </si>
  <si>
    <t>Khurrum</t>
  </si>
  <si>
    <t>Wahid</t>
  </si>
  <si>
    <t>1828 NW 124th Avenue</t>
  </si>
  <si>
    <t>Coral Springs</t>
  </si>
  <si>
    <t>1828 NW 124th Avenue
Coral Springs, FL 33071
(26.252507, -80.290276)</t>
  </si>
  <si>
    <t>A73998</t>
  </si>
  <si>
    <t>Sayed</t>
  </si>
  <si>
    <t>Zaman</t>
  </si>
  <si>
    <t>1435 Haines Avenue</t>
  </si>
  <si>
    <t>1435 Haines Avenue
Dallas, TX 75208
(32.761567, -96.827005)</t>
  </si>
  <si>
    <t>A77028</t>
  </si>
  <si>
    <t>Sabih</t>
  </si>
  <si>
    <t>Mir</t>
  </si>
  <si>
    <t>4212 Balfour Avenue</t>
  </si>
  <si>
    <t>4212 Balfour Avenue
Oakland, CA 94610
(37.813977, -122.232909)</t>
  </si>
  <si>
    <t>A76915</t>
  </si>
  <si>
    <t>4340 Versailles Avenue</t>
  </si>
  <si>
    <t>4340 Versailles Avenue
Dallas, TX 75205
(32.83114, -96.809668)</t>
  </si>
  <si>
    <t>A76996</t>
  </si>
  <si>
    <t>Char</t>
  </si>
  <si>
    <t>McCurdy</t>
  </si>
  <si>
    <t>1324 Autry Lane</t>
  </si>
  <si>
    <t>1324 Autry Lane
Crowley, TX 76036
(32.551486, -97.396305)</t>
  </si>
  <si>
    <t>A76972</t>
  </si>
  <si>
    <t>13626 Rolling Hills Lane</t>
  </si>
  <si>
    <t>13626 Rolling Hills Lane
Dallas, TX 75240
(32.934951, -96.774347)</t>
  </si>
  <si>
    <t>A76945</t>
  </si>
  <si>
    <t xml:space="preserve">1529 Hickory Street </t>
  </si>
  <si>
    <t>1529 Hickory Street 
Dallas, TX 75215
(32.768656, -96.787646)</t>
  </si>
  <si>
    <t>A76992</t>
  </si>
  <si>
    <t>A76978</t>
  </si>
  <si>
    <t>6225 MCCOMMAS BLVD</t>
  </si>
  <si>
    <t>6225 MCCOMMAS BLVD
DALLAS, TX 75214
(32.829293, -96.758909)</t>
  </si>
  <si>
    <t>A76935</t>
  </si>
  <si>
    <t>FLYNN</t>
  </si>
  <si>
    <t>A76961</t>
  </si>
  <si>
    <t>Lee M.</t>
  </si>
  <si>
    <t>A76917</t>
  </si>
  <si>
    <t>Naved</t>
  </si>
  <si>
    <t>6219 Copperhill Dr.</t>
  </si>
  <si>
    <t>6219 Copperhill Dr.
Dallas, TX 75248
(32.956435, -96.799244)</t>
  </si>
  <si>
    <t>A76970</t>
  </si>
  <si>
    <t>7601 Capella Court</t>
  </si>
  <si>
    <t>7601 Capella Court
Plano, TX 75025
(33.080573, -96.738487)</t>
  </si>
  <si>
    <t>A77071</t>
  </si>
  <si>
    <t>A76943</t>
  </si>
  <si>
    <t>Rania</t>
  </si>
  <si>
    <t>Batrice</t>
  </si>
  <si>
    <t>2434 El Cerrito Drive</t>
  </si>
  <si>
    <t>2434 El Cerrito Drive
Dallas, TX 75228
(32.800051, -96.707471)</t>
  </si>
  <si>
    <t>A77002</t>
  </si>
  <si>
    <t>Amish</t>
  </si>
  <si>
    <t>Gupta</t>
  </si>
  <si>
    <t>A76926</t>
  </si>
  <si>
    <t>Arman</t>
  </si>
  <si>
    <t>16555 Preston Trail Drive</t>
  </si>
  <si>
    <t>16555 Preston Trail Drive
Dallas, TX 75248
(32.976455, -96.808204)</t>
  </si>
  <si>
    <t>A76980</t>
  </si>
  <si>
    <t>5151 Belt Line Road</t>
  </si>
  <si>
    <t>5151 Belt Line Road
Dallas, TX 75254
(32.954119, -96.820314)</t>
  </si>
  <si>
    <t>A76952</t>
  </si>
  <si>
    <t>F36696</t>
  </si>
  <si>
    <t>F37417</t>
  </si>
  <si>
    <t>F37439</t>
  </si>
  <si>
    <t>A71593</t>
  </si>
  <si>
    <t>HARRY</t>
  </si>
  <si>
    <t>11904 JAMESTOWN RD</t>
  </si>
  <si>
    <t>11904 JAMESTOWN RD
DALLAS, TX 75230
(32.911047, -96.807134)</t>
  </si>
  <si>
    <t>A71711</t>
  </si>
  <si>
    <t>1435 Haines Ave.</t>
  </si>
  <si>
    <t>1435 Haines Ave.
Dallas, TX 75208
(32.761567, -96.827005)</t>
  </si>
  <si>
    <t>A71801</t>
  </si>
  <si>
    <t>Zulfiqar</t>
  </si>
  <si>
    <t>5604 Chalice</t>
  </si>
  <si>
    <t>5604 Chalice
Plano, TX 75024
(33.057284, -96.81457)</t>
  </si>
  <si>
    <t>A73882</t>
  </si>
  <si>
    <t>Dallas Firefighters</t>
  </si>
  <si>
    <t>A73884</t>
  </si>
  <si>
    <t>Mohammed and Sharmina</t>
  </si>
  <si>
    <t>Badruzzaman</t>
  </si>
  <si>
    <t>12 Cliffside Drive</t>
  </si>
  <si>
    <t>12 Cliffside Drive
Fort Worth, TX 76134
(32.656932, -97.346337)</t>
  </si>
  <si>
    <t>A73897</t>
  </si>
  <si>
    <t>Romy</t>
  </si>
  <si>
    <t>Cheema</t>
  </si>
  <si>
    <t>1201 North Riverfront Boulevard</t>
  </si>
  <si>
    <t>1201 North Riverfront Boulevard
Dallas, TX 75207
(32.788274, -96.819044)</t>
  </si>
  <si>
    <t>A73900</t>
  </si>
  <si>
    <t>A73905</t>
  </si>
  <si>
    <t>Dunahoe</t>
  </si>
  <si>
    <t>2301 rick whinery</t>
  </si>
  <si>
    <t>AUSTIN</t>
  </si>
  <si>
    <t>2301 rick whinery
AUSTIN, TX 78728
(30.450415, -97.677235)</t>
  </si>
  <si>
    <t>A73908</t>
  </si>
  <si>
    <t>LANE</t>
  </si>
  <si>
    <t>FLEMING</t>
  </si>
  <si>
    <t>5816 Glendora Avenue</t>
  </si>
  <si>
    <t>5816 Glendora Avenue
Dallas, TX 75230
(32.885213, -96.808113)</t>
  </si>
  <si>
    <t>A73909</t>
  </si>
  <si>
    <t>NED</t>
  </si>
  <si>
    <t>5420 Lyndon B Johnson Freeway</t>
  </si>
  <si>
    <t>5420 Lyndon B Johnson Freeway
Dallas, TX 75240
(32.923085, -96.817518)</t>
  </si>
  <si>
    <t>A73915</t>
  </si>
  <si>
    <t>A73934</t>
  </si>
  <si>
    <t>Hafeez</t>
  </si>
  <si>
    <t>A73944</t>
  </si>
  <si>
    <t>Trishul</t>
  </si>
  <si>
    <t>Mehta</t>
  </si>
  <si>
    <t>201 West Randol Mill Road</t>
  </si>
  <si>
    <t>201 West Randol Mill Road
Arlington, TX 76011
(32.750073, -97.108073)</t>
  </si>
  <si>
    <t>A73952</t>
  </si>
  <si>
    <t>Panza</t>
  </si>
  <si>
    <t>3808 BRYN MAWR DR</t>
  </si>
  <si>
    <t>3808 BRYN MAWR DR
DALLAS, TX 75225
(32.855975, -96.797343)</t>
  </si>
  <si>
    <t>A73953</t>
  </si>
  <si>
    <t>A73957</t>
  </si>
  <si>
    <t>4406 Somerville Avenue</t>
  </si>
  <si>
    <t>4406 Somerville Avenue
Dallas, TX 75206
(32.840402, -96.762404)</t>
  </si>
  <si>
    <t>A73973</t>
  </si>
  <si>
    <t>1150 Empire Central Place</t>
  </si>
  <si>
    <t>1150 Empire Central Place
Dallas, TX 75247
(32.823705, -96.875049)</t>
  </si>
  <si>
    <t>A73982</t>
  </si>
  <si>
    <t>Tameez</t>
  </si>
  <si>
    <t>1518 Crystal Hills Drive</t>
  </si>
  <si>
    <t>1518 Crystal Hills Drive
Houston, TX 77077
(29.751662, -95.596951)</t>
  </si>
  <si>
    <t>A73987</t>
  </si>
  <si>
    <t>Van Delden</t>
  </si>
  <si>
    <t>2107 North Henderson Avenue</t>
  </si>
  <si>
    <t>2107 North Henderson Avenue
Dallas, TX 75206
(32.812938, -96.776327)</t>
  </si>
  <si>
    <t>A73996</t>
  </si>
  <si>
    <t>A74000</t>
  </si>
  <si>
    <t>A74001</t>
  </si>
  <si>
    <t>A74574</t>
  </si>
  <si>
    <t>4406 Somerville Ave.</t>
  </si>
  <si>
    <t>4406 Somerville Ave.
Dallas, TX 75206
(32.840402, -96.762404)</t>
  </si>
  <si>
    <t>A75569</t>
  </si>
  <si>
    <t>3894 Maple Ave.</t>
  </si>
  <si>
    <t>3894 Maple Ave.
Dallas, TX 75219
(32.805034, -96.814971)</t>
  </si>
  <si>
    <t>A75570</t>
  </si>
  <si>
    <t>3894 Maple Ave</t>
  </si>
  <si>
    <t>3894 Maple Ave
Dallas, TX 75219
(32.805034, -96.814971)</t>
  </si>
  <si>
    <t>F36225</t>
  </si>
  <si>
    <t>F36652</t>
  </si>
  <si>
    <t>A77040</t>
  </si>
  <si>
    <t>Sadi</t>
  </si>
  <si>
    <t xml:space="preserve">4211 Rawlins Street </t>
  </si>
  <si>
    <t>4211 Rawlins Street 
Dallas, TX 75219
(32.815152, -96.811543)</t>
  </si>
  <si>
    <t>A76971</t>
  </si>
  <si>
    <t>Dodd</t>
  </si>
  <si>
    <t>7263 Envoy Court</t>
  </si>
  <si>
    <t>7263 Envoy Court
Dallas, TX 75247
(32.8146, -96.871698)</t>
  </si>
  <si>
    <t>F37423</t>
  </si>
  <si>
    <t>A76976</t>
  </si>
  <si>
    <t>A76983</t>
  </si>
  <si>
    <t>2301 RICK WHINERY DR</t>
  </si>
  <si>
    <t>2301 RICK WHINERY DR
Houston, TX 77006</t>
  </si>
  <si>
    <t>A77068</t>
  </si>
  <si>
    <t>5141 Ronryan Raod</t>
  </si>
  <si>
    <t>5141 Ronryan Raod
Dallas, TX 75236
(32.684084, -96.911815)</t>
  </si>
  <si>
    <t>A77065</t>
  </si>
  <si>
    <t>A77042</t>
  </si>
  <si>
    <t>A76999</t>
  </si>
  <si>
    <t>Shahnaz</t>
  </si>
  <si>
    <t>Assanie</t>
  </si>
  <si>
    <t>1441 Van Winkle Drive</t>
  </si>
  <si>
    <t>1441 Van Winkle Drive
Carrollton, TX 75007
(33.023224, -96.899665)</t>
  </si>
  <si>
    <t>A76998</t>
  </si>
  <si>
    <t>Tahir</t>
  </si>
  <si>
    <t>Rana</t>
  </si>
  <si>
    <t>2900 North Interstate 35</t>
  </si>
  <si>
    <t>2900 North Interstate 35
Denton, TX 76201
(33.215629, -97.168214)</t>
  </si>
  <si>
    <t>A77070</t>
  </si>
  <si>
    <t>603 West Neely St.</t>
  </si>
  <si>
    <t>603 West Neely St.
Dallas, TX 75208
(32.75034, -96.83161)</t>
  </si>
  <si>
    <t>A77066</t>
  </si>
  <si>
    <t>1915 North Montclair
Dallas, TX 75208
(32.769968, -96.844428)</t>
  </si>
  <si>
    <t>A76997</t>
  </si>
  <si>
    <t>Sadiq</t>
  </si>
  <si>
    <t>F37134</t>
  </si>
  <si>
    <t>F36658</t>
  </si>
  <si>
    <t>A71808</t>
  </si>
  <si>
    <t>A76914</t>
  </si>
  <si>
    <t>5728 Lyndon B Johnson Freeway #100</t>
  </si>
  <si>
    <t>5728 Lyndon B Johnson Freeway #100
Dallas, TX 75240
(32.925529, -96.808399)</t>
  </si>
  <si>
    <t>F37427</t>
  </si>
  <si>
    <t>F36231</t>
  </si>
  <si>
    <t>F36653</t>
  </si>
  <si>
    <t>F37419</t>
  </si>
  <si>
    <t>F36657</t>
  </si>
  <si>
    <t>A76973</t>
  </si>
  <si>
    <t>A76993</t>
  </si>
  <si>
    <t>F36693</t>
  </si>
  <si>
    <t>F36695</t>
  </si>
  <si>
    <t>F36691</t>
  </si>
  <si>
    <t>F36655</t>
  </si>
  <si>
    <t>F36654</t>
  </si>
  <si>
    <t>F37436</t>
  </si>
  <si>
    <t>F37418</t>
  </si>
  <si>
    <t>F37429</t>
  </si>
  <si>
    <t>F36230</t>
  </si>
  <si>
    <t>F36656</t>
  </si>
  <si>
    <t>F37426</t>
  </si>
  <si>
    <t>F37416</t>
  </si>
  <si>
    <t>F37425</t>
  </si>
  <si>
    <t>FR12372</t>
  </si>
  <si>
    <t>https://campfin.dallascityhall.com/FinalReports/srp0000002372_20220110_153805.pdf</t>
  </si>
  <si>
    <t>Sandy Greyson</t>
  </si>
  <si>
    <t>FR12043</t>
  </si>
  <si>
    <t>https://campfin.dallascityhall.com/FinalReports/srp0000002043_20200714_133046.pdf</t>
  </si>
  <si>
    <t>FR12075</t>
  </si>
  <si>
    <t>https://campfin.dallascityhall.com/FinalReports/srp0000002075_20210113_121726.pdf</t>
  </si>
  <si>
    <t>FR12305</t>
  </si>
  <si>
    <t>https://campfin.dallascityhall.com/FinalReports/srp0000002305_20210706_200205.pdf</t>
  </si>
  <si>
    <t>F37816</t>
  </si>
  <si>
    <t>Comerica Bank</t>
  </si>
  <si>
    <t>PO Box 650282</t>
  </si>
  <si>
    <t>75265-0282</t>
  </si>
  <si>
    <t>PO Box 650282
Dallas, TX 75265-0282</t>
  </si>
  <si>
    <t>F37814</t>
  </si>
  <si>
    <t>DPA Assist the Officer Foundation</t>
  </si>
  <si>
    <t>PO Box 224045</t>
  </si>
  <si>
    <t>75222-4045</t>
  </si>
  <si>
    <t>PO Box 224045
Dallas, TX 75222-4045</t>
  </si>
  <si>
    <t>F35056</t>
  </si>
  <si>
    <t>The Sixth Floor Museum</t>
  </si>
  <si>
    <t>F35057</t>
  </si>
  <si>
    <t>Metrocrest Services</t>
  </si>
  <si>
    <t>13801 Hutton Drive</t>
  </si>
  <si>
    <t>13801 Hutton Drive
Farmers Branch, TX 75234
(32.930242, -96.915365)</t>
  </si>
  <si>
    <t>F37812</t>
  </si>
  <si>
    <t>7989 Belt Line Road</t>
  </si>
  <si>
    <t>7989 Belt Line Road
Dallas, TX 75248
(32.950892, -96.769409)</t>
  </si>
  <si>
    <t>F37813</t>
  </si>
  <si>
    <t>F35055</t>
  </si>
  <si>
    <t>Frankford Preservation Foundation</t>
  </si>
  <si>
    <t>F37815</t>
  </si>
  <si>
    <t>6917 Windy Ridge</t>
  </si>
  <si>
    <t>6917 Windy Ridge
Dallas, TX 75248
(32.975664, -96.786949)</t>
  </si>
  <si>
    <t>FR12056</t>
  </si>
  <si>
    <t>https://campfin.dallascityhall.com/FinalReports/tec0000002056_20200715_183155.pdf</t>
  </si>
  <si>
    <t>Armes</t>
  </si>
  <si>
    <t>Seth Armes</t>
  </si>
  <si>
    <t>6350 Keller Springs Rd</t>
  </si>
  <si>
    <t>6350 Keller Springs Rd
Dallas, TX 75248
(32.97815, -96.800348)</t>
  </si>
  <si>
    <t>FR12074</t>
  </si>
  <si>
    <t>https://campfin.dallascityhall.com/FinalReports/tec0000002074_20210111_151333.pdf</t>
  </si>
  <si>
    <t>Sirrano</t>
  </si>
  <si>
    <t>Sirrano Baldeo</t>
  </si>
  <si>
    <t>FR12262</t>
  </si>
  <si>
    <t>https://campfin.dallascityhall.com/FinalReports/tec0000002262_20210423_170207.pdf</t>
  </si>
  <si>
    <t>G1857</t>
  </si>
  <si>
    <t>Dollar Tree St.ore</t>
  </si>
  <si>
    <t>9310 Forest lane</t>
  </si>
  <si>
    <t>9310 Forest lane
Dallas, TX 75243
(32.909054, -96.736893)</t>
  </si>
  <si>
    <t>G1856</t>
  </si>
  <si>
    <t>11682 Forest Lane</t>
  </si>
  <si>
    <t>11682 Forest Lane
Dallas, TX 75243</t>
  </si>
  <si>
    <t>G1855</t>
  </si>
  <si>
    <t>G1854</t>
  </si>
  <si>
    <t>Flyer Lab</t>
  </si>
  <si>
    <t>14480 Jockey Circle</t>
  </si>
  <si>
    <t>Davie</t>
  </si>
  <si>
    <t>14480 Jockey Circle
Davie, FL 33330
(26.084725, -80.342651)</t>
  </si>
  <si>
    <t>G1853</t>
  </si>
  <si>
    <t>Build A Sign</t>
  </si>
  <si>
    <t>11525 St.one hollow dr</t>
  </si>
  <si>
    <t>Huston</t>
  </si>
  <si>
    <t>11525 St.one hollow dr
Huston, TX 78758
(30.395804, -97.709268)</t>
  </si>
  <si>
    <t>9090 Skillman st</t>
  </si>
  <si>
    <t>9090 Skillman st
Dallas, TX 75243
(32.897955, -96.719261)</t>
  </si>
  <si>
    <t>FR12404</t>
  </si>
  <si>
    <t>https://campfin.dallascityhall.com/FinalReports/tec0000002404_20220114_113120.pdf</t>
  </si>
  <si>
    <t>Sirrano Keith</t>
  </si>
  <si>
    <t>Sirrano Keith Baldeo</t>
  </si>
  <si>
    <t>9090 Skillman Street 
Dallas, TX 75243
(32.897961, -96.719136)</t>
  </si>
  <si>
    <t>FR12147</t>
  </si>
  <si>
    <t>https://campfin.dallascityhall.com/FinalReports/tec0000002147_20210401_163229.pdf</t>
  </si>
  <si>
    <t>Stephani</t>
  </si>
  <si>
    <t>Stephani Kyle</t>
  </si>
  <si>
    <t>829 Knott Place</t>
  </si>
  <si>
    <t>829 Knott Place
Dallas, TX 75208
(32.762956, -96.837111)</t>
  </si>
  <si>
    <t>FR12148</t>
  </si>
  <si>
    <t>https://campfin.dallascityhall.com/FinalReports/rpt0000002148_20210401_153356.pdf</t>
  </si>
  <si>
    <t>G1824</t>
  </si>
  <si>
    <t>DOLLARTREE DALLAS TX</t>
  </si>
  <si>
    <t>904 Fort Worth Ave</t>
  </si>
  <si>
    <t>904 Fort Worth Ave
Dallas, TX 75208
(32.76894, -96.83724)</t>
  </si>
  <si>
    <t>G1828</t>
  </si>
  <si>
    <t>A69794</t>
  </si>
  <si>
    <t>JIM</t>
  </si>
  <si>
    <t>SILLS</t>
  </si>
  <si>
    <t>440 BRANCH DRIVE</t>
  </si>
  <si>
    <t>PITTSBORO</t>
  </si>
  <si>
    <t>440 BRANCH DRIVE
PITTSBORO, NC 27312
(35.709116, -79.136313)</t>
  </si>
  <si>
    <t>A69776</t>
  </si>
  <si>
    <t>62125 Byram Road</t>
  </si>
  <si>
    <t>Bend</t>
  </si>
  <si>
    <t>62125 Byram Road
Bend, OR 97701
(44.055651, -121.193394)</t>
  </si>
  <si>
    <t>A69779</t>
  </si>
  <si>
    <t>Darnutzer</t>
  </si>
  <si>
    <t>7211 Fireoak Drive</t>
  </si>
  <si>
    <t>7211 Fireoak Drive
Austin, TX 78759
(30.42391, -97.77005)</t>
  </si>
  <si>
    <t>A69785</t>
  </si>
  <si>
    <t>Dolan</t>
  </si>
  <si>
    <t>3495 Bay Front Drive</t>
  </si>
  <si>
    <t>3495 Bay Front Drive
Baldwin, NY 11510
(40.626391, -73.593909)</t>
  </si>
  <si>
    <t>A69788</t>
  </si>
  <si>
    <t>Alli</t>
  </si>
  <si>
    <t>DeLuca</t>
  </si>
  <si>
    <t>5723 Russcrest Drive</t>
  </si>
  <si>
    <t>5723 Russcrest Drive
Dallas, TX 75227
(32.782057, -96.704493)</t>
  </si>
  <si>
    <t>F36326</t>
  </si>
  <si>
    <t>F36328</t>
  </si>
  <si>
    <t>A69777</t>
  </si>
  <si>
    <t>5096 Dixie Garden Dr</t>
  </si>
  <si>
    <t>5096 Dixie Garden Dr
Shreveport, LA 71105
(32.452264, -93.698016)</t>
  </si>
  <si>
    <t>A69782</t>
  </si>
  <si>
    <t>Fawcett-Kyle</t>
  </si>
  <si>
    <t>425 Branch Drive</t>
  </si>
  <si>
    <t>425 Branch Drive
Pittsboro, NC 27312
(35.709116, -79.136313)</t>
  </si>
  <si>
    <t>A69792</t>
  </si>
  <si>
    <t>Hodges</t>
  </si>
  <si>
    <t>626 West Greenbriar Ln</t>
  </si>
  <si>
    <t>626 West Greenbriar Ln
Dallas, TX 75208
(32.762282, -96.832677)</t>
  </si>
  <si>
    <t>A69793</t>
  </si>
  <si>
    <t>Grayce</t>
  </si>
  <si>
    <t>Townsend</t>
  </si>
  <si>
    <t>6601 Phoenix Place</t>
  </si>
  <si>
    <t>6601 Phoenix Place
Plano, TX 75023
(33.062883, -96.769091)</t>
  </si>
  <si>
    <t>A69795</t>
  </si>
  <si>
    <t>Dillon</t>
  </si>
  <si>
    <t>760 Marion Avenue</t>
  </si>
  <si>
    <t>760 Marion Avenue
Highland Park, IL 60035
(42.15424, -87.781676)</t>
  </si>
  <si>
    <t>A69790</t>
  </si>
  <si>
    <t>Keeley</t>
  </si>
  <si>
    <t>1321 East Canterbury Ct.</t>
  </si>
  <si>
    <t>1321 East Canterbury Ct.
Dallas, TX 75208
(32.762606, -96.840137)</t>
  </si>
  <si>
    <t>F36329</t>
  </si>
  <si>
    <t>A69787</t>
  </si>
  <si>
    <t>Canavati</t>
  </si>
  <si>
    <t>1655 Handley Drive</t>
  </si>
  <si>
    <t>1655 Handley Drive
Dallas, TX 75208
(32.763957, -96.825254)</t>
  </si>
  <si>
    <t>F36327</t>
  </si>
  <si>
    <t>A69774</t>
  </si>
  <si>
    <t>2016 West Colorado Ave</t>
  </si>
  <si>
    <t>2016 West Colorado Ave
Dallas, TX 75208
(32.760198, -96.855636)</t>
  </si>
  <si>
    <t>A69778</t>
  </si>
  <si>
    <t>Dorcy</t>
  </si>
  <si>
    <t>5121 St.onewall Road</t>
  </si>
  <si>
    <t>5121 St.onewall Road
Little Rock, AR 72207
(34.77098, -92.330673)</t>
  </si>
  <si>
    <t>A69786</t>
  </si>
  <si>
    <t>Jamila</t>
  </si>
  <si>
    <t>Merdani</t>
  </si>
  <si>
    <t>6400 FM 423</t>
  </si>
  <si>
    <t>6400 FM 423
Frisco, TX 75036
(33.131504, -96.890776)</t>
  </si>
  <si>
    <t>A69789</t>
  </si>
  <si>
    <t xml:space="preserve">5808 76th Street </t>
  </si>
  <si>
    <t>5808 76th Street 
Lubbock, TX 79424
(33.524862, -101.940742)</t>
  </si>
  <si>
    <t>A69791</t>
  </si>
  <si>
    <t>Mary Beth</t>
  </si>
  <si>
    <t>906 West Greenbriar Lane</t>
  </si>
  <si>
    <t>906 West Greenbriar Lane
Dallas, TX 75208
(32.762031, -96.837185)</t>
  </si>
  <si>
    <t>A69796</t>
  </si>
  <si>
    <t>Harner</t>
  </si>
  <si>
    <t>828 Knott Place</t>
  </si>
  <si>
    <t>828 Knott Place
Dallas, TX 75208
(32.762956, -96.837077)</t>
  </si>
  <si>
    <t>A69784</t>
  </si>
  <si>
    <t>Yvette</t>
  </si>
  <si>
    <t>1931 Marydale Road</t>
  </si>
  <si>
    <t>1931 Marydale Road
Dallas, TX 75208
(32.761225, -96.853396)</t>
  </si>
  <si>
    <t>G1829</t>
  </si>
  <si>
    <t>4OVER</t>
  </si>
  <si>
    <t>2112 West Division St.</t>
  </si>
  <si>
    <t>2112 West Division St.
Arlington, TX 76012
(32.735857, -97.143966)</t>
  </si>
  <si>
    <t>A69783</t>
  </si>
  <si>
    <t>Booker</t>
  </si>
  <si>
    <t>425 Branch Drive
Pittsboro, NC 29579
(35.709116, -79.136313)</t>
  </si>
  <si>
    <t>A69797</t>
  </si>
  <si>
    <t>G1823</t>
  </si>
  <si>
    <t>Wix</t>
  </si>
  <si>
    <t>225 West 39th St.</t>
  </si>
  <si>
    <t>225 West 39th St.
New York, NY 10018
(40.754556, -73.989346)</t>
  </si>
  <si>
    <t>G1827</t>
  </si>
  <si>
    <t>100 Gansevoort St.</t>
  </si>
  <si>
    <t>100 Gansevoort St.
New York, NY 10014
(40.739387, -74.008384)</t>
  </si>
  <si>
    <t>Hitt</t>
  </si>
  <si>
    <t>934 West Greenbriar</t>
  </si>
  <si>
    <t>934 West Greenbriar
Dallas, TX 75208
(32.762039, -96.83828)</t>
  </si>
  <si>
    <t>F36330</t>
  </si>
  <si>
    <t>A69780</t>
  </si>
  <si>
    <t>1651 Nob Hill Rd.</t>
  </si>
  <si>
    <t>1651 Nob Hill Rd.
Dallas, TX 75208
(32.765222, -96.837886)</t>
  </si>
  <si>
    <t>F36325</t>
  </si>
  <si>
    <t>A69775</t>
  </si>
  <si>
    <t>Schurr</t>
  </si>
  <si>
    <t>1126 North Edgefield</t>
  </si>
  <si>
    <t>1126 North Edgefield
Dallas, TX 75208
(32.75829, -96.842702)</t>
  </si>
  <si>
    <t>A69781</t>
  </si>
  <si>
    <t>McDermott</t>
  </si>
  <si>
    <t>530 Spring Valley Road Northwest</t>
  </si>
  <si>
    <t>530 Spring Valley Road Northwest
Atlanta, GA 30318
(33.809243, -84.405354)</t>
  </si>
  <si>
    <t>G1826</t>
  </si>
  <si>
    <t>FR12117</t>
  </si>
  <si>
    <t>https://campfin.dallascityhall.com/FinalReports/rpt0000002117_20210224_123034.pdf</t>
  </si>
  <si>
    <t>Subrina</t>
  </si>
  <si>
    <t>Brenham</t>
  </si>
  <si>
    <t>Subrina Brenham</t>
  </si>
  <si>
    <t>6616 LaGrange</t>
  </si>
  <si>
    <t>6616 LaGrange
Dallas, TX 75241
(32.662529, -96.755676)</t>
  </si>
  <si>
    <t>FR12118</t>
  </si>
  <si>
    <t>https://campfin.dallascityhall.com/FinalReports/rpt0000002118_20210224_123740.pdf</t>
  </si>
  <si>
    <t>6616 LaGrange
15, TX 75241
(32.662529, -96.755676)</t>
  </si>
  <si>
    <t>FR12196</t>
  </si>
  <si>
    <t>https://campfin.dallascityhall.com/FinalReports/tec0000002196_20210401_164842.pdf</t>
  </si>
  <si>
    <t>FR12265</t>
  </si>
  <si>
    <t>https://campfin.dallascityhall.com/FinalReports/tec0000002265_20210423_170018.pdf</t>
  </si>
  <si>
    <t>6621 6621 LAGRANGE</t>
  </si>
  <si>
    <t>6621 6621 LAGRANGE
Dallas, TX 75241</t>
  </si>
  <si>
    <t>G1858</t>
  </si>
  <si>
    <t>Subrina Lynn Brenham Campaign</t>
  </si>
  <si>
    <t>G1830</t>
  </si>
  <si>
    <t>6621 Lagrange</t>
  </si>
  <si>
    <t>6621 Lagrange
Dallas, TX 75241
(32.662495, -96.755461)</t>
  </si>
  <si>
    <t>FR12365</t>
  </si>
  <si>
    <t>https://campfin.dallascityhall.com/FinalReports/srp0000002365_20220114_143535.pdf</t>
  </si>
  <si>
    <t>Tennell</t>
  </si>
  <si>
    <t>Tennell Atkins</t>
  </si>
  <si>
    <t>2717 Meadow St.one Lane</t>
  </si>
  <si>
    <t>2717 Meadow St.one Lane
Dallas, TX 75232
(32.657306, -96.862483)</t>
  </si>
  <si>
    <t>FR12032</t>
  </si>
  <si>
    <t>https://campfin.dallascityhall.com/FinalReports/srp0000002032_20200715_112354.pdf</t>
  </si>
  <si>
    <t>2717 Meadow stone lane</t>
  </si>
  <si>
    <t>2717 Meadow stone lane
Dallas, TX 75237
(32.657306, -96.862483)</t>
  </si>
  <si>
    <t>FR12058</t>
  </si>
  <si>
    <t>https://campfin.dallascityhall.com/FinalReports/srp0000002058_20210115_125122.pdf</t>
  </si>
  <si>
    <t>FR12137</t>
  </si>
  <si>
    <t>https://campfin.dallascityhall.com/FinalReports/srp0000002137_20210401_102629.pdf</t>
  </si>
  <si>
    <t>FR12210</t>
  </si>
  <si>
    <t>https://campfin.dallascityhall.com/FinalReports/srp0000002210_20210423_104831.pdf</t>
  </si>
  <si>
    <t>FR12304</t>
  </si>
  <si>
    <t>https://campfin.dallascityhall.com/FinalReports/srp0000002304_20210715_104310.pdf</t>
  </si>
  <si>
    <t>F34692</t>
  </si>
  <si>
    <t>Jack in the Box</t>
  </si>
  <si>
    <t>110 East Camp Wisdom</t>
  </si>
  <si>
    <t>110 East Camp Wisdom
Dallas, TX 75240
(32.662209, -96.821721)</t>
  </si>
  <si>
    <t>F34691</t>
  </si>
  <si>
    <t>110 East Cam Wisdom</t>
  </si>
  <si>
    <t>110 East Cam Wisdom
Dallas, TX 75241</t>
  </si>
  <si>
    <t>F34688</t>
  </si>
  <si>
    <t>McDonalds</t>
  </si>
  <si>
    <t>125 West Camp Wisdom</t>
  </si>
  <si>
    <t>125 West Camp Wisdom
Dallas, TX 75232
(32.662301, -96.824497)</t>
  </si>
  <si>
    <t>F34694</t>
  </si>
  <si>
    <t>2828 West Wheatland Rd</t>
  </si>
  <si>
    <t>2828 West Wheatland Rd
Dallas, TX 75237
(32.647455, -96.866794)</t>
  </si>
  <si>
    <t>F34673</t>
  </si>
  <si>
    <t>Sonic</t>
  </si>
  <si>
    <t>2960 West Wheatland</t>
  </si>
  <si>
    <t>2960 West Wheatland
Dallas, TX 75237
(32.647472, -96.867888)</t>
  </si>
  <si>
    <t>F36472</t>
  </si>
  <si>
    <t>705 West Jefferson</t>
  </si>
  <si>
    <t>705 West Jefferson
Dallas, TX 75208
(32.74321, -96.834138)</t>
  </si>
  <si>
    <t>F35392</t>
  </si>
  <si>
    <t>KFC</t>
  </si>
  <si>
    <t>3415 West Camp Wisdom</t>
  </si>
  <si>
    <t>3415 West Camp Wisdom
Dallas, TX 75237
(32.662652, -96.876209)</t>
  </si>
  <si>
    <t>F38838</t>
  </si>
  <si>
    <t>2828 West Wheatland Rd
Dallas, TX 75237
(32.647455, -96.866793)</t>
  </si>
  <si>
    <t>F34698</t>
  </si>
  <si>
    <t>Colters BBQ</t>
  </si>
  <si>
    <t>3904 West Camp Wisdom</t>
  </si>
  <si>
    <t>3904 West Camp Wisdom
Dallas, TX 75237
(32.661939, -96.882247)</t>
  </si>
  <si>
    <t>F34984</t>
  </si>
  <si>
    <t>2972 West Wheatland Rd</t>
  </si>
  <si>
    <t>2972 West Wheatland Rd
Dallas, TX 75237
(32.647462, -96.868835)</t>
  </si>
  <si>
    <t>F34950</t>
  </si>
  <si>
    <t>2900 West Wheatland Rd</t>
  </si>
  <si>
    <t>2900 West Wheatland Rd
Dallas, TX 75237
(32.647455, -96.866883)</t>
  </si>
  <si>
    <t>F34982</t>
  </si>
  <si>
    <t>39759 LBJ Frwy</t>
  </si>
  <si>
    <t>39759 LBJ Frwy
Dallas, TX 75237</t>
  </si>
  <si>
    <t>F35390</t>
  </si>
  <si>
    <t>3789 West Camp Wisdom</t>
  </si>
  <si>
    <t>3789 West Camp Wisdom
Dallas, TX 75237
(32.662074, -96.881014)</t>
  </si>
  <si>
    <t>F34966</t>
  </si>
  <si>
    <t>F35393</t>
  </si>
  <si>
    <t>F34699</t>
  </si>
  <si>
    <t>F35408</t>
  </si>
  <si>
    <t>F37785</t>
  </si>
  <si>
    <t>JJ Fish &amp; Chicken</t>
  </si>
  <si>
    <t>3302 West Camp Wisdom</t>
  </si>
  <si>
    <t>3302 West Camp Wisdom
Dallas, TX 75237
(32.662553, -96.874608)</t>
  </si>
  <si>
    <t>F38844</t>
  </si>
  <si>
    <t>2900 West Wheatland Rd
Dallas, TX 75232
(32.647456, -96.866883)</t>
  </si>
  <si>
    <t>F36486</t>
  </si>
  <si>
    <t>Burger King</t>
  </si>
  <si>
    <t>2403 West Wheatland Rd</t>
  </si>
  <si>
    <t>2403 West Wheatland Rd
Dallas, TX 75237
(32.647635, -96.857642)</t>
  </si>
  <si>
    <t>F35373</t>
  </si>
  <si>
    <t>Baby Back Shack</t>
  </si>
  <si>
    <t>1800 South Akard St.</t>
  </si>
  <si>
    <t>1800 South Akard St.
Dallas, TX 75215
(32.767712, -96.790003)</t>
  </si>
  <si>
    <t>F34677</t>
  </si>
  <si>
    <t>Records BBQ</t>
  </si>
  <si>
    <t>2405 South Lancaster Rd</t>
  </si>
  <si>
    <t>2405 South Lancaster Rd
Dallas, TX 75216
(32.718799, -96.804549)</t>
  </si>
  <si>
    <t>F36483</t>
  </si>
  <si>
    <t>La Madeline</t>
  </si>
  <si>
    <t>6430 North Mac Arthur Blvd</t>
  </si>
  <si>
    <t>6430 North Mac Arthur Blvd
Irving, TX 75039
(32.897032, -96.958718)</t>
  </si>
  <si>
    <t>F36506</t>
  </si>
  <si>
    <t>3072 Mockingbird Ln</t>
  </si>
  <si>
    <t>3072 Mockingbird Ln
Dallas, TX 75205
(32.836608, -96.780365)</t>
  </si>
  <si>
    <t>F38811</t>
  </si>
  <si>
    <t>F34965</t>
  </si>
  <si>
    <t>F36471</t>
  </si>
  <si>
    <t>Pizza Hut</t>
  </si>
  <si>
    <t>3333 West Camp Wisdom</t>
  </si>
  <si>
    <t>3333 West Camp Wisdom
Dallas, TX 75237
(32.662678, -96.875092)</t>
  </si>
  <si>
    <t>F34968</t>
  </si>
  <si>
    <t>3222 West Camp Wisdom</t>
  </si>
  <si>
    <t>3222 West Camp Wisdom
Dallas, TX 75237
(32.662415, -96.873187)</t>
  </si>
  <si>
    <t>F34682</t>
  </si>
  <si>
    <t>Krispy Kreme</t>
  </si>
  <si>
    <t>222 East FM 1382</t>
  </si>
  <si>
    <t>222 East FM 1382
Cedar Hill, TX 75104
(32.59725, -96.941361)</t>
  </si>
  <si>
    <t>F35404</t>
  </si>
  <si>
    <t>Lubys Cafeteria</t>
  </si>
  <si>
    <t>5600 South Hampton Rd</t>
  </si>
  <si>
    <t>5600 South Hampton Rd
Dallas, TX 75232
(32.678689, -96.856954)</t>
  </si>
  <si>
    <t>F34693</t>
  </si>
  <si>
    <t>2828 West Wheatland</t>
  </si>
  <si>
    <t>2828 West Wheatland
Dallas, TX 75237
(32.647455, -96.866794)</t>
  </si>
  <si>
    <t>F34675</t>
  </si>
  <si>
    <t>2403 West Wheatland</t>
  </si>
  <si>
    <t>2403 West Wheatland
Dallas, TX 75232</t>
  </si>
  <si>
    <t>F35370</t>
  </si>
  <si>
    <t>F36507</t>
  </si>
  <si>
    <t>F34689</t>
  </si>
  <si>
    <t>F37778</t>
  </si>
  <si>
    <t>F34648</t>
  </si>
  <si>
    <t>2901 West Wheatland Rd</t>
  </si>
  <si>
    <t>2901 West Wheatland Rd
Dallas, TX 75237
(32.647603, -96.867939)</t>
  </si>
  <si>
    <t>F35414</t>
  </si>
  <si>
    <t>1450 North Pleasant Run Rd</t>
  </si>
  <si>
    <t>1450 North Pleasant Run Rd
Lancaster, TX 75146
(32.604202, -96.787404)</t>
  </si>
  <si>
    <t>F36489</t>
  </si>
  <si>
    <t>F36511</t>
  </si>
  <si>
    <t>1800 Akard</t>
  </si>
  <si>
    <t>1800 Akard
Dallas, TX 75215</t>
  </si>
  <si>
    <t>F34687</t>
  </si>
  <si>
    <t>F35377</t>
  </si>
  <si>
    <t>2403 West Wheatland Rd
Dallas, TX 75232
(32.647635, -96.857642)</t>
  </si>
  <si>
    <t>F36485</t>
  </si>
  <si>
    <t>F38801</t>
  </si>
  <si>
    <t>Off The Bone</t>
  </si>
  <si>
    <t>1734 Botham Jean Blvd</t>
  </si>
  <si>
    <t>1734 Botham Jean Blvd
Dallas, TX 75215
(32.765536, -96.792305)</t>
  </si>
  <si>
    <t>F37754</t>
  </si>
  <si>
    <t>F34672</t>
  </si>
  <si>
    <t>Omni Dallas</t>
  </si>
  <si>
    <t>555 South Lamar</t>
  </si>
  <si>
    <t>555 South Lamar
Dallas, TX 75202
(32.775343, -96.803021)</t>
  </si>
  <si>
    <t>F35409</t>
  </si>
  <si>
    <t>F34667</t>
  </si>
  <si>
    <t>Murphy USA</t>
  </si>
  <si>
    <t>3102 West Wheatland</t>
  </si>
  <si>
    <t>3102 West Wheatland
Dallas, TX 75237
(32.647569, -96.871373)</t>
  </si>
  <si>
    <t>F34668</t>
  </si>
  <si>
    <t>F35444</t>
  </si>
  <si>
    <t>F35455</t>
  </si>
  <si>
    <t>F35426</t>
  </si>
  <si>
    <t>Soulmans BBQ</t>
  </si>
  <si>
    <t>8018 South Lancaster Rd</t>
  </si>
  <si>
    <t>8018 South Lancaster Rd
Dallas, TX 75241
(32.649418, -96.781808)</t>
  </si>
  <si>
    <t>F34989</t>
  </si>
  <si>
    <t>F36478</t>
  </si>
  <si>
    <t>F35429</t>
  </si>
  <si>
    <t>F34962</t>
  </si>
  <si>
    <t>F35382</t>
  </si>
  <si>
    <t>Churchs</t>
  </si>
  <si>
    <t>1025 West Camp Wisdom</t>
  </si>
  <si>
    <t>1025 West Camp Wisdom
Dallas, TX 75232
(32.662233, -96.838922)</t>
  </si>
  <si>
    <t>F35383</t>
  </si>
  <si>
    <t>F35384</t>
  </si>
  <si>
    <t>F35375</t>
  </si>
  <si>
    <t>F38824</t>
  </si>
  <si>
    <t>Churchs Chicken</t>
  </si>
  <si>
    <t>1025 West Camp Wisdom
Dallas, TX 75232
(32.662233, -96.838921)</t>
  </si>
  <si>
    <t>F35467</t>
  </si>
  <si>
    <t>5534 South Hampton Rd</t>
  </si>
  <si>
    <t>5534 South Hampton Rd
Dallas, TX 75232
(32.679629, -96.856954)</t>
  </si>
  <si>
    <t>F35410</t>
  </si>
  <si>
    <t>F35425</t>
  </si>
  <si>
    <t>F38854</t>
  </si>
  <si>
    <t>F35432</t>
  </si>
  <si>
    <t>F35391</t>
  </si>
  <si>
    <t>Halls Honey Fried Chicken</t>
  </si>
  <si>
    <t>4105 West Camp Wisdom</t>
  </si>
  <si>
    <t>4105 West Camp Wisdom
Dallas, TX 75237
(32.662036, -96.88653)</t>
  </si>
  <si>
    <t>F34942</t>
  </si>
  <si>
    <t>F36484</t>
  </si>
  <si>
    <t>Lockhart Smoke House</t>
  </si>
  <si>
    <t>400 West Davis St.</t>
  </si>
  <si>
    <t>400 West Davis St.
Dallas, TX 75208
(32.749455, -96.828511)</t>
  </si>
  <si>
    <t>F37772</t>
  </si>
  <si>
    <t>F34953</t>
  </si>
  <si>
    <t>F38806</t>
  </si>
  <si>
    <t>Hook Line &amp; Sinker</t>
  </si>
  <si>
    <t>3103 Lemmon Ave</t>
  </si>
  <si>
    <t>3103 Lemmon Ave
Dallas, TX 75204
(32.806043, -96.79855)</t>
  </si>
  <si>
    <t>F35405</t>
  </si>
  <si>
    <t>F35406</t>
  </si>
  <si>
    <t>F35407</t>
  </si>
  <si>
    <t>F37771</t>
  </si>
  <si>
    <t>338 East Camp Wisdom Rd</t>
  </si>
  <si>
    <t>338 East Camp Wisdom Rd
Duncanville, TX 75116
(32.661864, -96.902783)</t>
  </si>
  <si>
    <t>F38770</t>
  </si>
  <si>
    <t>2900 West Wheatland Rd
Dallas, TX 75237
(32.647456, -96.866883)</t>
  </si>
  <si>
    <t>F35369</t>
  </si>
  <si>
    <t>Boston Market</t>
  </si>
  <si>
    <t>735 East Pleasant Run Rd</t>
  </si>
  <si>
    <t>735 East Pleasant Run Rd
Desoto, TX 75115
(32.60425, -96.841124)</t>
  </si>
  <si>
    <t>F34937</t>
  </si>
  <si>
    <t>F35434</t>
  </si>
  <si>
    <t>F34973</t>
  </si>
  <si>
    <t>F35422</t>
  </si>
  <si>
    <t>South Dallas Cafe</t>
  </si>
  <si>
    <t>7035 Marvin D Love Fwy</t>
  </si>
  <si>
    <t>7035 Marvin D Love Fwy
Dallas, TX 75237
(32.663832, -96.869017)</t>
  </si>
  <si>
    <t>F35427</t>
  </si>
  <si>
    <t>F35428</t>
  </si>
  <si>
    <t>F35431</t>
  </si>
  <si>
    <t>Taco Casa</t>
  </si>
  <si>
    <t>8155 R L Thornton Frwy</t>
  </si>
  <si>
    <t>8155 R L Thornton Frwy
Dallas, TX 75232
(32.647981, -96.823738)</t>
  </si>
  <si>
    <t>F37766</t>
  </si>
  <si>
    <t>F35439</t>
  </si>
  <si>
    <t>F35402</t>
  </si>
  <si>
    <t>F35376</t>
  </si>
  <si>
    <t>F37762</t>
  </si>
  <si>
    <t>F34986</t>
  </si>
  <si>
    <t>Halls Honey Fired Chicken</t>
  </si>
  <si>
    <t>F34970</t>
  </si>
  <si>
    <t>F35386</t>
  </si>
  <si>
    <t>Colters</t>
  </si>
  <si>
    <t>A79041</t>
  </si>
  <si>
    <t>Juther</t>
  </si>
  <si>
    <t>619 Kessler Springs Dr</t>
  </si>
  <si>
    <t>619 Kessler Springs Dr
Dallas, TX 75208
(32.756516, -96.832343)</t>
  </si>
  <si>
    <t>F34955</t>
  </si>
  <si>
    <t>F34972</t>
  </si>
  <si>
    <t>F35403</t>
  </si>
  <si>
    <t>F34666</t>
  </si>
  <si>
    <t>3102 West Wheatland Rd</t>
  </si>
  <si>
    <t>3102 West Wheatland Rd
Dallas, TX 75237
(32.647569, -96.871373)</t>
  </si>
  <si>
    <t>F35387</t>
  </si>
  <si>
    <t>F35385</t>
  </si>
  <si>
    <t>F35389</t>
  </si>
  <si>
    <t>Cowboy Chicken</t>
  </si>
  <si>
    <t>5315 Greenville Ave</t>
  </si>
  <si>
    <t>5315 Greenville Ave
Dallas, TX 75206
(32.851752, -96.769839)</t>
  </si>
  <si>
    <t>F36476</t>
  </si>
  <si>
    <t>639 South Cockrell Hill Rd</t>
  </si>
  <si>
    <t>639 South Cockrell Hill Rd
Duncanville, TX 75116
(32.646686, -96.891416)</t>
  </si>
  <si>
    <t>F35381</t>
  </si>
  <si>
    <t>Chipotle Mexican Grill</t>
  </si>
  <si>
    <t>39779 LBJ Frwy</t>
  </si>
  <si>
    <t>39779 LBJ Frwy
Dallas, TX 75237</t>
  </si>
  <si>
    <t>F35433</t>
  </si>
  <si>
    <t>F36490</t>
  </si>
  <si>
    <t>Cheddars</t>
  </si>
  <si>
    <t>39640 LBJ Frwy</t>
  </si>
  <si>
    <t>39640 LBJ Frwy
Dallas, TX 75237</t>
  </si>
  <si>
    <t>F34948</t>
  </si>
  <si>
    <t>F34938</t>
  </si>
  <si>
    <t>F37773</t>
  </si>
  <si>
    <t>Taco Bell</t>
  </si>
  <si>
    <t>4345 West Camp Wisdom</t>
  </si>
  <si>
    <t>4345 West Camp Wisdom
Dallas, TX 75237
(32.662027, -96.890533)</t>
  </si>
  <si>
    <t>F34671</t>
  </si>
  <si>
    <t>F34661</t>
  </si>
  <si>
    <t>8207 South Hampton</t>
  </si>
  <si>
    <t>8207 South Hampton
Dallas, TX 75237</t>
  </si>
  <si>
    <t>F36500</t>
  </si>
  <si>
    <t>F38823</t>
  </si>
  <si>
    <t>2503 West Wheatland Rd</t>
  </si>
  <si>
    <t>2503 West Wheatland Rd
Dallas, TX 75237
(32.64764, -96.859507)</t>
  </si>
  <si>
    <t>F34949</t>
  </si>
  <si>
    <t>F34952</t>
  </si>
  <si>
    <t>F36491</t>
  </si>
  <si>
    <t>F34976</t>
  </si>
  <si>
    <t>Chick-Fila</t>
  </si>
  <si>
    <t>2429 West Wheatland Rd</t>
  </si>
  <si>
    <t>2429 West Wheatland Rd
Dallas, TX 75237
(32.64764, -96.858359)</t>
  </si>
  <si>
    <t>F35438</t>
  </si>
  <si>
    <t>F34964</t>
  </si>
  <si>
    <t>F38829</t>
  </si>
  <si>
    <t>F35440</t>
  </si>
  <si>
    <t>F38799</t>
  </si>
  <si>
    <t>5600 South Hampton Rd
Dallas, TX 75232
(32.678692, -96.856954)</t>
  </si>
  <si>
    <t>F34654</t>
  </si>
  <si>
    <t>7027 South R L Thronton Frwy</t>
  </si>
  <si>
    <t>7027 South R L Thronton Frwy
Dallas, TX 75232
(32.662653, -96.823479)</t>
  </si>
  <si>
    <t>F37779</t>
  </si>
  <si>
    <t>F34961</t>
  </si>
  <si>
    <t>F34936</t>
  </si>
  <si>
    <t>F34945</t>
  </si>
  <si>
    <t>F35437</t>
  </si>
  <si>
    <t>F34946</t>
  </si>
  <si>
    <t>F35371</t>
  </si>
  <si>
    <t>F34940</t>
  </si>
  <si>
    <t>F37742</t>
  </si>
  <si>
    <t>Cash Saver</t>
  </si>
  <si>
    <t>1201 West Camp Wisdom</t>
  </si>
  <si>
    <t>1201 West Camp Wisdom
Dallas, TX 75232
(32.662231, -96.8429)</t>
  </si>
  <si>
    <t>F34658</t>
  </si>
  <si>
    <t>7027 South R L Thornton</t>
  </si>
  <si>
    <t>7027 South R L Thornton
Dallas, TX 75232
(32.662653, -96.823479)</t>
  </si>
  <si>
    <t>F34954</t>
  </si>
  <si>
    <t>F38767</t>
  </si>
  <si>
    <t>F34664</t>
  </si>
  <si>
    <t>F34978</t>
  </si>
  <si>
    <t>Williams Chicken</t>
  </si>
  <si>
    <t>6220 Marvin D Love Fwy</t>
  </si>
  <si>
    <t>6220 Marvin D Love Fwy
Dallas, TX 75237
(32.670324, -96.861915)</t>
  </si>
  <si>
    <t>F35399</t>
  </si>
  <si>
    <t>Lisa Soul Food Cafe</t>
  </si>
  <si>
    <t>2550 West Redbird Lane</t>
  </si>
  <si>
    <t>2550 West Redbird Lane
Dallas, TX 75237
(32.671131, -96.859825)</t>
  </si>
  <si>
    <t>F36479</t>
  </si>
  <si>
    <t>F36480</t>
  </si>
  <si>
    <t>F34669</t>
  </si>
  <si>
    <t>F38788</t>
  </si>
  <si>
    <t>F38850</t>
  </si>
  <si>
    <t>F38810</t>
  </si>
  <si>
    <t>39739 LBJ Frwy</t>
  </si>
  <si>
    <t>39739 LBJ Frwy
Dallas, TX 75232</t>
  </si>
  <si>
    <t>F34947</t>
  </si>
  <si>
    <t>F38832</t>
  </si>
  <si>
    <t>F36470</t>
  </si>
  <si>
    <t>Gonzalez Resturant</t>
  </si>
  <si>
    <t>3697 West Jefferson</t>
  </si>
  <si>
    <t>3697 West Jefferson
Dallas, TX 75208</t>
  </si>
  <si>
    <t>F35394</t>
  </si>
  <si>
    <t>6430 North Mac Arthur Blvd
Irving, TX 75239
(32.897032, -96.958718)</t>
  </si>
  <si>
    <t>F34960</t>
  </si>
  <si>
    <t>F35374</t>
  </si>
  <si>
    <t>F35378</t>
  </si>
  <si>
    <t>F38792</t>
  </si>
  <si>
    <t>F37769</t>
  </si>
  <si>
    <t>Murphy USA 7674</t>
  </si>
  <si>
    <t>605 Uptown Blvd</t>
  </si>
  <si>
    <t>605 Uptown Blvd
Cedar Hill, TX 75104
(32.595802, -96.945535)</t>
  </si>
  <si>
    <t>F35447</t>
  </si>
  <si>
    <t>F38849</t>
  </si>
  <si>
    <t>F34651</t>
  </si>
  <si>
    <t>7 Eleven</t>
  </si>
  <si>
    <t>2935 Camp Wisdom</t>
  </si>
  <si>
    <t>2935 Camp Wisdom
Dallas, TX 75237</t>
  </si>
  <si>
    <t>F34951</t>
  </si>
  <si>
    <t>F37753</t>
  </si>
  <si>
    <t>F38818</t>
  </si>
  <si>
    <t>F34943</t>
  </si>
  <si>
    <t>F38804</t>
  </si>
  <si>
    <t>Sankofa Kitchen</t>
  </si>
  <si>
    <t>F34967</t>
  </si>
  <si>
    <t>F37752</t>
  </si>
  <si>
    <t>F38861</t>
  </si>
  <si>
    <t>F36487</t>
  </si>
  <si>
    <t>PT Fried Chicken and Fish</t>
  </si>
  <si>
    <t>907 Elms St.</t>
  </si>
  <si>
    <t>907 Elms St.
Dallas, TX 75202
(32.780424, -96.804093)</t>
  </si>
  <si>
    <t>F36504</t>
  </si>
  <si>
    <t>F35411</t>
  </si>
  <si>
    <t>Ojeda Family Rest.</t>
  </si>
  <si>
    <t>2109 North Hampton</t>
  </si>
  <si>
    <t>2109 North Hampton
Desoto, TX 75115
(32.631349, -96.857176)</t>
  </si>
  <si>
    <t>F37760</t>
  </si>
  <si>
    <t>F38771</t>
  </si>
  <si>
    <t>F38768</t>
  </si>
  <si>
    <t>F38786</t>
  </si>
  <si>
    <t>F36512</t>
  </si>
  <si>
    <t>F38763</t>
  </si>
  <si>
    <t>F34974</t>
  </si>
  <si>
    <t>F37768</t>
  </si>
  <si>
    <t>F34653</t>
  </si>
  <si>
    <t>8207 South Hampton Rd</t>
  </si>
  <si>
    <t>8207 South Hampton Rd
Dallas, TX 75237
(32.646963, -96.857136)</t>
  </si>
  <si>
    <t>F36492</t>
  </si>
  <si>
    <t>F35367</t>
  </si>
  <si>
    <t>39718 LBJ Frwy</t>
  </si>
  <si>
    <t>39718 LBJ Frwy
Dallas, TX 75232</t>
  </si>
  <si>
    <t>F35400</t>
  </si>
  <si>
    <t>F38793</t>
  </si>
  <si>
    <t>F36510</t>
  </si>
  <si>
    <t>Shake Shack</t>
  </si>
  <si>
    <t>F38860</t>
  </si>
  <si>
    <t>F37755</t>
  </si>
  <si>
    <t>A69090</t>
  </si>
  <si>
    <t xml:space="preserve">1429 Caddo Street </t>
  </si>
  <si>
    <t>1429 Caddo Street 
Dallas, TX 75204
(32.797044, -96.783458)</t>
  </si>
  <si>
    <t>F34941</t>
  </si>
  <si>
    <t>F34975</t>
  </si>
  <si>
    <t>F38772</t>
  </si>
  <si>
    <t>F35442</t>
  </si>
  <si>
    <t>F34981</t>
  </si>
  <si>
    <t>F38765</t>
  </si>
  <si>
    <t>F35445</t>
  </si>
  <si>
    <t>F37741</t>
  </si>
  <si>
    <t>F35443</t>
  </si>
  <si>
    <t>F34944</t>
  </si>
  <si>
    <t>F34657</t>
  </si>
  <si>
    <t>F36461</t>
  </si>
  <si>
    <t>F37775</t>
  </si>
  <si>
    <t>Wingstop</t>
  </si>
  <si>
    <t>F35450</t>
  </si>
  <si>
    <t>F37789</t>
  </si>
  <si>
    <t>The Island Spot</t>
  </si>
  <si>
    <t>309 West Jefferson</t>
  </si>
  <si>
    <t>309 West Jefferson
Dallas, TX 75208</t>
  </si>
  <si>
    <t>F34660</t>
  </si>
  <si>
    <t>F34939</t>
  </si>
  <si>
    <t>F36473</t>
  </si>
  <si>
    <t>308 North Bishop</t>
  </si>
  <si>
    <t>308 North Bishop
Dallas, TX 75208
(32.747575, -96.828305)</t>
  </si>
  <si>
    <t>F38820</t>
  </si>
  <si>
    <t>F34956</t>
  </si>
  <si>
    <t>F38776</t>
  </si>
  <si>
    <t>39739 LBJ Frwy
Dallas, TX 75237</t>
  </si>
  <si>
    <t>F38809</t>
  </si>
  <si>
    <t>F37780</t>
  </si>
  <si>
    <t>Two Ponders Restaurant</t>
  </si>
  <si>
    <t>1441 Robert B Cullum Blvd</t>
  </si>
  <si>
    <t>1441 Robert B Cullum Blvd
Dallas, TX 75210
(32.775615, -96.763118)</t>
  </si>
  <si>
    <t>F35436</t>
  </si>
  <si>
    <t>Texaco</t>
  </si>
  <si>
    <t>5909 South Hampton Rd</t>
  </si>
  <si>
    <t>5909 South Hampton Rd
Dallas, TX 75232
(32.674814, -96.857176)</t>
  </si>
  <si>
    <t>F38802</t>
  </si>
  <si>
    <t>F38827</t>
  </si>
  <si>
    <t>F34979</t>
  </si>
  <si>
    <t>F36474</t>
  </si>
  <si>
    <t>F36475</t>
  </si>
  <si>
    <t>F38800</t>
  </si>
  <si>
    <t>F34655</t>
  </si>
  <si>
    <t>F35468</t>
  </si>
  <si>
    <t>F35448</t>
  </si>
  <si>
    <t>F38845</t>
  </si>
  <si>
    <t>F35401</t>
  </si>
  <si>
    <t>F38762</t>
  </si>
  <si>
    <t>F38789</t>
  </si>
  <si>
    <t>F35372</t>
  </si>
  <si>
    <t>F37774</t>
  </si>
  <si>
    <t>F37770</t>
  </si>
  <si>
    <t>F35380</t>
  </si>
  <si>
    <t>F34662</t>
  </si>
  <si>
    <t>F38848</t>
  </si>
  <si>
    <t>F38769</t>
  </si>
  <si>
    <t>F37763</t>
  </si>
  <si>
    <t>F35441</t>
  </si>
  <si>
    <t>F36460</t>
  </si>
  <si>
    <t>F36499</t>
  </si>
  <si>
    <t>F38787</t>
  </si>
  <si>
    <t>F38852</t>
  </si>
  <si>
    <t>F37756</t>
  </si>
  <si>
    <t>F38858</t>
  </si>
  <si>
    <t>F37767</t>
  </si>
  <si>
    <t>F38830</t>
  </si>
  <si>
    <t>F38828</t>
  </si>
  <si>
    <t>F35449</t>
  </si>
  <si>
    <t>F38862</t>
  </si>
  <si>
    <t>F34663</t>
  </si>
  <si>
    <t>F36459</t>
  </si>
  <si>
    <t>F38847</t>
  </si>
  <si>
    <t>F35446</t>
  </si>
  <si>
    <t>F38815</t>
  </si>
  <si>
    <t>F36464</t>
  </si>
  <si>
    <t>F38764</t>
  </si>
  <si>
    <t>F37758</t>
  </si>
  <si>
    <t>F38794</t>
  </si>
  <si>
    <t>F38766</t>
  </si>
  <si>
    <t>F35364</t>
  </si>
  <si>
    <t>F38857</t>
  </si>
  <si>
    <t>F37757</t>
  </si>
  <si>
    <t>F38790</t>
  </si>
  <si>
    <t>F38813</t>
  </si>
  <si>
    <t>F38816</t>
  </si>
  <si>
    <t>F36463</t>
  </si>
  <si>
    <t>F35412</t>
  </si>
  <si>
    <t>F34963</t>
  </si>
  <si>
    <t>F38791</t>
  </si>
  <si>
    <t>F34971</t>
  </si>
  <si>
    <t>F34665</t>
  </si>
  <si>
    <t>F34652</t>
  </si>
  <si>
    <t>2104 East Ledbetter</t>
  </si>
  <si>
    <t>2104 East Ledbetter
Dallas, TX 75216
(32.686293, -96.789196)</t>
  </si>
  <si>
    <t>F34659</t>
  </si>
  <si>
    <t>F38846</t>
  </si>
  <si>
    <t>F38843</t>
  </si>
  <si>
    <t>F37759</t>
  </si>
  <si>
    <t>F37765</t>
  </si>
  <si>
    <t>F38785</t>
  </si>
  <si>
    <t>F38826</t>
  </si>
  <si>
    <t>F37761</t>
  </si>
  <si>
    <t>F36482</t>
  </si>
  <si>
    <t>F36509</t>
  </si>
  <si>
    <t>Lisas Soul Food Cafe</t>
  </si>
  <si>
    <t>F38859</t>
  </si>
  <si>
    <t>A65474</t>
  </si>
  <si>
    <t>F35361</t>
  </si>
  <si>
    <t>F38814</t>
  </si>
  <si>
    <t>F35379</t>
  </si>
  <si>
    <t>F36481</t>
  </si>
  <si>
    <t>F36508</t>
  </si>
  <si>
    <t>F38817</t>
  </si>
  <si>
    <t>F35388</t>
  </si>
  <si>
    <t>F35423</t>
  </si>
  <si>
    <t>F35430</t>
  </si>
  <si>
    <t>F38831</t>
  </si>
  <si>
    <t>F36497</t>
  </si>
  <si>
    <t>F34977</t>
  </si>
  <si>
    <t>Ojeda</t>
  </si>
  <si>
    <t>F38853</t>
  </si>
  <si>
    <t>F36462</t>
  </si>
  <si>
    <t>F38819</t>
  </si>
  <si>
    <t>F38807</t>
  </si>
  <si>
    <t>Little Ceasars</t>
  </si>
  <si>
    <t>F38839</t>
  </si>
  <si>
    <t>Outback</t>
  </si>
  <si>
    <t>1101 North I-35 E</t>
  </si>
  <si>
    <t>1101 North I-35 E
Desoto, TX 75115
(32.608755, -96.823361)</t>
  </si>
  <si>
    <t>F38851</t>
  </si>
  <si>
    <t>F35413</t>
  </si>
  <si>
    <t>1101 North I-35 E
Desoto, TX 75115
(32.608759, -96.823361)</t>
  </si>
  <si>
    <t>F35396</t>
  </si>
  <si>
    <t>F34656</t>
  </si>
  <si>
    <t>F37764</t>
  </si>
  <si>
    <t>F36477</t>
  </si>
  <si>
    <t>F37784</t>
  </si>
  <si>
    <t>F34670</t>
  </si>
  <si>
    <t>F35395</t>
  </si>
  <si>
    <t>F37786</t>
  </si>
  <si>
    <t>F37782</t>
  </si>
  <si>
    <t>Campisis</t>
  </si>
  <si>
    <t>1520 Elms St.</t>
  </si>
  <si>
    <t>1520 Elms St.
Dallas, TX 75201
(32.781532, -96.798786)</t>
  </si>
  <si>
    <t>F38775</t>
  </si>
  <si>
    <t>2109 North Hampton
Desoto, TX 75115
(32.631356, -96.857176)</t>
  </si>
  <si>
    <t>F35454</t>
  </si>
  <si>
    <t>F35397</t>
  </si>
  <si>
    <t>F35398</t>
  </si>
  <si>
    <t>F38805</t>
  </si>
  <si>
    <t>Dan Seafood</t>
  </si>
  <si>
    <t>8360 South Polk St.</t>
  </si>
  <si>
    <t>8360 South Polk St.
Dallas, TX 75224
(32.646231, -96.839974)</t>
  </si>
  <si>
    <t>F35421</t>
  </si>
  <si>
    <t>F35424</t>
  </si>
  <si>
    <t>F37781</t>
  </si>
  <si>
    <t>F37783</t>
  </si>
  <si>
    <t>F35458</t>
  </si>
  <si>
    <t>A72203</t>
  </si>
  <si>
    <t>F35362</t>
  </si>
  <si>
    <t>F35469</t>
  </si>
  <si>
    <t>F35457</t>
  </si>
  <si>
    <t>F34959</t>
  </si>
  <si>
    <t>Locker</t>
  </si>
  <si>
    <t>3046 Mockingbird Lane</t>
  </si>
  <si>
    <t>3046 Mockingbird Lane
Dallas, TX 75205
(32.836559, -96.780688)</t>
  </si>
  <si>
    <t>F38808</t>
  </si>
  <si>
    <t>800 East Hwy 67</t>
  </si>
  <si>
    <t>800 East Hwy 67
Duncanville, TX 75137
(32.639062, -96.892944)</t>
  </si>
  <si>
    <t>F37746</t>
  </si>
  <si>
    <t>F35470</t>
  </si>
  <si>
    <t>Tajuan</t>
  </si>
  <si>
    <t>716 Paula Court</t>
  </si>
  <si>
    <t>716 Paula Court
Mesquite, TX 75149
(32.748815, -96.607915)</t>
  </si>
  <si>
    <t>F35471</t>
  </si>
  <si>
    <t>F35472</t>
  </si>
  <si>
    <t>Lakisha</t>
  </si>
  <si>
    <t>Gaudy</t>
  </si>
  <si>
    <t>F35473</t>
  </si>
  <si>
    <t>F36505</t>
  </si>
  <si>
    <t>Chilis Bar &amp; Grill</t>
  </si>
  <si>
    <t>F34716</t>
  </si>
  <si>
    <t>200 Short St.</t>
  </si>
  <si>
    <t>200 Short St.
Dallas, TX 75232</t>
  </si>
  <si>
    <t>F36503</t>
  </si>
  <si>
    <t>F37740</t>
  </si>
  <si>
    <t>F34958</t>
  </si>
  <si>
    <t>F36502</t>
  </si>
  <si>
    <t>F34969</t>
  </si>
  <si>
    <t>Red Lobster</t>
  </si>
  <si>
    <t>603 North Cockrell Hill Rd</t>
  </si>
  <si>
    <t>603 North Cockrell Hill Rd
Duncanville, TX 75116
(32.65793, -96.891434)</t>
  </si>
  <si>
    <t>F34988</t>
  </si>
  <si>
    <t>800 East Hwy 67
Duncanville, TX 75137
(32.639061, -96.892946)</t>
  </si>
  <si>
    <t>F36498</t>
  </si>
  <si>
    <t>F37743</t>
  </si>
  <si>
    <t>F35419</t>
  </si>
  <si>
    <t>747 North Hwy 67</t>
  </si>
  <si>
    <t>747 North Hwy 67
Cedar Hill, TX 75104
(32.602881, -96.933461)</t>
  </si>
  <si>
    <t>F35420</t>
  </si>
  <si>
    <t>F36488</t>
  </si>
  <si>
    <t>F35365</t>
  </si>
  <si>
    <t>A79413</t>
  </si>
  <si>
    <t>PO Box 765129</t>
  </si>
  <si>
    <t>PO Box 765129
Dallas, TX 75376</t>
  </si>
  <si>
    <t>A79417</t>
  </si>
  <si>
    <t>1407 Laura Ln</t>
  </si>
  <si>
    <t>1407 Laura Ln
Dallas, TX 75241
(32.663478, -96.80176)</t>
  </si>
  <si>
    <t>F38835</t>
  </si>
  <si>
    <t>Krogers</t>
  </si>
  <si>
    <t>200 West Camp Wisdom</t>
  </si>
  <si>
    <t>Suncanville</t>
  </si>
  <si>
    <t>200 West Camp Wisdom
Suncanville, TX 75116
(32.661808, -96.90911)</t>
  </si>
  <si>
    <t>A79412</t>
  </si>
  <si>
    <t>9713 Castleroy Ln</t>
  </si>
  <si>
    <t>9713 Castleroy Ln
Rowlett, TX 75089
(32.94528, -96.532557)</t>
  </si>
  <si>
    <t>A79416</t>
  </si>
  <si>
    <t>391 Miramar Ave</t>
  </si>
  <si>
    <t>391 Miramar Ave
Dallas, TX 75205</t>
  </si>
  <si>
    <t>A79415</t>
  </si>
  <si>
    <t>3371 Blackburn St.</t>
  </si>
  <si>
    <t>3371 Blackburn St.
Dallas, TX 75204
(32.811588, -96.799088)</t>
  </si>
  <si>
    <t>A79433</t>
  </si>
  <si>
    <t>Rideau</t>
  </si>
  <si>
    <t>PO Box 3183</t>
  </si>
  <si>
    <t>PO Box 3183
Dallas, TX 75275</t>
  </si>
  <si>
    <t>A79418</t>
  </si>
  <si>
    <t>501 Elm St.</t>
  </si>
  <si>
    <t>501 Elm St.
Dallas, TX 75202
(32.779752, -96.807721)</t>
  </si>
  <si>
    <t>A65473</t>
  </si>
  <si>
    <t>Culbreath</t>
  </si>
  <si>
    <t>630 Villa Creek Dr</t>
  </si>
  <si>
    <t>630 Villa Creek Dr
Duncanville, TX 75137
(32.630873, -96.923108)</t>
  </si>
  <si>
    <t>A65481</t>
  </si>
  <si>
    <t>burford</t>
  </si>
  <si>
    <t>23 Lakeside Park</t>
  </si>
  <si>
    <t>23 Lakeside Park
Dallas, TX 75225
(32.860172, -96.773212)</t>
  </si>
  <si>
    <t>A65482</t>
  </si>
  <si>
    <t>A65544</t>
  </si>
  <si>
    <t>0 SMU Box 75-3183</t>
  </si>
  <si>
    <t>0 SMU Box 75-3183
Dallas, TX 75275</t>
  </si>
  <si>
    <t>A69089</t>
  </si>
  <si>
    <t>A69091</t>
  </si>
  <si>
    <t>A72205</t>
  </si>
  <si>
    <t>South Oak Cliff Alumi Dear Cave</t>
  </si>
  <si>
    <t>3601 South Marsailis</t>
  </si>
  <si>
    <t>3601 South Marsailis
Dallas, TX 75216</t>
  </si>
  <si>
    <t>A72207</t>
  </si>
  <si>
    <t>F37749</t>
  </si>
  <si>
    <t>Elisha</t>
  </si>
  <si>
    <t>6918 Sweet Sue Lane</t>
  </si>
  <si>
    <t>75241-3749</t>
  </si>
  <si>
    <t>6918 Sweet Sue Lane
Dallas, TX 75241-3749
(32.664635, -96.802409)</t>
  </si>
  <si>
    <t>F37801</t>
  </si>
  <si>
    <t>Idella</t>
  </si>
  <si>
    <t>3789 Cripple Creed Dr</t>
  </si>
  <si>
    <t>3789 Cripple Creed Dr
Dallas, TX 75224
(32.698191, -96.844579)</t>
  </si>
  <si>
    <t>A78647</t>
  </si>
  <si>
    <t>1440 Sunny Glen Drive</t>
  </si>
  <si>
    <t>1440 Sunny Glen Drive
Dallas, TX 75232
(32.686515, -96.846989)</t>
  </si>
  <si>
    <t>F38803</t>
  </si>
  <si>
    <t>F38796</t>
  </si>
  <si>
    <t>ATT</t>
  </si>
  <si>
    <t>PO Box 3333</t>
  </si>
  <si>
    <t>PO Box 3333
Dallas, TX 75237</t>
  </si>
  <si>
    <t>F37776</t>
  </si>
  <si>
    <t>6226 Marvin D Love Fwy</t>
  </si>
  <si>
    <t>6226 Marvin D Love Fwy
Dallas, TX 75237
(32.669952, -96.862249)</t>
  </si>
  <si>
    <t>F34957</t>
  </si>
  <si>
    <t>F35456</t>
  </si>
  <si>
    <t>F35366</t>
  </si>
  <si>
    <t>F35363</t>
  </si>
  <si>
    <t>F35451</t>
  </si>
  <si>
    <t>55213 South Hampton Rd</t>
  </si>
  <si>
    <t>55213 South Hampton Rd
Dallas, TX 75232</t>
  </si>
  <si>
    <t>F34985</t>
  </si>
  <si>
    <t>Auto Zone</t>
  </si>
  <si>
    <t>F38865</t>
  </si>
  <si>
    <t>Jannette</t>
  </si>
  <si>
    <t>Wattes</t>
  </si>
  <si>
    <t>7132 Nandina Dr</t>
  </si>
  <si>
    <t>7132 Nandina Dr
Dallas, TX 75241
(32.658958, -96.77102)</t>
  </si>
  <si>
    <t>A65522</t>
  </si>
  <si>
    <t>Lille</t>
  </si>
  <si>
    <t>Molett</t>
  </si>
  <si>
    <t>2723 Meadow St.one Lane</t>
  </si>
  <si>
    <t>2723 Meadow St.one Lane
Dallas, TX 75232
(32.657308, -96.862708)</t>
  </si>
  <si>
    <t>A65564</t>
  </si>
  <si>
    <t>1256 Regents Park Ct</t>
  </si>
  <si>
    <t>1256 Regents Park Ct
Desoto, TX 75115
(32.61215, -96.879993)</t>
  </si>
  <si>
    <t>A78645</t>
  </si>
  <si>
    <t>F37800</t>
  </si>
  <si>
    <t>1518 Cumberland Dr</t>
  </si>
  <si>
    <t>1518 Cumberland Dr
Cedar Hill, TX 75104
(32.621594, -96.955578)</t>
  </si>
  <si>
    <t>A78619</t>
  </si>
  <si>
    <t>M Kevin</t>
  </si>
  <si>
    <t>F37777</t>
  </si>
  <si>
    <t>1111 West Camp Wisdom</t>
  </si>
  <si>
    <t>1111 West Camp Wisdom
Dallas, TX 75232
(32.662226, -96.84065)</t>
  </si>
  <si>
    <t>F38777</t>
  </si>
  <si>
    <t>Barnes and Noble</t>
  </si>
  <si>
    <t>3060 Mockingbird Lane</t>
  </si>
  <si>
    <t>3060 Mockingbird Lane
Dallas, TX 75205
(32.836557, -96.780809)</t>
  </si>
  <si>
    <t>F38837</t>
  </si>
  <si>
    <t>800 East Hwy 67
Duncanville, TX 75116
(32.639062, -96.892944)</t>
  </si>
  <si>
    <t>F35479</t>
  </si>
  <si>
    <t>Cheryle</t>
  </si>
  <si>
    <t>F34980</t>
  </si>
  <si>
    <t>F35461</t>
  </si>
  <si>
    <t>F35476</t>
  </si>
  <si>
    <t>Gai</t>
  </si>
  <si>
    <t>524 Sumac Place</t>
  </si>
  <si>
    <t>524 Sumac Place
Desoto, TX 75115
(32.606578, -96.868065)</t>
  </si>
  <si>
    <t>F35417</t>
  </si>
  <si>
    <t>F37805</t>
  </si>
  <si>
    <t>MSCAS, LLC</t>
  </si>
  <si>
    <t>217 North I-35 E</t>
  </si>
  <si>
    <t>217 North I-35 E
Desoto, TX 75115
(32.591481, -96.822809)</t>
  </si>
  <si>
    <t>F35416</t>
  </si>
  <si>
    <t>F34983</t>
  </si>
  <si>
    <t>F35435</t>
  </si>
  <si>
    <t>150 North I-35 E</t>
  </si>
  <si>
    <t>150 North I-35 E
Lancaster, TX 75146
(32.591854, -96.822052)</t>
  </si>
  <si>
    <t>F35368</t>
  </si>
  <si>
    <t>A79403</t>
  </si>
  <si>
    <t>Gumby</t>
  </si>
  <si>
    <t>3209 Colgate Ave</t>
  </si>
  <si>
    <t>75225-4826</t>
  </si>
  <si>
    <t>3209 Colgate Ave
Dallas, TX 75225-4826
(32.860377, -96.783677)</t>
  </si>
  <si>
    <t>A65539</t>
  </si>
  <si>
    <t>Spllicy</t>
  </si>
  <si>
    <t>717 Wake Forrest Dr</t>
  </si>
  <si>
    <t>717 Wake Forrest Dr
Dallas, TX 75214</t>
  </si>
  <si>
    <t>A65548</t>
  </si>
  <si>
    <t>618 West Jefferson</t>
  </si>
  <si>
    <t>618 West Jefferson
Dallas, TX 75208
(32.743124, -96.833017)</t>
  </si>
  <si>
    <t>A65562</t>
  </si>
  <si>
    <t>A67841</t>
  </si>
  <si>
    <t>Yueh Sam</t>
  </si>
  <si>
    <t>Yang</t>
  </si>
  <si>
    <t>201 East Arapaho Rd</t>
  </si>
  <si>
    <t>201 East Arapaho Rd
Richardson, TX 75081
(32.96081, -96.721803)</t>
  </si>
  <si>
    <t>A67843</t>
  </si>
  <si>
    <t>Helene YC</t>
  </si>
  <si>
    <t>1417 Chesterton Dr</t>
  </si>
  <si>
    <t>1417 Chesterton Dr
Richardson, TX 75080
(32.974723, -96.768238)</t>
  </si>
  <si>
    <t>A68515</t>
  </si>
  <si>
    <t>201 East Arapaho Rd
Richardson, TX 75061
(32.96081, -96.721803)</t>
  </si>
  <si>
    <t>F35477</t>
  </si>
  <si>
    <t>F36452</t>
  </si>
  <si>
    <t>524 Sumac Place
DeSoto, TX 75115
(32.606578, -96.868065)</t>
  </si>
  <si>
    <t>F36453</t>
  </si>
  <si>
    <t>4312 Spring St.</t>
  </si>
  <si>
    <t>4312 Spring St.
Dallas, TX 75215
(32.772737, -96.744615)</t>
  </si>
  <si>
    <t>F36494</t>
  </si>
  <si>
    <t>8823 East Valley Ranch</t>
  </si>
  <si>
    <t>8823 East Valley Ranch
Irving, TX 75063
(32.925577, -96.945242)</t>
  </si>
  <si>
    <t>F35475</t>
  </si>
  <si>
    <t>F38834</t>
  </si>
  <si>
    <t>1060 West Camp Wisdom</t>
  </si>
  <si>
    <t>1060 West Camp Wisdom
Dallas, TX 75232
(32.662106, -96.839291)</t>
  </si>
  <si>
    <t>F36496</t>
  </si>
  <si>
    <t>401 Tom Laundry Hwy</t>
  </si>
  <si>
    <t>75260-9996</t>
  </si>
  <si>
    <t>401 Tom Laundry Hwy
Dallas, TX 75260-9996</t>
  </si>
  <si>
    <t>F37811</t>
  </si>
  <si>
    <t>Delightful Sweets</t>
  </si>
  <si>
    <t>324 East Beltline Road</t>
  </si>
  <si>
    <t>324 East Beltline Road
Desoto, TX 75115
(32.57171, -96.678703)</t>
  </si>
  <si>
    <t>F37794</t>
  </si>
  <si>
    <t>F38795</t>
  </si>
  <si>
    <t>F38822</t>
  </si>
  <si>
    <t>F38797</t>
  </si>
  <si>
    <t>F38773</t>
  </si>
  <si>
    <t>F35459</t>
  </si>
  <si>
    <t>F35460</t>
  </si>
  <si>
    <t>F37790</t>
  </si>
  <si>
    <t>Desot</t>
  </si>
  <si>
    <t>524 Sumac Place
Desot, TX 75115
(32.606578, -96.868065)</t>
  </si>
  <si>
    <t>F35481</t>
  </si>
  <si>
    <t>4312 Spring St.
Dallas, TX 75241
(32.772737, -96.744615)</t>
  </si>
  <si>
    <t>F38836</t>
  </si>
  <si>
    <t>F35418</t>
  </si>
  <si>
    <t>A79408</t>
  </si>
  <si>
    <t>A79428</t>
  </si>
  <si>
    <t>1430 Bar Harbor</t>
  </si>
  <si>
    <t>1430 Bar Harbor
Dallas, TX 75232
(32.669394, -96.843171)</t>
  </si>
  <si>
    <t>F38798</t>
  </si>
  <si>
    <t>Dicks Sporting Good</t>
  </si>
  <si>
    <t>305 FM 1382</t>
  </si>
  <si>
    <t>305 FM 1382
Cedar Hill, TX 75104
(32.599864, -96.94347)</t>
  </si>
  <si>
    <t>A79420</t>
  </si>
  <si>
    <t>DELVA</t>
  </si>
  <si>
    <t>KING</t>
  </si>
  <si>
    <t>1243 West PLEASANT RUN RD</t>
  </si>
  <si>
    <t>1243 West PLEASANT RUN RD
DESOTO, TX 75115
(32.604317, -96.889846)</t>
  </si>
  <si>
    <t>A79419</t>
  </si>
  <si>
    <t>Mary &amp; Charles</t>
  </si>
  <si>
    <t>A79414</t>
  </si>
  <si>
    <t>Romald</t>
  </si>
  <si>
    <t>25 Robledo Dr
Dallas, TX 75230
(32.907679, -96.799248)</t>
  </si>
  <si>
    <t>A65479</t>
  </si>
  <si>
    <t>26 Robledo Dr</t>
  </si>
  <si>
    <t>26 Robledo Dr
Dallas, TX 75230
(32.908159, -96.799309)</t>
  </si>
  <si>
    <t>A65532</t>
  </si>
  <si>
    <t>A65533</t>
  </si>
  <si>
    <t>A65556</t>
  </si>
  <si>
    <t>Sophia</t>
  </si>
  <si>
    <t>A67842</t>
  </si>
  <si>
    <t>Eric Chao-Han</t>
  </si>
  <si>
    <t>5916 Crownover Court</t>
  </si>
  <si>
    <t>5916 Crownover Court
Plano, TX 75093
(33.029558, -96.821042)</t>
  </si>
  <si>
    <t>A68512</t>
  </si>
  <si>
    <t>Herron</t>
  </si>
  <si>
    <t>1221 Bar Harbor</t>
  </si>
  <si>
    <t>1221 Bar Harbor
Dallas, TX 75232
(32.671696, -96.841075)</t>
  </si>
  <si>
    <t>A68513</t>
  </si>
  <si>
    <t>eddie</t>
  </si>
  <si>
    <t>reeves</t>
  </si>
  <si>
    <t>9438 spring hollow dr</t>
  </si>
  <si>
    <t>9438 spring hollow dr
Dallas, TX 75243
(32.900069, -96.73498)</t>
  </si>
  <si>
    <t>A68519</t>
  </si>
  <si>
    <t>A68524</t>
  </si>
  <si>
    <t>Gachman</t>
  </si>
  <si>
    <t>1229 Shady Oaks Ln</t>
  </si>
  <si>
    <t>76107-3657</t>
  </si>
  <si>
    <t>1229 Shady Oaks Ln
Fort Worth, TX 76107-3657
(32.748803, -97.416601)</t>
  </si>
  <si>
    <t>A68525</t>
  </si>
  <si>
    <t>luther</t>
  </si>
  <si>
    <t>619 kessler springs dr</t>
  </si>
  <si>
    <t>619 kessler springs dr
Dallas, TX 75208
(32.756516, -96.832343)</t>
  </si>
  <si>
    <t>A69088</t>
  </si>
  <si>
    <t>F35480</t>
  </si>
  <si>
    <t>A79044</t>
  </si>
  <si>
    <t>Hashim</t>
  </si>
  <si>
    <t>Malik-Bey</t>
  </si>
  <si>
    <t>6724 Verde</t>
  </si>
  <si>
    <t>75039-3415</t>
  </si>
  <si>
    <t>6724 Verde
Irving, TX 75039-3415
(32.900752, -96.936991)</t>
  </si>
  <si>
    <t>F37797</t>
  </si>
  <si>
    <t>Virden</t>
  </si>
  <si>
    <t>3425 Hacienda Dr</t>
  </si>
  <si>
    <t>3425 Hacienda Dr
Dallas, TX 75237
(32.702714, -96.888208)</t>
  </si>
  <si>
    <t>A79043</t>
  </si>
  <si>
    <t>Tzong</t>
  </si>
  <si>
    <t>75252-2702</t>
  </si>
  <si>
    <t>6922 Aspen Creek Ln
Dallas, TX 75252-2702
(33.000099, -96.783275)</t>
  </si>
  <si>
    <t>A78620</t>
  </si>
  <si>
    <t>A79032</t>
  </si>
  <si>
    <t>731 South R L Thornton Frwy</t>
  </si>
  <si>
    <t>731 South R L Thornton Frwy
Dallas, TX 75203
(32.743552, -96.816867)</t>
  </si>
  <si>
    <t>A79046</t>
  </si>
  <si>
    <t>1508 Summerside Dr</t>
  </si>
  <si>
    <t>1508 Summerside Dr
Allen, TX 75002
(33.082718, -96.630722)</t>
  </si>
  <si>
    <t>A79033</t>
  </si>
  <si>
    <t>A79045</t>
  </si>
  <si>
    <t>Vg</t>
  </si>
  <si>
    <t>PO Box 140092</t>
  </si>
  <si>
    <t>75014-0092</t>
  </si>
  <si>
    <t>PO Box 140092
Irving, TX 75014-0092</t>
  </si>
  <si>
    <t>F37799</t>
  </si>
  <si>
    <t>F34925</t>
  </si>
  <si>
    <t>PO Box 6811</t>
  </si>
  <si>
    <t>75225-5414</t>
  </si>
  <si>
    <t>PO Box 6811
Dallas, TX 75225-5414</t>
  </si>
  <si>
    <t>F34927</t>
  </si>
  <si>
    <t>F35453</t>
  </si>
  <si>
    <t>Extra Space St.orage</t>
  </si>
  <si>
    <t>39050 LBJ Frwy</t>
  </si>
  <si>
    <t>39050 LBJ Frwy
Dallas, TX 75232</t>
  </si>
  <si>
    <t>F37807</t>
  </si>
  <si>
    <t>F37808</t>
  </si>
  <si>
    <t>F35452</t>
  </si>
  <si>
    <t>F35482</t>
  </si>
  <si>
    <t>F34987</t>
  </si>
  <si>
    <t>Allstate</t>
  </si>
  <si>
    <t>1300 Summit Ave</t>
  </si>
  <si>
    <t>76102-4440</t>
  </si>
  <si>
    <t>1300 Summit Ave
Ft. Worth, TX 76102-4440
(32.74574, -97.341608)</t>
  </si>
  <si>
    <t>F38842</t>
  </si>
  <si>
    <t>Hops &amp; Hens</t>
  </si>
  <si>
    <t>665 South Lamar St.</t>
  </si>
  <si>
    <t>665 South Lamar St.
Dallas, TX 75202
(32.774788, -96.802872)</t>
  </si>
  <si>
    <t>F35474</t>
  </si>
  <si>
    <t>F35492</t>
  </si>
  <si>
    <t>Phone Burner</t>
  </si>
  <si>
    <t>1968 South Coast Hwy</t>
  </si>
  <si>
    <t>Laquan Beach</t>
  </si>
  <si>
    <t>1968 South Coast Hwy
Laquan Beach, CA 92651
(33.527619, -117.769941)</t>
  </si>
  <si>
    <t>F35493</t>
  </si>
  <si>
    <t>19638 South Coast Hwy</t>
  </si>
  <si>
    <t>19638 South Coast Hwy
Laquan Beach, CA 92651</t>
  </si>
  <si>
    <t>F36466</t>
  </si>
  <si>
    <t>1968 South Coast Hwy
Long Beach, CA 92651
(33.527619, -117.769941)</t>
  </si>
  <si>
    <t>F37809</t>
  </si>
  <si>
    <t>Lacquer Beach</t>
  </si>
  <si>
    <t>1968 South Coast Hwy
Lacquer Beach, CA 92651
(33.527619, -117.769941)</t>
  </si>
  <si>
    <t>F38774</t>
  </si>
  <si>
    <t>F38864</t>
  </si>
  <si>
    <t>5505 Sonatana Ln</t>
  </si>
  <si>
    <t>5505 Sonatana Ln
Dallas, TX 75241
(32.678716, -96.802554)</t>
  </si>
  <si>
    <t>F35466</t>
  </si>
  <si>
    <t>Master-Mark Advertising Agency</t>
  </si>
  <si>
    <t>PO Box 1341
Desoto, TX 75115</t>
  </si>
  <si>
    <t>F36454</t>
  </si>
  <si>
    <t>CCP Printing</t>
  </si>
  <si>
    <t>F37791</t>
  </si>
  <si>
    <t>F37750</t>
  </si>
  <si>
    <t>Sheena</t>
  </si>
  <si>
    <t>Swehia</t>
  </si>
  <si>
    <t>14727 Sherlock r</t>
  </si>
  <si>
    <t>14727 Sherlock r
Addison, TX 75001
(32.949292, -96.846972)</t>
  </si>
  <si>
    <t>F35484</t>
  </si>
  <si>
    <t>4201 Bunker Hill
Garland, TX 75042</t>
  </si>
  <si>
    <t>F37792</t>
  </si>
  <si>
    <t>F36495</t>
  </si>
  <si>
    <t>CC Printing</t>
  </si>
  <si>
    <t>F36465</t>
  </si>
  <si>
    <t>Big Bang Endeavors</t>
  </si>
  <si>
    <t>103 NW Fourteenth St.</t>
  </si>
  <si>
    <t>103 NW Fourteenth St.
Grand Prairie, TX 75050
(32.741422, -97.023059)</t>
  </si>
  <si>
    <t>F38821</t>
  </si>
  <si>
    <t>F36450</t>
  </si>
  <si>
    <t>MMS Company Ad Specialties, LLC</t>
  </si>
  <si>
    <t>F37804</t>
  </si>
  <si>
    <t>F37793</t>
  </si>
  <si>
    <t>F35489</t>
  </si>
  <si>
    <t>F38840</t>
  </si>
  <si>
    <t>Jefferson Monument</t>
  </si>
  <si>
    <t>1320 Jefferson</t>
  </si>
  <si>
    <t>1320 Jefferson
Dallas, TX 75237</t>
  </si>
  <si>
    <t>F38812</t>
  </si>
  <si>
    <t>F38855</t>
  </si>
  <si>
    <t>F38825</t>
  </si>
  <si>
    <t>F38778</t>
  </si>
  <si>
    <t>1320 Manufacturing St.</t>
  </si>
  <si>
    <t>1320 Manufacturing St.
Dallas, TX 75237
(32.797007, -96.829995)</t>
  </si>
  <si>
    <t>F38784</t>
  </si>
  <si>
    <t>F34635</t>
  </si>
  <si>
    <t>Jefferson Monumon LLC</t>
  </si>
  <si>
    <t>1350 Manufacturing St.</t>
  </si>
  <si>
    <t>1350 Manufacturing St.
Dallas, TX 75207
(32.798145, -96.829755)</t>
  </si>
  <si>
    <t>F34636</t>
  </si>
  <si>
    <t>Jefferson Monumont LLC</t>
  </si>
  <si>
    <t>F34637</t>
  </si>
  <si>
    <t>F34638</t>
  </si>
  <si>
    <t>F34639</t>
  </si>
  <si>
    <t>Jefferson Monument LLC</t>
  </si>
  <si>
    <t>F34640</t>
  </si>
  <si>
    <t>F34929</t>
  </si>
  <si>
    <t>F34930</t>
  </si>
  <si>
    <t>F34931</t>
  </si>
  <si>
    <t>F34932</t>
  </si>
  <si>
    <t>F34933</t>
  </si>
  <si>
    <t>F34934</t>
  </si>
  <si>
    <t>F35497</t>
  </si>
  <si>
    <t>F35498</t>
  </si>
  <si>
    <t>F35499</t>
  </si>
  <si>
    <t>F36468</t>
  </si>
  <si>
    <t>F37744</t>
  </si>
  <si>
    <t>F37745</t>
  </si>
  <si>
    <t>F35478</t>
  </si>
  <si>
    <t>F35496</t>
  </si>
  <si>
    <t>PO Box 6811
Dallas, TX 75225</t>
  </si>
  <si>
    <t>F38841</t>
  </si>
  <si>
    <t>F35494</t>
  </si>
  <si>
    <t>F38856</t>
  </si>
  <si>
    <t>F37747</t>
  </si>
  <si>
    <t>F38833</t>
  </si>
  <si>
    <t>F36467</t>
  </si>
  <si>
    <t>PO Box 6811
Dallas, CA 75225</t>
  </si>
  <si>
    <t>F37748</t>
  </si>
  <si>
    <t>F34924</t>
  </si>
  <si>
    <t>F35007</t>
  </si>
  <si>
    <t>Black Business Director</t>
  </si>
  <si>
    <t>PO Box 830631
Richardson, TX 75083</t>
  </si>
  <si>
    <t>F35495</t>
  </si>
  <si>
    <t>F34634</t>
  </si>
  <si>
    <t>F34631</t>
  </si>
  <si>
    <t>F34630</t>
  </si>
  <si>
    <t>F34923</t>
  </si>
  <si>
    <t>F37806</t>
  </si>
  <si>
    <t>A79423</t>
  </si>
  <si>
    <t>Alley</t>
  </si>
  <si>
    <t>1100 Shadow Wood Trail</t>
  </si>
  <si>
    <t>1100 Shadow Wood Trail
Desoto, TX 75115
(32.610465, -96.883756)</t>
  </si>
  <si>
    <t>A79431</t>
  </si>
  <si>
    <t>A79436</t>
  </si>
  <si>
    <t>Pannell</t>
  </si>
  <si>
    <t>4361 Cedar Lake Drive</t>
  </si>
  <si>
    <t>4361 Cedar Lake Drive
Dallas, TX 75227
(32.775761, -96.685732)</t>
  </si>
  <si>
    <t>F38863</t>
  </si>
  <si>
    <t>Pioneer Balloon Company</t>
  </si>
  <si>
    <t>4025 Singleton Blvd</t>
  </si>
  <si>
    <t>4025 Singleton Blvd
Dallas, TX 75212
(32.778942, -96.887417)</t>
  </si>
  <si>
    <t>A79435</t>
  </si>
  <si>
    <t>A79425</t>
  </si>
  <si>
    <t>Proctor</t>
  </si>
  <si>
    <t>1524 Oak Meadows Dr</t>
  </si>
  <si>
    <t>1524 Oak Meadows Dr
Dallas, TX 75232
(32.684346, -96.848143)</t>
  </si>
  <si>
    <t>A79421</t>
  </si>
  <si>
    <t>AFISU</t>
  </si>
  <si>
    <t>OLABIMTAN</t>
  </si>
  <si>
    <t>74 BUCK TRAIL</t>
  </si>
  <si>
    <t>SADLER</t>
  </si>
  <si>
    <t>74 BUCK TRAIL
SADLER, TX 76264
(33.762452, -96.834516)</t>
  </si>
  <si>
    <t>A79426</t>
  </si>
  <si>
    <t>A79411</t>
  </si>
  <si>
    <t>PO Box 765209</t>
  </si>
  <si>
    <t>75376-5209</t>
  </si>
  <si>
    <t>PO Box 765209
Dallas, TX 75376-5209</t>
  </si>
  <si>
    <t>A79422</t>
  </si>
  <si>
    <t>A65475</t>
  </si>
  <si>
    <t>Spelljoy</t>
  </si>
  <si>
    <t>7117 Wake Forrest Dr</t>
  </si>
  <si>
    <t>7117 Wake Forrest Dr
Dallas, TX 75214
(32.853693, -96.737071)</t>
  </si>
  <si>
    <t>A65476</t>
  </si>
  <si>
    <t>1237 Frenchmans Dr</t>
  </si>
  <si>
    <t>1237 Frenchmans Dr
Desot, TX 75115
(32.613186, -96.896678)</t>
  </si>
  <si>
    <t>A65477</t>
  </si>
  <si>
    <t>PO Box 249</t>
  </si>
  <si>
    <t>PO Box 249
Colleyville, TX 76034</t>
  </si>
  <si>
    <t>A65478</t>
  </si>
  <si>
    <t>Ahmad Mustafa</t>
  </si>
  <si>
    <t>Shalabi</t>
  </si>
  <si>
    <t>1114 Warwick Ct</t>
  </si>
  <si>
    <t>1114 Warwick Ct
Rockwall, TX 75032
(32.863531, -96.404851)</t>
  </si>
  <si>
    <t>A65480</t>
  </si>
  <si>
    <t>2501 North Hardwood</t>
  </si>
  <si>
    <t>2501 North Hardwood
Dallas, TX 75201</t>
  </si>
  <si>
    <t>A65523</t>
  </si>
  <si>
    <t>10200 Cariboo Trail</t>
  </si>
  <si>
    <t>10200 Cariboo Trail
Dallas, TX 75238</t>
  </si>
  <si>
    <t>A65526</t>
  </si>
  <si>
    <t>Southwestern Land and Title, LLC</t>
  </si>
  <si>
    <t>627 Mercury Ave</t>
  </si>
  <si>
    <t>627 Mercury Ave
Duncanville, TX 75137
(32.645978, -96.922308)</t>
  </si>
  <si>
    <t>A65527</t>
  </si>
  <si>
    <t>3905 Tidal Drive</t>
  </si>
  <si>
    <t>3905 Tidal Drive
Carrollton, TX 76007
(33.017763, -96.901781)</t>
  </si>
  <si>
    <t>A65534</t>
  </si>
  <si>
    <t>R St.eve</t>
  </si>
  <si>
    <t>15475 Dallas Parkway</t>
  </si>
  <si>
    <t>15475 Dallas Parkway
Addison, TX 75001
(32.960723, -96.821409)</t>
  </si>
  <si>
    <t>A65538</t>
  </si>
  <si>
    <t>Michaqel</t>
  </si>
  <si>
    <t>A65541</t>
  </si>
  <si>
    <t>Trelaine</t>
  </si>
  <si>
    <t>Mapp</t>
  </si>
  <si>
    <t>12612 Beech Tree Ln</t>
  </si>
  <si>
    <t>12612 Beech Tree Ln
Dallas, TX 76040
(32.817674, -97.090141)</t>
  </si>
  <si>
    <t>A65545</t>
  </si>
  <si>
    <t>A65549</t>
  </si>
  <si>
    <t>A65554</t>
  </si>
  <si>
    <t>24 Masland Circle</t>
  </si>
  <si>
    <t>24 Masland Circle
Dallas, TX 75230
(32.919126, -96.790497)</t>
  </si>
  <si>
    <t>A65555</t>
  </si>
  <si>
    <t>1344 North Windomere Ave</t>
  </si>
  <si>
    <t>1344 North Windomere Ave
Dallas, TX 75208
(32.761209, -96.844637)</t>
  </si>
  <si>
    <t>A65561</t>
  </si>
  <si>
    <t>A65563</t>
  </si>
  <si>
    <t>A68517</t>
  </si>
  <si>
    <t>1065 Peach Street NE</t>
  </si>
  <si>
    <t>30309-3980</t>
  </si>
  <si>
    <t>1065 Peach Street NE
Atlanta, GA 30309-3980</t>
  </si>
  <si>
    <t>A68523</t>
  </si>
  <si>
    <t>A72194</t>
  </si>
  <si>
    <t>510 East Fifth St.</t>
  </si>
  <si>
    <t>510 East Fifth St.
Dallas, TX 75203
(32.754821, -96.816953)</t>
  </si>
  <si>
    <t>A72196</t>
  </si>
  <si>
    <t>Dallas Black Firefighter Retiree PAC</t>
  </si>
  <si>
    <t>PO Box 226983
Dallas, TX 75222</t>
  </si>
  <si>
    <t>A72200</t>
  </si>
  <si>
    <t>Dallas Police Officers PAC</t>
  </si>
  <si>
    <t>A72201</t>
  </si>
  <si>
    <t>RKCJ LLC</t>
  </si>
  <si>
    <t>2642 South Harwood</t>
  </si>
  <si>
    <t>2642 South Harwood
Dallas, TX 75215
(32.766251, -96.778438)</t>
  </si>
  <si>
    <t>A72206</t>
  </si>
  <si>
    <t>A72223</t>
  </si>
  <si>
    <t>BLACK FIREFIGHTERS UNITED PAC</t>
  </si>
  <si>
    <t>1830 PARK ROW AVE</t>
  </si>
  <si>
    <t>1830 PARK ROW AVE
DALLAS, TX 75215
(32.764655, -96.777688)</t>
  </si>
  <si>
    <t>F35415</t>
  </si>
  <si>
    <t>A79039</t>
  </si>
  <si>
    <t>A78631</t>
  </si>
  <si>
    <t>PO Box 11523</t>
  </si>
  <si>
    <t>PO Box 11523
Dallas, TX 75313</t>
  </si>
  <si>
    <t>A79040</t>
  </si>
  <si>
    <t>Walter Alan</t>
  </si>
  <si>
    <t>A78624</t>
  </si>
  <si>
    <t>77024-5006</t>
  </si>
  <si>
    <t>5 Lazee Trail
Houston, TX 77024-5006
(29.768177, -95.539236)</t>
  </si>
  <si>
    <t>A78628</t>
  </si>
  <si>
    <t>Maleigh</t>
  </si>
  <si>
    <t>Carradine</t>
  </si>
  <si>
    <t>9109 Oak Knoll Lane</t>
  </si>
  <si>
    <t>77078-4011</t>
  </si>
  <si>
    <t>9109 Oak Knoll Lane
Houston, TX 77078-4011
(29.839794, -95.256109)</t>
  </si>
  <si>
    <t>A78633</t>
  </si>
  <si>
    <t>75214-3340</t>
  </si>
  <si>
    <t>6258 Velasco Ave
Dallas, TX 75214-3340
(32.821045, -96.756299)</t>
  </si>
  <si>
    <t>A79037</t>
  </si>
  <si>
    <t>Rafiqul</t>
  </si>
  <si>
    <t>Islam</t>
  </si>
  <si>
    <t>1706 Parkwood Dr</t>
  </si>
  <si>
    <t>1706 Parkwood Dr
Grapevine, TX 76061
(32.917321, -97.104647)</t>
  </si>
  <si>
    <t>A78650</t>
  </si>
  <si>
    <t>A79031</t>
  </si>
  <si>
    <t>75215-1811</t>
  </si>
  <si>
    <t>1001 Belleview St.
Dallas, TX 75215-1811
(32.768806, -96.794679)</t>
  </si>
  <si>
    <t>A78629</t>
  </si>
  <si>
    <t>A78642</t>
  </si>
  <si>
    <t>Quirk</t>
  </si>
  <si>
    <t>2229 Possum Fire Trail</t>
  </si>
  <si>
    <t>75098-1549</t>
  </si>
  <si>
    <t>2229 Possum Fire Trail
Wylie, TX 75098-1549</t>
  </si>
  <si>
    <t>F37810</t>
  </si>
  <si>
    <t>Celebrate It! Balloons</t>
  </si>
  <si>
    <t>1608 Whitlock Lane</t>
  </si>
  <si>
    <t>1608 Whitlock Lane
Carrollton, TX 75006
(32.968476, -96.917666)</t>
  </si>
  <si>
    <t>A79038</t>
  </si>
  <si>
    <t>927 Con</t>
  </si>
  <si>
    <t>927 Con
Coppell, TX 75019</t>
  </si>
  <si>
    <t>A78634</t>
  </si>
  <si>
    <t>1830 Park Row Ave</t>
  </si>
  <si>
    <t>75215-2751</t>
  </si>
  <si>
    <t>1830 Park Row Ave
Dallas, TX 75215-2751
(32.764655, -96.777688)</t>
  </si>
  <si>
    <t>A78630</t>
  </si>
  <si>
    <t>12824 Midway Road</t>
  </si>
  <si>
    <t>12824 Midway Road
Dallas, TX 75244
(32.923256, -96.838085)</t>
  </si>
  <si>
    <t>A79034</t>
  </si>
  <si>
    <t>A65529</t>
  </si>
  <si>
    <t>F34928</t>
  </si>
  <si>
    <t>F34633</t>
  </si>
  <si>
    <t>F34632</t>
  </si>
  <si>
    <t>F35486</t>
  </si>
  <si>
    <t>F34926</t>
  </si>
  <si>
    <t>F37788</t>
  </si>
  <si>
    <t>PO Box 1022</t>
  </si>
  <si>
    <t>PO Box 1022
Terrell, TX 75160</t>
  </si>
  <si>
    <t>F35491</t>
  </si>
  <si>
    <t>F36457</t>
  </si>
  <si>
    <t>ECO Latino</t>
  </si>
  <si>
    <t>2320 West Davis St.</t>
  </si>
  <si>
    <t>2320 West Davis St.
Dallas, TX 75208
(32.749486, -96.855871)</t>
  </si>
  <si>
    <t>F35488</t>
  </si>
  <si>
    <t>F37751</t>
  </si>
  <si>
    <t>Vinsac</t>
  </si>
  <si>
    <t>1900 Montauk Way</t>
  </si>
  <si>
    <t>75115-2736</t>
  </si>
  <si>
    <t>1900 Montauk Way
Desoto, TX 75115-2736
(32.608641, -96.907416)</t>
  </si>
  <si>
    <t>F37795</t>
  </si>
  <si>
    <t>A79410</t>
  </si>
  <si>
    <t>6322 De Loache</t>
  </si>
  <si>
    <t>6322 De Loache
Dallas, TX 75225
(32.870681, -96.796647)</t>
  </si>
  <si>
    <t>F37802</t>
  </si>
  <si>
    <t>F35490</t>
  </si>
  <si>
    <t>F38779</t>
  </si>
  <si>
    <t>F38782</t>
  </si>
  <si>
    <t>F38781</t>
  </si>
  <si>
    <t>A72193</t>
  </si>
  <si>
    <t>Evalynn</t>
  </si>
  <si>
    <t>1104 Shadow Wood Trail
Desoto, TX 75115
(32.61047, -96.884356)</t>
  </si>
  <si>
    <t>F38866</t>
  </si>
  <si>
    <t>150 North I-35 E
Lancaster, TX 75146
(32.591845, -96.822052)</t>
  </si>
  <si>
    <t>F35485</t>
  </si>
  <si>
    <t>A78632</t>
  </si>
  <si>
    <t>501 Third Street NW</t>
  </si>
  <si>
    <t>501 Third Street NW
Washington, DC 20001
(38.896597, -77.015182)</t>
  </si>
  <si>
    <t>A78644</t>
  </si>
  <si>
    <t>2313 Amhearst Lane</t>
  </si>
  <si>
    <t>75028-4664</t>
  </si>
  <si>
    <t>2313 Amhearst Lane
Flower Mound, TX 75028-4664
(33.017223, -97.065342)</t>
  </si>
  <si>
    <t>A78643</t>
  </si>
  <si>
    <t>10902 Ormand Lane</t>
  </si>
  <si>
    <t>10902 Ormand Lane
Frisco, TX 75035
(33.120631, -96.784428)</t>
  </si>
  <si>
    <t>A79042</t>
  </si>
  <si>
    <t>F36469</t>
  </si>
  <si>
    <t>F36501</t>
  </si>
  <si>
    <t>F36449</t>
  </si>
  <si>
    <t>F37798</t>
  </si>
  <si>
    <t>F37796</t>
  </si>
  <si>
    <t>F36448</t>
  </si>
  <si>
    <t>217 North I-35 E
Dallas, TX 75237</t>
  </si>
  <si>
    <t>A79427</t>
  </si>
  <si>
    <t>PO Box 561527</t>
  </si>
  <si>
    <t>75356-1527</t>
  </si>
  <si>
    <t>PO Box 561527
Dallas, TX 75356-1527</t>
  </si>
  <si>
    <t>A79440</t>
  </si>
  <si>
    <t>320 West Main St.</t>
  </si>
  <si>
    <t>320 West Main St.
Lewisville, TX 75057
(33.0463, -96.998851)</t>
  </si>
  <si>
    <t>A79432</t>
  </si>
  <si>
    <t>Akanza</t>
  </si>
  <si>
    <t>A79404</t>
  </si>
  <si>
    <t>1256 Regents Park Ct
DeSoto, TX 75115
(32.61215, -96.879993)</t>
  </si>
  <si>
    <t>A79409</t>
  </si>
  <si>
    <t>A79424</t>
  </si>
  <si>
    <t>Fany</t>
  </si>
  <si>
    <t>219 Goodland St.</t>
  </si>
  <si>
    <t>75234-6134</t>
  </si>
  <si>
    <t>219 Goodland St.
Farmers Branch, TX 75234-6134</t>
  </si>
  <si>
    <t>A79405</t>
  </si>
  <si>
    <t>A79437</t>
  </si>
  <si>
    <t>A79430</t>
  </si>
  <si>
    <t>Hiawatha</t>
  </si>
  <si>
    <t>1014 Clifton Lane</t>
  </si>
  <si>
    <t>1014 Clifton Lane
Desoto, TX 75115
(32.609797, -96.881424)</t>
  </si>
  <si>
    <t>A79406</t>
  </si>
  <si>
    <t>4334 Brookview Drive</t>
  </si>
  <si>
    <t>4334 Brookview Drive
Dallas, TX 75220
(32.869787, -96.834784)</t>
  </si>
  <si>
    <t>A79438</t>
  </si>
  <si>
    <t>Aulana</t>
  </si>
  <si>
    <t>A79434</t>
  </si>
  <si>
    <t>6606 Briar Cove</t>
  </si>
  <si>
    <t>6606 Briar Cove
Dallas, TX 75240
(32.945846, -96.78874)</t>
  </si>
  <si>
    <t>A79429</t>
  </si>
  <si>
    <t>Ernest Cohen</t>
  </si>
  <si>
    <t>Rothschilds</t>
  </si>
  <si>
    <t>8660 Drayton Dr</t>
  </si>
  <si>
    <t>8660 Drayton Dr
Irving, TX 75063
(32.925556, -96.963241)</t>
  </si>
  <si>
    <t>A79439</t>
  </si>
  <si>
    <t>A79407</t>
  </si>
  <si>
    <t>A65483</t>
  </si>
  <si>
    <t>Kwang</t>
  </si>
  <si>
    <t>927 Condor Dr</t>
  </si>
  <si>
    <t>927 Condor Dr
Coppell, TX 75019
(32.958993, -96.963408)</t>
  </si>
  <si>
    <t>A65484</t>
  </si>
  <si>
    <t>8808 Briar Cove</t>
  </si>
  <si>
    <t>8808 Briar Cove
Dallas, TX 75240</t>
  </si>
  <si>
    <t>A65520</t>
  </si>
  <si>
    <t>A65521</t>
  </si>
  <si>
    <t>Wishnew</t>
  </si>
  <si>
    <t>1700 Pacific
Dallas, TX 75204</t>
  </si>
  <si>
    <t>A65524</t>
  </si>
  <si>
    <t>HENRY</t>
  </si>
  <si>
    <t>BILLINGSLEY</t>
  </si>
  <si>
    <t>1722 ROUTH ST</t>
  </si>
  <si>
    <t>1722 ROUTH ST
DALLAS, TX 75201
(32.791226, -96.795569)</t>
  </si>
  <si>
    <t>A65525</t>
  </si>
  <si>
    <t>Cuz</t>
  </si>
  <si>
    <t>PO Box 173218</t>
  </si>
  <si>
    <t>Arltinton</t>
  </si>
  <si>
    <t>PO Box 173218
Arltinton, TX 76003</t>
  </si>
  <si>
    <t>A65528</t>
  </si>
  <si>
    <t>PO Box 29615</t>
  </si>
  <si>
    <t>PO Box 29615
Dallas, TX 75229</t>
  </si>
  <si>
    <t>A65530</t>
  </si>
  <si>
    <t>610 Creek View Circle</t>
  </si>
  <si>
    <t>Ovilla</t>
  </si>
  <si>
    <t>610 Creek View Circle
Ovilla, TX 75134
(32.520026, -96.880724)</t>
  </si>
  <si>
    <t>A65531</t>
  </si>
  <si>
    <t>PO Box 765209
Dallas, TX 75378</t>
  </si>
  <si>
    <t>A65535</t>
  </si>
  <si>
    <t>A65536</t>
  </si>
  <si>
    <t>3 Greenway Plaza</t>
  </si>
  <si>
    <t>3 Greenway Plaza
Houston, TX 77048
(29.73175, -95.431589)</t>
  </si>
  <si>
    <t>A65537</t>
  </si>
  <si>
    <t>PO Box 561527
Dallas, TX 75356</t>
  </si>
  <si>
    <t>A65542</t>
  </si>
  <si>
    <t>PO Box 190829</t>
  </si>
  <si>
    <t>PO Box 190829
Dallas, TX 75219</t>
  </si>
  <si>
    <t>A65543</t>
  </si>
  <si>
    <t>Clarke</t>
  </si>
  <si>
    <t>3491 Foxboro Drive</t>
  </si>
  <si>
    <t>3491 Foxboro Drive
Richardson, TX 75082
(32.998314, -96.695474)</t>
  </si>
  <si>
    <t>A65546</t>
  </si>
  <si>
    <t>Tante</t>
  </si>
  <si>
    <t>1005 Lakeridge Ct</t>
  </si>
  <si>
    <t>1005 Lakeridge Ct
Colleyville, TX 76034
(32.876405, -97.153497)</t>
  </si>
  <si>
    <t>A65547</t>
  </si>
  <si>
    <t>A65550</t>
  </si>
  <si>
    <t>V Neils</t>
  </si>
  <si>
    <t>Agather</t>
  </si>
  <si>
    <t>5661 Mariner Dr</t>
  </si>
  <si>
    <t>5661 Mariner Dr
Dallas, TX 75237
(32.677551, -96.859548)</t>
  </si>
  <si>
    <t>A65551</t>
  </si>
  <si>
    <t>Delva</t>
  </si>
  <si>
    <t>1243 West Pleasant Run Rd
Desot, TX 75115
(32.604315, -96.889831)</t>
  </si>
  <si>
    <t>A65552</t>
  </si>
  <si>
    <t>johnnie</t>
  </si>
  <si>
    <t>king</t>
  </si>
  <si>
    <t>1243 w pleasant run rd</t>
  </si>
  <si>
    <t>1243 w pleasant run rd
DeSoto, TX 75115
(32.604315, -96.889831)</t>
  </si>
  <si>
    <t>A65553</t>
  </si>
  <si>
    <t>A65557</t>
  </si>
  <si>
    <t>Joh</t>
  </si>
  <si>
    <t>A65558</t>
  </si>
  <si>
    <t>A65559</t>
  </si>
  <si>
    <t>Golden Auto Parts Recyclers</t>
  </si>
  <si>
    <t>3301 South Lamar St.</t>
  </si>
  <si>
    <t>3301 South Lamar St.
Dallas, TX 75215
(32.756194, -96.778909)</t>
  </si>
  <si>
    <t>A65560</t>
  </si>
  <si>
    <t>A65565</t>
  </si>
  <si>
    <t>PO Box 7665129</t>
  </si>
  <si>
    <t>PO Box 7665129
Dallas, TX 75376</t>
  </si>
  <si>
    <t>A65566</t>
  </si>
  <si>
    <t>A65567</t>
  </si>
  <si>
    <t>PO Box 2083</t>
  </si>
  <si>
    <t>PO Box 2083
Frisco, TX 75034</t>
  </si>
  <si>
    <t>A65568</t>
  </si>
  <si>
    <t>Penz</t>
  </si>
  <si>
    <t>6307 Pintail Ln</t>
  </si>
  <si>
    <t>75034-2290</t>
  </si>
  <si>
    <t>6307 Pintail Ln
Frisco, TX 75034-2290
(33.130317, -96.832407)</t>
  </si>
  <si>
    <t>A65569</t>
  </si>
  <si>
    <t>11004 Ormond Lane</t>
  </si>
  <si>
    <t>11004 Ormond Lane
Frisco, TX 75035
(33.12062, -96.783902)</t>
  </si>
  <si>
    <t>A65570</t>
  </si>
  <si>
    <t>Mendy</t>
  </si>
  <si>
    <t>5284 Quail Run</t>
  </si>
  <si>
    <t>5284 Quail Run
Frisco, TX 75034
(33.122884, -96.82685)</t>
  </si>
  <si>
    <t>A65571</t>
  </si>
  <si>
    <t>5020 Kimber Ln</t>
  </si>
  <si>
    <t>Durant</t>
  </si>
  <si>
    <t>5020 Kimber Ln
Durant, OK 74701
(34.035732, -96.363007)</t>
  </si>
  <si>
    <t>A65572</t>
  </si>
  <si>
    <t>Libby</t>
  </si>
  <si>
    <t>2092 Hague Drive</t>
  </si>
  <si>
    <t>2092 Hague Drive
Frisco, OK 75033
(33.182335, -96.871323)</t>
  </si>
  <si>
    <t>A65573</t>
  </si>
  <si>
    <t>Brantley</t>
  </si>
  <si>
    <t>A65574</t>
  </si>
  <si>
    <t>6827 Coumty Road 90</t>
  </si>
  <si>
    <t>6827 Coumty Road 90
Celina, TX 75009
(33.31767, -96.75882)</t>
  </si>
  <si>
    <t>A65575</t>
  </si>
  <si>
    <t>4201 Belclair Ave</t>
  </si>
  <si>
    <t>4201 Belclair Ave
Dallas, TX 75205
(32.830193, -96.804794)</t>
  </si>
  <si>
    <t>A65576</t>
  </si>
  <si>
    <t>1421 Covington Dr</t>
  </si>
  <si>
    <t>1421 Covington Dr
Desoto, TX 75115
(32.610686, -96.896017)</t>
  </si>
  <si>
    <t>A65577</t>
  </si>
  <si>
    <t>A65578</t>
  </si>
  <si>
    <t>Hawatha</t>
  </si>
  <si>
    <t>1014 Clfton Lane</t>
  </si>
  <si>
    <t>1014 Clfton Lane
Desoto, TX 75115
(32.6073, -96.881433)</t>
  </si>
  <si>
    <t>A65622</t>
  </si>
  <si>
    <t>AECOM PAC</t>
  </si>
  <si>
    <t xml:space="preserve">2000 K Street </t>
  </si>
  <si>
    <t>2000 K Street 
Washington, DC 20006
(38.902419, -77.045303)</t>
  </si>
  <si>
    <t>A67840</t>
  </si>
  <si>
    <t>2000 K Street 
Washington, DC 20008
(38.902419, -77.045303)</t>
  </si>
  <si>
    <t>A68509</t>
  </si>
  <si>
    <t>Simmie</t>
  </si>
  <si>
    <t>6513 Sudbury Road</t>
  </si>
  <si>
    <t>6513 Sudbury Road
Plano, TX 75024
(33.06457, -96.85069)</t>
  </si>
  <si>
    <t>A68510</t>
  </si>
  <si>
    <t>Mohamad</t>
  </si>
  <si>
    <t>9400 North Central Expressway</t>
  </si>
  <si>
    <t>9400 North Central Expressway
Dallas, TX 75231
(32.876789, -96.769658)</t>
  </si>
  <si>
    <t>A68511</t>
  </si>
  <si>
    <t>4552 Hitching Post Lane</t>
  </si>
  <si>
    <t>75024-2144</t>
  </si>
  <si>
    <t>4552 Hitching Post Lane
Plano, TX 75024-2144
(33.073374, -96.783221)</t>
  </si>
  <si>
    <t>A68516</t>
  </si>
  <si>
    <t>A68518</t>
  </si>
  <si>
    <t>Jenny Hyun</t>
  </si>
  <si>
    <t>Joo Suh</t>
  </si>
  <si>
    <t>2012 Boxwood Drive</t>
  </si>
  <si>
    <t>75063-5513</t>
  </si>
  <si>
    <t>2012 Boxwood Drive
Irving, TX 75063-5513
(32.905699, -96.968461)</t>
  </si>
  <si>
    <t>A68520</t>
  </si>
  <si>
    <t>Kennon</t>
  </si>
  <si>
    <t>Tenison</t>
  </si>
  <si>
    <t>4041 West Wheatland Rd</t>
  </si>
  <si>
    <t>4041 West Wheatland Rd
Dallas, TX 75237
(32.647611, -96.885284)</t>
  </si>
  <si>
    <t>A68521</t>
  </si>
  <si>
    <t>Ruby</t>
  </si>
  <si>
    <t>1207 North Bishop</t>
  </si>
  <si>
    <t>1207 North Bishop
Dallas, TX 75208
(32.757753, -96.826885)</t>
  </si>
  <si>
    <t>A68522</t>
  </si>
  <si>
    <t>Kwang Sim</t>
  </si>
  <si>
    <t>A68526</t>
  </si>
  <si>
    <t>mason</t>
  </si>
  <si>
    <t>A72195</t>
  </si>
  <si>
    <t>Demetris</t>
  </si>
  <si>
    <t>PO Box 2252
Dallas, TX 75222</t>
  </si>
  <si>
    <t>A72197</t>
  </si>
  <si>
    <t>A72202</t>
  </si>
  <si>
    <t>75243-8204</t>
  </si>
  <si>
    <t>10956 Audelia Rd
Dallas, TX 75243-8204
(32.898994, -96.718252)</t>
  </si>
  <si>
    <t>A72204</t>
  </si>
  <si>
    <t>A72224</t>
  </si>
  <si>
    <t>5515 Lebello Dr</t>
  </si>
  <si>
    <t>5515 Lebello Dr
Dallas, TX 75229
(32.89256, -96.813474)</t>
  </si>
  <si>
    <t>A72225</t>
  </si>
  <si>
    <t>F35483</t>
  </si>
  <si>
    <t>F36451</t>
  </si>
  <si>
    <t>8401 Manchester Dr</t>
  </si>
  <si>
    <t>8401 Manchester Dr
Rowlett, TX 75089
(32.920788, -96.52154)</t>
  </si>
  <si>
    <t>A78621</t>
  </si>
  <si>
    <t>A78635</t>
  </si>
  <si>
    <t>5515 Lobello Drive</t>
  </si>
  <si>
    <t>75229-5520</t>
  </si>
  <si>
    <t>5515 Lobello Drive
Dallas, TX 75229-5520
(32.89256, -96.813474)</t>
  </si>
  <si>
    <t>A78648</t>
  </si>
  <si>
    <t>A78636</t>
  </si>
  <si>
    <t>75227-4029</t>
  </si>
  <si>
    <t>4361 Cedar Lake Drive
Dallas, TX 75227-4029
(32.775761, -96.685732)</t>
  </si>
  <si>
    <t>A78625</t>
  </si>
  <si>
    <t>A79029</t>
  </si>
  <si>
    <t>A78640</t>
  </si>
  <si>
    <t>440 Gingerbread Lane</t>
  </si>
  <si>
    <t>440 Gingerbread Lane
Waxahachie, TX 75165
(32.414478, -96.870484)</t>
  </si>
  <si>
    <t>A79035</t>
  </si>
  <si>
    <t>75230-2950</t>
  </si>
  <si>
    <t>5844 Preston Haven Dr
Dallas, TX 75230-2950
(32.906534, -96.805508)</t>
  </si>
  <si>
    <t>A79036</t>
  </si>
  <si>
    <t>PO Box 171424</t>
  </si>
  <si>
    <t>PO Box 171424
Dallas, TX 75217</t>
  </si>
  <si>
    <t>A78639</t>
  </si>
  <si>
    <t>A78649</t>
  </si>
  <si>
    <t>A78638</t>
  </si>
  <si>
    <t>A78623</t>
  </si>
  <si>
    <t>A78646</t>
  </si>
  <si>
    <t>7219 Kennedy Lane</t>
  </si>
  <si>
    <t>75230-3128</t>
  </si>
  <si>
    <t>7219 Kennedy Lane
Dallas, TX 75230-3128
(32.90715, -96.782558)</t>
  </si>
  <si>
    <t>A78627</t>
  </si>
  <si>
    <t>A78622</t>
  </si>
  <si>
    <t>A78637</t>
  </si>
  <si>
    <t>A78641</t>
  </si>
  <si>
    <t>Linebarger Goggan Blaire &amp; Sampon</t>
  </si>
  <si>
    <t>A79030</t>
  </si>
  <si>
    <t>A78626</t>
  </si>
  <si>
    <t>F35463</t>
  </si>
  <si>
    <t>F36455</t>
  </si>
  <si>
    <t>3424 Hacienda Dr</t>
  </si>
  <si>
    <t>3424 Hacienda Dr
Dallas, TX 75233
(32.703019, -96.88821)</t>
  </si>
  <si>
    <t>F36456</t>
  </si>
  <si>
    <t>F36458</t>
  </si>
  <si>
    <t>4201 Bunker Hill Rd</t>
  </si>
  <si>
    <t>4201 Bunker Hill Rd
Garland, TX 75048</t>
  </si>
  <si>
    <t>F38780</t>
  </si>
  <si>
    <t>Walker Mechanical Services</t>
  </si>
  <si>
    <t>4727 Hollow Bind Ln</t>
  </si>
  <si>
    <t>4727 Hollow Bind Ln
Dallas, TX 75227
(32.779255, -96.697473)</t>
  </si>
  <si>
    <t>F35465</t>
  </si>
  <si>
    <t>M &amp; M Advertising</t>
  </si>
  <si>
    <t>PO Box 1418</t>
  </si>
  <si>
    <t>PO Box 1418
Desoto, TX 75115</t>
  </si>
  <si>
    <t>F35464</t>
  </si>
  <si>
    <t>Reilly Echols Printing, Inc</t>
  </si>
  <si>
    <t>F35462</t>
  </si>
  <si>
    <t>F34935</t>
  </si>
  <si>
    <t>8552 Royal County Down Drive</t>
  </si>
  <si>
    <t>8552 Royal County Down Drive
McKinney, TX 75070</t>
  </si>
  <si>
    <t>F35487</t>
  </si>
  <si>
    <t>A67844</t>
  </si>
  <si>
    <t>Metroplex Association of Realtors, Inc.</t>
  </si>
  <si>
    <t>A68514</t>
  </si>
  <si>
    <t>A72198</t>
  </si>
  <si>
    <t>HBA of Greater Dallas Homepac</t>
  </si>
  <si>
    <t>A72199</t>
  </si>
  <si>
    <t>The Real Estate Counce Political Action Committee</t>
  </si>
  <si>
    <t>6100 McKinnon St.</t>
  </si>
  <si>
    <t>6100 McKinnon St.
Dallas, TX 75201</t>
  </si>
  <si>
    <t>F37803</t>
  </si>
  <si>
    <t>F37787</t>
  </si>
  <si>
    <t>F36447</t>
  </si>
  <si>
    <t>Relly Echols Printing</t>
  </si>
  <si>
    <t>1710 South Harwood
Dallas, TX 75237
(32.773313, -96.785154)</t>
  </si>
  <si>
    <t>F36446</t>
  </si>
  <si>
    <t>9890 Monore Dr</t>
  </si>
  <si>
    <t>9890 Monore Dr
Dallas, TX 75230
(32.877735, -96.878034)</t>
  </si>
  <si>
    <t>F38783</t>
  </si>
  <si>
    <t>Johnson, Vaugh &amp; Heiskell</t>
  </si>
  <si>
    <t xml:space="preserve">5601 Bridge Street </t>
  </si>
  <si>
    <t>5601 Bridge Street 
Fort Worth, TX 76112
(32.761081, -97.235729)</t>
  </si>
  <si>
    <t>F37932</t>
  </si>
  <si>
    <t>TENNELL</t>
  </si>
  <si>
    <t>ATKINS</t>
  </si>
  <si>
    <t>2717 MEADOW STONE LANE</t>
  </si>
  <si>
    <t>2717 MEADOW STONE LANE
Dallas, TX 75232
(32.657306, -96.862483)</t>
  </si>
  <si>
    <t>FR12206</t>
  </si>
  <si>
    <t>https://campfin.dallascityhall.com/FinalReports/tec0000002206_20210406_102831.pdf</t>
  </si>
  <si>
    <t>Terry Perkins</t>
  </si>
  <si>
    <t>1623 Riverway</t>
  </si>
  <si>
    <t>1623 Riverway
Dallas, TX 75217
(32.739762, -96.664084)</t>
  </si>
  <si>
    <t>FR12273</t>
  </si>
  <si>
    <t>https://campfin.dallascityhall.com/FinalReports/tec0000002273_20210513_181841.pdf</t>
  </si>
  <si>
    <t>F36432</t>
  </si>
  <si>
    <t>501 Terry A Francois Blvd</t>
  </si>
  <si>
    <t>501 Terry A Francois Blvd
San Francisco, CA 94158
(37.770842, -122.386473)</t>
  </si>
  <si>
    <t>F36436</t>
  </si>
  <si>
    <t>F36417</t>
  </si>
  <si>
    <t>Holeinthewall</t>
  </si>
  <si>
    <t>565 Ashford Center Road</t>
  </si>
  <si>
    <t>Ashford</t>
  </si>
  <si>
    <t>565 Ashford Center Road
Ashford, CT 06278
(41.877021, -72.115087)</t>
  </si>
  <si>
    <t>F36433</t>
  </si>
  <si>
    <t>F36434</t>
  </si>
  <si>
    <t>F36429</t>
  </si>
  <si>
    <t>Textiful</t>
  </si>
  <si>
    <t>60 Backus Ave.</t>
  </si>
  <si>
    <t>Danbury</t>
  </si>
  <si>
    <t>60 Backus Ave.
Danbury, CT 06810
(41.370362, -73.492221)</t>
  </si>
  <si>
    <t>F36422</t>
  </si>
  <si>
    <t>1939 South Buckner</t>
  </si>
  <si>
    <t>1939 South Buckner
Dallas, TX 75217
(32.745638, -96.682961)</t>
  </si>
  <si>
    <t>F36435</t>
  </si>
  <si>
    <t>A72128</t>
  </si>
  <si>
    <t>Carlyn</t>
  </si>
  <si>
    <t>1 n/a</t>
  </si>
  <si>
    <t>1 n/a
Dallas, TX 75217</t>
  </si>
  <si>
    <t>A72185</t>
  </si>
  <si>
    <t>5218 Broadway Blvd</t>
  </si>
  <si>
    <t>5218 Broadway Blvd
Garland, TX 75043
(32.851962, -96.598894)</t>
  </si>
  <si>
    <t>A75575</t>
  </si>
  <si>
    <t>Haggerty</t>
  </si>
  <si>
    <t>0 n/a</t>
  </si>
  <si>
    <t>0 n/a
Dallas, TX 75217</t>
  </si>
  <si>
    <t>F36428</t>
  </si>
  <si>
    <t>SendinBlue</t>
  </si>
  <si>
    <t>A72135</t>
  </si>
  <si>
    <t>Balch Spring</t>
  </si>
  <si>
    <t>1 n/a
Balch Spring, TX 75180</t>
  </si>
  <si>
    <t>A72172</t>
  </si>
  <si>
    <t>Kiesheia</t>
  </si>
  <si>
    <t>Westbrook</t>
  </si>
  <si>
    <t>2016 Riverway Dr</t>
  </si>
  <si>
    <t>2016 Riverway Dr
Dallas, TX 75217
(32.747353, -96.661903)</t>
  </si>
  <si>
    <t>A72174</t>
  </si>
  <si>
    <t>LaVita</t>
  </si>
  <si>
    <t>Hutcherson</t>
  </si>
  <si>
    <t>2249 Bruce Dr</t>
  </si>
  <si>
    <t>2249 Bruce Dr
Lancaster, TX 75134</t>
  </si>
  <si>
    <t>F36415</t>
  </si>
  <si>
    <t>GSG Dallas</t>
  </si>
  <si>
    <t>4601 Spring Valley Rd</t>
  </si>
  <si>
    <t>4601 Spring Valley Rd
DALLAS, TX 75244
(32.939638, -96.829762)</t>
  </si>
  <si>
    <t>A72139</t>
  </si>
  <si>
    <t>Carmona</t>
  </si>
  <si>
    <t>1 n/a
Dallas, TX 75227</t>
  </si>
  <si>
    <t>A72155</t>
  </si>
  <si>
    <t>Sonyette</t>
  </si>
  <si>
    <t>1032 East Ramsey Ave</t>
  </si>
  <si>
    <t>FORT WORTH</t>
  </si>
  <si>
    <t>1032 East Ramsey Ave
FORT WORTH, TX 76104
(32.717342, -97.314201)</t>
  </si>
  <si>
    <t>A72170</t>
  </si>
  <si>
    <t>Pedroza</t>
  </si>
  <si>
    <t>1624 Riverway Dr.</t>
  </si>
  <si>
    <t>1624 Riverway Dr.
Dallas, TX 75217
(32.739556, -96.664084)</t>
  </si>
  <si>
    <t>A72177</t>
  </si>
  <si>
    <t>2840 Fairway Drive</t>
  </si>
  <si>
    <t>2840 Fairway Drive
Cedar Hill, TX 75104
(32.569634, -97.00894)</t>
  </si>
  <si>
    <t>A72180</t>
  </si>
  <si>
    <t>3453 Heatherbend St.</t>
  </si>
  <si>
    <t>3453 Heatherbend St.
Fort Worth, TX 76123
(32.623167, -97.369253)</t>
  </si>
  <si>
    <t>A72187</t>
  </si>
  <si>
    <t>7329 Big Sky Drive</t>
  </si>
  <si>
    <t>7329 Big Sky Drive
DALLAS, TX 75249
(32.653304, -96.948902)</t>
  </si>
  <si>
    <t>A75574</t>
  </si>
  <si>
    <t>F36414</t>
  </si>
  <si>
    <t>Fox Fuel</t>
  </si>
  <si>
    <t>8620 Lake June Rd.</t>
  </si>
  <si>
    <t>8620 Lake June Rd.
Dallas, TX 75217
(32.734117, -96.67235)</t>
  </si>
  <si>
    <t>A72154</t>
  </si>
  <si>
    <t>Calenthia</t>
  </si>
  <si>
    <t>845 Greenridge Drive</t>
  </si>
  <si>
    <t>845 Greenridge Drive
Arlington, TX 76017
(32.658896, -97.11969)</t>
  </si>
  <si>
    <t>A72173</t>
  </si>
  <si>
    <t>2028 Godiva</t>
  </si>
  <si>
    <t>2028 Godiva
Lancaster, TX 75134
(32.616548, -96.799856)</t>
  </si>
  <si>
    <t>F36412</t>
  </si>
  <si>
    <t>E Bar Tex Mex</t>
  </si>
  <si>
    <t>1901 North Haskell Rd.</t>
  </si>
  <si>
    <t>1901 North Haskell Rd.
Dallas, TX 75204
(32.801458, -96.785611)</t>
  </si>
  <si>
    <t>F36420</t>
  </si>
  <si>
    <t>Metro PCS</t>
  </si>
  <si>
    <t>10121 Lake June Rd.</t>
  </si>
  <si>
    <t>10121 Lake June Rd.
Dallas, TX 75217
(32.734115, -96.649944)</t>
  </si>
  <si>
    <t>A72148</t>
  </si>
  <si>
    <t>W</t>
  </si>
  <si>
    <t>609 South Goliad</t>
  </si>
  <si>
    <t>609 South Goliad
Rockwall, TX 75087
(32.924676, -96.460364)</t>
  </si>
  <si>
    <t>A72165</t>
  </si>
  <si>
    <t>Dowell</t>
  </si>
  <si>
    <t>1300 Buxton Dr.</t>
  </si>
  <si>
    <t>1300 Buxton Dr.
DeSoto, TX 75115
(32.612794, -96.892204)</t>
  </si>
  <si>
    <t>A72169</t>
  </si>
  <si>
    <t>1620 Riverway Dr.</t>
  </si>
  <si>
    <t>1620 Riverway Dr.
Dallas, TX 75217
(32.739326, -96.664083)</t>
  </si>
  <si>
    <t>A72175</t>
  </si>
  <si>
    <t>Roshanda</t>
  </si>
  <si>
    <t>2501 7 Hills Drive</t>
  </si>
  <si>
    <t>2501 7 Hills Drive
Grand Prairie, TX 75052
(32.683489, -97.039932)</t>
  </si>
  <si>
    <t>A72176</t>
  </si>
  <si>
    <t>Blue</t>
  </si>
  <si>
    <t>2613 Fowler</t>
  </si>
  <si>
    <t>2613 Fowler
Dallas, TX 75216
(32.717655, -96.79735)</t>
  </si>
  <si>
    <t>A72183</t>
  </si>
  <si>
    <t>4888 Hazelhurst Lane</t>
  </si>
  <si>
    <t>4888 Hazelhurst Lane
Dallas, TX 75227
(32.783831, -96.707284)</t>
  </si>
  <si>
    <t>A72190</t>
  </si>
  <si>
    <t>PO Box 8473</t>
  </si>
  <si>
    <t>PO Box 8473
Ennis, TX 75120</t>
  </si>
  <si>
    <t>A75578</t>
  </si>
  <si>
    <t>A75580</t>
  </si>
  <si>
    <t>Starks</t>
  </si>
  <si>
    <t>A72158</t>
  </si>
  <si>
    <t>1112 Joanna Avenue</t>
  </si>
  <si>
    <t>1112 Joanna Avenue
DeSoto, TX 75115
(32.608283, -96.844924)</t>
  </si>
  <si>
    <t>A72159</t>
  </si>
  <si>
    <t>A72160</t>
  </si>
  <si>
    <t>A72161</t>
  </si>
  <si>
    <t>A72162</t>
  </si>
  <si>
    <t>A72191</t>
  </si>
  <si>
    <t>F36431</t>
  </si>
  <si>
    <t>Wholesale Shirts</t>
  </si>
  <si>
    <t>11311 Harry Hines Blvd</t>
  </si>
  <si>
    <t>11311 Harry Hines Blvd
Dallas, TX 75229
(32.894283, -96.891012)</t>
  </si>
  <si>
    <t>F36425</t>
  </si>
  <si>
    <t>Print Place</t>
  </si>
  <si>
    <t>1110 Ave H</t>
  </si>
  <si>
    <t>1110 Ave H
Arlington, TX 76011
(32.761978, -97.047832)</t>
  </si>
  <si>
    <t>A75576</t>
  </si>
  <si>
    <t>Stucker</t>
  </si>
  <si>
    <t>A75577</t>
  </si>
  <si>
    <t>F36404</t>
  </si>
  <si>
    <t>Azaria</t>
  </si>
  <si>
    <t>Lanig</t>
  </si>
  <si>
    <t>1218 Bluffview Dr.</t>
  </si>
  <si>
    <t>1218 Bluffview Dr.
Desoto, TX 75115
(32.612572, -96.82579)</t>
  </si>
  <si>
    <t>F36405</t>
  </si>
  <si>
    <t>Lesly</t>
  </si>
  <si>
    <t>F36423</t>
  </si>
  <si>
    <t>A75571</t>
  </si>
  <si>
    <t>A75572</t>
  </si>
  <si>
    <t>Jessie</t>
  </si>
  <si>
    <t>0 n/a
Desoto, TX 75115</t>
  </si>
  <si>
    <t>F36403</t>
  </si>
  <si>
    <t>Salvador</t>
  </si>
  <si>
    <t>1010 Hoke Smith Dr</t>
  </si>
  <si>
    <t>1010 Hoke Smith Dr
Dallas, TX 75224
(32.707917, -96.83865)</t>
  </si>
  <si>
    <t>F36427</t>
  </si>
  <si>
    <t>7818 Garland Rd</t>
  </si>
  <si>
    <t>7818 Garland Rd
Dallas, TX 75218
(32.812086, -96.727645)</t>
  </si>
  <si>
    <t>F36421</t>
  </si>
  <si>
    <t>12640 East NW Hwy Suite</t>
  </si>
  <si>
    <t>12640 East NW Hwy Suite
Dallas, TX 75228
(32.864017, -96.664515)</t>
  </si>
  <si>
    <t>A72141</t>
  </si>
  <si>
    <t>1 n/a
Desoto, TX 75115</t>
  </si>
  <si>
    <t>A72142</t>
  </si>
  <si>
    <t>A72150</t>
  </si>
  <si>
    <t>Annie</t>
  </si>
  <si>
    <t xml:space="preserve">609 Laurel Street </t>
  </si>
  <si>
    <t>609 Laurel Street 
Dallas, TX 75134
(32.609117, -96.766493)</t>
  </si>
  <si>
    <t>A72151</t>
  </si>
  <si>
    <t>Everlyn</t>
  </si>
  <si>
    <t>620 Westchester</t>
  </si>
  <si>
    <t>620 Westchester
Grand Prairie, TX 75052
(33.116288, -96.5767)</t>
  </si>
  <si>
    <t>A72188</t>
  </si>
  <si>
    <t>Latanya</t>
  </si>
  <si>
    <t>9666 Limestone</t>
  </si>
  <si>
    <t>9666 Limestone
Dallas, TX 75217
(32.744578, -96.654983)</t>
  </si>
  <si>
    <t>A72189</t>
  </si>
  <si>
    <t>F36402</t>
  </si>
  <si>
    <t>Kaletha</t>
  </si>
  <si>
    <t>Dotson</t>
  </si>
  <si>
    <t>10115 Shayna Dr.</t>
  </si>
  <si>
    <t>10115 Shayna Dr.
Dallas, TX 75217
(32.743717, -96.649335)</t>
  </si>
  <si>
    <t>F36416</t>
  </si>
  <si>
    <t>F36424</t>
  </si>
  <si>
    <t>A75573</t>
  </si>
  <si>
    <t>Letola</t>
  </si>
  <si>
    <t>0 n/a
Red Oak, TX 75154</t>
  </si>
  <si>
    <t>A75583</t>
  </si>
  <si>
    <t>Wickerson</t>
  </si>
  <si>
    <t>A72153</t>
  </si>
  <si>
    <t>Mavon</t>
  </si>
  <si>
    <t>828 Danbury Drive</t>
  </si>
  <si>
    <t>828 Danbury Drive
DeSoto, TX 75115
(32.57593, -96.877146)</t>
  </si>
  <si>
    <t>A72152</t>
  </si>
  <si>
    <t>Tenille</t>
  </si>
  <si>
    <t>701 Broadway Commons</t>
  </si>
  <si>
    <t>701 Broadway Commons
Garland, TX 75043
(32.843792, -96.593233)</t>
  </si>
  <si>
    <t>F36430</t>
  </si>
  <si>
    <t>275 Wyman ST</t>
  </si>
  <si>
    <t>275 Wyman ST
Waltham, MA 02451
(42.40605, -71.257119)</t>
  </si>
  <si>
    <t>A72149</t>
  </si>
  <si>
    <t>A72166</t>
  </si>
  <si>
    <t>Pharms</t>
  </si>
  <si>
    <t>1500 Cheyenne Rd.</t>
  </si>
  <si>
    <t>1500 Cheyenne Rd.
Dallas, TX 75217
(32.738343, -96.639841)</t>
  </si>
  <si>
    <t>A72167</t>
  </si>
  <si>
    <t>1608 Riverway Dr.</t>
  </si>
  <si>
    <t>1608 Riverway Dr.
Dallas, TX 75217
(32.738901, -96.664083)</t>
  </si>
  <si>
    <t>A72168</t>
  </si>
  <si>
    <t>A75579</t>
  </si>
  <si>
    <t>WT</t>
  </si>
  <si>
    <t>0 n/a
Lancaster, TX 75134</t>
  </si>
  <si>
    <t>A75581</t>
  </si>
  <si>
    <t>A75582</t>
  </si>
  <si>
    <t>Skip and Dana</t>
  </si>
  <si>
    <t>0 n/a
Southlake, TX 76092</t>
  </si>
  <si>
    <t>F36408</t>
  </si>
  <si>
    <t>2705 Clemson Circle</t>
  </si>
  <si>
    <t>2705 Clemson Circle
Rowlett, TX 75088
(32.887401, -96.529992)</t>
  </si>
  <si>
    <t>F36418</t>
  </si>
  <si>
    <t>Lyda St.rategies</t>
  </si>
  <si>
    <t xml:space="preserve">2919 Commerce Street </t>
  </si>
  <si>
    <t>2919 Commerce Street 
Dallas, TX 75226
(32.783569, -96.781255)</t>
  </si>
  <si>
    <t>A72181</t>
  </si>
  <si>
    <t>Elicha</t>
  </si>
  <si>
    <t xml:space="preserve">4024 Elm Street </t>
  </si>
  <si>
    <t>4024 Elm Street 
Dallas, TX 75226
(32.788982, -96.772026)</t>
  </si>
  <si>
    <t>F36413</t>
  </si>
  <si>
    <t>203 South Belt Line Rd</t>
  </si>
  <si>
    <t>203 South Belt Line Rd
Irving, TX 75060
(32.813833, -96.993948)</t>
  </si>
  <si>
    <t>A72171</t>
  </si>
  <si>
    <t>Sweet</t>
  </si>
  <si>
    <t>1701 Ann Arbor</t>
  </si>
  <si>
    <t>1701 Ann Arbor
Dallas, TX 75216</t>
  </si>
  <si>
    <t>F36409</t>
  </si>
  <si>
    <t>F36426</t>
  </si>
  <si>
    <t>A72126</t>
  </si>
  <si>
    <t>Laurice</t>
  </si>
  <si>
    <t>1 n/a
Cedar Hill, TX 75104</t>
  </si>
  <si>
    <t>A72127</t>
  </si>
  <si>
    <t>A72129</t>
  </si>
  <si>
    <t>1 n/a
Arlington, TX 76015
(32.964169, -97.682574)</t>
  </si>
  <si>
    <t>A72130</t>
  </si>
  <si>
    <t>A72131</t>
  </si>
  <si>
    <t>Ekpenyoung</t>
  </si>
  <si>
    <t>1 n/a
Dallas, TX 75215</t>
  </si>
  <si>
    <t>A72132</t>
  </si>
  <si>
    <t>Vavala</t>
  </si>
  <si>
    <t>A72133</t>
  </si>
  <si>
    <t>A72134</t>
  </si>
  <si>
    <t>A72136</t>
  </si>
  <si>
    <t>Marqureta</t>
  </si>
  <si>
    <t>A72137</t>
  </si>
  <si>
    <t>Wealth</t>
  </si>
  <si>
    <t>Wilmer</t>
  </si>
  <si>
    <t>1 n/a
Wilmer, TX 75227</t>
  </si>
  <si>
    <t>A72138</t>
  </si>
  <si>
    <t>Khaye</t>
  </si>
  <si>
    <t>1 n/a
Dallas, TX 75236</t>
  </si>
  <si>
    <t>A72140</t>
  </si>
  <si>
    <t>A72143</t>
  </si>
  <si>
    <t>39 Tennis Village</t>
  </si>
  <si>
    <t>39 Tennis Village
Heath, TX 75032
(32.87513, -96.454317)</t>
  </si>
  <si>
    <t>A72144</t>
  </si>
  <si>
    <t>Vernesha</t>
  </si>
  <si>
    <t>Blanton</t>
  </si>
  <si>
    <t>129 Quail Run</t>
  </si>
  <si>
    <t>129 Quail Run
Seagoville, TX 75159
(32.667085, -96.590852)</t>
  </si>
  <si>
    <t>A72145</t>
  </si>
  <si>
    <t xml:space="preserve">301 Cedar Street </t>
  </si>
  <si>
    <t>301 Cedar Street 
Wilmer, TX 75172
(32.596708, -96.673667)</t>
  </si>
  <si>
    <t>A72146</t>
  </si>
  <si>
    <t>Jeanae</t>
  </si>
  <si>
    <t>A72147</t>
  </si>
  <si>
    <t>J.C.</t>
  </si>
  <si>
    <t xml:space="preserve">410 East 16th Street </t>
  </si>
  <si>
    <t>MT.Pleasant</t>
  </si>
  <si>
    <t>410 East 16th Street 
MT.Pleasant, TX 75455
(33.171917, -94.965243)</t>
  </si>
  <si>
    <t>A72156</t>
  </si>
  <si>
    <t>1111 East Ledbetter Dr.</t>
  </si>
  <si>
    <t>1111 East Ledbetter Dr.
Dallas, TX 75216
(32.682567, -96.807435)</t>
  </si>
  <si>
    <t>A72157</t>
  </si>
  <si>
    <t>Lakiesha</t>
  </si>
  <si>
    <t>A72163</t>
  </si>
  <si>
    <t>Ford</t>
  </si>
  <si>
    <t>1143 Carbona Dr.</t>
  </si>
  <si>
    <t>1143 Carbona Dr.
Dallas, TX 75217
(32.731849, -96.691603)</t>
  </si>
  <si>
    <t>A72164</t>
  </si>
  <si>
    <t>1209 Christa Dr.</t>
  </si>
  <si>
    <t>1209 Christa Dr.
Mesquite, TX 75149
(32.753149, -96.614841)</t>
  </si>
  <si>
    <t>A72178</t>
  </si>
  <si>
    <t>Tamica</t>
  </si>
  <si>
    <t>3225 Fox RidgeTrail</t>
  </si>
  <si>
    <t>3225 Fox RidgeTrail
Mesquite, TX 75181</t>
  </si>
  <si>
    <t>A72179</t>
  </si>
  <si>
    <t>Owoniy</t>
  </si>
  <si>
    <t>A72182</t>
  </si>
  <si>
    <t>Forrestor</t>
  </si>
  <si>
    <t>4210 Scottland Dr</t>
  </si>
  <si>
    <t>4210 Scottland Dr
Grand Prairie, TX 75052
(32.667078, -97.049325)</t>
  </si>
  <si>
    <t>A72184</t>
  </si>
  <si>
    <t>Woodworth</t>
  </si>
  <si>
    <t>5151 Veterans Dr</t>
  </si>
  <si>
    <t>5151 Veterans Dr
Dallas, TX 75241
(32.68601, -96.777136)</t>
  </si>
  <si>
    <t>A72186</t>
  </si>
  <si>
    <t>5621 Parkdale Dr</t>
  </si>
  <si>
    <t>5621 Parkdale Dr
Dallas, TX 75227
(32.779656, -96.724585)</t>
  </si>
  <si>
    <t>F36410</t>
  </si>
  <si>
    <t>AGE Graphics</t>
  </si>
  <si>
    <t>678 Collins Rd.</t>
  </si>
  <si>
    <t>Little Hocking</t>
  </si>
  <si>
    <t>678 Collins Rd.
Little Hocking, OH 45742
(39.246773, -81.716252)</t>
  </si>
  <si>
    <t>F36406</t>
  </si>
  <si>
    <t>11408 Lippitt Ave</t>
  </si>
  <si>
    <t>11408 Lippitt Ave
Dallas, TX 75218
(32.855704, -96.682706)</t>
  </si>
  <si>
    <t>F36407</t>
  </si>
  <si>
    <t>F36419</t>
  </si>
  <si>
    <t>F36411</t>
  </si>
  <si>
    <t>Design2Ink</t>
  </si>
  <si>
    <t>1202 Regal</t>
  </si>
  <si>
    <t>1202 Regal
Glenn Heights, TX 75154</t>
  </si>
  <si>
    <t>FR12051</t>
  </si>
  <si>
    <t>https://campfin.dallascityhall.com/FinalReports/tec0000002051_20200715_132129.pdf</t>
  </si>
  <si>
    <t>Tiffinni</t>
  </si>
  <si>
    <t>Tiffinni Young</t>
  </si>
  <si>
    <t>PO Box 270282</t>
  </si>
  <si>
    <t>PO Box 270282
Dallas, TX 75227</t>
  </si>
  <si>
    <t>FR12093</t>
  </si>
  <si>
    <t>https://campfin.dallascityhall.com/FinalReports/tec0000002093_20210115_140216.pdf</t>
  </si>
  <si>
    <t>F34892</t>
  </si>
  <si>
    <t>7720 Military Parkway</t>
  </si>
  <si>
    <t>7720 Military Parkway
Dallas, TX 75227
(32.770444, -96.688983)</t>
  </si>
  <si>
    <t>F35270</t>
  </si>
  <si>
    <t>PO Box 5046</t>
  </si>
  <si>
    <t>Prairie View</t>
  </si>
  <si>
    <t>PO Box 5046
Prairie View, TX 70874</t>
  </si>
  <si>
    <t>F34894</t>
  </si>
  <si>
    <t>F35269</t>
  </si>
  <si>
    <t>PO Box 73471</t>
  </si>
  <si>
    <t>PO Box 73471
Baton Rouge, LA 70874</t>
  </si>
  <si>
    <t>F35271</t>
  </si>
  <si>
    <t>F34893</t>
  </si>
  <si>
    <t>F34886</t>
  </si>
  <si>
    <t>Access Self St.orage</t>
  </si>
  <si>
    <t>3421 South Buckner Blvd</t>
  </si>
  <si>
    <t>3421 South Buckner Blvd
Dallas, TX 75227
(32.766457, -96.682781)</t>
  </si>
  <si>
    <t>F34887</t>
  </si>
  <si>
    <t>F34888</t>
  </si>
  <si>
    <t>F34889</t>
  </si>
  <si>
    <t>F34890</t>
  </si>
  <si>
    <t>F34891</t>
  </si>
  <si>
    <t>F35263</t>
  </si>
  <si>
    <t>F35264</t>
  </si>
  <si>
    <t>F35265</t>
  </si>
  <si>
    <t>F35266</t>
  </si>
  <si>
    <t>F35267</t>
  </si>
  <si>
    <t>F35268</t>
  </si>
  <si>
    <t>F34895</t>
  </si>
  <si>
    <t>FR12109</t>
  </si>
  <si>
    <t>https://campfin.dallascityhall.com/FinalReports/tec0000002109_20210211_183925.pdf</t>
  </si>
  <si>
    <t>Tony Carrillo</t>
  </si>
  <si>
    <t>3109 Parvia Ave.</t>
  </si>
  <si>
    <t>3109 Parvia Ave.
Dallas, TX 75212
(32.779945, -96.833557)</t>
  </si>
  <si>
    <t>FR12110</t>
  </si>
  <si>
    <t>https://campfin.dallascityhall.com/FinalReports/rpt0000002110_20210211_184650.pdf</t>
  </si>
  <si>
    <t>FR12203</t>
  </si>
  <si>
    <t>https://campfin.dallascityhall.com/FinalReports/tcc0000002203_20210407_102710.pdf</t>
  </si>
  <si>
    <t>3109 Parvia ave.</t>
  </si>
  <si>
    <t>3109 Parvia ave.
Dallas, TX 75212
(32.779945, -96.833557)</t>
  </si>
  <si>
    <t>FR12234</t>
  </si>
  <si>
    <t>https://campfin.dallascityhall.com/FinalReports/tec0000002234_20210422_160551.pdf</t>
  </si>
  <si>
    <t>F36382</t>
  </si>
  <si>
    <t>2610 Fort Worth Ave.</t>
  </si>
  <si>
    <t>2610 Fort Worth Ave.
Dallas, TX 75211
(32.758289, -96.864347)</t>
  </si>
  <si>
    <t>F36381</t>
  </si>
  <si>
    <t>99655 Royal Lane #23</t>
  </si>
  <si>
    <t>99655 Royal Lane #23
Dallas, TX 75231</t>
  </si>
  <si>
    <t>F36689</t>
  </si>
  <si>
    <t>F36690</t>
  </si>
  <si>
    <t>F36380</t>
  </si>
  <si>
    <t>A Banner Co.</t>
  </si>
  <si>
    <t>F36688</t>
  </si>
  <si>
    <t>A72041</t>
  </si>
  <si>
    <t>Mcdermott</t>
  </si>
  <si>
    <t xml:space="preserve">310 First Street </t>
  </si>
  <si>
    <t>310 First Street 
Dallas, TX 20003</t>
  </si>
  <si>
    <t>FR12428</t>
  </si>
  <si>
    <t>https://campfin.dallascityhall.com/FinalReports/rpt0000002428_20220425_164506.pdf</t>
  </si>
  <si>
    <t>Tramonica</t>
  </si>
  <si>
    <t>Tramonica Brown</t>
  </si>
  <si>
    <t>2906 Cypress Ave.</t>
  </si>
  <si>
    <t>2906 Cypress Ave.
Dallas, TX 75227
(32.7617, -96.661862)</t>
  </si>
  <si>
    <t>FR12204</t>
  </si>
  <si>
    <t>https://campfin.dallascityhall.com/FinalReports/tec0000002204_20210405_001822.pdf</t>
  </si>
  <si>
    <t>tramonica</t>
  </si>
  <si>
    <t>tramonica brown</t>
  </si>
  <si>
    <t>2906 Cypress Ave</t>
  </si>
  <si>
    <t>2906 Cypress Ave
Dallas, TX 75227
(32.7617, -96.661862)</t>
  </si>
  <si>
    <t>FR12268</t>
  </si>
  <si>
    <t>https://campfin.dallascityhall.com/FinalReports/tec0000002268_20210430_124300.pdf</t>
  </si>
  <si>
    <t>2906 Cypress ave</t>
  </si>
  <si>
    <t>2906 Cypress ave
Dallas, TX 75227
(32.7617, -96.661862)</t>
  </si>
  <si>
    <t>A72077</t>
  </si>
  <si>
    <t>5530 Longview St.</t>
  </si>
  <si>
    <t>5530 Longview St.
Dallas, TX 75206
(32.830847, -96.773306)</t>
  </si>
  <si>
    <t>A72045</t>
  </si>
  <si>
    <t>Kirsten</t>
  </si>
  <si>
    <t>Chilstrom</t>
  </si>
  <si>
    <t>4705 Abbott Ave</t>
  </si>
  <si>
    <t>4705 Abbott Ave
Dallas, TX 75205
(32.825274, -96.791187)</t>
  </si>
  <si>
    <t>A72046</t>
  </si>
  <si>
    <t>2930 Frankfort Ave</t>
  </si>
  <si>
    <t>2930 Frankfort Ave
Dallas, TX 75205</t>
  </si>
  <si>
    <t>A72048</t>
  </si>
  <si>
    <t>Plascenica</t>
  </si>
  <si>
    <t>11513 Pintas Creek Cir</t>
  </si>
  <si>
    <t>11513 Pintas Creek Cir
Dallas, TX 78410</t>
  </si>
  <si>
    <t>A72049</t>
  </si>
  <si>
    <t>jasmine</t>
  </si>
  <si>
    <t>currie</t>
  </si>
  <si>
    <t>3908 Camelot St.</t>
  </si>
  <si>
    <t>3908 Camelot St.
Dallas, TX 76209
(33.255716, -97.122301)</t>
  </si>
  <si>
    <t>A72050</t>
  </si>
  <si>
    <t>1906 Bertram Dr</t>
  </si>
  <si>
    <t>1906 Bertram Dr
Dallas, TX 76063
(32.588386, -97.175109)</t>
  </si>
  <si>
    <t>A72066</t>
  </si>
  <si>
    <t>Mitchelle</t>
  </si>
  <si>
    <t>7250 Elam</t>
  </si>
  <si>
    <t>7250 Elam
Dallas, TX 75217
(32.719724, -96.69592)</t>
  </si>
  <si>
    <t>A72069</t>
  </si>
  <si>
    <t>regina</t>
  </si>
  <si>
    <t>4531 Greenwood Rd</t>
  </si>
  <si>
    <t>4531 Greenwood Rd
Dallas, TX 75088</t>
  </si>
  <si>
    <t>A72064</t>
  </si>
  <si>
    <t>Ebrahim</t>
  </si>
  <si>
    <t>9710 Scyene</t>
  </si>
  <si>
    <t>9710 Scyene
Dallas, TX 75227
(32.76225, -96.65456)</t>
  </si>
  <si>
    <t>A72044</t>
  </si>
  <si>
    <t>jazmine</t>
  </si>
  <si>
    <t>Molina</t>
  </si>
  <si>
    <t>1724 Gross Rd</t>
  </si>
  <si>
    <t>1724 Gross Rd
Dallas, TX 75228
(32.815246, -96.686669)</t>
  </si>
  <si>
    <t>A72060</t>
  </si>
  <si>
    <t>lewis</t>
  </si>
  <si>
    <t>7032 Atha Dr</t>
  </si>
  <si>
    <t>7032 Atha Dr
Dallas, TX 75217
(32.715233, -96.700314)</t>
  </si>
  <si>
    <t>A72061</t>
  </si>
  <si>
    <t>emma</t>
  </si>
  <si>
    <t>burkey</t>
  </si>
  <si>
    <t>5506 St.onegate Rd</t>
  </si>
  <si>
    <t>5506 St.onegate Rd
Dallas, TX 75209
(32.860034, -96.818705)</t>
  </si>
  <si>
    <t>A72080</t>
  </si>
  <si>
    <t>A72083</t>
  </si>
  <si>
    <t>adrenna</t>
  </si>
  <si>
    <t>harris</t>
  </si>
  <si>
    <t>1509 Lucille Dr
Dallas, TX 75149
(32.782208, -96.633987)</t>
  </si>
  <si>
    <t>A72084</t>
  </si>
  <si>
    <t>KC</t>
  </si>
  <si>
    <t>444 Elam</t>
  </si>
  <si>
    <t>444 Elam
Dallas, TX 75217</t>
  </si>
  <si>
    <t>A72085</t>
  </si>
  <si>
    <t>10951 St.one Canyon Rd
dallas, TX 75230
(32.8963, -96.770476)</t>
  </si>
  <si>
    <t>A72091</t>
  </si>
  <si>
    <t>rowlett</t>
  </si>
  <si>
    <t>10951 St.one Canyon Rd
rowlett, TX 75230
(32.8963, -96.770476)</t>
  </si>
  <si>
    <t>A72092</t>
  </si>
  <si>
    <t>amir</t>
  </si>
  <si>
    <t>1819 Cedar Crest Blvd</t>
  </si>
  <si>
    <t>1819 Cedar Crest Blvd
Dallas, TX 75203
(32.724492, -96.797142)</t>
  </si>
  <si>
    <t>A72093</t>
  </si>
  <si>
    <t>Opal</t>
  </si>
  <si>
    <t>417 Judkins St.</t>
  </si>
  <si>
    <t>417 Judkins St.
Dallas, TX 76111</t>
  </si>
  <si>
    <t>A72094</t>
  </si>
  <si>
    <t>rochelle</t>
  </si>
  <si>
    <t>fletcher</t>
  </si>
  <si>
    <t>823 Twilight Cir</t>
  </si>
  <si>
    <t>823 Twilight Cir
Dallas, TX 75080
(32.959724, -96.737934)</t>
  </si>
  <si>
    <t>A72062</t>
  </si>
  <si>
    <t>Nelon</t>
  </si>
  <si>
    <t>9597 Jones Rd</t>
  </si>
  <si>
    <t>9597 Jones Rd
Dallas, TX 77065
(29.912413, -95.584737)</t>
  </si>
  <si>
    <t>A72082</t>
  </si>
  <si>
    <t>sharon</t>
  </si>
  <si>
    <t>roston</t>
  </si>
  <si>
    <t>9415 Bruton Rd</t>
  </si>
  <si>
    <t>9415 Bruton Rd
Dallas, TX 75227
(32.74875, -96.658581)</t>
  </si>
  <si>
    <t>A72047</t>
  </si>
  <si>
    <t>Riggs</t>
  </si>
  <si>
    <t>6304 Prospect Ave</t>
  </si>
  <si>
    <t>6304 Prospect Ave
Dallas, TX 75214
(32.815029, -96.754764)</t>
  </si>
  <si>
    <t>A72051</t>
  </si>
  <si>
    <t>denisha</t>
  </si>
  <si>
    <t>hill</t>
  </si>
  <si>
    <t>5301 Chicago Ave</t>
  </si>
  <si>
    <t>5301 Chicago Ave
Dallas, TX 79414
(33.54464, -101.930639)</t>
  </si>
  <si>
    <t>A72052</t>
  </si>
  <si>
    <t>cassondra</t>
  </si>
  <si>
    <t>dorsey</t>
  </si>
  <si>
    <t>515 Shadyway Dr</t>
  </si>
  <si>
    <t>515 Shadyway Dr
Dallas, TX 75232
(32.651791, -96.830276)</t>
  </si>
  <si>
    <t>A72053</t>
  </si>
  <si>
    <t>lilac</t>
  </si>
  <si>
    <t>13506 Purple Sage Rd</t>
  </si>
  <si>
    <t>13506 Purple Sage Rd
Dallas, TX 75240
(32.931356, -96.774804)</t>
  </si>
  <si>
    <t>A72054</t>
  </si>
  <si>
    <t>star</t>
  </si>
  <si>
    <t>grieve</t>
  </si>
  <si>
    <t>1511 stoneham</t>
  </si>
  <si>
    <t>1511 stoneham
Dallas, TX 75081
(32.972266, -96.695657)</t>
  </si>
  <si>
    <t>A72055</t>
  </si>
  <si>
    <t>Akabue</t>
  </si>
  <si>
    <t>1919 Jackson St.</t>
  </si>
  <si>
    <t>1919 Jackson St.
Dallas, TX 75201
(32.779996, -96.794988)</t>
  </si>
  <si>
    <t>A72057</t>
  </si>
  <si>
    <t>jamie</t>
  </si>
  <si>
    <t>dewees</t>
  </si>
  <si>
    <t>7335 Lehigh Dr</t>
  </si>
  <si>
    <t>7335 Lehigh Dr
Dallas, TX 75214
(32.851382, -96.735368)</t>
  </si>
  <si>
    <t>A72058</t>
  </si>
  <si>
    <t>rhonda</t>
  </si>
  <si>
    <t>granberry</t>
  </si>
  <si>
    <t>2817 Etta</t>
  </si>
  <si>
    <t>2817 Etta
Dallas, TX 75227
(32.760145, -96.67053)</t>
  </si>
  <si>
    <t>A72059</t>
  </si>
  <si>
    <t>justin</t>
  </si>
  <si>
    <t>william</t>
  </si>
  <si>
    <t>5447 Davids Bend D</t>
  </si>
  <si>
    <t>5447 Davids Bend D
Dallas, TX 77479
(29.600482, -95.680001)</t>
  </si>
  <si>
    <t>A72065</t>
  </si>
  <si>
    <t>Melva</t>
  </si>
  <si>
    <t>9666 Scyene</t>
  </si>
  <si>
    <t>9666 Scyene
Dallas, TX 75227
(32.762284, -96.655123)</t>
  </si>
  <si>
    <t>A72070</t>
  </si>
  <si>
    <t>twollia</t>
  </si>
  <si>
    <t>phillips</t>
  </si>
  <si>
    <t>9618 Bluffcreek Dr</t>
  </si>
  <si>
    <t>9618 Bluffcreek Dr
Dallas, TX 75227
(32.75399, -96.656123)</t>
  </si>
  <si>
    <t>A72071</t>
  </si>
  <si>
    <t>A72072</t>
  </si>
  <si>
    <t>Jerusalem</t>
  </si>
  <si>
    <t>543 Sunburst Dr</t>
  </si>
  <si>
    <t>543 Sunburst Dr
Dallas, TX 75227
(32.720997, -96.660493)</t>
  </si>
  <si>
    <t>A72073</t>
  </si>
  <si>
    <t>satterwhite</t>
  </si>
  <si>
    <t>3761 Towne Crossing Blvd</t>
  </si>
  <si>
    <t>3761 Towne Crossing Blvd
Dallas, TX 75049</t>
  </si>
  <si>
    <t>A72076</t>
  </si>
  <si>
    <t>sophie</t>
  </si>
  <si>
    <t>cordless</t>
  </si>
  <si>
    <t>4520 Bennett Ave</t>
  </si>
  <si>
    <t>4520 Bennett Ave
Dallas, TX 78751
(30.304934, -97.717159)</t>
  </si>
  <si>
    <t>A72079</t>
  </si>
  <si>
    <t>corless</t>
  </si>
  <si>
    <t>4520 Bennett Ave
Dallas, TX 78715</t>
  </si>
  <si>
    <t>A72086</t>
  </si>
  <si>
    <t>543 sunburst</t>
  </si>
  <si>
    <t>543 sunburst
Dallas, TX 75227
(32.720997, -96.660493)</t>
  </si>
  <si>
    <t>A72087</t>
  </si>
  <si>
    <t>Myron</t>
  </si>
  <si>
    <t>4000 karen</t>
  </si>
  <si>
    <t>4000 karen
rowlett, TX 75089
(32.882714, -96.563638)</t>
  </si>
  <si>
    <t>A72088</t>
  </si>
  <si>
    <t>8355 Lake Anna Dr</t>
  </si>
  <si>
    <t>8355 Lake Anna Dr
Dallas, TX 75217
(32.702992, -96.676395)</t>
  </si>
  <si>
    <t>A72089</t>
  </si>
  <si>
    <t>Tene</t>
  </si>
  <si>
    <t>Fraizer</t>
  </si>
  <si>
    <t>A72090</t>
  </si>
  <si>
    <t>A72095</t>
  </si>
  <si>
    <t>yvonne</t>
  </si>
  <si>
    <t>perkins</t>
  </si>
  <si>
    <t>1350 Skyline Rd Apt</t>
  </si>
  <si>
    <t>1350 Skyline Rd Apt
Dallas, TX 75051
(32.734935, -96.98722)</t>
  </si>
  <si>
    <t>A72078</t>
  </si>
  <si>
    <t>mario</t>
  </si>
  <si>
    <t>kegler</t>
  </si>
  <si>
    <t>115 Garden Dr</t>
  </si>
  <si>
    <t>115 Garden Dr
Dallas, TX 75706</t>
  </si>
  <si>
    <t>A72063</t>
  </si>
  <si>
    <t>Burkhalter</t>
  </si>
  <si>
    <t>1043 Rain Forest Dr</t>
  </si>
  <si>
    <t>1043 Rain Forest Dr
Dallas, TX 75227
(32.73018, -96.642559)</t>
  </si>
  <si>
    <t>A72074</t>
  </si>
  <si>
    <t>austin</t>
  </si>
  <si>
    <t>robinson</t>
  </si>
  <si>
    <t>7805 Shiloh Ct</t>
  </si>
  <si>
    <t>7805 Shiloh Ct
Dallas, TX 77845
(30.619902, -96.292243)</t>
  </si>
  <si>
    <t>A72068</t>
  </si>
  <si>
    <t>tanner</t>
  </si>
  <si>
    <t>karnes</t>
  </si>
  <si>
    <t>13506 Purple Sage Rd
Dallas, TX 75049
(32.931356, -96.774804)</t>
  </si>
  <si>
    <t>A72081</t>
  </si>
  <si>
    <t>Jyori</t>
  </si>
  <si>
    <t>walker</t>
  </si>
  <si>
    <t>1003 Dunhill Ln</t>
  </si>
  <si>
    <t>forney</t>
  </si>
  <si>
    <t>1003 Dunhill Ln
forney, TX 75126
(32.768559, -96.423203)</t>
  </si>
  <si>
    <t>A72067</t>
  </si>
  <si>
    <t>622 sunburst</t>
  </si>
  <si>
    <t>622 sunburst
Dallas, TX 75217
(32.722229, -96.660725)</t>
  </si>
  <si>
    <t>A72056</t>
  </si>
  <si>
    <t>flordeisha</t>
  </si>
  <si>
    <t>moore</t>
  </si>
  <si>
    <t>1201 South Ewing Ave</t>
  </si>
  <si>
    <t>1201 South Ewing Ave
Dallas, TX 75216
(32.734513, -96.811458)</t>
  </si>
  <si>
    <t>F36397</t>
  </si>
  <si>
    <t>1106 1106 Lavaca Suite 100</t>
  </si>
  <si>
    <t>1106 1106 Lavaca Suite 100
austin, TX 78701</t>
  </si>
  <si>
    <t>A72075</t>
  </si>
  <si>
    <t>2900 Cypress</t>
  </si>
  <si>
    <t>2900 Cypress
rowlett, TX 75227</t>
  </si>
  <si>
    <t>F36398</t>
  </si>
  <si>
    <t>F36399</t>
  </si>
  <si>
    <t>Graphic &amp; Design</t>
  </si>
  <si>
    <t>9660 Scyene</t>
  </si>
  <si>
    <t>9660 Scyene
Dallas, TX 75227
(32.762356, -96.655566)</t>
  </si>
  <si>
    <t>FR12202</t>
  </si>
  <si>
    <t>https://campfin.dallascityhall.com/FinalReports/rpt0000002202_20210402_140150.pdf</t>
  </si>
  <si>
    <t>Walter Changa</t>
  </si>
  <si>
    <t>Walter Changa Higgins</t>
  </si>
  <si>
    <t>2618 Sharpview Lane</t>
  </si>
  <si>
    <t>2618 Sharpview Lane
Dallas, TX 75228
(32.796096, -96.706258)</t>
  </si>
  <si>
    <t>F36387</t>
  </si>
  <si>
    <t>Jamaica Cook Shop</t>
  </si>
  <si>
    <t>2033 Millitary Parkway</t>
  </si>
  <si>
    <t>2033 Millitary Parkway
Mesquite, TX 75149
(32.768231, -96.630795)</t>
  </si>
  <si>
    <t>F36388</t>
  </si>
  <si>
    <t>ChangaForDallas Campaign</t>
  </si>
  <si>
    <t>1808 South Good Latimer Expressway</t>
  </si>
  <si>
    <t>1808 South Good Latimer Expressway
Dallas, TX 75226
(32.775225, -96.781308)</t>
  </si>
  <si>
    <t>F36386</t>
  </si>
  <si>
    <t>PO Box 151455</t>
  </si>
  <si>
    <t>PO Box 151455
Dallas, TX 75215</t>
  </si>
  <si>
    <t>F36383</t>
  </si>
  <si>
    <t>Bank</t>
  </si>
  <si>
    <t>8277 Walnut Hill Lane</t>
  </si>
  <si>
    <t>8277 Walnut Hill Lane
Dallas, TX 75231
(32.8834, -96.762656)</t>
  </si>
  <si>
    <t>F36391</t>
  </si>
  <si>
    <t>3055 Al Lipscomb Way</t>
  </si>
  <si>
    <t>3055 Al Lipscomb Way
Dallas, TX 75215
(32.774159, -96.768833)</t>
  </si>
  <si>
    <t>F36389</t>
  </si>
  <si>
    <t>F36393</t>
  </si>
  <si>
    <t>F36385</t>
  </si>
  <si>
    <t>F36394</t>
  </si>
  <si>
    <t>Robo Solutions</t>
  </si>
  <si>
    <t>F36392</t>
  </si>
  <si>
    <t>F36384</t>
  </si>
  <si>
    <t>Geters Tshirts</t>
  </si>
  <si>
    <t>5511 Broadway Blvd</t>
  </si>
  <si>
    <t>5511 Broadway Blvd
Garland, TX 75043
(32.847758, -96.59658)</t>
  </si>
  <si>
    <t>F36390</t>
  </si>
  <si>
    <t>FR12201</t>
  </si>
  <si>
    <t>https://campfin.dallascityhall.com/FinalReports/rpt0000002201_20210402_013040.pdf</t>
  </si>
  <si>
    <t>Walter Higgins</t>
  </si>
  <si>
    <t>A71957</t>
  </si>
  <si>
    <t>Boudreaux</t>
  </si>
  <si>
    <t xml:space="preserve">1000 Street </t>
  </si>
  <si>
    <t>1000 Street 
Dallas, TX 75227</t>
  </si>
  <si>
    <t>A71958</t>
  </si>
  <si>
    <t>1000 Street 
Dallas, TX 75206</t>
  </si>
  <si>
    <t>A71960</t>
  </si>
  <si>
    <t>1000 Street 
Dallas, TX 75115</t>
  </si>
  <si>
    <t>A71962</t>
  </si>
  <si>
    <t>Neika</t>
  </si>
  <si>
    <t>1000 Street 
Dallas, TX 75215</t>
  </si>
  <si>
    <t>A71964</t>
  </si>
  <si>
    <t>Freddie</t>
  </si>
  <si>
    <t>Penn</t>
  </si>
  <si>
    <t>1000 Street 
Dallas, TX 75315</t>
  </si>
  <si>
    <t>A71965</t>
  </si>
  <si>
    <t>Corkran</t>
  </si>
  <si>
    <t>1000 Street 
Dallas, TX 75013</t>
  </si>
  <si>
    <t>A71972</t>
  </si>
  <si>
    <t>A71994</t>
  </si>
  <si>
    <t>1000 Street 
Tulsa, OK 74110</t>
  </si>
  <si>
    <t>A72036</t>
  </si>
  <si>
    <t>A71970</t>
  </si>
  <si>
    <t>223 Juniper Ridge Court</t>
  </si>
  <si>
    <t>223 Juniper Ridge Court
DeSoto, TX 75115
(32.587864, -96.841089)</t>
  </si>
  <si>
    <t>A71971</t>
  </si>
  <si>
    <t xml:space="preserve">5207 Grovewood Street </t>
  </si>
  <si>
    <t>5207 Grovewood Street 
Dallas, TX 75210
(32.762698, -96.736478)</t>
  </si>
  <si>
    <t>A71996</t>
  </si>
  <si>
    <t>705 Dover Dr</t>
  </si>
  <si>
    <t>705 Dover Dr
Midlothian, TX 76065
(32.489683, -96.953499)</t>
  </si>
  <si>
    <t>A72038</t>
  </si>
  <si>
    <t>A71977</t>
  </si>
  <si>
    <t>9744 Northcliff Dr</t>
  </si>
  <si>
    <t>9744 Northcliff Dr
Dallas, TX 75218
(32.848759, -96.708905)</t>
  </si>
  <si>
    <t>A71959</t>
  </si>
  <si>
    <t>1000 drive</t>
  </si>
  <si>
    <t>1000 drive
Dallas, TX 75220</t>
  </si>
  <si>
    <t>A71974</t>
  </si>
  <si>
    <t>Stamson</t>
  </si>
  <si>
    <t>807 Jensen Drive</t>
  </si>
  <si>
    <t>807 Jensen Drive
Allen, TX 75013
(33.089984, -96.689793)</t>
  </si>
  <si>
    <t>A71980</t>
  </si>
  <si>
    <t>117 Quail Run Road</t>
  </si>
  <si>
    <t>117 Quail Run Road
Red Oak, TX 75154</t>
  </si>
  <si>
    <t>A71981</t>
  </si>
  <si>
    <t>9459 Singing Quail</t>
  </si>
  <si>
    <t>9459 Singing Quail
Austin, TX 78758
(30.371672, -97.713332)</t>
  </si>
  <si>
    <t>A71982</t>
  </si>
  <si>
    <t>iliana</t>
  </si>
  <si>
    <t>wells</t>
  </si>
  <si>
    <t>2849 SUMMERDALE DR</t>
  </si>
  <si>
    <t>HURST</t>
  </si>
  <si>
    <t>2849 SUMMERDALE DR
HURST, TX 76054
(32.870777, -97.180215)</t>
  </si>
  <si>
    <t>A71983</t>
  </si>
  <si>
    <t>Kason</t>
  </si>
  <si>
    <t xml:space="preserve">6821 Navajo Street </t>
  </si>
  <si>
    <t>6821 Navajo Street 
Denver, CO 80221
(39.820533, -105.003237)</t>
  </si>
  <si>
    <t>A71986</t>
  </si>
  <si>
    <t>A71991</t>
  </si>
  <si>
    <t>305 Lone Oak Drive</t>
  </si>
  <si>
    <t>305 Lone Oak Drive
Norman, OK 73071
(35.220614, -97.405039)</t>
  </si>
  <si>
    <t>A71993</t>
  </si>
  <si>
    <t>Tulsa African Ancestral Society</t>
  </si>
  <si>
    <t>1555 East 54th Street North</t>
  </si>
  <si>
    <t>1555 East 54th Street North
Tulsa, OK 74126
(36.231429, -95.970155)</t>
  </si>
  <si>
    <t>A71995</t>
  </si>
  <si>
    <t>Castilleja</t>
  </si>
  <si>
    <t>7525 Wicker Drive</t>
  </si>
  <si>
    <t>7525 Wicker Drive
Fort Worth, TX 76133
(32.632503, -97.390826)</t>
  </si>
  <si>
    <t>A72037</t>
  </si>
  <si>
    <t>A71990</t>
  </si>
  <si>
    <t>SOC Alumni</t>
  </si>
  <si>
    <t>3601 South Marsalis Avenue</t>
  </si>
  <si>
    <t>3601 South Marsalis Avenue
Dallas, TX 75216
(32.699561, -96.814708)</t>
  </si>
  <si>
    <t>A71961</t>
  </si>
  <si>
    <t>Damario</t>
  </si>
  <si>
    <t>Solomon Simmons</t>
  </si>
  <si>
    <t>1000 Street 
Dallas, TX 75210</t>
  </si>
  <si>
    <t>A71963</t>
  </si>
  <si>
    <t>A71966</t>
  </si>
  <si>
    <t>1851 Fuller Drive</t>
  </si>
  <si>
    <t>1851 Fuller Drive
Dallas, TX 75228
(32.834097, -96.683456)</t>
  </si>
  <si>
    <t>A71967</t>
  </si>
  <si>
    <t>Amyson</t>
  </si>
  <si>
    <t>4924 Berridge Ln</t>
  </si>
  <si>
    <t>4924 Berridge Ln
Dallas, TX 75227
(32.782252, -96.693976)</t>
  </si>
  <si>
    <t>A71973</t>
  </si>
  <si>
    <t>Mondy</t>
  </si>
  <si>
    <t>PO Box 143272</t>
  </si>
  <si>
    <t>PO Box 143272
Dallas, TX 75315</t>
  </si>
  <si>
    <t>A71975</t>
  </si>
  <si>
    <t>1329 Ballymote Ln</t>
  </si>
  <si>
    <t>1329 Ballymote Ln
Plano, TX 75074
(33.017513, -96.679686)</t>
  </si>
  <si>
    <t>A71978</t>
  </si>
  <si>
    <t>Britt</t>
  </si>
  <si>
    <t>1647 Boca Chica Drive</t>
  </si>
  <si>
    <t>1647 Boca Chica Drive
Dallas, TX 75232
(32.671014, -96.847631)</t>
  </si>
  <si>
    <t>A71979</t>
  </si>
  <si>
    <t>A71984</t>
  </si>
  <si>
    <t>Shayan</t>
  </si>
  <si>
    <t>elahi</t>
  </si>
  <si>
    <t>455 Poplar Lane East</t>
  </si>
  <si>
    <t>455 Poplar Lane East
Irving, TX 75063
(32.918517, -96.950313)</t>
  </si>
  <si>
    <t>A71985</t>
  </si>
  <si>
    <t>428 East Newton Place</t>
  </si>
  <si>
    <t>428 East Newton Place
Tulsa, OK 74106
(36.173865, -95.989786)</t>
  </si>
  <si>
    <t>A71989</t>
  </si>
  <si>
    <t>109 Cambridge Drive</t>
  </si>
  <si>
    <t>109 Cambridge Drive
Cedar Hill, TX 75104
(32.582345, -96.943682)</t>
  </si>
  <si>
    <t>A71992</t>
  </si>
  <si>
    <t>1520 Windy Meadow Dr</t>
  </si>
  <si>
    <t>1520 Windy Meadow Dr
Plano, TX 75023
(33.055144, -96.721516)</t>
  </si>
  <si>
    <t>A71976</t>
  </si>
  <si>
    <t>Kali</t>
  </si>
  <si>
    <t>Cohn</t>
  </si>
  <si>
    <t xml:space="preserve">2401 Throckmorton Street </t>
  </si>
  <si>
    <t>2401 Throckmorton Street 
Dallas, TX 75219
(32.805317, -96.818474)</t>
  </si>
  <si>
    <t>A71968</t>
  </si>
  <si>
    <t>A71997</t>
  </si>
  <si>
    <t>A72039</t>
  </si>
  <si>
    <t>A71987</t>
  </si>
  <si>
    <t>Trevillion</t>
  </si>
  <si>
    <t>PO Box 2804</t>
  </si>
  <si>
    <t>PO Box 2804
Oklahoma City, OK 73101</t>
  </si>
  <si>
    <t>A71969</t>
  </si>
  <si>
    <t>A72040</t>
  </si>
  <si>
    <t>iiDON</t>
  </si>
  <si>
    <t>12640 Hallum St.</t>
  </si>
  <si>
    <t>12640 Hallum St.
Dallas, TX 75243
(32.921295, -96.755122)</t>
  </si>
  <si>
    <t>FR12176</t>
  </si>
  <si>
    <t>https://campfin.dallascityhall.com/FinalReports/tec0000002176_20210401_165936.pdf</t>
  </si>
  <si>
    <t>Macon</t>
  </si>
  <si>
    <t>Wendi Macon</t>
  </si>
  <si>
    <t>3622 Ladd</t>
  </si>
  <si>
    <t>3622 Ladd
Dallas, TX 75212
(32.786717, -96.844067)</t>
  </si>
  <si>
    <t>FR12256</t>
  </si>
  <si>
    <t>https://campfin.dallascityhall.com/FinalReports/tec0000002256_20210423_163522.pdf</t>
  </si>
  <si>
    <t>1954 Commerce</t>
  </si>
  <si>
    <t>1954 Commerce
Dallas, TX 75201
(32.780922, -96.794296)</t>
  </si>
  <si>
    <t>G1849</t>
  </si>
  <si>
    <t>A74333</t>
  </si>
  <si>
    <t>A71270</t>
  </si>
  <si>
    <t>VanDyke</t>
  </si>
  <si>
    <t>6810 Galway Drive</t>
  </si>
  <si>
    <t>6810 Galway Drive
Garland, TX 75044
(32.978752, -96.617212)</t>
  </si>
  <si>
    <t>A71275</t>
  </si>
  <si>
    <t>Pressler</t>
  </si>
  <si>
    <t>200 Crooked Creek Drive</t>
  </si>
  <si>
    <t>200 Crooked Creek Drive
Richardson, TX 75080
(32.993513, -96.712488)</t>
  </si>
  <si>
    <t>A71284</t>
  </si>
  <si>
    <t>1916 Ridgebrook Drive</t>
  </si>
  <si>
    <t>1916 Ridgebrook Drive
Arlington, TX 76015
(32.682332, -97.139446)</t>
  </si>
  <si>
    <t>A74341</t>
  </si>
  <si>
    <t>3838 Lively Circle</t>
  </si>
  <si>
    <t>3838 Lively Circle
Dallas, TX 75220
(32.873709, -96.851409)</t>
  </si>
  <si>
    <t>G1850</t>
  </si>
  <si>
    <t>1710 Chalk Hill</t>
  </si>
  <si>
    <t>1710 Chalk Hill
Dallas, TX 75211</t>
  </si>
  <si>
    <t>G1847</t>
  </si>
  <si>
    <t>1710 Chalk Hill Road</t>
  </si>
  <si>
    <t>1710 Chalk Hill Road
Dallas, TX 75211
(32.765703, -96.902322)</t>
  </si>
  <si>
    <t>40 NAMAL TEL AVIV ST.</t>
  </si>
  <si>
    <t>40 NAMAL TEL AVIV ST.
Tel Aviv, TX 67011
(39.532482, -76.139227)</t>
  </si>
  <si>
    <t>G1848</t>
  </si>
  <si>
    <t>A71271</t>
  </si>
  <si>
    <t>A71286</t>
  </si>
  <si>
    <t>3837 Pictureline Dr</t>
  </si>
  <si>
    <t>3837 Pictureline Dr
Dallas, TX 75233
(32.695133, -96.883141)</t>
  </si>
  <si>
    <t>A74331</t>
  </si>
  <si>
    <t>CC</t>
  </si>
  <si>
    <t>4043 Clover Lane</t>
  </si>
  <si>
    <t>4043 Clover Lane
Dallas, TX 75220
(32.870993, -96.843143)</t>
  </si>
  <si>
    <t>A74343</t>
  </si>
  <si>
    <t>F36134</t>
  </si>
  <si>
    <t>A71279</t>
  </si>
  <si>
    <t>4408 McKinney Ave</t>
  </si>
  <si>
    <t>4408 McKinney Ave
Dallas, TX 75205
(32.819738, -96.789091)</t>
  </si>
  <si>
    <t>A71280</t>
  </si>
  <si>
    <t>Stevens</t>
  </si>
  <si>
    <t>1219 White Squall Trail</t>
  </si>
  <si>
    <t>1219 White Squall Trail
Arlington, TX 76005</t>
  </si>
  <si>
    <t>A74329</t>
  </si>
  <si>
    <t>4309 Alta Vista
Dallas, TX 75220
(32.904327, -96.835977)</t>
  </si>
  <si>
    <t>A74337</t>
  </si>
  <si>
    <t>End</t>
  </si>
  <si>
    <t>4094 Lively Lane</t>
  </si>
  <si>
    <t>4094 Lively Lane
Dallas, TX 75220
(32.872805, -96.843541)</t>
  </si>
  <si>
    <t>A74338</t>
  </si>
  <si>
    <t>Beauduy</t>
  </si>
  <si>
    <t>3621 High Vista Drive</t>
  </si>
  <si>
    <t>3621 High Vista Drive
Dallas, TX 75234
(32.912278, -96.857598)</t>
  </si>
  <si>
    <t>A74344</t>
  </si>
  <si>
    <t>Amis</t>
  </si>
  <si>
    <t>4213 Tomberra Way</t>
  </si>
  <si>
    <t>4213 Tomberra Way
Dallas, TX 75220
(32.866212, -96.842808)</t>
  </si>
  <si>
    <t>F36131</t>
  </si>
  <si>
    <t>Murohy Nasica</t>
  </si>
  <si>
    <t>L2 Inc.</t>
  </si>
  <si>
    <t>18912 North Creek Pkwy</t>
  </si>
  <si>
    <t>18912 North Creek Pkwy
Bothell, WA 98011
(47.764643, -122.183755)</t>
  </si>
  <si>
    <t>G1832</t>
  </si>
  <si>
    <t>A71274</t>
  </si>
  <si>
    <t>A74508</t>
  </si>
  <si>
    <t>A74509</t>
  </si>
  <si>
    <t>1903 Canada</t>
  </si>
  <si>
    <t>1903 Canada
Dallas, TX 75212
(32.791764, -96.850428)</t>
  </si>
  <si>
    <t>A71288</t>
  </si>
  <si>
    <t>119 Cumberland Circle</t>
  </si>
  <si>
    <t>119 Cumberland Circle
Denison, TX 75021
(33.715895, -96.489013)</t>
  </si>
  <si>
    <t>A74510</t>
  </si>
  <si>
    <t>Vogt</t>
  </si>
  <si>
    <t>PO Bo</t>
  </si>
  <si>
    <t>PO Bo
Dallas, TX 75354</t>
  </si>
  <si>
    <t>A74512</t>
  </si>
  <si>
    <t>PO</t>
  </si>
  <si>
    <t>PO
Dallas, TX 75354</t>
  </si>
  <si>
    <t>Moon Shadow Mobile</t>
  </si>
  <si>
    <t>859 Williamette</t>
  </si>
  <si>
    <t>859 Williamette
Eugene, OR 97401</t>
  </si>
  <si>
    <t>G1833</t>
  </si>
  <si>
    <t>A71273</t>
  </si>
  <si>
    <t>A71276</t>
  </si>
  <si>
    <t>8250 Meadows</t>
  </si>
  <si>
    <t>8250 Meadows
Dallas, TX 75231</t>
  </si>
  <si>
    <t>A71277</t>
  </si>
  <si>
    <t xml:space="preserve">660 Yorktown Street </t>
  </si>
  <si>
    <t>660 Yorktown Street 
Dallas, TX 75208
(32.770963, -96.833755)</t>
  </si>
  <si>
    <t>A71285</t>
  </si>
  <si>
    <t>Twilene</t>
  </si>
  <si>
    <t>A71289</t>
  </si>
  <si>
    <t>F36132</t>
  </si>
  <si>
    <t>F36133</t>
  </si>
  <si>
    <t>Tenterprise</t>
  </si>
  <si>
    <t>2125 TV. Road</t>
  </si>
  <si>
    <t>2125 TV. Road
Jackson, MS 39204
(32.283456, -90.271095)</t>
  </si>
  <si>
    <t>G1834</t>
  </si>
  <si>
    <t>The Hustle</t>
  </si>
  <si>
    <t>2190 North Cross Drive</t>
  </si>
  <si>
    <t>2190 North Cross Drive
Shreveport, LA 71107
(32.523242, -93.874999)</t>
  </si>
  <si>
    <t>G1852</t>
  </si>
  <si>
    <t>MicroCenter</t>
  </si>
  <si>
    <t>G1813</t>
  </si>
  <si>
    <t>6294 PO Box</t>
  </si>
  <si>
    <t>60197-6294</t>
  </si>
  <si>
    <t>6294 PO Box
Carol St.ream, IL 60197-6294</t>
  </si>
  <si>
    <t>F37177</t>
  </si>
  <si>
    <t>A71287</t>
  </si>
  <si>
    <t>A71272</t>
  </si>
  <si>
    <t>A71282</t>
  </si>
  <si>
    <t>11244 Webb Chapel Ct</t>
  </si>
  <si>
    <t>11244 Webb Chapel Ct
Dallas, TX 75229
(32.90198, -96.87147)</t>
  </si>
  <si>
    <t>A71283</t>
  </si>
  <si>
    <t>F37124</t>
  </si>
  <si>
    <t>Chasing the Tone</t>
  </si>
  <si>
    <t>5757 Preston View</t>
  </si>
  <si>
    <t>5757 Preston View
Dallas, TX 75240
(32.934991, -96.808497)</t>
  </si>
  <si>
    <t>G1812</t>
  </si>
  <si>
    <t>Mustang St.rategies</t>
  </si>
  <si>
    <t>8745 Gary Burns Dr.</t>
  </si>
  <si>
    <t>8745 Gary Burns Dr.
Frisco, TX 75034
(33.149688, -96.806726)</t>
  </si>
  <si>
    <t>G1831</t>
  </si>
  <si>
    <t>Walls</t>
  </si>
  <si>
    <t>G1851</t>
  </si>
  <si>
    <t>F36130</t>
  </si>
  <si>
    <t>E1396</t>
  </si>
  <si>
    <t xml:space="preserve">3622 Ladd Street </t>
  </si>
  <si>
    <t>3622 Ladd Street 
Dallas, TX 75212
(32.786717, -96.844067)</t>
  </si>
  <si>
    <t>FR12153</t>
  </si>
  <si>
    <t>https://campfin.dallascityhall.com/FinalReports/tec0000002153_20210331_120355.pdf</t>
  </si>
  <si>
    <t>Willard Smith</t>
  </si>
  <si>
    <t>3938 Vinecrest</t>
  </si>
  <si>
    <t>3938 Vinecrest
Dallas, TX 75229
(32.900169, -96.849321)</t>
  </si>
  <si>
    <t>FR12246</t>
  </si>
  <si>
    <t>https://campfin.dallascityhall.com/FinalReports/tec0000002246_20210423_130521.pdf</t>
  </si>
  <si>
    <t>FR12325</t>
  </si>
  <si>
    <t>https://campfin.dallascityhall.com/FinalReports/tec0000002325_20210714_161940.pdf</t>
  </si>
  <si>
    <t>3938 Vinecrest Dr</t>
  </si>
  <si>
    <t>3938 Vinecrest Dr
Dallas, TX 75229
(32.900169, -96.849321)</t>
  </si>
  <si>
    <t>F36782</t>
  </si>
  <si>
    <t>A73568</t>
  </si>
  <si>
    <t>3509 Princess</t>
  </si>
  <si>
    <t>3509 Princess
Dallas, TX 75229
(32.892381, -96.861828)</t>
  </si>
  <si>
    <t>F36790</t>
  </si>
  <si>
    <t>Republic Wireless</t>
  </si>
  <si>
    <t>900 Main Campus Dr</t>
  </si>
  <si>
    <t>raleigh</t>
  </si>
  <si>
    <t>900 Main Campus Dr
raleigh, NC 27606
(35.773276, -78.677106)</t>
  </si>
  <si>
    <t>F36784</t>
  </si>
  <si>
    <t>410 Tery Ave</t>
  </si>
  <si>
    <t>410 Tery Ave
Seattle, WA 98109
(47.604645, -122.322386)</t>
  </si>
  <si>
    <t>F36778</t>
  </si>
  <si>
    <t>WIX;.com</t>
  </si>
  <si>
    <t>500 Tery A. Francois Blvd</t>
  </si>
  <si>
    <t>500 Tery A. Francois Blvd
San Francisco, CA 94158
(37.770418, -122.386427)</t>
  </si>
  <si>
    <t>F38366</t>
  </si>
  <si>
    <t>500 Terry A. Francois</t>
  </si>
  <si>
    <t>500 Terry A. Francois
San Francisco, CA 94158
(37.770418, -122.386427)</t>
  </si>
  <si>
    <t>A73571</t>
  </si>
  <si>
    <t>Sofia</t>
  </si>
  <si>
    <t>10 Spring Garden</t>
  </si>
  <si>
    <t>edgecliff Village</t>
  </si>
  <si>
    <t>10 Spring Garden
edgecliff Village, TX 76134
(32.651599, -97.33751)</t>
  </si>
  <si>
    <t>A73585</t>
  </si>
  <si>
    <t>10839 Cinderella</t>
  </si>
  <si>
    <t>10839 Cinderella
Dallas, TX 75229
(32.896471, -96.840149)</t>
  </si>
  <si>
    <t>F36854</t>
  </si>
  <si>
    <t>PO Box 71202</t>
  </si>
  <si>
    <t>PO Box 71202
Charlotte, NC 28272</t>
  </si>
  <si>
    <t>F36850</t>
  </si>
  <si>
    <t>robocent</t>
  </si>
  <si>
    <t>2429 General Booth Blvc.</t>
  </si>
  <si>
    <t>virgina Beach</t>
  </si>
  <si>
    <t>2429 General Booth Blvc.
virgina Beach, VA 73454</t>
  </si>
  <si>
    <t>A69935</t>
  </si>
  <si>
    <t>12427 Veronica</t>
  </si>
  <si>
    <t>12427 Veronica
Farmers Branch, TX 75234
(32.917262, -96.879145)</t>
  </si>
  <si>
    <t>A69936</t>
  </si>
  <si>
    <t>Dianne</t>
  </si>
  <si>
    <t>1445 Waterside</t>
  </si>
  <si>
    <t>1445 Waterside
Dallas, TX 75218
(32.810231, -96.7239)</t>
  </si>
  <si>
    <t>A69937</t>
  </si>
  <si>
    <t>1425 Waterside</t>
  </si>
  <si>
    <t>1425 Waterside
Dallas, TX 75218
(32.810828, -96.723786)</t>
  </si>
  <si>
    <t>A73565</t>
  </si>
  <si>
    <t>Cliff</t>
  </si>
  <si>
    <t>Hutchison</t>
  </si>
  <si>
    <t>4222 Bobbitt</t>
  </si>
  <si>
    <t>4222 Bobbitt
Dallas, TX 73229
(32.897312, -96.83706)</t>
  </si>
  <si>
    <t>A73581</t>
  </si>
  <si>
    <t>A73583</t>
  </si>
  <si>
    <t>Cronin</t>
  </si>
  <si>
    <t>A73597</t>
  </si>
  <si>
    <t>A73599</t>
  </si>
  <si>
    <t>PO Box 71202
Charleston, NC 28272</t>
  </si>
  <si>
    <t>A73600</t>
  </si>
  <si>
    <t>Molino</t>
  </si>
  <si>
    <t>A79177</t>
  </si>
  <si>
    <t>dottie</t>
  </si>
  <si>
    <t>personal</t>
  </si>
  <si>
    <t>A79181</t>
  </si>
  <si>
    <t>Clampit</t>
  </si>
  <si>
    <t>A79179</t>
  </si>
  <si>
    <t>Personal</t>
  </si>
  <si>
    <t>2111 North First St.</t>
  </si>
  <si>
    <t>2111 North First St.
San Jose, CA 95131
(37.375614, -121.920126)</t>
  </si>
  <si>
    <t>A79178</t>
  </si>
  <si>
    <t>Ebay</t>
  </si>
  <si>
    <t>2025 Hamilton</t>
  </si>
  <si>
    <t>2025 Hamilton
San Jose, CA 95125
(37.294472, -121.926618)</t>
  </si>
  <si>
    <t>A73584</t>
  </si>
  <si>
    <t>713 Hunnicut Rd.</t>
  </si>
  <si>
    <t>713 Hunnicut Rd.
Dallas, TX 75227</t>
  </si>
  <si>
    <t>A73586</t>
  </si>
  <si>
    <t>Unitemized expenses on Visa</t>
  </si>
  <si>
    <t>A69934</t>
  </si>
  <si>
    <t>A73598</t>
  </si>
  <si>
    <t>M G Marshall Photography</t>
  </si>
  <si>
    <t>5417 Goodwin</t>
  </si>
  <si>
    <t>5417 Goodwin
Dallas, TX 75206
(32.823472, -96.776594)</t>
  </si>
  <si>
    <t>0000 Online Purchase</t>
  </si>
  <si>
    <t>0000 Online Purchase
Dallas, TX 75229</t>
  </si>
  <si>
    <t>F38364</t>
  </si>
  <si>
    <t>Peerly</t>
  </si>
  <si>
    <t>303 Williams Ave SW</t>
  </si>
  <si>
    <t>303 Williams Ave SW
Huntsville, AL 35801
(34.726535, -86.586039)</t>
  </si>
  <si>
    <t>F36842</t>
  </si>
  <si>
    <t>Campaign Services LLC</t>
  </si>
  <si>
    <t>6814 East Riverside</t>
  </si>
  <si>
    <t>6814 East Riverside
austin, TX 78741
(30.223327, -97.699416)</t>
  </si>
  <si>
    <t>Jelena Sells DFW</t>
  </si>
  <si>
    <t>F36785</t>
  </si>
  <si>
    <t>ebay</t>
  </si>
  <si>
    <t>2541 Hamilton</t>
  </si>
  <si>
    <t>2541 Hamilton
San Jose, CA 95125</t>
  </si>
  <si>
    <t>A73576</t>
  </si>
  <si>
    <t>Eckel</t>
  </si>
  <si>
    <t>12312 Cedar Bend</t>
  </si>
  <si>
    <t>12312 Cedar Bend
Dallas, TX 75229
(32.916723, -96.855263)</t>
  </si>
  <si>
    <t>F36848</t>
  </si>
  <si>
    <t>vigrinia Beach</t>
  </si>
  <si>
    <t>2429 General Booth Blvc.
vigrinia Beach, VA 73454</t>
  </si>
  <si>
    <t>A79180</t>
  </si>
  <si>
    <t>A79182</t>
  </si>
  <si>
    <t>450 West Greenbriar</t>
  </si>
  <si>
    <t>450 West Greenbriar
Dallas, TX 75208
(32.761803, -96.82937)</t>
  </si>
  <si>
    <t>F38356</t>
  </si>
  <si>
    <t>Grassfire - Online Service No address</t>
  </si>
  <si>
    <t>0000 https://www.grassfire.us/</t>
  </si>
  <si>
    <t>0000 https://www.grassfire.us/
Dallas, TX 00000</t>
  </si>
  <si>
    <t>F36824</t>
  </si>
  <si>
    <t>3102 Benton</t>
  </si>
  <si>
    <t>3102 Benton
Garland, TX 75042
(32.911188, -96.675168)</t>
  </si>
  <si>
    <t>F36845</t>
  </si>
  <si>
    <t>7920 Belt Line Rd.</t>
  </si>
  <si>
    <t>7920 Belt Line Rd.
Dallas, TX 75254
(32.950624, -96.770448)</t>
  </si>
  <si>
    <t>F36780</t>
  </si>
  <si>
    <t>360 Wraps</t>
  </si>
  <si>
    <t>775 North Royal Lane</t>
  </si>
  <si>
    <t>DFW Airport</t>
  </si>
  <si>
    <t>775 North Royal Lane
DFW Airport, TX 75261
(32.952417, -97.022256)</t>
  </si>
  <si>
    <t>A69933</t>
  </si>
  <si>
    <t>A73567</t>
  </si>
  <si>
    <t>F36821</t>
  </si>
  <si>
    <t>Valpak</t>
  </si>
  <si>
    <t>18333 Preston Rd</t>
  </si>
  <si>
    <t>18333 Preston Rd
Dallas, TX 75252
(33.000454, -96.796761)</t>
  </si>
  <si>
    <t>F36841</t>
  </si>
  <si>
    <t>E1392</t>
  </si>
  <si>
    <t>FR12421</t>
  </si>
  <si>
    <t>https://campfin.dallascityhall.com/FinalReports/tec0000002421_20220119_134803.pdf</t>
  </si>
  <si>
    <t>Yolanda</t>
  </si>
  <si>
    <t>Yolanda Williams</t>
  </si>
  <si>
    <t>FR12053</t>
  </si>
  <si>
    <t>https://campfin.dallascityhall.com/FinalReports/tec0000002053_20200715_163105.pdf</t>
  </si>
  <si>
    <t>FR12081</t>
  </si>
  <si>
    <t>https://campfin.dallascityhall.com/FinalReports/tec0000002081_20210113_221318.pdf</t>
  </si>
  <si>
    <t>FR12151</t>
  </si>
  <si>
    <t>https://campfin.dallascityhall.com/FinalReports/tec0000002151_20210331_233225.pdf</t>
  </si>
  <si>
    <t>FR12249</t>
  </si>
  <si>
    <t>https://campfin.dallascityhall.com/FinalReports/tcc0000002249_20210423_181411.pdf</t>
  </si>
  <si>
    <t>FR12331</t>
  </si>
  <si>
    <t>https://campfin.dallascityhall.com/FinalReports/tec0000002331_20210714_212927.pdf</t>
  </si>
  <si>
    <t>F39568</t>
  </si>
  <si>
    <t>12150 Lake June Road</t>
  </si>
  <si>
    <t>12150 Lake June Road
Balch Springs, TX 75180
(32.733983, -96.617647)</t>
  </si>
  <si>
    <t>F39573</t>
  </si>
  <si>
    <t>F39569</t>
  </si>
  <si>
    <t>F39572</t>
  </si>
  <si>
    <t>F39570</t>
  </si>
  <si>
    <t>F39571</t>
  </si>
  <si>
    <t>F38376</t>
  </si>
  <si>
    <t>PO Box 15284</t>
  </si>
  <si>
    <t>PO Box 15284
Wilmington, DE 19850</t>
  </si>
  <si>
    <t>F39574</t>
  </si>
  <si>
    <t>500 Terry A. Francois Blvd</t>
  </si>
  <si>
    <t>500 Terry A. Francois Blvd
San Francisco, CA 94158
(37.770587, -122.386445)</t>
  </si>
  <si>
    <t>A69939</t>
  </si>
  <si>
    <t>Fredia</t>
  </si>
  <si>
    <t>1334 Glencliff Drive</t>
  </si>
  <si>
    <t>1334 Glencliff Drive
Dallas, TX 75217
(32.736116, -96.661286)</t>
  </si>
  <si>
    <t>A70018</t>
  </si>
  <si>
    <t>2805 North Garland Avenue</t>
  </si>
  <si>
    <t>2805 North Garland Avenue
Garland, TX 75040
(32.942699, -96.648207)</t>
  </si>
  <si>
    <t>A70195</t>
  </si>
  <si>
    <t>Sealy</t>
  </si>
  <si>
    <t>7425 Chula Vista Drive</t>
  </si>
  <si>
    <t>7425 Chula Vista Drive
Dallas, TX 75227
(32.759414, -96.694701)</t>
  </si>
  <si>
    <t>A70199</t>
  </si>
  <si>
    <t>Chynna</t>
  </si>
  <si>
    <t>2221 Midburry Drive</t>
  </si>
  <si>
    <t>2221 Midburry Drive
Dallas, TX 75134
(32.622975, -96.798509)</t>
  </si>
  <si>
    <t>A70200</t>
  </si>
  <si>
    <t>Ratclif</t>
  </si>
  <si>
    <t>5959 Watership Lane</t>
  </si>
  <si>
    <t>5959 Watership Lane
Dallas, TX 75237
(32.675186, -96.880601)</t>
  </si>
  <si>
    <t>A70203</t>
  </si>
  <si>
    <t>3947 Cascade Sky Drive</t>
  </si>
  <si>
    <t>3947 Cascade Sky Drive
Arlington, TX 76105
(32.798359, -97.09309)</t>
  </si>
  <si>
    <t>A70208</t>
  </si>
  <si>
    <t>A70210</t>
  </si>
  <si>
    <t>Irish</t>
  </si>
  <si>
    <t>3979 Granite Hill Drive</t>
  </si>
  <si>
    <t>3979 Granite Hill Drive
Dallas, TX 75241
(32.665904, -96.748986)</t>
  </si>
  <si>
    <t>A70215</t>
  </si>
  <si>
    <t>6940 South Cockrell Hill Rd</t>
  </si>
  <si>
    <t>6940 South Cockrell Hill Rd
Dallas, TX 75236
(32.663542, -96.891297)</t>
  </si>
  <si>
    <t>A70216</t>
  </si>
  <si>
    <t>Cathylou</t>
  </si>
  <si>
    <t>1911 Oak Hill Circle</t>
  </si>
  <si>
    <t>1911 Oak Hill Circle
Dallas, TX 75217
(32.74476, -96.671408)</t>
  </si>
  <si>
    <t>A70217</t>
  </si>
  <si>
    <t>Valarie</t>
  </si>
  <si>
    <t>738 Seabeach Road</t>
  </si>
  <si>
    <t>738 Seabeach Road
Dallas, TX 75232
(32.648345, -96.834531)</t>
  </si>
  <si>
    <t>A70454</t>
  </si>
  <si>
    <t>Tippit</t>
  </si>
  <si>
    <t>2328 Quinto Dr</t>
  </si>
  <si>
    <t>2328 Quinto Dr
Dallas, TX 75227
(32.753764, -96.693583)</t>
  </si>
  <si>
    <t>A70486</t>
  </si>
  <si>
    <t>29669 Avenida De Cortez</t>
  </si>
  <si>
    <t>Menifee</t>
  </si>
  <si>
    <t>29669 Avenida De Cortez
Menifee, CA 92586
(33.689633, -117.179786)</t>
  </si>
  <si>
    <t>A70549</t>
  </si>
  <si>
    <t>1364 Gillette</t>
  </si>
  <si>
    <t>1364 Gillette
Dallas, TX 75217
(32.7368, -96.708326)</t>
  </si>
  <si>
    <t>A70563</t>
  </si>
  <si>
    <t>Yeneka</t>
  </si>
  <si>
    <t>10332 Muskogee Circle</t>
  </si>
  <si>
    <t>10332 Muskogee Circle
Dallas, TX 75217
(32.737701, -96.646645)</t>
  </si>
  <si>
    <t>A70575</t>
  </si>
  <si>
    <t xml:space="preserve">8826 Barclay Street </t>
  </si>
  <si>
    <t>8826 Barclay Street 
Dallas, TX 75217
(32.749775, -96.670453)</t>
  </si>
  <si>
    <t>A70577</t>
  </si>
  <si>
    <t>7260 Coach Light Road</t>
  </si>
  <si>
    <t>7260 Coach Light Road
Dallas, TX 75237
(32.659175, -96.861813)</t>
  </si>
  <si>
    <t>A70580</t>
  </si>
  <si>
    <t>2808 North Street Augustine</t>
  </si>
  <si>
    <t>2808 North Street Augustine
Dallas, TX 75227
(32.760005, -96.656822)</t>
  </si>
  <si>
    <t>A70582</t>
  </si>
  <si>
    <t>Raye</t>
  </si>
  <si>
    <t>6272 Denham Drive</t>
  </si>
  <si>
    <t>6272 Denham Drive
Dallas, TX 75217
(32.729872, -96.713122)</t>
  </si>
  <si>
    <t>A70583</t>
  </si>
  <si>
    <t>Gant-Lee</t>
  </si>
  <si>
    <t>3818 Middlefield Road</t>
  </si>
  <si>
    <t>3818 Middlefield Road
Dallas, TX 75252
(32.655807, -96.655712)</t>
  </si>
  <si>
    <t>A70586</t>
  </si>
  <si>
    <t>Lamonica</t>
  </si>
  <si>
    <t>5200 Town and Country Blvd.</t>
  </si>
  <si>
    <t>5200 Town and Country Blvd.
Frisco, TX 75034
(33.087291, -96.846056)</t>
  </si>
  <si>
    <t>A73647</t>
  </si>
  <si>
    <t>Lamomica</t>
  </si>
  <si>
    <t>5200 Town  and Country Boulevard</t>
  </si>
  <si>
    <t>5200 Town and Country Boulevard
Frisco, TX 75034
(33.087291, -96.846056)</t>
  </si>
  <si>
    <t>A73658</t>
  </si>
  <si>
    <t>Hatcher</t>
  </si>
  <si>
    <t>1785 Westerham Drive</t>
  </si>
  <si>
    <t>1785 Westerham Drive
Dallas, TX 75232
(32.662716, -96.849434)</t>
  </si>
  <si>
    <t>A74147</t>
  </si>
  <si>
    <t>Agartala</t>
  </si>
  <si>
    <t>PO Box 794482</t>
  </si>
  <si>
    <t>PO Box 794482
Dallas, TX 75379</t>
  </si>
  <si>
    <t>F36905</t>
  </si>
  <si>
    <t>Texas Democratic Party VAN</t>
  </si>
  <si>
    <t>A69924</t>
  </si>
  <si>
    <t>A69930</t>
  </si>
  <si>
    <t>Cloud</t>
  </si>
  <si>
    <t>1903 Marfa  Avenue</t>
  </si>
  <si>
    <t>1903 Marfa Avenue
Dallas, TX 75216
(32.704351, -96.797773)</t>
  </si>
  <si>
    <t>A69938</t>
  </si>
  <si>
    <t>A70211</t>
  </si>
  <si>
    <t>Bachman</t>
  </si>
  <si>
    <t>7200 South R L Thornton Fwy</t>
  </si>
  <si>
    <t>7200 South R L Thornton Fwy
Dallas, TX 75232
(32.661108, -96.822561)</t>
  </si>
  <si>
    <t>A70343</t>
  </si>
  <si>
    <t>Melvin &amp; LaToya</t>
  </si>
  <si>
    <t xml:space="preserve">10028 Elf Street </t>
  </si>
  <si>
    <t>10028 Elf Street 
Dallas, TX 75217
(32.731692, -96.650563)</t>
  </si>
  <si>
    <t>A70345</t>
  </si>
  <si>
    <t>Senola</t>
  </si>
  <si>
    <t>919 Pindar Avenue</t>
  </si>
  <si>
    <t>919 Pindar Avenue
Dallas, TX 75217
(32.728819, -96.710036)</t>
  </si>
  <si>
    <t>A70445</t>
  </si>
  <si>
    <t>John &amp; Elizabeth</t>
  </si>
  <si>
    <t>1449 Mission Hills</t>
  </si>
  <si>
    <t>1449 Mission Hills
Dallas, TX 75217
(32.737622, -96.713122)</t>
  </si>
  <si>
    <t>A70470</t>
  </si>
  <si>
    <t>543 Sunburst Drive</t>
  </si>
  <si>
    <t>543 Sunburst Drive
Dallas, TX 75217
(32.720997, -96.660493)</t>
  </si>
  <si>
    <t>A70480</t>
  </si>
  <si>
    <t>Derrick</t>
  </si>
  <si>
    <t>Battie</t>
  </si>
  <si>
    <t>SOC Alumni Bear Cave</t>
  </si>
  <si>
    <t>A70559</t>
  </si>
  <si>
    <t xml:space="preserve">2711 Blanton Street </t>
  </si>
  <si>
    <t>2711 Blanton Street 
Dallas, TX 75227
(32.757401, -96.66878)</t>
  </si>
  <si>
    <t>A70576</t>
  </si>
  <si>
    <t>1700 Pleasant Drive</t>
  </si>
  <si>
    <t>1700 Pleasant Drive
Dallas, TX 75217
(32.740723, -96.678554)</t>
  </si>
  <si>
    <t>A70584</t>
  </si>
  <si>
    <t>Triena</t>
  </si>
  <si>
    <t>Daphey</t>
  </si>
  <si>
    <t>311 Swan Ridge</t>
  </si>
  <si>
    <t>311 Swan Ridge
Duncanville, TX 75137
(32.634313, -96.914343)</t>
  </si>
  <si>
    <t>A73654</t>
  </si>
  <si>
    <t>Eggleston</t>
  </si>
  <si>
    <t>4033 North BELT LINE RD</t>
  </si>
  <si>
    <t>4033 North BELT LINE RD
Irving, TX 75038
(32.861826, -96.991946)</t>
  </si>
  <si>
    <t>A73761</t>
  </si>
  <si>
    <t>7103 Coronado Avenue</t>
  </si>
  <si>
    <t>7103 Coronado Avenue
Dallas, TX 75214
(32.811322, -96.73555)</t>
  </si>
  <si>
    <t>A73763</t>
  </si>
  <si>
    <t>Dr.  Esteria</t>
  </si>
  <si>
    <t>6245 Godfrey Avenue</t>
  </si>
  <si>
    <t>6245 Godfrey Avenue
Dallas, TX 75217
(32.728141, -96.713509)</t>
  </si>
  <si>
    <t>A74003</t>
  </si>
  <si>
    <t>6138 Woodland Drive
Dallas, TX 75225
(32.87213, -96.800218)</t>
  </si>
  <si>
    <t>A74004</t>
  </si>
  <si>
    <t>A74137</t>
  </si>
  <si>
    <t>Eldred</t>
  </si>
  <si>
    <t>Sawyer</t>
  </si>
  <si>
    <t>2500 VZCR 3810</t>
  </si>
  <si>
    <t>2500 VZCR 3810
Dallas, TX 75169
(32.825659, -96.026257)</t>
  </si>
  <si>
    <t>A79196</t>
  </si>
  <si>
    <t>A70344</t>
  </si>
  <si>
    <t xml:space="preserve">708 Hartman Street </t>
  </si>
  <si>
    <t>708 Hartman Street 
Rockwall, TX 75087
(32.929121, -96.453514)</t>
  </si>
  <si>
    <t>F35095</t>
  </si>
  <si>
    <t>350 South Buckner Blvd.</t>
  </si>
  <si>
    <t>350 South Buckner Blvd.
Dallas, TX 75217
(32.717494, -96.68291)</t>
  </si>
  <si>
    <t>F35097</t>
  </si>
  <si>
    <t>12150 Lake June Road
Dallas, TX 75180
(32.733983, -96.617647)</t>
  </si>
  <si>
    <t>F39575</t>
  </si>
  <si>
    <t>A69926</t>
  </si>
  <si>
    <t>1210 North Clinton</t>
  </si>
  <si>
    <t>1210 North Clinton
Dallas, TX 75208
(32.760061, -96.841737)</t>
  </si>
  <si>
    <t>A69929</t>
  </si>
  <si>
    <t>1131 Colbert Lane</t>
  </si>
  <si>
    <t>1131 Colbert Lane
Duncanville, TX 75137
(32.639018, -96.890065)</t>
  </si>
  <si>
    <t>A70014</t>
  </si>
  <si>
    <t>Elma</t>
  </si>
  <si>
    <t>A70017</t>
  </si>
  <si>
    <t>PO Box 2532</t>
  </si>
  <si>
    <t>PO Box 2532
Rowlett, TX 75030</t>
  </si>
  <si>
    <t>A70019</t>
  </si>
  <si>
    <t>Sandre</t>
  </si>
  <si>
    <t>Moncriffe</t>
  </si>
  <si>
    <t>PO Box 221</t>
  </si>
  <si>
    <t>PO Box 221
Desoto, TX 75115</t>
  </si>
  <si>
    <t>A70194</t>
  </si>
  <si>
    <t>2626 Cole Avenue</t>
  </si>
  <si>
    <t>2626 Cole Avenue
Dallas, TX 75204
(32.800147, -96.804198)</t>
  </si>
  <si>
    <t>A70196</t>
  </si>
  <si>
    <t>311 Swan Ridge Drive</t>
  </si>
  <si>
    <t>311 Swan Ridge Drive
Duncanville, TX 75137
(32.634313, -96.914343)</t>
  </si>
  <si>
    <t>A70201</t>
  </si>
  <si>
    <t>2430 St.ewart Drive</t>
  </si>
  <si>
    <t>2430 St.ewart Drive
Dallas, TX 75181
(32.745781, -96.557446)</t>
  </si>
  <si>
    <t>A70209</t>
  </si>
  <si>
    <t>4924 Berridge</t>
  </si>
  <si>
    <t>4924 Berridge
Dallas, TX 75227
(32.782252, -96.693976)</t>
  </si>
  <si>
    <t>A70218</t>
  </si>
  <si>
    <t>9230 Rosecliff Drive</t>
  </si>
  <si>
    <t>9230 Rosecliff Drive
Dallas, TX 75217
(32.74187, -96.664216)</t>
  </si>
  <si>
    <t>A70408</t>
  </si>
  <si>
    <t>Nixon</t>
  </si>
  <si>
    <t>1091 Midnight Pass</t>
  </si>
  <si>
    <t>1091 Midnight Pass
Rockwall, TX 75087
(32.941715, -96.459353)</t>
  </si>
  <si>
    <t>A70570</t>
  </si>
  <si>
    <t>Orphey</t>
  </si>
  <si>
    <t>PO Box 870041</t>
  </si>
  <si>
    <t>PO Box 870041
Mesquite, TX 75187</t>
  </si>
  <si>
    <t>A70574</t>
  </si>
  <si>
    <t>Gallimore</t>
  </si>
  <si>
    <t>10441 Springhaven Drive</t>
  </si>
  <si>
    <t>10441 Springhaven Drive
Dallas, TX 75217
(32.739059, -96.643908)</t>
  </si>
  <si>
    <t>A73764</t>
  </si>
  <si>
    <t>Bible</t>
  </si>
  <si>
    <t>2061 Yucca Drive</t>
  </si>
  <si>
    <t>2061 Yucca Drive
Dallas, TX 75217
(32.74873, -96.696292)</t>
  </si>
  <si>
    <t>A73860</t>
  </si>
  <si>
    <t>4624 St.anford Avenue</t>
  </si>
  <si>
    <t>4624 St.anford Avenue
Dallas, TX 75209
(32.85324, -96.830649)</t>
  </si>
  <si>
    <t>A73869</t>
  </si>
  <si>
    <t>Malveaux</t>
  </si>
  <si>
    <t>6138 Desco Drive</t>
  </si>
  <si>
    <t>6138 Desco Drive
Dallas, TX 75225
(32.87461, -96.800349)</t>
  </si>
  <si>
    <t>A74002</t>
  </si>
  <si>
    <t>Annelda</t>
  </si>
  <si>
    <t>4924 Clover Haven Circle</t>
  </si>
  <si>
    <t>4924 Clover Haven Circle
Dallas, TX 75227
(32.7867, -96.687805)</t>
  </si>
  <si>
    <t>A74133</t>
  </si>
  <si>
    <t>Terrell Campaign</t>
  </si>
  <si>
    <t>A74140</t>
  </si>
  <si>
    <t>PO Box 143533</t>
  </si>
  <si>
    <t>PO Box 143533
Irving, TX 75014</t>
  </si>
  <si>
    <t>A74157</t>
  </si>
  <si>
    <t xml:space="preserve">2829 Hood Street </t>
  </si>
  <si>
    <t>2829 Hood Street 
Dallas, TX 75219
(32.805601, -96.809061)</t>
  </si>
  <si>
    <t>A79195</t>
  </si>
  <si>
    <t>3110 Duchess Way</t>
  </si>
  <si>
    <t>3110 Duchess Way
Rowlett, TX 75089
(32.930966, -96.578416)</t>
  </si>
  <si>
    <t>A69949</t>
  </si>
  <si>
    <t>1118 Briarbrook Drive</t>
  </si>
  <si>
    <t>1118 Briarbrook Drive
Desoto, TX 75115
(32.609985, -96.858656)</t>
  </si>
  <si>
    <t>A70205</t>
  </si>
  <si>
    <t>Gaytha</t>
  </si>
  <si>
    <t>2411 Creekglen Drive</t>
  </si>
  <si>
    <t>2411 Creekglen Drive
Dallas, TX 75227
(32.754165, -96.663804)</t>
  </si>
  <si>
    <t>A70565</t>
  </si>
  <si>
    <t>William &amp; Addie</t>
  </si>
  <si>
    <t>Gilliam</t>
  </si>
  <si>
    <t>6214 Denham Drive</t>
  </si>
  <si>
    <t>6214 Denham Drive
Dallas, TX 75217
(32.729884, -96.715675)</t>
  </si>
  <si>
    <t>F35102</t>
  </si>
  <si>
    <t>Empress Marketing</t>
  </si>
  <si>
    <t>1215 San Mortiz Ct</t>
  </si>
  <si>
    <t>1215 San Mortiz Ct
Desoto, TX 75115
(32.592069, -96.826747)</t>
  </si>
  <si>
    <t>A69932</t>
  </si>
  <si>
    <t>630 Villa Creek Drive</t>
  </si>
  <si>
    <t>630 Villa Creek Drive
Duncanville, TX 75137
(32.630873, -96.923108)</t>
  </si>
  <si>
    <t>A74145</t>
  </si>
  <si>
    <t>Miller Smith</t>
  </si>
  <si>
    <t>1504 Rebecca  Lane</t>
  </si>
  <si>
    <t>1504 Rebecca Lane
Lancaster, TX 75134
(32.61029, -96.78257)</t>
  </si>
  <si>
    <t>A69948</t>
  </si>
  <si>
    <t>2616 Fonville Drive</t>
  </si>
  <si>
    <t>2616 Fonville Drive
Dallas, TX 75227
(32.75682, -96.684369)</t>
  </si>
  <si>
    <t>A70192</t>
  </si>
  <si>
    <t>Hasan</t>
  </si>
  <si>
    <t>Rabah</t>
  </si>
  <si>
    <t>PO Box 224867</t>
  </si>
  <si>
    <t>PO Box 224867
Dallas, TX 75222</t>
  </si>
  <si>
    <t>A73661</t>
  </si>
  <si>
    <t>Human</t>
  </si>
  <si>
    <t>3121 Lovers Lane</t>
  </si>
  <si>
    <t>3121 Lovers Lane
Dallas, TX 75225
(32.85113, -96.782053)</t>
  </si>
  <si>
    <t>A73868</t>
  </si>
  <si>
    <t>A74135</t>
  </si>
  <si>
    <t>4115 Rainsong Drive</t>
  </si>
  <si>
    <t>4115 Rainsong Drive
Dallas, TX 75286
(32.993527, -96.841116)</t>
  </si>
  <si>
    <t>A74142</t>
  </si>
  <si>
    <t>Gulley</t>
  </si>
  <si>
    <t>203 Satinwood</t>
  </si>
  <si>
    <t>203 Satinwood
Dallas, TX 75217
(32.711277, -96.703002)</t>
  </si>
  <si>
    <t>F35098</t>
  </si>
  <si>
    <t>Metro by T-Mobile</t>
  </si>
  <si>
    <t>2247 South Buckner Blvd</t>
  </si>
  <si>
    <t>2247 South Buckner Blvd
Dallas, TX 75217
(32.751158, -96.682965)</t>
  </si>
  <si>
    <t>F35871</t>
  </si>
  <si>
    <t>F35100</t>
  </si>
  <si>
    <t>1215 San Moritz Ct</t>
  </si>
  <si>
    <t>1215 San Moritz Ct
Desoto, TX 75115
(32.592069, -96.826747)</t>
  </si>
  <si>
    <t>F39576</t>
  </si>
  <si>
    <t>A70016</t>
  </si>
  <si>
    <t>Ayeesha</t>
  </si>
  <si>
    <t>PO Box 294</t>
  </si>
  <si>
    <t>PO Box 294
Cedar Park, TX 78613</t>
  </si>
  <si>
    <t>F36909</t>
  </si>
  <si>
    <t>F35099</t>
  </si>
  <si>
    <t>500 Terry A. Francois Blvd
San Francisco, CA 94158
(37.770418, -122.386427)</t>
  </si>
  <si>
    <t>1504 Rebecca Lane</t>
  </si>
  <si>
    <t>1504 Rebecca Lane
Dallas, TX 75134
(32.61029, -96.78257)</t>
  </si>
  <si>
    <t>F36915</t>
  </si>
  <si>
    <t>A69923</t>
  </si>
  <si>
    <t>A70193</t>
  </si>
  <si>
    <t>7395 Square</t>
  </si>
  <si>
    <t>7395 Square
Dallas, TX 75238</t>
  </si>
  <si>
    <t>A73864</t>
  </si>
  <si>
    <t>A74158</t>
  </si>
  <si>
    <t>1830 Park Row Avenue</t>
  </si>
  <si>
    <t>1830 Park Row Avenue
Dallas, TX 75215
(32.764655, -96.777688)</t>
  </si>
  <si>
    <t>A74176</t>
  </si>
  <si>
    <t>Dallas Black Firefighter Retiree-PAC</t>
  </si>
  <si>
    <t>PO Box 226083</t>
  </si>
  <si>
    <t>PO Box 226083
Dallas, TX 75222</t>
  </si>
  <si>
    <t>F35096</t>
  </si>
  <si>
    <t>A70573</t>
  </si>
  <si>
    <t>Gregory &amp; Martha</t>
  </si>
  <si>
    <t xml:space="preserve">416 Shavano Street </t>
  </si>
  <si>
    <t>416 Shavano Street 
Dallas, TX 75115
(32.595766, -96.861211)</t>
  </si>
  <si>
    <t>A74005</t>
  </si>
  <si>
    <t>James &amp; Patty</t>
  </si>
  <si>
    <t>4012 Gallon Avenue</t>
  </si>
  <si>
    <t>4012 Gallon Avenue
Dallas, TX 75205
(32.829451, -96.801093)</t>
  </si>
  <si>
    <t>A69925</t>
  </si>
  <si>
    <t>27943 Emory Cove Drive</t>
  </si>
  <si>
    <t>27943 Emory Cove Drive
Spring, TX 77386
(30.101174, -95.367282)</t>
  </si>
  <si>
    <t>A69931</t>
  </si>
  <si>
    <t>6003 Warm Mist Lane</t>
  </si>
  <si>
    <t>6003 Warm Mist Lane
Dallas, TX 75248
(32.966189, -96.802027)</t>
  </si>
  <si>
    <t>A69940</t>
  </si>
  <si>
    <t>A69941</t>
  </si>
  <si>
    <t>A69942</t>
  </si>
  <si>
    <t>A69943</t>
  </si>
  <si>
    <t>3660 West Northwest Highway</t>
  </si>
  <si>
    <t>3660 West Northwest Highway
Dallas, TX 75220
(32.860087, -96.858402)</t>
  </si>
  <si>
    <t>A69944</t>
  </si>
  <si>
    <t>A69946</t>
  </si>
  <si>
    <t>A69947</t>
  </si>
  <si>
    <t>A70197</t>
  </si>
  <si>
    <t>A70212</t>
  </si>
  <si>
    <t>A70213</t>
  </si>
  <si>
    <t>4715 Watauga</t>
  </si>
  <si>
    <t>4715 Watauga
Dallas, TX 75209
(32.860899, -96.833136)</t>
  </si>
  <si>
    <t>A70214</t>
  </si>
  <si>
    <t>Jimmy &amp; Donna</t>
  </si>
  <si>
    <t>9026 Elam Road</t>
  </si>
  <si>
    <t>9026 Elam Road
Dallas, TX 75217
(32.71951, -96.664929)</t>
  </si>
  <si>
    <t>A70564</t>
  </si>
  <si>
    <t>A70566</t>
  </si>
  <si>
    <t>A70567</t>
  </si>
  <si>
    <t>A70568</t>
  </si>
  <si>
    <t>A70569</t>
  </si>
  <si>
    <t>Byatt</t>
  </si>
  <si>
    <t>A70571</t>
  </si>
  <si>
    <t>A70572</t>
  </si>
  <si>
    <t>A73664</t>
  </si>
  <si>
    <t>A73674</t>
  </si>
  <si>
    <t>A73753</t>
  </si>
  <si>
    <t>Trout</t>
  </si>
  <si>
    <t>A73756</t>
  </si>
  <si>
    <t>A73767</t>
  </si>
  <si>
    <t>Freeman, Jr</t>
  </si>
  <si>
    <t>1800 East Airport Freeway</t>
  </si>
  <si>
    <t>1800 East Airport Freeway
Dallas, TX 75062
(32.836555, -96.921045)</t>
  </si>
  <si>
    <t>A73859</t>
  </si>
  <si>
    <t>A73867</t>
  </si>
  <si>
    <t>A74066</t>
  </si>
  <si>
    <t>W.S.</t>
  </si>
  <si>
    <t>12222 Merit Drive</t>
  </si>
  <si>
    <t>12222 Merit Drive
Dallas, TX 75251
(32.914686, -96.771801)</t>
  </si>
  <si>
    <t>A74132</t>
  </si>
  <si>
    <t>A74151</t>
  </si>
  <si>
    <t>2500 North Houston</t>
  </si>
  <si>
    <t>2500 North Houston
Dallas, TX 75219
(32.789053, -96.808791)</t>
  </si>
  <si>
    <t>A74154</t>
  </si>
  <si>
    <t>Johnson Campaign</t>
  </si>
  <si>
    <t>PO Box 192318</t>
  </si>
  <si>
    <t>PO Box 192318
Dallas, TX 75219</t>
  </si>
  <si>
    <t>A79193</t>
  </si>
  <si>
    <t>N. Malone</t>
  </si>
  <si>
    <t>Mitchell III</t>
  </si>
  <si>
    <t>A79192</t>
  </si>
  <si>
    <t>A79194</t>
  </si>
  <si>
    <t>Jacquelin Louise</t>
  </si>
  <si>
    <t>Sewell Atkins</t>
  </si>
  <si>
    <t>3606 Saint Johns Drive
Highland Park, TX 75205
(32.834478, -96.791681)</t>
  </si>
  <si>
    <t>A69945</t>
  </si>
  <si>
    <t>F38375</t>
  </si>
  <si>
    <t>Phila</t>
  </si>
  <si>
    <t>1322 South 26th Street 
Phila, PA 19146
(39.936102, -75.187448)</t>
  </si>
  <si>
    <t>F35872</t>
  </si>
  <si>
    <t>F36912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</si>
</sst>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/dd/yyyy h:mm:ss am/pm"/>
    <numFmt numFmtId="165" formatCode="m/d/yyyy h:mm:ss am/pm"/>
    <numFmt numFmtId="166" formatCode="m 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1155CC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1" numFmtId="166" xfId="0" applyAlignment="1" applyFont="1" applyNumberFormat="1">
      <alignment readingOrder="0"/>
    </xf>
    <xf borderId="0" fillId="0" fontId="4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campfin.dallascityhall.com/FinalReports/tcc0000002150_20210408_160944.pdf" TargetMode="External"/><Relationship Id="rId9618" Type="http://schemas.openxmlformats.org/officeDocument/2006/relationships/hyperlink" Target="https://campfin.dallascityhall.com/FinalReports/tec0000002230_20210423_160222.pdf" TargetMode="External"/><Relationship Id="rId9619" Type="http://schemas.openxmlformats.org/officeDocument/2006/relationships/hyperlink" Target="https://campfin.dallascityhall.com/FinalReports/tec0000002230_20210423_160222.pdf" TargetMode="External"/><Relationship Id="rId9613" Type="http://schemas.openxmlformats.org/officeDocument/2006/relationships/hyperlink" Target="https://campfin.dallascityhall.com/FinalReports/tcc0000002150_20210408_160944.pdf" TargetMode="External"/><Relationship Id="rId9614" Type="http://schemas.openxmlformats.org/officeDocument/2006/relationships/hyperlink" Target="https://campfin.dallascityhall.com/FinalReports/tcc0000002150_20210408_160944.pdf" TargetMode="External"/><Relationship Id="rId9615" Type="http://schemas.openxmlformats.org/officeDocument/2006/relationships/hyperlink" Target="https://campfin.dallascityhall.com/FinalReports/tcc0000002150_20210408_160944.pdf" TargetMode="External"/><Relationship Id="rId9616" Type="http://schemas.openxmlformats.org/officeDocument/2006/relationships/hyperlink" Target="https://campfin.dallascityhall.com/FinalReports/tcc0000002150_20210408_160944.pdf" TargetMode="External"/><Relationship Id="rId9610" Type="http://schemas.openxmlformats.org/officeDocument/2006/relationships/hyperlink" Target="https://campfin.dallascityhall.com/FinalReports/tec0000002283_20210528_154628.pdf" TargetMode="External"/><Relationship Id="rId9611" Type="http://schemas.openxmlformats.org/officeDocument/2006/relationships/hyperlink" Target="https://campfin.dallascityhall.com/FinalReports/tcc0000002150_20210408_160944.pdf" TargetMode="External"/><Relationship Id="rId9612" Type="http://schemas.openxmlformats.org/officeDocument/2006/relationships/hyperlink" Target="https://campfin.dallascityhall.com/FinalReports/tcc0000002150_20210408_160944.pdf" TargetMode="External"/><Relationship Id="rId9606" Type="http://schemas.openxmlformats.org/officeDocument/2006/relationships/hyperlink" Target="https://campfin.dallascityhall.com/FinalReports/tcc0000002150_20210408_160944.pdf" TargetMode="External"/><Relationship Id="rId9607" Type="http://schemas.openxmlformats.org/officeDocument/2006/relationships/hyperlink" Target="https://campfin.dallascityhall.com/FinalReports/tcc0000002150_20210408_160944.pdf" TargetMode="External"/><Relationship Id="rId9608" Type="http://schemas.openxmlformats.org/officeDocument/2006/relationships/hyperlink" Target="https://campfin.dallascityhall.com/FinalReports/tcc0000002150_20210408_160944.pdf" TargetMode="External"/><Relationship Id="rId9609" Type="http://schemas.openxmlformats.org/officeDocument/2006/relationships/hyperlink" Target="https://campfin.dallascityhall.com/FinalReports/tcc0000002150_20210408_160944.pdf" TargetMode="External"/><Relationship Id="rId9602" Type="http://schemas.openxmlformats.org/officeDocument/2006/relationships/hyperlink" Target="https://campfin.dallascityhall.com/FinalReports/tcc0000002150_20210408_160944.pdf" TargetMode="External"/><Relationship Id="rId9603" Type="http://schemas.openxmlformats.org/officeDocument/2006/relationships/hyperlink" Target="https://campfin.dallascityhall.com/FinalReports/tcc0000002150_20210408_160944.pdf" TargetMode="External"/><Relationship Id="rId9604" Type="http://schemas.openxmlformats.org/officeDocument/2006/relationships/hyperlink" Target="https://campfin.dallascityhall.com/FinalReports/tec0000002283_20210528_154628.pdf" TargetMode="External"/><Relationship Id="rId9605" Type="http://schemas.openxmlformats.org/officeDocument/2006/relationships/hyperlink" Target="https://campfin.dallascityhall.com/FinalReports/rpt0000002320_20210715_140943.pdf" TargetMode="External"/><Relationship Id="rId9600" Type="http://schemas.openxmlformats.org/officeDocument/2006/relationships/hyperlink" Target="https://campfin.dallascityhall.com/FinalReports/tcc0000002150_20210408_160944.pdf" TargetMode="External"/><Relationship Id="rId9601" Type="http://schemas.openxmlformats.org/officeDocument/2006/relationships/hyperlink" Target="https://campfin.dallascityhall.com/FinalReports/tcc0000002150_20210408_160944.pdf" TargetMode="External"/><Relationship Id="rId8309" Type="http://schemas.openxmlformats.org/officeDocument/2006/relationships/hyperlink" Target="https://campfin.dallascityhall.com/FinalReports/tec0000002059_20210115_115742.pdf" TargetMode="External"/><Relationship Id="rId8308" Type="http://schemas.openxmlformats.org/officeDocument/2006/relationships/hyperlink" Target="https://campfin.dallascityhall.com/FinalReports/srp0000002336_20210715_125235.pdf" TargetMode="External"/><Relationship Id="rId9639" Type="http://schemas.openxmlformats.org/officeDocument/2006/relationships/hyperlink" Target="https://campfin.dallascityhall.com/FinalReports/tcc0000002150_20210408_160944.pdf" TargetMode="External"/><Relationship Id="rId9630" Type="http://schemas.openxmlformats.org/officeDocument/2006/relationships/hyperlink" Target="https://campfin.dallascityhall.com/FinalReports/rpt0000002320_20210715_140943.pdf" TargetMode="External"/><Relationship Id="rId8303" Type="http://schemas.openxmlformats.org/officeDocument/2006/relationships/hyperlink" Target="https://campfin.dallascityhall.com/FinalReports/srp0000002336_20210715_125235.pdf" TargetMode="External"/><Relationship Id="rId9635" Type="http://schemas.openxmlformats.org/officeDocument/2006/relationships/hyperlink" Target="https://campfin.dallascityhall.com/FinalReports/rpt0000002320_20210715_140943.pdf" TargetMode="External"/><Relationship Id="rId8302" Type="http://schemas.openxmlformats.org/officeDocument/2006/relationships/hyperlink" Target="https://campfin.dallascityhall.com/FinalReports/srp0000002336_20210715_125235.pdf" TargetMode="External"/><Relationship Id="rId9636" Type="http://schemas.openxmlformats.org/officeDocument/2006/relationships/hyperlink" Target="https://campfin.dallascityhall.com/FinalReports/tcc0000002150_20210408_160944.pdf" TargetMode="External"/><Relationship Id="rId8301" Type="http://schemas.openxmlformats.org/officeDocument/2006/relationships/hyperlink" Target="https://campfin.dallascityhall.com/FinalReports/rpt0000002250_20210423_164553.pdf" TargetMode="External"/><Relationship Id="rId9637" Type="http://schemas.openxmlformats.org/officeDocument/2006/relationships/hyperlink" Target="https://campfin.dallascityhall.com/FinalReports/tcc0000002150_20210408_160944.pdf" TargetMode="External"/><Relationship Id="rId8300" Type="http://schemas.openxmlformats.org/officeDocument/2006/relationships/hyperlink" Target="https://campfin.dallascityhall.com/FinalReports/tec0000002290_20210528_155353.pdf" TargetMode="External"/><Relationship Id="rId9638" Type="http://schemas.openxmlformats.org/officeDocument/2006/relationships/hyperlink" Target="https://campfin.dallascityhall.com/FinalReports/tcc0000002150_20210408_160944.pdf" TargetMode="External"/><Relationship Id="rId8307" Type="http://schemas.openxmlformats.org/officeDocument/2006/relationships/hyperlink" Target="https://campfin.dallascityhall.com/FinalReports/srp0000002336_20210715_125235.pdf" TargetMode="External"/><Relationship Id="rId9631" Type="http://schemas.openxmlformats.org/officeDocument/2006/relationships/hyperlink" Target="https://campfin.dallascityhall.com/FinalReports/rpt0000002320_20210715_140943.pdf" TargetMode="External"/><Relationship Id="rId8306" Type="http://schemas.openxmlformats.org/officeDocument/2006/relationships/hyperlink" Target="https://campfin.dallascityhall.com/FinalReports/srp0000002336_20210715_125235.pdf" TargetMode="External"/><Relationship Id="rId9632" Type="http://schemas.openxmlformats.org/officeDocument/2006/relationships/hyperlink" Target="https://campfin.dallascityhall.com/FinalReports/rpt0000002320_20210715_140943.pdf" TargetMode="External"/><Relationship Id="rId8305" Type="http://schemas.openxmlformats.org/officeDocument/2006/relationships/hyperlink" Target="https://campfin.dallascityhall.com/FinalReports/srp0000002336_20210715_125235.pdf" TargetMode="External"/><Relationship Id="rId9633" Type="http://schemas.openxmlformats.org/officeDocument/2006/relationships/hyperlink" Target="https://campfin.dallascityhall.com/FinalReports/rpt0000002320_20210715_140943.pdf" TargetMode="External"/><Relationship Id="rId8304" Type="http://schemas.openxmlformats.org/officeDocument/2006/relationships/hyperlink" Target="https://campfin.dallascityhall.com/FinalReports/srp0000002336_20210715_125235.pdf" TargetMode="External"/><Relationship Id="rId9634" Type="http://schemas.openxmlformats.org/officeDocument/2006/relationships/hyperlink" Target="https://campfin.dallascityhall.com/FinalReports/rpt0000002320_20210715_140943.pdf" TargetMode="External"/><Relationship Id="rId9628" Type="http://schemas.openxmlformats.org/officeDocument/2006/relationships/hyperlink" Target="https://campfin.dallascityhall.com/FinalReports/tec0000002283_20210528_154628.pdf" TargetMode="External"/><Relationship Id="rId9629" Type="http://schemas.openxmlformats.org/officeDocument/2006/relationships/hyperlink" Target="https://campfin.dallascityhall.com/FinalReports/rpt0000002320_20210715_140943.pdf" TargetMode="External"/><Relationship Id="rId9624" Type="http://schemas.openxmlformats.org/officeDocument/2006/relationships/hyperlink" Target="https://campfin.dallascityhall.com/FinalReports/rpt0000002320_20210715_140943.pdf" TargetMode="External"/><Relationship Id="rId9625" Type="http://schemas.openxmlformats.org/officeDocument/2006/relationships/hyperlink" Target="https://campfin.dallascityhall.com/FinalReports/tec0000002283_20210528_154628.pdf" TargetMode="External"/><Relationship Id="rId9626" Type="http://schemas.openxmlformats.org/officeDocument/2006/relationships/hyperlink" Target="https://campfin.dallascityhall.com/FinalReports/tcc0000002150_20210408_160944.pdf" TargetMode="External"/><Relationship Id="rId9627" Type="http://schemas.openxmlformats.org/officeDocument/2006/relationships/hyperlink" Target="https://campfin.dallascityhall.com/FinalReports/tec0000002283_20210528_154628.pdf" TargetMode="External"/><Relationship Id="rId9620" Type="http://schemas.openxmlformats.org/officeDocument/2006/relationships/hyperlink" Target="https://campfin.dallascityhall.com/FinalReports/tec0000002230_20210423_160222.pdf" TargetMode="External"/><Relationship Id="rId9621" Type="http://schemas.openxmlformats.org/officeDocument/2006/relationships/hyperlink" Target="https://campfin.dallascityhall.com/FinalReports/tec0000002283_20210528_154628.pdf" TargetMode="External"/><Relationship Id="rId9622" Type="http://schemas.openxmlformats.org/officeDocument/2006/relationships/hyperlink" Target="https://campfin.dallascityhall.com/FinalReports/tec0000002283_20210528_154628.pdf" TargetMode="External"/><Relationship Id="rId9623" Type="http://schemas.openxmlformats.org/officeDocument/2006/relationships/hyperlink" Target="https://campfin.dallascityhall.com/FinalReports/tec0000002283_20210528_154628.pdf" TargetMode="External"/><Relationship Id="rId13807" Type="http://schemas.openxmlformats.org/officeDocument/2006/relationships/hyperlink" Target="https://campfin.dallascityhall.com/FinalReports/srp0000002137_20210401_102629.pdf" TargetMode="External"/><Relationship Id="rId13808" Type="http://schemas.openxmlformats.org/officeDocument/2006/relationships/hyperlink" Target="https://campfin.dallascityhall.com/FinalReports/srp0000002137_20210401_102629.pdf" TargetMode="External"/><Relationship Id="rId13809" Type="http://schemas.openxmlformats.org/officeDocument/2006/relationships/hyperlink" Target="https://campfin.dallascityhall.com/FinalReports/srp0000002137_20210401_102629.pdf" TargetMode="External"/><Relationship Id="rId13803" Type="http://schemas.openxmlformats.org/officeDocument/2006/relationships/hyperlink" Target="https://campfin.dallascityhall.com/FinalReports/srp0000002304_20210715_104310.pdf" TargetMode="External"/><Relationship Id="rId13804" Type="http://schemas.openxmlformats.org/officeDocument/2006/relationships/hyperlink" Target="https://campfin.dallascityhall.com/FinalReports/srp0000002304_20210715_104310.pdf" TargetMode="External"/><Relationship Id="rId13805" Type="http://schemas.openxmlformats.org/officeDocument/2006/relationships/hyperlink" Target="https://campfin.dallascityhall.com/FinalReports/srp0000002137_20210401_102629.pdf" TargetMode="External"/><Relationship Id="rId13806" Type="http://schemas.openxmlformats.org/officeDocument/2006/relationships/hyperlink" Target="https://campfin.dallascityhall.com/FinalReports/srp0000002210_20210423_104831.pdf" TargetMode="External"/><Relationship Id="rId13800" Type="http://schemas.openxmlformats.org/officeDocument/2006/relationships/hyperlink" Target="https://campfin.dallascityhall.com/FinalReports/srp0000002365_20220114_143535.pdf" TargetMode="External"/><Relationship Id="rId13801" Type="http://schemas.openxmlformats.org/officeDocument/2006/relationships/hyperlink" Target="https://campfin.dallascityhall.com/FinalReports/srp0000002137_20210401_102629.pdf" TargetMode="External"/><Relationship Id="rId13802" Type="http://schemas.openxmlformats.org/officeDocument/2006/relationships/hyperlink" Target="https://campfin.dallascityhall.com/FinalReports/srp0000002137_20210401_102629.pdf" TargetMode="External"/><Relationship Id="rId13818" Type="http://schemas.openxmlformats.org/officeDocument/2006/relationships/hyperlink" Target="https://campfin.dallascityhall.com/FinalReports/srp0000002032_20200715_112354.pdf" TargetMode="External"/><Relationship Id="rId13819" Type="http://schemas.openxmlformats.org/officeDocument/2006/relationships/hyperlink" Target="https://campfin.dallascityhall.com/FinalReports/srp0000002210_20210423_104831.pdf" TargetMode="External"/><Relationship Id="rId13814" Type="http://schemas.openxmlformats.org/officeDocument/2006/relationships/hyperlink" Target="https://campfin.dallascityhall.com/FinalReports/srp0000002137_20210401_102629.pdf" TargetMode="External"/><Relationship Id="rId13815" Type="http://schemas.openxmlformats.org/officeDocument/2006/relationships/hyperlink" Target="https://campfin.dallascityhall.com/FinalReports/srp0000002137_20210401_102629.pdf" TargetMode="External"/><Relationship Id="rId13816" Type="http://schemas.openxmlformats.org/officeDocument/2006/relationships/hyperlink" Target="https://campfin.dallascityhall.com/FinalReports/srp0000002137_20210401_102629.pdf" TargetMode="External"/><Relationship Id="rId13817" Type="http://schemas.openxmlformats.org/officeDocument/2006/relationships/hyperlink" Target="https://campfin.dallascityhall.com/FinalReports/srp0000002210_20210423_104831.pdf" TargetMode="External"/><Relationship Id="rId13810" Type="http://schemas.openxmlformats.org/officeDocument/2006/relationships/hyperlink" Target="https://campfin.dallascityhall.com/FinalReports/srp0000002058_20210115_125122.pdf" TargetMode="External"/><Relationship Id="rId13811" Type="http://schemas.openxmlformats.org/officeDocument/2006/relationships/hyperlink" Target="https://campfin.dallascityhall.com/FinalReports/srp0000002365_20220114_143535.pdf" TargetMode="External"/><Relationship Id="rId13812" Type="http://schemas.openxmlformats.org/officeDocument/2006/relationships/hyperlink" Target="https://campfin.dallascityhall.com/FinalReports/srp0000002304_20210715_104310.pdf" TargetMode="External"/><Relationship Id="rId13813" Type="http://schemas.openxmlformats.org/officeDocument/2006/relationships/hyperlink" Target="https://campfin.dallascityhall.com/FinalReports/srp0000002137_20210401_102629.pdf" TargetMode="External"/><Relationship Id="rId7030" Type="http://schemas.openxmlformats.org/officeDocument/2006/relationships/hyperlink" Target="https://campfin.dallascityhall.com/FinalReports/tcc0000002061_20210118_132944.pdf" TargetMode="External"/><Relationship Id="rId8361" Type="http://schemas.openxmlformats.org/officeDocument/2006/relationships/hyperlink" Target="https://campfin.dallascityhall.com/FinalReports/tec0000002290_20210528_155353.pdf" TargetMode="External"/><Relationship Id="rId9693" Type="http://schemas.openxmlformats.org/officeDocument/2006/relationships/hyperlink" Target="https://campfin.dallascityhall.com/FinalReports/tcc0000002150_20210408_160944.pdf" TargetMode="External"/><Relationship Id="rId8360" Type="http://schemas.openxmlformats.org/officeDocument/2006/relationships/hyperlink" Target="https://campfin.dallascityhall.com/FinalReports/tec0000002290_20210528_155353.pdf" TargetMode="External"/><Relationship Id="rId9694" Type="http://schemas.openxmlformats.org/officeDocument/2006/relationships/hyperlink" Target="https://campfin.dallascityhall.com/FinalReports/tcc0000002150_20210408_160944.pdf" TargetMode="External"/><Relationship Id="rId9695" Type="http://schemas.openxmlformats.org/officeDocument/2006/relationships/hyperlink" Target="https://campfin.dallascityhall.com/FinalReports/tcc0000002150_20210408_160944.pdf" TargetMode="External"/><Relationship Id="rId9696" Type="http://schemas.openxmlformats.org/officeDocument/2006/relationships/hyperlink" Target="https://campfin.dallascityhall.com/FinalReports/tcc0000002150_20210408_160944.pdf" TargetMode="External"/><Relationship Id="rId7034" Type="http://schemas.openxmlformats.org/officeDocument/2006/relationships/hyperlink" Target="https://campfin.dallascityhall.com/FinalReports/srp0000002315_20210714_161957.pdf" TargetMode="External"/><Relationship Id="rId8365" Type="http://schemas.openxmlformats.org/officeDocument/2006/relationships/hyperlink" Target="https://campfin.dallascityhall.com/FinalReports/srp0000002336_20210715_125235.pdf" TargetMode="External"/><Relationship Id="rId7033" Type="http://schemas.openxmlformats.org/officeDocument/2006/relationships/hyperlink" Target="https://campfin.dallascityhall.com/FinalReports/tec0000002276_20210528_082609.pdf" TargetMode="External"/><Relationship Id="rId8364" Type="http://schemas.openxmlformats.org/officeDocument/2006/relationships/hyperlink" Target="https://campfin.dallascityhall.com/FinalReports/tec0000002290_20210528_155353.pdf" TargetMode="External"/><Relationship Id="rId9690" Type="http://schemas.openxmlformats.org/officeDocument/2006/relationships/hyperlink" Target="https://campfin.dallascityhall.com/FinalReports/tcc0000002150_20210408_160944.pdf" TargetMode="External"/><Relationship Id="rId7032" Type="http://schemas.openxmlformats.org/officeDocument/2006/relationships/hyperlink" Target="https://campfin.dallascityhall.com/FinalReports/tec0000002213_20210423_005530.pdf" TargetMode="External"/><Relationship Id="rId8363" Type="http://schemas.openxmlformats.org/officeDocument/2006/relationships/hyperlink" Target="https://campfin.dallascityhall.com/FinalReports/tec0000002290_20210528_155353.pdf" TargetMode="External"/><Relationship Id="rId9691" Type="http://schemas.openxmlformats.org/officeDocument/2006/relationships/hyperlink" Target="https://campfin.dallascityhall.com/FinalReports/tcc0000002150_20210408_160944.pdf" TargetMode="External"/><Relationship Id="rId7031" Type="http://schemas.openxmlformats.org/officeDocument/2006/relationships/hyperlink" Target="https://campfin.dallascityhall.com/FinalReports/tec0000002143_20210402_220139.pdf" TargetMode="External"/><Relationship Id="rId8362" Type="http://schemas.openxmlformats.org/officeDocument/2006/relationships/hyperlink" Target="https://campfin.dallascityhall.com/FinalReports/tec0000002290_20210528_155353.pdf" TargetMode="External"/><Relationship Id="rId9692" Type="http://schemas.openxmlformats.org/officeDocument/2006/relationships/hyperlink" Target="https://campfin.dallascityhall.com/FinalReports/tcc0000002150_20210408_160944.pdf" TargetMode="External"/><Relationship Id="rId7038" Type="http://schemas.openxmlformats.org/officeDocument/2006/relationships/hyperlink" Target="https://campfin.dallascityhall.com/FinalReports/tec0000002213_20210423_005530.pdf" TargetMode="External"/><Relationship Id="rId8369" Type="http://schemas.openxmlformats.org/officeDocument/2006/relationships/hyperlink" Target="https://campfin.dallascityhall.com/FinalReports/tec0000002290_20210528_155353.pdf" TargetMode="External"/><Relationship Id="rId7037" Type="http://schemas.openxmlformats.org/officeDocument/2006/relationships/hyperlink" Target="https://campfin.dallascityhall.com/FinalReports/srp0000002315_20210714_161957.pdf" TargetMode="External"/><Relationship Id="rId8368" Type="http://schemas.openxmlformats.org/officeDocument/2006/relationships/hyperlink" Target="https://campfin.dallascityhall.com/FinalReports/tec0000002181_20210401_154525.pdf" TargetMode="External"/><Relationship Id="rId7036" Type="http://schemas.openxmlformats.org/officeDocument/2006/relationships/hyperlink" Target="https://campfin.dallascityhall.com/FinalReports/tec0000002276_20210528_082609.pdf" TargetMode="External"/><Relationship Id="rId8367" Type="http://schemas.openxmlformats.org/officeDocument/2006/relationships/hyperlink" Target="https://campfin.dallascityhall.com/FinalReports/srp0000002336_20210715_125235.pdf" TargetMode="External"/><Relationship Id="rId7035" Type="http://schemas.openxmlformats.org/officeDocument/2006/relationships/hyperlink" Target="https://campfin.dallascityhall.com/FinalReports/tec0000002276_20210528_082609.pdf" TargetMode="External"/><Relationship Id="rId8366" Type="http://schemas.openxmlformats.org/officeDocument/2006/relationships/hyperlink" Target="https://campfin.dallascityhall.com/FinalReports/srp0000002336_20210715_125235.pdf" TargetMode="External"/><Relationship Id="rId9697" Type="http://schemas.openxmlformats.org/officeDocument/2006/relationships/hyperlink" Target="https://campfin.dallascityhall.com/FinalReports/tcc0000002150_20210408_160944.pdf" TargetMode="External"/><Relationship Id="rId9698" Type="http://schemas.openxmlformats.org/officeDocument/2006/relationships/hyperlink" Target="https://campfin.dallascityhall.com/FinalReports/tcc0000002150_20210408_160944.pdf" TargetMode="External"/><Relationship Id="rId9699" Type="http://schemas.openxmlformats.org/officeDocument/2006/relationships/hyperlink" Target="https://campfin.dallascityhall.com/FinalReports/tcc0000002150_20210408_160944.pdf" TargetMode="External"/><Relationship Id="rId7039" Type="http://schemas.openxmlformats.org/officeDocument/2006/relationships/hyperlink" Target="https://campfin.dallascityhall.com/FinalReports/tec0000002213_20210423_005530.pdf" TargetMode="External"/><Relationship Id="rId8350" Type="http://schemas.openxmlformats.org/officeDocument/2006/relationships/hyperlink" Target="https://campfin.dallascityhall.com/FinalReports/rpt0000002250_20210423_164553.pdf" TargetMode="External"/><Relationship Id="rId9682" Type="http://schemas.openxmlformats.org/officeDocument/2006/relationships/hyperlink" Target="https://campfin.dallascityhall.com/FinalReports/tec0000002230_20210423_160222.pdf" TargetMode="External"/><Relationship Id="rId9683" Type="http://schemas.openxmlformats.org/officeDocument/2006/relationships/hyperlink" Target="https://campfin.dallascityhall.com/FinalReports/tec0000002230_20210423_160222.pdf" TargetMode="External"/><Relationship Id="rId9684" Type="http://schemas.openxmlformats.org/officeDocument/2006/relationships/hyperlink" Target="https://campfin.dallascityhall.com/FinalReports/tcc0000002150_20210408_160944.pdf" TargetMode="External"/><Relationship Id="rId9685" Type="http://schemas.openxmlformats.org/officeDocument/2006/relationships/hyperlink" Target="https://campfin.dallascityhall.com/FinalReports/tcc0000002150_20210408_160944.pdf" TargetMode="External"/><Relationship Id="rId7023" Type="http://schemas.openxmlformats.org/officeDocument/2006/relationships/hyperlink" Target="https://campfin.dallascityhall.com/FinalReports/rpt0000002114_20210222_154750.pdf" TargetMode="External"/><Relationship Id="rId8354" Type="http://schemas.openxmlformats.org/officeDocument/2006/relationships/hyperlink" Target="https://campfin.dallascityhall.com/FinalReports/rpt0000002250_20210423_164553.pdf" TargetMode="External"/><Relationship Id="rId7022" Type="http://schemas.openxmlformats.org/officeDocument/2006/relationships/hyperlink" Target="https://campfin.dallascityhall.com/FinalReports/rpt0000002113_20210222_154436.pdf" TargetMode="External"/><Relationship Id="rId8353" Type="http://schemas.openxmlformats.org/officeDocument/2006/relationships/hyperlink" Target="https://campfin.dallascityhall.com/FinalReports/rpt0000002250_20210423_164553.pdf" TargetMode="External"/><Relationship Id="rId7021" Type="http://schemas.openxmlformats.org/officeDocument/2006/relationships/hyperlink" Target="https://campfin.dallascityhall.com/FinalReports/rpt0000002207_20210405_140911.pdf" TargetMode="External"/><Relationship Id="rId8352" Type="http://schemas.openxmlformats.org/officeDocument/2006/relationships/hyperlink" Target="https://campfin.dallascityhall.com/FinalReports/rpt0000002250_20210423_164553.pdf" TargetMode="External"/><Relationship Id="rId9680" Type="http://schemas.openxmlformats.org/officeDocument/2006/relationships/hyperlink" Target="https://campfin.dallascityhall.com/FinalReports/tec0000002230_20210423_160222.pdf" TargetMode="External"/><Relationship Id="rId7020" Type="http://schemas.openxmlformats.org/officeDocument/2006/relationships/hyperlink" Target="https://campfin.dallascityhall.com/FinalReports/srp0000002417_20220118_134121.pdf" TargetMode="External"/><Relationship Id="rId8351" Type="http://schemas.openxmlformats.org/officeDocument/2006/relationships/hyperlink" Target="https://campfin.dallascityhall.com/FinalReports/rpt0000002250_20210423_164553.pdf" TargetMode="External"/><Relationship Id="rId9681" Type="http://schemas.openxmlformats.org/officeDocument/2006/relationships/hyperlink" Target="https://campfin.dallascityhall.com/FinalReports/tec0000002230_20210423_160222.pdf" TargetMode="External"/><Relationship Id="rId7027" Type="http://schemas.openxmlformats.org/officeDocument/2006/relationships/hyperlink" Target="https://campfin.dallascityhall.com/FinalReports/tec0000002195_20210401_160814.pdf" TargetMode="External"/><Relationship Id="rId8358" Type="http://schemas.openxmlformats.org/officeDocument/2006/relationships/hyperlink" Target="https://campfin.dallascityhall.com/FinalReports/tec0000002290_20210528_155353.pdf" TargetMode="External"/><Relationship Id="rId7026" Type="http://schemas.openxmlformats.org/officeDocument/2006/relationships/hyperlink" Target="https://campfin.dallascityhall.com/FinalReports/tec0000002195_20210401_160814.pdf" TargetMode="External"/><Relationship Id="rId8357" Type="http://schemas.openxmlformats.org/officeDocument/2006/relationships/hyperlink" Target="https://campfin.dallascityhall.com/FinalReports/tec0000002290_20210528_155353.pdf" TargetMode="External"/><Relationship Id="rId7025" Type="http://schemas.openxmlformats.org/officeDocument/2006/relationships/hyperlink" Target="https://campfin.dallascityhall.com/FinalReports/tec0000002195_20210401_160814.pdf" TargetMode="External"/><Relationship Id="rId8356" Type="http://schemas.openxmlformats.org/officeDocument/2006/relationships/hyperlink" Target="https://campfin.dallascityhall.com/FinalReports/tec0000002181_20210401_154525.pdf" TargetMode="External"/><Relationship Id="rId7024" Type="http://schemas.openxmlformats.org/officeDocument/2006/relationships/hyperlink" Target="https://campfin.dallascityhall.com/FinalReports/tec0000002195_20210401_160814.pdf" TargetMode="External"/><Relationship Id="rId8355" Type="http://schemas.openxmlformats.org/officeDocument/2006/relationships/hyperlink" Target="https://campfin.dallascityhall.com/FinalReports/rpt0000002250_20210423_164553.pdf" TargetMode="External"/><Relationship Id="rId9686" Type="http://schemas.openxmlformats.org/officeDocument/2006/relationships/hyperlink" Target="https://campfin.dallascityhall.com/FinalReports/tcc0000002150_20210408_160944.pdf" TargetMode="External"/><Relationship Id="rId9687" Type="http://schemas.openxmlformats.org/officeDocument/2006/relationships/hyperlink" Target="https://campfin.dallascityhall.com/FinalReports/tcc0000002150_20210408_160944.pdf" TargetMode="External"/><Relationship Id="rId7029" Type="http://schemas.openxmlformats.org/officeDocument/2006/relationships/hyperlink" Target="https://campfin.dallascityhall.com/FinalReports/srp0000002371_20220111_132315.pdf" TargetMode="External"/><Relationship Id="rId9688" Type="http://schemas.openxmlformats.org/officeDocument/2006/relationships/hyperlink" Target="https://campfin.dallascityhall.com/FinalReports/tcc0000002150_20210408_160944.pdf" TargetMode="External"/><Relationship Id="rId7028" Type="http://schemas.openxmlformats.org/officeDocument/2006/relationships/hyperlink" Target="https://campfin.dallascityhall.com/FinalReports/tec0000002022_20200204_204749.pdf" TargetMode="External"/><Relationship Id="rId8359" Type="http://schemas.openxmlformats.org/officeDocument/2006/relationships/hyperlink" Target="https://campfin.dallascityhall.com/FinalReports/tec0000002290_20210528_155353.pdf" TargetMode="External"/><Relationship Id="rId9689" Type="http://schemas.openxmlformats.org/officeDocument/2006/relationships/hyperlink" Target="https://campfin.dallascityhall.com/FinalReports/tcc0000002150_20210408_160944.pdf" TargetMode="External"/><Relationship Id="rId8390" Type="http://schemas.openxmlformats.org/officeDocument/2006/relationships/hyperlink" Target="https://campfin.dallascityhall.com/FinalReports/srp0000002377_20220118_113517.pdf" TargetMode="External"/><Relationship Id="rId7052" Type="http://schemas.openxmlformats.org/officeDocument/2006/relationships/hyperlink" Target="https://campfin.dallascityhall.com/FinalReports/tec0000002143_20210402_220139.pdf" TargetMode="External"/><Relationship Id="rId8383" Type="http://schemas.openxmlformats.org/officeDocument/2006/relationships/hyperlink" Target="https://campfin.dallascityhall.com/FinalReports/tec0000002290_20210528_155353.pdf" TargetMode="External"/><Relationship Id="rId7051" Type="http://schemas.openxmlformats.org/officeDocument/2006/relationships/hyperlink" Target="https://campfin.dallascityhall.com/FinalReports/tec0000002143_20210402_220139.pdf" TargetMode="External"/><Relationship Id="rId8382" Type="http://schemas.openxmlformats.org/officeDocument/2006/relationships/hyperlink" Target="https://campfin.dallascityhall.com/FinalReports/tec0000002290_20210528_155353.pdf" TargetMode="External"/><Relationship Id="rId7050" Type="http://schemas.openxmlformats.org/officeDocument/2006/relationships/hyperlink" Target="https://campfin.dallascityhall.com/FinalReports/tcc0000002061_20210118_132944.pdf" TargetMode="External"/><Relationship Id="rId8381" Type="http://schemas.openxmlformats.org/officeDocument/2006/relationships/hyperlink" Target="https://campfin.dallascityhall.com/FinalReports/srp0000002336_20210715_125235.pdf" TargetMode="External"/><Relationship Id="rId8380" Type="http://schemas.openxmlformats.org/officeDocument/2006/relationships/hyperlink" Target="https://campfin.dallascityhall.com/FinalReports/rpt0000002250_20210423_164553.pdf" TargetMode="External"/><Relationship Id="rId7056" Type="http://schemas.openxmlformats.org/officeDocument/2006/relationships/hyperlink" Target="https://campfin.dallascityhall.com/FinalReports/tcc0000002061_20210118_132944.pdf" TargetMode="External"/><Relationship Id="rId8387" Type="http://schemas.openxmlformats.org/officeDocument/2006/relationships/hyperlink" Target="https://campfin.dallascityhall.com/FinalReports/srp0000002336_20210715_125235.pdf" TargetMode="External"/><Relationship Id="rId7055" Type="http://schemas.openxmlformats.org/officeDocument/2006/relationships/hyperlink" Target="https://campfin.dallascityhall.com/FinalReports/tcc0000002061_20210118_132944.pdf" TargetMode="External"/><Relationship Id="rId8386" Type="http://schemas.openxmlformats.org/officeDocument/2006/relationships/hyperlink" Target="https://campfin.dallascityhall.com/FinalReports/tec0000002290_20210528_155353.pdf" TargetMode="External"/><Relationship Id="rId7054" Type="http://schemas.openxmlformats.org/officeDocument/2006/relationships/hyperlink" Target="https://campfin.dallascityhall.com/FinalReports/tec0000002213_20210423_005530.pdf" TargetMode="External"/><Relationship Id="rId8385" Type="http://schemas.openxmlformats.org/officeDocument/2006/relationships/hyperlink" Target="https://campfin.dallascityhall.com/FinalReports/tec0000002181_20210401_154525.pdf" TargetMode="External"/><Relationship Id="rId7053" Type="http://schemas.openxmlformats.org/officeDocument/2006/relationships/hyperlink" Target="https://campfin.dallascityhall.com/FinalReports/tec0000002143_20210402_220139.pdf" TargetMode="External"/><Relationship Id="rId8384" Type="http://schemas.openxmlformats.org/officeDocument/2006/relationships/hyperlink" Target="https://campfin.dallascityhall.com/FinalReports/srp0000002336_20210715_125235.pdf" TargetMode="External"/><Relationship Id="rId7059" Type="http://schemas.openxmlformats.org/officeDocument/2006/relationships/hyperlink" Target="https://campfin.dallascityhall.com/FinalReports/tec0000002143_20210402_220139.pdf" TargetMode="External"/><Relationship Id="rId7058" Type="http://schemas.openxmlformats.org/officeDocument/2006/relationships/hyperlink" Target="https://campfin.dallascityhall.com/FinalReports/tec0000002143_20210402_220139.pdf" TargetMode="External"/><Relationship Id="rId8389" Type="http://schemas.openxmlformats.org/officeDocument/2006/relationships/hyperlink" Target="https://campfin.dallascityhall.com/FinalReports/srp0000002336_20210715_125235.pdf" TargetMode="External"/><Relationship Id="rId7057" Type="http://schemas.openxmlformats.org/officeDocument/2006/relationships/hyperlink" Target="https://campfin.dallascityhall.com/FinalReports/tcc0000002061_20210118_132944.pdf" TargetMode="External"/><Relationship Id="rId8388" Type="http://schemas.openxmlformats.org/officeDocument/2006/relationships/hyperlink" Target="https://campfin.dallascityhall.com/FinalReports/srp0000002336_20210715_125235.pdf" TargetMode="External"/><Relationship Id="rId7041" Type="http://schemas.openxmlformats.org/officeDocument/2006/relationships/hyperlink" Target="https://campfin.dallascityhall.com/FinalReports/tec0000002276_20210528_082609.pdf" TargetMode="External"/><Relationship Id="rId8372" Type="http://schemas.openxmlformats.org/officeDocument/2006/relationships/hyperlink" Target="https://campfin.dallascityhall.com/FinalReports/srp0000002377_20220118_113517.pdf" TargetMode="External"/><Relationship Id="rId7040" Type="http://schemas.openxmlformats.org/officeDocument/2006/relationships/hyperlink" Target="https://campfin.dallascityhall.com/FinalReports/tec0000002213_20210423_005530.pdf" TargetMode="External"/><Relationship Id="rId8371" Type="http://schemas.openxmlformats.org/officeDocument/2006/relationships/hyperlink" Target="https://campfin.dallascityhall.com/FinalReports/tec0000002290_20210528_155353.pdf" TargetMode="External"/><Relationship Id="rId8370" Type="http://schemas.openxmlformats.org/officeDocument/2006/relationships/hyperlink" Target="https://campfin.dallascityhall.com/FinalReports/srp0000002377_20220118_113517.pdf" TargetMode="External"/><Relationship Id="rId7045" Type="http://schemas.openxmlformats.org/officeDocument/2006/relationships/hyperlink" Target="https://campfin.dallascityhall.com/FinalReports/srp0000002315_20210714_161957.pdf" TargetMode="External"/><Relationship Id="rId8376" Type="http://schemas.openxmlformats.org/officeDocument/2006/relationships/hyperlink" Target="https://campfin.dallascityhall.com/FinalReports/srp0000002336_20210715_125235.pdf" TargetMode="External"/><Relationship Id="rId7044" Type="http://schemas.openxmlformats.org/officeDocument/2006/relationships/hyperlink" Target="https://campfin.dallascityhall.com/FinalReports/srp0000002315_20210714_161957.pdf" TargetMode="External"/><Relationship Id="rId8375" Type="http://schemas.openxmlformats.org/officeDocument/2006/relationships/hyperlink" Target="https://campfin.dallascityhall.com/FinalReports/tec0000002290_20210528_155353.pdf" TargetMode="External"/><Relationship Id="rId7043" Type="http://schemas.openxmlformats.org/officeDocument/2006/relationships/hyperlink" Target="https://campfin.dallascityhall.com/FinalReports/srp0000002315_20210714_161957.pdf" TargetMode="External"/><Relationship Id="rId8374" Type="http://schemas.openxmlformats.org/officeDocument/2006/relationships/hyperlink" Target="https://campfin.dallascityhall.com/FinalReports/rpt0000002250_20210423_164553.pdf" TargetMode="External"/><Relationship Id="rId7042" Type="http://schemas.openxmlformats.org/officeDocument/2006/relationships/hyperlink" Target="https://campfin.dallascityhall.com/FinalReports/tec0000002276_20210528_082609.pdf" TargetMode="External"/><Relationship Id="rId8373" Type="http://schemas.openxmlformats.org/officeDocument/2006/relationships/hyperlink" Target="https://campfin.dallascityhall.com/FinalReports/tec0000002181_20210401_154525.pdf" TargetMode="External"/><Relationship Id="rId7049" Type="http://schemas.openxmlformats.org/officeDocument/2006/relationships/hyperlink" Target="https://campfin.dallascityhall.com/FinalReports/tcc0000002061_20210118_132944.pdf" TargetMode="External"/><Relationship Id="rId7048" Type="http://schemas.openxmlformats.org/officeDocument/2006/relationships/hyperlink" Target="https://campfin.dallascityhall.com/FinalReports/tcc0000002061_20210118_132944.pdf" TargetMode="External"/><Relationship Id="rId8379" Type="http://schemas.openxmlformats.org/officeDocument/2006/relationships/hyperlink" Target="https://campfin.dallascityhall.com/FinalReports/srp0000002336_20210715_125235.pdf" TargetMode="External"/><Relationship Id="rId7047" Type="http://schemas.openxmlformats.org/officeDocument/2006/relationships/hyperlink" Target="https://campfin.dallascityhall.com/FinalReports/tcc0000002061_20210118_132944.pdf" TargetMode="External"/><Relationship Id="rId8378" Type="http://schemas.openxmlformats.org/officeDocument/2006/relationships/hyperlink" Target="https://campfin.dallascityhall.com/FinalReports/tec0000002290_20210528_155353.pdf" TargetMode="External"/><Relationship Id="rId7046" Type="http://schemas.openxmlformats.org/officeDocument/2006/relationships/hyperlink" Target="https://campfin.dallascityhall.com/FinalReports/srp0000002315_20210714_161957.pdf" TargetMode="External"/><Relationship Id="rId8377" Type="http://schemas.openxmlformats.org/officeDocument/2006/relationships/hyperlink" Target="https://campfin.dallascityhall.com/FinalReports/srp0000002336_20210715_125235.pdf" TargetMode="External"/><Relationship Id="rId9650" Type="http://schemas.openxmlformats.org/officeDocument/2006/relationships/hyperlink" Target="https://campfin.dallascityhall.com/FinalReports/tcc0000002150_20210408_160944.pdf" TargetMode="External"/><Relationship Id="rId9651" Type="http://schemas.openxmlformats.org/officeDocument/2006/relationships/hyperlink" Target="https://campfin.dallascityhall.com/FinalReports/tcc0000002150_20210408_160944.pdf" TargetMode="External"/><Relationship Id="rId9652" Type="http://schemas.openxmlformats.org/officeDocument/2006/relationships/hyperlink" Target="https://campfin.dallascityhall.com/FinalReports/tcc0000002150_20210408_160944.pdf" TargetMode="External"/><Relationship Id="rId8321" Type="http://schemas.openxmlformats.org/officeDocument/2006/relationships/hyperlink" Target="https://campfin.dallascityhall.com/FinalReports/srp0000002377_20220118_113517.pdf" TargetMode="External"/><Relationship Id="rId8320" Type="http://schemas.openxmlformats.org/officeDocument/2006/relationships/hyperlink" Target="https://campfin.dallascityhall.com/FinalReports/srp0000002336_20210715_125235.pdf" TargetMode="External"/><Relationship Id="rId8325" Type="http://schemas.openxmlformats.org/officeDocument/2006/relationships/hyperlink" Target="https://campfin.dallascityhall.com/FinalReports/tec0000002181_20210401_154525.pdf" TargetMode="External"/><Relationship Id="rId9657" Type="http://schemas.openxmlformats.org/officeDocument/2006/relationships/hyperlink" Target="https://campfin.dallascityhall.com/FinalReports/tec0000002230_20210423_160222.pdf" TargetMode="External"/><Relationship Id="rId8324" Type="http://schemas.openxmlformats.org/officeDocument/2006/relationships/hyperlink" Target="https://campfin.dallascityhall.com/FinalReports/tec0000002290_20210528_155353.pdf" TargetMode="External"/><Relationship Id="rId9658" Type="http://schemas.openxmlformats.org/officeDocument/2006/relationships/hyperlink" Target="https://campfin.dallascityhall.com/FinalReports/tec0000002230_20210423_160222.pdf" TargetMode="External"/><Relationship Id="rId8323" Type="http://schemas.openxmlformats.org/officeDocument/2006/relationships/hyperlink" Target="https://campfin.dallascityhall.com/FinalReports/tec0000002290_20210528_155353.pdf" TargetMode="External"/><Relationship Id="rId9659" Type="http://schemas.openxmlformats.org/officeDocument/2006/relationships/hyperlink" Target="https://campfin.dallascityhall.com/FinalReports/tec0000002230_20210423_160222.pdf" TargetMode="External"/><Relationship Id="rId8322" Type="http://schemas.openxmlformats.org/officeDocument/2006/relationships/hyperlink" Target="https://campfin.dallascityhall.com/FinalReports/tec0000002290_20210528_155353.pdf" TargetMode="External"/><Relationship Id="rId8329" Type="http://schemas.openxmlformats.org/officeDocument/2006/relationships/hyperlink" Target="https://campfin.dallascityhall.com/FinalReports/rpt0000002250_20210423_164553.pdf" TargetMode="External"/><Relationship Id="rId9653" Type="http://schemas.openxmlformats.org/officeDocument/2006/relationships/hyperlink" Target="https://campfin.dallascityhall.com/FinalReports/tcc0000002150_20210408_160944.pdf" TargetMode="External"/><Relationship Id="rId8328" Type="http://schemas.openxmlformats.org/officeDocument/2006/relationships/hyperlink" Target="https://campfin.dallascityhall.com/FinalReports/rpt0000002250_20210423_164553.pdf" TargetMode="External"/><Relationship Id="rId9654" Type="http://schemas.openxmlformats.org/officeDocument/2006/relationships/hyperlink" Target="https://campfin.dallascityhall.com/FinalReports/tcc0000002150_20210408_160944.pdf" TargetMode="External"/><Relationship Id="rId8327" Type="http://schemas.openxmlformats.org/officeDocument/2006/relationships/hyperlink" Target="https://campfin.dallascityhall.com/FinalReports/rpt0000002250_20210423_164553.pdf" TargetMode="External"/><Relationship Id="rId9655" Type="http://schemas.openxmlformats.org/officeDocument/2006/relationships/hyperlink" Target="https://campfin.dallascityhall.com/FinalReports/tec0000002230_20210423_160222.pdf" TargetMode="External"/><Relationship Id="rId8326" Type="http://schemas.openxmlformats.org/officeDocument/2006/relationships/hyperlink" Target="https://campfin.dallascityhall.com/FinalReports/tec0000002181_20210401_154525.pdf" TargetMode="External"/><Relationship Id="rId9656" Type="http://schemas.openxmlformats.org/officeDocument/2006/relationships/hyperlink" Target="https://campfin.dallascityhall.com/FinalReports/tec0000002230_20210423_160222.pdf" TargetMode="External"/><Relationship Id="rId8319" Type="http://schemas.openxmlformats.org/officeDocument/2006/relationships/hyperlink" Target="https://campfin.dallascityhall.com/FinalReports/rpt0000002250_20210423_164553.pdf" TargetMode="External"/><Relationship Id="rId9640" Type="http://schemas.openxmlformats.org/officeDocument/2006/relationships/hyperlink" Target="https://campfin.dallascityhall.com/FinalReports/tcc0000002150_20210408_160944.pdf" TargetMode="External"/><Relationship Id="rId9641" Type="http://schemas.openxmlformats.org/officeDocument/2006/relationships/hyperlink" Target="https://campfin.dallascityhall.com/FinalReports/tcc0000002150_20210408_160944.pdf" TargetMode="External"/><Relationship Id="rId8310" Type="http://schemas.openxmlformats.org/officeDocument/2006/relationships/hyperlink" Target="https://campfin.dallascityhall.com/FinalReports/tec0000002181_20210401_154525.pdf" TargetMode="External"/><Relationship Id="rId8314" Type="http://schemas.openxmlformats.org/officeDocument/2006/relationships/hyperlink" Target="https://campfin.dallascityhall.com/FinalReports/tec0000002181_20210401_154525.pdf" TargetMode="External"/><Relationship Id="rId9646" Type="http://schemas.openxmlformats.org/officeDocument/2006/relationships/hyperlink" Target="https://campfin.dallascityhall.com/FinalReports/tcc0000002150_20210408_160944.pdf" TargetMode="External"/><Relationship Id="rId8313" Type="http://schemas.openxmlformats.org/officeDocument/2006/relationships/hyperlink" Target="https://campfin.dallascityhall.com/FinalReports/rpt0000002250_20210423_164553.pdf" TargetMode="External"/><Relationship Id="rId9647" Type="http://schemas.openxmlformats.org/officeDocument/2006/relationships/hyperlink" Target="https://campfin.dallascityhall.com/FinalReports/tcc0000002150_20210408_160944.pdf" TargetMode="External"/><Relationship Id="rId8312" Type="http://schemas.openxmlformats.org/officeDocument/2006/relationships/hyperlink" Target="https://campfin.dallascityhall.com/FinalReports/tec0000002290_20210528_155353.pdf" TargetMode="External"/><Relationship Id="rId9648" Type="http://schemas.openxmlformats.org/officeDocument/2006/relationships/hyperlink" Target="https://campfin.dallascityhall.com/FinalReports/tcc0000002150_20210408_160944.pdf" TargetMode="External"/><Relationship Id="rId8311" Type="http://schemas.openxmlformats.org/officeDocument/2006/relationships/hyperlink" Target="https://campfin.dallascityhall.com/FinalReports/rpt0000002250_20210423_164553.pdf" TargetMode="External"/><Relationship Id="rId9649" Type="http://schemas.openxmlformats.org/officeDocument/2006/relationships/hyperlink" Target="https://campfin.dallascityhall.com/FinalReports/tcc0000002150_20210408_160944.pdf" TargetMode="External"/><Relationship Id="rId8318" Type="http://schemas.openxmlformats.org/officeDocument/2006/relationships/hyperlink" Target="https://campfin.dallascityhall.com/FinalReports/tec0000002290_20210528_155353.pdf" TargetMode="External"/><Relationship Id="rId9642" Type="http://schemas.openxmlformats.org/officeDocument/2006/relationships/hyperlink" Target="https://campfin.dallascityhall.com/FinalReports/tcc0000002150_20210408_160944.pdf" TargetMode="External"/><Relationship Id="rId8317" Type="http://schemas.openxmlformats.org/officeDocument/2006/relationships/hyperlink" Target="https://campfin.dallascityhall.com/FinalReports/tec0000002290_20210528_155353.pdf" TargetMode="External"/><Relationship Id="rId9643" Type="http://schemas.openxmlformats.org/officeDocument/2006/relationships/hyperlink" Target="https://campfin.dallascityhall.com/FinalReports/tcc0000002150_20210408_160944.pdf" TargetMode="External"/><Relationship Id="rId8316" Type="http://schemas.openxmlformats.org/officeDocument/2006/relationships/hyperlink" Target="https://campfin.dallascityhall.com/FinalReports/srp0000002377_20220118_113517.pdf" TargetMode="External"/><Relationship Id="rId9644" Type="http://schemas.openxmlformats.org/officeDocument/2006/relationships/hyperlink" Target="https://campfin.dallascityhall.com/FinalReports/tcc0000002150_20210408_160944.pdf" TargetMode="External"/><Relationship Id="rId8315" Type="http://schemas.openxmlformats.org/officeDocument/2006/relationships/hyperlink" Target="https://campfin.dallascityhall.com/FinalReports/srp0000002336_20210715_125235.pdf" TargetMode="External"/><Relationship Id="rId9645" Type="http://schemas.openxmlformats.org/officeDocument/2006/relationships/hyperlink" Target="https://campfin.dallascityhall.com/FinalReports/tcc0000002150_20210408_160944.pdf" TargetMode="External"/><Relationship Id="rId9671" Type="http://schemas.openxmlformats.org/officeDocument/2006/relationships/hyperlink" Target="https://campfin.dallascityhall.com/FinalReports/tec0000002283_20210528_154628.pdf" TargetMode="External"/><Relationship Id="rId9672" Type="http://schemas.openxmlformats.org/officeDocument/2006/relationships/hyperlink" Target="https://campfin.dallascityhall.com/FinalReports/tcc0000002150_20210408_160944.pdf" TargetMode="External"/><Relationship Id="rId9673" Type="http://schemas.openxmlformats.org/officeDocument/2006/relationships/hyperlink" Target="https://campfin.dallascityhall.com/FinalReports/rpt0000002320_20210715_140943.pdf" TargetMode="External"/><Relationship Id="rId9674" Type="http://schemas.openxmlformats.org/officeDocument/2006/relationships/hyperlink" Target="https://campfin.dallascityhall.com/FinalReports/rpt0000002320_20210715_140943.pdf" TargetMode="External"/><Relationship Id="rId7012" Type="http://schemas.openxmlformats.org/officeDocument/2006/relationships/hyperlink" Target="https://campfin.dallascityhall.com/FinalReports/srp0000002188_20210401_141243.pdf" TargetMode="External"/><Relationship Id="rId8343" Type="http://schemas.openxmlformats.org/officeDocument/2006/relationships/hyperlink" Target="https://campfin.dallascityhall.com/FinalReports/tec0000002181_20210401_154525.pdf" TargetMode="External"/><Relationship Id="rId7011" Type="http://schemas.openxmlformats.org/officeDocument/2006/relationships/hyperlink" Target="https://campfin.dallascityhall.com/FinalReports/srp0000002327_20210715_104247.pdf" TargetMode="External"/><Relationship Id="rId8342" Type="http://schemas.openxmlformats.org/officeDocument/2006/relationships/hyperlink" Target="https://campfin.dallascityhall.com/FinalReports/tec0000002181_20210401_154525.pdf" TargetMode="External"/><Relationship Id="rId7010" Type="http://schemas.openxmlformats.org/officeDocument/2006/relationships/hyperlink" Target="https://campfin.dallascityhall.com/FinalReports/srp0000002259_20210423_180601.pdf" TargetMode="External"/><Relationship Id="rId8341" Type="http://schemas.openxmlformats.org/officeDocument/2006/relationships/hyperlink" Target="https://campfin.dallascityhall.com/FinalReports/tec0000002181_20210401_154525.pdf" TargetMode="External"/><Relationship Id="rId8340" Type="http://schemas.openxmlformats.org/officeDocument/2006/relationships/hyperlink" Target="https://campfin.dallascityhall.com/FinalReports/tec0000002059_20210115_115742.pdf" TargetMode="External"/><Relationship Id="rId9670" Type="http://schemas.openxmlformats.org/officeDocument/2006/relationships/hyperlink" Target="https://campfin.dallascityhall.com/FinalReports/tec0000002283_20210528_154628.pdf" TargetMode="External"/><Relationship Id="rId7016" Type="http://schemas.openxmlformats.org/officeDocument/2006/relationships/hyperlink" Target="https://campfin.dallascityhall.com/FinalReports/srp0000002327_20210715_104247.pdf" TargetMode="External"/><Relationship Id="rId8347" Type="http://schemas.openxmlformats.org/officeDocument/2006/relationships/hyperlink" Target="https://campfin.dallascityhall.com/FinalReports/rpt0000002250_20210423_164553.pdf" TargetMode="External"/><Relationship Id="rId9679" Type="http://schemas.openxmlformats.org/officeDocument/2006/relationships/hyperlink" Target="https://campfin.dallascityhall.com/FinalReports/rpt0000002320_20210715_140943.pdf" TargetMode="External"/><Relationship Id="rId7015" Type="http://schemas.openxmlformats.org/officeDocument/2006/relationships/hyperlink" Target="https://campfin.dallascityhall.com/FinalReports/srp0000002259_20210423_180601.pdf" TargetMode="External"/><Relationship Id="rId8346" Type="http://schemas.openxmlformats.org/officeDocument/2006/relationships/hyperlink" Target="https://campfin.dallascityhall.com/FinalReports/rpt0000002250_20210423_164553.pdf" TargetMode="External"/><Relationship Id="rId7014" Type="http://schemas.openxmlformats.org/officeDocument/2006/relationships/hyperlink" Target="https://campfin.dallascityhall.com/FinalReports/srp0000002259_20210423_180601.pdf" TargetMode="External"/><Relationship Id="rId8345" Type="http://schemas.openxmlformats.org/officeDocument/2006/relationships/hyperlink" Target="https://campfin.dallascityhall.com/FinalReports/tec0000002181_20210401_154525.pdf" TargetMode="External"/><Relationship Id="rId7013" Type="http://schemas.openxmlformats.org/officeDocument/2006/relationships/hyperlink" Target="https://campfin.dallascityhall.com/FinalReports/srp0000002259_20210423_180601.pdf" TargetMode="External"/><Relationship Id="rId8344" Type="http://schemas.openxmlformats.org/officeDocument/2006/relationships/hyperlink" Target="https://campfin.dallascityhall.com/FinalReports/tec0000002181_20210401_154525.pdf" TargetMode="External"/><Relationship Id="rId9675" Type="http://schemas.openxmlformats.org/officeDocument/2006/relationships/hyperlink" Target="https://campfin.dallascityhall.com/FinalReports/rpt0000002320_20210715_140943.pdf" TargetMode="External"/><Relationship Id="rId7019" Type="http://schemas.openxmlformats.org/officeDocument/2006/relationships/hyperlink" Target="https://campfin.dallascityhall.com/FinalReports/srp0000002327_20210715_104247.pdf" TargetMode="External"/><Relationship Id="rId9676" Type="http://schemas.openxmlformats.org/officeDocument/2006/relationships/hyperlink" Target="https://campfin.dallascityhall.com/FinalReports/rpt0000002320_20210715_140943.pdf" TargetMode="External"/><Relationship Id="rId7018" Type="http://schemas.openxmlformats.org/officeDocument/2006/relationships/hyperlink" Target="https://campfin.dallascityhall.com/FinalReports/srp0000002327_20210715_104247.pdf" TargetMode="External"/><Relationship Id="rId8349" Type="http://schemas.openxmlformats.org/officeDocument/2006/relationships/hyperlink" Target="https://campfin.dallascityhall.com/FinalReports/rpt0000002250_20210423_164553.pdf" TargetMode="External"/><Relationship Id="rId9677" Type="http://schemas.openxmlformats.org/officeDocument/2006/relationships/hyperlink" Target="https://campfin.dallascityhall.com/FinalReports/rpt0000002320_20210715_140943.pdf" TargetMode="External"/><Relationship Id="rId7017" Type="http://schemas.openxmlformats.org/officeDocument/2006/relationships/hyperlink" Target="https://campfin.dallascityhall.com/FinalReports/srp0000002417_20220118_134121.pdf" TargetMode="External"/><Relationship Id="rId8348" Type="http://schemas.openxmlformats.org/officeDocument/2006/relationships/hyperlink" Target="https://campfin.dallascityhall.com/FinalReports/rpt0000002250_20210423_164553.pdf" TargetMode="External"/><Relationship Id="rId9678" Type="http://schemas.openxmlformats.org/officeDocument/2006/relationships/hyperlink" Target="https://campfin.dallascityhall.com/FinalReports/rpt0000002320_20210715_140943.pdf" TargetMode="External"/><Relationship Id="rId9660" Type="http://schemas.openxmlformats.org/officeDocument/2006/relationships/hyperlink" Target="https://campfin.dallascityhall.com/FinalReports/tec0000002230_20210423_160222.pdf" TargetMode="External"/><Relationship Id="rId9661" Type="http://schemas.openxmlformats.org/officeDocument/2006/relationships/hyperlink" Target="https://campfin.dallascityhall.com/FinalReports/tec0000002230_20210423_160222.pdf" TargetMode="External"/><Relationship Id="rId9662" Type="http://schemas.openxmlformats.org/officeDocument/2006/relationships/hyperlink" Target="https://campfin.dallascityhall.com/FinalReports/tec0000002283_20210528_154628.pdf" TargetMode="External"/><Relationship Id="rId9663" Type="http://schemas.openxmlformats.org/officeDocument/2006/relationships/hyperlink" Target="https://campfin.dallascityhall.com/FinalReports/tec0000002283_20210528_154628.pdf" TargetMode="External"/><Relationship Id="rId7001" Type="http://schemas.openxmlformats.org/officeDocument/2006/relationships/hyperlink" Target="https://campfin.dallascityhall.com/FinalReports/srp0000002327_20210715_104247.pdf" TargetMode="External"/><Relationship Id="rId8332" Type="http://schemas.openxmlformats.org/officeDocument/2006/relationships/hyperlink" Target="https://campfin.dallascityhall.com/FinalReports/tec0000002290_20210528_155353.pdf" TargetMode="External"/><Relationship Id="rId7000" Type="http://schemas.openxmlformats.org/officeDocument/2006/relationships/hyperlink" Target="https://campfin.dallascityhall.com/FinalReports/srp0000002327_20210715_104247.pdf" TargetMode="External"/><Relationship Id="rId8331" Type="http://schemas.openxmlformats.org/officeDocument/2006/relationships/hyperlink" Target="https://campfin.dallascityhall.com/FinalReports/tec0000002290_20210528_155353.pdf" TargetMode="External"/><Relationship Id="rId8330" Type="http://schemas.openxmlformats.org/officeDocument/2006/relationships/hyperlink" Target="https://campfin.dallascityhall.com/FinalReports/tec0000002290_20210528_155353.pdf" TargetMode="External"/><Relationship Id="rId7005" Type="http://schemas.openxmlformats.org/officeDocument/2006/relationships/hyperlink" Target="https://campfin.dallascityhall.com/FinalReports/srp0000002327_20210715_104247.pdf" TargetMode="External"/><Relationship Id="rId8336" Type="http://schemas.openxmlformats.org/officeDocument/2006/relationships/hyperlink" Target="https://campfin.dallascityhall.com/FinalReports/tec0000002290_20210528_155353.pdf" TargetMode="External"/><Relationship Id="rId9668" Type="http://schemas.openxmlformats.org/officeDocument/2006/relationships/hyperlink" Target="https://campfin.dallascityhall.com/FinalReports/tec0000002283_20210528_154628.pdf" TargetMode="External"/><Relationship Id="rId7004" Type="http://schemas.openxmlformats.org/officeDocument/2006/relationships/hyperlink" Target="https://campfin.dallascityhall.com/FinalReports/srp0000002327_20210715_104247.pdf" TargetMode="External"/><Relationship Id="rId8335" Type="http://schemas.openxmlformats.org/officeDocument/2006/relationships/hyperlink" Target="https://campfin.dallascityhall.com/FinalReports/tec0000002181_20210401_154525.pdf" TargetMode="External"/><Relationship Id="rId9669" Type="http://schemas.openxmlformats.org/officeDocument/2006/relationships/hyperlink" Target="https://campfin.dallascityhall.com/FinalReports/tec0000002283_20210528_154628.pdf" TargetMode="External"/><Relationship Id="rId7003" Type="http://schemas.openxmlformats.org/officeDocument/2006/relationships/hyperlink" Target="https://campfin.dallascityhall.com/FinalReports/srp0000002259_20210423_180601.pdf" TargetMode="External"/><Relationship Id="rId8334" Type="http://schemas.openxmlformats.org/officeDocument/2006/relationships/hyperlink" Target="https://campfin.dallascityhall.com/FinalReports/tec0000002181_20210401_154525.pdf" TargetMode="External"/><Relationship Id="rId7002" Type="http://schemas.openxmlformats.org/officeDocument/2006/relationships/hyperlink" Target="https://campfin.dallascityhall.com/FinalReports/srp0000002259_20210423_180601.pdf" TargetMode="External"/><Relationship Id="rId8333" Type="http://schemas.openxmlformats.org/officeDocument/2006/relationships/hyperlink" Target="https://campfin.dallascityhall.com/FinalReports/srp0000002336_20210715_125235.pdf" TargetMode="External"/><Relationship Id="rId7009" Type="http://schemas.openxmlformats.org/officeDocument/2006/relationships/hyperlink" Target="https://campfin.dallascityhall.com/FinalReports/srp0000002188_20210401_141243.pdf" TargetMode="External"/><Relationship Id="rId9664" Type="http://schemas.openxmlformats.org/officeDocument/2006/relationships/hyperlink" Target="https://campfin.dallascityhall.com/FinalReports/tec0000002283_20210528_154628.pdf" TargetMode="External"/><Relationship Id="rId7008" Type="http://schemas.openxmlformats.org/officeDocument/2006/relationships/hyperlink" Target="https://campfin.dallascityhall.com/FinalReports/srp0000002188_20210401_141243.pdf" TargetMode="External"/><Relationship Id="rId8339" Type="http://schemas.openxmlformats.org/officeDocument/2006/relationships/hyperlink" Target="https://campfin.dallascityhall.com/FinalReports/srp0000002377_20220118_113517.pdf" TargetMode="External"/><Relationship Id="rId9665" Type="http://schemas.openxmlformats.org/officeDocument/2006/relationships/hyperlink" Target="https://campfin.dallascityhall.com/FinalReports/tec0000002283_20210528_154628.pdf" TargetMode="External"/><Relationship Id="rId7007" Type="http://schemas.openxmlformats.org/officeDocument/2006/relationships/hyperlink" Target="https://campfin.dallascityhall.com/FinalReports/srp0000002259_20210423_180601.pdf" TargetMode="External"/><Relationship Id="rId8338" Type="http://schemas.openxmlformats.org/officeDocument/2006/relationships/hyperlink" Target="https://campfin.dallascityhall.com/FinalReports/srp0000002377_20220118_113517.pdf" TargetMode="External"/><Relationship Id="rId9666" Type="http://schemas.openxmlformats.org/officeDocument/2006/relationships/hyperlink" Target="https://campfin.dallascityhall.com/FinalReports/tec0000002283_20210528_154628.pdf" TargetMode="External"/><Relationship Id="rId7006" Type="http://schemas.openxmlformats.org/officeDocument/2006/relationships/hyperlink" Target="https://campfin.dallascityhall.com/FinalReports/srp0000002259_20210423_180601.pdf" TargetMode="External"/><Relationship Id="rId8337" Type="http://schemas.openxmlformats.org/officeDocument/2006/relationships/hyperlink" Target="https://campfin.dallascityhall.com/FinalReports/tec0000002181_20210401_154525.pdf" TargetMode="External"/><Relationship Id="rId9667" Type="http://schemas.openxmlformats.org/officeDocument/2006/relationships/hyperlink" Target="https://campfin.dallascityhall.com/FinalReports/tec0000002283_20210528_154628.pdf" TargetMode="External"/><Relationship Id="rId11271" Type="http://schemas.openxmlformats.org/officeDocument/2006/relationships/hyperlink" Target="https://campfin.dallascityhall.com/FinalReports/tec0000002419_20220118_165015.pdf" TargetMode="External"/><Relationship Id="rId11270" Type="http://schemas.openxmlformats.org/officeDocument/2006/relationships/hyperlink" Target="https://campfin.dallascityhall.com/FinalReports/tec0000002419_20220118_165015.pdf" TargetMode="External"/><Relationship Id="rId11269" Type="http://schemas.openxmlformats.org/officeDocument/2006/relationships/hyperlink" Target="https://campfin.dallascityhall.com/FinalReports/tec0000002419_20220118_165015.pdf" TargetMode="External"/><Relationship Id="rId11264" Type="http://schemas.openxmlformats.org/officeDocument/2006/relationships/hyperlink" Target="https://campfin.dallascityhall.com/FinalReports/tec0000002347_20210715_164201.pdf" TargetMode="External"/><Relationship Id="rId12595" Type="http://schemas.openxmlformats.org/officeDocument/2006/relationships/hyperlink" Target="https://campfin.dallascityhall.com/FinalReports/tec0000002132_20210329_145034.pdf" TargetMode="External"/><Relationship Id="rId11263" Type="http://schemas.openxmlformats.org/officeDocument/2006/relationships/hyperlink" Target="https://campfin.dallascityhall.com/FinalReports/tec0000002347_20210715_164201.pdf" TargetMode="External"/><Relationship Id="rId12594" Type="http://schemas.openxmlformats.org/officeDocument/2006/relationships/hyperlink" Target="https://campfin.dallascityhall.com/FinalReports/tec0000002132_20210329_145034.pdf" TargetMode="External"/><Relationship Id="rId11262" Type="http://schemas.openxmlformats.org/officeDocument/2006/relationships/hyperlink" Target="https://campfin.dallascityhall.com/FinalReports/tec0000002347_20210715_164201.pdf" TargetMode="External"/><Relationship Id="rId12593" Type="http://schemas.openxmlformats.org/officeDocument/2006/relationships/hyperlink" Target="https://campfin.dallascityhall.com/FinalReports/tec0000002132_20210329_145034.pdf" TargetMode="External"/><Relationship Id="rId11261" Type="http://schemas.openxmlformats.org/officeDocument/2006/relationships/hyperlink" Target="https://campfin.dallascityhall.com/FinalReports/tec0000002347_20210715_164201.pdf" TargetMode="External"/><Relationship Id="rId12592" Type="http://schemas.openxmlformats.org/officeDocument/2006/relationships/hyperlink" Target="https://campfin.dallascityhall.com/FinalReports/tec0000002132_20210329_145034.pdf" TargetMode="External"/><Relationship Id="rId11268" Type="http://schemas.openxmlformats.org/officeDocument/2006/relationships/hyperlink" Target="https://campfin.dallascityhall.com/FinalReports/tec0000002347_20210715_164201.pdf" TargetMode="External"/><Relationship Id="rId12599" Type="http://schemas.openxmlformats.org/officeDocument/2006/relationships/hyperlink" Target="https://campfin.dallascityhall.com/FinalReports/tec0000002132_20210329_145034.pdf" TargetMode="External"/><Relationship Id="rId11267" Type="http://schemas.openxmlformats.org/officeDocument/2006/relationships/hyperlink" Target="https://campfin.dallascityhall.com/FinalReports/tec0000002347_20210715_164201.pdf" TargetMode="External"/><Relationship Id="rId12598" Type="http://schemas.openxmlformats.org/officeDocument/2006/relationships/hyperlink" Target="https://campfin.dallascityhall.com/FinalReports/tec0000002132_20210329_145034.pdf" TargetMode="External"/><Relationship Id="rId11266" Type="http://schemas.openxmlformats.org/officeDocument/2006/relationships/hyperlink" Target="https://campfin.dallascityhall.com/FinalReports/tec0000002347_20210715_164201.pdf" TargetMode="External"/><Relationship Id="rId12597" Type="http://schemas.openxmlformats.org/officeDocument/2006/relationships/hyperlink" Target="https://campfin.dallascityhall.com/FinalReports/tec0000002132_20210329_145034.pdf" TargetMode="External"/><Relationship Id="rId11265" Type="http://schemas.openxmlformats.org/officeDocument/2006/relationships/hyperlink" Target="https://campfin.dallascityhall.com/FinalReports/tec0000002347_20210715_164201.pdf" TargetMode="External"/><Relationship Id="rId12596" Type="http://schemas.openxmlformats.org/officeDocument/2006/relationships/hyperlink" Target="https://campfin.dallascityhall.com/FinalReports/tec0000002132_20210329_145034.pdf" TargetMode="External"/><Relationship Id="rId11282" Type="http://schemas.openxmlformats.org/officeDocument/2006/relationships/hyperlink" Target="https://campfin.dallascityhall.com/FinalReports/tec0000002347_20210715_164201.pdf" TargetMode="External"/><Relationship Id="rId11281" Type="http://schemas.openxmlformats.org/officeDocument/2006/relationships/hyperlink" Target="https://campfin.dallascityhall.com/FinalReports/tec0000002347_20210715_164201.pdf" TargetMode="External"/><Relationship Id="rId11280" Type="http://schemas.openxmlformats.org/officeDocument/2006/relationships/hyperlink" Target="https://campfin.dallascityhall.com/FinalReports/tec0000002419_20220118_165015.pdf" TargetMode="External"/><Relationship Id="rId11275" Type="http://schemas.openxmlformats.org/officeDocument/2006/relationships/hyperlink" Target="https://campfin.dallascityhall.com/FinalReports/tec0000002347_20210715_164201.pdf" TargetMode="External"/><Relationship Id="rId11274" Type="http://schemas.openxmlformats.org/officeDocument/2006/relationships/hyperlink" Target="https://campfin.dallascityhall.com/FinalReports/tec0000002419_20220118_165015.pdf" TargetMode="External"/><Relationship Id="rId11273" Type="http://schemas.openxmlformats.org/officeDocument/2006/relationships/hyperlink" Target="https://campfin.dallascityhall.com/FinalReports/tec0000002419_20220118_165015.pdf" TargetMode="External"/><Relationship Id="rId11272" Type="http://schemas.openxmlformats.org/officeDocument/2006/relationships/hyperlink" Target="https://campfin.dallascityhall.com/FinalReports/tec0000002419_20220118_165015.pdf" TargetMode="External"/><Relationship Id="rId11279" Type="http://schemas.openxmlformats.org/officeDocument/2006/relationships/hyperlink" Target="https://campfin.dallascityhall.com/FinalReports/tec0000002347_20210715_164201.pdf" TargetMode="External"/><Relationship Id="rId11278" Type="http://schemas.openxmlformats.org/officeDocument/2006/relationships/hyperlink" Target="https://campfin.dallascityhall.com/FinalReports/tec0000002419_20220118_165015.pdf" TargetMode="External"/><Relationship Id="rId11277" Type="http://schemas.openxmlformats.org/officeDocument/2006/relationships/hyperlink" Target="https://campfin.dallascityhall.com/FinalReports/tec0000002419_20220118_165015.pdf" TargetMode="External"/><Relationship Id="rId11276" Type="http://schemas.openxmlformats.org/officeDocument/2006/relationships/hyperlink" Target="https://campfin.dallascityhall.com/FinalReports/tec0000002347_20210715_164201.pdf" TargetMode="External"/><Relationship Id="rId12580" Type="http://schemas.openxmlformats.org/officeDocument/2006/relationships/hyperlink" Target="https://campfin.dallascityhall.com/FinalReports/tec0000002132_20210329_145034.pdf" TargetMode="External"/><Relationship Id="rId11249" Type="http://schemas.openxmlformats.org/officeDocument/2006/relationships/hyperlink" Target="https://campfin.dallascityhall.com/FinalReports/tec0000002347_20210715_164201.pdf" TargetMode="External"/><Relationship Id="rId11248" Type="http://schemas.openxmlformats.org/officeDocument/2006/relationships/hyperlink" Target="https://campfin.dallascityhall.com/FinalReports/tec0000002419_20220118_165015.pdf" TargetMode="External"/><Relationship Id="rId12579" Type="http://schemas.openxmlformats.org/officeDocument/2006/relationships/hyperlink" Target="https://campfin.dallascityhall.com/FinalReports/tec0000002132_20210329_145034.pdf" TargetMode="External"/><Relationship Id="rId11247" Type="http://schemas.openxmlformats.org/officeDocument/2006/relationships/hyperlink" Target="https://campfin.dallascityhall.com/FinalReports/tec0000002419_20220118_165015.pdf" TargetMode="External"/><Relationship Id="rId12578" Type="http://schemas.openxmlformats.org/officeDocument/2006/relationships/hyperlink" Target="https://campfin.dallascityhall.com/FinalReports/tec0000002132_20210329_145034.pdf" TargetMode="External"/><Relationship Id="rId11242" Type="http://schemas.openxmlformats.org/officeDocument/2006/relationships/hyperlink" Target="https://campfin.dallascityhall.com/FinalReports/tec0000002347_20210715_164201.pdf" TargetMode="External"/><Relationship Id="rId12573" Type="http://schemas.openxmlformats.org/officeDocument/2006/relationships/hyperlink" Target="https://campfin.dallascityhall.com/FinalReports/tec0000002132_20210329_145034.pdf" TargetMode="External"/><Relationship Id="rId11241" Type="http://schemas.openxmlformats.org/officeDocument/2006/relationships/hyperlink" Target="https://campfin.dallascityhall.com/FinalReports/tec0000002347_20210715_164201.pdf" TargetMode="External"/><Relationship Id="rId12572" Type="http://schemas.openxmlformats.org/officeDocument/2006/relationships/hyperlink" Target="https://campfin.dallascityhall.com/FinalReports/tec0000002132_20210329_145034.pdf" TargetMode="External"/><Relationship Id="rId11240" Type="http://schemas.openxmlformats.org/officeDocument/2006/relationships/hyperlink" Target="https://campfin.dallascityhall.com/FinalReports/tec0000002347_20210715_164201.pdf" TargetMode="External"/><Relationship Id="rId12571" Type="http://schemas.openxmlformats.org/officeDocument/2006/relationships/hyperlink" Target="https://campfin.dallascityhall.com/FinalReports/tec0000002132_20210329_145034.pdf" TargetMode="External"/><Relationship Id="rId12570" Type="http://schemas.openxmlformats.org/officeDocument/2006/relationships/hyperlink" Target="https://campfin.dallascityhall.com/FinalReports/tec0000002132_20210329_145034.pdf" TargetMode="External"/><Relationship Id="rId11246" Type="http://schemas.openxmlformats.org/officeDocument/2006/relationships/hyperlink" Target="https://campfin.dallascityhall.com/FinalReports/tec0000002419_20220118_165015.pdf" TargetMode="External"/><Relationship Id="rId12577" Type="http://schemas.openxmlformats.org/officeDocument/2006/relationships/hyperlink" Target="https://campfin.dallascityhall.com/FinalReports/tec0000002132_20210329_145034.pdf" TargetMode="External"/><Relationship Id="rId11245" Type="http://schemas.openxmlformats.org/officeDocument/2006/relationships/hyperlink" Target="https://campfin.dallascityhall.com/FinalReports/tec0000002419_20220118_165015.pdf" TargetMode="External"/><Relationship Id="rId12576" Type="http://schemas.openxmlformats.org/officeDocument/2006/relationships/hyperlink" Target="https://campfin.dallascityhall.com/FinalReports/tec0000002132_20210329_145034.pdf" TargetMode="External"/><Relationship Id="rId11244" Type="http://schemas.openxmlformats.org/officeDocument/2006/relationships/hyperlink" Target="https://campfin.dallascityhall.com/FinalReports/tec0000002419_20220118_165015.pdf" TargetMode="External"/><Relationship Id="rId12575" Type="http://schemas.openxmlformats.org/officeDocument/2006/relationships/hyperlink" Target="https://campfin.dallascityhall.com/FinalReports/tec0000002132_20210329_145034.pdf" TargetMode="External"/><Relationship Id="rId11243" Type="http://schemas.openxmlformats.org/officeDocument/2006/relationships/hyperlink" Target="https://campfin.dallascityhall.com/FinalReports/tec0000002347_20210715_164201.pdf" TargetMode="External"/><Relationship Id="rId12574" Type="http://schemas.openxmlformats.org/officeDocument/2006/relationships/hyperlink" Target="https://campfin.dallascityhall.com/FinalReports/tec0000002132_20210329_145034.pdf" TargetMode="External"/><Relationship Id="rId11260" Type="http://schemas.openxmlformats.org/officeDocument/2006/relationships/hyperlink" Target="https://campfin.dallascityhall.com/FinalReports/tec0000002419_20220118_165015.pdf" TargetMode="External"/><Relationship Id="rId12591" Type="http://schemas.openxmlformats.org/officeDocument/2006/relationships/hyperlink" Target="https://campfin.dallascityhall.com/FinalReports/tec0000002132_20210329_145034.pdf" TargetMode="External"/><Relationship Id="rId12590" Type="http://schemas.openxmlformats.org/officeDocument/2006/relationships/hyperlink" Target="https://campfin.dallascityhall.com/FinalReports/tec0000002132_20210329_145034.pdf" TargetMode="External"/><Relationship Id="rId11259" Type="http://schemas.openxmlformats.org/officeDocument/2006/relationships/hyperlink" Target="https://campfin.dallascityhall.com/FinalReports/tec0000002419_20220118_165015.pdf" TargetMode="External"/><Relationship Id="rId11258" Type="http://schemas.openxmlformats.org/officeDocument/2006/relationships/hyperlink" Target="https://campfin.dallascityhall.com/FinalReports/tec0000002419_20220118_165015.pdf" TargetMode="External"/><Relationship Id="rId12589" Type="http://schemas.openxmlformats.org/officeDocument/2006/relationships/hyperlink" Target="https://campfin.dallascityhall.com/FinalReports/tec0000002132_20210329_145034.pdf" TargetMode="External"/><Relationship Id="rId11253" Type="http://schemas.openxmlformats.org/officeDocument/2006/relationships/hyperlink" Target="https://campfin.dallascityhall.com/FinalReports/tec0000002347_20210715_164201.pdf" TargetMode="External"/><Relationship Id="rId12584" Type="http://schemas.openxmlformats.org/officeDocument/2006/relationships/hyperlink" Target="https://campfin.dallascityhall.com/FinalReports/tec0000002132_20210329_145034.pdf" TargetMode="External"/><Relationship Id="rId11252" Type="http://schemas.openxmlformats.org/officeDocument/2006/relationships/hyperlink" Target="https://campfin.dallascityhall.com/FinalReports/tec0000002347_20210715_164201.pdf" TargetMode="External"/><Relationship Id="rId12583" Type="http://schemas.openxmlformats.org/officeDocument/2006/relationships/hyperlink" Target="https://campfin.dallascityhall.com/FinalReports/tec0000002132_20210329_145034.pdf" TargetMode="External"/><Relationship Id="rId11251" Type="http://schemas.openxmlformats.org/officeDocument/2006/relationships/hyperlink" Target="https://campfin.dallascityhall.com/FinalReports/tec0000002419_20220118_165015.pdf" TargetMode="External"/><Relationship Id="rId12582" Type="http://schemas.openxmlformats.org/officeDocument/2006/relationships/hyperlink" Target="https://campfin.dallascityhall.com/FinalReports/tec0000002132_20210329_145034.pdf" TargetMode="External"/><Relationship Id="rId11250" Type="http://schemas.openxmlformats.org/officeDocument/2006/relationships/hyperlink" Target="https://campfin.dallascityhall.com/FinalReports/tec0000002347_20210715_164201.pdf" TargetMode="External"/><Relationship Id="rId12581" Type="http://schemas.openxmlformats.org/officeDocument/2006/relationships/hyperlink" Target="https://campfin.dallascityhall.com/FinalReports/tec0000002132_20210329_145034.pdf" TargetMode="External"/><Relationship Id="rId11257" Type="http://schemas.openxmlformats.org/officeDocument/2006/relationships/hyperlink" Target="https://campfin.dallascityhall.com/FinalReports/tec0000002419_20220118_165015.pdf" TargetMode="External"/><Relationship Id="rId12588" Type="http://schemas.openxmlformats.org/officeDocument/2006/relationships/hyperlink" Target="https://campfin.dallascityhall.com/FinalReports/tec0000002132_20210329_145034.pdf" TargetMode="External"/><Relationship Id="rId11256" Type="http://schemas.openxmlformats.org/officeDocument/2006/relationships/hyperlink" Target="https://campfin.dallascityhall.com/FinalReports/tec0000002419_20220118_165015.pdf" TargetMode="External"/><Relationship Id="rId12587" Type="http://schemas.openxmlformats.org/officeDocument/2006/relationships/hyperlink" Target="https://campfin.dallascityhall.com/FinalReports/tec0000002132_20210329_145034.pdf" TargetMode="External"/><Relationship Id="rId11255" Type="http://schemas.openxmlformats.org/officeDocument/2006/relationships/hyperlink" Target="https://campfin.dallascityhall.com/FinalReports/tec0000002419_20220118_165015.pdf" TargetMode="External"/><Relationship Id="rId12586" Type="http://schemas.openxmlformats.org/officeDocument/2006/relationships/hyperlink" Target="https://campfin.dallascityhall.com/FinalReports/tec0000002132_20210329_145034.pdf" TargetMode="External"/><Relationship Id="rId11254" Type="http://schemas.openxmlformats.org/officeDocument/2006/relationships/hyperlink" Target="https://campfin.dallascityhall.com/FinalReports/tec0000002347_20210715_164201.pdf" TargetMode="External"/><Relationship Id="rId12585" Type="http://schemas.openxmlformats.org/officeDocument/2006/relationships/hyperlink" Target="https://campfin.dallascityhall.com/FinalReports/tec0000002132_20210329_145034.pdf" TargetMode="External"/><Relationship Id="rId7081" Type="http://schemas.openxmlformats.org/officeDocument/2006/relationships/hyperlink" Target="https://campfin.dallascityhall.com/FinalReports/tec0000002143_20210402_220139.pdf" TargetMode="External"/><Relationship Id="rId7080" Type="http://schemas.openxmlformats.org/officeDocument/2006/relationships/hyperlink" Target="https://campfin.dallascityhall.com/FinalReports/tec0000002143_20210402_220139.pdf" TargetMode="External"/><Relationship Id="rId7074" Type="http://schemas.openxmlformats.org/officeDocument/2006/relationships/hyperlink" Target="https://campfin.dallascityhall.com/FinalReports/tcc0000002061_20210118_132944.pdf" TargetMode="External"/><Relationship Id="rId7073" Type="http://schemas.openxmlformats.org/officeDocument/2006/relationships/hyperlink" Target="https://campfin.dallascityhall.com/FinalReports/tcc0000002061_20210118_132944.pdf" TargetMode="External"/><Relationship Id="rId7072" Type="http://schemas.openxmlformats.org/officeDocument/2006/relationships/hyperlink" Target="https://campfin.dallascityhall.com/FinalReports/tcc0000002061_20210118_132944.pdf" TargetMode="External"/><Relationship Id="rId7071" Type="http://schemas.openxmlformats.org/officeDocument/2006/relationships/hyperlink" Target="https://campfin.dallascityhall.com/FinalReports/tcc0000002061_20210118_132944.pdf" TargetMode="External"/><Relationship Id="rId7078" Type="http://schemas.openxmlformats.org/officeDocument/2006/relationships/hyperlink" Target="https://campfin.dallascityhall.com/FinalReports/tec0000002143_20210402_220139.pdf" TargetMode="External"/><Relationship Id="rId7077" Type="http://schemas.openxmlformats.org/officeDocument/2006/relationships/hyperlink" Target="https://campfin.dallascityhall.com/FinalReports/tcc0000002061_20210118_132944.pdf" TargetMode="External"/><Relationship Id="rId7076" Type="http://schemas.openxmlformats.org/officeDocument/2006/relationships/hyperlink" Target="https://campfin.dallascityhall.com/FinalReports/tcc0000002061_20210118_132944.pdf" TargetMode="External"/><Relationship Id="rId7075" Type="http://schemas.openxmlformats.org/officeDocument/2006/relationships/hyperlink" Target="https://campfin.dallascityhall.com/FinalReports/tcc0000002061_20210118_132944.pdf" TargetMode="External"/><Relationship Id="rId7079" Type="http://schemas.openxmlformats.org/officeDocument/2006/relationships/hyperlink" Target="https://campfin.dallascityhall.com/FinalReports/tec0000002143_20210402_220139.pdf" TargetMode="External"/><Relationship Id="rId7070" Type="http://schemas.openxmlformats.org/officeDocument/2006/relationships/hyperlink" Target="https://campfin.dallascityhall.com/FinalReports/tcc0000002061_20210118_132944.pdf" TargetMode="External"/><Relationship Id="rId7063" Type="http://schemas.openxmlformats.org/officeDocument/2006/relationships/hyperlink" Target="https://campfin.dallascityhall.com/FinalReports/srp0000002315_20210714_161957.pdf" TargetMode="External"/><Relationship Id="rId8394" Type="http://schemas.openxmlformats.org/officeDocument/2006/relationships/hyperlink" Target="https://campfin.dallascityhall.com/FinalReports/tec0000002059_20210115_115742.pdf" TargetMode="External"/><Relationship Id="rId7062" Type="http://schemas.openxmlformats.org/officeDocument/2006/relationships/hyperlink" Target="https://campfin.dallascityhall.com/FinalReports/tec0000002276_20210528_082609.pdf" TargetMode="External"/><Relationship Id="rId8393" Type="http://schemas.openxmlformats.org/officeDocument/2006/relationships/hyperlink" Target="https://campfin.dallascityhall.com/FinalReports/tec0000002059_20210115_115742.pdf" TargetMode="External"/><Relationship Id="rId7061" Type="http://schemas.openxmlformats.org/officeDocument/2006/relationships/hyperlink" Target="https://campfin.dallascityhall.com/FinalReports/tec0000002213_20210423_005530.pdf" TargetMode="External"/><Relationship Id="rId8392" Type="http://schemas.openxmlformats.org/officeDocument/2006/relationships/hyperlink" Target="https://campfin.dallascityhall.com/FinalReports/tec0000002059_20210115_115742.pdf" TargetMode="External"/><Relationship Id="rId7060" Type="http://schemas.openxmlformats.org/officeDocument/2006/relationships/hyperlink" Target="https://campfin.dallascityhall.com/FinalReports/tec0000002143_20210402_220139.pdf" TargetMode="External"/><Relationship Id="rId8391" Type="http://schemas.openxmlformats.org/officeDocument/2006/relationships/hyperlink" Target="https://campfin.dallascityhall.com/FinalReports/srp0000002377_20220118_113517.pdf" TargetMode="External"/><Relationship Id="rId7067" Type="http://schemas.openxmlformats.org/officeDocument/2006/relationships/hyperlink" Target="https://campfin.dallascityhall.com/FinalReports/tcc0000002061_20210118_132944.pdf" TargetMode="External"/><Relationship Id="rId8398" Type="http://schemas.openxmlformats.org/officeDocument/2006/relationships/hyperlink" Target="https://campfin.dallascityhall.com/FinalReports/tec0000002181_20210401_154525.pdf" TargetMode="External"/><Relationship Id="rId7066" Type="http://schemas.openxmlformats.org/officeDocument/2006/relationships/hyperlink" Target="https://campfin.dallascityhall.com/FinalReports/srp0000002371_20220111_132315.pdf" TargetMode="External"/><Relationship Id="rId8397" Type="http://schemas.openxmlformats.org/officeDocument/2006/relationships/hyperlink" Target="https://campfin.dallascityhall.com/FinalReports/tec0000002181_20210401_154525.pdf" TargetMode="External"/><Relationship Id="rId7065" Type="http://schemas.openxmlformats.org/officeDocument/2006/relationships/hyperlink" Target="https://campfin.dallascityhall.com/FinalReports/srp0000002315_20210714_161957.pdf" TargetMode="External"/><Relationship Id="rId8396" Type="http://schemas.openxmlformats.org/officeDocument/2006/relationships/hyperlink" Target="https://campfin.dallascityhall.com/FinalReports/tec0000002059_20210115_115742.pdf" TargetMode="External"/><Relationship Id="rId7064" Type="http://schemas.openxmlformats.org/officeDocument/2006/relationships/hyperlink" Target="https://campfin.dallascityhall.com/FinalReports/srp0000002315_20210714_161957.pdf" TargetMode="External"/><Relationship Id="rId8395" Type="http://schemas.openxmlformats.org/officeDocument/2006/relationships/hyperlink" Target="https://campfin.dallascityhall.com/FinalReports/tec0000002059_20210115_115742.pdf" TargetMode="External"/><Relationship Id="rId7069" Type="http://schemas.openxmlformats.org/officeDocument/2006/relationships/hyperlink" Target="https://campfin.dallascityhall.com/FinalReports/tcc0000002061_20210118_132944.pdf" TargetMode="External"/><Relationship Id="rId7068" Type="http://schemas.openxmlformats.org/officeDocument/2006/relationships/hyperlink" Target="https://campfin.dallascityhall.com/FinalReports/tcc0000002061_20210118_132944.pdf" TargetMode="External"/><Relationship Id="rId8399" Type="http://schemas.openxmlformats.org/officeDocument/2006/relationships/hyperlink" Target="https://campfin.dallascityhall.com/FinalReports/tec0000002181_20210401_154525.pdf" TargetMode="External"/><Relationship Id="rId11293" Type="http://schemas.openxmlformats.org/officeDocument/2006/relationships/hyperlink" Target="https://campfin.dallascityhall.com/FinalReports/tec0000002347_20210715_164201.pdf" TargetMode="External"/><Relationship Id="rId11292" Type="http://schemas.openxmlformats.org/officeDocument/2006/relationships/hyperlink" Target="https://campfin.dallascityhall.com/FinalReports/tec0000002347_20210715_164201.pdf" TargetMode="External"/><Relationship Id="rId11291" Type="http://schemas.openxmlformats.org/officeDocument/2006/relationships/hyperlink" Target="https://campfin.dallascityhall.com/FinalReports/tec0000002347_20210715_164201.pdf" TargetMode="External"/><Relationship Id="rId11290" Type="http://schemas.openxmlformats.org/officeDocument/2006/relationships/hyperlink" Target="https://campfin.dallascityhall.com/FinalReports/tec0000002347_20210715_164201.pdf" TargetMode="External"/><Relationship Id="rId7096" Type="http://schemas.openxmlformats.org/officeDocument/2006/relationships/hyperlink" Target="https://campfin.dallascityhall.com/FinalReports/tec0000002276_20210528_082609.pdf" TargetMode="External"/><Relationship Id="rId7095" Type="http://schemas.openxmlformats.org/officeDocument/2006/relationships/hyperlink" Target="https://campfin.dallascityhall.com/FinalReports/tec0000002276_20210528_082609.pdf" TargetMode="External"/><Relationship Id="rId7094" Type="http://schemas.openxmlformats.org/officeDocument/2006/relationships/hyperlink" Target="https://campfin.dallascityhall.com/FinalReports/tec0000002276_20210528_082609.pdf" TargetMode="External"/><Relationship Id="rId7093" Type="http://schemas.openxmlformats.org/officeDocument/2006/relationships/hyperlink" Target="https://campfin.dallascityhall.com/FinalReports/tec0000002276_20210528_082609.pdf" TargetMode="External"/><Relationship Id="rId7099" Type="http://schemas.openxmlformats.org/officeDocument/2006/relationships/hyperlink" Target="https://campfin.dallascityhall.com/FinalReports/tec0000002276_20210528_082609.pdf" TargetMode="External"/><Relationship Id="rId7098" Type="http://schemas.openxmlformats.org/officeDocument/2006/relationships/hyperlink" Target="https://campfin.dallascityhall.com/FinalReports/tec0000002276_20210528_082609.pdf" TargetMode="External"/><Relationship Id="rId7097" Type="http://schemas.openxmlformats.org/officeDocument/2006/relationships/hyperlink" Target="https://campfin.dallascityhall.com/FinalReports/tec0000002276_20210528_082609.pdf" TargetMode="External"/><Relationship Id="rId11286" Type="http://schemas.openxmlformats.org/officeDocument/2006/relationships/hyperlink" Target="https://campfin.dallascityhall.com/FinalReports/tec0000002347_20210715_164201.pdf" TargetMode="External"/><Relationship Id="rId11285" Type="http://schemas.openxmlformats.org/officeDocument/2006/relationships/hyperlink" Target="https://campfin.dallascityhall.com/FinalReports/tec0000002419_20220118_165015.pdf" TargetMode="External"/><Relationship Id="rId11284" Type="http://schemas.openxmlformats.org/officeDocument/2006/relationships/hyperlink" Target="https://campfin.dallascityhall.com/FinalReports/tec0000002347_20210715_164201.pdf" TargetMode="External"/><Relationship Id="rId11283" Type="http://schemas.openxmlformats.org/officeDocument/2006/relationships/hyperlink" Target="https://campfin.dallascityhall.com/FinalReports/tec0000002347_20210715_164201.pdf" TargetMode="External"/><Relationship Id="rId11289" Type="http://schemas.openxmlformats.org/officeDocument/2006/relationships/hyperlink" Target="https://campfin.dallascityhall.com/FinalReports/tec0000002347_20210715_164201.pdf" TargetMode="External"/><Relationship Id="rId11288" Type="http://schemas.openxmlformats.org/officeDocument/2006/relationships/hyperlink" Target="https://campfin.dallascityhall.com/FinalReports/tec0000002347_20210715_164201.pdf" TargetMode="External"/><Relationship Id="rId11287" Type="http://schemas.openxmlformats.org/officeDocument/2006/relationships/hyperlink" Target="https://campfin.dallascityhall.com/FinalReports/tec0000002347_20210715_164201.pdf" TargetMode="External"/><Relationship Id="rId7092" Type="http://schemas.openxmlformats.org/officeDocument/2006/relationships/hyperlink" Target="https://campfin.dallascityhall.com/FinalReports/tec0000002213_20210423_005530.pdf" TargetMode="External"/><Relationship Id="rId7091" Type="http://schemas.openxmlformats.org/officeDocument/2006/relationships/hyperlink" Target="https://campfin.dallascityhall.com/FinalReports/tec0000002213_20210423_005530.pdf" TargetMode="External"/><Relationship Id="rId7090" Type="http://schemas.openxmlformats.org/officeDocument/2006/relationships/hyperlink" Target="https://campfin.dallascityhall.com/FinalReports/tec0000002213_20210423_005530.pdf" TargetMode="External"/><Relationship Id="rId7085" Type="http://schemas.openxmlformats.org/officeDocument/2006/relationships/hyperlink" Target="https://campfin.dallascityhall.com/FinalReports/tec0000002143_20210402_220139.pdf" TargetMode="External"/><Relationship Id="rId7084" Type="http://schemas.openxmlformats.org/officeDocument/2006/relationships/hyperlink" Target="https://campfin.dallascityhall.com/FinalReports/tec0000002143_20210402_220139.pdf" TargetMode="External"/><Relationship Id="rId7083" Type="http://schemas.openxmlformats.org/officeDocument/2006/relationships/hyperlink" Target="https://campfin.dallascityhall.com/FinalReports/tec0000002143_20210402_220139.pdf" TargetMode="External"/><Relationship Id="rId7082" Type="http://schemas.openxmlformats.org/officeDocument/2006/relationships/hyperlink" Target="https://campfin.dallascityhall.com/FinalReports/tec0000002143_20210402_220139.pdf" TargetMode="External"/><Relationship Id="rId7089" Type="http://schemas.openxmlformats.org/officeDocument/2006/relationships/hyperlink" Target="https://campfin.dallascityhall.com/FinalReports/tec0000002213_20210423_005530.pdf" TargetMode="External"/><Relationship Id="rId7088" Type="http://schemas.openxmlformats.org/officeDocument/2006/relationships/hyperlink" Target="https://campfin.dallascityhall.com/FinalReports/tec0000002143_20210402_220139.pdf" TargetMode="External"/><Relationship Id="rId7087" Type="http://schemas.openxmlformats.org/officeDocument/2006/relationships/hyperlink" Target="https://campfin.dallascityhall.com/FinalReports/tec0000002143_20210402_220139.pdf" TargetMode="External"/><Relationship Id="rId7086" Type="http://schemas.openxmlformats.org/officeDocument/2006/relationships/hyperlink" Target="https://campfin.dallascityhall.com/FinalReports/tec0000002143_20210402_220139.pdf" TargetMode="External"/><Relationship Id="rId11297" Type="http://schemas.openxmlformats.org/officeDocument/2006/relationships/hyperlink" Target="https://campfin.dallascityhall.com/FinalReports/tec0000002347_20210715_164201.pdf" TargetMode="External"/><Relationship Id="rId11296" Type="http://schemas.openxmlformats.org/officeDocument/2006/relationships/hyperlink" Target="https://campfin.dallascityhall.com/FinalReports/tec0000002347_20210715_164201.pdf" TargetMode="External"/><Relationship Id="rId11295" Type="http://schemas.openxmlformats.org/officeDocument/2006/relationships/hyperlink" Target="https://campfin.dallascityhall.com/FinalReports/tec0000002347_20210715_164201.pdf" TargetMode="External"/><Relationship Id="rId11294" Type="http://schemas.openxmlformats.org/officeDocument/2006/relationships/hyperlink" Target="https://campfin.dallascityhall.com/FinalReports/tec0000002347_20210715_164201.pdf" TargetMode="External"/><Relationship Id="rId11299" Type="http://schemas.openxmlformats.org/officeDocument/2006/relationships/hyperlink" Target="https://campfin.dallascityhall.com/FinalReports/tec0000002347_20210715_164201.pdf" TargetMode="External"/><Relationship Id="rId11298" Type="http://schemas.openxmlformats.org/officeDocument/2006/relationships/hyperlink" Target="https://campfin.dallascityhall.com/FinalReports/tec0000002347_20210715_164201.pdf" TargetMode="External"/><Relationship Id="rId12515" Type="http://schemas.openxmlformats.org/officeDocument/2006/relationships/hyperlink" Target="https://campfin.dallascityhall.com/FinalReports/tec0000002132_20210329_145034.pdf" TargetMode="External"/><Relationship Id="rId13847" Type="http://schemas.openxmlformats.org/officeDocument/2006/relationships/hyperlink" Target="https://campfin.dallascityhall.com/FinalReports/srp0000002304_20210715_104310.pdf" TargetMode="External"/><Relationship Id="rId12514" Type="http://schemas.openxmlformats.org/officeDocument/2006/relationships/hyperlink" Target="https://campfin.dallascityhall.com/FinalReports/tec0000002132_20210329_145034.pdf" TargetMode="External"/><Relationship Id="rId13848" Type="http://schemas.openxmlformats.org/officeDocument/2006/relationships/hyperlink" Target="https://campfin.dallascityhall.com/FinalReports/srp0000002304_20210715_104310.pdf" TargetMode="External"/><Relationship Id="rId12513" Type="http://schemas.openxmlformats.org/officeDocument/2006/relationships/hyperlink" Target="https://campfin.dallascityhall.com/FinalReports/tec0000002132_20210329_145034.pdf" TargetMode="External"/><Relationship Id="rId13849" Type="http://schemas.openxmlformats.org/officeDocument/2006/relationships/hyperlink" Target="https://campfin.dallascityhall.com/FinalReports/srp0000002304_20210715_104310.pdf" TargetMode="External"/><Relationship Id="rId12512" Type="http://schemas.openxmlformats.org/officeDocument/2006/relationships/hyperlink" Target="https://campfin.dallascityhall.com/FinalReports/tec0000002132_20210329_145034.pdf" TargetMode="External"/><Relationship Id="rId12519" Type="http://schemas.openxmlformats.org/officeDocument/2006/relationships/hyperlink" Target="https://campfin.dallascityhall.com/FinalReports/tcc0000002233_20210618_105949.pdf" TargetMode="External"/><Relationship Id="rId13843" Type="http://schemas.openxmlformats.org/officeDocument/2006/relationships/hyperlink" Target="https://campfin.dallascityhall.com/FinalReports/srp0000002137_20210401_102629.pdf" TargetMode="External"/><Relationship Id="rId12518" Type="http://schemas.openxmlformats.org/officeDocument/2006/relationships/hyperlink" Target="https://campfin.dallascityhall.com/FinalReports/tec0000002132_20210329_145034.pdf" TargetMode="External"/><Relationship Id="rId13844" Type="http://schemas.openxmlformats.org/officeDocument/2006/relationships/hyperlink" Target="https://campfin.dallascityhall.com/FinalReports/srp0000002137_20210401_102629.pdf" TargetMode="External"/><Relationship Id="rId12517" Type="http://schemas.openxmlformats.org/officeDocument/2006/relationships/hyperlink" Target="https://campfin.dallascityhall.com/FinalReports/tec0000002132_20210329_145034.pdf" TargetMode="External"/><Relationship Id="rId13845" Type="http://schemas.openxmlformats.org/officeDocument/2006/relationships/hyperlink" Target="https://campfin.dallascityhall.com/FinalReports/srp0000002210_20210423_104831.pdf" TargetMode="External"/><Relationship Id="rId12516" Type="http://schemas.openxmlformats.org/officeDocument/2006/relationships/hyperlink" Target="https://campfin.dallascityhall.com/FinalReports/tec0000002132_20210329_145034.pdf" TargetMode="External"/><Relationship Id="rId13846" Type="http://schemas.openxmlformats.org/officeDocument/2006/relationships/hyperlink" Target="https://campfin.dallascityhall.com/FinalReports/srp0000002210_20210423_104831.pdf" TargetMode="External"/><Relationship Id="rId13840" Type="http://schemas.openxmlformats.org/officeDocument/2006/relationships/hyperlink" Target="https://campfin.dallascityhall.com/FinalReports/srp0000002032_20200715_112354.pdf" TargetMode="External"/><Relationship Id="rId13841" Type="http://schemas.openxmlformats.org/officeDocument/2006/relationships/hyperlink" Target="https://campfin.dallascityhall.com/FinalReports/srp0000002032_20200715_112354.pdf" TargetMode="External"/><Relationship Id="rId13842" Type="http://schemas.openxmlformats.org/officeDocument/2006/relationships/hyperlink" Target="https://campfin.dallascityhall.com/FinalReports/srp0000002058_20210115_125122.pdf" TargetMode="External"/><Relationship Id="rId12511" Type="http://schemas.openxmlformats.org/officeDocument/2006/relationships/hyperlink" Target="https://campfin.dallascityhall.com/FinalReports/tec0000002132_20210329_145034.pdf" TargetMode="External"/><Relationship Id="rId12510" Type="http://schemas.openxmlformats.org/officeDocument/2006/relationships/hyperlink" Target="https://campfin.dallascityhall.com/FinalReports/tec0000002132_20210329_145034.pdf" TargetMode="External"/><Relationship Id="rId12526" Type="http://schemas.openxmlformats.org/officeDocument/2006/relationships/hyperlink" Target="https://campfin.dallascityhall.com/FinalReports/tcc0000002233_20210618_105949.pdf" TargetMode="External"/><Relationship Id="rId13858" Type="http://schemas.openxmlformats.org/officeDocument/2006/relationships/hyperlink" Target="https://campfin.dallascityhall.com/FinalReports/srp0000002058_20210115_125122.pdf" TargetMode="External"/><Relationship Id="rId12525" Type="http://schemas.openxmlformats.org/officeDocument/2006/relationships/hyperlink" Target="https://campfin.dallascityhall.com/FinalReports/tcc0000002233_20210618_105949.pdf" TargetMode="External"/><Relationship Id="rId13859" Type="http://schemas.openxmlformats.org/officeDocument/2006/relationships/hyperlink" Target="https://campfin.dallascityhall.com/FinalReports/srp0000002365_20220114_143535.pdf" TargetMode="External"/><Relationship Id="rId12524" Type="http://schemas.openxmlformats.org/officeDocument/2006/relationships/hyperlink" Target="https://campfin.dallascityhall.com/FinalReports/tcc0000002233_20210618_105949.pdf" TargetMode="External"/><Relationship Id="rId12523" Type="http://schemas.openxmlformats.org/officeDocument/2006/relationships/hyperlink" Target="https://campfin.dallascityhall.com/FinalReports/tcc0000002233_20210618_105949.pdf" TargetMode="External"/><Relationship Id="rId13854" Type="http://schemas.openxmlformats.org/officeDocument/2006/relationships/hyperlink" Target="https://campfin.dallascityhall.com/FinalReports/srp0000002137_20210401_102629.pdf" TargetMode="External"/><Relationship Id="rId12529" Type="http://schemas.openxmlformats.org/officeDocument/2006/relationships/hyperlink" Target="https://campfin.dallascityhall.com/FinalReports/tcc0000002233_20210618_105949.pdf" TargetMode="External"/><Relationship Id="rId13855" Type="http://schemas.openxmlformats.org/officeDocument/2006/relationships/hyperlink" Target="https://campfin.dallascityhall.com/FinalReports/srp0000002137_20210401_102629.pdf" TargetMode="External"/><Relationship Id="rId12528" Type="http://schemas.openxmlformats.org/officeDocument/2006/relationships/hyperlink" Target="https://campfin.dallascityhall.com/FinalReports/tcc0000002233_20210618_105949.pdf" TargetMode="External"/><Relationship Id="rId13856" Type="http://schemas.openxmlformats.org/officeDocument/2006/relationships/hyperlink" Target="https://campfin.dallascityhall.com/FinalReports/srp0000002137_20210401_102629.pdf" TargetMode="External"/><Relationship Id="rId12527" Type="http://schemas.openxmlformats.org/officeDocument/2006/relationships/hyperlink" Target="https://campfin.dallascityhall.com/FinalReports/tcc0000002233_20210618_105949.pdf" TargetMode="External"/><Relationship Id="rId13857" Type="http://schemas.openxmlformats.org/officeDocument/2006/relationships/hyperlink" Target="https://campfin.dallascityhall.com/FinalReports/srp0000002137_20210401_102629.pdf" TargetMode="External"/><Relationship Id="rId13850" Type="http://schemas.openxmlformats.org/officeDocument/2006/relationships/hyperlink" Target="https://campfin.dallascityhall.com/FinalReports/srp0000002365_20220114_143535.pdf" TargetMode="External"/><Relationship Id="rId13851" Type="http://schemas.openxmlformats.org/officeDocument/2006/relationships/hyperlink" Target="https://campfin.dallascityhall.com/FinalReports/srp0000002365_20220114_143535.pdf" TargetMode="External"/><Relationship Id="rId13852" Type="http://schemas.openxmlformats.org/officeDocument/2006/relationships/hyperlink" Target="https://campfin.dallascityhall.com/FinalReports/srp0000002304_20210715_104310.pdf" TargetMode="External"/><Relationship Id="rId13853" Type="http://schemas.openxmlformats.org/officeDocument/2006/relationships/hyperlink" Target="https://campfin.dallascityhall.com/FinalReports/srp0000002058_20210115_125122.pdf" TargetMode="External"/><Relationship Id="rId12522" Type="http://schemas.openxmlformats.org/officeDocument/2006/relationships/hyperlink" Target="https://campfin.dallascityhall.com/FinalReports/tcc0000002233_20210618_105949.pdf" TargetMode="External"/><Relationship Id="rId12521" Type="http://schemas.openxmlformats.org/officeDocument/2006/relationships/hyperlink" Target="https://campfin.dallascityhall.com/FinalReports/tcc0000002233_20210618_105949.pdf" TargetMode="External"/><Relationship Id="rId12520" Type="http://schemas.openxmlformats.org/officeDocument/2006/relationships/hyperlink" Target="https://campfin.dallascityhall.com/FinalReports/tec0000002132_20210329_145034.pdf" TargetMode="External"/><Relationship Id="rId13829" Type="http://schemas.openxmlformats.org/officeDocument/2006/relationships/hyperlink" Target="https://campfin.dallascityhall.com/FinalReports/srp0000002210_20210423_104831.pdf" TargetMode="External"/><Relationship Id="rId13825" Type="http://schemas.openxmlformats.org/officeDocument/2006/relationships/hyperlink" Target="https://campfin.dallascityhall.com/FinalReports/srp0000002210_20210423_104831.pdf" TargetMode="External"/><Relationship Id="rId13826" Type="http://schemas.openxmlformats.org/officeDocument/2006/relationships/hyperlink" Target="https://campfin.dallascityhall.com/FinalReports/srp0000002304_20210715_104310.pdf" TargetMode="External"/><Relationship Id="rId13827" Type="http://schemas.openxmlformats.org/officeDocument/2006/relationships/hyperlink" Target="https://campfin.dallascityhall.com/FinalReports/srp0000002137_20210401_102629.pdf" TargetMode="External"/><Relationship Id="rId13828" Type="http://schemas.openxmlformats.org/officeDocument/2006/relationships/hyperlink" Target="https://campfin.dallascityhall.com/FinalReports/srp0000002137_20210401_102629.pdf" TargetMode="External"/><Relationship Id="rId13821" Type="http://schemas.openxmlformats.org/officeDocument/2006/relationships/hyperlink" Target="https://campfin.dallascityhall.com/FinalReports/srp0000002058_20210115_125122.pdf" TargetMode="External"/><Relationship Id="rId13822" Type="http://schemas.openxmlformats.org/officeDocument/2006/relationships/hyperlink" Target="https://campfin.dallascityhall.com/FinalReports/srp0000002210_20210423_104831.pdf" TargetMode="External"/><Relationship Id="rId13823" Type="http://schemas.openxmlformats.org/officeDocument/2006/relationships/hyperlink" Target="https://campfin.dallascityhall.com/FinalReports/srp0000002058_20210115_125122.pdf" TargetMode="External"/><Relationship Id="rId13824" Type="http://schemas.openxmlformats.org/officeDocument/2006/relationships/hyperlink" Target="https://campfin.dallascityhall.com/FinalReports/srp0000002058_20210115_125122.pdf" TargetMode="External"/><Relationship Id="rId13820" Type="http://schemas.openxmlformats.org/officeDocument/2006/relationships/hyperlink" Target="https://campfin.dallascityhall.com/FinalReports/srp0000002304_20210715_104310.pdf" TargetMode="External"/><Relationship Id="rId12509" Type="http://schemas.openxmlformats.org/officeDocument/2006/relationships/hyperlink" Target="https://campfin.dallascityhall.com/FinalReports/tec0000002132_20210329_145034.pdf" TargetMode="External"/><Relationship Id="rId12504" Type="http://schemas.openxmlformats.org/officeDocument/2006/relationships/hyperlink" Target="https://campfin.dallascityhall.com/FinalReports/tec0000002132_20210329_145034.pdf" TargetMode="External"/><Relationship Id="rId13836" Type="http://schemas.openxmlformats.org/officeDocument/2006/relationships/hyperlink" Target="https://campfin.dallascityhall.com/FinalReports/srp0000002365_20220114_143535.pdf" TargetMode="External"/><Relationship Id="rId12503" Type="http://schemas.openxmlformats.org/officeDocument/2006/relationships/hyperlink" Target="https://campfin.dallascityhall.com/FinalReports/tec0000002132_20210329_145034.pdf" TargetMode="External"/><Relationship Id="rId13837" Type="http://schemas.openxmlformats.org/officeDocument/2006/relationships/hyperlink" Target="https://campfin.dallascityhall.com/FinalReports/srp0000002365_20220114_143535.pdf" TargetMode="External"/><Relationship Id="rId12502" Type="http://schemas.openxmlformats.org/officeDocument/2006/relationships/hyperlink" Target="https://campfin.dallascityhall.com/FinalReports/tec0000002132_20210329_145034.pdf" TargetMode="External"/><Relationship Id="rId13838" Type="http://schemas.openxmlformats.org/officeDocument/2006/relationships/hyperlink" Target="https://campfin.dallascityhall.com/FinalReports/srp0000002365_20220114_143535.pdf" TargetMode="External"/><Relationship Id="rId12501" Type="http://schemas.openxmlformats.org/officeDocument/2006/relationships/hyperlink" Target="https://campfin.dallascityhall.com/FinalReports/tec0000002132_20210329_145034.pdf" TargetMode="External"/><Relationship Id="rId13839" Type="http://schemas.openxmlformats.org/officeDocument/2006/relationships/hyperlink" Target="https://campfin.dallascityhall.com/FinalReports/srp0000002032_20200715_112354.pdf" TargetMode="External"/><Relationship Id="rId12508" Type="http://schemas.openxmlformats.org/officeDocument/2006/relationships/hyperlink" Target="https://campfin.dallascityhall.com/FinalReports/tec0000002132_20210329_145034.pdf" TargetMode="External"/><Relationship Id="rId13832" Type="http://schemas.openxmlformats.org/officeDocument/2006/relationships/hyperlink" Target="https://campfin.dallascityhall.com/FinalReports/srp0000002365_20220114_143535.pdf" TargetMode="External"/><Relationship Id="rId12507" Type="http://schemas.openxmlformats.org/officeDocument/2006/relationships/hyperlink" Target="https://campfin.dallascityhall.com/FinalReports/tec0000002132_20210329_145034.pdf" TargetMode="External"/><Relationship Id="rId13833" Type="http://schemas.openxmlformats.org/officeDocument/2006/relationships/hyperlink" Target="https://campfin.dallascityhall.com/FinalReports/srp0000002365_20220114_143535.pdf" TargetMode="External"/><Relationship Id="rId12506" Type="http://schemas.openxmlformats.org/officeDocument/2006/relationships/hyperlink" Target="https://campfin.dallascityhall.com/FinalReports/tec0000002132_20210329_145034.pdf" TargetMode="External"/><Relationship Id="rId13834" Type="http://schemas.openxmlformats.org/officeDocument/2006/relationships/hyperlink" Target="https://campfin.dallascityhall.com/FinalReports/srp0000002365_20220114_143535.pdf" TargetMode="External"/><Relationship Id="rId12505" Type="http://schemas.openxmlformats.org/officeDocument/2006/relationships/hyperlink" Target="https://campfin.dallascityhall.com/FinalReports/tec0000002132_20210329_145034.pdf" TargetMode="External"/><Relationship Id="rId13835" Type="http://schemas.openxmlformats.org/officeDocument/2006/relationships/hyperlink" Target="https://campfin.dallascityhall.com/FinalReports/srp0000002365_20220114_143535.pdf" TargetMode="External"/><Relationship Id="rId13830" Type="http://schemas.openxmlformats.org/officeDocument/2006/relationships/hyperlink" Target="https://campfin.dallascityhall.com/FinalReports/srp0000002137_20210401_102629.pdf" TargetMode="External"/><Relationship Id="rId13831" Type="http://schemas.openxmlformats.org/officeDocument/2006/relationships/hyperlink" Target="https://campfin.dallascityhall.com/FinalReports/srp0000002365_20220114_143535.pdf" TargetMode="External"/><Relationship Id="rId12500" Type="http://schemas.openxmlformats.org/officeDocument/2006/relationships/hyperlink" Target="https://campfin.dallascityhall.com/FinalReports/tec0000002132_20210329_145034.pdf" TargetMode="External"/><Relationship Id="rId11228" Type="http://schemas.openxmlformats.org/officeDocument/2006/relationships/hyperlink" Target="https://campfin.dallascityhall.com/FinalReports/tec0000002347_20210715_164201.pdf" TargetMode="External"/><Relationship Id="rId12559" Type="http://schemas.openxmlformats.org/officeDocument/2006/relationships/hyperlink" Target="https://campfin.dallascityhall.com/FinalReports/tec0000002132_20210329_145034.pdf" TargetMode="External"/><Relationship Id="rId11227" Type="http://schemas.openxmlformats.org/officeDocument/2006/relationships/hyperlink" Target="https://campfin.dallascityhall.com/FinalReports/tec0000002347_20210715_164201.pdf" TargetMode="External"/><Relationship Id="rId12558" Type="http://schemas.openxmlformats.org/officeDocument/2006/relationships/hyperlink" Target="https://campfin.dallascityhall.com/FinalReports/tec0000002132_20210329_145034.pdf" TargetMode="External"/><Relationship Id="rId11226" Type="http://schemas.openxmlformats.org/officeDocument/2006/relationships/hyperlink" Target="https://campfin.dallascityhall.com/FinalReports/tec0000002347_20210715_164201.pdf" TargetMode="External"/><Relationship Id="rId12557" Type="http://schemas.openxmlformats.org/officeDocument/2006/relationships/hyperlink" Target="https://campfin.dallascityhall.com/FinalReports/tec0000002132_20210329_145034.pdf" TargetMode="External"/><Relationship Id="rId11225" Type="http://schemas.openxmlformats.org/officeDocument/2006/relationships/hyperlink" Target="https://campfin.dallascityhall.com/FinalReports/tec0000002347_20210715_164201.pdf" TargetMode="External"/><Relationship Id="rId12556" Type="http://schemas.openxmlformats.org/officeDocument/2006/relationships/hyperlink" Target="https://campfin.dallascityhall.com/FinalReports/tec0000002132_20210329_145034.pdf" TargetMode="External"/><Relationship Id="rId13887" Type="http://schemas.openxmlformats.org/officeDocument/2006/relationships/hyperlink" Target="https://campfin.dallascityhall.com/FinalReports/srp0000002210_20210423_104831.pdf" TargetMode="External"/><Relationship Id="rId13888" Type="http://schemas.openxmlformats.org/officeDocument/2006/relationships/hyperlink" Target="https://campfin.dallascityhall.com/FinalReports/srp0000002210_20210423_104831.pdf" TargetMode="External"/><Relationship Id="rId13889" Type="http://schemas.openxmlformats.org/officeDocument/2006/relationships/hyperlink" Target="https://campfin.dallascityhall.com/FinalReports/srp0000002137_20210401_102629.pdf" TargetMode="External"/><Relationship Id="rId11229" Type="http://schemas.openxmlformats.org/officeDocument/2006/relationships/hyperlink" Target="https://campfin.dallascityhall.com/FinalReports/tec0000002347_20210715_164201.pdf" TargetMode="External"/><Relationship Id="rId11220" Type="http://schemas.openxmlformats.org/officeDocument/2006/relationships/hyperlink" Target="https://campfin.dallascityhall.com/FinalReports/tec0000002347_20210715_164201.pdf" TargetMode="External"/><Relationship Id="rId12551" Type="http://schemas.openxmlformats.org/officeDocument/2006/relationships/hyperlink" Target="https://campfin.dallascityhall.com/FinalReports/tec0000002132_20210329_145034.pdf" TargetMode="External"/><Relationship Id="rId13883" Type="http://schemas.openxmlformats.org/officeDocument/2006/relationships/hyperlink" Target="https://campfin.dallascityhall.com/FinalReports/srp0000002137_20210401_102629.pdf" TargetMode="External"/><Relationship Id="rId12550" Type="http://schemas.openxmlformats.org/officeDocument/2006/relationships/hyperlink" Target="https://campfin.dallascityhall.com/FinalReports/tec0000002132_20210329_145034.pdf" TargetMode="External"/><Relationship Id="rId13884" Type="http://schemas.openxmlformats.org/officeDocument/2006/relationships/hyperlink" Target="https://campfin.dallascityhall.com/FinalReports/srp0000002137_20210401_102629.pdf" TargetMode="External"/><Relationship Id="rId13885" Type="http://schemas.openxmlformats.org/officeDocument/2006/relationships/hyperlink" Target="https://campfin.dallascityhall.com/FinalReports/srp0000002137_20210401_102629.pdf" TargetMode="External"/><Relationship Id="rId13886" Type="http://schemas.openxmlformats.org/officeDocument/2006/relationships/hyperlink" Target="https://campfin.dallascityhall.com/FinalReports/srp0000002210_20210423_104831.pdf" TargetMode="External"/><Relationship Id="rId11224" Type="http://schemas.openxmlformats.org/officeDocument/2006/relationships/hyperlink" Target="https://campfin.dallascityhall.com/FinalReports/tec0000002347_20210715_164201.pdf" TargetMode="External"/><Relationship Id="rId12555" Type="http://schemas.openxmlformats.org/officeDocument/2006/relationships/hyperlink" Target="https://campfin.dallascityhall.com/FinalReports/tcc0000002233_20210618_105949.pdf" TargetMode="External"/><Relationship Id="rId11223" Type="http://schemas.openxmlformats.org/officeDocument/2006/relationships/hyperlink" Target="https://campfin.dallascityhall.com/FinalReports/tec0000002347_20210715_164201.pdf" TargetMode="External"/><Relationship Id="rId12554" Type="http://schemas.openxmlformats.org/officeDocument/2006/relationships/hyperlink" Target="https://campfin.dallascityhall.com/FinalReports/tcc0000002233_20210618_105949.pdf" TargetMode="External"/><Relationship Id="rId13880" Type="http://schemas.openxmlformats.org/officeDocument/2006/relationships/hyperlink" Target="https://campfin.dallascityhall.com/FinalReports/srp0000002058_20210115_125122.pdf" TargetMode="External"/><Relationship Id="rId11222" Type="http://schemas.openxmlformats.org/officeDocument/2006/relationships/hyperlink" Target="https://campfin.dallascityhall.com/FinalReports/tec0000002347_20210715_164201.pdf" TargetMode="External"/><Relationship Id="rId12553" Type="http://schemas.openxmlformats.org/officeDocument/2006/relationships/hyperlink" Target="https://campfin.dallascityhall.com/FinalReports/tcc0000002233_20210618_105949.pdf" TargetMode="External"/><Relationship Id="rId13881" Type="http://schemas.openxmlformats.org/officeDocument/2006/relationships/hyperlink" Target="https://campfin.dallascityhall.com/FinalReports/srp0000002058_20210115_125122.pdf" TargetMode="External"/><Relationship Id="rId11221" Type="http://schemas.openxmlformats.org/officeDocument/2006/relationships/hyperlink" Target="https://campfin.dallascityhall.com/FinalReports/tec0000002347_20210715_164201.pdf" TargetMode="External"/><Relationship Id="rId12552" Type="http://schemas.openxmlformats.org/officeDocument/2006/relationships/hyperlink" Target="https://campfin.dallascityhall.com/FinalReports/tcc0000002233_20210618_105949.pdf" TargetMode="External"/><Relationship Id="rId13882" Type="http://schemas.openxmlformats.org/officeDocument/2006/relationships/hyperlink" Target="https://campfin.dallascityhall.com/FinalReports/srp0000002137_20210401_102629.pdf" TargetMode="External"/><Relationship Id="rId11239" Type="http://schemas.openxmlformats.org/officeDocument/2006/relationships/hyperlink" Target="https://campfin.dallascityhall.com/FinalReports/tec0000002347_20210715_164201.pdf" TargetMode="External"/><Relationship Id="rId11238" Type="http://schemas.openxmlformats.org/officeDocument/2006/relationships/hyperlink" Target="https://campfin.dallascityhall.com/FinalReports/tec0000002347_20210715_164201.pdf" TargetMode="External"/><Relationship Id="rId12569" Type="http://schemas.openxmlformats.org/officeDocument/2006/relationships/hyperlink" Target="https://campfin.dallascityhall.com/FinalReports/tec0000002132_20210329_145034.pdf" TargetMode="External"/><Relationship Id="rId11237" Type="http://schemas.openxmlformats.org/officeDocument/2006/relationships/hyperlink" Target="https://campfin.dallascityhall.com/FinalReports/tec0000002419_20220118_165015.pdf" TargetMode="External"/><Relationship Id="rId12568" Type="http://schemas.openxmlformats.org/officeDocument/2006/relationships/hyperlink" Target="https://campfin.dallascityhall.com/FinalReports/tec0000002132_20210329_145034.pdf" TargetMode="External"/><Relationship Id="rId11236" Type="http://schemas.openxmlformats.org/officeDocument/2006/relationships/hyperlink" Target="https://campfin.dallascityhall.com/FinalReports/tec0000002347_20210715_164201.pdf" TargetMode="External"/><Relationship Id="rId12567" Type="http://schemas.openxmlformats.org/officeDocument/2006/relationships/hyperlink" Target="https://campfin.dallascityhall.com/FinalReports/tec0000002132_20210329_145034.pdf" TargetMode="External"/><Relationship Id="rId13898" Type="http://schemas.openxmlformats.org/officeDocument/2006/relationships/hyperlink" Target="https://campfin.dallascityhall.com/FinalReports/srp0000002137_20210401_102629.pdf" TargetMode="External"/><Relationship Id="rId13899" Type="http://schemas.openxmlformats.org/officeDocument/2006/relationships/hyperlink" Target="https://campfin.dallascityhall.com/FinalReports/srp0000002137_20210401_102629.pdf" TargetMode="External"/><Relationship Id="rId11231" Type="http://schemas.openxmlformats.org/officeDocument/2006/relationships/hyperlink" Target="https://campfin.dallascityhall.com/FinalReports/tec0000002347_20210715_164201.pdf" TargetMode="External"/><Relationship Id="rId12562" Type="http://schemas.openxmlformats.org/officeDocument/2006/relationships/hyperlink" Target="https://campfin.dallascityhall.com/FinalReports/tec0000002132_20210329_145034.pdf" TargetMode="External"/><Relationship Id="rId13894" Type="http://schemas.openxmlformats.org/officeDocument/2006/relationships/hyperlink" Target="https://campfin.dallascityhall.com/FinalReports/srp0000002365_20220114_143535.pdf" TargetMode="External"/><Relationship Id="rId11230" Type="http://schemas.openxmlformats.org/officeDocument/2006/relationships/hyperlink" Target="https://campfin.dallascityhall.com/FinalReports/tec0000002419_20220118_165015.pdf" TargetMode="External"/><Relationship Id="rId12561" Type="http://schemas.openxmlformats.org/officeDocument/2006/relationships/hyperlink" Target="https://campfin.dallascityhall.com/FinalReports/tec0000002132_20210329_145034.pdf" TargetMode="External"/><Relationship Id="rId13895" Type="http://schemas.openxmlformats.org/officeDocument/2006/relationships/hyperlink" Target="https://campfin.dallascityhall.com/FinalReports/srp0000002365_20220114_143535.pdf" TargetMode="External"/><Relationship Id="rId12560" Type="http://schemas.openxmlformats.org/officeDocument/2006/relationships/hyperlink" Target="https://campfin.dallascityhall.com/FinalReports/tec0000002132_20210329_145034.pdf" TargetMode="External"/><Relationship Id="rId13896" Type="http://schemas.openxmlformats.org/officeDocument/2006/relationships/hyperlink" Target="https://campfin.dallascityhall.com/FinalReports/srp0000002365_20220114_143535.pdf" TargetMode="External"/><Relationship Id="rId13897" Type="http://schemas.openxmlformats.org/officeDocument/2006/relationships/hyperlink" Target="https://campfin.dallascityhall.com/FinalReports/srp0000002365_20220114_143535.pdf" TargetMode="External"/><Relationship Id="rId11235" Type="http://schemas.openxmlformats.org/officeDocument/2006/relationships/hyperlink" Target="https://campfin.dallascityhall.com/FinalReports/tec0000002347_20210715_164201.pdf" TargetMode="External"/><Relationship Id="rId12566" Type="http://schemas.openxmlformats.org/officeDocument/2006/relationships/hyperlink" Target="https://campfin.dallascityhall.com/FinalReports/tec0000002132_20210329_145034.pdf" TargetMode="External"/><Relationship Id="rId13890" Type="http://schemas.openxmlformats.org/officeDocument/2006/relationships/hyperlink" Target="https://campfin.dallascityhall.com/FinalReports/srp0000002365_20220114_143535.pdf" TargetMode="External"/><Relationship Id="rId11234" Type="http://schemas.openxmlformats.org/officeDocument/2006/relationships/hyperlink" Target="https://campfin.dallascityhall.com/FinalReports/tec0000002347_20210715_164201.pdf" TargetMode="External"/><Relationship Id="rId12565" Type="http://schemas.openxmlformats.org/officeDocument/2006/relationships/hyperlink" Target="https://campfin.dallascityhall.com/FinalReports/tec0000002132_20210329_145034.pdf" TargetMode="External"/><Relationship Id="rId13891" Type="http://schemas.openxmlformats.org/officeDocument/2006/relationships/hyperlink" Target="https://campfin.dallascityhall.com/FinalReports/srp0000002210_20210423_104831.pdf" TargetMode="External"/><Relationship Id="rId11233" Type="http://schemas.openxmlformats.org/officeDocument/2006/relationships/hyperlink" Target="https://campfin.dallascityhall.com/FinalReports/tec0000002347_20210715_164201.pdf" TargetMode="External"/><Relationship Id="rId12564" Type="http://schemas.openxmlformats.org/officeDocument/2006/relationships/hyperlink" Target="https://campfin.dallascityhall.com/FinalReports/tec0000002132_20210329_145034.pdf" TargetMode="External"/><Relationship Id="rId13892" Type="http://schemas.openxmlformats.org/officeDocument/2006/relationships/hyperlink" Target="https://campfin.dallascityhall.com/FinalReports/srp0000002304_20210715_104310.pdf" TargetMode="External"/><Relationship Id="rId11232" Type="http://schemas.openxmlformats.org/officeDocument/2006/relationships/hyperlink" Target="https://campfin.dallascityhall.com/FinalReports/tec0000002347_20210715_164201.pdf" TargetMode="External"/><Relationship Id="rId12563" Type="http://schemas.openxmlformats.org/officeDocument/2006/relationships/hyperlink" Target="https://campfin.dallascityhall.com/FinalReports/tec0000002132_20210329_145034.pdf" TargetMode="External"/><Relationship Id="rId13893" Type="http://schemas.openxmlformats.org/officeDocument/2006/relationships/hyperlink" Target="https://campfin.dallascityhall.com/FinalReports/srp0000002304_20210715_104310.pdf" TargetMode="External"/><Relationship Id="rId11206" Type="http://schemas.openxmlformats.org/officeDocument/2006/relationships/hyperlink" Target="https://campfin.dallascityhall.com/FinalReports/tec0000002220_20210423_163618.pdf" TargetMode="External"/><Relationship Id="rId12537" Type="http://schemas.openxmlformats.org/officeDocument/2006/relationships/hyperlink" Target="https://campfin.dallascityhall.com/FinalReports/tcc0000002233_20210618_105949.pdf" TargetMode="External"/><Relationship Id="rId13869" Type="http://schemas.openxmlformats.org/officeDocument/2006/relationships/hyperlink" Target="https://campfin.dallascityhall.com/FinalReports/srp0000002058_20210115_125122.pdf" TargetMode="External"/><Relationship Id="rId11205" Type="http://schemas.openxmlformats.org/officeDocument/2006/relationships/hyperlink" Target="https://campfin.dallascityhall.com/FinalReports/tec0000002220_20210423_163618.pdf" TargetMode="External"/><Relationship Id="rId12536" Type="http://schemas.openxmlformats.org/officeDocument/2006/relationships/hyperlink" Target="https://campfin.dallascityhall.com/FinalReports/tcc0000002233_20210618_105949.pdf" TargetMode="External"/><Relationship Id="rId11204" Type="http://schemas.openxmlformats.org/officeDocument/2006/relationships/hyperlink" Target="https://campfin.dallascityhall.com/FinalReports/tec0000002220_20210423_163618.pdf" TargetMode="External"/><Relationship Id="rId12535" Type="http://schemas.openxmlformats.org/officeDocument/2006/relationships/hyperlink" Target="https://campfin.dallascityhall.com/FinalReports/tcc0000002233_20210618_105949.pdf" TargetMode="External"/><Relationship Id="rId11203" Type="http://schemas.openxmlformats.org/officeDocument/2006/relationships/hyperlink" Target="https://campfin.dallascityhall.com/FinalReports/tec0000002220_20210423_163618.pdf" TargetMode="External"/><Relationship Id="rId12534" Type="http://schemas.openxmlformats.org/officeDocument/2006/relationships/hyperlink" Target="https://campfin.dallascityhall.com/FinalReports/tcc0000002233_20210618_105949.pdf" TargetMode="External"/><Relationship Id="rId13865" Type="http://schemas.openxmlformats.org/officeDocument/2006/relationships/hyperlink" Target="https://campfin.dallascityhall.com/FinalReports/srp0000002304_20210715_104310.pdf" TargetMode="External"/><Relationship Id="rId11209" Type="http://schemas.openxmlformats.org/officeDocument/2006/relationships/hyperlink" Target="https://campfin.dallascityhall.com/FinalReports/tec0000002090_20210115_164636.pdf" TargetMode="External"/><Relationship Id="rId13866" Type="http://schemas.openxmlformats.org/officeDocument/2006/relationships/hyperlink" Target="https://campfin.dallascityhall.com/FinalReports/srp0000002365_20220114_143535.pdf" TargetMode="External"/><Relationship Id="rId11208" Type="http://schemas.openxmlformats.org/officeDocument/2006/relationships/hyperlink" Target="https://campfin.dallascityhall.com/FinalReports/tec0000002220_20210423_163618.pdf" TargetMode="External"/><Relationship Id="rId12539" Type="http://schemas.openxmlformats.org/officeDocument/2006/relationships/hyperlink" Target="https://campfin.dallascityhall.com/FinalReports/tcc0000002233_20210618_105949.pdf" TargetMode="External"/><Relationship Id="rId13867" Type="http://schemas.openxmlformats.org/officeDocument/2006/relationships/hyperlink" Target="https://campfin.dallascityhall.com/FinalReports/srp0000002365_20220114_143535.pdf" TargetMode="External"/><Relationship Id="rId11207" Type="http://schemas.openxmlformats.org/officeDocument/2006/relationships/hyperlink" Target="https://campfin.dallascityhall.com/FinalReports/tec0000002220_20210423_163618.pdf" TargetMode="External"/><Relationship Id="rId12538" Type="http://schemas.openxmlformats.org/officeDocument/2006/relationships/hyperlink" Target="https://campfin.dallascityhall.com/FinalReports/tcc0000002233_20210618_105949.pdf" TargetMode="External"/><Relationship Id="rId13868" Type="http://schemas.openxmlformats.org/officeDocument/2006/relationships/hyperlink" Target="https://campfin.dallascityhall.com/FinalReports/srp0000002137_20210401_102629.pdf" TargetMode="External"/><Relationship Id="rId13861" Type="http://schemas.openxmlformats.org/officeDocument/2006/relationships/hyperlink" Target="https://campfin.dallascityhall.com/FinalReports/srp0000002058_20210115_125122.pdf" TargetMode="External"/><Relationship Id="rId13862" Type="http://schemas.openxmlformats.org/officeDocument/2006/relationships/hyperlink" Target="https://campfin.dallascityhall.com/FinalReports/srp0000002304_20210715_104310.pdf" TargetMode="External"/><Relationship Id="rId13863" Type="http://schemas.openxmlformats.org/officeDocument/2006/relationships/hyperlink" Target="https://campfin.dallascityhall.com/FinalReports/srp0000002304_20210715_104310.pdf" TargetMode="External"/><Relationship Id="rId13864" Type="http://schemas.openxmlformats.org/officeDocument/2006/relationships/hyperlink" Target="https://campfin.dallascityhall.com/FinalReports/srp0000002304_20210715_104310.pdf" TargetMode="External"/><Relationship Id="rId11202" Type="http://schemas.openxmlformats.org/officeDocument/2006/relationships/hyperlink" Target="https://campfin.dallascityhall.com/FinalReports/tec0000002220_20210423_163618.pdf" TargetMode="External"/><Relationship Id="rId12533" Type="http://schemas.openxmlformats.org/officeDocument/2006/relationships/hyperlink" Target="https://campfin.dallascityhall.com/FinalReports/tcc0000002233_20210618_105949.pdf" TargetMode="External"/><Relationship Id="rId11201" Type="http://schemas.openxmlformats.org/officeDocument/2006/relationships/hyperlink" Target="https://campfin.dallascityhall.com/FinalReports/tec0000002220_20210423_163618.pdf" TargetMode="External"/><Relationship Id="rId12532" Type="http://schemas.openxmlformats.org/officeDocument/2006/relationships/hyperlink" Target="https://campfin.dallascityhall.com/FinalReports/tcc0000002233_20210618_105949.pdf" TargetMode="External"/><Relationship Id="rId11200" Type="http://schemas.openxmlformats.org/officeDocument/2006/relationships/hyperlink" Target="https://campfin.dallascityhall.com/FinalReports/tec0000002220_20210423_163618.pdf" TargetMode="External"/><Relationship Id="rId12531" Type="http://schemas.openxmlformats.org/officeDocument/2006/relationships/hyperlink" Target="https://campfin.dallascityhall.com/FinalReports/tcc0000002233_20210618_105949.pdf" TargetMode="External"/><Relationship Id="rId12530" Type="http://schemas.openxmlformats.org/officeDocument/2006/relationships/hyperlink" Target="https://campfin.dallascityhall.com/FinalReports/tcc0000002233_20210618_105949.pdf" TargetMode="External"/><Relationship Id="rId13860" Type="http://schemas.openxmlformats.org/officeDocument/2006/relationships/hyperlink" Target="https://campfin.dallascityhall.com/FinalReports/srp0000002058_20210115_125122.pdf" TargetMode="External"/><Relationship Id="rId11217" Type="http://schemas.openxmlformats.org/officeDocument/2006/relationships/hyperlink" Target="https://campfin.dallascityhall.com/FinalReports/tec0000002419_20220118_165015.pdf" TargetMode="External"/><Relationship Id="rId12548" Type="http://schemas.openxmlformats.org/officeDocument/2006/relationships/hyperlink" Target="https://campfin.dallascityhall.com/FinalReports/tcc0000002233_20210618_105949.pdf" TargetMode="External"/><Relationship Id="rId11216" Type="http://schemas.openxmlformats.org/officeDocument/2006/relationships/hyperlink" Target="https://campfin.dallascityhall.com/FinalReports/tec0000002419_20220118_165015.pdf" TargetMode="External"/><Relationship Id="rId12547" Type="http://schemas.openxmlformats.org/officeDocument/2006/relationships/hyperlink" Target="https://campfin.dallascityhall.com/FinalReports/tec0000002302_20210618_101921.pdf" TargetMode="External"/><Relationship Id="rId11215" Type="http://schemas.openxmlformats.org/officeDocument/2006/relationships/hyperlink" Target="https://campfin.dallascityhall.com/FinalReports/tec0000002419_20220118_165015.pdf" TargetMode="External"/><Relationship Id="rId12546" Type="http://schemas.openxmlformats.org/officeDocument/2006/relationships/hyperlink" Target="https://campfin.dallascityhall.com/FinalReports/tec0000002302_20210618_101921.pdf" TargetMode="External"/><Relationship Id="rId11214" Type="http://schemas.openxmlformats.org/officeDocument/2006/relationships/hyperlink" Target="https://campfin.dallascityhall.com/FinalReports/tec0000002347_20210715_164201.pdf" TargetMode="External"/><Relationship Id="rId12545" Type="http://schemas.openxmlformats.org/officeDocument/2006/relationships/hyperlink" Target="https://campfin.dallascityhall.com/FinalReports/tec0000002302_20210618_101921.pdf" TargetMode="External"/><Relationship Id="rId13876" Type="http://schemas.openxmlformats.org/officeDocument/2006/relationships/hyperlink" Target="https://campfin.dallascityhall.com/FinalReports/srp0000002137_20210401_102629.pdf" TargetMode="External"/><Relationship Id="rId13877" Type="http://schemas.openxmlformats.org/officeDocument/2006/relationships/hyperlink" Target="https://campfin.dallascityhall.com/FinalReports/srp0000002137_20210401_102629.pdf" TargetMode="External"/><Relationship Id="rId11219" Type="http://schemas.openxmlformats.org/officeDocument/2006/relationships/hyperlink" Target="https://campfin.dallascityhall.com/FinalReports/tec0000002419_20220118_165015.pdf" TargetMode="External"/><Relationship Id="rId13878" Type="http://schemas.openxmlformats.org/officeDocument/2006/relationships/hyperlink" Target="https://campfin.dallascityhall.com/FinalReports/srp0000002365_20220114_143535.pdf" TargetMode="External"/><Relationship Id="rId11218" Type="http://schemas.openxmlformats.org/officeDocument/2006/relationships/hyperlink" Target="https://campfin.dallascityhall.com/FinalReports/tec0000002419_20220118_165015.pdf" TargetMode="External"/><Relationship Id="rId12549" Type="http://schemas.openxmlformats.org/officeDocument/2006/relationships/hyperlink" Target="https://campfin.dallascityhall.com/FinalReports/tec0000002132_20210329_145034.pdf" TargetMode="External"/><Relationship Id="rId13879" Type="http://schemas.openxmlformats.org/officeDocument/2006/relationships/hyperlink" Target="https://campfin.dallascityhall.com/FinalReports/srp0000002058_20210115_125122.pdf" TargetMode="External"/><Relationship Id="rId12540" Type="http://schemas.openxmlformats.org/officeDocument/2006/relationships/hyperlink" Target="https://campfin.dallascityhall.com/FinalReports/tcc0000002233_20210618_105949.pdf" TargetMode="External"/><Relationship Id="rId13872" Type="http://schemas.openxmlformats.org/officeDocument/2006/relationships/hyperlink" Target="https://campfin.dallascityhall.com/FinalReports/srp0000002137_20210401_102629.pdf" TargetMode="External"/><Relationship Id="rId13873" Type="http://schemas.openxmlformats.org/officeDocument/2006/relationships/hyperlink" Target="https://campfin.dallascityhall.com/FinalReports/srp0000002304_20210715_104310.pdf" TargetMode="External"/><Relationship Id="rId13874" Type="http://schemas.openxmlformats.org/officeDocument/2006/relationships/hyperlink" Target="https://campfin.dallascityhall.com/FinalReports/srp0000002137_20210401_102629.pdf" TargetMode="External"/><Relationship Id="rId13875" Type="http://schemas.openxmlformats.org/officeDocument/2006/relationships/hyperlink" Target="https://campfin.dallascityhall.com/FinalReports/srp0000002058_20210115_125122.pdf" TargetMode="External"/><Relationship Id="rId11213" Type="http://schemas.openxmlformats.org/officeDocument/2006/relationships/hyperlink" Target="https://campfin.dallascityhall.com/FinalReports/tec0000002419_20220118_165015.pdf" TargetMode="External"/><Relationship Id="rId12544" Type="http://schemas.openxmlformats.org/officeDocument/2006/relationships/hyperlink" Target="https://campfin.dallascityhall.com/FinalReports/tec0000002302_20210618_101921.pdf" TargetMode="External"/><Relationship Id="rId11212" Type="http://schemas.openxmlformats.org/officeDocument/2006/relationships/hyperlink" Target="https://campfin.dallascityhall.com/FinalReports/tec0000002168_20210401_163208.pdf" TargetMode="External"/><Relationship Id="rId12543" Type="http://schemas.openxmlformats.org/officeDocument/2006/relationships/hyperlink" Target="https://campfin.dallascityhall.com/FinalReports/tcc0000002233_20210618_105949.pdf" TargetMode="External"/><Relationship Id="rId11211" Type="http://schemas.openxmlformats.org/officeDocument/2006/relationships/hyperlink" Target="https://campfin.dallascityhall.com/FinalReports/tec0000002220_20210423_163618.pdf" TargetMode="External"/><Relationship Id="rId12542" Type="http://schemas.openxmlformats.org/officeDocument/2006/relationships/hyperlink" Target="https://campfin.dallascityhall.com/FinalReports/tcc0000002233_20210618_105949.pdf" TargetMode="External"/><Relationship Id="rId13870" Type="http://schemas.openxmlformats.org/officeDocument/2006/relationships/hyperlink" Target="https://campfin.dallascityhall.com/FinalReports/srp0000002137_20210401_102629.pdf" TargetMode="External"/><Relationship Id="rId11210" Type="http://schemas.openxmlformats.org/officeDocument/2006/relationships/hyperlink" Target="https://campfin.dallascityhall.com/FinalReports/tec0000002168_20210401_163208.pdf" TargetMode="External"/><Relationship Id="rId12541" Type="http://schemas.openxmlformats.org/officeDocument/2006/relationships/hyperlink" Target="https://campfin.dallascityhall.com/FinalReports/tcc0000002233_20210618_105949.pdf" TargetMode="External"/><Relationship Id="rId13871" Type="http://schemas.openxmlformats.org/officeDocument/2006/relationships/hyperlink" Target="https://campfin.dallascityhall.com/FinalReports/srp0000002137_20210401_102629.pdf" TargetMode="External"/><Relationship Id="rId8409" Type="http://schemas.openxmlformats.org/officeDocument/2006/relationships/hyperlink" Target="https://campfin.dallascityhall.com/FinalReports/rpt0000002250_20210423_164553.pdf" TargetMode="External"/><Relationship Id="rId8408" Type="http://schemas.openxmlformats.org/officeDocument/2006/relationships/hyperlink" Target="https://campfin.dallascityhall.com/FinalReports/rpt0000002250_20210423_164553.pdf" TargetMode="External"/><Relationship Id="rId8407" Type="http://schemas.openxmlformats.org/officeDocument/2006/relationships/hyperlink" Target="https://campfin.dallascityhall.com/FinalReports/rpt0000002250_20210423_164553.pdf" TargetMode="External"/><Relationship Id="rId9738" Type="http://schemas.openxmlformats.org/officeDocument/2006/relationships/hyperlink" Target="https://campfin.dallascityhall.com/FinalReports/tec0000002230_20210423_160222.pdf" TargetMode="External"/><Relationship Id="rId9739" Type="http://schemas.openxmlformats.org/officeDocument/2006/relationships/hyperlink" Target="https://campfin.dallascityhall.com/FinalReports/tec0000002230_20210423_160222.pdf" TargetMode="External"/><Relationship Id="rId8402" Type="http://schemas.openxmlformats.org/officeDocument/2006/relationships/hyperlink" Target="https://campfin.dallascityhall.com/FinalReports/tec0000002181_20210401_154525.pdf" TargetMode="External"/><Relationship Id="rId9734" Type="http://schemas.openxmlformats.org/officeDocument/2006/relationships/hyperlink" Target="https://campfin.dallascityhall.com/FinalReports/tec0000002230_20210423_160222.pdf" TargetMode="External"/><Relationship Id="rId8401" Type="http://schemas.openxmlformats.org/officeDocument/2006/relationships/hyperlink" Target="https://campfin.dallascityhall.com/FinalReports/tec0000002181_20210401_154525.pdf" TargetMode="External"/><Relationship Id="rId9735" Type="http://schemas.openxmlformats.org/officeDocument/2006/relationships/hyperlink" Target="https://campfin.dallascityhall.com/FinalReports/tec0000002230_20210423_160222.pdf" TargetMode="External"/><Relationship Id="rId8400" Type="http://schemas.openxmlformats.org/officeDocument/2006/relationships/hyperlink" Target="https://campfin.dallascityhall.com/FinalReports/tec0000002181_20210401_154525.pdf" TargetMode="External"/><Relationship Id="rId9736" Type="http://schemas.openxmlformats.org/officeDocument/2006/relationships/hyperlink" Target="https://campfin.dallascityhall.com/FinalReports/tec0000002230_20210423_160222.pdf" TargetMode="External"/><Relationship Id="rId9737" Type="http://schemas.openxmlformats.org/officeDocument/2006/relationships/hyperlink" Target="https://campfin.dallascityhall.com/FinalReports/tec0000002230_20210423_160222.pdf" TargetMode="External"/><Relationship Id="rId8406" Type="http://schemas.openxmlformats.org/officeDocument/2006/relationships/hyperlink" Target="https://campfin.dallascityhall.com/FinalReports/tec0000002181_20210401_154525.pdf" TargetMode="External"/><Relationship Id="rId9730" Type="http://schemas.openxmlformats.org/officeDocument/2006/relationships/hyperlink" Target="https://campfin.dallascityhall.com/FinalReports/tec0000002230_20210423_160222.pdf" TargetMode="External"/><Relationship Id="rId8405" Type="http://schemas.openxmlformats.org/officeDocument/2006/relationships/hyperlink" Target="https://campfin.dallascityhall.com/FinalReports/tec0000002181_20210401_154525.pdf" TargetMode="External"/><Relationship Id="rId9731" Type="http://schemas.openxmlformats.org/officeDocument/2006/relationships/hyperlink" Target="https://campfin.dallascityhall.com/FinalReports/tec0000002230_20210423_160222.pdf" TargetMode="External"/><Relationship Id="rId8404" Type="http://schemas.openxmlformats.org/officeDocument/2006/relationships/hyperlink" Target="https://campfin.dallascityhall.com/FinalReports/tec0000002181_20210401_154525.pdf" TargetMode="External"/><Relationship Id="rId9732" Type="http://schemas.openxmlformats.org/officeDocument/2006/relationships/hyperlink" Target="https://campfin.dallascityhall.com/FinalReports/tec0000002230_20210423_160222.pdf" TargetMode="External"/><Relationship Id="rId8403" Type="http://schemas.openxmlformats.org/officeDocument/2006/relationships/hyperlink" Target="https://campfin.dallascityhall.com/FinalReports/tec0000002181_20210401_154525.pdf" TargetMode="External"/><Relationship Id="rId9733" Type="http://schemas.openxmlformats.org/officeDocument/2006/relationships/hyperlink" Target="https://campfin.dallascityhall.com/FinalReports/tec0000002230_20210423_160222.pdf" TargetMode="External"/><Relationship Id="rId9727" Type="http://schemas.openxmlformats.org/officeDocument/2006/relationships/hyperlink" Target="https://campfin.dallascityhall.com/FinalReports/tcc0000002150_20210408_160944.pdf" TargetMode="External"/><Relationship Id="rId9728" Type="http://schemas.openxmlformats.org/officeDocument/2006/relationships/hyperlink" Target="https://campfin.dallascityhall.com/FinalReports/tcc0000002150_20210408_160944.pdf" TargetMode="External"/><Relationship Id="rId9729" Type="http://schemas.openxmlformats.org/officeDocument/2006/relationships/hyperlink" Target="https://campfin.dallascityhall.com/FinalReports/tcc0000002150_20210408_160944.pdf" TargetMode="External"/><Relationship Id="rId9723" Type="http://schemas.openxmlformats.org/officeDocument/2006/relationships/hyperlink" Target="https://campfin.dallascityhall.com/FinalReports/tcc0000002150_20210408_160944.pdf" TargetMode="External"/><Relationship Id="rId9724" Type="http://schemas.openxmlformats.org/officeDocument/2006/relationships/hyperlink" Target="https://campfin.dallascityhall.com/FinalReports/tcc0000002150_20210408_160944.pdf" TargetMode="External"/><Relationship Id="rId9725" Type="http://schemas.openxmlformats.org/officeDocument/2006/relationships/hyperlink" Target="https://campfin.dallascityhall.com/FinalReports/tcc0000002150_20210408_160944.pdf" TargetMode="External"/><Relationship Id="rId9726" Type="http://schemas.openxmlformats.org/officeDocument/2006/relationships/hyperlink" Target="https://campfin.dallascityhall.com/FinalReports/tcc0000002150_20210408_160944.pdf" TargetMode="External"/><Relationship Id="rId9720" Type="http://schemas.openxmlformats.org/officeDocument/2006/relationships/hyperlink" Target="https://campfin.dallascityhall.com/FinalReports/tcc0000002150_20210408_160944.pdf" TargetMode="External"/><Relationship Id="rId9721" Type="http://schemas.openxmlformats.org/officeDocument/2006/relationships/hyperlink" Target="https://campfin.dallascityhall.com/FinalReports/tcc0000002150_20210408_160944.pdf" TargetMode="External"/><Relationship Id="rId9722" Type="http://schemas.openxmlformats.org/officeDocument/2006/relationships/hyperlink" Target="https://campfin.dallascityhall.com/FinalReports/tcc0000002150_20210408_160944.pdf" TargetMode="External"/><Relationship Id="rId8429" Type="http://schemas.openxmlformats.org/officeDocument/2006/relationships/hyperlink" Target="https://campfin.dallascityhall.com/FinalReports/srp0000002336_20210715_125235.pdf" TargetMode="External"/><Relationship Id="rId9750" Type="http://schemas.openxmlformats.org/officeDocument/2006/relationships/hyperlink" Target="https://campfin.dallascityhall.com/FinalReports/tec0000002230_20210423_160222.pdf" TargetMode="External"/><Relationship Id="rId9751" Type="http://schemas.openxmlformats.org/officeDocument/2006/relationships/hyperlink" Target="https://campfin.dallascityhall.com/FinalReports/tec0000002283_20210528_154628.pdf" TargetMode="External"/><Relationship Id="rId8420" Type="http://schemas.openxmlformats.org/officeDocument/2006/relationships/hyperlink" Target="https://campfin.dallascityhall.com/FinalReports/tec0000002181_20210401_154525.pdf" TargetMode="External"/><Relationship Id="rId8424" Type="http://schemas.openxmlformats.org/officeDocument/2006/relationships/hyperlink" Target="https://campfin.dallascityhall.com/FinalReports/tec0000002290_20210528_155353.pdf" TargetMode="External"/><Relationship Id="rId9756" Type="http://schemas.openxmlformats.org/officeDocument/2006/relationships/hyperlink" Target="https://campfin.dallascityhall.com/FinalReports/tec0000002283_20210528_154628.pdf" TargetMode="External"/><Relationship Id="rId8423" Type="http://schemas.openxmlformats.org/officeDocument/2006/relationships/hyperlink" Target="https://campfin.dallascityhall.com/FinalReports/tec0000002290_20210528_155353.pdf" TargetMode="External"/><Relationship Id="rId9757" Type="http://schemas.openxmlformats.org/officeDocument/2006/relationships/hyperlink" Target="https://campfin.dallascityhall.com/FinalReports/tec0000002283_20210528_154628.pdf" TargetMode="External"/><Relationship Id="rId8422" Type="http://schemas.openxmlformats.org/officeDocument/2006/relationships/hyperlink" Target="https://campfin.dallascityhall.com/FinalReports/tec0000002290_20210528_155353.pdf" TargetMode="External"/><Relationship Id="rId9758" Type="http://schemas.openxmlformats.org/officeDocument/2006/relationships/hyperlink" Target="https://campfin.dallascityhall.com/FinalReports/tec0000002283_20210528_154628.pdf" TargetMode="External"/><Relationship Id="rId8421" Type="http://schemas.openxmlformats.org/officeDocument/2006/relationships/hyperlink" Target="https://campfin.dallascityhall.com/FinalReports/tec0000002290_20210528_155353.pdf" TargetMode="External"/><Relationship Id="rId9759" Type="http://schemas.openxmlformats.org/officeDocument/2006/relationships/hyperlink" Target="https://campfin.dallascityhall.com/FinalReports/tec0000002283_20210528_154628.pdf" TargetMode="External"/><Relationship Id="rId8428" Type="http://schemas.openxmlformats.org/officeDocument/2006/relationships/hyperlink" Target="https://campfin.dallascityhall.com/FinalReports/srp0000002336_20210715_125235.pdf" TargetMode="External"/><Relationship Id="rId9752" Type="http://schemas.openxmlformats.org/officeDocument/2006/relationships/hyperlink" Target="https://campfin.dallascityhall.com/FinalReports/tec0000002283_20210528_154628.pdf" TargetMode="External"/><Relationship Id="rId8427" Type="http://schemas.openxmlformats.org/officeDocument/2006/relationships/hyperlink" Target="https://campfin.dallascityhall.com/FinalReports/srp0000002336_20210715_125235.pdf" TargetMode="External"/><Relationship Id="rId9753" Type="http://schemas.openxmlformats.org/officeDocument/2006/relationships/hyperlink" Target="https://campfin.dallascityhall.com/FinalReports/tec0000002283_20210528_154628.pdf" TargetMode="External"/><Relationship Id="rId8426" Type="http://schemas.openxmlformats.org/officeDocument/2006/relationships/hyperlink" Target="https://campfin.dallascityhall.com/FinalReports/tec0000002290_20210528_155353.pdf" TargetMode="External"/><Relationship Id="rId9754" Type="http://schemas.openxmlformats.org/officeDocument/2006/relationships/hyperlink" Target="https://campfin.dallascityhall.com/FinalReports/tec0000002283_20210528_154628.pdf" TargetMode="External"/><Relationship Id="rId8425" Type="http://schemas.openxmlformats.org/officeDocument/2006/relationships/hyperlink" Target="https://campfin.dallascityhall.com/FinalReports/tec0000002290_20210528_155353.pdf" TargetMode="External"/><Relationship Id="rId9755" Type="http://schemas.openxmlformats.org/officeDocument/2006/relationships/hyperlink" Target="https://campfin.dallascityhall.com/FinalReports/tec0000002283_20210528_154628.pdf" TargetMode="External"/><Relationship Id="rId8419" Type="http://schemas.openxmlformats.org/officeDocument/2006/relationships/hyperlink" Target="https://campfin.dallascityhall.com/FinalReports/tec0000002181_20210401_154525.pdf" TargetMode="External"/><Relationship Id="rId8418" Type="http://schemas.openxmlformats.org/officeDocument/2006/relationships/hyperlink" Target="https://campfin.dallascityhall.com/FinalReports/rpt0000002250_20210423_164553.pdf" TargetMode="External"/><Relationship Id="rId9749" Type="http://schemas.openxmlformats.org/officeDocument/2006/relationships/hyperlink" Target="https://campfin.dallascityhall.com/FinalReports/tec0000002230_20210423_160222.pdf" TargetMode="External"/><Relationship Id="rId9740" Type="http://schemas.openxmlformats.org/officeDocument/2006/relationships/hyperlink" Target="https://campfin.dallascityhall.com/FinalReports/tec0000002230_20210423_160222.pdf" TargetMode="External"/><Relationship Id="rId8413" Type="http://schemas.openxmlformats.org/officeDocument/2006/relationships/hyperlink" Target="https://campfin.dallascityhall.com/FinalReports/rpt0000002250_20210423_164553.pdf" TargetMode="External"/><Relationship Id="rId9745" Type="http://schemas.openxmlformats.org/officeDocument/2006/relationships/hyperlink" Target="https://campfin.dallascityhall.com/FinalReports/tec0000002230_20210423_160222.pdf" TargetMode="External"/><Relationship Id="rId8412" Type="http://schemas.openxmlformats.org/officeDocument/2006/relationships/hyperlink" Target="https://campfin.dallascityhall.com/FinalReports/rpt0000002250_20210423_164553.pdf" TargetMode="External"/><Relationship Id="rId9746" Type="http://schemas.openxmlformats.org/officeDocument/2006/relationships/hyperlink" Target="https://campfin.dallascityhall.com/FinalReports/tec0000002230_20210423_160222.pdf" TargetMode="External"/><Relationship Id="rId8411" Type="http://schemas.openxmlformats.org/officeDocument/2006/relationships/hyperlink" Target="https://campfin.dallascityhall.com/FinalReports/rpt0000002250_20210423_164553.pdf" TargetMode="External"/><Relationship Id="rId9747" Type="http://schemas.openxmlformats.org/officeDocument/2006/relationships/hyperlink" Target="https://campfin.dallascityhall.com/FinalReports/tec0000002230_20210423_160222.pdf" TargetMode="External"/><Relationship Id="rId8410" Type="http://schemas.openxmlformats.org/officeDocument/2006/relationships/hyperlink" Target="https://campfin.dallascityhall.com/FinalReports/rpt0000002250_20210423_164553.pdf" TargetMode="External"/><Relationship Id="rId9748" Type="http://schemas.openxmlformats.org/officeDocument/2006/relationships/hyperlink" Target="https://campfin.dallascityhall.com/FinalReports/tec0000002230_20210423_160222.pdf" TargetMode="External"/><Relationship Id="rId8417" Type="http://schemas.openxmlformats.org/officeDocument/2006/relationships/hyperlink" Target="https://campfin.dallascityhall.com/FinalReports/rpt0000002250_20210423_164553.pdf" TargetMode="External"/><Relationship Id="rId9741" Type="http://schemas.openxmlformats.org/officeDocument/2006/relationships/hyperlink" Target="https://campfin.dallascityhall.com/FinalReports/tec0000002230_20210423_160222.pdf" TargetMode="External"/><Relationship Id="rId8416" Type="http://schemas.openxmlformats.org/officeDocument/2006/relationships/hyperlink" Target="https://campfin.dallascityhall.com/FinalReports/rpt0000002250_20210423_164553.pdf" TargetMode="External"/><Relationship Id="rId9742" Type="http://schemas.openxmlformats.org/officeDocument/2006/relationships/hyperlink" Target="https://campfin.dallascityhall.com/FinalReports/tec0000002230_20210423_160222.pdf" TargetMode="External"/><Relationship Id="rId8415" Type="http://schemas.openxmlformats.org/officeDocument/2006/relationships/hyperlink" Target="https://campfin.dallascityhall.com/FinalReports/rpt0000002250_20210423_164553.pdf" TargetMode="External"/><Relationship Id="rId9743" Type="http://schemas.openxmlformats.org/officeDocument/2006/relationships/hyperlink" Target="https://campfin.dallascityhall.com/FinalReports/tec0000002230_20210423_160222.pdf" TargetMode="External"/><Relationship Id="rId8414" Type="http://schemas.openxmlformats.org/officeDocument/2006/relationships/hyperlink" Target="https://campfin.dallascityhall.com/FinalReports/rpt0000002250_20210423_164553.pdf" TargetMode="External"/><Relationship Id="rId9744" Type="http://schemas.openxmlformats.org/officeDocument/2006/relationships/hyperlink" Target="https://campfin.dallascityhall.com/FinalReports/tec0000002230_20210423_160222.pdf" TargetMode="External"/><Relationship Id="rId9716" Type="http://schemas.openxmlformats.org/officeDocument/2006/relationships/hyperlink" Target="https://campfin.dallascityhall.com/FinalReports/tcc0000002150_20210408_160944.pdf" TargetMode="External"/><Relationship Id="rId9717" Type="http://schemas.openxmlformats.org/officeDocument/2006/relationships/hyperlink" Target="https://campfin.dallascityhall.com/FinalReports/tcc0000002150_20210408_160944.pdf" TargetMode="External"/><Relationship Id="rId9718" Type="http://schemas.openxmlformats.org/officeDocument/2006/relationships/hyperlink" Target="https://campfin.dallascityhall.com/FinalReports/tcc0000002150_20210408_160944.pdf" TargetMode="External"/><Relationship Id="rId9719" Type="http://schemas.openxmlformats.org/officeDocument/2006/relationships/hyperlink" Target="https://campfin.dallascityhall.com/FinalReports/tcc0000002150_20210408_160944.pdf" TargetMode="External"/><Relationship Id="rId9712" Type="http://schemas.openxmlformats.org/officeDocument/2006/relationships/hyperlink" Target="https://campfin.dallascityhall.com/FinalReports/tcc0000002150_20210408_160944.pdf" TargetMode="External"/><Relationship Id="rId9713" Type="http://schemas.openxmlformats.org/officeDocument/2006/relationships/hyperlink" Target="https://campfin.dallascityhall.com/FinalReports/tcc0000002150_20210408_160944.pdf" TargetMode="External"/><Relationship Id="rId9714" Type="http://schemas.openxmlformats.org/officeDocument/2006/relationships/hyperlink" Target="https://campfin.dallascityhall.com/FinalReports/tcc0000002150_20210408_160944.pdf" TargetMode="External"/><Relationship Id="rId9715" Type="http://schemas.openxmlformats.org/officeDocument/2006/relationships/hyperlink" Target="https://campfin.dallascityhall.com/FinalReports/tcc0000002150_20210408_160944.pdf" TargetMode="External"/><Relationship Id="rId9710" Type="http://schemas.openxmlformats.org/officeDocument/2006/relationships/hyperlink" Target="https://campfin.dallascityhall.com/FinalReports/tcc0000002150_20210408_160944.pdf" TargetMode="External"/><Relationship Id="rId9711" Type="http://schemas.openxmlformats.org/officeDocument/2006/relationships/hyperlink" Target="https://campfin.dallascityhall.com/FinalReports/tcc0000002150_20210408_160944.pdf" TargetMode="External"/><Relationship Id="rId9709" Type="http://schemas.openxmlformats.org/officeDocument/2006/relationships/hyperlink" Target="https://campfin.dallascityhall.com/FinalReports/tcc0000002150_20210408_160944.pdf" TargetMode="External"/><Relationship Id="rId9705" Type="http://schemas.openxmlformats.org/officeDocument/2006/relationships/hyperlink" Target="https://campfin.dallascityhall.com/FinalReports/tcc0000002150_20210408_160944.pdf" TargetMode="External"/><Relationship Id="rId9706" Type="http://schemas.openxmlformats.org/officeDocument/2006/relationships/hyperlink" Target="https://campfin.dallascityhall.com/FinalReports/tcc0000002150_20210408_160944.pdf" TargetMode="External"/><Relationship Id="rId9707" Type="http://schemas.openxmlformats.org/officeDocument/2006/relationships/hyperlink" Target="https://campfin.dallascityhall.com/FinalReports/tcc0000002150_20210408_160944.pdf" TargetMode="External"/><Relationship Id="rId9708" Type="http://schemas.openxmlformats.org/officeDocument/2006/relationships/hyperlink" Target="https://campfin.dallascityhall.com/FinalReports/tcc0000002150_20210408_160944.pdf" TargetMode="External"/><Relationship Id="rId9701" Type="http://schemas.openxmlformats.org/officeDocument/2006/relationships/hyperlink" Target="https://campfin.dallascityhall.com/FinalReports/tcc0000002150_20210408_160944.pdf" TargetMode="External"/><Relationship Id="rId9702" Type="http://schemas.openxmlformats.org/officeDocument/2006/relationships/hyperlink" Target="https://campfin.dallascityhall.com/FinalReports/tcc0000002150_20210408_160944.pdf" TargetMode="External"/><Relationship Id="rId9703" Type="http://schemas.openxmlformats.org/officeDocument/2006/relationships/hyperlink" Target="https://campfin.dallascityhall.com/FinalReports/tcc0000002150_20210408_160944.pdf" TargetMode="External"/><Relationship Id="rId9704" Type="http://schemas.openxmlformats.org/officeDocument/2006/relationships/hyperlink" Target="https://campfin.dallascityhall.com/FinalReports/tcc0000002150_20210408_160944.pdf" TargetMode="External"/><Relationship Id="rId9700" Type="http://schemas.openxmlformats.org/officeDocument/2006/relationships/hyperlink" Target="https://campfin.dallascityhall.com/FinalReports/tcc0000002150_20210408_160944.pdf" TargetMode="External"/><Relationship Id="rId7151" Type="http://schemas.openxmlformats.org/officeDocument/2006/relationships/hyperlink" Target="https://campfin.dallascityhall.com/FinalReports/tec0000002213_20210423_005530.pdf" TargetMode="External"/><Relationship Id="rId8482" Type="http://schemas.openxmlformats.org/officeDocument/2006/relationships/hyperlink" Target="https://campfin.dallascityhall.com/FinalReports/tec0000002181_20210401_154525.pdf" TargetMode="External"/><Relationship Id="rId7150" Type="http://schemas.openxmlformats.org/officeDocument/2006/relationships/hyperlink" Target="https://campfin.dallascityhall.com/FinalReports/tec0000002143_20210402_220139.pdf" TargetMode="External"/><Relationship Id="rId8481" Type="http://schemas.openxmlformats.org/officeDocument/2006/relationships/hyperlink" Target="https://campfin.dallascityhall.com/FinalReports/tec0000002181_20210401_154525.pdf" TargetMode="External"/><Relationship Id="rId8480" Type="http://schemas.openxmlformats.org/officeDocument/2006/relationships/hyperlink" Target="https://campfin.dallascityhall.com/FinalReports/tec0000002181_20210401_154525.pdf" TargetMode="External"/><Relationship Id="rId7155" Type="http://schemas.openxmlformats.org/officeDocument/2006/relationships/hyperlink" Target="https://campfin.dallascityhall.com/FinalReports/tec0000002213_20210423_005530.pdf" TargetMode="External"/><Relationship Id="rId8486" Type="http://schemas.openxmlformats.org/officeDocument/2006/relationships/hyperlink" Target="https://campfin.dallascityhall.com/FinalReports/tec0000002181_20210401_154525.pdf" TargetMode="External"/><Relationship Id="rId7154" Type="http://schemas.openxmlformats.org/officeDocument/2006/relationships/hyperlink" Target="https://campfin.dallascityhall.com/FinalReports/tec0000002213_20210423_005530.pdf" TargetMode="External"/><Relationship Id="rId8485" Type="http://schemas.openxmlformats.org/officeDocument/2006/relationships/hyperlink" Target="https://campfin.dallascityhall.com/FinalReports/tec0000002181_20210401_154525.pdf" TargetMode="External"/><Relationship Id="rId7153" Type="http://schemas.openxmlformats.org/officeDocument/2006/relationships/hyperlink" Target="https://campfin.dallascityhall.com/FinalReports/tec0000002213_20210423_005530.pdf" TargetMode="External"/><Relationship Id="rId8484" Type="http://schemas.openxmlformats.org/officeDocument/2006/relationships/hyperlink" Target="https://campfin.dallascityhall.com/FinalReports/tec0000002181_20210401_154525.pdf" TargetMode="External"/><Relationship Id="rId7152" Type="http://schemas.openxmlformats.org/officeDocument/2006/relationships/hyperlink" Target="https://campfin.dallascityhall.com/FinalReports/tec0000002213_20210423_005530.pdf" TargetMode="External"/><Relationship Id="rId8483" Type="http://schemas.openxmlformats.org/officeDocument/2006/relationships/hyperlink" Target="https://campfin.dallascityhall.com/FinalReports/tec0000002181_20210401_154525.pdf" TargetMode="External"/><Relationship Id="rId7159" Type="http://schemas.openxmlformats.org/officeDocument/2006/relationships/hyperlink" Target="https://campfin.dallascityhall.com/FinalReports/tec0000002213_20210423_005530.pdf" TargetMode="External"/><Relationship Id="rId7158" Type="http://schemas.openxmlformats.org/officeDocument/2006/relationships/hyperlink" Target="https://campfin.dallascityhall.com/FinalReports/tec0000002213_20210423_005530.pdf" TargetMode="External"/><Relationship Id="rId8489" Type="http://schemas.openxmlformats.org/officeDocument/2006/relationships/hyperlink" Target="https://campfin.dallascityhall.com/FinalReports/tec0000002181_20210401_154525.pdf" TargetMode="External"/><Relationship Id="rId7157" Type="http://schemas.openxmlformats.org/officeDocument/2006/relationships/hyperlink" Target="https://campfin.dallascityhall.com/FinalReports/tec0000002213_20210423_005530.pdf" TargetMode="External"/><Relationship Id="rId8488" Type="http://schemas.openxmlformats.org/officeDocument/2006/relationships/hyperlink" Target="https://campfin.dallascityhall.com/FinalReports/tec0000002181_20210401_154525.pdf" TargetMode="External"/><Relationship Id="rId7156" Type="http://schemas.openxmlformats.org/officeDocument/2006/relationships/hyperlink" Target="https://campfin.dallascityhall.com/FinalReports/tec0000002213_20210423_005530.pdf" TargetMode="External"/><Relationship Id="rId8487" Type="http://schemas.openxmlformats.org/officeDocument/2006/relationships/hyperlink" Target="https://campfin.dallascityhall.com/FinalReports/tec0000002181_20210401_154525.pdf" TargetMode="External"/><Relationship Id="rId7140" Type="http://schemas.openxmlformats.org/officeDocument/2006/relationships/hyperlink" Target="https://campfin.dallascityhall.com/FinalReports/tec0000002143_20210402_220139.pdf" TargetMode="External"/><Relationship Id="rId8471" Type="http://schemas.openxmlformats.org/officeDocument/2006/relationships/hyperlink" Target="https://campfin.dallascityhall.com/FinalReports/tec0000002181_20210401_154525.pdf" TargetMode="External"/><Relationship Id="rId8470" Type="http://schemas.openxmlformats.org/officeDocument/2006/relationships/hyperlink" Target="https://campfin.dallascityhall.com/FinalReports/tec0000002181_20210401_154525.pdf" TargetMode="External"/><Relationship Id="rId7144" Type="http://schemas.openxmlformats.org/officeDocument/2006/relationships/hyperlink" Target="https://campfin.dallascityhall.com/FinalReports/tec0000002143_20210402_220139.pdf" TargetMode="External"/><Relationship Id="rId8475" Type="http://schemas.openxmlformats.org/officeDocument/2006/relationships/hyperlink" Target="https://campfin.dallascityhall.com/FinalReports/tec0000002181_20210401_154525.pdf" TargetMode="External"/><Relationship Id="rId7143" Type="http://schemas.openxmlformats.org/officeDocument/2006/relationships/hyperlink" Target="https://campfin.dallascityhall.com/FinalReports/tec0000002143_20210402_220139.pdf" TargetMode="External"/><Relationship Id="rId8474" Type="http://schemas.openxmlformats.org/officeDocument/2006/relationships/hyperlink" Target="https://campfin.dallascityhall.com/FinalReports/tec0000002181_20210401_154525.pdf" TargetMode="External"/><Relationship Id="rId7142" Type="http://schemas.openxmlformats.org/officeDocument/2006/relationships/hyperlink" Target="https://campfin.dallascityhall.com/FinalReports/tec0000002143_20210402_220139.pdf" TargetMode="External"/><Relationship Id="rId8473" Type="http://schemas.openxmlformats.org/officeDocument/2006/relationships/hyperlink" Target="https://campfin.dallascityhall.com/FinalReports/tec0000002181_20210401_154525.pdf" TargetMode="External"/><Relationship Id="rId7141" Type="http://schemas.openxmlformats.org/officeDocument/2006/relationships/hyperlink" Target="https://campfin.dallascityhall.com/FinalReports/tec0000002143_20210402_220139.pdf" TargetMode="External"/><Relationship Id="rId8472" Type="http://schemas.openxmlformats.org/officeDocument/2006/relationships/hyperlink" Target="https://campfin.dallascityhall.com/FinalReports/tec0000002181_20210401_154525.pdf" TargetMode="External"/><Relationship Id="rId7148" Type="http://schemas.openxmlformats.org/officeDocument/2006/relationships/hyperlink" Target="https://campfin.dallascityhall.com/FinalReports/tec0000002143_20210402_220139.pdf" TargetMode="External"/><Relationship Id="rId8479" Type="http://schemas.openxmlformats.org/officeDocument/2006/relationships/hyperlink" Target="https://campfin.dallascityhall.com/FinalReports/tec0000002181_20210401_154525.pdf" TargetMode="External"/><Relationship Id="rId7147" Type="http://schemas.openxmlformats.org/officeDocument/2006/relationships/hyperlink" Target="https://campfin.dallascityhall.com/FinalReports/tec0000002143_20210402_220139.pdf" TargetMode="External"/><Relationship Id="rId8478" Type="http://schemas.openxmlformats.org/officeDocument/2006/relationships/hyperlink" Target="https://campfin.dallascityhall.com/FinalReports/tec0000002181_20210401_154525.pdf" TargetMode="External"/><Relationship Id="rId7146" Type="http://schemas.openxmlformats.org/officeDocument/2006/relationships/hyperlink" Target="https://campfin.dallascityhall.com/FinalReports/tec0000002143_20210402_220139.pdf" TargetMode="External"/><Relationship Id="rId8477" Type="http://schemas.openxmlformats.org/officeDocument/2006/relationships/hyperlink" Target="https://campfin.dallascityhall.com/FinalReports/tec0000002181_20210401_154525.pdf" TargetMode="External"/><Relationship Id="rId7145" Type="http://schemas.openxmlformats.org/officeDocument/2006/relationships/hyperlink" Target="https://campfin.dallascityhall.com/FinalReports/tec0000002143_20210402_220139.pdf" TargetMode="External"/><Relationship Id="rId8476" Type="http://schemas.openxmlformats.org/officeDocument/2006/relationships/hyperlink" Target="https://campfin.dallascityhall.com/FinalReports/tec0000002181_20210401_154525.pdf" TargetMode="External"/><Relationship Id="rId7149" Type="http://schemas.openxmlformats.org/officeDocument/2006/relationships/hyperlink" Target="https://campfin.dallascityhall.com/FinalReports/tec0000002143_20210402_220139.pdf" TargetMode="External"/><Relationship Id="rId11091" Type="http://schemas.openxmlformats.org/officeDocument/2006/relationships/hyperlink" Target="https://campfin.dallascityhall.com/FinalReports/tec0000002168_20210401_163208.pdf" TargetMode="External"/><Relationship Id="rId11090" Type="http://schemas.openxmlformats.org/officeDocument/2006/relationships/hyperlink" Target="https://campfin.dallascityhall.com/FinalReports/tec0000002168_20210401_163208.pdf" TargetMode="External"/><Relationship Id="rId11095" Type="http://schemas.openxmlformats.org/officeDocument/2006/relationships/hyperlink" Target="https://campfin.dallascityhall.com/FinalReports/tec0000002220_20210423_163618.pdf" TargetMode="External"/><Relationship Id="rId11094" Type="http://schemas.openxmlformats.org/officeDocument/2006/relationships/hyperlink" Target="https://campfin.dallascityhall.com/FinalReports/tec0000002168_20210401_163208.pdf" TargetMode="External"/><Relationship Id="rId11093" Type="http://schemas.openxmlformats.org/officeDocument/2006/relationships/hyperlink" Target="https://campfin.dallascityhall.com/FinalReports/tec0000002168_20210401_163208.pdf" TargetMode="External"/><Relationship Id="rId11092" Type="http://schemas.openxmlformats.org/officeDocument/2006/relationships/hyperlink" Target="https://campfin.dallascityhall.com/FinalReports/tec0000002168_20210401_163208.pdf" TargetMode="External"/><Relationship Id="rId7180" Type="http://schemas.openxmlformats.org/officeDocument/2006/relationships/hyperlink" Target="https://campfin.dallascityhall.com/FinalReports/tec0000002276_20210528_082609.pdf" TargetMode="External"/><Relationship Id="rId7173" Type="http://schemas.openxmlformats.org/officeDocument/2006/relationships/hyperlink" Target="https://campfin.dallascityhall.com/FinalReports/tec0000002276_20210528_082609.pdf" TargetMode="External"/><Relationship Id="rId7172" Type="http://schemas.openxmlformats.org/officeDocument/2006/relationships/hyperlink" Target="https://campfin.dallascityhall.com/FinalReports/tec0000002276_20210528_082609.pdf" TargetMode="External"/><Relationship Id="rId7171" Type="http://schemas.openxmlformats.org/officeDocument/2006/relationships/hyperlink" Target="https://campfin.dallascityhall.com/FinalReports/tec0000002276_20210528_082609.pdf" TargetMode="External"/><Relationship Id="rId7170" Type="http://schemas.openxmlformats.org/officeDocument/2006/relationships/hyperlink" Target="https://campfin.dallascityhall.com/FinalReports/tec0000002276_20210528_082609.pdf" TargetMode="External"/><Relationship Id="rId7177" Type="http://schemas.openxmlformats.org/officeDocument/2006/relationships/hyperlink" Target="https://campfin.dallascityhall.com/FinalReports/tec0000002276_20210528_082609.pdf" TargetMode="External"/><Relationship Id="rId7176" Type="http://schemas.openxmlformats.org/officeDocument/2006/relationships/hyperlink" Target="https://campfin.dallascityhall.com/FinalReports/tec0000002276_20210528_082609.pdf" TargetMode="External"/><Relationship Id="rId7175" Type="http://schemas.openxmlformats.org/officeDocument/2006/relationships/hyperlink" Target="https://campfin.dallascityhall.com/FinalReports/tec0000002276_20210528_082609.pdf" TargetMode="External"/><Relationship Id="rId7174" Type="http://schemas.openxmlformats.org/officeDocument/2006/relationships/hyperlink" Target="https://campfin.dallascityhall.com/FinalReports/tec0000002276_20210528_082609.pdf" TargetMode="External"/><Relationship Id="rId11088" Type="http://schemas.openxmlformats.org/officeDocument/2006/relationships/hyperlink" Target="https://campfin.dallascityhall.com/FinalReports/tec0000002168_20210401_163208.pdf" TargetMode="External"/><Relationship Id="rId11087" Type="http://schemas.openxmlformats.org/officeDocument/2006/relationships/hyperlink" Target="https://campfin.dallascityhall.com/FinalReports/tec0000002220_20210423_163618.pdf" TargetMode="External"/><Relationship Id="rId7179" Type="http://schemas.openxmlformats.org/officeDocument/2006/relationships/hyperlink" Target="https://campfin.dallascityhall.com/FinalReports/tec0000002276_20210528_082609.pdf" TargetMode="External"/><Relationship Id="rId11086" Type="http://schemas.openxmlformats.org/officeDocument/2006/relationships/hyperlink" Target="https://campfin.dallascityhall.com/FinalReports/tec0000002090_20210115_164636.pdf" TargetMode="External"/><Relationship Id="rId7178" Type="http://schemas.openxmlformats.org/officeDocument/2006/relationships/hyperlink" Target="https://campfin.dallascityhall.com/FinalReports/tec0000002276_20210528_082609.pdf" TargetMode="External"/><Relationship Id="rId11085" Type="http://schemas.openxmlformats.org/officeDocument/2006/relationships/hyperlink" Target="https://campfin.dallascityhall.com/FinalReports/tec0000002039_20200715_162842.pdf" TargetMode="External"/><Relationship Id="rId11089" Type="http://schemas.openxmlformats.org/officeDocument/2006/relationships/hyperlink" Target="https://campfin.dallascityhall.com/FinalReports/tec0000002039_20200715_162842.pdf" TargetMode="External"/><Relationship Id="rId7162" Type="http://schemas.openxmlformats.org/officeDocument/2006/relationships/hyperlink" Target="https://campfin.dallascityhall.com/FinalReports/tec0000002213_20210423_005530.pdf" TargetMode="External"/><Relationship Id="rId8493" Type="http://schemas.openxmlformats.org/officeDocument/2006/relationships/hyperlink" Target="https://campfin.dallascityhall.com/FinalReports/rpt0000002250_20210423_164553.pdf" TargetMode="External"/><Relationship Id="rId7161" Type="http://schemas.openxmlformats.org/officeDocument/2006/relationships/hyperlink" Target="https://campfin.dallascityhall.com/FinalReports/tec0000002213_20210423_005530.pdf" TargetMode="External"/><Relationship Id="rId8492" Type="http://schemas.openxmlformats.org/officeDocument/2006/relationships/hyperlink" Target="https://campfin.dallascityhall.com/FinalReports/rpt0000002250_20210423_164553.pdf" TargetMode="External"/><Relationship Id="rId7160" Type="http://schemas.openxmlformats.org/officeDocument/2006/relationships/hyperlink" Target="https://campfin.dallascityhall.com/FinalReports/tec0000002213_20210423_005530.pdf" TargetMode="External"/><Relationship Id="rId8491" Type="http://schemas.openxmlformats.org/officeDocument/2006/relationships/hyperlink" Target="https://campfin.dallascityhall.com/FinalReports/rpt0000002250_20210423_164553.pdf" TargetMode="External"/><Relationship Id="rId8490" Type="http://schemas.openxmlformats.org/officeDocument/2006/relationships/hyperlink" Target="https://campfin.dallascityhall.com/FinalReports/rpt0000002250_20210423_164553.pdf" TargetMode="External"/><Relationship Id="rId7166" Type="http://schemas.openxmlformats.org/officeDocument/2006/relationships/hyperlink" Target="https://campfin.dallascityhall.com/FinalReports/tec0000002276_20210528_082609.pdf" TargetMode="External"/><Relationship Id="rId8497" Type="http://schemas.openxmlformats.org/officeDocument/2006/relationships/hyperlink" Target="https://campfin.dallascityhall.com/FinalReports/rpt0000002250_20210423_164553.pdf" TargetMode="External"/><Relationship Id="rId7165" Type="http://schemas.openxmlformats.org/officeDocument/2006/relationships/hyperlink" Target="https://campfin.dallascityhall.com/FinalReports/tec0000002276_20210528_082609.pdf" TargetMode="External"/><Relationship Id="rId8496" Type="http://schemas.openxmlformats.org/officeDocument/2006/relationships/hyperlink" Target="https://campfin.dallascityhall.com/FinalReports/rpt0000002250_20210423_164553.pdf" TargetMode="External"/><Relationship Id="rId7164" Type="http://schemas.openxmlformats.org/officeDocument/2006/relationships/hyperlink" Target="https://campfin.dallascityhall.com/FinalReports/tec0000002213_20210423_005530.pdf" TargetMode="External"/><Relationship Id="rId8495" Type="http://schemas.openxmlformats.org/officeDocument/2006/relationships/hyperlink" Target="https://campfin.dallascityhall.com/FinalReports/rpt0000002250_20210423_164553.pdf" TargetMode="External"/><Relationship Id="rId7163" Type="http://schemas.openxmlformats.org/officeDocument/2006/relationships/hyperlink" Target="https://campfin.dallascityhall.com/FinalReports/tec0000002213_20210423_005530.pdf" TargetMode="External"/><Relationship Id="rId8494" Type="http://schemas.openxmlformats.org/officeDocument/2006/relationships/hyperlink" Target="https://campfin.dallascityhall.com/FinalReports/rpt0000002250_20210423_164553.pdf" TargetMode="External"/><Relationship Id="rId11099" Type="http://schemas.openxmlformats.org/officeDocument/2006/relationships/hyperlink" Target="https://campfin.dallascityhall.com/FinalReports/tec0000002039_20200715_162842.pdf" TargetMode="External"/><Relationship Id="rId7169" Type="http://schemas.openxmlformats.org/officeDocument/2006/relationships/hyperlink" Target="https://campfin.dallascityhall.com/FinalReports/tec0000002276_20210528_082609.pdf" TargetMode="External"/><Relationship Id="rId11098" Type="http://schemas.openxmlformats.org/officeDocument/2006/relationships/hyperlink" Target="https://campfin.dallascityhall.com/FinalReports/tec0000002039_20200715_162842.pdf" TargetMode="External"/><Relationship Id="rId7168" Type="http://schemas.openxmlformats.org/officeDocument/2006/relationships/hyperlink" Target="https://campfin.dallascityhall.com/FinalReports/tec0000002276_20210528_082609.pdf" TargetMode="External"/><Relationship Id="rId8499" Type="http://schemas.openxmlformats.org/officeDocument/2006/relationships/hyperlink" Target="https://campfin.dallascityhall.com/FinalReports/rpt0000002250_20210423_164553.pdf" TargetMode="External"/><Relationship Id="rId11097" Type="http://schemas.openxmlformats.org/officeDocument/2006/relationships/hyperlink" Target="https://campfin.dallascityhall.com/FinalReports/tec0000002039_20200715_162842.pdf" TargetMode="External"/><Relationship Id="rId7167" Type="http://schemas.openxmlformats.org/officeDocument/2006/relationships/hyperlink" Target="https://campfin.dallascityhall.com/FinalReports/tec0000002276_20210528_082609.pdf" TargetMode="External"/><Relationship Id="rId8498" Type="http://schemas.openxmlformats.org/officeDocument/2006/relationships/hyperlink" Target="https://campfin.dallascityhall.com/FinalReports/rpt0000002250_20210423_164553.pdf" TargetMode="External"/><Relationship Id="rId11096" Type="http://schemas.openxmlformats.org/officeDocument/2006/relationships/hyperlink" Target="https://campfin.dallascityhall.com/FinalReports/tec0000002039_20200715_162842.pdf" TargetMode="External"/><Relationship Id="rId9770" Type="http://schemas.openxmlformats.org/officeDocument/2006/relationships/hyperlink" Target="https://campfin.dallascityhall.com/FinalReports/rpt0000002320_20210715_140943.pdf" TargetMode="External"/><Relationship Id="rId9771" Type="http://schemas.openxmlformats.org/officeDocument/2006/relationships/hyperlink" Target="https://campfin.dallascityhall.com/FinalReports/rpt0000002320_20210715_140943.pdf" TargetMode="External"/><Relationship Id="rId9772" Type="http://schemas.openxmlformats.org/officeDocument/2006/relationships/hyperlink" Target="https://campfin.dallascityhall.com/FinalReports/rpt0000002320_20210715_140943.pdf" TargetMode="External"/><Relationship Id="rId9773" Type="http://schemas.openxmlformats.org/officeDocument/2006/relationships/hyperlink" Target="https://campfin.dallascityhall.com/FinalReports/rpt0000002320_20210715_140943.pdf" TargetMode="External"/><Relationship Id="rId7111" Type="http://schemas.openxmlformats.org/officeDocument/2006/relationships/hyperlink" Target="https://campfin.dallascityhall.com/FinalReports/tcc0000002061_20210118_132944.pdf" TargetMode="External"/><Relationship Id="rId8442" Type="http://schemas.openxmlformats.org/officeDocument/2006/relationships/hyperlink" Target="https://campfin.dallascityhall.com/FinalReports/tec0000002181_20210401_154525.pdf" TargetMode="External"/><Relationship Id="rId7110" Type="http://schemas.openxmlformats.org/officeDocument/2006/relationships/hyperlink" Target="https://campfin.dallascityhall.com/FinalReports/tcc0000002061_20210118_132944.pdf" TargetMode="External"/><Relationship Id="rId8441" Type="http://schemas.openxmlformats.org/officeDocument/2006/relationships/hyperlink" Target="https://campfin.dallascityhall.com/FinalReports/tec0000002290_20210528_155353.pdf" TargetMode="External"/><Relationship Id="rId8440" Type="http://schemas.openxmlformats.org/officeDocument/2006/relationships/hyperlink" Target="https://campfin.dallascityhall.com/FinalReports/tec0000002181_20210401_154525.pdf" TargetMode="External"/><Relationship Id="rId7115" Type="http://schemas.openxmlformats.org/officeDocument/2006/relationships/hyperlink" Target="https://campfin.dallascityhall.com/FinalReports/tec0000002143_20210402_220139.pdf" TargetMode="External"/><Relationship Id="rId8446" Type="http://schemas.openxmlformats.org/officeDocument/2006/relationships/hyperlink" Target="https://campfin.dallascityhall.com/FinalReports/srp0000002336_20210715_125235.pdf" TargetMode="External"/><Relationship Id="rId9778" Type="http://schemas.openxmlformats.org/officeDocument/2006/relationships/hyperlink" Target="https://campfin.dallascityhall.com/FinalReports/rpt0000002320_20210715_140943.pdf" TargetMode="External"/><Relationship Id="rId7114" Type="http://schemas.openxmlformats.org/officeDocument/2006/relationships/hyperlink" Target="https://campfin.dallascityhall.com/FinalReports/tec0000002143_20210402_220139.pdf" TargetMode="External"/><Relationship Id="rId8445" Type="http://schemas.openxmlformats.org/officeDocument/2006/relationships/hyperlink" Target="https://campfin.dallascityhall.com/FinalReports/tec0000002290_20210528_155353.pdf" TargetMode="External"/><Relationship Id="rId9779" Type="http://schemas.openxmlformats.org/officeDocument/2006/relationships/hyperlink" Target="https://campfin.dallascityhall.com/FinalReports/tcc0000002150_20210408_160944.pdf" TargetMode="External"/><Relationship Id="rId7113" Type="http://schemas.openxmlformats.org/officeDocument/2006/relationships/hyperlink" Target="https://campfin.dallascityhall.com/FinalReports/tcc0000002061_20210118_132944.pdf" TargetMode="External"/><Relationship Id="rId8444" Type="http://schemas.openxmlformats.org/officeDocument/2006/relationships/hyperlink" Target="https://campfin.dallascityhall.com/FinalReports/srp0000002336_20210715_125235.pdf" TargetMode="External"/><Relationship Id="rId7112" Type="http://schemas.openxmlformats.org/officeDocument/2006/relationships/hyperlink" Target="https://campfin.dallascityhall.com/FinalReports/tcc0000002061_20210118_132944.pdf" TargetMode="External"/><Relationship Id="rId8443" Type="http://schemas.openxmlformats.org/officeDocument/2006/relationships/hyperlink" Target="https://campfin.dallascityhall.com/FinalReports/rpt0000002250_20210423_164553.pdf" TargetMode="External"/><Relationship Id="rId7119" Type="http://schemas.openxmlformats.org/officeDocument/2006/relationships/hyperlink" Target="https://campfin.dallascityhall.com/FinalReports/tcc0000002061_20210118_132944.pdf" TargetMode="External"/><Relationship Id="rId9774" Type="http://schemas.openxmlformats.org/officeDocument/2006/relationships/hyperlink" Target="https://campfin.dallascityhall.com/FinalReports/tec0000002230_20210423_160222.pdf" TargetMode="External"/><Relationship Id="rId7118" Type="http://schemas.openxmlformats.org/officeDocument/2006/relationships/hyperlink" Target="https://campfin.dallascityhall.com/FinalReports/srp0000002371_20220111_132315.pdf" TargetMode="External"/><Relationship Id="rId8449" Type="http://schemas.openxmlformats.org/officeDocument/2006/relationships/hyperlink" Target="https://campfin.dallascityhall.com/FinalReports/tec0000002181_20210401_154525.pdf" TargetMode="External"/><Relationship Id="rId9775" Type="http://schemas.openxmlformats.org/officeDocument/2006/relationships/hyperlink" Target="https://campfin.dallascityhall.com/FinalReports/rpt0000002320_20210715_140943.pdf" TargetMode="External"/><Relationship Id="rId7117" Type="http://schemas.openxmlformats.org/officeDocument/2006/relationships/hyperlink" Target="https://campfin.dallascityhall.com/FinalReports/srp0000002315_20210714_161957.pdf" TargetMode="External"/><Relationship Id="rId8448" Type="http://schemas.openxmlformats.org/officeDocument/2006/relationships/hyperlink" Target="https://campfin.dallascityhall.com/FinalReports/srp0000002336_20210715_125235.pdf" TargetMode="External"/><Relationship Id="rId9776" Type="http://schemas.openxmlformats.org/officeDocument/2006/relationships/hyperlink" Target="https://campfin.dallascityhall.com/FinalReports/rpt0000002320_20210715_140943.pdf" TargetMode="External"/><Relationship Id="rId7116" Type="http://schemas.openxmlformats.org/officeDocument/2006/relationships/hyperlink" Target="https://campfin.dallascityhall.com/FinalReports/tec0000002143_20210402_220139.pdf" TargetMode="External"/><Relationship Id="rId8447" Type="http://schemas.openxmlformats.org/officeDocument/2006/relationships/hyperlink" Target="https://campfin.dallascityhall.com/FinalReports/tec0000002290_20210528_155353.pdf" TargetMode="External"/><Relationship Id="rId9777" Type="http://schemas.openxmlformats.org/officeDocument/2006/relationships/hyperlink" Target="https://campfin.dallascityhall.com/FinalReports/tec0000002283_20210528_154628.pdf" TargetMode="External"/><Relationship Id="rId7109" Type="http://schemas.openxmlformats.org/officeDocument/2006/relationships/hyperlink" Target="https://campfin.dallascityhall.com/FinalReports/tcc0000002061_20210118_132944.pdf" TargetMode="External"/><Relationship Id="rId9760" Type="http://schemas.openxmlformats.org/officeDocument/2006/relationships/hyperlink" Target="https://campfin.dallascityhall.com/FinalReports/tec0000002283_20210528_154628.pdf" TargetMode="External"/><Relationship Id="rId9761" Type="http://schemas.openxmlformats.org/officeDocument/2006/relationships/hyperlink" Target="https://campfin.dallascityhall.com/FinalReports/tec0000002283_20210528_154628.pdf" TargetMode="External"/><Relationship Id="rId9762" Type="http://schemas.openxmlformats.org/officeDocument/2006/relationships/hyperlink" Target="https://campfin.dallascityhall.com/FinalReports/tec0000002283_20210528_154628.pdf" TargetMode="External"/><Relationship Id="rId7100" Type="http://schemas.openxmlformats.org/officeDocument/2006/relationships/hyperlink" Target="https://campfin.dallascityhall.com/FinalReports/tec0000002276_20210528_082609.pdf" TargetMode="External"/><Relationship Id="rId8431" Type="http://schemas.openxmlformats.org/officeDocument/2006/relationships/hyperlink" Target="https://campfin.dallascityhall.com/FinalReports/srp0000002336_20210715_125235.pdf" TargetMode="External"/><Relationship Id="rId8430" Type="http://schemas.openxmlformats.org/officeDocument/2006/relationships/hyperlink" Target="https://campfin.dallascityhall.com/FinalReports/srp0000002336_20210715_125235.pdf" TargetMode="External"/><Relationship Id="rId7104" Type="http://schemas.openxmlformats.org/officeDocument/2006/relationships/hyperlink" Target="https://campfin.dallascityhall.com/FinalReports/srp0000002315_20210714_161957.pdf" TargetMode="External"/><Relationship Id="rId8435" Type="http://schemas.openxmlformats.org/officeDocument/2006/relationships/hyperlink" Target="https://campfin.dallascityhall.com/FinalReports/srp0000002336_20210715_125235.pdf" TargetMode="External"/><Relationship Id="rId9767" Type="http://schemas.openxmlformats.org/officeDocument/2006/relationships/hyperlink" Target="https://campfin.dallascityhall.com/FinalReports/tec0000002283_20210528_154628.pdf" TargetMode="External"/><Relationship Id="rId7103" Type="http://schemas.openxmlformats.org/officeDocument/2006/relationships/hyperlink" Target="https://campfin.dallascityhall.com/FinalReports/srp0000002315_20210714_161957.pdf" TargetMode="External"/><Relationship Id="rId8434" Type="http://schemas.openxmlformats.org/officeDocument/2006/relationships/hyperlink" Target="https://campfin.dallascityhall.com/FinalReports/tec0000002290_20210528_155353.pdf" TargetMode="External"/><Relationship Id="rId9768" Type="http://schemas.openxmlformats.org/officeDocument/2006/relationships/hyperlink" Target="https://campfin.dallascityhall.com/FinalReports/tec0000002283_20210528_154628.pdf" TargetMode="External"/><Relationship Id="rId7102" Type="http://schemas.openxmlformats.org/officeDocument/2006/relationships/hyperlink" Target="https://campfin.dallascityhall.com/FinalReports/tec0000002276_20210528_082609.pdf" TargetMode="External"/><Relationship Id="rId8433" Type="http://schemas.openxmlformats.org/officeDocument/2006/relationships/hyperlink" Target="https://campfin.dallascityhall.com/FinalReports/tec0000002059_20210115_115742.pdf" TargetMode="External"/><Relationship Id="rId9769" Type="http://schemas.openxmlformats.org/officeDocument/2006/relationships/hyperlink" Target="https://campfin.dallascityhall.com/FinalReports/tec0000002283_20210528_154628.pdf" TargetMode="External"/><Relationship Id="rId7101" Type="http://schemas.openxmlformats.org/officeDocument/2006/relationships/hyperlink" Target="https://campfin.dallascityhall.com/FinalReports/tec0000002276_20210528_082609.pdf" TargetMode="External"/><Relationship Id="rId8432" Type="http://schemas.openxmlformats.org/officeDocument/2006/relationships/hyperlink" Target="https://campfin.dallascityhall.com/FinalReports/srp0000002336_20210715_125235.pdf" TargetMode="External"/><Relationship Id="rId7108" Type="http://schemas.openxmlformats.org/officeDocument/2006/relationships/hyperlink" Target="https://campfin.dallascityhall.com/FinalReports/tcc0000002061_20210118_132944.pdf" TargetMode="External"/><Relationship Id="rId8439" Type="http://schemas.openxmlformats.org/officeDocument/2006/relationships/hyperlink" Target="https://campfin.dallascityhall.com/FinalReports/srp0000002336_20210715_125235.pdf" TargetMode="External"/><Relationship Id="rId9763" Type="http://schemas.openxmlformats.org/officeDocument/2006/relationships/hyperlink" Target="https://campfin.dallascityhall.com/FinalReports/tec0000002283_20210528_154628.pdf" TargetMode="External"/><Relationship Id="rId7107" Type="http://schemas.openxmlformats.org/officeDocument/2006/relationships/hyperlink" Target="https://campfin.dallascityhall.com/FinalReports/tec0000002276_20210528_082609.pdf" TargetMode="External"/><Relationship Id="rId8438" Type="http://schemas.openxmlformats.org/officeDocument/2006/relationships/hyperlink" Target="https://campfin.dallascityhall.com/FinalReports/tec0000002290_20210528_155353.pdf" TargetMode="External"/><Relationship Id="rId9764" Type="http://schemas.openxmlformats.org/officeDocument/2006/relationships/hyperlink" Target="https://campfin.dallascityhall.com/FinalReports/tec0000002283_20210528_154628.pdf" TargetMode="External"/><Relationship Id="rId7106" Type="http://schemas.openxmlformats.org/officeDocument/2006/relationships/hyperlink" Target="https://campfin.dallascityhall.com/FinalReports/tec0000002213_20210423_005530.pdf" TargetMode="External"/><Relationship Id="rId8437" Type="http://schemas.openxmlformats.org/officeDocument/2006/relationships/hyperlink" Target="https://campfin.dallascityhall.com/FinalReports/srp0000002336_20210715_125235.pdf" TargetMode="External"/><Relationship Id="rId9765" Type="http://schemas.openxmlformats.org/officeDocument/2006/relationships/hyperlink" Target="https://campfin.dallascityhall.com/FinalReports/tec0000002283_20210528_154628.pdf" TargetMode="External"/><Relationship Id="rId7105" Type="http://schemas.openxmlformats.org/officeDocument/2006/relationships/hyperlink" Target="https://campfin.dallascityhall.com/FinalReports/srp0000002315_20210714_161957.pdf" TargetMode="External"/><Relationship Id="rId8436" Type="http://schemas.openxmlformats.org/officeDocument/2006/relationships/hyperlink" Target="https://campfin.dallascityhall.com/FinalReports/tec0000002290_20210528_155353.pdf" TargetMode="External"/><Relationship Id="rId9766" Type="http://schemas.openxmlformats.org/officeDocument/2006/relationships/hyperlink" Target="https://campfin.dallascityhall.com/FinalReports/tec0000002283_20210528_154628.pdf" TargetMode="External"/><Relationship Id="rId8460" Type="http://schemas.openxmlformats.org/officeDocument/2006/relationships/hyperlink" Target="https://campfin.dallascityhall.com/FinalReports/tec0000002059_20210115_115742.pdf" TargetMode="External"/><Relationship Id="rId9792" Type="http://schemas.openxmlformats.org/officeDocument/2006/relationships/hyperlink" Target="https://campfin.dallascityhall.com/FinalReports/tcc0000002150_20210408_160944.pdf" TargetMode="External"/><Relationship Id="rId9793" Type="http://schemas.openxmlformats.org/officeDocument/2006/relationships/hyperlink" Target="https://campfin.dallascityhall.com/FinalReports/tec0000002283_20210528_154628.pdf" TargetMode="External"/><Relationship Id="rId9794" Type="http://schemas.openxmlformats.org/officeDocument/2006/relationships/hyperlink" Target="https://campfin.dallascityhall.com/FinalReports/rpt0000002320_20210715_140943.pdf" TargetMode="External"/><Relationship Id="rId9795" Type="http://schemas.openxmlformats.org/officeDocument/2006/relationships/hyperlink" Target="https://campfin.dallascityhall.com/FinalReports/tcc0000002150_20210408_160944.pdf" TargetMode="External"/><Relationship Id="rId7133" Type="http://schemas.openxmlformats.org/officeDocument/2006/relationships/hyperlink" Target="https://campfin.dallascityhall.com/FinalReports/tcc0000002061_20210118_132944.pdf" TargetMode="External"/><Relationship Id="rId8464" Type="http://schemas.openxmlformats.org/officeDocument/2006/relationships/hyperlink" Target="https://campfin.dallascityhall.com/FinalReports/tec0000002181_20210401_154525.pdf" TargetMode="External"/><Relationship Id="rId7132" Type="http://schemas.openxmlformats.org/officeDocument/2006/relationships/hyperlink" Target="https://campfin.dallascityhall.com/FinalReports/tcc0000002061_20210118_132944.pdf" TargetMode="External"/><Relationship Id="rId8463" Type="http://schemas.openxmlformats.org/officeDocument/2006/relationships/hyperlink" Target="https://campfin.dallascityhall.com/FinalReports/tec0000002059_20210115_115742.pdf" TargetMode="External"/><Relationship Id="rId7131" Type="http://schemas.openxmlformats.org/officeDocument/2006/relationships/hyperlink" Target="https://campfin.dallascityhall.com/FinalReports/tcc0000002061_20210118_132944.pdf" TargetMode="External"/><Relationship Id="rId8462" Type="http://schemas.openxmlformats.org/officeDocument/2006/relationships/hyperlink" Target="https://campfin.dallascityhall.com/FinalReports/tec0000002059_20210115_115742.pdf" TargetMode="External"/><Relationship Id="rId9790" Type="http://schemas.openxmlformats.org/officeDocument/2006/relationships/hyperlink" Target="https://campfin.dallascityhall.com/FinalReports/tec0000002283_20210528_154628.pdf" TargetMode="External"/><Relationship Id="rId7130" Type="http://schemas.openxmlformats.org/officeDocument/2006/relationships/hyperlink" Target="https://campfin.dallascityhall.com/FinalReports/tcc0000002061_20210118_132944.pdf" TargetMode="External"/><Relationship Id="rId8461" Type="http://schemas.openxmlformats.org/officeDocument/2006/relationships/hyperlink" Target="https://campfin.dallascityhall.com/FinalReports/tec0000002059_20210115_115742.pdf" TargetMode="External"/><Relationship Id="rId9791" Type="http://schemas.openxmlformats.org/officeDocument/2006/relationships/hyperlink" Target="https://campfin.dallascityhall.com/FinalReports/rpt0000002320_20210715_140943.pdf" TargetMode="External"/><Relationship Id="rId7137" Type="http://schemas.openxmlformats.org/officeDocument/2006/relationships/hyperlink" Target="https://campfin.dallascityhall.com/FinalReports/tec0000002143_20210402_220139.pdf" TargetMode="External"/><Relationship Id="rId8468" Type="http://schemas.openxmlformats.org/officeDocument/2006/relationships/hyperlink" Target="https://campfin.dallascityhall.com/FinalReports/tec0000002181_20210401_154525.pdf" TargetMode="External"/><Relationship Id="rId7136" Type="http://schemas.openxmlformats.org/officeDocument/2006/relationships/hyperlink" Target="https://campfin.dallascityhall.com/FinalReports/tcc0000002061_20210118_132944.pdf" TargetMode="External"/><Relationship Id="rId8467" Type="http://schemas.openxmlformats.org/officeDocument/2006/relationships/hyperlink" Target="https://campfin.dallascityhall.com/FinalReports/tec0000002181_20210401_154525.pdf" TargetMode="External"/><Relationship Id="rId7135" Type="http://schemas.openxmlformats.org/officeDocument/2006/relationships/hyperlink" Target="https://campfin.dallascityhall.com/FinalReports/tcc0000002061_20210118_132944.pdf" TargetMode="External"/><Relationship Id="rId8466" Type="http://schemas.openxmlformats.org/officeDocument/2006/relationships/hyperlink" Target="https://campfin.dallascityhall.com/FinalReports/tec0000002181_20210401_154525.pdf" TargetMode="External"/><Relationship Id="rId7134" Type="http://schemas.openxmlformats.org/officeDocument/2006/relationships/hyperlink" Target="https://campfin.dallascityhall.com/FinalReports/tcc0000002061_20210118_132944.pdf" TargetMode="External"/><Relationship Id="rId8465" Type="http://schemas.openxmlformats.org/officeDocument/2006/relationships/hyperlink" Target="https://campfin.dallascityhall.com/FinalReports/tec0000002181_20210401_154525.pdf" TargetMode="External"/><Relationship Id="rId9796" Type="http://schemas.openxmlformats.org/officeDocument/2006/relationships/hyperlink" Target="https://campfin.dallascityhall.com/FinalReports/tec0000002230_20210423_160222.pdf" TargetMode="External"/><Relationship Id="rId9797" Type="http://schemas.openxmlformats.org/officeDocument/2006/relationships/hyperlink" Target="https://campfin.dallascityhall.com/FinalReports/tec0000002230_20210423_160222.pdf" TargetMode="External"/><Relationship Id="rId7139" Type="http://schemas.openxmlformats.org/officeDocument/2006/relationships/hyperlink" Target="https://campfin.dallascityhall.com/FinalReports/tec0000002143_20210402_220139.pdf" TargetMode="External"/><Relationship Id="rId9798" Type="http://schemas.openxmlformats.org/officeDocument/2006/relationships/hyperlink" Target="https://campfin.dallascityhall.com/FinalReports/tec0000002230_20210423_160222.pdf" TargetMode="External"/><Relationship Id="rId7138" Type="http://schemas.openxmlformats.org/officeDocument/2006/relationships/hyperlink" Target="https://campfin.dallascityhall.com/FinalReports/tec0000002143_20210402_220139.pdf" TargetMode="External"/><Relationship Id="rId8469" Type="http://schemas.openxmlformats.org/officeDocument/2006/relationships/hyperlink" Target="https://campfin.dallascityhall.com/FinalReports/tec0000002181_20210401_154525.pdf" TargetMode="External"/><Relationship Id="rId9799" Type="http://schemas.openxmlformats.org/officeDocument/2006/relationships/hyperlink" Target="https://campfin.dallascityhall.com/FinalReports/tec0000002230_20210423_160222.pdf" TargetMode="External"/><Relationship Id="rId9781" Type="http://schemas.openxmlformats.org/officeDocument/2006/relationships/hyperlink" Target="https://campfin.dallascityhall.com/FinalReports/tcc0000002150_20210408_160944.pdf" TargetMode="External"/><Relationship Id="rId9782" Type="http://schemas.openxmlformats.org/officeDocument/2006/relationships/hyperlink" Target="https://campfin.dallascityhall.com/FinalReports/tcc0000002150_20210408_160944.pdf" TargetMode="External"/><Relationship Id="rId9783" Type="http://schemas.openxmlformats.org/officeDocument/2006/relationships/hyperlink" Target="https://campfin.dallascityhall.com/FinalReports/tcc0000002150_20210408_160944.pdf" TargetMode="External"/><Relationship Id="rId9784" Type="http://schemas.openxmlformats.org/officeDocument/2006/relationships/hyperlink" Target="https://campfin.dallascityhall.com/FinalReports/tcc0000002150_20210408_160944.pdf" TargetMode="External"/><Relationship Id="rId7122" Type="http://schemas.openxmlformats.org/officeDocument/2006/relationships/hyperlink" Target="https://campfin.dallascityhall.com/FinalReports/tec0000002143_20210402_220139.pdf" TargetMode="External"/><Relationship Id="rId8453" Type="http://schemas.openxmlformats.org/officeDocument/2006/relationships/hyperlink" Target="https://campfin.dallascityhall.com/FinalReports/tec0000002290_20210528_155353.pdf" TargetMode="External"/><Relationship Id="rId7121" Type="http://schemas.openxmlformats.org/officeDocument/2006/relationships/hyperlink" Target="https://campfin.dallascityhall.com/FinalReports/tec0000002143_20210402_220139.pdf" TargetMode="External"/><Relationship Id="rId8452" Type="http://schemas.openxmlformats.org/officeDocument/2006/relationships/hyperlink" Target="https://campfin.dallascityhall.com/FinalReports/srp0000002336_20210715_125235.pdf" TargetMode="External"/><Relationship Id="rId7120" Type="http://schemas.openxmlformats.org/officeDocument/2006/relationships/hyperlink" Target="https://campfin.dallascityhall.com/FinalReports/tec0000002143_20210402_220139.pdf" TargetMode="External"/><Relationship Id="rId8451" Type="http://schemas.openxmlformats.org/officeDocument/2006/relationships/hyperlink" Target="https://campfin.dallascityhall.com/FinalReports/rpt0000002250_20210423_164553.pdf" TargetMode="External"/><Relationship Id="rId8450" Type="http://schemas.openxmlformats.org/officeDocument/2006/relationships/hyperlink" Target="https://campfin.dallascityhall.com/FinalReports/tec0000002181_20210401_154525.pdf" TargetMode="External"/><Relationship Id="rId9780" Type="http://schemas.openxmlformats.org/officeDocument/2006/relationships/hyperlink" Target="https://campfin.dallascityhall.com/FinalReports/tcc0000002150_20210408_160944.pdf" TargetMode="External"/><Relationship Id="rId7126" Type="http://schemas.openxmlformats.org/officeDocument/2006/relationships/hyperlink" Target="https://campfin.dallascityhall.com/FinalReports/tcc0000002061_20210118_132944.pdf" TargetMode="External"/><Relationship Id="rId8457" Type="http://schemas.openxmlformats.org/officeDocument/2006/relationships/hyperlink" Target="https://campfin.dallascityhall.com/FinalReports/tec0000002059_20210115_115742.pdf" TargetMode="External"/><Relationship Id="rId9789" Type="http://schemas.openxmlformats.org/officeDocument/2006/relationships/hyperlink" Target="https://campfin.dallascityhall.com/FinalReports/tec0000002283_20210528_154628.pdf" TargetMode="External"/><Relationship Id="rId7125" Type="http://schemas.openxmlformats.org/officeDocument/2006/relationships/hyperlink" Target="https://campfin.dallascityhall.com/FinalReports/tcc0000002061_20210118_132944.pdf" TargetMode="External"/><Relationship Id="rId8456" Type="http://schemas.openxmlformats.org/officeDocument/2006/relationships/hyperlink" Target="https://campfin.dallascityhall.com/FinalReports/tec0000002059_20210115_115742.pdf" TargetMode="External"/><Relationship Id="rId7124" Type="http://schemas.openxmlformats.org/officeDocument/2006/relationships/hyperlink" Target="https://campfin.dallascityhall.com/FinalReports/tcc0000002061_20210118_132944.pdf" TargetMode="External"/><Relationship Id="rId8455" Type="http://schemas.openxmlformats.org/officeDocument/2006/relationships/hyperlink" Target="https://campfin.dallascityhall.com/FinalReports/tec0000002059_20210115_115742.pdf" TargetMode="External"/><Relationship Id="rId7123" Type="http://schemas.openxmlformats.org/officeDocument/2006/relationships/hyperlink" Target="https://campfin.dallascityhall.com/FinalReports/tec0000002213_20210423_005530.pdf" TargetMode="External"/><Relationship Id="rId8454" Type="http://schemas.openxmlformats.org/officeDocument/2006/relationships/hyperlink" Target="https://campfin.dallascityhall.com/FinalReports/srp0000002377_20220118_113517.pdf" TargetMode="External"/><Relationship Id="rId9785" Type="http://schemas.openxmlformats.org/officeDocument/2006/relationships/hyperlink" Target="https://campfin.dallascityhall.com/FinalReports/tec0000002230_20210423_160222.pdf" TargetMode="External"/><Relationship Id="rId7129" Type="http://schemas.openxmlformats.org/officeDocument/2006/relationships/hyperlink" Target="https://campfin.dallascityhall.com/FinalReports/tcc0000002061_20210118_132944.pdf" TargetMode="External"/><Relationship Id="rId9786" Type="http://schemas.openxmlformats.org/officeDocument/2006/relationships/hyperlink" Target="https://campfin.dallascityhall.com/FinalReports/tec0000002230_20210423_160222.pdf" TargetMode="External"/><Relationship Id="rId7128" Type="http://schemas.openxmlformats.org/officeDocument/2006/relationships/hyperlink" Target="https://campfin.dallascityhall.com/FinalReports/tcc0000002061_20210118_132944.pdf" TargetMode="External"/><Relationship Id="rId8459" Type="http://schemas.openxmlformats.org/officeDocument/2006/relationships/hyperlink" Target="https://campfin.dallascityhall.com/FinalReports/tec0000002059_20210115_115742.pdf" TargetMode="External"/><Relationship Id="rId9787" Type="http://schemas.openxmlformats.org/officeDocument/2006/relationships/hyperlink" Target="https://campfin.dallascityhall.com/FinalReports/tec0000002283_20210528_154628.pdf" TargetMode="External"/><Relationship Id="rId7127" Type="http://schemas.openxmlformats.org/officeDocument/2006/relationships/hyperlink" Target="https://campfin.dallascityhall.com/FinalReports/tcc0000002061_20210118_132944.pdf" TargetMode="External"/><Relationship Id="rId8458" Type="http://schemas.openxmlformats.org/officeDocument/2006/relationships/hyperlink" Target="https://campfin.dallascityhall.com/FinalReports/tec0000002059_20210115_115742.pdf" TargetMode="External"/><Relationship Id="rId9788" Type="http://schemas.openxmlformats.org/officeDocument/2006/relationships/hyperlink" Target="https://campfin.dallascityhall.com/FinalReports/tec0000002283_20210528_154628.pdf" TargetMode="External"/><Relationship Id="rId11150" Type="http://schemas.openxmlformats.org/officeDocument/2006/relationships/hyperlink" Target="https://campfin.dallascityhall.com/FinalReports/tec0000002039_20200715_162842.pdf" TargetMode="External"/><Relationship Id="rId12481" Type="http://schemas.openxmlformats.org/officeDocument/2006/relationships/hyperlink" Target="https://campfin.dallascityhall.com/FinalReports/tec0000002132_20210329_145034.pdf" TargetMode="External"/><Relationship Id="rId12480" Type="http://schemas.openxmlformats.org/officeDocument/2006/relationships/hyperlink" Target="https://campfin.dallascityhall.com/FinalReports/tec0000002302_20210618_101921.pdf" TargetMode="External"/><Relationship Id="rId11149" Type="http://schemas.openxmlformats.org/officeDocument/2006/relationships/hyperlink" Target="https://campfin.dallascityhall.com/FinalReports/tec0000002039_20200715_162842.pdf" TargetMode="External"/><Relationship Id="rId11148" Type="http://schemas.openxmlformats.org/officeDocument/2006/relationships/hyperlink" Target="https://campfin.dallascityhall.com/FinalReports/tec0000002168_20210401_163208.pdf" TargetMode="External"/><Relationship Id="rId12479" Type="http://schemas.openxmlformats.org/officeDocument/2006/relationships/hyperlink" Target="https://campfin.dallascityhall.com/FinalReports/tec0000002302_20210618_101921.pdf" TargetMode="External"/><Relationship Id="rId11143" Type="http://schemas.openxmlformats.org/officeDocument/2006/relationships/hyperlink" Target="https://campfin.dallascityhall.com/FinalReports/tec0000002090_20210115_164636.pdf" TargetMode="External"/><Relationship Id="rId12474" Type="http://schemas.openxmlformats.org/officeDocument/2006/relationships/hyperlink" Target="https://campfin.dallascityhall.com/FinalReports/tcc0000002233_20210618_105949.pdf" TargetMode="External"/><Relationship Id="rId11142" Type="http://schemas.openxmlformats.org/officeDocument/2006/relationships/hyperlink" Target="https://campfin.dallascityhall.com/FinalReports/tec0000002090_20210115_164636.pdf" TargetMode="External"/><Relationship Id="rId12473" Type="http://schemas.openxmlformats.org/officeDocument/2006/relationships/hyperlink" Target="https://campfin.dallascityhall.com/FinalReports/tcc0000002233_20210618_105949.pdf" TargetMode="External"/><Relationship Id="rId11141" Type="http://schemas.openxmlformats.org/officeDocument/2006/relationships/hyperlink" Target="https://campfin.dallascityhall.com/FinalReports/tec0000002090_20210115_164636.pdf" TargetMode="External"/><Relationship Id="rId12472" Type="http://schemas.openxmlformats.org/officeDocument/2006/relationships/hyperlink" Target="https://campfin.dallascityhall.com/FinalReports/tcc0000002233_20210618_105949.pdf" TargetMode="External"/><Relationship Id="rId11140" Type="http://schemas.openxmlformats.org/officeDocument/2006/relationships/hyperlink" Target="https://campfin.dallascityhall.com/FinalReports/tec0000002039_20200715_162842.pdf" TargetMode="External"/><Relationship Id="rId12471" Type="http://schemas.openxmlformats.org/officeDocument/2006/relationships/hyperlink" Target="https://campfin.dallascityhall.com/FinalReports/tcc0000002233_20210618_105949.pdf" TargetMode="External"/><Relationship Id="rId11147" Type="http://schemas.openxmlformats.org/officeDocument/2006/relationships/hyperlink" Target="https://campfin.dallascityhall.com/FinalReports/tec0000002039_20200715_162842.pdf" TargetMode="External"/><Relationship Id="rId12478" Type="http://schemas.openxmlformats.org/officeDocument/2006/relationships/hyperlink" Target="https://campfin.dallascityhall.com/FinalReports/tec0000002302_20210618_101921.pdf" TargetMode="External"/><Relationship Id="rId11146" Type="http://schemas.openxmlformats.org/officeDocument/2006/relationships/hyperlink" Target="https://campfin.dallascityhall.com/FinalReports/tec0000002090_20210115_164636.pdf" TargetMode="External"/><Relationship Id="rId12477" Type="http://schemas.openxmlformats.org/officeDocument/2006/relationships/hyperlink" Target="https://campfin.dallascityhall.com/FinalReports/tcc0000002233_20210618_105949.pdf" TargetMode="External"/><Relationship Id="rId11145" Type="http://schemas.openxmlformats.org/officeDocument/2006/relationships/hyperlink" Target="https://campfin.dallascityhall.com/FinalReports/tec0000002090_20210115_164636.pdf" TargetMode="External"/><Relationship Id="rId12476" Type="http://schemas.openxmlformats.org/officeDocument/2006/relationships/hyperlink" Target="https://campfin.dallascityhall.com/FinalReports/tcc0000002233_20210618_105949.pdf" TargetMode="External"/><Relationship Id="rId11144" Type="http://schemas.openxmlformats.org/officeDocument/2006/relationships/hyperlink" Target="https://campfin.dallascityhall.com/FinalReports/tec0000002090_20210115_164636.pdf" TargetMode="External"/><Relationship Id="rId12475" Type="http://schemas.openxmlformats.org/officeDocument/2006/relationships/hyperlink" Target="https://campfin.dallascityhall.com/FinalReports/tcc0000002233_20210618_105949.pdf" TargetMode="External"/><Relationship Id="rId11161" Type="http://schemas.openxmlformats.org/officeDocument/2006/relationships/hyperlink" Target="https://campfin.dallascityhall.com/FinalReports/tec0000002220_20210423_163618.pdf" TargetMode="External"/><Relationship Id="rId12492" Type="http://schemas.openxmlformats.org/officeDocument/2006/relationships/hyperlink" Target="https://campfin.dallascityhall.com/FinalReports/tec0000002132_20210329_145034.pdf" TargetMode="External"/><Relationship Id="rId11160" Type="http://schemas.openxmlformats.org/officeDocument/2006/relationships/hyperlink" Target="https://campfin.dallascityhall.com/FinalReports/tec0000002220_20210423_163618.pdf" TargetMode="External"/><Relationship Id="rId12491" Type="http://schemas.openxmlformats.org/officeDocument/2006/relationships/hyperlink" Target="https://campfin.dallascityhall.com/FinalReports/tec0000002132_20210329_145034.pdf" TargetMode="External"/><Relationship Id="rId12490" Type="http://schemas.openxmlformats.org/officeDocument/2006/relationships/hyperlink" Target="https://campfin.dallascityhall.com/FinalReports/tec0000002132_20210329_145034.pdf" TargetMode="External"/><Relationship Id="rId11159" Type="http://schemas.openxmlformats.org/officeDocument/2006/relationships/hyperlink" Target="https://campfin.dallascityhall.com/FinalReports/tec0000002220_20210423_163618.pdf" TargetMode="External"/><Relationship Id="rId11154" Type="http://schemas.openxmlformats.org/officeDocument/2006/relationships/hyperlink" Target="https://campfin.dallascityhall.com/FinalReports/tec0000002168_20210401_163208.pdf" TargetMode="External"/><Relationship Id="rId12485" Type="http://schemas.openxmlformats.org/officeDocument/2006/relationships/hyperlink" Target="https://campfin.dallascityhall.com/FinalReports/tec0000002302_20210618_101921.pdf" TargetMode="External"/><Relationship Id="rId11153" Type="http://schemas.openxmlformats.org/officeDocument/2006/relationships/hyperlink" Target="https://campfin.dallascityhall.com/FinalReports/tec0000002220_20210423_163618.pdf" TargetMode="External"/><Relationship Id="rId12484" Type="http://schemas.openxmlformats.org/officeDocument/2006/relationships/hyperlink" Target="https://campfin.dallascityhall.com/FinalReports/tec0000002132_20210329_145034.pdf" TargetMode="External"/><Relationship Id="rId11152" Type="http://schemas.openxmlformats.org/officeDocument/2006/relationships/hyperlink" Target="https://campfin.dallascityhall.com/FinalReports/tec0000002220_20210423_163618.pdf" TargetMode="External"/><Relationship Id="rId12483" Type="http://schemas.openxmlformats.org/officeDocument/2006/relationships/hyperlink" Target="https://campfin.dallascityhall.com/FinalReports/tec0000002132_20210329_145034.pdf" TargetMode="External"/><Relationship Id="rId11151" Type="http://schemas.openxmlformats.org/officeDocument/2006/relationships/hyperlink" Target="https://campfin.dallascityhall.com/FinalReports/tec0000002168_20210401_163208.pdf" TargetMode="External"/><Relationship Id="rId12482" Type="http://schemas.openxmlformats.org/officeDocument/2006/relationships/hyperlink" Target="https://campfin.dallascityhall.com/FinalReports/tec0000002132_20210329_145034.pdf" TargetMode="External"/><Relationship Id="rId11158" Type="http://schemas.openxmlformats.org/officeDocument/2006/relationships/hyperlink" Target="https://campfin.dallascityhall.com/FinalReports/tec0000002168_20210401_163208.pdf" TargetMode="External"/><Relationship Id="rId12489" Type="http://schemas.openxmlformats.org/officeDocument/2006/relationships/hyperlink" Target="https://campfin.dallascityhall.com/FinalReports/tec0000002132_20210329_145034.pdf" TargetMode="External"/><Relationship Id="rId11157" Type="http://schemas.openxmlformats.org/officeDocument/2006/relationships/hyperlink" Target="https://campfin.dallascityhall.com/FinalReports/tec0000002039_20200715_162842.pdf" TargetMode="External"/><Relationship Id="rId12488" Type="http://schemas.openxmlformats.org/officeDocument/2006/relationships/hyperlink" Target="https://campfin.dallascityhall.com/FinalReports/tec0000002132_20210329_145034.pdf" TargetMode="External"/><Relationship Id="rId11156" Type="http://schemas.openxmlformats.org/officeDocument/2006/relationships/hyperlink" Target="https://campfin.dallascityhall.com/FinalReports/tec0000002220_20210423_163618.pdf" TargetMode="External"/><Relationship Id="rId12487" Type="http://schemas.openxmlformats.org/officeDocument/2006/relationships/hyperlink" Target="https://campfin.dallascityhall.com/FinalReports/tec0000002132_20210329_145034.pdf" TargetMode="External"/><Relationship Id="rId11155" Type="http://schemas.openxmlformats.org/officeDocument/2006/relationships/hyperlink" Target="https://campfin.dallascityhall.com/FinalReports/tec0000002220_20210423_163618.pdf" TargetMode="External"/><Relationship Id="rId12486" Type="http://schemas.openxmlformats.org/officeDocument/2006/relationships/hyperlink" Target="https://campfin.dallascityhall.com/FinalReports/tec0000002132_20210329_145034.pdf" TargetMode="External"/><Relationship Id="rId13790" Type="http://schemas.openxmlformats.org/officeDocument/2006/relationships/hyperlink" Target="https://campfin.dallascityhall.com/FinalReports/srp0000002210_20210423_104831.pdf" TargetMode="External"/><Relationship Id="rId11129" Type="http://schemas.openxmlformats.org/officeDocument/2006/relationships/hyperlink" Target="https://campfin.dallascityhall.com/FinalReports/tec0000002168_20210401_163208.pdf" TargetMode="External"/><Relationship Id="rId11128" Type="http://schemas.openxmlformats.org/officeDocument/2006/relationships/hyperlink" Target="https://campfin.dallascityhall.com/FinalReports/tec0000002168_20210401_163208.pdf" TargetMode="External"/><Relationship Id="rId12459" Type="http://schemas.openxmlformats.org/officeDocument/2006/relationships/hyperlink" Target="https://campfin.dallascityhall.com/FinalReports/tcc0000002233_20210618_105949.pdf" TargetMode="External"/><Relationship Id="rId11127" Type="http://schemas.openxmlformats.org/officeDocument/2006/relationships/hyperlink" Target="https://campfin.dallascityhall.com/FinalReports/tec0000002220_20210423_163618.pdf" TargetMode="External"/><Relationship Id="rId12458" Type="http://schemas.openxmlformats.org/officeDocument/2006/relationships/hyperlink" Target="https://campfin.dallascityhall.com/FinalReports/tcc0000002233_20210618_105949.pdf" TargetMode="External"/><Relationship Id="rId11126" Type="http://schemas.openxmlformats.org/officeDocument/2006/relationships/hyperlink" Target="https://campfin.dallascityhall.com/FinalReports/tec0000002220_20210423_163618.pdf" TargetMode="External"/><Relationship Id="rId12457" Type="http://schemas.openxmlformats.org/officeDocument/2006/relationships/hyperlink" Target="https://campfin.dallascityhall.com/FinalReports/tcc0000002233_20210618_105949.pdf" TargetMode="External"/><Relationship Id="rId13788" Type="http://schemas.openxmlformats.org/officeDocument/2006/relationships/hyperlink" Target="https://campfin.dallascityhall.com/FinalReports/srp0000002032_20200715_112354.pdf" TargetMode="External"/><Relationship Id="rId13789" Type="http://schemas.openxmlformats.org/officeDocument/2006/relationships/hyperlink" Target="https://campfin.dallascityhall.com/FinalReports/srp0000002304_20210715_104310.pdf" TargetMode="External"/><Relationship Id="rId11121" Type="http://schemas.openxmlformats.org/officeDocument/2006/relationships/hyperlink" Target="https://campfin.dallascityhall.com/FinalReports/tec0000002220_20210423_163618.pdf" TargetMode="External"/><Relationship Id="rId12452" Type="http://schemas.openxmlformats.org/officeDocument/2006/relationships/hyperlink" Target="https://campfin.dallascityhall.com/FinalReports/tcc0000002233_20210618_105949.pdf" TargetMode="External"/><Relationship Id="rId13784" Type="http://schemas.openxmlformats.org/officeDocument/2006/relationships/hyperlink" Target="https://campfin.dallascityhall.com/FinalReports/srp0000002365_20220114_143535.pdf" TargetMode="External"/><Relationship Id="rId11120" Type="http://schemas.openxmlformats.org/officeDocument/2006/relationships/hyperlink" Target="https://campfin.dallascityhall.com/FinalReports/tec0000002039_20200715_162842.pdf" TargetMode="External"/><Relationship Id="rId12451" Type="http://schemas.openxmlformats.org/officeDocument/2006/relationships/hyperlink" Target="https://campfin.dallascityhall.com/FinalReports/tec0000002132_20210329_145034.pdf" TargetMode="External"/><Relationship Id="rId13785" Type="http://schemas.openxmlformats.org/officeDocument/2006/relationships/hyperlink" Target="https://campfin.dallascityhall.com/FinalReports/srp0000002365_20220114_143535.pdf" TargetMode="External"/><Relationship Id="rId12450" Type="http://schemas.openxmlformats.org/officeDocument/2006/relationships/hyperlink" Target="https://campfin.dallascityhall.com/FinalReports/srp0000002341_20210715_155630.pdf" TargetMode="External"/><Relationship Id="rId13786" Type="http://schemas.openxmlformats.org/officeDocument/2006/relationships/hyperlink" Target="https://campfin.dallascityhall.com/FinalReports/srp0000002137_20210401_102629.pdf" TargetMode="External"/><Relationship Id="rId13787" Type="http://schemas.openxmlformats.org/officeDocument/2006/relationships/hyperlink" Target="https://campfin.dallascityhall.com/FinalReports/srp0000002137_20210401_102629.pdf" TargetMode="External"/><Relationship Id="rId11125" Type="http://schemas.openxmlformats.org/officeDocument/2006/relationships/hyperlink" Target="https://campfin.dallascityhall.com/FinalReports/tec0000002220_20210423_163618.pdf" TargetMode="External"/><Relationship Id="rId12456" Type="http://schemas.openxmlformats.org/officeDocument/2006/relationships/hyperlink" Target="https://campfin.dallascityhall.com/FinalReports/tec0000002132_20210329_145034.pdf" TargetMode="External"/><Relationship Id="rId13780" Type="http://schemas.openxmlformats.org/officeDocument/2006/relationships/hyperlink" Target="https://campfin.dallascityhall.com/FinalReports/srp0000002365_20220114_143535.pdf" TargetMode="External"/><Relationship Id="rId11124" Type="http://schemas.openxmlformats.org/officeDocument/2006/relationships/hyperlink" Target="https://campfin.dallascityhall.com/FinalReports/tec0000002039_20200715_162842.pdf" TargetMode="External"/><Relationship Id="rId12455" Type="http://schemas.openxmlformats.org/officeDocument/2006/relationships/hyperlink" Target="https://campfin.dallascityhall.com/FinalReports/tec0000002132_20210329_145034.pdf" TargetMode="External"/><Relationship Id="rId13781" Type="http://schemas.openxmlformats.org/officeDocument/2006/relationships/hyperlink" Target="https://campfin.dallascityhall.com/FinalReports/srp0000002210_20210423_104831.pdf" TargetMode="External"/><Relationship Id="rId11123" Type="http://schemas.openxmlformats.org/officeDocument/2006/relationships/hyperlink" Target="https://campfin.dallascityhall.com/FinalReports/tec0000002090_20210115_164636.pdf" TargetMode="External"/><Relationship Id="rId12454" Type="http://schemas.openxmlformats.org/officeDocument/2006/relationships/hyperlink" Target="https://campfin.dallascityhall.com/FinalReports/tec0000002132_20210329_145034.pdf" TargetMode="External"/><Relationship Id="rId13782" Type="http://schemas.openxmlformats.org/officeDocument/2006/relationships/hyperlink" Target="https://campfin.dallascityhall.com/FinalReports/srp0000002365_20220114_143535.pdf" TargetMode="External"/><Relationship Id="rId11122" Type="http://schemas.openxmlformats.org/officeDocument/2006/relationships/hyperlink" Target="https://campfin.dallascityhall.com/FinalReports/tec0000002220_20210423_163618.pdf" TargetMode="External"/><Relationship Id="rId12453" Type="http://schemas.openxmlformats.org/officeDocument/2006/relationships/hyperlink" Target="https://campfin.dallascityhall.com/FinalReports/tec0000002302_20210618_101921.pdf" TargetMode="External"/><Relationship Id="rId13783" Type="http://schemas.openxmlformats.org/officeDocument/2006/relationships/hyperlink" Target="https://campfin.dallascityhall.com/FinalReports/srp0000002365_20220114_143535.pdf" TargetMode="External"/><Relationship Id="rId12470" Type="http://schemas.openxmlformats.org/officeDocument/2006/relationships/hyperlink" Target="https://campfin.dallascityhall.com/FinalReports/tec0000002132_20210329_145034.pdf" TargetMode="External"/><Relationship Id="rId11139" Type="http://schemas.openxmlformats.org/officeDocument/2006/relationships/hyperlink" Target="https://campfin.dallascityhall.com/FinalReports/tec0000002039_20200715_162842.pdf" TargetMode="External"/><Relationship Id="rId11138" Type="http://schemas.openxmlformats.org/officeDocument/2006/relationships/hyperlink" Target="https://campfin.dallascityhall.com/FinalReports/tec0000002039_20200715_162842.pdf" TargetMode="External"/><Relationship Id="rId12469" Type="http://schemas.openxmlformats.org/officeDocument/2006/relationships/hyperlink" Target="https://campfin.dallascityhall.com/FinalReports/tec0000002132_20210329_145034.pdf" TargetMode="External"/><Relationship Id="rId11137" Type="http://schemas.openxmlformats.org/officeDocument/2006/relationships/hyperlink" Target="https://campfin.dallascityhall.com/FinalReports/tec0000002220_20210423_163618.pdf" TargetMode="External"/><Relationship Id="rId12468" Type="http://schemas.openxmlformats.org/officeDocument/2006/relationships/hyperlink" Target="https://campfin.dallascityhall.com/FinalReports/tec0000002132_20210329_145034.pdf" TargetMode="External"/><Relationship Id="rId13799" Type="http://schemas.openxmlformats.org/officeDocument/2006/relationships/hyperlink" Target="https://campfin.dallascityhall.com/FinalReports/srp0000002137_20210401_102629.pdf" TargetMode="External"/><Relationship Id="rId11132" Type="http://schemas.openxmlformats.org/officeDocument/2006/relationships/hyperlink" Target="https://campfin.dallascityhall.com/FinalReports/tec0000002168_20210401_163208.pdf" TargetMode="External"/><Relationship Id="rId12463" Type="http://schemas.openxmlformats.org/officeDocument/2006/relationships/hyperlink" Target="https://campfin.dallascityhall.com/FinalReports/tec0000002132_20210329_145034.pdf" TargetMode="External"/><Relationship Id="rId13795" Type="http://schemas.openxmlformats.org/officeDocument/2006/relationships/hyperlink" Target="https://campfin.dallascityhall.com/FinalReports/srp0000002304_20210715_104310.pdf" TargetMode="External"/><Relationship Id="rId11131" Type="http://schemas.openxmlformats.org/officeDocument/2006/relationships/hyperlink" Target="https://campfin.dallascityhall.com/FinalReports/tec0000002168_20210401_163208.pdf" TargetMode="External"/><Relationship Id="rId12462" Type="http://schemas.openxmlformats.org/officeDocument/2006/relationships/hyperlink" Target="https://campfin.dallascityhall.com/FinalReports/tec0000002132_20210329_145034.pdf" TargetMode="External"/><Relationship Id="rId13796" Type="http://schemas.openxmlformats.org/officeDocument/2006/relationships/hyperlink" Target="https://campfin.dallascityhall.com/FinalReports/srp0000002365_20220114_143535.pdf" TargetMode="External"/><Relationship Id="rId11130" Type="http://schemas.openxmlformats.org/officeDocument/2006/relationships/hyperlink" Target="https://campfin.dallascityhall.com/FinalReports/tec0000002168_20210401_163208.pdf" TargetMode="External"/><Relationship Id="rId12461" Type="http://schemas.openxmlformats.org/officeDocument/2006/relationships/hyperlink" Target="https://campfin.dallascityhall.com/FinalReports/tec0000002302_20210618_101921.pdf" TargetMode="External"/><Relationship Id="rId13797" Type="http://schemas.openxmlformats.org/officeDocument/2006/relationships/hyperlink" Target="https://campfin.dallascityhall.com/FinalReports/srp0000002137_20210401_102629.pdf" TargetMode="External"/><Relationship Id="rId12460" Type="http://schemas.openxmlformats.org/officeDocument/2006/relationships/hyperlink" Target="https://campfin.dallascityhall.com/FinalReports/tcc0000002233_20210618_105949.pdf" TargetMode="External"/><Relationship Id="rId13798" Type="http://schemas.openxmlformats.org/officeDocument/2006/relationships/hyperlink" Target="https://campfin.dallascityhall.com/FinalReports/srp0000002137_20210401_102629.pdf" TargetMode="External"/><Relationship Id="rId11136" Type="http://schemas.openxmlformats.org/officeDocument/2006/relationships/hyperlink" Target="https://campfin.dallascityhall.com/FinalReports/tec0000002168_20210401_163208.pdf" TargetMode="External"/><Relationship Id="rId12467" Type="http://schemas.openxmlformats.org/officeDocument/2006/relationships/hyperlink" Target="https://campfin.dallascityhall.com/FinalReports/tec0000002132_20210329_145034.pdf" TargetMode="External"/><Relationship Id="rId13791" Type="http://schemas.openxmlformats.org/officeDocument/2006/relationships/hyperlink" Target="https://campfin.dallascityhall.com/FinalReports/srp0000002304_20210715_104310.pdf" TargetMode="External"/><Relationship Id="rId11135" Type="http://schemas.openxmlformats.org/officeDocument/2006/relationships/hyperlink" Target="https://campfin.dallascityhall.com/FinalReports/tec0000002039_20200715_162842.pdf" TargetMode="External"/><Relationship Id="rId12466" Type="http://schemas.openxmlformats.org/officeDocument/2006/relationships/hyperlink" Target="https://campfin.dallascityhall.com/FinalReports/tec0000002132_20210329_145034.pdf" TargetMode="External"/><Relationship Id="rId13792" Type="http://schemas.openxmlformats.org/officeDocument/2006/relationships/hyperlink" Target="https://campfin.dallascityhall.com/FinalReports/srp0000002032_20200715_112354.pdf" TargetMode="External"/><Relationship Id="rId11134" Type="http://schemas.openxmlformats.org/officeDocument/2006/relationships/hyperlink" Target="https://campfin.dallascityhall.com/FinalReports/tec0000002220_20210423_163618.pdf" TargetMode="External"/><Relationship Id="rId12465" Type="http://schemas.openxmlformats.org/officeDocument/2006/relationships/hyperlink" Target="https://campfin.dallascityhall.com/FinalReports/tec0000002132_20210329_145034.pdf" TargetMode="External"/><Relationship Id="rId13793" Type="http://schemas.openxmlformats.org/officeDocument/2006/relationships/hyperlink" Target="https://campfin.dallascityhall.com/FinalReports/srp0000002137_20210401_102629.pdf" TargetMode="External"/><Relationship Id="rId11133" Type="http://schemas.openxmlformats.org/officeDocument/2006/relationships/hyperlink" Target="https://campfin.dallascityhall.com/FinalReports/tec0000002220_20210423_163618.pdf" TargetMode="External"/><Relationship Id="rId12464" Type="http://schemas.openxmlformats.org/officeDocument/2006/relationships/hyperlink" Target="https://campfin.dallascityhall.com/FinalReports/tec0000002132_20210329_145034.pdf" TargetMode="External"/><Relationship Id="rId13794" Type="http://schemas.openxmlformats.org/officeDocument/2006/relationships/hyperlink" Target="https://campfin.dallascityhall.com/FinalReports/srp0000002304_20210715_104310.pdf" TargetMode="External"/><Relationship Id="rId11190" Type="http://schemas.openxmlformats.org/officeDocument/2006/relationships/hyperlink" Target="https://campfin.dallascityhall.com/FinalReports/tec0000002168_20210401_163208.pdf" TargetMode="External"/><Relationship Id="rId11194" Type="http://schemas.openxmlformats.org/officeDocument/2006/relationships/hyperlink" Target="https://campfin.dallascityhall.com/FinalReports/tec0000002168_20210401_163208.pdf" TargetMode="External"/><Relationship Id="rId11193" Type="http://schemas.openxmlformats.org/officeDocument/2006/relationships/hyperlink" Target="https://campfin.dallascityhall.com/FinalReports/tec0000002168_20210401_163208.pdf" TargetMode="External"/><Relationship Id="rId11192" Type="http://schemas.openxmlformats.org/officeDocument/2006/relationships/hyperlink" Target="https://campfin.dallascityhall.com/FinalReports/tec0000002168_20210401_163208.pdf" TargetMode="External"/><Relationship Id="rId11191" Type="http://schemas.openxmlformats.org/officeDocument/2006/relationships/hyperlink" Target="https://campfin.dallascityhall.com/FinalReports/tec0000002168_20210401_163208.pdf" TargetMode="External"/><Relationship Id="rId7195" Type="http://schemas.openxmlformats.org/officeDocument/2006/relationships/hyperlink" Target="https://campfin.dallascityhall.com/FinalReports/tec0000002143_20210402_220139.pdf" TargetMode="External"/><Relationship Id="rId7194" Type="http://schemas.openxmlformats.org/officeDocument/2006/relationships/hyperlink" Target="https://campfin.dallascityhall.com/FinalReports/tcc0000002061_20210118_132944.pdf" TargetMode="External"/><Relationship Id="rId7193" Type="http://schemas.openxmlformats.org/officeDocument/2006/relationships/hyperlink" Target="https://campfin.dallascityhall.com/FinalReports/tcc0000002061_20210118_132944.pdf" TargetMode="External"/><Relationship Id="rId7192" Type="http://schemas.openxmlformats.org/officeDocument/2006/relationships/hyperlink" Target="https://campfin.dallascityhall.com/FinalReports/tcc0000002061_20210118_132944.pdf" TargetMode="External"/><Relationship Id="rId7199" Type="http://schemas.openxmlformats.org/officeDocument/2006/relationships/hyperlink" Target="https://campfin.dallascityhall.com/FinalReports/tcc0000002061_20210118_132944.pdf" TargetMode="External"/><Relationship Id="rId7198" Type="http://schemas.openxmlformats.org/officeDocument/2006/relationships/hyperlink" Target="https://campfin.dallascityhall.com/FinalReports/tcc0000002061_20210118_132944.pdf" TargetMode="External"/><Relationship Id="rId7197" Type="http://schemas.openxmlformats.org/officeDocument/2006/relationships/hyperlink" Target="https://campfin.dallascityhall.com/FinalReports/tcc0000002061_20210118_132944.pdf" TargetMode="External"/><Relationship Id="rId7196" Type="http://schemas.openxmlformats.org/officeDocument/2006/relationships/hyperlink" Target="https://campfin.dallascityhall.com/FinalReports/srp0000002315_20210714_161957.pdf" TargetMode="External"/><Relationship Id="rId11187" Type="http://schemas.openxmlformats.org/officeDocument/2006/relationships/hyperlink" Target="https://campfin.dallascityhall.com/FinalReports/tec0000002168_20210401_163208.pdf" TargetMode="External"/><Relationship Id="rId11186" Type="http://schemas.openxmlformats.org/officeDocument/2006/relationships/hyperlink" Target="https://campfin.dallascityhall.com/FinalReports/tec0000002168_20210401_163208.pdf" TargetMode="External"/><Relationship Id="rId11185" Type="http://schemas.openxmlformats.org/officeDocument/2006/relationships/hyperlink" Target="https://campfin.dallascityhall.com/FinalReports/tec0000002168_20210401_163208.pdf" TargetMode="External"/><Relationship Id="rId11184" Type="http://schemas.openxmlformats.org/officeDocument/2006/relationships/hyperlink" Target="https://campfin.dallascityhall.com/FinalReports/tec0000002168_20210401_163208.pdf" TargetMode="External"/><Relationship Id="rId11189" Type="http://schemas.openxmlformats.org/officeDocument/2006/relationships/hyperlink" Target="https://campfin.dallascityhall.com/FinalReports/tec0000002168_20210401_163208.pdf" TargetMode="External"/><Relationship Id="rId11188" Type="http://schemas.openxmlformats.org/officeDocument/2006/relationships/hyperlink" Target="https://campfin.dallascityhall.com/FinalReports/tec0000002168_20210401_163208.pdf" TargetMode="External"/><Relationship Id="rId7191" Type="http://schemas.openxmlformats.org/officeDocument/2006/relationships/hyperlink" Target="https://campfin.dallascityhall.com/FinalReports/tcc0000002061_20210118_132944.pdf" TargetMode="External"/><Relationship Id="rId7190" Type="http://schemas.openxmlformats.org/officeDocument/2006/relationships/hyperlink" Target="https://campfin.dallascityhall.com/FinalReports/tcc0000002061_20210118_132944.pdf" TargetMode="External"/><Relationship Id="rId7184" Type="http://schemas.openxmlformats.org/officeDocument/2006/relationships/hyperlink" Target="https://campfin.dallascityhall.com/FinalReports/tec0000002276_20210528_082609.pdf" TargetMode="External"/><Relationship Id="rId7183" Type="http://schemas.openxmlformats.org/officeDocument/2006/relationships/hyperlink" Target="https://campfin.dallascityhall.com/FinalReports/tec0000002276_20210528_082609.pdf" TargetMode="External"/><Relationship Id="rId7182" Type="http://schemas.openxmlformats.org/officeDocument/2006/relationships/hyperlink" Target="https://campfin.dallascityhall.com/FinalReports/tec0000002276_20210528_082609.pdf" TargetMode="External"/><Relationship Id="rId7181" Type="http://schemas.openxmlformats.org/officeDocument/2006/relationships/hyperlink" Target="https://campfin.dallascityhall.com/FinalReports/tec0000002276_20210528_082609.pdf" TargetMode="External"/><Relationship Id="rId7188" Type="http://schemas.openxmlformats.org/officeDocument/2006/relationships/hyperlink" Target="https://campfin.dallascityhall.com/FinalReports/tcc0000002061_20210118_132944.pdf" TargetMode="External"/><Relationship Id="rId7187" Type="http://schemas.openxmlformats.org/officeDocument/2006/relationships/hyperlink" Target="https://campfin.dallascityhall.com/FinalReports/srp0000002315_20210714_161957.pdf" TargetMode="External"/><Relationship Id="rId7186" Type="http://schemas.openxmlformats.org/officeDocument/2006/relationships/hyperlink" Target="https://campfin.dallascityhall.com/FinalReports/srp0000002315_20210714_161957.pdf" TargetMode="External"/><Relationship Id="rId7185" Type="http://schemas.openxmlformats.org/officeDocument/2006/relationships/hyperlink" Target="https://campfin.dallascityhall.com/FinalReports/tec0000002276_20210528_082609.pdf" TargetMode="External"/><Relationship Id="rId11198" Type="http://schemas.openxmlformats.org/officeDocument/2006/relationships/hyperlink" Target="https://campfin.dallascityhall.com/FinalReports/tec0000002220_20210423_163618.pdf" TargetMode="External"/><Relationship Id="rId11197" Type="http://schemas.openxmlformats.org/officeDocument/2006/relationships/hyperlink" Target="https://campfin.dallascityhall.com/FinalReports/tec0000002220_20210423_163618.pdf" TargetMode="External"/><Relationship Id="rId11196" Type="http://schemas.openxmlformats.org/officeDocument/2006/relationships/hyperlink" Target="https://campfin.dallascityhall.com/FinalReports/tec0000002220_20210423_163618.pdf" TargetMode="External"/><Relationship Id="rId7189" Type="http://schemas.openxmlformats.org/officeDocument/2006/relationships/hyperlink" Target="https://campfin.dallascityhall.com/FinalReports/tec0000002143_20210402_220139.pdf" TargetMode="External"/><Relationship Id="rId11195" Type="http://schemas.openxmlformats.org/officeDocument/2006/relationships/hyperlink" Target="https://campfin.dallascityhall.com/FinalReports/tec0000002220_20210423_163618.pdf" TargetMode="External"/><Relationship Id="rId11199" Type="http://schemas.openxmlformats.org/officeDocument/2006/relationships/hyperlink" Target="https://campfin.dallascityhall.com/FinalReports/tec0000002220_20210423_163618.pdf" TargetMode="External"/><Relationship Id="rId11172" Type="http://schemas.openxmlformats.org/officeDocument/2006/relationships/hyperlink" Target="https://campfin.dallascityhall.com/FinalReports/tec0000002220_20210423_163618.pdf" TargetMode="External"/><Relationship Id="rId11171" Type="http://schemas.openxmlformats.org/officeDocument/2006/relationships/hyperlink" Target="https://campfin.dallascityhall.com/FinalReports/tec0000002220_20210423_163618.pdf" TargetMode="External"/><Relationship Id="rId11170" Type="http://schemas.openxmlformats.org/officeDocument/2006/relationships/hyperlink" Target="https://campfin.dallascityhall.com/FinalReports/tec0000002220_20210423_163618.pdf" TargetMode="External"/><Relationship Id="rId11165" Type="http://schemas.openxmlformats.org/officeDocument/2006/relationships/hyperlink" Target="https://campfin.dallascityhall.com/FinalReports/tec0000002168_20210401_163208.pdf" TargetMode="External"/><Relationship Id="rId12496" Type="http://schemas.openxmlformats.org/officeDocument/2006/relationships/hyperlink" Target="https://campfin.dallascityhall.com/FinalReports/tec0000002132_20210329_145034.pdf" TargetMode="External"/><Relationship Id="rId11164" Type="http://schemas.openxmlformats.org/officeDocument/2006/relationships/hyperlink" Target="https://campfin.dallascityhall.com/FinalReports/tec0000002168_20210401_163208.pdf" TargetMode="External"/><Relationship Id="rId12495" Type="http://schemas.openxmlformats.org/officeDocument/2006/relationships/hyperlink" Target="https://campfin.dallascityhall.com/FinalReports/tec0000002132_20210329_145034.pdf" TargetMode="External"/><Relationship Id="rId11163" Type="http://schemas.openxmlformats.org/officeDocument/2006/relationships/hyperlink" Target="https://campfin.dallascityhall.com/FinalReports/tec0000002220_20210423_163618.pdf" TargetMode="External"/><Relationship Id="rId12494" Type="http://schemas.openxmlformats.org/officeDocument/2006/relationships/hyperlink" Target="https://campfin.dallascityhall.com/FinalReports/tec0000002132_20210329_145034.pdf" TargetMode="External"/><Relationship Id="rId11162" Type="http://schemas.openxmlformats.org/officeDocument/2006/relationships/hyperlink" Target="https://campfin.dallascityhall.com/FinalReports/tec0000002168_20210401_163208.pdf" TargetMode="External"/><Relationship Id="rId12493" Type="http://schemas.openxmlformats.org/officeDocument/2006/relationships/hyperlink" Target="https://campfin.dallascityhall.com/FinalReports/tec0000002132_20210329_145034.pdf" TargetMode="External"/><Relationship Id="rId11169" Type="http://schemas.openxmlformats.org/officeDocument/2006/relationships/hyperlink" Target="https://campfin.dallascityhall.com/FinalReports/tec0000002220_20210423_163618.pdf" TargetMode="External"/><Relationship Id="rId11168" Type="http://schemas.openxmlformats.org/officeDocument/2006/relationships/hyperlink" Target="https://campfin.dallascityhall.com/FinalReports/tec0000002220_20210423_163618.pdf" TargetMode="External"/><Relationship Id="rId12499" Type="http://schemas.openxmlformats.org/officeDocument/2006/relationships/hyperlink" Target="https://campfin.dallascityhall.com/FinalReports/tec0000002132_20210329_145034.pdf" TargetMode="External"/><Relationship Id="rId11167" Type="http://schemas.openxmlformats.org/officeDocument/2006/relationships/hyperlink" Target="https://campfin.dallascityhall.com/FinalReports/tec0000002220_20210423_163618.pdf" TargetMode="External"/><Relationship Id="rId12498" Type="http://schemas.openxmlformats.org/officeDocument/2006/relationships/hyperlink" Target="https://campfin.dallascityhall.com/FinalReports/tec0000002132_20210329_145034.pdf" TargetMode="External"/><Relationship Id="rId11166" Type="http://schemas.openxmlformats.org/officeDocument/2006/relationships/hyperlink" Target="https://campfin.dallascityhall.com/FinalReports/tec0000002168_20210401_163208.pdf" TargetMode="External"/><Relationship Id="rId12497" Type="http://schemas.openxmlformats.org/officeDocument/2006/relationships/hyperlink" Target="https://campfin.dallascityhall.com/FinalReports/tec0000002132_20210329_145034.pdf" TargetMode="External"/><Relationship Id="rId11183" Type="http://schemas.openxmlformats.org/officeDocument/2006/relationships/hyperlink" Target="https://campfin.dallascityhall.com/FinalReports/tec0000002168_20210401_163208.pdf" TargetMode="External"/><Relationship Id="rId11182" Type="http://schemas.openxmlformats.org/officeDocument/2006/relationships/hyperlink" Target="https://campfin.dallascityhall.com/FinalReports/tec0000002168_20210401_163208.pdf" TargetMode="External"/><Relationship Id="rId11181" Type="http://schemas.openxmlformats.org/officeDocument/2006/relationships/hyperlink" Target="https://campfin.dallascityhall.com/FinalReports/tec0000002168_20210401_163208.pdf" TargetMode="External"/><Relationship Id="rId11180" Type="http://schemas.openxmlformats.org/officeDocument/2006/relationships/hyperlink" Target="https://campfin.dallascityhall.com/FinalReports/tec0000002168_20210401_163208.pdf" TargetMode="External"/><Relationship Id="rId11176" Type="http://schemas.openxmlformats.org/officeDocument/2006/relationships/hyperlink" Target="https://campfin.dallascityhall.com/FinalReports/tec0000002168_20210401_163208.pdf" TargetMode="External"/><Relationship Id="rId11175" Type="http://schemas.openxmlformats.org/officeDocument/2006/relationships/hyperlink" Target="https://campfin.dallascityhall.com/FinalReports/tec0000002220_20210423_163618.pdf" TargetMode="External"/><Relationship Id="rId11174" Type="http://schemas.openxmlformats.org/officeDocument/2006/relationships/hyperlink" Target="https://campfin.dallascityhall.com/FinalReports/tec0000002168_20210401_163208.pdf" TargetMode="External"/><Relationship Id="rId11173" Type="http://schemas.openxmlformats.org/officeDocument/2006/relationships/hyperlink" Target="https://campfin.dallascityhall.com/FinalReports/tec0000002168_20210401_163208.pdf" TargetMode="External"/><Relationship Id="rId11179" Type="http://schemas.openxmlformats.org/officeDocument/2006/relationships/hyperlink" Target="https://campfin.dallascityhall.com/FinalReports/tec0000002168_20210401_163208.pdf" TargetMode="External"/><Relationship Id="rId11178" Type="http://schemas.openxmlformats.org/officeDocument/2006/relationships/hyperlink" Target="https://campfin.dallascityhall.com/FinalReports/tec0000002168_20210401_163208.pdf" TargetMode="External"/><Relationship Id="rId11177" Type="http://schemas.openxmlformats.org/officeDocument/2006/relationships/hyperlink" Target="https://campfin.dallascityhall.com/FinalReports/tec0000002220_20210423_163618.pdf" TargetMode="External"/><Relationship Id="rId13726" Type="http://schemas.openxmlformats.org/officeDocument/2006/relationships/hyperlink" Target="https://campfin.dallascityhall.com/FinalReports/srp0000002304_20210715_104310.pdf" TargetMode="External"/><Relationship Id="rId13727" Type="http://schemas.openxmlformats.org/officeDocument/2006/relationships/hyperlink" Target="https://campfin.dallascityhall.com/FinalReports/srp0000002365_20220114_143535.pdf" TargetMode="External"/><Relationship Id="rId13728" Type="http://schemas.openxmlformats.org/officeDocument/2006/relationships/hyperlink" Target="https://campfin.dallascityhall.com/FinalReports/srp0000002304_20210715_104310.pdf" TargetMode="External"/><Relationship Id="rId13729" Type="http://schemas.openxmlformats.org/officeDocument/2006/relationships/hyperlink" Target="https://campfin.dallascityhall.com/FinalReports/srp0000002365_20220114_143535.pdf" TargetMode="External"/><Relationship Id="rId13722" Type="http://schemas.openxmlformats.org/officeDocument/2006/relationships/hyperlink" Target="https://campfin.dallascityhall.com/FinalReports/srp0000002210_20210423_104831.pdf" TargetMode="External"/><Relationship Id="rId13723" Type="http://schemas.openxmlformats.org/officeDocument/2006/relationships/hyperlink" Target="https://campfin.dallascityhall.com/FinalReports/srp0000002210_20210423_104831.pdf" TargetMode="External"/><Relationship Id="rId13724" Type="http://schemas.openxmlformats.org/officeDocument/2006/relationships/hyperlink" Target="https://campfin.dallascityhall.com/FinalReports/srp0000002365_20220114_143535.pdf" TargetMode="External"/><Relationship Id="rId13725" Type="http://schemas.openxmlformats.org/officeDocument/2006/relationships/hyperlink" Target="https://campfin.dallascityhall.com/FinalReports/srp0000002365_20220114_143535.pdf" TargetMode="External"/><Relationship Id="rId13720" Type="http://schemas.openxmlformats.org/officeDocument/2006/relationships/hyperlink" Target="https://campfin.dallascityhall.com/FinalReports/srp0000002304_20210715_104310.pdf" TargetMode="External"/><Relationship Id="rId13721" Type="http://schemas.openxmlformats.org/officeDocument/2006/relationships/hyperlink" Target="https://campfin.dallascityhall.com/FinalReports/srp0000002137_20210401_102629.pdf" TargetMode="External"/><Relationship Id="rId12405" Type="http://schemas.openxmlformats.org/officeDocument/2006/relationships/hyperlink" Target="https://campfin.dallascityhall.com/FinalReports/srp0000002228_20210423_112938.pdf" TargetMode="External"/><Relationship Id="rId13737" Type="http://schemas.openxmlformats.org/officeDocument/2006/relationships/hyperlink" Target="https://campfin.dallascityhall.com/FinalReports/srp0000002365_20220114_143535.pdf" TargetMode="External"/><Relationship Id="rId12404" Type="http://schemas.openxmlformats.org/officeDocument/2006/relationships/hyperlink" Target="https://campfin.dallascityhall.com/FinalReports/srp0000002228_20210423_112938.pdf" TargetMode="External"/><Relationship Id="rId13738" Type="http://schemas.openxmlformats.org/officeDocument/2006/relationships/hyperlink" Target="https://campfin.dallascityhall.com/FinalReports/srp0000002210_20210423_104831.pdf" TargetMode="External"/><Relationship Id="rId12403" Type="http://schemas.openxmlformats.org/officeDocument/2006/relationships/hyperlink" Target="https://campfin.dallascityhall.com/FinalReports/srp0000002228_20210423_112938.pdf" TargetMode="External"/><Relationship Id="rId13739" Type="http://schemas.openxmlformats.org/officeDocument/2006/relationships/hyperlink" Target="https://campfin.dallascityhall.com/FinalReports/srp0000002365_20220114_143535.pdf" TargetMode="External"/><Relationship Id="rId12402" Type="http://schemas.openxmlformats.org/officeDocument/2006/relationships/hyperlink" Target="https://campfin.dallascityhall.com/FinalReports/srp0000002228_20210423_112938.pdf" TargetMode="External"/><Relationship Id="rId12409" Type="http://schemas.openxmlformats.org/officeDocument/2006/relationships/hyperlink" Target="https://campfin.dallascityhall.com/FinalReports/srp0000002228_20210423_112938.pdf" TargetMode="External"/><Relationship Id="rId13733" Type="http://schemas.openxmlformats.org/officeDocument/2006/relationships/hyperlink" Target="https://campfin.dallascityhall.com/FinalReports/srp0000002032_20200715_112354.pdf" TargetMode="External"/><Relationship Id="rId12408" Type="http://schemas.openxmlformats.org/officeDocument/2006/relationships/hyperlink" Target="https://campfin.dallascityhall.com/FinalReports/srp0000002228_20210423_112938.pdf" TargetMode="External"/><Relationship Id="rId13734" Type="http://schemas.openxmlformats.org/officeDocument/2006/relationships/hyperlink" Target="https://campfin.dallascityhall.com/FinalReports/srp0000002210_20210423_104831.pdf" TargetMode="External"/><Relationship Id="rId12407" Type="http://schemas.openxmlformats.org/officeDocument/2006/relationships/hyperlink" Target="https://campfin.dallascityhall.com/FinalReports/srp0000002228_20210423_112938.pdf" TargetMode="External"/><Relationship Id="rId13735" Type="http://schemas.openxmlformats.org/officeDocument/2006/relationships/hyperlink" Target="https://campfin.dallascityhall.com/FinalReports/srp0000002365_20220114_143535.pdf" TargetMode="External"/><Relationship Id="rId12406" Type="http://schemas.openxmlformats.org/officeDocument/2006/relationships/hyperlink" Target="https://campfin.dallascityhall.com/FinalReports/srp0000002228_20210423_112938.pdf" TargetMode="External"/><Relationship Id="rId13736" Type="http://schemas.openxmlformats.org/officeDocument/2006/relationships/hyperlink" Target="https://campfin.dallascityhall.com/FinalReports/srp0000002137_20210401_102629.pdf" TargetMode="External"/><Relationship Id="rId13730" Type="http://schemas.openxmlformats.org/officeDocument/2006/relationships/hyperlink" Target="https://campfin.dallascityhall.com/FinalReports/srp0000002365_20220114_143535.pdf" TargetMode="External"/><Relationship Id="rId13731" Type="http://schemas.openxmlformats.org/officeDocument/2006/relationships/hyperlink" Target="https://campfin.dallascityhall.com/FinalReports/srp0000002137_20210401_102629.pdf" TargetMode="External"/><Relationship Id="rId13732" Type="http://schemas.openxmlformats.org/officeDocument/2006/relationships/hyperlink" Target="https://campfin.dallascityhall.com/FinalReports/srp0000002365_20220114_143535.pdf" TargetMode="External"/><Relationship Id="rId12401" Type="http://schemas.openxmlformats.org/officeDocument/2006/relationships/hyperlink" Target="https://campfin.dallascityhall.com/FinalReports/srp0000002228_20210423_112938.pdf" TargetMode="External"/><Relationship Id="rId12400" Type="http://schemas.openxmlformats.org/officeDocument/2006/relationships/hyperlink" Target="https://campfin.dallascityhall.com/FinalReports/srp0000002228_20210423_112938.pdf" TargetMode="External"/><Relationship Id="rId13708" Type="http://schemas.openxmlformats.org/officeDocument/2006/relationships/hyperlink" Target="https://campfin.dallascityhall.com/FinalReports/srp0000002137_20210401_102629.pdf" TargetMode="External"/><Relationship Id="rId13709" Type="http://schemas.openxmlformats.org/officeDocument/2006/relationships/hyperlink" Target="https://campfin.dallascityhall.com/FinalReports/srp0000002365_20220114_143535.pdf" TargetMode="External"/><Relationship Id="rId13704" Type="http://schemas.openxmlformats.org/officeDocument/2006/relationships/hyperlink" Target="https://campfin.dallascityhall.com/FinalReports/srp0000002210_20210423_104831.pdf" TargetMode="External"/><Relationship Id="rId13705" Type="http://schemas.openxmlformats.org/officeDocument/2006/relationships/hyperlink" Target="https://campfin.dallascityhall.com/FinalReports/srp0000002365_20220114_143535.pdf" TargetMode="External"/><Relationship Id="rId13706" Type="http://schemas.openxmlformats.org/officeDocument/2006/relationships/hyperlink" Target="https://campfin.dallascityhall.com/FinalReports/srp0000002032_20200715_112354.pdf" TargetMode="External"/><Relationship Id="rId13707" Type="http://schemas.openxmlformats.org/officeDocument/2006/relationships/hyperlink" Target="https://campfin.dallascityhall.com/FinalReports/srp0000002137_20210401_102629.pdf" TargetMode="External"/><Relationship Id="rId13700" Type="http://schemas.openxmlformats.org/officeDocument/2006/relationships/hyperlink" Target="https://campfin.dallascityhall.com/FinalReports/srp0000002365_20220114_143535.pdf" TargetMode="External"/><Relationship Id="rId13701" Type="http://schemas.openxmlformats.org/officeDocument/2006/relationships/hyperlink" Target="https://campfin.dallascityhall.com/FinalReports/srp0000002365_20220114_143535.pdf" TargetMode="External"/><Relationship Id="rId13702" Type="http://schemas.openxmlformats.org/officeDocument/2006/relationships/hyperlink" Target="https://campfin.dallascityhall.com/FinalReports/srp0000002058_20210115_125122.pdf" TargetMode="External"/><Relationship Id="rId13703" Type="http://schemas.openxmlformats.org/officeDocument/2006/relationships/hyperlink" Target="https://campfin.dallascityhall.com/FinalReports/srp0000002210_20210423_104831.pdf" TargetMode="External"/><Relationship Id="rId13719" Type="http://schemas.openxmlformats.org/officeDocument/2006/relationships/hyperlink" Target="https://campfin.dallascityhall.com/FinalReports/srp0000002365_20220114_143535.pdf" TargetMode="External"/><Relationship Id="rId13715" Type="http://schemas.openxmlformats.org/officeDocument/2006/relationships/hyperlink" Target="https://campfin.dallascityhall.com/FinalReports/srp0000002304_20210715_104310.pdf" TargetMode="External"/><Relationship Id="rId13716" Type="http://schemas.openxmlformats.org/officeDocument/2006/relationships/hyperlink" Target="https://campfin.dallascityhall.com/FinalReports/srp0000002137_20210401_102629.pdf" TargetMode="External"/><Relationship Id="rId13717" Type="http://schemas.openxmlformats.org/officeDocument/2006/relationships/hyperlink" Target="https://campfin.dallascityhall.com/FinalReports/srp0000002032_20200715_112354.pdf" TargetMode="External"/><Relationship Id="rId13718" Type="http://schemas.openxmlformats.org/officeDocument/2006/relationships/hyperlink" Target="https://campfin.dallascityhall.com/FinalReports/srp0000002365_20220114_143535.pdf" TargetMode="External"/><Relationship Id="rId13711" Type="http://schemas.openxmlformats.org/officeDocument/2006/relationships/hyperlink" Target="https://campfin.dallascityhall.com/FinalReports/srp0000002365_20220114_143535.pdf" TargetMode="External"/><Relationship Id="rId13712" Type="http://schemas.openxmlformats.org/officeDocument/2006/relationships/hyperlink" Target="https://campfin.dallascityhall.com/FinalReports/srp0000002365_20220114_143535.pdf" TargetMode="External"/><Relationship Id="rId13713" Type="http://schemas.openxmlformats.org/officeDocument/2006/relationships/hyperlink" Target="https://campfin.dallascityhall.com/FinalReports/srp0000002137_20210401_102629.pdf" TargetMode="External"/><Relationship Id="rId13714" Type="http://schemas.openxmlformats.org/officeDocument/2006/relationships/hyperlink" Target="https://campfin.dallascityhall.com/FinalReports/srp0000002304_20210715_104310.pdf" TargetMode="External"/><Relationship Id="rId13710" Type="http://schemas.openxmlformats.org/officeDocument/2006/relationships/hyperlink" Target="https://campfin.dallascityhall.com/FinalReports/srp0000002137_20210401_102629.pdf" TargetMode="External"/><Relationship Id="rId11107" Type="http://schemas.openxmlformats.org/officeDocument/2006/relationships/hyperlink" Target="https://campfin.dallascityhall.com/FinalReports/tec0000002220_20210423_163618.pdf" TargetMode="External"/><Relationship Id="rId12438" Type="http://schemas.openxmlformats.org/officeDocument/2006/relationships/hyperlink" Target="https://campfin.dallascityhall.com/FinalReports/srp0000002157_20210331_190013.pdf" TargetMode="External"/><Relationship Id="rId11106" Type="http://schemas.openxmlformats.org/officeDocument/2006/relationships/hyperlink" Target="https://campfin.dallascityhall.com/FinalReports/tec0000002220_20210423_163618.pdf" TargetMode="External"/><Relationship Id="rId12437" Type="http://schemas.openxmlformats.org/officeDocument/2006/relationships/hyperlink" Target="https://campfin.dallascityhall.com/FinalReports/srp0000002228_20210423_112938.pdf" TargetMode="External"/><Relationship Id="rId11105" Type="http://schemas.openxmlformats.org/officeDocument/2006/relationships/hyperlink" Target="https://campfin.dallascityhall.com/FinalReports/tec0000002168_20210401_163208.pdf" TargetMode="External"/><Relationship Id="rId12436" Type="http://schemas.openxmlformats.org/officeDocument/2006/relationships/hyperlink" Target="https://campfin.dallascityhall.com/FinalReports/srp0000002079_20210115_110151.pdf" TargetMode="External"/><Relationship Id="rId11104" Type="http://schemas.openxmlformats.org/officeDocument/2006/relationships/hyperlink" Target="https://campfin.dallascityhall.com/FinalReports/tec0000002090_20210115_164636.pdf" TargetMode="External"/><Relationship Id="rId12435" Type="http://schemas.openxmlformats.org/officeDocument/2006/relationships/hyperlink" Target="https://campfin.dallascityhall.com/FinalReports/srp0000002341_20210715_155630.pdf" TargetMode="External"/><Relationship Id="rId13766" Type="http://schemas.openxmlformats.org/officeDocument/2006/relationships/hyperlink" Target="https://campfin.dallascityhall.com/FinalReports/srp0000002365_20220114_143535.pdf" TargetMode="External"/><Relationship Id="rId13767" Type="http://schemas.openxmlformats.org/officeDocument/2006/relationships/hyperlink" Target="https://campfin.dallascityhall.com/FinalReports/srp0000002032_20200715_112354.pdf" TargetMode="External"/><Relationship Id="rId11109" Type="http://schemas.openxmlformats.org/officeDocument/2006/relationships/hyperlink" Target="https://campfin.dallascityhall.com/FinalReports/tec0000002039_20200715_162842.pdf" TargetMode="External"/><Relationship Id="rId13768" Type="http://schemas.openxmlformats.org/officeDocument/2006/relationships/hyperlink" Target="https://campfin.dallascityhall.com/FinalReports/srp0000002137_20210401_102629.pdf" TargetMode="External"/><Relationship Id="rId11108" Type="http://schemas.openxmlformats.org/officeDocument/2006/relationships/hyperlink" Target="https://campfin.dallascityhall.com/FinalReports/tec0000002039_20200715_162842.pdf" TargetMode="External"/><Relationship Id="rId12439" Type="http://schemas.openxmlformats.org/officeDocument/2006/relationships/hyperlink" Target="https://campfin.dallascityhall.com/FinalReports/srp0000002157_20210331_190013.pdf" TargetMode="External"/><Relationship Id="rId13769" Type="http://schemas.openxmlformats.org/officeDocument/2006/relationships/hyperlink" Target="https://campfin.dallascityhall.com/FinalReports/srp0000002365_20220114_143535.pdf" TargetMode="External"/><Relationship Id="rId12430" Type="http://schemas.openxmlformats.org/officeDocument/2006/relationships/hyperlink" Target="https://campfin.dallascityhall.com/FinalReports/srp0000002341_20210715_155630.pdf" TargetMode="External"/><Relationship Id="rId13762" Type="http://schemas.openxmlformats.org/officeDocument/2006/relationships/hyperlink" Target="https://campfin.dallascityhall.com/FinalReports/srp0000002365_20220114_143535.pdf" TargetMode="External"/><Relationship Id="rId13763" Type="http://schemas.openxmlformats.org/officeDocument/2006/relationships/hyperlink" Target="https://campfin.dallascityhall.com/FinalReports/srp0000002304_20210715_104310.pdf" TargetMode="External"/><Relationship Id="rId13764" Type="http://schemas.openxmlformats.org/officeDocument/2006/relationships/hyperlink" Target="https://campfin.dallascityhall.com/FinalReports/srp0000002210_20210423_104831.pdf" TargetMode="External"/><Relationship Id="rId13765" Type="http://schemas.openxmlformats.org/officeDocument/2006/relationships/hyperlink" Target="https://campfin.dallascityhall.com/FinalReports/srp0000002210_20210423_104831.pdf" TargetMode="External"/><Relationship Id="rId11103" Type="http://schemas.openxmlformats.org/officeDocument/2006/relationships/hyperlink" Target="https://campfin.dallascityhall.com/FinalReports/tec0000002090_20210115_164636.pdf" TargetMode="External"/><Relationship Id="rId12434" Type="http://schemas.openxmlformats.org/officeDocument/2006/relationships/hyperlink" Target="https://campfin.dallascityhall.com/FinalReports/srp0000002341_20210715_155630.pdf" TargetMode="External"/><Relationship Id="rId11102" Type="http://schemas.openxmlformats.org/officeDocument/2006/relationships/hyperlink" Target="https://campfin.dallascityhall.com/FinalReports/tec0000002168_20210401_163208.pdf" TargetMode="External"/><Relationship Id="rId12433" Type="http://schemas.openxmlformats.org/officeDocument/2006/relationships/hyperlink" Target="https://campfin.dallascityhall.com/FinalReports/srp0000002367_20220105_183646.pdf" TargetMode="External"/><Relationship Id="rId11101" Type="http://schemas.openxmlformats.org/officeDocument/2006/relationships/hyperlink" Target="https://campfin.dallascityhall.com/FinalReports/tec0000002168_20210401_163208.pdf" TargetMode="External"/><Relationship Id="rId12432" Type="http://schemas.openxmlformats.org/officeDocument/2006/relationships/hyperlink" Target="https://campfin.dallascityhall.com/FinalReports/srp0000002367_20220105_183646.pdf" TargetMode="External"/><Relationship Id="rId13760" Type="http://schemas.openxmlformats.org/officeDocument/2006/relationships/hyperlink" Target="https://campfin.dallascityhall.com/FinalReports/srp0000002304_20210715_104310.pdf" TargetMode="External"/><Relationship Id="rId11100" Type="http://schemas.openxmlformats.org/officeDocument/2006/relationships/hyperlink" Target="https://campfin.dallascityhall.com/FinalReports/tec0000002168_20210401_163208.pdf" TargetMode="External"/><Relationship Id="rId12431" Type="http://schemas.openxmlformats.org/officeDocument/2006/relationships/hyperlink" Target="https://campfin.dallascityhall.com/FinalReports/srp0000002157_20210331_190013.pdf" TargetMode="External"/><Relationship Id="rId13761" Type="http://schemas.openxmlformats.org/officeDocument/2006/relationships/hyperlink" Target="https://campfin.dallascityhall.com/FinalReports/srp0000002365_20220114_143535.pdf" TargetMode="External"/><Relationship Id="rId11118" Type="http://schemas.openxmlformats.org/officeDocument/2006/relationships/hyperlink" Target="https://campfin.dallascityhall.com/FinalReports/tec0000002090_20210115_164636.pdf" TargetMode="External"/><Relationship Id="rId12449" Type="http://schemas.openxmlformats.org/officeDocument/2006/relationships/hyperlink" Target="https://campfin.dallascityhall.com/FinalReports/srp0000002228_20210423_112938.pdf" TargetMode="External"/><Relationship Id="rId11117" Type="http://schemas.openxmlformats.org/officeDocument/2006/relationships/hyperlink" Target="https://campfin.dallascityhall.com/FinalReports/tec0000002090_20210115_164636.pdf" TargetMode="External"/><Relationship Id="rId12448" Type="http://schemas.openxmlformats.org/officeDocument/2006/relationships/hyperlink" Target="https://campfin.dallascityhall.com/FinalReports/srp0000002341_20210715_155630.pdf" TargetMode="External"/><Relationship Id="rId11116" Type="http://schemas.openxmlformats.org/officeDocument/2006/relationships/hyperlink" Target="https://campfin.dallascityhall.com/FinalReports/tec0000002090_20210115_164636.pdf" TargetMode="External"/><Relationship Id="rId12447" Type="http://schemas.openxmlformats.org/officeDocument/2006/relationships/hyperlink" Target="https://campfin.dallascityhall.com/FinalReports/srp0000002228_20210423_112938.pdf" TargetMode="External"/><Relationship Id="rId11115" Type="http://schemas.openxmlformats.org/officeDocument/2006/relationships/hyperlink" Target="https://campfin.dallascityhall.com/FinalReports/tec0000002090_20210115_164636.pdf" TargetMode="External"/><Relationship Id="rId12446" Type="http://schemas.openxmlformats.org/officeDocument/2006/relationships/hyperlink" Target="https://campfin.dallascityhall.com/FinalReports/srp0000002341_20210715_155630.pdf" TargetMode="External"/><Relationship Id="rId13777" Type="http://schemas.openxmlformats.org/officeDocument/2006/relationships/hyperlink" Target="https://campfin.dallascityhall.com/FinalReports/srp0000002365_20220114_143535.pdf" TargetMode="External"/><Relationship Id="rId13778" Type="http://schemas.openxmlformats.org/officeDocument/2006/relationships/hyperlink" Target="https://campfin.dallascityhall.com/FinalReports/srp0000002210_20210423_104831.pdf" TargetMode="External"/><Relationship Id="rId13779" Type="http://schemas.openxmlformats.org/officeDocument/2006/relationships/hyperlink" Target="https://campfin.dallascityhall.com/FinalReports/srp0000002058_20210115_125122.pdf" TargetMode="External"/><Relationship Id="rId11119" Type="http://schemas.openxmlformats.org/officeDocument/2006/relationships/hyperlink" Target="https://campfin.dallascityhall.com/FinalReports/tec0000002090_20210115_164636.pdf" TargetMode="External"/><Relationship Id="rId11110" Type="http://schemas.openxmlformats.org/officeDocument/2006/relationships/hyperlink" Target="https://campfin.dallascityhall.com/FinalReports/tec0000002039_20200715_162842.pdf" TargetMode="External"/><Relationship Id="rId12441" Type="http://schemas.openxmlformats.org/officeDocument/2006/relationships/hyperlink" Target="https://campfin.dallascityhall.com/FinalReports/srp0000002341_20210715_155630.pdf" TargetMode="External"/><Relationship Id="rId13773" Type="http://schemas.openxmlformats.org/officeDocument/2006/relationships/hyperlink" Target="https://campfin.dallascityhall.com/FinalReports/srp0000002365_20220114_143535.pdf" TargetMode="External"/><Relationship Id="rId12440" Type="http://schemas.openxmlformats.org/officeDocument/2006/relationships/hyperlink" Target="https://campfin.dallascityhall.com/FinalReports/srp0000002157_20210331_190013.pdf" TargetMode="External"/><Relationship Id="rId13774" Type="http://schemas.openxmlformats.org/officeDocument/2006/relationships/hyperlink" Target="https://campfin.dallascityhall.com/FinalReports/srp0000002137_20210401_102629.pdf" TargetMode="External"/><Relationship Id="rId13775" Type="http://schemas.openxmlformats.org/officeDocument/2006/relationships/hyperlink" Target="https://campfin.dallascityhall.com/FinalReports/srp0000002137_20210401_102629.pdf" TargetMode="External"/><Relationship Id="rId13776" Type="http://schemas.openxmlformats.org/officeDocument/2006/relationships/hyperlink" Target="https://campfin.dallascityhall.com/FinalReports/srp0000002137_20210401_102629.pdf" TargetMode="External"/><Relationship Id="rId11114" Type="http://schemas.openxmlformats.org/officeDocument/2006/relationships/hyperlink" Target="https://campfin.dallascityhall.com/FinalReports/tec0000002090_20210115_164636.pdf" TargetMode="External"/><Relationship Id="rId12445" Type="http://schemas.openxmlformats.org/officeDocument/2006/relationships/hyperlink" Target="https://campfin.dallascityhall.com/FinalReports/srp0000002341_20210715_155630.pdf" TargetMode="External"/><Relationship Id="rId11113" Type="http://schemas.openxmlformats.org/officeDocument/2006/relationships/hyperlink" Target="https://campfin.dallascityhall.com/FinalReports/tec0000002039_20200715_162842.pdf" TargetMode="External"/><Relationship Id="rId12444" Type="http://schemas.openxmlformats.org/officeDocument/2006/relationships/hyperlink" Target="https://campfin.dallascityhall.com/FinalReports/srp0000002228_20210423_112938.pdf" TargetMode="External"/><Relationship Id="rId13770" Type="http://schemas.openxmlformats.org/officeDocument/2006/relationships/hyperlink" Target="https://campfin.dallascityhall.com/FinalReports/srp0000002137_20210401_102629.pdf" TargetMode="External"/><Relationship Id="rId11112" Type="http://schemas.openxmlformats.org/officeDocument/2006/relationships/hyperlink" Target="https://campfin.dallascityhall.com/FinalReports/tec0000002039_20200715_162842.pdf" TargetMode="External"/><Relationship Id="rId12443" Type="http://schemas.openxmlformats.org/officeDocument/2006/relationships/hyperlink" Target="https://campfin.dallascityhall.com/FinalReports/srp0000002157_20210331_190013.pdf" TargetMode="External"/><Relationship Id="rId13771" Type="http://schemas.openxmlformats.org/officeDocument/2006/relationships/hyperlink" Target="https://campfin.dallascityhall.com/FinalReports/srp0000002210_20210423_104831.pdf" TargetMode="External"/><Relationship Id="rId11111" Type="http://schemas.openxmlformats.org/officeDocument/2006/relationships/hyperlink" Target="https://campfin.dallascityhall.com/FinalReports/tec0000002039_20200715_162842.pdf" TargetMode="External"/><Relationship Id="rId12442" Type="http://schemas.openxmlformats.org/officeDocument/2006/relationships/hyperlink" Target="https://campfin.dallascityhall.com/FinalReports/srp0000002341_20210715_155630.pdf" TargetMode="External"/><Relationship Id="rId13772" Type="http://schemas.openxmlformats.org/officeDocument/2006/relationships/hyperlink" Target="https://campfin.dallascityhall.com/FinalReports/srp0000002210_20210423_104831.pdf" TargetMode="External"/><Relationship Id="rId12416" Type="http://schemas.openxmlformats.org/officeDocument/2006/relationships/hyperlink" Target="https://campfin.dallascityhall.com/FinalReports/srp0000002341_20210715_155630.pdf" TargetMode="External"/><Relationship Id="rId13748" Type="http://schemas.openxmlformats.org/officeDocument/2006/relationships/hyperlink" Target="https://campfin.dallascityhall.com/FinalReports/srp0000002365_20220114_143535.pdf" TargetMode="External"/><Relationship Id="rId12415" Type="http://schemas.openxmlformats.org/officeDocument/2006/relationships/hyperlink" Target="https://campfin.dallascityhall.com/FinalReports/srp0000002341_20210715_155630.pdf" TargetMode="External"/><Relationship Id="rId13749" Type="http://schemas.openxmlformats.org/officeDocument/2006/relationships/hyperlink" Target="https://campfin.dallascityhall.com/FinalReports/srp0000002210_20210423_104831.pdf" TargetMode="External"/><Relationship Id="rId12414" Type="http://schemas.openxmlformats.org/officeDocument/2006/relationships/hyperlink" Target="https://campfin.dallascityhall.com/FinalReports/srp0000002341_20210715_155630.pdf" TargetMode="External"/><Relationship Id="rId12413" Type="http://schemas.openxmlformats.org/officeDocument/2006/relationships/hyperlink" Target="https://campfin.dallascityhall.com/FinalReports/srp0000002228_20210423_112938.pdf" TargetMode="External"/><Relationship Id="rId13744" Type="http://schemas.openxmlformats.org/officeDocument/2006/relationships/hyperlink" Target="https://campfin.dallascityhall.com/FinalReports/srp0000002365_20220114_143535.pdf" TargetMode="External"/><Relationship Id="rId12419" Type="http://schemas.openxmlformats.org/officeDocument/2006/relationships/hyperlink" Target="https://campfin.dallascityhall.com/FinalReports/srp0000002341_20210715_155630.pdf" TargetMode="External"/><Relationship Id="rId13745" Type="http://schemas.openxmlformats.org/officeDocument/2006/relationships/hyperlink" Target="https://campfin.dallascityhall.com/FinalReports/srp0000002304_20210715_104310.pdf" TargetMode="External"/><Relationship Id="rId12418" Type="http://schemas.openxmlformats.org/officeDocument/2006/relationships/hyperlink" Target="https://campfin.dallascityhall.com/FinalReports/srp0000002341_20210715_155630.pdf" TargetMode="External"/><Relationship Id="rId13746" Type="http://schemas.openxmlformats.org/officeDocument/2006/relationships/hyperlink" Target="https://campfin.dallascityhall.com/FinalReports/srp0000002365_20220114_143535.pdf" TargetMode="External"/><Relationship Id="rId12417" Type="http://schemas.openxmlformats.org/officeDocument/2006/relationships/hyperlink" Target="https://campfin.dallascityhall.com/FinalReports/srp0000002341_20210715_155630.pdf" TargetMode="External"/><Relationship Id="rId13747" Type="http://schemas.openxmlformats.org/officeDocument/2006/relationships/hyperlink" Target="https://campfin.dallascityhall.com/FinalReports/srp0000002365_20220114_143535.pdf" TargetMode="External"/><Relationship Id="rId13740" Type="http://schemas.openxmlformats.org/officeDocument/2006/relationships/hyperlink" Target="https://campfin.dallascityhall.com/FinalReports/srp0000002304_20210715_104310.pdf" TargetMode="External"/><Relationship Id="rId13741" Type="http://schemas.openxmlformats.org/officeDocument/2006/relationships/hyperlink" Target="https://campfin.dallascityhall.com/FinalReports/srp0000002365_20220114_143535.pdf" TargetMode="External"/><Relationship Id="rId13742" Type="http://schemas.openxmlformats.org/officeDocument/2006/relationships/hyperlink" Target="https://campfin.dallascityhall.com/FinalReports/srp0000002365_20220114_143535.pdf" TargetMode="External"/><Relationship Id="rId13743" Type="http://schemas.openxmlformats.org/officeDocument/2006/relationships/hyperlink" Target="https://campfin.dallascityhall.com/FinalReports/srp0000002137_20210401_102629.pdf" TargetMode="External"/><Relationship Id="rId12412" Type="http://schemas.openxmlformats.org/officeDocument/2006/relationships/hyperlink" Target="https://campfin.dallascityhall.com/FinalReports/srp0000002228_20210423_112938.pdf" TargetMode="External"/><Relationship Id="rId12411" Type="http://schemas.openxmlformats.org/officeDocument/2006/relationships/hyperlink" Target="https://campfin.dallascityhall.com/FinalReports/srp0000002228_20210423_112938.pdf" TargetMode="External"/><Relationship Id="rId12410" Type="http://schemas.openxmlformats.org/officeDocument/2006/relationships/hyperlink" Target="https://campfin.dallascityhall.com/FinalReports/srp0000002228_20210423_112938.pdf" TargetMode="External"/><Relationship Id="rId12427" Type="http://schemas.openxmlformats.org/officeDocument/2006/relationships/hyperlink" Target="https://campfin.dallascityhall.com/FinalReports/srp0000002367_20220105_183646.pdf" TargetMode="External"/><Relationship Id="rId13759" Type="http://schemas.openxmlformats.org/officeDocument/2006/relationships/hyperlink" Target="https://campfin.dallascityhall.com/FinalReports/srp0000002304_20210715_104310.pdf" TargetMode="External"/><Relationship Id="rId12426" Type="http://schemas.openxmlformats.org/officeDocument/2006/relationships/hyperlink" Target="https://campfin.dallascityhall.com/FinalReports/srp0000002367_20220105_183646.pdf" TargetMode="External"/><Relationship Id="rId12425" Type="http://schemas.openxmlformats.org/officeDocument/2006/relationships/hyperlink" Target="https://campfin.dallascityhall.com/FinalReports/srp0000002367_20220105_183646.pdf" TargetMode="External"/><Relationship Id="rId12424" Type="http://schemas.openxmlformats.org/officeDocument/2006/relationships/hyperlink" Target="https://campfin.dallascityhall.com/FinalReports/srp0000002157_20210331_190013.pdf" TargetMode="External"/><Relationship Id="rId13755" Type="http://schemas.openxmlformats.org/officeDocument/2006/relationships/hyperlink" Target="https://campfin.dallascityhall.com/FinalReports/srp0000002032_20200715_112354.pdf" TargetMode="External"/><Relationship Id="rId13756" Type="http://schemas.openxmlformats.org/officeDocument/2006/relationships/hyperlink" Target="https://campfin.dallascityhall.com/FinalReports/srp0000002032_20200715_112354.pdf" TargetMode="External"/><Relationship Id="rId12429" Type="http://schemas.openxmlformats.org/officeDocument/2006/relationships/hyperlink" Target="https://campfin.dallascityhall.com/FinalReports/srp0000002157_20210331_190013.pdf" TargetMode="External"/><Relationship Id="rId13757" Type="http://schemas.openxmlformats.org/officeDocument/2006/relationships/hyperlink" Target="https://campfin.dallascityhall.com/FinalReports/srp0000002365_20220114_143535.pdf" TargetMode="External"/><Relationship Id="rId12428" Type="http://schemas.openxmlformats.org/officeDocument/2006/relationships/hyperlink" Target="https://campfin.dallascityhall.com/FinalReports/srp0000002367_20220105_183646.pdf" TargetMode="External"/><Relationship Id="rId13758" Type="http://schemas.openxmlformats.org/officeDocument/2006/relationships/hyperlink" Target="https://campfin.dallascityhall.com/FinalReports/srp0000002365_20220114_143535.pdf" TargetMode="External"/><Relationship Id="rId13751" Type="http://schemas.openxmlformats.org/officeDocument/2006/relationships/hyperlink" Target="https://campfin.dallascityhall.com/FinalReports/srp0000002058_20210115_125122.pdf" TargetMode="External"/><Relationship Id="rId13752" Type="http://schemas.openxmlformats.org/officeDocument/2006/relationships/hyperlink" Target="https://campfin.dallascityhall.com/FinalReports/srp0000002365_20220114_143535.pdf" TargetMode="External"/><Relationship Id="rId13753" Type="http://schemas.openxmlformats.org/officeDocument/2006/relationships/hyperlink" Target="https://campfin.dallascityhall.com/FinalReports/srp0000002058_20210115_125122.pdf" TargetMode="External"/><Relationship Id="rId13754" Type="http://schemas.openxmlformats.org/officeDocument/2006/relationships/hyperlink" Target="https://campfin.dallascityhall.com/FinalReports/srp0000002032_20200715_112354.pdf" TargetMode="External"/><Relationship Id="rId12423" Type="http://schemas.openxmlformats.org/officeDocument/2006/relationships/hyperlink" Target="https://campfin.dallascityhall.com/FinalReports/srp0000002228_20210423_112938.pdf" TargetMode="External"/><Relationship Id="rId12422" Type="http://schemas.openxmlformats.org/officeDocument/2006/relationships/hyperlink" Target="https://campfin.dallascityhall.com/FinalReports/srp0000002341_20210715_155630.pdf" TargetMode="External"/><Relationship Id="rId12421" Type="http://schemas.openxmlformats.org/officeDocument/2006/relationships/hyperlink" Target="https://campfin.dallascityhall.com/FinalReports/srp0000002367_20220105_183646.pdf" TargetMode="External"/><Relationship Id="rId12420" Type="http://schemas.openxmlformats.org/officeDocument/2006/relationships/hyperlink" Target="https://campfin.dallascityhall.com/FinalReports/srp0000002367_20220105_183646.pdf" TargetMode="External"/><Relationship Id="rId13750" Type="http://schemas.openxmlformats.org/officeDocument/2006/relationships/hyperlink" Target="https://campfin.dallascityhall.com/FinalReports/srp0000002137_20210401_102629.pdf" TargetMode="External"/><Relationship Id="rId8529" Type="http://schemas.openxmlformats.org/officeDocument/2006/relationships/hyperlink" Target="https://campfin.dallascityhall.com/FinalReports/tec0000002290_20210528_155353.pdf" TargetMode="External"/><Relationship Id="rId8528" Type="http://schemas.openxmlformats.org/officeDocument/2006/relationships/hyperlink" Target="https://campfin.dallascityhall.com/FinalReports/tec0000002290_20210528_155353.pdf" TargetMode="External"/><Relationship Id="rId9859" Type="http://schemas.openxmlformats.org/officeDocument/2006/relationships/hyperlink" Target="https://campfin.dallascityhall.com/FinalReports/tec0000002230_20210423_160222.pdf" TargetMode="External"/><Relationship Id="rId9850" Type="http://schemas.openxmlformats.org/officeDocument/2006/relationships/hyperlink" Target="https://campfin.dallascityhall.com/FinalReports/tcc0000002150_20210408_160944.pdf" TargetMode="External"/><Relationship Id="rId8523" Type="http://schemas.openxmlformats.org/officeDocument/2006/relationships/hyperlink" Target="https://campfin.dallascityhall.com/FinalReports/tec0000002290_20210528_155353.pdf" TargetMode="External"/><Relationship Id="rId9855" Type="http://schemas.openxmlformats.org/officeDocument/2006/relationships/hyperlink" Target="https://campfin.dallascityhall.com/FinalReports/tcc0000002150_20210408_160944.pdf" TargetMode="External"/><Relationship Id="rId8522" Type="http://schemas.openxmlformats.org/officeDocument/2006/relationships/hyperlink" Target="https://campfin.dallascityhall.com/FinalReports/tec0000002290_20210528_155353.pdf" TargetMode="External"/><Relationship Id="rId9856" Type="http://schemas.openxmlformats.org/officeDocument/2006/relationships/hyperlink" Target="https://campfin.dallascityhall.com/FinalReports/tcc0000002150_20210408_160944.pdf" TargetMode="External"/><Relationship Id="rId8521" Type="http://schemas.openxmlformats.org/officeDocument/2006/relationships/hyperlink" Target="https://campfin.dallascityhall.com/FinalReports/tec0000002290_20210528_155353.pdf" TargetMode="External"/><Relationship Id="rId9857" Type="http://schemas.openxmlformats.org/officeDocument/2006/relationships/hyperlink" Target="https://campfin.dallascityhall.com/FinalReports/tcc0000002150_20210408_160944.pdf" TargetMode="External"/><Relationship Id="rId8520" Type="http://schemas.openxmlformats.org/officeDocument/2006/relationships/hyperlink" Target="https://campfin.dallascityhall.com/FinalReports/tec0000002290_20210528_155353.pdf" TargetMode="External"/><Relationship Id="rId9858" Type="http://schemas.openxmlformats.org/officeDocument/2006/relationships/hyperlink" Target="https://campfin.dallascityhall.com/FinalReports/tcc0000002150_20210408_160944.pdf" TargetMode="External"/><Relationship Id="rId8527" Type="http://schemas.openxmlformats.org/officeDocument/2006/relationships/hyperlink" Target="https://campfin.dallascityhall.com/FinalReports/tec0000002290_20210528_155353.pdf" TargetMode="External"/><Relationship Id="rId9851" Type="http://schemas.openxmlformats.org/officeDocument/2006/relationships/hyperlink" Target="https://campfin.dallascityhall.com/FinalReports/tcc0000002150_20210408_160944.pdf" TargetMode="External"/><Relationship Id="rId8526" Type="http://schemas.openxmlformats.org/officeDocument/2006/relationships/hyperlink" Target="https://campfin.dallascityhall.com/FinalReports/tec0000002290_20210528_155353.pdf" TargetMode="External"/><Relationship Id="rId9852" Type="http://schemas.openxmlformats.org/officeDocument/2006/relationships/hyperlink" Target="https://campfin.dallascityhall.com/FinalReports/tcc0000002150_20210408_160944.pdf" TargetMode="External"/><Relationship Id="rId8525" Type="http://schemas.openxmlformats.org/officeDocument/2006/relationships/hyperlink" Target="https://campfin.dallascityhall.com/FinalReports/tec0000002290_20210528_155353.pdf" TargetMode="External"/><Relationship Id="rId9853" Type="http://schemas.openxmlformats.org/officeDocument/2006/relationships/hyperlink" Target="https://campfin.dallascityhall.com/FinalReports/tcc0000002150_20210408_160944.pdf" TargetMode="External"/><Relationship Id="rId8524" Type="http://schemas.openxmlformats.org/officeDocument/2006/relationships/hyperlink" Target="https://campfin.dallascityhall.com/FinalReports/tec0000002290_20210528_155353.pdf" TargetMode="External"/><Relationship Id="rId9854" Type="http://schemas.openxmlformats.org/officeDocument/2006/relationships/hyperlink" Target="https://campfin.dallascityhall.com/FinalReports/tcc0000002150_20210408_160944.pdf" TargetMode="External"/><Relationship Id="rId8519" Type="http://schemas.openxmlformats.org/officeDocument/2006/relationships/hyperlink" Target="https://campfin.dallascityhall.com/FinalReports/tec0000002290_20210528_155353.pdf" TargetMode="External"/><Relationship Id="rId8518" Type="http://schemas.openxmlformats.org/officeDocument/2006/relationships/hyperlink" Target="https://campfin.dallascityhall.com/FinalReports/rpt0000002250_20210423_164553.pdf" TargetMode="External"/><Relationship Id="rId8517" Type="http://schemas.openxmlformats.org/officeDocument/2006/relationships/hyperlink" Target="https://campfin.dallascityhall.com/FinalReports/rpt0000002250_20210423_164553.pdf" TargetMode="External"/><Relationship Id="rId9848" Type="http://schemas.openxmlformats.org/officeDocument/2006/relationships/hyperlink" Target="https://campfin.dallascityhall.com/FinalReports/tcc0000002150_20210408_160944.pdf" TargetMode="External"/><Relationship Id="rId9849" Type="http://schemas.openxmlformats.org/officeDocument/2006/relationships/hyperlink" Target="https://campfin.dallascityhall.com/FinalReports/tcc0000002150_20210408_160944.pdf" TargetMode="External"/><Relationship Id="rId8512" Type="http://schemas.openxmlformats.org/officeDocument/2006/relationships/hyperlink" Target="https://campfin.dallascityhall.com/FinalReports/rpt0000002250_20210423_164553.pdf" TargetMode="External"/><Relationship Id="rId9844" Type="http://schemas.openxmlformats.org/officeDocument/2006/relationships/hyperlink" Target="https://campfin.dallascityhall.com/FinalReports/tcc0000002150_20210408_160944.pdf" TargetMode="External"/><Relationship Id="rId8511" Type="http://schemas.openxmlformats.org/officeDocument/2006/relationships/hyperlink" Target="https://campfin.dallascityhall.com/FinalReports/rpt0000002250_20210423_164553.pdf" TargetMode="External"/><Relationship Id="rId9845" Type="http://schemas.openxmlformats.org/officeDocument/2006/relationships/hyperlink" Target="https://campfin.dallascityhall.com/FinalReports/tcc0000002150_20210408_160944.pdf" TargetMode="External"/><Relationship Id="rId8510" Type="http://schemas.openxmlformats.org/officeDocument/2006/relationships/hyperlink" Target="https://campfin.dallascityhall.com/FinalReports/rpt0000002250_20210423_164553.pdf" TargetMode="External"/><Relationship Id="rId9846" Type="http://schemas.openxmlformats.org/officeDocument/2006/relationships/hyperlink" Target="https://campfin.dallascityhall.com/FinalReports/tcc0000002150_20210408_160944.pdf" TargetMode="External"/><Relationship Id="rId9847" Type="http://schemas.openxmlformats.org/officeDocument/2006/relationships/hyperlink" Target="https://campfin.dallascityhall.com/FinalReports/tcc0000002150_20210408_160944.pdf" TargetMode="External"/><Relationship Id="rId8516" Type="http://schemas.openxmlformats.org/officeDocument/2006/relationships/hyperlink" Target="https://campfin.dallascityhall.com/FinalReports/rpt0000002250_20210423_164553.pdf" TargetMode="External"/><Relationship Id="rId9840" Type="http://schemas.openxmlformats.org/officeDocument/2006/relationships/hyperlink" Target="https://campfin.dallascityhall.com/FinalReports/tcc0000002150_20210408_160944.pdf" TargetMode="External"/><Relationship Id="rId8515" Type="http://schemas.openxmlformats.org/officeDocument/2006/relationships/hyperlink" Target="https://campfin.dallascityhall.com/FinalReports/rpt0000002250_20210423_164553.pdf" TargetMode="External"/><Relationship Id="rId9841" Type="http://schemas.openxmlformats.org/officeDocument/2006/relationships/hyperlink" Target="https://campfin.dallascityhall.com/FinalReports/tcc0000002150_20210408_160944.pdf" TargetMode="External"/><Relationship Id="rId8514" Type="http://schemas.openxmlformats.org/officeDocument/2006/relationships/hyperlink" Target="https://campfin.dallascityhall.com/FinalReports/rpt0000002250_20210423_164553.pdf" TargetMode="External"/><Relationship Id="rId9842" Type="http://schemas.openxmlformats.org/officeDocument/2006/relationships/hyperlink" Target="https://campfin.dallascityhall.com/FinalReports/tcc0000002150_20210408_160944.pdf" TargetMode="External"/><Relationship Id="rId8513" Type="http://schemas.openxmlformats.org/officeDocument/2006/relationships/hyperlink" Target="https://campfin.dallascityhall.com/FinalReports/rpt0000002250_20210423_164553.pdf" TargetMode="External"/><Relationship Id="rId9843" Type="http://schemas.openxmlformats.org/officeDocument/2006/relationships/hyperlink" Target="https://campfin.dallascityhall.com/FinalReports/tcc0000002150_20210408_160944.pdf" TargetMode="External"/><Relationship Id="rId7219" Type="http://schemas.openxmlformats.org/officeDocument/2006/relationships/hyperlink" Target="https://campfin.dallascityhall.com/FinalReports/tcc0000002061_20210118_132944.pdf" TargetMode="External"/><Relationship Id="rId9870" Type="http://schemas.openxmlformats.org/officeDocument/2006/relationships/hyperlink" Target="https://campfin.dallascityhall.com/FinalReports/tec0000002230_20210423_160222.pdf" TargetMode="External"/><Relationship Id="rId9871" Type="http://schemas.openxmlformats.org/officeDocument/2006/relationships/hyperlink" Target="https://campfin.dallascityhall.com/FinalReports/tec0000002230_20210423_160222.pdf" TargetMode="External"/><Relationship Id="rId9872" Type="http://schemas.openxmlformats.org/officeDocument/2006/relationships/hyperlink" Target="https://campfin.dallascityhall.com/FinalReports/tec0000002230_20210423_160222.pdf" TargetMode="External"/><Relationship Id="rId7210" Type="http://schemas.openxmlformats.org/officeDocument/2006/relationships/hyperlink" Target="https://campfin.dallascityhall.com/FinalReports/tcc0000002061_20210118_132944.pdf" TargetMode="External"/><Relationship Id="rId8541" Type="http://schemas.openxmlformats.org/officeDocument/2006/relationships/hyperlink" Target="https://campfin.dallascityhall.com/FinalReports/srp0000002336_20210715_125235.pdf" TargetMode="External"/><Relationship Id="rId8540" Type="http://schemas.openxmlformats.org/officeDocument/2006/relationships/hyperlink" Target="https://campfin.dallascityhall.com/FinalReports/srp0000002336_20210715_125235.pdf" TargetMode="External"/><Relationship Id="rId7214" Type="http://schemas.openxmlformats.org/officeDocument/2006/relationships/hyperlink" Target="https://campfin.dallascityhall.com/FinalReports/tcc0000002061_20210118_132944.pdf" TargetMode="External"/><Relationship Id="rId8545" Type="http://schemas.openxmlformats.org/officeDocument/2006/relationships/hyperlink" Target="https://campfin.dallascityhall.com/FinalReports/srp0000002336_20210715_125235.pdf" TargetMode="External"/><Relationship Id="rId9877" Type="http://schemas.openxmlformats.org/officeDocument/2006/relationships/hyperlink" Target="https://campfin.dallascityhall.com/FinalReports/tec0000002230_20210423_160222.pdf" TargetMode="External"/><Relationship Id="rId7213" Type="http://schemas.openxmlformats.org/officeDocument/2006/relationships/hyperlink" Target="https://campfin.dallascityhall.com/FinalReports/tcc0000002061_20210118_132944.pdf" TargetMode="External"/><Relationship Id="rId8544" Type="http://schemas.openxmlformats.org/officeDocument/2006/relationships/hyperlink" Target="https://campfin.dallascityhall.com/FinalReports/srp0000002336_20210715_125235.pdf" TargetMode="External"/><Relationship Id="rId9878" Type="http://schemas.openxmlformats.org/officeDocument/2006/relationships/hyperlink" Target="https://campfin.dallascityhall.com/FinalReports/tec0000002230_20210423_160222.pdf" TargetMode="External"/><Relationship Id="rId7212" Type="http://schemas.openxmlformats.org/officeDocument/2006/relationships/hyperlink" Target="https://campfin.dallascityhall.com/FinalReports/tcc0000002061_20210118_132944.pdf" TargetMode="External"/><Relationship Id="rId8543" Type="http://schemas.openxmlformats.org/officeDocument/2006/relationships/hyperlink" Target="https://campfin.dallascityhall.com/FinalReports/srp0000002336_20210715_125235.pdf" TargetMode="External"/><Relationship Id="rId9879" Type="http://schemas.openxmlformats.org/officeDocument/2006/relationships/hyperlink" Target="https://campfin.dallascityhall.com/FinalReports/tec0000002230_20210423_160222.pdf" TargetMode="External"/><Relationship Id="rId7211" Type="http://schemas.openxmlformats.org/officeDocument/2006/relationships/hyperlink" Target="https://campfin.dallascityhall.com/FinalReports/tcc0000002061_20210118_132944.pdf" TargetMode="External"/><Relationship Id="rId8542" Type="http://schemas.openxmlformats.org/officeDocument/2006/relationships/hyperlink" Target="https://campfin.dallascityhall.com/FinalReports/srp0000002336_20210715_125235.pdf" TargetMode="External"/><Relationship Id="rId7218" Type="http://schemas.openxmlformats.org/officeDocument/2006/relationships/hyperlink" Target="https://campfin.dallascityhall.com/FinalReports/tcc0000002061_20210118_132944.pdf" TargetMode="External"/><Relationship Id="rId8549" Type="http://schemas.openxmlformats.org/officeDocument/2006/relationships/hyperlink" Target="https://campfin.dallascityhall.com/FinalReports/srp0000002336_20210715_125235.pdf" TargetMode="External"/><Relationship Id="rId9873" Type="http://schemas.openxmlformats.org/officeDocument/2006/relationships/hyperlink" Target="https://campfin.dallascityhall.com/FinalReports/tec0000002230_20210423_160222.pdf" TargetMode="External"/><Relationship Id="rId7217" Type="http://schemas.openxmlformats.org/officeDocument/2006/relationships/hyperlink" Target="https://campfin.dallascityhall.com/FinalReports/tcc0000002061_20210118_132944.pdf" TargetMode="External"/><Relationship Id="rId8548" Type="http://schemas.openxmlformats.org/officeDocument/2006/relationships/hyperlink" Target="https://campfin.dallascityhall.com/FinalReports/srp0000002336_20210715_125235.pdf" TargetMode="External"/><Relationship Id="rId9874" Type="http://schemas.openxmlformats.org/officeDocument/2006/relationships/hyperlink" Target="https://campfin.dallascityhall.com/FinalReports/tec0000002230_20210423_160222.pdf" TargetMode="External"/><Relationship Id="rId7216" Type="http://schemas.openxmlformats.org/officeDocument/2006/relationships/hyperlink" Target="https://campfin.dallascityhall.com/FinalReports/tcc0000002061_20210118_132944.pdf" TargetMode="External"/><Relationship Id="rId8547" Type="http://schemas.openxmlformats.org/officeDocument/2006/relationships/hyperlink" Target="https://campfin.dallascityhall.com/FinalReports/srp0000002336_20210715_125235.pdf" TargetMode="External"/><Relationship Id="rId9875" Type="http://schemas.openxmlformats.org/officeDocument/2006/relationships/hyperlink" Target="https://campfin.dallascityhall.com/FinalReports/tec0000002230_20210423_160222.pdf" TargetMode="External"/><Relationship Id="rId7215" Type="http://schemas.openxmlformats.org/officeDocument/2006/relationships/hyperlink" Target="https://campfin.dallascityhall.com/FinalReports/tcc0000002061_20210118_132944.pdf" TargetMode="External"/><Relationship Id="rId8546" Type="http://schemas.openxmlformats.org/officeDocument/2006/relationships/hyperlink" Target="https://campfin.dallascityhall.com/FinalReports/srp0000002336_20210715_125235.pdf" TargetMode="External"/><Relationship Id="rId9876" Type="http://schemas.openxmlformats.org/officeDocument/2006/relationships/hyperlink" Target="https://campfin.dallascityhall.com/FinalReports/tec0000002230_20210423_160222.pdf" TargetMode="External"/><Relationship Id="rId7209" Type="http://schemas.openxmlformats.org/officeDocument/2006/relationships/hyperlink" Target="https://campfin.dallascityhall.com/FinalReports/tcc0000002061_20210118_132944.pdf" TargetMode="External"/><Relationship Id="rId7208" Type="http://schemas.openxmlformats.org/officeDocument/2006/relationships/hyperlink" Target="https://campfin.dallascityhall.com/FinalReports/tcc0000002061_20210118_132944.pdf" TargetMode="External"/><Relationship Id="rId8539" Type="http://schemas.openxmlformats.org/officeDocument/2006/relationships/hyperlink" Target="https://campfin.dallascityhall.com/FinalReports/srp0000002336_20210715_125235.pdf" TargetMode="External"/><Relationship Id="rId9860" Type="http://schemas.openxmlformats.org/officeDocument/2006/relationships/hyperlink" Target="https://campfin.dallascityhall.com/FinalReports/tec0000002230_20210423_160222.pdf" TargetMode="External"/><Relationship Id="rId9861" Type="http://schemas.openxmlformats.org/officeDocument/2006/relationships/hyperlink" Target="https://campfin.dallascityhall.com/FinalReports/tec0000002230_20210423_160222.pdf" TargetMode="External"/><Relationship Id="rId8530" Type="http://schemas.openxmlformats.org/officeDocument/2006/relationships/hyperlink" Target="https://campfin.dallascityhall.com/FinalReports/tec0000002290_20210528_155353.pdf" TargetMode="External"/><Relationship Id="rId7203" Type="http://schemas.openxmlformats.org/officeDocument/2006/relationships/hyperlink" Target="https://campfin.dallascityhall.com/FinalReports/tcc0000002061_20210118_132944.pdf" TargetMode="External"/><Relationship Id="rId8534" Type="http://schemas.openxmlformats.org/officeDocument/2006/relationships/hyperlink" Target="https://campfin.dallascityhall.com/FinalReports/tec0000002290_20210528_155353.pdf" TargetMode="External"/><Relationship Id="rId9866" Type="http://schemas.openxmlformats.org/officeDocument/2006/relationships/hyperlink" Target="https://campfin.dallascityhall.com/FinalReports/tec0000002230_20210423_160222.pdf" TargetMode="External"/><Relationship Id="rId7202" Type="http://schemas.openxmlformats.org/officeDocument/2006/relationships/hyperlink" Target="https://campfin.dallascityhall.com/FinalReports/tcc0000002061_20210118_132944.pdf" TargetMode="External"/><Relationship Id="rId8533" Type="http://schemas.openxmlformats.org/officeDocument/2006/relationships/hyperlink" Target="https://campfin.dallascityhall.com/FinalReports/tec0000002290_20210528_155353.pdf" TargetMode="External"/><Relationship Id="rId9867" Type="http://schemas.openxmlformats.org/officeDocument/2006/relationships/hyperlink" Target="https://campfin.dallascityhall.com/FinalReports/tec0000002230_20210423_160222.pdf" TargetMode="External"/><Relationship Id="rId7201" Type="http://schemas.openxmlformats.org/officeDocument/2006/relationships/hyperlink" Target="https://campfin.dallascityhall.com/FinalReports/tcc0000002061_20210118_132944.pdf" TargetMode="External"/><Relationship Id="rId8532" Type="http://schemas.openxmlformats.org/officeDocument/2006/relationships/hyperlink" Target="https://campfin.dallascityhall.com/FinalReports/tec0000002290_20210528_155353.pdf" TargetMode="External"/><Relationship Id="rId9868" Type="http://schemas.openxmlformats.org/officeDocument/2006/relationships/hyperlink" Target="https://campfin.dallascityhall.com/FinalReports/tec0000002230_20210423_160222.pdf" TargetMode="External"/><Relationship Id="rId7200" Type="http://schemas.openxmlformats.org/officeDocument/2006/relationships/hyperlink" Target="https://campfin.dallascityhall.com/FinalReports/tcc0000002061_20210118_132944.pdf" TargetMode="External"/><Relationship Id="rId8531" Type="http://schemas.openxmlformats.org/officeDocument/2006/relationships/hyperlink" Target="https://campfin.dallascityhall.com/FinalReports/tec0000002290_20210528_155353.pdf" TargetMode="External"/><Relationship Id="rId9869" Type="http://schemas.openxmlformats.org/officeDocument/2006/relationships/hyperlink" Target="https://campfin.dallascityhall.com/FinalReports/tec0000002230_20210423_160222.pdf" TargetMode="External"/><Relationship Id="rId7207" Type="http://schemas.openxmlformats.org/officeDocument/2006/relationships/hyperlink" Target="https://campfin.dallascityhall.com/FinalReports/tcc0000002061_20210118_132944.pdf" TargetMode="External"/><Relationship Id="rId8538" Type="http://schemas.openxmlformats.org/officeDocument/2006/relationships/hyperlink" Target="https://campfin.dallascityhall.com/FinalReports/srp0000002336_20210715_125235.pdf" TargetMode="External"/><Relationship Id="rId9862" Type="http://schemas.openxmlformats.org/officeDocument/2006/relationships/hyperlink" Target="https://campfin.dallascityhall.com/FinalReports/tec0000002230_20210423_160222.pdf" TargetMode="External"/><Relationship Id="rId7206" Type="http://schemas.openxmlformats.org/officeDocument/2006/relationships/hyperlink" Target="https://campfin.dallascityhall.com/FinalReports/tcc0000002061_20210118_132944.pdf" TargetMode="External"/><Relationship Id="rId8537" Type="http://schemas.openxmlformats.org/officeDocument/2006/relationships/hyperlink" Target="https://campfin.dallascityhall.com/FinalReports/srp0000002336_20210715_125235.pdf" TargetMode="External"/><Relationship Id="rId9863" Type="http://schemas.openxmlformats.org/officeDocument/2006/relationships/hyperlink" Target="https://campfin.dallascityhall.com/FinalReports/tec0000002230_20210423_160222.pdf" TargetMode="External"/><Relationship Id="rId7205" Type="http://schemas.openxmlformats.org/officeDocument/2006/relationships/hyperlink" Target="https://campfin.dallascityhall.com/FinalReports/tcc0000002061_20210118_132944.pdf" TargetMode="External"/><Relationship Id="rId8536" Type="http://schemas.openxmlformats.org/officeDocument/2006/relationships/hyperlink" Target="https://campfin.dallascityhall.com/FinalReports/tec0000002290_20210528_155353.pdf" TargetMode="External"/><Relationship Id="rId9864" Type="http://schemas.openxmlformats.org/officeDocument/2006/relationships/hyperlink" Target="https://campfin.dallascityhall.com/FinalReports/tec0000002230_20210423_160222.pdf" TargetMode="External"/><Relationship Id="rId7204" Type="http://schemas.openxmlformats.org/officeDocument/2006/relationships/hyperlink" Target="https://campfin.dallascityhall.com/FinalReports/tcc0000002061_20210118_132944.pdf" TargetMode="External"/><Relationship Id="rId8535" Type="http://schemas.openxmlformats.org/officeDocument/2006/relationships/hyperlink" Target="https://campfin.dallascityhall.com/FinalReports/tec0000002290_20210528_155353.pdf" TargetMode="External"/><Relationship Id="rId9865" Type="http://schemas.openxmlformats.org/officeDocument/2006/relationships/hyperlink" Target="https://campfin.dallascityhall.com/FinalReports/tec0000002230_20210423_160222.pdf" TargetMode="External"/><Relationship Id="rId9819" Type="http://schemas.openxmlformats.org/officeDocument/2006/relationships/hyperlink" Target="https://campfin.dallascityhall.com/FinalReports/tec0000002230_20210423_160222.pdf" TargetMode="External"/><Relationship Id="rId9815" Type="http://schemas.openxmlformats.org/officeDocument/2006/relationships/hyperlink" Target="https://campfin.dallascityhall.com/FinalReports/tcc0000002150_20210408_160944.pdf" TargetMode="External"/><Relationship Id="rId9816" Type="http://schemas.openxmlformats.org/officeDocument/2006/relationships/hyperlink" Target="https://campfin.dallascityhall.com/FinalReports/tcc0000002150_20210408_160944.pdf" TargetMode="External"/><Relationship Id="rId9817" Type="http://schemas.openxmlformats.org/officeDocument/2006/relationships/hyperlink" Target="https://campfin.dallascityhall.com/FinalReports/tec0000002230_20210423_160222.pdf" TargetMode="External"/><Relationship Id="rId9818" Type="http://schemas.openxmlformats.org/officeDocument/2006/relationships/hyperlink" Target="https://campfin.dallascityhall.com/FinalReports/tec0000002230_20210423_160222.pdf" TargetMode="External"/><Relationship Id="rId12719" Type="http://schemas.openxmlformats.org/officeDocument/2006/relationships/hyperlink" Target="https://campfin.dallascityhall.com/FinalReports/tcc0000002233_20210618_105949.pdf" TargetMode="External"/><Relationship Id="rId12718" Type="http://schemas.openxmlformats.org/officeDocument/2006/relationships/hyperlink" Target="https://campfin.dallascityhall.com/FinalReports/tcc0000002233_20210618_105949.pdf" TargetMode="External"/><Relationship Id="rId12713" Type="http://schemas.openxmlformats.org/officeDocument/2006/relationships/hyperlink" Target="https://campfin.dallascityhall.com/FinalReports/tcc0000002233_20210618_105949.pdf" TargetMode="External"/><Relationship Id="rId12712" Type="http://schemas.openxmlformats.org/officeDocument/2006/relationships/hyperlink" Target="https://campfin.dallascityhall.com/FinalReports/tcc0000002233_20210618_105949.pdf" TargetMode="External"/><Relationship Id="rId12711" Type="http://schemas.openxmlformats.org/officeDocument/2006/relationships/hyperlink" Target="https://campfin.dallascityhall.com/FinalReports/tcc0000002233_20210618_105949.pdf" TargetMode="External"/><Relationship Id="rId12710" Type="http://schemas.openxmlformats.org/officeDocument/2006/relationships/hyperlink" Target="https://campfin.dallascityhall.com/FinalReports/tcc0000002233_20210618_105949.pdf" TargetMode="External"/><Relationship Id="rId12717" Type="http://schemas.openxmlformats.org/officeDocument/2006/relationships/hyperlink" Target="https://campfin.dallascityhall.com/FinalReports/tcc0000002233_20210618_105949.pdf" TargetMode="External"/><Relationship Id="rId12716" Type="http://schemas.openxmlformats.org/officeDocument/2006/relationships/hyperlink" Target="https://campfin.dallascityhall.com/FinalReports/tcc0000002233_20210618_105949.pdf" TargetMode="External"/><Relationship Id="rId12715" Type="http://schemas.openxmlformats.org/officeDocument/2006/relationships/hyperlink" Target="https://campfin.dallascityhall.com/FinalReports/tcc0000002233_20210618_105949.pdf" TargetMode="External"/><Relationship Id="rId12714" Type="http://schemas.openxmlformats.org/officeDocument/2006/relationships/hyperlink" Target="https://campfin.dallascityhall.com/FinalReports/tcc0000002233_20210618_105949.pdf" TargetMode="External"/><Relationship Id="rId9811" Type="http://schemas.openxmlformats.org/officeDocument/2006/relationships/hyperlink" Target="https://campfin.dallascityhall.com/FinalReports/tcc0000002150_20210408_160944.pdf" TargetMode="External"/><Relationship Id="rId9812" Type="http://schemas.openxmlformats.org/officeDocument/2006/relationships/hyperlink" Target="https://campfin.dallascityhall.com/FinalReports/tcc0000002150_20210408_160944.pdf" TargetMode="External"/><Relationship Id="rId9813" Type="http://schemas.openxmlformats.org/officeDocument/2006/relationships/hyperlink" Target="https://campfin.dallascityhall.com/FinalReports/tcc0000002150_20210408_160944.pdf" TargetMode="External"/><Relationship Id="rId9814" Type="http://schemas.openxmlformats.org/officeDocument/2006/relationships/hyperlink" Target="https://campfin.dallascityhall.com/FinalReports/tcc0000002150_20210408_160944.pdf" TargetMode="External"/><Relationship Id="rId9810" Type="http://schemas.openxmlformats.org/officeDocument/2006/relationships/hyperlink" Target="https://campfin.dallascityhall.com/FinalReports/tcc0000002150_20210408_160944.pdf" TargetMode="External"/><Relationship Id="rId9808" Type="http://schemas.openxmlformats.org/officeDocument/2006/relationships/hyperlink" Target="https://campfin.dallascityhall.com/FinalReports/tcc0000002150_20210408_160944.pdf" TargetMode="External"/><Relationship Id="rId9809" Type="http://schemas.openxmlformats.org/officeDocument/2006/relationships/hyperlink" Target="https://campfin.dallascityhall.com/FinalReports/tcc0000002150_20210408_160944.pdf" TargetMode="External"/><Relationship Id="rId9804" Type="http://schemas.openxmlformats.org/officeDocument/2006/relationships/hyperlink" Target="https://campfin.dallascityhall.com/FinalReports/tcc0000002150_20210408_160944.pdf" TargetMode="External"/><Relationship Id="rId9805" Type="http://schemas.openxmlformats.org/officeDocument/2006/relationships/hyperlink" Target="https://campfin.dallascityhall.com/FinalReports/tec0000002230_20210423_160222.pdf" TargetMode="External"/><Relationship Id="rId9806" Type="http://schemas.openxmlformats.org/officeDocument/2006/relationships/hyperlink" Target="https://campfin.dallascityhall.com/FinalReports/rpt0000002320_20210715_140943.pdf" TargetMode="External"/><Relationship Id="rId9807" Type="http://schemas.openxmlformats.org/officeDocument/2006/relationships/hyperlink" Target="https://campfin.dallascityhall.com/FinalReports/tec0000002230_20210423_160222.pdf" TargetMode="External"/><Relationship Id="rId12729" Type="http://schemas.openxmlformats.org/officeDocument/2006/relationships/hyperlink" Target="https://campfin.dallascityhall.com/FinalReports/tec0000002132_20210329_145034.pdf" TargetMode="External"/><Relationship Id="rId12724" Type="http://schemas.openxmlformats.org/officeDocument/2006/relationships/hyperlink" Target="https://campfin.dallascityhall.com/FinalReports/tcc0000002233_20210618_105949.pdf" TargetMode="External"/><Relationship Id="rId12723" Type="http://schemas.openxmlformats.org/officeDocument/2006/relationships/hyperlink" Target="https://campfin.dallascityhall.com/FinalReports/tcc0000002233_20210618_105949.pdf" TargetMode="External"/><Relationship Id="rId12722" Type="http://schemas.openxmlformats.org/officeDocument/2006/relationships/hyperlink" Target="https://campfin.dallascityhall.com/FinalReports/tcc0000002233_20210618_105949.pdf" TargetMode="External"/><Relationship Id="rId12721" Type="http://schemas.openxmlformats.org/officeDocument/2006/relationships/hyperlink" Target="https://campfin.dallascityhall.com/FinalReports/tcc0000002233_20210618_105949.pdf" TargetMode="External"/><Relationship Id="rId12728" Type="http://schemas.openxmlformats.org/officeDocument/2006/relationships/hyperlink" Target="https://campfin.dallascityhall.com/FinalReports/tec0000002132_20210329_145034.pdf" TargetMode="External"/><Relationship Id="rId12727" Type="http://schemas.openxmlformats.org/officeDocument/2006/relationships/hyperlink" Target="https://campfin.dallascityhall.com/FinalReports/tec0000002132_20210329_145034.pdf" TargetMode="External"/><Relationship Id="rId12726" Type="http://schemas.openxmlformats.org/officeDocument/2006/relationships/hyperlink" Target="https://campfin.dallascityhall.com/FinalReports/tec0000002302_20210618_101921.pdf" TargetMode="External"/><Relationship Id="rId12725" Type="http://schemas.openxmlformats.org/officeDocument/2006/relationships/hyperlink" Target="https://campfin.dallascityhall.com/FinalReports/tec0000002302_20210618_101921.pdf" TargetMode="External"/><Relationship Id="rId9800" Type="http://schemas.openxmlformats.org/officeDocument/2006/relationships/hyperlink" Target="https://campfin.dallascityhall.com/FinalReports/tcc0000002150_20210408_160944.pdf" TargetMode="External"/><Relationship Id="rId9801" Type="http://schemas.openxmlformats.org/officeDocument/2006/relationships/hyperlink" Target="https://campfin.dallascityhall.com/FinalReports/tec0000002283_20210528_154628.pdf" TargetMode="External"/><Relationship Id="rId9802" Type="http://schemas.openxmlformats.org/officeDocument/2006/relationships/hyperlink" Target="https://campfin.dallascityhall.com/FinalReports/tec0000002283_20210528_154628.pdf" TargetMode="External"/><Relationship Id="rId9803" Type="http://schemas.openxmlformats.org/officeDocument/2006/relationships/hyperlink" Target="https://campfin.dallascityhall.com/FinalReports/tec0000002283_20210528_154628.pdf" TargetMode="External"/><Relationship Id="rId12720" Type="http://schemas.openxmlformats.org/officeDocument/2006/relationships/hyperlink" Target="https://campfin.dallascityhall.com/FinalReports/tcc0000002233_20210618_105949.pdf" TargetMode="External"/><Relationship Id="rId8509" Type="http://schemas.openxmlformats.org/officeDocument/2006/relationships/hyperlink" Target="https://campfin.dallascityhall.com/FinalReports/rpt0000002250_20210423_164553.pdf" TargetMode="External"/><Relationship Id="rId8508" Type="http://schemas.openxmlformats.org/officeDocument/2006/relationships/hyperlink" Target="https://campfin.dallascityhall.com/FinalReports/rpt0000002250_20210423_164553.pdf" TargetMode="External"/><Relationship Id="rId8507" Type="http://schemas.openxmlformats.org/officeDocument/2006/relationships/hyperlink" Target="https://campfin.dallascityhall.com/FinalReports/rpt0000002250_20210423_164553.pdf" TargetMode="External"/><Relationship Id="rId8506" Type="http://schemas.openxmlformats.org/officeDocument/2006/relationships/hyperlink" Target="https://campfin.dallascityhall.com/FinalReports/rpt0000002250_20210423_164553.pdf" TargetMode="External"/><Relationship Id="rId9837" Type="http://schemas.openxmlformats.org/officeDocument/2006/relationships/hyperlink" Target="https://campfin.dallascityhall.com/FinalReports/tcc0000002150_20210408_160944.pdf" TargetMode="External"/><Relationship Id="rId9838" Type="http://schemas.openxmlformats.org/officeDocument/2006/relationships/hyperlink" Target="https://campfin.dallascityhall.com/FinalReports/tcc0000002150_20210408_160944.pdf" TargetMode="External"/><Relationship Id="rId9839" Type="http://schemas.openxmlformats.org/officeDocument/2006/relationships/hyperlink" Target="https://campfin.dallascityhall.com/FinalReports/tcc0000002150_20210408_160944.pdf" TargetMode="External"/><Relationship Id="rId8501" Type="http://schemas.openxmlformats.org/officeDocument/2006/relationships/hyperlink" Target="https://campfin.dallascityhall.com/FinalReports/rpt0000002250_20210423_164553.pdf" TargetMode="External"/><Relationship Id="rId9833" Type="http://schemas.openxmlformats.org/officeDocument/2006/relationships/hyperlink" Target="https://campfin.dallascityhall.com/FinalReports/tcc0000002150_20210408_160944.pdf" TargetMode="External"/><Relationship Id="rId8500" Type="http://schemas.openxmlformats.org/officeDocument/2006/relationships/hyperlink" Target="https://campfin.dallascityhall.com/FinalReports/rpt0000002250_20210423_164553.pdf" TargetMode="External"/><Relationship Id="rId9834" Type="http://schemas.openxmlformats.org/officeDocument/2006/relationships/hyperlink" Target="https://campfin.dallascityhall.com/FinalReports/tcc0000002150_20210408_160944.pdf" TargetMode="External"/><Relationship Id="rId9835" Type="http://schemas.openxmlformats.org/officeDocument/2006/relationships/hyperlink" Target="https://campfin.dallascityhall.com/FinalReports/tcc0000002150_20210408_160944.pdf" TargetMode="External"/><Relationship Id="rId9836" Type="http://schemas.openxmlformats.org/officeDocument/2006/relationships/hyperlink" Target="https://campfin.dallascityhall.com/FinalReports/tcc0000002150_20210408_160944.pdf" TargetMode="External"/><Relationship Id="rId8505" Type="http://schemas.openxmlformats.org/officeDocument/2006/relationships/hyperlink" Target="https://campfin.dallascityhall.com/FinalReports/rpt0000002250_20210423_164553.pdf" TargetMode="External"/><Relationship Id="rId8504" Type="http://schemas.openxmlformats.org/officeDocument/2006/relationships/hyperlink" Target="https://campfin.dallascityhall.com/FinalReports/rpt0000002250_20210423_164553.pdf" TargetMode="External"/><Relationship Id="rId9830" Type="http://schemas.openxmlformats.org/officeDocument/2006/relationships/hyperlink" Target="https://campfin.dallascityhall.com/FinalReports/rpt0000002320_20210715_140943.pdf" TargetMode="External"/><Relationship Id="rId8503" Type="http://schemas.openxmlformats.org/officeDocument/2006/relationships/hyperlink" Target="https://campfin.dallascityhall.com/FinalReports/rpt0000002250_20210423_164553.pdf" TargetMode="External"/><Relationship Id="rId9831" Type="http://schemas.openxmlformats.org/officeDocument/2006/relationships/hyperlink" Target="https://campfin.dallascityhall.com/FinalReports/tcc0000002150_20210408_160944.pdf" TargetMode="External"/><Relationship Id="rId8502" Type="http://schemas.openxmlformats.org/officeDocument/2006/relationships/hyperlink" Target="https://campfin.dallascityhall.com/FinalReports/rpt0000002250_20210423_164553.pdf" TargetMode="External"/><Relationship Id="rId9832" Type="http://schemas.openxmlformats.org/officeDocument/2006/relationships/hyperlink" Target="https://campfin.dallascityhall.com/FinalReports/tcc0000002150_20210408_160944.pdf" TargetMode="External"/><Relationship Id="rId9826" Type="http://schemas.openxmlformats.org/officeDocument/2006/relationships/hyperlink" Target="https://campfin.dallascityhall.com/FinalReports/tec0000002283_20210528_154628.pdf" TargetMode="External"/><Relationship Id="rId9827" Type="http://schemas.openxmlformats.org/officeDocument/2006/relationships/hyperlink" Target="https://campfin.dallascityhall.com/FinalReports/tec0000002283_20210528_154628.pdf" TargetMode="External"/><Relationship Id="rId9828" Type="http://schemas.openxmlformats.org/officeDocument/2006/relationships/hyperlink" Target="https://campfin.dallascityhall.com/FinalReports/tec0000002283_20210528_154628.pdf" TargetMode="External"/><Relationship Id="rId9829" Type="http://schemas.openxmlformats.org/officeDocument/2006/relationships/hyperlink" Target="https://campfin.dallascityhall.com/FinalReports/rpt0000002320_20210715_140943.pdf" TargetMode="External"/><Relationship Id="rId12709" Type="http://schemas.openxmlformats.org/officeDocument/2006/relationships/hyperlink" Target="https://campfin.dallascityhall.com/FinalReports/tcc0000002233_20210618_105949.pdf" TargetMode="External"/><Relationship Id="rId12708" Type="http://schemas.openxmlformats.org/officeDocument/2006/relationships/hyperlink" Target="https://campfin.dallascityhall.com/FinalReports/tcc0000002233_20210618_105949.pdf" TargetMode="External"/><Relationship Id="rId12707" Type="http://schemas.openxmlformats.org/officeDocument/2006/relationships/hyperlink" Target="https://campfin.dallascityhall.com/FinalReports/tcc0000002233_20210618_105949.pdf" TargetMode="External"/><Relationship Id="rId12702" Type="http://schemas.openxmlformats.org/officeDocument/2006/relationships/hyperlink" Target="https://campfin.dallascityhall.com/FinalReports/tcc0000002233_20210618_105949.pdf" TargetMode="External"/><Relationship Id="rId12701" Type="http://schemas.openxmlformats.org/officeDocument/2006/relationships/hyperlink" Target="https://campfin.dallascityhall.com/FinalReports/tcc0000002233_20210618_105949.pdf" TargetMode="External"/><Relationship Id="rId12700" Type="http://schemas.openxmlformats.org/officeDocument/2006/relationships/hyperlink" Target="https://campfin.dallascityhall.com/FinalReports/tcc0000002233_20210618_105949.pdf" TargetMode="External"/><Relationship Id="rId12706" Type="http://schemas.openxmlformats.org/officeDocument/2006/relationships/hyperlink" Target="https://campfin.dallascityhall.com/FinalReports/tcc0000002233_20210618_105949.pdf" TargetMode="External"/><Relationship Id="rId12705" Type="http://schemas.openxmlformats.org/officeDocument/2006/relationships/hyperlink" Target="https://campfin.dallascityhall.com/FinalReports/tcc0000002233_20210618_105949.pdf" TargetMode="External"/><Relationship Id="rId12704" Type="http://schemas.openxmlformats.org/officeDocument/2006/relationships/hyperlink" Target="https://campfin.dallascityhall.com/FinalReports/tcc0000002233_20210618_105949.pdf" TargetMode="External"/><Relationship Id="rId12703" Type="http://schemas.openxmlformats.org/officeDocument/2006/relationships/hyperlink" Target="https://campfin.dallascityhall.com/FinalReports/tcc0000002233_20210618_105949.pdf" TargetMode="External"/><Relationship Id="rId9822" Type="http://schemas.openxmlformats.org/officeDocument/2006/relationships/hyperlink" Target="https://campfin.dallascityhall.com/FinalReports/tec0000002283_20210528_154628.pdf" TargetMode="External"/><Relationship Id="rId9823" Type="http://schemas.openxmlformats.org/officeDocument/2006/relationships/hyperlink" Target="https://campfin.dallascityhall.com/FinalReports/tec0000002283_20210528_154628.pdf" TargetMode="External"/><Relationship Id="rId9824" Type="http://schemas.openxmlformats.org/officeDocument/2006/relationships/hyperlink" Target="https://campfin.dallascityhall.com/FinalReports/tec0000002283_20210528_154628.pdf" TargetMode="External"/><Relationship Id="rId9825" Type="http://schemas.openxmlformats.org/officeDocument/2006/relationships/hyperlink" Target="https://campfin.dallascityhall.com/FinalReports/tec0000002283_20210528_154628.pdf" TargetMode="External"/><Relationship Id="rId9820" Type="http://schemas.openxmlformats.org/officeDocument/2006/relationships/hyperlink" Target="https://campfin.dallascityhall.com/FinalReports/tec0000002283_20210528_154628.pdf" TargetMode="External"/><Relationship Id="rId9821" Type="http://schemas.openxmlformats.org/officeDocument/2006/relationships/hyperlink" Target="https://campfin.dallascityhall.com/FinalReports/tec0000002283_20210528_154628.pdf" TargetMode="External"/><Relationship Id="rId7272" Type="http://schemas.openxmlformats.org/officeDocument/2006/relationships/hyperlink" Target="https://campfin.dallascityhall.com/FinalReports/tec0000002143_20210402_220139.pdf" TargetMode="External"/><Relationship Id="rId7271" Type="http://schemas.openxmlformats.org/officeDocument/2006/relationships/hyperlink" Target="https://campfin.dallascityhall.com/FinalReports/tec0000002143_20210402_220139.pdf" TargetMode="External"/><Relationship Id="rId7270" Type="http://schemas.openxmlformats.org/officeDocument/2006/relationships/hyperlink" Target="https://campfin.dallascityhall.com/FinalReports/tec0000002143_20210402_220139.pdf" TargetMode="External"/><Relationship Id="rId7276" Type="http://schemas.openxmlformats.org/officeDocument/2006/relationships/hyperlink" Target="https://campfin.dallascityhall.com/FinalReports/tec0000002143_20210402_220139.pdf" TargetMode="External"/><Relationship Id="rId7275" Type="http://schemas.openxmlformats.org/officeDocument/2006/relationships/hyperlink" Target="https://campfin.dallascityhall.com/FinalReports/tec0000002143_20210402_220139.pdf" TargetMode="External"/><Relationship Id="rId7274" Type="http://schemas.openxmlformats.org/officeDocument/2006/relationships/hyperlink" Target="https://campfin.dallascityhall.com/FinalReports/tec0000002143_20210402_220139.pdf" TargetMode="External"/><Relationship Id="rId7273" Type="http://schemas.openxmlformats.org/officeDocument/2006/relationships/hyperlink" Target="https://campfin.dallascityhall.com/FinalReports/tec0000002143_20210402_220139.pdf" TargetMode="External"/><Relationship Id="rId7279" Type="http://schemas.openxmlformats.org/officeDocument/2006/relationships/hyperlink" Target="https://campfin.dallascityhall.com/FinalReports/tec0000002143_20210402_220139.pdf" TargetMode="External"/><Relationship Id="rId7278" Type="http://schemas.openxmlformats.org/officeDocument/2006/relationships/hyperlink" Target="https://campfin.dallascityhall.com/FinalReports/tec0000002143_20210402_220139.pdf" TargetMode="External"/><Relationship Id="rId7277" Type="http://schemas.openxmlformats.org/officeDocument/2006/relationships/hyperlink" Target="https://campfin.dallascityhall.com/FinalReports/tec0000002143_20210402_220139.pdf" TargetMode="External"/><Relationship Id="rId7261" Type="http://schemas.openxmlformats.org/officeDocument/2006/relationships/hyperlink" Target="https://campfin.dallascityhall.com/FinalReports/tec0000002143_20210402_220139.pdf" TargetMode="External"/><Relationship Id="rId8592" Type="http://schemas.openxmlformats.org/officeDocument/2006/relationships/hyperlink" Target="https://campfin.dallascityhall.com/FinalReports/srp0000002377_20220118_113517.pdf" TargetMode="External"/><Relationship Id="rId7260" Type="http://schemas.openxmlformats.org/officeDocument/2006/relationships/hyperlink" Target="https://campfin.dallascityhall.com/FinalReports/tec0000002143_20210402_220139.pdf" TargetMode="External"/><Relationship Id="rId8591" Type="http://schemas.openxmlformats.org/officeDocument/2006/relationships/hyperlink" Target="https://campfin.dallascityhall.com/FinalReports/tec0000002290_20210528_155353.pdf" TargetMode="External"/><Relationship Id="rId8590" Type="http://schemas.openxmlformats.org/officeDocument/2006/relationships/hyperlink" Target="https://campfin.dallascityhall.com/FinalReports/srp0000002336_20210715_125235.pdf" TargetMode="External"/><Relationship Id="rId7265" Type="http://schemas.openxmlformats.org/officeDocument/2006/relationships/hyperlink" Target="https://campfin.dallascityhall.com/FinalReports/tec0000002143_20210402_220139.pdf" TargetMode="External"/><Relationship Id="rId8596" Type="http://schemas.openxmlformats.org/officeDocument/2006/relationships/hyperlink" Target="https://campfin.dallascityhall.com/FinalReports/tcc0000002155_20210401_160636.pdf" TargetMode="External"/><Relationship Id="rId7264" Type="http://schemas.openxmlformats.org/officeDocument/2006/relationships/hyperlink" Target="https://campfin.dallascityhall.com/FinalReports/tec0000002143_20210402_220139.pdf" TargetMode="External"/><Relationship Id="rId8595" Type="http://schemas.openxmlformats.org/officeDocument/2006/relationships/hyperlink" Target="https://campfin.dallascityhall.com/FinalReports/tec0000002378_20220113_184126.pdf" TargetMode="External"/><Relationship Id="rId7263" Type="http://schemas.openxmlformats.org/officeDocument/2006/relationships/hyperlink" Target="https://campfin.dallascityhall.com/FinalReports/tec0000002143_20210402_220139.pdf" TargetMode="External"/><Relationship Id="rId8594" Type="http://schemas.openxmlformats.org/officeDocument/2006/relationships/hyperlink" Target="https://campfin.dallascityhall.com/FinalReports/tec0000002430_20220621_102724.pdf" TargetMode="External"/><Relationship Id="rId7262" Type="http://schemas.openxmlformats.org/officeDocument/2006/relationships/hyperlink" Target="https://campfin.dallascityhall.com/FinalReports/tec0000002143_20210402_220139.pdf" TargetMode="External"/><Relationship Id="rId8593" Type="http://schemas.openxmlformats.org/officeDocument/2006/relationships/hyperlink" Target="https://campfin.dallascityhall.com/FinalReports/srp0000002377_20220118_113517.pdf" TargetMode="External"/><Relationship Id="rId7269" Type="http://schemas.openxmlformats.org/officeDocument/2006/relationships/hyperlink" Target="https://campfin.dallascityhall.com/FinalReports/tec0000002143_20210402_220139.pdf" TargetMode="External"/><Relationship Id="rId7268" Type="http://schemas.openxmlformats.org/officeDocument/2006/relationships/hyperlink" Target="https://campfin.dallascityhall.com/FinalReports/tec0000002143_20210402_220139.pdf" TargetMode="External"/><Relationship Id="rId8599" Type="http://schemas.openxmlformats.org/officeDocument/2006/relationships/hyperlink" Target="https://campfin.dallascityhall.com/FinalReports/rpt0000002334_20210715_110409.pdf" TargetMode="External"/><Relationship Id="rId7267" Type="http://schemas.openxmlformats.org/officeDocument/2006/relationships/hyperlink" Target="https://campfin.dallascityhall.com/FinalReports/tec0000002143_20210402_220139.pdf" TargetMode="External"/><Relationship Id="rId8598" Type="http://schemas.openxmlformats.org/officeDocument/2006/relationships/hyperlink" Target="https://campfin.dallascityhall.com/FinalReports/rpt0000002334_20210715_110409.pdf" TargetMode="External"/><Relationship Id="rId7266" Type="http://schemas.openxmlformats.org/officeDocument/2006/relationships/hyperlink" Target="https://campfin.dallascityhall.com/FinalReports/tec0000002143_20210402_220139.pdf" TargetMode="External"/><Relationship Id="rId8597" Type="http://schemas.openxmlformats.org/officeDocument/2006/relationships/hyperlink" Target="https://campfin.dallascityhall.com/FinalReports/tec0000002251_20210423_143343.pdf" TargetMode="External"/><Relationship Id="rId7294" Type="http://schemas.openxmlformats.org/officeDocument/2006/relationships/hyperlink" Target="https://campfin.dallascityhall.com/FinalReports/tec0000002143_20210402_220139.pdf" TargetMode="External"/><Relationship Id="rId7293" Type="http://schemas.openxmlformats.org/officeDocument/2006/relationships/hyperlink" Target="https://campfin.dallascityhall.com/FinalReports/tec0000002143_20210402_220139.pdf" TargetMode="External"/><Relationship Id="rId7292" Type="http://schemas.openxmlformats.org/officeDocument/2006/relationships/hyperlink" Target="https://campfin.dallascityhall.com/FinalReports/tec0000002143_20210402_220139.pdf" TargetMode="External"/><Relationship Id="rId7291" Type="http://schemas.openxmlformats.org/officeDocument/2006/relationships/hyperlink" Target="https://campfin.dallascityhall.com/FinalReports/tec0000002143_20210402_220139.pdf" TargetMode="External"/><Relationship Id="rId7298" Type="http://schemas.openxmlformats.org/officeDocument/2006/relationships/hyperlink" Target="https://campfin.dallascityhall.com/FinalReports/tec0000002143_20210402_220139.pdf" TargetMode="External"/><Relationship Id="rId7297" Type="http://schemas.openxmlformats.org/officeDocument/2006/relationships/hyperlink" Target="https://campfin.dallascityhall.com/FinalReports/tec0000002143_20210402_220139.pdf" TargetMode="External"/><Relationship Id="rId7296" Type="http://schemas.openxmlformats.org/officeDocument/2006/relationships/hyperlink" Target="https://campfin.dallascityhall.com/FinalReports/tec0000002143_20210402_220139.pdf" TargetMode="External"/><Relationship Id="rId7295" Type="http://schemas.openxmlformats.org/officeDocument/2006/relationships/hyperlink" Target="https://campfin.dallascityhall.com/FinalReports/tec0000002143_20210402_220139.pdf" TargetMode="External"/><Relationship Id="rId7299" Type="http://schemas.openxmlformats.org/officeDocument/2006/relationships/hyperlink" Target="https://campfin.dallascityhall.com/FinalReports/tec0000002143_20210402_220139.pdf" TargetMode="External"/><Relationship Id="rId7290" Type="http://schemas.openxmlformats.org/officeDocument/2006/relationships/hyperlink" Target="https://campfin.dallascityhall.com/FinalReports/tec0000002143_20210402_220139.pdf" TargetMode="External"/><Relationship Id="rId7283" Type="http://schemas.openxmlformats.org/officeDocument/2006/relationships/hyperlink" Target="https://campfin.dallascityhall.com/FinalReports/tec0000002143_20210402_220139.pdf" TargetMode="External"/><Relationship Id="rId7282" Type="http://schemas.openxmlformats.org/officeDocument/2006/relationships/hyperlink" Target="https://campfin.dallascityhall.com/FinalReports/tec0000002143_20210402_220139.pdf" TargetMode="External"/><Relationship Id="rId7281" Type="http://schemas.openxmlformats.org/officeDocument/2006/relationships/hyperlink" Target="https://campfin.dallascityhall.com/FinalReports/tec0000002143_20210402_220139.pdf" TargetMode="External"/><Relationship Id="rId7280" Type="http://schemas.openxmlformats.org/officeDocument/2006/relationships/hyperlink" Target="https://campfin.dallascityhall.com/FinalReports/tec0000002143_20210402_220139.pdf" TargetMode="External"/><Relationship Id="rId7287" Type="http://schemas.openxmlformats.org/officeDocument/2006/relationships/hyperlink" Target="https://campfin.dallascityhall.com/FinalReports/tec0000002143_20210402_220139.pdf" TargetMode="External"/><Relationship Id="rId7286" Type="http://schemas.openxmlformats.org/officeDocument/2006/relationships/hyperlink" Target="https://campfin.dallascityhall.com/FinalReports/tec0000002143_20210402_220139.pdf" TargetMode="External"/><Relationship Id="rId7285" Type="http://schemas.openxmlformats.org/officeDocument/2006/relationships/hyperlink" Target="https://campfin.dallascityhall.com/FinalReports/tec0000002143_20210402_220139.pdf" TargetMode="External"/><Relationship Id="rId7284" Type="http://schemas.openxmlformats.org/officeDocument/2006/relationships/hyperlink" Target="https://campfin.dallascityhall.com/FinalReports/tec0000002143_20210402_220139.pdf" TargetMode="External"/><Relationship Id="rId7289" Type="http://schemas.openxmlformats.org/officeDocument/2006/relationships/hyperlink" Target="https://campfin.dallascityhall.com/FinalReports/tec0000002143_20210402_220139.pdf" TargetMode="External"/><Relationship Id="rId7288" Type="http://schemas.openxmlformats.org/officeDocument/2006/relationships/hyperlink" Target="https://campfin.dallascityhall.com/FinalReports/tec0000002143_20210402_220139.pdf" TargetMode="External"/><Relationship Id="rId9891" Type="http://schemas.openxmlformats.org/officeDocument/2006/relationships/hyperlink" Target="https://campfin.dallascityhall.com/FinalReports/tec0000002230_20210423_160222.pdf" TargetMode="External"/><Relationship Id="rId9892" Type="http://schemas.openxmlformats.org/officeDocument/2006/relationships/hyperlink" Target="https://campfin.dallascityhall.com/FinalReports/tec0000002230_20210423_160222.pdf" TargetMode="External"/><Relationship Id="rId9893" Type="http://schemas.openxmlformats.org/officeDocument/2006/relationships/hyperlink" Target="https://campfin.dallascityhall.com/FinalReports/tec0000002230_20210423_160222.pdf" TargetMode="External"/><Relationship Id="rId9894" Type="http://schemas.openxmlformats.org/officeDocument/2006/relationships/hyperlink" Target="https://campfin.dallascityhall.com/FinalReports/tec0000002283_20210528_154628.pdf" TargetMode="External"/><Relationship Id="rId7232" Type="http://schemas.openxmlformats.org/officeDocument/2006/relationships/hyperlink" Target="https://campfin.dallascityhall.com/FinalReports/tcc0000002061_20210118_132944.pdf" TargetMode="External"/><Relationship Id="rId8563" Type="http://schemas.openxmlformats.org/officeDocument/2006/relationships/hyperlink" Target="https://campfin.dallascityhall.com/FinalReports/srp0000002336_20210715_125235.pdf" TargetMode="External"/><Relationship Id="rId7231" Type="http://schemas.openxmlformats.org/officeDocument/2006/relationships/hyperlink" Target="https://campfin.dallascityhall.com/FinalReports/tcc0000002061_20210118_132944.pdf" TargetMode="External"/><Relationship Id="rId8562" Type="http://schemas.openxmlformats.org/officeDocument/2006/relationships/hyperlink" Target="https://campfin.dallascityhall.com/FinalReports/tec0000002290_20210528_155353.pdf" TargetMode="External"/><Relationship Id="rId7230" Type="http://schemas.openxmlformats.org/officeDocument/2006/relationships/hyperlink" Target="https://campfin.dallascityhall.com/FinalReports/tcc0000002061_20210118_132944.pdf" TargetMode="External"/><Relationship Id="rId8561" Type="http://schemas.openxmlformats.org/officeDocument/2006/relationships/hyperlink" Target="https://campfin.dallascityhall.com/FinalReports/tec0000002290_20210528_155353.pdf" TargetMode="External"/><Relationship Id="rId8560" Type="http://schemas.openxmlformats.org/officeDocument/2006/relationships/hyperlink" Target="https://campfin.dallascityhall.com/FinalReports/srp0000002336_20210715_125235.pdf" TargetMode="External"/><Relationship Id="rId9890" Type="http://schemas.openxmlformats.org/officeDocument/2006/relationships/hyperlink" Target="https://campfin.dallascityhall.com/FinalReports/tec0000002230_20210423_160222.pdf" TargetMode="External"/><Relationship Id="rId7236" Type="http://schemas.openxmlformats.org/officeDocument/2006/relationships/hyperlink" Target="https://campfin.dallascityhall.com/FinalReports/tcc0000002061_20210118_132944.pdf" TargetMode="External"/><Relationship Id="rId8567" Type="http://schemas.openxmlformats.org/officeDocument/2006/relationships/hyperlink" Target="https://campfin.dallascityhall.com/FinalReports/srp0000002336_20210715_125235.pdf" TargetMode="External"/><Relationship Id="rId9899" Type="http://schemas.openxmlformats.org/officeDocument/2006/relationships/hyperlink" Target="https://campfin.dallascityhall.com/FinalReports/tec0000002283_20210528_154628.pdf" TargetMode="External"/><Relationship Id="rId7235" Type="http://schemas.openxmlformats.org/officeDocument/2006/relationships/hyperlink" Target="https://campfin.dallascityhall.com/FinalReports/tcc0000002061_20210118_132944.pdf" TargetMode="External"/><Relationship Id="rId8566" Type="http://schemas.openxmlformats.org/officeDocument/2006/relationships/hyperlink" Target="https://campfin.dallascityhall.com/FinalReports/tec0000002290_20210528_155353.pdf" TargetMode="External"/><Relationship Id="rId7234" Type="http://schemas.openxmlformats.org/officeDocument/2006/relationships/hyperlink" Target="https://campfin.dallascityhall.com/FinalReports/tcc0000002061_20210118_132944.pdf" TargetMode="External"/><Relationship Id="rId8565" Type="http://schemas.openxmlformats.org/officeDocument/2006/relationships/hyperlink" Target="https://campfin.dallascityhall.com/FinalReports/srp0000002336_20210715_125235.pdf" TargetMode="External"/><Relationship Id="rId7233" Type="http://schemas.openxmlformats.org/officeDocument/2006/relationships/hyperlink" Target="https://campfin.dallascityhall.com/FinalReports/tcc0000002061_20210118_132944.pdf" TargetMode="External"/><Relationship Id="rId8564" Type="http://schemas.openxmlformats.org/officeDocument/2006/relationships/hyperlink" Target="https://campfin.dallascityhall.com/FinalReports/tec0000002290_20210528_155353.pdf" TargetMode="External"/><Relationship Id="rId9895" Type="http://schemas.openxmlformats.org/officeDocument/2006/relationships/hyperlink" Target="https://campfin.dallascityhall.com/FinalReports/tec0000002283_20210528_154628.pdf" TargetMode="External"/><Relationship Id="rId7239" Type="http://schemas.openxmlformats.org/officeDocument/2006/relationships/hyperlink" Target="https://campfin.dallascityhall.com/FinalReports/tcc0000002061_20210118_132944.pdf" TargetMode="External"/><Relationship Id="rId9896" Type="http://schemas.openxmlformats.org/officeDocument/2006/relationships/hyperlink" Target="https://campfin.dallascityhall.com/FinalReports/tec0000002283_20210528_154628.pdf" TargetMode="External"/><Relationship Id="rId7238" Type="http://schemas.openxmlformats.org/officeDocument/2006/relationships/hyperlink" Target="https://campfin.dallascityhall.com/FinalReports/tcc0000002061_20210118_132944.pdf" TargetMode="External"/><Relationship Id="rId8569" Type="http://schemas.openxmlformats.org/officeDocument/2006/relationships/hyperlink" Target="https://campfin.dallascityhall.com/FinalReports/srp0000002336_20210715_125235.pdf" TargetMode="External"/><Relationship Id="rId9897" Type="http://schemas.openxmlformats.org/officeDocument/2006/relationships/hyperlink" Target="https://campfin.dallascityhall.com/FinalReports/tec0000002283_20210528_154628.pdf" TargetMode="External"/><Relationship Id="rId7237" Type="http://schemas.openxmlformats.org/officeDocument/2006/relationships/hyperlink" Target="https://campfin.dallascityhall.com/FinalReports/tcc0000002061_20210118_132944.pdf" TargetMode="External"/><Relationship Id="rId8568" Type="http://schemas.openxmlformats.org/officeDocument/2006/relationships/hyperlink" Target="https://campfin.dallascityhall.com/FinalReports/tec0000002290_20210528_155353.pdf" TargetMode="External"/><Relationship Id="rId9898" Type="http://schemas.openxmlformats.org/officeDocument/2006/relationships/hyperlink" Target="https://campfin.dallascityhall.com/FinalReports/tec0000002283_20210528_154628.pdf" TargetMode="External"/><Relationship Id="rId9880" Type="http://schemas.openxmlformats.org/officeDocument/2006/relationships/hyperlink" Target="https://campfin.dallascityhall.com/FinalReports/tec0000002230_20210423_160222.pdf" TargetMode="External"/><Relationship Id="rId9881" Type="http://schemas.openxmlformats.org/officeDocument/2006/relationships/hyperlink" Target="https://campfin.dallascityhall.com/FinalReports/tec0000002230_20210423_160222.pdf" TargetMode="External"/><Relationship Id="rId9882" Type="http://schemas.openxmlformats.org/officeDocument/2006/relationships/hyperlink" Target="https://campfin.dallascityhall.com/FinalReports/tec0000002230_20210423_160222.pdf" TargetMode="External"/><Relationship Id="rId9883" Type="http://schemas.openxmlformats.org/officeDocument/2006/relationships/hyperlink" Target="https://campfin.dallascityhall.com/FinalReports/tec0000002230_20210423_160222.pdf" TargetMode="External"/><Relationship Id="rId7221" Type="http://schemas.openxmlformats.org/officeDocument/2006/relationships/hyperlink" Target="https://campfin.dallascityhall.com/FinalReports/tcc0000002061_20210118_132944.pdf" TargetMode="External"/><Relationship Id="rId8552" Type="http://schemas.openxmlformats.org/officeDocument/2006/relationships/hyperlink" Target="https://campfin.dallascityhall.com/FinalReports/tec0000002181_20210401_154525.pdf" TargetMode="External"/><Relationship Id="rId7220" Type="http://schemas.openxmlformats.org/officeDocument/2006/relationships/hyperlink" Target="https://campfin.dallascityhall.com/FinalReports/tcc0000002061_20210118_132944.pdf" TargetMode="External"/><Relationship Id="rId8551" Type="http://schemas.openxmlformats.org/officeDocument/2006/relationships/hyperlink" Target="https://campfin.dallascityhall.com/FinalReports/tec0000002181_20210401_154525.pdf" TargetMode="External"/><Relationship Id="rId8550" Type="http://schemas.openxmlformats.org/officeDocument/2006/relationships/hyperlink" Target="https://campfin.dallascityhall.com/FinalReports/srp0000002336_20210715_125235.pdf" TargetMode="External"/><Relationship Id="rId7225" Type="http://schemas.openxmlformats.org/officeDocument/2006/relationships/hyperlink" Target="https://campfin.dallascityhall.com/FinalReports/tcc0000002061_20210118_132944.pdf" TargetMode="External"/><Relationship Id="rId8556" Type="http://schemas.openxmlformats.org/officeDocument/2006/relationships/hyperlink" Target="https://campfin.dallascityhall.com/FinalReports/tec0000002181_20210401_154525.pdf" TargetMode="External"/><Relationship Id="rId9888" Type="http://schemas.openxmlformats.org/officeDocument/2006/relationships/hyperlink" Target="https://campfin.dallascityhall.com/FinalReports/tec0000002230_20210423_160222.pdf" TargetMode="External"/><Relationship Id="rId7224" Type="http://schemas.openxmlformats.org/officeDocument/2006/relationships/hyperlink" Target="https://campfin.dallascityhall.com/FinalReports/tcc0000002061_20210118_132944.pdf" TargetMode="External"/><Relationship Id="rId8555" Type="http://schemas.openxmlformats.org/officeDocument/2006/relationships/hyperlink" Target="https://campfin.dallascityhall.com/FinalReports/srp0000002377_20220118_113517.pdf" TargetMode="External"/><Relationship Id="rId9889" Type="http://schemas.openxmlformats.org/officeDocument/2006/relationships/hyperlink" Target="https://campfin.dallascityhall.com/FinalReports/tec0000002230_20210423_160222.pdf" TargetMode="External"/><Relationship Id="rId7223" Type="http://schemas.openxmlformats.org/officeDocument/2006/relationships/hyperlink" Target="https://campfin.dallascityhall.com/FinalReports/tcc0000002061_20210118_132944.pdf" TargetMode="External"/><Relationship Id="rId8554" Type="http://schemas.openxmlformats.org/officeDocument/2006/relationships/hyperlink" Target="https://campfin.dallascityhall.com/FinalReports/srp0000002336_20210715_125235.pdf" TargetMode="External"/><Relationship Id="rId7222" Type="http://schemas.openxmlformats.org/officeDocument/2006/relationships/hyperlink" Target="https://campfin.dallascityhall.com/FinalReports/tcc0000002061_20210118_132944.pdf" TargetMode="External"/><Relationship Id="rId8553" Type="http://schemas.openxmlformats.org/officeDocument/2006/relationships/hyperlink" Target="https://campfin.dallascityhall.com/FinalReports/srp0000002336_20210715_125235.pdf" TargetMode="External"/><Relationship Id="rId7229" Type="http://schemas.openxmlformats.org/officeDocument/2006/relationships/hyperlink" Target="https://campfin.dallascityhall.com/FinalReports/tcc0000002061_20210118_132944.pdf" TargetMode="External"/><Relationship Id="rId9884" Type="http://schemas.openxmlformats.org/officeDocument/2006/relationships/hyperlink" Target="https://campfin.dallascityhall.com/FinalReports/tec0000002230_20210423_160222.pdf" TargetMode="External"/><Relationship Id="rId7228" Type="http://schemas.openxmlformats.org/officeDocument/2006/relationships/hyperlink" Target="https://campfin.dallascityhall.com/FinalReports/tcc0000002061_20210118_132944.pdf" TargetMode="External"/><Relationship Id="rId8559" Type="http://schemas.openxmlformats.org/officeDocument/2006/relationships/hyperlink" Target="https://campfin.dallascityhall.com/FinalReports/srp0000002336_20210715_125235.pdf" TargetMode="External"/><Relationship Id="rId9885" Type="http://schemas.openxmlformats.org/officeDocument/2006/relationships/hyperlink" Target="https://campfin.dallascityhall.com/FinalReports/tec0000002230_20210423_160222.pdf" TargetMode="External"/><Relationship Id="rId7227" Type="http://schemas.openxmlformats.org/officeDocument/2006/relationships/hyperlink" Target="https://campfin.dallascityhall.com/FinalReports/tcc0000002061_20210118_132944.pdf" TargetMode="External"/><Relationship Id="rId8558" Type="http://schemas.openxmlformats.org/officeDocument/2006/relationships/hyperlink" Target="https://campfin.dallascityhall.com/FinalReports/rpt0000002250_20210423_164553.pdf" TargetMode="External"/><Relationship Id="rId9886" Type="http://schemas.openxmlformats.org/officeDocument/2006/relationships/hyperlink" Target="https://campfin.dallascityhall.com/FinalReports/tec0000002230_20210423_160222.pdf" TargetMode="External"/><Relationship Id="rId7226" Type="http://schemas.openxmlformats.org/officeDocument/2006/relationships/hyperlink" Target="https://campfin.dallascityhall.com/FinalReports/tcc0000002061_20210118_132944.pdf" TargetMode="External"/><Relationship Id="rId8557" Type="http://schemas.openxmlformats.org/officeDocument/2006/relationships/hyperlink" Target="https://campfin.dallascityhall.com/FinalReports/tec0000002181_20210401_154525.pdf" TargetMode="External"/><Relationship Id="rId9887" Type="http://schemas.openxmlformats.org/officeDocument/2006/relationships/hyperlink" Target="https://campfin.dallascityhall.com/FinalReports/tec0000002230_20210423_160222.pdf" TargetMode="External"/><Relationship Id="rId7250" Type="http://schemas.openxmlformats.org/officeDocument/2006/relationships/hyperlink" Target="https://campfin.dallascityhall.com/FinalReports/tcc0000002061_20210118_132944.pdf" TargetMode="External"/><Relationship Id="rId8581" Type="http://schemas.openxmlformats.org/officeDocument/2006/relationships/hyperlink" Target="https://campfin.dallascityhall.com/FinalReports/srp0000002336_20210715_125235.pdf" TargetMode="External"/><Relationship Id="rId8580" Type="http://schemas.openxmlformats.org/officeDocument/2006/relationships/hyperlink" Target="https://campfin.dallascityhall.com/FinalReports/tec0000002290_20210528_155353.pdf" TargetMode="External"/><Relationship Id="rId7254" Type="http://schemas.openxmlformats.org/officeDocument/2006/relationships/hyperlink" Target="https://campfin.dallascityhall.com/FinalReports/tcc0000002061_20210118_132944.pdf" TargetMode="External"/><Relationship Id="rId8585" Type="http://schemas.openxmlformats.org/officeDocument/2006/relationships/hyperlink" Target="https://campfin.dallascityhall.com/FinalReports/srp0000002336_20210715_125235.pdf" TargetMode="External"/><Relationship Id="rId7253" Type="http://schemas.openxmlformats.org/officeDocument/2006/relationships/hyperlink" Target="https://campfin.dallascityhall.com/FinalReports/tcc0000002061_20210118_132944.pdf" TargetMode="External"/><Relationship Id="rId8584" Type="http://schemas.openxmlformats.org/officeDocument/2006/relationships/hyperlink" Target="https://campfin.dallascityhall.com/FinalReports/srp0000002336_20210715_125235.pdf" TargetMode="External"/><Relationship Id="rId7252" Type="http://schemas.openxmlformats.org/officeDocument/2006/relationships/hyperlink" Target="https://campfin.dallascityhall.com/FinalReports/tcc0000002061_20210118_132944.pdf" TargetMode="External"/><Relationship Id="rId8583" Type="http://schemas.openxmlformats.org/officeDocument/2006/relationships/hyperlink" Target="https://campfin.dallascityhall.com/FinalReports/srp0000002336_20210715_125235.pdf" TargetMode="External"/><Relationship Id="rId7251" Type="http://schemas.openxmlformats.org/officeDocument/2006/relationships/hyperlink" Target="https://campfin.dallascityhall.com/FinalReports/tcc0000002061_20210118_132944.pdf" TargetMode="External"/><Relationship Id="rId8582" Type="http://schemas.openxmlformats.org/officeDocument/2006/relationships/hyperlink" Target="https://campfin.dallascityhall.com/FinalReports/srp0000002336_20210715_125235.pdf" TargetMode="External"/><Relationship Id="rId7258" Type="http://schemas.openxmlformats.org/officeDocument/2006/relationships/hyperlink" Target="https://campfin.dallascityhall.com/FinalReports/tcc0000002061_20210118_132944.pdf" TargetMode="External"/><Relationship Id="rId8589" Type="http://schemas.openxmlformats.org/officeDocument/2006/relationships/hyperlink" Target="https://campfin.dallascityhall.com/FinalReports/srp0000002336_20210715_125235.pdf" TargetMode="External"/><Relationship Id="rId7257" Type="http://schemas.openxmlformats.org/officeDocument/2006/relationships/hyperlink" Target="https://campfin.dallascityhall.com/FinalReports/tcc0000002061_20210118_132944.pdf" TargetMode="External"/><Relationship Id="rId8588" Type="http://schemas.openxmlformats.org/officeDocument/2006/relationships/hyperlink" Target="https://campfin.dallascityhall.com/FinalReports/tec0000002181_20210401_154525.pdf" TargetMode="External"/><Relationship Id="rId7256" Type="http://schemas.openxmlformats.org/officeDocument/2006/relationships/hyperlink" Target="https://campfin.dallascityhall.com/FinalReports/tcc0000002061_20210118_132944.pdf" TargetMode="External"/><Relationship Id="rId8587" Type="http://schemas.openxmlformats.org/officeDocument/2006/relationships/hyperlink" Target="https://campfin.dallascityhall.com/FinalReports/srp0000002336_20210715_125235.pdf" TargetMode="External"/><Relationship Id="rId7255" Type="http://schemas.openxmlformats.org/officeDocument/2006/relationships/hyperlink" Target="https://campfin.dallascityhall.com/FinalReports/tcc0000002061_20210118_132944.pdf" TargetMode="External"/><Relationship Id="rId8586" Type="http://schemas.openxmlformats.org/officeDocument/2006/relationships/hyperlink" Target="https://campfin.dallascityhall.com/FinalReports/srp0000002336_20210715_125235.pdf" TargetMode="External"/><Relationship Id="rId7259" Type="http://schemas.openxmlformats.org/officeDocument/2006/relationships/hyperlink" Target="https://campfin.dallascityhall.com/FinalReports/tcc0000002061_20210118_132944.pdf" TargetMode="External"/><Relationship Id="rId8570" Type="http://schemas.openxmlformats.org/officeDocument/2006/relationships/hyperlink" Target="https://campfin.dallascityhall.com/FinalReports/tec0000002290_20210528_155353.pdf" TargetMode="External"/><Relationship Id="rId7243" Type="http://schemas.openxmlformats.org/officeDocument/2006/relationships/hyperlink" Target="https://campfin.dallascityhall.com/FinalReports/tcc0000002061_20210118_132944.pdf" TargetMode="External"/><Relationship Id="rId8574" Type="http://schemas.openxmlformats.org/officeDocument/2006/relationships/hyperlink" Target="https://campfin.dallascityhall.com/FinalReports/rpt0000002250_20210423_164553.pdf" TargetMode="External"/><Relationship Id="rId7242" Type="http://schemas.openxmlformats.org/officeDocument/2006/relationships/hyperlink" Target="https://campfin.dallascityhall.com/FinalReports/tcc0000002061_20210118_132944.pdf" TargetMode="External"/><Relationship Id="rId8573" Type="http://schemas.openxmlformats.org/officeDocument/2006/relationships/hyperlink" Target="https://campfin.dallascityhall.com/FinalReports/tec0000002290_20210528_155353.pdf" TargetMode="External"/><Relationship Id="rId7241" Type="http://schemas.openxmlformats.org/officeDocument/2006/relationships/hyperlink" Target="https://campfin.dallascityhall.com/FinalReports/tcc0000002061_20210118_132944.pdf" TargetMode="External"/><Relationship Id="rId8572" Type="http://schemas.openxmlformats.org/officeDocument/2006/relationships/hyperlink" Target="https://campfin.dallascityhall.com/FinalReports/srp0000002336_20210715_125235.pdf" TargetMode="External"/><Relationship Id="rId7240" Type="http://schemas.openxmlformats.org/officeDocument/2006/relationships/hyperlink" Target="https://campfin.dallascityhall.com/FinalReports/tcc0000002061_20210118_132944.pdf" TargetMode="External"/><Relationship Id="rId8571" Type="http://schemas.openxmlformats.org/officeDocument/2006/relationships/hyperlink" Target="https://campfin.dallascityhall.com/FinalReports/tec0000002290_20210528_155353.pdf" TargetMode="External"/><Relationship Id="rId7247" Type="http://schemas.openxmlformats.org/officeDocument/2006/relationships/hyperlink" Target="https://campfin.dallascityhall.com/FinalReports/tcc0000002061_20210118_132944.pdf" TargetMode="External"/><Relationship Id="rId8578" Type="http://schemas.openxmlformats.org/officeDocument/2006/relationships/hyperlink" Target="https://campfin.dallascityhall.com/FinalReports/rpt0000002250_20210423_164553.pdf" TargetMode="External"/><Relationship Id="rId7246" Type="http://schemas.openxmlformats.org/officeDocument/2006/relationships/hyperlink" Target="https://campfin.dallascityhall.com/FinalReports/tcc0000002061_20210118_132944.pdf" TargetMode="External"/><Relationship Id="rId8577" Type="http://schemas.openxmlformats.org/officeDocument/2006/relationships/hyperlink" Target="https://campfin.dallascityhall.com/FinalReports/tec0000002290_20210528_155353.pdf" TargetMode="External"/><Relationship Id="rId7245" Type="http://schemas.openxmlformats.org/officeDocument/2006/relationships/hyperlink" Target="https://campfin.dallascityhall.com/FinalReports/tcc0000002061_20210118_132944.pdf" TargetMode="External"/><Relationship Id="rId8576" Type="http://schemas.openxmlformats.org/officeDocument/2006/relationships/hyperlink" Target="https://campfin.dallascityhall.com/FinalReports/rpt0000002250_20210423_164553.pdf" TargetMode="External"/><Relationship Id="rId7244" Type="http://schemas.openxmlformats.org/officeDocument/2006/relationships/hyperlink" Target="https://campfin.dallascityhall.com/FinalReports/tcc0000002061_20210118_132944.pdf" TargetMode="External"/><Relationship Id="rId8575" Type="http://schemas.openxmlformats.org/officeDocument/2006/relationships/hyperlink" Target="https://campfin.dallascityhall.com/FinalReports/srp0000002336_20210715_125235.pdf" TargetMode="External"/><Relationship Id="rId7249" Type="http://schemas.openxmlformats.org/officeDocument/2006/relationships/hyperlink" Target="https://campfin.dallascityhall.com/FinalReports/tcc0000002061_20210118_132944.pdf" TargetMode="External"/><Relationship Id="rId7248" Type="http://schemas.openxmlformats.org/officeDocument/2006/relationships/hyperlink" Target="https://campfin.dallascityhall.com/FinalReports/tcc0000002061_20210118_132944.pdf" TargetMode="External"/><Relationship Id="rId8579" Type="http://schemas.openxmlformats.org/officeDocument/2006/relationships/hyperlink" Target="https://campfin.dallascityhall.com/FinalReports/rpt0000002250_20210423_164553.pdf" TargetMode="External"/><Relationship Id="rId10181" Type="http://schemas.openxmlformats.org/officeDocument/2006/relationships/hyperlink" Target="https://campfin.dallascityhall.com/FinalReports/tcc0000002150_20210408_160944.pdf" TargetMode="External"/><Relationship Id="rId10182" Type="http://schemas.openxmlformats.org/officeDocument/2006/relationships/hyperlink" Target="https://campfin.dallascityhall.com/FinalReports/tcc0000002150_20210408_160944.pdf" TargetMode="External"/><Relationship Id="rId10180" Type="http://schemas.openxmlformats.org/officeDocument/2006/relationships/hyperlink" Target="https://campfin.dallascityhall.com/FinalReports/tcc0000002150_20210408_160944.pdf" TargetMode="External"/><Relationship Id="rId10174" Type="http://schemas.openxmlformats.org/officeDocument/2006/relationships/hyperlink" Target="https://campfin.dallascityhall.com/FinalReports/tcc0000002150_20210408_160944.pdf" TargetMode="External"/><Relationship Id="rId10175" Type="http://schemas.openxmlformats.org/officeDocument/2006/relationships/hyperlink" Target="https://campfin.dallascityhall.com/FinalReports/tcc0000002150_20210408_160944.pdf" TargetMode="External"/><Relationship Id="rId10172" Type="http://schemas.openxmlformats.org/officeDocument/2006/relationships/hyperlink" Target="https://campfin.dallascityhall.com/FinalReports/tcc0000002150_20210408_160944.pdf" TargetMode="External"/><Relationship Id="rId10173" Type="http://schemas.openxmlformats.org/officeDocument/2006/relationships/hyperlink" Target="https://campfin.dallascityhall.com/FinalReports/tcc0000002150_20210408_160944.pdf" TargetMode="External"/><Relationship Id="rId10178" Type="http://schemas.openxmlformats.org/officeDocument/2006/relationships/hyperlink" Target="https://campfin.dallascityhall.com/FinalReports/tcc0000002150_20210408_160944.pdf" TargetMode="External"/><Relationship Id="rId10179" Type="http://schemas.openxmlformats.org/officeDocument/2006/relationships/hyperlink" Target="https://campfin.dallascityhall.com/FinalReports/tcc0000002150_20210408_160944.pdf" TargetMode="External"/><Relationship Id="rId10176" Type="http://schemas.openxmlformats.org/officeDocument/2006/relationships/hyperlink" Target="https://campfin.dallascityhall.com/FinalReports/tcc0000002150_20210408_160944.pdf" TargetMode="External"/><Relationship Id="rId10177" Type="http://schemas.openxmlformats.org/officeDocument/2006/relationships/hyperlink" Target="https://campfin.dallascityhall.com/FinalReports/tcc0000002150_20210408_160944.pdf" TargetMode="External"/><Relationship Id="rId10192" Type="http://schemas.openxmlformats.org/officeDocument/2006/relationships/hyperlink" Target="https://campfin.dallascityhall.com/FinalReports/tcc0000002150_20210408_160944.pdf" TargetMode="External"/><Relationship Id="rId10193" Type="http://schemas.openxmlformats.org/officeDocument/2006/relationships/hyperlink" Target="https://campfin.dallascityhall.com/FinalReports/tcc0000002150_20210408_160944.pdf" TargetMode="External"/><Relationship Id="rId10190" Type="http://schemas.openxmlformats.org/officeDocument/2006/relationships/hyperlink" Target="https://campfin.dallascityhall.com/FinalReports/tcc0000002150_20210408_160944.pdf" TargetMode="External"/><Relationship Id="rId10191" Type="http://schemas.openxmlformats.org/officeDocument/2006/relationships/hyperlink" Target="https://campfin.dallascityhall.com/FinalReports/tcc0000002150_20210408_160944.pdf" TargetMode="External"/><Relationship Id="rId10185" Type="http://schemas.openxmlformats.org/officeDocument/2006/relationships/hyperlink" Target="https://campfin.dallascityhall.com/FinalReports/tcc0000002150_20210408_160944.pdf" TargetMode="External"/><Relationship Id="rId10186" Type="http://schemas.openxmlformats.org/officeDocument/2006/relationships/hyperlink" Target="https://campfin.dallascityhall.com/FinalReports/tcc0000002150_20210408_160944.pdf" TargetMode="External"/><Relationship Id="rId10183" Type="http://schemas.openxmlformats.org/officeDocument/2006/relationships/hyperlink" Target="https://campfin.dallascityhall.com/FinalReports/tcc0000002150_20210408_160944.pdf" TargetMode="External"/><Relationship Id="rId10184" Type="http://schemas.openxmlformats.org/officeDocument/2006/relationships/hyperlink" Target="https://campfin.dallascityhall.com/FinalReports/tcc0000002150_20210408_160944.pdf" TargetMode="External"/><Relationship Id="rId10189" Type="http://schemas.openxmlformats.org/officeDocument/2006/relationships/hyperlink" Target="https://campfin.dallascityhall.com/FinalReports/tcc0000002150_20210408_160944.pdf" TargetMode="External"/><Relationship Id="rId10187" Type="http://schemas.openxmlformats.org/officeDocument/2006/relationships/hyperlink" Target="https://campfin.dallascityhall.com/FinalReports/tcc0000002150_20210408_160944.pdf" TargetMode="External"/><Relationship Id="rId10188" Type="http://schemas.openxmlformats.org/officeDocument/2006/relationships/hyperlink" Target="https://campfin.dallascityhall.com/FinalReports/tcc0000002150_20210408_160944.pdf" TargetMode="External"/><Relationship Id="rId11491" Type="http://schemas.openxmlformats.org/officeDocument/2006/relationships/hyperlink" Target="https://campfin.dallascityhall.com/FinalReports/srp0000002067_20210115_163945.pdf" TargetMode="External"/><Relationship Id="rId10160" Type="http://schemas.openxmlformats.org/officeDocument/2006/relationships/hyperlink" Target="https://campfin.dallascityhall.com/FinalReports/tcc0000002150_20210408_160944.pdf" TargetMode="External"/><Relationship Id="rId11490" Type="http://schemas.openxmlformats.org/officeDocument/2006/relationships/hyperlink" Target="https://campfin.dallascityhall.com/FinalReports/srp0000002067_20210115_163945.pdf" TargetMode="External"/><Relationship Id="rId10158" Type="http://schemas.openxmlformats.org/officeDocument/2006/relationships/hyperlink" Target="https://campfin.dallascityhall.com/FinalReports/tcc0000002150_20210408_160944.pdf" TargetMode="External"/><Relationship Id="rId10159" Type="http://schemas.openxmlformats.org/officeDocument/2006/relationships/hyperlink" Target="https://campfin.dallascityhall.com/FinalReports/tcc0000002150_20210408_160944.pdf" TargetMode="External"/><Relationship Id="rId11489" Type="http://schemas.openxmlformats.org/officeDocument/2006/relationships/hyperlink" Target="https://campfin.dallascityhall.com/FinalReports/srp0000002067_20210115_163945.pdf" TargetMode="External"/><Relationship Id="rId10152" Type="http://schemas.openxmlformats.org/officeDocument/2006/relationships/hyperlink" Target="https://campfin.dallascityhall.com/FinalReports/tcc0000002150_20210408_160944.pdf" TargetMode="External"/><Relationship Id="rId11484" Type="http://schemas.openxmlformats.org/officeDocument/2006/relationships/hyperlink" Target="https://campfin.dallascityhall.com/FinalReports/srp0000002182_20210401_165551.pdf" TargetMode="External"/><Relationship Id="rId10153" Type="http://schemas.openxmlformats.org/officeDocument/2006/relationships/hyperlink" Target="https://campfin.dallascityhall.com/FinalReports/tcc0000002150_20210408_160944.pdf" TargetMode="External"/><Relationship Id="rId11483" Type="http://schemas.openxmlformats.org/officeDocument/2006/relationships/hyperlink" Target="https://campfin.dallascityhall.com/FinalReports/srp0000002329_20210715_103332.pdf" TargetMode="External"/><Relationship Id="rId10150" Type="http://schemas.openxmlformats.org/officeDocument/2006/relationships/hyperlink" Target="https://campfin.dallascityhall.com/FinalReports/tcc0000002150_20210408_160944.pdf" TargetMode="External"/><Relationship Id="rId11482" Type="http://schemas.openxmlformats.org/officeDocument/2006/relationships/hyperlink" Target="https://campfin.dallascityhall.com/FinalReports/srp0000002329_20210715_103332.pdf" TargetMode="External"/><Relationship Id="rId10151" Type="http://schemas.openxmlformats.org/officeDocument/2006/relationships/hyperlink" Target="https://campfin.dallascityhall.com/FinalReports/tcc0000002150_20210408_160944.pdf" TargetMode="External"/><Relationship Id="rId11481" Type="http://schemas.openxmlformats.org/officeDocument/2006/relationships/hyperlink" Target="https://campfin.dallascityhall.com/FinalReports/srp0000002241_20210423_170605.pdf" TargetMode="External"/><Relationship Id="rId10156" Type="http://schemas.openxmlformats.org/officeDocument/2006/relationships/hyperlink" Target="https://campfin.dallascityhall.com/FinalReports/tcc0000002150_20210408_160944.pdf" TargetMode="External"/><Relationship Id="rId11488" Type="http://schemas.openxmlformats.org/officeDocument/2006/relationships/hyperlink" Target="https://campfin.dallascityhall.com/FinalReports/srp0000002420_20220118_170331.pdf" TargetMode="External"/><Relationship Id="rId10157" Type="http://schemas.openxmlformats.org/officeDocument/2006/relationships/hyperlink" Target="https://campfin.dallascityhall.com/FinalReports/tcc0000002150_20210408_160944.pdf" TargetMode="External"/><Relationship Id="rId11487" Type="http://schemas.openxmlformats.org/officeDocument/2006/relationships/hyperlink" Target="https://campfin.dallascityhall.com/FinalReports/srp0000002420_20220118_170331.pdf" TargetMode="External"/><Relationship Id="rId10154" Type="http://schemas.openxmlformats.org/officeDocument/2006/relationships/hyperlink" Target="https://campfin.dallascityhall.com/FinalReports/tcc0000002150_20210408_160944.pdf" TargetMode="External"/><Relationship Id="rId11486" Type="http://schemas.openxmlformats.org/officeDocument/2006/relationships/hyperlink" Target="https://campfin.dallascityhall.com/FinalReports/srp0000002420_20220118_170331.pdf" TargetMode="External"/><Relationship Id="rId10155" Type="http://schemas.openxmlformats.org/officeDocument/2006/relationships/hyperlink" Target="https://campfin.dallascityhall.com/FinalReports/tcc0000002150_20210408_160944.pdf" TargetMode="External"/><Relationship Id="rId11485" Type="http://schemas.openxmlformats.org/officeDocument/2006/relationships/hyperlink" Target="https://campfin.dallascityhall.com/FinalReports/srp0000002329_20210715_103332.pdf" TargetMode="External"/><Relationship Id="rId10170" Type="http://schemas.openxmlformats.org/officeDocument/2006/relationships/hyperlink" Target="https://campfin.dallascityhall.com/FinalReports/tcc0000002150_20210408_160944.pdf" TargetMode="External"/><Relationship Id="rId10171" Type="http://schemas.openxmlformats.org/officeDocument/2006/relationships/hyperlink" Target="https://campfin.dallascityhall.com/FinalReports/tcc0000002150_20210408_160944.pdf" TargetMode="External"/><Relationship Id="rId10169" Type="http://schemas.openxmlformats.org/officeDocument/2006/relationships/hyperlink" Target="https://campfin.dallascityhall.com/FinalReports/tcc0000002150_20210408_160944.pdf" TargetMode="External"/><Relationship Id="rId10163" Type="http://schemas.openxmlformats.org/officeDocument/2006/relationships/hyperlink" Target="https://campfin.dallascityhall.com/FinalReports/tcc0000002150_20210408_160944.pdf" TargetMode="External"/><Relationship Id="rId11495" Type="http://schemas.openxmlformats.org/officeDocument/2006/relationships/hyperlink" Target="https://campfin.dallascityhall.com/FinalReports/srp0000002067_20210115_163945.pdf" TargetMode="External"/><Relationship Id="rId10164" Type="http://schemas.openxmlformats.org/officeDocument/2006/relationships/hyperlink" Target="https://campfin.dallascityhall.com/FinalReports/tcc0000002150_20210408_160944.pdf" TargetMode="External"/><Relationship Id="rId11494" Type="http://schemas.openxmlformats.org/officeDocument/2006/relationships/hyperlink" Target="https://campfin.dallascityhall.com/FinalReports/srp0000002067_20210115_163945.pdf" TargetMode="External"/><Relationship Id="rId10161" Type="http://schemas.openxmlformats.org/officeDocument/2006/relationships/hyperlink" Target="https://campfin.dallascityhall.com/FinalReports/tcc0000002150_20210408_160944.pdf" TargetMode="External"/><Relationship Id="rId11493" Type="http://schemas.openxmlformats.org/officeDocument/2006/relationships/hyperlink" Target="https://campfin.dallascityhall.com/FinalReports/srp0000002067_20210115_163945.pdf" TargetMode="External"/><Relationship Id="rId10162" Type="http://schemas.openxmlformats.org/officeDocument/2006/relationships/hyperlink" Target="https://campfin.dallascityhall.com/FinalReports/tcc0000002150_20210408_160944.pdf" TargetMode="External"/><Relationship Id="rId11492" Type="http://schemas.openxmlformats.org/officeDocument/2006/relationships/hyperlink" Target="https://campfin.dallascityhall.com/FinalReports/srp0000002067_20210115_163945.pdf" TargetMode="External"/><Relationship Id="rId10167" Type="http://schemas.openxmlformats.org/officeDocument/2006/relationships/hyperlink" Target="https://campfin.dallascityhall.com/FinalReports/tcc0000002150_20210408_160944.pdf" TargetMode="External"/><Relationship Id="rId11499" Type="http://schemas.openxmlformats.org/officeDocument/2006/relationships/hyperlink" Target="https://campfin.dallascityhall.com/FinalReports/srp0000002067_20210115_163945.pdf" TargetMode="External"/><Relationship Id="rId10168" Type="http://schemas.openxmlformats.org/officeDocument/2006/relationships/hyperlink" Target="https://campfin.dallascityhall.com/FinalReports/tcc0000002150_20210408_160944.pdf" TargetMode="External"/><Relationship Id="rId11498" Type="http://schemas.openxmlformats.org/officeDocument/2006/relationships/hyperlink" Target="https://campfin.dallascityhall.com/FinalReports/srp0000002067_20210115_163945.pdf" TargetMode="External"/><Relationship Id="rId10165" Type="http://schemas.openxmlformats.org/officeDocument/2006/relationships/hyperlink" Target="https://campfin.dallascityhall.com/FinalReports/tcc0000002150_20210408_160944.pdf" TargetMode="External"/><Relationship Id="rId11497" Type="http://schemas.openxmlformats.org/officeDocument/2006/relationships/hyperlink" Target="https://campfin.dallascityhall.com/FinalReports/srp0000002067_20210115_163945.pdf" TargetMode="External"/><Relationship Id="rId10166" Type="http://schemas.openxmlformats.org/officeDocument/2006/relationships/hyperlink" Target="https://campfin.dallascityhall.com/FinalReports/tcc0000002150_20210408_160944.pdf" TargetMode="External"/><Relationship Id="rId11496" Type="http://schemas.openxmlformats.org/officeDocument/2006/relationships/hyperlink" Target="https://campfin.dallascityhall.com/FinalReports/srp0000002067_20210115_163945.pdf" TargetMode="External"/><Relationship Id="rId10196" Type="http://schemas.openxmlformats.org/officeDocument/2006/relationships/hyperlink" Target="https://campfin.dallascityhall.com/FinalReports/tcc0000002150_20210408_160944.pdf" TargetMode="External"/><Relationship Id="rId10197" Type="http://schemas.openxmlformats.org/officeDocument/2006/relationships/hyperlink" Target="https://campfin.dallascityhall.com/FinalReports/tcc0000002150_20210408_160944.pdf" TargetMode="External"/><Relationship Id="rId10194" Type="http://schemas.openxmlformats.org/officeDocument/2006/relationships/hyperlink" Target="https://campfin.dallascityhall.com/FinalReports/tcc0000002150_20210408_160944.pdf" TargetMode="External"/><Relationship Id="rId10195" Type="http://schemas.openxmlformats.org/officeDocument/2006/relationships/hyperlink" Target="https://campfin.dallascityhall.com/FinalReports/tcc0000002150_20210408_160944.pdf" TargetMode="External"/><Relationship Id="rId10198" Type="http://schemas.openxmlformats.org/officeDocument/2006/relationships/hyperlink" Target="https://campfin.dallascityhall.com/FinalReports/tcc0000002150_20210408_160944.pdf" TargetMode="External"/><Relationship Id="rId10199" Type="http://schemas.openxmlformats.org/officeDocument/2006/relationships/hyperlink" Target="https://campfin.dallascityhall.com/FinalReports/tcc0000002150_20210408_160944.pdf" TargetMode="External"/><Relationship Id="rId11426" Type="http://schemas.openxmlformats.org/officeDocument/2006/relationships/hyperlink" Target="https://campfin.dallascityhall.com/FinalReports/srp0000002067_20210115_163945.pdf" TargetMode="External"/><Relationship Id="rId12757" Type="http://schemas.openxmlformats.org/officeDocument/2006/relationships/hyperlink" Target="https://campfin.dallascityhall.com/FinalReports/tec0000002132_20210329_145034.pdf" TargetMode="External"/><Relationship Id="rId11425" Type="http://schemas.openxmlformats.org/officeDocument/2006/relationships/hyperlink" Target="https://campfin.dallascityhall.com/FinalReports/srp0000002067_20210115_163945.pdf" TargetMode="External"/><Relationship Id="rId12756" Type="http://schemas.openxmlformats.org/officeDocument/2006/relationships/hyperlink" Target="https://campfin.dallascityhall.com/FinalReports/tec0000002132_20210329_145034.pdf" TargetMode="External"/><Relationship Id="rId11424" Type="http://schemas.openxmlformats.org/officeDocument/2006/relationships/hyperlink" Target="https://campfin.dallascityhall.com/FinalReports/srp0000002067_20210115_163945.pdf" TargetMode="External"/><Relationship Id="rId12755" Type="http://schemas.openxmlformats.org/officeDocument/2006/relationships/hyperlink" Target="https://campfin.dallascityhall.com/FinalReports/tec0000002132_20210329_145034.pdf" TargetMode="External"/><Relationship Id="rId11423" Type="http://schemas.openxmlformats.org/officeDocument/2006/relationships/hyperlink" Target="https://campfin.dallascityhall.com/FinalReports/srp0000002067_20210115_163945.pdf" TargetMode="External"/><Relationship Id="rId12754" Type="http://schemas.openxmlformats.org/officeDocument/2006/relationships/hyperlink" Target="https://campfin.dallascityhall.com/FinalReports/tec0000002132_20210329_145034.pdf" TargetMode="External"/><Relationship Id="rId11429" Type="http://schemas.openxmlformats.org/officeDocument/2006/relationships/hyperlink" Target="https://campfin.dallascityhall.com/FinalReports/srp0000002067_20210115_163945.pdf" TargetMode="External"/><Relationship Id="rId11428" Type="http://schemas.openxmlformats.org/officeDocument/2006/relationships/hyperlink" Target="https://campfin.dallascityhall.com/FinalReports/srp0000002067_20210115_163945.pdf" TargetMode="External"/><Relationship Id="rId12759" Type="http://schemas.openxmlformats.org/officeDocument/2006/relationships/hyperlink" Target="https://campfin.dallascityhall.com/FinalReports/tec0000002132_20210329_145034.pdf" TargetMode="External"/><Relationship Id="rId11427" Type="http://schemas.openxmlformats.org/officeDocument/2006/relationships/hyperlink" Target="https://campfin.dallascityhall.com/FinalReports/srp0000002067_20210115_163945.pdf" TargetMode="External"/><Relationship Id="rId12758" Type="http://schemas.openxmlformats.org/officeDocument/2006/relationships/hyperlink" Target="https://campfin.dallascityhall.com/FinalReports/tec0000002132_20210329_145034.pdf" TargetMode="External"/><Relationship Id="rId11422" Type="http://schemas.openxmlformats.org/officeDocument/2006/relationships/hyperlink" Target="https://campfin.dallascityhall.com/FinalReports/srp0000002067_20210115_163945.pdf" TargetMode="External"/><Relationship Id="rId12753" Type="http://schemas.openxmlformats.org/officeDocument/2006/relationships/hyperlink" Target="https://campfin.dallascityhall.com/FinalReports/tec0000002132_20210329_145034.pdf" TargetMode="External"/><Relationship Id="rId11421" Type="http://schemas.openxmlformats.org/officeDocument/2006/relationships/hyperlink" Target="https://campfin.dallascityhall.com/FinalReports/srp0000002067_20210115_163945.pdf" TargetMode="External"/><Relationship Id="rId12752" Type="http://schemas.openxmlformats.org/officeDocument/2006/relationships/hyperlink" Target="https://campfin.dallascityhall.com/FinalReports/tec0000002132_20210329_145034.pdf" TargetMode="External"/><Relationship Id="rId11420" Type="http://schemas.openxmlformats.org/officeDocument/2006/relationships/hyperlink" Target="https://campfin.dallascityhall.com/FinalReports/srp0000002329_20210715_103332.pdf" TargetMode="External"/><Relationship Id="rId12751" Type="http://schemas.openxmlformats.org/officeDocument/2006/relationships/hyperlink" Target="https://campfin.dallascityhall.com/FinalReports/tec0000002132_20210329_145034.pdf" TargetMode="External"/><Relationship Id="rId12750" Type="http://schemas.openxmlformats.org/officeDocument/2006/relationships/hyperlink" Target="https://campfin.dallascityhall.com/FinalReports/tec0000002132_20210329_145034.pdf" TargetMode="External"/><Relationship Id="rId10105" Type="http://schemas.openxmlformats.org/officeDocument/2006/relationships/hyperlink" Target="https://campfin.dallascityhall.com/FinalReports/rpt0000002320_20210715_140943.pdf" TargetMode="External"/><Relationship Id="rId11437" Type="http://schemas.openxmlformats.org/officeDocument/2006/relationships/hyperlink" Target="https://campfin.dallascityhall.com/FinalReports/srp0000002182_20210401_165551.pdf" TargetMode="External"/><Relationship Id="rId12768" Type="http://schemas.openxmlformats.org/officeDocument/2006/relationships/hyperlink" Target="https://campfin.dallascityhall.com/FinalReports/tcc0000002233_20210618_105949.pdf" TargetMode="External"/><Relationship Id="rId10106" Type="http://schemas.openxmlformats.org/officeDocument/2006/relationships/hyperlink" Target="https://campfin.dallascityhall.com/FinalReports/rpt0000002320_20210715_140943.pdf" TargetMode="External"/><Relationship Id="rId11436" Type="http://schemas.openxmlformats.org/officeDocument/2006/relationships/hyperlink" Target="https://campfin.dallascityhall.com/FinalReports/srp0000002182_20210401_165551.pdf" TargetMode="External"/><Relationship Id="rId12767" Type="http://schemas.openxmlformats.org/officeDocument/2006/relationships/hyperlink" Target="https://campfin.dallascityhall.com/FinalReports/tcc0000002233_20210618_105949.pdf" TargetMode="External"/><Relationship Id="rId10103" Type="http://schemas.openxmlformats.org/officeDocument/2006/relationships/hyperlink" Target="https://campfin.dallascityhall.com/FinalReports/rpt0000002320_20210715_140943.pdf" TargetMode="External"/><Relationship Id="rId11435" Type="http://schemas.openxmlformats.org/officeDocument/2006/relationships/hyperlink" Target="https://campfin.dallascityhall.com/FinalReports/srp0000002329_20210715_103332.pdf" TargetMode="External"/><Relationship Id="rId12766" Type="http://schemas.openxmlformats.org/officeDocument/2006/relationships/hyperlink" Target="https://campfin.dallascityhall.com/FinalReports/tcc0000002233_20210618_105949.pdf" TargetMode="External"/><Relationship Id="rId10104" Type="http://schemas.openxmlformats.org/officeDocument/2006/relationships/hyperlink" Target="https://campfin.dallascityhall.com/FinalReports/rpt0000002320_20210715_140943.pdf" TargetMode="External"/><Relationship Id="rId11434" Type="http://schemas.openxmlformats.org/officeDocument/2006/relationships/hyperlink" Target="https://campfin.dallascityhall.com/FinalReports/srp0000002067_20210115_163945.pdf" TargetMode="External"/><Relationship Id="rId12765" Type="http://schemas.openxmlformats.org/officeDocument/2006/relationships/hyperlink" Target="https://campfin.dallascityhall.com/FinalReports/tcc0000002233_20210618_105949.pdf" TargetMode="External"/><Relationship Id="rId10109" Type="http://schemas.openxmlformats.org/officeDocument/2006/relationships/hyperlink" Target="https://campfin.dallascityhall.com/FinalReports/rpt0000002320_20210715_140943.pdf" TargetMode="External"/><Relationship Id="rId10107" Type="http://schemas.openxmlformats.org/officeDocument/2006/relationships/hyperlink" Target="https://campfin.dallascityhall.com/FinalReports/rpt0000002320_20210715_140943.pdf" TargetMode="External"/><Relationship Id="rId11439" Type="http://schemas.openxmlformats.org/officeDocument/2006/relationships/hyperlink" Target="https://campfin.dallascityhall.com/FinalReports/srp0000002182_20210401_165551.pdf" TargetMode="External"/><Relationship Id="rId10108" Type="http://schemas.openxmlformats.org/officeDocument/2006/relationships/hyperlink" Target="https://campfin.dallascityhall.com/FinalReports/tec0000002283_20210528_154628.pdf" TargetMode="External"/><Relationship Id="rId11438" Type="http://schemas.openxmlformats.org/officeDocument/2006/relationships/hyperlink" Target="https://campfin.dallascityhall.com/FinalReports/srp0000002329_20210715_103332.pdf" TargetMode="External"/><Relationship Id="rId12769" Type="http://schemas.openxmlformats.org/officeDocument/2006/relationships/hyperlink" Target="https://campfin.dallascityhall.com/FinalReports/tec0000002302_20210618_101921.pdf" TargetMode="External"/><Relationship Id="rId12760" Type="http://schemas.openxmlformats.org/officeDocument/2006/relationships/hyperlink" Target="https://campfin.dallascityhall.com/FinalReports/tec0000002132_20210329_145034.pdf" TargetMode="External"/><Relationship Id="rId10101" Type="http://schemas.openxmlformats.org/officeDocument/2006/relationships/hyperlink" Target="https://campfin.dallascityhall.com/FinalReports/rpt0000002320_20210715_140943.pdf" TargetMode="External"/><Relationship Id="rId11433" Type="http://schemas.openxmlformats.org/officeDocument/2006/relationships/hyperlink" Target="https://campfin.dallascityhall.com/FinalReports/srp0000002241_20210423_170605.pdf" TargetMode="External"/><Relationship Id="rId12764" Type="http://schemas.openxmlformats.org/officeDocument/2006/relationships/hyperlink" Target="https://campfin.dallascityhall.com/FinalReports/tcc0000002233_20210618_105949.pdf" TargetMode="External"/><Relationship Id="rId10102" Type="http://schemas.openxmlformats.org/officeDocument/2006/relationships/hyperlink" Target="https://campfin.dallascityhall.com/FinalReports/rpt0000002320_20210715_140943.pdf" TargetMode="External"/><Relationship Id="rId11432" Type="http://schemas.openxmlformats.org/officeDocument/2006/relationships/hyperlink" Target="https://campfin.dallascityhall.com/FinalReports/srp0000002182_20210401_165551.pdf" TargetMode="External"/><Relationship Id="rId12763" Type="http://schemas.openxmlformats.org/officeDocument/2006/relationships/hyperlink" Target="https://campfin.dallascityhall.com/FinalReports/tcc0000002233_20210618_105949.pdf" TargetMode="External"/><Relationship Id="rId11431" Type="http://schemas.openxmlformats.org/officeDocument/2006/relationships/hyperlink" Target="https://campfin.dallascityhall.com/FinalReports/srp0000002182_20210401_165551.pdf" TargetMode="External"/><Relationship Id="rId12762" Type="http://schemas.openxmlformats.org/officeDocument/2006/relationships/hyperlink" Target="https://campfin.dallascityhall.com/FinalReports/tec0000002132_20210329_145034.pdf" TargetMode="External"/><Relationship Id="rId10100" Type="http://schemas.openxmlformats.org/officeDocument/2006/relationships/hyperlink" Target="https://campfin.dallascityhall.com/FinalReports/rpt0000002320_20210715_140943.pdf" TargetMode="External"/><Relationship Id="rId11430" Type="http://schemas.openxmlformats.org/officeDocument/2006/relationships/hyperlink" Target="https://campfin.dallascityhall.com/FinalReports/srp0000002182_20210401_165551.pdf" TargetMode="External"/><Relationship Id="rId12761" Type="http://schemas.openxmlformats.org/officeDocument/2006/relationships/hyperlink" Target="https://campfin.dallascityhall.com/FinalReports/tec0000002132_20210329_145034.pdf" TargetMode="External"/><Relationship Id="rId9918" Type="http://schemas.openxmlformats.org/officeDocument/2006/relationships/hyperlink" Target="https://campfin.dallascityhall.com/FinalReports/tec0000002283_20210528_154628.pdf" TargetMode="External"/><Relationship Id="rId9919" Type="http://schemas.openxmlformats.org/officeDocument/2006/relationships/hyperlink" Target="https://campfin.dallascityhall.com/FinalReports/tec0000002283_20210528_154628.pdf" TargetMode="External"/><Relationship Id="rId9914" Type="http://schemas.openxmlformats.org/officeDocument/2006/relationships/hyperlink" Target="https://campfin.dallascityhall.com/FinalReports/tec0000002283_20210528_154628.pdf" TargetMode="External"/><Relationship Id="rId9915" Type="http://schemas.openxmlformats.org/officeDocument/2006/relationships/hyperlink" Target="https://campfin.dallascityhall.com/FinalReports/tec0000002283_20210528_154628.pdf" TargetMode="External"/><Relationship Id="rId9916" Type="http://schemas.openxmlformats.org/officeDocument/2006/relationships/hyperlink" Target="https://campfin.dallascityhall.com/FinalReports/tec0000002283_20210528_154628.pdf" TargetMode="External"/><Relationship Id="rId9917" Type="http://schemas.openxmlformats.org/officeDocument/2006/relationships/hyperlink" Target="https://campfin.dallascityhall.com/FinalReports/tec0000002283_20210528_154628.pdf" TargetMode="External"/><Relationship Id="rId11409" Type="http://schemas.openxmlformats.org/officeDocument/2006/relationships/hyperlink" Target="https://campfin.dallascityhall.com/FinalReports/srp0000002241_20210423_170605.pdf" TargetMode="External"/><Relationship Id="rId11404" Type="http://schemas.openxmlformats.org/officeDocument/2006/relationships/hyperlink" Target="https://campfin.dallascityhall.com/FinalReports/srp0000002182_20210401_165551.pdf" TargetMode="External"/><Relationship Id="rId12735" Type="http://schemas.openxmlformats.org/officeDocument/2006/relationships/hyperlink" Target="https://campfin.dallascityhall.com/FinalReports/tec0000002132_20210329_145034.pdf" TargetMode="External"/><Relationship Id="rId11403" Type="http://schemas.openxmlformats.org/officeDocument/2006/relationships/hyperlink" Target="https://campfin.dallascityhall.com/FinalReports/srp0000002182_20210401_165551.pdf" TargetMode="External"/><Relationship Id="rId12734" Type="http://schemas.openxmlformats.org/officeDocument/2006/relationships/hyperlink" Target="https://campfin.dallascityhall.com/FinalReports/tec0000002132_20210329_145034.pdf" TargetMode="External"/><Relationship Id="rId11402" Type="http://schemas.openxmlformats.org/officeDocument/2006/relationships/hyperlink" Target="https://campfin.dallascityhall.com/FinalReports/srp0000002182_20210401_165551.pdf" TargetMode="External"/><Relationship Id="rId12733" Type="http://schemas.openxmlformats.org/officeDocument/2006/relationships/hyperlink" Target="https://campfin.dallascityhall.com/FinalReports/tec0000002302_20210618_101921.pdf" TargetMode="External"/><Relationship Id="rId11401" Type="http://schemas.openxmlformats.org/officeDocument/2006/relationships/hyperlink" Target="https://campfin.dallascityhall.com/FinalReports/srp0000002182_20210401_165551.pdf" TargetMode="External"/><Relationship Id="rId12732" Type="http://schemas.openxmlformats.org/officeDocument/2006/relationships/hyperlink" Target="https://campfin.dallascityhall.com/FinalReports/tcc0000002233_20210618_105949.pdf" TargetMode="External"/><Relationship Id="rId11408" Type="http://schemas.openxmlformats.org/officeDocument/2006/relationships/hyperlink" Target="https://campfin.dallascityhall.com/FinalReports/srp0000002241_20210423_170605.pdf" TargetMode="External"/><Relationship Id="rId12739" Type="http://schemas.openxmlformats.org/officeDocument/2006/relationships/hyperlink" Target="https://campfin.dallascityhall.com/FinalReports/tec0000002132_20210329_145034.pdf" TargetMode="External"/><Relationship Id="rId11407" Type="http://schemas.openxmlformats.org/officeDocument/2006/relationships/hyperlink" Target="https://campfin.dallascityhall.com/FinalReports/srp0000002182_20210401_165551.pdf" TargetMode="External"/><Relationship Id="rId12738" Type="http://schemas.openxmlformats.org/officeDocument/2006/relationships/hyperlink" Target="https://campfin.dallascityhall.com/FinalReports/tec0000002132_20210329_145034.pdf" TargetMode="External"/><Relationship Id="rId11406" Type="http://schemas.openxmlformats.org/officeDocument/2006/relationships/hyperlink" Target="https://campfin.dallascityhall.com/FinalReports/srp0000002182_20210401_165551.pdf" TargetMode="External"/><Relationship Id="rId12737" Type="http://schemas.openxmlformats.org/officeDocument/2006/relationships/hyperlink" Target="https://campfin.dallascityhall.com/FinalReports/tec0000002132_20210329_145034.pdf" TargetMode="External"/><Relationship Id="rId11405" Type="http://schemas.openxmlformats.org/officeDocument/2006/relationships/hyperlink" Target="https://campfin.dallascityhall.com/FinalReports/srp0000002182_20210401_165551.pdf" TargetMode="External"/><Relationship Id="rId12736" Type="http://schemas.openxmlformats.org/officeDocument/2006/relationships/hyperlink" Target="https://campfin.dallascityhall.com/FinalReports/tcc0000002233_20210618_105949.pdf" TargetMode="External"/><Relationship Id="rId9910" Type="http://schemas.openxmlformats.org/officeDocument/2006/relationships/hyperlink" Target="https://campfin.dallascityhall.com/FinalReports/tec0000002283_20210528_154628.pdf" TargetMode="External"/><Relationship Id="rId9911" Type="http://schemas.openxmlformats.org/officeDocument/2006/relationships/hyperlink" Target="https://campfin.dallascityhall.com/FinalReports/tec0000002283_20210528_154628.pdf" TargetMode="External"/><Relationship Id="rId9912" Type="http://schemas.openxmlformats.org/officeDocument/2006/relationships/hyperlink" Target="https://campfin.dallascityhall.com/FinalReports/tec0000002283_20210528_154628.pdf" TargetMode="External"/><Relationship Id="rId9913" Type="http://schemas.openxmlformats.org/officeDocument/2006/relationships/hyperlink" Target="https://campfin.dallascityhall.com/FinalReports/tec0000002283_20210528_154628.pdf" TargetMode="External"/><Relationship Id="rId11400" Type="http://schemas.openxmlformats.org/officeDocument/2006/relationships/hyperlink" Target="https://campfin.dallascityhall.com/FinalReports/srp0000002182_20210401_165551.pdf" TargetMode="External"/><Relationship Id="rId12731" Type="http://schemas.openxmlformats.org/officeDocument/2006/relationships/hyperlink" Target="https://campfin.dallascityhall.com/FinalReports/tcc0000002233_20210618_105949.pdf" TargetMode="External"/><Relationship Id="rId12730" Type="http://schemas.openxmlformats.org/officeDocument/2006/relationships/hyperlink" Target="https://campfin.dallascityhall.com/FinalReports/tec0000002132_20210329_145034.pdf" TargetMode="External"/><Relationship Id="rId9907" Type="http://schemas.openxmlformats.org/officeDocument/2006/relationships/hyperlink" Target="https://campfin.dallascityhall.com/FinalReports/tec0000002283_20210528_154628.pdf" TargetMode="External"/><Relationship Id="rId9908" Type="http://schemas.openxmlformats.org/officeDocument/2006/relationships/hyperlink" Target="https://campfin.dallascityhall.com/FinalReports/tec0000002283_20210528_154628.pdf" TargetMode="External"/><Relationship Id="rId9909" Type="http://schemas.openxmlformats.org/officeDocument/2006/relationships/hyperlink" Target="https://campfin.dallascityhall.com/FinalReports/tec0000002283_20210528_154628.pdf" TargetMode="External"/><Relationship Id="rId9903" Type="http://schemas.openxmlformats.org/officeDocument/2006/relationships/hyperlink" Target="https://campfin.dallascityhall.com/FinalReports/tec0000002283_20210528_154628.pdf" TargetMode="External"/><Relationship Id="rId9904" Type="http://schemas.openxmlformats.org/officeDocument/2006/relationships/hyperlink" Target="https://campfin.dallascityhall.com/FinalReports/tec0000002283_20210528_154628.pdf" TargetMode="External"/><Relationship Id="rId9905" Type="http://schemas.openxmlformats.org/officeDocument/2006/relationships/hyperlink" Target="https://campfin.dallascityhall.com/FinalReports/tec0000002283_20210528_154628.pdf" TargetMode="External"/><Relationship Id="rId9906" Type="http://schemas.openxmlformats.org/officeDocument/2006/relationships/hyperlink" Target="https://campfin.dallascityhall.com/FinalReports/tec0000002283_20210528_154628.pdf" TargetMode="External"/><Relationship Id="rId11415" Type="http://schemas.openxmlformats.org/officeDocument/2006/relationships/hyperlink" Target="https://campfin.dallascityhall.com/FinalReports/srp0000002241_20210423_170605.pdf" TargetMode="External"/><Relationship Id="rId12746" Type="http://schemas.openxmlformats.org/officeDocument/2006/relationships/hyperlink" Target="https://campfin.dallascityhall.com/FinalReports/tcc0000002233_20210618_105949.pdf" TargetMode="External"/><Relationship Id="rId11414" Type="http://schemas.openxmlformats.org/officeDocument/2006/relationships/hyperlink" Target="https://campfin.dallascityhall.com/FinalReports/srp0000002241_20210423_170605.pdf" TargetMode="External"/><Relationship Id="rId12745" Type="http://schemas.openxmlformats.org/officeDocument/2006/relationships/hyperlink" Target="https://campfin.dallascityhall.com/FinalReports/tcc0000002233_20210618_105949.pdf" TargetMode="External"/><Relationship Id="rId11413" Type="http://schemas.openxmlformats.org/officeDocument/2006/relationships/hyperlink" Target="https://campfin.dallascityhall.com/FinalReports/srp0000002241_20210423_170605.pdf" TargetMode="External"/><Relationship Id="rId12744" Type="http://schemas.openxmlformats.org/officeDocument/2006/relationships/hyperlink" Target="https://campfin.dallascityhall.com/FinalReports/tcc0000002233_20210618_105949.pdf" TargetMode="External"/><Relationship Id="rId11412" Type="http://schemas.openxmlformats.org/officeDocument/2006/relationships/hyperlink" Target="https://campfin.dallascityhall.com/FinalReports/srp0000002241_20210423_170605.pdf" TargetMode="External"/><Relationship Id="rId12743" Type="http://schemas.openxmlformats.org/officeDocument/2006/relationships/hyperlink" Target="https://campfin.dallascityhall.com/FinalReports/tcc0000002233_20210618_105949.pdf" TargetMode="External"/><Relationship Id="rId11419" Type="http://schemas.openxmlformats.org/officeDocument/2006/relationships/hyperlink" Target="https://campfin.dallascityhall.com/FinalReports/srp0000002329_20210715_103332.pdf" TargetMode="External"/><Relationship Id="rId11418" Type="http://schemas.openxmlformats.org/officeDocument/2006/relationships/hyperlink" Target="https://campfin.dallascityhall.com/FinalReports/srp0000002329_20210715_103332.pdf" TargetMode="External"/><Relationship Id="rId12749" Type="http://schemas.openxmlformats.org/officeDocument/2006/relationships/hyperlink" Target="https://campfin.dallascityhall.com/FinalReports/tec0000002132_20210329_145034.pdf" TargetMode="External"/><Relationship Id="rId11417" Type="http://schemas.openxmlformats.org/officeDocument/2006/relationships/hyperlink" Target="https://campfin.dallascityhall.com/FinalReports/srp0000002329_20210715_103332.pdf" TargetMode="External"/><Relationship Id="rId12748" Type="http://schemas.openxmlformats.org/officeDocument/2006/relationships/hyperlink" Target="https://campfin.dallascityhall.com/FinalReports/tec0000002302_20210618_101921.pdf" TargetMode="External"/><Relationship Id="rId11416" Type="http://schemas.openxmlformats.org/officeDocument/2006/relationships/hyperlink" Target="https://campfin.dallascityhall.com/FinalReports/srp0000002241_20210423_170605.pdf" TargetMode="External"/><Relationship Id="rId12747" Type="http://schemas.openxmlformats.org/officeDocument/2006/relationships/hyperlink" Target="https://campfin.dallascityhall.com/FinalReports/tcc0000002233_20210618_105949.pdf" TargetMode="External"/><Relationship Id="rId9900" Type="http://schemas.openxmlformats.org/officeDocument/2006/relationships/hyperlink" Target="https://campfin.dallascityhall.com/FinalReports/tec0000002283_20210528_154628.pdf" TargetMode="External"/><Relationship Id="rId9901" Type="http://schemas.openxmlformats.org/officeDocument/2006/relationships/hyperlink" Target="https://campfin.dallascityhall.com/FinalReports/tec0000002283_20210528_154628.pdf" TargetMode="External"/><Relationship Id="rId9902" Type="http://schemas.openxmlformats.org/officeDocument/2006/relationships/hyperlink" Target="https://campfin.dallascityhall.com/FinalReports/tec0000002283_20210528_154628.pdf" TargetMode="External"/><Relationship Id="rId11411" Type="http://schemas.openxmlformats.org/officeDocument/2006/relationships/hyperlink" Target="https://campfin.dallascityhall.com/FinalReports/srp0000002241_20210423_170605.pdf" TargetMode="External"/><Relationship Id="rId12742" Type="http://schemas.openxmlformats.org/officeDocument/2006/relationships/hyperlink" Target="https://campfin.dallascityhall.com/FinalReports/tec0000002132_20210329_145034.pdf" TargetMode="External"/><Relationship Id="rId11410" Type="http://schemas.openxmlformats.org/officeDocument/2006/relationships/hyperlink" Target="https://campfin.dallascityhall.com/FinalReports/srp0000002241_20210423_170605.pdf" TargetMode="External"/><Relationship Id="rId12741" Type="http://schemas.openxmlformats.org/officeDocument/2006/relationships/hyperlink" Target="https://campfin.dallascityhall.com/FinalReports/tec0000002132_20210329_145034.pdf" TargetMode="External"/><Relationship Id="rId12740" Type="http://schemas.openxmlformats.org/officeDocument/2006/relationships/hyperlink" Target="https://campfin.dallascityhall.com/FinalReports/tec0000002132_20210329_145034.pdf" TargetMode="External"/><Relationship Id="rId10138" Type="http://schemas.openxmlformats.org/officeDocument/2006/relationships/hyperlink" Target="https://campfin.dallascityhall.com/FinalReports/tcc0000002150_20210408_160944.pdf" TargetMode="External"/><Relationship Id="rId10139" Type="http://schemas.openxmlformats.org/officeDocument/2006/relationships/hyperlink" Target="https://campfin.dallascityhall.com/FinalReports/tcc0000002150_20210408_160944.pdf" TargetMode="External"/><Relationship Id="rId11469" Type="http://schemas.openxmlformats.org/officeDocument/2006/relationships/hyperlink" Target="https://campfin.dallascityhall.com/FinalReports/srp0000002241_20210423_170605.pdf" TargetMode="External"/><Relationship Id="rId10136" Type="http://schemas.openxmlformats.org/officeDocument/2006/relationships/hyperlink" Target="https://campfin.dallascityhall.com/FinalReports/tcc0000002150_20210408_160944.pdf" TargetMode="External"/><Relationship Id="rId11468" Type="http://schemas.openxmlformats.org/officeDocument/2006/relationships/hyperlink" Target="https://campfin.dallascityhall.com/FinalReports/srp0000002182_20210401_165551.pdf" TargetMode="External"/><Relationship Id="rId12799" Type="http://schemas.openxmlformats.org/officeDocument/2006/relationships/hyperlink" Target="https://campfin.dallascityhall.com/FinalReports/tec0000002132_20210329_145034.pdf" TargetMode="External"/><Relationship Id="rId10137" Type="http://schemas.openxmlformats.org/officeDocument/2006/relationships/hyperlink" Target="https://campfin.dallascityhall.com/FinalReports/tcc0000002150_20210408_160944.pdf" TargetMode="External"/><Relationship Id="rId11467" Type="http://schemas.openxmlformats.org/officeDocument/2006/relationships/hyperlink" Target="https://campfin.dallascityhall.com/FinalReports/srp0000002182_20210401_165551.pdf" TargetMode="External"/><Relationship Id="rId12798" Type="http://schemas.openxmlformats.org/officeDocument/2006/relationships/hyperlink" Target="https://campfin.dallascityhall.com/FinalReports/tec0000002132_20210329_145034.pdf" TargetMode="External"/><Relationship Id="rId10130" Type="http://schemas.openxmlformats.org/officeDocument/2006/relationships/hyperlink" Target="https://campfin.dallascityhall.com/FinalReports/tcc0000002150_20210408_160944.pdf" TargetMode="External"/><Relationship Id="rId11462" Type="http://schemas.openxmlformats.org/officeDocument/2006/relationships/hyperlink" Target="https://campfin.dallascityhall.com/FinalReports/srp0000002182_20210401_165551.pdf" TargetMode="External"/><Relationship Id="rId12793" Type="http://schemas.openxmlformats.org/officeDocument/2006/relationships/hyperlink" Target="https://campfin.dallascityhall.com/FinalReports/tcc0000002233_20210618_105949.pdf" TargetMode="External"/><Relationship Id="rId10131" Type="http://schemas.openxmlformats.org/officeDocument/2006/relationships/hyperlink" Target="https://campfin.dallascityhall.com/FinalReports/tcc0000002150_20210408_160944.pdf" TargetMode="External"/><Relationship Id="rId11461" Type="http://schemas.openxmlformats.org/officeDocument/2006/relationships/hyperlink" Target="https://campfin.dallascityhall.com/FinalReports/srp0000002182_20210401_165551.pdf" TargetMode="External"/><Relationship Id="rId12792" Type="http://schemas.openxmlformats.org/officeDocument/2006/relationships/hyperlink" Target="https://campfin.dallascityhall.com/FinalReports/tec0000002132_20210329_145034.pdf" TargetMode="External"/><Relationship Id="rId11460" Type="http://schemas.openxmlformats.org/officeDocument/2006/relationships/hyperlink" Target="https://campfin.dallascityhall.com/FinalReports/srp0000002182_20210401_165551.pdf" TargetMode="External"/><Relationship Id="rId12791" Type="http://schemas.openxmlformats.org/officeDocument/2006/relationships/hyperlink" Target="https://campfin.dallascityhall.com/FinalReports/tec0000002302_20210618_101921.pdf" TargetMode="External"/><Relationship Id="rId12790" Type="http://schemas.openxmlformats.org/officeDocument/2006/relationships/hyperlink" Target="https://campfin.dallascityhall.com/FinalReports/tec0000002132_20210329_145034.pdf" TargetMode="External"/><Relationship Id="rId10134" Type="http://schemas.openxmlformats.org/officeDocument/2006/relationships/hyperlink" Target="https://campfin.dallascityhall.com/FinalReports/tcc0000002150_20210408_160944.pdf" TargetMode="External"/><Relationship Id="rId11466" Type="http://schemas.openxmlformats.org/officeDocument/2006/relationships/hyperlink" Target="https://campfin.dallascityhall.com/FinalReports/srp0000002182_20210401_165551.pdf" TargetMode="External"/><Relationship Id="rId12797" Type="http://schemas.openxmlformats.org/officeDocument/2006/relationships/hyperlink" Target="https://campfin.dallascityhall.com/FinalReports/tec0000002132_20210329_145034.pdf" TargetMode="External"/><Relationship Id="rId10135" Type="http://schemas.openxmlformats.org/officeDocument/2006/relationships/hyperlink" Target="https://campfin.dallascityhall.com/FinalReports/tcc0000002150_20210408_160944.pdf" TargetMode="External"/><Relationship Id="rId11465" Type="http://schemas.openxmlformats.org/officeDocument/2006/relationships/hyperlink" Target="https://campfin.dallascityhall.com/FinalReports/srp0000002182_20210401_165551.pdf" TargetMode="External"/><Relationship Id="rId12796" Type="http://schemas.openxmlformats.org/officeDocument/2006/relationships/hyperlink" Target="https://campfin.dallascityhall.com/FinalReports/tec0000002132_20210329_145034.pdf" TargetMode="External"/><Relationship Id="rId10132" Type="http://schemas.openxmlformats.org/officeDocument/2006/relationships/hyperlink" Target="https://campfin.dallascityhall.com/FinalReports/tcc0000002150_20210408_160944.pdf" TargetMode="External"/><Relationship Id="rId11464" Type="http://schemas.openxmlformats.org/officeDocument/2006/relationships/hyperlink" Target="https://campfin.dallascityhall.com/FinalReports/srp0000002182_20210401_165551.pdf" TargetMode="External"/><Relationship Id="rId12795" Type="http://schemas.openxmlformats.org/officeDocument/2006/relationships/hyperlink" Target="https://campfin.dallascityhall.com/FinalReports/tec0000002132_20210329_145034.pdf" TargetMode="External"/><Relationship Id="rId10133" Type="http://schemas.openxmlformats.org/officeDocument/2006/relationships/hyperlink" Target="https://campfin.dallascityhall.com/FinalReports/tcc0000002150_20210408_160944.pdf" TargetMode="External"/><Relationship Id="rId11463" Type="http://schemas.openxmlformats.org/officeDocument/2006/relationships/hyperlink" Target="https://campfin.dallascityhall.com/FinalReports/srp0000002182_20210401_165551.pdf" TargetMode="External"/><Relationship Id="rId12794" Type="http://schemas.openxmlformats.org/officeDocument/2006/relationships/hyperlink" Target="https://campfin.dallascityhall.com/FinalReports/tcc0000002233_20210618_105949.pdf" TargetMode="External"/><Relationship Id="rId11480" Type="http://schemas.openxmlformats.org/officeDocument/2006/relationships/hyperlink" Target="https://campfin.dallascityhall.com/FinalReports/srp0000002420_20220118_170331.pdf" TargetMode="External"/><Relationship Id="rId10149" Type="http://schemas.openxmlformats.org/officeDocument/2006/relationships/hyperlink" Target="https://campfin.dallascityhall.com/FinalReports/tcc0000002150_20210408_160944.pdf" TargetMode="External"/><Relationship Id="rId10147" Type="http://schemas.openxmlformats.org/officeDocument/2006/relationships/hyperlink" Target="https://campfin.dallascityhall.com/FinalReports/tcc0000002150_20210408_160944.pdf" TargetMode="External"/><Relationship Id="rId11479" Type="http://schemas.openxmlformats.org/officeDocument/2006/relationships/hyperlink" Target="https://campfin.dallascityhall.com/FinalReports/srp0000002329_20210715_103332.pdf" TargetMode="External"/><Relationship Id="rId10148" Type="http://schemas.openxmlformats.org/officeDocument/2006/relationships/hyperlink" Target="https://campfin.dallascityhall.com/FinalReports/tcc0000002150_20210408_160944.pdf" TargetMode="External"/><Relationship Id="rId11478" Type="http://schemas.openxmlformats.org/officeDocument/2006/relationships/hyperlink" Target="https://campfin.dallascityhall.com/FinalReports/srp0000002241_20210423_170605.pdf" TargetMode="External"/><Relationship Id="rId10141" Type="http://schemas.openxmlformats.org/officeDocument/2006/relationships/hyperlink" Target="https://campfin.dallascityhall.com/FinalReports/tcc0000002150_20210408_160944.pdf" TargetMode="External"/><Relationship Id="rId11473" Type="http://schemas.openxmlformats.org/officeDocument/2006/relationships/hyperlink" Target="https://campfin.dallascityhall.com/FinalReports/srp0000002241_20210423_170605.pdf" TargetMode="External"/><Relationship Id="rId10142" Type="http://schemas.openxmlformats.org/officeDocument/2006/relationships/hyperlink" Target="https://campfin.dallascityhall.com/FinalReports/tcc0000002150_20210408_160944.pdf" TargetMode="External"/><Relationship Id="rId11472" Type="http://schemas.openxmlformats.org/officeDocument/2006/relationships/hyperlink" Target="https://campfin.dallascityhall.com/FinalReports/srp0000002182_20210401_165551.pdf" TargetMode="External"/><Relationship Id="rId11471" Type="http://schemas.openxmlformats.org/officeDocument/2006/relationships/hyperlink" Target="https://campfin.dallascityhall.com/FinalReports/srp0000002241_20210423_170605.pdf" TargetMode="External"/><Relationship Id="rId10140" Type="http://schemas.openxmlformats.org/officeDocument/2006/relationships/hyperlink" Target="https://campfin.dallascityhall.com/FinalReports/tcc0000002150_20210408_160944.pdf" TargetMode="External"/><Relationship Id="rId11470" Type="http://schemas.openxmlformats.org/officeDocument/2006/relationships/hyperlink" Target="https://campfin.dallascityhall.com/FinalReports/srp0000002241_20210423_170605.pdf" TargetMode="External"/><Relationship Id="rId10145" Type="http://schemas.openxmlformats.org/officeDocument/2006/relationships/hyperlink" Target="https://campfin.dallascityhall.com/FinalReports/tcc0000002150_20210408_160944.pdf" TargetMode="External"/><Relationship Id="rId11477" Type="http://schemas.openxmlformats.org/officeDocument/2006/relationships/hyperlink" Target="https://campfin.dallascityhall.com/FinalReports/srp0000002182_20210401_165551.pdf" TargetMode="External"/><Relationship Id="rId10146" Type="http://schemas.openxmlformats.org/officeDocument/2006/relationships/hyperlink" Target="https://campfin.dallascityhall.com/FinalReports/tcc0000002150_20210408_160944.pdf" TargetMode="External"/><Relationship Id="rId11476" Type="http://schemas.openxmlformats.org/officeDocument/2006/relationships/hyperlink" Target="https://campfin.dallascityhall.com/FinalReports/srp0000002067_20210115_163945.pdf" TargetMode="External"/><Relationship Id="rId10143" Type="http://schemas.openxmlformats.org/officeDocument/2006/relationships/hyperlink" Target="https://campfin.dallascityhall.com/FinalReports/tcc0000002150_20210408_160944.pdf" TargetMode="External"/><Relationship Id="rId11475" Type="http://schemas.openxmlformats.org/officeDocument/2006/relationships/hyperlink" Target="https://campfin.dallascityhall.com/FinalReports/srp0000002067_20210115_163945.pdf" TargetMode="External"/><Relationship Id="rId10144" Type="http://schemas.openxmlformats.org/officeDocument/2006/relationships/hyperlink" Target="https://campfin.dallascityhall.com/FinalReports/tcc0000002150_20210408_160944.pdf" TargetMode="External"/><Relationship Id="rId11474" Type="http://schemas.openxmlformats.org/officeDocument/2006/relationships/hyperlink" Target="https://campfin.dallascityhall.com/FinalReports/srp0000002329_20210715_103332.pdf" TargetMode="External"/><Relationship Id="rId10116" Type="http://schemas.openxmlformats.org/officeDocument/2006/relationships/hyperlink" Target="https://campfin.dallascityhall.com/FinalReports/tec0000002230_20210423_160222.pdf" TargetMode="External"/><Relationship Id="rId11448" Type="http://schemas.openxmlformats.org/officeDocument/2006/relationships/hyperlink" Target="https://campfin.dallascityhall.com/FinalReports/srp0000002067_20210115_163945.pdf" TargetMode="External"/><Relationship Id="rId12779" Type="http://schemas.openxmlformats.org/officeDocument/2006/relationships/hyperlink" Target="https://campfin.dallascityhall.com/FinalReports/tec0000002132_20210329_145034.pdf" TargetMode="External"/><Relationship Id="rId10117" Type="http://schemas.openxmlformats.org/officeDocument/2006/relationships/hyperlink" Target="https://campfin.dallascityhall.com/FinalReports/tec0000002230_20210423_160222.pdf" TargetMode="External"/><Relationship Id="rId11447" Type="http://schemas.openxmlformats.org/officeDocument/2006/relationships/hyperlink" Target="https://campfin.dallascityhall.com/FinalReports/srp0000002067_20210115_163945.pdf" TargetMode="External"/><Relationship Id="rId12778" Type="http://schemas.openxmlformats.org/officeDocument/2006/relationships/hyperlink" Target="https://campfin.dallascityhall.com/FinalReports/tec0000002132_20210329_145034.pdf" TargetMode="External"/><Relationship Id="rId10114" Type="http://schemas.openxmlformats.org/officeDocument/2006/relationships/hyperlink" Target="https://campfin.dallascityhall.com/FinalReports/tec0000002230_20210423_160222.pdf" TargetMode="External"/><Relationship Id="rId11446" Type="http://schemas.openxmlformats.org/officeDocument/2006/relationships/hyperlink" Target="https://campfin.dallascityhall.com/FinalReports/srp0000002067_20210115_163945.pdf" TargetMode="External"/><Relationship Id="rId12777" Type="http://schemas.openxmlformats.org/officeDocument/2006/relationships/hyperlink" Target="https://campfin.dallascityhall.com/FinalReports/tec0000002132_20210329_145034.pdf" TargetMode="External"/><Relationship Id="rId10115" Type="http://schemas.openxmlformats.org/officeDocument/2006/relationships/hyperlink" Target="https://campfin.dallascityhall.com/FinalReports/tec0000002230_20210423_160222.pdf" TargetMode="External"/><Relationship Id="rId11445" Type="http://schemas.openxmlformats.org/officeDocument/2006/relationships/hyperlink" Target="https://campfin.dallascityhall.com/FinalReports/srp0000002067_20210115_163945.pdf" TargetMode="External"/><Relationship Id="rId12776" Type="http://schemas.openxmlformats.org/officeDocument/2006/relationships/hyperlink" Target="https://campfin.dallascityhall.com/FinalReports/tec0000002132_20210329_145034.pdf" TargetMode="External"/><Relationship Id="rId10118" Type="http://schemas.openxmlformats.org/officeDocument/2006/relationships/hyperlink" Target="https://campfin.dallascityhall.com/FinalReports/tec0000002283_20210528_154628.pdf" TargetMode="External"/><Relationship Id="rId10119" Type="http://schemas.openxmlformats.org/officeDocument/2006/relationships/hyperlink" Target="https://campfin.dallascityhall.com/FinalReports/tec0000002230_20210423_160222.pdf" TargetMode="External"/><Relationship Id="rId11449" Type="http://schemas.openxmlformats.org/officeDocument/2006/relationships/hyperlink" Target="https://campfin.dallascityhall.com/FinalReports/srp0000002067_20210115_163945.pdf" TargetMode="External"/><Relationship Id="rId11440" Type="http://schemas.openxmlformats.org/officeDocument/2006/relationships/hyperlink" Target="https://campfin.dallascityhall.com/FinalReports/srp0000002420_20220118_170331.pdf" TargetMode="External"/><Relationship Id="rId12771" Type="http://schemas.openxmlformats.org/officeDocument/2006/relationships/hyperlink" Target="https://campfin.dallascityhall.com/FinalReports/tec0000002302_20210618_101921.pdf" TargetMode="External"/><Relationship Id="rId12770" Type="http://schemas.openxmlformats.org/officeDocument/2006/relationships/hyperlink" Target="https://campfin.dallascityhall.com/FinalReports/tec0000002302_20210618_101921.pdf" TargetMode="External"/><Relationship Id="rId10112" Type="http://schemas.openxmlformats.org/officeDocument/2006/relationships/hyperlink" Target="https://campfin.dallascityhall.com/FinalReports/tcc0000002150_20210408_160944.pdf" TargetMode="External"/><Relationship Id="rId11444" Type="http://schemas.openxmlformats.org/officeDocument/2006/relationships/hyperlink" Target="https://campfin.dallascityhall.com/FinalReports/srp0000002067_20210115_163945.pdf" TargetMode="External"/><Relationship Id="rId12775" Type="http://schemas.openxmlformats.org/officeDocument/2006/relationships/hyperlink" Target="https://campfin.dallascityhall.com/FinalReports/tcc0000002233_20210618_105949.pdf" TargetMode="External"/><Relationship Id="rId10113" Type="http://schemas.openxmlformats.org/officeDocument/2006/relationships/hyperlink" Target="https://campfin.dallascityhall.com/FinalReports/tcc0000002150_20210408_160944.pdf" TargetMode="External"/><Relationship Id="rId11443" Type="http://schemas.openxmlformats.org/officeDocument/2006/relationships/hyperlink" Target="https://campfin.dallascityhall.com/FinalReports/srp0000002067_20210115_163945.pdf" TargetMode="External"/><Relationship Id="rId12774" Type="http://schemas.openxmlformats.org/officeDocument/2006/relationships/hyperlink" Target="https://campfin.dallascityhall.com/FinalReports/tec0000002132_20210329_145034.pdf" TargetMode="External"/><Relationship Id="rId10110" Type="http://schemas.openxmlformats.org/officeDocument/2006/relationships/hyperlink" Target="https://campfin.dallascityhall.com/FinalReports/rpt0000002320_20210715_140943.pdf" TargetMode="External"/><Relationship Id="rId11442" Type="http://schemas.openxmlformats.org/officeDocument/2006/relationships/hyperlink" Target="https://campfin.dallascityhall.com/FinalReports/srp0000002420_20220118_170331.pdf" TargetMode="External"/><Relationship Id="rId12773" Type="http://schemas.openxmlformats.org/officeDocument/2006/relationships/hyperlink" Target="https://campfin.dallascityhall.com/FinalReports/tec0000002132_20210329_145034.pdf" TargetMode="External"/><Relationship Id="rId10111" Type="http://schemas.openxmlformats.org/officeDocument/2006/relationships/hyperlink" Target="https://campfin.dallascityhall.com/FinalReports/rpt0000002320_20210715_140943.pdf" TargetMode="External"/><Relationship Id="rId11441" Type="http://schemas.openxmlformats.org/officeDocument/2006/relationships/hyperlink" Target="https://campfin.dallascityhall.com/FinalReports/srp0000002420_20220118_170331.pdf" TargetMode="External"/><Relationship Id="rId12772" Type="http://schemas.openxmlformats.org/officeDocument/2006/relationships/hyperlink" Target="https://campfin.dallascityhall.com/FinalReports/tcc0000002233_20210618_105949.pdf" TargetMode="External"/><Relationship Id="rId10127" Type="http://schemas.openxmlformats.org/officeDocument/2006/relationships/hyperlink" Target="https://campfin.dallascityhall.com/FinalReports/rpt0000002320_20210715_140943.pdf" TargetMode="External"/><Relationship Id="rId11459" Type="http://schemas.openxmlformats.org/officeDocument/2006/relationships/hyperlink" Target="https://campfin.dallascityhall.com/FinalReports/srp0000002182_20210401_165551.pdf" TargetMode="External"/><Relationship Id="rId10128" Type="http://schemas.openxmlformats.org/officeDocument/2006/relationships/hyperlink" Target="https://campfin.dallascityhall.com/FinalReports/tcc0000002150_20210408_160944.pdf" TargetMode="External"/><Relationship Id="rId11458" Type="http://schemas.openxmlformats.org/officeDocument/2006/relationships/hyperlink" Target="https://campfin.dallascityhall.com/FinalReports/srp0000002182_20210401_165551.pdf" TargetMode="External"/><Relationship Id="rId12789" Type="http://schemas.openxmlformats.org/officeDocument/2006/relationships/hyperlink" Target="https://campfin.dallascityhall.com/FinalReports/tcc0000002233_20210618_105949.pdf" TargetMode="External"/><Relationship Id="rId10125" Type="http://schemas.openxmlformats.org/officeDocument/2006/relationships/hyperlink" Target="https://campfin.dallascityhall.com/FinalReports/tec0000002230_20210423_160222.pdf" TargetMode="External"/><Relationship Id="rId11457" Type="http://schemas.openxmlformats.org/officeDocument/2006/relationships/hyperlink" Target="https://campfin.dallascityhall.com/FinalReports/srp0000002182_20210401_165551.pdf" TargetMode="External"/><Relationship Id="rId12788" Type="http://schemas.openxmlformats.org/officeDocument/2006/relationships/hyperlink" Target="https://campfin.dallascityhall.com/FinalReports/tec0000002132_20210329_145034.pdf" TargetMode="External"/><Relationship Id="rId10126" Type="http://schemas.openxmlformats.org/officeDocument/2006/relationships/hyperlink" Target="https://campfin.dallascityhall.com/FinalReports/tec0000002283_20210528_154628.pdf" TargetMode="External"/><Relationship Id="rId11456" Type="http://schemas.openxmlformats.org/officeDocument/2006/relationships/hyperlink" Target="https://campfin.dallascityhall.com/FinalReports/srp0000002182_20210401_165551.pdf" TargetMode="External"/><Relationship Id="rId12787" Type="http://schemas.openxmlformats.org/officeDocument/2006/relationships/hyperlink" Target="https://campfin.dallascityhall.com/FinalReports/tec0000002302_20210618_101921.pdf" TargetMode="External"/><Relationship Id="rId10129" Type="http://schemas.openxmlformats.org/officeDocument/2006/relationships/hyperlink" Target="https://campfin.dallascityhall.com/FinalReports/tcc0000002150_20210408_160944.pdf" TargetMode="External"/><Relationship Id="rId11451" Type="http://schemas.openxmlformats.org/officeDocument/2006/relationships/hyperlink" Target="https://campfin.dallascityhall.com/FinalReports/srp0000002067_20210115_163945.pdf" TargetMode="External"/><Relationship Id="rId12782" Type="http://schemas.openxmlformats.org/officeDocument/2006/relationships/hyperlink" Target="https://campfin.dallascityhall.com/FinalReports/tcc0000002233_20210618_105949.pdf" TargetMode="External"/><Relationship Id="rId10120" Type="http://schemas.openxmlformats.org/officeDocument/2006/relationships/hyperlink" Target="https://campfin.dallascityhall.com/FinalReports/tec0000002230_20210423_160222.pdf" TargetMode="External"/><Relationship Id="rId11450" Type="http://schemas.openxmlformats.org/officeDocument/2006/relationships/hyperlink" Target="https://campfin.dallascityhall.com/FinalReports/srp0000002067_20210115_163945.pdf" TargetMode="External"/><Relationship Id="rId12781" Type="http://schemas.openxmlformats.org/officeDocument/2006/relationships/hyperlink" Target="https://campfin.dallascityhall.com/FinalReports/tec0000002132_20210329_145034.pdf" TargetMode="External"/><Relationship Id="rId12780" Type="http://schemas.openxmlformats.org/officeDocument/2006/relationships/hyperlink" Target="https://campfin.dallascityhall.com/FinalReports/tec0000002132_20210329_145034.pdf" TargetMode="External"/><Relationship Id="rId10123" Type="http://schemas.openxmlformats.org/officeDocument/2006/relationships/hyperlink" Target="https://campfin.dallascityhall.com/FinalReports/tcc0000002150_20210408_160944.pdf" TargetMode="External"/><Relationship Id="rId11455" Type="http://schemas.openxmlformats.org/officeDocument/2006/relationships/hyperlink" Target="https://campfin.dallascityhall.com/FinalReports/srp0000002067_20210115_163945.pdf" TargetMode="External"/><Relationship Id="rId12786" Type="http://schemas.openxmlformats.org/officeDocument/2006/relationships/hyperlink" Target="https://campfin.dallascityhall.com/FinalReports/tcc0000002233_20210618_105949.pdf" TargetMode="External"/><Relationship Id="rId10124" Type="http://schemas.openxmlformats.org/officeDocument/2006/relationships/hyperlink" Target="https://campfin.dallascityhall.com/FinalReports/rpt0000002320_20210715_140943.pdf" TargetMode="External"/><Relationship Id="rId11454" Type="http://schemas.openxmlformats.org/officeDocument/2006/relationships/hyperlink" Target="https://campfin.dallascityhall.com/FinalReports/srp0000002067_20210115_163945.pdf" TargetMode="External"/><Relationship Id="rId12785" Type="http://schemas.openxmlformats.org/officeDocument/2006/relationships/hyperlink" Target="https://campfin.dallascityhall.com/FinalReports/tcc0000002233_20210618_105949.pdf" TargetMode="External"/><Relationship Id="rId10121" Type="http://schemas.openxmlformats.org/officeDocument/2006/relationships/hyperlink" Target="https://campfin.dallascityhall.com/FinalReports/tec0000002283_20210528_154628.pdf" TargetMode="External"/><Relationship Id="rId11453" Type="http://schemas.openxmlformats.org/officeDocument/2006/relationships/hyperlink" Target="https://campfin.dallascityhall.com/FinalReports/srp0000002067_20210115_163945.pdf" TargetMode="External"/><Relationship Id="rId12784" Type="http://schemas.openxmlformats.org/officeDocument/2006/relationships/hyperlink" Target="https://campfin.dallascityhall.com/FinalReports/tcc0000002233_20210618_105949.pdf" TargetMode="External"/><Relationship Id="rId10122" Type="http://schemas.openxmlformats.org/officeDocument/2006/relationships/hyperlink" Target="https://campfin.dallascityhall.com/FinalReports/tcc0000002150_20210408_160944.pdf" TargetMode="External"/><Relationship Id="rId11452" Type="http://schemas.openxmlformats.org/officeDocument/2006/relationships/hyperlink" Target="https://campfin.dallascityhall.com/FinalReports/srp0000002067_20210115_163945.pdf" TargetMode="External"/><Relationship Id="rId12783" Type="http://schemas.openxmlformats.org/officeDocument/2006/relationships/hyperlink" Target="https://campfin.dallascityhall.com/FinalReports/tcc0000002233_20210618_105949.pdf" TargetMode="External"/><Relationship Id="rId7319" Type="http://schemas.openxmlformats.org/officeDocument/2006/relationships/hyperlink" Target="https://campfin.dallascityhall.com/FinalReports/tec0000002213_20210423_005530.pdf" TargetMode="External"/><Relationship Id="rId7318" Type="http://schemas.openxmlformats.org/officeDocument/2006/relationships/hyperlink" Target="https://campfin.dallascityhall.com/FinalReports/tec0000002213_20210423_005530.pdf" TargetMode="External"/><Relationship Id="rId8649" Type="http://schemas.openxmlformats.org/officeDocument/2006/relationships/hyperlink" Target="https://campfin.dallascityhall.com/FinalReports/tcc0000002155_20210401_160636.pdf" TargetMode="External"/><Relationship Id="rId9970" Type="http://schemas.openxmlformats.org/officeDocument/2006/relationships/hyperlink" Target="https://campfin.dallascityhall.com/FinalReports/tcc0000002150_20210408_160944.pdf" TargetMode="External"/><Relationship Id="rId9971" Type="http://schemas.openxmlformats.org/officeDocument/2006/relationships/hyperlink" Target="https://campfin.dallascityhall.com/FinalReports/tcc0000002150_20210408_160944.pdf" TargetMode="External"/><Relationship Id="rId8640" Type="http://schemas.openxmlformats.org/officeDocument/2006/relationships/hyperlink" Target="https://campfin.dallascityhall.com/FinalReports/tcc0000002155_20210401_160636.pdf" TargetMode="External"/><Relationship Id="rId7313" Type="http://schemas.openxmlformats.org/officeDocument/2006/relationships/hyperlink" Target="https://campfin.dallascityhall.com/FinalReports/tec0000002213_20210423_005530.pdf" TargetMode="External"/><Relationship Id="rId8644" Type="http://schemas.openxmlformats.org/officeDocument/2006/relationships/hyperlink" Target="https://campfin.dallascityhall.com/FinalReports/tcc0000002155_20210401_160636.pdf" TargetMode="External"/><Relationship Id="rId9976" Type="http://schemas.openxmlformats.org/officeDocument/2006/relationships/hyperlink" Target="https://campfin.dallascityhall.com/FinalReports/tcc0000002150_20210408_160944.pdf" TargetMode="External"/><Relationship Id="rId7312" Type="http://schemas.openxmlformats.org/officeDocument/2006/relationships/hyperlink" Target="https://campfin.dallascityhall.com/FinalReports/tec0000002213_20210423_005530.pdf" TargetMode="External"/><Relationship Id="rId8643" Type="http://schemas.openxmlformats.org/officeDocument/2006/relationships/hyperlink" Target="https://campfin.dallascityhall.com/FinalReports/tcc0000002155_20210401_160636.pdf" TargetMode="External"/><Relationship Id="rId9977" Type="http://schemas.openxmlformats.org/officeDocument/2006/relationships/hyperlink" Target="https://campfin.dallascityhall.com/FinalReports/tcc0000002150_20210408_160944.pdf" TargetMode="External"/><Relationship Id="rId7311" Type="http://schemas.openxmlformats.org/officeDocument/2006/relationships/hyperlink" Target="https://campfin.dallascityhall.com/FinalReports/tec0000002213_20210423_005530.pdf" TargetMode="External"/><Relationship Id="rId8642" Type="http://schemas.openxmlformats.org/officeDocument/2006/relationships/hyperlink" Target="https://campfin.dallascityhall.com/FinalReports/tcc0000002155_20210401_160636.pdf" TargetMode="External"/><Relationship Id="rId9978" Type="http://schemas.openxmlformats.org/officeDocument/2006/relationships/hyperlink" Target="https://campfin.dallascityhall.com/FinalReports/tcc0000002150_20210408_160944.pdf" TargetMode="External"/><Relationship Id="rId7310" Type="http://schemas.openxmlformats.org/officeDocument/2006/relationships/hyperlink" Target="https://campfin.dallascityhall.com/FinalReports/tec0000002213_20210423_005530.pdf" TargetMode="External"/><Relationship Id="rId8641" Type="http://schemas.openxmlformats.org/officeDocument/2006/relationships/hyperlink" Target="https://campfin.dallascityhall.com/FinalReports/tcc0000002155_20210401_160636.pdf" TargetMode="External"/><Relationship Id="rId9979" Type="http://schemas.openxmlformats.org/officeDocument/2006/relationships/hyperlink" Target="https://campfin.dallascityhall.com/FinalReports/tcc0000002150_20210408_160944.pdf" TargetMode="External"/><Relationship Id="rId7317" Type="http://schemas.openxmlformats.org/officeDocument/2006/relationships/hyperlink" Target="https://campfin.dallascityhall.com/FinalReports/tec0000002213_20210423_005530.pdf" TargetMode="External"/><Relationship Id="rId8648" Type="http://schemas.openxmlformats.org/officeDocument/2006/relationships/hyperlink" Target="https://campfin.dallascityhall.com/FinalReports/tcc0000002155_20210401_160636.pdf" TargetMode="External"/><Relationship Id="rId9972" Type="http://schemas.openxmlformats.org/officeDocument/2006/relationships/hyperlink" Target="https://campfin.dallascityhall.com/FinalReports/tcc0000002150_20210408_160944.pdf" TargetMode="External"/><Relationship Id="rId7316" Type="http://schemas.openxmlformats.org/officeDocument/2006/relationships/hyperlink" Target="https://campfin.dallascityhall.com/FinalReports/tec0000002213_20210423_005530.pdf" TargetMode="External"/><Relationship Id="rId8647" Type="http://schemas.openxmlformats.org/officeDocument/2006/relationships/hyperlink" Target="https://campfin.dallascityhall.com/FinalReports/tcc0000002155_20210401_160636.pdf" TargetMode="External"/><Relationship Id="rId9973" Type="http://schemas.openxmlformats.org/officeDocument/2006/relationships/hyperlink" Target="https://campfin.dallascityhall.com/FinalReports/tcc0000002150_20210408_160944.pdf" TargetMode="External"/><Relationship Id="rId7315" Type="http://schemas.openxmlformats.org/officeDocument/2006/relationships/hyperlink" Target="https://campfin.dallascityhall.com/FinalReports/tec0000002213_20210423_005530.pdf" TargetMode="External"/><Relationship Id="rId8646" Type="http://schemas.openxmlformats.org/officeDocument/2006/relationships/hyperlink" Target="https://campfin.dallascityhall.com/FinalReports/tcc0000002155_20210401_160636.pdf" TargetMode="External"/><Relationship Id="rId9974" Type="http://schemas.openxmlformats.org/officeDocument/2006/relationships/hyperlink" Target="https://campfin.dallascityhall.com/FinalReports/tcc0000002150_20210408_160944.pdf" TargetMode="External"/><Relationship Id="rId7314" Type="http://schemas.openxmlformats.org/officeDocument/2006/relationships/hyperlink" Target="https://campfin.dallascityhall.com/FinalReports/tec0000002213_20210423_005530.pdf" TargetMode="External"/><Relationship Id="rId8645" Type="http://schemas.openxmlformats.org/officeDocument/2006/relationships/hyperlink" Target="https://campfin.dallascityhall.com/FinalReports/tcc0000002155_20210401_160636.pdf" TargetMode="External"/><Relationship Id="rId9975" Type="http://schemas.openxmlformats.org/officeDocument/2006/relationships/hyperlink" Target="https://campfin.dallascityhall.com/FinalReports/tcc0000002150_20210408_160944.pdf" TargetMode="External"/><Relationship Id="rId7309" Type="http://schemas.openxmlformats.org/officeDocument/2006/relationships/hyperlink" Target="https://campfin.dallascityhall.com/FinalReports/tec0000002213_20210423_005530.pdf" TargetMode="External"/><Relationship Id="rId7308" Type="http://schemas.openxmlformats.org/officeDocument/2006/relationships/hyperlink" Target="https://campfin.dallascityhall.com/FinalReports/tec0000002213_20210423_005530.pdf" TargetMode="External"/><Relationship Id="rId8639" Type="http://schemas.openxmlformats.org/officeDocument/2006/relationships/hyperlink" Target="https://campfin.dallascityhall.com/FinalReports/tcc0000002155_20210401_160636.pdf" TargetMode="External"/><Relationship Id="rId7307" Type="http://schemas.openxmlformats.org/officeDocument/2006/relationships/hyperlink" Target="https://campfin.dallascityhall.com/FinalReports/tec0000002213_20210423_005530.pdf" TargetMode="External"/><Relationship Id="rId8638" Type="http://schemas.openxmlformats.org/officeDocument/2006/relationships/hyperlink" Target="https://campfin.dallascityhall.com/FinalReports/tcc0000002155_20210401_160636.pdf" TargetMode="External"/><Relationship Id="rId9969" Type="http://schemas.openxmlformats.org/officeDocument/2006/relationships/hyperlink" Target="https://campfin.dallascityhall.com/FinalReports/tcc0000002150_20210408_160944.pdf" TargetMode="External"/><Relationship Id="rId9960" Type="http://schemas.openxmlformats.org/officeDocument/2006/relationships/hyperlink" Target="https://campfin.dallascityhall.com/FinalReports/tcc0000002150_20210408_160944.pdf" TargetMode="External"/><Relationship Id="rId7302" Type="http://schemas.openxmlformats.org/officeDocument/2006/relationships/hyperlink" Target="https://campfin.dallascityhall.com/FinalReports/tec0000002213_20210423_005530.pdf" TargetMode="External"/><Relationship Id="rId8633" Type="http://schemas.openxmlformats.org/officeDocument/2006/relationships/hyperlink" Target="https://campfin.dallascityhall.com/FinalReports/tec0000002251_20210423_143343.pdf" TargetMode="External"/><Relationship Id="rId9965" Type="http://schemas.openxmlformats.org/officeDocument/2006/relationships/hyperlink" Target="https://campfin.dallascityhall.com/FinalReports/tcc0000002150_20210408_160944.pdf" TargetMode="External"/><Relationship Id="rId7301" Type="http://schemas.openxmlformats.org/officeDocument/2006/relationships/hyperlink" Target="https://campfin.dallascityhall.com/FinalReports/tec0000002213_20210423_005530.pdf" TargetMode="External"/><Relationship Id="rId8632" Type="http://schemas.openxmlformats.org/officeDocument/2006/relationships/hyperlink" Target="https://campfin.dallascityhall.com/FinalReports/tcc0000002155_20210401_160636.pdf" TargetMode="External"/><Relationship Id="rId9966" Type="http://schemas.openxmlformats.org/officeDocument/2006/relationships/hyperlink" Target="https://campfin.dallascityhall.com/FinalReports/tcc0000002150_20210408_160944.pdf" TargetMode="External"/><Relationship Id="rId7300" Type="http://schemas.openxmlformats.org/officeDocument/2006/relationships/hyperlink" Target="https://campfin.dallascityhall.com/FinalReports/tec0000002213_20210423_005530.pdf" TargetMode="External"/><Relationship Id="rId8631" Type="http://schemas.openxmlformats.org/officeDocument/2006/relationships/hyperlink" Target="https://campfin.dallascityhall.com/FinalReports/tec0000002251_20210423_143343.pdf" TargetMode="External"/><Relationship Id="rId9967" Type="http://schemas.openxmlformats.org/officeDocument/2006/relationships/hyperlink" Target="https://campfin.dallascityhall.com/FinalReports/tcc0000002150_20210408_160944.pdf" TargetMode="External"/><Relationship Id="rId8630" Type="http://schemas.openxmlformats.org/officeDocument/2006/relationships/hyperlink" Target="https://campfin.dallascityhall.com/FinalReports/tec0000002251_20210423_143343.pdf" TargetMode="External"/><Relationship Id="rId9968" Type="http://schemas.openxmlformats.org/officeDocument/2006/relationships/hyperlink" Target="https://campfin.dallascityhall.com/FinalReports/tcc0000002150_20210408_160944.pdf" TargetMode="External"/><Relationship Id="rId7306" Type="http://schemas.openxmlformats.org/officeDocument/2006/relationships/hyperlink" Target="https://campfin.dallascityhall.com/FinalReports/tec0000002213_20210423_005530.pdf" TargetMode="External"/><Relationship Id="rId8637" Type="http://schemas.openxmlformats.org/officeDocument/2006/relationships/hyperlink" Target="https://campfin.dallascityhall.com/FinalReports/tcc0000002155_20210401_160636.pdf" TargetMode="External"/><Relationship Id="rId9961" Type="http://schemas.openxmlformats.org/officeDocument/2006/relationships/hyperlink" Target="https://campfin.dallascityhall.com/FinalReports/tcc0000002150_20210408_160944.pdf" TargetMode="External"/><Relationship Id="rId7305" Type="http://schemas.openxmlformats.org/officeDocument/2006/relationships/hyperlink" Target="https://campfin.dallascityhall.com/FinalReports/tec0000002213_20210423_005530.pdf" TargetMode="External"/><Relationship Id="rId8636" Type="http://schemas.openxmlformats.org/officeDocument/2006/relationships/hyperlink" Target="https://campfin.dallascityhall.com/FinalReports/rpt0000002334_20210715_110409.pdf" TargetMode="External"/><Relationship Id="rId9962" Type="http://schemas.openxmlformats.org/officeDocument/2006/relationships/hyperlink" Target="https://campfin.dallascityhall.com/FinalReports/tcc0000002150_20210408_160944.pdf" TargetMode="External"/><Relationship Id="rId7304" Type="http://schemas.openxmlformats.org/officeDocument/2006/relationships/hyperlink" Target="https://campfin.dallascityhall.com/FinalReports/tec0000002213_20210423_005530.pdf" TargetMode="External"/><Relationship Id="rId8635" Type="http://schemas.openxmlformats.org/officeDocument/2006/relationships/hyperlink" Target="https://campfin.dallascityhall.com/FinalReports/tec0000002251_20210423_143343.pdf" TargetMode="External"/><Relationship Id="rId9963" Type="http://schemas.openxmlformats.org/officeDocument/2006/relationships/hyperlink" Target="https://campfin.dallascityhall.com/FinalReports/tcc0000002150_20210408_160944.pdf" TargetMode="External"/><Relationship Id="rId7303" Type="http://schemas.openxmlformats.org/officeDocument/2006/relationships/hyperlink" Target="https://campfin.dallascityhall.com/FinalReports/tec0000002213_20210423_005530.pdf" TargetMode="External"/><Relationship Id="rId8634" Type="http://schemas.openxmlformats.org/officeDocument/2006/relationships/hyperlink" Target="https://campfin.dallascityhall.com/FinalReports/tcc0000002155_20210401_160636.pdf" TargetMode="External"/><Relationship Id="rId9964" Type="http://schemas.openxmlformats.org/officeDocument/2006/relationships/hyperlink" Target="https://campfin.dallascityhall.com/FinalReports/tcc0000002150_20210408_160944.pdf" TargetMode="External"/><Relationship Id="rId6009" Type="http://schemas.openxmlformats.org/officeDocument/2006/relationships/hyperlink" Target="https://campfin.dallascityhall.com/FinalReports/tec0000002215_20210423_192557.pdf" TargetMode="External"/><Relationship Id="rId9990" Type="http://schemas.openxmlformats.org/officeDocument/2006/relationships/hyperlink" Target="https://campfin.dallascityhall.com/FinalReports/tcc0000002150_20210408_160944.pdf" TargetMode="External"/><Relationship Id="rId9991" Type="http://schemas.openxmlformats.org/officeDocument/2006/relationships/hyperlink" Target="https://campfin.dallascityhall.com/FinalReports/tcc0000002150_20210408_160944.pdf" TargetMode="External"/><Relationship Id="rId9992" Type="http://schemas.openxmlformats.org/officeDocument/2006/relationships/hyperlink" Target="https://campfin.dallascityhall.com/FinalReports/tcc0000002150_20210408_160944.pdf" TargetMode="External"/><Relationship Id="rId9993" Type="http://schemas.openxmlformats.org/officeDocument/2006/relationships/hyperlink" Target="https://campfin.dallascityhall.com/FinalReports/tcc0000002150_20210408_160944.pdf" TargetMode="External"/><Relationship Id="rId7331" Type="http://schemas.openxmlformats.org/officeDocument/2006/relationships/hyperlink" Target="https://campfin.dallascityhall.com/FinalReports/tec0000002276_20210528_082609.pdf" TargetMode="External"/><Relationship Id="rId8662" Type="http://schemas.openxmlformats.org/officeDocument/2006/relationships/hyperlink" Target="https://campfin.dallascityhall.com/FinalReports/tcc0000002155_20210401_160636.pdf" TargetMode="External"/><Relationship Id="rId6000" Type="http://schemas.openxmlformats.org/officeDocument/2006/relationships/hyperlink" Target="https://campfin.dallascityhall.com/FinalReports/tec0000002134_20210331_175059.pdf" TargetMode="External"/><Relationship Id="rId7330" Type="http://schemas.openxmlformats.org/officeDocument/2006/relationships/hyperlink" Target="https://campfin.dallascityhall.com/FinalReports/tec0000002276_20210528_082609.pdf" TargetMode="External"/><Relationship Id="rId8661" Type="http://schemas.openxmlformats.org/officeDocument/2006/relationships/hyperlink" Target="https://campfin.dallascityhall.com/FinalReports/tcc0000002155_20210401_160636.pdf" TargetMode="External"/><Relationship Id="rId8660" Type="http://schemas.openxmlformats.org/officeDocument/2006/relationships/hyperlink" Target="https://campfin.dallascityhall.com/FinalReports/tcc0000002155_20210401_160636.pdf" TargetMode="External"/><Relationship Id="rId6003" Type="http://schemas.openxmlformats.org/officeDocument/2006/relationships/hyperlink" Target="https://campfin.dallascityhall.com/FinalReports/tec0000002134_20210331_175059.pdf" TargetMode="External"/><Relationship Id="rId7335" Type="http://schemas.openxmlformats.org/officeDocument/2006/relationships/hyperlink" Target="https://campfin.dallascityhall.com/FinalReports/tec0000002276_20210528_082609.pdf" TargetMode="External"/><Relationship Id="rId8666" Type="http://schemas.openxmlformats.org/officeDocument/2006/relationships/hyperlink" Target="https://campfin.dallascityhall.com/FinalReports/tcc0000002155_20210401_160636.pdf" TargetMode="External"/><Relationship Id="rId9998" Type="http://schemas.openxmlformats.org/officeDocument/2006/relationships/hyperlink" Target="https://campfin.dallascityhall.com/FinalReports/tcc0000002150_20210408_160944.pdf" TargetMode="External"/><Relationship Id="rId6004" Type="http://schemas.openxmlformats.org/officeDocument/2006/relationships/hyperlink" Target="https://campfin.dallascityhall.com/FinalReports/tec0000002134_20210331_175059.pdf" TargetMode="External"/><Relationship Id="rId7334" Type="http://schemas.openxmlformats.org/officeDocument/2006/relationships/hyperlink" Target="https://campfin.dallascityhall.com/FinalReports/tec0000002276_20210528_082609.pdf" TargetMode="External"/><Relationship Id="rId8665" Type="http://schemas.openxmlformats.org/officeDocument/2006/relationships/hyperlink" Target="https://campfin.dallascityhall.com/FinalReports/tcc0000002155_20210401_160636.pdf" TargetMode="External"/><Relationship Id="rId9999" Type="http://schemas.openxmlformats.org/officeDocument/2006/relationships/hyperlink" Target="https://campfin.dallascityhall.com/FinalReports/tcc0000002150_20210408_160944.pdf" TargetMode="External"/><Relationship Id="rId6001" Type="http://schemas.openxmlformats.org/officeDocument/2006/relationships/hyperlink" Target="https://campfin.dallascityhall.com/FinalReports/tec0000002134_20210331_175059.pdf" TargetMode="External"/><Relationship Id="rId7333" Type="http://schemas.openxmlformats.org/officeDocument/2006/relationships/hyperlink" Target="https://campfin.dallascityhall.com/FinalReports/tec0000002276_20210528_082609.pdf" TargetMode="External"/><Relationship Id="rId8664" Type="http://schemas.openxmlformats.org/officeDocument/2006/relationships/hyperlink" Target="https://campfin.dallascityhall.com/FinalReports/tcc0000002155_20210401_160636.pdf" TargetMode="External"/><Relationship Id="rId6002" Type="http://schemas.openxmlformats.org/officeDocument/2006/relationships/hyperlink" Target="https://campfin.dallascityhall.com/FinalReports/tec0000002134_20210331_175059.pdf" TargetMode="External"/><Relationship Id="rId7332" Type="http://schemas.openxmlformats.org/officeDocument/2006/relationships/hyperlink" Target="https://campfin.dallascityhall.com/FinalReports/tec0000002276_20210528_082609.pdf" TargetMode="External"/><Relationship Id="rId8663" Type="http://schemas.openxmlformats.org/officeDocument/2006/relationships/hyperlink" Target="https://campfin.dallascityhall.com/FinalReports/tcc0000002155_20210401_160636.pdf" TargetMode="External"/><Relationship Id="rId6007" Type="http://schemas.openxmlformats.org/officeDocument/2006/relationships/hyperlink" Target="https://campfin.dallascityhall.com/FinalReports/tec0000002215_20210423_192557.pdf" TargetMode="External"/><Relationship Id="rId7339" Type="http://schemas.openxmlformats.org/officeDocument/2006/relationships/hyperlink" Target="https://campfin.dallascityhall.com/FinalReports/tec0000002276_20210528_082609.pdf" TargetMode="External"/><Relationship Id="rId9994" Type="http://schemas.openxmlformats.org/officeDocument/2006/relationships/hyperlink" Target="https://campfin.dallascityhall.com/FinalReports/tcc0000002150_20210408_160944.pdf" TargetMode="External"/><Relationship Id="rId6008" Type="http://schemas.openxmlformats.org/officeDocument/2006/relationships/hyperlink" Target="https://campfin.dallascityhall.com/FinalReports/tec0000002215_20210423_192557.pdf" TargetMode="External"/><Relationship Id="rId7338" Type="http://schemas.openxmlformats.org/officeDocument/2006/relationships/hyperlink" Target="https://campfin.dallascityhall.com/FinalReports/tec0000002276_20210528_082609.pdf" TargetMode="External"/><Relationship Id="rId8669" Type="http://schemas.openxmlformats.org/officeDocument/2006/relationships/hyperlink" Target="https://campfin.dallascityhall.com/FinalReports/tec0000002251_20210423_143343.pdf" TargetMode="External"/><Relationship Id="rId9995" Type="http://schemas.openxmlformats.org/officeDocument/2006/relationships/hyperlink" Target="https://campfin.dallascityhall.com/FinalReports/tcc0000002150_20210408_160944.pdf" TargetMode="External"/><Relationship Id="rId6005" Type="http://schemas.openxmlformats.org/officeDocument/2006/relationships/hyperlink" Target="https://campfin.dallascityhall.com/FinalReports/tec0000002215_20210423_192557.pdf" TargetMode="External"/><Relationship Id="rId7337" Type="http://schemas.openxmlformats.org/officeDocument/2006/relationships/hyperlink" Target="https://campfin.dallascityhall.com/FinalReports/tec0000002276_20210528_082609.pdf" TargetMode="External"/><Relationship Id="rId8668" Type="http://schemas.openxmlformats.org/officeDocument/2006/relationships/hyperlink" Target="https://campfin.dallascityhall.com/FinalReports/tec0000002251_20210423_143343.pdf" TargetMode="External"/><Relationship Id="rId9996" Type="http://schemas.openxmlformats.org/officeDocument/2006/relationships/hyperlink" Target="https://campfin.dallascityhall.com/FinalReports/tcc0000002150_20210408_160944.pdf" TargetMode="External"/><Relationship Id="rId6006" Type="http://schemas.openxmlformats.org/officeDocument/2006/relationships/hyperlink" Target="https://campfin.dallascityhall.com/FinalReports/tec0000002215_20210423_192557.pdf" TargetMode="External"/><Relationship Id="rId7336" Type="http://schemas.openxmlformats.org/officeDocument/2006/relationships/hyperlink" Target="https://campfin.dallascityhall.com/FinalReports/tec0000002276_20210528_082609.pdf" TargetMode="External"/><Relationship Id="rId8667" Type="http://schemas.openxmlformats.org/officeDocument/2006/relationships/hyperlink" Target="https://campfin.dallascityhall.com/FinalReports/tcc0000002155_20210401_160636.pdf" TargetMode="External"/><Relationship Id="rId9997" Type="http://schemas.openxmlformats.org/officeDocument/2006/relationships/hyperlink" Target="https://campfin.dallascityhall.com/FinalReports/tcc0000002150_20210408_160944.pdf" TargetMode="External"/><Relationship Id="rId7329" Type="http://schemas.openxmlformats.org/officeDocument/2006/relationships/hyperlink" Target="https://campfin.dallascityhall.com/FinalReports/tec0000002276_20210528_082609.pdf" TargetMode="External"/><Relationship Id="rId9980" Type="http://schemas.openxmlformats.org/officeDocument/2006/relationships/hyperlink" Target="https://campfin.dallascityhall.com/FinalReports/tcc0000002150_20210408_160944.pdf" TargetMode="External"/><Relationship Id="rId9981" Type="http://schemas.openxmlformats.org/officeDocument/2006/relationships/hyperlink" Target="https://campfin.dallascityhall.com/FinalReports/tcc0000002150_20210408_160944.pdf" TargetMode="External"/><Relationship Id="rId9982" Type="http://schemas.openxmlformats.org/officeDocument/2006/relationships/hyperlink" Target="https://campfin.dallascityhall.com/FinalReports/tcc0000002150_20210408_160944.pdf" TargetMode="External"/><Relationship Id="rId7320" Type="http://schemas.openxmlformats.org/officeDocument/2006/relationships/hyperlink" Target="https://campfin.dallascityhall.com/FinalReports/tec0000002213_20210423_005530.pdf" TargetMode="External"/><Relationship Id="rId8651" Type="http://schemas.openxmlformats.org/officeDocument/2006/relationships/hyperlink" Target="https://campfin.dallascityhall.com/FinalReports/tcc0000002155_20210401_160636.pdf" TargetMode="External"/><Relationship Id="rId8650" Type="http://schemas.openxmlformats.org/officeDocument/2006/relationships/hyperlink" Target="https://campfin.dallascityhall.com/FinalReports/tcc0000002155_20210401_160636.pdf" TargetMode="External"/><Relationship Id="rId7324" Type="http://schemas.openxmlformats.org/officeDocument/2006/relationships/hyperlink" Target="https://campfin.dallascityhall.com/FinalReports/tec0000002276_20210528_082609.pdf" TargetMode="External"/><Relationship Id="rId8655" Type="http://schemas.openxmlformats.org/officeDocument/2006/relationships/hyperlink" Target="https://campfin.dallascityhall.com/FinalReports/tcc0000002155_20210401_160636.pdf" TargetMode="External"/><Relationship Id="rId9987" Type="http://schemas.openxmlformats.org/officeDocument/2006/relationships/hyperlink" Target="https://campfin.dallascityhall.com/FinalReports/tcc0000002150_20210408_160944.pdf" TargetMode="External"/><Relationship Id="rId7323" Type="http://schemas.openxmlformats.org/officeDocument/2006/relationships/hyperlink" Target="https://campfin.dallascityhall.com/FinalReports/tec0000002276_20210528_082609.pdf" TargetMode="External"/><Relationship Id="rId8654" Type="http://schemas.openxmlformats.org/officeDocument/2006/relationships/hyperlink" Target="https://campfin.dallascityhall.com/FinalReports/tcc0000002155_20210401_160636.pdf" TargetMode="External"/><Relationship Id="rId9988" Type="http://schemas.openxmlformats.org/officeDocument/2006/relationships/hyperlink" Target="https://campfin.dallascityhall.com/FinalReports/tcc0000002150_20210408_160944.pdf" TargetMode="External"/><Relationship Id="rId7322" Type="http://schemas.openxmlformats.org/officeDocument/2006/relationships/hyperlink" Target="https://campfin.dallascityhall.com/FinalReports/tec0000002276_20210528_082609.pdf" TargetMode="External"/><Relationship Id="rId8653" Type="http://schemas.openxmlformats.org/officeDocument/2006/relationships/hyperlink" Target="https://campfin.dallascityhall.com/FinalReports/tcc0000002155_20210401_160636.pdf" TargetMode="External"/><Relationship Id="rId9989" Type="http://schemas.openxmlformats.org/officeDocument/2006/relationships/hyperlink" Target="https://campfin.dallascityhall.com/FinalReports/tcc0000002150_20210408_160944.pdf" TargetMode="External"/><Relationship Id="rId7321" Type="http://schemas.openxmlformats.org/officeDocument/2006/relationships/hyperlink" Target="https://campfin.dallascityhall.com/FinalReports/tec0000002276_20210528_082609.pdf" TargetMode="External"/><Relationship Id="rId8652" Type="http://schemas.openxmlformats.org/officeDocument/2006/relationships/hyperlink" Target="https://campfin.dallascityhall.com/FinalReports/tcc0000002155_20210401_160636.pdf" TargetMode="External"/><Relationship Id="rId7328" Type="http://schemas.openxmlformats.org/officeDocument/2006/relationships/hyperlink" Target="https://campfin.dallascityhall.com/FinalReports/tec0000002276_20210528_082609.pdf" TargetMode="External"/><Relationship Id="rId8659" Type="http://schemas.openxmlformats.org/officeDocument/2006/relationships/hyperlink" Target="https://campfin.dallascityhall.com/FinalReports/tcc0000002155_20210401_160636.pdf" TargetMode="External"/><Relationship Id="rId9983" Type="http://schemas.openxmlformats.org/officeDocument/2006/relationships/hyperlink" Target="https://campfin.dallascityhall.com/FinalReports/tcc0000002150_20210408_160944.pdf" TargetMode="External"/><Relationship Id="rId7327" Type="http://schemas.openxmlformats.org/officeDocument/2006/relationships/hyperlink" Target="https://campfin.dallascityhall.com/FinalReports/tec0000002276_20210528_082609.pdf" TargetMode="External"/><Relationship Id="rId8658" Type="http://schemas.openxmlformats.org/officeDocument/2006/relationships/hyperlink" Target="https://campfin.dallascityhall.com/FinalReports/tcc0000002155_20210401_160636.pdf" TargetMode="External"/><Relationship Id="rId9984" Type="http://schemas.openxmlformats.org/officeDocument/2006/relationships/hyperlink" Target="https://campfin.dallascityhall.com/FinalReports/tcc0000002150_20210408_160944.pdf" TargetMode="External"/><Relationship Id="rId7326" Type="http://schemas.openxmlformats.org/officeDocument/2006/relationships/hyperlink" Target="https://campfin.dallascityhall.com/FinalReports/tec0000002276_20210528_082609.pdf" TargetMode="External"/><Relationship Id="rId8657" Type="http://schemas.openxmlformats.org/officeDocument/2006/relationships/hyperlink" Target="https://campfin.dallascityhall.com/FinalReports/tcc0000002155_20210401_160636.pdf" TargetMode="External"/><Relationship Id="rId9985" Type="http://schemas.openxmlformats.org/officeDocument/2006/relationships/hyperlink" Target="https://campfin.dallascityhall.com/FinalReports/tcc0000002150_20210408_160944.pdf" TargetMode="External"/><Relationship Id="rId7325" Type="http://schemas.openxmlformats.org/officeDocument/2006/relationships/hyperlink" Target="https://campfin.dallascityhall.com/FinalReports/tec0000002276_20210528_082609.pdf" TargetMode="External"/><Relationship Id="rId8656" Type="http://schemas.openxmlformats.org/officeDocument/2006/relationships/hyperlink" Target="https://campfin.dallascityhall.com/FinalReports/tcc0000002155_20210401_160636.pdf" TargetMode="External"/><Relationship Id="rId9986" Type="http://schemas.openxmlformats.org/officeDocument/2006/relationships/hyperlink" Target="https://campfin.dallascityhall.com/FinalReports/tcc0000002150_20210408_160944.pdf" TargetMode="External"/><Relationship Id="rId8608" Type="http://schemas.openxmlformats.org/officeDocument/2006/relationships/hyperlink" Target="https://campfin.dallascityhall.com/FinalReports/tcc0000002155_20210401_160636.pdf" TargetMode="External"/><Relationship Id="rId8607" Type="http://schemas.openxmlformats.org/officeDocument/2006/relationships/hyperlink" Target="https://campfin.dallascityhall.com/FinalReports/tec0000002251_20210423_143343.pdf" TargetMode="External"/><Relationship Id="rId8606" Type="http://schemas.openxmlformats.org/officeDocument/2006/relationships/hyperlink" Target="https://campfin.dallascityhall.com/FinalReports/tcc0000002155_20210401_160636.pdf" TargetMode="External"/><Relationship Id="rId8605" Type="http://schemas.openxmlformats.org/officeDocument/2006/relationships/hyperlink" Target="https://campfin.dallascityhall.com/FinalReports/rpt0000002334_20210715_110409.pdf" TargetMode="External"/><Relationship Id="rId9936" Type="http://schemas.openxmlformats.org/officeDocument/2006/relationships/hyperlink" Target="https://campfin.dallascityhall.com/FinalReports/tcc0000002150_20210408_160944.pdf" TargetMode="External"/><Relationship Id="rId9937" Type="http://schemas.openxmlformats.org/officeDocument/2006/relationships/hyperlink" Target="https://campfin.dallascityhall.com/FinalReports/tcc0000002150_20210408_160944.pdf" TargetMode="External"/><Relationship Id="rId9938" Type="http://schemas.openxmlformats.org/officeDocument/2006/relationships/hyperlink" Target="https://campfin.dallascityhall.com/FinalReports/tec0000002283_20210528_154628.pdf" TargetMode="External"/><Relationship Id="rId8609" Type="http://schemas.openxmlformats.org/officeDocument/2006/relationships/hyperlink" Target="https://campfin.dallascityhall.com/FinalReports/tcc0000002155_20210401_160636.pdf" TargetMode="External"/><Relationship Id="rId9939" Type="http://schemas.openxmlformats.org/officeDocument/2006/relationships/hyperlink" Target="https://campfin.dallascityhall.com/FinalReports/rpt0000002320_20210715_140943.pdf" TargetMode="External"/><Relationship Id="rId13928" Type="http://schemas.openxmlformats.org/officeDocument/2006/relationships/hyperlink" Target="https://campfin.dallascityhall.com/FinalReports/srp0000002304_20210715_104310.pdf" TargetMode="External"/><Relationship Id="rId13929" Type="http://schemas.openxmlformats.org/officeDocument/2006/relationships/hyperlink" Target="https://campfin.dallascityhall.com/FinalReports/srp0000002304_20210715_104310.pdf" TargetMode="External"/><Relationship Id="rId13924" Type="http://schemas.openxmlformats.org/officeDocument/2006/relationships/hyperlink" Target="https://campfin.dallascityhall.com/FinalReports/srp0000002304_20210715_104310.pdf" TargetMode="External"/><Relationship Id="rId13925" Type="http://schemas.openxmlformats.org/officeDocument/2006/relationships/hyperlink" Target="https://campfin.dallascityhall.com/FinalReports/srp0000002304_20210715_104310.pdf" TargetMode="External"/><Relationship Id="rId13926" Type="http://schemas.openxmlformats.org/officeDocument/2006/relationships/hyperlink" Target="https://campfin.dallascityhall.com/FinalReports/srp0000002304_20210715_104310.pdf" TargetMode="External"/><Relationship Id="rId13927" Type="http://schemas.openxmlformats.org/officeDocument/2006/relationships/hyperlink" Target="https://campfin.dallascityhall.com/FinalReports/srp0000002304_20210715_104310.pdf" TargetMode="External"/><Relationship Id="rId13920" Type="http://schemas.openxmlformats.org/officeDocument/2006/relationships/hyperlink" Target="https://campfin.dallascityhall.com/FinalReports/srp0000002137_20210401_102629.pdf" TargetMode="External"/><Relationship Id="rId13921" Type="http://schemas.openxmlformats.org/officeDocument/2006/relationships/hyperlink" Target="https://campfin.dallascityhall.com/FinalReports/srp0000002137_20210401_102629.pdf" TargetMode="External"/><Relationship Id="rId13922" Type="http://schemas.openxmlformats.org/officeDocument/2006/relationships/hyperlink" Target="https://campfin.dallascityhall.com/FinalReports/srp0000002304_20210715_104310.pdf" TargetMode="External"/><Relationship Id="rId13923" Type="http://schemas.openxmlformats.org/officeDocument/2006/relationships/hyperlink" Target="https://campfin.dallascityhall.com/FinalReports/srp0000002304_20210715_104310.pdf" TargetMode="External"/><Relationship Id="rId8600" Type="http://schemas.openxmlformats.org/officeDocument/2006/relationships/hyperlink" Target="https://campfin.dallascityhall.com/FinalReports/tec0000002251_20210423_143343.pdf" TargetMode="External"/><Relationship Id="rId9932" Type="http://schemas.openxmlformats.org/officeDocument/2006/relationships/hyperlink" Target="https://campfin.dallascityhall.com/FinalReports/tec0000002283_20210528_154628.pdf" TargetMode="External"/><Relationship Id="rId9933" Type="http://schemas.openxmlformats.org/officeDocument/2006/relationships/hyperlink" Target="https://campfin.dallascityhall.com/FinalReports/tec0000002230_20210423_160222.pdf" TargetMode="External"/><Relationship Id="rId9934" Type="http://schemas.openxmlformats.org/officeDocument/2006/relationships/hyperlink" Target="https://campfin.dallascityhall.com/FinalReports/tec0000002283_20210528_154628.pdf" TargetMode="External"/><Relationship Id="rId9935" Type="http://schemas.openxmlformats.org/officeDocument/2006/relationships/hyperlink" Target="https://campfin.dallascityhall.com/FinalReports/rpt0000002320_20210715_140943.pdf" TargetMode="External"/><Relationship Id="rId8604" Type="http://schemas.openxmlformats.org/officeDocument/2006/relationships/hyperlink" Target="https://campfin.dallascityhall.com/FinalReports/tec0000002251_20210423_143343.pdf" TargetMode="External"/><Relationship Id="rId8603" Type="http://schemas.openxmlformats.org/officeDocument/2006/relationships/hyperlink" Target="https://campfin.dallascityhall.com/FinalReports/tcc0000002155_20210401_160636.pdf" TargetMode="External"/><Relationship Id="rId8602" Type="http://schemas.openxmlformats.org/officeDocument/2006/relationships/hyperlink" Target="https://campfin.dallascityhall.com/FinalReports/tcc0000002155_20210401_160636.pdf" TargetMode="External"/><Relationship Id="rId9930" Type="http://schemas.openxmlformats.org/officeDocument/2006/relationships/hyperlink" Target="https://campfin.dallascityhall.com/FinalReports/tec0000002283_20210528_154628.pdf" TargetMode="External"/><Relationship Id="rId8601" Type="http://schemas.openxmlformats.org/officeDocument/2006/relationships/hyperlink" Target="https://campfin.dallascityhall.com/FinalReports/tcc0000002155_20210401_160636.pdf" TargetMode="External"/><Relationship Id="rId9931" Type="http://schemas.openxmlformats.org/officeDocument/2006/relationships/hyperlink" Target="https://campfin.dallascityhall.com/FinalReports/rpt0000002320_20210715_140943.pdf" TargetMode="External"/><Relationship Id="rId9929" Type="http://schemas.openxmlformats.org/officeDocument/2006/relationships/hyperlink" Target="https://campfin.dallascityhall.com/FinalReports/tec0000002230_20210423_160222.pdf" TargetMode="External"/><Relationship Id="rId9925" Type="http://schemas.openxmlformats.org/officeDocument/2006/relationships/hyperlink" Target="https://campfin.dallascityhall.com/FinalReports/rpt0000002320_20210715_140943.pdf" TargetMode="External"/><Relationship Id="rId9926" Type="http://schemas.openxmlformats.org/officeDocument/2006/relationships/hyperlink" Target="https://campfin.dallascityhall.com/FinalReports/rpt0000002320_20210715_140943.pdf" TargetMode="External"/><Relationship Id="rId9927" Type="http://schemas.openxmlformats.org/officeDocument/2006/relationships/hyperlink" Target="https://campfin.dallascityhall.com/FinalReports/tcc0000002150_20210408_160944.pdf" TargetMode="External"/><Relationship Id="rId9928" Type="http://schemas.openxmlformats.org/officeDocument/2006/relationships/hyperlink" Target="https://campfin.dallascityhall.com/FinalReports/tcc0000002150_20210408_160944.pdf" TargetMode="External"/><Relationship Id="rId12609" Type="http://schemas.openxmlformats.org/officeDocument/2006/relationships/hyperlink" Target="https://campfin.dallascityhall.com/FinalReports/tec0000002132_20210329_145034.pdf" TargetMode="External"/><Relationship Id="rId12608" Type="http://schemas.openxmlformats.org/officeDocument/2006/relationships/hyperlink" Target="https://campfin.dallascityhall.com/FinalReports/tcc0000002233_20210618_105949.pdf" TargetMode="External"/><Relationship Id="rId13939" Type="http://schemas.openxmlformats.org/officeDocument/2006/relationships/hyperlink" Target="https://campfin.dallascityhall.com/FinalReports/srp0000002365_20220114_143535.pdf" TargetMode="External"/><Relationship Id="rId12603" Type="http://schemas.openxmlformats.org/officeDocument/2006/relationships/hyperlink" Target="https://campfin.dallascityhall.com/FinalReports/tec0000002132_20210329_145034.pdf" TargetMode="External"/><Relationship Id="rId13935" Type="http://schemas.openxmlformats.org/officeDocument/2006/relationships/hyperlink" Target="https://campfin.dallascityhall.com/FinalReports/srp0000002304_20210715_104310.pdf" TargetMode="External"/><Relationship Id="rId12602" Type="http://schemas.openxmlformats.org/officeDocument/2006/relationships/hyperlink" Target="https://campfin.dallascityhall.com/FinalReports/tec0000002132_20210329_145034.pdf" TargetMode="External"/><Relationship Id="rId13936" Type="http://schemas.openxmlformats.org/officeDocument/2006/relationships/hyperlink" Target="https://campfin.dallascityhall.com/FinalReports/srp0000002137_20210401_102629.pdf" TargetMode="External"/><Relationship Id="rId12601" Type="http://schemas.openxmlformats.org/officeDocument/2006/relationships/hyperlink" Target="https://campfin.dallascityhall.com/FinalReports/tec0000002132_20210329_145034.pdf" TargetMode="External"/><Relationship Id="rId13937" Type="http://schemas.openxmlformats.org/officeDocument/2006/relationships/hyperlink" Target="https://campfin.dallascityhall.com/FinalReports/srp0000002137_20210401_102629.pdf" TargetMode="External"/><Relationship Id="rId12600" Type="http://schemas.openxmlformats.org/officeDocument/2006/relationships/hyperlink" Target="https://campfin.dallascityhall.com/FinalReports/tec0000002132_20210329_145034.pdf" TargetMode="External"/><Relationship Id="rId13938" Type="http://schemas.openxmlformats.org/officeDocument/2006/relationships/hyperlink" Target="https://campfin.dallascityhall.com/FinalReports/srp0000002058_20210115_125122.pdf" TargetMode="External"/><Relationship Id="rId12607" Type="http://schemas.openxmlformats.org/officeDocument/2006/relationships/hyperlink" Target="https://campfin.dallascityhall.com/FinalReports/tec0000002132_20210329_145034.pdf" TargetMode="External"/><Relationship Id="rId13931" Type="http://schemas.openxmlformats.org/officeDocument/2006/relationships/hyperlink" Target="https://campfin.dallascityhall.com/FinalReports/srp0000002058_20210115_125122.pdf" TargetMode="External"/><Relationship Id="rId12606" Type="http://schemas.openxmlformats.org/officeDocument/2006/relationships/hyperlink" Target="https://campfin.dallascityhall.com/FinalReports/tec0000002132_20210329_145034.pdf" TargetMode="External"/><Relationship Id="rId13932" Type="http://schemas.openxmlformats.org/officeDocument/2006/relationships/hyperlink" Target="https://campfin.dallascityhall.com/FinalReports/srp0000002058_20210115_125122.pdf" TargetMode="External"/><Relationship Id="rId12605" Type="http://schemas.openxmlformats.org/officeDocument/2006/relationships/hyperlink" Target="https://campfin.dallascityhall.com/FinalReports/tec0000002132_20210329_145034.pdf" TargetMode="External"/><Relationship Id="rId13933" Type="http://schemas.openxmlformats.org/officeDocument/2006/relationships/hyperlink" Target="https://campfin.dallascityhall.com/FinalReports/srp0000002137_20210401_102629.pdf" TargetMode="External"/><Relationship Id="rId12604" Type="http://schemas.openxmlformats.org/officeDocument/2006/relationships/hyperlink" Target="https://campfin.dallascityhall.com/FinalReports/tec0000002132_20210329_145034.pdf" TargetMode="External"/><Relationship Id="rId13934" Type="http://schemas.openxmlformats.org/officeDocument/2006/relationships/hyperlink" Target="https://campfin.dallascityhall.com/FinalReports/srp0000002304_20210715_104310.pdf" TargetMode="External"/><Relationship Id="rId9921" Type="http://schemas.openxmlformats.org/officeDocument/2006/relationships/hyperlink" Target="https://campfin.dallascityhall.com/FinalReports/tec0000002283_20210528_154628.pdf" TargetMode="External"/><Relationship Id="rId9922" Type="http://schemas.openxmlformats.org/officeDocument/2006/relationships/hyperlink" Target="https://campfin.dallascityhall.com/FinalReports/tec0000002283_20210528_154628.pdf" TargetMode="External"/><Relationship Id="rId9923" Type="http://schemas.openxmlformats.org/officeDocument/2006/relationships/hyperlink" Target="https://campfin.dallascityhall.com/FinalReports/rpt0000002320_20210715_140943.pdf" TargetMode="External"/><Relationship Id="rId9924" Type="http://schemas.openxmlformats.org/officeDocument/2006/relationships/hyperlink" Target="https://campfin.dallascityhall.com/FinalReports/rpt0000002320_20210715_140943.pdf" TargetMode="External"/><Relationship Id="rId13930" Type="http://schemas.openxmlformats.org/officeDocument/2006/relationships/hyperlink" Target="https://campfin.dallascityhall.com/FinalReports/srp0000002304_20210715_104310.pdf" TargetMode="External"/><Relationship Id="rId9920" Type="http://schemas.openxmlformats.org/officeDocument/2006/relationships/hyperlink" Target="https://campfin.dallascityhall.com/FinalReports/tec0000002283_20210528_154628.pdf" TargetMode="External"/><Relationship Id="rId8629" Type="http://schemas.openxmlformats.org/officeDocument/2006/relationships/hyperlink" Target="https://campfin.dallascityhall.com/FinalReports/tec0000002251_20210423_143343.pdf" TargetMode="External"/><Relationship Id="rId8628" Type="http://schemas.openxmlformats.org/officeDocument/2006/relationships/hyperlink" Target="https://campfin.dallascityhall.com/FinalReports/tec0000002251_20210423_143343.pdf" TargetMode="External"/><Relationship Id="rId8627" Type="http://schemas.openxmlformats.org/officeDocument/2006/relationships/hyperlink" Target="https://campfin.dallascityhall.com/FinalReports/tcc0000002155_20210401_160636.pdf" TargetMode="External"/><Relationship Id="rId9958" Type="http://schemas.openxmlformats.org/officeDocument/2006/relationships/hyperlink" Target="https://campfin.dallascityhall.com/FinalReports/tcc0000002150_20210408_160944.pdf" TargetMode="External"/><Relationship Id="rId9959" Type="http://schemas.openxmlformats.org/officeDocument/2006/relationships/hyperlink" Target="https://campfin.dallascityhall.com/FinalReports/tcc0000002150_20210408_160944.pdf" TargetMode="External"/><Relationship Id="rId13906" Type="http://schemas.openxmlformats.org/officeDocument/2006/relationships/hyperlink" Target="https://campfin.dallascityhall.com/FinalReports/srp0000002365_20220114_143535.pdf" TargetMode="External"/><Relationship Id="rId13907" Type="http://schemas.openxmlformats.org/officeDocument/2006/relationships/hyperlink" Target="https://campfin.dallascityhall.com/FinalReports/srp0000002365_20220114_143535.pdf" TargetMode="External"/><Relationship Id="rId13908" Type="http://schemas.openxmlformats.org/officeDocument/2006/relationships/hyperlink" Target="https://campfin.dallascityhall.com/FinalReports/srp0000002365_20220114_143535.pdf" TargetMode="External"/><Relationship Id="rId13909" Type="http://schemas.openxmlformats.org/officeDocument/2006/relationships/hyperlink" Target="https://campfin.dallascityhall.com/FinalReports/srp0000002365_20220114_143535.pdf" TargetMode="External"/><Relationship Id="rId13902" Type="http://schemas.openxmlformats.org/officeDocument/2006/relationships/hyperlink" Target="https://campfin.dallascityhall.com/FinalReports/srp0000002365_20220114_143535.pdf" TargetMode="External"/><Relationship Id="rId13903" Type="http://schemas.openxmlformats.org/officeDocument/2006/relationships/hyperlink" Target="https://campfin.dallascityhall.com/FinalReports/srp0000002137_20210401_102629.pdf" TargetMode="External"/><Relationship Id="rId13904" Type="http://schemas.openxmlformats.org/officeDocument/2006/relationships/hyperlink" Target="https://campfin.dallascityhall.com/FinalReports/srp0000002365_20220114_143535.pdf" TargetMode="External"/><Relationship Id="rId13905" Type="http://schemas.openxmlformats.org/officeDocument/2006/relationships/hyperlink" Target="https://campfin.dallascityhall.com/FinalReports/srp0000002365_20220114_143535.pdf" TargetMode="External"/><Relationship Id="rId13900" Type="http://schemas.openxmlformats.org/officeDocument/2006/relationships/hyperlink" Target="https://campfin.dallascityhall.com/FinalReports/srp0000002304_20210715_104310.pdf" TargetMode="External"/><Relationship Id="rId13901" Type="http://schemas.openxmlformats.org/officeDocument/2006/relationships/hyperlink" Target="https://campfin.dallascityhall.com/FinalReports/srp0000002137_20210401_102629.pdf" TargetMode="External"/><Relationship Id="rId8622" Type="http://schemas.openxmlformats.org/officeDocument/2006/relationships/hyperlink" Target="https://campfin.dallascityhall.com/FinalReports/tcc0000002155_20210401_160636.pdf" TargetMode="External"/><Relationship Id="rId9954" Type="http://schemas.openxmlformats.org/officeDocument/2006/relationships/hyperlink" Target="https://campfin.dallascityhall.com/FinalReports/rpt0000002320_20210715_140943.pdf" TargetMode="External"/><Relationship Id="rId8621" Type="http://schemas.openxmlformats.org/officeDocument/2006/relationships/hyperlink" Target="https://campfin.dallascityhall.com/FinalReports/tcc0000002155_20210401_160636.pdf" TargetMode="External"/><Relationship Id="rId9955" Type="http://schemas.openxmlformats.org/officeDocument/2006/relationships/hyperlink" Target="https://campfin.dallascityhall.com/FinalReports/rpt0000002320_20210715_140943.pdf" TargetMode="External"/><Relationship Id="rId8620" Type="http://schemas.openxmlformats.org/officeDocument/2006/relationships/hyperlink" Target="https://campfin.dallascityhall.com/FinalReports/tcc0000002155_20210401_160636.pdf" TargetMode="External"/><Relationship Id="rId9956" Type="http://schemas.openxmlformats.org/officeDocument/2006/relationships/hyperlink" Target="https://campfin.dallascityhall.com/FinalReports/tcc0000002150_20210408_160944.pdf" TargetMode="External"/><Relationship Id="rId9957" Type="http://schemas.openxmlformats.org/officeDocument/2006/relationships/hyperlink" Target="https://campfin.dallascityhall.com/FinalReports/tcc0000002150_20210408_160944.pdf" TargetMode="External"/><Relationship Id="rId8626" Type="http://schemas.openxmlformats.org/officeDocument/2006/relationships/hyperlink" Target="https://campfin.dallascityhall.com/FinalReports/tcc0000002155_20210401_160636.pdf" TargetMode="External"/><Relationship Id="rId9950" Type="http://schemas.openxmlformats.org/officeDocument/2006/relationships/hyperlink" Target="https://campfin.dallascityhall.com/FinalReports/rpt0000002320_20210715_140943.pdf" TargetMode="External"/><Relationship Id="rId8625" Type="http://schemas.openxmlformats.org/officeDocument/2006/relationships/hyperlink" Target="https://campfin.dallascityhall.com/FinalReports/tcc0000002155_20210401_160636.pdf" TargetMode="External"/><Relationship Id="rId9951" Type="http://schemas.openxmlformats.org/officeDocument/2006/relationships/hyperlink" Target="https://campfin.dallascityhall.com/FinalReports/tec0000002230_20210423_160222.pdf" TargetMode="External"/><Relationship Id="rId8624" Type="http://schemas.openxmlformats.org/officeDocument/2006/relationships/hyperlink" Target="https://campfin.dallascityhall.com/FinalReports/tcc0000002155_20210401_160636.pdf" TargetMode="External"/><Relationship Id="rId9952" Type="http://schemas.openxmlformats.org/officeDocument/2006/relationships/hyperlink" Target="https://campfin.dallascityhall.com/FinalReports/rpt0000002320_20210715_140943.pdf" TargetMode="External"/><Relationship Id="rId8623" Type="http://schemas.openxmlformats.org/officeDocument/2006/relationships/hyperlink" Target="https://campfin.dallascityhall.com/FinalReports/tcc0000002155_20210401_160636.pdf" TargetMode="External"/><Relationship Id="rId9953" Type="http://schemas.openxmlformats.org/officeDocument/2006/relationships/hyperlink" Target="https://campfin.dallascityhall.com/FinalReports/rpt0000002320_20210715_140943.pdf" TargetMode="External"/><Relationship Id="rId8619" Type="http://schemas.openxmlformats.org/officeDocument/2006/relationships/hyperlink" Target="https://campfin.dallascityhall.com/FinalReports/tec0000002251_20210423_143343.pdf" TargetMode="External"/><Relationship Id="rId8618" Type="http://schemas.openxmlformats.org/officeDocument/2006/relationships/hyperlink" Target="https://campfin.dallascityhall.com/FinalReports/tec0000002251_20210423_143343.pdf" TargetMode="External"/><Relationship Id="rId8617" Type="http://schemas.openxmlformats.org/officeDocument/2006/relationships/hyperlink" Target="https://campfin.dallascityhall.com/FinalReports/tec0000002251_20210423_143343.pdf" TargetMode="External"/><Relationship Id="rId8616" Type="http://schemas.openxmlformats.org/officeDocument/2006/relationships/hyperlink" Target="https://campfin.dallascityhall.com/FinalReports/tec0000002251_20210423_143343.pdf" TargetMode="External"/><Relationship Id="rId9947" Type="http://schemas.openxmlformats.org/officeDocument/2006/relationships/hyperlink" Target="https://campfin.dallascityhall.com/FinalReports/rpt0000002320_20210715_140943.pdf" TargetMode="External"/><Relationship Id="rId9948" Type="http://schemas.openxmlformats.org/officeDocument/2006/relationships/hyperlink" Target="https://campfin.dallascityhall.com/FinalReports/rpt0000002320_20210715_140943.pdf" TargetMode="External"/><Relationship Id="rId9949" Type="http://schemas.openxmlformats.org/officeDocument/2006/relationships/hyperlink" Target="https://campfin.dallascityhall.com/FinalReports/tec0000002283_20210528_154628.pdf" TargetMode="External"/><Relationship Id="rId13917" Type="http://schemas.openxmlformats.org/officeDocument/2006/relationships/hyperlink" Target="https://campfin.dallascityhall.com/FinalReports/srp0000002137_20210401_102629.pdf" TargetMode="External"/><Relationship Id="rId13918" Type="http://schemas.openxmlformats.org/officeDocument/2006/relationships/hyperlink" Target="https://campfin.dallascityhall.com/FinalReports/srp0000002137_20210401_102629.pdf" TargetMode="External"/><Relationship Id="rId13919" Type="http://schemas.openxmlformats.org/officeDocument/2006/relationships/hyperlink" Target="https://campfin.dallascityhall.com/FinalReports/srp0000002137_20210401_102629.pdf" TargetMode="External"/><Relationship Id="rId13913" Type="http://schemas.openxmlformats.org/officeDocument/2006/relationships/hyperlink" Target="https://campfin.dallascityhall.com/FinalReports/srp0000002058_20210115_125122.pdf" TargetMode="External"/><Relationship Id="rId13914" Type="http://schemas.openxmlformats.org/officeDocument/2006/relationships/hyperlink" Target="https://campfin.dallascityhall.com/FinalReports/srp0000002137_20210401_102629.pdf" TargetMode="External"/><Relationship Id="rId13915" Type="http://schemas.openxmlformats.org/officeDocument/2006/relationships/hyperlink" Target="https://campfin.dallascityhall.com/FinalReports/srp0000002137_20210401_102629.pdf" TargetMode="External"/><Relationship Id="rId13916" Type="http://schemas.openxmlformats.org/officeDocument/2006/relationships/hyperlink" Target="https://campfin.dallascityhall.com/FinalReports/srp0000002137_20210401_102629.pdf" TargetMode="External"/><Relationship Id="rId13910" Type="http://schemas.openxmlformats.org/officeDocument/2006/relationships/hyperlink" Target="https://campfin.dallascityhall.com/FinalReports/srp0000002032_20200715_112354.pdf" TargetMode="External"/><Relationship Id="rId13911" Type="http://schemas.openxmlformats.org/officeDocument/2006/relationships/hyperlink" Target="https://campfin.dallascityhall.com/FinalReports/srp0000002058_20210115_125122.pdf" TargetMode="External"/><Relationship Id="rId13912" Type="http://schemas.openxmlformats.org/officeDocument/2006/relationships/hyperlink" Target="https://campfin.dallascityhall.com/FinalReports/srp0000002058_20210115_125122.pdf" TargetMode="External"/><Relationship Id="rId8611" Type="http://schemas.openxmlformats.org/officeDocument/2006/relationships/hyperlink" Target="https://campfin.dallascityhall.com/FinalReports/tcc0000002155_20210401_160636.pdf" TargetMode="External"/><Relationship Id="rId9943" Type="http://schemas.openxmlformats.org/officeDocument/2006/relationships/hyperlink" Target="https://campfin.dallascityhall.com/FinalReports/rpt0000002320_20210715_140943.pdf" TargetMode="External"/><Relationship Id="rId8610" Type="http://schemas.openxmlformats.org/officeDocument/2006/relationships/hyperlink" Target="https://campfin.dallascityhall.com/FinalReports/tcc0000002155_20210401_160636.pdf" TargetMode="External"/><Relationship Id="rId9944" Type="http://schemas.openxmlformats.org/officeDocument/2006/relationships/hyperlink" Target="https://campfin.dallascityhall.com/FinalReports/rpt0000002320_20210715_140943.pdf" TargetMode="External"/><Relationship Id="rId9945" Type="http://schemas.openxmlformats.org/officeDocument/2006/relationships/hyperlink" Target="https://campfin.dallascityhall.com/FinalReports/rpt0000002320_20210715_140943.pdf" TargetMode="External"/><Relationship Id="rId9946" Type="http://schemas.openxmlformats.org/officeDocument/2006/relationships/hyperlink" Target="https://campfin.dallascityhall.com/FinalReports/tcc0000002150_20210408_160944.pdf" TargetMode="External"/><Relationship Id="rId8615" Type="http://schemas.openxmlformats.org/officeDocument/2006/relationships/hyperlink" Target="https://campfin.dallascityhall.com/FinalReports/tec0000002251_20210423_143343.pdf" TargetMode="External"/><Relationship Id="rId8614" Type="http://schemas.openxmlformats.org/officeDocument/2006/relationships/hyperlink" Target="https://campfin.dallascityhall.com/FinalReports/rpt0000002334_20210715_110409.pdf" TargetMode="External"/><Relationship Id="rId9940" Type="http://schemas.openxmlformats.org/officeDocument/2006/relationships/hyperlink" Target="https://campfin.dallascityhall.com/FinalReports/tec0000002283_20210528_154628.pdf" TargetMode="External"/><Relationship Id="rId8613" Type="http://schemas.openxmlformats.org/officeDocument/2006/relationships/hyperlink" Target="https://campfin.dallascityhall.com/FinalReports/tcc0000002155_20210401_160636.pdf" TargetMode="External"/><Relationship Id="rId9941" Type="http://schemas.openxmlformats.org/officeDocument/2006/relationships/hyperlink" Target="https://campfin.dallascityhall.com/FinalReports/rpt0000002320_20210715_140943.pdf" TargetMode="External"/><Relationship Id="rId8612" Type="http://schemas.openxmlformats.org/officeDocument/2006/relationships/hyperlink" Target="https://campfin.dallascityhall.com/FinalReports/tcc0000002155_20210401_160636.pdf" TargetMode="External"/><Relationship Id="rId9942" Type="http://schemas.openxmlformats.org/officeDocument/2006/relationships/hyperlink" Target="https://campfin.dallascityhall.com/FinalReports/rpt0000002320_20210715_140943.pdf" TargetMode="External"/><Relationship Id="rId6061" Type="http://schemas.openxmlformats.org/officeDocument/2006/relationships/hyperlink" Target="https://campfin.dallascityhall.com/FinalReports/tec0000002215_20210423_192557.pdf" TargetMode="External"/><Relationship Id="rId7393" Type="http://schemas.openxmlformats.org/officeDocument/2006/relationships/hyperlink" Target="https://campfin.dallascityhall.com/FinalReports/srp0000002315_20210714_161957.pdf" TargetMode="External"/><Relationship Id="rId6062" Type="http://schemas.openxmlformats.org/officeDocument/2006/relationships/hyperlink" Target="https://campfin.dallascityhall.com/FinalReports/tec0000002134_20210331_175059.pdf" TargetMode="External"/><Relationship Id="rId7392" Type="http://schemas.openxmlformats.org/officeDocument/2006/relationships/hyperlink" Target="https://campfin.dallascityhall.com/FinalReports/srp0000002315_20210714_161957.pdf" TargetMode="External"/><Relationship Id="rId7391" Type="http://schemas.openxmlformats.org/officeDocument/2006/relationships/hyperlink" Target="https://campfin.dallascityhall.com/FinalReports/srp0000002315_20210714_161957.pdf" TargetMode="External"/><Relationship Id="rId6060" Type="http://schemas.openxmlformats.org/officeDocument/2006/relationships/hyperlink" Target="https://campfin.dallascityhall.com/FinalReports/tec0000002215_20210423_192557.pdf" TargetMode="External"/><Relationship Id="rId7390" Type="http://schemas.openxmlformats.org/officeDocument/2006/relationships/hyperlink" Target="https://campfin.dallascityhall.com/FinalReports/srp0000002315_20210714_161957.pdf" TargetMode="External"/><Relationship Id="rId6065" Type="http://schemas.openxmlformats.org/officeDocument/2006/relationships/hyperlink" Target="https://campfin.dallascityhall.com/FinalReports/tec0000002095_20210115_152438.pdf" TargetMode="External"/><Relationship Id="rId7397" Type="http://schemas.openxmlformats.org/officeDocument/2006/relationships/hyperlink" Target="https://campfin.dallascityhall.com/FinalReports/tec0000002276_20210528_082609.pdf" TargetMode="External"/><Relationship Id="rId6066" Type="http://schemas.openxmlformats.org/officeDocument/2006/relationships/hyperlink" Target="https://campfin.dallascityhall.com/FinalReports/tec0000002095_20210115_152438.pdf" TargetMode="External"/><Relationship Id="rId7396" Type="http://schemas.openxmlformats.org/officeDocument/2006/relationships/hyperlink" Target="https://campfin.dallascityhall.com/FinalReports/tec0000002143_20210402_220139.pdf" TargetMode="External"/><Relationship Id="rId6063" Type="http://schemas.openxmlformats.org/officeDocument/2006/relationships/hyperlink" Target="https://campfin.dallascityhall.com/FinalReports/tec0000002095_20210115_152438.pdf" TargetMode="External"/><Relationship Id="rId7395" Type="http://schemas.openxmlformats.org/officeDocument/2006/relationships/hyperlink" Target="https://campfin.dallascityhall.com/FinalReports/tcc0000002061_20210118_132944.pdf" TargetMode="External"/><Relationship Id="rId6064" Type="http://schemas.openxmlformats.org/officeDocument/2006/relationships/hyperlink" Target="https://campfin.dallascityhall.com/FinalReports/tec0000002134_20210331_175059.pdf" TargetMode="External"/><Relationship Id="rId7394" Type="http://schemas.openxmlformats.org/officeDocument/2006/relationships/hyperlink" Target="https://campfin.dallascityhall.com/FinalReports/tec0000002213_20210423_005530.pdf" TargetMode="External"/><Relationship Id="rId6069" Type="http://schemas.openxmlformats.org/officeDocument/2006/relationships/hyperlink" Target="https://campfin.dallascityhall.com/FinalReports/tec0000002095_20210115_152438.pdf" TargetMode="External"/><Relationship Id="rId6067" Type="http://schemas.openxmlformats.org/officeDocument/2006/relationships/hyperlink" Target="https://campfin.dallascityhall.com/FinalReports/tec0000002095_20210115_152438.pdf" TargetMode="External"/><Relationship Id="rId7399" Type="http://schemas.openxmlformats.org/officeDocument/2006/relationships/hyperlink" Target="https://campfin.dallascityhall.com/FinalReports/tcc0000002061_20210118_132944.pdf" TargetMode="External"/><Relationship Id="rId6068" Type="http://schemas.openxmlformats.org/officeDocument/2006/relationships/hyperlink" Target="https://campfin.dallascityhall.com/FinalReports/tec0000002095_20210115_152438.pdf" TargetMode="External"/><Relationship Id="rId7398" Type="http://schemas.openxmlformats.org/officeDocument/2006/relationships/hyperlink" Target="https://campfin.dallascityhall.com/FinalReports/tcc0000002061_20210118_132944.pdf" TargetMode="External"/><Relationship Id="rId6050" Type="http://schemas.openxmlformats.org/officeDocument/2006/relationships/hyperlink" Target="https://campfin.dallascityhall.com/FinalReports/tec0000002134_20210331_175059.pdf" TargetMode="External"/><Relationship Id="rId7382" Type="http://schemas.openxmlformats.org/officeDocument/2006/relationships/hyperlink" Target="https://campfin.dallascityhall.com/FinalReports/tec0000002276_20210528_082609.pdf" TargetMode="External"/><Relationship Id="rId6051" Type="http://schemas.openxmlformats.org/officeDocument/2006/relationships/hyperlink" Target="https://campfin.dallascityhall.com/FinalReports/tec0000002134_20210331_175059.pdf" TargetMode="External"/><Relationship Id="rId7381" Type="http://schemas.openxmlformats.org/officeDocument/2006/relationships/hyperlink" Target="https://campfin.dallascityhall.com/FinalReports/tec0000002276_20210528_082609.pdf" TargetMode="External"/><Relationship Id="rId7380" Type="http://schemas.openxmlformats.org/officeDocument/2006/relationships/hyperlink" Target="https://campfin.dallascityhall.com/FinalReports/tec0000002276_20210528_082609.pdf" TargetMode="External"/><Relationship Id="rId6054" Type="http://schemas.openxmlformats.org/officeDocument/2006/relationships/hyperlink" Target="https://campfin.dallascityhall.com/FinalReports/tec0000002134_20210331_175059.pdf" TargetMode="External"/><Relationship Id="rId7386" Type="http://schemas.openxmlformats.org/officeDocument/2006/relationships/hyperlink" Target="https://campfin.dallascityhall.com/FinalReports/tec0000002276_20210528_082609.pdf" TargetMode="External"/><Relationship Id="rId6055" Type="http://schemas.openxmlformats.org/officeDocument/2006/relationships/hyperlink" Target="https://campfin.dallascityhall.com/FinalReports/tec0000002215_20210423_192557.pdf" TargetMode="External"/><Relationship Id="rId7385" Type="http://schemas.openxmlformats.org/officeDocument/2006/relationships/hyperlink" Target="https://campfin.dallascityhall.com/FinalReports/tec0000002276_20210528_082609.pdf" TargetMode="External"/><Relationship Id="rId6052" Type="http://schemas.openxmlformats.org/officeDocument/2006/relationships/hyperlink" Target="https://campfin.dallascityhall.com/FinalReports/tec0000002134_20210331_175059.pdf" TargetMode="External"/><Relationship Id="rId7384" Type="http://schemas.openxmlformats.org/officeDocument/2006/relationships/hyperlink" Target="https://campfin.dallascityhall.com/FinalReports/tec0000002276_20210528_082609.pdf" TargetMode="External"/><Relationship Id="rId6053" Type="http://schemas.openxmlformats.org/officeDocument/2006/relationships/hyperlink" Target="https://campfin.dallascityhall.com/FinalReports/tec0000002134_20210331_175059.pdf" TargetMode="External"/><Relationship Id="rId7383" Type="http://schemas.openxmlformats.org/officeDocument/2006/relationships/hyperlink" Target="https://campfin.dallascityhall.com/FinalReports/tec0000002276_20210528_082609.pdf" TargetMode="External"/><Relationship Id="rId6058" Type="http://schemas.openxmlformats.org/officeDocument/2006/relationships/hyperlink" Target="https://campfin.dallascityhall.com/FinalReports/tec0000002215_20210423_192557.pdf" TargetMode="External"/><Relationship Id="rId6059" Type="http://schemas.openxmlformats.org/officeDocument/2006/relationships/hyperlink" Target="https://campfin.dallascityhall.com/FinalReports/tec0000002134_20210331_175059.pdf" TargetMode="External"/><Relationship Id="rId7389" Type="http://schemas.openxmlformats.org/officeDocument/2006/relationships/hyperlink" Target="https://campfin.dallascityhall.com/FinalReports/srp0000002315_20210714_161957.pdf" TargetMode="External"/><Relationship Id="rId6056" Type="http://schemas.openxmlformats.org/officeDocument/2006/relationships/hyperlink" Target="https://campfin.dallascityhall.com/FinalReports/tec0000002215_20210423_192557.pdf" TargetMode="External"/><Relationship Id="rId7388" Type="http://schemas.openxmlformats.org/officeDocument/2006/relationships/hyperlink" Target="https://campfin.dallascityhall.com/FinalReports/srp0000002315_20210714_161957.pdf" TargetMode="External"/><Relationship Id="rId6057" Type="http://schemas.openxmlformats.org/officeDocument/2006/relationships/hyperlink" Target="https://campfin.dallascityhall.com/FinalReports/tec0000002134_20210331_175059.pdf" TargetMode="External"/><Relationship Id="rId7387" Type="http://schemas.openxmlformats.org/officeDocument/2006/relationships/hyperlink" Target="https://campfin.dallascityhall.com/FinalReports/tec0000002276_20210528_082609.pdf" TargetMode="External"/><Relationship Id="rId6090" Type="http://schemas.openxmlformats.org/officeDocument/2006/relationships/hyperlink" Target="https://campfin.dallascityhall.com/FinalReports/tec0000002095_20210115_152438.pdf" TargetMode="External"/><Relationship Id="rId6091" Type="http://schemas.openxmlformats.org/officeDocument/2006/relationships/hyperlink" Target="https://campfin.dallascityhall.com/FinalReports/tec0000002134_20210331_175059.pdf" TargetMode="External"/><Relationship Id="rId6083" Type="http://schemas.openxmlformats.org/officeDocument/2006/relationships/hyperlink" Target="https://campfin.dallascityhall.com/FinalReports/tec0000002095_20210115_152438.pdf" TargetMode="External"/><Relationship Id="rId6084" Type="http://schemas.openxmlformats.org/officeDocument/2006/relationships/hyperlink" Target="https://campfin.dallascityhall.com/FinalReports/tec0000002095_20210115_152438.pdf" TargetMode="External"/><Relationship Id="rId6081" Type="http://schemas.openxmlformats.org/officeDocument/2006/relationships/hyperlink" Target="https://campfin.dallascityhall.com/FinalReports/tec0000002095_20210115_152438.pdf" TargetMode="External"/><Relationship Id="rId6082" Type="http://schemas.openxmlformats.org/officeDocument/2006/relationships/hyperlink" Target="https://campfin.dallascityhall.com/FinalReports/tec0000002095_20210115_152438.pdf" TargetMode="External"/><Relationship Id="rId6087" Type="http://schemas.openxmlformats.org/officeDocument/2006/relationships/hyperlink" Target="https://campfin.dallascityhall.com/FinalReports/tec0000002095_20210115_152438.pdf" TargetMode="External"/><Relationship Id="rId6088" Type="http://schemas.openxmlformats.org/officeDocument/2006/relationships/hyperlink" Target="https://campfin.dallascityhall.com/FinalReports/tec0000002095_20210115_152438.pdf" TargetMode="External"/><Relationship Id="rId6085" Type="http://schemas.openxmlformats.org/officeDocument/2006/relationships/hyperlink" Target="https://campfin.dallascityhall.com/FinalReports/tec0000002095_20210115_152438.pdf" TargetMode="External"/><Relationship Id="rId6086" Type="http://schemas.openxmlformats.org/officeDocument/2006/relationships/hyperlink" Target="https://campfin.dallascityhall.com/FinalReports/tec0000002095_20210115_152438.pdf" TargetMode="External"/><Relationship Id="rId6089" Type="http://schemas.openxmlformats.org/officeDocument/2006/relationships/hyperlink" Target="https://campfin.dallascityhall.com/FinalReports/tec0000002095_20210115_152438.pdf" TargetMode="External"/><Relationship Id="rId6080" Type="http://schemas.openxmlformats.org/officeDocument/2006/relationships/hyperlink" Target="https://campfin.dallascityhall.com/FinalReports/tec0000002095_20210115_152438.pdf" TargetMode="External"/><Relationship Id="rId6072" Type="http://schemas.openxmlformats.org/officeDocument/2006/relationships/hyperlink" Target="https://campfin.dallascityhall.com/FinalReports/tec0000002095_20210115_152438.pdf" TargetMode="External"/><Relationship Id="rId6073" Type="http://schemas.openxmlformats.org/officeDocument/2006/relationships/hyperlink" Target="https://campfin.dallascityhall.com/FinalReports/tec0000002095_20210115_152438.pdf" TargetMode="External"/><Relationship Id="rId6070" Type="http://schemas.openxmlformats.org/officeDocument/2006/relationships/hyperlink" Target="https://campfin.dallascityhall.com/FinalReports/tec0000002095_20210115_152438.pdf" TargetMode="External"/><Relationship Id="rId6071" Type="http://schemas.openxmlformats.org/officeDocument/2006/relationships/hyperlink" Target="https://campfin.dallascityhall.com/FinalReports/tec0000002095_20210115_152438.pdf" TargetMode="External"/><Relationship Id="rId6076" Type="http://schemas.openxmlformats.org/officeDocument/2006/relationships/hyperlink" Target="https://campfin.dallascityhall.com/FinalReports/tec0000002095_20210115_152438.pdf" TargetMode="External"/><Relationship Id="rId6077" Type="http://schemas.openxmlformats.org/officeDocument/2006/relationships/hyperlink" Target="https://campfin.dallascityhall.com/FinalReports/tec0000002095_20210115_152438.pdf" TargetMode="External"/><Relationship Id="rId6074" Type="http://schemas.openxmlformats.org/officeDocument/2006/relationships/hyperlink" Target="https://campfin.dallascityhall.com/FinalReports/tec0000002095_20210115_152438.pdf" TargetMode="External"/><Relationship Id="rId6075" Type="http://schemas.openxmlformats.org/officeDocument/2006/relationships/hyperlink" Target="https://campfin.dallascityhall.com/FinalReports/tec0000002095_20210115_152438.pdf" TargetMode="External"/><Relationship Id="rId6078" Type="http://schemas.openxmlformats.org/officeDocument/2006/relationships/hyperlink" Target="https://campfin.dallascityhall.com/FinalReports/tec0000002095_20210115_152438.pdf" TargetMode="External"/><Relationship Id="rId6079" Type="http://schemas.openxmlformats.org/officeDocument/2006/relationships/hyperlink" Target="https://campfin.dallascityhall.com/FinalReports/tec0000002095_20210115_152438.pdf" TargetMode="External"/><Relationship Id="rId8680" Type="http://schemas.openxmlformats.org/officeDocument/2006/relationships/hyperlink" Target="https://campfin.dallascityhall.com/FinalReports/tec0000002251_20210423_143343.pdf" TargetMode="External"/><Relationship Id="rId6021" Type="http://schemas.openxmlformats.org/officeDocument/2006/relationships/hyperlink" Target="https://campfin.dallascityhall.com/FinalReports/tec0000002215_20210423_192557.pdf" TargetMode="External"/><Relationship Id="rId7353" Type="http://schemas.openxmlformats.org/officeDocument/2006/relationships/hyperlink" Target="https://campfin.dallascityhall.com/FinalReports/tec0000002276_20210528_082609.pdf" TargetMode="External"/><Relationship Id="rId8684" Type="http://schemas.openxmlformats.org/officeDocument/2006/relationships/hyperlink" Target="https://campfin.dallascityhall.com/FinalReports/tec0000002251_20210423_143343.pdf" TargetMode="External"/><Relationship Id="rId6022" Type="http://schemas.openxmlformats.org/officeDocument/2006/relationships/hyperlink" Target="https://campfin.dallascityhall.com/FinalReports/tec0000002215_20210423_192557.pdf" TargetMode="External"/><Relationship Id="rId7352" Type="http://schemas.openxmlformats.org/officeDocument/2006/relationships/hyperlink" Target="https://campfin.dallascityhall.com/FinalReports/tec0000002276_20210528_082609.pdf" TargetMode="External"/><Relationship Id="rId8683" Type="http://schemas.openxmlformats.org/officeDocument/2006/relationships/hyperlink" Target="https://campfin.dallascityhall.com/FinalReports/rpt0000002334_20210715_110409.pdf" TargetMode="External"/><Relationship Id="rId7351" Type="http://schemas.openxmlformats.org/officeDocument/2006/relationships/hyperlink" Target="https://campfin.dallascityhall.com/FinalReports/tec0000002276_20210528_082609.pdf" TargetMode="External"/><Relationship Id="rId8682" Type="http://schemas.openxmlformats.org/officeDocument/2006/relationships/hyperlink" Target="https://campfin.dallascityhall.com/FinalReports/rpt0000002334_20210715_110409.pdf" TargetMode="External"/><Relationship Id="rId6020" Type="http://schemas.openxmlformats.org/officeDocument/2006/relationships/hyperlink" Target="https://campfin.dallascityhall.com/FinalReports/tec0000002215_20210423_192557.pdf" TargetMode="External"/><Relationship Id="rId7350" Type="http://schemas.openxmlformats.org/officeDocument/2006/relationships/hyperlink" Target="https://campfin.dallascityhall.com/FinalReports/tec0000002276_20210528_082609.pdf" TargetMode="External"/><Relationship Id="rId8681" Type="http://schemas.openxmlformats.org/officeDocument/2006/relationships/hyperlink" Target="https://campfin.dallascityhall.com/FinalReports/tec0000002251_20210423_143343.pdf" TargetMode="External"/><Relationship Id="rId6025" Type="http://schemas.openxmlformats.org/officeDocument/2006/relationships/hyperlink" Target="https://campfin.dallascityhall.com/FinalReports/tec0000002215_20210423_192557.pdf" TargetMode="External"/><Relationship Id="rId7357" Type="http://schemas.openxmlformats.org/officeDocument/2006/relationships/hyperlink" Target="https://campfin.dallascityhall.com/FinalReports/tec0000002276_20210528_082609.pdf" TargetMode="External"/><Relationship Id="rId8688" Type="http://schemas.openxmlformats.org/officeDocument/2006/relationships/hyperlink" Target="https://campfin.dallascityhall.com/FinalReports/tcc0000002155_20210401_160636.pdf" TargetMode="External"/><Relationship Id="rId6026" Type="http://schemas.openxmlformats.org/officeDocument/2006/relationships/hyperlink" Target="https://campfin.dallascityhall.com/FinalReports/tec0000002215_20210423_192557.pdf" TargetMode="External"/><Relationship Id="rId7356" Type="http://schemas.openxmlformats.org/officeDocument/2006/relationships/hyperlink" Target="https://campfin.dallascityhall.com/FinalReports/tec0000002276_20210528_082609.pdf" TargetMode="External"/><Relationship Id="rId8687" Type="http://schemas.openxmlformats.org/officeDocument/2006/relationships/hyperlink" Target="https://campfin.dallascityhall.com/FinalReports/tcc0000002155_20210401_160636.pdf" TargetMode="External"/><Relationship Id="rId6023" Type="http://schemas.openxmlformats.org/officeDocument/2006/relationships/hyperlink" Target="https://campfin.dallascityhall.com/FinalReports/tec0000002215_20210423_192557.pdf" TargetMode="External"/><Relationship Id="rId7355" Type="http://schemas.openxmlformats.org/officeDocument/2006/relationships/hyperlink" Target="https://campfin.dallascityhall.com/FinalReports/tec0000002276_20210528_082609.pdf" TargetMode="External"/><Relationship Id="rId8686" Type="http://schemas.openxmlformats.org/officeDocument/2006/relationships/hyperlink" Target="https://campfin.dallascityhall.com/FinalReports/tcc0000002155_20210401_160636.pdf" TargetMode="External"/><Relationship Id="rId6024" Type="http://schemas.openxmlformats.org/officeDocument/2006/relationships/hyperlink" Target="https://campfin.dallascityhall.com/FinalReports/tec0000002215_20210423_192557.pdf" TargetMode="External"/><Relationship Id="rId7354" Type="http://schemas.openxmlformats.org/officeDocument/2006/relationships/hyperlink" Target="https://campfin.dallascityhall.com/FinalReports/tec0000002276_20210528_082609.pdf" TargetMode="External"/><Relationship Id="rId8685" Type="http://schemas.openxmlformats.org/officeDocument/2006/relationships/hyperlink" Target="https://campfin.dallascityhall.com/FinalReports/tec0000002251_20210423_143343.pdf" TargetMode="External"/><Relationship Id="rId6029" Type="http://schemas.openxmlformats.org/officeDocument/2006/relationships/hyperlink" Target="https://campfin.dallascityhall.com/FinalReports/tec0000002215_20210423_192557.pdf" TargetMode="External"/><Relationship Id="rId6027" Type="http://schemas.openxmlformats.org/officeDocument/2006/relationships/hyperlink" Target="https://campfin.dallascityhall.com/FinalReports/tec0000002215_20210423_192557.pdf" TargetMode="External"/><Relationship Id="rId7359" Type="http://schemas.openxmlformats.org/officeDocument/2006/relationships/hyperlink" Target="https://campfin.dallascityhall.com/FinalReports/tec0000002276_20210528_082609.pdf" TargetMode="External"/><Relationship Id="rId6028" Type="http://schemas.openxmlformats.org/officeDocument/2006/relationships/hyperlink" Target="https://campfin.dallascityhall.com/FinalReports/tec0000002215_20210423_192557.pdf" TargetMode="External"/><Relationship Id="rId7358" Type="http://schemas.openxmlformats.org/officeDocument/2006/relationships/hyperlink" Target="https://campfin.dallascityhall.com/FinalReports/tec0000002276_20210528_082609.pdf" TargetMode="External"/><Relationship Id="rId8689" Type="http://schemas.openxmlformats.org/officeDocument/2006/relationships/hyperlink" Target="https://campfin.dallascityhall.com/FinalReports/tcc0000002155_20210401_160636.pdf" TargetMode="External"/><Relationship Id="rId6010" Type="http://schemas.openxmlformats.org/officeDocument/2006/relationships/hyperlink" Target="https://campfin.dallascityhall.com/FinalReports/tec0000002215_20210423_192557.pdf" TargetMode="External"/><Relationship Id="rId7342" Type="http://schemas.openxmlformats.org/officeDocument/2006/relationships/hyperlink" Target="https://campfin.dallascityhall.com/FinalReports/tec0000002276_20210528_082609.pdf" TargetMode="External"/><Relationship Id="rId8673" Type="http://schemas.openxmlformats.org/officeDocument/2006/relationships/hyperlink" Target="https://campfin.dallascityhall.com/FinalReports/tec0000002251_20210423_143343.pdf" TargetMode="External"/><Relationship Id="rId6011" Type="http://schemas.openxmlformats.org/officeDocument/2006/relationships/hyperlink" Target="https://campfin.dallascityhall.com/FinalReports/tec0000002215_20210423_192557.pdf" TargetMode="External"/><Relationship Id="rId7341" Type="http://schemas.openxmlformats.org/officeDocument/2006/relationships/hyperlink" Target="https://campfin.dallascityhall.com/FinalReports/tec0000002276_20210528_082609.pdf" TargetMode="External"/><Relationship Id="rId8672" Type="http://schemas.openxmlformats.org/officeDocument/2006/relationships/hyperlink" Target="https://campfin.dallascityhall.com/FinalReports/tec0000002251_20210423_143343.pdf" TargetMode="External"/><Relationship Id="rId7340" Type="http://schemas.openxmlformats.org/officeDocument/2006/relationships/hyperlink" Target="https://campfin.dallascityhall.com/FinalReports/tec0000002276_20210528_082609.pdf" TargetMode="External"/><Relationship Id="rId8671" Type="http://schemas.openxmlformats.org/officeDocument/2006/relationships/hyperlink" Target="https://campfin.dallascityhall.com/FinalReports/tec0000002251_20210423_143343.pdf" TargetMode="External"/><Relationship Id="rId8670" Type="http://schemas.openxmlformats.org/officeDocument/2006/relationships/hyperlink" Target="https://campfin.dallascityhall.com/FinalReports/tec0000002251_20210423_143343.pdf" TargetMode="External"/><Relationship Id="rId6014" Type="http://schemas.openxmlformats.org/officeDocument/2006/relationships/hyperlink" Target="https://campfin.dallascityhall.com/FinalReports/tec0000002215_20210423_192557.pdf" TargetMode="External"/><Relationship Id="rId7346" Type="http://schemas.openxmlformats.org/officeDocument/2006/relationships/hyperlink" Target="https://campfin.dallascityhall.com/FinalReports/tec0000002276_20210528_082609.pdf" TargetMode="External"/><Relationship Id="rId8677" Type="http://schemas.openxmlformats.org/officeDocument/2006/relationships/hyperlink" Target="https://campfin.dallascityhall.com/FinalReports/tec0000002251_20210423_143343.pdf" TargetMode="External"/><Relationship Id="rId6015" Type="http://schemas.openxmlformats.org/officeDocument/2006/relationships/hyperlink" Target="https://campfin.dallascityhall.com/FinalReports/tec0000002215_20210423_192557.pdf" TargetMode="External"/><Relationship Id="rId7345" Type="http://schemas.openxmlformats.org/officeDocument/2006/relationships/hyperlink" Target="https://campfin.dallascityhall.com/FinalReports/tec0000002276_20210528_082609.pdf" TargetMode="External"/><Relationship Id="rId8676" Type="http://schemas.openxmlformats.org/officeDocument/2006/relationships/hyperlink" Target="https://campfin.dallascityhall.com/FinalReports/tec0000002251_20210423_143343.pdf" TargetMode="External"/><Relationship Id="rId6012" Type="http://schemas.openxmlformats.org/officeDocument/2006/relationships/hyperlink" Target="https://campfin.dallascityhall.com/FinalReports/tec0000002215_20210423_192557.pdf" TargetMode="External"/><Relationship Id="rId7344" Type="http://schemas.openxmlformats.org/officeDocument/2006/relationships/hyperlink" Target="https://campfin.dallascityhall.com/FinalReports/tec0000002276_20210528_082609.pdf" TargetMode="External"/><Relationship Id="rId8675" Type="http://schemas.openxmlformats.org/officeDocument/2006/relationships/hyperlink" Target="https://campfin.dallascityhall.com/FinalReports/tec0000002251_20210423_143343.pdf" TargetMode="External"/><Relationship Id="rId6013" Type="http://schemas.openxmlformats.org/officeDocument/2006/relationships/hyperlink" Target="https://campfin.dallascityhall.com/FinalReports/tec0000002215_20210423_192557.pdf" TargetMode="External"/><Relationship Id="rId7343" Type="http://schemas.openxmlformats.org/officeDocument/2006/relationships/hyperlink" Target="https://campfin.dallascityhall.com/FinalReports/tec0000002276_20210528_082609.pdf" TargetMode="External"/><Relationship Id="rId8674" Type="http://schemas.openxmlformats.org/officeDocument/2006/relationships/hyperlink" Target="https://campfin.dallascityhall.com/FinalReports/tec0000002251_20210423_143343.pdf" TargetMode="External"/><Relationship Id="rId6018" Type="http://schemas.openxmlformats.org/officeDocument/2006/relationships/hyperlink" Target="https://campfin.dallascityhall.com/FinalReports/tec0000002215_20210423_192557.pdf" TargetMode="External"/><Relationship Id="rId6019" Type="http://schemas.openxmlformats.org/officeDocument/2006/relationships/hyperlink" Target="https://campfin.dallascityhall.com/FinalReports/tec0000002215_20210423_192557.pdf" TargetMode="External"/><Relationship Id="rId7349" Type="http://schemas.openxmlformats.org/officeDocument/2006/relationships/hyperlink" Target="https://campfin.dallascityhall.com/FinalReports/tec0000002276_20210528_082609.pdf" TargetMode="External"/><Relationship Id="rId6016" Type="http://schemas.openxmlformats.org/officeDocument/2006/relationships/hyperlink" Target="https://campfin.dallascityhall.com/FinalReports/tec0000002215_20210423_192557.pdf" TargetMode="External"/><Relationship Id="rId7348" Type="http://schemas.openxmlformats.org/officeDocument/2006/relationships/hyperlink" Target="https://campfin.dallascityhall.com/FinalReports/tec0000002276_20210528_082609.pdf" TargetMode="External"/><Relationship Id="rId8679" Type="http://schemas.openxmlformats.org/officeDocument/2006/relationships/hyperlink" Target="https://campfin.dallascityhall.com/FinalReports/tec0000002251_20210423_143343.pdf" TargetMode="External"/><Relationship Id="rId6017" Type="http://schemas.openxmlformats.org/officeDocument/2006/relationships/hyperlink" Target="https://campfin.dallascityhall.com/FinalReports/tec0000002215_20210423_192557.pdf" TargetMode="External"/><Relationship Id="rId7347" Type="http://schemas.openxmlformats.org/officeDocument/2006/relationships/hyperlink" Target="https://campfin.dallascityhall.com/FinalReports/tec0000002276_20210528_082609.pdf" TargetMode="External"/><Relationship Id="rId8678" Type="http://schemas.openxmlformats.org/officeDocument/2006/relationships/hyperlink" Target="https://campfin.dallascityhall.com/FinalReports/tec0000002251_20210423_143343.pdf" TargetMode="External"/><Relationship Id="rId7371" Type="http://schemas.openxmlformats.org/officeDocument/2006/relationships/hyperlink" Target="https://campfin.dallascityhall.com/FinalReports/tec0000002276_20210528_082609.pdf" TargetMode="External"/><Relationship Id="rId6040" Type="http://schemas.openxmlformats.org/officeDocument/2006/relationships/hyperlink" Target="https://campfin.dallascityhall.com/FinalReports/tec0000002215_20210423_192557.pdf" TargetMode="External"/><Relationship Id="rId7370" Type="http://schemas.openxmlformats.org/officeDocument/2006/relationships/hyperlink" Target="https://campfin.dallascityhall.com/FinalReports/tec0000002276_20210528_082609.pdf" TargetMode="External"/><Relationship Id="rId6043" Type="http://schemas.openxmlformats.org/officeDocument/2006/relationships/hyperlink" Target="https://campfin.dallascityhall.com/FinalReports/tec0000002215_20210423_192557.pdf" TargetMode="External"/><Relationship Id="rId7375" Type="http://schemas.openxmlformats.org/officeDocument/2006/relationships/hyperlink" Target="https://campfin.dallascityhall.com/FinalReports/tec0000002276_20210528_082609.pdf" TargetMode="External"/><Relationship Id="rId6044" Type="http://schemas.openxmlformats.org/officeDocument/2006/relationships/hyperlink" Target="https://campfin.dallascityhall.com/FinalReports/tec0000002215_20210423_192557.pdf" TargetMode="External"/><Relationship Id="rId7374" Type="http://schemas.openxmlformats.org/officeDocument/2006/relationships/hyperlink" Target="https://campfin.dallascityhall.com/FinalReports/tec0000002276_20210528_082609.pdf" TargetMode="External"/><Relationship Id="rId6041" Type="http://schemas.openxmlformats.org/officeDocument/2006/relationships/hyperlink" Target="https://campfin.dallascityhall.com/FinalReports/tec0000002215_20210423_192557.pdf" TargetMode="External"/><Relationship Id="rId7373" Type="http://schemas.openxmlformats.org/officeDocument/2006/relationships/hyperlink" Target="https://campfin.dallascityhall.com/FinalReports/tec0000002276_20210528_082609.pdf" TargetMode="External"/><Relationship Id="rId6042" Type="http://schemas.openxmlformats.org/officeDocument/2006/relationships/hyperlink" Target="https://campfin.dallascityhall.com/FinalReports/tec0000002215_20210423_192557.pdf" TargetMode="External"/><Relationship Id="rId7372" Type="http://schemas.openxmlformats.org/officeDocument/2006/relationships/hyperlink" Target="https://campfin.dallascityhall.com/FinalReports/tec0000002276_20210528_082609.pdf" TargetMode="External"/><Relationship Id="rId6047" Type="http://schemas.openxmlformats.org/officeDocument/2006/relationships/hyperlink" Target="https://campfin.dallascityhall.com/FinalReports/tec0000002134_20210331_175059.pdf" TargetMode="External"/><Relationship Id="rId7379" Type="http://schemas.openxmlformats.org/officeDocument/2006/relationships/hyperlink" Target="https://campfin.dallascityhall.com/FinalReports/tec0000002276_20210528_082609.pdf" TargetMode="External"/><Relationship Id="rId6048" Type="http://schemas.openxmlformats.org/officeDocument/2006/relationships/hyperlink" Target="https://campfin.dallascityhall.com/FinalReports/tec0000002215_20210423_192557.pdf" TargetMode="External"/><Relationship Id="rId7378" Type="http://schemas.openxmlformats.org/officeDocument/2006/relationships/hyperlink" Target="https://campfin.dallascityhall.com/FinalReports/tec0000002276_20210528_082609.pdf" TargetMode="External"/><Relationship Id="rId6045" Type="http://schemas.openxmlformats.org/officeDocument/2006/relationships/hyperlink" Target="https://campfin.dallascityhall.com/FinalReports/tec0000002215_20210423_192557.pdf" TargetMode="External"/><Relationship Id="rId7377" Type="http://schemas.openxmlformats.org/officeDocument/2006/relationships/hyperlink" Target="https://campfin.dallascityhall.com/FinalReports/tec0000002276_20210528_082609.pdf" TargetMode="External"/><Relationship Id="rId6046" Type="http://schemas.openxmlformats.org/officeDocument/2006/relationships/hyperlink" Target="https://campfin.dallascityhall.com/FinalReports/tec0000002215_20210423_192557.pdf" TargetMode="External"/><Relationship Id="rId7376" Type="http://schemas.openxmlformats.org/officeDocument/2006/relationships/hyperlink" Target="https://campfin.dallascityhall.com/FinalReports/tec0000002276_20210528_082609.pdf" TargetMode="External"/><Relationship Id="rId6049" Type="http://schemas.openxmlformats.org/officeDocument/2006/relationships/hyperlink" Target="https://campfin.dallascityhall.com/FinalReports/tec0000002134_20210331_175059.pdf" TargetMode="External"/><Relationship Id="rId7360" Type="http://schemas.openxmlformats.org/officeDocument/2006/relationships/hyperlink" Target="https://campfin.dallascityhall.com/FinalReports/tec0000002276_20210528_082609.pdf" TargetMode="External"/><Relationship Id="rId8691" Type="http://schemas.openxmlformats.org/officeDocument/2006/relationships/hyperlink" Target="https://campfin.dallascityhall.com/FinalReports/rpt0000002334_20210715_110409.pdf" TargetMode="External"/><Relationship Id="rId8690" Type="http://schemas.openxmlformats.org/officeDocument/2006/relationships/hyperlink" Target="https://campfin.dallascityhall.com/FinalReports/tec0000002251_20210423_143343.pdf" TargetMode="External"/><Relationship Id="rId6032" Type="http://schemas.openxmlformats.org/officeDocument/2006/relationships/hyperlink" Target="https://campfin.dallascityhall.com/FinalReports/tec0000002215_20210423_192557.pdf" TargetMode="External"/><Relationship Id="rId7364" Type="http://schemas.openxmlformats.org/officeDocument/2006/relationships/hyperlink" Target="https://campfin.dallascityhall.com/FinalReports/tec0000002276_20210528_082609.pdf" TargetMode="External"/><Relationship Id="rId8695" Type="http://schemas.openxmlformats.org/officeDocument/2006/relationships/hyperlink" Target="https://campfin.dallascityhall.com/FinalReports/tec0000002251_20210423_143343.pdf" TargetMode="External"/><Relationship Id="rId6033" Type="http://schemas.openxmlformats.org/officeDocument/2006/relationships/hyperlink" Target="https://campfin.dallascityhall.com/FinalReports/tec0000002215_20210423_192557.pdf" TargetMode="External"/><Relationship Id="rId7363" Type="http://schemas.openxmlformats.org/officeDocument/2006/relationships/hyperlink" Target="https://campfin.dallascityhall.com/FinalReports/tec0000002276_20210528_082609.pdf" TargetMode="External"/><Relationship Id="rId8694" Type="http://schemas.openxmlformats.org/officeDocument/2006/relationships/hyperlink" Target="https://campfin.dallascityhall.com/FinalReports/tcc0000002155_20210401_160636.pdf" TargetMode="External"/><Relationship Id="rId6030" Type="http://schemas.openxmlformats.org/officeDocument/2006/relationships/hyperlink" Target="https://campfin.dallascityhall.com/FinalReports/tec0000002215_20210423_192557.pdf" TargetMode="External"/><Relationship Id="rId7362" Type="http://schemas.openxmlformats.org/officeDocument/2006/relationships/hyperlink" Target="https://campfin.dallascityhall.com/FinalReports/tec0000002276_20210528_082609.pdf" TargetMode="External"/><Relationship Id="rId8693" Type="http://schemas.openxmlformats.org/officeDocument/2006/relationships/hyperlink" Target="https://campfin.dallascityhall.com/FinalReports/tcc0000002155_20210401_160636.pdf" TargetMode="External"/><Relationship Id="rId6031" Type="http://schemas.openxmlformats.org/officeDocument/2006/relationships/hyperlink" Target="https://campfin.dallascityhall.com/FinalReports/tec0000002215_20210423_192557.pdf" TargetMode="External"/><Relationship Id="rId7361" Type="http://schemas.openxmlformats.org/officeDocument/2006/relationships/hyperlink" Target="https://campfin.dallascityhall.com/FinalReports/tec0000002276_20210528_082609.pdf" TargetMode="External"/><Relationship Id="rId8692" Type="http://schemas.openxmlformats.org/officeDocument/2006/relationships/hyperlink" Target="https://campfin.dallascityhall.com/FinalReports/tcc0000002155_20210401_160636.pdf" TargetMode="External"/><Relationship Id="rId6036" Type="http://schemas.openxmlformats.org/officeDocument/2006/relationships/hyperlink" Target="https://campfin.dallascityhall.com/FinalReports/tec0000002215_20210423_192557.pdf" TargetMode="External"/><Relationship Id="rId7368" Type="http://schemas.openxmlformats.org/officeDocument/2006/relationships/hyperlink" Target="https://campfin.dallascityhall.com/FinalReports/tec0000002276_20210528_082609.pdf" TargetMode="External"/><Relationship Id="rId8699" Type="http://schemas.openxmlformats.org/officeDocument/2006/relationships/hyperlink" Target="https://campfin.dallascityhall.com/FinalReports/tec0000002251_20210423_143343.pdf" TargetMode="External"/><Relationship Id="rId6037" Type="http://schemas.openxmlformats.org/officeDocument/2006/relationships/hyperlink" Target="https://campfin.dallascityhall.com/FinalReports/tec0000002215_20210423_192557.pdf" TargetMode="External"/><Relationship Id="rId7367" Type="http://schemas.openxmlformats.org/officeDocument/2006/relationships/hyperlink" Target="https://campfin.dallascityhall.com/FinalReports/tec0000002276_20210528_082609.pdf" TargetMode="External"/><Relationship Id="rId8698" Type="http://schemas.openxmlformats.org/officeDocument/2006/relationships/hyperlink" Target="https://campfin.dallascityhall.com/FinalReports/tec0000002251_20210423_143343.pdf" TargetMode="External"/><Relationship Id="rId6034" Type="http://schemas.openxmlformats.org/officeDocument/2006/relationships/hyperlink" Target="https://campfin.dallascityhall.com/FinalReports/tec0000002215_20210423_192557.pdf" TargetMode="External"/><Relationship Id="rId7366" Type="http://schemas.openxmlformats.org/officeDocument/2006/relationships/hyperlink" Target="https://campfin.dallascityhall.com/FinalReports/tec0000002276_20210528_082609.pdf" TargetMode="External"/><Relationship Id="rId8697" Type="http://schemas.openxmlformats.org/officeDocument/2006/relationships/hyperlink" Target="https://campfin.dallascityhall.com/FinalReports/tcc0000002155_20210401_160636.pdf" TargetMode="External"/><Relationship Id="rId6035" Type="http://schemas.openxmlformats.org/officeDocument/2006/relationships/hyperlink" Target="https://campfin.dallascityhall.com/FinalReports/tec0000002215_20210423_192557.pdf" TargetMode="External"/><Relationship Id="rId7365" Type="http://schemas.openxmlformats.org/officeDocument/2006/relationships/hyperlink" Target="https://campfin.dallascityhall.com/FinalReports/tec0000002276_20210528_082609.pdf" TargetMode="External"/><Relationship Id="rId8696" Type="http://schemas.openxmlformats.org/officeDocument/2006/relationships/hyperlink" Target="https://campfin.dallascityhall.com/FinalReports/tec0000002251_20210423_143343.pdf" TargetMode="External"/><Relationship Id="rId6038" Type="http://schemas.openxmlformats.org/officeDocument/2006/relationships/hyperlink" Target="https://campfin.dallascityhall.com/FinalReports/tec0000002215_20210423_192557.pdf" TargetMode="External"/><Relationship Id="rId6039" Type="http://schemas.openxmlformats.org/officeDocument/2006/relationships/hyperlink" Target="https://campfin.dallascityhall.com/FinalReports/tec0000002215_20210423_192557.pdf" TargetMode="External"/><Relationship Id="rId7369" Type="http://schemas.openxmlformats.org/officeDocument/2006/relationships/hyperlink" Target="https://campfin.dallascityhall.com/FinalReports/tec0000002276_20210528_082609.pdf" TargetMode="External"/><Relationship Id="rId10060" Type="http://schemas.openxmlformats.org/officeDocument/2006/relationships/hyperlink" Target="https://campfin.dallascityhall.com/FinalReports/tec0000002283_20210528_154628.pdf" TargetMode="External"/><Relationship Id="rId11392" Type="http://schemas.openxmlformats.org/officeDocument/2006/relationships/hyperlink" Target="https://campfin.dallascityhall.com/FinalReports/srp0000002067_20210115_163945.pdf" TargetMode="External"/><Relationship Id="rId10061" Type="http://schemas.openxmlformats.org/officeDocument/2006/relationships/hyperlink" Target="https://campfin.dallascityhall.com/FinalReports/tec0000002283_20210528_154628.pdf" TargetMode="External"/><Relationship Id="rId11391" Type="http://schemas.openxmlformats.org/officeDocument/2006/relationships/hyperlink" Target="https://campfin.dallascityhall.com/FinalReports/srp0000002067_20210115_163945.pdf" TargetMode="External"/><Relationship Id="rId11390" Type="http://schemas.openxmlformats.org/officeDocument/2006/relationships/hyperlink" Target="https://campfin.dallascityhall.com/FinalReports/srp0000002067_20210115_163945.pdf" TargetMode="External"/><Relationship Id="rId10059" Type="http://schemas.openxmlformats.org/officeDocument/2006/relationships/hyperlink" Target="https://campfin.dallascityhall.com/FinalReports/tec0000002283_20210528_154628.pdf" TargetMode="External"/><Relationship Id="rId10053" Type="http://schemas.openxmlformats.org/officeDocument/2006/relationships/hyperlink" Target="https://campfin.dallascityhall.com/FinalReports/tec0000002230_20210423_160222.pdf" TargetMode="External"/><Relationship Id="rId11385" Type="http://schemas.openxmlformats.org/officeDocument/2006/relationships/hyperlink" Target="https://campfin.dallascityhall.com/FinalReports/srp0000002067_20210115_163945.pdf" TargetMode="External"/><Relationship Id="rId10054" Type="http://schemas.openxmlformats.org/officeDocument/2006/relationships/hyperlink" Target="https://campfin.dallascityhall.com/FinalReports/tec0000002230_20210423_160222.pdf" TargetMode="External"/><Relationship Id="rId11384" Type="http://schemas.openxmlformats.org/officeDocument/2006/relationships/hyperlink" Target="https://campfin.dallascityhall.com/FinalReports/srp0000002067_20210115_163945.pdf" TargetMode="External"/><Relationship Id="rId10051" Type="http://schemas.openxmlformats.org/officeDocument/2006/relationships/hyperlink" Target="https://campfin.dallascityhall.com/FinalReports/tec0000002230_20210423_160222.pdf" TargetMode="External"/><Relationship Id="rId11383" Type="http://schemas.openxmlformats.org/officeDocument/2006/relationships/hyperlink" Target="https://campfin.dallascityhall.com/FinalReports/srp0000002067_20210115_163945.pdf" TargetMode="External"/><Relationship Id="rId10052" Type="http://schemas.openxmlformats.org/officeDocument/2006/relationships/hyperlink" Target="https://campfin.dallascityhall.com/FinalReports/tec0000002230_20210423_160222.pdf" TargetMode="External"/><Relationship Id="rId11382" Type="http://schemas.openxmlformats.org/officeDocument/2006/relationships/hyperlink" Target="https://campfin.dallascityhall.com/FinalReports/srp0000002067_20210115_163945.pdf" TargetMode="External"/><Relationship Id="rId10057" Type="http://schemas.openxmlformats.org/officeDocument/2006/relationships/hyperlink" Target="https://campfin.dallascityhall.com/FinalReports/tec0000002283_20210528_154628.pdf" TargetMode="External"/><Relationship Id="rId11389" Type="http://schemas.openxmlformats.org/officeDocument/2006/relationships/hyperlink" Target="https://campfin.dallascityhall.com/FinalReports/srp0000002067_20210115_163945.pdf" TargetMode="External"/><Relationship Id="rId10058" Type="http://schemas.openxmlformats.org/officeDocument/2006/relationships/hyperlink" Target="https://campfin.dallascityhall.com/FinalReports/tec0000002283_20210528_154628.pdf" TargetMode="External"/><Relationship Id="rId11388" Type="http://schemas.openxmlformats.org/officeDocument/2006/relationships/hyperlink" Target="https://campfin.dallascityhall.com/FinalReports/srp0000002067_20210115_163945.pdf" TargetMode="External"/><Relationship Id="rId10055" Type="http://schemas.openxmlformats.org/officeDocument/2006/relationships/hyperlink" Target="https://campfin.dallascityhall.com/FinalReports/tec0000002230_20210423_160222.pdf" TargetMode="External"/><Relationship Id="rId11387" Type="http://schemas.openxmlformats.org/officeDocument/2006/relationships/hyperlink" Target="https://campfin.dallascityhall.com/FinalReports/srp0000002067_20210115_163945.pdf" TargetMode="External"/><Relationship Id="rId10056" Type="http://schemas.openxmlformats.org/officeDocument/2006/relationships/hyperlink" Target="https://campfin.dallascityhall.com/FinalReports/tec0000002283_20210528_154628.pdf" TargetMode="External"/><Relationship Id="rId11386" Type="http://schemas.openxmlformats.org/officeDocument/2006/relationships/hyperlink" Target="https://campfin.dallascityhall.com/FinalReports/srp0000002067_20210115_163945.pdf" TargetMode="External"/><Relationship Id="rId10071" Type="http://schemas.openxmlformats.org/officeDocument/2006/relationships/hyperlink" Target="https://campfin.dallascityhall.com/FinalReports/tec0000002283_20210528_154628.pdf" TargetMode="External"/><Relationship Id="rId10072" Type="http://schemas.openxmlformats.org/officeDocument/2006/relationships/hyperlink" Target="https://campfin.dallascityhall.com/FinalReports/tec0000002283_20210528_154628.pdf" TargetMode="External"/><Relationship Id="rId10070" Type="http://schemas.openxmlformats.org/officeDocument/2006/relationships/hyperlink" Target="https://campfin.dallascityhall.com/FinalReports/tec0000002283_20210528_154628.pdf" TargetMode="External"/><Relationship Id="rId10064" Type="http://schemas.openxmlformats.org/officeDocument/2006/relationships/hyperlink" Target="https://campfin.dallascityhall.com/FinalReports/tec0000002283_20210528_154628.pdf" TargetMode="External"/><Relationship Id="rId11396" Type="http://schemas.openxmlformats.org/officeDocument/2006/relationships/hyperlink" Target="https://campfin.dallascityhall.com/FinalReports/srp0000002067_20210115_163945.pdf" TargetMode="External"/><Relationship Id="rId10065" Type="http://schemas.openxmlformats.org/officeDocument/2006/relationships/hyperlink" Target="https://campfin.dallascityhall.com/FinalReports/tec0000002283_20210528_154628.pdf" TargetMode="External"/><Relationship Id="rId11395" Type="http://schemas.openxmlformats.org/officeDocument/2006/relationships/hyperlink" Target="https://campfin.dallascityhall.com/FinalReports/srp0000002067_20210115_163945.pdf" TargetMode="External"/><Relationship Id="rId10062" Type="http://schemas.openxmlformats.org/officeDocument/2006/relationships/hyperlink" Target="https://campfin.dallascityhall.com/FinalReports/tec0000002283_20210528_154628.pdf" TargetMode="External"/><Relationship Id="rId11394" Type="http://schemas.openxmlformats.org/officeDocument/2006/relationships/hyperlink" Target="https://campfin.dallascityhall.com/FinalReports/srp0000002067_20210115_163945.pdf" TargetMode="External"/><Relationship Id="rId10063" Type="http://schemas.openxmlformats.org/officeDocument/2006/relationships/hyperlink" Target="https://campfin.dallascityhall.com/FinalReports/tec0000002283_20210528_154628.pdf" TargetMode="External"/><Relationship Id="rId11393" Type="http://schemas.openxmlformats.org/officeDocument/2006/relationships/hyperlink" Target="https://campfin.dallascityhall.com/FinalReports/srp0000002067_20210115_163945.pdf" TargetMode="External"/><Relationship Id="rId10068" Type="http://schemas.openxmlformats.org/officeDocument/2006/relationships/hyperlink" Target="https://campfin.dallascityhall.com/FinalReports/tec0000002283_20210528_154628.pdf" TargetMode="External"/><Relationship Id="rId10069" Type="http://schemas.openxmlformats.org/officeDocument/2006/relationships/hyperlink" Target="https://campfin.dallascityhall.com/FinalReports/tec0000002283_20210528_154628.pdf" TargetMode="External"/><Relationship Id="rId11399" Type="http://schemas.openxmlformats.org/officeDocument/2006/relationships/hyperlink" Target="https://campfin.dallascityhall.com/FinalReports/srp0000002067_20210115_163945.pdf" TargetMode="External"/><Relationship Id="rId10066" Type="http://schemas.openxmlformats.org/officeDocument/2006/relationships/hyperlink" Target="https://campfin.dallascityhall.com/FinalReports/tec0000002283_20210528_154628.pdf" TargetMode="External"/><Relationship Id="rId11398" Type="http://schemas.openxmlformats.org/officeDocument/2006/relationships/hyperlink" Target="https://campfin.dallascityhall.com/FinalReports/srp0000002067_20210115_163945.pdf" TargetMode="External"/><Relationship Id="rId10067" Type="http://schemas.openxmlformats.org/officeDocument/2006/relationships/hyperlink" Target="https://campfin.dallascityhall.com/FinalReports/tec0000002283_20210528_154628.pdf" TargetMode="External"/><Relationship Id="rId11397" Type="http://schemas.openxmlformats.org/officeDocument/2006/relationships/hyperlink" Target="https://campfin.dallascityhall.com/FinalReports/srp0000002067_20210115_163945.pdf" TargetMode="External"/><Relationship Id="rId11370" Type="http://schemas.openxmlformats.org/officeDocument/2006/relationships/hyperlink" Target="https://campfin.dallascityhall.com/FinalReports/srp0000002182_20210401_165551.pdf" TargetMode="External"/><Relationship Id="rId10039" Type="http://schemas.openxmlformats.org/officeDocument/2006/relationships/hyperlink" Target="https://campfin.dallascityhall.com/FinalReports/tec0000002230_20210423_160222.pdf" TargetMode="External"/><Relationship Id="rId10037" Type="http://schemas.openxmlformats.org/officeDocument/2006/relationships/hyperlink" Target="https://campfin.dallascityhall.com/FinalReports/tec0000002230_20210423_160222.pdf" TargetMode="External"/><Relationship Id="rId11369" Type="http://schemas.openxmlformats.org/officeDocument/2006/relationships/hyperlink" Target="https://campfin.dallascityhall.com/FinalReports/srp0000002182_20210401_165551.pdf" TargetMode="External"/><Relationship Id="rId10038" Type="http://schemas.openxmlformats.org/officeDocument/2006/relationships/hyperlink" Target="https://campfin.dallascityhall.com/FinalReports/tec0000002230_20210423_160222.pdf" TargetMode="External"/><Relationship Id="rId11368" Type="http://schemas.openxmlformats.org/officeDocument/2006/relationships/hyperlink" Target="https://campfin.dallascityhall.com/FinalReports/srp0000002182_20210401_165551.pdf" TargetMode="External"/><Relationship Id="rId12699" Type="http://schemas.openxmlformats.org/officeDocument/2006/relationships/hyperlink" Target="https://campfin.dallascityhall.com/FinalReports/tcc0000002233_20210618_105949.pdf" TargetMode="External"/><Relationship Id="rId10031" Type="http://schemas.openxmlformats.org/officeDocument/2006/relationships/hyperlink" Target="https://campfin.dallascityhall.com/FinalReports/tec0000002230_20210423_160222.pdf" TargetMode="External"/><Relationship Id="rId11363" Type="http://schemas.openxmlformats.org/officeDocument/2006/relationships/hyperlink" Target="https://campfin.dallascityhall.com/FinalReports/srp0000002182_20210401_165551.pdf" TargetMode="External"/><Relationship Id="rId12694" Type="http://schemas.openxmlformats.org/officeDocument/2006/relationships/hyperlink" Target="https://campfin.dallascityhall.com/FinalReports/tcc0000002233_20210618_105949.pdf" TargetMode="External"/><Relationship Id="rId10032" Type="http://schemas.openxmlformats.org/officeDocument/2006/relationships/hyperlink" Target="https://campfin.dallascityhall.com/FinalReports/tec0000002230_20210423_160222.pdf" TargetMode="External"/><Relationship Id="rId11362" Type="http://schemas.openxmlformats.org/officeDocument/2006/relationships/hyperlink" Target="https://campfin.dallascityhall.com/FinalReports/srp0000002182_20210401_165551.pdf" TargetMode="External"/><Relationship Id="rId12693" Type="http://schemas.openxmlformats.org/officeDocument/2006/relationships/hyperlink" Target="https://campfin.dallascityhall.com/FinalReports/tec0000002132_20210329_145034.pdf" TargetMode="External"/><Relationship Id="rId11361" Type="http://schemas.openxmlformats.org/officeDocument/2006/relationships/hyperlink" Target="https://campfin.dallascityhall.com/FinalReports/srp0000002182_20210401_165551.pdf" TargetMode="External"/><Relationship Id="rId12692" Type="http://schemas.openxmlformats.org/officeDocument/2006/relationships/hyperlink" Target="https://campfin.dallascityhall.com/FinalReports/tec0000002132_20210329_145034.pdf" TargetMode="External"/><Relationship Id="rId10030" Type="http://schemas.openxmlformats.org/officeDocument/2006/relationships/hyperlink" Target="https://campfin.dallascityhall.com/FinalReports/tec0000002230_20210423_160222.pdf" TargetMode="External"/><Relationship Id="rId11360" Type="http://schemas.openxmlformats.org/officeDocument/2006/relationships/hyperlink" Target="https://campfin.dallascityhall.com/FinalReports/srp0000002182_20210401_165551.pdf" TargetMode="External"/><Relationship Id="rId12691" Type="http://schemas.openxmlformats.org/officeDocument/2006/relationships/hyperlink" Target="https://campfin.dallascityhall.com/FinalReports/tec0000002132_20210329_145034.pdf" TargetMode="External"/><Relationship Id="rId10035" Type="http://schemas.openxmlformats.org/officeDocument/2006/relationships/hyperlink" Target="https://campfin.dallascityhall.com/FinalReports/tec0000002230_20210423_160222.pdf" TargetMode="External"/><Relationship Id="rId11367" Type="http://schemas.openxmlformats.org/officeDocument/2006/relationships/hyperlink" Target="https://campfin.dallascityhall.com/FinalReports/srp0000002182_20210401_165551.pdf" TargetMode="External"/><Relationship Id="rId12698" Type="http://schemas.openxmlformats.org/officeDocument/2006/relationships/hyperlink" Target="https://campfin.dallascityhall.com/FinalReports/tcc0000002233_20210618_105949.pdf" TargetMode="External"/><Relationship Id="rId10036" Type="http://schemas.openxmlformats.org/officeDocument/2006/relationships/hyperlink" Target="https://campfin.dallascityhall.com/FinalReports/tec0000002230_20210423_160222.pdf" TargetMode="External"/><Relationship Id="rId11366" Type="http://schemas.openxmlformats.org/officeDocument/2006/relationships/hyperlink" Target="https://campfin.dallascityhall.com/FinalReports/srp0000002182_20210401_165551.pdf" TargetMode="External"/><Relationship Id="rId12697" Type="http://schemas.openxmlformats.org/officeDocument/2006/relationships/hyperlink" Target="https://campfin.dallascityhall.com/FinalReports/tcc0000002233_20210618_105949.pdf" TargetMode="External"/><Relationship Id="rId10033" Type="http://schemas.openxmlformats.org/officeDocument/2006/relationships/hyperlink" Target="https://campfin.dallascityhall.com/FinalReports/tec0000002230_20210423_160222.pdf" TargetMode="External"/><Relationship Id="rId11365" Type="http://schemas.openxmlformats.org/officeDocument/2006/relationships/hyperlink" Target="https://campfin.dallascityhall.com/FinalReports/srp0000002182_20210401_165551.pdf" TargetMode="External"/><Relationship Id="rId12696" Type="http://schemas.openxmlformats.org/officeDocument/2006/relationships/hyperlink" Target="https://campfin.dallascityhall.com/FinalReports/tcc0000002233_20210618_105949.pdf" TargetMode="External"/><Relationship Id="rId10034" Type="http://schemas.openxmlformats.org/officeDocument/2006/relationships/hyperlink" Target="https://campfin.dallascityhall.com/FinalReports/tec0000002230_20210423_160222.pdf" TargetMode="External"/><Relationship Id="rId11364" Type="http://schemas.openxmlformats.org/officeDocument/2006/relationships/hyperlink" Target="https://campfin.dallascityhall.com/FinalReports/srp0000002182_20210401_165551.pdf" TargetMode="External"/><Relationship Id="rId12695" Type="http://schemas.openxmlformats.org/officeDocument/2006/relationships/hyperlink" Target="https://campfin.dallascityhall.com/FinalReports/tcc0000002233_20210618_105949.pdf" TargetMode="External"/><Relationship Id="rId11381" Type="http://schemas.openxmlformats.org/officeDocument/2006/relationships/hyperlink" Target="https://campfin.dallascityhall.com/FinalReports/srp0000002067_20210115_163945.pdf" TargetMode="External"/><Relationship Id="rId10050" Type="http://schemas.openxmlformats.org/officeDocument/2006/relationships/hyperlink" Target="https://campfin.dallascityhall.com/FinalReports/tec0000002230_20210423_160222.pdf" TargetMode="External"/><Relationship Id="rId11380" Type="http://schemas.openxmlformats.org/officeDocument/2006/relationships/hyperlink" Target="https://campfin.dallascityhall.com/FinalReports/srp0000002067_20210115_163945.pdf" TargetMode="External"/><Relationship Id="rId10048" Type="http://schemas.openxmlformats.org/officeDocument/2006/relationships/hyperlink" Target="https://campfin.dallascityhall.com/FinalReports/tec0000002230_20210423_160222.pdf" TargetMode="External"/><Relationship Id="rId10049" Type="http://schemas.openxmlformats.org/officeDocument/2006/relationships/hyperlink" Target="https://campfin.dallascityhall.com/FinalReports/tec0000002230_20210423_160222.pdf" TargetMode="External"/><Relationship Id="rId11379" Type="http://schemas.openxmlformats.org/officeDocument/2006/relationships/hyperlink" Target="https://campfin.dallascityhall.com/FinalReports/srp0000002067_20210115_163945.pdf" TargetMode="External"/><Relationship Id="rId10042" Type="http://schemas.openxmlformats.org/officeDocument/2006/relationships/hyperlink" Target="https://campfin.dallascityhall.com/FinalReports/tec0000002230_20210423_160222.pdf" TargetMode="External"/><Relationship Id="rId11374" Type="http://schemas.openxmlformats.org/officeDocument/2006/relationships/hyperlink" Target="https://campfin.dallascityhall.com/FinalReports/srp0000002241_20210423_170605.pdf" TargetMode="External"/><Relationship Id="rId10043" Type="http://schemas.openxmlformats.org/officeDocument/2006/relationships/hyperlink" Target="https://campfin.dallascityhall.com/FinalReports/tec0000002230_20210423_160222.pdf" TargetMode="External"/><Relationship Id="rId11373" Type="http://schemas.openxmlformats.org/officeDocument/2006/relationships/hyperlink" Target="https://campfin.dallascityhall.com/FinalReports/srp0000002241_20210423_170605.pdf" TargetMode="External"/><Relationship Id="rId10040" Type="http://schemas.openxmlformats.org/officeDocument/2006/relationships/hyperlink" Target="https://campfin.dallascityhall.com/FinalReports/tec0000002230_20210423_160222.pdf" TargetMode="External"/><Relationship Id="rId11372" Type="http://schemas.openxmlformats.org/officeDocument/2006/relationships/hyperlink" Target="https://campfin.dallascityhall.com/FinalReports/srp0000002241_20210423_170605.pdf" TargetMode="External"/><Relationship Id="rId10041" Type="http://schemas.openxmlformats.org/officeDocument/2006/relationships/hyperlink" Target="https://campfin.dallascityhall.com/FinalReports/tec0000002230_20210423_160222.pdf" TargetMode="External"/><Relationship Id="rId11371" Type="http://schemas.openxmlformats.org/officeDocument/2006/relationships/hyperlink" Target="https://campfin.dallascityhall.com/FinalReports/srp0000002182_20210401_165551.pdf" TargetMode="External"/><Relationship Id="rId10046" Type="http://schemas.openxmlformats.org/officeDocument/2006/relationships/hyperlink" Target="https://campfin.dallascityhall.com/FinalReports/tec0000002230_20210423_160222.pdf" TargetMode="External"/><Relationship Id="rId11378" Type="http://schemas.openxmlformats.org/officeDocument/2006/relationships/hyperlink" Target="https://campfin.dallascityhall.com/FinalReports/srp0000002420_20220118_170331.pdf" TargetMode="External"/><Relationship Id="rId10047" Type="http://schemas.openxmlformats.org/officeDocument/2006/relationships/hyperlink" Target="https://campfin.dallascityhall.com/FinalReports/tec0000002230_20210423_160222.pdf" TargetMode="External"/><Relationship Id="rId11377" Type="http://schemas.openxmlformats.org/officeDocument/2006/relationships/hyperlink" Target="https://campfin.dallascityhall.com/FinalReports/srp0000002329_20210715_103332.pdf" TargetMode="External"/><Relationship Id="rId10044" Type="http://schemas.openxmlformats.org/officeDocument/2006/relationships/hyperlink" Target="https://campfin.dallascityhall.com/FinalReports/tec0000002230_20210423_160222.pdf" TargetMode="External"/><Relationship Id="rId11376" Type="http://schemas.openxmlformats.org/officeDocument/2006/relationships/hyperlink" Target="https://campfin.dallascityhall.com/FinalReports/srp0000002329_20210715_103332.pdf" TargetMode="External"/><Relationship Id="rId10045" Type="http://schemas.openxmlformats.org/officeDocument/2006/relationships/hyperlink" Target="https://campfin.dallascityhall.com/FinalReports/tec0000002230_20210423_160222.pdf" TargetMode="External"/><Relationship Id="rId11375" Type="http://schemas.openxmlformats.org/officeDocument/2006/relationships/hyperlink" Target="https://campfin.dallascityhall.com/FinalReports/srp0000002241_20210423_170605.pdf" TargetMode="External"/><Relationship Id="rId10097" Type="http://schemas.openxmlformats.org/officeDocument/2006/relationships/hyperlink" Target="https://campfin.dallascityhall.com/FinalReports/rpt0000002320_20210715_140943.pdf" TargetMode="External"/><Relationship Id="rId10098" Type="http://schemas.openxmlformats.org/officeDocument/2006/relationships/hyperlink" Target="https://campfin.dallascityhall.com/FinalReports/rpt0000002320_20210715_140943.pdf" TargetMode="External"/><Relationship Id="rId10095" Type="http://schemas.openxmlformats.org/officeDocument/2006/relationships/hyperlink" Target="https://campfin.dallascityhall.com/FinalReports/tec0000002283_20210528_154628.pdf" TargetMode="External"/><Relationship Id="rId10096" Type="http://schemas.openxmlformats.org/officeDocument/2006/relationships/hyperlink" Target="https://campfin.dallascityhall.com/FinalReports/rpt0000002320_20210715_140943.pdf" TargetMode="External"/><Relationship Id="rId10099" Type="http://schemas.openxmlformats.org/officeDocument/2006/relationships/hyperlink" Target="https://campfin.dallascityhall.com/FinalReports/rpt0000002320_20210715_140943.pdf" TargetMode="External"/><Relationship Id="rId6094" Type="http://schemas.openxmlformats.org/officeDocument/2006/relationships/hyperlink" Target="https://campfin.dallascityhall.com/FinalReports/tec0000002134_20210331_175059.pdf" TargetMode="External"/><Relationship Id="rId6095" Type="http://schemas.openxmlformats.org/officeDocument/2006/relationships/hyperlink" Target="https://campfin.dallascityhall.com/FinalReports/tec0000002134_20210331_175059.pdf" TargetMode="External"/><Relationship Id="rId6092" Type="http://schemas.openxmlformats.org/officeDocument/2006/relationships/hyperlink" Target="https://campfin.dallascityhall.com/FinalReports/tec0000002134_20210331_175059.pdf" TargetMode="External"/><Relationship Id="rId6093" Type="http://schemas.openxmlformats.org/officeDocument/2006/relationships/hyperlink" Target="https://campfin.dallascityhall.com/FinalReports/tec0000002134_20210331_175059.pdf" TargetMode="External"/><Relationship Id="rId6098" Type="http://schemas.openxmlformats.org/officeDocument/2006/relationships/hyperlink" Target="https://campfin.dallascityhall.com/FinalReports/tec0000002134_20210331_175059.pdf" TargetMode="External"/><Relationship Id="rId6099" Type="http://schemas.openxmlformats.org/officeDocument/2006/relationships/hyperlink" Target="https://campfin.dallascityhall.com/FinalReports/tec0000002134_20210331_175059.pdf" TargetMode="External"/><Relationship Id="rId6096" Type="http://schemas.openxmlformats.org/officeDocument/2006/relationships/hyperlink" Target="https://campfin.dallascityhall.com/FinalReports/tec0000002134_20210331_175059.pdf" TargetMode="External"/><Relationship Id="rId6097" Type="http://schemas.openxmlformats.org/officeDocument/2006/relationships/hyperlink" Target="https://campfin.dallascityhall.com/FinalReports/tec0000002134_20210331_175059.pdf" TargetMode="External"/><Relationship Id="rId10082" Type="http://schemas.openxmlformats.org/officeDocument/2006/relationships/hyperlink" Target="https://campfin.dallascityhall.com/FinalReports/tec0000002283_20210528_154628.pdf" TargetMode="External"/><Relationship Id="rId10083" Type="http://schemas.openxmlformats.org/officeDocument/2006/relationships/hyperlink" Target="https://campfin.dallascityhall.com/FinalReports/tec0000002283_20210528_154628.pdf" TargetMode="External"/><Relationship Id="rId10080" Type="http://schemas.openxmlformats.org/officeDocument/2006/relationships/hyperlink" Target="https://campfin.dallascityhall.com/FinalReports/tec0000002283_20210528_154628.pdf" TargetMode="External"/><Relationship Id="rId10081" Type="http://schemas.openxmlformats.org/officeDocument/2006/relationships/hyperlink" Target="https://campfin.dallascityhall.com/FinalReports/tec0000002283_20210528_154628.pdf" TargetMode="External"/><Relationship Id="rId10075" Type="http://schemas.openxmlformats.org/officeDocument/2006/relationships/hyperlink" Target="https://campfin.dallascityhall.com/FinalReports/tec0000002283_20210528_154628.pdf" TargetMode="External"/><Relationship Id="rId10076" Type="http://schemas.openxmlformats.org/officeDocument/2006/relationships/hyperlink" Target="https://campfin.dallascityhall.com/FinalReports/tec0000002283_20210528_154628.pdf" TargetMode="External"/><Relationship Id="rId10073" Type="http://schemas.openxmlformats.org/officeDocument/2006/relationships/hyperlink" Target="https://campfin.dallascityhall.com/FinalReports/tec0000002283_20210528_154628.pdf" TargetMode="External"/><Relationship Id="rId10074" Type="http://schemas.openxmlformats.org/officeDocument/2006/relationships/hyperlink" Target="https://campfin.dallascityhall.com/FinalReports/tec0000002283_20210528_154628.pdf" TargetMode="External"/><Relationship Id="rId10079" Type="http://schemas.openxmlformats.org/officeDocument/2006/relationships/hyperlink" Target="https://campfin.dallascityhall.com/FinalReports/tec0000002283_20210528_154628.pdf" TargetMode="External"/><Relationship Id="rId10077" Type="http://schemas.openxmlformats.org/officeDocument/2006/relationships/hyperlink" Target="https://campfin.dallascityhall.com/FinalReports/tec0000002283_20210528_154628.pdf" TargetMode="External"/><Relationship Id="rId10078" Type="http://schemas.openxmlformats.org/officeDocument/2006/relationships/hyperlink" Target="https://campfin.dallascityhall.com/FinalReports/tec0000002283_20210528_154628.pdf" TargetMode="External"/><Relationship Id="rId10090" Type="http://schemas.openxmlformats.org/officeDocument/2006/relationships/hyperlink" Target="https://campfin.dallascityhall.com/FinalReports/tec0000002283_20210528_154628.pdf" TargetMode="External"/><Relationship Id="rId10093" Type="http://schemas.openxmlformats.org/officeDocument/2006/relationships/hyperlink" Target="https://campfin.dallascityhall.com/FinalReports/tec0000002283_20210528_154628.pdf" TargetMode="External"/><Relationship Id="rId10094" Type="http://schemas.openxmlformats.org/officeDocument/2006/relationships/hyperlink" Target="https://campfin.dallascityhall.com/FinalReports/tec0000002283_20210528_154628.pdf" TargetMode="External"/><Relationship Id="rId10091" Type="http://schemas.openxmlformats.org/officeDocument/2006/relationships/hyperlink" Target="https://campfin.dallascityhall.com/FinalReports/tec0000002283_20210528_154628.pdf" TargetMode="External"/><Relationship Id="rId10092" Type="http://schemas.openxmlformats.org/officeDocument/2006/relationships/hyperlink" Target="https://campfin.dallascityhall.com/FinalReports/tec0000002283_20210528_154628.pdf" TargetMode="External"/><Relationship Id="rId10086" Type="http://schemas.openxmlformats.org/officeDocument/2006/relationships/hyperlink" Target="https://campfin.dallascityhall.com/FinalReports/tec0000002283_20210528_154628.pdf" TargetMode="External"/><Relationship Id="rId10087" Type="http://schemas.openxmlformats.org/officeDocument/2006/relationships/hyperlink" Target="https://campfin.dallascityhall.com/FinalReports/tec0000002283_20210528_154628.pdf" TargetMode="External"/><Relationship Id="rId10084" Type="http://schemas.openxmlformats.org/officeDocument/2006/relationships/hyperlink" Target="https://campfin.dallascityhall.com/FinalReports/tec0000002283_20210528_154628.pdf" TargetMode="External"/><Relationship Id="rId10085" Type="http://schemas.openxmlformats.org/officeDocument/2006/relationships/hyperlink" Target="https://campfin.dallascityhall.com/FinalReports/tec0000002283_20210528_154628.pdf" TargetMode="External"/><Relationship Id="rId10088" Type="http://schemas.openxmlformats.org/officeDocument/2006/relationships/hyperlink" Target="https://campfin.dallascityhall.com/FinalReports/tec0000002283_20210528_154628.pdf" TargetMode="External"/><Relationship Id="rId10089" Type="http://schemas.openxmlformats.org/officeDocument/2006/relationships/hyperlink" Target="https://campfin.dallascityhall.com/FinalReports/tec0000002283_20210528_154628.pdf" TargetMode="External"/><Relationship Id="rId11305" Type="http://schemas.openxmlformats.org/officeDocument/2006/relationships/hyperlink" Target="https://campfin.dallascityhall.com/FinalReports/srp0000002067_20210115_163945.pdf" TargetMode="External"/><Relationship Id="rId12636" Type="http://schemas.openxmlformats.org/officeDocument/2006/relationships/hyperlink" Target="https://campfin.dallascityhall.com/FinalReports/tcc0000002233_20210618_105949.pdf" TargetMode="External"/><Relationship Id="rId13968" Type="http://schemas.openxmlformats.org/officeDocument/2006/relationships/hyperlink" Target="https://campfin.dallascityhall.com/FinalReports/srp0000002032_20200715_112354.pdf" TargetMode="External"/><Relationship Id="rId11304" Type="http://schemas.openxmlformats.org/officeDocument/2006/relationships/hyperlink" Target="https://campfin.dallascityhall.com/FinalReports/srp0000002048_20200714_213422.pdf" TargetMode="External"/><Relationship Id="rId12635" Type="http://schemas.openxmlformats.org/officeDocument/2006/relationships/hyperlink" Target="https://campfin.dallascityhall.com/FinalReports/tcc0000002233_20210618_105949.pdf" TargetMode="External"/><Relationship Id="rId13969" Type="http://schemas.openxmlformats.org/officeDocument/2006/relationships/hyperlink" Target="https://campfin.dallascityhall.com/FinalReports/srp0000002032_20200715_112354.pdf" TargetMode="External"/><Relationship Id="rId11303" Type="http://schemas.openxmlformats.org/officeDocument/2006/relationships/hyperlink" Target="https://campfin.dallascityhall.com/FinalReports/srp0000002420_20220118_170331.pdf" TargetMode="External"/><Relationship Id="rId12634" Type="http://schemas.openxmlformats.org/officeDocument/2006/relationships/hyperlink" Target="https://campfin.dallascityhall.com/FinalReports/tcc0000002233_20210618_105949.pdf" TargetMode="External"/><Relationship Id="rId11302" Type="http://schemas.openxmlformats.org/officeDocument/2006/relationships/hyperlink" Target="https://campfin.dallascityhall.com/FinalReports/tec0000002347_20210715_164201.pdf" TargetMode="External"/><Relationship Id="rId12633" Type="http://schemas.openxmlformats.org/officeDocument/2006/relationships/hyperlink" Target="https://campfin.dallascityhall.com/FinalReports/tcc0000002233_20210618_105949.pdf" TargetMode="External"/><Relationship Id="rId11309" Type="http://schemas.openxmlformats.org/officeDocument/2006/relationships/hyperlink" Target="https://campfin.dallascityhall.com/FinalReports/srp0000002182_20210401_165551.pdf" TargetMode="External"/><Relationship Id="rId13964" Type="http://schemas.openxmlformats.org/officeDocument/2006/relationships/hyperlink" Target="https://campfin.dallascityhall.com/FinalReports/srp0000002365_20220114_143535.pdf" TargetMode="External"/><Relationship Id="rId11308" Type="http://schemas.openxmlformats.org/officeDocument/2006/relationships/hyperlink" Target="https://campfin.dallascityhall.com/FinalReports/srp0000002329_20210715_103332.pdf" TargetMode="External"/><Relationship Id="rId12639" Type="http://schemas.openxmlformats.org/officeDocument/2006/relationships/hyperlink" Target="https://campfin.dallascityhall.com/FinalReports/tec0000002132_20210329_145034.pdf" TargetMode="External"/><Relationship Id="rId13965" Type="http://schemas.openxmlformats.org/officeDocument/2006/relationships/hyperlink" Target="https://campfin.dallascityhall.com/FinalReports/srp0000002365_20220114_143535.pdf" TargetMode="External"/><Relationship Id="rId11307" Type="http://schemas.openxmlformats.org/officeDocument/2006/relationships/hyperlink" Target="https://campfin.dallascityhall.com/FinalReports/srp0000002241_20210423_170605.pdf" TargetMode="External"/><Relationship Id="rId12638" Type="http://schemas.openxmlformats.org/officeDocument/2006/relationships/hyperlink" Target="https://campfin.dallascityhall.com/FinalReports/tec0000002302_20210618_101921.pdf" TargetMode="External"/><Relationship Id="rId13966" Type="http://schemas.openxmlformats.org/officeDocument/2006/relationships/hyperlink" Target="https://campfin.dallascityhall.com/FinalReports/srp0000002032_20200715_112354.pdf" TargetMode="External"/><Relationship Id="rId11306" Type="http://schemas.openxmlformats.org/officeDocument/2006/relationships/hyperlink" Target="https://campfin.dallascityhall.com/FinalReports/srp0000002182_20210401_165551.pdf" TargetMode="External"/><Relationship Id="rId12637" Type="http://schemas.openxmlformats.org/officeDocument/2006/relationships/hyperlink" Target="https://campfin.dallascityhall.com/FinalReports/tec0000002302_20210618_101921.pdf" TargetMode="External"/><Relationship Id="rId13967" Type="http://schemas.openxmlformats.org/officeDocument/2006/relationships/hyperlink" Target="https://campfin.dallascityhall.com/FinalReports/srp0000002032_20200715_112354.pdf" TargetMode="External"/><Relationship Id="rId13960" Type="http://schemas.openxmlformats.org/officeDocument/2006/relationships/hyperlink" Target="https://campfin.dallascityhall.com/FinalReports/srp0000002365_20220114_143535.pdf" TargetMode="External"/><Relationship Id="rId13961" Type="http://schemas.openxmlformats.org/officeDocument/2006/relationships/hyperlink" Target="https://campfin.dallascityhall.com/FinalReports/srp0000002365_20220114_143535.pdf" TargetMode="External"/><Relationship Id="rId13962" Type="http://schemas.openxmlformats.org/officeDocument/2006/relationships/hyperlink" Target="https://campfin.dallascityhall.com/FinalReports/srp0000002365_20220114_143535.pdf" TargetMode="External"/><Relationship Id="rId13963" Type="http://schemas.openxmlformats.org/officeDocument/2006/relationships/hyperlink" Target="https://campfin.dallascityhall.com/FinalReports/srp0000002365_20220114_143535.pdf" TargetMode="External"/><Relationship Id="rId11301" Type="http://schemas.openxmlformats.org/officeDocument/2006/relationships/hyperlink" Target="https://campfin.dallascityhall.com/FinalReports/tec0000002347_20210715_164201.pdf" TargetMode="External"/><Relationship Id="rId12632" Type="http://schemas.openxmlformats.org/officeDocument/2006/relationships/hyperlink" Target="https://campfin.dallascityhall.com/FinalReports/tcc0000002233_20210618_105949.pdf" TargetMode="External"/><Relationship Id="rId11300" Type="http://schemas.openxmlformats.org/officeDocument/2006/relationships/hyperlink" Target="https://campfin.dallascityhall.com/FinalReports/tec0000002347_20210715_164201.pdf" TargetMode="External"/><Relationship Id="rId12631" Type="http://schemas.openxmlformats.org/officeDocument/2006/relationships/hyperlink" Target="https://campfin.dallascityhall.com/FinalReports/tcc0000002233_20210618_105949.pdf" TargetMode="External"/><Relationship Id="rId12630" Type="http://schemas.openxmlformats.org/officeDocument/2006/relationships/hyperlink" Target="https://campfin.dallascityhall.com/FinalReports/tcc0000002233_20210618_105949.pdf" TargetMode="External"/><Relationship Id="rId11316" Type="http://schemas.openxmlformats.org/officeDocument/2006/relationships/hyperlink" Target="https://campfin.dallascityhall.com/FinalReports/srp0000002182_20210401_165551.pdf" TargetMode="External"/><Relationship Id="rId12647" Type="http://schemas.openxmlformats.org/officeDocument/2006/relationships/hyperlink" Target="https://campfin.dallascityhall.com/FinalReports/tec0000002132_20210329_145034.pdf" TargetMode="External"/><Relationship Id="rId13979" Type="http://schemas.openxmlformats.org/officeDocument/2006/relationships/hyperlink" Target="https://campfin.dallascityhall.com/FinalReports/srp0000002137_20210401_102629.pdf" TargetMode="External"/><Relationship Id="rId11315" Type="http://schemas.openxmlformats.org/officeDocument/2006/relationships/hyperlink" Target="https://campfin.dallascityhall.com/FinalReports/srp0000002067_20210115_163945.pdf" TargetMode="External"/><Relationship Id="rId12646" Type="http://schemas.openxmlformats.org/officeDocument/2006/relationships/hyperlink" Target="https://campfin.dallascityhall.com/FinalReports/tec0000002132_20210329_145034.pdf" TargetMode="External"/><Relationship Id="rId11314" Type="http://schemas.openxmlformats.org/officeDocument/2006/relationships/hyperlink" Target="https://campfin.dallascityhall.com/FinalReports/srp0000002067_20210115_163945.pdf" TargetMode="External"/><Relationship Id="rId12645" Type="http://schemas.openxmlformats.org/officeDocument/2006/relationships/hyperlink" Target="https://campfin.dallascityhall.com/FinalReports/tec0000002132_20210329_145034.pdf" TargetMode="External"/><Relationship Id="rId11313" Type="http://schemas.openxmlformats.org/officeDocument/2006/relationships/hyperlink" Target="https://campfin.dallascityhall.com/FinalReports/srp0000002067_20210115_163945.pdf" TargetMode="External"/><Relationship Id="rId12644" Type="http://schemas.openxmlformats.org/officeDocument/2006/relationships/hyperlink" Target="https://campfin.dallascityhall.com/FinalReports/tec0000002132_20210329_145034.pdf" TargetMode="External"/><Relationship Id="rId13975" Type="http://schemas.openxmlformats.org/officeDocument/2006/relationships/hyperlink" Target="https://campfin.dallascityhall.com/FinalReports/srp0000002058_20210115_125122.pdf" TargetMode="External"/><Relationship Id="rId11319" Type="http://schemas.openxmlformats.org/officeDocument/2006/relationships/hyperlink" Target="https://campfin.dallascityhall.com/FinalReports/srp0000002241_20210423_170605.pdf" TargetMode="External"/><Relationship Id="rId13976" Type="http://schemas.openxmlformats.org/officeDocument/2006/relationships/hyperlink" Target="https://campfin.dallascityhall.com/FinalReports/srp0000002058_20210115_125122.pdf" TargetMode="External"/><Relationship Id="rId11318" Type="http://schemas.openxmlformats.org/officeDocument/2006/relationships/hyperlink" Target="https://campfin.dallascityhall.com/FinalReports/srp0000002241_20210423_170605.pdf" TargetMode="External"/><Relationship Id="rId12649" Type="http://schemas.openxmlformats.org/officeDocument/2006/relationships/hyperlink" Target="https://campfin.dallascityhall.com/FinalReports/tec0000002132_20210329_145034.pdf" TargetMode="External"/><Relationship Id="rId13977" Type="http://schemas.openxmlformats.org/officeDocument/2006/relationships/hyperlink" Target="https://campfin.dallascityhall.com/FinalReports/srp0000002058_20210115_125122.pdf" TargetMode="External"/><Relationship Id="rId11317" Type="http://schemas.openxmlformats.org/officeDocument/2006/relationships/hyperlink" Target="https://campfin.dallascityhall.com/FinalReports/srp0000002182_20210401_165551.pdf" TargetMode="External"/><Relationship Id="rId12648" Type="http://schemas.openxmlformats.org/officeDocument/2006/relationships/hyperlink" Target="https://campfin.dallascityhall.com/FinalReports/tec0000002132_20210329_145034.pdf" TargetMode="External"/><Relationship Id="rId13978" Type="http://schemas.openxmlformats.org/officeDocument/2006/relationships/hyperlink" Target="https://campfin.dallascityhall.com/FinalReports/srp0000002137_20210401_102629.pdf" TargetMode="External"/><Relationship Id="rId13971" Type="http://schemas.openxmlformats.org/officeDocument/2006/relationships/hyperlink" Target="https://campfin.dallascityhall.com/FinalReports/srp0000002032_20200715_112354.pdf" TargetMode="External"/><Relationship Id="rId13972" Type="http://schemas.openxmlformats.org/officeDocument/2006/relationships/hyperlink" Target="https://campfin.dallascityhall.com/FinalReports/srp0000002058_20210115_125122.pdf" TargetMode="External"/><Relationship Id="rId13973" Type="http://schemas.openxmlformats.org/officeDocument/2006/relationships/hyperlink" Target="https://campfin.dallascityhall.com/FinalReports/srp0000002058_20210115_125122.pdf" TargetMode="External"/><Relationship Id="rId13974" Type="http://schemas.openxmlformats.org/officeDocument/2006/relationships/hyperlink" Target="https://campfin.dallascityhall.com/FinalReports/srp0000002058_20210115_125122.pdf" TargetMode="External"/><Relationship Id="rId11312" Type="http://schemas.openxmlformats.org/officeDocument/2006/relationships/hyperlink" Target="https://campfin.dallascityhall.com/FinalReports/srp0000002067_20210115_163945.pdf" TargetMode="External"/><Relationship Id="rId12643" Type="http://schemas.openxmlformats.org/officeDocument/2006/relationships/hyperlink" Target="https://campfin.dallascityhall.com/FinalReports/tec0000002302_20210618_101921.pdf" TargetMode="External"/><Relationship Id="rId11311" Type="http://schemas.openxmlformats.org/officeDocument/2006/relationships/hyperlink" Target="https://campfin.dallascityhall.com/FinalReports/srp0000002067_20210115_163945.pdf" TargetMode="External"/><Relationship Id="rId12642" Type="http://schemas.openxmlformats.org/officeDocument/2006/relationships/hyperlink" Target="https://campfin.dallascityhall.com/FinalReports/tcc0000002233_20210618_105949.pdf" TargetMode="External"/><Relationship Id="rId11310" Type="http://schemas.openxmlformats.org/officeDocument/2006/relationships/hyperlink" Target="https://campfin.dallascityhall.com/FinalReports/srp0000002067_20210115_163945.pdf" TargetMode="External"/><Relationship Id="rId12641" Type="http://schemas.openxmlformats.org/officeDocument/2006/relationships/hyperlink" Target="https://campfin.dallascityhall.com/FinalReports/tcc0000002233_20210618_105949.pdf" TargetMode="External"/><Relationship Id="rId12640" Type="http://schemas.openxmlformats.org/officeDocument/2006/relationships/hyperlink" Target="https://campfin.dallascityhall.com/FinalReports/tec0000002132_20210329_145034.pdf" TargetMode="External"/><Relationship Id="rId13970" Type="http://schemas.openxmlformats.org/officeDocument/2006/relationships/hyperlink" Target="https://campfin.dallascityhall.com/FinalReports/srp0000002032_20200715_112354.pdf" TargetMode="External"/><Relationship Id="rId8707" Type="http://schemas.openxmlformats.org/officeDocument/2006/relationships/hyperlink" Target="https://campfin.dallascityhall.com/FinalReports/tcc0000002155_20210401_160636.pdf" TargetMode="External"/><Relationship Id="rId8706" Type="http://schemas.openxmlformats.org/officeDocument/2006/relationships/hyperlink" Target="https://campfin.dallascityhall.com/FinalReports/tcc0000002155_20210401_160636.pdf" TargetMode="External"/><Relationship Id="rId8705" Type="http://schemas.openxmlformats.org/officeDocument/2006/relationships/hyperlink" Target="https://campfin.dallascityhall.com/FinalReports/tcc0000002155_20210401_160636.pdf" TargetMode="External"/><Relationship Id="rId8704" Type="http://schemas.openxmlformats.org/officeDocument/2006/relationships/hyperlink" Target="https://campfin.dallascityhall.com/FinalReports/tcc0000002155_20210401_160636.pdf" TargetMode="External"/><Relationship Id="rId8709" Type="http://schemas.openxmlformats.org/officeDocument/2006/relationships/hyperlink" Target="https://campfin.dallascityhall.com/FinalReports/tcc0000002155_20210401_160636.pdf" TargetMode="External"/><Relationship Id="rId8708" Type="http://schemas.openxmlformats.org/officeDocument/2006/relationships/hyperlink" Target="https://campfin.dallascityhall.com/FinalReports/tcc0000002155_20210401_160636.pdf" TargetMode="External"/><Relationship Id="rId12619" Type="http://schemas.openxmlformats.org/officeDocument/2006/relationships/hyperlink" Target="https://campfin.dallascityhall.com/FinalReports/tcc0000002233_20210618_105949.pdf" TargetMode="External"/><Relationship Id="rId12614" Type="http://schemas.openxmlformats.org/officeDocument/2006/relationships/hyperlink" Target="https://campfin.dallascityhall.com/FinalReports/tcc0000002233_20210618_105949.pdf" TargetMode="External"/><Relationship Id="rId13946" Type="http://schemas.openxmlformats.org/officeDocument/2006/relationships/hyperlink" Target="https://campfin.dallascityhall.com/FinalReports/srp0000002365_20220114_143535.pdf" TargetMode="External"/><Relationship Id="rId12613" Type="http://schemas.openxmlformats.org/officeDocument/2006/relationships/hyperlink" Target="https://campfin.dallascityhall.com/FinalReports/tcc0000002233_20210618_105949.pdf" TargetMode="External"/><Relationship Id="rId13947" Type="http://schemas.openxmlformats.org/officeDocument/2006/relationships/hyperlink" Target="https://campfin.dallascityhall.com/FinalReports/srp0000002137_20210401_102629.pdf" TargetMode="External"/><Relationship Id="rId12612" Type="http://schemas.openxmlformats.org/officeDocument/2006/relationships/hyperlink" Target="https://campfin.dallascityhall.com/FinalReports/tcc0000002233_20210618_105949.pdf" TargetMode="External"/><Relationship Id="rId13948" Type="http://schemas.openxmlformats.org/officeDocument/2006/relationships/hyperlink" Target="https://campfin.dallascityhall.com/FinalReports/srp0000002210_20210423_104831.pdf" TargetMode="External"/><Relationship Id="rId12611" Type="http://schemas.openxmlformats.org/officeDocument/2006/relationships/hyperlink" Target="https://campfin.dallascityhall.com/FinalReports/tcc0000002233_20210618_105949.pdf" TargetMode="External"/><Relationship Id="rId13949" Type="http://schemas.openxmlformats.org/officeDocument/2006/relationships/hyperlink" Target="https://campfin.dallascityhall.com/FinalReports/srp0000002304_20210715_104310.pdf" TargetMode="External"/><Relationship Id="rId12618" Type="http://schemas.openxmlformats.org/officeDocument/2006/relationships/hyperlink" Target="https://campfin.dallascityhall.com/FinalReports/tcc0000002233_20210618_105949.pdf" TargetMode="External"/><Relationship Id="rId13942" Type="http://schemas.openxmlformats.org/officeDocument/2006/relationships/hyperlink" Target="https://campfin.dallascityhall.com/FinalReports/srp0000002137_20210401_102629.pdf" TargetMode="External"/><Relationship Id="rId12617" Type="http://schemas.openxmlformats.org/officeDocument/2006/relationships/hyperlink" Target="https://campfin.dallascityhall.com/FinalReports/tcc0000002233_20210618_105949.pdf" TargetMode="External"/><Relationship Id="rId13943" Type="http://schemas.openxmlformats.org/officeDocument/2006/relationships/hyperlink" Target="https://campfin.dallascityhall.com/FinalReports/srp0000002210_20210423_104831.pdf" TargetMode="External"/><Relationship Id="rId12616" Type="http://schemas.openxmlformats.org/officeDocument/2006/relationships/hyperlink" Target="https://campfin.dallascityhall.com/FinalReports/tcc0000002233_20210618_105949.pdf" TargetMode="External"/><Relationship Id="rId13944" Type="http://schemas.openxmlformats.org/officeDocument/2006/relationships/hyperlink" Target="https://campfin.dallascityhall.com/FinalReports/srp0000002304_20210715_104310.pdf" TargetMode="External"/><Relationship Id="rId12615" Type="http://schemas.openxmlformats.org/officeDocument/2006/relationships/hyperlink" Target="https://campfin.dallascityhall.com/FinalReports/tcc0000002233_20210618_105949.pdf" TargetMode="External"/><Relationship Id="rId13945" Type="http://schemas.openxmlformats.org/officeDocument/2006/relationships/hyperlink" Target="https://campfin.dallascityhall.com/FinalReports/srp0000002365_20220114_143535.pdf" TargetMode="External"/><Relationship Id="rId13940" Type="http://schemas.openxmlformats.org/officeDocument/2006/relationships/hyperlink" Target="https://campfin.dallascityhall.com/FinalReports/srp0000002137_20210401_102629.pdf" TargetMode="External"/><Relationship Id="rId13941" Type="http://schemas.openxmlformats.org/officeDocument/2006/relationships/hyperlink" Target="https://campfin.dallascityhall.com/FinalReports/srp0000002137_20210401_102629.pdf" TargetMode="External"/><Relationship Id="rId8703" Type="http://schemas.openxmlformats.org/officeDocument/2006/relationships/hyperlink" Target="https://campfin.dallascityhall.com/FinalReports/tcc0000002155_20210401_160636.pdf" TargetMode="External"/><Relationship Id="rId12610" Type="http://schemas.openxmlformats.org/officeDocument/2006/relationships/hyperlink" Target="https://campfin.dallascityhall.com/FinalReports/tcc0000002233_20210618_105949.pdf" TargetMode="External"/><Relationship Id="rId8702" Type="http://schemas.openxmlformats.org/officeDocument/2006/relationships/hyperlink" Target="https://campfin.dallascityhall.com/FinalReports/tcc0000002155_20210401_160636.pdf" TargetMode="External"/><Relationship Id="rId8701" Type="http://schemas.openxmlformats.org/officeDocument/2006/relationships/hyperlink" Target="https://campfin.dallascityhall.com/FinalReports/tcc0000002155_20210401_160636.pdf" TargetMode="External"/><Relationship Id="rId8700" Type="http://schemas.openxmlformats.org/officeDocument/2006/relationships/hyperlink" Target="https://campfin.dallascityhall.com/FinalReports/tcc0000002155_20210401_160636.pdf" TargetMode="External"/><Relationship Id="rId12625" Type="http://schemas.openxmlformats.org/officeDocument/2006/relationships/hyperlink" Target="https://campfin.dallascityhall.com/FinalReports/tcc0000002233_20210618_105949.pdf" TargetMode="External"/><Relationship Id="rId13957" Type="http://schemas.openxmlformats.org/officeDocument/2006/relationships/hyperlink" Target="https://campfin.dallascityhall.com/FinalReports/srp0000002304_20210715_104310.pdf" TargetMode="External"/><Relationship Id="rId12624" Type="http://schemas.openxmlformats.org/officeDocument/2006/relationships/hyperlink" Target="https://campfin.dallascityhall.com/FinalReports/tcc0000002233_20210618_105949.pdf" TargetMode="External"/><Relationship Id="rId13958" Type="http://schemas.openxmlformats.org/officeDocument/2006/relationships/hyperlink" Target="https://campfin.dallascityhall.com/FinalReports/srp0000002304_20210715_104310.pdf" TargetMode="External"/><Relationship Id="rId12623" Type="http://schemas.openxmlformats.org/officeDocument/2006/relationships/hyperlink" Target="https://campfin.dallascityhall.com/FinalReports/tcc0000002233_20210618_105949.pdf" TargetMode="External"/><Relationship Id="rId13959" Type="http://schemas.openxmlformats.org/officeDocument/2006/relationships/hyperlink" Target="https://campfin.dallascityhall.com/FinalReports/srp0000002137_20210401_102629.pdf" TargetMode="External"/><Relationship Id="rId12622" Type="http://schemas.openxmlformats.org/officeDocument/2006/relationships/hyperlink" Target="https://campfin.dallascityhall.com/FinalReports/tcc0000002233_20210618_105949.pdf" TargetMode="External"/><Relationship Id="rId12629" Type="http://schemas.openxmlformats.org/officeDocument/2006/relationships/hyperlink" Target="https://campfin.dallascityhall.com/FinalReports/tcc0000002233_20210618_105949.pdf" TargetMode="External"/><Relationship Id="rId13953" Type="http://schemas.openxmlformats.org/officeDocument/2006/relationships/hyperlink" Target="https://campfin.dallascityhall.com/FinalReports/srp0000002210_20210423_104831.pdf" TargetMode="External"/><Relationship Id="rId12628" Type="http://schemas.openxmlformats.org/officeDocument/2006/relationships/hyperlink" Target="https://campfin.dallascityhall.com/FinalReports/tcc0000002233_20210618_105949.pdf" TargetMode="External"/><Relationship Id="rId13954" Type="http://schemas.openxmlformats.org/officeDocument/2006/relationships/hyperlink" Target="https://campfin.dallascityhall.com/FinalReports/srp0000002210_20210423_104831.pdf" TargetMode="External"/><Relationship Id="rId12627" Type="http://schemas.openxmlformats.org/officeDocument/2006/relationships/hyperlink" Target="https://campfin.dallascityhall.com/FinalReports/tcc0000002233_20210618_105949.pdf" TargetMode="External"/><Relationship Id="rId13955" Type="http://schemas.openxmlformats.org/officeDocument/2006/relationships/hyperlink" Target="https://campfin.dallascityhall.com/FinalReports/srp0000002365_20220114_143535.pdf" TargetMode="External"/><Relationship Id="rId12626" Type="http://schemas.openxmlformats.org/officeDocument/2006/relationships/hyperlink" Target="https://campfin.dallascityhall.com/FinalReports/tcc0000002233_20210618_105949.pdf" TargetMode="External"/><Relationship Id="rId13956" Type="http://schemas.openxmlformats.org/officeDocument/2006/relationships/hyperlink" Target="https://campfin.dallascityhall.com/FinalReports/srp0000002210_20210423_104831.pdf" TargetMode="External"/><Relationship Id="rId13950" Type="http://schemas.openxmlformats.org/officeDocument/2006/relationships/hyperlink" Target="https://campfin.dallascityhall.com/FinalReports/srp0000002304_20210715_104310.pdf" TargetMode="External"/><Relationship Id="rId13951" Type="http://schemas.openxmlformats.org/officeDocument/2006/relationships/hyperlink" Target="https://campfin.dallascityhall.com/FinalReports/srp0000002137_20210401_102629.pdf" TargetMode="External"/><Relationship Id="rId13952" Type="http://schemas.openxmlformats.org/officeDocument/2006/relationships/hyperlink" Target="https://campfin.dallascityhall.com/FinalReports/srp0000002304_20210715_104310.pdf" TargetMode="External"/><Relationship Id="rId12621" Type="http://schemas.openxmlformats.org/officeDocument/2006/relationships/hyperlink" Target="https://campfin.dallascityhall.com/FinalReports/tcc0000002233_20210618_105949.pdf" TargetMode="External"/><Relationship Id="rId12620" Type="http://schemas.openxmlformats.org/officeDocument/2006/relationships/hyperlink" Target="https://campfin.dallascityhall.com/FinalReports/tcc0000002233_20210618_105949.pdf" TargetMode="External"/><Relationship Id="rId10017" Type="http://schemas.openxmlformats.org/officeDocument/2006/relationships/hyperlink" Target="https://campfin.dallascityhall.com/FinalReports/tec0000002230_20210423_160222.pdf" TargetMode="External"/><Relationship Id="rId11349" Type="http://schemas.openxmlformats.org/officeDocument/2006/relationships/hyperlink" Target="https://campfin.dallascityhall.com/FinalReports/srp0000002067_20210115_163945.pdf" TargetMode="External"/><Relationship Id="rId10018" Type="http://schemas.openxmlformats.org/officeDocument/2006/relationships/hyperlink" Target="https://campfin.dallascityhall.com/FinalReports/tec0000002230_20210423_160222.pdf" TargetMode="External"/><Relationship Id="rId11348" Type="http://schemas.openxmlformats.org/officeDocument/2006/relationships/hyperlink" Target="https://campfin.dallascityhall.com/FinalReports/srp0000002182_20210401_165551.pdf" TargetMode="External"/><Relationship Id="rId12679" Type="http://schemas.openxmlformats.org/officeDocument/2006/relationships/hyperlink" Target="https://campfin.dallascityhall.com/FinalReports/tec0000002132_20210329_145034.pdf" TargetMode="External"/><Relationship Id="rId10015" Type="http://schemas.openxmlformats.org/officeDocument/2006/relationships/hyperlink" Target="https://campfin.dallascityhall.com/FinalReports/tec0000002230_20210423_160222.pdf" TargetMode="External"/><Relationship Id="rId11347" Type="http://schemas.openxmlformats.org/officeDocument/2006/relationships/hyperlink" Target="https://campfin.dallascityhall.com/FinalReports/srp0000002067_20210115_163945.pdf" TargetMode="External"/><Relationship Id="rId12678" Type="http://schemas.openxmlformats.org/officeDocument/2006/relationships/hyperlink" Target="https://campfin.dallascityhall.com/FinalReports/tec0000002132_20210329_145034.pdf" TargetMode="External"/><Relationship Id="rId10016" Type="http://schemas.openxmlformats.org/officeDocument/2006/relationships/hyperlink" Target="https://campfin.dallascityhall.com/FinalReports/tec0000002230_20210423_160222.pdf" TargetMode="External"/><Relationship Id="rId11346" Type="http://schemas.openxmlformats.org/officeDocument/2006/relationships/hyperlink" Target="https://campfin.dallascityhall.com/FinalReports/srp0000002067_20210115_163945.pdf" TargetMode="External"/><Relationship Id="rId12677" Type="http://schemas.openxmlformats.org/officeDocument/2006/relationships/hyperlink" Target="https://campfin.dallascityhall.com/FinalReports/tec0000002132_20210329_145034.pdf" TargetMode="External"/><Relationship Id="rId10019" Type="http://schemas.openxmlformats.org/officeDocument/2006/relationships/hyperlink" Target="https://campfin.dallascityhall.com/FinalReports/tec0000002230_20210423_160222.pdf" TargetMode="External"/><Relationship Id="rId11341" Type="http://schemas.openxmlformats.org/officeDocument/2006/relationships/hyperlink" Target="https://campfin.dallascityhall.com/FinalReports/srp0000002182_20210401_165551.pdf" TargetMode="External"/><Relationship Id="rId12672" Type="http://schemas.openxmlformats.org/officeDocument/2006/relationships/hyperlink" Target="https://campfin.dallascityhall.com/FinalReports/tec0000002132_20210329_145034.pdf" TargetMode="External"/><Relationship Id="rId10010" Type="http://schemas.openxmlformats.org/officeDocument/2006/relationships/hyperlink" Target="https://campfin.dallascityhall.com/FinalReports/tec0000002230_20210423_160222.pdf" TargetMode="External"/><Relationship Id="rId11340" Type="http://schemas.openxmlformats.org/officeDocument/2006/relationships/hyperlink" Target="https://campfin.dallascityhall.com/FinalReports/srp0000002182_20210401_165551.pdf" TargetMode="External"/><Relationship Id="rId12671" Type="http://schemas.openxmlformats.org/officeDocument/2006/relationships/hyperlink" Target="https://campfin.dallascityhall.com/FinalReports/tec0000002132_20210329_145034.pdf" TargetMode="External"/><Relationship Id="rId12670" Type="http://schemas.openxmlformats.org/officeDocument/2006/relationships/hyperlink" Target="https://campfin.dallascityhall.com/FinalReports/tec0000002132_20210329_145034.pdf" TargetMode="External"/><Relationship Id="rId10013" Type="http://schemas.openxmlformats.org/officeDocument/2006/relationships/hyperlink" Target="https://campfin.dallascityhall.com/FinalReports/tec0000002230_20210423_160222.pdf" TargetMode="External"/><Relationship Id="rId11345" Type="http://schemas.openxmlformats.org/officeDocument/2006/relationships/hyperlink" Target="https://campfin.dallascityhall.com/FinalReports/srp0000002241_20210423_170605.pdf" TargetMode="External"/><Relationship Id="rId12676" Type="http://schemas.openxmlformats.org/officeDocument/2006/relationships/hyperlink" Target="https://campfin.dallascityhall.com/FinalReports/tec0000002132_20210329_145034.pdf" TargetMode="External"/><Relationship Id="rId10014" Type="http://schemas.openxmlformats.org/officeDocument/2006/relationships/hyperlink" Target="https://campfin.dallascityhall.com/FinalReports/tec0000002230_20210423_160222.pdf" TargetMode="External"/><Relationship Id="rId11344" Type="http://schemas.openxmlformats.org/officeDocument/2006/relationships/hyperlink" Target="https://campfin.dallascityhall.com/FinalReports/srp0000002241_20210423_170605.pdf" TargetMode="External"/><Relationship Id="rId12675" Type="http://schemas.openxmlformats.org/officeDocument/2006/relationships/hyperlink" Target="https://campfin.dallascityhall.com/FinalReports/tec0000002132_20210329_145034.pdf" TargetMode="External"/><Relationship Id="rId10011" Type="http://schemas.openxmlformats.org/officeDocument/2006/relationships/hyperlink" Target="https://campfin.dallascityhall.com/FinalReports/tec0000002230_20210423_160222.pdf" TargetMode="External"/><Relationship Id="rId11343" Type="http://schemas.openxmlformats.org/officeDocument/2006/relationships/hyperlink" Target="https://campfin.dallascityhall.com/FinalReports/srp0000002182_20210401_165551.pdf" TargetMode="External"/><Relationship Id="rId12674" Type="http://schemas.openxmlformats.org/officeDocument/2006/relationships/hyperlink" Target="https://campfin.dallascityhall.com/FinalReports/tec0000002132_20210329_145034.pdf" TargetMode="External"/><Relationship Id="rId10012" Type="http://schemas.openxmlformats.org/officeDocument/2006/relationships/hyperlink" Target="https://campfin.dallascityhall.com/FinalReports/tec0000002230_20210423_160222.pdf" TargetMode="External"/><Relationship Id="rId11342" Type="http://schemas.openxmlformats.org/officeDocument/2006/relationships/hyperlink" Target="https://campfin.dallascityhall.com/FinalReports/srp0000002182_20210401_165551.pdf" TargetMode="External"/><Relationship Id="rId12673" Type="http://schemas.openxmlformats.org/officeDocument/2006/relationships/hyperlink" Target="https://campfin.dallascityhall.com/FinalReports/tec0000002132_20210329_145034.pdf" TargetMode="External"/><Relationship Id="rId12690" Type="http://schemas.openxmlformats.org/officeDocument/2006/relationships/hyperlink" Target="https://campfin.dallascityhall.com/FinalReports/tec0000002132_20210329_145034.pdf" TargetMode="External"/><Relationship Id="rId10028" Type="http://schemas.openxmlformats.org/officeDocument/2006/relationships/hyperlink" Target="https://campfin.dallascityhall.com/FinalReports/tec0000002230_20210423_160222.pdf" TargetMode="External"/><Relationship Id="rId10029" Type="http://schemas.openxmlformats.org/officeDocument/2006/relationships/hyperlink" Target="https://campfin.dallascityhall.com/FinalReports/tec0000002230_20210423_160222.pdf" TargetMode="External"/><Relationship Id="rId11359" Type="http://schemas.openxmlformats.org/officeDocument/2006/relationships/hyperlink" Target="https://campfin.dallascityhall.com/FinalReports/srp0000002067_20210115_163945.pdf" TargetMode="External"/><Relationship Id="rId10026" Type="http://schemas.openxmlformats.org/officeDocument/2006/relationships/hyperlink" Target="https://campfin.dallascityhall.com/FinalReports/tec0000002230_20210423_160222.pdf" TargetMode="External"/><Relationship Id="rId11358" Type="http://schemas.openxmlformats.org/officeDocument/2006/relationships/hyperlink" Target="https://campfin.dallascityhall.com/FinalReports/srp0000002067_20210115_163945.pdf" TargetMode="External"/><Relationship Id="rId12689" Type="http://schemas.openxmlformats.org/officeDocument/2006/relationships/hyperlink" Target="https://campfin.dallascityhall.com/FinalReports/tec0000002132_20210329_145034.pdf" TargetMode="External"/><Relationship Id="rId10027" Type="http://schemas.openxmlformats.org/officeDocument/2006/relationships/hyperlink" Target="https://campfin.dallascityhall.com/FinalReports/tec0000002230_20210423_160222.pdf" TargetMode="External"/><Relationship Id="rId11357" Type="http://schemas.openxmlformats.org/officeDocument/2006/relationships/hyperlink" Target="https://campfin.dallascityhall.com/FinalReports/srp0000002067_20210115_163945.pdf" TargetMode="External"/><Relationship Id="rId12688" Type="http://schemas.openxmlformats.org/officeDocument/2006/relationships/hyperlink" Target="https://campfin.dallascityhall.com/FinalReports/tec0000002132_20210329_145034.pdf" TargetMode="External"/><Relationship Id="rId10020" Type="http://schemas.openxmlformats.org/officeDocument/2006/relationships/hyperlink" Target="https://campfin.dallascityhall.com/FinalReports/tec0000002230_20210423_160222.pdf" TargetMode="External"/><Relationship Id="rId11352" Type="http://schemas.openxmlformats.org/officeDocument/2006/relationships/hyperlink" Target="https://campfin.dallascityhall.com/FinalReports/srp0000002067_20210115_163945.pdf" TargetMode="External"/><Relationship Id="rId12683" Type="http://schemas.openxmlformats.org/officeDocument/2006/relationships/hyperlink" Target="https://campfin.dallascityhall.com/FinalReports/tec0000002132_20210329_145034.pdf" TargetMode="External"/><Relationship Id="rId10021" Type="http://schemas.openxmlformats.org/officeDocument/2006/relationships/hyperlink" Target="https://campfin.dallascityhall.com/FinalReports/tec0000002230_20210423_160222.pdf" TargetMode="External"/><Relationship Id="rId11351" Type="http://schemas.openxmlformats.org/officeDocument/2006/relationships/hyperlink" Target="https://campfin.dallascityhall.com/FinalReports/srp0000002067_20210115_163945.pdf" TargetMode="External"/><Relationship Id="rId12682" Type="http://schemas.openxmlformats.org/officeDocument/2006/relationships/hyperlink" Target="https://campfin.dallascityhall.com/FinalReports/tec0000002132_20210329_145034.pdf" TargetMode="External"/><Relationship Id="rId11350" Type="http://schemas.openxmlformats.org/officeDocument/2006/relationships/hyperlink" Target="https://campfin.dallascityhall.com/FinalReports/srp0000002067_20210115_163945.pdf" TargetMode="External"/><Relationship Id="rId12681" Type="http://schemas.openxmlformats.org/officeDocument/2006/relationships/hyperlink" Target="https://campfin.dallascityhall.com/FinalReports/tec0000002132_20210329_145034.pdf" TargetMode="External"/><Relationship Id="rId12680" Type="http://schemas.openxmlformats.org/officeDocument/2006/relationships/hyperlink" Target="https://campfin.dallascityhall.com/FinalReports/tec0000002132_20210329_145034.pdf" TargetMode="External"/><Relationship Id="rId10024" Type="http://schemas.openxmlformats.org/officeDocument/2006/relationships/hyperlink" Target="https://campfin.dallascityhall.com/FinalReports/tec0000002230_20210423_160222.pdf" TargetMode="External"/><Relationship Id="rId11356" Type="http://schemas.openxmlformats.org/officeDocument/2006/relationships/hyperlink" Target="https://campfin.dallascityhall.com/FinalReports/srp0000002067_20210115_163945.pdf" TargetMode="External"/><Relationship Id="rId12687" Type="http://schemas.openxmlformats.org/officeDocument/2006/relationships/hyperlink" Target="https://campfin.dallascityhall.com/FinalReports/tec0000002132_20210329_145034.pdf" TargetMode="External"/><Relationship Id="rId10025" Type="http://schemas.openxmlformats.org/officeDocument/2006/relationships/hyperlink" Target="https://campfin.dallascityhall.com/FinalReports/tec0000002230_20210423_160222.pdf" TargetMode="External"/><Relationship Id="rId11355" Type="http://schemas.openxmlformats.org/officeDocument/2006/relationships/hyperlink" Target="https://campfin.dallascityhall.com/FinalReports/srp0000002067_20210115_163945.pdf" TargetMode="External"/><Relationship Id="rId12686" Type="http://schemas.openxmlformats.org/officeDocument/2006/relationships/hyperlink" Target="https://campfin.dallascityhall.com/FinalReports/tec0000002132_20210329_145034.pdf" TargetMode="External"/><Relationship Id="rId10022" Type="http://schemas.openxmlformats.org/officeDocument/2006/relationships/hyperlink" Target="https://campfin.dallascityhall.com/FinalReports/tec0000002230_20210423_160222.pdf" TargetMode="External"/><Relationship Id="rId11354" Type="http://schemas.openxmlformats.org/officeDocument/2006/relationships/hyperlink" Target="https://campfin.dallascityhall.com/FinalReports/srp0000002067_20210115_163945.pdf" TargetMode="External"/><Relationship Id="rId12685" Type="http://schemas.openxmlformats.org/officeDocument/2006/relationships/hyperlink" Target="https://campfin.dallascityhall.com/FinalReports/tec0000002132_20210329_145034.pdf" TargetMode="External"/><Relationship Id="rId10023" Type="http://schemas.openxmlformats.org/officeDocument/2006/relationships/hyperlink" Target="https://campfin.dallascityhall.com/FinalReports/tec0000002230_20210423_160222.pdf" TargetMode="External"/><Relationship Id="rId11353" Type="http://schemas.openxmlformats.org/officeDocument/2006/relationships/hyperlink" Target="https://campfin.dallascityhall.com/FinalReports/srp0000002067_20210115_163945.pdf" TargetMode="External"/><Relationship Id="rId12684" Type="http://schemas.openxmlformats.org/officeDocument/2006/relationships/hyperlink" Target="https://campfin.dallascityhall.com/FinalReports/tec0000002132_20210329_145034.pdf" TargetMode="External"/><Relationship Id="rId11327" Type="http://schemas.openxmlformats.org/officeDocument/2006/relationships/hyperlink" Target="https://campfin.dallascityhall.com/FinalReports/srp0000002067_20210115_163945.pdf" TargetMode="External"/><Relationship Id="rId12658" Type="http://schemas.openxmlformats.org/officeDocument/2006/relationships/hyperlink" Target="https://campfin.dallascityhall.com/FinalReports/tec0000002132_20210329_145034.pdf" TargetMode="External"/><Relationship Id="rId11326" Type="http://schemas.openxmlformats.org/officeDocument/2006/relationships/hyperlink" Target="https://campfin.dallascityhall.com/FinalReports/srp0000002067_20210115_163945.pdf" TargetMode="External"/><Relationship Id="rId12657" Type="http://schemas.openxmlformats.org/officeDocument/2006/relationships/hyperlink" Target="https://campfin.dallascityhall.com/FinalReports/tec0000002132_20210329_145034.pdf" TargetMode="External"/><Relationship Id="rId11325" Type="http://schemas.openxmlformats.org/officeDocument/2006/relationships/hyperlink" Target="https://campfin.dallascityhall.com/FinalReports/srp0000002067_20210115_163945.pdf" TargetMode="External"/><Relationship Id="rId12656" Type="http://schemas.openxmlformats.org/officeDocument/2006/relationships/hyperlink" Target="https://campfin.dallascityhall.com/FinalReports/tec0000002132_20210329_145034.pdf" TargetMode="External"/><Relationship Id="rId11324" Type="http://schemas.openxmlformats.org/officeDocument/2006/relationships/hyperlink" Target="https://campfin.dallascityhall.com/FinalReports/srp0000002067_20210115_163945.pdf" TargetMode="External"/><Relationship Id="rId12655" Type="http://schemas.openxmlformats.org/officeDocument/2006/relationships/hyperlink" Target="https://campfin.dallascityhall.com/FinalReports/tec0000002132_20210329_145034.pdf" TargetMode="External"/><Relationship Id="rId13986" Type="http://schemas.openxmlformats.org/officeDocument/2006/relationships/hyperlink" Target="https://campfin.dallascityhall.com/FinalReports/srp0000002365_20220114_143535.pdf" TargetMode="External"/><Relationship Id="rId13987" Type="http://schemas.openxmlformats.org/officeDocument/2006/relationships/hyperlink" Target="https://campfin.dallascityhall.com/FinalReports/srp0000002137_20210401_102629.pdf" TargetMode="External"/><Relationship Id="rId11329" Type="http://schemas.openxmlformats.org/officeDocument/2006/relationships/hyperlink" Target="https://campfin.dallascityhall.com/FinalReports/srp0000002067_20210115_163945.pdf" TargetMode="External"/><Relationship Id="rId13988" Type="http://schemas.openxmlformats.org/officeDocument/2006/relationships/hyperlink" Target="https://campfin.dallascityhall.com/FinalReports/srp0000002365_20220114_143535.pdf" TargetMode="External"/><Relationship Id="rId11328" Type="http://schemas.openxmlformats.org/officeDocument/2006/relationships/hyperlink" Target="https://campfin.dallascityhall.com/FinalReports/srp0000002067_20210115_163945.pdf" TargetMode="External"/><Relationship Id="rId12659" Type="http://schemas.openxmlformats.org/officeDocument/2006/relationships/hyperlink" Target="https://campfin.dallascityhall.com/FinalReports/tec0000002132_20210329_145034.pdf" TargetMode="External"/><Relationship Id="rId13989" Type="http://schemas.openxmlformats.org/officeDocument/2006/relationships/hyperlink" Target="https://campfin.dallascityhall.com/FinalReports/srp0000002304_20210715_104310.pdf" TargetMode="External"/><Relationship Id="rId12650" Type="http://schemas.openxmlformats.org/officeDocument/2006/relationships/hyperlink" Target="https://campfin.dallascityhall.com/FinalReports/tec0000002132_20210329_145034.pdf" TargetMode="External"/><Relationship Id="rId13982" Type="http://schemas.openxmlformats.org/officeDocument/2006/relationships/hyperlink" Target="https://campfin.dallascityhall.com/FinalReports/srp0000002304_20210715_104310.pdf" TargetMode="External"/><Relationship Id="rId13983" Type="http://schemas.openxmlformats.org/officeDocument/2006/relationships/hyperlink" Target="https://campfin.dallascityhall.com/FinalReports/srp0000002304_20210715_104310.pdf" TargetMode="External"/><Relationship Id="rId13984" Type="http://schemas.openxmlformats.org/officeDocument/2006/relationships/hyperlink" Target="https://campfin.dallascityhall.com/FinalReports/srp0000002137_20210401_102629.pdf" TargetMode="External"/><Relationship Id="rId13985" Type="http://schemas.openxmlformats.org/officeDocument/2006/relationships/hyperlink" Target="https://campfin.dallascityhall.com/FinalReports/srp0000002137_20210401_102629.pdf" TargetMode="External"/><Relationship Id="rId11323" Type="http://schemas.openxmlformats.org/officeDocument/2006/relationships/hyperlink" Target="https://campfin.dallascityhall.com/FinalReports/srp0000002067_20210115_163945.pdf" TargetMode="External"/><Relationship Id="rId12654" Type="http://schemas.openxmlformats.org/officeDocument/2006/relationships/hyperlink" Target="https://campfin.dallascityhall.com/FinalReports/tec0000002132_20210329_145034.pdf" TargetMode="External"/><Relationship Id="rId11322" Type="http://schemas.openxmlformats.org/officeDocument/2006/relationships/hyperlink" Target="https://campfin.dallascityhall.com/FinalReports/srp0000002067_20210115_163945.pdf" TargetMode="External"/><Relationship Id="rId12653" Type="http://schemas.openxmlformats.org/officeDocument/2006/relationships/hyperlink" Target="https://campfin.dallascityhall.com/FinalReports/tec0000002132_20210329_145034.pdf" TargetMode="External"/><Relationship Id="rId11321" Type="http://schemas.openxmlformats.org/officeDocument/2006/relationships/hyperlink" Target="https://campfin.dallascityhall.com/FinalReports/srp0000002067_20210115_163945.pdf" TargetMode="External"/><Relationship Id="rId12652" Type="http://schemas.openxmlformats.org/officeDocument/2006/relationships/hyperlink" Target="https://campfin.dallascityhall.com/FinalReports/tec0000002132_20210329_145034.pdf" TargetMode="External"/><Relationship Id="rId13980" Type="http://schemas.openxmlformats.org/officeDocument/2006/relationships/hyperlink" Target="https://campfin.dallascityhall.com/FinalReports/srp0000002137_20210401_102629.pdf" TargetMode="External"/><Relationship Id="rId11320" Type="http://schemas.openxmlformats.org/officeDocument/2006/relationships/hyperlink" Target="https://campfin.dallascityhall.com/FinalReports/srp0000002067_20210115_163945.pdf" TargetMode="External"/><Relationship Id="rId12651" Type="http://schemas.openxmlformats.org/officeDocument/2006/relationships/hyperlink" Target="https://campfin.dallascityhall.com/FinalReports/tec0000002132_20210329_145034.pdf" TargetMode="External"/><Relationship Id="rId13981" Type="http://schemas.openxmlformats.org/officeDocument/2006/relationships/hyperlink" Target="https://campfin.dallascityhall.com/FinalReports/srp0000002210_20210423_104831.pdf" TargetMode="External"/><Relationship Id="rId10006" Type="http://schemas.openxmlformats.org/officeDocument/2006/relationships/hyperlink" Target="https://campfin.dallascityhall.com/FinalReports/tec0000002230_20210423_160222.pdf" TargetMode="External"/><Relationship Id="rId11338" Type="http://schemas.openxmlformats.org/officeDocument/2006/relationships/hyperlink" Target="https://campfin.dallascityhall.com/FinalReports/srp0000002182_20210401_165551.pdf" TargetMode="External"/><Relationship Id="rId12669" Type="http://schemas.openxmlformats.org/officeDocument/2006/relationships/hyperlink" Target="https://campfin.dallascityhall.com/FinalReports/tec0000002132_20210329_145034.pdf" TargetMode="External"/><Relationship Id="rId10007" Type="http://schemas.openxmlformats.org/officeDocument/2006/relationships/hyperlink" Target="https://campfin.dallascityhall.com/FinalReports/tec0000002230_20210423_160222.pdf" TargetMode="External"/><Relationship Id="rId11337" Type="http://schemas.openxmlformats.org/officeDocument/2006/relationships/hyperlink" Target="https://campfin.dallascityhall.com/FinalReports/srp0000002182_20210401_165551.pdf" TargetMode="External"/><Relationship Id="rId12668" Type="http://schemas.openxmlformats.org/officeDocument/2006/relationships/hyperlink" Target="https://campfin.dallascityhall.com/FinalReports/tec0000002132_20210329_145034.pdf" TargetMode="External"/><Relationship Id="rId10004" Type="http://schemas.openxmlformats.org/officeDocument/2006/relationships/hyperlink" Target="https://campfin.dallascityhall.com/FinalReports/tcc0000002150_20210408_160944.pdf" TargetMode="External"/><Relationship Id="rId11336" Type="http://schemas.openxmlformats.org/officeDocument/2006/relationships/hyperlink" Target="https://campfin.dallascityhall.com/FinalReports/srp0000002182_20210401_165551.pdf" TargetMode="External"/><Relationship Id="rId12667" Type="http://schemas.openxmlformats.org/officeDocument/2006/relationships/hyperlink" Target="https://campfin.dallascityhall.com/FinalReports/tec0000002132_20210329_145034.pdf" TargetMode="External"/><Relationship Id="rId10005" Type="http://schemas.openxmlformats.org/officeDocument/2006/relationships/hyperlink" Target="https://campfin.dallascityhall.com/FinalReports/tcc0000002150_20210408_160944.pdf" TargetMode="External"/><Relationship Id="rId11335" Type="http://schemas.openxmlformats.org/officeDocument/2006/relationships/hyperlink" Target="https://campfin.dallascityhall.com/FinalReports/srp0000002067_20210115_163945.pdf" TargetMode="External"/><Relationship Id="rId12666" Type="http://schemas.openxmlformats.org/officeDocument/2006/relationships/hyperlink" Target="https://campfin.dallascityhall.com/FinalReports/tec0000002132_20210329_145034.pdf" TargetMode="External"/><Relationship Id="rId13997" Type="http://schemas.openxmlformats.org/officeDocument/2006/relationships/hyperlink" Target="https://campfin.dallascityhall.com/FinalReports/srp0000002032_20200715_112354.pdf" TargetMode="External"/><Relationship Id="rId13998" Type="http://schemas.openxmlformats.org/officeDocument/2006/relationships/hyperlink" Target="https://campfin.dallascityhall.com/FinalReports/srp0000002032_20200715_112354.pdf" TargetMode="External"/><Relationship Id="rId10008" Type="http://schemas.openxmlformats.org/officeDocument/2006/relationships/hyperlink" Target="https://campfin.dallascityhall.com/FinalReports/tec0000002230_20210423_160222.pdf" TargetMode="External"/><Relationship Id="rId13999" Type="http://schemas.openxmlformats.org/officeDocument/2006/relationships/hyperlink" Target="https://campfin.dallascityhall.com/FinalReports/srp0000002058_20210115_125122.pdf" TargetMode="External"/><Relationship Id="rId10009" Type="http://schemas.openxmlformats.org/officeDocument/2006/relationships/hyperlink" Target="https://campfin.dallascityhall.com/FinalReports/tec0000002230_20210423_160222.pdf" TargetMode="External"/><Relationship Id="rId11339" Type="http://schemas.openxmlformats.org/officeDocument/2006/relationships/hyperlink" Target="https://campfin.dallascityhall.com/FinalReports/srp0000002182_20210401_165551.pdf" TargetMode="External"/><Relationship Id="rId11330" Type="http://schemas.openxmlformats.org/officeDocument/2006/relationships/hyperlink" Target="https://campfin.dallascityhall.com/FinalReports/srp0000002067_20210115_163945.pdf" TargetMode="External"/><Relationship Id="rId12661" Type="http://schemas.openxmlformats.org/officeDocument/2006/relationships/hyperlink" Target="https://campfin.dallascityhall.com/FinalReports/tec0000002132_20210329_145034.pdf" TargetMode="External"/><Relationship Id="rId13993" Type="http://schemas.openxmlformats.org/officeDocument/2006/relationships/hyperlink" Target="https://campfin.dallascityhall.com/FinalReports/srp0000002058_20210115_125122.pdf" TargetMode="External"/><Relationship Id="rId12660" Type="http://schemas.openxmlformats.org/officeDocument/2006/relationships/hyperlink" Target="https://campfin.dallascityhall.com/FinalReports/tec0000002132_20210329_145034.pdf" TargetMode="External"/><Relationship Id="rId13994" Type="http://schemas.openxmlformats.org/officeDocument/2006/relationships/hyperlink" Target="https://campfin.dallascityhall.com/FinalReports/srp0000002058_20210115_125122.pdf" TargetMode="External"/><Relationship Id="rId13995" Type="http://schemas.openxmlformats.org/officeDocument/2006/relationships/hyperlink" Target="https://campfin.dallascityhall.com/FinalReports/srp0000002137_20210401_102629.pdf" TargetMode="External"/><Relationship Id="rId13996" Type="http://schemas.openxmlformats.org/officeDocument/2006/relationships/hyperlink" Target="https://campfin.dallascityhall.com/FinalReports/srp0000002032_20200715_112354.pdf" TargetMode="External"/><Relationship Id="rId10002" Type="http://schemas.openxmlformats.org/officeDocument/2006/relationships/hyperlink" Target="https://campfin.dallascityhall.com/FinalReports/tcc0000002150_20210408_160944.pdf" TargetMode="External"/><Relationship Id="rId11334" Type="http://schemas.openxmlformats.org/officeDocument/2006/relationships/hyperlink" Target="https://campfin.dallascityhall.com/FinalReports/srp0000002067_20210115_163945.pdf" TargetMode="External"/><Relationship Id="rId12665" Type="http://schemas.openxmlformats.org/officeDocument/2006/relationships/hyperlink" Target="https://campfin.dallascityhall.com/FinalReports/tec0000002132_20210329_145034.pdf" TargetMode="External"/><Relationship Id="rId10003" Type="http://schemas.openxmlformats.org/officeDocument/2006/relationships/hyperlink" Target="https://campfin.dallascityhall.com/FinalReports/tcc0000002150_20210408_160944.pdf" TargetMode="External"/><Relationship Id="rId11333" Type="http://schemas.openxmlformats.org/officeDocument/2006/relationships/hyperlink" Target="https://campfin.dallascityhall.com/FinalReports/srp0000002067_20210115_163945.pdf" TargetMode="External"/><Relationship Id="rId12664" Type="http://schemas.openxmlformats.org/officeDocument/2006/relationships/hyperlink" Target="https://campfin.dallascityhall.com/FinalReports/tec0000002132_20210329_145034.pdf" TargetMode="External"/><Relationship Id="rId13990" Type="http://schemas.openxmlformats.org/officeDocument/2006/relationships/hyperlink" Target="https://campfin.dallascityhall.com/FinalReports/srp0000002365_20220114_143535.pdf" TargetMode="External"/><Relationship Id="rId10000" Type="http://schemas.openxmlformats.org/officeDocument/2006/relationships/hyperlink" Target="https://campfin.dallascityhall.com/FinalReports/tcc0000002150_20210408_160944.pdf" TargetMode="External"/><Relationship Id="rId11332" Type="http://schemas.openxmlformats.org/officeDocument/2006/relationships/hyperlink" Target="https://campfin.dallascityhall.com/FinalReports/srp0000002067_20210115_163945.pdf" TargetMode="External"/><Relationship Id="rId12663" Type="http://schemas.openxmlformats.org/officeDocument/2006/relationships/hyperlink" Target="https://campfin.dallascityhall.com/FinalReports/tec0000002132_20210329_145034.pdf" TargetMode="External"/><Relationship Id="rId13991" Type="http://schemas.openxmlformats.org/officeDocument/2006/relationships/hyperlink" Target="https://campfin.dallascityhall.com/FinalReports/srp0000002210_20210423_104831.pdf" TargetMode="External"/><Relationship Id="rId10001" Type="http://schemas.openxmlformats.org/officeDocument/2006/relationships/hyperlink" Target="https://campfin.dallascityhall.com/FinalReports/tcc0000002150_20210408_160944.pdf" TargetMode="External"/><Relationship Id="rId11331" Type="http://schemas.openxmlformats.org/officeDocument/2006/relationships/hyperlink" Target="https://campfin.dallascityhall.com/FinalReports/srp0000002067_20210115_163945.pdf" TargetMode="External"/><Relationship Id="rId12662" Type="http://schemas.openxmlformats.org/officeDocument/2006/relationships/hyperlink" Target="https://campfin.dallascityhall.com/FinalReports/tec0000002132_20210329_145034.pdf" TargetMode="External"/><Relationship Id="rId13992" Type="http://schemas.openxmlformats.org/officeDocument/2006/relationships/hyperlink" Target="https://campfin.dallascityhall.com/FinalReports/srp0000002304_20210715_104310.pdf" TargetMode="External"/><Relationship Id="rId12919" Type="http://schemas.openxmlformats.org/officeDocument/2006/relationships/hyperlink" Target="https://campfin.dallascityhall.com/FinalReports/tcc0000002183_20210404_124812.pdf" TargetMode="External"/><Relationship Id="rId12918" Type="http://schemas.openxmlformats.org/officeDocument/2006/relationships/hyperlink" Target="https://campfin.dallascityhall.com/FinalReports/tcc0000002183_20210404_124812.pdf" TargetMode="External"/><Relationship Id="rId12917" Type="http://schemas.openxmlformats.org/officeDocument/2006/relationships/hyperlink" Target="https://campfin.dallascityhall.com/FinalReports/tcc0000002183_20210404_124812.pdf" TargetMode="External"/><Relationship Id="rId12916" Type="http://schemas.openxmlformats.org/officeDocument/2006/relationships/hyperlink" Target="https://campfin.dallascityhall.com/FinalReports/tcc0000002183_20210404_124812.pdf" TargetMode="External"/><Relationship Id="rId12911" Type="http://schemas.openxmlformats.org/officeDocument/2006/relationships/hyperlink" Target="https://campfin.dallascityhall.com/FinalReports/tcc0000002183_20210404_124812.pdf" TargetMode="External"/><Relationship Id="rId12910" Type="http://schemas.openxmlformats.org/officeDocument/2006/relationships/hyperlink" Target="https://campfin.dallascityhall.com/FinalReports/rpt0000002321_20210713_164921.pdf" TargetMode="External"/><Relationship Id="rId12915" Type="http://schemas.openxmlformats.org/officeDocument/2006/relationships/hyperlink" Target="https://campfin.dallascityhall.com/FinalReports/tcc0000002183_20210404_124812.pdf" TargetMode="External"/><Relationship Id="rId12914" Type="http://schemas.openxmlformats.org/officeDocument/2006/relationships/hyperlink" Target="https://campfin.dallascityhall.com/FinalReports/tcc0000002183_20210404_124812.pdf" TargetMode="External"/><Relationship Id="rId12913" Type="http://schemas.openxmlformats.org/officeDocument/2006/relationships/hyperlink" Target="https://campfin.dallascityhall.com/FinalReports/tcc0000002183_20210404_124812.pdf" TargetMode="External"/><Relationship Id="rId12912" Type="http://schemas.openxmlformats.org/officeDocument/2006/relationships/hyperlink" Target="https://campfin.dallascityhall.com/FinalReports/tcc0000002183_20210404_124812.pdf" TargetMode="External"/><Relationship Id="rId12929" Type="http://schemas.openxmlformats.org/officeDocument/2006/relationships/hyperlink" Target="https://campfin.dallascityhall.com/FinalReports/tcc0000002183_20210404_124812.pdf" TargetMode="External"/><Relationship Id="rId12928" Type="http://schemas.openxmlformats.org/officeDocument/2006/relationships/hyperlink" Target="https://campfin.dallascityhall.com/FinalReports/rpt0000002321_20210713_164921.pdf" TargetMode="External"/><Relationship Id="rId12927" Type="http://schemas.openxmlformats.org/officeDocument/2006/relationships/hyperlink" Target="https://campfin.dallascityhall.com/FinalReports/rpt0000002321_20210713_164921.pdf" TargetMode="External"/><Relationship Id="rId12922" Type="http://schemas.openxmlformats.org/officeDocument/2006/relationships/hyperlink" Target="https://campfin.dallascityhall.com/FinalReports/tcc0000002183_20210404_124812.pdf" TargetMode="External"/><Relationship Id="rId12921" Type="http://schemas.openxmlformats.org/officeDocument/2006/relationships/hyperlink" Target="https://campfin.dallascityhall.com/FinalReports/rpt0000002321_20210713_164921.pdf" TargetMode="External"/><Relationship Id="rId12920" Type="http://schemas.openxmlformats.org/officeDocument/2006/relationships/hyperlink" Target="https://campfin.dallascityhall.com/FinalReports/tcc0000002183_20210404_124812.pdf" TargetMode="External"/><Relationship Id="rId12926" Type="http://schemas.openxmlformats.org/officeDocument/2006/relationships/hyperlink" Target="https://campfin.dallascityhall.com/FinalReports/tcc0000002183_20210404_124812.pdf" TargetMode="External"/><Relationship Id="rId12925" Type="http://schemas.openxmlformats.org/officeDocument/2006/relationships/hyperlink" Target="https://campfin.dallascityhall.com/FinalReports/tcc0000002183_20210404_124812.pdf" TargetMode="External"/><Relationship Id="rId12924" Type="http://schemas.openxmlformats.org/officeDocument/2006/relationships/hyperlink" Target="https://campfin.dallascityhall.com/FinalReports/tcc0000002183_20210404_124812.pdf" TargetMode="External"/><Relationship Id="rId12923" Type="http://schemas.openxmlformats.org/officeDocument/2006/relationships/hyperlink" Target="https://campfin.dallascityhall.com/FinalReports/tcc0000002183_20210404_124812.pdf" TargetMode="External"/><Relationship Id="rId12908" Type="http://schemas.openxmlformats.org/officeDocument/2006/relationships/hyperlink" Target="https://campfin.dallascityhall.com/FinalReports/rpt0000002321_20210713_164921.pdf" TargetMode="External"/><Relationship Id="rId12907" Type="http://schemas.openxmlformats.org/officeDocument/2006/relationships/hyperlink" Target="https://campfin.dallascityhall.com/FinalReports/rpt0000002321_20210713_164921.pdf" TargetMode="External"/><Relationship Id="rId12906" Type="http://schemas.openxmlformats.org/officeDocument/2006/relationships/hyperlink" Target="https://campfin.dallascityhall.com/FinalReports/tcc0000002183_20210404_124812.pdf" TargetMode="External"/><Relationship Id="rId12905" Type="http://schemas.openxmlformats.org/officeDocument/2006/relationships/hyperlink" Target="https://campfin.dallascityhall.com/FinalReports/tcc0000002183_20210404_124812.pdf" TargetMode="External"/><Relationship Id="rId12909" Type="http://schemas.openxmlformats.org/officeDocument/2006/relationships/hyperlink" Target="https://campfin.dallascityhall.com/FinalReports/tcc0000002183_20210404_124812.pdf" TargetMode="External"/><Relationship Id="rId12900" Type="http://schemas.openxmlformats.org/officeDocument/2006/relationships/hyperlink" Target="https://campfin.dallascityhall.com/FinalReports/tcc0000002183_20210404_124812.pdf" TargetMode="External"/><Relationship Id="rId12904" Type="http://schemas.openxmlformats.org/officeDocument/2006/relationships/hyperlink" Target="https://campfin.dallascityhall.com/FinalReports/tcc0000002183_20210404_124812.pdf" TargetMode="External"/><Relationship Id="rId12903" Type="http://schemas.openxmlformats.org/officeDocument/2006/relationships/hyperlink" Target="https://campfin.dallascityhall.com/FinalReports/tcc0000002183_20210404_124812.pdf" TargetMode="External"/><Relationship Id="rId12902" Type="http://schemas.openxmlformats.org/officeDocument/2006/relationships/hyperlink" Target="https://campfin.dallascityhall.com/FinalReports/tcc0000002183_20210404_124812.pdf" TargetMode="External"/><Relationship Id="rId12901" Type="http://schemas.openxmlformats.org/officeDocument/2006/relationships/hyperlink" Target="https://campfin.dallascityhall.com/FinalReports/tcc0000002183_20210404_124812.pdf" TargetMode="External"/><Relationship Id="rId11629" Type="http://schemas.openxmlformats.org/officeDocument/2006/relationships/hyperlink" Target="https://campfin.dallascityhall.com/FinalReports/tec0000002227_20210423_135604.pdf" TargetMode="External"/><Relationship Id="rId11624" Type="http://schemas.openxmlformats.org/officeDocument/2006/relationships/hyperlink" Target="https://campfin.dallascityhall.com/FinalReports/srp0000002329_20210715_103332.pdf" TargetMode="External"/><Relationship Id="rId12955" Type="http://schemas.openxmlformats.org/officeDocument/2006/relationships/hyperlink" Target="https://campfin.dallascityhall.com/FinalReports/tec0000002221_20210423_145913.pdf" TargetMode="External"/><Relationship Id="rId11623" Type="http://schemas.openxmlformats.org/officeDocument/2006/relationships/hyperlink" Target="https://campfin.dallascityhall.com/FinalReports/srp0000002241_20210423_170605.pdf" TargetMode="External"/><Relationship Id="rId12954" Type="http://schemas.openxmlformats.org/officeDocument/2006/relationships/hyperlink" Target="https://campfin.dallascityhall.com/FinalReports/tec0000002221_20210423_145913.pdf" TargetMode="External"/><Relationship Id="rId11622" Type="http://schemas.openxmlformats.org/officeDocument/2006/relationships/hyperlink" Target="https://campfin.dallascityhall.com/FinalReports/srp0000002420_20220118_170331.pdf" TargetMode="External"/><Relationship Id="rId12953" Type="http://schemas.openxmlformats.org/officeDocument/2006/relationships/hyperlink" Target="https://campfin.dallascityhall.com/FinalReports/tec0000002221_20210423_145913.pdf" TargetMode="External"/><Relationship Id="rId11621" Type="http://schemas.openxmlformats.org/officeDocument/2006/relationships/hyperlink" Target="https://campfin.dallascityhall.com/FinalReports/srp0000002182_20210401_165551.pdf" TargetMode="External"/><Relationship Id="rId12952" Type="http://schemas.openxmlformats.org/officeDocument/2006/relationships/hyperlink" Target="https://campfin.dallascityhall.com/FinalReports/tec0000002221_20210423_145913.pdf" TargetMode="External"/><Relationship Id="rId11628" Type="http://schemas.openxmlformats.org/officeDocument/2006/relationships/hyperlink" Target="https://campfin.dallascityhall.com/FinalReports/tec0000002136_20210401_102813.pdf" TargetMode="External"/><Relationship Id="rId12959" Type="http://schemas.openxmlformats.org/officeDocument/2006/relationships/hyperlink" Target="https://campfin.dallascityhall.com/FinalReports/tec0000002221_20210423_145913.pdf" TargetMode="External"/><Relationship Id="rId11627" Type="http://schemas.openxmlformats.org/officeDocument/2006/relationships/hyperlink" Target="https://campfin.dallascityhall.com/FinalReports/tec0000002086_20210115_105820.pdf" TargetMode="External"/><Relationship Id="rId12958" Type="http://schemas.openxmlformats.org/officeDocument/2006/relationships/hyperlink" Target="https://campfin.dallascityhall.com/FinalReports/tec0000002221_20210423_145913.pdf" TargetMode="External"/><Relationship Id="rId11626" Type="http://schemas.openxmlformats.org/officeDocument/2006/relationships/hyperlink" Target="https://campfin.dallascityhall.com/FinalReports/srp0000002408_20220118_130408.pdf" TargetMode="External"/><Relationship Id="rId12957" Type="http://schemas.openxmlformats.org/officeDocument/2006/relationships/hyperlink" Target="https://campfin.dallascityhall.com/FinalReports/tec0000002221_20210423_145913.pdf" TargetMode="External"/><Relationship Id="rId11625" Type="http://schemas.openxmlformats.org/officeDocument/2006/relationships/hyperlink" Target="https://campfin.dallascityhall.com/FinalReports/srp0000002420_20220118_170331.pdf" TargetMode="External"/><Relationship Id="rId12956" Type="http://schemas.openxmlformats.org/officeDocument/2006/relationships/hyperlink" Target="https://campfin.dallascityhall.com/FinalReports/tec0000002221_20210423_145913.pdf" TargetMode="External"/><Relationship Id="rId11620" Type="http://schemas.openxmlformats.org/officeDocument/2006/relationships/hyperlink" Target="https://campfin.dallascityhall.com/FinalReports/srp0000002329_20210715_103332.pdf" TargetMode="External"/><Relationship Id="rId12951" Type="http://schemas.openxmlformats.org/officeDocument/2006/relationships/hyperlink" Target="https://campfin.dallascityhall.com/FinalReports/tec0000002221_20210423_145913.pdf" TargetMode="External"/><Relationship Id="rId12950" Type="http://schemas.openxmlformats.org/officeDocument/2006/relationships/hyperlink" Target="https://campfin.dallascityhall.com/FinalReports/tec0000002221_20210423_145913.pdf" TargetMode="External"/><Relationship Id="rId10309" Type="http://schemas.openxmlformats.org/officeDocument/2006/relationships/hyperlink" Target="https://campfin.dallascityhall.com/FinalReports/tec0000002230_20210423_160222.pdf" TargetMode="External"/><Relationship Id="rId10303" Type="http://schemas.openxmlformats.org/officeDocument/2006/relationships/hyperlink" Target="https://campfin.dallascityhall.com/FinalReports/tec0000002230_20210423_160222.pdf" TargetMode="External"/><Relationship Id="rId11635" Type="http://schemas.openxmlformats.org/officeDocument/2006/relationships/hyperlink" Target="https://campfin.dallascityhall.com/FinalReports/tec0000002227_20210423_135604.pdf" TargetMode="External"/><Relationship Id="rId12966" Type="http://schemas.openxmlformats.org/officeDocument/2006/relationships/hyperlink" Target="https://campfin.dallascityhall.com/FinalReports/tec0000002221_20210423_145913.pdf" TargetMode="External"/><Relationship Id="rId10304" Type="http://schemas.openxmlformats.org/officeDocument/2006/relationships/hyperlink" Target="https://campfin.dallascityhall.com/FinalReports/tec0000002230_20210423_160222.pdf" TargetMode="External"/><Relationship Id="rId11634" Type="http://schemas.openxmlformats.org/officeDocument/2006/relationships/hyperlink" Target="https://campfin.dallascityhall.com/FinalReports/tec0000002281_20210528_145340.pdf" TargetMode="External"/><Relationship Id="rId12965" Type="http://schemas.openxmlformats.org/officeDocument/2006/relationships/hyperlink" Target="https://campfin.dallascityhall.com/FinalReports/tec0000002221_20210423_145913.pdf" TargetMode="External"/><Relationship Id="rId10301" Type="http://schemas.openxmlformats.org/officeDocument/2006/relationships/hyperlink" Target="https://campfin.dallascityhall.com/FinalReports/tec0000002230_20210423_160222.pdf" TargetMode="External"/><Relationship Id="rId11633" Type="http://schemas.openxmlformats.org/officeDocument/2006/relationships/hyperlink" Target="https://campfin.dallascityhall.com/FinalReports/tec0000002281_20210528_145340.pdf" TargetMode="External"/><Relationship Id="rId12964" Type="http://schemas.openxmlformats.org/officeDocument/2006/relationships/hyperlink" Target="https://campfin.dallascityhall.com/FinalReports/tec0000002221_20210423_145913.pdf" TargetMode="External"/><Relationship Id="rId10302" Type="http://schemas.openxmlformats.org/officeDocument/2006/relationships/hyperlink" Target="https://campfin.dallascityhall.com/FinalReports/tec0000002230_20210423_160222.pdf" TargetMode="External"/><Relationship Id="rId11632" Type="http://schemas.openxmlformats.org/officeDocument/2006/relationships/hyperlink" Target="https://campfin.dallascityhall.com/FinalReports/tec0000002227_20210423_135604.pdf" TargetMode="External"/><Relationship Id="rId12963" Type="http://schemas.openxmlformats.org/officeDocument/2006/relationships/hyperlink" Target="https://campfin.dallascityhall.com/FinalReports/tec0000002221_20210423_145913.pdf" TargetMode="External"/><Relationship Id="rId10307" Type="http://schemas.openxmlformats.org/officeDocument/2006/relationships/hyperlink" Target="https://campfin.dallascityhall.com/FinalReports/tec0000002230_20210423_160222.pdf" TargetMode="External"/><Relationship Id="rId11639" Type="http://schemas.openxmlformats.org/officeDocument/2006/relationships/hyperlink" Target="https://campfin.dallascityhall.com/FinalReports/tec0000002227_20210423_135604.pdf" TargetMode="External"/><Relationship Id="rId10308" Type="http://schemas.openxmlformats.org/officeDocument/2006/relationships/hyperlink" Target="https://campfin.dallascityhall.com/FinalReports/tec0000002230_20210423_160222.pdf" TargetMode="External"/><Relationship Id="rId11638" Type="http://schemas.openxmlformats.org/officeDocument/2006/relationships/hyperlink" Target="https://campfin.dallascityhall.com/FinalReports/tec0000002227_20210423_135604.pdf" TargetMode="External"/><Relationship Id="rId12969" Type="http://schemas.openxmlformats.org/officeDocument/2006/relationships/hyperlink" Target="https://campfin.dallascityhall.com/FinalReports/tec0000002221_20210423_145913.pdf" TargetMode="External"/><Relationship Id="rId10305" Type="http://schemas.openxmlformats.org/officeDocument/2006/relationships/hyperlink" Target="https://campfin.dallascityhall.com/FinalReports/tec0000002230_20210423_160222.pdf" TargetMode="External"/><Relationship Id="rId11637" Type="http://schemas.openxmlformats.org/officeDocument/2006/relationships/hyperlink" Target="https://campfin.dallascityhall.com/FinalReports/tec0000002227_20210423_135604.pdf" TargetMode="External"/><Relationship Id="rId12968" Type="http://schemas.openxmlformats.org/officeDocument/2006/relationships/hyperlink" Target="https://campfin.dallascityhall.com/FinalReports/tec0000002221_20210423_145913.pdf" TargetMode="External"/><Relationship Id="rId10306" Type="http://schemas.openxmlformats.org/officeDocument/2006/relationships/hyperlink" Target="https://campfin.dallascityhall.com/FinalReports/tec0000002230_20210423_160222.pdf" TargetMode="External"/><Relationship Id="rId11636" Type="http://schemas.openxmlformats.org/officeDocument/2006/relationships/hyperlink" Target="https://campfin.dallascityhall.com/FinalReports/tec0000002227_20210423_135604.pdf" TargetMode="External"/><Relationship Id="rId12967" Type="http://schemas.openxmlformats.org/officeDocument/2006/relationships/hyperlink" Target="https://campfin.dallascityhall.com/FinalReports/tec0000002221_20210423_145913.pdf" TargetMode="External"/><Relationship Id="rId11631" Type="http://schemas.openxmlformats.org/officeDocument/2006/relationships/hyperlink" Target="https://campfin.dallascityhall.com/FinalReports/rpt0000002312_20210710_091928.pdf" TargetMode="External"/><Relationship Id="rId12962" Type="http://schemas.openxmlformats.org/officeDocument/2006/relationships/hyperlink" Target="https://campfin.dallascityhall.com/FinalReports/tec0000002221_20210423_145913.pdf" TargetMode="External"/><Relationship Id="rId10300" Type="http://schemas.openxmlformats.org/officeDocument/2006/relationships/hyperlink" Target="https://campfin.dallascityhall.com/FinalReports/tec0000002230_20210423_160222.pdf" TargetMode="External"/><Relationship Id="rId11630" Type="http://schemas.openxmlformats.org/officeDocument/2006/relationships/hyperlink" Target="https://campfin.dallascityhall.com/FinalReports/tec0000002281_20210528_145340.pdf" TargetMode="External"/><Relationship Id="rId12961" Type="http://schemas.openxmlformats.org/officeDocument/2006/relationships/hyperlink" Target="https://campfin.dallascityhall.com/FinalReports/tec0000002221_20210423_145913.pdf" TargetMode="External"/><Relationship Id="rId12960" Type="http://schemas.openxmlformats.org/officeDocument/2006/relationships/hyperlink" Target="https://campfin.dallascityhall.com/FinalReports/tec0000002221_20210423_145913.pdf" TargetMode="External"/><Relationship Id="rId11609" Type="http://schemas.openxmlformats.org/officeDocument/2006/relationships/hyperlink" Target="https://campfin.dallascityhall.com/FinalReports/srp0000002067_20210115_163945.pdf" TargetMode="External"/><Relationship Id="rId11608" Type="http://schemas.openxmlformats.org/officeDocument/2006/relationships/hyperlink" Target="https://campfin.dallascityhall.com/FinalReports/srp0000002329_20210715_103332.pdf" TargetMode="External"/><Relationship Id="rId12939" Type="http://schemas.openxmlformats.org/officeDocument/2006/relationships/hyperlink" Target="https://campfin.dallascityhall.com/FinalReports/tcc0000002183_20210404_124812.pdf" TargetMode="External"/><Relationship Id="rId11607" Type="http://schemas.openxmlformats.org/officeDocument/2006/relationships/hyperlink" Target="https://campfin.dallascityhall.com/FinalReports/srp0000002329_20210715_103332.pdf" TargetMode="External"/><Relationship Id="rId12938" Type="http://schemas.openxmlformats.org/officeDocument/2006/relationships/hyperlink" Target="https://campfin.dallascityhall.com/FinalReports/tcc0000002183_20210404_124812.pdf" TargetMode="External"/><Relationship Id="rId11602" Type="http://schemas.openxmlformats.org/officeDocument/2006/relationships/hyperlink" Target="https://campfin.dallascityhall.com/FinalReports/srp0000002182_20210401_165551.pdf" TargetMode="External"/><Relationship Id="rId12933" Type="http://schemas.openxmlformats.org/officeDocument/2006/relationships/hyperlink" Target="https://campfin.dallascityhall.com/FinalReports/tcc0000002183_20210404_124812.pdf" TargetMode="External"/><Relationship Id="rId11601" Type="http://schemas.openxmlformats.org/officeDocument/2006/relationships/hyperlink" Target="https://campfin.dallascityhall.com/FinalReports/srp0000002182_20210401_165551.pdf" TargetMode="External"/><Relationship Id="rId12932" Type="http://schemas.openxmlformats.org/officeDocument/2006/relationships/hyperlink" Target="https://campfin.dallascityhall.com/FinalReports/tcc0000002183_20210404_124812.pdf" TargetMode="External"/><Relationship Id="rId11600" Type="http://schemas.openxmlformats.org/officeDocument/2006/relationships/hyperlink" Target="https://campfin.dallascityhall.com/FinalReports/srp0000002329_20210715_103332.pdf" TargetMode="External"/><Relationship Id="rId12931" Type="http://schemas.openxmlformats.org/officeDocument/2006/relationships/hyperlink" Target="https://campfin.dallascityhall.com/FinalReports/tcc0000002183_20210404_124812.pdf" TargetMode="External"/><Relationship Id="rId12930" Type="http://schemas.openxmlformats.org/officeDocument/2006/relationships/hyperlink" Target="https://campfin.dallascityhall.com/FinalReports/tcc0000002183_20210404_124812.pdf" TargetMode="External"/><Relationship Id="rId11606" Type="http://schemas.openxmlformats.org/officeDocument/2006/relationships/hyperlink" Target="https://campfin.dallascityhall.com/FinalReports/srp0000002182_20210401_165551.pdf" TargetMode="External"/><Relationship Id="rId12937" Type="http://schemas.openxmlformats.org/officeDocument/2006/relationships/hyperlink" Target="https://campfin.dallascityhall.com/FinalReports/tcc0000002183_20210404_124812.pdf" TargetMode="External"/><Relationship Id="rId11605" Type="http://schemas.openxmlformats.org/officeDocument/2006/relationships/hyperlink" Target="https://campfin.dallascityhall.com/FinalReports/srp0000002241_20210423_170605.pdf" TargetMode="External"/><Relationship Id="rId12936" Type="http://schemas.openxmlformats.org/officeDocument/2006/relationships/hyperlink" Target="https://campfin.dallascityhall.com/FinalReports/tcc0000002183_20210404_124812.pdf" TargetMode="External"/><Relationship Id="rId11604" Type="http://schemas.openxmlformats.org/officeDocument/2006/relationships/hyperlink" Target="https://campfin.dallascityhall.com/FinalReports/srp0000002241_20210423_170605.pdf" TargetMode="External"/><Relationship Id="rId12935" Type="http://schemas.openxmlformats.org/officeDocument/2006/relationships/hyperlink" Target="https://campfin.dallascityhall.com/FinalReports/tcc0000002183_20210404_124812.pdf" TargetMode="External"/><Relationship Id="rId11603" Type="http://schemas.openxmlformats.org/officeDocument/2006/relationships/hyperlink" Target="https://campfin.dallascityhall.com/FinalReports/srp0000002329_20210715_103332.pdf" TargetMode="External"/><Relationship Id="rId12934" Type="http://schemas.openxmlformats.org/officeDocument/2006/relationships/hyperlink" Target="https://campfin.dallascityhall.com/FinalReports/tcc0000002183_20210404_124812.pdf" TargetMode="External"/><Relationship Id="rId11619" Type="http://schemas.openxmlformats.org/officeDocument/2006/relationships/hyperlink" Target="https://campfin.dallascityhall.com/FinalReports/srp0000002420_20220118_170331.pdf" TargetMode="External"/><Relationship Id="rId11618" Type="http://schemas.openxmlformats.org/officeDocument/2006/relationships/hyperlink" Target="https://campfin.dallascityhall.com/FinalReports/srp0000002329_20210715_103332.pdf" TargetMode="External"/><Relationship Id="rId12949" Type="http://schemas.openxmlformats.org/officeDocument/2006/relationships/hyperlink" Target="https://campfin.dallascityhall.com/FinalReports/tec0000002221_20210423_145913.pdf" TargetMode="External"/><Relationship Id="rId11613" Type="http://schemas.openxmlformats.org/officeDocument/2006/relationships/hyperlink" Target="https://campfin.dallascityhall.com/FinalReports/srp0000002329_20210715_103332.pdf" TargetMode="External"/><Relationship Id="rId12944" Type="http://schemas.openxmlformats.org/officeDocument/2006/relationships/hyperlink" Target="https://campfin.dallascityhall.com/FinalReports/rpt0000002321_20210713_164921.pdf" TargetMode="External"/><Relationship Id="rId11612" Type="http://schemas.openxmlformats.org/officeDocument/2006/relationships/hyperlink" Target="https://campfin.dallascityhall.com/FinalReports/srp0000002329_20210715_103332.pdf" TargetMode="External"/><Relationship Id="rId12943" Type="http://schemas.openxmlformats.org/officeDocument/2006/relationships/hyperlink" Target="https://campfin.dallascityhall.com/FinalReports/tcc0000002183_20210404_124812.pdf" TargetMode="External"/><Relationship Id="rId11611" Type="http://schemas.openxmlformats.org/officeDocument/2006/relationships/hyperlink" Target="https://campfin.dallascityhall.com/FinalReports/srp0000002241_20210423_170605.pdf" TargetMode="External"/><Relationship Id="rId12942" Type="http://schemas.openxmlformats.org/officeDocument/2006/relationships/hyperlink" Target="https://campfin.dallascityhall.com/FinalReports/tcc0000002183_20210404_124812.pdf" TargetMode="External"/><Relationship Id="rId11610" Type="http://schemas.openxmlformats.org/officeDocument/2006/relationships/hyperlink" Target="https://campfin.dallascityhall.com/FinalReports/srp0000002241_20210423_170605.pdf" TargetMode="External"/><Relationship Id="rId12941" Type="http://schemas.openxmlformats.org/officeDocument/2006/relationships/hyperlink" Target="https://campfin.dallascityhall.com/FinalReports/rpt0000002321_20210713_164921.pdf" TargetMode="External"/><Relationship Id="rId11617" Type="http://schemas.openxmlformats.org/officeDocument/2006/relationships/hyperlink" Target="https://campfin.dallascityhall.com/FinalReports/srp0000002241_20210423_170605.pdf" TargetMode="External"/><Relationship Id="rId12948" Type="http://schemas.openxmlformats.org/officeDocument/2006/relationships/hyperlink" Target="https://campfin.dallascityhall.com/FinalReports/tec0000002221_20210423_145913.pdf" TargetMode="External"/><Relationship Id="rId11616" Type="http://schemas.openxmlformats.org/officeDocument/2006/relationships/hyperlink" Target="https://campfin.dallascityhall.com/FinalReports/srp0000002241_20210423_170605.pdf" TargetMode="External"/><Relationship Id="rId12947" Type="http://schemas.openxmlformats.org/officeDocument/2006/relationships/hyperlink" Target="https://campfin.dallascityhall.com/FinalReports/tec0000002221_20210423_145913.pdf" TargetMode="External"/><Relationship Id="rId11615" Type="http://schemas.openxmlformats.org/officeDocument/2006/relationships/hyperlink" Target="https://campfin.dallascityhall.com/FinalReports/srp0000002329_20210715_103332.pdf" TargetMode="External"/><Relationship Id="rId12946" Type="http://schemas.openxmlformats.org/officeDocument/2006/relationships/hyperlink" Target="https://campfin.dallascityhall.com/FinalReports/tcc0000002183_20210404_124812.pdf" TargetMode="External"/><Relationship Id="rId11614" Type="http://schemas.openxmlformats.org/officeDocument/2006/relationships/hyperlink" Target="https://campfin.dallascityhall.com/FinalReports/srp0000002329_20210715_103332.pdf" TargetMode="External"/><Relationship Id="rId12945" Type="http://schemas.openxmlformats.org/officeDocument/2006/relationships/hyperlink" Target="https://campfin.dallascityhall.com/FinalReports/tcc0000002183_20210404_124812.pdf" TargetMode="External"/><Relationship Id="rId12940" Type="http://schemas.openxmlformats.org/officeDocument/2006/relationships/hyperlink" Target="https://campfin.dallascityhall.com/FinalReports/tcc0000002183_20210404_124812.pdf" TargetMode="External"/><Relationship Id="rId9210" Type="http://schemas.openxmlformats.org/officeDocument/2006/relationships/hyperlink" Target="https://campfin.dallascityhall.com/FinalReports/srp0000002291_20210601_031432.pdf" TargetMode="External"/><Relationship Id="rId9211" Type="http://schemas.openxmlformats.org/officeDocument/2006/relationships/hyperlink" Target="https://campfin.dallascityhall.com/FinalReports/srp0000002291_20210601_031432.pdf" TargetMode="External"/><Relationship Id="rId9212" Type="http://schemas.openxmlformats.org/officeDocument/2006/relationships/hyperlink" Target="https://campfin.dallascityhall.com/FinalReports/srp0000002291_20210601_031432.pdf" TargetMode="External"/><Relationship Id="rId9217" Type="http://schemas.openxmlformats.org/officeDocument/2006/relationships/hyperlink" Target="https://campfin.dallascityhall.com/FinalReports/srp0000002174_20210401_223927.pdf" TargetMode="External"/><Relationship Id="rId9218" Type="http://schemas.openxmlformats.org/officeDocument/2006/relationships/hyperlink" Target="https://campfin.dallascityhall.com/FinalReports/srp0000002174_20210401_223927.pdf" TargetMode="External"/><Relationship Id="rId9219" Type="http://schemas.openxmlformats.org/officeDocument/2006/relationships/hyperlink" Target="https://campfin.dallascityhall.com/FinalReports/srp0000002267_20210425_095401.pdf" TargetMode="External"/><Relationship Id="rId9213" Type="http://schemas.openxmlformats.org/officeDocument/2006/relationships/hyperlink" Target="https://campfin.dallascityhall.com/FinalReports/srp0000002174_20210401_223927.pdf" TargetMode="External"/><Relationship Id="rId9214" Type="http://schemas.openxmlformats.org/officeDocument/2006/relationships/hyperlink" Target="https://campfin.dallascityhall.com/FinalReports/srp0000002415_20220118_172934.pdf" TargetMode="External"/><Relationship Id="rId9215" Type="http://schemas.openxmlformats.org/officeDocument/2006/relationships/hyperlink" Target="https://campfin.dallascityhall.com/FinalReports/srp0000002338_20210715_170346.pdf" TargetMode="External"/><Relationship Id="rId9216" Type="http://schemas.openxmlformats.org/officeDocument/2006/relationships/hyperlink" Target="https://campfin.dallascityhall.com/FinalReports/srp0000002291_20210601_031432.pdf" TargetMode="External"/><Relationship Id="rId9200" Type="http://schemas.openxmlformats.org/officeDocument/2006/relationships/hyperlink" Target="https://campfin.dallascityhall.com/FinalReports/srp0000002088_20210115_222050.pdf" TargetMode="External"/><Relationship Id="rId9201" Type="http://schemas.openxmlformats.org/officeDocument/2006/relationships/hyperlink" Target="https://campfin.dallascityhall.com/FinalReports/srp0000002291_20210601_031432.pdf" TargetMode="External"/><Relationship Id="rId9206" Type="http://schemas.openxmlformats.org/officeDocument/2006/relationships/hyperlink" Target="https://campfin.dallascityhall.com/FinalReports/srp0000002174_20210401_223927.pdf" TargetMode="External"/><Relationship Id="rId9207" Type="http://schemas.openxmlformats.org/officeDocument/2006/relationships/hyperlink" Target="https://campfin.dallascityhall.com/FinalReports/srp0000002088_20210115_222050.pdf" TargetMode="External"/><Relationship Id="rId9208" Type="http://schemas.openxmlformats.org/officeDocument/2006/relationships/hyperlink" Target="https://campfin.dallascityhall.com/FinalReports/srp0000002088_20210115_222050.pdf" TargetMode="External"/><Relationship Id="rId9209" Type="http://schemas.openxmlformats.org/officeDocument/2006/relationships/hyperlink" Target="https://campfin.dallascityhall.com/FinalReports/srp0000002291_20210601_031432.pdf" TargetMode="External"/><Relationship Id="rId9202" Type="http://schemas.openxmlformats.org/officeDocument/2006/relationships/hyperlink" Target="https://campfin.dallascityhall.com/FinalReports/srp0000002338_20210715_170346.pdf" TargetMode="External"/><Relationship Id="rId9203" Type="http://schemas.openxmlformats.org/officeDocument/2006/relationships/hyperlink" Target="https://campfin.dallascityhall.com/FinalReports/srp0000002338_20210715_170346.pdf" TargetMode="External"/><Relationship Id="rId9204" Type="http://schemas.openxmlformats.org/officeDocument/2006/relationships/hyperlink" Target="https://campfin.dallascityhall.com/FinalReports/srp0000002338_20210715_170346.pdf" TargetMode="External"/><Relationship Id="rId9205" Type="http://schemas.openxmlformats.org/officeDocument/2006/relationships/hyperlink" Target="https://campfin.dallascityhall.com/FinalReports/srp0000002291_20210601_031432.pdf" TargetMode="External"/><Relationship Id="rId9231" Type="http://schemas.openxmlformats.org/officeDocument/2006/relationships/hyperlink" Target="https://campfin.dallascityhall.com/FinalReports/srp0000002267_20210425_095401.pdf" TargetMode="External"/><Relationship Id="rId9232" Type="http://schemas.openxmlformats.org/officeDocument/2006/relationships/hyperlink" Target="https://campfin.dallascityhall.com/FinalReports/srp0000002267_20210425_095401.pdf" TargetMode="External"/><Relationship Id="rId9233" Type="http://schemas.openxmlformats.org/officeDocument/2006/relationships/hyperlink" Target="https://campfin.dallascityhall.com/FinalReports/srp0000002267_20210425_095401.pdf" TargetMode="External"/><Relationship Id="rId9234" Type="http://schemas.openxmlformats.org/officeDocument/2006/relationships/hyperlink" Target="https://campfin.dallascityhall.com/FinalReports/srp0000002267_20210425_095401.pdf" TargetMode="External"/><Relationship Id="rId9230" Type="http://schemas.openxmlformats.org/officeDocument/2006/relationships/hyperlink" Target="https://campfin.dallascityhall.com/FinalReports/srp0000002267_20210425_095401.pdf" TargetMode="External"/><Relationship Id="rId9239" Type="http://schemas.openxmlformats.org/officeDocument/2006/relationships/hyperlink" Target="https://campfin.dallascityhall.com/FinalReports/srp0000002291_20210601_031432.pdf" TargetMode="External"/><Relationship Id="rId9235" Type="http://schemas.openxmlformats.org/officeDocument/2006/relationships/hyperlink" Target="https://campfin.dallascityhall.com/FinalReports/srp0000002267_20210425_095401.pdf" TargetMode="External"/><Relationship Id="rId9236" Type="http://schemas.openxmlformats.org/officeDocument/2006/relationships/hyperlink" Target="https://campfin.dallascityhall.com/FinalReports/srp0000002291_20210601_031432.pdf" TargetMode="External"/><Relationship Id="rId9237" Type="http://schemas.openxmlformats.org/officeDocument/2006/relationships/hyperlink" Target="https://campfin.dallascityhall.com/FinalReports/srp0000002291_20210601_031432.pdf" TargetMode="External"/><Relationship Id="rId9238" Type="http://schemas.openxmlformats.org/officeDocument/2006/relationships/hyperlink" Target="https://campfin.dallascityhall.com/FinalReports/srp0000002291_20210601_031432.pdf" TargetMode="External"/><Relationship Id="rId9220" Type="http://schemas.openxmlformats.org/officeDocument/2006/relationships/hyperlink" Target="https://campfin.dallascityhall.com/FinalReports/srp0000002291_20210601_031432.pdf" TargetMode="External"/><Relationship Id="rId9221" Type="http://schemas.openxmlformats.org/officeDocument/2006/relationships/hyperlink" Target="https://campfin.dallascityhall.com/FinalReports/srp0000002088_20210115_222050.pdf" TargetMode="External"/><Relationship Id="rId9222" Type="http://schemas.openxmlformats.org/officeDocument/2006/relationships/hyperlink" Target="https://campfin.dallascityhall.com/FinalReports/srp0000002174_20210401_223927.pdf" TargetMode="External"/><Relationship Id="rId9223" Type="http://schemas.openxmlformats.org/officeDocument/2006/relationships/hyperlink" Target="https://campfin.dallascityhall.com/FinalReports/srp0000002415_20220118_172934.pdf" TargetMode="External"/><Relationship Id="rId9228" Type="http://schemas.openxmlformats.org/officeDocument/2006/relationships/hyperlink" Target="https://campfin.dallascityhall.com/FinalReports/srp0000002174_20210401_223927.pdf" TargetMode="External"/><Relationship Id="rId9229" Type="http://schemas.openxmlformats.org/officeDocument/2006/relationships/hyperlink" Target="https://campfin.dallascityhall.com/FinalReports/srp0000002174_20210401_223927.pdf" TargetMode="External"/><Relationship Id="rId9224" Type="http://schemas.openxmlformats.org/officeDocument/2006/relationships/hyperlink" Target="https://campfin.dallascityhall.com/FinalReports/srp0000002088_20210115_222050.pdf" TargetMode="External"/><Relationship Id="rId9225" Type="http://schemas.openxmlformats.org/officeDocument/2006/relationships/hyperlink" Target="https://campfin.dallascityhall.com/FinalReports/srp0000002088_20210115_222050.pdf" TargetMode="External"/><Relationship Id="rId9226" Type="http://schemas.openxmlformats.org/officeDocument/2006/relationships/hyperlink" Target="https://campfin.dallascityhall.com/FinalReports/srp0000002174_20210401_223927.pdf" TargetMode="External"/><Relationship Id="rId9227" Type="http://schemas.openxmlformats.org/officeDocument/2006/relationships/hyperlink" Target="https://campfin.dallascityhall.com/FinalReports/srp0000002174_20210401_223927.pdf" TargetMode="External"/><Relationship Id="rId9297" Type="http://schemas.openxmlformats.org/officeDocument/2006/relationships/hyperlink" Target="https://campfin.dallascityhall.com/FinalReports/srp0000002088_20210115_222050.pdf" TargetMode="External"/><Relationship Id="rId9298" Type="http://schemas.openxmlformats.org/officeDocument/2006/relationships/hyperlink" Target="https://campfin.dallascityhall.com/FinalReports/srp0000002174_20210401_223927.pdf" TargetMode="External"/><Relationship Id="rId9299" Type="http://schemas.openxmlformats.org/officeDocument/2006/relationships/hyperlink" Target="https://campfin.dallascityhall.com/FinalReports/srp0000002338_20210715_170346.pdf" TargetMode="External"/><Relationship Id="rId9293" Type="http://schemas.openxmlformats.org/officeDocument/2006/relationships/hyperlink" Target="https://campfin.dallascityhall.com/FinalReports/srp0000002174_20210401_223927.pdf" TargetMode="External"/><Relationship Id="rId9294" Type="http://schemas.openxmlformats.org/officeDocument/2006/relationships/hyperlink" Target="https://campfin.dallascityhall.com/FinalReports/srp0000002267_20210425_095401.pdf" TargetMode="External"/><Relationship Id="rId9295" Type="http://schemas.openxmlformats.org/officeDocument/2006/relationships/hyperlink" Target="https://campfin.dallascityhall.com/FinalReports/srp0000002291_20210601_031432.pdf" TargetMode="External"/><Relationship Id="rId9296" Type="http://schemas.openxmlformats.org/officeDocument/2006/relationships/hyperlink" Target="https://campfin.dallascityhall.com/FinalReports/srp0000002338_20210715_170346.pdf" TargetMode="External"/><Relationship Id="rId9290" Type="http://schemas.openxmlformats.org/officeDocument/2006/relationships/hyperlink" Target="https://campfin.dallascityhall.com/FinalReports/srp0000002174_20210401_223927.pdf" TargetMode="External"/><Relationship Id="rId9291" Type="http://schemas.openxmlformats.org/officeDocument/2006/relationships/hyperlink" Target="https://campfin.dallascityhall.com/FinalReports/srp0000002291_20210601_031432.pdf" TargetMode="External"/><Relationship Id="rId9292" Type="http://schemas.openxmlformats.org/officeDocument/2006/relationships/hyperlink" Target="https://campfin.dallascityhall.com/FinalReports/srp0000002338_20210715_170346.pdf" TargetMode="External"/><Relationship Id="rId9286" Type="http://schemas.openxmlformats.org/officeDocument/2006/relationships/hyperlink" Target="https://campfin.dallascityhall.com/FinalReports/srp0000002267_20210425_095401.pdf" TargetMode="External"/><Relationship Id="rId9287" Type="http://schemas.openxmlformats.org/officeDocument/2006/relationships/hyperlink" Target="https://campfin.dallascityhall.com/FinalReports/srp0000002174_20210401_223927.pdf" TargetMode="External"/><Relationship Id="rId9288" Type="http://schemas.openxmlformats.org/officeDocument/2006/relationships/hyperlink" Target="https://campfin.dallascityhall.com/FinalReports/srp0000002415_20220118_172934.pdf" TargetMode="External"/><Relationship Id="rId9289" Type="http://schemas.openxmlformats.org/officeDocument/2006/relationships/hyperlink" Target="https://campfin.dallascityhall.com/FinalReports/srp0000002174_20210401_223927.pdf" TargetMode="External"/><Relationship Id="rId9282" Type="http://schemas.openxmlformats.org/officeDocument/2006/relationships/hyperlink" Target="https://campfin.dallascityhall.com/FinalReports/srp0000002174_20210401_223927.pdf" TargetMode="External"/><Relationship Id="rId9283" Type="http://schemas.openxmlformats.org/officeDocument/2006/relationships/hyperlink" Target="https://campfin.dallascityhall.com/FinalReports/srp0000002174_20210401_223927.pdf" TargetMode="External"/><Relationship Id="rId9284" Type="http://schemas.openxmlformats.org/officeDocument/2006/relationships/hyperlink" Target="https://campfin.dallascityhall.com/FinalReports/srp0000002291_20210601_031432.pdf" TargetMode="External"/><Relationship Id="rId9285" Type="http://schemas.openxmlformats.org/officeDocument/2006/relationships/hyperlink" Target="https://campfin.dallascityhall.com/FinalReports/srp0000002338_20210715_170346.pdf" TargetMode="External"/><Relationship Id="rId10394" Type="http://schemas.openxmlformats.org/officeDocument/2006/relationships/hyperlink" Target="https://campfin.dallascityhall.com/FinalReports/tec0000002283_20210528_154628.pdf" TargetMode="External"/><Relationship Id="rId10395" Type="http://schemas.openxmlformats.org/officeDocument/2006/relationships/hyperlink" Target="https://campfin.dallascityhall.com/FinalReports/rpt0000002320_20210715_140943.pdf" TargetMode="External"/><Relationship Id="rId10392" Type="http://schemas.openxmlformats.org/officeDocument/2006/relationships/hyperlink" Target="https://campfin.dallascityhall.com/FinalReports/tec0000002283_20210528_154628.pdf" TargetMode="External"/><Relationship Id="rId10393" Type="http://schemas.openxmlformats.org/officeDocument/2006/relationships/hyperlink" Target="https://campfin.dallascityhall.com/FinalReports/tec0000002283_20210528_154628.pdf" TargetMode="External"/><Relationship Id="rId10398" Type="http://schemas.openxmlformats.org/officeDocument/2006/relationships/hyperlink" Target="https://campfin.dallascityhall.com/FinalReports/rpt0000002320_20210715_140943.pdf" TargetMode="External"/><Relationship Id="rId10399" Type="http://schemas.openxmlformats.org/officeDocument/2006/relationships/hyperlink" Target="https://campfin.dallascityhall.com/FinalReports/rpt0000002320_20210715_140943.pdf" TargetMode="External"/><Relationship Id="rId10396" Type="http://schemas.openxmlformats.org/officeDocument/2006/relationships/hyperlink" Target="https://campfin.dallascityhall.com/FinalReports/rpt0000002320_20210715_140943.pdf" TargetMode="External"/><Relationship Id="rId10397" Type="http://schemas.openxmlformats.org/officeDocument/2006/relationships/hyperlink" Target="https://campfin.dallascityhall.com/FinalReports/rpt0000002320_20210715_140943.pdf" TargetMode="External"/><Relationship Id="rId9253" Type="http://schemas.openxmlformats.org/officeDocument/2006/relationships/hyperlink" Target="https://campfin.dallascityhall.com/FinalReports/srp0000002267_20210425_095401.pdf" TargetMode="External"/><Relationship Id="rId9254" Type="http://schemas.openxmlformats.org/officeDocument/2006/relationships/hyperlink" Target="https://campfin.dallascityhall.com/FinalReports/srp0000002415_20220118_172934.pdf" TargetMode="External"/><Relationship Id="rId9255" Type="http://schemas.openxmlformats.org/officeDocument/2006/relationships/hyperlink" Target="https://campfin.dallascityhall.com/FinalReports/srp0000002291_20210601_031432.pdf" TargetMode="External"/><Relationship Id="rId9256" Type="http://schemas.openxmlformats.org/officeDocument/2006/relationships/hyperlink" Target="https://campfin.dallascityhall.com/FinalReports/srp0000002291_20210601_031432.pdf" TargetMode="External"/><Relationship Id="rId9250" Type="http://schemas.openxmlformats.org/officeDocument/2006/relationships/hyperlink" Target="https://campfin.dallascityhall.com/FinalReports/srp0000002415_20220118_172934.pdf" TargetMode="External"/><Relationship Id="rId9251" Type="http://schemas.openxmlformats.org/officeDocument/2006/relationships/hyperlink" Target="https://campfin.dallascityhall.com/FinalReports/srp0000002174_20210401_223927.pdf" TargetMode="External"/><Relationship Id="rId9252" Type="http://schemas.openxmlformats.org/officeDocument/2006/relationships/hyperlink" Target="https://campfin.dallascityhall.com/FinalReports/srp0000002338_20210715_170346.pdf" TargetMode="External"/><Relationship Id="rId9257" Type="http://schemas.openxmlformats.org/officeDocument/2006/relationships/hyperlink" Target="https://campfin.dallascityhall.com/FinalReports/srp0000002291_20210601_031432.pdf" TargetMode="External"/><Relationship Id="rId9258" Type="http://schemas.openxmlformats.org/officeDocument/2006/relationships/hyperlink" Target="https://campfin.dallascityhall.com/FinalReports/srp0000002291_20210601_031432.pdf" TargetMode="External"/><Relationship Id="rId9259" Type="http://schemas.openxmlformats.org/officeDocument/2006/relationships/hyperlink" Target="https://campfin.dallascityhall.com/FinalReports/srp0000002415_20220118_172934.pdf" TargetMode="External"/><Relationship Id="rId9242" Type="http://schemas.openxmlformats.org/officeDocument/2006/relationships/hyperlink" Target="https://campfin.dallascityhall.com/FinalReports/srp0000002291_20210601_031432.pdf" TargetMode="External"/><Relationship Id="rId9243" Type="http://schemas.openxmlformats.org/officeDocument/2006/relationships/hyperlink" Target="https://campfin.dallascityhall.com/FinalReports/srp0000002338_20210715_170346.pdf" TargetMode="External"/><Relationship Id="rId9244" Type="http://schemas.openxmlformats.org/officeDocument/2006/relationships/hyperlink" Target="https://campfin.dallascityhall.com/FinalReports/srp0000002338_20210715_170346.pdf" TargetMode="External"/><Relationship Id="rId9245" Type="http://schemas.openxmlformats.org/officeDocument/2006/relationships/hyperlink" Target="https://campfin.dallascityhall.com/FinalReports/srp0000002338_20210715_170346.pdf" TargetMode="External"/><Relationship Id="rId9240" Type="http://schemas.openxmlformats.org/officeDocument/2006/relationships/hyperlink" Target="https://campfin.dallascityhall.com/FinalReports/srp0000002291_20210601_031432.pdf" TargetMode="External"/><Relationship Id="rId9241" Type="http://schemas.openxmlformats.org/officeDocument/2006/relationships/hyperlink" Target="https://campfin.dallascityhall.com/FinalReports/srp0000002291_20210601_031432.pdf" TargetMode="External"/><Relationship Id="rId9246" Type="http://schemas.openxmlformats.org/officeDocument/2006/relationships/hyperlink" Target="https://campfin.dallascityhall.com/FinalReports/srp0000002174_20210401_223927.pdf" TargetMode="External"/><Relationship Id="rId9247" Type="http://schemas.openxmlformats.org/officeDocument/2006/relationships/hyperlink" Target="https://campfin.dallascityhall.com/FinalReports/srp0000002267_20210425_095401.pdf" TargetMode="External"/><Relationship Id="rId9248" Type="http://schemas.openxmlformats.org/officeDocument/2006/relationships/hyperlink" Target="https://campfin.dallascityhall.com/FinalReports/srp0000002174_20210401_223927.pdf" TargetMode="External"/><Relationship Id="rId9249" Type="http://schemas.openxmlformats.org/officeDocument/2006/relationships/hyperlink" Target="https://campfin.dallascityhall.com/FinalReports/srp0000002174_20210401_223927.pdf" TargetMode="External"/><Relationship Id="rId9280" Type="http://schemas.openxmlformats.org/officeDocument/2006/relationships/hyperlink" Target="https://campfin.dallascityhall.com/FinalReports/srp0000002088_20210115_222050.pdf" TargetMode="External"/><Relationship Id="rId9281" Type="http://schemas.openxmlformats.org/officeDocument/2006/relationships/hyperlink" Target="https://campfin.dallascityhall.com/FinalReports/srp0000002174_20210401_223927.pdf" TargetMode="External"/><Relationship Id="rId9275" Type="http://schemas.openxmlformats.org/officeDocument/2006/relationships/hyperlink" Target="https://campfin.dallascityhall.com/FinalReports/srp0000002088_20210115_222050.pdf" TargetMode="External"/><Relationship Id="rId9276" Type="http://schemas.openxmlformats.org/officeDocument/2006/relationships/hyperlink" Target="https://campfin.dallascityhall.com/FinalReports/srp0000002088_20210115_222050.pdf" TargetMode="External"/><Relationship Id="rId9277" Type="http://schemas.openxmlformats.org/officeDocument/2006/relationships/hyperlink" Target="https://campfin.dallascityhall.com/FinalReports/srp0000002088_20210115_222050.pdf" TargetMode="External"/><Relationship Id="rId9278" Type="http://schemas.openxmlformats.org/officeDocument/2006/relationships/hyperlink" Target="https://campfin.dallascityhall.com/FinalReports/srp0000002088_20210115_222050.pdf" TargetMode="External"/><Relationship Id="rId9271" Type="http://schemas.openxmlformats.org/officeDocument/2006/relationships/hyperlink" Target="https://campfin.dallascityhall.com/FinalReports/srp0000002054_20200715_233237.pdf" TargetMode="External"/><Relationship Id="rId9272" Type="http://schemas.openxmlformats.org/officeDocument/2006/relationships/hyperlink" Target="https://campfin.dallascityhall.com/FinalReports/srp0000002054_20200715_233237.pdf" TargetMode="External"/><Relationship Id="rId9273" Type="http://schemas.openxmlformats.org/officeDocument/2006/relationships/hyperlink" Target="https://campfin.dallascityhall.com/FinalReports/srp0000002054_20200715_233237.pdf" TargetMode="External"/><Relationship Id="rId9274" Type="http://schemas.openxmlformats.org/officeDocument/2006/relationships/hyperlink" Target="https://campfin.dallascityhall.com/FinalReports/srp0000002054_20200715_233237.pdf" TargetMode="External"/><Relationship Id="rId9279" Type="http://schemas.openxmlformats.org/officeDocument/2006/relationships/hyperlink" Target="https://campfin.dallascityhall.com/FinalReports/srp0000002088_20210115_222050.pdf" TargetMode="External"/><Relationship Id="rId9270" Type="http://schemas.openxmlformats.org/officeDocument/2006/relationships/hyperlink" Target="https://campfin.dallascityhall.com/FinalReports/srp0000002054_20200715_233237.pdf" TargetMode="External"/><Relationship Id="rId9264" Type="http://schemas.openxmlformats.org/officeDocument/2006/relationships/hyperlink" Target="https://campfin.dallascityhall.com/FinalReports/srp0000002415_20220118_172934.pdf" TargetMode="External"/><Relationship Id="rId9265" Type="http://schemas.openxmlformats.org/officeDocument/2006/relationships/hyperlink" Target="https://campfin.dallascityhall.com/FinalReports/srp0000002415_20220118_172934.pdf" TargetMode="External"/><Relationship Id="rId9266" Type="http://schemas.openxmlformats.org/officeDocument/2006/relationships/hyperlink" Target="https://campfin.dallascityhall.com/FinalReports/srp0000002415_20220118_172934.pdf" TargetMode="External"/><Relationship Id="rId9267" Type="http://schemas.openxmlformats.org/officeDocument/2006/relationships/hyperlink" Target="https://campfin.dallascityhall.com/FinalReports/srp0000002415_20220118_172934.pdf" TargetMode="External"/><Relationship Id="rId9260" Type="http://schemas.openxmlformats.org/officeDocument/2006/relationships/hyperlink" Target="https://campfin.dallascityhall.com/FinalReports/srp0000002267_20210425_095401.pdf" TargetMode="External"/><Relationship Id="rId9261" Type="http://schemas.openxmlformats.org/officeDocument/2006/relationships/hyperlink" Target="https://campfin.dallascityhall.com/FinalReports/srp0000002267_20210425_095401.pdf" TargetMode="External"/><Relationship Id="rId9262" Type="http://schemas.openxmlformats.org/officeDocument/2006/relationships/hyperlink" Target="https://campfin.dallascityhall.com/FinalReports/srp0000002267_20210425_095401.pdf" TargetMode="External"/><Relationship Id="rId9263" Type="http://schemas.openxmlformats.org/officeDocument/2006/relationships/hyperlink" Target="https://campfin.dallascityhall.com/FinalReports/srp0000002415_20220118_172934.pdf" TargetMode="External"/><Relationship Id="rId9268" Type="http://schemas.openxmlformats.org/officeDocument/2006/relationships/hyperlink" Target="https://campfin.dallascityhall.com/FinalReports/srp0000002415_20220118_172934.pdf" TargetMode="External"/><Relationship Id="rId9269" Type="http://schemas.openxmlformats.org/officeDocument/2006/relationships/hyperlink" Target="https://campfin.dallascityhall.com/FinalReports/srp0000002054_20200715_233237.pdf" TargetMode="External"/><Relationship Id="rId10336" Type="http://schemas.openxmlformats.org/officeDocument/2006/relationships/hyperlink" Target="https://campfin.dallascityhall.com/FinalReports/tec0000002283_20210528_154628.pdf" TargetMode="External"/><Relationship Id="rId11668" Type="http://schemas.openxmlformats.org/officeDocument/2006/relationships/hyperlink" Target="https://campfin.dallascityhall.com/FinalReports/tec0000002136_20210401_102813.pdf" TargetMode="External"/><Relationship Id="rId12999" Type="http://schemas.openxmlformats.org/officeDocument/2006/relationships/hyperlink" Target="https://campfin.dallascityhall.com/FinalReports/tec0000002221_20210423_145913.pdf" TargetMode="External"/><Relationship Id="rId10337" Type="http://schemas.openxmlformats.org/officeDocument/2006/relationships/hyperlink" Target="https://campfin.dallascityhall.com/FinalReports/tec0000002283_20210528_154628.pdf" TargetMode="External"/><Relationship Id="rId11667" Type="http://schemas.openxmlformats.org/officeDocument/2006/relationships/hyperlink" Target="https://campfin.dallascityhall.com/FinalReports/tec0000002136_20210401_102813.pdf" TargetMode="External"/><Relationship Id="rId12998" Type="http://schemas.openxmlformats.org/officeDocument/2006/relationships/hyperlink" Target="https://campfin.dallascityhall.com/FinalReports/tec0000002221_20210423_145913.pdf" TargetMode="External"/><Relationship Id="rId10334" Type="http://schemas.openxmlformats.org/officeDocument/2006/relationships/hyperlink" Target="https://campfin.dallascityhall.com/FinalReports/tec0000002283_20210528_154628.pdf" TargetMode="External"/><Relationship Id="rId11666" Type="http://schemas.openxmlformats.org/officeDocument/2006/relationships/hyperlink" Target="https://campfin.dallascityhall.com/FinalReports/tec0000002136_20210401_102813.pdf" TargetMode="External"/><Relationship Id="rId12997" Type="http://schemas.openxmlformats.org/officeDocument/2006/relationships/hyperlink" Target="https://campfin.dallascityhall.com/FinalReports/tec0000002221_20210423_145913.pdf" TargetMode="External"/><Relationship Id="rId10335" Type="http://schemas.openxmlformats.org/officeDocument/2006/relationships/hyperlink" Target="https://campfin.dallascityhall.com/FinalReports/tec0000002283_20210528_154628.pdf" TargetMode="External"/><Relationship Id="rId11665" Type="http://schemas.openxmlformats.org/officeDocument/2006/relationships/hyperlink" Target="https://campfin.dallascityhall.com/FinalReports/tec0000002136_20210401_102813.pdf" TargetMode="External"/><Relationship Id="rId12996" Type="http://schemas.openxmlformats.org/officeDocument/2006/relationships/hyperlink" Target="https://campfin.dallascityhall.com/FinalReports/tec0000002221_20210423_145913.pdf" TargetMode="External"/><Relationship Id="rId10338" Type="http://schemas.openxmlformats.org/officeDocument/2006/relationships/hyperlink" Target="https://campfin.dallascityhall.com/FinalReports/tec0000002283_20210528_154628.pdf" TargetMode="External"/><Relationship Id="rId10339" Type="http://schemas.openxmlformats.org/officeDocument/2006/relationships/hyperlink" Target="https://campfin.dallascityhall.com/FinalReports/tec0000002283_20210528_154628.pdf" TargetMode="External"/><Relationship Id="rId11669" Type="http://schemas.openxmlformats.org/officeDocument/2006/relationships/hyperlink" Target="https://campfin.dallascityhall.com/FinalReports/tec0000002136_20210401_102813.pdf" TargetMode="External"/><Relationship Id="rId11660" Type="http://schemas.openxmlformats.org/officeDocument/2006/relationships/hyperlink" Target="https://campfin.dallascityhall.com/FinalReports/tec0000002281_20210528_145340.pdf" TargetMode="External"/><Relationship Id="rId12991" Type="http://schemas.openxmlformats.org/officeDocument/2006/relationships/hyperlink" Target="https://campfin.dallascityhall.com/FinalReports/tec0000002221_20210423_145913.pdf" TargetMode="External"/><Relationship Id="rId12990" Type="http://schemas.openxmlformats.org/officeDocument/2006/relationships/hyperlink" Target="https://campfin.dallascityhall.com/FinalReports/tec0000002221_20210423_145913.pdf" TargetMode="External"/><Relationship Id="rId10332" Type="http://schemas.openxmlformats.org/officeDocument/2006/relationships/hyperlink" Target="https://campfin.dallascityhall.com/FinalReports/tec0000002283_20210528_154628.pdf" TargetMode="External"/><Relationship Id="rId11664" Type="http://schemas.openxmlformats.org/officeDocument/2006/relationships/hyperlink" Target="https://campfin.dallascityhall.com/FinalReports/tec0000002281_20210528_145340.pdf" TargetMode="External"/><Relationship Id="rId12995" Type="http://schemas.openxmlformats.org/officeDocument/2006/relationships/hyperlink" Target="https://campfin.dallascityhall.com/FinalReports/tec0000002221_20210423_145913.pdf" TargetMode="External"/><Relationship Id="rId10333" Type="http://schemas.openxmlformats.org/officeDocument/2006/relationships/hyperlink" Target="https://campfin.dallascityhall.com/FinalReports/tec0000002283_20210528_154628.pdf" TargetMode="External"/><Relationship Id="rId11663" Type="http://schemas.openxmlformats.org/officeDocument/2006/relationships/hyperlink" Target="https://campfin.dallascityhall.com/FinalReports/tec0000002136_20210401_102813.pdf" TargetMode="External"/><Relationship Id="rId12994" Type="http://schemas.openxmlformats.org/officeDocument/2006/relationships/hyperlink" Target="https://campfin.dallascityhall.com/FinalReports/tec0000002221_20210423_145913.pdf" TargetMode="External"/><Relationship Id="rId10330" Type="http://schemas.openxmlformats.org/officeDocument/2006/relationships/hyperlink" Target="https://campfin.dallascityhall.com/FinalReports/tec0000002283_20210528_154628.pdf" TargetMode="External"/><Relationship Id="rId11662" Type="http://schemas.openxmlformats.org/officeDocument/2006/relationships/hyperlink" Target="https://campfin.dallascityhall.com/FinalReports/tec0000002227_20210423_135604.pdf" TargetMode="External"/><Relationship Id="rId12993" Type="http://schemas.openxmlformats.org/officeDocument/2006/relationships/hyperlink" Target="https://campfin.dallascityhall.com/FinalReports/tec0000002221_20210423_145913.pdf" TargetMode="External"/><Relationship Id="rId10331" Type="http://schemas.openxmlformats.org/officeDocument/2006/relationships/hyperlink" Target="https://campfin.dallascityhall.com/FinalReports/tec0000002283_20210528_154628.pdf" TargetMode="External"/><Relationship Id="rId11661" Type="http://schemas.openxmlformats.org/officeDocument/2006/relationships/hyperlink" Target="https://campfin.dallascityhall.com/FinalReports/tec0000002227_20210423_135604.pdf" TargetMode="External"/><Relationship Id="rId12992" Type="http://schemas.openxmlformats.org/officeDocument/2006/relationships/hyperlink" Target="https://campfin.dallascityhall.com/FinalReports/tec0000002221_20210423_145913.pdf" TargetMode="External"/><Relationship Id="rId10347" Type="http://schemas.openxmlformats.org/officeDocument/2006/relationships/hyperlink" Target="https://campfin.dallascityhall.com/FinalReports/tec0000002283_20210528_154628.pdf" TargetMode="External"/><Relationship Id="rId11679" Type="http://schemas.openxmlformats.org/officeDocument/2006/relationships/hyperlink" Target="https://campfin.dallascityhall.com/FinalReports/tec0000002281_20210528_145340.pdf" TargetMode="External"/><Relationship Id="rId10348" Type="http://schemas.openxmlformats.org/officeDocument/2006/relationships/hyperlink" Target="https://campfin.dallascityhall.com/FinalReports/tec0000002283_20210528_154628.pdf" TargetMode="External"/><Relationship Id="rId11678" Type="http://schemas.openxmlformats.org/officeDocument/2006/relationships/hyperlink" Target="https://campfin.dallascityhall.com/FinalReports/tec0000002281_20210528_145340.pdf" TargetMode="External"/><Relationship Id="rId10345" Type="http://schemas.openxmlformats.org/officeDocument/2006/relationships/hyperlink" Target="https://campfin.dallascityhall.com/FinalReports/tec0000002283_20210528_154628.pdf" TargetMode="External"/><Relationship Id="rId11677" Type="http://schemas.openxmlformats.org/officeDocument/2006/relationships/hyperlink" Target="https://campfin.dallascityhall.com/FinalReports/tec0000002281_20210528_145340.pdf" TargetMode="External"/><Relationship Id="rId10346" Type="http://schemas.openxmlformats.org/officeDocument/2006/relationships/hyperlink" Target="https://campfin.dallascityhall.com/FinalReports/tec0000002283_20210528_154628.pdf" TargetMode="External"/><Relationship Id="rId11676" Type="http://schemas.openxmlformats.org/officeDocument/2006/relationships/hyperlink" Target="https://campfin.dallascityhall.com/FinalReports/tec0000002281_20210528_145340.pdf" TargetMode="External"/><Relationship Id="rId10349" Type="http://schemas.openxmlformats.org/officeDocument/2006/relationships/hyperlink" Target="https://campfin.dallascityhall.com/FinalReports/tec0000002283_20210528_154628.pdf" TargetMode="External"/><Relationship Id="rId11671" Type="http://schemas.openxmlformats.org/officeDocument/2006/relationships/hyperlink" Target="https://campfin.dallascityhall.com/FinalReports/tec0000002227_20210423_135604.pdf" TargetMode="External"/><Relationship Id="rId10340" Type="http://schemas.openxmlformats.org/officeDocument/2006/relationships/hyperlink" Target="https://campfin.dallascityhall.com/FinalReports/tec0000002283_20210528_154628.pdf" TargetMode="External"/><Relationship Id="rId11670" Type="http://schemas.openxmlformats.org/officeDocument/2006/relationships/hyperlink" Target="https://campfin.dallascityhall.com/FinalReports/tec0000002227_20210423_135604.pdf" TargetMode="External"/><Relationship Id="rId10343" Type="http://schemas.openxmlformats.org/officeDocument/2006/relationships/hyperlink" Target="https://campfin.dallascityhall.com/FinalReports/tec0000002283_20210528_154628.pdf" TargetMode="External"/><Relationship Id="rId11675" Type="http://schemas.openxmlformats.org/officeDocument/2006/relationships/hyperlink" Target="https://campfin.dallascityhall.com/FinalReports/tec0000002227_20210423_135604.pdf" TargetMode="External"/><Relationship Id="rId10344" Type="http://schemas.openxmlformats.org/officeDocument/2006/relationships/hyperlink" Target="https://campfin.dallascityhall.com/FinalReports/tec0000002283_20210528_154628.pdf" TargetMode="External"/><Relationship Id="rId11674" Type="http://schemas.openxmlformats.org/officeDocument/2006/relationships/hyperlink" Target="https://campfin.dallascityhall.com/FinalReports/tec0000002227_20210423_135604.pdf" TargetMode="External"/><Relationship Id="rId10341" Type="http://schemas.openxmlformats.org/officeDocument/2006/relationships/hyperlink" Target="https://campfin.dallascityhall.com/FinalReports/tec0000002283_20210528_154628.pdf" TargetMode="External"/><Relationship Id="rId11673" Type="http://schemas.openxmlformats.org/officeDocument/2006/relationships/hyperlink" Target="https://campfin.dallascityhall.com/FinalReports/tec0000002227_20210423_135604.pdf" TargetMode="External"/><Relationship Id="rId10342" Type="http://schemas.openxmlformats.org/officeDocument/2006/relationships/hyperlink" Target="https://campfin.dallascityhall.com/FinalReports/tec0000002283_20210528_154628.pdf" TargetMode="External"/><Relationship Id="rId11672" Type="http://schemas.openxmlformats.org/officeDocument/2006/relationships/hyperlink" Target="https://campfin.dallascityhall.com/FinalReports/tec0000002227_20210423_135604.pdf" TargetMode="External"/><Relationship Id="rId10314" Type="http://schemas.openxmlformats.org/officeDocument/2006/relationships/hyperlink" Target="https://campfin.dallascityhall.com/FinalReports/tec0000002283_20210528_154628.pdf" TargetMode="External"/><Relationship Id="rId11646" Type="http://schemas.openxmlformats.org/officeDocument/2006/relationships/hyperlink" Target="https://campfin.dallascityhall.com/FinalReports/tec0000002281_20210528_145340.pdf" TargetMode="External"/><Relationship Id="rId12977" Type="http://schemas.openxmlformats.org/officeDocument/2006/relationships/hyperlink" Target="https://campfin.dallascityhall.com/FinalReports/tec0000002221_20210423_145913.pdf" TargetMode="External"/><Relationship Id="rId10315" Type="http://schemas.openxmlformats.org/officeDocument/2006/relationships/hyperlink" Target="https://campfin.dallascityhall.com/FinalReports/tec0000002283_20210528_154628.pdf" TargetMode="External"/><Relationship Id="rId11645" Type="http://schemas.openxmlformats.org/officeDocument/2006/relationships/hyperlink" Target="https://campfin.dallascityhall.com/FinalReports/tec0000002281_20210528_145340.pdf" TargetMode="External"/><Relationship Id="rId12976" Type="http://schemas.openxmlformats.org/officeDocument/2006/relationships/hyperlink" Target="https://campfin.dallascityhall.com/FinalReports/tec0000002221_20210423_145913.pdf" TargetMode="External"/><Relationship Id="rId10312" Type="http://schemas.openxmlformats.org/officeDocument/2006/relationships/hyperlink" Target="https://campfin.dallascityhall.com/FinalReports/tec0000002283_20210528_154628.pdf" TargetMode="External"/><Relationship Id="rId11644" Type="http://schemas.openxmlformats.org/officeDocument/2006/relationships/hyperlink" Target="https://campfin.dallascityhall.com/FinalReports/tec0000002281_20210528_145340.pdf" TargetMode="External"/><Relationship Id="rId12975" Type="http://schemas.openxmlformats.org/officeDocument/2006/relationships/hyperlink" Target="https://campfin.dallascityhall.com/FinalReports/tec0000002221_20210423_145913.pdf" TargetMode="External"/><Relationship Id="rId10313" Type="http://schemas.openxmlformats.org/officeDocument/2006/relationships/hyperlink" Target="https://campfin.dallascityhall.com/FinalReports/tec0000002283_20210528_154628.pdf" TargetMode="External"/><Relationship Id="rId11643" Type="http://schemas.openxmlformats.org/officeDocument/2006/relationships/hyperlink" Target="https://campfin.dallascityhall.com/FinalReports/tec0000002281_20210528_145340.pdf" TargetMode="External"/><Relationship Id="rId12974" Type="http://schemas.openxmlformats.org/officeDocument/2006/relationships/hyperlink" Target="https://campfin.dallascityhall.com/FinalReports/tec0000002221_20210423_145913.pdf" TargetMode="External"/><Relationship Id="rId10318" Type="http://schemas.openxmlformats.org/officeDocument/2006/relationships/hyperlink" Target="https://campfin.dallascityhall.com/FinalReports/tec0000002283_20210528_154628.pdf" TargetMode="External"/><Relationship Id="rId10319" Type="http://schemas.openxmlformats.org/officeDocument/2006/relationships/hyperlink" Target="https://campfin.dallascityhall.com/FinalReports/tec0000002283_20210528_154628.pdf" TargetMode="External"/><Relationship Id="rId11649" Type="http://schemas.openxmlformats.org/officeDocument/2006/relationships/hyperlink" Target="https://campfin.dallascityhall.com/FinalReports/tec0000002281_20210528_145340.pdf" TargetMode="External"/><Relationship Id="rId10316" Type="http://schemas.openxmlformats.org/officeDocument/2006/relationships/hyperlink" Target="https://campfin.dallascityhall.com/FinalReports/tec0000002283_20210528_154628.pdf" TargetMode="External"/><Relationship Id="rId11648" Type="http://schemas.openxmlformats.org/officeDocument/2006/relationships/hyperlink" Target="https://campfin.dallascityhall.com/FinalReports/tec0000002281_20210528_145340.pdf" TargetMode="External"/><Relationship Id="rId12979" Type="http://schemas.openxmlformats.org/officeDocument/2006/relationships/hyperlink" Target="https://campfin.dallascityhall.com/FinalReports/tec0000002221_20210423_145913.pdf" TargetMode="External"/><Relationship Id="rId10317" Type="http://schemas.openxmlformats.org/officeDocument/2006/relationships/hyperlink" Target="https://campfin.dallascityhall.com/FinalReports/tec0000002283_20210528_154628.pdf" TargetMode="External"/><Relationship Id="rId11647" Type="http://schemas.openxmlformats.org/officeDocument/2006/relationships/hyperlink" Target="https://campfin.dallascityhall.com/FinalReports/tec0000002281_20210528_145340.pdf" TargetMode="External"/><Relationship Id="rId12978" Type="http://schemas.openxmlformats.org/officeDocument/2006/relationships/hyperlink" Target="https://campfin.dallascityhall.com/FinalReports/tec0000002221_20210423_145913.pdf" TargetMode="External"/><Relationship Id="rId10310" Type="http://schemas.openxmlformats.org/officeDocument/2006/relationships/hyperlink" Target="https://campfin.dallascityhall.com/FinalReports/tec0000002283_20210528_154628.pdf" TargetMode="External"/><Relationship Id="rId11642" Type="http://schemas.openxmlformats.org/officeDocument/2006/relationships/hyperlink" Target="https://campfin.dallascityhall.com/FinalReports/tec0000002281_20210528_145340.pdf" TargetMode="External"/><Relationship Id="rId12973" Type="http://schemas.openxmlformats.org/officeDocument/2006/relationships/hyperlink" Target="https://campfin.dallascityhall.com/FinalReports/tec0000002221_20210423_145913.pdf" TargetMode="External"/><Relationship Id="rId10311" Type="http://schemas.openxmlformats.org/officeDocument/2006/relationships/hyperlink" Target="https://campfin.dallascityhall.com/FinalReports/tec0000002283_20210528_154628.pdf" TargetMode="External"/><Relationship Id="rId11641" Type="http://schemas.openxmlformats.org/officeDocument/2006/relationships/hyperlink" Target="https://campfin.dallascityhall.com/FinalReports/tec0000002227_20210423_135604.pdf" TargetMode="External"/><Relationship Id="rId12972" Type="http://schemas.openxmlformats.org/officeDocument/2006/relationships/hyperlink" Target="https://campfin.dallascityhall.com/FinalReports/tec0000002221_20210423_145913.pdf" TargetMode="External"/><Relationship Id="rId11640" Type="http://schemas.openxmlformats.org/officeDocument/2006/relationships/hyperlink" Target="https://campfin.dallascityhall.com/FinalReports/tec0000002227_20210423_135604.pdf" TargetMode="External"/><Relationship Id="rId12971" Type="http://schemas.openxmlformats.org/officeDocument/2006/relationships/hyperlink" Target="https://campfin.dallascityhall.com/FinalReports/tec0000002221_20210423_145913.pdf" TargetMode="External"/><Relationship Id="rId12970" Type="http://schemas.openxmlformats.org/officeDocument/2006/relationships/hyperlink" Target="https://campfin.dallascityhall.com/FinalReports/tec0000002221_20210423_145913.pdf" TargetMode="External"/><Relationship Id="rId10325" Type="http://schemas.openxmlformats.org/officeDocument/2006/relationships/hyperlink" Target="https://campfin.dallascityhall.com/FinalReports/tec0000002283_20210528_154628.pdf" TargetMode="External"/><Relationship Id="rId11657" Type="http://schemas.openxmlformats.org/officeDocument/2006/relationships/hyperlink" Target="https://campfin.dallascityhall.com/FinalReports/tec0000002281_20210528_145340.pdf" TargetMode="External"/><Relationship Id="rId12988" Type="http://schemas.openxmlformats.org/officeDocument/2006/relationships/hyperlink" Target="https://campfin.dallascityhall.com/FinalReports/tec0000002221_20210423_145913.pdf" TargetMode="External"/><Relationship Id="rId10326" Type="http://schemas.openxmlformats.org/officeDocument/2006/relationships/hyperlink" Target="https://campfin.dallascityhall.com/FinalReports/tec0000002283_20210528_154628.pdf" TargetMode="External"/><Relationship Id="rId11656" Type="http://schemas.openxmlformats.org/officeDocument/2006/relationships/hyperlink" Target="https://campfin.dallascityhall.com/FinalReports/tec0000002281_20210528_145340.pdf" TargetMode="External"/><Relationship Id="rId12987" Type="http://schemas.openxmlformats.org/officeDocument/2006/relationships/hyperlink" Target="https://campfin.dallascityhall.com/FinalReports/tec0000002221_20210423_145913.pdf" TargetMode="External"/><Relationship Id="rId10323" Type="http://schemas.openxmlformats.org/officeDocument/2006/relationships/hyperlink" Target="https://campfin.dallascityhall.com/FinalReports/tec0000002283_20210528_154628.pdf" TargetMode="External"/><Relationship Id="rId11655" Type="http://schemas.openxmlformats.org/officeDocument/2006/relationships/hyperlink" Target="https://campfin.dallascityhall.com/FinalReports/tec0000002227_20210423_135604.pdf" TargetMode="External"/><Relationship Id="rId12986" Type="http://schemas.openxmlformats.org/officeDocument/2006/relationships/hyperlink" Target="https://campfin.dallascityhall.com/FinalReports/tec0000002221_20210423_145913.pdf" TargetMode="External"/><Relationship Id="rId10324" Type="http://schemas.openxmlformats.org/officeDocument/2006/relationships/hyperlink" Target="https://campfin.dallascityhall.com/FinalReports/tec0000002283_20210528_154628.pdf" TargetMode="External"/><Relationship Id="rId11654" Type="http://schemas.openxmlformats.org/officeDocument/2006/relationships/hyperlink" Target="https://campfin.dallascityhall.com/FinalReports/tec0000002227_20210423_135604.pdf" TargetMode="External"/><Relationship Id="rId12985" Type="http://schemas.openxmlformats.org/officeDocument/2006/relationships/hyperlink" Target="https://campfin.dallascityhall.com/FinalReports/tec0000002221_20210423_145913.pdf" TargetMode="External"/><Relationship Id="rId10329" Type="http://schemas.openxmlformats.org/officeDocument/2006/relationships/hyperlink" Target="https://campfin.dallascityhall.com/FinalReports/tec0000002283_20210528_154628.pdf" TargetMode="External"/><Relationship Id="rId10327" Type="http://schemas.openxmlformats.org/officeDocument/2006/relationships/hyperlink" Target="https://campfin.dallascityhall.com/FinalReports/tec0000002283_20210528_154628.pdf" TargetMode="External"/><Relationship Id="rId11659" Type="http://schemas.openxmlformats.org/officeDocument/2006/relationships/hyperlink" Target="https://campfin.dallascityhall.com/FinalReports/rpt0000002312_20210710_091928.pdf" TargetMode="External"/><Relationship Id="rId10328" Type="http://schemas.openxmlformats.org/officeDocument/2006/relationships/hyperlink" Target="https://campfin.dallascityhall.com/FinalReports/tec0000002283_20210528_154628.pdf" TargetMode="External"/><Relationship Id="rId11658" Type="http://schemas.openxmlformats.org/officeDocument/2006/relationships/hyperlink" Target="https://campfin.dallascityhall.com/FinalReports/tec0000002281_20210528_145340.pdf" TargetMode="External"/><Relationship Id="rId12989" Type="http://schemas.openxmlformats.org/officeDocument/2006/relationships/hyperlink" Target="https://campfin.dallascityhall.com/FinalReports/tec0000002221_20210423_145913.pdf" TargetMode="External"/><Relationship Id="rId12980" Type="http://schemas.openxmlformats.org/officeDocument/2006/relationships/hyperlink" Target="https://campfin.dallascityhall.com/FinalReports/tec0000002221_20210423_145913.pdf" TargetMode="External"/><Relationship Id="rId10321" Type="http://schemas.openxmlformats.org/officeDocument/2006/relationships/hyperlink" Target="https://campfin.dallascityhall.com/FinalReports/tec0000002283_20210528_154628.pdf" TargetMode="External"/><Relationship Id="rId11653" Type="http://schemas.openxmlformats.org/officeDocument/2006/relationships/hyperlink" Target="https://campfin.dallascityhall.com/FinalReports/tec0000002227_20210423_135604.pdf" TargetMode="External"/><Relationship Id="rId12984" Type="http://schemas.openxmlformats.org/officeDocument/2006/relationships/hyperlink" Target="https://campfin.dallascityhall.com/FinalReports/tec0000002221_20210423_145913.pdf" TargetMode="External"/><Relationship Id="rId10322" Type="http://schemas.openxmlformats.org/officeDocument/2006/relationships/hyperlink" Target="https://campfin.dallascityhall.com/FinalReports/tec0000002283_20210528_154628.pdf" TargetMode="External"/><Relationship Id="rId11652" Type="http://schemas.openxmlformats.org/officeDocument/2006/relationships/hyperlink" Target="https://campfin.dallascityhall.com/FinalReports/tec0000002227_20210423_135604.pdf" TargetMode="External"/><Relationship Id="rId12983" Type="http://schemas.openxmlformats.org/officeDocument/2006/relationships/hyperlink" Target="https://campfin.dallascityhall.com/FinalReports/tec0000002221_20210423_145913.pdf" TargetMode="External"/><Relationship Id="rId11651" Type="http://schemas.openxmlformats.org/officeDocument/2006/relationships/hyperlink" Target="https://campfin.dallascityhall.com/FinalReports/rpt0000002312_20210710_091928.pdf" TargetMode="External"/><Relationship Id="rId12982" Type="http://schemas.openxmlformats.org/officeDocument/2006/relationships/hyperlink" Target="https://campfin.dallascityhall.com/FinalReports/tec0000002221_20210423_145913.pdf" TargetMode="External"/><Relationship Id="rId10320" Type="http://schemas.openxmlformats.org/officeDocument/2006/relationships/hyperlink" Target="https://campfin.dallascityhall.com/FinalReports/tec0000002283_20210528_154628.pdf" TargetMode="External"/><Relationship Id="rId11650" Type="http://schemas.openxmlformats.org/officeDocument/2006/relationships/hyperlink" Target="https://campfin.dallascityhall.com/FinalReports/tec0000002281_20210528_145340.pdf" TargetMode="External"/><Relationship Id="rId12981" Type="http://schemas.openxmlformats.org/officeDocument/2006/relationships/hyperlink" Target="https://campfin.dallascityhall.com/FinalReports/tec0000002221_20210423_145913.pdf" TargetMode="External"/><Relationship Id="rId10380" Type="http://schemas.openxmlformats.org/officeDocument/2006/relationships/hyperlink" Target="https://campfin.dallascityhall.com/FinalReports/tec0000002283_20210528_154628.pdf" TargetMode="External"/><Relationship Id="rId10378" Type="http://schemas.openxmlformats.org/officeDocument/2006/relationships/hyperlink" Target="https://campfin.dallascityhall.com/FinalReports/tec0000002283_20210528_154628.pdf" TargetMode="External"/><Relationship Id="rId10379" Type="http://schemas.openxmlformats.org/officeDocument/2006/relationships/hyperlink" Target="https://campfin.dallascityhall.com/FinalReports/tec0000002283_20210528_154628.pdf" TargetMode="External"/><Relationship Id="rId10372" Type="http://schemas.openxmlformats.org/officeDocument/2006/relationships/hyperlink" Target="https://campfin.dallascityhall.com/FinalReports/tec0000002283_20210528_154628.pdf" TargetMode="External"/><Relationship Id="rId10373" Type="http://schemas.openxmlformats.org/officeDocument/2006/relationships/hyperlink" Target="https://campfin.dallascityhall.com/FinalReports/tec0000002283_20210528_154628.pdf" TargetMode="External"/><Relationship Id="rId10370" Type="http://schemas.openxmlformats.org/officeDocument/2006/relationships/hyperlink" Target="https://campfin.dallascityhall.com/FinalReports/tec0000002283_20210528_154628.pdf" TargetMode="External"/><Relationship Id="rId10371" Type="http://schemas.openxmlformats.org/officeDocument/2006/relationships/hyperlink" Target="https://campfin.dallascityhall.com/FinalReports/tec0000002283_20210528_154628.pdf" TargetMode="External"/><Relationship Id="rId10376" Type="http://schemas.openxmlformats.org/officeDocument/2006/relationships/hyperlink" Target="https://campfin.dallascityhall.com/FinalReports/tec0000002283_20210528_154628.pdf" TargetMode="External"/><Relationship Id="rId10377" Type="http://schemas.openxmlformats.org/officeDocument/2006/relationships/hyperlink" Target="https://campfin.dallascityhall.com/FinalReports/tec0000002283_20210528_154628.pdf" TargetMode="External"/><Relationship Id="rId10374" Type="http://schemas.openxmlformats.org/officeDocument/2006/relationships/hyperlink" Target="https://campfin.dallascityhall.com/FinalReports/tec0000002283_20210528_154628.pdf" TargetMode="External"/><Relationship Id="rId10375" Type="http://schemas.openxmlformats.org/officeDocument/2006/relationships/hyperlink" Target="https://campfin.dallascityhall.com/FinalReports/tec0000002283_20210528_154628.pdf" TargetMode="External"/><Relationship Id="rId10390" Type="http://schemas.openxmlformats.org/officeDocument/2006/relationships/hyperlink" Target="https://campfin.dallascityhall.com/FinalReports/tec0000002283_20210528_154628.pdf" TargetMode="External"/><Relationship Id="rId10391" Type="http://schemas.openxmlformats.org/officeDocument/2006/relationships/hyperlink" Target="https://campfin.dallascityhall.com/FinalReports/tec0000002283_20210528_154628.pdf" TargetMode="External"/><Relationship Id="rId10389" Type="http://schemas.openxmlformats.org/officeDocument/2006/relationships/hyperlink" Target="https://campfin.dallascityhall.com/FinalReports/tec0000002283_20210528_154628.pdf" TargetMode="External"/><Relationship Id="rId10383" Type="http://schemas.openxmlformats.org/officeDocument/2006/relationships/hyperlink" Target="https://campfin.dallascityhall.com/FinalReports/tec0000002283_20210528_154628.pdf" TargetMode="External"/><Relationship Id="rId10384" Type="http://schemas.openxmlformats.org/officeDocument/2006/relationships/hyperlink" Target="https://campfin.dallascityhall.com/FinalReports/tec0000002283_20210528_154628.pdf" TargetMode="External"/><Relationship Id="rId10381" Type="http://schemas.openxmlformats.org/officeDocument/2006/relationships/hyperlink" Target="https://campfin.dallascityhall.com/FinalReports/tec0000002283_20210528_154628.pdf" TargetMode="External"/><Relationship Id="rId10382" Type="http://schemas.openxmlformats.org/officeDocument/2006/relationships/hyperlink" Target="https://campfin.dallascityhall.com/FinalReports/tec0000002283_20210528_154628.pdf" TargetMode="External"/><Relationship Id="rId10387" Type="http://schemas.openxmlformats.org/officeDocument/2006/relationships/hyperlink" Target="https://campfin.dallascityhall.com/FinalReports/tec0000002283_20210528_154628.pdf" TargetMode="External"/><Relationship Id="rId10388" Type="http://schemas.openxmlformats.org/officeDocument/2006/relationships/hyperlink" Target="https://campfin.dallascityhall.com/FinalReports/tec0000002283_20210528_154628.pdf" TargetMode="External"/><Relationship Id="rId10385" Type="http://schemas.openxmlformats.org/officeDocument/2006/relationships/hyperlink" Target="https://campfin.dallascityhall.com/FinalReports/tec0000002283_20210528_154628.pdf" TargetMode="External"/><Relationship Id="rId10386" Type="http://schemas.openxmlformats.org/officeDocument/2006/relationships/hyperlink" Target="https://campfin.dallascityhall.com/FinalReports/tec0000002283_20210528_154628.pdf" TargetMode="External"/><Relationship Id="rId10358" Type="http://schemas.openxmlformats.org/officeDocument/2006/relationships/hyperlink" Target="https://campfin.dallascityhall.com/FinalReports/tec0000002283_20210528_154628.pdf" TargetMode="External"/><Relationship Id="rId10359" Type="http://schemas.openxmlformats.org/officeDocument/2006/relationships/hyperlink" Target="https://campfin.dallascityhall.com/FinalReports/tec0000002283_20210528_154628.pdf" TargetMode="External"/><Relationship Id="rId11689" Type="http://schemas.openxmlformats.org/officeDocument/2006/relationships/hyperlink" Target="https://campfin.dallascityhall.com/FinalReports/tec0000002281_20210528_145340.pdf" TargetMode="External"/><Relationship Id="rId10356" Type="http://schemas.openxmlformats.org/officeDocument/2006/relationships/hyperlink" Target="https://campfin.dallascityhall.com/FinalReports/tec0000002283_20210528_154628.pdf" TargetMode="External"/><Relationship Id="rId11688" Type="http://schemas.openxmlformats.org/officeDocument/2006/relationships/hyperlink" Target="https://campfin.dallascityhall.com/FinalReports/tec0000002281_20210528_145340.pdf" TargetMode="External"/><Relationship Id="rId10357" Type="http://schemas.openxmlformats.org/officeDocument/2006/relationships/hyperlink" Target="https://campfin.dallascityhall.com/FinalReports/tec0000002283_20210528_154628.pdf" TargetMode="External"/><Relationship Id="rId11687" Type="http://schemas.openxmlformats.org/officeDocument/2006/relationships/hyperlink" Target="https://campfin.dallascityhall.com/FinalReports/tec0000002281_20210528_145340.pdf" TargetMode="External"/><Relationship Id="rId10350" Type="http://schemas.openxmlformats.org/officeDocument/2006/relationships/hyperlink" Target="https://campfin.dallascityhall.com/FinalReports/tec0000002283_20210528_154628.pdf" TargetMode="External"/><Relationship Id="rId11682" Type="http://schemas.openxmlformats.org/officeDocument/2006/relationships/hyperlink" Target="https://campfin.dallascityhall.com/FinalReports/tec0000002281_20210528_145340.pdf" TargetMode="External"/><Relationship Id="rId10351" Type="http://schemas.openxmlformats.org/officeDocument/2006/relationships/hyperlink" Target="https://campfin.dallascityhall.com/FinalReports/tec0000002283_20210528_154628.pdf" TargetMode="External"/><Relationship Id="rId11681" Type="http://schemas.openxmlformats.org/officeDocument/2006/relationships/hyperlink" Target="https://campfin.dallascityhall.com/FinalReports/tec0000002281_20210528_145340.pdf" TargetMode="External"/><Relationship Id="rId11680" Type="http://schemas.openxmlformats.org/officeDocument/2006/relationships/hyperlink" Target="https://campfin.dallascityhall.com/FinalReports/tec0000002281_20210528_145340.pdf" TargetMode="External"/><Relationship Id="rId10354" Type="http://schemas.openxmlformats.org/officeDocument/2006/relationships/hyperlink" Target="https://campfin.dallascityhall.com/FinalReports/tec0000002283_20210528_154628.pdf" TargetMode="External"/><Relationship Id="rId11686" Type="http://schemas.openxmlformats.org/officeDocument/2006/relationships/hyperlink" Target="https://campfin.dallascityhall.com/FinalReports/tec0000002281_20210528_145340.pdf" TargetMode="External"/><Relationship Id="rId10355" Type="http://schemas.openxmlformats.org/officeDocument/2006/relationships/hyperlink" Target="https://campfin.dallascityhall.com/FinalReports/tec0000002283_20210528_154628.pdf" TargetMode="External"/><Relationship Id="rId11685" Type="http://schemas.openxmlformats.org/officeDocument/2006/relationships/hyperlink" Target="https://campfin.dallascityhall.com/FinalReports/tec0000002281_20210528_145340.pdf" TargetMode="External"/><Relationship Id="rId10352" Type="http://schemas.openxmlformats.org/officeDocument/2006/relationships/hyperlink" Target="https://campfin.dallascityhall.com/FinalReports/tec0000002283_20210528_154628.pdf" TargetMode="External"/><Relationship Id="rId11684" Type="http://schemas.openxmlformats.org/officeDocument/2006/relationships/hyperlink" Target="https://campfin.dallascityhall.com/FinalReports/tec0000002281_20210528_145340.pdf" TargetMode="External"/><Relationship Id="rId10353" Type="http://schemas.openxmlformats.org/officeDocument/2006/relationships/hyperlink" Target="https://campfin.dallascityhall.com/FinalReports/tec0000002283_20210528_154628.pdf" TargetMode="External"/><Relationship Id="rId11683" Type="http://schemas.openxmlformats.org/officeDocument/2006/relationships/hyperlink" Target="https://campfin.dallascityhall.com/FinalReports/tec0000002281_20210528_145340.pdf" TargetMode="External"/><Relationship Id="rId10369" Type="http://schemas.openxmlformats.org/officeDocument/2006/relationships/hyperlink" Target="https://campfin.dallascityhall.com/FinalReports/tec0000002283_20210528_154628.pdf" TargetMode="External"/><Relationship Id="rId10367" Type="http://schemas.openxmlformats.org/officeDocument/2006/relationships/hyperlink" Target="https://campfin.dallascityhall.com/FinalReports/tec0000002283_20210528_154628.pdf" TargetMode="External"/><Relationship Id="rId11699" Type="http://schemas.openxmlformats.org/officeDocument/2006/relationships/hyperlink" Target="https://campfin.dallascityhall.com/FinalReports/tec0000002227_20210423_135604.pdf" TargetMode="External"/><Relationship Id="rId10368" Type="http://schemas.openxmlformats.org/officeDocument/2006/relationships/hyperlink" Target="https://campfin.dallascityhall.com/FinalReports/tec0000002283_20210528_154628.pdf" TargetMode="External"/><Relationship Id="rId11698" Type="http://schemas.openxmlformats.org/officeDocument/2006/relationships/hyperlink" Target="https://campfin.dallascityhall.com/FinalReports/tec0000002227_20210423_135604.pdf" TargetMode="External"/><Relationship Id="rId10361" Type="http://schemas.openxmlformats.org/officeDocument/2006/relationships/hyperlink" Target="https://campfin.dallascityhall.com/FinalReports/tec0000002283_20210528_154628.pdf" TargetMode="External"/><Relationship Id="rId11693" Type="http://schemas.openxmlformats.org/officeDocument/2006/relationships/hyperlink" Target="https://campfin.dallascityhall.com/FinalReports/tec0000002227_20210423_135604.pdf" TargetMode="External"/><Relationship Id="rId10362" Type="http://schemas.openxmlformats.org/officeDocument/2006/relationships/hyperlink" Target="https://campfin.dallascityhall.com/FinalReports/tec0000002283_20210528_154628.pdf" TargetMode="External"/><Relationship Id="rId11692" Type="http://schemas.openxmlformats.org/officeDocument/2006/relationships/hyperlink" Target="https://campfin.dallascityhall.com/FinalReports/tec0000002136_20210401_102813.pdf" TargetMode="External"/><Relationship Id="rId11691" Type="http://schemas.openxmlformats.org/officeDocument/2006/relationships/hyperlink" Target="https://campfin.dallascityhall.com/FinalReports/tec0000002136_20210401_102813.pdf" TargetMode="External"/><Relationship Id="rId10360" Type="http://schemas.openxmlformats.org/officeDocument/2006/relationships/hyperlink" Target="https://campfin.dallascityhall.com/FinalReports/tec0000002283_20210528_154628.pdf" TargetMode="External"/><Relationship Id="rId11690" Type="http://schemas.openxmlformats.org/officeDocument/2006/relationships/hyperlink" Target="https://campfin.dallascityhall.com/FinalReports/rpt0000002312_20210710_091928.pdf" TargetMode="External"/><Relationship Id="rId10365" Type="http://schemas.openxmlformats.org/officeDocument/2006/relationships/hyperlink" Target="https://campfin.dallascityhall.com/FinalReports/tec0000002283_20210528_154628.pdf" TargetMode="External"/><Relationship Id="rId11697" Type="http://schemas.openxmlformats.org/officeDocument/2006/relationships/hyperlink" Target="https://campfin.dallascityhall.com/FinalReports/tec0000002227_20210423_135604.pdf" TargetMode="External"/><Relationship Id="rId10366" Type="http://schemas.openxmlformats.org/officeDocument/2006/relationships/hyperlink" Target="https://campfin.dallascityhall.com/FinalReports/tec0000002283_20210528_154628.pdf" TargetMode="External"/><Relationship Id="rId11696" Type="http://schemas.openxmlformats.org/officeDocument/2006/relationships/hyperlink" Target="https://campfin.dallascityhall.com/FinalReports/tec0000002227_20210423_135604.pdf" TargetMode="External"/><Relationship Id="rId10363" Type="http://schemas.openxmlformats.org/officeDocument/2006/relationships/hyperlink" Target="https://campfin.dallascityhall.com/FinalReports/tec0000002283_20210528_154628.pdf" TargetMode="External"/><Relationship Id="rId11695" Type="http://schemas.openxmlformats.org/officeDocument/2006/relationships/hyperlink" Target="https://campfin.dallascityhall.com/FinalReports/tec0000002227_20210423_135604.pdf" TargetMode="External"/><Relationship Id="rId10364" Type="http://schemas.openxmlformats.org/officeDocument/2006/relationships/hyperlink" Target="https://campfin.dallascityhall.com/FinalReports/tec0000002283_20210528_154628.pdf" TargetMode="External"/><Relationship Id="rId11694" Type="http://schemas.openxmlformats.org/officeDocument/2006/relationships/hyperlink" Target="https://campfin.dallascityhall.com/FinalReports/tec0000002227_20210423_135604.pdf" TargetMode="External"/><Relationship Id="rId12809" Type="http://schemas.openxmlformats.org/officeDocument/2006/relationships/hyperlink" Target="https://campfin.dallascityhall.com/FinalReports/tec0000002132_20210329_145034.pdf" TargetMode="External"/><Relationship Id="rId12808" Type="http://schemas.openxmlformats.org/officeDocument/2006/relationships/hyperlink" Target="https://campfin.dallascityhall.com/FinalReports/tec0000002302_20210618_101921.pdf" TargetMode="External"/><Relationship Id="rId12807" Type="http://schemas.openxmlformats.org/officeDocument/2006/relationships/hyperlink" Target="https://campfin.dallascityhall.com/FinalReports/tcc0000002233_20210618_105949.pdf" TargetMode="External"/><Relationship Id="rId12806" Type="http://schemas.openxmlformats.org/officeDocument/2006/relationships/hyperlink" Target="https://campfin.dallascityhall.com/FinalReports/tcc0000002233_20210618_105949.pdf" TargetMode="External"/><Relationship Id="rId12801" Type="http://schemas.openxmlformats.org/officeDocument/2006/relationships/hyperlink" Target="https://campfin.dallascityhall.com/FinalReports/tec0000002132_20210329_145034.pdf" TargetMode="External"/><Relationship Id="rId12800" Type="http://schemas.openxmlformats.org/officeDocument/2006/relationships/hyperlink" Target="https://campfin.dallascityhall.com/FinalReports/tec0000002132_20210329_145034.pdf" TargetMode="External"/><Relationship Id="rId12805" Type="http://schemas.openxmlformats.org/officeDocument/2006/relationships/hyperlink" Target="https://campfin.dallascityhall.com/FinalReports/tcc0000002233_20210618_105949.pdf" TargetMode="External"/><Relationship Id="rId12804" Type="http://schemas.openxmlformats.org/officeDocument/2006/relationships/hyperlink" Target="https://campfin.dallascityhall.com/FinalReports/tcc0000002233_20210618_105949.pdf" TargetMode="External"/><Relationship Id="rId12803" Type="http://schemas.openxmlformats.org/officeDocument/2006/relationships/hyperlink" Target="https://campfin.dallascityhall.com/FinalReports/tcc0000002233_20210618_105949.pdf" TargetMode="External"/><Relationship Id="rId12802" Type="http://schemas.openxmlformats.org/officeDocument/2006/relationships/hyperlink" Target="https://campfin.dallascityhall.com/FinalReports/tcc0000002233_20210618_105949.pdf" TargetMode="External"/><Relationship Id="rId11509" Type="http://schemas.openxmlformats.org/officeDocument/2006/relationships/hyperlink" Target="https://campfin.dallascityhall.com/FinalReports/srp0000002182_20210401_165551.pdf" TargetMode="External"/><Relationship Id="rId11508" Type="http://schemas.openxmlformats.org/officeDocument/2006/relationships/hyperlink" Target="https://campfin.dallascityhall.com/FinalReports/srp0000002182_20210401_165551.pdf" TargetMode="External"/><Relationship Id="rId12839" Type="http://schemas.openxmlformats.org/officeDocument/2006/relationships/hyperlink" Target="https://campfin.dallascityhall.com/FinalReports/tcc0000002183_20210404_124812.pdf" TargetMode="External"/><Relationship Id="rId11503" Type="http://schemas.openxmlformats.org/officeDocument/2006/relationships/hyperlink" Target="https://campfin.dallascityhall.com/FinalReports/srp0000002182_20210401_165551.pdf" TargetMode="External"/><Relationship Id="rId12834" Type="http://schemas.openxmlformats.org/officeDocument/2006/relationships/hyperlink" Target="https://campfin.dallascityhall.com/FinalReports/tcc0000002183_20210404_124812.pdf" TargetMode="External"/><Relationship Id="rId11502" Type="http://schemas.openxmlformats.org/officeDocument/2006/relationships/hyperlink" Target="https://campfin.dallascityhall.com/FinalReports/srp0000002182_20210401_165551.pdf" TargetMode="External"/><Relationship Id="rId12833" Type="http://schemas.openxmlformats.org/officeDocument/2006/relationships/hyperlink" Target="https://campfin.dallascityhall.com/FinalReports/rpt0000002321_20210713_164921.pdf" TargetMode="External"/><Relationship Id="rId11501" Type="http://schemas.openxmlformats.org/officeDocument/2006/relationships/hyperlink" Target="https://campfin.dallascityhall.com/FinalReports/srp0000002067_20210115_163945.pdf" TargetMode="External"/><Relationship Id="rId12832" Type="http://schemas.openxmlformats.org/officeDocument/2006/relationships/hyperlink" Target="https://campfin.dallascityhall.com/FinalReports/rpt0000002321_20210713_164921.pdf" TargetMode="External"/><Relationship Id="rId11500" Type="http://schemas.openxmlformats.org/officeDocument/2006/relationships/hyperlink" Target="https://campfin.dallascityhall.com/FinalReports/srp0000002067_20210115_163945.pdf" TargetMode="External"/><Relationship Id="rId12831" Type="http://schemas.openxmlformats.org/officeDocument/2006/relationships/hyperlink" Target="https://campfin.dallascityhall.com/FinalReports/rpt0000002321_20210713_164921.pdf" TargetMode="External"/><Relationship Id="rId11507" Type="http://schemas.openxmlformats.org/officeDocument/2006/relationships/hyperlink" Target="https://campfin.dallascityhall.com/FinalReports/srp0000002182_20210401_165551.pdf" TargetMode="External"/><Relationship Id="rId12838" Type="http://schemas.openxmlformats.org/officeDocument/2006/relationships/hyperlink" Target="https://campfin.dallascityhall.com/FinalReports/tcc0000002183_20210404_124812.pdf" TargetMode="External"/><Relationship Id="rId11506" Type="http://schemas.openxmlformats.org/officeDocument/2006/relationships/hyperlink" Target="https://campfin.dallascityhall.com/FinalReports/srp0000002182_20210401_165551.pdf" TargetMode="External"/><Relationship Id="rId12837" Type="http://schemas.openxmlformats.org/officeDocument/2006/relationships/hyperlink" Target="https://campfin.dallascityhall.com/FinalReports/tcc0000002183_20210404_124812.pdf" TargetMode="External"/><Relationship Id="rId11505" Type="http://schemas.openxmlformats.org/officeDocument/2006/relationships/hyperlink" Target="https://campfin.dallascityhall.com/FinalReports/srp0000002182_20210401_165551.pdf" TargetMode="External"/><Relationship Id="rId12836" Type="http://schemas.openxmlformats.org/officeDocument/2006/relationships/hyperlink" Target="https://campfin.dallascityhall.com/FinalReports/tcc0000002183_20210404_124812.pdf" TargetMode="External"/><Relationship Id="rId11504" Type="http://schemas.openxmlformats.org/officeDocument/2006/relationships/hyperlink" Target="https://campfin.dallascityhall.com/FinalReports/srp0000002182_20210401_165551.pdf" TargetMode="External"/><Relationship Id="rId12835" Type="http://schemas.openxmlformats.org/officeDocument/2006/relationships/hyperlink" Target="https://campfin.dallascityhall.com/FinalReports/tcc0000002183_20210404_124812.pdf" TargetMode="External"/><Relationship Id="rId12830" Type="http://schemas.openxmlformats.org/officeDocument/2006/relationships/hyperlink" Target="https://campfin.dallascityhall.com/FinalReports/tcc0000002183_20210404_124812.pdf" TargetMode="External"/><Relationship Id="rId11519" Type="http://schemas.openxmlformats.org/officeDocument/2006/relationships/hyperlink" Target="https://campfin.dallascityhall.com/FinalReports/srp0000002067_20210115_163945.pdf" TargetMode="External"/><Relationship Id="rId11514" Type="http://schemas.openxmlformats.org/officeDocument/2006/relationships/hyperlink" Target="https://campfin.dallascityhall.com/FinalReports/srp0000002241_20210423_170605.pdf" TargetMode="External"/><Relationship Id="rId12845" Type="http://schemas.openxmlformats.org/officeDocument/2006/relationships/hyperlink" Target="https://campfin.dallascityhall.com/FinalReports/tcc0000002183_20210404_124812.pdf" TargetMode="External"/><Relationship Id="rId11513" Type="http://schemas.openxmlformats.org/officeDocument/2006/relationships/hyperlink" Target="https://campfin.dallascityhall.com/FinalReports/srp0000002241_20210423_170605.pdf" TargetMode="External"/><Relationship Id="rId12844" Type="http://schemas.openxmlformats.org/officeDocument/2006/relationships/hyperlink" Target="https://campfin.dallascityhall.com/FinalReports/tcc0000002183_20210404_124812.pdf" TargetMode="External"/><Relationship Id="rId11512" Type="http://schemas.openxmlformats.org/officeDocument/2006/relationships/hyperlink" Target="https://campfin.dallascityhall.com/FinalReports/srp0000002182_20210401_165551.pdf" TargetMode="External"/><Relationship Id="rId12843" Type="http://schemas.openxmlformats.org/officeDocument/2006/relationships/hyperlink" Target="https://campfin.dallascityhall.com/FinalReports/tcc0000002183_20210404_124812.pdf" TargetMode="External"/><Relationship Id="rId11511" Type="http://schemas.openxmlformats.org/officeDocument/2006/relationships/hyperlink" Target="https://campfin.dallascityhall.com/FinalReports/srp0000002182_20210401_165551.pdf" TargetMode="External"/><Relationship Id="rId12842" Type="http://schemas.openxmlformats.org/officeDocument/2006/relationships/hyperlink" Target="https://campfin.dallascityhall.com/FinalReports/tcc0000002183_20210404_124812.pdf" TargetMode="External"/><Relationship Id="rId11518" Type="http://schemas.openxmlformats.org/officeDocument/2006/relationships/hyperlink" Target="https://campfin.dallascityhall.com/FinalReports/srp0000002182_20210401_165551.pdf" TargetMode="External"/><Relationship Id="rId12849" Type="http://schemas.openxmlformats.org/officeDocument/2006/relationships/hyperlink" Target="https://campfin.dallascityhall.com/FinalReports/tcc0000002183_20210404_124812.pdf" TargetMode="External"/><Relationship Id="rId11517" Type="http://schemas.openxmlformats.org/officeDocument/2006/relationships/hyperlink" Target="https://campfin.dallascityhall.com/FinalReports/srp0000002329_20210715_103332.pdf" TargetMode="External"/><Relationship Id="rId12848" Type="http://schemas.openxmlformats.org/officeDocument/2006/relationships/hyperlink" Target="https://campfin.dallascityhall.com/FinalReports/tcc0000002183_20210404_124812.pdf" TargetMode="External"/><Relationship Id="rId11516" Type="http://schemas.openxmlformats.org/officeDocument/2006/relationships/hyperlink" Target="https://campfin.dallascityhall.com/FinalReports/srp0000002329_20210715_103332.pdf" TargetMode="External"/><Relationship Id="rId12847" Type="http://schemas.openxmlformats.org/officeDocument/2006/relationships/hyperlink" Target="https://campfin.dallascityhall.com/FinalReports/rpt0000002321_20210713_164921.pdf" TargetMode="External"/><Relationship Id="rId11515" Type="http://schemas.openxmlformats.org/officeDocument/2006/relationships/hyperlink" Target="https://campfin.dallascityhall.com/FinalReports/srp0000002241_20210423_170605.pdf" TargetMode="External"/><Relationship Id="rId12846" Type="http://schemas.openxmlformats.org/officeDocument/2006/relationships/hyperlink" Target="https://campfin.dallascityhall.com/FinalReports/rpt0000002321_20210713_164921.pdf" TargetMode="External"/><Relationship Id="rId11510" Type="http://schemas.openxmlformats.org/officeDocument/2006/relationships/hyperlink" Target="https://campfin.dallascityhall.com/FinalReports/srp0000002182_20210401_165551.pdf" TargetMode="External"/><Relationship Id="rId12841" Type="http://schemas.openxmlformats.org/officeDocument/2006/relationships/hyperlink" Target="https://campfin.dallascityhall.com/FinalReports/rpt0000002321_20210713_164921.pdf" TargetMode="External"/><Relationship Id="rId12840" Type="http://schemas.openxmlformats.org/officeDocument/2006/relationships/hyperlink" Target="https://campfin.dallascityhall.com/FinalReports/tcc0000002183_20210404_124812.pdf" TargetMode="External"/><Relationship Id="rId12819" Type="http://schemas.openxmlformats.org/officeDocument/2006/relationships/hyperlink" Target="https://campfin.dallascityhall.com/FinalReports/tec0000002302_20210618_101921.pdf" TargetMode="External"/><Relationship Id="rId12818" Type="http://schemas.openxmlformats.org/officeDocument/2006/relationships/hyperlink" Target="https://campfin.dallascityhall.com/FinalReports/tcc0000002233_20210618_105949.pdf" TargetMode="External"/><Relationship Id="rId12817" Type="http://schemas.openxmlformats.org/officeDocument/2006/relationships/hyperlink" Target="https://campfin.dallascityhall.com/FinalReports/tcc0000002233_20210618_105949.pdf" TargetMode="External"/><Relationship Id="rId12812" Type="http://schemas.openxmlformats.org/officeDocument/2006/relationships/hyperlink" Target="https://campfin.dallascityhall.com/FinalReports/tcc0000002233_20210618_105949.pdf" TargetMode="External"/><Relationship Id="rId12811" Type="http://schemas.openxmlformats.org/officeDocument/2006/relationships/hyperlink" Target="https://campfin.dallascityhall.com/FinalReports/tec0000002132_20210329_145034.pdf" TargetMode="External"/><Relationship Id="rId12810" Type="http://schemas.openxmlformats.org/officeDocument/2006/relationships/hyperlink" Target="https://campfin.dallascityhall.com/FinalReports/tec0000002132_20210329_145034.pdf" TargetMode="External"/><Relationship Id="rId12816" Type="http://schemas.openxmlformats.org/officeDocument/2006/relationships/hyperlink" Target="https://campfin.dallascityhall.com/FinalReports/tec0000002302_20210618_101921.pdf" TargetMode="External"/><Relationship Id="rId12815" Type="http://schemas.openxmlformats.org/officeDocument/2006/relationships/hyperlink" Target="https://campfin.dallascityhall.com/FinalReports/tec0000002132_20210329_145034.pdf" TargetMode="External"/><Relationship Id="rId12814" Type="http://schemas.openxmlformats.org/officeDocument/2006/relationships/hyperlink" Target="https://campfin.dallascityhall.com/FinalReports/tec0000002302_20210618_101921.pdf" TargetMode="External"/><Relationship Id="rId12813" Type="http://schemas.openxmlformats.org/officeDocument/2006/relationships/hyperlink" Target="https://campfin.dallascityhall.com/FinalReports/tec0000002302_20210618_101921.pdf" TargetMode="External"/><Relationship Id="rId12829" Type="http://schemas.openxmlformats.org/officeDocument/2006/relationships/hyperlink" Target="https://campfin.dallascityhall.com/FinalReports/tec0000002100_20210129_234100.pdf" TargetMode="External"/><Relationship Id="rId12828" Type="http://schemas.openxmlformats.org/officeDocument/2006/relationships/hyperlink" Target="https://campfin.dallascityhall.com/FinalReports/tcc0000002098_20210129_234817.pdf" TargetMode="External"/><Relationship Id="rId12823" Type="http://schemas.openxmlformats.org/officeDocument/2006/relationships/hyperlink" Target="https://campfin.dallascityhall.com/FinalReports/tcc0000002233_20210618_105949.pdf" TargetMode="External"/><Relationship Id="rId12822" Type="http://schemas.openxmlformats.org/officeDocument/2006/relationships/hyperlink" Target="https://campfin.dallascityhall.com/FinalReports/tcc0000002233_20210618_105949.pdf" TargetMode="External"/><Relationship Id="rId12821" Type="http://schemas.openxmlformats.org/officeDocument/2006/relationships/hyperlink" Target="https://campfin.dallascityhall.com/FinalReports/tcc0000002233_20210618_105949.pdf" TargetMode="External"/><Relationship Id="rId12820" Type="http://schemas.openxmlformats.org/officeDocument/2006/relationships/hyperlink" Target="https://campfin.dallascityhall.com/FinalReports/tec0000002132_20210329_145034.pdf" TargetMode="External"/><Relationship Id="rId12827" Type="http://schemas.openxmlformats.org/officeDocument/2006/relationships/hyperlink" Target="https://campfin.dallascityhall.com/FinalReports/srp0000002029_20200708_110830.pdf" TargetMode="External"/><Relationship Id="rId12826" Type="http://schemas.openxmlformats.org/officeDocument/2006/relationships/hyperlink" Target="https://campfin.dallascityhall.com/FinalReports/srp0000002029_20200708_110830.pdf" TargetMode="External"/><Relationship Id="rId12825" Type="http://schemas.openxmlformats.org/officeDocument/2006/relationships/hyperlink" Target="https://campfin.dallascityhall.com/FinalReports/tec0000002214_20210618_202853.pdf" TargetMode="External"/><Relationship Id="rId12824" Type="http://schemas.openxmlformats.org/officeDocument/2006/relationships/hyperlink" Target="https://campfin.dallascityhall.com/FinalReports/tec0000002302_20210618_101921.pdf" TargetMode="External"/><Relationship Id="rId9330" Type="http://schemas.openxmlformats.org/officeDocument/2006/relationships/hyperlink" Target="https://campfin.dallascityhall.com/FinalReports/srp0000002291_20210601_031432.pdf" TargetMode="External"/><Relationship Id="rId9331" Type="http://schemas.openxmlformats.org/officeDocument/2006/relationships/hyperlink" Target="https://campfin.dallascityhall.com/FinalReports/srp0000002291_20210601_031432.pdf" TargetMode="External"/><Relationship Id="rId9332" Type="http://schemas.openxmlformats.org/officeDocument/2006/relationships/hyperlink" Target="https://campfin.dallascityhall.com/FinalReports/srp0000002291_20210601_031432.pdf" TargetMode="External"/><Relationship Id="rId9333" Type="http://schemas.openxmlformats.org/officeDocument/2006/relationships/hyperlink" Target="https://campfin.dallascityhall.com/FinalReports/srp0000002291_20210601_031432.pdf" TargetMode="External"/><Relationship Id="rId8002" Type="http://schemas.openxmlformats.org/officeDocument/2006/relationships/hyperlink" Target="https://campfin.dallascityhall.com/FinalReports/tec0000002264_20210424_005914.pdf" TargetMode="External"/><Relationship Id="rId8001" Type="http://schemas.openxmlformats.org/officeDocument/2006/relationships/hyperlink" Target="https://campfin.dallascityhall.com/FinalReports/tec0000002264_20210424_005914.pdf" TargetMode="External"/><Relationship Id="rId8000" Type="http://schemas.openxmlformats.org/officeDocument/2006/relationships/hyperlink" Target="https://campfin.dallascityhall.com/FinalReports/tec0000002264_20210424_005914.pdf" TargetMode="External"/><Relationship Id="rId8006" Type="http://schemas.openxmlformats.org/officeDocument/2006/relationships/hyperlink" Target="https://campfin.dallascityhall.com/FinalReports/tec0000002264_20210424_005914.pdf" TargetMode="External"/><Relationship Id="rId9338" Type="http://schemas.openxmlformats.org/officeDocument/2006/relationships/hyperlink" Target="https://campfin.dallascityhall.com/FinalReports/srp0000002174_20210401_223927.pdf" TargetMode="External"/><Relationship Id="rId8005" Type="http://schemas.openxmlformats.org/officeDocument/2006/relationships/hyperlink" Target="https://campfin.dallascityhall.com/FinalReports/tec0000002264_20210424_005914.pdf" TargetMode="External"/><Relationship Id="rId9339" Type="http://schemas.openxmlformats.org/officeDocument/2006/relationships/hyperlink" Target="https://campfin.dallascityhall.com/FinalReports/srp0000002174_20210401_223927.pdf" TargetMode="External"/><Relationship Id="rId8004" Type="http://schemas.openxmlformats.org/officeDocument/2006/relationships/hyperlink" Target="https://campfin.dallascityhall.com/FinalReports/tec0000002264_20210424_005914.pdf" TargetMode="External"/><Relationship Id="rId8003" Type="http://schemas.openxmlformats.org/officeDocument/2006/relationships/hyperlink" Target="https://campfin.dallascityhall.com/FinalReports/tec0000002264_20210424_005914.pdf" TargetMode="External"/><Relationship Id="rId9334" Type="http://schemas.openxmlformats.org/officeDocument/2006/relationships/hyperlink" Target="https://campfin.dallascityhall.com/FinalReports/srp0000002338_20210715_170346.pdf" TargetMode="External"/><Relationship Id="rId8009" Type="http://schemas.openxmlformats.org/officeDocument/2006/relationships/hyperlink" Target="https://campfin.dallascityhall.com/FinalReports/tec0000002264_20210424_005914.pdf" TargetMode="External"/><Relationship Id="rId9335" Type="http://schemas.openxmlformats.org/officeDocument/2006/relationships/hyperlink" Target="https://campfin.dallascityhall.com/FinalReports/srp0000002415_20220118_172934.pdf" TargetMode="External"/><Relationship Id="rId8008" Type="http://schemas.openxmlformats.org/officeDocument/2006/relationships/hyperlink" Target="https://campfin.dallascityhall.com/FinalReports/tec0000002264_20210424_005914.pdf" TargetMode="External"/><Relationship Id="rId9336" Type="http://schemas.openxmlformats.org/officeDocument/2006/relationships/hyperlink" Target="https://campfin.dallascityhall.com/FinalReports/srp0000002291_20210601_031432.pdf" TargetMode="External"/><Relationship Id="rId8007" Type="http://schemas.openxmlformats.org/officeDocument/2006/relationships/hyperlink" Target="https://campfin.dallascityhall.com/FinalReports/tec0000002264_20210424_005914.pdf" TargetMode="External"/><Relationship Id="rId9337" Type="http://schemas.openxmlformats.org/officeDocument/2006/relationships/hyperlink" Target="https://campfin.dallascityhall.com/FinalReports/srp0000002291_20210601_031432.pdf" TargetMode="External"/><Relationship Id="rId9320" Type="http://schemas.openxmlformats.org/officeDocument/2006/relationships/hyperlink" Target="https://campfin.dallascityhall.com/FinalReports/srp0000002174_20210401_223927.pdf" TargetMode="External"/><Relationship Id="rId9321" Type="http://schemas.openxmlformats.org/officeDocument/2006/relationships/hyperlink" Target="https://campfin.dallascityhall.com/FinalReports/srp0000002415_20220118_172934.pdf" TargetMode="External"/><Relationship Id="rId9322" Type="http://schemas.openxmlformats.org/officeDocument/2006/relationships/hyperlink" Target="https://campfin.dallascityhall.com/FinalReports/srp0000002267_20210425_095401.pdf" TargetMode="External"/><Relationship Id="rId9327" Type="http://schemas.openxmlformats.org/officeDocument/2006/relationships/hyperlink" Target="https://campfin.dallascityhall.com/FinalReports/srp0000002291_20210601_031432.pdf" TargetMode="External"/><Relationship Id="rId9328" Type="http://schemas.openxmlformats.org/officeDocument/2006/relationships/hyperlink" Target="https://campfin.dallascityhall.com/FinalReports/srp0000002291_20210601_031432.pdf" TargetMode="External"/><Relationship Id="rId9329" Type="http://schemas.openxmlformats.org/officeDocument/2006/relationships/hyperlink" Target="https://campfin.dallascityhall.com/FinalReports/srp0000002291_20210601_031432.pdf" TargetMode="External"/><Relationship Id="rId9323" Type="http://schemas.openxmlformats.org/officeDocument/2006/relationships/hyperlink" Target="https://campfin.dallascityhall.com/FinalReports/srp0000002267_20210425_095401.pdf" TargetMode="External"/><Relationship Id="rId9324" Type="http://schemas.openxmlformats.org/officeDocument/2006/relationships/hyperlink" Target="https://campfin.dallascityhall.com/FinalReports/srp0000002267_20210425_095401.pdf" TargetMode="External"/><Relationship Id="rId9325" Type="http://schemas.openxmlformats.org/officeDocument/2006/relationships/hyperlink" Target="https://campfin.dallascityhall.com/FinalReports/srp0000002267_20210425_095401.pdf" TargetMode="External"/><Relationship Id="rId9326" Type="http://schemas.openxmlformats.org/officeDocument/2006/relationships/hyperlink" Target="https://campfin.dallascityhall.com/FinalReports/srp0000002267_20210425_095401.pdf" TargetMode="External"/><Relationship Id="rId8020" Type="http://schemas.openxmlformats.org/officeDocument/2006/relationships/hyperlink" Target="https://campfin.dallascityhall.com/FinalReports/tec0000002264_20210424_005914.pdf" TargetMode="External"/><Relationship Id="rId9352" Type="http://schemas.openxmlformats.org/officeDocument/2006/relationships/hyperlink" Target="https://campfin.dallascityhall.com/FinalReports/srp0000002291_20210601_031432.pdf" TargetMode="External"/><Relationship Id="rId9353" Type="http://schemas.openxmlformats.org/officeDocument/2006/relationships/hyperlink" Target="https://campfin.dallascityhall.com/FinalReports/srp0000002291_20210601_031432.pdf" TargetMode="External"/><Relationship Id="rId9354" Type="http://schemas.openxmlformats.org/officeDocument/2006/relationships/hyperlink" Target="https://campfin.dallascityhall.com/FinalReports/srp0000002291_20210601_031432.pdf" TargetMode="External"/><Relationship Id="rId9355" Type="http://schemas.openxmlformats.org/officeDocument/2006/relationships/hyperlink" Target="https://campfin.dallascityhall.com/FinalReports/srp0000002338_20210715_170346.pdf" TargetMode="External"/><Relationship Id="rId8024" Type="http://schemas.openxmlformats.org/officeDocument/2006/relationships/hyperlink" Target="https://campfin.dallascityhall.com/FinalReports/tec0000002200_20210402_024018.pdf" TargetMode="External"/><Relationship Id="rId8023" Type="http://schemas.openxmlformats.org/officeDocument/2006/relationships/hyperlink" Target="https://campfin.dallascityhall.com/FinalReports/tec0000002200_20210402_024018.pdf" TargetMode="External"/><Relationship Id="rId8022" Type="http://schemas.openxmlformats.org/officeDocument/2006/relationships/hyperlink" Target="https://campfin.dallascityhall.com/FinalReports/tec0000002264_20210424_005914.pdf" TargetMode="External"/><Relationship Id="rId9350" Type="http://schemas.openxmlformats.org/officeDocument/2006/relationships/hyperlink" Target="https://campfin.dallascityhall.com/FinalReports/srp0000002267_20210425_095401.pdf" TargetMode="External"/><Relationship Id="rId8021" Type="http://schemas.openxmlformats.org/officeDocument/2006/relationships/hyperlink" Target="https://campfin.dallascityhall.com/FinalReports/tec0000002264_20210424_005914.pdf" TargetMode="External"/><Relationship Id="rId9351" Type="http://schemas.openxmlformats.org/officeDocument/2006/relationships/hyperlink" Target="https://campfin.dallascityhall.com/FinalReports/srp0000002291_20210601_031432.pdf" TargetMode="External"/><Relationship Id="rId8028" Type="http://schemas.openxmlformats.org/officeDocument/2006/relationships/hyperlink" Target="https://campfin.dallascityhall.com/FinalReports/tec0000002264_20210424_005914.pdf" TargetMode="External"/><Relationship Id="rId8027" Type="http://schemas.openxmlformats.org/officeDocument/2006/relationships/hyperlink" Target="https://campfin.dallascityhall.com/FinalReports/tec0000002264_20210424_005914.pdf" TargetMode="External"/><Relationship Id="rId8026" Type="http://schemas.openxmlformats.org/officeDocument/2006/relationships/hyperlink" Target="https://campfin.dallascityhall.com/FinalReports/tec0000002200_20210402_024018.pdf" TargetMode="External"/><Relationship Id="rId8025" Type="http://schemas.openxmlformats.org/officeDocument/2006/relationships/hyperlink" Target="https://campfin.dallascityhall.com/FinalReports/tec0000002200_20210402_024018.pdf" TargetMode="External"/><Relationship Id="rId9356" Type="http://schemas.openxmlformats.org/officeDocument/2006/relationships/hyperlink" Target="https://campfin.dallascityhall.com/FinalReports/srp0000002338_20210715_170346.pdf" TargetMode="External"/><Relationship Id="rId9357" Type="http://schemas.openxmlformats.org/officeDocument/2006/relationships/hyperlink" Target="https://campfin.dallascityhall.com/FinalReports/srp0000002291_20210601_031432.pdf" TargetMode="External"/><Relationship Id="rId9358" Type="http://schemas.openxmlformats.org/officeDocument/2006/relationships/hyperlink" Target="https://campfin.dallascityhall.com/FinalReports/srp0000002291_20210601_031432.pdf" TargetMode="External"/><Relationship Id="rId8029" Type="http://schemas.openxmlformats.org/officeDocument/2006/relationships/hyperlink" Target="https://campfin.dallascityhall.com/FinalReports/tec0000002264_20210424_005914.pdf" TargetMode="External"/><Relationship Id="rId9359" Type="http://schemas.openxmlformats.org/officeDocument/2006/relationships/hyperlink" Target="https://campfin.dallascityhall.com/FinalReports/srp0000002291_20210601_031432.pdf" TargetMode="External"/><Relationship Id="rId9341" Type="http://schemas.openxmlformats.org/officeDocument/2006/relationships/hyperlink" Target="https://campfin.dallascityhall.com/FinalReports/srp0000002174_20210401_223927.pdf" TargetMode="External"/><Relationship Id="rId9342" Type="http://schemas.openxmlformats.org/officeDocument/2006/relationships/hyperlink" Target="https://campfin.dallascityhall.com/FinalReports/srp0000002415_20220118_172934.pdf" TargetMode="External"/><Relationship Id="rId9343" Type="http://schemas.openxmlformats.org/officeDocument/2006/relationships/hyperlink" Target="https://campfin.dallascityhall.com/FinalReports/srp0000002415_20220118_172934.pdf" TargetMode="External"/><Relationship Id="rId9344" Type="http://schemas.openxmlformats.org/officeDocument/2006/relationships/hyperlink" Target="https://campfin.dallascityhall.com/FinalReports/srp0000002267_20210425_095401.pdf" TargetMode="External"/><Relationship Id="rId8013" Type="http://schemas.openxmlformats.org/officeDocument/2006/relationships/hyperlink" Target="https://campfin.dallascityhall.com/FinalReports/tec0000002200_20210402_024018.pdf" TargetMode="External"/><Relationship Id="rId8012" Type="http://schemas.openxmlformats.org/officeDocument/2006/relationships/hyperlink" Target="https://campfin.dallascityhall.com/FinalReports/tec0000002200_20210402_024018.pdf" TargetMode="External"/><Relationship Id="rId8011" Type="http://schemas.openxmlformats.org/officeDocument/2006/relationships/hyperlink" Target="https://campfin.dallascityhall.com/FinalReports/tec0000002264_20210424_005914.pdf" TargetMode="External"/><Relationship Id="rId8010" Type="http://schemas.openxmlformats.org/officeDocument/2006/relationships/hyperlink" Target="https://campfin.dallascityhall.com/FinalReports/tec0000002264_20210424_005914.pdf" TargetMode="External"/><Relationship Id="rId9340" Type="http://schemas.openxmlformats.org/officeDocument/2006/relationships/hyperlink" Target="https://campfin.dallascityhall.com/FinalReports/srp0000002338_20210715_170346.pdf" TargetMode="External"/><Relationship Id="rId8017" Type="http://schemas.openxmlformats.org/officeDocument/2006/relationships/hyperlink" Target="https://campfin.dallascityhall.com/FinalReports/tec0000002200_20210402_024018.pdf" TargetMode="External"/><Relationship Id="rId9349" Type="http://schemas.openxmlformats.org/officeDocument/2006/relationships/hyperlink" Target="https://campfin.dallascityhall.com/FinalReports/srp0000002174_20210401_223927.pdf" TargetMode="External"/><Relationship Id="rId8016" Type="http://schemas.openxmlformats.org/officeDocument/2006/relationships/hyperlink" Target="https://campfin.dallascityhall.com/FinalReports/tec0000002264_20210424_005914.pdf" TargetMode="External"/><Relationship Id="rId8015" Type="http://schemas.openxmlformats.org/officeDocument/2006/relationships/hyperlink" Target="https://campfin.dallascityhall.com/FinalReports/tec0000002200_20210402_024018.pdf" TargetMode="External"/><Relationship Id="rId8014" Type="http://schemas.openxmlformats.org/officeDocument/2006/relationships/hyperlink" Target="https://campfin.dallascityhall.com/FinalReports/tec0000002264_20210424_005914.pdf" TargetMode="External"/><Relationship Id="rId9345" Type="http://schemas.openxmlformats.org/officeDocument/2006/relationships/hyperlink" Target="https://campfin.dallascityhall.com/FinalReports/srp0000002174_20210401_223927.pdf" TargetMode="External"/><Relationship Id="rId9346" Type="http://schemas.openxmlformats.org/officeDocument/2006/relationships/hyperlink" Target="https://campfin.dallascityhall.com/FinalReports/srp0000002291_20210601_031432.pdf" TargetMode="External"/><Relationship Id="rId8019" Type="http://schemas.openxmlformats.org/officeDocument/2006/relationships/hyperlink" Target="https://campfin.dallascityhall.com/FinalReports/tec0000002264_20210424_005914.pdf" TargetMode="External"/><Relationship Id="rId9347" Type="http://schemas.openxmlformats.org/officeDocument/2006/relationships/hyperlink" Target="https://campfin.dallascityhall.com/FinalReports/srp0000002415_20220118_172934.pdf" TargetMode="External"/><Relationship Id="rId8018" Type="http://schemas.openxmlformats.org/officeDocument/2006/relationships/hyperlink" Target="https://campfin.dallascityhall.com/FinalReports/tec0000002264_20210424_005914.pdf" TargetMode="External"/><Relationship Id="rId9348" Type="http://schemas.openxmlformats.org/officeDocument/2006/relationships/hyperlink" Target="https://campfin.dallascityhall.com/FinalReports/srp0000002088_20210115_222050.pdf" TargetMode="External"/><Relationship Id="rId9310" Type="http://schemas.openxmlformats.org/officeDocument/2006/relationships/hyperlink" Target="https://campfin.dallascityhall.com/FinalReports/srp0000002291_20210601_031432.pdf" TargetMode="External"/><Relationship Id="rId9311" Type="http://schemas.openxmlformats.org/officeDocument/2006/relationships/hyperlink" Target="https://campfin.dallascityhall.com/FinalReports/srp0000002174_20210401_223927.pdf" TargetMode="External"/><Relationship Id="rId9316" Type="http://schemas.openxmlformats.org/officeDocument/2006/relationships/hyperlink" Target="https://campfin.dallascityhall.com/FinalReports/srp0000002174_20210401_223927.pdf" TargetMode="External"/><Relationship Id="rId9317" Type="http://schemas.openxmlformats.org/officeDocument/2006/relationships/hyperlink" Target="https://campfin.dallascityhall.com/FinalReports/srp0000002415_20220118_172934.pdf" TargetMode="External"/><Relationship Id="rId9318" Type="http://schemas.openxmlformats.org/officeDocument/2006/relationships/hyperlink" Target="https://campfin.dallascityhall.com/FinalReports/srp0000002291_20210601_031432.pdf" TargetMode="External"/><Relationship Id="rId9319" Type="http://schemas.openxmlformats.org/officeDocument/2006/relationships/hyperlink" Target="https://campfin.dallascityhall.com/FinalReports/srp0000002174_20210401_223927.pdf" TargetMode="External"/><Relationship Id="rId9312" Type="http://schemas.openxmlformats.org/officeDocument/2006/relationships/hyperlink" Target="https://campfin.dallascityhall.com/FinalReports/srp0000002088_20210115_222050.pdf" TargetMode="External"/><Relationship Id="rId9313" Type="http://schemas.openxmlformats.org/officeDocument/2006/relationships/hyperlink" Target="https://campfin.dallascityhall.com/FinalReports/srp0000002415_20220118_172934.pdf" TargetMode="External"/><Relationship Id="rId9314" Type="http://schemas.openxmlformats.org/officeDocument/2006/relationships/hyperlink" Target="https://campfin.dallascityhall.com/FinalReports/srp0000002415_20220118_172934.pdf" TargetMode="External"/><Relationship Id="rId9315" Type="http://schemas.openxmlformats.org/officeDocument/2006/relationships/hyperlink" Target="https://campfin.dallascityhall.com/FinalReports/srp0000002415_20220118_172934.pdf" TargetMode="External"/><Relationship Id="rId9309" Type="http://schemas.openxmlformats.org/officeDocument/2006/relationships/hyperlink" Target="https://campfin.dallascityhall.com/FinalReports/srp0000002338_20210715_170346.pdf" TargetMode="External"/><Relationship Id="rId9300" Type="http://schemas.openxmlformats.org/officeDocument/2006/relationships/hyperlink" Target="https://campfin.dallascityhall.com/FinalReports/srp0000002174_20210401_223927.pdf" TargetMode="External"/><Relationship Id="rId9305" Type="http://schemas.openxmlformats.org/officeDocument/2006/relationships/hyperlink" Target="https://campfin.dallascityhall.com/FinalReports/srp0000002267_20210425_095401.pdf" TargetMode="External"/><Relationship Id="rId9306" Type="http://schemas.openxmlformats.org/officeDocument/2006/relationships/hyperlink" Target="https://campfin.dallascityhall.com/FinalReports/srp0000002291_20210601_031432.pdf" TargetMode="External"/><Relationship Id="rId9307" Type="http://schemas.openxmlformats.org/officeDocument/2006/relationships/hyperlink" Target="https://campfin.dallascityhall.com/FinalReports/srp0000002291_20210601_031432.pdf" TargetMode="External"/><Relationship Id="rId9308" Type="http://schemas.openxmlformats.org/officeDocument/2006/relationships/hyperlink" Target="https://campfin.dallascityhall.com/FinalReports/srp0000002291_20210601_031432.pdf" TargetMode="External"/><Relationship Id="rId9301" Type="http://schemas.openxmlformats.org/officeDocument/2006/relationships/hyperlink" Target="https://campfin.dallascityhall.com/FinalReports/srp0000002291_20210601_031432.pdf" TargetMode="External"/><Relationship Id="rId9302" Type="http://schemas.openxmlformats.org/officeDocument/2006/relationships/hyperlink" Target="https://campfin.dallascityhall.com/FinalReports/srp0000002174_20210401_223927.pdf" TargetMode="External"/><Relationship Id="rId9303" Type="http://schemas.openxmlformats.org/officeDocument/2006/relationships/hyperlink" Target="https://campfin.dallascityhall.com/FinalReports/srp0000002267_20210425_095401.pdf" TargetMode="External"/><Relationship Id="rId9304" Type="http://schemas.openxmlformats.org/officeDocument/2006/relationships/hyperlink" Target="https://campfin.dallascityhall.com/FinalReports/srp0000002267_20210425_095401.pdf" TargetMode="External"/><Relationship Id="rId8093" Type="http://schemas.openxmlformats.org/officeDocument/2006/relationships/hyperlink" Target="https://campfin.dallascityhall.com/FinalReports/tec0000002181_20210401_154525.pdf" TargetMode="External"/><Relationship Id="rId8092" Type="http://schemas.openxmlformats.org/officeDocument/2006/relationships/hyperlink" Target="https://campfin.dallascityhall.com/FinalReports/tec0000002181_20210401_154525.pdf" TargetMode="External"/><Relationship Id="rId8091" Type="http://schemas.openxmlformats.org/officeDocument/2006/relationships/hyperlink" Target="https://campfin.dallascityhall.com/FinalReports/srp0000002377_20220118_113517.pdf" TargetMode="External"/><Relationship Id="rId8090" Type="http://schemas.openxmlformats.org/officeDocument/2006/relationships/hyperlink" Target="https://campfin.dallascityhall.com/FinalReports/srp0000002377_20220118_113517.pdf" TargetMode="External"/><Relationship Id="rId8086" Type="http://schemas.openxmlformats.org/officeDocument/2006/relationships/hyperlink" Target="https://campfin.dallascityhall.com/FinalReports/srp0000002377_20220118_113517.pdf" TargetMode="External"/><Relationship Id="rId8085" Type="http://schemas.openxmlformats.org/officeDocument/2006/relationships/hyperlink" Target="https://campfin.dallascityhall.com/FinalReports/srp0000002377_20220118_113517.pdf" TargetMode="External"/><Relationship Id="rId8084" Type="http://schemas.openxmlformats.org/officeDocument/2006/relationships/hyperlink" Target="https://campfin.dallascityhall.com/FinalReports/tec0000002059_20210115_115742.pdf" TargetMode="External"/><Relationship Id="rId8083" Type="http://schemas.openxmlformats.org/officeDocument/2006/relationships/hyperlink" Target="https://campfin.dallascityhall.com/FinalReports/tec0000002290_20210528_155353.pdf" TargetMode="External"/><Relationship Id="rId8089" Type="http://schemas.openxmlformats.org/officeDocument/2006/relationships/hyperlink" Target="https://campfin.dallascityhall.com/FinalReports/srp0000002377_20220118_113517.pdf" TargetMode="External"/><Relationship Id="rId8088" Type="http://schemas.openxmlformats.org/officeDocument/2006/relationships/hyperlink" Target="https://campfin.dallascityhall.com/FinalReports/srp0000002377_20220118_113517.pdf" TargetMode="External"/><Relationship Id="rId8087" Type="http://schemas.openxmlformats.org/officeDocument/2006/relationships/hyperlink" Target="https://campfin.dallascityhall.com/FinalReports/srp0000002377_20220118_113517.pdf" TargetMode="External"/><Relationship Id="rId10295" Type="http://schemas.openxmlformats.org/officeDocument/2006/relationships/hyperlink" Target="https://campfin.dallascityhall.com/FinalReports/tec0000002230_20210423_160222.pdf" TargetMode="External"/><Relationship Id="rId10296" Type="http://schemas.openxmlformats.org/officeDocument/2006/relationships/hyperlink" Target="https://campfin.dallascityhall.com/FinalReports/tec0000002230_20210423_160222.pdf" TargetMode="External"/><Relationship Id="rId10293" Type="http://schemas.openxmlformats.org/officeDocument/2006/relationships/hyperlink" Target="https://campfin.dallascityhall.com/FinalReports/tec0000002230_20210423_160222.pdf" TargetMode="External"/><Relationship Id="rId10294" Type="http://schemas.openxmlformats.org/officeDocument/2006/relationships/hyperlink" Target="https://campfin.dallascityhall.com/FinalReports/tec0000002230_20210423_160222.pdf" TargetMode="External"/><Relationship Id="rId10299" Type="http://schemas.openxmlformats.org/officeDocument/2006/relationships/hyperlink" Target="https://campfin.dallascityhall.com/FinalReports/tec0000002230_20210423_160222.pdf" TargetMode="External"/><Relationship Id="rId10297" Type="http://schemas.openxmlformats.org/officeDocument/2006/relationships/hyperlink" Target="https://campfin.dallascityhall.com/FinalReports/tec0000002230_20210423_160222.pdf" TargetMode="External"/><Relationship Id="rId10298" Type="http://schemas.openxmlformats.org/officeDocument/2006/relationships/hyperlink" Target="https://campfin.dallascityhall.com/FinalReports/tec0000002230_20210423_160222.pdf" TargetMode="External"/><Relationship Id="rId8082" Type="http://schemas.openxmlformats.org/officeDocument/2006/relationships/hyperlink" Target="https://campfin.dallascityhall.com/FinalReports/rpt0000002250_20210423_164553.pdf" TargetMode="External"/><Relationship Id="rId8081" Type="http://schemas.openxmlformats.org/officeDocument/2006/relationships/hyperlink" Target="https://campfin.dallascityhall.com/FinalReports/rpt0000002250_20210423_164553.pdf" TargetMode="External"/><Relationship Id="rId8080" Type="http://schemas.openxmlformats.org/officeDocument/2006/relationships/hyperlink" Target="https://campfin.dallascityhall.com/FinalReports/srp0000002377_20220118_113517.pdf" TargetMode="External"/><Relationship Id="rId8075" Type="http://schemas.openxmlformats.org/officeDocument/2006/relationships/hyperlink" Target="https://campfin.dallascityhall.com/FinalReports/tec0000002059_20210115_115742.pdf" TargetMode="External"/><Relationship Id="rId8074" Type="http://schemas.openxmlformats.org/officeDocument/2006/relationships/hyperlink" Target="https://campfin.dallascityhall.com/FinalReports/srp0000002336_20210715_125235.pdf" TargetMode="External"/><Relationship Id="rId8073" Type="http://schemas.openxmlformats.org/officeDocument/2006/relationships/hyperlink" Target="https://campfin.dallascityhall.com/FinalReports/tec0000002290_20210528_155353.pdf" TargetMode="External"/><Relationship Id="rId8072" Type="http://schemas.openxmlformats.org/officeDocument/2006/relationships/hyperlink" Target="https://campfin.dallascityhall.com/FinalReports/rpt0000002250_20210423_164553.pdf" TargetMode="External"/><Relationship Id="rId8079" Type="http://schemas.openxmlformats.org/officeDocument/2006/relationships/hyperlink" Target="https://campfin.dallascityhall.com/FinalReports/srp0000002377_20220118_113517.pdf" TargetMode="External"/><Relationship Id="rId8078" Type="http://schemas.openxmlformats.org/officeDocument/2006/relationships/hyperlink" Target="https://campfin.dallascityhall.com/FinalReports/rpt0000002250_20210423_164553.pdf" TargetMode="External"/><Relationship Id="rId8077" Type="http://schemas.openxmlformats.org/officeDocument/2006/relationships/hyperlink" Target="https://campfin.dallascityhall.com/FinalReports/tec0000002059_20210115_115742.pdf" TargetMode="External"/><Relationship Id="rId8076" Type="http://schemas.openxmlformats.org/officeDocument/2006/relationships/hyperlink" Target="https://campfin.dallascityhall.com/FinalReports/srp0000002377_20220118_113517.pdf" TargetMode="External"/><Relationship Id="rId10280" Type="http://schemas.openxmlformats.org/officeDocument/2006/relationships/hyperlink" Target="https://campfin.dallascityhall.com/FinalReports/tec0000002230_20210423_160222.pdf" TargetMode="External"/><Relationship Id="rId10281" Type="http://schemas.openxmlformats.org/officeDocument/2006/relationships/hyperlink" Target="https://campfin.dallascityhall.com/FinalReports/tec0000002230_20210423_160222.pdf" TargetMode="External"/><Relationship Id="rId10279" Type="http://schemas.openxmlformats.org/officeDocument/2006/relationships/hyperlink" Target="https://campfin.dallascityhall.com/FinalReports/tec0000002230_20210423_160222.pdf" TargetMode="External"/><Relationship Id="rId10273" Type="http://schemas.openxmlformats.org/officeDocument/2006/relationships/hyperlink" Target="https://campfin.dallascityhall.com/FinalReports/tec0000002230_20210423_160222.pdf" TargetMode="External"/><Relationship Id="rId10274" Type="http://schemas.openxmlformats.org/officeDocument/2006/relationships/hyperlink" Target="https://campfin.dallascityhall.com/FinalReports/tec0000002230_20210423_160222.pdf" TargetMode="External"/><Relationship Id="rId10271" Type="http://schemas.openxmlformats.org/officeDocument/2006/relationships/hyperlink" Target="https://campfin.dallascityhall.com/FinalReports/tec0000002230_20210423_160222.pdf" TargetMode="External"/><Relationship Id="rId10272" Type="http://schemas.openxmlformats.org/officeDocument/2006/relationships/hyperlink" Target="https://campfin.dallascityhall.com/FinalReports/tec0000002230_20210423_160222.pdf" TargetMode="External"/><Relationship Id="rId10277" Type="http://schemas.openxmlformats.org/officeDocument/2006/relationships/hyperlink" Target="https://campfin.dallascityhall.com/FinalReports/tec0000002230_20210423_160222.pdf" TargetMode="External"/><Relationship Id="rId10278" Type="http://schemas.openxmlformats.org/officeDocument/2006/relationships/hyperlink" Target="https://campfin.dallascityhall.com/FinalReports/tec0000002230_20210423_160222.pdf" TargetMode="External"/><Relationship Id="rId10275" Type="http://schemas.openxmlformats.org/officeDocument/2006/relationships/hyperlink" Target="https://campfin.dallascityhall.com/FinalReports/tec0000002230_20210423_160222.pdf" TargetMode="External"/><Relationship Id="rId10276" Type="http://schemas.openxmlformats.org/officeDocument/2006/relationships/hyperlink" Target="https://campfin.dallascityhall.com/FinalReports/tec0000002230_20210423_160222.pdf" TargetMode="External"/><Relationship Id="rId10291" Type="http://schemas.openxmlformats.org/officeDocument/2006/relationships/hyperlink" Target="https://campfin.dallascityhall.com/FinalReports/tec0000002230_20210423_160222.pdf" TargetMode="External"/><Relationship Id="rId10292" Type="http://schemas.openxmlformats.org/officeDocument/2006/relationships/hyperlink" Target="https://campfin.dallascityhall.com/FinalReports/tec0000002230_20210423_160222.pdf" TargetMode="External"/><Relationship Id="rId10290" Type="http://schemas.openxmlformats.org/officeDocument/2006/relationships/hyperlink" Target="https://campfin.dallascityhall.com/FinalReports/tec0000002230_20210423_160222.pdf" TargetMode="External"/><Relationship Id="rId8097" Type="http://schemas.openxmlformats.org/officeDocument/2006/relationships/hyperlink" Target="https://campfin.dallascityhall.com/FinalReports/rpt0000002250_20210423_164553.pdf" TargetMode="External"/><Relationship Id="rId8096" Type="http://schemas.openxmlformats.org/officeDocument/2006/relationships/hyperlink" Target="https://campfin.dallascityhall.com/FinalReports/srp0000002336_20210715_125235.pdf" TargetMode="External"/><Relationship Id="rId8095" Type="http://schemas.openxmlformats.org/officeDocument/2006/relationships/hyperlink" Target="https://campfin.dallascityhall.com/FinalReports/tec0000002290_20210528_155353.pdf" TargetMode="External"/><Relationship Id="rId8094" Type="http://schemas.openxmlformats.org/officeDocument/2006/relationships/hyperlink" Target="https://campfin.dallascityhall.com/FinalReports/rpt0000002250_20210423_164553.pdf" TargetMode="External"/><Relationship Id="rId8099" Type="http://schemas.openxmlformats.org/officeDocument/2006/relationships/hyperlink" Target="https://campfin.dallascityhall.com/FinalReports/srp0000002377_20220118_113517.pdf" TargetMode="External"/><Relationship Id="rId8098" Type="http://schemas.openxmlformats.org/officeDocument/2006/relationships/hyperlink" Target="https://campfin.dallascityhall.com/FinalReports/tec0000002290_20210528_155353.pdf" TargetMode="External"/><Relationship Id="rId10284" Type="http://schemas.openxmlformats.org/officeDocument/2006/relationships/hyperlink" Target="https://campfin.dallascityhall.com/FinalReports/tec0000002230_20210423_160222.pdf" TargetMode="External"/><Relationship Id="rId10285" Type="http://schemas.openxmlformats.org/officeDocument/2006/relationships/hyperlink" Target="https://campfin.dallascityhall.com/FinalReports/tec0000002230_20210423_160222.pdf" TargetMode="External"/><Relationship Id="rId10282" Type="http://schemas.openxmlformats.org/officeDocument/2006/relationships/hyperlink" Target="https://campfin.dallascityhall.com/FinalReports/tec0000002230_20210423_160222.pdf" TargetMode="External"/><Relationship Id="rId10283" Type="http://schemas.openxmlformats.org/officeDocument/2006/relationships/hyperlink" Target="https://campfin.dallascityhall.com/FinalReports/tec0000002230_20210423_160222.pdf" TargetMode="External"/><Relationship Id="rId10288" Type="http://schemas.openxmlformats.org/officeDocument/2006/relationships/hyperlink" Target="https://campfin.dallascityhall.com/FinalReports/tec0000002230_20210423_160222.pdf" TargetMode="External"/><Relationship Id="rId10289" Type="http://schemas.openxmlformats.org/officeDocument/2006/relationships/hyperlink" Target="https://campfin.dallascityhall.com/FinalReports/tec0000002230_20210423_160222.pdf" TargetMode="External"/><Relationship Id="rId10286" Type="http://schemas.openxmlformats.org/officeDocument/2006/relationships/hyperlink" Target="https://campfin.dallascityhall.com/FinalReports/tec0000002230_20210423_160222.pdf" TargetMode="External"/><Relationship Id="rId10287" Type="http://schemas.openxmlformats.org/officeDocument/2006/relationships/hyperlink" Target="https://campfin.dallascityhall.com/FinalReports/tec0000002230_20210423_160222.pdf" TargetMode="External"/><Relationship Id="rId9380" Type="http://schemas.openxmlformats.org/officeDocument/2006/relationships/hyperlink" Target="https://campfin.dallascityhall.com/FinalReports/srp0000002267_20210425_095401.pdf" TargetMode="External"/><Relationship Id="rId8042" Type="http://schemas.openxmlformats.org/officeDocument/2006/relationships/hyperlink" Target="https://campfin.dallascityhall.com/FinalReports/srp0000002066_20210108_151315.pdf" TargetMode="External"/><Relationship Id="rId9374" Type="http://schemas.openxmlformats.org/officeDocument/2006/relationships/hyperlink" Target="https://campfin.dallascityhall.com/FinalReports/srp0000002338_20210715_170346.pdf" TargetMode="External"/><Relationship Id="rId8041" Type="http://schemas.openxmlformats.org/officeDocument/2006/relationships/hyperlink" Target="https://campfin.dallascityhall.com/FinalReports/srp0000002066_20210108_151315.pdf" TargetMode="External"/><Relationship Id="rId9375" Type="http://schemas.openxmlformats.org/officeDocument/2006/relationships/hyperlink" Target="https://campfin.dallascityhall.com/FinalReports/srp0000002338_20210715_170346.pdf" TargetMode="External"/><Relationship Id="rId8040" Type="http://schemas.openxmlformats.org/officeDocument/2006/relationships/hyperlink" Target="https://campfin.dallascityhall.com/FinalReports/srp0000002066_20210108_151315.pdf" TargetMode="External"/><Relationship Id="rId9376" Type="http://schemas.openxmlformats.org/officeDocument/2006/relationships/hyperlink" Target="https://campfin.dallascityhall.com/FinalReports/srp0000002338_20210715_170346.pdf" TargetMode="External"/><Relationship Id="rId9377" Type="http://schemas.openxmlformats.org/officeDocument/2006/relationships/hyperlink" Target="https://campfin.dallascityhall.com/FinalReports/srp0000002267_20210425_095401.pdf" TargetMode="External"/><Relationship Id="rId8046" Type="http://schemas.openxmlformats.org/officeDocument/2006/relationships/hyperlink" Target="https://campfin.dallascityhall.com/FinalReports/srp0000002318_20210713_152625.pdf" TargetMode="External"/><Relationship Id="rId9370" Type="http://schemas.openxmlformats.org/officeDocument/2006/relationships/hyperlink" Target="https://campfin.dallascityhall.com/FinalReports/srp0000002291_20210601_031432.pdf" TargetMode="External"/><Relationship Id="rId8045" Type="http://schemas.openxmlformats.org/officeDocument/2006/relationships/hyperlink" Target="https://campfin.dallascityhall.com/FinalReports/srp0000002318_20210713_152625.pdf" TargetMode="External"/><Relationship Id="rId9371" Type="http://schemas.openxmlformats.org/officeDocument/2006/relationships/hyperlink" Target="https://campfin.dallascityhall.com/FinalReports/srp0000002291_20210601_031432.pdf" TargetMode="External"/><Relationship Id="rId8044" Type="http://schemas.openxmlformats.org/officeDocument/2006/relationships/hyperlink" Target="https://campfin.dallascityhall.com/FinalReports/srp0000002066_20210108_151315.pdf" TargetMode="External"/><Relationship Id="rId9372" Type="http://schemas.openxmlformats.org/officeDocument/2006/relationships/hyperlink" Target="https://campfin.dallascityhall.com/FinalReports/srp0000002291_20210601_031432.pdf" TargetMode="External"/><Relationship Id="rId8043" Type="http://schemas.openxmlformats.org/officeDocument/2006/relationships/hyperlink" Target="https://campfin.dallascityhall.com/FinalReports/srp0000002066_20210108_151315.pdf" TargetMode="External"/><Relationship Id="rId9373" Type="http://schemas.openxmlformats.org/officeDocument/2006/relationships/hyperlink" Target="https://campfin.dallascityhall.com/FinalReports/srp0000002291_20210601_031432.pdf" TargetMode="External"/><Relationship Id="rId8049" Type="http://schemas.openxmlformats.org/officeDocument/2006/relationships/hyperlink" Target="https://campfin.dallascityhall.com/FinalReports/srp0000002318_20210713_152625.pdf" TargetMode="External"/><Relationship Id="rId8048" Type="http://schemas.openxmlformats.org/officeDocument/2006/relationships/hyperlink" Target="https://campfin.dallascityhall.com/FinalReports/srp0000002318_20210713_152625.pdf" TargetMode="External"/><Relationship Id="rId8047" Type="http://schemas.openxmlformats.org/officeDocument/2006/relationships/hyperlink" Target="https://campfin.dallascityhall.com/FinalReports/srp0000002318_20210713_152625.pdf" TargetMode="External"/><Relationship Id="rId9378" Type="http://schemas.openxmlformats.org/officeDocument/2006/relationships/hyperlink" Target="https://campfin.dallascityhall.com/FinalReports/srp0000002267_20210425_095401.pdf" TargetMode="External"/><Relationship Id="rId9379" Type="http://schemas.openxmlformats.org/officeDocument/2006/relationships/hyperlink" Target="https://campfin.dallascityhall.com/FinalReports/srp0000002338_20210715_170346.pdf" TargetMode="External"/><Relationship Id="rId8031" Type="http://schemas.openxmlformats.org/officeDocument/2006/relationships/hyperlink" Target="https://campfin.dallascityhall.com/FinalReports/srp0000002066_20210108_151315.pdf" TargetMode="External"/><Relationship Id="rId9363" Type="http://schemas.openxmlformats.org/officeDocument/2006/relationships/hyperlink" Target="https://campfin.dallascityhall.com/FinalReports/srp0000002267_20210425_095401.pdf" TargetMode="External"/><Relationship Id="rId8030" Type="http://schemas.openxmlformats.org/officeDocument/2006/relationships/hyperlink" Target="https://campfin.dallascityhall.com/FinalReports/srp0000002026_20200715_125746.pdf" TargetMode="External"/><Relationship Id="rId9364" Type="http://schemas.openxmlformats.org/officeDocument/2006/relationships/hyperlink" Target="https://campfin.dallascityhall.com/FinalReports/srp0000002291_20210601_031432.pdf" TargetMode="External"/><Relationship Id="rId9365" Type="http://schemas.openxmlformats.org/officeDocument/2006/relationships/hyperlink" Target="https://campfin.dallascityhall.com/FinalReports/srp0000002291_20210601_031432.pdf" TargetMode="External"/><Relationship Id="rId9366" Type="http://schemas.openxmlformats.org/officeDocument/2006/relationships/hyperlink" Target="https://campfin.dallascityhall.com/FinalReports/srp0000002338_20210715_170346.pdf" TargetMode="External"/><Relationship Id="rId8035" Type="http://schemas.openxmlformats.org/officeDocument/2006/relationships/hyperlink" Target="https://campfin.dallascityhall.com/FinalReports/srp0000002026_20200715_125746.pdf" TargetMode="External"/><Relationship Id="rId8034" Type="http://schemas.openxmlformats.org/officeDocument/2006/relationships/hyperlink" Target="https://campfin.dallascityhall.com/FinalReports/srp0000002026_20200715_125746.pdf" TargetMode="External"/><Relationship Id="rId9360" Type="http://schemas.openxmlformats.org/officeDocument/2006/relationships/hyperlink" Target="https://campfin.dallascityhall.com/FinalReports/srp0000002338_20210715_170346.pdf" TargetMode="External"/><Relationship Id="rId8033" Type="http://schemas.openxmlformats.org/officeDocument/2006/relationships/hyperlink" Target="https://campfin.dallascityhall.com/FinalReports/srp0000002026_20200715_125746.pdf" TargetMode="External"/><Relationship Id="rId9361" Type="http://schemas.openxmlformats.org/officeDocument/2006/relationships/hyperlink" Target="https://campfin.dallascityhall.com/FinalReports/srp0000002291_20210601_031432.pdf" TargetMode="External"/><Relationship Id="rId8032" Type="http://schemas.openxmlformats.org/officeDocument/2006/relationships/hyperlink" Target="https://campfin.dallascityhall.com/FinalReports/srp0000002318_20210713_152625.pdf" TargetMode="External"/><Relationship Id="rId9362" Type="http://schemas.openxmlformats.org/officeDocument/2006/relationships/hyperlink" Target="https://campfin.dallascityhall.com/FinalReports/srp0000002338_20210715_170346.pdf" TargetMode="External"/><Relationship Id="rId8039" Type="http://schemas.openxmlformats.org/officeDocument/2006/relationships/hyperlink" Target="https://campfin.dallascityhall.com/FinalReports/srp0000002066_20210108_151315.pdf" TargetMode="External"/><Relationship Id="rId8038" Type="http://schemas.openxmlformats.org/officeDocument/2006/relationships/hyperlink" Target="https://campfin.dallascityhall.com/FinalReports/srp0000002026_20200715_125746.pdf" TargetMode="External"/><Relationship Id="rId8037" Type="http://schemas.openxmlformats.org/officeDocument/2006/relationships/hyperlink" Target="https://campfin.dallascityhall.com/FinalReports/srp0000002026_20200715_125746.pdf" TargetMode="External"/><Relationship Id="rId8036" Type="http://schemas.openxmlformats.org/officeDocument/2006/relationships/hyperlink" Target="https://campfin.dallascityhall.com/FinalReports/srp0000002026_20200715_125746.pdf" TargetMode="External"/><Relationship Id="rId9367" Type="http://schemas.openxmlformats.org/officeDocument/2006/relationships/hyperlink" Target="https://campfin.dallascityhall.com/FinalReports/srp0000002291_20210601_031432.pdf" TargetMode="External"/><Relationship Id="rId9368" Type="http://schemas.openxmlformats.org/officeDocument/2006/relationships/hyperlink" Target="https://campfin.dallascityhall.com/FinalReports/srp0000002415_20220118_172934.pdf" TargetMode="External"/><Relationship Id="rId9369" Type="http://schemas.openxmlformats.org/officeDocument/2006/relationships/hyperlink" Target="https://campfin.dallascityhall.com/FinalReports/srp0000002291_20210601_031432.pdf" TargetMode="External"/><Relationship Id="rId8071" Type="http://schemas.openxmlformats.org/officeDocument/2006/relationships/hyperlink" Target="https://campfin.dallascityhall.com/FinalReports/tec0000002181_20210401_154525.pdf" TargetMode="External"/><Relationship Id="rId8070" Type="http://schemas.openxmlformats.org/officeDocument/2006/relationships/hyperlink" Target="https://campfin.dallascityhall.com/FinalReports/tec0000002059_20210115_115742.pdf" TargetMode="External"/><Relationship Id="rId8064" Type="http://schemas.openxmlformats.org/officeDocument/2006/relationships/hyperlink" Target="https://campfin.dallascityhall.com/FinalReports/srp0000002318_20210713_152625.pdf" TargetMode="External"/><Relationship Id="rId9396" Type="http://schemas.openxmlformats.org/officeDocument/2006/relationships/hyperlink" Target="https://campfin.dallascityhall.com/FinalReports/srp0000002291_20210601_031432.pdf" TargetMode="External"/><Relationship Id="rId8063" Type="http://schemas.openxmlformats.org/officeDocument/2006/relationships/hyperlink" Target="https://campfin.dallascityhall.com/FinalReports/srp0000002318_20210713_152625.pdf" TargetMode="External"/><Relationship Id="rId9397" Type="http://schemas.openxmlformats.org/officeDocument/2006/relationships/hyperlink" Target="https://campfin.dallascityhall.com/FinalReports/srp0000002291_20210601_031432.pdf" TargetMode="External"/><Relationship Id="rId8062" Type="http://schemas.openxmlformats.org/officeDocument/2006/relationships/hyperlink" Target="https://campfin.dallascityhall.com/FinalReports/srp0000002318_20210713_152625.pdf" TargetMode="External"/><Relationship Id="rId9398" Type="http://schemas.openxmlformats.org/officeDocument/2006/relationships/hyperlink" Target="https://campfin.dallascityhall.com/FinalReports/srp0000002291_20210601_031432.pdf" TargetMode="External"/><Relationship Id="rId8061" Type="http://schemas.openxmlformats.org/officeDocument/2006/relationships/hyperlink" Target="https://campfin.dallascityhall.com/FinalReports/srp0000002318_20210713_152625.pdf" TargetMode="External"/><Relationship Id="rId9399" Type="http://schemas.openxmlformats.org/officeDocument/2006/relationships/hyperlink" Target="https://campfin.dallascityhall.com/FinalReports/srp0000002291_20210601_031432.pdf" TargetMode="External"/><Relationship Id="rId8068" Type="http://schemas.openxmlformats.org/officeDocument/2006/relationships/hyperlink" Target="https://campfin.dallascityhall.com/FinalReports/srp0000002066_20210108_151315.pdf" TargetMode="External"/><Relationship Id="rId9392" Type="http://schemas.openxmlformats.org/officeDocument/2006/relationships/hyperlink" Target="https://campfin.dallascityhall.com/FinalReports/srp0000002291_20210601_031432.pdf" TargetMode="External"/><Relationship Id="rId8067" Type="http://schemas.openxmlformats.org/officeDocument/2006/relationships/hyperlink" Target="https://campfin.dallascityhall.com/FinalReports/srp0000002026_20200715_125746.pdf" TargetMode="External"/><Relationship Id="rId9393" Type="http://schemas.openxmlformats.org/officeDocument/2006/relationships/hyperlink" Target="https://campfin.dallascityhall.com/FinalReports/srp0000002291_20210601_031432.pdf" TargetMode="External"/><Relationship Id="rId8066" Type="http://schemas.openxmlformats.org/officeDocument/2006/relationships/hyperlink" Target="https://campfin.dallascityhall.com/FinalReports/srp0000002026_20200715_125746.pdf" TargetMode="External"/><Relationship Id="rId9394" Type="http://schemas.openxmlformats.org/officeDocument/2006/relationships/hyperlink" Target="https://campfin.dallascityhall.com/FinalReports/srp0000002291_20210601_031432.pdf" TargetMode="External"/><Relationship Id="rId8065" Type="http://schemas.openxmlformats.org/officeDocument/2006/relationships/hyperlink" Target="https://campfin.dallascityhall.com/FinalReports/srp0000002318_20210713_152625.pdf" TargetMode="External"/><Relationship Id="rId9395" Type="http://schemas.openxmlformats.org/officeDocument/2006/relationships/hyperlink" Target="https://campfin.dallascityhall.com/FinalReports/srp0000002291_20210601_031432.pdf" TargetMode="External"/><Relationship Id="rId8069" Type="http://schemas.openxmlformats.org/officeDocument/2006/relationships/hyperlink" Target="https://campfin.dallascityhall.com/FinalReports/srp0000002377_20220118_113517.pdf" TargetMode="External"/><Relationship Id="rId9390" Type="http://schemas.openxmlformats.org/officeDocument/2006/relationships/hyperlink" Target="https://campfin.dallascityhall.com/FinalReports/srp0000002291_20210601_031432.pdf" TargetMode="External"/><Relationship Id="rId9391" Type="http://schemas.openxmlformats.org/officeDocument/2006/relationships/hyperlink" Target="https://campfin.dallascityhall.com/FinalReports/srp0000002291_20210601_031432.pdf" TargetMode="External"/><Relationship Id="rId8060" Type="http://schemas.openxmlformats.org/officeDocument/2006/relationships/hyperlink" Target="https://campfin.dallascityhall.com/FinalReports/srp0000002318_20210713_152625.pdf" TargetMode="External"/><Relationship Id="rId8053" Type="http://schemas.openxmlformats.org/officeDocument/2006/relationships/hyperlink" Target="https://campfin.dallascityhall.com/FinalReports/srp0000002026_20200715_125746.pdf" TargetMode="External"/><Relationship Id="rId9385" Type="http://schemas.openxmlformats.org/officeDocument/2006/relationships/hyperlink" Target="https://campfin.dallascityhall.com/FinalReports/srp0000002291_20210601_031432.pdf" TargetMode="External"/><Relationship Id="rId8052" Type="http://schemas.openxmlformats.org/officeDocument/2006/relationships/hyperlink" Target="https://campfin.dallascityhall.com/FinalReports/srp0000002026_20200715_125746.pdf" TargetMode="External"/><Relationship Id="rId9386" Type="http://schemas.openxmlformats.org/officeDocument/2006/relationships/hyperlink" Target="https://campfin.dallascityhall.com/FinalReports/srp0000002291_20210601_031432.pdf" TargetMode="External"/><Relationship Id="rId8051" Type="http://schemas.openxmlformats.org/officeDocument/2006/relationships/hyperlink" Target="https://campfin.dallascityhall.com/FinalReports/srp0000002026_20200715_125746.pdf" TargetMode="External"/><Relationship Id="rId9387" Type="http://schemas.openxmlformats.org/officeDocument/2006/relationships/hyperlink" Target="https://campfin.dallascityhall.com/FinalReports/srp0000002291_20210601_031432.pdf" TargetMode="External"/><Relationship Id="rId8050" Type="http://schemas.openxmlformats.org/officeDocument/2006/relationships/hyperlink" Target="https://campfin.dallascityhall.com/FinalReports/srp0000002318_20210713_152625.pdf" TargetMode="External"/><Relationship Id="rId9388" Type="http://schemas.openxmlformats.org/officeDocument/2006/relationships/hyperlink" Target="https://campfin.dallascityhall.com/FinalReports/srp0000002291_20210601_031432.pdf" TargetMode="External"/><Relationship Id="rId8057" Type="http://schemas.openxmlformats.org/officeDocument/2006/relationships/hyperlink" Target="https://campfin.dallascityhall.com/FinalReports/srp0000002066_20210108_151315.pdf" TargetMode="External"/><Relationship Id="rId9381" Type="http://schemas.openxmlformats.org/officeDocument/2006/relationships/hyperlink" Target="https://campfin.dallascityhall.com/FinalReports/srp0000002267_20210425_095401.pdf" TargetMode="External"/><Relationship Id="rId8056" Type="http://schemas.openxmlformats.org/officeDocument/2006/relationships/hyperlink" Target="https://campfin.dallascityhall.com/FinalReports/srp0000002066_20210108_151315.pdf" TargetMode="External"/><Relationship Id="rId9382" Type="http://schemas.openxmlformats.org/officeDocument/2006/relationships/hyperlink" Target="https://campfin.dallascityhall.com/FinalReports/srp0000002291_20210601_031432.pdf" TargetMode="External"/><Relationship Id="rId8055" Type="http://schemas.openxmlformats.org/officeDocument/2006/relationships/hyperlink" Target="https://campfin.dallascityhall.com/FinalReports/srp0000002066_20210108_151315.pdf" TargetMode="External"/><Relationship Id="rId9383" Type="http://schemas.openxmlformats.org/officeDocument/2006/relationships/hyperlink" Target="https://campfin.dallascityhall.com/FinalReports/srp0000002291_20210601_031432.pdf" TargetMode="External"/><Relationship Id="rId8054" Type="http://schemas.openxmlformats.org/officeDocument/2006/relationships/hyperlink" Target="https://campfin.dallascityhall.com/FinalReports/srp0000002066_20210108_151315.pdf" TargetMode="External"/><Relationship Id="rId9384" Type="http://schemas.openxmlformats.org/officeDocument/2006/relationships/hyperlink" Target="https://campfin.dallascityhall.com/FinalReports/srp0000002291_20210601_031432.pdf" TargetMode="External"/><Relationship Id="rId8059" Type="http://schemas.openxmlformats.org/officeDocument/2006/relationships/hyperlink" Target="https://campfin.dallascityhall.com/FinalReports/srp0000002066_20210108_151315.pdf" TargetMode="External"/><Relationship Id="rId8058" Type="http://schemas.openxmlformats.org/officeDocument/2006/relationships/hyperlink" Target="https://campfin.dallascityhall.com/FinalReports/srp0000002066_20210108_151315.pdf" TargetMode="External"/><Relationship Id="rId9389" Type="http://schemas.openxmlformats.org/officeDocument/2006/relationships/hyperlink" Target="https://campfin.dallascityhall.com/FinalReports/srp0000002291_20210601_031432.pdf" TargetMode="External"/><Relationship Id="rId10215" Type="http://schemas.openxmlformats.org/officeDocument/2006/relationships/hyperlink" Target="https://campfin.dallascityhall.com/FinalReports/tcc0000002150_20210408_160944.pdf" TargetMode="External"/><Relationship Id="rId11547" Type="http://schemas.openxmlformats.org/officeDocument/2006/relationships/hyperlink" Target="https://campfin.dallascityhall.com/FinalReports/srp0000002182_20210401_165551.pdf" TargetMode="External"/><Relationship Id="rId12878" Type="http://schemas.openxmlformats.org/officeDocument/2006/relationships/hyperlink" Target="https://campfin.dallascityhall.com/FinalReports/rpt0000002321_20210713_164921.pdf" TargetMode="External"/><Relationship Id="rId10216" Type="http://schemas.openxmlformats.org/officeDocument/2006/relationships/hyperlink" Target="https://campfin.dallascityhall.com/FinalReports/tcc0000002150_20210408_160944.pdf" TargetMode="External"/><Relationship Id="rId11546" Type="http://schemas.openxmlformats.org/officeDocument/2006/relationships/hyperlink" Target="https://campfin.dallascityhall.com/FinalReports/srp0000002182_20210401_165551.pdf" TargetMode="External"/><Relationship Id="rId12877" Type="http://schemas.openxmlformats.org/officeDocument/2006/relationships/hyperlink" Target="https://campfin.dallascityhall.com/FinalReports/rpt0000002321_20210713_164921.pdf" TargetMode="External"/><Relationship Id="rId10213" Type="http://schemas.openxmlformats.org/officeDocument/2006/relationships/hyperlink" Target="https://campfin.dallascityhall.com/FinalReports/tcc0000002150_20210408_160944.pdf" TargetMode="External"/><Relationship Id="rId11545" Type="http://schemas.openxmlformats.org/officeDocument/2006/relationships/hyperlink" Target="https://campfin.dallascityhall.com/FinalReports/srp0000002182_20210401_165551.pdf" TargetMode="External"/><Relationship Id="rId12876" Type="http://schemas.openxmlformats.org/officeDocument/2006/relationships/hyperlink" Target="https://campfin.dallascityhall.com/FinalReports/rpt0000002321_20210713_164921.pdf" TargetMode="External"/><Relationship Id="rId10214" Type="http://schemas.openxmlformats.org/officeDocument/2006/relationships/hyperlink" Target="https://campfin.dallascityhall.com/FinalReports/tcc0000002150_20210408_160944.pdf" TargetMode="External"/><Relationship Id="rId11544" Type="http://schemas.openxmlformats.org/officeDocument/2006/relationships/hyperlink" Target="https://campfin.dallascityhall.com/FinalReports/srp0000002182_20210401_165551.pdf" TargetMode="External"/><Relationship Id="rId12875" Type="http://schemas.openxmlformats.org/officeDocument/2006/relationships/hyperlink" Target="https://campfin.dallascityhall.com/FinalReports/tcc0000002183_20210404_124812.pdf" TargetMode="External"/><Relationship Id="rId10219" Type="http://schemas.openxmlformats.org/officeDocument/2006/relationships/hyperlink" Target="https://campfin.dallascityhall.com/FinalReports/tcc0000002150_20210408_160944.pdf" TargetMode="External"/><Relationship Id="rId10217" Type="http://schemas.openxmlformats.org/officeDocument/2006/relationships/hyperlink" Target="https://campfin.dallascityhall.com/FinalReports/tcc0000002150_20210408_160944.pdf" TargetMode="External"/><Relationship Id="rId11549" Type="http://schemas.openxmlformats.org/officeDocument/2006/relationships/hyperlink" Target="https://campfin.dallascityhall.com/FinalReports/srp0000002182_20210401_165551.pdf" TargetMode="External"/><Relationship Id="rId10218" Type="http://schemas.openxmlformats.org/officeDocument/2006/relationships/hyperlink" Target="https://campfin.dallascityhall.com/FinalReports/tcc0000002150_20210408_160944.pdf" TargetMode="External"/><Relationship Id="rId11548" Type="http://schemas.openxmlformats.org/officeDocument/2006/relationships/hyperlink" Target="https://campfin.dallascityhall.com/FinalReports/srp0000002182_20210401_165551.pdf" TargetMode="External"/><Relationship Id="rId12879" Type="http://schemas.openxmlformats.org/officeDocument/2006/relationships/hyperlink" Target="https://campfin.dallascityhall.com/FinalReports/rpt0000002321_20210713_164921.pdf" TargetMode="External"/><Relationship Id="rId12870" Type="http://schemas.openxmlformats.org/officeDocument/2006/relationships/hyperlink" Target="https://campfin.dallascityhall.com/FinalReports/tcc0000002183_20210404_124812.pdf" TargetMode="External"/><Relationship Id="rId10211" Type="http://schemas.openxmlformats.org/officeDocument/2006/relationships/hyperlink" Target="https://campfin.dallascityhall.com/FinalReports/tcc0000002150_20210408_160944.pdf" TargetMode="External"/><Relationship Id="rId11543" Type="http://schemas.openxmlformats.org/officeDocument/2006/relationships/hyperlink" Target="https://campfin.dallascityhall.com/FinalReports/srp0000002182_20210401_165551.pdf" TargetMode="External"/><Relationship Id="rId12874" Type="http://schemas.openxmlformats.org/officeDocument/2006/relationships/hyperlink" Target="https://campfin.dallascityhall.com/FinalReports/tcc0000002183_20210404_124812.pdf" TargetMode="External"/><Relationship Id="rId10212" Type="http://schemas.openxmlformats.org/officeDocument/2006/relationships/hyperlink" Target="https://campfin.dallascityhall.com/FinalReports/tcc0000002150_20210408_160944.pdf" TargetMode="External"/><Relationship Id="rId11542" Type="http://schemas.openxmlformats.org/officeDocument/2006/relationships/hyperlink" Target="https://campfin.dallascityhall.com/FinalReports/srp0000002067_20210115_163945.pdf" TargetMode="External"/><Relationship Id="rId12873" Type="http://schemas.openxmlformats.org/officeDocument/2006/relationships/hyperlink" Target="https://campfin.dallascityhall.com/FinalReports/tcc0000002183_20210404_124812.pdf" TargetMode="External"/><Relationship Id="rId11541" Type="http://schemas.openxmlformats.org/officeDocument/2006/relationships/hyperlink" Target="https://campfin.dallascityhall.com/FinalReports/srp0000002067_20210115_163945.pdf" TargetMode="External"/><Relationship Id="rId12872" Type="http://schemas.openxmlformats.org/officeDocument/2006/relationships/hyperlink" Target="https://campfin.dallascityhall.com/FinalReports/rpt0000002321_20210713_164921.pdf" TargetMode="External"/><Relationship Id="rId10210" Type="http://schemas.openxmlformats.org/officeDocument/2006/relationships/hyperlink" Target="https://campfin.dallascityhall.com/FinalReports/tcc0000002150_20210408_160944.pdf" TargetMode="External"/><Relationship Id="rId11540" Type="http://schemas.openxmlformats.org/officeDocument/2006/relationships/hyperlink" Target="https://campfin.dallascityhall.com/FinalReports/srp0000002067_20210115_163945.pdf" TargetMode="External"/><Relationship Id="rId12871" Type="http://schemas.openxmlformats.org/officeDocument/2006/relationships/hyperlink" Target="https://campfin.dallascityhall.com/FinalReports/tcc0000002183_20210404_124812.pdf" TargetMode="External"/><Relationship Id="rId10226" Type="http://schemas.openxmlformats.org/officeDocument/2006/relationships/hyperlink" Target="https://campfin.dallascityhall.com/FinalReports/tcc0000002150_20210408_160944.pdf" TargetMode="External"/><Relationship Id="rId11558" Type="http://schemas.openxmlformats.org/officeDocument/2006/relationships/hyperlink" Target="https://campfin.dallascityhall.com/FinalReports/srp0000002182_20210401_165551.pdf" TargetMode="External"/><Relationship Id="rId12889" Type="http://schemas.openxmlformats.org/officeDocument/2006/relationships/hyperlink" Target="https://campfin.dallascityhall.com/FinalReports/tcc0000002183_20210404_124812.pdf" TargetMode="External"/><Relationship Id="rId10227" Type="http://schemas.openxmlformats.org/officeDocument/2006/relationships/hyperlink" Target="https://campfin.dallascityhall.com/FinalReports/tcc0000002150_20210408_160944.pdf" TargetMode="External"/><Relationship Id="rId11557" Type="http://schemas.openxmlformats.org/officeDocument/2006/relationships/hyperlink" Target="https://campfin.dallascityhall.com/FinalReports/srp0000002182_20210401_165551.pdf" TargetMode="External"/><Relationship Id="rId12888" Type="http://schemas.openxmlformats.org/officeDocument/2006/relationships/hyperlink" Target="https://campfin.dallascityhall.com/FinalReports/rpt0000002321_20210713_164921.pdf" TargetMode="External"/><Relationship Id="rId10224" Type="http://schemas.openxmlformats.org/officeDocument/2006/relationships/hyperlink" Target="https://campfin.dallascityhall.com/FinalReports/tcc0000002150_20210408_160944.pdf" TargetMode="External"/><Relationship Id="rId11556" Type="http://schemas.openxmlformats.org/officeDocument/2006/relationships/hyperlink" Target="https://campfin.dallascityhall.com/FinalReports/srp0000002182_20210401_165551.pdf" TargetMode="External"/><Relationship Id="rId12887" Type="http://schemas.openxmlformats.org/officeDocument/2006/relationships/hyperlink" Target="https://campfin.dallascityhall.com/FinalReports/tcc0000002183_20210404_124812.pdf" TargetMode="External"/><Relationship Id="rId10225" Type="http://schemas.openxmlformats.org/officeDocument/2006/relationships/hyperlink" Target="https://campfin.dallascityhall.com/FinalReports/tcc0000002150_20210408_160944.pdf" TargetMode="External"/><Relationship Id="rId11555" Type="http://schemas.openxmlformats.org/officeDocument/2006/relationships/hyperlink" Target="https://campfin.dallascityhall.com/FinalReports/srp0000002182_20210401_165551.pdf" TargetMode="External"/><Relationship Id="rId12886" Type="http://schemas.openxmlformats.org/officeDocument/2006/relationships/hyperlink" Target="https://campfin.dallascityhall.com/FinalReports/tcc0000002183_20210404_124812.pdf" TargetMode="External"/><Relationship Id="rId10228" Type="http://schemas.openxmlformats.org/officeDocument/2006/relationships/hyperlink" Target="https://campfin.dallascityhall.com/FinalReports/tcc0000002150_20210408_160944.pdf" TargetMode="External"/><Relationship Id="rId10229" Type="http://schemas.openxmlformats.org/officeDocument/2006/relationships/hyperlink" Target="https://campfin.dallascityhall.com/FinalReports/tcc0000002150_20210408_160944.pdf" TargetMode="External"/><Relationship Id="rId11559" Type="http://schemas.openxmlformats.org/officeDocument/2006/relationships/hyperlink" Target="https://campfin.dallascityhall.com/FinalReports/srp0000002182_20210401_165551.pdf" TargetMode="External"/><Relationship Id="rId11550" Type="http://schemas.openxmlformats.org/officeDocument/2006/relationships/hyperlink" Target="https://campfin.dallascityhall.com/FinalReports/srp0000002182_20210401_165551.pdf" TargetMode="External"/><Relationship Id="rId12881" Type="http://schemas.openxmlformats.org/officeDocument/2006/relationships/hyperlink" Target="https://campfin.dallascityhall.com/FinalReports/tcc0000002183_20210404_124812.pdf" TargetMode="External"/><Relationship Id="rId12880" Type="http://schemas.openxmlformats.org/officeDocument/2006/relationships/hyperlink" Target="https://campfin.dallascityhall.com/FinalReports/rpt0000002321_20210713_164921.pdf" TargetMode="External"/><Relationship Id="rId10222" Type="http://schemas.openxmlformats.org/officeDocument/2006/relationships/hyperlink" Target="https://campfin.dallascityhall.com/FinalReports/tcc0000002150_20210408_160944.pdf" TargetMode="External"/><Relationship Id="rId11554" Type="http://schemas.openxmlformats.org/officeDocument/2006/relationships/hyperlink" Target="https://campfin.dallascityhall.com/FinalReports/srp0000002182_20210401_165551.pdf" TargetMode="External"/><Relationship Id="rId12885" Type="http://schemas.openxmlformats.org/officeDocument/2006/relationships/hyperlink" Target="https://campfin.dallascityhall.com/FinalReports/tcc0000002183_20210404_124812.pdf" TargetMode="External"/><Relationship Id="rId10223" Type="http://schemas.openxmlformats.org/officeDocument/2006/relationships/hyperlink" Target="https://campfin.dallascityhall.com/FinalReports/tcc0000002150_20210408_160944.pdf" TargetMode="External"/><Relationship Id="rId11553" Type="http://schemas.openxmlformats.org/officeDocument/2006/relationships/hyperlink" Target="https://campfin.dallascityhall.com/FinalReports/srp0000002182_20210401_165551.pdf" TargetMode="External"/><Relationship Id="rId12884" Type="http://schemas.openxmlformats.org/officeDocument/2006/relationships/hyperlink" Target="https://campfin.dallascityhall.com/FinalReports/tcc0000002183_20210404_124812.pdf" TargetMode="External"/><Relationship Id="rId10220" Type="http://schemas.openxmlformats.org/officeDocument/2006/relationships/hyperlink" Target="https://campfin.dallascityhall.com/FinalReports/tcc0000002150_20210408_160944.pdf" TargetMode="External"/><Relationship Id="rId11552" Type="http://schemas.openxmlformats.org/officeDocument/2006/relationships/hyperlink" Target="https://campfin.dallascityhall.com/FinalReports/srp0000002182_20210401_165551.pdf" TargetMode="External"/><Relationship Id="rId12883" Type="http://schemas.openxmlformats.org/officeDocument/2006/relationships/hyperlink" Target="https://campfin.dallascityhall.com/FinalReports/tcc0000002183_20210404_124812.pdf" TargetMode="External"/><Relationship Id="rId10221" Type="http://schemas.openxmlformats.org/officeDocument/2006/relationships/hyperlink" Target="https://campfin.dallascityhall.com/FinalReports/tcc0000002150_20210408_160944.pdf" TargetMode="External"/><Relationship Id="rId11551" Type="http://schemas.openxmlformats.org/officeDocument/2006/relationships/hyperlink" Target="https://campfin.dallascityhall.com/FinalReports/srp0000002182_20210401_165551.pdf" TargetMode="External"/><Relationship Id="rId12882" Type="http://schemas.openxmlformats.org/officeDocument/2006/relationships/hyperlink" Target="https://campfin.dallascityhall.com/FinalReports/tcc0000002183_20210404_124812.pdf" TargetMode="External"/><Relationship Id="rId11525" Type="http://schemas.openxmlformats.org/officeDocument/2006/relationships/hyperlink" Target="https://campfin.dallascityhall.com/FinalReports/srp0000002067_20210115_163945.pdf" TargetMode="External"/><Relationship Id="rId12856" Type="http://schemas.openxmlformats.org/officeDocument/2006/relationships/hyperlink" Target="https://campfin.dallascityhall.com/FinalReports/rpt0000002321_20210713_164921.pdf" TargetMode="External"/><Relationship Id="rId11524" Type="http://schemas.openxmlformats.org/officeDocument/2006/relationships/hyperlink" Target="https://campfin.dallascityhall.com/FinalReports/srp0000002420_20220118_170331.pdf" TargetMode="External"/><Relationship Id="rId12855" Type="http://schemas.openxmlformats.org/officeDocument/2006/relationships/hyperlink" Target="https://campfin.dallascityhall.com/FinalReports/tcc0000002183_20210404_124812.pdf" TargetMode="External"/><Relationship Id="rId11523" Type="http://schemas.openxmlformats.org/officeDocument/2006/relationships/hyperlink" Target="https://campfin.dallascityhall.com/FinalReports/srp0000002420_20220118_170331.pdf" TargetMode="External"/><Relationship Id="rId12854" Type="http://schemas.openxmlformats.org/officeDocument/2006/relationships/hyperlink" Target="https://campfin.dallascityhall.com/FinalReports/rpt0000002321_20210713_164921.pdf" TargetMode="External"/><Relationship Id="rId11522" Type="http://schemas.openxmlformats.org/officeDocument/2006/relationships/hyperlink" Target="https://campfin.dallascityhall.com/FinalReports/srp0000002420_20220118_170331.pdf" TargetMode="External"/><Relationship Id="rId12853" Type="http://schemas.openxmlformats.org/officeDocument/2006/relationships/hyperlink" Target="https://campfin.dallascityhall.com/FinalReports/tcc0000002183_20210404_124812.pdf" TargetMode="External"/><Relationship Id="rId11529" Type="http://schemas.openxmlformats.org/officeDocument/2006/relationships/hyperlink" Target="https://campfin.dallascityhall.com/FinalReports/srp0000002067_20210115_163945.pdf" TargetMode="External"/><Relationship Id="rId11528" Type="http://schemas.openxmlformats.org/officeDocument/2006/relationships/hyperlink" Target="https://campfin.dallascityhall.com/FinalReports/srp0000002067_20210115_163945.pdf" TargetMode="External"/><Relationship Id="rId12859" Type="http://schemas.openxmlformats.org/officeDocument/2006/relationships/hyperlink" Target="https://campfin.dallascityhall.com/FinalReports/tcc0000002183_20210404_124812.pdf" TargetMode="External"/><Relationship Id="rId11527" Type="http://schemas.openxmlformats.org/officeDocument/2006/relationships/hyperlink" Target="https://campfin.dallascityhall.com/FinalReports/srp0000002067_20210115_163945.pdf" TargetMode="External"/><Relationship Id="rId12858" Type="http://schemas.openxmlformats.org/officeDocument/2006/relationships/hyperlink" Target="https://campfin.dallascityhall.com/FinalReports/tcc0000002183_20210404_124812.pdf" TargetMode="External"/><Relationship Id="rId11526" Type="http://schemas.openxmlformats.org/officeDocument/2006/relationships/hyperlink" Target="https://campfin.dallascityhall.com/FinalReports/srp0000002067_20210115_163945.pdf" TargetMode="External"/><Relationship Id="rId12857" Type="http://schemas.openxmlformats.org/officeDocument/2006/relationships/hyperlink" Target="https://campfin.dallascityhall.com/FinalReports/rpt0000002321_20210713_164921.pdf" TargetMode="External"/><Relationship Id="rId11521" Type="http://schemas.openxmlformats.org/officeDocument/2006/relationships/hyperlink" Target="https://campfin.dallascityhall.com/FinalReports/srp0000002182_20210401_165551.pdf" TargetMode="External"/><Relationship Id="rId12852" Type="http://schemas.openxmlformats.org/officeDocument/2006/relationships/hyperlink" Target="https://campfin.dallascityhall.com/FinalReports/rpt0000002321_20210713_164921.pdf" TargetMode="External"/><Relationship Id="rId11520" Type="http://schemas.openxmlformats.org/officeDocument/2006/relationships/hyperlink" Target="https://campfin.dallascityhall.com/FinalReports/srp0000002241_20210423_170605.pdf" TargetMode="External"/><Relationship Id="rId12851" Type="http://schemas.openxmlformats.org/officeDocument/2006/relationships/hyperlink" Target="https://campfin.dallascityhall.com/FinalReports/tcc0000002183_20210404_124812.pdf" TargetMode="External"/><Relationship Id="rId12850" Type="http://schemas.openxmlformats.org/officeDocument/2006/relationships/hyperlink" Target="https://campfin.dallascityhall.com/FinalReports/tcc0000002183_20210404_124812.pdf" TargetMode="External"/><Relationship Id="rId10204" Type="http://schemas.openxmlformats.org/officeDocument/2006/relationships/hyperlink" Target="https://campfin.dallascityhall.com/FinalReports/tcc0000002150_20210408_160944.pdf" TargetMode="External"/><Relationship Id="rId11536" Type="http://schemas.openxmlformats.org/officeDocument/2006/relationships/hyperlink" Target="https://campfin.dallascityhall.com/FinalReports/srp0000002067_20210115_163945.pdf" TargetMode="External"/><Relationship Id="rId12867" Type="http://schemas.openxmlformats.org/officeDocument/2006/relationships/hyperlink" Target="https://campfin.dallascityhall.com/FinalReports/tcc0000002183_20210404_124812.pdf" TargetMode="External"/><Relationship Id="rId10205" Type="http://schemas.openxmlformats.org/officeDocument/2006/relationships/hyperlink" Target="https://campfin.dallascityhall.com/FinalReports/tcc0000002150_20210408_160944.pdf" TargetMode="External"/><Relationship Id="rId11535" Type="http://schemas.openxmlformats.org/officeDocument/2006/relationships/hyperlink" Target="https://campfin.dallascityhall.com/FinalReports/srp0000002067_20210115_163945.pdf" TargetMode="External"/><Relationship Id="rId12866" Type="http://schemas.openxmlformats.org/officeDocument/2006/relationships/hyperlink" Target="https://campfin.dallascityhall.com/FinalReports/tcc0000002183_20210404_124812.pdf" TargetMode="External"/><Relationship Id="rId10202" Type="http://schemas.openxmlformats.org/officeDocument/2006/relationships/hyperlink" Target="https://campfin.dallascityhall.com/FinalReports/tcc0000002150_20210408_160944.pdf" TargetMode="External"/><Relationship Id="rId11534" Type="http://schemas.openxmlformats.org/officeDocument/2006/relationships/hyperlink" Target="https://campfin.dallascityhall.com/FinalReports/srp0000002067_20210115_163945.pdf" TargetMode="External"/><Relationship Id="rId12865" Type="http://schemas.openxmlformats.org/officeDocument/2006/relationships/hyperlink" Target="https://campfin.dallascityhall.com/FinalReports/tcc0000002183_20210404_124812.pdf" TargetMode="External"/><Relationship Id="rId10203" Type="http://schemas.openxmlformats.org/officeDocument/2006/relationships/hyperlink" Target="https://campfin.dallascityhall.com/FinalReports/tcc0000002150_20210408_160944.pdf" TargetMode="External"/><Relationship Id="rId11533" Type="http://schemas.openxmlformats.org/officeDocument/2006/relationships/hyperlink" Target="https://campfin.dallascityhall.com/FinalReports/srp0000002067_20210115_163945.pdf" TargetMode="External"/><Relationship Id="rId12864" Type="http://schemas.openxmlformats.org/officeDocument/2006/relationships/hyperlink" Target="https://campfin.dallascityhall.com/FinalReports/tcc0000002183_20210404_124812.pdf" TargetMode="External"/><Relationship Id="rId10208" Type="http://schemas.openxmlformats.org/officeDocument/2006/relationships/hyperlink" Target="https://campfin.dallascityhall.com/FinalReports/tcc0000002150_20210408_160944.pdf" TargetMode="External"/><Relationship Id="rId10209" Type="http://schemas.openxmlformats.org/officeDocument/2006/relationships/hyperlink" Target="https://campfin.dallascityhall.com/FinalReports/tcc0000002150_20210408_160944.pdf" TargetMode="External"/><Relationship Id="rId11539" Type="http://schemas.openxmlformats.org/officeDocument/2006/relationships/hyperlink" Target="https://campfin.dallascityhall.com/FinalReports/srp0000002067_20210115_163945.pdf" TargetMode="External"/><Relationship Id="rId10206" Type="http://schemas.openxmlformats.org/officeDocument/2006/relationships/hyperlink" Target="https://campfin.dallascityhall.com/FinalReports/tcc0000002150_20210408_160944.pdf" TargetMode="External"/><Relationship Id="rId11538" Type="http://schemas.openxmlformats.org/officeDocument/2006/relationships/hyperlink" Target="https://campfin.dallascityhall.com/FinalReports/srp0000002067_20210115_163945.pdf" TargetMode="External"/><Relationship Id="rId12869" Type="http://schemas.openxmlformats.org/officeDocument/2006/relationships/hyperlink" Target="https://campfin.dallascityhall.com/FinalReports/rpt0000002321_20210713_164921.pdf" TargetMode="External"/><Relationship Id="rId10207" Type="http://schemas.openxmlformats.org/officeDocument/2006/relationships/hyperlink" Target="https://campfin.dallascityhall.com/FinalReports/tcc0000002150_20210408_160944.pdf" TargetMode="External"/><Relationship Id="rId11537" Type="http://schemas.openxmlformats.org/officeDocument/2006/relationships/hyperlink" Target="https://campfin.dallascityhall.com/FinalReports/srp0000002067_20210115_163945.pdf" TargetMode="External"/><Relationship Id="rId12868" Type="http://schemas.openxmlformats.org/officeDocument/2006/relationships/hyperlink" Target="https://campfin.dallascityhall.com/FinalReports/tcc0000002183_20210404_124812.pdf" TargetMode="External"/><Relationship Id="rId10200" Type="http://schemas.openxmlformats.org/officeDocument/2006/relationships/hyperlink" Target="https://campfin.dallascityhall.com/FinalReports/tcc0000002150_20210408_160944.pdf" TargetMode="External"/><Relationship Id="rId11532" Type="http://schemas.openxmlformats.org/officeDocument/2006/relationships/hyperlink" Target="https://campfin.dallascityhall.com/FinalReports/srp0000002067_20210115_163945.pdf" TargetMode="External"/><Relationship Id="rId12863" Type="http://schemas.openxmlformats.org/officeDocument/2006/relationships/hyperlink" Target="https://campfin.dallascityhall.com/FinalReports/tcc0000002183_20210404_124812.pdf" TargetMode="External"/><Relationship Id="rId10201" Type="http://schemas.openxmlformats.org/officeDocument/2006/relationships/hyperlink" Target="https://campfin.dallascityhall.com/FinalReports/tcc0000002150_20210408_160944.pdf" TargetMode="External"/><Relationship Id="rId11531" Type="http://schemas.openxmlformats.org/officeDocument/2006/relationships/hyperlink" Target="https://campfin.dallascityhall.com/FinalReports/srp0000002067_20210115_163945.pdf" TargetMode="External"/><Relationship Id="rId12862" Type="http://schemas.openxmlformats.org/officeDocument/2006/relationships/hyperlink" Target="https://campfin.dallascityhall.com/FinalReports/rpt0000002321_20210713_164921.pdf" TargetMode="External"/><Relationship Id="rId11530" Type="http://schemas.openxmlformats.org/officeDocument/2006/relationships/hyperlink" Target="https://campfin.dallascityhall.com/FinalReports/srp0000002067_20210115_163945.pdf" TargetMode="External"/><Relationship Id="rId12861" Type="http://schemas.openxmlformats.org/officeDocument/2006/relationships/hyperlink" Target="https://campfin.dallascityhall.com/FinalReports/rpt0000002321_20210713_164921.pdf" TargetMode="External"/><Relationship Id="rId12860" Type="http://schemas.openxmlformats.org/officeDocument/2006/relationships/hyperlink" Target="http://amazon.com" TargetMode="External"/><Relationship Id="rId11590" Type="http://schemas.openxmlformats.org/officeDocument/2006/relationships/hyperlink" Target="https://campfin.dallascityhall.com/FinalReports/srp0000002329_20210715_103332.pdf" TargetMode="External"/><Relationship Id="rId10259" Type="http://schemas.openxmlformats.org/officeDocument/2006/relationships/hyperlink" Target="https://campfin.dallascityhall.com/FinalReports/tec0000002230_20210423_160222.pdf" TargetMode="External"/><Relationship Id="rId10257" Type="http://schemas.openxmlformats.org/officeDocument/2006/relationships/hyperlink" Target="https://campfin.dallascityhall.com/FinalReports/tec0000002230_20210423_160222.pdf" TargetMode="External"/><Relationship Id="rId11589" Type="http://schemas.openxmlformats.org/officeDocument/2006/relationships/hyperlink" Target="https://campfin.dallascityhall.com/FinalReports/srp0000002182_20210401_165551.pdf" TargetMode="External"/><Relationship Id="rId10258" Type="http://schemas.openxmlformats.org/officeDocument/2006/relationships/hyperlink" Target="https://campfin.dallascityhall.com/FinalReports/tec0000002230_20210423_160222.pdf" TargetMode="External"/><Relationship Id="rId11588" Type="http://schemas.openxmlformats.org/officeDocument/2006/relationships/hyperlink" Target="https://campfin.dallascityhall.com/FinalReports/srp0000002182_20210401_165551.pdf" TargetMode="External"/><Relationship Id="rId10251" Type="http://schemas.openxmlformats.org/officeDocument/2006/relationships/hyperlink" Target="https://campfin.dallascityhall.com/FinalReports/tcc0000002150_20210408_160944.pdf" TargetMode="External"/><Relationship Id="rId11583" Type="http://schemas.openxmlformats.org/officeDocument/2006/relationships/hyperlink" Target="https://campfin.dallascityhall.com/FinalReports/srp0000002182_20210401_165551.pdf" TargetMode="External"/><Relationship Id="rId10252" Type="http://schemas.openxmlformats.org/officeDocument/2006/relationships/hyperlink" Target="https://campfin.dallascityhall.com/FinalReports/tcc0000002150_20210408_160944.pdf" TargetMode="External"/><Relationship Id="rId11582" Type="http://schemas.openxmlformats.org/officeDocument/2006/relationships/hyperlink" Target="https://campfin.dallascityhall.com/FinalReports/srp0000002329_20210715_103332.pdf" TargetMode="External"/><Relationship Id="rId11581" Type="http://schemas.openxmlformats.org/officeDocument/2006/relationships/hyperlink" Target="https://campfin.dallascityhall.com/FinalReports/srp0000002329_20210715_103332.pdf" TargetMode="External"/><Relationship Id="rId10250" Type="http://schemas.openxmlformats.org/officeDocument/2006/relationships/hyperlink" Target="https://campfin.dallascityhall.com/FinalReports/tcc0000002150_20210408_160944.pdf" TargetMode="External"/><Relationship Id="rId11580" Type="http://schemas.openxmlformats.org/officeDocument/2006/relationships/hyperlink" Target="https://campfin.dallascityhall.com/FinalReports/srp0000002241_20210423_170605.pdf" TargetMode="External"/><Relationship Id="rId10255" Type="http://schemas.openxmlformats.org/officeDocument/2006/relationships/hyperlink" Target="https://campfin.dallascityhall.com/FinalReports/tcc0000002150_20210408_160944.pdf" TargetMode="External"/><Relationship Id="rId11587" Type="http://schemas.openxmlformats.org/officeDocument/2006/relationships/hyperlink" Target="https://campfin.dallascityhall.com/FinalReports/srp0000002182_20210401_165551.pdf" TargetMode="External"/><Relationship Id="rId10256" Type="http://schemas.openxmlformats.org/officeDocument/2006/relationships/hyperlink" Target="https://campfin.dallascityhall.com/FinalReports/tec0000002230_20210423_160222.pdf" TargetMode="External"/><Relationship Id="rId11586" Type="http://schemas.openxmlformats.org/officeDocument/2006/relationships/hyperlink" Target="https://campfin.dallascityhall.com/FinalReports/srp0000002329_20210715_103332.pdf" TargetMode="External"/><Relationship Id="rId10253" Type="http://schemas.openxmlformats.org/officeDocument/2006/relationships/hyperlink" Target="https://campfin.dallascityhall.com/FinalReports/tcc0000002150_20210408_160944.pdf" TargetMode="External"/><Relationship Id="rId11585" Type="http://schemas.openxmlformats.org/officeDocument/2006/relationships/hyperlink" Target="https://campfin.dallascityhall.com/FinalReports/srp0000002182_20210401_165551.pdf" TargetMode="External"/><Relationship Id="rId10254" Type="http://schemas.openxmlformats.org/officeDocument/2006/relationships/hyperlink" Target="https://campfin.dallascityhall.com/FinalReports/tcc0000002150_20210408_160944.pdf" TargetMode="External"/><Relationship Id="rId11584" Type="http://schemas.openxmlformats.org/officeDocument/2006/relationships/hyperlink" Target="https://campfin.dallascityhall.com/FinalReports/srp0000002067_20210115_163945.pdf" TargetMode="External"/><Relationship Id="rId10270" Type="http://schemas.openxmlformats.org/officeDocument/2006/relationships/hyperlink" Target="https://campfin.dallascityhall.com/FinalReports/tec0000002230_20210423_160222.pdf" TargetMode="External"/><Relationship Id="rId10268" Type="http://schemas.openxmlformats.org/officeDocument/2006/relationships/hyperlink" Target="https://campfin.dallascityhall.com/FinalReports/tec0000002230_20210423_160222.pdf" TargetMode="External"/><Relationship Id="rId10269" Type="http://schemas.openxmlformats.org/officeDocument/2006/relationships/hyperlink" Target="https://campfin.dallascityhall.com/FinalReports/tec0000002230_20210423_160222.pdf" TargetMode="External"/><Relationship Id="rId11599" Type="http://schemas.openxmlformats.org/officeDocument/2006/relationships/hyperlink" Target="https://campfin.dallascityhall.com/FinalReports/srp0000002241_20210423_170605.pdf" TargetMode="External"/><Relationship Id="rId10262" Type="http://schemas.openxmlformats.org/officeDocument/2006/relationships/hyperlink" Target="https://campfin.dallascityhall.com/FinalReports/tec0000002230_20210423_160222.pdf" TargetMode="External"/><Relationship Id="rId11594" Type="http://schemas.openxmlformats.org/officeDocument/2006/relationships/hyperlink" Target="https://campfin.dallascityhall.com/FinalReports/srp0000002329_20210715_103332.pdf" TargetMode="External"/><Relationship Id="rId10263" Type="http://schemas.openxmlformats.org/officeDocument/2006/relationships/hyperlink" Target="https://campfin.dallascityhall.com/FinalReports/tec0000002230_20210423_160222.pdf" TargetMode="External"/><Relationship Id="rId11593" Type="http://schemas.openxmlformats.org/officeDocument/2006/relationships/hyperlink" Target="https://campfin.dallascityhall.com/FinalReports/srp0000002182_20210401_165551.pdf" TargetMode="External"/><Relationship Id="rId10260" Type="http://schemas.openxmlformats.org/officeDocument/2006/relationships/hyperlink" Target="https://campfin.dallascityhall.com/FinalReports/tec0000002230_20210423_160222.pdf" TargetMode="External"/><Relationship Id="rId11592" Type="http://schemas.openxmlformats.org/officeDocument/2006/relationships/hyperlink" Target="https://campfin.dallascityhall.com/FinalReports/srp0000002182_20210401_165551.pdf" TargetMode="External"/><Relationship Id="rId10261" Type="http://schemas.openxmlformats.org/officeDocument/2006/relationships/hyperlink" Target="https://campfin.dallascityhall.com/FinalReports/tec0000002230_20210423_160222.pdf" TargetMode="External"/><Relationship Id="rId11591" Type="http://schemas.openxmlformats.org/officeDocument/2006/relationships/hyperlink" Target="https://campfin.dallascityhall.com/FinalReports/srp0000002182_20210401_165551.pdf" TargetMode="External"/><Relationship Id="rId10266" Type="http://schemas.openxmlformats.org/officeDocument/2006/relationships/hyperlink" Target="https://campfin.dallascityhall.com/FinalReports/tec0000002230_20210423_160222.pdf" TargetMode="External"/><Relationship Id="rId11598" Type="http://schemas.openxmlformats.org/officeDocument/2006/relationships/hyperlink" Target="https://campfin.dallascityhall.com/FinalReports/srp0000002329_20210715_103332.pdf" TargetMode="External"/><Relationship Id="rId10267" Type="http://schemas.openxmlformats.org/officeDocument/2006/relationships/hyperlink" Target="https://campfin.dallascityhall.com/FinalReports/tec0000002230_20210423_160222.pdf" TargetMode="External"/><Relationship Id="rId11597" Type="http://schemas.openxmlformats.org/officeDocument/2006/relationships/hyperlink" Target="https://campfin.dallascityhall.com/FinalReports/srp0000002329_20210715_103332.pdf" TargetMode="External"/><Relationship Id="rId10264" Type="http://schemas.openxmlformats.org/officeDocument/2006/relationships/hyperlink" Target="https://campfin.dallascityhall.com/FinalReports/tec0000002230_20210423_160222.pdf" TargetMode="External"/><Relationship Id="rId11596" Type="http://schemas.openxmlformats.org/officeDocument/2006/relationships/hyperlink" Target="https://campfin.dallascityhall.com/FinalReports/srp0000002329_20210715_103332.pdf" TargetMode="External"/><Relationship Id="rId10265" Type="http://schemas.openxmlformats.org/officeDocument/2006/relationships/hyperlink" Target="https://campfin.dallascityhall.com/FinalReports/tec0000002230_20210423_160222.pdf" TargetMode="External"/><Relationship Id="rId11595" Type="http://schemas.openxmlformats.org/officeDocument/2006/relationships/hyperlink" Target="https://campfin.dallascityhall.com/FinalReports/srp0000002329_20210715_103332.pdf" TargetMode="External"/><Relationship Id="rId10237" Type="http://schemas.openxmlformats.org/officeDocument/2006/relationships/hyperlink" Target="https://campfin.dallascityhall.com/FinalReports/tcc0000002150_20210408_160944.pdf" TargetMode="External"/><Relationship Id="rId11569" Type="http://schemas.openxmlformats.org/officeDocument/2006/relationships/hyperlink" Target="https://campfin.dallascityhall.com/FinalReports/srp0000002241_20210423_170605.pdf" TargetMode="External"/><Relationship Id="rId10238" Type="http://schemas.openxmlformats.org/officeDocument/2006/relationships/hyperlink" Target="https://campfin.dallascityhall.com/FinalReports/tcc0000002150_20210408_160944.pdf" TargetMode="External"/><Relationship Id="rId11568" Type="http://schemas.openxmlformats.org/officeDocument/2006/relationships/hyperlink" Target="https://campfin.dallascityhall.com/FinalReports/srp0000002241_20210423_170605.pdf" TargetMode="External"/><Relationship Id="rId12899" Type="http://schemas.openxmlformats.org/officeDocument/2006/relationships/hyperlink" Target="https://campfin.dallascityhall.com/FinalReports/tcc0000002183_20210404_124812.pdf" TargetMode="External"/><Relationship Id="rId10235" Type="http://schemas.openxmlformats.org/officeDocument/2006/relationships/hyperlink" Target="https://campfin.dallascityhall.com/FinalReports/tcc0000002150_20210408_160944.pdf" TargetMode="External"/><Relationship Id="rId11567" Type="http://schemas.openxmlformats.org/officeDocument/2006/relationships/hyperlink" Target="https://campfin.dallascityhall.com/FinalReports/srp0000002241_20210423_170605.pdf" TargetMode="External"/><Relationship Id="rId12898" Type="http://schemas.openxmlformats.org/officeDocument/2006/relationships/hyperlink" Target="https://campfin.dallascityhall.com/FinalReports/tcc0000002183_20210404_124812.pdf" TargetMode="External"/><Relationship Id="rId10236" Type="http://schemas.openxmlformats.org/officeDocument/2006/relationships/hyperlink" Target="https://campfin.dallascityhall.com/FinalReports/tcc0000002150_20210408_160944.pdf" TargetMode="External"/><Relationship Id="rId11566" Type="http://schemas.openxmlformats.org/officeDocument/2006/relationships/hyperlink" Target="https://campfin.dallascityhall.com/FinalReports/srp0000002241_20210423_170605.pdf" TargetMode="External"/><Relationship Id="rId12897" Type="http://schemas.openxmlformats.org/officeDocument/2006/relationships/hyperlink" Target="https://campfin.dallascityhall.com/FinalReports/tcc0000002183_20210404_124812.pdf" TargetMode="External"/><Relationship Id="rId10239" Type="http://schemas.openxmlformats.org/officeDocument/2006/relationships/hyperlink" Target="https://campfin.dallascityhall.com/FinalReports/tcc0000002150_20210408_160944.pdf" TargetMode="External"/><Relationship Id="rId11561" Type="http://schemas.openxmlformats.org/officeDocument/2006/relationships/hyperlink" Target="https://campfin.dallascityhall.com/FinalReports/srp0000002182_20210401_165551.pdf" TargetMode="External"/><Relationship Id="rId12892" Type="http://schemas.openxmlformats.org/officeDocument/2006/relationships/hyperlink" Target="https://campfin.dallascityhall.com/FinalReports/tcc0000002183_20210404_124812.pdf" TargetMode="External"/><Relationship Id="rId10230" Type="http://schemas.openxmlformats.org/officeDocument/2006/relationships/hyperlink" Target="https://campfin.dallascityhall.com/FinalReports/tcc0000002150_20210408_160944.pdf" TargetMode="External"/><Relationship Id="rId11560" Type="http://schemas.openxmlformats.org/officeDocument/2006/relationships/hyperlink" Target="https://campfin.dallascityhall.com/FinalReports/srp0000002182_20210401_165551.pdf" TargetMode="External"/><Relationship Id="rId12891" Type="http://schemas.openxmlformats.org/officeDocument/2006/relationships/hyperlink" Target="https://campfin.dallascityhall.com/FinalReports/tcc0000002183_20210404_124812.pdf" TargetMode="External"/><Relationship Id="rId12890" Type="http://schemas.openxmlformats.org/officeDocument/2006/relationships/hyperlink" Target="https://campfin.dallascityhall.com/FinalReports/tcc0000002183_20210404_124812.pdf" TargetMode="External"/><Relationship Id="rId10233" Type="http://schemas.openxmlformats.org/officeDocument/2006/relationships/hyperlink" Target="https://campfin.dallascityhall.com/FinalReports/tcc0000002150_20210408_160944.pdf" TargetMode="External"/><Relationship Id="rId11565" Type="http://schemas.openxmlformats.org/officeDocument/2006/relationships/hyperlink" Target="https://campfin.dallascityhall.com/FinalReports/srp0000002182_20210401_165551.pdf" TargetMode="External"/><Relationship Id="rId12896" Type="http://schemas.openxmlformats.org/officeDocument/2006/relationships/hyperlink" Target="https://campfin.dallascityhall.com/FinalReports/tcc0000002183_20210404_124812.pdf" TargetMode="External"/><Relationship Id="rId10234" Type="http://schemas.openxmlformats.org/officeDocument/2006/relationships/hyperlink" Target="https://campfin.dallascityhall.com/FinalReports/tcc0000002150_20210408_160944.pdf" TargetMode="External"/><Relationship Id="rId11564" Type="http://schemas.openxmlformats.org/officeDocument/2006/relationships/hyperlink" Target="https://campfin.dallascityhall.com/FinalReports/srp0000002182_20210401_165551.pdf" TargetMode="External"/><Relationship Id="rId12895" Type="http://schemas.openxmlformats.org/officeDocument/2006/relationships/hyperlink" Target="https://campfin.dallascityhall.com/FinalReports/tcc0000002183_20210404_124812.pdf" TargetMode="External"/><Relationship Id="rId10231" Type="http://schemas.openxmlformats.org/officeDocument/2006/relationships/hyperlink" Target="https://campfin.dallascityhall.com/FinalReports/tcc0000002150_20210408_160944.pdf" TargetMode="External"/><Relationship Id="rId11563" Type="http://schemas.openxmlformats.org/officeDocument/2006/relationships/hyperlink" Target="https://campfin.dallascityhall.com/FinalReports/srp0000002182_20210401_165551.pdf" TargetMode="External"/><Relationship Id="rId12894" Type="http://schemas.openxmlformats.org/officeDocument/2006/relationships/hyperlink" Target="https://campfin.dallascityhall.com/FinalReports/tcc0000002183_20210404_124812.pdf" TargetMode="External"/><Relationship Id="rId10232" Type="http://schemas.openxmlformats.org/officeDocument/2006/relationships/hyperlink" Target="https://campfin.dallascityhall.com/FinalReports/tcc0000002150_20210408_160944.pdf" TargetMode="External"/><Relationship Id="rId11562" Type="http://schemas.openxmlformats.org/officeDocument/2006/relationships/hyperlink" Target="https://campfin.dallascityhall.com/FinalReports/srp0000002182_20210401_165551.pdf" TargetMode="External"/><Relationship Id="rId12893" Type="http://schemas.openxmlformats.org/officeDocument/2006/relationships/hyperlink" Target="https://campfin.dallascityhall.com/FinalReports/tcc0000002183_20210404_124812.pdf" TargetMode="External"/><Relationship Id="rId10248" Type="http://schemas.openxmlformats.org/officeDocument/2006/relationships/hyperlink" Target="https://campfin.dallascityhall.com/FinalReports/tcc0000002150_20210408_160944.pdf" TargetMode="External"/><Relationship Id="rId10249" Type="http://schemas.openxmlformats.org/officeDocument/2006/relationships/hyperlink" Target="https://campfin.dallascityhall.com/FinalReports/tcc0000002150_20210408_160944.pdf" TargetMode="External"/><Relationship Id="rId11579" Type="http://schemas.openxmlformats.org/officeDocument/2006/relationships/hyperlink" Target="https://campfin.dallascityhall.com/FinalReports/srp0000002241_20210423_170605.pdf" TargetMode="External"/><Relationship Id="rId10246" Type="http://schemas.openxmlformats.org/officeDocument/2006/relationships/hyperlink" Target="https://campfin.dallascityhall.com/FinalReports/tcc0000002150_20210408_160944.pdf" TargetMode="External"/><Relationship Id="rId11578" Type="http://schemas.openxmlformats.org/officeDocument/2006/relationships/hyperlink" Target="https://campfin.dallascityhall.com/FinalReports/srp0000002241_20210423_170605.pdf" TargetMode="External"/><Relationship Id="rId10247" Type="http://schemas.openxmlformats.org/officeDocument/2006/relationships/hyperlink" Target="https://campfin.dallascityhall.com/FinalReports/tcc0000002150_20210408_160944.pdf" TargetMode="External"/><Relationship Id="rId11577" Type="http://schemas.openxmlformats.org/officeDocument/2006/relationships/hyperlink" Target="https://campfin.dallascityhall.com/FinalReports/srp0000002241_20210423_170605.pdf" TargetMode="External"/><Relationship Id="rId10240" Type="http://schemas.openxmlformats.org/officeDocument/2006/relationships/hyperlink" Target="https://campfin.dallascityhall.com/FinalReports/tcc0000002150_20210408_160944.pdf" TargetMode="External"/><Relationship Id="rId11572" Type="http://schemas.openxmlformats.org/officeDocument/2006/relationships/hyperlink" Target="https://campfin.dallascityhall.com/FinalReports/srp0000002241_20210423_170605.pdf" TargetMode="External"/><Relationship Id="rId10241" Type="http://schemas.openxmlformats.org/officeDocument/2006/relationships/hyperlink" Target="https://campfin.dallascityhall.com/FinalReports/tcc0000002150_20210408_160944.pdf" TargetMode="External"/><Relationship Id="rId11571" Type="http://schemas.openxmlformats.org/officeDocument/2006/relationships/hyperlink" Target="https://campfin.dallascityhall.com/FinalReports/srp0000002241_20210423_170605.pdf" TargetMode="External"/><Relationship Id="rId11570" Type="http://schemas.openxmlformats.org/officeDocument/2006/relationships/hyperlink" Target="https://campfin.dallascityhall.com/FinalReports/srp0000002241_20210423_170605.pdf" TargetMode="External"/><Relationship Id="rId10244" Type="http://schemas.openxmlformats.org/officeDocument/2006/relationships/hyperlink" Target="https://campfin.dallascityhall.com/FinalReports/tcc0000002150_20210408_160944.pdf" TargetMode="External"/><Relationship Id="rId11576" Type="http://schemas.openxmlformats.org/officeDocument/2006/relationships/hyperlink" Target="https://campfin.dallascityhall.com/FinalReports/srp0000002241_20210423_170605.pdf" TargetMode="External"/><Relationship Id="rId10245" Type="http://schemas.openxmlformats.org/officeDocument/2006/relationships/hyperlink" Target="https://campfin.dallascityhall.com/FinalReports/tcc0000002150_20210408_160944.pdf" TargetMode="External"/><Relationship Id="rId11575" Type="http://schemas.openxmlformats.org/officeDocument/2006/relationships/hyperlink" Target="https://campfin.dallascityhall.com/FinalReports/srp0000002241_20210423_170605.pdf" TargetMode="External"/><Relationship Id="rId10242" Type="http://schemas.openxmlformats.org/officeDocument/2006/relationships/hyperlink" Target="https://campfin.dallascityhall.com/FinalReports/tcc0000002150_20210408_160944.pdf" TargetMode="External"/><Relationship Id="rId11574" Type="http://schemas.openxmlformats.org/officeDocument/2006/relationships/hyperlink" Target="https://campfin.dallascityhall.com/FinalReports/srp0000002241_20210423_170605.pdf" TargetMode="External"/><Relationship Id="rId10243" Type="http://schemas.openxmlformats.org/officeDocument/2006/relationships/hyperlink" Target="https://campfin.dallascityhall.com/FinalReports/tcc0000002150_20210408_160944.pdf" TargetMode="External"/><Relationship Id="rId11573" Type="http://schemas.openxmlformats.org/officeDocument/2006/relationships/hyperlink" Target="https://campfin.dallascityhall.com/FinalReports/srp0000002241_20210423_170605.pdf" TargetMode="External"/><Relationship Id="rId190" Type="http://schemas.openxmlformats.org/officeDocument/2006/relationships/hyperlink" Target="https://campfin.dallascityhall.com/FinalReports/srp0000002405_20220115_111931.pdf" TargetMode="External"/><Relationship Id="rId194" Type="http://schemas.openxmlformats.org/officeDocument/2006/relationships/hyperlink" Target="https://campfin.dallascityhall.com/FinalReports/srp0000002169_20210401_164351.pdf" TargetMode="External"/><Relationship Id="rId193" Type="http://schemas.openxmlformats.org/officeDocument/2006/relationships/hyperlink" Target="https://campfin.dallascityhall.com/FinalReports/srp0000002353_20210715_192232.pdf" TargetMode="External"/><Relationship Id="rId192" Type="http://schemas.openxmlformats.org/officeDocument/2006/relationships/hyperlink" Target="https://campfin.dallascityhall.com/FinalReports/srp0000002405_20220115_111931.pdf" TargetMode="External"/><Relationship Id="rId191" Type="http://schemas.openxmlformats.org/officeDocument/2006/relationships/hyperlink" Target="https://campfin.dallascityhall.com/FinalReports/srp0000002087_20210114_215415.pdf" TargetMode="External"/><Relationship Id="rId11829" Type="http://schemas.openxmlformats.org/officeDocument/2006/relationships/hyperlink" Target="https://campfin.dallascityhall.com/FinalReports/tec0000002136_20210401_102813.pdf" TargetMode="External"/><Relationship Id="rId11828" Type="http://schemas.openxmlformats.org/officeDocument/2006/relationships/hyperlink" Target="https://campfin.dallascityhall.com/FinalReports/tec0000002136_20210401_102813.pdf" TargetMode="External"/><Relationship Id="rId11827" Type="http://schemas.openxmlformats.org/officeDocument/2006/relationships/hyperlink" Target="https://campfin.dallascityhall.com/FinalReports/tec0000002136_20210401_102813.pdf" TargetMode="External"/><Relationship Id="rId11822" Type="http://schemas.openxmlformats.org/officeDocument/2006/relationships/hyperlink" Target="https://campfin.dallascityhall.com/FinalReports/tec0000002281_20210528_145340.pdf" TargetMode="External"/><Relationship Id="rId11821" Type="http://schemas.openxmlformats.org/officeDocument/2006/relationships/hyperlink" Target="https://campfin.dallascityhall.com/FinalReports/tec0000002227_20210423_135604.pdf" TargetMode="External"/><Relationship Id="rId11820" Type="http://schemas.openxmlformats.org/officeDocument/2006/relationships/hyperlink" Target="https://campfin.dallascityhall.com/FinalReports/tec0000002136_20210401_102813.pdf" TargetMode="External"/><Relationship Id="rId11826" Type="http://schemas.openxmlformats.org/officeDocument/2006/relationships/hyperlink" Target="https://campfin.dallascityhall.com/FinalReports/srp0000002408_20220118_130408.pdf" TargetMode="External"/><Relationship Id="rId11825" Type="http://schemas.openxmlformats.org/officeDocument/2006/relationships/hyperlink" Target="https://campfin.dallascityhall.com/FinalReports/rpt0000002312_20210710_091928.pdf" TargetMode="External"/><Relationship Id="rId11824" Type="http://schemas.openxmlformats.org/officeDocument/2006/relationships/hyperlink" Target="https://campfin.dallascityhall.com/FinalReports/tec0000002281_20210528_145340.pdf" TargetMode="External"/><Relationship Id="rId11823" Type="http://schemas.openxmlformats.org/officeDocument/2006/relationships/hyperlink" Target="https://campfin.dallascityhall.com/FinalReports/tec0000002281_20210528_145340.pdf" TargetMode="External"/><Relationship Id="rId187" Type="http://schemas.openxmlformats.org/officeDocument/2006/relationships/hyperlink" Target="https://campfin.dallascityhall.com/FinalReports/srp0000002287_20210528_165001.pdf" TargetMode="External"/><Relationship Id="rId186" Type="http://schemas.openxmlformats.org/officeDocument/2006/relationships/hyperlink" Target="https://campfin.dallascityhall.com/FinalReports/srp0000002287_20210528_165001.pdf" TargetMode="External"/><Relationship Id="rId185" Type="http://schemas.openxmlformats.org/officeDocument/2006/relationships/hyperlink" Target="https://campfin.dallascityhall.com/FinalReports/srp0000002287_20210528_165001.pdf" TargetMode="External"/><Relationship Id="rId184" Type="http://schemas.openxmlformats.org/officeDocument/2006/relationships/hyperlink" Target="https://campfin.dallascityhall.com/FinalReports/srp0000002242_20210423_165522.pdf" TargetMode="External"/><Relationship Id="rId189" Type="http://schemas.openxmlformats.org/officeDocument/2006/relationships/hyperlink" Target="https://campfin.dallascityhall.com/FinalReports/srp0000002353_20210715_192232.pdf" TargetMode="External"/><Relationship Id="rId188" Type="http://schemas.openxmlformats.org/officeDocument/2006/relationships/hyperlink" Target="https://campfin.dallascityhall.com/FinalReports/srp0000002353_20210715_192232.pdf" TargetMode="External"/><Relationship Id="rId183" Type="http://schemas.openxmlformats.org/officeDocument/2006/relationships/hyperlink" Target="https://campfin.dallascityhall.com/FinalReports/srp0000002087_20210114_215415.pdf" TargetMode="External"/><Relationship Id="rId182" Type="http://schemas.openxmlformats.org/officeDocument/2006/relationships/hyperlink" Target="https://campfin.dallascityhall.com/FinalReports/srp0000002087_20210114_215415.pdf" TargetMode="External"/><Relationship Id="rId181" Type="http://schemas.openxmlformats.org/officeDocument/2006/relationships/hyperlink" Target="https://campfin.dallascityhall.com/FinalReports/srp0000002242_20210423_165522.pdf" TargetMode="External"/><Relationship Id="rId180" Type="http://schemas.openxmlformats.org/officeDocument/2006/relationships/hyperlink" Target="https://campfin.dallascityhall.com/FinalReports/srp0000002242_20210423_165522.pdf" TargetMode="External"/><Relationship Id="rId10509" Type="http://schemas.openxmlformats.org/officeDocument/2006/relationships/hyperlink" Target="https://campfin.dallascityhall.com/FinalReports/tec0000002283_20210528_154628.pdf" TargetMode="External"/><Relationship Id="rId10507" Type="http://schemas.openxmlformats.org/officeDocument/2006/relationships/hyperlink" Target="https://campfin.dallascityhall.com/FinalReports/rpt0000002320_20210715_140943.pdf" TargetMode="External"/><Relationship Id="rId11839" Type="http://schemas.openxmlformats.org/officeDocument/2006/relationships/hyperlink" Target="https://campfin.dallascityhall.com/FinalReports/tec0000002227_20210423_135604.pdf" TargetMode="External"/><Relationship Id="rId10508" Type="http://schemas.openxmlformats.org/officeDocument/2006/relationships/hyperlink" Target="https://campfin.dallascityhall.com/FinalReports/tcc0000002150_20210408_160944.pdf" TargetMode="External"/><Relationship Id="rId11838" Type="http://schemas.openxmlformats.org/officeDocument/2006/relationships/hyperlink" Target="https://campfin.dallascityhall.com/FinalReports/tec0000002227_20210423_135604.pdf" TargetMode="External"/><Relationship Id="rId10501" Type="http://schemas.openxmlformats.org/officeDocument/2006/relationships/hyperlink" Target="https://campfin.dallascityhall.com/FinalReports/rpt0000002320_20210715_140943.pdf" TargetMode="External"/><Relationship Id="rId11833" Type="http://schemas.openxmlformats.org/officeDocument/2006/relationships/hyperlink" Target="https://campfin.dallascityhall.com/FinalReports/tec0000002227_20210423_135604.pdf" TargetMode="External"/><Relationship Id="rId10502" Type="http://schemas.openxmlformats.org/officeDocument/2006/relationships/hyperlink" Target="https://campfin.dallascityhall.com/FinalReports/tec0000002283_20210528_154628.pdf" TargetMode="External"/><Relationship Id="rId11832" Type="http://schemas.openxmlformats.org/officeDocument/2006/relationships/hyperlink" Target="https://campfin.dallascityhall.com/FinalReports/tec0000002136_20210401_102813.pdf" TargetMode="External"/><Relationship Id="rId11831" Type="http://schemas.openxmlformats.org/officeDocument/2006/relationships/hyperlink" Target="https://campfin.dallascityhall.com/FinalReports/tec0000002136_20210401_102813.pdf" TargetMode="External"/><Relationship Id="rId10500" Type="http://schemas.openxmlformats.org/officeDocument/2006/relationships/hyperlink" Target="https://campfin.dallascityhall.com/FinalReports/rpt0000002320_20210715_140943.pdf" TargetMode="External"/><Relationship Id="rId11830" Type="http://schemas.openxmlformats.org/officeDocument/2006/relationships/hyperlink" Target="https://campfin.dallascityhall.com/FinalReports/tec0000002136_20210401_102813.pdf" TargetMode="External"/><Relationship Id="rId10505" Type="http://schemas.openxmlformats.org/officeDocument/2006/relationships/hyperlink" Target="https://campfin.dallascityhall.com/FinalReports/tec0000002230_20210423_160222.pdf" TargetMode="External"/><Relationship Id="rId11837" Type="http://schemas.openxmlformats.org/officeDocument/2006/relationships/hyperlink" Target="https://campfin.dallascityhall.com/FinalReports/tec0000002227_20210423_135604.pdf" TargetMode="External"/><Relationship Id="rId10506" Type="http://schemas.openxmlformats.org/officeDocument/2006/relationships/hyperlink" Target="https://campfin.dallascityhall.com/FinalReports/tec0000002230_20210423_160222.pdf" TargetMode="External"/><Relationship Id="rId11836" Type="http://schemas.openxmlformats.org/officeDocument/2006/relationships/hyperlink" Target="https://campfin.dallascityhall.com/FinalReports/tec0000002227_20210423_135604.pdf" TargetMode="External"/><Relationship Id="rId10503" Type="http://schemas.openxmlformats.org/officeDocument/2006/relationships/hyperlink" Target="https://campfin.dallascityhall.com/FinalReports/tcc0000002150_20210408_160944.pdf" TargetMode="External"/><Relationship Id="rId11835" Type="http://schemas.openxmlformats.org/officeDocument/2006/relationships/hyperlink" Target="https://campfin.dallascityhall.com/FinalReports/tec0000002227_20210423_135604.pdf" TargetMode="External"/><Relationship Id="rId10504" Type="http://schemas.openxmlformats.org/officeDocument/2006/relationships/hyperlink" Target="https://campfin.dallascityhall.com/FinalReports/rpt0000002320_20210715_140943.pdf" TargetMode="External"/><Relationship Id="rId11834" Type="http://schemas.openxmlformats.org/officeDocument/2006/relationships/hyperlink" Target="https://campfin.dallascityhall.com/FinalReports/tec0000002227_20210423_135604.pdf" TargetMode="External"/><Relationship Id="rId176" Type="http://schemas.openxmlformats.org/officeDocument/2006/relationships/hyperlink" Target="https://campfin.dallascityhall.com/FinalReports/srp0000002169_20210401_164351.pdf" TargetMode="External"/><Relationship Id="rId175" Type="http://schemas.openxmlformats.org/officeDocument/2006/relationships/hyperlink" Target="https://campfin.dallascityhall.com/FinalReports/srp0000002169_20210401_164351.pdf" TargetMode="External"/><Relationship Id="rId174" Type="http://schemas.openxmlformats.org/officeDocument/2006/relationships/hyperlink" Target="https://campfin.dallascityhall.com/FinalReports/srp0000002169_20210401_164351.pdf" TargetMode="External"/><Relationship Id="rId173" Type="http://schemas.openxmlformats.org/officeDocument/2006/relationships/hyperlink" Target="https://campfin.dallascityhall.com/FinalReports/srp0000002169_20210401_164351.pdf" TargetMode="External"/><Relationship Id="rId179" Type="http://schemas.openxmlformats.org/officeDocument/2006/relationships/hyperlink" Target="https://campfin.dallascityhall.com/FinalReports/srp0000002242_20210423_165522.pdf" TargetMode="External"/><Relationship Id="rId178" Type="http://schemas.openxmlformats.org/officeDocument/2006/relationships/hyperlink" Target="https://campfin.dallascityhall.com/FinalReports/srp0000002242_20210423_165522.pdf" TargetMode="External"/><Relationship Id="rId177" Type="http://schemas.openxmlformats.org/officeDocument/2006/relationships/hyperlink" Target="https://campfin.dallascityhall.com/FinalReports/srp0000002242_20210423_165522.pdf" TargetMode="External"/><Relationship Id="rId11808" Type="http://schemas.openxmlformats.org/officeDocument/2006/relationships/hyperlink" Target="https://campfin.dallascityhall.com/FinalReports/tec0000002281_20210528_145340.pdf" TargetMode="External"/><Relationship Id="rId11807" Type="http://schemas.openxmlformats.org/officeDocument/2006/relationships/hyperlink" Target="https://campfin.dallascityhall.com/FinalReports/tec0000002281_20210528_145340.pdf" TargetMode="External"/><Relationship Id="rId11806" Type="http://schemas.openxmlformats.org/officeDocument/2006/relationships/hyperlink" Target="https://campfin.dallascityhall.com/FinalReports/tec0000002281_20210528_145340.pdf" TargetMode="External"/><Relationship Id="rId11805" Type="http://schemas.openxmlformats.org/officeDocument/2006/relationships/hyperlink" Target="https://campfin.dallascityhall.com/FinalReports/tec0000002281_20210528_145340.pdf" TargetMode="External"/><Relationship Id="rId11809" Type="http://schemas.openxmlformats.org/officeDocument/2006/relationships/hyperlink" Target="https://campfin.dallascityhall.com/FinalReports/tec0000002281_20210528_145340.pdf" TargetMode="External"/><Relationship Id="rId11800" Type="http://schemas.openxmlformats.org/officeDocument/2006/relationships/hyperlink" Target="https://campfin.dallascityhall.com/FinalReports/tec0000002281_20210528_145340.pdf" TargetMode="External"/><Relationship Id="rId11804" Type="http://schemas.openxmlformats.org/officeDocument/2006/relationships/hyperlink" Target="https://campfin.dallascityhall.com/FinalReports/tec0000002281_20210528_145340.pdf" TargetMode="External"/><Relationship Id="rId11803" Type="http://schemas.openxmlformats.org/officeDocument/2006/relationships/hyperlink" Target="https://campfin.dallascityhall.com/FinalReports/tec0000002281_20210528_145340.pdf" TargetMode="External"/><Relationship Id="rId11802" Type="http://schemas.openxmlformats.org/officeDocument/2006/relationships/hyperlink" Target="https://campfin.dallascityhall.com/FinalReports/tec0000002281_20210528_145340.pdf" TargetMode="External"/><Relationship Id="rId11801" Type="http://schemas.openxmlformats.org/officeDocument/2006/relationships/hyperlink" Target="https://campfin.dallascityhall.com/FinalReports/tec0000002281_20210528_145340.pdf" TargetMode="External"/><Relationship Id="rId11819" Type="http://schemas.openxmlformats.org/officeDocument/2006/relationships/hyperlink" Target="https://campfin.dallascityhall.com/FinalReports/srp0000002408_20220118_130408.pdf" TargetMode="External"/><Relationship Id="rId11818" Type="http://schemas.openxmlformats.org/officeDocument/2006/relationships/hyperlink" Target="https://campfin.dallascityhall.com/FinalReports/tec0000002227_20210423_135604.pdf" TargetMode="External"/><Relationship Id="rId11817" Type="http://schemas.openxmlformats.org/officeDocument/2006/relationships/hyperlink" Target="https://campfin.dallascityhall.com/FinalReports/tec0000002136_20210401_102813.pdf" TargetMode="External"/><Relationship Id="rId11816" Type="http://schemas.openxmlformats.org/officeDocument/2006/relationships/hyperlink" Target="https://campfin.dallascityhall.com/FinalReports/tec0000002281_20210528_145340.pdf" TargetMode="External"/><Relationship Id="rId11811" Type="http://schemas.openxmlformats.org/officeDocument/2006/relationships/hyperlink" Target="https://campfin.dallascityhall.com/FinalReports/tec0000002281_20210528_145340.pdf" TargetMode="External"/><Relationship Id="rId11810" Type="http://schemas.openxmlformats.org/officeDocument/2006/relationships/hyperlink" Target="https://campfin.dallascityhall.com/FinalReports/tec0000002281_20210528_145340.pdf" TargetMode="External"/><Relationship Id="rId11815" Type="http://schemas.openxmlformats.org/officeDocument/2006/relationships/hyperlink" Target="https://campfin.dallascityhall.com/FinalReports/tec0000002281_20210528_145340.pdf" TargetMode="External"/><Relationship Id="rId11814" Type="http://schemas.openxmlformats.org/officeDocument/2006/relationships/hyperlink" Target="https://campfin.dallascityhall.com/FinalReports/tec0000002281_20210528_145340.pdf" TargetMode="External"/><Relationship Id="rId11813" Type="http://schemas.openxmlformats.org/officeDocument/2006/relationships/hyperlink" Target="https://campfin.dallascityhall.com/FinalReports/tec0000002281_20210528_145340.pdf" TargetMode="External"/><Relationship Id="rId11812" Type="http://schemas.openxmlformats.org/officeDocument/2006/relationships/hyperlink" Target="https://campfin.dallascityhall.com/FinalReports/tec0000002281_20210528_145340.pdf" TargetMode="External"/><Relationship Id="rId198" Type="http://schemas.openxmlformats.org/officeDocument/2006/relationships/hyperlink" Target="https://campfin.dallascityhall.com/FinalReports/srp0000002042_20200714_083118.pdf" TargetMode="External"/><Relationship Id="rId197" Type="http://schemas.openxmlformats.org/officeDocument/2006/relationships/hyperlink" Target="https://campfin.dallascityhall.com/FinalReports/srp0000002042_20200714_083118.pdf" TargetMode="External"/><Relationship Id="rId196" Type="http://schemas.openxmlformats.org/officeDocument/2006/relationships/hyperlink" Target="https://campfin.dallascityhall.com/FinalReports/srp0000002087_20210114_215415.pdf" TargetMode="External"/><Relationship Id="rId195" Type="http://schemas.openxmlformats.org/officeDocument/2006/relationships/hyperlink" Target="https://campfin.dallascityhall.com/FinalReports/srp0000002042_20200714_083118.pdf" TargetMode="External"/><Relationship Id="rId199" Type="http://schemas.openxmlformats.org/officeDocument/2006/relationships/hyperlink" Target="https://campfin.dallascityhall.com/FinalReports/srp0000002087_20210114_215415.pdf" TargetMode="External"/><Relationship Id="rId150" Type="http://schemas.openxmlformats.org/officeDocument/2006/relationships/hyperlink" Target="https://campfin.dallascityhall.com/FinalReports/srp0000002353_20210715_192232.pdf" TargetMode="External"/><Relationship Id="rId10534" Type="http://schemas.openxmlformats.org/officeDocument/2006/relationships/hyperlink" Target="https://campfin.dallascityhall.com/FinalReports/tcc0000002173_20210423_100611.pdf" TargetMode="External"/><Relationship Id="rId11866" Type="http://schemas.openxmlformats.org/officeDocument/2006/relationships/hyperlink" Target="https://campfin.dallascityhall.com/FinalReports/tec0000002136_20210401_102813.pdf" TargetMode="External"/><Relationship Id="rId10535" Type="http://schemas.openxmlformats.org/officeDocument/2006/relationships/hyperlink" Target="https://campfin.dallascityhall.com/FinalReports/tcc0000002173_20210423_100611.pdf" TargetMode="External"/><Relationship Id="rId11865" Type="http://schemas.openxmlformats.org/officeDocument/2006/relationships/hyperlink" Target="https://campfin.dallascityhall.com/FinalReports/tec0000002136_20210401_102813.pdf" TargetMode="External"/><Relationship Id="rId149" Type="http://schemas.openxmlformats.org/officeDocument/2006/relationships/hyperlink" Target="https://campfin.dallascityhall.com/FinalReports/srp0000002353_20210715_192232.pdf" TargetMode="External"/><Relationship Id="rId10532" Type="http://schemas.openxmlformats.org/officeDocument/2006/relationships/hyperlink" Target="https://campfin.dallascityhall.com/FinalReports/srp0000002050_20200716_104507.pdf" TargetMode="External"/><Relationship Id="rId11864" Type="http://schemas.openxmlformats.org/officeDocument/2006/relationships/hyperlink" Target="https://campfin.dallascityhall.com/FinalReports/tec0000002281_20210528_145340.pdf" TargetMode="External"/><Relationship Id="rId148" Type="http://schemas.openxmlformats.org/officeDocument/2006/relationships/hyperlink" Target="https://campfin.dallascityhall.com/FinalReports/srp0000002353_20210715_192232.pdf" TargetMode="External"/><Relationship Id="rId10533" Type="http://schemas.openxmlformats.org/officeDocument/2006/relationships/hyperlink" Target="https://campfin.dallascityhall.com/FinalReports/srp0000002050_20200716_104507.pdf" TargetMode="External"/><Relationship Id="rId11863" Type="http://schemas.openxmlformats.org/officeDocument/2006/relationships/hyperlink" Target="https://campfin.dallascityhall.com/FinalReports/tec0000002281_20210528_145340.pdf" TargetMode="External"/><Relationship Id="rId10538" Type="http://schemas.openxmlformats.org/officeDocument/2006/relationships/hyperlink" Target="https://campfin.dallascityhall.com/FinalReports/tcc0000002173_20210423_100611.pdf" TargetMode="External"/><Relationship Id="rId10539" Type="http://schemas.openxmlformats.org/officeDocument/2006/relationships/hyperlink" Target="https://campfin.dallascityhall.com/FinalReports/tcc0000002173_20210423_100611.pdf" TargetMode="External"/><Relationship Id="rId11869" Type="http://schemas.openxmlformats.org/officeDocument/2006/relationships/hyperlink" Target="https://campfin.dallascityhall.com/FinalReports/tec0000002227_20210423_135604.pdf" TargetMode="External"/><Relationship Id="rId10536" Type="http://schemas.openxmlformats.org/officeDocument/2006/relationships/hyperlink" Target="https://campfin.dallascityhall.com/FinalReports/tcc0000002173_20210423_100611.pdf" TargetMode="External"/><Relationship Id="rId11868" Type="http://schemas.openxmlformats.org/officeDocument/2006/relationships/hyperlink" Target="https://campfin.dallascityhall.com/FinalReports/tec0000002227_20210423_135604.pdf" TargetMode="External"/><Relationship Id="rId10537" Type="http://schemas.openxmlformats.org/officeDocument/2006/relationships/hyperlink" Target="https://campfin.dallascityhall.com/FinalReports/tcc0000002173_20210423_100611.pdf" TargetMode="External"/><Relationship Id="rId11867" Type="http://schemas.openxmlformats.org/officeDocument/2006/relationships/hyperlink" Target="https://campfin.dallascityhall.com/FinalReports/tec0000002136_20210401_102813.pdf" TargetMode="External"/><Relationship Id="rId143" Type="http://schemas.openxmlformats.org/officeDocument/2006/relationships/hyperlink" Target="https://campfin.dallascityhall.com/FinalReports/srp0000002287_20210528_165001.pdf" TargetMode="External"/><Relationship Id="rId142" Type="http://schemas.openxmlformats.org/officeDocument/2006/relationships/hyperlink" Target="https://campfin.dallascityhall.com/FinalReports/srp0000002287_20210528_165001.pdf" TargetMode="External"/><Relationship Id="rId141" Type="http://schemas.openxmlformats.org/officeDocument/2006/relationships/hyperlink" Target="https://campfin.dallascityhall.com/FinalReports/srp0000002287_20210528_165001.pdf" TargetMode="External"/><Relationship Id="rId140" Type="http://schemas.openxmlformats.org/officeDocument/2006/relationships/hyperlink" Target="https://campfin.dallascityhall.com/FinalReports/srp0000002287_20210528_165001.pdf" TargetMode="External"/><Relationship Id="rId147" Type="http://schemas.openxmlformats.org/officeDocument/2006/relationships/hyperlink" Target="https://campfin.dallascityhall.com/FinalReports/srp0000002287_20210528_165001.pdf" TargetMode="External"/><Relationship Id="rId10530" Type="http://schemas.openxmlformats.org/officeDocument/2006/relationships/hyperlink" Target="https://campfin.dallascityhall.com/FinalReports/srp0000002050_20200716_104507.pdf" TargetMode="External"/><Relationship Id="rId11862" Type="http://schemas.openxmlformats.org/officeDocument/2006/relationships/hyperlink" Target="https://campfin.dallascityhall.com/FinalReports/tec0000002281_20210528_145340.pdf" TargetMode="External"/><Relationship Id="rId146" Type="http://schemas.openxmlformats.org/officeDocument/2006/relationships/hyperlink" Target="https://campfin.dallascityhall.com/FinalReports/srp0000002287_20210528_165001.pdf" TargetMode="External"/><Relationship Id="rId10531" Type="http://schemas.openxmlformats.org/officeDocument/2006/relationships/hyperlink" Target="https://campfin.dallascityhall.com/FinalReports/srp0000002050_20200716_104507.pdf" TargetMode="External"/><Relationship Id="rId11861" Type="http://schemas.openxmlformats.org/officeDocument/2006/relationships/hyperlink" Target="https://campfin.dallascityhall.com/FinalReports/tec0000002281_20210528_145340.pdf" TargetMode="External"/><Relationship Id="rId145" Type="http://schemas.openxmlformats.org/officeDocument/2006/relationships/hyperlink" Target="https://campfin.dallascityhall.com/FinalReports/srp0000002287_20210528_165001.pdf" TargetMode="External"/><Relationship Id="rId11860" Type="http://schemas.openxmlformats.org/officeDocument/2006/relationships/hyperlink" Target="https://campfin.dallascityhall.com/FinalReports/tec0000002227_20210423_135604.pdf" TargetMode="External"/><Relationship Id="rId144" Type="http://schemas.openxmlformats.org/officeDocument/2006/relationships/hyperlink" Target="https://campfin.dallascityhall.com/FinalReports/srp0000002287_20210528_165001.pdf" TargetMode="External"/><Relationship Id="rId10545" Type="http://schemas.openxmlformats.org/officeDocument/2006/relationships/hyperlink" Target="https://campfin.dallascityhall.com/FinalReports/tcc0000002173_20210423_100611.pdf" TargetMode="External"/><Relationship Id="rId11877" Type="http://schemas.openxmlformats.org/officeDocument/2006/relationships/hyperlink" Target="https://campfin.dallascityhall.com/FinalReports/tec0000002281_20210528_145340.pdf" TargetMode="External"/><Relationship Id="rId139" Type="http://schemas.openxmlformats.org/officeDocument/2006/relationships/hyperlink" Target="https://campfin.dallascityhall.com/FinalReports/srp0000002287_20210528_165001.pdf" TargetMode="External"/><Relationship Id="rId10546" Type="http://schemas.openxmlformats.org/officeDocument/2006/relationships/hyperlink" Target="https://campfin.dallascityhall.com/FinalReports/tcc0000002173_20210423_100611.pdf" TargetMode="External"/><Relationship Id="rId11876" Type="http://schemas.openxmlformats.org/officeDocument/2006/relationships/hyperlink" Target="https://campfin.dallascityhall.com/FinalReports/tec0000002227_20210423_135604.pdf" TargetMode="External"/><Relationship Id="rId138" Type="http://schemas.openxmlformats.org/officeDocument/2006/relationships/hyperlink" Target="https://campfin.dallascityhall.com/FinalReports/srp0000002287_20210528_165001.pdf" TargetMode="External"/><Relationship Id="rId10543" Type="http://schemas.openxmlformats.org/officeDocument/2006/relationships/hyperlink" Target="https://campfin.dallascityhall.com/FinalReports/tcc0000002173_20210423_100611.pdf" TargetMode="External"/><Relationship Id="rId11875" Type="http://schemas.openxmlformats.org/officeDocument/2006/relationships/hyperlink" Target="https://campfin.dallascityhall.com/FinalReports/tec0000002227_20210423_135604.pdf" TargetMode="External"/><Relationship Id="rId137" Type="http://schemas.openxmlformats.org/officeDocument/2006/relationships/hyperlink" Target="https://campfin.dallascityhall.com/FinalReports/srp0000002287_20210528_165001.pdf" TargetMode="External"/><Relationship Id="rId10544" Type="http://schemas.openxmlformats.org/officeDocument/2006/relationships/hyperlink" Target="https://campfin.dallascityhall.com/FinalReports/tcc0000002173_20210423_100611.pdf" TargetMode="External"/><Relationship Id="rId11874" Type="http://schemas.openxmlformats.org/officeDocument/2006/relationships/hyperlink" Target="https://campfin.dallascityhall.com/FinalReports/tec0000002227_20210423_135604.pdf" TargetMode="External"/><Relationship Id="rId10549" Type="http://schemas.openxmlformats.org/officeDocument/2006/relationships/hyperlink" Target="https://campfin.dallascityhall.com/FinalReports/tcc0000002173_20210423_100611.pdf" TargetMode="External"/><Relationship Id="rId10547" Type="http://schemas.openxmlformats.org/officeDocument/2006/relationships/hyperlink" Target="https://campfin.dallascityhall.com/FinalReports/tcc0000002173_20210423_100611.pdf" TargetMode="External"/><Relationship Id="rId11879" Type="http://schemas.openxmlformats.org/officeDocument/2006/relationships/hyperlink" Target="https://campfin.dallascityhall.com/FinalReports/tec0000002281_20210528_145340.pdf" TargetMode="External"/><Relationship Id="rId10548" Type="http://schemas.openxmlformats.org/officeDocument/2006/relationships/hyperlink" Target="https://campfin.dallascityhall.com/FinalReports/tcc0000002173_20210423_100611.pdf" TargetMode="External"/><Relationship Id="rId11878" Type="http://schemas.openxmlformats.org/officeDocument/2006/relationships/hyperlink" Target="https://campfin.dallascityhall.com/FinalReports/tec0000002281_20210528_145340.pdf" TargetMode="External"/><Relationship Id="rId132" Type="http://schemas.openxmlformats.org/officeDocument/2006/relationships/hyperlink" Target="https://campfin.dallascityhall.com/FinalReports/srp0000002287_20210528_165001.pdf" TargetMode="External"/><Relationship Id="rId131" Type="http://schemas.openxmlformats.org/officeDocument/2006/relationships/hyperlink" Target="https://campfin.dallascityhall.com/FinalReports/srp0000002287_20210528_165001.pdf" TargetMode="External"/><Relationship Id="rId130" Type="http://schemas.openxmlformats.org/officeDocument/2006/relationships/hyperlink" Target="https://campfin.dallascityhall.com/FinalReports/srp0000002287_20210528_165001.pdf" TargetMode="External"/><Relationship Id="rId136" Type="http://schemas.openxmlformats.org/officeDocument/2006/relationships/hyperlink" Target="https://campfin.dallascityhall.com/FinalReports/srp0000002287_20210528_165001.pdf" TargetMode="External"/><Relationship Id="rId10541" Type="http://schemas.openxmlformats.org/officeDocument/2006/relationships/hyperlink" Target="https://campfin.dallascityhall.com/FinalReports/tcc0000002173_20210423_100611.pdf" TargetMode="External"/><Relationship Id="rId11873" Type="http://schemas.openxmlformats.org/officeDocument/2006/relationships/hyperlink" Target="https://campfin.dallascityhall.com/FinalReports/rpt0000002312_20210710_091928.pdf" TargetMode="External"/><Relationship Id="rId135" Type="http://schemas.openxmlformats.org/officeDocument/2006/relationships/hyperlink" Target="https://campfin.dallascityhall.com/FinalReports/srp0000002287_20210528_165001.pdf" TargetMode="External"/><Relationship Id="rId10542" Type="http://schemas.openxmlformats.org/officeDocument/2006/relationships/hyperlink" Target="https://campfin.dallascityhall.com/FinalReports/tcc0000002173_20210423_100611.pdf" TargetMode="External"/><Relationship Id="rId11872" Type="http://schemas.openxmlformats.org/officeDocument/2006/relationships/hyperlink" Target="https://campfin.dallascityhall.com/FinalReports/tec0000002281_20210528_145340.pdf" TargetMode="External"/><Relationship Id="rId134" Type="http://schemas.openxmlformats.org/officeDocument/2006/relationships/hyperlink" Target="https://campfin.dallascityhall.com/FinalReports/srp0000002287_20210528_165001.pdf" TargetMode="External"/><Relationship Id="rId11871" Type="http://schemas.openxmlformats.org/officeDocument/2006/relationships/hyperlink" Target="https://campfin.dallascityhall.com/FinalReports/tec0000002281_20210528_145340.pdf" TargetMode="External"/><Relationship Id="rId133" Type="http://schemas.openxmlformats.org/officeDocument/2006/relationships/hyperlink" Target="https://campfin.dallascityhall.com/FinalReports/srp0000002287_20210528_165001.pdf" TargetMode="External"/><Relationship Id="rId10540" Type="http://schemas.openxmlformats.org/officeDocument/2006/relationships/hyperlink" Target="https://campfin.dallascityhall.com/FinalReports/tcc0000002173_20210423_100611.pdf" TargetMode="External"/><Relationship Id="rId11870" Type="http://schemas.openxmlformats.org/officeDocument/2006/relationships/hyperlink" Target="https://campfin.dallascityhall.com/FinalReports/tec0000002281_20210528_145340.pdf" TargetMode="External"/><Relationship Id="rId172" Type="http://schemas.openxmlformats.org/officeDocument/2006/relationships/hyperlink" Target="https://campfin.dallascityhall.com/FinalReports/srp0000002405_20220115_111931.pdf" TargetMode="External"/><Relationship Id="rId171" Type="http://schemas.openxmlformats.org/officeDocument/2006/relationships/hyperlink" Target="https://campfin.dallascityhall.com/FinalReports/srp0000002353_20210715_192232.pdf" TargetMode="External"/><Relationship Id="rId170" Type="http://schemas.openxmlformats.org/officeDocument/2006/relationships/hyperlink" Target="https://campfin.dallascityhall.com/FinalReports/srp0000002087_20210114_215415.pdf" TargetMode="External"/><Relationship Id="rId10518" Type="http://schemas.openxmlformats.org/officeDocument/2006/relationships/hyperlink" Target="https://campfin.dallascityhall.com/FinalReports/tec0000002283_20210528_154628.pdf" TargetMode="External"/><Relationship Id="rId10519" Type="http://schemas.openxmlformats.org/officeDocument/2006/relationships/hyperlink" Target="https://campfin.dallascityhall.com/FinalReports/tec0000002269_20210430_153311.pdf" TargetMode="External"/><Relationship Id="rId11849" Type="http://schemas.openxmlformats.org/officeDocument/2006/relationships/hyperlink" Target="https://campfin.dallascityhall.com/FinalReports/tec0000002136_20210401_102813.pdf" TargetMode="External"/><Relationship Id="rId10512" Type="http://schemas.openxmlformats.org/officeDocument/2006/relationships/hyperlink" Target="https://campfin.dallascityhall.com/FinalReports/tec0000002283_20210528_154628.pdf" TargetMode="External"/><Relationship Id="rId11844" Type="http://schemas.openxmlformats.org/officeDocument/2006/relationships/hyperlink" Target="https://campfin.dallascityhall.com/FinalReports/tec0000002281_20210528_145340.pdf" TargetMode="External"/><Relationship Id="rId10513" Type="http://schemas.openxmlformats.org/officeDocument/2006/relationships/hyperlink" Target="https://campfin.dallascityhall.com/FinalReports/tec0000002283_20210528_154628.pdf" TargetMode="External"/><Relationship Id="rId11843" Type="http://schemas.openxmlformats.org/officeDocument/2006/relationships/hyperlink" Target="https://campfin.dallascityhall.com/FinalReports/tec0000002281_20210528_145340.pdf" TargetMode="External"/><Relationship Id="rId10510" Type="http://schemas.openxmlformats.org/officeDocument/2006/relationships/hyperlink" Target="https://campfin.dallascityhall.com/FinalReports/rpt0000002320_20210715_140943.pdf" TargetMode="External"/><Relationship Id="rId11842" Type="http://schemas.openxmlformats.org/officeDocument/2006/relationships/hyperlink" Target="https://campfin.dallascityhall.com/FinalReports/tec0000002281_20210528_145340.pdf" TargetMode="External"/><Relationship Id="rId10511" Type="http://schemas.openxmlformats.org/officeDocument/2006/relationships/hyperlink" Target="https://campfin.dallascityhall.com/FinalReports/tcc0000002150_20210408_160944.pdf" TargetMode="External"/><Relationship Id="rId11841" Type="http://schemas.openxmlformats.org/officeDocument/2006/relationships/hyperlink" Target="https://campfin.dallascityhall.com/FinalReports/tec0000002281_20210528_145340.pdf" TargetMode="External"/><Relationship Id="rId10516" Type="http://schemas.openxmlformats.org/officeDocument/2006/relationships/hyperlink" Target="https://campfin.dallascityhall.com/FinalReports/tcc0000002150_20210408_160944.pdf" TargetMode="External"/><Relationship Id="rId11848" Type="http://schemas.openxmlformats.org/officeDocument/2006/relationships/hyperlink" Target="https://campfin.dallascityhall.com/FinalReports/rpt0000002312_20210710_091928.pdf" TargetMode="External"/><Relationship Id="rId10517" Type="http://schemas.openxmlformats.org/officeDocument/2006/relationships/hyperlink" Target="https://campfin.dallascityhall.com/FinalReports/rpt0000002320_20210715_140943.pdf" TargetMode="External"/><Relationship Id="rId11847" Type="http://schemas.openxmlformats.org/officeDocument/2006/relationships/hyperlink" Target="https://campfin.dallascityhall.com/FinalReports/tec0000002281_20210528_145340.pdf" TargetMode="External"/><Relationship Id="rId10514" Type="http://schemas.openxmlformats.org/officeDocument/2006/relationships/hyperlink" Target="https://campfin.dallascityhall.com/FinalReports/tec0000002283_20210528_154628.pdf" TargetMode="External"/><Relationship Id="rId11846" Type="http://schemas.openxmlformats.org/officeDocument/2006/relationships/hyperlink" Target="https://campfin.dallascityhall.com/FinalReports/tec0000002281_20210528_145340.pdf" TargetMode="External"/><Relationship Id="rId10515" Type="http://schemas.openxmlformats.org/officeDocument/2006/relationships/hyperlink" Target="https://campfin.dallascityhall.com/FinalReports/tec0000002283_20210528_154628.pdf" TargetMode="External"/><Relationship Id="rId11845" Type="http://schemas.openxmlformats.org/officeDocument/2006/relationships/hyperlink" Target="https://campfin.dallascityhall.com/FinalReports/tec0000002281_20210528_145340.pdf" TargetMode="External"/><Relationship Id="rId165" Type="http://schemas.openxmlformats.org/officeDocument/2006/relationships/hyperlink" Target="https://campfin.dallascityhall.com/FinalReports/srp0000002242_20210423_165522.pdf" TargetMode="External"/><Relationship Id="rId164" Type="http://schemas.openxmlformats.org/officeDocument/2006/relationships/hyperlink" Target="https://campfin.dallascityhall.com/FinalReports/srp0000002405_20220115_111931.pdf" TargetMode="External"/><Relationship Id="rId163" Type="http://schemas.openxmlformats.org/officeDocument/2006/relationships/hyperlink" Target="https://campfin.dallascityhall.com/FinalReports/srp0000002287_20210528_165001.pdf" TargetMode="External"/><Relationship Id="rId162" Type="http://schemas.openxmlformats.org/officeDocument/2006/relationships/hyperlink" Target="https://campfin.dallascityhall.com/FinalReports/srp0000002287_20210528_165001.pdf" TargetMode="External"/><Relationship Id="rId169" Type="http://schemas.openxmlformats.org/officeDocument/2006/relationships/hyperlink" Target="https://campfin.dallascityhall.com/FinalReports/srp0000002242_20210423_165522.pdf" TargetMode="External"/><Relationship Id="rId11840" Type="http://schemas.openxmlformats.org/officeDocument/2006/relationships/hyperlink" Target="https://campfin.dallascityhall.com/FinalReports/tec0000002281_20210528_145340.pdf" TargetMode="External"/><Relationship Id="rId168" Type="http://schemas.openxmlformats.org/officeDocument/2006/relationships/hyperlink" Target="https://campfin.dallascityhall.com/FinalReports/srp0000002353_20210715_192232.pdf" TargetMode="External"/><Relationship Id="rId167" Type="http://schemas.openxmlformats.org/officeDocument/2006/relationships/hyperlink" Target="https://campfin.dallascityhall.com/FinalReports/srp0000002405_20220115_111931.pdf" TargetMode="External"/><Relationship Id="rId166" Type="http://schemas.openxmlformats.org/officeDocument/2006/relationships/hyperlink" Target="https://campfin.dallascityhall.com/FinalReports/srp0000002353_20210715_192232.pdf" TargetMode="External"/><Relationship Id="rId161" Type="http://schemas.openxmlformats.org/officeDocument/2006/relationships/hyperlink" Target="https://campfin.dallascityhall.com/FinalReports/srp0000002287_20210528_165001.pdf" TargetMode="External"/><Relationship Id="rId160" Type="http://schemas.openxmlformats.org/officeDocument/2006/relationships/hyperlink" Target="https://campfin.dallascityhall.com/FinalReports/srp0000002405_20220115_111931.pdf" TargetMode="External"/><Relationship Id="rId10529" Type="http://schemas.openxmlformats.org/officeDocument/2006/relationships/hyperlink" Target="https://campfin.dallascityhall.com/FinalReports/srp0000002050_20200716_104507.pdf" TargetMode="External"/><Relationship Id="rId10523" Type="http://schemas.openxmlformats.org/officeDocument/2006/relationships/hyperlink" Target="https://campfin.dallascityhall.com/FinalReports/tec0000002269_20210430_153311.pdf" TargetMode="External"/><Relationship Id="rId11855" Type="http://schemas.openxmlformats.org/officeDocument/2006/relationships/hyperlink" Target="https://campfin.dallascityhall.com/FinalReports/tec0000002136_20210401_102813.pdf" TargetMode="External"/><Relationship Id="rId10524" Type="http://schemas.openxmlformats.org/officeDocument/2006/relationships/hyperlink" Target="https://campfin.dallascityhall.com/FinalReports/tec0000002269_20210430_153311.pdf" TargetMode="External"/><Relationship Id="rId11854" Type="http://schemas.openxmlformats.org/officeDocument/2006/relationships/hyperlink" Target="https://campfin.dallascityhall.com/FinalReports/tec0000002281_20210528_145340.pdf" TargetMode="External"/><Relationship Id="rId10521" Type="http://schemas.openxmlformats.org/officeDocument/2006/relationships/hyperlink" Target="https://campfin.dallascityhall.com/FinalReports/tec0000002269_20210430_153311.pdf" TargetMode="External"/><Relationship Id="rId11853" Type="http://schemas.openxmlformats.org/officeDocument/2006/relationships/hyperlink" Target="https://campfin.dallascityhall.com/FinalReports/tec0000002281_20210528_145340.pdf" TargetMode="External"/><Relationship Id="rId159" Type="http://schemas.openxmlformats.org/officeDocument/2006/relationships/hyperlink" Target="https://campfin.dallascityhall.com/FinalReports/srp0000002287_20210528_165001.pdf" TargetMode="External"/><Relationship Id="rId10522" Type="http://schemas.openxmlformats.org/officeDocument/2006/relationships/hyperlink" Target="https://campfin.dallascityhall.com/FinalReports/tec0000002269_20210430_153311.pdf" TargetMode="External"/><Relationship Id="rId11852" Type="http://schemas.openxmlformats.org/officeDocument/2006/relationships/hyperlink" Target="https://campfin.dallascityhall.com/FinalReports/tec0000002281_20210528_145340.pdf" TargetMode="External"/><Relationship Id="rId10527" Type="http://schemas.openxmlformats.org/officeDocument/2006/relationships/hyperlink" Target="https://campfin.dallascityhall.com/FinalReports/tec0000002269_20210430_153311.pdf" TargetMode="External"/><Relationship Id="rId11859" Type="http://schemas.openxmlformats.org/officeDocument/2006/relationships/hyperlink" Target="https://campfin.dallascityhall.com/FinalReports/tec0000002227_20210423_135604.pdf" TargetMode="External"/><Relationship Id="rId10528" Type="http://schemas.openxmlformats.org/officeDocument/2006/relationships/hyperlink" Target="https://campfin.dallascityhall.com/FinalReports/tec0000002269_20210430_153311.pdf" TargetMode="External"/><Relationship Id="rId11858" Type="http://schemas.openxmlformats.org/officeDocument/2006/relationships/hyperlink" Target="https://campfin.dallascityhall.com/FinalReports/tec0000002227_20210423_135604.pdf" TargetMode="External"/><Relationship Id="rId10525" Type="http://schemas.openxmlformats.org/officeDocument/2006/relationships/hyperlink" Target="https://campfin.dallascityhall.com/FinalReports/tec0000002269_20210430_153311.pdf" TargetMode="External"/><Relationship Id="rId11857" Type="http://schemas.openxmlformats.org/officeDocument/2006/relationships/hyperlink" Target="https://campfin.dallascityhall.com/FinalReports/tec0000002136_20210401_102813.pdf" TargetMode="External"/><Relationship Id="rId10526" Type="http://schemas.openxmlformats.org/officeDocument/2006/relationships/hyperlink" Target="https://campfin.dallascityhall.com/FinalReports/tec0000002269_20210430_153311.pdf" TargetMode="External"/><Relationship Id="rId11856" Type="http://schemas.openxmlformats.org/officeDocument/2006/relationships/hyperlink" Target="https://campfin.dallascityhall.com/FinalReports/srp0000002408_20220118_130408.pdf" TargetMode="External"/><Relationship Id="rId154" Type="http://schemas.openxmlformats.org/officeDocument/2006/relationships/hyperlink" Target="https://campfin.dallascityhall.com/FinalReports/srp0000002353_20210715_192232.pdf" TargetMode="External"/><Relationship Id="rId153" Type="http://schemas.openxmlformats.org/officeDocument/2006/relationships/hyperlink" Target="https://campfin.dallascityhall.com/FinalReports/srp0000002405_20220115_111931.pdf" TargetMode="External"/><Relationship Id="rId152" Type="http://schemas.openxmlformats.org/officeDocument/2006/relationships/hyperlink" Target="https://campfin.dallascityhall.com/FinalReports/srp0000002087_20210114_215415.pdf" TargetMode="External"/><Relationship Id="rId151" Type="http://schemas.openxmlformats.org/officeDocument/2006/relationships/hyperlink" Target="https://campfin.dallascityhall.com/FinalReports/srp0000002353_20210715_192232.pdf" TargetMode="External"/><Relationship Id="rId158" Type="http://schemas.openxmlformats.org/officeDocument/2006/relationships/hyperlink" Target="https://campfin.dallascityhall.com/FinalReports/srp0000002242_20210423_165522.pdf" TargetMode="External"/><Relationship Id="rId11851" Type="http://schemas.openxmlformats.org/officeDocument/2006/relationships/hyperlink" Target="https://campfin.dallascityhall.com/FinalReports/tec0000002281_20210528_145340.pdf" TargetMode="External"/><Relationship Id="rId157" Type="http://schemas.openxmlformats.org/officeDocument/2006/relationships/hyperlink" Target="https://campfin.dallascityhall.com/FinalReports/srp0000002405_20220115_111931.pdf" TargetMode="External"/><Relationship Id="rId10520" Type="http://schemas.openxmlformats.org/officeDocument/2006/relationships/hyperlink" Target="https://campfin.dallascityhall.com/FinalReports/tec0000002269_20210430_153311.pdf" TargetMode="External"/><Relationship Id="rId11850" Type="http://schemas.openxmlformats.org/officeDocument/2006/relationships/hyperlink" Target="https://campfin.dallascityhall.com/FinalReports/tec0000002281_20210528_145340.pdf" TargetMode="External"/><Relationship Id="rId156" Type="http://schemas.openxmlformats.org/officeDocument/2006/relationships/hyperlink" Target="https://campfin.dallascityhall.com/FinalReports/srp0000002242_20210423_165522.pdf" TargetMode="External"/><Relationship Id="rId155" Type="http://schemas.openxmlformats.org/officeDocument/2006/relationships/hyperlink" Target="https://campfin.dallascityhall.com/FinalReports/srp0000002169_20210401_164351.pdf" TargetMode="External"/><Relationship Id="rId9451" Type="http://schemas.openxmlformats.org/officeDocument/2006/relationships/hyperlink" Target="https://campfin.dallascityhall.com/FinalReports/srp0000002291_20210601_031432.pdf" TargetMode="External"/><Relationship Id="rId9452" Type="http://schemas.openxmlformats.org/officeDocument/2006/relationships/hyperlink" Target="https://campfin.dallascityhall.com/FinalReports/srp0000002338_20210715_170346.pdf" TargetMode="External"/><Relationship Id="rId9453" Type="http://schemas.openxmlformats.org/officeDocument/2006/relationships/hyperlink" Target="https://campfin.dallascityhall.com/FinalReports/srp0000002174_20210401_223927.pdf" TargetMode="External"/><Relationship Id="rId9454" Type="http://schemas.openxmlformats.org/officeDocument/2006/relationships/hyperlink" Target="https://campfin.dallascityhall.com/FinalReports/srp0000002338_20210715_170346.pdf" TargetMode="External"/><Relationship Id="rId8123" Type="http://schemas.openxmlformats.org/officeDocument/2006/relationships/hyperlink" Target="https://campfin.dallascityhall.com/FinalReports/rpt0000002250_20210423_164553.pdf" TargetMode="External"/><Relationship Id="rId8122" Type="http://schemas.openxmlformats.org/officeDocument/2006/relationships/hyperlink" Target="https://campfin.dallascityhall.com/FinalReports/tec0000002181_20210401_154525.pdf" TargetMode="External"/><Relationship Id="rId8121" Type="http://schemas.openxmlformats.org/officeDocument/2006/relationships/hyperlink" Target="https://campfin.dallascityhall.com/FinalReports/tec0000002290_20210528_155353.pdf" TargetMode="External"/><Relationship Id="rId8120" Type="http://schemas.openxmlformats.org/officeDocument/2006/relationships/hyperlink" Target="https://campfin.dallascityhall.com/FinalReports/srp0000002336_20210715_125235.pdf" TargetMode="External"/><Relationship Id="rId9450" Type="http://schemas.openxmlformats.org/officeDocument/2006/relationships/hyperlink" Target="https://campfin.dallascityhall.com/FinalReports/srp0000002267_20210425_095401.pdf" TargetMode="External"/><Relationship Id="rId8127" Type="http://schemas.openxmlformats.org/officeDocument/2006/relationships/hyperlink" Target="https://campfin.dallascityhall.com/FinalReports/srp0000002377_20220118_113517.pdf" TargetMode="External"/><Relationship Id="rId9459" Type="http://schemas.openxmlformats.org/officeDocument/2006/relationships/hyperlink" Target="https://campfin.dallascityhall.com/FinalReports/srp0000002174_20210401_223927.pdf" TargetMode="External"/><Relationship Id="rId8126" Type="http://schemas.openxmlformats.org/officeDocument/2006/relationships/hyperlink" Target="https://campfin.dallascityhall.com/FinalReports/srp0000002377_20220118_113517.pdf" TargetMode="External"/><Relationship Id="rId8125" Type="http://schemas.openxmlformats.org/officeDocument/2006/relationships/hyperlink" Target="https://campfin.dallascityhall.com/FinalReports/tec0000002290_20210528_155353.pdf" TargetMode="External"/><Relationship Id="rId8124" Type="http://schemas.openxmlformats.org/officeDocument/2006/relationships/hyperlink" Target="https://campfin.dallascityhall.com/FinalReports/srp0000002377_20220118_113517.pdf" TargetMode="External"/><Relationship Id="rId9455" Type="http://schemas.openxmlformats.org/officeDocument/2006/relationships/hyperlink" Target="https://campfin.dallascityhall.com/FinalReports/srp0000002338_20210715_170346.pdf" TargetMode="External"/><Relationship Id="rId9456" Type="http://schemas.openxmlformats.org/officeDocument/2006/relationships/hyperlink" Target="https://campfin.dallascityhall.com/FinalReports/srp0000002088_20210115_222050.pdf" TargetMode="External"/><Relationship Id="rId8129" Type="http://schemas.openxmlformats.org/officeDocument/2006/relationships/hyperlink" Target="https://campfin.dallascityhall.com/FinalReports/tec0000002290_20210528_155353.pdf" TargetMode="External"/><Relationship Id="rId9457" Type="http://schemas.openxmlformats.org/officeDocument/2006/relationships/hyperlink" Target="https://campfin.dallascityhall.com/FinalReports/srp0000002291_20210601_031432.pdf" TargetMode="External"/><Relationship Id="rId8128" Type="http://schemas.openxmlformats.org/officeDocument/2006/relationships/hyperlink" Target="https://campfin.dallascityhall.com/FinalReports/tec0000002181_20210401_154525.pdf" TargetMode="External"/><Relationship Id="rId9458" Type="http://schemas.openxmlformats.org/officeDocument/2006/relationships/hyperlink" Target="https://campfin.dallascityhall.com/FinalReports/srp0000002174_20210401_223927.pdf" TargetMode="External"/><Relationship Id="rId9440" Type="http://schemas.openxmlformats.org/officeDocument/2006/relationships/hyperlink" Target="https://campfin.dallascityhall.com/FinalReports/srp0000002338_20210715_170346.pdf" TargetMode="External"/><Relationship Id="rId9441" Type="http://schemas.openxmlformats.org/officeDocument/2006/relationships/hyperlink" Target="https://campfin.dallascityhall.com/FinalReports/srp0000002338_20210715_170346.pdf" TargetMode="External"/><Relationship Id="rId9442" Type="http://schemas.openxmlformats.org/officeDocument/2006/relationships/hyperlink" Target="https://campfin.dallascityhall.com/FinalReports/srp0000002338_20210715_170346.pdf" TargetMode="External"/><Relationship Id="rId9443" Type="http://schemas.openxmlformats.org/officeDocument/2006/relationships/hyperlink" Target="https://campfin.dallascityhall.com/FinalReports/srp0000002338_20210715_170346.pdf" TargetMode="External"/><Relationship Id="rId8112" Type="http://schemas.openxmlformats.org/officeDocument/2006/relationships/hyperlink" Target="https://campfin.dallascityhall.com/FinalReports/rpt0000002250_20210423_164553.pdf" TargetMode="External"/><Relationship Id="rId8111" Type="http://schemas.openxmlformats.org/officeDocument/2006/relationships/hyperlink" Target="https://campfin.dallascityhall.com/FinalReports/tec0000002181_20210401_154525.pdf" TargetMode="External"/><Relationship Id="rId8110" Type="http://schemas.openxmlformats.org/officeDocument/2006/relationships/hyperlink" Target="https://campfin.dallascityhall.com/FinalReports/tec0000002181_20210401_154525.pdf" TargetMode="External"/><Relationship Id="rId8116" Type="http://schemas.openxmlformats.org/officeDocument/2006/relationships/hyperlink" Target="https://campfin.dallascityhall.com/FinalReports/tec0000002290_20210528_155353.pdf" TargetMode="External"/><Relationship Id="rId9448" Type="http://schemas.openxmlformats.org/officeDocument/2006/relationships/hyperlink" Target="https://campfin.dallascityhall.com/FinalReports/srp0000002291_20210601_031432.pdf" TargetMode="External"/><Relationship Id="rId8115" Type="http://schemas.openxmlformats.org/officeDocument/2006/relationships/hyperlink" Target="https://campfin.dallascityhall.com/FinalReports/tec0000002290_20210528_155353.pdf" TargetMode="External"/><Relationship Id="rId9449" Type="http://schemas.openxmlformats.org/officeDocument/2006/relationships/hyperlink" Target="https://campfin.dallascityhall.com/FinalReports/srp0000002291_20210601_031432.pdf" TargetMode="External"/><Relationship Id="rId8114" Type="http://schemas.openxmlformats.org/officeDocument/2006/relationships/hyperlink" Target="https://campfin.dallascityhall.com/FinalReports/tec0000002290_20210528_155353.pdf" TargetMode="External"/><Relationship Id="rId8113" Type="http://schemas.openxmlformats.org/officeDocument/2006/relationships/hyperlink" Target="https://campfin.dallascityhall.com/FinalReports/rpt0000002250_20210423_164553.pdf" TargetMode="External"/><Relationship Id="rId9444" Type="http://schemas.openxmlformats.org/officeDocument/2006/relationships/hyperlink" Target="https://campfin.dallascityhall.com/FinalReports/srp0000002291_20210601_031432.pdf" TargetMode="External"/><Relationship Id="rId8119" Type="http://schemas.openxmlformats.org/officeDocument/2006/relationships/hyperlink" Target="https://campfin.dallascityhall.com/FinalReports/tec0000002290_20210528_155353.pdf" TargetMode="External"/><Relationship Id="rId9445" Type="http://schemas.openxmlformats.org/officeDocument/2006/relationships/hyperlink" Target="https://campfin.dallascityhall.com/FinalReports/srp0000002291_20210601_031432.pdf" TargetMode="External"/><Relationship Id="rId8118" Type="http://schemas.openxmlformats.org/officeDocument/2006/relationships/hyperlink" Target="https://campfin.dallascityhall.com/FinalReports/tec0000002290_20210528_155353.pdf" TargetMode="External"/><Relationship Id="rId9446" Type="http://schemas.openxmlformats.org/officeDocument/2006/relationships/hyperlink" Target="https://campfin.dallascityhall.com/FinalReports/srp0000002291_20210601_031432.pdf" TargetMode="External"/><Relationship Id="rId8117" Type="http://schemas.openxmlformats.org/officeDocument/2006/relationships/hyperlink" Target="https://campfin.dallascityhall.com/FinalReports/tec0000002290_20210528_155353.pdf" TargetMode="External"/><Relationship Id="rId9447" Type="http://schemas.openxmlformats.org/officeDocument/2006/relationships/hyperlink" Target="https://campfin.dallascityhall.com/FinalReports/srp0000002291_20210601_031432.pdf" TargetMode="External"/><Relationship Id="rId8141" Type="http://schemas.openxmlformats.org/officeDocument/2006/relationships/hyperlink" Target="https://campfin.dallascityhall.com/FinalReports/srp0000002377_20220118_113517.pdf" TargetMode="External"/><Relationship Id="rId9473" Type="http://schemas.openxmlformats.org/officeDocument/2006/relationships/hyperlink" Target="https://campfin.dallascityhall.com/FinalReports/srp0000002174_20210401_223927.pdf" TargetMode="External"/><Relationship Id="rId8140" Type="http://schemas.openxmlformats.org/officeDocument/2006/relationships/hyperlink" Target="https://campfin.dallascityhall.com/FinalReports/tec0000002181_20210401_154525.pdf" TargetMode="External"/><Relationship Id="rId9474" Type="http://schemas.openxmlformats.org/officeDocument/2006/relationships/hyperlink" Target="https://campfin.dallascityhall.com/FinalReports/srp0000002174_20210401_223927.pdf" TargetMode="External"/><Relationship Id="rId9475" Type="http://schemas.openxmlformats.org/officeDocument/2006/relationships/hyperlink" Target="https://campfin.dallascityhall.com/FinalReports/srp0000002174_20210401_223927.pdf" TargetMode="External"/><Relationship Id="rId9476" Type="http://schemas.openxmlformats.org/officeDocument/2006/relationships/hyperlink" Target="https://campfin.dallascityhall.com/FinalReports/srp0000002267_20210425_095401.pdf" TargetMode="External"/><Relationship Id="rId8145" Type="http://schemas.openxmlformats.org/officeDocument/2006/relationships/hyperlink" Target="https://campfin.dallascityhall.com/FinalReports/srp0000002336_20210715_125235.pdf" TargetMode="External"/><Relationship Id="rId8144" Type="http://schemas.openxmlformats.org/officeDocument/2006/relationships/hyperlink" Target="https://campfin.dallascityhall.com/FinalReports/rpt0000002250_20210423_164553.pdf" TargetMode="External"/><Relationship Id="rId9470" Type="http://schemas.openxmlformats.org/officeDocument/2006/relationships/hyperlink" Target="https://campfin.dallascityhall.com/FinalReports/srp0000002174_20210401_223927.pdf" TargetMode="External"/><Relationship Id="rId8143" Type="http://schemas.openxmlformats.org/officeDocument/2006/relationships/hyperlink" Target="https://campfin.dallascityhall.com/FinalReports/srp0000002377_20220118_113517.pdf" TargetMode="External"/><Relationship Id="rId9471" Type="http://schemas.openxmlformats.org/officeDocument/2006/relationships/hyperlink" Target="https://campfin.dallascityhall.com/FinalReports/srp0000002088_20210115_222050.pdf" TargetMode="External"/><Relationship Id="rId8142" Type="http://schemas.openxmlformats.org/officeDocument/2006/relationships/hyperlink" Target="https://campfin.dallascityhall.com/FinalReports/tec0000002290_20210528_155353.pdf" TargetMode="External"/><Relationship Id="rId9472" Type="http://schemas.openxmlformats.org/officeDocument/2006/relationships/hyperlink" Target="https://campfin.dallascityhall.com/FinalReports/srp0000002054_20200715_233237.pdf" TargetMode="External"/><Relationship Id="rId8149" Type="http://schemas.openxmlformats.org/officeDocument/2006/relationships/hyperlink" Target="https://campfin.dallascityhall.com/FinalReports/tec0000002181_20210401_154525.pdf" TargetMode="External"/><Relationship Id="rId8148" Type="http://schemas.openxmlformats.org/officeDocument/2006/relationships/hyperlink" Target="https://campfin.dallascityhall.com/FinalReports/tec0000002181_20210401_154525.pdf" TargetMode="External"/><Relationship Id="rId8147" Type="http://schemas.openxmlformats.org/officeDocument/2006/relationships/hyperlink" Target="https://campfin.dallascityhall.com/FinalReports/tec0000002181_20210401_154525.pdf" TargetMode="External"/><Relationship Id="rId8146" Type="http://schemas.openxmlformats.org/officeDocument/2006/relationships/hyperlink" Target="https://campfin.dallascityhall.com/FinalReports/srp0000002377_20220118_113517.pdf" TargetMode="External"/><Relationship Id="rId9477" Type="http://schemas.openxmlformats.org/officeDocument/2006/relationships/hyperlink" Target="https://campfin.dallascityhall.com/FinalReports/srp0000002174_20210401_223927.pdf" TargetMode="External"/><Relationship Id="rId9478" Type="http://schemas.openxmlformats.org/officeDocument/2006/relationships/hyperlink" Target="https://campfin.dallascityhall.com/FinalReports/srp0000002088_20210115_222050.pdf" TargetMode="External"/><Relationship Id="rId9479" Type="http://schemas.openxmlformats.org/officeDocument/2006/relationships/hyperlink" Target="https://campfin.dallascityhall.com/FinalReports/srp0000002291_20210601_031432.pdf" TargetMode="External"/><Relationship Id="rId8130" Type="http://schemas.openxmlformats.org/officeDocument/2006/relationships/hyperlink" Target="https://campfin.dallascityhall.com/FinalReports/tec0000002290_20210528_155353.pdf" TargetMode="External"/><Relationship Id="rId9462" Type="http://schemas.openxmlformats.org/officeDocument/2006/relationships/hyperlink" Target="https://campfin.dallascityhall.com/FinalReports/srp0000002291_20210601_031432.pdf" TargetMode="External"/><Relationship Id="rId9463" Type="http://schemas.openxmlformats.org/officeDocument/2006/relationships/hyperlink" Target="https://campfin.dallascityhall.com/FinalReports/srp0000002338_20210715_170346.pdf" TargetMode="External"/><Relationship Id="rId9464" Type="http://schemas.openxmlformats.org/officeDocument/2006/relationships/hyperlink" Target="https://campfin.dallascityhall.com/FinalReports/srp0000002338_20210715_170346.pdf" TargetMode="External"/><Relationship Id="rId9465" Type="http://schemas.openxmlformats.org/officeDocument/2006/relationships/hyperlink" Target="https://campfin.dallascityhall.com/FinalReports/srp0000002291_20210601_031432.pdf" TargetMode="External"/><Relationship Id="rId8134" Type="http://schemas.openxmlformats.org/officeDocument/2006/relationships/hyperlink" Target="https://campfin.dallascityhall.com/FinalReports/rpt0000002250_20210423_164553.pdf" TargetMode="External"/><Relationship Id="rId8133" Type="http://schemas.openxmlformats.org/officeDocument/2006/relationships/hyperlink" Target="https://campfin.dallascityhall.com/FinalReports/srp0000002336_20210715_125235.pdf" TargetMode="External"/><Relationship Id="rId8132" Type="http://schemas.openxmlformats.org/officeDocument/2006/relationships/hyperlink" Target="https://campfin.dallascityhall.com/FinalReports/tec0000002290_20210528_155353.pdf" TargetMode="External"/><Relationship Id="rId9460" Type="http://schemas.openxmlformats.org/officeDocument/2006/relationships/hyperlink" Target="https://campfin.dallascityhall.com/FinalReports/srp0000002267_20210425_095401.pdf" TargetMode="External"/><Relationship Id="rId8131" Type="http://schemas.openxmlformats.org/officeDocument/2006/relationships/hyperlink" Target="https://campfin.dallascityhall.com/FinalReports/rpt0000002250_20210423_164553.pdf" TargetMode="External"/><Relationship Id="rId9461" Type="http://schemas.openxmlformats.org/officeDocument/2006/relationships/hyperlink" Target="https://campfin.dallascityhall.com/FinalReports/srp0000002267_20210425_095401.pdf" TargetMode="External"/><Relationship Id="rId8138" Type="http://schemas.openxmlformats.org/officeDocument/2006/relationships/hyperlink" Target="https://campfin.dallascityhall.com/FinalReports/tec0000002290_20210528_155353.pdf" TargetMode="External"/><Relationship Id="rId8137" Type="http://schemas.openxmlformats.org/officeDocument/2006/relationships/hyperlink" Target="https://campfin.dallascityhall.com/FinalReports/srp0000002336_20210715_125235.pdf" TargetMode="External"/><Relationship Id="rId8136" Type="http://schemas.openxmlformats.org/officeDocument/2006/relationships/hyperlink" Target="https://campfin.dallascityhall.com/FinalReports/rpt0000002250_20210423_164553.pdf" TargetMode="External"/><Relationship Id="rId8135" Type="http://schemas.openxmlformats.org/officeDocument/2006/relationships/hyperlink" Target="https://campfin.dallascityhall.com/FinalReports/srp0000002377_20220118_113517.pdf" TargetMode="External"/><Relationship Id="rId9466" Type="http://schemas.openxmlformats.org/officeDocument/2006/relationships/hyperlink" Target="https://campfin.dallascityhall.com/FinalReports/srp0000002291_20210601_031432.pdf" TargetMode="External"/><Relationship Id="rId9467" Type="http://schemas.openxmlformats.org/officeDocument/2006/relationships/hyperlink" Target="https://campfin.dallascityhall.com/FinalReports/srp0000002338_20210715_170346.pdf" TargetMode="External"/><Relationship Id="rId9468" Type="http://schemas.openxmlformats.org/officeDocument/2006/relationships/hyperlink" Target="https://campfin.dallascityhall.com/FinalReports/srp0000002291_20210601_031432.pdf" TargetMode="External"/><Relationship Id="rId8139" Type="http://schemas.openxmlformats.org/officeDocument/2006/relationships/hyperlink" Target="https://campfin.dallascityhall.com/FinalReports/srp0000002336_20210715_125235.pdf" TargetMode="External"/><Relationship Id="rId9469" Type="http://schemas.openxmlformats.org/officeDocument/2006/relationships/hyperlink" Target="https://campfin.dallascityhall.com/FinalReports/srp0000002291_20210601_031432.pdf" TargetMode="External"/><Relationship Id="rId9419" Type="http://schemas.openxmlformats.org/officeDocument/2006/relationships/hyperlink" Target="https://campfin.dallascityhall.com/FinalReports/srp0000002088_20210115_222050.pdf" TargetMode="External"/><Relationship Id="rId9410" Type="http://schemas.openxmlformats.org/officeDocument/2006/relationships/hyperlink" Target="https://campfin.dallascityhall.com/FinalReports/srp0000002267_20210425_095401.pdf" TargetMode="External"/><Relationship Id="rId9415" Type="http://schemas.openxmlformats.org/officeDocument/2006/relationships/hyperlink" Target="https://campfin.dallascityhall.com/FinalReports/srp0000002415_20220118_172934.pdf" TargetMode="External"/><Relationship Id="rId9416" Type="http://schemas.openxmlformats.org/officeDocument/2006/relationships/hyperlink" Target="https://campfin.dallascityhall.com/FinalReports/srp0000002415_20220118_172934.pdf" TargetMode="External"/><Relationship Id="rId9417" Type="http://schemas.openxmlformats.org/officeDocument/2006/relationships/hyperlink" Target="https://campfin.dallascityhall.com/FinalReports/srp0000002174_20210401_223927.pdf" TargetMode="External"/><Relationship Id="rId9418" Type="http://schemas.openxmlformats.org/officeDocument/2006/relationships/hyperlink" Target="https://campfin.dallascityhall.com/FinalReports/srp0000002267_20210425_095401.pdf" TargetMode="External"/><Relationship Id="rId9411" Type="http://schemas.openxmlformats.org/officeDocument/2006/relationships/hyperlink" Target="https://campfin.dallascityhall.com/FinalReports/srp0000002291_20210601_031432.pdf" TargetMode="External"/><Relationship Id="rId9412" Type="http://schemas.openxmlformats.org/officeDocument/2006/relationships/hyperlink" Target="https://campfin.dallascityhall.com/FinalReports/srp0000002415_20220118_172934.pdf" TargetMode="External"/><Relationship Id="rId9413" Type="http://schemas.openxmlformats.org/officeDocument/2006/relationships/hyperlink" Target="https://campfin.dallascityhall.com/FinalReports/srp0000002054_20200715_233237.pdf" TargetMode="External"/><Relationship Id="rId9414" Type="http://schemas.openxmlformats.org/officeDocument/2006/relationships/hyperlink" Target="https://campfin.dallascityhall.com/FinalReports/srp0000002088_20210115_222050.pdf" TargetMode="External"/><Relationship Id="rId9408" Type="http://schemas.openxmlformats.org/officeDocument/2006/relationships/hyperlink" Target="https://campfin.dallascityhall.com/FinalReports/srp0000002267_20210425_095401.pdf" TargetMode="External"/><Relationship Id="rId9409" Type="http://schemas.openxmlformats.org/officeDocument/2006/relationships/hyperlink" Target="https://campfin.dallascityhall.com/FinalReports/srp0000002088_20210115_222050.pdf" TargetMode="External"/><Relationship Id="rId9404" Type="http://schemas.openxmlformats.org/officeDocument/2006/relationships/hyperlink" Target="https://campfin.dallascityhall.com/FinalReports/srp0000002267_20210425_095401.pdf" TargetMode="External"/><Relationship Id="rId9405" Type="http://schemas.openxmlformats.org/officeDocument/2006/relationships/hyperlink" Target="https://campfin.dallascityhall.com/FinalReports/srp0000002291_20210601_031432.pdf" TargetMode="External"/><Relationship Id="rId9406" Type="http://schemas.openxmlformats.org/officeDocument/2006/relationships/hyperlink" Target="https://campfin.dallascityhall.com/FinalReports/srp0000002291_20210601_031432.pdf" TargetMode="External"/><Relationship Id="rId9407" Type="http://schemas.openxmlformats.org/officeDocument/2006/relationships/hyperlink" Target="https://campfin.dallascityhall.com/FinalReports/srp0000002338_20210715_170346.pdf" TargetMode="External"/><Relationship Id="rId9400" Type="http://schemas.openxmlformats.org/officeDocument/2006/relationships/hyperlink" Target="https://campfin.dallascityhall.com/FinalReports/srp0000002338_20210715_170346.pdf" TargetMode="External"/><Relationship Id="rId9401" Type="http://schemas.openxmlformats.org/officeDocument/2006/relationships/hyperlink" Target="https://campfin.dallascityhall.com/FinalReports/srp0000002291_20210601_031432.pdf" TargetMode="External"/><Relationship Id="rId9402" Type="http://schemas.openxmlformats.org/officeDocument/2006/relationships/hyperlink" Target="https://campfin.dallascityhall.com/FinalReports/srp0000002088_20210115_222050.pdf" TargetMode="External"/><Relationship Id="rId9403" Type="http://schemas.openxmlformats.org/officeDocument/2006/relationships/hyperlink" Target="https://campfin.dallascityhall.com/FinalReports/srp0000002088_20210115_222050.pdf" TargetMode="External"/><Relationship Id="rId9430" Type="http://schemas.openxmlformats.org/officeDocument/2006/relationships/hyperlink" Target="https://campfin.dallascityhall.com/FinalReports/srp0000002338_20210715_170346.pdf" TargetMode="External"/><Relationship Id="rId9431" Type="http://schemas.openxmlformats.org/officeDocument/2006/relationships/hyperlink" Target="https://campfin.dallascityhall.com/FinalReports/srp0000002338_20210715_170346.pdf" TargetMode="External"/><Relationship Id="rId9432" Type="http://schemas.openxmlformats.org/officeDocument/2006/relationships/hyperlink" Target="https://campfin.dallascityhall.com/FinalReports/srp0000002267_20210425_095401.pdf" TargetMode="External"/><Relationship Id="rId8101" Type="http://schemas.openxmlformats.org/officeDocument/2006/relationships/hyperlink" Target="https://campfin.dallascityhall.com/FinalReports/rpt0000002250_20210423_164553.pdf" TargetMode="External"/><Relationship Id="rId8100" Type="http://schemas.openxmlformats.org/officeDocument/2006/relationships/hyperlink" Target="https://campfin.dallascityhall.com/FinalReports/srp0000002377_20220118_113517.pdf" TargetMode="External"/><Relationship Id="rId8105" Type="http://schemas.openxmlformats.org/officeDocument/2006/relationships/hyperlink" Target="https://campfin.dallascityhall.com/FinalReports/tec0000002181_20210401_154525.pdf" TargetMode="External"/><Relationship Id="rId9437" Type="http://schemas.openxmlformats.org/officeDocument/2006/relationships/hyperlink" Target="https://campfin.dallascityhall.com/FinalReports/srp0000002291_20210601_031432.pdf" TargetMode="External"/><Relationship Id="rId8104" Type="http://schemas.openxmlformats.org/officeDocument/2006/relationships/hyperlink" Target="https://campfin.dallascityhall.com/FinalReports/tec0000002181_20210401_154525.pdf" TargetMode="External"/><Relationship Id="rId9438" Type="http://schemas.openxmlformats.org/officeDocument/2006/relationships/hyperlink" Target="https://campfin.dallascityhall.com/FinalReports/srp0000002291_20210601_031432.pdf" TargetMode="External"/><Relationship Id="rId8103" Type="http://schemas.openxmlformats.org/officeDocument/2006/relationships/hyperlink" Target="https://campfin.dallascityhall.com/FinalReports/tec0000002181_20210401_154525.pdf" TargetMode="External"/><Relationship Id="rId9439" Type="http://schemas.openxmlformats.org/officeDocument/2006/relationships/hyperlink" Target="https://campfin.dallascityhall.com/FinalReports/srp0000002291_20210601_031432.pdf" TargetMode="External"/><Relationship Id="rId8102" Type="http://schemas.openxmlformats.org/officeDocument/2006/relationships/hyperlink" Target="https://campfin.dallascityhall.com/FinalReports/tec0000002181_20210401_154525.pdf" TargetMode="External"/><Relationship Id="rId8109" Type="http://schemas.openxmlformats.org/officeDocument/2006/relationships/hyperlink" Target="https://campfin.dallascityhall.com/FinalReports/tec0000002181_20210401_154525.pdf" TargetMode="External"/><Relationship Id="rId9433" Type="http://schemas.openxmlformats.org/officeDocument/2006/relationships/hyperlink" Target="https://campfin.dallascityhall.com/FinalReports/srp0000002088_20210115_222050.pdf" TargetMode="External"/><Relationship Id="rId8108" Type="http://schemas.openxmlformats.org/officeDocument/2006/relationships/hyperlink" Target="https://campfin.dallascityhall.com/FinalReports/srp0000002377_20220118_113517.pdf" TargetMode="External"/><Relationship Id="rId9434" Type="http://schemas.openxmlformats.org/officeDocument/2006/relationships/hyperlink" Target="https://campfin.dallascityhall.com/FinalReports/srp0000002291_20210601_031432.pdf" TargetMode="External"/><Relationship Id="rId8107" Type="http://schemas.openxmlformats.org/officeDocument/2006/relationships/hyperlink" Target="https://campfin.dallascityhall.com/FinalReports/srp0000002336_20210715_125235.pdf" TargetMode="External"/><Relationship Id="rId9435" Type="http://schemas.openxmlformats.org/officeDocument/2006/relationships/hyperlink" Target="https://campfin.dallascityhall.com/FinalReports/srp0000002291_20210601_031432.pdf" TargetMode="External"/><Relationship Id="rId8106" Type="http://schemas.openxmlformats.org/officeDocument/2006/relationships/hyperlink" Target="https://campfin.dallascityhall.com/FinalReports/tec0000002181_20210401_154525.pdf" TargetMode="External"/><Relationship Id="rId9436" Type="http://schemas.openxmlformats.org/officeDocument/2006/relationships/hyperlink" Target="https://campfin.dallascityhall.com/FinalReports/srp0000002291_20210601_031432.pdf" TargetMode="External"/><Relationship Id="rId9420" Type="http://schemas.openxmlformats.org/officeDocument/2006/relationships/hyperlink" Target="https://campfin.dallascityhall.com/FinalReports/srp0000002267_20210425_095401.pdf" TargetMode="External"/><Relationship Id="rId9421" Type="http://schemas.openxmlformats.org/officeDocument/2006/relationships/hyperlink" Target="https://campfin.dallascityhall.com/FinalReports/srp0000002267_20210425_095401.pdf" TargetMode="External"/><Relationship Id="rId9426" Type="http://schemas.openxmlformats.org/officeDocument/2006/relationships/hyperlink" Target="https://campfin.dallascityhall.com/FinalReports/srp0000002291_20210601_031432.pdf" TargetMode="External"/><Relationship Id="rId9427" Type="http://schemas.openxmlformats.org/officeDocument/2006/relationships/hyperlink" Target="https://campfin.dallascityhall.com/FinalReports/srp0000002291_20210601_031432.pdf" TargetMode="External"/><Relationship Id="rId9428" Type="http://schemas.openxmlformats.org/officeDocument/2006/relationships/hyperlink" Target="https://campfin.dallascityhall.com/FinalReports/srp0000002338_20210715_170346.pdf" TargetMode="External"/><Relationship Id="rId9429" Type="http://schemas.openxmlformats.org/officeDocument/2006/relationships/hyperlink" Target="https://campfin.dallascityhall.com/FinalReports/srp0000002338_20210715_170346.pdf" TargetMode="External"/><Relationship Id="rId9422" Type="http://schemas.openxmlformats.org/officeDocument/2006/relationships/hyperlink" Target="https://campfin.dallascityhall.com/FinalReports/srp0000002088_20210115_222050.pdf" TargetMode="External"/><Relationship Id="rId9423" Type="http://schemas.openxmlformats.org/officeDocument/2006/relationships/hyperlink" Target="https://campfin.dallascityhall.com/FinalReports/srp0000002088_20210115_222050.pdf" TargetMode="External"/><Relationship Id="rId9424" Type="http://schemas.openxmlformats.org/officeDocument/2006/relationships/hyperlink" Target="https://campfin.dallascityhall.com/FinalReports/srp0000002291_20210601_031432.pdf" TargetMode="External"/><Relationship Id="rId9425" Type="http://schemas.openxmlformats.org/officeDocument/2006/relationships/hyperlink" Target="https://campfin.dallascityhall.com/FinalReports/srp0000002291_20210601_031432.pdf" TargetMode="External"/><Relationship Id="rId8196" Type="http://schemas.openxmlformats.org/officeDocument/2006/relationships/hyperlink" Target="https://campfin.dallascityhall.com/FinalReports/tec0000002181_20210401_154525.pdf" TargetMode="External"/><Relationship Id="rId8195" Type="http://schemas.openxmlformats.org/officeDocument/2006/relationships/hyperlink" Target="https://campfin.dallascityhall.com/FinalReports/srp0000002377_20220118_113517.pdf" TargetMode="External"/><Relationship Id="rId8194" Type="http://schemas.openxmlformats.org/officeDocument/2006/relationships/hyperlink" Target="https://campfin.dallascityhall.com/FinalReports/tec0000002059_20210115_115742.pdf" TargetMode="External"/><Relationship Id="rId8193" Type="http://schemas.openxmlformats.org/officeDocument/2006/relationships/hyperlink" Target="https://campfin.dallascityhall.com/FinalReports/rpt0000002250_20210423_164553.pdf" TargetMode="External"/><Relationship Id="rId8199" Type="http://schemas.openxmlformats.org/officeDocument/2006/relationships/hyperlink" Target="https://campfin.dallascityhall.com/FinalReports/tec0000002181_20210401_154525.pdf" TargetMode="External"/><Relationship Id="rId8198" Type="http://schemas.openxmlformats.org/officeDocument/2006/relationships/hyperlink" Target="https://campfin.dallascityhall.com/FinalReports/tec0000002290_20210528_155353.pdf" TargetMode="External"/><Relationship Id="rId8197" Type="http://schemas.openxmlformats.org/officeDocument/2006/relationships/hyperlink" Target="https://campfin.dallascityhall.com/FinalReports/tec0000002059_20210115_115742.pdf" TargetMode="External"/><Relationship Id="rId8170" Type="http://schemas.openxmlformats.org/officeDocument/2006/relationships/hyperlink" Target="https://campfin.dallascityhall.com/FinalReports/rpt0000002250_20210423_164553.pdf" TargetMode="External"/><Relationship Id="rId8163" Type="http://schemas.openxmlformats.org/officeDocument/2006/relationships/hyperlink" Target="https://campfin.dallascityhall.com/FinalReports/rpt0000002250_20210423_164553.pdf" TargetMode="External"/><Relationship Id="rId9495" Type="http://schemas.openxmlformats.org/officeDocument/2006/relationships/hyperlink" Target="https://campfin.dallascityhall.com/FinalReports/srp0000002267_20210425_095401.pdf" TargetMode="External"/><Relationship Id="rId8162" Type="http://schemas.openxmlformats.org/officeDocument/2006/relationships/hyperlink" Target="https://campfin.dallascityhall.com/FinalReports/tec0000002181_20210401_154525.pdf" TargetMode="External"/><Relationship Id="rId9496" Type="http://schemas.openxmlformats.org/officeDocument/2006/relationships/hyperlink" Target="https://campfin.dallascityhall.com/FinalReports/srp0000002267_20210425_095401.pdf" TargetMode="External"/><Relationship Id="rId8161" Type="http://schemas.openxmlformats.org/officeDocument/2006/relationships/hyperlink" Target="https://campfin.dallascityhall.com/FinalReports/tec0000002181_20210401_154525.pdf" TargetMode="External"/><Relationship Id="rId9497" Type="http://schemas.openxmlformats.org/officeDocument/2006/relationships/hyperlink" Target="https://campfin.dallascityhall.com/FinalReports/srp0000002291_20210601_031432.pdf" TargetMode="External"/><Relationship Id="rId8160" Type="http://schemas.openxmlformats.org/officeDocument/2006/relationships/hyperlink" Target="https://campfin.dallascityhall.com/FinalReports/tec0000002181_20210401_154525.pdf" TargetMode="External"/><Relationship Id="rId9498" Type="http://schemas.openxmlformats.org/officeDocument/2006/relationships/hyperlink" Target="https://campfin.dallascityhall.com/FinalReports/srp0000002291_20210601_031432.pdf" TargetMode="External"/><Relationship Id="rId8167" Type="http://schemas.openxmlformats.org/officeDocument/2006/relationships/hyperlink" Target="https://campfin.dallascityhall.com/FinalReports/rpt0000002250_20210423_164553.pdf" TargetMode="External"/><Relationship Id="rId9491" Type="http://schemas.openxmlformats.org/officeDocument/2006/relationships/hyperlink" Target="https://campfin.dallascityhall.com/FinalReports/srp0000002291_20210601_031432.pdf" TargetMode="External"/><Relationship Id="rId8166" Type="http://schemas.openxmlformats.org/officeDocument/2006/relationships/hyperlink" Target="https://campfin.dallascityhall.com/FinalReports/rpt0000002250_20210423_164553.pdf" TargetMode="External"/><Relationship Id="rId9492" Type="http://schemas.openxmlformats.org/officeDocument/2006/relationships/hyperlink" Target="https://campfin.dallascityhall.com/FinalReports/srp0000002174_20210401_223927.pdf" TargetMode="External"/><Relationship Id="rId8165" Type="http://schemas.openxmlformats.org/officeDocument/2006/relationships/hyperlink" Target="https://campfin.dallascityhall.com/FinalReports/rpt0000002250_20210423_164553.pdf" TargetMode="External"/><Relationship Id="rId9493" Type="http://schemas.openxmlformats.org/officeDocument/2006/relationships/hyperlink" Target="https://campfin.dallascityhall.com/FinalReports/srp0000002291_20210601_031432.pdf" TargetMode="External"/><Relationship Id="rId8164" Type="http://schemas.openxmlformats.org/officeDocument/2006/relationships/hyperlink" Target="https://campfin.dallascityhall.com/FinalReports/rpt0000002250_20210423_164553.pdf" TargetMode="External"/><Relationship Id="rId9494" Type="http://schemas.openxmlformats.org/officeDocument/2006/relationships/hyperlink" Target="https://campfin.dallascityhall.com/FinalReports/srp0000002174_20210401_223927.pdf" TargetMode="External"/><Relationship Id="rId8169" Type="http://schemas.openxmlformats.org/officeDocument/2006/relationships/hyperlink" Target="https://campfin.dallascityhall.com/FinalReports/rpt0000002250_20210423_164553.pdf" TargetMode="External"/><Relationship Id="rId8168" Type="http://schemas.openxmlformats.org/officeDocument/2006/relationships/hyperlink" Target="https://campfin.dallascityhall.com/FinalReports/rpt0000002250_20210423_164553.pdf" TargetMode="External"/><Relationship Id="rId9499" Type="http://schemas.openxmlformats.org/officeDocument/2006/relationships/hyperlink" Target="https://campfin.dallascityhall.com/FinalReports/srp0000002338_20210715_170346.pdf" TargetMode="External"/><Relationship Id="rId9490" Type="http://schemas.openxmlformats.org/officeDocument/2006/relationships/hyperlink" Target="https://campfin.dallascityhall.com/FinalReports/srp0000002174_20210401_223927.pdf" TargetMode="External"/><Relationship Id="rId8152" Type="http://schemas.openxmlformats.org/officeDocument/2006/relationships/hyperlink" Target="https://campfin.dallascityhall.com/FinalReports/tec0000002181_20210401_154525.pdf" TargetMode="External"/><Relationship Id="rId9484" Type="http://schemas.openxmlformats.org/officeDocument/2006/relationships/hyperlink" Target="https://campfin.dallascityhall.com/FinalReports/srp0000002291_20210601_031432.pdf" TargetMode="External"/><Relationship Id="rId8151" Type="http://schemas.openxmlformats.org/officeDocument/2006/relationships/hyperlink" Target="https://campfin.dallascityhall.com/FinalReports/tec0000002181_20210401_154525.pdf" TargetMode="External"/><Relationship Id="rId9485" Type="http://schemas.openxmlformats.org/officeDocument/2006/relationships/hyperlink" Target="https://campfin.dallascityhall.com/FinalReports/srp0000002291_20210601_031432.pdf" TargetMode="External"/><Relationship Id="rId8150" Type="http://schemas.openxmlformats.org/officeDocument/2006/relationships/hyperlink" Target="https://campfin.dallascityhall.com/FinalReports/tec0000002181_20210401_154525.pdf" TargetMode="External"/><Relationship Id="rId9486" Type="http://schemas.openxmlformats.org/officeDocument/2006/relationships/hyperlink" Target="https://campfin.dallascityhall.com/FinalReports/srp0000002054_20200715_233237.pdf" TargetMode="External"/><Relationship Id="rId9487" Type="http://schemas.openxmlformats.org/officeDocument/2006/relationships/hyperlink" Target="https://campfin.dallascityhall.com/FinalReports/srp0000002291_20210601_031432.pdf" TargetMode="External"/><Relationship Id="rId8156" Type="http://schemas.openxmlformats.org/officeDocument/2006/relationships/hyperlink" Target="https://campfin.dallascityhall.com/FinalReports/tec0000002181_20210401_154525.pdf" TargetMode="External"/><Relationship Id="rId9480" Type="http://schemas.openxmlformats.org/officeDocument/2006/relationships/hyperlink" Target="https://campfin.dallascityhall.com/FinalReports/srp0000002291_20210601_031432.pdf" TargetMode="External"/><Relationship Id="rId8155" Type="http://schemas.openxmlformats.org/officeDocument/2006/relationships/hyperlink" Target="https://campfin.dallascityhall.com/FinalReports/tec0000002181_20210401_154525.pdf" TargetMode="External"/><Relationship Id="rId9481" Type="http://schemas.openxmlformats.org/officeDocument/2006/relationships/hyperlink" Target="https://campfin.dallascityhall.com/FinalReports/srp0000002291_20210601_031432.pdf" TargetMode="External"/><Relationship Id="rId8154" Type="http://schemas.openxmlformats.org/officeDocument/2006/relationships/hyperlink" Target="https://campfin.dallascityhall.com/FinalReports/tec0000002181_20210401_154525.pdf" TargetMode="External"/><Relationship Id="rId9482" Type="http://schemas.openxmlformats.org/officeDocument/2006/relationships/hyperlink" Target="https://campfin.dallascityhall.com/FinalReports/srp0000002291_20210601_031432.pdf" TargetMode="External"/><Relationship Id="rId8153" Type="http://schemas.openxmlformats.org/officeDocument/2006/relationships/hyperlink" Target="https://campfin.dallascityhall.com/FinalReports/tec0000002181_20210401_154525.pdf" TargetMode="External"/><Relationship Id="rId9483" Type="http://schemas.openxmlformats.org/officeDocument/2006/relationships/hyperlink" Target="https://campfin.dallascityhall.com/FinalReports/srp0000002267_20210425_095401.pdf" TargetMode="External"/><Relationship Id="rId8159" Type="http://schemas.openxmlformats.org/officeDocument/2006/relationships/hyperlink" Target="https://campfin.dallascityhall.com/FinalReports/tec0000002181_20210401_154525.pdf" TargetMode="External"/><Relationship Id="rId8158" Type="http://schemas.openxmlformats.org/officeDocument/2006/relationships/hyperlink" Target="https://campfin.dallascityhall.com/FinalReports/tec0000002181_20210401_154525.pdf" TargetMode="External"/><Relationship Id="rId8157" Type="http://schemas.openxmlformats.org/officeDocument/2006/relationships/hyperlink" Target="https://campfin.dallascityhall.com/FinalReports/tec0000002181_20210401_154525.pdf" TargetMode="External"/><Relationship Id="rId9488" Type="http://schemas.openxmlformats.org/officeDocument/2006/relationships/hyperlink" Target="https://campfin.dallascityhall.com/FinalReports/srp0000002054_20200715_233237.pdf" TargetMode="External"/><Relationship Id="rId9489" Type="http://schemas.openxmlformats.org/officeDocument/2006/relationships/hyperlink" Target="https://campfin.dallascityhall.com/FinalReports/srp0000002174_20210401_223927.pdf" TargetMode="External"/><Relationship Id="rId8192" Type="http://schemas.openxmlformats.org/officeDocument/2006/relationships/hyperlink" Target="https://campfin.dallascityhall.com/FinalReports/tec0000002290_20210528_155353.pdf" TargetMode="External"/><Relationship Id="rId8191" Type="http://schemas.openxmlformats.org/officeDocument/2006/relationships/hyperlink" Target="https://campfin.dallascityhall.com/FinalReports/tec0000002181_20210401_154525.pdf" TargetMode="External"/><Relationship Id="rId8190" Type="http://schemas.openxmlformats.org/officeDocument/2006/relationships/hyperlink" Target="https://campfin.dallascityhall.com/FinalReports/srp0000002377_20220118_113517.pdf" TargetMode="External"/><Relationship Id="rId8185" Type="http://schemas.openxmlformats.org/officeDocument/2006/relationships/hyperlink" Target="https://campfin.dallascityhall.com/FinalReports/srp0000002336_20210715_125235.pdf" TargetMode="External"/><Relationship Id="rId8184" Type="http://schemas.openxmlformats.org/officeDocument/2006/relationships/hyperlink" Target="https://campfin.dallascityhall.com/FinalReports/tec0000002290_20210528_155353.pdf" TargetMode="External"/><Relationship Id="rId8183" Type="http://schemas.openxmlformats.org/officeDocument/2006/relationships/hyperlink" Target="https://campfin.dallascityhall.com/FinalReports/tec0000002290_20210528_155353.pdf" TargetMode="External"/><Relationship Id="rId8182" Type="http://schemas.openxmlformats.org/officeDocument/2006/relationships/hyperlink" Target="https://campfin.dallascityhall.com/FinalReports/tec0000002290_20210528_155353.pdf" TargetMode="External"/><Relationship Id="rId8189" Type="http://schemas.openxmlformats.org/officeDocument/2006/relationships/hyperlink" Target="https://campfin.dallascityhall.com/FinalReports/srp0000002336_20210715_125235.pdf" TargetMode="External"/><Relationship Id="rId8188" Type="http://schemas.openxmlformats.org/officeDocument/2006/relationships/hyperlink" Target="https://campfin.dallascityhall.com/FinalReports/rpt0000002250_20210423_164553.pdf" TargetMode="External"/><Relationship Id="rId8187" Type="http://schemas.openxmlformats.org/officeDocument/2006/relationships/hyperlink" Target="https://campfin.dallascityhall.com/FinalReports/srp0000002336_20210715_125235.pdf" TargetMode="External"/><Relationship Id="rId8186" Type="http://schemas.openxmlformats.org/officeDocument/2006/relationships/hyperlink" Target="https://campfin.dallascityhall.com/FinalReports/srp0000002336_20210715_125235.pdf" TargetMode="External"/><Relationship Id="rId8181" Type="http://schemas.openxmlformats.org/officeDocument/2006/relationships/hyperlink" Target="https://campfin.dallascityhall.com/FinalReports/tec0000002290_20210528_155353.pdf" TargetMode="External"/><Relationship Id="rId8180" Type="http://schemas.openxmlformats.org/officeDocument/2006/relationships/hyperlink" Target="https://campfin.dallascityhall.com/FinalReports/tec0000002290_20210528_155353.pdf" TargetMode="External"/><Relationship Id="rId8174" Type="http://schemas.openxmlformats.org/officeDocument/2006/relationships/hyperlink" Target="https://campfin.dallascityhall.com/FinalReports/tec0000002290_20210528_155353.pdf" TargetMode="External"/><Relationship Id="rId8173" Type="http://schemas.openxmlformats.org/officeDocument/2006/relationships/hyperlink" Target="https://campfin.dallascityhall.com/FinalReports/tec0000002290_20210528_155353.pdf" TargetMode="External"/><Relationship Id="rId8172" Type="http://schemas.openxmlformats.org/officeDocument/2006/relationships/hyperlink" Target="https://campfin.dallascityhall.com/FinalReports/rpt0000002250_20210423_164553.pdf" TargetMode="External"/><Relationship Id="rId8171" Type="http://schemas.openxmlformats.org/officeDocument/2006/relationships/hyperlink" Target="https://campfin.dallascityhall.com/FinalReports/rpt0000002250_20210423_164553.pdf" TargetMode="External"/><Relationship Id="rId8178" Type="http://schemas.openxmlformats.org/officeDocument/2006/relationships/hyperlink" Target="https://campfin.dallascityhall.com/FinalReports/tec0000002290_20210528_155353.pdf" TargetMode="External"/><Relationship Id="rId8177" Type="http://schemas.openxmlformats.org/officeDocument/2006/relationships/hyperlink" Target="https://campfin.dallascityhall.com/FinalReports/tec0000002290_20210528_155353.pdf" TargetMode="External"/><Relationship Id="rId8176" Type="http://schemas.openxmlformats.org/officeDocument/2006/relationships/hyperlink" Target="https://campfin.dallascityhall.com/FinalReports/tec0000002290_20210528_155353.pdf" TargetMode="External"/><Relationship Id="rId8175" Type="http://schemas.openxmlformats.org/officeDocument/2006/relationships/hyperlink" Target="https://campfin.dallascityhall.com/FinalReports/tec0000002290_20210528_155353.pdf" TargetMode="External"/><Relationship Id="rId8179" Type="http://schemas.openxmlformats.org/officeDocument/2006/relationships/hyperlink" Target="https://campfin.dallascityhall.com/FinalReports/tec0000002290_20210528_155353.pdf" TargetMode="External"/><Relationship Id="rId107" Type="http://schemas.openxmlformats.org/officeDocument/2006/relationships/hyperlink" Target="https://campfin.dallascityhall.com/FinalReports/srp0000002169_20210401_164351.pdf" TargetMode="External"/><Relationship Id="rId10578" Type="http://schemas.openxmlformats.org/officeDocument/2006/relationships/hyperlink" Target="http://anedot.com" TargetMode="External"/><Relationship Id="rId106" Type="http://schemas.openxmlformats.org/officeDocument/2006/relationships/hyperlink" Target="https://campfin.dallascityhall.com/FinalReports/srp0000002169_20210401_164351.pdf" TargetMode="External"/><Relationship Id="rId10579" Type="http://schemas.openxmlformats.org/officeDocument/2006/relationships/hyperlink" Target="https://campfin.dallascityhall.com/FinalReports/rpt0000002346_20210715_194002.pdf" TargetMode="External"/><Relationship Id="rId105" Type="http://schemas.openxmlformats.org/officeDocument/2006/relationships/hyperlink" Target="https://campfin.dallascityhall.com/FinalReports/srp0000002169_20210401_164351.pdf" TargetMode="External"/><Relationship Id="rId10576" Type="http://schemas.openxmlformats.org/officeDocument/2006/relationships/hyperlink" Target="https://campfin.dallascityhall.com/FinalReports/rpt0000002346_20210715_194002.pdf" TargetMode="External"/><Relationship Id="rId104" Type="http://schemas.openxmlformats.org/officeDocument/2006/relationships/hyperlink" Target="https://campfin.dallascityhall.com/FinalReports/srp0000002169_20210401_164351.pdf" TargetMode="External"/><Relationship Id="rId10577" Type="http://schemas.openxmlformats.org/officeDocument/2006/relationships/hyperlink" Target="https://campfin.dallascityhall.com/FinalReports/rpt0000002346_20210715_194002.pdf" TargetMode="External"/><Relationship Id="rId109" Type="http://schemas.openxmlformats.org/officeDocument/2006/relationships/hyperlink" Target="https://campfin.dallascityhall.com/FinalReports/srp0000002169_20210401_164351.pdf" TargetMode="External"/><Relationship Id="rId108" Type="http://schemas.openxmlformats.org/officeDocument/2006/relationships/hyperlink" Target="https://campfin.dallascityhall.com/FinalReports/srp0000002169_20210401_164351.pdf" TargetMode="External"/><Relationship Id="rId10570" Type="http://schemas.openxmlformats.org/officeDocument/2006/relationships/hyperlink" Target="https://campfin.dallascityhall.com/FinalReports/rpt0000002346_20210715_194002.pdf" TargetMode="External"/><Relationship Id="rId10571" Type="http://schemas.openxmlformats.org/officeDocument/2006/relationships/hyperlink" Target="https://campfin.dallascityhall.com/FinalReports/rpt0000002346_20210715_194002.pdf" TargetMode="External"/><Relationship Id="rId103" Type="http://schemas.openxmlformats.org/officeDocument/2006/relationships/hyperlink" Target="https://campfin.dallascityhall.com/FinalReports/srp0000002169_20210401_164351.pdf" TargetMode="External"/><Relationship Id="rId10574" Type="http://schemas.openxmlformats.org/officeDocument/2006/relationships/hyperlink" Target="https://campfin.dallascityhall.com/FinalReports/rpt0000002346_20210715_194002.pdf" TargetMode="External"/><Relationship Id="rId102" Type="http://schemas.openxmlformats.org/officeDocument/2006/relationships/hyperlink" Target="https://campfin.dallascityhall.com/FinalReports/srp0000002169_20210401_164351.pdf" TargetMode="External"/><Relationship Id="rId10575" Type="http://schemas.openxmlformats.org/officeDocument/2006/relationships/hyperlink" Target="https://campfin.dallascityhall.com/FinalReports/rpt0000002346_20210715_194002.pdf" TargetMode="External"/><Relationship Id="rId101" Type="http://schemas.openxmlformats.org/officeDocument/2006/relationships/hyperlink" Target="https://campfin.dallascityhall.com/FinalReports/srp0000002169_20210401_164351.pdf" TargetMode="External"/><Relationship Id="rId10572" Type="http://schemas.openxmlformats.org/officeDocument/2006/relationships/hyperlink" Target="https://campfin.dallascityhall.com/FinalReports/rpt0000002346_20210715_194002.pdf" TargetMode="External"/><Relationship Id="rId100" Type="http://schemas.openxmlformats.org/officeDocument/2006/relationships/hyperlink" Target="https://campfin.dallascityhall.com/FinalReports/srp0000002169_20210401_164351.pdf" TargetMode="External"/><Relationship Id="rId10573" Type="http://schemas.openxmlformats.org/officeDocument/2006/relationships/hyperlink" Target="https://campfin.dallascityhall.com/FinalReports/rpt0000002346_20210715_194002.pdf" TargetMode="External"/><Relationship Id="rId10589" Type="http://schemas.openxmlformats.org/officeDocument/2006/relationships/hyperlink" Target="https://campfin.dallascityhall.com/FinalReports/tec0000002235_20210423_161742.pdf" TargetMode="External"/><Relationship Id="rId10587" Type="http://schemas.openxmlformats.org/officeDocument/2006/relationships/hyperlink" Target="https://campfin.dallascityhall.com/FinalReports/tec0000002235_20210423_161742.pdf" TargetMode="External"/><Relationship Id="rId10588" Type="http://schemas.openxmlformats.org/officeDocument/2006/relationships/hyperlink" Target="https://campfin.dallascityhall.com/FinalReports/tec0000002235_20210423_161742.pdf" TargetMode="External"/><Relationship Id="rId10581" Type="http://schemas.openxmlformats.org/officeDocument/2006/relationships/hyperlink" Target="https://campfin.dallascityhall.com/FinalReports/rpt0000002346_20210715_194002.pdf" TargetMode="External"/><Relationship Id="rId10582" Type="http://schemas.openxmlformats.org/officeDocument/2006/relationships/hyperlink" Target="https://campfin.dallascityhall.com/FinalReports/rpt0000002346_20210715_194002.pdf" TargetMode="External"/><Relationship Id="rId10580" Type="http://schemas.openxmlformats.org/officeDocument/2006/relationships/hyperlink" Target="https://campfin.dallascityhall.com/FinalReports/rpt0000002346_20210715_194002.pdf" TargetMode="External"/><Relationship Id="rId10585" Type="http://schemas.openxmlformats.org/officeDocument/2006/relationships/hyperlink" Target="https://campfin.dallascityhall.com/FinalReports/tec0000002199_20210401_205650.pdf" TargetMode="External"/><Relationship Id="rId10586" Type="http://schemas.openxmlformats.org/officeDocument/2006/relationships/hyperlink" Target="https://campfin.dallascityhall.com/FinalReports/tec0000002235_20210423_161742.pdf" TargetMode="External"/><Relationship Id="rId10583" Type="http://schemas.openxmlformats.org/officeDocument/2006/relationships/hyperlink" Target="https://campfin.dallascityhall.com/FinalReports/rpt0000002346_20210715_194002.pdf" TargetMode="External"/><Relationship Id="rId10584" Type="http://schemas.openxmlformats.org/officeDocument/2006/relationships/hyperlink" Target="https://campfin.dallascityhall.com/FinalReports/tec0000002121_20210304_091709.pdf" TargetMode="External"/><Relationship Id="rId129" Type="http://schemas.openxmlformats.org/officeDocument/2006/relationships/hyperlink" Target="https://campfin.dallascityhall.com/FinalReports/srp0000002287_20210528_165001.pdf" TargetMode="External"/><Relationship Id="rId10556" Type="http://schemas.openxmlformats.org/officeDocument/2006/relationships/hyperlink" Target="https://campfin.dallascityhall.com/FinalReports/rpt0000002346_20210715_194002.pdf" TargetMode="External"/><Relationship Id="rId11888" Type="http://schemas.openxmlformats.org/officeDocument/2006/relationships/hyperlink" Target="https://campfin.dallascityhall.com/FinalReports/srp0000002408_20220118_130408.pdf" TargetMode="External"/><Relationship Id="rId128" Type="http://schemas.openxmlformats.org/officeDocument/2006/relationships/hyperlink" Target="https://campfin.dallascityhall.com/FinalReports/srp0000002287_20210528_165001.pdf" TargetMode="External"/><Relationship Id="rId10557" Type="http://schemas.openxmlformats.org/officeDocument/2006/relationships/hyperlink" Target="https://campfin.dallascityhall.com/FinalReports/rpt0000002346_20210715_194002.pdf" TargetMode="External"/><Relationship Id="rId11887" Type="http://schemas.openxmlformats.org/officeDocument/2006/relationships/hyperlink" Target="https://campfin.dallascityhall.com/FinalReports/srp0000002408_20220118_130408.pdf" TargetMode="External"/><Relationship Id="rId127" Type="http://schemas.openxmlformats.org/officeDocument/2006/relationships/hyperlink" Target="https://campfin.dallascityhall.com/FinalReports/srp0000002287_20210528_165001.pdf" TargetMode="External"/><Relationship Id="rId10554" Type="http://schemas.openxmlformats.org/officeDocument/2006/relationships/hyperlink" Target="https://campfin.dallascityhall.com/FinalReports/rpt0000002346_20210715_194002.pdf" TargetMode="External"/><Relationship Id="rId11886" Type="http://schemas.openxmlformats.org/officeDocument/2006/relationships/hyperlink" Target="https://campfin.dallascityhall.com/FinalReports/srp0000002408_20220118_130408.pdf" TargetMode="External"/><Relationship Id="rId126" Type="http://schemas.openxmlformats.org/officeDocument/2006/relationships/hyperlink" Target="https://campfin.dallascityhall.com/FinalReports/srp0000002242_20210423_165522.pdf" TargetMode="External"/><Relationship Id="rId10555" Type="http://schemas.openxmlformats.org/officeDocument/2006/relationships/hyperlink" Target="https://campfin.dallascityhall.com/FinalReports/rpt0000002346_20210715_194002.pdf" TargetMode="External"/><Relationship Id="rId11885" Type="http://schemas.openxmlformats.org/officeDocument/2006/relationships/hyperlink" Target="https://campfin.dallascityhall.com/FinalReports/tec0000002281_20210528_145340.pdf" TargetMode="External"/><Relationship Id="rId10558" Type="http://schemas.openxmlformats.org/officeDocument/2006/relationships/hyperlink" Target="https://campfin.dallascityhall.com/FinalReports/rpt0000002346_20210715_194002.pdf" TargetMode="External"/><Relationship Id="rId10559" Type="http://schemas.openxmlformats.org/officeDocument/2006/relationships/hyperlink" Target="https://campfin.dallascityhall.com/FinalReports/rpt0000002346_20210715_194002.pdf" TargetMode="External"/><Relationship Id="rId11889" Type="http://schemas.openxmlformats.org/officeDocument/2006/relationships/hyperlink" Target="https://campfin.dallascityhall.com/FinalReports/srp0000002408_20220118_130408.pdf" TargetMode="External"/><Relationship Id="rId121" Type="http://schemas.openxmlformats.org/officeDocument/2006/relationships/hyperlink" Target="https://campfin.dallascityhall.com/FinalReports/srp0000002242_20210423_165522.pdf" TargetMode="External"/><Relationship Id="rId11880" Type="http://schemas.openxmlformats.org/officeDocument/2006/relationships/hyperlink" Target="https://campfin.dallascityhall.com/FinalReports/tec0000002281_20210528_145340.pdf" TargetMode="External"/><Relationship Id="rId120" Type="http://schemas.openxmlformats.org/officeDocument/2006/relationships/hyperlink" Target="https://campfin.dallascityhall.com/FinalReports/srp0000002242_20210423_165522.pdf" TargetMode="External"/><Relationship Id="rId125" Type="http://schemas.openxmlformats.org/officeDocument/2006/relationships/hyperlink" Target="https://campfin.dallascityhall.com/FinalReports/srp0000002169_20210401_164351.pdf" TargetMode="External"/><Relationship Id="rId10552" Type="http://schemas.openxmlformats.org/officeDocument/2006/relationships/hyperlink" Target="https://campfin.dallascityhall.com/FinalReports/tcc0000002173_20210423_100611.pdf" TargetMode="External"/><Relationship Id="rId11884" Type="http://schemas.openxmlformats.org/officeDocument/2006/relationships/hyperlink" Target="https://campfin.dallascityhall.com/FinalReports/tec0000002227_20210423_135604.pdf" TargetMode="External"/><Relationship Id="rId124" Type="http://schemas.openxmlformats.org/officeDocument/2006/relationships/hyperlink" Target="https://campfin.dallascityhall.com/FinalReports/srp0000002087_20210114_215415.pdf" TargetMode="External"/><Relationship Id="rId10553" Type="http://schemas.openxmlformats.org/officeDocument/2006/relationships/hyperlink" Target="https://campfin.dallascityhall.com/FinalReports/tec0000002103_20210204_133108.pdf" TargetMode="External"/><Relationship Id="rId11883" Type="http://schemas.openxmlformats.org/officeDocument/2006/relationships/hyperlink" Target="https://campfin.dallascityhall.com/FinalReports/tec0000002227_20210423_135604.pdf" TargetMode="External"/><Relationship Id="rId123" Type="http://schemas.openxmlformats.org/officeDocument/2006/relationships/hyperlink" Target="https://campfin.dallascityhall.com/FinalReports/srp0000002087_20210114_215415.pdf" TargetMode="External"/><Relationship Id="rId10550" Type="http://schemas.openxmlformats.org/officeDocument/2006/relationships/hyperlink" Target="https://campfin.dallascityhall.com/FinalReports/tcc0000002173_20210423_100611.pdf" TargetMode="External"/><Relationship Id="rId11882" Type="http://schemas.openxmlformats.org/officeDocument/2006/relationships/hyperlink" Target="https://campfin.dallascityhall.com/FinalReports/tec0000002281_20210528_145340.pdf" TargetMode="External"/><Relationship Id="rId122" Type="http://schemas.openxmlformats.org/officeDocument/2006/relationships/hyperlink" Target="https://campfin.dallascityhall.com/FinalReports/srp0000002242_20210423_165522.pdf" TargetMode="External"/><Relationship Id="rId10551" Type="http://schemas.openxmlformats.org/officeDocument/2006/relationships/hyperlink" Target="https://campfin.dallascityhall.com/FinalReports/tcc0000002173_20210423_100611.pdf" TargetMode="External"/><Relationship Id="rId11881" Type="http://schemas.openxmlformats.org/officeDocument/2006/relationships/hyperlink" Target="https://campfin.dallascityhall.com/FinalReports/tec0000002281_20210528_145340.pdf" TargetMode="External"/><Relationship Id="rId118" Type="http://schemas.openxmlformats.org/officeDocument/2006/relationships/hyperlink" Target="https://campfin.dallascityhall.com/FinalReports/srp0000002242_20210423_165522.pdf" TargetMode="External"/><Relationship Id="rId10567" Type="http://schemas.openxmlformats.org/officeDocument/2006/relationships/hyperlink" Target="https://campfin.dallascityhall.com/FinalReports/rpt0000002346_20210715_194002.pdf" TargetMode="External"/><Relationship Id="rId11899" Type="http://schemas.openxmlformats.org/officeDocument/2006/relationships/hyperlink" Target="https://campfin.dallascityhall.com/FinalReports/tec0000002227_20210423_135604.pdf" TargetMode="External"/><Relationship Id="rId117" Type="http://schemas.openxmlformats.org/officeDocument/2006/relationships/hyperlink" Target="https://campfin.dallascityhall.com/FinalReports/srp0000002242_20210423_165522.pdf" TargetMode="External"/><Relationship Id="rId10568" Type="http://schemas.openxmlformats.org/officeDocument/2006/relationships/hyperlink" Target="https://campfin.dallascityhall.com/FinalReports/rpt0000002346_20210715_194002.pdf" TargetMode="External"/><Relationship Id="rId11898" Type="http://schemas.openxmlformats.org/officeDocument/2006/relationships/hyperlink" Target="https://campfin.dallascityhall.com/FinalReports/tec0000002136_20210401_102813.pdf" TargetMode="External"/><Relationship Id="rId116" Type="http://schemas.openxmlformats.org/officeDocument/2006/relationships/hyperlink" Target="https://campfin.dallascityhall.com/FinalReports/srp0000002242_20210423_165522.pdf" TargetMode="External"/><Relationship Id="rId10565" Type="http://schemas.openxmlformats.org/officeDocument/2006/relationships/hyperlink" Target="https://campfin.dallascityhall.com/FinalReports/rpt0000002346_20210715_194002.pdf" TargetMode="External"/><Relationship Id="rId11897" Type="http://schemas.openxmlformats.org/officeDocument/2006/relationships/hyperlink" Target="https://campfin.dallascityhall.com/FinalReports/tec0000002136_20210401_102813.pdf" TargetMode="External"/><Relationship Id="rId115" Type="http://schemas.openxmlformats.org/officeDocument/2006/relationships/hyperlink" Target="https://campfin.dallascityhall.com/FinalReports/srp0000002242_20210423_165522.pdf" TargetMode="External"/><Relationship Id="rId10566" Type="http://schemas.openxmlformats.org/officeDocument/2006/relationships/hyperlink" Target="https://campfin.dallascityhall.com/FinalReports/rpt0000002346_20210715_194002.pdf" TargetMode="External"/><Relationship Id="rId11896" Type="http://schemas.openxmlformats.org/officeDocument/2006/relationships/hyperlink" Target="https://campfin.dallascityhall.com/FinalReports/tec0000002136_20210401_102813.pdf" TargetMode="External"/><Relationship Id="rId10569" Type="http://schemas.openxmlformats.org/officeDocument/2006/relationships/hyperlink" Target="https://campfin.dallascityhall.com/FinalReports/rpt0000002346_20210715_194002.pdf" TargetMode="External"/><Relationship Id="rId119" Type="http://schemas.openxmlformats.org/officeDocument/2006/relationships/hyperlink" Target="https://campfin.dallascityhall.com/FinalReports/srp0000002242_20210423_165522.pdf" TargetMode="External"/><Relationship Id="rId110" Type="http://schemas.openxmlformats.org/officeDocument/2006/relationships/hyperlink" Target="https://campfin.dallascityhall.com/FinalReports/srp0000002242_20210423_165522.pdf" TargetMode="External"/><Relationship Id="rId11891" Type="http://schemas.openxmlformats.org/officeDocument/2006/relationships/hyperlink" Target="https://campfin.dallascityhall.com/FinalReports/srp0000002408_20220118_130408.pdf" TargetMode="External"/><Relationship Id="rId10560" Type="http://schemas.openxmlformats.org/officeDocument/2006/relationships/hyperlink" Target="https://campfin.dallascityhall.com/FinalReports/rpt0000002346_20210715_194002.pdf" TargetMode="External"/><Relationship Id="rId11890" Type="http://schemas.openxmlformats.org/officeDocument/2006/relationships/hyperlink" Target="https://campfin.dallascityhall.com/FinalReports/srp0000002408_20220118_130408.pdf" TargetMode="External"/><Relationship Id="rId114" Type="http://schemas.openxmlformats.org/officeDocument/2006/relationships/hyperlink" Target="https://campfin.dallascityhall.com/FinalReports/srp0000002242_20210423_165522.pdf" TargetMode="External"/><Relationship Id="rId10563" Type="http://schemas.openxmlformats.org/officeDocument/2006/relationships/hyperlink" Target="https://campfin.dallascityhall.com/FinalReports/rpt0000002346_20210715_194002.pdf" TargetMode="External"/><Relationship Id="rId11895" Type="http://schemas.openxmlformats.org/officeDocument/2006/relationships/hyperlink" Target="https://campfin.dallascityhall.com/FinalReports/srp0000002408_20220118_130408.pdf" TargetMode="External"/><Relationship Id="rId113" Type="http://schemas.openxmlformats.org/officeDocument/2006/relationships/hyperlink" Target="https://campfin.dallascityhall.com/FinalReports/srp0000002242_20210423_165522.pdf" TargetMode="External"/><Relationship Id="rId10564" Type="http://schemas.openxmlformats.org/officeDocument/2006/relationships/hyperlink" Target="https://campfin.dallascityhall.com/FinalReports/rpt0000002346_20210715_194002.pdf" TargetMode="External"/><Relationship Id="rId11894" Type="http://schemas.openxmlformats.org/officeDocument/2006/relationships/hyperlink" Target="https://campfin.dallascityhall.com/FinalReports/srp0000002408_20220118_130408.pdf" TargetMode="External"/><Relationship Id="rId112" Type="http://schemas.openxmlformats.org/officeDocument/2006/relationships/hyperlink" Target="https://campfin.dallascityhall.com/FinalReports/srp0000002242_20210423_165522.pdf" TargetMode="External"/><Relationship Id="rId10561" Type="http://schemas.openxmlformats.org/officeDocument/2006/relationships/hyperlink" Target="https://campfin.dallascityhall.com/FinalReports/rpt0000002346_20210715_194002.pdf" TargetMode="External"/><Relationship Id="rId11893" Type="http://schemas.openxmlformats.org/officeDocument/2006/relationships/hyperlink" Target="https://campfin.dallascityhall.com/FinalReports/srp0000002408_20220118_130408.pdf" TargetMode="External"/><Relationship Id="rId111" Type="http://schemas.openxmlformats.org/officeDocument/2006/relationships/hyperlink" Target="https://campfin.dallascityhall.com/FinalReports/srp0000002242_20210423_165522.pdf" TargetMode="External"/><Relationship Id="rId10562" Type="http://schemas.openxmlformats.org/officeDocument/2006/relationships/hyperlink" Target="https://campfin.dallascityhall.com/FinalReports/rpt0000002346_20210715_194002.pdf" TargetMode="External"/><Relationship Id="rId11892" Type="http://schemas.openxmlformats.org/officeDocument/2006/relationships/hyperlink" Target="https://campfin.dallascityhall.com/FinalReports/srp0000002408_20220118_130408.pdf" TargetMode="External"/><Relationship Id="rId10598" Type="http://schemas.openxmlformats.org/officeDocument/2006/relationships/hyperlink" Target="https://campfin.dallascityhall.com/FinalReports/tec0000002235_20210423_161742.pdf" TargetMode="External"/><Relationship Id="rId10599" Type="http://schemas.openxmlformats.org/officeDocument/2006/relationships/hyperlink" Target="https://campfin.dallascityhall.com/FinalReports/tec0000002235_20210423_161742.pdf" TargetMode="External"/><Relationship Id="rId10592" Type="http://schemas.openxmlformats.org/officeDocument/2006/relationships/hyperlink" Target="https://campfin.dallascityhall.com/FinalReports/tec0000002235_20210423_161742.pdf" TargetMode="External"/><Relationship Id="rId10593" Type="http://schemas.openxmlformats.org/officeDocument/2006/relationships/hyperlink" Target="https://campfin.dallascityhall.com/FinalReports/tec0000002235_20210423_161742.pdf" TargetMode="External"/><Relationship Id="rId10590" Type="http://schemas.openxmlformats.org/officeDocument/2006/relationships/hyperlink" Target="https://campfin.dallascityhall.com/FinalReports/tec0000002235_20210423_161742.pdf" TargetMode="External"/><Relationship Id="rId10591" Type="http://schemas.openxmlformats.org/officeDocument/2006/relationships/hyperlink" Target="https://campfin.dallascityhall.com/FinalReports/tec0000002235_20210423_161742.pdf" TargetMode="External"/><Relationship Id="rId10596" Type="http://schemas.openxmlformats.org/officeDocument/2006/relationships/hyperlink" Target="https://campfin.dallascityhall.com/FinalReports/tec0000002235_20210423_161742.pdf" TargetMode="External"/><Relationship Id="rId10597" Type="http://schemas.openxmlformats.org/officeDocument/2006/relationships/hyperlink" Target="https://campfin.dallascityhall.com/FinalReports/tec0000002235_20210423_161742.pdf" TargetMode="External"/><Relationship Id="rId10594" Type="http://schemas.openxmlformats.org/officeDocument/2006/relationships/hyperlink" Target="https://campfin.dallascityhall.com/FinalReports/tec0000002235_20210423_161742.pdf" TargetMode="External"/><Relationship Id="rId10595" Type="http://schemas.openxmlformats.org/officeDocument/2006/relationships/hyperlink" Target="https://campfin.dallascityhall.com/FinalReports/tec0000002235_20210423_161742.pdf" TargetMode="External"/><Relationship Id="rId11709" Type="http://schemas.openxmlformats.org/officeDocument/2006/relationships/hyperlink" Target="https://campfin.dallascityhall.com/FinalReports/tec0000002281_20210528_145340.pdf" TargetMode="External"/><Relationship Id="rId11708" Type="http://schemas.openxmlformats.org/officeDocument/2006/relationships/hyperlink" Target="https://campfin.dallascityhall.com/FinalReports/rpt0000002312_20210710_091928.pdf" TargetMode="External"/><Relationship Id="rId11707" Type="http://schemas.openxmlformats.org/officeDocument/2006/relationships/hyperlink" Target="https://campfin.dallascityhall.com/FinalReports/tec0000002281_20210528_145340.pdf" TargetMode="External"/><Relationship Id="rId11706" Type="http://schemas.openxmlformats.org/officeDocument/2006/relationships/hyperlink" Target="https://campfin.dallascityhall.com/FinalReports/tec0000002281_20210528_145340.pdf" TargetMode="External"/><Relationship Id="rId11701" Type="http://schemas.openxmlformats.org/officeDocument/2006/relationships/hyperlink" Target="https://campfin.dallascityhall.com/FinalReports/tec0000002227_20210423_135604.pdf" TargetMode="External"/><Relationship Id="rId11700" Type="http://schemas.openxmlformats.org/officeDocument/2006/relationships/hyperlink" Target="https://campfin.dallascityhall.com/FinalReports/tec0000002227_20210423_135604.pdf" TargetMode="External"/><Relationship Id="rId11705" Type="http://schemas.openxmlformats.org/officeDocument/2006/relationships/hyperlink" Target="https://campfin.dallascityhall.com/FinalReports/tec0000002281_20210528_145340.pdf" TargetMode="External"/><Relationship Id="rId11704" Type="http://schemas.openxmlformats.org/officeDocument/2006/relationships/hyperlink" Target="https://campfin.dallascityhall.com/FinalReports/tec0000002281_20210528_145340.pdf" TargetMode="External"/><Relationship Id="rId11703" Type="http://schemas.openxmlformats.org/officeDocument/2006/relationships/hyperlink" Target="https://campfin.dallascityhall.com/FinalReports/tec0000002281_20210528_145340.pdf" TargetMode="External"/><Relationship Id="rId11702" Type="http://schemas.openxmlformats.org/officeDocument/2006/relationships/hyperlink" Target="https://campfin.dallascityhall.com/FinalReports/tec0000002281_20210528_145340.pdf" TargetMode="External"/><Relationship Id="rId11719" Type="http://schemas.openxmlformats.org/officeDocument/2006/relationships/hyperlink" Target="https://campfin.dallascityhall.com/FinalReports/tec0000002136_20210401_102813.pdf" TargetMode="External"/><Relationship Id="rId11718" Type="http://schemas.openxmlformats.org/officeDocument/2006/relationships/hyperlink" Target="https://campfin.dallascityhall.com/FinalReports/tec0000002086_20210115_105820.pdf" TargetMode="External"/><Relationship Id="rId11717" Type="http://schemas.openxmlformats.org/officeDocument/2006/relationships/hyperlink" Target="https://campfin.dallascityhall.com/FinalReports/tec0000002086_20210115_105820.pdf" TargetMode="External"/><Relationship Id="rId11712" Type="http://schemas.openxmlformats.org/officeDocument/2006/relationships/hyperlink" Target="https://campfin.dallascityhall.com/FinalReports/tec0000002086_20210115_105820.pdf" TargetMode="External"/><Relationship Id="rId11711" Type="http://schemas.openxmlformats.org/officeDocument/2006/relationships/hyperlink" Target="https://campfin.dallascityhall.com/FinalReports/tec0000002136_20210401_102813.pdf" TargetMode="External"/><Relationship Id="rId11710" Type="http://schemas.openxmlformats.org/officeDocument/2006/relationships/hyperlink" Target="https://campfin.dallascityhall.com/FinalReports/tec0000002227_20210423_135604.pdf" TargetMode="External"/><Relationship Id="rId11716" Type="http://schemas.openxmlformats.org/officeDocument/2006/relationships/hyperlink" Target="https://campfin.dallascityhall.com/FinalReports/tec0000002086_20210115_105820.pdf" TargetMode="External"/><Relationship Id="rId11715" Type="http://schemas.openxmlformats.org/officeDocument/2006/relationships/hyperlink" Target="https://campfin.dallascityhall.com/FinalReports/tec0000002086_20210115_105820.pdf" TargetMode="External"/><Relationship Id="rId11714" Type="http://schemas.openxmlformats.org/officeDocument/2006/relationships/hyperlink" Target="https://campfin.dallascityhall.com/FinalReports/tec0000002086_20210115_105820.pdf" TargetMode="External"/><Relationship Id="rId11713" Type="http://schemas.openxmlformats.org/officeDocument/2006/relationships/hyperlink" Target="https://campfin.dallascityhall.com/FinalReports/tec0000002086_20210115_105820.pdf" TargetMode="External"/><Relationship Id="rId9518" Type="http://schemas.openxmlformats.org/officeDocument/2006/relationships/hyperlink" Target="https://campfin.dallascityhall.com/FinalReports/srp0000002291_20210601_031432.pdf" TargetMode="External"/><Relationship Id="rId9519" Type="http://schemas.openxmlformats.org/officeDocument/2006/relationships/hyperlink" Target="https://campfin.dallascityhall.com/FinalReports/srp0000002338_20210715_170346.pdf" TargetMode="External"/><Relationship Id="rId9514" Type="http://schemas.openxmlformats.org/officeDocument/2006/relationships/hyperlink" Target="https://campfin.dallascityhall.com/FinalReports/srp0000002291_20210601_031432.pdf" TargetMode="External"/><Relationship Id="rId9515" Type="http://schemas.openxmlformats.org/officeDocument/2006/relationships/hyperlink" Target="https://campfin.dallascityhall.com/FinalReports/srp0000002291_20210601_031432.pdf" TargetMode="External"/><Relationship Id="rId9516" Type="http://schemas.openxmlformats.org/officeDocument/2006/relationships/hyperlink" Target="https://campfin.dallascityhall.com/FinalReports/srp0000002088_20210115_222050.pdf" TargetMode="External"/><Relationship Id="rId9517" Type="http://schemas.openxmlformats.org/officeDocument/2006/relationships/hyperlink" Target="https://campfin.dallascityhall.com/FinalReports/srp0000002338_20210715_170346.pdf" TargetMode="External"/><Relationship Id="rId9510" Type="http://schemas.openxmlformats.org/officeDocument/2006/relationships/hyperlink" Target="https://campfin.dallascityhall.com/FinalReports/srp0000002291_20210601_031432.pdf" TargetMode="External"/><Relationship Id="rId9511" Type="http://schemas.openxmlformats.org/officeDocument/2006/relationships/hyperlink" Target="https://campfin.dallascityhall.com/FinalReports/srp0000002291_20210601_031432.pdf" TargetMode="External"/><Relationship Id="rId9512" Type="http://schemas.openxmlformats.org/officeDocument/2006/relationships/hyperlink" Target="https://campfin.dallascityhall.com/FinalReports/srp0000002291_20210601_031432.pdf" TargetMode="External"/><Relationship Id="rId9513" Type="http://schemas.openxmlformats.org/officeDocument/2006/relationships/hyperlink" Target="https://campfin.dallascityhall.com/FinalReports/srp0000002291_20210601_031432.pdf" TargetMode="External"/><Relationship Id="rId9507" Type="http://schemas.openxmlformats.org/officeDocument/2006/relationships/hyperlink" Target="https://campfin.dallascityhall.com/FinalReports/srp0000002267_20210425_095401.pdf" TargetMode="External"/><Relationship Id="rId9508" Type="http://schemas.openxmlformats.org/officeDocument/2006/relationships/hyperlink" Target="https://campfin.dallascityhall.com/FinalReports/srp0000002267_20210425_095401.pdf" TargetMode="External"/><Relationship Id="rId9509" Type="http://schemas.openxmlformats.org/officeDocument/2006/relationships/hyperlink" Target="https://campfin.dallascityhall.com/FinalReports/srp0000002291_20210601_031432.pdf" TargetMode="External"/><Relationship Id="rId9503" Type="http://schemas.openxmlformats.org/officeDocument/2006/relationships/hyperlink" Target="https://campfin.dallascityhall.com/FinalReports/srp0000002174_20210401_223927.pdf" TargetMode="External"/><Relationship Id="rId9504" Type="http://schemas.openxmlformats.org/officeDocument/2006/relationships/hyperlink" Target="https://campfin.dallascityhall.com/FinalReports/srp0000002267_20210425_095401.pdf" TargetMode="External"/><Relationship Id="rId9505" Type="http://schemas.openxmlformats.org/officeDocument/2006/relationships/hyperlink" Target="https://campfin.dallascityhall.com/FinalReports/srp0000002267_20210425_095401.pdf" TargetMode="External"/><Relationship Id="rId9506" Type="http://schemas.openxmlformats.org/officeDocument/2006/relationships/hyperlink" Target="https://campfin.dallascityhall.com/FinalReports/srp0000002267_20210425_095401.pdf" TargetMode="External"/><Relationship Id="rId9500" Type="http://schemas.openxmlformats.org/officeDocument/2006/relationships/hyperlink" Target="https://campfin.dallascityhall.com/FinalReports/srp0000002291_20210601_031432.pdf" TargetMode="External"/><Relationship Id="rId9501" Type="http://schemas.openxmlformats.org/officeDocument/2006/relationships/hyperlink" Target="https://campfin.dallascityhall.com/FinalReports/srp0000002291_20210601_031432.pdf" TargetMode="External"/><Relationship Id="rId9502" Type="http://schemas.openxmlformats.org/officeDocument/2006/relationships/hyperlink" Target="https://campfin.dallascityhall.com/FinalReports/srp0000002267_20210425_095401.pdf" TargetMode="External"/><Relationship Id="rId10419" Type="http://schemas.openxmlformats.org/officeDocument/2006/relationships/hyperlink" Target="https://campfin.dallascityhall.com/FinalReports/tec0000002230_20210423_160222.pdf" TargetMode="External"/><Relationship Id="rId10413" Type="http://schemas.openxmlformats.org/officeDocument/2006/relationships/hyperlink" Target="https://campfin.dallascityhall.com/FinalReports/tec0000002230_20210423_160222.pdf" TargetMode="External"/><Relationship Id="rId11745" Type="http://schemas.openxmlformats.org/officeDocument/2006/relationships/hyperlink" Target="https://campfin.dallascityhall.com/FinalReports/tec0000002227_20210423_135604.pdf" TargetMode="External"/><Relationship Id="rId10414" Type="http://schemas.openxmlformats.org/officeDocument/2006/relationships/hyperlink" Target="https://campfin.dallascityhall.com/FinalReports/tec0000002230_20210423_160222.pdf" TargetMode="External"/><Relationship Id="rId11744" Type="http://schemas.openxmlformats.org/officeDocument/2006/relationships/hyperlink" Target="https://campfin.dallascityhall.com/FinalReports/tec0000002227_20210423_135604.pdf" TargetMode="External"/><Relationship Id="rId10411" Type="http://schemas.openxmlformats.org/officeDocument/2006/relationships/hyperlink" Target="https://campfin.dallascityhall.com/FinalReports/tcc0000002150_20210408_160944.pdf" TargetMode="External"/><Relationship Id="rId11743" Type="http://schemas.openxmlformats.org/officeDocument/2006/relationships/hyperlink" Target="https://campfin.dallascityhall.com/FinalReports/tec0000002227_20210423_135604.pdf" TargetMode="External"/><Relationship Id="rId10412" Type="http://schemas.openxmlformats.org/officeDocument/2006/relationships/hyperlink" Target="https://campfin.dallascityhall.com/FinalReports/tec0000002230_20210423_160222.pdf" TargetMode="External"/><Relationship Id="rId11742" Type="http://schemas.openxmlformats.org/officeDocument/2006/relationships/hyperlink" Target="https://campfin.dallascityhall.com/FinalReports/tec0000002227_20210423_135604.pdf" TargetMode="External"/><Relationship Id="rId10417" Type="http://schemas.openxmlformats.org/officeDocument/2006/relationships/hyperlink" Target="https://campfin.dallascityhall.com/FinalReports/tec0000002230_20210423_160222.pdf" TargetMode="External"/><Relationship Id="rId11749" Type="http://schemas.openxmlformats.org/officeDocument/2006/relationships/hyperlink" Target="https://campfin.dallascityhall.com/FinalReports/tec0000002227_20210423_135604.pdf" TargetMode="External"/><Relationship Id="rId10418" Type="http://schemas.openxmlformats.org/officeDocument/2006/relationships/hyperlink" Target="https://campfin.dallascityhall.com/FinalReports/rpt0000002320_20210715_140943.pdf" TargetMode="External"/><Relationship Id="rId11748" Type="http://schemas.openxmlformats.org/officeDocument/2006/relationships/hyperlink" Target="https://campfin.dallascityhall.com/FinalReports/tec0000002227_20210423_135604.pdf" TargetMode="External"/><Relationship Id="rId10415" Type="http://schemas.openxmlformats.org/officeDocument/2006/relationships/hyperlink" Target="https://campfin.dallascityhall.com/FinalReports/tec0000002230_20210423_160222.pdf" TargetMode="External"/><Relationship Id="rId11747" Type="http://schemas.openxmlformats.org/officeDocument/2006/relationships/hyperlink" Target="https://campfin.dallascityhall.com/FinalReports/tec0000002227_20210423_135604.pdf" TargetMode="External"/><Relationship Id="rId10416" Type="http://schemas.openxmlformats.org/officeDocument/2006/relationships/hyperlink" Target="https://campfin.dallascityhall.com/FinalReports/rpt0000002320_20210715_140943.pdf" TargetMode="External"/><Relationship Id="rId11746" Type="http://schemas.openxmlformats.org/officeDocument/2006/relationships/hyperlink" Target="https://campfin.dallascityhall.com/FinalReports/tec0000002227_20210423_135604.pdf" TargetMode="External"/><Relationship Id="rId11741" Type="http://schemas.openxmlformats.org/officeDocument/2006/relationships/hyperlink" Target="https://campfin.dallascityhall.com/FinalReports/tec0000002227_20210423_135604.pdf" TargetMode="External"/><Relationship Id="rId10410" Type="http://schemas.openxmlformats.org/officeDocument/2006/relationships/hyperlink" Target="https://campfin.dallascityhall.com/FinalReports/tcc0000002150_20210408_160944.pdf" TargetMode="External"/><Relationship Id="rId11740" Type="http://schemas.openxmlformats.org/officeDocument/2006/relationships/hyperlink" Target="https://campfin.dallascityhall.com/FinalReports/tec0000002227_20210423_135604.pdf" TargetMode="External"/><Relationship Id="rId10424" Type="http://schemas.openxmlformats.org/officeDocument/2006/relationships/hyperlink" Target="https://campfin.dallascityhall.com/FinalReports/tec0000002230_20210423_160222.pdf" TargetMode="External"/><Relationship Id="rId11756" Type="http://schemas.openxmlformats.org/officeDocument/2006/relationships/hyperlink" Target="https://campfin.dallascityhall.com/FinalReports/tec0000002281_20210528_145340.pdf" TargetMode="External"/><Relationship Id="rId10425" Type="http://schemas.openxmlformats.org/officeDocument/2006/relationships/hyperlink" Target="https://campfin.dallascityhall.com/FinalReports/tec0000002283_20210528_154628.pdf" TargetMode="External"/><Relationship Id="rId11755" Type="http://schemas.openxmlformats.org/officeDocument/2006/relationships/hyperlink" Target="https://campfin.dallascityhall.com/FinalReports/tec0000002281_20210528_145340.pdf" TargetMode="External"/><Relationship Id="rId10422" Type="http://schemas.openxmlformats.org/officeDocument/2006/relationships/hyperlink" Target="https://campfin.dallascityhall.com/FinalReports/tcc0000002150_20210408_160944.pdf" TargetMode="External"/><Relationship Id="rId11754" Type="http://schemas.openxmlformats.org/officeDocument/2006/relationships/hyperlink" Target="https://campfin.dallascityhall.com/FinalReports/tec0000002281_20210528_145340.pdf" TargetMode="External"/><Relationship Id="rId10423" Type="http://schemas.openxmlformats.org/officeDocument/2006/relationships/hyperlink" Target="https://campfin.dallascityhall.com/FinalReports/rpt0000002320_20210715_140943.pdf" TargetMode="External"/><Relationship Id="rId11753" Type="http://schemas.openxmlformats.org/officeDocument/2006/relationships/hyperlink" Target="https://campfin.dallascityhall.com/FinalReports/tec0000002281_20210528_145340.pdf" TargetMode="External"/><Relationship Id="rId10428" Type="http://schemas.openxmlformats.org/officeDocument/2006/relationships/hyperlink" Target="https://campfin.dallascityhall.com/FinalReports/rpt0000002320_20210715_140943.pdf" TargetMode="External"/><Relationship Id="rId10429" Type="http://schemas.openxmlformats.org/officeDocument/2006/relationships/hyperlink" Target="https://campfin.dallascityhall.com/FinalReports/rpt0000002320_20210715_140943.pdf" TargetMode="External"/><Relationship Id="rId11759" Type="http://schemas.openxmlformats.org/officeDocument/2006/relationships/hyperlink" Target="https://campfin.dallascityhall.com/FinalReports/tec0000002281_20210528_145340.pdf" TargetMode="External"/><Relationship Id="rId10426" Type="http://schemas.openxmlformats.org/officeDocument/2006/relationships/hyperlink" Target="https://campfin.dallascityhall.com/FinalReports/tec0000002230_20210423_160222.pdf" TargetMode="External"/><Relationship Id="rId11758" Type="http://schemas.openxmlformats.org/officeDocument/2006/relationships/hyperlink" Target="https://campfin.dallascityhall.com/FinalReports/tec0000002281_20210528_145340.pdf" TargetMode="External"/><Relationship Id="rId10427" Type="http://schemas.openxmlformats.org/officeDocument/2006/relationships/hyperlink" Target="https://campfin.dallascityhall.com/FinalReports/tec0000002283_20210528_154628.pdf" TargetMode="External"/><Relationship Id="rId11757" Type="http://schemas.openxmlformats.org/officeDocument/2006/relationships/hyperlink" Target="https://campfin.dallascityhall.com/FinalReports/tec0000002281_20210528_145340.pdf" TargetMode="External"/><Relationship Id="rId10420" Type="http://schemas.openxmlformats.org/officeDocument/2006/relationships/hyperlink" Target="https://campfin.dallascityhall.com/FinalReports/rpt0000002320_20210715_140943.pdf" TargetMode="External"/><Relationship Id="rId11752" Type="http://schemas.openxmlformats.org/officeDocument/2006/relationships/hyperlink" Target="https://campfin.dallascityhall.com/FinalReports/tec0000002227_20210423_135604.pdf" TargetMode="External"/><Relationship Id="rId10421" Type="http://schemas.openxmlformats.org/officeDocument/2006/relationships/hyperlink" Target="https://campfin.dallascityhall.com/FinalReports/tec0000002283_20210528_154628.pdf" TargetMode="External"/><Relationship Id="rId11751" Type="http://schemas.openxmlformats.org/officeDocument/2006/relationships/hyperlink" Target="https://campfin.dallascityhall.com/FinalReports/tec0000002227_20210423_135604.pdf" TargetMode="External"/><Relationship Id="rId11750" Type="http://schemas.openxmlformats.org/officeDocument/2006/relationships/hyperlink" Target="https://campfin.dallascityhall.com/FinalReports/tec0000002227_20210423_135604.pdf" TargetMode="External"/><Relationship Id="rId11729" Type="http://schemas.openxmlformats.org/officeDocument/2006/relationships/hyperlink" Target="https://campfin.dallascityhall.com/FinalReports/tec0000002227_20210423_135604.pdf" TargetMode="External"/><Relationship Id="rId11728" Type="http://schemas.openxmlformats.org/officeDocument/2006/relationships/hyperlink" Target="https://campfin.dallascityhall.com/FinalReports/tec0000002227_20210423_135604.pdf" TargetMode="External"/><Relationship Id="rId11723" Type="http://schemas.openxmlformats.org/officeDocument/2006/relationships/hyperlink" Target="https://campfin.dallascityhall.com/FinalReports/tec0000002136_20210401_102813.pdf" TargetMode="External"/><Relationship Id="rId11722" Type="http://schemas.openxmlformats.org/officeDocument/2006/relationships/hyperlink" Target="https://campfin.dallascityhall.com/FinalReports/tec0000002136_20210401_102813.pdf" TargetMode="External"/><Relationship Id="rId11721" Type="http://schemas.openxmlformats.org/officeDocument/2006/relationships/hyperlink" Target="https://campfin.dallascityhall.com/FinalReports/tec0000002136_20210401_102813.pdf" TargetMode="External"/><Relationship Id="rId11720" Type="http://schemas.openxmlformats.org/officeDocument/2006/relationships/hyperlink" Target="https://campfin.dallascityhall.com/FinalReports/tec0000002136_20210401_102813.pdf" TargetMode="External"/><Relationship Id="rId11727" Type="http://schemas.openxmlformats.org/officeDocument/2006/relationships/hyperlink" Target="https://campfin.dallascityhall.com/FinalReports/tec0000002136_20210401_102813.pdf" TargetMode="External"/><Relationship Id="rId11726" Type="http://schemas.openxmlformats.org/officeDocument/2006/relationships/hyperlink" Target="https://campfin.dallascityhall.com/FinalReports/tec0000002136_20210401_102813.pdf" TargetMode="External"/><Relationship Id="rId11725" Type="http://schemas.openxmlformats.org/officeDocument/2006/relationships/hyperlink" Target="https://campfin.dallascityhall.com/FinalReports/tec0000002136_20210401_102813.pdf" TargetMode="External"/><Relationship Id="rId11724" Type="http://schemas.openxmlformats.org/officeDocument/2006/relationships/hyperlink" Target="https://campfin.dallascityhall.com/FinalReports/tec0000002136_20210401_102813.pdf" TargetMode="External"/><Relationship Id="rId10408" Type="http://schemas.openxmlformats.org/officeDocument/2006/relationships/hyperlink" Target="https://campfin.dallascityhall.com/FinalReports/tcc0000002150_20210408_160944.pdf" TargetMode="External"/><Relationship Id="rId10409" Type="http://schemas.openxmlformats.org/officeDocument/2006/relationships/hyperlink" Target="https://campfin.dallascityhall.com/FinalReports/rpt0000002320_20210715_140943.pdf" TargetMode="External"/><Relationship Id="rId11739" Type="http://schemas.openxmlformats.org/officeDocument/2006/relationships/hyperlink" Target="https://campfin.dallascityhall.com/FinalReports/tec0000002227_20210423_135604.pdf" TargetMode="External"/><Relationship Id="rId10402" Type="http://schemas.openxmlformats.org/officeDocument/2006/relationships/hyperlink" Target="https://campfin.dallascityhall.com/FinalReports/rpt0000002320_20210715_140943.pdf" TargetMode="External"/><Relationship Id="rId11734" Type="http://schemas.openxmlformats.org/officeDocument/2006/relationships/hyperlink" Target="https://campfin.dallascityhall.com/FinalReports/tec0000002227_20210423_135604.pdf" TargetMode="External"/><Relationship Id="rId10403" Type="http://schemas.openxmlformats.org/officeDocument/2006/relationships/hyperlink" Target="https://campfin.dallascityhall.com/FinalReports/rpt0000002320_20210715_140943.pdf" TargetMode="External"/><Relationship Id="rId11733" Type="http://schemas.openxmlformats.org/officeDocument/2006/relationships/hyperlink" Target="https://campfin.dallascityhall.com/FinalReports/tec0000002227_20210423_135604.pdf" TargetMode="External"/><Relationship Id="rId10400" Type="http://schemas.openxmlformats.org/officeDocument/2006/relationships/hyperlink" Target="https://campfin.dallascityhall.com/FinalReports/rpt0000002320_20210715_140943.pdf" TargetMode="External"/><Relationship Id="rId11732" Type="http://schemas.openxmlformats.org/officeDocument/2006/relationships/hyperlink" Target="https://campfin.dallascityhall.com/FinalReports/tec0000002227_20210423_135604.pdf" TargetMode="External"/><Relationship Id="rId10401" Type="http://schemas.openxmlformats.org/officeDocument/2006/relationships/hyperlink" Target="https://campfin.dallascityhall.com/FinalReports/rpt0000002320_20210715_140943.pdf" TargetMode="External"/><Relationship Id="rId11731" Type="http://schemas.openxmlformats.org/officeDocument/2006/relationships/hyperlink" Target="https://campfin.dallascityhall.com/FinalReports/tec0000002227_20210423_135604.pdf" TargetMode="External"/><Relationship Id="rId10406" Type="http://schemas.openxmlformats.org/officeDocument/2006/relationships/hyperlink" Target="https://campfin.dallascityhall.com/FinalReports/tec0000002230_20210423_160222.pdf" TargetMode="External"/><Relationship Id="rId11738" Type="http://schemas.openxmlformats.org/officeDocument/2006/relationships/hyperlink" Target="https://campfin.dallascityhall.com/FinalReports/tec0000002227_20210423_135604.pdf" TargetMode="External"/><Relationship Id="rId10407" Type="http://schemas.openxmlformats.org/officeDocument/2006/relationships/hyperlink" Target="https://campfin.dallascityhall.com/FinalReports/tec0000002283_20210528_154628.pdf" TargetMode="External"/><Relationship Id="rId11737" Type="http://schemas.openxmlformats.org/officeDocument/2006/relationships/hyperlink" Target="https://campfin.dallascityhall.com/FinalReports/tec0000002227_20210423_135604.pdf" TargetMode="External"/><Relationship Id="rId10404" Type="http://schemas.openxmlformats.org/officeDocument/2006/relationships/hyperlink" Target="https://campfin.dallascityhall.com/FinalReports/rpt0000002320_20210715_140943.pdf" TargetMode="External"/><Relationship Id="rId11736" Type="http://schemas.openxmlformats.org/officeDocument/2006/relationships/hyperlink" Target="https://campfin.dallascityhall.com/FinalReports/tec0000002227_20210423_135604.pdf" TargetMode="External"/><Relationship Id="rId10405" Type="http://schemas.openxmlformats.org/officeDocument/2006/relationships/hyperlink" Target="https://campfin.dallascityhall.com/FinalReports/tcc0000002150_20210408_160944.pdf" TargetMode="External"/><Relationship Id="rId11735" Type="http://schemas.openxmlformats.org/officeDocument/2006/relationships/hyperlink" Target="https://campfin.dallascityhall.com/FinalReports/tec0000002227_20210423_135604.pdf" TargetMode="External"/><Relationship Id="rId11730" Type="http://schemas.openxmlformats.org/officeDocument/2006/relationships/hyperlink" Target="https://campfin.dallascityhall.com/FinalReports/tec0000002227_20210423_135604.pdf" TargetMode="External"/><Relationship Id="rId8240" Type="http://schemas.openxmlformats.org/officeDocument/2006/relationships/hyperlink" Target="https://campfin.dallascityhall.com/FinalReports/rpt0000002250_20210423_164553.pdf" TargetMode="External"/><Relationship Id="rId9572" Type="http://schemas.openxmlformats.org/officeDocument/2006/relationships/hyperlink" Target="https://campfin.dallascityhall.com/FinalReports/srp0000002096_20210115_135026.pdf" TargetMode="External"/><Relationship Id="rId9573" Type="http://schemas.openxmlformats.org/officeDocument/2006/relationships/hyperlink" Target="https://campfin.dallascityhall.com/FinalReports/srp0000002096_20210115_135026.pdf" TargetMode="External"/><Relationship Id="rId9574" Type="http://schemas.openxmlformats.org/officeDocument/2006/relationships/hyperlink" Target="https://campfin.dallascityhall.com/FinalReports/srp0000002096_20210115_135026.pdf" TargetMode="External"/><Relationship Id="rId9575" Type="http://schemas.openxmlformats.org/officeDocument/2006/relationships/hyperlink" Target="https://campfin.dallascityhall.com/FinalReports/srp0000002096_20210115_135026.pdf" TargetMode="External"/><Relationship Id="rId8244" Type="http://schemas.openxmlformats.org/officeDocument/2006/relationships/hyperlink" Target="https://campfin.dallascityhall.com/FinalReports/rpt0000002250_20210423_164553.pdf" TargetMode="External"/><Relationship Id="rId8243" Type="http://schemas.openxmlformats.org/officeDocument/2006/relationships/hyperlink" Target="https://campfin.dallascityhall.com/FinalReports/rpt0000002250_20210423_164553.pdf" TargetMode="External"/><Relationship Id="rId8242" Type="http://schemas.openxmlformats.org/officeDocument/2006/relationships/hyperlink" Target="https://campfin.dallascityhall.com/FinalReports/rpt0000002250_20210423_164553.pdf" TargetMode="External"/><Relationship Id="rId9570" Type="http://schemas.openxmlformats.org/officeDocument/2006/relationships/hyperlink" Target="https://campfin.dallascityhall.com/FinalReports/srp0000002096_20210115_135026.pdf" TargetMode="External"/><Relationship Id="rId8241" Type="http://schemas.openxmlformats.org/officeDocument/2006/relationships/hyperlink" Target="https://campfin.dallascityhall.com/FinalReports/rpt0000002250_20210423_164553.pdf" TargetMode="External"/><Relationship Id="rId9571" Type="http://schemas.openxmlformats.org/officeDocument/2006/relationships/hyperlink" Target="https://campfin.dallascityhall.com/FinalReports/srp0000002096_20210115_135026.pdf" TargetMode="External"/><Relationship Id="rId8248" Type="http://schemas.openxmlformats.org/officeDocument/2006/relationships/hyperlink" Target="https://campfin.dallascityhall.com/FinalReports/rpt0000002250_20210423_164553.pdf" TargetMode="External"/><Relationship Id="rId8247" Type="http://schemas.openxmlformats.org/officeDocument/2006/relationships/hyperlink" Target="https://campfin.dallascityhall.com/FinalReports/rpt0000002250_20210423_164553.pdf" TargetMode="External"/><Relationship Id="rId8246" Type="http://schemas.openxmlformats.org/officeDocument/2006/relationships/hyperlink" Target="https://campfin.dallascityhall.com/FinalReports/rpt0000002250_20210423_164553.pdf" TargetMode="External"/><Relationship Id="rId8245" Type="http://schemas.openxmlformats.org/officeDocument/2006/relationships/hyperlink" Target="https://campfin.dallascityhall.com/FinalReports/rpt0000002250_20210423_164553.pdf" TargetMode="External"/><Relationship Id="rId9576" Type="http://schemas.openxmlformats.org/officeDocument/2006/relationships/hyperlink" Target="https://campfin.dallascityhall.com/FinalReports/srp0000002096_20210115_135026.pdf" TargetMode="External"/><Relationship Id="rId9577" Type="http://schemas.openxmlformats.org/officeDocument/2006/relationships/hyperlink" Target="https://campfin.dallascityhall.com/FinalReports/srp0000002096_20210115_135026.pdf" TargetMode="External"/><Relationship Id="rId9578" Type="http://schemas.openxmlformats.org/officeDocument/2006/relationships/hyperlink" Target="https://campfin.dallascityhall.com/FinalReports/srp0000002096_20210115_135026.pdf" TargetMode="External"/><Relationship Id="rId8249" Type="http://schemas.openxmlformats.org/officeDocument/2006/relationships/hyperlink" Target="https://campfin.dallascityhall.com/FinalReports/rpt0000002250_20210423_164553.pdf" TargetMode="External"/><Relationship Id="rId9579" Type="http://schemas.openxmlformats.org/officeDocument/2006/relationships/hyperlink" Target="https://campfin.dallascityhall.com/FinalReports/srp0000002096_20210115_135026.pdf" TargetMode="External"/><Relationship Id="rId9561" Type="http://schemas.openxmlformats.org/officeDocument/2006/relationships/hyperlink" Target="https://campfin.dallascityhall.com/FinalReports/tec0000002092_20210115_111921.pdf" TargetMode="External"/><Relationship Id="rId9562" Type="http://schemas.openxmlformats.org/officeDocument/2006/relationships/hyperlink" Target="https://campfin.dallascityhall.com/FinalReports/tec0000002030_20200708_130416.pdf" TargetMode="External"/><Relationship Id="rId9563" Type="http://schemas.openxmlformats.org/officeDocument/2006/relationships/hyperlink" Target="https://campfin.dallascityhall.com/FinalReports/tec0000002030_20200708_130416.pdf" TargetMode="External"/><Relationship Id="rId9564" Type="http://schemas.openxmlformats.org/officeDocument/2006/relationships/hyperlink" Target="https://campfin.dallascityhall.com/FinalReports/tec0000002092_20210115_111921.pdf" TargetMode="External"/><Relationship Id="rId8233" Type="http://schemas.openxmlformats.org/officeDocument/2006/relationships/hyperlink" Target="https://campfin.dallascityhall.com/FinalReports/tec0000002181_20210401_154525.pdf" TargetMode="External"/><Relationship Id="rId8232" Type="http://schemas.openxmlformats.org/officeDocument/2006/relationships/hyperlink" Target="https://campfin.dallascityhall.com/FinalReports/tec0000002181_20210401_154525.pdf" TargetMode="External"/><Relationship Id="rId8231" Type="http://schemas.openxmlformats.org/officeDocument/2006/relationships/hyperlink" Target="https://campfin.dallascityhall.com/FinalReports/tec0000002181_20210401_154525.pdf" TargetMode="External"/><Relationship Id="rId8230" Type="http://schemas.openxmlformats.org/officeDocument/2006/relationships/hyperlink" Target="https://campfin.dallascityhall.com/FinalReports/tec0000002181_20210401_154525.pdf" TargetMode="External"/><Relationship Id="rId9560" Type="http://schemas.openxmlformats.org/officeDocument/2006/relationships/hyperlink" Target="https://campfin.dallascityhall.com/FinalReports/tec0000002092_20210115_111921.pdf" TargetMode="External"/><Relationship Id="rId8237" Type="http://schemas.openxmlformats.org/officeDocument/2006/relationships/hyperlink" Target="https://campfin.dallascityhall.com/FinalReports/rpt0000002250_20210423_164553.pdf" TargetMode="External"/><Relationship Id="rId9569" Type="http://schemas.openxmlformats.org/officeDocument/2006/relationships/hyperlink" Target="https://campfin.dallascityhall.com/FinalReports/srp0000002096_20210115_135026.pdf" TargetMode="External"/><Relationship Id="rId8236" Type="http://schemas.openxmlformats.org/officeDocument/2006/relationships/hyperlink" Target="https://campfin.dallascityhall.com/FinalReports/tec0000002181_20210401_154525.pdf" TargetMode="External"/><Relationship Id="rId8235" Type="http://schemas.openxmlformats.org/officeDocument/2006/relationships/hyperlink" Target="https://campfin.dallascityhall.com/FinalReports/tec0000002181_20210401_154525.pdf" TargetMode="External"/><Relationship Id="rId8234" Type="http://schemas.openxmlformats.org/officeDocument/2006/relationships/hyperlink" Target="https://campfin.dallascityhall.com/FinalReports/tec0000002181_20210401_154525.pdf" TargetMode="External"/><Relationship Id="rId9565" Type="http://schemas.openxmlformats.org/officeDocument/2006/relationships/hyperlink" Target="https://campfin.dallascityhall.com/FinalReports/tec0000002092_20210115_111921.pdf" TargetMode="External"/><Relationship Id="rId9566" Type="http://schemas.openxmlformats.org/officeDocument/2006/relationships/hyperlink" Target="https://campfin.dallascityhall.com/FinalReports/srp0000002045_20200714_192438.pdf" TargetMode="External"/><Relationship Id="rId8239" Type="http://schemas.openxmlformats.org/officeDocument/2006/relationships/hyperlink" Target="https://campfin.dallascityhall.com/FinalReports/rpt0000002250_20210423_164553.pdf" TargetMode="External"/><Relationship Id="rId9567" Type="http://schemas.openxmlformats.org/officeDocument/2006/relationships/hyperlink" Target="https://campfin.dallascityhall.com/FinalReports/srp0000002096_20210115_135026.pdf" TargetMode="External"/><Relationship Id="rId8238" Type="http://schemas.openxmlformats.org/officeDocument/2006/relationships/hyperlink" Target="https://campfin.dallascityhall.com/FinalReports/rpt0000002250_20210423_164553.pdf" TargetMode="External"/><Relationship Id="rId9568" Type="http://schemas.openxmlformats.org/officeDocument/2006/relationships/hyperlink" Target="https://campfin.dallascityhall.com/FinalReports/srp0000002303_20210624_174537.pdf" TargetMode="External"/><Relationship Id="rId8262" Type="http://schemas.openxmlformats.org/officeDocument/2006/relationships/hyperlink" Target="https://campfin.dallascityhall.com/FinalReports/tec0000002290_20210528_155353.pdf" TargetMode="External"/><Relationship Id="rId9594" Type="http://schemas.openxmlformats.org/officeDocument/2006/relationships/hyperlink" Target="https://campfin.dallascityhall.com/FinalReports/tec0000002230_20210423_160222.pdf" TargetMode="External"/><Relationship Id="rId8261" Type="http://schemas.openxmlformats.org/officeDocument/2006/relationships/hyperlink" Target="https://campfin.dallascityhall.com/FinalReports/tec0000002290_20210528_155353.pdf" TargetMode="External"/><Relationship Id="rId9595" Type="http://schemas.openxmlformats.org/officeDocument/2006/relationships/hyperlink" Target="https://campfin.dallascityhall.com/FinalReports/tec0000002283_20210528_154628.pdf" TargetMode="External"/><Relationship Id="rId8260" Type="http://schemas.openxmlformats.org/officeDocument/2006/relationships/hyperlink" Target="https://campfin.dallascityhall.com/FinalReports/tec0000002290_20210528_155353.pdf" TargetMode="External"/><Relationship Id="rId9596" Type="http://schemas.openxmlformats.org/officeDocument/2006/relationships/hyperlink" Target="https://campfin.dallascityhall.com/FinalReports/rpt0000002320_20210715_140943.pdf" TargetMode="External"/><Relationship Id="rId9597" Type="http://schemas.openxmlformats.org/officeDocument/2006/relationships/hyperlink" Target="https://campfin.dallascityhall.com/FinalReports/tcc0000002150_20210408_160944.pdf" TargetMode="External"/><Relationship Id="rId8266" Type="http://schemas.openxmlformats.org/officeDocument/2006/relationships/hyperlink" Target="https://campfin.dallascityhall.com/FinalReports/srp0000002336_20210715_125235.pdf" TargetMode="External"/><Relationship Id="rId9590" Type="http://schemas.openxmlformats.org/officeDocument/2006/relationships/hyperlink" Target="https://campfin.dallascityhall.com/FinalReports/srp0000002096_20210115_135026.pdf" TargetMode="External"/><Relationship Id="rId8265" Type="http://schemas.openxmlformats.org/officeDocument/2006/relationships/hyperlink" Target="https://campfin.dallascityhall.com/FinalReports/tec0000002290_20210528_155353.pdf" TargetMode="External"/><Relationship Id="rId9591" Type="http://schemas.openxmlformats.org/officeDocument/2006/relationships/hyperlink" Target="https://campfin.dallascityhall.com/FinalReports/srp0000002096_20210115_135026.pdf" TargetMode="External"/><Relationship Id="rId8264" Type="http://schemas.openxmlformats.org/officeDocument/2006/relationships/hyperlink" Target="https://campfin.dallascityhall.com/FinalReports/tec0000002290_20210528_155353.pdf" TargetMode="External"/><Relationship Id="rId9592" Type="http://schemas.openxmlformats.org/officeDocument/2006/relationships/hyperlink" Target="https://campfin.dallascityhall.com/FinalReports/tcc0000002150_20210408_160944.pdf" TargetMode="External"/><Relationship Id="rId8263" Type="http://schemas.openxmlformats.org/officeDocument/2006/relationships/hyperlink" Target="https://campfin.dallascityhall.com/FinalReports/tec0000002290_20210528_155353.pdf" TargetMode="External"/><Relationship Id="rId9593" Type="http://schemas.openxmlformats.org/officeDocument/2006/relationships/hyperlink" Target="https://campfin.dallascityhall.com/FinalReports/tec0000002230_20210423_160222.pdf" TargetMode="External"/><Relationship Id="rId8269" Type="http://schemas.openxmlformats.org/officeDocument/2006/relationships/hyperlink" Target="https://campfin.dallascityhall.com/FinalReports/srp0000002336_20210715_125235.pdf" TargetMode="External"/><Relationship Id="rId8268" Type="http://schemas.openxmlformats.org/officeDocument/2006/relationships/hyperlink" Target="https://campfin.dallascityhall.com/FinalReports/srp0000002336_20210715_125235.pdf" TargetMode="External"/><Relationship Id="rId8267" Type="http://schemas.openxmlformats.org/officeDocument/2006/relationships/hyperlink" Target="https://campfin.dallascityhall.com/FinalReports/srp0000002336_20210715_125235.pdf" TargetMode="External"/><Relationship Id="rId9598" Type="http://schemas.openxmlformats.org/officeDocument/2006/relationships/hyperlink" Target="https://campfin.dallascityhall.com/FinalReports/tcc0000002150_20210408_160944.pdf" TargetMode="External"/><Relationship Id="rId9599" Type="http://schemas.openxmlformats.org/officeDocument/2006/relationships/hyperlink" Target="https://campfin.dallascityhall.com/FinalReports/rpt0000002320_20210715_140943.pdf" TargetMode="External"/><Relationship Id="rId8251" Type="http://schemas.openxmlformats.org/officeDocument/2006/relationships/hyperlink" Target="https://campfin.dallascityhall.com/FinalReports/tec0000002290_20210528_155353.pdf" TargetMode="External"/><Relationship Id="rId9583" Type="http://schemas.openxmlformats.org/officeDocument/2006/relationships/hyperlink" Target="https://campfin.dallascityhall.com/FinalReports/srp0000002096_20210115_135026.pdf" TargetMode="External"/><Relationship Id="rId8250" Type="http://schemas.openxmlformats.org/officeDocument/2006/relationships/hyperlink" Target="https://campfin.dallascityhall.com/FinalReports/rpt0000002250_20210423_164553.pdf" TargetMode="External"/><Relationship Id="rId9584" Type="http://schemas.openxmlformats.org/officeDocument/2006/relationships/hyperlink" Target="https://campfin.dallascityhall.com/FinalReports/srp0000002096_20210115_135026.pdf" TargetMode="External"/><Relationship Id="rId9585" Type="http://schemas.openxmlformats.org/officeDocument/2006/relationships/hyperlink" Target="https://campfin.dallascityhall.com/FinalReports/srp0000002096_20210115_135026.pdf" TargetMode="External"/><Relationship Id="rId9586" Type="http://schemas.openxmlformats.org/officeDocument/2006/relationships/hyperlink" Target="https://campfin.dallascityhall.com/FinalReports/srp0000002096_20210115_135026.pdf" TargetMode="External"/><Relationship Id="rId8255" Type="http://schemas.openxmlformats.org/officeDocument/2006/relationships/hyperlink" Target="https://campfin.dallascityhall.com/FinalReports/tec0000002290_20210528_155353.pdf" TargetMode="External"/><Relationship Id="rId8254" Type="http://schemas.openxmlformats.org/officeDocument/2006/relationships/hyperlink" Target="https://campfin.dallascityhall.com/FinalReports/tec0000002290_20210528_155353.pdf" TargetMode="External"/><Relationship Id="rId9580" Type="http://schemas.openxmlformats.org/officeDocument/2006/relationships/hyperlink" Target="https://campfin.dallascityhall.com/FinalReports/srp0000002045_20200714_192438.pdf" TargetMode="External"/><Relationship Id="rId8253" Type="http://schemas.openxmlformats.org/officeDocument/2006/relationships/hyperlink" Target="https://campfin.dallascityhall.com/FinalReports/tec0000002290_20210528_155353.pdf" TargetMode="External"/><Relationship Id="rId9581" Type="http://schemas.openxmlformats.org/officeDocument/2006/relationships/hyperlink" Target="https://campfin.dallascityhall.com/FinalReports/srp0000002096_20210115_135026.pdf" TargetMode="External"/><Relationship Id="rId8252" Type="http://schemas.openxmlformats.org/officeDocument/2006/relationships/hyperlink" Target="https://campfin.dallascityhall.com/FinalReports/tec0000002290_20210528_155353.pdf" TargetMode="External"/><Relationship Id="rId9582" Type="http://schemas.openxmlformats.org/officeDocument/2006/relationships/hyperlink" Target="https://campfin.dallascityhall.com/FinalReports/srp0000002096_20210115_135026.pdf" TargetMode="External"/><Relationship Id="rId8259" Type="http://schemas.openxmlformats.org/officeDocument/2006/relationships/hyperlink" Target="https://campfin.dallascityhall.com/FinalReports/tec0000002290_20210528_155353.pdf" TargetMode="External"/><Relationship Id="rId8258" Type="http://schemas.openxmlformats.org/officeDocument/2006/relationships/hyperlink" Target="https://campfin.dallascityhall.com/FinalReports/tec0000002290_20210528_155353.pdf" TargetMode="External"/><Relationship Id="rId8257" Type="http://schemas.openxmlformats.org/officeDocument/2006/relationships/hyperlink" Target="https://campfin.dallascityhall.com/FinalReports/tec0000002290_20210528_155353.pdf" TargetMode="External"/><Relationship Id="rId8256" Type="http://schemas.openxmlformats.org/officeDocument/2006/relationships/hyperlink" Target="https://campfin.dallascityhall.com/FinalReports/tec0000002290_20210528_155353.pdf" TargetMode="External"/><Relationship Id="rId9587" Type="http://schemas.openxmlformats.org/officeDocument/2006/relationships/hyperlink" Target="https://campfin.dallascityhall.com/FinalReports/srp0000002096_20210115_135026.pdf" TargetMode="External"/><Relationship Id="rId9588" Type="http://schemas.openxmlformats.org/officeDocument/2006/relationships/hyperlink" Target="https://campfin.dallascityhall.com/FinalReports/srp0000002045_20200714_192438.pdf" TargetMode="External"/><Relationship Id="rId9589" Type="http://schemas.openxmlformats.org/officeDocument/2006/relationships/hyperlink" Target="https://campfin.dallascityhall.com/FinalReports/srp0000002045_20200714_192438.pdf" TargetMode="External"/><Relationship Id="rId8209" Type="http://schemas.openxmlformats.org/officeDocument/2006/relationships/hyperlink" Target="https://campfin.dallascityhall.com/FinalReports/srp0000002377_20220118_113517.pdf" TargetMode="External"/><Relationship Id="rId9530" Type="http://schemas.openxmlformats.org/officeDocument/2006/relationships/hyperlink" Target="https://campfin.dallascityhall.com/FinalReports/srp0000002338_20210715_170346.pdf" TargetMode="External"/><Relationship Id="rId9531" Type="http://schemas.openxmlformats.org/officeDocument/2006/relationships/hyperlink" Target="https://campfin.dallascityhall.com/FinalReports/srp0000002267_20210425_095401.pdf" TargetMode="External"/><Relationship Id="rId8200" Type="http://schemas.openxmlformats.org/officeDocument/2006/relationships/hyperlink" Target="https://campfin.dallascityhall.com/FinalReports/srp0000002336_20210715_125235.pdf" TargetMode="External"/><Relationship Id="rId8204" Type="http://schemas.openxmlformats.org/officeDocument/2006/relationships/hyperlink" Target="https://campfin.dallascityhall.com/FinalReports/rpt0000002250_20210423_164553.pdf" TargetMode="External"/><Relationship Id="rId9536" Type="http://schemas.openxmlformats.org/officeDocument/2006/relationships/hyperlink" Target="https://campfin.dallascityhall.com/FinalReports/srp0000002291_20210601_031432.pdf" TargetMode="External"/><Relationship Id="rId8203" Type="http://schemas.openxmlformats.org/officeDocument/2006/relationships/hyperlink" Target="https://campfin.dallascityhall.com/FinalReports/tec0000002181_20210401_154525.pdf" TargetMode="External"/><Relationship Id="rId9537" Type="http://schemas.openxmlformats.org/officeDocument/2006/relationships/hyperlink" Target="https://campfin.dallascityhall.com/FinalReports/srp0000002338_20210715_170346.pdf" TargetMode="External"/><Relationship Id="rId8202" Type="http://schemas.openxmlformats.org/officeDocument/2006/relationships/hyperlink" Target="https://campfin.dallascityhall.com/FinalReports/tec0000002181_20210401_154525.pdf" TargetMode="External"/><Relationship Id="rId9538" Type="http://schemas.openxmlformats.org/officeDocument/2006/relationships/hyperlink" Target="https://campfin.dallascityhall.com/FinalReports/srp0000002174_20210401_223927.pdf" TargetMode="External"/><Relationship Id="rId8201" Type="http://schemas.openxmlformats.org/officeDocument/2006/relationships/hyperlink" Target="https://campfin.dallascityhall.com/FinalReports/tec0000002181_20210401_154525.pdf" TargetMode="External"/><Relationship Id="rId9539" Type="http://schemas.openxmlformats.org/officeDocument/2006/relationships/hyperlink" Target="https://campfin.dallascityhall.com/FinalReports/tcc0000002131_20210331_154514.pdf" TargetMode="External"/><Relationship Id="rId8208" Type="http://schemas.openxmlformats.org/officeDocument/2006/relationships/hyperlink" Target="https://campfin.dallascityhall.com/FinalReports/tec0000002290_20210528_155353.pdf" TargetMode="External"/><Relationship Id="rId9532" Type="http://schemas.openxmlformats.org/officeDocument/2006/relationships/hyperlink" Target="https://campfin.dallascityhall.com/FinalReports/srp0000002291_20210601_031432.pdf" TargetMode="External"/><Relationship Id="rId8207" Type="http://schemas.openxmlformats.org/officeDocument/2006/relationships/hyperlink" Target="https://campfin.dallascityhall.com/FinalReports/tec0000002181_20210401_154525.pdf" TargetMode="External"/><Relationship Id="rId9533" Type="http://schemas.openxmlformats.org/officeDocument/2006/relationships/hyperlink" Target="https://campfin.dallascityhall.com/FinalReports/srp0000002174_20210401_223927.pdf" TargetMode="External"/><Relationship Id="rId8206" Type="http://schemas.openxmlformats.org/officeDocument/2006/relationships/hyperlink" Target="https://campfin.dallascityhall.com/FinalReports/tec0000002290_20210528_155353.pdf" TargetMode="External"/><Relationship Id="rId9534" Type="http://schemas.openxmlformats.org/officeDocument/2006/relationships/hyperlink" Target="https://campfin.dallascityhall.com/FinalReports/srp0000002174_20210401_223927.pdf" TargetMode="External"/><Relationship Id="rId8205" Type="http://schemas.openxmlformats.org/officeDocument/2006/relationships/hyperlink" Target="https://campfin.dallascityhall.com/FinalReports/srp0000002336_20210715_125235.pdf" TargetMode="External"/><Relationship Id="rId9535" Type="http://schemas.openxmlformats.org/officeDocument/2006/relationships/hyperlink" Target="https://campfin.dallascityhall.com/FinalReports/srp0000002291_20210601_031432.pdf" TargetMode="External"/><Relationship Id="rId9529" Type="http://schemas.openxmlformats.org/officeDocument/2006/relationships/hyperlink" Target="https://campfin.dallascityhall.com/FinalReports/srp0000002415_20220118_172934.pdf" TargetMode="External"/><Relationship Id="rId9520" Type="http://schemas.openxmlformats.org/officeDocument/2006/relationships/hyperlink" Target="https://campfin.dallascityhall.com/FinalReports/srp0000002267_20210425_095401.pdf" TargetMode="External"/><Relationship Id="rId9525" Type="http://schemas.openxmlformats.org/officeDocument/2006/relationships/hyperlink" Target="https://campfin.dallascityhall.com/FinalReports/srp0000002291_20210601_031432.pdf" TargetMode="External"/><Relationship Id="rId9526" Type="http://schemas.openxmlformats.org/officeDocument/2006/relationships/hyperlink" Target="https://campfin.dallascityhall.com/FinalReports/srp0000002267_20210425_095401.pdf" TargetMode="External"/><Relationship Id="rId9527" Type="http://schemas.openxmlformats.org/officeDocument/2006/relationships/hyperlink" Target="https://campfin.dallascityhall.com/FinalReports/srp0000002174_20210401_223927.pdf" TargetMode="External"/><Relationship Id="rId9528" Type="http://schemas.openxmlformats.org/officeDocument/2006/relationships/hyperlink" Target="https://campfin.dallascityhall.com/FinalReports/srp0000002291_20210601_031432.pdf" TargetMode="External"/><Relationship Id="rId9521" Type="http://schemas.openxmlformats.org/officeDocument/2006/relationships/hyperlink" Target="https://campfin.dallascityhall.com/FinalReports/srp0000002267_20210425_095401.pdf" TargetMode="External"/><Relationship Id="rId9522" Type="http://schemas.openxmlformats.org/officeDocument/2006/relationships/hyperlink" Target="https://campfin.dallascityhall.com/FinalReports/srp0000002174_20210401_223927.pdf" TargetMode="External"/><Relationship Id="rId9523" Type="http://schemas.openxmlformats.org/officeDocument/2006/relationships/hyperlink" Target="https://campfin.dallascityhall.com/FinalReports/srp0000002174_20210401_223927.pdf" TargetMode="External"/><Relationship Id="rId9524" Type="http://schemas.openxmlformats.org/officeDocument/2006/relationships/hyperlink" Target="https://campfin.dallascityhall.com/FinalReports/srp0000002291_20210601_031432.pdf" TargetMode="External"/><Relationship Id="rId9550" Type="http://schemas.openxmlformats.org/officeDocument/2006/relationships/hyperlink" Target="https://campfin.dallascityhall.com/FinalReports/tec0000002253_20210423_144030.pdf" TargetMode="External"/><Relationship Id="rId9551" Type="http://schemas.openxmlformats.org/officeDocument/2006/relationships/hyperlink" Target="https://campfin.dallascityhall.com/FinalReports/tec0000002253_20210423_144030.pdf" TargetMode="External"/><Relationship Id="rId9552" Type="http://schemas.openxmlformats.org/officeDocument/2006/relationships/hyperlink" Target="https://campfin.dallascityhall.com/FinalReports/tcc0000002131_20210331_154514.pdf" TargetMode="External"/><Relationship Id="rId9553" Type="http://schemas.openxmlformats.org/officeDocument/2006/relationships/hyperlink" Target="https://campfin.dallascityhall.com/FinalReports/tec0000002253_20210423_144030.pdf" TargetMode="External"/><Relationship Id="rId8222" Type="http://schemas.openxmlformats.org/officeDocument/2006/relationships/hyperlink" Target="https://campfin.dallascityhall.com/FinalReports/tec0000002181_20210401_154525.pdf" TargetMode="External"/><Relationship Id="rId8221" Type="http://schemas.openxmlformats.org/officeDocument/2006/relationships/hyperlink" Target="https://campfin.dallascityhall.com/FinalReports/tec0000002059_20210115_115742.pdf" TargetMode="External"/><Relationship Id="rId8220" Type="http://schemas.openxmlformats.org/officeDocument/2006/relationships/hyperlink" Target="https://campfin.dallascityhall.com/FinalReports/srp0000002377_20220118_113517.pdf" TargetMode="External"/><Relationship Id="rId8226" Type="http://schemas.openxmlformats.org/officeDocument/2006/relationships/hyperlink" Target="https://campfin.dallascityhall.com/FinalReports/tec0000002181_20210401_154525.pdf" TargetMode="External"/><Relationship Id="rId9558" Type="http://schemas.openxmlformats.org/officeDocument/2006/relationships/hyperlink" Target="https://campfin.dallascityhall.com/FinalReports/tec0000002030_20200708_130416.pdf" TargetMode="External"/><Relationship Id="rId8225" Type="http://schemas.openxmlformats.org/officeDocument/2006/relationships/hyperlink" Target="https://campfin.dallascityhall.com/FinalReports/tec0000002181_20210401_154525.pdf" TargetMode="External"/><Relationship Id="rId9559" Type="http://schemas.openxmlformats.org/officeDocument/2006/relationships/hyperlink" Target="https://campfin.dallascityhall.com/FinalReports/tec0000002030_20200708_130416.pdf" TargetMode="External"/><Relationship Id="rId8224" Type="http://schemas.openxmlformats.org/officeDocument/2006/relationships/hyperlink" Target="https://campfin.dallascityhall.com/FinalReports/tec0000002181_20210401_154525.pdf" TargetMode="External"/><Relationship Id="rId8223" Type="http://schemas.openxmlformats.org/officeDocument/2006/relationships/hyperlink" Target="https://campfin.dallascityhall.com/FinalReports/tec0000002181_20210401_154525.pdf" TargetMode="External"/><Relationship Id="rId9554" Type="http://schemas.openxmlformats.org/officeDocument/2006/relationships/hyperlink" Target="https://campfin.dallascityhall.com/FinalReports/tec0000002374_20220112_104352.pdf" TargetMode="External"/><Relationship Id="rId8229" Type="http://schemas.openxmlformats.org/officeDocument/2006/relationships/hyperlink" Target="https://campfin.dallascityhall.com/FinalReports/tec0000002181_20210401_154525.pdf" TargetMode="External"/><Relationship Id="rId9555" Type="http://schemas.openxmlformats.org/officeDocument/2006/relationships/hyperlink" Target="https://campfin.dallascityhall.com/FinalReports/tec0000002030_20200708_130416.pdf" TargetMode="External"/><Relationship Id="rId8228" Type="http://schemas.openxmlformats.org/officeDocument/2006/relationships/hyperlink" Target="https://campfin.dallascityhall.com/FinalReports/tec0000002181_20210401_154525.pdf" TargetMode="External"/><Relationship Id="rId9556" Type="http://schemas.openxmlformats.org/officeDocument/2006/relationships/hyperlink" Target="https://campfin.dallascityhall.com/FinalReports/tec0000002092_20210115_111921.pdf" TargetMode="External"/><Relationship Id="rId8227" Type="http://schemas.openxmlformats.org/officeDocument/2006/relationships/hyperlink" Target="https://campfin.dallascityhall.com/FinalReports/tec0000002181_20210401_154525.pdf" TargetMode="External"/><Relationship Id="rId9557" Type="http://schemas.openxmlformats.org/officeDocument/2006/relationships/hyperlink" Target="https://campfin.dallascityhall.com/FinalReports/rpt0000002307_20210707_111917.pdf" TargetMode="External"/><Relationship Id="rId9540" Type="http://schemas.openxmlformats.org/officeDocument/2006/relationships/hyperlink" Target="https://campfin.dallascityhall.com/FinalReports/tec0000002253_20210423_144030.pdf" TargetMode="External"/><Relationship Id="rId9541" Type="http://schemas.openxmlformats.org/officeDocument/2006/relationships/hyperlink" Target="https://campfin.dallascityhall.com/FinalReports/tec0000002253_20210423_144030.pdf" TargetMode="External"/><Relationship Id="rId9542" Type="http://schemas.openxmlformats.org/officeDocument/2006/relationships/hyperlink" Target="https://campfin.dallascityhall.com/FinalReports/tcc0000002131_20210331_154514.pdf" TargetMode="External"/><Relationship Id="rId8211" Type="http://schemas.openxmlformats.org/officeDocument/2006/relationships/hyperlink" Target="https://campfin.dallascityhall.com/FinalReports/srp0000002377_20220118_113517.pdf" TargetMode="External"/><Relationship Id="rId8210" Type="http://schemas.openxmlformats.org/officeDocument/2006/relationships/hyperlink" Target="https://campfin.dallascityhall.com/FinalReports/tec0000002290_20210528_155353.pdf" TargetMode="External"/><Relationship Id="rId8215" Type="http://schemas.openxmlformats.org/officeDocument/2006/relationships/hyperlink" Target="https://campfin.dallascityhall.com/FinalReports/tec0000002290_20210528_155353.pdf" TargetMode="External"/><Relationship Id="rId9547" Type="http://schemas.openxmlformats.org/officeDocument/2006/relationships/hyperlink" Target="https://campfin.dallascityhall.com/FinalReports/tcc0000002131_20210331_154514.pdf" TargetMode="External"/><Relationship Id="rId8214" Type="http://schemas.openxmlformats.org/officeDocument/2006/relationships/hyperlink" Target="https://campfin.dallascityhall.com/FinalReports/srp0000002377_20220118_113517.pdf" TargetMode="External"/><Relationship Id="rId9548" Type="http://schemas.openxmlformats.org/officeDocument/2006/relationships/hyperlink" Target="https://campfin.dallascityhall.com/FinalReports/tec0000002253_20210423_144030.pdf" TargetMode="External"/><Relationship Id="rId8213" Type="http://schemas.openxmlformats.org/officeDocument/2006/relationships/hyperlink" Target="https://campfin.dallascityhall.com/FinalReports/tec0000002290_20210528_155353.pdf" TargetMode="External"/><Relationship Id="rId9549" Type="http://schemas.openxmlformats.org/officeDocument/2006/relationships/hyperlink" Target="https://campfin.dallascityhall.com/FinalReports/tcc0000002131_20210331_154514.pdf" TargetMode="External"/><Relationship Id="rId8212" Type="http://schemas.openxmlformats.org/officeDocument/2006/relationships/hyperlink" Target="https://campfin.dallascityhall.com/FinalReports/srp0000002336_20210715_125235.pdf" TargetMode="External"/><Relationship Id="rId8219" Type="http://schemas.openxmlformats.org/officeDocument/2006/relationships/hyperlink" Target="https://campfin.dallascityhall.com/FinalReports/srp0000002377_20220118_113517.pdf" TargetMode="External"/><Relationship Id="rId9543" Type="http://schemas.openxmlformats.org/officeDocument/2006/relationships/hyperlink" Target="https://campfin.dallascityhall.com/FinalReports/tcc0000002131_20210331_154514.pdf" TargetMode="External"/><Relationship Id="rId8218" Type="http://schemas.openxmlformats.org/officeDocument/2006/relationships/hyperlink" Target="https://campfin.dallascityhall.com/FinalReports/tec0000002059_20210115_115742.pdf" TargetMode="External"/><Relationship Id="rId9544" Type="http://schemas.openxmlformats.org/officeDocument/2006/relationships/hyperlink" Target="https://campfin.dallascityhall.com/FinalReports/tec0000002253_20210423_144030.pdf" TargetMode="External"/><Relationship Id="rId8217" Type="http://schemas.openxmlformats.org/officeDocument/2006/relationships/hyperlink" Target="https://campfin.dallascityhall.com/FinalReports/srp0000002377_20220118_113517.pdf" TargetMode="External"/><Relationship Id="rId9545" Type="http://schemas.openxmlformats.org/officeDocument/2006/relationships/hyperlink" Target="https://campfin.dallascityhall.com/FinalReports/tcc0000002131_20210331_154514.pdf" TargetMode="External"/><Relationship Id="rId8216" Type="http://schemas.openxmlformats.org/officeDocument/2006/relationships/hyperlink" Target="https://campfin.dallascityhall.com/FinalReports/tec0000002290_20210528_155353.pdf" TargetMode="External"/><Relationship Id="rId9546" Type="http://schemas.openxmlformats.org/officeDocument/2006/relationships/hyperlink" Target="https://campfin.dallascityhall.com/FinalReports/tec0000002253_20210423_144030.pdf" TargetMode="External"/><Relationship Id="rId8291" Type="http://schemas.openxmlformats.org/officeDocument/2006/relationships/hyperlink" Target="https://campfin.dallascityhall.com/FinalReports/rpt0000002250_20210423_164553.pdf" TargetMode="External"/><Relationship Id="rId8290" Type="http://schemas.openxmlformats.org/officeDocument/2006/relationships/hyperlink" Target="https://campfin.dallascityhall.com/FinalReports/tec0000002181_20210401_154525.pdf" TargetMode="External"/><Relationship Id="rId8284" Type="http://schemas.openxmlformats.org/officeDocument/2006/relationships/hyperlink" Target="https://campfin.dallascityhall.com/FinalReports/tec0000002181_20210401_154525.pdf" TargetMode="External"/><Relationship Id="rId8283" Type="http://schemas.openxmlformats.org/officeDocument/2006/relationships/hyperlink" Target="https://campfin.dallascityhall.com/FinalReports/tec0000002181_20210401_154525.pdf" TargetMode="External"/><Relationship Id="rId8282" Type="http://schemas.openxmlformats.org/officeDocument/2006/relationships/hyperlink" Target="https://campfin.dallascityhall.com/FinalReports/tec0000002181_20210401_154525.pdf" TargetMode="External"/><Relationship Id="rId8281" Type="http://schemas.openxmlformats.org/officeDocument/2006/relationships/hyperlink" Target="https://campfin.dallascityhall.com/FinalReports/tec0000002181_20210401_154525.pdf" TargetMode="External"/><Relationship Id="rId8288" Type="http://schemas.openxmlformats.org/officeDocument/2006/relationships/hyperlink" Target="https://campfin.dallascityhall.com/FinalReports/srp0000002377_20220118_113517.pdf" TargetMode="External"/><Relationship Id="rId8287" Type="http://schemas.openxmlformats.org/officeDocument/2006/relationships/hyperlink" Target="https://campfin.dallascityhall.com/FinalReports/tec0000002059_20210115_115742.pdf" TargetMode="External"/><Relationship Id="rId8286" Type="http://schemas.openxmlformats.org/officeDocument/2006/relationships/hyperlink" Target="https://campfin.dallascityhall.com/FinalReports/rpt0000002250_20210423_164553.pdf" TargetMode="External"/><Relationship Id="rId8285" Type="http://schemas.openxmlformats.org/officeDocument/2006/relationships/hyperlink" Target="https://campfin.dallascityhall.com/FinalReports/tec0000002181_20210401_154525.pdf" TargetMode="External"/><Relationship Id="rId8289" Type="http://schemas.openxmlformats.org/officeDocument/2006/relationships/hyperlink" Target="https://campfin.dallascityhall.com/FinalReports/tec0000002290_20210528_155353.pdf" TargetMode="External"/><Relationship Id="rId8280" Type="http://schemas.openxmlformats.org/officeDocument/2006/relationships/hyperlink" Target="https://campfin.dallascityhall.com/FinalReports/tec0000002181_20210401_154525.pdf" TargetMode="External"/><Relationship Id="rId8273" Type="http://schemas.openxmlformats.org/officeDocument/2006/relationships/hyperlink" Target="https://campfin.dallascityhall.com/FinalReports/srp0000002336_20210715_125235.pdf" TargetMode="External"/><Relationship Id="rId8272" Type="http://schemas.openxmlformats.org/officeDocument/2006/relationships/hyperlink" Target="https://campfin.dallascityhall.com/FinalReports/srp0000002336_20210715_125235.pdf" TargetMode="External"/><Relationship Id="rId8271" Type="http://schemas.openxmlformats.org/officeDocument/2006/relationships/hyperlink" Target="https://campfin.dallascityhall.com/FinalReports/srp0000002336_20210715_125235.pdf" TargetMode="External"/><Relationship Id="rId8270" Type="http://schemas.openxmlformats.org/officeDocument/2006/relationships/hyperlink" Target="https://campfin.dallascityhall.com/FinalReports/srp0000002336_20210715_125235.pdf" TargetMode="External"/><Relationship Id="rId8277" Type="http://schemas.openxmlformats.org/officeDocument/2006/relationships/hyperlink" Target="https://campfin.dallascityhall.com/FinalReports/tec0000002181_20210401_154525.pdf" TargetMode="External"/><Relationship Id="rId8276" Type="http://schemas.openxmlformats.org/officeDocument/2006/relationships/hyperlink" Target="https://campfin.dallascityhall.com/FinalReports/srp0000002377_20220118_113517.pdf" TargetMode="External"/><Relationship Id="rId8275" Type="http://schemas.openxmlformats.org/officeDocument/2006/relationships/hyperlink" Target="https://campfin.dallascityhall.com/FinalReports/rpt0000002250_20210423_164553.pdf" TargetMode="External"/><Relationship Id="rId8274" Type="http://schemas.openxmlformats.org/officeDocument/2006/relationships/hyperlink" Target="https://campfin.dallascityhall.com/FinalReports/tec0000002290_20210528_155353.pdf" TargetMode="External"/><Relationship Id="rId8279" Type="http://schemas.openxmlformats.org/officeDocument/2006/relationships/hyperlink" Target="https://campfin.dallascityhall.com/FinalReports/srp0000002336_20210715_125235.pdf" TargetMode="External"/><Relationship Id="rId8278" Type="http://schemas.openxmlformats.org/officeDocument/2006/relationships/hyperlink" Target="https://campfin.dallascityhall.com/FinalReports/tec0000002181_20210401_154525.pdf" TargetMode="External"/><Relationship Id="rId8295" Type="http://schemas.openxmlformats.org/officeDocument/2006/relationships/hyperlink" Target="https://campfin.dallascityhall.com/FinalReports/rpt0000002250_20210423_164553.pdf" TargetMode="External"/><Relationship Id="rId8294" Type="http://schemas.openxmlformats.org/officeDocument/2006/relationships/hyperlink" Target="https://campfin.dallascityhall.com/FinalReports/tec0000002059_20210115_115742.pdf" TargetMode="External"/><Relationship Id="rId8293" Type="http://schemas.openxmlformats.org/officeDocument/2006/relationships/hyperlink" Target="https://campfin.dallascityhall.com/FinalReports/tec0000002181_20210401_154525.pdf" TargetMode="External"/><Relationship Id="rId8292" Type="http://schemas.openxmlformats.org/officeDocument/2006/relationships/hyperlink" Target="https://campfin.dallascityhall.com/FinalReports/srp0000002377_20220118_113517.pdf" TargetMode="External"/><Relationship Id="rId8299" Type="http://schemas.openxmlformats.org/officeDocument/2006/relationships/hyperlink" Target="https://campfin.dallascityhall.com/FinalReports/rpt0000002250_20210423_164553.pdf" TargetMode="External"/><Relationship Id="rId8298" Type="http://schemas.openxmlformats.org/officeDocument/2006/relationships/hyperlink" Target="https://campfin.dallascityhall.com/FinalReports/rpt0000002250_20210423_164553.pdf" TargetMode="External"/><Relationship Id="rId8297" Type="http://schemas.openxmlformats.org/officeDocument/2006/relationships/hyperlink" Target="https://campfin.dallascityhall.com/FinalReports/rpt0000002250_20210423_164553.pdf" TargetMode="External"/><Relationship Id="rId8296" Type="http://schemas.openxmlformats.org/officeDocument/2006/relationships/hyperlink" Target="https://campfin.dallascityhall.com/FinalReports/rpt0000002250_20210423_164553.pdf" TargetMode="External"/><Relationship Id="rId10457" Type="http://schemas.openxmlformats.org/officeDocument/2006/relationships/hyperlink" Target="https://campfin.dallascityhall.com/FinalReports/rpt0000002320_20210715_140943.pdf" TargetMode="External"/><Relationship Id="rId11789" Type="http://schemas.openxmlformats.org/officeDocument/2006/relationships/hyperlink" Target="https://campfin.dallascityhall.com/FinalReports/tec0000002227_20210423_135604.pdf" TargetMode="External"/><Relationship Id="rId10458" Type="http://schemas.openxmlformats.org/officeDocument/2006/relationships/hyperlink" Target="https://campfin.dallascityhall.com/FinalReports/tec0000002283_20210528_154628.pdf" TargetMode="External"/><Relationship Id="rId11788" Type="http://schemas.openxmlformats.org/officeDocument/2006/relationships/hyperlink" Target="https://campfin.dallascityhall.com/FinalReports/tec0000002227_20210423_135604.pdf" TargetMode="External"/><Relationship Id="rId10455" Type="http://schemas.openxmlformats.org/officeDocument/2006/relationships/hyperlink" Target="https://campfin.dallascityhall.com/FinalReports/tec0000002283_20210528_154628.pdf" TargetMode="External"/><Relationship Id="rId11787" Type="http://schemas.openxmlformats.org/officeDocument/2006/relationships/hyperlink" Target="https://campfin.dallascityhall.com/FinalReports/tec0000002227_20210423_135604.pdf" TargetMode="External"/><Relationship Id="rId10456" Type="http://schemas.openxmlformats.org/officeDocument/2006/relationships/hyperlink" Target="https://campfin.dallascityhall.com/FinalReports/tcc0000002150_20210408_160944.pdf" TargetMode="External"/><Relationship Id="rId11786" Type="http://schemas.openxmlformats.org/officeDocument/2006/relationships/hyperlink" Target="https://campfin.dallascityhall.com/FinalReports/tec0000002227_20210423_135604.pdf" TargetMode="External"/><Relationship Id="rId10459" Type="http://schemas.openxmlformats.org/officeDocument/2006/relationships/hyperlink" Target="https://campfin.dallascityhall.com/FinalReports/tcc0000002150_20210408_160944.pdf" TargetMode="External"/><Relationship Id="rId11781" Type="http://schemas.openxmlformats.org/officeDocument/2006/relationships/hyperlink" Target="https://campfin.dallascityhall.com/FinalReports/tec0000002281_20210528_145340.pdf" TargetMode="External"/><Relationship Id="rId10450" Type="http://schemas.openxmlformats.org/officeDocument/2006/relationships/hyperlink" Target="https://campfin.dallascityhall.com/FinalReports/tcc0000002150_20210408_160944.pdf" TargetMode="External"/><Relationship Id="rId11780" Type="http://schemas.openxmlformats.org/officeDocument/2006/relationships/hyperlink" Target="https://campfin.dallascityhall.com/FinalReports/tec0000002281_20210528_145340.pdf" TargetMode="External"/><Relationship Id="rId10453" Type="http://schemas.openxmlformats.org/officeDocument/2006/relationships/hyperlink" Target="https://campfin.dallascityhall.com/FinalReports/rpt0000002320_20210715_140943.pdf" TargetMode="External"/><Relationship Id="rId11785" Type="http://schemas.openxmlformats.org/officeDocument/2006/relationships/hyperlink" Target="https://campfin.dallascityhall.com/FinalReports/tec0000002227_20210423_135604.pdf" TargetMode="External"/><Relationship Id="rId10454" Type="http://schemas.openxmlformats.org/officeDocument/2006/relationships/hyperlink" Target="https://campfin.dallascityhall.com/FinalReports/rpt0000002320_20210715_140943.pdf" TargetMode="External"/><Relationship Id="rId11784" Type="http://schemas.openxmlformats.org/officeDocument/2006/relationships/hyperlink" Target="https://campfin.dallascityhall.com/FinalReports/tec0000002136_20210401_102813.pdf" TargetMode="External"/><Relationship Id="rId10451" Type="http://schemas.openxmlformats.org/officeDocument/2006/relationships/hyperlink" Target="https://campfin.dallascityhall.com/FinalReports/rpt0000002320_20210715_140943.pdf" TargetMode="External"/><Relationship Id="rId11783" Type="http://schemas.openxmlformats.org/officeDocument/2006/relationships/hyperlink" Target="https://campfin.dallascityhall.com/FinalReports/rpt0000002312_20210710_091928.pdf" TargetMode="External"/><Relationship Id="rId10452" Type="http://schemas.openxmlformats.org/officeDocument/2006/relationships/hyperlink" Target="https://campfin.dallascityhall.com/FinalReports/tcc0000002150_20210408_160944.pdf" TargetMode="External"/><Relationship Id="rId11782" Type="http://schemas.openxmlformats.org/officeDocument/2006/relationships/hyperlink" Target="https://campfin.dallascityhall.com/FinalReports/rpt0000002312_20210710_091928.pdf" TargetMode="External"/><Relationship Id="rId10468" Type="http://schemas.openxmlformats.org/officeDocument/2006/relationships/hyperlink" Target="https://campfin.dallascityhall.com/FinalReports/rpt0000002320_20210715_140943.pdf" TargetMode="External"/><Relationship Id="rId10469" Type="http://schemas.openxmlformats.org/officeDocument/2006/relationships/hyperlink" Target="https://campfin.dallascityhall.com/FinalReports/tec0000002230_20210423_160222.pdf" TargetMode="External"/><Relationship Id="rId11799" Type="http://schemas.openxmlformats.org/officeDocument/2006/relationships/hyperlink" Target="https://campfin.dallascityhall.com/FinalReports/tec0000002281_20210528_145340.pdf" TargetMode="External"/><Relationship Id="rId10466" Type="http://schemas.openxmlformats.org/officeDocument/2006/relationships/hyperlink" Target="https://campfin.dallascityhall.com/FinalReports/rpt0000002320_20210715_140943.pdf" TargetMode="External"/><Relationship Id="rId11798" Type="http://schemas.openxmlformats.org/officeDocument/2006/relationships/hyperlink" Target="https://campfin.dallascityhall.com/FinalReports/tec0000002281_20210528_145340.pdf" TargetMode="External"/><Relationship Id="rId10467" Type="http://schemas.openxmlformats.org/officeDocument/2006/relationships/hyperlink" Target="https://campfin.dallascityhall.com/FinalReports/tcc0000002150_20210408_160944.pdf" TargetMode="External"/><Relationship Id="rId11797" Type="http://schemas.openxmlformats.org/officeDocument/2006/relationships/hyperlink" Target="https://campfin.dallascityhall.com/FinalReports/tec0000002281_20210528_145340.pdf" TargetMode="External"/><Relationship Id="rId10460" Type="http://schemas.openxmlformats.org/officeDocument/2006/relationships/hyperlink" Target="https://campfin.dallascityhall.com/FinalReports/tcc0000002150_20210408_160944.pdf" TargetMode="External"/><Relationship Id="rId11792" Type="http://schemas.openxmlformats.org/officeDocument/2006/relationships/hyperlink" Target="https://campfin.dallascityhall.com/FinalReports/tec0000002227_20210423_135604.pdf" TargetMode="External"/><Relationship Id="rId10461" Type="http://schemas.openxmlformats.org/officeDocument/2006/relationships/hyperlink" Target="https://campfin.dallascityhall.com/FinalReports/tcc0000002150_20210408_160944.pdf" TargetMode="External"/><Relationship Id="rId11791" Type="http://schemas.openxmlformats.org/officeDocument/2006/relationships/hyperlink" Target="https://campfin.dallascityhall.com/FinalReports/tec0000002227_20210423_135604.pdf" TargetMode="External"/><Relationship Id="rId11790" Type="http://schemas.openxmlformats.org/officeDocument/2006/relationships/hyperlink" Target="https://campfin.dallascityhall.com/FinalReports/tec0000002227_20210423_135604.pdf" TargetMode="External"/><Relationship Id="rId10464" Type="http://schemas.openxmlformats.org/officeDocument/2006/relationships/hyperlink" Target="https://campfin.dallascityhall.com/FinalReports/tcc0000002150_20210408_160944.pdf" TargetMode="External"/><Relationship Id="rId11796" Type="http://schemas.openxmlformats.org/officeDocument/2006/relationships/hyperlink" Target="https://campfin.dallascityhall.com/FinalReports/tec0000002281_20210528_145340.pdf" TargetMode="External"/><Relationship Id="rId10465" Type="http://schemas.openxmlformats.org/officeDocument/2006/relationships/hyperlink" Target="https://campfin.dallascityhall.com/FinalReports/tec0000002230_20210423_160222.pdf" TargetMode="External"/><Relationship Id="rId11795" Type="http://schemas.openxmlformats.org/officeDocument/2006/relationships/hyperlink" Target="https://campfin.dallascityhall.com/FinalReports/tec0000002281_20210528_145340.pdf" TargetMode="External"/><Relationship Id="rId10462" Type="http://schemas.openxmlformats.org/officeDocument/2006/relationships/hyperlink" Target="https://campfin.dallascityhall.com/FinalReports/tec0000002283_20210528_154628.pdf" TargetMode="External"/><Relationship Id="rId11794" Type="http://schemas.openxmlformats.org/officeDocument/2006/relationships/hyperlink" Target="https://campfin.dallascityhall.com/FinalReports/tec0000002227_20210423_135604.pdf" TargetMode="External"/><Relationship Id="rId10463" Type="http://schemas.openxmlformats.org/officeDocument/2006/relationships/hyperlink" Target="https://campfin.dallascityhall.com/FinalReports/rpt0000002320_20210715_140943.pdf" TargetMode="External"/><Relationship Id="rId11793" Type="http://schemas.openxmlformats.org/officeDocument/2006/relationships/hyperlink" Target="https://campfin.dallascityhall.com/FinalReports/tec0000002227_20210423_135604.pdf" TargetMode="External"/><Relationship Id="rId10435" Type="http://schemas.openxmlformats.org/officeDocument/2006/relationships/hyperlink" Target="https://campfin.dallascityhall.com/FinalReports/tec0000002283_20210528_154628.pdf" TargetMode="External"/><Relationship Id="rId11767" Type="http://schemas.openxmlformats.org/officeDocument/2006/relationships/hyperlink" Target="https://campfin.dallascityhall.com/FinalReports/tec0000002281_20210528_145340.pdf" TargetMode="External"/><Relationship Id="rId10436" Type="http://schemas.openxmlformats.org/officeDocument/2006/relationships/hyperlink" Target="https://campfin.dallascityhall.com/FinalReports/tec0000002283_20210528_154628.pdf" TargetMode="External"/><Relationship Id="rId11766" Type="http://schemas.openxmlformats.org/officeDocument/2006/relationships/hyperlink" Target="https://campfin.dallascityhall.com/FinalReports/tec0000002281_20210528_145340.pdf" TargetMode="External"/><Relationship Id="rId10433" Type="http://schemas.openxmlformats.org/officeDocument/2006/relationships/hyperlink" Target="https://campfin.dallascityhall.com/FinalReports/tec0000002230_20210423_160222.pdf" TargetMode="External"/><Relationship Id="rId11765" Type="http://schemas.openxmlformats.org/officeDocument/2006/relationships/hyperlink" Target="https://campfin.dallascityhall.com/FinalReports/tec0000002281_20210528_145340.pdf" TargetMode="External"/><Relationship Id="rId10434" Type="http://schemas.openxmlformats.org/officeDocument/2006/relationships/hyperlink" Target="https://campfin.dallascityhall.com/FinalReports/tec0000002230_20210423_160222.pdf" TargetMode="External"/><Relationship Id="rId11764" Type="http://schemas.openxmlformats.org/officeDocument/2006/relationships/hyperlink" Target="https://campfin.dallascityhall.com/FinalReports/tec0000002281_20210528_145340.pdf" TargetMode="External"/><Relationship Id="rId10439" Type="http://schemas.openxmlformats.org/officeDocument/2006/relationships/hyperlink" Target="https://campfin.dallascityhall.com/FinalReports/rpt0000002320_20210715_140943.pdf" TargetMode="External"/><Relationship Id="rId10437" Type="http://schemas.openxmlformats.org/officeDocument/2006/relationships/hyperlink" Target="https://campfin.dallascityhall.com/FinalReports/tec0000002283_20210528_154628.pdf" TargetMode="External"/><Relationship Id="rId11769" Type="http://schemas.openxmlformats.org/officeDocument/2006/relationships/hyperlink" Target="https://campfin.dallascityhall.com/FinalReports/tec0000002281_20210528_145340.pdf" TargetMode="External"/><Relationship Id="rId10438" Type="http://schemas.openxmlformats.org/officeDocument/2006/relationships/hyperlink" Target="https://campfin.dallascityhall.com/FinalReports/tec0000002283_20210528_154628.pdf" TargetMode="External"/><Relationship Id="rId11768" Type="http://schemas.openxmlformats.org/officeDocument/2006/relationships/hyperlink" Target="https://campfin.dallascityhall.com/FinalReports/tec0000002281_20210528_145340.pdf" TargetMode="External"/><Relationship Id="rId10431" Type="http://schemas.openxmlformats.org/officeDocument/2006/relationships/hyperlink" Target="https://campfin.dallascityhall.com/FinalReports/tec0000002283_20210528_154628.pdf" TargetMode="External"/><Relationship Id="rId11763" Type="http://schemas.openxmlformats.org/officeDocument/2006/relationships/hyperlink" Target="https://campfin.dallascityhall.com/FinalReports/tec0000002281_20210528_145340.pdf" TargetMode="External"/><Relationship Id="rId10432" Type="http://schemas.openxmlformats.org/officeDocument/2006/relationships/hyperlink" Target="https://campfin.dallascityhall.com/FinalReports/tcc0000002150_20210408_160944.pdf" TargetMode="External"/><Relationship Id="rId11762" Type="http://schemas.openxmlformats.org/officeDocument/2006/relationships/hyperlink" Target="https://campfin.dallascityhall.com/FinalReports/tec0000002281_20210528_145340.pdf" TargetMode="External"/><Relationship Id="rId11761" Type="http://schemas.openxmlformats.org/officeDocument/2006/relationships/hyperlink" Target="https://campfin.dallascityhall.com/FinalReports/tec0000002281_20210528_145340.pdf" TargetMode="External"/><Relationship Id="rId10430" Type="http://schemas.openxmlformats.org/officeDocument/2006/relationships/hyperlink" Target="https://campfin.dallascityhall.com/FinalReports/tcc0000002150_20210408_160944.pdf" TargetMode="External"/><Relationship Id="rId11760" Type="http://schemas.openxmlformats.org/officeDocument/2006/relationships/hyperlink" Target="https://campfin.dallascityhall.com/FinalReports/tec0000002281_20210528_145340.pdf" TargetMode="External"/><Relationship Id="rId10446" Type="http://schemas.openxmlformats.org/officeDocument/2006/relationships/hyperlink" Target="https://campfin.dallascityhall.com/FinalReports/rpt0000002320_20210715_140943.pdf" TargetMode="External"/><Relationship Id="rId11778" Type="http://schemas.openxmlformats.org/officeDocument/2006/relationships/hyperlink" Target="https://campfin.dallascityhall.com/FinalReports/tec0000002281_20210528_145340.pdf" TargetMode="External"/><Relationship Id="rId10447" Type="http://schemas.openxmlformats.org/officeDocument/2006/relationships/hyperlink" Target="https://campfin.dallascityhall.com/FinalReports/tcc0000002150_20210408_160944.pdf" TargetMode="External"/><Relationship Id="rId11777" Type="http://schemas.openxmlformats.org/officeDocument/2006/relationships/hyperlink" Target="https://campfin.dallascityhall.com/FinalReports/tec0000002281_20210528_145340.pdf" TargetMode="External"/><Relationship Id="rId10444" Type="http://schemas.openxmlformats.org/officeDocument/2006/relationships/hyperlink" Target="https://campfin.dallascityhall.com/FinalReports/tcc0000002150_20210408_160944.pdf" TargetMode="External"/><Relationship Id="rId11776" Type="http://schemas.openxmlformats.org/officeDocument/2006/relationships/hyperlink" Target="https://campfin.dallascityhall.com/FinalReports/tec0000002281_20210528_145340.pdf" TargetMode="External"/><Relationship Id="rId10445" Type="http://schemas.openxmlformats.org/officeDocument/2006/relationships/hyperlink" Target="https://campfin.dallascityhall.com/FinalReports/rpt0000002320_20210715_140943.pdf" TargetMode="External"/><Relationship Id="rId11775" Type="http://schemas.openxmlformats.org/officeDocument/2006/relationships/hyperlink" Target="https://campfin.dallascityhall.com/FinalReports/tec0000002281_20210528_145340.pdf" TargetMode="External"/><Relationship Id="rId10448" Type="http://schemas.openxmlformats.org/officeDocument/2006/relationships/hyperlink" Target="https://campfin.dallascityhall.com/FinalReports/tec0000002230_20210423_160222.pdf" TargetMode="External"/><Relationship Id="rId10449" Type="http://schemas.openxmlformats.org/officeDocument/2006/relationships/hyperlink" Target="https://campfin.dallascityhall.com/FinalReports/tec0000002283_20210528_154628.pdf" TargetMode="External"/><Relationship Id="rId11779" Type="http://schemas.openxmlformats.org/officeDocument/2006/relationships/hyperlink" Target="https://campfin.dallascityhall.com/FinalReports/tec0000002281_20210528_145340.pdf" TargetMode="External"/><Relationship Id="rId11770" Type="http://schemas.openxmlformats.org/officeDocument/2006/relationships/hyperlink" Target="https://campfin.dallascityhall.com/FinalReports/tec0000002281_20210528_145340.pdf" TargetMode="External"/><Relationship Id="rId10442" Type="http://schemas.openxmlformats.org/officeDocument/2006/relationships/hyperlink" Target="https://campfin.dallascityhall.com/FinalReports/tec0000002230_20210423_160222.pdf" TargetMode="External"/><Relationship Id="rId11774" Type="http://schemas.openxmlformats.org/officeDocument/2006/relationships/hyperlink" Target="https://campfin.dallascityhall.com/FinalReports/tec0000002281_20210528_145340.pdf" TargetMode="External"/><Relationship Id="rId10443" Type="http://schemas.openxmlformats.org/officeDocument/2006/relationships/hyperlink" Target="https://campfin.dallascityhall.com/FinalReports/tcc0000002150_20210408_160944.pdf" TargetMode="External"/><Relationship Id="rId11773" Type="http://schemas.openxmlformats.org/officeDocument/2006/relationships/hyperlink" Target="https://campfin.dallascityhall.com/FinalReports/tec0000002281_20210528_145340.pdf" TargetMode="External"/><Relationship Id="rId10440" Type="http://schemas.openxmlformats.org/officeDocument/2006/relationships/hyperlink" Target="https://campfin.dallascityhall.com/FinalReports/rpt0000002320_20210715_140943.pdf" TargetMode="External"/><Relationship Id="rId11772" Type="http://schemas.openxmlformats.org/officeDocument/2006/relationships/hyperlink" Target="https://campfin.dallascityhall.com/FinalReports/tec0000002281_20210528_145340.pdf" TargetMode="External"/><Relationship Id="rId10441" Type="http://schemas.openxmlformats.org/officeDocument/2006/relationships/hyperlink" Target="https://campfin.dallascityhall.com/FinalReports/tcc0000002150_20210408_160944.pdf" TargetMode="External"/><Relationship Id="rId11771" Type="http://schemas.openxmlformats.org/officeDocument/2006/relationships/hyperlink" Target="https://campfin.dallascityhall.com/FinalReports/tec0000002281_20210528_145340.pdf" TargetMode="External"/><Relationship Id="rId10499" Type="http://schemas.openxmlformats.org/officeDocument/2006/relationships/hyperlink" Target="https://campfin.dallascityhall.com/FinalReports/tec0000002283_20210528_154628.pdf" TargetMode="External"/><Relationship Id="rId10493" Type="http://schemas.openxmlformats.org/officeDocument/2006/relationships/hyperlink" Target="https://campfin.dallascityhall.com/FinalReports/tec0000002230_20210423_160222.pdf" TargetMode="External"/><Relationship Id="rId10494" Type="http://schemas.openxmlformats.org/officeDocument/2006/relationships/hyperlink" Target="https://campfin.dallascityhall.com/FinalReports/rpt0000002320_20210715_140943.pdf" TargetMode="External"/><Relationship Id="rId10491" Type="http://schemas.openxmlformats.org/officeDocument/2006/relationships/hyperlink" Target="https://campfin.dallascityhall.com/FinalReports/tec0000002283_20210528_154628.pdf" TargetMode="External"/><Relationship Id="rId10492" Type="http://schemas.openxmlformats.org/officeDocument/2006/relationships/hyperlink" Target="https://campfin.dallascityhall.com/FinalReports/tec0000002283_20210528_154628.pdf" TargetMode="External"/><Relationship Id="rId10497" Type="http://schemas.openxmlformats.org/officeDocument/2006/relationships/hyperlink" Target="https://campfin.dallascityhall.com/FinalReports/tec0000002230_20210423_160222.pdf" TargetMode="External"/><Relationship Id="rId10498" Type="http://schemas.openxmlformats.org/officeDocument/2006/relationships/hyperlink" Target="https://campfin.dallascityhall.com/FinalReports/tec0000002283_20210528_154628.pdf" TargetMode="External"/><Relationship Id="rId10495" Type="http://schemas.openxmlformats.org/officeDocument/2006/relationships/hyperlink" Target="https://campfin.dallascityhall.com/FinalReports/tec0000002283_20210528_154628.pdf" TargetMode="External"/><Relationship Id="rId10496" Type="http://schemas.openxmlformats.org/officeDocument/2006/relationships/hyperlink" Target="https://campfin.dallascityhall.com/FinalReports/rpt0000002320_20210715_140943.pdf" TargetMode="External"/><Relationship Id="rId10479" Type="http://schemas.openxmlformats.org/officeDocument/2006/relationships/hyperlink" Target="https://campfin.dallascityhall.com/FinalReports/tec0000002283_20210528_154628.pdf" TargetMode="External"/><Relationship Id="rId10477" Type="http://schemas.openxmlformats.org/officeDocument/2006/relationships/hyperlink" Target="https://campfin.dallascityhall.com/FinalReports/tec0000002283_20210528_154628.pdf" TargetMode="External"/><Relationship Id="rId10478" Type="http://schemas.openxmlformats.org/officeDocument/2006/relationships/hyperlink" Target="https://campfin.dallascityhall.com/FinalReports/tec0000002283_20210528_154628.pdf" TargetMode="External"/><Relationship Id="rId10471" Type="http://schemas.openxmlformats.org/officeDocument/2006/relationships/hyperlink" Target="https://campfin.dallascityhall.com/FinalReports/tec0000002230_20210423_160222.pdf" TargetMode="External"/><Relationship Id="rId10472" Type="http://schemas.openxmlformats.org/officeDocument/2006/relationships/hyperlink" Target="https://campfin.dallascityhall.com/FinalReports/rpt0000002320_20210715_140943.pdf" TargetMode="External"/><Relationship Id="rId10470" Type="http://schemas.openxmlformats.org/officeDocument/2006/relationships/hyperlink" Target="https://campfin.dallascityhall.com/FinalReports/tec0000002283_20210528_154628.pdf" TargetMode="External"/><Relationship Id="rId10475" Type="http://schemas.openxmlformats.org/officeDocument/2006/relationships/hyperlink" Target="https://campfin.dallascityhall.com/FinalReports/rpt0000002320_20210715_140943.pdf" TargetMode="External"/><Relationship Id="rId10476" Type="http://schemas.openxmlformats.org/officeDocument/2006/relationships/hyperlink" Target="https://campfin.dallascityhall.com/FinalReports/tec0000002283_20210528_154628.pdf" TargetMode="External"/><Relationship Id="rId10473" Type="http://schemas.openxmlformats.org/officeDocument/2006/relationships/hyperlink" Target="https://campfin.dallascityhall.com/FinalReports/tcc0000002150_20210408_160944.pdf" TargetMode="External"/><Relationship Id="rId10474" Type="http://schemas.openxmlformats.org/officeDocument/2006/relationships/hyperlink" Target="https://campfin.dallascityhall.com/FinalReports/tec0000002283_20210528_154628.pdf" TargetMode="External"/><Relationship Id="rId10490" Type="http://schemas.openxmlformats.org/officeDocument/2006/relationships/hyperlink" Target="https://campfin.dallascityhall.com/FinalReports/tcc0000002150_20210408_160944.pdf" TargetMode="External"/><Relationship Id="rId10488" Type="http://schemas.openxmlformats.org/officeDocument/2006/relationships/hyperlink" Target="https://campfin.dallascityhall.com/FinalReports/tec0000002230_20210423_160222.pdf" TargetMode="External"/><Relationship Id="rId10489" Type="http://schemas.openxmlformats.org/officeDocument/2006/relationships/hyperlink" Target="https://campfin.dallascityhall.com/FinalReports/rpt0000002320_20210715_140943.pdf" TargetMode="External"/><Relationship Id="rId10482" Type="http://schemas.openxmlformats.org/officeDocument/2006/relationships/hyperlink" Target="https://campfin.dallascityhall.com/FinalReports/tec0000002230_20210423_160222.pdf" TargetMode="External"/><Relationship Id="rId10483" Type="http://schemas.openxmlformats.org/officeDocument/2006/relationships/hyperlink" Target="https://campfin.dallascityhall.com/FinalReports/rpt0000002320_20210715_140943.pdf" TargetMode="External"/><Relationship Id="rId10480" Type="http://schemas.openxmlformats.org/officeDocument/2006/relationships/hyperlink" Target="https://campfin.dallascityhall.com/FinalReports/tec0000002230_20210423_160222.pdf" TargetMode="External"/><Relationship Id="rId10481" Type="http://schemas.openxmlformats.org/officeDocument/2006/relationships/hyperlink" Target="https://campfin.dallascityhall.com/FinalReports/tec0000002230_20210423_160222.pdf" TargetMode="External"/><Relationship Id="rId10486" Type="http://schemas.openxmlformats.org/officeDocument/2006/relationships/hyperlink" Target="https://campfin.dallascityhall.com/FinalReports/tcc0000002150_20210408_160944.pdf" TargetMode="External"/><Relationship Id="rId10487" Type="http://schemas.openxmlformats.org/officeDocument/2006/relationships/hyperlink" Target="https://campfin.dallascityhall.com/FinalReports/tcc0000002150_20210408_160944.pdf" TargetMode="External"/><Relationship Id="rId10484" Type="http://schemas.openxmlformats.org/officeDocument/2006/relationships/hyperlink" Target="https://campfin.dallascityhall.com/FinalReports/rpt0000002320_20210715_140943.pdf" TargetMode="External"/><Relationship Id="rId10485" Type="http://schemas.openxmlformats.org/officeDocument/2006/relationships/hyperlink" Target="https://campfin.dallascityhall.com/FinalReports/rpt0000002320_20210715_140943.pdf" TargetMode="External"/><Relationship Id="rId10738" Type="http://schemas.openxmlformats.org/officeDocument/2006/relationships/hyperlink" Target="https://campfin.dallascityhall.com/FinalReports/tec0000002258_20210423_152013.pdf" TargetMode="External"/><Relationship Id="rId10739" Type="http://schemas.openxmlformats.org/officeDocument/2006/relationships/hyperlink" Target="https://campfin.dallascityhall.com/FinalReports/tec0000002258_20210423_152013.pdf" TargetMode="External"/><Relationship Id="rId10732" Type="http://schemas.openxmlformats.org/officeDocument/2006/relationships/hyperlink" Target="https://campfin.dallascityhall.com/FinalReports/tcc0000002163_20210406_161513.pdf" TargetMode="External"/><Relationship Id="rId10733" Type="http://schemas.openxmlformats.org/officeDocument/2006/relationships/hyperlink" Target="https://campfin.dallascityhall.com/FinalReports/tcc0000002163_20210406_161513.pdf" TargetMode="External"/><Relationship Id="rId10730" Type="http://schemas.openxmlformats.org/officeDocument/2006/relationships/hyperlink" Target="https://campfin.dallascityhall.com/FinalReports/tcc0000002163_20210406_161513.pdf" TargetMode="External"/><Relationship Id="rId10731" Type="http://schemas.openxmlformats.org/officeDocument/2006/relationships/hyperlink" Target="https://campfin.dallascityhall.com/FinalReports/tcc0000002163_20210406_161513.pdf" TargetMode="External"/><Relationship Id="rId5251" Type="http://schemas.openxmlformats.org/officeDocument/2006/relationships/hyperlink" Target="https://campfin.dallascityhall.com/FinalReports/tec0000002215_20210423_192557.pdf" TargetMode="External"/><Relationship Id="rId6582" Type="http://schemas.openxmlformats.org/officeDocument/2006/relationships/hyperlink" Target="https://campfin.dallascityhall.com/FinalReports/tec0000002129_20210330_082943.pdf" TargetMode="External"/><Relationship Id="rId10736" Type="http://schemas.openxmlformats.org/officeDocument/2006/relationships/hyperlink" Target="https://campfin.dallascityhall.com/FinalReports/tcc0000002163_20210406_161513.pdf" TargetMode="External"/><Relationship Id="rId5252" Type="http://schemas.openxmlformats.org/officeDocument/2006/relationships/hyperlink" Target="https://campfin.dallascityhall.com/FinalReports/tec0000002215_20210423_192557.pdf" TargetMode="External"/><Relationship Id="rId6583" Type="http://schemas.openxmlformats.org/officeDocument/2006/relationships/hyperlink" Target="https://campfin.dallascityhall.com/FinalReports/tec0000002129_20210330_082943.pdf" TargetMode="External"/><Relationship Id="rId10737" Type="http://schemas.openxmlformats.org/officeDocument/2006/relationships/hyperlink" Target="https://campfin.dallascityhall.com/FinalReports/tec0000002258_20210423_152013.pdf" TargetMode="External"/><Relationship Id="rId6580" Type="http://schemas.openxmlformats.org/officeDocument/2006/relationships/hyperlink" Target="https://campfin.dallascityhall.com/FinalReports/tec0000002129_20210330_082943.pdf" TargetMode="External"/><Relationship Id="rId10734" Type="http://schemas.openxmlformats.org/officeDocument/2006/relationships/hyperlink" Target="https://campfin.dallascityhall.com/FinalReports/tcc0000002163_20210406_161513.pdf" TargetMode="External"/><Relationship Id="rId5250" Type="http://schemas.openxmlformats.org/officeDocument/2006/relationships/hyperlink" Target="https://campfin.dallascityhall.com/FinalReports/tec0000002215_20210423_192557.pdf" TargetMode="External"/><Relationship Id="rId6581" Type="http://schemas.openxmlformats.org/officeDocument/2006/relationships/hyperlink" Target="https://campfin.dallascityhall.com/FinalReports/tec0000002129_20210330_082943.pdf" TargetMode="External"/><Relationship Id="rId10735" Type="http://schemas.openxmlformats.org/officeDocument/2006/relationships/hyperlink" Target="https://campfin.dallascityhall.com/FinalReports/tcc0000002163_20210406_161513.pdf" TargetMode="External"/><Relationship Id="rId5255" Type="http://schemas.openxmlformats.org/officeDocument/2006/relationships/hyperlink" Target="https://campfin.dallascityhall.com/FinalReports/tec0000002215_20210423_192557.pdf" TargetMode="External"/><Relationship Id="rId6586" Type="http://schemas.openxmlformats.org/officeDocument/2006/relationships/hyperlink" Target="https://campfin.dallascityhall.com/FinalReports/tec0000002129_20210330_082943.pdf" TargetMode="External"/><Relationship Id="rId5256" Type="http://schemas.openxmlformats.org/officeDocument/2006/relationships/hyperlink" Target="https://campfin.dallascityhall.com/FinalReports/tec0000002215_20210423_192557.pdf" TargetMode="External"/><Relationship Id="rId6587" Type="http://schemas.openxmlformats.org/officeDocument/2006/relationships/hyperlink" Target="https://campfin.dallascityhall.com/FinalReports/tec0000002129_20210330_082943.pdf" TargetMode="External"/><Relationship Id="rId5253" Type="http://schemas.openxmlformats.org/officeDocument/2006/relationships/hyperlink" Target="https://campfin.dallascityhall.com/FinalReports/tec0000002215_20210423_192557.pdf" TargetMode="External"/><Relationship Id="rId6584" Type="http://schemas.openxmlformats.org/officeDocument/2006/relationships/hyperlink" Target="https://campfin.dallascityhall.com/FinalReports/tec0000002129_20210330_082943.pdf" TargetMode="External"/><Relationship Id="rId5254" Type="http://schemas.openxmlformats.org/officeDocument/2006/relationships/hyperlink" Target="https://campfin.dallascityhall.com/FinalReports/tec0000002215_20210423_192557.pdf" TargetMode="External"/><Relationship Id="rId6585" Type="http://schemas.openxmlformats.org/officeDocument/2006/relationships/hyperlink" Target="https://campfin.dallascityhall.com/FinalReports/tec0000002129_20210330_082943.pdf" TargetMode="External"/><Relationship Id="rId5259" Type="http://schemas.openxmlformats.org/officeDocument/2006/relationships/hyperlink" Target="https://campfin.dallascityhall.com/FinalReports/tec0000002215_20210423_192557.pdf" TargetMode="External"/><Relationship Id="rId5257" Type="http://schemas.openxmlformats.org/officeDocument/2006/relationships/hyperlink" Target="https://campfin.dallascityhall.com/FinalReports/tec0000002215_20210423_192557.pdf" TargetMode="External"/><Relationship Id="rId6588" Type="http://schemas.openxmlformats.org/officeDocument/2006/relationships/hyperlink" Target="https://campfin.dallascityhall.com/FinalReports/tec0000002243_20210423_105050.pdf" TargetMode="External"/><Relationship Id="rId5258" Type="http://schemas.openxmlformats.org/officeDocument/2006/relationships/hyperlink" Target="https://campfin.dallascityhall.com/FinalReports/tec0000002215_20210423_192557.pdf" TargetMode="External"/><Relationship Id="rId6589" Type="http://schemas.openxmlformats.org/officeDocument/2006/relationships/hyperlink" Target="https://campfin.dallascityhall.com/FinalReports/tec0000002129_20210330_082943.pdf" TargetMode="External"/><Relationship Id="rId10749" Type="http://schemas.openxmlformats.org/officeDocument/2006/relationships/hyperlink" Target="https://campfin.dallascityhall.com/FinalReports/tec0000002288_20210528_151725.pdf" TargetMode="External"/><Relationship Id="rId10743" Type="http://schemas.openxmlformats.org/officeDocument/2006/relationships/hyperlink" Target="https://campfin.dallascityhall.com/FinalReports/tec0000002258_20210423_152013.pdf" TargetMode="External"/><Relationship Id="rId10744" Type="http://schemas.openxmlformats.org/officeDocument/2006/relationships/hyperlink" Target="https://campfin.dallascityhall.com/FinalReports/tec0000002258_20210423_152013.pdf" TargetMode="External"/><Relationship Id="rId10741" Type="http://schemas.openxmlformats.org/officeDocument/2006/relationships/hyperlink" Target="https://campfin.dallascityhall.com/FinalReports/tec0000002258_20210423_152013.pdf" TargetMode="External"/><Relationship Id="rId10742" Type="http://schemas.openxmlformats.org/officeDocument/2006/relationships/hyperlink" Target="https://campfin.dallascityhall.com/FinalReports/tec0000002258_20210423_152013.pdf" TargetMode="External"/><Relationship Id="rId5240" Type="http://schemas.openxmlformats.org/officeDocument/2006/relationships/hyperlink" Target="https://campfin.dallascityhall.com/FinalReports/tec0000002215_20210423_192557.pdf" TargetMode="External"/><Relationship Id="rId6571" Type="http://schemas.openxmlformats.org/officeDocument/2006/relationships/hyperlink" Target="https://campfin.dallascityhall.com/FinalReports/tec0000002129_20210330_082943.pdf" TargetMode="External"/><Relationship Id="rId10747" Type="http://schemas.openxmlformats.org/officeDocument/2006/relationships/hyperlink" Target="https://campfin.dallascityhall.com/FinalReports/tec0000002288_20210528_151725.pdf" TargetMode="External"/><Relationship Id="rId5241" Type="http://schemas.openxmlformats.org/officeDocument/2006/relationships/hyperlink" Target="https://campfin.dallascityhall.com/FinalReports/tec0000002215_20210423_192557.pdf" TargetMode="External"/><Relationship Id="rId6572" Type="http://schemas.openxmlformats.org/officeDocument/2006/relationships/hyperlink" Target="https://campfin.dallascityhall.com/FinalReports/tec0000002323_20210714_123226.pdf" TargetMode="External"/><Relationship Id="rId10748" Type="http://schemas.openxmlformats.org/officeDocument/2006/relationships/hyperlink" Target="https://campfin.dallascityhall.com/FinalReports/tec0000002288_20210528_151725.pdf" TargetMode="External"/><Relationship Id="rId10745" Type="http://schemas.openxmlformats.org/officeDocument/2006/relationships/hyperlink" Target="https://campfin.dallascityhall.com/FinalReports/tec0000002258_20210423_152013.pdf" TargetMode="External"/><Relationship Id="rId6570" Type="http://schemas.openxmlformats.org/officeDocument/2006/relationships/hyperlink" Target="https://campfin.dallascityhall.com/FinalReports/tec0000002129_20210330_082943.pdf" TargetMode="External"/><Relationship Id="rId10746" Type="http://schemas.openxmlformats.org/officeDocument/2006/relationships/hyperlink" Target="https://campfin.dallascityhall.com/FinalReports/tec0000002258_20210423_152013.pdf" TargetMode="External"/><Relationship Id="rId5244" Type="http://schemas.openxmlformats.org/officeDocument/2006/relationships/hyperlink" Target="https://campfin.dallascityhall.com/FinalReports/tec0000002215_20210423_192557.pdf" TargetMode="External"/><Relationship Id="rId6575" Type="http://schemas.openxmlformats.org/officeDocument/2006/relationships/hyperlink" Target="https://campfin.dallascityhall.com/FinalReports/tec0000002129_20210330_082943.pdf" TargetMode="External"/><Relationship Id="rId5245" Type="http://schemas.openxmlformats.org/officeDocument/2006/relationships/hyperlink" Target="https://campfin.dallascityhall.com/FinalReports/tec0000002215_20210423_192557.pdf" TargetMode="External"/><Relationship Id="rId6576" Type="http://schemas.openxmlformats.org/officeDocument/2006/relationships/hyperlink" Target="https://campfin.dallascityhall.com/FinalReports/tec0000002129_20210330_082943.pdf" TargetMode="External"/><Relationship Id="rId5242" Type="http://schemas.openxmlformats.org/officeDocument/2006/relationships/hyperlink" Target="https://campfin.dallascityhall.com/FinalReports/tec0000002215_20210423_192557.pdf" TargetMode="External"/><Relationship Id="rId6573" Type="http://schemas.openxmlformats.org/officeDocument/2006/relationships/hyperlink" Target="https://campfin.dallascityhall.com/FinalReports/tec0000002323_20210714_123226.pdf" TargetMode="External"/><Relationship Id="rId5243" Type="http://schemas.openxmlformats.org/officeDocument/2006/relationships/hyperlink" Target="https://campfin.dallascityhall.com/FinalReports/tec0000002215_20210423_192557.pdf" TargetMode="External"/><Relationship Id="rId6574" Type="http://schemas.openxmlformats.org/officeDocument/2006/relationships/hyperlink" Target="https://campfin.dallascityhall.com/FinalReports/tec0000002323_20210714_123226.pdf" TargetMode="External"/><Relationship Id="rId5248" Type="http://schemas.openxmlformats.org/officeDocument/2006/relationships/hyperlink" Target="https://campfin.dallascityhall.com/FinalReports/tec0000002215_20210423_192557.pdf" TargetMode="External"/><Relationship Id="rId6579" Type="http://schemas.openxmlformats.org/officeDocument/2006/relationships/hyperlink" Target="https://campfin.dallascityhall.com/FinalReports/tec0000002129_20210330_082943.pdf" TargetMode="External"/><Relationship Id="rId5249" Type="http://schemas.openxmlformats.org/officeDocument/2006/relationships/hyperlink" Target="https://campfin.dallascityhall.com/FinalReports/tec0000002215_20210423_192557.pdf" TargetMode="External"/><Relationship Id="rId10740" Type="http://schemas.openxmlformats.org/officeDocument/2006/relationships/hyperlink" Target="https://campfin.dallascityhall.com/FinalReports/tec0000002258_20210423_152013.pdf" TargetMode="External"/><Relationship Id="rId5246" Type="http://schemas.openxmlformats.org/officeDocument/2006/relationships/hyperlink" Target="https://campfin.dallascityhall.com/FinalReports/tec0000002215_20210423_192557.pdf" TargetMode="External"/><Relationship Id="rId6577" Type="http://schemas.openxmlformats.org/officeDocument/2006/relationships/hyperlink" Target="https://campfin.dallascityhall.com/FinalReports/tec0000002129_20210330_082943.pdf" TargetMode="External"/><Relationship Id="rId5247" Type="http://schemas.openxmlformats.org/officeDocument/2006/relationships/hyperlink" Target="https://campfin.dallascityhall.com/FinalReports/tec0000002215_20210423_192557.pdf" TargetMode="External"/><Relationship Id="rId6578" Type="http://schemas.openxmlformats.org/officeDocument/2006/relationships/hyperlink" Target="https://campfin.dallascityhall.com/FinalReports/tec0000002129_20210330_082943.pdf" TargetMode="External"/><Relationship Id="rId10718" Type="http://schemas.openxmlformats.org/officeDocument/2006/relationships/hyperlink" Target="https://campfin.dallascityhall.com/FinalReports/rpt0000002348_20210715_155941.pdf" TargetMode="External"/><Relationship Id="rId10719" Type="http://schemas.openxmlformats.org/officeDocument/2006/relationships/hyperlink" Target="https://campfin.dallascityhall.com/FinalReports/tcc0000002163_20210406_161513.pdf" TargetMode="External"/><Relationship Id="rId10716" Type="http://schemas.openxmlformats.org/officeDocument/2006/relationships/hyperlink" Target="https://campfin.dallascityhall.com/FinalReports/tec0000002288_20210528_151725.pdf" TargetMode="External"/><Relationship Id="rId10717" Type="http://schemas.openxmlformats.org/officeDocument/2006/relationships/hyperlink" Target="https://campfin.dallascityhall.com/FinalReports/rpt0000002348_20210715_155941.pdf" TargetMode="External"/><Relationship Id="rId10710" Type="http://schemas.openxmlformats.org/officeDocument/2006/relationships/hyperlink" Target="https://campfin.dallascityhall.com/FinalReports/tec0000002288_20210528_151725.pdf" TargetMode="External"/><Relationship Id="rId5270" Type="http://schemas.openxmlformats.org/officeDocument/2006/relationships/hyperlink" Target="https://campfin.dallascityhall.com/FinalReports/tec0000002215_20210423_192557.pdf" TargetMode="External"/><Relationship Id="rId10711" Type="http://schemas.openxmlformats.org/officeDocument/2006/relationships/hyperlink" Target="https://campfin.dallascityhall.com/FinalReports/tec0000002288_20210528_151725.pdf" TargetMode="External"/><Relationship Id="rId5273" Type="http://schemas.openxmlformats.org/officeDocument/2006/relationships/hyperlink" Target="https://campfin.dallascityhall.com/FinalReports/tec0000002215_20210423_192557.pdf" TargetMode="External"/><Relationship Id="rId10714" Type="http://schemas.openxmlformats.org/officeDocument/2006/relationships/hyperlink" Target="https://campfin.dallascityhall.com/FinalReports/tec0000002288_20210528_151725.pdf" TargetMode="External"/><Relationship Id="rId5274" Type="http://schemas.openxmlformats.org/officeDocument/2006/relationships/hyperlink" Target="https://campfin.dallascityhall.com/FinalReports/tec0000002215_20210423_192557.pdf" TargetMode="External"/><Relationship Id="rId10715" Type="http://schemas.openxmlformats.org/officeDocument/2006/relationships/hyperlink" Target="https://campfin.dallascityhall.com/FinalReports/tec0000002288_20210528_151725.pdf" TargetMode="External"/><Relationship Id="rId5271" Type="http://schemas.openxmlformats.org/officeDocument/2006/relationships/hyperlink" Target="https://campfin.dallascityhall.com/FinalReports/tec0000002215_20210423_192557.pdf" TargetMode="External"/><Relationship Id="rId10712" Type="http://schemas.openxmlformats.org/officeDocument/2006/relationships/hyperlink" Target="https://campfin.dallascityhall.com/FinalReports/tec0000002288_20210528_151725.pdf" TargetMode="External"/><Relationship Id="rId5272" Type="http://schemas.openxmlformats.org/officeDocument/2006/relationships/hyperlink" Target="https://campfin.dallascityhall.com/FinalReports/tec0000002215_20210423_192557.pdf" TargetMode="External"/><Relationship Id="rId10713" Type="http://schemas.openxmlformats.org/officeDocument/2006/relationships/hyperlink" Target="https://campfin.dallascityhall.com/FinalReports/tec0000002288_20210528_151725.pdf" TargetMode="External"/><Relationship Id="rId5277" Type="http://schemas.openxmlformats.org/officeDocument/2006/relationships/hyperlink" Target="https://campfin.dallascityhall.com/FinalReports/tec0000002215_20210423_192557.pdf" TargetMode="External"/><Relationship Id="rId5278" Type="http://schemas.openxmlformats.org/officeDocument/2006/relationships/hyperlink" Target="https://campfin.dallascityhall.com/FinalReports/tec0000002215_20210423_192557.pdf" TargetMode="External"/><Relationship Id="rId5275" Type="http://schemas.openxmlformats.org/officeDocument/2006/relationships/hyperlink" Target="https://campfin.dallascityhall.com/FinalReports/tec0000002215_20210423_192557.pdf" TargetMode="External"/><Relationship Id="rId5276" Type="http://schemas.openxmlformats.org/officeDocument/2006/relationships/hyperlink" Target="https://campfin.dallascityhall.com/FinalReports/tec0000002215_20210423_192557.pdf" TargetMode="External"/><Relationship Id="rId5279" Type="http://schemas.openxmlformats.org/officeDocument/2006/relationships/hyperlink" Target="https://campfin.dallascityhall.com/FinalReports/tec0000002215_20210423_192557.pdf" TargetMode="External"/><Relationship Id="rId10729" Type="http://schemas.openxmlformats.org/officeDocument/2006/relationships/hyperlink" Target="https://campfin.dallascityhall.com/FinalReports/tcc0000002163_20210406_161513.pdf" TargetMode="External"/><Relationship Id="rId10727" Type="http://schemas.openxmlformats.org/officeDocument/2006/relationships/hyperlink" Target="https://campfin.dallascityhall.com/FinalReports/tcc0000002163_20210406_161513.pdf" TargetMode="External"/><Relationship Id="rId10728" Type="http://schemas.openxmlformats.org/officeDocument/2006/relationships/hyperlink" Target="https://campfin.dallascityhall.com/FinalReports/tcc0000002163_20210406_161513.pdf" TargetMode="External"/><Relationship Id="rId10721" Type="http://schemas.openxmlformats.org/officeDocument/2006/relationships/hyperlink" Target="https://campfin.dallascityhall.com/FinalReports/tcc0000002163_20210406_161513.pdf" TargetMode="External"/><Relationship Id="rId6590" Type="http://schemas.openxmlformats.org/officeDocument/2006/relationships/hyperlink" Target="https://campfin.dallascityhall.com/FinalReports/tec0000002323_20210714_123226.pdf" TargetMode="External"/><Relationship Id="rId10722" Type="http://schemas.openxmlformats.org/officeDocument/2006/relationships/hyperlink" Target="https://campfin.dallascityhall.com/FinalReports/tec0000002288_20210528_151725.pdf" TargetMode="External"/><Relationship Id="rId10720" Type="http://schemas.openxmlformats.org/officeDocument/2006/relationships/hyperlink" Target="https://campfin.dallascityhall.com/FinalReports/rpt0000002348_20210715_155941.pdf" TargetMode="External"/><Relationship Id="rId5262" Type="http://schemas.openxmlformats.org/officeDocument/2006/relationships/hyperlink" Target="https://campfin.dallascityhall.com/FinalReports/tec0000002215_20210423_192557.pdf" TargetMode="External"/><Relationship Id="rId6593" Type="http://schemas.openxmlformats.org/officeDocument/2006/relationships/hyperlink" Target="https://campfin.dallascityhall.com/FinalReports/tec0000002129_20210330_082943.pdf" TargetMode="External"/><Relationship Id="rId10725" Type="http://schemas.openxmlformats.org/officeDocument/2006/relationships/hyperlink" Target="https://campfin.dallascityhall.com/FinalReports/tcc0000002163_20210406_161513.pdf" TargetMode="External"/><Relationship Id="rId5263" Type="http://schemas.openxmlformats.org/officeDocument/2006/relationships/hyperlink" Target="https://campfin.dallascityhall.com/FinalReports/tec0000002215_20210423_192557.pdf" TargetMode="External"/><Relationship Id="rId6594" Type="http://schemas.openxmlformats.org/officeDocument/2006/relationships/hyperlink" Target="https://campfin.dallascityhall.com/FinalReports/tec0000002129_20210330_082943.pdf" TargetMode="External"/><Relationship Id="rId10726" Type="http://schemas.openxmlformats.org/officeDocument/2006/relationships/hyperlink" Target="https://campfin.dallascityhall.com/FinalReports/tcc0000002163_20210406_161513.pdf" TargetMode="External"/><Relationship Id="rId5260" Type="http://schemas.openxmlformats.org/officeDocument/2006/relationships/hyperlink" Target="https://campfin.dallascityhall.com/FinalReports/tec0000002215_20210423_192557.pdf" TargetMode="External"/><Relationship Id="rId6591" Type="http://schemas.openxmlformats.org/officeDocument/2006/relationships/hyperlink" Target="https://campfin.dallascityhall.com/FinalReports/tec0000002129_20210330_082943.pdf" TargetMode="External"/><Relationship Id="rId10723" Type="http://schemas.openxmlformats.org/officeDocument/2006/relationships/hyperlink" Target="https://campfin.dallascityhall.com/FinalReports/tcc0000002163_20210406_161513.pdf" TargetMode="External"/><Relationship Id="rId5261" Type="http://schemas.openxmlformats.org/officeDocument/2006/relationships/hyperlink" Target="https://campfin.dallascityhall.com/FinalReports/tec0000002215_20210423_192557.pdf" TargetMode="External"/><Relationship Id="rId6592" Type="http://schemas.openxmlformats.org/officeDocument/2006/relationships/hyperlink" Target="https://campfin.dallascityhall.com/FinalReports/tec0000002129_20210330_082943.pdf" TargetMode="External"/><Relationship Id="rId10724" Type="http://schemas.openxmlformats.org/officeDocument/2006/relationships/hyperlink" Target="https://campfin.dallascityhall.com/FinalReports/tcc0000002163_20210406_161513.pdf" TargetMode="External"/><Relationship Id="rId5266" Type="http://schemas.openxmlformats.org/officeDocument/2006/relationships/hyperlink" Target="https://campfin.dallascityhall.com/FinalReports/tec0000002215_20210423_192557.pdf" TargetMode="External"/><Relationship Id="rId6597" Type="http://schemas.openxmlformats.org/officeDocument/2006/relationships/hyperlink" Target="https://campfin.dallascityhall.com/FinalReports/tec0000002129_20210330_082943.pdf" TargetMode="External"/><Relationship Id="rId5267" Type="http://schemas.openxmlformats.org/officeDocument/2006/relationships/hyperlink" Target="https://campfin.dallascityhall.com/FinalReports/tec0000002215_20210423_192557.pdf" TargetMode="External"/><Relationship Id="rId6598" Type="http://schemas.openxmlformats.org/officeDocument/2006/relationships/hyperlink" Target="https://campfin.dallascityhall.com/FinalReports/tec0000002129_20210330_082943.pdf" TargetMode="External"/><Relationship Id="rId5264" Type="http://schemas.openxmlformats.org/officeDocument/2006/relationships/hyperlink" Target="https://campfin.dallascityhall.com/FinalReports/tec0000002215_20210423_192557.pdf" TargetMode="External"/><Relationship Id="rId6595" Type="http://schemas.openxmlformats.org/officeDocument/2006/relationships/hyperlink" Target="https://campfin.dallascityhall.com/FinalReports/tec0000002129_20210330_082943.pdf" TargetMode="External"/><Relationship Id="rId5265" Type="http://schemas.openxmlformats.org/officeDocument/2006/relationships/hyperlink" Target="https://campfin.dallascityhall.com/FinalReports/tec0000002215_20210423_192557.pdf" TargetMode="External"/><Relationship Id="rId6596" Type="http://schemas.openxmlformats.org/officeDocument/2006/relationships/hyperlink" Target="https://campfin.dallascityhall.com/FinalReports/tec0000002129_20210330_082943.pdf" TargetMode="External"/><Relationship Id="rId5268" Type="http://schemas.openxmlformats.org/officeDocument/2006/relationships/hyperlink" Target="https://campfin.dallascityhall.com/FinalReports/tec0000002215_20210423_192557.pdf" TargetMode="External"/><Relationship Id="rId6599" Type="http://schemas.openxmlformats.org/officeDocument/2006/relationships/hyperlink" Target="https://campfin.dallascityhall.com/FinalReports/tec0000002129_20210330_082943.pdf" TargetMode="External"/><Relationship Id="rId5269" Type="http://schemas.openxmlformats.org/officeDocument/2006/relationships/hyperlink" Target="https://campfin.dallascityhall.com/FinalReports/tec0000002215_20210423_192557.pdf" TargetMode="External"/><Relationship Id="rId5219" Type="http://schemas.openxmlformats.org/officeDocument/2006/relationships/hyperlink" Target="https://campfin.dallascityhall.com/FinalReports/tec0000002215_20210423_192557.pdf" TargetMode="External"/><Relationship Id="rId5217" Type="http://schemas.openxmlformats.org/officeDocument/2006/relationships/hyperlink" Target="https://campfin.dallascityhall.com/FinalReports/tec0000002215_20210423_192557.pdf" TargetMode="External"/><Relationship Id="rId6548" Type="http://schemas.openxmlformats.org/officeDocument/2006/relationships/hyperlink" Target="https://campfin.dallascityhall.com/FinalReports/tec0000002129_20210330_082943.pdf" TargetMode="External"/><Relationship Id="rId5218" Type="http://schemas.openxmlformats.org/officeDocument/2006/relationships/hyperlink" Target="https://campfin.dallascityhall.com/FinalReports/tec0000002215_20210423_192557.pdf" TargetMode="External"/><Relationship Id="rId6549" Type="http://schemas.openxmlformats.org/officeDocument/2006/relationships/hyperlink" Target="https://campfin.dallascityhall.com/FinalReports/tec0000002129_20210330_082943.pdf" TargetMode="External"/><Relationship Id="rId7879" Type="http://schemas.openxmlformats.org/officeDocument/2006/relationships/hyperlink" Target="https://campfin.dallascityhall.com/FinalReports/srp0000002315_20210714_161957.pdf" TargetMode="External"/><Relationship Id="rId392" Type="http://schemas.openxmlformats.org/officeDocument/2006/relationships/hyperlink" Target="https://campfin.dallascityhall.com/FinalReports/srp0000002169_20210401_164351.pdf" TargetMode="External"/><Relationship Id="rId391" Type="http://schemas.openxmlformats.org/officeDocument/2006/relationships/hyperlink" Target="https://campfin.dallascityhall.com/FinalReports/srp0000002169_20210401_164351.pdf" TargetMode="External"/><Relationship Id="rId390" Type="http://schemas.openxmlformats.org/officeDocument/2006/relationships/hyperlink" Target="https://campfin.dallascityhall.com/FinalReports/srp0000002169_20210401_164351.pdf" TargetMode="External"/><Relationship Id="rId10776" Type="http://schemas.openxmlformats.org/officeDocument/2006/relationships/hyperlink" Target="https://campfin.dallascityhall.com/FinalReports/tec0000002288_20210528_151725.pdf" TargetMode="External"/><Relationship Id="rId10777" Type="http://schemas.openxmlformats.org/officeDocument/2006/relationships/hyperlink" Target="https://campfin.dallascityhall.com/FinalReports/tcc0000002163_20210406_161513.pdf" TargetMode="External"/><Relationship Id="rId10774" Type="http://schemas.openxmlformats.org/officeDocument/2006/relationships/hyperlink" Target="https://campfin.dallascityhall.com/FinalReports/rpt0000002348_20210715_155941.pdf" TargetMode="External"/><Relationship Id="rId10775" Type="http://schemas.openxmlformats.org/officeDocument/2006/relationships/hyperlink" Target="https://campfin.dallascityhall.com/FinalReports/tec0000002258_20210423_152013.pdf" TargetMode="External"/><Relationship Id="rId7870" Type="http://schemas.openxmlformats.org/officeDocument/2006/relationships/hyperlink" Target="https://campfin.dallascityhall.com/FinalReports/tec0000002276_20210528_082609.pdf" TargetMode="External"/><Relationship Id="rId10778" Type="http://schemas.openxmlformats.org/officeDocument/2006/relationships/hyperlink" Target="https://campfin.dallascityhall.com/FinalReports/tec0000002288_20210528_151725.pdf" TargetMode="External"/><Relationship Id="rId10779" Type="http://schemas.openxmlformats.org/officeDocument/2006/relationships/hyperlink" Target="https://campfin.dallascityhall.com/FinalReports/tcc0000002163_20210406_161513.pdf" TargetMode="External"/><Relationship Id="rId385" Type="http://schemas.openxmlformats.org/officeDocument/2006/relationships/hyperlink" Target="https://campfin.dallascityhall.com/FinalReports/srp0000002087_20210114_215415.pdf" TargetMode="External"/><Relationship Id="rId5211" Type="http://schemas.openxmlformats.org/officeDocument/2006/relationships/hyperlink" Target="https://campfin.dallascityhall.com/FinalReports/tec0000002134_20210331_175059.pdf" TargetMode="External"/><Relationship Id="rId6542" Type="http://schemas.openxmlformats.org/officeDocument/2006/relationships/hyperlink" Target="https://campfin.dallascityhall.com/FinalReports/tec0000002129_20210330_082943.pdf" TargetMode="External"/><Relationship Id="rId7874" Type="http://schemas.openxmlformats.org/officeDocument/2006/relationships/hyperlink" Target="https://campfin.dallascityhall.com/FinalReports/tec0000002276_20210528_082609.pdf" TargetMode="External"/><Relationship Id="rId384" Type="http://schemas.openxmlformats.org/officeDocument/2006/relationships/hyperlink" Target="https://campfin.dallascityhall.com/FinalReports/srp0000002087_20210114_215415.pdf" TargetMode="External"/><Relationship Id="rId5212" Type="http://schemas.openxmlformats.org/officeDocument/2006/relationships/hyperlink" Target="https://campfin.dallascityhall.com/FinalReports/tec0000002134_20210331_175059.pdf" TargetMode="External"/><Relationship Id="rId6543" Type="http://schemas.openxmlformats.org/officeDocument/2006/relationships/hyperlink" Target="https://campfin.dallascityhall.com/FinalReports/tec0000002129_20210330_082943.pdf" TargetMode="External"/><Relationship Id="rId7873" Type="http://schemas.openxmlformats.org/officeDocument/2006/relationships/hyperlink" Target="https://campfin.dallascityhall.com/FinalReports/tec0000002276_20210528_082609.pdf" TargetMode="External"/><Relationship Id="rId383" Type="http://schemas.openxmlformats.org/officeDocument/2006/relationships/hyperlink" Target="https://campfin.dallascityhall.com/FinalReports/srp0000002087_20210114_215415.pdf" TargetMode="External"/><Relationship Id="rId6540" Type="http://schemas.openxmlformats.org/officeDocument/2006/relationships/hyperlink" Target="https://campfin.dallascityhall.com/FinalReports/tec0000002129_20210330_082943.pdf" TargetMode="External"/><Relationship Id="rId7872" Type="http://schemas.openxmlformats.org/officeDocument/2006/relationships/hyperlink" Target="https://campfin.dallascityhall.com/FinalReports/tec0000002276_20210528_082609.pdf" TargetMode="External"/><Relationship Id="rId382" Type="http://schemas.openxmlformats.org/officeDocument/2006/relationships/hyperlink" Target="https://campfin.dallascityhall.com/FinalReports/srp0000002087_20210114_215415.pdf" TargetMode="External"/><Relationship Id="rId5210" Type="http://schemas.openxmlformats.org/officeDocument/2006/relationships/hyperlink" Target="https://campfin.dallascityhall.com/FinalReports/tec0000002134_20210331_175059.pdf" TargetMode="External"/><Relationship Id="rId6541" Type="http://schemas.openxmlformats.org/officeDocument/2006/relationships/hyperlink" Target="https://campfin.dallascityhall.com/FinalReports/tec0000002129_20210330_082943.pdf" TargetMode="External"/><Relationship Id="rId7871" Type="http://schemas.openxmlformats.org/officeDocument/2006/relationships/hyperlink" Target="https://campfin.dallascityhall.com/FinalReports/tec0000002276_20210528_082609.pdf" TargetMode="External"/><Relationship Id="rId389" Type="http://schemas.openxmlformats.org/officeDocument/2006/relationships/hyperlink" Target="https://campfin.dallascityhall.com/FinalReports/srp0000002169_20210401_164351.pdf" TargetMode="External"/><Relationship Id="rId5215" Type="http://schemas.openxmlformats.org/officeDocument/2006/relationships/hyperlink" Target="https://campfin.dallascityhall.com/FinalReports/tec0000002215_20210423_192557.pdf" TargetMode="External"/><Relationship Id="rId6546" Type="http://schemas.openxmlformats.org/officeDocument/2006/relationships/hyperlink" Target="https://campfin.dallascityhall.com/FinalReports/tec0000002129_20210330_082943.pdf" TargetMode="External"/><Relationship Id="rId7878" Type="http://schemas.openxmlformats.org/officeDocument/2006/relationships/hyperlink" Target="https://campfin.dallascityhall.com/FinalReports/srp0000002315_20210714_161957.pdf" TargetMode="External"/><Relationship Id="rId10772" Type="http://schemas.openxmlformats.org/officeDocument/2006/relationships/hyperlink" Target="https://campfin.dallascityhall.com/FinalReports/tec0000002288_20210528_151725.pdf" TargetMode="External"/><Relationship Id="rId388" Type="http://schemas.openxmlformats.org/officeDocument/2006/relationships/hyperlink" Target="https://campfin.dallascityhall.com/FinalReports/srp0000002169_20210401_164351.pdf" TargetMode="External"/><Relationship Id="rId5216" Type="http://schemas.openxmlformats.org/officeDocument/2006/relationships/hyperlink" Target="https://campfin.dallascityhall.com/FinalReports/tec0000002215_20210423_192557.pdf" TargetMode="External"/><Relationship Id="rId6547" Type="http://schemas.openxmlformats.org/officeDocument/2006/relationships/hyperlink" Target="https://campfin.dallascityhall.com/FinalReports/tec0000002129_20210330_082943.pdf" TargetMode="External"/><Relationship Id="rId7877" Type="http://schemas.openxmlformats.org/officeDocument/2006/relationships/hyperlink" Target="https://campfin.dallascityhall.com/FinalReports/srp0000002315_20210714_161957.pdf" TargetMode="External"/><Relationship Id="rId10773" Type="http://schemas.openxmlformats.org/officeDocument/2006/relationships/hyperlink" Target="https://campfin.dallascityhall.com/FinalReports/tec0000002288_20210528_151725.pdf" TargetMode="External"/><Relationship Id="rId387" Type="http://schemas.openxmlformats.org/officeDocument/2006/relationships/hyperlink" Target="https://campfin.dallascityhall.com/FinalReports/srp0000002087_20210114_215415.pdf" TargetMode="External"/><Relationship Id="rId5213" Type="http://schemas.openxmlformats.org/officeDocument/2006/relationships/hyperlink" Target="https://campfin.dallascityhall.com/FinalReports/tec0000002134_20210331_175059.pdf" TargetMode="External"/><Relationship Id="rId6544" Type="http://schemas.openxmlformats.org/officeDocument/2006/relationships/hyperlink" Target="https://campfin.dallascityhall.com/FinalReports/tec0000002129_20210330_082943.pdf" TargetMode="External"/><Relationship Id="rId7876" Type="http://schemas.openxmlformats.org/officeDocument/2006/relationships/hyperlink" Target="https://campfin.dallascityhall.com/FinalReports/srp0000002315_20210714_161957.pdf" TargetMode="External"/><Relationship Id="rId10770" Type="http://schemas.openxmlformats.org/officeDocument/2006/relationships/hyperlink" Target="https://campfin.dallascityhall.com/FinalReports/tec0000002258_20210423_152013.pdf" TargetMode="External"/><Relationship Id="rId386" Type="http://schemas.openxmlformats.org/officeDocument/2006/relationships/hyperlink" Target="https://campfin.dallascityhall.com/FinalReports/srp0000002087_20210114_215415.pdf" TargetMode="External"/><Relationship Id="rId5214" Type="http://schemas.openxmlformats.org/officeDocument/2006/relationships/hyperlink" Target="https://campfin.dallascityhall.com/FinalReports/tec0000002215_20210423_192557.pdf" TargetMode="External"/><Relationship Id="rId6545" Type="http://schemas.openxmlformats.org/officeDocument/2006/relationships/hyperlink" Target="https://campfin.dallascityhall.com/FinalReports/tec0000002129_20210330_082943.pdf" TargetMode="External"/><Relationship Id="rId7875" Type="http://schemas.openxmlformats.org/officeDocument/2006/relationships/hyperlink" Target="https://campfin.dallascityhall.com/FinalReports/srp0000002315_20210714_161957.pdf" TargetMode="External"/><Relationship Id="rId10771" Type="http://schemas.openxmlformats.org/officeDocument/2006/relationships/hyperlink" Target="https://campfin.dallascityhall.com/FinalReports/tec0000002288_20210528_151725.pdf" TargetMode="External"/><Relationship Id="rId5208" Type="http://schemas.openxmlformats.org/officeDocument/2006/relationships/hyperlink" Target="https://campfin.dallascityhall.com/FinalReports/tec0000002134_20210331_175059.pdf" TargetMode="External"/><Relationship Id="rId6539" Type="http://schemas.openxmlformats.org/officeDocument/2006/relationships/hyperlink" Target="https://campfin.dallascityhall.com/FinalReports/tec0000002129_20210330_082943.pdf" TargetMode="External"/><Relationship Id="rId5209" Type="http://schemas.openxmlformats.org/officeDocument/2006/relationships/hyperlink" Target="https://campfin.dallascityhall.com/FinalReports/tec0000002134_20210331_175059.pdf" TargetMode="External"/><Relationship Id="rId5206" Type="http://schemas.openxmlformats.org/officeDocument/2006/relationships/hyperlink" Target="https://campfin.dallascityhall.com/FinalReports/tec0000002134_20210331_175059.pdf" TargetMode="External"/><Relationship Id="rId6537" Type="http://schemas.openxmlformats.org/officeDocument/2006/relationships/hyperlink" Target="https://campfin.dallascityhall.com/FinalReports/tec0000002129_20210330_082943.pdf" TargetMode="External"/><Relationship Id="rId7869" Type="http://schemas.openxmlformats.org/officeDocument/2006/relationships/hyperlink" Target="https://campfin.dallascityhall.com/FinalReports/tec0000002276_20210528_082609.pdf" TargetMode="External"/><Relationship Id="rId5207" Type="http://schemas.openxmlformats.org/officeDocument/2006/relationships/hyperlink" Target="https://campfin.dallascityhall.com/FinalReports/tec0000002134_20210331_175059.pdf" TargetMode="External"/><Relationship Id="rId6538" Type="http://schemas.openxmlformats.org/officeDocument/2006/relationships/hyperlink" Target="https://campfin.dallascityhall.com/FinalReports/tec0000002129_20210330_082943.pdf" TargetMode="External"/><Relationship Id="rId7868" Type="http://schemas.openxmlformats.org/officeDocument/2006/relationships/hyperlink" Target="https://campfin.dallascityhall.com/FinalReports/tec0000002276_20210528_082609.pdf" TargetMode="External"/><Relationship Id="rId381" Type="http://schemas.openxmlformats.org/officeDocument/2006/relationships/hyperlink" Target="https://campfin.dallascityhall.com/FinalReports/srp0000002087_20210114_215415.pdf" TargetMode="External"/><Relationship Id="rId380" Type="http://schemas.openxmlformats.org/officeDocument/2006/relationships/hyperlink" Target="https://campfin.dallascityhall.com/FinalReports/srp0000002087_20210114_215415.pdf" TargetMode="External"/><Relationship Id="rId10787" Type="http://schemas.openxmlformats.org/officeDocument/2006/relationships/hyperlink" Target="https://campfin.dallascityhall.com/FinalReports/tec0000002193_20210401_170022.pdf" TargetMode="External"/><Relationship Id="rId10788" Type="http://schemas.openxmlformats.org/officeDocument/2006/relationships/hyperlink" Target="https://campfin.dallascityhall.com/FinalReports/tec0000002263_20210423_165857.pdf" TargetMode="External"/><Relationship Id="rId10785" Type="http://schemas.openxmlformats.org/officeDocument/2006/relationships/hyperlink" Target="https://campfin.dallascityhall.com/FinalReports/tec0000002193_20210401_170022.pdf" TargetMode="External"/><Relationship Id="rId379" Type="http://schemas.openxmlformats.org/officeDocument/2006/relationships/hyperlink" Target="https://campfin.dallascityhall.com/FinalReports/srp0000002087_20210114_215415.pdf" TargetMode="External"/><Relationship Id="rId10786" Type="http://schemas.openxmlformats.org/officeDocument/2006/relationships/hyperlink" Target="https://campfin.dallascityhall.com/FinalReports/tec0000002263_20210423_165857.pdf" TargetMode="External"/><Relationship Id="rId10789" Type="http://schemas.openxmlformats.org/officeDocument/2006/relationships/hyperlink" Target="https://campfin.dallascityhall.com/FinalReports/tec0000002193_20210401_170022.pdf" TargetMode="External"/><Relationship Id="rId374" Type="http://schemas.openxmlformats.org/officeDocument/2006/relationships/hyperlink" Target="https://campfin.dallascityhall.com/FinalReports/srp0000002087_20210114_215415.pdf" TargetMode="External"/><Relationship Id="rId5200" Type="http://schemas.openxmlformats.org/officeDocument/2006/relationships/hyperlink" Target="https://campfin.dallascityhall.com/FinalReports/tec0000002134_20210331_175059.pdf" TargetMode="External"/><Relationship Id="rId6531" Type="http://schemas.openxmlformats.org/officeDocument/2006/relationships/hyperlink" Target="https://campfin.dallascityhall.com/FinalReports/tec0000002129_20210330_082943.pdf" TargetMode="External"/><Relationship Id="rId7863" Type="http://schemas.openxmlformats.org/officeDocument/2006/relationships/hyperlink" Target="https://campfin.dallascityhall.com/FinalReports/tec0000002276_20210528_082609.pdf" TargetMode="External"/><Relationship Id="rId373" Type="http://schemas.openxmlformats.org/officeDocument/2006/relationships/hyperlink" Target="https://campfin.dallascityhall.com/FinalReports/srp0000002087_20210114_215415.pdf" TargetMode="External"/><Relationship Id="rId5201" Type="http://schemas.openxmlformats.org/officeDocument/2006/relationships/hyperlink" Target="https://campfin.dallascityhall.com/FinalReports/tec0000002215_20210423_192557.pdf" TargetMode="External"/><Relationship Id="rId6532" Type="http://schemas.openxmlformats.org/officeDocument/2006/relationships/hyperlink" Target="https://campfin.dallascityhall.com/FinalReports/tec0000002129_20210330_082943.pdf" TargetMode="External"/><Relationship Id="rId7862" Type="http://schemas.openxmlformats.org/officeDocument/2006/relationships/hyperlink" Target="https://campfin.dallascityhall.com/FinalReports/tec0000002276_20210528_082609.pdf" TargetMode="External"/><Relationship Id="rId10780" Type="http://schemas.openxmlformats.org/officeDocument/2006/relationships/hyperlink" Target="https://campfin.dallascityhall.com/FinalReports/tec0000002193_20210401_170022.pdf" TargetMode="External"/><Relationship Id="rId372" Type="http://schemas.openxmlformats.org/officeDocument/2006/relationships/hyperlink" Target="https://campfin.dallascityhall.com/FinalReports/srp0000002042_20200714_083118.pdf" TargetMode="External"/><Relationship Id="rId7861" Type="http://schemas.openxmlformats.org/officeDocument/2006/relationships/hyperlink" Target="https://campfin.dallascityhall.com/FinalReports/tec0000002276_20210528_082609.pdf" TargetMode="External"/><Relationship Id="rId371" Type="http://schemas.openxmlformats.org/officeDocument/2006/relationships/hyperlink" Target="https://campfin.dallascityhall.com/FinalReports/srp0000002042_20200714_083118.pdf" TargetMode="External"/><Relationship Id="rId6530" Type="http://schemas.openxmlformats.org/officeDocument/2006/relationships/hyperlink" Target="https://campfin.dallascityhall.com/FinalReports/tec0000002129_20210330_082943.pdf" TargetMode="External"/><Relationship Id="rId7860" Type="http://schemas.openxmlformats.org/officeDocument/2006/relationships/hyperlink" Target="https://campfin.dallascityhall.com/FinalReports/tec0000002276_20210528_082609.pdf" TargetMode="External"/><Relationship Id="rId378" Type="http://schemas.openxmlformats.org/officeDocument/2006/relationships/hyperlink" Target="https://campfin.dallascityhall.com/FinalReports/srp0000002087_20210114_215415.pdf" TargetMode="External"/><Relationship Id="rId5204" Type="http://schemas.openxmlformats.org/officeDocument/2006/relationships/hyperlink" Target="https://campfin.dallascityhall.com/FinalReports/tec0000002134_20210331_175059.pdf" TargetMode="External"/><Relationship Id="rId6535" Type="http://schemas.openxmlformats.org/officeDocument/2006/relationships/hyperlink" Target="https://campfin.dallascityhall.com/FinalReports/tec0000002129_20210330_082943.pdf" TargetMode="External"/><Relationship Id="rId7867" Type="http://schemas.openxmlformats.org/officeDocument/2006/relationships/hyperlink" Target="https://campfin.dallascityhall.com/FinalReports/tec0000002276_20210528_082609.pdf" TargetMode="External"/><Relationship Id="rId10783" Type="http://schemas.openxmlformats.org/officeDocument/2006/relationships/hyperlink" Target="https://campfin.dallascityhall.com/FinalReports/tec0000002193_20210401_170022.pdf" TargetMode="External"/><Relationship Id="rId377" Type="http://schemas.openxmlformats.org/officeDocument/2006/relationships/hyperlink" Target="https://campfin.dallascityhall.com/FinalReports/srp0000002087_20210114_215415.pdf" TargetMode="External"/><Relationship Id="rId5205" Type="http://schemas.openxmlformats.org/officeDocument/2006/relationships/hyperlink" Target="https://campfin.dallascityhall.com/FinalReports/tec0000002134_20210331_175059.pdf" TargetMode="External"/><Relationship Id="rId6536" Type="http://schemas.openxmlformats.org/officeDocument/2006/relationships/hyperlink" Target="https://campfin.dallascityhall.com/FinalReports/tec0000002323_20210714_123226.pdf" TargetMode="External"/><Relationship Id="rId7866" Type="http://schemas.openxmlformats.org/officeDocument/2006/relationships/hyperlink" Target="https://campfin.dallascityhall.com/FinalReports/tec0000002276_20210528_082609.pdf" TargetMode="External"/><Relationship Id="rId10784" Type="http://schemas.openxmlformats.org/officeDocument/2006/relationships/hyperlink" Target="https://campfin.dallascityhall.com/FinalReports/tec0000002263_20210423_165857.pdf" TargetMode="External"/><Relationship Id="rId376" Type="http://schemas.openxmlformats.org/officeDocument/2006/relationships/hyperlink" Target="https://campfin.dallascityhall.com/FinalReports/srp0000002087_20210114_215415.pdf" TargetMode="External"/><Relationship Id="rId5202" Type="http://schemas.openxmlformats.org/officeDocument/2006/relationships/hyperlink" Target="https://campfin.dallascityhall.com/FinalReports/tec0000002134_20210331_175059.pdf" TargetMode="External"/><Relationship Id="rId6533" Type="http://schemas.openxmlformats.org/officeDocument/2006/relationships/hyperlink" Target="https://campfin.dallascityhall.com/FinalReports/tec0000002129_20210330_082943.pdf" TargetMode="External"/><Relationship Id="rId7865" Type="http://schemas.openxmlformats.org/officeDocument/2006/relationships/hyperlink" Target="https://campfin.dallascityhall.com/FinalReports/tec0000002276_20210528_082609.pdf" TargetMode="External"/><Relationship Id="rId10781" Type="http://schemas.openxmlformats.org/officeDocument/2006/relationships/hyperlink" Target="https://campfin.dallascityhall.com/FinalReports/tec0000002263_20210423_165857.pdf" TargetMode="External"/><Relationship Id="rId375" Type="http://schemas.openxmlformats.org/officeDocument/2006/relationships/hyperlink" Target="https://campfin.dallascityhall.com/FinalReports/srp0000002087_20210114_215415.pdf" TargetMode="External"/><Relationship Id="rId5203" Type="http://schemas.openxmlformats.org/officeDocument/2006/relationships/hyperlink" Target="https://campfin.dallascityhall.com/FinalReports/tec0000002134_20210331_175059.pdf" TargetMode="External"/><Relationship Id="rId6534" Type="http://schemas.openxmlformats.org/officeDocument/2006/relationships/hyperlink" Target="https://campfin.dallascityhall.com/FinalReports/tec0000002129_20210330_082943.pdf" TargetMode="External"/><Relationship Id="rId7864" Type="http://schemas.openxmlformats.org/officeDocument/2006/relationships/hyperlink" Target="https://campfin.dallascityhall.com/FinalReports/tec0000002276_20210528_082609.pdf" TargetMode="External"/><Relationship Id="rId10782" Type="http://schemas.openxmlformats.org/officeDocument/2006/relationships/hyperlink" Target="https://campfin.dallascityhall.com/FinalReports/tec0000002193_20210401_170022.pdf" TargetMode="External"/><Relationship Id="rId5239" Type="http://schemas.openxmlformats.org/officeDocument/2006/relationships/hyperlink" Target="https://campfin.dallascityhall.com/FinalReports/tec0000002215_20210423_192557.pdf" TargetMode="External"/><Relationship Id="rId10754" Type="http://schemas.openxmlformats.org/officeDocument/2006/relationships/hyperlink" Target="https://campfin.dallascityhall.com/FinalReports/tec0000002288_20210528_151725.pdf" TargetMode="External"/><Relationship Id="rId10755" Type="http://schemas.openxmlformats.org/officeDocument/2006/relationships/hyperlink" Target="https://campfin.dallascityhall.com/FinalReports/tec0000002288_20210528_151725.pdf" TargetMode="External"/><Relationship Id="rId10752" Type="http://schemas.openxmlformats.org/officeDocument/2006/relationships/hyperlink" Target="https://campfin.dallascityhall.com/FinalReports/tec0000002288_20210528_151725.pdf" TargetMode="External"/><Relationship Id="rId10753" Type="http://schemas.openxmlformats.org/officeDocument/2006/relationships/hyperlink" Target="https://campfin.dallascityhall.com/FinalReports/tec0000002288_20210528_151725.pdf" TargetMode="External"/><Relationship Id="rId6560" Type="http://schemas.openxmlformats.org/officeDocument/2006/relationships/hyperlink" Target="https://campfin.dallascityhall.com/FinalReports/tec0000002323_20210714_123226.pdf" TargetMode="External"/><Relationship Id="rId7892" Type="http://schemas.openxmlformats.org/officeDocument/2006/relationships/hyperlink" Target="https://campfin.dallascityhall.com/FinalReports/tec0000002276_20210528_082609.pdf" TargetMode="External"/><Relationship Id="rId10758" Type="http://schemas.openxmlformats.org/officeDocument/2006/relationships/hyperlink" Target="https://campfin.dallascityhall.com/FinalReports/rpt0000002348_20210715_155941.pdf" TargetMode="External"/><Relationship Id="rId5230" Type="http://schemas.openxmlformats.org/officeDocument/2006/relationships/hyperlink" Target="https://campfin.dallascityhall.com/FinalReports/tec0000002215_20210423_192557.pdf" TargetMode="External"/><Relationship Id="rId6561" Type="http://schemas.openxmlformats.org/officeDocument/2006/relationships/hyperlink" Target="https://campfin.dallascityhall.com/FinalReports/tec0000002323_20210714_123226.pdf" TargetMode="External"/><Relationship Id="rId7891" Type="http://schemas.openxmlformats.org/officeDocument/2006/relationships/hyperlink" Target="https://campfin.dallascityhall.com/FinalReports/tec0000002213_20210423_005530.pdf" TargetMode="External"/><Relationship Id="rId10759" Type="http://schemas.openxmlformats.org/officeDocument/2006/relationships/hyperlink" Target="https://campfin.dallascityhall.com/FinalReports/rpt0000002348_20210715_155941.pdf" TargetMode="External"/><Relationship Id="rId7890" Type="http://schemas.openxmlformats.org/officeDocument/2006/relationships/hyperlink" Target="https://campfin.dallascityhall.com/FinalReports/tec0000002213_20210423_005530.pdf" TargetMode="External"/><Relationship Id="rId10756" Type="http://schemas.openxmlformats.org/officeDocument/2006/relationships/hyperlink" Target="https://campfin.dallascityhall.com/FinalReports/tec0000002288_20210528_151725.pdf" TargetMode="External"/><Relationship Id="rId10757" Type="http://schemas.openxmlformats.org/officeDocument/2006/relationships/hyperlink" Target="https://campfin.dallascityhall.com/FinalReports/tec0000002288_20210528_151725.pdf" TargetMode="External"/><Relationship Id="rId5233" Type="http://schemas.openxmlformats.org/officeDocument/2006/relationships/hyperlink" Target="https://campfin.dallascityhall.com/FinalReports/tec0000002215_20210423_192557.pdf" TargetMode="External"/><Relationship Id="rId6564" Type="http://schemas.openxmlformats.org/officeDocument/2006/relationships/hyperlink" Target="https://campfin.dallascityhall.com/FinalReports/tec0000002129_20210330_082943.pdf" TargetMode="External"/><Relationship Id="rId7896" Type="http://schemas.openxmlformats.org/officeDocument/2006/relationships/hyperlink" Target="https://campfin.dallascityhall.com/FinalReports/tec0000002143_20210402_220139.pdf" TargetMode="External"/><Relationship Id="rId5234" Type="http://schemas.openxmlformats.org/officeDocument/2006/relationships/hyperlink" Target="https://campfin.dallascityhall.com/FinalReports/tec0000002215_20210423_192557.pdf" TargetMode="External"/><Relationship Id="rId6565" Type="http://schemas.openxmlformats.org/officeDocument/2006/relationships/hyperlink" Target="https://campfin.dallascityhall.com/FinalReports/tec0000002129_20210330_082943.pdf" TargetMode="External"/><Relationship Id="rId7895" Type="http://schemas.openxmlformats.org/officeDocument/2006/relationships/hyperlink" Target="https://campfin.dallascityhall.com/FinalReports/tec0000002143_20210402_220139.pdf" TargetMode="External"/><Relationship Id="rId5231" Type="http://schemas.openxmlformats.org/officeDocument/2006/relationships/hyperlink" Target="https://campfin.dallascityhall.com/FinalReports/tec0000002215_20210423_192557.pdf" TargetMode="External"/><Relationship Id="rId6562" Type="http://schemas.openxmlformats.org/officeDocument/2006/relationships/hyperlink" Target="https://campfin.dallascityhall.com/FinalReports/tec0000002323_20210714_123226.pdf" TargetMode="External"/><Relationship Id="rId7894" Type="http://schemas.openxmlformats.org/officeDocument/2006/relationships/hyperlink" Target="https://campfin.dallascityhall.com/FinalReports/tec0000002213_20210423_005530.pdf" TargetMode="External"/><Relationship Id="rId5232" Type="http://schemas.openxmlformats.org/officeDocument/2006/relationships/hyperlink" Target="https://campfin.dallascityhall.com/FinalReports/tec0000002215_20210423_192557.pdf" TargetMode="External"/><Relationship Id="rId6563" Type="http://schemas.openxmlformats.org/officeDocument/2006/relationships/hyperlink" Target="https://campfin.dallascityhall.com/FinalReports/tec0000002129_20210330_082943.pdf" TargetMode="External"/><Relationship Id="rId7893" Type="http://schemas.openxmlformats.org/officeDocument/2006/relationships/hyperlink" Target="https://campfin.dallascityhall.com/FinalReports/tec0000002276_20210528_082609.pdf" TargetMode="External"/><Relationship Id="rId5237" Type="http://schemas.openxmlformats.org/officeDocument/2006/relationships/hyperlink" Target="https://campfin.dallascityhall.com/FinalReports/tec0000002215_20210423_192557.pdf" TargetMode="External"/><Relationship Id="rId6568" Type="http://schemas.openxmlformats.org/officeDocument/2006/relationships/hyperlink" Target="https://campfin.dallascityhall.com/FinalReports/tec0000002243_20210423_105050.pdf" TargetMode="External"/><Relationship Id="rId10750" Type="http://schemas.openxmlformats.org/officeDocument/2006/relationships/hyperlink" Target="https://campfin.dallascityhall.com/FinalReports/tec0000002288_20210528_151725.pdf" TargetMode="External"/><Relationship Id="rId5238" Type="http://schemas.openxmlformats.org/officeDocument/2006/relationships/hyperlink" Target="https://campfin.dallascityhall.com/FinalReports/tec0000002215_20210423_192557.pdf" TargetMode="External"/><Relationship Id="rId6569" Type="http://schemas.openxmlformats.org/officeDocument/2006/relationships/hyperlink" Target="https://campfin.dallascityhall.com/FinalReports/tec0000002129_20210330_082943.pdf" TargetMode="External"/><Relationship Id="rId7899" Type="http://schemas.openxmlformats.org/officeDocument/2006/relationships/hyperlink" Target="https://campfin.dallascityhall.com/FinalReports/tec0000002143_20210402_220139.pdf" TargetMode="External"/><Relationship Id="rId10751" Type="http://schemas.openxmlformats.org/officeDocument/2006/relationships/hyperlink" Target="https://campfin.dallascityhall.com/FinalReports/tec0000002288_20210528_151725.pdf" TargetMode="External"/><Relationship Id="rId5235" Type="http://schemas.openxmlformats.org/officeDocument/2006/relationships/hyperlink" Target="https://campfin.dallascityhall.com/FinalReports/tec0000002215_20210423_192557.pdf" TargetMode="External"/><Relationship Id="rId6566" Type="http://schemas.openxmlformats.org/officeDocument/2006/relationships/hyperlink" Target="https://campfin.dallascityhall.com/FinalReports/tec0000002129_20210330_082943.pdf" TargetMode="External"/><Relationship Id="rId7898" Type="http://schemas.openxmlformats.org/officeDocument/2006/relationships/hyperlink" Target="https://campfin.dallascityhall.com/FinalReports/tec0000002143_20210402_220139.pdf" TargetMode="External"/><Relationship Id="rId5236" Type="http://schemas.openxmlformats.org/officeDocument/2006/relationships/hyperlink" Target="https://campfin.dallascityhall.com/FinalReports/tec0000002215_20210423_192557.pdf" TargetMode="External"/><Relationship Id="rId6567" Type="http://schemas.openxmlformats.org/officeDocument/2006/relationships/hyperlink" Target="https://campfin.dallascityhall.com/FinalReports/tec0000002129_20210330_082943.pdf" TargetMode="External"/><Relationship Id="rId7897" Type="http://schemas.openxmlformats.org/officeDocument/2006/relationships/hyperlink" Target="https://campfin.dallascityhall.com/FinalReports/tec0000002143_20210402_220139.pdf" TargetMode="External"/><Relationship Id="rId5228" Type="http://schemas.openxmlformats.org/officeDocument/2006/relationships/hyperlink" Target="https://campfin.dallascityhall.com/FinalReports/tec0000002215_20210423_192557.pdf" TargetMode="External"/><Relationship Id="rId6559" Type="http://schemas.openxmlformats.org/officeDocument/2006/relationships/hyperlink" Target="https://campfin.dallascityhall.com/FinalReports/tec0000002129_20210330_082943.pdf" TargetMode="External"/><Relationship Id="rId5229" Type="http://schemas.openxmlformats.org/officeDocument/2006/relationships/hyperlink" Target="https://campfin.dallascityhall.com/FinalReports/tec0000002215_20210423_192557.pdf" TargetMode="External"/><Relationship Id="rId10765" Type="http://schemas.openxmlformats.org/officeDocument/2006/relationships/hyperlink" Target="https://campfin.dallascityhall.com/FinalReports/tec0000002258_20210423_152013.pdf" TargetMode="External"/><Relationship Id="rId10766" Type="http://schemas.openxmlformats.org/officeDocument/2006/relationships/hyperlink" Target="https://campfin.dallascityhall.com/FinalReports/tcc0000002163_20210406_161513.pdf" TargetMode="External"/><Relationship Id="rId10763" Type="http://schemas.openxmlformats.org/officeDocument/2006/relationships/hyperlink" Target="https://campfin.dallascityhall.com/FinalReports/tec0000002288_20210528_151725.pdf" TargetMode="External"/><Relationship Id="rId10764" Type="http://schemas.openxmlformats.org/officeDocument/2006/relationships/hyperlink" Target="https://campfin.dallascityhall.com/FinalReports/tec0000002288_20210528_151725.pdf" TargetMode="External"/><Relationship Id="rId7881" Type="http://schemas.openxmlformats.org/officeDocument/2006/relationships/hyperlink" Target="https://campfin.dallascityhall.com/FinalReports/srp0000002315_20210714_161957.pdf" TargetMode="External"/><Relationship Id="rId10769" Type="http://schemas.openxmlformats.org/officeDocument/2006/relationships/hyperlink" Target="https://campfin.dallascityhall.com/FinalReports/tec0000002258_20210423_152013.pdf" TargetMode="External"/><Relationship Id="rId6550" Type="http://schemas.openxmlformats.org/officeDocument/2006/relationships/hyperlink" Target="https://campfin.dallascityhall.com/FinalReports/tec0000002129_20210330_082943.pdf" TargetMode="External"/><Relationship Id="rId7880" Type="http://schemas.openxmlformats.org/officeDocument/2006/relationships/hyperlink" Target="https://campfin.dallascityhall.com/FinalReports/srp0000002315_20210714_161957.pdf" TargetMode="External"/><Relationship Id="rId10767" Type="http://schemas.openxmlformats.org/officeDocument/2006/relationships/hyperlink" Target="https://campfin.dallascityhall.com/FinalReports/tec0000002258_20210423_152013.pdf" TargetMode="External"/><Relationship Id="rId10768" Type="http://schemas.openxmlformats.org/officeDocument/2006/relationships/hyperlink" Target="https://campfin.dallascityhall.com/FinalReports/tec0000002288_20210528_151725.pdf" TargetMode="External"/><Relationship Id="rId396" Type="http://schemas.openxmlformats.org/officeDocument/2006/relationships/hyperlink" Target="https://campfin.dallascityhall.com/FinalReports/srp0000002169_20210401_164351.pdf" TargetMode="External"/><Relationship Id="rId5222" Type="http://schemas.openxmlformats.org/officeDocument/2006/relationships/hyperlink" Target="https://campfin.dallascityhall.com/FinalReports/tec0000002215_20210423_192557.pdf" TargetMode="External"/><Relationship Id="rId6553" Type="http://schemas.openxmlformats.org/officeDocument/2006/relationships/hyperlink" Target="https://campfin.dallascityhall.com/FinalReports/tec0000002129_20210330_082943.pdf" TargetMode="External"/><Relationship Id="rId7885" Type="http://schemas.openxmlformats.org/officeDocument/2006/relationships/hyperlink" Target="https://campfin.dallascityhall.com/FinalReports/srp0000002315_20210714_161957.pdf" TargetMode="External"/><Relationship Id="rId395" Type="http://schemas.openxmlformats.org/officeDocument/2006/relationships/hyperlink" Target="https://campfin.dallascityhall.com/FinalReports/srp0000002169_20210401_164351.pdf" TargetMode="External"/><Relationship Id="rId5223" Type="http://schemas.openxmlformats.org/officeDocument/2006/relationships/hyperlink" Target="https://campfin.dallascityhall.com/FinalReports/tec0000002215_20210423_192557.pdf" TargetMode="External"/><Relationship Id="rId6554" Type="http://schemas.openxmlformats.org/officeDocument/2006/relationships/hyperlink" Target="https://campfin.dallascityhall.com/FinalReports/tec0000002129_20210330_082943.pdf" TargetMode="External"/><Relationship Id="rId7884" Type="http://schemas.openxmlformats.org/officeDocument/2006/relationships/hyperlink" Target="https://campfin.dallascityhall.com/FinalReports/tec0000002143_20210402_220139.pdf" TargetMode="External"/><Relationship Id="rId394" Type="http://schemas.openxmlformats.org/officeDocument/2006/relationships/hyperlink" Target="https://campfin.dallascityhall.com/FinalReports/srp0000002169_20210401_164351.pdf" TargetMode="External"/><Relationship Id="rId5220" Type="http://schemas.openxmlformats.org/officeDocument/2006/relationships/hyperlink" Target="https://campfin.dallascityhall.com/FinalReports/tec0000002215_20210423_192557.pdf" TargetMode="External"/><Relationship Id="rId6551" Type="http://schemas.openxmlformats.org/officeDocument/2006/relationships/hyperlink" Target="https://campfin.dallascityhall.com/FinalReports/tec0000002129_20210330_082943.pdf" TargetMode="External"/><Relationship Id="rId7883" Type="http://schemas.openxmlformats.org/officeDocument/2006/relationships/hyperlink" Target="https://campfin.dallascityhall.com/FinalReports/srp0000002315_20210714_161957.pdf" TargetMode="External"/><Relationship Id="rId393" Type="http://schemas.openxmlformats.org/officeDocument/2006/relationships/hyperlink" Target="https://campfin.dallascityhall.com/FinalReports/srp0000002169_20210401_164351.pdf" TargetMode="External"/><Relationship Id="rId5221" Type="http://schemas.openxmlformats.org/officeDocument/2006/relationships/hyperlink" Target="https://campfin.dallascityhall.com/FinalReports/tec0000002215_20210423_192557.pdf" TargetMode="External"/><Relationship Id="rId6552" Type="http://schemas.openxmlformats.org/officeDocument/2006/relationships/hyperlink" Target="https://campfin.dallascityhall.com/FinalReports/tec0000002129_20210330_082943.pdf" TargetMode="External"/><Relationship Id="rId7882" Type="http://schemas.openxmlformats.org/officeDocument/2006/relationships/hyperlink" Target="https://campfin.dallascityhall.com/FinalReports/srp0000002315_20210714_161957.pdf" TargetMode="External"/><Relationship Id="rId5226" Type="http://schemas.openxmlformats.org/officeDocument/2006/relationships/hyperlink" Target="https://campfin.dallascityhall.com/FinalReports/tec0000002215_20210423_192557.pdf" TargetMode="External"/><Relationship Id="rId6557" Type="http://schemas.openxmlformats.org/officeDocument/2006/relationships/hyperlink" Target="https://campfin.dallascityhall.com/FinalReports/tec0000002129_20210330_082943.pdf" TargetMode="External"/><Relationship Id="rId7889" Type="http://schemas.openxmlformats.org/officeDocument/2006/relationships/hyperlink" Target="https://campfin.dallascityhall.com/FinalReports/tec0000002276_20210528_082609.pdf" TargetMode="External"/><Relationship Id="rId10761" Type="http://schemas.openxmlformats.org/officeDocument/2006/relationships/hyperlink" Target="https://campfin.dallascityhall.com/FinalReports/tcc0000002163_20210406_161513.pdf" TargetMode="External"/><Relationship Id="rId399" Type="http://schemas.openxmlformats.org/officeDocument/2006/relationships/hyperlink" Target="https://campfin.dallascityhall.com/FinalReports/srp0000002169_20210401_164351.pdf" TargetMode="External"/><Relationship Id="rId5227" Type="http://schemas.openxmlformats.org/officeDocument/2006/relationships/hyperlink" Target="https://campfin.dallascityhall.com/FinalReports/tec0000002215_20210423_192557.pdf" TargetMode="External"/><Relationship Id="rId6558" Type="http://schemas.openxmlformats.org/officeDocument/2006/relationships/hyperlink" Target="https://campfin.dallascityhall.com/FinalReports/tec0000002129_20210330_082943.pdf" TargetMode="External"/><Relationship Id="rId7888" Type="http://schemas.openxmlformats.org/officeDocument/2006/relationships/hyperlink" Target="https://campfin.dallascityhall.com/FinalReports/srp0000002315_20210714_161957.pdf" TargetMode="External"/><Relationship Id="rId10762" Type="http://schemas.openxmlformats.org/officeDocument/2006/relationships/hyperlink" Target="https://campfin.dallascityhall.com/FinalReports/tcc0000002163_20210406_161513.pdf" TargetMode="External"/><Relationship Id="rId398" Type="http://schemas.openxmlformats.org/officeDocument/2006/relationships/hyperlink" Target="https://campfin.dallascityhall.com/FinalReports/srp0000002169_20210401_164351.pdf" TargetMode="External"/><Relationship Id="rId5224" Type="http://schemas.openxmlformats.org/officeDocument/2006/relationships/hyperlink" Target="https://campfin.dallascityhall.com/FinalReports/tec0000002215_20210423_192557.pdf" TargetMode="External"/><Relationship Id="rId6555" Type="http://schemas.openxmlformats.org/officeDocument/2006/relationships/hyperlink" Target="https://campfin.dallascityhall.com/FinalReports/tec0000002129_20210330_082943.pdf" TargetMode="External"/><Relationship Id="rId7887" Type="http://schemas.openxmlformats.org/officeDocument/2006/relationships/hyperlink" Target="https://campfin.dallascityhall.com/FinalReports/tec0000002276_20210528_082609.pdf" TargetMode="External"/><Relationship Id="rId397" Type="http://schemas.openxmlformats.org/officeDocument/2006/relationships/hyperlink" Target="https://campfin.dallascityhall.com/FinalReports/srp0000002169_20210401_164351.pdf" TargetMode="External"/><Relationship Id="rId5225" Type="http://schemas.openxmlformats.org/officeDocument/2006/relationships/hyperlink" Target="https://campfin.dallascityhall.com/FinalReports/tec0000002215_20210423_192557.pdf" TargetMode="External"/><Relationship Id="rId6556" Type="http://schemas.openxmlformats.org/officeDocument/2006/relationships/hyperlink" Target="https://campfin.dallascityhall.com/FinalReports/tec0000002129_20210330_082943.pdf" TargetMode="External"/><Relationship Id="rId7886" Type="http://schemas.openxmlformats.org/officeDocument/2006/relationships/hyperlink" Target="https://campfin.dallascityhall.com/FinalReports/tec0000002276_20210528_082609.pdf" TargetMode="External"/><Relationship Id="rId10760" Type="http://schemas.openxmlformats.org/officeDocument/2006/relationships/hyperlink" Target="https://campfin.dallascityhall.com/FinalReports/tcc0000002163_20210406_161513.pdf" TargetMode="External"/><Relationship Id="rId5291" Type="http://schemas.openxmlformats.org/officeDocument/2006/relationships/hyperlink" Target="https://campfin.dallascityhall.com/FinalReports/tec0000002215_20210423_192557.pdf" TargetMode="External"/><Relationship Id="rId5292" Type="http://schemas.openxmlformats.org/officeDocument/2006/relationships/hyperlink" Target="https://campfin.dallascityhall.com/FinalReports/tec0000002215_20210423_192557.pdf" TargetMode="External"/><Relationship Id="rId5290" Type="http://schemas.openxmlformats.org/officeDocument/2006/relationships/hyperlink" Target="https://campfin.dallascityhall.com/FinalReports/tec0000002215_20210423_192557.pdf" TargetMode="External"/><Relationship Id="rId5295" Type="http://schemas.openxmlformats.org/officeDocument/2006/relationships/hyperlink" Target="https://campfin.dallascityhall.com/FinalReports/tec0000002215_20210423_192557.pdf" TargetMode="External"/><Relationship Id="rId5296" Type="http://schemas.openxmlformats.org/officeDocument/2006/relationships/hyperlink" Target="https://campfin.dallascityhall.com/FinalReports/tec0000002215_20210423_192557.pdf" TargetMode="External"/><Relationship Id="rId5293" Type="http://schemas.openxmlformats.org/officeDocument/2006/relationships/hyperlink" Target="https://campfin.dallascityhall.com/FinalReports/tec0000002215_20210423_192557.pdf" TargetMode="External"/><Relationship Id="rId5294" Type="http://schemas.openxmlformats.org/officeDocument/2006/relationships/hyperlink" Target="https://campfin.dallascityhall.com/FinalReports/tec0000002215_20210423_192557.pdf" TargetMode="External"/><Relationship Id="rId5299" Type="http://schemas.openxmlformats.org/officeDocument/2006/relationships/hyperlink" Target="https://campfin.dallascityhall.com/FinalReports/tec0000002134_20210331_175059.pdf" TargetMode="External"/><Relationship Id="rId5297" Type="http://schemas.openxmlformats.org/officeDocument/2006/relationships/hyperlink" Target="https://campfin.dallascityhall.com/FinalReports/tec0000002215_20210423_192557.pdf" TargetMode="External"/><Relationship Id="rId5298" Type="http://schemas.openxmlformats.org/officeDocument/2006/relationships/hyperlink" Target="https://campfin.dallascityhall.com/FinalReports/tec0000002215_20210423_192557.pdf" TargetMode="External"/><Relationship Id="rId10707" Type="http://schemas.openxmlformats.org/officeDocument/2006/relationships/hyperlink" Target="https://campfin.dallascityhall.com/FinalReports/tec0000002288_20210528_151725.pdf" TargetMode="External"/><Relationship Id="rId10708" Type="http://schemas.openxmlformats.org/officeDocument/2006/relationships/hyperlink" Target="https://campfin.dallascityhall.com/FinalReports/tec0000002288_20210528_151725.pdf" TargetMode="External"/><Relationship Id="rId10705" Type="http://schemas.openxmlformats.org/officeDocument/2006/relationships/hyperlink" Target="https://campfin.dallascityhall.com/FinalReports/tcc0000002163_20210406_161513.pdf" TargetMode="External"/><Relationship Id="rId10706" Type="http://schemas.openxmlformats.org/officeDocument/2006/relationships/hyperlink" Target="https://campfin.dallascityhall.com/FinalReports/tec0000002258_20210423_152013.pdf" TargetMode="External"/><Relationship Id="rId10709" Type="http://schemas.openxmlformats.org/officeDocument/2006/relationships/hyperlink" Target="https://campfin.dallascityhall.com/FinalReports/tec0000002288_20210528_151725.pdf" TargetMode="External"/><Relationship Id="rId5280" Type="http://schemas.openxmlformats.org/officeDocument/2006/relationships/hyperlink" Target="https://campfin.dallascityhall.com/FinalReports/tec0000002215_20210423_192557.pdf" TargetMode="External"/><Relationship Id="rId5281" Type="http://schemas.openxmlformats.org/officeDocument/2006/relationships/hyperlink" Target="https://campfin.dallascityhall.com/FinalReports/tec0000002215_20210423_192557.pdf" TargetMode="External"/><Relationship Id="rId10700" Type="http://schemas.openxmlformats.org/officeDocument/2006/relationships/hyperlink" Target="https://campfin.dallascityhall.com/FinalReports/tcc0000002163_20210406_161513.pdf" TargetMode="External"/><Relationship Id="rId5284" Type="http://schemas.openxmlformats.org/officeDocument/2006/relationships/hyperlink" Target="https://campfin.dallascityhall.com/FinalReports/tec0000002134_20210331_175059.pdf" TargetMode="External"/><Relationship Id="rId10703" Type="http://schemas.openxmlformats.org/officeDocument/2006/relationships/hyperlink" Target="https://campfin.dallascityhall.com/FinalReports/tcc0000002163_20210406_161513.pdf" TargetMode="External"/><Relationship Id="rId5285" Type="http://schemas.openxmlformats.org/officeDocument/2006/relationships/hyperlink" Target="https://campfin.dallascityhall.com/FinalReports/tec0000002215_20210423_192557.pdf" TargetMode="External"/><Relationship Id="rId10704" Type="http://schemas.openxmlformats.org/officeDocument/2006/relationships/hyperlink" Target="https://campfin.dallascityhall.com/FinalReports/tcc0000002163_20210406_161513.pdf" TargetMode="External"/><Relationship Id="rId5282" Type="http://schemas.openxmlformats.org/officeDocument/2006/relationships/hyperlink" Target="https://campfin.dallascityhall.com/FinalReports/tec0000002215_20210423_192557.pdf" TargetMode="External"/><Relationship Id="rId10701" Type="http://schemas.openxmlformats.org/officeDocument/2006/relationships/hyperlink" Target="https://campfin.dallascityhall.com/FinalReports/tcc0000002163_20210406_161513.pdf" TargetMode="External"/><Relationship Id="rId5283" Type="http://schemas.openxmlformats.org/officeDocument/2006/relationships/hyperlink" Target="https://campfin.dallascityhall.com/FinalReports/tec0000002215_20210423_192557.pdf" TargetMode="External"/><Relationship Id="rId10702" Type="http://schemas.openxmlformats.org/officeDocument/2006/relationships/hyperlink" Target="https://campfin.dallascityhall.com/FinalReports/tcc0000002163_20210406_161513.pdf" TargetMode="External"/><Relationship Id="rId5288" Type="http://schemas.openxmlformats.org/officeDocument/2006/relationships/hyperlink" Target="https://campfin.dallascityhall.com/FinalReports/tec0000002215_20210423_192557.pdf" TargetMode="External"/><Relationship Id="rId5289" Type="http://schemas.openxmlformats.org/officeDocument/2006/relationships/hyperlink" Target="https://campfin.dallascityhall.com/FinalReports/tec0000002215_20210423_192557.pdf" TargetMode="External"/><Relationship Id="rId5286" Type="http://schemas.openxmlformats.org/officeDocument/2006/relationships/hyperlink" Target="https://campfin.dallascityhall.com/FinalReports/tec0000002215_20210423_192557.pdf" TargetMode="External"/><Relationship Id="rId5287" Type="http://schemas.openxmlformats.org/officeDocument/2006/relationships/hyperlink" Target="https://campfin.dallascityhall.com/FinalReports/tec0000002215_20210423_192557.pdf" TargetMode="External"/><Relationship Id="rId40" Type="http://schemas.openxmlformats.org/officeDocument/2006/relationships/hyperlink" Target="https://campfin.dallascityhall.com/FinalReports/srp0000002169_20210401_164351.pdf" TargetMode="External"/><Relationship Id="rId42" Type="http://schemas.openxmlformats.org/officeDocument/2006/relationships/hyperlink" Target="https://campfin.dallascityhall.com/FinalReports/srp0000002169_20210401_164351.pdf" TargetMode="External"/><Relationship Id="rId41" Type="http://schemas.openxmlformats.org/officeDocument/2006/relationships/hyperlink" Target="https://campfin.dallascityhall.com/FinalReports/srp0000002169_20210401_164351.pdf" TargetMode="External"/><Relationship Id="rId44" Type="http://schemas.openxmlformats.org/officeDocument/2006/relationships/hyperlink" Target="https://campfin.dallascityhall.com/FinalReports/srp0000002169_20210401_164351.pdf" TargetMode="External"/><Relationship Id="rId43" Type="http://schemas.openxmlformats.org/officeDocument/2006/relationships/hyperlink" Target="https://campfin.dallascityhall.com/FinalReports/srp0000002169_20210401_164351.pdf" TargetMode="External"/><Relationship Id="rId46" Type="http://schemas.openxmlformats.org/officeDocument/2006/relationships/hyperlink" Target="https://campfin.dallascityhall.com/FinalReports/srp0000002242_20210423_165522.pdf" TargetMode="External"/><Relationship Id="rId45" Type="http://schemas.openxmlformats.org/officeDocument/2006/relationships/hyperlink" Target="https://campfin.dallascityhall.com/FinalReports/srp0000002169_20210401_164351.pdf" TargetMode="External"/><Relationship Id="rId48" Type="http://schemas.openxmlformats.org/officeDocument/2006/relationships/hyperlink" Target="https://campfin.dallascityhall.com/FinalReports/srp0000002242_20210423_165522.pdf" TargetMode="External"/><Relationship Id="rId47" Type="http://schemas.openxmlformats.org/officeDocument/2006/relationships/hyperlink" Target="https://campfin.dallascityhall.com/FinalReports/srp0000002242_20210423_165522.pdf" TargetMode="External"/><Relationship Id="rId49" Type="http://schemas.openxmlformats.org/officeDocument/2006/relationships/hyperlink" Target="https://campfin.dallascityhall.com/FinalReports/srp0000002242_20210423_165522.pdf" TargetMode="External"/><Relationship Id="rId31" Type="http://schemas.openxmlformats.org/officeDocument/2006/relationships/hyperlink" Target="https://campfin.dallascityhall.com/FinalReports/srp0000002169_20210401_164351.pdf" TargetMode="External"/><Relationship Id="rId30" Type="http://schemas.openxmlformats.org/officeDocument/2006/relationships/hyperlink" Target="https://campfin.dallascityhall.com/FinalReports/srp0000002169_20210401_164351.pdf" TargetMode="External"/><Relationship Id="rId33" Type="http://schemas.openxmlformats.org/officeDocument/2006/relationships/hyperlink" Target="https://campfin.dallascityhall.com/FinalReports/srp0000002169_20210401_164351.pdf" TargetMode="External"/><Relationship Id="rId32" Type="http://schemas.openxmlformats.org/officeDocument/2006/relationships/hyperlink" Target="https://campfin.dallascityhall.com/FinalReports/srp0000002169_20210401_164351.pdf" TargetMode="External"/><Relationship Id="rId35" Type="http://schemas.openxmlformats.org/officeDocument/2006/relationships/hyperlink" Target="https://campfin.dallascityhall.com/FinalReports/srp0000002169_20210401_164351.pdf" TargetMode="External"/><Relationship Id="rId34" Type="http://schemas.openxmlformats.org/officeDocument/2006/relationships/hyperlink" Target="https://campfin.dallascityhall.com/FinalReports/srp0000002169_20210401_164351.pdf" TargetMode="External"/><Relationship Id="rId37" Type="http://schemas.openxmlformats.org/officeDocument/2006/relationships/hyperlink" Target="https://campfin.dallascityhall.com/FinalReports/srp0000002169_20210401_164351.pdf" TargetMode="External"/><Relationship Id="rId36" Type="http://schemas.openxmlformats.org/officeDocument/2006/relationships/hyperlink" Target="https://campfin.dallascityhall.com/FinalReports/srp0000002169_20210401_164351.pdf" TargetMode="External"/><Relationship Id="rId39" Type="http://schemas.openxmlformats.org/officeDocument/2006/relationships/hyperlink" Target="https://campfin.dallascityhall.com/FinalReports/srp0000002169_20210401_164351.pdf" TargetMode="External"/><Relationship Id="rId38" Type="http://schemas.openxmlformats.org/officeDocument/2006/relationships/hyperlink" Target="https://campfin.dallascityhall.com/FinalReports/srp0000002169_20210401_164351.pdf" TargetMode="External"/><Relationship Id="rId20" Type="http://schemas.openxmlformats.org/officeDocument/2006/relationships/hyperlink" Target="https://campfin.dallascityhall.com/FinalReports/srp0000002087_20210114_215415.pdf" TargetMode="External"/><Relationship Id="rId22" Type="http://schemas.openxmlformats.org/officeDocument/2006/relationships/hyperlink" Target="https://campfin.dallascityhall.com/FinalReports/srp0000002087_20210114_215415.pdf" TargetMode="External"/><Relationship Id="rId21" Type="http://schemas.openxmlformats.org/officeDocument/2006/relationships/hyperlink" Target="https://campfin.dallascityhall.com/FinalReports/srp0000002087_20210114_215415.pdf" TargetMode="External"/><Relationship Id="rId24" Type="http://schemas.openxmlformats.org/officeDocument/2006/relationships/hyperlink" Target="https://campfin.dallascityhall.com/FinalReports/srp0000002087_20210114_215415.pdf" TargetMode="External"/><Relationship Id="rId23" Type="http://schemas.openxmlformats.org/officeDocument/2006/relationships/hyperlink" Target="https://campfin.dallascityhall.com/FinalReports/srp0000002087_20210114_215415.pdf" TargetMode="External"/><Relationship Id="rId26" Type="http://schemas.openxmlformats.org/officeDocument/2006/relationships/hyperlink" Target="https://campfin.dallascityhall.com/FinalReports/srp0000002087_20210114_215415.pdf" TargetMode="External"/><Relationship Id="rId25" Type="http://schemas.openxmlformats.org/officeDocument/2006/relationships/hyperlink" Target="https://campfin.dallascityhall.com/FinalReports/srp0000002087_20210114_215415.pdf" TargetMode="External"/><Relationship Id="rId28" Type="http://schemas.openxmlformats.org/officeDocument/2006/relationships/hyperlink" Target="https://campfin.dallascityhall.com/FinalReports/srp0000002087_20210114_215415.pdf" TargetMode="External"/><Relationship Id="rId27" Type="http://schemas.openxmlformats.org/officeDocument/2006/relationships/hyperlink" Target="https://campfin.dallascityhall.com/FinalReports/srp0000002087_20210114_215415.pdf" TargetMode="External"/><Relationship Id="rId29" Type="http://schemas.openxmlformats.org/officeDocument/2006/relationships/hyperlink" Target="https://campfin.dallascityhall.com/FinalReports/srp0000002169_20210401_164351.pdf" TargetMode="External"/><Relationship Id="rId11" Type="http://schemas.openxmlformats.org/officeDocument/2006/relationships/hyperlink" Target="https://campfin.dallascityhall.com/FinalReports/srp0000002042_20200714_083118.pdf" TargetMode="External"/><Relationship Id="rId10" Type="http://schemas.openxmlformats.org/officeDocument/2006/relationships/hyperlink" Target="https://campfin.dallascityhall.com/FinalReports/srp0000002042_20200714_083118.pdf" TargetMode="External"/><Relationship Id="rId13" Type="http://schemas.openxmlformats.org/officeDocument/2006/relationships/hyperlink" Target="https://campfin.dallascityhall.com/FinalReports/srp0000002042_20200714_083118.pdf" TargetMode="External"/><Relationship Id="rId12" Type="http://schemas.openxmlformats.org/officeDocument/2006/relationships/hyperlink" Target="https://campfin.dallascityhall.com/FinalReports/srp0000002042_20200714_083118.pdf" TargetMode="External"/><Relationship Id="rId15" Type="http://schemas.openxmlformats.org/officeDocument/2006/relationships/hyperlink" Target="https://campfin.dallascityhall.com/FinalReports/srp0000002087_20210114_215415.pdf" TargetMode="External"/><Relationship Id="rId14" Type="http://schemas.openxmlformats.org/officeDocument/2006/relationships/hyperlink" Target="https://campfin.dallascityhall.com/FinalReports/srp0000002042_20200714_083118.pdf" TargetMode="External"/><Relationship Id="rId17" Type="http://schemas.openxmlformats.org/officeDocument/2006/relationships/hyperlink" Target="https://campfin.dallascityhall.com/FinalReports/srp0000002087_20210114_215415.pdf" TargetMode="External"/><Relationship Id="rId16" Type="http://schemas.openxmlformats.org/officeDocument/2006/relationships/hyperlink" Target="https://campfin.dallascityhall.com/FinalReports/srp0000002087_20210114_215415.pdf" TargetMode="External"/><Relationship Id="rId19" Type="http://schemas.openxmlformats.org/officeDocument/2006/relationships/hyperlink" Target="https://campfin.dallascityhall.com/FinalReports/srp0000002087_20210114_215415.pdf" TargetMode="External"/><Relationship Id="rId18" Type="http://schemas.openxmlformats.org/officeDocument/2006/relationships/hyperlink" Target="https://campfin.dallascityhall.com/FinalReports/srp0000002087_20210114_215415.pdf" TargetMode="External"/><Relationship Id="rId84" Type="http://schemas.openxmlformats.org/officeDocument/2006/relationships/hyperlink" Target="https://campfin.dallascityhall.com/FinalReports/srp0000002087_20210114_215415.pdf" TargetMode="External"/><Relationship Id="rId83" Type="http://schemas.openxmlformats.org/officeDocument/2006/relationships/hyperlink" Target="https://campfin.dallascityhall.com/FinalReports/srp0000002087_20210114_215415.pdf" TargetMode="External"/><Relationship Id="rId86" Type="http://schemas.openxmlformats.org/officeDocument/2006/relationships/hyperlink" Target="https://campfin.dallascityhall.com/FinalReports/srp0000002087_20210114_215415.pdf" TargetMode="External"/><Relationship Id="rId85" Type="http://schemas.openxmlformats.org/officeDocument/2006/relationships/hyperlink" Target="https://campfin.dallascityhall.com/FinalReports/srp0000002087_20210114_215415.pdf" TargetMode="External"/><Relationship Id="rId88" Type="http://schemas.openxmlformats.org/officeDocument/2006/relationships/hyperlink" Target="https://campfin.dallascityhall.com/FinalReports/srp0000002087_20210114_215415.pdf" TargetMode="External"/><Relationship Id="rId87" Type="http://schemas.openxmlformats.org/officeDocument/2006/relationships/hyperlink" Target="https://campfin.dallascityhall.com/FinalReports/srp0000002087_20210114_215415.pdf" TargetMode="External"/><Relationship Id="rId89" Type="http://schemas.openxmlformats.org/officeDocument/2006/relationships/hyperlink" Target="https://campfin.dallascityhall.com/FinalReports/srp0000002087_20210114_215415.pdf" TargetMode="External"/><Relationship Id="rId80" Type="http://schemas.openxmlformats.org/officeDocument/2006/relationships/hyperlink" Target="https://campfin.dallascityhall.com/FinalReports/srp0000002042_20200714_083118.pdf" TargetMode="External"/><Relationship Id="rId82" Type="http://schemas.openxmlformats.org/officeDocument/2006/relationships/hyperlink" Target="https://campfin.dallascityhall.com/FinalReports/srp0000002087_20210114_215415.pdf" TargetMode="External"/><Relationship Id="rId81" Type="http://schemas.openxmlformats.org/officeDocument/2006/relationships/hyperlink" Target="https://campfin.dallascityhall.com/FinalReports/srp0000002042_20200714_083118.pdf" TargetMode="External"/><Relationship Id="rId73" Type="http://schemas.openxmlformats.org/officeDocument/2006/relationships/hyperlink" Target="https://campfin.dallascityhall.com/FinalReports/srp0000002169_20210401_164351.pdf" TargetMode="External"/><Relationship Id="rId72" Type="http://schemas.openxmlformats.org/officeDocument/2006/relationships/hyperlink" Target="https://campfin.dallascityhall.com/FinalReports/srp0000002353_20210715_192232.pdf" TargetMode="External"/><Relationship Id="rId75" Type="http://schemas.openxmlformats.org/officeDocument/2006/relationships/hyperlink" Target="https://campfin.dallascityhall.com/FinalReports/srp0000002287_20210528_165001.pdf" TargetMode="External"/><Relationship Id="rId74" Type="http://schemas.openxmlformats.org/officeDocument/2006/relationships/hyperlink" Target="https://campfin.dallascityhall.com/FinalReports/srp0000002087_20210114_215415.pdf" TargetMode="External"/><Relationship Id="rId77" Type="http://schemas.openxmlformats.org/officeDocument/2006/relationships/hyperlink" Target="https://campfin.dallascityhall.com/FinalReports/srp0000002042_20200714_083118.pdf" TargetMode="External"/><Relationship Id="rId76" Type="http://schemas.openxmlformats.org/officeDocument/2006/relationships/hyperlink" Target="https://campfin.dallascityhall.com/FinalReports/srp0000002087_20210114_215415.pdf" TargetMode="External"/><Relationship Id="rId79" Type="http://schemas.openxmlformats.org/officeDocument/2006/relationships/hyperlink" Target="https://campfin.dallascityhall.com/FinalReports/srp0000002042_20200714_083118.pdf" TargetMode="External"/><Relationship Id="rId78" Type="http://schemas.openxmlformats.org/officeDocument/2006/relationships/hyperlink" Target="https://campfin.dallascityhall.com/FinalReports/srp0000002042_20200714_083118.pdf" TargetMode="External"/><Relationship Id="rId71" Type="http://schemas.openxmlformats.org/officeDocument/2006/relationships/hyperlink" Target="https://campfin.dallascityhall.com/FinalReports/srp0000002287_20210528_165001.pdf" TargetMode="External"/><Relationship Id="rId70" Type="http://schemas.openxmlformats.org/officeDocument/2006/relationships/hyperlink" Target="https://campfin.dallascityhall.com/FinalReports/srp0000002287_20210528_165001.pdf" TargetMode="External"/><Relationship Id="rId62" Type="http://schemas.openxmlformats.org/officeDocument/2006/relationships/hyperlink" Target="https://campfin.dallascityhall.com/FinalReports/srp0000002287_20210528_165001.pdf" TargetMode="External"/><Relationship Id="rId61" Type="http://schemas.openxmlformats.org/officeDocument/2006/relationships/hyperlink" Target="https://campfin.dallascityhall.com/FinalReports/srp0000002287_20210528_165001.pdf" TargetMode="External"/><Relationship Id="rId64" Type="http://schemas.openxmlformats.org/officeDocument/2006/relationships/hyperlink" Target="https://campfin.dallascityhall.com/FinalReports/srp0000002287_20210528_165001.pdf" TargetMode="External"/><Relationship Id="rId63" Type="http://schemas.openxmlformats.org/officeDocument/2006/relationships/hyperlink" Target="https://campfin.dallascityhall.com/FinalReports/srp0000002287_20210528_165001.pdf" TargetMode="External"/><Relationship Id="rId66" Type="http://schemas.openxmlformats.org/officeDocument/2006/relationships/hyperlink" Target="https://campfin.dallascityhall.com/FinalReports/srp0000002287_20210528_165001.pdf" TargetMode="External"/><Relationship Id="rId65" Type="http://schemas.openxmlformats.org/officeDocument/2006/relationships/hyperlink" Target="https://campfin.dallascityhall.com/FinalReports/srp0000002287_20210528_165001.pdf" TargetMode="External"/><Relationship Id="rId68" Type="http://schemas.openxmlformats.org/officeDocument/2006/relationships/hyperlink" Target="https://campfin.dallascityhall.com/FinalReports/srp0000002287_20210528_165001.pdf" TargetMode="External"/><Relationship Id="rId67" Type="http://schemas.openxmlformats.org/officeDocument/2006/relationships/hyperlink" Target="https://campfin.dallascityhall.com/FinalReports/srp0000002287_20210528_165001.pdf" TargetMode="External"/><Relationship Id="rId60" Type="http://schemas.openxmlformats.org/officeDocument/2006/relationships/hyperlink" Target="https://campfin.dallascityhall.com/FinalReports/srp0000002287_20210528_165001.pdf" TargetMode="External"/><Relationship Id="rId69" Type="http://schemas.openxmlformats.org/officeDocument/2006/relationships/hyperlink" Target="https://campfin.dallascityhall.com/FinalReports/srp0000002287_20210528_165001.pdf" TargetMode="External"/><Relationship Id="rId51" Type="http://schemas.openxmlformats.org/officeDocument/2006/relationships/hyperlink" Target="https://campfin.dallascityhall.com/FinalReports/srp0000002242_20210423_165522.pdf" TargetMode="External"/><Relationship Id="rId50" Type="http://schemas.openxmlformats.org/officeDocument/2006/relationships/hyperlink" Target="https://campfin.dallascityhall.com/FinalReports/srp0000002242_20210423_165522.pdf" TargetMode="External"/><Relationship Id="rId53" Type="http://schemas.openxmlformats.org/officeDocument/2006/relationships/hyperlink" Target="https://campfin.dallascityhall.com/FinalReports/srp0000002242_20210423_165522.pdf" TargetMode="External"/><Relationship Id="rId52" Type="http://schemas.openxmlformats.org/officeDocument/2006/relationships/hyperlink" Target="https://campfin.dallascityhall.com/FinalReports/srp0000002242_20210423_165522.pdf" TargetMode="External"/><Relationship Id="rId55" Type="http://schemas.openxmlformats.org/officeDocument/2006/relationships/hyperlink" Target="https://campfin.dallascityhall.com/FinalReports/srp0000002242_20210423_165522.pdf" TargetMode="External"/><Relationship Id="rId54" Type="http://schemas.openxmlformats.org/officeDocument/2006/relationships/hyperlink" Target="https://campfin.dallascityhall.com/FinalReports/srp0000002242_20210423_165522.pdf" TargetMode="External"/><Relationship Id="rId57" Type="http://schemas.openxmlformats.org/officeDocument/2006/relationships/hyperlink" Target="https://campfin.dallascityhall.com/FinalReports/srp0000002242_20210423_165522.pdf" TargetMode="External"/><Relationship Id="rId56" Type="http://schemas.openxmlformats.org/officeDocument/2006/relationships/hyperlink" Target="https://campfin.dallascityhall.com/FinalReports/srp0000002242_20210423_165522.pdf" TargetMode="External"/><Relationship Id="rId59" Type="http://schemas.openxmlformats.org/officeDocument/2006/relationships/hyperlink" Target="https://campfin.dallascityhall.com/FinalReports/srp0000002242_20210423_165522.pdf" TargetMode="External"/><Relationship Id="rId58" Type="http://schemas.openxmlformats.org/officeDocument/2006/relationships/hyperlink" Target="https://campfin.dallascityhall.com/FinalReports/srp0000002242_20210423_165522.pdf" TargetMode="External"/><Relationship Id="rId6627" Type="http://schemas.openxmlformats.org/officeDocument/2006/relationships/hyperlink" Target="https://campfin.dallascityhall.com/FinalReports/tec0000002129_20210330_082943.pdf" TargetMode="External"/><Relationship Id="rId7959" Type="http://schemas.openxmlformats.org/officeDocument/2006/relationships/hyperlink" Target="https://campfin.dallascityhall.com/FinalReports/tec0000002200_20210402_024018.pdf" TargetMode="External"/><Relationship Id="rId6628" Type="http://schemas.openxmlformats.org/officeDocument/2006/relationships/hyperlink" Target="https://campfin.dallascityhall.com/FinalReports/tec0000002129_20210330_082943.pdf" TargetMode="External"/><Relationship Id="rId7958" Type="http://schemas.openxmlformats.org/officeDocument/2006/relationships/hyperlink" Target="https://campfin.dallascityhall.com/FinalReports/tec0000002200_20210402_024018.pdf" TargetMode="External"/><Relationship Id="rId6625" Type="http://schemas.openxmlformats.org/officeDocument/2006/relationships/hyperlink" Target="https://campfin.dallascityhall.com/FinalReports/tec0000002129_20210330_082943.pdf" TargetMode="External"/><Relationship Id="rId7957" Type="http://schemas.openxmlformats.org/officeDocument/2006/relationships/hyperlink" Target="https://campfin.dallascityhall.com/FinalReports/tec0000002200_20210402_024018.pdf" TargetMode="External"/><Relationship Id="rId6626" Type="http://schemas.openxmlformats.org/officeDocument/2006/relationships/hyperlink" Target="https://campfin.dallascityhall.com/FinalReports/tec0000002129_20210330_082943.pdf" TargetMode="External"/><Relationship Id="rId7956" Type="http://schemas.openxmlformats.org/officeDocument/2006/relationships/hyperlink" Target="https://campfin.dallascityhall.com/FinalReports/tec0000002200_20210402_024018.pdf" TargetMode="External"/><Relationship Id="rId6629" Type="http://schemas.openxmlformats.org/officeDocument/2006/relationships/hyperlink" Target="https://campfin.dallascityhall.com/FinalReports/tec0000002129_20210330_082943.pdf" TargetMode="External"/><Relationship Id="rId349" Type="http://schemas.openxmlformats.org/officeDocument/2006/relationships/hyperlink" Target="https://campfin.dallascityhall.com/FinalReports/srp0000002287_20210528_165001.pdf" TargetMode="External"/><Relationship Id="rId348" Type="http://schemas.openxmlformats.org/officeDocument/2006/relationships/hyperlink" Target="https://campfin.dallascityhall.com/FinalReports/srp0000002353_20210715_192232.pdf" TargetMode="External"/><Relationship Id="rId347" Type="http://schemas.openxmlformats.org/officeDocument/2006/relationships/hyperlink" Target="https://campfin.dallascityhall.com/FinalReports/srp0000002287_20210528_165001.pdf" TargetMode="External"/><Relationship Id="rId346" Type="http://schemas.openxmlformats.org/officeDocument/2006/relationships/hyperlink" Target="https://campfin.dallascityhall.com/FinalReports/srp0000002169_20210401_164351.pdf" TargetMode="External"/><Relationship Id="rId341" Type="http://schemas.openxmlformats.org/officeDocument/2006/relationships/hyperlink" Target="https://campfin.dallascityhall.com/FinalReports/srp0000002353_20210715_192232.pdf" TargetMode="External"/><Relationship Id="rId7951" Type="http://schemas.openxmlformats.org/officeDocument/2006/relationships/hyperlink" Target="https://campfin.dallascityhall.com/FinalReports/tec0000002264_20210424_005914.pdf" TargetMode="External"/><Relationship Id="rId340" Type="http://schemas.openxmlformats.org/officeDocument/2006/relationships/hyperlink" Target="https://campfin.dallascityhall.com/FinalReports/srp0000002353_20210715_192232.pdf" TargetMode="External"/><Relationship Id="rId6620" Type="http://schemas.openxmlformats.org/officeDocument/2006/relationships/hyperlink" Target="https://campfin.dallascityhall.com/FinalReports/tec0000002129_20210330_082943.pdf" TargetMode="External"/><Relationship Id="rId7950" Type="http://schemas.openxmlformats.org/officeDocument/2006/relationships/hyperlink" Target="https://campfin.dallascityhall.com/FinalReports/tec0000002264_20210424_005914.pdf" TargetMode="External"/><Relationship Id="rId345" Type="http://schemas.openxmlformats.org/officeDocument/2006/relationships/hyperlink" Target="https://campfin.dallascityhall.com/FinalReports/srp0000002405_20220115_111931.pdf" TargetMode="External"/><Relationship Id="rId6623" Type="http://schemas.openxmlformats.org/officeDocument/2006/relationships/hyperlink" Target="https://campfin.dallascityhall.com/FinalReports/tec0000002129_20210330_082943.pdf" TargetMode="External"/><Relationship Id="rId7955" Type="http://schemas.openxmlformats.org/officeDocument/2006/relationships/hyperlink" Target="https://campfin.dallascityhall.com/FinalReports/tec0000002200_20210402_024018.pdf" TargetMode="External"/><Relationship Id="rId344" Type="http://schemas.openxmlformats.org/officeDocument/2006/relationships/hyperlink" Target="https://campfin.dallascityhall.com/FinalReports/srp0000002353_20210715_192232.pdf" TargetMode="External"/><Relationship Id="rId6624" Type="http://schemas.openxmlformats.org/officeDocument/2006/relationships/hyperlink" Target="https://campfin.dallascityhall.com/FinalReports/tec0000002129_20210330_082943.pdf" TargetMode="External"/><Relationship Id="rId7954" Type="http://schemas.openxmlformats.org/officeDocument/2006/relationships/hyperlink" Target="https://campfin.dallascityhall.com/FinalReports/tec0000002200_20210402_024018.pdf" TargetMode="External"/><Relationship Id="rId343" Type="http://schemas.openxmlformats.org/officeDocument/2006/relationships/hyperlink" Target="https://campfin.dallascityhall.com/FinalReports/srp0000002353_20210715_192232.pdf" TargetMode="External"/><Relationship Id="rId6621" Type="http://schemas.openxmlformats.org/officeDocument/2006/relationships/hyperlink" Target="https://campfin.dallascityhall.com/FinalReports/tec0000002129_20210330_082943.pdf" TargetMode="External"/><Relationship Id="rId7953" Type="http://schemas.openxmlformats.org/officeDocument/2006/relationships/hyperlink" Target="https://campfin.dallascityhall.com/FinalReports/tec0000002264_20210424_005914.pdf" TargetMode="External"/><Relationship Id="rId342" Type="http://schemas.openxmlformats.org/officeDocument/2006/relationships/hyperlink" Target="https://campfin.dallascityhall.com/FinalReports/srp0000002087_20210114_215415.pdf" TargetMode="External"/><Relationship Id="rId6622" Type="http://schemas.openxmlformats.org/officeDocument/2006/relationships/hyperlink" Target="https://campfin.dallascityhall.com/FinalReports/tec0000002129_20210330_082943.pdf" TargetMode="External"/><Relationship Id="rId7952" Type="http://schemas.openxmlformats.org/officeDocument/2006/relationships/hyperlink" Target="https://campfin.dallascityhall.com/FinalReports/tec0000002264_20210424_005914.pdf" TargetMode="External"/><Relationship Id="rId6616" Type="http://schemas.openxmlformats.org/officeDocument/2006/relationships/hyperlink" Target="https://campfin.dallascityhall.com/FinalReports/tec0000002129_20210330_082943.pdf" TargetMode="External"/><Relationship Id="rId7948" Type="http://schemas.openxmlformats.org/officeDocument/2006/relationships/hyperlink" Target="https://campfin.dallascityhall.com/FinalReports/tec0000002264_20210424_005914.pdf" TargetMode="External"/><Relationship Id="rId6617" Type="http://schemas.openxmlformats.org/officeDocument/2006/relationships/hyperlink" Target="https://campfin.dallascityhall.com/FinalReports/tec0000002129_20210330_082943.pdf" TargetMode="External"/><Relationship Id="rId7947" Type="http://schemas.openxmlformats.org/officeDocument/2006/relationships/hyperlink" Target="https://campfin.dallascityhall.com/FinalReports/tec0000002200_20210402_024018.pdf" TargetMode="External"/><Relationship Id="rId6614" Type="http://schemas.openxmlformats.org/officeDocument/2006/relationships/hyperlink" Target="https://campfin.dallascityhall.com/FinalReports/tec0000002129_20210330_082943.pdf" TargetMode="External"/><Relationship Id="rId7946" Type="http://schemas.openxmlformats.org/officeDocument/2006/relationships/hyperlink" Target="https://campfin.dallascityhall.com/FinalReports/rpt0000002425_20220411_174122.pdf" TargetMode="External"/><Relationship Id="rId6615" Type="http://schemas.openxmlformats.org/officeDocument/2006/relationships/hyperlink" Target="https://campfin.dallascityhall.com/FinalReports/tec0000002243_20210423_105050.pdf" TargetMode="External"/><Relationship Id="rId7945" Type="http://schemas.openxmlformats.org/officeDocument/2006/relationships/hyperlink" Target="https://campfin.dallascityhall.com/FinalReports/tec0000002276_20210528_082609.pdf" TargetMode="External"/><Relationship Id="rId6618" Type="http://schemas.openxmlformats.org/officeDocument/2006/relationships/hyperlink" Target="https://campfin.dallascityhall.com/FinalReports/tec0000002129_20210330_082943.pdf" TargetMode="External"/><Relationship Id="rId6619" Type="http://schemas.openxmlformats.org/officeDocument/2006/relationships/hyperlink" Target="https://campfin.dallascityhall.com/FinalReports/tec0000002129_20210330_082943.pdf" TargetMode="External"/><Relationship Id="rId7949" Type="http://schemas.openxmlformats.org/officeDocument/2006/relationships/hyperlink" Target="https://campfin.dallascityhall.com/FinalReports/tec0000002264_20210424_005914.pdf" TargetMode="External"/><Relationship Id="rId338" Type="http://schemas.openxmlformats.org/officeDocument/2006/relationships/hyperlink" Target="https://campfin.dallascityhall.com/FinalReports/srp0000002287_20210528_165001.pdf" TargetMode="External"/><Relationship Id="rId337" Type="http://schemas.openxmlformats.org/officeDocument/2006/relationships/hyperlink" Target="https://campfin.dallascityhall.com/FinalReports/srp0000002287_20210528_165001.pdf" TargetMode="External"/><Relationship Id="rId336" Type="http://schemas.openxmlformats.org/officeDocument/2006/relationships/hyperlink" Target="https://campfin.dallascityhall.com/FinalReports/srp0000002287_20210528_165001.pdf" TargetMode="External"/><Relationship Id="rId335" Type="http://schemas.openxmlformats.org/officeDocument/2006/relationships/hyperlink" Target="https://campfin.dallascityhall.com/FinalReports/srp0000002287_20210528_165001.pdf" TargetMode="External"/><Relationship Id="rId339" Type="http://schemas.openxmlformats.org/officeDocument/2006/relationships/hyperlink" Target="https://campfin.dallascityhall.com/FinalReports/srp0000002287_20210528_165001.pdf" TargetMode="External"/><Relationship Id="rId330" Type="http://schemas.openxmlformats.org/officeDocument/2006/relationships/hyperlink" Target="https://campfin.dallascityhall.com/FinalReports/srp0000002287_20210528_165001.pdf" TargetMode="External"/><Relationship Id="rId7940" Type="http://schemas.openxmlformats.org/officeDocument/2006/relationships/hyperlink" Target="https://campfin.dallascityhall.com/FinalReports/srp0000002315_20210714_161957.pdf" TargetMode="External"/><Relationship Id="rId334" Type="http://schemas.openxmlformats.org/officeDocument/2006/relationships/hyperlink" Target="https://campfin.dallascityhall.com/FinalReports/srp0000002287_20210528_165001.pdf" TargetMode="External"/><Relationship Id="rId6612" Type="http://schemas.openxmlformats.org/officeDocument/2006/relationships/hyperlink" Target="https://campfin.dallascityhall.com/FinalReports/tec0000002243_20210423_105050.pdf" TargetMode="External"/><Relationship Id="rId7944" Type="http://schemas.openxmlformats.org/officeDocument/2006/relationships/hyperlink" Target="https://campfin.dallascityhall.com/FinalReports/tec0000002276_20210528_082609.pdf" TargetMode="External"/><Relationship Id="rId333" Type="http://schemas.openxmlformats.org/officeDocument/2006/relationships/hyperlink" Target="https://campfin.dallascityhall.com/FinalReports/srp0000002287_20210528_165001.pdf" TargetMode="External"/><Relationship Id="rId6613" Type="http://schemas.openxmlformats.org/officeDocument/2006/relationships/hyperlink" Target="https://campfin.dallascityhall.com/FinalReports/tec0000002129_20210330_082943.pdf" TargetMode="External"/><Relationship Id="rId7943" Type="http://schemas.openxmlformats.org/officeDocument/2006/relationships/hyperlink" Target="https://campfin.dallascityhall.com/FinalReports/tec0000002276_20210528_082609.pdf" TargetMode="External"/><Relationship Id="rId332" Type="http://schemas.openxmlformats.org/officeDocument/2006/relationships/hyperlink" Target="https://campfin.dallascityhall.com/FinalReports/srp0000002287_20210528_165001.pdf" TargetMode="External"/><Relationship Id="rId6610" Type="http://schemas.openxmlformats.org/officeDocument/2006/relationships/hyperlink" Target="https://campfin.dallascityhall.com/FinalReports/tec0000002323_20210714_123226.pdf" TargetMode="External"/><Relationship Id="rId7942" Type="http://schemas.openxmlformats.org/officeDocument/2006/relationships/hyperlink" Target="https://campfin.dallascityhall.com/FinalReports/tec0000002213_20210423_005530.pdf" TargetMode="External"/><Relationship Id="rId331" Type="http://schemas.openxmlformats.org/officeDocument/2006/relationships/hyperlink" Target="https://campfin.dallascityhall.com/FinalReports/srp0000002287_20210528_165001.pdf" TargetMode="External"/><Relationship Id="rId6611" Type="http://schemas.openxmlformats.org/officeDocument/2006/relationships/hyperlink" Target="https://campfin.dallascityhall.com/FinalReports/tec0000002129_20210330_082943.pdf" TargetMode="External"/><Relationship Id="rId7941" Type="http://schemas.openxmlformats.org/officeDocument/2006/relationships/hyperlink" Target="https://campfin.dallascityhall.com/FinalReports/tec0000002276_20210528_082609.pdf" TargetMode="External"/><Relationship Id="rId5318" Type="http://schemas.openxmlformats.org/officeDocument/2006/relationships/hyperlink" Target="https://campfin.dallascityhall.com/FinalReports/tec0000002215_20210423_192557.pdf" TargetMode="External"/><Relationship Id="rId6649" Type="http://schemas.openxmlformats.org/officeDocument/2006/relationships/hyperlink" Target="https://campfin.dallascityhall.com/FinalReports/tec0000002129_20210330_082943.pdf" TargetMode="External"/><Relationship Id="rId5319" Type="http://schemas.openxmlformats.org/officeDocument/2006/relationships/hyperlink" Target="https://campfin.dallascityhall.com/FinalReports/tec0000002215_20210423_192557.pdf" TargetMode="External"/><Relationship Id="rId5316" Type="http://schemas.openxmlformats.org/officeDocument/2006/relationships/hyperlink" Target="https://campfin.dallascityhall.com/FinalReports/tec0000002215_20210423_192557.pdf" TargetMode="External"/><Relationship Id="rId6647" Type="http://schemas.openxmlformats.org/officeDocument/2006/relationships/hyperlink" Target="https://campfin.dallascityhall.com/FinalReports/tec0000002129_20210330_082943.pdf" TargetMode="External"/><Relationship Id="rId7979" Type="http://schemas.openxmlformats.org/officeDocument/2006/relationships/hyperlink" Target="https://campfin.dallascityhall.com/FinalReports/tec0000002264_20210424_005914.pdf" TargetMode="External"/><Relationship Id="rId5317" Type="http://schemas.openxmlformats.org/officeDocument/2006/relationships/hyperlink" Target="https://campfin.dallascityhall.com/FinalReports/tec0000002215_20210423_192557.pdf" TargetMode="External"/><Relationship Id="rId6648" Type="http://schemas.openxmlformats.org/officeDocument/2006/relationships/hyperlink" Target="https://campfin.dallascityhall.com/FinalReports/tec0000002129_20210330_082943.pdf" TargetMode="External"/><Relationship Id="rId7978" Type="http://schemas.openxmlformats.org/officeDocument/2006/relationships/hyperlink" Target="https://campfin.dallascityhall.com/FinalReports/tec0000002264_20210424_005914.pdf" TargetMode="External"/><Relationship Id="rId370" Type="http://schemas.openxmlformats.org/officeDocument/2006/relationships/hyperlink" Target="https://campfin.dallascityhall.com/FinalReports/srp0000002042_20200714_083118.pdf" TargetMode="External"/><Relationship Id="rId10798" Type="http://schemas.openxmlformats.org/officeDocument/2006/relationships/hyperlink" Target="https://campfin.dallascityhall.com/FinalReports/tec0000002193_20210401_170022.pdf" TargetMode="External"/><Relationship Id="rId10799" Type="http://schemas.openxmlformats.org/officeDocument/2006/relationships/hyperlink" Target="https://campfin.dallascityhall.com/FinalReports/tec0000002193_20210401_170022.pdf" TargetMode="External"/><Relationship Id="rId369" Type="http://schemas.openxmlformats.org/officeDocument/2006/relationships/hyperlink" Target="https://campfin.dallascityhall.com/FinalReports/srp0000002042_20200714_083118.pdf" TargetMode="External"/><Relationship Id="rId10796" Type="http://schemas.openxmlformats.org/officeDocument/2006/relationships/hyperlink" Target="https://campfin.dallascityhall.com/FinalReports/tec0000002193_20210401_170022.pdf" TargetMode="External"/><Relationship Id="rId368" Type="http://schemas.openxmlformats.org/officeDocument/2006/relationships/hyperlink" Target="https://campfin.dallascityhall.com/FinalReports/srp0000002042_20200714_083118.pdf" TargetMode="External"/><Relationship Id="rId10797" Type="http://schemas.openxmlformats.org/officeDocument/2006/relationships/hyperlink" Target="https://campfin.dallascityhall.com/FinalReports/tec0000002193_20210401_170022.pdf" TargetMode="External"/><Relationship Id="rId363" Type="http://schemas.openxmlformats.org/officeDocument/2006/relationships/hyperlink" Target="https://campfin.dallascityhall.com/FinalReports/srp0000002405_20220115_111931.pdf" TargetMode="External"/><Relationship Id="rId5310" Type="http://schemas.openxmlformats.org/officeDocument/2006/relationships/hyperlink" Target="https://campfin.dallascityhall.com/FinalReports/tec0000002215_20210423_192557.pdf" TargetMode="External"/><Relationship Id="rId6641" Type="http://schemas.openxmlformats.org/officeDocument/2006/relationships/hyperlink" Target="https://campfin.dallascityhall.com/FinalReports/tec0000002323_20210714_123226.pdf" TargetMode="External"/><Relationship Id="rId7973" Type="http://schemas.openxmlformats.org/officeDocument/2006/relationships/hyperlink" Target="https://campfin.dallascityhall.com/FinalReports/tec0000002200_20210402_024018.pdf" TargetMode="External"/><Relationship Id="rId10790" Type="http://schemas.openxmlformats.org/officeDocument/2006/relationships/hyperlink" Target="https://campfin.dallascityhall.com/FinalReports/tec0000002193_20210401_170022.pdf" TargetMode="External"/><Relationship Id="rId362" Type="http://schemas.openxmlformats.org/officeDocument/2006/relationships/hyperlink" Target="https://campfin.dallascityhall.com/FinalReports/srp0000002405_20220115_111931.pdf" TargetMode="External"/><Relationship Id="rId5311" Type="http://schemas.openxmlformats.org/officeDocument/2006/relationships/hyperlink" Target="https://campfin.dallascityhall.com/FinalReports/tec0000002215_20210423_192557.pdf" TargetMode="External"/><Relationship Id="rId6642" Type="http://schemas.openxmlformats.org/officeDocument/2006/relationships/hyperlink" Target="https://campfin.dallascityhall.com/FinalReports/tec0000002129_20210330_082943.pdf" TargetMode="External"/><Relationship Id="rId7972" Type="http://schemas.openxmlformats.org/officeDocument/2006/relationships/hyperlink" Target="https://campfin.dallascityhall.com/FinalReports/tec0000002200_20210402_024018.pdf" TargetMode="External"/><Relationship Id="rId10791" Type="http://schemas.openxmlformats.org/officeDocument/2006/relationships/hyperlink" Target="https://campfin.dallascityhall.com/FinalReports/tec0000002193_20210401_170022.pdf" TargetMode="External"/><Relationship Id="rId361" Type="http://schemas.openxmlformats.org/officeDocument/2006/relationships/hyperlink" Target="https://campfin.dallascityhall.com/FinalReports/srp0000002405_20220115_111931.pdf" TargetMode="External"/><Relationship Id="rId7971" Type="http://schemas.openxmlformats.org/officeDocument/2006/relationships/hyperlink" Target="https://campfin.dallascityhall.com/FinalReports/tec0000002200_20210402_024018.pdf" TargetMode="External"/><Relationship Id="rId360" Type="http://schemas.openxmlformats.org/officeDocument/2006/relationships/hyperlink" Target="https://campfin.dallascityhall.com/FinalReports/srp0000002242_20210423_165522.pdf" TargetMode="External"/><Relationship Id="rId6640" Type="http://schemas.openxmlformats.org/officeDocument/2006/relationships/hyperlink" Target="https://campfin.dallascityhall.com/FinalReports/tec0000002323_20210714_123226.pdf" TargetMode="External"/><Relationship Id="rId7970" Type="http://schemas.openxmlformats.org/officeDocument/2006/relationships/hyperlink" Target="https://campfin.dallascityhall.com/FinalReports/tec0000002264_20210424_005914.pdf" TargetMode="External"/><Relationship Id="rId367" Type="http://schemas.openxmlformats.org/officeDocument/2006/relationships/hyperlink" Target="https://campfin.dallascityhall.com/FinalReports/srp0000002042_20200714_083118.pdf" TargetMode="External"/><Relationship Id="rId5314" Type="http://schemas.openxmlformats.org/officeDocument/2006/relationships/hyperlink" Target="https://campfin.dallascityhall.com/FinalReports/tec0000002134_20210331_175059.pdf" TargetMode="External"/><Relationship Id="rId6645" Type="http://schemas.openxmlformats.org/officeDocument/2006/relationships/hyperlink" Target="https://campfin.dallascityhall.com/FinalReports/tec0000002129_20210330_082943.pdf" TargetMode="External"/><Relationship Id="rId7977" Type="http://schemas.openxmlformats.org/officeDocument/2006/relationships/hyperlink" Target="https://campfin.dallascityhall.com/FinalReports/tec0000002200_20210402_024018.pdf" TargetMode="External"/><Relationship Id="rId10794" Type="http://schemas.openxmlformats.org/officeDocument/2006/relationships/hyperlink" Target="https://campfin.dallascityhall.com/FinalReports/tec0000002193_20210401_170022.pdf" TargetMode="External"/><Relationship Id="rId366" Type="http://schemas.openxmlformats.org/officeDocument/2006/relationships/hyperlink" Target="https://campfin.dallascityhall.com/FinalReports/srp0000002405_20220115_111931.pdf" TargetMode="External"/><Relationship Id="rId5315" Type="http://schemas.openxmlformats.org/officeDocument/2006/relationships/hyperlink" Target="https://campfin.dallascityhall.com/FinalReports/tec0000002215_20210423_192557.pdf" TargetMode="External"/><Relationship Id="rId6646" Type="http://schemas.openxmlformats.org/officeDocument/2006/relationships/hyperlink" Target="https://campfin.dallascityhall.com/FinalReports/tec0000002129_20210330_082943.pdf" TargetMode="External"/><Relationship Id="rId7976" Type="http://schemas.openxmlformats.org/officeDocument/2006/relationships/hyperlink" Target="https://campfin.dallascityhall.com/FinalReports/tec0000002200_20210402_024018.pdf" TargetMode="External"/><Relationship Id="rId10795" Type="http://schemas.openxmlformats.org/officeDocument/2006/relationships/hyperlink" Target="https://campfin.dallascityhall.com/FinalReports/tec0000002193_20210401_170022.pdf" TargetMode="External"/><Relationship Id="rId365" Type="http://schemas.openxmlformats.org/officeDocument/2006/relationships/hyperlink" Target="https://campfin.dallascityhall.com/FinalReports/srp0000002405_20220115_111931.pdf" TargetMode="External"/><Relationship Id="rId5312" Type="http://schemas.openxmlformats.org/officeDocument/2006/relationships/hyperlink" Target="https://campfin.dallascityhall.com/FinalReports/tec0000002215_20210423_192557.pdf" TargetMode="External"/><Relationship Id="rId6643" Type="http://schemas.openxmlformats.org/officeDocument/2006/relationships/hyperlink" Target="https://campfin.dallascityhall.com/FinalReports/tec0000002323_20210714_123226.pdf" TargetMode="External"/><Relationship Id="rId7975" Type="http://schemas.openxmlformats.org/officeDocument/2006/relationships/hyperlink" Target="https://campfin.dallascityhall.com/FinalReports/tec0000002264_20210424_005914.pdf" TargetMode="External"/><Relationship Id="rId10792" Type="http://schemas.openxmlformats.org/officeDocument/2006/relationships/hyperlink" Target="https://campfin.dallascityhall.com/FinalReports/tec0000002263_20210423_165857.pdf" TargetMode="External"/><Relationship Id="rId364" Type="http://schemas.openxmlformats.org/officeDocument/2006/relationships/hyperlink" Target="https://campfin.dallascityhall.com/FinalReports/srp0000002405_20220115_111931.pdf" TargetMode="External"/><Relationship Id="rId5313" Type="http://schemas.openxmlformats.org/officeDocument/2006/relationships/hyperlink" Target="https://campfin.dallascityhall.com/FinalReports/tec0000002215_20210423_192557.pdf" TargetMode="External"/><Relationship Id="rId6644" Type="http://schemas.openxmlformats.org/officeDocument/2006/relationships/hyperlink" Target="https://campfin.dallascityhall.com/FinalReports/tec0000002243_20210423_105050.pdf" TargetMode="External"/><Relationship Id="rId7974" Type="http://schemas.openxmlformats.org/officeDocument/2006/relationships/hyperlink" Target="https://campfin.dallascityhall.com/FinalReports/tec0000002200_20210402_024018.pdf" TargetMode="External"/><Relationship Id="rId10793" Type="http://schemas.openxmlformats.org/officeDocument/2006/relationships/hyperlink" Target="https://campfin.dallascityhall.com/FinalReports/tec0000002193_20210401_170022.pdf" TargetMode="External"/><Relationship Id="rId95" Type="http://schemas.openxmlformats.org/officeDocument/2006/relationships/hyperlink" Target="https://campfin.dallascityhall.com/FinalReports/srp0000002087_20210114_215415.pdf" TargetMode="External"/><Relationship Id="rId5307" Type="http://schemas.openxmlformats.org/officeDocument/2006/relationships/hyperlink" Target="https://campfin.dallascityhall.com/FinalReports/tec0000002215_20210423_192557.pdf" TargetMode="External"/><Relationship Id="rId6638" Type="http://schemas.openxmlformats.org/officeDocument/2006/relationships/hyperlink" Target="https://campfin.dallascityhall.com/FinalReports/tec0000002243_20210423_105050.pdf" TargetMode="External"/><Relationship Id="rId94" Type="http://schemas.openxmlformats.org/officeDocument/2006/relationships/hyperlink" Target="https://campfin.dallascityhall.com/FinalReports/srp0000002087_20210114_215415.pdf" TargetMode="External"/><Relationship Id="rId5308" Type="http://schemas.openxmlformats.org/officeDocument/2006/relationships/hyperlink" Target="https://campfin.dallascityhall.com/FinalReports/tec0000002215_20210423_192557.pdf" TargetMode="External"/><Relationship Id="rId6639" Type="http://schemas.openxmlformats.org/officeDocument/2006/relationships/hyperlink" Target="https://campfin.dallascityhall.com/FinalReports/tec0000002243_20210423_105050.pdf" TargetMode="External"/><Relationship Id="rId7969" Type="http://schemas.openxmlformats.org/officeDocument/2006/relationships/hyperlink" Target="https://campfin.dallascityhall.com/FinalReports/tec0000002264_20210424_005914.pdf" TargetMode="External"/><Relationship Id="rId97" Type="http://schemas.openxmlformats.org/officeDocument/2006/relationships/hyperlink" Target="https://campfin.dallascityhall.com/FinalReports/srp0000002169_20210401_164351.pdf" TargetMode="External"/><Relationship Id="rId5305" Type="http://schemas.openxmlformats.org/officeDocument/2006/relationships/hyperlink" Target="https://campfin.dallascityhall.com/FinalReports/tec0000002215_20210423_192557.pdf" TargetMode="External"/><Relationship Id="rId6636" Type="http://schemas.openxmlformats.org/officeDocument/2006/relationships/hyperlink" Target="https://campfin.dallascityhall.com/FinalReports/tec0000002243_20210423_105050.pdf" TargetMode="External"/><Relationship Id="rId7968" Type="http://schemas.openxmlformats.org/officeDocument/2006/relationships/hyperlink" Target="https://campfin.dallascityhall.com/FinalReports/tec0000002264_20210424_005914.pdf" TargetMode="External"/><Relationship Id="rId96" Type="http://schemas.openxmlformats.org/officeDocument/2006/relationships/hyperlink" Target="https://campfin.dallascityhall.com/FinalReports/srp0000002087_20210114_215415.pdf" TargetMode="External"/><Relationship Id="rId5306" Type="http://schemas.openxmlformats.org/officeDocument/2006/relationships/hyperlink" Target="https://campfin.dallascityhall.com/FinalReports/tec0000002215_20210423_192557.pdf" TargetMode="External"/><Relationship Id="rId6637" Type="http://schemas.openxmlformats.org/officeDocument/2006/relationships/hyperlink" Target="https://campfin.dallascityhall.com/FinalReports/tec0000002243_20210423_105050.pdf" TargetMode="External"/><Relationship Id="rId7967" Type="http://schemas.openxmlformats.org/officeDocument/2006/relationships/hyperlink" Target="https://campfin.dallascityhall.com/FinalReports/tec0000002264_20210424_005914.pdf" TargetMode="External"/><Relationship Id="rId99" Type="http://schemas.openxmlformats.org/officeDocument/2006/relationships/hyperlink" Target="https://campfin.dallascityhall.com/FinalReports/srp0000002169_20210401_164351.pdf" TargetMode="External"/><Relationship Id="rId98" Type="http://schemas.openxmlformats.org/officeDocument/2006/relationships/hyperlink" Target="https://campfin.dallascityhall.com/FinalReports/srp0000002169_20210401_164351.pdf" TargetMode="External"/><Relationship Id="rId5309" Type="http://schemas.openxmlformats.org/officeDocument/2006/relationships/hyperlink" Target="https://campfin.dallascityhall.com/FinalReports/tec0000002215_20210423_192557.pdf" TargetMode="External"/><Relationship Id="rId91" Type="http://schemas.openxmlformats.org/officeDocument/2006/relationships/hyperlink" Target="https://campfin.dallascityhall.com/FinalReports/srp0000002087_20210114_215415.pdf" TargetMode="External"/><Relationship Id="rId90" Type="http://schemas.openxmlformats.org/officeDocument/2006/relationships/hyperlink" Target="https://campfin.dallascityhall.com/FinalReports/srp0000002087_20210114_215415.pdf" TargetMode="External"/><Relationship Id="rId93" Type="http://schemas.openxmlformats.org/officeDocument/2006/relationships/hyperlink" Target="https://campfin.dallascityhall.com/FinalReports/srp0000002087_20210114_215415.pdf" TargetMode="External"/><Relationship Id="rId92" Type="http://schemas.openxmlformats.org/officeDocument/2006/relationships/hyperlink" Target="https://campfin.dallascityhall.com/FinalReports/srp0000002087_20210114_215415.pdf" TargetMode="External"/><Relationship Id="rId359" Type="http://schemas.openxmlformats.org/officeDocument/2006/relationships/hyperlink" Target="https://campfin.dallascityhall.com/FinalReports/srp0000002287_20210528_165001.pdf" TargetMode="External"/><Relationship Id="rId358" Type="http://schemas.openxmlformats.org/officeDocument/2006/relationships/hyperlink" Target="https://campfin.dallascityhall.com/FinalReports/srp0000002353_20210715_192232.pdf" TargetMode="External"/><Relationship Id="rId357" Type="http://schemas.openxmlformats.org/officeDocument/2006/relationships/hyperlink" Target="https://campfin.dallascityhall.com/FinalReports/srp0000002287_20210528_165001.pdf" TargetMode="External"/><Relationship Id="rId352" Type="http://schemas.openxmlformats.org/officeDocument/2006/relationships/hyperlink" Target="https://campfin.dallascityhall.com/FinalReports/srp0000002242_20210423_165522.pdf" TargetMode="External"/><Relationship Id="rId6630" Type="http://schemas.openxmlformats.org/officeDocument/2006/relationships/hyperlink" Target="https://campfin.dallascityhall.com/FinalReports/tec0000002129_20210330_082943.pdf" TargetMode="External"/><Relationship Id="rId7962" Type="http://schemas.openxmlformats.org/officeDocument/2006/relationships/hyperlink" Target="https://campfin.dallascityhall.com/FinalReports/tec0000002264_20210424_005914.pdf" TargetMode="External"/><Relationship Id="rId351" Type="http://schemas.openxmlformats.org/officeDocument/2006/relationships/hyperlink" Target="https://campfin.dallascityhall.com/FinalReports/srp0000002287_20210528_165001.pdf" TargetMode="External"/><Relationship Id="rId5300" Type="http://schemas.openxmlformats.org/officeDocument/2006/relationships/hyperlink" Target="https://campfin.dallascityhall.com/FinalReports/tec0000002134_20210331_175059.pdf" TargetMode="External"/><Relationship Id="rId6631" Type="http://schemas.openxmlformats.org/officeDocument/2006/relationships/hyperlink" Target="https://campfin.dallascityhall.com/FinalReports/tec0000002129_20210330_082943.pdf" TargetMode="External"/><Relationship Id="rId7961" Type="http://schemas.openxmlformats.org/officeDocument/2006/relationships/hyperlink" Target="https://campfin.dallascityhall.com/FinalReports/tec0000002264_20210424_005914.pdf" TargetMode="External"/><Relationship Id="rId350" Type="http://schemas.openxmlformats.org/officeDocument/2006/relationships/hyperlink" Target="https://campfin.dallascityhall.com/FinalReports/srp0000002353_20210715_192232.pdf" TargetMode="External"/><Relationship Id="rId7960" Type="http://schemas.openxmlformats.org/officeDocument/2006/relationships/hyperlink" Target="https://campfin.dallascityhall.com/FinalReports/tec0000002200_20210402_024018.pdf" TargetMode="External"/><Relationship Id="rId356" Type="http://schemas.openxmlformats.org/officeDocument/2006/relationships/hyperlink" Target="https://campfin.dallascityhall.com/FinalReports/srp0000002087_20210114_215415.pdf" TargetMode="External"/><Relationship Id="rId5303" Type="http://schemas.openxmlformats.org/officeDocument/2006/relationships/hyperlink" Target="https://campfin.dallascityhall.com/FinalReports/tec0000002134_20210331_175059.pdf" TargetMode="External"/><Relationship Id="rId6634" Type="http://schemas.openxmlformats.org/officeDocument/2006/relationships/hyperlink" Target="https://campfin.dallascityhall.com/FinalReports/tec0000002243_20210423_105050.pdf" TargetMode="External"/><Relationship Id="rId7966" Type="http://schemas.openxmlformats.org/officeDocument/2006/relationships/hyperlink" Target="https://campfin.dallascityhall.com/FinalReports/tec0000002264_20210424_005914.pdf" TargetMode="External"/><Relationship Id="rId355" Type="http://schemas.openxmlformats.org/officeDocument/2006/relationships/hyperlink" Target="https://campfin.dallascityhall.com/FinalReports/srp0000002169_20210401_164351.pdf" TargetMode="External"/><Relationship Id="rId5304" Type="http://schemas.openxmlformats.org/officeDocument/2006/relationships/hyperlink" Target="https://campfin.dallascityhall.com/FinalReports/tec0000002134_20210331_175059.pdf" TargetMode="External"/><Relationship Id="rId6635" Type="http://schemas.openxmlformats.org/officeDocument/2006/relationships/hyperlink" Target="https://campfin.dallascityhall.com/FinalReports/tec0000002243_20210423_105050.pdf" TargetMode="External"/><Relationship Id="rId7965" Type="http://schemas.openxmlformats.org/officeDocument/2006/relationships/hyperlink" Target="https://campfin.dallascityhall.com/FinalReports/tec0000002264_20210424_005914.pdf" TargetMode="External"/><Relationship Id="rId354" Type="http://schemas.openxmlformats.org/officeDocument/2006/relationships/hyperlink" Target="https://campfin.dallascityhall.com/FinalReports/srp0000002287_20210528_165001.pdf" TargetMode="External"/><Relationship Id="rId5301" Type="http://schemas.openxmlformats.org/officeDocument/2006/relationships/hyperlink" Target="https://campfin.dallascityhall.com/FinalReports/tec0000002134_20210331_175059.pdf" TargetMode="External"/><Relationship Id="rId6632" Type="http://schemas.openxmlformats.org/officeDocument/2006/relationships/hyperlink" Target="https://campfin.dallascityhall.com/FinalReports/tec0000002129_20210330_082943.pdf" TargetMode="External"/><Relationship Id="rId7964" Type="http://schemas.openxmlformats.org/officeDocument/2006/relationships/hyperlink" Target="https://campfin.dallascityhall.com/FinalReports/tec0000002264_20210424_005914.pdf" TargetMode="External"/><Relationship Id="rId353" Type="http://schemas.openxmlformats.org/officeDocument/2006/relationships/hyperlink" Target="https://campfin.dallascityhall.com/FinalReports/srp0000002287_20210528_165001.pdf" TargetMode="External"/><Relationship Id="rId5302" Type="http://schemas.openxmlformats.org/officeDocument/2006/relationships/hyperlink" Target="https://campfin.dallascityhall.com/FinalReports/tec0000002134_20210331_175059.pdf" TargetMode="External"/><Relationship Id="rId6633" Type="http://schemas.openxmlformats.org/officeDocument/2006/relationships/hyperlink" Target="https://campfin.dallascityhall.com/FinalReports/tec0000002243_20210423_105050.pdf" TargetMode="External"/><Relationship Id="rId7963" Type="http://schemas.openxmlformats.org/officeDocument/2006/relationships/hyperlink" Target="https://campfin.dallascityhall.com/FinalReports/tec0000002264_20210424_005914.pdf" TargetMode="External"/><Relationship Id="rId7915" Type="http://schemas.openxmlformats.org/officeDocument/2006/relationships/hyperlink" Target="https://campfin.dallascityhall.com/FinalReports/srp0000002315_20210714_161957.pdf" TargetMode="External"/><Relationship Id="rId7914" Type="http://schemas.openxmlformats.org/officeDocument/2006/relationships/hyperlink" Target="https://campfin.dallascityhall.com/FinalReports/tec0000002276_20210528_082609.pdf" TargetMode="External"/><Relationship Id="rId7913" Type="http://schemas.openxmlformats.org/officeDocument/2006/relationships/hyperlink" Target="https://campfin.dallascityhall.com/FinalReports/tcc0000002061_20210118_132944.pdf" TargetMode="External"/><Relationship Id="rId7912" Type="http://schemas.openxmlformats.org/officeDocument/2006/relationships/hyperlink" Target="https://campfin.dallascityhall.com/FinalReports/tec0000002276_20210528_082609.pdf" TargetMode="External"/><Relationship Id="rId7919" Type="http://schemas.openxmlformats.org/officeDocument/2006/relationships/hyperlink" Target="https://campfin.dallascityhall.com/FinalReports/tcc0000002061_20210118_132944.pdf" TargetMode="External"/><Relationship Id="rId7918" Type="http://schemas.openxmlformats.org/officeDocument/2006/relationships/hyperlink" Target="https://campfin.dallascityhall.com/FinalReports/tec0000002276_20210528_082609.pdf" TargetMode="External"/><Relationship Id="rId7917" Type="http://schemas.openxmlformats.org/officeDocument/2006/relationships/hyperlink" Target="https://campfin.dallascityhall.com/FinalReports/tec0000002213_20210423_005530.pdf" TargetMode="External"/><Relationship Id="rId7916" Type="http://schemas.openxmlformats.org/officeDocument/2006/relationships/hyperlink" Target="https://campfin.dallascityhall.com/FinalReports/tec0000002276_20210528_082609.pdf" TargetMode="External"/><Relationship Id="rId305" Type="http://schemas.openxmlformats.org/officeDocument/2006/relationships/hyperlink" Target="https://campfin.dallascityhall.com/FinalReports/srp0000002169_20210401_164351.pdf" TargetMode="External"/><Relationship Id="rId304" Type="http://schemas.openxmlformats.org/officeDocument/2006/relationships/hyperlink" Target="https://campfin.dallascityhall.com/FinalReports/srp0000002169_20210401_164351.pdf" TargetMode="External"/><Relationship Id="rId303" Type="http://schemas.openxmlformats.org/officeDocument/2006/relationships/hyperlink" Target="https://campfin.dallascityhall.com/FinalReports/srp0000002169_20210401_164351.pdf" TargetMode="External"/><Relationship Id="rId302" Type="http://schemas.openxmlformats.org/officeDocument/2006/relationships/hyperlink" Target="https://campfin.dallascityhall.com/FinalReports/srp0000002169_20210401_164351.pdf" TargetMode="External"/><Relationship Id="rId309" Type="http://schemas.openxmlformats.org/officeDocument/2006/relationships/hyperlink" Target="https://campfin.dallascityhall.com/FinalReports/srp0000002169_20210401_164351.pdf" TargetMode="External"/><Relationship Id="rId308" Type="http://schemas.openxmlformats.org/officeDocument/2006/relationships/hyperlink" Target="https://campfin.dallascityhall.com/FinalReports/srp0000002169_20210401_164351.pdf" TargetMode="External"/><Relationship Id="rId307" Type="http://schemas.openxmlformats.org/officeDocument/2006/relationships/hyperlink" Target="https://campfin.dallascityhall.com/FinalReports/srp0000002169_20210401_164351.pdf" TargetMode="External"/><Relationship Id="rId306" Type="http://schemas.openxmlformats.org/officeDocument/2006/relationships/hyperlink" Target="https://campfin.dallascityhall.com/FinalReports/srp0000002169_20210401_164351.pdf" TargetMode="External"/><Relationship Id="rId301" Type="http://schemas.openxmlformats.org/officeDocument/2006/relationships/hyperlink" Target="https://campfin.dallascityhall.com/FinalReports/srp0000002169_20210401_164351.pdf" TargetMode="External"/><Relationship Id="rId7911" Type="http://schemas.openxmlformats.org/officeDocument/2006/relationships/hyperlink" Target="https://campfin.dallascityhall.com/FinalReports/tec0000002213_20210423_005530.pdf" TargetMode="External"/><Relationship Id="rId300" Type="http://schemas.openxmlformats.org/officeDocument/2006/relationships/hyperlink" Target="https://campfin.dallascityhall.com/FinalReports/srp0000002087_20210114_215415.pdf" TargetMode="External"/><Relationship Id="rId7910" Type="http://schemas.openxmlformats.org/officeDocument/2006/relationships/hyperlink" Target="https://campfin.dallascityhall.com/FinalReports/tec0000002143_20210402_220139.pdf" TargetMode="External"/><Relationship Id="rId7904" Type="http://schemas.openxmlformats.org/officeDocument/2006/relationships/hyperlink" Target="https://campfin.dallascityhall.com/FinalReports/tec0000002276_20210528_082609.pdf" TargetMode="External"/><Relationship Id="rId7903" Type="http://schemas.openxmlformats.org/officeDocument/2006/relationships/hyperlink" Target="https://campfin.dallascityhall.com/FinalReports/tec0000002143_20210402_220139.pdf" TargetMode="External"/><Relationship Id="rId7902" Type="http://schemas.openxmlformats.org/officeDocument/2006/relationships/hyperlink" Target="https://campfin.dallascityhall.com/FinalReports/tec0000002143_20210402_220139.pdf" TargetMode="External"/><Relationship Id="rId7901" Type="http://schemas.openxmlformats.org/officeDocument/2006/relationships/hyperlink" Target="https://campfin.dallascityhall.com/FinalReports/tec0000002143_20210402_220139.pdf" TargetMode="External"/><Relationship Id="rId7908" Type="http://schemas.openxmlformats.org/officeDocument/2006/relationships/hyperlink" Target="https://campfin.dallascityhall.com/FinalReports/srp0000002315_20210714_161957.pdf" TargetMode="External"/><Relationship Id="rId7907" Type="http://schemas.openxmlformats.org/officeDocument/2006/relationships/hyperlink" Target="https://campfin.dallascityhall.com/FinalReports/srp0000002315_20210714_161957.pdf" TargetMode="External"/><Relationship Id="rId7906" Type="http://schemas.openxmlformats.org/officeDocument/2006/relationships/hyperlink" Target="https://campfin.dallascityhall.com/FinalReports/tec0000002143_20210402_220139.pdf" TargetMode="External"/><Relationship Id="rId7905" Type="http://schemas.openxmlformats.org/officeDocument/2006/relationships/hyperlink" Target="https://campfin.dallascityhall.com/FinalReports/tec0000002276_20210528_082609.pdf" TargetMode="External"/><Relationship Id="rId7909" Type="http://schemas.openxmlformats.org/officeDocument/2006/relationships/hyperlink" Target="https://campfin.dallascityhall.com/FinalReports/tec0000002143_20210402_220139.pdf" TargetMode="External"/><Relationship Id="rId7900" Type="http://schemas.openxmlformats.org/officeDocument/2006/relationships/hyperlink" Target="https://campfin.dallascityhall.com/FinalReports/tec0000002143_20210402_220139.pdf" TargetMode="External"/><Relationship Id="rId6605" Type="http://schemas.openxmlformats.org/officeDocument/2006/relationships/hyperlink" Target="https://campfin.dallascityhall.com/FinalReports/tec0000002243_20210423_105050.pdf" TargetMode="External"/><Relationship Id="rId7937" Type="http://schemas.openxmlformats.org/officeDocument/2006/relationships/hyperlink" Target="https://campfin.dallascityhall.com/FinalReports/tec0000002213_20210423_005530.pdf" TargetMode="External"/><Relationship Id="rId6606" Type="http://schemas.openxmlformats.org/officeDocument/2006/relationships/hyperlink" Target="https://campfin.dallascityhall.com/FinalReports/tec0000002243_20210423_105050.pdf" TargetMode="External"/><Relationship Id="rId7936" Type="http://schemas.openxmlformats.org/officeDocument/2006/relationships/hyperlink" Target="https://campfin.dallascityhall.com/FinalReports/tec0000002143_20210402_220139.pdf" TargetMode="External"/><Relationship Id="rId6603" Type="http://schemas.openxmlformats.org/officeDocument/2006/relationships/hyperlink" Target="https://campfin.dallascityhall.com/FinalReports/tec0000002243_20210423_105050.pdf" TargetMode="External"/><Relationship Id="rId7935" Type="http://schemas.openxmlformats.org/officeDocument/2006/relationships/hyperlink" Target="https://campfin.dallascityhall.com/FinalReports/tec0000002143_20210402_220139.pdf" TargetMode="External"/><Relationship Id="rId6604" Type="http://schemas.openxmlformats.org/officeDocument/2006/relationships/hyperlink" Target="https://campfin.dallascityhall.com/FinalReports/tec0000002243_20210423_105050.pdf" TargetMode="External"/><Relationship Id="rId7934" Type="http://schemas.openxmlformats.org/officeDocument/2006/relationships/hyperlink" Target="https://campfin.dallascityhall.com/FinalReports/srp0000002315_20210714_161957.pdf" TargetMode="External"/><Relationship Id="rId6609" Type="http://schemas.openxmlformats.org/officeDocument/2006/relationships/hyperlink" Target="https://campfin.dallascityhall.com/FinalReports/tec0000002323_20210714_123226.pdf" TargetMode="External"/><Relationship Id="rId6607" Type="http://schemas.openxmlformats.org/officeDocument/2006/relationships/hyperlink" Target="https://campfin.dallascityhall.com/FinalReports/tec0000002243_20210423_105050.pdf" TargetMode="External"/><Relationship Id="rId7939" Type="http://schemas.openxmlformats.org/officeDocument/2006/relationships/hyperlink" Target="https://campfin.dallascityhall.com/FinalReports/tec0000002213_20210423_005530.pdf" TargetMode="External"/><Relationship Id="rId6608" Type="http://schemas.openxmlformats.org/officeDocument/2006/relationships/hyperlink" Target="https://campfin.dallascityhall.com/FinalReports/tec0000002323_20210714_123226.pdf" TargetMode="External"/><Relationship Id="rId7938" Type="http://schemas.openxmlformats.org/officeDocument/2006/relationships/hyperlink" Target="https://campfin.dallascityhall.com/FinalReports/tec0000002213_20210423_005530.pdf" TargetMode="External"/><Relationship Id="rId327" Type="http://schemas.openxmlformats.org/officeDocument/2006/relationships/hyperlink" Target="https://campfin.dallascityhall.com/FinalReports/srp0000002287_20210528_165001.pdf" TargetMode="External"/><Relationship Id="rId326" Type="http://schemas.openxmlformats.org/officeDocument/2006/relationships/hyperlink" Target="https://campfin.dallascityhall.com/FinalReports/srp0000002287_20210528_165001.pdf" TargetMode="External"/><Relationship Id="rId325" Type="http://schemas.openxmlformats.org/officeDocument/2006/relationships/hyperlink" Target="https://campfin.dallascityhall.com/FinalReports/srp0000002287_20210528_165001.pdf" TargetMode="External"/><Relationship Id="rId324" Type="http://schemas.openxmlformats.org/officeDocument/2006/relationships/hyperlink" Target="https://campfin.dallascityhall.com/FinalReports/srp0000002287_20210528_165001.pdf" TargetMode="External"/><Relationship Id="rId329" Type="http://schemas.openxmlformats.org/officeDocument/2006/relationships/hyperlink" Target="https://campfin.dallascityhall.com/FinalReports/srp0000002287_20210528_165001.pdf" TargetMode="External"/><Relationship Id="rId328" Type="http://schemas.openxmlformats.org/officeDocument/2006/relationships/hyperlink" Target="https://campfin.dallascityhall.com/FinalReports/srp0000002287_20210528_165001.pdf" TargetMode="External"/><Relationship Id="rId323" Type="http://schemas.openxmlformats.org/officeDocument/2006/relationships/hyperlink" Target="https://campfin.dallascityhall.com/FinalReports/srp0000002242_20210423_165522.pdf" TargetMode="External"/><Relationship Id="rId6601" Type="http://schemas.openxmlformats.org/officeDocument/2006/relationships/hyperlink" Target="https://campfin.dallascityhall.com/FinalReports/tec0000002129_20210330_082943.pdf" TargetMode="External"/><Relationship Id="rId7933" Type="http://schemas.openxmlformats.org/officeDocument/2006/relationships/hyperlink" Target="https://campfin.dallascityhall.com/FinalReports/tec0000002213_20210423_005530.pdf" TargetMode="External"/><Relationship Id="rId322" Type="http://schemas.openxmlformats.org/officeDocument/2006/relationships/hyperlink" Target="https://campfin.dallascityhall.com/FinalReports/srp0000002242_20210423_165522.pdf" TargetMode="External"/><Relationship Id="rId6602" Type="http://schemas.openxmlformats.org/officeDocument/2006/relationships/hyperlink" Target="https://campfin.dallascityhall.com/FinalReports/tec0000002129_20210330_082943.pdf" TargetMode="External"/><Relationship Id="rId7932" Type="http://schemas.openxmlformats.org/officeDocument/2006/relationships/hyperlink" Target="https://campfin.dallascityhall.com/FinalReports/tec0000002143_20210402_220139.pdf" TargetMode="External"/><Relationship Id="rId321" Type="http://schemas.openxmlformats.org/officeDocument/2006/relationships/hyperlink" Target="https://campfin.dallascityhall.com/FinalReports/srp0000002242_20210423_165522.pdf" TargetMode="External"/><Relationship Id="rId7931" Type="http://schemas.openxmlformats.org/officeDocument/2006/relationships/hyperlink" Target="https://campfin.dallascityhall.com/FinalReports/tec0000002276_20210528_082609.pdf" TargetMode="External"/><Relationship Id="rId320" Type="http://schemas.openxmlformats.org/officeDocument/2006/relationships/hyperlink" Target="https://campfin.dallascityhall.com/FinalReports/srp0000002242_20210423_165522.pdf" TargetMode="External"/><Relationship Id="rId6600" Type="http://schemas.openxmlformats.org/officeDocument/2006/relationships/hyperlink" Target="https://campfin.dallascityhall.com/FinalReports/tec0000002129_20210330_082943.pdf" TargetMode="External"/><Relationship Id="rId7930" Type="http://schemas.openxmlformats.org/officeDocument/2006/relationships/hyperlink" Target="https://campfin.dallascityhall.com/FinalReports/srp0000002315_20210714_161957.pdf" TargetMode="External"/><Relationship Id="rId7926" Type="http://schemas.openxmlformats.org/officeDocument/2006/relationships/hyperlink" Target="https://campfin.dallascityhall.com/FinalReports/tec0000002276_20210528_082609.pdf" TargetMode="External"/><Relationship Id="rId7925" Type="http://schemas.openxmlformats.org/officeDocument/2006/relationships/hyperlink" Target="https://campfin.dallascityhall.com/FinalReports/tec0000002143_20210402_220139.pdf" TargetMode="External"/><Relationship Id="rId7924" Type="http://schemas.openxmlformats.org/officeDocument/2006/relationships/hyperlink" Target="https://campfin.dallascityhall.com/FinalReports/srp0000002315_20210714_161957.pdf" TargetMode="External"/><Relationship Id="rId7923" Type="http://schemas.openxmlformats.org/officeDocument/2006/relationships/hyperlink" Target="https://campfin.dallascityhall.com/FinalReports/tec0000002213_20210423_005530.pdf" TargetMode="External"/><Relationship Id="rId7929" Type="http://schemas.openxmlformats.org/officeDocument/2006/relationships/hyperlink" Target="https://campfin.dallascityhall.com/FinalReports/srp0000002315_20210714_161957.pdf" TargetMode="External"/><Relationship Id="rId7928" Type="http://schemas.openxmlformats.org/officeDocument/2006/relationships/hyperlink" Target="https://campfin.dallascityhall.com/FinalReports/tec0000002276_20210528_082609.pdf" TargetMode="External"/><Relationship Id="rId7927" Type="http://schemas.openxmlformats.org/officeDocument/2006/relationships/hyperlink" Target="https://campfin.dallascityhall.com/FinalReports/tec0000002276_20210528_082609.pdf" TargetMode="External"/><Relationship Id="rId316" Type="http://schemas.openxmlformats.org/officeDocument/2006/relationships/hyperlink" Target="https://campfin.dallascityhall.com/FinalReports/srp0000002242_20210423_165522.pdf" TargetMode="External"/><Relationship Id="rId315" Type="http://schemas.openxmlformats.org/officeDocument/2006/relationships/hyperlink" Target="https://campfin.dallascityhall.com/FinalReports/srp0000002242_20210423_165522.pdf" TargetMode="External"/><Relationship Id="rId314" Type="http://schemas.openxmlformats.org/officeDocument/2006/relationships/hyperlink" Target="https://campfin.dallascityhall.com/FinalReports/srp0000002169_20210401_164351.pdf" TargetMode="External"/><Relationship Id="rId313" Type="http://schemas.openxmlformats.org/officeDocument/2006/relationships/hyperlink" Target="https://campfin.dallascityhall.com/FinalReports/srp0000002169_20210401_164351.pdf" TargetMode="External"/><Relationship Id="rId319" Type="http://schemas.openxmlformats.org/officeDocument/2006/relationships/hyperlink" Target="https://campfin.dallascityhall.com/FinalReports/srp0000002242_20210423_165522.pdf" TargetMode="External"/><Relationship Id="rId318" Type="http://schemas.openxmlformats.org/officeDocument/2006/relationships/hyperlink" Target="https://campfin.dallascityhall.com/FinalReports/srp0000002242_20210423_165522.pdf" TargetMode="External"/><Relationship Id="rId317" Type="http://schemas.openxmlformats.org/officeDocument/2006/relationships/hyperlink" Target="https://campfin.dallascityhall.com/FinalReports/srp0000002242_20210423_165522.pdf" TargetMode="External"/><Relationship Id="rId312" Type="http://schemas.openxmlformats.org/officeDocument/2006/relationships/hyperlink" Target="https://campfin.dallascityhall.com/FinalReports/srp0000002169_20210401_164351.pdf" TargetMode="External"/><Relationship Id="rId7922" Type="http://schemas.openxmlformats.org/officeDocument/2006/relationships/hyperlink" Target="https://campfin.dallascityhall.com/FinalReports/tec0000002143_20210402_220139.pdf" TargetMode="External"/><Relationship Id="rId311" Type="http://schemas.openxmlformats.org/officeDocument/2006/relationships/hyperlink" Target="https://campfin.dallascityhall.com/FinalReports/srp0000002169_20210401_164351.pdf" TargetMode="External"/><Relationship Id="rId7921" Type="http://schemas.openxmlformats.org/officeDocument/2006/relationships/hyperlink" Target="https://campfin.dallascityhall.com/FinalReports/srp0000002315_20210714_161957.pdf" TargetMode="External"/><Relationship Id="rId310" Type="http://schemas.openxmlformats.org/officeDocument/2006/relationships/hyperlink" Target="https://campfin.dallascityhall.com/FinalReports/srp0000002169_20210401_164351.pdf" TargetMode="External"/><Relationship Id="rId7920" Type="http://schemas.openxmlformats.org/officeDocument/2006/relationships/hyperlink" Target="https://campfin.dallascityhall.com/FinalReports/tec0000002143_20210402_220139.pdf" TargetMode="External"/><Relationship Id="rId10619" Type="http://schemas.openxmlformats.org/officeDocument/2006/relationships/hyperlink" Target="https://campfin.dallascityhall.com/FinalReports/tcc0000002163_20210406_161513.pdf" TargetMode="External"/><Relationship Id="rId10617" Type="http://schemas.openxmlformats.org/officeDocument/2006/relationships/hyperlink" Target="https://campfin.dallascityhall.com/FinalReports/tec0000002235_20210423_161742.pdf" TargetMode="External"/><Relationship Id="rId11949" Type="http://schemas.openxmlformats.org/officeDocument/2006/relationships/hyperlink" Target="https://campfin.dallascityhall.com/FinalReports/tec0000002136_20210401_102813.pdf" TargetMode="External"/><Relationship Id="rId10618" Type="http://schemas.openxmlformats.org/officeDocument/2006/relationships/hyperlink" Target="https://campfin.dallascityhall.com/FinalReports/tec0000002104_20210209_093147.pdf" TargetMode="External"/><Relationship Id="rId11948" Type="http://schemas.openxmlformats.org/officeDocument/2006/relationships/hyperlink" Target="https://campfin.dallascityhall.com/FinalReports/tec0000002136_20210401_102813.pdf" TargetMode="External"/><Relationship Id="rId10611" Type="http://schemas.openxmlformats.org/officeDocument/2006/relationships/hyperlink" Target="https://campfin.dallascityhall.com/FinalReports/tec0000002235_20210423_161742.pdf" TargetMode="External"/><Relationship Id="rId11943" Type="http://schemas.openxmlformats.org/officeDocument/2006/relationships/hyperlink" Target="https://campfin.dallascityhall.com/FinalReports/tec0000002281_20210528_145340.pdf" TargetMode="External"/><Relationship Id="rId10612" Type="http://schemas.openxmlformats.org/officeDocument/2006/relationships/hyperlink" Target="https://campfin.dallascityhall.com/FinalReports/tec0000002235_20210423_161742.pdf" TargetMode="External"/><Relationship Id="rId11942" Type="http://schemas.openxmlformats.org/officeDocument/2006/relationships/hyperlink" Target="https://campfin.dallascityhall.com/FinalReports/tec0000002227_20210423_135604.pdf" TargetMode="External"/><Relationship Id="rId11941" Type="http://schemas.openxmlformats.org/officeDocument/2006/relationships/hyperlink" Target="https://campfin.dallascityhall.com/FinalReports/tec0000002281_20210528_145340.pdf" TargetMode="External"/><Relationship Id="rId10610" Type="http://schemas.openxmlformats.org/officeDocument/2006/relationships/hyperlink" Target="https://campfin.dallascityhall.com/FinalReports/tec0000002235_20210423_161742.pdf" TargetMode="External"/><Relationship Id="rId11940" Type="http://schemas.openxmlformats.org/officeDocument/2006/relationships/hyperlink" Target="https://campfin.dallascityhall.com/FinalReports/rpt0000002312_20210710_091928.pdf" TargetMode="External"/><Relationship Id="rId4040" Type="http://schemas.openxmlformats.org/officeDocument/2006/relationships/hyperlink" Target="https://campfin.dallascityhall.com/FinalReports/tcc0000002355_20220121_183105.pdf" TargetMode="External"/><Relationship Id="rId5372" Type="http://schemas.openxmlformats.org/officeDocument/2006/relationships/hyperlink" Target="https://campfin.dallascityhall.com/FinalReports/tec0000002215_20210423_192557.pdf" TargetMode="External"/><Relationship Id="rId10615" Type="http://schemas.openxmlformats.org/officeDocument/2006/relationships/hyperlink" Target="https://campfin.dallascityhall.com/FinalReports/tec0000002235_20210423_161742.pdf" TargetMode="External"/><Relationship Id="rId11947" Type="http://schemas.openxmlformats.org/officeDocument/2006/relationships/hyperlink" Target="https://campfin.dallascityhall.com/FinalReports/srp0000002408_20220118_130408.pdf" TargetMode="External"/><Relationship Id="rId5373" Type="http://schemas.openxmlformats.org/officeDocument/2006/relationships/hyperlink" Target="https://campfin.dallascityhall.com/FinalReports/tec0000002215_20210423_192557.pdf" TargetMode="External"/><Relationship Id="rId10616" Type="http://schemas.openxmlformats.org/officeDocument/2006/relationships/hyperlink" Target="https://campfin.dallascityhall.com/FinalReports/tec0000002235_20210423_161742.pdf" TargetMode="External"/><Relationship Id="rId11946" Type="http://schemas.openxmlformats.org/officeDocument/2006/relationships/hyperlink" Target="https://campfin.dallascityhall.com/FinalReports/srp0000002408_20220118_130408.pdf" TargetMode="External"/><Relationship Id="rId4042" Type="http://schemas.openxmlformats.org/officeDocument/2006/relationships/hyperlink" Target="https://campfin.dallascityhall.com/FinalReports/tec0000002245_20210423_165648.pdf" TargetMode="External"/><Relationship Id="rId5370" Type="http://schemas.openxmlformats.org/officeDocument/2006/relationships/hyperlink" Target="https://campfin.dallascityhall.com/FinalReports/tec0000002215_20210423_192557.pdf" TargetMode="External"/><Relationship Id="rId10613" Type="http://schemas.openxmlformats.org/officeDocument/2006/relationships/hyperlink" Target="https://campfin.dallascityhall.com/FinalReports/tec0000002235_20210423_161742.pdf" TargetMode="External"/><Relationship Id="rId11945" Type="http://schemas.openxmlformats.org/officeDocument/2006/relationships/hyperlink" Target="https://campfin.dallascityhall.com/FinalReports/srp0000002408_20220118_130408.pdf" TargetMode="External"/><Relationship Id="rId4041" Type="http://schemas.openxmlformats.org/officeDocument/2006/relationships/hyperlink" Target="https://campfin.dallascityhall.com/FinalReports/tcc0000002355_20220121_183105.pdf" TargetMode="External"/><Relationship Id="rId5371" Type="http://schemas.openxmlformats.org/officeDocument/2006/relationships/hyperlink" Target="https://campfin.dallascityhall.com/FinalReports/tec0000002215_20210423_192557.pdf" TargetMode="External"/><Relationship Id="rId10614" Type="http://schemas.openxmlformats.org/officeDocument/2006/relationships/hyperlink" Target="https://campfin.dallascityhall.com/FinalReports/tec0000002235_20210423_161742.pdf" TargetMode="External"/><Relationship Id="rId11944" Type="http://schemas.openxmlformats.org/officeDocument/2006/relationships/hyperlink" Target="https://campfin.dallascityhall.com/FinalReports/tec0000002281_20210528_145340.pdf" TargetMode="External"/><Relationship Id="rId4044" Type="http://schemas.openxmlformats.org/officeDocument/2006/relationships/hyperlink" Target="https://campfin.dallascityhall.com/FinalReports/tec0000002245_20210423_165648.pdf" TargetMode="External"/><Relationship Id="rId5376" Type="http://schemas.openxmlformats.org/officeDocument/2006/relationships/hyperlink" Target="https://campfin.dallascityhall.com/FinalReports/tec0000002215_20210423_192557.pdf" TargetMode="External"/><Relationship Id="rId4043" Type="http://schemas.openxmlformats.org/officeDocument/2006/relationships/hyperlink" Target="https://campfin.dallascityhall.com/FinalReports/tec0000002245_20210423_165648.pdf" TargetMode="External"/><Relationship Id="rId5377" Type="http://schemas.openxmlformats.org/officeDocument/2006/relationships/hyperlink" Target="https://campfin.dallascityhall.com/FinalReports/tec0000002215_20210423_192557.pdf" TargetMode="External"/><Relationship Id="rId4046" Type="http://schemas.openxmlformats.org/officeDocument/2006/relationships/hyperlink" Target="https://campfin.dallascityhall.com/FinalReports/tec0000002245_20210423_165648.pdf" TargetMode="External"/><Relationship Id="rId5374" Type="http://schemas.openxmlformats.org/officeDocument/2006/relationships/hyperlink" Target="https://campfin.dallascityhall.com/FinalReports/tec0000002215_20210423_192557.pdf" TargetMode="External"/><Relationship Id="rId4045" Type="http://schemas.openxmlformats.org/officeDocument/2006/relationships/hyperlink" Target="https://campfin.dallascityhall.com/FinalReports/tec0000002245_20210423_165648.pdf" TargetMode="External"/><Relationship Id="rId5375" Type="http://schemas.openxmlformats.org/officeDocument/2006/relationships/hyperlink" Target="https://campfin.dallascityhall.com/FinalReports/tec0000002215_20210423_192557.pdf" TargetMode="External"/><Relationship Id="rId4048" Type="http://schemas.openxmlformats.org/officeDocument/2006/relationships/hyperlink" Target="https://campfin.dallascityhall.com/FinalReports/tec0000002245_20210423_165648.pdf" TargetMode="External"/><Relationship Id="rId4047" Type="http://schemas.openxmlformats.org/officeDocument/2006/relationships/hyperlink" Target="https://campfin.dallascityhall.com/FinalReports/tec0000002245_20210423_165648.pdf" TargetMode="External"/><Relationship Id="rId5378" Type="http://schemas.openxmlformats.org/officeDocument/2006/relationships/hyperlink" Target="https://campfin.dallascityhall.com/FinalReports/tec0000002215_20210423_192557.pdf" TargetMode="External"/><Relationship Id="rId4049" Type="http://schemas.openxmlformats.org/officeDocument/2006/relationships/hyperlink" Target="https://campfin.dallascityhall.com/FinalReports/tec0000002245_20210423_165648.pdf" TargetMode="External"/><Relationship Id="rId5379" Type="http://schemas.openxmlformats.org/officeDocument/2006/relationships/hyperlink" Target="https://campfin.dallascityhall.com/FinalReports/tec0000002215_20210423_192557.pdf" TargetMode="External"/><Relationship Id="rId10628" Type="http://schemas.openxmlformats.org/officeDocument/2006/relationships/hyperlink" Target="https://campfin.dallascityhall.com/FinalReports/tcc0000002163_20210406_161513.pdf" TargetMode="External"/><Relationship Id="rId10629" Type="http://schemas.openxmlformats.org/officeDocument/2006/relationships/hyperlink" Target="https://campfin.dallascityhall.com/FinalReports/tcc0000002163_20210406_161513.pdf" TargetMode="External"/><Relationship Id="rId11959" Type="http://schemas.openxmlformats.org/officeDocument/2006/relationships/hyperlink" Target="https://campfin.dallascityhall.com/FinalReports/tec0000002281_20210528_145340.pdf" TargetMode="External"/><Relationship Id="rId10622" Type="http://schemas.openxmlformats.org/officeDocument/2006/relationships/hyperlink" Target="https://campfin.dallascityhall.com/FinalReports/rpt0000002348_20210715_155941.pdf" TargetMode="External"/><Relationship Id="rId11954" Type="http://schemas.openxmlformats.org/officeDocument/2006/relationships/hyperlink" Target="https://campfin.dallascityhall.com/FinalReports/tec0000002227_20210423_135604.pdf" TargetMode="External"/><Relationship Id="rId10623" Type="http://schemas.openxmlformats.org/officeDocument/2006/relationships/hyperlink" Target="https://campfin.dallascityhall.com/FinalReports/tcc0000002163_20210406_161513.pdf" TargetMode="External"/><Relationship Id="rId11953" Type="http://schemas.openxmlformats.org/officeDocument/2006/relationships/hyperlink" Target="https://campfin.dallascityhall.com/FinalReports/tec0000002136_20210401_102813.pdf" TargetMode="External"/><Relationship Id="rId10620" Type="http://schemas.openxmlformats.org/officeDocument/2006/relationships/hyperlink" Target="https://campfin.dallascityhall.com/FinalReports/tec0000002258_20210423_152013.pdf" TargetMode="External"/><Relationship Id="rId11952" Type="http://schemas.openxmlformats.org/officeDocument/2006/relationships/hyperlink" Target="https://campfin.dallascityhall.com/FinalReports/tec0000002136_20210401_102813.pdf" TargetMode="External"/><Relationship Id="rId10621" Type="http://schemas.openxmlformats.org/officeDocument/2006/relationships/hyperlink" Target="https://campfin.dallascityhall.com/FinalReports/tec0000002288_20210528_151725.pdf" TargetMode="External"/><Relationship Id="rId11951" Type="http://schemas.openxmlformats.org/officeDocument/2006/relationships/hyperlink" Target="https://campfin.dallascityhall.com/FinalReports/tec0000002136_20210401_102813.pdf" TargetMode="External"/><Relationship Id="rId5361" Type="http://schemas.openxmlformats.org/officeDocument/2006/relationships/hyperlink" Target="https://campfin.dallascityhall.com/FinalReports/tec0000002134_20210331_175059.pdf" TargetMode="External"/><Relationship Id="rId6692" Type="http://schemas.openxmlformats.org/officeDocument/2006/relationships/hyperlink" Target="https://campfin.dallascityhall.com/FinalReports/tec0000002323_20210714_123226.pdf" TargetMode="External"/><Relationship Id="rId10626" Type="http://schemas.openxmlformats.org/officeDocument/2006/relationships/hyperlink" Target="https://campfin.dallascityhall.com/FinalReports/tcc0000002163_20210406_161513.pdf" TargetMode="External"/><Relationship Id="rId11958" Type="http://schemas.openxmlformats.org/officeDocument/2006/relationships/hyperlink" Target="https://campfin.dallascityhall.com/FinalReports/tec0000002136_20210401_102813.pdf" TargetMode="External"/><Relationship Id="rId5362" Type="http://schemas.openxmlformats.org/officeDocument/2006/relationships/hyperlink" Target="https://campfin.dallascityhall.com/FinalReports/tec0000002134_20210331_175059.pdf" TargetMode="External"/><Relationship Id="rId6693" Type="http://schemas.openxmlformats.org/officeDocument/2006/relationships/hyperlink" Target="https://campfin.dallascityhall.com/FinalReports/tec0000002129_20210330_082943.pdf" TargetMode="External"/><Relationship Id="rId10627" Type="http://schemas.openxmlformats.org/officeDocument/2006/relationships/hyperlink" Target="https://campfin.dallascityhall.com/FinalReports/tec0000002258_20210423_152013.pdf" TargetMode="External"/><Relationship Id="rId11957" Type="http://schemas.openxmlformats.org/officeDocument/2006/relationships/hyperlink" Target="https://campfin.dallascityhall.com/FinalReports/tec0000002227_20210423_135604.pdf" TargetMode="External"/><Relationship Id="rId4031" Type="http://schemas.openxmlformats.org/officeDocument/2006/relationships/hyperlink" Target="https://campfin.dallascityhall.com/FinalReports/tec0000002139_20210401_144939.pdf" TargetMode="External"/><Relationship Id="rId6690" Type="http://schemas.openxmlformats.org/officeDocument/2006/relationships/hyperlink" Target="https://campfin.dallascityhall.com/FinalReports/tec0000002323_20210714_123226.pdf" TargetMode="External"/><Relationship Id="rId10624" Type="http://schemas.openxmlformats.org/officeDocument/2006/relationships/hyperlink" Target="https://campfin.dallascityhall.com/FinalReports/tcc0000002163_20210406_161513.pdf" TargetMode="External"/><Relationship Id="rId11956" Type="http://schemas.openxmlformats.org/officeDocument/2006/relationships/hyperlink" Target="https://campfin.dallascityhall.com/FinalReports/tec0000002227_20210423_135604.pdf" TargetMode="External"/><Relationship Id="rId4030" Type="http://schemas.openxmlformats.org/officeDocument/2006/relationships/hyperlink" Target="https://campfin.dallascityhall.com/FinalReports/tec0000002139_20210401_144939.pdf" TargetMode="External"/><Relationship Id="rId5360" Type="http://schemas.openxmlformats.org/officeDocument/2006/relationships/hyperlink" Target="https://campfin.dallascityhall.com/FinalReports/tec0000002134_20210331_175059.pdf" TargetMode="External"/><Relationship Id="rId6691" Type="http://schemas.openxmlformats.org/officeDocument/2006/relationships/hyperlink" Target="https://campfin.dallascityhall.com/FinalReports/tec0000002323_20210714_123226.pdf" TargetMode="External"/><Relationship Id="rId10625" Type="http://schemas.openxmlformats.org/officeDocument/2006/relationships/hyperlink" Target="https://campfin.dallascityhall.com/FinalReports/tcc0000002163_20210406_161513.pdf" TargetMode="External"/><Relationship Id="rId11955" Type="http://schemas.openxmlformats.org/officeDocument/2006/relationships/hyperlink" Target="https://campfin.dallascityhall.com/FinalReports/tec0000002227_20210423_135604.pdf" TargetMode="External"/><Relationship Id="rId297" Type="http://schemas.openxmlformats.org/officeDocument/2006/relationships/hyperlink" Target="https://campfin.dallascityhall.com/FinalReports/srp0000002087_20210114_215415.pdf" TargetMode="External"/><Relationship Id="rId4033" Type="http://schemas.openxmlformats.org/officeDocument/2006/relationships/hyperlink" Target="https://campfin.dallascityhall.com/FinalReports/tcc0000002355_20220121_183105.pdf" TargetMode="External"/><Relationship Id="rId5365" Type="http://schemas.openxmlformats.org/officeDocument/2006/relationships/hyperlink" Target="https://campfin.dallascityhall.com/FinalReports/tec0000002215_20210423_192557.pdf" TargetMode="External"/><Relationship Id="rId6696" Type="http://schemas.openxmlformats.org/officeDocument/2006/relationships/hyperlink" Target="https://campfin.dallascityhall.com/FinalReports/tec0000002129_20210330_082943.pdf" TargetMode="External"/><Relationship Id="rId296" Type="http://schemas.openxmlformats.org/officeDocument/2006/relationships/hyperlink" Target="https://campfin.dallascityhall.com/FinalReports/srp0000002087_20210114_215415.pdf" TargetMode="External"/><Relationship Id="rId4032" Type="http://schemas.openxmlformats.org/officeDocument/2006/relationships/hyperlink" Target="https://campfin.dallascityhall.com/FinalReports/tcc0000002355_20220121_183105.pdf" TargetMode="External"/><Relationship Id="rId5366" Type="http://schemas.openxmlformats.org/officeDocument/2006/relationships/hyperlink" Target="https://campfin.dallascityhall.com/FinalReports/tec0000002215_20210423_192557.pdf" TargetMode="External"/><Relationship Id="rId6697" Type="http://schemas.openxmlformats.org/officeDocument/2006/relationships/hyperlink" Target="https://campfin.dallascityhall.com/FinalReports/tec0000002129_20210330_082943.pdf" TargetMode="External"/><Relationship Id="rId295" Type="http://schemas.openxmlformats.org/officeDocument/2006/relationships/hyperlink" Target="https://campfin.dallascityhall.com/FinalReports/srp0000002087_20210114_215415.pdf" TargetMode="External"/><Relationship Id="rId4035" Type="http://schemas.openxmlformats.org/officeDocument/2006/relationships/hyperlink" Target="https://campfin.dallascityhall.com/FinalReports/tcc0000002355_20220121_183105.pdf" TargetMode="External"/><Relationship Id="rId5363" Type="http://schemas.openxmlformats.org/officeDocument/2006/relationships/hyperlink" Target="https://campfin.dallascityhall.com/FinalReports/tec0000002134_20210331_175059.pdf" TargetMode="External"/><Relationship Id="rId6694" Type="http://schemas.openxmlformats.org/officeDocument/2006/relationships/hyperlink" Target="https://campfin.dallascityhall.com/FinalReports/tec0000002129_20210330_082943.pdf" TargetMode="External"/><Relationship Id="rId294" Type="http://schemas.openxmlformats.org/officeDocument/2006/relationships/hyperlink" Target="https://campfin.dallascityhall.com/FinalReports/srp0000002087_20210114_215415.pdf" TargetMode="External"/><Relationship Id="rId4034" Type="http://schemas.openxmlformats.org/officeDocument/2006/relationships/hyperlink" Target="https://campfin.dallascityhall.com/FinalReports/tcc0000002355_20220121_183105.pdf" TargetMode="External"/><Relationship Id="rId5364" Type="http://schemas.openxmlformats.org/officeDocument/2006/relationships/hyperlink" Target="https://campfin.dallascityhall.com/FinalReports/tec0000002215_20210423_192557.pdf" TargetMode="External"/><Relationship Id="rId6695" Type="http://schemas.openxmlformats.org/officeDocument/2006/relationships/hyperlink" Target="https://campfin.dallascityhall.com/FinalReports/tec0000002129_20210330_082943.pdf" TargetMode="External"/><Relationship Id="rId4037" Type="http://schemas.openxmlformats.org/officeDocument/2006/relationships/hyperlink" Target="https://campfin.dallascityhall.com/FinalReports/tcc0000002355_20220121_183105.pdf" TargetMode="External"/><Relationship Id="rId5369" Type="http://schemas.openxmlformats.org/officeDocument/2006/relationships/hyperlink" Target="https://campfin.dallascityhall.com/FinalReports/tec0000002215_20210423_192557.pdf" TargetMode="External"/><Relationship Id="rId11950" Type="http://schemas.openxmlformats.org/officeDocument/2006/relationships/hyperlink" Target="https://campfin.dallascityhall.com/FinalReports/tec0000002136_20210401_102813.pdf" TargetMode="External"/><Relationship Id="rId4036" Type="http://schemas.openxmlformats.org/officeDocument/2006/relationships/hyperlink" Target="https://campfin.dallascityhall.com/FinalReports/tcc0000002355_20220121_183105.pdf" TargetMode="External"/><Relationship Id="rId299" Type="http://schemas.openxmlformats.org/officeDocument/2006/relationships/hyperlink" Target="https://campfin.dallascityhall.com/FinalReports/srp0000002087_20210114_215415.pdf" TargetMode="External"/><Relationship Id="rId4039" Type="http://schemas.openxmlformats.org/officeDocument/2006/relationships/hyperlink" Target="https://campfin.dallascityhall.com/FinalReports/tcc0000002355_20220121_183105.pdf" TargetMode="External"/><Relationship Id="rId5367" Type="http://schemas.openxmlformats.org/officeDocument/2006/relationships/hyperlink" Target="https://campfin.dallascityhall.com/FinalReports/tec0000002215_20210423_192557.pdf" TargetMode="External"/><Relationship Id="rId6698" Type="http://schemas.openxmlformats.org/officeDocument/2006/relationships/hyperlink" Target="https://campfin.dallascityhall.com/FinalReports/tec0000002129_20210330_082943.pdf" TargetMode="External"/><Relationship Id="rId298" Type="http://schemas.openxmlformats.org/officeDocument/2006/relationships/hyperlink" Target="https://campfin.dallascityhall.com/FinalReports/srp0000002087_20210114_215415.pdf" TargetMode="External"/><Relationship Id="rId4038" Type="http://schemas.openxmlformats.org/officeDocument/2006/relationships/hyperlink" Target="https://campfin.dallascityhall.com/FinalReports/tcc0000002355_20220121_183105.pdf" TargetMode="External"/><Relationship Id="rId5368" Type="http://schemas.openxmlformats.org/officeDocument/2006/relationships/hyperlink" Target="https://campfin.dallascityhall.com/FinalReports/tec0000002215_20210423_192557.pdf" TargetMode="External"/><Relationship Id="rId6699" Type="http://schemas.openxmlformats.org/officeDocument/2006/relationships/hyperlink" Target="https://campfin.dallascityhall.com/FinalReports/tec0000002129_20210330_082943.pdf" TargetMode="External"/><Relationship Id="rId11929" Type="http://schemas.openxmlformats.org/officeDocument/2006/relationships/hyperlink" Target="https://campfin.dallascityhall.com/FinalReports/srp0000002408_20220118_130408.pdf" TargetMode="External"/><Relationship Id="rId11928" Type="http://schemas.openxmlformats.org/officeDocument/2006/relationships/hyperlink" Target="https://campfin.dallascityhall.com/FinalReports/tec0000002281_20210528_145340.pdf" TargetMode="External"/><Relationship Id="rId11927" Type="http://schemas.openxmlformats.org/officeDocument/2006/relationships/hyperlink" Target="https://campfin.dallascityhall.com/FinalReports/tec0000002227_20210423_135604.pdf" TargetMode="External"/><Relationship Id="rId11926" Type="http://schemas.openxmlformats.org/officeDocument/2006/relationships/hyperlink" Target="https://campfin.dallascityhall.com/FinalReports/tec0000002227_20210423_135604.pdf" TargetMode="External"/><Relationship Id="rId5390" Type="http://schemas.openxmlformats.org/officeDocument/2006/relationships/hyperlink" Target="https://campfin.dallascityhall.com/FinalReports/tec0000002215_20210423_192557.pdf" TargetMode="External"/><Relationship Id="rId11921" Type="http://schemas.openxmlformats.org/officeDocument/2006/relationships/hyperlink" Target="https://campfin.dallascityhall.com/FinalReports/tec0000002281_20210528_145340.pdf" TargetMode="External"/><Relationship Id="rId5391" Type="http://schemas.openxmlformats.org/officeDocument/2006/relationships/hyperlink" Target="https://campfin.dallascityhall.com/FinalReports/tec0000002215_20210423_192557.pdf" TargetMode="External"/><Relationship Id="rId11920" Type="http://schemas.openxmlformats.org/officeDocument/2006/relationships/hyperlink" Target="https://campfin.dallascityhall.com/FinalReports/tec0000002281_20210528_145340.pdf" TargetMode="External"/><Relationship Id="rId4060" Type="http://schemas.openxmlformats.org/officeDocument/2006/relationships/hyperlink" Target="https://campfin.dallascityhall.com/FinalReports/tec0000002245_20210423_165648.pdf" TargetMode="External"/><Relationship Id="rId4062" Type="http://schemas.openxmlformats.org/officeDocument/2006/relationships/hyperlink" Target="https://campfin.dallascityhall.com/FinalReports/tec0000002245_20210423_165648.pdf" TargetMode="External"/><Relationship Id="rId5394" Type="http://schemas.openxmlformats.org/officeDocument/2006/relationships/hyperlink" Target="https://campfin.dallascityhall.com/FinalReports/tec0000002215_20210423_192557.pdf" TargetMode="External"/><Relationship Id="rId11925" Type="http://schemas.openxmlformats.org/officeDocument/2006/relationships/hyperlink" Target="https://campfin.dallascityhall.com/FinalReports/tec0000002227_20210423_135604.pdf" TargetMode="External"/><Relationship Id="rId4061" Type="http://schemas.openxmlformats.org/officeDocument/2006/relationships/hyperlink" Target="https://campfin.dallascityhall.com/FinalReports/tec0000002245_20210423_165648.pdf" TargetMode="External"/><Relationship Id="rId5395" Type="http://schemas.openxmlformats.org/officeDocument/2006/relationships/hyperlink" Target="https://campfin.dallascityhall.com/FinalReports/tec0000002215_20210423_192557.pdf" TargetMode="External"/><Relationship Id="rId11924" Type="http://schemas.openxmlformats.org/officeDocument/2006/relationships/hyperlink" Target="https://campfin.dallascityhall.com/FinalReports/tec0000002136_20210401_102813.pdf" TargetMode="External"/><Relationship Id="rId4064" Type="http://schemas.openxmlformats.org/officeDocument/2006/relationships/hyperlink" Target="https://campfin.dallascityhall.com/FinalReports/tec0000002245_20210423_165648.pdf" TargetMode="External"/><Relationship Id="rId5392" Type="http://schemas.openxmlformats.org/officeDocument/2006/relationships/hyperlink" Target="https://campfin.dallascityhall.com/FinalReports/tec0000002215_20210423_192557.pdf" TargetMode="External"/><Relationship Id="rId11923" Type="http://schemas.openxmlformats.org/officeDocument/2006/relationships/hyperlink" Target="https://campfin.dallascityhall.com/FinalReports/rpt0000002312_20210710_091928.pdf" TargetMode="External"/><Relationship Id="rId4063" Type="http://schemas.openxmlformats.org/officeDocument/2006/relationships/hyperlink" Target="https://campfin.dallascityhall.com/FinalReports/tec0000002245_20210423_165648.pdf" TargetMode="External"/><Relationship Id="rId5393" Type="http://schemas.openxmlformats.org/officeDocument/2006/relationships/hyperlink" Target="https://campfin.dallascityhall.com/FinalReports/tec0000002215_20210423_192557.pdf" TargetMode="External"/><Relationship Id="rId11922" Type="http://schemas.openxmlformats.org/officeDocument/2006/relationships/hyperlink" Target="https://campfin.dallascityhall.com/FinalReports/rpt0000002312_20210710_091928.pdf" TargetMode="External"/><Relationship Id="rId4066" Type="http://schemas.openxmlformats.org/officeDocument/2006/relationships/hyperlink" Target="https://campfin.dallascityhall.com/FinalReports/tec0000002245_20210423_165648.pdf" TargetMode="External"/><Relationship Id="rId5398" Type="http://schemas.openxmlformats.org/officeDocument/2006/relationships/hyperlink" Target="https://campfin.dallascityhall.com/FinalReports/tec0000002215_20210423_192557.pdf" TargetMode="External"/><Relationship Id="rId4065" Type="http://schemas.openxmlformats.org/officeDocument/2006/relationships/hyperlink" Target="https://campfin.dallascityhall.com/FinalReports/tec0000002245_20210423_165648.pdf" TargetMode="External"/><Relationship Id="rId5399" Type="http://schemas.openxmlformats.org/officeDocument/2006/relationships/hyperlink" Target="https://campfin.dallascityhall.com/FinalReports/tec0000002215_20210423_192557.pdf" TargetMode="External"/><Relationship Id="rId4068" Type="http://schemas.openxmlformats.org/officeDocument/2006/relationships/hyperlink" Target="https://campfin.dallascityhall.com/FinalReports/tec0000002245_20210423_165648.pdf" TargetMode="External"/><Relationship Id="rId5396" Type="http://schemas.openxmlformats.org/officeDocument/2006/relationships/hyperlink" Target="https://campfin.dallascityhall.com/FinalReports/tec0000002215_20210423_192557.pdf" TargetMode="External"/><Relationship Id="rId4067" Type="http://schemas.openxmlformats.org/officeDocument/2006/relationships/hyperlink" Target="https://campfin.dallascityhall.com/FinalReports/tec0000002245_20210423_165648.pdf" TargetMode="External"/><Relationship Id="rId5397" Type="http://schemas.openxmlformats.org/officeDocument/2006/relationships/hyperlink" Target="https://campfin.dallascityhall.com/FinalReports/tec0000002215_20210423_192557.pdf" TargetMode="External"/><Relationship Id="rId4069" Type="http://schemas.openxmlformats.org/officeDocument/2006/relationships/hyperlink" Target="https://campfin.dallascityhall.com/FinalReports/tec0000002245_20210423_165648.pdf" TargetMode="External"/><Relationship Id="rId10608" Type="http://schemas.openxmlformats.org/officeDocument/2006/relationships/hyperlink" Target="https://campfin.dallascityhall.com/FinalReports/tec0000002235_20210423_161742.pdf" TargetMode="External"/><Relationship Id="rId10609" Type="http://schemas.openxmlformats.org/officeDocument/2006/relationships/hyperlink" Target="https://campfin.dallascityhall.com/FinalReports/tec0000002235_20210423_161742.pdf" TargetMode="External"/><Relationship Id="rId11939" Type="http://schemas.openxmlformats.org/officeDocument/2006/relationships/hyperlink" Target="https://campfin.dallascityhall.com/FinalReports/tec0000002227_20210423_135604.pdf" TargetMode="External"/><Relationship Id="rId10606" Type="http://schemas.openxmlformats.org/officeDocument/2006/relationships/hyperlink" Target="https://campfin.dallascityhall.com/FinalReports/tec0000002235_20210423_161742.pdf" TargetMode="External"/><Relationship Id="rId11938" Type="http://schemas.openxmlformats.org/officeDocument/2006/relationships/hyperlink" Target="https://campfin.dallascityhall.com/FinalReports/tec0000002281_20210528_145340.pdf" TargetMode="External"/><Relationship Id="rId10607" Type="http://schemas.openxmlformats.org/officeDocument/2006/relationships/hyperlink" Target="https://campfin.dallascityhall.com/FinalReports/tec0000002235_20210423_161742.pdf" TargetMode="External"/><Relationship Id="rId11937" Type="http://schemas.openxmlformats.org/officeDocument/2006/relationships/hyperlink" Target="https://campfin.dallascityhall.com/FinalReports/tec0000002227_20210423_135604.pdf" TargetMode="External"/><Relationship Id="rId10600" Type="http://schemas.openxmlformats.org/officeDocument/2006/relationships/hyperlink" Target="https://campfin.dallascityhall.com/FinalReports/tec0000002235_20210423_161742.pdf" TargetMode="External"/><Relationship Id="rId11932" Type="http://schemas.openxmlformats.org/officeDocument/2006/relationships/hyperlink" Target="https://campfin.dallascityhall.com/FinalReports/tec0000002136_20210401_102813.pdf" TargetMode="External"/><Relationship Id="rId5380" Type="http://schemas.openxmlformats.org/officeDocument/2006/relationships/hyperlink" Target="https://campfin.dallascityhall.com/FinalReports/tec0000002215_20210423_192557.pdf" TargetMode="External"/><Relationship Id="rId10601" Type="http://schemas.openxmlformats.org/officeDocument/2006/relationships/hyperlink" Target="https://campfin.dallascityhall.com/FinalReports/tec0000002235_20210423_161742.pdf" TargetMode="External"/><Relationship Id="rId11931" Type="http://schemas.openxmlformats.org/officeDocument/2006/relationships/hyperlink" Target="https://campfin.dallascityhall.com/FinalReports/tec0000002136_20210401_102813.pdf" TargetMode="External"/><Relationship Id="rId11930" Type="http://schemas.openxmlformats.org/officeDocument/2006/relationships/hyperlink" Target="https://campfin.dallascityhall.com/FinalReports/tec0000002281_20210528_145340.pdf" TargetMode="External"/><Relationship Id="rId4051" Type="http://schemas.openxmlformats.org/officeDocument/2006/relationships/hyperlink" Target="https://campfin.dallascityhall.com/FinalReports/tec0000002245_20210423_165648.pdf" TargetMode="External"/><Relationship Id="rId5383" Type="http://schemas.openxmlformats.org/officeDocument/2006/relationships/hyperlink" Target="https://campfin.dallascityhall.com/FinalReports/tec0000002215_20210423_192557.pdf" TargetMode="External"/><Relationship Id="rId10604" Type="http://schemas.openxmlformats.org/officeDocument/2006/relationships/hyperlink" Target="https://campfin.dallascityhall.com/FinalReports/tec0000002235_20210423_161742.pdf" TargetMode="External"/><Relationship Id="rId11936" Type="http://schemas.openxmlformats.org/officeDocument/2006/relationships/hyperlink" Target="https://campfin.dallascityhall.com/FinalReports/tec0000002136_20210401_102813.pdf" TargetMode="External"/><Relationship Id="rId4050" Type="http://schemas.openxmlformats.org/officeDocument/2006/relationships/hyperlink" Target="https://campfin.dallascityhall.com/FinalReports/tec0000002245_20210423_165648.pdf" TargetMode="External"/><Relationship Id="rId5384" Type="http://schemas.openxmlformats.org/officeDocument/2006/relationships/hyperlink" Target="https://campfin.dallascityhall.com/FinalReports/tec0000002215_20210423_192557.pdf" TargetMode="External"/><Relationship Id="rId10605" Type="http://schemas.openxmlformats.org/officeDocument/2006/relationships/hyperlink" Target="https://campfin.dallascityhall.com/FinalReports/tec0000002235_20210423_161742.pdf" TargetMode="External"/><Relationship Id="rId11935" Type="http://schemas.openxmlformats.org/officeDocument/2006/relationships/hyperlink" Target="https://campfin.dallascityhall.com/FinalReports/srp0000002408_20220118_130408.pdf" TargetMode="External"/><Relationship Id="rId4053" Type="http://schemas.openxmlformats.org/officeDocument/2006/relationships/hyperlink" Target="https://campfin.dallascityhall.com/FinalReports/tec0000002245_20210423_165648.pdf" TargetMode="External"/><Relationship Id="rId5381" Type="http://schemas.openxmlformats.org/officeDocument/2006/relationships/hyperlink" Target="https://campfin.dallascityhall.com/FinalReports/tec0000002215_20210423_192557.pdf" TargetMode="External"/><Relationship Id="rId10602" Type="http://schemas.openxmlformats.org/officeDocument/2006/relationships/hyperlink" Target="https://campfin.dallascityhall.com/FinalReports/tec0000002235_20210423_161742.pdf" TargetMode="External"/><Relationship Id="rId11934" Type="http://schemas.openxmlformats.org/officeDocument/2006/relationships/hyperlink" Target="https://campfin.dallascityhall.com/FinalReports/tec0000002281_20210528_145340.pdf" TargetMode="External"/><Relationship Id="rId4052" Type="http://schemas.openxmlformats.org/officeDocument/2006/relationships/hyperlink" Target="https://campfin.dallascityhall.com/FinalReports/tec0000002245_20210423_165648.pdf" TargetMode="External"/><Relationship Id="rId5382" Type="http://schemas.openxmlformats.org/officeDocument/2006/relationships/hyperlink" Target="https://campfin.dallascityhall.com/FinalReports/tec0000002215_20210423_192557.pdf" TargetMode="External"/><Relationship Id="rId10603" Type="http://schemas.openxmlformats.org/officeDocument/2006/relationships/hyperlink" Target="https://campfin.dallascityhall.com/FinalReports/tec0000002235_20210423_161742.pdf" TargetMode="External"/><Relationship Id="rId11933" Type="http://schemas.openxmlformats.org/officeDocument/2006/relationships/hyperlink" Target="https://campfin.dallascityhall.com/FinalReports/srp0000002408_20220118_130408.pdf" TargetMode="External"/><Relationship Id="rId4055" Type="http://schemas.openxmlformats.org/officeDocument/2006/relationships/hyperlink" Target="https://campfin.dallascityhall.com/FinalReports/tec0000002245_20210423_165648.pdf" TargetMode="External"/><Relationship Id="rId5387" Type="http://schemas.openxmlformats.org/officeDocument/2006/relationships/hyperlink" Target="https://campfin.dallascityhall.com/FinalReports/tec0000002215_20210423_192557.pdf" TargetMode="External"/><Relationship Id="rId4054" Type="http://schemas.openxmlformats.org/officeDocument/2006/relationships/hyperlink" Target="https://campfin.dallascityhall.com/FinalReports/tec0000002245_20210423_165648.pdf" TargetMode="External"/><Relationship Id="rId5388" Type="http://schemas.openxmlformats.org/officeDocument/2006/relationships/hyperlink" Target="https://campfin.dallascityhall.com/FinalReports/tec0000002215_20210423_192557.pdf" TargetMode="External"/><Relationship Id="rId4057" Type="http://schemas.openxmlformats.org/officeDocument/2006/relationships/hyperlink" Target="https://campfin.dallascityhall.com/FinalReports/tec0000002245_20210423_165648.pdf" TargetMode="External"/><Relationship Id="rId5385" Type="http://schemas.openxmlformats.org/officeDocument/2006/relationships/hyperlink" Target="https://campfin.dallascityhall.com/FinalReports/tec0000002215_20210423_192557.pdf" TargetMode="External"/><Relationship Id="rId4056" Type="http://schemas.openxmlformats.org/officeDocument/2006/relationships/hyperlink" Target="https://campfin.dallascityhall.com/FinalReports/tec0000002245_20210423_165648.pdf" TargetMode="External"/><Relationship Id="rId5386" Type="http://schemas.openxmlformats.org/officeDocument/2006/relationships/hyperlink" Target="https://campfin.dallascityhall.com/FinalReports/tec0000002215_20210423_192557.pdf" TargetMode="External"/><Relationship Id="rId4059" Type="http://schemas.openxmlformats.org/officeDocument/2006/relationships/hyperlink" Target="https://campfin.dallascityhall.com/FinalReports/tec0000002245_20210423_165648.pdf" TargetMode="External"/><Relationship Id="rId4058" Type="http://schemas.openxmlformats.org/officeDocument/2006/relationships/hyperlink" Target="https://campfin.dallascityhall.com/FinalReports/tec0000002245_20210423_165648.pdf" TargetMode="External"/><Relationship Id="rId5389" Type="http://schemas.openxmlformats.org/officeDocument/2006/relationships/hyperlink" Target="https://campfin.dallascityhall.com/FinalReports/tec0000002215_20210423_192557.pdf" TargetMode="External"/><Relationship Id="rId4008" Type="http://schemas.openxmlformats.org/officeDocument/2006/relationships/hyperlink" Target="https://campfin.dallascityhall.com/FinalReports/tec0000002139_20210401_144939.pdf" TargetMode="External"/><Relationship Id="rId4007" Type="http://schemas.openxmlformats.org/officeDocument/2006/relationships/hyperlink" Target="https://campfin.dallascityhall.com/FinalReports/tec0000002139_20210401_144939.pdf" TargetMode="External"/><Relationship Id="rId5338" Type="http://schemas.openxmlformats.org/officeDocument/2006/relationships/hyperlink" Target="https://campfin.dallascityhall.com/FinalReports/tec0000002215_20210423_192557.pdf" TargetMode="External"/><Relationship Id="rId6669" Type="http://schemas.openxmlformats.org/officeDocument/2006/relationships/hyperlink" Target="https://campfin.dallascityhall.com/FinalReports/tec0000002129_20210330_082943.pdf" TargetMode="External"/><Relationship Id="rId4009" Type="http://schemas.openxmlformats.org/officeDocument/2006/relationships/hyperlink" Target="https://campfin.dallascityhall.com/FinalReports/tec0000002139_20210401_144939.pdf" TargetMode="External"/><Relationship Id="rId5339" Type="http://schemas.openxmlformats.org/officeDocument/2006/relationships/hyperlink" Target="https://campfin.dallascityhall.com/FinalReports/tec0000002215_20210423_192557.pdf" TargetMode="External"/><Relationship Id="rId271" Type="http://schemas.openxmlformats.org/officeDocument/2006/relationships/hyperlink" Target="https://campfin.dallascityhall.com/FinalReports/srp0000002405_20220115_111931.pdf" TargetMode="External"/><Relationship Id="rId270" Type="http://schemas.openxmlformats.org/officeDocument/2006/relationships/hyperlink" Target="https://campfin.dallascityhall.com/FinalReports/srp0000002353_20210715_192232.pdf" TargetMode="External"/><Relationship Id="rId10655" Type="http://schemas.openxmlformats.org/officeDocument/2006/relationships/hyperlink" Target="https://campfin.dallascityhall.com/FinalReports/tec0000002288_20210528_151725.pdf" TargetMode="External"/><Relationship Id="rId11987" Type="http://schemas.openxmlformats.org/officeDocument/2006/relationships/hyperlink" Target="https://campfin.dallascityhall.com/FinalReports/tec0000002227_20210423_135604.pdf" TargetMode="External"/><Relationship Id="rId10656" Type="http://schemas.openxmlformats.org/officeDocument/2006/relationships/hyperlink" Target="https://campfin.dallascityhall.com/FinalReports/tec0000002288_20210528_151725.pdf" TargetMode="External"/><Relationship Id="rId11986" Type="http://schemas.openxmlformats.org/officeDocument/2006/relationships/hyperlink" Target="https://campfin.dallascityhall.com/FinalReports/tec0000002227_20210423_135604.pdf" TargetMode="External"/><Relationship Id="rId10653" Type="http://schemas.openxmlformats.org/officeDocument/2006/relationships/hyperlink" Target="https://campfin.dallascityhall.com/FinalReports/tec0000002258_20210423_152013.pdf" TargetMode="External"/><Relationship Id="rId11985" Type="http://schemas.openxmlformats.org/officeDocument/2006/relationships/hyperlink" Target="https://campfin.dallascityhall.com/FinalReports/tec0000002281_20210528_145340.pdf" TargetMode="External"/><Relationship Id="rId269" Type="http://schemas.openxmlformats.org/officeDocument/2006/relationships/hyperlink" Target="https://campfin.dallascityhall.com/FinalReports/srp0000002353_20210715_192232.pdf" TargetMode="External"/><Relationship Id="rId10654" Type="http://schemas.openxmlformats.org/officeDocument/2006/relationships/hyperlink" Target="https://campfin.dallascityhall.com/FinalReports/tec0000002288_20210528_151725.pdf" TargetMode="External"/><Relationship Id="rId11984" Type="http://schemas.openxmlformats.org/officeDocument/2006/relationships/hyperlink" Target="https://campfin.dallascityhall.com/FinalReports/tec0000002227_20210423_135604.pdf" TargetMode="External"/><Relationship Id="rId7991" Type="http://schemas.openxmlformats.org/officeDocument/2006/relationships/hyperlink" Target="https://campfin.dallascityhall.com/FinalReports/tec0000002264_20210424_005914.pdf" TargetMode="External"/><Relationship Id="rId10659" Type="http://schemas.openxmlformats.org/officeDocument/2006/relationships/hyperlink" Target="https://campfin.dallascityhall.com/FinalReports/tcc0000002163_20210406_161513.pdf" TargetMode="External"/><Relationship Id="rId6660" Type="http://schemas.openxmlformats.org/officeDocument/2006/relationships/hyperlink" Target="https://campfin.dallascityhall.com/FinalReports/tec0000002129_20210330_082943.pdf" TargetMode="External"/><Relationship Id="rId7990" Type="http://schemas.openxmlformats.org/officeDocument/2006/relationships/hyperlink" Target="https://campfin.dallascityhall.com/FinalReports/tec0000002200_20210402_024018.pdf" TargetMode="External"/><Relationship Id="rId10657" Type="http://schemas.openxmlformats.org/officeDocument/2006/relationships/hyperlink" Target="https://campfin.dallascityhall.com/FinalReports/tec0000002288_20210528_151725.pdf" TargetMode="External"/><Relationship Id="rId11989" Type="http://schemas.openxmlformats.org/officeDocument/2006/relationships/hyperlink" Target="https://campfin.dallascityhall.com/FinalReports/rpt0000002312_20210710_091928.pdf" TargetMode="External"/><Relationship Id="rId10658" Type="http://schemas.openxmlformats.org/officeDocument/2006/relationships/hyperlink" Target="https://campfin.dallascityhall.com/FinalReports/tec0000002288_20210528_151725.pdf" TargetMode="External"/><Relationship Id="rId11988" Type="http://schemas.openxmlformats.org/officeDocument/2006/relationships/hyperlink" Target="https://campfin.dallascityhall.com/FinalReports/tec0000002281_20210528_145340.pdf" TargetMode="External"/><Relationship Id="rId264" Type="http://schemas.openxmlformats.org/officeDocument/2006/relationships/hyperlink" Target="https://campfin.dallascityhall.com/FinalReports/srp0000002087_20210114_215415.pdf" TargetMode="External"/><Relationship Id="rId4000" Type="http://schemas.openxmlformats.org/officeDocument/2006/relationships/hyperlink" Target="https://campfin.dallascityhall.com/FinalReports/tec0000002245_20210423_165648.pdf" TargetMode="External"/><Relationship Id="rId5332" Type="http://schemas.openxmlformats.org/officeDocument/2006/relationships/hyperlink" Target="https://campfin.dallascityhall.com/FinalReports/tec0000002215_20210423_192557.pdf" TargetMode="External"/><Relationship Id="rId6663" Type="http://schemas.openxmlformats.org/officeDocument/2006/relationships/hyperlink" Target="https://campfin.dallascityhall.com/FinalReports/tec0000002129_20210330_082943.pdf" TargetMode="External"/><Relationship Id="rId7995" Type="http://schemas.openxmlformats.org/officeDocument/2006/relationships/hyperlink" Target="https://campfin.dallascityhall.com/FinalReports/tec0000002264_20210424_005914.pdf" TargetMode="External"/><Relationship Id="rId263" Type="http://schemas.openxmlformats.org/officeDocument/2006/relationships/hyperlink" Target="https://campfin.dallascityhall.com/FinalReports/srp0000002353_20210715_192232.pdf" TargetMode="External"/><Relationship Id="rId5333" Type="http://schemas.openxmlformats.org/officeDocument/2006/relationships/hyperlink" Target="https://campfin.dallascityhall.com/FinalReports/tec0000002215_20210423_192557.pdf" TargetMode="External"/><Relationship Id="rId6664" Type="http://schemas.openxmlformats.org/officeDocument/2006/relationships/hyperlink" Target="https://campfin.dallascityhall.com/FinalReports/tec0000002129_20210330_082943.pdf" TargetMode="External"/><Relationship Id="rId7994" Type="http://schemas.openxmlformats.org/officeDocument/2006/relationships/hyperlink" Target="https://campfin.dallascityhall.com/FinalReports/tec0000002264_20210424_005914.pdf" TargetMode="External"/><Relationship Id="rId262" Type="http://schemas.openxmlformats.org/officeDocument/2006/relationships/hyperlink" Target="https://campfin.dallascityhall.com/FinalReports/srp0000002287_20210528_165001.pdf" TargetMode="External"/><Relationship Id="rId4002" Type="http://schemas.openxmlformats.org/officeDocument/2006/relationships/hyperlink" Target="https://campfin.dallascityhall.com/FinalReports/tec0000002139_20210401_144939.pdf" TargetMode="External"/><Relationship Id="rId5330" Type="http://schemas.openxmlformats.org/officeDocument/2006/relationships/hyperlink" Target="https://campfin.dallascityhall.com/FinalReports/tec0000002215_20210423_192557.pdf" TargetMode="External"/><Relationship Id="rId6661" Type="http://schemas.openxmlformats.org/officeDocument/2006/relationships/hyperlink" Target="https://campfin.dallascityhall.com/FinalReports/tec0000002129_20210330_082943.pdf" TargetMode="External"/><Relationship Id="rId7993" Type="http://schemas.openxmlformats.org/officeDocument/2006/relationships/hyperlink" Target="https://campfin.dallascityhall.com/FinalReports/tec0000002264_20210424_005914.pdf" TargetMode="External"/><Relationship Id="rId261" Type="http://schemas.openxmlformats.org/officeDocument/2006/relationships/hyperlink" Target="https://campfin.dallascityhall.com/FinalReports/srp0000002287_20210528_165001.pdf" TargetMode="External"/><Relationship Id="rId4001" Type="http://schemas.openxmlformats.org/officeDocument/2006/relationships/hyperlink" Target="https://campfin.dallascityhall.com/FinalReports/tec0000002245_20210423_165648.pdf" TargetMode="External"/><Relationship Id="rId5331" Type="http://schemas.openxmlformats.org/officeDocument/2006/relationships/hyperlink" Target="https://campfin.dallascityhall.com/FinalReports/tec0000002215_20210423_192557.pdf" TargetMode="External"/><Relationship Id="rId6662" Type="http://schemas.openxmlformats.org/officeDocument/2006/relationships/hyperlink" Target="https://campfin.dallascityhall.com/FinalReports/tec0000002129_20210330_082943.pdf" TargetMode="External"/><Relationship Id="rId7992" Type="http://schemas.openxmlformats.org/officeDocument/2006/relationships/hyperlink" Target="https://campfin.dallascityhall.com/FinalReports/tec0000002264_20210424_005914.pdf" TargetMode="External"/><Relationship Id="rId268" Type="http://schemas.openxmlformats.org/officeDocument/2006/relationships/hyperlink" Target="https://campfin.dallascityhall.com/FinalReports/srp0000002242_20210423_165522.pdf" TargetMode="External"/><Relationship Id="rId4004" Type="http://schemas.openxmlformats.org/officeDocument/2006/relationships/hyperlink" Target="https://campfin.dallascityhall.com/FinalReports/tec0000002245_20210423_165648.pdf" TargetMode="External"/><Relationship Id="rId5336" Type="http://schemas.openxmlformats.org/officeDocument/2006/relationships/hyperlink" Target="https://campfin.dallascityhall.com/FinalReports/tec0000002215_20210423_192557.pdf" TargetMode="External"/><Relationship Id="rId6667" Type="http://schemas.openxmlformats.org/officeDocument/2006/relationships/hyperlink" Target="https://campfin.dallascityhall.com/FinalReports/tec0000002129_20210330_082943.pdf" TargetMode="External"/><Relationship Id="rId7999" Type="http://schemas.openxmlformats.org/officeDocument/2006/relationships/hyperlink" Target="https://campfin.dallascityhall.com/FinalReports/tec0000002264_20210424_005914.pdf" TargetMode="External"/><Relationship Id="rId10651" Type="http://schemas.openxmlformats.org/officeDocument/2006/relationships/hyperlink" Target="https://campfin.dallascityhall.com/FinalReports/tcc0000002163_20210406_161513.pdf" TargetMode="External"/><Relationship Id="rId11983" Type="http://schemas.openxmlformats.org/officeDocument/2006/relationships/hyperlink" Target="https://campfin.dallascityhall.com/FinalReports/tec0000002281_20210528_145340.pdf" TargetMode="External"/><Relationship Id="rId267" Type="http://schemas.openxmlformats.org/officeDocument/2006/relationships/hyperlink" Target="https://campfin.dallascityhall.com/FinalReports/srp0000002287_20210528_165001.pdf" TargetMode="External"/><Relationship Id="rId4003" Type="http://schemas.openxmlformats.org/officeDocument/2006/relationships/hyperlink" Target="https://campfin.dallascityhall.com/FinalReports/tec0000002139_20210401_144939.pdf" TargetMode="External"/><Relationship Id="rId5337" Type="http://schemas.openxmlformats.org/officeDocument/2006/relationships/hyperlink" Target="https://campfin.dallascityhall.com/FinalReports/tec0000002215_20210423_192557.pdf" TargetMode="External"/><Relationship Id="rId6668" Type="http://schemas.openxmlformats.org/officeDocument/2006/relationships/hyperlink" Target="https://campfin.dallascityhall.com/FinalReports/tec0000002129_20210330_082943.pdf" TargetMode="External"/><Relationship Id="rId7998" Type="http://schemas.openxmlformats.org/officeDocument/2006/relationships/hyperlink" Target="https://campfin.dallascityhall.com/FinalReports/tec0000002264_20210424_005914.pdf" TargetMode="External"/><Relationship Id="rId10652" Type="http://schemas.openxmlformats.org/officeDocument/2006/relationships/hyperlink" Target="https://campfin.dallascityhall.com/FinalReports/tec0000002258_20210423_152013.pdf" TargetMode="External"/><Relationship Id="rId11982" Type="http://schemas.openxmlformats.org/officeDocument/2006/relationships/hyperlink" Target="https://campfin.dallascityhall.com/FinalReports/rpt0000002312_20210710_091928.pdf" TargetMode="External"/><Relationship Id="rId266" Type="http://schemas.openxmlformats.org/officeDocument/2006/relationships/hyperlink" Target="https://campfin.dallascityhall.com/FinalReports/srp0000002353_20210715_192232.pdf" TargetMode="External"/><Relationship Id="rId4006" Type="http://schemas.openxmlformats.org/officeDocument/2006/relationships/hyperlink" Target="https://campfin.dallascityhall.com/FinalReports/tec0000002245_20210423_165648.pdf" TargetMode="External"/><Relationship Id="rId5334" Type="http://schemas.openxmlformats.org/officeDocument/2006/relationships/hyperlink" Target="https://campfin.dallascityhall.com/FinalReports/tec0000002215_20210423_192557.pdf" TargetMode="External"/><Relationship Id="rId6665" Type="http://schemas.openxmlformats.org/officeDocument/2006/relationships/hyperlink" Target="https://campfin.dallascityhall.com/FinalReports/tec0000002129_20210330_082943.pdf" TargetMode="External"/><Relationship Id="rId7997" Type="http://schemas.openxmlformats.org/officeDocument/2006/relationships/hyperlink" Target="https://campfin.dallascityhall.com/FinalReports/tec0000002264_20210424_005914.pdf" TargetMode="External"/><Relationship Id="rId11981" Type="http://schemas.openxmlformats.org/officeDocument/2006/relationships/hyperlink" Target="https://campfin.dallascityhall.com/FinalReports/tec0000002227_20210423_135604.pdf" TargetMode="External"/><Relationship Id="rId265" Type="http://schemas.openxmlformats.org/officeDocument/2006/relationships/hyperlink" Target="https://campfin.dallascityhall.com/FinalReports/srp0000002242_20210423_165522.pdf" TargetMode="External"/><Relationship Id="rId4005" Type="http://schemas.openxmlformats.org/officeDocument/2006/relationships/hyperlink" Target="https://campfin.dallascityhall.com/FinalReports/tec0000002139_20210401_144939.pdf" TargetMode="External"/><Relationship Id="rId5335" Type="http://schemas.openxmlformats.org/officeDocument/2006/relationships/hyperlink" Target="https://campfin.dallascityhall.com/FinalReports/tec0000002215_20210423_192557.pdf" TargetMode="External"/><Relationship Id="rId6666" Type="http://schemas.openxmlformats.org/officeDocument/2006/relationships/hyperlink" Target="https://campfin.dallascityhall.com/FinalReports/tec0000002129_20210330_082943.pdf" TargetMode="External"/><Relationship Id="rId7996" Type="http://schemas.openxmlformats.org/officeDocument/2006/relationships/hyperlink" Target="https://campfin.dallascityhall.com/FinalReports/tec0000002264_20210424_005914.pdf" TargetMode="External"/><Relationship Id="rId10650" Type="http://schemas.openxmlformats.org/officeDocument/2006/relationships/hyperlink" Target="https://campfin.dallascityhall.com/FinalReports/tcc0000002163_20210406_161513.pdf" TargetMode="External"/><Relationship Id="rId11980" Type="http://schemas.openxmlformats.org/officeDocument/2006/relationships/hyperlink" Target="https://campfin.dallascityhall.com/FinalReports/tec0000002281_20210528_145340.pdf" TargetMode="External"/><Relationship Id="rId5329" Type="http://schemas.openxmlformats.org/officeDocument/2006/relationships/hyperlink" Target="https://campfin.dallascityhall.com/FinalReports/tec0000002215_20210423_192557.pdf" TargetMode="External"/><Relationship Id="rId5327" Type="http://schemas.openxmlformats.org/officeDocument/2006/relationships/hyperlink" Target="https://campfin.dallascityhall.com/FinalReports/tec0000002215_20210423_192557.pdf" TargetMode="External"/><Relationship Id="rId6658" Type="http://schemas.openxmlformats.org/officeDocument/2006/relationships/hyperlink" Target="https://campfin.dallascityhall.com/FinalReports/tec0000002129_20210330_082943.pdf" TargetMode="External"/><Relationship Id="rId5328" Type="http://schemas.openxmlformats.org/officeDocument/2006/relationships/hyperlink" Target="https://campfin.dallascityhall.com/FinalReports/tec0000002215_20210423_192557.pdf" TargetMode="External"/><Relationship Id="rId6659" Type="http://schemas.openxmlformats.org/officeDocument/2006/relationships/hyperlink" Target="https://campfin.dallascityhall.com/FinalReports/tec0000002129_20210330_082943.pdf" TargetMode="External"/><Relationship Id="rId7989" Type="http://schemas.openxmlformats.org/officeDocument/2006/relationships/hyperlink" Target="https://campfin.dallascityhall.com/FinalReports/tec0000002200_20210402_024018.pdf" TargetMode="External"/><Relationship Id="rId260" Type="http://schemas.openxmlformats.org/officeDocument/2006/relationships/hyperlink" Target="https://campfin.dallascityhall.com/FinalReports/srp0000002353_20210715_192232.pdf" TargetMode="External"/><Relationship Id="rId10666" Type="http://schemas.openxmlformats.org/officeDocument/2006/relationships/hyperlink" Target="https://campfin.dallascityhall.com/FinalReports/tcc0000002163_20210406_161513.pdf" TargetMode="External"/><Relationship Id="rId11998" Type="http://schemas.openxmlformats.org/officeDocument/2006/relationships/hyperlink" Target="https://campfin.dallascityhall.com/FinalReports/tec0000002281_20210528_145340.pdf" TargetMode="External"/><Relationship Id="rId10667" Type="http://schemas.openxmlformats.org/officeDocument/2006/relationships/hyperlink" Target="https://campfin.dallascityhall.com/FinalReports/tcc0000002163_20210406_161513.pdf" TargetMode="External"/><Relationship Id="rId11997" Type="http://schemas.openxmlformats.org/officeDocument/2006/relationships/hyperlink" Target="https://campfin.dallascityhall.com/FinalReports/rpt0000002312_20210710_091928.pdf" TargetMode="External"/><Relationship Id="rId259" Type="http://schemas.openxmlformats.org/officeDocument/2006/relationships/hyperlink" Target="https://campfin.dallascityhall.com/FinalReports/srp0000002169_20210401_164351.pdf" TargetMode="External"/><Relationship Id="rId10664" Type="http://schemas.openxmlformats.org/officeDocument/2006/relationships/hyperlink" Target="https://campfin.dallascityhall.com/FinalReports/tcc0000002163_20210406_161513.pdf" TargetMode="External"/><Relationship Id="rId11996" Type="http://schemas.openxmlformats.org/officeDocument/2006/relationships/hyperlink" Target="https://campfin.dallascityhall.com/FinalReports/rpt0000002312_20210710_091928.pdf" TargetMode="External"/><Relationship Id="rId258" Type="http://schemas.openxmlformats.org/officeDocument/2006/relationships/hyperlink" Target="https://campfin.dallascityhall.com/FinalReports/srp0000002087_20210114_215415.pdf" TargetMode="External"/><Relationship Id="rId10665" Type="http://schemas.openxmlformats.org/officeDocument/2006/relationships/hyperlink" Target="https://campfin.dallascityhall.com/FinalReports/tcc0000002163_20210406_161513.pdf" TargetMode="External"/><Relationship Id="rId11995" Type="http://schemas.openxmlformats.org/officeDocument/2006/relationships/hyperlink" Target="https://campfin.dallascityhall.com/FinalReports/rpt0000002312_20210710_091928.pdf" TargetMode="External"/><Relationship Id="rId7980" Type="http://schemas.openxmlformats.org/officeDocument/2006/relationships/hyperlink" Target="https://campfin.dallascityhall.com/FinalReports/tec0000002264_20210424_005914.pdf" TargetMode="External"/><Relationship Id="rId10668" Type="http://schemas.openxmlformats.org/officeDocument/2006/relationships/hyperlink" Target="https://campfin.dallascityhall.com/FinalReports/tcc0000002163_20210406_161513.pdf" TargetMode="External"/><Relationship Id="rId10669" Type="http://schemas.openxmlformats.org/officeDocument/2006/relationships/hyperlink" Target="https://campfin.dallascityhall.com/FinalReports/tcc0000002163_20210406_161513.pdf" TargetMode="External"/><Relationship Id="rId11999" Type="http://schemas.openxmlformats.org/officeDocument/2006/relationships/hyperlink" Target="https://campfin.dallascityhall.com/FinalReports/rpt0000002312_20210710_091928.pdf" TargetMode="External"/><Relationship Id="rId253" Type="http://schemas.openxmlformats.org/officeDocument/2006/relationships/hyperlink" Target="https://campfin.dallascityhall.com/FinalReports/srp0000002042_20200714_083118.pdf" TargetMode="External"/><Relationship Id="rId5321" Type="http://schemas.openxmlformats.org/officeDocument/2006/relationships/hyperlink" Target="https://campfin.dallascityhall.com/FinalReports/tec0000002215_20210423_192557.pdf" TargetMode="External"/><Relationship Id="rId6652" Type="http://schemas.openxmlformats.org/officeDocument/2006/relationships/hyperlink" Target="https://campfin.dallascityhall.com/FinalReports/tec0000002129_20210330_082943.pdf" TargetMode="External"/><Relationship Id="rId7984" Type="http://schemas.openxmlformats.org/officeDocument/2006/relationships/hyperlink" Target="https://campfin.dallascityhall.com/FinalReports/tec0000002264_20210424_005914.pdf" TargetMode="External"/><Relationship Id="rId11990" Type="http://schemas.openxmlformats.org/officeDocument/2006/relationships/hyperlink" Target="https://campfin.dallascityhall.com/FinalReports/rpt0000002312_20210710_091928.pdf" TargetMode="External"/><Relationship Id="rId252" Type="http://schemas.openxmlformats.org/officeDocument/2006/relationships/hyperlink" Target="https://campfin.dallascityhall.com/FinalReports/srp0000002405_20220115_111931.pdf" TargetMode="External"/><Relationship Id="rId5322" Type="http://schemas.openxmlformats.org/officeDocument/2006/relationships/hyperlink" Target="https://campfin.dallascityhall.com/FinalReports/tec0000002215_20210423_192557.pdf" TargetMode="External"/><Relationship Id="rId6653" Type="http://schemas.openxmlformats.org/officeDocument/2006/relationships/hyperlink" Target="https://campfin.dallascityhall.com/FinalReports/tec0000002129_20210330_082943.pdf" TargetMode="External"/><Relationship Id="rId7983" Type="http://schemas.openxmlformats.org/officeDocument/2006/relationships/hyperlink" Target="https://campfin.dallascityhall.com/FinalReports/tec0000002264_20210424_005914.pdf" TargetMode="External"/><Relationship Id="rId251" Type="http://schemas.openxmlformats.org/officeDocument/2006/relationships/hyperlink" Target="https://campfin.dallascityhall.com/FinalReports/srp0000002353_20210715_192232.pdf" TargetMode="External"/><Relationship Id="rId6650" Type="http://schemas.openxmlformats.org/officeDocument/2006/relationships/hyperlink" Target="https://campfin.dallascityhall.com/FinalReports/tec0000002129_20210330_082943.pdf" TargetMode="External"/><Relationship Id="rId7982" Type="http://schemas.openxmlformats.org/officeDocument/2006/relationships/hyperlink" Target="https://campfin.dallascityhall.com/FinalReports/tec0000002264_20210424_005914.pdf" TargetMode="External"/><Relationship Id="rId250" Type="http://schemas.openxmlformats.org/officeDocument/2006/relationships/hyperlink" Target="https://campfin.dallascityhall.com/FinalReports/srp0000002042_20200714_083118.pdf" TargetMode="External"/><Relationship Id="rId5320" Type="http://schemas.openxmlformats.org/officeDocument/2006/relationships/hyperlink" Target="https://campfin.dallascityhall.com/FinalReports/tec0000002215_20210423_192557.pdf" TargetMode="External"/><Relationship Id="rId6651" Type="http://schemas.openxmlformats.org/officeDocument/2006/relationships/hyperlink" Target="https://campfin.dallascityhall.com/FinalReports/tec0000002129_20210330_082943.pdf" TargetMode="External"/><Relationship Id="rId7981" Type="http://schemas.openxmlformats.org/officeDocument/2006/relationships/hyperlink" Target="https://campfin.dallascityhall.com/FinalReports/tec0000002264_20210424_005914.pdf" TargetMode="External"/><Relationship Id="rId257" Type="http://schemas.openxmlformats.org/officeDocument/2006/relationships/hyperlink" Target="https://campfin.dallascityhall.com/FinalReports/srp0000002087_20210114_215415.pdf" TargetMode="External"/><Relationship Id="rId5325" Type="http://schemas.openxmlformats.org/officeDocument/2006/relationships/hyperlink" Target="https://campfin.dallascityhall.com/FinalReports/tec0000002215_20210423_192557.pdf" TargetMode="External"/><Relationship Id="rId6656" Type="http://schemas.openxmlformats.org/officeDocument/2006/relationships/hyperlink" Target="https://campfin.dallascityhall.com/FinalReports/tec0000002129_20210330_082943.pdf" TargetMode="External"/><Relationship Id="rId7988" Type="http://schemas.openxmlformats.org/officeDocument/2006/relationships/hyperlink" Target="https://campfin.dallascityhall.com/FinalReports/tec0000002264_20210424_005914.pdf" TargetMode="External"/><Relationship Id="rId10662" Type="http://schemas.openxmlformats.org/officeDocument/2006/relationships/hyperlink" Target="https://campfin.dallascityhall.com/FinalReports/tec0000002258_20210423_152013.pdf" TargetMode="External"/><Relationship Id="rId11994" Type="http://schemas.openxmlformats.org/officeDocument/2006/relationships/hyperlink" Target="https://campfin.dallascityhall.com/FinalReports/rpt0000002312_20210710_091928.pdf" TargetMode="External"/><Relationship Id="rId256" Type="http://schemas.openxmlformats.org/officeDocument/2006/relationships/hyperlink" Target="https://campfin.dallascityhall.com/FinalReports/srp0000002287_20210528_165001.pdf" TargetMode="External"/><Relationship Id="rId5326" Type="http://schemas.openxmlformats.org/officeDocument/2006/relationships/hyperlink" Target="https://campfin.dallascityhall.com/FinalReports/tec0000002215_20210423_192557.pdf" TargetMode="External"/><Relationship Id="rId6657" Type="http://schemas.openxmlformats.org/officeDocument/2006/relationships/hyperlink" Target="https://campfin.dallascityhall.com/FinalReports/tec0000002129_20210330_082943.pdf" TargetMode="External"/><Relationship Id="rId7987" Type="http://schemas.openxmlformats.org/officeDocument/2006/relationships/hyperlink" Target="https://campfin.dallascityhall.com/FinalReports/tec0000002264_20210424_005914.pdf" TargetMode="External"/><Relationship Id="rId10663" Type="http://schemas.openxmlformats.org/officeDocument/2006/relationships/hyperlink" Target="https://campfin.dallascityhall.com/FinalReports/tcc0000002163_20210406_161513.pdf" TargetMode="External"/><Relationship Id="rId11993" Type="http://schemas.openxmlformats.org/officeDocument/2006/relationships/hyperlink" Target="https://campfin.dallascityhall.com/FinalReports/tec0000002281_20210528_145340.pdf" TargetMode="External"/><Relationship Id="rId255" Type="http://schemas.openxmlformats.org/officeDocument/2006/relationships/hyperlink" Target="https://campfin.dallascityhall.com/FinalReports/srp0000002242_20210423_165522.pdf" TargetMode="External"/><Relationship Id="rId5323" Type="http://schemas.openxmlformats.org/officeDocument/2006/relationships/hyperlink" Target="https://campfin.dallascityhall.com/FinalReports/tec0000002215_20210423_192557.pdf" TargetMode="External"/><Relationship Id="rId6654" Type="http://schemas.openxmlformats.org/officeDocument/2006/relationships/hyperlink" Target="https://campfin.dallascityhall.com/FinalReports/tec0000002129_20210330_082943.pdf" TargetMode="External"/><Relationship Id="rId7986" Type="http://schemas.openxmlformats.org/officeDocument/2006/relationships/hyperlink" Target="https://campfin.dallascityhall.com/FinalReports/tec0000002264_20210424_005914.pdf" TargetMode="External"/><Relationship Id="rId10660" Type="http://schemas.openxmlformats.org/officeDocument/2006/relationships/hyperlink" Target="https://campfin.dallascityhall.com/FinalReports/tcc0000002163_20210406_161513.pdf" TargetMode="External"/><Relationship Id="rId11992" Type="http://schemas.openxmlformats.org/officeDocument/2006/relationships/hyperlink" Target="https://campfin.dallascityhall.com/FinalReports/rpt0000002312_20210710_091928.pdf" TargetMode="External"/><Relationship Id="rId254" Type="http://schemas.openxmlformats.org/officeDocument/2006/relationships/hyperlink" Target="https://campfin.dallascityhall.com/FinalReports/srp0000002287_20210528_165001.pdf" TargetMode="External"/><Relationship Id="rId5324" Type="http://schemas.openxmlformats.org/officeDocument/2006/relationships/hyperlink" Target="https://campfin.dallascityhall.com/FinalReports/tec0000002215_20210423_192557.pdf" TargetMode="External"/><Relationship Id="rId6655" Type="http://schemas.openxmlformats.org/officeDocument/2006/relationships/hyperlink" Target="https://campfin.dallascityhall.com/FinalReports/tec0000002129_20210330_082943.pdf" TargetMode="External"/><Relationship Id="rId7985" Type="http://schemas.openxmlformats.org/officeDocument/2006/relationships/hyperlink" Target="https://campfin.dallascityhall.com/FinalReports/tec0000002264_20210424_005914.pdf" TargetMode="External"/><Relationship Id="rId10661" Type="http://schemas.openxmlformats.org/officeDocument/2006/relationships/hyperlink" Target="https://campfin.dallascityhall.com/FinalReports/tcc0000002163_20210406_161513.pdf" TargetMode="External"/><Relationship Id="rId11991" Type="http://schemas.openxmlformats.org/officeDocument/2006/relationships/hyperlink" Target="https://campfin.dallascityhall.com/FinalReports/srp0000002408_20220118_130408.pdf" TargetMode="External"/><Relationship Id="rId4029" Type="http://schemas.openxmlformats.org/officeDocument/2006/relationships/hyperlink" Target="https://campfin.dallascityhall.com/FinalReports/tec0000002139_20210401_144939.pdf" TargetMode="External"/><Relationship Id="rId293" Type="http://schemas.openxmlformats.org/officeDocument/2006/relationships/hyperlink" Target="https://campfin.dallascityhall.com/FinalReports/srp0000002087_20210114_215415.pdf" TargetMode="External"/><Relationship Id="rId292" Type="http://schemas.openxmlformats.org/officeDocument/2006/relationships/hyperlink" Target="https://campfin.dallascityhall.com/FinalReports/srp0000002087_20210114_215415.pdf" TargetMode="External"/><Relationship Id="rId291" Type="http://schemas.openxmlformats.org/officeDocument/2006/relationships/hyperlink" Target="https://campfin.dallascityhall.com/FinalReports/srp0000002087_20210114_215415.pdf" TargetMode="External"/><Relationship Id="rId290" Type="http://schemas.openxmlformats.org/officeDocument/2006/relationships/hyperlink" Target="https://campfin.dallascityhall.com/FinalReports/srp0000002087_20210114_215415.pdf" TargetMode="External"/><Relationship Id="rId10639" Type="http://schemas.openxmlformats.org/officeDocument/2006/relationships/hyperlink" Target="https://campfin.dallascityhall.com/FinalReports/tec0000002258_20210423_152013.pdf" TargetMode="External"/><Relationship Id="rId10633" Type="http://schemas.openxmlformats.org/officeDocument/2006/relationships/hyperlink" Target="https://campfin.dallascityhall.com/FinalReports/tcc0000002163_20210406_161513.pdf" TargetMode="External"/><Relationship Id="rId11965" Type="http://schemas.openxmlformats.org/officeDocument/2006/relationships/hyperlink" Target="https://campfin.dallascityhall.com/FinalReports/tec0000002281_20210528_145340.pdf" TargetMode="External"/><Relationship Id="rId10634" Type="http://schemas.openxmlformats.org/officeDocument/2006/relationships/hyperlink" Target="https://campfin.dallascityhall.com/FinalReports/tcc0000002163_20210406_161513.pdf" TargetMode="External"/><Relationship Id="rId11964" Type="http://schemas.openxmlformats.org/officeDocument/2006/relationships/hyperlink" Target="https://campfin.dallascityhall.com/FinalReports/tec0000002281_20210528_145340.pdf" TargetMode="External"/><Relationship Id="rId10631" Type="http://schemas.openxmlformats.org/officeDocument/2006/relationships/hyperlink" Target="https://campfin.dallascityhall.com/FinalReports/tec0000002288_20210528_151725.pdf" TargetMode="External"/><Relationship Id="rId11963" Type="http://schemas.openxmlformats.org/officeDocument/2006/relationships/hyperlink" Target="https://campfin.dallascityhall.com/FinalReports/tec0000002281_20210528_145340.pdf" TargetMode="External"/><Relationship Id="rId10632" Type="http://schemas.openxmlformats.org/officeDocument/2006/relationships/hyperlink" Target="https://campfin.dallascityhall.com/FinalReports/tec0000002288_20210528_151725.pdf" TargetMode="External"/><Relationship Id="rId11962" Type="http://schemas.openxmlformats.org/officeDocument/2006/relationships/hyperlink" Target="https://campfin.dallascityhall.com/FinalReports/tec0000002281_20210528_145340.pdf" TargetMode="External"/><Relationship Id="rId5350" Type="http://schemas.openxmlformats.org/officeDocument/2006/relationships/hyperlink" Target="https://campfin.dallascityhall.com/FinalReports/tec0000002095_20210115_152438.pdf" TargetMode="External"/><Relationship Id="rId6681" Type="http://schemas.openxmlformats.org/officeDocument/2006/relationships/hyperlink" Target="https://campfin.dallascityhall.com/FinalReports/tec0000002243_20210423_105050.pdf" TargetMode="External"/><Relationship Id="rId10637" Type="http://schemas.openxmlformats.org/officeDocument/2006/relationships/hyperlink" Target="https://campfin.dallascityhall.com/FinalReports/tcc0000002163_20210406_161513.pdf" TargetMode="External"/><Relationship Id="rId11969" Type="http://schemas.openxmlformats.org/officeDocument/2006/relationships/hyperlink" Target="https://campfin.dallascityhall.com/FinalReports/rpt0000002312_20210710_091928.pdf" TargetMode="External"/><Relationship Id="rId5351" Type="http://schemas.openxmlformats.org/officeDocument/2006/relationships/hyperlink" Target="https://campfin.dallascityhall.com/FinalReports/tec0000002134_20210331_175059.pdf" TargetMode="External"/><Relationship Id="rId6682" Type="http://schemas.openxmlformats.org/officeDocument/2006/relationships/hyperlink" Target="https://campfin.dallascityhall.com/FinalReports/tec0000002243_20210423_105050.pdf" TargetMode="External"/><Relationship Id="rId10638" Type="http://schemas.openxmlformats.org/officeDocument/2006/relationships/hyperlink" Target="https://campfin.dallascityhall.com/FinalReports/tec0000002258_20210423_152013.pdf" TargetMode="External"/><Relationship Id="rId11968" Type="http://schemas.openxmlformats.org/officeDocument/2006/relationships/hyperlink" Target="https://campfin.dallascityhall.com/FinalReports/tec0000002281_20210528_145340.pdf" TargetMode="External"/><Relationship Id="rId4020" Type="http://schemas.openxmlformats.org/officeDocument/2006/relationships/hyperlink" Target="https://campfin.dallascityhall.com/FinalReports/tec0000002139_20210401_144939.pdf" TargetMode="External"/><Relationship Id="rId10635" Type="http://schemas.openxmlformats.org/officeDocument/2006/relationships/hyperlink" Target="https://campfin.dallascityhall.com/FinalReports/tcc0000002163_20210406_161513.pdf" TargetMode="External"/><Relationship Id="rId11967" Type="http://schemas.openxmlformats.org/officeDocument/2006/relationships/hyperlink" Target="https://campfin.dallascityhall.com/FinalReports/tec0000002281_20210528_145340.pdf" TargetMode="External"/><Relationship Id="rId6680" Type="http://schemas.openxmlformats.org/officeDocument/2006/relationships/hyperlink" Target="https://campfin.dallascityhall.com/FinalReports/tec0000002243_20210423_105050.pdf" TargetMode="External"/><Relationship Id="rId10636" Type="http://schemas.openxmlformats.org/officeDocument/2006/relationships/hyperlink" Target="https://campfin.dallascityhall.com/FinalReports/tcc0000002163_20210406_161513.pdf" TargetMode="External"/><Relationship Id="rId11966" Type="http://schemas.openxmlformats.org/officeDocument/2006/relationships/hyperlink" Target="https://campfin.dallascityhall.com/FinalReports/tec0000002281_20210528_145340.pdf" TargetMode="External"/><Relationship Id="rId286" Type="http://schemas.openxmlformats.org/officeDocument/2006/relationships/hyperlink" Target="https://campfin.dallascityhall.com/FinalReports/srp0000002042_20200714_083118.pdf" TargetMode="External"/><Relationship Id="rId4022" Type="http://schemas.openxmlformats.org/officeDocument/2006/relationships/hyperlink" Target="https://campfin.dallascityhall.com/FinalReports/tec0000002139_20210401_144939.pdf" TargetMode="External"/><Relationship Id="rId5354" Type="http://schemas.openxmlformats.org/officeDocument/2006/relationships/hyperlink" Target="https://campfin.dallascityhall.com/FinalReports/tec0000002134_20210331_175059.pdf" TargetMode="External"/><Relationship Id="rId6685" Type="http://schemas.openxmlformats.org/officeDocument/2006/relationships/hyperlink" Target="https://campfin.dallascityhall.com/FinalReports/tec0000002243_20210423_105050.pdf" TargetMode="External"/><Relationship Id="rId285" Type="http://schemas.openxmlformats.org/officeDocument/2006/relationships/hyperlink" Target="https://campfin.dallascityhall.com/FinalReports/srp0000002042_20200714_083118.pdf" TargetMode="External"/><Relationship Id="rId4021" Type="http://schemas.openxmlformats.org/officeDocument/2006/relationships/hyperlink" Target="https://campfin.dallascityhall.com/FinalReports/tec0000002139_20210401_144939.pdf" TargetMode="External"/><Relationship Id="rId5355" Type="http://schemas.openxmlformats.org/officeDocument/2006/relationships/hyperlink" Target="https://campfin.dallascityhall.com/FinalReports/tec0000002134_20210331_175059.pdf" TargetMode="External"/><Relationship Id="rId6686" Type="http://schemas.openxmlformats.org/officeDocument/2006/relationships/hyperlink" Target="https://campfin.dallascityhall.com/FinalReports/tec0000002243_20210423_105050.pdf" TargetMode="External"/><Relationship Id="rId284" Type="http://schemas.openxmlformats.org/officeDocument/2006/relationships/hyperlink" Target="https://campfin.dallascityhall.com/FinalReports/srp0000002405_20220115_111931.pdf" TargetMode="External"/><Relationship Id="rId4024" Type="http://schemas.openxmlformats.org/officeDocument/2006/relationships/hyperlink" Target="https://campfin.dallascityhall.com/FinalReports/tec0000002139_20210401_144939.pdf" TargetMode="External"/><Relationship Id="rId5352" Type="http://schemas.openxmlformats.org/officeDocument/2006/relationships/hyperlink" Target="https://campfin.dallascityhall.com/FinalReports/tec0000002134_20210331_175059.pdf" TargetMode="External"/><Relationship Id="rId6683" Type="http://schemas.openxmlformats.org/officeDocument/2006/relationships/hyperlink" Target="https://campfin.dallascityhall.com/FinalReports/tec0000002243_20210423_105050.pdf" TargetMode="External"/><Relationship Id="rId283" Type="http://schemas.openxmlformats.org/officeDocument/2006/relationships/hyperlink" Target="https://campfin.dallascityhall.com/FinalReports/srp0000002405_20220115_111931.pdf" TargetMode="External"/><Relationship Id="rId4023" Type="http://schemas.openxmlformats.org/officeDocument/2006/relationships/hyperlink" Target="https://campfin.dallascityhall.com/FinalReports/tec0000002139_20210401_144939.pdf" TargetMode="External"/><Relationship Id="rId5353" Type="http://schemas.openxmlformats.org/officeDocument/2006/relationships/hyperlink" Target="https://campfin.dallascityhall.com/FinalReports/tec0000002134_20210331_175059.pdf" TargetMode="External"/><Relationship Id="rId6684" Type="http://schemas.openxmlformats.org/officeDocument/2006/relationships/hyperlink" Target="https://campfin.dallascityhall.com/FinalReports/tec0000002243_20210423_105050.pdf" TargetMode="External"/><Relationship Id="rId4026" Type="http://schemas.openxmlformats.org/officeDocument/2006/relationships/hyperlink" Target="https://campfin.dallascityhall.com/FinalReports/tec0000002139_20210401_144939.pdf" TargetMode="External"/><Relationship Id="rId5358" Type="http://schemas.openxmlformats.org/officeDocument/2006/relationships/hyperlink" Target="https://campfin.dallascityhall.com/FinalReports/tec0000002134_20210331_175059.pdf" TargetMode="External"/><Relationship Id="rId6689" Type="http://schemas.openxmlformats.org/officeDocument/2006/relationships/hyperlink" Target="https://campfin.dallascityhall.com/FinalReports/tec0000002323_20210714_123226.pdf" TargetMode="External"/><Relationship Id="rId11961" Type="http://schemas.openxmlformats.org/officeDocument/2006/relationships/hyperlink" Target="https://campfin.dallascityhall.com/FinalReports/tec0000002281_20210528_145340.pdf" TargetMode="External"/><Relationship Id="rId289" Type="http://schemas.openxmlformats.org/officeDocument/2006/relationships/hyperlink" Target="https://campfin.dallascityhall.com/FinalReports/srp0000002087_20210114_215415.pdf" TargetMode="External"/><Relationship Id="rId4025" Type="http://schemas.openxmlformats.org/officeDocument/2006/relationships/hyperlink" Target="https://campfin.dallascityhall.com/FinalReports/tec0000002139_20210401_144939.pdf" TargetMode="External"/><Relationship Id="rId5359" Type="http://schemas.openxmlformats.org/officeDocument/2006/relationships/hyperlink" Target="https://campfin.dallascityhall.com/FinalReports/tec0000002134_20210331_175059.pdf" TargetMode="External"/><Relationship Id="rId10630" Type="http://schemas.openxmlformats.org/officeDocument/2006/relationships/hyperlink" Target="https://campfin.dallascityhall.com/FinalReports/tcc0000002163_20210406_161513.pdf" TargetMode="External"/><Relationship Id="rId11960" Type="http://schemas.openxmlformats.org/officeDocument/2006/relationships/hyperlink" Target="https://campfin.dallascityhall.com/FinalReports/tec0000002281_20210528_145340.pdf" TargetMode="External"/><Relationship Id="rId288" Type="http://schemas.openxmlformats.org/officeDocument/2006/relationships/hyperlink" Target="https://campfin.dallascityhall.com/FinalReports/srp0000002087_20210114_215415.pdf" TargetMode="External"/><Relationship Id="rId4028" Type="http://schemas.openxmlformats.org/officeDocument/2006/relationships/hyperlink" Target="https://campfin.dallascityhall.com/FinalReports/tec0000002139_20210401_144939.pdf" TargetMode="External"/><Relationship Id="rId5356" Type="http://schemas.openxmlformats.org/officeDocument/2006/relationships/hyperlink" Target="https://campfin.dallascityhall.com/FinalReports/tec0000002134_20210331_175059.pdf" TargetMode="External"/><Relationship Id="rId6687" Type="http://schemas.openxmlformats.org/officeDocument/2006/relationships/hyperlink" Target="https://campfin.dallascityhall.com/FinalReports/tec0000002243_20210423_105050.pdf" TargetMode="External"/><Relationship Id="rId287" Type="http://schemas.openxmlformats.org/officeDocument/2006/relationships/hyperlink" Target="https://campfin.dallascityhall.com/FinalReports/srp0000002042_20200714_083118.pdf" TargetMode="External"/><Relationship Id="rId4027" Type="http://schemas.openxmlformats.org/officeDocument/2006/relationships/hyperlink" Target="https://campfin.dallascityhall.com/FinalReports/tec0000002139_20210401_144939.pdf" TargetMode="External"/><Relationship Id="rId5357" Type="http://schemas.openxmlformats.org/officeDocument/2006/relationships/hyperlink" Target="https://campfin.dallascityhall.com/FinalReports/tec0000002134_20210331_175059.pdf" TargetMode="External"/><Relationship Id="rId6688" Type="http://schemas.openxmlformats.org/officeDocument/2006/relationships/hyperlink" Target="https://campfin.dallascityhall.com/FinalReports/tec0000002243_20210423_105050.pdf" TargetMode="External"/><Relationship Id="rId4019" Type="http://schemas.openxmlformats.org/officeDocument/2006/relationships/hyperlink" Target="https://campfin.dallascityhall.com/FinalReports/tec0000002139_20210401_144939.pdf" TargetMode="External"/><Relationship Id="rId4018" Type="http://schemas.openxmlformats.org/officeDocument/2006/relationships/hyperlink" Target="https://campfin.dallascityhall.com/FinalReports/tec0000002139_20210401_144939.pdf" TargetMode="External"/><Relationship Id="rId5349" Type="http://schemas.openxmlformats.org/officeDocument/2006/relationships/hyperlink" Target="https://campfin.dallascityhall.com/FinalReports/tec0000002215_20210423_192557.pdf" TargetMode="External"/><Relationship Id="rId282" Type="http://schemas.openxmlformats.org/officeDocument/2006/relationships/hyperlink" Target="https://campfin.dallascityhall.com/FinalReports/srp0000002405_20220115_111931.pdf" TargetMode="External"/><Relationship Id="rId281" Type="http://schemas.openxmlformats.org/officeDocument/2006/relationships/hyperlink" Target="https://campfin.dallascityhall.com/FinalReports/srp0000002287_20210528_165001.pdf" TargetMode="External"/><Relationship Id="rId280" Type="http://schemas.openxmlformats.org/officeDocument/2006/relationships/hyperlink" Target="https://campfin.dallascityhall.com/FinalReports/srp0000002242_20210423_165522.pdf" TargetMode="External"/><Relationship Id="rId10644" Type="http://schemas.openxmlformats.org/officeDocument/2006/relationships/hyperlink" Target="https://campfin.dallascityhall.com/FinalReports/rpt0000002348_20210715_155941.pdf" TargetMode="External"/><Relationship Id="rId11976" Type="http://schemas.openxmlformats.org/officeDocument/2006/relationships/hyperlink" Target="https://campfin.dallascityhall.com/FinalReports/rpt0000002312_20210710_091928.pdf" TargetMode="External"/><Relationship Id="rId10645" Type="http://schemas.openxmlformats.org/officeDocument/2006/relationships/hyperlink" Target="https://campfin.dallascityhall.com/FinalReports/tcc0000002163_20210406_161513.pdf" TargetMode="External"/><Relationship Id="rId11975" Type="http://schemas.openxmlformats.org/officeDocument/2006/relationships/hyperlink" Target="https://campfin.dallascityhall.com/FinalReports/tec0000002281_20210528_145340.pdf" TargetMode="External"/><Relationship Id="rId10642" Type="http://schemas.openxmlformats.org/officeDocument/2006/relationships/hyperlink" Target="https://campfin.dallascityhall.com/FinalReports/tcc0000002163_20210406_161513.pdf" TargetMode="External"/><Relationship Id="rId11974" Type="http://schemas.openxmlformats.org/officeDocument/2006/relationships/hyperlink" Target="https://campfin.dallascityhall.com/FinalReports/rpt0000002312_20210710_091928.pdf" TargetMode="External"/><Relationship Id="rId10643" Type="http://schemas.openxmlformats.org/officeDocument/2006/relationships/hyperlink" Target="https://campfin.dallascityhall.com/FinalReports/tcc0000002163_20210406_161513.pdf" TargetMode="External"/><Relationship Id="rId11973" Type="http://schemas.openxmlformats.org/officeDocument/2006/relationships/hyperlink" Target="https://campfin.dallascityhall.com/FinalReports/tec0000002227_20210423_135604.pdf" TargetMode="External"/><Relationship Id="rId6670" Type="http://schemas.openxmlformats.org/officeDocument/2006/relationships/hyperlink" Target="https://campfin.dallascityhall.com/FinalReports/tec0000002129_20210330_082943.pdf" TargetMode="External"/><Relationship Id="rId10648" Type="http://schemas.openxmlformats.org/officeDocument/2006/relationships/hyperlink" Target="https://campfin.dallascityhall.com/FinalReports/tcc0000002163_20210406_161513.pdf" TargetMode="External"/><Relationship Id="rId5340" Type="http://schemas.openxmlformats.org/officeDocument/2006/relationships/hyperlink" Target="https://campfin.dallascityhall.com/FinalReports/tec0000002215_20210423_192557.pdf" TargetMode="External"/><Relationship Id="rId6671" Type="http://schemas.openxmlformats.org/officeDocument/2006/relationships/hyperlink" Target="https://campfin.dallascityhall.com/FinalReports/tec0000002129_20210330_082943.pdf" TargetMode="External"/><Relationship Id="rId10649" Type="http://schemas.openxmlformats.org/officeDocument/2006/relationships/hyperlink" Target="https://campfin.dallascityhall.com/FinalReports/tcc0000002163_20210406_161513.pdf" TargetMode="External"/><Relationship Id="rId11979" Type="http://schemas.openxmlformats.org/officeDocument/2006/relationships/hyperlink" Target="https://campfin.dallascityhall.com/FinalReports/tec0000002136_20210401_102813.pdf" TargetMode="External"/><Relationship Id="rId10646" Type="http://schemas.openxmlformats.org/officeDocument/2006/relationships/hyperlink" Target="https://campfin.dallascityhall.com/FinalReports/tcc0000002163_20210406_161513.pdf" TargetMode="External"/><Relationship Id="rId11978" Type="http://schemas.openxmlformats.org/officeDocument/2006/relationships/hyperlink" Target="https://campfin.dallascityhall.com/FinalReports/tec0000002136_20210401_102813.pdf" TargetMode="External"/><Relationship Id="rId10647" Type="http://schemas.openxmlformats.org/officeDocument/2006/relationships/hyperlink" Target="https://campfin.dallascityhall.com/FinalReports/tcc0000002163_20210406_161513.pdf" TargetMode="External"/><Relationship Id="rId11977" Type="http://schemas.openxmlformats.org/officeDocument/2006/relationships/hyperlink" Target="https://campfin.dallascityhall.com/FinalReports/tec0000002136_20210401_102813.pdf" TargetMode="External"/><Relationship Id="rId275" Type="http://schemas.openxmlformats.org/officeDocument/2006/relationships/hyperlink" Target="https://campfin.dallascityhall.com/FinalReports/srp0000002242_20210423_165522.pdf" TargetMode="External"/><Relationship Id="rId4011" Type="http://schemas.openxmlformats.org/officeDocument/2006/relationships/hyperlink" Target="https://campfin.dallascityhall.com/FinalReports/tec0000002139_20210401_144939.pdf" TargetMode="External"/><Relationship Id="rId5343" Type="http://schemas.openxmlformats.org/officeDocument/2006/relationships/hyperlink" Target="https://campfin.dallascityhall.com/FinalReports/tec0000002215_20210423_192557.pdf" TargetMode="External"/><Relationship Id="rId6674" Type="http://schemas.openxmlformats.org/officeDocument/2006/relationships/hyperlink" Target="https://campfin.dallascityhall.com/FinalReports/tec0000002243_20210423_105050.pdf" TargetMode="External"/><Relationship Id="rId274" Type="http://schemas.openxmlformats.org/officeDocument/2006/relationships/hyperlink" Target="https://campfin.dallascityhall.com/FinalReports/srp0000002169_20210401_164351.pdf" TargetMode="External"/><Relationship Id="rId4010" Type="http://schemas.openxmlformats.org/officeDocument/2006/relationships/hyperlink" Target="https://campfin.dallascityhall.com/FinalReports/tec0000002139_20210401_144939.pdf" TargetMode="External"/><Relationship Id="rId5344" Type="http://schemas.openxmlformats.org/officeDocument/2006/relationships/hyperlink" Target="https://campfin.dallascityhall.com/FinalReports/tec0000002215_20210423_192557.pdf" TargetMode="External"/><Relationship Id="rId6675" Type="http://schemas.openxmlformats.org/officeDocument/2006/relationships/hyperlink" Target="https://campfin.dallascityhall.com/FinalReports/tec0000002243_20210423_105050.pdf" TargetMode="External"/><Relationship Id="rId273" Type="http://schemas.openxmlformats.org/officeDocument/2006/relationships/hyperlink" Target="https://campfin.dallascityhall.com/FinalReports/srp0000002353_20210715_192232.pdf" TargetMode="External"/><Relationship Id="rId4013" Type="http://schemas.openxmlformats.org/officeDocument/2006/relationships/hyperlink" Target="https://campfin.dallascityhall.com/FinalReports/tec0000002139_20210401_144939.pdf" TargetMode="External"/><Relationship Id="rId5341" Type="http://schemas.openxmlformats.org/officeDocument/2006/relationships/hyperlink" Target="https://campfin.dallascityhall.com/FinalReports/tec0000002215_20210423_192557.pdf" TargetMode="External"/><Relationship Id="rId6672" Type="http://schemas.openxmlformats.org/officeDocument/2006/relationships/hyperlink" Target="https://campfin.dallascityhall.com/FinalReports/tec0000002243_20210423_105050.pdf" TargetMode="External"/><Relationship Id="rId272" Type="http://schemas.openxmlformats.org/officeDocument/2006/relationships/hyperlink" Target="https://campfin.dallascityhall.com/FinalReports/srp0000002242_20210423_165522.pdf" TargetMode="External"/><Relationship Id="rId4012" Type="http://schemas.openxmlformats.org/officeDocument/2006/relationships/hyperlink" Target="https://campfin.dallascityhall.com/FinalReports/tec0000002139_20210401_144939.pdf" TargetMode="External"/><Relationship Id="rId5342" Type="http://schemas.openxmlformats.org/officeDocument/2006/relationships/hyperlink" Target="https://campfin.dallascityhall.com/FinalReports/tec0000002215_20210423_192557.pdf" TargetMode="External"/><Relationship Id="rId6673" Type="http://schemas.openxmlformats.org/officeDocument/2006/relationships/hyperlink" Target="https://campfin.dallascityhall.com/FinalReports/tec0000002243_20210423_105050.pdf" TargetMode="External"/><Relationship Id="rId279" Type="http://schemas.openxmlformats.org/officeDocument/2006/relationships/hyperlink" Target="https://campfin.dallascityhall.com/FinalReports/srp0000002169_20210401_164351.pdf" TargetMode="External"/><Relationship Id="rId4015" Type="http://schemas.openxmlformats.org/officeDocument/2006/relationships/hyperlink" Target="https://campfin.dallascityhall.com/FinalReports/tec0000002139_20210401_144939.pdf" TargetMode="External"/><Relationship Id="rId5347" Type="http://schemas.openxmlformats.org/officeDocument/2006/relationships/hyperlink" Target="https://campfin.dallascityhall.com/FinalReports/tec0000002215_20210423_192557.pdf" TargetMode="External"/><Relationship Id="rId6678" Type="http://schemas.openxmlformats.org/officeDocument/2006/relationships/hyperlink" Target="https://campfin.dallascityhall.com/FinalReports/tec0000002243_20210423_105050.pdf" TargetMode="External"/><Relationship Id="rId10640" Type="http://schemas.openxmlformats.org/officeDocument/2006/relationships/hyperlink" Target="https://campfin.dallascityhall.com/FinalReports/tec0000002288_20210528_151725.pdf" TargetMode="External"/><Relationship Id="rId11972" Type="http://schemas.openxmlformats.org/officeDocument/2006/relationships/hyperlink" Target="https://campfin.dallascityhall.com/FinalReports/rpt0000002312_20210710_091928.pdf" TargetMode="External"/><Relationship Id="rId278" Type="http://schemas.openxmlformats.org/officeDocument/2006/relationships/hyperlink" Target="https://campfin.dallascityhall.com/FinalReports/srp0000002242_20210423_165522.pdf" TargetMode="External"/><Relationship Id="rId4014" Type="http://schemas.openxmlformats.org/officeDocument/2006/relationships/hyperlink" Target="https://campfin.dallascityhall.com/FinalReports/tec0000002139_20210401_144939.pdf" TargetMode="External"/><Relationship Id="rId5348" Type="http://schemas.openxmlformats.org/officeDocument/2006/relationships/hyperlink" Target="https://campfin.dallascityhall.com/FinalReports/tec0000002215_20210423_192557.pdf" TargetMode="External"/><Relationship Id="rId6679" Type="http://schemas.openxmlformats.org/officeDocument/2006/relationships/hyperlink" Target="https://campfin.dallascityhall.com/FinalReports/tec0000002243_20210423_105050.pdf" TargetMode="External"/><Relationship Id="rId10641" Type="http://schemas.openxmlformats.org/officeDocument/2006/relationships/hyperlink" Target="https://campfin.dallascityhall.com/FinalReports/tec0000002288_20210528_151725.pdf" TargetMode="External"/><Relationship Id="rId11971" Type="http://schemas.openxmlformats.org/officeDocument/2006/relationships/hyperlink" Target="https://campfin.dallascityhall.com/FinalReports/rpt0000002312_20210710_091928.pdf" TargetMode="External"/><Relationship Id="rId277" Type="http://schemas.openxmlformats.org/officeDocument/2006/relationships/hyperlink" Target="https://campfin.dallascityhall.com/FinalReports/srp0000002042_20200714_083118.pdf" TargetMode="External"/><Relationship Id="rId4017" Type="http://schemas.openxmlformats.org/officeDocument/2006/relationships/hyperlink" Target="https://campfin.dallascityhall.com/FinalReports/tec0000002139_20210401_144939.pdf" TargetMode="External"/><Relationship Id="rId5345" Type="http://schemas.openxmlformats.org/officeDocument/2006/relationships/hyperlink" Target="https://campfin.dallascityhall.com/FinalReports/tec0000002215_20210423_192557.pdf" TargetMode="External"/><Relationship Id="rId6676" Type="http://schemas.openxmlformats.org/officeDocument/2006/relationships/hyperlink" Target="https://campfin.dallascityhall.com/FinalReports/tec0000002243_20210423_105050.pdf" TargetMode="External"/><Relationship Id="rId11970" Type="http://schemas.openxmlformats.org/officeDocument/2006/relationships/hyperlink" Target="https://campfin.dallascityhall.com/FinalReports/rpt0000002312_20210710_091928.pdf" TargetMode="External"/><Relationship Id="rId276" Type="http://schemas.openxmlformats.org/officeDocument/2006/relationships/hyperlink" Target="https://campfin.dallascityhall.com/FinalReports/srp0000002287_20210528_165001.pdf" TargetMode="External"/><Relationship Id="rId4016" Type="http://schemas.openxmlformats.org/officeDocument/2006/relationships/hyperlink" Target="https://campfin.dallascityhall.com/FinalReports/tec0000002139_20210401_144939.pdf" TargetMode="External"/><Relationship Id="rId5346" Type="http://schemas.openxmlformats.org/officeDocument/2006/relationships/hyperlink" Target="https://campfin.dallascityhall.com/FinalReports/tec0000002215_20210423_192557.pdf" TargetMode="External"/><Relationship Id="rId6677" Type="http://schemas.openxmlformats.org/officeDocument/2006/relationships/hyperlink" Target="https://campfin.dallascityhall.com/FinalReports/tec0000002243_20210423_105050.pdf" TargetMode="External"/><Relationship Id="rId11907" Type="http://schemas.openxmlformats.org/officeDocument/2006/relationships/hyperlink" Target="https://campfin.dallascityhall.com/FinalReports/tec0000002281_20210528_145340.pdf" TargetMode="External"/><Relationship Id="rId11906" Type="http://schemas.openxmlformats.org/officeDocument/2006/relationships/hyperlink" Target="https://campfin.dallascityhall.com/FinalReports/tec0000002281_20210528_145340.pdf" TargetMode="External"/><Relationship Id="rId11905" Type="http://schemas.openxmlformats.org/officeDocument/2006/relationships/hyperlink" Target="https://campfin.dallascityhall.com/FinalReports/tec0000002281_20210528_145340.pdf" TargetMode="External"/><Relationship Id="rId11904" Type="http://schemas.openxmlformats.org/officeDocument/2006/relationships/hyperlink" Target="https://campfin.dallascityhall.com/FinalReports/tec0000002281_20210528_145340.pdf" TargetMode="External"/><Relationship Id="rId11909" Type="http://schemas.openxmlformats.org/officeDocument/2006/relationships/hyperlink" Target="https://campfin.dallascityhall.com/FinalReports/tec0000002281_20210528_145340.pdf" TargetMode="External"/><Relationship Id="rId11908" Type="http://schemas.openxmlformats.org/officeDocument/2006/relationships/hyperlink" Target="https://campfin.dallascityhall.com/FinalReports/tec0000002281_20210528_145340.pdf" TargetMode="External"/><Relationship Id="rId4080" Type="http://schemas.openxmlformats.org/officeDocument/2006/relationships/hyperlink" Target="https://campfin.dallascityhall.com/FinalReports/tec0000002139_20210401_144939.pdf" TargetMode="External"/><Relationship Id="rId4082" Type="http://schemas.openxmlformats.org/officeDocument/2006/relationships/hyperlink" Target="https://campfin.dallascityhall.com/FinalReports/tec0000002245_20210423_165648.pdf" TargetMode="External"/><Relationship Id="rId4081" Type="http://schemas.openxmlformats.org/officeDocument/2006/relationships/hyperlink" Target="https://campfin.dallascityhall.com/FinalReports/tec0000002245_20210423_165648.pdf" TargetMode="External"/><Relationship Id="rId4084" Type="http://schemas.openxmlformats.org/officeDocument/2006/relationships/hyperlink" Target="https://campfin.dallascityhall.com/FinalReports/tec0000002245_20210423_165648.pdf" TargetMode="External"/><Relationship Id="rId11903" Type="http://schemas.openxmlformats.org/officeDocument/2006/relationships/hyperlink" Target="https://campfin.dallascityhall.com/FinalReports/tec0000002281_20210528_145340.pdf" TargetMode="External"/><Relationship Id="rId4083" Type="http://schemas.openxmlformats.org/officeDocument/2006/relationships/hyperlink" Target="https://campfin.dallascityhall.com/FinalReports/tec0000002139_20210401_144939.pdf" TargetMode="External"/><Relationship Id="rId11902" Type="http://schemas.openxmlformats.org/officeDocument/2006/relationships/hyperlink" Target="https://campfin.dallascityhall.com/FinalReports/tec0000002281_20210528_145340.pdf" TargetMode="External"/><Relationship Id="rId4086" Type="http://schemas.openxmlformats.org/officeDocument/2006/relationships/hyperlink" Target="https://campfin.dallascityhall.com/FinalReports/tec0000002245_20210423_165648.pdf" TargetMode="External"/><Relationship Id="rId11901" Type="http://schemas.openxmlformats.org/officeDocument/2006/relationships/hyperlink" Target="https://campfin.dallascityhall.com/FinalReports/tec0000002281_20210528_145340.pdf" TargetMode="External"/><Relationship Id="rId4085" Type="http://schemas.openxmlformats.org/officeDocument/2006/relationships/hyperlink" Target="https://campfin.dallascityhall.com/FinalReports/tec0000002245_20210423_165648.pdf" TargetMode="External"/><Relationship Id="rId11900" Type="http://schemas.openxmlformats.org/officeDocument/2006/relationships/hyperlink" Target="https://campfin.dallascityhall.com/FinalReports/tec0000002227_20210423_135604.pdf" TargetMode="External"/><Relationship Id="rId4088" Type="http://schemas.openxmlformats.org/officeDocument/2006/relationships/hyperlink" Target="https://campfin.dallascityhall.com/FinalReports/tec0000002139_20210401_144939.pdf" TargetMode="External"/><Relationship Id="rId4087" Type="http://schemas.openxmlformats.org/officeDocument/2006/relationships/hyperlink" Target="https://campfin.dallascityhall.com/FinalReports/tec0000002245_20210423_165648.pdf" TargetMode="External"/><Relationship Id="rId4089" Type="http://schemas.openxmlformats.org/officeDocument/2006/relationships/hyperlink" Target="https://campfin.dallascityhall.com/FinalReports/tcc0000002355_20220121_183105.pdf" TargetMode="External"/><Relationship Id="rId11918" Type="http://schemas.openxmlformats.org/officeDocument/2006/relationships/hyperlink" Target="https://campfin.dallascityhall.com/FinalReports/tec0000002281_20210528_145340.pdf" TargetMode="External"/><Relationship Id="rId11917" Type="http://schemas.openxmlformats.org/officeDocument/2006/relationships/hyperlink" Target="https://campfin.dallascityhall.com/FinalReports/tec0000002281_20210528_145340.pdf" TargetMode="External"/><Relationship Id="rId11916" Type="http://schemas.openxmlformats.org/officeDocument/2006/relationships/hyperlink" Target="https://campfin.dallascityhall.com/FinalReports/tec0000002281_20210528_145340.pdf" TargetMode="External"/><Relationship Id="rId11915" Type="http://schemas.openxmlformats.org/officeDocument/2006/relationships/hyperlink" Target="https://campfin.dallascityhall.com/FinalReports/tec0000002281_20210528_145340.pdf" TargetMode="External"/><Relationship Id="rId11919" Type="http://schemas.openxmlformats.org/officeDocument/2006/relationships/hyperlink" Target="https://campfin.dallascityhall.com/FinalReports/tec0000002281_20210528_145340.pdf" TargetMode="External"/><Relationship Id="rId11910" Type="http://schemas.openxmlformats.org/officeDocument/2006/relationships/hyperlink" Target="https://campfin.dallascityhall.com/FinalReports/tec0000002281_20210528_145340.pdf" TargetMode="External"/><Relationship Id="rId4071" Type="http://schemas.openxmlformats.org/officeDocument/2006/relationships/hyperlink" Target="https://campfin.dallascityhall.com/FinalReports/tec0000002245_20210423_165648.pdf" TargetMode="External"/><Relationship Id="rId4070" Type="http://schemas.openxmlformats.org/officeDocument/2006/relationships/hyperlink" Target="https://campfin.dallascityhall.com/FinalReports/tec0000002245_20210423_165648.pdf" TargetMode="External"/><Relationship Id="rId4073" Type="http://schemas.openxmlformats.org/officeDocument/2006/relationships/hyperlink" Target="https://campfin.dallascityhall.com/FinalReports/tec0000002245_20210423_165648.pdf" TargetMode="External"/><Relationship Id="rId11914" Type="http://schemas.openxmlformats.org/officeDocument/2006/relationships/hyperlink" Target="https://campfin.dallascityhall.com/FinalReports/tec0000002281_20210528_145340.pdf" TargetMode="External"/><Relationship Id="rId4072" Type="http://schemas.openxmlformats.org/officeDocument/2006/relationships/hyperlink" Target="https://campfin.dallascityhall.com/FinalReports/tec0000002245_20210423_165648.pdf" TargetMode="External"/><Relationship Id="rId11913" Type="http://schemas.openxmlformats.org/officeDocument/2006/relationships/hyperlink" Target="https://campfin.dallascityhall.com/FinalReports/tec0000002281_20210528_145340.pdf" TargetMode="External"/><Relationship Id="rId4075" Type="http://schemas.openxmlformats.org/officeDocument/2006/relationships/hyperlink" Target="https://campfin.dallascityhall.com/FinalReports/tec0000002245_20210423_165648.pdf" TargetMode="External"/><Relationship Id="rId11912" Type="http://schemas.openxmlformats.org/officeDocument/2006/relationships/hyperlink" Target="https://campfin.dallascityhall.com/FinalReports/tec0000002281_20210528_145340.pdf" TargetMode="External"/><Relationship Id="rId4074" Type="http://schemas.openxmlformats.org/officeDocument/2006/relationships/hyperlink" Target="https://campfin.dallascityhall.com/FinalReports/tec0000002245_20210423_165648.pdf" TargetMode="External"/><Relationship Id="rId11911" Type="http://schemas.openxmlformats.org/officeDocument/2006/relationships/hyperlink" Target="https://campfin.dallascityhall.com/FinalReports/tec0000002281_20210528_145340.pdf" TargetMode="External"/><Relationship Id="rId4077" Type="http://schemas.openxmlformats.org/officeDocument/2006/relationships/hyperlink" Target="https://campfin.dallascityhall.com/FinalReports/tec0000002245_20210423_165648.pdf" TargetMode="External"/><Relationship Id="rId4076" Type="http://schemas.openxmlformats.org/officeDocument/2006/relationships/hyperlink" Target="https://campfin.dallascityhall.com/FinalReports/tec0000002245_20210423_165648.pdf" TargetMode="External"/><Relationship Id="rId4079" Type="http://schemas.openxmlformats.org/officeDocument/2006/relationships/hyperlink" Target="https://campfin.dallascityhall.com/FinalReports/tec0000002245_20210423_165648.pdf" TargetMode="External"/><Relationship Id="rId4078" Type="http://schemas.openxmlformats.org/officeDocument/2006/relationships/hyperlink" Target="https://campfin.dallascityhall.com/FinalReports/tec0000002245_20210423_165648.pdf" TargetMode="External"/><Relationship Id="rId4091" Type="http://schemas.openxmlformats.org/officeDocument/2006/relationships/hyperlink" Target="https://campfin.dallascityhall.com/FinalReports/tec0000002245_20210423_165648.pdf" TargetMode="External"/><Relationship Id="rId4090" Type="http://schemas.openxmlformats.org/officeDocument/2006/relationships/hyperlink" Target="https://campfin.dallascityhall.com/FinalReports/tcc0000002355_20220121_183105.pdf" TargetMode="External"/><Relationship Id="rId4093" Type="http://schemas.openxmlformats.org/officeDocument/2006/relationships/hyperlink" Target="https://campfin.dallascityhall.com/FinalReports/tcc0000002355_20220121_183105.pdf" TargetMode="External"/><Relationship Id="rId4092" Type="http://schemas.openxmlformats.org/officeDocument/2006/relationships/hyperlink" Target="https://campfin.dallascityhall.com/FinalReports/tec0000002245_20210423_165648.pdf" TargetMode="External"/><Relationship Id="rId4095" Type="http://schemas.openxmlformats.org/officeDocument/2006/relationships/hyperlink" Target="https://campfin.dallascityhall.com/FinalReports/tcc0000002355_20220121_183105.pdf" TargetMode="External"/><Relationship Id="rId4094" Type="http://schemas.openxmlformats.org/officeDocument/2006/relationships/hyperlink" Target="https://campfin.dallascityhall.com/FinalReports/tec0000002245_20210423_165648.pdf" TargetMode="External"/><Relationship Id="rId4097" Type="http://schemas.openxmlformats.org/officeDocument/2006/relationships/hyperlink" Target="https://campfin.dallascityhall.com/FinalReports/tcc0000002355_20220121_183105.pdf" TargetMode="External"/><Relationship Id="rId4096" Type="http://schemas.openxmlformats.org/officeDocument/2006/relationships/hyperlink" Target="https://campfin.dallascityhall.com/FinalReports/tec0000002139_20210401_144939.pdf" TargetMode="External"/><Relationship Id="rId4099" Type="http://schemas.openxmlformats.org/officeDocument/2006/relationships/hyperlink" Target="https://campfin.dallascityhall.com/FinalReports/tec0000002139_20210401_144939.pdf" TargetMode="External"/><Relationship Id="rId4098" Type="http://schemas.openxmlformats.org/officeDocument/2006/relationships/hyperlink" Target="http://amazon.com" TargetMode="External"/><Relationship Id="rId5417" Type="http://schemas.openxmlformats.org/officeDocument/2006/relationships/hyperlink" Target="https://campfin.dallascityhall.com/FinalReports/tec0000002215_20210423_192557.pdf" TargetMode="External"/><Relationship Id="rId6748" Type="http://schemas.openxmlformats.org/officeDocument/2006/relationships/hyperlink" Target="https://campfin.dallascityhall.com/FinalReports/srp0000002417_20220118_134121.pdf" TargetMode="External"/><Relationship Id="rId5418" Type="http://schemas.openxmlformats.org/officeDocument/2006/relationships/hyperlink" Target="https://campfin.dallascityhall.com/FinalReports/tec0000002215_20210423_192557.pdf" TargetMode="External"/><Relationship Id="rId6749" Type="http://schemas.openxmlformats.org/officeDocument/2006/relationships/hyperlink" Target="https://campfin.dallascityhall.com/FinalReports/srp0000002052_20200715_163517.pdf" TargetMode="External"/><Relationship Id="rId5415" Type="http://schemas.openxmlformats.org/officeDocument/2006/relationships/hyperlink" Target="https://campfin.dallascityhall.com/FinalReports/tec0000002134_20210331_175059.pdf" TargetMode="External"/><Relationship Id="rId6746" Type="http://schemas.openxmlformats.org/officeDocument/2006/relationships/hyperlink" Target="https://campfin.dallascityhall.com/FinalReports/tec0000002323_20210714_123226.pdf" TargetMode="External"/><Relationship Id="rId5416" Type="http://schemas.openxmlformats.org/officeDocument/2006/relationships/hyperlink" Target="https://campfin.dallascityhall.com/FinalReports/tec0000002215_20210423_192557.pdf" TargetMode="External"/><Relationship Id="rId6747" Type="http://schemas.openxmlformats.org/officeDocument/2006/relationships/hyperlink" Target="https://campfin.dallascityhall.com/FinalReports/tec0000002243_20210423_105050.pdf" TargetMode="External"/><Relationship Id="rId5419" Type="http://schemas.openxmlformats.org/officeDocument/2006/relationships/hyperlink" Target="https://campfin.dallascityhall.com/FinalReports/tec0000002215_20210423_192557.pdf" TargetMode="External"/><Relationship Id="rId228" Type="http://schemas.openxmlformats.org/officeDocument/2006/relationships/hyperlink" Target="https://campfin.dallascityhall.com/FinalReports/srp0000002242_20210423_165522.pdf" TargetMode="External"/><Relationship Id="rId10699" Type="http://schemas.openxmlformats.org/officeDocument/2006/relationships/hyperlink" Target="https://campfin.dallascityhall.com/FinalReports/tcc0000002163_20210406_161513.pdf" TargetMode="External"/><Relationship Id="rId227" Type="http://schemas.openxmlformats.org/officeDocument/2006/relationships/hyperlink" Target="https://campfin.dallascityhall.com/FinalReports/srp0000002169_20210401_164351.pdf" TargetMode="External"/><Relationship Id="rId226" Type="http://schemas.openxmlformats.org/officeDocument/2006/relationships/hyperlink" Target="https://campfin.dallascityhall.com/FinalReports/srp0000002169_20210401_164351.pdf" TargetMode="External"/><Relationship Id="rId10697" Type="http://schemas.openxmlformats.org/officeDocument/2006/relationships/hyperlink" Target="https://campfin.dallascityhall.com/FinalReports/tcc0000002163_20210406_161513.pdf" TargetMode="External"/><Relationship Id="rId225" Type="http://schemas.openxmlformats.org/officeDocument/2006/relationships/hyperlink" Target="https://campfin.dallascityhall.com/FinalReports/srp0000002169_20210401_164351.pdf" TargetMode="External"/><Relationship Id="rId10698" Type="http://schemas.openxmlformats.org/officeDocument/2006/relationships/hyperlink" Target="https://campfin.dallascityhall.com/FinalReports/tcc0000002163_20210406_161513.pdf" TargetMode="External"/><Relationship Id="rId229" Type="http://schemas.openxmlformats.org/officeDocument/2006/relationships/hyperlink" Target="https://campfin.dallascityhall.com/FinalReports/srp0000002242_20210423_165522.pdf" TargetMode="External"/><Relationship Id="rId220" Type="http://schemas.openxmlformats.org/officeDocument/2006/relationships/hyperlink" Target="https://campfin.dallascityhall.com/FinalReports/srp0000002042_20200714_083118.pdf" TargetMode="External"/><Relationship Id="rId6740" Type="http://schemas.openxmlformats.org/officeDocument/2006/relationships/hyperlink" Target="https://campfin.dallascityhall.com/FinalReports/tec0000002243_20210423_105050.pdf" TargetMode="External"/><Relationship Id="rId10691" Type="http://schemas.openxmlformats.org/officeDocument/2006/relationships/hyperlink" Target="https://campfin.dallascityhall.com/FinalReports/tec0000002258_20210423_152013.pdf" TargetMode="External"/><Relationship Id="rId5410" Type="http://schemas.openxmlformats.org/officeDocument/2006/relationships/hyperlink" Target="https://campfin.dallascityhall.com/FinalReports/tec0000002134_20210331_175059.pdf" TargetMode="External"/><Relationship Id="rId6741" Type="http://schemas.openxmlformats.org/officeDocument/2006/relationships/hyperlink" Target="https://campfin.dallascityhall.com/FinalReports/tec0000002129_20210330_082943.pdf" TargetMode="External"/><Relationship Id="rId10692" Type="http://schemas.openxmlformats.org/officeDocument/2006/relationships/hyperlink" Target="https://campfin.dallascityhall.com/FinalReports/tcc0000002163_20210406_161513.pdf" TargetMode="External"/><Relationship Id="rId10690" Type="http://schemas.openxmlformats.org/officeDocument/2006/relationships/hyperlink" Target="https://campfin.dallascityhall.com/FinalReports/tcc0000002163_20210406_161513.pdf" TargetMode="External"/><Relationship Id="rId224" Type="http://schemas.openxmlformats.org/officeDocument/2006/relationships/hyperlink" Target="https://campfin.dallascityhall.com/FinalReports/srp0000002169_20210401_164351.pdf" TargetMode="External"/><Relationship Id="rId5413" Type="http://schemas.openxmlformats.org/officeDocument/2006/relationships/hyperlink" Target="https://campfin.dallascityhall.com/FinalReports/tec0000002134_20210331_175059.pdf" TargetMode="External"/><Relationship Id="rId6744" Type="http://schemas.openxmlformats.org/officeDocument/2006/relationships/hyperlink" Target="https://campfin.dallascityhall.com/FinalReports/tec0000002243_20210423_105050.pdf" TargetMode="External"/><Relationship Id="rId10695" Type="http://schemas.openxmlformats.org/officeDocument/2006/relationships/hyperlink" Target="https://campfin.dallascityhall.com/FinalReports/tcc0000002163_20210406_161513.pdf" TargetMode="External"/><Relationship Id="rId223" Type="http://schemas.openxmlformats.org/officeDocument/2006/relationships/hyperlink" Target="https://campfin.dallascityhall.com/FinalReports/srp0000002169_20210401_164351.pdf" TargetMode="External"/><Relationship Id="rId5414" Type="http://schemas.openxmlformats.org/officeDocument/2006/relationships/hyperlink" Target="https://campfin.dallascityhall.com/FinalReports/tec0000002134_20210331_175059.pdf" TargetMode="External"/><Relationship Id="rId6745" Type="http://schemas.openxmlformats.org/officeDocument/2006/relationships/hyperlink" Target="https://campfin.dallascityhall.com/FinalReports/tec0000002323_20210714_123226.pdf" TargetMode="External"/><Relationship Id="rId10696" Type="http://schemas.openxmlformats.org/officeDocument/2006/relationships/hyperlink" Target="https://campfin.dallascityhall.com/FinalReports/tcc0000002163_20210406_161513.pdf" TargetMode="External"/><Relationship Id="rId222" Type="http://schemas.openxmlformats.org/officeDocument/2006/relationships/hyperlink" Target="https://campfin.dallascityhall.com/FinalReports/srp0000002169_20210401_164351.pdf" TargetMode="External"/><Relationship Id="rId5411" Type="http://schemas.openxmlformats.org/officeDocument/2006/relationships/hyperlink" Target="https://campfin.dallascityhall.com/FinalReports/tec0000002134_20210331_175059.pdf" TargetMode="External"/><Relationship Id="rId6742" Type="http://schemas.openxmlformats.org/officeDocument/2006/relationships/hyperlink" Target="https://campfin.dallascityhall.com/FinalReports/tec0000002323_20210714_123226.pdf" TargetMode="External"/><Relationship Id="rId10693" Type="http://schemas.openxmlformats.org/officeDocument/2006/relationships/hyperlink" Target="https://campfin.dallascityhall.com/FinalReports/tcc0000002163_20210406_161513.pdf" TargetMode="External"/><Relationship Id="rId221" Type="http://schemas.openxmlformats.org/officeDocument/2006/relationships/hyperlink" Target="https://campfin.dallascityhall.com/FinalReports/srp0000002087_20210114_215415.pdf" TargetMode="External"/><Relationship Id="rId5412" Type="http://schemas.openxmlformats.org/officeDocument/2006/relationships/hyperlink" Target="https://campfin.dallascityhall.com/FinalReports/tec0000002134_20210331_175059.pdf" TargetMode="External"/><Relationship Id="rId6743" Type="http://schemas.openxmlformats.org/officeDocument/2006/relationships/hyperlink" Target="https://campfin.dallascityhall.com/FinalReports/tec0000002129_20210330_082943.pdf" TargetMode="External"/><Relationship Id="rId10694" Type="http://schemas.openxmlformats.org/officeDocument/2006/relationships/hyperlink" Target="https://campfin.dallascityhall.com/FinalReports/tcc0000002163_20210406_161513.pdf" TargetMode="External"/><Relationship Id="rId5406" Type="http://schemas.openxmlformats.org/officeDocument/2006/relationships/hyperlink" Target="https://campfin.dallascityhall.com/FinalReports/tec0000002215_20210423_192557.pdf" TargetMode="External"/><Relationship Id="rId6737" Type="http://schemas.openxmlformats.org/officeDocument/2006/relationships/hyperlink" Target="https://campfin.dallascityhall.com/FinalReports/tec0000002129_20210330_082943.pdf" TargetMode="External"/><Relationship Id="rId5407" Type="http://schemas.openxmlformats.org/officeDocument/2006/relationships/hyperlink" Target="https://campfin.dallascityhall.com/FinalReports/tec0000002215_20210423_192557.pdf" TargetMode="External"/><Relationship Id="rId6738" Type="http://schemas.openxmlformats.org/officeDocument/2006/relationships/hyperlink" Target="https://campfin.dallascityhall.com/FinalReports/tec0000002243_20210423_105050.pdf" TargetMode="External"/><Relationship Id="rId5404" Type="http://schemas.openxmlformats.org/officeDocument/2006/relationships/hyperlink" Target="https://campfin.dallascityhall.com/FinalReports/tec0000002215_20210423_192557.pdf" TargetMode="External"/><Relationship Id="rId6735" Type="http://schemas.openxmlformats.org/officeDocument/2006/relationships/hyperlink" Target="https://campfin.dallascityhall.com/FinalReports/tec0000002243_20210423_105050.pdf" TargetMode="External"/><Relationship Id="rId5405" Type="http://schemas.openxmlformats.org/officeDocument/2006/relationships/hyperlink" Target="https://campfin.dallascityhall.com/FinalReports/tec0000002215_20210423_192557.pdf" TargetMode="External"/><Relationship Id="rId6736" Type="http://schemas.openxmlformats.org/officeDocument/2006/relationships/hyperlink" Target="https://campfin.dallascityhall.com/FinalReports/tec0000002129_20210330_082943.pdf" TargetMode="External"/><Relationship Id="rId5408" Type="http://schemas.openxmlformats.org/officeDocument/2006/relationships/hyperlink" Target="https://campfin.dallascityhall.com/FinalReports/tec0000002215_20210423_192557.pdf" TargetMode="External"/><Relationship Id="rId6739" Type="http://schemas.openxmlformats.org/officeDocument/2006/relationships/hyperlink" Target="https://campfin.dallascityhall.com/FinalReports/tec0000002243_20210423_105050.pdf" TargetMode="External"/><Relationship Id="rId5409" Type="http://schemas.openxmlformats.org/officeDocument/2006/relationships/hyperlink" Target="https://campfin.dallascityhall.com/FinalReports/tec0000002215_20210423_192557.pdf" TargetMode="External"/><Relationship Id="rId217" Type="http://schemas.openxmlformats.org/officeDocument/2006/relationships/hyperlink" Target="https://campfin.dallascityhall.com/FinalReports/srp0000002087_20210114_215415.pdf" TargetMode="External"/><Relationship Id="rId216" Type="http://schemas.openxmlformats.org/officeDocument/2006/relationships/hyperlink" Target="https://campfin.dallascityhall.com/FinalReports/srp0000002287_20210528_165001.pdf" TargetMode="External"/><Relationship Id="rId215" Type="http://schemas.openxmlformats.org/officeDocument/2006/relationships/hyperlink" Target="https://campfin.dallascityhall.com/FinalReports/srp0000002287_20210528_165001.pdf" TargetMode="External"/><Relationship Id="rId214" Type="http://schemas.openxmlformats.org/officeDocument/2006/relationships/hyperlink" Target="https://campfin.dallascityhall.com/FinalReports/srp0000002353_20210715_192232.pdf" TargetMode="External"/><Relationship Id="rId219" Type="http://schemas.openxmlformats.org/officeDocument/2006/relationships/hyperlink" Target="https://campfin.dallascityhall.com/FinalReports/srp0000002405_20220115_111931.pdf" TargetMode="External"/><Relationship Id="rId218" Type="http://schemas.openxmlformats.org/officeDocument/2006/relationships/hyperlink" Target="https://campfin.dallascityhall.com/FinalReports/srp0000002405_20220115_111931.pdf" TargetMode="External"/><Relationship Id="rId6730" Type="http://schemas.openxmlformats.org/officeDocument/2006/relationships/hyperlink" Target="https://campfin.dallascityhall.com/FinalReports/tec0000002323_20210714_123226.pdf" TargetMode="External"/><Relationship Id="rId213" Type="http://schemas.openxmlformats.org/officeDocument/2006/relationships/hyperlink" Target="https://campfin.dallascityhall.com/FinalReports/srp0000002287_20210528_165001.pdf" TargetMode="External"/><Relationship Id="rId5402" Type="http://schemas.openxmlformats.org/officeDocument/2006/relationships/hyperlink" Target="https://campfin.dallascityhall.com/FinalReports/tec0000002215_20210423_192557.pdf" TargetMode="External"/><Relationship Id="rId6733" Type="http://schemas.openxmlformats.org/officeDocument/2006/relationships/hyperlink" Target="https://campfin.dallascityhall.com/FinalReports/tec0000002129_20210330_082943.pdf" TargetMode="External"/><Relationship Id="rId212" Type="http://schemas.openxmlformats.org/officeDocument/2006/relationships/hyperlink" Target="https://campfin.dallascityhall.com/FinalReports/srp0000002287_20210528_165001.pdf" TargetMode="External"/><Relationship Id="rId5403" Type="http://schemas.openxmlformats.org/officeDocument/2006/relationships/hyperlink" Target="https://campfin.dallascityhall.com/FinalReports/tec0000002215_20210423_192557.pdf" TargetMode="External"/><Relationship Id="rId6734" Type="http://schemas.openxmlformats.org/officeDocument/2006/relationships/hyperlink" Target="https://campfin.dallascityhall.com/FinalReports/tec0000002129_20210330_082943.pdf" TargetMode="External"/><Relationship Id="rId211" Type="http://schemas.openxmlformats.org/officeDocument/2006/relationships/hyperlink" Target="https://campfin.dallascityhall.com/FinalReports/srp0000002287_20210528_165001.pdf" TargetMode="External"/><Relationship Id="rId5400" Type="http://schemas.openxmlformats.org/officeDocument/2006/relationships/hyperlink" Target="https://campfin.dallascityhall.com/FinalReports/tec0000002215_20210423_192557.pdf" TargetMode="External"/><Relationship Id="rId6731" Type="http://schemas.openxmlformats.org/officeDocument/2006/relationships/hyperlink" Target="https://campfin.dallascityhall.com/FinalReports/tec0000002323_20210714_123226.pdf" TargetMode="External"/><Relationship Id="rId210" Type="http://schemas.openxmlformats.org/officeDocument/2006/relationships/hyperlink" Target="https://campfin.dallascityhall.com/FinalReports/srp0000002287_20210528_165001.pdf" TargetMode="External"/><Relationship Id="rId5401" Type="http://schemas.openxmlformats.org/officeDocument/2006/relationships/hyperlink" Target="https://campfin.dallascityhall.com/FinalReports/tec0000002215_20210423_192557.pdf" TargetMode="External"/><Relationship Id="rId6732" Type="http://schemas.openxmlformats.org/officeDocument/2006/relationships/hyperlink" Target="https://campfin.dallascityhall.com/FinalReports/tec0000002243_20210423_105050.pdf" TargetMode="External"/><Relationship Id="rId4107" Type="http://schemas.openxmlformats.org/officeDocument/2006/relationships/hyperlink" Target="https://campfin.dallascityhall.com/FinalReports/tec0000002245_20210423_165648.pdf" TargetMode="External"/><Relationship Id="rId5439" Type="http://schemas.openxmlformats.org/officeDocument/2006/relationships/hyperlink" Target="https://campfin.dallascityhall.com/FinalReports/tec0000002215_20210423_192557.pdf" TargetMode="External"/><Relationship Id="rId4106" Type="http://schemas.openxmlformats.org/officeDocument/2006/relationships/hyperlink" Target="https://campfin.dallascityhall.com/FinalReports/tec0000002245_20210423_165648.pdf" TargetMode="External"/><Relationship Id="rId4109" Type="http://schemas.openxmlformats.org/officeDocument/2006/relationships/hyperlink" Target="https://campfin.dallascityhall.com/FinalReports/tec0000002139_20210401_144939.pdf" TargetMode="External"/><Relationship Id="rId5437" Type="http://schemas.openxmlformats.org/officeDocument/2006/relationships/hyperlink" Target="https://campfin.dallascityhall.com/FinalReports/tec0000002215_20210423_192557.pdf" TargetMode="External"/><Relationship Id="rId6768" Type="http://schemas.openxmlformats.org/officeDocument/2006/relationships/hyperlink" Target="https://campfin.dallascityhall.com/FinalReports/srp0000002083_20210202_180144.pdf" TargetMode="External"/><Relationship Id="rId4108" Type="http://schemas.openxmlformats.org/officeDocument/2006/relationships/hyperlink" Target="https://campfin.dallascityhall.com/FinalReports/tec0000002245_20210423_165648.pdf" TargetMode="External"/><Relationship Id="rId5438" Type="http://schemas.openxmlformats.org/officeDocument/2006/relationships/hyperlink" Target="https://campfin.dallascityhall.com/FinalReports/tec0000002095_20210115_152438.pdf" TargetMode="External"/><Relationship Id="rId6769" Type="http://schemas.openxmlformats.org/officeDocument/2006/relationships/hyperlink" Target="https://campfin.dallascityhall.com/FinalReports/srp0000002083_20210202_180144.pdf" TargetMode="External"/><Relationship Id="rId10677" Type="http://schemas.openxmlformats.org/officeDocument/2006/relationships/hyperlink" Target="https://campfin.dallascityhall.com/FinalReports/tcc0000002163_20210406_161513.pdf" TargetMode="External"/><Relationship Id="rId249" Type="http://schemas.openxmlformats.org/officeDocument/2006/relationships/hyperlink" Target="https://campfin.dallascityhall.com/FinalReports/srp0000002287_20210528_165001.pdf" TargetMode="External"/><Relationship Id="rId10678" Type="http://schemas.openxmlformats.org/officeDocument/2006/relationships/hyperlink" Target="https://campfin.dallascityhall.com/FinalReports/tcc0000002163_20210406_161513.pdf" TargetMode="External"/><Relationship Id="rId248" Type="http://schemas.openxmlformats.org/officeDocument/2006/relationships/hyperlink" Target="https://campfin.dallascityhall.com/FinalReports/srp0000002353_20210715_192232.pdf" TargetMode="External"/><Relationship Id="rId10675" Type="http://schemas.openxmlformats.org/officeDocument/2006/relationships/hyperlink" Target="https://campfin.dallascityhall.com/FinalReports/tcc0000002163_20210406_161513.pdf" TargetMode="External"/><Relationship Id="rId247" Type="http://schemas.openxmlformats.org/officeDocument/2006/relationships/hyperlink" Target="https://campfin.dallascityhall.com/FinalReports/srp0000002287_20210528_165001.pdf" TargetMode="External"/><Relationship Id="rId10676" Type="http://schemas.openxmlformats.org/officeDocument/2006/relationships/hyperlink" Target="https://campfin.dallascityhall.com/FinalReports/tcc0000002163_20210406_161513.pdf" TargetMode="External"/><Relationship Id="rId10679" Type="http://schemas.openxmlformats.org/officeDocument/2006/relationships/hyperlink" Target="https://campfin.dallascityhall.com/FinalReports/tcc0000002163_20210406_161513.pdf" TargetMode="External"/><Relationship Id="rId242" Type="http://schemas.openxmlformats.org/officeDocument/2006/relationships/hyperlink" Target="https://campfin.dallascityhall.com/FinalReports/srp0000002287_20210528_165001.pdf" TargetMode="External"/><Relationship Id="rId5431" Type="http://schemas.openxmlformats.org/officeDocument/2006/relationships/hyperlink" Target="https://campfin.dallascityhall.com/FinalReports/tec0000002215_20210423_192557.pdf" TargetMode="External"/><Relationship Id="rId6762" Type="http://schemas.openxmlformats.org/officeDocument/2006/relationships/hyperlink" Target="https://campfin.dallascityhall.com/FinalReports/srp0000002052_20200715_163517.pdf" TargetMode="External"/><Relationship Id="rId241" Type="http://schemas.openxmlformats.org/officeDocument/2006/relationships/hyperlink" Target="https://campfin.dallascityhall.com/FinalReports/srp0000002287_20210528_165001.pdf" TargetMode="External"/><Relationship Id="rId5432" Type="http://schemas.openxmlformats.org/officeDocument/2006/relationships/hyperlink" Target="https://campfin.dallascityhall.com/FinalReports/tec0000002215_20210423_192557.pdf" TargetMode="External"/><Relationship Id="rId6763" Type="http://schemas.openxmlformats.org/officeDocument/2006/relationships/hyperlink" Target="https://campfin.dallascityhall.com/FinalReports/srp0000002052_20200715_163517.pdf" TargetMode="External"/><Relationship Id="rId10670" Type="http://schemas.openxmlformats.org/officeDocument/2006/relationships/hyperlink" Target="https://campfin.dallascityhall.com/FinalReports/tec0000002288_20210528_151725.pdf" TargetMode="External"/><Relationship Id="rId240" Type="http://schemas.openxmlformats.org/officeDocument/2006/relationships/hyperlink" Target="https://campfin.dallascityhall.com/FinalReports/srp0000002287_20210528_165001.pdf" TargetMode="External"/><Relationship Id="rId4101" Type="http://schemas.openxmlformats.org/officeDocument/2006/relationships/hyperlink" Target="https://campfin.dallascityhall.com/FinalReports/tcc0000002355_20220121_183105.pdf" TargetMode="External"/><Relationship Id="rId6760" Type="http://schemas.openxmlformats.org/officeDocument/2006/relationships/hyperlink" Target="https://campfin.dallascityhall.com/FinalReports/srp0000002052_20200715_163517.pdf" TargetMode="External"/><Relationship Id="rId4100" Type="http://schemas.openxmlformats.org/officeDocument/2006/relationships/hyperlink" Target="https://campfin.dallascityhall.com/FinalReports/tec0000002139_20210401_144939.pdf" TargetMode="External"/><Relationship Id="rId5430" Type="http://schemas.openxmlformats.org/officeDocument/2006/relationships/hyperlink" Target="https://campfin.dallascityhall.com/FinalReports/tec0000002215_20210423_192557.pdf" TargetMode="External"/><Relationship Id="rId6761" Type="http://schemas.openxmlformats.org/officeDocument/2006/relationships/hyperlink" Target="https://campfin.dallascityhall.com/FinalReports/srp0000002052_20200715_163517.pdf" TargetMode="External"/><Relationship Id="rId246" Type="http://schemas.openxmlformats.org/officeDocument/2006/relationships/hyperlink" Target="https://campfin.dallascityhall.com/FinalReports/srp0000002287_20210528_165001.pdf" TargetMode="External"/><Relationship Id="rId4103" Type="http://schemas.openxmlformats.org/officeDocument/2006/relationships/hyperlink" Target="https://campfin.dallascityhall.com/FinalReports/tec0000002245_20210423_165648.pdf" TargetMode="External"/><Relationship Id="rId5435" Type="http://schemas.openxmlformats.org/officeDocument/2006/relationships/hyperlink" Target="https://campfin.dallascityhall.com/FinalReports/tec0000002215_20210423_192557.pdf" TargetMode="External"/><Relationship Id="rId6766" Type="http://schemas.openxmlformats.org/officeDocument/2006/relationships/hyperlink" Target="https://campfin.dallascityhall.com/FinalReports/srp0000002083_20210202_180144.pdf" TargetMode="External"/><Relationship Id="rId10673" Type="http://schemas.openxmlformats.org/officeDocument/2006/relationships/hyperlink" Target="https://campfin.dallascityhall.com/FinalReports/rpt0000002348_20210715_155941.pdf" TargetMode="External"/><Relationship Id="rId245" Type="http://schemas.openxmlformats.org/officeDocument/2006/relationships/hyperlink" Target="https://campfin.dallascityhall.com/FinalReports/srp0000002287_20210528_165001.pdf" TargetMode="External"/><Relationship Id="rId4102" Type="http://schemas.openxmlformats.org/officeDocument/2006/relationships/hyperlink" Target="https://campfin.dallascityhall.com/FinalReports/tcc0000002355_20220121_183105.pdf" TargetMode="External"/><Relationship Id="rId5436" Type="http://schemas.openxmlformats.org/officeDocument/2006/relationships/hyperlink" Target="https://campfin.dallascityhall.com/FinalReports/tec0000002215_20210423_192557.pdf" TargetMode="External"/><Relationship Id="rId6767" Type="http://schemas.openxmlformats.org/officeDocument/2006/relationships/hyperlink" Target="https://campfin.dallascityhall.com/FinalReports/srp0000002083_20210202_180144.pdf" TargetMode="External"/><Relationship Id="rId10674" Type="http://schemas.openxmlformats.org/officeDocument/2006/relationships/hyperlink" Target="https://campfin.dallascityhall.com/FinalReports/tcc0000002163_20210406_161513.pdf" TargetMode="External"/><Relationship Id="rId244" Type="http://schemas.openxmlformats.org/officeDocument/2006/relationships/hyperlink" Target="https://campfin.dallascityhall.com/FinalReports/srp0000002287_20210528_165001.pdf" TargetMode="External"/><Relationship Id="rId4105" Type="http://schemas.openxmlformats.org/officeDocument/2006/relationships/hyperlink" Target="https://campfin.dallascityhall.com/FinalReports/tec0000002245_20210423_165648.pdf" TargetMode="External"/><Relationship Id="rId5433" Type="http://schemas.openxmlformats.org/officeDocument/2006/relationships/hyperlink" Target="https://campfin.dallascityhall.com/FinalReports/tec0000002215_20210423_192557.pdf" TargetMode="External"/><Relationship Id="rId6764" Type="http://schemas.openxmlformats.org/officeDocument/2006/relationships/hyperlink" Target="https://campfin.dallascityhall.com/FinalReports/srp0000002052_20200715_163517.pdf" TargetMode="External"/><Relationship Id="rId10671" Type="http://schemas.openxmlformats.org/officeDocument/2006/relationships/hyperlink" Target="https://campfin.dallascityhall.com/FinalReports/tec0000002288_20210528_151725.pdf" TargetMode="External"/><Relationship Id="rId243" Type="http://schemas.openxmlformats.org/officeDocument/2006/relationships/hyperlink" Target="https://campfin.dallascityhall.com/FinalReports/srp0000002287_20210528_165001.pdf" TargetMode="External"/><Relationship Id="rId4104" Type="http://schemas.openxmlformats.org/officeDocument/2006/relationships/hyperlink" Target="https://campfin.dallascityhall.com/FinalReports/tec0000002245_20210423_165648.pdf" TargetMode="External"/><Relationship Id="rId5434" Type="http://schemas.openxmlformats.org/officeDocument/2006/relationships/hyperlink" Target="https://campfin.dallascityhall.com/FinalReports/tec0000002215_20210423_192557.pdf" TargetMode="External"/><Relationship Id="rId6765" Type="http://schemas.openxmlformats.org/officeDocument/2006/relationships/hyperlink" Target="https://campfin.dallascityhall.com/FinalReports/srp0000002083_20210202_180144.pdf" TargetMode="External"/><Relationship Id="rId10672" Type="http://schemas.openxmlformats.org/officeDocument/2006/relationships/hyperlink" Target="https://campfin.dallascityhall.com/FinalReports/tec0000002288_20210528_151725.pdf" TargetMode="External"/><Relationship Id="rId5428" Type="http://schemas.openxmlformats.org/officeDocument/2006/relationships/hyperlink" Target="https://campfin.dallascityhall.com/FinalReports/tec0000002215_20210423_192557.pdf" TargetMode="External"/><Relationship Id="rId6759" Type="http://schemas.openxmlformats.org/officeDocument/2006/relationships/hyperlink" Target="https://campfin.dallascityhall.com/FinalReports/srp0000002052_20200715_163517.pdf" TargetMode="External"/><Relationship Id="rId5429" Type="http://schemas.openxmlformats.org/officeDocument/2006/relationships/hyperlink" Target="https://campfin.dallascityhall.com/FinalReports/tec0000002215_20210423_192557.pdf" TargetMode="External"/><Relationship Id="rId5426" Type="http://schemas.openxmlformats.org/officeDocument/2006/relationships/hyperlink" Target="https://campfin.dallascityhall.com/FinalReports/tec0000002215_20210423_192557.pdf" TargetMode="External"/><Relationship Id="rId6757" Type="http://schemas.openxmlformats.org/officeDocument/2006/relationships/hyperlink" Target="https://campfin.dallascityhall.com/FinalReports/srp0000002259_20210423_180601.pdf" TargetMode="External"/><Relationship Id="rId5427" Type="http://schemas.openxmlformats.org/officeDocument/2006/relationships/hyperlink" Target="https://campfin.dallascityhall.com/FinalReports/tec0000002215_20210423_192557.pdf" TargetMode="External"/><Relationship Id="rId6758" Type="http://schemas.openxmlformats.org/officeDocument/2006/relationships/hyperlink" Target="https://campfin.dallascityhall.com/FinalReports/srp0000002259_20210423_180601.pdf" TargetMode="External"/><Relationship Id="rId239" Type="http://schemas.openxmlformats.org/officeDocument/2006/relationships/hyperlink" Target="https://campfin.dallascityhall.com/FinalReports/srp0000002287_20210528_165001.pdf" TargetMode="External"/><Relationship Id="rId10688" Type="http://schemas.openxmlformats.org/officeDocument/2006/relationships/hyperlink" Target="https://campfin.dallascityhall.com/FinalReports/tec0000002288_20210528_151725.pdf" TargetMode="External"/><Relationship Id="rId238" Type="http://schemas.openxmlformats.org/officeDocument/2006/relationships/hyperlink" Target="https://campfin.dallascityhall.com/FinalReports/srp0000002287_20210528_165001.pdf" TargetMode="External"/><Relationship Id="rId10689" Type="http://schemas.openxmlformats.org/officeDocument/2006/relationships/hyperlink" Target="https://campfin.dallascityhall.com/FinalReports/tec0000002288_20210528_151725.pdf" TargetMode="External"/><Relationship Id="rId237" Type="http://schemas.openxmlformats.org/officeDocument/2006/relationships/hyperlink" Target="https://campfin.dallascityhall.com/FinalReports/srp0000002287_20210528_165001.pdf" TargetMode="External"/><Relationship Id="rId10686" Type="http://schemas.openxmlformats.org/officeDocument/2006/relationships/hyperlink" Target="https://campfin.dallascityhall.com/FinalReports/tcc0000002163_20210406_161513.pdf" TargetMode="External"/><Relationship Id="rId236" Type="http://schemas.openxmlformats.org/officeDocument/2006/relationships/hyperlink" Target="https://campfin.dallascityhall.com/FinalReports/srp0000002287_20210528_165001.pdf" TargetMode="External"/><Relationship Id="rId10687" Type="http://schemas.openxmlformats.org/officeDocument/2006/relationships/hyperlink" Target="https://campfin.dallascityhall.com/FinalReports/tcc0000002163_20210406_161513.pdf" TargetMode="External"/><Relationship Id="rId231" Type="http://schemas.openxmlformats.org/officeDocument/2006/relationships/hyperlink" Target="https://campfin.dallascityhall.com/FinalReports/srp0000002242_20210423_165522.pdf" TargetMode="External"/><Relationship Id="rId5420" Type="http://schemas.openxmlformats.org/officeDocument/2006/relationships/hyperlink" Target="https://campfin.dallascityhall.com/FinalReports/tec0000002215_20210423_192557.pdf" TargetMode="External"/><Relationship Id="rId6751" Type="http://schemas.openxmlformats.org/officeDocument/2006/relationships/hyperlink" Target="https://campfin.dallascityhall.com/FinalReports/srp0000002188_20210401_141243.pdf" TargetMode="External"/><Relationship Id="rId10680" Type="http://schemas.openxmlformats.org/officeDocument/2006/relationships/hyperlink" Target="https://campfin.dallascityhall.com/FinalReports/tcc0000002163_20210406_161513.pdf" TargetMode="External"/><Relationship Id="rId230" Type="http://schemas.openxmlformats.org/officeDocument/2006/relationships/hyperlink" Target="https://campfin.dallascityhall.com/FinalReports/srp0000002242_20210423_165522.pdf" TargetMode="External"/><Relationship Id="rId5421" Type="http://schemas.openxmlformats.org/officeDocument/2006/relationships/hyperlink" Target="https://campfin.dallascityhall.com/FinalReports/tec0000002215_20210423_192557.pdf" TargetMode="External"/><Relationship Id="rId6752" Type="http://schemas.openxmlformats.org/officeDocument/2006/relationships/hyperlink" Target="https://campfin.dallascityhall.com/FinalReports/srp0000002259_20210423_180601.pdf" TargetMode="External"/><Relationship Id="rId10681" Type="http://schemas.openxmlformats.org/officeDocument/2006/relationships/hyperlink" Target="https://campfin.dallascityhall.com/FinalReports/tec0000002258_20210423_152013.pdf" TargetMode="External"/><Relationship Id="rId6750" Type="http://schemas.openxmlformats.org/officeDocument/2006/relationships/hyperlink" Target="https://campfin.dallascityhall.com/FinalReports/srp0000002083_20210202_180144.pdf" TargetMode="External"/><Relationship Id="rId235" Type="http://schemas.openxmlformats.org/officeDocument/2006/relationships/hyperlink" Target="https://campfin.dallascityhall.com/FinalReports/srp0000002287_20210528_165001.pdf" TargetMode="External"/><Relationship Id="rId5424" Type="http://schemas.openxmlformats.org/officeDocument/2006/relationships/hyperlink" Target="https://campfin.dallascityhall.com/FinalReports/tec0000002215_20210423_192557.pdf" TargetMode="External"/><Relationship Id="rId6755" Type="http://schemas.openxmlformats.org/officeDocument/2006/relationships/hyperlink" Target="https://campfin.dallascityhall.com/FinalReports/srp0000002259_20210423_180601.pdf" TargetMode="External"/><Relationship Id="rId10684" Type="http://schemas.openxmlformats.org/officeDocument/2006/relationships/hyperlink" Target="https://campfin.dallascityhall.com/FinalReports/tcc0000002163_20210406_161513.pdf" TargetMode="External"/><Relationship Id="rId234" Type="http://schemas.openxmlformats.org/officeDocument/2006/relationships/hyperlink" Target="https://campfin.dallascityhall.com/FinalReports/srp0000002087_20210114_215415.pdf" TargetMode="External"/><Relationship Id="rId5425" Type="http://schemas.openxmlformats.org/officeDocument/2006/relationships/hyperlink" Target="https://campfin.dallascityhall.com/FinalReports/tec0000002215_20210423_192557.pdf" TargetMode="External"/><Relationship Id="rId6756" Type="http://schemas.openxmlformats.org/officeDocument/2006/relationships/hyperlink" Target="https://campfin.dallascityhall.com/FinalReports/srp0000002327_20210715_104247.pdf" TargetMode="External"/><Relationship Id="rId10685" Type="http://schemas.openxmlformats.org/officeDocument/2006/relationships/hyperlink" Target="https://campfin.dallascityhall.com/FinalReports/tcc0000002163_20210406_161513.pdf" TargetMode="External"/><Relationship Id="rId233" Type="http://schemas.openxmlformats.org/officeDocument/2006/relationships/hyperlink" Target="https://campfin.dallascityhall.com/FinalReports/srp0000002042_20200714_083118.pdf" TargetMode="External"/><Relationship Id="rId5422" Type="http://schemas.openxmlformats.org/officeDocument/2006/relationships/hyperlink" Target="https://campfin.dallascityhall.com/FinalReports/tec0000002215_20210423_192557.pdf" TargetMode="External"/><Relationship Id="rId6753" Type="http://schemas.openxmlformats.org/officeDocument/2006/relationships/hyperlink" Target="https://campfin.dallascityhall.com/FinalReports/srp0000002327_20210715_104247.pdf" TargetMode="External"/><Relationship Id="rId10682" Type="http://schemas.openxmlformats.org/officeDocument/2006/relationships/hyperlink" Target="https://campfin.dallascityhall.com/FinalReports/tec0000002258_20210423_152013.pdf" TargetMode="External"/><Relationship Id="rId232" Type="http://schemas.openxmlformats.org/officeDocument/2006/relationships/hyperlink" Target="https://campfin.dallascityhall.com/FinalReports/srp0000002242_20210423_165522.pdf" TargetMode="External"/><Relationship Id="rId5423" Type="http://schemas.openxmlformats.org/officeDocument/2006/relationships/hyperlink" Target="https://campfin.dallascityhall.com/FinalReports/tec0000002215_20210423_192557.pdf" TargetMode="External"/><Relationship Id="rId6754" Type="http://schemas.openxmlformats.org/officeDocument/2006/relationships/hyperlink" Target="https://campfin.dallascityhall.com/FinalReports/srp0000002052_20200715_163517.pdf" TargetMode="External"/><Relationship Id="rId10683" Type="http://schemas.openxmlformats.org/officeDocument/2006/relationships/hyperlink" Target="https://campfin.dallascityhall.com/FinalReports/tec0000002258_20210423_152013.pdf" TargetMode="External"/><Relationship Id="rId6704" Type="http://schemas.openxmlformats.org/officeDocument/2006/relationships/hyperlink" Target="https://campfin.dallascityhall.com/FinalReports/tec0000002243_20210423_105050.pdf" TargetMode="External"/><Relationship Id="rId6705" Type="http://schemas.openxmlformats.org/officeDocument/2006/relationships/hyperlink" Target="https://campfin.dallascityhall.com/FinalReports/tec0000002129_20210330_082943.pdf" TargetMode="External"/><Relationship Id="rId6702" Type="http://schemas.openxmlformats.org/officeDocument/2006/relationships/hyperlink" Target="https://campfin.dallascityhall.com/FinalReports/tec0000002243_20210423_105050.pdf" TargetMode="External"/><Relationship Id="rId6703" Type="http://schemas.openxmlformats.org/officeDocument/2006/relationships/hyperlink" Target="https://campfin.dallascityhall.com/FinalReports/tec0000002243_20210423_105050.pdf" TargetMode="External"/><Relationship Id="rId6708" Type="http://schemas.openxmlformats.org/officeDocument/2006/relationships/hyperlink" Target="https://campfin.dallascityhall.com/FinalReports/tec0000002243_20210423_105050.pdf" TargetMode="External"/><Relationship Id="rId6709" Type="http://schemas.openxmlformats.org/officeDocument/2006/relationships/hyperlink" Target="https://campfin.dallascityhall.com/FinalReports/tec0000002243_20210423_105050.pdf" TargetMode="External"/><Relationship Id="rId6706" Type="http://schemas.openxmlformats.org/officeDocument/2006/relationships/hyperlink" Target="https://campfin.dallascityhall.com/FinalReports/tec0000002129_20210330_082943.pdf" TargetMode="External"/><Relationship Id="rId6707" Type="http://schemas.openxmlformats.org/officeDocument/2006/relationships/hyperlink" Target="https://campfin.dallascityhall.com/FinalReports/tec0000002129_20210330_082943.pdf" TargetMode="External"/><Relationship Id="rId6700" Type="http://schemas.openxmlformats.org/officeDocument/2006/relationships/hyperlink" Target="https://campfin.dallascityhall.com/FinalReports/tec0000002129_20210330_082943.pdf" TargetMode="External"/><Relationship Id="rId6701" Type="http://schemas.openxmlformats.org/officeDocument/2006/relationships/hyperlink" Target="https://campfin.dallascityhall.com/FinalReports/tec0000002243_20210423_105050.pdf" TargetMode="External"/><Relationship Id="rId6726" Type="http://schemas.openxmlformats.org/officeDocument/2006/relationships/hyperlink" Target="https://campfin.dallascityhall.com/FinalReports/tec0000002243_20210423_105050.pdf" TargetMode="External"/><Relationship Id="rId6727" Type="http://schemas.openxmlformats.org/officeDocument/2006/relationships/hyperlink" Target="https://campfin.dallascityhall.com/FinalReports/tec0000002243_20210423_105050.pdf" TargetMode="External"/><Relationship Id="rId6724" Type="http://schemas.openxmlformats.org/officeDocument/2006/relationships/hyperlink" Target="https://campfin.dallascityhall.com/FinalReports/tec0000002129_20210330_082943.pdf" TargetMode="External"/><Relationship Id="rId6725" Type="http://schemas.openxmlformats.org/officeDocument/2006/relationships/hyperlink" Target="https://campfin.dallascityhall.com/FinalReports/tec0000002243_20210423_105050.pdf" TargetMode="External"/><Relationship Id="rId6728" Type="http://schemas.openxmlformats.org/officeDocument/2006/relationships/hyperlink" Target="https://campfin.dallascityhall.com/FinalReports/tec0000002243_20210423_105050.pdf" TargetMode="External"/><Relationship Id="rId6729" Type="http://schemas.openxmlformats.org/officeDocument/2006/relationships/hyperlink" Target="https://campfin.dallascityhall.com/FinalReports/tec0000002243_20210423_105050.pdf" TargetMode="External"/><Relationship Id="rId206" Type="http://schemas.openxmlformats.org/officeDocument/2006/relationships/hyperlink" Target="https://campfin.dallascityhall.com/FinalReports/srp0000002169_20210401_164351.pdf" TargetMode="External"/><Relationship Id="rId205" Type="http://schemas.openxmlformats.org/officeDocument/2006/relationships/hyperlink" Target="https://campfin.dallascityhall.com/FinalReports/srp0000002169_20210401_164351.pdf" TargetMode="External"/><Relationship Id="rId204" Type="http://schemas.openxmlformats.org/officeDocument/2006/relationships/hyperlink" Target="https://campfin.dallascityhall.com/FinalReports/srp0000002087_20210114_215415.pdf" TargetMode="External"/><Relationship Id="rId203" Type="http://schemas.openxmlformats.org/officeDocument/2006/relationships/hyperlink" Target="https://campfin.dallascityhall.com/FinalReports/srp0000002087_20210114_215415.pdf" TargetMode="External"/><Relationship Id="rId209" Type="http://schemas.openxmlformats.org/officeDocument/2006/relationships/hyperlink" Target="https://campfin.dallascityhall.com/FinalReports/srp0000002042_20200714_083118.pdf" TargetMode="External"/><Relationship Id="rId208" Type="http://schemas.openxmlformats.org/officeDocument/2006/relationships/hyperlink" Target="https://campfin.dallascityhall.com/FinalReports/srp0000002242_20210423_165522.pdf" TargetMode="External"/><Relationship Id="rId207" Type="http://schemas.openxmlformats.org/officeDocument/2006/relationships/hyperlink" Target="https://campfin.dallascityhall.com/FinalReports/srp0000002169_20210401_164351.pdf" TargetMode="External"/><Relationship Id="rId202" Type="http://schemas.openxmlformats.org/officeDocument/2006/relationships/hyperlink" Target="https://campfin.dallascityhall.com/FinalReports/srp0000002087_20210114_215415.pdf" TargetMode="External"/><Relationship Id="rId6722" Type="http://schemas.openxmlformats.org/officeDocument/2006/relationships/hyperlink" Target="https://campfin.dallascityhall.com/FinalReports/tec0000002129_20210330_082943.pdf" TargetMode="External"/><Relationship Id="rId201" Type="http://schemas.openxmlformats.org/officeDocument/2006/relationships/hyperlink" Target="https://campfin.dallascityhall.com/FinalReports/srp0000002087_20210114_215415.pdf" TargetMode="External"/><Relationship Id="rId6723" Type="http://schemas.openxmlformats.org/officeDocument/2006/relationships/hyperlink" Target="https://campfin.dallascityhall.com/FinalReports/tec0000002243_20210423_105050.pdf" TargetMode="External"/><Relationship Id="rId200" Type="http://schemas.openxmlformats.org/officeDocument/2006/relationships/hyperlink" Target="https://campfin.dallascityhall.com/FinalReports/srp0000002087_20210114_215415.pdf" TargetMode="External"/><Relationship Id="rId6720" Type="http://schemas.openxmlformats.org/officeDocument/2006/relationships/hyperlink" Target="https://campfin.dallascityhall.com/FinalReports/tec0000002129_20210330_082943.pdf" TargetMode="External"/><Relationship Id="rId6721" Type="http://schemas.openxmlformats.org/officeDocument/2006/relationships/hyperlink" Target="https://campfin.dallascityhall.com/FinalReports/tec0000002243_20210423_105050.pdf" TargetMode="External"/><Relationship Id="rId6715" Type="http://schemas.openxmlformats.org/officeDocument/2006/relationships/hyperlink" Target="https://campfin.dallascityhall.com/FinalReports/tec0000002129_20210330_082943.pdf" TargetMode="External"/><Relationship Id="rId6716" Type="http://schemas.openxmlformats.org/officeDocument/2006/relationships/hyperlink" Target="https://campfin.dallascityhall.com/FinalReports/tec0000002129_20210330_082943.pdf" TargetMode="External"/><Relationship Id="rId6713" Type="http://schemas.openxmlformats.org/officeDocument/2006/relationships/hyperlink" Target="https://campfin.dallascityhall.com/FinalReports/tec0000002323_20210714_123226.pdf" TargetMode="External"/><Relationship Id="rId6714" Type="http://schemas.openxmlformats.org/officeDocument/2006/relationships/hyperlink" Target="https://campfin.dallascityhall.com/FinalReports/tec0000002323_20210714_123226.pdf" TargetMode="External"/><Relationship Id="rId6719" Type="http://schemas.openxmlformats.org/officeDocument/2006/relationships/hyperlink" Target="https://campfin.dallascityhall.com/FinalReports/tec0000002243_20210423_105050.pdf" TargetMode="External"/><Relationship Id="rId6717" Type="http://schemas.openxmlformats.org/officeDocument/2006/relationships/hyperlink" Target="https://campfin.dallascityhall.com/FinalReports/tec0000002129_20210330_082943.pdf" TargetMode="External"/><Relationship Id="rId6718" Type="http://schemas.openxmlformats.org/officeDocument/2006/relationships/hyperlink" Target="https://campfin.dallascityhall.com/FinalReports/tec0000002129_20210330_082943.pdf" TargetMode="External"/><Relationship Id="rId6711" Type="http://schemas.openxmlformats.org/officeDocument/2006/relationships/hyperlink" Target="https://campfin.dallascityhall.com/FinalReports/tec0000002323_20210714_123226.pdf" TargetMode="External"/><Relationship Id="rId6712" Type="http://schemas.openxmlformats.org/officeDocument/2006/relationships/hyperlink" Target="https://campfin.dallascityhall.com/FinalReports/tec0000002323_20210714_123226.pdf" TargetMode="External"/><Relationship Id="rId6710" Type="http://schemas.openxmlformats.org/officeDocument/2006/relationships/hyperlink" Target="https://campfin.dallascityhall.com/FinalReports/tec0000002243_20210423_105050.pdf" TargetMode="External"/><Relationship Id="rId10974" Type="http://schemas.openxmlformats.org/officeDocument/2006/relationships/hyperlink" Target="https://campfin.dallascityhall.com/FinalReports/tec0000002260_20210423_155103.pdf" TargetMode="External"/><Relationship Id="rId5490" Type="http://schemas.openxmlformats.org/officeDocument/2006/relationships/hyperlink" Target="https://campfin.dallascityhall.com/FinalReports/tec0000002215_20210423_192557.pdf" TargetMode="External"/><Relationship Id="rId10975" Type="http://schemas.openxmlformats.org/officeDocument/2006/relationships/hyperlink" Target="https://campfin.dallascityhall.com/FinalReports/tec0000002260_20210423_155103.pdf" TargetMode="External"/><Relationship Id="rId10972" Type="http://schemas.openxmlformats.org/officeDocument/2006/relationships/hyperlink" Target="https://campfin.dallascityhall.com/FinalReports/tec0000002260_20210423_155103.pdf" TargetMode="External"/><Relationship Id="rId10973" Type="http://schemas.openxmlformats.org/officeDocument/2006/relationships/hyperlink" Target="https://campfin.dallascityhall.com/FinalReports/tec0000002260_20210423_155103.pdf" TargetMode="External"/><Relationship Id="rId4161" Type="http://schemas.openxmlformats.org/officeDocument/2006/relationships/hyperlink" Target="https://campfin.dallascityhall.com/FinalReports/tec0000002245_20210423_165648.pdf" TargetMode="External"/><Relationship Id="rId5493" Type="http://schemas.openxmlformats.org/officeDocument/2006/relationships/hyperlink" Target="https://campfin.dallascityhall.com/FinalReports/tec0000002215_20210423_192557.pdf" TargetMode="External"/><Relationship Id="rId10978" Type="http://schemas.openxmlformats.org/officeDocument/2006/relationships/hyperlink" Target="https://campfin.dallascityhall.com/FinalReports/tec0000002260_20210423_155103.pdf" TargetMode="External"/><Relationship Id="rId4160" Type="http://schemas.openxmlformats.org/officeDocument/2006/relationships/hyperlink" Target="https://campfin.dallascityhall.com/FinalReports/tec0000002245_20210423_165648.pdf" TargetMode="External"/><Relationship Id="rId5494" Type="http://schemas.openxmlformats.org/officeDocument/2006/relationships/hyperlink" Target="https://campfin.dallascityhall.com/FinalReports/tec0000002215_20210423_192557.pdf" TargetMode="External"/><Relationship Id="rId10979" Type="http://schemas.openxmlformats.org/officeDocument/2006/relationships/hyperlink" Target="https://campfin.dallascityhall.com/FinalReports/tec0000002260_20210423_155103.pdf" TargetMode="External"/><Relationship Id="rId4163" Type="http://schemas.openxmlformats.org/officeDocument/2006/relationships/hyperlink" Target="https://campfin.dallascityhall.com/FinalReports/tec0000002245_20210423_165648.pdf" TargetMode="External"/><Relationship Id="rId5491" Type="http://schemas.openxmlformats.org/officeDocument/2006/relationships/hyperlink" Target="https://campfin.dallascityhall.com/FinalReports/tec0000002215_20210423_192557.pdf" TargetMode="External"/><Relationship Id="rId10976" Type="http://schemas.openxmlformats.org/officeDocument/2006/relationships/hyperlink" Target="https://campfin.dallascityhall.com/FinalReports/tec0000002260_20210423_155103.pdf" TargetMode="External"/><Relationship Id="rId4162" Type="http://schemas.openxmlformats.org/officeDocument/2006/relationships/hyperlink" Target="https://campfin.dallascityhall.com/FinalReports/tec0000002245_20210423_165648.pdf" TargetMode="External"/><Relationship Id="rId5492" Type="http://schemas.openxmlformats.org/officeDocument/2006/relationships/hyperlink" Target="https://campfin.dallascityhall.com/FinalReports/tec0000002215_20210423_192557.pdf" TargetMode="External"/><Relationship Id="rId10977" Type="http://schemas.openxmlformats.org/officeDocument/2006/relationships/hyperlink" Target="https://campfin.dallascityhall.com/FinalReports/tec0000002260_20210423_155103.pdf" TargetMode="External"/><Relationship Id="rId4165" Type="http://schemas.openxmlformats.org/officeDocument/2006/relationships/hyperlink" Target="https://campfin.dallascityhall.com/FinalReports/tcc0000002355_20220121_183105.pdf" TargetMode="External"/><Relationship Id="rId5497" Type="http://schemas.openxmlformats.org/officeDocument/2006/relationships/hyperlink" Target="https://campfin.dallascityhall.com/FinalReports/tec0000002215_20210423_192557.pdf" TargetMode="External"/><Relationship Id="rId4164" Type="http://schemas.openxmlformats.org/officeDocument/2006/relationships/hyperlink" Target="https://campfin.dallascityhall.com/FinalReports/tec0000002245_20210423_165648.pdf" TargetMode="External"/><Relationship Id="rId5498" Type="http://schemas.openxmlformats.org/officeDocument/2006/relationships/hyperlink" Target="https://campfin.dallascityhall.com/FinalReports/tec0000002215_20210423_192557.pdf" TargetMode="External"/><Relationship Id="rId4167" Type="http://schemas.openxmlformats.org/officeDocument/2006/relationships/hyperlink" Target="https://campfin.dallascityhall.com/FinalReports/tec0000002245_20210423_165648.pdf" TargetMode="External"/><Relationship Id="rId5495" Type="http://schemas.openxmlformats.org/officeDocument/2006/relationships/hyperlink" Target="https://campfin.dallascityhall.com/FinalReports/tec0000002215_20210423_192557.pdf" TargetMode="External"/><Relationship Id="rId4166" Type="http://schemas.openxmlformats.org/officeDocument/2006/relationships/hyperlink" Target="https://campfin.dallascityhall.com/FinalReports/tec0000002245_20210423_165648.pdf" TargetMode="External"/><Relationship Id="rId5496" Type="http://schemas.openxmlformats.org/officeDocument/2006/relationships/hyperlink" Target="https://campfin.dallascityhall.com/FinalReports/tec0000002134_20210331_175059.pdf" TargetMode="External"/><Relationship Id="rId4169" Type="http://schemas.openxmlformats.org/officeDocument/2006/relationships/hyperlink" Target="https://campfin.dallascityhall.com/FinalReports/tec0000002245_20210423_165648.pdf" TargetMode="External"/><Relationship Id="rId10970" Type="http://schemas.openxmlformats.org/officeDocument/2006/relationships/hyperlink" Target="https://campfin.dallascityhall.com/FinalReports/tec0000002260_20210423_155103.pdf" TargetMode="External"/><Relationship Id="rId4168" Type="http://schemas.openxmlformats.org/officeDocument/2006/relationships/hyperlink" Target="https://campfin.dallascityhall.com/FinalReports/tec0000002139_20210401_144939.pdf" TargetMode="External"/><Relationship Id="rId10971" Type="http://schemas.openxmlformats.org/officeDocument/2006/relationships/hyperlink" Target="https://campfin.dallascityhall.com/FinalReports/tec0000002260_20210423_155103.pdf" TargetMode="External"/><Relationship Id="rId5499" Type="http://schemas.openxmlformats.org/officeDocument/2006/relationships/hyperlink" Target="https://campfin.dallascityhall.com/FinalReports/tec0000002215_20210423_192557.pdf" TargetMode="External"/><Relationship Id="rId10985" Type="http://schemas.openxmlformats.org/officeDocument/2006/relationships/hyperlink" Target="https://campfin.dallascityhall.com/FinalReports/tec0000002260_20210423_155103.pdf" TargetMode="External"/><Relationship Id="rId10986" Type="http://schemas.openxmlformats.org/officeDocument/2006/relationships/hyperlink" Target="https://campfin.dallascityhall.com/FinalReports/tec0000002260_20210423_155103.pdf" TargetMode="External"/><Relationship Id="rId10983" Type="http://schemas.openxmlformats.org/officeDocument/2006/relationships/hyperlink" Target="https://campfin.dallascityhall.com/FinalReports/tec0000002260_20210423_155103.pdf" TargetMode="External"/><Relationship Id="rId10984" Type="http://schemas.openxmlformats.org/officeDocument/2006/relationships/hyperlink" Target="https://campfin.dallascityhall.com/FinalReports/tec0000002260_20210423_155103.pdf" TargetMode="External"/><Relationship Id="rId4150" Type="http://schemas.openxmlformats.org/officeDocument/2006/relationships/hyperlink" Target="https://campfin.dallascityhall.com/FinalReports/tec0000002245_20210423_165648.pdf" TargetMode="External"/><Relationship Id="rId5482" Type="http://schemas.openxmlformats.org/officeDocument/2006/relationships/hyperlink" Target="https://campfin.dallascityhall.com/FinalReports/tec0000002215_20210423_192557.pdf" TargetMode="External"/><Relationship Id="rId10989" Type="http://schemas.openxmlformats.org/officeDocument/2006/relationships/hyperlink" Target="https://campfin.dallascityhall.com/FinalReports/tcc0000002189_20210423_162541.pdf" TargetMode="External"/><Relationship Id="rId5483" Type="http://schemas.openxmlformats.org/officeDocument/2006/relationships/hyperlink" Target="https://campfin.dallascityhall.com/FinalReports/tec0000002215_20210423_192557.pdf" TargetMode="External"/><Relationship Id="rId4152" Type="http://schemas.openxmlformats.org/officeDocument/2006/relationships/hyperlink" Target="https://campfin.dallascityhall.com/FinalReports/tec0000002245_20210423_165648.pdf" TargetMode="External"/><Relationship Id="rId5480" Type="http://schemas.openxmlformats.org/officeDocument/2006/relationships/hyperlink" Target="https://campfin.dallascityhall.com/FinalReports/tec0000002215_20210423_192557.pdf" TargetMode="External"/><Relationship Id="rId10987" Type="http://schemas.openxmlformats.org/officeDocument/2006/relationships/hyperlink" Target="https://campfin.dallascityhall.com/FinalReports/tec0000002260_20210423_155103.pdf" TargetMode="External"/><Relationship Id="rId4151" Type="http://schemas.openxmlformats.org/officeDocument/2006/relationships/hyperlink" Target="https://campfin.dallascityhall.com/FinalReports/tec0000002245_20210423_165648.pdf" TargetMode="External"/><Relationship Id="rId5481" Type="http://schemas.openxmlformats.org/officeDocument/2006/relationships/hyperlink" Target="https://campfin.dallascityhall.com/FinalReports/tec0000002215_20210423_192557.pdf" TargetMode="External"/><Relationship Id="rId10988" Type="http://schemas.openxmlformats.org/officeDocument/2006/relationships/hyperlink" Target="https://campfin.dallascityhall.com/FinalReports/tec0000002260_20210423_155103.pdf" TargetMode="External"/><Relationship Id="rId4154" Type="http://schemas.openxmlformats.org/officeDocument/2006/relationships/hyperlink" Target="https://campfin.dallascityhall.com/FinalReports/tcc0000002355_20220121_183105.pdf" TargetMode="External"/><Relationship Id="rId5486" Type="http://schemas.openxmlformats.org/officeDocument/2006/relationships/hyperlink" Target="https://campfin.dallascityhall.com/FinalReports/tec0000002215_20210423_192557.pdf" TargetMode="External"/><Relationship Id="rId4153" Type="http://schemas.openxmlformats.org/officeDocument/2006/relationships/hyperlink" Target="https://campfin.dallascityhall.com/FinalReports/tec0000002139_20210401_144939.pdf" TargetMode="External"/><Relationship Id="rId5487" Type="http://schemas.openxmlformats.org/officeDocument/2006/relationships/hyperlink" Target="https://campfin.dallascityhall.com/FinalReports/tec0000002215_20210423_192557.pdf" TargetMode="External"/><Relationship Id="rId4156" Type="http://schemas.openxmlformats.org/officeDocument/2006/relationships/hyperlink" Target="https://campfin.dallascityhall.com/FinalReports/tec0000002139_20210401_144939.pdf" TargetMode="External"/><Relationship Id="rId5484" Type="http://schemas.openxmlformats.org/officeDocument/2006/relationships/hyperlink" Target="https://campfin.dallascityhall.com/FinalReports/tec0000002215_20210423_192557.pdf" TargetMode="External"/><Relationship Id="rId4155" Type="http://schemas.openxmlformats.org/officeDocument/2006/relationships/hyperlink" Target="https://campfin.dallascityhall.com/FinalReports/tec0000002139_20210401_144939.pdf" TargetMode="External"/><Relationship Id="rId5485" Type="http://schemas.openxmlformats.org/officeDocument/2006/relationships/hyperlink" Target="https://campfin.dallascityhall.com/FinalReports/tec0000002215_20210423_192557.pdf" TargetMode="External"/><Relationship Id="rId4158" Type="http://schemas.openxmlformats.org/officeDocument/2006/relationships/hyperlink" Target="https://campfin.dallascityhall.com/FinalReports/tec0000002245_20210423_165648.pdf" TargetMode="External"/><Relationship Id="rId10981" Type="http://schemas.openxmlformats.org/officeDocument/2006/relationships/hyperlink" Target="https://campfin.dallascityhall.com/FinalReports/tec0000002260_20210423_155103.pdf" TargetMode="External"/><Relationship Id="rId4157" Type="http://schemas.openxmlformats.org/officeDocument/2006/relationships/hyperlink" Target="https://campfin.dallascityhall.com/FinalReports/tec0000002245_20210423_165648.pdf" TargetMode="External"/><Relationship Id="rId10982" Type="http://schemas.openxmlformats.org/officeDocument/2006/relationships/hyperlink" Target="https://campfin.dallascityhall.com/FinalReports/tec0000002260_20210423_155103.pdf" TargetMode="External"/><Relationship Id="rId5488" Type="http://schemas.openxmlformats.org/officeDocument/2006/relationships/hyperlink" Target="https://campfin.dallascityhall.com/FinalReports/tec0000002215_20210423_192557.pdf" TargetMode="External"/><Relationship Id="rId4159" Type="http://schemas.openxmlformats.org/officeDocument/2006/relationships/hyperlink" Target="https://campfin.dallascityhall.com/FinalReports/tec0000002245_20210423_165648.pdf" TargetMode="External"/><Relationship Id="rId5489" Type="http://schemas.openxmlformats.org/officeDocument/2006/relationships/hyperlink" Target="https://campfin.dallascityhall.com/FinalReports/tec0000002134_20210331_175059.pdf" TargetMode="External"/><Relationship Id="rId10980" Type="http://schemas.openxmlformats.org/officeDocument/2006/relationships/hyperlink" Target="https://campfin.dallascityhall.com/FinalReports/tec0000002260_20210423_155103.pdf" TargetMode="External"/><Relationship Id="rId10958" Type="http://schemas.openxmlformats.org/officeDocument/2006/relationships/hyperlink" Target="https://campfin.dallascityhall.com/FinalReports/tec0000002260_20210423_155103.pdf" TargetMode="External"/><Relationship Id="rId10959" Type="http://schemas.openxmlformats.org/officeDocument/2006/relationships/hyperlink" Target="https://campfin.dallascityhall.com/FinalReports/tec0000002260_20210423_155103.pdf" TargetMode="External"/><Relationship Id="rId10952" Type="http://schemas.openxmlformats.org/officeDocument/2006/relationships/hyperlink" Target="https://campfin.dallascityhall.com/FinalReports/tcc0000002189_20210423_162541.pdf" TargetMode="External"/><Relationship Id="rId10953" Type="http://schemas.openxmlformats.org/officeDocument/2006/relationships/hyperlink" Target="https://campfin.dallascityhall.com/FinalReports/tcc0000002189_20210423_162541.pdf" TargetMode="External"/><Relationship Id="rId4181" Type="http://schemas.openxmlformats.org/officeDocument/2006/relationships/hyperlink" Target="https://campfin.dallascityhall.com/FinalReports/tec0000002139_20210401_144939.pdf" TargetMode="External"/><Relationship Id="rId10950" Type="http://schemas.openxmlformats.org/officeDocument/2006/relationships/hyperlink" Target="https://campfin.dallascityhall.com/FinalReports/tcc0000002189_20210423_162541.pdf" TargetMode="External"/><Relationship Id="rId4180" Type="http://schemas.openxmlformats.org/officeDocument/2006/relationships/hyperlink" Target="https://campfin.dallascityhall.com/FinalReports/tec0000002139_20210401_144939.pdf" TargetMode="External"/><Relationship Id="rId10951" Type="http://schemas.openxmlformats.org/officeDocument/2006/relationships/hyperlink" Target="https://campfin.dallascityhall.com/FinalReports/tcc0000002189_20210423_162541.pdf" TargetMode="External"/><Relationship Id="rId4183" Type="http://schemas.openxmlformats.org/officeDocument/2006/relationships/hyperlink" Target="https://campfin.dallascityhall.com/FinalReports/tec0000002139_20210401_144939.pdf" TargetMode="External"/><Relationship Id="rId10956" Type="http://schemas.openxmlformats.org/officeDocument/2006/relationships/hyperlink" Target="https://campfin.dallascityhall.com/FinalReports/tcc0000002189_20210423_162541.pdf" TargetMode="External"/><Relationship Id="rId4182" Type="http://schemas.openxmlformats.org/officeDocument/2006/relationships/hyperlink" Target="https://campfin.dallascityhall.com/FinalReports/tec0000002139_20210401_144939.pdf" TargetMode="External"/><Relationship Id="rId10957" Type="http://schemas.openxmlformats.org/officeDocument/2006/relationships/hyperlink" Target="https://campfin.dallascityhall.com/FinalReports/tcc0000002189_20210423_162541.pdf" TargetMode="External"/><Relationship Id="rId4185" Type="http://schemas.openxmlformats.org/officeDocument/2006/relationships/hyperlink" Target="https://campfin.dallascityhall.com/FinalReports/tec0000002139_20210401_144939.pdf" TargetMode="External"/><Relationship Id="rId10954" Type="http://schemas.openxmlformats.org/officeDocument/2006/relationships/hyperlink" Target="https://campfin.dallascityhall.com/FinalReports/tcc0000002189_20210423_162541.pdf" TargetMode="External"/><Relationship Id="rId4184" Type="http://schemas.openxmlformats.org/officeDocument/2006/relationships/hyperlink" Target="https://campfin.dallascityhall.com/FinalReports/tec0000002139_20210401_144939.pdf" TargetMode="External"/><Relationship Id="rId10955" Type="http://schemas.openxmlformats.org/officeDocument/2006/relationships/hyperlink" Target="https://campfin.dallascityhall.com/FinalReports/tcc0000002189_20210423_162541.pdf" TargetMode="External"/><Relationship Id="rId4187" Type="http://schemas.openxmlformats.org/officeDocument/2006/relationships/hyperlink" Target="https://campfin.dallascityhall.com/FinalReports/tcc0000002355_20220121_183105.pdf" TargetMode="External"/><Relationship Id="rId4186" Type="http://schemas.openxmlformats.org/officeDocument/2006/relationships/hyperlink" Target="https://campfin.dallascityhall.com/FinalReports/tcc0000002355_20220121_183105.pdf" TargetMode="External"/><Relationship Id="rId4189" Type="http://schemas.openxmlformats.org/officeDocument/2006/relationships/hyperlink" Target="https://campfin.dallascityhall.com/FinalReports/tec0000002245_20210423_165648.pdf" TargetMode="External"/><Relationship Id="rId4188" Type="http://schemas.openxmlformats.org/officeDocument/2006/relationships/hyperlink" Target="https://campfin.dallascityhall.com/FinalReports/tcc0000002355_20220121_183105.pdf" TargetMode="External"/><Relationship Id="rId10969" Type="http://schemas.openxmlformats.org/officeDocument/2006/relationships/hyperlink" Target="https://campfin.dallascityhall.com/FinalReports/tec0000002260_20210423_155103.pdf" TargetMode="External"/><Relationship Id="rId10963" Type="http://schemas.openxmlformats.org/officeDocument/2006/relationships/hyperlink" Target="https://campfin.dallascityhall.com/FinalReports/tec0000002260_20210423_155103.pdf" TargetMode="External"/><Relationship Id="rId10964" Type="http://schemas.openxmlformats.org/officeDocument/2006/relationships/hyperlink" Target="https://campfin.dallascityhall.com/FinalReports/tec0000002260_20210423_155103.pdf" TargetMode="External"/><Relationship Id="rId4170" Type="http://schemas.openxmlformats.org/officeDocument/2006/relationships/hyperlink" Target="https://campfin.dallascityhall.com/FinalReports/tec0000002245_20210423_165648.pdf" TargetMode="External"/><Relationship Id="rId10961" Type="http://schemas.openxmlformats.org/officeDocument/2006/relationships/hyperlink" Target="https://campfin.dallascityhall.com/FinalReports/tec0000002260_20210423_155103.pdf" TargetMode="External"/><Relationship Id="rId10962" Type="http://schemas.openxmlformats.org/officeDocument/2006/relationships/hyperlink" Target="https://campfin.dallascityhall.com/FinalReports/tec0000002260_20210423_155103.pdf" TargetMode="External"/><Relationship Id="rId4172" Type="http://schemas.openxmlformats.org/officeDocument/2006/relationships/hyperlink" Target="https://campfin.dallascityhall.com/FinalReports/tec0000002139_20210401_144939.pdf" TargetMode="External"/><Relationship Id="rId10967" Type="http://schemas.openxmlformats.org/officeDocument/2006/relationships/hyperlink" Target="https://campfin.dallascityhall.com/FinalReports/tec0000002260_20210423_155103.pdf" TargetMode="External"/><Relationship Id="rId4171" Type="http://schemas.openxmlformats.org/officeDocument/2006/relationships/hyperlink" Target="https://campfin.dallascityhall.com/FinalReports/tcc0000002355_20220121_183105.pdf" TargetMode="External"/><Relationship Id="rId10968" Type="http://schemas.openxmlformats.org/officeDocument/2006/relationships/hyperlink" Target="https://campfin.dallascityhall.com/FinalReports/tec0000002260_20210423_155103.pdf" TargetMode="External"/><Relationship Id="rId4174" Type="http://schemas.openxmlformats.org/officeDocument/2006/relationships/hyperlink" Target="https://campfin.dallascityhall.com/FinalReports/tec0000002139_20210401_144939.pdf" TargetMode="External"/><Relationship Id="rId10965" Type="http://schemas.openxmlformats.org/officeDocument/2006/relationships/hyperlink" Target="https://campfin.dallascityhall.com/FinalReports/tec0000002260_20210423_155103.pdf" TargetMode="External"/><Relationship Id="rId4173" Type="http://schemas.openxmlformats.org/officeDocument/2006/relationships/hyperlink" Target="https://campfin.dallascityhall.com/FinalReports/tec0000002139_20210401_144939.pdf" TargetMode="External"/><Relationship Id="rId10966" Type="http://schemas.openxmlformats.org/officeDocument/2006/relationships/hyperlink" Target="https://campfin.dallascityhall.com/FinalReports/tec0000002260_20210423_155103.pdf" TargetMode="External"/><Relationship Id="rId4176" Type="http://schemas.openxmlformats.org/officeDocument/2006/relationships/hyperlink" Target="https://campfin.dallascityhall.com/FinalReports/tec0000002139_20210401_144939.pdf" TargetMode="External"/><Relationship Id="rId4175" Type="http://schemas.openxmlformats.org/officeDocument/2006/relationships/hyperlink" Target="https://campfin.dallascityhall.com/FinalReports/tec0000002139_20210401_144939.pdf" TargetMode="External"/><Relationship Id="rId4178" Type="http://schemas.openxmlformats.org/officeDocument/2006/relationships/hyperlink" Target="https://campfin.dallascityhall.com/FinalReports/tec0000002139_20210401_144939.pdf" TargetMode="External"/><Relationship Id="rId4177" Type="http://schemas.openxmlformats.org/officeDocument/2006/relationships/hyperlink" Target="https://campfin.dallascityhall.com/FinalReports/tec0000002139_20210401_144939.pdf" TargetMode="External"/><Relationship Id="rId4179" Type="http://schemas.openxmlformats.org/officeDocument/2006/relationships/hyperlink" Target="https://campfin.dallascityhall.com/FinalReports/tec0000002139_20210401_144939.pdf" TargetMode="External"/><Relationship Id="rId10960" Type="http://schemas.openxmlformats.org/officeDocument/2006/relationships/hyperlink" Target="https://campfin.dallascityhall.com/FinalReports/tec0000002260_20210423_155103.pdf" TargetMode="External"/><Relationship Id="rId4129" Type="http://schemas.openxmlformats.org/officeDocument/2006/relationships/hyperlink" Target="https://campfin.dallascityhall.com/FinalReports/tec0000002245_20210423_165648.pdf" TargetMode="External"/><Relationship Id="rId4128" Type="http://schemas.openxmlformats.org/officeDocument/2006/relationships/hyperlink" Target="https://campfin.dallascityhall.com/FinalReports/tec0000002245_20210423_165648.pdf" TargetMode="External"/><Relationship Id="rId5459" Type="http://schemas.openxmlformats.org/officeDocument/2006/relationships/hyperlink" Target="https://campfin.dallascityhall.com/FinalReports/tec0000002215_20210423_192557.pdf" TargetMode="External"/><Relationship Id="rId6780" Type="http://schemas.openxmlformats.org/officeDocument/2006/relationships/hyperlink" Target="https://campfin.dallascityhall.com/FinalReports/srp0000002259_20210423_180601.pdf" TargetMode="External"/><Relationship Id="rId5450" Type="http://schemas.openxmlformats.org/officeDocument/2006/relationships/hyperlink" Target="https://campfin.dallascityhall.com/FinalReports/tec0000002134_20210331_175059.pdf" TargetMode="External"/><Relationship Id="rId6781" Type="http://schemas.openxmlformats.org/officeDocument/2006/relationships/hyperlink" Target="https://campfin.dallascityhall.com/FinalReports/srp0000002259_20210423_180601.pdf" TargetMode="External"/><Relationship Id="rId4121" Type="http://schemas.openxmlformats.org/officeDocument/2006/relationships/hyperlink" Target="https://campfin.dallascityhall.com/FinalReports/tcc0000002355_20220121_183105.pdf" TargetMode="External"/><Relationship Id="rId5453" Type="http://schemas.openxmlformats.org/officeDocument/2006/relationships/hyperlink" Target="https://campfin.dallascityhall.com/FinalReports/tec0000002215_20210423_192557.pdf" TargetMode="External"/><Relationship Id="rId6784" Type="http://schemas.openxmlformats.org/officeDocument/2006/relationships/hyperlink" Target="https://campfin.dallascityhall.com/FinalReports/srp0000002259_20210423_180601.pdf" TargetMode="External"/><Relationship Id="rId4120" Type="http://schemas.openxmlformats.org/officeDocument/2006/relationships/hyperlink" Target="https://campfin.dallascityhall.com/FinalReports/tec0000002139_20210401_144939.pdf" TargetMode="External"/><Relationship Id="rId5454" Type="http://schemas.openxmlformats.org/officeDocument/2006/relationships/hyperlink" Target="https://campfin.dallascityhall.com/FinalReports/tec0000002215_20210423_192557.pdf" TargetMode="External"/><Relationship Id="rId6785" Type="http://schemas.openxmlformats.org/officeDocument/2006/relationships/hyperlink" Target="https://campfin.dallascityhall.com/FinalReports/srp0000002417_20220118_134121.pdf" TargetMode="External"/><Relationship Id="rId4123" Type="http://schemas.openxmlformats.org/officeDocument/2006/relationships/hyperlink" Target="https://campfin.dallascityhall.com/FinalReports/tcc0000002355_20220121_183105.pdf" TargetMode="External"/><Relationship Id="rId5451" Type="http://schemas.openxmlformats.org/officeDocument/2006/relationships/hyperlink" Target="https://campfin.dallascityhall.com/FinalReports/tec0000002215_20210423_192557.pdf" TargetMode="External"/><Relationship Id="rId6782" Type="http://schemas.openxmlformats.org/officeDocument/2006/relationships/hyperlink" Target="https://campfin.dallascityhall.com/FinalReports/srp0000002259_20210423_180601.pdf" TargetMode="External"/><Relationship Id="rId4122" Type="http://schemas.openxmlformats.org/officeDocument/2006/relationships/hyperlink" Target="https://campfin.dallascityhall.com/FinalReports/tcc0000002355_20220121_183105.pdf" TargetMode="External"/><Relationship Id="rId5452" Type="http://schemas.openxmlformats.org/officeDocument/2006/relationships/hyperlink" Target="https://campfin.dallascityhall.com/FinalReports/tec0000002215_20210423_192557.pdf" TargetMode="External"/><Relationship Id="rId6783" Type="http://schemas.openxmlformats.org/officeDocument/2006/relationships/hyperlink" Target="https://campfin.dallascityhall.com/FinalReports/srp0000002259_20210423_180601.pdf" TargetMode="External"/><Relationship Id="rId4125" Type="http://schemas.openxmlformats.org/officeDocument/2006/relationships/hyperlink" Target="https://campfin.dallascityhall.com/FinalReports/tcc0000002355_20220121_183105.pdf" TargetMode="External"/><Relationship Id="rId5457" Type="http://schemas.openxmlformats.org/officeDocument/2006/relationships/hyperlink" Target="https://campfin.dallascityhall.com/FinalReports/tec0000002215_20210423_192557.pdf" TargetMode="External"/><Relationship Id="rId6788" Type="http://schemas.openxmlformats.org/officeDocument/2006/relationships/hyperlink" Target="https://campfin.dallascityhall.com/FinalReports/srp0000002083_20210202_180144.pdf" TargetMode="External"/><Relationship Id="rId4124" Type="http://schemas.openxmlformats.org/officeDocument/2006/relationships/hyperlink" Target="https://campfin.dallascityhall.com/FinalReports/tcc0000002355_20220121_183105.pdf" TargetMode="External"/><Relationship Id="rId5458" Type="http://schemas.openxmlformats.org/officeDocument/2006/relationships/hyperlink" Target="https://campfin.dallascityhall.com/FinalReports/tec0000002215_20210423_192557.pdf" TargetMode="External"/><Relationship Id="rId6789" Type="http://schemas.openxmlformats.org/officeDocument/2006/relationships/hyperlink" Target="https://campfin.dallascityhall.com/FinalReports/srp0000002083_20210202_180144.pdf" TargetMode="External"/><Relationship Id="rId4127" Type="http://schemas.openxmlformats.org/officeDocument/2006/relationships/hyperlink" Target="https://campfin.dallascityhall.com/FinalReports/tcc0000002355_20220121_183105.pdf" TargetMode="External"/><Relationship Id="rId5455" Type="http://schemas.openxmlformats.org/officeDocument/2006/relationships/hyperlink" Target="https://campfin.dallascityhall.com/FinalReports/tec0000002215_20210423_192557.pdf" TargetMode="External"/><Relationship Id="rId6786" Type="http://schemas.openxmlformats.org/officeDocument/2006/relationships/hyperlink" Target="https://campfin.dallascityhall.com/FinalReports/srp0000002327_20210715_104247.pdf" TargetMode="External"/><Relationship Id="rId4126" Type="http://schemas.openxmlformats.org/officeDocument/2006/relationships/hyperlink" Target="https://campfin.dallascityhall.com/FinalReports/tcc0000002355_20220121_183105.pdf" TargetMode="External"/><Relationship Id="rId5456" Type="http://schemas.openxmlformats.org/officeDocument/2006/relationships/hyperlink" Target="https://campfin.dallascityhall.com/FinalReports/tec0000002215_20210423_192557.pdf" TargetMode="External"/><Relationship Id="rId6787" Type="http://schemas.openxmlformats.org/officeDocument/2006/relationships/hyperlink" Target="https://campfin.dallascityhall.com/FinalReports/srp0000002188_20210401_141243.pdf" TargetMode="External"/><Relationship Id="rId4118" Type="http://schemas.openxmlformats.org/officeDocument/2006/relationships/hyperlink" Target="https://campfin.dallascityhall.com/FinalReports/tec0000002139_20210401_144939.pdf" TargetMode="External"/><Relationship Id="rId4117" Type="http://schemas.openxmlformats.org/officeDocument/2006/relationships/hyperlink" Target="https://campfin.dallascityhall.com/FinalReports/tec0000002139_20210401_144939.pdf" TargetMode="External"/><Relationship Id="rId5448" Type="http://schemas.openxmlformats.org/officeDocument/2006/relationships/hyperlink" Target="https://campfin.dallascityhall.com/FinalReports/tec0000002134_20210331_175059.pdf" TargetMode="External"/><Relationship Id="rId6779" Type="http://schemas.openxmlformats.org/officeDocument/2006/relationships/hyperlink" Target="https://campfin.dallascityhall.com/FinalReports/srp0000002259_20210423_180601.pdf" TargetMode="External"/><Relationship Id="rId4119" Type="http://schemas.openxmlformats.org/officeDocument/2006/relationships/hyperlink" Target="https://campfin.dallascityhall.com/FinalReports/tec0000002139_20210401_144939.pdf" TargetMode="External"/><Relationship Id="rId5449" Type="http://schemas.openxmlformats.org/officeDocument/2006/relationships/hyperlink" Target="https://campfin.dallascityhall.com/FinalReports/tec0000002134_20210331_175059.pdf" TargetMode="External"/><Relationship Id="rId6770" Type="http://schemas.openxmlformats.org/officeDocument/2006/relationships/hyperlink" Target="https://campfin.dallascityhall.com/FinalReports/srp0000002083_20210202_180144.pdf" TargetMode="External"/><Relationship Id="rId4110" Type="http://schemas.openxmlformats.org/officeDocument/2006/relationships/hyperlink" Target="https://campfin.dallascityhall.com/FinalReports/tec0000002139_20210401_144939.pdf" TargetMode="External"/><Relationship Id="rId5442" Type="http://schemas.openxmlformats.org/officeDocument/2006/relationships/hyperlink" Target="https://campfin.dallascityhall.com/FinalReports/tec0000002134_20210331_175059.pdf" TargetMode="External"/><Relationship Id="rId6773" Type="http://schemas.openxmlformats.org/officeDocument/2006/relationships/hyperlink" Target="https://campfin.dallascityhall.com/FinalReports/srp0000002259_20210423_180601.pdf" TargetMode="External"/><Relationship Id="rId5443" Type="http://schemas.openxmlformats.org/officeDocument/2006/relationships/hyperlink" Target="https://campfin.dallascityhall.com/FinalReports/tec0000002134_20210331_175059.pdf" TargetMode="External"/><Relationship Id="rId6774" Type="http://schemas.openxmlformats.org/officeDocument/2006/relationships/hyperlink" Target="https://campfin.dallascityhall.com/FinalReports/srp0000002259_20210423_180601.pdf" TargetMode="External"/><Relationship Id="rId4112" Type="http://schemas.openxmlformats.org/officeDocument/2006/relationships/hyperlink" Target="https://campfin.dallascityhall.com/FinalReports/tec0000002245_20210423_165648.pdf" TargetMode="External"/><Relationship Id="rId5440" Type="http://schemas.openxmlformats.org/officeDocument/2006/relationships/hyperlink" Target="https://campfin.dallascityhall.com/FinalReports/tec0000002215_20210423_192557.pdf" TargetMode="External"/><Relationship Id="rId6771" Type="http://schemas.openxmlformats.org/officeDocument/2006/relationships/hyperlink" Target="https://campfin.dallascityhall.com/FinalReports/srp0000002188_20210401_141243.pdf" TargetMode="External"/><Relationship Id="rId4111" Type="http://schemas.openxmlformats.org/officeDocument/2006/relationships/hyperlink" Target="https://campfin.dallascityhall.com/FinalReports/tec0000002245_20210423_165648.pdf" TargetMode="External"/><Relationship Id="rId5441" Type="http://schemas.openxmlformats.org/officeDocument/2006/relationships/hyperlink" Target="https://campfin.dallascityhall.com/FinalReports/tec0000002215_20210423_192557.pdf" TargetMode="External"/><Relationship Id="rId6772" Type="http://schemas.openxmlformats.org/officeDocument/2006/relationships/hyperlink" Target="https://campfin.dallascityhall.com/FinalReports/srp0000002188_20210401_141243.pdf" TargetMode="External"/><Relationship Id="rId4114" Type="http://schemas.openxmlformats.org/officeDocument/2006/relationships/hyperlink" Target="https://campfin.dallascityhall.com/FinalReports/tec0000002139_20210401_144939.pdf" TargetMode="External"/><Relationship Id="rId5446" Type="http://schemas.openxmlformats.org/officeDocument/2006/relationships/hyperlink" Target="https://campfin.dallascityhall.com/FinalReports/tec0000002134_20210331_175059.pdf" TargetMode="External"/><Relationship Id="rId6777" Type="http://schemas.openxmlformats.org/officeDocument/2006/relationships/hyperlink" Target="https://campfin.dallascityhall.com/FinalReports/srp0000002259_20210423_180601.pdf" TargetMode="External"/><Relationship Id="rId4113" Type="http://schemas.openxmlformats.org/officeDocument/2006/relationships/hyperlink" Target="https://campfin.dallascityhall.com/FinalReports/tec0000002139_20210401_144939.pdf" TargetMode="External"/><Relationship Id="rId5447" Type="http://schemas.openxmlformats.org/officeDocument/2006/relationships/hyperlink" Target="https://campfin.dallascityhall.com/FinalReports/tec0000002134_20210331_175059.pdf" TargetMode="External"/><Relationship Id="rId6778" Type="http://schemas.openxmlformats.org/officeDocument/2006/relationships/hyperlink" Target="https://campfin.dallascityhall.com/FinalReports/srp0000002259_20210423_180601.pdf" TargetMode="External"/><Relationship Id="rId4116" Type="http://schemas.openxmlformats.org/officeDocument/2006/relationships/hyperlink" Target="https://campfin.dallascityhall.com/FinalReports/tec0000002139_20210401_144939.pdf" TargetMode="External"/><Relationship Id="rId5444" Type="http://schemas.openxmlformats.org/officeDocument/2006/relationships/hyperlink" Target="https://campfin.dallascityhall.com/FinalReports/tec0000002134_20210331_175059.pdf" TargetMode="External"/><Relationship Id="rId6775" Type="http://schemas.openxmlformats.org/officeDocument/2006/relationships/hyperlink" Target="https://campfin.dallascityhall.com/FinalReports/srp0000002259_20210423_180601.pdf" TargetMode="External"/><Relationship Id="rId4115" Type="http://schemas.openxmlformats.org/officeDocument/2006/relationships/hyperlink" Target="https://campfin.dallascityhall.com/FinalReports/tec0000002139_20210401_144939.pdf" TargetMode="External"/><Relationship Id="rId5445" Type="http://schemas.openxmlformats.org/officeDocument/2006/relationships/hyperlink" Target="https://campfin.dallascityhall.com/FinalReports/tec0000002134_20210331_175059.pdf" TargetMode="External"/><Relationship Id="rId6776" Type="http://schemas.openxmlformats.org/officeDocument/2006/relationships/hyperlink" Target="https://campfin.dallascityhall.com/FinalReports/srp0000002188_20210401_141243.pdf" TargetMode="External"/><Relationship Id="rId10996" Type="http://schemas.openxmlformats.org/officeDocument/2006/relationships/hyperlink" Target="https://campfin.dallascityhall.com/FinalReports/tcc0000002189_20210423_162541.pdf" TargetMode="External"/><Relationship Id="rId10997" Type="http://schemas.openxmlformats.org/officeDocument/2006/relationships/hyperlink" Target="https://campfin.dallascityhall.com/FinalReports/tcc0000002189_20210423_162541.pdf" TargetMode="External"/><Relationship Id="rId10994" Type="http://schemas.openxmlformats.org/officeDocument/2006/relationships/hyperlink" Target="https://campfin.dallascityhall.com/FinalReports/tcc0000002189_20210423_162541.pdf" TargetMode="External"/><Relationship Id="rId10995" Type="http://schemas.openxmlformats.org/officeDocument/2006/relationships/hyperlink" Target="https://campfin.dallascityhall.com/FinalReports/tcc0000002189_20210423_162541.pdf" TargetMode="External"/><Relationship Id="rId5471" Type="http://schemas.openxmlformats.org/officeDocument/2006/relationships/hyperlink" Target="https://campfin.dallascityhall.com/FinalReports/tec0000002215_20210423_192557.pdf" TargetMode="External"/><Relationship Id="rId5472" Type="http://schemas.openxmlformats.org/officeDocument/2006/relationships/hyperlink" Target="https://campfin.dallascityhall.com/FinalReports/tec0000002215_20210423_192557.pdf" TargetMode="External"/><Relationship Id="rId4141" Type="http://schemas.openxmlformats.org/officeDocument/2006/relationships/hyperlink" Target="https://campfin.dallascityhall.com/FinalReports/tec0000002245_20210423_165648.pdf" TargetMode="External"/><Relationship Id="rId10998" Type="http://schemas.openxmlformats.org/officeDocument/2006/relationships/hyperlink" Target="https://campfin.dallascityhall.com/FinalReports/tcc0000002189_20210423_162541.pdf" TargetMode="External"/><Relationship Id="rId4140" Type="http://schemas.openxmlformats.org/officeDocument/2006/relationships/hyperlink" Target="https://campfin.dallascityhall.com/FinalReports/tec0000002245_20210423_165648.pdf" TargetMode="External"/><Relationship Id="rId5470" Type="http://schemas.openxmlformats.org/officeDocument/2006/relationships/hyperlink" Target="https://campfin.dallascityhall.com/FinalReports/tec0000002215_20210423_192557.pdf" TargetMode="External"/><Relationship Id="rId10999" Type="http://schemas.openxmlformats.org/officeDocument/2006/relationships/hyperlink" Target="https://campfin.dallascityhall.com/FinalReports/tcc0000002189_20210423_162541.pdf" TargetMode="External"/><Relationship Id="rId4143" Type="http://schemas.openxmlformats.org/officeDocument/2006/relationships/hyperlink" Target="https://campfin.dallascityhall.com/FinalReports/tec0000002245_20210423_165648.pdf" TargetMode="External"/><Relationship Id="rId5475" Type="http://schemas.openxmlformats.org/officeDocument/2006/relationships/hyperlink" Target="https://campfin.dallascityhall.com/FinalReports/tec0000002215_20210423_192557.pdf" TargetMode="External"/><Relationship Id="rId4142" Type="http://schemas.openxmlformats.org/officeDocument/2006/relationships/hyperlink" Target="https://campfin.dallascityhall.com/FinalReports/tec0000002245_20210423_165648.pdf" TargetMode="External"/><Relationship Id="rId5476" Type="http://schemas.openxmlformats.org/officeDocument/2006/relationships/hyperlink" Target="https://campfin.dallascityhall.com/FinalReports/tec0000002215_20210423_192557.pdf" TargetMode="External"/><Relationship Id="rId4145" Type="http://schemas.openxmlformats.org/officeDocument/2006/relationships/hyperlink" Target="https://campfin.dallascityhall.com/FinalReports/tec0000002245_20210423_165648.pdf" TargetMode="External"/><Relationship Id="rId5473" Type="http://schemas.openxmlformats.org/officeDocument/2006/relationships/hyperlink" Target="https://campfin.dallascityhall.com/FinalReports/tec0000002215_20210423_192557.pdf" TargetMode="External"/><Relationship Id="rId4144" Type="http://schemas.openxmlformats.org/officeDocument/2006/relationships/hyperlink" Target="https://campfin.dallascityhall.com/FinalReports/tec0000002245_20210423_165648.pdf" TargetMode="External"/><Relationship Id="rId5474" Type="http://schemas.openxmlformats.org/officeDocument/2006/relationships/hyperlink" Target="https://campfin.dallascityhall.com/FinalReports/tec0000002215_20210423_192557.pdf" TargetMode="External"/><Relationship Id="rId4147" Type="http://schemas.openxmlformats.org/officeDocument/2006/relationships/hyperlink" Target="https://campfin.dallascityhall.com/FinalReports/tec0000002245_20210423_165648.pdf" TargetMode="External"/><Relationship Id="rId5479" Type="http://schemas.openxmlformats.org/officeDocument/2006/relationships/hyperlink" Target="https://campfin.dallascityhall.com/FinalReports/tec0000002215_20210423_192557.pdf" TargetMode="External"/><Relationship Id="rId10992" Type="http://schemas.openxmlformats.org/officeDocument/2006/relationships/hyperlink" Target="https://campfin.dallascityhall.com/FinalReports/tcc0000002189_20210423_162541.pdf" TargetMode="External"/><Relationship Id="rId4146" Type="http://schemas.openxmlformats.org/officeDocument/2006/relationships/hyperlink" Target="https://campfin.dallascityhall.com/FinalReports/tec0000002245_20210423_165648.pdf" TargetMode="External"/><Relationship Id="rId10993" Type="http://schemas.openxmlformats.org/officeDocument/2006/relationships/hyperlink" Target="https://campfin.dallascityhall.com/FinalReports/tcc0000002189_20210423_162541.pdf" TargetMode="External"/><Relationship Id="rId4149" Type="http://schemas.openxmlformats.org/officeDocument/2006/relationships/hyperlink" Target="https://campfin.dallascityhall.com/FinalReports/tec0000002245_20210423_165648.pdf" TargetMode="External"/><Relationship Id="rId5477" Type="http://schemas.openxmlformats.org/officeDocument/2006/relationships/hyperlink" Target="https://campfin.dallascityhall.com/FinalReports/tec0000002215_20210423_192557.pdf" TargetMode="External"/><Relationship Id="rId10990" Type="http://schemas.openxmlformats.org/officeDocument/2006/relationships/hyperlink" Target="https://campfin.dallascityhall.com/FinalReports/tcc0000002189_20210423_162541.pdf" TargetMode="External"/><Relationship Id="rId4148" Type="http://schemas.openxmlformats.org/officeDocument/2006/relationships/hyperlink" Target="https://campfin.dallascityhall.com/FinalReports/tec0000002245_20210423_165648.pdf" TargetMode="External"/><Relationship Id="rId5478" Type="http://schemas.openxmlformats.org/officeDocument/2006/relationships/hyperlink" Target="https://campfin.dallascityhall.com/FinalReports/tec0000002215_20210423_192557.pdf" TargetMode="External"/><Relationship Id="rId10991" Type="http://schemas.openxmlformats.org/officeDocument/2006/relationships/hyperlink" Target="https://campfin.dallascityhall.com/FinalReports/tcc0000002189_20210423_162541.pdf" TargetMode="External"/><Relationship Id="rId4139" Type="http://schemas.openxmlformats.org/officeDocument/2006/relationships/hyperlink" Target="https://campfin.dallascityhall.com/FinalReports/tec0000002245_20210423_165648.pdf" TargetMode="External"/><Relationship Id="rId5460" Type="http://schemas.openxmlformats.org/officeDocument/2006/relationships/hyperlink" Target="https://campfin.dallascityhall.com/FinalReports/tec0000002215_20210423_192557.pdf" TargetMode="External"/><Relationship Id="rId6791" Type="http://schemas.openxmlformats.org/officeDocument/2006/relationships/hyperlink" Target="https://campfin.dallascityhall.com/FinalReports/srp0000002327_20210715_104247.pdf" TargetMode="External"/><Relationship Id="rId5461" Type="http://schemas.openxmlformats.org/officeDocument/2006/relationships/hyperlink" Target="https://campfin.dallascityhall.com/FinalReports/tec0000002215_20210423_192557.pdf" TargetMode="External"/><Relationship Id="rId6792" Type="http://schemas.openxmlformats.org/officeDocument/2006/relationships/hyperlink" Target="https://campfin.dallascityhall.com/FinalReports/srp0000002188_20210401_141243.pdf" TargetMode="External"/><Relationship Id="rId4130" Type="http://schemas.openxmlformats.org/officeDocument/2006/relationships/hyperlink" Target="https://campfin.dallascityhall.com/FinalReports/tec0000002245_20210423_165648.pdf" TargetMode="External"/><Relationship Id="rId6790" Type="http://schemas.openxmlformats.org/officeDocument/2006/relationships/hyperlink" Target="https://campfin.dallascityhall.com/FinalReports/srp0000002188_20210401_141243.pdf" TargetMode="External"/><Relationship Id="rId4132" Type="http://schemas.openxmlformats.org/officeDocument/2006/relationships/hyperlink" Target="https://campfin.dallascityhall.com/FinalReports/tec0000002245_20210423_165648.pdf" TargetMode="External"/><Relationship Id="rId5464" Type="http://schemas.openxmlformats.org/officeDocument/2006/relationships/hyperlink" Target="https://campfin.dallascityhall.com/FinalReports/tec0000002215_20210423_192557.pdf" TargetMode="External"/><Relationship Id="rId6795" Type="http://schemas.openxmlformats.org/officeDocument/2006/relationships/hyperlink" Target="https://campfin.dallascityhall.com/FinalReports/srp0000002259_20210423_180601.pdf" TargetMode="External"/><Relationship Id="rId4131" Type="http://schemas.openxmlformats.org/officeDocument/2006/relationships/hyperlink" Target="https://campfin.dallascityhall.com/FinalReports/tec0000002245_20210423_165648.pdf" TargetMode="External"/><Relationship Id="rId5465" Type="http://schemas.openxmlformats.org/officeDocument/2006/relationships/hyperlink" Target="https://campfin.dallascityhall.com/FinalReports/tec0000002215_20210423_192557.pdf" TargetMode="External"/><Relationship Id="rId6796" Type="http://schemas.openxmlformats.org/officeDocument/2006/relationships/hyperlink" Target="https://campfin.dallascityhall.com/FinalReports/srp0000002259_20210423_180601.pdf" TargetMode="External"/><Relationship Id="rId4134" Type="http://schemas.openxmlformats.org/officeDocument/2006/relationships/hyperlink" Target="https://campfin.dallascityhall.com/FinalReports/tec0000002245_20210423_165648.pdf" TargetMode="External"/><Relationship Id="rId5462" Type="http://schemas.openxmlformats.org/officeDocument/2006/relationships/hyperlink" Target="https://campfin.dallascityhall.com/FinalReports/tec0000002215_20210423_192557.pdf" TargetMode="External"/><Relationship Id="rId6793" Type="http://schemas.openxmlformats.org/officeDocument/2006/relationships/hyperlink" Target="https://campfin.dallascityhall.com/FinalReports/srp0000002083_20210202_180144.pdf" TargetMode="External"/><Relationship Id="rId4133" Type="http://schemas.openxmlformats.org/officeDocument/2006/relationships/hyperlink" Target="https://campfin.dallascityhall.com/FinalReports/tec0000002245_20210423_165648.pdf" TargetMode="External"/><Relationship Id="rId5463" Type="http://schemas.openxmlformats.org/officeDocument/2006/relationships/hyperlink" Target="https://campfin.dallascityhall.com/FinalReports/tec0000002215_20210423_192557.pdf" TargetMode="External"/><Relationship Id="rId6794" Type="http://schemas.openxmlformats.org/officeDocument/2006/relationships/hyperlink" Target="https://campfin.dallascityhall.com/FinalReports/srp0000002259_20210423_180601.pdf" TargetMode="External"/><Relationship Id="rId4136" Type="http://schemas.openxmlformats.org/officeDocument/2006/relationships/hyperlink" Target="https://campfin.dallascityhall.com/FinalReports/tec0000002245_20210423_165648.pdf" TargetMode="External"/><Relationship Id="rId5468" Type="http://schemas.openxmlformats.org/officeDocument/2006/relationships/hyperlink" Target="https://campfin.dallascityhall.com/FinalReports/tec0000002215_20210423_192557.pdf" TargetMode="External"/><Relationship Id="rId6799" Type="http://schemas.openxmlformats.org/officeDocument/2006/relationships/hyperlink" Target="https://campfin.dallascityhall.com/FinalReports/srp0000002259_20210423_180601.pdf" TargetMode="External"/><Relationship Id="rId4135" Type="http://schemas.openxmlformats.org/officeDocument/2006/relationships/hyperlink" Target="https://campfin.dallascityhall.com/FinalReports/tec0000002245_20210423_165648.pdf" TargetMode="External"/><Relationship Id="rId5469" Type="http://schemas.openxmlformats.org/officeDocument/2006/relationships/hyperlink" Target="https://campfin.dallascityhall.com/FinalReports/tec0000002215_20210423_192557.pdf" TargetMode="External"/><Relationship Id="rId4138" Type="http://schemas.openxmlformats.org/officeDocument/2006/relationships/hyperlink" Target="https://campfin.dallascityhall.com/FinalReports/tec0000002245_20210423_165648.pdf" TargetMode="External"/><Relationship Id="rId5466" Type="http://schemas.openxmlformats.org/officeDocument/2006/relationships/hyperlink" Target="https://campfin.dallascityhall.com/FinalReports/tec0000002215_20210423_192557.pdf" TargetMode="External"/><Relationship Id="rId6797" Type="http://schemas.openxmlformats.org/officeDocument/2006/relationships/hyperlink" Target="https://campfin.dallascityhall.com/FinalReports/srp0000002259_20210423_180601.pdf" TargetMode="External"/><Relationship Id="rId4137" Type="http://schemas.openxmlformats.org/officeDocument/2006/relationships/hyperlink" Target="https://campfin.dallascityhall.com/FinalReports/tec0000002245_20210423_165648.pdf" TargetMode="External"/><Relationship Id="rId5467" Type="http://schemas.openxmlformats.org/officeDocument/2006/relationships/hyperlink" Target="https://campfin.dallascityhall.com/FinalReports/tec0000002215_20210423_192557.pdf" TargetMode="External"/><Relationship Id="rId6798" Type="http://schemas.openxmlformats.org/officeDocument/2006/relationships/hyperlink" Target="https://campfin.dallascityhall.com/FinalReports/srp0000002259_20210423_180601.pdf" TargetMode="External"/><Relationship Id="rId10905" Type="http://schemas.openxmlformats.org/officeDocument/2006/relationships/hyperlink" Target="https://campfin.dallascityhall.com/FinalReports/tec0000002260_20210423_155103.pdf" TargetMode="External"/><Relationship Id="rId10906" Type="http://schemas.openxmlformats.org/officeDocument/2006/relationships/hyperlink" Target="https://campfin.dallascityhall.com/FinalReports/tec0000002260_20210423_155103.pdf" TargetMode="External"/><Relationship Id="rId10903" Type="http://schemas.openxmlformats.org/officeDocument/2006/relationships/hyperlink" Target="https://campfin.dallascityhall.com/FinalReports/tec0000002260_20210423_155103.pdf" TargetMode="External"/><Relationship Id="rId10904" Type="http://schemas.openxmlformats.org/officeDocument/2006/relationships/hyperlink" Target="https://campfin.dallascityhall.com/FinalReports/tec0000002260_20210423_155103.pdf" TargetMode="External"/><Relationship Id="rId10909" Type="http://schemas.openxmlformats.org/officeDocument/2006/relationships/hyperlink" Target="https://campfin.dallascityhall.com/FinalReports/tec0000002260_20210423_155103.pdf" TargetMode="External"/><Relationship Id="rId10907" Type="http://schemas.openxmlformats.org/officeDocument/2006/relationships/hyperlink" Target="https://campfin.dallascityhall.com/FinalReports/tec0000002260_20210423_155103.pdf" TargetMode="External"/><Relationship Id="rId10908" Type="http://schemas.openxmlformats.org/officeDocument/2006/relationships/hyperlink" Target="https://campfin.dallascityhall.com/FinalReports/tec0000002260_20210423_155103.pdf" TargetMode="External"/><Relationship Id="rId10901" Type="http://schemas.openxmlformats.org/officeDocument/2006/relationships/hyperlink" Target="https://campfin.dallascityhall.com/FinalReports/tec0000002260_20210423_155103.pdf" TargetMode="External"/><Relationship Id="rId10902" Type="http://schemas.openxmlformats.org/officeDocument/2006/relationships/hyperlink" Target="https://campfin.dallascityhall.com/FinalReports/tec0000002260_20210423_155103.pdf" TargetMode="External"/><Relationship Id="rId10900" Type="http://schemas.openxmlformats.org/officeDocument/2006/relationships/hyperlink" Target="https://campfin.dallascityhall.com/FinalReports/tec0000002260_20210423_155103.pdf" TargetMode="External"/><Relationship Id="rId10938" Type="http://schemas.openxmlformats.org/officeDocument/2006/relationships/hyperlink" Target="https://campfin.dallascityhall.com/FinalReports/tcc0000002189_20210423_162541.pdf" TargetMode="External"/><Relationship Id="rId10939" Type="http://schemas.openxmlformats.org/officeDocument/2006/relationships/hyperlink" Target="https://campfin.dallascityhall.com/FinalReports/tcc0000002189_20210423_162541.pdf" TargetMode="External"/><Relationship Id="rId10936" Type="http://schemas.openxmlformats.org/officeDocument/2006/relationships/hyperlink" Target="https://campfin.dallascityhall.com/FinalReports/tec0000002260_20210423_155103.pdf" TargetMode="External"/><Relationship Id="rId10937" Type="http://schemas.openxmlformats.org/officeDocument/2006/relationships/hyperlink" Target="https://campfin.dallascityhall.com/FinalReports/tec0000002260_20210423_155103.pdf" TargetMode="External"/><Relationship Id="rId10930" Type="http://schemas.openxmlformats.org/officeDocument/2006/relationships/hyperlink" Target="https://campfin.dallascityhall.com/FinalReports/tec0000002260_20210423_155103.pdf" TargetMode="External"/><Relationship Id="rId10931" Type="http://schemas.openxmlformats.org/officeDocument/2006/relationships/hyperlink" Target="https://campfin.dallascityhall.com/FinalReports/tcc0000002189_20210423_162541.pdf" TargetMode="External"/><Relationship Id="rId10934" Type="http://schemas.openxmlformats.org/officeDocument/2006/relationships/hyperlink" Target="https://campfin.dallascityhall.com/FinalReports/tec0000002260_20210423_155103.pdf" TargetMode="External"/><Relationship Id="rId10935" Type="http://schemas.openxmlformats.org/officeDocument/2006/relationships/hyperlink" Target="https://campfin.dallascityhall.com/FinalReports/tec0000002260_20210423_155103.pdf" TargetMode="External"/><Relationship Id="rId10932" Type="http://schemas.openxmlformats.org/officeDocument/2006/relationships/hyperlink" Target="https://campfin.dallascityhall.com/FinalReports/tcc0000002189_20210423_162541.pdf" TargetMode="External"/><Relationship Id="rId10933" Type="http://schemas.openxmlformats.org/officeDocument/2006/relationships/hyperlink" Target="https://campfin.dallascityhall.com/FinalReports/tcc0000002189_20210423_162541.pdf" TargetMode="External"/><Relationship Id="rId10949" Type="http://schemas.openxmlformats.org/officeDocument/2006/relationships/hyperlink" Target="https://campfin.dallascityhall.com/FinalReports/tcc0000002189_20210423_162541.pdf" TargetMode="External"/><Relationship Id="rId10947" Type="http://schemas.openxmlformats.org/officeDocument/2006/relationships/hyperlink" Target="https://campfin.dallascityhall.com/FinalReports/tcc0000002189_20210423_162541.pdf" TargetMode="External"/><Relationship Id="rId10948" Type="http://schemas.openxmlformats.org/officeDocument/2006/relationships/hyperlink" Target="https://campfin.dallascityhall.com/FinalReports/tcc0000002189_20210423_162541.pdf" TargetMode="External"/><Relationship Id="rId4190" Type="http://schemas.openxmlformats.org/officeDocument/2006/relationships/hyperlink" Target="https://campfin.dallascityhall.com/FinalReports/tec0000002245_20210423_165648.pdf" TargetMode="External"/><Relationship Id="rId10941" Type="http://schemas.openxmlformats.org/officeDocument/2006/relationships/hyperlink" Target="https://campfin.dallascityhall.com/FinalReports/tcc0000002189_20210423_162541.pdf" TargetMode="External"/><Relationship Id="rId10942" Type="http://schemas.openxmlformats.org/officeDocument/2006/relationships/hyperlink" Target="https://campfin.dallascityhall.com/FinalReports/tcc0000002189_20210423_162541.pdf" TargetMode="External"/><Relationship Id="rId4192" Type="http://schemas.openxmlformats.org/officeDocument/2006/relationships/hyperlink" Target="https://campfin.dallascityhall.com/FinalReports/tec0000002245_20210423_165648.pdf" TargetMode="External"/><Relationship Id="rId4191" Type="http://schemas.openxmlformats.org/officeDocument/2006/relationships/hyperlink" Target="https://campfin.dallascityhall.com/FinalReports/tec0000002245_20210423_165648.pdf" TargetMode="External"/><Relationship Id="rId10940" Type="http://schemas.openxmlformats.org/officeDocument/2006/relationships/hyperlink" Target="https://campfin.dallascityhall.com/FinalReports/tcc0000002189_20210423_162541.pdf" TargetMode="External"/><Relationship Id="rId4194" Type="http://schemas.openxmlformats.org/officeDocument/2006/relationships/hyperlink" Target="https://campfin.dallascityhall.com/FinalReports/tec0000002245_20210423_165648.pdf" TargetMode="External"/><Relationship Id="rId10945" Type="http://schemas.openxmlformats.org/officeDocument/2006/relationships/hyperlink" Target="https://campfin.dallascityhall.com/FinalReports/tcc0000002189_20210423_162541.pdf" TargetMode="External"/><Relationship Id="rId4193" Type="http://schemas.openxmlformats.org/officeDocument/2006/relationships/hyperlink" Target="https://campfin.dallascityhall.com/FinalReports/tec0000002245_20210423_165648.pdf" TargetMode="External"/><Relationship Id="rId10946" Type="http://schemas.openxmlformats.org/officeDocument/2006/relationships/hyperlink" Target="https://campfin.dallascityhall.com/FinalReports/tcc0000002189_20210423_162541.pdf" TargetMode="External"/><Relationship Id="rId4196" Type="http://schemas.openxmlformats.org/officeDocument/2006/relationships/hyperlink" Target="https://campfin.dallascityhall.com/FinalReports/tec0000002245_20210423_165648.pdf" TargetMode="External"/><Relationship Id="rId10943" Type="http://schemas.openxmlformats.org/officeDocument/2006/relationships/hyperlink" Target="https://campfin.dallascityhall.com/FinalReports/tcc0000002189_20210423_162541.pdf" TargetMode="External"/><Relationship Id="rId4195" Type="http://schemas.openxmlformats.org/officeDocument/2006/relationships/hyperlink" Target="https://campfin.dallascityhall.com/FinalReports/tec0000002245_20210423_165648.pdf" TargetMode="External"/><Relationship Id="rId10944" Type="http://schemas.openxmlformats.org/officeDocument/2006/relationships/hyperlink" Target="https://campfin.dallascityhall.com/FinalReports/tcc0000002189_20210423_162541.pdf" TargetMode="External"/><Relationship Id="rId4198" Type="http://schemas.openxmlformats.org/officeDocument/2006/relationships/hyperlink" Target="https://campfin.dallascityhall.com/FinalReports/tec0000002245_20210423_165648.pdf" TargetMode="External"/><Relationship Id="rId4197" Type="http://schemas.openxmlformats.org/officeDocument/2006/relationships/hyperlink" Target="https://campfin.dallascityhall.com/FinalReports/tec0000002245_20210423_165648.pdf" TargetMode="External"/><Relationship Id="rId4199" Type="http://schemas.openxmlformats.org/officeDocument/2006/relationships/hyperlink" Target="https://campfin.dallascityhall.com/FinalReports/tec0000002245_20210423_165648.pdf" TargetMode="External"/><Relationship Id="rId10916" Type="http://schemas.openxmlformats.org/officeDocument/2006/relationships/hyperlink" Target="https://campfin.dallascityhall.com/FinalReports/tcc0000002189_20210423_162541.pdf" TargetMode="External"/><Relationship Id="rId10917" Type="http://schemas.openxmlformats.org/officeDocument/2006/relationships/hyperlink" Target="https://campfin.dallascityhall.com/FinalReports/tcc0000002189_20210423_162541.pdf" TargetMode="External"/><Relationship Id="rId10914" Type="http://schemas.openxmlformats.org/officeDocument/2006/relationships/hyperlink" Target="https://campfin.dallascityhall.com/FinalReports/tec0000002260_20210423_155103.pdf" TargetMode="External"/><Relationship Id="rId10915" Type="http://schemas.openxmlformats.org/officeDocument/2006/relationships/hyperlink" Target="https://campfin.dallascityhall.com/FinalReports/tcc0000002189_20210423_162541.pdf" TargetMode="External"/><Relationship Id="rId10918" Type="http://schemas.openxmlformats.org/officeDocument/2006/relationships/hyperlink" Target="https://campfin.dallascityhall.com/FinalReports/tec0000002260_20210423_155103.pdf" TargetMode="External"/><Relationship Id="rId10919" Type="http://schemas.openxmlformats.org/officeDocument/2006/relationships/hyperlink" Target="https://campfin.dallascityhall.com/FinalReports/tec0000002260_20210423_155103.pdf" TargetMode="External"/><Relationship Id="rId10912" Type="http://schemas.openxmlformats.org/officeDocument/2006/relationships/hyperlink" Target="https://campfin.dallascityhall.com/FinalReports/tec0000002260_20210423_155103.pdf" TargetMode="External"/><Relationship Id="rId10913" Type="http://schemas.openxmlformats.org/officeDocument/2006/relationships/hyperlink" Target="https://campfin.dallascityhall.com/FinalReports/tec0000002260_20210423_155103.pdf" TargetMode="External"/><Relationship Id="rId10910" Type="http://schemas.openxmlformats.org/officeDocument/2006/relationships/hyperlink" Target="https://campfin.dallascityhall.com/FinalReports/tec0000002260_20210423_155103.pdf" TargetMode="External"/><Relationship Id="rId10911" Type="http://schemas.openxmlformats.org/officeDocument/2006/relationships/hyperlink" Target="https://campfin.dallascityhall.com/FinalReports/tec0000002260_20210423_155103.pdf" TargetMode="External"/><Relationship Id="rId10927" Type="http://schemas.openxmlformats.org/officeDocument/2006/relationships/hyperlink" Target="https://campfin.dallascityhall.com/FinalReports/tec0000002260_20210423_155103.pdf" TargetMode="External"/><Relationship Id="rId10928" Type="http://schemas.openxmlformats.org/officeDocument/2006/relationships/hyperlink" Target="https://campfin.dallascityhall.com/FinalReports/tec0000002260_20210423_155103.pdf" TargetMode="External"/><Relationship Id="rId10925" Type="http://schemas.openxmlformats.org/officeDocument/2006/relationships/hyperlink" Target="https://campfin.dallascityhall.com/FinalReports/tcc0000002189_20210423_162541.pdf" TargetMode="External"/><Relationship Id="rId10926" Type="http://schemas.openxmlformats.org/officeDocument/2006/relationships/hyperlink" Target="https://campfin.dallascityhall.com/FinalReports/tcc0000002189_20210423_162541.pdf" TargetMode="External"/><Relationship Id="rId10929" Type="http://schemas.openxmlformats.org/officeDocument/2006/relationships/hyperlink" Target="https://campfin.dallascityhall.com/FinalReports/tec0000002260_20210423_155103.pdf" TargetMode="External"/><Relationship Id="rId10920" Type="http://schemas.openxmlformats.org/officeDocument/2006/relationships/hyperlink" Target="https://campfin.dallascityhall.com/FinalReports/tec0000002260_20210423_155103.pdf" TargetMode="External"/><Relationship Id="rId10923" Type="http://schemas.openxmlformats.org/officeDocument/2006/relationships/hyperlink" Target="https://campfin.dallascityhall.com/FinalReports/tec0000002260_20210423_155103.pdf" TargetMode="External"/><Relationship Id="rId10924" Type="http://schemas.openxmlformats.org/officeDocument/2006/relationships/hyperlink" Target="https://campfin.dallascityhall.com/FinalReports/tec0000002260_20210423_155103.pdf" TargetMode="External"/><Relationship Id="rId10921" Type="http://schemas.openxmlformats.org/officeDocument/2006/relationships/hyperlink" Target="https://campfin.dallascityhall.com/FinalReports/tec0000002260_20210423_155103.pdf" TargetMode="External"/><Relationship Id="rId10922" Type="http://schemas.openxmlformats.org/officeDocument/2006/relationships/hyperlink" Target="https://campfin.dallascityhall.com/FinalReports/tec0000002260_20210423_155103.pdf" TargetMode="External"/><Relationship Id="rId509" Type="http://schemas.openxmlformats.org/officeDocument/2006/relationships/hyperlink" Target="https://campfin.dallascityhall.com/FinalReports/srp0000002287_20210528_165001.pdf" TargetMode="External"/><Relationship Id="rId508" Type="http://schemas.openxmlformats.org/officeDocument/2006/relationships/hyperlink" Target="https://campfin.dallascityhall.com/FinalReports/srp0000002353_20210715_192232.pdf" TargetMode="External"/><Relationship Id="rId503" Type="http://schemas.openxmlformats.org/officeDocument/2006/relationships/hyperlink" Target="https://campfin.dallascityhall.com/FinalReports/srp0000002287_20210528_165001.pdf" TargetMode="External"/><Relationship Id="rId502" Type="http://schemas.openxmlformats.org/officeDocument/2006/relationships/hyperlink" Target="https://campfin.dallascityhall.com/FinalReports/srp0000002287_20210528_165001.pdf" TargetMode="External"/><Relationship Id="rId501" Type="http://schemas.openxmlformats.org/officeDocument/2006/relationships/hyperlink" Target="https://campfin.dallascityhall.com/FinalReports/srp0000002242_20210423_165522.pdf" TargetMode="External"/><Relationship Id="rId500" Type="http://schemas.openxmlformats.org/officeDocument/2006/relationships/hyperlink" Target="https://campfin.dallascityhall.com/FinalReports/srp0000002242_20210423_165522.pdf" TargetMode="External"/><Relationship Id="rId507" Type="http://schemas.openxmlformats.org/officeDocument/2006/relationships/hyperlink" Target="https://campfin.dallascityhall.com/FinalReports/srp0000002287_20210528_165001.pdf" TargetMode="External"/><Relationship Id="rId506" Type="http://schemas.openxmlformats.org/officeDocument/2006/relationships/hyperlink" Target="https://campfin.dallascityhall.com/FinalReports/srp0000002287_20210528_165001.pdf" TargetMode="External"/><Relationship Id="rId505" Type="http://schemas.openxmlformats.org/officeDocument/2006/relationships/hyperlink" Target="https://campfin.dallascityhall.com/FinalReports/srp0000002242_20210423_165522.pdf" TargetMode="External"/><Relationship Id="rId504" Type="http://schemas.openxmlformats.org/officeDocument/2006/relationships/hyperlink" Target="https://campfin.dallascityhall.com/FinalReports/srp0000002242_20210423_165522.pdf" TargetMode="External"/><Relationship Id="rId6803" Type="http://schemas.openxmlformats.org/officeDocument/2006/relationships/hyperlink" Target="https://campfin.dallascityhall.com/FinalReports/srp0000002259_20210423_180601.pdf" TargetMode="External"/><Relationship Id="rId6804" Type="http://schemas.openxmlformats.org/officeDocument/2006/relationships/hyperlink" Target="https://campfin.dallascityhall.com/FinalReports/srp0000002259_20210423_180601.pdf" TargetMode="External"/><Relationship Id="rId6801" Type="http://schemas.openxmlformats.org/officeDocument/2006/relationships/hyperlink" Target="https://campfin.dallascityhall.com/FinalReports/srp0000002259_20210423_180601.pdf" TargetMode="External"/><Relationship Id="rId6802" Type="http://schemas.openxmlformats.org/officeDocument/2006/relationships/hyperlink" Target="https://campfin.dallascityhall.com/FinalReports/srp0000002259_20210423_180601.pdf" TargetMode="External"/><Relationship Id="rId6807" Type="http://schemas.openxmlformats.org/officeDocument/2006/relationships/hyperlink" Target="https://campfin.dallascityhall.com/FinalReports/srp0000002259_20210423_180601.pdf" TargetMode="External"/><Relationship Id="rId6808" Type="http://schemas.openxmlformats.org/officeDocument/2006/relationships/hyperlink" Target="https://campfin.dallascityhall.com/FinalReports/srp0000002259_20210423_180601.pdf" TargetMode="External"/><Relationship Id="rId6805" Type="http://schemas.openxmlformats.org/officeDocument/2006/relationships/hyperlink" Target="https://campfin.dallascityhall.com/FinalReports/srp0000002259_20210423_180601.pdf" TargetMode="External"/><Relationship Id="rId6806" Type="http://schemas.openxmlformats.org/officeDocument/2006/relationships/hyperlink" Target="https://campfin.dallascityhall.com/FinalReports/srp0000002259_20210423_180601.pdf" TargetMode="External"/><Relationship Id="rId6809" Type="http://schemas.openxmlformats.org/officeDocument/2006/relationships/hyperlink" Target="https://campfin.dallascityhall.com/FinalReports/srp0000002259_20210423_180601.pdf" TargetMode="External"/><Relationship Id="rId525" Type="http://schemas.openxmlformats.org/officeDocument/2006/relationships/hyperlink" Target="https://campfin.dallascityhall.com/FinalReports/srp0000002413_20220118_120127.pdf" TargetMode="External"/><Relationship Id="rId524" Type="http://schemas.openxmlformats.org/officeDocument/2006/relationships/hyperlink" Target="https://campfin.dallascityhall.com/FinalReports/srp0000002413_20220118_120127.pdf" TargetMode="External"/><Relationship Id="rId523" Type="http://schemas.openxmlformats.org/officeDocument/2006/relationships/hyperlink" Target="https://campfin.dallascityhall.com/FinalReports/srp0000002413_20220118_120127.pdf" TargetMode="External"/><Relationship Id="rId522" Type="http://schemas.openxmlformats.org/officeDocument/2006/relationships/hyperlink" Target="https://campfin.dallascityhall.com/FinalReports/srp0000002413_20220118_120127.pdf" TargetMode="External"/><Relationship Id="rId529" Type="http://schemas.openxmlformats.org/officeDocument/2006/relationships/hyperlink" Target="https://campfin.dallascityhall.com/FinalReports/srp0000002041_20200715_134544.pdf" TargetMode="External"/><Relationship Id="rId528" Type="http://schemas.openxmlformats.org/officeDocument/2006/relationships/hyperlink" Target="https://campfin.dallascityhall.com/FinalReports/srp0000002041_20200715_134544.pdf" TargetMode="External"/><Relationship Id="rId527" Type="http://schemas.openxmlformats.org/officeDocument/2006/relationships/hyperlink" Target="https://campfin.dallascityhall.com/FinalReports/srp0000002041_20200715_134544.pdf" TargetMode="External"/><Relationship Id="rId526" Type="http://schemas.openxmlformats.org/officeDocument/2006/relationships/hyperlink" Target="https://campfin.dallascityhall.com/FinalReports/srp0000002413_20220118_120127.pdf" TargetMode="External"/><Relationship Id="rId521" Type="http://schemas.openxmlformats.org/officeDocument/2006/relationships/hyperlink" Target="https://campfin.dallascityhall.com/FinalReports/srp0000002413_20220118_120127.pdf" TargetMode="External"/><Relationship Id="rId520" Type="http://schemas.openxmlformats.org/officeDocument/2006/relationships/hyperlink" Target="https://campfin.dallascityhall.com/FinalReports/srp0000002340_20210715_142159.pdf" TargetMode="External"/><Relationship Id="rId6800" Type="http://schemas.openxmlformats.org/officeDocument/2006/relationships/hyperlink" Target="https://campfin.dallascityhall.com/FinalReports/srp0000002259_20210423_180601.pdf" TargetMode="External"/><Relationship Id="rId519" Type="http://schemas.openxmlformats.org/officeDocument/2006/relationships/hyperlink" Target="https://campfin.dallascityhall.com/FinalReports/srp0000002097_20210115_124732.pdf" TargetMode="External"/><Relationship Id="rId514" Type="http://schemas.openxmlformats.org/officeDocument/2006/relationships/hyperlink" Target="https://campfin.dallascityhall.com/FinalReports/srp0000002405_20220115_111931.pdf" TargetMode="External"/><Relationship Id="rId513" Type="http://schemas.openxmlformats.org/officeDocument/2006/relationships/hyperlink" Target="https://campfin.dallascityhall.com/FinalReports/srp0000002169_20210401_164351.pdf" TargetMode="External"/><Relationship Id="rId512" Type="http://schemas.openxmlformats.org/officeDocument/2006/relationships/hyperlink" Target="https://campfin.dallascityhall.com/FinalReports/srp0000002353_20210715_192232.pdf" TargetMode="External"/><Relationship Id="rId511" Type="http://schemas.openxmlformats.org/officeDocument/2006/relationships/hyperlink" Target="https://campfin.dallascityhall.com/FinalReports/srp0000002169_20210401_164351.pdf" TargetMode="External"/><Relationship Id="rId518" Type="http://schemas.openxmlformats.org/officeDocument/2006/relationships/hyperlink" Target="https://campfin.dallascityhall.com/FinalReports/srp0000002041_20200715_134544.pdf" TargetMode="External"/><Relationship Id="rId517" Type="http://schemas.openxmlformats.org/officeDocument/2006/relationships/hyperlink" Target="https://campfin.dallascityhall.com/FinalReports/srp0000002413_20220118_120127.pdf" TargetMode="External"/><Relationship Id="rId516" Type="http://schemas.openxmlformats.org/officeDocument/2006/relationships/hyperlink" Target="https://campfin.dallascityhall.com/FinalReports/srp0000002353_20210715_192232.pdf" TargetMode="External"/><Relationship Id="rId515" Type="http://schemas.openxmlformats.org/officeDocument/2006/relationships/hyperlink" Target="https://campfin.dallascityhall.com/FinalReports/srp0000002287_20210528_165001.pdf" TargetMode="External"/><Relationship Id="rId510" Type="http://schemas.openxmlformats.org/officeDocument/2006/relationships/hyperlink" Target="https://campfin.dallascityhall.com/FinalReports/srp0000002287_20210528_165001.pdf" TargetMode="External"/><Relationship Id="rId4206" Type="http://schemas.openxmlformats.org/officeDocument/2006/relationships/hyperlink" Target="https://campfin.dallascityhall.com/FinalReports/tec0000002245_20210423_165648.pdf" TargetMode="External"/><Relationship Id="rId5538" Type="http://schemas.openxmlformats.org/officeDocument/2006/relationships/hyperlink" Target="https://campfin.dallascityhall.com/FinalReports/tec0000002134_20210331_175059.pdf" TargetMode="External"/><Relationship Id="rId6869" Type="http://schemas.openxmlformats.org/officeDocument/2006/relationships/hyperlink" Target="https://campfin.dallascityhall.com/FinalReports/srp0000002327_20210715_104247.pdf" TargetMode="External"/><Relationship Id="rId4205" Type="http://schemas.openxmlformats.org/officeDocument/2006/relationships/hyperlink" Target="https://campfin.dallascityhall.com/FinalReports/tec0000002245_20210423_165648.pdf" TargetMode="External"/><Relationship Id="rId5539" Type="http://schemas.openxmlformats.org/officeDocument/2006/relationships/hyperlink" Target="https://campfin.dallascityhall.com/FinalReports/tec0000002134_20210331_175059.pdf" TargetMode="External"/><Relationship Id="rId4208" Type="http://schemas.openxmlformats.org/officeDocument/2006/relationships/hyperlink" Target="https://campfin.dallascityhall.com/FinalReports/tec0000002245_20210423_165648.pdf" TargetMode="External"/><Relationship Id="rId5536" Type="http://schemas.openxmlformats.org/officeDocument/2006/relationships/hyperlink" Target="https://campfin.dallascityhall.com/FinalReports/tec0000002134_20210331_175059.pdf" TargetMode="External"/><Relationship Id="rId6867" Type="http://schemas.openxmlformats.org/officeDocument/2006/relationships/hyperlink" Target="https://campfin.dallascityhall.com/FinalReports/srp0000002327_20210715_104247.pdf" TargetMode="External"/><Relationship Id="rId4207" Type="http://schemas.openxmlformats.org/officeDocument/2006/relationships/hyperlink" Target="https://campfin.dallascityhall.com/FinalReports/tec0000002245_20210423_165648.pdf" TargetMode="External"/><Relationship Id="rId5537" Type="http://schemas.openxmlformats.org/officeDocument/2006/relationships/hyperlink" Target="https://campfin.dallascityhall.com/FinalReports/tec0000002134_20210331_175059.pdf" TargetMode="External"/><Relationship Id="rId6868" Type="http://schemas.openxmlformats.org/officeDocument/2006/relationships/hyperlink" Target="https://campfin.dallascityhall.com/FinalReports/srp0000002327_20210715_104247.pdf" TargetMode="External"/><Relationship Id="rId590" Type="http://schemas.openxmlformats.org/officeDocument/2006/relationships/hyperlink" Target="https://campfin.dallascityhall.com/FinalReports/srp0000002041_20200715_134544.pdf" TargetMode="External"/><Relationship Id="rId4209" Type="http://schemas.openxmlformats.org/officeDocument/2006/relationships/hyperlink" Target="https://campfin.dallascityhall.com/FinalReports/tec0000002245_20210423_165648.pdf" TargetMode="External"/><Relationship Id="rId589" Type="http://schemas.openxmlformats.org/officeDocument/2006/relationships/hyperlink" Target="https://campfin.dallascityhall.com/FinalReports/srp0000002041_20200715_134544.pdf" TargetMode="External"/><Relationship Id="rId588" Type="http://schemas.openxmlformats.org/officeDocument/2006/relationships/hyperlink" Target="https://campfin.dallascityhall.com/FinalReports/srp0000002097_20210115_124732.pdf" TargetMode="External"/><Relationship Id="rId583" Type="http://schemas.openxmlformats.org/officeDocument/2006/relationships/hyperlink" Target="https://campfin.dallascityhall.com/FinalReports/srp0000002097_20210115_124732.pdf" TargetMode="External"/><Relationship Id="rId5530" Type="http://schemas.openxmlformats.org/officeDocument/2006/relationships/hyperlink" Target="https://campfin.dallascityhall.com/FinalReports/tec0000002134_20210331_175059.pdf" TargetMode="External"/><Relationship Id="rId6861" Type="http://schemas.openxmlformats.org/officeDocument/2006/relationships/hyperlink" Target="https://campfin.dallascityhall.com/FinalReports/srp0000002259_20210423_180601.pdf" TargetMode="External"/><Relationship Id="rId582" Type="http://schemas.openxmlformats.org/officeDocument/2006/relationships/hyperlink" Target="https://campfin.dallascityhall.com/FinalReports/srp0000002041_20200715_134544.pdf" TargetMode="External"/><Relationship Id="rId5531" Type="http://schemas.openxmlformats.org/officeDocument/2006/relationships/hyperlink" Target="https://campfin.dallascityhall.com/FinalReports/tec0000002134_20210331_175059.pdf" TargetMode="External"/><Relationship Id="rId6862" Type="http://schemas.openxmlformats.org/officeDocument/2006/relationships/hyperlink" Target="https://campfin.dallascityhall.com/FinalReports/srp0000002259_20210423_180601.pdf" TargetMode="External"/><Relationship Id="rId581" Type="http://schemas.openxmlformats.org/officeDocument/2006/relationships/hyperlink" Target="https://campfin.dallascityhall.com/FinalReports/srp0000002097_20210115_124732.pdf" TargetMode="External"/><Relationship Id="rId4200" Type="http://schemas.openxmlformats.org/officeDocument/2006/relationships/hyperlink" Target="https://campfin.dallascityhall.com/FinalReports/tec0000002245_20210423_165648.pdf" TargetMode="External"/><Relationship Id="rId580" Type="http://schemas.openxmlformats.org/officeDocument/2006/relationships/hyperlink" Target="https://campfin.dallascityhall.com/FinalReports/srp0000002097_20210115_124732.pdf" TargetMode="External"/><Relationship Id="rId6860" Type="http://schemas.openxmlformats.org/officeDocument/2006/relationships/hyperlink" Target="https://campfin.dallascityhall.com/FinalReports/srp0000002259_20210423_180601.pdf" TargetMode="External"/><Relationship Id="rId587" Type="http://schemas.openxmlformats.org/officeDocument/2006/relationships/hyperlink" Target="https://campfin.dallascityhall.com/FinalReports/srp0000002097_20210115_124732.pdf" TargetMode="External"/><Relationship Id="rId4202" Type="http://schemas.openxmlformats.org/officeDocument/2006/relationships/hyperlink" Target="https://campfin.dallascityhall.com/FinalReports/tec0000002245_20210423_165648.pdf" TargetMode="External"/><Relationship Id="rId5534" Type="http://schemas.openxmlformats.org/officeDocument/2006/relationships/hyperlink" Target="https://campfin.dallascityhall.com/FinalReports/tec0000002134_20210331_175059.pdf" TargetMode="External"/><Relationship Id="rId6865" Type="http://schemas.openxmlformats.org/officeDocument/2006/relationships/hyperlink" Target="https://campfin.dallascityhall.com/FinalReports/srp0000002327_20210715_104247.pdf" TargetMode="External"/><Relationship Id="rId586" Type="http://schemas.openxmlformats.org/officeDocument/2006/relationships/hyperlink" Target="https://campfin.dallascityhall.com/FinalReports/srp0000002097_20210115_124732.pdf" TargetMode="External"/><Relationship Id="rId4201" Type="http://schemas.openxmlformats.org/officeDocument/2006/relationships/hyperlink" Target="https://campfin.dallascityhall.com/FinalReports/tec0000002245_20210423_165648.pdf" TargetMode="External"/><Relationship Id="rId5535" Type="http://schemas.openxmlformats.org/officeDocument/2006/relationships/hyperlink" Target="https://campfin.dallascityhall.com/FinalReports/tec0000002134_20210331_175059.pdf" TargetMode="External"/><Relationship Id="rId6866" Type="http://schemas.openxmlformats.org/officeDocument/2006/relationships/hyperlink" Target="https://campfin.dallascityhall.com/FinalReports/srp0000002327_20210715_104247.pdf" TargetMode="External"/><Relationship Id="rId585" Type="http://schemas.openxmlformats.org/officeDocument/2006/relationships/hyperlink" Target="https://campfin.dallascityhall.com/FinalReports/srp0000002097_20210115_124732.pdf" TargetMode="External"/><Relationship Id="rId4204" Type="http://schemas.openxmlformats.org/officeDocument/2006/relationships/hyperlink" Target="https://campfin.dallascityhall.com/FinalReports/tec0000002245_20210423_165648.pdf" TargetMode="External"/><Relationship Id="rId5532" Type="http://schemas.openxmlformats.org/officeDocument/2006/relationships/hyperlink" Target="https://campfin.dallascityhall.com/FinalReports/tec0000002134_20210331_175059.pdf" TargetMode="External"/><Relationship Id="rId6863" Type="http://schemas.openxmlformats.org/officeDocument/2006/relationships/hyperlink" Target="https://campfin.dallascityhall.com/FinalReports/srp0000002259_20210423_180601.pdf" TargetMode="External"/><Relationship Id="rId584" Type="http://schemas.openxmlformats.org/officeDocument/2006/relationships/hyperlink" Target="https://campfin.dallascityhall.com/FinalReports/srp0000002041_20200715_134544.pdf" TargetMode="External"/><Relationship Id="rId4203" Type="http://schemas.openxmlformats.org/officeDocument/2006/relationships/hyperlink" Target="https://campfin.dallascityhall.com/FinalReports/tec0000002245_20210423_165648.pdf" TargetMode="External"/><Relationship Id="rId5533" Type="http://schemas.openxmlformats.org/officeDocument/2006/relationships/hyperlink" Target="https://campfin.dallascityhall.com/FinalReports/tec0000002134_20210331_175059.pdf" TargetMode="External"/><Relationship Id="rId6864" Type="http://schemas.openxmlformats.org/officeDocument/2006/relationships/hyperlink" Target="https://campfin.dallascityhall.com/FinalReports/srp0000002327_20210715_104247.pdf" TargetMode="External"/><Relationship Id="rId5527" Type="http://schemas.openxmlformats.org/officeDocument/2006/relationships/hyperlink" Target="https://campfin.dallascityhall.com/FinalReports/tec0000002134_20210331_175059.pdf" TargetMode="External"/><Relationship Id="rId6858" Type="http://schemas.openxmlformats.org/officeDocument/2006/relationships/hyperlink" Target="https://campfin.dallascityhall.com/FinalReports/srp0000002259_20210423_180601.pdf" TargetMode="External"/><Relationship Id="rId5528" Type="http://schemas.openxmlformats.org/officeDocument/2006/relationships/hyperlink" Target="https://campfin.dallascityhall.com/FinalReports/tec0000002134_20210331_175059.pdf" TargetMode="External"/><Relationship Id="rId6859" Type="http://schemas.openxmlformats.org/officeDocument/2006/relationships/hyperlink" Target="https://campfin.dallascityhall.com/FinalReports/srp0000002259_20210423_180601.pdf" TargetMode="External"/><Relationship Id="rId5525" Type="http://schemas.openxmlformats.org/officeDocument/2006/relationships/hyperlink" Target="https://campfin.dallascityhall.com/FinalReports/tec0000002134_20210331_175059.pdf" TargetMode="External"/><Relationship Id="rId6856" Type="http://schemas.openxmlformats.org/officeDocument/2006/relationships/hyperlink" Target="https://campfin.dallascityhall.com/FinalReports/srp0000002259_20210423_180601.pdf" TargetMode="External"/><Relationship Id="rId5526" Type="http://schemas.openxmlformats.org/officeDocument/2006/relationships/hyperlink" Target="https://campfin.dallascityhall.com/FinalReports/tec0000002134_20210331_175059.pdf" TargetMode="External"/><Relationship Id="rId6857" Type="http://schemas.openxmlformats.org/officeDocument/2006/relationships/hyperlink" Target="https://campfin.dallascityhall.com/FinalReports/srp0000002259_20210423_180601.pdf" TargetMode="External"/><Relationship Id="rId5529" Type="http://schemas.openxmlformats.org/officeDocument/2006/relationships/hyperlink" Target="https://campfin.dallascityhall.com/FinalReports/tec0000002134_20210331_175059.pdf" TargetMode="External"/><Relationship Id="rId579" Type="http://schemas.openxmlformats.org/officeDocument/2006/relationships/hyperlink" Target="https://campfin.dallascityhall.com/FinalReports/srp0000002097_20210115_124732.pdf" TargetMode="External"/><Relationship Id="rId578" Type="http://schemas.openxmlformats.org/officeDocument/2006/relationships/hyperlink" Target="https://campfin.dallascityhall.com/FinalReports/srp0000002097_20210115_124732.pdf" TargetMode="External"/><Relationship Id="rId577" Type="http://schemas.openxmlformats.org/officeDocument/2006/relationships/hyperlink" Target="https://campfin.dallascityhall.com/FinalReports/srp0000002041_20200715_134544.pdf" TargetMode="External"/><Relationship Id="rId572" Type="http://schemas.openxmlformats.org/officeDocument/2006/relationships/hyperlink" Target="https://campfin.dallascityhall.com/FinalReports/srp0000002097_20210115_124732.pdf" TargetMode="External"/><Relationship Id="rId6850" Type="http://schemas.openxmlformats.org/officeDocument/2006/relationships/hyperlink" Target="https://campfin.dallascityhall.com/FinalReports/srp0000002259_20210423_180601.pdf" TargetMode="External"/><Relationship Id="rId571" Type="http://schemas.openxmlformats.org/officeDocument/2006/relationships/hyperlink" Target="https://campfin.dallascityhall.com/FinalReports/srp0000002041_20200715_134544.pdf" TargetMode="External"/><Relationship Id="rId5520" Type="http://schemas.openxmlformats.org/officeDocument/2006/relationships/hyperlink" Target="https://campfin.dallascityhall.com/FinalReports/tec0000002095_20210115_152438.pdf" TargetMode="External"/><Relationship Id="rId6851" Type="http://schemas.openxmlformats.org/officeDocument/2006/relationships/hyperlink" Target="https://campfin.dallascityhall.com/FinalReports/srp0000002259_20210423_180601.pdf" TargetMode="External"/><Relationship Id="rId570" Type="http://schemas.openxmlformats.org/officeDocument/2006/relationships/hyperlink" Target="https://campfin.dallascityhall.com/FinalReports/srp0000002097_20210115_124732.pdf" TargetMode="External"/><Relationship Id="rId576" Type="http://schemas.openxmlformats.org/officeDocument/2006/relationships/hyperlink" Target="https://campfin.dallascityhall.com/FinalReports/srp0000002041_20200715_134544.pdf" TargetMode="External"/><Relationship Id="rId5523" Type="http://schemas.openxmlformats.org/officeDocument/2006/relationships/hyperlink" Target="https://campfin.dallascityhall.com/FinalReports/tec0000002095_20210115_152438.pdf" TargetMode="External"/><Relationship Id="rId6854" Type="http://schemas.openxmlformats.org/officeDocument/2006/relationships/hyperlink" Target="https://campfin.dallascityhall.com/FinalReports/srp0000002259_20210423_180601.pdf" TargetMode="External"/><Relationship Id="rId575" Type="http://schemas.openxmlformats.org/officeDocument/2006/relationships/hyperlink" Target="https://campfin.dallascityhall.com/FinalReports/srp0000002041_20200715_134544.pdf" TargetMode="External"/><Relationship Id="rId5524" Type="http://schemas.openxmlformats.org/officeDocument/2006/relationships/hyperlink" Target="https://campfin.dallascityhall.com/FinalReports/tec0000002134_20210331_175059.pdf" TargetMode="External"/><Relationship Id="rId6855" Type="http://schemas.openxmlformats.org/officeDocument/2006/relationships/hyperlink" Target="https://campfin.dallascityhall.com/FinalReports/srp0000002259_20210423_180601.pdf" TargetMode="External"/><Relationship Id="rId574" Type="http://schemas.openxmlformats.org/officeDocument/2006/relationships/hyperlink" Target="https://campfin.dallascityhall.com/FinalReports/srp0000002041_20200715_134544.pdf" TargetMode="External"/><Relationship Id="rId5521" Type="http://schemas.openxmlformats.org/officeDocument/2006/relationships/hyperlink" Target="https://campfin.dallascityhall.com/FinalReports/tec0000002095_20210115_152438.pdf" TargetMode="External"/><Relationship Id="rId6852" Type="http://schemas.openxmlformats.org/officeDocument/2006/relationships/hyperlink" Target="https://campfin.dallascityhall.com/FinalReports/srp0000002259_20210423_180601.pdf" TargetMode="External"/><Relationship Id="rId573" Type="http://schemas.openxmlformats.org/officeDocument/2006/relationships/hyperlink" Target="https://campfin.dallascityhall.com/FinalReports/srp0000002041_20200715_134544.pdf" TargetMode="External"/><Relationship Id="rId5522" Type="http://schemas.openxmlformats.org/officeDocument/2006/relationships/hyperlink" Target="https://campfin.dallascityhall.com/FinalReports/tec0000002095_20210115_152438.pdf" TargetMode="External"/><Relationship Id="rId6853" Type="http://schemas.openxmlformats.org/officeDocument/2006/relationships/hyperlink" Target="https://campfin.dallascityhall.com/FinalReports/srp0000002259_20210423_180601.pdf" TargetMode="External"/><Relationship Id="rId4228" Type="http://schemas.openxmlformats.org/officeDocument/2006/relationships/hyperlink" Target="https://campfin.dallascityhall.com/FinalReports/tec0000002139_20210401_144939.pdf" TargetMode="External"/><Relationship Id="rId4227" Type="http://schemas.openxmlformats.org/officeDocument/2006/relationships/hyperlink" Target="https://campfin.dallascityhall.com/FinalReports/tec0000002139_20210401_144939.pdf" TargetMode="External"/><Relationship Id="rId5558" Type="http://schemas.openxmlformats.org/officeDocument/2006/relationships/hyperlink" Target="https://campfin.dallascityhall.com/FinalReports/tec0000002134_20210331_175059.pdf" TargetMode="External"/><Relationship Id="rId6889" Type="http://schemas.openxmlformats.org/officeDocument/2006/relationships/hyperlink" Target="https://campfin.dallascityhall.com/FinalReports/srp0000002259_20210423_180601.pdf" TargetMode="External"/><Relationship Id="rId4229" Type="http://schemas.openxmlformats.org/officeDocument/2006/relationships/hyperlink" Target="https://campfin.dallascityhall.com/FinalReports/tec0000002139_20210401_144939.pdf" TargetMode="External"/><Relationship Id="rId5559" Type="http://schemas.openxmlformats.org/officeDocument/2006/relationships/hyperlink" Target="https://campfin.dallascityhall.com/FinalReports/tec0000002134_20210331_175059.pdf" TargetMode="External"/><Relationship Id="rId6880" Type="http://schemas.openxmlformats.org/officeDocument/2006/relationships/hyperlink" Target="https://campfin.dallascityhall.com/FinalReports/srp0000002327_20210715_104247.pdf" TargetMode="External"/><Relationship Id="rId4220" Type="http://schemas.openxmlformats.org/officeDocument/2006/relationships/hyperlink" Target="https://campfin.dallascityhall.com/FinalReports/tec0000002245_20210423_165648.pdf" TargetMode="External"/><Relationship Id="rId5552" Type="http://schemas.openxmlformats.org/officeDocument/2006/relationships/hyperlink" Target="https://campfin.dallascityhall.com/FinalReports/tec0000002134_20210331_175059.pdf" TargetMode="External"/><Relationship Id="rId6883" Type="http://schemas.openxmlformats.org/officeDocument/2006/relationships/hyperlink" Target="https://campfin.dallascityhall.com/FinalReports/srp0000002083_20210202_180144.pdf" TargetMode="External"/><Relationship Id="rId5553" Type="http://schemas.openxmlformats.org/officeDocument/2006/relationships/hyperlink" Target="https://campfin.dallascityhall.com/FinalReports/tec0000002134_20210331_175059.pdf" TargetMode="External"/><Relationship Id="rId6884" Type="http://schemas.openxmlformats.org/officeDocument/2006/relationships/hyperlink" Target="https://campfin.dallascityhall.com/FinalReports/srp0000002259_20210423_180601.pdf" TargetMode="External"/><Relationship Id="rId4222" Type="http://schemas.openxmlformats.org/officeDocument/2006/relationships/hyperlink" Target="https://campfin.dallascityhall.com/FinalReports/tec0000002139_20210401_144939.pdf" TargetMode="External"/><Relationship Id="rId5550" Type="http://schemas.openxmlformats.org/officeDocument/2006/relationships/hyperlink" Target="https://campfin.dallascityhall.com/FinalReports/tec0000002134_20210331_175059.pdf" TargetMode="External"/><Relationship Id="rId6881" Type="http://schemas.openxmlformats.org/officeDocument/2006/relationships/hyperlink" Target="https://campfin.dallascityhall.com/FinalReports/srp0000002052_20200715_163517.pdf" TargetMode="External"/><Relationship Id="rId4221" Type="http://schemas.openxmlformats.org/officeDocument/2006/relationships/hyperlink" Target="https://campfin.dallascityhall.com/FinalReports/tec0000002139_20210401_144939.pdf" TargetMode="External"/><Relationship Id="rId5551" Type="http://schemas.openxmlformats.org/officeDocument/2006/relationships/hyperlink" Target="https://campfin.dallascityhall.com/FinalReports/tec0000002134_20210331_175059.pdf" TargetMode="External"/><Relationship Id="rId6882" Type="http://schemas.openxmlformats.org/officeDocument/2006/relationships/hyperlink" Target="https://campfin.dallascityhall.com/FinalReports/srp0000002188_20210401_141243.pdf" TargetMode="External"/><Relationship Id="rId4224" Type="http://schemas.openxmlformats.org/officeDocument/2006/relationships/hyperlink" Target="https://campfin.dallascityhall.com/FinalReports/tec0000002139_20210401_144939.pdf" TargetMode="External"/><Relationship Id="rId5556" Type="http://schemas.openxmlformats.org/officeDocument/2006/relationships/hyperlink" Target="https://campfin.dallascityhall.com/FinalReports/tec0000002134_20210331_175059.pdf" TargetMode="External"/><Relationship Id="rId6887" Type="http://schemas.openxmlformats.org/officeDocument/2006/relationships/hyperlink" Target="https://campfin.dallascityhall.com/FinalReports/srp0000002259_20210423_180601.pdf" TargetMode="External"/><Relationship Id="rId4223" Type="http://schemas.openxmlformats.org/officeDocument/2006/relationships/hyperlink" Target="https://campfin.dallascityhall.com/FinalReports/tec0000002139_20210401_144939.pdf" TargetMode="External"/><Relationship Id="rId5557" Type="http://schemas.openxmlformats.org/officeDocument/2006/relationships/hyperlink" Target="https://campfin.dallascityhall.com/FinalReports/tec0000002134_20210331_175059.pdf" TargetMode="External"/><Relationship Id="rId6888" Type="http://schemas.openxmlformats.org/officeDocument/2006/relationships/hyperlink" Target="https://campfin.dallascityhall.com/FinalReports/srp0000002259_20210423_180601.pdf" TargetMode="External"/><Relationship Id="rId4226" Type="http://schemas.openxmlformats.org/officeDocument/2006/relationships/hyperlink" Target="https://campfin.dallascityhall.com/FinalReports/tec0000002139_20210401_144939.pdf" TargetMode="External"/><Relationship Id="rId5554" Type="http://schemas.openxmlformats.org/officeDocument/2006/relationships/hyperlink" Target="https://campfin.dallascityhall.com/FinalReports/tec0000002134_20210331_175059.pdf" TargetMode="External"/><Relationship Id="rId6885" Type="http://schemas.openxmlformats.org/officeDocument/2006/relationships/hyperlink" Target="https://campfin.dallascityhall.com/FinalReports/srp0000002259_20210423_180601.pdf" TargetMode="External"/><Relationship Id="rId4225" Type="http://schemas.openxmlformats.org/officeDocument/2006/relationships/hyperlink" Target="https://campfin.dallascityhall.com/FinalReports/tec0000002139_20210401_144939.pdf" TargetMode="External"/><Relationship Id="rId5555" Type="http://schemas.openxmlformats.org/officeDocument/2006/relationships/hyperlink" Target="https://campfin.dallascityhall.com/FinalReports/tec0000002134_20210331_175059.pdf" TargetMode="External"/><Relationship Id="rId6886" Type="http://schemas.openxmlformats.org/officeDocument/2006/relationships/hyperlink" Target="https://campfin.dallascityhall.com/FinalReports/srp0000002259_20210423_180601.pdf" TargetMode="External"/><Relationship Id="rId4217" Type="http://schemas.openxmlformats.org/officeDocument/2006/relationships/hyperlink" Target="https://campfin.dallascityhall.com/FinalReports/tec0000002245_20210423_165648.pdf" TargetMode="External"/><Relationship Id="rId5549" Type="http://schemas.openxmlformats.org/officeDocument/2006/relationships/hyperlink" Target="https://campfin.dallascityhall.com/FinalReports/tec0000002134_20210331_175059.pdf" TargetMode="External"/><Relationship Id="rId4216" Type="http://schemas.openxmlformats.org/officeDocument/2006/relationships/hyperlink" Target="https://campfin.dallascityhall.com/FinalReports/tcc0000002355_20220121_183105.pdf" TargetMode="External"/><Relationship Id="rId4219" Type="http://schemas.openxmlformats.org/officeDocument/2006/relationships/hyperlink" Target="https://campfin.dallascityhall.com/FinalReports/tec0000002245_20210423_165648.pdf" TargetMode="External"/><Relationship Id="rId5547" Type="http://schemas.openxmlformats.org/officeDocument/2006/relationships/hyperlink" Target="https://campfin.dallascityhall.com/FinalReports/tec0000002134_20210331_175059.pdf" TargetMode="External"/><Relationship Id="rId6878" Type="http://schemas.openxmlformats.org/officeDocument/2006/relationships/hyperlink" Target="https://campfin.dallascityhall.com/FinalReports/srp0000002188_20210401_141243.pdf" TargetMode="External"/><Relationship Id="rId4218" Type="http://schemas.openxmlformats.org/officeDocument/2006/relationships/hyperlink" Target="https://campfin.dallascityhall.com/FinalReports/tcc0000002355_20220121_183105.pdf" TargetMode="External"/><Relationship Id="rId5548" Type="http://schemas.openxmlformats.org/officeDocument/2006/relationships/hyperlink" Target="https://campfin.dallascityhall.com/FinalReports/tec0000002134_20210331_175059.pdf" TargetMode="External"/><Relationship Id="rId6879" Type="http://schemas.openxmlformats.org/officeDocument/2006/relationships/hyperlink" Target="https://campfin.dallascityhall.com/FinalReports/srp0000002259_20210423_180601.pdf" TargetMode="External"/><Relationship Id="rId599" Type="http://schemas.openxmlformats.org/officeDocument/2006/relationships/hyperlink" Target="https://campfin.dallascityhall.com/FinalReports/tec0000002313_20210709_164336.pdf" TargetMode="External"/><Relationship Id="rId594" Type="http://schemas.openxmlformats.org/officeDocument/2006/relationships/hyperlink" Target="https://campfin.dallascityhall.com/FinalReports/tcc0000002186_20210423_170447.pdf" TargetMode="External"/><Relationship Id="rId5541" Type="http://schemas.openxmlformats.org/officeDocument/2006/relationships/hyperlink" Target="https://campfin.dallascityhall.com/FinalReports/tec0000002134_20210331_175059.pdf" TargetMode="External"/><Relationship Id="rId6872" Type="http://schemas.openxmlformats.org/officeDocument/2006/relationships/hyperlink" Target="https://campfin.dallascityhall.com/FinalReports/srp0000002417_20220118_134121.pdf" TargetMode="External"/><Relationship Id="rId593" Type="http://schemas.openxmlformats.org/officeDocument/2006/relationships/hyperlink" Target="https://campfin.dallascityhall.com/FinalReports/tec0000002406_20220114_170751.pdf" TargetMode="External"/><Relationship Id="rId5542" Type="http://schemas.openxmlformats.org/officeDocument/2006/relationships/hyperlink" Target="https://campfin.dallascityhall.com/FinalReports/tec0000002134_20210331_175059.pdf" TargetMode="External"/><Relationship Id="rId6873" Type="http://schemas.openxmlformats.org/officeDocument/2006/relationships/hyperlink" Target="https://campfin.dallascityhall.com/FinalReports/srp0000002188_20210401_141243.pdf" TargetMode="External"/><Relationship Id="rId592" Type="http://schemas.openxmlformats.org/officeDocument/2006/relationships/hyperlink" Target="https://campfin.dallascityhall.com/FinalReports/srp0000002340_20210715_142159.pdf" TargetMode="External"/><Relationship Id="rId4211" Type="http://schemas.openxmlformats.org/officeDocument/2006/relationships/hyperlink" Target="https://campfin.dallascityhall.com/FinalReports/tec0000002245_20210423_165648.pdf" TargetMode="External"/><Relationship Id="rId6870" Type="http://schemas.openxmlformats.org/officeDocument/2006/relationships/hyperlink" Target="https://campfin.dallascityhall.com/FinalReports/srp0000002327_20210715_104247.pdf" TargetMode="External"/><Relationship Id="rId591" Type="http://schemas.openxmlformats.org/officeDocument/2006/relationships/hyperlink" Target="https://campfin.dallascityhall.com/FinalReports/srp0000002413_20220118_120127.pdf" TargetMode="External"/><Relationship Id="rId4210" Type="http://schemas.openxmlformats.org/officeDocument/2006/relationships/hyperlink" Target="https://campfin.dallascityhall.com/FinalReports/tec0000002245_20210423_165648.pdf" TargetMode="External"/><Relationship Id="rId5540" Type="http://schemas.openxmlformats.org/officeDocument/2006/relationships/hyperlink" Target="https://campfin.dallascityhall.com/FinalReports/tec0000002134_20210331_175059.pdf" TargetMode="External"/><Relationship Id="rId6871" Type="http://schemas.openxmlformats.org/officeDocument/2006/relationships/hyperlink" Target="https://campfin.dallascityhall.com/FinalReports/srp0000002052_20200715_163517.pdf" TargetMode="External"/><Relationship Id="rId598" Type="http://schemas.openxmlformats.org/officeDocument/2006/relationships/hyperlink" Target="https://campfin.dallascityhall.com/FinalReports/tec0000002406_20220114_170751.pdf" TargetMode="External"/><Relationship Id="rId4213" Type="http://schemas.openxmlformats.org/officeDocument/2006/relationships/hyperlink" Target="https://campfin.dallascityhall.com/FinalReports/tec0000002245_20210423_165648.pdf" TargetMode="External"/><Relationship Id="rId5545" Type="http://schemas.openxmlformats.org/officeDocument/2006/relationships/hyperlink" Target="https://campfin.dallascityhall.com/FinalReports/tec0000002134_20210331_175059.pdf" TargetMode="External"/><Relationship Id="rId6876" Type="http://schemas.openxmlformats.org/officeDocument/2006/relationships/hyperlink" Target="https://campfin.dallascityhall.com/FinalReports/srp0000002259_20210423_180601.pdf" TargetMode="External"/><Relationship Id="rId597" Type="http://schemas.openxmlformats.org/officeDocument/2006/relationships/hyperlink" Target="https://campfin.dallascityhall.com/FinalReports/tec0000002313_20210709_164336.pdf" TargetMode="External"/><Relationship Id="rId4212" Type="http://schemas.openxmlformats.org/officeDocument/2006/relationships/hyperlink" Target="https://campfin.dallascityhall.com/FinalReports/tec0000002245_20210423_165648.pdf" TargetMode="External"/><Relationship Id="rId5546" Type="http://schemas.openxmlformats.org/officeDocument/2006/relationships/hyperlink" Target="https://campfin.dallascityhall.com/FinalReports/tec0000002134_20210331_175059.pdf" TargetMode="External"/><Relationship Id="rId6877" Type="http://schemas.openxmlformats.org/officeDocument/2006/relationships/hyperlink" Target="https://campfin.dallascityhall.com/FinalReports/srp0000002052_20200715_163517.pdf" TargetMode="External"/><Relationship Id="rId596" Type="http://schemas.openxmlformats.org/officeDocument/2006/relationships/hyperlink" Target="https://campfin.dallascityhall.com/FinalReports/tec0000002286_20210528_175215.pdf" TargetMode="External"/><Relationship Id="rId4215" Type="http://schemas.openxmlformats.org/officeDocument/2006/relationships/hyperlink" Target="https://campfin.dallascityhall.com/FinalReports/tec0000002245_20210423_165648.pdf" TargetMode="External"/><Relationship Id="rId5543" Type="http://schemas.openxmlformats.org/officeDocument/2006/relationships/hyperlink" Target="https://campfin.dallascityhall.com/FinalReports/tec0000002134_20210331_175059.pdf" TargetMode="External"/><Relationship Id="rId6874" Type="http://schemas.openxmlformats.org/officeDocument/2006/relationships/hyperlink" Target="https://campfin.dallascityhall.com/FinalReports/srp0000002259_20210423_180601.pdf" TargetMode="External"/><Relationship Id="rId595" Type="http://schemas.openxmlformats.org/officeDocument/2006/relationships/hyperlink" Target="https://campfin.dallascityhall.com/FinalReports/tec0000002240_20210423_164947.pdf" TargetMode="External"/><Relationship Id="rId4214" Type="http://schemas.openxmlformats.org/officeDocument/2006/relationships/hyperlink" Target="https://campfin.dallascityhall.com/FinalReports/tec0000002245_20210423_165648.pdf" TargetMode="External"/><Relationship Id="rId5544" Type="http://schemas.openxmlformats.org/officeDocument/2006/relationships/hyperlink" Target="https://campfin.dallascityhall.com/FinalReports/tec0000002134_20210331_175059.pdf" TargetMode="External"/><Relationship Id="rId6875" Type="http://schemas.openxmlformats.org/officeDocument/2006/relationships/hyperlink" Target="https://campfin.dallascityhall.com/FinalReports/srp0000002417_20220118_134121.pdf" TargetMode="External"/><Relationship Id="rId6825" Type="http://schemas.openxmlformats.org/officeDocument/2006/relationships/hyperlink" Target="https://campfin.dallascityhall.com/FinalReports/srp0000002417_20220118_134121.pdf" TargetMode="External"/><Relationship Id="rId6826" Type="http://schemas.openxmlformats.org/officeDocument/2006/relationships/hyperlink" Target="https://campfin.dallascityhall.com/FinalReports/srp0000002083_20210202_180144.pdf" TargetMode="External"/><Relationship Id="rId6823" Type="http://schemas.openxmlformats.org/officeDocument/2006/relationships/hyperlink" Target="https://campfin.dallascityhall.com/FinalReports/srp0000002327_20210715_104247.pdf" TargetMode="External"/><Relationship Id="rId6824" Type="http://schemas.openxmlformats.org/officeDocument/2006/relationships/hyperlink" Target="https://campfin.dallascityhall.com/FinalReports/srp0000002188_20210401_141243.pdf" TargetMode="External"/><Relationship Id="rId6829" Type="http://schemas.openxmlformats.org/officeDocument/2006/relationships/hyperlink" Target="https://campfin.dallascityhall.com/FinalReports/srp0000002188_20210401_141243.pdf" TargetMode="External"/><Relationship Id="rId6827" Type="http://schemas.openxmlformats.org/officeDocument/2006/relationships/hyperlink" Target="https://campfin.dallascityhall.com/FinalReports/srp0000002188_20210401_141243.pdf" TargetMode="External"/><Relationship Id="rId6828" Type="http://schemas.openxmlformats.org/officeDocument/2006/relationships/hyperlink" Target="https://campfin.dallascityhall.com/FinalReports/srp0000002188_20210401_141243.pdf" TargetMode="External"/><Relationship Id="rId547" Type="http://schemas.openxmlformats.org/officeDocument/2006/relationships/hyperlink" Target="https://campfin.dallascityhall.com/FinalReports/srp0000002041_20200715_134544.pdf" TargetMode="External"/><Relationship Id="rId546" Type="http://schemas.openxmlformats.org/officeDocument/2006/relationships/hyperlink" Target="https://campfin.dallascityhall.com/FinalReports/srp0000002041_20200715_134544.pdf" TargetMode="External"/><Relationship Id="rId545" Type="http://schemas.openxmlformats.org/officeDocument/2006/relationships/hyperlink" Target="https://campfin.dallascityhall.com/FinalReports/srp0000002041_20200715_134544.pdf" TargetMode="External"/><Relationship Id="rId544" Type="http://schemas.openxmlformats.org/officeDocument/2006/relationships/hyperlink" Target="https://campfin.dallascityhall.com/FinalReports/srp0000002041_20200715_134544.pdf" TargetMode="External"/><Relationship Id="rId549" Type="http://schemas.openxmlformats.org/officeDocument/2006/relationships/hyperlink" Target="https://campfin.dallascityhall.com/FinalReports/srp0000002041_20200715_134544.pdf" TargetMode="External"/><Relationship Id="rId548" Type="http://schemas.openxmlformats.org/officeDocument/2006/relationships/hyperlink" Target="https://campfin.dallascityhall.com/FinalReports/srp0000002041_20200715_134544.pdf" TargetMode="External"/><Relationship Id="rId543" Type="http://schemas.openxmlformats.org/officeDocument/2006/relationships/hyperlink" Target="https://campfin.dallascityhall.com/FinalReports/srp0000002041_20200715_134544.pdf" TargetMode="External"/><Relationship Id="rId6821" Type="http://schemas.openxmlformats.org/officeDocument/2006/relationships/hyperlink" Target="https://campfin.dallascityhall.com/FinalReports/srp0000002259_20210423_180601.pdf" TargetMode="External"/><Relationship Id="rId542" Type="http://schemas.openxmlformats.org/officeDocument/2006/relationships/hyperlink" Target="https://campfin.dallascityhall.com/FinalReports/srp0000002340_20210715_142159.pdf" TargetMode="External"/><Relationship Id="rId6822" Type="http://schemas.openxmlformats.org/officeDocument/2006/relationships/hyperlink" Target="https://campfin.dallascityhall.com/FinalReports/srp0000002188_20210401_141243.pdf" TargetMode="External"/><Relationship Id="rId541" Type="http://schemas.openxmlformats.org/officeDocument/2006/relationships/hyperlink" Target="https://campfin.dallascityhall.com/FinalReports/srp0000002340_20210715_142159.pdf" TargetMode="External"/><Relationship Id="rId540" Type="http://schemas.openxmlformats.org/officeDocument/2006/relationships/hyperlink" Target="https://campfin.dallascityhall.com/FinalReports/srp0000002340_20210715_142159.pdf" TargetMode="External"/><Relationship Id="rId6820" Type="http://schemas.openxmlformats.org/officeDocument/2006/relationships/hyperlink" Target="https://campfin.dallascityhall.com/FinalReports/srp0000002417_20220118_134121.pdf" TargetMode="External"/><Relationship Id="rId6814" Type="http://schemas.openxmlformats.org/officeDocument/2006/relationships/hyperlink" Target="https://campfin.dallascityhall.com/FinalReports/srp0000002327_20210715_104247.pdf" TargetMode="External"/><Relationship Id="rId6815" Type="http://schemas.openxmlformats.org/officeDocument/2006/relationships/hyperlink" Target="https://campfin.dallascityhall.com/FinalReports/srp0000002417_20220118_134121.pdf" TargetMode="External"/><Relationship Id="rId6812" Type="http://schemas.openxmlformats.org/officeDocument/2006/relationships/hyperlink" Target="https://campfin.dallascityhall.com/FinalReports/srp0000002327_20210715_104247.pdf" TargetMode="External"/><Relationship Id="rId6813" Type="http://schemas.openxmlformats.org/officeDocument/2006/relationships/hyperlink" Target="https://campfin.dallascityhall.com/FinalReports/srp0000002327_20210715_104247.pdf" TargetMode="External"/><Relationship Id="rId6818" Type="http://schemas.openxmlformats.org/officeDocument/2006/relationships/hyperlink" Target="https://campfin.dallascityhall.com/FinalReports/srp0000002259_20210423_180601.pdf" TargetMode="External"/><Relationship Id="rId6819" Type="http://schemas.openxmlformats.org/officeDocument/2006/relationships/hyperlink" Target="https://campfin.dallascityhall.com/FinalReports/srp0000002327_20210715_104247.pdf" TargetMode="External"/><Relationship Id="rId6816" Type="http://schemas.openxmlformats.org/officeDocument/2006/relationships/hyperlink" Target="https://campfin.dallascityhall.com/FinalReports/srp0000002259_20210423_180601.pdf" TargetMode="External"/><Relationship Id="rId6817" Type="http://schemas.openxmlformats.org/officeDocument/2006/relationships/hyperlink" Target="https://campfin.dallascityhall.com/FinalReports/srp0000002417_20220118_134121.pdf" TargetMode="External"/><Relationship Id="rId536" Type="http://schemas.openxmlformats.org/officeDocument/2006/relationships/hyperlink" Target="https://campfin.dallascityhall.com/FinalReports/srp0000002097_20210115_124732.pdf" TargetMode="External"/><Relationship Id="rId535" Type="http://schemas.openxmlformats.org/officeDocument/2006/relationships/hyperlink" Target="https://campfin.dallascityhall.com/FinalReports/srp0000002097_20210115_124732.pdf" TargetMode="External"/><Relationship Id="rId534" Type="http://schemas.openxmlformats.org/officeDocument/2006/relationships/hyperlink" Target="https://campfin.dallascityhall.com/FinalReports/srp0000002097_20210115_124732.pdf" TargetMode="External"/><Relationship Id="rId533" Type="http://schemas.openxmlformats.org/officeDocument/2006/relationships/hyperlink" Target="https://campfin.dallascityhall.com/FinalReports/srp0000002097_20210115_124732.pdf" TargetMode="External"/><Relationship Id="rId539" Type="http://schemas.openxmlformats.org/officeDocument/2006/relationships/hyperlink" Target="https://campfin.dallascityhall.com/FinalReports/srp0000002340_20210715_142159.pdf" TargetMode="External"/><Relationship Id="rId538" Type="http://schemas.openxmlformats.org/officeDocument/2006/relationships/hyperlink" Target="https://campfin.dallascityhall.com/FinalReports/srp0000002340_20210715_142159.pdf" TargetMode="External"/><Relationship Id="rId537" Type="http://schemas.openxmlformats.org/officeDocument/2006/relationships/hyperlink" Target="https://campfin.dallascityhall.com/FinalReports/srp0000002097_20210115_124732.pdf" TargetMode="External"/><Relationship Id="rId532" Type="http://schemas.openxmlformats.org/officeDocument/2006/relationships/hyperlink" Target="https://campfin.dallascityhall.com/FinalReports/srp0000002097_20210115_124732.pdf" TargetMode="External"/><Relationship Id="rId6810" Type="http://schemas.openxmlformats.org/officeDocument/2006/relationships/hyperlink" Target="https://campfin.dallascityhall.com/FinalReports/srp0000002259_20210423_180601.pdf" TargetMode="External"/><Relationship Id="rId531" Type="http://schemas.openxmlformats.org/officeDocument/2006/relationships/hyperlink" Target="https://campfin.dallascityhall.com/FinalReports/srp0000002041_20200715_134544.pdf" TargetMode="External"/><Relationship Id="rId6811" Type="http://schemas.openxmlformats.org/officeDocument/2006/relationships/hyperlink" Target="https://campfin.dallascityhall.com/FinalReports/srp0000002259_20210423_180601.pdf" TargetMode="External"/><Relationship Id="rId530" Type="http://schemas.openxmlformats.org/officeDocument/2006/relationships/hyperlink" Target="https://campfin.dallascityhall.com/FinalReports/srp0000002041_20200715_134544.pdf" TargetMode="External"/><Relationship Id="rId5516" Type="http://schemas.openxmlformats.org/officeDocument/2006/relationships/hyperlink" Target="https://campfin.dallascityhall.com/FinalReports/tec0000002215_20210423_192557.pdf" TargetMode="External"/><Relationship Id="rId6847" Type="http://schemas.openxmlformats.org/officeDocument/2006/relationships/hyperlink" Target="https://campfin.dallascityhall.com/FinalReports/srp0000002259_20210423_180601.pdf" TargetMode="External"/><Relationship Id="rId5517" Type="http://schemas.openxmlformats.org/officeDocument/2006/relationships/hyperlink" Target="https://campfin.dallascityhall.com/FinalReports/tec0000002215_20210423_192557.pdf" TargetMode="External"/><Relationship Id="rId6848" Type="http://schemas.openxmlformats.org/officeDocument/2006/relationships/hyperlink" Target="https://campfin.dallascityhall.com/FinalReports/srp0000002259_20210423_180601.pdf" TargetMode="External"/><Relationship Id="rId5514" Type="http://schemas.openxmlformats.org/officeDocument/2006/relationships/hyperlink" Target="https://campfin.dallascityhall.com/FinalReports/tec0000002215_20210423_192557.pdf" TargetMode="External"/><Relationship Id="rId6845" Type="http://schemas.openxmlformats.org/officeDocument/2006/relationships/hyperlink" Target="https://campfin.dallascityhall.com/FinalReports/srp0000002259_20210423_180601.pdf" TargetMode="External"/><Relationship Id="rId5515" Type="http://schemas.openxmlformats.org/officeDocument/2006/relationships/hyperlink" Target="https://campfin.dallascityhall.com/FinalReports/tec0000002215_20210423_192557.pdf" TargetMode="External"/><Relationship Id="rId6846" Type="http://schemas.openxmlformats.org/officeDocument/2006/relationships/hyperlink" Target="https://campfin.dallascityhall.com/FinalReports/srp0000002259_20210423_180601.pdf" TargetMode="External"/><Relationship Id="rId5518" Type="http://schemas.openxmlformats.org/officeDocument/2006/relationships/hyperlink" Target="https://campfin.dallascityhall.com/FinalReports/tec0000002134_20210331_175059.pdf" TargetMode="External"/><Relationship Id="rId6849" Type="http://schemas.openxmlformats.org/officeDocument/2006/relationships/hyperlink" Target="https://campfin.dallascityhall.com/FinalReports/srp0000002259_20210423_180601.pdf" TargetMode="External"/><Relationship Id="rId5519" Type="http://schemas.openxmlformats.org/officeDocument/2006/relationships/hyperlink" Target="https://campfin.dallascityhall.com/FinalReports/tec0000002095_20210115_152438.pdf" TargetMode="External"/><Relationship Id="rId569" Type="http://schemas.openxmlformats.org/officeDocument/2006/relationships/hyperlink" Target="https://campfin.dallascityhall.com/FinalReports/srp0000002041_20200715_134544.pdf" TargetMode="External"/><Relationship Id="rId568" Type="http://schemas.openxmlformats.org/officeDocument/2006/relationships/hyperlink" Target="https://campfin.dallascityhall.com/FinalReports/srp0000002097_20210115_124732.pdf" TargetMode="External"/><Relationship Id="rId567" Type="http://schemas.openxmlformats.org/officeDocument/2006/relationships/hyperlink" Target="https://campfin.dallascityhall.com/FinalReports/srp0000002097_20210115_124732.pdf" TargetMode="External"/><Relationship Id="rId566" Type="http://schemas.openxmlformats.org/officeDocument/2006/relationships/hyperlink" Target="https://campfin.dallascityhall.com/FinalReports/srp0000002041_20200715_134544.pdf" TargetMode="External"/><Relationship Id="rId561" Type="http://schemas.openxmlformats.org/officeDocument/2006/relationships/hyperlink" Target="https://campfin.dallascityhall.com/FinalReports/srp0000002340_20210715_142159.pdf" TargetMode="External"/><Relationship Id="rId560" Type="http://schemas.openxmlformats.org/officeDocument/2006/relationships/hyperlink" Target="https://campfin.dallascityhall.com/FinalReports/srp0000002340_20210715_142159.pdf" TargetMode="External"/><Relationship Id="rId6840" Type="http://schemas.openxmlformats.org/officeDocument/2006/relationships/hyperlink" Target="https://campfin.dallascityhall.com/FinalReports/srp0000002259_20210423_180601.pdf" TargetMode="External"/><Relationship Id="rId565" Type="http://schemas.openxmlformats.org/officeDocument/2006/relationships/hyperlink" Target="https://campfin.dallascityhall.com/FinalReports/srp0000002041_20200715_134544.pdf" TargetMode="External"/><Relationship Id="rId5512" Type="http://schemas.openxmlformats.org/officeDocument/2006/relationships/hyperlink" Target="https://campfin.dallascityhall.com/FinalReports/tec0000002215_20210423_192557.pdf" TargetMode="External"/><Relationship Id="rId6843" Type="http://schemas.openxmlformats.org/officeDocument/2006/relationships/hyperlink" Target="https://campfin.dallascityhall.com/FinalReports/srp0000002259_20210423_180601.pdf" TargetMode="External"/><Relationship Id="rId564" Type="http://schemas.openxmlformats.org/officeDocument/2006/relationships/hyperlink" Target="https://campfin.dallascityhall.com/FinalReports/srp0000002041_20200715_134544.pdf" TargetMode="External"/><Relationship Id="rId5513" Type="http://schemas.openxmlformats.org/officeDocument/2006/relationships/hyperlink" Target="https://campfin.dallascityhall.com/FinalReports/tec0000002215_20210423_192557.pdf" TargetMode="External"/><Relationship Id="rId6844" Type="http://schemas.openxmlformats.org/officeDocument/2006/relationships/hyperlink" Target="https://campfin.dallascityhall.com/FinalReports/srp0000002259_20210423_180601.pdf" TargetMode="External"/><Relationship Id="rId563" Type="http://schemas.openxmlformats.org/officeDocument/2006/relationships/hyperlink" Target="https://campfin.dallascityhall.com/FinalReports/srp0000002340_20210715_142159.pdf" TargetMode="External"/><Relationship Id="rId5510" Type="http://schemas.openxmlformats.org/officeDocument/2006/relationships/hyperlink" Target="https://campfin.dallascityhall.com/FinalReports/tec0000002215_20210423_192557.pdf" TargetMode="External"/><Relationship Id="rId6841" Type="http://schemas.openxmlformats.org/officeDocument/2006/relationships/hyperlink" Target="https://campfin.dallascityhall.com/FinalReports/srp0000002259_20210423_180601.pdf" TargetMode="External"/><Relationship Id="rId562" Type="http://schemas.openxmlformats.org/officeDocument/2006/relationships/hyperlink" Target="https://campfin.dallascityhall.com/FinalReports/srp0000002340_20210715_142159.pdf" TargetMode="External"/><Relationship Id="rId5511" Type="http://schemas.openxmlformats.org/officeDocument/2006/relationships/hyperlink" Target="https://campfin.dallascityhall.com/FinalReports/tec0000002215_20210423_192557.pdf" TargetMode="External"/><Relationship Id="rId6842" Type="http://schemas.openxmlformats.org/officeDocument/2006/relationships/hyperlink" Target="https://campfin.dallascityhall.com/FinalReports/srp0000002259_20210423_180601.pdf" TargetMode="External"/><Relationship Id="rId5505" Type="http://schemas.openxmlformats.org/officeDocument/2006/relationships/hyperlink" Target="https://campfin.dallascityhall.com/FinalReports/tec0000002215_20210423_192557.pdf" TargetMode="External"/><Relationship Id="rId6836" Type="http://schemas.openxmlformats.org/officeDocument/2006/relationships/hyperlink" Target="https://campfin.dallascityhall.com/FinalReports/srp0000002259_20210423_180601.pdf" TargetMode="External"/><Relationship Id="rId5506" Type="http://schemas.openxmlformats.org/officeDocument/2006/relationships/hyperlink" Target="https://campfin.dallascityhall.com/FinalReports/tec0000002215_20210423_192557.pdf" TargetMode="External"/><Relationship Id="rId6837" Type="http://schemas.openxmlformats.org/officeDocument/2006/relationships/hyperlink" Target="https://campfin.dallascityhall.com/FinalReports/srp0000002259_20210423_180601.pdf" TargetMode="External"/><Relationship Id="rId5503" Type="http://schemas.openxmlformats.org/officeDocument/2006/relationships/hyperlink" Target="https://campfin.dallascityhall.com/FinalReports/tec0000002215_20210423_192557.pdf" TargetMode="External"/><Relationship Id="rId6834" Type="http://schemas.openxmlformats.org/officeDocument/2006/relationships/hyperlink" Target="https://campfin.dallascityhall.com/FinalReports/srp0000002259_20210423_180601.pdf" TargetMode="External"/><Relationship Id="rId5504" Type="http://schemas.openxmlformats.org/officeDocument/2006/relationships/hyperlink" Target="https://campfin.dallascityhall.com/FinalReports/tec0000002215_20210423_192557.pdf" TargetMode="External"/><Relationship Id="rId6835" Type="http://schemas.openxmlformats.org/officeDocument/2006/relationships/hyperlink" Target="https://campfin.dallascityhall.com/FinalReports/srp0000002259_20210423_180601.pdf" TargetMode="External"/><Relationship Id="rId5509" Type="http://schemas.openxmlformats.org/officeDocument/2006/relationships/hyperlink" Target="https://campfin.dallascityhall.com/FinalReports/tec0000002215_20210423_192557.pdf" TargetMode="External"/><Relationship Id="rId5507" Type="http://schemas.openxmlformats.org/officeDocument/2006/relationships/hyperlink" Target="https://campfin.dallascityhall.com/FinalReports/tec0000002215_20210423_192557.pdf" TargetMode="External"/><Relationship Id="rId6838" Type="http://schemas.openxmlformats.org/officeDocument/2006/relationships/hyperlink" Target="https://campfin.dallascityhall.com/FinalReports/srp0000002259_20210423_180601.pdf" TargetMode="External"/><Relationship Id="rId5508" Type="http://schemas.openxmlformats.org/officeDocument/2006/relationships/hyperlink" Target="https://campfin.dallascityhall.com/FinalReports/tec0000002215_20210423_192557.pdf" TargetMode="External"/><Relationship Id="rId6839" Type="http://schemas.openxmlformats.org/officeDocument/2006/relationships/hyperlink" Target="https://campfin.dallascityhall.com/FinalReports/srp0000002259_20210423_180601.pdf" TargetMode="External"/><Relationship Id="rId558" Type="http://schemas.openxmlformats.org/officeDocument/2006/relationships/hyperlink" Target="https://campfin.dallascityhall.com/FinalReports/srp0000002340_20210715_142159.pdf" TargetMode="External"/><Relationship Id="rId557" Type="http://schemas.openxmlformats.org/officeDocument/2006/relationships/hyperlink" Target="https://campfin.dallascityhall.com/FinalReports/srp0000002340_20210715_142159.pdf" TargetMode="External"/><Relationship Id="rId556" Type="http://schemas.openxmlformats.org/officeDocument/2006/relationships/hyperlink" Target="https://campfin.dallascityhall.com/FinalReports/srp0000002340_20210715_142159.pdf" TargetMode="External"/><Relationship Id="rId555" Type="http://schemas.openxmlformats.org/officeDocument/2006/relationships/hyperlink" Target="https://campfin.dallascityhall.com/FinalReports/srp0000002097_20210115_124732.pdf" TargetMode="External"/><Relationship Id="rId559" Type="http://schemas.openxmlformats.org/officeDocument/2006/relationships/hyperlink" Target="https://campfin.dallascityhall.com/FinalReports/srp0000002340_20210715_142159.pdf" TargetMode="External"/><Relationship Id="rId550" Type="http://schemas.openxmlformats.org/officeDocument/2006/relationships/hyperlink" Target="https://campfin.dallascityhall.com/FinalReports/srp0000002041_20200715_134544.pdf" TargetMode="External"/><Relationship Id="rId554" Type="http://schemas.openxmlformats.org/officeDocument/2006/relationships/hyperlink" Target="https://campfin.dallascityhall.com/FinalReports/srp0000002097_20210115_124732.pdf" TargetMode="External"/><Relationship Id="rId5501" Type="http://schemas.openxmlformats.org/officeDocument/2006/relationships/hyperlink" Target="https://campfin.dallascityhall.com/FinalReports/tec0000002215_20210423_192557.pdf" TargetMode="External"/><Relationship Id="rId6832" Type="http://schemas.openxmlformats.org/officeDocument/2006/relationships/hyperlink" Target="https://campfin.dallascityhall.com/FinalReports/srp0000002259_20210423_180601.pdf" TargetMode="External"/><Relationship Id="rId553" Type="http://schemas.openxmlformats.org/officeDocument/2006/relationships/hyperlink" Target="https://campfin.dallascityhall.com/FinalReports/srp0000002097_20210115_124732.pdf" TargetMode="External"/><Relationship Id="rId5502" Type="http://schemas.openxmlformats.org/officeDocument/2006/relationships/hyperlink" Target="https://campfin.dallascityhall.com/FinalReports/tec0000002215_20210423_192557.pdf" TargetMode="External"/><Relationship Id="rId6833" Type="http://schemas.openxmlformats.org/officeDocument/2006/relationships/hyperlink" Target="https://campfin.dallascityhall.com/FinalReports/srp0000002259_20210423_180601.pdf" TargetMode="External"/><Relationship Id="rId552" Type="http://schemas.openxmlformats.org/officeDocument/2006/relationships/hyperlink" Target="https://campfin.dallascityhall.com/FinalReports/srp0000002097_20210115_124732.pdf" TargetMode="External"/><Relationship Id="rId6830" Type="http://schemas.openxmlformats.org/officeDocument/2006/relationships/hyperlink" Target="https://campfin.dallascityhall.com/FinalReports/srp0000002188_20210401_141243.pdf" TargetMode="External"/><Relationship Id="rId551" Type="http://schemas.openxmlformats.org/officeDocument/2006/relationships/hyperlink" Target="https://campfin.dallascityhall.com/FinalReports/srp0000002097_20210115_124732.pdf" TargetMode="External"/><Relationship Id="rId5500" Type="http://schemas.openxmlformats.org/officeDocument/2006/relationships/hyperlink" Target="https://campfin.dallascityhall.com/FinalReports/tec0000002215_20210423_192557.pdf" TargetMode="External"/><Relationship Id="rId6831" Type="http://schemas.openxmlformats.org/officeDocument/2006/relationships/hyperlink" Target="https://campfin.dallascityhall.com/FinalReports/srp0000002259_20210423_180601.pdf" TargetMode="External"/><Relationship Id="rId10859" Type="http://schemas.openxmlformats.org/officeDocument/2006/relationships/hyperlink" Target="https://campfin.dallascityhall.com/FinalReports/tec0000002260_20210423_155103.pdf" TargetMode="External"/><Relationship Id="rId10853" Type="http://schemas.openxmlformats.org/officeDocument/2006/relationships/hyperlink" Target="https://campfin.dallascityhall.com/FinalReports/tec0000002260_20210423_155103.pdf" TargetMode="External"/><Relationship Id="rId10854" Type="http://schemas.openxmlformats.org/officeDocument/2006/relationships/hyperlink" Target="https://campfin.dallascityhall.com/FinalReports/tec0000002260_20210423_155103.pdf" TargetMode="External"/><Relationship Id="rId4280" Type="http://schemas.openxmlformats.org/officeDocument/2006/relationships/hyperlink" Target="https://campfin.dallascityhall.com/FinalReports/tec0000002245_20210423_165648.pdf" TargetMode="External"/><Relationship Id="rId10851" Type="http://schemas.openxmlformats.org/officeDocument/2006/relationships/hyperlink" Target="https://campfin.dallascityhall.com/FinalReports/tec0000002260_20210423_155103.pdf" TargetMode="External"/><Relationship Id="rId10852" Type="http://schemas.openxmlformats.org/officeDocument/2006/relationships/hyperlink" Target="https://campfin.dallascityhall.com/FinalReports/tec0000002260_20210423_155103.pdf" TargetMode="External"/><Relationship Id="rId4282" Type="http://schemas.openxmlformats.org/officeDocument/2006/relationships/hyperlink" Target="https://campfin.dallascityhall.com/FinalReports/tec0000002245_20210423_165648.pdf" TargetMode="External"/><Relationship Id="rId10857" Type="http://schemas.openxmlformats.org/officeDocument/2006/relationships/hyperlink" Target="https://campfin.dallascityhall.com/FinalReports/tec0000002260_20210423_155103.pdf" TargetMode="External"/><Relationship Id="rId4281" Type="http://schemas.openxmlformats.org/officeDocument/2006/relationships/hyperlink" Target="https://campfin.dallascityhall.com/FinalReports/tec0000002245_20210423_165648.pdf" TargetMode="External"/><Relationship Id="rId10858" Type="http://schemas.openxmlformats.org/officeDocument/2006/relationships/hyperlink" Target="https://campfin.dallascityhall.com/FinalReports/tcc0000002189_20210423_162541.pdf" TargetMode="External"/><Relationship Id="rId4284" Type="http://schemas.openxmlformats.org/officeDocument/2006/relationships/hyperlink" Target="https://campfin.dallascityhall.com/FinalReports/tec0000002245_20210423_165648.pdf" TargetMode="External"/><Relationship Id="rId10855" Type="http://schemas.openxmlformats.org/officeDocument/2006/relationships/hyperlink" Target="https://campfin.dallascityhall.com/FinalReports/tec0000002260_20210423_155103.pdf" TargetMode="External"/><Relationship Id="rId4283" Type="http://schemas.openxmlformats.org/officeDocument/2006/relationships/hyperlink" Target="https://campfin.dallascityhall.com/FinalReports/tec0000002245_20210423_165648.pdf" TargetMode="External"/><Relationship Id="rId10856" Type="http://schemas.openxmlformats.org/officeDocument/2006/relationships/hyperlink" Target="https://campfin.dallascityhall.com/FinalReports/tec0000002260_20210423_155103.pdf" TargetMode="External"/><Relationship Id="rId4286" Type="http://schemas.openxmlformats.org/officeDocument/2006/relationships/hyperlink" Target="https://campfin.dallascityhall.com/FinalReports/tec0000002245_20210423_165648.pdf" TargetMode="External"/><Relationship Id="rId4285" Type="http://schemas.openxmlformats.org/officeDocument/2006/relationships/hyperlink" Target="https://campfin.dallascityhall.com/FinalReports/tec0000002245_20210423_165648.pdf" TargetMode="External"/><Relationship Id="rId4288" Type="http://schemas.openxmlformats.org/officeDocument/2006/relationships/hyperlink" Target="https://campfin.dallascityhall.com/FinalReports/tec0000002245_20210423_165648.pdf" TargetMode="External"/><Relationship Id="rId4287" Type="http://schemas.openxmlformats.org/officeDocument/2006/relationships/hyperlink" Target="https://campfin.dallascityhall.com/FinalReports/tec0000002245_20210423_165648.pdf" TargetMode="External"/><Relationship Id="rId4289" Type="http://schemas.openxmlformats.org/officeDocument/2006/relationships/hyperlink" Target="https://campfin.dallascityhall.com/FinalReports/tec0000002245_20210423_165648.pdf" TargetMode="External"/><Relationship Id="rId10850" Type="http://schemas.openxmlformats.org/officeDocument/2006/relationships/hyperlink" Target="https://campfin.dallascityhall.com/FinalReports/tec0000002260_20210423_155103.pdf" TargetMode="External"/><Relationship Id="rId10864" Type="http://schemas.openxmlformats.org/officeDocument/2006/relationships/hyperlink" Target="https://campfin.dallascityhall.com/FinalReports/tcc0000002189_20210423_162541.pdf" TargetMode="External"/><Relationship Id="rId10865" Type="http://schemas.openxmlformats.org/officeDocument/2006/relationships/hyperlink" Target="https://campfin.dallascityhall.com/FinalReports/tcc0000002189_20210423_162541.pdf" TargetMode="External"/><Relationship Id="rId10862" Type="http://schemas.openxmlformats.org/officeDocument/2006/relationships/hyperlink" Target="https://campfin.dallascityhall.com/FinalReports/tec0000002260_20210423_155103.pdf" TargetMode="External"/><Relationship Id="rId10863" Type="http://schemas.openxmlformats.org/officeDocument/2006/relationships/hyperlink" Target="https://campfin.dallascityhall.com/FinalReports/tcc0000002189_20210423_162541.pdf" TargetMode="External"/><Relationship Id="rId4271" Type="http://schemas.openxmlformats.org/officeDocument/2006/relationships/hyperlink" Target="https://campfin.dallascityhall.com/FinalReports/tcc0000002355_20220121_183105.pdf" TargetMode="External"/><Relationship Id="rId10868" Type="http://schemas.openxmlformats.org/officeDocument/2006/relationships/hyperlink" Target="https://campfin.dallascityhall.com/FinalReports/tcc0000002189_20210423_162541.pdf" TargetMode="External"/><Relationship Id="rId4270" Type="http://schemas.openxmlformats.org/officeDocument/2006/relationships/hyperlink" Target="https://campfin.dallascityhall.com/FinalReports/tec0000002139_20210401_144939.pdf" TargetMode="External"/><Relationship Id="rId10869" Type="http://schemas.openxmlformats.org/officeDocument/2006/relationships/hyperlink" Target="https://campfin.dallascityhall.com/FinalReports/tcc0000002189_20210423_162541.pdf" TargetMode="External"/><Relationship Id="rId4273" Type="http://schemas.openxmlformats.org/officeDocument/2006/relationships/hyperlink" Target="https://campfin.dallascityhall.com/FinalReports/tec0000002245_20210423_165648.pdf" TargetMode="External"/><Relationship Id="rId10866" Type="http://schemas.openxmlformats.org/officeDocument/2006/relationships/hyperlink" Target="https://campfin.dallascityhall.com/FinalReports/tcc0000002189_20210423_162541.pdf" TargetMode="External"/><Relationship Id="rId4272" Type="http://schemas.openxmlformats.org/officeDocument/2006/relationships/hyperlink" Target="https://campfin.dallascityhall.com/FinalReports/tec0000002245_20210423_165648.pdf" TargetMode="External"/><Relationship Id="rId10867" Type="http://schemas.openxmlformats.org/officeDocument/2006/relationships/hyperlink" Target="https://campfin.dallascityhall.com/FinalReports/tcc0000002189_20210423_162541.pdf" TargetMode="External"/><Relationship Id="rId4275" Type="http://schemas.openxmlformats.org/officeDocument/2006/relationships/hyperlink" Target="https://campfin.dallascityhall.com/FinalReports/tec0000002245_20210423_165648.pdf" TargetMode="External"/><Relationship Id="rId4274" Type="http://schemas.openxmlformats.org/officeDocument/2006/relationships/hyperlink" Target="https://campfin.dallascityhall.com/FinalReports/tec0000002245_20210423_165648.pdf" TargetMode="External"/><Relationship Id="rId4277" Type="http://schemas.openxmlformats.org/officeDocument/2006/relationships/hyperlink" Target="https://campfin.dallascityhall.com/FinalReports/tec0000002245_20210423_165648.pdf" TargetMode="External"/><Relationship Id="rId4276" Type="http://schemas.openxmlformats.org/officeDocument/2006/relationships/hyperlink" Target="https://campfin.dallascityhall.com/FinalReports/tec0000002245_20210423_165648.pdf" TargetMode="External"/><Relationship Id="rId4279" Type="http://schemas.openxmlformats.org/officeDocument/2006/relationships/hyperlink" Target="https://campfin.dallascityhall.com/FinalReports/tec0000002245_20210423_165648.pdf" TargetMode="External"/><Relationship Id="rId10860" Type="http://schemas.openxmlformats.org/officeDocument/2006/relationships/hyperlink" Target="https://campfin.dallascityhall.com/FinalReports/tec0000002260_20210423_155103.pdf" TargetMode="External"/><Relationship Id="rId4278" Type="http://schemas.openxmlformats.org/officeDocument/2006/relationships/hyperlink" Target="https://campfin.dallascityhall.com/FinalReports/tec0000002245_20210423_165648.pdf" TargetMode="External"/><Relationship Id="rId10861" Type="http://schemas.openxmlformats.org/officeDocument/2006/relationships/hyperlink" Target="https://campfin.dallascityhall.com/FinalReports/tec0000002260_20210423_155103.pdf" TargetMode="External"/><Relationship Id="rId10839" Type="http://schemas.openxmlformats.org/officeDocument/2006/relationships/hyperlink" Target="https://campfin.dallascityhall.com/FinalReports/tcc0000002189_20210423_162541.pdf" TargetMode="External"/><Relationship Id="rId10837" Type="http://schemas.openxmlformats.org/officeDocument/2006/relationships/hyperlink" Target="https://campfin.dallascityhall.com/FinalReports/tec0000002260_20210423_155103.pdf" TargetMode="External"/><Relationship Id="rId10838" Type="http://schemas.openxmlformats.org/officeDocument/2006/relationships/hyperlink" Target="https://campfin.dallascityhall.com/FinalReports/tec0000002260_20210423_155103.pdf" TargetMode="External"/><Relationship Id="rId10831" Type="http://schemas.openxmlformats.org/officeDocument/2006/relationships/hyperlink" Target="https://campfin.dallascityhall.com/FinalReports/tec0000002263_20210423_165857.pdf" TargetMode="External"/><Relationship Id="rId10832" Type="http://schemas.openxmlformats.org/officeDocument/2006/relationships/hyperlink" Target="https://campfin.dallascityhall.com/FinalReports/tec0000002263_20210423_165857.pdf" TargetMode="External"/><Relationship Id="rId10830" Type="http://schemas.openxmlformats.org/officeDocument/2006/relationships/hyperlink" Target="https://campfin.dallascityhall.com/FinalReports/tec0000002263_20210423_165857.pdf" TargetMode="External"/><Relationship Id="rId10835" Type="http://schemas.openxmlformats.org/officeDocument/2006/relationships/hyperlink" Target="https://campfin.dallascityhall.com/FinalReports/tcc0000002189_20210423_162541.pdf" TargetMode="External"/><Relationship Id="rId10836" Type="http://schemas.openxmlformats.org/officeDocument/2006/relationships/hyperlink" Target="https://campfin.dallascityhall.com/FinalReports/rpt0000002190_20210401_142239.pdf" TargetMode="External"/><Relationship Id="rId10833" Type="http://schemas.openxmlformats.org/officeDocument/2006/relationships/hyperlink" Target="https://campfin.dallascityhall.com/FinalReports/tec0000002193_20210401_170022.pdf" TargetMode="External"/><Relationship Id="rId10834" Type="http://schemas.openxmlformats.org/officeDocument/2006/relationships/hyperlink" Target="https://campfin.dallascityhall.com/FinalReports/tec0000002057_20200717_154148.pdf" TargetMode="External"/><Relationship Id="rId10848" Type="http://schemas.openxmlformats.org/officeDocument/2006/relationships/hyperlink" Target="https://campfin.dallascityhall.com/FinalReports/tcc0000002189_20210423_162541.pdf" TargetMode="External"/><Relationship Id="rId10849" Type="http://schemas.openxmlformats.org/officeDocument/2006/relationships/hyperlink" Target="https://campfin.dallascityhall.com/FinalReports/tec0000002260_20210423_155103.pdf" TargetMode="External"/><Relationship Id="rId10842" Type="http://schemas.openxmlformats.org/officeDocument/2006/relationships/hyperlink" Target="https://campfin.dallascityhall.com/FinalReports/tec0000002260_20210423_155103.pdf" TargetMode="External"/><Relationship Id="rId10843" Type="http://schemas.openxmlformats.org/officeDocument/2006/relationships/hyperlink" Target="https://campfin.dallascityhall.com/FinalReports/tec0000002260_20210423_155103.pdf" TargetMode="External"/><Relationship Id="rId4291" Type="http://schemas.openxmlformats.org/officeDocument/2006/relationships/hyperlink" Target="https://campfin.dallascityhall.com/FinalReports/tec0000002245_20210423_165648.pdf" TargetMode="External"/><Relationship Id="rId10840" Type="http://schemas.openxmlformats.org/officeDocument/2006/relationships/hyperlink" Target="https://campfin.dallascityhall.com/FinalReports/tec0000002260_20210423_155103.pdf" TargetMode="External"/><Relationship Id="rId4290" Type="http://schemas.openxmlformats.org/officeDocument/2006/relationships/hyperlink" Target="https://campfin.dallascityhall.com/FinalReports/tec0000002245_20210423_165648.pdf" TargetMode="External"/><Relationship Id="rId10841" Type="http://schemas.openxmlformats.org/officeDocument/2006/relationships/hyperlink" Target="https://campfin.dallascityhall.com/FinalReports/tec0000002260_20210423_155103.pdf" TargetMode="External"/><Relationship Id="rId4293" Type="http://schemas.openxmlformats.org/officeDocument/2006/relationships/hyperlink" Target="https://campfin.dallascityhall.com/FinalReports/tec0000002245_20210423_165648.pdf" TargetMode="External"/><Relationship Id="rId10846" Type="http://schemas.openxmlformats.org/officeDocument/2006/relationships/hyperlink" Target="https://campfin.dallascityhall.com/FinalReports/tcc0000002189_20210423_162541.pdf" TargetMode="External"/><Relationship Id="rId4292" Type="http://schemas.openxmlformats.org/officeDocument/2006/relationships/hyperlink" Target="https://campfin.dallascityhall.com/FinalReports/tec0000002245_20210423_165648.pdf" TargetMode="External"/><Relationship Id="rId10847" Type="http://schemas.openxmlformats.org/officeDocument/2006/relationships/hyperlink" Target="https://campfin.dallascityhall.com/FinalReports/tcc0000002189_20210423_162541.pdf" TargetMode="External"/><Relationship Id="rId4295" Type="http://schemas.openxmlformats.org/officeDocument/2006/relationships/hyperlink" Target="https://campfin.dallascityhall.com/FinalReports/tec0000002245_20210423_165648.pdf" TargetMode="External"/><Relationship Id="rId10844" Type="http://schemas.openxmlformats.org/officeDocument/2006/relationships/hyperlink" Target="https://campfin.dallascityhall.com/FinalReports/tcc0000002189_20210423_162541.pdf" TargetMode="External"/><Relationship Id="rId4294" Type="http://schemas.openxmlformats.org/officeDocument/2006/relationships/hyperlink" Target="https://campfin.dallascityhall.com/FinalReports/tec0000002245_20210423_165648.pdf" TargetMode="External"/><Relationship Id="rId10845" Type="http://schemas.openxmlformats.org/officeDocument/2006/relationships/hyperlink" Target="https://campfin.dallascityhall.com/FinalReports/tcc0000002189_20210423_162541.pdf" TargetMode="External"/><Relationship Id="rId4297" Type="http://schemas.openxmlformats.org/officeDocument/2006/relationships/hyperlink" Target="https://campfin.dallascityhall.com/FinalReports/tec0000002245_20210423_165648.pdf" TargetMode="External"/><Relationship Id="rId4296" Type="http://schemas.openxmlformats.org/officeDocument/2006/relationships/hyperlink" Target="https://campfin.dallascityhall.com/FinalReports/tec0000002245_20210423_165648.pdf" TargetMode="External"/><Relationship Id="rId4299" Type="http://schemas.openxmlformats.org/officeDocument/2006/relationships/hyperlink" Target="https://campfin.dallascityhall.com/FinalReports/tec0000002245_20210423_165648.pdf" TargetMode="External"/><Relationship Id="rId4298" Type="http://schemas.openxmlformats.org/officeDocument/2006/relationships/hyperlink" Target="https://campfin.dallascityhall.com/FinalReports/tec0000002245_20210423_165648.pdf" TargetMode="External"/><Relationship Id="rId4249" Type="http://schemas.openxmlformats.org/officeDocument/2006/relationships/hyperlink" Target="https://campfin.dallascityhall.com/FinalReports/tec0000002139_20210401_144939.pdf" TargetMode="External"/><Relationship Id="rId10897" Type="http://schemas.openxmlformats.org/officeDocument/2006/relationships/hyperlink" Target="https://campfin.dallascityhall.com/FinalReports/tec0000002260_20210423_155103.pdf" TargetMode="External"/><Relationship Id="rId10898" Type="http://schemas.openxmlformats.org/officeDocument/2006/relationships/hyperlink" Target="https://campfin.dallascityhall.com/FinalReports/tec0000002260_20210423_155103.pdf" TargetMode="External"/><Relationship Id="rId10895" Type="http://schemas.openxmlformats.org/officeDocument/2006/relationships/hyperlink" Target="https://campfin.dallascityhall.com/FinalReports/tec0000002260_20210423_155103.pdf" TargetMode="External"/><Relationship Id="rId10896" Type="http://schemas.openxmlformats.org/officeDocument/2006/relationships/hyperlink" Target="https://campfin.dallascityhall.com/FinalReports/tec0000002260_20210423_155103.pdf" TargetMode="External"/><Relationship Id="rId5570" Type="http://schemas.openxmlformats.org/officeDocument/2006/relationships/hyperlink" Target="https://campfin.dallascityhall.com/FinalReports/tec0000002134_20210331_175059.pdf" TargetMode="External"/><Relationship Id="rId5571" Type="http://schemas.openxmlformats.org/officeDocument/2006/relationships/hyperlink" Target="https://campfin.dallascityhall.com/FinalReports/tec0000002134_20210331_175059.pdf" TargetMode="External"/><Relationship Id="rId4240" Type="http://schemas.openxmlformats.org/officeDocument/2006/relationships/hyperlink" Target="https://campfin.dallascityhall.com/FinalReports/tec0000002139_20210401_144939.pdf" TargetMode="External"/><Relationship Id="rId10899" Type="http://schemas.openxmlformats.org/officeDocument/2006/relationships/hyperlink" Target="https://campfin.dallascityhall.com/FinalReports/tec0000002260_20210423_155103.pdf" TargetMode="External"/><Relationship Id="rId4242" Type="http://schemas.openxmlformats.org/officeDocument/2006/relationships/hyperlink" Target="https://campfin.dallascityhall.com/FinalReports/tec0000002139_20210401_144939.pdf" TargetMode="External"/><Relationship Id="rId5574" Type="http://schemas.openxmlformats.org/officeDocument/2006/relationships/hyperlink" Target="https://campfin.dallascityhall.com/FinalReports/tec0000002134_20210331_175059.pdf" TargetMode="External"/><Relationship Id="rId4241" Type="http://schemas.openxmlformats.org/officeDocument/2006/relationships/hyperlink" Target="https://campfin.dallascityhall.com/FinalReports/tec0000002139_20210401_144939.pdf" TargetMode="External"/><Relationship Id="rId5575" Type="http://schemas.openxmlformats.org/officeDocument/2006/relationships/hyperlink" Target="https://campfin.dallascityhall.com/FinalReports/tec0000002215_20210423_192557.pdf" TargetMode="External"/><Relationship Id="rId10890" Type="http://schemas.openxmlformats.org/officeDocument/2006/relationships/hyperlink" Target="https://campfin.dallascityhall.com/FinalReports/tec0000002260_20210423_155103.pdf" TargetMode="External"/><Relationship Id="rId4244" Type="http://schemas.openxmlformats.org/officeDocument/2006/relationships/hyperlink" Target="https://campfin.dallascityhall.com/FinalReports/tec0000002139_20210401_144939.pdf" TargetMode="External"/><Relationship Id="rId5572" Type="http://schemas.openxmlformats.org/officeDocument/2006/relationships/hyperlink" Target="https://campfin.dallascityhall.com/FinalReports/tec0000002134_20210331_175059.pdf" TargetMode="External"/><Relationship Id="rId4243" Type="http://schemas.openxmlformats.org/officeDocument/2006/relationships/hyperlink" Target="https://campfin.dallascityhall.com/FinalReports/tec0000002139_20210401_144939.pdf" TargetMode="External"/><Relationship Id="rId5573" Type="http://schemas.openxmlformats.org/officeDocument/2006/relationships/hyperlink" Target="https://campfin.dallascityhall.com/FinalReports/tec0000002134_20210331_175059.pdf" TargetMode="External"/><Relationship Id="rId4246" Type="http://schemas.openxmlformats.org/officeDocument/2006/relationships/hyperlink" Target="https://campfin.dallascityhall.com/FinalReports/tec0000002139_20210401_144939.pdf" TargetMode="External"/><Relationship Id="rId5578" Type="http://schemas.openxmlformats.org/officeDocument/2006/relationships/hyperlink" Target="https://campfin.dallascityhall.com/FinalReports/tec0000002215_20210423_192557.pdf" TargetMode="External"/><Relationship Id="rId10893" Type="http://schemas.openxmlformats.org/officeDocument/2006/relationships/hyperlink" Target="https://campfin.dallascityhall.com/FinalReports/tec0000002260_20210423_155103.pdf" TargetMode="External"/><Relationship Id="rId4245" Type="http://schemas.openxmlformats.org/officeDocument/2006/relationships/hyperlink" Target="https://campfin.dallascityhall.com/FinalReports/tec0000002139_20210401_144939.pdf" TargetMode="External"/><Relationship Id="rId5579" Type="http://schemas.openxmlformats.org/officeDocument/2006/relationships/hyperlink" Target="https://campfin.dallascityhall.com/FinalReports/tec0000002215_20210423_192557.pdf" TargetMode="External"/><Relationship Id="rId10894" Type="http://schemas.openxmlformats.org/officeDocument/2006/relationships/hyperlink" Target="https://campfin.dallascityhall.com/FinalReports/tec0000002260_20210423_155103.pdf" TargetMode="External"/><Relationship Id="rId4248" Type="http://schemas.openxmlformats.org/officeDocument/2006/relationships/hyperlink" Target="https://campfin.dallascityhall.com/FinalReports/tec0000002139_20210401_144939.pdf" TargetMode="External"/><Relationship Id="rId5576" Type="http://schemas.openxmlformats.org/officeDocument/2006/relationships/hyperlink" Target="https://campfin.dallascityhall.com/FinalReports/tec0000002215_20210423_192557.pdf" TargetMode="External"/><Relationship Id="rId10891" Type="http://schemas.openxmlformats.org/officeDocument/2006/relationships/hyperlink" Target="https://campfin.dallascityhall.com/FinalReports/tec0000002260_20210423_155103.pdf" TargetMode="External"/><Relationship Id="rId4247" Type="http://schemas.openxmlformats.org/officeDocument/2006/relationships/hyperlink" Target="https://campfin.dallascityhall.com/FinalReports/tec0000002139_20210401_144939.pdf" TargetMode="External"/><Relationship Id="rId5577" Type="http://schemas.openxmlformats.org/officeDocument/2006/relationships/hyperlink" Target="https://campfin.dallascityhall.com/FinalReports/tec0000002215_20210423_192557.pdf" TargetMode="External"/><Relationship Id="rId10892" Type="http://schemas.openxmlformats.org/officeDocument/2006/relationships/hyperlink" Target="https://campfin.dallascityhall.com/FinalReports/tec0000002260_20210423_155103.pdf" TargetMode="External"/><Relationship Id="rId4239" Type="http://schemas.openxmlformats.org/officeDocument/2006/relationships/hyperlink" Target="https://campfin.dallascityhall.com/FinalReports/tec0000002139_20210401_144939.pdf" TargetMode="External"/><Relationship Id="rId4238" Type="http://schemas.openxmlformats.org/officeDocument/2006/relationships/hyperlink" Target="https://campfin.dallascityhall.com/FinalReports/tec0000002139_20210401_144939.pdf" TargetMode="External"/><Relationship Id="rId5569" Type="http://schemas.openxmlformats.org/officeDocument/2006/relationships/hyperlink" Target="https://campfin.dallascityhall.com/FinalReports/tec0000002134_20210331_175059.pdf" TargetMode="External"/><Relationship Id="rId6890" Type="http://schemas.openxmlformats.org/officeDocument/2006/relationships/hyperlink" Target="https://campfin.dallascityhall.com/FinalReports/srp0000002259_20210423_180601.pdf" TargetMode="External"/><Relationship Id="rId5560" Type="http://schemas.openxmlformats.org/officeDocument/2006/relationships/hyperlink" Target="https://campfin.dallascityhall.com/FinalReports/tec0000002134_20210331_175059.pdf" TargetMode="External"/><Relationship Id="rId6891" Type="http://schemas.openxmlformats.org/officeDocument/2006/relationships/hyperlink" Target="https://campfin.dallascityhall.com/FinalReports/srp0000002327_20210715_104247.pdf" TargetMode="External"/><Relationship Id="rId495" Type="http://schemas.openxmlformats.org/officeDocument/2006/relationships/hyperlink" Target="https://campfin.dallascityhall.com/FinalReports/srp0000002353_20210715_192232.pdf" TargetMode="External"/><Relationship Id="rId4231" Type="http://schemas.openxmlformats.org/officeDocument/2006/relationships/hyperlink" Target="https://campfin.dallascityhall.com/FinalReports/tec0000002139_20210401_144939.pdf" TargetMode="External"/><Relationship Id="rId5563" Type="http://schemas.openxmlformats.org/officeDocument/2006/relationships/hyperlink" Target="https://campfin.dallascityhall.com/FinalReports/tec0000002134_20210331_175059.pdf" TargetMode="External"/><Relationship Id="rId6894" Type="http://schemas.openxmlformats.org/officeDocument/2006/relationships/hyperlink" Target="https://campfin.dallascityhall.com/FinalReports/srp0000002417_20220118_134121.pdf" TargetMode="External"/><Relationship Id="rId494" Type="http://schemas.openxmlformats.org/officeDocument/2006/relationships/hyperlink" Target="https://campfin.dallascityhall.com/FinalReports/srp0000002169_20210401_164351.pdf" TargetMode="External"/><Relationship Id="rId4230" Type="http://schemas.openxmlformats.org/officeDocument/2006/relationships/hyperlink" Target="https://campfin.dallascityhall.com/FinalReports/tec0000002139_20210401_144939.pdf" TargetMode="External"/><Relationship Id="rId5564" Type="http://schemas.openxmlformats.org/officeDocument/2006/relationships/hyperlink" Target="https://campfin.dallascityhall.com/FinalReports/tec0000002134_20210331_175059.pdf" TargetMode="External"/><Relationship Id="rId6895" Type="http://schemas.openxmlformats.org/officeDocument/2006/relationships/hyperlink" Target="https://campfin.dallascityhall.com/FinalReports/srp0000002417_20220118_134121.pdf" TargetMode="External"/><Relationship Id="rId493" Type="http://schemas.openxmlformats.org/officeDocument/2006/relationships/hyperlink" Target="https://campfin.dallascityhall.com/FinalReports/srp0000002353_20210715_192232.pdf" TargetMode="External"/><Relationship Id="rId4233" Type="http://schemas.openxmlformats.org/officeDocument/2006/relationships/hyperlink" Target="https://campfin.dallascityhall.com/FinalReports/tec0000002139_20210401_144939.pdf" TargetMode="External"/><Relationship Id="rId5561" Type="http://schemas.openxmlformats.org/officeDocument/2006/relationships/hyperlink" Target="https://campfin.dallascityhall.com/FinalReports/tec0000002134_20210331_175059.pdf" TargetMode="External"/><Relationship Id="rId6892" Type="http://schemas.openxmlformats.org/officeDocument/2006/relationships/hyperlink" Target="https://campfin.dallascityhall.com/FinalReports/srp0000002417_20220118_134121.pdf" TargetMode="External"/><Relationship Id="rId492" Type="http://schemas.openxmlformats.org/officeDocument/2006/relationships/hyperlink" Target="https://campfin.dallascityhall.com/FinalReports/srp0000002242_20210423_165522.pdf" TargetMode="External"/><Relationship Id="rId4232" Type="http://schemas.openxmlformats.org/officeDocument/2006/relationships/hyperlink" Target="https://campfin.dallascityhall.com/FinalReports/tec0000002139_20210401_144939.pdf" TargetMode="External"/><Relationship Id="rId5562" Type="http://schemas.openxmlformats.org/officeDocument/2006/relationships/hyperlink" Target="https://campfin.dallascityhall.com/FinalReports/tec0000002134_20210331_175059.pdf" TargetMode="External"/><Relationship Id="rId6893" Type="http://schemas.openxmlformats.org/officeDocument/2006/relationships/hyperlink" Target="https://campfin.dallascityhall.com/FinalReports/srp0000002417_20220118_134121.pdf" TargetMode="External"/><Relationship Id="rId499" Type="http://schemas.openxmlformats.org/officeDocument/2006/relationships/hyperlink" Target="https://campfin.dallascityhall.com/FinalReports/srp0000002353_20210715_192232.pdf" TargetMode="External"/><Relationship Id="rId4235" Type="http://schemas.openxmlformats.org/officeDocument/2006/relationships/hyperlink" Target="https://campfin.dallascityhall.com/FinalReports/tec0000002139_20210401_144939.pdf" TargetMode="External"/><Relationship Id="rId5567" Type="http://schemas.openxmlformats.org/officeDocument/2006/relationships/hyperlink" Target="https://campfin.dallascityhall.com/FinalReports/tec0000002134_20210331_175059.pdf" TargetMode="External"/><Relationship Id="rId6898" Type="http://schemas.openxmlformats.org/officeDocument/2006/relationships/hyperlink" Target="https://campfin.dallascityhall.com/FinalReports/srp0000002188_20210401_141243.pdf" TargetMode="External"/><Relationship Id="rId498" Type="http://schemas.openxmlformats.org/officeDocument/2006/relationships/hyperlink" Target="https://campfin.dallascityhall.com/FinalReports/srp0000002042_20200714_083118.pdf" TargetMode="External"/><Relationship Id="rId4234" Type="http://schemas.openxmlformats.org/officeDocument/2006/relationships/hyperlink" Target="https://campfin.dallascityhall.com/FinalReports/tec0000002139_20210401_144939.pdf" TargetMode="External"/><Relationship Id="rId5568" Type="http://schemas.openxmlformats.org/officeDocument/2006/relationships/hyperlink" Target="https://campfin.dallascityhall.com/FinalReports/tec0000002134_20210331_175059.pdf" TargetMode="External"/><Relationship Id="rId6899" Type="http://schemas.openxmlformats.org/officeDocument/2006/relationships/hyperlink" Target="https://campfin.dallascityhall.com/FinalReports/srp0000002188_20210401_141243.pdf" TargetMode="External"/><Relationship Id="rId497" Type="http://schemas.openxmlformats.org/officeDocument/2006/relationships/hyperlink" Target="https://campfin.dallascityhall.com/FinalReports/srp0000002042_20200714_083118.pdf" TargetMode="External"/><Relationship Id="rId4237" Type="http://schemas.openxmlformats.org/officeDocument/2006/relationships/hyperlink" Target="https://campfin.dallascityhall.com/FinalReports/tec0000002139_20210401_144939.pdf" TargetMode="External"/><Relationship Id="rId5565" Type="http://schemas.openxmlformats.org/officeDocument/2006/relationships/hyperlink" Target="https://campfin.dallascityhall.com/FinalReports/tec0000002134_20210331_175059.pdf" TargetMode="External"/><Relationship Id="rId6896" Type="http://schemas.openxmlformats.org/officeDocument/2006/relationships/hyperlink" Target="https://campfin.dallascityhall.com/FinalReports/srp0000002083_20210202_180144.pdf" TargetMode="External"/><Relationship Id="rId496" Type="http://schemas.openxmlformats.org/officeDocument/2006/relationships/hyperlink" Target="https://campfin.dallascityhall.com/FinalReports/srp0000002405_20220115_111931.pdf" TargetMode="External"/><Relationship Id="rId4236" Type="http://schemas.openxmlformats.org/officeDocument/2006/relationships/hyperlink" Target="https://campfin.dallascityhall.com/FinalReports/tec0000002139_20210401_144939.pdf" TargetMode="External"/><Relationship Id="rId5566" Type="http://schemas.openxmlformats.org/officeDocument/2006/relationships/hyperlink" Target="https://campfin.dallascityhall.com/FinalReports/tec0000002134_20210331_175059.pdf" TargetMode="External"/><Relationship Id="rId6897" Type="http://schemas.openxmlformats.org/officeDocument/2006/relationships/hyperlink" Target="https://campfin.dallascityhall.com/FinalReports/srp0000002188_20210401_141243.pdf" TargetMode="External"/><Relationship Id="rId10875" Type="http://schemas.openxmlformats.org/officeDocument/2006/relationships/hyperlink" Target="https://campfin.dallascityhall.com/FinalReports/tec0000002260_20210423_155103.pdf" TargetMode="External"/><Relationship Id="rId10876" Type="http://schemas.openxmlformats.org/officeDocument/2006/relationships/hyperlink" Target="https://campfin.dallascityhall.com/FinalReports/tec0000002260_20210423_155103.pdf" TargetMode="External"/><Relationship Id="rId10873" Type="http://schemas.openxmlformats.org/officeDocument/2006/relationships/hyperlink" Target="https://campfin.dallascityhall.com/FinalReports/tcc0000002189_20210423_162541.pdf" TargetMode="External"/><Relationship Id="rId10874" Type="http://schemas.openxmlformats.org/officeDocument/2006/relationships/hyperlink" Target="https://campfin.dallascityhall.com/FinalReports/tec0000002260_20210423_155103.pdf" TargetMode="External"/><Relationship Id="rId4260" Type="http://schemas.openxmlformats.org/officeDocument/2006/relationships/hyperlink" Target="https://campfin.dallascityhall.com/FinalReports/tec0000002139_20210401_144939.pdf" TargetMode="External"/><Relationship Id="rId5592" Type="http://schemas.openxmlformats.org/officeDocument/2006/relationships/hyperlink" Target="https://campfin.dallascityhall.com/FinalReports/tec0000002215_20210423_192557.pdf" TargetMode="External"/><Relationship Id="rId10879" Type="http://schemas.openxmlformats.org/officeDocument/2006/relationships/hyperlink" Target="https://campfin.dallascityhall.com/FinalReports/tec0000002260_20210423_155103.pdf" TargetMode="External"/><Relationship Id="rId5593" Type="http://schemas.openxmlformats.org/officeDocument/2006/relationships/hyperlink" Target="https://campfin.dallascityhall.com/FinalReports/tec0000002215_20210423_192557.pdf" TargetMode="External"/><Relationship Id="rId4262" Type="http://schemas.openxmlformats.org/officeDocument/2006/relationships/hyperlink" Target="https://campfin.dallascityhall.com/FinalReports/tec0000002139_20210401_144939.pdf" TargetMode="External"/><Relationship Id="rId5590" Type="http://schemas.openxmlformats.org/officeDocument/2006/relationships/hyperlink" Target="https://campfin.dallascityhall.com/FinalReports/tec0000002215_20210423_192557.pdf" TargetMode="External"/><Relationship Id="rId10877" Type="http://schemas.openxmlformats.org/officeDocument/2006/relationships/hyperlink" Target="https://campfin.dallascityhall.com/FinalReports/tec0000002260_20210423_155103.pdf" TargetMode="External"/><Relationship Id="rId4261" Type="http://schemas.openxmlformats.org/officeDocument/2006/relationships/hyperlink" Target="https://campfin.dallascityhall.com/FinalReports/tec0000002139_20210401_144939.pdf" TargetMode="External"/><Relationship Id="rId5591" Type="http://schemas.openxmlformats.org/officeDocument/2006/relationships/hyperlink" Target="https://campfin.dallascityhall.com/FinalReports/tec0000002215_20210423_192557.pdf" TargetMode="External"/><Relationship Id="rId10878" Type="http://schemas.openxmlformats.org/officeDocument/2006/relationships/hyperlink" Target="https://campfin.dallascityhall.com/FinalReports/tec0000002260_20210423_155103.pdf" TargetMode="External"/><Relationship Id="rId4264" Type="http://schemas.openxmlformats.org/officeDocument/2006/relationships/hyperlink" Target="https://campfin.dallascityhall.com/FinalReports/tec0000002139_20210401_144939.pdf" TargetMode="External"/><Relationship Id="rId5596" Type="http://schemas.openxmlformats.org/officeDocument/2006/relationships/hyperlink" Target="https://campfin.dallascityhall.com/FinalReports/tec0000002215_20210423_192557.pdf" TargetMode="External"/><Relationship Id="rId4263" Type="http://schemas.openxmlformats.org/officeDocument/2006/relationships/hyperlink" Target="https://campfin.dallascityhall.com/FinalReports/tec0000002139_20210401_144939.pdf" TargetMode="External"/><Relationship Id="rId5597" Type="http://schemas.openxmlformats.org/officeDocument/2006/relationships/hyperlink" Target="https://campfin.dallascityhall.com/FinalReports/tec0000002215_20210423_192557.pdf" TargetMode="External"/><Relationship Id="rId4266" Type="http://schemas.openxmlformats.org/officeDocument/2006/relationships/hyperlink" Target="https://campfin.dallascityhall.com/FinalReports/tec0000002139_20210401_144939.pdf" TargetMode="External"/><Relationship Id="rId5594" Type="http://schemas.openxmlformats.org/officeDocument/2006/relationships/hyperlink" Target="https://campfin.dallascityhall.com/FinalReports/tec0000002215_20210423_192557.pdf" TargetMode="External"/><Relationship Id="rId4265" Type="http://schemas.openxmlformats.org/officeDocument/2006/relationships/hyperlink" Target="https://campfin.dallascityhall.com/FinalReports/tec0000002139_20210401_144939.pdf" TargetMode="External"/><Relationship Id="rId5595" Type="http://schemas.openxmlformats.org/officeDocument/2006/relationships/hyperlink" Target="https://campfin.dallascityhall.com/FinalReports/tec0000002215_20210423_192557.pdf" TargetMode="External"/><Relationship Id="rId4268" Type="http://schemas.openxmlformats.org/officeDocument/2006/relationships/hyperlink" Target="https://campfin.dallascityhall.com/FinalReports/tec0000002139_20210401_144939.pdf" TargetMode="External"/><Relationship Id="rId10871" Type="http://schemas.openxmlformats.org/officeDocument/2006/relationships/hyperlink" Target="https://campfin.dallascityhall.com/FinalReports/tcc0000002189_20210423_162541.pdf" TargetMode="External"/><Relationship Id="rId4267" Type="http://schemas.openxmlformats.org/officeDocument/2006/relationships/hyperlink" Target="https://campfin.dallascityhall.com/FinalReports/tec0000002139_20210401_144939.pdf" TargetMode="External"/><Relationship Id="rId10872" Type="http://schemas.openxmlformats.org/officeDocument/2006/relationships/hyperlink" Target="https://campfin.dallascityhall.com/FinalReports/tcc0000002189_20210423_162541.pdf" TargetMode="External"/><Relationship Id="rId5598" Type="http://schemas.openxmlformats.org/officeDocument/2006/relationships/hyperlink" Target="https://campfin.dallascityhall.com/FinalReports/tec0000002215_20210423_192557.pdf" TargetMode="External"/><Relationship Id="rId4269" Type="http://schemas.openxmlformats.org/officeDocument/2006/relationships/hyperlink" Target="https://campfin.dallascityhall.com/FinalReports/tec0000002139_20210401_144939.pdf" TargetMode="External"/><Relationship Id="rId5599" Type="http://schemas.openxmlformats.org/officeDocument/2006/relationships/hyperlink" Target="https://campfin.dallascityhall.com/FinalReports/tec0000002215_20210423_192557.pdf" TargetMode="External"/><Relationship Id="rId10870" Type="http://schemas.openxmlformats.org/officeDocument/2006/relationships/hyperlink" Target="https://campfin.dallascityhall.com/FinalReports/tcc0000002189_20210423_162541.pdf" TargetMode="External"/><Relationship Id="rId10886" Type="http://schemas.openxmlformats.org/officeDocument/2006/relationships/hyperlink" Target="https://campfin.dallascityhall.com/FinalReports/tec0000002260_20210423_155103.pdf" TargetMode="External"/><Relationship Id="rId10887" Type="http://schemas.openxmlformats.org/officeDocument/2006/relationships/hyperlink" Target="https://campfin.dallascityhall.com/FinalReports/tec0000002260_20210423_155103.pdf" TargetMode="External"/><Relationship Id="rId10884" Type="http://schemas.openxmlformats.org/officeDocument/2006/relationships/hyperlink" Target="https://campfin.dallascityhall.com/FinalReports/tec0000002260_20210423_155103.pdf" TargetMode="External"/><Relationship Id="rId10885" Type="http://schemas.openxmlformats.org/officeDocument/2006/relationships/hyperlink" Target="https://campfin.dallascityhall.com/FinalReports/tec0000002260_20210423_155103.pdf" TargetMode="External"/><Relationship Id="rId5581" Type="http://schemas.openxmlformats.org/officeDocument/2006/relationships/hyperlink" Target="https://campfin.dallascityhall.com/FinalReports/tec0000002215_20210423_192557.pdf" TargetMode="External"/><Relationship Id="rId5582" Type="http://schemas.openxmlformats.org/officeDocument/2006/relationships/hyperlink" Target="https://campfin.dallascityhall.com/FinalReports/tec0000002215_20210423_192557.pdf" TargetMode="External"/><Relationship Id="rId4251" Type="http://schemas.openxmlformats.org/officeDocument/2006/relationships/hyperlink" Target="https://campfin.dallascityhall.com/FinalReports/tec0000002139_20210401_144939.pdf" TargetMode="External"/><Relationship Id="rId10888" Type="http://schemas.openxmlformats.org/officeDocument/2006/relationships/hyperlink" Target="https://campfin.dallascityhall.com/FinalReports/tec0000002260_20210423_155103.pdf" TargetMode="External"/><Relationship Id="rId4250" Type="http://schemas.openxmlformats.org/officeDocument/2006/relationships/hyperlink" Target="https://campfin.dallascityhall.com/FinalReports/tec0000002139_20210401_144939.pdf" TargetMode="External"/><Relationship Id="rId5580" Type="http://schemas.openxmlformats.org/officeDocument/2006/relationships/hyperlink" Target="https://campfin.dallascityhall.com/FinalReports/tec0000002215_20210423_192557.pdf" TargetMode="External"/><Relationship Id="rId10889" Type="http://schemas.openxmlformats.org/officeDocument/2006/relationships/hyperlink" Target="https://campfin.dallascityhall.com/FinalReports/tec0000002260_20210423_155103.pdf" TargetMode="External"/><Relationship Id="rId4253" Type="http://schemas.openxmlformats.org/officeDocument/2006/relationships/hyperlink" Target="https://campfin.dallascityhall.com/FinalReports/tec0000002139_20210401_144939.pdf" TargetMode="External"/><Relationship Id="rId5585" Type="http://schemas.openxmlformats.org/officeDocument/2006/relationships/hyperlink" Target="https://campfin.dallascityhall.com/FinalReports/tec0000002215_20210423_192557.pdf" TargetMode="External"/><Relationship Id="rId4252" Type="http://schemas.openxmlformats.org/officeDocument/2006/relationships/hyperlink" Target="https://campfin.dallascityhall.com/FinalReports/tec0000002139_20210401_144939.pdf" TargetMode="External"/><Relationship Id="rId5586" Type="http://schemas.openxmlformats.org/officeDocument/2006/relationships/hyperlink" Target="https://campfin.dallascityhall.com/FinalReports/tec0000002215_20210423_192557.pdf" TargetMode="External"/><Relationship Id="rId4255" Type="http://schemas.openxmlformats.org/officeDocument/2006/relationships/hyperlink" Target="https://campfin.dallascityhall.com/FinalReports/tec0000002139_20210401_144939.pdf" TargetMode="External"/><Relationship Id="rId5583" Type="http://schemas.openxmlformats.org/officeDocument/2006/relationships/hyperlink" Target="https://campfin.dallascityhall.com/FinalReports/tec0000002215_20210423_192557.pdf" TargetMode="External"/><Relationship Id="rId4254" Type="http://schemas.openxmlformats.org/officeDocument/2006/relationships/hyperlink" Target="https://campfin.dallascityhall.com/FinalReports/tec0000002139_20210401_144939.pdf" TargetMode="External"/><Relationship Id="rId5584" Type="http://schemas.openxmlformats.org/officeDocument/2006/relationships/hyperlink" Target="https://campfin.dallascityhall.com/FinalReports/tec0000002215_20210423_192557.pdf" TargetMode="External"/><Relationship Id="rId4257" Type="http://schemas.openxmlformats.org/officeDocument/2006/relationships/hyperlink" Target="https://campfin.dallascityhall.com/FinalReports/tec0000002139_20210401_144939.pdf" TargetMode="External"/><Relationship Id="rId5589" Type="http://schemas.openxmlformats.org/officeDocument/2006/relationships/hyperlink" Target="https://campfin.dallascityhall.com/FinalReports/tec0000002215_20210423_192557.pdf" TargetMode="External"/><Relationship Id="rId10882" Type="http://schemas.openxmlformats.org/officeDocument/2006/relationships/hyperlink" Target="https://campfin.dallascityhall.com/FinalReports/tec0000002260_20210423_155103.pdf" TargetMode="External"/><Relationship Id="rId4256" Type="http://schemas.openxmlformats.org/officeDocument/2006/relationships/hyperlink" Target="https://campfin.dallascityhall.com/FinalReports/tec0000002139_20210401_144939.pdf" TargetMode="External"/><Relationship Id="rId10883" Type="http://schemas.openxmlformats.org/officeDocument/2006/relationships/hyperlink" Target="https://campfin.dallascityhall.com/FinalReports/tec0000002260_20210423_155103.pdf" TargetMode="External"/><Relationship Id="rId4259" Type="http://schemas.openxmlformats.org/officeDocument/2006/relationships/hyperlink" Target="https://campfin.dallascityhall.com/FinalReports/tec0000002139_20210401_144939.pdf" TargetMode="External"/><Relationship Id="rId5587" Type="http://schemas.openxmlformats.org/officeDocument/2006/relationships/hyperlink" Target="https://campfin.dallascityhall.com/FinalReports/tec0000002215_20210423_192557.pdf" TargetMode="External"/><Relationship Id="rId10880" Type="http://schemas.openxmlformats.org/officeDocument/2006/relationships/hyperlink" Target="https://campfin.dallascityhall.com/FinalReports/tec0000002260_20210423_155103.pdf" TargetMode="External"/><Relationship Id="rId4258" Type="http://schemas.openxmlformats.org/officeDocument/2006/relationships/hyperlink" Target="https://campfin.dallascityhall.com/FinalReports/tec0000002139_20210401_144939.pdf" TargetMode="External"/><Relationship Id="rId5588" Type="http://schemas.openxmlformats.org/officeDocument/2006/relationships/hyperlink" Target="https://campfin.dallascityhall.com/FinalReports/tec0000002215_20210423_192557.pdf" TargetMode="External"/><Relationship Id="rId10881" Type="http://schemas.openxmlformats.org/officeDocument/2006/relationships/hyperlink" Target="https://campfin.dallascityhall.com/FinalReports/tec0000002260_20210423_155103.pdf" TargetMode="External"/><Relationship Id="rId10817" Type="http://schemas.openxmlformats.org/officeDocument/2006/relationships/hyperlink" Target="https://campfin.dallascityhall.com/FinalReports/tec0000002193_20210401_170022.pdf" TargetMode="External"/><Relationship Id="rId10818" Type="http://schemas.openxmlformats.org/officeDocument/2006/relationships/hyperlink" Target="https://campfin.dallascityhall.com/FinalReports/tec0000002263_20210423_165857.pdf" TargetMode="External"/><Relationship Id="rId10815" Type="http://schemas.openxmlformats.org/officeDocument/2006/relationships/hyperlink" Target="https://campfin.dallascityhall.com/FinalReports/tec0000002263_20210423_165857.pdf" TargetMode="External"/><Relationship Id="rId10816" Type="http://schemas.openxmlformats.org/officeDocument/2006/relationships/hyperlink" Target="https://campfin.dallascityhall.com/FinalReports/tec0000002193_20210401_170022.pdf" TargetMode="External"/><Relationship Id="rId10819" Type="http://schemas.openxmlformats.org/officeDocument/2006/relationships/hyperlink" Target="https://campfin.dallascityhall.com/FinalReports/tec0000002193_20210401_170022.pdf" TargetMode="External"/><Relationship Id="rId10810" Type="http://schemas.openxmlformats.org/officeDocument/2006/relationships/hyperlink" Target="https://campfin.dallascityhall.com/FinalReports/tec0000002263_20210423_165857.pdf" TargetMode="External"/><Relationship Id="rId10813" Type="http://schemas.openxmlformats.org/officeDocument/2006/relationships/hyperlink" Target="https://campfin.dallascityhall.com/FinalReports/tec0000002263_20210423_165857.pdf" TargetMode="External"/><Relationship Id="rId10814" Type="http://schemas.openxmlformats.org/officeDocument/2006/relationships/hyperlink" Target="https://campfin.dallascityhall.com/FinalReports/tec0000002193_20210401_170022.pdf" TargetMode="External"/><Relationship Id="rId10811" Type="http://schemas.openxmlformats.org/officeDocument/2006/relationships/hyperlink" Target="https://campfin.dallascityhall.com/FinalReports/tec0000002193_20210401_170022.pdf" TargetMode="External"/><Relationship Id="rId10812" Type="http://schemas.openxmlformats.org/officeDocument/2006/relationships/hyperlink" Target="https://campfin.dallascityhall.com/FinalReports/tec0000002263_20210423_165857.pdf" TargetMode="External"/><Relationship Id="rId10828" Type="http://schemas.openxmlformats.org/officeDocument/2006/relationships/hyperlink" Target="https://campfin.dallascityhall.com/FinalReports/tec0000002193_20210401_170022.pdf" TargetMode="External"/><Relationship Id="rId10829" Type="http://schemas.openxmlformats.org/officeDocument/2006/relationships/hyperlink" Target="https://campfin.dallascityhall.com/FinalReports/tec0000002193_20210401_170022.pdf" TargetMode="External"/><Relationship Id="rId10826" Type="http://schemas.openxmlformats.org/officeDocument/2006/relationships/hyperlink" Target="https://campfin.dallascityhall.com/FinalReports/tec0000002193_20210401_170022.pdf" TargetMode="External"/><Relationship Id="rId10827" Type="http://schemas.openxmlformats.org/officeDocument/2006/relationships/hyperlink" Target="https://campfin.dallascityhall.com/FinalReports/tec0000002263_20210423_165857.pdf" TargetMode="External"/><Relationship Id="rId10820" Type="http://schemas.openxmlformats.org/officeDocument/2006/relationships/hyperlink" Target="https://campfin.dallascityhall.com/FinalReports/tec0000002193_20210401_170022.pdf" TargetMode="External"/><Relationship Id="rId10821" Type="http://schemas.openxmlformats.org/officeDocument/2006/relationships/hyperlink" Target="https://campfin.dallascityhall.com/FinalReports/tec0000002193_20210401_170022.pdf" TargetMode="External"/><Relationship Id="rId10824" Type="http://schemas.openxmlformats.org/officeDocument/2006/relationships/hyperlink" Target="https://campfin.dallascityhall.com/FinalReports/tec0000002263_20210423_165857.pdf" TargetMode="External"/><Relationship Id="rId10825" Type="http://schemas.openxmlformats.org/officeDocument/2006/relationships/hyperlink" Target="https://campfin.dallascityhall.com/FinalReports/tec0000002263_20210423_165857.pdf" TargetMode="External"/><Relationship Id="rId10822" Type="http://schemas.openxmlformats.org/officeDocument/2006/relationships/hyperlink" Target="https://campfin.dallascityhall.com/FinalReports/tec0000002263_20210423_165857.pdf" TargetMode="External"/><Relationship Id="rId10823" Type="http://schemas.openxmlformats.org/officeDocument/2006/relationships/hyperlink" Target="https://campfin.dallascityhall.com/FinalReports/tec0000002263_20210423_165857.pdf" TargetMode="External"/><Relationship Id="rId10806" Type="http://schemas.openxmlformats.org/officeDocument/2006/relationships/hyperlink" Target="https://campfin.dallascityhall.com/FinalReports/tec0000002193_20210401_170022.pdf" TargetMode="External"/><Relationship Id="rId10807" Type="http://schemas.openxmlformats.org/officeDocument/2006/relationships/hyperlink" Target="https://campfin.dallascityhall.com/FinalReports/tec0000002193_20210401_170022.pdf" TargetMode="External"/><Relationship Id="rId10804" Type="http://schemas.openxmlformats.org/officeDocument/2006/relationships/hyperlink" Target="https://campfin.dallascityhall.com/FinalReports/tec0000002193_20210401_170022.pdf" TargetMode="External"/><Relationship Id="rId10805" Type="http://schemas.openxmlformats.org/officeDocument/2006/relationships/hyperlink" Target="https://campfin.dallascityhall.com/FinalReports/tec0000002263_20210423_165857.pdf" TargetMode="External"/><Relationship Id="rId10808" Type="http://schemas.openxmlformats.org/officeDocument/2006/relationships/hyperlink" Target="https://campfin.dallascityhall.com/FinalReports/tec0000002193_20210401_170022.pdf" TargetMode="External"/><Relationship Id="rId10809" Type="http://schemas.openxmlformats.org/officeDocument/2006/relationships/hyperlink" Target="https://campfin.dallascityhall.com/FinalReports/tec0000002263_20210423_165857.pdf" TargetMode="External"/><Relationship Id="rId10802" Type="http://schemas.openxmlformats.org/officeDocument/2006/relationships/hyperlink" Target="https://campfin.dallascityhall.com/FinalReports/tec0000002263_20210423_165857.pdf" TargetMode="External"/><Relationship Id="rId10803" Type="http://schemas.openxmlformats.org/officeDocument/2006/relationships/hyperlink" Target="https://campfin.dallascityhall.com/FinalReports/tec0000002263_20210423_165857.pdf" TargetMode="External"/><Relationship Id="rId10800" Type="http://schemas.openxmlformats.org/officeDocument/2006/relationships/hyperlink" Target="https://campfin.dallascityhall.com/FinalReports/tec0000002263_20210423_165857.pdf" TargetMode="External"/><Relationship Id="rId10801" Type="http://schemas.openxmlformats.org/officeDocument/2006/relationships/hyperlink" Target="https://campfin.dallascityhall.com/FinalReports/tec0000002263_20210423_165857.pdf" TargetMode="External"/><Relationship Id="rId6902" Type="http://schemas.openxmlformats.org/officeDocument/2006/relationships/hyperlink" Target="https://campfin.dallascityhall.com/FinalReports/srp0000002259_20210423_180601.pdf" TargetMode="External"/><Relationship Id="rId6903" Type="http://schemas.openxmlformats.org/officeDocument/2006/relationships/hyperlink" Target="https://campfin.dallascityhall.com/FinalReports/srp0000002259_20210423_180601.pdf" TargetMode="External"/><Relationship Id="rId6900" Type="http://schemas.openxmlformats.org/officeDocument/2006/relationships/hyperlink" Target="https://campfin.dallascityhall.com/FinalReports/srp0000002188_20210401_141243.pdf" TargetMode="External"/><Relationship Id="rId6901" Type="http://schemas.openxmlformats.org/officeDocument/2006/relationships/hyperlink" Target="https://campfin.dallascityhall.com/FinalReports/srp0000002259_20210423_180601.pdf" TargetMode="External"/><Relationship Id="rId6906" Type="http://schemas.openxmlformats.org/officeDocument/2006/relationships/hyperlink" Target="https://campfin.dallascityhall.com/FinalReports/srp0000002259_20210423_180601.pdf" TargetMode="External"/><Relationship Id="rId6907" Type="http://schemas.openxmlformats.org/officeDocument/2006/relationships/hyperlink" Target="https://campfin.dallascityhall.com/FinalReports/srp0000002259_20210423_180601.pdf" TargetMode="External"/><Relationship Id="rId6904" Type="http://schemas.openxmlformats.org/officeDocument/2006/relationships/hyperlink" Target="https://campfin.dallascityhall.com/FinalReports/srp0000002259_20210423_180601.pdf" TargetMode="External"/><Relationship Id="rId6905" Type="http://schemas.openxmlformats.org/officeDocument/2006/relationships/hyperlink" Target="https://campfin.dallascityhall.com/FinalReports/srp0000002259_20210423_180601.pdf" TargetMode="External"/><Relationship Id="rId6908" Type="http://schemas.openxmlformats.org/officeDocument/2006/relationships/hyperlink" Target="https://campfin.dallascityhall.com/FinalReports/srp0000002259_20210423_180601.pdf" TargetMode="External"/><Relationship Id="rId6909" Type="http://schemas.openxmlformats.org/officeDocument/2006/relationships/hyperlink" Target="https://campfin.dallascityhall.com/FinalReports/srp0000002259_20210423_180601.pdf" TargetMode="External"/><Relationship Id="rId6924" Type="http://schemas.openxmlformats.org/officeDocument/2006/relationships/hyperlink" Target="https://campfin.dallascityhall.com/FinalReports/srp0000002259_20210423_180601.pdf" TargetMode="External"/><Relationship Id="rId6925" Type="http://schemas.openxmlformats.org/officeDocument/2006/relationships/hyperlink" Target="https://campfin.dallascityhall.com/FinalReports/srp0000002417_20220118_134121.pdf" TargetMode="External"/><Relationship Id="rId6922" Type="http://schemas.openxmlformats.org/officeDocument/2006/relationships/hyperlink" Target="https://campfin.dallascityhall.com/FinalReports/srp0000002327_20210715_104247.pdf" TargetMode="External"/><Relationship Id="rId6923" Type="http://schemas.openxmlformats.org/officeDocument/2006/relationships/hyperlink" Target="https://campfin.dallascityhall.com/FinalReports/srp0000002259_20210423_180601.pdf" TargetMode="External"/><Relationship Id="rId6928" Type="http://schemas.openxmlformats.org/officeDocument/2006/relationships/hyperlink" Target="https://campfin.dallascityhall.com/FinalReports/srp0000002259_20210423_180601.pdf" TargetMode="External"/><Relationship Id="rId6929" Type="http://schemas.openxmlformats.org/officeDocument/2006/relationships/hyperlink" Target="https://campfin.dallascityhall.com/FinalReports/srp0000002259_20210423_180601.pdf" TargetMode="External"/><Relationship Id="rId6926" Type="http://schemas.openxmlformats.org/officeDocument/2006/relationships/hyperlink" Target="https://campfin.dallascityhall.com/FinalReports/srp0000002083_20210202_180144.pdf" TargetMode="External"/><Relationship Id="rId6927" Type="http://schemas.openxmlformats.org/officeDocument/2006/relationships/hyperlink" Target="https://campfin.dallascityhall.com/FinalReports/srp0000002259_20210423_180601.pdf" TargetMode="External"/><Relationship Id="rId409" Type="http://schemas.openxmlformats.org/officeDocument/2006/relationships/hyperlink" Target="https://campfin.dallascityhall.com/FinalReports/srp0000002242_20210423_165522.pdf" TargetMode="External"/><Relationship Id="rId404" Type="http://schemas.openxmlformats.org/officeDocument/2006/relationships/hyperlink" Target="https://campfin.dallascityhall.com/FinalReports/srp0000002169_20210401_164351.pdf" TargetMode="External"/><Relationship Id="rId403" Type="http://schemas.openxmlformats.org/officeDocument/2006/relationships/hyperlink" Target="https://campfin.dallascityhall.com/FinalReports/srp0000002169_20210401_164351.pdf" TargetMode="External"/><Relationship Id="rId402" Type="http://schemas.openxmlformats.org/officeDocument/2006/relationships/hyperlink" Target="https://campfin.dallascityhall.com/FinalReports/srp0000002169_20210401_164351.pdf" TargetMode="External"/><Relationship Id="rId401" Type="http://schemas.openxmlformats.org/officeDocument/2006/relationships/hyperlink" Target="https://campfin.dallascityhall.com/FinalReports/srp0000002169_20210401_164351.pdf" TargetMode="External"/><Relationship Id="rId408" Type="http://schemas.openxmlformats.org/officeDocument/2006/relationships/hyperlink" Target="https://campfin.dallascityhall.com/FinalReports/srp0000002242_20210423_165522.pdf" TargetMode="External"/><Relationship Id="rId407" Type="http://schemas.openxmlformats.org/officeDocument/2006/relationships/hyperlink" Target="https://campfin.dallascityhall.com/FinalReports/srp0000002242_20210423_165522.pdf" TargetMode="External"/><Relationship Id="rId406" Type="http://schemas.openxmlformats.org/officeDocument/2006/relationships/hyperlink" Target="https://campfin.dallascityhall.com/FinalReports/srp0000002169_20210401_164351.pdf" TargetMode="External"/><Relationship Id="rId405" Type="http://schemas.openxmlformats.org/officeDocument/2006/relationships/hyperlink" Target="https://campfin.dallascityhall.com/FinalReports/srp0000002169_20210401_164351.pdf" TargetMode="External"/><Relationship Id="rId400" Type="http://schemas.openxmlformats.org/officeDocument/2006/relationships/hyperlink" Target="https://campfin.dallascityhall.com/FinalReports/srp0000002169_20210401_164351.pdf" TargetMode="External"/><Relationship Id="rId6920" Type="http://schemas.openxmlformats.org/officeDocument/2006/relationships/hyperlink" Target="https://campfin.dallascityhall.com/FinalReports/srp0000002052_20200715_163517.pdf" TargetMode="External"/><Relationship Id="rId6921" Type="http://schemas.openxmlformats.org/officeDocument/2006/relationships/hyperlink" Target="https://campfin.dallascityhall.com/FinalReports/srp0000002417_20220118_134121.pdf" TargetMode="External"/><Relationship Id="rId6913" Type="http://schemas.openxmlformats.org/officeDocument/2006/relationships/hyperlink" Target="https://campfin.dallascityhall.com/FinalReports/srp0000002327_20210715_104247.pdf" TargetMode="External"/><Relationship Id="rId6914" Type="http://schemas.openxmlformats.org/officeDocument/2006/relationships/hyperlink" Target="https://campfin.dallascityhall.com/FinalReports/srp0000002327_20210715_104247.pdf" TargetMode="External"/><Relationship Id="rId6911" Type="http://schemas.openxmlformats.org/officeDocument/2006/relationships/hyperlink" Target="https://campfin.dallascityhall.com/FinalReports/srp0000002259_20210423_180601.pdf" TargetMode="External"/><Relationship Id="rId6912" Type="http://schemas.openxmlformats.org/officeDocument/2006/relationships/hyperlink" Target="https://campfin.dallascityhall.com/FinalReports/srp0000002259_20210423_180601.pdf" TargetMode="External"/><Relationship Id="rId6917" Type="http://schemas.openxmlformats.org/officeDocument/2006/relationships/hyperlink" Target="https://campfin.dallascityhall.com/FinalReports/srp0000002188_20210401_141243.pdf" TargetMode="External"/><Relationship Id="rId6918" Type="http://schemas.openxmlformats.org/officeDocument/2006/relationships/hyperlink" Target="https://campfin.dallascityhall.com/FinalReports/srp0000002259_20210423_180601.pdf" TargetMode="External"/><Relationship Id="rId6915" Type="http://schemas.openxmlformats.org/officeDocument/2006/relationships/hyperlink" Target="https://campfin.dallascityhall.com/FinalReports/srp0000002327_20210715_104247.pdf" TargetMode="External"/><Relationship Id="rId6916" Type="http://schemas.openxmlformats.org/officeDocument/2006/relationships/hyperlink" Target="https://campfin.dallascityhall.com/FinalReports/srp0000002327_20210715_104247.pdf" TargetMode="External"/><Relationship Id="rId6919" Type="http://schemas.openxmlformats.org/officeDocument/2006/relationships/hyperlink" Target="https://campfin.dallascityhall.com/FinalReports/srp0000002259_20210423_180601.pdf" TargetMode="External"/><Relationship Id="rId6910" Type="http://schemas.openxmlformats.org/officeDocument/2006/relationships/hyperlink" Target="https://campfin.dallascityhall.com/FinalReports/srp0000002259_20210423_180601.pdf" TargetMode="External"/><Relationship Id="rId4327" Type="http://schemas.openxmlformats.org/officeDocument/2006/relationships/hyperlink" Target="https://campfin.dallascityhall.com/FinalReports/tec0000002245_20210423_165648.pdf" TargetMode="External"/><Relationship Id="rId5659" Type="http://schemas.openxmlformats.org/officeDocument/2006/relationships/hyperlink" Target="https://campfin.dallascityhall.com/FinalReports/tec0000002215_20210423_192557.pdf" TargetMode="External"/><Relationship Id="rId4326" Type="http://schemas.openxmlformats.org/officeDocument/2006/relationships/hyperlink" Target="https://campfin.dallascityhall.com/FinalReports/tec0000002245_20210423_165648.pdf" TargetMode="External"/><Relationship Id="rId4329" Type="http://schemas.openxmlformats.org/officeDocument/2006/relationships/hyperlink" Target="https://campfin.dallascityhall.com/FinalReports/tec0000002245_20210423_165648.pdf" TargetMode="External"/><Relationship Id="rId5657" Type="http://schemas.openxmlformats.org/officeDocument/2006/relationships/hyperlink" Target="https://campfin.dallascityhall.com/FinalReports/tec0000002215_20210423_192557.pdf" TargetMode="External"/><Relationship Id="rId6988" Type="http://schemas.openxmlformats.org/officeDocument/2006/relationships/hyperlink" Target="https://campfin.dallascityhall.com/FinalReports/srp0000002259_20210423_180601.pdf" TargetMode="External"/><Relationship Id="rId4328" Type="http://schemas.openxmlformats.org/officeDocument/2006/relationships/hyperlink" Target="https://campfin.dallascityhall.com/FinalReports/tec0000002245_20210423_165648.pdf" TargetMode="External"/><Relationship Id="rId5658" Type="http://schemas.openxmlformats.org/officeDocument/2006/relationships/hyperlink" Target="https://campfin.dallascityhall.com/FinalReports/tec0000002215_20210423_192557.pdf" TargetMode="External"/><Relationship Id="rId6989" Type="http://schemas.openxmlformats.org/officeDocument/2006/relationships/hyperlink" Target="https://campfin.dallascityhall.com/FinalReports/srp0000002259_20210423_180601.pdf" TargetMode="External"/><Relationship Id="rId469" Type="http://schemas.openxmlformats.org/officeDocument/2006/relationships/hyperlink" Target="https://campfin.dallascityhall.com/FinalReports/srp0000002287_20210528_165001.pdf" TargetMode="External"/><Relationship Id="rId468" Type="http://schemas.openxmlformats.org/officeDocument/2006/relationships/hyperlink" Target="https://campfin.dallascityhall.com/FinalReports/srp0000002287_20210528_165001.pdf" TargetMode="External"/><Relationship Id="rId467" Type="http://schemas.openxmlformats.org/officeDocument/2006/relationships/hyperlink" Target="https://campfin.dallascityhall.com/FinalReports/srp0000002287_20210528_165001.pdf" TargetMode="External"/><Relationship Id="rId462" Type="http://schemas.openxmlformats.org/officeDocument/2006/relationships/hyperlink" Target="https://campfin.dallascityhall.com/FinalReports/srp0000002287_20210528_165001.pdf" TargetMode="External"/><Relationship Id="rId5651" Type="http://schemas.openxmlformats.org/officeDocument/2006/relationships/hyperlink" Target="https://campfin.dallascityhall.com/FinalReports/tec0000002215_20210423_192557.pdf" TargetMode="External"/><Relationship Id="rId6982" Type="http://schemas.openxmlformats.org/officeDocument/2006/relationships/hyperlink" Target="https://campfin.dallascityhall.com/FinalReports/srp0000002259_20210423_180601.pdf" TargetMode="External"/><Relationship Id="rId461" Type="http://schemas.openxmlformats.org/officeDocument/2006/relationships/hyperlink" Target="https://campfin.dallascityhall.com/FinalReports/srp0000002287_20210528_165001.pdf" TargetMode="External"/><Relationship Id="rId5652" Type="http://schemas.openxmlformats.org/officeDocument/2006/relationships/hyperlink" Target="https://campfin.dallascityhall.com/FinalReports/tec0000002215_20210423_192557.pdf" TargetMode="External"/><Relationship Id="rId6983" Type="http://schemas.openxmlformats.org/officeDocument/2006/relationships/hyperlink" Target="https://campfin.dallascityhall.com/FinalReports/srp0000002259_20210423_180601.pdf" TargetMode="External"/><Relationship Id="rId460" Type="http://schemas.openxmlformats.org/officeDocument/2006/relationships/hyperlink" Target="https://campfin.dallascityhall.com/FinalReports/srp0000002287_20210528_165001.pdf" TargetMode="External"/><Relationship Id="rId4321" Type="http://schemas.openxmlformats.org/officeDocument/2006/relationships/hyperlink" Target="https://campfin.dallascityhall.com/FinalReports/tec0000002245_20210423_165648.pdf" TargetMode="External"/><Relationship Id="rId6980" Type="http://schemas.openxmlformats.org/officeDocument/2006/relationships/hyperlink" Target="https://campfin.dallascityhall.com/FinalReports/srp0000002259_20210423_180601.pdf" TargetMode="External"/><Relationship Id="rId4320" Type="http://schemas.openxmlformats.org/officeDocument/2006/relationships/hyperlink" Target="https://campfin.dallascityhall.com/FinalReports/tec0000002245_20210423_165648.pdf" TargetMode="External"/><Relationship Id="rId5650" Type="http://schemas.openxmlformats.org/officeDocument/2006/relationships/hyperlink" Target="https://campfin.dallascityhall.com/FinalReports/tec0000002215_20210423_192557.pdf" TargetMode="External"/><Relationship Id="rId6981" Type="http://schemas.openxmlformats.org/officeDocument/2006/relationships/hyperlink" Target="https://campfin.dallascityhall.com/FinalReports/srp0000002259_20210423_180601.pdf" TargetMode="External"/><Relationship Id="rId466" Type="http://schemas.openxmlformats.org/officeDocument/2006/relationships/hyperlink" Target="https://campfin.dallascityhall.com/FinalReports/srp0000002287_20210528_165001.pdf" TargetMode="External"/><Relationship Id="rId4323" Type="http://schemas.openxmlformats.org/officeDocument/2006/relationships/hyperlink" Target="https://campfin.dallascityhall.com/FinalReports/tcc0000002355_20220121_183105.pdf" TargetMode="External"/><Relationship Id="rId5655" Type="http://schemas.openxmlformats.org/officeDocument/2006/relationships/hyperlink" Target="https://campfin.dallascityhall.com/FinalReports/tec0000002215_20210423_192557.pdf" TargetMode="External"/><Relationship Id="rId6986" Type="http://schemas.openxmlformats.org/officeDocument/2006/relationships/hyperlink" Target="https://campfin.dallascityhall.com/FinalReports/srp0000002259_20210423_180601.pdf" TargetMode="External"/><Relationship Id="rId465" Type="http://schemas.openxmlformats.org/officeDocument/2006/relationships/hyperlink" Target="https://campfin.dallascityhall.com/FinalReports/srp0000002287_20210528_165001.pdf" TargetMode="External"/><Relationship Id="rId4322" Type="http://schemas.openxmlformats.org/officeDocument/2006/relationships/hyperlink" Target="https://campfin.dallascityhall.com/FinalReports/tcc0000002355_20220121_183105.pdf" TargetMode="External"/><Relationship Id="rId5656" Type="http://schemas.openxmlformats.org/officeDocument/2006/relationships/hyperlink" Target="https://campfin.dallascityhall.com/FinalReports/tec0000002215_20210423_192557.pdf" TargetMode="External"/><Relationship Id="rId6987" Type="http://schemas.openxmlformats.org/officeDocument/2006/relationships/hyperlink" Target="https://campfin.dallascityhall.com/FinalReports/srp0000002259_20210423_180601.pdf" TargetMode="External"/><Relationship Id="rId464" Type="http://schemas.openxmlformats.org/officeDocument/2006/relationships/hyperlink" Target="https://campfin.dallascityhall.com/FinalReports/srp0000002287_20210528_165001.pdf" TargetMode="External"/><Relationship Id="rId4325" Type="http://schemas.openxmlformats.org/officeDocument/2006/relationships/hyperlink" Target="https://campfin.dallascityhall.com/FinalReports/tec0000002139_20210401_144939.pdf" TargetMode="External"/><Relationship Id="rId5653" Type="http://schemas.openxmlformats.org/officeDocument/2006/relationships/hyperlink" Target="https://campfin.dallascityhall.com/FinalReports/tec0000002215_20210423_192557.pdf" TargetMode="External"/><Relationship Id="rId6984" Type="http://schemas.openxmlformats.org/officeDocument/2006/relationships/hyperlink" Target="https://campfin.dallascityhall.com/FinalReports/srp0000002259_20210423_180601.pdf" TargetMode="External"/><Relationship Id="rId463" Type="http://schemas.openxmlformats.org/officeDocument/2006/relationships/hyperlink" Target="https://campfin.dallascityhall.com/FinalReports/srp0000002287_20210528_165001.pdf" TargetMode="External"/><Relationship Id="rId4324" Type="http://schemas.openxmlformats.org/officeDocument/2006/relationships/hyperlink" Target="https://campfin.dallascityhall.com/FinalReports/tec0000002245_20210423_165648.pdf" TargetMode="External"/><Relationship Id="rId5654" Type="http://schemas.openxmlformats.org/officeDocument/2006/relationships/hyperlink" Target="https://campfin.dallascityhall.com/FinalReports/tec0000002215_20210423_192557.pdf" TargetMode="External"/><Relationship Id="rId6985" Type="http://schemas.openxmlformats.org/officeDocument/2006/relationships/hyperlink" Target="https://campfin.dallascityhall.com/FinalReports/srp0000002259_20210423_180601.pdf" TargetMode="External"/><Relationship Id="rId4316" Type="http://schemas.openxmlformats.org/officeDocument/2006/relationships/hyperlink" Target="https://campfin.dallascityhall.com/FinalReports/tcc0000002355_20220121_183105.pdf" TargetMode="External"/><Relationship Id="rId5648" Type="http://schemas.openxmlformats.org/officeDocument/2006/relationships/hyperlink" Target="https://campfin.dallascityhall.com/FinalReports/tec0000002215_20210423_192557.pdf" TargetMode="External"/><Relationship Id="rId6979" Type="http://schemas.openxmlformats.org/officeDocument/2006/relationships/hyperlink" Target="https://campfin.dallascityhall.com/FinalReports/srp0000002259_20210423_180601.pdf" TargetMode="External"/><Relationship Id="rId4315" Type="http://schemas.openxmlformats.org/officeDocument/2006/relationships/hyperlink" Target="https://campfin.dallascityhall.com/FinalReports/tec0000002139_20210401_144939.pdf" TargetMode="External"/><Relationship Id="rId5649" Type="http://schemas.openxmlformats.org/officeDocument/2006/relationships/hyperlink" Target="https://campfin.dallascityhall.com/FinalReports/tec0000002134_20210331_175059.pdf" TargetMode="External"/><Relationship Id="rId4318" Type="http://schemas.openxmlformats.org/officeDocument/2006/relationships/hyperlink" Target="https://campfin.dallascityhall.com/FinalReports/tec0000002245_20210423_165648.pdf" TargetMode="External"/><Relationship Id="rId5646" Type="http://schemas.openxmlformats.org/officeDocument/2006/relationships/hyperlink" Target="https://campfin.dallascityhall.com/FinalReports/tec0000002215_20210423_192557.pdf" TargetMode="External"/><Relationship Id="rId6977" Type="http://schemas.openxmlformats.org/officeDocument/2006/relationships/hyperlink" Target="https://campfin.dallascityhall.com/FinalReports/srp0000002259_20210423_180601.pdf" TargetMode="External"/><Relationship Id="rId4317" Type="http://schemas.openxmlformats.org/officeDocument/2006/relationships/hyperlink" Target="https://campfin.dallascityhall.com/FinalReports/tec0000002139_20210401_144939.pdf" TargetMode="External"/><Relationship Id="rId5647" Type="http://schemas.openxmlformats.org/officeDocument/2006/relationships/hyperlink" Target="https://campfin.dallascityhall.com/FinalReports/tec0000002215_20210423_192557.pdf" TargetMode="External"/><Relationship Id="rId6978" Type="http://schemas.openxmlformats.org/officeDocument/2006/relationships/hyperlink" Target="https://campfin.dallascityhall.com/FinalReports/srp0000002259_20210423_180601.pdf" TargetMode="External"/><Relationship Id="rId4319" Type="http://schemas.openxmlformats.org/officeDocument/2006/relationships/hyperlink" Target="https://campfin.dallascityhall.com/FinalReports/tcc0000002355_20220121_183105.pdf" TargetMode="External"/><Relationship Id="rId459" Type="http://schemas.openxmlformats.org/officeDocument/2006/relationships/hyperlink" Target="https://campfin.dallascityhall.com/FinalReports/srp0000002287_20210528_165001.pdf" TargetMode="External"/><Relationship Id="rId458" Type="http://schemas.openxmlformats.org/officeDocument/2006/relationships/hyperlink" Target="https://campfin.dallascityhall.com/FinalReports/srp0000002287_20210528_165001.pdf" TargetMode="External"/><Relationship Id="rId457" Type="http://schemas.openxmlformats.org/officeDocument/2006/relationships/hyperlink" Target="https://campfin.dallascityhall.com/FinalReports/srp0000002287_20210528_165001.pdf" TargetMode="External"/><Relationship Id="rId456" Type="http://schemas.openxmlformats.org/officeDocument/2006/relationships/hyperlink" Target="https://campfin.dallascityhall.com/FinalReports/srp0000002287_20210528_165001.pdf" TargetMode="External"/><Relationship Id="rId451" Type="http://schemas.openxmlformats.org/officeDocument/2006/relationships/hyperlink" Target="https://campfin.dallascityhall.com/FinalReports/srp0000002287_20210528_165001.pdf" TargetMode="External"/><Relationship Id="rId5640" Type="http://schemas.openxmlformats.org/officeDocument/2006/relationships/hyperlink" Target="https://campfin.dallascityhall.com/FinalReports/tec0000002215_20210423_192557.pdf" TargetMode="External"/><Relationship Id="rId6971" Type="http://schemas.openxmlformats.org/officeDocument/2006/relationships/hyperlink" Target="https://campfin.dallascityhall.com/FinalReports/srp0000002188_20210401_141243.pdf" TargetMode="External"/><Relationship Id="rId450" Type="http://schemas.openxmlformats.org/officeDocument/2006/relationships/hyperlink" Target="https://campfin.dallascityhall.com/FinalReports/srp0000002287_20210528_165001.pdf" TargetMode="External"/><Relationship Id="rId5641" Type="http://schemas.openxmlformats.org/officeDocument/2006/relationships/hyperlink" Target="https://campfin.dallascityhall.com/FinalReports/tec0000002215_20210423_192557.pdf" TargetMode="External"/><Relationship Id="rId6972" Type="http://schemas.openxmlformats.org/officeDocument/2006/relationships/hyperlink" Target="https://campfin.dallascityhall.com/FinalReports/srp0000002188_20210401_141243.pdf" TargetMode="External"/><Relationship Id="rId4310" Type="http://schemas.openxmlformats.org/officeDocument/2006/relationships/hyperlink" Target="https://campfin.dallascityhall.com/FinalReports/tec0000002245_20210423_165648.pdf" TargetMode="External"/><Relationship Id="rId6970" Type="http://schemas.openxmlformats.org/officeDocument/2006/relationships/hyperlink" Target="https://campfin.dallascityhall.com/FinalReports/srp0000002188_20210401_141243.pdf" TargetMode="External"/><Relationship Id="rId455" Type="http://schemas.openxmlformats.org/officeDocument/2006/relationships/hyperlink" Target="https://campfin.dallascityhall.com/FinalReports/srp0000002287_20210528_165001.pdf" TargetMode="External"/><Relationship Id="rId4312" Type="http://schemas.openxmlformats.org/officeDocument/2006/relationships/hyperlink" Target="https://campfin.dallascityhall.com/FinalReports/tcc0000002355_20220121_183105.pdf" TargetMode="External"/><Relationship Id="rId5644" Type="http://schemas.openxmlformats.org/officeDocument/2006/relationships/hyperlink" Target="https://campfin.dallascityhall.com/FinalReports/tec0000002215_20210423_192557.pdf" TargetMode="External"/><Relationship Id="rId6975" Type="http://schemas.openxmlformats.org/officeDocument/2006/relationships/hyperlink" Target="https://campfin.dallascityhall.com/FinalReports/srp0000002259_20210423_180601.pdf" TargetMode="External"/><Relationship Id="rId454" Type="http://schemas.openxmlformats.org/officeDocument/2006/relationships/hyperlink" Target="https://campfin.dallascityhall.com/FinalReports/srp0000002287_20210528_165001.pdf" TargetMode="External"/><Relationship Id="rId4311" Type="http://schemas.openxmlformats.org/officeDocument/2006/relationships/hyperlink" Target="https://campfin.dallascityhall.com/FinalReports/tec0000002139_20210401_144939.pdf" TargetMode="External"/><Relationship Id="rId5645" Type="http://schemas.openxmlformats.org/officeDocument/2006/relationships/hyperlink" Target="https://campfin.dallascityhall.com/FinalReports/tec0000002215_20210423_192557.pdf" TargetMode="External"/><Relationship Id="rId6976" Type="http://schemas.openxmlformats.org/officeDocument/2006/relationships/hyperlink" Target="https://campfin.dallascityhall.com/FinalReports/srp0000002259_20210423_180601.pdf" TargetMode="External"/><Relationship Id="rId453" Type="http://schemas.openxmlformats.org/officeDocument/2006/relationships/hyperlink" Target="https://campfin.dallascityhall.com/FinalReports/srp0000002287_20210528_165001.pdf" TargetMode="External"/><Relationship Id="rId4314" Type="http://schemas.openxmlformats.org/officeDocument/2006/relationships/hyperlink" Target="https://campfin.dallascityhall.com/FinalReports/tec0000002245_20210423_165648.pdf" TargetMode="External"/><Relationship Id="rId5642" Type="http://schemas.openxmlformats.org/officeDocument/2006/relationships/hyperlink" Target="https://campfin.dallascityhall.com/FinalReports/tec0000002215_20210423_192557.pdf" TargetMode="External"/><Relationship Id="rId6973" Type="http://schemas.openxmlformats.org/officeDocument/2006/relationships/hyperlink" Target="https://campfin.dallascityhall.com/FinalReports/srp0000002188_20210401_141243.pdf" TargetMode="External"/><Relationship Id="rId452" Type="http://schemas.openxmlformats.org/officeDocument/2006/relationships/hyperlink" Target="https://campfin.dallascityhall.com/FinalReports/srp0000002287_20210528_165001.pdf" TargetMode="External"/><Relationship Id="rId4313" Type="http://schemas.openxmlformats.org/officeDocument/2006/relationships/hyperlink" Target="https://campfin.dallascityhall.com/FinalReports/tec0000002245_20210423_165648.pdf" TargetMode="External"/><Relationship Id="rId5643" Type="http://schemas.openxmlformats.org/officeDocument/2006/relationships/hyperlink" Target="https://campfin.dallascityhall.com/FinalReports/tec0000002215_20210423_192557.pdf" TargetMode="External"/><Relationship Id="rId6974" Type="http://schemas.openxmlformats.org/officeDocument/2006/relationships/hyperlink" Target="https://campfin.dallascityhall.com/FinalReports/srp0000002259_20210423_180601.pdf" TargetMode="External"/><Relationship Id="rId3018" Type="http://schemas.openxmlformats.org/officeDocument/2006/relationships/hyperlink" Target="https://campfin.dallascityhall.com/FinalReports/srp0000002407_20220114_175039.pdf" TargetMode="External"/><Relationship Id="rId4349" Type="http://schemas.openxmlformats.org/officeDocument/2006/relationships/hyperlink" Target="https://campfin.dallascityhall.com/FinalReports/tec0000002238_20210423_162453.pdf" TargetMode="External"/><Relationship Id="rId3017" Type="http://schemas.openxmlformats.org/officeDocument/2006/relationships/hyperlink" Target="http://tithe.ly" TargetMode="External"/><Relationship Id="rId4348" Type="http://schemas.openxmlformats.org/officeDocument/2006/relationships/hyperlink" Target="https://campfin.dallascityhall.com/FinalReports/tec0000002238_20210423_162453.pdf" TargetMode="External"/><Relationship Id="rId5679" Type="http://schemas.openxmlformats.org/officeDocument/2006/relationships/hyperlink" Target="https://campfin.dallascityhall.com/FinalReports/tec0000002215_20210423_192557.pdf" TargetMode="External"/><Relationship Id="rId3019" Type="http://schemas.openxmlformats.org/officeDocument/2006/relationships/hyperlink" Target="https://campfin.dallascityhall.com/FinalReports/srp0000002407_20220114_175039.pdf" TargetMode="External"/><Relationship Id="rId491" Type="http://schemas.openxmlformats.org/officeDocument/2006/relationships/hyperlink" Target="https://campfin.dallascityhall.com/FinalReports/srp0000002287_20210528_165001.pdf" TargetMode="External"/><Relationship Id="rId490" Type="http://schemas.openxmlformats.org/officeDocument/2006/relationships/hyperlink" Target="https://campfin.dallascityhall.com/FinalReports/srp0000002353_20210715_192232.pdf" TargetMode="External"/><Relationship Id="rId489" Type="http://schemas.openxmlformats.org/officeDocument/2006/relationships/hyperlink" Target="https://campfin.dallascityhall.com/FinalReports/srp0000002353_20210715_192232.pdf" TargetMode="External"/><Relationship Id="rId5670" Type="http://schemas.openxmlformats.org/officeDocument/2006/relationships/hyperlink" Target="https://campfin.dallascityhall.com/FinalReports/tec0000002134_20210331_175059.pdf" TargetMode="External"/><Relationship Id="rId484" Type="http://schemas.openxmlformats.org/officeDocument/2006/relationships/hyperlink" Target="https://campfin.dallascityhall.com/FinalReports/srp0000002353_20210715_192232.pdf" TargetMode="External"/><Relationship Id="rId3010" Type="http://schemas.openxmlformats.org/officeDocument/2006/relationships/hyperlink" Target="https://campfin.dallascityhall.com/FinalReports/srp0000002407_20220114_175039.pdf" TargetMode="External"/><Relationship Id="rId4341" Type="http://schemas.openxmlformats.org/officeDocument/2006/relationships/hyperlink" Target="https://campfin.dallascityhall.com/FinalReports/tec0000002139_20210401_144939.pdf" TargetMode="External"/><Relationship Id="rId5673" Type="http://schemas.openxmlformats.org/officeDocument/2006/relationships/hyperlink" Target="https://campfin.dallascityhall.com/FinalReports/tec0000002215_20210423_192557.pdf" TargetMode="External"/><Relationship Id="rId483" Type="http://schemas.openxmlformats.org/officeDocument/2006/relationships/hyperlink" Target="https://campfin.dallascityhall.com/FinalReports/srp0000002287_20210528_165001.pdf" TargetMode="External"/><Relationship Id="rId4340" Type="http://schemas.openxmlformats.org/officeDocument/2006/relationships/hyperlink" Target="https://campfin.dallascityhall.com/FinalReports/tec0000002245_20210423_165648.pdf" TargetMode="External"/><Relationship Id="rId5674" Type="http://schemas.openxmlformats.org/officeDocument/2006/relationships/hyperlink" Target="https://campfin.dallascityhall.com/FinalReports/tec0000002215_20210423_192557.pdf" TargetMode="External"/><Relationship Id="rId482" Type="http://schemas.openxmlformats.org/officeDocument/2006/relationships/hyperlink" Target="https://campfin.dallascityhall.com/FinalReports/srp0000002353_20210715_192232.pdf" TargetMode="External"/><Relationship Id="rId3012" Type="http://schemas.openxmlformats.org/officeDocument/2006/relationships/hyperlink" Target="https://campfin.dallascityhall.com/FinalReports/srp0000002407_20220114_175039.pdf" TargetMode="External"/><Relationship Id="rId4343" Type="http://schemas.openxmlformats.org/officeDocument/2006/relationships/hyperlink" Target="https://campfin.dallascityhall.com/FinalReports/tec0000002245_20210423_165648.pdf" TargetMode="External"/><Relationship Id="rId5671" Type="http://schemas.openxmlformats.org/officeDocument/2006/relationships/hyperlink" Target="https://campfin.dallascityhall.com/FinalReports/tec0000002134_20210331_175059.pdf" TargetMode="External"/><Relationship Id="rId481" Type="http://schemas.openxmlformats.org/officeDocument/2006/relationships/hyperlink" Target="https://campfin.dallascityhall.com/FinalReports/srp0000002242_20210423_165522.pdf" TargetMode="External"/><Relationship Id="rId3011" Type="http://schemas.openxmlformats.org/officeDocument/2006/relationships/hyperlink" Target="https://campfin.dallascityhall.com/FinalReports/srp0000002407_20220114_175039.pdf" TargetMode="External"/><Relationship Id="rId4342" Type="http://schemas.openxmlformats.org/officeDocument/2006/relationships/hyperlink" Target="https://campfin.dallascityhall.com/FinalReports/tec0000002245_20210423_165648.pdf" TargetMode="External"/><Relationship Id="rId5672" Type="http://schemas.openxmlformats.org/officeDocument/2006/relationships/hyperlink" Target="https://campfin.dallascityhall.com/FinalReports/tec0000002215_20210423_192557.pdf" TargetMode="External"/><Relationship Id="rId488" Type="http://schemas.openxmlformats.org/officeDocument/2006/relationships/hyperlink" Target="https://campfin.dallascityhall.com/FinalReports/srp0000002353_20210715_192232.pdf" TargetMode="External"/><Relationship Id="rId3014" Type="http://schemas.openxmlformats.org/officeDocument/2006/relationships/hyperlink" Target="https://campfin.dallascityhall.com/FinalReports/srp0000002407_20220114_175039.pdf" TargetMode="External"/><Relationship Id="rId4345" Type="http://schemas.openxmlformats.org/officeDocument/2006/relationships/hyperlink" Target="https://campfin.dallascityhall.com/FinalReports/tec0000002139_20210401_144939.pdf" TargetMode="External"/><Relationship Id="rId5677" Type="http://schemas.openxmlformats.org/officeDocument/2006/relationships/hyperlink" Target="https://campfin.dallascityhall.com/FinalReports/tec0000002215_20210423_192557.pdf" TargetMode="External"/><Relationship Id="rId487" Type="http://schemas.openxmlformats.org/officeDocument/2006/relationships/hyperlink" Target="https://campfin.dallascityhall.com/FinalReports/srp0000002287_20210528_165001.pdf" TargetMode="External"/><Relationship Id="rId3013" Type="http://schemas.openxmlformats.org/officeDocument/2006/relationships/hyperlink" Target="https://campfin.dallascityhall.com/FinalReports/srp0000002407_20220114_175039.pdf" TargetMode="External"/><Relationship Id="rId4344" Type="http://schemas.openxmlformats.org/officeDocument/2006/relationships/hyperlink" Target="https://campfin.dallascityhall.com/FinalReports/tec0000002245_20210423_165648.pdf" TargetMode="External"/><Relationship Id="rId5678" Type="http://schemas.openxmlformats.org/officeDocument/2006/relationships/hyperlink" Target="https://campfin.dallascityhall.com/FinalReports/tec0000002215_20210423_192557.pdf" TargetMode="External"/><Relationship Id="rId486" Type="http://schemas.openxmlformats.org/officeDocument/2006/relationships/hyperlink" Target="https://campfin.dallascityhall.com/FinalReports/srp0000002242_20210423_165522.pdf" TargetMode="External"/><Relationship Id="rId3016" Type="http://schemas.openxmlformats.org/officeDocument/2006/relationships/hyperlink" Target="https://campfin.dallascityhall.com/FinalReports/srp0000002407_20220114_175039.pdf" TargetMode="External"/><Relationship Id="rId4347" Type="http://schemas.openxmlformats.org/officeDocument/2006/relationships/hyperlink" Target="https://campfin.dallascityhall.com/FinalReports/tcc0000002159_20210415_105537.pdf" TargetMode="External"/><Relationship Id="rId5675" Type="http://schemas.openxmlformats.org/officeDocument/2006/relationships/hyperlink" Target="https://campfin.dallascityhall.com/FinalReports/tec0000002215_20210423_192557.pdf" TargetMode="External"/><Relationship Id="rId485" Type="http://schemas.openxmlformats.org/officeDocument/2006/relationships/hyperlink" Target="https://campfin.dallascityhall.com/FinalReports/srp0000002242_20210423_165522.pdf" TargetMode="External"/><Relationship Id="rId3015" Type="http://schemas.openxmlformats.org/officeDocument/2006/relationships/hyperlink" Target="https://campfin.dallascityhall.com/FinalReports/srp0000002407_20220114_175039.pdf" TargetMode="External"/><Relationship Id="rId4346" Type="http://schemas.openxmlformats.org/officeDocument/2006/relationships/hyperlink" Target="https://campfin.dallascityhall.com/FinalReports/rpt0000002356_20210717_114055.pdf" TargetMode="External"/><Relationship Id="rId5676" Type="http://schemas.openxmlformats.org/officeDocument/2006/relationships/hyperlink" Target="https://campfin.dallascityhall.com/FinalReports/tec0000002215_20210423_192557.pdf" TargetMode="External"/><Relationship Id="rId3007" Type="http://schemas.openxmlformats.org/officeDocument/2006/relationships/hyperlink" Target="https://campfin.dallascityhall.com/FinalReports/src0000002252_20210423_141818.pdf" TargetMode="External"/><Relationship Id="rId4338" Type="http://schemas.openxmlformats.org/officeDocument/2006/relationships/hyperlink" Target="https://campfin.dallascityhall.com/FinalReports/tcc0000002355_20220121_183105.pdf" TargetMode="External"/><Relationship Id="rId3006" Type="http://schemas.openxmlformats.org/officeDocument/2006/relationships/hyperlink" Target="https://campfin.dallascityhall.com/FinalReports/src0000002252_20210423_141818.pdf" TargetMode="External"/><Relationship Id="rId4337" Type="http://schemas.openxmlformats.org/officeDocument/2006/relationships/hyperlink" Target="https://campfin.dallascityhall.com/FinalReports/tcc0000002355_20220121_183105.pdf" TargetMode="External"/><Relationship Id="rId3009" Type="http://schemas.openxmlformats.org/officeDocument/2006/relationships/hyperlink" Target="https://campfin.dallascityhall.com/FinalReports/srp0000002070_20210115_084543.pdf" TargetMode="External"/><Relationship Id="rId5668" Type="http://schemas.openxmlformats.org/officeDocument/2006/relationships/hyperlink" Target="https://campfin.dallascityhall.com/FinalReports/tec0000002095_20210115_152438.pdf" TargetMode="External"/><Relationship Id="rId6999" Type="http://schemas.openxmlformats.org/officeDocument/2006/relationships/hyperlink" Target="https://campfin.dallascityhall.com/FinalReports/srp0000002327_20210715_104247.pdf" TargetMode="External"/><Relationship Id="rId3008" Type="http://schemas.openxmlformats.org/officeDocument/2006/relationships/hyperlink" Target="https://campfin.dallascityhall.com/FinalReports/srp0000002339_20210715_140318.pdf" TargetMode="External"/><Relationship Id="rId4339" Type="http://schemas.openxmlformats.org/officeDocument/2006/relationships/hyperlink" Target="https://campfin.dallascityhall.com/FinalReports/tcc0000002355_20220121_183105.pdf" TargetMode="External"/><Relationship Id="rId5669" Type="http://schemas.openxmlformats.org/officeDocument/2006/relationships/hyperlink" Target="https://campfin.dallascityhall.com/FinalReports/tec0000002134_20210331_175059.pdf" TargetMode="External"/><Relationship Id="rId480" Type="http://schemas.openxmlformats.org/officeDocument/2006/relationships/hyperlink" Target="https://campfin.dallascityhall.com/FinalReports/srp0000002287_20210528_165001.pdf" TargetMode="External"/><Relationship Id="rId479" Type="http://schemas.openxmlformats.org/officeDocument/2006/relationships/hyperlink" Target="https://campfin.dallascityhall.com/FinalReports/srp0000002287_20210528_165001.pdf" TargetMode="External"/><Relationship Id="rId478" Type="http://schemas.openxmlformats.org/officeDocument/2006/relationships/hyperlink" Target="https://campfin.dallascityhall.com/FinalReports/srp0000002242_20210423_165522.pdf" TargetMode="External"/><Relationship Id="rId6990" Type="http://schemas.openxmlformats.org/officeDocument/2006/relationships/hyperlink" Target="https://campfin.dallascityhall.com/FinalReports/srp0000002259_20210423_180601.pdf" TargetMode="External"/><Relationship Id="rId473" Type="http://schemas.openxmlformats.org/officeDocument/2006/relationships/hyperlink" Target="https://campfin.dallascityhall.com/FinalReports/srp0000002353_20210715_192232.pdf" TargetMode="External"/><Relationship Id="rId4330" Type="http://schemas.openxmlformats.org/officeDocument/2006/relationships/hyperlink" Target="https://campfin.dallascityhall.com/FinalReports/tec0000002245_20210423_165648.pdf" TargetMode="External"/><Relationship Id="rId5662" Type="http://schemas.openxmlformats.org/officeDocument/2006/relationships/hyperlink" Target="https://campfin.dallascityhall.com/FinalReports/tec0000002215_20210423_192557.pdf" TargetMode="External"/><Relationship Id="rId6993" Type="http://schemas.openxmlformats.org/officeDocument/2006/relationships/hyperlink" Target="https://campfin.dallascityhall.com/FinalReports/srp0000002259_20210423_180601.pdf" TargetMode="External"/><Relationship Id="rId472" Type="http://schemas.openxmlformats.org/officeDocument/2006/relationships/hyperlink" Target="https://campfin.dallascityhall.com/FinalReports/srp0000002287_20210528_165001.pdf" TargetMode="External"/><Relationship Id="rId5663" Type="http://schemas.openxmlformats.org/officeDocument/2006/relationships/hyperlink" Target="https://campfin.dallascityhall.com/FinalReports/tec0000002215_20210423_192557.pdf" TargetMode="External"/><Relationship Id="rId6994" Type="http://schemas.openxmlformats.org/officeDocument/2006/relationships/hyperlink" Target="https://campfin.dallascityhall.com/FinalReports/srp0000002259_20210423_180601.pdf" TargetMode="External"/><Relationship Id="rId471" Type="http://schemas.openxmlformats.org/officeDocument/2006/relationships/hyperlink" Target="https://campfin.dallascityhall.com/FinalReports/srp0000002287_20210528_165001.pdf" TargetMode="External"/><Relationship Id="rId3001" Type="http://schemas.openxmlformats.org/officeDocument/2006/relationships/hyperlink" Target="https://campfin.dallascityhall.com/FinalReports/src0000002252_20210423_141818.pdf" TargetMode="External"/><Relationship Id="rId4332" Type="http://schemas.openxmlformats.org/officeDocument/2006/relationships/hyperlink" Target="https://campfin.dallascityhall.com/FinalReports/tec0000002245_20210423_165648.pdf" TargetMode="External"/><Relationship Id="rId5660" Type="http://schemas.openxmlformats.org/officeDocument/2006/relationships/hyperlink" Target="https://campfin.dallascityhall.com/FinalReports/tec0000002215_20210423_192557.pdf" TargetMode="External"/><Relationship Id="rId6991" Type="http://schemas.openxmlformats.org/officeDocument/2006/relationships/hyperlink" Target="https://campfin.dallascityhall.com/FinalReports/srp0000002259_20210423_180601.pdf" TargetMode="External"/><Relationship Id="rId470" Type="http://schemas.openxmlformats.org/officeDocument/2006/relationships/hyperlink" Target="https://campfin.dallascityhall.com/FinalReports/srp0000002287_20210528_165001.pdf" TargetMode="External"/><Relationship Id="rId3000" Type="http://schemas.openxmlformats.org/officeDocument/2006/relationships/hyperlink" Target="https://campfin.dallascityhall.com/FinalReports/src0000002252_20210423_141818.pdf" TargetMode="External"/><Relationship Id="rId4331" Type="http://schemas.openxmlformats.org/officeDocument/2006/relationships/hyperlink" Target="https://campfin.dallascityhall.com/FinalReports/tec0000002245_20210423_165648.pdf" TargetMode="External"/><Relationship Id="rId5661" Type="http://schemas.openxmlformats.org/officeDocument/2006/relationships/hyperlink" Target="https://campfin.dallascityhall.com/FinalReports/tec0000002215_20210423_192557.pdf" TargetMode="External"/><Relationship Id="rId6992" Type="http://schemas.openxmlformats.org/officeDocument/2006/relationships/hyperlink" Target="https://campfin.dallascityhall.com/FinalReports/srp0000002259_20210423_180601.pdf" TargetMode="External"/><Relationship Id="rId477" Type="http://schemas.openxmlformats.org/officeDocument/2006/relationships/hyperlink" Target="https://campfin.dallascityhall.com/FinalReports/srp0000002287_20210528_165001.pdf" TargetMode="External"/><Relationship Id="rId3003" Type="http://schemas.openxmlformats.org/officeDocument/2006/relationships/hyperlink" Target="https://campfin.dallascityhall.com/FinalReports/src0000002252_20210423_141818.pdf" TargetMode="External"/><Relationship Id="rId4334" Type="http://schemas.openxmlformats.org/officeDocument/2006/relationships/hyperlink" Target="https://campfin.dallascityhall.com/FinalReports/tec0000002245_20210423_165648.pdf" TargetMode="External"/><Relationship Id="rId5666" Type="http://schemas.openxmlformats.org/officeDocument/2006/relationships/hyperlink" Target="https://campfin.dallascityhall.com/FinalReports/tec0000002095_20210115_152438.pdf" TargetMode="External"/><Relationship Id="rId6997" Type="http://schemas.openxmlformats.org/officeDocument/2006/relationships/hyperlink" Target="https://campfin.dallascityhall.com/FinalReports/srp0000002259_20210423_180601.pdf" TargetMode="External"/><Relationship Id="rId476" Type="http://schemas.openxmlformats.org/officeDocument/2006/relationships/hyperlink" Target="https://campfin.dallascityhall.com/FinalReports/srp0000002353_20210715_192232.pdf" TargetMode="External"/><Relationship Id="rId3002" Type="http://schemas.openxmlformats.org/officeDocument/2006/relationships/hyperlink" Target="https://campfin.dallascityhall.com/FinalReports/src0000002252_20210423_141818.pdf" TargetMode="External"/><Relationship Id="rId4333" Type="http://schemas.openxmlformats.org/officeDocument/2006/relationships/hyperlink" Target="https://campfin.dallascityhall.com/FinalReports/tec0000002245_20210423_165648.pdf" TargetMode="External"/><Relationship Id="rId5667" Type="http://schemas.openxmlformats.org/officeDocument/2006/relationships/hyperlink" Target="https://campfin.dallascityhall.com/FinalReports/tec0000002095_20210115_152438.pdf" TargetMode="External"/><Relationship Id="rId6998" Type="http://schemas.openxmlformats.org/officeDocument/2006/relationships/hyperlink" Target="https://campfin.dallascityhall.com/FinalReports/srp0000002327_20210715_104247.pdf" TargetMode="External"/><Relationship Id="rId475" Type="http://schemas.openxmlformats.org/officeDocument/2006/relationships/hyperlink" Target="https://campfin.dallascityhall.com/FinalReports/srp0000002353_20210715_192232.pdf" TargetMode="External"/><Relationship Id="rId3005" Type="http://schemas.openxmlformats.org/officeDocument/2006/relationships/hyperlink" Target="https://campfin.dallascityhall.com/FinalReports/src0000002252_20210423_141818.pdf" TargetMode="External"/><Relationship Id="rId4336" Type="http://schemas.openxmlformats.org/officeDocument/2006/relationships/hyperlink" Target="https://campfin.dallascityhall.com/FinalReports/tec0000002245_20210423_165648.pdf" TargetMode="External"/><Relationship Id="rId5664" Type="http://schemas.openxmlformats.org/officeDocument/2006/relationships/hyperlink" Target="https://campfin.dallascityhall.com/FinalReports/tec0000002215_20210423_192557.pdf" TargetMode="External"/><Relationship Id="rId6995" Type="http://schemas.openxmlformats.org/officeDocument/2006/relationships/hyperlink" Target="https://campfin.dallascityhall.com/FinalReports/srp0000002259_20210423_180601.pdf" TargetMode="External"/><Relationship Id="rId474" Type="http://schemas.openxmlformats.org/officeDocument/2006/relationships/hyperlink" Target="https://campfin.dallascityhall.com/FinalReports/srp0000002353_20210715_192232.pdf" TargetMode="External"/><Relationship Id="rId3004" Type="http://schemas.openxmlformats.org/officeDocument/2006/relationships/hyperlink" Target="https://campfin.dallascityhall.com/FinalReports/src0000002252_20210423_141818.pdf" TargetMode="External"/><Relationship Id="rId4335" Type="http://schemas.openxmlformats.org/officeDocument/2006/relationships/hyperlink" Target="https://campfin.dallascityhall.com/FinalReports/tec0000002139_20210401_144939.pdf" TargetMode="External"/><Relationship Id="rId5665" Type="http://schemas.openxmlformats.org/officeDocument/2006/relationships/hyperlink" Target="https://campfin.dallascityhall.com/FinalReports/tec0000002134_20210331_175059.pdf" TargetMode="External"/><Relationship Id="rId6996" Type="http://schemas.openxmlformats.org/officeDocument/2006/relationships/hyperlink" Target="https://campfin.dallascityhall.com/FinalReports/srp0000002259_20210423_180601.pdf" TargetMode="External"/><Relationship Id="rId5615" Type="http://schemas.openxmlformats.org/officeDocument/2006/relationships/hyperlink" Target="https://campfin.dallascityhall.com/FinalReports/tec0000002215_20210423_192557.pdf" TargetMode="External"/><Relationship Id="rId6946" Type="http://schemas.openxmlformats.org/officeDocument/2006/relationships/hyperlink" Target="https://campfin.dallascityhall.com/FinalReports/srp0000002052_20200715_163517.pdf" TargetMode="External"/><Relationship Id="rId5616" Type="http://schemas.openxmlformats.org/officeDocument/2006/relationships/hyperlink" Target="https://campfin.dallascityhall.com/FinalReports/tec0000002134_20210331_175059.pdf" TargetMode="External"/><Relationship Id="rId6947" Type="http://schemas.openxmlformats.org/officeDocument/2006/relationships/hyperlink" Target="https://campfin.dallascityhall.com/FinalReports/srp0000002327_20210715_104247.pdf" TargetMode="External"/><Relationship Id="rId5613" Type="http://schemas.openxmlformats.org/officeDocument/2006/relationships/hyperlink" Target="https://campfin.dallascityhall.com/FinalReports/tec0000002215_20210423_192557.pdf" TargetMode="External"/><Relationship Id="rId6944" Type="http://schemas.openxmlformats.org/officeDocument/2006/relationships/hyperlink" Target="https://campfin.dallascityhall.com/FinalReports/srp0000002259_20210423_180601.pdf" TargetMode="External"/><Relationship Id="rId5614" Type="http://schemas.openxmlformats.org/officeDocument/2006/relationships/hyperlink" Target="https://campfin.dallascityhall.com/FinalReports/tec0000002215_20210423_192557.pdf" TargetMode="External"/><Relationship Id="rId6945" Type="http://schemas.openxmlformats.org/officeDocument/2006/relationships/hyperlink" Target="https://campfin.dallascityhall.com/FinalReports/srp0000002259_20210423_180601.pdf" TargetMode="External"/><Relationship Id="rId5619" Type="http://schemas.openxmlformats.org/officeDocument/2006/relationships/hyperlink" Target="https://campfin.dallascityhall.com/FinalReports/tec0000002134_20210331_175059.pdf" TargetMode="External"/><Relationship Id="rId5617" Type="http://schemas.openxmlformats.org/officeDocument/2006/relationships/hyperlink" Target="https://campfin.dallascityhall.com/FinalReports/tec0000002134_20210331_175059.pdf" TargetMode="External"/><Relationship Id="rId6948" Type="http://schemas.openxmlformats.org/officeDocument/2006/relationships/hyperlink" Target="https://campfin.dallascityhall.com/FinalReports/srp0000002327_20210715_104247.pdf" TargetMode="External"/><Relationship Id="rId5618" Type="http://schemas.openxmlformats.org/officeDocument/2006/relationships/hyperlink" Target="https://campfin.dallascityhall.com/FinalReports/tec0000002134_20210331_175059.pdf" TargetMode="External"/><Relationship Id="rId6949" Type="http://schemas.openxmlformats.org/officeDocument/2006/relationships/hyperlink" Target="https://campfin.dallascityhall.com/FinalReports/srp0000002327_20210715_104247.pdf" TargetMode="External"/><Relationship Id="rId426" Type="http://schemas.openxmlformats.org/officeDocument/2006/relationships/hyperlink" Target="https://campfin.dallascityhall.com/FinalReports/srp0000002242_20210423_165522.pdf" TargetMode="External"/><Relationship Id="rId425" Type="http://schemas.openxmlformats.org/officeDocument/2006/relationships/hyperlink" Target="https://campfin.dallascityhall.com/FinalReports/srp0000002242_20210423_165522.pdf" TargetMode="External"/><Relationship Id="rId424" Type="http://schemas.openxmlformats.org/officeDocument/2006/relationships/hyperlink" Target="https://campfin.dallascityhall.com/FinalReports/srp0000002242_20210423_165522.pdf" TargetMode="External"/><Relationship Id="rId423" Type="http://schemas.openxmlformats.org/officeDocument/2006/relationships/hyperlink" Target="https://campfin.dallascityhall.com/FinalReports/srp0000002242_20210423_165522.pdf" TargetMode="External"/><Relationship Id="rId429" Type="http://schemas.openxmlformats.org/officeDocument/2006/relationships/hyperlink" Target="https://campfin.dallascityhall.com/FinalReports/srp0000002287_20210528_165001.pdf" TargetMode="External"/><Relationship Id="rId428" Type="http://schemas.openxmlformats.org/officeDocument/2006/relationships/hyperlink" Target="https://campfin.dallascityhall.com/FinalReports/srp0000002287_20210528_165001.pdf" TargetMode="External"/><Relationship Id="rId427" Type="http://schemas.openxmlformats.org/officeDocument/2006/relationships/hyperlink" Target="https://campfin.dallascityhall.com/FinalReports/srp0000002287_20210528_165001.pdf" TargetMode="External"/><Relationship Id="rId422" Type="http://schemas.openxmlformats.org/officeDocument/2006/relationships/hyperlink" Target="https://campfin.dallascityhall.com/FinalReports/srp0000002242_20210423_165522.pdf" TargetMode="External"/><Relationship Id="rId5611" Type="http://schemas.openxmlformats.org/officeDocument/2006/relationships/hyperlink" Target="https://campfin.dallascityhall.com/FinalReports/tec0000002215_20210423_192557.pdf" TargetMode="External"/><Relationship Id="rId6942" Type="http://schemas.openxmlformats.org/officeDocument/2006/relationships/hyperlink" Target="https://campfin.dallascityhall.com/FinalReports/srp0000002259_20210423_180601.pdf" TargetMode="External"/><Relationship Id="rId421" Type="http://schemas.openxmlformats.org/officeDocument/2006/relationships/hyperlink" Target="https://campfin.dallascityhall.com/FinalReports/srp0000002242_20210423_165522.pdf" TargetMode="External"/><Relationship Id="rId5612" Type="http://schemas.openxmlformats.org/officeDocument/2006/relationships/hyperlink" Target="https://campfin.dallascityhall.com/FinalReports/tec0000002215_20210423_192557.pdf" TargetMode="External"/><Relationship Id="rId6943" Type="http://schemas.openxmlformats.org/officeDocument/2006/relationships/hyperlink" Target="https://campfin.dallascityhall.com/FinalReports/srp0000002259_20210423_180601.pdf" TargetMode="External"/><Relationship Id="rId420" Type="http://schemas.openxmlformats.org/officeDocument/2006/relationships/hyperlink" Target="https://campfin.dallascityhall.com/FinalReports/srp0000002242_20210423_165522.pdf" TargetMode="External"/><Relationship Id="rId6940" Type="http://schemas.openxmlformats.org/officeDocument/2006/relationships/hyperlink" Target="https://campfin.dallascityhall.com/FinalReports/srp0000002259_20210423_180601.pdf" TargetMode="External"/><Relationship Id="rId5610" Type="http://schemas.openxmlformats.org/officeDocument/2006/relationships/hyperlink" Target="https://campfin.dallascityhall.com/FinalReports/tec0000002215_20210423_192557.pdf" TargetMode="External"/><Relationship Id="rId6941" Type="http://schemas.openxmlformats.org/officeDocument/2006/relationships/hyperlink" Target="https://campfin.dallascityhall.com/FinalReports/srp0000002259_20210423_180601.pdf" TargetMode="External"/><Relationship Id="rId5604" Type="http://schemas.openxmlformats.org/officeDocument/2006/relationships/hyperlink" Target="https://campfin.dallascityhall.com/FinalReports/tec0000002215_20210423_192557.pdf" TargetMode="External"/><Relationship Id="rId6935" Type="http://schemas.openxmlformats.org/officeDocument/2006/relationships/hyperlink" Target="https://campfin.dallascityhall.com/FinalReports/srp0000002259_20210423_180601.pdf" TargetMode="External"/><Relationship Id="rId5605" Type="http://schemas.openxmlformats.org/officeDocument/2006/relationships/hyperlink" Target="https://campfin.dallascityhall.com/FinalReports/tec0000002215_20210423_192557.pdf" TargetMode="External"/><Relationship Id="rId6936" Type="http://schemas.openxmlformats.org/officeDocument/2006/relationships/hyperlink" Target="https://campfin.dallascityhall.com/FinalReports/srp0000002259_20210423_180601.pdf" TargetMode="External"/><Relationship Id="rId5602" Type="http://schemas.openxmlformats.org/officeDocument/2006/relationships/hyperlink" Target="https://campfin.dallascityhall.com/FinalReports/tec0000002215_20210423_192557.pdf" TargetMode="External"/><Relationship Id="rId6933" Type="http://schemas.openxmlformats.org/officeDocument/2006/relationships/hyperlink" Target="https://campfin.dallascityhall.com/FinalReports/srp0000002259_20210423_180601.pdf" TargetMode="External"/><Relationship Id="rId5603" Type="http://schemas.openxmlformats.org/officeDocument/2006/relationships/hyperlink" Target="https://campfin.dallascityhall.com/FinalReports/tec0000002215_20210423_192557.pdf" TargetMode="External"/><Relationship Id="rId6934" Type="http://schemas.openxmlformats.org/officeDocument/2006/relationships/hyperlink" Target="https://campfin.dallascityhall.com/FinalReports/srp0000002259_20210423_180601.pdf" TargetMode="External"/><Relationship Id="rId5608" Type="http://schemas.openxmlformats.org/officeDocument/2006/relationships/hyperlink" Target="https://campfin.dallascityhall.com/FinalReports/tec0000002215_20210423_192557.pdf" TargetMode="External"/><Relationship Id="rId6939" Type="http://schemas.openxmlformats.org/officeDocument/2006/relationships/hyperlink" Target="https://campfin.dallascityhall.com/FinalReports/srp0000002259_20210423_180601.pdf" TargetMode="External"/><Relationship Id="rId5609" Type="http://schemas.openxmlformats.org/officeDocument/2006/relationships/hyperlink" Target="https://campfin.dallascityhall.com/FinalReports/tec0000002215_20210423_192557.pdf" TargetMode="External"/><Relationship Id="rId5606" Type="http://schemas.openxmlformats.org/officeDocument/2006/relationships/hyperlink" Target="https://campfin.dallascityhall.com/FinalReports/tec0000002215_20210423_192557.pdf" TargetMode="External"/><Relationship Id="rId6937" Type="http://schemas.openxmlformats.org/officeDocument/2006/relationships/hyperlink" Target="https://campfin.dallascityhall.com/FinalReports/srp0000002259_20210423_180601.pdf" TargetMode="External"/><Relationship Id="rId5607" Type="http://schemas.openxmlformats.org/officeDocument/2006/relationships/hyperlink" Target="https://campfin.dallascityhall.com/FinalReports/tec0000002215_20210423_192557.pdf" TargetMode="External"/><Relationship Id="rId6938" Type="http://schemas.openxmlformats.org/officeDocument/2006/relationships/hyperlink" Target="https://campfin.dallascityhall.com/FinalReports/srp0000002259_20210423_180601.pdf" TargetMode="External"/><Relationship Id="rId415" Type="http://schemas.openxmlformats.org/officeDocument/2006/relationships/hyperlink" Target="https://campfin.dallascityhall.com/FinalReports/srp0000002242_20210423_165522.pdf" TargetMode="External"/><Relationship Id="rId414" Type="http://schemas.openxmlformats.org/officeDocument/2006/relationships/hyperlink" Target="https://campfin.dallascityhall.com/FinalReports/srp0000002242_20210423_165522.pdf" TargetMode="External"/><Relationship Id="rId413" Type="http://schemas.openxmlformats.org/officeDocument/2006/relationships/hyperlink" Target="https://campfin.dallascityhall.com/FinalReports/srp0000002242_20210423_165522.pdf" TargetMode="External"/><Relationship Id="rId412" Type="http://schemas.openxmlformats.org/officeDocument/2006/relationships/hyperlink" Target="https://campfin.dallascityhall.com/FinalReports/srp0000002242_20210423_165522.pdf" TargetMode="External"/><Relationship Id="rId419" Type="http://schemas.openxmlformats.org/officeDocument/2006/relationships/hyperlink" Target="https://campfin.dallascityhall.com/FinalReports/srp0000002242_20210423_165522.pdf" TargetMode="External"/><Relationship Id="rId418" Type="http://schemas.openxmlformats.org/officeDocument/2006/relationships/hyperlink" Target="https://campfin.dallascityhall.com/FinalReports/srp0000002242_20210423_165522.pdf" TargetMode="External"/><Relationship Id="rId417" Type="http://schemas.openxmlformats.org/officeDocument/2006/relationships/hyperlink" Target="https://campfin.dallascityhall.com/FinalReports/srp0000002242_20210423_165522.pdf" TargetMode="External"/><Relationship Id="rId416" Type="http://schemas.openxmlformats.org/officeDocument/2006/relationships/hyperlink" Target="https://campfin.dallascityhall.com/FinalReports/srp0000002242_20210423_165522.pdf" TargetMode="External"/><Relationship Id="rId411" Type="http://schemas.openxmlformats.org/officeDocument/2006/relationships/hyperlink" Target="https://campfin.dallascityhall.com/FinalReports/srp0000002242_20210423_165522.pdf" TargetMode="External"/><Relationship Id="rId5600" Type="http://schemas.openxmlformats.org/officeDocument/2006/relationships/hyperlink" Target="https://campfin.dallascityhall.com/FinalReports/tec0000002215_20210423_192557.pdf" TargetMode="External"/><Relationship Id="rId6931" Type="http://schemas.openxmlformats.org/officeDocument/2006/relationships/hyperlink" Target="https://campfin.dallascityhall.com/FinalReports/srp0000002259_20210423_180601.pdf" TargetMode="External"/><Relationship Id="rId410" Type="http://schemas.openxmlformats.org/officeDocument/2006/relationships/hyperlink" Target="https://campfin.dallascityhall.com/FinalReports/srp0000002242_20210423_165522.pdf" TargetMode="External"/><Relationship Id="rId5601" Type="http://schemas.openxmlformats.org/officeDocument/2006/relationships/hyperlink" Target="https://campfin.dallascityhall.com/FinalReports/tec0000002215_20210423_192557.pdf" TargetMode="External"/><Relationship Id="rId6932" Type="http://schemas.openxmlformats.org/officeDocument/2006/relationships/hyperlink" Target="https://campfin.dallascityhall.com/FinalReports/srp0000002259_20210423_180601.pdf" TargetMode="External"/><Relationship Id="rId6930" Type="http://schemas.openxmlformats.org/officeDocument/2006/relationships/hyperlink" Target="https://campfin.dallascityhall.com/FinalReports/srp0000002259_20210423_180601.pdf" TargetMode="External"/><Relationship Id="rId4305" Type="http://schemas.openxmlformats.org/officeDocument/2006/relationships/hyperlink" Target="https://campfin.dallascityhall.com/FinalReports/tec0000002245_20210423_165648.pdf" TargetMode="External"/><Relationship Id="rId5637" Type="http://schemas.openxmlformats.org/officeDocument/2006/relationships/hyperlink" Target="https://campfin.dallascityhall.com/FinalReports/tec0000002134_20210331_175059.pdf" TargetMode="External"/><Relationship Id="rId6968" Type="http://schemas.openxmlformats.org/officeDocument/2006/relationships/hyperlink" Target="https://campfin.dallascityhall.com/FinalReports/srp0000002188_20210401_141243.pdf" TargetMode="External"/><Relationship Id="rId4304" Type="http://schemas.openxmlformats.org/officeDocument/2006/relationships/hyperlink" Target="https://campfin.dallascityhall.com/FinalReports/tec0000002245_20210423_165648.pdf" TargetMode="External"/><Relationship Id="rId5638" Type="http://schemas.openxmlformats.org/officeDocument/2006/relationships/hyperlink" Target="https://campfin.dallascityhall.com/FinalReports/tec0000002134_20210331_175059.pdf" TargetMode="External"/><Relationship Id="rId6969" Type="http://schemas.openxmlformats.org/officeDocument/2006/relationships/hyperlink" Target="https://campfin.dallascityhall.com/FinalReports/srp0000002188_20210401_141243.pdf" TargetMode="External"/><Relationship Id="rId4307" Type="http://schemas.openxmlformats.org/officeDocument/2006/relationships/hyperlink" Target="https://campfin.dallascityhall.com/FinalReports/tec0000002245_20210423_165648.pdf" TargetMode="External"/><Relationship Id="rId5635" Type="http://schemas.openxmlformats.org/officeDocument/2006/relationships/hyperlink" Target="https://campfin.dallascityhall.com/FinalReports/tec0000002134_20210331_175059.pdf" TargetMode="External"/><Relationship Id="rId6966" Type="http://schemas.openxmlformats.org/officeDocument/2006/relationships/hyperlink" Target="https://campfin.dallascityhall.com/FinalReports/srp0000002417_20220118_134121.pdf" TargetMode="External"/><Relationship Id="rId4306" Type="http://schemas.openxmlformats.org/officeDocument/2006/relationships/hyperlink" Target="https://campfin.dallascityhall.com/FinalReports/tec0000002245_20210423_165648.pdf" TargetMode="External"/><Relationship Id="rId5636" Type="http://schemas.openxmlformats.org/officeDocument/2006/relationships/hyperlink" Target="https://campfin.dallascityhall.com/FinalReports/tec0000002134_20210331_175059.pdf" TargetMode="External"/><Relationship Id="rId6967" Type="http://schemas.openxmlformats.org/officeDocument/2006/relationships/hyperlink" Target="https://campfin.dallascityhall.com/FinalReports/srp0000002417_20220118_134121.pdf" TargetMode="External"/><Relationship Id="rId4309" Type="http://schemas.openxmlformats.org/officeDocument/2006/relationships/hyperlink" Target="https://campfin.dallascityhall.com/FinalReports/tec0000002245_20210423_165648.pdf" TargetMode="External"/><Relationship Id="rId4308" Type="http://schemas.openxmlformats.org/officeDocument/2006/relationships/hyperlink" Target="https://campfin.dallascityhall.com/FinalReports/tcc0000002355_20220121_183105.pdf" TargetMode="External"/><Relationship Id="rId5639" Type="http://schemas.openxmlformats.org/officeDocument/2006/relationships/hyperlink" Target="https://campfin.dallascityhall.com/FinalReports/tec0000002134_20210331_175059.pdf" TargetMode="External"/><Relationship Id="rId448" Type="http://schemas.openxmlformats.org/officeDocument/2006/relationships/hyperlink" Target="https://campfin.dallascityhall.com/FinalReports/srp0000002287_20210528_165001.pdf" TargetMode="External"/><Relationship Id="rId447" Type="http://schemas.openxmlformats.org/officeDocument/2006/relationships/hyperlink" Target="https://campfin.dallascityhall.com/FinalReports/srp0000002287_20210528_165001.pdf" TargetMode="External"/><Relationship Id="rId446" Type="http://schemas.openxmlformats.org/officeDocument/2006/relationships/hyperlink" Target="https://campfin.dallascityhall.com/FinalReports/srp0000002287_20210528_165001.pdf" TargetMode="External"/><Relationship Id="rId445" Type="http://schemas.openxmlformats.org/officeDocument/2006/relationships/hyperlink" Target="https://campfin.dallascityhall.com/FinalReports/srp0000002287_20210528_165001.pdf" TargetMode="External"/><Relationship Id="rId449" Type="http://schemas.openxmlformats.org/officeDocument/2006/relationships/hyperlink" Target="https://campfin.dallascityhall.com/FinalReports/srp0000002287_20210528_165001.pdf" TargetMode="External"/><Relationship Id="rId440" Type="http://schemas.openxmlformats.org/officeDocument/2006/relationships/hyperlink" Target="https://campfin.dallascityhall.com/FinalReports/srp0000002287_20210528_165001.pdf" TargetMode="External"/><Relationship Id="rId6960" Type="http://schemas.openxmlformats.org/officeDocument/2006/relationships/hyperlink" Target="https://campfin.dallascityhall.com/FinalReports/srp0000002327_20210715_104247.pdf" TargetMode="External"/><Relationship Id="rId5630" Type="http://schemas.openxmlformats.org/officeDocument/2006/relationships/hyperlink" Target="https://campfin.dallascityhall.com/FinalReports/tec0000002215_20210423_192557.pdf" TargetMode="External"/><Relationship Id="rId6961" Type="http://schemas.openxmlformats.org/officeDocument/2006/relationships/hyperlink" Target="https://campfin.dallascityhall.com/FinalReports/srp0000002259_20210423_180601.pdf" TargetMode="External"/><Relationship Id="rId444" Type="http://schemas.openxmlformats.org/officeDocument/2006/relationships/hyperlink" Target="https://campfin.dallascityhall.com/FinalReports/srp0000002287_20210528_165001.pdf" TargetMode="External"/><Relationship Id="rId4301" Type="http://schemas.openxmlformats.org/officeDocument/2006/relationships/hyperlink" Target="https://campfin.dallascityhall.com/FinalReports/tec0000002245_20210423_165648.pdf" TargetMode="External"/><Relationship Id="rId5633" Type="http://schemas.openxmlformats.org/officeDocument/2006/relationships/hyperlink" Target="https://campfin.dallascityhall.com/FinalReports/tec0000002134_20210331_175059.pdf" TargetMode="External"/><Relationship Id="rId6964" Type="http://schemas.openxmlformats.org/officeDocument/2006/relationships/hyperlink" Target="https://campfin.dallascityhall.com/FinalReports/srp0000002417_20220118_134121.pdf" TargetMode="External"/><Relationship Id="rId443" Type="http://schemas.openxmlformats.org/officeDocument/2006/relationships/hyperlink" Target="https://campfin.dallascityhall.com/FinalReports/srp0000002287_20210528_165001.pdf" TargetMode="External"/><Relationship Id="rId4300" Type="http://schemas.openxmlformats.org/officeDocument/2006/relationships/hyperlink" Target="https://campfin.dallascityhall.com/FinalReports/tec0000002245_20210423_165648.pdf" TargetMode="External"/><Relationship Id="rId5634" Type="http://schemas.openxmlformats.org/officeDocument/2006/relationships/hyperlink" Target="https://campfin.dallascityhall.com/FinalReports/tec0000002134_20210331_175059.pdf" TargetMode="External"/><Relationship Id="rId6965" Type="http://schemas.openxmlformats.org/officeDocument/2006/relationships/hyperlink" Target="https://campfin.dallascityhall.com/FinalReports/srp0000002417_20220118_134121.pdf" TargetMode="External"/><Relationship Id="rId442" Type="http://schemas.openxmlformats.org/officeDocument/2006/relationships/hyperlink" Target="https://campfin.dallascityhall.com/FinalReports/srp0000002287_20210528_165001.pdf" TargetMode="External"/><Relationship Id="rId4303" Type="http://schemas.openxmlformats.org/officeDocument/2006/relationships/hyperlink" Target="https://campfin.dallascityhall.com/FinalReports/tec0000002245_20210423_165648.pdf" TargetMode="External"/><Relationship Id="rId5631" Type="http://schemas.openxmlformats.org/officeDocument/2006/relationships/hyperlink" Target="https://campfin.dallascityhall.com/FinalReports/tec0000002215_20210423_192557.pdf" TargetMode="External"/><Relationship Id="rId6962" Type="http://schemas.openxmlformats.org/officeDocument/2006/relationships/hyperlink" Target="https://campfin.dallascityhall.com/FinalReports/srp0000002417_20220118_134121.pdf" TargetMode="External"/><Relationship Id="rId441" Type="http://schemas.openxmlformats.org/officeDocument/2006/relationships/hyperlink" Target="https://campfin.dallascityhall.com/FinalReports/srp0000002287_20210528_165001.pdf" TargetMode="External"/><Relationship Id="rId4302" Type="http://schemas.openxmlformats.org/officeDocument/2006/relationships/hyperlink" Target="https://campfin.dallascityhall.com/FinalReports/tec0000002245_20210423_165648.pdf" TargetMode="External"/><Relationship Id="rId5632" Type="http://schemas.openxmlformats.org/officeDocument/2006/relationships/hyperlink" Target="https://campfin.dallascityhall.com/FinalReports/tec0000002215_20210423_192557.pdf" TargetMode="External"/><Relationship Id="rId6963" Type="http://schemas.openxmlformats.org/officeDocument/2006/relationships/hyperlink" Target="https://campfin.dallascityhall.com/FinalReports/srp0000002417_20220118_134121.pdf" TargetMode="External"/><Relationship Id="rId5626" Type="http://schemas.openxmlformats.org/officeDocument/2006/relationships/hyperlink" Target="https://campfin.dallascityhall.com/FinalReports/tec0000002134_20210331_175059.pdf" TargetMode="External"/><Relationship Id="rId6957" Type="http://schemas.openxmlformats.org/officeDocument/2006/relationships/hyperlink" Target="https://campfin.dallascityhall.com/FinalReports/srp0000002259_20210423_180601.pdf" TargetMode="External"/><Relationship Id="rId5627" Type="http://schemas.openxmlformats.org/officeDocument/2006/relationships/hyperlink" Target="https://campfin.dallascityhall.com/FinalReports/tec0000002215_20210423_192557.pdf" TargetMode="External"/><Relationship Id="rId6958" Type="http://schemas.openxmlformats.org/officeDocument/2006/relationships/hyperlink" Target="https://campfin.dallascityhall.com/FinalReports/srp0000002188_20210401_141243.pdf" TargetMode="External"/><Relationship Id="rId5624" Type="http://schemas.openxmlformats.org/officeDocument/2006/relationships/hyperlink" Target="https://campfin.dallascityhall.com/FinalReports/tec0000002134_20210331_175059.pdf" TargetMode="External"/><Relationship Id="rId6955" Type="http://schemas.openxmlformats.org/officeDocument/2006/relationships/hyperlink" Target="https://campfin.dallascityhall.com/FinalReports/srp0000002417_20220118_134121.pdf" TargetMode="External"/><Relationship Id="rId5625" Type="http://schemas.openxmlformats.org/officeDocument/2006/relationships/hyperlink" Target="https://campfin.dallascityhall.com/FinalReports/tec0000002215_20210423_192557.pdf" TargetMode="External"/><Relationship Id="rId6956" Type="http://schemas.openxmlformats.org/officeDocument/2006/relationships/hyperlink" Target="https://campfin.dallascityhall.com/FinalReports/srp0000002188_20210401_141243.pdf" TargetMode="External"/><Relationship Id="rId5628" Type="http://schemas.openxmlformats.org/officeDocument/2006/relationships/hyperlink" Target="https://campfin.dallascityhall.com/FinalReports/tec0000002215_20210423_192557.pdf" TargetMode="External"/><Relationship Id="rId6959" Type="http://schemas.openxmlformats.org/officeDocument/2006/relationships/hyperlink" Target="https://campfin.dallascityhall.com/FinalReports/srp0000002259_20210423_180601.pdf" TargetMode="External"/><Relationship Id="rId5629" Type="http://schemas.openxmlformats.org/officeDocument/2006/relationships/hyperlink" Target="https://campfin.dallascityhall.com/FinalReports/tec0000002215_20210423_192557.pdf" TargetMode="External"/><Relationship Id="rId437" Type="http://schemas.openxmlformats.org/officeDocument/2006/relationships/hyperlink" Target="https://campfin.dallascityhall.com/FinalReports/srp0000002287_20210528_165001.pdf" TargetMode="External"/><Relationship Id="rId436" Type="http://schemas.openxmlformats.org/officeDocument/2006/relationships/hyperlink" Target="https://campfin.dallascityhall.com/FinalReports/srp0000002287_20210528_165001.pdf" TargetMode="External"/><Relationship Id="rId435" Type="http://schemas.openxmlformats.org/officeDocument/2006/relationships/hyperlink" Target="https://campfin.dallascityhall.com/FinalReports/srp0000002287_20210528_165001.pdf" TargetMode="External"/><Relationship Id="rId434" Type="http://schemas.openxmlformats.org/officeDocument/2006/relationships/hyperlink" Target="https://campfin.dallascityhall.com/FinalReports/srp0000002287_20210528_165001.pdf" TargetMode="External"/><Relationship Id="rId439" Type="http://schemas.openxmlformats.org/officeDocument/2006/relationships/hyperlink" Target="https://campfin.dallascityhall.com/FinalReports/srp0000002287_20210528_165001.pdf" TargetMode="External"/><Relationship Id="rId438" Type="http://schemas.openxmlformats.org/officeDocument/2006/relationships/hyperlink" Target="https://campfin.dallascityhall.com/FinalReports/srp0000002287_20210528_165001.pdf" TargetMode="External"/><Relationship Id="rId6950" Type="http://schemas.openxmlformats.org/officeDocument/2006/relationships/hyperlink" Target="https://campfin.dallascityhall.com/FinalReports/srp0000002327_20210715_104247.pdf" TargetMode="External"/><Relationship Id="rId433" Type="http://schemas.openxmlformats.org/officeDocument/2006/relationships/hyperlink" Target="https://campfin.dallascityhall.com/FinalReports/srp0000002287_20210528_165001.pdf" TargetMode="External"/><Relationship Id="rId5622" Type="http://schemas.openxmlformats.org/officeDocument/2006/relationships/hyperlink" Target="https://campfin.dallascityhall.com/FinalReports/tec0000002134_20210331_175059.pdf" TargetMode="External"/><Relationship Id="rId6953" Type="http://schemas.openxmlformats.org/officeDocument/2006/relationships/hyperlink" Target="https://campfin.dallascityhall.com/FinalReports/srp0000002259_20210423_180601.pdf" TargetMode="External"/><Relationship Id="rId432" Type="http://schemas.openxmlformats.org/officeDocument/2006/relationships/hyperlink" Target="https://campfin.dallascityhall.com/FinalReports/srp0000002287_20210528_165001.pdf" TargetMode="External"/><Relationship Id="rId5623" Type="http://schemas.openxmlformats.org/officeDocument/2006/relationships/hyperlink" Target="https://campfin.dallascityhall.com/FinalReports/tec0000002215_20210423_192557.pdf" TargetMode="External"/><Relationship Id="rId6954" Type="http://schemas.openxmlformats.org/officeDocument/2006/relationships/hyperlink" Target="https://campfin.dallascityhall.com/FinalReports/srp0000002259_20210423_180601.pdf" TargetMode="External"/><Relationship Id="rId431" Type="http://schemas.openxmlformats.org/officeDocument/2006/relationships/hyperlink" Target="https://campfin.dallascityhall.com/FinalReports/srp0000002287_20210528_165001.pdf" TargetMode="External"/><Relationship Id="rId5620" Type="http://schemas.openxmlformats.org/officeDocument/2006/relationships/hyperlink" Target="https://campfin.dallascityhall.com/FinalReports/tec0000002134_20210331_175059.pdf" TargetMode="External"/><Relationship Id="rId6951" Type="http://schemas.openxmlformats.org/officeDocument/2006/relationships/hyperlink" Target="https://campfin.dallascityhall.com/FinalReports/srp0000002327_20210715_104247.pdf" TargetMode="External"/><Relationship Id="rId430" Type="http://schemas.openxmlformats.org/officeDocument/2006/relationships/hyperlink" Target="https://campfin.dallascityhall.com/FinalReports/srp0000002287_20210528_165001.pdf" TargetMode="External"/><Relationship Id="rId5621" Type="http://schemas.openxmlformats.org/officeDocument/2006/relationships/hyperlink" Target="https://campfin.dallascityhall.com/FinalReports/tec0000002134_20210331_175059.pdf" TargetMode="External"/><Relationship Id="rId6952" Type="http://schemas.openxmlformats.org/officeDocument/2006/relationships/hyperlink" Target="https://campfin.dallascityhall.com/FinalReports/srp0000002259_20210423_180601.pdf" TargetMode="External"/><Relationship Id="rId6108" Type="http://schemas.openxmlformats.org/officeDocument/2006/relationships/hyperlink" Target="https://campfin.dallascityhall.com/FinalReports/tec0000002134_20210331_175059.pdf" TargetMode="External"/><Relationship Id="rId6109" Type="http://schemas.openxmlformats.org/officeDocument/2006/relationships/hyperlink" Target="https://campfin.dallascityhall.com/FinalReports/tec0000002134_20210331_175059.pdf" TargetMode="External"/><Relationship Id="rId7439" Type="http://schemas.openxmlformats.org/officeDocument/2006/relationships/hyperlink" Target="https://campfin.dallascityhall.com/FinalReports/tec0000002276_20210528_082609.pdf" TargetMode="External"/><Relationship Id="rId7430" Type="http://schemas.openxmlformats.org/officeDocument/2006/relationships/hyperlink" Target="https://campfin.dallascityhall.com/FinalReports/tec0000002143_20210402_220139.pdf" TargetMode="External"/><Relationship Id="rId8761" Type="http://schemas.openxmlformats.org/officeDocument/2006/relationships/hyperlink" Target="https://campfin.dallascityhall.com/FinalReports/tec0000002251_20210423_143343.pdf" TargetMode="External"/><Relationship Id="rId8760" Type="http://schemas.openxmlformats.org/officeDocument/2006/relationships/hyperlink" Target="https://campfin.dallascityhall.com/FinalReports/tcc0000002155_20210401_160636.pdf" TargetMode="External"/><Relationship Id="rId6102" Type="http://schemas.openxmlformats.org/officeDocument/2006/relationships/hyperlink" Target="https://campfin.dallascityhall.com/FinalReports/tec0000002134_20210331_175059.pdf" TargetMode="External"/><Relationship Id="rId7434" Type="http://schemas.openxmlformats.org/officeDocument/2006/relationships/hyperlink" Target="https://campfin.dallascityhall.com/FinalReports/tec0000002213_20210423_005530.pdf" TargetMode="External"/><Relationship Id="rId8765" Type="http://schemas.openxmlformats.org/officeDocument/2006/relationships/hyperlink" Target="https://campfin.dallascityhall.com/FinalReports/tec0000002146_20210330_180256.pdf" TargetMode="External"/><Relationship Id="rId6103" Type="http://schemas.openxmlformats.org/officeDocument/2006/relationships/hyperlink" Target="https://campfin.dallascityhall.com/FinalReports/tec0000002134_20210331_175059.pdf" TargetMode="External"/><Relationship Id="rId7433" Type="http://schemas.openxmlformats.org/officeDocument/2006/relationships/hyperlink" Target="https://campfin.dallascityhall.com/FinalReports/tec0000002213_20210423_005530.pdf" TargetMode="External"/><Relationship Id="rId8764" Type="http://schemas.openxmlformats.org/officeDocument/2006/relationships/hyperlink" Target="https://campfin.dallascityhall.com/FinalReports/tec0000002251_20210423_143343.pdf" TargetMode="External"/><Relationship Id="rId6100" Type="http://schemas.openxmlformats.org/officeDocument/2006/relationships/hyperlink" Target="https://campfin.dallascityhall.com/FinalReports/tec0000002134_20210331_175059.pdf" TargetMode="External"/><Relationship Id="rId7432" Type="http://schemas.openxmlformats.org/officeDocument/2006/relationships/hyperlink" Target="https://campfin.dallascityhall.com/FinalReports/tec0000002213_20210423_005530.pdf" TargetMode="External"/><Relationship Id="rId8763" Type="http://schemas.openxmlformats.org/officeDocument/2006/relationships/hyperlink" Target="https://campfin.dallascityhall.com/FinalReports/tcc0000002155_20210401_160636.pdf" TargetMode="External"/><Relationship Id="rId6101" Type="http://schemas.openxmlformats.org/officeDocument/2006/relationships/hyperlink" Target="https://campfin.dallascityhall.com/FinalReports/tec0000002134_20210331_175059.pdf" TargetMode="External"/><Relationship Id="rId7431" Type="http://schemas.openxmlformats.org/officeDocument/2006/relationships/hyperlink" Target="https://campfin.dallascityhall.com/FinalReports/tec0000002143_20210402_220139.pdf" TargetMode="External"/><Relationship Id="rId8762" Type="http://schemas.openxmlformats.org/officeDocument/2006/relationships/hyperlink" Target="https://campfin.dallascityhall.com/FinalReports/rpt0000002334_20210715_110409.pdf" TargetMode="External"/><Relationship Id="rId6106" Type="http://schemas.openxmlformats.org/officeDocument/2006/relationships/hyperlink" Target="https://campfin.dallascityhall.com/FinalReports/tec0000002134_20210331_175059.pdf" TargetMode="External"/><Relationship Id="rId7438" Type="http://schemas.openxmlformats.org/officeDocument/2006/relationships/hyperlink" Target="https://campfin.dallascityhall.com/FinalReports/tec0000002276_20210528_082609.pdf" TargetMode="External"/><Relationship Id="rId8769" Type="http://schemas.openxmlformats.org/officeDocument/2006/relationships/hyperlink" Target="https://campfin.dallascityhall.com/FinalReports/tec0000002247_20210423_132232.pdf" TargetMode="External"/><Relationship Id="rId6107" Type="http://schemas.openxmlformats.org/officeDocument/2006/relationships/hyperlink" Target="https://campfin.dallascityhall.com/FinalReports/tec0000002134_20210331_175059.pdf" TargetMode="External"/><Relationship Id="rId7437" Type="http://schemas.openxmlformats.org/officeDocument/2006/relationships/hyperlink" Target="https://campfin.dallascityhall.com/FinalReports/tec0000002213_20210423_005530.pdf" TargetMode="External"/><Relationship Id="rId8768" Type="http://schemas.openxmlformats.org/officeDocument/2006/relationships/hyperlink" Target="https://campfin.dallascityhall.com/FinalReports/tec0000002247_20210423_132232.pdf" TargetMode="External"/><Relationship Id="rId6104" Type="http://schemas.openxmlformats.org/officeDocument/2006/relationships/hyperlink" Target="https://campfin.dallascityhall.com/FinalReports/tec0000002134_20210331_175059.pdf" TargetMode="External"/><Relationship Id="rId7436" Type="http://schemas.openxmlformats.org/officeDocument/2006/relationships/hyperlink" Target="https://campfin.dallascityhall.com/FinalReports/tec0000002213_20210423_005530.pdf" TargetMode="External"/><Relationship Id="rId8767" Type="http://schemas.openxmlformats.org/officeDocument/2006/relationships/hyperlink" Target="https://campfin.dallascityhall.com/FinalReports/tec0000002274_20210519_113027.pdf" TargetMode="External"/><Relationship Id="rId6105" Type="http://schemas.openxmlformats.org/officeDocument/2006/relationships/hyperlink" Target="https://campfin.dallascityhall.com/FinalReports/tec0000002134_20210331_175059.pdf" TargetMode="External"/><Relationship Id="rId7435" Type="http://schemas.openxmlformats.org/officeDocument/2006/relationships/hyperlink" Target="https://campfin.dallascityhall.com/FinalReports/tec0000002213_20210423_005530.pdf" TargetMode="External"/><Relationship Id="rId8766" Type="http://schemas.openxmlformats.org/officeDocument/2006/relationships/hyperlink" Target="https://campfin.dallascityhall.com/FinalReports/tec0000002247_20210423_132232.pdf" TargetMode="External"/><Relationship Id="rId7429" Type="http://schemas.openxmlformats.org/officeDocument/2006/relationships/hyperlink" Target="https://campfin.dallascityhall.com/FinalReports/tec0000002143_20210402_220139.pdf" TargetMode="External"/><Relationship Id="rId7428" Type="http://schemas.openxmlformats.org/officeDocument/2006/relationships/hyperlink" Target="https://campfin.dallascityhall.com/FinalReports/tec0000002143_20210402_220139.pdf" TargetMode="External"/><Relationship Id="rId8759" Type="http://schemas.openxmlformats.org/officeDocument/2006/relationships/hyperlink" Target="https://campfin.dallascityhall.com/FinalReports/rpt0000002334_20210715_110409.pdf" TargetMode="External"/><Relationship Id="rId8750" Type="http://schemas.openxmlformats.org/officeDocument/2006/relationships/hyperlink" Target="https://campfin.dallascityhall.com/FinalReports/tec0000002251_20210423_143343.pdf" TargetMode="External"/><Relationship Id="rId7423" Type="http://schemas.openxmlformats.org/officeDocument/2006/relationships/hyperlink" Target="https://campfin.dallascityhall.com/FinalReports/tec0000002143_20210402_220139.pdf" TargetMode="External"/><Relationship Id="rId8754" Type="http://schemas.openxmlformats.org/officeDocument/2006/relationships/hyperlink" Target="https://campfin.dallascityhall.com/FinalReports/tec0000002251_20210423_143343.pdf" TargetMode="External"/><Relationship Id="rId7422" Type="http://schemas.openxmlformats.org/officeDocument/2006/relationships/hyperlink" Target="https://campfin.dallascityhall.com/FinalReports/tec0000002143_20210402_220139.pdf" TargetMode="External"/><Relationship Id="rId8753" Type="http://schemas.openxmlformats.org/officeDocument/2006/relationships/hyperlink" Target="https://campfin.dallascityhall.com/FinalReports/tec0000002251_20210423_143343.pdf" TargetMode="External"/><Relationship Id="rId7421" Type="http://schemas.openxmlformats.org/officeDocument/2006/relationships/hyperlink" Target="https://campfin.dallascityhall.com/FinalReports/tec0000002143_20210402_220139.pdf" TargetMode="External"/><Relationship Id="rId8752" Type="http://schemas.openxmlformats.org/officeDocument/2006/relationships/hyperlink" Target="https://campfin.dallascityhall.com/FinalReports/tec0000002251_20210423_143343.pdf" TargetMode="External"/><Relationship Id="rId7420" Type="http://schemas.openxmlformats.org/officeDocument/2006/relationships/hyperlink" Target="https://campfin.dallascityhall.com/FinalReports/tec0000002143_20210402_220139.pdf" TargetMode="External"/><Relationship Id="rId8751" Type="http://schemas.openxmlformats.org/officeDocument/2006/relationships/hyperlink" Target="https://campfin.dallascityhall.com/FinalReports/tec0000002251_20210423_143343.pdf" TargetMode="External"/><Relationship Id="rId7427" Type="http://schemas.openxmlformats.org/officeDocument/2006/relationships/hyperlink" Target="https://campfin.dallascityhall.com/FinalReports/tcc0000002061_20210118_132944.pdf" TargetMode="External"/><Relationship Id="rId8758" Type="http://schemas.openxmlformats.org/officeDocument/2006/relationships/hyperlink" Target="https://campfin.dallascityhall.com/FinalReports/tec0000002251_20210423_143343.pdf" TargetMode="External"/><Relationship Id="rId7426" Type="http://schemas.openxmlformats.org/officeDocument/2006/relationships/hyperlink" Target="https://campfin.dallascityhall.com/FinalReports/tec0000002276_20210528_082609.pdf" TargetMode="External"/><Relationship Id="rId8757" Type="http://schemas.openxmlformats.org/officeDocument/2006/relationships/hyperlink" Target="https://campfin.dallascityhall.com/FinalReports/tec0000002251_20210423_143343.pdf" TargetMode="External"/><Relationship Id="rId7425" Type="http://schemas.openxmlformats.org/officeDocument/2006/relationships/hyperlink" Target="https://campfin.dallascityhall.com/FinalReports/tec0000002143_20210402_220139.pdf" TargetMode="External"/><Relationship Id="rId8756" Type="http://schemas.openxmlformats.org/officeDocument/2006/relationships/hyperlink" Target="https://campfin.dallascityhall.com/FinalReports/tec0000002251_20210423_143343.pdf" TargetMode="External"/><Relationship Id="rId7424" Type="http://schemas.openxmlformats.org/officeDocument/2006/relationships/hyperlink" Target="https://campfin.dallascityhall.com/FinalReports/tec0000002143_20210402_220139.pdf" TargetMode="External"/><Relationship Id="rId8755" Type="http://schemas.openxmlformats.org/officeDocument/2006/relationships/hyperlink" Target="https://campfin.dallascityhall.com/FinalReports/tec0000002251_20210423_143343.pdf" TargetMode="External"/><Relationship Id="rId6120" Type="http://schemas.openxmlformats.org/officeDocument/2006/relationships/hyperlink" Target="https://campfin.dallascityhall.com/FinalReports/tec0000002134_20210331_175059.pdf" TargetMode="External"/><Relationship Id="rId7452" Type="http://schemas.openxmlformats.org/officeDocument/2006/relationships/hyperlink" Target="https://campfin.dallascityhall.com/FinalReports/tec0000002276_20210528_082609.pdf" TargetMode="External"/><Relationship Id="rId8783" Type="http://schemas.openxmlformats.org/officeDocument/2006/relationships/hyperlink" Target="https://campfin.dallascityhall.com/FinalReports/tec0000002274_20210519_113027.pdf" TargetMode="External"/><Relationship Id="rId6121" Type="http://schemas.openxmlformats.org/officeDocument/2006/relationships/hyperlink" Target="https://campfin.dallascityhall.com/FinalReports/tec0000002134_20210331_175059.pdf" TargetMode="External"/><Relationship Id="rId7451" Type="http://schemas.openxmlformats.org/officeDocument/2006/relationships/hyperlink" Target="https://campfin.dallascityhall.com/FinalReports/srp0000002315_20210714_161957.pdf" TargetMode="External"/><Relationship Id="rId8782" Type="http://schemas.openxmlformats.org/officeDocument/2006/relationships/hyperlink" Target="https://campfin.dallascityhall.com/FinalReports/tec0000002274_20210519_113027.pdf" TargetMode="External"/><Relationship Id="rId7450" Type="http://schemas.openxmlformats.org/officeDocument/2006/relationships/hyperlink" Target="https://campfin.dallascityhall.com/FinalReports/tec0000002213_20210423_005530.pdf" TargetMode="External"/><Relationship Id="rId8781" Type="http://schemas.openxmlformats.org/officeDocument/2006/relationships/hyperlink" Target="https://campfin.dallascityhall.com/FinalReports/tec0000002247_20210423_132232.pdf" TargetMode="External"/><Relationship Id="rId8780" Type="http://schemas.openxmlformats.org/officeDocument/2006/relationships/hyperlink" Target="https://campfin.dallascityhall.com/FinalReports/tec0000002247_20210423_132232.pdf" TargetMode="External"/><Relationship Id="rId6124" Type="http://schemas.openxmlformats.org/officeDocument/2006/relationships/hyperlink" Target="https://campfin.dallascityhall.com/FinalReports/tec0000002134_20210331_175059.pdf" TargetMode="External"/><Relationship Id="rId7456" Type="http://schemas.openxmlformats.org/officeDocument/2006/relationships/hyperlink" Target="https://campfin.dallascityhall.com/FinalReports/tcc0000002061_20210118_132944.pdf" TargetMode="External"/><Relationship Id="rId8787" Type="http://schemas.openxmlformats.org/officeDocument/2006/relationships/hyperlink" Target="https://campfin.dallascityhall.com/FinalReports/tec0000002146_20210330_180256.pdf" TargetMode="External"/><Relationship Id="rId6125" Type="http://schemas.openxmlformats.org/officeDocument/2006/relationships/hyperlink" Target="https://campfin.dallascityhall.com/FinalReports/tec0000002134_20210331_175059.pdf" TargetMode="External"/><Relationship Id="rId7455" Type="http://schemas.openxmlformats.org/officeDocument/2006/relationships/hyperlink" Target="https://campfin.dallascityhall.com/FinalReports/tcc0000002061_20210118_132944.pdf" TargetMode="External"/><Relationship Id="rId8786" Type="http://schemas.openxmlformats.org/officeDocument/2006/relationships/hyperlink" Target="https://campfin.dallascityhall.com/FinalReports/tec0000002146_20210330_180256.pdf" TargetMode="External"/><Relationship Id="rId6122" Type="http://schemas.openxmlformats.org/officeDocument/2006/relationships/hyperlink" Target="https://campfin.dallascityhall.com/FinalReports/tec0000002134_20210331_175059.pdf" TargetMode="External"/><Relationship Id="rId7454" Type="http://schemas.openxmlformats.org/officeDocument/2006/relationships/hyperlink" Target="https://campfin.dallascityhall.com/FinalReports/tec0000002143_20210402_220139.pdf" TargetMode="External"/><Relationship Id="rId8785" Type="http://schemas.openxmlformats.org/officeDocument/2006/relationships/hyperlink" Target="https://campfin.dallascityhall.com/FinalReports/tec0000002146_20210330_180256.pdf" TargetMode="External"/><Relationship Id="rId6123" Type="http://schemas.openxmlformats.org/officeDocument/2006/relationships/hyperlink" Target="https://campfin.dallascityhall.com/FinalReports/tec0000002134_20210331_175059.pdf" TargetMode="External"/><Relationship Id="rId7453" Type="http://schemas.openxmlformats.org/officeDocument/2006/relationships/hyperlink" Target="https://campfin.dallascityhall.com/FinalReports/tec0000002143_20210402_220139.pdf" TargetMode="External"/><Relationship Id="rId8784" Type="http://schemas.openxmlformats.org/officeDocument/2006/relationships/hyperlink" Target="https://campfin.dallascityhall.com/FinalReports/tec0000002247_20210423_132232.pdf" TargetMode="External"/><Relationship Id="rId6128" Type="http://schemas.openxmlformats.org/officeDocument/2006/relationships/hyperlink" Target="https://campfin.dallascityhall.com/FinalReports/tec0000002134_20210331_175059.pdf" TargetMode="External"/><Relationship Id="rId6129" Type="http://schemas.openxmlformats.org/officeDocument/2006/relationships/hyperlink" Target="https://campfin.dallascityhall.com/FinalReports/tec0000002134_20210331_175059.pdf" TargetMode="External"/><Relationship Id="rId7459" Type="http://schemas.openxmlformats.org/officeDocument/2006/relationships/hyperlink" Target="https://campfin.dallascityhall.com/FinalReports/tcc0000002061_20210118_132944.pdf" TargetMode="External"/><Relationship Id="rId6126" Type="http://schemas.openxmlformats.org/officeDocument/2006/relationships/hyperlink" Target="https://campfin.dallascityhall.com/FinalReports/tec0000002134_20210331_175059.pdf" TargetMode="External"/><Relationship Id="rId7458" Type="http://schemas.openxmlformats.org/officeDocument/2006/relationships/hyperlink" Target="https://campfin.dallascityhall.com/FinalReports/tcc0000002061_20210118_132944.pdf" TargetMode="External"/><Relationship Id="rId8789" Type="http://schemas.openxmlformats.org/officeDocument/2006/relationships/hyperlink" Target="https://campfin.dallascityhall.com/FinalReports/tec0000002247_20210423_132232.pdf" TargetMode="External"/><Relationship Id="rId6127" Type="http://schemas.openxmlformats.org/officeDocument/2006/relationships/hyperlink" Target="https://campfin.dallascityhall.com/FinalReports/tec0000002134_20210331_175059.pdf" TargetMode="External"/><Relationship Id="rId7457" Type="http://schemas.openxmlformats.org/officeDocument/2006/relationships/hyperlink" Target="https://campfin.dallascityhall.com/FinalReports/tcc0000002061_20210118_132944.pdf" TargetMode="External"/><Relationship Id="rId8788" Type="http://schemas.openxmlformats.org/officeDocument/2006/relationships/hyperlink" Target="https://campfin.dallascityhall.com/FinalReports/tec0000002247_20210423_132232.pdf" TargetMode="External"/><Relationship Id="rId6119" Type="http://schemas.openxmlformats.org/officeDocument/2006/relationships/hyperlink" Target="https://campfin.dallascityhall.com/FinalReports/tec0000002134_20210331_175059.pdf" TargetMode="External"/><Relationship Id="rId7441" Type="http://schemas.openxmlformats.org/officeDocument/2006/relationships/hyperlink" Target="https://campfin.dallascityhall.com/FinalReports/tec0000002276_20210528_082609.pdf" TargetMode="External"/><Relationship Id="rId8772" Type="http://schemas.openxmlformats.org/officeDocument/2006/relationships/hyperlink" Target="https://campfin.dallascityhall.com/FinalReports/tec0000002146_20210330_180256.pdf" TargetMode="External"/><Relationship Id="rId6110" Type="http://schemas.openxmlformats.org/officeDocument/2006/relationships/hyperlink" Target="https://campfin.dallascityhall.com/FinalReports/tec0000002134_20210331_175059.pdf" TargetMode="External"/><Relationship Id="rId7440" Type="http://schemas.openxmlformats.org/officeDocument/2006/relationships/hyperlink" Target="https://campfin.dallascityhall.com/FinalReports/tec0000002276_20210528_082609.pdf" TargetMode="External"/><Relationship Id="rId8771" Type="http://schemas.openxmlformats.org/officeDocument/2006/relationships/hyperlink" Target="https://campfin.dallascityhall.com/FinalReports/tec0000002247_20210423_132232.pdf" TargetMode="External"/><Relationship Id="rId8770" Type="http://schemas.openxmlformats.org/officeDocument/2006/relationships/hyperlink" Target="https://campfin.dallascityhall.com/FinalReports/tec0000002274_20210519_113027.pdf" TargetMode="External"/><Relationship Id="rId6113" Type="http://schemas.openxmlformats.org/officeDocument/2006/relationships/hyperlink" Target="https://campfin.dallascityhall.com/FinalReports/tec0000002134_20210331_175059.pdf" TargetMode="External"/><Relationship Id="rId7445" Type="http://schemas.openxmlformats.org/officeDocument/2006/relationships/hyperlink" Target="https://campfin.dallascityhall.com/FinalReports/tec0000002276_20210528_082609.pdf" TargetMode="External"/><Relationship Id="rId8776" Type="http://schemas.openxmlformats.org/officeDocument/2006/relationships/hyperlink" Target="https://campfin.dallascityhall.com/FinalReports/tec0000002146_20210330_180256.pdf" TargetMode="External"/><Relationship Id="rId6114" Type="http://schemas.openxmlformats.org/officeDocument/2006/relationships/hyperlink" Target="https://campfin.dallascityhall.com/FinalReports/tec0000002134_20210331_175059.pdf" TargetMode="External"/><Relationship Id="rId7444" Type="http://schemas.openxmlformats.org/officeDocument/2006/relationships/hyperlink" Target="https://campfin.dallascityhall.com/FinalReports/tec0000002276_20210528_082609.pdf" TargetMode="External"/><Relationship Id="rId8775" Type="http://schemas.openxmlformats.org/officeDocument/2006/relationships/hyperlink" Target="https://campfin.dallascityhall.com/FinalReports/tec0000002247_20210423_132232.pdf" TargetMode="External"/><Relationship Id="rId6111" Type="http://schemas.openxmlformats.org/officeDocument/2006/relationships/hyperlink" Target="https://campfin.dallascityhall.com/FinalReports/tec0000002134_20210331_175059.pdf" TargetMode="External"/><Relationship Id="rId7443" Type="http://schemas.openxmlformats.org/officeDocument/2006/relationships/hyperlink" Target="https://campfin.dallascityhall.com/FinalReports/tec0000002276_20210528_082609.pdf" TargetMode="External"/><Relationship Id="rId8774" Type="http://schemas.openxmlformats.org/officeDocument/2006/relationships/hyperlink" Target="https://campfin.dallascityhall.com/FinalReports/tec0000002247_20210423_132232.pdf" TargetMode="External"/><Relationship Id="rId6112" Type="http://schemas.openxmlformats.org/officeDocument/2006/relationships/hyperlink" Target="https://campfin.dallascityhall.com/FinalReports/tec0000002134_20210331_175059.pdf" TargetMode="External"/><Relationship Id="rId7442" Type="http://schemas.openxmlformats.org/officeDocument/2006/relationships/hyperlink" Target="https://campfin.dallascityhall.com/FinalReports/tec0000002276_20210528_082609.pdf" TargetMode="External"/><Relationship Id="rId8773" Type="http://schemas.openxmlformats.org/officeDocument/2006/relationships/hyperlink" Target="https://campfin.dallascityhall.com/FinalReports/tec0000002247_20210423_132232.pdf" TargetMode="External"/><Relationship Id="rId6117" Type="http://schemas.openxmlformats.org/officeDocument/2006/relationships/hyperlink" Target="https://campfin.dallascityhall.com/FinalReports/tec0000002134_20210331_175059.pdf" TargetMode="External"/><Relationship Id="rId7449" Type="http://schemas.openxmlformats.org/officeDocument/2006/relationships/hyperlink" Target="https://campfin.dallascityhall.com/FinalReports/srp0000002315_20210714_161957.pdf" TargetMode="External"/><Relationship Id="rId6118" Type="http://schemas.openxmlformats.org/officeDocument/2006/relationships/hyperlink" Target="https://campfin.dallascityhall.com/FinalReports/tec0000002134_20210331_175059.pdf" TargetMode="External"/><Relationship Id="rId7448" Type="http://schemas.openxmlformats.org/officeDocument/2006/relationships/hyperlink" Target="https://campfin.dallascityhall.com/FinalReports/srp0000002315_20210714_161957.pdf" TargetMode="External"/><Relationship Id="rId8779" Type="http://schemas.openxmlformats.org/officeDocument/2006/relationships/hyperlink" Target="https://campfin.dallascityhall.com/FinalReports/tec0000002274_20210519_113027.pdf" TargetMode="External"/><Relationship Id="rId6115" Type="http://schemas.openxmlformats.org/officeDocument/2006/relationships/hyperlink" Target="https://campfin.dallascityhall.com/FinalReports/tec0000002134_20210331_175059.pdf" TargetMode="External"/><Relationship Id="rId7447" Type="http://schemas.openxmlformats.org/officeDocument/2006/relationships/hyperlink" Target="https://campfin.dallascityhall.com/FinalReports/srp0000002315_20210714_161957.pdf" TargetMode="External"/><Relationship Id="rId8778" Type="http://schemas.openxmlformats.org/officeDocument/2006/relationships/hyperlink" Target="https://campfin.dallascityhall.com/FinalReports/tec0000002274_20210519_113027.pdf" TargetMode="External"/><Relationship Id="rId6116" Type="http://schemas.openxmlformats.org/officeDocument/2006/relationships/hyperlink" Target="https://campfin.dallascityhall.com/FinalReports/tec0000002134_20210331_175059.pdf" TargetMode="External"/><Relationship Id="rId7446" Type="http://schemas.openxmlformats.org/officeDocument/2006/relationships/hyperlink" Target="https://campfin.dallascityhall.com/FinalReports/tec0000002276_20210528_082609.pdf" TargetMode="External"/><Relationship Id="rId8777" Type="http://schemas.openxmlformats.org/officeDocument/2006/relationships/hyperlink" Target="https://campfin.dallascityhall.com/FinalReports/tec0000002247_20210423_132232.pdf" TargetMode="External"/><Relationship Id="rId8729" Type="http://schemas.openxmlformats.org/officeDocument/2006/relationships/hyperlink" Target="https://campfin.dallascityhall.com/FinalReports/tcc0000002155_20210401_160636.pdf" TargetMode="External"/><Relationship Id="rId8728" Type="http://schemas.openxmlformats.org/officeDocument/2006/relationships/hyperlink" Target="https://campfin.dallascityhall.com/FinalReports/tcc0000002155_20210401_160636.pdf" TargetMode="External"/><Relationship Id="rId8727" Type="http://schemas.openxmlformats.org/officeDocument/2006/relationships/hyperlink" Target="https://campfin.dallascityhall.com/FinalReports/tcc0000002155_20210401_160636.pdf" TargetMode="External"/><Relationship Id="rId8726" Type="http://schemas.openxmlformats.org/officeDocument/2006/relationships/hyperlink" Target="https://campfin.dallascityhall.com/FinalReports/tcc0000002155_20210401_160636.pdf" TargetMode="External"/><Relationship Id="rId8721" Type="http://schemas.openxmlformats.org/officeDocument/2006/relationships/hyperlink" Target="https://campfin.dallascityhall.com/FinalReports/tec0000002251_20210423_143343.pdf" TargetMode="External"/><Relationship Id="rId8720" Type="http://schemas.openxmlformats.org/officeDocument/2006/relationships/hyperlink" Target="https://campfin.dallascityhall.com/FinalReports/tec0000002251_20210423_143343.pdf" TargetMode="External"/><Relationship Id="rId8725" Type="http://schemas.openxmlformats.org/officeDocument/2006/relationships/hyperlink" Target="https://campfin.dallascityhall.com/FinalReports/tec0000002251_20210423_143343.pdf" TargetMode="External"/><Relationship Id="rId8724" Type="http://schemas.openxmlformats.org/officeDocument/2006/relationships/hyperlink" Target="https://campfin.dallascityhall.com/FinalReports/tcc0000002155_20210401_160636.pdf" TargetMode="External"/><Relationship Id="rId8723" Type="http://schemas.openxmlformats.org/officeDocument/2006/relationships/hyperlink" Target="https://campfin.dallascityhall.com/FinalReports/tcc0000002155_20210401_160636.pdf" TargetMode="External"/><Relationship Id="rId8722" Type="http://schemas.openxmlformats.org/officeDocument/2006/relationships/hyperlink" Target="https://campfin.dallascityhall.com/FinalReports/tcc0000002155_20210401_160636.pdf" TargetMode="External"/><Relationship Id="rId8718" Type="http://schemas.openxmlformats.org/officeDocument/2006/relationships/hyperlink" Target="https://campfin.dallascityhall.com/FinalReports/tcc0000002155_20210401_160636.pdf" TargetMode="External"/><Relationship Id="rId8717" Type="http://schemas.openxmlformats.org/officeDocument/2006/relationships/hyperlink" Target="https://campfin.dallascityhall.com/FinalReports/tcc0000002155_20210401_160636.pdf" TargetMode="External"/><Relationship Id="rId8716" Type="http://schemas.openxmlformats.org/officeDocument/2006/relationships/hyperlink" Target="https://campfin.dallascityhall.com/FinalReports/tcc0000002155_20210401_160636.pdf" TargetMode="External"/><Relationship Id="rId8715" Type="http://schemas.openxmlformats.org/officeDocument/2006/relationships/hyperlink" Target="https://campfin.dallascityhall.com/FinalReports/tcc0000002155_20210401_160636.pdf" TargetMode="External"/><Relationship Id="rId8719" Type="http://schemas.openxmlformats.org/officeDocument/2006/relationships/hyperlink" Target="https://campfin.dallascityhall.com/FinalReports/tec0000002251_20210423_143343.pdf" TargetMode="External"/><Relationship Id="rId8710" Type="http://schemas.openxmlformats.org/officeDocument/2006/relationships/hyperlink" Target="https://campfin.dallascityhall.com/FinalReports/tcc0000002155_20210401_160636.pdf" TargetMode="External"/><Relationship Id="rId8714" Type="http://schemas.openxmlformats.org/officeDocument/2006/relationships/hyperlink" Target="https://campfin.dallascityhall.com/FinalReports/tcc0000002155_20210401_160636.pdf" TargetMode="External"/><Relationship Id="rId8713" Type="http://schemas.openxmlformats.org/officeDocument/2006/relationships/hyperlink" Target="https://campfin.dallascityhall.com/FinalReports/tcc0000002155_20210401_160636.pdf" TargetMode="External"/><Relationship Id="rId8712" Type="http://schemas.openxmlformats.org/officeDocument/2006/relationships/hyperlink" Target="https://campfin.dallascityhall.com/FinalReports/tcc0000002155_20210401_160636.pdf" TargetMode="External"/><Relationship Id="rId8711" Type="http://schemas.openxmlformats.org/officeDocument/2006/relationships/hyperlink" Target="https://campfin.dallascityhall.com/FinalReports/tcc0000002155_20210401_160636.pdf" TargetMode="External"/><Relationship Id="rId7419" Type="http://schemas.openxmlformats.org/officeDocument/2006/relationships/hyperlink" Target="https://campfin.dallascityhall.com/FinalReports/tec0000002143_20210402_220139.pdf" TargetMode="External"/><Relationship Id="rId7418" Type="http://schemas.openxmlformats.org/officeDocument/2006/relationships/hyperlink" Target="https://campfin.dallascityhall.com/FinalReports/tcc0000002061_20210118_132944.pdf" TargetMode="External"/><Relationship Id="rId8749" Type="http://schemas.openxmlformats.org/officeDocument/2006/relationships/hyperlink" Target="https://campfin.dallascityhall.com/FinalReports/tec0000002251_20210423_143343.pdf" TargetMode="External"/><Relationship Id="rId7417" Type="http://schemas.openxmlformats.org/officeDocument/2006/relationships/hyperlink" Target="https://campfin.dallascityhall.com/FinalReports/tcc0000002061_20210118_132944.pdf" TargetMode="External"/><Relationship Id="rId8748" Type="http://schemas.openxmlformats.org/officeDocument/2006/relationships/hyperlink" Target="https://campfin.dallascityhall.com/FinalReports/tec0000002251_20210423_143343.pdf" TargetMode="External"/><Relationship Id="rId7412" Type="http://schemas.openxmlformats.org/officeDocument/2006/relationships/hyperlink" Target="https://campfin.dallascityhall.com/FinalReports/tcc0000002061_20210118_132944.pdf" TargetMode="External"/><Relationship Id="rId8743" Type="http://schemas.openxmlformats.org/officeDocument/2006/relationships/hyperlink" Target="https://campfin.dallascityhall.com/FinalReports/tcc0000002155_20210401_160636.pdf" TargetMode="External"/><Relationship Id="rId7411" Type="http://schemas.openxmlformats.org/officeDocument/2006/relationships/hyperlink" Target="https://campfin.dallascityhall.com/FinalReports/srp0000002315_20210714_161957.pdf" TargetMode="External"/><Relationship Id="rId8742" Type="http://schemas.openxmlformats.org/officeDocument/2006/relationships/hyperlink" Target="https://campfin.dallascityhall.com/FinalReports/tcc0000002155_20210401_160636.pdf" TargetMode="External"/><Relationship Id="rId7410" Type="http://schemas.openxmlformats.org/officeDocument/2006/relationships/hyperlink" Target="https://campfin.dallascityhall.com/FinalReports/tec0000002276_20210528_082609.pdf" TargetMode="External"/><Relationship Id="rId8741" Type="http://schemas.openxmlformats.org/officeDocument/2006/relationships/hyperlink" Target="https://campfin.dallascityhall.com/FinalReports/tcc0000002155_20210401_160636.pdf" TargetMode="External"/><Relationship Id="rId8740" Type="http://schemas.openxmlformats.org/officeDocument/2006/relationships/hyperlink" Target="https://campfin.dallascityhall.com/FinalReports/tcc0000002155_20210401_160636.pdf" TargetMode="External"/><Relationship Id="rId7416" Type="http://schemas.openxmlformats.org/officeDocument/2006/relationships/hyperlink" Target="https://campfin.dallascityhall.com/FinalReports/tcc0000002061_20210118_132944.pdf" TargetMode="External"/><Relationship Id="rId8747" Type="http://schemas.openxmlformats.org/officeDocument/2006/relationships/hyperlink" Target="https://campfin.dallascityhall.com/FinalReports/tec0000002251_20210423_143343.pdf" TargetMode="External"/><Relationship Id="rId7415" Type="http://schemas.openxmlformats.org/officeDocument/2006/relationships/hyperlink" Target="https://campfin.dallascityhall.com/FinalReports/tcc0000002061_20210118_132944.pdf" TargetMode="External"/><Relationship Id="rId8746" Type="http://schemas.openxmlformats.org/officeDocument/2006/relationships/hyperlink" Target="https://campfin.dallascityhall.com/FinalReports/tec0000002251_20210423_143343.pdf" TargetMode="External"/><Relationship Id="rId7414" Type="http://schemas.openxmlformats.org/officeDocument/2006/relationships/hyperlink" Target="https://campfin.dallascityhall.com/FinalReports/tcc0000002061_20210118_132944.pdf" TargetMode="External"/><Relationship Id="rId8745" Type="http://schemas.openxmlformats.org/officeDocument/2006/relationships/hyperlink" Target="https://campfin.dallascityhall.com/FinalReports/tec0000002251_20210423_143343.pdf" TargetMode="External"/><Relationship Id="rId7413" Type="http://schemas.openxmlformats.org/officeDocument/2006/relationships/hyperlink" Target="https://campfin.dallascityhall.com/FinalReports/srp0000002315_20210714_161957.pdf" TargetMode="External"/><Relationship Id="rId8744" Type="http://schemas.openxmlformats.org/officeDocument/2006/relationships/hyperlink" Target="https://campfin.dallascityhall.com/FinalReports/tcc0000002155_20210401_160636.pdf" TargetMode="External"/><Relationship Id="rId7409" Type="http://schemas.openxmlformats.org/officeDocument/2006/relationships/hyperlink" Target="https://campfin.dallascityhall.com/FinalReports/tec0000002213_20210423_005530.pdf" TargetMode="External"/><Relationship Id="rId7408" Type="http://schemas.openxmlformats.org/officeDocument/2006/relationships/hyperlink" Target="https://campfin.dallascityhall.com/FinalReports/tec0000002213_20210423_005530.pdf" TargetMode="External"/><Relationship Id="rId8739" Type="http://schemas.openxmlformats.org/officeDocument/2006/relationships/hyperlink" Target="https://campfin.dallascityhall.com/FinalReports/tcc0000002155_20210401_160636.pdf" TargetMode="External"/><Relationship Id="rId7407" Type="http://schemas.openxmlformats.org/officeDocument/2006/relationships/hyperlink" Target="https://campfin.dallascityhall.com/FinalReports/tec0000002213_20210423_005530.pdf" TargetMode="External"/><Relationship Id="rId8738" Type="http://schemas.openxmlformats.org/officeDocument/2006/relationships/hyperlink" Target="https://campfin.dallascityhall.com/FinalReports/tcc0000002155_20210401_160636.pdf" TargetMode="External"/><Relationship Id="rId7406" Type="http://schemas.openxmlformats.org/officeDocument/2006/relationships/hyperlink" Target="https://campfin.dallascityhall.com/FinalReports/tec0000002143_20210402_220139.pdf" TargetMode="External"/><Relationship Id="rId8737" Type="http://schemas.openxmlformats.org/officeDocument/2006/relationships/hyperlink" Target="https://campfin.dallascityhall.com/FinalReports/tcc0000002155_20210401_160636.pdf" TargetMode="External"/><Relationship Id="rId7401" Type="http://schemas.openxmlformats.org/officeDocument/2006/relationships/hyperlink" Target="https://campfin.dallascityhall.com/FinalReports/tcc0000002061_20210118_132944.pdf" TargetMode="External"/><Relationship Id="rId8732" Type="http://schemas.openxmlformats.org/officeDocument/2006/relationships/hyperlink" Target="https://campfin.dallascityhall.com/FinalReports/tcc0000002155_20210401_160636.pdf" TargetMode="External"/><Relationship Id="rId7400" Type="http://schemas.openxmlformats.org/officeDocument/2006/relationships/hyperlink" Target="https://campfin.dallascityhall.com/FinalReports/tec0000002143_20210402_220139.pdf" TargetMode="External"/><Relationship Id="rId8731" Type="http://schemas.openxmlformats.org/officeDocument/2006/relationships/hyperlink" Target="https://campfin.dallascityhall.com/FinalReports/tcc0000002155_20210401_160636.pdf" TargetMode="External"/><Relationship Id="rId8730" Type="http://schemas.openxmlformats.org/officeDocument/2006/relationships/hyperlink" Target="https://campfin.dallascityhall.com/FinalReports/tcc0000002155_20210401_160636.pdf" TargetMode="External"/><Relationship Id="rId7405" Type="http://schemas.openxmlformats.org/officeDocument/2006/relationships/hyperlink" Target="https://campfin.dallascityhall.com/FinalReports/tec0000002143_20210402_220139.pdf" TargetMode="External"/><Relationship Id="rId8736" Type="http://schemas.openxmlformats.org/officeDocument/2006/relationships/hyperlink" Target="https://campfin.dallascityhall.com/FinalReports/tcc0000002155_20210401_160636.pdf" TargetMode="External"/><Relationship Id="rId7404" Type="http://schemas.openxmlformats.org/officeDocument/2006/relationships/hyperlink" Target="https://campfin.dallascityhall.com/FinalReports/tec0000002143_20210402_220139.pdf" TargetMode="External"/><Relationship Id="rId8735" Type="http://schemas.openxmlformats.org/officeDocument/2006/relationships/hyperlink" Target="https://campfin.dallascityhall.com/FinalReports/tcc0000002155_20210401_160636.pdf" TargetMode="External"/><Relationship Id="rId7403" Type="http://schemas.openxmlformats.org/officeDocument/2006/relationships/hyperlink" Target="https://campfin.dallascityhall.com/FinalReports/tec0000002143_20210402_220139.pdf" TargetMode="External"/><Relationship Id="rId8734" Type="http://schemas.openxmlformats.org/officeDocument/2006/relationships/hyperlink" Target="https://campfin.dallascityhall.com/FinalReports/tcc0000002155_20210401_160636.pdf" TargetMode="External"/><Relationship Id="rId7402" Type="http://schemas.openxmlformats.org/officeDocument/2006/relationships/hyperlink" Target="https://campfin.dallascityhall.com/FinalReports/tec0000002143_20210402_220139.pdf" TargetMode="External"/><Relationship Id="rId8733" Type="http://schemas.openxmlformats.org/officeDocument/2006/relationships/hyperlink" Target="https://campfin.dallascityhall.com/FinalReports/tcc0000002155_20210401_160636.pdf" TargetMode="External"/><Relationship Id="rId6190" Type="http://schemas.openxmlformats.org/officeDocument/2006/relationships/hyperlink" Target="https://campfin.dallascityhall.com/FinalReports/tec0000002215_20210423_192557.pdf" TargetMode="External"/><Relationship Id="rId6182" Type="http://schemas.openxmlformats.org/officeDocument/2006/relationships/hyperlink" Target="https://campfin.dallascityhall.com/FinalReports/tec0000002215_20210423_192557.pdf" TargetMode="External"/><Relationship Id="rId6183" Type="http://schemas.openxmlformats.org/officeDocument/2006/relationships/hyperlink" Target="https://campfin.dallascityhall.com/FinalReports/tec0000002215_20210423_192557.pdf" TargetMode="External"/><Relationship Id="rId6180" Type="http://schemas.openxmlformats.org/officeDocument/2006/relationships/hyperlink" Target="https://campfin.dallascityhall.com/FinalReports/tec0000002215_20210423_192557.pdf" TargetMode="External"/><Relationship Id="rId6181" Type="http://schemas.openxmlformats.org/officeDocument/2006/relationships/hyperlink" Target="https://campfin.dallascityhall.com/FinalReports/tec0000002215_20210423_192557.pdf" TargetMode="External"/><Relationship Id="rId6186" Type="http://schemas.openxmlformats.org/officeDocument/2006/relationships/hyperlink" Target="https://campfin.dallascityhall.com/FinalReports/tec0000002215_20210423_192557.pdf" TargetMode="External"/><Relationship Id="rId6187" Type="http://schemas.openxmlformats.org/officeDocument/2006/relationships/hyperlink" Target="https://campfin.dallascityhall.com/FinalReports/tec0000002215_20210423_192557.pdf" TargetMode="External"/><Relationship Id="rId6184" Type="http://schemas.openxmlformats.org/officeDocument/2006/relationships/hyperlink" Target="https://campfin.dallascityhall.com/FinalReports/tec0000002215_20210423_192557.pdf" TargetMode="External"/><Relationship Id="rId6185" Type="http://schemas.openxmlformats.org/officeDocument/2006/relationships/hyperlink" Target="https://campfin.dallascityhall.com/FinalReports/tec0000002215_20210423_192557.pdf" TargetMode="External"/><Relationship Id="rId6188" Type="http://schemas.openxmlformats.org/officeDocument/2006/relationships/hyperlink" Target="https://campfin.dallascityhall.com/FinalReports/tec0000002215_20210423_192557.pdf" TargetMode="External"/><Relationship Id="rId6189" Type="http://schemas.openxmlformats.org/officeDocument/2006/relationships/hyperlink" Target="https://campfin.dallascityhall.com/FinalReports/tec0000002215_20210423_192557.pdf" TargetMode="External"/><Relationship Id="rId6171" Type="http://schemas.openxmlformats.org/officeDocument/2006/relationships/hyperlink" Target="https://campfin.dallascityhall.com/FinalReports/tec0000002134_20210331_175059.pdf" TargetMode="External"/><Relationship Id="rId6172" Type="http://schemas.openxmlformats.org/officeDocument/2006/relationships/hyperlink" Target="https://campfin.dallascityhall.com/FinalReports/tec0000002134_20210331_175059.pdf" TargetMode="External"/><Relationship Id="rId6170" Type="http://schemas.openxmlformats.org/officeDocument/2006/relationships/hyperlink" Target="https://campfin.dallascityhall.com/FinalReports/tec0000002134_20210331_175059.pdf" TargetMode="External"/><Relationship Id="rId6175" Type="http://schemas.openxmlformats.org/officeDocument/2006/relationships/hyperlink" Target="https://campfin.dallascityhall.com/FinalReports/tec0000002134_20210331_175059.pdf" TargetMode="External"/><Relationship Id="rId6176" Type="http://schemas.openxmlformats.org/officeDocument/2006/relationships/hyperlink" Target="https://campfin.dallascityhall.com/FinalReports/tec0000002134_20210331_175059.pdf" TargetMode="External"/><Relationship Id="rId6173" Type="http://schemas.openxmlformats.org/officeDocument/2006/relationships/hyperlink" Target="https://campfin.dallascityhall.com/FinalReports/tec0000002134_20210331_175059.pdf" TargetMode="External"/><Relationship Id="rId6174" Type="http://schemas.openxmlformats.org/officeDocument/2006/relationships/hyperlink" Target="https://campfin.dallascityhall.com/FinalReports/tec0000002134_20210331_175059.pdf" TargetMode="External"/><Relationship Id="rId6179" Type="http://schemas.openxmlformats.org/officeDocument/2006/relationships/hyperlink" Target="https://campfin.dallascityhall.com/FinalReports/tec0000002134_20210331_175059.pdf" TargetMode="External"/><Relationship Id="rId6177" Type="http://schemas.openxmlformats.org/officeDocument/2006/relationships/hyperlink" Target="https://campfin.dallascityhall.com/FinalReports/tec0000002134_20210331_175059.pdf" TargetMode="External"/><Relationship Id="rId6178" Type="http://schemas.openxmlformats.org/officeDocument/2006/relationships/hyperlink" Target="https://campfin.dallascityhall.com/FinalReports/tec0000002134_20210331_175059.pdf" TargetMode="External"/><Relationship Id="rId808" Type="http://schemas.openxmlformats.org/officeDocument/2006/relationships/hyperlink" Target="https://campfin.dallascityhall.com/FinalReports/tec0000002286_20210528_175215.pdf" TargetMode="External"/><Relationship Id="rId807" Type="http://schemas.openxmlformats.org/officeDocument/2006/relationships/hyperlink" Target="https://campfin.dallascityhall.com/FinalReports/tcc0000002186_20210423_170447.pdf" TargetMode="External"/><Relationship Id="rId806" Type="http://schemas.openxmlformats.org/officeDocument/2006/relationships/hyperlink" Target="https://campfin.dallascityhall.com/FinalReports/tcc0000002186_20210423_170447.pdf" TargetMode="External"/><Relationship Id="rId805" Type="http://schemas.openxmlformats.org/officeDocument/2006/relationships/hyperlink" Target="https://campfin.dallascityhall.com/FinalReports/tec0000002286_20210528_175215.pdf" TargetMode="External"/><Relationship Id="rId809" Type="http://schemas.openxmlformats.org/officeDocument/2006/relationships/hyperlink" Target="https://campfin.dallascityhall.com/FinalReports/tcc0000002186_20210423_170447.pdf" TargetMode="External"/><Relationship Id="rId800" Type="http://schemas.openxmlformats.org/officeDocument/2006/relationships/hyperlink" Target="https://campfin.dallascityhall.com/FinalReports/tec0000002286_20210528_175215.pdf" TargetMode="External"/><Relationship Id="rId804" Type="http://schemas.openxmlformats.org/officeDocument/2006/relationships/hyperlink" Target="https://campfin.dallascityhall.com/FinalReports/tec0000002286_20210528_175215.pdf" TargetMode="External"/><Relationship Id="rId803" Type="http://schemas.openxmlformats.org/officeDocument/2006/relationships/hyperlink" Target="https://campfin.dallascityhall.com/FinalReports/tec0000002286_20210528_175215.pdf" TargetMode="External"/><Relationship Id="rId802" Type="http://schemas.openxmlformats.org/officeDocument/2006/relationships/hyperlink" Target="https://campfin.dallascityhall.com/FinalReports/tec0000002286_20210528_175215.pdf" TargetMode="External"/><Relationship Id="rId801" Type="http://schemas.openxmlformats.org/officeDocument/2006/relationships/hyperlink" Target="https://campfin.dallascityhall.com/FinalReports/tec0000002286_20210528_175215.pdf" TargetMode="External"/><Relationship Id="rId6193" Type="http://schemas.openxmlformats.org/officeDocument/2006/relationships/hyperlink" Target="https://campfin.dallascityhall.com/FinalReports/tec0000002215_20210423_192557.pdf" TargetMode="External"/><Relationship Id="rId6194" Type="http://schemas.openxmlformats.org/officeDocument/2006/relationships/hyperlink" Target="https://campfin.dallascityhall.com/FinalReports/tec0000002215_20210423_192557.pdf" TargetMode="External"/><Relationship Id="rId6191" Type="http://schemas.openxmlformats.org/officeDocument/2006/relationships/hyperlink" Target="https://campfin.dallascityhall.com/FinalReports/tec0000002215_20210423_192557.pdf" TargetMode="External"/><Relationship Id="rId6192" Type="http://schemas.openxmlformats.org/officeDocument/2006/relationships/hyperlink" Target="https://campfin.dallascityhall.com/FinalReports/tec0000002215_20210423_192557.pdf" TargetMode="External"/><Relationship Id="rId6197" Type="http://schemas.openxmlformats.org/officeDocument/2006/relationships/hyperlink" Target="https://campfin.dallascityhall.com/FinalReports/tec0000002215_20210423_192557.pdf" TargetMode="External"/><Relationship Id="rId6198" Type="http://schemas.openxmlformats.org/officeDocument/2006/relationships/hyperlink" Target="https://campfin.dallascityhall.com/FinalReports/tec0000002215_20210423_192557.pdf" TargetMode="External"/><Relationship Id="rId6195" Type="http://schemas.openxmlformats.org/officeDocument/2006/relationships/hyperlink" Target="https://campfin.dallascityhall.com/FinalReports/tec0000002215_20210423_192557.pdf" TargetMode="External"/><Relationship Id="rId6196" Type="http://schemas.openxmlformats.org/officeDocument/2006/relationships/hyperlink" Target="https://campfin.dallascityhall.com/FinalReports/tec0000002215_20210423_192557.pdf" TargetMode="External"/><Relationship Id="rId6199" Type="http://schemas.openxmlformats.org/officeDocument/2006/relationships/hyperlink" Target="https://campfin.dallascityhall.com/FinalReports/tec0000002215_20210423_192557.pdf" TargetMode="External"/><Relationship Id="rId7470" Type="http://schemas.openxmlformats.org/officeDocument/2006/relationships/hyperlink" Target="https://campfin.dallascityhall.com/FinalReports/tcc0000002061_20210118_132944.pdf" TargetMode="External"/><Relationship Id="rId6142" Type="http://schemas.openxmlformats.org/officeDocument/2006/relationships/hyperlink" Target="https://campfin.dallascityhall.com/FinalReports/tec0000002134_20210331_175059.pdf" TargetMode="External"/><Relationship Id="rId7474" Type="http://schemas.openxmlformats.org/officeDocument/2006/relationships/hyperlink" Target="https://campfin.dallascityhall.com/FinalReports/tcc0000002061_20210118_132944.pdf" TargetMode="External"/><Relationship Id="rId6143" Type="http://schemas.openxmlformats.org/officeDocument/2006/relationships/hyperlink" Target="https://campfin.dallascityhall.com/FinalReports/tec0000002134_20210331_175059.pdf" TargetMode="External"/><Relationship Id="rId7473" Type="http://schemas.openxmlformats.org/officeDocument/2006/relationships/hyperlink" Target="https://campfin.dallascityhall.com/FinalReports/tcc0000002061_20210118_132944.pdf" TargetMode="External"/><Relationship Id="rId6140" Type="http://schemas.openxmlformats.org/officeDocument/2006/relationships/hyperlink" Target="https://campfin.dallascityhall.com/FinalReports/tec0000002134_20210331_175059.pdf" TargetMode="External"/><Relationship Id="rId7472" Type="http://schemas.openxmlformats.org/officeDocument/2006/relationships/hyperlink" Target="https://campfin.dallascityhall.com/FinalReports/tcc0000002061_20210118_132944.pdf" TargetMode="External"/><Relationship Id="rId6141" Type="http://schemas.openxmlformats.org/officeDocument/2006/relationships/hyperlink" Target="https://campfin.dallascityhall.com/FinalReports/tec0000002134_20210331_175059.pdf" TargetMode="External"/><Relationship Id="rId7471" Type="http://schemas.openxmlformats.org/officeDocument/2006/relationships/hyperlink" Target="https://campfin.dallascityhall.com/FinalReports/tcc0000002061_20210118_132944.pdf" TargetMode="External"/><Relationship Id="rId6146" Type="http://schemas.openxmlformats.org/officeDocument/2006/relationships/hyperlink" Target="https://campfin.dallascityhall.com/FinalReports/tec0000002134_20210331_175059.pdf" TargetMode="External"/><Relationship Id="rId7478" Type="http://schemas.openxmlformats.org/officeDocument/2006/relationships/hyperlink" Target="https://campfin.dallascityhall.com/FinalReports/tcc0000002061_20210118_132944.pdf" TargetMode="External"/><Relationship Id="rId6147" Type="http://schemas.openxmlformats.org/officeDocument/2006/relationships/hyperlink" Target="https://campfin.dallascityhall.com/FinalReports/tec0000002134_20210331_175059.pdf" TargetMode="External"/><Relationship Id="rId7477" Type="http://schemas.openxmlformats.org/officeDocument/2006/relationships/hyperlink" Target="https://campfin.dallascityhall.com/FinalReports/tcc0000002061_20210118_132944.pdf" TargetMode="External"/><Relationship Id="rId6144" Type="http://schemas.openxmlformats.org/officeDocument/2006/relationships/hyperlink" Target="https://campfin.dallascityhall.com/FinalReports/tec0000002134_20210331_175059.pdf" TargetMode="External"/><Relationship Id="rId7476" Type="http://schemas.openxmlformats.org/officeDocument/2006/relationships/hyperlink" Target="https://campfin.dallascityhall.com/FinalReports/tcc0000002061_20210118_132944.pdf" TargetMode="External"/><Relationship Id="rId6145" Type="http://schemas.openxmlformats.org/officeDocument/2006/relationships/hyperlink" Target="https://campfin.dallascityhall.com/FinalReports/tec0000002134_20210331_175059.pdf" TargetMode="External"/><Relationship Id="rId7475" Type="http://schemas.openxmlformats.org/officeDocument/2006/relationships/hyperlink" Target="https://campfin.dallascityhall.com/FinalReports/tcc0000002061_20210118_132944.pdf" TargetMode="External"/><Relationship Id="rId6148" Type="http://schemas.openxmlformats.org/officeDocument/2006/relationships/hyperlink" Target="https://campfin.dallascityhall.com/FinalReports/tec0000002134_20210331_175059.pdf" TargetMode="External"/><Relationship Id="rId6149" Type="http://schemas.openxmlformats.org/officeDocument/2006/relationships/hyperlink" Target="https://campfin.dallascityhall.com/FinalReports/tec0000002134_20210331_175059.pdf" TargetMode="External"/><Relationship Id="rId7479" Type="http://schemas.openxmlformats.org/officeDocument/2006/relationships/hyperlink" Target="https://campfin.dallascityhall.com/FinalReports/tcc0000002061_20210118_132944.pdf" TargetMode="External"/><Relationship Id="rId8790" Type="http://schemas.openxmlformats.org/officeDocument/2006/relationships/hyperlink" Target="https://campfin.dallascityhall.com/FinalReports/tec0000002247_20210423_132232.pdf" TargetMode="External"/><Relationship Id="rId6131" Type="http://schemas.openxmlformats.org/officeDocument/2006/relationships/hyperlink" Target="https://campfin.dallascityhall.com/FinalReports/tec0000002134_20210331_175059.pdf" TargetMode="External"/><Relationship Id="rId7463" Type="http://schemas.openxmlformats.org/officeDocument/2006/relationships/hyperlink" Target="https://campfin.dallascityhall.com/FinalReports/tcc0000002061_20210118_132944.pdf" TargetMode="External"/><Relationship Id="rId8794" Type="http://schemas.openxmlformats.org/officeDocument/2006/relationships/hyperlink" Target="https://campfin.dallascityhall.com/FinalReports/tec0000002247_20210423_132232.pdf" TargetMode="External"/><Relationship Id="rId6132" Type="http://schemas.openxmlformats.org/officeDocument/2006/relationships/hyperlink" Target="https://campfin.dallascityhall.com/FinalReports/tec0000002134_20210331_175059.pdf" TargetMode="External"/><Relationship Id="rId7462" Type="http://schemas.openxmlformats.org/officeDocument/2006/relationships/hyperlink" Target="https://campfin.dallascityhall.com/FinalReports/tcc0000002061_20210118_132944.pdf" TargetMode="External"/><Relationship Id="rId8793" Type="http://schemas.openxmlformats.org/officeDocument/2006/relationships/hyperlink" Target="https://campfin.dallascityhall.com/FinalReports/tec0000002146_20210330_180256.pdf" TargetMode="External"/><Relationship Id="rId7461" Type="http://schemas.openxmlformats.org/officeDocument/2006/relationships/hyperlink" Target="https://campfin.dallascityhall.com/FinalReports/tcc0000002061_20210118_132944.pdf" TargetMode="External"/><Relationship Id="rId8792" Type="http://schemas.openxmlformats.org/officeDocument/2006/relationships/hyperlink" Target="https://campfin.dallascityhall.com/FinalReports/tec0000002146_20210330_180256.pdf" TargetMode="External"/><Relationship Id="rId6130" Type="http://schemas.openxmlformats.org/officeDocument/2006/relationships/hyperlink" Target="https://campfin.dallascityhall.com/FinalReports/tec0000002134_20210331_175059.pdf" TargetMode="External"/><Relationship Id="rId7460" Type="http://schemas.openxmlformats.org/officeDocument/2006/relationships/hyperlink" Target="https://campfin.dallascityhall.com/FinalReports/tcc0000002061_20210118_132944.pdf" TargetMode="External"/><Relationship Id="rId8791" Type="http://schemas.openxmlformats.org/officeDocument/2006/relationships/hyperlink" Target="https://campfin.dallascityhall.com/FinalReports/tec0000002247_20210423_132232.pdf" TargetMode="External"/><Relationship Id="rId6135" Type="http://schemas.openxmlformats.org/officeDocument/2006/relationships/hyperlink" Target="https://campfin.dallascityhall.com/FinalReports/tec0000002134_20210331_175059.pdf" TargetMode="External"/><Relationship Id="rId7467" Type="http://schemas.openxmlformats.org/officeDocument/2006/relationships/hyperlink" Target="https://campfin.dallascityhall.com/FinalReports/tcc0000002061_20210118_132944.pdf" TargetMode="External"/><Relationship Id="rId8798" Type="http://schemas.openxmlformats.org/officeDocument/2006/relationships/hyperlink" Target="https://campfin.dallascityhall.com/FinalReports/tec0000002146_20210330_180256.pdf" TargetMode="External"/><Relationship Id="rId6136" Type="http://schemas.openxmlformats.org/officeDocument/2006/relationships/hyperlink" Target="https://campfin.dallascityhall.com/FinalReports/tec0000002134_20210331_175059.pdf" TargetMode="External"/><Relationship Id="rId7466" Type="http://schemas.openxmlformats.org/officeDocument/2006/relationships/hyperlink" Target="https://campfin.dallascityhall.com/FinalReports/tcc0000002061_20210118_132944.pdf" TargetMode="External"/><Relationship Id="rId8797" Type="http://schemas.openxmlformats.org/officeDocument/2006/relationships/hyperlink" Target="https://campfin.dallascityhall.com/FinalReports/tec0000002247_20210423_132232.pdf" TargetMode="External"/><Relationship Id="rId6133" Type="http://schemas.openxmlformats.org/officeDocument/2006/relationships/hyperlink" Target="https://campfin.dallascityhall.com/FinalReports/tec0000002134_20210331_175059.pdf" TargetMode="External"/><Relationship Id="rId7465" Type="http://schemas.openxmlformats.org/officeDocument/2006/relationships/hyperlink" Target="https://campfin.dallascityhall.com/FinalReports/tcc0000002061_20210118_132944.pdf" TargetMode="External"/><Relationship Id="rId8796" Type="http://schemas.openxmlformats.org/officeDocument/2006/relationships/hyperlink" Target="https://campfin.dallascityhall.com/FinalReports/tec0000002247_20210423_132232.pdf" TargetMode="External"/><Relationship Id="rId6134" Type="http://schemas.openxmlformats.org/officeDocument/2006/relationships/hyperlink" Target="https://campfin.dallascityhall.com/FinalReports/tec0000002134_20210331_175059.pdf" TargetMode="External"/><Relationship Id="rId7464" Type="http://schemas.openxmlformats.org/officeDocument/2006/relationships/hyperlink" Target="https://campfin.dallascityhall.com/FinalReports/tcc0000002061_20210118_132944.pdf" TargetMode="External"/><Relationship Id="rId8795" Type="http://schemas.openxmlformats.org/officeDocument/2006/relationships/hyperlink" Target="https://campfin.dallascityhall.com/FinalReports/tec0000002146_20210330_180256.pdf" TargetMode="External"/><Relationship Id="rId6139" Type="http://schemas.openxmlformats.org/officeDocument/2006/relationships/hyperlink" Target="https://campfin.dallascityhall.com/FinalReports/tec0000002134_20210331_175059.pdf" TargetMode="External"/><Relationship Id="rId6137" Type="http://schemas.openxmlformats.org/officeDocument/2006/relationships/hyperlink" Target="https://campfin.dallascityhall.com/FinalReports/tec0000002134_20210331_175059.pdf" TargetMode="External"/><Relationship Id="rId7469" Type="http://schemas.openxmlformats.org/officeDocument/2006/relationships/hyperlink" Target="https://campfin.dallascityhall.com/FinalReports/tcc0000002061_20210118_132944.pdf" TargetMode="External"/><Relationship Id="rId6138" Type="http://schemas.openxmlformats.org/officeDocument/2006/relationships/hyperlink" Target="https://campfin.dallascityhall.com/FinalReports/tec0000002134_20210331_175059.pdf" TargetMode="External"/><Relationship Id="rId7468" Type="http://schemas.openxmlformats.org/officeDocument/2006/relationships/hyperlink" Target="https://campfin.dallascityhall.com/FinalReports/tcc0000002061_20210118_132944.pdf" TargetMode="External"/><Relationship Id="rId8799" Type="http://schemas.openxmlformats.org/officeDocument/2006/relationships/hyperlink" Target="https://campfin.dallascityhall.com/FinalReports/tec0000002146_20210330_180256.pdf" TargetMode="External"/><Relationship Id="rId6160" Type="http://schemas.openxmlformats.org/officeDocument/2006/relationships/hyperlink" Target="https://campfin.dallascityhall.com/FinalReports/tec0000002134_20210331_175059.pdf" TargetMode="External"/><Relationship Id="rId7492" Type="http://schemas.openxmlformats.org/officeDocument/2006/relationships/hyperlink" Target="https://campfin.dallascityhall.com/FinalReports/tec0000002143_20210402_220139.pdf" TargetMode="External"/><Relationship Id="rId6161" Type="http://schemas.openxmlformats.org/officeDocument/2006/relationships/hyperlink" Target="https://campfin.dallascityhall.com/FinalReports/tec0000002134_20210331_175059.pdf" TargetMode="External"/><Relationship Id="rId7491" Type="http://schemas.openxmlformats.org/officeDocument/2006/relationships/hyperlink" Target="https://campfin.dallascityhall.com/FinalReports/tec0000002143_20210402_220139.pdf" TargetMode="External"/><Relationship Id="rId7490" Type="http://schemas.openxmlformats.org/officeDocument/2006/relationships/hyperlink" Target="https://campfin.dallascityhall.com/FinalReports/tec0000002143_20210402_220139.pdf" TargetMode="External"/><Relationship Id="rId6164" Type="http://schemas.openxmlformats.org/officeDocument/2006/relationships/hyperlink" Target="https://campfin.dallascityhall.com/FinalReports/tec0000002134_20210331_175059.pdf" TargetMode="External"/><Relationship Id="rId7496" Type="http://schemas.openxmlformats.org/officeDocument/2006/relationships/hyperlink" Target="https://campfin.dallascityhall.com/FinalReports/tec0000002143_20210402_220139.pdf" TargetMode="External"/><Relationship Id="rId6165" Type="http://schemas.openxmlformats.org/officeDocument/2006/relationships/hyperlink" Target="https://campfin.dallascityhall.com/FinalReports/tec0000002134_20210331_175059.pdf" TargetMode="External"/><Relationship Id="rId7495" Type="http://schemas.openxmlformats.org/officeDocument/2006/relationships/hyperlink" Target="https://campfin.dallascityhall.com/FinalReports/tec0000002143_20210402_220139.pdf" TargetMode="External"/><Relationship Id="rId6162" Type="http://schemas.openxmlformats.org/officeDocument/2006/relationships/hyperlink" Target="https://campfin.dallascityhall.com/FinalReports/tec0000002134_20210331_175059.pdf" TargetMode="External"/><Relationship Id="rId7494" Type="http://schemas.openxmlformats.org/officeDocument/2006/relationships/hyperlink" Target="https://campfin.dallascityhall.com/FinalReports/tec0000002143_20210402_220139.pdf" TargetMode="External"/><Relationship Id="rId6163" Type="http://schemas.openxmlformats.org/officeDocument/2006/relationships/hyperlink" Target="https://campfin.dallascityhall.com/FinalReports/tec0000002134_20210331_175059.pdf" TargetMode="External"/><Relationship Id="rId7493" Type="http://schemas.openxmlformats.org/officeDocument/2006/relationships/hyperlink" Target="https://campfin.dallascityhall.com/FinalReports/tec0000002143_20210402_220139.pdf" TargetMode="External"/><Relationship Id="rId6168" Type="http://schemas.openxmlformats.org/officeDocument/2006/relationships/hyperlink" Target="https://campfin.dallascityhall.com/FinalReports/tec0000002134_20210331_175059.pdf" TargetMode="External"/><Relationship Id="rId6169" Type="http://schemas.openxmlformats.org/officeDocument/2006/relationships/hyperlink" Target="https://campfin.dallascityhall.com/FinalReports/tec0000002134_20210331_175059.pdf" TargetMode="External"/><Relationship Id="rId7499" Type="http://schemas.openxmlformats.org/officeDocument/2006/relationships/hyperlink" Target="https://campfin.dallascityhall.com/FinalReports/tec0000002143_20210402_220139.pdf" TargetMode="External"/><Relationship Id="rId6166" Type="http://schemas.openxmlformats.org/officeDocument/2006/relationships/hyperlink" Target="https://campfin.dallascityhall.com/FinalReports/tec0000002134_20210331_175059.pdf" TargetMode="External"/><Relationship Id="rId7498" Type="http://schemas.openxmlformats.org/officeDocument/2006/relationships/hyperlink" Target="https://campfin.dallascityhall.com/FinalReports/tec0000002143_20210402_220139.pdf" TargetMode="External"/><Relationship Id="rId6167" Type="http://schemas.openxmlformats.org/officeDocument/2006/relationships/hyperlink" Target="https://campfin.dallascityhall.com/FinalReports/tec0000002134_20210331_175059.pdf" TargetMode="External"/><Relationship Id="rId7497" Type="http://schemas.openxmlformats.org/officeDocument/2006/relationships/hyperlink" Target="https://campfin.dallascityhall.com/FinalReports/tec0000002143_20210402_220139.pdf" TargetMode="External"/><Relationship Id="rId7481" Type="http://schemas.openxmlformats.org/officeDocument/2006/relationships/hyperlink" Target="https://campfin.dallascityhall.com/FinalReports/tcc0000002061_20210118_132944.pdf" TargetMode="External"/><Relationship Id="rId6150" Type="http://schemas.openxmlformats.org/officeDocument/2006/relationships/hyperlink" Target="https://campfin.dallascityhall.com/FinalReports/tec0000002134_20210331_175059.pdf" TargetMode="External"/><Relationship Id="rId7480" Type="http://schemas.openxmlformats.org/officeDocument/2006/relationships/hyperlink" Target="https://campfin.dallascityhall.com/FinalReports/tcc0000002061_20210118_132944.pdf" TargetMode="External"/><Relationship Id="rId6153" Type="http://schemas.openxmlformats.org/officeDocument/2006/relationships/hyperlink" Target="https://campfin.dallascityhall.com/FinalReports/tec0000002134_20210331_175059.pdf" TargetMode="External"/><Relationship Id="rId7485" Type="http://schemas.openxmlformats.org/officeDocument/2006/relationships/hyperlink" Target="https://campfin.dallascityhall.com/FinalReports/tcc0000002061_20210118_132944.pdf" TargetMode="External"/><Relationship Id="rId6154" Type="http://schemas.openxmlformats.org/officeDocument/2006/relationships/hyperlink" Target="https://campfin.dallascityhall.com/FinalReports/tec0000002134_20210331_175059.pdf" TargetMode="External"/><Relationship Id="rId7484" Type="http://schemas.openxmlformats.org/officeDocument/2006/relationships/hyperlink" Target="https://campfin.dallascityhall.com/FinalReports/tcc0000002061_20210118_132944.pdf" TargetMode="External"/><Relationship Id="rId6151" Type="http://schemas.openxmlformats.org/officeDocument/2006/relationships/hyperlink" Target="https://campfin.dallascityhall.com/FinalReports/tec0000002134_20210331_175059.pdf" TargetMode="External"/><Relationship Id="rId7483" Type="http://schemas.openxmlformats.org/officeDocument/2006/relationships/hyperlink" Target="https://campfin.dallascityhall.com/FinalReports/tcc0000002061_20210118_132944.pdf" TargetMode="External"/><Relationship Id="rId6152" Type="http://schemas.openxmlformats.org/officeDocument/2006/relationships/hyperlink" Target="https://campfin.dallascityhall.com/FinalReports/tec0000002134_20210331_175059.pdf" TargetMode="External"/><Relationship Id="rId7482" Type="http://schemas.openxmlformats.org/officeDocument/2006/relationships/hyperlink" Target="https://campfin.dallascityhall.com/FinalReports/tcc0000002061_20210118_132944.pdf" TargetMode="External"/><Relationship Id="rId6157" Type="http://schemas.openxmlformats.org/officeDocument/2006/relationships/hyperlink" Target="https://campfin.dallascityhall.com/FinalReports/tec0000002134_20210331_175059.pdf" TargetMode="External"/><Relationship Id="rId7489" Type="http://schemas.openxmlformats.org/officeDocument/2006/relationships/hyperlink" Target="https://campfin.dallascityhall.com/FinalReports/tec0000002143_20210402_220139.pdf" TargetMode="External"/><Relationship Id="rId6158" Type="http://schemas.openxmlformats.org/officeDocument/2006/relationships/hyperlink" Target="https://campfin.dallascityhall.com/FinalReports/tec0000002134_20210331_175059.pdf" TargetMode="External"/><Relationship Id="rId7488" Type="http://schemas.openxmlformats.org/officeDocument/2006/relationships/hyperlink" Target="https://campfin.dallascityhall.com/FinalReports/tcc0000002061_20210118_132944.pdf" TargetMode="External"/><Relationship Id="rId6155" Type="http://schemas.openxmlformats.org/officeDocument/2006/relationships/hyperlink" Target="https://campfin.dallascityhall.com/FinalReports/tec0000002134_20210331_175059.pdf" TargetMode="External"/><Relationship Id="rId7487" Type="http://schemas.openxmlformats.org/officeDocument/2006/relationships/hyperlink" Target="https://campfin.dallascityhall.com/FinalReports/tcc0000002061_20210118_132944.pdf" TargetMode="External"/><Relationship Id="rId6156" Type="http://schemas.openxmlformats.org/officeDocument/2006/relationships/hyperlink" Target="https://campfin.dallascityhall.com/FinalReports/tec0000002134_20210331_175059.pdf" TargetMode="External"/><Relationship Id="rId7486" Type="http://schemas.openxmlformats.org/officeDocument/2006/relationships/hyperlink" Target="https://campfin.dallascityhall.com/FinalReports/tcc0000002061_20210118_132944.pdf" TargetMode="External"/><Relationship Id="rId6159" Type="http://schemas.openxmlformats.org/officeDocument/2006/relationships/hyperlink" Target="https://campfin.dallascityhall.com/FinalReports/tec0000002134_20210331_175059.pdf" TargetMode="External"/><Relationship Id="rId745" Type="http://schemas.openxmlformats.org/officeDocument/2006/relationships/hyperlink" Target="https://campfin.dallascityhall.com/FinalReports/tec0000002286_20210528_175215.pdf" TargetMode="External"/><Relationship Id="rId744" Type="http://schemas.openxmlformats.org/officeDocument/2006/relationships/hyperlink" Target="https://campfin.dallascityhall.com/FinalReports/tcc0000002186_20210423_170447.pdf" TargetMode="External"/><Relationship Id="rId743" Type="http://schemas.openxmlformats.org/officeDocument/2006/relationships/hyperlink" Target="https://campfin.dallascityhall.com/FinalReports/tec0000002240_20210423_164947.pdf" TargetMode="External"/><Relationship Id="rId742" Type="http://schemas.openxmlformats.org/officeDocument/2006/relationships/hyperlink" Target="https://campfin.dallascityhall.com/FinalReports/tec0000002240_20210423_164947.pdf" TargetMode="External"/><Relationship Id="rId749" Type="http://schemas.openxmlformats.org/officeDocument/2006/relationships/hyperlink" Target="https://campfin.dallascityhall.com/FinalReports/tec0000002286_20210528_175215.pdf" TargetMode="External"/><Relationship Id="rId748" Type="http://schemas.openxmlformats.org/officeDocument/2006/relationships/hyperlink" Target="https://campfin.dallascityhall.com/FinalReports/tec0000002286_20210528_175215.pdf" TargetMode="External"/><Relationship Id="rId747" Type="http://schemas.openxmlformats.org/officeDocument/2006/relationships/hyperlink" Target="https://campfin.dallascityhall.com/FinalReports/tec0000002286_20210528_175215.pdf" TargetMode="External"/><Relationship Id="rId746" Type="http://schemas.openxmlformats.org/officeDocument/2006/relationships/hyperlink" Target="https://campfin.dallascityhall.com/FinalReports/tec0000002286_20210528_175215.pdf" TargetMode="External"/><Relationship Id="rId741" Type="http://schemas.openxmlformats.org/officeDocument/2006/relationships/hyperlink" Target="https://campfin.dallascityhall.com/FinalReports/tec0000002240_20210423_164947.pdf" TargetMode="External"/><Relationship Id="rId740" Type="http://schemas.openxmlformats.org/officeDocument/2006/relationships/hyperlink" Target="https://campfin.dallascityhall.com/FinalReports/tec0000002240_20210423_164947.pdf" TargetMode="External"/><Relationship Id="rId739" Type="http://schemas.openxmlformats.org/officeDocument/2006/relationships/hyperlink" Target="https://campfin.dallascityhall.com/FinalReports/tec0000002240_20210423_164947.pdf" TargetMode="External"/><Relationship Id="rId734" Type="http://schemas.openxmlformats.org/officeDocument/2006/relationships/hyperlink" Target="https://campfin.dallascityhall.com/FinalReports/tec0000002240_20210423_164947.pdf" TargetMode="External"/><Relationship Id="rId733" Type="http://schemas.openxmlformats.org/officeDocument/2006/relationships/hyperlink" Target="https://campfin.dallascityhall.com/FinalReports/tec0000002240_20210423_164947.pdf" TargetMode="External"/><Relationship Id="rId732" Type="http://schemas.openxmlformats.org/officeDocument/2006/relationships/hyperlink" Target="https://campfin.dallascityhall.com/FinalReports/tec0000002240_20210423_164947.pdf" TargetMode="External"/><Relationship Id="rId731" Type="http://schemas.openxmlformats.org/officeDocument/2006/relationships/hyperlink" Target="https://campfin.dallascityhall.com/FinalReports/tec0000002240_20210423_164947.pdf" TargetMode="External"/><Relationship Id="rId738" Type="http://schemas.openxmlformats.org/officeDocument/2006/relationships/hyperlink" Target="https://campfin.dallascityhall.com/FinalReports/tec0000002240_20210423_164947.pdf" TargetMode="External"/><Relationship Id="rId737" Type="http://schemas.openxmlformats.org/officeDocument/2006/relationships/hyperlink" Target="https://campfin.dallascityhall.com/FinalReports/tec0000002240_20210423_164947.pdf" TargetMode="External"/><Relationship Id="rId736" Type="http://schemas.openxmlformats.org/officeDocument/2006/relationships/hyperlink" Target="https://campfin.dallascityhall.com/FinalReports/tec0000002240_20210423_164947.pdf" TargetMode="External"/><Relationship Id="rId735" Type="http://schemas.openxmlformats.org/officeDocument/2006/relationships/hyperlink" Target="https://campfin.dallascityhall.com/FinalReports/tec0000002240_20210423_164947.pdf" TargetMode="External"/><Relationship Id="rId730" Type="http://schemas.openxmlformats.org/officeDocument/2006/relationships/hyperlink" Target="https://campfin.dallascityhall.com/FinalReports/tec0000002240_20210423_164947.pdf" TargetMode="External"/><Relationship Id="rId767" Type="http://schemas.openxmlformats.org/officeDocument/2006/relationships/hyperlink" Target="https://campfin.dallascityhall.com/FinalReports/tec0000002286_20210528_175215.pdf" TargetMode="External"/><Relationship Id="rId766" Type="http://schemas.openxmlformats.org/officeDocument/2006/relationships/hyperlink" Target="https://campfin.dallascityhall.com/FinalReports/tec0000002286_20210528_175215.pdf" TargetMode="External"/><Relationship Id="rId765" Type="http://schemas.openxmlformats.org/officeDocument/2006/relationships/hyperlink" Target="https://campfin.dallascityhall.com/FinalReports/tec0000002286_20210528_175215.pdf" TargetMode="External"/><Relationship Id="rId764" Type="http://schemas.openxmlformats.org/officeDocument/2006/relationships/hyperlink" Target="https://campfin.dallascityhall.com/FinalReports/tec0000002286_20210528_175215.pdf" TargetMode="External"/><Relationship Id="rId769" Type="http://schemas.openxmlformats.org/officeDocument/2006/relationships/hyperlink" Target="https://campfin.dallascityhall.com/FinalReports/tec0000002286_20210528_175215.pdf" TargetMode="External"/><Relationship Id="rId768" Type="http://schemas.openxmlformats.org/officeDocument/2006/relationships/hyperlink" Target="https://campfin.dallascityhall.com/FinalReports/tec0000002286_20210528_175215.pdf" TargetMode="External"/><Relationship Id="rId763" Type="http://schemas.openxmlformats.org/officeDocument/2006/relationships/hyperlink" Target="https://campfin.dallascityhall.com/FinalReports/tec0000002286_20210528_175215.pdf" TargetMode="External"/><Relationship Id="rId762" Type="http://schemas.openxmlformats.org/officeDocument/2006/relationships/hyperlink" Target="https://campfin.dallascityhall.com/FinalReports/tec0000002286_20210528_175215.pdf" TargetMode="External"/><Relationship Id="rId761" Type="http://schemas.openxmlformats.org/officeDocument/2006/relationships/hyperlink" Target="https://campfin.dallascityhall.com/FinalReports/tec0000002286_20210528_175215.pdf" TargetMode="External"/><Relationship Id="rId760" Type="http://schemas.openxmlformats.org/officeDocument/2006/relationships/hyperlink" Target="https://campfin.dallascityhall.com/FinalReports/tec0000002286_20210528_175215.pdf" TargetMode="External"/><Relationship Id="rId756" Type="http://schemas.openxmlformats.org/officeDocument/2006/relationships/hyperlink" Target="https://campfin.dallascityhall.com/FinalReports/tec0000002286_20210528_175215.pdf" TargetMode="External"/><Relationship Id="rId755" Type="http://schemas.openxmlformats.org/officeDocument/2006/relationships/hyperlink" Target="https://campfin.dallascityhall.com/FinalReports/tec0000002286_20210528_175215.pdf" TargetMode="External"/><Relationship Id="rId754" Type="http://schemas.openxmlformats.org/officeDocument/2006/relationships/hyperlink" Target="https://campfin.dallascityhall.com/FinalReports/tec0000002286_20210528_175215.pdf" TargetMode="External"/><Relationship Id="rId753" Type="http://schemas.openxmlformats.org/officeDocument/2006/relationships/hyperlink" Target="https://campfin.dallascityhall.com/FinalReports/tec0000002286_20210528_175215.pdf" TargetMode="External"/><Relationship Id="rId759" Type="http://schemas.openxmlformats.org/officeDocument/2006/relationships/hyperlink" Target="https://campfin.dallascityhall.com/FinalReports/tec0000002286_20210528_175215.pdf" TargetMode="External"/><Relationship Id="rId758" Type="http://schemas.openxmlformats.org/officeDocument/2006/relationships/hyperlink" Target="https://campfin.dallascityhall.com/FinalReports/tec0000002286_20210528_175215.pdf" TargetMode="External"/><Relationship Id="rId757" Type="http://schemas.openxmlformats.org/officeDocument/2006/relationships/hyperlink" Target="https://campfin.dallascityhall.com/FinalReports/tec0000002286_20210528_175215.pdf" TargetMode="External"/><Relationship Id="rId752" Type="http://schemas.openxmlformats.org/officeDocument/2006/relationships/hyperlink" Target="https://campfin.dallascityhall.com/FinalReports/tec0000002286_20210528_175215.pdf" TargetMode="External"/><Relationship Id="rId751" Type="http://schemas.openxmlformats.org/officeDocument/2006/relationships/hyperlink" Target="https://campfin.dallascityhall.com/FinalReports/tec0000002286_20210528_175215.pdf" TargetMode="External"/><Relationship Id="rId750" Type="http://schemas.openxmlformats.org/officeDocument/2006/relationships/hyperlink" Target="https://campfin.dallascityhall.com/FinalReports/tec0000002286_20210528_175215.pdf" TargetMode="External"/><Relationship Id="rId709" Type="http://schemas.openxmlformats.org/officeDocument/2006/relationships/hyperlink" Target="https://campfin.dallascityhall.com/FinalReports/tcc0000002186_20210423_170447.pdf" TargetMode="External"/><Relationship Id="rId708" Type="http://schemas.openxmlformats.org/officeDocument/2006/relationships/hyperlink" Target="https://campfin.dallascityhall.com/FinalReports/tcc0000002186_20210423_170447.pdf" TargetMode="External"/><Relationship Id="rId707" Type="http://schemas.openxmlformats.org/officeDocument/2006/relationships/hyperlink" Target="https://campfin.dallascityhall.com/FinalReports/tcc0000002186_20210423_170447.pdf" TargetMode="External"/><Relationship Id="rId706" Type="http://schemas.openxmlformats.org/officeDocument/2006/relationships/hyperlink" Target="https://campfin.dallascityhall.com/FinalReports/tcc0000002186_20210423_170447.pdf" TargetMode="External"/><Relationship Id="rId701" Type="http://schemas.openxmlformats.org/officeDocument/2006/relationships/hyperlink" Target="https://campfin.dallascityhall.com/FinalReports/tcc0000002186_20210423_170447.pdf" TargetMode="External"/><Relationship Id="rId700" Type="http://schemas.openxmlformats.org/officeDocument/2006/relationships/hyperlink" Target="https://campfin.dallascityhall.com/FinalReports/tcc0000002186_20210423_170447.pdf" TargetMode="External"/><Relationship Id="rId705" Type="http://schemas.openxmlformats.org/officeDocument/2006/relationships/hyperlink" Target="https://campfin.dallascityhall.com/FinalReports/tcc0000002186_20210423_170447.pdf" TargetMode="External"/><Relationship Id="rId704" Type="http://schemas.openxmlformats.org/officeDocument/2006/relationships/hyperlink" Target="https://campfin.dallascityhall.com/FinalReports/tcc0000002186_20210423_170447.pdf" TargetMode="External"/><Relationship Id="rId703" Type="http://schemas.openxmlformats.org/officeDocument/2006/relationships/hyperlink" Target="https://campfin.dallascityhall.com/FinalReports/tcc0000002186_20210423_170447.pdf" TargetMode="External"/><Relationship Id="rId702" Type="http://schemas.openxmlformats.org/officeDocument/2006/relationships/hyperlink" Target="https://campfin.dallascityhall.com/FinalReports/tcc0000002186_20210423_170447.pdf" TargetMode="External"/><Relationship Id="rId729" Type="http://schemas.openxmlformats.org/officeDocument/2006/relationships/hyperlink" Target="https://campfin.dallascityhall.com/FinalReports/tec0000002240_20210423_164947.pdf" TargetMode="External"/><Relationship Id="rId728" Type="http://schemas.openxmlformats.org/officeDocument/2006/relationships/hyperlink" Target="https://campfin.dallascityhall.com/FinalReports/tec0000002240_20210423_164947.pdf" TargetMode="External"/><Relationship Id="rId723" Type="http://schemas.openxmlformats.org/officeDocument/2006/relationships/hyperlink" Target="https://campfin.dallascityhall.com/FinalReports/tec0000002240_20210423_164947.pdf" TargetMode="External"/><Relationship Id="rId722" Type="http://schemas.openxmlformats.org/officeDocument/2006/relationships/hyperlink" Target="https://campfin.dallascityhall.com/FinalReports/tec0000002240_20210423_164947.pdf" TargetMode="External"/><Relationship Id="rId721" Type="http://schemas.openxmlformats.org/officeDocument/2006/relationships/hyperlink" Target="https://campfin.dallascityhall.com/FinalReports/tec0000002240_20210423_164947.pdf" TargetMode="External"/><Relationship Id="rId720" Type="http://schemas.openxmlformats.org/officeDocument/2006/relationships/hyperlink" Target="https://campfin.dallascityhall.com/FinalReports/tec0000002240_20210423_164947.pdf" TargetMode="External"/><Relationship Id="rId727" Type="http://schemas.openxmlformats.org/officeDocument/2006/relationships/hyperlink" Target="https://campfin.dallascityhall.com/FinalReports/tec0000002240_20210423_164947.pdf" TargetMode="External"/><Relationship Id="rId726" Type="http://schemas.openxmlformats.org/officeDocument/2006/relationships/hyperlink" Target="https://campfin.dallascityhall.com/FinalReports/tec0000002240_20210423_164947.pdf" TargetMode="External"/><Relationship Id="rId725" Type="http://schemas.openxmlformats.org/officeDocument/2006/relationships/hyperlink" Target="https://campfin.dallascityhall.com/FinalReports/tec0000002240_20210423_164947.pdf" TargetMode="External"/><Relationship Id="rId724" Type="http://schemas.openxmlformats.org/officeDocument/2006/relationships/hyperlink" Target="https://campfin.dallascityhall.com/FinalReports/tec0000002240_20210423_164947.pdf" TargetMode="External"/><Relationship Id="rId719" Type="http://schemas.openxmlformats.org/officeDocument/2006/relationships/hyperlink" Target="https://campfin.dallascityhall.com/FinalReports/tec0000002240_20210423_164947.pdf" TargetMode="External"/><Relationship Id="rId718" Type="http://schemas.openxmlformats.org/officeDocument/2006/relationships/hyperlink" Target="https://campfin.dallascityhall.com/FinalReports/tec0000002240_20210423_164947.pdf" TargetMode="External"/><Relationship Id="rId717" Type="http://schemas.openxmlformats.org/officeDocument/2006/relationships/hyperlink" Target="https://campfin.dallascityhall.com/FinalReports/tec0000002240_20210423_164947.pdf" TargetMode="External"/><Relationship Id="rId712" Type="http://schemas.openxmlformats.org/officeDocument/2006/relationships/hyperlink" Target="https://campfin.dallascityhall.com/FinalReports/tcc0000002186_20210423_170447.pdf" TargetMode="External"/><Relationship Id="rId711" Type="http://schemas.openxmlformats.org/officeDocument/2006/relationships/hyperlink" Target="https://campfin.dallascityhall.com/FinalReports/tcc0000002186_20210423_170447.pdf" TargetMode="External"/><Relationship Id="rId710" Type="http://schemas.openxmlformats.org/officeDocument/2006/relationships/hyperlink" Target="https://campfin.dallascityhall.com/FinalReports/tcc0000002186_20210423_170447.pdf" TargetMode="External"/><Relationship Id="rId716" Type="http://schemas.openxmlformats.org/officeDocument/2006/relationships/hyperlink" Target="https://campfin.dallascityhall.com/FinalReports/tec0000002240_20210423_164947.pdf" TargetMode="External"/><Relationship Id="rId715" Type="http://schemas.openxmlformats.org/officeDocument/2006/relationships/hyperlink" Target="https://campfin.dallascityhall.com/FinalReports/tec0000002240_20210423_164947.pdf" TargetMode="External"/><Relationship Id="rId714" Type="http://schemas.openxmlformats.org/officeDocument/2006/relationships/hyperlink" Target="https://campfin.dallascityhall.com/FinalReports/tec0000002240_20210423_164947.pdf" TargetMode="External"/><Relationship Id="rId713" Type="http://schemas.openxmlformats.org/officeDocument/2006/relationships/hyperlink" Target="https://campfin.dallascityhall.com/FinalReports/tec0000002240_20210423_164947.pdf" TargetMode="External"/><Relationship Id="rId8806" Type="http://schemas.openxmlformats.org/officeDocument/2006/relationships/hyperlink" Target="https://campfin.dallascityhall.com/FinalReports/tec0000002146_20210330_180256.pdf" TargetMode="External"/><Relationship Id="rId8805" Type="http://schemas.openxmlformats.org/officeDocument/2006/relationships/hyperlink" Target="https://campfin.dallascityhall.com/FinalReports/tec0000002146_20210330_180256.pdf" TargetMode="External"/><Relationship Id="rId8804" Type="http://schemas.openxmlformats.org/officeDocument/2006/relationships/hyperlink" Target="https://campfin.dallascityhall.com/FinalReports/tec0000002146_20210330_180256.pdf" TargetMode="External"/><Relationship Id="rId8803" Type="http://schemas.openxmlformats.org/officeDocument/2006/relationships/hyperlink" Target="https://campfin.dallascityhall.com/FinalReports/tec0000002146_20210330_180256.pdf" TargetMode="External"/><Relationship Id="rId8809" Type="http://schemas.openxmlformats.org/officeDocument/2006/relationships/hyperlink" Target="https://campfin.dallascityhall.com/FinalReports/tec0000002274_20210519_113027.pdf" TargetMode="External"/><Relationship Id="rId8808" Type="http://schemas.openxmlformats.org/officeDocument/2006/relationships/hyperlink" Target="https://campfin.dallascityhall.com/FinalReports/tec0000002247_20210423_132232.pdf" TargetMode="External"/><Relationship Id="rId8807" Type="http://schemas.openxmlformats.org/officeDocument/2006/relationships/hyperlink" Target="https://campfin.dallascityhall.com/FinalReports/tec0000002247_20210423_132232.pdf" TargetMode="External"/><Relationship Id="rId8802" Type="http://schemas.openxmlformats.org/officeDocument/2006/relationships/hyperlink" Target="https://campfin.dallascityhall.com/FinalReports/tec0000002146_20210330_180256.pdf" TargetMode="External"/><Relationship Id="rId8801" Type="http://schemas.openxmlformats.org/officeDocument/2006/relationships/hyperlink" Target="https://campfin.dallascityhall.com/FinalReports/tec0000002146_20210330_180256.pdf" TargetMode="External"/><Relationship Id="rId8800" Type="http://schemas.openxmlformats.org/officeDocument/2006/relationships/hyperlink" Target="https://campfin.dallascityhall.com/FinalReports/tec0000002146_20210330_180256.pdf" TargetMode="External"/><Relationship Id="rId8828" Type="http://schemas.openxmlformats.org/officeDocument/2006/relationships/hyperlink" Target="https://campfin.dallascityhall.com/FinalReports/tec0000002145_20210329_234427.pdf" TargetMode="External"/><Relationship Id="rId8827" Type="http://schemas.openxmlformats.org/officeDocument/2006/relationships/hyperlink" Target="https://campfin.dallascityhall.com/FinalReports/tec0000002069_20210115_125541.pdf" TargetMode="External"/><Relationship Id="rId8826" Type="http://schemas.openxmlformats.org/officeDocument/2006/relationships/hyperlink" Target="https://campfin.dallascityhall.com/FinalReports/tec0000002069_20210115_125541.pdf" TargetMode="External"/><Relationship Id="rId8825" Type="http://schemas.openxmlformats.org/officeDocument/2006/relationships/hyperlink" Target="https://campfin.dallascityhall.com/FinalReports/tec0000002145_20210329_234427.pdf" TargetMode="External"/><Relationship Id="rId8829" Type="http://schemas.openxmlformats.org/officeDocument/2006/relationships/hyperlink" Target="https://campfin.dallascityhall.com/FinalReports/tec0000002145_20210329_234427.pdf" TargetMode="External"/><Relationship Id="rId8820" Type="http://schemas.openxmlformats.org/officeDocument/2006/relationships/hyperlink" Target="https://campfin.dallascityhall.com/FinalReports/tec0000002247_20210423_132232.pdf" TargetMode="External"/><Relationship Id="rId8824" Type="http://schemas.openxmlformats.org/officeDocument/2006/relationships/hyperlink" Target="https://campfin.dallascityhall.com/FinalReports/tec0000002069_20210115_125541.pdf" TargetMode="External"/><Relationship Id="rId8823" Type="http://schemas.openxmlformats.org/officeDocument/2006/relationships/hyperlink" Target="https://campfin.dallascityhall.com/FinalReports/tec0000002247_20210423_132232.pdf" TargetMode="External"/><Relationship Id="rId8822" Type="http://schemas.openxmlformats.org/officeDocument/2006/relationships/hyperlink" Target="https://campfin.dallascityhall.com/FinalReports/tec0000002146_20210330_180256.pdf" TargetMode="External"/><Relationship Id="rId8821" Type="http://schemas.openxmlformats.org/officeDocument/2006/relationships/hyperlink" Target="https://campfin.dallascityhall.com/FinalReports/tec0000002146_20210330_180256.pdf" TargetMode="External"/><Relationship Id="rId8817" Type="http://schemas.openxmlformats.org/officeDocument/2006/relationships/hyperlink" Target="https://campfin.dallascityhall.com/FinalReports/tec0000002247_20210423_132232.pdf" TargetMode="External"/><Relationship Id="rId8816" Type="http://schemas.openxmlformats.org/officeDocument/2006/relationships/hyperlink" Target="https://campfin.dallascityhall.com/FinalReports/tec0000002146_20210330_180256.pdf" TargetMode="External"/><Relationship Id="rId8815" Type="http://schemas.openxmlformats.org/officeDocument/2006/relationships/hyperlink" Target="https://campfin.dallascityhall.com/FinalReports/tec0000002146_20210330_180256.pdf" TargetMode="External"/><Relationship Id="rId8814" Type="http://schemas.openxmlformats.org/officeDocument/2006/relationships/hyperlink" Target="https://campfin.dallascityhall.com/FinalReports/tec0000002146_20210330_180256.pdf" TargetMode="External"/><Relationship Id="rId8819" Type="http://schemas.openxmlformats.org/officeDocument/2006/relationships/hyperlink" Target="https://campfin.dallascityhall.com/FinalReports/tec0000002146_20210330_180256.pdf" TargetMode="External"/><Relationship Id="rId8818" Type="http://schemas.openxmlformats.org/officeDocument/2006/relationships/hyperlink" Target="https://campfin.dallascityhall.com/FinalReports/tec0000002247_20210423_132232.pdf" TargetMode="External"/><Relationship Id="rId8813" Type="http://schemas.openxmlformats.org/officeDocument/2006/relationships/hyperlink" Target="https://campfin.dallascityhall.com/FinalReports/tec0000002146_20210330_180256.pdf" TargetMode="External"/><Relationship Id="rId8812" Type="http://schemas.openxmlformats.org/officeDocument/2006/relationships/hyperlink" Target="https://campfin.dallascityhall.com/FinalReports/tec0000002247_20210423_132232.pdf" TargetMode="External"/><Relationship Id="rId8811" Type="http://schemas.openxmlformats.org/officeDocument/2006/relationships/hyperlink" Target="https://campfin.dallascityhall.com/FinalReports/tec0000002146_20210330_180256.pdf" TargetMode="External"/><Relationship Id="rId8810" Type="http://schemas.openxmlformats.org/officeDocument/2006/relationships/hyperlink" Target="https://campfin.dallascityhall.com/FinalReports/tec0000002247_20210423_132232.pdf" TargetMode="External"/><Relationship Id="rId789" Type="http://schemas.openxmlformats.org/officeDocument/2006/relationships/hyperlink" Target="https://campfin.dallascityhall.com/FinalReports/tcc0000002186_20210423_170447.pdf" TargetMode="External"/><Relationship Id="rId788" Type="http://schemas.openxmlformats.org/officeDocument/2006/relationships/hyperlink" Target="https://campfin.dallascityhall.com/FinalReports/tcc0000002186_20210423_170447.pdf" TargetMode="External"/><Relationship Id="rId787" Type="http://schemas.openxmlformats.org/officeDocument/2006/relationships/hyperlink" Target="https://campfin.dallascityhall.com/FinalReports/tec0000002240_20210423_164947.pdf" TargetMode="External"/><Relationship Id="rId786" Type="http://schemas.openxmlformats.org/officeDocument/2006/relationships/hyperlink" Target="https://campfin.dallascityhall.com/FinalReports/tcc0000002186_20210423_170447.pdf" TargetMode="External"/><Relationship Id="rId781" Type="http://schemas.openxmlformats.org/officeDocument/2006/relationships/hyperlink" Target="https://campfin.dallascityhall.com/FinalReports/tec0000002286_20210528_175215.pdf" TargetMode="External"/><Relationship Id="rId780" Type="http://schemas.openxmlformats.org/officeDocument/2006/relationships/hyperlink" Target="https://campfin.dallascityhall.com/FinalReports/tec0000002240_20210423_164947.pdf" TargetMode="External"/><Relationship Id="rId785" Type="http://schemas.openxmlformats.org/officeDocument/2006/relationships/hyperlink" Target="https://campfin.dallascityhall.com/FinalReports/tec0000002313_20210709_164336.pdf" TargetMode="External"/><Relationship Id="rId784" Type="http://schemas.openxmlformats.org/officeDocument/2006/relationships/hyperlink" Target="https://campfin.dallascityhall.com/FinalReports/tec0000002240_20210423_164947.pdf" TargetMode="External"/><Relationship Id="rId783" Type="http://schemas.openxmlformats.org/officeDocument/2006/relationships/hyperlink" Target="https://campfin.dallascityhall.com/FinalReports/tec0000002313_20210709_164336.pdf" TargetMode="External"/><Relationship Id="rId782" Type="http://schemas.openxmlformats.org/officeDocument/2006/relationships/hyperlink" Target="https://campfin.dallascityhall.com/FinalReports/tec0000002286_20210528_175215.pdf" TargetMode="External"/><Relationship Id="rId778" Type="http://schemas.openxmlformats.org/officeDocument/2006/relationships/hyperlink" Target="https://campfin.dallascityhall.com/FinalReports/tec0000002286_20210528_175215.pdf" TargetMode="External"/><Relationship Id="rId777" Type="http://schemas.openxmlformats.org/officeDocument/2006/relationships/hyperlink" Target="https://campfin.dallascityhall.com/FinalReports/tec0000002286_20210528_175215.pdf" TargetMode="External"/><Relationship Id="rId776" Type="http://schemas.openxmlformats.org/officeDocument/2006/relationships/hyperlink" Target="https://campfin.dallascityhall.com/FinalReports/tec0000002286_20210528_175215.pdf" TargetMode="External"/><Relationship Id="rId775" Type="http://schemas.openxmlformats.org/officeDocument/2006/relationships/hyperlink" Target="https://campfin.dallascityhall.com/FinalReports/tec0000002286_20210528_175215.pdf" TargetMode="External"/><Relationship Id="rId779" Type="http://schemas.openxmlformats.org/officeDocument/2006/relationships/hyperlink" Target="https://campfin.dallascityhall.com/FinalReports/tec0000002240_20210423_164947.pdf" TargetMode="External"/><Relationship Id="rId770" Type="http://schemas.openxmlformats.org/officeDocument/2006/relationships/hyperlink" Target="https://campfin.dallascityhall.com/FinalReports/tec0000002286_20210528_175215.pdf" TargetMode="External"/><Relationship Id="rId774" Type="http://schemas.openxmlformats.org/officeDocument/2006/relationships/hyperlink" Target="https://campfin.dallascityhall.com/FinalReports/tec0000002286_20210528_175215.pdf" TargetMode="External"/><Relationship Id="rId773" Type="http://schemas.openxmlformats.org/officeDocument/2006/relationships/hyperlink" Target="https://campfin.dallascityhall.com/FinalReports/tec0000002286_20210528_175215.pdf" TargetMode="External"/><Relationship Id="rId772" Type="http://schemas.openxmlformats.org/officeDocument/2006/relationships/hyperlink" Target="https://campfin.dallascityhall.com/FinalReports/tec0000002286_20210528_175215.pdf" TargetMode="External"/><Relationship Id="rId771" Type="http://schemas.openxmlformats.org/officeDocument/2006/relationships/hyperlink" Target="https://campfin.dallascityhall.com/FinalReports/tec0000002286_20210528_175215.pdf" TargetMode="External"/><Relationship Id="rId799" Type="http://schemas.openxmlformats.org/officeDocument/2006/relationships/hyperlink" Target="https://campfin.dallascityhall.com/FinalReports/tec0000002286_20210528_175215.pdf" TargetMode="External"/><Relationship Id="rId798" Type="http://schemas.openxmlformats.org/officeDocument/2006/relationships/hyperlink" Target="https://campfin.dallascityhall.com/FinalReports/tec0000002286_20210528_175215.pdf" TargetMode="External"/><Relationship Id="rId797" Type="http://schemas.openxmlformats.org/officeDocument/2006/relationships/hyperlink" Target="https://campfin.dallascityhall.com/FinalReports/tec0000002240_20210423_164947.pdf" TargetMode="External"/><Relationship Id="rId792" Type="http://schemas.openxmlformats.org/officeDocument/2006/relationships/hyperlink" Target="https://campfin.dallascityhall.com/FinalReports/tec0000002240_20210423_164947.pdf" TargetMode="External"/><Relationship Id="rId791" Type="http://schemas.openxmlformats.org/officeDocument/2006/relationships/hyperlink" Target="https://campfin.dallascityhall.com/FinalReports/tec0000002240_20210423_164947.pdf" TargetMode="External"/><Relationship Id="rId790" Type="http://schemas.openxmlformats.org/officeDocument/2006/relationships/hyperlink" Target="https://campfin.dallascityhall.com/FinalReports/tcc0000002186_20210423_170447.pdf" TargetMode="External"/><Relationship Id="rId796" Type="http://schemas.openxmlformats.org/officeDocument/2006/relationships/hyperlink" Target="https://campfin.dallascityhall.com/FinalReports/tec0000002240_20210423_164947.pdf" TargetMode="External"/><Relationship Id="rId795" Type="http://schemas.openxmlformats.org/officeDocument/2006/relationships/hyperlink" Target="https://campfin.dallascityhall.com/FinalReports/tec0000002240_20210423_164947.pdf" TargetMode="External"/><Relationship Id="rId794" Type="http://schemas.openxmlformats.org/officeDocument/2006/relationships/hyperlink" Target="https://campfin.dallascityhall.com/FinalReports/tec0000002240_20210423_164947.pdf" TargetMode="External"/><Relationship Id="rId793" Type="http://schemas.openxmlformats.org/officeDocument/2006/relationships/hyperlink" Target="https://campfin.dallascityhall.com/FinalReports/tec0000002240_20210423_164947.pdf" TargetMode="External"/><Relationship Id="rId6229" Type="http://schemas.openxmlformats.org/officeDocument/2006/relationships/hyperlink" Target="https://campfin.dallascityhall.com/FinalReports/tec0000002134_20210331_175059.pdf" TargetMode="External"/><Relationship Id="rId7551" Type="http://schemas.openxmlformats.org/officeDocument/2006/relationships/hyperlink" Target="https://campfin.dallascityhall.com/FinalReports/tec0000002276_20210528_082609.pdf" TargetMode="External"/><Relationship Id="rId8882" Type="http://schemas.openxmlformats.org/officeDocument/2006/relationships/hyperlink" Target="https://campfin.dallascityhall.com/FinalReports/tec0000002069_20210115_125541.pdf" TargetMode="External"/><Relationship Id="rId6220" Type="http://schemas.openxmlformats.org/officeDocument/2006/relationships/hyperlink" Target="https://campfin.dallascityhall.com/FinalReports/tec0000002215_20210423_192557.pdf" TargetMode="External"/><Relationship Id="rId7550" Type="http://schemas.openxmlformats.org/officeDocument/2006/relationships/hyperlink" Target="https://campfin.dallascityhall.com/FinalReports/tec0000002276_20210528_082609.pdf" TargetMode="External"/><Relationship Id="rId8881" Type="http://schemas.openxmlformats.org/officeDocument/2006/relationships/hyperlink" Target="https://campfin.dallascityhall.com/FinalReports/tec0000002069_20210115_125541.pdf" TargetMode="External"/><Relationship Id="rId8880" Type="http://schemas.openxmlformats.org/officeDocument/2006/relationships/hyperlink" Target="https://campfin.dallascityhall.com/FinalReports/tec0000002069_20210115_125541.pdf" TargetMode="External"/><Relationship Id="rId6223" Type="http://schemas.openxmlformats.org/officeDocument/2006/relationships/hyperlink" Target="https://campfin.dallascityhall.com/FinalReports/tec0000002215_20210423_192557.pdf" TargetMode="External"/><Relationship Id="rId7555" Type="http://schemas.openxmlformats.org/officeDocument/2006/relationships/hyperlink" Target="https://campfin.dallascityhall.com/FinalReports/tec0000002276_20210528_082609.pdf" TargetMode="External"/><Relationship Id="rId8886" Type="http://schemas.openxmlformats.org/officeDocument/2006/relationships/hyperlink" Target="https://campfin.dallascityhall.com/FinalReports/caf0000002142_20210421_193414.pdf" TargetMode="External"/><Relationship Id="rId6224" Type="http://schemas.openxmlformats.org/officeDocument/2006/relationships/hyperlink" Target="https://campfin.dallascityhall.com/FinalReports/tec0000002215_20210423_192557.pdf" TargetMode="External"/><Relationship Id="rId7554" Type="http://schemas.openxmlformats.org/officeDocument/2006/relationships/hyperlink" Target="https://campfin.dallascityhall.com/FinalReports/tec0000002276_20210528_082609.pdf" TargetMode="External"/><Relationship Id="rId8885" Type="http://schemas.openxmlformats.org/officeDocument/2006/relationships/hyperlink" Target="https://campfin.dallascityhall.com/FinalReports/tec0000002412_20220117_130509.pdf" TargetMode="External"/><Relationship Id="rId6221" Type="http://schemas.openxmlformats.org/officeDocument/2006/relationships/hyperlink" Target="https://campfin.dallascityhall.com/FinalReports/tec0000002215_20210423_192557.pdf" TargetMode="External"/><Relationship Id="rId7553" Type="http://schemas.openxmlformats.org/officeDocument/2006/relationships/hyperlink" Target="https://campfin.dallascityhall.com/FinalReports/tec0000002276_20210528_082609.pdf" TargetMode="External"/><Relationship Id="rId8884" Type="http://schemas.openxmlformats.org/officeDocument/2006/relationships/hyperlink" Target="https://campfin.dallascityhall.com/FinalReports/tec0000002145_20210329_234427.pdf" TargetMode="External"/><Relationship Id="rId6222" Type="http://schemas.openxmlformats.org/officeDocument/2006/relationships/hyperlink" Target="https://campfin.dallascityhall.com/FinalReports/tec0000002215_20210423_192557.pdf" TargetMode="External"/><Relationship Id="rId7552" Type="http://schemas.openxmlformats.org/officeDocument/2006/relationships/hyperlink" Target="https://campfin.dallascityhall.com/FinalReports/tec0000002276_20210528_082609.pdf" TargetMode="External"/><Relationship Id="rId8883" Type="http://schemas.openxmlformats.org/officeDocument/2006/relationships/hyperlink" Target="https://campfin.dallascityhall.com/FinalReports/tec0000002145_20210329_234427.pdf" TargetMode="External"/><Relationship Id="rId6227" Type="http://schemas.openxmlformats.org/officeDocument/2006/relationships/hyperlink" Target="https://campfin.dallascityhall.com/FinalReports/tec0000002134_20210331_175059.pdf" TargetMode="External"/><Relationship Id="rId7559" Type="http://schemas.openxmlformats.org/officeDocument/2006/relationships/hyperlink" Target="https://campfin.dallascityhall.com/FinalReports/tec0000002276_20210528_082609.pdf" TargetMode="External"/><Relationship Id="rId6228" Type="http://schemas.openxmlformats.org/officeDocument/2006/relationships/hyperlink" Target="https://campfin.dallascityhall.com/FinalReports/tec0000002095_20210115_152438.pdf" TargetMode="External"/><Relationship Id="rId7558" Type="http://schemas.openxmlformats.org/officeDocument/2006/relationships/hyperlink" Target="https://campfin.dallascityhall.com/FinalReports/tec0000002276_20210528_082609.pdf" TargetMode="External"/><Relationship Id="rId8889" Type="http://schemas.openxmlformats.org/officeDocument/2006/relationships/hyperlink" Target="https://campfin.dallascityhall.com/FinalReports/tec0000002412_20220117_130509.pdf" TargetMode="External"/><Relationship Id="rId6225" Type="http://schemas.openxmlformats.org/officeDocument/2006/relationships/hyperlink" Target="https://campfin.dallascityhall.com/FinalReports/tec0000002215_20210423_192557.pdf" TargetMode="External"/><Relationship Id="rId7557" Type="http://schemas.openxmlformats.org/officeDocument/2006/relationships/hyperlink" Target="https://campfin.dallascityhall.com/FinalReports/tec0000002276_20210528_082609.pdf" TargetMode="External"/><Relationship Id="rId8888" Type="http://schemas.openxmlformats.org/officeDocument/2006/relationships/hyperlink" Target="https://campfin.dallascityhall.com/FinalReports/tec0000002332_20210714_224001.pdf" TargetMode="External"/><Relationship Id="rId6226" Type="http://schemas.openxmlformats.org/officeDocument/2006/relationships/hyperlink" Target="https://campfin.dallascityhall.com/FinalReports/tec0000002215_20210423_192557.pdf" TargetMode="External"/><Relationship Id="rId7556" Type="http://schemas.openxmlformats.org/officeDocument/2006/relationships/hyperlink" Target="https://campfin.dallascityhall.com/FinalReports/tec0000002276_20210528_082609.pdf" TargetMode="External"/><Relationship Id="rId8887" Type="http://schemas.openxmlformats.org/officeDocument/2006/relationships/hyperlink" Target="https://campfin.dallascityhall.com/FinalReports/tec0000002219_20210422_201329.pdf" TargetMode="External"/><Relationship Id="rId6218" Type="http://schemas.openxmlformats.org/officeDocument/2006/relationships/hyperlink" Target="https://campfin.dallascityhall.com/FinalReports/tec0000002215_20210423_192557.pdf" TargetMode="External"/><Relationship Id="rId6219" Type="http://schemas.openxmlformats.org/officeDocument/2006/relationships/hyperlink" Target="https://campfin.dallascityhall.com/FinalReports/tec0000002215_20210423_192557.pdf" TargetMode="External"/><Relationship Id="rId7549" Type="http://schemas.openxmlformats.org/officeDocument/2006/relationships/hyperlink" Target="https://campfin.dallascityhall.com/FinalReports/tec0000002276_20210528_082609.pdf" TargetMode="External"/><Relationship Id="rId7540" Type="http://schemas.openxmlformats.org/officeDocument/2006/relationships/hyperlink" Target="https://campfin.dallascityhall.com/FinalReports/tec0000002276_20210528_082609.pdf" TargetMode="External"/><Relationship Id="rId8871" Type="http://schemas.openxmlformats.org/officeDocument/2006/relationships/hyperlink" Target="https://campfin.dallascityhall.com/FinalReports/tec0000002069_20210115_125541.pdf" TargetMode="External"/><Relationship Id="rId8870" Type="http://schemas.openxmlformats.org/officeDocument/2006/relationships/hyperlink" Target="https://campfin.dallascityhall.com/FinalReports/tec0000002069_20210115_125541.pdf" TargetMode="External"/><Relationship Id="rId6212" Type="http://schemas.openxmlformats.org/officeDocument/2006/relationships/hyperlink" Target="https://campfin.dallascityhall.com/FinalReports/tec0000002215_20210423_192557.pdf" TargetMode="External"/><Relationship Id="rId7544" Type="http://schemas.openxmlformats.org/officeDocument/2006/relationships/hyperlink" Target="https://campfin.dallascityhall.com/FinalReports/tec0000002276_20210528_082609.pdf" TargetMode="External"/><Relationship Id="rId8875" Type="http://schemas.openxmlformats.org/officeDocument/2006/relationships/hyperlink" Target="https://campfin.dallascityhall.com/FinalReports/tec0000002069_20210115_125541.pdf" TargetMode="External"/><Relationship Id="rId6213" Type="http://schemas.openxmlformats.org/officeDocument/2006/relationships/hyperlink" Target="https://campfin.dallascityhall.com/FinalReports/tec0000002215_20210423_192557.pdf" TargetMode="External"/><Relationship Id="rId7543" Type="http://schemas.openxmlformats.org/officeDocument/2006/relationships/hyperlink" Target="https://campfin.dallascityhall.com/FinalReports/tec0000002276_20210528_082609.pdf" TargetMode="External"/><Relationship Id="rId8874" Type="http://schemas.openxmlformats.org/officeDocument/2006/relationships/hyperlink" Target="https://campfin.dallascityhall.com/FinalReports/tec0000002145_20210329_234427.pdf" TargetMode="External"/><Relationship Id="rId6210" Type="http://schemas.openxmlformats.org/officeDocument/2006/relationships/hyperlink" Target="https://campfin.dallascityhall.com/FinalReports/tec0000002215_20210423_192557.pdf" TargetMode="External"/><Relationship Id="rId7542" Type="http://schemas.openxmlformats.org/officeDocument/2006/relationships/hyperlink" Target="https://campfin.dallascityhall.com/FinalReports/tec0000002276_20210528_082609.pdf" TargetMode="External"/><Relationship Id="rId8873" Type="http://schemas.openxmlformats.org/officeDocument/2006/relationships/hyperlink" Target="https://campfin.dallascityhall.com/FinalReports/tec0000002069_20210115_125541.pdf" TargetMode="External"/><Relationship Id="rId6211" Type="http://schemas.openxmlformats.org/officeDocument/2006/relationships/hyperlink" Target="https://campfin.dallascityhall.com/FinalReports/tec0000002215_20210423_192557.pdf" TargetMode="External"/><Relationship Id="rId7541" Type="http://schemas.openxmlformats.org/officeDocument/2006/relationships/hyperlink" Target="https://campfin.dallascityhall.com/FinalReports/tec0000002276_20210528_082609.pdf" TargetMode="External"/><Relationship Id="rId8872" Type="http://schemas.openxmlformats.org/officeDocument/2006/relationships/hyperlink" Target="https://campfin.dallascityhall.com/FinalReports/tec0000002145_20210329_234427.pdf" TargetMode="External"/><Relationship Id="rId6216" Type="http://schemas.openxmlformats.org/officeDocument/2006/relationships/hyperlink" Target="https://campfin.dallascityhall.com/FinalReports/tec0000002215_20210423_192557.pdf" TargetMode="External"/><Relationship Id="rId7548" Type="http://schemas.openxmlformats.org/officeDocument/2006/relationships/hyperlink" Target="https://campfin.dallascityhall.com/FinalReports/tec0000002276_20210528_082609.pdf" TargetMode="External"/><Relationship Id="rId8879" Type="http://schemas.openxmlformats.org/officeDocument/2006/relationships/hyperlink" Target="https://campfin.dallascityhall.com/FinalReports/tec0000002069_20210115_125541.pdf" TargetMode="External"/><Relationship Id="rId6217" Type="http://schemas.openxmlformats.org/officeDocument/2006/relationships/hyperlink" Target="https://campfin.dallascityhall.com/FinalReports/tec0000002215_20210423_192557.pdf" TargetMode="External"/><Relationship Id="rId7547" Type="http://schemas.openxmlformats.org/officeDocument/2006/relationships/hyperlink" Target="https://campfin.dallascityhall.com/FinalReports/tec0000002276_20210528_082609.pdf" TargetMode="External"/><Relationship Id="rId8878" Type="http://schemas.openxmlformats.org/officeDocument/2006/relationships/hyperlink" Target="https://campfin.dallascityhall.com/FinalReports/tec0000002069_20210115_125541.pdf" TargetMode="External"/><Relationship Id="rId6214" Type="http://schemas.openxmlformats.org/officeDocument/2006/relationships/hyperlink" Target="https://campfin.dallascityhall.com/FinalReports/tec0000002215_20210423_192557.pdf" TargetMode="External"/><Relationship Id="rId7546" Type="http://schemas.openxmlformats.org/officeDocument/2006/relationships/hyperlink" Target="https://campfin.dallascityhall.com/FinalReports/tec0000002276_20210528_082609.pdf" TargetMode="External"/><Relationship Id="rId8877" Type="http://schemas.openxmlformats.org/officeDocument/2006/relationships/hyperlink" Target="https://campfin.dallascityhall.com/FinalReports/tec0000002069_20210115_125541.pdf" TargetMode="External"/><Relationship Id="rId6215" Type="http://schemas.openxmlformats.org/officeDocument/2006/relationships/hyperlink" Target="https://campfin.dallascityhall.com/FinalReports/tec0000002215_20210423_192557.pdf" TargetMode="External"/><Relationship Id="rId7545" Type="http://schemas.openxmlformats.org/officeDocument/2006/relationships/hyperlink" Target="https://campfin.dallascityhall.com/FinalReports/tec0000002276_20210528_082609.pdf" TargetMode="External"/><Relationship Id="rId8876" Type="http://schemas.openxmlformats.org/officeDocument/2006/relationships/hyperlink" Target="https://campfin.dallascityhall.com/FinalReports/tec0000002069_20210115_125541.pdf" TargetMode="External"/><Relationship Id="rId6241" Type="http://schemas.openxmlformats.org/officeDocument/2006/relationships/hyperlink" Target="https://campfin.dallascityhall.com/FinalReports/tec0000002134_20210331_175059.pdf" TargetMode="External"/><Relationship Id="rId7573" Type="http://schemas.openxmlformats.org/officeDocument/2006/relationships/hyperlink" Target="https://campfin.dallascityhall.com/FinalReports/tec0000002276_20210528_082609.pdf" TargetMode="External"/><Relationship Id="rId6242" Type="http://schemas.openxmlformats.org/officeDocument/2006/relationships/hyperlink" Target="https://campfin.dallascityhall.com/FinalReports/tec0000002134_20210331_175059.pdf" TargetMode="External"/><Relationship Id="rId7572" Type="http://schemas.openxmlformats.org/officeDocument/2006/relationships/hyperlink" Target="https://campfin.dallascityhall.com/FinalReports/tec0000002276_20210528_082609.pdf" TargetMode="External"/><Relationship Id="rId7571" Type="http://schemas.openxmlformats.org/officeDocument/2006/relationships/hyperlink" Target="https://campfin.dallascityhall.com/FinalReports/tec0000002276_20210528_082609.pdf" TargetMode="External"/><Relationship Id="rId6240" Type="http://schemas.openxmlformats.org/officeDocument/2006/relationships/hyperlink" Target="https://campfin.dallascityhall.com/FinalReports/tec0000002134_20210331_175059.pdf" TargetMode="External"/><Relationship Id="rId7570" Type="http://schemas.openxmlformats.org/officeDocument/2006/relationships/hyperlink" Target="https://campfin.dallascityhall.com/FinalReports/tec0000002276_20210528_082609.pdf" TargetMode="External"/><Relationship Id="rId6245" Type="http://schemas.openxmlformats.org/officeDocument/2006/relationships/hyperlink" Target="https://campfin.dallascityhall.com/FinalReports/tec0000002134_20210331_175059.pdf" TargetMode="External"/><Relationship Id="rId7577" Type="http://schemas.openxmlformats.org/officeDocument/2006/relationships/hyperlink" Target="https://campfin.dallascityhall.com/FinalReports/srp0000002315_20210714_161957.pdf" TargetMode="External"/><Relationship Id="rId6246" Type="http://schemas.openxmlformats.org/officeDocument/2006/relationships/hyperlink" Target="https://campfin.dallascityhall.com/FinalReports/tec0000002134_20210331_175059.pdf" TargetMode="External"/><Relationship Id="rId7576" Type="http://schemas.openxmlformats.org/officeDocument/2006/relationships/hyperlink" Target="https://campfin.dallascityhall.com/FinalReports/srp0000002315_20210714_161957.pdf" TargetMode="External"/><Relationship Id="rId6243" Type="http://schemas.openxmlformats.org/officeDocument/2006/relationships/hyperlink" Target="https://campfin.dallascityhall.com/FinalReports/tec0000002134_20210331_175059.pdf" TargetMode="External"/><Relationship Id="rId7575" Type="http://schemas.openxmlformats.org/officeDocument/2006/relationships/hyperlink" Target="https://campfin.dallascityhall.com/FinalReports/srp0000002315_20210714_161957.pdf" TargetMode="External"/><Relationship Id="rId6244" Type="http://schemas.openxmlformats.org/officeDocument/2006/relationships/hyperlink" Target="https://campfin.dallascityhall.com/FinalReports/tec0000002134_20210331_175059.pdf" TargetMode="External"/><Relationship Id="rId7574" Type="http://schemas.openxmlformats.org/officeDocument/2006/relationships/hyperlink" Target="https://campfin.dallascityhall.com/FinalReports/srp0000002315_20210714_161957.pdf" TargetMode="External"/><Relationship Id="rId6249" Type="http://schemas.openxmlformats.org/officeDocument/2006/relationships/hyperlink" Target="https://campfin.dallascityhall.com/FinalReports/tec0000002134_20210331_175059.pdf" TargetMode="External"/><Relationship Id="rId6247" Type="http://schemas.openxmlformats.org/officeDocument/2006/relationships/hyperlink" Target="https://campfin.dallascityhall.com/FinalReports/tec0000002134_20210331_175059.pdf" TargetMode="External"/><Relationship Id="rId7579" Type="http://schemas.openxmlformats.org/officeDocument/2006/relationships/hyperlink" Target="https://campfin.dallascityhall.com/FinalReports/srp0000002315_20210714_161957.pdf" TargetMode="External"/><Relationship Id="rId6248" Type="http://schemas.openxmlformats.org/officeDocument/2006/relationships/hyperlink" Target="https://campfin.dallascityhall.com/FinalReports/tec0000002134_20210331_175059.pdf" TargetMode="External"/><Relationship Id="rId7578" Type="http://schemas.openxmlformats.org/officeDocument/2006/relationships/hyperlink" Target="https://campfin.dallascityhall.com/FinalReports/srp0000002315_20210714_161957.pdf" TargetMode="External"/><Relationship Id="rId6230" Type="http://schemas.openxmlformats.org/officeDocument/2006/relationships/hyperlink" Target="https://campfin.dallascityhall.com/FinalReports/tec0000002134_20210331_175059.pdf" TargetMode="External"/><Relationship Id="rId7562" Type="http://schemas.openxmlformats.org/officeDocument/2006/relationships/hyperlink" Target="https://campfin.dallascityhall.com/FinalReports/tec0000002276_20210528_082609.pdf" TargetMode="External"/><Relationship Id="rId8893" Type="http://schemas.openxmlformats.org/officeDocument/2006/relationships/hyperlink" Target="https://campfin.dallascityhall.com/FinalReports/tec0000002412_20220117_130509.pdf" TargetMode="External"/><Relationship Id="rId6231" Type="http://schemas.openxmlformats.org/officeDocument/2006/relationships/hyperlink" Target="https://campfin.dallascityhall.com/FinalReports/tec0000002215_20210423_192557.pdf" TargetMode="External"/><Relationship Id="rId7561" Type="http://schemas.openxmlformats.org/officeDocument/2006/relationships/hyperlink" Target="https://campfin.dallascityhall.com/FinalReports/tec0000002276_20210528_082609.pdf" TargetMode="External"/><Relationship Id="rId8892" Type="http://schemas.openxmlformats.org/officeDocument/2006/relationships/hyperlink" Target="http://godaddy.com" TargetMode="External"/><Relationship Id="rId7560" Type="http://schemas.openxmlformats.org/officeDocument/2006/relationships/hyperlink" Target="https://campfin.dallascityhall.com/FinalReports/tec0000002276_20210528_082609.pdf" TargetMode="External"/><Relationship Id="rId8891" Type="http://schemas.openxmlformats.org/officeDocument/2006/relationships/hyperlink" Target="https://campfin.dallascityhall.com/FinalReports/tec0000002412_20220117_130509.pdf" TargetMode="External"/><Relationship Id="rId8890" Type="http://schemas.openxmlformats.org/officeDocument/2006/relationships/hyperlink" Target="http://godaddy.com" TargetMode="External"/><Relationship Id="rId6234" Type="http://schemas.openxmlformats.org/officeDocument/2006/relationships/hyperlink" Target="https://campfin.dallascityhall.com/FinalReports/tec0000002134_20210331_175059.pdf" TargetMode="External"/><Relationship Id="rId7566" Type="http://schemas.openxmlformats.org/officeDocument/2006/relationships/hyperlink" Target="https://campfin.dallascityhall.com/FinalReports/tec0000002276_20210528_082609.pdf" TargetMode="External"/><Relationship Id="rId8897" Type="http://schemas.openxmlformats.org/officeDocument/2006/relationships/hyperlink" Target="https://campfin.dallascityhall.com/FinalReports/tec0000002412_20220117_130509.pdf" TargetMode="External"/><Relationship Id="rId6235" Type="http://schemas.openxmlformats.org/officeDocument/2006/relationships/hyperlink" Target="http://amazon.com" TargetMode="External"/><Relationship Id="rId7565" Type="http://schemas.openxmlformats.org/officeDocument/2006/relationships/hyperlink" Target="https://campfin.dallascityhall.com/FinalReports/tec0000002276_20210528_082609.pdf" TargetMode="External"/><Relationship Id="rId8896" Type="http://schemas.openxmlformats.org/officeDocument/2006/relationships/hyperlink" Target="http://godaddy.com" TargetMode="External"/><Relationship Id="rId6232" Type="http://schemas.openxmlformats.org/officeDocument/2006/relationships/hyperlink" Target="https://campfin.dallascityhall.com/FinalReports/tec0000002134_20210331_175059.pdf" TargetMode="External"/><Relationship Id="rId7564" Type="http://schemas.openxmlformats.org/officeDocument/2006/relationships/hyperlink" Target="https://campfin.dallascityhall.com/FinalReports/tec0000002276_20210528_082609.pdf" TargetMode="External"/><Relationship Id="rId8895" Type="http://schemas.openxmlformats.org/officeDocument/2006/relationships/hyperlink" Target="https://campfin.dallascityhall.com/FinalReports/tec0000002412_20220117_130509.pdf" TargetMode="External"/><Relationship Id="rId6233" Type="http://schemas.openxmlformats.org/officeDocument/2006/relationships/hyperlink" Target="https://campfin.dallascityhall.com/FinalReports/tec0000002215_20210423_192557.pdf" TargetMode="External"/><Relationship Id="rId7563" Type="http://schemas.openxmlformats.org/officeDocument/2006/relationships/hyperlink" Target="https://campfin.dallascityhall.com/FinalReports/tec0000002276_20210528_082609.pdf" TargetMode="External"/><Relationship Id="rId8894" Type="http://schemas.openxmlformats.org/officeDocument/2006/relationships/hyperlink" Target="http://godaddy.com" TargetMode="External"/><Relationship Id="rId6238" Type="http://schemas.openxmlformats.org/officeDocument/2006/relationships/hyperlink" Target="https://campfin.dallascityhall.com/FinalReports/tec0000002095_20210115_152438.pdf" TargetMode="External"/><Relationship Id="rId6239" Type="http://schemas.openxmlformats.org/officeDocument/2006/relationships/hyperlink" Target="https://campfin.dallascityhall.com/FinalReports/tec0000002134_20210331_175059.pdf" TargetMode="External"/><Relationship Id="rId7569" Type="http://schemas.openxmlformats.org/officeDocument/2006/relationships/hyperlink" Target="https://campfin.dallascityhall.com/FinalReports/tec0000002276_20210528_082609.pdf" TargetMode="External"/><Relationship Id="rId6236" Type="http://schemas.openxmlformats.org/officeDocument/2006/relationships/hyperlink" Target="https://campfin.dallascityhall.com/FinalReports/tec0000002134_20210331_175059.pdf" TargetMode="External"/><Relationship Id="rId7568" Type="http://schemas.openxmlformats.org/officeDocument/2006/relationships/hyperlink" Target="https://campfin.dallascityhall.com/FinalReports/tec0000002276_20210528_082609.pdf" TargetMode="External"/><Relationship Id="rId8899" Type="http://schemas.openxmlformats.org/officeDocument/2006/relationships/hyperlink" Target="https://campfin.dallascityhall.com/FinalReports/caf0000002142_20210421_193414.pdf" TargetMode="External"/><Relationship Id="rId6237" Type="http://schemas.openxmlformats.org/officeDocument/2006/relationships/hyperlink" Target="https://campfin.dallascityhall.com/FinalReports/tec0000002095_20210115_152438.pdf" TargetMode="External"/><Relationship Id="rId7567" Type="http://schemas.openxmlformats.org/officeDocument/2006/relationships/hyperlink" Target="https://campfin.dallascityhall.com/FinalReports/tec0000002276_20210528_082609.pdf" TargetMode="External"/><Relationship Id="rId8898" Type="http://schemas.openxmlformats.org/officeDocument/2006/relationships/hyperlink" Target="http://godaddy.com" TargetMode="External"/><Relationship Id="rId7519" Type="http://schemas.openxmlformats.org/officeDocument/2006/relationships/hyperlink" Target="https://campfin.dallascityhall.com/FinalReports/tec0000002143_20210402_220139.pdf" TargetMode="External"/><Relationship Id="rId7518" Type="http://schemas.openxmlformats.org/officeDocument/2006/relationships/hyperlink" Target="https://campfin.dallascityhall.com/FinalReports/tec0000002143_20210402_220139.pdf" TargetMode="External"/><Relationship Id="rId8849" Type="http://schemas.openxmlformats.org/officeDocument/2006/relationships/hyperlink" Target="https://campfin.dallascityhall.com/FinalReports/tec0000002069_20210115_125541.pdf" TargetMode="External"/><Relationship Id="rId7517" Type="http://schemas.openxmlformats.org/officeDocument/2006/relationships/hyperlink" Target="https://campfin.dallascityhall.com/FinalReports/tec0000002143_20210402_220139.pdf" TargetMode="External"/><Relationship Id="rId8848" Type="http://schemas.openxmlformats.org/officeDocument/2006/relationships/hyperlink" Target="https://campfin.dallascityhall.com/FinalReports/tec0000002145_20210329_234427.pdf" TargetMode="External"/><Relationship Id="rId7516" Type="http://schemas.openxmlformats.org/officeDocument/2006/relationships/hyperlink" Target="https://campfin.dallascityhall.com/FinalReports/tec0000002143_20210402_220139.pdf" TargetMode="External"/><Relationship Id="rId8847" Type="http://schemas.openxmlformats.org/officeDocument/2006/relationships/hyperlink" Target="https://campfin.dallascityhall.com/FinalReports/tec0000002145_20210329_234427.pdf" TargetMode="External"/><Relationship Id="rId7511" Type="http://schemas.openxmlformats.org/officeDocument/2006/relationships/hyperlink" Target="https://campfin.dallascityhall.com/FinalReports/tec0000002143_20210402_220139.pdf" TargetMode="External"/><Relationship Id="rId8842" Type="http://schemas.openxmlformats.org/officeDocument/2006/relationships/hyperlink" Target="https://campfin.dallascityhall.com/FinalReports/tec0000002145_20210329_234427.pdf" TargetMode="External"/><Relationship Id="rId7510" Type="http://schemas.openxmlformats.org/officeDocument/2006/relationships/hyperlink" Target="https://campfin.dallascityhall.com/FinalReports/tec0000002143_20210402_220139.pdf" TargetMode="External"/><Relationship Id="rId8841" Type="http://schemas.openxmlformats.org/officeDocument/2006/relationships/hyperlink" Target="https://campfin.dallascityhall.com/FinalReports/tec0000002069_20210115_125541.pdf" TargetMode="External"/><Relationship Id="rId8840" Type="http://schemas.openxmlformats.org/officeDocument/2006/relationships/hyperlink" Target="https://campfin.dallascityhall.com/FinalReports/tec0000002069_20210115_125541.pdf" TargetMode="External"/><Relationship Id="rId7515" Type="http://schemas.openxmlformats.org/officeDocument/2006/relationships/hyperlink" Target="https://campfin.dallascityhall.com/FinalReports/tec0000002143_20210402_220139.pdf" TargetMode="External"/><Relationship Id="rId8846" Type="http://schemas.openxmlformats.org/officeDocument/2006/relationships/hyperlink" Target="https://campfin.dallascityhall.com/FinalReports/tec0000002145_20210329_234427.pdf" TargetMode="External"/><Relationship Id="rId7514" Type="http://schemas.openxmlformats.org/officeDocument/2006/relationships/hyperlink" Target="https://campfin.dallascityhall.com/FinalReports/tec0000002143_20210402_220139.pdf" TargetMode="External"/><Relationship Id="rId8845" Type="http://schemas.openxmlformats.org/officeDocument/2006/relationships/hyperlink" Target="https://campfin.dallascityhall.com/FinalReports/tec0000002145_20210329_234427.pdf" TargetMode="External"/><Relationship Id="rId7513" Type="http://schemas.openxmlformats.org/officeDocument/2006/relationships/hyperlink" Target="https://campfin.dallascityhall.com/FinalReports/tec0000002143_20210402_220139.pdf" TargetMode="External"/><Relationship Id="rId8844" Type="http://schemas.openxmlformats.org/officeDocument/2006/relationships/hyperlink" Target="https://campfin.dallascityhall.com/FinalReports/tec0000002145_20210329_234427.pdf" TargetMode="External"/><Relationship Id="rId7512" Type="http://schemas.openxmlformats.org/officeDocument/2006/relationships/hyperlink" Target="https://campfin.dallascityhall.com/FinalReports/tec0000002143_20210402_220139.pdf" TargetMode="External"/><Relationship Id="rId8843" Type="http://schemas.openxmlformats.org/officeDocument/2006/relationships/hyperlink" Target="https://campfin.dallascityhall.com/FinalReports/tec0000002145_20210329_234427.pdf" TargetMode="External"/><Relationship Id="rId7508" Type="http://schemas.openxmlformats.org/officeDocument/2006/relationships/hyperlink" Target="https://campfin.dallascityhall.com/FinalReports/tec0000002143_20210402_220139.pdf" TargetMode="External"/><Relationship Id="rId8839" Type="http://schemas.openxmlformats.org/officeDocument/2006/relationships/hyperlink" Target="https://campfin.dallascityhall.com/FinalReports/tec0000002069_20210115_125541.pdf" TargetMode="External"/><Relationship Id="rId7507" Type="http://schemas.openxmlformats.org/officeDocument/2006/relationships/hyperlink" Target="https://campfin.dallascityhall.com/FinalReports/tec0000002143_20210402_220139.pdf" TargetMode="External"/><Relationship Id="rId8838" Type="http://schemas.openxmlformats.org/officeDocument/2006/relationships/hyperlink" Target="https://campfin.dallascityhall.com/FinalReports/tec0000002069_20210115_125541.pdf" TargetMode="External"/><Relationship Id="rId7506" Type="http://schemas.openxmlformats.org/officeDocument/2006/relationships/hyperlink" Target="https://campfin.dallascityhall.com/FinalReports/tec0000002143_20210402_220139.pdf" TargetMode="External"/><Relationship Id="rId8837" Type="http://schemas.openxmlformats.org/officeDocument/2006/relationships/hyperlink" Target="https://campfin.dallascityhall.com/FinalReports/tec0000002069_20210115_125541.pdf" TargetMode="External"/><Relationship Id="rId7505" Type="http://schemas.openxmlformats.org/officeDocument/2006/relationships/hyperlink" Target="https://campfin.dallascityhall.com/FinalReports/tec0000002143_20210402_220139.pdf" TargetMode="External"/><Relationship Id="rId8836" Type="http://schemas.openxmlformats.org/officeDocument/2006/relationships/hyperlink" Target="https://campfin.dallascityhall.com/FinalReports/tec0000002069_20210115_125541.pdf" TargetMode="External"/><Relationship Id="rId7509" Type="http://schemas.openxmlformats.org/officeDocument/2006/relationships/hyperlink" Target="https://campfin.dallascityhall.com/FinalReports/tec0000002143_20210402_220139.pdf" TargetMode="External"/><Relationship Id="rId7500" Type="http://schemas.openxmlformats.org/officeDocument/2006/relationships/hyperlink" Target="https://campfin.dallascityhall.com/FinalReports/tec0000002143_20210402_220139.pdf" TargetMode="External"/><Relationship Id="rId8831" Type="http://schemas.openxmlformats.org/officeDocument/2006/relationships/hyperlink" Target="https://campfin.dallascityhall.com/FinalReports/tec0000002145_20210329_234427.pdf" TargetMode="External"/><Relationship Id="rId8830" Type="http://schemas.openxmlformats.org/officeDocument/2006/relationships/hyperlink" Target="https://campfin.dallascityhall.com/FinalReports/tec0000002145_20210329_234427.pdf" TargetMode="External"/><Relationship Id="rId7504" Type="http://schemas.openxmlformats.org/officeDocument/2006/relationships/hyperlink" Target="https://campfin.dallascityhall.com/FinalReports/tec0000002143_20210402_220139.pdf" TargetMode="External"/><Relationship Id="rId8835" Type="http://schemas.openxmlformats.org/officeDocument/2006/relationships/hyperlink" Target="https://campfin.dallascityhall.com/FinalReports/tec0000002069_20210115_125541.pdf" TargetMode="External"/><Relationship Id="rId7503" Type="http://schemas.openxmlformats.org/officeDocument/2006/relationships/hyperlink" Target="https://campfin.dallascityhall.com/FinalReports/tec0000002143_20210402_220139.pdf" TargetMode="External"/><Relationship Id="rId8834" Type="http://schemas.openxmlformats.org/officeDocument/2006/relationships/hyperlink" Target="https://campfin.dallascityhall.com/FinalReports/tec0000002069_20210115_125541.pdf" TargetMode="External"/><Relationship Id="rId7502" Type="http://schemas.openxmlformats.org/officeDocument/2006/relationships/hyperlink" Target="https://campfin.dallascityhall.com/FinalReports/tec0000002143_20210402_220139.pdf" TargetMode="External"/><Relationship Id="rId8833" Type="http://schemas.openxmlformats.org/officeDocument/2006/relationships/hyperlink" Target="https://campfin.dallascityhall.com/FinalReports/tec0000002145_20210329_234427.pdf" TargetMode="External"/><Relationship Id="rId7501" Type="http://schemas.openxmlformats.org/officeDocument/2006/relationships/hyperlink" Target="https://campfin.dallascityhall.com/FinalReports/tec0000002143_20210402_220139.pdf" TargetMode="External"/><Relationship Id="rId8832" Type="http://schemas.openxmlformats.org/officeDocument/2006/relationships/hyperlink" Target="https://campfin.dallascityhall.com/FinalReports/tec0000002145_20210329_234427.pdf" TargetMode="External"/><Relationship Id="rId6209" Type="http://schemas.openxmlformats.org/officeDocument/2006/relationships/hyperlink" Target="https://campfin.dallascityhall.com/FinalReports/tec0000002215_20210423_192557.pdf" TargetMode="External"/><Relationship Id="rId6207" Type="http://schemas.openxmlformats.org/officeDocument/2006/relationships/hyperlink" Target="https://campfin.dallascityhall.com/FinalReports/tec0000002215_20210423_192557.pdf" TargetMode="External"/><Relationship Id="rId7539" Type="http://schemas.openxmlformats.org/officeDocument/2006/relationships/hyperlink" Target="https://campfin.dallascityhall.com/FinalReports/tec0000002276_20210528_082609.pdf" TargetMode="External"/><Relationship Id="rId6208" Type="http://schemas.openxmlformats.org/officeDocument/2006/relationships/hyperlink" Target="https://campfin.dallascityhall.com/FinalReports/tec0000002215_20210423_192557.pdf" TargetMode="External"/><Relationship Id="rId7538" Type="http://schemas.openxmlformats.org/officeDocument/2006/relationships/hyperlink" Target="https://campfin.dallascityhall.com/FinalReports/tec0000002276_20210528_082609.pdf" TargetMode="External"/><Relationship Id="rId8869" Type="http://schemas.openxmlformats.org/officeDocument/2006/relationships/hyperlink" Target="https://campfin.dallascityhall.com/FinalReports/tec0000002069_20210115_125541.pdf" TargetMode="External"/><Relationship Id="rId8860" Type="http://schemas.openxmlformats.org/officeDocument/2006/relationships/hyperlink" Target="https://campfin.dallascityhall.com/FinalReports/tec0000002145_20210329_234427.pdf" TargetMode="External"/><Relationship Id="rId6201" Type="http://schemas.openxmlformats.org/officeDocument/2006/relationships/hyperlink" Target="https://campfin.dallascityhall.com/FinalReports/tec0000002215_20210423_192557.pdf" TargetMode="External"/><Relationship Id="rId7533" Type="http://schemas.openxmlformats.org/officeDocument/2006/relationships/hyperlink" Target="https://campfin.dallascityhall.com/FinalReports/tec0000002276_20210528_082609.pdf" TargetMode="External"/><Relationship Id="rId8864" Type="http://schemas.openxmlformats.org/officeDocument/2006/relationships/hyperlink" Target="https://campfin.dallascityhall.com/FinalReports/tec0000002069_20210115_125541.pdf" TargetMode="External"/><Relationship Id="rId6202" Type="http://schemas.openxmlformats.org/officeDocument/2006/relationships/hyperlink" Target="https://campfin.dallascityhall.com/FinalReports/tec0000002215_20210423_192557.pdf" TargetMode="External"/><Relationship Id="rId7532" Type="http://schemas.openxmlformats.org/officeDocument/2006/relationships/hyperlink" Target="https://campfin.dallascityhall.com/FinalReports/tec0000002213_20210423_005530.pdf" TargetMode="External"/><Relationship Id="rId8863" Type="http://schemas.openxmlformats.org/officeDocument/2006/relationships/hyperlink" Target="https://campfin.dallascityhall.com/FinalReports/tec0000002069_20210115_125541.pdf" TargetMode="External"/><Relationship Id="rId7531" Type="http://schemas.openxmlformats.org/officeDocument/2006/relationships/hyperlink" Target="https://campfin.dallascityhall.com/FinalReports/tec0000002213_20210423_005530.pdf" TargetMode="External"/><Relationship Id="rId8862" Type="http://schemas.openxmlformats.org/officeDocument/2006/relationships/hyperlink" Target="https://campfin.dallascityhall.com/FinalReports/tec0000002069_20210115_125541.pdf" TargetMode="External"/><Relationship Id="rId6200" Type="http://schemas.openxmlformats.org/officeDocument/2006/relationships/hyperlink" Target="https://campfin.dallascityhall.com/FinalReports/tec0000002215_20210423_192557.pdf" TargetMode="External"/><Relationship Id="rId7530" Type="http://schemas.openxmlformats.org/officeDocument/2006/relationships/hyperlink" Target="https://campfin.dallascityhall.com/FinalReports/tec0000002213_20210423_005530.pdf" TargetMode="External"/><Relationship Id="rId8861" Type="http://schemas.openxmlformats.org/officeDocument/2006/relationships/hyperlink" Target="https://campfin.dallascityhall.com/FinalReports/tec0000002069_20210115_125541.pdf" TargetMode="External"/><Relationship Id="rId6205" Type="http://schemas.openxmlformats.org/officeDocument/2006/relationships/hyperlink" Target="https://campfin.dallascityhall.com/FinalReports/tec0000002215_20210423_192557.pdf" TargetMode="External"/><Relationship Id="rId7537" Type="http://schemas.openxmlformats.org/officeDocument/2006/relationships/hyperlink" Target="https://campfin.dallascityhall.com/FinalReports/tec0000002276_20210528_082609.pdf" TargetMode="External"/><Relationship Id="rId8868" Type="http://schemas.openxmlformats.org/officeDocument/2006/relationships/hyperlink" Target="https://campfin.dallascityhall.com/FinalReports/tec0000002069_20210115_125541.pdf" TargetMode="External"/><Relationship Id="rId6206" Type="http://schemas.openxmlformats.org/officeDocument/2006/relationships/hyperlink" Target="https://campfin.dallascityhall.com/FinalReports/tec0000002215_20210423_192557.pdf" TargetMode="External"/><Relationship Id="rId7536" Type="http://schemas.openxmlformats.org/officeDocument/2006/relationships/hyperlink" Target="https://campfin.dallascityhall.com/FinalReports/tec0000002276_20210528_082609.pdf" TargetMode="External"/><Relationship Id="rId8867" Type="http://schemas.openxmlformats.org/officeDocument/2006/relationships/hyperlink" Target="https://campfin.dallascityhall.com/FinalReports/tec0000002069_20210115_125541.pdf" TargetMode="External"/><Relationship Id="rId6203" Type="http://schemas.openxmlformats.org/officeDocument/2006/relationships/hyperlink" Target="https://campfin.dallascityhall.com/FinalReports/tec0000002215_20210423_192557.pdf" TargetMode="External"/><Relationship Id="rId7535" Type="http://schemas.openxmlformats.org/officeDocument/2006/relationships/hyperlink" Target="https://campfin.dallascityhall.com/FinalReports/tec0000002276_20210528_082609.pdf" TargetMode="External"/><Relationship Id="rId8866" Type="http://schemas.openxmlformats.org/officeDocument/2006/relationships/hyperlink" Target="https://campfin.dallascityhall.com/FinalReports/tec0000002145_20210329_234427.pdf" TargetMode="External"/><Relationship Id="rId6204" Type="http://schemas.openxmlformats.org/officeDocument/2006/relationships/hyperlink" Target="https://campfin.dallascityhall.com/FinalReports/tec0000002215_20210423_192557.pdf" TargetMode="External"/><Relationship Id="rId7534" Type="http://schemas.openxmlformats.org/officeDocument/2006/relationships/hyperlink" Target="https://campfin.dallascityhall.com/FinalReports/tec0000002276_20210528_082609.pdf" TargetMode="External"/><Relationship Id="rId8865" Type="http://schemas.openxmlformats.org/officeDocument/2006/relationships/hyperlink" Target="https://campfin.dallascityhall.com/FinalReports/tec0000002145_20210329_234427.pdf" TargetMode="External"/><Relationship Id="rId7529" Type="http://schemas.openxmlformats.org/officeDocument/2006/relationships/hyperlink" Target="https://campfin.dallascityhall.com/FinalReports/tec0000002213_20210423_005530.pdf" TargetMode="External"/><Relationship Id="rId7528" Type="http://schemas.openxmlformats.org/officeDocument/2006/relationships/hyperlink" Target="https://campfin.dallascityhall.com/FinalReports/tec0000002213_20210423_005530.pdf" TargetMode="External"/><Relationship Id="rId8859" Type="http://schemas.openxmlformats.org/officeDocument/2006/relationships/hyperlink" Target="https://campfin.dallascityhall.com/FinalReports/tec0000002145_20210329_234427.pdf" TargetMode="External"/><Relationship Id="rId7527" Type="http://schemas.openxmlformats.org/officeDocument/2006/relationships/hyperlink" Target="https://campfin.dallascityhall.com/FinalReports/tec0000002213_20210423_005530.pdf" TargetMode="External"/><Relationship Id="rId8858" Type="http://schemas.openxmlformats.org/officeDocument/2006/relationships/hyperlink" Target="https://campfin.dallascityhall.com/FinalReports/tec0000002145_20210329_234427.pdf" TargetMode="External"/><Relationship Id="rId7522" Type="http://schemas.openxmlformats.org/officeDocument/2006/relationships/hyperlink" Target="https://campfin.dallascityhall.com/FinalReports/tec0000002213_20210423_005530.pdf" TargetMode="External"/><Relationship Id="rId8853" Type="http://schemas.openxmlformats.org/officeDocument/2006/relationships/hyperlink" Target="https://campfin.dallascityhall.com/FinalReports/tec0000002069_20210115_125541.pdf" TargetMode="External"/><Relationship Id="rId7521" Type="http://schemas.openxmlformats.org/officeDocument/2006/relationships/hyperlink" Target="https://campfin.dallascityhall.com/FinalReports/tec0000002213_20210423_005530.pdf" TargetMode="External"/><Relationship Id="rId8852" Type="http://schemas.openxmlformats.org/officeDocument/2006/relationships/hyperlink" Target="https://campfin.dallascityhall.com/FinalReports/tec0000002069_20210115_125541.pdf" TargetMode="External"/><Relationship Id="rId7520" Type="http://schemas.openxmlformats.org/officeDocument/2006/relationships/hyperlink" Target="https://campfin.dallascityhall.com/FinalReports/tec0000002213_20210423_005530.pdf" TargetMode="External"/><Relationship Id="rId8851" Type="http://schemas.openxmlformats.org/officeDocument/2006/relationships/hyperlink" Target="https://campfin.dallascityhall.com/FinalReports/tec0000002069_20210115_125541.pdf" TargetMode="External"/><Relationship Id="rId8850" Type="http://schemas.openxmlformats.org/officeDocument/2006/relationships/hyperlink" Target="https://campfin.dallascityhall.com/FinalReports/tec0000002069_20210115_125541.pdf" TargetMode="External"/><Relationship Id="rId7526" Type="http://schemas.openxmlformats.org/officeDocument/2006/relationships/hyperlink" Target="https://campfin.dallascityhall.com/FinalReports/tec0000002213_20210423_005530.pdf" TargetMode="External"/><Relationship Id="rId8857" Type="http://schemas.openxmlformats.org/officeDocument/2006/relationships/hyperlink" Target="https://campfin.dallascityhall.com/FinalReports/tec0000002145_20210329_234427.pdf" TargetMode="External"/><Relationship Id="rId7525" Type="http://schemas.openxmlformats.org/officeDocument/2006/relationships/hyperlink" Target="https://campfin.dallascityhall.com/FinalReports/tec0000002213_20210423_005530.pdf" TargetMode="External"/><Relationship Id="rId8856" Type="http://schemas.openxmlformats.org/officeDocument/2006/relationships/hyperlink" Target="https://campfin.dallascityhall.com/FinalReports/tec0000002145_20210329_234427.pdf" TargetMode="External"/><Relationship Id="rId7524" Type="http://schemas.openxmlformats.org/officeDocument/2006/relationships/hyperlink" Target="https://campfin.dallascityhall.com/FinalReports/tec0000002213_20210423_005530.pdf" TargetMode="External"/><Relationship Id="rId8855" Type="http://schemas.openxmlformats.org/officeDocument/2006/relationships/hyperlink" Target="https://campfin.dallascityhall.com/FinalReports/tec0000002145_20210329_234427.pdf" TargetMode="External"/><Relationship Id="rId7523" Type="http://schemas.openxmlformats.org/officeDocument/2006/relationships/hyperlink" Target="https://campfin.dallascityhall.com/FinalReports/tec0000002213_20210423_005530.pdf" TargetMode="External"/><Relationship Id="rId8854" Type="http://schemas.openxmlformats.org/officeDocument/2006/relationships/hyperlink" Target="https://campfin.dallascityhall.com/FinalReports/tec0000002069_20210115_125541.pdf" TargetMode="External"/><Relationship Id="rId6292" Type="http://schemas.openxmlformats.org/officeDocument/2006/relationships/hyperlink" Target="https://campfin.dallascityhall.com/FinalReports/tec0000002095_20210115_152438.pdf" TargetMode="External"/><Relationship Id="rId6293" Type="http://schemas.openxmlformats.org/officeDocument/2006/relationships/hyperlink" Target="https://campfin.dallascityhall.com/FinalReports/tec0000002095_20210115_152438.pdf" TargetMode="External"/><Relationship Id="rId6290" Type="http://schemas.openxmlformats.org/officeDocument/2006/relationships/hyperlink" Target="https://campfin.dallascityhall.com/FinalReports/tec0000002134_20210331_175059.pdf" TargetMode="External"/><Relationship Id="rId6291" Type="http://schemas.openxmlformats.org/officeDocument/2006/relationships/hyperlink" Target="https://campfin.dallascityhall.com/FinalReports/tec0000002134_20210331_175059.pdf" TargetMode="External"/><Relationship Id="rId6296" Type="http://schemas.openxmlformats.org/officeDocument/2006/relationships/hyperlink" Target="https://campfin.dallascityhall.com/FinalReports/tec0000002095_20210115_152438.pdf" TargetMode="External"/><Relationship Id="rId6297" Type="http://schemas.openxmlformats.org/officeDocument/2006/relationships/hyperlink" Target="https://campfin.dallascityhall.com/FinalReports/tec0000002095_20210115_152438.pdf" TargetMode="External"/><Relationship Id="rId6294" Type="http://schemas.openxmlformats.org/officeDocument/2006/relationships/hyperlink" Target="https://campfin.dallascityhall.com/FinalReports/tec0000002095_20210115_152438.pdf" TargetMode="External"/><Relationship Id="rId6295" Type="http://schemas.openxmlformats.org/officeDocument/2006/relationships/hyperlink" Target="https://campfin.dallascityhall.com/FinalReports/tec0000002095_20210115_152438.pdf" TargetMode="External"/><Relationship Id="rId6298" Type="http://schemas.openxmlformats.org/officeDocument/2006/relationships/hyperlink" Target="https://campfin.dallascityhall.com/FinalReports/tec0000002095_20210115_152438.pdf" TargetMode="External"/><Relationship Id="rId6299" Type="http://schemas.openxmlformats.org/officeDocument/2006/relationships/hyperlink" Target="https://campfin.dallascityhall.com/FinalReports/tec0000002134_20210331_175059.pdf" TargetMode="External"/><Relationship Id="rId7591" Type="http://schemas.openxmlformats.org/officeDocument/2006/relationships/hyperlink" Target="https://campfin.dallascityhall.com/FinalReports/srp0000002315_20210714_161957.pdf" TargetMode="External"/><Relationship Id="rId6260" Type="http://schemas.openxmlformats.org/officeDocument/2006/relationships/hyperlink" Target="https://campfin.dallascityhall.com/FinalReports/tec0000002134_20210331_175059.pdf" TargetMode="External"/><Relationship Id="rId7590" Type="http://schemas.openxmlformats.org/officeDocument/2006/relationships/hyperlink" Target="https://campfin.dallascityhall.com/FinalReports/tec0000002143_20210402_220139.pdf" TargetMode="External"/><Relationship Id="rId6263" Type="http://schemas.openxmlformats.org/officeDocument/2006/relationships/hyperlink" Target="https://campfin.dallascityhall.com/FinalReports/tec0000002134_20210331_175059.pdf" TargetMode="External"/><Relationship Id="rId7595" Type="http://schemas.openxmlformats.org/officeDocument/2006/relationships/hyperlink" Target="https://campfin.dallascityhall.com/FinalReports/tcc0000002061_20210118_132944.pdf" TargetMode="External"/><Relationship Id="rId6264" Type="http://schemas.openxmlformats.org/officeDocument/2006/relationships/hyperlink" Target="https://campfin.dallascityhall.com/FinalReports/tec0000002215_20210423_192557.pdf" TargetMode="External"/><Relationship Id="rId7594" Type="http://schemas.openxmlformats.org/officeDocument/2006/relationships/hyperlink" Target="https://campfin.dallascityhall.com/FinalReports/srp0000002371_20220111_132315.pdf" TargetMode="External"/><Relationship Id="rId6261" Type="http://schemas.openxmlformats.org/officeDocument/2006/relationships/hyperlink" Target="https://campfin.dallascityhall.com/FinalReports/tec0000002134_20210331_175059.pdf" TargetMode="External"/><Relationship Id="rId7593" Type="http://schemas.openxmlformats.org/officeDocument/2006/relationships/hyperlink" Target="https://campfin.dallascityhall.com/FinalReports/tec0000002276_20210528_082609.pdf" TargetMode="External"/><Relationship Id="rId6262" Type="http://schemas.openxmlformats.org/officeDocument/2006/relationships/hyperlink" Target="https://campfin.dallascityhall.com/FinalReports/tec0000002134_20210331_175059.pdf" TargetMode="External"/><Relationship Id="rId7592" Type="http://schemas.openxmlformats.org/officeDocument/2006/relationships/hyperlink" Target="https://campfin.dallascityhall.com/FinalReports/tec0000002276_20210528_082609.pdf" TargetMode="External"/><Relationship Id="rId6267" Type="http://schemas.openxmlformats.org/officeDocument/2006/relationships/hyperlink" Target="https://campfin.dallascityhall.com/FinalReports/tec0000002215_20210423_192557.pdf" TargetMode="External"/><Relationship Id="rId7599" Type="http://schemas.openxmlformats.org/officeDocument/2006/relationships/hyperlink" Target="https://campfin.dallascityhall.com/FinalReports/tcc0000002061_20210118_132944.pdf" TargetMode="External"/><Relationship Id="rId6268" Type="http://schemas.openxmlformats.org/officeDocument/2006/relationships/hyperlink" Target="https://campfin.dallascityhall.com/FinalReports/tec0000002134_20210331_175059.pdf" TargetMode="External"/><Relationship Id="rId7598" Type="http://schemas.openxmlformats.org/officeDocument/2006/relationships/hyperlink" Target="https://campfin.dallascityhall.com/FinalReports/tec0000002276_20210528_082609.pdf" TargetMode="External"/><Relationship Id="rId6265" Type="http://schemas.openxmlformats.org/officeDocument/2006/relationships/hyperlink" Target="https://campfin.dallascityhall.com/FinalReports/tec0000002215_20210423_192557.pdf" TargetMode="External"/><Relationship Id="rId7597" Type="http://schemas.openxmlformats.org/officeDocument/2006/relationships/hyperlink" Target="https://campfin.dallascityhall.com/FinalReports/srp0000002315_20210714_161957.pdf" TargetMode="External"/><Relationship Id="rId6266" Type="http://schemas.openxmlformats.org/officeDocument/2006/relationships/hyperlink" Target="https://campfin.dallascityhall.com/FinalReports/tec0000002215_20210423_192557.pdf" TargetMode="External"/><Relationship Id="rId7596" Type="http://schemas.openxmlformats.org/officeDocument/2006/relationships/hyperlink" Target="https://campfin.dallascityhall.com/FinalReports/tec0000002143_20210402_220139.pdf" TargetMode="External"/><Relationship Id="rId6269" Type="http://schemas.openxmlformats.org/officeDocument/2006/relationships/hyperlink" Target="https://campfin.dallascityhall.com/FinalReports/tec0000002134_20210331_175059.pdf" TargetMode="External"/><Relationship Id="rId7580" Type="http://schemas.openxmlformats.org/officeDocument/2006/relationships/hyperlink" Target="https://campfin.dallascityhall.com/FinalReports/srp0000002315_20210714_161957.pdf" TargetMode="External"/><Relationship Id="rId6252" Type="http://schemas.openxmlformats.org/officeDocument/2006/relationships/hyperlink" Target="https://campfin.dallascityhall.com/FinalReports/tec0000002134_20210331_175059.pdf" TargetMode="External"/><Relationship Id="rId7584" Type="http://schemas.openxmlformats.org/officeDocument/2006/relationships/hyperlink" Target="https://campfin.dallascityhall.com/FinalReports/tec0000002276_20210528_082609.pdf" TargetMode="External"/><Relationship Id="rId6253" Type="http://schemas.openxmlformats.org/officeDocument/2006/relationships/hyperlink" Target="https://campfin.dallascityhall.com/FinalReports/tec0000002134_20210331_175059.pdf" TargetMode="External"/><Relationship Id="rId7583" Type="http://schemas.openxmlformats.org/officeDocument/2006/relationships/hyperlink" Target="https://campfin.dallascityhall.com/FinalReports/tec0000002213_20210423_005530.pdf" TargetMode="External"/><Relationship Id="rId6250" Type="http://schemas.openxmlformats.org/officeDocument/2006/relationships/hyperlink" Target="https://campfin.dallascityhall.com/FinalReports/tec0000002134_20210331_175059.pdf" TargetMode="External"/><Relationship Id="rId7582" Type="http://schemas.openxmlformats.org/officeDocument/2006/relationships/hyperlink" Target="https://campfin.dallascityhall.com/FinalReports/tec0000002276_20210528_082609.pdf" TargetMode="External"/><Relationship Id="rId6251" Type="http://schemas.openxmlformats.org/officeDocument/2006/relationships/hyperlink" Target="https://campfin.dallascityhall.com/FinalReports/tec0000002134_20210331_175059.pdf" TargetMode="External"/><Relationship Id="rId7581" Type="http://schemas.openxmlformats.org/officeDocument/2006/relationships/hyperlink" Target="https://campfin.dallascityhall.com/FinalReports/srp0000002315_20210714_161957.pdf" TargetMode="External"/><Relationship Id="rId6256" Type="http://schemas.openxmlformats.org/officeDocument/2006/relationships/hyperlink" Target="https://campfin.dallascityhall.com/FinalReports/tec0000002134_20210331_175059.pdf" TargetMode="External"/><Relationship Id="rId7588" Type="http://schemas.openxmlformats.org/officeDocument/2006/relationships/hyperlink" Target="https://campfin.dallascityhall.com/FinalReports/tec0000002213_20210423_005530.pdf" TargetMode="External"/><Relationship Id="rId6257" Type="http://schemas.openxmlformats.org/officeDocument/2006/relationships/hyperlink" Target="https://campfin.dallascityhall.com/FinalReports/tec0000002134_20210331_175059.pdf" TargetMode="External"/><Relationship Id="rId7587" Type="http://schemas.openxmlformats.org/officeDocument/2006/relationships/hyperlink" Target="https://campfin.dallascityhall.com/FinalReports/tcc0000002061_20210118_132944.pdf" TargetMode="External"/><Relationship Id="rId6254" Type="http://schemas.openxmlformats.org/officeDocument/2006/relationships/hyperlink" Target="https://campfin.dallascityhall.com/FinalReports/tec0000002134_20210331_175059.pdf" TargetMode="External"/><Relationship Id="rId7586" Type="http://schemas.openxmlformats.org/officeDocument/2006/relationships/hyperlink" Target="https://campfin.dallascityhall.com/FinalReports/tcc0000002061_20210118_132944.pdf" TargetMode="External"/><Relationship Id="rId6255" Type="http://schemas.openxmlformats.org/officeDocument/2006/relationships/hyperlink" Target="https://campfin.dallascityhall.com/FinalReports/tec0000002134_20210331_175059.pdf" TargetMode="External"/><Relationship Id="rId7585" Type="http://schemas.openxmlformats.org/officeDocument/2006/relationships/hyperlink" Target="https://campfin.dallascityhall.com/FinalReports/tec0000002213_20210423_005530.pdf" TargetMode="External"/><Relationship Id="rId6258" Type="http://schemas.openxmlformats.org/officeDocument/2006/relationships/hyperlink" Target="https://campfin.dallascityhall.com/FinalReports/tec0000002134_20210331_175059.pdf" TargetMode="External"/><Relationship Id="rId6259" Type="http://schemas.openxmlformats.org/officeDocument/2006/relationships/hyperlink" Target="https://campfin.dallascityhall.com/FinalReports/tec0000002134_20210331_175059.pdf" TargetMode="External"/><Relationship Id="rId7589" Type="http://schemas.openxmlformats.org/officeDocument/2006/relationships/hyperlink" Target="https://campfin.dallascityhall.com/FinalReports/tec0000002213_20210423_005530.pdf" TargetMode="External"/><Relationship Id="rId6281" Type="http://schemas.openxmlformats.org/officeDocument/2006/relationships/hyperlink" Target="https://campfin.dallascityhall.com/FinalReports/tec0000002134_20210331_175059.pdf" TargetMode="External"/><Relationship Id="rId6282" Type="http://schemas.openxmlformats.org/officeDocument/2006/relationships/hyperlink" Target="https://campfin.dallascityhall.com/FinalReports/tec0000002134_20210331_175059.pdf" TargetMode="External"/><Relationship Id="rId6280" Type="http://schemas.openxmlformats.org/officeDocument/2006/relationships/hyperlink" Target="https://campfin.dallascityhall.com/FinalReports/tec0000002134_20210331_175059.pdf" TargetMode="External"/><Relationship Id="rId6285" Type="http://schemas.openxmlformats.org/officeDocument/2006/relationships/hyperlink" Target="https://campfin.dallascityhall.com/FinalReports/tec0000002134_20210331_175059.pdf" TargetMode="External"/><Relationship Id="rId6286" Type="http://schemas.openxmlformats.org/officeDocument/2006/relationships/hyperlink" Target="https://campfin.dallascityhall.com/FinalReports/tec0000002134_20210331_175059.pdf" TargetMode="External"/><Relationship Id="rId6283" Type="http://schemas.openxmlformats.org/officeDocument/2006/relationships/hyperlink" Target="https://campfin.dallascityhall.com/FinalReports/tec0000002134_20210331_175059.pdf" TargetMode="External"/><Relationship Id="rId6284" Type="http://schemas.openxmlformats.org/officeDocument/2006/relationships/hyperlink" Target="https://campfin.dallascityhall.com/FinalReports/tec0000002134_20210331_175059.pdf" TargetMode="External"/><Relationship Id="rId6289" Type="http://schemas.openxmlformats.org/officeDocument/2006/relationships/hyperlink" Target="https://campfin.dallascityhall.com/FinalReports/tec0000002134_20210331_175059.pdf" TargetMode="External"/><Relationship Id="rId6287" Type="http://schemas.openxmlformats.org/officeDocument/2006/relationships/hyperlink" Target="https://campfin.dallascityhall.com/FinalReports/tec0000002215_20210423_192557.pdf" TargetMode="External"/><Relationship Id="rId6288" Type="http://schemas.openxmlformats.org/officeDocument/2006/relationships/hyperlink" Target="https://campfin.dallascityhall.com/FinalReports/tec0000002215_20210423_192557.pdf" TargetMode="External"/><Relationship Id="rId6270" Type="http://schemas.openxmlformats.org/officeDocument/2006/relationships/hyperlink" Target="https://campfin.dallascityhall.com/FinalReports/tec0000002134_20210331_175059.pdf" TargetMode="External"/><Relationship Id="rId6271" Type="http://schemas.openxmlformats.org/officeDocument/2006/relationships/hyperlink" Target="http://amazon.com" TargetMode="External"/><Relationship Id="rId6274" Type="http://schemas.openxmlformats.org/officeDocument/2006/relationships/hyperlink" Target="https://campfin.dallascityhall.com/FinalReports/tec0000002134_20210331_175059.pdf" TargetMode="External"/><Relationship Id="rId6275" Type="http://schemas.openxmlformats.org/officeDocument/2006/relationships/hyperlink" Target="https://campfin.dallascityhall.com/FinalReports/tec0000002134_20210331_175059.pdf" TargetMode="External"/><Relationship Id="rId6272" Type="http://schemas.openxmlformats.org/officeDocument/2006/relationships/hyperlink" Target="https://campfin.dallascityhall.com/FinalReports/tec0000002095_20210115_152438.pdf" TargetMode="External"/><Relationship Id="rId6273" Type="http://schemas.openxmlformats.org/officeDocument/2006/relationships/hyperlink" Target="https://campfin.dallascityhall.com/FinalReports/tec0000002095_20210115_152438.pdf" TargetMode="External"/><Relationship Id="rId6278" Type="http://schemas.openxmlformats.org/officeDocument/2006/relationships/hyperlink" Target="https://campfin.dallascityhall.com/FinalReports/tec0000002134_20210331_175059.pdf" TargetMode="External"/><Relationship Id="rId6279" Type="http://schemas.openxmlformats.org/officeDocument/2006/relationships/hyperlink" Target="https://campfin.dallascityhall.com/FinalReports/tec0000002134_20210331_175059.pdf" TargetMode="External"/><Relationship Id="rId6276" Type="http://schemas.openxmlformats.org/officeDocument/2006/relationships/hyperlink" Target="https://campfin.dallascityhall.com/FinalReports/tec0000002134_20210331_175059.pdf" TargetMode="External"/><Relationship Id="rId6277" Type="http://schemas.openxmlformats.org/officeDocument/2006/relationships/hyperlink" Target="https://campfin.dallascityhall.com/FinalReports/tec0000002134_20210331_175059.pdf" TargetMode="External"/><Relationship Id="rId629" Type="http://schemas.openxmlformats.org/officeDocument/2006/relationships/hyperlink" Target="https://campfin.dallascityhall.com/FinalReports/tec0000002286_20210528_175215.pdf" TargetMode="External"/><Relationship Id="rId624" Type="http://schemas.openxmlformats.org/officeDocument/2006/relationships/hyperlink" Target="https://campfin.dallascityhall.com/FinalReports/tcc0000002186_20210423_170447.pdf" TargetMode="External"/><Relationship Id="rId623" Type="http://schemas.openxmlformats.org/officeDocument/2006/relationships/hyperlink" Target="https://campfin.dallascityhall.com/FinalReports/tec0000002313_20210709_164336.pdf" TargetMode="External"/><Relationship Id="rId622" Type="http://schemas.openxmlformats.org/officeDocument/2006/relationships/hyperlink" Target="https://campfin.dallascityhall.com/FinalReports/tec0000002406_20220114_170751.pdf" TargetMode="External"/><Relationship Id="rId621" Type="http://schemas.openxmlformats.org/officeDocument/2006/relationships/hyperlink" Target="https://campfin.dallascityhall.com/FinalReports/tec0000002286_20210528_175215.pdf" TargetMode="External"/><Relationship Id="rId628" Type="http://schemas.openxmlformats.org/officeDocument/2006/relationships/hyperlink" Target="https://campfin.dallascityhall.com/FinalReports/tec0000002286_20210528_175215.pdf" TargetMode="External"/><Relationship Id="rId627" Type="http://schemas.openxmlformats.org/officeDocument/2006/relationships/hyperlink" Target="https://campfin.dallascityhall.com/FinalReports/tec0000002240_20210423_164947.pdf" TargetMode="External"/><Relationship Id="rId626" Type="http://schemas.openxmlformats.org/officeDocument/2006/relationships/hyperlink" Target="https://campfin.dallascityhall.com/FinalReports/tec0000002240_20210423_164947.pdf" TargetMode="External"/><Relationship Id="rId625" Type="http://schemas.openxmlformats.org/officeDocument/2006/relationships/hyperlink" Target="https://campfin.dallascityhall.com/FinalReports/tec0000002240_20210423_164947.pdf" TargetMode="External"/><Relationship Id="rId620" Type="http://schemas.openxmlformats.org/officeDocument/2006/relationships/hyperlink" Target="https://campfin.dallascityhall.com/FinalReports/tec0000002240_20210423_164947.pdf" TargetMode="External"/><Relationship Id="rId619" Type="http://schemas.openxmlformats.org/officeDocument/2006/relationships/hyperlink" Target="https://campfin.dallascityhall.com/FinalReports/tec0000002406_20220114_170751.pdf" TargetMode="External"/><Relationship Id="rId618" Type="http://schemas.openxmlformats.org/officeDocument/2006/relationships/hyperlink" Target="https://campfin.dallascityhall.com/FinalReports/tec0000002286_20210528_175215.pdf" TargetMode="External"/><Relationship Id="rId613" Type="http://schemas.openxmlformats.org/officeDocument/2006/relationships/hyperlink" Target="https://campfin.dallascityhall.com/FinalReports/tec0000002240_20210423_164947.pdf" TargetMode="External"/><Relationship Id="rId612" Type="http://schemas.openxmlformats.org/officeDocument/2006/relationships/hyperlink" Target="https://campfin.dallascityhall.com/FinalReports/tec0000002406_20220114_170751.pdf" TargetMode="External"/><Relationship Id="rId611" Type="http://schemas.openxmlformats.org/officeDocument/2006/relationships/hyperlink" Target="https://campfin.dallascityhall.com/FinalReports/tec0000002313_20210709_164336.pdf" TargetMode="External"/><Relationship Id="rId610" Type="http://schemas.openxmlformats.org/officeDocument/2006/relationships/hyperlink" Target="https://campfin.dallascityhall.com/FinalReports/tec0000002313_20210709_164336.pdf" TargetMode="External"/><Relationship Id="rId617" Type="http://schemas.openxmlformats.org/officeDocument/2006/relationships/hyperlink" Target="https://campfin.dallascityhall.com/FinalReports/tec0000002286_20210528_175215.pdf" TargetMode="External"/><Relationship Id="rId616" Type="http://schemas.openxmlformats.org/officeDocument/2006/relationships/hyperlink" Target="https://campfin.dallascityhall.com/FinalReports/tec0000002286_20210528_175215.pdf" TargetMode="External"/><Relationship Id="rId615" Type="http://schemas.openxmlformats.org/officeDocument/2006/relationships/hyperlink" Target="https://campfin.dallascityhall.com/FinalReports/tec0000002286_20210528_175215.pdf" TargetMode="External"/><Relationship Id="rId614" Type="http://schemas.openxmlformats.org/officeDocument/2006/relationships/hyperlink" Target="https://campfin.dallascityhall.com/FinalReports/tec0000002240_20210423_164947.pdf" TargetMode="External"/><Relationship Id="rId646" Type="http://schemas.openxmlformats.org/officeDocument/2006/relationships/hyperlink" Target="https://campfin.dallascityhall.com/FinalReports/tec0000002313_20210709_164336.pdf" TargetMode="External"/><Relationship Id="rId645" Type="http://schemas.openxmlformats.org/officeDocument/2006/relationships/hyperlink" Target="https://campfin.dallascityhall.com/FinalReports/tcc0000002186_20210423_170447.pdf" TargetMode="External"/><Relationship Id="rId644" Type="http://schemas.openxmlformats.org/officeDocument/2006/relationships/hyperlink" Target="https://campfin.dallascityhall.com/FinalReports/tec0000002406_20220114_170751.pdf" TargetMode="External"/><Relationship Id="rId643" Type="http://schemas.openxmlformats.org/officeDocument/2006/relationships/hyperlink" Target="https://campfin.dallascityhall.com/FinalReports/tec0000002406_20220114_170751.pdf" TargetMode="External"/><Relationship Id="rId649" Type="http://schemas.openxmlformats.org/officeDocument/2006/relationships/hyperlink" Target="https://campfin.dallascityhall.com/FinalReports/tcc0000002186_20210423_170447.pdf" TargetMode="External"/><Relationship Id="rId648" Type="http://schemas.openxmlformats.org/officeDocument/2006/relationships/hyperlink" Target="https://campfin.dallascityhall.com/FinalReports/tec0000002313_20210709_164336.pdf" TargetMode="External"/><Relationship Id="rId647" Type="http://schemas.openxmlformats.org/officeDocument/2006/relationships/hyperlink" Target="https://campfin.dallascityhall.com/FinalReports/tec0000002286_20210528_175215.pdf" TargetMode="External"/><Relationship Id="rId642" Type="http://schemas.openxmlformats.org/officeDocument/2006/relationships/hyperlink" Target="https://campfin.dallascityhall.com/FinalReports/tec0000002406_20220114_170751.pdf" TargetMode="External"/><Relationship Id="rId641" Type="http://schemas.openxmlformats.org/officeDocument/2006/relationships/hyperlink" Target="https://campfin.dallascityhall.com/FinalReports/tec0000002286_20210528_175215.pdf" TargetMode="External"/><Relationship Id="rId640" Type="http://schemas.openxmlformats.org/officeDocument/2006/relationships/hyperlink" Target="https://campfin.dallascityhall.com/FinalReports/tec0000002286_20210528_175215.pdf" TargetMode="External"/><Relationship Id="rId635" Type="http://schemas.openxmlformats.org/officeDocument/2006/relationships/hyperlink" Target="https://campfin.dallascityhall.com/FinalReports/tec0000002240_20210423_164947.pdf" TargetMode="External"/><Relationship Id="rId634" Type="http://schemas.openxmlformats.org/officeDocument/2006/relationships/hyperlink" Target="https://campfin.dallascityhall.com/FinalReports/tec0000002313_20210709_164336.pdf" TargetMode="External"/><Relationship Id="rId633" Type="http://schemas.openxmlformats.org/officeDocument/2006/relationships/hyperlink" Target="https://campfin.dallascityhall.com/FinalReports/tec0000002286_20210528_175215.pdf" TargetMode="External"/><Relationship Id="rId632" Type="http://schemas.openxmlformats.org/officeDocument/2006/relationships/hyperlink" Target="https://campfin.dallascityhall.com/FinalReports/tcc0000002186_20210423_170447.pdf" TargetMode="External"/><Relationship Id="rId639" Type="http://schemas.openxmlformats.org/officeDocument/2006/relationships/hyperlink" Target="https://campfin.dallascityhall.com/FinalReports/tec0000002286_20210528_175215.pdf" TargetMode="External"/><Relationship Id="rId638" Type="http://schemas.openxmlformats.org/officeDocument/2006/relationships/hyperlink" Target="https://campfin.dallascityhall.com/FinalReports/tec0000002286_20210528_175215.pdf" TargetMode="External"/><Relationship Id="rId637" Type="http://schemas.openxmlformats.org/officeDocument/2006/relationships/hyperlink" Target="https://campfin.dallascityhall.com/FinalReports/tec0000002286_20210528_175215.pdf" TargetMode="External"/><Relationship Id="rId636" Type="http://schemas.openxmlformats.org/officeDocument/2006/relationships/hyperlink" Target="https://campfin.dallascityhall.com/FinalReports/tec0000002240_20210423_164947.pdf" TargetMode="External"/><Relationship Id="rId631" Type="http://schemas.openxmlformats.org/officeDocument/2006/relationships/hyperlink" Target="https://campfin.dallascityhall.com/FinalReports/tec0000002286_20210528_175215.pdf" TargetMode="External"/><Relationship Id="rId630" Type="http://schemas.openxmlformats.org/officeDocument/2006/relationships/hyperlink" Target="https://campfin.dallascityhall.com/FinalReports/tec0000002286_20210528_175215.pdf" TargetMode="External"/><Relationship Id="rId609" Type="http://schemas.openxmlformats.org/officeDocument/2006/relationships/hyperlink" Target="https://campfin.dallascityhall.com/FinalReports/tec0000002313_20210709_164336.pdf" TargetMode="External"/><Relationship Id="rId608" Type="http://schemas.openxmlformats.org/officeDocument/2006/relationships/hyperlink" Target="https://campfin.dallascityhall.com/FinalReports/tec0000002286_20210528_175215.pdf" TargetMode="External"/><Relationship Id="rId607" Type="http://schemas.openxmlformats.org/officeDocument/2006/relationships/hyperlink" Target="https://campfin.dallascityhall.com/FinalReports/tec0000002240_20210423_164947.pdf" TargetMode="External"/><Relationship Id="rId602" Type="http://schemas.openxmlformats.org/officeDocument/2006/relationships/hyperlink" Target="https://campfin.dallascityhall.com/FinalReports/tec0000002406_20220114_170751.pdf" TargetMode="External"/><Relationship Id="rId601" Type="http://schemas.openxmlformats.org/officeDocument/2006/relationships/hyperlink" Target="https://campfin.dallascityhall.com/FinalReports/tec0000002406_20220114_170751.pdf" TargetMode="External"/><Relationship Id="rId600" Type="http://schemas.openxmlformats.org/officeDocument/2006/relationships/hyperlink" Target="https://campfin.dallascityhall.com/FinalReports/tec0000002313_20210709_164336.pdf" TargetMode="External"/><Relationship Id="rId606" Type="http://schemas.openxmlformats.org/officeDocument/2006/relationships/hyperlink" Target="https://campfin.dallascityhall.com/FinalReports/tec0000002240_20210423_164947.pdf" TargetMode="External"/><Relationship Id="rId605" Type="http://schemas.openxmlformats.org/officeDocument/2006/relationships/hyperlink" Target="https://campfin.dallascityhall.com/FinalReports/tcc0000002186_20210423_170447.pdf" TargetMode="External"/><Relationship Id="rId604" Type="http://schemas.openxmlformats.org/officeDocument/2006/relationships/hyperlink" Target="https://campfin.dallascityhall.com/FinalReports/tcc0000002186_20210423_170447.pdf" TargetMode="External"/><Relationship Id="rId603" Type="http://schemas.openxmlformats.org/officeDocument/2006/relationships/hyperlink" Target="https://campfin.dallascityhall.com/FinalReports/tcc0000002186_20210423_170447.pdf" TargetMode="External"/><Relationship Id="rId8927" Type="http://schemas.openxmlformats.org/officeDocument/2006/relationships/hyperlink" Target="http://wix.com" TargetMode="External"/><Relationship Id="rId8926" Type="http://schemas.openxmlformats.org/officeDocument/2006/relationships/hyperlink" Target="http://wix.com" TargetMode="External"/><Relationship Id="rId8925" Type="http://schemas.openxmlformats.org/officeDocument/2006/relationships/hyperlink" Target="https://campfin.dallascityhall.com/FinalReports/tec0000002332_20210714_224001.pdf" TargetMode="External"/><Relationship Id="rId8924" Type="http://schemas.openxmlformats.org/officeDocument/2006/relationships/hyperlink" Target="https://campfin.dallascityhall.com/FinalReports/tec0000002332_20210714_224001.pdf" TargetMode="External"/><Relationship Id="rId8929" Type="http://schemas.openxmlformats.org/officeDocument/2006/relationships/hyperlink" Target="https://campfin.dallascityhall.com/FinalReports/tec0000002219_20210422_201329.pdf" TargetMode="External"/><Relationship Id="rId8928" Type="http://schemas.openxmlformats.org/officeDocument/2006/relationships/hyperlink" Target="https://campfin.dallascityhall.com/FinalReports/tec0000002219_20210422_201329.pdf" TargetMode="External"/><Relationship Id="rId8923" Type="http://schemas.openxmlformats.org/officeDocument/2006/relationships/hyperlink" Target="http://wix.com" TargetMode="External"/><Relationship Id="rId8922" Type="http://schemas.openxmlformats.org/officeDocument/2006/relationships/hyperlink" Target="http://wix.com" TargetMode="External"/><Relationship Id="rId8921" Type="http://schemas.openxmlformats.org/officeDocument/2006/relationships/hyperlink" Target="https://campfin.dallascityhall.com/FinalReports/tec0000002332_20210714_224001.pdf" TargetMode="External"/><Relationship Id="rId8920" Type="http://schemas.openxmlformats.org/officeDocument/2006/relationships/hyperlink" Target="http://wix.com" TargetMode="External"/><Relationship Id="rId8916" Type="http://schemas.openxmlformats.org/officeDocument/2006/relationships/hyperlink" Target="http://wix.com" TargetMode="External"/><Relationship Id="rId8915" Type="http://schemas.openxmlformats.org/officeDocument/2006/relationships/hyperlink" Target="https://campfin.dallascityhall.com/FinalReports/tec0000002219_20210422_201329.pdf" TargetMode="External"/><Relationship Id="rId8914" Type="http://schemas.openxmlformats.org/officeDocument/2006/relationships/hyperlink" Target="http://wix.com" TargetMode="External"/><Relationship Id="rId8913" Type="http://schemas.openxmlformats.org/officeDocument/2006/relationships/hyperlink" Target="http://wix.com" TargetMode="External"/><Relationship Id="rId8919" Type="http://schemas.openxmlformats.org/officeDocument/2006/relationships/hyperlink" Target="http://wix.com" TargetMode="External"/><Relationship Id="rId8918" Type="http://schemas.openxmlformats.org/officeDocument/2006/relationships/hyperlink" Target="https://campfin.dallascityhall.com/FinalReports/tec0000002332_20210714_224001.pdf" TargetMode="External"/><Relationship Id="rId8917" Type="http://schemas.openxmlformats.org/officeDocument/2006/relationships/hyperlink" Target="http://wix.com" TargetMode="External"/><Relationship Id="rId699" Type="http://schemas.openxmlformats.org/officeDocument/2006/relationships/hyperlink" Target="https://campfin.dallascityhall.com/FinalReports/tcc0000002186_20210423_170447.pdf" TargetMode="External"/><Relationship Id="rId698" Type="http://schemas.openxmlformats.org/officeDocument/2006/relationships/hyperlink" Target="https://campfin.dallascityhall.com/FinalReports/tcc0000002186_20210423_170447.pdf" TargetMode="External"/><Relationship Id="rId693" Type="http://schemas.openxmlformats.org/officeDocument/2006/relationships/hyperlink" Target="https://campfin.dallascityhall.com/FinalReports/tec0000002240_20210423_164947.pdf" TargetMode="External"/><Relationship Id="rId692" Type="http://schemas.openxmlformats.org/officeDocument/2006/relationships/hyperlink" Target="https://campfin.dallascityhall.com/FinalReports/tec0000002286_20210528_175215.pdf" TargetMode="External"/><Relationship Id="rId691" Type="http://schemas.openxmlformats.org/officeDocument/2006/relationships/hyperlink" Target="https://campfin.dallascityhall.com/FinalReports/tec0000002313_20210709_164336.pdf" TargetMode="External"/><Relationship Id="rId690" Type="http://schemas.openxmlformats.org/officeDocument/2006/relationships/hyperlink" Target="https://campfin.dallascityhall.com/FinalReports/tec0000002286_20210528_175215.pdf" TargetMode="External"/><Relationship Id="rId697" Type="http://schemas.openxmlformats.org/officeDocument/2006/relationships/hyperlink" Target="https://campfin.dallascityhall.com/FinalReports/tcc0000002186_20210423_170447.pdf" TargetMode="External"/><Relationship Id="rId8912" Type="http://schemas.openxmlformats.org/officeDocument/2006/relationships/hyperlink" Target="https://campfin.dallascityhall.com/FinalReports/caf0000002142_20210421_193414.pdf" TargetMode="External"/><Relationship Id="rId696" Type="http://schemas.openxmlformats.org/officeDocument/2006/relationships/hyperlink" Target="https://campfin.dallascityhall.com/FinalReports/tcc0000002186_20210423_170447.pdf" TargetMode="External"/><Relationship Id="rId8911" Type="http://schemas.openxmlformats.org/officeDocument/2006/relationships/hyperlink" Target="https://campfin.dallascityhall.com/FinalReports/caf0000002142_20210421_193414.pdf" TargetMode="External"/><Relationship Id="rId695" Type="http://schemas.openxmlformats.org/officeDocument/2006/relationships/hyperlink" Target="https://campfin.dallascityhall.com/FinalReports/tcc0000002186_20210423_170447.pdf" TargetMode="External"/><Relationship Id="rId8910" Type="http://schemas.openxmlformats.org/officeDocument/2006/relationships/hyperlink" Target="https://campfin.dallascityhall.com/FinalReports/tec0000002219_20210422_201329.pdf" TargetMode="External"/><Relationship Id="rId694" Type="http://schemas.openxmlformats.org/officeDocument/2006/relationships/hyperlink" Target="https://campfin.dallascityhall.com/FinalReports/tcc0000002186_20210423_170447.pdf" TargetMode="External"/><Relationship Id="rId7618" Type="http://schemas.openxmlformats.org/officeDocument/2006/relationships/hyperlink" Target="https://campfin.dallascityhall.com/FinalReports/tcc0000002061_20210118_132944.pdf" TargetMode="External"/><Relationship Id="rId8949" Type="http://schemas.openxmlformats.org/officeDocument/2006/relationships/hyperlink" Target="https://campfin.dallascityhall.com/FinalReports/caf0000002142_20210421_193414.pdf" TargetMode="External"/><Relationship Id="rId7617" Type="http://schemas.openxmlformats.org/officeDocument/2006/relationships/hyperlink" Target="https://campfin.dallascityhall.com/FinalReports/tcc0000002061_20210118_132944.pdf" TargetMode="External"/><Relationship Id="rId8948" Type="http://schemas.openxmlformats.org/officeDocument/2006/relationships/hyperlink" Target="https://campfin.dallascityhall.com/FinalReports/caf0000002142_20210421_193414.pdf" TargetMode="External"/><Relationship Id="rId7616" Type="http://schemas.openxmlformats.org/officeDocument/2006/relationships/hyperlink" Target="https://campfin.dallascityhall.com/FinalReports/tcc0000002061_20210118_132944.pdf" TargetMode="External"/><Relationship Id="rId8947" Type="http://schemas.openxmlformats.org/officeDocument/2006/relationships/hyperlink" Target="https://campfin.dallascityhall.com/FinalReports/tec0000002219_20210422_201329.pdf" TargetMode="External"/><Relationship Id="rId7615" Type="http://schemas.openxmlformats.org/officeDocument/2006/relationships/hyperlink" Target="https://campfin.dallascityhall.com/FinalReports/tcc0000002061_20210118_132944.pdf" TargetMode="External"/><Relationship Id="rId8946" Type="http://schemas.openxmlformats.org/officeDocument/2006/relationships/hyperlink" Target="https://campfin.dallascityhall.com/FinalReports/tec0000002219_20210422_201329.pdf" TargetMode="External"/><Relationship Id="rId7619" Type="http://schemas.openxmlformats.org/officeDocument/2006/relationships/hyperlink" Target="https://campfin.dallascityhall.com/FinalReports/tcc0000002061_20210118_132944.pdf" TargetMode="External"/><Relationship Id="rId7610" Type="http://schemas.openxmlformats.org/officeDocument/2006/relationships/hyperlink" Target="https://campfin.dallascityhall.com/FinalReports/tcc0000002061_20210118_132944.pdf" TargetMode="External"/><Relationship Id="rId8941" Type="http://schemas.openxmlformats.org/officeDocument/2006/relationships/hyperlink" Target="http://wix.com" TargetMode="External"/><Relationship Id="rId8940" Type="http://schemas.openxmlformats.org/officeDocument/2006/relationships/hyperlink" Target="http://wix.com" TargetMode="External"/><Relationship Id="rId7614" Type="http://schemas.openxmlformats.org/officeDocument/2006/relationships/hyperlink" Target="https://campfin.dallascityhall.com/FinalReports/tcc0000002061_20210118_132944.pdf" TargetMode="External"/><Relationship Id="rId8945" Type="http://schemas.openxmlformats.org/officeDocument/2006/relationships/hyperlink" Target="https://campfin.dallascityhall.com/FinalReports/caf0000002142_20210421_193414.pdf" TargetMode="External"/><Relationship Id="rId7613" Type="http://schemas.openxmlformats.org/officeDocument/2006/relationships/hyperlink" Target="https://campfin.dallascityhall.com/FinalReports/tcc0000002061_20210118_132944.pdf" TargetMode="External"/><Relationship Id="rId8944" Type="http://schemas.openxmlformats.org/officeDocument/2006/relationships/hyperlink" Target="http://wix.com" TargetMode="External"/><Relationship Id="rId7612" Type="http://schemas.openxmlformats.org/officeDocument/2006/relationships/hyperlink" Target="https://campfin.dallascityhall.com/FinalReports/tcc0000002061_20210118_132944.pdf" TargetMode="External"/><Relationship Id="rId8943" Type="http://schemas.openxmlformats.org/officeDocument/2006/relationships/hyperlink" Target="http://wix.com" TargetMode="External"/><Relationship Id="rId7611" Type="http://schemas.openxmlformats.org/officeDocument/2006/relationships/hyperlink" Target="https://campfin.dallascityhall.com/FinalReports/tcc0000002061_20210118_132944.pdf" TargetMode="External"/><Relationship Id="rId8942" Type="http://schemas.openxmlformats.org/officeDocument/2006/relationships/hyperlink" Target="https://campfin.dallascityhall.com/FinalReports/tec0000002412_20220117_130509.pdf" TargetMode="External"/><Relationship Id="rId7607" Type="http://schemas.openxmlformats.org/officeDocument/2006/relationships/hyperlink" Target="https://campfin.dallascityhall.com/FinalReports/tcc0000002061_20210118_132944.pdf" TargetMode="External"/><Relationship Id="rId8938" Type="http://schemas.openxmlformats.org/officeDocument/2006/relationships/hyperlink" Target="http://wix.com" TargetMode="External"/><Relationship Id="rId7606" Type="http://schemas.openxmlformats.org/officeDocument/2006/relationships/hyperlink" Target="https://campfin.dallascityhall.com/FinalReports/tcc0000002061_20210118_132944.pdf" TargetMode="External"/><Relationship Id="rId8937" Type="http://schemas.openxmlformats.org/officeDocument/2006/relationships/hyperlink" Target="http://wix.com" TargetMode="External"/><Relationship Id="rId7605" Type="http://schemas.openxmlformats.org/officeDocument/2006/relationships/hyperlink" Target="https://campfin.dallascityhall.com/FinalReports/tcc0000002061_20210118_132944.pdf" TargetMode="External"/><Relationship Id="rId8936" Type="http://schemas.openxmlformats.org/officeDocument/2006/relationships/hyperlink" Target="https://campfin.dallascityhall.com/FinalReports/tec0000002412_20220117_130509.pdf" TargetMode="External"/><Relationship Id="rId7604" Type="http://schemas.openxmlformats.org/officeDocument/2006/relationships/hyperlink" Target="https://campfin.dallascityhall.com/FinalReports/tec0000002276_20210528_082609.pdf" TargetMode="External"/><Relationship Id="rId8935" Type="http://schemas.openxmlformats.org/officeDocument/2006/relationships/hyperlink" Target="http://wix.com" TargetMode="External"/><Relationship Id="rId7609" Type="http://schemas.openxmlformats.org/officeDocument/2006/relationships/hyperlink" Target="https://campfin.dallascityhall.com/FinalReports/tcc0000002061_20210118_132944.pdf" TargetMode="External"/><Relationship Id="rId7608" Type="http://schemas.openxmlformats.org/officeDocument/2006/relationships/hyperlink" Target="https://campfin.dallascityhall.com/FinalReports/tcc0000002061_20210118_132944.pdf" TargetMode="External"/><Relationship Id="rId8939" Type="http://schemas.openxmlformats.org/officeDocument/2006/relationships/hyperlink" Target="https://campfin.dallascityhall.com/FinalReports/tec0000002412_20220117_130509.pdf" TargetMode="External"/><Relationship Id="rId8930" Type="http://schemas.openxmlformats.org/officeDocument/2006/relationships/hyperlink" Target="https://campfin.dallascityhall.com/FinalReports/tec0000002412_20220117_130509.pdf" TargetMode="External"/><Relationship Id="rId7603" Type="http://schemas.openxmlformats.org/officeDocument/2006/relationships/hyperlink" Target="https://campfin.dallascityhall.com/FinalReports/srp0000002315_20210714_161957.pdf" TargetMode="External"/><Relationship Id="rId8934" Type="http://schemas.openxmlformats.org/officeDocument/2006/relationships/hyperlink" Target="http://wix.com" TargetMode="External"/><Relationship Id="rId7602" Type="http://schemas.openxmlformats.org/officeDocument/2006/relationships/hyperlink" Target="https://campfin.dallascityhall.com/FinalReports/tec0000002143_20210402_220139.pdf" TargetMode="External"/><Relationship Id="rId8933" Type="http://schemas.openxmlformats.org/officeDocument/2006/relationships/hyperlink" Target="https://campfin.dallascityhall.com/FinalReports/tec0000002412_20220117_130509.pdf" TargetMode="External"/><Relationship Id="rId7601" Type="http://schemas.openxmlformats.org/officeDocument/2006/relationships/hyperlink" Target="https://campfin.dallascityhall.com/FinalReports/srp0000002371_20220111_132315.pdf" TargetMode="External"/><Relationship Id="rId8932" Type="http://schemas.openxmlformats.org/officeDocument/2006/relationships/hyperlink" Target="http://wix.com" TargetMode="External"/><Relationship Id="rId7600" Type="http://schemas.openxmlformats.org/officeDocument/2006/relationships/hyperlink" Target="https://campfin.dallascityhall.com/FinalReports/tec0000002213_20210423_005530.pdf" TargetMode="External"/><Relationship Id="rId8931" Type="http://schemas.openxmlformats.org/officeDocument/2006/relationships/hyperlink" Target="http://wix.com" TargetMode="External"/><Relationship Id="rId668" Type="http://schemas.openxmlformats.org/officeDocument/2006/relationships/hyperlink" Target="https://campfin.dallascityhall.com/FinalReports/tec0000002240_20210423_164947.pdf" TargetMode="External"/><Relationship Id="rId667" Type="http://schemas.openxmlformats.org/officeDocument/2006/relationships/hyperlink" Target="https://campfin.dallascityhall.com/FinalReports/tec0000002240_20210423_164947.pdf" TargetMode="External"/><Relationship Id="rId666" Type="http://schemas.openxmlformats.org/officeDocument/2006/relationships/hyperlink" Target="https://campfin.dallascityhall.com/FinalReports/tec0000002240_20210423_164947.pdf" TargetMode="External"/><Relationship Id="rId665" Type="http://schemas.openxmlformats.org/officeDocument/2006/relationships/hyperlink" Target="https://campfin.dallascityhall.com/FinalReports/tec0000002240_20210423_164947.pdf" TargetMode="External"/><Relationship Id="rId669" Type="http://schemas.openxmlformats.org/officeDocument/2006/relationships/hyperlink" Target="https://campfin.dallascityhall.com/FinalReports/tec0000002240_20210423_164947.pdf" TargetMode="External"/><Relationship Id="rId660" Type="http://schemas.openxmlformats.org/officeDocument/2006/relationships/hyperlink" Target="https://campfin.dallascityhall.com/FinalReports/tec0000002240_20210423_164947.pdf" TargetMode="External"/><Relationship Id="rId664" Type="http://schemas.openxmlformats.org/officeDocument/2006/relationships/hyperlink" Target="https://campfin.dallascityhall.com/FinalReports/tec0000002240_20210423_164947.pdf" TargetMode="External"/><Relationship Id="rId663" Type="http://schemas.openxmlformats.org/officeDocument/2006/relationships/hyperlink" Target="https://campfin.dallascityhall.com/FinalReports/tec0000002240_20210423_164947.pdf" TargetMode="External"/><Relationship Id="rId662" Type="http://schemas.openxmlformats.org/officeDocument/2006/relationships/hyperlink" Target="https://campfin.dallascityhall.com/FinalReports/tec0000002240_20210423_164947.pdf" TargetMode="External"/><Relationship Id="rId661" Type="http://schemas.openxmlformats.org/officeDocument/2006/relationships/hyperlink" Target="https://campfin.dallascityhall.com/FinalReports/tec0000002240_20210423_164947.pdf" TargetMode="External"/><Relationship Id="rId657" Type="http://schemas.openxmlformats.org/officeDocument/2006/relationships/hyperlink" Target="https://campfin.dallascityhall.com/FinalReports/tcc0000002186_20210423_170447.pdf" TargetMode="External"/><Relationship Id="rId656" Type="http://schemas.openxmlformats.org/officeDocument/2006/relationships/hyperlink" Target="https://campfin.dallascityhall.com/FinalReports/tcc0000002186_20210423_170447.pdf" TargetMode="External"/><Relationship Id="rId655" Type="http://schemas.openxmlformats.org/officeDocument/2006/relationships/hyperlink" Target="https://campfin.dallascityhall.com/FinalReports/tcc0000002186_20210423_170447.pdf" TargetMode="External"/><Relationship Id="rId654" Type="http://schemas.openxmlformats.org/officeDocument/2006/relationships/hyperlink" Target="https://campfin.dallascityhall.com/FinalReports/tcc0000002186_20210423_170447.pdf" TargetMode="External"/><Relationship Id="rId659" Type="http://schemas.openxmlformats.org/officeDocument/2006/relationships/hyperlink" Target="https://campfin.dallascityhall.com/FinalReports/tec0000002240_20210423_164947.pdf" TargetMode="External"/><Relationship Id="rId658" Type="http://schemas.openxmlformats.org/officeDocument/2006/relationships/hyperlink" Target="https://campfin.dallascityhall.com/FinalReports/tec0000002240_20210423_164947.pdf" TargetMode="External"/><Relationship Id="rId653" Type="http://schemas.openxmlformats.org/officeDocument/2006/relationships/hyperlink" Target="https://campfin.dallascityhall.com/FinalReports/tcc0000002186_20210423_170447.pdf" TargetMode="External"/><Relationship Id="rId652" Type="http://schemas.openxmlformats.org/officeDocument/2006/relationships/hyperlink" Target="https://campfin.dallascityhall.com/FinalReports/tcc0000002186_20210423_170447.pdf" TargetMode="External"/><Relationship Id="rId651" Type="http://schemas.openxmlformats.org/officeDocument/2006/relationships/hyperlink" Target="https://campfin.dallascityhall.com/FinalReports/tcc0000002186_20210423_170447.pdf" TargetMode="External"/><Relationship Id="rId650" Type="http://schemas.openxmlformats.org/officeDocument/2006/relationships/hyperlink" Target="https://campfin.dallascityhall.com/FinalReports/tcc0000002186_20210423_170447.pdf" TargetMode="External"/><Relationship Id="rId8905" Type="http://schemas.openxmlformats.org/officeDocument/2006/relationships/hyperlink" Target="https://campfin.dallascityhall.com/FinalReports/tec0000002219_20210422_201329.pdf" TargetMode="External"/><Relationship Id="rId8904" Type="http://schemas.openxmlformats.org/officeDocument/2006/relationships/hyperlink" Target="https://campfin.dallascityhall.com/FinalReports/caf0000002142_20210421_193414.pdf" TargetMode="External"/><Relationship Id="rId8903" Type="http://schemas.openxmlformats.org/officeDocument/2006/relationships/hyperlink" Target="https://campfin.dallascityhall.com/FinalReports/caf0000002142_20210421_193414.pdf" TargetMode="External"/><Relationship Id="rId8902" Type="http://schemas.openxmlformats.org/officeDocument/2006/relationships/hyperlink" Target="https://campfin.dallascityhall.com/FinalReports/tec0000002332_20210714_224001.pdf" TargetMode="External"/><Relationship Id="rId8909" Type="http://schemas.openxmlformats.org/officeDocument/2006/relationships/hyperlink" Target="https://campfin.dallascityhall.com/FinalReports/tec0000002219_20210422_201329.pdf" TargetMode="External"/><Relationship Id="rId8908" Type="http://schemas.openxmlformats.org/officeDocument/2006/relationships/hyperlink" Target="https://campfin.dallascityhall.com/FinalReports/caf0000002142_20210421_193414.pdf" TargetMode="External"/><Relationship Id="rId8907" Type="http://schemas.openxmlformats.org/officeDocument/2006/relationships/hyperlink" Target="https://campfin.dallascityhall.com/FinalReports/caf0000002142_20210421_193414.pdf" TargetMode="External"/><Relationship Id="rId8906" Type="http://schemas.openxmlformats.org/officeDocument/2006/relationships/hyperlink" Target="https://campfin.dallascityhall.com/FinalReports/caf0000002142_20210421_193414.pdf" TargetMode="External"/><Relationship Id="rId689" Type="http://schemas.openxmlformats.org/officeDocument/2006/relationships/hyperlink" Target="https://campfin.dallascityhall.com/FinalReports/tec0000002286_20210528_175215.pdf" TargetMode="External"/><Relationship Id="rId688" Type="http://schemas.openxmlformats.org/officeDocument/2006/relationships/hyperlink" Target="https://campfin.dallascityhall.com/FinalReports/tec0000002286_20210528_175215.pdf" TargetMode="External"/><Relationship Id="rId687" Type="http://schemas.openxmlformats.org/officeDocument/2006/relationships/hyperlink" Target="https://campfin.dallascityhall.com/FinalReports/tec0000002286_20210528_175215.pdf" TargetMode="External"/><Relationship Id="rId682" Type="http://schemas.openxmlformats.org/officeDocument/2006/relationships/hyperlink" Target="https://campfin.dallascityhall.com/FinalReports/tcc0000002186_20210423_170447.pdf" TargetMode="External"/><Relationship Id="rId681" Type="http://schemas.openxmlformats.org/officeDocument/2006/relationships/hyperlink" Target="https://campfin.dallascityhall.com/FinalReports/tec0000002313_20210709_164336.pdf" TargetMode="External"/><Relationship Id="rId680" Type="http://schemas.openxmlformats.org/officeDocument/2006/relationships/hyperlink" Target="https://campfin.dallascityhall.com/FinalReports/tec0000002313_20210709_164336.pdf" TargetMode="External"/><Relationship Id="rId686" Type="http://schemas.openxmlformats.org/officeDocument/2006/relationships/hyperlink" Target="https://campfin.dallascityhall.com/FinalReports/tcc0000002186_20210423_170447.pdf" TargetMode="External"/><Relationship Id="rId8901" Type="http://schemas.openxmlformats.org/officeDocument/2006/relationships/hyperlink" Target="https://campfin.dallascityhall.com/FinalReports/tec0000002219_20210422_201329.pdf" TargetMode="External"/><Relationship Id="rId685" Type="http://schemas.openxmlformats.org/officeDocument/2006/relationships/hyperlink" Target="https://campfin.dallascityhall.com/FinalReports/tec0000002286_20210528_175215.pdf" TargetMode="External"/><Relationship Id="rId8900" Type="http://schemas.openxmlformats.org/officeDocument/2006/relationships/hyperlink" Target="https://campfin.dallascityhall.com/FinalReports/caf0000002142_20210421_193414.pdf" TargetMode="External"/><Relationship Id="rId684" Type="http://schemas.openxmlformats.org/officeDocument/2006/relationships/hyperlink" Target="https://campfin.dallascityhall.com/FinalReports/tec0000002313_20210709_164336.pdf" TargetMode="External"/><Relationship Id="rId683" Type="http://schemas.openxmlformats.org/officeDocument/2006/relationships/hyperlink" Target="https://campfin.dallascityhall.com/FinalReports/tcc0000002186_20210423_170447.pdf" TargetMode="External"/><Relationship Id="rId679" Type="http://schemas.openxmlformats.org/officeDocument/2006/relationships/hyperlink" Target="https://campfin.dallascityhall.com/FinalReports/tec0000002313_20210709_164336.pdf" TargetMode="External"/><Relationship Id="rId678" Type="http://schemas.openxmlformats.org/officeDocument/2006/relationships/hyperlink" Target="https://campfin.dallascityhall.com/FinalReports/tec0000002313_20210709_164336.pdf" TargetMode="External"/><Relationship Id="rId677" Type="http://schemas.openxmlformats.org/officeDocument/2006/relationships/hyperlink" Target="https://campfin.dallascityhall.com/FinalReports/tec0000002286_20210528_175215.pdf" TargetMode="External"/><Relationship Id="rId676" Type="http://schemas.openxmlformats.org/officeDocument/2006/relationships/hyperlink" Target="https://campfin.dallascityhall.com/FinalReports/tec0000002286_20210528_175215.pdf" TargetMode="External"/><Relationship Id="rId671" Type="http://schemas.openxmlformats.org/officeDocument/2006/relationships/hyperlink" Target="https://campfin.dallascityhall.com/FinalReports/tec0000002286_20210528_175215.pdf" TargetMode="External"/><Relationship Id="rId670" Type="http://schemas.openxmlformats.org/officeDocument/2006/relationships/hyperlink" Target="https://campfin.dallascityhall.com/FinalReports/tec0000002286_20210528_175215.pdf" TargetMode="External"/><Relationship Id="rId675" Type="http://schemas.openxmlformats.org/officeDocument/2006/relationships/hyperlink" Target="https://campfin.dallascityhall.com/FinalReports/tec0000002286_20210528_175215.pdf" TargetMode="External"/><Relationship Id="rId674" Type="http://schemas.openxmlformats.org/officeDocument/2006/relationships/hyperlink" Target="https://campfin.dallascityhall.com/FinalReports/tec0000002286_20210528_175215.pdf" TargetMode="External"/><Relationship Id="rId673" Type="http://schemas.openxmlformats.org/officeDocument/2006/relationships/hyperlink" Target="https://campfin.dallascityhall.com/FinalReports/tec0000002286_20210528_175215.pdf" TargetMode="External"/><Relationship Id="rId672" Type="http://schemas.openxmlformats.org/officeDocument/2006/relationships/hyperlink" Target="https://campfin.dallascityhall.com/FinalReports/tec0000002286_20210528_175215.pdf" TargetMode="External"/><Relationship Id="rId5019" Type="http://schemas.openxmlformats.org/officeDocument/2006/relationships/hyperlink" Target="https://campfin.dallascityhall.com/FinalReports/tec0000002275_20210528_143711.pdf" TargetMode="External"/><Relationship Id="rId6340" Type="http://schemas.openxmlformats.org/officeDocument/2006/relationships/hyperlink" Target="https://campfin.dallascityhall.com/FinalReports/tec0000002134_20210331_175059.pdf" TargetMode="External"/><Relationship Id="rId7672" Type="http://schemas.openxmlformats.org/officeDocument/2006/relationships/hyperlink" Target="https://campfin.dallascityhall.com/FinalReports/tec0000002213_20210423_005530.pdf" TargetMode="External"/><Relationship Id="rId5010" Type="http://schemas.openxmlformats.org/officeDocument/2006/relationships/hyperlink" Target="https://campfin.dallascityhall.com/FinalReports/tec0000002275_20210528_143711.pdf" TargetMode="External"/><Relationship Id="rId6341" Type="http://schemas.openxmlformats.org/officeDocument/2006/relationships/hyperlink" Target="https://campfin.dallascityhall.com/FinalReports/tec0000002134_20210331_175059.pdf" TargetMode="External"/><Relationship Id="rId7671" Type="http://schemas.openxmlformats.org/officeDocument/2006/relationships/hyperlink" Target="https://campfin.dallascityhall.com/FinalReports/tec0000002213_20210423_005530.pdf" TargetMode="External"/><Relationship Id="rId7670" Type="http://schemas.openxmlformats.org/officeDocument/2006/relationships/hyperlink" Target="https://campfin.dallascityhall.com/FinalReports/tec0000002213_20210423_005530.pdf" TargetMode="External"/><Relationship Id="rId5013" Type="http://schemas.openxmlformats.org/officeDocument/2006/relationships/hyperlink" Target="https://campfin.dallascityhall.com/FinalReports/tec0000002275_20210528_143711.pdf" TargetMode="External"/><Relationship Id="rId6344" Type="http://schemas.openxmlformats.org/officeDocument/2006/relationships/hyperlink" Target="https://campfin.dallascityhall.com/FinalReports/tec0000002134_20210331_175059.pdf" TargetMode="External"/><Relationship Id="rId7676" Type="http://schemas.openxmlformats.org/officeDocument/2006/relationships/hyperlink" Target="https://campfin.dallascityhall.com/FinalReports/tec0000002213_20210423_005530.pdf" TargetMode="External"/><Relationship Id="rId5014" Type="http://schemas.openxmlformats.org/officeDocument/2006/relationships/hyperlink" Target="https://campfin.dallascityhall.com/FinalReports/tec0000002275_20210528_143711.pdf" TargetMode="External"/><Relationship Id="rId6345" Type="http://schemas.openxmlformats.org/officeDocument/2006/relationships/hyperlink" Target="https://campfin.dallascityhall.com/FinalReports/tec0000002134_20210331_175059.pdf" TargetMode="External"/><Relationship Id="rId7675" Type="http://schemas.openxmlformats.org/officeDocument/2006/relationships/hyperlink" Target="https://campfin.dallascityhall.com/FinalReports/tec0000002213_20210423_005530.pdf" TargetMode="External"/><Relationship Id="rId5011" Type="http://schemas.openxmlformats.org/officeDocument/2006/relationships/hyperlink" Target="https://campfin.dallascityhall.com/FinalReports/tec0000002275_20210528_143711.pdf" TargetMode="External"/><Relationship Id="rId6342" Type="http://schemas.openxmlformats.org/officeDocument/2006/relationships/hyperlink" Target="https://campfin.dallascityhall.com/FinalReports/tec0000002134_20210331_175059.pdf" TargetMode="External"/><Relationship Id="rId7674" Type="http://schemas.openxmlformats.org/officeDocument/2006/relationships/hyperlink" Target="https://campfin.dallascityhall.com/FinalReports/tec0000002213_20210423_005530.pdf" TargetMode="External"/><Relationship Id="rId5012" Type="http://schemas.openxmlformats.org/officeDocument/2006/relationships/hyperlink" Target="https://campfin.dallascityhall.com/FinalReports/tec0000002275_20210528_143711.pdf" TargetMode="External"/><Relationship Id="rId6343" Type="http://schemas.openxmlformats.org/officeDocument/2006/relationships/hyperlink" Target="https://campfin.dallascityhall.com/FinalReports/tec0000002134_20210331_175059.pdf" TargetMode="External"/><Relationship Id="rId7673" Type="http://schemas.openxmlformats.org/officeDocument/2006/relationships/hyperlink" Target="https://campfin.dallascityhall.com/FinalReports/tec0000002213_20210423_005530.pdf" TargetMode="External"/><Relationship Id="rId5017" Type="http://schemas.openxmlformats.org/officeDocument/2006/relationships/hyperlink" Target="https://campfin.dallascityhall.com/FinalReports/tec0000002275_20210528_143711.pdf" TargetMode="External"/><Relationship Id="rId6348" Type="http://schemas.openxmlformats.org/officeDocument/2006/relationships/hyperlink" Target="https://campfin.dallascityhall.com/FinalReports/tec0000002134_20210331_175059.pdf" TargetMode="External"/><Relationship Id="rId5018" Type="http://schemas.openxmlformats.org/officeDocument/2006/relationships/hyperlink" Target="https://campfin.dallascityhall.com/FinalReports/tec0000002275_20210528_143711.pdf" TargetMode="External"/><Relationship Id="rId6349" Type="http://schemas.openxmlformats.org/officeDocument/2006/relationships/hyperlink" Target="https://campfin.dallascityhall.com/FinalReports/tec0000002134_20210331_175059.pdf" TargetMode="External"/><Relationship Id="rId7679" Type="http://schemas.openxmlformats.org/officeDocument/2006/relationships/hyperlink" Target="https://campfin.dallascityhall.com/FinalReports/tec0000002213_20210423_005530.pdf" TargetMode="External"/><Relationship Id="rId5015" Type="http://schemas.openxmlformats.org/officeDocument/2006/relationships/hyperlink" Target="https://campfin.dallascityhall.com/FinalReports/tec0000002275_20210528_143711.pdf" TargetMode="External"/><Relationship Id="rId6346" Type="http://schemas.openxmlformats.org/officeDocument/2006/relationships/hyperlink" Target="https://campfin.dallascityhall.com/FinalReports/tec0000002134_20210331_175059.pdf" TargetMode="External"/><Relationship Id="rId7678" Type="http://schemas.openxmlformats.org/officeDocument/2006/relationships/hyperlink" Target="https://campfin.dallascityhall.com/FinalReports/tec0000002213_20210423_005530.pdf" TargetMode="External"/><Relationship Id="rId5016" Type="http://schemas.openxmlformats.org/officeDocument/2006/relationships/hyperlink" Target="https://campfin.dallascityhall.com/FinalReports/tec0000002275_20210528_143711.pdf" TargetMode="External"/><Relationship Id="rId6347" Type="http://schemas.openxmlformats.org/officeDocument/2006/relationships/hyperlink" Target="https://campfin.dallascityhall.com/FinalReports/tec0000002134_20210331_175059.pdf" TargetMode="External"/><Relationship Id="rId7677" Type="http://schemas.openxmlformats.org/officeDocument/2006/relationships/hyperlink" Target="https://campfin.dallascityhall.com/FinalReports/tec0000002213_20210423_005530.pdf" TargetMode="External"/><Relationship Id="rId5008" Type="http://schemas.openxmlformats.org/officeDocument/2006/relationships/hyperlink" Target="https://campfin.dallascityhall.com/FinalReports/tec0000002211_20210423_165825.pdf" TargetMode="External"/><Relationship Id="rId6339" Type="http://schemas.openxmlformats.org/officeDocument/2006/relationships/hyperlink" Target="https://campfin.dallascityhall.com/FinalReports/tec0000002134_20210331_175059.pdf" TargetMode="External"/><Relationship Id="rId5009" Type="http://schemas.openxmlformats.org/officeDocument/2006/relationships/hyperlink" Target="https://campfin.dallascityhall.com/FinalReports/tec0000002275_20210528_143711.pdf" TargetMode="External"/><Relationship Id="rId7661" Type="http://schemas.openxmlformats.org/officeDocument/2006/relationships/hyperlink" Target="https://campfin.dallascityhall.com/FinalReports/tec0000002143_20210402_220139.pdf" TargetMode="External"/><Relationship Id="rId8992" Type="http://schemas.openxmlformats.org/officeDocument/2006/relationships/hyperlink" Target="https://campfin.dallascityhall.com/FinalReports/tec0000002219_20210422_201329.pdf" TargetMode="External"/><Relationship Id="rId6330" Type="http://schemas.openxmlformats.org/officeDocument/2006/relationships/hyperlink" Target="https://campfin.dallascityhall.com/FinalReports/tec0000002134_20210331_175059.pdf" TargetMode="External"/><Relationship Id="rId7660" Type="http://schemas.openxmlformats.org/officeDocument/2006/relationships/hyperlink" Target="https://campfin.dallascityhall.com/FinalReports/tec0000002143_20210402_220139.pdf" TargetMode="External"/><Relationship Id="rId8991" Type="http://schemas.openxmlformats.org/officeDocument/2006/relationships/hyperlink" Target="https://campfin.dallascityhall.com/FinalReports/tec0000002219_20210422_201329.pdf" TargetMode="External"/><Relationship Id="rId8990" Type="http://schemas.openxmlformats.org/officeDocument/2006/relationships/hyperlink" Target="https://campfin.dallascityhall.com/FinalReports/tec0000002219_20210422_201329.pdf" TargetMode="External"/><Relationship Id="rId5002" Type="http://schemas.openxmlformats.org/officeDocument/2006/relationships/hyperlink" Target="https://campfin.dallascityhall.com/FinalReports/tec0000002211_20210423_165825.pdf" TargetMode="External"/><Relationship Id="rId6333" Type="http://schemas.openxmlformats.org/officeDocument/2006/relationships/hyperlink" Target="https://campfin.dallascityhall.com/FinalReports/tec0000002134_20210331_175059.pdf" TargetMode="External"/><Relationship Id="rId7665" Type="http://schemas.openxmlformats.org/officeDocument/2006/relationships/hyperlink" Target="https://campfin.dallascityhall.com/FinalReports/tec0000002213_20210423_005530.pdf" TargetMode="External"/><Relationship Id="rId8996" Type="http://schemas.openxmlformats.org/officeDocument/2006/relationships/hyperlink" Target="https://campfin.dallascityhall.com/FinalReports/tec0000002219_20210422_201329.pdf" TargetMode="External"/><Relationship Id="rId5003" Type="http://schemas.openxmlformats.org/officeDocument/2006/relationships/hyperlink" Target="https://campfin.dallascityhall.com/FinalReports/tec0000002211_20210423_165825.pdf" TargetMode="External"/><Relationship Id="rId6334" Type="http://schemas.openxmlformats.org/officeDocument/2006/relationships/hyperlink" Target="https://campfin.dallascityhall.com/FinalReports/tec0000002134_20210331_175059.pdf" TargetMode="External"/><Relationship Id="rId7664" Type="http://schemas.openxmlformats.org/officeDocument/2006/relationships/hyperlink" Target="https://campfin.dallascityhall.com/FinalReports/tec0000002213_20210423_005530.pdf" TargetMode="External"/><Relationship Id="rId8995" Type="http://schemas.openxmlformats.org/officeDocument/2006/relationships/hyperlink" Target="https://campfin.dallascityhall.com/FinalReports/tec0000002219_20210422_201329.pdf" TargetMode="External"/><Relationship Id="rId5000" Type="http://schemas.openxmlformats.org/officeDocument/2006/relationships/hyperlink" Target="https://campfin.dallascityhall.com/FinalReports/tec0000002211_20210423_165825.pdf" TargetMode="External"/><Relationship Id="rId6331" Type="http://schemas.openxmlformats.org/officeDocument/2006/relationships/hyperlink" Target="https://campfin.dallascityhall.com/FinalReports/tec0000002134_20210331_175059.pdf" TargetMode="External"/><Relationship Id="rId7663" Type="http://schemas.openxmlformats.org/officeDocument/2006/relationships/hyperlink" Target="https://campfin.dallascityhall.com/FinalReports/tec0000002143_20210402_220139.pdf" TargetMode="External"/><Relationship Id="rId8994" Type="http://schemas.openxmlformats.org/officeDocument/2006/relationships/hyperlink" Target="https://campfin.dallascityhall.com/FinalReports/tec0000002219_20210422_201329.pdf" TargetMode="External"/><Relationship Id="rId5001" Type="http://schemas.openxmlformats.org/officeDocument/2006/relationships/hyperlink" Target="https://campfin.dallascityhall.com/FinalReports/tec0000002211_20210423_165825.pdf" TargetMode="External"/><Relationship Id="rId6332" Type="http://schemas.openxmlformats.org/officeDocument/2006/relationships/hyperlink" Target="https://campfin.dallascityhall.com/FinalReports/tec0000002134_20210331_175059.pdf" TargetMode="External"/><Relationship Id="rId7662" Type="http://schemas.openxmlformats.org/officeDocument/2006/relationships/hyperlink" Target="https://campfin.dallascityhall.com/FinalReports/tec0000002143_20210402_220139.pdf" TargetMode="External"/><Relationship Id="rId8993" Type="http://schemas.openxmlformats.org/officeDocument/2006/relationships/hyperlink" Target="https://campfin.dallascityhall.com/FinalReports/tec0000002219_20210422_201329.pdf" TargetMode="External"/><Relationship Id="rId5006" Type="http://schemas.openxmlformats.org/officeDocument/2006/relationships/hyperlink" Target="https://campfin.dallascityhall.com/FinalReports/tec0000002211_20210423_165825.pdf" TargetMode="External"/><Relationship Id="rId6337" Type="http://schemas.openxmlformats.org/officeDocument/2006/relationships/hyperlink" Target="https://campfin.dallascityhall.com/FinalReports/tec0000002134_20210331_175059.pdf" TargetMode="External"/><Relationship Id="rId7669" Type="http://schemas.openxmlformats.org/officeDocument/2006/relationships/hyperlink" Target="https://campfin.dallascityhall.com/FinalReports/tec0000002213_20210423_005530.pdf" TargetMode="External"/><Relationship Id="rId5007" Type="http://schemas.openxmlformats.org/officeDocument/2006/relationships/hyperlink" Target="https://campfin.dallascityhall.com/FinalReports/tec0000002211_20210423_165825.pdf" TargetMode="External"/><Relationship Id="rId6338" Type="http://schemas.openxmlformats.org/officeDocument/2006/relationships/hyperlink" Target="https://campfin.dallascityhall.com/FinalReports/tec0000002134_20210331_175059.pdf" TargetMode="External"/><Relationship Id="rId7668" Type="http://schemas.openxmlformats.org/officeDocument/2006/relationships/hyperlink" Target="https://campfin.dallascityhall.com/FinalReports/tec0000002213_20210423_005530.pdf" TargetMode="External"/><Relationship Id="rId8999" Type="http://schemas.openxmlformats.org/officeDocument/2006/relationships/hyperlink" Target="https://campfin.dallascityhall.com/FinalReports/tec0000002332_20210714_224001.pdf" TargetMode="External"/><Relationship Id="rId5004" Type="http://schemas.openxmlformats.org/officeDocument/2006/relationships/hyperlink" Target="https://campfin.dallascityhall.com/FinalReports/tec0000002211_20210423_165825.pdf" TargetMode="External"/><Relationship Id="rId6335" Type="http://schemas.openxmlformats.org/officeDocument/2006/relationships/hyperlink" Target="https://campfin.dallascityhall.com/FinalReports/tec0000002134_20210331_175059.pdf" TargetMode="External"/><Relationship Id="rId7667" Type="http://schemas.openxmlformats.org/officeDocument/2006/relationships/hyperlink" Target="https://campfin.dallascityhall.com/FinalReports/tec0000002213_20210423_005530.pdf" TargetMode="External"/><Relationship Id="rId8998" Type="http://schemas.openxmlformats.org/officeDocument/2006/relationships/hyperlink" Target="https://campfin.dallascityhall.com/FinalReports/tec0000002332_20210714_224001.pdf" TargetMode="External"/><Relationship Id="rId5005" Type="http://schemas.openxmlformats.org/officeDocument/2006/relationships/hyperlink" Target="https://campfin.dallascityhall.com/FinalReports/tec0000002211_20210423_165825.pdf" TargetMode="External"/><Relationship Id="rId6336" Type="http://schemas.openxmlformats.org/officeDocument/2006/relationships/hyperlink" Target="https://campfin.dallascityhall.com/FinalReports/tec0000002134_20210331_175059.pdf" TargetMode="External"/><Relationship Id="rId7666" Type="http://schemas.openxmlformats.org/officeDocument/2006/relationships/hyperlink" Target="https://campfin.dallascityhall.com/FinalReports/tec0000002213_20210423_005530.pdf" TargetMode="External"/><Relationship Id="rId8997" Type="http://schemas.openxmlformats.org/officeDocument/2006/relationships/hyperlink" Target="https://campfin.dallascityhall.com/FinalReports/tec0000002219_20210422_201329.pdf" TargetMode="External"/><Relationship Id="rId7690" Type="http://schemas.openxmlformats.org/officeDocument/2006/relationships/hyperlink" Target="https://campfin.dallascityhall.com/FinalReports/tec0000002276_20210528_082609.pdf" TargetMode="External"/><Relationship Id="rId5031" Type="http://schemas.openxmlformats.org/officeDocument/2006/relationships/hyperlink" Target="https://campfin.dallascityhall.com/FinalReports/tec0000002275_20210528_143711.pdf" TargetMode="External"/><Relationship Id="rId6362" Type="http://schemas.openxmlformats.org/officeDocument/2006/relationships/hyperlink" Target="https://campfin.dallascityhall.com/FinalReports/tec0000002134_20210331_175059.pdf" TargetMode="External"/><Relationship Id="rId7694" Type="http://schemas.openxmlformats.org/officeDocument/2006/relationships/hyperlink" Target="https://campfin.dallascityhall.com/FinalReports/tec0000002276_20210528_082609.pdf" TargetMode="External"/><Relationship Id="rId5032" Type="http://schemas.openxmlformats.org/officeDocument/2006/relationships/hyperlink" Target="https://campfin.dallascityhall.com/FinalReports/tec0000002275_20210528_143711.pdf" TargetMode="External"/><Relationship Id="rId6363" Type="http://schemas.openxmlformats.org/officeDocument/2006/relationships/hyperlink" Target="https://campfin.dallascityhall.com/FinalReports/tec0000002134_20210331_175059.pdf" TargetMode="External"/><Relationship Id="rId7693" Type="http://schemas.openxmlformats.org/officeDocument/2006/relationships/hyperlink" Target="https://campfin.dallascityhall.com/FinalReports/tec0000002276_20210528_082609.pdf" TargetMode="External"/><Relationship Id="rId6360" Type="http://schemas.openxmlformats.org/officeDocument/2006/relationships/hyperlink" Target="https://campfin.dallascityhall.com/FinalReports/tec0000002215_20210423_192557.pdf" TargetMode="External"/><Relationship Id="rId7692" Type="http://schemas.openxmlformats.org/officeDocument/2006/relationships/hyperlink" Target="https://campfin.dallascityhall.com/FinalReports/tec0000002276_20210528_082609.pdf" TargetMode="External"/><Relationship Id="rId5030" Type="http://schemas.openxmlformats.org/officeDocument/2006/relationships/hyperlink" Target="https://campfin.dallascityhall.com/FinalReports/tec0000002275_20210528_143711.pdf" TargetMode="External"/><Relationship Id="rId6361" Type="http://schemas.openxmlformats.org/officeDocument/2006/relationships/hyperlink" Target="https://campfin.dallascityhall.com/FinalReports/tec0000002215_20210423_192557.pdf" TargetMode="External"/><Relationship Id="rId7691" Type="http://schemas.openxmlformats.org/officeDocument/2006/relationships/hyperlink" Target="https://campfin.dallascityhall.com/FinalReports/tec0000002276_20210528_082609.pdf" TargetMode="External"/><Relationship Id="rId5035" Type="http://schemas.openxmlformats.org/officeDocument/2006/relationships/hyperlink" Target="https://campfin.dallascityhall.com/FinalReports/srp0000002322_20210715_153448.pdf" TargetMode="External"/><Relationship Id="rId6366" Type="http://schemas.openxmlformats.org/officeDocument/2006/relationships/hyperlink" Target="https://campfin.dallascityhall.com/FinalReports/tec0000002215_20210423_192557.pdf" TargetMode="External"/><Relationship Id="rId7698" Type="http://schemas.openxmlformats.org/officeDocument/2006/relationships/hyperlink" Target="https://campfin.dallascityhall.com/FinalReports/tec0000002276_20210528_082609.pdf" TargetMode="External"/><Relationship Id="rId5036" Type="http://schemas.openxmlformats.org/officeDocument/2006/relationships/hyperlink" Target="https://campfin.dallascityhall.com/FinalReports/srp0000002322_20210715_153448.pdf" TargetMode="External"/><Relationship Id="rId6367" Type="http://schemas.openxmlformats.org/officeDocument/2006/relationships/hyperlink" Target="https://campfin.dallascityhall.com/FinalReports/tec0000002095_20210115_152438.pdf" TargetMode="External"/><Relationship Id="rId7697" Type="http://schemas.openxmlformats.org/officeDocument/2006/relationships/hyperlink" Target="https://campfin.dallascityhall.com/FinalReports/tec0000002276_20210528_082609.pdf" TargetMode="External"/><Relationship Id="rId5033" Type="http://schemas.openxmlformats.org/officeDocument/2006/relationships/hyperlink" Target="https://campfin.dallascityhall.com/FinalReports/tec0000002275_20210528_143711.pdf" TargetMode="External"/><Relationship Id="rId6364" Type="http://schemas.openxmlformats.org/officeDocument/2006/relationships/hyperlink" Target="https://campfin.dallascityhall.com/FinalReports/tec0000002134_20210331_175059.pdf" TargetMode="External"/><Relationship Id="rId7696" Type="http://schemas.openxmlformats.org/officeDocument/2006/relationships/hyperlink" Target="https://campfin.dallascityhall.com/FinalReports/tec0000002276_20210528_082609.pdf" TargetMode="External"/><Relationship Id="rId5034" Type="http://schemas.openxmlformats.org/officeDocument/2006/relationships/hyperlink" Target="https://campfin.dallascityhall.com/FinalReports/tec0000002275_20210528_143711.pdf" TargetMode="External"/><Relationship Id="rId6365" Type="http://schemas.openxmlformats.org/officeDocument/2006/relationships/hyperlink" Target="https://campfin.dallascityhall.com/FinalReports/tec0000002134_20210331_175059.pdf" TargetMode="External"/><Relationship Id="rId7695" Type="http://schemas.openxmlformats.org/officeDocument/2006/relationships/hyperlink" Target="https://campfin.dallascityhall.com/FinalReports/tec0000002276_20210528_082609.pdf" TargetMode="External"/><Relationship Id="rId5039" Type="http://schemas.openxmlformats.org/officeDocument/2006/relationships/hyperlink" Target="https://campfin.dallascityhall.com/FinalReports/srp0000002322_20210715_153448.pdf" TargetMode="External"/><Relationship Id="rId5037" Type="http://schemas.openxmlformats.org/officeDocument/2006/relationships/hyperlink" Target="https://campfin.dallascityhall.com/FinalReports/srp0000002322_20210715_153448.pdf" TargetMode="External"/><Relationship Id="rId6368" Type="http://schemas.openxmlformats.org/officeDocument/2006/relationships/hyperlink" Target="https://campfin.dallascityhall.com/FinalReports/tec0000002134_20210331_175059.pdf" TargetMode="External"/><Relationship Id="rId5038" Type="http://schemas.openxmlformats.org/officeDocument/2006/relationships/hyperlink" Target="https://campfin.dallascityhall.com/FinalReports/srp0000002322_20210715_153448.pdf" TargetMode="External"/><Relationship Id="rId6369" Type="http://schemas.openxmlformats.org/officeDocument/2006/relationships/hyperlink" Target="https://campfin.dallascityhall.com/FinalReports/tec0000002134_20210331_175059.pdf" TargetMode="External"/><Relationship Id="rId7699" Type="http://schemas.openxmlformats.org/officeDocument/2006/relationships/hyperlink" Target="https://campfin.dallascityhall.com/FinalReports/tec0000002276_20210528_082609.pdf" TargetMode="External"/><Relationship Id="rId5020" Type="http://schemas.openxmlformats.org/officeDocument/2006/relationships/hyperlink" Target="https://campfin.dallascityhall.com/FinalReports/tec0000002275_20210528_143711.pdf" TargetMode="External"/><Relationship Id="rId6351" Type="http://schemas.openxmlformats.org/officeDocument/2006/relationships/hyperlink" Target="https://campfin.dallascityhall.com/FinalReports/tec0000002215_20210423_192557.pdf" TargetMode="External"/><Relationship Id="rId7683" Type="http://schemas.openxmlformats.org/officeDocument/2006/relationships/hyperlink" Target="https://campfin.dallascityhall.com/FinalReports/tec0000002213_20210423_005530.pdf" TargetMode="External"/><Relationship Id="rId5021" Type="http://schemas.openxmlformats.org/officeDocument/2006/relationships/hyperlink" Target="https://campfin.dallascityhall.com/FinalReports/tec0000002275_20210528_143711.pdf" TargetMode="External"/><Relationship Id="rId6352" Type="http://schemas.openxmlformats.org/officeDocument/2006/relationships/hyperlink" Target="https://campfin.dallascityhall.com/FinalReports/tec0000002215_20210423_192557.pdf" TargetMode="External"/><Relationship Id="rId7682" Type="http://schemas.openxmlformats.org/officeDocument/2006/relationships/hyperlink" Target="https://campfin.dallascityhall.com/FinalReports/tec0000002213_20210423_005530.pdf" TargetMode="External"/><Relationship Id="rId7681" Type="http://schemas.openxmlformats.org/officeDocument/2006/relationships/hyperlink" Target="https://campfin.dallascityhall.com/FinalReports/tec0000002213_20210423_005530.pdf" TargetMode="External"/><Relationship Id="rId6350" Type="http://schemas.openxmlformats.org/officeDocument/2006/relationships/hyperlink" Target="https://campfin.dallascityhall.com/FinalReports/tec0000002215_20210423_192557.pdf" TargetMode="External"/><Relationship Id="rId7680" Type="http://schemas.openxmlformats.org/officeDocument/2006/relationships/hyperlink" Target="https://campfin.dallascityhall.com/FinalReports/tec0000002213_20210423_005530.pdf" TargetMode="External"/><Relationship Id="rId5024" Type="http://schemas.openxmlformats.org/officeDocument/2006/relationships/hyperlink" Target="https://campfin.dallascityhall.com/FinalReports/tec0000002275_20210528_143711.pdf" TargetMode="External"/><Relationship Id="rId6355" Type="http://schemas.openxmlformats.org/officeDocument/2006/relationships/hyperlink" Target="https://campfin.dallascityhall.com/FinalReports/tec0000002215_20210423_192557.pdf" TargetMode="External"/><Relationship Id="rId7687" Type="http://schemas.openxmlformats.org/officeDocument/2006/relationships/hyperlink" Target="https://campfin.dallascityhall.com/FinalReports/tec0000002276_20210528_082609.pdf" TargetMode="External"/><Relationship Id="rId5025" Type="http://schemas.openxmlformats.org/officeDocument/2006/relationships/hyperlink" Target="https://campfin.dallascityhall.com/FinalReports/tec0000002275_20210528_143711.pdf" TargetMode="External"/><Relationship Id="rId6356" Type="http://schemas.openxmlformats.org/officeDocument/2006/relationships/hyperlink" Target="https://campfin.dallascityhall.com/FinalReports/tec0000002215_20210423_192557.pdf" TargetMode="External"/><Relationship Id="rId7686" Type="http://schemas.openxmlformats.org/officeDocument/2006/relationships/hyperlink" Target="https://campfin.dallascityhall.com/FinalReports/tec0000002213_20210423_005530.pdf" TargetMode="External"/><Relationship Id="rId5022" Type="http://schemas.openxmlformats.org/officeDocument/2006/relationships/hyperlink" Target="https://campfin.dallascityhall.com/FinalReports/tec0000002275_20210528_143711.pdf" TargetMode="External"/><Relationship Id="rId6353" Type="http://schemas.openxmlformats.org/officeDocument/2006/relationships/hyperlink" Target="https://campfin.dallascityhall.com/FinalReports/tec0000002215_20210423_192557.pdf" TargetMode="External"/><Relationship Id="rId7685" Type="http://schemas.openxmlformats.org/officeDocument/2006/relationships/hyperlink" Target="https://campfin.dallascityhall.com/FinalReports/tec0000002213_20210423_005530.pdf" TargetMode="External"/><Relationship Id="rId5023" Type="http://schemas.openxmlformats.org/officeDocument/2006/relationships/hyperlink" Target="https://campfin.dallascityhall.com/FinalReports/tec0000002275_20210528_143711.pdf" TargetMode="External"/><Relationship Id="rId6354" Type="http://schemas.openxmlformats.org/officeDocument/2006/relationships/hyperlink" Target="https://campfin.dallascityhall.com/FinalReports/tec0000002215_20210423_192557.pdf" TargetMode="External"/><Relationship Id="rId7684" Type="http://schemas.openxmlformats.org/officeDocument/2006/relationships/hyperlink" Target="https://campfin.dallascityhall.com/FinalReports/tec0000002213_20210423_005530.pdf" TargetMode="External"/><Relationship Id="rId5028" Type="http://schemas.openxmlformats.org/officeDocument/2006/relationships/hyperlink" Target="https://campfin.dallascityhall.com/FinalReports/tec0000002275_20210528_143711.pdf" TargetMode="External"/><Relationship Id="rId6359" Type="http://schemas.openxmlformats.org/officeDocument/2006/relationships/hyperlink" Target="https://campfin.dallascityhall.com/FinalReports/tec0000002215_20210423_192557.pdf" TargetMode="External"/><Relationship Id="rId5029" Type="http://schemas.openxmlformats.org/officeDocument/2006/relationships/hyperlink" Target="https://campfin.dallascityhall.com/FinalReports/tec0000002275_20210528_143711.pdf" TargetMode="External"/><Relationship Id="rId5026" Type="http://schemas.openxmlformats.org/officeDocument/2006/relationships/hyperlink" Target="https://campfin.dallascityhall.com/FinalReports/tec0000002275_20210528_143711.pdf" TargetMode="External"/><Relationship Id="rId6357" Type="http://schemas.openxmlformats.org/officeDocument/2006/relationships/hyperlink" Target="https://campfin.dallascityhall.com/FinalReports/tec0000002215_20210423_192557.pdf" TargetMode="External"/><Relationship Id="rId7689" Type="http://schemas.openxmlformats.org/officeDocument/2006/relationships/hyperlink" Target="https://campfin.dallascityhall.com/FinalReports/tec0000002276_20210528_082609.pdf" TargetMode="External"/><Relationship Id="rId5027" Type="http://schemas.openxmlformats.org/officeDocument/2006/relationships/hyperlink" Target="https://campfin.dallascityhall.com/FinalReports/tec0000002275_20210528_143711.pdf" TargetMode="External"/><Relationship Id="rId6358" Type="http://schemas.openxmlformats.org/officeDocument/2006/relationships/hyperlink" Target="https://campfin.dallascityhall.com/FinalReports/tec0000002215_20210423_192557.pdf" TargetMode="External"/><Relationship Id="rId7688" Type="http://schemas.openxmlformats.org/officeDocument/2006/relationships/hyperlink" Target="https://campfin.dallascityhall.com/FinalReports/tec0000002276_20210528_082609.pdf" TargetMode="External"/><Relationship Id="rId6308" Type="http://schemas.openxmlformats.org/officeDocument/2006/relationships/hyperlink" Target="https://campfin.dallascityhall.com/FinalReports/tec0000002134_20210331_175059.pdf" TargetMode="External"/><Relationship Id="rId6309" Type="http://schemas.openxmlformats.org/officeDocument/2006/relationships/hyperlink" Target="https://campfin.dallascityhall.com/FinalReports/tec0000002134_20210331_175059.pdf" TargetMode="External"/><Relationship Id="rId7639" Type="http://schemas.openxmlformats.org/officeDocument/2006/relationships/hyperlink" Target="https://campfin.dallascityhall.com/FinalReports/tec0000002143_20210402_220139.pdf" TargetMode="External"/><Relationship Id="rId6306" Type="http://schemas.openxmlformats.org/officeDocument/2006/relationships/hyperlink" Target="https://campfin.dallascityhall.com/FinalReports/tec0000002134_20210331_175059.pdf" TargetMode="External"/><Relationship Id="rId7638" Type="http://schemas.openxmlformats.org/officeDocument/2006/relationships/hyperlink" Target="https://campfin.dallascityhall.com/FinalReports/tec0000002143_20210402_220139.pdf" TargetMode="External"/><Relationship Id="rId8969" Type="http://schemas.openxmlformats.org/officeDocument/2006/relationships/hyperlink" Target="https://campfin.dallascityhall.com/FinalReports/caf0000002142_20210421_193414.pdf" TargetMode="External"/><Relationship Id="rId6307" Type="http://schemas.openxmlformats.org/officeDocument/2006/relationships/hyperlink" Target="https://campfin.dallascityhall.com/FinalReports/tec0000002134_20210331_175059.pdf" TargetMode="External"/><Relationship Id="rId7637" Type="http://schemas.openxmlformats.org/officeDocument/2006/relationships/hyperlink" Target="https://campfin.dallascityhall.com/FinalReports/tec0000002143_20210402_220139.pdf" TargetMode="External"/><Relationship Id="rId8968" Type="http://schemas.openxmlformats.org/officeDocument/2006/relationships/hyperlink" Target="https://campfin.dallascityhall.com/FinalReports/caf0000002142_20210421_193414.pdf" TargetMode="External"/><Relationship Id="rId6300" Type="http://schemas.openxmlformats.org/officeDocument/2006/relationships/hyperlink" Target="https://campfin.dallascityhall.com/FinalReports/tec0000002134_20210331_175059.pdf" TargetMode="External"/><Relationship Id="rId7632" Type="http://schemas.openxmlformats.org/officeDocument/2006/relationships/hyperlink" Target="https://campfin.dallascityhall.com/FinalReports/tec0000002143_20210402_220139.pdf" TargetMode="External"/><Relationship Id="rId8963" Type="http://schemas.openxmlformats.org/officeDocument/2006/relationships/hyperlink" Target="https://campfin.dallascityhall.com/FinalReports/tec0000002332_20210714_224001.pdf" TargetMode="External"/><Relationship Id="rId6301" Type="http://schemas.openxmlformats.org/officeDocument/2006/relationships/hyperlink" Target="https://campfin.dallascityhall.com/FinalReports/tec0000002134_20210331_175059.pdf" TargetMode="External"/><Relationship Id="rId7631" Type="http://schemas.openxmlformats.org/officeDocument/2006/relationships/hyperlink" Target="https://campfin.dallascityhall.com/FinalReports/tcc0000002061_20210118_132944.pdf" TargetMode="External"/><Relationship Id="rId8962" Type="http://schemas.openxmlformats.org/officeDocument/2006/relationships/hyperlink" Target="https://campfin.dallascityhall.com/FinalReports/tec0000002219_20210422_201329.pdf" TargetMode="External"/><Relationship Id="rId7630" Type="http://schemas.openxmlformats.org/officeDocument/2006/relationships/hyperlink" Target="https://campfin.dallascityhall.com/FinalReports/tcc0000002061_20210118_132944.pdf" TargetMode="External"/><Relationship Id="rId8961" Type="http://schemas.openxmlformats.org/officeDocument/2006/relationships/hyperlink" Target="https://campfin.dallascityhall.com/FinalReports/tec0000002219_20210422_201329.pdf" TargetMode="External"/><Relationship Id="rId8960" Type="http://schemas.openxmlformats.org/officeDocument/2006/relationships/hyperlink" Target="https://campfin.dallascityhall.com/FinalReports/tec0000002219_20210422_201329.pdf" TargetMode="External"/><Relationship Id="rId6304" Type="http://schemas.openxmlformats.org/officeDocument/2006/relationships/hyperlink" Target="https://campfin.dallascityhall.com/FinalReports/tec0000002134_20210331_175059.pdf" TargetMode="External"/><Relationship Id="rId7636" Type="http://schemas.openxmlformats.org/officeDocument/2006/relationships/hyperlink" Target="https://campfin.dallascityhall.com/FinalReports/tec0000002143_20210402_220139.pdf" TargetMode="External"/><Relationship Id="rId8967" Type="http://schemas.openxmlformats.org/officeDocument/2006/relationships/hyperlink" Target="https://campfin.dallascityhall.com/FinalReports/tec0000002219_20210422_201329.pdf" TargetMode="External"/><Relationship Id="rId6305" Type="http://schemas.openxmlformats.org/officeDocument/2006/relationships/hyperlink" Target="https://campfin.dallascityhall.com/FinalReports/tec0000002134_20210331_175059.pdf" TargetMode="External"/><Relationship Id="rId7635" Type="http://schemas.openxmlformats.org/officeDocument/2006/relationships/hyperlink" Target="https://campfin.dallascityhall.com/FinalReports/tec0000002143_20210402_220139.pdf" TargetMode="External"/><Relationship Id="rId8966" Type="http://schemas.openxmlformats.org/officeDocument/2006/relationships/hyperlink" Target="https://campfin.dallascityhall.com/FinalReports/caf0000002142_20210421_193414.pdf" TargetMode="External"/><Relationship Id="rId6302" Type="http://schemas.openxmlformats.org/officeDocument/2006/relationships/hyperlink" Target="https://campfin.dallascityhall.com/FinalReports/tec0000002134_20210331_175059.pdf" TargetMode="External"/><Relationship Id="rId7634" Type="http://schemas.openxmlformats.org/officeDocument/2006/relationships/hyperlink" Target="https://campfin.dallascityhall.com/FinalReports/tec0000002143_20210402_220139.pdf" TargetMode="External"/><Relationship Id="rId8965" Type="http://schemas.openxmlformats.org/officeDocument/2006/relationships/hyperlink" Target="https://campfin.dallascityhall.com/FinalReports/caf0000002142_20210421_193414.pdf" TargetMode="External"/><Relationship Id="rId6303" Type="http://schemas.openxmlformats.org/officeDocument/2006/relationships/hyperlink" Target="https://campfin.dallascityhall.com/FinalReports/tec0000002134_20210331_175059.pdf" TargetMode="External"/><Relationship Id="rId7633" Type="http://schemas.openxmlformats.org/officeDocument/2006/relationships/hyperlink" Target="https://campfin.dallascityhall.com/FinalReports/tec0000002143_20210402_220139.pdf" TargetMode="External"/><Relationship Id="rId8964" Type="http://schemas.openxmlformats.org/officeDocument/2006/relationships/hyperlink" Target="https://campfin.dallascityhall.com/FinalReports/tec0000002332_20210714_224001.pdf" TargetMode="External"/><Relationship Id="rId7629" Type="http://schemas.openxmlformats.org/officeDocument/2006/relationships/hyperlink" Target="https://campfin.dallascityhall.com/FinalReports/tcc0000002061_20210118_132944.pdf" TargetMode="External"/><Relationship Id="rId7628" Type="http://schemas.openxmlformats.org/officeDocument/2006/relationships/hyperlink" Target="https://campfin.dallascityhall.com/FinalReports/tcc0000002061_20210118_132944.pdf" TargetMode="External"/><Relationship Id="rId8959" Type="http://schemas.openxmlformats.org/officeDocument/2006/relationships/hyperlink" Target="https://campfin.dallascityhall.com/FinalReports/tec0000002219_20210422_201329.pdf" TargetMode="External"/><Relationship Id="rId7627" Type="http://schemas.openxmlformats.org/officeDocument/2006/relationships/hyperlink" Target="https://campfin.dallascityhall.com/FinalReports/tcc0000002061_20210118_132944.pdf" TargetMode="External"/><Relationship Id="rId8958" Type="http://schemas.openxmlformats.org/officeDocument/2006/relationships/hyperlink" Target="https://campfin.dallascityhall.com/FinalReports/tec0000002219_20210422_201329.pdf" TargetMode="External"/><Relationship Id="rId7626" Type="http://schemas.openxmlformats.org/officeDocument/2006/relationships/hyperlink" Target="https://campfin.dallascityhall.com/FinalReports/tcc0000002061_20210118_132944.pdf" TargetMode="External"/><Relationship Id="rId8957" Type="http://schemas.openxmlformats.org/officeDocument/2006/relationships/hyperlink" Target="https://campfin.dallascityhall.com/FinalReports/tec0000002219_20210422_201329.pdf" TargetMode="External"/><Relationship Id="rId7621" Type="http://schemas.openxmlformats.org/officeDocument/2006/relationships/hyperlink" Target="https://campfin.dallascityhall.com/FinalReports/tcc0000002061_20210118_132944.pdf" TargetMode="External"/><Relationship Id="rId8952" Type="http://schemas.openxmlformats.org/officeDocument/2006/relationships/hyperlink" Target="https://campfin.dallascityhall.com/FinalReports/caf0000002142_20210421_193414.pdf" TargetMode="External"/><Relationship Id="rId7620" Type="http://schemas.openxmlformats.org/officeDocument/2006/relationships/hyperlink" Target="https://campfin.dallascityhall.com/FinalReports/tcc0000002061_20210118_132944.pdf" TargetMode="External"/><Relationship Id="rId8951" Type="http://schemas.openxmlformats.org/officeDocument/2006/relationships/hyperlink" Target="https://campfin.dallascityhall.com/FinalReports/caf0000002142_20210421_193414.pdf" TargetMode="External"/><Relationship Id="rId8950" Type="http://schemas.openxmlformats.org/officeDocument/2006/relationships/hyperlink" Target="https://campfin.dallascityhall.com/FinalReports/caf0000002142_20210421_193414.pdf" TargetMode="External"/><Relationship Id="rId7625" Type="http://schemas.openxmlformats.org/officeDocument/2006/relationships/hyperlink" Target="https://campfin.dallascityhall.com/FinalReports/tcc0000002061_20210118_132944.pdf" TargetMode="External"/><Relationship Id="rId8956" Type="http://schemas.openxmlformats.org/officeDocument/2006/relationships/hyperlink" Target="https://campfin.dallascityhall.com/FinalReports/tec0000002219_20210422_201329.pdf" TargetMode="External"/><Relationship Id="rId7624" Type="http://schemas.openxmlformats.org/officeDocument/2006/relationships/hyperlink" Target="https://campfin.dallascityhall.com/FinalReports/tcc0000002061_20210118_132944.pdf" TargetMode="External"/><Relationship Id="rId8955" Type="http://schemas.openxmlformats.org/officeDocument/2006/relationships/hyperlink" Target="https://campfin.dallascityhall.com/FinalReports/tec0000002219_20210422_201329.pdf" TargetMode="External"/><Relationship Id="rId7623" Type="http://schemas.openxmlformats.org/officeDocument/2006/relationships/hyperlink" Target="https://campfin.dallascityhall.com/FinalReports/tcc0000002061_20210118_132944.pdf" TargetMode="External"/><Relationship Id="rId8954" Type="http://schemas.openxmlformats.org/officeDocument/2006/relationships/hyperlink" Target="https://campfin.dallascityhall.com/FinalReports/tec0000002219_20210422_201329.pdf" TargetMode="External"/><Relationship Id="rId7622" Type="http://schemas.openxmlformats.org/officeDocument/2006/relationships/hyperlink" Target="https://campfin.dallascityhall.com/FinalReports/tcc0000002061_20210118_132944.pdf" TargetMode="External"/><Relationship Id="rId8953" Type="http://schemas.openxmlformats.org/officeDocument/2006/relationships/hyperlink" Target="https://campfin.dallascityhall.com/FinalReports/tec0000002219_20210422_201329.pdf" TargetMode="External"/><Relationship Id="rId6328" Type="http://schemas.openxmlformats.org/officeDocument/2006/relationships/hyperlink" Target="https://campfin.dallascityhall.com/FinalReports/tec0000002134_20210331_175059.pdf" TargetMode="External"/><Relationship Id="rId6329" Type="http://schemas.openxmlformats.org/officeDocument/2006/relationships/hyperlink" Target="https://campfin.dallascityhall.com/FinalReports/tec0000002134_20210331_175059.pdf" TargetMode="External"/><Relationship Id="rId7659" Type="http://schemas.openxmlformats.org/officeDocument/2006/relationships/hyperlink" Target="https://campfin.dallascityhall.com/FinalReports/tec0000002143_20210402_220139.pdf" TargetMode="External"/><Relationship Id="rId7650" Type="http://schemas.openxmlformats.org/officeDocument/2006/relationships/hyperlink" Target="https://campfin.dallascityhall.com/FinalReports/tec0000002143_20210402_220139.pdf" TargetMode="External"/><Relationship Id="rId8981" Type="http://schemas.openxmlformats.org/officeDocument/2006/relationships/hyperlink" Target="https://campfin.dallascityhall.com/FinalReports/caf0000002142_20210421_193414.pdf" TargetMode="External"/><Relationship Id="rId8980" Type="http://schemas.openxmlformats.org/officeDocument/2006/relationships/hyperlink" Target="https://campfin.dallascityhall.com/FinalReports/caf0000002142_20210421_193414.pdf" TargetMode="External"/><Relationship Id="rId6322" Type="http://schemas.openxmlformats.org/officeDocument/2006/relationships/hyperlink" Target="https://campfin.dallascityhall.com/FinalReports/tec0000002134_20210331_175059.pdf" TargetMode="External"/><Relationship Id="rId7654" Type="http://schemas.openxmlformats.org/officeDocument/2006/relationships/hyperlink" Target="https://campfin.dallascityhall.com/FinalReports/tec0000002143_20210402_220139.pdf" TargetMode="External"/><Relationship Id="rId8985" Type="http://schemas.openxmlformats.org/officeDocument/2006/relationships/hyperlink" Target="https://campfin.dallascityhall.com/FinalReports/tec0000002219_20210422_201329.pdf" TargetMode="External"/><Relationship Id="rId6323" Type="http://schemas.openxmlformats.org/officeDocument/2006/relationships/hyperlink" Target="https://campfin.dallascityhall.com/FinalReports/tec0000002134_20210331_175059.pdf" TargetMode="External"/><Relationship Id="rId7653" Type="http://schemas.openxmlformats.org/officeDocument/2006/relationships/hyperlink" Target="https://campfin.dallascityhall.com/FinalReports/tec0000002143_20210402_220139.pdf" TargetMode="External"/><Relationship Id="rId8984" Type="http://schemas.openxmlformats.org/officeDocument/2006/relationships/hyperlink" Target="https://campfin.dallascityhall.com/FinalReports/tec0000002219_20210422_201329.pdf" TargetMode="External"/><Relationship Id="rId6320" Type="http://schemas.openxmlformats.org/officeDocument/2006/relationships/hyperlink" Target="https://campfin.dallascityhall.com/FinalReports/tec0000002134_20210331_175059.pdf" TargetMode="External"/><Relationship Id="rId7652" Type="http://schemas.openxmlformats.org/officeDocument/2006/relationships/hyperlink" Target="https://campfin.dallascityhall.com/FinalReports/tec0000002143_20210402_220139.pdf" TargetMode="External"/><Relationship Id="rId8983" Type="http://schemas.openxmlformats.org/officeDocument/2006/relationships/hyperlink" Target="https://campfin.dallascityhall.com/FinalReports/tec0000002219_20210422_201329.pdf" TargetMode="External"/><Relationship Id="rId6321" Type="http://schemas.openxmlformats.org/officeDocument/2006/relationships/hyperlink" Target="https://campfin.dallascityhall.com/FinalReports/tec0000002134_20210331_175059.pdf" TargetMode="External"/><Relationship Id="rId7651" Type="http://schemas.openxmlformats.org/officeDocument/2006/relationships/hyperlink" Target="https://campfin.dallascityhall.com/FinalReports/tec0000002143_20210402_220139.pdf" TargetMode="External"/><Relationship Id="rId8982" Type="http://schemas.openxmlformats.org/officeDocument/2006/relationships/hyperlink" Target="https://campfin.dallascityhall.com/FinalReports/caf0000002142_20210421_193414.pdf" TargetMode="External"/><Relationship Id="rId6326" Type="http://schemas.openxmlformats.org/officeDocument/2006/relationships/hyperlink" Target="https://campfin.dallascityhall.com/FinalReports/tec0000002134_20210331_175059.pdf" TargetMode="External"/><Relationship Id="rId7658" Type="http://schemas.openxmlformats.org/officeDocument/2006/relationships/hyperlink" Target="https://campfin.dallascityhall.com/FinalReports/tec0000002143_20210402_220139.pdf" TargetMode="External"/><Relationship Id="rId8989" Type="http://schemas.openxmlformats.org/officeDocument/2006/relationships/hyperlink" Target="https://campfin.dallascityhall.com/FinalReports/tec0000002219_20210422_201329.pdf" TargetMode="External"/><Relationship Id="rId6327" Type="http://schemas.openxmlformats.org/officeDocument/2006/relationships/hyperlink" Target="https://campfin.dallascityhall.com/FinalReports/tec0000002134_20210331_175059.pdf" TargetMode="External"/><Relationship Id="rId7657" Type="http://schemas.openxmlformats.org/officeDocument/2006/relationships/hyperlink" Target="https://campfin.dallascityhall.com/FinalReports/tec0000002143_20210402_220139.pdf" TargetMode="External"/><Relationship Id="rId8988" Type="http://schemas.openxmlformats.org/officeDocument/2006/relationships/hyperlink" Target="https://campfin.dallascityhall.com/FinalReports/tec0000002219_20210422_201329.pdf" TargetMode="External"/><Relationship Id="rId6324" Type="http://schemas.openxmlformats.org/officeDocument/2006/relationships/hyperlink" Target="https://campfin.dallascityhall.com/FinalReports/tec0000002134_20210331_175059.pdf" TargetMode="External"/><Relationship Id="rId7656" Type="http://schemas.openxmlformats.org/officeDocument/2006/relationships/hyperlink" Target="https://campfin.dallascityhall.com/FinalReports/tec0000002143_20210402_220139.pdf" TargetMode="External"/><Relationship Id="rId8987" Type="http://schemas.openxmlformats.org/officeDocument/2006/relationships/hyperlink" Target="https://campfin.dallascityhall.com/FinalReports/tec0000002219_20210422_201329.pdf" TargetMode="External"/><Relationship Id="rId6325" Type="http://schemas.openxmlformats.org/officeDocument/2006/relationships/hyperlink" Target="https://campfin.dallascityhall.com/FinalReports/tec0000002134_20210331_175059.pdf" TargetMode="External"/><Relationship Id="rId7655" Type="http://schemas.openxmlformats.org/officeDocument/2006/relationships/hyperlink" Target="https://campfin.dallascityhall.com/FinalReports/tec0000002143_20210402_220139.pdf" TargetMode="External"/><Relationship Id="rId8986" Type="http://schemas.openxmlformats.org/officeDocument/2006/relationships/hyperlink" Target="https://campfin.dallascityhall.com/FinalReports/tec0000002219_20210422_201329.pdf" TargetMode="External"/><Relationship Id="rId6319" Type="http://schemas.openxmlformats.org/officeDocument/2006/relationships/hyperlink" Target="https://campfin.dallascityhall.com/FinalReports/tec0000002134_20210331_175059.pdf" TargetMode="External"/><Relationship Id="rId6317" Type="http://schemas.openxmlformats.org/officeDocument/2006/relationships/hyperlink" Target="https://campfin.dallascityhall.com/FinalReports/tec0000002134_20210331_175059.pdf" TargetMode="External"/><Relationship Id="rId7649" Type="http://schemas.openxmlformats.org/officeDocument/2006/relationships/hyperlink" Target="https://campfin.dallascityhall.com/FinalReports/tec0000002143_20210402_220139.pdf" TargetMode="External"/><Relationship Id="rId6318" Type="http://schemas.openxmlformats.org/officeDocument/2006/relationships/hyperlink" Target="https://campfin.dallascityhall.com/FinalReports/tec0000002134_20210331_175059.pdf" TargetMode="External"/><Relationship Id="rId7648" Type="http://schemas.openxmlformats.org/officeDocument/2006/relationships/hyperlink" Target="https://campfin.dallascityhall.com/FinalReports/tec0000002143_20210402_220139.pdf" TargetMode="External"/><Relationship Id="rId8979" Type="http://schemas.openxmlformats.org/officeDocument/2006/relationships/hyperlink" Target="https://campfin.dallascityhall.com/FinalReports/caf0000002142_20210421_193414.pdf" TargetMode="External"/><Relationship Id="rId8970" Type="http://schemas.openxmlformats.org/officeDocument/2006/relationships/hyperlink" Target="https://campfin.dallascityhall.com/FinalReports/caf0000002142_20210421_193414.pdf" TargetMode="External"/><Relationship Id="rId6311" Type="http://schemas.openxmlformats.org/officeDocument/2006/relationships/hyperlink" Target="https://campfin.dallascityhall.com/FinalReports/tec0000002134_20210331_175059.pdf" TargetMode="External"/><Relationship Id="rId7643" Type="http://schemas.openxmlformats.org/officeDocument/2006/relationships/hyperlink" Target="https://campfin.dallascityhall.com/FinalReports/tec0000002143_20210402_220139.pdf" TargetMode="External"/><Relationship Id="rId8974" Type="http://schemas.openxmlformats.org/officeDocument/2006/relationships/hyperlink" Target="https://campfin.dallascityhall.com/FinalReports/caf0000002142_20210421_193414.pdf" TargetMode="External"/><Relationship Id="rId6312" Type="http://schemas.openxmlformats.org/officeDocument/2006/relationships/hyperlink" Target="https://campfin.dallascityhall.com/FinalReports/tec0000002134_20210331_175059.pdf" TargetMode="External"/><Relationship Id="rId7642" Type="http://schemas.openxmlformats.org/officeDocument/2006/relationships/hyperlink" Target="https://campfin.dallascityhall.com/FinalReports/tec0000002143_20210402_220139.pdf" TargetMode="External"/><Relationship Id="rId8973" Type="http://schemas.openxmlformats.org/officeDocument/2006/relationships/hyperlink" Target="https://campfin.dallascityhall.com/FinalReports/caf0000002142_20210421_193414.pdf" TargetMode="External"/><Relationship Id="rId7641" Type="http://schemas.openxmlformats.org/officeDocument/2006/relationships/hyperlink" Target="https://campfin.dallascityhall.com/FinalReports/tec0000002143_20210402_220139.pdf" TargetMode="External"/><Relationship Id="rId8972" Type="http://schemas.openxmlformats.org/officeDocument/2006/relationships/hyperlink" Target="https://campfin.dallascityhall.com/FinalReports/caf0000002142_20210421_193414.pdf" TargetMode="External"/><Relationship Id="rId6310" Type="http://schemas.openxmlformats.org/officeDocument/2006/relationships/hyperlink" Target="https://campfin.dallascityhall.com/FinalReports/tec0000002134_20210331_175059.pdf" TargetMode="External"/><Relationship Id="rId7640" Type="http://schemas.openxmlformats.org/officeDocument/2006/relationships/hyperlink" Target="https://campfin.dallascityhall.com/FinalReports/tec0000002143_20210402_220139.pdf" TargetMode="External"/><Relationship Id="rId8971" Type="http://schemas.openxmlformats.org/officeDocument/2006/relationships/hyperlink" Target="https://campfin.dallascityhall.com/FinalReports/caf0000002142_20210421_193414.pdf" TargetMode="External"/><Relationship Id="rId6315" Type="http://schemas.openxmlformats.org/officeDocument/2006/relationships/hyperlink" Target="https://campfin.dallascityhall.com/FinalReports/tec0000002134_20210331_175059.pdf" TargetMode="External"/><Relationship Id="rId7647" Type="http://schemas.openxmlformats.org/officeDocument/2006/relationships/hyperlink" Target="https://campfin.dallascityhall.com/FinalReports/tec0000002143_20210402_220139.pdf" TargetMode="External"/><Relationship Id="rId8978" Type="http://schemas.openxmlformats.org/officeDocument/2006/relationships/hyperlink" Target="https://campfin.dallascityhall.com/FinalReports/caf0000002142_20210421_193414.pdf" TargetMode="External"/><Relationship Id="rId6316" Type="http://schemas.openxmlformats.org/officeDocument/2006/relationships/hyperlink" Target="https://campfin.dallascityhall.com/FinalReports/tec0000002134_20210331_175059.pdf" TargetMode="External"/><Relationship Id="rId7646" Type="http://schemas.openxmlformats.org/officeDocument/2006/relationships/hyperlink" Target="https://campfin.dallascityhall.com/FinalReports/tec0000002143_20210402_220139.pdf" TargetMode="External"/><Relationship Id="rId8977" Type="http://schemas.openxmlformats.org/officeDocument/2006/relationships/hyperlink" Target="https://campfin.dallascityhall.com/FinalReports/caf0000002142_20210421_193414.pdf" TargetMode="External"/><Relationship Id="rId6313" Type="http://schemas.openxmlformats.org/officeDocument/2006/relationships/hyperlink" Target="https://campfin.dallascityhall.com/FinalReports/tec0000002134_20210331_175059.pdf" TargetMode="External"/><Relationship Id="rId7645" Type="http://schemas.openxmlformats.org/officeDocument/2006/relationships/hyperlink" Target="https://campfin.dallascityhall.com/FinalReports/tec0000002143_20210402_220139.pdf" TargetMode="External"/><Relationship Id="rId8976" Type="http://schemas.openxmlformats.org/officeDocument/2006/relationships/hyperlink" Target="https://campfin.dallascityhall.com/FinalReports/caf0000002142_20210421_193414.pdf" TargetMode="External"/><Relationship Id="rId6314" Type="http://schemas.openxmlformats.org/officeDocument/2006/relationships/hyperlink" Target="https://campfin.dallascityhall.com/FinalReports/tec0000002134_20210331_175059.pdf" TargetMode="External"/><Relationship Id="rId7644" Type="http://schemas.openxmlformats.org/officeDocument/2006/relationships/hyperlink" Target="https://campfin.dallascityhall.com/FinalReports/tec0000002143_20210402_220139.pdf" TargetMode="External"/><Relationship Id="rId8975" Type="http://schemas.openxmlformats.org/officeDocument/2006/relationships/hyperlink" Target="https://campfin.dallascityhall.com/FinalReports/caf0000002142_20210421_193414.pdf" TargetMode="External"/><Relationship Id="rId5093" Type="http://schemas.openxmlformats.org/officeDocument/2006/relationships/hyperlink" Target="https://campfin.dallascityhall.com/FinalReports/tec0000002275_20210528_143711.pdf" TargetMode="External"/><Relationship Id="rId5094" Type="http://schemas.openxmlformats.org/officeDocument/2006/relationships/hyperlink" Target="https://campfin.dallascityhall.com/FinalReports/tec0000002275_20210528_143711.pdf" TargetMode="External"/><Relationship Id="rId5091" Type="http://schemas.openxmlformats.org/officeDocument/2006/relationships/hyperlink" Target="https://campfin.dallascityhall.com/FinalReports/tec0000002275_20210528_143711.pdf" TargetMode="External"/><Relationship Id="rId5092" Type="http://schemas.openxmlformats.org/officeDocument/2006/relationships/hyperlink" Target="https://campfin.dallascityhall.com/FinalReports/tec0000002275_20210528_143711.pdf" TargetMode="External"/><Relationship Id="rId5097" Type="http://schemas.openxmlformats.org/officeDocument/2006/relationships/hyperlink" Target="https://campfin.dallascityhall.com/FinalReports/tec0000002275_20210528_143711.pdf" TargetMode="External"/><Relationship Id="rId5098" Type="http://schemas.openxmlformats.org/officeDocument/2006/relationships/hyperlink" Target="https://campfin.dallascityhall.com/FinalReports/tec0000002275_20210528_143711.pdf" TargetMode="External"/><Relationship Id="rId5095" Type="http://schemas.openxmlformats.org/officeDocument/2006/relationships/hyperlink" Target="https://campfin.dallascityhall.com/FinalReports/tec0000002275_20210528_143711.pdf" TargetMode="External"/><Relationship Id="rId5096" Type="http://schemas.openxmlformats.org/officeDocument/2006/relationships/hyperlink" Target="https://campfin.dallascityhall.com/FinalReports/tec0000002275_20210528_143711.pdf" TargetMode="External"/><Relationship Id="rId5099" Type="http://schemas.openxmlformats.org/officeDocument/2006/relationships/hyperlink" Target="https://campfin.dallascityhall.com/FinalReports/tec0000002275_20210528_143711.pdf" TargetMode="External"/><Relationship Id="rId5090" Type="http://schemas.openxmlformats.org/officeDocument/2006/relationships/hyperlink" Target="https://campfin.dallascityhall.com/FinalReports/tec0000002275_20210528_143711.pdf" TargetMode="External"/><Relationship Id="rId5082" Type="http://schemas.openxmlformats.org/officeDocument/2006/relationships/hyperlink" Target="https://campfin.dallascityhall.com/FinalReports/tec0000002211_20210423_165825.pdf" TargetMode="External"/><Relationship Id="rId5083" Type="http://schemas.openxmlformats.org/officeDocument/2006/relationships/hyperlink" Target="https://campfin.dallascityhall.com/FinalReports/tec0000002211_20210423_165825.pdf" TargetMode="External"/><Relationship Id="rId5080" Type="http://schemas.openxmlformats.org/officeDocument/2006/relationships/hyperlink" Target="https://campfin.dallascityhall.com/FinalReports/tec0000002211_20210423_165825.pdf" TargetMode="External"/><Relationship Id="rId5081" Type="http://schemas.openxmlformats.org/officeDocument/2006/relationships/hyperlink" Target="https://campfin.dallascityhall.com/FinalReports/tec0000002211_20210423_165825.pdf" TargetMode="External"/><Relationship Id="rId5086" Type="http://schemas.openxmlformats.org/officeDocument/2006/relationships/hyperlink" Target="https://campfin.dallascityhall.com/FinalReports/tec0000002211_20210423_165825.pdf" TargetMode="External"/><Relationship Id="rId5087" Type="http://schemas.openxmlformats.org/officeDocument/2006/relationships/hyperlink" Target="https://campfin.dallascityhall.com/FinalReports/tec0000002211_20210423_165825.pdf" TargetMode="External"/><Relationship Id="rId5084" Type="http://schemas.openxmlformats.org/officeDocument/2006/relationships/hyperlink" Target="https://campfin.dallascityhall.com/FinalReports/tec0000002211_20210423_165825.pdf" TargetMode="External"/><Relationship Id="rId5085" Type="http://schemas.openxmlformats.org/officeDocument/2006/relationships/hyperlink" Target="https://campfin.dallascityhall.com/FinalReports/tec0000002211_20210423_165825.pdf" TargetMode="External"/><Relationship Id="rId5088" Type="http://schemas.openxmlformats.org/officeDocument/2006/relationships/hyperlink" Target="https://campfin.dallascityhall.com/FinalReports/tec0000002211_20210423_165825.pdf" TargetMode="External"/><Relationship Id="rId5089" Type="http://schemas.openxmlformats.org/officeDocument/2006/relationships/hyperlink" Target="https://campfin.dallascityhall.com/FinalReports/tec0000002211_20210423_165825.pdf" TargetMode="External"/><Relationship Id="rId6380" Type="http://schemas.openxmlformats.org/officeDocument/2006/relationships/hyperlink" Target="https://campfin.dallascityhall.com/FinalReports/tec0000002215_20210423_192557.pdf" TargetMode="External"/><Relationship Id="rId5050" Type="http://schemas.openxmlformats.org/officeDocument/2006/relationships/hyperlink" Target="https://campfin.dallascityhall.com/FinalReports/srp0000002322_20210715_153448.pdf" TargetMode="External"/><Relationship Id="rId6381" Type="http://schemas.openxmlformats.org/officeDocument/2006/relationships/hyperlink" Target="https://campfin.dallascityhall.com/FinalReports/tec0000002095_20210115_152438.pdf" TargetMode="External"/><Relationship Id="rId5053" Type="http://schemas.openxmlformats.org/officeDocument/2006/relationships/hyperlink" Target="https://campfin.dallascityhall.com/FinalReports/srp0000002414_20220118_170031.pdf" TargetMode="External"/><Relationship Id="rId6384" Type="http://schemas.openxmlformats.org/officeDocument/2006/relationships/hyperlink" Target="https://campfin.dallascityhall.com/FinalReports/tec0000002095_20210115_152438.pdf" TargetMode="External"/><Relationship Id="rId5054" Type="http://schemas.openxmlformats.org/officeDocument/2006/relationships/hyperlink" Target="https://campfin.dallascityhall.com/FinalReports/srp0000002414_20220118_170031.pdf" TargetMode="External"/><Relationship Id="rId6385" Type="http://schemas.openxmlformats.org/officeDocument/2006/relationships/hyperlink" Target="https://campfin.dallascityhall.com/FinalReports/tec0000002095_20210115_152438.pdf" TargetMode="External"/><Relationship Id="rId5051" Type="http://schemas.openxmlformats.org/officeDocument/2006/relationships/hyperlink" Target="https://campfin.dallascityhall.com/FinalReports/srp0000002322_20210715_153448.pdf" TargetMode="External"/><Relationship Id="rId6382" Type="http://schemas.openxmlformats.org/officeDocument/2006/relationships/hyperlink" Target="https://campfin.dallascityhall.com/FinalReports/tec0000002095_20210115_152438.pdf" TargetMode="External"/><Relationship Id="rId5052" Type="http://schemas.openxmlformats.org/officeDocument/2006/relationships/hyperlink" Target="https://campfin.dallascityhall.com/FinalReports/srp0000002322_20210715_153448.pdf" TargetMode="External"/><Relationship Id="rId6383" Type="http://schemas.openxmlformats.org/officeDocument/2006/relationships/hyperlink" Target="https://campfin.dallascityhall.com/FinalReports/tec0000002095_20210115_152438.pdf" TargetMode="External"/><Relationship Id="rId5057" Type="http://schemas.openxmlformats.org/officeDocument/2006/relationships/hyperlink" Target="https://campfin.dallascityhall.com/FinalReports/srp0000002414_20220118_170031.pdf" TargetMode="External"/><Relationship Id="rId6388" Type="http://schemas.openxmlformats.org/officeDocument/2006/relationships/hyperlink" Target="https://campfin.dallascityhall.com/FinalReports/tec0000002095_20210115_152438.pdf" TargetMode="External"/><Relationship Id="rId5058" Type="http://schemas.openxmlformats.org/officeDocument/2006/relationships/hyperlink" Target="https://campfin.dallascityhall.com/FinalReports/srp0000002414_20220118_170031.pdf" TargetMode="External"/><Relationship Id="rId6389" Type="http://schemas.openxmlformats.org/officeDocument/2006/relationships/hyperlink" Target="https://campfin.dallascityhall.com/FinalReports/tec0000002095_20210115_152438.pdf" TargetMode="External"/><Relationship Id="rId5055" Type="http://schemas.openxmlformats.org/officeDocument/2006/relationships/hyperlink" Target="https://campfin.dallascityhall.com/FinalReports/srp0000002414_20220118_170031.pdf" TargetMode="External"/><Relationship Id="rId6386" Type="http://schemas.openxmlformats.org/officeDocument/2006/relationships/hyperlink" Target="https://campfin.dallascityhall.com/FinalReports/tec0000002095_20210115_152438.pdf" TargetMode="External"/><Relationship Id="rId5056" Type="http://schemas.openxmlformats.org/officeDocument/2006/relationships/hyperlink" Target="https://campfin.dallascityhall.com/FinalReports/srp0000002414_20220118_170031.pdf" TargetMode="External"/><Relationship Id="rId6387" Type="http://schemas.openxmlformats.org/officeDocument/2006/relationships/hyperlink" Target="https://campfin.dallascityhall.com/FinalReports/tec0000002095_20210115_152438.pdf" TargetMode="External"/><Relationship Id="rId5059" Type="http://schemas.openxmlformats.org/officeDocument/2006/relationships/hyperlink" Target="https://campfin.dallascityhall.com/FinalReports/srp0000002414_20220118_170031.pdf" TargetMode="External"/><Relationship Id="rId6370" Type="http://schemas.openxmlformats.org/officeDocument/2006/relationships/hyperlink" Target="https://campfin.dallascityhall.com/FinalReports/tec0000002134_20210331_175059.pdf" TargetMode="External"/><Relationship Id="rId5042" Type="http://schemas.openxmlformats.org/officeDocument/2006/relationships/hyperlink" Target="https://campfin.dallascityhall.com/FinalReports/rpt0000002167_20210401_161035.pdf" TargetMode="External"/><Relationship Id="rId6373" Type="http://schemas.openxmlformats.org/officeDocument/2006/relationships/hyperlink" Target="https://campfin.dallascityhall.com/FinalReports/tec0000002215_20210423_192557.pdf" TargetMode="External"/><Relationship Id="rId5043" Type="http://schemas.openxmlformats.org/officeDocument/2006/relationships/hyperlink" Target="https://campfin.dallascityhall.com/FinalReports/tec0000002211_20210423_165825.pdf" TargetMode="External"/><Relationship Id="rId6374" Type="http://schemas.openxmlformats.org/officeDocument/2006/relationships/hyperlink" Target="https://campfin.dallascityhall.com/FinalReports/tec0000002215_20210423_192557.pdf" TargetMode="External"/><Relationship Id="rId5040" Type="http://schemas.openxmlformats.org/officeDocument/2006/relationships/hyperlink" Target="https://campfin.dallascityhall.com/FinalReports/srp0000002322_20210715_153448.pdf" TargetMode="External"/><Relationship Id="rId6371" Type="http://schemas.openxmlformats.org/officeDocument/2006/relationships/hyperlink" Target="https://campfin.dallascityhall.com/FinalReports/tec0000002134_20210331_175059.pdf" TargetMode="External"/><Relationship Id="rId5041" Type="http://schemas.openxmlformats.org/officeDocument/2006/relationships/hyperlink" Target="https://campfin.dallascityhall.com/FinalReports/rpt0000002167_20210401_161035.pdf" TargetMode="External"/><Relationship Id="rId6372" Type="http://schemas.openxmlformats.org/officeDocument/2006/relationships/hyperlink" Target="https://campfin.dallascityhall.com/FinalReports/tec0000002215_20210423_192557.pdf" TargetMode="External"/><Relationship Id="rId5046" Type="http://schemas.openxmlformats.org/officeDocument/2006/relationships/hyperlink" Target="https://campfin.dallascityhall.com/FinalReports/rpt0000002167_20210401_161035.pdf" TargetMode="External"/><Relationship Id="rId6377" Type="http://schemas.openxmlformats.org/officeDocument/2006/relationships/hyperlink" Target="https://campfin.dallascityhall.com/FinalReports/tec0000002134_20210331_175059.pdf" TargetMode="External"/><Relationship Id="rId5047" Type="http://schemas.openxmlformats.org/officeDocument/2006/relationships/hyperlink" Target="https://campfin.dallascityhall.com/FinalReports/tec0000002275_20210528_143711.pdf" TargetMode="External"/><Relationship Id="rId6378" Type="http://schemas.openxmlformats.org/officeDocument/2006/relationships/hyperlink" Target="https://campfin.dallascityhall.com/FinalReports/tec0000002215_20210423_192557.pdf" TargetMode="External"/><Relationship Id="rId5044" Type="http://schemas.openxmlformats.org/officeDocument/2006/relationships/hyperlink" Target="https://campfin.dallascityhall.com/FinalReports/tec0000002275_20210528_143711.pdf" TargetMode="External"/><Relationship Id="rId6375" Type="http://schemas.openxmlformats.org/officeDocument/2006/relationships/hyperlink" Target="https://campfin.dallascityhall.com/FinalReports/tec0000002134_20210331_175059.pdf" TargetMode="External"/><Relationship Id="rId5045" Type="http://schemas.openxmlformats.org/officeDocument/2006/relationships/hyperlink" Target="https://campfin.dallascityhall.com/FinalReports/srp0000002322_20210715_153448.pdf" TargetMode="External"/><Relationship Id="rId6376" Type="http://schemas.openxmlformats.org/officeDocument/2006/relationships/hyperlink" Target="https://campfin.dallascityhall.com/FinalReports/tec0000002134_20210331_175059.pdf" TargetMode="External"/><Relationship Id="rId5048" Type="http://schemas.openxmlformats.org/officeDocument/2006/relationships/hyperlink" Target="https://campfin.dallascityhall.com/FinalReports/srp0000002322_20210715_153448.pdf" TargetMode="External"/><Relationship Id="rId6379" Type="http://schemas.openxmlformats.org/officeDocument/2006/relationships/hyperlink" Target="https://campfin.dallascityhall.com/FinalReports/tec0000002215_20210423_192557.pdf" TargetMode="External"/><Relationship Id="rId5049" Type="http://schemas.openxmlformats.org/officeDocument/2006/relationships/hyperlink" Target="https://campfin.dallascityhall.com/FinalReports/srp0000002322_20210715_153448.pdf" TargetMode="External"/><Relationship Id="rId5071" Type="http://schemas.openxmlformats.org/officeDocument/2006/relationships/hyperlink" Target="https://campfin.dallascityhall.com/FinalReports/rpt0000002167_20210401_161035.pdf" TargetMode="External"/><Relationship Id="rId5072" Type="http://schemas.openxmlformats.org/officeDocument/2006/relationships/hyperlink" Target="https://campfin.dallascityhall.com/FinalReports/rpt0000002167_20210401_161035.pdf" TargetMode="External"/><Relationship Id="rId5070" Type="http://schemas.openxmlformats.org/officeDocument/2006/relationships/hyperlink" Target="https://campfin.dallascityhall.com/FinalReports/rpt0000002167_20210401_161035.pdf" TargetMode="External"/><Relationship Id="rId5075" Type="http://schemas.openxmlformats.org/officeDocument/2006/relationships/hyperlink" Target="https://campfin.dallascityhall.com/FinalReports/rpt0000002167_20210401_161035.pdf" TargetMode="External"/><Relationship Id="rId5076" Type="http://schemas.openxmlformats.org/officeDocument/2006/relationships/hyperlink" Target="https://campfin.dallascityhall.com/FinalReports/rpt0000002167_20210401_161035.pdf" TargetMode="External"/><Relationship Id="rId5073" Type="http://schemas.openxmlformats.org/officeDocument/2006/relationships/hyperlink" Target="https://campfin.dallascityhall.com/FinalReports/rpt0000002167_20210401_161035.pdf" TargetMode="External"/><Relationship Id="rId5074" Type="http://schemas.openxmlformats.org/officeDocument/2006/relationships/hyperlink" Target="https://campfin.dallascityhall.com/FinalReports/rpt0000002167_20210401_161035.pdf" TargetMode="External"/><Relationship Id="rId5079" Type="http://schemas.openxmlformats.org/officeDocument/2006/relationships/hyperlink" Target="https://campfin.dallascityhall.com/FinalReports/tec0000002211_20210423_165825.pdf" TargetMode="External"/><Relationship Id="rId5077" Type="http://schemas.openxmlformats.org/officeDocument/2006/relationships/hyperlink" Target="https://campfin.dallascityhall.com/FinalReports/tec0000002211_20210423_165825.pdf" TargetMode="External"/><Relationship Id="rId5078" Type="http://schemas.openxmlformats.org/officeDocument/2006/relationships/hyperlink" Target="https://campfin.dallascityhall.com/FinalReports/tec0000002211_20210423_165825.pdf" TargetMode="External"/><Relationship Id="rId5060" Type="http://schemas.openxmlformats.org/officeDocument/2006/relationships/hyperlink" Target="https://campfin.dallascityhall.com/FinalReports/srp0000002414_20220118_170031.pdf" TargetMode="External"/><Relationship Id="rId6391" Type="http://schemas.openxmlformats.org/officeDocument/2006/relationships/hyperlink" Target="https://campfin.dallascityhall.com/FinalReports/tec0000002095_20210115_152438.pdf" TargetMode="External"/><Relationship Id="rId5061" Type="http://schemas.openxmlformats.org/officeDocument/2006/relationships/hyperlink" Target="https://campfin.dallascityhall.com/FinalReports/srp0000002414_20220118_170031.pdf" TargetMode="External"/><Relationship Id="rId6392" Type="http://schemas.openxmlformats.org/officeDocument/2006/relationships/hyperlink" Target="https://campfin.dallascityhall.com/FinalReports/tec0000002095_20210115_152438.pdf" TargetMode="External"/><Relationship Id="rId6390" Type="http://schemas.openxmlformats.org/officeDocument/2006/relationships/hyperlink" Target="https://campfin.dallascityhall.com/FinalReports/tec0000002095_20210115_152438.pdf" TargetMode="External"/><Relationship Id="rId5064" Type="http://schemas.openxmlformats.org/officeDocument/2006/relationships/hyperlink" Target="https://campfin.dallascityhall.com/FinalReports/rpt0000002167_20210401_161035.pdf" TargetMode="External"/><Relationship Id="rId6395" Type="http://schemas.openxmlformats.org/officeDocument/2006/relationships/hyperlink" Target="https://campfin.dallascityhall.com/FinalReports/tec0000002134_20210331_175059.pdf" TargetMode="External"/><Relationship Id="rId5065" Type="http://schemas.openxmlformats.org/officeDocument/2006/relationships/hyperlink" Target="https://campfin.dallascityhall.com/FinalReports/rpt0000002167_20210401_161035.pdf" TargetMode="External"/><Relationship Id="rId6396" Type="http://schemas.openxmlformats.org/officeDocument/2006/relationships/hyperlink" Target="https://campfin.dallascityhall.com/FinalReports/tec0000002134_20210331_175059.pdf" TargetMode="External"/><Relationship Id="rId5062" Type="http://schemas.openxmlformats.org/officeDocument/2006/relationships/hyperlink" Target="https://campfin.dallascityhall.com/FinalReports/srp0000002414_20220118_170031.pdf" TargetMode="External"/><Relationship Id="rId6393" Type="http://schemas.openxmlformats.org/officeDocument/2006/relationships/hyperlink" Target="https://campfin.dallascityhall.com/FinalReports/tec0000002134_20210331_175059.pdf" TargetMode="External"/><Relationship Id="rId5063" Type="http://schemas.openxmlformats.org/officeDocument/2006/relationships/hyperlink" Target="https://campfin.dallascityhall.com/FinalReports/srp0000002414_20220118_170031.pdf" TargetMode="External"/><Relationship Id="rId6394" Type="http://schemas.openxmlformats.org/officeDocument/2006/relationships/hyperlink" Target="https://campfin.dallascityhall.com/FinalReports/tec0000002134_20210331_175059.pdf" TargetMode="External"/><Relationship Id="rId5068" Type="http://schemas.openxmlformats.org/officeDocument/2006/relationships/hyperlink" Target="https://campfin.dallascityhall.com/FinalReports/rpt0000002167_20210401_161035.pdf" TargetMode="External"/><Relationship Id="rId6399" Type="http://schemas.openxmlformats.org/officeDocument/2006/relationships/hyperlink" Target="https://campfin.dallascityhall.com/FinalReports/tec0000002134_20210331_175059.pdf" TargetMode="External"/><Relationship Id="rId5069" Type="http://schemas.openxmlformats.org/officeDocument/2006/relationships/hyperlink" Target="https://campfin.dallascityhall.com/FinalReports/rpt0000002167_20210401_161035.pdf" TargetMode="External"/><Relationship Id="rId5066" Type="http://schemas.openxmlformats.org/officeDocument/2006/relationships/hyperlink" Target="https://campfin.dallascityhall.com/FinalReports/rpt0000002167_20210401_161035.pdf" TargetMode="External"/><Relationship Id="rId6397" Type="http://schemas.openxmlformats.org/officeDocument/2006/relationships/hyperlink" Target="https://campfin.dallascityhall.com/FinalReports/tec0000002134_20210331_175059.pdf" TargetMode="External"/><Relationship Id="rId5067" Type="http://schemas.openxmlformats.org/officeDocument/2006/relationships/hyperlink" Target="https://campfin.dallascityhall.com/FinalReports/rpt0000002167_20210401_161035.pdf" TargetMode="External"/><Relationship Id="rId6398" Type="http://schemas.openxmlformats.org/officeDocument/2006/relationships/hyperlink" Target="https://campfin.dallascityhall.com/FinalReports/tec0000002134_20210331_175059.pdf" TargetMode="External"/><Relationship Id="rId987" Type="http://schemas.openxmlformats.org/officeDocument/2006/relationships/hyperlink" Target="https://campfin.dallascityhall.com/FinalReports/tec0000002286_20210528_175215.pdf" TargetMode="External"/><Relationship Id="rId986" Type="http://schemas.openxmlformats.org/officeDocument/2006/relationships/hyperlink" Target="https://campfin.dallascityhall.com/FinalReports/tec0000002286_20210528_175215.pdf" TargetMode="External"/><Relationship Id="rId985" Type="http://schemas.openxmlformats.org/officeDocument/2006/relationships/hyperlink" Target="https://campfin.dallascityhall.com/FinalReports/tec0000002286_20210528_175215.pdf" TargetMode="External"/><Relationship Id="rId984" Type="http://schemas.openxmlformats.org/officeDocument/2006/relationships/hyperlink" Target="https://campfin.dallascityhall.com/FinalReports/tec0000002286_20210528_175215.pdf" TargetMode="External"/><Relationship Id="rId989" Type="http://schemas.openxmlformats.org/officeDocument/2006/relationships/hyperlink" Target="https://campfin.dallascityhall.com/FinalReports/tec0000002286_20210528_175215.pdf" TargetMode="External"/><Relationship Id="rId988" Type="http://schemas.openxmlformats.org/officeDocument/2006/relationships/hyperlink" Target="https://campfin.dallascityhall.com/FinalReports/tec0000002286_20210528_175215.pdf" TargetMode="External"/><Relationship Id="rId983" Type="http://schemas.openxmlformats.org/officeDocument/2006/relationships/hyperlink" Target="https://campfin.dallascityhall.com/FinalReports/tec0000002286_20210528_175215.pdf" TargetMode="External"/><Relationship Id="rId982" Type="http://schemas.openxmlformats.org/officeDocument/2006/relationships/hyperlink" Target="https://campfin.dallascityhall.com/FinalReports/tec0000002240_20210423_164947.pdf" TargetMode="External"/><Relationship Id="rId981" Type="http://schemas.openxmlformats.org/officeDocument/2006/relationships/hyperlink" Target="https://campfin.dallascityhall.com/FinalReports/tec0000002240_20210423_164947.pdf" TargetMode="External"/><Relationship Id="rId980" Type="http://schemas.openxmlformats.org/officeDocument/2006/relationships/hyperlink" Target="https://campfin.dallascityhall.com/FinalReports/tec0000002240_20210423_164947.pdf" TargetMode="External"/><Relationship Id="rId976" Type="http://schemas.openxmlformats.org/officeDocument/2006/relationships/hyperlink" Target="https://campfin.dallascityhall.com/FinalReports/tec0000002240_20210423_164947.pdf" TargetMode="External"/><Relationship Id="rId975" Type="http://schemas.openxmlformats.org/officeDocument/2006/relationships/hyperlink" Target="https://campfin.dallascityhall.com/FinalReports/tec0000002240_20210423_164947.pdf" TargetMode="External"/><Relationship Id="rId974" Type="http://schemas.openxmlformats.org/officeDocument/2006/relationships/hyperlink" Target="https://campfin.dallascityhall.com/FinalReports/tec0000002240_20210423_164947.pdf" TargetMode="External"/><Relationship Id="rId973" Type="http://schemas.openxmlformats.org/officeDocument/2006/relationships/hyperlink" Target="https://campfin.dallascityhall.com/FinalReports/tec0000002240_20210423_164947.pdf" TargetMode="External"/><Relationship Id="rId979" Type="http://schemas.openxmlformats.org/officeDocument/2006/relationships/hyperlink" Target="https://campfin.dallascityhall.com/FinalReports/tec0000002240_20210423_164947.pdf" TargetMode="External"/><Relationship Id="rId978" Type="http://schemas.openxmlformats.org/officeDocument/2006/relationships/hyperlink" Target="https://campfin.dallascityhall.com/FinalReports/tec0000002240_20210423_164947.pdf" TargetMode="External"/><Relationship Id="rId977" Type="http://schemas.openxmlformats.org/officeDocument/2006/relationships/hyperlink" Target="https://campfin.dallascityhall.com/FinalReports/tec0000002240_20210423_164947.pdf" TargetMode="External"/><Relationship Id="rId972" Type="http://schemas.openxmlformats.org/officeDocument/2006/relationships/hyperlink" Target="https://campfin.dallascityhall.com/FinalReports/tec0000002240_20210423_164947.pdf" TargetMode="External"/><Relationship Id="rId971" Type="http://schemas.openxmlformats.org/officeDocument/2006/relationships/hyperlink" Target="https://campfin.dallascityhall.com/FinalReports/tec0000002240_20210423_164947.pdf" TargetMode="External"/><Relationship Id="rId970" Type="http://schemas.openxmlformats.org/officeDocument/2006/relationships/hyperlink" Target="https://campfin.dallascityhall.com/FinalReports/tec0000002240_20210423_164947.pdf" TargetMode="External"/><Relationship Id="rId998" Type="http://schemas.openxmlformats.org/officeDocument/2006/relationships/hyperlink" Target="https://campfin.dallascityhall.com/FinalReports/tec0000002286_20210528_175215.pdf" TargetMode="External"/><Relationship Id="rId997" Type="http://schemas.openxmlformats.org/officeDocument/2006/relationships/hyperlink" Target="https://campfin.dallascityhall.com/FinalReports/tec0000002286_20210528_175215.pdf" TargetMode="External"/><Relationship Id="rId996" Type="http://schemas.openxmlformats.org/officeDocument/2006/relationships/hyperlink" Target="https://campfin.dallascityhall.com/FinalReports/tec0000002286_20210528_175215.pdf" TargetMode="External"/><Relationship Id="rId995" Type="http://schemas.openxmlformats.org/officeDocument/2006/relationships/hyperlink" Target="https://campfin.dallascityhall.com/FinalReports/tec0000002286_20210528_175215.pdf" TargetMode="External"/><Relationship Id="rId999" Type="http://schemas.openxmlformats.org/officeDocument/2006/relationships/hyperlink" Target="https://campfin.dallascityhall.com/FinalReports/tec0000002286_20210528_175215.pdf" TargetMode="External"/><Relationship Id="rId990" Type="http://schemas.openxmlformats.org/officeDocument/2006/relationships/hyperlink" Target="https://campfin.dallascityhall.com/FinalReports/tec0000002286_20210528_175215.pdf" TargetMode="External"/><Relationship Id="rId994" Type="http://schemas.openxmlformats.org/officeDocument/2006/relationships/hyperlink" Target="https://campfin.dallascityhall.com/FinalReports/tec0000002286_20210528_175215.pdf" TargetMode="External"/><Relationship Id="rId993" Type="http://schemas.openxmlformats.org/officeDocument/2006/relationships/hyperlink" Target="https://campfin.dallascityhall.com/FinalReports/tec0000002286_20210528_175215.pdf" TargetMode="External"/><Relationship Id="rId992" Type="http://schemas.openxmlformats.org/officeDocument/2006/relationships/hyperlink" Target="https://campfin.dallascityhall.com/FinalReports/tec0000002286_20210528_175215.pdf" TargetMode="External"/><Relationship Id="rId991" Type="http://schemas.openxmlformats.org/officeDocument/2006/relationships/hyperlink" Target="https://campfin.dallascityhall.com/FinalReports/tec0000002286_20210528_175215.pdf" TargetMode="External"/><Relationship Id="rId949" Type="http://schemas.openxmlformats.org/officeDocument/2006/relationships/hyperlink" Target="https://campfin.dallascityhall.com/FinalReports/tcc0000002186_20210423_170447.pdf" TargetMode="External"/><Relationship Id="rId948" Type="http://schemas.openxmlformats.org/officeDocument/2006/relationships/hyperlink" Target="https://campfin.dallascityhall.com/FinalReports/tcc0000002186_20210423_170447.pdf" TargetMode="External"/><Relationship Id="rId943" Type="http://schemas.openxmlformats.org/officeDocument/2006/relationships/hyperlink" Target="https://campfin.dallascityhall.com/FinalReports/tcc0000002186_20210423_170447.pdf" TargetMode="External"/><Relationship Id="rId942" Type="http://schemas.openxmlformats.org/officeDocument/2006/relationships/hyperlink" Target="https://campfin.dallascityhall.com/FinalReports/tcc0000002186_20210423_170447.pdf" TargetMode="External"/><Relationship Id="rId941" Type="http://schemas.openxmlformats.org/officeDocument/2006/relationships/hyperlink" Target="https://campfin.dallascityhall.com/FinalReports/tcc0000002186_20210423_170447.pdf" TargetMode="External"/><Relationship Id="rId940" Type="http://schemas.openxmlformats.org/officeDocument/2006/relationships/hyperlink" Target="https://campfin.dallascityhall.com/FinalReports/tcc0000002186_20210423_170447.pdf" TargetMode="External"/><Relationship Id="rId947" Type="http://schemas.openxmlformats.org/officeDocument/2006/relationships/hyperlink" Target="https://campfin.dallascityhall.com/FinalReports/tcc0000002186_20210423_170447.pdf" TargetMode="External"/><Relationship Id="rId946" Type="http://schemas.openxmlformats.org/officeDocument/2006/relationships/hyperlink" Target="https://campfin.dallascityhall.com/FinalReports/tcc0000002186_20210423_170447.pdf" TargetMode="External"/><Relationship Id="rId945" Type="http://schemas.openxmlformats.org/officeDocument/2006/relationships/hyperlink" Target="https://campfin.dallascityhall.com/FinalReports/tcc0000002186_20210423_170447.pdf" TargetMode="External"/><Relationship Id="rId944" Type="http://schemas.openxmlformats.org/officeDocument/2006/relationships/hyperlink" Target="https://campfin.dallascityhall.com/FinalReports/tcc0000002186_20210423_170447.pdf" TargetMode="External"/><Relationship Id="rId939" Type="http://schemas.openxmlformats.org/officeDocument/2006/relationships/hyperlink" Target="https://campfin.dallascityhall.com/FinalReports/tcc0000002186_20210423_170447.pdf" TargetMode="External"/><Relationship Id="rId938" Type="http://schemas.openxmlformats.org/officeDocument/2006/relationships/hyperlink" Target="https://campfin.dallascityhall.com/FinalReports/tec0000002313_20210709_164336.pdf" TargetMode="External"/><Relationship Id="rId937" Type="http://schemas.openxmlformats.org/officeDocument/2006/relationships/hyperlink" Target="https://campfin.dallascityhall.com/FinalReports/tec0000002286_20210528_175215.pdf" TargetMode="External"/><Relationship Id="rId932" Type="http://schemas.openxmlformats.org/officeDocument/2006/relationships/hyperlink" Target="https://campfin.dallascityhall.com/FinalReports/tcc0000002186_20210423_170447.pdf" TargetMode="External"/><Relationship Id="rId931" Type="http://schemas.openxmlformats.org/officeDocument/2006/relationships/hyperlink" Target="https://campfin.dallascityhall.com/FinalReports/tcc0000002186_20210423_170447.pdf" TargetMode="External"/><Relationship Id="rId930" Type="http://schemas.openxmlformats.org/officeDocument/2006/relationships/hyperlink" Target="https://campfin.dallascityhall.com/FinalReports/tec0000002313_20210709_164336.pdf" TargetMode="External"/><Relationship Id="rId936" Type="http://schemas.openxmlformats.org/officeDocument/2006/relationships/hyperlink" Target="https://campfin.dallascityhall.com/FinalReports/tec0000002286_20210528_175215.pdf" TargetMode="External"/><Relationship Id="rId935" Type="http://schemas.openxmlformats.org/officeDocument/2006/relationships/hyperlink" Target="https://campfin.dallascityhall.com/FinalReports/tec0000002286_20210528_175215.pdf" TargetMode="External"/><Relationship Id="rId934" Type="http://schemas.openxmlformats.org/officeDocument/2006/relationships/hyperlink" Target="https://campfin.dallascityhall.com/FinalReports/tec0000002286_20210528_175215.pdf" TargetMode="External"/><Relationship Id="rId933" Type="http://schemas.openxmlformats.org/officeDocument/2006/relationships/hyperlink" Target="https://campfin.dallascityhall.com/FinalReports/tec0000002286_20210528_175215.pdf" TargetMode="External"/><Relationship Id="rId965" Type="http://schemas.openxmlformats.org/officeDocument/2006/relationships/hyperlink" Target="https://campfin.dallascityhall.com/FinalReports/tec0000002240_20210423_164947.pdf" TargetMode="External"/><Relationship Id="rId964" Type="http://schemas.openxmlformats.org/officeDocument/2006/relationships/hyperlink" Target="https://campfin.dallascityhall.com/FinalReports/tec0000002240_20210423_164947.pdf" TargetMode="External"/><Relationship Id="rId963" Type="http://schemas.openxmlformats.org/officeDocument/2006/relationships/hyperlink" Target="https://campfin.dallascityhall.com/FinalReports/tec0000002240_20210423_164947.pdf" TargetMode="External"/><Relationship Id="rId962" Type="http://schemas.openxmlformats.org/officeDocument/2006/relationships/hyperlink" Target="https://campfin.dallascityhall.com/FinalReports/tec0000002240_20210423_164947.pdf" TargetMode="External"/><Relationship Id="rId969" Type="http://schemas.openxmlformats.org/officeDocument/2006/relationships/hyperlink" Target="https://campfin.dallascityhall.com/FinalReports/tec0000002240_20210423_164947.pdf" TargetMode="External"/><Relationship Id="rId968" Type="http://schemas.openxmlformats.org/officeDocument/2006/relationships/hyperlink" Target="https://campfin.dallascityhall.com/FinalReports/tec0000002240_20210423_164947.pdf" TargetMode="External"/><Relationship Id="rId967" Type="http://schemas.openxmlformats.org/officeDocument/2006/relationships/hyperlink" Target="https://campfin.dallascityhall.com/FinalReports/tec0000002240_20210423_164947.pdf" TargetMode="External"/><Relationship Id="rId966" Type="http://schemas.openxmlformats.org/officeDocument/2006/relationships/hyperlink" Target="https://campfin.dallascityhall.com/FinalReports/tec0000002240_20210423_164947.pdf" TargetMode="External"/><Relationship Id="rId961" Type="http://schemas.openxmlformats.org/officeDocument/2006/relationships/hyperlink" Target="https://campfin.dallascityhall.com/FinalReports/tec0000002240_20210423_164947.pdf" TargetMode="External"/><Relationship Id="rId960" Type="http://schemas.openxmlformats.org/officeDocument/2006/relationships/hyperlink" Target="https://campfin.dallascityhall.com/FinalReports/tec0000002240_20210423_164947.pdf" TargetMode="External"/><Relationship Id="rId959" Type="http://schemas.openxmlformats.org/officeDocument/2006/relationships/hyperlink" Target="https://campfin.dallascityhall.com/FinalReports/tec0000002240_20210423_164947.pdf" TargetMode="External"/><Relationship Id="rId954" Type="http://schemas.openxmlformats.org/officeDocument/2006/relationships/hyperlink" Target="https://campfin.dallascityhall.com/FinalReports/tec0000002240_20210423_164947.pdf" TargetMode="External"/><Relationship Id="rId953" Type="http://schemas.openxmlformats.org/officeDocument/2006/relationships/hyperlink" Target="https://campfin.dallascityhall.com/FinalReports/tec0000002240_20210423_164947.pdf" TargetMode="External"/><Relationship Id="rId952" Type="http://schemas.openxmlformats.org/officeDocument/2006/relationships/hyperlink" Target="https://campfin.dallascityhall.com/FinalReports/tcc0000002186_20210423_170447.pdf" TargetMode="External"/><Relationship Id="rId951" Type="http://schemas.openxmlformats.org/officeDocument/2006/relationships/hyperlink" Target="https://campfin.dallascityhall.com/FinalReports/tcc0000002186_20210423_170447.pdf" TargetMode="External"/><Relationship Id="rId958" Type="http://schemas.openxmlformats.org/officeDocument/2006/relationships/hyperlink" Target="https://campfin.dallascityhall.com/FinalReports/tec0000002240_20210423_164947.pdf" TargetMode="External"/><Relationship Id="rId957" Type="http://schemas.openxmlformats.org/officeDocument/2006/relationships/hyperlink" Target="https://campfin.dallascityhall.com/FinalReports/tec0000002240_20210423_164947.pdf" TargetMode="External"/><Relationship Id="rId956" Type="http://schemas.openxmlformats.org/officeDocument/2006/relationships/hyperlink" Target="https://campfin.dallascityhall.com/FinalReports/tec0000002240_20210423_164947.pdf" TargetMode="External"/><Relationship Id="rId955" Type="http://schemas.openxmlformats.org/officeDocument/2006/relationships/hyperlink" Target="https://campfin.dallascityhall.com/FinalReports/tec0000002240_20210423_164947.pdf" TargetMode="External"/><Relationship Id="rId950" Type="http://schemas.openxmlformats.org/officeDocument/2006/relationships/hyperlink" Target="https://campfin.dallascityhall.com/FinalReports/tcc0000002186_20210423_170447.pdf" TargetMode="External"/><Relationship Id="rId7717" Type="http://schemas.openxmlformats.org/officeDocument/2006/relationships/hyperlink" Target="https://campfin.dallascityhall.com/FinalReports/tec0000002276_20210528_082609.pdf" TargetMode="External"/><Relationship Id="rId7716" Type="http://schemas.openxmlformats.org/officeDocument/2006/relationships/hyperlink" Target="https://campfin.dallascityhall.com/FinalReports/tec0000002276_20210528_082609.pdf" TargetMode="External"/><Relationship Id="rId7715" Type="http://schemas.openxmlformats.org/officeDocument/2006/relationships/hyperlink" Target="https://campfin.dallascityhall.com/FinalReports/tec0000002276_20210528_082609.pdf" TargetMode="External"/><Relationship Id="rId7714" Type="http://schemas.openxmlformats.org/officeDocument/2006/relationships/hyperlink" Target="https://campfin.dallascityhall.com/FinalReports/tec0000002276_20210528_082609.pdf" TargetMode="External"/><Relationship Id="rId7719" Type="http://schemas.openxmlformats.org/officeDocument/2006/relationships/hyperlink" Target="https://campfin.dallascityhall.com/FinalReports/tec0000002276_20210528_082609.pdf" TargetMode="External"/><Relationship Id="rId7718" Type="http://schemas.openxmlformats.org/officeDocument/2006/relationships/hyperlink" Target="https://campfin.dallascityhall.com/FinalReports/tec0000002276_20210528_082609.pdf" TargetMode="External"/><Relationship Id="rId7713" Type="http://schemas.openxmlformats.org/officeDocument/2006/relationships/hyperlink" Target="https://campfin.dallascityhall.com/FinalReports/tec0000002276_20210528_082609.pdf" TargetMode="External"/><Relationship Id="rId7712" Type="http://schemas.openxmlformats.org/officeDocument/2006/relationships/hyperlink" Target="https://campfin.dallascityhall.com/FinalReports/tec0000002276_20210528_082609.pdf" TargetMode="External"/><Relationship Id="rId7711" Type="http://schemas.openxmlformats.org/officeDocument/2006/relationships/hyperlink" Target="https://campfin.dallascityhall.com/FinalReports/tec0000002276_20210528_082609.pdf" TargetMode="External"/><Relationship Id="rId7710" Type="http://schemas.openxmlformats.org/officeDocument/2006/relationships/hyperlink" Target="https://campfin.dallascityhall.com/FinalReports/tec0000002276_20210528_082609.pdf" TargetMode="External"/><Relationship Id="rId7706" Type="http://schemas.openxmlformats.org/officeDocument/2006/relationships/hyperlink" Target="https://campfin.dallascityhall.com/FinalReports/tec0000002276_20210528_082609.pdf" TargetMode="External"/><Relationship Id="rId7705" Type="http://schemas.openxmlformats.org/officeDocument/2006/relationships/hyperlink" Target="https://campfin.dallascityhall.com/FinalReports/tec0000002276_20210528_082609.pdf" TargetMode="External"/><Relationship Id="rId7704" Type="http://schemas.openxmlformats.org/officeDocument/2006/relationships/hyperlink" Target="https://campfin.dallascityhall.com/FinalReports/tec0000002276_20210528_082609.pdf" TargetMode="External"/><Relationship Id="rId7703" Type="http://schemas.openxmlformats.org/officeDocument/2006/relationships/hyperlink" Target="https://campfin.dallascityhall.com/FinalReports/tec0000002276_20210528_082609.pdf" TargetMode="External"/><Relationship Id="rId7709" Type="http://schemas.openxmlformats.org/officeDocument/2006/relationships/hyperlink" Target="https://campfin.dallascityhall.com/FinalReports/tec0000002276_20210528_082609.pdf" TargetMode="External"/><Relationship Id="rId7708" Type="http://schemas.openxmlformats.org/officeDocument/2006/relationships/hyperlink" Target="https://campfin.dallascityhall.com/FinalReports/tec0000002276_20210528_082609.pdf" TargetMode="External"/><Relationship Id="rId7707" Type="http://schemas.openxmlformats.org/officeDocument/2006/relationships/hyperlink" Target="https://campfin.dallascityhall.com/FinalReports/tec0000002276_20210528_082609.pdf" TargetMode="External"/><Relationship Id="rId7702" Type="http://schemas.openxmlformats.org/officeDocument/2006/relationships/hyperlink" Target="https://campfin.dallascityhall.com/FinalReports/tec0000002276_20210528_082609.pdf" TargetMode="External"/><Relationship Id="rId7701" Type="http://schemas.openxmlformats.org/officeDocument/2006/relationships/hyperlink" Target="https://campfin.dallascityhall.com/FinalReports/tec0000002276_20210528_082609.pdf" TargetMode="External"/><Relationship Id="rId7700" Type="http://schemas.openxmlformats.org/officeDocument/2006/relationships/hyperlink" Target="https://campfin.dallascityhall.com/FinalReports/tec0000002276_20210528_082609.pdf" TargetMode="External"/><Relationship Id="rId6407" Type="http://schemas.openxmlformats.org/officeDocument/2006/relationships/hyperlink" Target="https://campfin.dallascityhall.com/FinalReports/tec0000002134_20210331_175059.pdf" TargetMode="External"/><Relationship Id="rId7739" Type="http://schemas.openxmlformats.org/officeDocument/2006/relationships/hyperlink" Target="https://campfin.dallascityhall.com/FinalReports/tec0000002213_20210423_005530.pdf" TargetMode="External"/><Relationship Id="rId6408" Type="http://schemas.openxmlformats.org/officeDocument/2006/relationships/hyperlink" Target="https://campfin.dallascityhall.com/FinalReports/tec0000002134_20210331_175059.pdf" TargetMode="External"/><Relationship Id="rId7738" Type="http://schemas.openxmlformats.org/officeDocument/2006/relationships/hyperlink" Target="https://campfin.dallascityhall.com/FinalReports/tec0000002213_20210423_005530.pdf" TargetMode="External"/><Relationship Id="rId6405" Type="http://schemas.openxmlformats.org/officeDocument/2006/relationships/hyperlink" Target="https://campfin.dallascityhall.com/FinalReports/tec0000002134_20210331_175059.pdf" TargetMode="External"/><Relationship Id="rId7737" Type="http://schemas.openxmlformats.org/officeDocument/2006/relationships/hyperlink" Target="https://campfin.dallascityhall.com/FinalReports/tec0000002213_20210423_005530.pdf" TargetMode="External"/><Relationship Id="rId6406" Type="http://schemas.openxmlformats.org/officeDocument/2006/relationships/hyperlink" Target="https://campfin.dallascityhall.com/FinalReports/tec0000002134_20210331_175059.pdf" TargetMode="External"/><Relationship Id="rId7736" Type="http://schemas.openxmlformats.org/officeDocument/2006/relationships/hyperlink" Target="https://campfin.dallascityhall.com/FinalReports/tec0000002143_20210402_220139.pdf" TargetMode="External"/><Relationship Id="rId6409" Type="http://schemas.openxmlformats.org/officeDocument/2006/relationships/hyperlink" Target="https://campfin.dallascityhall.com/FinalReports/tec0000002134_20210331_175059.pdf" TargetMode="External"/><Relationship Id="rId7731" Type="http://schemas.openxmlformats.org/officeDocument/2006/relationships/hyperlink" Target="https://campfin.dallascityhall.com/FinalReports/tec0000002276_20210528_082609.pdf" TargetMode="External"/><Relationship Id="rId6400" Type="http://schemas.openxmlformats.org/officeDocument/2006/relationships/hyperlink" Target="https://campfin.dallascityhall.com/FinalReports/tec0000002134_20210331_175059.pdf" TargetMode="External"/><Relationship Id="rId7730" Type="http://schemas.openxmlformats.org/officeDocument/2006/relationships/hyperlink" Target="https://campfin.dallascityhall.com/FinalReports/tec0000002213_20210423_005530.pdf" TargetMode="External"/><Relationship Id="rId6403" Type="http://schemas.openxmlformats.org/officeDocument/2006/relationships/hyperlink" Target="https://campfin.dallascityhall.com/FinalReports/tec0000002134_20210331_175059.pdf" TargetMode="External"/><Relationship Id="rId7735" Type="http://schemas.openxmlformats.org/officeDocument/2006/relationships/hyperlink" Target="https://campfin.dallascityhall.com/FinalReports/tec0000002276_20210528_082609.pdf" TargetMode="External"/><Relationship Id="rId6404" Type="http://schemas.openxmlformats.org/officeDocument/2006/relationships/hyperlink" Target="https://campfin.dallascityhall.com/FinalReports/tec0000002134_20210331_175059.pdf" TargetMode="External"/><Relationship Id="rId7734" Type="http://schemas.openxmlformats.org/officeDocument/2006/relationships/hyperlink" Target="https://campfin.dallascityhall.com/FinalReports/tec0000002276_20210528_082609.pdf" TargetMode="External"/><Relationship Id="rId6401" Type="http://schemas.openxmlformats.org/officeDocument/2006/relationships/hyperlink" Target="https://campfin.dallascityhall.com/FinalReports/tec0000002134_20210331_175059.pdf" TargetMode="External"/><Relationship Id="rId7733" Type="http://schemas.openxmlformats.org/officeDocument/2006/relationships/hyperlink" Target="https://campfin.dallascityhall.com/FinalReports/tec0000002276_20210528_082609.pdf" TargetMode="External"/><Relationship Id="rId6402" Type="http://schemas.openxmlformats.org/officeDocument/2006/relationships/hyperlink" Target="https://campfin.dallascityhall.com/FinalReports/tec0000002134_20210331_175059.pdf" TargetMode="External"/><Relationship Id="rId7732" Type="http://schemas.openxmlformats.org/officeDocument/2006/relationships/hyperlink" Target="https://campfin.dallascityhall.com/FinalReports/tcc0000002061_20210118_132944.pdf" TargetMode="External"/><Relationship Id="rId7728" Type="http://schemas.openxmlformats.org/officeDocument/2006/relationships/hyperlink" Target="https://campfin.dallascityhall.com/FinalReports/srp0000002315_20210714_161957.pdf" TargetMode="External"/><Relationship Id="rId7727" Type="http://schemas.openxmlformats.org/officeDocument/2006/relationships/hyperlink" Target="https://campfin.dallascityhall.com/FinalReports/srp0000002315_20210714_161957.pdf" TargetMode="External"/><Relationship Id="rId7726" Type="http://schemas.openxmlformats.org/officeDocument/2006/relationships/hyperlink" Target="https://campfin.dallascityhall.com/FinalReports/srp0000002315_20210714_161957.pdf" TargetMode="External"/><Relationship Id="rId7725" Type="http://schemas.openxmlformats.org/officeDocument/2006/relationships/hyperlink" Target="https://campfin.dallascityhall.com/FinalReports/srp0000002315_20210714_161957.pdf" TargetMode="External"/><Relationship Id="rId7729" Type="http://schemas.openxmlformats.org/officeDocument/2006/relationships/hyperlink" Target="https://campfin.dallascityhall.com/FinalReports/tec0000002276_20210528_082609.pdf" TargetMode="External"/><Relationship Id="rId7720" Type="http://schemas.openxmlformats.org/officeDocument/2006/relationships/hyperlink" Target="https://campfin.dallascityhall.com/FinalReports/tec0000002276_20210528_082609.pdf" TargetMode="External"/><Relationship Id="rId7724" Type="http://schemas.openxmlformats.org/officeDocument/2006/relationships/hyperlink" Target="https://campfin.dallascityhall.com/FinalReports/srp0000002315_20210714_161957.pdf" TargetMode="External"/><Relationship Id="rId7723" Type="http://schemas.openxmlformats.org/officeDocument/2006/relationships/hyperlink" Target="https://campfin.dallascityhall.com/FinalReports/srp0000002315_20210714_161957.pdf" TargetMode="External"/><Relationship Id="rId7722" Type="http://schemas.openxmlformats.org/officeDocument/2006/relationships/hyperlink" Target="https://campfin.dallascityhall.com/FinalReports/srp0000002315_20210714_161957.pdf" TargetMode="External"/><Relationship Id="rId7721" Type="http://schemas.openxmlformats.org/officeDocument/2006/relationships/hyperlink" Target="https://campfin.dallascityhall.com/FinalReports/tec0000002276_20210528_082609.pdf" TargetMode="External"/><Relationship Id="rId5130" Type="http://schemas.openxmlformats.org/officeDocument/2006/relationships/hyperlink" Target="https://campfin.dallascityhall.com/FinalReports/srp0000002414_20220118_170031.pdf" TargetMode="External"/><Relationship Id="rId6461" Type="http://schemas.openxmlformats.org/officeDocument/2006/relationships/hyperlink" Target="https://campfin.dallascityhall.com/FinalReports/tec0000002215_20210423_192557.pdf" TargetMode="External"/><Relationship Id="rId7793" Type="http://schemas.openxmlformats.org/officeDocument/2006/relationships/hyperlink" Target="https://campfin.dallascityhall.com/FinalReports/tcc0000002061_20210118_132944.pdf" TargetMode="External"/><Relationship Id="rId5131" Type="http://schemas.openxmlformats.org/officeDocument/2006/relationships/hyperlink" Target="https://campfin.dallascityhall.com/FinalReports/rpt0000002167_20210401_161035.pdf" TargetMode="External"/><Relationship Id="rId6462" Type="http://schemas.openxmlformats.org/officeDocument/2006/relationships/hyperlink" Target="https://campfin.dallascityhall.com/FinalReports/tec0000002215_20210423_192557.pdf" TargetMode="External"/><Relationship Id="rId7792" Type="http://schemas.openxmlformats.org/officeDocument/2006/relationships/hyperlink" Target="https://campfin.dallascityhall.com/FinalReports/tcc0000002061_20210118_132944.pdf" TargetMode="External"/><Relationship Id="rId7791" Type="http://schemas.openxmlformats.org/officeDocument/2006/relationships/hyperlink" Target="https://campfin.dallascityhall.com/FinalReports/tcc0000002061_20210118_132944.pdf" TargetMode="External"/><Relationship Id="rId6460" Type="http://schemas.openxmlformats.org/officeDocument/2006/relationships/hyperlink" Target="https://campfin.dallascityhall.com/FinalReports/tec0000002215_20210423_192557.pdf" TargetMode="External"/><Relationship Id="rId7790" Type="http://schemas.openxmlformats.org/officeDocument/2006/relationships/hyperlink" Target="https://campfin.dallascityhall.com/FinalReports/tcc0000002061_20210118_132944.pdf" TargetMode="External"/><Relationship Id="rId5134" Type="http://schemas.openxmlformats.org/officeDocument/2006/relationships/hyperlink" Target="https://campfin.dallascityhall.com/FinalReports/rpt0000002167_20210401_161035.pdf" TargetMode="External"/><Relationship Id="rId6465" Type="http://schemas.openxmlformats.org/officeDocument/2006/relationships/hyperlink" Target="https://campfin.dallascityhall.com/FinalReports/tec0000002215_20210423_192557.pdf" TargetMode="External"/><Relationship Id="rId7797" Type="http://schemas.openxmlformats.org/officeDocument/2006/relationships/hyperlink" Target="https://campfin.dallascityhall.com/FinalReports/tec0000002143_20210402_220139.pdf" TargetMode="External"/><Relationship Id="rId5135" Type="http://schemas.openxmlformats.org/officeDocument/2006/relationships/hyperlink" Target="https://campfin.dallascityhall.com/FinalReports/rpt0000002167_20210401_161035.pdf" TargetMode="External"/><Relationship Id="rId6466" Type="http://schemas.openxmlformats.org/officeDocument/2006/relationships/hyperlink" Target="https://campfin.dallascityhall.com/FinalReports/tec0000002215_20210423_192557.pdf" TargetMode="External"/><Relationship Id="rId7796" Type="http://schemas.openxmlformats.org/officeDocument/2006/relationships/hyperlink" Target="https://campfin.dallascityhall.com/FinalReports/tec0000002143_20210402_220139.pdf" TargetMode="External"/><Relationship Id="rId5132" Type="http://schemas.openxmlformats.org/officeDocument/2006/relationships/hyperlink" Target="https://campfin.dallascityhall.com/FinalReports/rpt0000002167_20210401_161035.pdf" TargetMode="External"/><Relationship Id="rId6463" Type="http://schemas.openxmlformats.org/officeDocument/2006/relationships/hyperlink" Target="https://campfin.dallascityhall.com/FinalReports/tec0000002215_20210423_192557.pdf" TargetMode="External"/><Relationship Id="rId7795" Type="http://schemas.openxmlformats.org/officeDocument/2006/relationships/hyperlink" Target="https://campfin.dallascityhall.com/FinalReports/tec0000002143_20210402_220139.pdf" TargetMode="External"/><Relationship Id="rId5133" Type="http://schemas.openxmlformats.org/officeDocument/2006/relationships/hyperlink" Target="https://campfin.dallascityhall.com/FinalReports/rpt0000002167_20210401_161035.pdf" TargetMode="External"/><Relationship Id="rId6464" Type="http://schemas.openxmlformats.org/officeDocument/2006/relationships/hyperlink" Target="https://campfin.dallascityhall.com/FinalReports/tec0000002215_20210423_192557.pdf" TargetMode="External"/><Relationship Id="rId7794" Type="http://schemas.openxmlformats.org/officeDocument/2006/relationships/hyperlink" Target="https://campfin.dallascityhall.com/FinalReports/tec0000002143_20210402_220139.pdf" TargetMode="External"/><Relationship Id="rId5138" Type="http://schemas.openxmlformats.org/officeDocument/2006/relationships/hyperlink" Target="https://campfin.dallascityhall.com/FinalReports/rpt0000002167_20210401_161035.pdf" TargetMode="External"/><Relationship Id="rId6469" Type="http://schemas.openxmlformats.org/officeDocument/2006/relationships/hyperlink" Target="https://campfin.dallascityhall.com/FinalReports/tec0000002266_20210424_115241.pdf" TargetMode="External"/><Relationship Id="rId5139" Type="http://schemas.openxmlformats.org/officeDocument/2006/relationships/hyperlink" Target="https://campfin.dallascityhall.com/FinalReports/rpt0000002167_20210401_161035.pdf" TargetMode="External"/><Relationship Id="rId5136" Type="http://schemas.openxmlformats.org/officeDocument/2006/relationships/hyperlink" Target="https://campfin.dallascityhall.com/FinalReports/rpt0000002167_20210401_161035.pdf" TargetMode="External"/><Relationship Id="rId6467" Type="http://schemas.openxmlformats.org/officeDocument/2006/relationships/hyperlink" Target="https://campfin.dallascityhall.com/FinalReports/tcc0000002158_20210405_113250.pdf" TargetMode="External"/><Relationship Id="rId7799" Type="http://schemas.openxmlformats.org/officeDocument/2006/relationships/hyperlink" Target="https://campfin.dallascityhall.com/FinalReports/tec0000002143_20210402_220139.pdf" TargetMode="External"/><Relationship Id="rId5137" Type="http://schemas.openxmlformats.org/officeDocument/2006/relationships/hyperlink" Target="https://campfin.dallascityhall.com/FinalReports/rpt0000002167_20210401_161035.pdf" TargetMode="External"/><Relationship Id="rId6468" Type="http://schemas.openxmlformats.org/officeDocument/2006/relationships/hyperlink" Target="https://campfin.dallascityhall.com/FinalReports/tec0000002266_20210424_115241.pdf" TargetMode="External"/><Relationship Id="rId7798" Type="http://schemas.openxmlformats.org/officeDocument/2006/relationships/hyperlink" Target="https://campfin.dallascityhall.com/FinalReports/tec0000002143_20210402_220139.pdf" TargetMode="External"/><Relationship Id="rId5129" Type="http://schemas.openxmlformats.org/officeDocument/2006/relationships/hyperlink" Target="https://campfin.dallascityhall.com/FinalReports/srp0000002414_20220118_170031.pdf" TargetMode="External"/><Relationship Id="rId6450" Type="http://schemas.openxmlformats.org/officeDocument/2006/relationships/hyperlink" Target="https://campfin.dallascityhall.com/FinalReports/tec0000002215_20210423_192557.pdf" TargetMode="External"/><Relationship Id="rId7782" Type="http://schemas.openxmlformats.org/officeDocument/2006/relationships/hyperlink" Target="https://campfin.dallascityhall.com/FinalReports/tcc0000002061_20210118_132944.pdf" TargetMode="External"/><Relationship Id="rId5120" Type="http://schemas.openxmlformats.org/officeDocument/2006/relationships/hyperlink" Target="https://campfin.dallascityhall.com/FinalReports/srp0000002414_20220118_170031.pdf" TargetMode="External"/><Relationship Id="rId6451" Type="http://schemas.openxmlformats.org/officeDocument/2006/relationships/hyperlink" Target="https://campfin.dallascityhall.com/FinalReports/tec0000002134_20210331_175059.pdf" TargetMode="External"/><Relationship Id="rId7781" Type="http://schemas.openxmlformats.org/officeDocument/2006/relationships/hyperlink" Target="https://campfin.dallascityhall.com/FinalReports/tcc0000002061_20210118_132944.pdf" TargetMode="External"/><Relationship Id="rId7780" Type="http://schemas.openxmlformats.org/officeDocument/2006/relationships/hyperlink" Target="https://campfin.dallascityhall.com/FinalReports/tcc0000002061_20210118_132944.pdf" TargetMode="External"/><Relationship Id="rId5123" Type="http://schemas.openxmlformats.org/officeDocument/2006/relationships/hyperlink" Target="https://campfin.dallascityhall.com/FinalReports/srp0000002414_20220118_170031.pdf" TargetMode="External"/><Relationship Id="rId6454" Type="http://schemas.openxmlformats.org/officeDocument/2006/relationships/hyperlink" Target="https://campfin.dallascityhall.com/FinalReports/tec0000002134_20210331_175059.pdf" TargetMode="External"/><Relationship Id="rId7786" Type="http://schemas.openxmlformats.org/officeDocument/2006/relationships/hyperlink" Target="https://campfin.dallascityhall.com/FinalReports/tcc0000002061_20210118_132944.pdf" TargetMode="External"/><Relationship Id="rId5124" Type="http://schemas.openxmlformats.org/officeDocument/2006/relationships/hyperlink" Target="https://campfin.dallascityhall.com/FinalReports/srp0000002414_20220118_170031.pdf" TargetMode="External"/><Relationship Id="rId6455" Type="http://schemas.openxmlformats.org/officeDocument/2006/relationships/hyperlink" Target="https://campfin.dallascityhall.com/FinalReports/tec0000002134_20210331_175059.pdf" TargetMode="External"/><Relationship Id="rId7785" Type="http://schemas.openxmlformats.org/officeDocument/2006/relationships/hyperlink" Target="https://campfin.dallascityhall.com/FinalReports/tcc0000002061_20210118_132944.pdf" TargetMode="External"/><Relationship Id="rId5121" Type="http://schemas.openxmlformats.org/officeDocument/2006/relationships/hyperlink" Target="https://campfin.dallascityhall.com/FinalReports/srp0000002414_20220118_170031.pdf" TargetMode="External"/><Relationship Id="rId6452" Type="http://schemas.openxmlformats.org/officeDocument/2006/relationships/hyperlink" Target="https://campfin.dallascityhall.com/FinalReports/tec0000002215_20210423_192557.pdf" TargetMode="External"/><Relationship Id="rId7784" Type="http://schemas.openxmlformats.org/officeDocument/2006/relationships/hyperlink" Target="https://campfin.dallascityhall.com/FinalReports/tcc0000002061_20210118_132944.pdf" TargetMode="External"/><Relationship Id="rId5122" Type="http://schemas.openxmlformats.org/officeDocument/2006/relationships/hyperlink" Target="https://campfin.dallascityhall.com/FinalReports/srp0000002414_20220118_170031.pdf" TargetMode="External"/><Relationship Id="rId6453" Type="http://schemas.openxmlformats.org/officeDocument/2006/relationships/hyperlink" Target="https://campfin.dallascityhall.com/FinalReports/tec0000002215_20210423_192557.pdf" TargetMode="External"/><Relationship Id="rId7783" Type="http://schemas.openxmlformats.org/officeDocument/2006/relationships/hyperlink" Target="https://campfin.dallascityhall.com/FinalReports/tcc0000002061_20210118_132944.pdf" TargetMode="External"/><Relationship Id="rId5127" Type="http://schemas.openxmlformats.org/officeDocument/2006/relationships/hyperlink" Target="https://campfin.dallascityhall.com/FinalReports/srp0000002414_20220118_170031.pdf" TargetMode="External"/><Relationship Id="rId6458" Type="http://schemas.openxmlformats.org/officeDocument/2006/relationships/hyperlink" Target="https://campfin.dallascityhall.com/FinalReports/tec0000002215_20210423_192557.pdf" TargetMode="External"/><Relationship Id="rId5128" Type="http://schemas.openxmlformats.org/officeDocument/2006/relationships/hyperlink" Target="https://campfin.dallascityhall.com/FinalReports/srp0000002414_20220118_170031.pdf" TargetMode="External"/><Relationship Id="rId6459" Type="http://schemas.openxmlformats.org/officeDocument/2006/relationships/hyperlink" Target="https://campfin.dallascityhall.com/FinalReports/tec0000002215_20210423_192557.pdf" TargetMode="External"/><Relationship Id="rId7789" Type="http://schemas.openxmlformats.org/officeDocument/2006/relationships/hyperlink" Target="https://campfin.dallascityhall.com/FinalReports/tcc0000002061_20210118_132944.pdf" TargetMode="External"/><Relationship Id="rId5125" Type="http://schemas.openxmlformats.org/officeDocument/2006/relationships/hyperlink" Target="https://campfin.dallascityhall.com/FinalReports/srp0000002414_20220118_170031.pdf" TargetMode="External"/><Relationship Id="rId6456" Type="http://schemas.openxmlformats.org/officeDocument/2006/relationships/hyperlink" Target="https://campfin.dallascityhall.com/FinalReports/tec0000002215_20210423_192557.pdf" TargetMode="External"/><Relationship Id="rId7788" Type="http://schemas.openxmlformats.org/officeDocument/2006/relationships/hyperlink" Target="https://campfin.dallascityhall.com/FinalReports/tcc0000002061_20210118_132944.pdf" TargetMode="External"/><Relationship Id="rId5126" Type="http://schemas.openxmlformats.org/officeDocument/2006/relationships/hyperlink" Target="https://campfin.dallascityhall.com/FinalReports/srp0000002414_20220118_170031.pdf" TargetMode="External"/><Relationship Id="rId6457" Type="http://schemas.openxmlformats.org/officeDocument/2006/relationships/hyperlink" Target="https://campfin.dallascityhall.com/FinalReports/tec0000002215_20210423_192557.pdf" TargetMode="External"/><Relationship Id="rId7787" Type="http://schemas.openxmlformats.org/officeDocument/2006/relationships/hyperlink" Target="https://campfin.dallascityhall.com/FinalReports/tcc0000002061_20210118_132944.pdf" TargetMode="External"/><Relationship Id="rId6480" Type="http://schemas.openxmlformats.org/officeDocument/2006/relationships/hyperlink" Target="https://campfin.dallascityhall.com/FinalReports/tec0000002266_20210424_115241.pdf" TargetMode="External"/><Relationship Id="rId5152" Type="http://schemas.openxmlformats.org/officeDocument/2006/relationships/hyperlink" Target="https://campfin.dallascityhall.com/FinalReports/rpt0000002167_20210401_161035.pdf" TargetMode="External"/><Relationship Id="rId6483" Type="http://schemas.openxmlformats.org/officeDocument/2006/relationships/hyperlink" Target="https://campfin.dallascityhall.com/FinalReports/tcc0000002158_20210405_113250.pdf" TargetMode="External"/><Relationship Id="rId5153" Type="http://schemas.openxmlformats.org/officeDocument/2006/relationships/hyperlink" Target="https://campfin.dallascityhall.com/FinalReports/rpt0000002167_20210401_161035.pdf" TargetMode="External"/><Relationship Id="rId6484" Type="http://schemas.openxmlformats.org/officeDocument/2006/relationships/hyperlink" Target="https://campfin.dallascityhall.com/FinalReports/tec0000002266_20210424_115241.pdf" TargetMode="External"/><Relationship Id="rId5150" Type="http://schemas.openxmlformats.org/officeDocument/2006/relationships/hyperlink" Target="https://campfin.dallascityhall.com/FinalReports/rpt0000002167_20210401_161035.pdf" TargetMode="External"/><Relationship Id="rId6481" Type="http://schemas.openxmlformats.org/officeDocument/2006/relationships/hyperlink" Target="https://campfin.dallascityhall.com/FinalReports/tec0000002266_20210424_115241.pdf" TargetMode="External"/><Relationship Id="rId5151" Type="http://schemas.openxmlformats.org/officeDocument/2006/relationships/hyperlink" Target="https://campfin.dallascityhall.com/FinalReports/rpt0000002167_20210401_161035.pdf" TargetMode="External"/><Relationship Id="rId6482" Type="http://schemas.openxmlformats.org/officeDocument/2006/relationships/hyperlink" Target="https://campfin.dallascityhall.com/FinalReports/tcc0000002158_20210405_113250.pdf" TargetMode="External"/><Relationship Id="rId5156" Type="http://schemas.openxmlformats.org/officeDocument/2006/relationships/hyperlink" Target="https://campfin.dallascityhall.com/FinalReports/tec0000002211_20210423_165825.pdf" TargetMode="External"/><Relationship Id="rId6487" Type="http://schemas.openxmlformats.org/officeDocument/2006/relationships/hyperlink" Target="https://campfin.dallascityhall.com/FinalReports/tec0000002266_20210424_115241.pdf" TargetMode="External"/><Relationship Id="rId5157" Type="http://schemas.openxmlformats.org/officeDocument/2006/relationships/hyperlink" Target="https://campfin.dallascityhall.com/FinalReports/tec0000002211_20210423_165825.pdf" TargetMode="External"/><Relationship Id="rId6488" Type="http://schemas.openxmlformats.org/officeDocument/2006/relationships/hyperlink" Target="https://campfin.dallascityhall.com/FinalReports/tec0000002266_20210424_115241.pdf" TargetMode="External"/><Relationship Id="rId5154" Type="http://schemas.openxmlformats.org/officeDocument/2006/relationships/hyperlink" Target="https://campfin.dallascityhall.com/FinalReports/rpt0000002167_20210401_161035.pdf" TargetMode="External"/><Relationship Id="rId6485" Type="http://schemas.openxmlformats.org/officeDocument/2006/relationships/hyperlink" Target="https://campfin.dallascityhall.com/FinalReports/tec0000002266_20210424_115241.pdf" TargetMode="External"/><Relationship Id="rId5155" Type="http://schemas.openxmlformats.org/officeDocument/2006/relationships/hyperlink" Target="https://campfin.dallascityhall.com/FinalReports/rpt0000002167_20210401_161035.pdf" TargetMode="External"/><Relationship Id="rId6486" Type="http://schemas.openxmlformats.org/officeDocument/2006/relationships/hyperlink" Target="https://campfin.dallascityhall.com/FinalReports/tec0000002266_20210424_115241.pdf" TargetMode="External"/><Relationship Id="rId5158" Type="http://schemas.openxmlformats.org/officeDocument/2006/relationships/hyperlink" Target="https://campfin.dallascityhall.com/FinalReports/tec0000002211_20210423_165825.pdf" TargetMode="External"/><Relationship Id="rId6489" Type="http://schemas.openxmlformats.org/officeDocument/2006/relationships/hyperlink" Target="https://campfin.dallascityhall.com/FinalReports/tec0000002266_20210424_115241.pdf" TargetMode="External"/><Relationship Id="rId5159" Type="http://schemas.openxmlformats.org/officeDocument/2006/relationships/hyperlink" Target="https://campfin.dallascityhall.com/FinalReports/tec0000002211_20210423_165825.pdf" TargetMode="External"/><Relationship Id="rId5141" Type="http://schemas.openxmlformats.org/officeDocument/2006/relationships/hyperlink" Target="https://campfin.dallascityhall.com/FinalReports/rpt0000002167_20210401_161035.pdf" TargetMode="External"/><Relationship Id="rId6472" Type="http://schemas.openxmlformats.org/officeDocument/2006/relationships/hyperlink" Target="https://campfin.dallascityhall.com/FinalReports/tec0000002266_20210424_115241.pdf" TargetMode="External"/><Relationship Id="rId5142" Type="http://schemas.openxmlformats.org/officeDocument/2006/relationships/hyperlink" Target="https://campfin.dallascityhall.com/FinalReports/rpt0000002167_20210401_161035.pdf" TargetMode="External"/><Relationship Id="rId6473" Type="http://schemas.openxmlformats.org/officeDocument/2006/relationships/hyperlink" Target="https://campfin.dallascityhall.com/FinalReports/tec0000002266_20210424_115241.pdf" TargetMode="External"/><Relationship Id="rId6470" Type="http://schemas.openxmlformats.org/officeDocument/2006/relationships/hyperlink" Target="https://campfin.dallascityhall.com/FinalReports/tcc0000002158_20210405_113250.pdf" TargetMode="External"/><Relationship Id="rId5140" Type="http://schemas.openxmlformats.org/officeDocument/2006/relationships/hyperlink" Target="https://campfin.dallascityhall.com/FinalReports/rpt0000002167_20210401_161035.pdf" TargetMode="External"/><Relationship Id="rId6471" Type="http://schemas.openxmlformats.org/officeDocument/2006/relationships/hyperlink" Target="https://campfin.dallascityhall.com/FinalReports/tec0000002266_20210424_115241.pdf" TargetMode="External"/><Relationship Id="rId5145" Type="http://schemas.openxmlformats.org/officeDocument/2006/relationships/hyperlink" Target="https://campfin.dallascityhall.com/FinalReports/rpt0000002167_20210401_161035.pdf" TargetMode="External"/><Relationship Id="rId6476" Type="http://schemas.openxmlformats.org/officeDocument/2006/relationships/hyperlink" Target="https://campfin.dallascityhall.com/FinalReports/tec0000002266_20210424_115241.pdf" TargetMode="External"/><Relationship Id="rId5146" Type="http://schemas.openxmlformats.org/officeDocument/2006/relationships/hyperlink" Target="https://campfin.dallascityhall.com/FinalReports/rpt0000002167_20210401_161035.pdf" TargetMode="External"/><Relationship Id="rId6477" Type="http://schemas.openxmlformats.org/officeDocument/2006/relationships/hyperlink" Target="https://campfin.dallascityhall.com/FinalReports/tec0000002266_20210424_115241.pdf" TargetMode="External"/><Relationship Id="rId5143" Type="http://schemas.openxmlformats.org/officeDocument/2006/relationships/hyperlink" Target="https://campfin.dallascityhall.com/FinalReports/rpt0000002167_20210401_161035.pdf" TargetMode="External"/><Relationship Id="rId6474" Type="http://schemas.openxmlformats.org/officeDocument/2006/relationships/hyperlink" Target="https://campfin.dallascityhall.com/FinalReports/tec0000002266_20210424_115241.pdf" TargetMode="External"/><Relationship Id="rId5144" Type="http://schemas.openxmlformats.org/officeDocument/2006/relationships/hyperlink" Target="https://campfin.dallascityhall.com/FinalReports/rpt0000002167_20210401_161035.pdf" TargetMode="External"/><Relationship Id="rId6475" Type="http://schemas.openxmlformats.org/officeDocument/2006/relationships/hyperlink" Target="https://campfin.dallascityhall.com/FinalReports/tec0000002266_20210424_115241.pdf" TargetMode="External"/><Relationship Id="rId5149" Type="http://schemas.openxmlformats.org/officeDocument/2006/relationships/hyperlink" Target="https://campfin.dallascityhall.com/FinalReports/rpt0000002167_20210401_161035.pdf" TargetMode="External"/><Relationship Id="rId5147" Type="http://schemas.openxmlformats.org/officeDocument/2006/relationships/hyperlink" Target="https://campfin.dallascityhall.com/FinalReports/rpt0000002167_20210401_161035.pdf" TargetMode="External"/><Relationship Id="rId6478" Type="http://schemas.openxmlformats.org/officeDocument/2006/relationships/hyperlink" Target="https://campfin.dallascityhall.com/FinalReports/tec0000002266_20210424_115241.pdf" TargetMode="External"/><Relationship Id="rId5148" Type="http://schemas.openxmlformats.org/officeDocument/2006/relationships/hyperlink" Target="https://campfin.dallascityhall.com/FinalReports/rpt0000002167_20210401_161035.pdf" TargetMode="External"/><Relationship Id="rId6479" Type="http://schemas.openxmlformats.org/officeDocument/2006/relationships/hyperlink" Target="https://campfin.dallascityhall.com/FinalReports/tec0000002266_20210424_115241.pdf" TargetMode="External"/><Relationship Id="rId6429" Type="http://schemas.openxmlformats.org/officeDocument/2006/relationships/hyperlink" Target="https://campfin.dallascityhall.com/FinalReports/tec0000002095_20210115_152438.pdf" TargetMode="External"/><Relationship Id="rId6427" Type="http://schemas.openxmlformats.org/officeDocument/2006/relationships/hyperlink" Target="https://campfin.dallascityhall.com/FinalReports/tec0000002095_20210115_152438.pdf" TargetMode="External"/><Relationship Id="rId7759" Type="http://schemas.openxmlformats.org/officeDocument/2006/relationships/hyperlink" Target="https://campfin.dallascityhall.com/FinalReports/tcc0000002061_20210118_132944.pdf" TargetMode="External"/><Relationship Id="rId6428" Type="http://schemas.openxmlformats.org/officeDocument/2006/relationships/hyperlink" Target="https://campfin.dallascityhall.com/FinalReports/tec0000002134_20210331_175059.pdf" TargetMode="External"/><Relationship Id="rId7758" Type="http://schemas.openxmlformats.org/officeDocument/2006/relationships/hyperlink" Target="https://campfin.dallascityhall.com/FinalReports/tcc0000002061_20210118_132944.pdf" TargetMode="External"/><Relationship Id="rId6421" Type="http://schemas.openxmlformats.org/officeDocument/2006/relationships/hyperlink" Target="https://campfin.dallascityhall.com/FinalReports/tec0000002215_20210423_192557.pdf" TargetMode="External"/><Relationship Id="rId7753" Type="http://schemas.openxmlformats.org/officeDocument/2006/relationships/hyperlink" Target="https://campfin.dallascityhall.com/FinalReports/srp0000002371_20220111_132315.pdf" TargetMode="External"/><Relationship Id="rId6422" Type="http://schemas.openxmlformats.org/officeDocument/2006/relationships/hyperlink" Target="https://campfin.dallascityhall.com/FinalReports/tec0000002215_20210423_192557.pdf" TargetMode="External"/><Relationship Id="rId7752" Type="http://schemas.openxmlformats.org/officeDocument/2006/relationships/hyperlink" Target="https://campfin.dallascityhall.com/FinalReports/srp0000002371_20220111_132315.pdf" TargetMode="External"/><Relationship Id="rId7751" Type="http://schemas.openxmlformats.org/officeDocument/2006/relationships/hyperlink" Target="https://campfin.dallascityhall.com/FinalReports/srp0000002371_20220111_132315.pdf" TargetMode="External"/><Relationship Id="rId6420" Type="http://schemas.openxmlformats.org/officeDocument/2006/relationships/hyperlink" Target="https://campfin.dallascityhall.com/FinalReports/tec0000002215_20210423_192557.pdf" TargetMode="External"/><Relationship Id="rId7750" Type="http://schemas.openxmlformats.org/officeDocument/2006/relationships/hyperlink" Target="https://campfin.dallascityhall.com/FinalReports/srp0000002371_20220111_132315.pdf" TargetMode="External"/><Relationship Id="rId6425" Type="http://schemas.openxmlformats.org/officeDocument/2006/relationships/hyperlink" Target="https://campfin.dallascityhall.com/FinalReports/tec0000002215_20210423_192557.pdf" TargetMode="External"/><Relationship Id="rId7757" Type="http://schemas.openxmlformats.org/officeDocument/2006/relationships/hyperlink" Target="https://campfin.dallascityhall.com/FinalReports/tcc0000002061_20210118_132944.pdf" TargetMode="External"/><Relationship Id="rId6426" Type="http://schemas.openxmlformats.org/officeDocument/2006/relationships/hyperlink" Target="https://campfin.dallascityhall.com/FinalReports/tec0000002215_20210423_192557.pdf" TargetMode="External"/><Relationship Id="rId7756" Type="http://schemas.openxmlformats.org/officeDocument/2006/relationships/hyperlink" Target="https://campfin.dallascityhall.com/FinalReports/tcc0000002061_20210118_132944.pdf" TargetMode="External"/><Relationship Id="rId6423" Type="http://schemas.openxmlformats.org/officeDocument/2006/relationships/hyperlink" Target="https://campfin.dallascityhall.com/FinalReports/tec0000002215_20210423_192557.pdf" TargetMode="External"/><Relationship Id="rId7755" Type="http://schemas.openxmlformats.org/officeDocument/2006/relationships/hyperlink" Target="https://campfin.dallascityhall.com/FinalReports/tcc0000002061_20210118_132944.pdf" TargetMode="External"/><Relationship Id="rId6424" Type="http://schemas.openxmlformats.org/officeDocument/2006/relationships/hyperlink" Target="https://campfin.dallascityhall.com/FinalReports/tec0000002215_20210423_192557.pdf" TargetMode="External"/><Relationship Id="rId7754" Type="http://schemas.openxmlformats.org/officeDocument/2006/relationships/hyperlink" Target="https://campfin.dallascityhall.com/FinalReports/srp0000002371_20220111_132315.pdf" TargetMode="External"/><Relationship Id="rId6418" Type="http://schemas.openxmlformats.org/officeDocument/2006/relationships/hyperlink" Target="https://campfin.dallascityhall.com/FinalReports/tec0000002134_20210331_175059.pdf" TargetMode="External"/><Relationship Id="rId6419" Type="http://schemas.openxmlformats.org/officeDocument/2006/relationships/hyperlink" Target="https://campfin.dallascityhall.com/FinalReports/tec0000002134_20210331_175059.pdf" TargetMode="External"/><Relationship Id="rId7749" Type="http://schemas.openxmlformats.org/officeDocument/2006/relationships/hyperlink" Target="https://campfin.dallascityhall.com/FinalReports/srp0000002371_20220111_132315.pdf" TargetMode="External"/><Relationship Id="rId6416" Type="http://schemas.openxmlformats.org/officeDocument/2006/relationships/hyperlink" Target="https://campfin.dallascityhall.com/FinalReports/tec0000002134_20210331_175059.pdf" TargetMode="External"/><Relationship Id="rId7748" Type="http://schemas.openxmlformats.org/officeDocument/2006/relationships/hyperlink" Target="https://campfin.dallascityhall.com/FinalReports/srp0000002371_20220111_132315.pdf" TargetMode="External"/><Relationship Id="rId6417" Type="http://schemas.openxmlformats.org/officeDocument/2006/relationships/hyperlink" Target="https://campfin.dallascityhall.com/FinalReports/tec0000002134_20210331_175059.pdf" TargetMode="External"/><Relationship Id="rId7747" Type="http://schemas.openxmlformats.org/officeDocument/2006/relationships/hyperlink" Target="https://campfin.dallascityhall.com/FinalReports/tec0000002143_20210402_220139.pdf" TargetMode="External"/><Relationship Id="rId6410" Type="http://schemas.openxmlformats.org/officeDocument/2006/relationships/hyperlink" Target="https://campfin.dallascityhall.com/FinalReports/tec0000002134_20210331_175059.pdf" TargetMode="External"/><Relationship Id="rId7742" Type="http://schemas.openxmlformats.org/officeDocument/2006/relationships/hyperlink" Target="https://campfin.dallascityhall.com/FinalReports/srp0000002315_20210714_161957.pdf" TargetMode="External"/><Relationship Id="rId6411" Type="http://schemas.openxmlformats.org/officeDocument/2006/relationships/hyperlink" Target="https://campfin.dallascityhall.com/FinalReports/tec0000002215_20210423_192557.pdf" TargetMode="External"/><Relationship Id="rId7741" Type="http://schemas.openxmlformats.org/officeDocument/2006/relationships/hyperlink" Target="https://campfin.dallascityhall.com/FinalReports/tec0000002276_20210528_082609.pdf" TargetMode="External"/><Relationship Id="rId7740" Type="http://schemas.openxmlformats.org/officeDocument/2006/relationships/hyperlink" Target="https://campfin.dallascityhall.com/FinalReports/tcc0000002061_20210118_132944.pdf" TargetMode="External"/><Relationship Id="rId6414" Type="http://schemas.openxmlformats.org/officeDocument/2006/relationships/hyperlink" Target="https://campfin.dallascityhall.com/FinalReports/tec0000002215_20210423_192557.pdf" TargetMode="External"/><Relationship Id="rId7746" Type="http://schemas.openxmlformats.org/officeDocument/2006/relationships/hyperlink" Target="https://campfin.dallascityhall.com/FinalReports/tec0000002276_20210528_082609.pdf" TargetMode="External"/><Relationship Id="rId6415" Type="http://schemas.openxmlformats.org/officeDocument/2006/relationships/hyperlink" Target="https://campfin.dallascityhall.com/FinalReports/tec0000002215_20210423_192557.pdf" TargetMode="External"/><Relationship Id="rId7745" Type="http://schemas.openxmlformats.org/officeDocument/2006/relationships/hyperlink" Target="https://campfin.dallascityhall.com/FinalReports/tec0000002143_20210402_220139.pdf" TargetMode="External"/><Relationship Id="rId6412" Type="http://schemas.openxmlformats.org/officeDocument/2006/relationships/hyperlink" Target="https://campfin.dallascityhall.com/FinalReports/tec0000002215_20210423_192557.pdf" TargetMode="External"/><Relationship Id="rId7744" Type="http://schemas.openxmlformats.org/officeDocument/2006/relationships/hyperlink" Target="https://campfin.dallascityhall.com/FinalReports/tec0000002213_20210423_005530.pdf" TargetMode="External"/><Relationship Id="rId6413" Type="http://schemas.openxmlformats.org/officeDocument/2006/relationships/hyperlink" Target="https://campfin.dallascityhall.com/FinalReports/tec0000002215_20210423_192557.pdf" TargetMode="External"/><Relationship Id="rId7743" Type="http://schemas.openxmlformats.org/officeDocument/2006/relationships/hyperlink" Target="https://campfin.dallascityhall.com/FinalReports/tec0000002276_20210528_082609.pdf" TargetMode="External"/><Relationship Id="rId5118" Type="http://schemas.openxmlformats.org/officeDocument/2006/relationships/hyperlink" Target="https://campfin.dallascityhall.com/FinalReports/srp0000002414_20220118_170031.pdf" TargetMode="External"/><Relationship Id="rId6449" Type="http://schemas.openxmlformats.org/officeDocument/2006/relationships/hyperlink" Target="https://campfin.dallascityhall.com/FinalReports/tec0000002215_20210423_192557.pdf" TargetMode="External"/><Relationship Id="rId5119" Type="http://schemas.openxmlformats.org/officeDocument/2006/relationships/hyperlink" Target="https://campfin.dallascityhall.com/FinalReports/srp0000002414_20220118_170031.pdf" TargetMode="External"/><Relationship Id="rId7771" Type="http://schemas.openxmlformats.org/officeDocument/2006/relationships/hyperlink" Target="https://campfin.dallascityhall.com/FinalReports/tcc0000002061_20210118_132944.pdf" TargetMode="External"/><Relationship Id="rId6440" Type="http://schemas.openxmlformats.org/officeDocument/2006/relationships/hyperlink" Target="https://campfin.dallascityhall.com/FinalReports/tec0000002134_20210331_175059.pdf" TargetMode="External"/><Relationship Id="rId7770" Type="http://schemas.openxmlformats.org/officeDocument/2006/relationships/hyperlink" Target="https://campfin.dallascityhall.com/FinalReports/tcc0000002061_20210118_132944.pdf" TargetMode="External"/><Relationship Id="rId5112" Type="http://schemas.openxmlformats.org/officeDocument/2006/relationships/hyperlink" Target="https://campfin.dallascityhall.com/FinalReports/tec0000002275_20210528_143711.pdf" TargetMode="External"/><Relationship Id="rId6443" Type="http://schemas.openxmlformats.org/officeDocument/2006/relationships/hyperlink" Target="https://campfin.dallascityhall.com/FinalReports/tec0000002215_20210423_192557.pdf" TargetMode="External"/><Relationship Id="rId7775" Type="http://schemas.openxmlformats.org/officeDocument/2006/relationships/hyperlink" Target="https://campfin.dallascityhall.com/FinalReports/tcc0000002061_20210118_132944.pdf" TargetMode="External"/><Relationship Id="rId5113" Type="http://schemas.openxmlformats.org/officeDocument/2006/relationships/hyperlink" Target="https://campfin.dallascityhall.com/FinalReports/srp0000002414_20220118_170031.pdf" TargetMode="External"/><Relationship Id="rId6444" Type="http://schemas.openxmlformats.org/officeDocument/2006/relationships/hyperlink" Target="https://campfin.dallascityhall.com/FinalReports/tec0000002215_20210423_192557.pdf" TargetMode="External"/><Relationship Id="rId7774" Type="http://schemas.openxmlformats.org/officeDocument/2006/relationships/hyperlink" Target="https://campfin.dallascityhall.com/FinalReports/tcc0000002061_20210118_132944.pdf" TargetMode="External"/><Relationship Id="rId5110" Type="http://schemas.openxmlformats.org/officeDocument/2006/relationships/hyperlink" Target="https://campfin.dallascityhall.com/FinalReports/srp0000002414_20220118_170031.pdf" TargetMode="External"/><Relationship Id="rId6441" Type="http://schemas.openxmlformats.org/officeDocument/2006/relationships/hyperlink" Target="https://campfin.dallascityhall.com/FinalReports/tec0000002134_20210331_175059.pdf" TargetMode="External"/><Relationship Id="rId7773" Type="http://schemas.openxmlformats.org/officeDocument/2006/relationships/hyperlink" Target="https://campfin.dallascityhall.com/FinalReports/tcc0000002061_20210118_132944.pdf" TargetMode="External"/><Relationship Id="rId5111" Type="http://schemas.openxmlformats.org/officeDocument/2006/relationships/hyperlink" Target="https://campfin.dallascityhall.com/FinalReports/rpt0000002167_20210401_161035.pdf" TargetMode="External"/><Relationship Id="rId6442" Type="http://schemas.openxmlformats.org/officeDocument/2006/relationships/hyperlink" Target="https://campfin.dallascityhall.com/FinalReports/tec0000002134_20210331_175059.pdf" TargetMode="External"/><Relationship Id="rId7772" Type="http://schemas.openxmlformats.org/officeDocument/2006/relationships/hyperlink" Target="https://campfin.dallascityhall.com/FinalReports/tcc0000002061_20210118_132944.pdf" TargetMode="External"/><Relationship Id="rId5116" Type="http://schemas.openxmlformats.org/officeDocument/2006/relationships/hyperlink" Target="https://campfin.dallascityhall.com/FinalReports/srp0000002414_20220118_170031.pdf" TargetMode="External"/><Relationship Id="rId6447" Type="http://schemas.openxmlformats.org/officeDocument/2006/relationships/hyperlink" Target="https://campfin.dallascityhall.com/FinalReports/tec0000002215_20210423_192557.pdf" TargetMode="External"/><Relationship Id="rId7779" Type="http://schemas.openxmlformats.org/officeDocument/2006/relationships/hyperlink" Target="https://campfin.dallascityhall.com/FinalReports/tcc0000002061_20210118_132944.pdf" TargetMode="External"/><Relationship Id="rId5117" Type="http://schemas.openxmlformats.org/officeDocument/2006/relationships/hyperlink" Target="https://campfin.dallascityhall.com/FinalReports/srp0000002414_20220118_170031.pdf" TargetMode="External"/><Relationship Id="rId6448" Type="http://schemas.openxmlformats.org/officeDocument/2006/relationships/hyperlink" Target="https://campfin.dallascityhall.com/FinalReports/tec0000002215_20210423_192557.pdf" TargetMode="External"/><Relationship Id="rId7778" Type="http://schemas.openxmlformats.org/officeDocument/2006/relationships/hyperlink" Target="https://campfin.dallascityhall.com/FinalReports/tcc0000002061_20210118_132944.pdf" TargetMode="External"/><Relationship Id="rId5114" Type="http://schemas.openxmlformats.org/officeDocument/2006/relationships/hyperlink" Target="https://campfin.dallascityhall.com/FinalReports/srp0000002414_20220118_170031.pdf" TargetMode="External"/><Relationship Id="rId6445" Type="http://schemas.openxmlformats.org/officeDocument/2006/relationships/hyperlink" Target="https://campfin.dallascityhall.com/FinalReports/tec0000002215_20210423_192557.pdf" TargetMode="External"/><Relationship Id="rId7777" Type="http://schemas.openxmlformats.org/officeDocument/2006/relationships/hyperlink" Target="https://campfin.dallascityhall.com/FinalReports/tcc0000002061_20210118_132944.pdf" TargetMode="External"/><Relationship Id="rId5115" Type="http://schemas.openxmlformats.org/officeDocument/2006/relationships/hyperlink" Target="https://campfin.dallascityhall.com/FinalReports/srp0000002414_20220118_170031.pdf" TargetMode="External"/><Relationship Id="rId6446" Type="http://schemas.openxmlformats.org/officeDocument/2006/relationships/hyperlink" Target="https://campfin.dallascityhall.com/FinalReports/tec0000002215_20210423_192557.pdf" TargetMode="External"/><Relationship Id="rId7776" Type="http://schemas.openxmlformats.org/officeDocument/2006/relationships/hyperlink" Target="https://campfin.dallascityhall.com/FinalReports/tcc0000002061_20210118_132944.pdf" TargetMode="External"/><Relationship Id="rId5109" Type="http://schemas.openxmlformats.org/officeDocument/2006/relationships/hyperlink" Target="https://campfin.dallascityhall.com/FinalReports/tec0000002211_20210423_165825.pdf" TargetMode="External"/><Relationship Id="rId5107" Type="http://schemas.openxmlformats.org/officeDocument/2006/relationships/hyperlink" Target="https://campfin.dallascityhall.com/FinalReports/srp0000002322_20210715_153448.pdf" TargetMode="External"/><Relationship Id="rId6438" Type="http://schemas.openxmlformats.org/officeDocument/2006/relationships/hyperlink" Target="https://campfin.dallascityhall.com/FinalReports/tec0000002134_20210331_175059.pdf" TargetMode="External"/><Relationship Id="rId5108" Type="http://schemas.openxmlformats.org/officeDocument/2006/relationships/hyperlink" Target="https://campfin.dallascityhall.com/FinalReports/rpt0000002167_20210401_161035.pdf" TargetMode="External"/><Relationship Id="rId6439" Type="http://schemas.openxmlformats.org/officeDocument/2006/relationships/hyperlink" Target="https://campfin.dallascityhall.com/FinalReports/tec0000002134_20210331_175059.pdf" TargetMode="External"/><Relationship Id="rId7769" Type="http://schemas.openxmlformats.org/officeDocument/2006/relationships/hyperlink" Target="https://campfin.dallascityhall.com/FinalReports/tcc0000002061_20210118_132944.pdf" TargetMode="External"/><Relationship Id="rId7760" Type="http://schemas.openxmlformats.org/officeDocument/2006/relationships/hyperlink" Target="https://campfin.dallascityhall.com/FinalReports/tcc0000002061_20210118_132944.pdf" TargetMode="External"/><Relationship Id="rId5101" Type="http://schemas.openxmlformats.org/officeDocument/2006/relationships/hyperlink" Target="https://campfin.dallascityhall.com/FinalReports/tec0000002275_20210528_143711.pdf" TargetMode="External"/><Relationship Id="rId6432" Type="http://schemas.openxmlformats.org/officeDocument/2006/relationships/hyperlink" Target="https://campfin.dallascityhall.com/FinalReports/tec0000002215_20210423_192557.pdf" TargetMode="External"/><Relationship Id="rId7764" Type="http://schemas.openxmlformats.org/officeDocument/2006/relationships/hyperlink" Target="https://campfin.dallascityhall.com/FinalReports/tcc0000002061_20210118_132944.pdf" TargetMode="External"/><Relationship Id="rId5102" Type="http://schemas.openxmlformats.org/officeDocument/2006/relationships/hyperlink" Target="https://campfin.dallascityhall.com/FinalReports/srp0000002322_20210715_153448.pdf" TargetMode="External"/><Relationship Id="rId6433" Type="http://schemas.openxmlformats.org/officeDocument/2006/relationships/hyperlink" Target="https://campfin.dallascityhall.com/FinalReports/tec0000002095_20210115_152438.pdf" TargetMode="External"/><Relationship Id="rId7763" Type="http://schemas.openxmlformats.org/officeDocument/2006/relationships/hyperlink" Target="https://campfin.dallascityhall.com/FinalReports/tcc0000002061_20210118_132944.pdf" TargetMode="External"/><Relationship Id="rId6430" Type="http://schemas.openxmlformats.org/officeDocument/2006/relationships/hyperlink" Target="https://campfin.dallascityhall.com/FinalReports/tec0000002215_20210423_192557.pdf" TargetMode="External"/><Relationship Id="rId7762" Type="http://schemas.openxmlformats.org/officeDocument/2006/relationships/hyperlink" Target="https://campfin.dallascityhall.com/FinalReports/tcc0000002061_20210118_132944.pdf" TargetMode="External"/><Relationship Id="rId5100" Type="http://schemas.openxmlformats.org/officeDocument/2006/relationships/hyperlink" Target="https://campfin.dallascityhall.com/FinalReports/tec0000002275_20210528_143711.pdf" TargetMode="External"/><Relationship Id="rId6431" Type="http://schemas.openxmlformats.org/officeDocument/2006/relationships/hyperlink" Target="https://campfin.dallascityhall.com/FinalReports/tec0000002215_20210423_192557.pdf" TargetMode="External"/><Relationship Id="rId7761" Type="http://schemas.openxmlformats.org/officeDocument/2006/relationships/hyperlink" Target="https://campfin.dallascityhall.com/FinalReports/tcc0000002061_20210118_132944.pdf" TargetMode="External"/><Relationship Id="rId5105" Type="http://schemas.openxmlformats.org/officeDocument/2006/relationships/hyperlink" Target="https://campfin.dallascityhall.com/FinalReports/srp0000002322_20210715_153448.pdf" TargetMode="External"/><Relationship Id="rId6436" Type="http://schemas.openxmlformats.org/officeDocument/2006/relationships/hyperlink" Target="https://campfin.dallascityhall.com/FinalReports/tec0000002134_20210331_175059.pdf" TargetMode="External"/><Relationship Id="rId7768" Type="http://schemas.openxmlformats.org/officeDocument/2006/relationships/hyperlink" Target="https://campfin.dallascityhall.com/FinalReports/tcc0000002061_20210118_132944.pdf" TargetMode="External"/><Relationship Id="rId5106" Type="http://schemas.openxmlformats.org/officeDocument/2006/relationships/hyperlink" Target="https://campfin.dallascityhall.com/FinalReports/srp0000002322_20210715_153448.pdf" TargetMode="External"/><Relationship Id="rId6437" Type="http://schemas.openxmlformats.org/officeDocument/2006/relationships/hyperlink" Target="https://campfin.dallascityhall.com/FinalReports/tec0000002134_20210331_175059.pdf" TargetMode="External"/><Relationship Id="rId7767" Type="http://schemas.openxmlformats.org/officeDocument/2006/relationships/hyperlink" Target="https://campfin.dallascityhall.com/FinalReports/tcc0000002061_20210118_132944.pdf" TargetMode="External"/><Relationship Id="rId5103" Type="http://schemas.openxmlformats.org/officeDocument/2006/relationships/hyperlink" Target="https://campfin.dallascityhall.com/FinalReports/srp0000002322_20210715_153448.pdf" TargetMode="External"/><Relationship Id="rId6434" Type="http://schemas.openxmlformats.org/officeDocument/2006/relationships/hyperlink" Target="https://campfin.dallascityhall.com/FinalReports/tec0000002095_20210115_152438.pdf" TargetMode="External"/><Relationship Id="rId7766" Type="http://schemas.openxmlformats.org/officeDocument/2006/relationships/hyperlink" Target="https://campfin.dallascityhall.com/FinalReports/tcc0000002061_20210118_132944.pdf" TargetMode="External"/><Relationship Id="rId5104" Type="http://schemas.openxmlformats.org/officeDocument/2006/relationships/hyperlink" Target="https://campfin.dallascityhall.com/FinalReports/srp0000002322_20210715_153448.pdf" TargetMode="External"/><Relationship Id="rId6435" Type="http://schemas.openxmlformats.org/officeDocument/2006/relationships/hyperlink" Target="https://campfin.dallascityhall.com/FinalReports/tec0000002095_20210115_152438.pdf" TargetMode="External"/><Relationship Id="rId7765" Type="http://schemas.openxmlformats.org/officeDocument/2006/relationships/hyperlink" Target="https://campfin.dallascityhall.com/FinalReports/tcc0000002061_20210118_132944.pdf" TargetMode="External"/><Relationship Id="rId907" Type="http://schemas.openxmlformats.org/officeDocument/2006/relationships/hyperlink" Target="https://campfin.dallascityhall.com/FinalReports/tcc0000002186_20210423_170447.pdf" TargetMode="External"/><Relationship Id="rId906" Type="http://schemas.openxmlformats.org/officeDocument/2006/relationships/hyperlink" Target="https://campfin.dallascityhall.com/FinalReports/tec0000002313_20210709_164336.pdf" TargetMode="External"/><Relationship Id="rId905" Type="http://schemas.openxmlformats.org/officeDocument/2006/relationships/hyperlink" Target="https://campfin.dallascityhall.com/FinalReports/tcc0000002186_20210423_170447.pdf" TargetMode="External"/><Relationship Id="rId904" Type="http://schemas.openxmlformats.org/officeDocument/2006/relationships/hyperlink" Target="https://campfin.dallascityhall.com/FinalReports/tec0000002240_20210423_164947.pdf" TargetMode="External"/><Relationship Id="rId909" Type="http://schemas.openxmlformats.org/officeDocument/2006/relationships/hyperlink" Target="https://campfin.dallascityhall.com/FinalReports/tcc0000002186_20210423_170447.pdf" TargetMode="External"/><Relationship Id="rId908" Type="http://schemas.openxmlformats.org/officeDocument/2006/relationships/hyperlink" Target="https://campfin.dallascityhall.com/FinalReports/tcc0000002186_20210423_170447.pdf" TargetMode="External"/><Relationship Id="rId903" Type="http://schemas.openxmlformats.org/officeDocument/2006/relationships/hyperlink" Target="https://campfin.dallascityhall.com/FinalReports/tec0000002313_20210709_164336.pdf" TargetMode="External"/><Relationship Id="rId902" Type="http://schemas.openxmlformats.org/officeDocument/2006/relationships/hyperlink" Target="https://campfin.dallascityhall.com/FinalReports/tec0000002313_20210709_164336.pdf" TargetMode="External"/><Relationship Id="rId901" Type="http://schemas.openxmlformats.org/officeDocument/2006/relationships/hyperlink" Target="https://campfin.dallascityhall.com/FinalReports/tec0000002313_20210709_164336.pdf" TargetMode="External"/><Relationship Id="rId900" Type="http://schemas.openxmlformats.org/officeDocument/2006/relationships/hyperlink" Target="https://campfin.dallascityhall.com/FinalReports/tec0000002313_20210709_164336.pdf" TargetMode="External"/><Relationship Id="rId929" Type="http://schemas.openxmlformats.org/officeDocument/2006/relationships/hyperlink" Target="https://campfin.dallascityhall.com/FinalReports/tec0000002313_20210709_164336.pdf" TargetMode="External"/><Relationship Id="rId928" Type="http://schemas.openxmlformats.org/officeDocument/2006/relationships/hyperlink" Target="https://campfin.dallascityhall.com/FinalReports/tcc0000002186_20210423_170447.pdf" TargetMode="External"/><Relationship Id="rId927" Type="http://schemas.openxmlformats.org/officeDocument/2006/relationships/hyperlink" Target="https://campfin.dallascityhall.com/FinalReports/tcc0000002186_20210423_170447.pdf" TargetMode="External"/><Relationship Id="rId926" Type="http://schemas.openxmlformats.org/officeDocument/2006/relationships/hyperlink" Target="https://campfin.dallascityhall.com/FinalReports/tcc0000002186_20210423_170447.pdf" TargetMode="External"/><Relationship Id="rId921" Type="http://schemas.openxmlformats.org/officeDocument/2006/relationships/hyperlink" Target="https://campfin.dallascityhall.com/FinalReports/tec0000002286_20210528_175215.pdf" TargetMode="External"/><Relationship Id="rId920" Type="http://schemas.openxmlformats.org/officeDocument/2006/relationships/hyperlink" Target="https://campfin.dallascityhall.com/FinalReports/tec0000002286_20210528_175215.pdf" TargetMode="External"/><Relationship Id="rId925" Type="http://schemas.openxmlformats.org/officeDocument/2006/relationships/hyperlink" Target="https://campfin.dallascityhall.com/FinalReports/tec0000002240_20210423_164947.pdf" TargetMode="External"/><Relationship Id="rId924" Type="http://schemas.openxmlformats.org/officeDocument/2006/relationships/hyperlink" Target="https://campfin.dallascityhall.com/FinalReports/tec0000002240_20210423_164947.pdf" TargetMode="External"/><Relationship Id="rId923" Type="http://schemas.openxmlformats.org/officeDocument/2006/relationships/hyperlink" Target="https://campfin.dallascityhall.com/FinalReports/tec0000002313_20210709_164336.pdf" TargetMode="External"/><Relationship Id="rId922" Type="http://schemas.openxmlformats.org/officeDocument/2006/relationships/hyperlink" Target="https://campfin.dallascityhall.com/FinalReports/tec0000002313_20210709_164336.pdf" TargetMode="External"/><Relationship Id="rId918" Type="http://schemas.openxmlformats.org/officeDocument/2006/relationships/hyperlink" Target="https://campfin.dallascityhall.com/FinalReports/tec0000002286_20210528_175215.pdf" TargetMode="External"/><Relationship Id="rId917" Type="http://schemas.openxmlformats.org/officeDocument/2006/relationships/hyperlink" Target="https://campfin.dallascityhall.com/FinalReports/tec0000002286_20210528_175215.pdf" TargetMode="External"/><Relationship Id="rId916" Type="http://schemas.openxmlformats.org/officeDocument/2006/relationships/hyperlink" Target="https://campfin.dallascityhall.com/FinalReports/tec0000002286_20210528_175215.pdf" TargetMode="External"/><Relationship Id="rId915" Type="http://schemas.openxmlformats.org/officeDocument/2006/relationships/hyperlink" Target="https://campfin.dallascityhall.com/FinalReports/tec0000002286_20210528_175215.pdf" TargetMode="External"/><Relationship Id="rId919" Type="http://schemas.openxmlformats.org/officeDocument/2006/relationships/hyperlink" Target="https://campfin.dallascityhall.com/FinalReports/tec0000002286_20210528_175215.pdf" TargetMode="External"/><Relationship Id="rId910" Type="http://schemas.openxmlformats.org/officeDocument/2006/relationships/hyperlink" Target="https://campfin.dallascityhall.com/FinalReports/tec0000002240_20210423_164947.pdf" TargetMode="External"/><Relationship Id="rId914" Type="http://schemas.openxmlformats.org/officeDocument/2006/relationships/hyperlink" Target="https://campfin.dallascityhall.com/FinalReports/tec0000002240_20210423_164947.pdf" TargetMode="External"/><Relationship Id="rId913" Type="http://schemas.openxmlformats.org/officeDocument/2006/relationships/hyperlink" Target="https://campfin.dallascityhall.com/FinalReports/tec0000002240_20210423_164947.pdf" TargetMode="External"/><Relationship Id="rId912" Type="http://schemas.openxmlformats.org/officeDocument/2006/relationships/hyperlink" Target="https://campfin.dallascityhall.com/FinalReports/tec0000002240_20210423_164947.pdf" TargetMode="External"/><Relationship Id="rId911" Type="http://schemas.openxmlformats.org/officeDocument/2006/relationships/hyperlink" Target="https://campfin.dallascityhall.com/FinalReports/tec0000002240_20210423_164947.pdf" TargetMode="External"/><Relationship Id="rId5170" Type="http://schemas.openxmlformats.org/officeDocument/2006/relationships/hyperlink" Target="https://campfin.dallascityhall.com/FinalReports/tec0000002211_20210423_165825.pdf" TargetMode="External"/><Relationship Id="rId5171" Type="http://schemas.openxmlformats.org/officeDocument/2006/relationships/hyperlink" Target="https://campfin.dallascityhall.com/FinalReports/tec0000002211_20210423_165825.pdf" TargetMode="External"/><Relationship Id="rId5174" Type="http://schemas.openxmlformats.org/officeDocument/2006/relationships/hyperlink" Target="https://campfin.dallascityhall.com/FinalReports/tec0000002275_20210528_143711.pdf" TargetMode="External"/><Relationship Id="rId5175" Type="http://schemas.openxmlformats.org/officeDocument/2006/relationships/hyperlink" Target="https://campfin.dallascityhall.com/FinalReports/tec0000002275_20210528_143711.pdf" TargetMode="External"/><Relationship Id="rId5172" Type="http://schemas.openxmlformats.org/officeDocument/2006/relationships/hyperlink" Target="https://campfin.dallascityhall.com/FinalReports/tec0000002211_20210423_165825.pdf" TargetMode="External"/><Relationship Id="rId5173" Type="http://schemas.openxmlformats.org/officeDocument/2006/relationships/hyperlink" Target="https://campfin.dallascityhall.com/FinalReports/rpt0000002167_20210401_161035.pdf" TargetMode="External"/><Relationship Id="rId5178" Type="http://schemas.openxmlformats.org/officeDocument/2006/relationships/hyperlink" Target="https://campfin.dallascityhall.com/FinalReports/tec0000002275_20210528_143711.pdf" TargetMode="External"/><Relationship Id="rId5179" Type="http://schemas.openxmlformats.org/officeDocument/2006/relationships/hyperlink" Target="https://campfin.dallascityhall.com/FinalReports/tec0000002275_20210528_143711.pdf" TargetMode="External"/><Relationship Id="rId5176" Type="http://schemas.openxmlformats.org/officeDocument/2006/relationships/hyperlink" Target="https://campfin.dallascityhall.com/FinalReports/tec0000002275_20210528_143711.pdf" TargetMode="External"/><Relationship Id="rId5177" Type="http://schemas.openxmlformats.org/officeDocument/2006/relationships/hyperlink" Target="https://campfin.dallascityhall.com/FinalReports/tec0000002275_20210528_143711.pdf" TargetMode="External"/><Relationship Id="rId6490" Type="http://schemas.openxmlformats.org/officeDocument/2006/relationships/hyperlink" Target="https://campfin.dallascityhall.com/FinalReports/tec0000002266_20210424_115241.pdf" TargetMode="External"/><Relationship Id="rId5160" Type="http://schemas.openxmlformats.org/officeDocument/2006/relationships/hyperlink" Target="https://campfin.dallascityhall.com/FinalReports/tec0000002211_20210423_165825.pdf" TargetMode="External"/><Relationship Id="rId6491" Type="http://schemas.openxmlformats.org/officeDocument/2006/relationships/hyperlink" Target="https://campfin.dallascityhall.com/FinalReports/tcc0000002158_20210405_113250.pdf" TargetMode="External"/><Relationship Id="rId5163" Type="http://schemas.openxmlformats.org/officeDocument/2006/relationships/hyperlink" Target="https://campfin.dallascityhall.com/FinalReports/tec0000002211_20210423_165825.pdf" TargetMode="External"/><Relationship Id="rId6494" Type="http://schemas.openxmlformats.org/officeDocument/2006/relationships/hyperlink" Target="https://campfin.dallascityhall.com/FinalReports/tcc0000002158_20210405_113250.pdf" TargetMode="External"/><Relationship Id="rId5164" Type="http://schemas.openxmlformats.org/officeDocument/2006/relationships/hyperlink" Target="https://campfin.dallascityhall.com/FinalReports/tec0000002211_20210423_165825.pdf" TargetMode="External"/><Relationship Id="rId6495" Type="http://schemas.openxmlformats.org/officeDocument/2006/relationships/hyperlink" Target="https://campfin.dallascityhall.com/FinalReports/tec0000002403_20220114_103926.pdf" TargetMode="External"/><Relationship Id="rId5161" Type="http://schemas.openxmlformats.org/officeDocument/2006/relationships/hyperlink" Target="https://campfin.dallascityhall.com/FinalReports/tec0000002211_20210423_165825.pdf" TargetMode="External"/><Relationship Id="rId6492" Type="http://schemas.openxmlformats.org/officeDocument/2006/relationships/hyperlink" Target="https://campfin.dallascityhall.com/FinalReports/tec0000002266_20210424_115241.pdf" TargetMode="External"/><Relationship Id="rId5162" Type="http://schemas.openxmlformats.org/officeDocument/2006/relationships/hyperlink" Target="https://campfin.dallascityhall.com/FinalReports/tec0000002211_20210423_165825.pdf" TargetMode="External"/><Relationship Id="rId6493" Type="http://schemas.openxmlformats.org/officeDocument/2006/relationships/hyperlink" Target="https://campfin.dallascityhall.com/FinalReports/tec0000002266_20210424_115241.pdf" TargetMode="External"/><Relationship Id="rId5167" Type="http://schemas.openxmlformats.org/officeDocument/2006/relationships/hyperlink" Target="https://campfin.dallascityhall.com/FinalReports/tec0000002211_20210423_165825.pdf" TargetMode="External"/><Relationship Id="rId6498" Type="http://schemas.openxmlformats.org/officeDocument/2006/relationships/hyperlink" Target="https://campfin.dallascityhall.com/FinalReports/tec0000002243_20210423_105050.pdf" TargetMode="External"/><Relationship Id="rId5168" Type="http://schemas.openxmlformats.org/officeDocument/2006/relationships/hyperlink" Target="https://campfin.dallascityhall.com/FinalReports/tec0000002211_20210423_165825.pdf" TargetMode="External"/><Relationship Id="rId6499" Type="http://schemas.openxmlformats.org/officeDocument/2006/relationships/hyperlink" Target="https://campfin.dallascityhall.com/FinalReports/tec0000002323_20210714_123226.pdf" TargetMode="External"/><Relationship Id="rId5165" Type="http://schemas.openxmlformats.org/officeDocument/2006/relationships/hyperlink" Target="https://campfin.dallascityhall.com/FinalReports/tec0000002211_20210423_165825.pdf" TargetMode="External"/><Relationship Id="rId6496" Type="http://schemas.openxmlformats.org/officeDocument/2006/relationships/hyperlink" Target="https://campfin.dallascityhall.com/FinalReports/tec0000002080_20210115_103027.pdf" TargetMode="External"/><Relationship Id="rId5166" Type="http://schemas.openxmlformats.org/officeDocument/2006/relationships/hyperlink" Target="https://campfin.dallascityhall.com/FinalReports/tec0000002211_20210423_165825.pdf" TargetMode="External"/><Relationship Id="rId6497" Type="http://schemas.openxmlformats.org/officeDocument/2006/relationships/hyperlink" Target="https://campfin.dallascityhall.com/FinalReports/tec0000002129_20210330_082943.pdf" TargetMode="External"/><Relationship Id="rId5169" Type="http://schemas.openxmlformats.org/officeDocument/2006/relationships/hyperlink" Target="https://campfin.dallascityhall.com/FinalReports/tec0000002211_20210423_165825.pdf" TargetMode="External"/><Relationship Id="rId5192" Type="http://schemas.openxmlformats.org/officeDocument/2006/relationships/hyperlink" Target="https://campfin.dallascityhall.com/FinalReports/srp0000002322_20210715_153448.pdf" TargetMode="External"/><Relationship Id="rId5193" Type="http://schemas.openxmlformats.org/officeDocument/2006/relationships/hyperlink" Target="https://campfin.dallascityhall.com/FinalReports/srp0000002414_20220118_170031.pdf" TargetMode="External"/><Relationship Id="rId5190" Type="http://schemas.openxmlformats.org/officeDocument/2006/relationships/hyperlink" Target="https://campfin.dallascityhall.com/FinalReports/tec0000002275_20210528_143711.pdf" TargetMode="External"/><Relationship Id="rId5191" Type="http://schemas.openxmlformats.org/officeDocument/2006/relationships/hyperlink" Target="https://campfin.dallascityhall.com/FinalReports/srp0000002322_20210715_153448.pdf" TargetMode="External"/><Relationship Id="rId5196" Type="http://schemas.openxmlformats.org/officeDocument/2006/relationships/hyperlink" Target="https://campfin.dallascityhall.com/FinalReports/srp0000002322_20210715_153448.pdf" TargetMode="External"/><Relationship Id="rId5197" Type="http://schemas.openxmlformats.org/officeDocument/2006/relationships/hyperlink" Target="https://campfin.dallascityhall.com/FinalReports/tec0000002275_20210528_143711.pdf" TargetMode="External"/><Relationship Id="rId5194" Type="http://schemas.openxmlformats.org/officeDocument/2006/relationships/hyperlink" Target="https://campfin.dallascityhall.com/FinalReports/rpt0000002167_20210401_161035.pdf" TargetMode="External"/><Relationship Id="rId5195" Type="http://schemas.openxmlformats.org/officeDocument/2006/relationships/hyperlink" Target="https://campfin.dallascityhall.com/FinalReports/rpt0000002167_20210401_161035.pdf" TargetMode="External"/><Relationship Id="rId5198" Type="http://schemas.openxmlformats.org/officeDocument/2006/relationships/hyperlink" Target="https://campfin.dallascityhall.com/FinalReports/tec0000002358_20210727_000240.pdf" TargetMode="External"/><Relationship Id="rId5199" Type="http://schemas.openxmlformats.org/officeDocument/2006/relationships/hyperlink" Target="https://campfin.dallascityhall.com/FinalReports/tec0000002095_20210115_152438.pdf" TargetMode="External"/><Relationship Id="rId5181" Type="http://schemas.openxmlformats.org/officeDocument/2006/relationships/hyperlink" Target="https://campfin.dallascityhall.com/FinalReports/tec0000002275_20210528_143711.pdf" TargetMode="External"/><Relationship Id="rId5182" Type="http://schemas.openxmlformats.org/officeDocument/2006/relationships/hyperlink" Target="https://campfin.dallascityhall.com/FinalReports/tec0000002275_20210528_143711.pdf" TargetMode="External"/><Relationship Id="rId5180" Type="http://schemas.openxmlformats.org/officeDocument/2006/relationships/hyperlink" Target="https://campfin.dallascityhall.com/FinalReports/tec0000002275_20210528_143711.pdf" TargetMode="External"/><Relationship Id="rId5185" Type="http://schemas.openxmlformats.org/officeDocument/2006/relationships/hyperlink" Target="https://campfin.dallascityhall.com/FinalReports/tec0000002275_20210528_143711.pdf" TargetMode="External"/><Relationship Id="rId5186" Type="http://schemas.openxmlformats.org/officeDocument/2006/relationships/hyperlink" Target="https://campfin.dallascityhall.com/FinalReports/tec0000002275_20210528_143711.pdf" TargetMode="External"/><Relationship Id="rId5183" Type="http://schemas.openxmlformats.org/officeDocument/2006/relationships/hyperlink" Target="https://campfin.dallascityhall.com/FinalReports/tec0000002275_20210528_143711.pdf" TargetMode="External"/><Relationship Id="rId5184" Type="http://schemas.openxmlformats.org/officeDocument/2006/relationships/hyperlink" Target="https://campfin.dallascityhall.com/FinalReports/tec0000002275_20210528_143711.pdf" TargetMode="External"/><Relationship Id="rId5189" Type="http://schemas.openxmlformats.org/officeDocument/2006/relationships/hyperlink" Target="https://campfin.dallascityhall.com/FinalReports/srp0000002322_20210715_153448.pdf" TargetMode="External"/><Relationship Id="rId5187" Type="http://schemas.openxmlformats.org/officeDocument/2006/relationships/hyperlink" Target="https://campfin.dallascityhall.com/FinalReports/tec0000002275_20210528_143711.pdf" TargetMode="External"/><Relationship Id="rId5188" Type="http://schemas.openxmlformats.org/officeDocument/2006/relationships/hyperlink" Target="https://campfin.dallascityhall.com/FinalReports/tec0000002275_20210528_143711.pdf" TargetMode="External"/><Relationship Id="rId866" Type="http://schemas.openxmlformats.org/officeDocument/2006/relationships/hyperlink" Target="https://campfin.dallascityhall.com/FinalReports/tec0000002240_20210423_164947.pdf" TargetMode="External"/><Relationship Id="rId865" Type="http://schemas.openxmlformats.org/officeDocument/2006/relationships/hyperlink" Target="https://campfin.dallascityhall.com/FinalReports/tec0000002240_20210423_164947.pdf" TargetMode="External"/><Relationship Id="rId864" Type="http://schemas.openxmlformats.org/officeDocument/2006/relationships/hyperlink" Target="https://campfin.dallascityhall.com/FinalReports/tec0000002240_20210423_164947.pdf" TargetMode="External"/><Relationship Id="rId863" Type="http://schemas.openxmlformats.org/officeDocument/2006/relationships/hyperlink" Target="https://campfin.dallascityhall.com/FinalReports/tec0000002240_20210423_164947.pdf" TargetMode="External"/><Relationship Id="rId869" Type="http://schemas.openxmlformats.org/officeDocument/2006/relationships/hyperlink" Target="https://campfin.dallascityhall.com/FinalReports/tec0000002240_20210423_164947.pdf" TargetMode="External"/><Relationship Id="rId868" Type="http://schemas.openxmlformats.org/officeDocument/2006/relationships/hyperlink" Target="https://campfin.dallascityhall.com/FinalReports/tec0000002240_20210423_164947.pdf" TargetMode="External"/><Relationship Id="rId867" Type="http://schemas.openxmlformats.org/officeDocument/2006/relationships/hyperlink" Target="https://campfin.dallascityhall.com/FinalReports/tec0000002240_20210423_164947.pdf" TargetMode="External"/><Relationship Id="rId862" Type="http://schemas.openxmlformats.org/officeDocument/2006/relationships/hyperlink" Target="https://campfin.dallascityhall.com/FinalReports/tec0000002240_20210423_164947.pdf" TargetMode="External"/><Relationship Id="rId861" Type="http://schemas.openxmlformats.org/officeDocument/2006/relationships/hyperlink" Target="https://campfin.dallascityhall.com/FinalReports/tec0000002240_20210423_164947.pdf" TargetMode="External"/><Relationship Id="rId860" Type="http://schemas.openxmlformats.org/officeDocument/2006/relationships/hyperlink" Target="https://campfin.dallascityhall.com/FinalReports/tcc0000002186_20210423_170447.pdf" TargetMode="External"/><Relationship Id="rId855" Type="http://schemas.openxmlformats.org/officeDocument/2006/relationships/hyperlink" Target="https://campfin.dallascityhall.com/FinalReports/tcc0000002186_20210423_170447.pdf" TargetMode="External"/><Relationship Id="rId854" Type="http://schemas.openxmlformats.org/officeDocument/2006/relationships/hyperlink" Target="https://campfin.dallascityhall.com/FinalReports/tec0000002313_20210709_164336.pdf" TargetMode="External"/><Relationship Id="rId853" Type="http://schemas.openxmlformats.org/officeDocument/2006/relationships/hyperlink" Target="https://campfin.dallascityhall.com/FinalReports/tec0000002313_20210709_164336.pdf" TargetMode="External"/><Relationship Id="rId852" Type="http://schemas.openxmlformats.org/officeDocument/2006/relationships/hyperlink" Target="https://campfin.dallascityhall.com/FinalReports/tec0000002313_20210709_164336.pdf" TargetMode="External"/><Relationship Id="rId859" Type="http://schemas.openxmlformats.org/officeDocument/2006/relationships/hyperlink" Target="https://campfin.dallascityhall.com/FinalReports/tcc0000002186_20210423_170447.pdf" TargetMode="External"/><Relationship Id="rId858" Type="http://schemas.openxmlformats.org/officeDocument/2006/relationships/hyperlink" Target="https://campfin.dallascityhall.com/FinalReports/tcc0000002186_20210423_170447.pdf" TargetMode="External"/><Relationship Id="rId857" Type="http://schemas.openxmlformats.org/officeDocument/2006/relationships/hyperlink" Target="https://campfin.dallascityhall.com/FinalReports/tcc0000002186_20210423_170447.pdf" TargetMode="External"/><Relationship Id="rId856" Type="http://schemas.openxmlformats.org/officeDocument/2006/relationships/hyperlink" Target="https://campfin.dallascityhall.com/FinalReports/tcc0000002186_20210423_170447.pdf" TargetMode="External"/><Relationship Id="rId851" Type="http://schemas.openxmlformats.org/officeDocument/2006/relationships/hyperlink" Target="https://campfin.dallascityhall.com/FinalReports/tec0000002313_20210709_164336.pdf" TargetMode="External"/><Relationship Id="rId850" Type="http://schemas.openxmlformats.org/officeDocument/2006/relationships/hyperlink" Target="https://campfin.dallascityhall.com/FinalReports/tec0000002286_20210528_175215.pdf" TargetMode="External"/><Relationship Id="rId888" Type="http://schemas.openxmlformats.org/officeDocument/2006/relationships/hyperlink" Target="https://campfin.dallascityhall.com/FinalReports/tec0000002286_20210528_175215.pdf" TargetMode="External"/><Relationship Id="rId887" Type="http://schemas.openxmlformats.org/officeDocument/2006/relationships/hyperlink" Target="https://campfin.dallascityhall.com/FinalReports/tec0000002286_20210528_175215.pdf" TargetMode="External"/><Relationship Id="rId886" Type="http://schemas.openxmlformats.org/officeDocument/2006/relationships/hyperlink" Target="https://campfin.dallascityhall.com/FinalReports/tec0000002286_20210528_175215.pdf" TargetMode="External"/><Relationship Id="rId885" Type="http://schemas.openxmlformats.org/officeDocument/2006/relationships/hyperlink" Target="https://campfin.dallascityhall.com/FinalReports/tec0000002286_20210528_175215.pdf" TargetMode="External"/><Relationship Id="rId889" Type="http://schemas.openxmlformats.org/officeDocument/2006/relationships/hyperlink" Target="https://campfin.dallascityhall.com/FinalReports/tec0000002286_20210528_175215.pdf" TargetMode="External"/><Relationship Id="rId880" Type="http://schemas.openxmlformats.org/officeDocument/2006/relationships/hyperlink" Target="https://campfin.dallascityhall.com/FinalReports/tec0000002286_20210528_175215.pdf" TargetMode="External"/><Relationship Id="rId884" Type="http://schemas.openxmlformats.org/officeDocument/2006/relationships/hyperlink" Target="https://campfin.dallascityhall.com/FinalReports/tec0000002286_20210528_175215.pdf" TargetMode="External"/><Relationship Id="rId883" Type="http://schemas.openxmlformats.org/officeDocument/2006/relationships/hyperlink" Target="https://campfin.dallascityhall.com/FinalReports/tec0000002286_20210528_175215.pdf" TargetMode="External"/><Relationship Id="rId882" Type="http://schemas.openxmlformats.org/officeDocument/2006/relationships/hyperlink" Target="https://campfin.dallascityhall.com/FinalReports/tec0000002286_20210528_175215.pdf" TargetMode="External"/><Relationship Id="rId881" Type="http://schemas.openxmlformats.org/officeDocument/2006/relationships/hyperlink" Target="https://campfin.dallascityhall.com/FinalReports/tec0000002286_20210528_175215.pdf" TargetMode="External"/><Relationship Id="rId877" Type="http://schemas.openxmlformats.org/officeDocument/2006/relationships/hyperlink" Target="https://campfin.dallascityhall.com/FinalReports/tec0000002286_20210528_175215.pdf" TargetMode="External"/><Relationship Id="rId876" Type="http://schemas.openxmlformats.org/officeDocument/2006/relationships/hyperlink" Target="https://campfin.dallascityhall.com/FinalReports/tec0000002240_20210423_164947.pdf" TargetMode="External"/><Relationship Id="rId875" Type="http://schemas.openxmlformats.org/officeDocument/2006/relationships/hyperlink" Target="https://campfin.dallascityhall.com/FinalReports/tec0000002240_20210423_164947.pdf" TargetMode="External"/><Relationship Id="rId874" Type="http://schemas.openxmlformats.org/officeDocument/2006/relationships/hyperlink" Target="https://campfin.dallascityhall.com/FinalReports/tec0000002240_20210423_164947.pdf" TargetMode="External"/><Relationship Id="rId879" Type="http://schemas.openxmlformats.org/officeDocument/2006/relationships/hyperlink" Target="https://campfin.dallascityhall.com/FinalReports/tec0000002286_20210528_175215.pdf" TargetMode="External"/><Relationship Id="rId878" Type="http://schemas.openxmlformats.org/officeDocument/2006/relationships/hyperlink" Target="https://campfin.dallascityhall.com/FinalReports/tec0000002286_20210528_175215.pdf" TargetMode="External"/><Relationship Id="rId873" Type="http://schemas.openxmlformats.org/officeDocument/2006/relationships/hyperlink" Target="https://campfin.dallascityhall.com/FinalReports/tec0000002240_20210423_164947.pdf" TargetMode="External"/><Relationship Id="rId872" Type="http://schemas.openxmlformats.org/officeDocument/2006/relationships/hyperlink" Target="https://campfin.dallascityhall.com/FinalReports/tec0000002240_20210423_164947.pdf" TargetMode="External"/><Relationship Id="rId871" Type="http://schemas.openxmlformats.org/officeDocument/2006/relationships/hyperlink" Target="https://campfin.dallascityhall.com/FinalReports/tec0000002240_20210423_164947.pdf" TargetMode="External"/><Relationship Id="rId870" Type="http://schemas.openxmlformats.org/officeDocument/2006/relationships/hyperlink" Target="https://campfin.dallascityhall.com/FinalReports/tec0000002240_20210423_164947.pdf" TargetMode="External"/><Relationship Id="rId829" Type="http://schemas.openxmlformats.org/officeDocument/2006/relationships/hyperlink" Target="https://campfin.dallascityhall.com/FinalReports/tec0000002240_20210423_164947.pdf" TargetMode="External"/><Relationship Id="rId828" Type="http://schemas.openxmlformats.org/officeDocument/2006/relationships/hyperlink" Target="https://campfin.dallascityhall.com/FinalReports/tec0000002240_20210423_164947.pdf" TargetMode="External"/><Relationship Id="rId827" Type="http://schemas.openxmlformats.org/officeDocument/2006/relationships/hyperlink" Target="https://campfin.dallascityhall.com/FinalReports/tec0000002240_20210423_164947.pdf" TargetMode="External"/><Relationship Id="rId822" Type="http://schemas.openxmlformats.org/officeDocument/2006/relationships/hyperlink" Target="https://campfin.dallascityhall.com/FinalReports/tec0000002240_20210423_164947.pdf" TargetMode="External"/><Relationship Id="rId821" Type="http://schemas.openxmlformats.org/officeDocument/2006/relationships/hyperlink" Target="https://campfin.dallascityhall.com/FinalReports/tcc0000002186_20210423_170447.pdf" TargetMode="External"/><Relationship Id="rId820" Type="http://schemas.openxmlformats.org/officeDocument/2006/relationships/hyperlink" Target="https://campfin.dallascityhall.com/FinalReports/tcc0000002186_20210423_170447.pdf" TargetMode="External"/><Relationship Id="rId826" Type="http://schemas.openxmlformats.org/officeDocument/2006/relationships/hyperlink" Target="https://campfin.dallascityhall.com/FinalReports/tec0000002240_20210423_164947.pdf" TargetMode="External"/><Relationship Id="rId825" Type="http://schemas.openxmlformats.org/officeDocument/2006/relationships/hyperlink" Target="https://campfin.dallascityhall.com/FinalReports/tec0000002240_20210423_164947.pdf" TargetMode="External"/><Relationship Id="rId824" Type="http://schemas.openxmlformats.org/officeDocument/2006/relationships/hyperlink" Target="https://campfin.dallascityhall.com/FinalReports/tec0000002240_20210423_164947.pdf" TargetMode="External"/><Relationship Id="rId823" Type="http://schemas.openxmlformats.org/officeDocument/2006/relationships/hyperlink" Target="https://campfin.dallascityhall.com/FinalReports/tec0000002240_20210423_164947.pdf" TargetMode="External"/><Relationship Id="rId819" Type="http://schemas.openxmlformats.org/officeDocument/2006/relationships/hyperlink" Target="https://campfin.dallascityhall.com/FinalReports/tcc0000002186_20210423_170447.pdf" TargetMode="External"/><Relationship Id="rId818" Type="http://schemas.openxmlformats.org/officeDocument/2006/relationships/hyperlink" Target="https://campfin.dallascityhall.com/FinalReports/tcc0000002186_20210423_170447.pdf" TargetMode="External"/><Relationship Id="rId817" Type="http://schemas.openxmlformats.org/officeDocument/2006/relationships/hyperlink" Target="https://campfin.dallascityhall.com/FinalReports/tcc0000002186_20210423_170447.pdf" TargetMode="External"/><Relationship Id="rId816" Type="http://schemas.openxmlformats.org/officeDocument/2006/relationships/hyperlink" Target="https://campfin.dallascityhall.com/FinalReports/tcc0000002186_20210423_170447.pdf" TargetMode="External"/><Relationship Id="rId811" Type="http://schemas.openxmlformats.org/officeDocument/2006/relationships/hyperlink" Target="https://campfin.dallascityhall.com/FinalReports/tcc0000002186_20210423_170447.pdf" TargetMode="External"/><Relationship Id="rId810" Type="http://schemas.openxmlformats.org/officeDocument/2006/relationships/hyperlink" Target="https://campfin.dallascityhall.com/FinalReports/tec0000002286_20210528_175215.pdf" TargetMode="External"/><Relationship Id="rId815" Type="http://schemas.openxmlformats.org/officeDocument/2006/relationships/hyperlink" Target="https://campfin.dallascityhall.com/FinalReports/tec0000002286_20210528_175215.pdf" TargetMode="External"/><Relationship Id="rId814" Type="http://schemas.openxmlformats.org/officeDocument/2006/relationships/hyperlink" Target="https://campfin.dallascityhall.com/FinalReports/tec0000002286_20210528_175215.pdf" TargetMode="External"/><Relationship Id="rId813" Type="http://schemas.openxmlformats.org/officeDocument/2006/relationships/hyperlink" Target="https://campfin.dallascityhall.com/FinalReports/tec0000002286_20210528_175215.pdf" TargetMode="External"/><Relationship Id="rId812" Type="http://schemas.openxmlformats.org/officeDocument/2006/relationships/hyperlink" Target="https://campfin.dallascityhall.com/FinalReports/tec0000002240_20210423_164947.pdf" TargetMode="External"/><Relationship Id="rId849" Type="http://schemas.openxmlformats.org/officeDocument/2006/relationships/hyperlink" Target="https://campfin.dallascityhall.com/FinalReports/tec0000002286_20210528_175215.pdf" TargetMode="External"/><Relationship Id="rId844" Type="http://schemas.openxmlformats.org/officeDocument/2006/relationships/hyperlink" Target="https://campfin.dallascityhall.com/FinalReports/tec0000002286_20210528_175215.pdf" TargetMode="External"/><Relationship Id="rId843" Type="http://schemas.openxmlformats.org/officeDocument/2006/relationships/hyperlink" Target="https://campfin.dallascityhall.com/FinalReports/tec0000002286_20210528_175215.pdf" TargetMode="External"/><Relationship Id="rId842" Type="http://schemas.openxmlformats.org/officeDocument/2006/relationships/hyperlink" Target="https://campfin.dallascityhall.com/FinalReports/tec0000002286_20210528_175215.pdf" TargetMode="External"/><Relationship Id="rId841" Type="http://schemas.openxmlformats.org/officeDocument/2006/relationships/hyperlink" Target="https://campfin.dallascityhall.com/FinalReports/tec0000002286_20210528_175215.pdf" TargetMode="External"/><Relationship Id="rId848" Type="http://schemas.openxmlformats.org/officeDocument/2006/relationships/hyperlink" Target="https://campfin.dallascityhall.com/FinalReports/tec0000002286_20210528_175215.pdf" TargetMode="External"/><Relationship Id="rId847" Type="http://schemas.openxmlformats.org/officeDocument/2006/relationships/hyperlink" Target="https://campfin.dallascityhall.com/FinalReports/tec0000002286_20210528_175215.pdf" TargetMode="External"/><Relationship Id="rId846" Type="http://schemas.openxmlformats.org/officeDocument/2006/relationships/hyperlink" Target="https://campfin.dallascityhall.com/FinalReports/tec0000002286_20210528_175215.pdf" TargetMode="External"/><Relationship Id="rId845" Type="http://schemas.openxmlformats.org/officeDocument/2006/relationships/hyperlink" Target="https://campfin.dallascityhall.com/FinalReports/tec0000002286_20210528_175215.pdf" TargetMode="External"/><Relationship Id="rId840" Type="http://schemas.openxmlformats.org/officeDocument/2006/relationships/hyperlink" Target="https://campfin.dallascityhall.com/FinalReports/tec0000002286_20210528_175215.pdf" TargetMode="External"/><Relationship Id="rId839" Type="http://schemas.openxmlformats.org/officeDocument/2006/relationships/hyperlink" Target="https://campfin.dallascityhall.com/FinalReports/tec0000002286_20210528_175215.pdf" TargetMode="External"/><Relationship Id="rId838" Type="http://schemas.openxmlformats.org/officeDocument/2006/relationships/hyperlink" Target="https://campfin.dallascityhall.com/FinalReports/tec0000002286_20210528_175215.pdf" TargetMode="External"/><Relationship Id="rId833" Type="http://schemas.openxmlformats.org/officeDocument/2006/relationships/hyperlink" Target="https://campfin.dallascityhall.com/FinalReports/tec0000002286_20210528_175215.pdf" TargetMode="External"/><Relationship Id="rId832" Type="http://schemas.openxmlformats.org/officeDocument/2006/relationships/hyperlink" Target="https://campfin.dallascityhall.com/FinalReports/tec0000002286_20210528_175215.pdf" TargetMode="External"/><Relationship Id="rId831" Type="http://schemas.openxmlformats.org/officeDocument/2006/relationships/hyperlink" Target="https://campfin.dallascityhall.com/FinalReports/tec0000002240_20210423_164947.pdf" TargetMode="External"/><Relationship Id="rId830" Type="http://schemas.openxmlformats.org/officeDocument/2006/relationships/hyperlink" Target="https://campfin.dallascityhall.com/FinalReports/tec0000002240_20210423_164947.pdf" TargetMode="External"/><Relationship Id="rId837" Type="http://schemas.openxmlformats.org/officeDocument/2006/relationships/hyperlink" Target="https://campfin.dallascityhall.com/FinalReports/tec0000002286_20210528_175215.pdf" TargetMode="External"/><Relationship Id="rId836" Type="http://schemas.openxmlformats.org/officeDocument/2006/relationships/hyperlink" Target="https://campfin.dallascityhall.com/FinalReports/tec0000002286_20210528_175215.pdf" TargetMode="External"/><Relationship Id="rId835" Type="http://schemas.openxmlformats.org/officeDocument/2006/relationships/hyperlink" Target="https://campfin.dallascityhall.com/FinalReports/tec0000002286_20210528_175215.pdf" TargetMode="External"/><Relationship Id="rId834" Type="http://schemas.openxmlformats.org/officeDocument/2006/relationships/hyperlink" Target="https://campfin.dallascityhall.com/FinalReports/tec0000002286_20210528_175215.pdf" TargetMode="External"/><Relationship Id="rId6506" Type="http://schemas.openxmlformats.org/officeDocument/2006/relationships/hyperlink" Target="https://campfin.dallascityhall.com/FinalReports/tec0000002129_20210330_082943.pdf" TargetMode="External"/><Relationship Id="rId7838" Type="http://schemas.openxmlformats.org/officeDocument/2006/relationships/hyperlink" Target="https://campfin.dallascityhall.com/FinalReports/tec0000002276_20210528_082609.pdf" TargetMode="External"/><Relationship Id="rId6507" Type="http://schemas.openxmlformats.org/officeDocument/2006/relationships/hyperlink" Target="https://campfin.dallascityhall.com/FinalReports/tec0000002129_20210330_082943.pdf" TargetMode="External"/><Relationship Id="rId7837" Type="http://schemas.openxmlformats.org/officeDocument/2006/relationships/hyperlink" Target="https://campfin.dallascityhall.com/FinalReports/tec0000002276_20210528_082609.pdf" TargetMode="External"/><Relationship Id="rId6504" Type="http://schemas.openxmlformats.org/officeDocument/2006/relationships/hyperlink" Target="https://campfin.dallascityhall.com/FinalReports/tec0000002129_20210330_082943.pdf" TargetMode="External"/><Relationship Id="rId7836" Type="http://schemas.openxmlformats.org/officeDocument/2006/relationships/hyperlink" Target="https://campfin.dallascityhall.com/FinalReports/tec0000002276_20210528_082609.pdf" TargetMode="External"/><Relationship Id="rId6505" Type="http://schemas.openxmlformats.org/officeDocument/2006/relationships/hyperlink" Target="https://campfin.dallascityhall.com/FinalReports/tec0000002129_20210330_082943.pdf" TargetMode="External"/><Relationship Id="rId7835" Type="http://schemas.openxmlformats.org/officeDocument/2006/relationships/hyperlink" Target="https://campfin.dallascityhall.com/FinalReports/tec0000002276_20210528_082609.pdf" TargetMode="External"/><Relationship Id="rId6508" Type="http://schemas.openxmlformats.org/officeDocument/2006/relationships/hyperlink" Target="https://campfin.dallascityhall.com/FinalReports/tec0000002129_20210330_082943.pdf" TargetMode="External"/><Relationship Id="rId6509" Type="http://schemas.openxmlformats.org/officeDocument/2006/relationships/hyperlink" Target="https://campfin.dallascityhall.com/FinalReports/tec0000002129_20210330_082943.pdf" TargetMode="External"/><Relationship Id="rId7839" Type="http://schemas.openxmlformats.org/officeDocument/2006/relationships/hyperlink" Target="https://campfin.dallascityhall.com/FinalReports/tec0000002276_20210528_082609.pdf" TargetMode="External"/><Relationship Id="rId7830" Type="http://schemas.openxmlformats.org/officeDocument/2006/relationships/hyperlink" Target="https://campfin.dallascityhall.com/FinalReports/tec0000002276_20210528_082609.pdf" TargetMode="External"/><Relationship Id="rId6502" Type="http://schemas.openxmlformats.org/officeDocument/2006/relationships/hyperlink" Target="https://campfin.dallascityhall.com/FinalReports/tec0000002129_20210330_082943.pdf" TargetMode="External"/><Relationship Id="rId7834" Type="http://schemas.openxmlformats.org/officeDocument/2006/relationships/hyperlink" Target="https://campfin.dallascityhall.com/FinalReports/tec0000002276_20210528_082609.pdf" TargetMode="External"/><Relationship Id="rId6503" Type="http://schemas.openxmlformats.org/officeDocument/2006/relationships/hyperlink" Target="https://campfin.dallascityhall.com/FinalReports/tec0000002129_20210330_082943.pdf" TargetMode="External"/><Relationship Id="rId7833" Type="http://schemas.openxmlformats.org/officeDocument/2006/relationships/hyperlink" Target="https://campfin.dallascityhall.com/FinalReports/tec0000002276_20210528_082609.pdf" TargetMode="External"/><Relationship Id="rId6500" Type="http://schemas.openxmlformats.org/officeDocument/2006/relationships/hyperlink" Target="https://campfin.dallascityhall.com/FinalReports/tec0000002129_20210330_082943.pdf" TargetMode="External"/><Relationship Id="rId7832" Type="http://schemas.openxmlformats.org/officeDocument/2006/relationships/hyperlink" Target="https://campfin.dallascityhall.com/FinalReports/tec0000002276_20210528_082609.pdf" TargetMode="External"/><Relationship Id="rId6501" Type="http://schemas.openxmlformats.org/officeDocument/2006/relationships/hyperlink" Target="https://campfin.dallascityhall.com/FinalReports/tec0000002129_20210330_082943.pdf" TargetMode="External"/><Relationship Id="rId7831" Type="http://schemas.openxmlformats.org/officeDocument/2006/relationships/hyperlink" Target="https://campfin.dallascityhall.com/FinalReports/tec0000002276_20210528_082609.pdf" TargetMode="External"/><Relationship Id="rId7827" Type="http://schemas.openxmlformats.org/officeDocument/2006/relationships/hyperlink" Target="https://campfin.dallascityhall.com/FinalReports/tec0000002276_20210528_082609.pdf" TargetMode="External"/><Relationship Id="rId7826" Type="http://schemas.openxmlformats.org/officeDocument/2006/relationships/hyperlink" Target="https://campfin.dallascityhall.com/FinalReports/tec0000002213_20210423_005530.pdf" TargetMode="External"/><Relationship Id="rId7825" Type="http://schemas.openxmlformats.org/officeDocument/2006/relationships/hyperlink" Target="https://campfin.dallascityhall.com/FinalReports/tec0000002213_20210423_005530.pdf" TargetMode="External"/><Relationship Id="rId7824" Type="http://schemas.openxmlformats.org/officeDocument/2006/relationships/hyperlink" Target="https://campfin.dallascityhall.com/FinalReports/tec0000002143_20210402_220139.pdf" TargetMode="External"/><Relationship Id="rId7829" Type="http://schemas.openxmlformats.org/officeDocument/2006/relationships/hyperlink" Target="https://campfin.dallascityhall.com/FinalReports/tec0000002276_20210528_082609.pdf" TargetMode="External"/><Relationship Id="rId7828" Type="http://schemas.openxmlformats.org/officeDocument/2006/relationships/hyperlink" Target="https://campfin.dallascityhall.com/FinalReports/tec0000002276_20210528_082609.pdf" TargetMode="External"/><Relationship Id="rId7823" Type="http://schemas.openxmlformats.org/officeDocument/2006/relationships/hyperlink" Target="https://campfin.dallascityhall.com/FinalReports/tec0000002143_20210402_220139.pdf" TargetMode="External"/><Relationship Id="rId7822" Type="http://schemas.openxmlformats.org/officeDocument/2006/relationships/hyperlink" Target="https://campfin.dallascityhall.com/FinalReports/tec0000002143_20210402_220139.pdf" TargetMode="External"/><Relationship Id="rId7821" Type="http://schemas.openxmlformats.org/officeDocument/2006/relationships/hyperlink" Target="https://campfin.dallascityhall.com/FinalReports/tec0000002213_20210423_005530.pdf" TargetMode="External"/><Relationship Id="rId7820" Type="http://schemas.openxmlformats.org/officeDocument/2006/relationships/hyperlink" Target="https://campfin.dallascityhall.com/FinalReports/tec0000002213_20210423_005530.pdf" TargetMode="External"/><Relationship Id="rId6528" Type="http://schemas.openxmlformats.org/officeDocument/2006/relationships/hyperlink" Target="https://campfin.dallascityhall.com/FinalReports/tec0000002129_20210330_082943.pdf" TargetMode="External"/><Relationship Id="rId6529" Type="http://schemas.openxmlformats.org/officeDocument/2006/relationships/hyperlink" Target="https://campfin.dallascityhall.com/FinalReports/tec0000002129_20210330_082943.pdf" TargetMode="External"/><Relationship Id="rId7859" Type="http://schemas.openxmlformats.org/officeDocument/2006/relationships/hyperlink" Target="https://campfin.dallascityhall.com/FinalReports/tec0000002276_20210528_082609.pdf" TargetMode="External"/><Relationship Id="rId6526" Type="http://schemas.openxmlformats.org/officeDocument/2006/relationships/hyperlink" Target="https://campfin.dallascityhall.com/FinalReports/tec0000002129_20210330_082943.pdf" TargetMode="External"/><Relationship Id="rId7858" Type="http://schemas.openxmlformats.org/officeDocument/2006/relationships/hyperlink" Target="https://campfin.dallascityhall.com/FinalReports/tec0000002276_20210528_082609.pdf" TargetMode="External"/><Relationship Id="rId6527" Type="http://schemas.openxmlformats.org/officeDocument/2006/relationships/hyperlink" Target="https://campfin.dallascityhall.com/FinalReports/tec0000002129_20210330_082943.pdf" TargetMode="External"/><Relationship Id="rId7857" Type="http://schemas.openxmlformats.org/officeDocument/2006/relationships/hyperlink" Target="https://campfin.dallascityhall.com/FinalReports/tec0000002276_20210528_082609.pdf" TargetMode="External"/><Relationship Id="rId6520" Type="http://schemas.openxmlformats.org/officeDocument/2006/relationships/hyperlink" Target="https://campfin.dallascityhall.com/FinalReports/tec0000002129_20210330_082943.pdf" TargetMode="External"/><Relationship Id="rId7852" Type="http://schemas.openxmlformats.org/officeDocument/2006/relationships/hyperlink" Target="https://campfin.dallascityhall.com/FinalReports/tec0000002276_20210528_082609.pdf" TargetMode="External"/><Relationship Id="rId6521" Type="http://schemas.openxmlformats.org/officeDocument/2006/relationships/hyperlink" Target="https://campfin.dallascityhall.com/FinalReports/tec0000002129_20210330_082943.pdf" TargetMode="External"/><Relationship Id="rId7851" Type="http://schemas.openxmlformats.org/officeDocument/2006/relationships/hyperlink" Target="https://campfin.dallascityhall.com/FinalReports/tec0000002276_20210528_082609.pdf" TargetMode="External"/><Relationship Id="rId7850" Type="http://schemas.openxmlformats.org/officeDocument/2006/relationships/hyperlink" Target="https://campfin.dallascityhall.com/FinalReports/tec0000002276_20210528_082609.pdf" TargetMode="External"/><Relationship Id="rId6524" Type="http://schemas.openxmlformats.org/officeDocument/2006/relationships/hyperlink" Target="https://campfin.dallascityhall.com/FinalReports/tec0000002323_20210714_123226.pdf" TargetMode="External"/><Relationship Id="rId7856" Type="http://schemas.openxmlformats.org/officeDocument/2006/relationships/hyperlink" Target="https://campfin.dallascityhall.com/FinalReports/tec0000002276_20210528_082609.pdf" TargetMode="External"/><Relationship Id="rId6525" Type="http://schemas.openxmlformats.org/officeDocument/2006/relationships/hyperlink" Target="https://campfin.dallascityhall.com/FinalReports/tec0000002129_20210330_082943.pdf" TargetMode="External"/><Relationship Id="rId7855" Type="http://schemas.openxmlformats.org/officeDocument/2006/relationships/hyperlink" Target="https://campfin.dallascityhall.com/FinalReports/tec0000002276_20210528_082609.pdf" TargetMode="External"/><Relationship Id="rId6522" Type="http://schemas.openxmlformats.org/officeDocument/2006/relationships/hyperlink" Target="https://campfin.dallascityhall.com/FinalReports/tec0000002129_20210330_082943.pdf" TargetMode="External"/><Relationship Id="rId7854" Type="http://schemas.openxmlformats.org/officeDocument/2006/relationships/hyperlink" Target="https://campfin.dallascityhall.com/FinalReports/tec0000002276_20210528_082609.pdf" TargetMode="External"/><Relationship Id="rId6523" Type="http://schemas.openxmlformats.org/officeDocument/2006/relationships/hyperlink" Target="https://campfin.dallascityhall.com/FinalReports/tec0000002323_20210714_123226.pdf" TargetMode="External"/><Relationship Id="rId7853" Type="http://schemas.openxmlformats.org/officeDocument/2006/relationships/hyperlink" Target="https://campfin.dallascityhall.com/FinalReports/tec0000002276_20210528_082609.pdf" TargetMode="External"/><Relationship Id="rId6517" Type="http://schemas.openxmlformats.org/officeDocument/2006/relationships/hyperlink" Target="https://campfin.dallascityhall.com/FinalReports/tec0000002129_20210330_082943.pdf" TargetMode="External"/><Relationship Id="rId7849" Type="http://schemas.openxmlformats.org/officeDocument/2006/relationships/hyperlink" Target="https://campfin.dallascityhall.com/FinalReports/tec0000002276_20210528_082609.pdf" TargetMode="External"/><Relationship Id="rId6518" Type="http://schemas.openxmlformats.org/officeDocument/2006/relationships/hyperlink" Target="https://campfin.dallascityhall.com/FinalReports/tec0000002129_20210330_082943.pdf" TargetMode="External"/><Relationship Id="rId7848" Type="http://schemas.openxmlformats.org/officeDocument/2006/relationships/hyperlink" Target="https://campfin.dallascityhall.com/FinalReports/tec0000002276_20210528_082609.pdf" TargetMode="External"/><Relationship Id="rId6515" Type="http://schemas.openxmlformats.org/officeDocument/2006/relationships/hyperlink" Target="https://campfin.dallascityhall.com/FinalReports/tec0000002129_20210330_082943.pdf" TargetMode="External"/><Relationship Id="rId7847" Type="http://schemas.openxmlformats.org/officeDocument/2006/relationships/hyperlink" Target="https://campfin.dallascityhall.com/FinalReports/tec0000002276_20210528_082609.pdf" TargetMode="External"/><Relationship Id="rId6516" Type="http://schemas.openxmlformats.org/officeDocument/2006/relationships/hyperlink" Target="https://campfin.dallascityhall.com/FinalReports/tec0000002129_20210330_082943.pdf" TargetMode="External"/><Relationship Id="rId7846" Type="http://schemas.openxmlformats.org/officeDocument/2006/relationships/hyperlink" Target="https://campfin.dallascityhall.com/FinalReports/tec0000002276_20210528_082609.pdf" TargetMode="External"/><Relationship Id="rId6519" Type="http://schemas.openxmlformats.org/officeDocument/2006/relationships/hyperlink" Target="https://campfin.dallascityhall.com/FinalReports/tec0000002129_20210330_082943.pdf" TargetMode="External"/><Relationship Id="rId7841" Type="http://schemas.openxmlformats.org/officeDocument/2006/relationships/hyperlink" Target="https://campfin.dallascityhall.com/FinalReports/tec0000002276_20210528_082609.pdf" TargetMode="External"/><Relationship Id="rId6510" Type="http://schemas.openxmlformats.org/officeDocument/2006/relationships/hyperlink" Target="https://campfin.dallascityhall.com/FinalReports/tec0000002129_20210330_082943.pdf" TargetMode="External"/><Relationship Id="rId7840" Type="http://schemas.openxmlformats.org/officeDocument/2006/relationships/hyperlink" Target="https://campfin.dallascityhall.com/FinalReports/tec0000002276_20210528_082609.pdf" TargetMode="External"/><Relationship Id="rId6513" Type="http://schemas.openxmlformats.org/officeDocument/2006/relationships/hyperlink" Target="https://campfin.dallascityhall.com/FinalReports/tec0000002129_20210330_082943.pdf" TargetMode="External"/><Relationship Id="rId7845" Type="http://schemas.openxmlformats.org/officeDocument/2006/relationships/hyperlink" Target="https://campfin.dallascityhall.com/FinalReports/tec0000002276_20210528_082609.pdf" TargetMode="External"/><Relationship Id="rId6514" Type="http://schemas.openxmlformats.org/officeDocument/2006/relationships/hyperlink" Target="https://campfin.dallascityhall.com/FinalReports/tec0000002129_20210330_082943.pdf" TargetMode="External"/><Relationship Id="rId7844" Type="http://schemas.openxmlformats.org/officeDocument/2006/relationships/hyperlink" Target="https://campfin.dallascityhall.com/FinalReports/tec0000002276_20210528_082609.pdf" TargetMode="External"/><Relationship Id="rId6511" Type="http://schemas.openxmlformats.org/officeDocument/2006/relationships/hyperlink" Target="https://campfin.dallascityhall.com/FinalReports/tec0000002129_20210330_082943.pdf" TargetMode="External"/><Relationship Id="rId7843" Type="http://schemas.openxmlformats.org/officeDocument/2006/relationships/hyperlink" Target="https://campfin.dallascityhall.com/FinalReports/tec0000002276_20210528_082609.pdf" TargetMode="External"/><Relationship Id="rId6512" Type="http://schemas.openxmlformats.org/officeDocument/2006/relationships/hyperlink" Target="https://campfin.dallascityhall.com/FinalReports/tec0000002129_20210330_082943.pdf" TargetMode="External"/><Relationship Id="rId7842" Type="http://schemas.openxmlformats.org/officeDocument/2006/relationships/hyperlink" Target="https://campfin.dallascityhall.com/FinalReports/tec0000002276_20210528_082609.pdf" TargetMode="External"/><Relationship Id="rId899" Type="http://schemas.openxmlformats.org/officeDocument/2006/relationships/hyperlink" Target="https://campfin.dallascityhall.com/FinalReports/tec0000002313_20210709_164336.pdf" TargetMode="External"/><Relationship Id="rId898" Type="http://schemas.openxmlformats.org/officeDocument/2006/relationships/hyperlink" Target="https://campfin.dallascityhall.com/FinalReports/tec0000002313_20210709_164336.pdf" TargetMode="External"/><Relationship Id="rId897" Type="http://schemas.openxmlformats.org/officeDocument/2006/relationships/hyperlink" Target="https://campfin.dallascityhall.com/FinalReports/tec0000002313_20210709_164336.pdf" TargetMode="External"/><Relationship Id="rId896" Type="http://schemas.openxmlformats.org/officeDocument/2006/relationships/hyperlink" Target="https://campfin.dallascityhall.com/FinalReports/tec0000002313_20210709_164336.pdf" TargetMode="External"/><Relationship Id="rId891" Type="http://schemas.openxmlformats.org/officeDocument/2006/relationships/hyperlink" Target="https://campfin.dallascityhall.com/FinalReports/tec0000002286_20210528_175215.pdf" TargetMode="External"/><Relationship Id="rId890" Type="http://schemas.openxmlformats.org/officeDocument/2006/relationships/hyperlink" Target="https://campfin.dallascityhall.com/FinalReports/tec0000002286_20210528_175215.pdf" TargetMode="External"/><Relationship Id="rId895" Type="http://schemas.openxmlformats.org/officeDocument/2006/relationships/hyperlink" Target="https://campfin.dallascityhall.com/FinalReports/tec0000002286_20210528_175215.pdf" TargetMode="External"/><Relationship Id="rId894" Type="http://schemas.openxmlformats.org/officeDocument/2006/relationships/hyperlink" Target="https://campfin.dallascityhall.com/FinalReports/tec0000002286_20210528_175215.pdf" TargetMode="External"/><Relationship Id="rId893" Type="http://schemas.openxmlformats.org/officeDocument/2006/relationships/hyperlink" Target="https://campfin.dallascityhall.com/FinalReports/tec0000002286_20210528_175215.pdf" TargetMode="External"/><Relationship Id="rId892" Type="http://schemas.openxmlformats.org/officeDocument/2006/relationships/hyperlink" Target="https://campfin.dallascityhall.com/FinalReports/tec0000002286_20210528_175215.pdf" TargetMode="External"/><Relationship Id="rId7816" Type="http://schemas.openxmlformats.org/officeDocument/2006/relationships/hyperlink" Target="https://campfin.dallascityhall.com/FinalReports/tec0000002213_20210423_005530.pdf" TargetMode="External"/><Relationship Id="rId7815" Type="http://schemas.openxmlformats.org/officeDocument/2006/relationships/hyperlink" Target="https://campfin.dallascityhall.com/FinalReports/tec0000002213_20210423_005530.pdf" TargetMode="External"/><Relationship Id="rId7814" Type="http://schemas.openxmlformats.org/officeDocument/2006/relationships/hyperlink" Target="https://campfin.dallascityhall.com/FinalReports/tec0000002213_20210423_005530.pdf" TargetMode="External"/><Relationship Id="rId7813" Type="http://schemas.openxmlformats.org/officeDocument/2006/relationships/hyperlink" Target="https://campfin.dallascityhall.com/FinalReports/tec0000002213_20210423_005530.pdf" TargetMode="External"/><Relationship Id="rId7819" Type="http://schemas.openxmlformats.org/officeDocument/2006/relationships/hyperlink" Target="https://campfin.dallascityhall.com/FinalReports/tec0000002213_20210423_005530.pdf" TargetMode="External"/><Relationship Id="rId7818" Type="http://schemas.openxmlformats.org/officeDocument/2006/relationships/hyperlink" Target="https://campfin.dallascityhall.com/FinalReports/tec0000002213_20210423_005530.pdf" TargetMode="External"/><Relationship Id="rId7817" Type="http://schemas.openxmlformats.org/officeDocument/2006/relationships/hyperlink" Target="https://campfin.dallascityhall.com/FinalReports/tec0000002213_20210423_005530.pdf" TargetMode="External"/><Relationship Id="rId7812" Type="http://schemas.openxmlformats.org/officeDocument/2006/relationships/hyperlink" Target="https://campfin.dallascityhall.com/FinalReports/tec0000002143_20210402_220139.pdf" TargetMode="External"/><Relationship Id="rId7811" Type="http://schemas.openxmlformats.org/officeDocument/2006/relationships/hyperlink" Target="https://campfin.dallascityhall.com/FinalReports/tec0000002143_20210402_220139.pdf" TargetMode="External"/><Relationship Id="rId7810" Type="http://schemas.openxmlformats.org/officeDocument/2006/relationships/hyperlink" Target="https://campfin.dallascityhall.com/FinalReports/tec0000002143_20210402_220139.pdf" TargetMode="External"/><Relationship Id="rId7805" Type="http://schemas.openxmlformats.org/officeDocument/2006/relationships/hyperlink" Target="https://campfin.dallascityhall.com/FinalReports/tec0000002143_20210402_220139.pdf" TargetMode="External"/><Relationship Id="rId7804" Type="http://schemas.openxmlformats.org/officeDocument/2006/relationships/hyperlink" Target="https://campfin.dallascityhall.com/FinalReports/tec0000002143_20210402_220139.pdf" TargetMode="External"/><Relationship Id="rId7803" Type="http://schemas.openxmlformats.org/officeDocument/2006/relationships/hyperlink" Target="https://campfin.dallascityhall.com/FinalReports/tec0000002143_20210402_220139.pdf" TargetMode="External"/><Relationship Id="rId7802" Type="http://schemas.openxmlformats.org/officeDocument/2006/relationships/hyperlink" Target="https://campfin.dallascityhall.com/FinalReports/tec0000002143_20210402_220139.pdf" TargetMode="External"/><Relationship Id="rId7809" Type="http://schemas.openxmlformats.org/officeDocument/2006/relationships/hyperlink" Target="https://campfin.dallascityhall.com/FinalReports/tec0000002143_20210402_220139.pdf" TargetMode="External"/><Relationship Id="rId7808" Type="http://schemas.openxmlformats.org/officeDocument/2006/relationships/hyperlink" Target="https://campfin.dallascityhall.com/FinalReports/tec0000002143_20210402_220139.pdf" TargetMode="External"/><Relationship Id="rId7807" Type="http://schemas.openxmlformats.org/officeDocument/2006/relationships/hyperlink" Target="https://campfin.dallascityhall.com/FinalReports/tec0000002143_20210402_220139.pdf" TargetMode="External"/><Relationship Id="rId7806" Type="http://schemas.openxmlformats.org/officeDocument/2006/relationships/hyperlink" Target="https://campfin.dallascityhall.com/FinalReports/tec0000002143_20210402_220139.pdf" TargetMode="External"/><Relationship Id="rId7801" Type="http://schemas.openxmlformats.org/officeDocument/2006/relationships/hyperlink" Target="https://campfin.dallascityhall.com/FinalReports/tec0000002143_20210402_220139.pdf" TargetMode="External"/><Relationship Id="rId7800" Type="http://schemas.openxmlformats.org/officeDocument/2006/relationships/hyperlink" Target="https://campfin.dallascityhall.com/FinalReports/tec0000002143_20210402_220139.pdf" TargetMode="External"/><Relationship Id="rId2180" Type="http://schemas.openxmlformats.org/officeDocument/2006/relationships/hyperlink" Target="https://campfin.dallascityhall.com/FinalReports/srp0000002175_20210401_092322.pdf" TargetMode="External"/><Relationship Id="rId2181" Type="http://schemas.openxmlformats.org/officeDocument/2006/relationships/hyperlink" Target="https://campfin.dallascityhall.com/FinalReports/srp0000002175_20210401_092322.pdf" TargetMode="External"/><Relationship Id="rId2182" Type="http://schemas.openxmlformats.org/officeDocument/2006/relationships/hyperlink" Target="https://campfin.dallascityhall.com/FinalReports/srp0000002175_20210401_092322.pdf" TargetMode="External"/><Relationship Id="rId2183" Type="http://schemas.openxmlformats.org/officeDocument/2006/relationships/hyperlink" Target="https://campfin.dallascityhall.com/FinalReports/srp0000002175_20210401_092322.pdf" TargetMode="External"/><Relationship Id="rId2184" Type="http://schemas.openxmlformats.org/officeDocument/2006/relationships/hyperlink" Target="https://campfin.dallascityhall.com/FinalReports/srp0000002175_20210401_092322.pdf" TargetMode="External"/><Relationship Id="rId2185" Type="http://schemas.openxmlformats.org/officeDocument/2006/relationships/hyperlink" Target="https://campfin.dallascityhall.com/FinalReports/srp0000002175_20210401_092322.pdf" TargetMode="External"/><Relationship Id="rId2186" Type="http://schemas.openxmlformats.org/officeDocument/2006/relationships/hyperlink" Target="https://campfin.dallascityhall.com/FinalReports/srp0000002175_20210401_092322.pdf" TargetMode="External"/><Relationship Id="rId2187" Type="http://schemas.openxmlformats.org/officeDocument/2006/relationships/hyperlink" Target="https://campfin.dallascityhall.com/FinalReports/srp0000002175_20210401_092322.pdf" TargetMode="External"/><Relationship Id="rId2188" Type="http://schemas.openxmlformats.org/officeDocument/2006/relationships/hyperlink" Target="https://campfin.dallascityhall.com/FinalReports/srp0000002175_20210401_092322.pdf" TargetMode="External"/><Relationship Id="rId2189" Type="http://schemas.openxmlformats.org/officeDocument/2006/relationships/hyperlink" Target="https://campfin.dallascityhall.com/FinalReports/srp0000002175_20210401_092322.pdf" TargetMode="External"/><Relationship Id="rId2170" Type="http://schemas.openxmlformats.org/officeDocument/2006/relationships/hyperlink" Target="https://campfin.dallascityhall.com/FinalReports/srp0000002175_20210401_092322.pdf" TargetMode="External"/><Relationship Id="rId2171" Type="http://schemas.openxmlformats.org/officeDocument/2006/relationships/hyperlink" Target="https://campfin.dallascityhall.com/FinalReports/srp0000002175_20210401_092322.pdf" TargetMode="External"/><Relationship Id="rId2172" Type="http://schemas.openxmlformats.org/officeDocument/2006/relationships/hyperlink" Target="https://campfin.dallascityhall.com/FinalReports/srp0000002244_20210423_110709.pdf" TargetMode="External"/><Relationship Id="rId2173" Type="http://schemas.openxmlformats.org/officeDocument/2006/relationships/hyperlink" Target="https://campfin.dallascityhall.com/FinalReports/srp0000002091_20210115_114839.pdf" TargetMode="External"/><Relationship Id="rId2174" Type="http://schemas.openxmlformats.org/officeDocument/2006/relationships/hyperlink" Target="https://campfin.dallascityhall.com/FinalReports/srp0000002091_20210115_114839.pdf" TargetMode="External"/><Relationship Id="rId2175" Type="http://schemas.openxmlformats.org/officeDocument/2006/relationships/hyperlink" Target="https://campfin.dallascityhall.com/FinalReports/srp0000002091_20210115_114839.pdf" TargetMode="External"/><Relationship Id="rId2176" Type="http://schemas.openxmlformats.org/officeDocument/2006/relationships/hyperlink" Target="https://campfin.dallascityhall.com/FinalReports/srp0000002175_20210401_092322.pdf" TargetMode="External"/><Relationship Id="rId2177" Type="http://schemas.openxmlformats.org/officeDocument/2006/relationships/hyperlink" Target="https://campfin.dallascityhall.com/FinalReports/srp0000002175_20210401_092322.pdf" TargetMode="External"/><Relationship Id="rId2178" Type="http://schemas.openxmlformats.org/officeDocument/2006/relationships/hyperlink" Target="https://campfin.dallascityhall.com/FinalReports/srp0000002175_20210401_092322.pdf" TargetMode="External"/><Relationship Id="rId2179" Type="http://schemas.openxmlformats.org/officeDocument/2006/relationships/hyperlink" Target="https://campfin.dallascityhall.com/FinalReports/srp0000002175_20210401_092322.pdf" TargetMode="External"/><Relationship Id="rId2190" Type="http://schemas.openxmlformats.org/officeDocument/2006/relationships/hyperlink" Target="https://campfin.dallascityhall.com/FinalReports/srp0000002244_20210423_110709.pdf" TargetMode="External"/><Relationship Id="rId2191" Type="http://schemas.openxmlformats.org/officeDocument/2006/relationships/hyperlink" Target="https://campfin.dallascityhall.com/FinalReports/srp0000002091_20210115_114839.pdf" TargetMode="External"/><Relationship Id="rId2192" Type="http://schemas.openxmlformats.org/officeDocument/2006/relationships/hyperlink" Target="https://campfin.dallascityhall.com/FinalReports/srp0000002244_20210423_110709.pdf" TargetMode="External"/><Relationship Id="rId2193" Type="http://schemas.openxmlformats.org/officeDocument/2006/relationships/hyperlink" Target="https://campfin.dallascityhall.com/FinalReports/srp0000002175_20210401_092322.pdf" TargetMode="External"/><Relationship Id="rId2194" Type="http://schemas.openxmlformats.org/officeDocument/2006/relationships/hyperlink" Target="https://campfin.dallascityhall.com/FinalReports/srp0000002091_20210115_114839.pdf" TargetMode="External"/><Relationship Id="rId2195" Type="http://schemas.openxmlformats.org/officeDocument/2006/relationships/hyperlink" Target="https://campfin.dallascityhall.com/FinalReports/srp0000002091_20210115_114839.pdf" TargetMode="External"/><Relationship Id="rId2196" Type="http://schemas.openxmlformats.org/officeDocument/2006/relationships/hyperlink" Target="https://campfin.dallascityhall.com/FinalReports/srp0000002091_20210115_114839.pdf" TargetMode="External"/><Relationship Id="rId2197" Type="http://schemas.openxmlformats.org/officeDocument/2006/relationships/hyperlink" Target="https://campfin.dallascityhall.com/FinalReports/srp0000002175_20210401_092322.pdf" TargetMode="External"/><Relationship Id="rId2198" Type="http://schemas.openxmlformats.org/officeDocument/2006/relationships/hyperlink" Target="https://campfin.dallascityhall.com/FinalReports/srp0000002175_20210401_092322.pdf" TargetMode="External"/><Relationship Id="rId2199" Type="http://schemas.openxmlformats.org/officeDocument/2006/relationships/hyperlink" Target="https://campfin.dallascityhall.com/FinalReports/srp0000002175_20210401_092322.pdf" TargetMode="External"/><Relationship Id="rId3513" Type="http://schemas.openxmlformats.org/officeDocument/2006/relationships/hyperlink" Target="https://campfin.dallascityhall.com/FinalReports/srp0000002077_20210114_173021.pdf" TargetMode="External"/><Relationship Id="rId4844" Type="http://schemas.openxmlformats.org/officeDocument/2006/relationships/hyperlink" Target="https://campfin.dallascityhall.com/FinalReports/rpt0000002167_20210401_161035.pdf" TargetMode="External"/><Relationship Id="rId3512" Type="http://schemas.openxmlformats.org/officeDocument/2006/relationships/hyperlink" Target="https://campfin.dallascityhall.com/FinalReports/srp0000002077_20210114_173021.pdf" TargetMode="External"/><Relationship Id="rId4843" Type="http://schemas.openxmlformats.org/officeDocument/2006/relationships/hyperlink" Target="https://campfin.dallascityhall.com/FinalReports/rpt0000002167_20210401_161035.pdf" TargetMode="External"/><Relationship Id="rId3515" Type="http://schemas.openxmlformats.org/officeDocument/2006/relationships/hyperlink" Target="https://campfin.dallascityhall.com/FinalReports/srp0000002077_20210114_173021.pdf" TargetMode="External"/><Relationship Id="rId4846" Type="http://schemas.openxmlformats.org/officeDocument/2006/relationships/hyperlink" Target="https://campfin.dallascityhall.com/FinalReports/tec0000002211_20210423_165825.pdf" TargetMode="External"/><Relationship Id="rId3514" Type="http://schemas.openxmlformats.org/officeDocument/2006/relationships/hyperlink" Target="https://campfin.dallascityhall.com/FinalReports/srp0000002077_20210114_173021.pdf" TargetMode="External"/><Relationship Id="rId4845" Type="http://schemas.openxmlformats.org/officeDocument/2006/relationships/hyperlink" Target="https://campfin.dallascityhall.com/FinalReports/tec0000002211_20210423_165825.pdf" TargetMode="External"/><Relationship Id="rId3517" Type="http://schemas.openxmlformats.org/officeDocument/2006/relationships/hyperlink" Target="https://campfin.dallascityhall.com/FinalReports/srp0000002077_20210114_173021.pdf" TargetMode="External"/><Relationship Id="rId4848" Type="http://schemas.openxmlformats.org/officeDocument/2006/relationships/hyperlink" Target="https://campfin.dallascityhall.com/FinalReports/tec0000002211_20210423_165825.pdf" TargetMode="External"/><Relationship Id="rId3516" Type="http://schemas.openxmlformats.org/officeDocument/2006/relationships/hyperlink" Target="https://campfin.dallascityhall.com/FinalReports/srp0000002077_20210114_173021.pdf" TargetMode="External"/><Relationship Id="rId4847" Type="http://schemas.openxmlformats.org/officeDocument/2006/relationships/hyperlink" Target="https://campfin.dallascityhall.com/FinalReports/tec0000002211_20210423_165825.pdf" TargetMode="External"/><Relationship Id="rId3519" Type="http://schemas.openxmlformats.org/officeDocument/2006/relationships/hyperlink" Target="https://campfin.dallascityhall.com/FinalReports/srp0000002077_20210114_173021.pdf" TargetMode="External"/><Relationship Id="rId3518" Type="http://schemas.openxmlformats.org/officeDocument/2006/relationships/hyperlink" Target="https://campfin.dallascityhall.com/FinalReports/srp0000002077_20210114_173021.pdf" TargetMode="External"/><Relationship Id="rId4849" Type="http://schemas.openxmlformats.org/officeDocument/2006/relationships/hyperlink" Target="https://campfin.dallascityhall.com/FinalReports/tec0000002211_20210423_165825.pdf" TargetMode="External"/><Relationship Id="rId4840" Type="http://schemas.openxmlformats.org/officeDocument/2006/relationships/hyperlink" Target="https://campfin.dallascityhall.com/FinalReports/rpt0000002167_20210401_161035.pdf" TargetMode="External"/><Relationship Id="rId3511" Type="http://schemas.openxmlformats.org/officeDocument/2006/relationships/hyperlink" Target="https://campfin.dallascityhall.com/FinalReports/srp0000002077_20210114_173021.pdf" TargetMode="External"/><Relationship Id="rId4842" Type="http://schemas.openxmlformats.org/officeDocument/2006/relationships/hyperlink" Target="https://campfin.dallascityhall.com/FinalReports/rpt0000002167_20210401_161035.pdf" TargetMode="External"/><Relationship Id="rId3510" Type="http://schemas.openxmlformats.org/officeDocument/2006/relationships/hyperlink" Target="https://campfin.dallascityhall.com/FinalReports/srp0000002077_20210114_173021.pdf" TargetMode="External"/><Relationship Id="rId4841" Type="http://schemas.openxmlformats.org/officeDocument/2006/relationships/hyperlink" Target="https://campfin.dallascityhall.com/FinalReports/rpt0000002167_20210401_161035.pdf" TargetMode="External"/><Relationship Id="rId3502" Type="http://schemas.openxmlformats.org/officeDocument/2006/relationships/hyperlink" Target="https://campfin.dallascityhall.com/FinalReports/srp0000002077_20210114_173021.pdf" TargetMode="External"/><Relationship Id="rId4833" Type="http://schemas.openxmlformats.org/officeDocument/2006/relationships/hyperlink" Target="https://campfin.dallascityhall.com/FinalReports/srp0000002414_20220118_170031.pdf" TargetMode="External"/><Relationship Id="rId3501" Type="http://schemas.openxmlformats.org/officeDocument/2006/relationships/hyperlink" Target="https://campfin.dallascityhall.com/FinalReports/srp0000002077_20210114_173021.pdf" TargetMode="External"/><Relationship Id="rId4832" Type="http://schemas.openxmlformats.org/officeDocument/2006/relationships/hyperlink" Target="https://campfin.dallascityhall.com/FinalReports/srp0000002414_20220118_170031.pdf" TargetMode="External"/><Relationship Id="rId3504" Type="http://schemas.openxmlformats.org/officeDocument/2006/relationships/hyperlink" Target="https://campfin.dallascityhall.com/FinalReports/srp0000002077_20210114_173021.pdf" TargetMode="External"/><Relationship Id="rId4835" Type="http://schemas.openxmlformats.org/officeDocument/2006/relationships/hyperlink" Target="https://campfin.dallascityhall.com/FinalReports/rpt0000002167_20210401_161035.pdf" TargetMode="External"/><Relationship Id="rId3503" Type="http://schemas.openxmlformats.org/officeDocument/2006/relationships/hyperlink" Target="https://campfin.dallascityhall.com/FinalReports/srp0000002077_20210114_173021.pdf" TargetMode="External"/><Relationship Id="rId4834" Type="http://schemas.openxmlformats.org/officeDocument/2006/relationships/hyperlink" Target="https://campfin.dallascityhall.com/FinalReports/srp0000002414_20220118_170031.pdf" TargetMode="External"/><Relationship Id="rId3506" Type="http://schemas.openxmlformats.org/officeDocument/2006/relationships/hyperlink" Target="https://campfin.dallascityhall.com/FinalReports/srp0000002077_20210114_173021.pdf" TargetMode="External"/><Relationship Id="rId4837" Type="http://schemas.openxmlformats.org/officeDocument/2006/relationships/hyperlink" Target="https://campfin.dallascityhall.com/FinalReports/rpt0000002167_20210401_161035.pdf" TargetMode="External"/><Relationship Id="rId3505" Type="http://schemas.openxmlformats.org/officeDocument/2006/relationships/hyperlink" Target="https://campfin.dallascityhall.com/FinalReports/srp0000002077_20210114_173021.pdf" TargetMode="External"/><Relationship Id="rId4836" Type="http://schemas.openxmlformats.org/officeDocument/2006/relationships/hyperlink" Target="https://campfin.dallascityhall.com/FinalReports/rpt0000002167_20210401_161035.pdf" TargetMode="External"/><Relationship Id="rId3508" Type="http://schemas.openxmlformats.org/officeDocument/2006/relationships/hyperlink" Target="https://campfin.dallascityhall.com/FinalReports/srp0000002077_20210114_173021.pdf" TargetMode="External"/><Relationship Id="rId4839" Type="http://schemas.openxmlformats.org/officeDocument/2006/relationships/hyperlink" Target="https://campfin.dallascityhall.com/FinalReports/rpt0000002167_20210401_161035.pdf" TargetMode="External"/><Relationship Id="rId3507" Type="http://schemas.openxmlformats.org/officeDocument/2006/relationships/hyperlink" Target="https://campfin.dallascityhall.com/FinalReports/srp0000002077_20210114_173021.pdf" TargetMode="External"/><Relationship Id="rId4838" Type="http://schemas.openxmlformats.org/officeDocument/2006/relationships/hyperlink" Target="https://campfin.dallascityhall.com/FinalReports/rpt0000002167_20210401_161035.pdf" TargetMode="External"/><Relationship Id="rId3509" Type="http://schemas.openxmlformats.org/officeDocument/2006/relationships/hyperlink" Target="https://campfin.dallascityhall.com/FinalReports/srp0000002077_20210114_173021.pdf" TargetMode="External"/><Relationship Id="rId3500" Type="http://schemas.openxmlformats.org/officeDocument/2006/relationships/hyperlink" Target="https://campfin.dallascityhall.com/FinalReports/srp0000002077_20210114_173021.pdf" TargetMode="External"/><Relationship Id="rId4831" Type="http://schemas.openxmlformats.org/officeDocument/2006/relationships/hyperlink" Target="https://campfin.dallascityhall.com/FinalReports/srp0000002414_20220118_170031.pdf" TargetMode="External"/><Relationship Id="rId4830" Type="http://schemas.openxmlformats.org/officeDocument/2006/relationships/hyperlink" Target="https://campfin.dallascityhall.com/FinalReports/srp0000002414_20220118_170031.pdf" TargetMode="External"/><Relationship Id="rId2203" Type="http://schemas.openxmlformats.org/officeDocument/2006/relationships/hyperlink" Target="https://campfin.dallascityhall.com/FinalReports/srp0000002244_20210423_110709.pdf" TargetMode="External"/><Relationship Id="rId3535" Type="http://schemas.openxmlformats.org/officeDocument/2006/relationships/hyperlink" Target="https://campfin.dallascityhall.com/FinalReports/srp0000002161_20210401_102156.pdf" TargetMode="External"/><Relationship Id="rId4866" Type="http://schemas.openxmlformats.org/officeDocument/2006/relationships/hyperlink" Target="https://campfin.dallascityhall.com/FinalReports/tec0000002211_20210423_165825.pdf" TargetMode="External"/><Relationship Id="rId2204" Type="http://schemas.openxmlformats.org/officeDocument/2006/relationships/hyperlink" Target="https://campfin.dallascityhall.com/FinalReports/srp0000002244_20210423_110709.pdf" TargetMode="External"/><Relationship Id="rId3534" Type="http://schemas.openxmlformats.org/officeDocument/2006/relationships/hyperlink" Target="https://campfin.dallascityhall.com/FinalReports/srp0000002161_20210401_102156.pdf" TargetMode="External"/><Relationship Id="rId4865" Type="http://schemas.openxmlformats.org/officeDocument/2006/relationships/hyperlink" Target="https://campfin.dallascityhall.com/FinalReports/tec0000002211_20210423_165825.pdf" TargetMode="External"/><Relationship Id="rId2205" Type="http://schemas.openxmlformats.org/officeDocument/2006/relationships/hyperlink" Target="https://campfin.dallascityhall.com/FinalReports/srp0000002244_20210423_110709.pdf" TargetMode="External"/><Relationship Id="rId3537" Type="http://schemas.openxmlformats.org/officeDocument/2006/relationships/hyperlink" Target="https://campfin.dallascityhall.com/FinalReports/srp0000002161_20210401_102156.pdf" TargetMode="External"/><Relationship Id="rId4868" Type="http://schemas.openxmlformats.org/officeDocument/2006/relationships/hyperlink" Target="https://campfin.dallascityhall.com/FinalReports/tec0000002211_20210423_165825.pdf" TargetMode="External"/><Relationship Id="rId2206" Type="http://schemas.openxmlformats.org/officeDocument/2006/relationships/hyperlink" Target="https://campfin.dallascityhall.com/FinalReports/srp0000002244_20210423_110709.pdf" TargetMode="External"/><Relationship Id="rId3536" Type="http://schemas.openxmlformats.org/officeDocument/2006/relationships/hyperlink" Target="https://campfin.dallascityhall.com/FinalReports/srp0000002161_20210401_102156.pdf" TargetMode="External"/><Relationship Id="rId4867" Type="http://schemas.openxmlformats.org/officeDocument/2006/relationships/hyperlink" Target="https://campfin.dallascityhall.com/FinalReports/tec0000002211_20210423_165825.pdf" TargetMode="External"/><Relationship Id="rId2207" Type="http://schemas.openxmlformats.org/officeDocument/2006/relationships/hyperlink" Target="https://campfin.dallascityhall.com/FinalReports/srp0000002091_20210115_114839.pdf" TargetMode="External"/><Relationship Id="rId3539" Type="http://schemas.openxmlformats.org/officeDocument/2006/relationships/hyperlink" Target="https://campfin.dallascityhall.com/FinalReports/srp0000002216_20210423_101828.pdf" TargetMode="External"/><Relationship Id="rId2208" Type="http://schemas.openxmlformats.org/officeDocument/2006/relationships/hyperlink" Target="https://campfin.dallascityhall.com/FinalReports/srp0000002091_20210115_114839.pdf" TargetMode="External"/><Relationship Id="rId3538" Type="http://schemas.openxmlformats.org/officeDocument/2006/relationships/hyperlink" Target="https://campfin.dallascityhall.com/FinalReports/srp0000002161_20210401_102156.pdf" TargetMode="External"/><Relationship Id="rId4869" Type="http://schemas.openxmlformats.org/officeDocument/2006/relationships/hyperlink" Target="https://campfin.dallascityhall.com/FinalReports/tec0000002211_20210423_165825.pdf" TargetMode="External"/><Relationship Id="rId2209" Type="http://schemas.openxmlformats.org/officeDocument/2006/relationships/hyperlink" Target="https://campfin.dallascityhall.com/FinalReports/srp0000002091_20210115_114839.pdf" TargetMode="External"/><Relationship Id="rId4860" Type="http://schemas.openxmlformats.org/officeDocument/2006/relationships/hyperlink" Target="https://campfin.dallascityhall.com/FinalReports/tec0000002211_20210423_165825.pdf" TargetMode="External"/><Relationship Id="rId3531" Type="http://schemas.openxmlformats.org/officeDocument/2006/relationships/hyperlink" Target="https://campfin.dallascityhall.com/FinalReports/srp0000002161_20210401_102156.pdf" TargetMode="External"/><Relationship Id="rId4862" Type="http://schemas.openxmlformats.org/officeDocument/2006/relationships/hyperlink" Target="https://campfin.dallascityhall.com/FinalReports/tec0000002211_20210423_165825.pdf" TargetMode="External"/><Relationship Id="rId2200" Type="http://schemas.openxmlformats.org/officeDocument/2006/relationships/hyperlink" Target="https://campfin.dallascityhall.com/FinalReports/srp0000002175_20210401_092322.pdf" TargetMode="External"/><Relationship Id="rId3530" Type="http://schemas.openxmlformats.org/officeDocument/2006/relationships/hyperlink" Target="https://campfin.dallascityhall.com/FinalReports/srp0000002161_20210401_102156.pdf" TargetMode="External"/><Relationship Id="rId4861" Type="http://schemas.openxmlformats.org/officeDocument/2006/relationships/hyperlink" Target="https://campfin.dallascityhall.com/FinalReports/tec0000002211_20210423_165825.pdf" TargetMode="External"/><Relationship Id="rId2201" Type="http://schemas.openxmlformats.org/officeDocument/2006/relationships/hyperlink" Target="https://campfin.dallascityhall.com/FinalReports/srp0000002175_20210401_092322.pdf" TargetMode="External"/><Relationship Id="rId3533" Type="http://schemas.openxmlformats.org/officeDocument/2006/relationships/hyperlink" Target="https://campfin.dallascityhall.com/FinalReports/srp0000002161_20210401_102156.pdf" TargetMode="External"/><Relationship Id="rId4864" Type="http://schemas.openxmlformats.org/officeDocument/2006/relationships/hyperlink" Target="https://campfin.dallascityhall.com/FinalReports/tec0000002211_20210423_165825.pdf" TargetMode="External"/><Relationship Id="rId2202" Type="http://schemas.openxmlformats.org/officeDocument/2006/relationships/hyperlink" Target="https://campfin.dallascityhall.com/FinalReports/srp0000002091_20210115_114839.pdf" TargetMode="External"/><Relationship Id="rId3532" Type="http://schemas.openxmlformats.org/officeDocument/2006/relationships/hyperlink" Target="https://campfin.dallascityhall.com/FinalReports/srp0000002161_20210401_102156.pdf" TargetMode="External"/><Relationship Id="rId4863" Type="http://schemas.openxmlformats.org/officeDocument/2006/relationships/hyperlink" Target="https://campfin.dallascityhall.com/FinalReports/tec0000002211_20210423_165825.pdf" TargetMode="External"/><Relationship Id="rId3524" Type="http://schemas.openxmlformats.org/officeDocument/2006/relationships/hyperlink" Target="https://campfin.dallascityhall.com/FinalReports/srp0000002077_20210114_173021.pdf" TargetMode="External"/><Relationship Id="rId4855" Type="http://schemas.openxmlformats.org/officeDocument/2006/relationships/hyperlink" Target="https://campfin.dallascityhall.com/FinalReports/tec0000002211_20210423_165825.pdf" TargetMode="External"/><Relationship Id="rId3523" Type="http://schemas.openxmlformats.org/officeDocument/2006/relationships/hyperlink" Target="https://campfin.dallascityhall.com/FinalReports/srp0000002077_20210114_173021.pdf" TargetMode="External"/><Relationship Id="rId4854" Type="http://schemas.openxmlformats.org/officeDocument/2006/relationships/hyperlink" Target="https://campfin.dallascityhall.com/FinalReports/tec0000002211_20210423_165825.pdf" TargetMode="External"/><Relationship Id="rId3526" Type="http://schemas.openxmlformats.org/officeDocument/2006/relationships/hyperlink" Target="https://campfin.dallascityhall.com/FinalReports/srp0000002077_20210114_173021.pdf" TargetMode="External"/><Relationship Id="rId4857" Type="http://schemas.openxmlformats.org/officeDocument/2006/relationships/hyperlink" Target="https://campfin.dallascityhall.com/FinalReports/tec0000002211_20210423_165825.pdf" TargetMode="External"/><Relationship Id="rId3525" Type="http://schemas.openxmlformats.org/officeDocument/2006/relationships/hyperlink" Target="https://campfin.dallascityhall.com/FinalReports/srp0000002077_20210114_173021.pdf" TargetMode="External"/><Relationship Id="rId4856" Type="http://schemas.openxmlformats.org/officeDocument/2006/relationships/hyperlink" Target="https://campfin.dallascityhall.com/FinalReports/tec0000002211_20210423_165825.pdf" TargetMode="External"/><Relationship Id="rId3528" Type="http://schemas.openxmlformats.org/officeDocument/2006/relationships/hyperlink" Target="https://campfin.dallascityhall.com/FinalReports/srp0000002161_20210401_102156.pdf" TargetMode="External"/><Relationship Id="rId4859" Type="http://schemas.openxmlformats.org/officeDocument/2006/relationships/hyperlink" Target="https://campfin.dallascityhall.com/FinalReports/tec0000002211_20210423_165825.pdf" TargetMode="External"/><Relationship Id="rId3527" Type="http://schemas.openxmlformats.org/officeDocument/2006/relationships/hyperlink" Target="https://campfin.dallascityhall.com/FinalReports/srp0000002161_20210401_102156.pdf" TargetMode="External"/><Relationship Id="rId4858" Type="http://schemas.openxmlformats.org/officeDocument/2006/relationships/hyperlink" Target="https://campfin.dallascityhall.com/FinalReports/tec0000002211_20210423_165825.pdf" TargetMode="External"/><Relationship Id="rId3529" Type="http://schemas.openxmlformats.org/officeDocument/2006/relationships/hyperlink" Target="https://campfin.dallascityhall.com/FinalReports/srp0000002161_20210401_102156.pdf" TargetMode="External"/><Relationship Id="rId3520" Type="http://schemas.openxmlformats.org/officeDocument/2006/relationships/hyperlink" Target="https://campfin.dallascityhall.com/FinalReports/srp0000002077_20210114_173021.pdf" TargetMode="External"/><Relationship Id="rId4851" Type="http://schemas.openxmlformats.org/officeDocument/2006/relationships/hyperlink" Target="https://campfin.dallascityhall.com/FinalReports/tec0000002211_20210423_165825.pdf" TargetMode="External"/><Relationship Id="rId4850" Type="http://schemas.openxmlformats.org/officeDocument/2006/relationships/hyperlink" Target="https://campfin.dallascityhall.com/FinalReports/tec0000002211_20210423_165825.pdf" TargetMode="External"/><Relationship Id="rId3522" Type="http://schemas.openxmlformats.org/officeDocument/2006/relationships/hyperlink" Target="https://campfin.dallascityhall.com/FinalReports/srp0000002077_20210114_173021.pdf" TargetMode="External"/><Relationship Id="rId4853" Type="http://schemas.openxmlformats.org/officeDocument/2006/relationships/hyperlink" Target="https://campfin.dallascityhall.com/FinalReports/tec0000002211_20210423_165825.pdf" TargetMode="External"/><Relationship Id="rId3521" Type="http://schemas.openxmlformats.org/officeDocument/2006/relationships/hyperlink" Target="https://campfin.dallascityhall.com/FinalReports/srp0000002077_20210114_173021.pdf" TargetMode="External"/><Relationship Id="rId4852" Type="http://schemas.openxmlformats.org/officeDocument/2006/relationships/hyperlink" Target="https://campfin.dallascityhall.com/FinalReports/tec0000002211_20210423_165825.pdf" TargetMode="External"/><Relationship Id="rId4800" Type="http://schemas.openxmlformats.org/officeDocument/2006/relationships/hyperlink" Target="https://campfin.dallascityhall.com/FinalReports/tec0000002275_20210528_143711.pdf" TargetMode="External"/><Relationship Id="rId4802" Type="http://schemas.openxmlformats.org/officeDocument/2006/relationships/hyperlink" Target="https://campfin.dallascityhall.com/FinalReports/tec0000002275_20210528_143711.pdf" TargetMode="External"/><Relationship Id="rId4801" Type="http://schemas.openxmlformats.org/officeDocument/2006/relationships/hyperlink" Target="https://campfin.dallascityhall.com/FinalReports/tec0000002275_20210528_143711.pdf" TargetMode="External"/><Relationship Id="rId4804" Type="http://schemas.openxmlformats.org/officeDocument/2006/relationships/hyperlink" Target="https://campfin.dallascityhall.com/FinalReports/tec0000002275_20210528_143711.pdf" TargetMode="External"/><Relationship Id="rId4803" Type="http://schemas.openxmlformats.org/officeDocument/2006/relationships/hyperlink" Target="https://campfin.dallascityhall.com/FinalReports/tec0000002275_20210528_143711.pdf" TargetMode="External"/><Relationship Id="rId4806" Type="http://schemas.openxmlformats.org/officeDocument/2006/relationships/hyperlink" Target="https://campfin.dallascityhall.com/FinalReports/tec0000002275_20210528_143711.pdf" TargetMode="External"/><Relationship Id="rId4805" Type="http://schemas.openxmlformats.org/officeDocument/2006/relationships/hyperlink" Target="https://campfin.dallascityhall.com/FinalReports/tec0000002275_20210528_143711.pdf" TargetMode="External"/><Relationship Id="rId4808" Type="http://schemas.openxmlformats.org/officeDocument/2006/relationships/hyperlink" Target="https://campfin.dallascityhall.com/FinalReports/tec0000002275_20210528_143711.pdf" TargetMode="External"/><Relationship Id="rId4807" Type="http://schemas.openxmlformats.org/officeDocument/2006/relationships/hyperlink" Target="https://campfin.dallascityhall.com/FinalReports/tec0000002275_20210528_143711.pdf" TargetMode="External"/><Relationship Id="rId4809" Type="http://schemas.openxmlformats.org/officeDocument/2006/relationships/hyperlink" Target="https://campfin.dallascityhall.com/FinalReports/tec0000002275_20210528_143711.pdf" TargetMode="External"/><Relationship Id="rId4822" Type="http://schemas.openxmlformats.org/officeDocument/2006/relationships/hyperlink" Target="https://campfin.dallascityhall.com/FinalReports/tec0000002211_20210423_165825.pdf" TargetMode="External"/><Relationship Id="rId4821" Type="http://schemas.openxmlformats.org/officeDocument/2006/relationships/hyperlink" Target="https://campfin.dallascityhall.com/FinalReports/rpt0000002167_20210401_161035.pdf" TargetMode="External"/><Relationship Id="rId4824" Type="http://schemas.openxmlformats.org/officeDocument/2006/relationships/hyperlink" Target="https://campfin.dallascityhall.com/FinalReports/tec0000002211_20210423_165825.pdf" TargetMode="External"/><Relationship Id="rId4823" Type="http://schemas.openxmlformats.org/officeDocument/2006/relationships/hyperlink" Target="https://campfin.dallascityhall.com/FinalReports/tec0000002275_20210528_143711.pdf" TargetMode="External"/><Relationship Id="rId4826" Type="http://schemas.openxmlformats.org/officeDocument/2006/relationships/hyperlink" Target="https://campfin.dallascityhall.com/FinalReports/srp0000002414_20220118_170031.pdf" TargetMode="External"/><Relationship Id="rId4825" Type="http://schemas.openxmlformats.org/officeDocument/2006/relationships/hyperlink" Target="https://campfin.dallascityhall.com/FinalReports/srp0000002414_20220118_170031.pdf" TargetMode="External"/><Relationship Id="rId4828" Type="http://schemas.openxmlformats.org/officeDocument/2006/relationships/hyperlink" Target="https://campfin.dallascityhall.com/FinalReports/srp0000002414_20220118_170031.pdf" TargetMode="External"/><Relationship Id="rId4827" Type="http://schemas.openxmlformats.org/officeDocument/2006/relationships/hyperlink" Target="https://campfin.dallascityhall.com/FinalReports/srp0000002414_20220118_170031.pdf" TargetMode="External"/><Relationship Id="rId4829" Type="http://schemas.openxmlformats.org/officeDocument/2006/relationships/hyperlink" Target="https://campfin.dallascityhall.com/FinalReports/srp0000002414_20220118_170031.pdf" TargetMode="External"/><Relationship Id="rId4820" Type="http://schemas.openxmlformats.org/officeDocument/2006/relationships/hyperlink" Target="https://campfin.dallascityhall.com/FinalReports/rpt0000002167_20210401_161035.pdf" TargetMode="External"/><Relationship Id="rId4811" Type="http://schemas.openxmlformats.org/officeDocument/2006/relationships/hyperlink" Target="https://campfin.dallascityhall.com/FinalReports/tec0000002275_20210528_143711.pdf" TargetMode="External"/><Relationship Id="rId4810" Type="http://schemas.openxmlformats.org/officeDocument/2006/relationships/hyperlink" Target="https://campfin.dallascityhall.com/FinalReports/tec0000002275_20210528_143711.pdf" TargetMode="External"/><Relationship Id="rId4813" Type="http://schemas.openxmlformats.org/officeDocument/2006/relationships/hyperlink" Target="https://campfin.dallascityhall.com/FinalReports/tec0000002275_20210528_143711.pdf" TargetMode="External"/><Relationship Id="rId4812" Type="http://schemas.openxmlformats.org/officeDocument/2006/relationships/hyperlink" Target="https://campfin.dallascityhall.com/FinalReports/tec0000002275_20210528_143711.pdf" TargetMode="External"/><Relationship Id="rId4815" Type="http://schemas.openxmlformats.org/officeDocument/2006/relationships/hyperlink" Target="https://campfin.dallascityhall.com/FinalReports/tec0000002275_20210528_143711.pdf" TargetMode="External"/><Relationship Id="rId4814" Type="http://schemas.openxmlformats.org/officeDocument/2006/relationships/hyperlink" Target="https://campfin.dallascityhall.com/FinalReports/tec0000002275_20210528_143711.pdf" TargetMode="External"/><Relationship Id="rId4817" Type="http://schemas.openxmlformats.org/officeDocument/2006/relationships/hyperlink" Target="https://campfin.dallascityhall.com/FinalReports/tec0000002275_20210528_143711.pdf" TargetMode="External"/><Relationship Id="rId4816" Type="http://schemas.openxmlformats.org/officeDocument/2006/relationships/hyperlink" Target="https://campfin.dallascityhall.com/FinalReports/tec0000002275_20210528_143711.pdf" TargetMode="External"/><Relationship Id="rId4819" Type="http://schemas.openxmlformats.org/officeDocument/2006/relationships/hyperlink" Target="https://campfin.dallascityhall.com/FinalReports/tec0000002211_20210423_165825.pdf" TargetMode="External"/><Relationship Id="rId4818" Type="http://schemas.openxmlformats.org/officeDocument/2006/relationships/hyperlink" Target="https://campfin.dallascityhall.com/FinalReports/srp0000002322_20210715_153448.pdf" TargetMode="External"/><Relationship Id="rId2269" Type="http://schemas.openxmlformats.org/officeDocument/2006/relationships/hyperlink" Target="https://campfin.dallascityhall.com/FinalReports/srp0000002070_20210115_084543.pdf" TargetMode="External"/><Relationship Id="rId3591" Type="http://schemas.openxmlformats.org/officeDocument/2006/relationships/hyperlink" Target="https://campfin.dallascityhall.com/FinalReports/srp0000002216_20210423_101828.pdf" TargetMode="External"/><Relationship Id="rId2260" Type="http://schemas.openxmlformats.org/officeDocument/2006/relationships/hyperlink" Target="https://campfin.dallascityhall.com/FinalReports/srp0000002407_20220114_175039.pdf" TargetMode="External"/><Relationship Id="rId3590" Type="http://schemas.openxmlformats.org/officeDocument/2006/relationships/hyperlink" Target="https://campfin.dallascityhall.com/FinalReports/srp0000002216_20210423_101828.pdf" TargetMode="External"/><Relationship Id="rId2261" Type="http://schemas.openxmlformats.org/officeDocument/2006/relationships/hyperlink" Target="https://campfin.dallascityhall.com/FinalReports/srp0000002070_20210115_084543.pdf" TargetMode="External"/><Relationship Id="rId3593" Type="http://schemas.openxmlformats.org/officeDocument/2006/relationships/hyperlink" Target="https://campfin.dallascityhall.com/FinalReports/srp0000002216_20210423_101828.pdf" TargetMode="External"/><Relationship Id="rId2262" Type="http://schemas.openxmlformats.org/officeDocument/2006/relationships/hyperlink" Target="https://campfin.dallascityhall.com/FinalReports/srp0000002070_20210115_084543.pdf" TargetMode="External"/><Relationship Id="rId3592" Type="http://schemas.openxmlformats.org/officeDocument/2006/relationships/hyperlink" Target="https://campfin.dallascityhall.com/FinalReports/srp0000002216_20210423_101828.pdf" TargetMode="External"/><Relationship Id="rId2263" Type="http://schemas.openxmlformats.org/officeDocument/2006/relationships/hyperlink" Target="https://campfin.dallascityhall.com/FinalReports/srp0000002070_20210115_084543.pdf" TargetMode="External"/><Relationship Id="rId3595" Type="http://schemas.openxmlformats.org/officeDocument/2006/relationships/hyperlink" Target="https://campfin.dallascityhall.com/FinalReports/srp0000002216_20210423_101828.pdf" TargetMode="External"/><Relationship Id="rId2264" Type="http://schemas.openxmlformats.org/officeDocument/2006/relationships/hyperlink" Target="https://campfin.dallascityhall.com/FinalReports/srp0000002070_20210115_084543.pdf" TargetMode="External"/><Relationship Id="rId3594" Type="http://schemas.openxmlformats.org/officeDocument/2006/relationships/hyperlink" Target="https://campfin.dallascityhall.com/FinalReports/srp0000002216_20210423_101828.pdf" TargetMode="External"/><Relationship Id="rId2265" Type="http://schemas.openxmlformats.org/officeDocument/2006/relationships/hyperlink" Target="https://campfin.dallascityhall.com/FinalReports/srp0000002070_20210115_084543.pdf" TargetMode="External"/><Relationship Id="rId3597" Type="http://schemas.openxmlformats.org/officeDocument/2006/relationships/hyperlink" Target="https://campfin.dallascityhall.com/FinalReports/srp0000002284_20210528_164231.pdf" TargetMode="External"/><Relationship Id="rId2266" Type="http://schemas.openxmlformats.org/officeDocument/2006/relationships/hyperlink" Target="https://campfin.dallascityhall.com/FinalReports/srp0000002070_20210115_084543.pdf" TargetMode="External"/><Relationship Id="rId3596" Type="http://schemas.openxmlformats.org/officeDocument/2006/relationships/hyperlink" Target="https://campfin.dallascityhall.com/FinalReports/srp0000002284_20210528_164231.pdf" TargetMode="External"/><Relationship Id="rId2267" Type="http://schemas.openxmlformats.org/officeDocument/2006/relationships/hyperlink" Target="https://campfin.dallascityhall.com/FinalReports/srp0000002070_20210115_084543.pdf" TargetMode="External"/><Relationship Id="rId3599" Type="http://schemas.openxmlformats.org/officeDocument/2006/relationships/hyperlink" Target="https://campfin.dallascityhall.com/FinalReports/srp0000002284_20210528_164231.pdf" TargetMode="External"/><Relationship Id="rId2268" Type="http://schemas.openxmlformats.org/officeDocument/2006/relationships/hyperlink" Target="https://campfin.dallascityhall.com/FinalReports/srp0000002070_20210115_084543.pdf" TargetMode="External"/><Relationship Id="rId3598" Type="http://schemas.openxmlformats.org/officeDocument/2006/relationships/hyperlink" Target="https://campfin.dallascityhall.com/FinalReports/srp0000002284_20210528_164231.pdf" TargetMode="External"/><Relationship Id="rId2258" Type="http://schemas.openxmlformats.org/officeDocument/2006/relationships/hyperlink" Target="https://campfin.dallascityhall.com/FinalReports/srp0000002407_20220114_175039.pdf" TargetMode="External"/><Relationship Id="rId2259" Type="http://schemas.openxmlformats.org/officeDocument/2006/relationships/hyperlink" Target="https://campfin.dallascityhall.com/FinalReports/srp0000002407_20220114_175039.pdf" TargetMode="External"/><Relationship Id="rId3589" Type="http://schemas.openxmlformats.org/officeDocument/2006/relationships/hyperlink" Target="https://campfin.dallascityhall.com/FinalReports/srp0000002216_20210423_101828.pdf" TargetMode="External"/><Relationship Id="rId3580" Type="http://schemas.openxmlformats.org/officeDocument/2006/relationships/hyperlink" Target="https://campfin.dallascityhall.com/FinalReports/srp0000002216_20210423_101828.pdf" TargetMode="External"/><Relationship Id="rId2250" Type="http://schemas.openxmlformats.org/officeDocument/2006/relationships/hyperlink" Target="https://campfin.dallascityhall.com/FinalReports/srp0000002244_20210423_110709.pdf" TargetMode="External"/><Relationship Id="rId3582" Type="http://schemas.openxmlformats.org/officeDocument/2006/relationships/hyperlink" Target="https://campfin.dallascityhall.com/FinalReports/srp0000002216_20210423_101828.pdf" TargetMode="External"/><Relationship Id="rId2251" Type="http://schemas.openxmlformats.org/officeDocument/2006/relationships/hyperlink" Target="https://campfin.dallascityhall.com/FinalReports/srp0000002407_20220114_175039.pdf" TargetMode="External"/><Relationship Id="rId3581" Type="http://schemas.openxmlformats.org/officeDocument/2006/relationships/hyperlink" Target="https://campfin.dallascityhall.com/FinalReports/srp0000002216_20210423_101828.pdf" TargetMode="External"/><Relationship Id="rId2252" Type="http://schemas.openxmlformats.org/officeDocument/2006/relationships/hyperlink" Target="https://campfin.dallascityhall.com/FinalReports/src0000002024_20200713_142450.pdf" TargetMode="External"/><Relationship Id="rId3584" Type="http://schemas.openxmlformats.org/officeDocument/2006/relationships/hyperlink" Target="https://campfin.dallascityhall.com/FinalReports/srp0000002216_20210423_101828.pdf" TargetMode="External"/><Relationship Id="rId2253" Type="http://schemas.openxmlformats.org/officeDocument/2006/relationships/hyperlink" Target="https://campfin.dallascityhall.com/FinalReports/srp0000002070_20210115_084543.pdf" TargetMode="External"/><Relationship Id="rId3583" Type="http://schemas.openxmlformats.org/officeDocument/2006/relationships/hyperlink" Target="https://campfin.dallascityhall.com/FinalReports/srp0000002216_20210423_101828.pdf" TargetMode="External"/><Relationship Id="rId2254" Type="http://schemas.openxmlformats.org/officeDocument/2006/relationships/hyperlink" Target="https://campfin.dallascityhall.com/FinalReports/srp0000002154_20210331_125757.pdf" TargetMode="External"/><Relationship Id="rId3586" Type="http://schemas.openxmlformats.org/officeDocument/2006/relationships/hyperlink" Target="https://campfin.dallascityhall.com/FinalReports/srp0000002216_20210423_101828.pdf" TargetMode="External"/><Relationship Id="rId2255" Type="http://schemas.openxmlformats.org/officeDocument/2006/relationships/hyperlink" Target="https://campfin.dallascityhall.com/FinalReports/src0000002252_20210423_141818.pdf" TargetMode="External"/><Relationship Id="rId3585" Type="http://schemas.openxmlformats.org/officeDocument/2006/relationships/hyperlink" Target="https://campfin.dallascityhall.com/FinalReports/srp0000002216_20210423_101828.pdf" TargetMode="External"/><Relationship Id="rId2256" Type="http://schemas.openxmlformats.org/officeDocument/2006/relationships/hyperlink" Target="https://campfin.dallascityhall.com/FinalReports/srp0000002339_20210715_140318.pdf" TargetMode="External"/><Relationship Id="rId3588" Type="http://schemas.openxmlformats.org/officeDocument/2006/relationships/hyperlink" Target="https://campfin.dallascityhall.com/FinalReports/srp0000002216_20210423_101828.pdf" TargetMode="External"/><Relationship Id="rId2257" Type="http://schemas.openxmlformats.org/officeDocument/2006/relationships/hyperlink" Target="https://campfin.dallascityhall.com/FinalReports/srp0000002407_20220114_175039.pdf" TargetMode="External"/><Relationship Id="rId3587" Type="http://schemas.openxmlformats.org/officeDocument/2006/relationships/hyperlink" Target="https://campfin.dallascityhall.com/FinalReports/srp0000002216_20210423_101828.pdf" TargetMode="External"/><Relationship Id="rId2280" Type="http://schemas.openxmlformats.org/officeDocument/2006/relationships/hyperlink" Target="https://campfin.dallascityhall.com/FinalReports/srp0000002407_20220114_175039.pdf" TargetMode="External"/><Relationship Id="rId2281" Type="http://schemas.openxmlformats.org/officeDocument/2006/relationships/hyperlink" Target="https://campfin.dallascityhall.com/FinalReports/srp0000002407_20220114_175039.pdf" TargetMode="External"/><Relationship Id="rId2282" Type="http://schemas.openxmlformats.org/officeDocument/2006/relationships/hyperlink" Target="https://campfin.dallascityhall.com/FinalReports/srp0000002407_20220114_175039.pdf" TargetMode="External"/><Relationship Id="rId2283" Type="http://schemas.openxmlformats.org/officeDocument/2006/relationships/hyperlink" Target="https://campfin.dallascityhall.com/FinalReports/srp0000002407_20220114_175039.pdf" TargetMode="External"/><Relationship Id="rId2284" Type="http://schemas.openxmlformats.org/officeDocument/2006/relationships/hyperlink" Target="https://campfin.dallascityhall.com/FinalReports/srp0000002407_20220114_175039.pdf" TargetMode="External"/><Relationship Id="rId2285" Type="http://schemas.openxmlformats.org/officeDocument/2006/relationships/hyperlink" Target="https://campfin.dallascityhall.com/FinalReports/srp0000002407_20220114_175039.pdf" TargetMode="External"/><Relationship Id="rId2286" Type="http://schemas.openxmlformats.org/officeDocument/2006/relationships/hyperlink" Target="https://campfin.dallascityhall.com/FinalReports/srp0000002407_20220114_175039.pdf" TargetMode="External"/><Relationship Id="rId2287" Type="http://schemas.openxmlformats.org/officeDocument/2006/relationships/hyperlink" Target="https://campfin.dallascityhall.com/FinalReports/srp0000002407_20220114_175039.pdf" TargetMode="External"/><Relationship Id="rId2288" Type="http://schemas.openxmlformats.org/officeDocument/2006/relationships/hyperlink" Target="https://campfin.dallascityhall.com/FinalReports/srp0000002339_20210715_140318.pdf" TargetMode="External"/><Relationship Id="rId2289" Type="http://schemas.openxmlformats.org/officeDocument/2006/relationships/hyperlink" Target="https://campfin.dallascityhall.com/FinalReports/srp0000002154_20210331_125757.pdf" TargetMode="External"/><Relationship Id="rId2270" Type="http://schemas.openxmlformats.org/officeDocument/2006/relationships/hyperlink" Target="https://campfin.dallascityhall.com/FinalReports/srp0000002070_20210115_084543.pdf" TargetMode="External"/><Relationship Id="rId2271" Type="http://schemas.openxmlformats.org/officeDocument/2006/relationships/hyperlink" Target="https://campfin.dallascityhall.com/FinalReports/srp0000002070_20210115_084543.pdf" TargetMode="External"/><Relationship Id="rId2272" Type="http://schemas.openxmlformats.org/officeDocument/2006/relationships/hyperlink" Target="https://campfin.dallascityhall.com/FinalReports/srp0000002154_20210331_125757.pdf" TargetMode="External"/><Relationship Id="rId2273" Type="http://schemas.openxmlformats.org/officeDocument/2006/relationships/hyperlink" Target="https://campfin.dallascityhall.com/FinalReports/srp0000002154_20210331_125757.pdf" TargetMode="External"/><Relationship Id="rId2274" Type="http://schemas.openxmlformats.org/officeDocument/2006/relationships/hyperlink" Target="https://campfin.dallascityhall.com/FinalReports/srp0000002407_20220114_175039.pdf" TargetMode="External"/><Relationship Id="rId2275" Type="http://schemas.openxmlformats.org/officeDocument/2006/relationships/hyperlink" Target="https://campfin.dallascityhall.com/FinalReports/srp0000002407_20220114_175039.pdf" TargetMode="External"/><Relationship Id="rId2276" Type="http://schemas.openxmlformats.org/officeDocument/2006/relationships/hyperlink" Target="https://campfin.dallascityhall.com/FinalReports/srp0000002407_20220114_175039.pdf" TargetMode="External"/><Relationship Id="rId2277" Type="http://schemas.openxmlformats.org/officeDocument/2006/relationships/hyperlink" Target="https://campfin.dallascityhall.com/FinalReports/srp0000002070_20210115_084543.pdf" TargetMode="External"/><Relationship Id="rId2278" Type="http://schemas.openxmlformats.org/officeDocument/2006/relationships/hyperlink" Target="https://campfin.dallascityhall.com/FinalReports/srp0000002339_20210715_140318.pdf" TargetMode="External"/><Relationship Id="rId2279" Type="http://schemas.openxmlformats.org/officeDocument/2006/relationships/hyperlink" Target="https://campfin.dallascityhall.com/FinalReports/srp0000002407_20220114_175039.pdf" TargetMode="External"/><Relationship Id="rId2225" Type="http://schemas.openxmlformats.org/officeDocument/2006/relationships/hyperlink" Target="https://campfin.dallascityhall.com/FinalReports/srp0000002244_20210423_110709.pdf" TargetMode="External"/><Relationship Id="rId3557" Type="http://schemas.openxmlformats.org/officeDocument/2006/relationships/hyperlink" Target="https://campfin.dallascityhall.com/FinalReports/srp0000002216_20210423_101828.pdf" TargetMode="External"/><Relationship Id="rId4888" Type="http://schemas.openxmlformats.org/officeDocument/2006/relationships/hyperlink" Target="https://campfin.dallascityhall.com/FinalReports/tec0000002275_20210528_143711.pdf" TargetMode="External"/><Relationship Id="rId2226" Type="http://schemas.openxmlformats.org/officeDocument/2006/relationships/hyperlink" Target="https://campfin.dallascityhall.com/FinalReports/srp0000002175_20210401_092322.pdf" TargetMode="External"/><Relationship Id="rId3556" Type="http://schemas.openxmlformats.org/officeDocument/2006/relationships/hyperlink" Target="https://campfin.dallascityhall.com/FinalReports/srp0000002216_20210423_101828.pdf" TargetMode="External"/><Relationship Id="rId4887" Type="http://schemas.openxmlformats.org/officeDocument/2006/relationships/hyperlink" Target="https://campfin.dallascityhall.com/FinalReports/tec0000002275_20210528_143711.pdf" TargetMode="External"/><Relationship Id="rId2227" Type="http://schemas.openxmlformats.org/officeDocument/2006/relationships/hyperlink" Target="https://campfin.dallascityhall.com/FinalReports/srp0000002175_20210401_092322.pdf" TargetMode="External"/><Relationship Id="rId3559" Type="http://schemas.openxmlformats.org/officeDocument/2006/relationships/hyperlink" Target="https://campfin.dallascityhall.com/FinalReports/srp0000002216_20210423_101828.pdf" TargetMode="External"/><Relationship Id="rId2228" Type="http://schemas.openxmlformats.org/officeDocument/2006/relationships/hyperlink" Target="https://campfin.dallascityhall.com/FinalReports/srp0000002244_20210423_110709.pdf" TargetMode="External"/><Relationship Id="rId3558" Type="http://schemas.openxmlformats.org/officeDocument/2006/relationships/hyperlink" Target="https://campfin.dallascityhall.com/FinalReports/srp0000002216_20210423_101828.pdf" TargetMode="External"/><Relationship Id="rId4889" Type="http://schemas.openxmlformats.org/officeDocument/2006/relationships/hyperlink" Target="https://campfin.dallascityhall.com/FinalReports/tec0000002275_20210528_143711.pdf" TargetMode="External"/><Relationship Id="rId2229" Type="http://schemas.openxmlformats.org/officeDocument/2006/relationships/hyperlink" Target="https://campfin.dallascityhall.com/FinalReports/srp0000002091_20210115_114839.pdf" TargetMode="External"/><Relationship Id="rId4880" Type="http://schemas.openxmlformats.org/officeDocument/2006/relationships/hyperlink" Target="https://campfin.dallascityhall.com/FinalReports/tec0000002211_20210423_165825.pdf" TargetMode="External"/><Relationship Id="rId3551" Type="http://schemas.openxmlformats.org/officeDocument/2006/relationships/hyperlink" Target="https://campfin.dallascityhall.com/FinalReports/srp0000002216_20210423_101828.pdf" TargetMode="External"/><Relationship Id="rId4882" Type="http://schemas.openxmlformats.org/officeDocument/2006/relationships/hyperlink" Target="https://campfin.dallascityhall.com/FinalReports/tec0000002211_20210423_165825.pdf" TargetMode="External"/><Relationship Id="rId2220" Type="http://schemas.openxmlformats.org/officeDocument/2006/relationships/hyperlink" Target="https://campfin.dallascityhall.com/FinalReports/srp0000002244_20210423_110709.pdf" TargetMode="External"/><Relationship Id="rId3550" Type="http://schemas.openxmlformats.org/officeDocument/2006/relationships/hyperlink" Target="https://campfin.dallascityhall.com/FinalReports/srp0000002216_20210423_101828.pdf" TargetMode="External"/><Relationship Id="rId4881" Type="http://schemas.openxmlformats.org/officeDocument/2006/relationships/hyperlink" Target="https://campfin.dallascityhall.com/FinalReports/tec0000002211_20210423_165825.pdf" TargetMode="External"/><Relationship Id="rId2221" Type="http://schemas.openxmlformats.org/officeDocument/2006/relationships/hyperlink" Target="https://campfin.dallascityhall.com/FinalReports/srp0000002244_20210423_110709.pdf" TargetMode="External"/><Relationship Id="rId3553" Type="http://schemas.openxmlformats.org/officeDocument/2006/relationships/hyperlink" Target="https://campfin.dallascityhall.com/FinalReports/srp0000002216_20210423_101828.pdf" TargetMode="External"/><Relationship Id="rId4884" Type="http://schemas.openxmlformats.org/officeDocument/2006/relationships/hyperlink" Target="https://campfin.dallascityhall.com/FinalReports/rpt0000002167_20210401_161035.pdf" TargetMode="External"/><Relationship Id="rId2222" Type="http://schemas.openxmlformats.org/officeDocument/2006/relationships/hyperlink" Target="https://campfin.dallascityhall.com/FinalReports/srp0000002244_20210423_110709.pdf" TargetMode="External"/><Relationship Id="rId3552" Type="http://schemas.openxmlformats.org/officeDocument/2006/relationships/hyperlink" Target="https://campfin.dallascityhall.com/FinalReports/srp0000002216_20210423_101828.pdf" TargetMode="External"/><Relationship Id="rId4883" Type="http://schemas.openxmlformats.org/officeDocument/2006/relationships/hyperlink" Target="https://campfin.dallascityhall.com/FinalReports/rpt0000002167_20210401_161035.pdf" TargetMode="External"/><Relationship Id="rId2223" Type="http://schemas.openxmlformats.org/officeDocument/2006/relationships/hyperlink" Target="https://campfin.dallascityhall.com/FinalReports/srp0000002244_20210423_110709.pdf" TargetMode="External"/><Relationship Id="rId3555" Type="http://schemas.openxmlformats.org/officeDocument/2006/relationships/hyperlink" Target="https://campfin.dallascityhall.com/FinalReports/srp0000002216_20210423_101828.pdf" TargetMode="External"/><Relationship Id="rId4886" Type="http://schemas.openxmlformats.org/officeDocument/2006/relationships/hyperlink" Target="https://campfin.dallascityhall.com/FinalReports/tec0000002275_20210528_143711.pdf" TargetMode="External"/><Relationship Id="rId2224" Type="http://schemas.openxmlformats.org/officeDocument/2006/relationships/hyperlink" Target="https://campfin.dallascityhall.com/FinalReports/srp0000002244_20210423_110709.pdf" TargetMode="External"/><Relationship Id="rId3554" Type="http://schemas.openxmlformats.org/officeDocument/2006/relationships/hyperlink" Target="https://campfin.dallascityhall.com/FinalReports/srp0000002216_20210423_101828.pdf" TargetMode="External"/><Relationship Id="rId4885" Type="http://schemas.openxmlformats.org/officeDocument/2006/relationships/hyperlink" Target="https://campfin.dallascityhall.com/FinalReports/tec0000002275_20210528_143711.pdf" TargetMode="External"/><Relationship Id="rId2214" Type="http://schemas.openxmlformats.org/officeDocument/2006/relationships/hyperlink" Target="https://campfin.dallascityhall.com/FinalReports/srp0000002175_20210401_092322.pdf" TargetMode="External"/><Relationship Id="rId3546" Type="http://schemas.openxmlformats.org/officeDocument/2006/relationships/hyperlink" Target="https://campfin.dallascityhall.com/FinalReports/srp0000002216_20210423_101828.pdf" TargetMode="External"/><Relationship Id="rId4877" Type="http://schemas.openxmlformats.org/officeDocument/2006/relationships/hyperlink" Target="https://campfin.dallascityhall.com/FinalReports/tec0000002211_20210423_165825.pdf" TargetMode="External"/><Relationship Id="rId2215" Type="http://schemas.openxmlformats.org/officeDocument/2006/relationships/hyperlink" Target="https://campfin.dallascityhall.com/FinalReports/srp0000002175_20210401_092322.pdf" TargetMode="External"/><Relationship Id="rId3545" Type="http://schemas.openxmlformats.org/officeDocument/2006/relationships/hyperlink" Target="https://campfin.dallascityhall.com/FinalReports/srp0000002216_20210423_101828.pdf" TargetMode="External"/><Relationship Id="rId4876" Type="http://schemas.openxmlformats.org/officeDocument/2006/relationships/hyperlink" Target="https://campfin.dallascityhall.com/FinalReports/tec0000002211_20210423_165825.pdf" TargetMode="External"/><Relationship Id="rId2216" Type="http://schemas.openxmlformats.org/officeDocument/2006/relationships/hyperlink" Target="https://campfin.dallascityhall.com/FinalReports/srp0000002175_20210401_092322.pdf" TargetMode="External"/><Relationship Id="rId3548" Type="http://schemas.openxmlformats.org/officeDocument/2006/relationships/hyperlink" Target="https://campfin.dallascityhall.com/FinalReports/srp0000002216_20210423_101828.pdf" TargetMode="External"/><Relationship Id="rId4879" Type="http://schemas.openxmlformats.org/officeDocument/2006/relationships/hyperlink" Target="https://campfin.dallascityhall.com/FinalReports/tec0000002211_20210423_165825.pdf" TargetMode="External"/><Relationship Id="rId2217" Type="http://schemas.openxmlformats.org/officeDocument/2006/relationships/hyperlink" Target="https://campfin.dallascityhall.com/FinalReports/srp0000002244_20210423_110709.pdf" TargetMode="External"/><Relationship Id="rId3547" Type="http://schemas.openxmlformats.org/officeDocument/2006/relationships/hyperlink" Target="https://campfin.dallascityhall.com/FinalReports/srp0000002216_20210423_101828.pdf" TargetMode="External"/><Relationship Id="rId4878" Type="http://schemas.openxmlformats.org/officeDocument/2006/relationships/hyperlink" Target="https://campfin.dallascityhall.com/FinalReports/tec0000002211_20210423_165825.pdf" TargetMode="External"/><Relationship Id="rId2218" Type="http://schemas.openxmlformats.org/officeDocument/2006/relationships/hyperlink" Target="https://campfin.dallascityhall.com/FinalReports/srp0000002244_20210423_110709.pdf" TargetMode="External"/><Relationship Id="rId2219" Type="http://schemas.openxmlformats.org/officeDocument/2006/relationships/hyperlink" Target="https://campfin.dallascityhall.com/FinalReports/srp0000002244_20210423_110709.pdf" TargetMode="External"/><Relationship Id="rId3549" Type="http://schemas.openxmlformats.org/officeDocument/2006/relationships/hyperlink" Target="https://campfin.dallascityhall.com/FinalReports/srp0000002216_20210423_101828.pdf" TargetMode="External"/><Relationship Id="rId3540" Type="http://schemas.openxmlformats.org/officeDocument/2006/relationships/hyperlink" Target="https://campfin.dallascityhall.com/FinalReports/srp0000002216_20210423_101828.pdf" TargetMode="External"/><Relationship Id="rId4871" Type="http://schemas.openxmlformats.org/officeDocument/2006/relationships/hyperlink" Target="https://campfin.dallascityhall.com/FinalReports/tec0000002211_20210423_165825.pdf" TargetMode="External"/><Relationship Id="rId4870" Type="http://schemas.openxmlformats.org/officeDocument/2006/relationships/hyperlink" Target="https://campfin.dallascityhall.com/FinalReports/tec0000002211_20210423_165825.pdf" TargetMode="External"/><Relationship Id="rId2210" Type="http://schemas.openxmlformats.org/officeDocument/2006/relationships/hyperlink" Target="https://campfin.dallascityhall.com/FinalReports/srp0000002091_20210115_114839.pdf" TargetMode="External"/><Relationship Id="rId3542" Type="http://schemas.openxmlformats.org/officeDocument/2006/relationships/hyperlink" Target="https://campfin.dallascityhall.com/FinalReports/srp0000002216_20210423_101828.pdf" TargetMode="External"/><Relationship Id="rId4873" Type="http://schemas.openxmlformats.org/officeDocument/2006/relationships/hyperlink" Target="https://campfin.dallascityhall.com/FinalReports/tec0000002211_20210423_165825.pdf" TargetMode="External"/><Relationship Id="rId2211" Type="http://schemas.openxmlformats.org/officeDocument/2006/relationships/hyperlink" Target="https://campfin.dallascityhall.com/FinalReports/srp0000002175_20210401_092322.pdf" TargetMode="External"/><Relationship Id="rId3541" Type="http://schemas.openxmlformats.org/officeDocument/2006/relationships/hyperlink" Target="https://campfin.dallascityhall.com/FinalReports/srp0000002216_20210423_101828.pdf" TargetMode="External"/><Relationship Id="rId4872" Type="http://schemas.openxmlformats.org/officeDocument/2006/relationships/hyperlink" Target="https://campfin.dallascityhall.com/FinalReports/tec0000002211_20210423_165825.pdf" TargetMode="External"/><Relationship Id="rId2212" Type="http://schemas.openxmlformats.org/officeDocument/2006/relationships/hyperlink" Target="https://campfin.dallascityhall.com/FinalReports/srp0000002175_20210401_092322.pdf" TargetMode="External"/><Relationship Id="rId3544" Type="http://schemas.openxmlformats.org/officeDocument/2006/relationships/hyperlink" Target="https://campfin.dallascityhall.com/FinalReports/srp0000002216_20210423_101828.pdf" TargetMode="External"/><Relationship Id="rId4875" Type="http://schemas.openxmlformats.org/officeDocument/2006/relationships/hyperlink" Target="https://campfin.dallascityhall.com/FinalReports/tec0000002211_20210423_165825.pdf" TargetMode="External"/><Relationship Id="rId2213" Type="http://schemas.openxmlformats.org/officeDocument/2006/relationships/hyperlink" Target="https://campfin.dallascityhall.com/FinalReports/srp0000002175_20210401_092322.pdf" TargetMode="External"/><Relationship Id="rId3543" Type="http://schemas.openxmlformats.org/officeDocument/2006/relationships/hyperlink" Target="https://campfin.dallascityhall.com/FinalReports/srp0000002216_20210423_101828.pdf" TargetMode="External"/><Relationship Id="rId4874" Type="http://schemas.openxmlformats.org/officeDocument/2006/relationships/hyperlink" Target="https://campfin.dallascityhall.com/FinalReports/tec0000002211_20210423_165825.pdf" TargetMode="External"/><Relationship Id="rId2247" Type="http://schemas.openxmlformats.org/officeDocument/2006/relationships/hyperlink" Target="https://campfin.dallascityhall.com/FinalReports/srp0000002244_20210423_110709.pdf" TargetMode="External"/><Relationship Id="rId3579" Type="http://schemas.openxmlformats.org/officeDocument/2006/relationships/hyperlink" Target="https://campfin.dallascityhall.com/FinalReports/srp0000002216_20210423_101828.pdf" TargetMode="External"/><Relationship Id="rId2248" Type="http://schemas.openxmlformats.org/officeDocument/2006/relationships/hyperlink" Target="https://campfin.dallascityhall.com/FinalReports/srp0000002244_20210423_110709.pdf" TargetMode="External"/><Relationship Id="rId3578" Type="http://schemas.openxmlformats.org/officeDocument/2006/relationships/hyperlink" Target="https://campfin.dallascityhall.com/FinalReports/srp0000002216_20210423_101828.pdf" TargetMode="External"/><Relationship Id="rId2249" Type="http://schemas.openxmlformats.org/officeDocument/2006/relationships/hyperlink" Target="https://campfin.dallascityhall.com/FinalReports/srp0000002244_20210423_110709.pdf" TargetMode="External"/><Relationship Id="rId3571" Type="http://schemas.openxmlformats.org/officeDocument/2006/relationships/hyperlink" Target="https://campfin.dallascityhall.com/FinalReports/srp0000002216_20210423_101828.pdf" TargetMode="External"/><Relationship Id="rId2240" Type="http://schemas.openxmlformats.org/officeDocument/2006/relationships/hyperlink" Target="https://campfin.dallascityhall.com/FinalReports/srp0000002175_20210401_092322.pdf" TargetMode="External"/><Relationship Id="rId3570" Type="http://schemas.openxmlformats.org/officeDocument/2006/relationships/hyperlink" Target="https://campfin.dallascityhall.com/FinalReports/srp0000002216_20210423_101828.pdf" TargetMode="External"/><Relationship Id="rId2241" Type="http://schemas.openxmlformats.org/officeDocument/2006/relationships/hyperlink" Target="https://campfin.dallascityhall.com/FinalReports/srp0000002175_20210401_092322.pdf" TargetMode="External"/><Relationship Id="rId3573" Type="http://schemas.openxmlformats.org/officeDocument/2006/relationships/hyperlink" Target="https://campfin.dallascityhall.com/FinalReports/srp0000002216_20210423_101828.pdf" TargetMode="External"/><Relationship Id="rId2242" Type="http://schemas.openxmlformats.org/officeDocument/2006/relationships/hyperlink" Target="https://campfin.dallascityhall.com/FinalReports/srp0000002244_20210423_110709.pdf" TargetMode="External"/><Relationship Id="rId3572" Type="http://schemas.openxmlformats.org/officeDocument/2006/relationships/hyperlink" Target="https://campfin.dallascityhall.com/FinalReports/srp0000002216_20210423_101828.pdf" TargetMode="External"/><Relationship Id="rId2243" Type="http://schemas.openxmlformats.org/officeDocument/2006/relationships/hyperlink" Target="https://campfin.dallascityhall.com/FinalReports/srp0000002244_20210423_110709.pdf" TargetMode="External"/><Relationship Id="rId3575" Type="http://schemas.openxmlformats.org/officeDocument/2006/relationships/hyperlink" Target="https://campfin.dallascityhall.com/FinalReports/srp0000002216_20210423_101828.pdf" TargetMode="External"/><Relationship Id="rId2244" Type="http://schemas.openxmlformats.org/officeDocument/2006/relationships/hyperlink" Target="https://campfin.dallascityhall.com/FinalReports/srp0000002244_20210423_110709.pdf" TargetMode="External"/><Relationship Id="rId3574" Type="http://schemas.openxmlformats.org/officeDocument/2006/relationships/hyperlink" Target="https://campfin.dallascityhall.com/FinalReports/srp0000002216_20210423_101828.pdf" TargetMode="External"/><Relationship Id="rId2245" Type="http://schemas.openxmlformats.org/officeDocument/2006/relationships/hyperlink" Target="https://campfin.dallascityhall.com/FinalReports/srp0000002244_20210423_110709.pdf" TargetMode="External"/><Relationship Id="rId3577" Type="http://schemas.openxmlformats.org/officeDocument/2006/relationships/hyperlink" Target="https://campfin.dallascityhall.com/FinalReports/srp0000002216_20210423_101828.pdf" TargetMode="External"/><Relationship Id="rId2246" Type="http://schemas.openxmlformats.org/officeDocument/2006/relationships/hyperlink" Target="https://campfin.dallascityhall.com/FinalReports/srp0000002244_20210423_110709.pdf" TargetMode="External"/><Relationship Id="rId3576" Type="http://schemas.openxmlformats.org/officeDocument/2006/relationships/hyperlink" Target="https://campfin.dallascityhall.com/FinalReports/srp0000002216_20210423_101828.pdf" TargetMode="External"/><Relationship Id="rId2236" Type="http://schemas.openxmlformats.org/officeDocument/2006/relationships/hyperlink" Target="https://campfin.dallascityhall.com/FinalReports/srp0000002175_20210401_092322.pdf" TargetMode="External"/><Relationship Id="rId3568" Type="http://schemas.openxmlformats.org/officeDocument/2006/relationships/hyperlink" Target="https://campfin.dallascityhall.com/FinalReports/srp0000002216_20210423_101828.pdf" TargetMode="External"/><Relationship Id="rId4899" Type="http://schemas.openxmlformats.org/officeDocument/2006/relationships/hyperlink" Target="https://campfin.dallascityhall.com/FinalReports/tec0000002275_20210528_143711.pdf" TargetMode="External"/><Relationship Id="rId2237" Type="http://schemas.openxmlformats.org/officeDocument/2006/relationships/hyperlink" Target="https://campfin.dallascityhall.com/FinalReports/srp0000002175_20210401_092322.pdf" TargetMode="External"/><Relationship Id="rId3567" Type="http://schemas.openxmlformats.org/officeDocument/2006/relationships/hyperlink" Target="https://campfin.dallascityhall.com/FinalReports/srp0000002216_20210423_101828.pdf" TargetMode="External"/><Relationship Id="rId4898" Type="http://schemas.openxmlformats.org/officeDocument/2006/relationships/hyperlink" Target="https://campfin.dallascityhall.com/FinalReports/tec0000002275_20210528_143711.pdf" TargetMode="External"/><Relationship Id="rId2238" Type="http://schemas.openxmlformats.org/officeDocument/2006/relationships/hyperlink" Target="https://campfin.dallascityhall.com/FinalReports/srp0000002175_20210401_092322.pdf" TargetMode="External"/><Relationship Id="rId2239" Type="http://schemas.openxmlformats.org/officeDocument/2006/relationships/hyperlink" Target="https://campfin.dallascityhall.com/FinalReports/srp0000002175_20210401_092322.pdf" TargetMode="External"/><Relationship Id="rId3569" Type="http://schemas.openxmlformats.org/officeDocument/2006/relationships/hyperlink" Target="https://campfin.dallascityhall.com/FinalReports/srp0000002216_20210423_101828.pdf" TargetMode="External"/><Relationship Id="rId3560" Type="http://schemas.openxmlformats.org/officeDocument/2006/relationships/hyperlink" Target="https://campfin.dallascityhall.com/FinalReports/srp0000002216_20210423_101828.pdf" TargetMode="External"/><Relationship Id="rId4891" Type="http://schemas.openxmlformats.org/officeDocument/2006/relationships/hyperlink" Target="https://campfin.dallascityhall.com/FinalReports/tec0000002275_20210528_143711.pdf" TargetMode="External"/><Relationship Id="rId4890" Type="http://schemas.openxmlformats.org/officeDocument/2006/relationships/hyperlink" Target="https://campfin.dallascityhall.com/FinalReports/tec0000002275_20210528_143711.pdf" TargetMode="External"/><Relationship Id="rId2230" Type="http://schemas.openxmlformats.org/officeDocument/2006/relationships/hyperlink" Target="https://campfin.dallascityhall.com/FinalReports/srp0000002091_20210115_114839.pdf" TargetMode="External"/><Relationship Id="rId3562" Type="http://schemas.openxmlformats.org/officeDocument/2006/relationships/hyperlink" Target="https://campfin.dallascityhall.com/FinalReports/srp0000002216_20210423_101828.pdf" TargetMode="External"/><Relationship Id="rId4893" Type="http://schemas.openxmlformats.org/officeDocument/2006/relationships/hyperlink" Target="https://campfin.dallascityhall.com/FinalReports/tec0000002275_20210528_143711.pdf" TargetMode="External"/><Relationship Id="rId2231" Type="http://schemas.openxmlformats.org/officeDocument/2006/relationships/hyperlink" Target="https://campfin.dallascityhall.com/FinalReports/srp0000002091_20210115_114839.pdf" TargetMode="External"/><Relationship Id="rId3561" Type="http://schemas.openxmlformats.org/officeDocument/2006/relationships/hyperlink" Target="https://campfin.dallascityhall.com/FinalReports/srp0000002216_20210423_101828.pdf" TargetMode="External"/><Relationship Id="rId4892" Type="http://schemas.openxmlformats.org/officeDocument/2006/relationships/hyperlink" Target="https://campfin.dallascityhall.com/FinalReports/tec0000002275_20210528_143711.pdf" TargetMode="External"/><Relationship Id="rId2232" Type="http://schemas.openxmlformats.org/officeDocument/2006/relationships/hyperlink" Target="https://campfin.dallascityhall.com/FinalReports/srp0000002175_20210401_092322.pdf" TargetMode="External"/><Relationship Id="rId3564" Type="http://schemas.openxmlformats.org/officeDocument/2006/relationships/hyperlink" Target="https://campfin.dallascityhall.com/FinalReports/srp0000002216_20210423_101828.pdf" TargetMode="External"/><Relationship Id="rId4895" Type="http://schemas.openxmlformats.org/officeDocument/2006/relationships/hyperlink" Target="https://campfin.dallascityhall.com/FinalReports/tec0000002275_20210528_143711.pdf" TargetMode="External"/><Relationship Id="rId2233" Type="http://schemas.openxmlformats.org/officeDocument/2006/relationships/hyperlink" Target="https://campfin.dallascityhall.com/FinalReports/srp0000002175_20210401_092322.pdf" TargetMode="External"/><Relationship Id="rId3563" Type="http://schemas.openxmlformats.org/officeDocument/2006/relationships/hyperlink" Target="https://campfin.dallascityhall.com/FinalReports/srp0000002216_20210423_101828.pdf" TargetMode="External"/><Relationship Id="rId4894" Type="http://schemas.openxmlformats.org/officeDocument/2006/relationships/hyperlink" Target="https://campfin.dallascityhall.com/FinalReports/tec0000002275_20210528_143711.pdf" TargetMode="External"/><Relationship Id="rId2234" Type="http://schemas.openxmlformats.org/officeDocument/2006/relationships/hyperlink" Target="https://campfin.dallascityhall.com/FinalReports/srp0000002175_20210401_092322.pdf" TargetMode="External"/><Relationship Id="rId3566" Type="http://schemas.openxmlformats.org/officeDocument/2006/relationships/hyperlink" Target="https://campfin.dallascityhall.com/FinalReports/srp0000002216_20210423_101828.pdf" TargetMode="External"/><Relationship Id="rId4897" Type="http://schemas.openxmlformats.org/officeDocument/2006/relationships/hyperlink" Target="https://campfin.dallascityhall.com/FinalReports/tec0000002275_20210528_143711.pdf" TargetMode="External"/><Relationship Id="rId2235" Type="http://schemas.openxmlformats.org/officeDocument/2006/relationships/hyperlink" Target="https://campfin.dallascityhall.com/FinalReports/srp0000002175_20210401_092322.pdf" TargetMode="External"/><Relationship Id="rId3565" Type="http://schemas.openxmlformats.org/officeDocument/2006/relationships/hyperlink" Target="https://campfin.dallascityhall.com/FinalReports/srp0000002216_20210423_101828.pdf" TargetMode="External"/><Relationship Id="rId4896" Type="http://schemas.openxmlformats.org/officeDocument/2006/relationships/hyperlink" Target="https://campfin.dallascityhall.com/FinalReports/tec0000002275_20210528_143711.pdf" TargetMode="External"/><Relationship Id="rId2290" Type="http://schemas.openxmlformats.org/officeDocument/2006/relationships/hyperlink" Target="https://campfin.dallascityhall.com/FinalReports/src0000002252_20210423_141818.pdf" TargetMode="External"/><Relationship Id="rId2291" Type="http://schemas.openxmlformats.org/officeDocument/2006/relationships/hyperlink" Target="https://campfin.dallascityhall.com/FinalReports/srp0000002407_20220114_175039.pdf" TargetMode="External"/><Relationship Id="rId2292" Type="http://schemas.openxmlformats.org/officeDocument/2006/relationships/hyperlink" Target="https://campfin.dallascityhall.com/FinalReports/srp0000002407_20220114_175039.pdf" TargetMode="External"/><Relationship Id="rId2293" Type="http://schemas.openxmlformats.org/officeDocument/2006/relationships/hyperlink" Target="https://campfin.dallascityhall.com/FinalReports/srp0000002070_20210115_084543.pdf" TargetMode="External"/><Relationship Id="rId2294" Type="http://schemas.openxmlformats.org/officeDocument/2006/relationships/hyperlink" Target="https://campfin.dallascityhall.com/FinalReports/srp0000002070_20210115_084543.pdf" TargetMode="External"/><Relationship Id="rId2295" Type="http://schemas.openxmlformats.org/officeDocument/2006/relationships/hyperlink" Target="https://campfin.dallascityhall.com/FinalReports/srp0000002154_20210331_125757.pdf" TargetMode="External"/><Relationship Id="rId2296" Type="http://schemas.openxmlformats.org/officeDocument/2006/relationships/hyperlink" Target="https://campfin.dallascityhall.com/FinalReports/srp0000002154_20210331_125757.pdf" TargetMode="External"/><Relationship Id="rId2297" Type="http://schemas.openxmlformats.org/officeDocument/2006/relationships/hyperlink" Target="https://campfin.dallascityhall.com/FinalReports/srp0000002154_20210331_125757.pdf" TargetMode="External"/><Relationship Id="rId2298" Type="http://schemas.openxmlformats.org/officeDocument/2006/relationships/hyperlink" Target="https://campfin.dallascityhall.com/FinalReports/srp0000002154_20210331_125757.pdf" TargetMode="External"/><Relationship Id="rId2299" Type="http://schemas.openxmlformats.org/officeDocument/2006/relationships/hyperlink" Target="https://campfin.dallascityhall.com/FinalReports/src0000002252_20210423_141818.pdf" TargetMode="External"/><Relationship Id="rId4901" Type="http://schemas.openxmlformats.org/officeDocument/2006/relationships/hyperlink" Target="https://campfin.dallascityhall.com/FinalReports/tec0000002275_20210528_143711.pdf" TargetMode="External"/><Relationship Id="rId4900" Type="http://schemas.openxmlformats.org/officeDocument/2006/relationships/hyperlink" Target="https://campfin.dallascityhall.com/FinalReports/tec0000002275_20210528_143711.pdf" TargetMode="External"/><Relationship Id="rId4903" Type="http://schemas.openxmlformats.org/officeDocument/2006/relationships/hyperlink" Target="https://campfin.dallascityhall.com/FinalReports/tec0000002275_20210528_143711.pdf" TargetMode="External"/><Relationship Id="rId4902" Type="http://schemas.openxmlformats.org/officeDocument/2006/relationships/hyperlink" Target="https://campfin.dallascityhall.com/FinalReports/tec0000002275_20210528_143711.pdf" TargetMode="External"/><Relationship Id="rId4905" Type="http://schemas.openxmlformats.org/officeDocument/2006/relationships/hyperlink" Target="https://campfin.dallascityhall.com/FinalReports/tec0000002275_20210528_143711.pdf" TargetMode="External"/><Relationship Id="rId4904" Type="http://schemas.openxmlformats.org/officeDocument/2006/relationships/hyperlink" Target="https://campfin.dallascityhall.com/FinalReports/tec0000002275_20210528_143711.pdf" TargetMode="External"/><Relationship Id="rId4907" Type="http://schemas.openxmlformats.org/officeDocument/2006/relationships/hyperlink" Target="https://campfin.dallascityhall.com/FinalReports/tec0000002275_20210528_143711.pdf" TargetMode="External"/><Relationship Id="rId4906" Type="http://schemas.openxmlformats.org/officeDocument/2006/relationships/hyperlink" Target="https://campfin.dallascityhall.com/FinalReports/tec0000002275_20210528_143711.pdf" TargetMode="External"/><Relationship Id="rId4909" Type="http://schemas.openxmlformats.org/officeDocument/2006/relationships/hyperlink" Target="https://campfin.dallascityhall.com/FinalReports/tec0000002275_20210528_143711.pdf" TargetMode="External"/><Relationship Id="rId4908" Type="http://schemas.openxmlformats.org/officeDocument/2006/relationships/hyperlink" Target="https://campfin.dallascityhall.com/FinalReports/tec0000002275_20210528_143711.pdf" TargetMode="External"/><Relationship Id="rId2302" Type="http://schemas.openxmlformats.org/officeDocument/2006/relationships/hyperlink" Target="https://campfin.dallascityhall.com/FinalReports/srp0000002154_20210331_125757.pdf" TargetMode="External"/><Relationship Id="rId3634" Type="http://schemas.openxmlformats.org/officeDocument/2006/relationships/hyperlink" Target="https://campfin.dallascityhall.com/FinalReports/srp0000002284_20210528_164231.pdf" TargetMode="External"/><Relationship Id="rId4965" Type="http://schemas.openxmlformats.org/officeDocument/2006/relationships/hyperlink" Target="https://campfin.dallascityhall.com/FinalReports/tec0000002275_20210528_143711.pdf" TargetMode="External"/><Relationship Id="rId2303" Type="http://schemas.openxmlformats.org/officeDocument/2006/relationships/hyperlink" Target="https://campfin.dallascityhall.com/FinalReports/srp0000002154_20210331_125757.pdf" TargetMode="External"/><Relationship Id="rId3633" Type="http://schemas.openxmlformats.org/officeDocument/2006/relationships/hyperlink" Target="https://campfin.dallascityhall.com/FinalReports/srp0000002284_20210528_164231.pdf" TargetMode="External"/><Relationship Id="rId4964" Type="http://schemas.openxmlformats.org/officeDocument/2006/relationships/hyperlink" Target="https://campfin.dallascityhall.com/FinalReports/tec0000002275_20210528_143711.pdf" TargetMode="External"/><Relationship Id="rId2304" Type="http://schemas.openxmlformats.org/officeDocument/2006/relationships/hyperlink" Target="https://campfin.dallascityhall.com/FinalReports/src0000002252_20210423_141818.pdf" TargetMode="External"/><Relationship Id="rId3636" Type="http://schemas.openxmlformats.org/officeDocument/2006/relationships/hyperlink" Target="https://campfin.dallascityhall.com/FinalReports/srp0000002284_20210528_164231.pdf" TargetMode="External"/><Relationship Id="rId4967" Type="http://schemas.openxmlformats.org/officeDocument/2006/relationships/hyperlink" Target="https://campfin.dallascityhall.com/FinalReports/tec0000002275_20210528_143711.pdf" TargetMode="External"/><Relationship Id="rId2305" Type="http://schemas.openxmlformats.org/officeDocument/2006/relationships/hyperlink" Target="https://campfin.dallascityhall.com/FinalReports/srp0000002339_20210715_140318.pdf" TargetMode="External"/><Relationship Id="rId3635" Type="http://schemas.openxmlformats.org/officeDocument/2006/relationships/hyperlink" Target="https://campfin.dallascityhall.com/FinalReports/srp0000002284_20210528_164231.pdf" TargetMode="External"/><Relationship Id="rId4966" Type="http://schemas.openxmlformats.org/officeDocument/2006/relationships/hyperlink" Target="https://campfin.dallascityhall.com/FinalReports/tec0000002275_20210528_143711.pdf" TargetMode="External"/><Relationship Id="rId2306" Type="http://schemas.openxmlformats.org/officeDocument/2006/relationships/hyperlink" Target="https://campfin.dallascityhall.com/FinalReports/srp0000002339_20210715_140318.pdf" TargetMode="External"/><Relationship Id="rId3638" Type="http://schemas.openxmlformats.org/officeDocument/2006/relationships/hyperlink" Target="https://campfin.dallascityhall.com/FinalReports/srp0000002284_20210528_164231.pdf" TargetMode="External"/><Relationship Id="rId4969" Type="http://schemas.openxmlformats.org/officeDocument/2006/relationships/hyperlink" Target="https://campfin.dallascityhall.com/FinalReports/tec0000002275_20210528_143711.pdf" TargetMode="External"/><Relationship Id="rId2307" Type="http://schemas.openxmlformats.org/officeDocument/2006/relationships/hyperlink" Target="https://campfin.dallascityhall.com/FinalReports/srp0000002339_20210715_140318.pdf" TargetMode="External"/><Relationship Id="rId3637" Type="http://schemas.openxmlformats.org/officeDocument/2006/relationships/hyperlink" Target="https://campfin.dallascityhall.com/FinalReports/srp0000002284_20210528_164231.pdf" TargetMode="External"/><Relationship Id="rId4968" Type="http://schemas.openxmlformats.org/officeDocument/2006/relationships/hyperlink" Target="https://campfin.dallascityhall.com/FinalReports/srp0000002322_20210715_153448.pdf" TargetMode="External"/><Relationship Id="rId2308" Type="http://schemas.openxmlformats.org/officeDocument/2006/relationships/hyperlink" Target="https://campfin.dallascityhall.com/FinalReports/srp0000002339_20210715_140318.pdf" TargetMode="External"/><Relationship Id="rId2309" Type="http://schemas.openxmlformats.org/officeDocument/2006/relationships/hyperlink" Target="https://campfin.dallascityhall.com/FinalReports/srp0000002339_20210715_140318.pdf" TargetMode="External"/><Relationship Id="rId3639" Type="http://schemas.openxmlformats.org/officeDocument/2006/relationships/hyperlink" Target="https://campfin.dallascityhall.com/FinalReports/srp0000002284_20210528_164231.pdf" TargetMode="External"/><Relationship Id="rId3630" Type="http://schemas.openxmlformats.org/officeDocument/2006/relationships/hyperlink" Target="https://campfin.dallascityhall.com/FinalReports/srp0000002284_20210528_164231.pdf" TargetMode="External"/><Relationship Id="rId4961" Type="http://schemas.openxmlformats.org/officeDocument/2006/relationships/hyperlink" Target="https://campfin.dallascityhall.com/FinalReports/tec0000002275_20210528_143711.pdf" TargetMode="External"/><Relationship Id="rId4960" Type="http://schemas.openxmlformats.org/officeDocument/2006/relationships/hyperlink" Target="https://campfin.dallascityhall.com/FinalReports/tec0000002211_20210423_165825.pdf" TargetMode="External"/><Relationship Id="rId2300" Type="http://schemas.openxmlformats.org/officeDocument/2006/relationships/hyperlink" Target="https://campfin.dallascityhall.com/FinalReports/srp0000002070_20210115_084543.pdf" TargetMode="External"/><Relationship Id="rId3632" Type="http://schemas.openxmlformats.org/officeDocument/2006/relationships/hyperlink" Target="https://campfin.dallascityhall.com/FinalReports/srp0000002284_20210528_164231.pdf" TargetMode="External"/><Relationship Id="rId4963" Type="http://schemas.openxmlformats.org/officeDocument/2006/relationships/hyperlink" Target="https://campfin.dallascityhall.com/FinalReports/tec0000002275_20210528_143711.pdf" TargetMode="External"/><Relationship Id="rId2301" Type="http://schemas.openxmlformats.org/officeDocument/2006/relationships/hyperlink" Target="https://campfin.dallascityhall.com/FinalReports/srp0000002070_20210115_084543.pdf" TargetMode="External"/><Relationship Id="rId3631" Type="http://schemas.openxmlformats.org/officeDocument/2006/relationships/hyperlink" Target="https://campfin.dallascityhall.com/FinalReports/srp0000002284_20210528_164231.pdf" TargetMode="External"/><Relationship Id="rId4962" Type="http://schemas.openxmlformats.org/officeDocument/2006/relationships/hyperlink" Target="https://campfin.dallascityhall.com/FinalReports/tec0000002275_20210528_143711.pdf" TargetMode="External"/><Relationship Id="rId3623" Type="http://schemas.openxmlformats.org/officeDocument/2006/relationships/hyperlink" Target="https://campfin.dallascityhall.com/FinalReports/srp0000002284_20210528_164231.pdf" TargetMode="External"/><Relationship Id="rId4954" Type="http://schemas.openxmlformats.org/officeDocument/2006/relationships/hyperlink" Target="https://campfin.dallascityhall.com/FinalReports/rpt0000002167_20210401_161035.pdf" TargetMode="External"/><Relationship Id="rId3622" Type="http://schemas.openxmlformats.org/officeDocument/2006/relationships/hyperlink" Target="https://campfin.dallascityhall.com/FinalReports/srp0000002284_20210528_164231.pdf" TargetMode="External"/><Relationship Id="rId4953" Type="http://schemas.openxmlformats.org/officeDocument/2006/relationships/hyperlink" Target="https://campfin.dallascityhall.com/FinalReports/rpt0000002167_20210401_161035.pdf" TargetMode="External"/><Relationship Id="rId3625" Type="http://schemas.openxmlformats.org/officeDocument/2006/relationships/hyperlink" Target="https://campfin.dallascityhall.com/FinalReports/srp0000002284_20210528_164231.pdf" TargetMode="External"/><Relationship Id="rId4956" Type="http://schemas.openxmlformats.org/officeDocument/2006/relationships/hyperlink" Target="https://campfin.dallascityhall.com/FinalReports/rpt0000002167_20210401_161035.pdf" TargetMode="External"/><Relationship Id="rId3624" Type="http://schemas.openxmlformats.org/officeDocument/2006/relationships/hyperlink" Target="https://campfin.dallascityhall.com/FinalReports/srp0000002284_20210528_164231.pdf" TargetMode="External"/><Relationship Id="rId4955" Type="http://schemas.openxmlformats.org/officeDocument/2006/relationships/hyperlink" Target="https://campfin.dallascityhall.com/FinalReports/rpt0000002167_20210401_161035.pdf" TargetMode="External"/><Relationship Id="rId3627" Type="http://schemas.openxmlformats.org/officeDocument/2006/relationships/hyperlink" Target="https://campfin.dallascityhall.com/FinalReports/srp0000002284_20210528_164231.pdf" TargetMode="External"/><Relationship Id="rId4958" Type="http://schemas.openxmlformats.org/officeDocument/2006/relationships/hyperlink" Target="https://campfin.dallascityhall.com/FinalReports/tec0000002211_20210423_165825.pdf" TargetMode="External"/><Relationship Id="rId3626" Type="http://schemas.openxmlformats.org/officeDocument/2006/relationships/hyperlink" Target="https://campfin.dallascityhall.com/FinalReports/srp0000002284_20210528_164231.pdf" TargetMode="External"/><Relationship Id="rId4957" Type="http://schemas.openxmlformats.org/officeDocument/2006/relationships/hyperlink" Target="https://campfin.dallascityhall.com/FinalReports/rpt0000002167_20210401_161035.pdf" TargetMode="External"/><Relationship Id="rId3629" Type="http://schemas.openxmlformats.org/officeDocument/2006/relationships/hyperlink" Target="https://campfin.dallascityhall.com/FinalReports/srp0000002284_20210528_164231.pdf" TargetMode="External"/><Relationship Id="rId3628" Type="http://schemas.openxmlformats.org/officeDocument/2006/relationships/hyperlink" Target="https://campfin.dallascityhall.com/FinalReports/srp0000002284_20210528_164231.pdf" TargetMode="External"/><Relationship Id="rId4959" Type="http://schemas.openxmlformats.org/officeDocument/2006/relationships/hyperlink" Target="https://campfin.dallascityhall.com/FinalReports/tec0000002211_20210423_165825.pdf" TargetMode="External"/><Relationship Id="rId4950" Type="http://schemas.openxmlformats.org/officeDocument/2006/relationships/hyperlink" Target="https://campfin.dallascityhall.com/FinalReports/rpt0000002167_20210401_161035.pdf" TargetMode="External"/><Relationship Id="rId3621" Type="http://schemas.openxmlformats.org/officeDocument/2006/relationships/hyperlink" Target="https://campfin.dallascityhall.com/FinalReports/srp0000002284_20210528_164231.pdf" TargetMode="External"/><Relationship Id="rId4952" Type="http://schemas.openxmlformats.org/officeDocument/2006/relationships/hyperlink" Target="https://campfin.dallascityhall.com/FinalReports/rpt0000002167_20210401_161035.pdf" TargetMode="External"/><Relationship Id="rId3620" Type="http://schemas.openxmlformats.org/officeDocument/2006/relationships/hyperlink" Target="https://campfin.dallascityhall.com/FinalReports/srp0000002284_20210528_164231.pdf" TargetMode="External"/><Relationship Id="rId4951" Type="http://schemas.openxmlformats.org/officeDocument/2006/relationships/hyperlink" Target="https://campfin.dallascityhall.com/FinalReports/rpt0000002167_20210401_161035.pdf" TargetMode="External"/><Relationship Id="rId2324" Type="http://schemas.openxmlformats.org/officeDocument/2006/relationships/hyperlink" Target="https://campfin.dallascityhall.com/FinalReports/srp0000002154_20210331_125757.pdf" TargetMode="External"/><Relationship Id="rId3656" Type="http://schemas.openxmlformats.org/officeDocument/2006/relationships/hyperlink" Target="https://campfin.dallascityhall.com/FinalReports/srp0000002284_20210528_164231.pdf" TargetMode="External"/><Relationship Id="rId4987" Type="http://schemas.openxmlformats.org/officeDocument/2006/relationships/hyperlink" Target="https://campfin.dallascityhall.com/FinalReports/tec0000002211_20210423_165825.pdf" TargetMode="External"/><Relationship Id="rId2325" Type="http://schemas.openxmlformats.org/officeDocument/2006/relationships/hyperlink" Target="https://campfin.dallascityhall.com/FinalReports/srp0000002154_20210331_125757.pdf" TargetMode="External"/><Relationship Id="rId3655" Type="http://schemas.openxmlformats.org/officeDocument/2006/relationships/hyperlink" Target="https://campfin.dallascityhall.com/FinalReports/srp0000002284_20210528_164231.pdf" TargetMode="External"/><Relationship Id="rId4986" Type="http://schemas.openxmlformats.org/officeDocument/2006/relationships/hyperlink" Target="https://campfin.dallascityhall.com/FinalReports/tec0000002211_20210423_165825.pdf" TargetMode="External"/><Relationship Id="rId2326" Type="http://schemas.openxmlformats.org/officeDocument/2006/relationships/hyperlink" Target="https://campfin.dallascityhall.com/FinalReports/src0000002024_20200713_142450.pdf" TargetMode="External"/><Relationship Id="rId3658" Type="http://schemas.openxmlformats.org/officeDocument/2006/relationships/hyperlink" Target="https://campfin.dallascityhall.com/FinalReports/srp0000002284_20210528_164231.pdf" TargetMode="External"/><Relationship Id="rId4989" Type="http://schemas.openxmlformats.org/officeDocument/2006/relationships/hyperlink" Target="https://campfin.dallascityhall.com/FinalReports/tec0000002211_20210423_165825.pdf" TargetMode="External"/><Relationship Id="rId2327" Type="http://schemas.openxmlformats.org/officeDocument/2006/relationships/hyperlink" Target="https://campfin.dallascityhall.com/FinalReports/src0000002024_20200713_142450.pdf" TargetMode="External"/><Relationship Id="rId3657" Type="http://schemas.openxmlformats.org/officeDocument/2006/relationships/hyperlink" Target="https://campfin.dallascityhall.com/FinalReports/srp0000002284_20210528_164231.pdf" TargetMode="External"/><Relationship Id="rId4988" Type="http://schemas.openxmlformats.org/officeDocument/2006/relationships/hyperlink" Target="https://campfin.dallascityhall.com/FinalReports/tec0000002211_20210423_165825.pdf" TargetMode="External"/><Relationship Id="rId2328" Type="http://schemas.openxmlformats.org/officeDocument/2006/relationships/hyperlink" Target="https://campfin.dallascityhall.com/FinalReports/src0000002024_20200713_142450.pdf" TargetMode="External"/><Relationship Id="rId2329" Type="http://schemas.openxmlformats.org/officeDocument/2006/relationships/hyperlink" Target="https://campfin.dallascityhall.com/FinalReports/src0000002024_20200713_142450.pdf" TargetMode="External"/><Relationship Id="rId3659" Type="http://schemas.openxmlformats.org/officeDocument/2006/relationships/hyperlink" Target="https://campfin.dallascityhall.com/FinalReports/srp0000002284_20210528_164231.pdf" TargetMode="External"/><Relationship Id="rId3650" Type="http://schemas.openxmlformats.org/officeDocument/2006/relationships/hyperlink" Target="https://campfin.dallascityhall.com/FinalReports/srp0000002284_20210528_164231.pdf" TargetMode="External"/><Relationship Id="rId4981" Type="http://schemas.openxmlformats.org/officeDocument/2006/relationships/hyperlink" Target="https://campfin.dallascityhall.com/FinalReports/srp0000002414_20220118_170031.pdf" TargetMode="External"/><Relationship Id="rId4980" Type="http://schemas.openxmlformats.org/officeDocument/2006/relationships/hyperlink" Target="https://campfin.dallascityhall.com/FinalReports/srp0000002414_20220118_170031.pdf" TargetMode="External"/><Relationship Id="rId2320" Type="http://schemas.openxmlformats.org/officeDocument/2006/relationships/hyperlink" Target="https://campfin.dallascityhall.com/FinalReports/srp0000002070_20210115_084543.pdf" TargetMode="External"/><Relationship Id="rId3652" Type="http://schemas.openxmlformats.org/officeDocument/2006/relationships/hyperlink" Target="https://campfin.dallascityhall.com/FinalReports/srp0000002284_20210528_164231.pdf" TargetMode="External"/><Relationship Id="rId4983" Type="http://schemas.openxmlformats.org/officeDocument/2006/relationships/hyperlink" Target="https://campfin.dallascityhall.com/FinalReports/rpt0000002167_20210401_161035.pdf" TargetMode="External"/><Relationship Id="rId2321" Type="http://schemas.openxmlformats.org/officeDocument/2006/relationships/hyperlink" Target="https://campfin.dallascityhall.com/FinalReports/srp0000002070_20210115_084543.pdf" TargetMode="External"/><Relationship Id="rId3651" Type="http://schemas.openxmlformats.org/officeDocument/2006/relationships/hyperlink" Target="https://campfin.dallascityhall.com/FinalReports/srp0000002284_20210528_164231.pdf" TargetMode="External"/><Relationship Id="rId4982" Type="http://schemas.openxmlformats.org/officeDocument/2006/relationships/hyperlink" Target="https://campfin.dallascityhall.com/FinalReports/rpt0000002167_20210401_161035.pdf" TargetMode="External"/><Relationship Id="rId2322" Type="http://schemas.openxmlformats.org/officeDocument/2006/relationships/hyperlink" Target="https://campfin.dallascityhall.com/FinalReports/srp0000002070_20210115_084543.pdf" TargetMode="External"/><Relationship Id="rId3654" Type="http://schemas.openxmlformats.org/officeDocument/2006/relationships/hyperlink" Target="https://campfin.dallascityhall.com/FinalReports/srp0000002284_20210528_164231.pdf" TargetMode="External"/><Relationship Id="rId4985" Type="http://schemas.openxmlformats.org/officeDocument/2006/relationships/hyperlink" Target="https://campfin.dallascityhall.com/FinalReports/rpt0000002167_20210401_161035.pdf" TargetMode="External"/><Relationship Id="rId2323" Type="http://schemas.openxmlformats.org/officeDocument/2006/relationships/hyperlink" Target="https://campfin.dallascityhall.com/FinalReports/srp0000002407_20220114_175039.pdf" TargetMode="External"/><Relationship Id="rId3653" Type="http://schemas.openxmlformats.org/officeDocument/2006/relationships/hyperlink" Target="https://campfin.dallascityhall.com/FinalReports/srp0000002284_20210528_164231.pdf" TargetMode="External"/><Relationship Id="rId4984" Type="http://schemas.openxmlformats.org/officeDocument/2006/relationships/hyperlink" Target="https://campfin.dallascityhall.com/FinalReports/rpt0000002167_20210401_161035.pdf" TargetMode="External"/><Relationship Id="rId2313" Type="http://schemas.openxmlformats.org/officeDocument/2006/relationships/hyperlink" Target="https://campfin.dallascityhall.com/FinalReports/srp0000002070_20210115_084543.pdf" TargetMode="External"/><Relationship Id="rId3645" Type="http://schemas.openxmlformats.org/officeDocument/2006/relationships/hyperlink" Target="https://campfin.dallascityhall.com/FinalReports/srp0000002284_20210528_164231.pdf" TargetMode="External"/><Relationship Id="rId4976" Type="http://schemas.openxmlformats.org/officeDocument/2006/relationships/hyperlink" Target="https://campfin.dallascityhall.com/FinalReports/srp0000002414_20220118_170031.pdf" TargetMode="External"/><Relationship Id="rId2314" Type="http://schemas.openxmlformats.org/officeDocument/2006/relationships/hyperlink" Target="https://campfin.dallascityhall.com/FinalReports/srp0000002070_20210115_084543.pdf" TargetMode="External"/><Relationship Id="rId3644" Type="http://schemas.openxmlformats.org/officeDocument/2006/relationships/hyperlink" Target="https://campfin.dallascityhall.com/FinalReports/srp0000002284_20210528_164231.pdf" TargetMode="External"/><Relationship Id="rId4975" Type="http://schemas.openxmlformats.org/officeDocument/2006/relationships/hyperlink" Target="https://campfin.dallascityhall.com/FinalReports/srp0000002414_20220118_170031.pdf" TargetMode="External"/><Relationship Id="rId2315" Type="http://schemas.openxmlformats.org/officeDocument/2006/relationships/hyperlink" Target="https://campfin.dallascityhall.com/FinalReports/srp0000002070_20210115_084543.pdf" TargetMode="External"/><Relationship Id="rId3647" Type="http://schemas.openxmlformats.org/officeDocument/2006/relationships/hyperlink" Target="https://campfin.dallascityhall.com/FinalReports/srp0000002284_20210528_164231.pdf" TargetMode="External"/><Relationship Id="rId4978" Type="http://schemas.openxmlformats.org/officeDocument/2006/relationships/hyperlink" Target="https://campfin.dallascityhall.com/FinalReports/srp0000002414_20220118_170031.pdf" TargetMode="External"/><Relationship Id="rId2316" Type="http://schemas.openxmlformats.org/officeDocument/2006/relationships/hyperlink" Target="https://campfin.dallascityhall.com/FinalReports/srp0000002070_20210115_084543.pdf" TargetMode="External"/><Relationship Id="rId3646" Type="http://schemas.openxmlformats.org/officeDocument/2006/relationships/hyperlink" Target="https://campfin.dallascityhall.com/FinalReports/srp0000002284_20210528_164231.pdf" TargetMode="External"/><Relationship Id="rId4977" Type="http://schemas.openxmlformats.org/officeDocument/2006/relationships/hyperlink" Target="https://campfin.dallascityhall.com/FinalReports/srp0000002414_20220118_170031.pdf" TargetMode="External"/><Relationship Id="rId2317" Type="http://schemas.openxmlformats.org/officeDocument/2006/relationships/hyperlink" Target="https://campfin.dallascityhall.com/FinalReports/srp0000002070_20210115_084543.pdf" TargetMode="External"/><Relationship Id="rId3649" Type="http://schemas.openxmlformats.org/officeDocument/2006/relationships/hyperlink" Target="https://campfin.dallascityhall.com/FinalReports/srp0000002284_20210528_164231.pdf" TargetMode="External"/><Relationship Id="rId2318" Type="http://schemas.openxmlformats.org/officeDocument/2006/relationships/hyperlink" Target="https://campfin.dallascityhall.com/FinalReports/srp0000002070_20210115_084543.pdf" TargetMode="External"/><Relationship Id="rId3648" Type="http://schemas.openxmlformats.org/officeDocument/2006/relationships/hyperlink" Target="https://campfin.dallascityhall.com/FinalReports/srp0000002284_20210528_164231.pdf" TargetMode="External"/><Relationship Id="rId4979" Type="http://schemas.openxmlformats.org/officeDocument/2006/relationships/hyperlink" Target="https://campfin.dallascityhall.com/FinalReports/srp0000002414_20220118_170031.pdf" TargetMode="External"/><Relationship Id="rId2319" Type="http://schemas.openxmlformats.org/officeDocument/2006/relationships/hyperlink" Target="https://campfin.dallascityhall.com/FinalReports/srp0000002070_20210115_084543.pdf" TargetMode="External"/><Relationship Id="rId4970" Type="http://schemas.openxmlformats.org/officeDocument/2006/relationships/hyperlink" Target="https://campfin.dallascityhall.com/FinalReports/tec0000002275_20210528_143711.pdf" TargetMode="External"/><Relationship Id="rId3641" Type="http://schemas.openxmlformats.org/officeDocument/2006/relationships/hyperlink" Target="https://campfin.dallascityhall.com/FinalReports/srp0000002284_20210528_164231.pdf" TargetMode="External"/><Relationship Id="rId4972" Type="http://schemas.openxmlformats.org/officeDocument/2006/relationships/hyperlink" Target="https://campfin.dallascityhall.com/FinalReports/srp0000002414_20220118_170031.pdf" TargetMode="External"/><Relationship Id="rId2310" Type="http://schemas.openxmlformats.org/officeDocument/2006/relationships/hyperlink" Target="https://campfin.dallascityhall.com/FinalReports/srp0000002154_20210331_125757.pdf" TargetMode="External"/><Relationship Id="rId3640" Type="http://schemas.openxmlformats.org/officeDocument/2006/relationships/hyperlink" Target="https://campfin.dallascityhall.com/FinalReports/srp0000002284_20210528_164231.pdf" TargetMode="External"/><Relationship Id="rId4971" Type="http://schemas.openxmlformats.org/officeDocument/2006/relationships/hyperlink" Target="https://campfin.dallascityhall.com/FinalReports/tec0000002275_20210528_143711.pdf" TargetMode="External"/><Relationship Id="rId2311" Type="http://schemas.openxmlformats.org/officeDocument/2006/relationships/hyperlink" Target="https://campfin.dallascityhall.com/FinalReports/srp0000002070_20210115_084543.pdf" TargetMode="External"/><Relationship Id="rId3643" Type="http://schemas.openxmlformats.org/officeDocument/2006/relationships/hyperlink" Target="https://campfin.dallascityhall.com/FinalReports/srp0000002284_20210528_164231.pdf" TargetMode="External"/><Relationship Id="rId4974" Type="http://schemas.openxmlformats.org/officeDocument/2006/relationships/hyperlink" Target="https://campfin.dallascityhall.com/FinalReports/srp0000002414_20220118_170031.pdf" TargetMode="External"/><Relationship Id="rId2312" Type="http://schemas.openxmlformats.org/officeDocument/2006/relationships/hyperlink" Target="https://campfin.dallascityhall.com/FinalReports/srp0000002070_20210115_084543.pdf" TargetMode="External"/><Relationship Id="rId3642" Type="http://schemas.openxmlformats.org/officeDocument/2006/relationships/hyperlink" Target="https://campfin.dallascityhall.com/FinalReports/srp0000002284_20210528_164231.pdf" TargetMode="External"/><Relationship Id="rId4973" Type="http://schemas.openxmlformats.org/officeDocument/2006/relationships/hyperlink" Target="https://campfin.dallascityhall.com/FinalReports/srp0000002414_20220118_170031.pdf" TargetMode="External"/><Relationship Id="rId4921" Type="http://schemas.openxmlformats.org/officeDocument/2006/relationships/hyperlink" Target="https://campfin.dallascityhall.com/FinalReports/srp0000002322_20210715_153448.pdf" TargetMode="External"/><Relationship Id="rId4920" Type="http://schemas.openxmlformats.org/officeDocument/2006/relationships/hyperlink" Target="https://campfin.dallascityhall.com/FinalReports/srp0000002322_20210715_153448.pdf" TargetMode="External"/><Relationship Id="rId4923" Type="http://schemas.openxmlformats.org/officeDocument/2006/relationships/hyperlink" Target="https://campfin.dallascityhall.com/FinalReports/rpt0000002167_20210401_161035.pdf" TargetMode="External"/><Relationship Id="rId4922" Type="http://schemas.openxmlformats.org/officeDocument/2006/relationships/hyperlink" Target="https://campfin.dallascityhall.com/FinalReports/rpt0000002167_20210401_161035.pdf" TargetMode="External"/><Relationship Id="rId4925" Type="http://schemas.openxmlformats.org/officeDocument/2006/relationships/hyperlink" Target="https://campfin.dallascityhall.com/FinalReports/rpt0000002167_20210401_161035.pdf" TargetMode="External"/><Relationship Id="rId4924" Type="http://schemas.openxmlformats.org/officeDocument/2006/relationships/hyperlink" Target="https://campfin.dallascityhall.com/FinalReports/rpt0000002167_20210401_161035.pdf" TargetMode="External"/><Relationship Id="rId4927" Type="http://schemas.openxmlformats.org/officeDocument/2006/relationships/hyperlink" Target="https://campfin.dallascityhall.com/FinalReports/tec0000002211_20210423_165825.pdf" TargetMode="External"/><Relationship Id="rId4926" Type="http://schemas.openxmlformats.org/officeDocument/2006/relationships/hyperlink" Target="https://campfin.dallascityhall.com/FinalReports/tec0000002211_20210423_165825.pdf" TargetMode="External"/><Relationship Id="rId4929" Type="http://schemas.openxmlformats.org/officeDocument/2006/relationships/hyperlink" Target="https://campfin.dallascityhall.com/FinalReports/rpt0000002167_20210401_161035.pdf" TargetMode="External"/><Relationship Id="rId4928" Type="http://schemas.openxmlformats.org/officeDocument/2006/relationships/hyperlink" Target="https://campfin.dallascityhall.com/FinalReports/rpt0000002167_20210401_161035.pdf" TargetMode="External"/><Relationship Id="rId4910" Type="http://schemas.openxmlformats.org/officeDocument/2006/relationships/hyperlink" Target="https://campfin.dallascityhall.com/FinalReports/tec0000002275_20210528_143711.pdf" TargetMode="External"/><Relationship Id="rId4912" Type="http://schemas.openxmlformats.org/officeDocument/2006/relationships/hyperlink" Target="https://campfin.dallascityhall.com/FinalReports/srp0000002322_20210715_153448.pdf" TargetMode="External"/><Relationship Id="rId4911" Type="http://schemas.openxmlformats.org/officeDocument/2006/relationships/hyperlink" Target="https://campfin.dallascityhall.com/FinalReports/tec0000002275_20210528_143711.pdf" TargetMode="External"/><Relationship Id="rId4914" Type="http://schemas.openxmlformats.org/officeDocument/2006/relationships/hyperlink" Target="https://campfin.dallascityhall.com/FinalReports/srp0000002322_20210715_153448.pdf" TargetMode="External"/><Relationship Id="rId4913" Type="http://schemas.openxmlformats.org/officeDocument/2006/relationships/hyperlink" Target="https://campfin.dallascityhall.com/FinalReports/srp0000002322_20210715_153448.pdf" TargetMode="External"/><Relationship Id="rId4916" Type="http://schemas.openxmlformats.org/officeDocument/2006/relationships/hyperlink" Target="https://campfin.dallascityhall.com/FinalReports/srp0000002322_20210715_153448.pdf" TargetMode="External"/><Relationship Id="rId4915" Type="http://schemas.openxmlformats.org/officeDocument/2006/relationships/hyperlink" Target="https://campfin.dallascityhall.com/FinalReports/srp0000002322_20210715_153448.pdf" TargetMode="External"/><Relationship Id="rId4918" Type="http://schemas.openxmlformats.org/officeDocument/2006/relationships/hyperlink" Target="https://campfin.dallascityhall.com/FinalReports/srp0000002322_20210715_153448.pdf" TargetMode="External"/><Relationship Id="rId4917" Type="http://schemas.openxmlformats.org/officeDocument/2006/relationships/hyperlink" Target="https://campfin.dallascityhall.com/FinalReports/srp0000002322_20210715_153448.pdf" TargetMode="External"/><Relationship Id="rId4919" Type="http://schemas.openxmlformats.org/officeDocument/2006/relationships/hyperlink" Target="https://campfin.dallascityhall.com/FinalReports/srp0000002322_20210715_153448.pdf" TargetMode="External"/><Relationship Id="rId3612" Type="http://schemas.openxmlformats.org/officeDocument/2006/relationships/hyperlink" Target="https://campfin.dallascityhall.com/FinalReports/srp0000002284_20210528_164231.pdf" TargetMode="External"/><Relationship Id="rId4943" Type="http://schemas.openxmlformats.org/officeDocument/2006/relationships/hyperlink" Target="https://campfin.dallascityhall.com/FinalReports/srp0000002414_20220118_170031.pdf" TargetMode="External"/><Relationship Id="rId3611" Type="http://schemas.openxmlformats.org/officeDocument/2006/relationships/hyperlink" Target="https://campfin.dallascityhall.com/FinalReports/srp0000002284_20210528_164231.pdf" TargetMode="External"/><Relationship Id="rId4942" Type="http://schemas.openxmlformats.org/officeDocument/2006/relationships/hyperlink" Target="https://campfin.dallascityhall.com/FinalReports/tec0000002275_20210528_143711.pdf" TargetMode="External"/><Relationship Id="rId3614" Type="http://schemas.openxmlformats.org/officeDocument/2006/relationships/hyperlink" Target="https://campfin.dallascityhall.com/FinalReports/srp0000002284_20210528_164231.pdf" TargetMode="External"/><Relationship Id="rId4945" Type="http://schemas.openxmlformats.org/officeDocument/2006/relationships/hyperlink" Target="https://campfin.dallascityhall.com/FinalReports/srp0000002414_20220118_170031.pdf" TargetMode="External"/><Relationship Id="rId3613" Type="http://schemas.openxmlformats.org/officeDocument/2006/relationships/hyperlink" Target="https://campfin.dallascityhall.com/FinalReports/srp0000002284_20210528_164231.pdf" TargetMode="External"/><Relationship Id="rId4944" Type="http://schemas.openxmlformats.org/officeDocument/2006/relationships/hyperlink" Target="https://campfin.dallascityhall.com/FinalReports/srp0000002414_20220118_170031.pdf" TargetMode="External"/><Relationship Id="rId3616" Type="http://schemas.openxmlformats.org/officeDocument/2006/relationships/hyperlink" Target="https://campfin.dallascityhall.com/FinalReports/srp0000002284_20210528_164231.pdf" TargetMode="External"/><Relationship Id="rId4947" Type="http://schemas.openxmlformats.org/officeDocument/2006/relationships/hyperlink" Target="https://campfin.dallascityhall.com/FinalReports/srp0000002414_20220118_170031.pdf" TargetMode="External"/><Relationship Id="rId3615" Type="http://schemas.openxmlformats.org/officeDocument/2006/relationships/hyperlink" Target="https://campfin.dallascityhall.com/FinalReports/srp0000002284_20210528_164231.pdf" TargetMode="External"/><Relationship Id="rId4946" Type="http://schemas.openxmlformats.org/officeDocument/2006/relationships/hyperlink" Target="https://campfin.dallascityhall.com/FinalReports/srp0000002414_20220118_170031.pdf" TargetMode="External"/><Relationship Id="rId3618" Type="http://schemas.openxmlformats.org/officeDocument/2006/relationships/hyperlink" Target="https://campfin.dallascityhall.com/FinalReports/srp0000002284_20210528_164231.pdf" TargetMode="External"/><Relationship Id="rId4949" Type="http://schemas.openxmlformats.org/officeDocument/2006/relationships/hyperlink" Target="https://campfin.dallascityhall.com/FinalReports/srp0000002414_20220118_170031.pdf" TargetMode="External"/><Relationship Id="rId3617" Type="http://schemas.openxmlformats.org/officeDocument/2006/relationships/hyperlink" Target="https://campfin.dallascityhall.com/FinalReports/srp0000002284_20210528_164231.pdf" TargetMode="External"/><Relationship Id="rId4948" Type="http://schemas.openxmlformats.org/officeDocument/2006/relationships/hyperlink" Target="https://campfin.dallascityhall.com/FinalReports/srp0000002414_20220118_170031.pdf" TargetMode="External"/><Relationship Id="rId3619" Type="http://schemas.openxmlformats.org/officeDocument/2006/relationships/hyperlink" Target="https://campfin.dallascityhall.com/FinalReports/srp0000002284_20210528_164231.pdf" TargetMode="External"/><Relationship Id="rId3610" Type="http://schemas.openxmlformats.org/officeDocument/2006/relationships/hyperlink" Target="https://campfin.dallascityhall.com/FinalReports/srp0000002284_20210528_164231.pdf" TargetMode="External"/><Relationship Id="rId4941" Type="http://schemas.openxmlformats.org/officeDocument/2006/relationships/hyperlink" Target="https://campfin.dallascityhall.com/FinalReports/tec0000002275_20210528_143711.pdf" TargetMode="External"/><Relationship Id="rId4940" Type="http://schemas.openxmlformats.org/officeDocument/2006/relationships/hyperlink" Target="https://campfin.dallascityhall.com/FinalReports/tec0000002275_20210528_143711.pdf" TargetMode="External"/><Relationship Id="rId3601" Type="http://schemas.openxmlformats.org/officeDocument/2006/relationships/hyperlink" Target="https://campfin.dallascityhall.com/FinalReports/srp0000002284_20210528_164231.pdf" TargetMode="External"/><Relationship Id="rId4932" Type="http://schemas.openxmlformats.org/officeDocument/2006/relationships/hyperlink" Target="https://campfin.dallascityhall.com/FinalReports/tec0000002211_20210423_165825.pdf" TargetMode="External"/><Relationship Id="rId3600" Type="http://schemas.openxmlformats.org/officeDocument/2006/relationships/hyperlink" Target="https://campfin.dallascityhall.com/FinalReports/srp0000002284_20210528_164231.pdf" TargetMode="External"/><Relationship Id="rId4931" Type="http://schemas.openxmlformats.org/officeDocument/2006/relationships/hyperlink" Target="https://campfin.dallascityhall.com/FinalReports/tec0000002211_20210423_165825.pdf" TargetMode="External"/><Relationship Id="rId3603" Type="http://schemas.openxmlformats.org/officeDocument/2006/relationships/hyperlink" Target="https://campfin.dallascityhall.com/FinalReports/srp0000002284_20210528_164231.pdf" TargetMode="External"/><Relationship Id="rId4934" Type="http://schemas.openxmlformats.org/officeDocument/2006/relationships/hyperlink" Target="https://campfin.dallascityhall.com/FinalReports/tec0000002275_20210528_143711.pdf" TargetMode="External"/><Relationship Id="rId3602" Type="http://schemas.openxmlformats.org/officeDocument/2006/relationships/hyperlink" Target="https://campfin.dallascityhall.com/FinalReports/srp0000002284_20210528_164231.pdf" TargetMode="External"/><Relationship Id="rId4933" Type="http://schemas.openxmlformats.org/officeDocument/2006/relationships/hyperlink" Target="https://campfin.dallascityhall.com/FinalReports/tec0000002211_20210423_165825.pdf" TargetMode="External"/><Relationship Id="rId3605" Type="http://schemas.openxmlformats.org/officeDocument/2006/relationships/hyperlink" Target="https://campfin.dallascityhall.com/FinalReports/srp0000002284_20210528_164231.pdf" TargetMode="External"/><Relationship Id="rId4936" Type="http://schemas.openxmlformats.org/officeDocument/2006/relationships/hyperlink" Target="https://campfin.dallascityhall.com/FinalReports/tec0000002275_20210528_143711.pdf" TargetMode="External"/><Relationship Id="rId3604" Type="http://schemas.openxmlformats.org/officeDocument/2006/relationships/hyperlink" Target="https://campfin.dallascityhall.com/FinalReports/srp0000002284_20210528_164231.pdf" TargetMode="External"/><Relationship Id="rId4935" Type="http://schemas.openxmlformats.org/officeDocument/2006/relationships/hyperlink" Target="https://campfin.dallascityhall.com/FinalReports/tec0000002275_20210528_143711.pdf" TargetMode="External"/><Relationship Id="rId3607" Type="http://schemas.openxmlformats.org/officeDocument/2006/relationships/hyperlink" Target="https://campfin.dallascityhall.com/FinalReports/srp0000002284_20210528_164231.pdf" TargetMode="External"/><Relationship Id="rId4938" Type="http://schemas.openxmlformats.org/officeDocument/2006/relationships/hyperlink" Target="https://campfin.dallascityhall.com/FinalReports/srp0000002322_20210715_153448.pdf" TargetMode="External"/><Relationship Id="rId3606" Type="http://schemas.openxmlformats.org/officeDocument/2006/relationships/hyperlink" Target="https://campfin.dallascityhall.com/FinalReports/srp0000002284_20210528_164231.pdf" TargetMode="External"/><Relationship Id="rId4937" Type="http://schemas.openxmlformats.org/officeDocument/2006/relationships/hyperlink" Target="https://campfin.dallascityhall.com/FinalReports/srp0000002322_20210715_153448.pdf" TargetMode="External"/><Relationship Id="rId3609" Type="http://schemas.openxmlformats.org/officeDocument/2006/relationships/hyperlink" Target="https://campfin.dallascityhall.com/FinalReports/srp0000002284_20210528_164231.pdf" TargetMode="External"/><Relationship Id="rId3608" Type="http://schemas.openxmlformats.org/officeDocument/2006/relationships/hyperlink" Target="https://campfin.dallascityhall.com/FinalReports/srp0000002284_20210528_164231.pdf" TargetMode="External"/><Relationship Id="rId4939" Type="http://schemas.openxmlformats.org/officeDocument/2006/relationships/hyperlink" Target="https://campfin.dallascityhall.com/FinalReports/tec0000002211_20210423_165825.pdf" TargetMode="External"/><Relationship Id="rId4930" Type="http://schemas.openxmlformats.org/officeDocument/2006/relationships/hyperlink" Target="https://campfin.dallascityhall.com/FinalReports/rpt0000002167_20210401_161035.pdf" TargetMode="External"/><Relationship Id="rId1059" Type="http://schemas.openxmlformats.org/officeDocument/2006/relationships/hyperlink" Target="https://campfin.dallascityhall.com/FinalReports/tec0000002240_20210423_164947.pdf" TargetMode="External"/><Relationship Id="rId2380" Type="http://schemas.openxmlformats.org/officeDocument/2006/relationships/hyperlink" Target="https://campfin.dallascityhall.com/FinalReports/srp0000002154_20210331_125757.pdf" TargetMode="External"/><Relationship Id="rId1050" Type="http://schemas.openxmlformats.org/officeDocument/2006/relationships/hyperlink" Target="https://campfin.dallascityhall.com/FinalReports/tec0000002240_20210423_164947.pdf" TargetMode="External"/><Relationship Id="rId2381" Type="http://schemas.openxmlformats.org/officeDocument/2006/relationships/hyperlink" Target="https://campfin.dallascityhall.com/FinalReports/src0000002024_20200713_142450.pdf" TargetMode="External"/><Relationship Id="rId1051" Type="http://schemas.openxmlformats.org/officeDocument/2006/relationships/hyperlink" Target="https://campfin.dallascityhall.com/FinalReports/tec0000002240_20210423_164947.pdf" TargetMode="External"/><Relationship Id="rId2382" Type="http://schemas.openxmlformats.org/officeDocument/2006/relationships/hyperlink" Target="https://campfin.dallascityhall.com/FinalReports/src0000002024_20200713_142450.pdf" TargetMode="External"/><Relationship Id="rId1052" Type="http://schemas.openxmlformats.org/officeDocument/2006/relationships/hyperlink" Target="https://campfin.dallascityhall.com/FinalReports/tec0000002240_20210423_164947.pdf" TargetMode="External"/><Relationship Id="rId2383" Type="http://schemas.openxmlformats.org/officeDocument/2006/relationships/hyperlink" Target="https://campfin.dallascityhall.com/FinalReports/src0000002024_20200713_142450.pdf" TargetMode="External"/><Relationship Id="rId1053" Type="http://schemas.openxmlformats.org/officeDocument/2006/relationships/hyperlink" Target="https://campfin.dallascityhall.com/FinalReports/tec0000002240_20210423_164947.pdf" TargetMode="External"/><Relationship Id="rId2384" Type="http://schemas.openxmlformats.org/officeDocument/2006/relationships/hyperlink" Target="https://campfin.dallascityhall.com/FinalReports/src0000002024_20200713_142450.pdf" TargetMode="External"/><Relationship Id="rId1054" Type="http://schemas.openxmlformats.org/officeDocument/2006/relationships/hyperlink" Target="https://campfin.dallascityhall.com/FinalReports/tec0000002240_20210423_164947.pdf" TargetMode="External"/><Relationship Id="rId2385" Type="http://schemas.openxmlformats.org/officeDocument/2006/relationships/hyperlink" Target="https://campfin.dallascityhall.com/FinalReports/srp0000002407_20220114_175039.pdf" TargetMode="External"/><Relationship Id="rId1055" Type="http://schemas.openxmlformats.org/officeDocument/2006/relationships/hyperlink" Target="https://campfin.dallascityhall.com/FinalReports/tec0000002240_20210423_164947.pdf" TargetMode="External"/><Relationship Id="rId2386" Type="http://schemas.openxmlformats.org/officeDocument/2006/relationships/hyperlink" Target="https://campfin.dallascityhall.com/FinalReports/srp0000002407_20220114_175039.pdf" TargetMode="External"/><Relationship Id="rId1056" Type="http://schemas.openxmlformats.org/officeDocument/2006/relationships/hyperlink" Target="https://campfin.dallascityhall.com/FinalReports/tec0000002240_20210423_164947.pdf" TargetMode="External"/><Relationship Id="rId2387" Type="http://schemas.openxmlformats.org/officeDocument/2006/relationships/hyperlink" Target="https://campfin.dallascityhall.com/FinalReports/srp0000002407_20220114_175039.pdf" TargetMode="External"/><Relationship Id="rId1057" Type="http://schemas.openxmlformats.org/officeDocument/2006/relationships/hyperlink" Target="https://campfin.dallascityhall.com/FinalReports/tec0000002240_20210423_164947.pdf" TargetMode="External"/><Relationship Id="rId2388" Type="http://schemas.openxmlformats.org/officeDocument/2006/relationships/hyperlink" Target="https://campfin.dallascityhall.com/FinalReports/srp0000002407_20220114_175039.pdf" TargetMode="External"/><Relationship Id="rId1058" Type="http://schemas.openxmlformats.org/officeDocument/2006/relationships/hyperlink" Target="https://campfin.dallascityhall.com/FinalReports/tec0000002240_20210423_164947.pdf" TargetMode="External"/><Relationship Id="rId2389" Type="http://schemas.openxmlformats.org/officeDocument/2006/relationships/hyperlink" Target="https://campfin.dallascityhall.com/FinalReports/srp0000002407_20220114_175039.pdf" TargetMode="External"/><Relationship Id="rId1048" Type="http://schemas.openxmlformats.org/officeDocument/2006/relationships/hyperlink" Target="https://campfin.dallascityhall.com/FinalReports/tcc0000002186_20210423_170447.pdf" TargetMode="External"/><Relationship Id="rId2379" Type="http://schemas.openxmlformats.org/officeDocument/2006/relationships/hyperlink" Target="https://campfin.dallascityhall.com/FinalReports/srp0000002407_20220114_175039.pdf" TargetMode="External"/><Relationship Id="rId1049" Type="http://schemas.openxmlformats.org/officeDocument/2006/relationships/hyperlink" Target="https://campfin.dallascityhall.com/FinalReports/tec0000002240_20210423_164947.pdf" TargetMode="External"/><Relationship Id="rId2370" Type="http://schemas.openxmlformats.org/officeDocument/2006/relationships/hyperlink" Target="https://campfin.dallascityhall.com/FinalReports/srp0000002407_20220114_175039.pdf" TargetMode="External"/><Relationship Id="rId1040" Type="http://schemas.openxmlformats.org/officeDocument/2006/relationships/hyperlink" Target="https://campfin.dallascityhall.com/FinalReports/tcc0000002186_20210423_170447.pdf" TargetMode="External"/><Relationship Id="rId2371" Type="http://schemas.openxmlformats.org/officeDocument/2006/relationships/hyperlink" Target="https://campfin.dallascityhall.com/FinalReports/srp0000002070_20210115_084543.pdf" TargetMode="External"/><Relationship Id="rId1041" Type="http://schemas.openxmlformats.org/officeDocument/2006/relationships/hyperlink" Target="https://campfin.dallascityhall.com/FinalReports/tcc0000002186_20210423_170447.pdf" TargetMode="External"/><Relationship Id="rId2372" Type="http://schemas.openxmlformats.org/officeDocument/2006/relationships/hyperlink" Target="https://campfin.dallascityhall.com/FinalReports/srp0000002407_20220114_175039.pdf" TargetMode="External"/><Relationship Id="rId1042" Type="http://schemas.openxmlformats.org/officeDocument/2006/relationships/hyperlink" Target="https://campfin.dallascityhall.com/FinalReports/tcc0000002186_20210423_170447.pdf" TargetMode="External"/><Relationship Id="rId2373" Type="http://schemas.openxmlformats.org/officeDocument/2006/relationships/hyperlink" Target="https://campfin.dallascityhall.com/FinalReports/srp0000002407_20220114_175039.pdf" TargetMode="External"/><Relationship Id="rId1043" Type="http://schemas.openxmlformats.org/officeDocument/2006/relationships/hyperlink" Target="https://campfin.dallascityhall.com/FinalReports/tcc0000002186_20210423_170447.pdf" TargetMode="External"/><Relationship Id="rId2374" Type="http://schemas.openxmlformats.org/officeDocument/2006/relationships/hyperlink" Target="https://campfin.dallascityhall.com/FinalReports/srp0000002407_20220114_175039.pdf" TargetMode="External"/><Relationship Id="rId1044" Type="http://schemas.openxmlformats.org/officeDocument/2006/relationships/hyperlink" Target="https://campfin.dallascityhall.com/FinalReports/tcc0000002186_20210423_170447.pdf" TargetMode="External"/><Relationship Id="rId2375" Type="http://schemas.openxmlformats.org/officeDocument/2006/relationships/hyperlink" Target="https://campfin.dallascityhall.com/FinalReports/src0000002024_20200713_142450.pdf" TargetMode="External"/><Relationship Id="rId1045" Type="http://schemas.openxmlformats.org/officeDocument/2006/relationships/hyperlink" Target="https://campfin.dallascityhall.com/FinalReports/tcc0000002186_20210423_170447.pdf" TargetMode="External"/><Relationship Id="rId2376" Type="http://schemas.openxmlformats.org/officeDocument/2006/relationships/hyperlink" Target="https://campfin.dallascityhall.com/FinalReports/srp0000002070_20210115_084543.pdf" TargetMode="External"/><Relationship Id="rId1046" Type="http://schemas.openxmlformats.org/officeDocument/2006/relationships/hyperlink" Target="https://campfin.dallascityhall.com/FinalReports/tcc0000002186_20210423_170447.pdf" TargetMode="External"/><Relationship Id="rId2377" Type="http://schemas.openxmlformats.org/officeDocument/2006/relationships/hyperlink" Target="https://campfin.dallascityhall.com/FinalReports/srp0000002339_20210715_140318.pdf" TargetMode="External"/><Relationship Id="rId1047" Type="http://schemas.openxmlformats.org/officeDocument/2006/relationships/hyperlink" Target="https://campfin.dallascityhall.com/FinalReports/tcc0000002186_20210423_170447.pdf" TargetMode="External"/><Relationship Id="rId2378" Type="http://schemas.openxmlformats.org/officeDocument/2006/relationships/hyperlink" Target="https://campfin.dallascityhall.com/FinalReports/srp0000002407_20220114_175039.pdf" TargetMode="External"/><Relationship Id="rId1070" Type="http://schemas.openxmlformats.org/officeDocument/2006/relationships/hyperlink" Target="https://campfin.dallascityhall.com/FinalReports/tec0000002240_20210423_164947.pdf" TargetMode="External"/><Relationship Id="rId1071" Type="http://schemas.openxmlformats.org/officeDocument/2006/relationships/hyperlink" Target="https://campfin.dallascityhall.com/FinalReports/tec0000002240_20210423_164947.pdf" TargetMode="External"/><Relationship Id="rId1072" Type="http://schemas.openxmlformats.org/officeDocument/2006/relationships/hyperlink" Target="https://campfin.dallascityhall.com/FinalReports/tec0000002240_20210423_164947.pdf" TargetMode="External"/><Relationship Id="rId1073" Type="http://schemas.openxmlformats.org/officeDocument/2006/relationships/hyperlink" Target="https://campfin.dallascityhall.com/FinalReports/tec0000002240_20210423_164947.pdf" TargetMode="External"/><Relationship Id="rId1074" Type="http://schemas.openxmlformats.org/officeDocument/2006/relationships/hyperlink" Target="https://campfin.dallascityhall.com/FinalReports/tec0000002240_20210423_164947.pdf" TargetMode="External"/><Relationship Id="rId1075" Type="http://schemas.openxmlformats.org/officeDocument/2006/relationships/hyperlink" Target="https://campfin.dallascityhall.com/FinalReports/tec0000002240_20210423_164947.pdf" TargetMode="External"/><Relationship Id="rId1076" Type="http://schemas.openxmlformats.org/officeDocument/2006/relationships/hyperlink" Target="https://campfin.dallascityhall.com/FinalReports/tec0000002240_20210423_164947.pdf" TargetMode="External"/><Relationship Id="rId1077" Type="http://schemas.openxmlformats.org/officeDocument/2006/relationships/hyperlink" Target="https://campfin.dallascityhall.com/FinalReports/tec0000002240_20210423_164947.pdf" TargetMode="External"/><Relationship Id="rId1078" Type="http://schemas.openxmlformats.org/officeDocument/2006/relationships/hyperlink" Target="https://campfin.dallascityhall.com/FinalReports/tec0000002240_20210423_164947.pdf" TargetMode="External"/><Relationship Id="rId1079" Type="http://schemas.openxmlformats.org/officeDocument/2006/relationships/hyperlink" Target="https://campfin.dallascityhall.com/FinalReports/tec0000002240_20210423_164947.pdf" TargetMode="External"/><Relationship Id="rId2390" Type="http://schemas.openxmlformats.org/officeDocument/2006/relationships/hyperlink" Target="https://campfin.dallascityhall.com/FinalReports/src0000002024_20200713_142450.pdf" TargetMode="External"/><Relationship Id="rId1060" Type="http://schemas.openxmlformats.org/officeDocument/2006/relationships/hyperlink" Target="https://campfin.dallascityhall.com/FinalReports/tec0000002240_20210423_164947.pdf" TargetMode="External"/><Relationship Id="rId2391" Type="http://schemas.openxmlformats.org/officeDocument/2006/relationships/hyperlink" Target="https://campfin.dallascityhall.com/FinalReports/srp0000002070_20210115_084543.pdf" TargetMode="External"/><Relationship Id="rId1061" Type="http://schemas.openxmlformats.org/officeDocument/2006/relationships/hyperlink" Target="https://campfin.dallascityhall.com/FinalReports/tec0000002240_20210423_164947.pdf" TargetMode="External"/><Relationship Id="rId2392" Type="http://schemas.openxmlformats.org/officeDocument/2006/relationships/hyperlink" Target="https://campfin.dallascityhall.com/FinalReports/srp0000002070_20210115_084543.pdf" TargetMode="External"/><Relationship Id="rId1062" Type="http://schemas.openxmlformats.org/officeDocument/2006/relationships/hyperlink" Target="https://campfin.dallascityhall.com/FinalReports/tec0000002240_20210423_164947.pdf" TargetMode="External"/><Relationship Id="rId2393" Type="http://schemas.openxmlformats.org/officeDocument/2006/relationships/hyperlink" Target="https://campfin.dallascityhall.com/FinalReports/srp0000002070_20210115_084543.pdf" TargetMode="External"/><Relationship Id="rId1063" Type="http://schemas.openxmlformats.org/officeDocument/2006/relationships/hyperlink" Target="https://campfin.dallascityhall.com/FinalReports/tec0000002240_20210423_164947.pdf" TargetMode="External"/><Relationship Id="rId2394" Type="http://schemas.openxmlformats.org/officeDocument/2006/relationships/hyperlink" Target="https://campfin.dallascityhall.com/FinalReports/srp0000002154_20210331_125757.pdf" TargetMode="External"/><Relationship Id="rId1064" Type="http://schemas.openxmlformats.org/officeDocument/2006/relationships/hyperlink" Target="https://campfin.dallascityhall.com/FinalReports/tec0000002240_20210423_164947.pdf" TargetMode="External"/><Relationship Id="rId2395" Type="http://schemas.openxmlformats.org/officeDocument/2006/relationships/hyperlink" Target="https://campfin.dallascityhall.com/FinalReports/srp0000002154_20210331_125757.pdf" TargetMode="External"/><Relationship Id="rId1065" Type="http://schemas.openxmlformats.org/officeDocument/2006/relationships/hyperlink" Target="https://campfin.dallascityhall.com/FinalReports/tec0000002240_20210423_164947.pdf" TargetMode="External"/><Relationship Id="rId2396" Type="http://schemas.openxmlformats.org/officeDocument/2006/relationships/hyperlink" Target="https://campfin.dallascityhall.com/FinalReports/srp0000002154_20210331_125757.pdf" TargetMode="External"/><Relationship Id="rId1066" Type="http://schemas.openxmlformats.org/officeDocument/2006/relationships/hyperlink" Target="https://campfin.dallascityhall.com/FinalReports/tec0000002240_20210423_164947.pdf" TargetMode="External"/><Relationship Id="rId2397" Type="http://schemas.openxmlformats.org/officeDocument/2006/relationships/hyperlink" Target="https://campfin.dallascityhall.com/FinalReports/srp0000002154_20210331_125757.pdf" TargetMode="External"/><Relationship Id="rId1067" Type="http://schemas.openxmlformats.org/officeDocument/2006/relationships/hyperlink" Target="https://campfin.dallascityhall.com/FinalReports/tec0000002240_20210423_164947.pdf" TargetMode="External"/><Relationship Id="rId2398" Type="http://schemas.openxmlformats.org/officeDocument/2006/relationships/hyperlink" Target="https://campfin.dallascityhall.com/FinalReports/srp0000002154_20210331_125757.pdf" TargetMode="External"/><Relationship Id="rId1068" Type="http://schemas.openxmlformats.org/officeDocument/2006/relationships/hyperlink" Target="https://campfin.dallascityhall.com/FinalReports/tec0000002240_20210423_164947.pdf" TargetMode="External"/><Relationship Id="rId2399" Type="http://schemas.openxmlformats.org/officeDocument/2006/relationships/hyperlink" Target="https://campfin.dallascityhall.com/FinalReports/srp0000002154_20210331_125757.pdf" TargetMode="External"/><Relationship Id="rId1069" Type="http://schemas.openxmlformats.org/officeDocument/2006/relationships/hyperlink" Target="https://campfin.dallascityhall.com/FinalReports/tec0000002240_20210423_164947.pdf" TargetMode="External"/><Relationship Id="rId1015" Type="http://schemas.openxmlformats.org/officeDocument/2006/relationships/hyperlink" Target="https://campfin.dallascityhall.com/FinalReports/tec0000002240_20210423_164947.pdf" TargetMode="External"/><Relationship Id="rId2346" Type="http://schemas.openxmlformats.org/officeDocument/2006/relationships/hyperlink" Target="https://campfin.dallascityhall.com/FinalReports/srp0000002154_20210331_125757.pdf" TargetMode="External"/><Relationship Id="rId3678" Type="http://schemas.openxmlformats.org/officeDocument/2006/relationships/hyperlink" Target="https://campfin.dallascityhall.com/FinalReports/srp0000002284_20210528_164231.pdf" TargetMode="External"/><Relationship Id="rId1016" Type="http://schemas.openxmlformats.org/officeDocument/2006/relationships/hyperlink" Target="https://campfin.dallascityhall.com/FinalReports/tec0000002240_20210423_164947.pdf" TargetMode="External"/><Relationship Id="rId2347" Type="http://schemas.openxmlformats.org/officeDocument/2006/relationships/hyperlink" Target="https://campfin.dallascityhall.com/FinalReports/srp0000002070_20210115_084543.pdf" TargetMode="External"/><Relationship Id="rId3677" Type="http://schemas.openxmlformats.org/officeDocument/2006/relationships/hyperlink" Target="https://campfin.dallascityhall.com/FinalReports/srp0000002284_20210528_164231.pdf" TargetMode="External"/><Relationship Id="rId1017" Type="http://schemas.openxmlformats.org/officeDocument/2006/relationships/hyperlink" Target="https://campfin.dallascityhall.com/FinalReports/tec0000002286_20210528_175215.pdf" TargetMode="External"/><Relationship Id="rId2348" Type="http://schemas.openxmlformats.org/officeDocument/2006/relationships/hyperlink" Target="https://campfin.dallascityhall.com/FinalReports/srp0000002154_20210331_125757.pdf" TargetMode="External"/><Relationship Id="rId1018" Type="http://schemas.openxmlformats.org/officeDocument/2006/relationships/hyperlink" Target="https://campfin.dallascityhall.com/FinalReports/tcc0000002186_20210423_170447.pdf" TargetMode="External"/><Relationship Id="rId2349" Type="http://schemas.openxmlformats.org/officeDocument/2006/relationships/hyperlink" Target="https://campfin.dallascityhall.com/FinalReports/srp0000002154_20210331_125757.pdf" TargetMode="External"/><Relationship Id="rId3679" Type="http://schemas.openxmlformats.org/officeDocument/2006/relationships/hyperlink" Target="https://campfin.dallascityhall.com/FinalReports/srp0000002284_20210528_164231.pdf" TargetMode="External"/><Relationship Id="rId1019" Type="http://schemas.openxmlformats.org/officeDocument/2006/relationships/hyperlink" Target="https://campfin.dallascityhall.com/FinalReports/tcc0000002186_20210423_170447.pdf" TargetMode="External"/><Relationship Id="rId3670" Type="http://schemas.openxmlformats.org/officeDocument/2006/relationships/hyperlink" Target="https://campfin.dallascityhall.com/FinalReports/srp0000002284_20210528_164231.pdf" TargetMode="External"/><Relationship Id="rId2340" Type="http://schemas.openxmlformats.org/officeDocument/2006/relationships/hyperlink" Target="https://campfin.dallascityhall.com/FinalReports/srp0000002070_20210115_084543.pdf" TargetMode="External"/><Relationship Id="rId3672" Type="http://schemas.openxmlformats.org/officeDocument/2006/relationships/hyperlink" Target="https://campfin.dallascityhall.com/FinalReports/srp0000002284_20210528_164231.pdf" TargetMode="External"/><Relationship Id="rId1010" Type="http://schemas.openxmlformats.org/officeDocument/2006/relationships/hyperlink" Target="https://campfin.dallascityhall.com/FinalReports/tec0000002313_20210709_164336.pdf" TargetMode="External"/><Relationship Id="rId2341" Type="http://schemas.openxmlformats.org/officeDocument/2006/relationships/hyperlink" Target="https://campfin.dallascityhall.com/FinalReports/srp0000002070_20210115_084543.pdf" TargetMode="External"/><Relationship Id="rId3671" Type="http://schemas.openxmlformats.org/officeDocument/2006/relationships/hyperlink" Target="https://campfin.dallascityhall.com/FinalReports/srp0000002284_20210528_164231.pdf" TargetMode="External"/><Relationship Id="rId1011" Type="http://schemas.openxmlformats.org/officeDocument/2006/relationships/hyperlink" Target="https://campfin.dallascityhall.com/FinalReports/tec0000002240_20210423_164947.pdf" TargetMode="External"/><Relationship Id="rId2342" Type="http://schemas.openxmlformats.org/officeDocument/2006/relationships/hyperlink" Target="https://campfin.dallascityhall.com/FinalReports/srp0000002070_20210115_084543.pdf" TargetMode="External"/><Relationship Id="rId3674" Type="http://schemas.openxmlformats.org/officeDocument/2006/relationships/hyperlink" Target="https://campfin.dallascityhall.com/FinalReports/srp0000002284_20210528_164231.pdf" TargetMode="External"/><Relationship Id="rId1012" Type="http://schemas.openxmlformats.org/officeDocument/2006/relationships/hyperlink" Target="https://campfin.dallascityhall.com/FinalReports/tec0000002406_20220114_170751.pdf" TargetMode="External"/><Relationship Id="rId2343" Type="http://schemas.openxmlformats.org/officeDocument/2006/relationships/hyperlink" Target="https://campfin.dallascityhall.com/FinalReports/srp0000002070_20210115_084543.pdf" TargetMode="External"/><Relationship Id="rId3673" Type="http://schemas.openxmlformats.org/officeDocument/2006/relationships/hyperlink" Target="https://campfin.dallascityhall.com/FinalReports/srp0000002284_20210528_164231.pdf" TargetMode="External"/><Relationship Id="rId1013" Type="http://schemas.openxmlformats.org/officeDocument/2006/relationships/hyperlink" Target="https://campfin.dallascityhall.com/FinalReports/tcc0000002186_20210423_170447.pdf" TargetMode="External"/><Relationship Id="rId2344" Type="http://schemas.openxmlformats.org/officeDocument/2006/relationships/hyperlink" Target="https://campfin.dallascityhall.com/FinalReports/srp0000002070_20210115_084543.pdf" TargetMode="External"/><Relationship Id="rId3676" Type="http://schemas.openxmlformats.org/officeDocument/2006/relationships/hyperlink" Target="https://campfin.dallascityhall.com/FinalReports/srp0000002284_20210528_164231.pdf" TargetMode="External"/><Relationship Id="rId1014" Type="http://schemas.openxmlformats.org/officeDocument/2006/relationships/hyperlink" Target="https://campfin.dallascityhall.com/FinalReports/tec0000002240_20210423_164947.pdf" TargetMode="External"/><Relationship Id="rId2345" Type="http://schemas.openxmlformats.org/officeDocument/2006/relationships/hyperlink" Target="https://campfin.dallascityhall.com/FinalReports/srp0000002070_20210115_084543.pdf" TargetMode="External"/><Relationship Id="rId3675" Type="http://schemas.openxmlformats.org/officeDocument/2006/relationships/hyperlink" Target="https://campfin.dallascityhall.com/FinalReports/srp0000002284_20210528_164231.pdf" TargetMode="External"/><Relationship Id="rId1004" Type="http://schemas.openxmlformats.org/officeDocument/2006/relationships/hyperlink" Target="https://campfin.dallascityhall.com/FinalReports/tec0000002286_20210528_175215.pdf" TargetMode="External"/><Relationship Id="rId2335" Type="http://schemas.openxmlformats.org/officeDocument/2006/relationships/hyperlink" Target="https://campfin.dallascityhall.com/FinalReports/src0000002024_20200713_142450.pdf" TargetMode="External"/><Relationship Id="rId3667" Type="http://schemas.openxmlformats.org/officeDocument/2006/relationships/hyperlink" Target="https://campfin.dallascityhall.com/FinalReports/srp0000002284_20210528_164231.pdf" TargetMode="External"/><Relationship Id="rId4998" Type="http://schemas.openxmlformats.org/officeDocument/2006/relationships/hyperlink" Target="https://campfin.dallascityhall.com/FinalReports/tec0000002211_20210423_165825.pdf" TargetMode="External"/><Relationship Id="rId1005" Type="http://schemas.openxmlformats.org/officeDocument/2006/relationships/hyperlink" Target="https://campfin.dallascityhall.com/FinalReports/tec0000002286_20210528_175215.pdf" TargetMode="External"/><Relationship Id="rId2336" Type="http://schemas.openxmlformats.org/officeDocument/2006/relationships/hyperlink" Target="https://campfin.dallascityhall.com/FinalReports/src0000002024_20200713_142450.pdf" TargetMode="External"/><Relationship Id="rId3666" Type="http://schemas.openxmlformats.org/officeDocument/2006/relationships/hyperlink" Target="https://campfin.dallascityhall.com/FinalReports/srp0000002284_20210528_164231.pdf" TargetMode="External"/><Relationship Id="rId4997" Type="http://schemas.openxmlformats.org/officeDocument/2006/relationships/hyperlink" Target="https://campfin.dallascityhall.com/FinalReports/tec0000002211_20210423_165825.pdf" TargetMode="External"/><Relationship Id="rId1006" Type="http://schemas.openxmlformats.org/officeDocument/2006/relationships/hyperlink" Target="https://campfin.dallascityhall.com/FinalReports/tec0000002286_20210528_175215.pdf" TargetMode="External"/><Relationship Id="rId2337" Type="http://schemas.openxmlformats.org/officeDocument/2006/relationships/hyperlink" Target="https://campfin.dallascityhall.com/FinalReports/src0000002024_20200713_142450.pdf" TargetMode="External"/><Relationship Id="rId3669" Type="http://schemas.openxmlformats.org/officeDocument/2006/relationships/hyperlink" Target="https://campfin.dallascityhall.com/FinalReports/srp0000002284_20210528_164231.pdf" TargetMode="External"/><Relationship Id="rId1007" Type="http://schemas.openxmlformats.org/officeDocument/2006/relationships/hyperlink" Target="https://campfin.dallascityhall.com/FinalReports/tec0000002313_20210709_164336.pdf" TargetMode="External"/><Relationship Id="rId2338" Type="http://schemas.openxmlformats.org/officeDocument/2006/relationships/hyperlink" Target="https://campfin.dallascityhall.com/FinalReports/srp0000002070_20210115_084543.pdf" TargetMode="External"/><Relationship Id="rId3668" Type="http://schemas.openxmlformats.org/officeDocument/2006/relationships/hyperlink" Target="https://campfin.dallascityhall.com/FinalReports/srp0000002284_20210528_164231.pdf" TargetMode="External"/><Relationship Id="rId4999" Type="http://schemas.openxmlformats.org/officeDocument/2006/relationships/hyperlink" Target="https://campfin.dallascityhall.com/FinalReports/tec0000002211_20210423_165825.pdf" TargetMode="External"/><Relationship Id="rId1008" Type="http://schemas.openxmlformats.org/officeDocument/2006/relationships/hyperlink" Target="https://campfin.dallascityhall.com/FinalReports/tec0000002313_20210709_164336.pdf" TargetMode="External"/><Relationship Id="rId2339" Type="http://schemas.openxmlformats.org/officeDocument/2006/relationships/hyperlink" Target="https://campfin.dallascityhall.com/FinalReports/srp0000002070_20210115_084543.pdf" TargetMode="External"/><Relationship Id="rId1009" Type="http://schemas.openxmlformats.org/officeDocument/2006/relationships/hyperlink" Target="https://campfin.dallascityhall.com/FinalReports/tec0000002313_20210709_164336.pdf" TargetMode="External"/><Relationship Id="rId4990" Type="http://schemas.openxmlformats.org/officeDocument/2006/relationships/hyperlink" Target="https://campfin.dallascityhall.com/FinalReports/tec0000002211_20210423_165825.pdf" TargetMode="External"/><Relationship Id="rId3661" Type="http://schemas.openxmlformats.org/officeDocument/2006/relationships/hyperlink" Target="https://campfin.dallascityhall.com/FinalReports/srp0000002284_20210528_164231.pdf" TargetMode="External"/><Relationship Id="rId4992" Type="http://schemas.openxmlformats.org/officeDocument/2006/relationships/hyperlink" Target="https://campfin.dallascityhall.com/FinalReports/tec0000002211_20210423_165825.pdf" TargetMode="External"/><Relationship Id="rId2330" Type="http://schemas.openxmlformats.org/officeDocument/2006/relationships/hyperlink" Target="https://campfin.dallascityhall.com/FinalReports/src0000002024_20200713_142450.pdf" TargetMode="External"/><Relationship Id="rId3660" Type="http://schemas.openxmlformats.org/officeDocument/2006/relationships/hyperlink" Target="https://campfin.dallascityhall.com/FinalReports/srp0000002284_20210528_164231.pdf" TargetMode="External"/><Relationship Id="rId4991" Type="http://schemas.openxmlformats.org/officeDocument/2006/relationships/hyperlink" Target="https://campfin.dallascityhall.com/FinalReports/tec0000002211_20210423_165825.pdf" TargetMode="External"/><Relationship Id="rId1000" Type="http://schemas.openxmlformats.org/officeDocument/2006/relationships/hyperlink" Target="https://campfin.dallascityhall.com/FinalReports/tec0000002286_20210528_175215.pdf" TargetMode="External"/><Relationship Id="rId2331" Type="http://schemas.openxmlformats.org/officeDocument/2006/relationships/hyperlink" Target="https://campfin.dallascityhall.com/FinalReports/src0000002024_20200713_142450.pdf" TargetMode="External"/><Relationship Id="rId3663" Type="http://schemas.openxmlformats.org/officeDocument/2006/relationships/hyperlink" Target="https://campfin.dallascityhall.com/FinalReports/srp0000002284_20210528_164231.pdf" TargetMode="External"/><Relationship Id="rId4994" Type="http://schemas.openxmlformats.org/officeDocument/2006/relationships/hyperlink" Target="https://campfin.dallascityhall.com/FinalReports/tec0000002211_20210423_165825.pdf" TargetMode="External"/><Relationship Id="rId1001" Type="http://schemas.openxmlformats.org/officeDocument/2006/relationships/hyperlink" Target="https://campfin.dallascityhall.com/FinalReports/tec0000002286_20210528_175215.pdf" TargetMode="External"/><Relationship Id="rId2332" Type="http://schemas.openxmlformats.org/officeDocument/2006/relationships/hyperlink" Target="https://campfin.dallascityhall.com/FinalReports/src0000002024_20200713_142450.pdf" TargetMode="External"/><Relationship Id="rId3662" Type="http://schemas.openxmlformats.org/officeDocument/2006/relationships/hyperlink" Target="https://campfin.dallascityhall.com/FinalReports/srp0000002284_20210528_164231.pdf" TargetMode="External"/><Relationship Id="rId4993" Type="http://schemas.openxmlformats.org/officeDocument/2006/relationships/hyperlink" Target="https://campfin.dallascityhall.com/FinalReports/tec0000002211_20210423_165825.pdf" TargetMode="External"/><Relationship Id="rId1002" Type="http://schemas.openxmlformats.org/officeDocument/2006/relationships/hyperlink" Target="https://campfin.dallascityhall.com/FinalReports/tec0000002286_20210528_175215.pdf" TargetMode="External"/><Relationship Id="rId2333" Type="http://schemas.openxmlformats.org/officeDocument/2006/relationships/hyperlink" Target="https://campfin.dallascityhall.com/FinalReports/src0000002024_20200713_142450.pdf" TargetMode="External"/><Relationship Id="rId3665" Type="http://schemas.openxmlformats.org/officeDocument/2006/relationships/hyperlink" Target="https://campfin.dallascityhall.com/FinalReports/srp0000002284_20210528_164231.pdf" TargetMode="External"/><Relationship Id="rId4996" Type="http://schemas.openxmlformats.org/officeDocument/2006/relationships/hyperlink" Target="https://campfin.dallascityhall.com/FinalReports/tec0000002211_20210423_165825.pdf" TargetMode="External"/><Relationship Id="rId1003" Type="http://schemas.openxmlformats.org/officeDocument/2006/relationships/hyperlink" Target="https://campfin.dallascityhall.com/FinalReports/tec0000002286_20210528_175215.pdf" TargetMode="External"/><Relationship Id="rId2334" Type="http://schemas.openxmlformats.org/officeDocument/2006/relationships/hyperlink" Target="https://campfin.dallascityhall.com/FinalReports/src0000002024_20200713_142450.pdf" TargetMode="External"/><Relationship Id="rId3664" Type="http://schemas.openxmlformats.org/officeDocument/2006/relationships/hyperlink" Target="https://campfin.dallascityhall.com/FinalReports/srp0000002284_20210528_164231.pdf" TargetMode="External"/><Relationship Id="rId4995" Type="http://schemas.openxmlformats.org/officeDocument/2006/relationships/hyperlink" Target="https://campfin.dallascityhall.com/FinalReports/tec0000002211_20210423_165825.pdf" TargetMode="External"/><Relationship Id="rId1037" Type="http://schemas.openxmlformats.org/officeDocument/2006/relationships/hyperlink" Target="https://campfin.dallascityhall.com/FinalReports/tcc0000002186_20210423_170447.pdf" TargetMode="External"/><Relationship Id="rId2368" Type="http://schemas.openxmlformats.org/officeDocument/2006/relationships/hyperlink" Target="https://campfin.dallascityhall.com/FinalReports/srp0000002339_20210715_140318.pdf" TargetMode="External"/><Relationship Id="rId1038" Type="http://schemas.openxmlformats.org/officeDocument/2006/relationships/hyperlink" Target="https://campfin.dallascityhall.com/FinalReports/tcc0000002186_20210423_170447.pdf" TargetMode="External"/><Relationship Id="rId2369" Type="http://schemas.openxmlformats.org/officeDocument/2006/relationships/hyperlink" Target="https://campfin.dallascityhall.com/FinalReports/srp0000002407_20220114_175039.pdf" TargetMode="External"/><Relationship Id="rId3699" Type="http://schemas.openxmlformats.org/officeDocument/2006/relationships/hyperlink" Target="https://campfin.dallascityhall.com/FinalReports/srp0000002284_20210528_164231.pdf" TargetMode="External"/><Relationship Id="rId1039" Type="http://schemas.openxmlformats.org/officeDocument/2006/relationships/hyperlink" Target="https://campfin.dallascityhall.com/FinalReports/tcc0000002186_20210423_170447.pdf" TargetMode="External"/><Relationship Id="rId3690" Type="http://schemas.openxmlformats.org/officeDocument/2006/relationships/hyperlink" Target="https://campfin.dallascityhall.com/FinalReports/srp0000002284_20210528_164231.pdf" TargetMode="External"/><Relationship Id="rId2360" Type="http://schemas.openxmlformats.org/officeDocument/2006/relationships/hyperlink" Target="https://campfin.dallascityhall.com/FinalReports/srp0000002070_20210115_084543.pdf" TargetMode="External"/><Relationship Id="rId3692" Type="http://schemas.openxmlformats.org/officeDocument/2006/relationships/hyperlink" Target="https://campfin.dallascityhall.com/FinalReports/srp0000002284_20210528_164231.pdf" TargetMode="External"/><Relationship Id="rId1030" Type="http://schemas.openxmlformats.org/officeDocument/2006/relationships/hyperlink" Target="https://campfin.dallascityhall.com/FinalReports/tcc0000002186_20210423_170447.pdf" TargetMode="External"/><Relationship Id="rId2361" Type="http://schemas.openxmlformats.org/officeDocument/2006/relationships/hyperlink" Target="https://campfin.dallascityhall.com/FinalReports/srp0000002154_20210331_125757.pdf" TargetMode="External"/><Relationship Id="rId3691" Type="http://schemas.openxmlformats.org/officeDocument/2006/relationships/hyperlink" Target="https://campfin.dallascityhall.com/FinalReports/srp0000002284_20210528_164231.pdf" TargetMode="External"/><Relationship Id="rId1031" Type="http://schemas.openxmlformats.org/officeDocument/2006/relationships/hyperlink" Target="https://campfin.dallascityhall.com/FinalReports/tcc0000002186_20210423_170447.pdf" TargetMode="External"/><Relationship Id="rId2362" Type="http://schemas.openxmlformats.org/officeDocument/2006/relationships/hyperlink" Target="https://campfin.dallascityhall.com/FinalReports/srp0000002154_20210331_125757.pdf" TargetMode="External"/><Relationship Id="rId3694" Type="http://schemas.openxmlformats.org/officeDocument/2006/relationships/hyperlink" Target="https://campfin.dallascityhall.com/FinalReports/srp0000002284_20210528_164231.pdf" TargetMode="External"/><Relationship Id="rId1032" Type="http://schemas.openxmlformats.org/officeDocument/2006/relationships/hyperlink" Target="https://campfin.dallascityhall.com/FinalReports/tcc0000002186_20210423_170447.pdf" TargetMode="External"/><Relationship Id="rId2363" Type="http://schemas.openxmlformats.org/officeDocument/2006/relationships/hyperlink" Target="https://campfin.dallascityhall.com/FinalReports/srp0000002339_20210715_140318.pdf" TargetMode="External"/><Relationship Id="rId3693" Type="http://schemas.openxmlformats.org/officeDocument/2006/relationships/hyperlink" Target="https://campfin.dallascityhall.com/FinalReports/srp0000002284_20210528_164231.pdf" TargetMode="External"/><Relationship Id="rId1033" Type="http://schemas.openxmlformats.org/officeDocument/2006/relationships/hyperlink" Target="https://campfin.dallascityhall.com/FinalReports/tcc0000002186_20210423_170447.pdf" TargetMode="External"/><Relationship Id="rId2364" Type="http://schemas.openxmlformats.org/officeDocument/2006/relationships/hyperlink" Target="https://campfin.dallascityhall.com/FinalReports/srp0000002339_20210715_140318.pdf" TargetMode="External"/><Relationship Id="rId3696" Type="http://schemas.openxmlformats.org/officeDocument/2006/relationships/hyperlink" Target="https://campfin.dallascityhall.com/FinalReports/srp0000002284_20210528_164231.pdf" TargetMode="External"/><Relationship Id="rId1034" Type="http://schemas.openxmlformats.org/officeDocument/2006/relationships/hyperlink" Target="https://campfin.dallascityhall.com/FinalReports/tcc0000002186_20210423_170447.pdf" TargetMode="External"/><Relationship Id="rId2365" Type="http://schemas.openxmlformats.org/officeDocument/2006/relationships/hyperlink" Target="https://campfin.dallascityhall.com/FinalReports/srp0000002339_20210715_140318.pdf" TargetMode="External"/><Relationship Id="rId3695" Type="http://schemas.openxmlformats.org/officeDocument/2006/relationships/hyperlink" Target="https://campfin.dallascityhall.com/FinalReports/srp0000002284_20210528_164231.pdf" TargetMode="External"/><Relationship Id="rId1035" Type="http://schemas.openxmlformats.org/officeDocument/2006/relationships/hyperlink" Target="https://campfin.dallascityhall.com/FinalReports/tcc0000002186_20210423_170447.pdf" TargetMode="External"/><Relationship Id="rId2366" Type="http://schemas.openxmlformats.org/officeDocument/2006/relationships/hyperlink" Target="https://campfin.dallascityhall.com/FinalReports/srp0000002407_20220114_175039.pdf" TargetMode="External"/><Relationship Id="rId3698" Type="http://schemas.openxmlformats.org/officeDocument/2006/relationships/hyperlink" Target="https://campfin.dallascityhall.com/FinalReports/srp0000002284_20210528_164231.pdf" TargetMode="External"/><Relationship Id="rId1036" Type="http://schemas.openxmlformats.org/officeDocument/2006/relationships/hyperlink" Target="https://campfin.dallascityhall.com/FinalReports/tcc0000002186_20210423_170447.pdf" TargetMode="External"/><Relationship Id="rId2367" Type="http://schemas.openxmlformats.org/officeDocument/2006/relationships/hyperlink" Target="https://campfin.dallascityhall.com/FinalReports/srp0000002070_20210115_084543.pdf" TargetMode="External"/><Relationship Id="rId3697" Type="http://schemas.openxmlformats.org/officeDocument/2006/relationships/hyperlink" Target="https://campfin.dallascityhall.com/FinalReports/srp0000002284_20210528_164231.pdf" TargetMode="External"/><Relationship Id="rId1026" Type="http://schemas.openxmlformats.org/officeDocument/2006/relationships/hyperlink" Target="https://campfin.dallascityhall.com/FinalReports/tcc0000002186_20210423_170447.pdf" TargetMode="External"/><Relationship Id="rId2357" Type="http://schemas.openxmlformats.org/officeDocument/2006/relationships/hyperlink" Target="https://campfin.dallascityhall.com/FinalReports/srp0000002407_20220114_175039.pdf" TargetMode="External"/><Relationship Id="rId3689" Type="http://schemas.openxmlformats.org/officeDocument/2006/relationships/hyperlink" Target="https://campfin.dallascityhall.com/FinalReports/srp0000002284_20210528_164231.pdf" TargetMode="External"/><Relationship Id="rId1027" Type="http://schemas.openxmlformats.org/officeDocument/2006/relationships/hyperlink" Target="https://campfin.dallascityhall.com/FinalReports/tcc0000002186_20210423_170447.pdf" TargetMode="External"/><Relationship Id="rId2358" Type="http://schemas.openxmlformats.org/officeDocument/2006/relationships/hyperlink" Target="https://campfin.dallascityhall.com/FinalReports/srp0000002070_20210115_084543.pdf" TargetMode="External"/><Relationship Id="rId3688" Type="http://schemas.openxmlformats.org/officeDocument/2006/relationships/hyperlink" Target="https://campfin.dallascityhall.com/FinalReports/srp0000002284_20210528_164231.pdf" TargetMode="External"/><Relationship Id="rId1028" Type="http://schemas.openxmlformats.org/officeDocument/2006/relationships/hyperlink" Target="https://campfin.dallascityhall.com/FinalReports/tcc0000002186_20210423_170447.pdf" TargetMode="External"/><Relationship Id="rId2359" Type="http://schemas.openxmlformats.org/officeDocument/2006/relationships/hyperlink" Target="https://campfin.dallascityhall.com/FinalReports/srp0000002070_20210115_084543.pdf" TargetMode="External"/><Relationship Id="rId1029" Type="http://schemas.openxmlformats.org/officeDocument/2006/relationships/hyperlink" Target="https://campfin.dallascityhall.com/FinalReports/tcc0000002186_20210423_170447.pdf" TargetMode="External"/><Relationship Id="rId3681" Type="http://schemas.openxmlformats.org/officeDocument/2006/relationships/hyperlink" Target="https://campfin.dallascityhall.com/FinalReports/srp0000002284_20210528_164231.pdf" TargetMode="External"/><Relationship Id="rId2350" Type="http://schemas.openxmlformats.org/officeDocument/2006/relationships/hyperlink" Target="https://campfin.dallascityhall.com/FinalReports/srp0000002339_20210715_140318.pdf" TargetMode="External"/><Relationship Id="rId3680" Type="http://schemas.openxmlformats.org/officeDocument/2006/relationships/hyperlink" Target="https://campfin.dallascityhall.com/FinalReports/srp0000002284_20210528_164231.pdf" TargetMode="External"/><Relationship Id="rId1020" Type="http://schemas.openxmlformats.org/officeDocument/2006/relationships/hyperlink" Target="https://campfin.dallascityhall.com/FinalReports/tcc0000002186_20210423_170447.pdf" TargetMode="External"/><Relationship Id="rId2351" Type="http://schemas.openxmlformats.org/officeDocument/2006/relationships/hyperlink" Target="https://campfin.dallascityhall.com/FinalReports/srp0000002339_20210715_140318.pdf" TargetMode="External"/><Relationship Id="rId3683" Type="http://schemas.openxmlformats.org/officeDocument/2006/relationships/hyperlink" Target="https://campfin.dallascityhall.com/FinalReports/srp0000002284_20210528_164231.pdf" TargetMode="External"/><Relationship Id="rId1021" Type="http://schemas.openxmlformats.org/officeDocument/2006/relationships/hyperlink" Target="https://campfin.dallascityhall.com/FinalReports/tec0000002240_20210423_164947.pdf" TargetMode="External"/><Relationship Id="rId2352" Type="http://schemas.openxmlformats.org/officeDocument/2006/relationships/hyperlink" Target="https://campfin.dallascityhall.com/FinalReports/srp0000002407_20220114_175039.pdf" TargetMode="External"/><Relationship Id="rId3682" Type="http://schemas.openxmlformats.org/officeDocument/2006/relationships/hyperlink" Target="https://campfin.dallascityhall.com/FinalReports/srp0000002284_20210528_164231.pdf" TargetMode="External"/><Relationship Id="rId1022" Type="http://schemas.openxmlformats.org/officeDocument/2006/relationships/hyperlink" Target="https://campfin.dallascityhall.com/FinalReports/tec0000002286_20210528_175215.pdf" TargetMode="External"/><Relationship Id="rId2353" Type="http://schemas.openxmlformats.org/officeDocument/2006/relationships/hyperlink" Target="https://campfin.dallascityhall.com/FinalReports/srp0000002407_20220114_175039.pdf" TargetMode="External"/><Relationship Id="rId3685" Type="http://schemas.openxmlformats.org/officeDocument/2006/relationships/hyperlink" Target="https://campfin.dallascityhall.com/FinalReports/srp0000002284_20210528_164231.pdf" TargetMode="External"/><Relationship Id="rId1023" Type="http://schemas.openxmlformats.org/officeDocument/2006/relationships/hyperlink" Target="https://campfin.dallascityhall.com/FinalReports/tec0000002240_20210423_164947.pdf" TargetMode="External"/><Relationship Id="rId2354" Type="http://schemas.openxmlformats.org/officeDocument/2006/relationships/hyperlink" Target="https://campfin.dallascityhall.com/FinalReports/srp0000002407_20220114_175039.pdf" TargetMode="External"/><Relationship Id="rId3684" Type="http://schemas.openxmlformats.org/officeDocument/2006/relationships/hyperlink" Target="https://campfin.dallascityhall.com/FinalReports/srp0000002284_20210528_164231.pdf" TargetMode="External"/><Relationship Id="rId1024" Type="http://schemas.openxmlformats.org/officeDocument/2006/relationships/hyperlink" Target="https://campfin.dallascityhall.com/FinalReports/tec0000002286_20210528_175215.pdf" TargetMode="External"/><Relationship Id="rId2355" Type="http://schemas.openxmlformats.org/officeDocument/2006/relationships/hyperlink" Target="https://campfin.dallascityhall.com/FinalReports/srp0000002407_20220114_175039.pdf" TargetMode="External"/><Relationship Id="rId3687" Type="http://schemas.openxmlformats.org/officeDocument/2006/relationships/hyperlink" Target="https://campfin.dallascityhall.com/FinalReports/srp0000002284_20210528_164231.pdf" TargetMode="External"/><Relationship Id="rId1025" Type="http://schemas.openxmlformats.org/officeDocument/2006/relationships/hyperlink" Target="https://campfin.dallascityhall.com/FinalReports/tcc0000002186_20210423_170447.pdf" TargetMode="External"/><Relationship Id="rId2356" Type="http://schemas.openxmlformats.org/officeDocument/2006/relationships/hyperlink" Target="https://campfin.dallascityhall.com/FinalReports/srp0000002407_20220114_175039.pdf" TargetMode="External"/><Relationship Id="rId3686" Type="http://schemas.openxmlformats.org/officeDocument/2006/relationships/hyperlink" Target="https://campfin.dallascityhall.com/FinalReports/srp0000002284_20210528_164231.pdf" TargetMode="External"/><Relationship Id="rId1090" Type="http://schemas.openxmlformats.org/officeDocument/2006/relationships/hyperlink" Target="https://campfin.dallascityhall.com/FinalReports/tec0000002286_20210528_175215.pdf" TargetMode="External"/><Relationship Id="rId1091" Type="http://schemas.openxmlformats.org/officeDocument/2006/relationships/hyperlink" Target="https://campfin.dallascityhall.com/FinalReports/tec0000002286_20210528_175215.pdf" TargetMode="External"/><Relationship Id="rId1092" Type="http://schemas.openxmlformats.org/officeDocument/2006/relationships/hyperlink" Target="https://campfin.dallascityhall.com/FinalReports/tec0000002286_20210528_175215.pdf" TargetMode="External"/><Relationship Id="rId1093" Type="http://schemas.openxmlformats.org/officeDocument/2006/relationships/hyperlink" Target="https://campfin.dallascityhall.com/FinalReports/tec0000002286_20210528_175215.pdf" TargetMode="External"/><Relationship Id="rId1094" Type="http://schemas.openxmlformats.org/officeDocument/2006/relationships/hyperlink" Target="https://campfin.dallascityhall.com/FinalReports/tec0000002286_20210528_175215.pdf" TargetMode="External"/><Relationship Id="rId1095" Type="http://schemas.openxmlformats.org/officeDocument/2006/relationships/hyperlink" Target="https://campfin.dallascityhall.com/FinalReports/tec0000002286_20210528_175215.pdf" TargetMode="External"/><Relationship Id="rId1096" Type="http://schemas.openxmlformats.org/officeDocument/2006/relationships/hyperlink" Target="https://campfin.dallascityhall.com/FinalReports/tec0000002286_20210528_175215.pdf" TargetMode="External"/><Relationship Id="rId1097" Type="http://schemas.openxmlformats.org/officeDocument/2006/relationships/hyperlink" Target="https://campfin.dallascityhall.com/FinalReports/tec0000002286_20210528_175215.pdf" TargetMode="External"/><Relationship Id="rId1098" Type="http://schemas.openxmlformats.org/officeDocument/2006/relationships/hyperlink" Target="https://campfin.dallascityhall.com/FinalReports/tec0000002286_20210528_175215.pdf" TargetMode="External"/><Relationship Id="rId1099" Type="http://schemas.openxmlformats.org/officeDocument/2006/relationships/hyperlink" Target="https://campfin.dallascityhall.com/FinalReports/tec0000002286_20210528_175215.pdf" TargetMode="External"/><Relationship Id="rId1080" Type="http://schemas.openxmlformats.org/officeDocument/2006/relationships/hyperlink" Target="https://campfin.dallascityhall.com/FinalReports/tec0000002240_20210423_164947.pdf" TargetMode="External"/><Relationship Id="rId1081" Type="http://schemas.openxmlformats.org/officeDocument/2006/relationships/hyperlink" Target="https://campfin.dallascityhall.com/FinalReports/tec0000002240_20210423_164947.pdf" TargetMode="External"/><Relationship Id="rId1082" Type="http://schemas.openxmlformats.org/officeDocument/2006/relationships/hyperlink" Target="https://campfin.dallascityhall.com/FinalReports/tec0000002240_20210423_164947.pdf" TargetMode="External"/><Relationship Id="rId1083" Type="http://schemas.openxmlformats.org/officeDocument/2006/relationships/hyperlink" Target="https://campfin.dallascityhall.com/FinalReports/tec0000002240_20210423_164947.pdf" TargetMode="External"/><Relationship Id="rId1084" Type="http://schemas.openxmlformats.org/officeDocument/2006/relationships/hyperlink" Target="https://campfin.dallascityhall.com/FinalReports/tec0000002286_20210528_175215.pdf" TargetMode="External"/><Relationship Id="rId1085" Type="http://schemas.openxmlformats.org/officeDocument/2006/relationships/hyperlink" Target="https://campfin.dallascityhall.com/FinalReports/tec0000002286_20210528_175215.pdf" TargetMode="External"/><Relationship Id="rId1086" Type="http://schemas.openxmlformats.org/officeDocument/2006/relationships/hyperlink" Target="https://campfin.dallascityhall.com/FinalReports/tec0000002286_20210528_175215.pdf" TargetMode="External"/><Relationship Id="rId1087" Type="http://schemas.openxmlformats.org/officeDocument/2006/relationships/hyperlink" Target="https://campfin.dallascityhall.com/FinalReports/tec0000002286_20210528_175215.pdf" TargetMode="External"/><Relationship Id="rId1088" Type="http://schemas.openxmlformats.org/officeDocument/2006/relationships/hyperlink" Target="https://campfin.dallascityhall.com/FinalReports/tec0000002286_20210528_175215.pdf" TargetMode="External"/><Relationship Id="rId1089" Type="http://schemas.openxmlformats.org/officeDocument/2006/relationships/hyperlink" Target="https://campfin.dallascityhall.com/FinalReports/tec0000002286_20210528_175215.pdf" TargetMode="External"/><Relationship Id="rId2423" Type="http://schemas.openxmlformats.org/officeDocument/2006/relationships/hyperlink" Target="https://campfin.dallascityhall.com/FinalReports/srp0000002070_20210115_084543.pdf" TargetMode="External"/><Relationship Id="rId3755" Type="http://schemas.openxmlformats.org/officeDocument/2006/relationships/hyperlink" Target="https://campfin.dallascityhall.com/FinalReports/tcc0000002140_20210401_153441.pdf" TargetMode="External"/><Relationship Id="rId2424" Type="http://schemas.openxmlformats.org/officeDocument/2006/relationships/hyperlink" Target="https://campfin.dallascityhall.com/FinalReports/srp0000002070_20210115_084543.pdf" TargetMode="External"/><Relationship Id="rId3754" Type="http://schemas.openxmlformats.org/officeDocument/2006/relationships/hyperlink" Target="https://campfin.dallascityhall.com/FinalReports/tcc0000002140_20210401_153441.pdf" TargetMode="External"/><Relationship Id="rId2425" Type="http://schemas.openxmlformats.org/officeDocument/2006/relationships/hyperlink" Target="https://campfin.dallascityhall.com/FinalReports/srp0000002070_20210115_084543.pdf" TargetMode="External"/><Relationship Id="rId3757" Type="http://schemas.openxmlformats.org/officeDocument/2006/relationships/hyperlink" Target="https://campfin.dallascityhall.com/FinalReports/tcc0000002140_20210401_153441.pdf" TargetMode="External"/><Relationship Id="rId2426" Type="http://schemas.openxmlformats.org/officeDocument/2006/relationships/hyperlink" Target="https://campfin.dallascityhall.com/FinalReports/srp0000002070_20210115_084543.pdf" TargetMode="External"/><Relationship Id="rId3756" Type="http://schemas.openxmlformats.org/officeDocument/2006/relationships/hyperlink" Target="https://campfin.dallascityhall.com/FinalReports/tcc0000002140_20210401_153441.pdf" TargetMode="External"/><Relationship Id="rId2427" Type="http://schemas.openxmlformats.org/officeDocument/2006/relationships/hyperlink" Target="https://campfin.dallascityhall.com/FinalReports/srp0000002070_20210115_084543.pdf" TargetMode="External"/><Relationship Id="rId3759" Type="http://schemas.openxmlformats.org/officeDocument/2006/relationships/hyperlink" Target="https://campfin.dallascityhall.com/FinalReports/tcc0000002140_20210401_153441.pdf" TargetMode="External"/><Relationship Id="rId2428" Type="http://schemas.openxmlformats.org/officeDocument/2006/relationships/hyperlink" Target="https://campfin.dallascityhall.com/FinalReports/srp0000002070_20210115_084543.pdf" TargetMode="External"/><Relationship Id="rId3758" Type="http://schemas.openxmlformats.org/officeDocument/2006/relationships/hyperlink" Target="https://campfin.dallascityhall.com/FinalReports/tcc0000002140_20210401_153441.pdf" TargetMode="External"/><Relationship Id="rId2429" Type="http://schemas.openxmlformats.org/officeDocument/2006/relationships/hyperlink" Target="https://campfin.dallascityhall.com/FinalReports/srp0000002070_20210115_084543.pdf" TargetMode="External"/><Relationship Id="rId3751" Type="http://schemas.openxmlformats.org/officeDocument/2006/relationships/hyperlink" Target="https://campfin.dallascityhall.com/FinalReports/rpt0000002333_20210715_103800.pdf" TargetMode="External"/><Relationship Id="rId2420" Type="http://schemas.openxmlformats.org/officeDocument/2006/relationships/hyperlink" Target="https://campfin.dallascityhall.com/FinalReports/srp0000002070_20210115_084543.pdf" TargetMode="External"/><Relationship Id="rId3750" Type="http://schemas.openxmlformats.org/officeDocument/2006/relationships/hyperlink" Target="https://campfin.dallascityhall.com/FinalReports/tcc0000002217_20210423_144608.pdf" TargetMode="External"/><Relationship Id="rId2421" Type="http://schemas.openxmlformats.org/officeDocument/2006/relationships/hyperlink" Target="https://campfin.dallascityhall.com/FinalReports/srp0000002070_20210115_084543.pdf" TargetMode="External"/><Relationship Id="rId3753" Type="http://schemas.openxmlformats.org/officeDocument/2006/relationships/hyperlink" Target="https://campfin.dallascityhall.com/FinalReports/tcc0000002140_20210401_153441.pdf" TargetMode="External"/><Relationship Id="rId2422" Type="http://schemas.openxmlformats.org/officeDocument/2006/relationships/hyperlink" Target="https://campfin.dallascityhall.com/FinalReports/srp0000002070_20210115_084543.pdf" TargetMode="External"/><Relationship Id="rId3752" Type="http://schemas.openxmlformats.org/officeDocument/2006/relationships/hyperlink" Target="https://campfin.dallascityhall.com/FinalReports/tcc0000002140_20210401_153441.pdf" TargetMode="External"/><Relationship Id="rId2412" Type="http://schemas.openxmlformats.org/officeDocument/2006/relationships/hyperlink" Target="https://campfin.dallascityhall.com/FinalReports/src0000002252_20210423_141818.pdf" TargetMode="External"/><Relationship Id="rId3744" Type="http://schemas.openxmlformats.org/officeDocument/2006/relationships/hyperlink" Target="https://campfin.dallascityhall.com/FinalReports/srp0000002284_20210528_164231.pdf" TargetMode="External"/><Relationship Id="rId2413" Type="http://schemas.openxmlformats.org/officeDocument/2006/relationships/hyperlink" Target="https://campfin.dallascityhall.com/FinalReports/src0000002252_20210423_141818.pdf" TargetMode="External"/><Relationship Id="rId3743" Type="http://schemas.openxmlformats.org/officeDocument/2006/relationships/hyperlink" Target="https://campfin.dallascityhall.com/FinalReports/srp0000002284_20210528_164231.pdf" TargetMode="External"/><Relationship Id="rId2414" Type="http://schemas.openxmlformats.org/officeDocument/2006/relationships/hyperlink" Target="https://campfin.dallascityhall.com/FinalReports/src0000002252_20210423_141818.pdf" TargetMode="External"/><Relationship Id="rId3746" Type="http://schemas.openxmlformats.org/officeDocument/2006/relationships/hyperlink" Target="https://campfin.dallascityhall.com/FinalReports/srp0000002284_20210528_164231.pdf" TargetMode="External"/><Relationship Id="rId2415" Type="http://schemas.openxmlformats.org/officeDocument/2006/relationships/hyperlink" Target="https://campfin.dallascityhall.com/FinalReports/src0000002252_20210423_141818.pdf" TargetMode="External"/><Relationship Id="rId3745" Type="http://schemas.openxmlformats.org/officeDocument/2006/relationships/hyperlink" Target="https://campfin.dallascityhall.com/FinalReports/srp0000002284_20210528_164231.pdf" TargetMode="External"/><Relationship Id="rId2416" Type="http://schemas.openxmlformats.org/officeDocument/2006/relationships/hyperlink" Target="https://campfin.dallascityhall.com/FinalReports/srp0000002070_20210115_084543.pdf" TargetMode="External"/><Relationship Id="rId3748" Type="http://schemas.openxmlformats.org/officeDocument/2006/relationships/hyperlink" Target="https://campfin.dallascityhall.com/FinalReports/tec0000002085_20210114_121221.pdf" TargetMode="External"/><Relationship Id="rId2417" Type="http://schemas.openxmlformats.org/officeDocument/2006/relationships/hyperlink" Target="https://campfin.dallascityhall.com/FinalReports/srp0000002154_20210331_125757.pdf" TargetMode="External"/><Relationship Id="rId3747" Type="http://schemas.openxmlformats.org/officeDocument/2006/relationships/hyperlink" Target="https://campfin.dallascityhall.com/FinalReports/tec0000002379_20220113_191649.pdf" TargetMode="External"/><Relationship Id="rId2418" Type="http://schemas.openxmlformats.org/officeDocument/2006/relationships/hyperlink" Target="https://campfin.dallascityhall.com/FinalReports/srp0000002154_20210331_125757.pdf" TargetMode="External"/><Relationship Id="rId2419" Type="http://schemas.openxmlformats.org/officeDocument/2006/relationships/hyperlink" Target="https://campfin.dallascityhall.com/FinalReports/srp0000002339_20210715_140318.pdf" TargetMode="External"/><Relationship Id="rId3749" Type="http://schemas.openxmlformats.org/officeDocument/2006/relationships/hyperlink" Target="https://campfin.dallascityhall.com/FinalReports/tcc0000002140_20210401_153441.pdf" TargetMode="External"/><Relationship Id="rId3740" Type="http://schemas.openxmlformats.org/officeDocument/2006/relationships/hyperlink" Target="https://campfin.dallascityhall.com/FinalReports/srp0000002284_20210528_164231.pdf" TargetMode="External"/><Relationship Id="rId2410" Type="http://schemas.openxmlformats.org/officeDocument/2006/relationships/hyperlink" Target="https://campfin.dallascityhall.com/FinalReports/src0000002252_20210423_141818.pdf" TargetMode="External"/><Relationship Id="rId3742" Type="http://schemas.openxmlformats.org/officeDocument/2006/relationships/hyperlink" Target="https://campfin.dallascityhall.com/FinalReports/srp0000002216_20210423_101828.pdf" TargetMode="External"/><Relationship Id="rId2411" Type="http://schemas.openxmlformats.org/officeDocument/2006/relationships/hyperlink" Target="https://campfin.dallascityhall.com/FinalReports/src0000002252_20210423_141818.pdf" TargetMode="External"/><Relationship Id="rId3741" Type="http://schemas.openxmlformats.org/officeDocument/2006/relationships/hyperlink" Target="https://campfin.dallascityhall.com/FinalReports/srp0000002216_20210423_101828.pdf" TargetMode="External"/><Relationship Id="rId1114" Type="http://schemas.openxmlformats.org/officeDocument/2006/relationships/hyperlink" Target="https://campfin.dallascityhall.com/FinalReports/tec0000002286_20210528_175215.pdf" TargetMode="External"/><Relationship Id="rId2445" Type="http://schemas.openxmlformats.org/officeDocument/2006/relationships/hyperlink" Target="https://campfin.dallascityhall.com/FinalReports/srp0000002154_20210331_125757.pdf" TargetMode="External"/><Relationship Id="rId3777" Type="http://schemas.openxmlformats.org/officeDocument/2006/relationships/hyperlink" Target="https://campfin.dallascityhall.com/FinalReports/tcc0000002217_20210423_144608.pdf" TargetMode="External"/><Relationship Id="rId1115" Type="http://schemas.openxmlformats.org/officeDocument/2006/relationships/hyperlink" Target="https://campfin.dallascityhall.com/FinalReports/tec0000002286_20210528_175215.pdf" TargetMode="External"/><Relationship Id="rId2446" Type="http://schemas.openxmlformats.org/officeDocument/2006/relationships/hyperlink" Target="https://campfin.dallascityhall.com/FinalReports/srp0000002154_20210331_125757.pdf" TargetMode="External"/><Relationship Id="rId3776" Type="http://schemas.openxmlformats.org/officeDocument/2006/relationships/hyperlink" Target="https://campfin.dallascityhall.com/FinalReports/tcc0000002217_20210423_144608.pdf" TargetMode="External"/><Relationship Id="rId1116" Type="http://schemas.openxmlformats.org/officeDocument/2006/relationships/hyperlink" Target="https://campfin.dallascityhall.com/FinalReports/tec0000002286_20210528_175215.pdf" TargetMode="External"/><Relationship Id="rId2447" Type="http://schemas.openxmlformats.org/officeDocument/2006/relationships/hyperlink" Target="https://campfin.dallascityhall.com/FinalReports/srp0000002070_20210115_084543.pdf" TargetMode="External"/><Relationship Id="rId3779" Type="http://schemas.openxmlformats.org/officeDocument/2006/relationships/hyperlink" Target="https://campfin.dallascityhall.com/FinalReports/tcc0000002140_20210401_153441.pdf" TargetMode="External"/><Relationship Id="rId1117" Type="http://schemas.openxmlformats.org/officeDocument/2006/relationships/hyperlink" Target="https://campfin.dallascityhall.com/FinalReports/tec0000002286_20210528_175215.pdf" TargetMode="External"/><Relationship Id="rId2448" Type="http://schemas.openxmlformats.org/officeDocument/2006/relationships/hyperlink" Target="https://campfin.dallascityhall.com/FinalReports/srp0000002070_20210115_084543.pdf" TargetMode="External"/><Relationship Id="rId3778" Type="http://schemas.openxmlformats.org/officeDocument/2006/relationships/hyperlink" Target="https://campfin.dallascityhall.com/FinalReports/tcc0000002217_20210423_144608.pdf" TargetMode="External"/><Relationship Id="rId1118" Type="http://schemas.openxmlformats.org/officeDocument/2006/relationships/hyperlink" Target="https://campfin.dallascityhall.com/FinalReports/tec0000002286_20210528_175215.pdf" TargetMode="External"/><Relationship Id="rId2449" Type="http://schemas.openxmlformats.org/officeDocument/2006/relationships/hyperlink" Target="https://campfin.dallascityhall.com/FinalReports/srp0000002407_20220114_175039.pdf" TargetMode="External"/><Relationship Id="rId1119" Type="http://schemas.openxmlformats.org/officeDocument/2006/relationships/hyperlink" Target="https://campfin.dallascityhall.com/FinalReports/tec0000002286_20210528_175215.pdf" TargetMode="External"/><Relationship Id="rId3771" Type="http://schemas.openxmlformats.org/officeDocument/2006/relationships/hyperlink" Target="https://campfin.dallascityhall.com/FinalReports/tcc0000002140_20210401_153441.pdf" TargetMode="External"/><Relationship Id="rId2440" Type="http://schemas.openxmlformats.org/officeDocument/2006/relationships/hyperlink" Target="https://campfin.dallascityhall.com/FinalReports/src0000002024_20200713_142450.pdf" TargetMode="External"/><Relationship Id="rId3770" Type="http://schemas.openxmlformats.org/officeDocument/2006/relationships/hyperlink" Target="https://campfin.dallascityhall.com/FinalReports/tcc0000002140_20210401_153441.pdf" TargetMode="External"/><Relationship Id="rId1110" Type="http://schemas.openxmlformats.org/officeDocument/2006/relationships/hyperlink" Target="https://campfin.dallascityhall.com/FinalReports/tec0000002286_20210528_175215.pdf" TargetMode="External"/><Relationship Id="rId2441" Type="http://schemas.openxmlformats.org/officeDocument/2006/relationships/hyperlink" Target="https://campfin.dallascityhall.com/FinalReports/srp0000002070_20210115_084543.pdf" TargetMode="External"/><Relationship Id="rId3773" Type="http://schemas.openxmlformats.org/officeDocument/2006/relationships/hyperlink" Target="https://campfin.dallascityhall.com/FinalReports/tcc0000002140_20210401_153441.pdf" TargetMode="External"/><Relationship Id="rId1111" Type="http://schemas.openxmlformats.org/officeDocument/2006/relationships/hyperlink" Target="https://campfin.dallascityhall.com/FinalReports/tec0000002286_20210528_175215.pdf" TargetMode="External"/><Relationship Id="rId2442" Type="http://schemas.openxmlformats.org/officeDocument/2006/relationships/hyperlink" Target="https://campfin.dallascityhall.com/FinalReports/srp0000002070_20210115_084543.pdf" TargetMode="External"/><Relationship Id="rId3772" Type="http://schemas.openxmlformats.org/officeDocument/2006/relationships/hyperlink" Target="https://campfin.dallascityhall.com/FinalReports/tcc0000002140_20210401_153441.pdf" TargetMode="External"/><Relationship Id="rId1112" Type="http://schemas.openxmlformats.org/officeDocument/2006/relationships/hyperlink" Target="https://campfin.dallascityhall.com/FinalReports/tec0000002286_20210528_175215.pdf" TargetMode="External"/><Relationship Id="rId2443" Type="http://schemas.openxmlformats.org/officeDocument/2006/relationships/hyperlink" Target="https://campfin.dallascityhall.com/FinalReports/srp0000002339_20210715_140318.pdf" TargetMode="External"/><Relationship Id="rId3775" Type="http://schemas.openxmlformats.org/officeDocument/2006/relationships/hyperlink" Target="https://campfin.dallascityhall.com/FinalReports/tcc0000002217_20210423_144608.pdf" TargetMode="External"/><Relationship Id="rId1113" Type="http://schemas.openxmlformats.org/officeDocument/2006/relationships/hyperlink" Target="https://campfin.dallascityhall.com/FinalReports/tec0000002286_20210528_175215.pdf" TargetMode="External"/><Relationship Id="rId2444" Type="http://schemas.openxmlformats.org/officeDocument/2006/relationships/hyperlink" Target="https://campfin.dallascityhall.com/FinalReports/srp0000002154_20210331_125757.pdf" TargetMode="External"/><Relationship Id="rId3774" Type="http://schemas.openxmlformats.org/officeDocument/2006/relationships/hyperlink" Target="https://campfin.dallascityhall.com/FinalReports/tcc0000002140_20210401_153441.pdf" TargetMode="External"/><Relationship Id="rId1103" Type="http://schemas.openxmlformats.org/officeDocument/2006/relationships/hyperlink" Target="https://campfin.dallascityhall.com/FinalReports/tec0000002286_20210528_175215.pdf" TargetMode="External"/><Relationship Id="rId2434" Type="http://schemas.openxmlformats.org/officeDocument/2006/relationships/hyperlink" Target="https://campfin.dallascityhall.com/FinalReports/srp0000002070_20210115_084543.pdf" TargetMode="External"/><Relationship Id="rId3766" Type="http://schemas.openxmlformats.org/officeDocument/2006/relationships/hyperlink" Target="https://campfin.dallascityhall.com/FinalReports/tcc0000002140_20210401_153441.pdf" TargetMode="External"/><Relationship Id="rId1104" Type="http://schemas.openxmlformats.org/officeDocument/2006/relationships/hyperlink" Target="https://campfin.dallascityhall.com/FinalReports/tec0000002286_20210528_175215.pdf" TargetMode="External"/><Relationship Id="rId2435" Type="http://schemas.openxmlformats.org/officeDocument/2006/relationships/hyperlink" Target="https://campfin.dallascityhall.com/FinalReports/srp0000002070_20210115_084543.pdf" TargetMode="External"/><Relationship Id="rId3765" Type="http://schemas.openxmlformats.org/officeDocument/2006/relationships/hyperlink" Target="https://campfin.dallascityhall.com/FinalReports/tcc0000002140_20210401_153441.pdf" TargetMode="External"/><Relationship Id="rId1105" Type="http://schemas.openxmlformats.org/officeDocument/2006/relationships/hyperlink" Target="https://campfin.dallascityhall.com/FinalReports/tec0000002286_20210528_175215.pdf" TargetMode="External"/><Relationship Id="rId2436" Type="http://schemas.openxmlformats.org/officeDocument/2006/relationships/hyperlink" Target="https://campfin.dallascityhall.com/FinalReports/srp0000002407_20220114_175039.pdf" TargetMode="External"/><Relationship Id="rId3768" Type="http://schemas.openxmlformats.org/officeDocument/2006/relationships/hyperlink" Target="https://campfin.dallascityhall.com/FinalReports/tcc0000002140_20210401_153441.pdf" TargetMode="External"/><Relationship Id="rId1106" Type="http://schemas.openxmlformats.org/officeDocument/2006/relationships/hyperlink" Target="https://campfin.dallascityhall.com/FinalReports/tec0000002286_20210528_175215.pdf" TargetMode="External"/><Relationship Id="rId2437" Type="http://schemas.openxmlformats.org/officeDocument/2006/relationships/hyperlink" Target="https://campfin.dallascityhall.com/FinalReports/srp0000002339_20210715_140318.pdf" TargetMode="External"/><Relationship Id="rId3767" Type="http://schemas.openxmlformats.org/officeDocument/2006/relationships/hyperlink" Target="https://campfin.dallascityhall.com/FinalReports/tcc0000002140_20210401_153441.pdf" TargetMode="External"/><Relationship Id="rId1107" Type="http://schemas.openxmlformats.org/officeDocument/2006/relationships/hyperlink" Target="https://campfin.dallascityhall.com/FinalReports/tec0000002286_20210528_175215.pdf" TargetMode="External"/><Relationship Id="rId2438" Type="http://schemas.openxmlformats.org/officeDocument/2006/relationships/hyperlink" Target="https://campfin.dallascityhall.com/FinalReports/srp0000002407_20220114_175039.pdf" TargetMode="External"/><Relationship Id="rId1108" Type="http://schemas.openxmlformats.org/officeDocument/2006/relationships/hyperlink" Target="https://campfin.dallascityhall.com/FinalReports/tec0000002286_20210528_175215.pdf" TargetMode="External"/><Relationship Id="rId2439" Type="http://schemas.openxmlformats.org/officeDocument/2006/relationships/hyperlink" Target="https://campfin.dallascityhall.com/FinalReports/srp0000002407_20220114_175039.pdf" TargetMode="External"/><Relationship Id="rId3769" Type="http://schemas.openxmlformats.org/officeDocument/2006/relationships/hyperlink" Target="https://campfin.dallascityhall.com/FinalReports/tcc0000002140_20210401_153441.pdf" TargetMode="External"/><Relationship Id="rId1109" Type="http://schemas.openxmlformats.org/officeDocument/2006/relationships/hyperlink" Target="https://campfin.dallascityhall.com/FinalReports/tec0000002286_20210528_175215.pdf" TargetMode="External"/><Relationship Id="rId3760" Type="http://schemas.openxmlformats.org/officeDocument/2006/relationships/hyperlink" Target="https://campfin.dallascityhall.com/FinalReports/tcc0000002140_20210401_153441.pdf" TargetMode="External"/><Relationship Id="rId2430" Type="http://schemas.openxmlformats.org/officeDocument/2006/relationships/hyperlink" Target="https://campfin.dallascityhall.com/FinalReports/srp0000002070_20210115_084543.pdf" TargetMode="External"/><Relationship Id="rId3762" Type="http://schemas.openxmlformats.org/officeDocument/2006/relationships/hyperlink" Target="https://campfin.dallascityhall.com/FinalReports/tcc0000002140_20210401_153441.pdf" TargetMode="External"/><Relationship Id="rId1100" Type="http://schemas.openxmlformats.org/officeDocument/2006/relationships/hyperlink" Target="https://campfin.dallascityhall.com/FinalReports/tec0000002286_20210528_175215.pdf" TargetMode="External"/><Relationship Id="rId2431" Type="http://schemas.openxmlformats.org/officeDocument/2006/relationships/hyperlink" Target="https://campfin.dallascityhall.com/FinalReports/srp0000002070_20210115_084543.pdf" TargetMode="External"/><Relationship Id="rId3761" Type="http://schemas.openxmlformats.org/officeDocument/2006/relationships/hyperlink" Target="https://campfin.dallascityhall.com/FinalReports/tcc0000002140_20210401_153441.pdf" TargetMode="External"/><Relationship Id="rId1101" Type="http://schemas.openxmlformats.org/officeDocument/2006/relationships/hyperlink" Target="https://campfin.dallascityhall.com/FinalReports/tec0000002286_20210528_175215.pdf" TargetMode="External"/><Relationship Id="rId2432" Type="http://schemas.openxmlformats.org/officeDocument/2006/relationships/hyperlink" Target="https://campfin.dallascityhall.com/FinalReports/srp0000002070_20210115_084543.pdf" TargetMode="External"/><Relationship Id="rId3764" Type="http://schemas.openxmlformats.org/officeDocument/2006/relationships/hyperlink" Target="https://campfin.dallascityhall.com/FinalReports/tcc0000002140_20210401_153441.pdf" TargetMode="External"/><Relationship Id="rId1102" Type="http://schemas.openxmlformats.org/officeDocument/2006/relationships/hyperlink" Target="https://campfin.dallascityhall.com/FinalReports/tec0000002286_20210528_175215.pdf" TargetMode="External"/><Relationship Id="rId2433" Type="http://schemas.openxmlformats.org/officeDocument/2006/relationships/hyperlink" Target="https://campfin.dallascityhall.com/FinalReports/srp0000002070_20210115_084543.pdf" TargetMode="External"/><Relationship Id="rId3763" Type="http://schemas.openxmlformats.org/officeDocument/2006/relationships/hyperlink" Target="https://campfin.dallascityhall.com/FinalReports/tcc0000002140_20210401_153441.pdf" TargetMode="External"/><Relationship Id="rId3711" Type="http://schemas.openxmlformats.org/officeDocument/2006/relationships/hyperlink" Target="https://campfin.dallascityhall.com/FinalReports/srp0000002284_20210528_164231.pdf" TargetMode="External"/><Relationship Id="rId3710" Type="http://schemas.openxmlformats.org/officeDocument/2006/relationships/hyperlink" Target="https://campfin.dallascityhall.com/FinalReports/srp0000002284_20210528_164231.pdf" TargetMode="External"/><Relationship Id="rId3713" Type="http://schemas.openxmlformats.org/officeDocument/2006/relationships/hyperlink" Target="https://campfin.dallascityhall.com/FinalReports/srp0000002284_20210528_164231.pdf" TargetMode="External"/><Relationship Id="rId3712" Type="http://schemas.openxmlformats.org/officeDocument/2006/relationships/hyperlink" Target="https://campfin.dallascityhall.com/FinalReports/srp0000002284_20210528_164231.pdf" TargetMode="External"/><Relationship Id="rId3715" Type="http://schemas.openxmlformats.org/officeDocument/2006/relationships/hyperlink" Target="https://campfin.dallascityhall.com/FinalReports/srp0000002284_20210528_164231.pdf" TargetMode="External"/><Relationship Id="rId3714" Type="http://schemas.openxmlformats.org/officeDocument/2006/relationships/hyperlink" Target="https://campfin.dallascityhall.com/FinalReports/srp0000002284_20210528_164231.pdf" TargetMode="External"/><Relationship Id="rId3717" Type="http://schemas.openxmlformats.org/officeDocument/2006/relationships/hyperlink" Target="https://campfin.dallascityhall.com/FinalReports/srp0000002284_20210528_164231.pdf" TargetMode="External"/><Relationship Id="rId3716" Type="http://schemas.openxmlformats.org/officeDocument/2006/relationships/hyperlink" Target="https://campfin.dallascityhall.com/FinalReports/srp0000002284_20210528_164231.pdf" TargetMode="External"/><Relationship Id="rId3719" Type="http://schemas.openxmlformats.org/officeDocument/2006/relationships/hyperlink" Target="https://campfin.dallascityhall.com/FinalReports/srp0000002284_20210528_164231.pdf" TargetMode="External"/><Relationship Id="rId3718" Type="http://schemas.openxmlformats.org/officeDocument/2006/relationships/hyperlink" Target="https://campfin.dallascityhall.com/FinalReports/srp0000002284_20210528_164231.pdf" TargetMode="External"/><Relationship Id="rId3700" Type="http://schemas.openxmlformats.org/officeDocument/2006/relationships/hyperlink" Target="https://campfin.dallascityhall.com/FinalReports/srp0000002284_20210528_164231.pdf" TargetMode="External"/><Relationship Id="rId3702" Type="http://schemas.openxmlformats.org/officeDocument/2006/relationships/hyperlink" Target="https://campfin.dallascityhall.com/FinalReports/srp0000002284_20210528_164231.pdf" TargetMode="External"/><Relationship Id="rId3701" Type="http://schemas.openxmlformats.org/officeDocument/2006/relationships/hyperlink" Target="https://campfin.dallascityhall.com/FinalReports/srp0000002284_20210528_164231.pdf" TargetMode="External"/><Relationship Id="rId3704" Type="http://schemas.openxmlformats.org/officeDocument/2006/relationships/hyperlink" Target="https://campfin.dallascityhall.com/FinalReports/srp0000002284_20210528_164231.pdf" TargetMode="External"/><Relationship Id="rId3703" Type="http://schemas.openxmlformats.org/officeDocument/2006/relationships/hyperlink" Target="https://campfin.dallascityhall.com/FinalReports/srp0000002284_20210528_164231.pdf" TargetMode="External"/><Relationship Id="rId3706" Type="http://schemas.openxmlformats.org/officeDocument/2006/relationships/hyperlink" Target="https://campfin.dallascityhall.com/FinalReports/srp0000002284_20210528_164231.pdf" TargetMode="External"/><Relationship Id="rId3705" Type="http://schemas.openxmlformats.org/officeDocument/2006/relationships/hyperlink" Target="https://campfin.dallascityhall.com/FinalReports/srp0000002284_20210528_164231.pdf" TargetMode="External"/><Relationship Id="rId3708" Type="http://schemas.openxmlformats.org/officeDocument/2006/relationships/hyperlink" Target="https://campfin.dallascityhall.com/FinalReports/srp0000002284_20210528_164231.pdf" TargetMode="External"/><Relationship Id="rId3707" Type="http://schemas.openxmlformats.org/officeDocument/2006/relationships/hyperlink" Target="https://campfin.dallascityhall.com/FinalReports/srp0000002284_20210528_164231.pdf" TargetMode="External"/><Relationship Id="rId3709" Type="http://schemas.openxmlformats.org/officeDocument/2006/relationships/hyperlink" Target="https://campfin.dallascityhall.com/FinalReports/srp0000002284_20210528_164231.pdf" TargetMode="External"/><Relationship Id="rId2401" Type="http://schemas.openxmlformats.org/officeDocument/2006/relationships/hyperlink" Target="https://campfin.dallascityhall.com/FinalReports/src0000002252_20210423_141818.pdf" TargetMode="External"/><Relationship Id="rId3733" Type="http://schemas.openxmlformats.org/officeDocument/2006/relationships/hyperlink" Target="https://campfin.dallascityhall.com/FinalReports/srp0000002284_20210528_164231.pdf" TargetMode="External"/><Relationship Id="rId2402" Type="http://schemas.openxmlformats.org/officeDocument/2006/relationships/hyperlink" Target="https://campfin.dallascityhall.com/FinalReports/src0000002252_20210423_141818.pdf" TargetMode="External"/><Relationship Id="rId3732" Type="http://schemas.openxmlformats.org/officeDocument/2006/relationships/hyperlink" Target="https://campfin.dallascityhall.com/FinalReports/srp0000002284_20210528_164231.pdf" TargetMode="External"/><Relationship Id="rId2403" Type="http://schemas.openxmlformats.org/officeDocument/2006/relationships/hyperlink" Target="https://campfin.dallascityhall.com/FinalReports/src0000002252_20210423_141818.pdf" TargetMode="External"/><Relationship Id="rId3735" Type="http://schemas.openxmlformats.org/officeDocument/2006/relationships/hyperlink" Target="https://campfin.dallascityhall.com/FinalReports/srp0000002284_20210528_164231.pdf" TargetMode="External"/><Relationship Id="rId2404" Type="http://schemas.openxmlformats.org/officeDocument/2006/relationships/hyperlink" Target="https://campfin.dallascityhall.com/FinalReports/src0000002252_20210423_141818.pdf" TargetMode="External"/><Relationship Id="rId3734" Type="http://schemas.openxmlformats.org/officeDocument/2006/relationships/hyperlink" Target="https://campfin.dallascityhall.com/FinalReports/srp0000002284_20210528_164231.pdf" TargetMode="External"/><Relationship Id="rId2405" Type="http://schemas.openxmlformats.org/officeDocument/2006/relationships/hyperlink" Target="https://campfin.dallascityhall.com/FinalReports/src0000002252_20210423_141818.pdf" TargetMode="External"/><Relationship Id="rId3737" Type="http://schemas.openxmlformats.org/officeDocument/2006/relationships/hyperlink" Target="https://campfin.dallascityhall.com/FinalReports/srp0000002284_20210528_164231.pdf" TargetMode="External"/><Relationship Id="rId2406" Type="http://schemas.openxmlformats.org/officeDocument/2006/relationships/hyperlink" Target="https://campfin.dallascityhall.com/FinalReports/src0000002252_20210423_141818.pdf" TargetMode="External"/><Relationship Id="rId3736" Type="http://schemas.openxmlformats.org/officeDocument/2006/relationships/hyperlink" Target="https://campfin.dallascityhall.com/FinalReports/srp0000002077_20210114_173021.pdf" TargetMode="External"/><Relationship Id="rId2407" Type="http://schemas.openxmlformats.org/officeDocument/2006/relationships/hyperlink" Target="https://campfin.dallascityhall.com/FinalReports/src0000002252_20210423_141818.pdf" TargetMode="External"/><Relationship Id="rId3739" Type="http://schemas.openxmlformats.org/officeDocument/2006/relationships/hyperlink" Target="https://campfin.dallascityhall.com/FinalReports/srp0000002284_20210528_164231.pdf" TargetMode="External"/><Relationship Id="rId2408" Type="http://schemas.openxmlformats.org/officeDocument/2006/relationships/hyperlink" Target="https://campfin.dallascityhall.com/FinalReports/src0000002252_20210423_141818.pdf" TargetMode="External"/><Relationship Id="rId3738" Type="http://schemas.openxmlformats.org/officeDocument/2006/relationships/hyperlink" Target="https://campfin.dallascityhall.com/FinalReports/srp0000002284_20210528_164231.pdf" TargetMode="External"/><Relationship Id="rId2409" Type="http://schemas.openxmlformats.org/officeDocument/2006/relationships/hyperlink" Target="https://campfin.dallascityhall.com/FinalReports/src0000002252_20210423_141818.pdf" TargetMode="External"/><Relationship Id="rId3731" Type="http://schemas.openxmlformats.org/officeDocument/2006/relationships/hyperlink" Target="https://campfin.dallascityhall.com/FinalReports/srp0000002284_20210528_164231.pdf" TargetMode="External"/><Relationship Id="rId2400" Type="http://schemas.openxmlformats.org/officeDocument/2006/relationships/hyperlink" Target="https://campfin.dallascityhall.com/FinalReports/srp0000002154_20210331_125757.pdf" TargetMode="External"/><Relationship Id="rId3730" Type="http://schemas.openxmlformats.org/officeDocument/2006/relationships/hyperlink" Target="https://campfin.dallascityhall.com/FinalReports/srp0000002216_20210423_101828.pdf" TargetMode="External"/><Relationship Id="rId3722" Type="http://schemas.openxmlformats.org/officeDocument/2006/relationships/hyperlink" Target="https://campfin.dallascityhall.com/FinalReports/srp0000002216_20210423_101828.pdf" TargetMode="External"/><Relationship Id="rId3721" Type="http://schemas.openxmlformats.org/officeDocument/2006/relationships/hyperlink" Target="https://campfin.dallascityhall.com/FinalReports/srp0000002284_20210528_164231.pdf" TargetMode="External"/><Relationship Id="rId3724" Type="http://schemas.openxmlformats.org/officeDocument/2006/relationships/hyperlink" Target="https://campfin.dallascityhall.com/FinalReports/srp0000002284_20210528_164231.pdf" TargetMode="External"/><Relationship Id="rId3723" Type="http://schemas.openxmlformats.org/officeDocument/2006/relationships/hyperlink" Target="https://campfin.dallascityhall.com/FinalReports/srp0000002161_20210401_102156.pdf" TargetMode="External"/><Relationship Id="rId3726" Type="http://schemas.openxmlformats.org/officeDocument/2006/relationships/hyperlink" Target="https://campfin.dallascityhall.com/FinalReports/srp0000002284_20210528_164231.pdf" TargetMode="External"/><Relationship Id="rId3725" Type="http://schemas.openxmlformats.org/officeDocument/2006/relationships/hyperlink" Target="https://campfin.dallascityhall.com/FinalReports/srp0000002161_20210401_102156.pdf" TargetMode="External"/><Relationship Id="rId3728" Type="http://schemas.openxmlformats.org/officeDocument/2006/relationships/hyperlink" Target="https://campfin.dallascityhall.com/FinalReports/srp0000002216_20210423_101828.pdf" TargetMode="External"/><Relationship Id="rId3727" Type="http://schemas.openxmlformats.org/officeDocument/2006/relationships/hyperlink" Target="https://campfin.dallascityhall.com/FinalReports/srp0000002284_20210528_164231.pdf" TargetMode="External"/><Relationship Id="rId3729" Type="http://schemas.openxmlformats.org/officeDocument/2006/relationships/hyperlink" Target="https://campfin.dallascityhall.com/FinalReports/srp0000002216_20210423_101828.pdf" TargetMode="External"/><Relationship Id="rId3720" Type="http://schemas.openxmlformats.org/officeDocument/2006/relationships/hyperlink" Target="https://campfin.dallascityhall.com/FinalReports/srp0000002284_20210528_164231.pdf" TargetMode="External"/><Relationship Id="rId1170" Type="http://schemas.openxmlformats.org/officeDocument/2006/relationships/hyperlink" Target="https://campfin.dallascityhall.com/FinalReports/tec0000002240_20210423_164947.pdf" TargetMode="External"/><Relationship Id="rId1171" Type="http://schemas.openxmlformats.org/officeDocument/2006/relationships/hyperlink" Target="https://campfin.dallascityhall.com/FinalReports/tec0000002240_20210423_164947.pdf" TargetMode="External"/><Relationship Id="rId1172" Type="http://schemas.openxmlformats.org/officeDocument/2006/relationships/hyperlink" Target="https://campfin.dallascityhall.com/FinalReports/tec0000002286_20210528_175215.pdf" TargetMode="External"/><Relationship Id="rId1173" Type="http://schemas.openxmlformats.org/officeDocument/2006/relationships/hyperlink" Target="https://campfin.dallascityhall.com/FinalReports/tec0000002286_20210528_175215.pdf" TargetMode="External"/><Relationship Id="rId1174" Type="http://schemas.openxmlformats.org/officeDocument/2006/relationships/hyperlink" Target="https://campfin.dallascityhall.com/FinalReports/tcc0000002186_20210423_170447.pdf" TargetMode="External"/><Relationship Id="rId1175" Type="http://schemas.openxmlformats.org/officeDocument/2006/relationships/hyperlink" Target="https://campfin.dallascityhall.com/FinalReports/tec0000002286_20210528_175215.pdf" TargetMode="External"/><Relationship Id="rId1176" Type="http://schemas.openxmlformats.org/officeDocument/2006/relationships/hyperlink" Target="https://campfin.dallascityhall.com/FinalReports/tec0000002240_20210423_164947.pdf" TargetMode="External"/><Relationship Id="rId1177" Type="http://schemas.openxmlformats.org/officeDocument/2006/relationships/hyperlink" Target="https://campfin.dallascityhall.com/FinalReports/tec0000002313_20210709_164336.pdf" TargetMode="External"/><Relationship Id="rId1178" Type="http://schemas.openxmlformats.org/officeDocument/2006/relationships/hyperlink" Target="https://campfin.dallascityhall.com/FinalReports/tec0000002286_20210528_175215.pdf" TargetMode="External"/><Relationship Id="rId1179" Type="http://schemas.openxmlformats.org/officeDocument/2006/relationships/hyperlink" Target="https://campfin.dallascityhall.com/FinalReports/tec0000002240_20210423_164947.pdf" TargetMode="External"/><Relationship Id="rId1169" Type="http://schemas.openxmlformats.org/officeDocument/2006/relationships/hyperlink" Target="https://campfin.dallascityhall.com/FinalReports/tcc0000002186_20210423_170447.pdf" TargetMode="External"/><Relationship Id="rId2490" Type="http://schemas.openxmlformats.org/officeDocument/2006/relationships/hyperlink" Target="https://campfin.dallascityhall.com/FinalReports/srp0000002154_20210331_125757.pdf" TargetMode="External"/><Relationship Id="rId1160" Type="http://schemas.openxmlformats.org/officeDocument/2006/relationships/hyperlink" Target="https://campfin.dallascityhall.com/FinalReports/tcc0000002186_20210423_170447.pdf" TargetMode="External"/><Relationship Id="rId2491" Type="http://schemas.openxmlformats.org/officeDocument/2006/relationships/hyperlink" Target="https://campfin.dallascityhall.com/FinalReports/srp0000002154_20210331_125757.pdf" TargetMode="External"/><Relationship Id="rId1161" Type="http://schemas.openxmlformats.org/officeDocument/2006/relationships/hyperlink" Target="https://campfin.dallascityhall.com/FinalReports/tec0000002240_20210423_164947.pdf" TargetMode="External"/><Relationship Id="rId2492" Type="http://schemas.openxmlformats.org/officeDocument/2006/relationships/hyperlink" Target="https://campfin.dallascityhall.com/FinalReports/srp0000002154_20210331_125757.pdf" TargetMode="External"/><Relationship Id="rId1162" Type="http://schemas.openxmlformats.org/officeDocument/2006/relationships/hyperlink" Target="https://campfin.dallascityhall.com/FinalReports/tec0000002286_20210528_175215.pdf" TargetMode="External"/><Relationship Id="rId2493" Type="http://schemas.openxmlformats.org/officeDocument/2006/relationships/hyperlink" Target="https://campfin.dallascityhall.com/FinalReports/srp0000002154_20210331_125757.pdf" TargetMode="External"/><Relationship Id="rId1163" Type="http://schemas.openxmlformats.org/officeDocument/2006/relationships/hyperlink" Target="https://campfin.dallascityhall.com/FinalReports/tec0000002313_20210709_164336.pdf" TargetMode="External"/><Relationship Id="rId2494" Type="http://schemas.openxmlformats.org/officeDocument/2006/relationships/hyperlink" Target="https://campfin.dallascityhall.com/FinalReports/srp0000002154_20210331_125757.pdf" TargetMode="External"/><Relationship Id="rId1164" Type="http://schemas.openxmlformats.org/officeDocument/2006/relationships/hyperlink" Target="https://campfin.dallascityhall.com/FinalReports/tec0000002313_20210709_164336.pdf" TargetMode="External"/><Relationship Id="rId2495" Type="http://schemas.openxmlformats.org/officeDocument/2006/relationships/hyperlink" Target="https://campfin.dallascityhall.com/FinalReports/srp0000002154_20210331_125757.pdf" TargetMode="External"/><Relationship Id="rId1165" Type="http://schemas.openxmlformats.org/officeDocument/2006/relationships/hyperlink" Target="https://campfin.dallascityhall.com/FinalReports/tcc0000002186_20210423_170447.pdf" TargetMode="External"/><Relationship Id="rId2496" Type="http://schemas.openxmlformats.org/officeDocument/2006/relationships/hyperlink" Target="https://campfin.dallascityhall.com/FinalReports/srp0000002154_20210331_125757.pdf" TargetMode="External"/><Relationship Id="rId1166" Type="http://schemas.openxmlformats.org/officeDocument/2006/relationships/hyperlink" Target="https://campfin.dallascityhall.com/FinalReports/tec0000002286_20210528_175215.pdf" TargetMode="External"/><Relationship Id="rId2497" Type="http://schemas.openxmlformats.org/officeDocument/2006/relationships/hyperlink" Target="https://campfin.dallascityhall.com/FinalReports/srp0000002154_20210331_125757.pdf" TargetMode="External"/><Relationship Id="rId1167" Type="http://schemas.openxmlformats.org/officeDocument/2006/relationships/hyperlink" Target="https://campfin.dallascityhall.com/FinalReports/tec0000002286_20210528_175215.pdf" TargetMode="External"/><Relationship Id="rId2498" Type="http://schemas.openxmlformats.org/officeDocument/2006/relationships/hyperlink" Target="https://campfin.dallascityhall.com/FinalReports/srp0000002154_20210331_125757.pdf" TargetMode="External"/><Relationship Id="rId1168" Type="http://schemas.openxmlformats.org/officeDocument/2006/relationships/hyperlink" Target="https://campfin.dallascityhall.com/FinalReports/tec0000002240_20210423_164947.pdf" TargetMode="External"/><Relationship Id="rId2499" Type="http://schemas.openxmlformats.org/officeDocument/2006/relationships/hyperlink" Target="https://campfin.dallascityhall.com/FinalReports/srp0000002154_20210331_125757.pdf" TargetMode="External"/><Relationship Id="rId1190" Type="http://schemas.openxmlformats.org/officeDocument/2006/relationships/hyperlink" Target="https://campfin.dallascityhall.com/FinalReports/tec0000002240_20210423_164947.pdf" TargetMode="External"/><Relationship Id="rId1191" Type="http://schemas.openxmlformats.org/officeDocument/2006/relationships/hyperlink" Target="https://campfin.dallascityhall.com/FinalReports/tcc0000002186_20210423_170447.pdf" TargetMode="External"/><Relationship Id="rId1192" Type="http://schemas.openxmlformats.org/officeDocument/2006/relationships/hyperlink" Target="https://campfin.dallascityhall.com/FinalReports/tec0000002286_20210528_175215.pdf" TargetMode="External"/><Relationship Id="rId1193" Type="http://schemas.openxmlformats.org/officeDocument/2006/relationships/hyperlink" Target="https://campfin.dallascityhall.com/FinalReports/tec0000002240_20210423_164947.pdf" TargetMode="External"/><Relationship Id="rId1194" Type="http://schemas.openxmlformats.org/officeDocument/2006/relationships/hyperlink" Target="https://campfin.dallascityhall.com/FinalReports/tec0000002240_20210423_164947.pdf" TargetMode="External"/><Relationship Id="rId1195" Type="http://schemas.openxmlformats.org/officeDocument/2006/relationships/hyperlink" Target="https://campfin.dallascityhall.com/FinalReports/tec0000002240_20210423_164947.pdf" TargetMode="External"/><Relationship Id="rId1196" Type="http://schemas.openxmlformats.org/officeDocument/2006/relationships/hyperlink" Target="https://campfin.dallascityhall.com/FinalReports/tec0000002240_20210423_164947.pdf" TargetMode="External"/><Relationship Id="rId1197" Type="http://schemas.openxmlformats.org/officeDocument/2006/relationships/hyperlink" Target="https://campfin.dallascityhall.com/FinalReports/tcc0000002186_20210423_170447.pdf" TargetMode="External"/><Relationship Id="rId1198" Type="http://schemas.openxmlformats.org/officeDocument/2006/relationships/hyperlink" Target="https://campfin.dallascityhall.com/FinalReports/rpt0000002363_20211206_164441.pdf" TargetMode="External"/><Relationship Id="rId1199" Type="http://schemas.openxmlformats.org/officeDocument/2006/relationships/hyperlink" Target="https://campfin.dallascityhall.com/FinalReports/rpt0000002363_20211206_164441.pdf" TargetMode="External"/><Relationship Id="rId1180" Type="http://schemas.openxmlformats.org/officeDocument/2006/relationships/hyperlink" Target="https://campfin.dallascityhall.com/FinalReports/tec0000002313_20210709_164336.pdf" TargetMode="External"/><Relationship Id="rId1181" Type="http://schemas.openxmlformats.org/officeDocument/2006/relationships/hyperlink" Target="https://campfin.dallascityhall.com/FinalReports/tec0000002286_20210528_175215.pdf" TargetMode="External"/><Relationship Id="rId1182" Type="http://schemas.openxmlformats.org/officeDocument/2006/relationships/hyperlink" Target="https://campfin.dallascityhall.com/FinalReports/tec0000002240_20210423_164947.pdf" TargetMode="External"/><Relationship Id="rId1183" Type="http://schemas.openxmlformats.org/officeDocument/2006/relationships/hyperlink" Target="https://campfin.dallascityhall.com/FinalReports/tec0000002313_20210709_164336.pdf" TargetMode="External"/><Relationship Id="rId1184" Type="http://schemas.openxmlformats.org/officeDocument/2006/relationships/hyperlink" Target="https://campfin.dallascityhall.com/FinalReports/tec0000002313_20210709_164336.pdf" TargetMode="External"/><Relationship Id="rId1185" Type="http://schemas.openxmlformats.org/officeDocument/2006/relationships/hyperlink" Target="https://campfin.dallascityhall.com/FinalReports/tec0000002286_20210528_175215.pdf" TargetMode="External"/><Relationship Id="rId1186" Type="http://schemas.openxmlformats.org/officeDocument/2006/relationships/hyperlink" Target="https://campfin.dallascityhall.com/FinalReports/tec0000002240_20210423_164947.pdf" TargetMode="External"/><Relationship Id="rId1187" Type="http://schemas.openxmlformats.org/officeDocument/2006/relationships/hyperlink" Target="https://campfin.dallascityhall.com/FinalReports/tec0000002313_20210709_164336.pdf" TargetMode="External"/><Relationship Id="rId1188" Type="http://schemas.openxmlformats.org/officeDocument/2006/relationships/hyperlink" Target="https://campfin.dallascityhall.com/FinalReports/tec0000002313_20210709_164336.pdf" TargetMode="External"/><Relationship Id="rId1189" Type="http://schemas.openxmlformats.org/officeDocument/2006/relationships/hyperlink" Target="https://campfin.dallascityhall.com/FinalReports/tec0000002240_20210423_164947.pdf" TargetMode="External"/><Relationship Id="rId1136" Type="http://schemas.openxmlformats.org/officeDocument/2006/relationships/hyperlink" Target="https://campfin.dallascityhall.com/FinalReports/tec0000002313_20210709_164336.pdf" TargetMode="External"/><Relationship Id="rId2467" Type="http://schemas.openxmlformats.org/officeDocument/2006/relationships/hyperlink" Target="https://campfin.dallascityhall.com/FinalReports/srp0000002407_20220114_175039.pdf" TargetMode="External"/><Relationship Id="rId3799" Type="http://schemas.openxmlformats.org/officeDocument/2006/relationships/hyperlink" Target="https://campfin.dallascityhall.com/FinalReports/tcc0000002140_20210401_153441.pdf" TargetMode="External"/><Relationship Id="rId1137" Type="http://schemas.openxmlformats.org/officeDocument/2006/relationships/hyperlink" Target="https://campfin.dallascityhall.com/FinalReports/tec0000002313_20210709_164336.pdf" TargetMode="External"/><Relationship Id="rId2468" Type="http://schemas.openxmlformats.org/officeDocument/2006/relationships/hyperlink" Target="https://campfin.dallascityhall.com/FinalReports/srp0000002407_20220114_175039.pdf" TargetMode="External"/><Relationship Id="rId3798" Type="http://schemas.openxmlformats.org/officeDocument/2006/relationships/hyperlink" Target="https://campfin.dallascityhall.com/FinalReports/tcc0000002140_20210401_153441.pdf" TargetMode="External"/><Relationship Id="rId1138" Type="http://schemas.openxmlformats.org/officeDocument/2006/relationships/hyperlink" Target="https://campfin.dallascityhall.com/FinalReports/tec0000002313_20210709_164336.pdf" TargetMode="External"/><Relationship Id="rId2469" Type="http://schemas.openxmlformats.org/officeDocument/2006/relationships/hyperlink" Target="https://campfin.dallascityhall.com/FinalReports/srp0000002407_20220114_175039.pdf" TargetMode="External"/><Relationship Id="rId1139" Type="http://schemas.openxmlformats.org/officeDocument/2006/relationships/hyperlink" Target="https://campfin.dallascityhall.com/FinalReports/tec0000002313_20210709_164336.pdf" TargetMode="External"/><Relationship Id="rId3791" Type="http://schemas.openxmlformats.org/officeDocument/2006/relationships/hyperlink" Target="https://campfin.dallascityhall.com/FinalReports/tcc0000002140_20210401_153441.pdf" TargetMode="External"/><Relationship Id="rId2460" Type="http://schemas.openxmlformats.org/officeDocument/2006/relationships/hyperlink" Target="https://campfin.dallascityhall.com/FinalReports/srp0000002154_20210331_125757.pdf" TargetMode="External"/><Relationship Id="rId3790" Type="http://schemas.openxmlformats.org/officeDocument/2006/relationships/hyperlink" Target="https://campfin.dallascityhall.com/FinalReports/tcc0000002140_20210401_153441.pdf" TargetMode="External"/><Relationship Id="rId1130" Type="http://schemas.openxmlformats.org/officeDocument/2006/relationships/hyperlink" Target="https://campfin.dallascityhall.com/FinalReports/tec0000002286_20210528_175215.pdf" TargetMode="External"/><Relationship Id="rId2461" Type="http://schemas.openxmlformats.org/officeDocument/2006/relationships/hyperlink" Target="https://campfin.dallascityhall.com/FinalReports/srp0000002154_20210331_125757.pdf" TargetMode="External"/><Relationship Id="rId3793" Type="http://schemas.openxmlformats.org/officeDocument/2006/relationships/hyperlink" Target="https://campfin.dallascityhall.com/FinalReports/tcc0000002140_20210401_153441.pdf" TargetMode="External"/><Relationship Id="rId1131" Type="http://schemas.openxmlformats.org/officeDocument/2006/relationships/hyperlink" Target="https://campfin.dallascityhall.com/FinalReports/tec0000002286_20210528_175215.pdf" TargetMode="External"/><Relationship Id="rId2462" Type="http://schemas.openxmlformats.org/officeDocument/2006/relationships/hyperlink" Target="https://campfin.dallascityhall.com/FinalReports/srp0000002154_20210331_125757.pdf" TargetMode="External"/><Relationship Id="rId3792" Type="http://schemas.openxmlformats.org/officeDocument/2006/relationships/hyperlink" Target="https://campfin.dallascityhall.com/FinalReports/tcc0000002140_20210401_153441.pdf" TargetMode="External"/><Relationship Id="rId1132" Type="http://schemas.openxmlformats.org/officeDocument/2006/relationships/hyperlink" Target="https://campfin.dallascityhall.com/FinalReports/tec0000002286_20210528_175215.pdf" TargetMode="External"/><Relationship Id="rId2463" Type="http://schemas.openxmlformats.org/officeDocument/2006/relationships/hyperlink" Target="https://campfin.dallascityhall.com/FinalReports/src0000002252_20210423_141818.pdf" TargetMode="External"/><Relationship Id="rId3795" Type="http://schemas.openxmlformats.org/officeDocument/2006/relationships/hyperlink" Target="https://campfin.dallascityhall.com/FinalReports/tcc0000002140_20210401_153441.pdf" TargetMode="External"/><Relationship Id="rId1133" Type="http://schemas.openxmlformats.org/officeDocument/2006/relationships/hyperlink" Target="https://campfin.dallascityhall.com/FinalReports/tec0000002313_20210709_164336.pdf" TargetMode="External"/><Relationship Id="rId2464" Type="http://schemas.openxmlformats.org/officeDocument/2006/relationships/hyperlink" Target="https://campfin.dallascityhall.com/FinalReports/src0000002252_20210423_141818.pdf" TargetMode="External"/><Relationship Id="rId3794" Type="http://schemas.openxmlformats.org/officeDocument/2006/relationships/hyperlink" Target="https://campfin.dallascityhall.com/FinalReports/tcc0000002140_20210401_153441.pdf" TargetMode="External"/><Relationship Id="rId1134" Type="http://schemas.openxmlformats.org/officeDocument/2006/relationships/hyperlink" Target="https://campfin.dallascityhall.com/FinalReports/tec0000002313_20210709_164336.pdf" TargetMode="External"/><Relationship Id="rId2465" Type="http://schemas.openxmlformats.org/officeDocument/2006/relationships/hyperlink" Target="https://campfin.dallascityhall.com/FinalReports/srp0000002339_20210715_140318.pdf" TargetMode="External"/><Relationship Id="rId3797" Type="http://schemas.openxmlformats.org/officeDocument/2006/relationships/hyperlink" Target="https://campfin.dallascityhall.com/FinalReports/tcc0000002140_20210401_153441.pdf" TargetMode="External"/><Relationship Id="rId1135" Type="http://schemas.openxmlformats.org/officeDocument/2006/relationships/hyperlink" Target="https://campfin.dallascityhall.com/FinalReports/tec0000002313_20210709_164336.pdf" TargetMode="External"/><Relationship Id="rId2466" Type="http://schemas.openxmlformats.org/officeDocument/2006/relationships/hyperlink" Target="https://campfin.dallascityhall.com/FinalReports/srp0000002070_20210115_084543.pdf" TargetMode="External"/><Relationship Id="rId3796" Type="http://schemas.openxmlformats.org/officeDocument/2006/relationships/hyperlink" Target="https://campfin.dallascityhall.com/FinalReports/tcc0000002140_20210401_153441.pdf" TargetMode="External"/><Relationship Id="rId1125" Type="http://schemas.openxmlformats.org/officeDocument/2006/relationships/hyperlink" Target="https://campfin.dallascityhall.com/FinalReports/tec0000002286_20210528_175215.pdf" TargetMode="External"/><Relationship Id="rId2456" Type="http://schemas.openxmlformats.org/officeDocument/2006/relationships/hyperlink" Target="https://campfin.dallascityhall.com/FinalReports/src0000002252_20210423_141818.pdf" TargetMode="External"/><Relationship Id="rId3788" Type="http://schemas.openxmlformats.org/officeDocument/2006/relationships/hyperlink" Target="https://campfin.dallascityhall.com/FinalReports/tcc0000002140_20210401_153441.pdf" TargetMode="External"/><Relationship Id="rId1126" Type="http://schemas.openxmlformats.org/officeDocument/2006/relationships/hyperlink" Target="https://campfin.dallascityhall.com/FinalReports/tec0000002286_20210528_175215.pdf" TargetMode="External"/><Relationship Id="rId2457" Type="http://schemas.openxmlformats.org/officeDocument/2006/relationships/hyperlink" Target="https://campfin.dallascityhall.com/FinalReports/srp0000002407_20220114_175039.pdf" TargetMode="External"/><Relationship Id="rId3787" Type="http://schemas.openxmlformats.org/officeDocument/2006/relationships/hyperlink" Target="https://campfin.dallascityhall.com/FinalReports/tcc0000002140_20210401_153441.pdf" TargetMode="External"/><Relationship Id="rId1127" Type="http://schemas.openxmlformats.org/officeDocument/2006/relationships/hyperlink" Target="https://campfin.dallascityhall.com/FinalReports/tec0000002286_20210528_175215.pdf" TargetMode="External"/><Relationship Id="rId2458" Type="http://schemas.openxmlformats.org/officeDocument/2006/relationships/hyperlink" Target="https://campfin.dallascityhall.com/FinalReports/srp0000002407_20220114_175039.pdf" TargetMode="External"/><Relationship Id="rId1128" Type="http://schemas.openxmlformats.org/officeDocument/2006/relationships/hyperlink" Target="https://campfin.dallascityhall.com/FinalReports/tec0000002286_20210528_175215.pdf" TargetMode="External"/><Relationship Id="rId2459" Type="http://schemas.openxmlformats.org/officeDocument/2006/relationships/hyperlink" Target="https://campfin.dallascityhall.com/FinalReports/srp0000002407_20220114_175039.pdf" TargetMode="External"/><Relationship Id="rId3789" Type="http://schemas.openxmlformats.org/officeDocument/2006/relationships/hyperlink" Target="https://campfin.dallascityhall.com/FinalReports/tcc0000002140_20210401_153441.pdf" TargetMode="External"/><Relationship Id="rId1129" Type="http://schemas.openxmlformats.org/officeDocument/2006/relationships/hyperlink" Target="https://campfin.dallascityhall.com/FinalReports/tec0000002286_20210528_175215.pdf" TargetMode="External"/><Relationship Id="rId3780" Type="http://schemas.openxmlformats.org/officeDocument/2006/relationships/hyperlink" Target="https://campfin.dallascityhall.com/FinalReports/tcc0000002140_20210401_153441.pdf" TargetMode="External"/><Relationship Id="rId2450" Type="http://schemas.openxmlformats.org/officeDocument/2006/relationships/hyperlink" Target="https://campfin.dallascityhall.com/FinalReports/srp0000002070_20210115_084543.pdf" TargetMode="External"/><Relationship Id="rId3782" Type="http://schemas.openxmlformats.org/officeDocument/2006/relationships/hyperlink" Target="https://campfin.dallascityhall.com/FinalReports/tcc0000002140_20210401_153441.pdf" TargetMode="External"/><Relationship Id="rId1120" Type="http://schemas.openxmlformats.org/officeDocument/2006/relationships/hyperlink" Target="https://campfin.dallascityhall.com/FinalReports/tec0000002286_20210528_175215.pdf" TargetMode="External"/><Relationship Id="rId2451" Type="http://schemas.openxmlformats.org/officeDocument/2006/relationships/hyperlink" Target="https://campfin.dallascityhall.com/FinalReports/srp0000002407_20220114_175039.pdf" TargetMode="External"/><Relationship Id="rId3781" Type="http://schemas.openxmlformats.org/officeDocument/2006/relationships/hyperlink" Target="https://campfin.dallascityhall.com/FinalReports/tcc0000002140_20210401_153441.pdf" TargetMode="External"/><Relationship Id="rId1121" Type="http://schemas.openxmlformats.org/officeDocument/2006/relationships/hyperlink" Target="https://campfin.dallascityhall.com/FinalReports/tec0000002286_20210528_175215.pdf" TargetMode="External"/><Relationship Id="rId2452" Type="http://schemas.openxmlformats.org/officeDocument/2006/relationships/hyperlink" Target="https://campfin.dallascityhall.com/FinalReports/srp0000002070_20210115_084543.pdf" TargetMode="External"/><Relationship Id="rId3784" Type="http://schemas.openxmlformats.org/officeDocument/2006/relationships/hyperlink" Target="https://campfin.dallascityhall.com/FinalReports/tcc0000002140_20210401_153441.pdf" TargetMode="External"/><Relationship Id="rId1122" Type="http://schemas.openxmlformats.org/officeDocument/2006/relationships/hyperlink" Target="https://campfin.dallascityhall.com/FinalReports/tec0000002286_20210528_175215.pdf" TargetMode="External"/><Relationship Id="rId2453" Type="http://schemas.openxmlformats.org/officeDocument/2006/relationships/hyperlink" Target="https://campfin.dallascityhall.com/FinalReports/srp0000002407_20220114_175039.pdf" TargetMode="External"/><Relationship Id="rId3783" Type="http://schemas.openxmlformats.org/officeDocument/2006/relationships/hyperlink" Target="https://campfin.dallascityhall.com/FinalReports/tcc0000002217_20210423_144608.pdf" TargetMode="External"/><Relationship Id="rId1123" Type="http://schemas.openxmlformats.org/officeDocument/2006/relationships/hyperlink" Target="https://campfin.dallascityhall.com/FinalReports/tec0000002286_20210528_175215.pdf" TargetMode="External"/><Relationship Id="rId2454" Type="http://schemas.openxmlformats.org/officeDocument/2006/relationships/hyperlink" Target="https://campfin.dallascityhall.com/FinalReports/srp0000002407_20220114_175039.pdf" TargetMode="External"/><Relationship Id="rId3786" Type="http://schemas.openxmlformats.org/officeDocument/2006/relationships/hyperlink" Target="https://campfin.dallascityhall.com/FinalReports/tcc0000002140_20210401_153441.pdf" TargetMode="External"/><Relationship Id="rId1124" Type="http://schemas.openxmlformats.org/officeDocument/2006/relationships/hyperlink" Target="https://campfin.dallascityhall.com/FinalReports/tec0000002286_20210528_175215.pdf" TargetMode="External"/><Relationship Id="rId2455" Type="http://schemas.openxmlformats.org/officeDocument/2006/relationships/hyperlink" Target="https://campfin.dallascityhall.com/FinalReports/srp0000002407_20220114_175039.pdf" TargetMode="External"/><Relationship Id="rId3785" Type="http://schemas.openxmlformats.org/officeDocument/2006/relationships/hyperlink" Target="https://campfin.dallascityhall.com/FinalReports/tcc0000002140_20210401_153441.pdf" TargetMode="External"/><Relationship Id="rId1158" Type="http://schemas.openxmlformats.org/officeDocument/2006/relationships/hyperlink" Target="https://campfin.dallascityhall.com/FinalReports/tec0000002240_20210423_164947.pdf" TargetMode="External"/><Relationship Id="rId2489" Type="http://schemas.openxmlformats.org/officeDocument/2006/relationships/hyperlink" Target="https://campfin.dallascityhall.com/FinalReports/srp0000002154_20210331_125757.pdf" TargetMode="External"/><Relationship Id="rId1159" Type="http://schemas.openxmlformats.org/officeDocument/2006/relationships/hyperlink" Target="https://campfin.dallascityhall.com/FinalReports/tec0000002286_20210528_175215.pdf" TargetMode="External"/><Relationship Id="rId2480" Type="http://schemas.openxmlformats.org/officeDocument/2006/relationships/hyperlink" Target="https://campfin.dallascityhall.com/FinalReports/srp0000002070_20210115_084543.pdf" TargetMode="External"/><Relationship Id="rId1150" Type="http://schemas.openxmlformats.org/officeDocument/2006/relationships/hyperlink" Target="https://campfin.dallascityhall.com/FinalReports/tec0000002313_20210709_164336.pdf" TargetMode="External"/><Relationship Id="rId2481" Type="http://schemas.openxmlformats.org/officeDocument/2006/relationships/hyperlink" Target="https://campfin.dallascityhall.com/FinalReports/srp0000002070_20210115_084543.pdf" TargetMode="External"/><Relationship Id="rId1151" Type="http://schemas.openxmlformats.org/officeDocument/2006/relationships/hyperlink" Target="https://campfin.dallascityhall.com/FinalReports/tec0000002240_20210423_164947.pdf" TargetMode="External"/><Relationship Id="rId2482" Type="http://schemas.openxmlformats.org/officeDocument/2006/relationships/hyperlink" Target="https://campfin.dallascityhall.com/FinalReports/srp0000002070_20210115_084543.pdf" TargetMode="External"/><Relationship Id="rId1152" Type="http://schemas.openxmlformats.org/officeDocument/2006/relationships/hyperlink" Target="https://campfin.dallascityhall.com/FinalReports/tec0000002313_20210709_164336.pdf" TargetMode="External"/><Relationship Id="rId2483" Type="http://schemas.openxmlformats.org/officeDocument/2006/relationships/hyperlink" Target="https://campfin.dallascityhall.com/FinalReports/srp0000002070_20210115_084543.pdf" TargetMode="External"/><Relationship Id="rId1153" Type="http://schemas.openxmlformats.org/officeDocument/2006/relationships/hyperlink" Target="https://campfin.dallascityhall.com/FinalReports/tec0000002313_20210709_164336.pdf" TargetMode="External"/><Relationship Id="rId2484" Type="http://schemas.openxmlformats.org/officeDocument/2006/relationships/hyperlink" Target="https://campfin.dallascityhall.com/FinalReports/srp0000002070_20210115_084543.pdf" TargetMode="External"/><Relationship Id="rId1154" Type="http://schemas.openxmlformats.org/officeDocument/2006/relationships/hyperlink" Target="https://campfin.dallascityhall.com/FinalReports/tec0000002313_20210709_164336.pdf" TargetMode="External"/><Relationship Id="rId2485" Type="http://schemas.openxmlformats.org/officeDocument/2006/relationships/hyperlink" Target="https://campfin.dallascityhall.com/FinalReports/srp0000002154_20210331_125757.pdf" TargetMode="External"/><Relationship Id="rId1155" Type="http://schemas.openxmlformats.org/officeDocument/2006/relationships/hyperlink" Target="https://campfin.dallascityhall.com/FinalReports/tec0000002313_20210709_164336.pdf" TargetMode="External"/><Relationship Id="rId2486" Type="http://schemas.openxmlformats.org/officeDocument/2006/relationships/hyperlink" Target="https://campfin.dallascityhall.com/FinalReports/srp0000002154_20210331_125757.pdf" TargetMode="External"/><Relationship Id="rId1156" Type="http://schemas.openxmlformats.org/officeDocument/2006/relationships/hyperlink" Target="https://campfin.dallascityhall.com/FinalReports/tec0000002286_20210528_175215.pdf" TargetMode="External"/><Relationship Id="rId2487" Type="http://schemas.openxmlformats.org/officeDocument/2006/relationships/hyperlink" Target="https://campfin.dallascityhall.com/FinalReports/srp0000002154_20210331_125757.pdf" TargetMode="External"/><Relationship Id="rId1157" Type="http://schemas.openxmlformats.org/officeDocument/2006/relationships/hyperlink" Target="https://campfin.dallascityhall.com/FinalReports/tec0000002313_20210709_164336.pdf" TargetMode="External"/><Relationship Id="rId2488" Type="http://schemas.openxmlformats.org/officeDocument/2006/relationships/hyperlink" Target="https://campfin.dallascityhall.com/FinalReports/srp0000002154_20210331_125757.pdf" TargetMode="External"/><Relationship Id="rId1147" Type="http://schemas.openxmlformats.org/officeDocument/2006/relationships/hyperlink" Target="https://campfin.dallascityhall.com/FinalReports/tec0000002313_20210709_164336.pdf" TargetMode="External"/><Relationship Id="rId2478" Type="http://schemas.openxmlformats.org/officeDocument/2006/relationships/hyperlink" Target="https://campfin.dallascityhall.com/FinalReports/srp0000002407_20220114_175039.pdf" TargetMode="External"/><Relationship Id="rId1148" Type="http://schemas.openxmlformats.org/officeDocument/2006/relationships/hyperlink" Target="https://campfin.dallascityhall.com/FinalReports/tec0000002313_20210709_164336.pdf" TargetMode="External"/><Relationship Id="rId2479" Type="http://schemas.openxmlformats.org/officeDocument/2006/relationships/hyperlink" Target="https://campfin.dallascityhall.com/FinalReports/srp0000002407_20220114_175039.pdf" TargetMode="External"/><Relationship Id="rId1149" Type="http://schemas.openxmlformats.org/officeDocument/2006/relationships/hyperlink" Target="https://campfin.dallascityhall.com/FinalReports/tec0000002286_20210528_175215.pdf" TargetMode="External"/><Relationship Id="rId2470" Type="http://schemas.openxmlformats.org/officeDocument/2006/relationships/hyperlink" Target="https://campfin.dallascityhall.com/FinalReports/srp0000002407_20220114_175039.pdf" TargetMode="External"/><Relationship Id="rId1140" Type="http://schemas.openxmlformats.org/officeDocument/2006/relationships/hyperlink" Target="https://campfin.dallascityhall.com/FinalReports/tec0000002313_20210709_164336.pdf" TargetMode="External"/><Relationship Id="rId2471" Type="http://schemas.openxmlformats.org/officeDocument/2006/relationships/hyperlink" Target="https://campfin.dallascityhall.com/FinalReports/srp0000002407_20220114_175039.pdf" TargetMode="External"/><Relationship Id="rId1141" Type="http://schemas.openxmlformats.org/officeDocument/2006/relationships/hyperlink" Target="https://campfin.dallascityhall.com/FinalReports/tec0000002313_20210709_164336.pdf" TargetMode="External"/><Relationship Id="rId2472" Type="http://schemas.openxmlformats.org/officeDocument/2006/relationships/hyperlink" Target="https://campfin.dallascityhall.com/FinalReports/srp0000002407_20220114_175039.pdf" TargetMode="External"/><Relationship Id="rId1142" Type="http://schemas.openxmlformats.org/officeDocument/2006/relationships/hyperlink" Target="https://campfin.dallascityhall.com/FinalReports/tec0000002313_20210709_164336.pdf" TargetMode="External"/><Relationship Id="rId2473" Type="http://schemas.openxmlformats.org/officeDocument/2006/relationships/hyperlink" Target="https://campfin.dallascityhall.com/FinalReports/src0000002024_20200713_142450.pdf" TargetMode="External"/><Relationship Id="rId1143" Type="http://schemas.openxmlformats.org/officeDocument/2006/relationships/hyperlink" Target="https://campfin.dallascityhall.com/FinalReports/tec0000002286_20210528_175215.pdf" TargetMode="External"/><Relationship Id="rId2474" Type="http://schemas.openxmlformats.org/officeDocument/2006/relationships/hyperlink" Target="https://campfin.dallascityhall.com/FinalReports/src0000002024_20200713_142450.pdf" TargetMode="External"/><Relationship Id="rId1144" Type="http://schemas.openxmlformats.org/officeDocument/2006/relationships/hyperlink" Target="https://campfin.dallascityhall.com/FinalReports/tec0000002286_20210528_175215.pdf" TargetMode="External"/><Relationship Id="rId2475" Type="http://schemas.openxmlformats.org/officeDocument/2006/relationships/hyperlink" Target="https://campfin.dallascityhall.com/FinalReports/src0000002024_20200713_142450.pdf" TargetMode="External"/><Relationship Id="rId1145" Type="http://schemas.openxmlformats.org/officeDocument/2006/relationships/hyperlink" Target="https://campfin.dallascityhall.com/FinalReports/tec0000002286_20210528_175215.pdf" TargetMode="External"/><Relationship Id="rId2476" Type="http://schemas.openxmlformats.org/officeDocument/2006/relationships/hyperlink" Target="https://campfin.dallascityhall.com/FinalReports/src0000002024_20200713_142450.pdf" TargetMode="External"/><Relationship Id="rId1146" Type="http://schemas.openxmlformats.org/officeDocument/2006/relationships/hyperlink" Target="https://campfin.dallascityhall.com/FinalReports/tec0000002286_20210528_175215.pdf" TargetMode="External"/><Relationship Id="rId2477" Type="http://schemas.openxmlformats.org/officeDocument/2006/relationships/hyperlink" Target="https://campfin.dallascityhall.com/FinalReports/src0000002024_20200713_142450.pdf" TargetMode="External"/><Relationship Id="rId3810" Type="http://schemas.openxmlformats.org/officeDocument/2006/relationships/hyperlink" Target="https://campfin.dallascityhall.com/FinalReports/tcc0000002217_20210423_144608.pdf" TargetMode="External"/><Relationship Id="rId3812" Type="http://schemas.openxmlformats.org/officeDocument/2006/relationships/hyperlink" Target="https://campfin.dallascityhall.com/FinalReports/tcc0000002217_20210423_144608.pdf" TargetMode="External"/><Relationship Id="rId3811" Type="http://schemas.openxmlformats.org/officeDocument/2006/relationships/hyperlink" Target="https://campfin.dallascityhall.com/FinalReports/tcc0000002217_20210423_144608.pdf" TargetMode="External"/><Relationship Id="rId3814" Type="http://schemas.openxmlformats.org/officeDocument/2006/relationships/hyperlink" Target="https://campfin.dallascityhall.com/FinalReports/tcc0000002217_20210423_144608.pdf" TargetMode="External"/><Relationship Id="rId3813" Type="http://schemas.openxmlformats.org/officeDocument/2006/relationships/hyperlink" Target="https://campfin.dallascityhall.com/FinalReports/tcc0000002217_20210423_144608.pdf" TargetMode="External"/><Relationship Id="rId3816" Type="http://schemas.openxmlformats.org/officeDocument/2006/relationships/hyperlink" Target="https://campfin.dallascityhall.com/FinalReports/tcc0000002140_20210401_153441.pdf" TargetMode="External"/><Relationship Id="rId3815" Type="http://schemas.openxmlformats.org/officeDocument/2006/relationships/hyperlink" Target="https://campfin.dallascityhall.com/FinalReports/tcc0000002217_20210423_144608.pdf" TargetMode="External"/><Relationship Id="rId3818" Type="http://schemas.openxmlformats.org/officeDocument/2006/relationships/hyperlink" Target="https://campfin.dallascityhall.com/FinalReports/tcc0000002140_20210401_153441.pdf" TargetMode="External"/><Relationship Id="rId3817" Type="http://schemas.openxmlformats.org/officeDocument/2006/relationships/hyperlink" Target="https://campfin.dallascityhall.com/FinalReports/tcc0000002140_20210401_153441.pdf" TargetMode="External"/><Relationship Id="rId3819" Type="http://schemas.openxmlformats.org/officeDocument/2006/relationships/hyperlink" Target="https://campfin.dallascityhall.com/FinalReports/tcc0000002140_20210401_153441.pdf" TargetMode="External"/><Relationship Id="rId3801" Type="http://schemas.openxmlformats.org/officeDocument/2006/relationships/hyperlink" Target="https://campfin.dallascityhall.com/FinalReports/tcc0000002140_20210401_153441.pdf" TargetMode="External"/><Relationship Id="rId3800" Type="http://schemas.openxmlformats.org/officeDocument/2006/relationships/hyperlink" Target="https://campfin.dallascityhall.com/FinalReports/tcc0000002140_20210401_153441.pdf" TargetMode="External"/><Relationship Id="rId3803" Type="http://schemas.openxmlformats.org/officeDocument/2006/relationships/hyperlink" Target="https://campfin.dallascityhall.com/FinalReports/tcc0000002140_20210401_153441.pdf" TargetMode="External"/><Relationship Id="rId3802" Type="http://schemas.openxmlformats.org/officeDocument/2006/relationships/hyperlink" Target="https://campfin.dallascityhall.com/FinalReports/tcc0000002140_20210401_153441.pdf" TargetMode="External"/><Relationship Id="rId3805" Type="http://schemas.openxmlformats.org/officeDocument/2006/relationships/hyperlink" Target="https://campfin.dallascityhall.com/FinalReports/tcc0000002140_20210401_153441.pdf" TargetMode="External"/><Relationship Id="rId3804" Type="http://schemas.openxmlformats.org/officeDocument/2006/relationships/hyperlink" Target="https://campfin.dallascityhall.com/FinalReports/tcc0000002140_20210401_153441.pdf" TargetMode="External"/><Relationship Id="rId3807" Type="http://schemas.openxmlformats.org/officeDocument/2006/relationships/hyperlink" Target="https://campfin.dallascityhall.com/FinalReports/tcc0000002217_20210423_144608.pdf" TargetMode="External"/><Relationship Id="rId3806" Type="http://schemas.openxmlformats.org/officeDocument/2006/relationships/hyperlink" Target="https://campfin.dallascityhall.com/FinalReports/tcc0000002140_20210401_153441.pdf" TargetMode="External"/><Relationship Id="rId3809" Type="http://schemas.openxmlformats.org/officeDocument/2006/relationships/hyperlink" Target="https://campfin.dallascityhall.com/FinalReports/tcc0000002217_20210423_144608.pdf" TargetMode="External"/><Relationship Id="rId3808" Type="http://schemas.openxmlformats.org/officeDocument/2006/relationships/hyperlink" Target="https://campfin.dallascityhall.com/FinalReports/tcc0000002217_20210423_144608.pdf" TargetMode="External"/><Relationship Id="rId1213" Type="http://schemas.openxmlformats.org/officeDocument/2006/relationships/hyperlink" Target="https://campfin.dallascityhall.com/FinalReports/srp0000002218_20210423_133858.pdf" TargetMode="External"/><Relationship Id="rId2544" Type="http://schemas.openxmlformats.org/officeDocument/2006/relationships/hyperlink" Target="https://campfin.dallascityhall.com/FinalReports/srp0000002070_20210115_084543.pdf" TargetMode="External"/><Relationship Id="rId3876" Type="http://schemas.openxmlformats.org/officeDocument/2006/relationships/hyperlink" Target="https://campfin.dallascityhall.com/FinalReports/tcc0000002140_20210401_153441.pdf" TargetMode="External"/><Relationship Id="rId1214" Type="http://schemas.openxmlformats.org/officeDocument/2006/relationships/hyperlink" Target="https://campfin.dallascityhall.com/FinalReports/srp0000002308_20210715_163419.pdf" TargetMode="External"/><Relationship Id="rId2545" Type="http://schemas.openxmlformats.org/officeDocument/2006/relationships/hyperlink" Target="https://campfin.dallascityhall.com/FinalReports/srp0000002070_20210115_084543.pdf" TargetMode="External"/><Relationship Id="rId3875" Type="http://schemas.openxmlformats.org/officeDocument/2006/relationships/hyperlink" Target="https://campfin.dallascityhall.com/FinalReports/tcc0000002140_20210401_153441.pdf" TargetMode="External"/><Relationship Id="rId1215" Type="http://schemas.openxmlformats.org/officeDocument/2006/relationships/hyperlink" Target="https://campfin.dallascityhall.com/FinalReports/srp0000002218_20210423_133858.pdf" TargetMode="External"/><Relationship Id="rId2546" Type="http://schemas.openxmlformats.org/officeDocument/2006/relationships/hyperlink" Target="https://campfin.dallascityhall.com/FinalReports/srp0000002070_20210115_084543.pdf" TargetMode="External"/><Relationship Id="rId3878" Type="http://schemas.openxmlformats.org/officeDocument/2006/relationships/hyperlink" Target="https://campfin.dallascityhall.com/FinalReports/tcc0000002140_20210401_153441.pdf" TargetMode="External"/><Relationship Id="rId1216" Type="http://schemas.openxmlformats.org/officeDocument/2006/relationships/hyperlink" Target="https://campfin.dallascityhall.com/FinalReports/srp0000002218_20210423_133858.pdf" TargetMode="External"/><Relationship Id="rId2547" Type="http://schemas.openxmlformats.org/officeDocument/2006/relationships/hyperlink" Target="https://campfin.dallascityhall.com/FinalReports/srp0000002070_20210115_084543.pdf" TargetMode="External"/><Relationship Id="rId3877" Type="http://schemas.openxmlformats.org/officeDocument/2006/relationships/hyperlink" Target="https://campfin.dallascityhall.com/FinalReports/tcc0000002140_20210401_153441.pdf" TargetMode="External"/><Relationship Id="rId1217" Type="http://schemas.openxmlformats.org/officeDocument/2006/relationships/hyperlink" Target="https://campfin.dallascityhall.com/FinalReports/srp0000002370_20220118_084117.pdf" TargetMode="External"/><Relationship Id="rId2548" Type="http://schemas.openxmlformats.org/officeDocument/2006/relationships/hyperlink" Target="https://campfin.dallascityhall.com/FinalReports/srp0000002070_20210115_084543.pdf" TargetMode="External"/><Relationship Id="rId1218" Type="http://schemas.openxmlformats.org/officeDocument/2006/relationships/hyperlink" Target="https://campfin.dallascityhall.com/FinalReports/srp0000002370_20220118_084117.pdf" TargetMode="External"/><Relationship Id="rId2549" Type="http://schemas.openxmlformats.org/officeDocument/2006/relationships/hyperlink" Target="https://campfin.dallascityhall.com/FinalReports/srp0000002070_20210115_084543.pdf" TargetMode="External"/><Relationship Id="rId3879" Type="http://schemas.openxmlformats.org/officeDocument/2006/relationships/hyperlink" Target="https://campfin.dallascityhall.com/FinalReports/tcc0000002140_20210401_153441.pdf" TargetMode="External"/><Relationship Id="rId1219" Type="http://schemas.openxmlformats.org/officeDocument/2006/relationships/hyperlink" Target="https://campfin.dallascityhall.com/FinalReports/srp0000002218_20210423_133858.pdf" TargetMode="External"/><Relationship Id="rId3870" Type="http://schemas.openxmlformats.org/officeDocument/2006/relationships/hyperlink" Target="https://campfin.dallascityhall.com/FinalReports/tcc0000002217_20210423_144608.pdf" TargetMode="External"/><Relationship Id="rId2540" Type="http://schemas.openxmlformats.org/officeDocument/2006/relationships/hyperlink" Target="https://campfin.dallascityhall.com/FinalReports/srp0000002339_20210715_140318.pdf" TargetMode="External"/><Relationship Id="rId3872" Type="http://schemas.openxmlformats.org/officeDocument/2006/relationships/hyperlink" Target="https://campfin.dallascityhall.com/FinalReports/tcc0000002140_20210401_153441.pdf" TargetMode="External"/><Relationship Id="rId1210" Type="http://schemas.openxmlformats.org/officeDocument/2006/relationships/hyperlink" Target="https://campfin.dallascityhall.com/FinalReports/srp0000002037_20200715_144733.pdf" TargetMode="External"/><Relationship Id="rId2541" Type="http://schemas.openxmlformats.org/officeDocument/2006/relationships/hyperlink" Target="https://campfin.dallascityhall.com/FinalReports/srp0000002070_20210115_084543.pdf" TargetMode="External"/><Relationship Id="rId3871" Type="http://schemas.openxmlformats.org/officeDocument/2006/relationships/hyperlink" Target="https://campfin.dallascityhall.com/FinalReports/tcc0000002217_20210423_144608.pdf" TargetMode="External"/><Relationship Id="rId1211" Type="http://schemas.openxmlformats.org/officeDocument/2006/relationships/hyperlink" Target="https://campfin.dallascityhall.com/FinalReports/srp0000002078_20210115_144939.pdf" TargetMode="External"/><Relationship Id="rId2542" Type="http://schemas.openxmlformats.org/officeDocument/2006/relationships/hyperlink" Target="https://campfin.dallascityhall.com/FinalReports/srp0000002070_20210115_084543.pdf" TargetMode="External"/><Relationship Id="rId3874" Type="http://schemas.openxmlformats.org/officeDocument/2006/relationships/hyperlink" Target="https://campfin.dallascityhall.com/FinalReports/tcc0000002140_20210401_153441.pdf" TargetMode="External"/><Relationship Id="rId1212" Type="http://schemas.openxmlformats.org/officeDocument/2006/relationships/hyperlink" Target="https://campfin.dallascityhall.com/FinalReports/srp0000002144_20210401_112040.pdf" TargetMode="External"/><Relationship Id="rId2543" Type="http://schemas.openxmlformats.org/officeDocument/2006/relationships/hyperlink" Target="https://campfin.dallascityhall.com/FinalReports/srp0000002070_20210115_084543.pdf" TargetMode="External"/><Relationship Id="rId3873" Type="http://schemas.openxmlformats.org/officeDocument/2006/relationships/hyperlink" Target="https://campfin.dallascityhall.com/FinalReports/tcc0000002140_20210401_153441.pdf" TargetMode="External"/><Relationship Id="rId1202" Type="http://schemas.openxmlformats.org/officeDocument/2006/relationships/hyperlink" Target="https://campfin.dallascityhall.com/FinalReports/tec0000002366_20220114_201744.pdf" TargetMode="External"/><Relationship Id="rId2533" Type="http://schemas.openxmlformats.org/officeDocument/2006/relationships/hyperlink" Target="https://campfin.dallascityhall.com/FinalReports/srp0000002339_20210715_140318.pdf" TargetMode="External"/><Relationship Id="rId3865" Type="http://schemas.openxmlformats.org/officeDocument/2006/relationships/hyperlink" Target="https://campfin.dallascityhall.com/FinalReports/tcc0000002217_20210423_144608.pdf" TargetMode="External"/><Relationship Id="rId1203" Type="http://schemas.openxmlformats.org/officeDocument/2006/relationships/hyperlink" Target="https://campfin.dallascityhall.com/FinalReports/tec0000002366_20220114_201744.pdf" TargetMode="External"/><Relationship Id="rId2534" Type="http://schemas.openxmlformats.org/officeDocument/2006/relationships/hyperlink" Target="https://campfin.dallascityhall.com/FinalReports/srp0000002339_20210715_140318.pdf" TargetMode="External"/><Relationship Id="rId3864" Type="http://schemas.openxmlformats.org/officeDocument/2006/relationships/hyperlink" Target="https://campfin.dallascityhall.com/FinalReports/tcc0000002217_20210423_144608.pdf" TargetMode="External"/><Relationship Id="rId1204" Type="http://schemas.openxmlformats.org/officeDocument/2006/relationships/hyperlink" Target="https://campfin.dallascityhall.com/FinalReports/tec0000002366_20220114_201744.pdf" TargetMode="External"/><Relationship Id="rId2535" Type="http://schemas.openxmlformats.org/officeDocument/2006/relationships/hyperlink" Target="https://campfin.dallascityhall.com/FinalReports/srp0000002339_20210715_140318.pdf" TargetMode="External"/><Relationship Id="rId3867" Type="http://schemas.openxmlformats.org/officeDocument/2006/relationships/hyperlink" Target="https://campfin.dallascityhall.com/FinalReports/tcc0000002140_20210401_153441.pdf" TargetMode="External"/><Relationship Id="rId1205" Type="http://schemas.openxmlformats.org/officeDocument/2006/relationships/hyperlink" Target="https://campfin.dallascityhall.com/FinalReports/tec0000002366_20220114_201744.pdf" TargetMode="External"/><Relationship Id="rId2536" Type="http://schemas.openxmlformats.org/officeDocument/2006/relationships/hyperlink" Target="https://campfin.dallascityhall.com/FinalReports/srp0000002339_20210715_140318.pdf" TargetMode="External"/><Relationship Id="rId3866" Type="http://schemas.openxmlformats.org/officeDocument/2006/relationships/hyperlink" Target="https://campfin.dallascityhall.com/FinalReports/rpt0000002333_20210715_103800.pdf" TargetMode="External"/><Relationship Id="rId1206" Type="http://schemas.openxmlformats.org/officeDocument/2006/relationships/hyperlink" Target="https://campfin.dallascityhall.com/FinalReports/tec0000002366_20220114_201744.pdf" TargetMode="External"/><Relationship Id="rId2537" Type="http://schemas.openxmlformats.org/officeDocument/2006/relationships/hyperlink" Target="https://campfin.dallascityhall.com/FinalReports/srp0000002407_20220114_175039.pdf" TargetMode="External"/><Relationship Id="rId3869" Type="http://schemas.openxmlformats.org/officeDocument/2006/relationships/hyperlink" Target="https://campfin.dallascityhall.com/FinalReports/rpt0000002333_20210715_103800.pdf" TargetMode="External"/><Relationship Id="rId1207" Type="http://schemas.openxmlformats.org/officeDocument/2006/relationships/hyperlink" Target="https://campfin.dallascityhall.com/FinalReports/tec0000002366_20220114_201744.pdf" TargetMode="External"/><Relationship Id="rId2538" Type="http://schemas.openxmlformats.org/officeDocument/2006/relationships/hyperlink" Target="https://campfin.dallascityhall.com/FinalReports/srp0000002407_20220114_175039.pdf" TargetMode="External"/><Relationship Id="rId3868" Type="http://schemas.openxmlformats.org/officeDocument/2006/relationships/hyperlink" Target="https://campfin.dallascityhall.com/FinalReports/tcc0000002217_20210423_144608.pdf" TargetMode="External"/><Relationship Id="rId1208" Type="http://schemas.openxmlformats.org/officeDocument/2006/relationships/hyperlink" Target="https://campfin.dallascityhall.com/FinalReports/tec0000002366_20220114_201744.pdf" TargetMode="External"/><Relationship Id="rId2539" Type="http://schemas.openxmlformats.org/officeDocument/2006/relationships/hyperlink" Target="https://campfin.dallascityhall.com/FinalReports/src0000002024_20200713_142450.pdf" TargetMode="External"/><Relationship Id="rId1209" Type="http://schemas.openxmlformats.org/officeDocument/2006/relationships/hyperlink" Target="https://campfin.dallascityhall.com/FinalReports/srp0000002370_20220118_084117.pdf" TargetMode="External"/><Relationship Id="rId3861" Type="http://schemas.openxmlformats.org/officeDocument/2006/relationships/hyperlink" Target="https://campfin.dallascityhall.com/FinalReports/tcc0000002140_20210401_153441.pdf" TargetMode="External"/><Relationship Id="rId2530" Type="http://schemas.openxmlformats.org/officeDocument/2006/relationships/hyperlink" Target="https://campfin.dallascityhall.com/FinalReports/srp0000002070_20210115_084543.pdf" TargetMode="External"/><Relationship Id="rId3860" Type="http://schemas.openxmlformats.org/officeDocument/2006/relationships/hyperlink" Target="https://campfin.dallascityhall.com/FinalReports/tcc0000002140_20210401_153441.pdf" TargetMode="External"/><Relationship Id="rId1200" Type="http://schemas.openxmlformats.org/officeDocument/2006/relationships/hyperlink" Target="https://campfin.dallascityhall.com/FinalReports/rpt0000002363_20211206_164441.pdf" TargetMode="External"/><Relationship Id="rId2531" Type="http://schemas.openxmlformats.org/officeDocument/2006/relationships/hyperlink" Target="https://campfin.dallascityhall.com/FinalReports/srp0000002070_20210115_084543.pdf" TargetMode="External"/><Relationship Id="rId3863" Type="http://schemas.openxmlformats.org/officeDocument/2006/relationships/hyperlink" Target="https://campfin.dallascityhall.com/FinalReports/tcc0000002140_20210401_153441.pdf" TargetMode="External"/><Relationship Id="rId1201" Type="http://schemas.openxmlformats.org/officeDocument/2006/relationships/hyperlink" Target="https://campfin.dallascityhall.com/FinalReports/tec0000002366_20220114_201744.pdf" TargetMode="External"/><Relationship Id="rId2532" Type="http://schemas.openxmlformats.org/officeDocument/2006/relationships/hyperlink" Target="https://campfin.dallascityhall.com/FinalReports/srp0000002339_20210715_140318.pdf" TargetMode="External"/><Relationship Id="rId3862" Type="http://schemas.openxmlformats.org/officeDocument/2006/relationships/hyperlink" Target="https://campfin.dallascityhall.com/FinalReports/tcc0000002140_20210401_153441.pdf" TargetMode="External"/><Relationship Id="rId1235" Type="http://schemas.openxmlformats.org/officeDocument/2006/relationships/hyperlink" Target="https://campfin.dallascityhall.com/FinalReports/srp0000002144_20210401_112040.pdf" TargetMode="External"/><Relationship Id="rId2566" Type="http://schemas.openxmlformats.org/officeDocument/2006/relationships/hyperlink" Target="https://campfin.dallascityhall.com/FinalReports/srp0000002070_20210115_084543.pdf" TargetMode="External"/><Relationship Id="rId3898" Type="http://schemas.openxmlformats.org/officeDocument/2006/relationships/hyperlink" Target="https://campfin.dallascityhall.com/FinalReports/tcc0000002140_20210401_153441.pdf" TargetMode="External"/><Relationship Id="rId1236" Type="http://schemas.openxmlformats.org/officeDocument/2006/relationships/hyperlink" Target="https://campfin.dallascityhall.com/FinalReports/srp0000002144_20210401_112040.pdf" TargetMode="External"/><Relationship Id="rId2567" Type="http://schemas.openxmlformats.org/officeDocument/2006/relationships/hyperlink" Target="https://campfin.dallascityhall.com/FinalReports/srp0000002070_20210115_084543.pdf" TargetMode="External"/><Relationship Id="rId3897" Type="http://schemas.openxmlformats.org/officeDocument/2006/relationships/hyperlink" Target="https://campfin.dallascityhall.com/FinalReports/tcc0000002140_20210401_153441.pdf" TargetMode="External"/><Relationship Id="rId1237" Type="http://schemas.openxmlformats.org/officeDocument/2006/relationships/hyperlink" Target="https://campfin.dallascityhall.com/FinalReports/srp0000002218_20210423_133858.pdf" TargetMode="External"/><Relationship Id="rId2568" Type="http://schemas.openxmlformats.org/officeDocument/2006/relationships/hyperlink" Target="https://campfin.dallascityhall.com/FinalReports/srp0000002070_20210115_084543.pdf" TargetMode="External"/><Relationship Id="rId1238" Type="http://schemas.openxmlformats.org/officeDocument/2006/relationships/hyperlink" Target="https://campfin.dallascityhall.com/FinalReports/srp0000002218_20210423_133858.pdf" TargetMode="External"/><Relationship Id="rId2569" Type="http://schemas.openxmlformats.org/officeDocument/2006/relationships/hyperlink" Target="https://campfin.dallascityhall.com/FinalReports/srp0000002070_20210115_084543.pdf" TargetMode="External"/><Relationship Id="rId3899" Type="http://schemas.openxmlformats.org/officeDocument/2006/relationships/hyperlink" Target="https://campfin.dallascityhall.com/FinalReports/tcc0000002140_20210401_153441.pdf" TargetMode="External"/><Relationship Id="rId1239" Type="http://schemas.openxmlformats.org/officeDocument/2006/relationships/hyperlink" Target="https://campfin.dallascityhall.com/FinalReports/srp0000002218_20210423_133858.pdf" TargetMode="External"/><Relationship Id="rId3890" Type="http://schemas.openxmlformats.org/officeDocument/2006/relationships/hyperlink" Target="https://campfin.dallascityhall.com/FinalReports/tcc0000002140_20210401_153441.pdf" TargetMode="External"/><Relationship Id="rId2560" Type="http://schemas.openxmlformats.org/officeDocument/2006/relationships/hyperlink" Target="https://campfin.dallascityhall.com/FinalReports/srp0000002070_20210115_084543.pdf" TargetMode="External"/><Relationship Id="rId3892" Type="http://schemas.openxmlformats.org/officeDocument/2006/relationships/hyperlink" Target="https://campfin.dallascityhall.com/FinalReports/tcc0000002140_20210401_153441.pdf" TargetMode="External"/><Relationship Id="rId1230" Type="http://schemas.openxmlformats.org/officeDocument/2006/relationships/hyperlink" Target="https://campfin.dallascityhall.com/FinalReports/srp0000002308_20210715_163419.pdf" TargetMode="External"/><Relationship Id="rId2561" Type="http://schemas.openxmlformats.org/officeDocument/2006/relationships/hyperlink" Target="https://campfin.dallascityhall.com/FinalReports/srp0000002070_20210115_084543.pdf" TargetMode="External"/><Relationship Id="rId3891" Type="http://schemas.openxmlformats.org/officeDocument/2006/relationships/hyperlink" Target="https://campfin.dallascityhall.com/FinalReports/tcc0000002140_20210401_153441.pdf" TargetMode="External"/><Relationship Id="rId1231" Type="http://schemas.openxmlformats.org/officeDocument/2006/relationships/hyperlink" Target="https://campfin.dallascityhall.com/FinalReports/srp0000002370_20220118_084117.pdf" TargetMode="External"/><Relationship Id="rId2562" Type="http://schemas.openxmlformats.org/officeDocument/2006/relationships/hyperlink" Target="https://campfin.dallascityhall.com/FinalReports/srp0000002070_20210115_084543.pdf" TargetMode="External"/><Relationship Id="rId3894" Type="http://schemas.openxmlformats.org/officeDocument/2006/relationships/hyperlink" Target="https://campfin.dallascityhall.com/FinalReports/tcc0000002140_20210401_153441.pdf" TargetMode="External"/><Relationship Id="rId1232" Type="http://schemas.openxmlformats.org/officeDocument/2006/relationships/hyperlink" Target="https://campfin.dallascityhall.com/FinalReports/srp0000002218_20210423_133858.pdf" TargetMode="External"/><Relationship Id="rId2563" Type="http://schemas.openxmlformats.org/officeDocument/2006/relationships/hyperlink" Target="https://campfin.dallascityhall.com/FinalReports/srp0000002070_20210115_084543.pdf" TargetMode="External"/><Relationship Id="rId3893" Type="http://schemas.openxmlformats.org/officeDocument/2006/relationships/hyperlink" Target="https://campfin.dallascityhall.com/FinalReports/tcc0000002140_20210401_153441.pdf" TargetMode="External"/><Relationship Id="rId1233" Type="http://schemas.openxmlformats.org/officeDocument/2006/relationships/hyperlink" Target="https://campfin.dallascityhall.com/FinalReports/srp0000002370_20220118_084117.pdf" TargetMode="External"/><Relationship Id="rId2564" Type="http://schemas.openxmlformats.org/officeDocument/2006/relationships/hyperlink" Target="https://campfin.dallascityhall.com/FinalReports/srp0000002070_20210115_084543.pdf" TargetMode="External"/><Relationship Id="rId3896" Type="http://schemas.openxmlformats.org/officeDocument/2006/relationships/hyperlink" Target="https://campfin.dallascityhall.com/FinalReports/tcc0000002140_20210401_153441.pdf" TargetMode="External"/><Relationship Id="rId1234" Type="http://schemas.openxmlformats.org/officeDocument/2006/relationships/hyperlink" Target="https://campfin.dallascityhall.com/FinalReports/srp0000002218_20210423_133858.pdf" TargetMode="External"/><Relationship Id="rId2565" Type="http://schemas.openxmlformats.org/officeDocument/2006/relationships/hyperlink" Target="https://campfin.dallascityhall.com/FinalReports/srp0000002070_20210115_084543.pdf" TargetMode="External"/><Relationship Id="rId3895" Type="http://schemas.openxmlformats.org/officeDocument/2006/relationships/hyperlink" Target="https://campfin.dallascityhall.com/FinalReports/tcc0000002140_20210401_153441.pdf" TargetMode="External"/><Relationship Id="rId1224" Type="http://schemas.openxmlformats.org/officeDocument/2006/relationships/hyperlink" Target="https://campfin.dallascityhall.com/FinalReports/srp0000002144_20210401_112040.pdf" TargetMode="External"/><Relationship Id="rId2555" Type="http://schemas.openxmlformats.org/officeDocument/2006/relationships/hyperlink" Target="https://campfin.dallascityhall.com/FinalReports/srp0000002070_20210115_084543.pdf" TargetMode="External"/><Relationship Id="rId3887" Type="http://schemas.openxmlformats.org/officeDocument/2006/relationships/hyperlink" Target="https://campfin.dallascityhall.com/FinalReports/tcc0000002140_20210401_153441.pdf" TargetMode="External"/><Relationship Id="rId1225" Type="http://schemas.openxmlformats.org/officeDocument/2006/relationships/hyperlink" Target="https://campfin.dallascityhall.com/FinalReports/srp0000002144_20210401_112040.pdf" TargetMode="External"/><Relationship Id="rId2556" Type="http://schemas.openxmlformats.org/officeDocument/2006/relationships/hyperlink" Target="https://campfin.dallascityhall.com/FinalReports/srp0000002070_20210115_084543.pdf" TargetMode="External"/><Relationship Id="rId3886" Type="http://schemas.openxmlformats.org/officeDocument/2006/relationships/hyperlink" Target="https://campfin.dallascityhall.com/FinalReports/tcc0000002140_20210401_153441.pdf" TargetMode="External"/><Relationship Id="rId1226" Type="http://schemas.openxmlformats.org/officeDocument/2006/relationships/hyperlink" Target="https://campfin.dallascityhall.com/FinalReports/srp0000002218_20210423_133858.pdf" TargetMode="External"/><Relationship Id="rId2557" Type="http://schemas.openxmlformats.org/officeDocument/2006/relationships/hyperlink" Target="https://campfin.dallascityhall.com/FinalReports/srp0000002070_20210115_084543.pdf" TargetMode="External"/><Relationship Id="rId3889" Type="http://schemas.openxmlformats.org/officeDocument/2006/relationships/hyperlink" Target="https://campfin.dallascityhall.com/FinalReports/tcc0000002140_20210401_153441.pdf" TargetMode="External"/><Relationship Id="rId1227" Type="http://schemas.openxmlformats.org/officeDocument/2006/relationships/hyperlink" Target="https://campfin.dallascityhall.com/FinalReports/srp0000002078_20210115_144939.pdf" TargetMode="External"/><Relationship Id="rId2558" Type="http://schemas.openxmlformats.org/officeDocument/2006/relationships/hyperlink" Target="https://campfin.dallascityhall.com/FinalReports/srp0000002070_20210115_084543.pdf" TargetMode="External"/><Relationship Id="rId3888" Type="http://schemas.openxmlformats.org/officeDocument/2006/relationships/hyperlink" Target="https://campfin.dallascityhall.com/FinalReports/tcc0000002140_20210401_153441.pdf" TargetMode="External"/><Relationship Id="rId1228" Type="http://schemas.openxmlformats.org/officeDocument/2006/relationships/hyperlink" Target="https://campfin.dallascityhall.com/FinalReports/srp0000002370_20220118_084117.pdf" TargetMode="External"/><Relationship Id="rId2559" Type="http://schemas.openxmlformats.org/officeDocument/2006/relationships/hyperlink" Target="https://campfin.dallascityhall.com/FinalReports/srp0000002070_20210115_084543.pdf" TargetMode="External"/><Relationship Id="rId1229" Type="http://schemas.openxmlformats.org/officeDocument/2006/relationships/hyperlink" Target="https://campfin.dallascityhall.com/FinalReports/srp0000002144_20210401_112040.pdf" TargetMode="External"/><Relationship Id="rId3881" Type="http://schemas.openxmlformats.org/officeDocument/2006/relationships/hyperlink" Target="https://campfin.dallascityhall.com/FinalReports/tcc0000002140_20210401_153441.pdf" TargetMode="External"/><Relationship Id="rId2550" Type="http://schemas.openxmlformats.org/officeDocument/2006/relationships/hyperlink" Target="https://campfin.dallascityhall.com/FinalReports/srp0000002070_20210115_084543.pdf" TargetMode="External"/><Relationship Id="rId3880" Type="http://schemas.openxmlformats.org/officeDocument/2006/relationships/hyperlink" Target="https://campfin.dallascityhall.com/FinalReports/tcc0000002140_20210401_153441.pdf" TargetMode="External"/><Relationship Id="rId1220" Type="http://schemas.openxmlformats.org/officeDocument/2006/relationships/hyperlink" Target="https://campfin.dallascityhall.com/FinalReports/srp0000002078_20210115_144939.pdf" TargetMode="External"/><Relationship Id="rId2551" Type="http://schemas.openxmlformats.org/officeDocument/2006/relationships/hyperlink" Target="https://campfin.dallascityhall.com/FinalReports/srp0000002070_20210115_084543.pdf" TargetMode="External"/><Relationship Id="rId3883" Type="http://schemas.openxmlformats.org/officeDocument/2006/relationships/hyperlink" Target="https://campfin.dallascityhall.com/FinalReports/tcc0000002140_20210401_153441.pdf" TargetMode="External"/><Relationship Id="rId1221" Type="http://schemas.openxmlformats.org/officeDocument/2006/relationships/hyperlink" Target="https://campfin.dallascityhall.com/FinalReports/srp0000002078_20210115_144939.pdf" TargetMode="External"/><Relationship Id="rId2552" Type="http://schemas.openxmlformats.org/officeDocument/2006/relationships/hyperlink" Target="https://campfin.dallascityhall.com/FinalReports/srp0000002070_20210115_084543.pdf" TargetMode="External"/><Relationship Id="rId3882" Type="http://schemas.openxmlformats.org/officeDocument/2006/relationships/hyperlink" Target="https://campfin.dallascityhall.com/FinalReports/tcc0000002140_20210401_153441.pdf" TargetMode="External"/><Relationship Id="rId1222" Type="http://schemas.openxmlformats.org/officeDocument/2006/relationships/hyperlink" Target="https://campfin.dallascityhall.com/FinalReports/srp0000002308_20210715_163419.pdf" TargetMode="External"/><Relationship Id="rId2553" Type="http://schemas.openxmlformats.org/officeDocument/2006/relationships/hyperlink" Target="https://campfin.dallascityhall.com/FinalReports/srp0000002070_20210115_084543.pdf" TargetMode="External"/><Relationship Id="rId3885" Type="http://schemas.openxmlformats.org/officeDocument/2006/relationships/hyperlink" Target="https://campfin.dallascityhall.com/FinalReports/tcc0000002140_20210401_153441.pdf" TargetMode="External"/><Relationship Id="rId1223" Type="http://schemas.openxmlformats.org/officeDocument/2006/relationships/hyperlink" Target="https://campfin.dallascityhall.com/FinalReports/srp0000002370_20220118_084117.pdf" TargetMode="External"/><Relationship Id="rId2554" Type="http://schemas.openxmlformats.org/officeDocument/2006/relationships/hyperlink" Target="https://campfin.dallascityhall.com/FinalReports/srp0000002070_20210115_084543.pdf" TargetMode="External"/><Relationship Id="rId3884" Type="http://schemas.openxmlformats.org/officeDocument/2006/relationships/hyperlink" Target="https://campfin.dallascityhall.com/FinalReports/rpt0000002333_20210715_103800.pdf" TargetMode="External"/><Relationship Id="rId2500" Type="http://schemas.openxmlformats.org/officeDocument/2006/relationships/hyperlink" Target="https://campfin.dallascityhall.com/FinalReports/srp0000002154_20210331_125757.pdf" TargetMode="External"/><Relationship Id="rId3832" Type="http://schemas.openxmlformats.org/officeDocument/2006/relationships/hyperlink" Target="https://campfin.dallascityhall.com/FinalReports/tcc0000002140_20210401_153441.pdf" TargetMode="External"/><Relationship Id="rId2501" Type="http://schemas.openxmlformats.org/officeDocument/2006/relationships/hyperlink" Target="https://campfin.dallascityhall.com/FinalReports/srp0000002154_20210331_125757.pdf" TargetMode="External"/><Relationship Id="rId3831" Type="http://schemas.openxmlformats.org/officeDocument/2006/relationships/hyperlink" Target="https://campfin.dallascityhall.com/FinalReports/tcc0000002140_20210401_153441.pdf" TargetMode="External"/><Relationship Id="rId2502" Type="http://schemas.openxmlformats.org/officeDocument/2006/relationships/hyperlink" Target="https://campfin.dallascityhall.com/FinalReports/srp0000002154_20210331_125757.pdf" TargetMode="External"/><Relationship Id="rId3834" Type="http://schemas.openxmlformats.org/officeDocument/2006/relationships/hyperlink" Target="https://campfin.dallascityhall.com/FinalReports/tcc0000002140_20210401_153441.pdf" TargetMode="External"/><Relationship Id="rId2503" Type="http://schemas.openxmlformats.org/officeDocument/2006/relationships/hyperlink" Target="https://campfin.dallascityhall.com/FinalReports/srp0000002154_20210331_125757.pdf" TargetMode="External"/><Relationship Id="rId3833" Type="http://schemas.openxmlformats.org/officeDocument/2006/relationships/hyperlink" Target="https://campfin.dallascityhall.com/FinalReports/tcc0000002140_20210401_153441.pdf" TargetMode="External"/><Relationship Id="rId2504" Type="http://schemas.openxmlformats.org/officeDocument/2006/relationships/hyperlink" Target="https://campfin.dallascityhall.com/FinalReports/src0000002252_20210423_141818.pdf" TargetMode="External"/><Relationship Id="rId3836" Type="http://schemas.openxmlformats.org/officeDocument/2006/relationships/hyperlink" Target="https://campfin.dallascityhall.com/FinalReports/tcc0000002140_20210401_153441.pdf" TargetMode="External"/><Relationship Id="rId2505" Type="http://schemas.openxmlformats.org/officeDocument/2006/relationships/hyperlink" Target="https://campfin.dallascityhall.com/FinalReports/src0000002252_20210423_141818.pdf" TargetMode="External"/><Relationship Id="rId3835" Type="http://schemas.openxmlformats.org/officeDocument/2006/relationships/hyperlink" Target="https://campfin.dallascityhall.com/FinalReports/tcc0000002140_20210401_153441.pdf" TargetMode="External"/><Relationship Id="rId2506" Type="http://schemas.openxmlformats.org/officeDocument/2006/relationships/hyperlink" Target="https://campfin.dallascityhall.com/FinalReports/src0000002252_20210423_141818.pdf" TargetMode="External"/><Relationship Id="rId3838" Type="http://schemas.openxmlformats.org/officeDocument/2006/relationships/hyperlink" Target="https://campfin.dallascityhall.com/FinalReports/tcc0000002140_20210401_153441.pdf" TargetMode="External"/><Relationship Id="rId2507" Type="http://schemas.openxmlformats.org/officeDocument/2006/relationships/hyperlink" Target="https://campfin.dallascityhall.com/FinalReports/src0000002252_20210423_141818.pdf" TargetMode="External"/><Relationship Id="rId3837" Type="http://schemas.openxmlformats.org/officeDocument/2006/relationships/hyperlink" Target="https://campfin.dallascityhall.com/FinalReports/tcc0000002140_20210401_153441.pdf" TargetMode="External"/><Relationship Id="rId2508" Type="http://schemas.openxmlformats.org/officeDocument/2006/relationships/hyperlink" Target="https://campfin.dallascityhall.com/FinalReports/src0000002252_20210423_141818.pdf" TargetMode="External"/><Relationship Id="rId2509" Type="http://schemas.openxmlformats.org/officeDocument/2006/relationships/hyperlink" Target="https://campfin.dallascityhall.com/FinalReports/src0000002252_20210423_141818.pdf" TargetMode="External"/><Relationship Id="rId3839" Type="http://schemas.openxmlformats.org/officeDocument/2006/relationships/hyperlink" Target="https://campfin.dallascityhall.com/FinalReports/tcc0000002140_20210401_153441.pdf" TargetMode="External"/><Relationship Id="rId3830" Type="http://schemas.openxmlformats.org/officeDocument/2006/relationships/hyperlink" Target="https://campfin.dallascityhall.com/FinalReports/tcc0000002140_20210401_153441.pdf" TargetMode="External"/><Relationship Id="rId3821" Type="http://schemas.openxmlformats.org/officeDocument/2006/relationships/hyperlink" Target="https://campfin.dallascityhall.com/FinalReports/tcc0000002140_20210401_153441.pdf" TargetMode="External"/><Relationship Id="rId3820" Type="http://schemas.openxmlformats.org/officeDocument/2006/relationships/hyperlink" Target="https://campfin.dallascityhall.com/FinalReports/tcc0000002140_20210401_153441.pdf" TargetMode="External"/><Relationship Id="rId3823" Type="http://schemas.openxmlformats.org/officeDocument/2006/relationships/hyperlink" Target="https://campfin.dallascityhall.com/FinalReports/tcc0000002140_20210401_153441.pdf" TargetMode="External"/><Relationship Id="rId3822" Type="http://schemas.openxmlformats.org/officeDocument/2006/relationships/hyperlink" Target="https://campfin.dallascityhall.com/FinalReports/tcc0000002217_20210423_144608.pdf" TargetMode="External"/><Relationship Id="rId3825" Type="http://schemas.openxmlformats.org/officeDocument/2006/relationships/hyperlink" Target="https://campfin.dallascityhall.com/FinalReports/tcc0000002140_20210401_153441.pdf" TargetMode="External"/><Relationship Id="rId3824" Type="http://schemas.openxmlformats.org/officeDocument/2006/relationships/hyperlink" Target="https://campfin.dallascityhall.com/FinalReports/tcc0000002140_20210401_153441.pdf" TargetMode="External"/><Relationship Id="rId3827" Type="http://schemas.openxmlformats.org/officeDocument/2006/relationships/hyperlink" Target="https://campfin.dallascityhall.com/FinalReports/tcc0000002140_20210401_153441.pdf" TargetMode="External"/><Relationship Id="rId3826" Type="http://schemas.openxmlformats.org/officeDocument/2006/relationships/hyperlink" Target="https://campfin.dallascityhall.com/FinalReports/tcc0000002140_20210401_153441.pdf" TargetMode="External"/><Relationship Id="rId3829" Type="http://schemas.openxmlformats.org/officeDocument/2006/relationships/hyperlink" Target="https://campfin.dallascityhall.com/FinalReports/tcc0000002140_20210401_153441.pdf" TargetMode="External"/><Relationship Id="rId3828" Type="http://schemas.openxmlformats.org/officeDocument/2006/relationships/hyperlink" Target="https://campfin.dallascityhall.com/FinalReports/tcc0000002140_20210401_153441.pdf" TargetMode="External"/><Relationship Id="rId2522" Type="http://schemas.openxmlformats.org/officeDocument/2006/relationships/hyperlink" Target="https://campfin.dallascityhall.com/FinalReports/src0000002252_20210423_141818.pdf" TargetMode="External"/><Relationship Id="rId3854" Type="http://schemas.openxmlformats.org/officeDocument/2006/relationships/hyperlink" Target="https://campfin.dallascityhall.com/FinalReports/tcc0000002140_20210401_153441.pdf" TargetMode="External"/><Relationship Id="rId2523" Type="http://schemas.openxmlformats.org/officeDocument/2006/relationships/hyperlink" Target="https://campfin.dallascityhall.com/FinalReports/src0000002252_20210423_141818.pdf" TargetMode="External"/><Relationship Id="rId3853" Type="http://schemas.openxmlformats.org/officeDocument/2006/relationships/hyperlink" Target="https://campfin.dallascityhall.com/FinalReports/tcc0000002140_20210401_153441.pdf" TargetMode="External"/><Relationship Id="rId2524" Type="http://schemas.openxmlformats.org/officeDocument/2006/relationships/hyperlink" Target="https://campfin.dallascityhall.com/FinalReports/src0000002252_20210423_141818.pdf" TargetMode="External"/><Relationship Id="rId3856" Type="http://schemas.openxmlformats.org/officeDocument/2006/relationships/hyperlink" Target="https://campfin.dallascityhall.com/FinalReports/rpt0000002333_20210715_103800.pdf" TargetMode="External"/><Relationship Id="rId2525" Type="http://schemas.openxmlformats.org/officeDocument/2006/relationships/hyperlink" Target="https://campfin.dallascityhall.com/FinalReports/src0000002252_20210423_141818.pdf" TargetMode="External"/><Relationship Id="rId3855" Type="http://schemas.openxmlformats.org/officeDocument/2006/relationships/hyperlink" Target="https://campfin.dallascityhall.com/FinalReports/tcc0000002217_20210423_144608.pdf" TargetMode="External"/><Relationship Id="rId2526" Type="http://schemas.openxmlformats.org/officeDocument/2006/relationships/hyperlink" Target="https://campfin.dallascityhall.com/FinalReports/src0000002252_20210423_141818.pdf" TargetMode="External"/><Relationship Id="rId3858" Type="http://schemas.openxmlformats.org/officeDocument/2006/relationships/hyperlink" Target="https://campfin.dallascityhall.com/FinalReports/tcc0000002140_20210401_153441.pdf" TargetMode="External"/><Relationship Id="rId2527" Type="http://schemas.openxmlformats.org/officeDocument/2006/relationships/hyperlink" Target="https://campfin.dallascityhall.com/FinalReports/src0000002252_20210423_141818.pdf" TargetMode="External"/><Relationship Id="rId3857" Type="http://schemas.openxmlformats.org/officeDocument/2006/relationships/hyperlink" Target="https://campfin.dallascityhall.com/FinalReports/tcc0000002217_20210423_144608.pdf" TargetMode="External"/><Relationship Id="rId2528" Type="http://schemas.openxmlformats.org/officeDocument/2006/relationships/hyperlink" Target="https://campfin.dallascityhall.com/FinalReports/srp0000002070_20210115_084543.pdf" TargetMode="External"/><Relationship Id="rId2529" Type="http://schemas.openxmlformats.org/officeDocument/2006/relationships/hyperlink" Target="https://campfin.dallascityhall.com/FinalReports/srp0000002070_20210115_084543.pdf" TargetMode="External"/><Relationship Id="rId3859" Type="http://schemas.openxmlformats.org/officeDocument/2006/relationships/hyperlink" Target="https://campfin.dallascityhall.com/FinalReports/tcc0000002140_20210401_153441.pdf" TargetMode="External"/><Relationship Id="rId3850" Type="http://schemas.openxmlformats.org/officeDocument/2006/relationships/hyperlink" Target="https://campfin.dallascityhall.com/FinalReports/tcc0000002217_20210423_144608.pdf" TargetMode="External"/><Relationship Id="rId2520" Type="http://schemas.openxmlformats.org/officeDocument/2006/relationships/hyperlink" Target="https://campfin.dallascityhall.com/FinalReports/src0000002252_20210423_141818.pdf" TargetMode="External"/><Relationship Id="rId3852" Type="http://schemas.openxmlformats.org/officeDocument/2006/relationships/hyperlink" Target="https://campfin.dallascityhall.com/FinalReports/tcc0000002140_20210401_153441.pdf" TargetMode="External"/><Relationship Id="rId2521" Type="http://schemas.openxmlformats.org/officeDocument/2006/relationships/hyperlink" Target="https://campfin.dallascityhall.com/FinalReports/src0000002252_20210423_141818.pdf" TargetMode="External"/><Relationship Id="rId3851" Type="http://schemas.openxmlformats.org/officeDocument/2006/relationships/hyperlink" Target="https://campfin.dallascityhall.com/FinalReports/rpt0000002333_20210715_103800.pdf" TargetMode="External"/><Relationship Id="rId2511" Type="http://schemas.openxmlformats.org/officeDocument/2006/relationships/hyperlink" Target="https://campfin.dallascityhall.com/FinalReports/src0000002252_20210423_141818.pdf" TargetMode="External"/><Relationship Id="rId3843" Type="http://schemas.openxmlformats.org/officeDocument/2006/relationships/hyperlink" Target="https://campfin.dallascityhall.com/FinalReports/tcc0000002217_20210423_144608.pdf" TargetMode="External"/><Relationship Id="rId2512" Type="http://schemas.openxmlformats.org/officeDocument/2006/relationships/hyperlink" Target="https://campfin.dallascityhall.com/FinalReports/src0000002252_20210423_141818.pdf" TargetMode="External"/><Relationship Id="rId3842" Type="http://schemas.openxmlformats.org/officeDocument/2006/relationships/hyperlink" Target="https://campfin.dallascityhall.com/FinalReports/tcc0000002217_20210423_144608.pdf" TargetMode="External"/><Relationship Id="rId2513" Type="http://schemas.openxmlformats.org/officeDocument/2006/relationships/hyperlink" Target="https://campfin.dallascityhall.com/FinalReports/src0000002252_20210423_141818.pdf" TargetMode="External"/><Relationship Id="rId3845" Type="http://schemas.openxmlformats.org/officeDocument/2006/relationships/hyperlink" Target="https://campfin.dallascityhall.com/FinalReports/tcc0000002217_20210423_144608.pdf" TargetMode="External"/><Relationship Id="rId2514" Type="http://schemas.openxmlformats.org/officeDocument/2006/relationships/hyperlink" Target="https://campfin.dallascityhall.com/FinalReports/src0000002252_20210423_141818.pdf" TargetMode="External"/><Relationship Id="rId3844" Type="http://schemas.openxmlformats.org/officeDocument/2006/relationships/hyperlink" Target="https://campfin.dallascityhall.com/FinalReports/tcc0000002217_20210423_144608.pdf" TargetMode="External"/><Relationship Id="rId2515" Type="http://schemas.openxmlformats.org/officeDocument/2006/relationships/hyperlink" Target="https://campfin.dallascityhall.com/FinalReports/src0000002252_20210423_141818.pdf" TargetMode="External"/><Relationship Id="rId3847" Type="http://schemas.openxmlformats.org/officeDocument/2006/relationships/hyperlink" Target="https://campfin.dallascityhall.com/FinalReports/tcc0000002140_20210401_153441.pdf" TargetMode="External"/><Relationship Id="rId2516" Type="http://schemas.openxmlformats.org/officeDocument/2006/relationships/hyperlink" Target="https://campfin.dallascityhall.com/FinalReports/src0000002252_20210423_141818.pdf" TargetMode="External"/><Relationship Id="rId3846" Type="http://schemas.openxmlformats.org/officeDocument/2006/relationships/hyperlink" Target="https://campfin.dallascityhall.com/FinalReports/tcc0000002217_20210423_144608.pdf" TargetMode="External"/><Relationship Id="rId2517" Type="http://schemas.openxmlformats.org/officeDocument/2006/relationships/hyperlink" Target="https://campfin.dallascityhall.com/FinalReports/src0000002252_20210423_141818.pdf" TargetMode="External"/><Relationship Id="rId3849" Type="http://schemas.openxmlformats.org/officeDocument/2006/relationships/hyperlink" Target="https://campfin.dallascityhall.com/FinalReports/tcc0000002140_20210401_153441.pdf" TargetMode="External"/><Relationship Id="rId2518" Type="http://schemas.openxmlformats.org/officeDocument/2006/relationships/hyperlink" Target="https://campfin.dallascityhall.com/FinalReports/src0000002252_20210423_141818.pdf" TargetMode="External"/><Relationship Id="rId3848" Type="http://schemas.openxmlformats.org/officeDocument/2006/relationships/hyperlink" Target="https://campfin.dallascityhall.com/FinalReports/tcc0000002140_20210401_153441.pdf" TargetMode="External"/><Relationship Id="rId2519" Type="http://schemas.openxmlformats.org/officeDocument/2006/relationships/hyperlink" Target="https://campfin.dallascityhall.com/FinalReports/src0000002252_20210423_141818.pdf" TargetMode="External"/><Relationship Id="rId3841" Type="http://schemas.openxmlformats.org/officeDocument/2006/relationships/hyperlink" Target="https://campfin.dallascityhall.com/FinalReports/tcc0000002140_20210401_153441.pdf" TargetMode="External"/><Relationship Id="rId2510" Type="http://schemas.openxmlformats.org/officeDocument/2006/relationships/hyperlink" Target="https://campfin.dallascityhall.com/FinalReports/src0000002252_20210423_141818.pdf" TargetMode="External"/><Relationship Id="rId3840" Type="http://schemas.openxmlformats.org/officeDocument/2006/relationships/hyperlink" Target="https://campfin.dallascityhall.com/FinalReports/tcc0000002140_20210401_153441.pdf" TargetMode="External"/><Relationship Id="rId1290" Type="http://schemas.openxmlformats.org/officeDocument/2006/relationships/hyperlink" Target="https://campfin.dallascityhall.com/FinalReports/srp0000002144_20210401_112040.pdf" TargetMode="External"/><Relationship Id="rId1291" Type="http://schemas.openxmlformats.org/officeDocument/2006/relationships/hyperlink" Target="https://campfin.dallascityhall.com/FinalReports/srp0000002144_20210401_112040.pdf" TargetMode="External"/><Relationship Id="rId1292" Type="http://schemas.openxmlformats.org/officeDocument/2006/relationships/hyperlink" Target="https://campfin.dallascityhall.com/FinalReports/srp0000002144_20210401_112040.pdf" TargetMode="External"/><Relationship Id="rId1293" Type="http://schemas.openxmlformats.org/officeDocument/2006/relationships/hyperlink" Target="https://campfin.dallascityhall.com/FinalReports/srp0000002144_20210401_112040.pdf" TargetMode="External"/><Relationship Id="rId1294" Type="http://schemas.openxmlformats.org/officeDocument/2006/relationships/hyperlink" Target="https://campfin.dallascityhall.com/FinalReports/srp0000002144_20210401_112040.pdf" TargetMode="External"/><Relationship Id="rId1295" Type="http://schemas.openxmlformats.org/officeDocument/2006/relationships/hyperlink" Target="https://campfin.dallascityhall.com/FinalReports/srp0000002144_20210401_112040.pdf" TargetMode="External"/><Relationship Id="rId1296" Type="http://schemas.openxmlformats.org/officeDocument/2006/relationships/hyperlink" Target="https://campfin.dallascityhall.com/FinalReports/srp0000002144_20210401_112040.pdf" TargetMode="External"/><Relationship Id="rId1297" Type="http://schemas.openxmlformats.org/officeDocument/2006/relationships/hyperlink" Target="https://campfin.dallascityhall.com/FinalReports/srp0000002144_20210401_112040.pdf" TargetMode="External"/><Relationship Id="rId1298" Type="http://schemas.openxmlformats.org/officeDocument/2006/relationships/hyperlink" Target="https://campfin.dallascityhall.com/FinalReports/srp0000002144_20210401_112040.pdf" TargetMode="External"/><Relationship Id="rId1299" Type="http://schemas.openxmlformats.org/officeDocument/2006/relationships/hyperlink" Target="https://campfin.dallascityhall.com/FinalReports/srp0000002144_20210401_112040.pdf" TargetMode="External"/><Relationship Id="rId1280" Type="http://schemas.openxmlformats.org/officeDocument/2006/relationships/hyperlink" Target="https://campfin.dallascityhall.com/FinalReports/srp0000002078_20210115_144939.pdf" TargetMode="External"/><Relationship Id="rId1281" Type="http://schemas.openxmlformats.org/officeDocument/2006/relationships/hyperlink" Target="https://campfin.dallascityhall.com/FinalReports/srp0000002370_20220118_084117.pdf" TargetMode="External"/><Relationship Id="rId1282" Type="http://schemas.openxmlformats.org/officeDocument/2006/relationships/hyperlink" Target="https://campfin.dallascityhall.com/FinalReports/srp0000002078_20210115_144939.pdf" TargetMode="External"/><Relationship Id="rId1283" Type="http://schemas.openxmlformats.org/officeDocument/2006/relationships/hyperlink" Target="https://campfin.dallascityhall.com/FinalReports/srp0000002078_20210115_144939.pdf" TargetMode="External"/><Relationship Id="rId1284" Type="http://schemas.openxmlformats.org/officeDocument/2006/relationships/hyperlink" Target="https://campfin.dallascityhall.com/FinalReports/srp0000002078_20210115_144939.pdf" TargetMode="External"/><Relationship Id="rId1285" Type="http://schemas.openxmlformats.org/officeDocument/2006/relationships/hyperlink" Target="https://campfin.dallascityhall.com/FinalReports/srp0000002144_20210401_112040.pdf" TargetMode="External"/><Relationship Id="rId1286" Type="http://schemas.openxmlformats.org/officeDocument/2006/relationships/hyperlink" Target="https://campfin.dallascityhall.com/FinalReports/srp0000002144_20210401_112040.pdf" TargetMode="External"/><Relationship Id="rId1287" Type="http://schemas.openxmlformats.org/officeDocument/2006/relationships/hyperlink" Target="https://campfin.dallascityhall.com/FinalReports/srp0000002144_20210401_112040.pdf" TargetMode="External"/><Relationship Id="rId1288" Type="http://schemas.openxmlformats.org/officeDocument/2006/relationships/hyperlink" Target="https://campfin.dallascityhall.com/FinalReports/srp0000002144_20210401_112040.pdf" TargetMode="External"/><Relationship Id="rId1289" Type="http://schemas.openxmlformats.org/officeDocument/2006/relationships/hyperlink" Target="https://campfin.dallascityhall.com/FinalReports/srp0000002144_20210401_112040.pdf" TargetMode="External"/><Relationship Id="rId1257" Type="http://schemas.openxmlformats.org/officeDocument/2006/relationships/hyperlink" Target="https://campfin.dallascityhall.com/FinalReports/srp0000002308_20210715_163419.pdf" TargetMode="External"/><Relationship Id="rId2588" Type="http://schemas.openxmlformats.org/officeDocument/2006/relationships/hyperlink" Target="https://campfin.dallascityhall.com/FinalReports/srp0000002070_20210115_084543.pdf" TargetMode="External"/><Relationship Id="rId1258" Type="http://schemas.openxmlformats.org/officeDocument/2006/relationships/hyperlink" Target="https://campfin.dallascityhall.com/FinalReports/srp0000002078_20210115_144939.pdf" TargetMode="External"/><Relationship Id="rId2589" Type="http://schemas.openxmlformats.org/officeDocument/2006/relationships/hyperlink" Target="https://campfin.dallascityhall.com/FinalReports/srp0000002154_20210331_125757.pdf" TargetMode="External"/><Relationship Id="rId1259" Type="http://schemas.openxmlformats.org/officeDocument/2006/relationships/hyperlink" Target="https://campfin.dallascityhall.com/FinalReports/srp0000002308_20210715_163419.pdf" TargetMode="External"/><Relationship Id="rId2580" Type="http://schemas.openxmlformats.org/officeDocument/2006/relationships/hyperlink" Target="https://campfin.dallascityhall.com/FinalReports/srp0000002070_20210115_084543.pdf" TargetMode="External"/><Relationship Id="rId1250" Type="http://schemas.openxmlformats.org/officeDocument/2006/relationships/hyperlink" Target="https://campfin.dallascityhall.com/FinalReports/srp0000002370_20220118_084117.pdf" TargetMode="External"/><Relationship Id="rId2581" Type="http://schemas.openxmlformats.org/officeDocument/2006/relationships/hyperlink" Target="https://campfin.dallascityhall.com/FinalReports/srp0000002070_20210115_084543.pdf" TargetMode="External"/><Relationship Id="rId1251" Type="http://schemas.openxmlformats.org/officeDocument/2006/relationships/hyperlink" Target="https://campfin.dallascityhall.com/FinalReports/srp0000002370_20220118_084117.pdf" TargetMode="External"/><Relationship Id="rId2582" Type="http://schemas.openxmlformats.org/officeDocument/2006/relationships/hyperlink" Target="https://campfin.dallascityhall.com/FinalReports/srp0000002070_20210115_084543.pdf" TargetMode="External"/><Relationship Id="rId1252" Type="http://schemas.openxmlformats.org/officeDocument/2006/relationships/hyperlink" Target="https://campfin.dallascityhall.com/FinalReports/srp0000002218_20210423_133858.pdf" TargetMode="External"/><Relationship Id="rId2583" Type="http://schemas.openxmlformats.org/officeDocument/2006/relationships/hyperlink" Target="https://campfin.dallascityhall.com/FinalReports/srp0000002070_20210115_084543.pdf" TargetMode="External"/><Relationship Id="rId1253" Type="http://schemas.openxmlformats.org/officeDocument/2006/relationships/hyperlink" Target="https://campfin.dallascityhall.com/FinalReports/srp0000002308_20210715_163419.pdf" TargetMode="External"/><Relationship Id="rId2584" Type="http://schemas.openxmlformats.org/officeDocument/2006/relationships/hyperlink" Target="https://campfin.dallascityhall.com/FinalReports/srp0000002070_20210115_084543.pdf" TargetMode="External"/><Relationship Id="rId1254" Type="http://schemas.openxmlformats.org/officeDocument/2006/relationships/hyperlink" Target="https://campfin.dallascityhall.com/FinalReports/srp0000002370_20220118_084117.pdf" TargetMode="External"/><Relationship Id="rId2585" Type="http://schemas.openxmlformats.org/officeDocument/2006/relationships/hyperlink" Target="https://campfin.dallascityhall.com/FinalReports/srp0000002070_20210115_084543.pdf" TargetMode="External"/><Relationship Id="rId1255" Type="http://schemas.openxmlformats.org/officeDocument/2006/relationships/hyperlink" Target="https://campfin.dallascityhall.com/FinalReports/srp0000002218_20210423_133858.pdf" TargetMode="External"/><Relationship Id="rId2586" Type="http://schemas.openxmlformats.org/officeDocument/2006/relationships/hyperlink" Target="https://campfin.dallascityhall.com/FinalReports/srp0000002070_20210115_084543.pdf" TargetMode="External"/><Relationship Id="rId1256" Type="http://schemas.openxmlformats.org/officeDocument/2006/relationships/hyperlink" Target="https://campfin.dallascityhall.com/FinalReports/srp0000002308_20210715_163419.pdf" TargetMode="External"/><Relationship Id="rId2587" Type="http://schemas.openxmlformats.org/officeDocument/2006/relationships/hyperlink" Target="https://campfin.dallascityhall.com/FinalReports/srp0000002070_20210115_084543.pdf" TargetMode="External"/><Relationship Id="rId1246" Type="http://schemas.openxmlformats.org/officeDocument/2006/relationships/hyperlink" Target="https://campfin.dallascityhall.com/FinalReports/srp0000002308_20210715_163419.pdf" TargetMode="External"/><Relationship Id="rId2577" Type="http://schemas.openxmlformats.org/officeDocument/2006/relationships/hyperlink" Target="https://campfin.dallascityhall.com/FinalReports/srp0000002070_20210115_084543.pdf" TargetMode="External"/><Relationship Id="rId1247" Type="http://schemas.openxmlformats.org/officeDocument/2006/relationships/hyperlink" Target="https://campfin.dallascityhall.com/FinalReports/srp0000002144_20210401_112040.pdf" TargetMode="External"/><Relationship Id="rId2578" Type="http://schemas.openxmlformats.org/officeDocument/2006/relationships/hyperlink" Target="https://campfin.dallascityhall.com/FinalReports/srp0000002070_20210115_084543.pdf" TargetMode="External"/><Relationship Id="rId1248" Type="http://schemas.openxmlformats.org/officeDocument/2006/relationships/hyperlink" Target="https://campfin.dallascityhall.com/FinalReports/srp0000002218_20210423_133858.pdf" TargetMode="External"/><Relationship Id="rId2579" Type="http://schemas.openxmlformats.org/officeDocument/2006/relationships/hyperlink" Target="https://campfin.dallascityhall.com/FinalReports/srp0000002070_20210115_084543.pdf" TargetMode="External"/><Relationship Id="rId1249" Type="http://schemas.openxmlformats.org/officeDocument/2006/relationships/hyperlink" Target="https://campfin.dallascityhall.com/FinalReports/srp0000002308_20210715_163419.pdf" TargetMode="External"/><Relationship Id="rId2570" Type="http://schemas.openxmlformats.org/officeDocument/2006/relationships/hyperlink" Target="https://campfin.dallascityhall.com/FinalReports/srp0000002070_20210115_084543.pdf" TargetMode="External"/><Relationship Id="rId1240" Type="http://schemas.openxmlformats.org/officeDocument/2006/relationships/hyperlink" Target="https://campfin.dallascityhall.com/FinalReports/srp0000002218_20210423_133858.pdf" TargetMode="External"/><Relationship Id="rId2571" Type="http://schemas.openxmlformats.org/officeDocument/2006/relationships/hyperlink" Target="https://campfin.dallascityhall.com/FinalReports/srp0000002070_20210115_084543.pdf" TargetMode="External"/><Relationship Id="rId1241" Type="http://schemas.openxmlformats.org/officeDocument/2006/relationships/hyperlink" Target="https://campfin.dallascityhall.com/FinalReports/srp0000002218_20210423_133858.pdf" TargetMode="External"/><Relationship Id="rId2572" Type="http://schemas.openxmlformats.org/officeDocument/2006/relationships/hyperlink" Target="https://campfin.dallascityhall.com/FinalReports/srp0000002070_20210115_084543.pdf" TargetMode="External"/><Relationship Id="rId1242" Type="http://schemas.openxmlformats.org/officeDocument/2006/relationships/hyperlink" Target="https://campfin.dallascityhall.com/FinalReports/srp0000002078_20210115_144939.pdf" TargetMode="External"/><Relationship Id="rId2573" Type="http://schemas.openxmlformats.org/officeDocument/2006/relationships/hyperlink" Target="https://campfin.dallascityhall.com/FinalReports/srp0000002070_20210115_084543.pdf" TargetMode="External"/><Relationship Id="rId1243" Type="http://schemas.openxmlformats.org/officeDocument/2006/relationships/hyperlink" Target="https://campfin.dallascityhall.com/FinalReports/srp0000002144_20210401_112040.pdf" TargetMode="External"/><Relationship Id="rId2574" Type="http://schemas.openxmlformats.org/officeDocument/2006/relationships/hyperlink" Target="https://campfin.dallascityhall.com/FinalReports/srp0000002070_20210115_084543.pdf" TargetMode="External"/><Relationship Id="rId1244" Type="http://schemas.openxmlformats.org/officeDocument/2006/relationships/hyperlink" Target="https://campfin.dallascityhall.com/FinalReports/srp0000002370_20220118_084117.pdf" TargetMode="External"/><Relationship Id="rId2575" Type="http://schemas.openxmlformats.org/officeDocument/2006/relationships/hyperlink" Target="https://campfin.dallascityhall.com/FinalReports/srp0000002070_20210115_084543.pdf" TargetMode="External"/><Relationship Id="rId1245" Type="http://schemas.openxmlformats.org/officeDocument/2006/relationships/hyperlink" Target="https://campfin.dallascityhall.com/FinalReports/srp0000002370_20220118_084117.pdf" TargetMode="External"/><Relationship Id="rId2576" Type="http://schemas.openxmlformats.org/officeDocument/2006/relationships/hyperlink" Target="https://campfin.dallascityhall.com/FinalReports/srp0000002070_20210115_084543.pdf" TargetMode="External"/><Relationship Id="rId1279" Type="http://schemas.openxmlformats.org/officeDocument/2006/relationships/hyperlink" Target="https://campfin.dallascityhall.com/FinalReports/srp0000002078_20210115_144939.pdf" TargetMode="External"/><Relationship Id="rId1270" Type="http://schemas.openxmlformats.org/officeDocument/2006/relationships/hyperlink" Target="https://campfin.dallascityhall.com/FinalReports/srp0000002144_20210401_112040.pdf" TargetMode="External"/><Relationship Id="rId1271" Type="http://schemas.openxmlformats.org/officeDocument/2006/relationships/hyperlink" Target="https://campfin.dallascityhall.com/FinalReports/srp0000002144_20210401_112040.pdf" TargetMode="External"/><Relationship Id="rId1272" Type="http://schemas.openxmlformats.org/officeDocument/2006/relationships/hyperlink" Target="https://campfin.dallascityhall.com/FinalReports/srp0000002308_20210715_163419.pdf" TargetMode="External"/><Relationship Id="rId1273" Type="http://schemas.openxmlformats.org/officeDocument/2006/relationships/hyperlink" Target="https://campfin.dallascityhall.com/FinalReports/srp0000002037_20200715_144733.pdf" TargetMode="External"/><Relationship Id="rId1274" Type="http://schemas.openxmlformats.org/officeDocument/2006/relationships/hyperlink" Target="https://campfin.dallascityhall.com/FinalReports/srp0000002218_20210423_133858.pdf" TargetMode="External"/><Relationship Id="rId1275" Type="http://schemas.openxmlformats.org/officeDocument/2006/relationships/hyperlink" Target="https://campfin.dallascityhall.com/FinalReports/srp0000002308_20210715_163419.pdf" TargetMode="External"/><Relationship Id="rId1276" Type="http://schemas.openxmlformats.org/officeDocument/2006/relationships/hyperlink" Target="https://campfin.dallascityhall.com/FinalReports/srp0000002308_20210715_163419.pdf" TargetMode="External"/><Relationship Id="rId1277" Type="http://schemas.openxmlformats.org/officeDocument/2006/relationships/hyperlink" Target="https://campfin.dallascityhall.com/FinalReports/srp0000002218_20210423_133858.pdf" TargetMode="External"/><Relationship Id="rId1278" Type="http://schemas.openxmlformats.org/officeDocument/2006/relationships/hyperlink" Target="https://campfin.dallascityhall.com/FinalReports/srp0000002218_20210423_133858.pdf" TargetMode="External"/><Relationship Id="rId1268" Type="http://schemas.openxmlformats.org/officeDocument/2006/relationships/hyperlink" Target="https://campfin.dallascityhall.com/FinalReports/srp0000002370_20220118_084117.pdf" TargetMode="External"/><Relationship Id="rId2599" Type="http://schemas.openxmlformats.org/officeDocument/2006/relationships/hyperlink" Target="https://campfin.dallascityhall.com/FinalReports/srp0000002339_20210715_140318.pdf" TargetMode="External"/><Relationship Id="rId1269" Type="http://schemas.openxmlformats.org/officeDocument/2006/relationships/hyperlink" Target="https://campfin.dallascityhall.com/FinalReports/srp0000002308_20210715_163419.pdf" TargetMode="External"/><Relationship Id="rId2590" Type="http://schemas.openxmlformats.org/officeDocument/2006/relationships/hyperlink" Target="https://campfin.dallascityhall.com/FinalReports/src0000002024_20200713_142450.pdf" TargetMode="External"/><Relationship Id="rId1260" Type="http://schemas.openxmlformats.org/officeDocument/2006/relationships/hyperlink" Target="https://campfin.dallascityhall.com/FinalReports/srp0000002078_20210115_144939.pdf" TargetMode="External"/><Relationship Id="rId2591" Type="http://schemas.openxmlformats.org/officeDocument/2006/relationships/hyperlink" Target="https://campfin.dallascityhall.com/FinalReports/srp0000002407_20220114_175039.pdf" TargetMode="External"/><Relationship Id="rId1261" Type="http://schemas.openxmlformats.org/officeDocument/2006/relationships/hyperlink" Target="https://campfin.dallascityhall.com/FinalReports/srp0000002218_20210423_133858.pdf" TargetMode="External"/><Relationship Id="rId2592" Type="http://schemas.openxmlformats.org/officeDocument/2006/relationships/hyperlink" Target="https://campfin.dallascityhall.com/FinalReports/src0000002252_20210423_141818.pdf" TargetMode="External"/><Relationship Id="rId1262" Type="http://schemas.openxmlformats.org/officeDocument/2006/relationships/hyperlink" Target="https://campfin.dallascityhall.com/FinalReports/srp0000002370_20220118_084117.pdf" TargetMode="External"/><Relationship Id="rId2593" Type="http://schemas.openxmlformats.org/officeDocument/2006/relationships/hyperlink" Target="https://campfin.dallascityhall.com/FinalReports/srp0000002407_20220114_175039.pdf" TargetMode="External"/><Relationship Id="rId1263" Type="http://schemas.openxmlformats.org/officeDocument/2006/relationships/hyperlink" Target="https://campfin.dallascityhall.com/FinalReports/srp0000002370_20220118_084117.pdf" TargetMode="External"/><Relationship Id="rId2594" Type="http://schemas.openxmlformats.org/officeDocument/2006/relationships/hyperlink" Target="https://campfin.dallascityhall.com/FinalReports/srp0000002339_20210715_140318.pdf" TargetMode="External"/><Relationship Id="rId1264" Type="http://schemas.openxmlformats.org/officeDocument/2006/relationships/hyperlink" Target="https://campfin.dallascityhall.com/FinalReports/srp0000002370_20220118_084117.pdf" TargetMode="External"/><Relationship Id="rId2595" Type="http://schemas.openxmlformats.org/officeDocument/2006/relationships/hyperlink" Target="https://campfin.dallascityhall.com/FinalReports/srp0000002339_20210715_140318.pdf" TargetMode="External"/><Relationship Id="rId1265" Type="http://schemas.openxmlformats.org/officeDocument/2006/relationships/hyperlink" Target="https://campfin.dallascityhall.com/FinalReports/srp0000002037_20200715_144733.pdf" TargetMode="External"/><Relationship Id="rId2596" Type="http://schemas.openxmlformats.org/officeDocument/2006/relationships/hyperlink" Target="https://campfin.dallascityhall.com/FinalReports/srp0000002407_20220114_175039.pdf" TargetMode="External"/><Relationship Id="rId1266" Type="http://schemas.openxmlformats.org/officeDocument/2006/relationships/hyperlink" Target="https://campfin.dallascityhall.com/FinalReports/srp0000002370_20220118_084117.pdf" TargetMode="External"/><Relationship Id="rId2597" Type="http://schemas.openxmlformats.org/officeDocument/2006/relationships/hyperlink" Target="https://campfin.dallascityhall.com/FinalReports/srp0000002407_20220114_175039.pdf" TargetMode="External"/><Relationship Id="rId1267" Type="http://schemas.openxmlformats.org/officeDocument/2006/relationships/hyperlink" Target="https://campfin.dallascityhall.com/FinalReports/srp0000002078_20210115_144939.pdf" TargetMode="External"/><Relationship Id="rId2598" Type="http://schemas.openxmlformats.org/officeDocument/2006/relationships/hyperlink" Target="https://campfin.dallascityhall.com/FinalReports/srp0000002154_20210331_125757.pdf" TargetMode="External"/><Relationship Id="rId3070" Type="http://schemas.openxmlformats.org/officeDocument/2006/relationships/hyperlink" Target="https://campfin.dallascityhall.com/FinalReports/srp0000002070_20210115_084543.pdf" TargetMode="External"/><Relationship Id="rId3072" Type="http://schemas.openxmlformats.org/officeDocument/2006/relationships/hyperlink" Target="https://campfin.dallascityhall.com/FinalReports/srp0000002070_20210115_084543.pdf" TargetMode="External"/><Relationship Id="rId3071" Type="http://schemas.openxmlformats.org/officeDocument/2006/relationships/hyperlink" Target="https://campfin.dallascityhall.com/FinalReports/srp0000002070_20210115_084543.pdf" TargetMode="External"/><Relationship Id="rId3074" Type="http://schemas.openxmlformats.org/officeDocument/2006/relationships/hyperlink" Target="https://campfin.dallascityhall.com/FinalReports/srp0000002070_20210115_084543.pdf" TargetMode="External"/><Relationship Id="rId3073" Type="http://schemas.openxmlformats.org/officeDocument/2006/relationships/hyperlink" Target="https://campfin.dallascityhall.com/FinalReports/srp0000002070_20210115_084543.pdf" TargetMode="External"/><Relationship Id="rId3076" Type="http://schemas.openxmlformats.org/officeDocument/2006/relationships/hyperlink" Target="https://campfin.dallascityhall.com/FinalReports/srp0000002070_20210115_084543.pdf" TargetMode="External"/><Relationship Id="rId3075" Type="http://schemas.openxmlformats.org/officeDocument/2006/relationships/hyperlink" Target="https://campfin.dallascityhall.com/FinalReports/srp0000002070_20210115_084543.pdf" TargetMode="External"/><Relationship Id="rId3078" Type="http://schemas.openxmlformats.org/officeDocument/2006/relationships/hyperlink" Target="https://campfin.dallascityhall.com/FinalReports/srp0000002070_20210115_084543.pdf" TargetMode="External"/><Relationship Id="rId3077" Type="http://schemas.openxmlformats.org/officeDocument/2006/relationships/hyperlink" Target="https://campfin.dallascityhall.com/FinalReports/srp0000002070_20210115_084543.pdf" TargetMode="External"/><Relationship Id="rId3079" Type="http://schemas.openxmlformats.org/officeDocument/2006/relationships/hyperlink" Target="https://campfin.dallascityhall.com/FinalReports/srp0000002070_20210115_084543.pdf" TargetMode="External"/><Relationship Id="rId4390" Type="http://schemas.openxmlformats.org/officeDocument/2006/relationships/hyperlink" Target="https://campfin.dallascityhall.com/FinalReports/tcc0000002159_20210415_105537.pdf" TargetMode="External"/><Relationship Id="rId3061" Type="http://schemas.openxmlformats.org/officeDocument/2006/relationships/hyperlink" Target="https://campfin.dallascityhall.com/FinalReports/srp0000002070_20210115_084543.pdf" TargetMode="External"/><Relationship Id="rId4392" Type="http://schemas.openxmlformats.org/officeDocument/2006/relationships/hyperlink" Target="https://campfin.dallascityhall.com/FinalReports/tcc0000002159_20210415_105537.pdf" TargetMode="External"/><Relationship Id="rId3060" Type="http://schemas.openxmlformats.org/officeDocument/2006/relationships/hyperlink" Target="https://campfin.dallascityhall.com/FinalReports/srp0000002407_20220114_175039.pdf" TargetMode="External"/><Relationship Id="rId4391" Type="http://schemas.openxmlformats.org/officeDocument/2006/relationships/hyperlink" Target="https://campfin.dallascityhall.com/FinalReports/tcc0000002159_20210415_105537.pdf" TargetMode="External"/><Relationship Id="rId3063" Type="http://schemas.openxmlformats.org/officeDocument/2006/relationships/hyperlink" Target="https://campfin.dallascityhall.com/FinalReports/srp0000002070_20210115_084543.pdf" TargetMode="External"/><Relationship Id="rId4394" Type="http://schemas.openxmlformats.org/officeDocument/2006/relationships/hyperlink" Target="https://campfin.dallascityhall.com/FinalReports/tcc0000002159_20210415_105537.pdf" TargetMode="External"/><Relationship Id="rId3062" Type="http://schemas.openxmlformats.org/officeDocument/2006/relationships/hyperlink" Target="https://campfin.dallascityhall.com/FinalReports/srp0000002070_20210115_084543.pdf" TargetMode="External"/><Relationship Id="rId4393" Type="http://schemas.openxmlformats.org/officeDocument/2006/relationships/hyperlink" Target="https://campfin.dallascityhall.com/FinalReports/tcc0000002159_20210415_105537.pdf" TargetMode="External"/><Relationship Id="rId3065" Type="http://schemas.openxmlformats.org/officeDocument/2006/relationships/hyperlink" Target="https://campfin.dallascityhall.com/FinalReports/srp0000002070_20210115_084543.pdf" TargetMode="External"/><Relationship Id="rId4396" Type="http://schemas.openxmlformats.org/officeDocument/2006/relationships/hyperlink" Target="https://campfin.dallascityhall.com/FinalReports/tec0000002238_20210423_162453.pdf" TargetMode="External"/><Relationship Id="rId3064" Type="http://schemas.openxmlformats.org/officeDocument/2006/relationships/hyperlink" Target="https://campfin.dallascityhall.com/FinalReports/srp0000002070_20210115_084543.pdf" TargetMode="External"/><Relationship Id="rId4395" Type="http://schemas.openxmlformats.org/officeDocument/2006/relationships/hyperlink" Target="https://campfin.dallascityhall.com/FinalReports/tcc0000002159_20210415_105537.pdf" TargetMode="External"/><Relationship Id="rId3067" Type="http://schemas.openxmlformats.org/officeDocument/2006/relationships/hyperlink" Target="https://campfin.dallascityhall.com/FinalReports/srp0000002070_20210115_084543.pdf" TargetMode="External"/><Relationship Id="rId4398" Type="http://schemas.openxmlformats.org/officeDocument/2006/relationships/hyperlink" Target="https://campfin.dallascityhall.com/FinalReports/tec0000002238_20210423_162453.pdf" TargetMode="External"/><Relationship Id="rId3066" Type="http://schemas.openxmlformats.org/officeDocument/2006/relationships/hyperlink" Target="https://campfin.dallascityhall.com/FinalReports/srp0000002070_20210115_084543.pdf" TargetMode="External"/><Relationship Id="rId4397" Type="http://schemas.openxmlformats.org/officeDocument/2006/relationships/hyperlink" Target="https://campfin.dallascityhall.com/FinalReports/tec0000002238_20210423_162453.pdf" TargetMode="External"/><Relationship Id="rId3069" Type="http://schemas.openxmlformats.org/officeDocument/2006/relationships/hyperlink" Target="https://campfin.dallascityhall.com/FinalReports/srp0000002070_20210115_084543.pdf" TargetMode="External"/><Relationship Id="rId3068" Type="http://schemas.openxmlformats.org/officeDocument/2006/relationships/hyperlink" Target="https://campfin.dallascityhall.com/FinalReports/srp0000002070_20210115_084543.pdf" TargetMode="External"/><Relationship Id="rId4399" Type="http://schemas.openxmlformats.org/officeDocument/2006/relationships/hyperlink" Target="https://campfin.dallascityhall.com/FinalReports/tec0000002238_20210423_162453.pdf" TargetMode="External"/><Relationship Id="rId3090" Type="http://schemas.openxmlformats.org/officeDocument/2006/relationships/hyperlink" Target="https://campfin.dallascityhall.com/FinalReports/srp0000002070_20210115_084543.pdf" TargetMode="External"/><Relationship Id="rId3092" Type="http://schemas.openxmlformats.org/officeDocument/2006/relationships/hyperlink" Target="https://campfin.dallascityhall.com/FinalReports/srp0000002070_20210115_084543.pdf" TargetMode="External"/><Relationship Id="rId3091" Type="http://schemas.openxmlformats.org/officeDocument/2006/relationships/hyperlink" Target="https://campfin.dallascityhall.com/FinalReports/srp0000002070_20210115_084543.pdf" TargetMode="External"/><Relationship Id="rId3094" Type="http://schemas.openxmlformats.org/officeDocument/2006/relationships/hyperlink" Target="https://campfin.dallascityhall.com/FinalReports/srp0000002070_20210115_084543.pdf" TargetMode="External"/><Relationship Id="rId3093" Type="http://schemas.openxmlformats.org/officeDocument/2006/relationships/hyperlink" Target="https://campfin.dallascityhall.com/FinalReports/srp0000002070_20210115_084543.pdf" TargetMode="External"/><Relationship Id="rId3096" Type="http://schemas.openxmlformats.org/officeDocument/2006/relationships/hyperlink" Target="https://campfin.dallascityhall.com/FinalReports/srp0000002070_20210115_084543.pdf" TargetMode="External"/><Relationship Id="rId3095" Type="http://schemas.openxmlformats.org/officeDocument/2006/relationships/hyperlink" Target="https://campfin.dallascityhall.com/FinalReports/srp0000002070_20210115_084543.pdf" TargetMode="External"/><Relationship Id="rId3098" Type="http://schemas.openxmlformats.org/officeDocument/2006/relationships/hyperlink" Target="https://campfin.dallascityhall.com/FinalReports/srp0000002070_20210115_084543.pdf" TargetMode="External"/><Relationship Id="rId3097" Type="http://schemas.openxmlformats.org/officeDocument/2006/relationships/hyperlink" Target="https://campfin.dallascityhall.com/FinalReports/srp0000002070_20210115_084543.pdf" TargetMode="External"/><Relationship Id="rId3099" Type="http://schemas.openxmlformats.org/officeDocument/2006/relationships/hyperlink" Target="https://campfin.dallascityhall.com/FinalReports/srp0000002070_20210115_084543.pdf" TargetMode="External"/><Relationship Id="rId3081" Type="http://schemas.openxmlformats.org/officeDocument/2006/relationships/hyperlink" Target="https://campfin.dallascityhall.com/FinalReports/srp0000002070_20210115_084543.pdf" TargetMode="External"/><Relationship Id="rId3080" Type="http://schemas.openxmlformats.org/officeDocument/2006/relationships/hyperlink" Target="https://campfin.dallascityhall.com/FinalReports/srp0000002070_20210115_084543.pdf" TargetMode="External"/><Relationship Id="rId3083" Type="http://schemas.openxmlformats.org/officeDocument/2006/relationships/hyperlink" Target="https://campfin.dallascityhall.com/FinalReports/srp0000002070_20210115_084543.pdf" TargetMode="External"/><Relationship Id="rId3082" Type="http://schemas.openxmlformats.org/officeDocument/2006/relationships/hyperlink" Target="https://campfin.dallascityhall.com/FinalReports/srp0000002070_20210115_084543.pdf" TargetMode="External"/><Relationship Id="rId3085" Type="http://schemas.openxmlformats.org/officeDocument/2006/relationships/hyperlink" Target="https://campfin.dallascityhall.com/FinalReports/srp0000002070_20210115_084543.pdf" TargetMode="External"/><Relationship Id="rId3084" Type="http://schemas.openxmlformats.org/officeDocument/2006/relationships/hyperlink" Target="https://campfin.dallascityhall.com/FinalReports/srp0000002070_20210115_084543.pdf" TargetMode="External"/><Relationship Id="rId3087" Type="http://schemas.openxmlformats.org/officeDocument/2006/relationships/hyperlink" Target="https://campfin.dallascityhall.com/FinalReports/srp0000002070_20210115_084543.pdf" TargetMode="External"/><Relationship Id="rId3086" Type="http://schemas.openxmlformats.org/officeDocument/2006/relationships/hyperlink" Target="https://campfin.dallascityhall.com/FinalReports/srp0000002070_20210115_084543.pdf" TargetMode="External"/><Relationship Id="rId3089" Type="http://schemas.openxmlformats.org/officeDocument/2006/relationships/hyperlink" Target="https://campfin.dallascityhall.com/FinalReports/srp0000002070_20210115_084543.pdf" TargetMode="External"/><Relationship Id="rId3088" Type="http://schemas.openxmlformats.org/officeDocument/2006/relationships/hyperlink" Target="https://campfin.dallascityhall.com/FinalReports/srp0000002070_20210115_084543.pdf" TargetMode="External"/><Relationship Id="rId3039" Type="http://schemas.openxmlformats.org/officeDocument/2006/relationships/hyperlink" Target="https://campfin.dallascityhall.com/FinalReports/src0000002024_20200713_142450.pdf" TargetMode="External"/><Relationship Id="rId5691" Type="http://schemas.openxmlformats.org/officeDocument/2006/relationships/hyperlink" Target="https://campfin.dallascityhall.com/FinalReports/tec0000002215_20210423_192557.pdf" TargetMode="External"/><Relationship Id="rId5692" Type="http://schemas.openxmlformats.org/officeDocument/2006/relationships/hyperlink" Target="https://campfin.dallascityhall.com/FinalReports/tec0000002215_20210423_192557.pdf" TargetMode="External"/><Relationship Id="rId3030" Type="http://schemas.openxmlformats.org/officeDocument/2006/relationships/hyperlink" Target="https://campfin.dallascityhall.com/FinalReports/src0000002024_20200713_142450.pdf" TargetMode="External"/><Relationship Id="rId4361" Type="http://schemas.openxmlformats.org/officeDocument/2006/relationships/hyperlink" Target="https://campfin.dallascityhall.com/FinalReports/tcc0000002159_20210415_105537.pdf" TargetMode="External"/><Relationship Id="rId4360" Type="http://schemas.openxmlformats.org/officeDocument/2006/relationships/hyperlink" Target="https://campfin.dallascityhall.com/FinalReports/tcc0000002159_20210415_105537.pdf" TargetMode="External"/><Relationship Id="rId5690" Type="http://schemas.openxmlformats.org/officeDocument/2006/relationships/hyperlink" Target="https://campfin.dallascityhall.com/FinalReports/tec0000002215_20210423_192557.pdf" TargetMode="External"/><Relationship Id="rId3032" Type="http://schemas.openxmlformats.org/officeDocument/2006/relationships/hyperlink" Target="https://campfin.dallascityhall.com/FinalReports/src0000002024_20200713_142450.pdf" TargetMode="External"/><Relationship Id="rId4363" Type="http://schemas.openxmlformats.org/officeDocument/2006/relationships/hyperlink" Target="https://campfin.dallascityhall.com/FinalReports/tcc0000002159_20210415_105537.pdf" TargetMode="External"/><Relationship Id="rId5695" Type="http://schemas.openxmlformats.org/officeDocument/2006/relationships/hyperlink" Target="https://campfin.dallascityhall.com/FinalReports/tec0000002215_20210423_192557.pdf" TargetMode="External"/><Relationship Id="rId3031" Type="http://schemas.openxmlformats.org/officeDocument/2006/relationships/hyperlink" Target="https://campfin.dallascityhall.com/FinalReports/src0000002024_20200713_142450.pdf" TargetMode="External"/><Relationship Id="rId4362" Type="http://schemas.openxmlformats.org/officeDocument/2006/relationships/hyperlink" Target="https://campfin.dallascityhall.com/FinalReports/tcc0000002159_20210415_105537.pdf" TargetMode="External"/><Relationship Id="rId5696" Type="http://schemas.openxmlformats.org/officeDocument/2006/relationships/hyperlink" Target="https://campfin.dallascityhall.com/FinalReports/tec0000002215_20210423_192557.pdf" TargetMode="External"/><Relationship Id="rId3034" Type="http://schemas.openxmlformats.org/officeDocument/2006/relationships/hyperlink" Target="https://campfin.dallascityhall.com/FinalReports/src0000002024_20200713_142450.pdf" TargetMode="External"/><Relationship Id="rId4365" Type="http://schemas.openxmlformats.org/officeDocument/2006/relationships/hyperlink" Target="https://campfin.dallascityhall.com/FinalReports/tcc0000002159_20210415_105537.pdf" TargetMode="External"/><Relationship Id="rId5693" Type="http://schemas.openxmlformats.org/officeDocument/2006/relationships/hyperlink" Target="https://campfin.dallascityhall.com/FinalReports/tec0000002215_20210423_192557.pdf" TargetMode="External"/><Relationship Id="rId3033" Type="http://schemas.openxmlformats.org/officeDocument/2006/relationships/hyperlink" Target="https://campfin.dallascityhall.com/FinalReports/src0000002024_20200713_142450.pdf" TargetMode="External"/><Relationship Id="rId4364" Type="http://schemas.openxmlformats.org/officeDocument/2006/relationships/hyperlink" Target="https://campfin.dallascityhall.com/FinalReports/tcc0000002159_20210415_105537.pdf" TargetMode="External"/><Relationship Id="rId5694" Type="http://schemas.openxmlformats.org/officeDocument/2006/relationships/hyperlink" Target="https://campfin.dallascityhall.com/FinalReports/tec0000002215_20210423_192557.pdf" TargetMode="External"/><Relationship Id="rId3036" Type="http://schemas.openxmlformats.org/officeDocument/2006/relationships/hyperlink" Target="https://campfin.dallascityhall.com/FinalReports/src0000002024_20200713_142450.pdf" TargetMode="External"/><Relationship Id="rId4367" Type="http://schemas.openxmlformats.org/officeDocument/2006/relationships/hyperlink" Target="https://campfin.dallascityhall.com/FinalReports/tec0000002238_20210423_162453.pdf" TargetMode="External"/><Relationship Id="rId5699" Type="http://schemas.openxmlformats.org/officeDocument/2006/relationships/hyperlink" Target="https://campfin.dallascityhall.com/FinalReports/tec0000002215_20210423_192557.pdf" TargetMode="External"/><Relationship Id="rId3035" Type="http://schemas.openxmlformats.org/officeDocument/2006/relationships/hyperlink" Target="https://campfin.dallascityhall.com/FinalReports/src0000002024_20200713_142450.pdf" TargetMode="External"/><Relationship Id="rId4366" Type="http://schemas.openxmlformats.org/officeDocument/2006/relationships/hyperlink" Target="https://campfin.dallascityhall.com/FinalReports/tcc0000002159_20210415_105537.pdf" TargetMode="External"/><Relationship Id="rId3038" Type="http://schemas.openxmlformats.org/officeDocument/2006/relationships/hyperlink" Target="https://campfin.dallascityhall.com/FinalReports/src0000002024_20200713_142450.pdf" TargetMode="External"/><Relationship Id="rId4369" Type="http://schemas.openxmlformats.org/officeDocument/2006/relationships/hyperlink" Target="https://campfin.dallascityhall.com/FinalReports/tcc0000002159_20210415_105537.pdf" TargetMode="External"/><Relationship Id="rId5697" Type="http://schemas.openxmlformats.org/officeDocument/2006/relationships/hyperlink" Target="https://campfin.dallascityhall.com/FinalReports/tec0000002215_20210423_192557.pdf" TargetMode="External"/><Relationship Id="rId3037" Type="http://schemas.openxmlformats.org/officeDocument/2006/relationships/hyperlink" Target="https://campfin.dallascityhall.com/FinalReports/src0000002024_20200713_142450.pdf" TargetMode="External"/><Relationship Id="rId4368" Type="http://schemas.openxmlformats.org/officeDocument/2006/relationships/hyperlink" Target="https://campfin.dallascityhall.com/FinalReports/tec0000002238_20210423_162453.pdf" TargetMode="External"/><Relationship Id="rId5698" Type="http://schemas.openxmlformats.org/officeDocument/2006/relationships/hyperlink" Target="https://campfin.dallascityhall.com/FinalReports/tec0000002215_20210423_192557.pdf" TargetMode="External"/><Relationship Id="rId3029" Type="http://schemas.openxmlformats.org/officeDocument/2006/relationships/hyperlink" Target="https://campfin.dallascityhall.com/FinalReports/src0000002024_20200713_142450.pdf" TargetMode="External"/><Relationship Id="rId3028" Type="http://schemas.openxmlformats.org/officeDocument/2006/relationships/hyperlink" Target="https://campfin.dallascityhall.com/FinalReports/src0000002024_20200713_142450.pdf" TargetMode="External"/><Relationship Id="rId4359" Type="http://schemas.openxmlformats.org/officeDocument/2006/relationships/hyperlink" Target="https://campfin.dallascityhall.com/FinalReports/tcc0000002159_20210415_105537.pdf" TargetMode="External"/><Relationship Id="rId5680" Type="http://schemas.openxmlformats.org/officeDocument/2006/relationships/hyperlink" Target="https://campfin.dallascityhall.com/FinalReports/tec0000002215_20210423_192557.pdf" TargetMode="External"/><Relationship Id="rId5681" Type="http://schemas.openxmlformats.org/officeDocument/2006/relationships/hyperlink" Target="https://campfin.dallascityhall.com/FinalReports/tec0000002215_20210423_192557.pdf" TargetMode="External"/><Relationship Id="rId4350" Type="http://schemas.openxmlformats.org/officeDocument/2006/relationships/hyperlink" Target="https://campfin.dallascityhall.com/FinalReports/tec0000002238_20210423_162453.pdf" TargetMode="External"/><Relationship Id="rId3021" Type="http://schemas.openxmlformats.org/officeDocument/2006/relationships/hyperlink" Target="https://campfin.dallascityhall.com/FinalReports/srp0000002407_20220114_175039.pdf" TargetMode="External"/><Relationship Id="rId4352" Type="http://schemas.openxmlformats.org/officeDocument/2006/relationships/hyperlink" Target="https://campfin.dallascityhall.com/FinalReports/tcc0000002159_20210415_105537.pdf" TargetMode="External"/><Relationship Id="rId5684" Type="http://schemas.openxmlformats.org/officeDocument/2006/relationships/hyperlink" Target="https://campfin.dallascityhall.com/FinalReports/tec0000002215_20210423_192557.pdf" TargetMode="External"/><Relationship Id="rId3020" Type="http://schemas.openxmlformats.org/officeDocument/2006/relationships/hyperlink" Target="https://campfin.dallascityhall.com/FinalReports/srp0000002407_20220114_175039.pdf" TargetMode="External"/><Relationship Id="rId4351" Type="http://schemas.openxmlformats.org/officeDocument/2006/relationships/hyperlink" Target="https://campfin.dallascityhall.com/FinalReports/tcc0000002159_20210415_105537.pdf" TargetMode="External"/><Relationship Id="rId5685" Type="http://schemas.openxmlformats.org/officeDocument/2006/relationships/hyperlink" Target="https://campfin.dallascityhall.com/FinalReports/tec0000002215_20210423_192557.pdf" TargetMode="External"/><Relationship Id="rId3023" Type="http://schemas.openxmlformats.org/officeDocument/2006/relationships/hyperlink" Target="https://campfin.dallascityhall.com/FinalReports/srp0000002407_20220114_175039.pdf" TargetMode="External"/><Relationship Id="rId4354" Type="http://schemas.openxmlformats.org/officeDocument/2006/relationships/hyperlink" Target="https://campfin.dallascityhall.com/FinalReports/tcc0000002159_20210415_105537.pdf" TargetMode="External"/><Relationship Id="rId5682" Type="http://schemas.openxmlformats.org/officeDocument/2006/relationships/hyperlink" Target="https://campfin.dallascityhall.com/FinalReports/tec0000002215_20210423_192557.pdf" TargetMode="External"/><Relationship Id="rId3022" Type="http://schemas.openxmlformats.org/officeDocument/2006/relationships/hyperlink" Target="https://campfin.dallascityhall.com/FinalReports/srp0000002407_20220114_175039.pdf" TargetMode="External"/><Relationship Id="rId4353" Type="http://schemas.openxmlformats.org/officeDocument/2006/relationships/hyperlink" Target="https://campfin.dallascityhall.com/FinalReports/tcc0000002159_20210415_105537.pdf" TargetMode="External"/><Relationship Id="rId5683" Type="http://schemas.openxmlformats.org/officeDocument/2006/relationships/hyperlink" Target="https://campfin.dallascityhall.com/FinalReports/tec0000002215_20210423_192557.pdf" TargetMode="External"/><Relationship Id="rId3025" Type="http://schemas.openxmlformats.org/officeDocument/2006/relationships/hyperlink" Target="https://campfin.dallascityhall.com/FinalReports/srp0000002407_20220114_175039.pdf" TargetMode="External"/><Relationship Id="rId4356" Type="http://schemas.openxmlformats.org/officeDocument/2006/relationships/hyperlink" Target="https://campfin.dallascityhall.com/FinalReports/tcc0000002159_20210415_105537.pdf" TargetMode="External"/><Relationship Id="rId5688" Type="http://schemas.openxmlformats.org/officeDocument/2006/relationships/hyperlink" Target="https://campfin.dallascityhall.com/FinalReports/tec0000002215_20210423_192557.pdf" TargetMode="External"/><Relationship Id="rId3024" Type="http://schemas.openxmlformats.org/officeDocument/2006/relationships/hyperlink" Target="https://campfin.dallascityhall.com/FinalReports/srp0000002407_20220114_175039.pdf" TargetMode="External"/><Relationship Id="rId4355" Type="http://schemas.openxmlformats.org/officeDocument/2006/relationships/hyperlink" Target="https://campfin.dallascityhall.com/FinalReports/tcc0000002159_20210415_105537.pdf" TargetMode="External"/><Relationship Id="rId5689" Type="http://schemas.openxmlformats.org/officeDocument/2006/relationships/hyperlink" Target="https://campfin.dallascityhall.com/FinalReports/tec0000002215_20210423_192557.pdf" TargetMode="External"/><Relationship Id="rId3027" Type="http://schemas.openxmlformats.org/officeDocument/2006/relationships/hyperlink" Target="https://campfin.dallascityhall.com/FinalReports/src0000002024_20200713_142450.pdf" TargetMode="External"/><Relationship Id="rId4358" Type="http://schemas.openxmlformats.org/officeDocument/2006/relationships/hyperlink" Target="https://campfin.dallascityhall.com/FinalReports/tcc0000002159_20210415_105537.pdf" TargetMode="External"/><Relationship Id="rId5686" Type="http://schemas.openxmlformats.org/officeDocument/2006/relationships/hyperlink" Target="https://campfin.dallascityhall.com/FinalReports/tec0000002215_20210423_192557.pdf" TargetMode="External"/><Relationship Id="rId3026" Type="http://schemas.openxmlformats.org/officeDocument/2006/relationships/hyperlink" Target="https://campfin.dallascityhall.com/FinalReports/src0000002024_20200713_142450.pdf" TargetMode="External"/><Relationship Id="rId4357" Type="http://schemas.openxmlformats.org/officeDocument/2006/relationships/hyperlink" Target="https://campfin.dallascityhall.com/FinalReports/tcc0000002159_20210415_105537.pdf" TargetMode="External"/><Relationship Id="rId5687" Type="http://schemas.openxmlformats.org/officeDocument/2006/relationships/hyperlink" Target="https://campfin.dallascityhall.com/FinalReports/tec0000002215_20210423_192557.pdf" TargetMode="External"/><Relationship Id="rId3050" Type="http://schemas.openxmlformats.org/officeDocument/2006/relationships/hyperlink" Target="https://campfin.dallascityhall.com/FinalReports/src0000002024_20200713_142450.pdf" TargetMode="External"/><Relationship Id="rId4381" Type="http://schemas.openxmlformats.org/officeDocument/2006/relationships/hyperlink" Target="https://campfin.dallascityhall.com/FinalReports/tcc0000002159_20210415_105537.pdf" TargetMode="External"/><Relationship Id="rId4380" Type="http://schemas.openxmlformats.org/officeDocument/2006/relationships/hyperlink" Target="https://campfin.dallascityhall.com/FinalReports/tcc0000002159_20210415_105537.pdf" TargetMode="External"/><Relationship Id="rId3052" Type="http://schemas.openxmlformats.org/officeDocument/2006/relationships/hyperlink" Target="https://campfin.dallascityhall.com/FinalReports/src0000002024_20200713_142450.pdf" TargetMode="External"/><Relationship Id="rId4383" Type="http://schemas.openxmlformats.org/officeDocument/2006/relationships/hyperlink" Target="https://campfin.dallascityhall.com/FinalReports/tcc0000002159_20210415_105537.pdf" TargetMode="External"/><Relationship Id="rId3051" Type="http://schemas.openxmlformats.org/officeDocument/2006/relationships/hyperlink" Target="https://campfin.dallascityhall.com/FinalReports/src0000002024_20200713_142450.pdf" TargetMode="External"/><Relationship Id="rId4382" Type="http://schemas.openxmlformats.org/officeDocument/2006/relationships/hyperlink" Target="https://campfin.dallascityhall.com/FinalReports/tcc0000002159_20210415_105537.pdf" TargetMode="External"/><Relationship Id="rId3054" Type="http://schemas.openxmlformats.org/officeDocument/2006/relationships/hyperlink" Target="https://campfin.dallascityhall.com/FinalReports/src0000002024_20200713_142450.pdf" TargetMode="External"/><Relationship Id="rId4385" Type="http://schemas.openxmlformats.org/officeDocument/2006/relationships/hyperlink" Target="https://campfin.dallascityhall.com/FinalReports/tcc0000002159_20210415_105537.pdf" TargetMode="External"/><Relationship Id="rId3053" Type="http://schemas.openxmlformats.org/officeDocument/2006/relationships/hyperlink" Target="https://campfin.dallascityhall.com/FinalReports/src0000002024_20200713_142450.pdf" TargetMode="External"/><Relationship Id="rId4384" Type="http://schemas.openxmlformats.org/officeDocument/2006/relationships/hyperlink" Target="https://campfin.dallascityhall.com/FinalReports/tcc0000002159_20210415_105537.pdf" TargetMode="External"/><Relationship Id="rId3056" Type="http://schemas.openxmlformats.org/officeDocument/2006/relationships/hyperlink" Target="https://campfin.dallascityhall.com/FinalReports/src0000002024_20200713_142450.pdf" TargetMode="External"/><Relationship Id="rId4387" Type="http://schemas.openxmlformats.org/officeDocument/2006/relationships/hyperlink" Target="https://campfin.dallascityhall.com/FinalReports/tcc0000002159_20210415_105537.pdf" TargetMode="External"/><Relationship Id="rId3055" Type="http://schemas.openxmlformats.org/officeDocument/2006/relationships/hyperlink" Target="https://campfin.dallascityhall.com/FinalReports/src0000002024_20200713_142450.pdf" TargetMode="External"/><Relationship Id="rId4386" Type="http://schemas.openxmlformats.org/officeDocument/2006/relationships/hyperlink" Target="https://campfin.dallascityhall.com/FinalReports/tcc0000002159_20210415_105537.pdf" TargetMode="External"/><Relationship Id="rId3058" Type="http://schemas.openxmlformats.org/officeDocument/2006/relationships/hyperlink" Target="https://campfin.dallascityhall.com/FinalReports/src0000002024_20200713_142450.pdf" TargetMode="External"/><Relationship Id="rId4389" Type="http://schemas.openxmlformats.org/officeDocument/2006/relationships/hyperlink" Target="https://campfin.dallascityhall.com/FinalReports/tcc0000002159_20210415_105537.pdf" TargetMode="External"/><Relationship Id="rId3057" Type="http://schemas.openxmlformats.org/officeDocument/2006/relationships/hyperlink" Target="https://campfin.dallascityhall.com/FinalReports/src0000002024_20200713_142450.pdf" TargetMode="External"/><Relationship Id="rId4388" Type="http://schemas.openxmlformats.org/officeDocument/2006/relationships/hyperlink" Target="https://campfin.dallascityhall.com/FinalReports/tcc0000002159_20210415_105537.pdf" TargetMode="External"/><Relationship Id="rId3059" Type="http://schemas.openxmlformats.org/officeDocument/2006/relationships/hyperlink" Target="https://campfin.dallascityhall.com/FinalReports/src0000002024_20200713_142450.pdf" TargetMode="External"/><Relationship Id="rId4370" Type="http://schemas.openxmlformats.org/officeDocument/2006/relationships/hyperlink" Target="https://campfin.dallascityhall.com/FinalReports/tcc0000002159_20210415_105537.pdf" TargetMode="External"/><Relationship Id="rId3041" Type="http://schemas.openxmlformats.org/officeDocument/2006/relationships/hyperlink" Target="https://campfin.dallascityhall.com/FinalReports/src0000002024_20200713_142450.pdf" TargetMode="External"/><Relationship Id="rId4372" Type="http://schemas.openxmlformats.org/officeDocument/2006/relationships/hyperlink" Target="https://campfin.dallascityhall.com/FinalReports/tcc0000002159_20210415_105537.pdf" TargetMode="External"/><Relationship Id="rId3040" Type="http://schemas.openxmlformats.org/officeDocument/2006/relationships/hyperlink" Target="https://campfin.dallascityhall.com/FinalReports/src0000002024_20200713_142450.pdf" TargetMode="External"/><Relationship Id="rId4371" Type="http://schemas.openxmlformats.org/officeDocument/2006/relationships/hyperlink" Target="https://campfin.dallascityhall.com/FinalReports/tcc0000002159_20210415_105537.pdf" TargetMode="External"/><Relationship Id="rId3043" Type="http://schemas.openxmlformats.org/officeDocument/2006/relationships/hyperlink" Target="https://campfin.dallascityhall.com/FinalReports/src0000002024_20200713_142450.pdf" TargetMode="External"/><Relationship Id="rId4374" Type="http://schemas.openxmlformats.org/officeDocument/2006/relationships/hyperlink" Target="https://campfin.dallascityhall.com/FinalReports/tcc0000002159_20210415_105537.pdf" TargetMode="External"/><Relationship Id="rId3042" Type="http://schemas.openxmlformats.org/officeDocument/2006/relationships/hyperlink" Target="https://campfin.dallascityhall.com/FinalReports/src0000002024_20200713_142450.pdf" TargetMode="External"/><Relationship Id="rId4373" Type="http://schemas.openxmlformats.org/officeDocument/2006/relationships/hyperlink" Target="https://campfin.dallascityhall.com/FinalReports/tcc0000002159_20210415_105537.pdf" TargetMode="External"/><Relationship Id="rId3045" Type="http://schemas.openxmlformats.org/officeDocument/2006/relationships/hyperlink" Target="https://campfin.dallascityhall.com/FinalReports/src0000002024_20200713_142450.pdf" TargetMode="External"/><Relationship Id="rId4376" Type="http://schemas.openxmlformats.org/officeDocument/2006/relationships/hyperlink" Target="https://campfin.dallascityhall.com/FinalReports/tcc0000002159_20210415_105537.pdf" TargetMode="External"/><Relationship Id="rId3044" Type="http://schemas.openxmlformats.org/officeDocument/2006/relationships/hyperlink" Target="https://campfin.dallascityhall.com/FinalReports/src0000002024_20200713_142450.pdf" TargetMode="External"/><Relationship Id="rId4375" Type="http://schemas.openxmlformats.org/officeDocument/2006/relationships/hyperlink" Target="https://campfin.dallascityhall.com/FinalReports/tcc0000002159_20210415_105537.pdf" TargetMode="External"/><Relationship Id="rId3047" Type="http://schemas.openxmlformats.org/officeDocument/2006/relationships/hyperlink" Target="https://campfin.dallascityhall.com/FinalReports/src0000002024_20200713_142450.pdf" TargetMode="External"/><Relationship Id="rId4378" Type="http://schemas.openxmlformats.org/officeDocument/2006/relationships/hyperlink" Target="https://campfin.dallascityhall.com/FinalReports/tec0000002238_20210423_162453.pdf" TargetMode="External"/><Relationship Id="rId3046" Type="http://schemas.openxmlformats.org/officeDocument/2006/relationships/hyperlink" Target="https://campfin.dallascityhall.com/FinalReports/src0000002024_20200713_142450.pdf" TargetMode="External"/><Relationship Id="rId4377" Type="http://schemas.openxmlformats.org/officeDocument/2006/relationships/hyperlink" Target="https://campfin.dallascityhall.com/FinalReports/tec0000002238_20210423_162453.pdf" TargetMode="External"/><Relationship Id="rId3049" Type="http://schemas.openxmlformats.org/officeDocument/2006/relationships/hyperlink" Target="https://campfin.dallascityhall.com/FinalReports/src0000002024_20200713_142450.pdf" TargetMode="External"/><Relationship Id="rId3048" Type="http://schemas.openxmlformats.org/officeDocument/2006/relationships/hyperlink" Target="https://campfin.dallascityhall.com/FinalReports/src0000002024_20200713_142450.pdf" TargetMode="External"/><Relationship Id="rId4379" Type="http://schemas.openxmlformats.org/officeDocument/2006/relationships/hyperlink" Target="https://campfin.dallascityhall.com/FinalReports/tec0000002238_20210423_162453.pdf" TargetMode="External"/><Relationship Id="rId5714" Type="http://schemas.openxmlformats.org/officeDocument/2006/relationships/hyperlink" Target="https://campfin.dallascityhall.com/FinalReports/tec0000002095_20210115_152438.pdf" TargetMode="External"/><Relationship Id="rId5715" Type="http://schemas.openxmlformats.org/officeDocument/2006/relationships/hyperlink" Target="https://campfin.dallascityhall.com/FinalReports/tec0000002095_20210115_152438.pdf" TargetMode="External"/><Relationship Id="rId5712" Type="http://schemas.openxmlformats.org/officeDocument/2006/relationships/hyperlink" Target="https://campfin.dallascityhall.com/FinalReports/tec0000002095_20210115_152438.pdf" TargetMode="External"/><Relationship Id="rId5713" Type="http://schemas.openxmlformats.org/officeDocument/2006/relationships/hyperlink" Target="https://campfin.dallascityhall.com/FinalReports/tec0000002095_20210115_152438.pdf" TargetMode="External"/><Relationship Id="rId5718" Type="http://schemas.openxmlformats.org/officeDocument/2006/relationships/hyperlink" Target="https://campfin.dallascityhall.com/FinalReports/tec0000002095_20210115_152438.pdf" TargetMode="External"/><Relationship Id="rId5719" Type="http://schemas.openxmlformats.org/officeDocument/2006/relationships/hyperlink" Target="https://campfin.dallascityhall.com/FinalReports/tec0000002095_20210115_152438.pdf" TargetMode="External"/><Relationship Id="rId5716" Type="http://schemas.openxmlformats.org/officeDocument/2006/relationships/hyperlink" Target="https://campfin.dallascityhall.com/FinalReports/tec0000002095_20210115_152438.pdf" TargetMode="External"/><Relationship Id="rId5717" Type="http://schemas.openxmlformats.org/officeDocument/2006/relationships/hyperlink" Target="https://campfin.dallascityhall.com/FinalReports/tec0000002095_20210115_152438.pdf" TargetMode="External"/><Relationship Id="rId5710" Type="http://schemas.openxmlformats.org/officeDocument/2006/relationships/hyperlink" Target="https://campfin.dallascityhall.com/FinalReports/tec0000002095_20210115_152438.pdf" TargetMode="External"/><Relationship Id="rId5711" Type="http://schemas.openxmlformats.org/officeDocument/2006/relationships/hyperlink" Target="https://campfin.dallascityhall.com/FinalReports/tec0000002095_20210115_152438.pdf" TargetMode="External"/><Relationship Id="rId5703" Type="http://schemas.openxmlformats.org/officeDocument/2006/relationships/hyperlink" Target="https://campfin.dallascityhall.com/FinalReports/tec0000002134_20210331_175059.pdf" TargetMode="External"/><Relationship Id="rId5704" Type="http://schemas.openxmlformats.org/officeDocument/2006/relationships/hyperlink" Target="https://campfin.dallascityhall.com/FinalReports/tec0000002095_20210115_152438.pdf" TargetMode="External"/><Relationship Id="rId5701" Type="http://schemas.openxmlformats.org/officeDocument/2006/relationships/hyperlink" Target="https://campfin.dallascityhall.com/FinalReports/tec0000002134_20210331_175059.pdf" TargetMode="External"/><Relationship Id="rId5702" Type="http://schemas.openxmlformats.org/officeDocument/2006/relationships/hyperlink" Target="https://campfin.dallascityhall.com/FinalReports/tec0000002134_20210331_175059.pdf" TargetMode="External"/><Relationship Id="rId5707" Type="http://schemas.openxmlformats.org/officeDocument/2006/relationships/hyperlink" Target="https://campfin.dallascityhall.com/FinalReports/tec0000002095_20210115_152438.pdf" TargetMode="External"/><Relationship Id="rId5708" Type="http://schemas.openxmlformats.org/officeDocument/2006/relationships/hyperlink" Target="https://campfin.dallascityhall.com/FinalReports/tec0000002095_20210115_152438.pdf" TargetMode="External"/><Relationship Id="rId5705" Type="http://schemas.openxmlformats.org/officeDocument/2006/relationships/hyperlink" Target="https://campfin.dallascityhall.com/FinalReports/tec0000002095_20210115_152438.pdf" TargetMode="External"/><Relationship Id="rId5706" Type="http://schemas.openxmlformats.org/officeDocument/2006/relationships/hyperlink" Target="https://campfin.dallascityhall.com/FinalReports/tec0000002095_20210115_152438.pdf" TargetMode="External"/><Relationship Id="rId5709" Type="http://schemas.openxmlformats.org/officeDocument/2006/relationships/hyperlink" Target="https://campfin.dallascityhall.com/FinalReports/tec0000002095_20210115_152438.pdf" TargetMode="External"/><Relationship Id="rId5700" Type="http://schemas.openxmlformats.org/officeDocument/2006/relationships/hyperlink" Target="https://campfin.dallascityhall.com/FinalReports/tec0000002215_20210423_192557.pdf" TargetMode="External"/><Relationship Id="rId3117" Type="http://schemas.openxmlformats.org/officeDocument/2006/relationships/hyperlink" Target="https://campfin.dallascityhall.com/FinalReports/srp0000002070_20210115_084543.pdf" TargetMode="External"/><Relationship Id="rId4448" Type="http://schemas.openxmlformats.org/officeDocument/2006/relationships/hyperlink" Target="https://campfin.dallascityhall.com/FinalReports/src0000002040_20200715_172618.pdf" TargetMode="External"/><Relationship Id="rId3116" Type="http://schemas.openxmlformats.org/officeDocument/2006/relationships/hyperlink" Target="https://campfin.dallascityhall.com/FinalReports/srp0000002070_20210115_084543.pdf" TargetMode="External"/><Relationship Id="rId4447" Type="http://schemas.openxmlformats.org/officeDocument/2006/relationships/hyperlink" Target="https://campfin.dallascityhall.com/FinalReports/src0000002368_20220116_130913.pdf" TargetMode="External"/><Relationship Id="rId3119" Type="http://schemas.openxmlformats.org/officeDocument/2006/relationships/hyperlink" Target="https://campfin.dallascityhall.com/FinalReports/srp0000002070_20210115_084543.pdf" TargetMode="External"/><Relationship Id="rId5778" Type="http://schemas.openxmlformats.org/officeDocument/2006/relationships/hyperlink" Target="https://campfin.dallascityhall.com/FinalReports/tec0000002134_20210331_175059.pdf" TargetMode="External"/><Relationship Id="rId3118" Type="http://schemas.openxmlformats.org/officeDocument/2006/relationships/hyperlink" Target="https://campfin.dallascityhall.com/FinalReports/srp0000002070_20210115_084543.pdf" TargetMode="External"/><Relationship Id="rId4449" Type="http://schemas.openxmlformats.org/officeDocument/2006/relationships/hyperlink" Target="https://campfin.dallascityhall.com/FinalReports/src0000002076_20210115_083916.pdf" TargetMode="External"/><Relationship Id="rId5779" Type="http://schemas.openxmlformats.org/officeDocument/2006/relationships/hyperlink" Target="https://campfin.dallascityhall.com/FinalReports/tec0000002134_20210331_175059.pdf" TargetMode="External"/><Relationship Id="rId4440" Type="http://schemas.openxmlformats.org/officeDocument/2006/relationships/hyperlink" Target="https://campfin.dallascityhall.com/FinalReports/src0000002040_20200715_172618.pdf" TargetMode="External"/><Relationship Id="rId5772" Type="http://schemas.openxmlformats.org/officeDocument/2006/relationships/hyperlink" Target="https://campfin.dallascityhall.com/FinalReports/tec0000002134_20210331_175059.pdf" TargetMode="External"/><Relationship Id="rId5773" Type="http://schemas.openxmlformats.org/officeDocument/2006/relationships/hyperlink" Target="https://campfin.dallascityhall.com/FinalReports/tec0000002134_20210331_175059.pdf" TargetMode="External"/><Relationship Id="rId3111" Type="http://schemas.openxmlformats.org/officeDocument/2006/relationships/hyperlink" Target="https://campfin.dallascityhall.com/FinalReports/srp0000002070_20210115_084543.pdf" TargetMode="External"/><Relationship Id="rId4442" Type="http://schemas.openxmlformats.org/officeDocument/2006/relationships/hyperlink" Target="https://campfin.dallascityhall.com/FinalReports/src0000002040_20200715_172618.pdf" TargetMode="External"/><Relationship Id="rId5770" Type="http://schemas.openxmlformats.org/officeDocument/2006/relationships/hyperlink" Target="https://campfin.dallascityhall.com/FinalReports/tec0000002134_20210331_175059.pdf" TargetMode="External"/><Relationship Id="rId3110" Type="http://schemas.openxmlformats.org/officeDocument/2006/relationships/hyperlink" Target="https://campfin.dallascityhall.com/FinalReports/srp0000002070_20210115_084543.pdf" TargetMode="External"/><Relationship Id="rId4441" Type="http://schemas.openxmlformats.org/officeDocument/2006/relationships/hyperlink" Target="https://campfin.dallascityhall.com/FinalReports/src0000002040_20200715_172618.pdf" TargetMode="External"/><Relationship Id="rId5771" Type="http://schemas.openxmlformats.org/officeDocument/2006/relationships/hyperlink" Target="https://campfin.dallascityhall.com/FinalReports/tec0000002134_20210331_175059.pdf" TargetMode="External"/><Relationship Id="rId3113" Type="http://schemas.openxmlformats.org/officeDocument/2006/relationships/hyperlink" Target="https://campfin.dallascityhall.com/FinalReports/srp0000002070_20210115_084543.pdf" TargetMode="External"/><Relationship Id="rId4444" Type="http://schemas.openxmlformats.org/officeDocument/2006/relationships/hyperlink" Target="https://campfin.dallascityhall.com/FinalReports/src0000002040_20200715_172618.pdf" TargetMode="External"/><Relationship Id="rId5776" Type="http://schemas.openxmlformats.org/officeDocument/2006/relationships/hyperlink" Target="https://campfin.dallascityhall.com/FinalReports/tec0000002134_20210331_175059.pdf" TargetMode="External"/><Relationship Id="rId3112" Type="http://schemas.openxmlformats.org/officeDocument/2006/relationships/hyperlink" Target="https://campfin.dallascityhall.com/FinalReports/srp0000002070_20210115_084543.pdf" TargetMode="External"/><Relationship Id="rId4443" Type="http://schemas.openxmlformats.org/officeDocument/2006/relationships/hyperlink" Target="https://campfin.dallascityhall.com/FinalReports/src0000002040_20200715_172618.pdf" TargetMode="External"/><Relationship Id="rId5777" Type="http://schemas.openxmlformats.org/officeDocument/2006/relationships/hyperlink" Target="https://campfin.dallascityhall.com/FinalReports/tec0000002134_20210331_175059.pdf" TargetMode="External"/><Relationship Id="rId3115" Type="http://schemas.openxmlformats.org/officeDocument/2006/relationships/hyperlink" Target="https://campfin.dallascityhall.com/FinalReports/srp0000002070_20210115_084543.pdf" TargetMode="External"/><Relationship Id="rId4446" Type="http://schemas.openxmlformats.org/officeDocument/2006/relationships/hyperlink" Target="https://campfin.dallascityhall.com/FinalReports/src0000002040_20200715_172618.pdf" TargetMode="External"/><Relationship Id="rId5774" Type="http://schemas.openxmlformats.org/officeDocument/2006/relationships/hyperlink" Target="https://campfin.dallascityhall.com/FinalReports/tec0000002134_20210331_175059.pdf" TargetMode="External"/><Relationship Id="rId3114" Type="http://schemas.openxmlformats.org/officeDocument/2006/relationships/hyperlink" Target="https://campfin.dallascityhall.com/FinalReports/srp0000002070_20210115_084543.pdf" TargetMode="External"/><Relationship Id="rId4445" Type="http://schemas.openxmlformats.org/officeDocument/2006/relationships/hyperlink" Target="https://campfin.dallascityhall.com/FinalReports/src0000002040_20200715_172618.pdf" TargetMode="External"/><Relationship Id="rId5775" Type="http://schemas.openxmlformats.org/officeDocument/2006/relationships/hyperlink" Target="https://campfin.dallascityhall.com/FinalReports/tec0000002134_20210331_175059.pdf" TargetMode="External"/><Relationship Id="rId3106" Type="http://schemas.openxmlformats.org/officeDocument/2006/relationships/hyperlink" Target="https://campfin.dallascityhall.com/FinalReports/srp0000002070_20210115_084543.pdf" TargetMode="External"/><Relationship Id="rId4437" Type="http://schemas.openxmlformats.org/officeDocument/2006/relationships/hyperlink" Target="https://campfin.dallascityhall.com/FinalReports/src0000002040_20200715_172618.pdf" TargetMode="External"/><Relationship Id="rId5769" Type="http://schemas.openxmlformats.org/officeDocument/2006/relationships/hyperlink" Target="https://campfin.dallascityhall.com/FinalReports/tec0000002134_20210331_175059.pdf" TargetMode="External"/><Relationship Id="rId3105" Type="http://schemas.openxmlformats.org/officeDocument/2006/relationships/hyperlink" Target="https://campfin.dallascityhall.com/FinalReports/srp0000002070_20210115_084543.pdf" TargetMode="External"/><Relationship Id="rId4436" Type="http://schemas.openxmlformats.org/officeDocument/2006/relationships/hyperlink" Target="https://campfin.dallascityhall.com/FinalReports/src0000002040_20200715_172618.pdf" TargetMode="External"/><Relationship Id="rId3108" Type="http://schemas.openxmlformats.org/officeDocument/2006/relationships/hyperlink" Target="https://campfin.dallascityhall.com/FinalReports/srp0000002070_20210115_084543.pdf" TargetMode="External"/><Relationship Id="rId4439" Type="http://schemas.openxmlformats.org/officeDocument/2006/relationships/hyperlink" Target="https://campfin.dallascityhall.com/FinalReports/src0000002040_20200715_172618.pdf" TargetMode="External"/><Relationship Id="rId5767" Type="http://schemas.openxmlformats.org/officeDocument/2006/relationships/hyperlink" Target="https://campfin.dallascityhall.com/FinalReports/tec0000002134_20210331_175059.pdf" TargetMode="External"/><Relationship Id="rId3107" Type="http://schemas.openxmlformats.org/officeDocument/2006/relationships/hyperlink" Target="https://campfin.dallascityhall.com/FinalReports/srp0000002070_20210115_084543.pdf" TargetMode="External"/><Relationship Id="rId4438" Type="http://schemas.openxmlformats.org/officeDocument/2006/relationships/hyperlink" Target="https://campfin.dallascityhall.com/FinalReports/src0000002040_20200715_172618.pdf" TargetMode="External"/><Relationship Id="rId5768" Type="http://schemas.openxmlformats.org/officeDocument/2006/relationships/hyperlink" Target="https://campfin.dallascityhall.com/FinalReports/tec0000002134_20210331_175059.pdf" TargetMode="External"/><Relationship Id="rId3109" Type="http://schemas.openxmlformats.org/officeDocument/2006/relationships/hyperlink" Target="https://campfin.dallascityhall.com/FinalReports/srp0000002070_20210115_084543.pdf" TargetMode="External"/><Relationship Id="rId5761" Type="http://schemas.openxmlformats.org/officeDocument/2006/relationships/hyperlink" Target="https://campfin.dallascityhall.com/FinalReports/tec0000002134_20210331_175059.pdf" TargetMode="External"/><Relationship Id="rId5762" Type="http://schemas.openxmlformats.org/officeDocument/2006/relationships/hyperlink" Target="https://campfin.dallascityhall.com/FinalReports/tec0000002134_20210331_175059.pdf" TargetMode="External"/><Relationship Id="rId3100" Type="http://schemas.openxmlformats.org/officeDocument/2006/relationships/hyperlink" Target="https://campfin.dallascityhall.com/FinalReports/srp0000002070_20210115_084543.pdf" TargetMode="External"/><Relationship Id="rId4431" Type="http://schemas.openxmlformats.org/officeDocument/2006/relationships/hyperlink" Target="https://campfin.dallascityhall.com/FinalReports/src0000002368_20220116_130913.pdf" TargetMode="External"/><Relationship Id="rId4430" Type="http://schemas.openxmlformats.org/officeDocument/2006/relationships/hyperlink" Target="https://campfin.dallascityhall.com/FinalReports/tec0000002238_20210423_162453.pdf" TargetMode="External"/><Relationship Id="rId5760" Type="http://schemas.openxmlformats.org/officeDocument/2006/relationships/hyperlink" Target="https://campfin.dallascityhall.com/FinalReports/tec0000002134_20210331_175059.pdf" TargetMode="External"/><Relationship Id="rId3102" Type="http://schemas.openxmlformats.org/officeDocument/2006/relationships/hyperlink" Target="https://campfin.dallascityhall.com/FinalReports/srp0000002070_20210115_084543.pdf" TargetMode="External"/><Relationship Id="rId4433" Type="http://schemas.openxmlformats.org/officeDocument/2006/relationships/hyperlink" Target="https://campfin.dallascityhall.com/FinalReports/src0000002076_20210115_083916.pdf" TargetMode="External"/><Relationship Id="rId5765" Type="http://schemas.openxmlformats.org/officeDocument/2006/relationships/hyperlink" Target="https://campfin.dallascityhall.com/FinalReports/tec0000002134_20210331_175059.pdf" TargetMode="External"/><Relationship Id="rId3101" Type="http://schemas.openxmlformats.org/officeDocument/2006/relationships/hyperlink" Target="https://campfin.dallascityhall.com/FinalReports/srp0000002070_20210115_084543.pdf" TargetMode="External"/><Relationship Id="rId4432" Type="http://schemas.openxmlformats.org/officeDocument/2006/relationships/hyperlink" Target="https://campfin.dallascityhall.com/FinalReports/src0000002040_20200715_172618.pdf" TargetMode="External"/><Relationship Id="rId5766" Type="http://schemas.openxmlformats.org/officeDocument/2006/relationships/hyperlink" Target="https://campfin.dallascityhall.com/FinalReports/tec0000002134_20210331_175059.pdf" TargetMode="External"/><Relationship Id="rId3104" Type="http://schemas.openxmlformats.org/officeDocument/2006/relationships/hyperlink" Target="https://campfin.dallascityhall.com/FinalReports/srp0000002070_20210115_084543.pdf" TargetMode="External"/><Relationship Id="rId4435" Type="http://schemas.openxmlformats.org/officeDocument/2006/relationships/hyperlink" Target="https://campfin.dallascityhall.com/FinalReports/src0000002040_20200715_172618.pdf" TargetMode="External"/><Relationship Id="rId5763" Type="http://schemas.openxmlformats.org/officeDocument/2006/relationships/hyperlink" Target="https://campfin.dallascityhall.com/FinalReports/tec0000002134_20210331_175059.pdf" TargetMode="External"/><Relationship Id="rId3103" Type="http://schemas.openxmlformats.org/officeDocument/2006/relationships/hyperlink" Target="https://campfin.dallascityhall.com/FinalReports/srp0000002070_20210115_084543.pdf" TargetMode="External"/><Relationship Id="rId4434" Type="http://schemas.openxmlformats.org/officeDocument/2006/relationships/hyperlink" Target="https://campfin.dallascityhall.com/FinalReports/src0000002310_20210715_112239.pdf" TargetMode="External"/><Relationship Id="rId5764" Type="http://schemas.openxmlformats.org/officeDocument/2006/relationships/hyperlink" Target="https://campfin.dallascityhall.com/FinalReports/tec0000002134_20210331_175059.pdf" TargetMode="External"/><Relationship Id="rId3139" Type="http://schemas.openxmlformats.org/officeDocument/2006/relationships/hyperlink" Target="https://campfin.dallascityhall.com/FinalReports/src0000002252_20210423_141818.pdf" TargetMode="External"/><Relationship Id="rId3138" Type="http://schemas.openxmlformats.org/officeDocument/2006/relationships/hyperlink" Target="https://campfin.dallascityhall.com/FinalReports/src0000002252_20210423_141818.pdf" TargetMode="External"/><Relationship Id="rId4469" Type="http://schemas.openxmlformats.org/officeDocument/2006/relationships/hyperlink" Target="https://campfin.dallascityhall.com/FinalReports/src0000002040_20200715_172618.pdf" TargetMode="External"/><Relationship Id="rId5790" Type="http://schemas.openxmlformats.org/officeDocument/2006/relationships/hyperlink" Target="https://campfin.dallascityhall.com/FinalReports/tec0000002134_20210331_175059.pdf" TargetMode="External"/><Relationship Id="rId5791" Type="http://schemas.openxmlformats.org/officeDocument/2006/relationships/hyperlink" Target="https://campfin.dallascityhall.com/FinalReports/tec0000002134_20210331_175059.pdf" TargetMode="External"/><Relationship Id="rId4460" Type="http://schemas.openxmlformats.org/officeDocument/2006/relationships/hyperlink" Target="https://campfin.dallascityhall.com/FinalReports/src0000002076_20210115_083916.pdf" TargetMode="External"/><Relationship Id="rId3131" Type="http://schemas.openxmlformats.org/officeDocument/2006/relationships/hyperlink" Target="https://campfin.dallascityhall.com/FinalReports/src0000002252_20210423_141818.pdf" TargetMode="External"/><Relationship Id="rId4462" Type="http://schemas.openxmlformats.org/officeDocument/2006/relationships/hyperlink" Target="https://campfin.dallascityhall.com/FinalReports/src0000002368_20220116_130913.pdf" TargetMode="External"/><Relationship Id="rId5794" Type="http://schemas.openxmlformats.org/officeDocument/2006/relationships/hyperlink" Target="https://campfin.dallascityhall.com/FinalReports/tec0000002134_20210331_175059.pdf" TargetMode="External"/><Relationship Id="rId3130" Type="http://schemas.openxmlformats.org/officeDocument/2006/relationships/hyperlink" Target="https://campfin.dallascityhall.com/FinalReports/src0000002252_20210423_141818.pdf" TargetMode="External"/><Relationship Id="rId4461" Type="http://schemas.openxmlformats.org/officeDocument/2006/relationships/hyperlink" Target="https://campfin.dallascityhall.com/FinalReports/src0000002040_20200715_172618.pdf" TargetMode="External"/><Relationship Id="rId5795" Type="http://schemas.openxmlformats.org/officeDocument/2006/relationships/hyperlink" Target="https://campfin.dallascityhall.com/FinalReports/tec0000002134_20210331_175059.pdf" TargetMode="External"/><Relationship Id="rId3133" Type="http://schemas.openxmlformats.org/officeDocument/2006/relationships/hyperlink" Target="https://campfin.dallascityhall.com/FinalReports/src0000002252_20210423_141818.pdf" TargetMode="External"/><Relationship Id="rId4464" Type="http://schemas.openxmlformats.org/officeDocument/2006/relationships/hyperlink" Target="https://campfin.dallascityhall.com/FinalReports/src0000002040_20200715_172618.pdf" TargetMode="External"/><Relationship Id="rId5792" Type="http://schemas.openxmlformats.org/officeDocument/2006/relationships/hyperlink" Target="https://campfin.dallascityhall.com/FinalReports/tec0000002134_20210331_175059.pdf" TargetMode="External"/><Relationship Id="rId3132" Type="http://schemas.openxmlformats.org/officeDocument/2006/relationships/hyperlink" Target="https://campfin.dallascityhall.com/FinalReports/src0000002252_20210423_141818.pdf" TargetMode="External"/><Relationship Id="rId4463" Type="http://schemas.openxmlformats.org/officeDocument/2006/relationships/hyperlink" Target="https://campfin.dallascityhall.com/FinalReports/src0000002310_20210715_112239.pdf" TargetMode="External"/><Relationship Id="rId5793" Type="http://schemas.openxmlformats.org/officeDocument/2006/relationships/hyperlink" Target="https://campfin.dallascityhall.com/FinalReports/tec0000002134_20210331_175059.pdf" TargetMode="External"/><Relationship Id="rId3135" Type="http://schemas.openxmlformats.org/officeDocument/2006/relationships/hyperlink" Target="https://campfin.dallascityhall.com/FinalReports/src0000002252_20210423_141818.pdf" TargetMode="External"/><Relationship Id="rId4466" Type="http://schemas.openxmlformats.org/officeDocument/2006/relationships/hyperlink" Target="https://campfin.dallascityhall.com/FinalReports/src0000002040_20200715_172618.pdf" TargetMode="External"/><Relationship Id="rId5798" Type="http://schemas.openxmlformats.org/officeDocument/2006/relationships/hyperlink" Target="https://campfin.dallascityhall.com/FinalReports/tec0000002134_20210331_175059.pdf" TargetMode="External"/><Relationship Id="rId3134" Type="http://schemas.openxmlformats.org/officeDocument/2006/relationships/hyperlink" Target="https://campfin.dallascityhall.com/FinalReports/src0000002252_20210423_141818.pdf" TargetMode="External"/><Relationship Id="rId4465" Type="http://schemas.openxmlformats.org/officeDocument/2006/relationships/hyperlink" Target="https://campfin.dallascityhall.com/FinalReports/src0000002040_20200715_172618.pdf" TargetMode="External"/><Relationship Id="rId5799" Type="http://schemas.openxmlformats.org/officeDocument/2006/relationships/hyperlink" Target="https://campfin.dallascityhall.com/FinalReports/tec0000002134_20210331_175059.pdf" TargetMode="External"/><Relationship Id="rId3137" Type="http://schemas.openxmlformats.org/officeDocument/2006/relationships/hyperlink" Target="https://campfin.dallascityhall.com/FinalReports/src0000002252_20210423_141818.pdf" TargetMode="External"/><Relationship Id="rId4468" Type="http://schemas.openxmlformats.org/officeDocument/2006/relationships/hyperlink" Target="https://campfin.dallascityhall.com/FinalReports/src0000002040_20200715_172618.pdf" TargetMode="External"/><Relationship Id="rId5796" Type="http://schemas.openxmlformats.org/officeDocument/2006/relationships/hyperlink" Target="https://campfin.dallascityhall.com/FinalReports/tec0000002134_20210331_175059.pdf" TargetMode="External"/><Relationship Id="rId3136" Type="http://schemas.openxmlformats.org/officeDocument/2006/relationships/hyperlink" Target="https://campfin.dallascityhall.com/FinalReports/src0000002252_20210423_141818.pdf" TargetMode="External"/><Relationship Id="rId4467" Type="http://schemas.openxmlformats.org/officeDocument/2006/relationships/hyperlink" Target="https://campfin.dallascityhall.com/FinalReports/src0000002040_20200715_172618.pdf" TargetMode="External"/><Relationship Id="rId5797" Type="http://schemas.openxmlformats.org/officeDocument/2006/relationships/hyperlink" Target="https://campfin.dallascityhall.com/FinalReports/tec0000002134_20210331_175059.pdf" TargetMode="External"/><Relationship Id="rId3128" Type="http://schemas.openxmlformats.org/officeDocument/2006/relationships/hyperlink" Target="https://campfin.dallascityhall.com/FinalReports/srp0000002154_20210331_125757.pdf" TargetMode="External"/><Relationship Id="rId4459" Type="http://schemas.openxmlformats.org/officeDocument/2006/relationships/hyperlink" Target="https://campfin.dallascityhall.com/FinalReports/src0000002076_20210115_083916.pdf" TargetMode="External"/><Relationship Id="rId3127" Type="http://schemas.openxmlformats.org/officeDocument/2006/relationships/hyperlink" Target="https://campfin.dallascityhall.com/FinalReports/srp0000002154_20210331_125757.pdf" TargetMode="External"/><Relationship Id="rId4458" Type="http://schemas.openxmlformats.org/officeDocument/2006/relationships/hyperlink" Target="https://campfin.dallascityhall.com/FinalReports/src0000002076_20210115_083916.pdf" TargetMode="External"/><Relationship Id="rId5789" Type="http://schemas.openxmlformats.org/officeDocument/2006/relationships/hyperlink" Target="https://campfin.dallascityhall.com/FinalReports/tec0000002134_20210331_175059.pdf" TargetMode="External"/><Relationship Id="rId3129" Type="http://schemas.openxmlformats.org/officeDocument/2006/relationships/hyperlink" Target="https://campfin.dallascityhall.com/FinalReports/srp0000002154_20210331_125757.pdf" TargetMode="External"/><Relationship Id="rId5780" Type="http://schemas.openxmlformats.org/officeDocument/2006/relationships/hyperlink" Target="https://campfin.dallascityhall.com/FinalReports/tec0000002134_20210331_175059.pdf" TargetMode="External"/><Relationship Id="rId3120" Type="http://schemas.openxmlformats.org/officeDocument/2006/relationships/hyperlink" Target="https://campfin.dallascityhall.com/FinalReports/srp0000002070_20210115_084543.pdf" TargetMode="External"/><Relationship Id="rId4451" Type="http://schemas.openxmlformats.org/officeDocument/2006/relationships/hyperlink" Target="https://campfin.dallascityhall.com/FinalReports/src0000002368_20220116_130913.pdf" TargetMode="External"/><Relationship Id="rId5783" Type="http://schemas.openxmlformats.org/officeDocument/2006/relationships/hyperlink" Target="https://campfin.dallascityhall.com/FinalReports/tec0000002134_20210331_175059.pdf" TargetMode="External"/><Relationship Id="rId4450" Type="http://schemas.openxmlformats.org/officeDocument/2006/relationships/hyperlink" Target="https://campfin.dallascityhall.com/FinalReports/src0000002076_20210115_083916.pdf" TargetMode="External"/><Relationship Id="rId5784" Type="http://schemas.openxmlformats.org/officeDocument/2006/relationships/hyperlink" Target="https://campfin.dallascityhall.com/FinalReports/tec0000002134_20210331_175059.pdf" TargetMode="External"/><Relationship Id="rId3122" Type="http://schemas.openxmlformats.org/officeDocument/2006/relationships/hyperlink" Target="https://campfin.dallascityhall.com/FinalReports/srp0000002070_20210115_084543.pdf" TargetMode="External"/><Relationship Id="rId4453" Type="http://schemas.openxmlformats.org/officeDocument/2006/relationships/hyperlink" Target="https://campfin.dallascityhall.com/FinalReports/src0000002076_20210115_083916.pdf" TargetMode="External"/><Relationship Id="rId5781" Type="http://schemas.openxmlformats.org/officeDocument/2006/relationships/hyperlink" Target="https://campfin.dallascityhall.com/FinalReports/tec0000002134_20210331_175059.pdf" TargetMode="External"/><Relationship Id="rId3121" Type="http://schemas.openxmlformats.org/officeDocument/2006/relationships/hyperlink" Target="https://campfin.dallascityhall.com/FinalReports/srp0000002070_20210115_084543.pdf" TargetMode="External"/><Relationship Id="rId4452" Type="http://schemas.openxmlformats.org/officeDocument/2006/relationships/hyperlink" Target="https://campfin.dallascityhall.com/FinalReports/src0000002076_20210115_083916.pdf" TargetMode="External"/><Relationship Id="rId5782" Type="http://schemas.openxmlformats.org/officeDocument/2006/relationships/hyperlink" Target="https://campfin.dallascityhall.com/FinalReports/tec0000002134_20210331_175059.pdf" TargetMode="External"/><Relationship Id="rId3124" Type="http://schemas.openxmlformats.org/officeDocument/2006/relationships/hyperlink" Target="https://campfin.dallascityhall.com/FinalReports/srp0000002407_20220114_175039.pdf" TargetMode="External"/><Relationship Id="rId4455" Type="http://schemas.openxmlformats.org/officeDocument/2006/relationships/hyperlink" Target="https://campfin.dallascityhall.com/FinalReports/src0000002076_20210115_083916.pdf" TargetMode="External"/><Relationship Id="rId5787" Type="http://schemas.openxmlformats.org/officeDocument/2006/relationships/hyperlink" Target="https://campfin.dallascityhall.com/FinalReports/tec0000002134_20210331_175059.pdf" TargetMode="External"/><Relationship Id="rId3123" Type="http://schemas.openxmlformats.org/officeDocument/2006/relationships/hyperlink" Target="https://campfin.dallascityhall.com/FinalReports/srp0000002070_20210115_084543.pdf" TargetMode="External"/><Relationship Id="rId4454" Type="http://schemas.openxmlformats.org/officeDocument/2006/relationships/hyperlink" Target="https://campfin.dallascityhall.com/FinalReports/src0000002076_20210115_083916.pdf" TargetMode="External"/><Relationship Id="rId5788" Type="http://schemas.openxmlformats.org/officeDocument/2006/relationships/hyperlink" Target="https://campfin.dallascityhall.com/FinalReports/tec0000002134_20210331_175059.pdf" TargetMode="External"/><Relationship Id="rId3126" Type="http://schemas.openxmlformats.org/officeDocument/2006/relationships/hyperlink" Target="https://campfin.dallascityhall.com/FinalReports/srp0000002154_20210331_125757.pdf" TargetMode="External"/><Relationship Id="rId4457" Type="http://schemas.openxmlformats.org/officeDocument/2006/relationships/hyperlink" Target="https://campfin.dallascityhall.com/FinalReports/src0000002040_20200715_172618.pdf" TargetMode="External"/><Relationship Id="rId5785" Type="http://schemas.openxmlformats.org/officeDocument/2006/relationships/hyperlink" Target="https://campfin.dallascityhall.com/FinalReports/tec0000002134_20210331_175059.pdf" TargetMode="External"/><Relationship Id="rId3125" Type="http://schemas.openxmlformats.org/officeDocument/2006/relationships/hyperlink" Target="https://campfin.dallascityhall.com/FinalReports/srp0000002154_20210331_125757.pdf" TargetMode="External"/><Relationship Id="rId4456" Type="http://schemas.openxmlformats.org/officeDocument/2006/relationships/hyperlink" Target="https://campfin.dallascityhall.com/FinalReports/src0000002076_20210115_083916.pdf" TargetMode="External"/><Relationship Id="rId5786" Type="http://schemas.openxmlformats.org/officeDocument/2006/relationships/hyperlink" Target="https://campfin.dallascityhall.com/FinalReports/tec0000002134_20210331_175059.pdf" TargetMode="External"/><Relationship Id="rId4404" Type="http://schemas.openxmlformats.org/officeDocument/2006/relationships/hyperlink" Target="https://campfin.dallascityhall.com/FinalReports/tcc0000002159_20210415_105537.pdf" TargetMode="External"/><Relationship Id="rId5736" Type="http://schemas.openxmlformats.org/officeDocument/2006/relationships/hyperlink" Target="https://campfin.dallascityhall.com/FinalReports/tec0000002134_20210331_175059.pdf" TargetMode="External"/><Relationship Id="rId4403" Type="http://schemas.openxmlformats.org/officeDocument/2006/relationships/hyperlink" Target="https://campfin.dallascityhall.com/FinalReports/tcc0000002159_20210415_105537.pdf" TargetMode="External"/><Relationship Id="rId5737" Type="http://schemas.openxmlformats.org/officeDocument/2006/relationships/hyperlink" Target="https://campfin.dallascityhall.com/FinalReports/tec0000002134_20210331_175059.pdf" TargetMode="External"/><Relationship Id="rId4406" Type="http://schemas.openxmlformats.org/officeDocument/2006/relationships/hyperlink" Target="https://campfin.dallascityhall.com/FinalReports/tec0000002238_20210423_162453.pdf" TargetMode="External"/><Relationship Id="rId5734" Type="http://schemas.openxmlformats.org/officeDocument/2006/relationships/hyperlink" Target="https://campfin.dallascityhall.com/FinalReports/tec0000002134_20210331_175059.pdf" TargetMode="External"/><Relationship Id="rId4405" Type="http://schemas.openxmlformats.org/officeDocument/2006/relationships/hyperlink" Target="https://campfin.dallascityhall.com/FinalReports/tec0000002238_20210423_162453.pdf" TargetMode="External"/><Relationship Id="rId5735" Type="http://schemas.openxmlformats.org/officeDocument/2006/relationships/hyperlink" Target="https://campfin.dallascityhall.com/FinalReports/tec0000002134_20210331_175059.pdf" TargetMode="External"/><Relationship Id="rId4408" Type="http://schemas.openxmlformats.org/officeDocument/2006/relationships/hyperlink" Target="https://campfin.dallascityhall.com/FinalReports/rpt0000002356_20210717_114055.pdf" TargetMode="External"/><Relationship Id="rId4407" Type="http://schemas.openxmlformats.org/officeDocument/2006/relationships/hyperlink" Target="https://campfin.dallascityhall.com/FinalReports/tec0000002238_20210423_162453.pdf" TargetMode="External"/><Relationship Id="rId5738" Type="http://schemas.openxmlformats.org/officeDocument/2006/relationships/hyperlink" Target="https://campfin.dallascityhall.com/FinalReports/tec0000002134_20210331_175059.pdf" TargetMode="External"/><Relationship Id="rId4409" Type="http://schemas.openxmlformats.org/officeDocument/2006/relationships/hyperlink" Target="https://campfin.dallascityhall.com/FinalReports/tcc0000002159_20210415_105537.pdf" TargetMode="External"/><Relationship Id="rId5739" Type="http://schemas.openxmlformats.org/officeDocument/2006/relationships/hyperlink" Target="https://campfin.dallascityhall.com/FinalReports/tec0000002134_20210331_175059.pdf" TargetMode="External"/><Relationship Id="rId4400" Type="http://schemas.openxmlformats.org/officeDocument/2006/relationships/hyperlink" Target="https://campfin.dallascityhall.com/FinalReports/tec0000002238_20210423_162453.pdf" TargetMode="External"/><Relationship Id="rId5732" Type="http://schemas.openxmlformats.org/officeDocument/2006/relationships/hyperlink" Target="https://campfin.dallascityhall.com/FinalReports/tec0000002134_20210331_175059.pdf" TargetMode="External"/><Relationship Id="rId5733" Type="http://schemas.openxmlformats.org/officeDocument/2006/relationships/hyperlink" Target="https://campfin.dallascityhall.com/FinalReports/tec0000002134_20210331_175059.pdf" TargetMode="External"/><Relationship Id="rId4402" Type="http://schemas.openxmlformats.org/officeDocument/2006/relationships/hyperlink" Target="https://campfin.dallascityhall.com/FinalReports/rpt0000002356_20210717_114055.pdf" TargetMode="External"/><Relationship Id="rId5730" Type="http://schemas.openxmlformats.org/officeDocument/2006/relationships/hyperlink" Target="https://campfin.dallascityhall.com/FinalReports/tec0000002134_20210331_175059.pdf" TargetMode="External"/><Relationship Id="rId4401" Type="http://schemas.openxmlformats.org/officeDocument/2006/relationships/hyperlink" Target="https://campfin.dallascityhall.com/FinalReports/tec0000002238_20210423_162453.pdf" TargetMode="External"/><Relationship Id="rId5731" Type="http://schemas.openxmlformats.org/officeDocument/2006/relationships/hyperlink" Target="https://campfin.dallascityhall.com/FinalReports/tec0000002134_20210331_175059.pdf" TargetMode="External"/><Relationship Id="rId5725" Type="http://schemas.openxmlformats.org/officeDocument/2006/relationships/hyperlink" Target="https://campfin.dallascityhall.com/FinalReports/tec0000002095_20210115_152438.pdf" TargetMode="External"/><Relationship Id="rId5726" Type="http://schemas.openxmlformats.org/officeDocument/2006/relationships/hyperlink" Target="https://campfin.dallascityhall.com/FinalReports/tec0000002095_20210115_152438.pdf" TargetMode="External"/><Relationship Id="rId5723" Type="http://schemas.openxmlformats.org/officeDocument/2006/relationships/hyperlink" Target="https://campfin.dallascityhall.com/FinalReports/tec0000002095_20210115_152438.pdf" TargetMode="External"/><Relationship Id="rId5724" Type="http://schemas.openxmlformats.org/officeDocument/2006/relationships/hyperlink" Target="https://campfin.dallascityhall.com/FinalReports/tec0000002095_20210115_152438.pdf" TargetMode="External"/><Relationship Id="rId5729" Type="http://schemas.openxmlformats.org/officeDocument/2006/relationships/hyperlink" Target="https://campfin.dallascityhall.com/FinalReports/tec0000002134_20210331_175059.pdf" TargetMode="External"/><Relationship Id="rId5727" Type="http://schemas.openxmlformats.org/officeDocument/2006/relationships/hyperlink" Target="https://campfin.dallascityhall.com/FinalReports/tec0000002134_20210331_175059.pdf" TargetMode="External"/><Relationship Id="rId5728" Type="http://schemas.openxmlformats.org/officeDocument/2006/relationships/hyperlink" Target="https://campfin.dallascityhall.com/FinalReports/tec0000002134_20210331_175059.pdf" TargetMode="External"/><Relationship Id="rId5721" Type="http://schemas.openxmlformats.org/officeDocument/2006/relationships/hyperlink" Target="https://campfin.dallascityhall.com/FinalReports/tec0000002095_20210115_152438.pdf" TargetMode="External"/><Relationship Id="rId5722" Type="http://schemas.openxmlformats.org/officeDocument/2006/relationships/hyperlink" Target="https://campfin.dallascityhall.com/FinalReports/tec0000002095_20210115_152438.pdf" TargetMode="External"/><Relationship Id="rId5720" Type="http://schemas.openxmlformats.org/officeDocument/2006/relationships/hyperlink" Target="https://campfin.dallascityhall.com/FinalReports/tec0000002095_20210115_152438.pdf" TargetMode="External"/><Relationship Id="rId4426" Type="http://schemas.openxmlformats.org/officeDocument/2006/relationships/hyperlink" Target="https://campfin.dallascityhall.com/FinalReports/tcc0000002159_20210415_105537.pdf" TargetMode="External"/><Relationship Id="rId5758" Type="http://schemas.openxmlformats.org/officeDocument/2006/relationships/hyperlink" Target="https://campfin.dallascityhall.com/FinalReports/tec0000002134_20210331_175059.pdf" TargetMode="External"/><Relationship Id="rId4425" Type="http://schemas.openxmlformats.org/officeDocument/2006/relationships/hyperlink" Target="https://campfin.dallascityhall.com/FinalReports/rpt0000002356_20210717_114055.pdf" TargetMode="External"/><Relationship Id="rId5759" Type="http://schemas.openxmlformats.org/officeDocument/2006/relationships/hyperlink" Target="https://campfin.dallascityhall.com/FinalReports/tec0000002134_20210331_175059.pdf" TargetMode="External"/><Relationship Id="rId4428" Type="http://schemas.openxmlformats.org/officeDocument/2006/relationships/hyperlink" Target="https://campfin.dallascityhall.com/FinalReports/tec0000002238_20210423_162453.pdf" TargetMode="External"/><Relationship Id="rId5756" Type="http://schemas.openxmlformats.org/officeDocument/2006/relationships/hyperlink" Target="https://campfin.dallascityhall.com/FinalReports/tec0000002134_20210331_175059.pdf" TargetMode="External"/><Relationship Id="rId4427" Type="http://schemas.openxmlformats.org/officeDocument/2006/relationships/hyperlink" Target="https://campfin.dallascityhall.com/FinalReports/tcc0000002159_20210415_105537.pdf" TargetMode="External"/><Relationship Id="rId5757" Type="http://schemas.openxmlformats.org/officeDocument/2006/relationships/hyperlink" Target="https://campfin.dallascityhall.com/FinalReports/tec0000002134_20210331_175059.pdf" TargetMode="External"/><Relationship Id="rId4429" Type="http://schemas.openxmlformats.org/officeDocument/2006/relationships/hyperlink" Target="https://campfin.dallascityhall.com/FinalReports/tec0000002238_20210423_162453.pdf" TargetMode="External"/><Relationship Id="rId5750" Type="http://schemas.openxmlformats.org/officeDocument/2006/relationships/hyperlink" Target="https://campfin.dallascityhall.com/FinalReports/tec0000002134_20210331_175059.pdf" TargetMode="External"/><Relationship Id="rId5751" Type="http://schemas.openxmlformats.org/officeDocument/2006/relationships/hyperlink" Target="https://campfin.dallascityhall.com/FinalReports/tec0000002134_20210331_175059.pdf" TargetMode="External"/><Relationship Id="rId4420" Type="http://schemas.openxmlformats.org/officeDocument/2006/relationships/hyperlink" Target="https://campfin.dallascityhall.com/FinalReports/tcc0000002159_20210415_105537.pdf" TargetMode="External"/><Relationship Id="rId4422" Type="http://schemas.openxmlformats.org/officeDocument/2006/relationships/hyperlink" Target="https://campfin.dallascityhall.com/FinalReports/tec0000002238_20210423_162453.pdf" TargetMode="External"/><Relationship Id="rId5754" Type="http://schemas.openxmlformats.org/officeDocument/2006/relationships/hyperlink" Target="https://campfin.dallascityhall.com/FinalReports/tec0000002134_20210331_175059.pdf" TargetMode="External"/><Relationship Id="rId4421" Type="http://schemas.openxmlformats.org/officeDocument/2006/relationships/hyperlink" Target="https://campfin.dallascityhall.com/FinalReports/tec0000002238_20210423_162453.pdf" TargetMode="External"/><Relationship Id="rId5755" Type="http://schemas.openxmlformats.org/officeDocument/2006/relationships/hyperlink" Target="https://campfin.dallascityhall.com/FinalReports/tec0000002134_20210331_175059.pdf" TargetMode="External"/><Relationship Id="rId4424" Type="http://schemas.openxmlformats.org/officeDocument/2006/relationships/hyperlink" Target="https://campfin.dallascityhall.com/FinalReports/tcc0000002159_20210415_105537.pdf" TargetMode="External"/><Relationship Id="rId5752" Type="http://schemas.openxmlformats.org/officeDocument/2006/relationships/hyperlink" Target="https://campfin.dallascityhall.com/FinalReports/tec0000002134_20210331_175059.pdf" TargetMode="External"/><Relationship Id="rId4423" Type="http://schemas.openxmlformats.org/officeDocument/2006/relationships/hyperlink" Target="https://campfin.dallascityhall.com/FinalReports/tec0000002238_20210423_162453.pdf" TargetMode="External"/><Relationship Id="rId5753" Type="http://schemas.openxmlformats.org/officeDocument/2006/relationships/hyperlink" Target="https://campfin.dallascityhall.com/FinalReports/tec0000002134_20210331_175059.pdf" TargetMode="External"/><Relationship Id="rId4415" Type="http://schemas.openxmlformats.org/officeDocument/2006/relationships/hyperlink" Target="https://campfin.dallascityhall.com/FinalReports/tec0000002238_20210423_162453.pdf" TargetMode="External"/><Relationship Id="rId5747" Type="http://schemas.openxmlformats.org/officeDocument/2006/relationships/hyperlink" Target="https://campfin.dallascityhall.com/FinalReports/tec0000002134_20210331_175059.pdf" TargetMode="External"/><Relationship Id="rId4414" Type="http://schemas.openxmlformats.org/officeDocument/2006/relationships/hyperlink" Target="https://campfin.dallascityhall.com/FinalReports/tec0000002238_20210423_162453.pdf" TargetMode="External"/><Relationship Id="rId5748" Type="http://schemas.openxmlformats.org/officeDocument/2006/relationships/hyperlink" Target="https://campfin.dallascityhall.com/FinalReports/tec0000002134_20210331_175059.pdf" TargetMode="External"/><Relationship Id="rId4417" Type="http://schemas.openxmlformats.org/officeDocument/2006/relationships/hyperlink" Target="https://campfin.dallascityhall.com/FinalReports/tec0000002238_20210423_162453.pdf" TargetMode="External"/><Relationship Id="rId5745" Type="http://schemas.openxmlformats.org/officeDocument/2006/relationships/hyperlink" Target="https://campfin.dallascityhall.com/FinalReports/tec0000002134_20210331_175059.pdf" TargetMode="External"/><Relationship Id="rId4416" Type="http://schemas.openxmlformats.org/officeDocument/2006/relationships/hyperlink" Target="https://campfin.dallascityhall.com/FinalReports/tec0000002238_20210423_162453.pdf" TargetMode="External"/><Relationship Id="rId5746" Type="http://schemas.openxmlformats.org/officeDocument/2006/relationships/hyperlink" Target="https://campfin.dallascityhall.com/FinalReports/tec0000002134_20210331_175059.pdf" TargetMode="External"/><Relationship Id="rId4419" Type="http://schemas.openxmlformats.org/officeDocument/2006/relationships/hyperlink" Target="https://campfin.dallascityhall.com/FinalReports/tcc0000002159_20210415_105537.pdf" TargetMode="External"/><Relationship Id="rId4418" Type="http://schemas.openxmlformats.org/officeDocument/2006/relationships/hyperlink" Target="https://campfin.dallascityhall.com/FinalReports/tec0000002238_20210423_162453.pdf" TargetMode="External"/><Relationship Id="rId5749" Type="http://schemas.openxmlformats.org/officeDocument/2006/relationships/hyperlink" Target="https://campfin.dallascityhall.com/FinalReports/tec0000002134_20210331_175059.pdf" TargetMode="External"/><Relationship Id="rId5740" Type="http://schemas.openxmlformats.org/officeDocument/2006/relationships/hyperlink" Target="https://campfin.dallascityhall.com/FinalReports/tec0000002134_20210331_175059.pdf" TargetMode="External"/><Relationship Id="rId4411" Type="http://schemas.openxmlformats.org/officeDocument/2006/relationships/hyperlink" Target="https://campfin.dallascityhall.com/FinalReports/tcc0000002159_20210415_105537.pdf" TargetMode="External"/><Relationship Id="rId5743" Type="http://schemas.openxmlformats.org/officeDocument/2006/relationships/hyperlink" Target="https://campfin.dallascityhall.com/FinalReports/tec0000002134_20210331_175059.pdf" TargetMode="External"/><Relationship Id="rId4410" Type="http://schemas.openxmlformats.org/officeDocument/2006/relationships/hyperlink" Target="https://campfin.dallascityhall.com/FinalReports/rpt0000002356_20210717_114055.pdf" TargetMode="External"/><Relationship Id="rId5744" Type="http://schemas.openxmlformats.org/officeDocument/2006/relationships/hyperlink" Target="https://campfin.dallascityhall.com/FinalReports/tec0000002134_20210331_175059.pdf" TargetMode="External"/><Relationship Id="rId4413" Type="http://schemas.openxmlformats.org/officeDocument/2006/relationships/hyperlink" Target="https://campfin.dallascityhall.com/FinalReports/tec0000002238_20210423_162453.pdf" TargetMode="External"/><Relationship Id="rId5741" Type="http://schemas.openxmlformats.org/officeDocument/2006/relationships/hyperlink" Target="https://campfin.dallascityhall.com/FinalReports/tec0000002134_20210331_175059.pdf" TargetMode="External"/><Relationship Id="rId4412" Type="http://schemas.openxmlformats.org/officeDocument/2006/relationships/hyperlink" Target="https://campfin.dallascityhall.com/FinalReports/tcc0000002159_20210415_105537.pdf" TargetMode="External"/><Relationship Id="rId5742" Type="http://schemas.openxmlformats.org/officeDocument/2006/relationships/hyperlink" Target="https://campfin.dallascityhall.com/FinalReports/tec0000002134_20210331_175059.pdf" TargetMode="External"/><Relationship Id="rId3191" Type="http://schemas.openxmlformats.org/officeDocument/2006/relationships/hyperlink" Target="https://campfin.dallascityhall.com/FinalReports/src0000002252_20210423_141818.pdf" TargetMode="External"/><Relationship Id="rId3190" Type="http://schemas.openxmlformats.org/officeDocument/2006/relationships/hyperlink" Target="https://campfin.dallascityhall.com/FinalReports/srp0000002154_20210331_125757.pdf" TargetMode="External"/><Relationship Id="rId3193" Type="http://schemas.openxmlformats.org/officeDocument/2006/relationships/hyperlink" Target="https://campfin.dallascityhall.com/FinalReports/srp0000002154_20210331_125757.pdf" TargetMode="External"/><Relationship Id="rId3192" Type="http://schemas.openxmlformats.org/officeDocument/2006/relationships/hyperlink" Target="https://campfin.dallascityhall.com/FinalReports/srp0000002070_20210115_084543.pdf" TargetMode="External"/><Relationship Id="rId3195" Type="http://schemas.openxmlformats.org/officeDocument/2006/relationships/hyperlink" Target="https://campfin.dallascityhall.com/FinalReports/src0000002024_20200713_142450.pdf" TargetMode="External"/><Relationship Id="rId3194" Type="http://schemas.openxmlformats.org/officeDocument/2006/relationships/hyperlink" Target="https://campfin.dallascityhall.com/FinalReports/src0000002252_20210423_141818.pdf" TargetMode="External"/><Relationship Id="rId3197" Type="http://schemas.openxmlformats.org/officeDocument/2006/relationships/hyperlink" Target="https://campfin.dallascityhall.com/FinalReports/srp0000002070_20210115_084543.pdf" TargetMode="External"/><Relationship Id="rId3196" Type="http://schemas.openxmlformats.org/officeDocument/2006/relationships/hyperlink" Target="https://campfin.dallascityhall.com/FinalReports/srp0000002070_20210115_084543.pdf" TargetMode="External"/><Relationship Id="rId3199" Type="http://schemas.openxmlformats.org/officeDocument/2006/relationships/hyperlink" Target="https://campfin.dallascityhall.com/FinalReports/srp0000002339_20210715_140318.pdf" TargetMode="External"/><Relationship Id="rId3198" Type="http://schemas.openxmlformats.org/officeDocument/2006/relationships/hyperlink" Target="https://campfin.dallascityhall.com/FinalReports/srp0000002154_20210331_125757.pdf" TargetMode="External"/><Relationship Id="rId3180" Type="http://schemas.openxmlformats.org/officeDocument/2006/relationships/hyperlink" Target="https://campfin.dallascityhall.com/FinalReports/srp0000002339_20210715_140318.pdf" TargetMode="External"/><Relationship Id="rId3182" Type="http://schemas.openxmlformats.org/officeDocument/2006/relationships/hyperlink" Target="https://campfin.dallascityhall.com/FinalReports/srp0000002154_20210331_125757.pdf" TargetMode="External"/><Relationship Id="rId3181" Type="http://schemas.openxmlformats.org/officeDocument/2006/relationships/hyperlink" Target="https://campfin.dallascityhall.com/FinalReports/srp0000002339_20210715_140318.pdf" TargetMode="External"/><Relationship Id="rId3184" Type="http://schemas.openxmlformats.org/officeDocument/2006/relationships/hyperlink" Target="https://campfin.dallascityhall.com/FinalReports/src0000002024_20200713_142450.pdf" TargetMode="External"/><Relationship Id="rId3183" Type="http://schemas.openxmlformats.org/officeDocument/2006/relationships/hyperlink" Target="https://campfin.dallascityhall.com/FinalReports/srp0000002339_20210715_140318.pdf" TargetMode="External"/><Relationship Id="rId3186" Type="http://schemas.openxmlformats.org/officeDocument/2006/relationships/hyperlink" Target="https://campfin.dallascityhall.com/FinalReports/srp0000002154_20210331_125757.pdf" TargetMode="External"/><Relationship Id="rId3185" Type="http://schemas.openxmlformats.org/officeDocument/2006/relationships/hyperlink" Target="https://campfin.dallascityhall.com/FinalReports/srp0000002154_20210331_125757.pdf" TargetMode="External"/><Relationship Id="rId3188" Type="http://schemas.openxmlformats.org/officeDocument/2006/relationships/hyperlink" Target="https://campfin.dallascityhall.com/FinalReports/srp0000002339_20210715_140318.pdf" TargetMode="External"/><Relationship Id="rId3187" Type="http://schemas.openxmlformats.org/officeDocument/2006/relationships/hyperlink" Target="https://campfin.dallascityhall.com/FinalReports/srp0000002339_20210715_140318.pdf" TargetMode="External"/><Relationship Id="rId3189" Type="http://schemas.openxmlformats.org/officeDocument/2006/relationships/hyperlink" Target="https://campfin.dallascityhall.com/FinalReports/srp0000002339_20210715_140318.pdf" TargetMode="External"/><Relationship Id="rId4480" Type="http://schemas.openxmlformats.org/officeDocument/2006/relationships/hyperlink" Target="https://campfin.dallascityhall.com/FinalReports/src0000002368_20220116_130913.pdf" TargetMode="External"/><Relationship Id="rId3151" Type="http://schemas.openxmlformats.org/officeDocument/2006/relationships/hyperlink" Target="https://campfin.dallascityhall.com/FinalReports/src0000002024_20200713_142450.pdf" TargetMode="External"/><Relationship Id="rId4482" Type="http://schemas.openxmlformats.org/officeDocument/2006/relationships/hyperlink" Target="https://campfin.dallascityhall.com/FinalReports/src0000002076_20210115_083916.pdf" TargetMode="External"/><Relationship Id="rId3150" Type="http://schemas.openxmlformats.org/officeDocument/2006/relationships/hyperlink" Target="https://campfin.dallascityhall.com/FinalReports/src0000002252_20210423_141818.pdf" TargetMode="External"/><Relationship Id="rId4481" Type="http://schemas.openxmlformats.org/officeDocument/2006/relationships/hyperlink" Target="https://campfin.dallascityhall.com/FinalReports/src0000002368_20220116_130913.pdf" TargetMode="External"/><Relationship Id="rId3153" Type="http://schemas.openxmlformats.org/officeDocument/2006/relationships/hyperlink" Target="https://campfin.dallascityhall.com/FinalReports/src0000002024_20200713_142450.pdf" TargetMode="External"/><Relationship Id="rId4484" Type="http://schemas.openxmlformats.org/officeDocument/2006/relationships/hyperlink" Target="https://campfin.dallascityhall.com/FinalReports/src0000002076_20210115_083916.pdf" TargetMode="External"/><Relationship Id="rId3152" Type="http://schemas.openxmlformats.org/officeDocument/2006/relationships/hyperlink" Target="https://campfin.dallascityhall.com/FinalReports/src0000002024_20200713_142450.pdf" TargetMode="External"/><Relationship Id="rId4483" Type="http://schemas.openxmlformats.org/officeDocument/2006/relationships/hyperlink" Target="https://campfin.dallascityhall.com/FinalReports/src0000002076_20210115_083916.pdf" TargetMode="External"/><Relationship Id="rId3155" Type="http://schemas.openxmlformats.org/officeDocument/2006/relationships/hyperlink" Target="https://campfin.dallascityhall.com/FinalReports/srp0000002154_20210331_125757.pdf" TargetMode="External"/><Relationship Id="rId4486" Type="http://schemas.openxmlformats.org/officeDocument/2006/relationships/hyperlink" Target="https://campfin.dallascityhall.com/FinalReports/src0000002310_20210715_112239.pdf" TargetMode="External"/><Relationship Id="rId3154" Type="http://schemas.openxmlformats.org/officeDocument/2006/relationships/hyperlink" Target="https://campfin.dallascityhall.com/FinalReports/srp0000002070_20210115_084543.pdf" TargetMode="External"/><Relationship Id="rId4485" Type="http://schemas.openxmlformats.org/officeDocument/2006/relationships/hyperlink" Target="https://campfin.dallascityhall.com/FinalReports/src0000002310_20210715_112239.pdf" TargetMode="External"/><Relationship Id="rId3157" Type="http://schemas.openxmlformats.org/officeDocument/2006/relationships/hyperlink" Target="https://campfin.dallascityhall.com/FinalReports/srp0000002154_20210331_125757.pdf" TargetMode="External"/><Relationship Id="rId4488" Type="http://schemas.openxmlformats.org/officeDocument/2006/relationships/hyperlink" Target="https://campfin.dallascityhall.com/FinalReports/src0000002310_20210715_112239.pdf" TargetMode="External"/><Relationship Id="rId3156" Type="http://schemas.openxmlformats.org/officeDocument/2006/relationships/hyperlink" Target="https://campfin.dallascityhall.com/FinalReports/srp0000002154_20210331_125757.pdf" TargetMode="External"/><Relationship Id="rId4487" Type="http://schemas.openxmlformats.org/officeDocument/2006/relationships/hyperlink" Target="https://campfin.dallascityhall.com/FinalReports/src0000002310_20210715_112239.pdf" TargetMode="External"/><Relationship Id="rId3159" Type="http://schemas.openxmlformats.org/officeDocument/2006/relationships/hyperlink" Target="https://campfin.dallascityhall.com/FinalReports/src0000002252_20210423_141818.pdf" TargetMode="External"/><Relationship Id="rId3158" Type="http://schemas.openxmlformats.org/officeDocument/2006/relationships/hyperlink" Target="https://campfin.dallascityhall.com/FinalReports/srp0000002154_20210331_125757.pdf" TargetMode="External"/><Relationship Id="rId4489" Type="http://schemas.openxmlformats.org/officeDocument/2006/relationships/hyperlink" Target="https://campfin.dallascityhall.com/FinalReports/src0000002310_20210715_112239.pdf" TargetMode="External"/><Relationship Id="rId3149" Type="http://schemas.openxmlformats.org/officeDocument/2006/relationships/hyperlink" Target="https://campfin.dallascityhall.com/FinalReports/src0000002252_20210423_141818.pdf" TargetMode="External"/><Relationship Id="rId3140" Type="http://schemas.openxmlformats.org/officeDocument/2006/relationships/hyperlink" Target="https://campfin.dallascityhall.com/FinalReports/src0000002252_20210423_141818.pdf" TargetMode="External"/><Relationship Id="rId4471" Type="http://schemas.openxmlformats.org/officeDocument/2006/relationships/hyperlink" Target="https://campfin.dallascityhall.com/FinalReports/src0000002076_20210115_083916.pdf" TargetMode="External"/><Relationship Id="rId4470" Type="http://schemas.openxmlformats.org/officeDocument/2006/relationships/hyperlink" Target="https://campfin.dallascityhall.com/FinalReports/src0000002076_20210115_083916.pdf" TargetMode="External"/><Relationship Id="rId3142" Type="http://schemas.openxmlformats.org/officeDocument/2006/relationships/hyperlink" Target="https://campfin.dallascityhall.com/FinalReports/src0000002252_20210423_141818.pdf" TargetMode="External"/><Relationship Id="rId4473" Type="http://schemas.openxmlformats.org/officeDocument/2006/relationships/hyperlink" Target="https://campfin.dallascityhall.com/FinalReports/src0000002368_20220116_130913.pdf" TargetMode="External"/><Relationship Id="rId3141" Type="http://schemas.openxmlformats.org/officeDocument/2006/relationships/hyperlink" Target="https://campfin.dallascityhall.com/FinalReports/src0000002252_20210423_141818.pdf" TargetMode="External"/><Relationship Id="rId4472" Type="http://schemas.openxmlformats.org/officeDocument/2006/relationships/hyperlink" Target="https://campfin.dallascityhall.com/FinalReports/src0000002076_20210115_083916.pdf" TargetMode="External"/><Relationship Id="rId3144" Type="http://schemas.openxmlformats.org/officeDocument/2006/relationships/hyperlink" Target="https://campfin.dallascityhall.com/FinalReports/src0000002252_20210423_141818.pdf" TargetMode="External"/><Relationship Id="rId4475" Type="http://schemas.openxmlformats.org/officeDocument/2006/relationships/hyperlink" Target="https://campfin.dallascityhall.com/FinalReports/src0000002368_20220116_130913.pdf" TargetMode="External"/><Relationship Id="rId3143" Type="http://schemas.openxmlformats.org/officeDocument/2006/relationships/hyperlink" Target="https://campfin.dallascityhall.com/FinalReports/src0000002252_20210423_141818.pdf" TargetMode="External"/><Relationship Id="rId4474" Type="http://schemas.openxmlformats.org/officeDocument/2006/relationships/hyperlink" Target="https://campfin.dallascityhall.com/FinalReports/src0000002076_20210115_083916.pdf" TargetMode="External"/><Relationship Id="rId3146" Type="http://schemas.openxmlformats.org/officeDocument/2006/relationships/hyperlink" Target="https://campfin.dallascityhall.com/FinalReports/src0000002252_20210423_141818.pdf" TargetMode="External"/><Relationship Id="rId4477" Type="http://schemas.openxmlformats.org/officeDocument/2006/relationships/hyperlink" Target="https://campfin.dallascityhall.com/FinalReports/src0000002368_20220116_130913.pdf" TargetMode="External"/><Relationship Id="rId3145" Type="http://schemas.openxmlformats.org/officeDocument/2006/relationships/hyperlink" Target="https://campfin.dallascityhall.com/FinalReports/src0000002252_20210423_141818.pdf" TargetMode="External"/><Relationship Id="rId4476" Type="http://schemas.openxmlformats.org/officeDocument/2006/relationships/hyperlink" Target="https://campfin.dallascityhall.com/FinalReports/src0000002310_20210715_112239.pdf" TargetMode="External"/><Relationship Id="rId3148" Type="http://schemas.openxmlformats.org/officeDocument/2006/relationships/hyperlink" Target="https://campfin.dallascityhall.com/FinalReports/src0000002252_20210423_141818.pdf" TargetMode="External"/><Relationship Id="rId4479" Type="http://schemas.openxmlformats.org/officeDocument/2006/relationships/hyperlink" Target="https://campfin.dallascityhall.com/FinalReports/src0000002368_20220116_130913.pdf" TargetMode="External"/><Relationship Id="rId3147" Type="http://schemas.openxmlformats.org/officeDocument/2006/relationships/hyperlink" Target="https://campfin.dallascityhall.com/FinalReports/src0000002252_20210423_141818.pdf" TargetMode="External"/><Relationship Id="rId4478" Type="http://schemas.openxmlformats.org/officeDocument/2006/relationships/hyperlink" Target="https://campfin.dallascityhall.com/FinalReports/src0000002040_20200715_172618.pdf" TargetMode="External"/><Relationship Id="rId3171" Type="http://schemas.openxmlformats.org/officeDocument/2006/relationships/hyperlink" Target="https://campfin.dallascityhall.com/FinalReports/srp0000002154_20210331_125757.pdf" TargetMode="External"/><Relationship Id="rId3170" Type="http://schemas.openxmlformats.org/officeDocument/2006/relationships/hyperlink" Target="https://campfin.dallascityhall.com/FinalReports/srp0000002339_20210715_140318.pdf" TargetMode="External"/><Relationship Id="rId3173" Type="http://schemas.openxmlformats.org/officeDocument/2006/relationships/hyperlink" Target="https://campfin.dallascityhall.com/FinalReports/srp0000002339_20210715_140318.pdf" TargetMode="External"/><Relationship Id="rId3172" Type="http://schemas.openxmlformats.org/officeDocument/2006/relationships/hyperlink" Target="https://campfin.dallascityhall.com/FinalReports/srp0000002339_20210715_140318.pdf" TargetMode="External"/><Relationship Id="rId3175" Type="http://schemas.openxmlformats.org/officeDocument/2006/relationships/hyperlink" Target="https://campfin.dallascityhall.com/FinalReports/src0000002252_20210423_141818.pdf" TargetMode="External"/><Relationship Id="rId3174" Type="http://schemas.openxmlformats.org/officeDocument/2006/relationships/hyperlink" Target="https://campfin.dallascityhall.com/FinalReports/srp0000002339_20210715_140318.pdf" TargetMode="External"/><Relationship Id="rId3177" Type="http://schemas.openxmlformats.org/officeDocument/2006/relationships/hyperlink" Target="https://campfin.dallascityhall.com/FinalReports/src0000002252_20210423_141818.pdf" TargetMode="External"/><Relationship Id="rId3176" Type="http://schemas.openxmlformats.org/officeDocument/2006/relationships/hyperlink" Target="https://campfin.dallascityhall.com/FinalReports/srp0000002070_20210115_084543.pdf" TargetMode="External"/><Relationship Id="rId3179" Type="http://schemas.openxmlformats.org/officeDocument/2006/relationships/hyperlink" Target="https://campfin.dallascityhall.com/FinalReports/src0000002252_20210423_141818.pdf" TargetMode="External"/><Relationship Id="rId3178" Type="http://schemas.openxmlformats.org/officeDocument/2006/relationships/hyperlink" Target="https://campfin.dallascityhall.com/FinalReports/srp0000002407_20220114_175039.pdf" TargetMode="External"/><Relationship Id="rId3160" Type="http://schemas.openxmlformats.org/officeDocument/2006/relationships/hyperlink" Target="https://campfin.dallascityhall.com/FinalReports/src0000002252_20210423_141818.pdf" TargetMode="External"/><Relationship Id="rId4491" Type="http://schemas.openxmlformats.org/officeDocument/2006/relationships/hyperlink" Target="https://campfin.dallascityhall.com/FinalReports/src0000002310_20210715_112239.pdf" TargetMode="External"/><Relationship Id="rId4490" Type="http://schemas.openxmlformats.org/officeDocument/2006/relationships/hyperlink" Target="https://campfin.dallascityhall.com/FinalReports/src0000002310_20210715_112239.pdf" TargetMode="External"/><Relationship Id="rId3162" Type="http://schemas.openxmlformats.org/officeDocument/2006/relationships/hyperlink" Target="https://campfin.dallascityhall.com/FinalReports/srp0000002339_20210715_140318.pdf" TargetMode="External"/><Relationship Id="rId4493" Type="http://schemas.openxmlformats.org/officeDocument/2006/relationships/hyperlink" Target="https://campfin.dallascityhall.com/FinalReports/src0000002368_20220116_130913.pdf" TargetMode="External"/><Relationship Id="rId3161" Type="http://schemas.openxmlformats.org/officeDocument/2006/relationships/hyperlink" Target="https://campfin.dallascityhall.com/FinalReports/srp0000002339_20210715_140318.pdf" TargetMode="External"/><Relationship Id="rId4492" Type="http://schemas.openxmlformats.org/officeDocument/2006/relationships/hyperlink" Target="https://campfin.dallascityhall.com/FinalReports/src0000002310_20210715_112239.pdf" TargetMode="External"/><Relationship Id="rId3164" Type="http://schemas.openxmlformats.org/officeDocument/2006/relationships/hyperlink" Target="https://campfin.dallascityhall.com/FinalReports/srp0000002339_20210715_140318.pdf" TargetMode="External"/><Relationship Id="rId4495" Type="http://schemas.openxmlformats.org/officeDocument/2006/relationships/hyperlink" Target="https://campfin.dallascityhall.com/FinalReports/src0000002368_20220116_130913.pdf" TargetMode="External"/><Relationship Id="rId3163" Type="http://schemas.openxmlformats.org/officeDocument/2006/relationships/hyperlink" Target="https://campfin.dallascityhall.com/FinalReports/srp0000002339_20210715_140318.pdf" TargetMode="External"/><Relationship Id="rId4494" Type="http://schemas.openxmlformats.org/officeDocument/2006/relationships/hyperlink" Target="https://campfin.dallascityhall.com/FinalReports/src0000002368_20220116_130913.pdf" TargetMode="External"/><Relationship Id="rId3166" Type="http://schemas.openxmlformats.org/officeDocument/2006/relationships/hyperlink" Target="https://campfin.dallascityhall.com/FinalReports/srp0000002339_20210715_140318.pdf" TargetMode="External"/><Relationship Id="rId4497" Type="http://schemas.openxmlformats.org/officeDocument/2006/relationships/hyperlink" Target="https://campfin.dallascityhall.com/FinalReports/src0000002368_20220116_130913.pdf" TargetMode="External"/><Relationship Id="rId3165" Type="http://schemas.openxmlformats.org/officeDocument/2006/relationships/hyperlink" Target="https://campfin.dallascityhall.com/FinalReports/srp0000002339_20210715_140318.pdf" TargetMode="External"/><Relationship Id="rId4496" Type="http://schemas.openxmlformats.org/officeDocument/2006/relationships/hyperlink" Target="https://campfin.dallascityhall.com/FinalReports/src0000002368_20220116_130913.pdf" TargetMode="External"/><Relationship Id="rId3168" Type="http://schemas.openxmlformats.org/officeDocument/2006/relationships/hyperlink" Target="https://campfin.dallascityhall.com/FinalReports/srp0000002070_20210115_084543.pdf" TargetMode="External"/><Relationship Id="rId4499" Type="http://schemas.openxmlformats.org/officeDocument/2006/relationships/hyperlink" Target="https://campfin.dallascityhall.com/FinalReports/src0000002040_20200715_172618.pdf" TargetMode="External"/><Relationship Id="rId3167" Type="http://schemas.openxmlformats.org/officeDocument/2006/relationships/hyperlink" Target="https://campfin.dallascityhall.com/FinalReports/srp0000002070_20210115_084543.pdf" TargetMode="External"/><Relationship Id="rId4498" Type="http://schemas.openxmlformats.org/officeDocument/2006/relationships/hyperlink" Target="https://campfin.dallascityhall.com/FinalReports/src0000002310_20210715_112239.pdf" TargetMode="External"/><Relationship Id="rId3169" Type="http://schemas.openxmlformats.org/officeDocument/2006/relationships/hyperlink" Target="https://campfin.dallascityhall.com/FinalReports/srp0000002339_20210715_140318.pdf" TargetMode="External"/><Relationship Id="rId5813" Type="http://schemas.openxmlformats.org/officeDocument/2006/relationships/hyperlink" Target="https://campfin.dallascityhall.com/FinalReports/tec0000002215_20210423_192557.pdf" TargetMode="External"/><Relationship Id="rId5814" Type="http://schemas.openxmlformats.org/officeDocument/2006/relationships/hyperlink" Target="https://campfin.dallascityhall.com/FinalReports/tec0000002215_20210423_192557.pdf" TargetMode="External"/><Relationship Id="rId5811" Type="http://schemas.openxmlformats.org/officeDocument/2006/relationships/hyperlink" Target="https://campfin.dallascityhall.com/FinalReports/tec0000002134_20210331_175059.pdf" TargetMode="External"/><Relationship Id="rId5812" Type="http://schemas.openxmlformats.org/officeDocument/2006/relationships/hyperlink" Target="https://campfin.dallascityhall.com/FinalReports/tec0000002215_20210423_192557.pdf" TargetMode="External"/><Relationship Id="rId5817" Type="http://schemas.openxmlformats.org/officeDocument/2006/relationships/hyperlink" Target="https://campfin.dallascityhall.com/FinalReports/tec0000002215_20210423_192557.pdf" TargetMode="External"/><Relationship Id="rId5818" Type="http://schemas.openxmlformats.org/officeDocument/2006/relationships/hyperlink" Target="https://campfin.dallascityhall.com/FinalReports/tec0000002215_20210423_192557.pdf" TargetMode="External"/><Relationship Id="rId5815" Type="http://schemas.openxmlformats.org/officeDocument/2006/relationships/hyperlink" Target="https://campfin.dallascityhall.com/FinalReports/tec0000002215_20210423_192557.pdf" TargetMode="External"/><Relationship Id="rId5816" Type="http://schemas.openxmlformats.org/officeDocument/2006/relationships/hyperlink" Target="https://campfin.dallascityhall.com/FinalReports/tec0000002215_20210423_192557.pdf" TargetMode="External"/><Relationship Id="rId5819" Type="http://schemas.openxmlformats.org/officeDocument/2006/relationships/hyperlink" Target="https://campfin.dallascityhall.com/FinalReports/tec0000002215_20210423_192557.pdf" TargetMode="External"/><Relationship Id="rId5810" Type="http://schemas.openxmlformats.org/officeDocument/2006/relationships/hyperlink" Target="https://campfin.dallascityhall.com/FinalReports/tec0000002134_20210331_175059.pdf" TargetMode="External"/><Relationship Id="rId5802" Type="http://schemas.openxmlformats.org/officeDocument/2006/relationships/hyperlink" Target="https://campfin.dallascityhall.com/FinalReports/tec0000002134_20210331_175059.pdf" TargetMode="External"/><Relationship Id="rId5803" Type="http://schemas.openxmlformats.org/officeDocument/2006/relationships/hyperlink" Target="https://campfin.dallascityhall.com/FinalReports/tec0000002134_20210331_175059.pdf" TargetMode="External"/><Relationship Id="rId5800" Type="http://schemas.openxmlformats.org/officeDocument/2006/relationships/hyperlink" Target="https://campfin.dallascityhall.com/FinalReports/tec0000002134_20210331_175059.pdf" TargetMode="External"/><Relationship Id="rId5801" Type="http://schemas.openxmlformats.org/officeDocument/2006/relationships/hyperlink" Target="https://campfin.dallascityhall.com/FinalReports/tec0000002134_20210331_175059.pdf" TargetMode="External"/><Relationship Id="rId5806" Type="http://schemas.openxmlformats.org/officeDocument/2006/relationships/hyperlink" Target="https://campfin.dallascityhall.com/FinalReports/tec0000002134_20210331_175059.pdf" TargetMode="External"/><Relationship Id="rId5807" Type="http://schemas.openxmlformats.org/officeDocument/2006/relationships/hyperlink" Target="https://campfin.dallascityhall.com/FinalReports/tec0000002134_20210331_175059.pdf" TargetMode="External"/><Relationship Id="rId5804" Type="http://schemas.openxmlformats.org/officeDocument/2006/relationships/hyperlink" Target="https://campfin.dallascityhall.com/FinalReports/tec0000002134_20210331_175059.pdf" TargetMode="External"/><Relationship Id="rId5805" Type="http://schemas.openxmlformats.org/officeDocument/2006/relationships/hyperlink" Target="https://campfin.dallascityhall.com/FinalReports/tec0000002134_20210331_175059.pdf" TargetMode="External"/><Relationship Id="rId5808" Type="http://schemas.openxmlformats.org/officeDocument/2006/relationships/hyperlink" Target="https://campfin.dallascityhall.com/FinalReports/tec0000002134_20210331_175059.pdf" TargetMode="External"/><Relationship Id="rId5809" Type="http://schemas.openxmlformats.org/officeDocument/2006/relationships/hyperlink" Target="https://campfin.dallascityhall.com/FinalReports/tec0000002134_20210331_175059.pdf" TargetMode="External"/><Relationship Id="rId4503" Type="http://schemas.openxmlformats.org/officeDocument/2006/relationships/hyperlink" Target="https://campfin.dallascityhall.com/FinalReports/src0000002310_20210715_112239.pdf" TargetMode="External"/><Relationship Id="rId5835" Type="http://schemas.openxmlformats.org/officeDocument/2006/relationships/hyperlink" Target="https://campfin.dallascityhall.com/FinalReports/tec0000002215_20210423_192557.pdf" TargetMode="External"/><Relationship Id="rId4502" Type="http://schemas.openxmlformats.org/officeDocument/2006/relationships/hyperlink" Target="https://campfin.dallascityhall.com/FinalReports/src0000002368_20220116_130913.pdf" TargetMode="External"/><Relationship Id="rId5836" Type="http://schemas.openxmlformats.org/officeDocument/2006/relationships/hyperlink" Target="https://campfin.dallascityhall.com/FinalReports/tec0000002215_20210423_192557.pdf" TargetMode="External"/><Relationship Id="rId4505" Type="http://schemas.openxmlformats.org/officeDocument/2006/relationships/hyperlink" Target="https://campfin.dallascityhall.com/FinalReports/src0000002368_20220116_130913.pdf" TargetMode="External"/><Relationship Id="rId5833" Type="http://schemas.openxmlformats.org/officeDocument/2006/relationships/hyperlink" Target="https://campfin.dallascityhall.com/FinalReports/tec0000002215_20210423_192557.pdf" TargetMode="External"/><Relationship Id="rId4504" Type="http://schemas.openxmlformats.org/officeDocument/2006/relationships/hyperlink" Target="https://campfin.dallascityhall.com/FinalReports/src0000002040_20200715_172618.pdf" TargetMode="External"/><Relationship Id="rId5834" Type="http://schemas.openxmlformats.org/officeDocument/2006/relationships/hyperlink" Target="https://campfin.dallascityhall.com/FinalReports/tec0000002215_20210423_192557.pdf" TargetMode="External"/><Relationship Id="rId4507" Type="http://schemas.openxmlformats.org/officeDocument/2006/relationships/hyperlink" Target="https://campfin.dallascityhall.com/FinalReports/src0000002310_20210715_112239.pdf" TargetMode="External"/><Relationship Id="rId5839" Type="http://schemas.openxmlformats.org/officeDocument/2006/relationships/hyperlink" Target="https://campfin.dallascityhall.com/FinalReports/tec0000002215_20210423_192557.pdf" TargetMode="External"/><Relationship Id="rId4506" Type="http://schemas.openxmlformats.org/officeDocument/2006/relationships/hyperlink" Target="https://campfin.dallascityhall.com/FinalReports/src0000002076_20210115_083916.pdf" TargetMode="External"/><Relationship Id="rId4509" Type="http://schemas.openxmlformats.org/officeDocument/2006/relationships/hyperlink" Target="https://campfin.dallascityhall.com/FinalReports/src0000002310_20210715_112239.pdf" TargetMode="External"/><Relationship Id="rId5837" Type="http://schemas.openxmlformats.org/officeDocument/2006/relationships/hyperlink" Target="https://campfin.dallascityhall.com/FinalReports/tec0000002215_20210423_192557.pdf" TargetMode="External"/><Relationship Id="rId4508" Type="http://schemas.openxmlformats.org/officeDocument/2006/relationships/hyperlink" Target="https://campfin.dallascityhall.com/FinalReports/src0000002040_20200715_172618.pdf" TargetMode="External"/><Relationship Id="rId5838" Type="http://schemas.openxmlformats.org/officeDocument/2006/relationships/hyperlink" Target="https://campfin.dallascityhall.com/FinalReports/tec0000002215_20210423_192557.pdf" TargetMode="External"/><Relationship Id="rId5831" Type="http://schemas.openxmlformats.org/officeDocument/2006/relationships/hyperlink" Target="https://campfin.dallascityhall.com/FinalReports/tec0000002215_20210423_192557.pdf" TargetMode="External"/><Relationship Id="rId5832" Type="http://schemas.openxmlformats.org/officeDocument/2006/relationships/hyperlink" Target="https://campfin.dallascityhall.com/FinalReports/tec0000002215_20210423_192557.pdf" TargetMode="External"/><Relationship Id="rId4501" Type="http://schemas.openxmlformats.org/officeDocument/2006/relationships/hyperlink" Target="https://campfin.dallascityhall.com/FinalReports/src0000002310_20210715_112239.pdf" TargetMode="External"/><Relationship Id="rId4500" Type="http://schemas.openxmlformats.org/officeDocument/2006/relationships/hyperlink" Target="https://campfin.dallascityhall.com/FinalReports/src0000002076_20210115_083916.pdf" TargetMode="External"/><Relationship Id="rId5830" Type="http://schemas.openxmlformats.org/officeDocument/2006/relationships/hyperlink" Target="https://campfin.dallascityhall.com/FinalReports/tec0000002215_20210423_192557.pdf" TargetMode="External"/><Relationship Id="rId5824" Type="http://schemas.openxmlformats.org/officeDocument/2006/relationships/hyperlink" Target="https://campfin.dallascityhall.com/FinalReports/tec0000002215_20210423_192557.pdf" TargetMode="External"/><Relationship Id="rId5825" Type="http://schemas.openxmlformats.org/officeDocument/2006/relationships/hyperlink" Target="https://campfin.dallascityhall.com/FinalReports/tec0000002215_20210423_192557.pdf" TargetMode="External"/><Relationship Id="rId5822" Type="http://schemas.openxmlformats.org/officeDocument/2006/relationships/hyperlink" Target="https://campfin.dallascityhall.com/FinalReports/tec0000002215_20210423_192557.pdf" TargetMode="External"/><Relationship Id="rId5823" Type="http://schemas.openxmlformats.org/officeDocument/2006/relationships/hyperlink" Target="https://campfin.dallascityhall.com/FinalReports/tec0000002215_20210423_192557.pdf" TargetMode="External"/><Relationship Id="rId5828" Type="http://schemas.openxmlformats.org/officeDocument/2006/relationships/hyperlink" Target="https://campfin.dallascityhall.com/FinalReports/tec0000002215_20210423_192557.pdf" TargetMode="External"/><Relationship Id="rId5829" Type="http://schemas.openxmlformats.org/officeDocument/2006/relationships/hyperlink" Target="https://campfin.dallascityhall.com/FinalReports/tec0000002215_20210423_192557.pdf" TargetMode="External"/><Relationship Id="rId5826" Type="http://schemas.openxmlformats.org/officeDocument/2006/relationships/hyperlink" Target="https://campfin.dallascityhall.com/FinalReports/tec0000002215_20210423_192557.pdf" TargetMode="External"/><Relationship Id="rId5827" Type="http://schemas.openxmlformats.org/officeDocument/2006/relationships/hyperlink" Target="https://campfin.dallascityhall.com/FinalReports/tec0000002215_20210423_192557.pdf" TargetMode="External"/><Relationship Id="rId5820" Type="http://schemas.openxmlformats.org/officeDocument/2006/relationships/hyperlink" Target="https://campfin.dallascityhall.com/FinalReports/tec0000002215_20210423_192557.pdf" TargetMode="External"/><Relationship Id="rId5821" Type="http://schemas.openxmlformats.org/officeDocument/2006/relationships/hyperlink" Target="https://campfin.dallascityhall.com/FinalReports/tec0000002215_20210423_192557.pdf" TargetMode="External"/><Relationship Id="rId3238" Type="http://schemas.openxmlformats.org/officeDocument/2006/relationships/hyperlink" Target="https://campfin.dallascityhall.com/FinalReports/srp0000002284_20210528_164231.pdf" TargetMode="External"/><Relationship Id="rId4569" Type="http://schemas.openxmlformats.org/officeDocument/2006/relationships/hyperlink" Target="https://campfin.dallascityhall.com/FinalReports/src0000002040_20200715_172618.pdf" TargetMode="External"/><Relationship Id="rId3237" Type="http://schemas.openxmlformats.org/officeDocument/2006/relationships/hyperlink" Target="https://campfin.dallascityhall.com/FinalReports/srp0000002284_20210528_164231.pdf" TargetMode="External"/><Relationship Id="rId4568" Type="http://schemas.openxmlformats.org/officeDocument/2006/relationships/hyperlink" Target="https://campfin.dallascityhall.com/FinalReports/src0000002368_20220116_130913.pdf" TargetMode="External"/><Relationship Id="rId5899" Type="http://schemas.openxmlformats.org/officeDocument/2006/relationships/hyperlink" Target="https://campfin.dallascityhall.com/FinalReports/tec0000002095_20210115_152438.pdf" TargetMode="External"/><Relationship Id="rId3239" Type="http://schemas.openxmlformats.org/officeDocument/2006/relationships/hyperlink" Target="https://campfin.dallascityhall.com/FinalReports/srp0000002284_20210528_164231.pdf" TargetMode="External"/><Relationship Id="rId5890" Type="http://schemas.openxmlformats.org/officeDocument/2006/relationships/hyperlink" Target="https://campfin.dallascityhall.com/FinalReports/tec0000002095_20210115_152438.pdf" TargetMode="External"/><Relationship Id="rId3230" Type="http://schemas.openxmlformats.org/officeDocument/2006/relationships/hyperlink" Target="https://campfin.dallascityhall.com/FinalReports/tec0000002198_20210401_172156.pdf" TargetMode="External"/><Relationship Id="rId4561" Type="http://schemas.openxmlformats.org/officeDocument/2006/relationships/hyperlink" Target="https://campfin.dallascityhall.com/FinalReports/src0000002368_20220116_130913.pdf" TargetMode="External"/><Relationship Id="rId5893" Type="http://schemas.openxmlformats.org/officeDocument/2006/relationships/hyperlink" Target="https://campfin.dallascityhall.com/FinalReports/tec0000002095_20210115_152438.pdf" TargetMode="External"/><Relationship Id="rId4560" Type="http://schemas.openxmlformats.org/officeDocument/2006/relationships/hyperlink" Target="https://campfin.dallascityhall.com/FinalReports/src0000002368_20220116_130913.pdf" TargetMode="External"/><Relationship Id="rId5894" Type="http://schemas.openxmlformats.org/officeDocument/2006/relationships/hyperlink" Target="https://campfin.dallascityhall.com/FinalReports/tec0000002095_20210115_152438.pdf" TargetMode="External"/><Relationship Id="rId3232" Type="http://schemas.openxmlformats.org/officeDocument/2006/relationships/hyperlink" Target="https://campfin.dallascityhall.com/FinalReports/srp0000002034_20200710_172331.pdf" TargetMode="External"/><Relationship Id="rId4563" Type="http://schemas.openxmlformats.org/officeDocument/2006/relationships/hyperlink" Target="https://campfin.dallascityhall.com/FinalReports/src0000002368_20220116_130913.pdf" TargetMode="External"/><Relationship Id="rId5891" Type="http://schemas.openxmlformats.org/officeDocument/2006/relationships/hyperlink" Target="https://campfin.dallascityhall.com/FinalReports/tec0000002095_20210115_152438.pdf" TargetMode="External"/><Relationship Id="rId3231" Type="http://schemas.openxmlformats.org/officeDocument/2006/relationships/hyperlink" Target="https://campfin.dallascityhall.com/FinalReports/tec0000002198_20210401_172156.pdf" TargetMode="External"/><Relationship Id="rId4562" Type="http://schemas.openxmlformats.org/officeDocument/2006/relationships/hyperlink" Target="https://campfin.dallascityhall.com/FinalReports/src0000002368_20220116_130913.pdf" TargetMode="External"/><Relationship Id="rId5892" Type="http://schemas.openxmlformats.org/officeDocument/2006/relationships/hyperlink" Target="https://campfin.dallascityhall.com/FinalReports/tec0000002095_20210115_152438.pdf" TargetMode="External"/><Relationship Id="rId3234" Type="http://schemas.openxmlformats.org/officeDocument/2006/relationships/hyperlink" Target="https://campfin.dallascityhall.com/FinalReports/srp0000002161_20210401_102156.pdf" TargetMode="External"/><Relationship Id="rId4565" Type="http://schemas.openxmlformats.org/officeDocument/2006/relationships/hyperlink" Target="https://campfin.dallascityhall.com/FinalReports/src0000002368_20220116_130913.pdf" TargetMode="External"/><Relationship Id="rId5897" Type="http://schemas.openxmlformats.org/officeDocument/2006/relationships/hyperlink" Target="https://campfin.dallascityhall.com/FinalReports/tec0000002095_20210115_152438.pdf" TargetMode="External"/><Relationship Id="rId3233" Type="http://schemas.openxmlformats.org/officeDocument/2006/relationships/hyperlink" Target="https://campfin.dallascityhall.com/FinalReports/srp0000002077_20210114_173021.pdf" TargetMode="External"/><Relationship Id="rId4564" Type="http://schemas.openxmlformats.org/officeDocument/2006/relationships/hyperlink" Target="https://campfin.dallascityhall.com/FinalReports/src0000002368_20220116_130913.pdf" TargetMode="External"/><Relationship Id="rId5898" Type="http://schemas.openxmlformats.org/officeDocument/2006/relationships/hyperlink" Target="https://campfin.dallascityhall.com/FinalReports/tec0000002095_20210115_152438.pdf" TargetMode="External"/><Relationship Id="rId3236" Type="http://schemas.openxmlformats.org/officeDocument/2006/relationships/hyperlink" Target="https://campfin.dallascityhall.com/FinalReports/srp0000002284_20210528_164231.pdf" TargetMode="External"/><Relationship Id="rId4567" Type="http://schemas.openxmlformats.org/officeDocument/2006/relationships/hyperlink" Target="https://campfin.dallascityhall.com/FinalReports/src0000002368_20220116_130913.pdf" TargetMode="External"/><Relationship Id="rId5895" Type="http://schemas.openxmlformats.org/officeDocument/2006/relationships/hyperlink" Target="https://campfin.dallascityhall.com/FinalReports/tec0000002095_20210115_152438.pdf" TargetMode="External"/><Relationship Id="rId3235" Type="http://schemas.openxmlformats.org/officeDocument/2006/relationships/hyperlink" Target="https://campfin.dallascityhall.com/FinalReports/srp0000002216_20210423_101828.pdf" TargetMode="External"/><Relationship Id="rId4566" Type="http://schemas.openxmlformats.org/officeDocument/2006/relationships/hyperlink" Target="https://campfin.dallascityhall.com/FinalReports/src0000002368_20220116_130913.pdf" TargetMode="External"/><Relationship Id="rId5896" Type="http://schemas.openxmlformats.org/officeDocument/2006/relationships/hyperlink" Target="https://campfin.dallascityhall.com/FinalReports/tec0000002095_20210115_152438.pdf" TargetMode="External"/><Relationship Id="rId3227" Type="http://schemas.openxmlformats.org/officeDocument/2006/relationships/hyperlink" Target="https://campfin.dallascityhall.com/FinalReports/tec0000002198_20210401_172156.pdf" TargetMode="External"/><Relationship Id="rId4558" Type="http://schemas.openxmlformats.org/officeDocument/2006/relationships/hyperlink" Target="https://campfin.dallascityhall.com/FinalReports/src0000002368_20220116_130913.pdf" TargetMode="External"/><Relationship Id="rId3226" Type="http://schemas.openxmlformats.org/officeDocument/2006/relationships/hyperlink" Target="https://campfin.dallascityhall.com/FinalReports/tec0000002198_20210401_172156.pdf" TargetMode="External"/><Relationship Id="rId4557" Type="http://schemas.openxmlformats.org/officeDocument/2006/relationships/hyperlink" Target="https://campfin.dallascityhall.com/FinalReports/src0000002368_20220116_130913.pdf" TargetMode="External"/><Relationship Id="rId3229" Type="http://schemas.openxmlformats.org/officeDocument/2006/relationships/hyperlink" Target="https://campfin.dallascityhall.com/FinalReports/tec0000002198_20210401_172156.pdf" TargetMode="External"/><Relationship Id="rId5888" Type="http://schemas.openxmlformats.org/officeDocument/2006/relationships/hyperlink" Target="https://campfin.dallascityhall.com/FinalReports/tec0000002095_20210115_152438.pdf" TargetMode="External"/><Relationship Id="rId3228" Type="http://schemas.openxmlformats.org/officeDocument/2006/relationships/hyperlink" Target="https://campfin.dallascityhall.com/FinalReports/tec0000002198_20210401_172156.pdf" TargetMode="External"/><Relationship Id="rId4559" Type="http://schemas.openxmlformats.org/officeDocument/2006/relationships/hyperlink" Target="https://campfin.dallascityhall.com/FinalReports/src0000002368_20220116_130913.pdf" TargetMode="External"/><Relationship Id="rId5889" Type="http://schemas.openxmlformats.org/officeDocument/2006/relationships/hyperlink" Target="https://campfin.dallascityhall.com/FinalReports/tec0000002095_20210115_152438.pdf" TargetMode="External"/><Relationship Id="rId4550" Type="http://schemas.openxmlformats.org/officeDocument/2006/relationships/hyperlink" Target="https://campfin.dallascityhall.com/FinalReports/src0000002076_20210115_083916.pdf" TargetMode="External"/><Relationship Id="rId5882" Type="http://schemas.openxmlformats.org/officeDocument/2006/relationships/hyperlink" Target="https://campfin.dallascityhall.com/FinalReports/tec0000002215_20210423_192557.pdf" TargetMode="External"/><Relationship Id="rId5883" Type="http://schemas.openxmlformats.org/officeDocument/2006/relationships/hyperlink" Target="https://campfin.dallascityhall.com/FinalReports/tec0000002215_20210423_192557.pdf" TargetMode="External"/><Relationship Id="rId3221" Type="http://schemas.openxmlformats.org/officeDocument/2006/relationships/hyperlink" Target="https://campfin.dallascityhall.com/FinalReports/srp0000002431_20220624_123553.pdf" TargetMode="External"/><Relationship Id="rId4552" Type="http://schemas.openxmlformats.org/officeDocument/2006/relationships/hyperlink" Target="https://campfin.dallascityhall.com/FinalReports/src0000002368_20220116_130913.pdf" TargetMode="External"/><Relationship Id="rId5880" Type="http://schemas.openxmlformats.org/officeDocument/2006/relationships/hyperlink" Target="https://campfin.dallascityhall.com/FinalReports/tec0000002134_20210331_175059.pdf" TargetMode="External"/><Relationship Id="rId3220" Type="http://schemas.openxmlformats.org/officeDocument/2006/relationships/hyperlink" Target="https://campfin.dallascityhall.com/FinalReports/srp0000002431_20220624_123553.pdf" TargetMode="External"/><Relationship Id="rId4551" Type="http://schemas.openxmlformats.org/officeDocument/2006/relationships/hyperlink" Target="https://campfin.dallascityhall.com/FinalReports/src0000002368_20220116_130913.pdf" TargetMode="External"/><Relationship Id="rId5881" Type="http://schemas.openxmlformats.org/officeDocument/2006/relationships/hyperlink" Target="https://campfin.dallascityhall.com/FinalReports/tec0000002134_20210331_175059.pdf" TargetMode="External"/><Relationship Id="rId3223" Type="http://schemas.openxmlformats.org/officeDocument/2006/relationships/hyperlink" Target="https://campfin.dallascityhall.com/FinalReports/tec0000002128_20210316_131817.pdf" TargetMode="External"/><Relationship Id="rId4554" Type="http://schemas.openxmlformats.org/officeDocument/2006/relationships/hyperlink" Target="https://campfin.dallascityhall.com/FinalReports/src0000002368_20220116_130913.pdf" TargetMode="External"/><Relationship Id="rId5886" Type="http://schemas.openxmlformats.org/officeDocument/2006/relationships/hyperlink" Target="https://campfin.dallascityhall.com/FinalReports/tec0000002215_20210423_192557.pdf" TargetMode="External"/><Relationship Id="rId3222" Type="http://schemas.openxmlformats.org/officeDocument/2006/relationships/hyperlink" Target="https://campfin.dallascityhall.com/FinalReports/srp0000002431_20220624_123553.pdf" TargetMode="External"/><Relationship Id="rId4553" Type="http://schemas.openxmlformats.org/officeDocument/2006/relationships/hyperlink" Target="https://campfin.dallascityhall.com/FinalReports/src0000002368_20220116_130913.pdf" TargetMode="External"/><Relationship Id="rId5887" Type="http://schemas.openxmlformats.org/officeDocument/2006/relationships/hyperlink" Target="https://campfin.dallascityhall.com/FinalReports/tec0000002134_20210331_175059.pdf" TargetMode="External"/><Relationship Id="rId3225" Type="http://schemas.openxmlformats.org/officeDocument/2006/relationships/hyperlink" Target="https://campfin.dallascityhall.com/FinalReports/tec0000002198_20210401_172156.pdf" TargetMode="External"/><Relationship Id="rId4556" Type="http://schemas.openxmlformats.org/officeDocument/2006/relationships/hyperlink" Target="https://campfin.dallascityhall.com/FinalReports/src0000002368_20220116_130913.pdf" TargetMode="External"/><Relationship Id="rId5884" Type="http://schemas.openxmlformats.org/officeDocument/2006/relationships/hyperlink" Target="https://campfin.dallascityhall.com/FinalReports/tec0000002134_20210331_175059.pdf" TargetMode="External"/><Relationship Id="rId3224" Type="http://schemas.openxmlformats.org/officeDocument/2006/relationships/hyperlink" Target="https://campfin.dallascityhall.com/FinalReports/tec0000002198_20210401_172156.pdf" TargetMode="External"/><Relationship Id="rId4555" Type="http://schemas.openxmlformats.org/officeDocument/2006/relationships/hyperlink" Target="https://campfin.dallascityhall.com/FinalReports/src0000002368_20220116_130913.pdf" TargetMode="External"/><Relationship Id="rId5885" Type="http://schemas.openxmlformats.org/officeDocument/2006/relationships/hyperlink" Target="https://campfin.dallascityhall.com/FinalReports/tec0000002215_20210423_192557.pdf" TargetMode="External"/><Relationship Id="rId3259" Type="http://schemas.openxmlformats.org/officeDocument/2006/relationships/hyperlink" Target="https://campfin.dallascityhall.com/FinalReports/srp0000002284_20210528_164231.pdf" TargetMode="External"/><Relationship Id="rId3250" Type="http://schemas.openxmlformats.org/officeDocument/2006/relationships/hyperlink" Target="https://campfin.dallascityhall.com/FinalReports/srp0000002216_20210423_101828.pdf" TargetMode="External"/><Relationship Id="rId4581" Type="http://schemas.openxmlformats.org/officeDocument/2006/relationships/hyperlink" Target="https://campfin.dallascityhall.com/FinalReports/src0000002076_20210115_083916.pdf" TargetMode="External"/><Relationship Id="rId4580" Type="http://schemas.openxmlformats.org/officeDocument/2006/relationships/hyperlink" Target="https://campfin.dallascityhall.com/FinalReports/src0000002076_20210115_083916.pdf" TargetMode="External"/><Relationship Id="rId3252" Type="http://schemas.openxmlformats.org/officeDocument/2006/relationships/hyperlink" Target="https://campfin.dallascityhall.com/FinalReports/srp0000002216_20210423_101828.pdf" TargetMode="External"/><Relationship Id="rId4583" Type="http://schemas.openxmlformats.org/officeDocument/2006/relationships/hyperlink" Target="https://campfin.dallascityhall.com/FinalReports/src0000002040_20200715_172618.pdf" TargetMode="External"/><Relationship Id="rId3251" Type="http://schemas.openxmlformats.org/officeDocument/2006/relationships/hyperlink" Target="https://campfin.dallascityhall.com/FinalReports/srp0000002216_20210423_101828.pdf" TargetMode="External"/><Relationship Id="rId4582" Type="http://schemas.openxmlformats.org/officeDocument/2006/relationships/hyperlink" Target="https://campfin.dallascityhall.com/FinalReports/src0000002076_20210115_083916.pdf" TargetMode="External"/><Relationship Id="rId3254" Type="http://schemas.openxmlformats.org/officeDocument/2006/relationships/hyperlink" Target="https://campfin.dallascityhall.com/FinalReports/srp0000002284_20210528_164231.pdf" TargetMode="External"/><Relationship Id="rId4585" Type="http://schemas.openxmlformats.org/officeDocument/2006/relationships/hyperlink" Target="https://campfin.dallascityhall.com/FinalReports/src0000002310_20210715_112239.pdf" TargetMode="External"/><Relationship Id="rId3253" Type="http://schemas.openxmlformats.org/officeDocument/2006/relationships/hyperlink" Target="https://campfin.dallascityhall.com/FinalReports/srp0000002216_20210423_101828.pdf" TargetMode="External"/><Relationship Id="rId4584" Type="http://schemas.openxmlformats.org/officeDocument/2006/relationships/hyperlink" Target="https://campfin.dallascityhall.com/FinalReports/src0000002310_20210715_112239.pdf" TargetMode="External"/><Relationship Id="rId3256" Type="http://schemas.openxmlformats.org/officeDocument/2006/relationships/hyperlink" Target="https://campfin.dallascityhall.com/FinalReports/srp0000002284_20210528_164231.pdf" TargetMode="External"/><Relationship Id="rId4587" Type="http://schemas.openxmlformats.org/officeDocument/2006/relationships/hyperlink" Target="https://campfin.dallascityhall.com/FinalReports/src0000002040_20200715_172618.pdf" TargetMode="External"/><Relationship Id="rId3255" Type="http://schemas.openxmlformats.org/officeDocument/2006/relationships/hyperlink" Target="https://campfin.dallascityhall.com/FinalReports/srp0000002284_20210528_164231.pdf" TargetMode="External"/><Relationship Id="rId4586" Type="http://schemas.openxmlformats.org/officeDocument/2006/relationships/hyperlink" Target="https://campfin.dallascityhall.com/FinalReports/src0000002040_20200715_172618.pdf" TargetMode="External"/><Relationship Id="rId3258" Type="http://schemas.openxmlformats.org/officeDocument/2006/relationships/hyperlink" Target="https://campfin.dallascityhall.com/FinalReports/srp0000002284_20210528_164231.pdf" TargetMode="External"/><Relationship Id="rId4589" Type="http://schemas.openxmlformats.org/officeDocument/2006/relationships/hyperlink" Target="https://campfin.dallascityhall.com/FinalReports/src0000002076_20210115_083916.pdf" TargetMode="External"/><Relationship Id="rId3257" Type="http://schemas.openxmlformats.org/officeDocument/2006/relationships/hyperlink" Target="https://campfin.dallascityhall.com/FinalReports/srp0000002284_20210528_164231.pdf" TargetMode="External"/><Relationship Id="rId4588" Type="http://schemas.openxmlformats.org/officeDocument/2006/relationships/hyperlink" Target="https://campfin.dallascityhall.com/FinalReports/src0000002040_20200715_172618.pdf" TargetMode="External"/><Relationship Id="rId3249" Type="http://schemas.openxmlformats.org/officeDocument/2006/relationships/hyperlink" Target="https://campfin.dallascityhall.com/FinalReports/srp0000002216_20210423_101828.pdf" TargetMode="External"/><Relationship Id="rId3248" Type="http://schemas.openxmlformats.org/officeDocument/2006/relationships/hyperlink" Target="https://campfin.dallascityhall.com/FinalReports/srp0000002216_20210423_101828.pdf" TargetMode="External"/><Relationship Id="rId4579" Type="http://schemas.openxmlformats.org/officeDocument/2006/relationships/hyperlink" Target="https://campfin.dallascityhall.com/FinalReports/src0000002076_20210115_083916.pdf" TargetMode="External"/><Relationship Id="rId4570" Type="http://schemas.openxmlformats.org/officeDocument/2006/relationships/hyperlink" Target="https://campfin.dallascityhall.com/FinalReports/src0000002076_20210115_083916.pdf" TargetMode="External"/><Relationship Id="rId3241" Type="http://schemas.openxmlformats.org/officeDocument/2006/relationships/hyperlink" Target="https://campfin.dallascityhall.com/FinalReports/srp0000002077_20210114_173021.pdf" TargetMode="External"/><Relationship Id="rId4572" Type="http://schemas.openxmlformats.org/officeDocument/2006/relationships/hyperlink" Target="https://campfin.dallascityhall.com/FinalReports/src0000002076_20210115_083916.pdf" TargetMode="External"/><Relationship Id="rId3240" Type="http://schemas.openxmlformats.org/officeDocument/2006/relationships/hyperlink" Target="https://campfin.dallascityhall.com/FinalReports/srp0000002077_20210114_173021.pdf" TargetMode="External"/><Relationship Id="rId4571" Type="http://schemas.openxmlformats.org/officeDocument/2006/relationships/hyperlink" Target="https://campfin.dallascityhall.com/FinalReports/src0000002076_20210115_083916.pdf" TargetMode="External"/><Relationship Id="rId3243" Type="http://schemas.openxmlformats.org/officeDocument/2006/relationships/hyperlink" Target="https://campfin.dallascityhall.com/FinalReports/srp0000002077_20210114_173021.pdf" TargetMode="External"/><Relationship Id="rId4574" Type="http://schemas.openxmlformats.org/officeDocument/2006/relationships/hyperlink" Target="https://campfin.dallascityhall.com/FinalReports/src0000002076_20210115_083916.pdf" TargetMode="External"/><Relationship Id="rId3242" Type="http://schemas.openxmlformats.org/officeDocument/2006/relationships/hyperlink" Target="https://campfin.dallascityhall.com/FinalReports/srp0000002077_20210114_173021.pdf" TargetMode="External"/><Relationship Id="rId4573" Type="http://schemas.openxmlformats.org/officeDocument/2006/relationships/hyperlink" Target="https://campfin.dallascityhall.com/FinalReports/src0000002076_20210115_083916.pdf" TargetMode="External"/><Relationship Id="rId3245" Type="http://schemas.openxmlformats.org/officeDocument/2006/relationships/hyperlink" Target="https://campfin.dallascityhall.com/FinalReports/srp0000002216_20210423_101828.pdf" TargetMode="External"/><Relationship Id="rId4576" Type="http://schemas.openxmlformats.org/officeDocument/2006/relationships/hyperlink" Target="https://campfin.dallascityhall.com/FinalReports/src0000002076_20210115_083916.pdf" TargetMode="External"/><Relationship Id="rId3244" Type="http://schemas.openxmlformats.org/officeDocument/2006/relationships/hyperlink" Target="https://campfin.dallascityhall.com/FinalReports/srp0000002077_20210114_173021.pdf" TargetMode="External"/><Relationship Id="rId4575" Type="http://schemas.openxmlformats.org/officeDocument/2006/relationships/hyperlink" Target="https://campfin.dallascityhall.com/FinalReports/src0000002076_20210115_083916.pdf" TargetMode="External"/><Relationship Id="rId3247" Type="http://schemas.openxmlformats.org/officeDocument/2006/relationships/hyperlink" Target="https://campfin.dallascityhall.com/FinalReports/srp0000002216_20210423_101828.pdf" TargetMode="External"/><Relationship Id="rId4578" Type="http://schemas.openxmlformats.org/officeDocument/2006/relationships/hyperlink" Target="https://campfin.dallascityhall.com/FinalReports/src0000002076_20210115_083916.pdf" TargetMode="External"/><Relationship Id="rId3246" Type="http://schemas.openxmlformats.org/officeDocument/2006/relationships/hyperlink" Target="https://campfin.dallascityhall.com/FinalReports/srp0000002216_20210423_101828.pdf" TargetMode="External"/><Relationship Id="rId4577" Type="http://schemas.openxmlformats.org/officeDocument/2006/relationships/hyperlink" Target="https://campfin.dallascityhall.com/FinalReports/src0000002076_20210115_083916.pdf" TargetMode="External"/><Relationship Id="rId4525" Type="http://schemas.openxmlformats.org/officeDocument/2006/relationships/hyperlink" Target="https://campfin.dallascityhall.com/FinalReports/src0000002368_20220116_130913.pdf" TargetMode="External"/><Relationship Id="rId5857" Type="http://schemas.openxmlformats.org/officeDocument/2006/relationships/hyperlink" Target="https://campfin.dallascityhall.com/FinalReports/tec0000002215_20210423_192557.pdf" TargetMode="External"/><Relationship Id="rId4524" Type="http://schemas.openxmlformats.org/officeDocument/2006/relationships/hyperlink" Target="https://campfin.dallascityhall.com/FinalReports/src0000002368_20220116_130913.pdf" TargetMode="External"/><Relationship Id="rId5858" Type="http://schemas.openxmlformats.org/officeDocument/2006/relationships/hyperlink" Target="https://campfin.dallascityhall.com/FinalReports/tec0000002134_20210331_175059.pdf" TargetMode="External"/><Relationship Id="rId4527" Type="http://schemas.openxmlformats.org/officeDocument/2006/relationships/hyperlink" Target="https://campfin.dallascityhall.com/FinalReports/src0000002368_20220116_130913.pdf" TargetMode="External"/><Relationship Id="rId5855" Type="http://schemas.openxmlformats.org/officeDocument/2006/relationships/hyperlink" Target="https://campfin.dallascityhall.com/FinalReports/tec0000002215_20210423_192557.pdf" TargetMode="External"/><Relationship Id="rId4526" Type="http://schemas.openxmlformats.org/officeDocument/2006/relationships/hyperlink" Target="https://campfin.dallascityhall.com/FinalReports/src0000002368_20220116_130913.pdf" TargetMode="External"/><Relationship Id="rId5856" Type="http://schemas.openxmlformats.org/officeDocument/2006/relationships/hyperlink" Target="https://campfin.dallascityhall.com/FinalReports/tec0000002215_20210423_192557.pdf" TargetMode="External"/><Relationship Id="rId4529" Type="http://schemas.openxmlformats.org/officeDocument/2006/relationships/hyperlink" Target="https://campfin.dallascityhall.com/FinalReports/src0000002076_20210115_083916.pdf" TargetMode="External"/><Relationship Id="rId4528" Type="http://schemas.openxmlformats.org/officeDocument/2006/relationships/hyperlink" Target="https://campfin.dallascityhall.com/FinalReports/src0000002040_20200715_172618.pdf" TargetMode="External"/><Relationship Id="rId5859" Type="http://schemas.openxmlformats.org/officeDocument/2006/relationships/hyperlink" Target="https://campfin.dallascityhall.com/FinalReports/tec0000002134_20210331_175059.pdf" TargetMode="External"/><Relationship Id="rId5850" Type="http://schemas.openxmlformats.org/officeDocument/2006/relationships/hyperlink" Target="https://campfin.dallascityhall.com/FinalReports/tec0000002215_20210423_192557.pdf" TargetMode="External"/><Relationship Id="rId4521" Type="http://schemas.openxmlformats.org/officeDocument/2006/relationships/hyperlink" Target="https://campfin.dallascityhall.com/FinalReports/src0000002368_20220116_130913.pdf" TargetMode="External"/><Relationship Id="rId5853" Type="http://schemas.openxmlformats.org/officeDocument/2006/relationships/hyperlink" Target="https://campfin.dallascityhall.com/FinalReports/tec0000002215_20210423_192557.pdf" TargetMode="External"/><Relationship Id="rId4520" Type="http://schemas.openxmlformats.org/officeDocument/2006/relationships/hyperlink" Target="https://campfin.dallascityhall.com/FinalReports/src0000002040_20200715_172618.pdf" TargetMode="External"/><Relationship Id="rId5854" Type="http://schemas.openxmlformats.org/officeDocument/2006/relationships/hyperlink" Target="https://campfin.dallascityhall.com/FinalReports/tec0000002215_20210423_192557.pdf" TargetMode="External"/><Relationship Id="rId4523" Type="http://schemas.openxmlformats.org/officeDocument/2006/relationships/hyperlink" Target="https://campfin.dallascityhall.com/FinalReports/src0000002368_20220116_130913.pdf" TargetMode="External"/><Relationship Id="rId5851" Type="http://schemas.openxmlformats.org/officeDocument/2006/relationships/hyperlink" Target="https://campfin.dallascityhall.com/FinalReports/tec0000002215_20210423_192557.pdf" TargetMode="External"/><Relationship Id="rId4522" Type="http://schemas.openxmlformats.org/officeDocument/2006/relationships/hyperlink" Target="https://campfin.dallascityhall.com/FinalReports/src0000002368_20220116_130913.pdf" TargetMode="External"/><Relationship Id="rId5852" Type="http://schemas.openxmlformats.org/officeDocument/2006/relationships/hyperlink" Target="https://campfin.dallascityhall.com/FinalReports/tec0000002215_20210423_192557.pdf" TargetMode="External"/><Relationship Id="rId4514" Type="http://schemas.openxmlformats.org/officeDocument/2006/relationships/hyperlink" Target="https://campfin.dallascityhall.com/FinalReports/src0000002040_20200715_172618.pdf" TargetMode="External"/><Relationship Id="rId5846" Type="http://schemas.openxmlformats.org/officeDocument/2006/relationships/hyperlink" Target="https://campfin.dallascityhall.com/FinalReports/tec0000002215_20210423_192557.pdf" TargetMode="External"/><Relationship Id="rId4513" Type="http://schemas.openxmlformats.org/officeDocument/2006/relationships/hyperlink" Target="https://campfin.dallascityhall.com/FinalReports/src0000002310_20210715_112239.pdf" TargetMode="External"/><Relationship Id="rId5847" Type="http://schemas.openxmlformats.org/officeDocument/2006/relationships/hyperlink" Target="https://campfin.dallascityhall.com/FinalReports/tec0000002215_20210423_192557.pdf" TargetMode="External"/><Relationship Id="rId4516" Type="http://schemas.openxmlformats.org/officeDocument/2006/relationships/hyperlink" Target="https://campfin.dallascityhall.com/FinalReports/src0000002310_20210715_112239.pdf" TargetMode="External"/><Relationship Id="rId5844" Type="http://schemas.openxmlformats.org/officeDocument/2006/relationships/hyperlink" Target="https://campfin.dallascityhall.com/FinalReports/tec0000002215_20210423_192557.pdf" TargetMode="External"/><Relationship Id="rId4515" Type="http://schemas.openxmlformats.org/officeDocument/2006/relationships/hyperlink" Target="https://campfin.dallascityhall.com/FinalReports/src0000002310_20210715_112239.pdf" TargetMode="External"/><Relationship Id="rId5845" Type="http://schemas.openxmlformats.org/officeDocument/2006/relationships/hyperlink" Target="https://campfin.dallascityhall.com/FinalReports/tec0000002215_20210423_192557.pdf" TargetMode="External"/><Relationship Id="rId4518" Type="http://schemas.openxmlformats.org/officeDocument/2006/relationships/hyperlink" Target="https://campfin.dallascityhall.com/FinalReports/src0000002368_20220116_130913.pdf" TargetMode="External"/><Relationship Id="rId4517" Type="http://schemas.openxmlformats.org/officeDocument/2006/relationships/hyperlink" Target="https://campfin.dallascityhall.com/FinalReports/src0000002076_20210115_083916.pdf" TargetMode="External"/><Relationship Id="rId5848" Type="http://schemas.openxmlformats.org/officeDocument/2006/relationships/hyperlink" Target="https://campfin.dallascityhall.com/FinalReports/tec0000002215_20210423_192557.pdf" TargetMode="External"/><Relationship Id="rId4519" Type="http://schemas.openxmlformats.org/officeDocument/2006/relationships/hyperlink" Target="https://campfin.dallascityhall.com/FinalReports/src0000002310_20210715_112239.pdf" TargetMode="External"/><Relationship Id="rId5849" Type="http://schemas.openxmlformats.org/officeDocument/2006/relationships/hyperlink" Target="https://campfin.dallascityhall.com/FinalReports/tec0000002215_20210423_192557.pdf" TargetMode="External"/><Relationship Id="rId4510" Type="http://schemas.openxmlformats.org/officeDocument/2006/relationships/hyperlink" Target="https://campfin.dallascityhall.com/FinalReports/src0000002076_20210115_083916.pdf" TargetMode="External"/><Relationship Id="rId5842" Type="http://schemas.openxmlformats.org/officeDocument/2006/relationships/hyperlink" Target="https://campfin.dallascityhall.com/FinalReports/tec0000002215_20210423_192557.pdf" TargetMode="External"/><Relationship Id="rId5843" Type="http://schemas.openxmlformats.org/officeDocument/2006/relationships/hyperlink" Target="https://campfin.dallascityhall.com/FinalReports/tec0000002215_20210423_192557.pdf" TargetMode="External"/><Relationship Id="rId4512" Type="http://schemas.openxmlformats.org/officeDocument/2006/relationships/hyperlink" Target="https://campfin.dallascityhall.com/FinalReports/src0000002368_20220116_130913.pdf" TargetMode="External"/><Relationship Id="rId5840" Type="http://schemas.openxmlformats.org/officeDocument/2006/relationships/hyperlink" Target="https://campfin.dallascityhall.com/FinalReports/tec0000002215_20210423_192557.pdf" TargetMode="External"/><Relationship Id="rId4511" Type="http://schemas.openxmlformats.org/officeDocument/2006/relationships/hyperlink" Target="https://campfin.dallascityhall.com/FinalReports/src0000002368_20220116_130913.pdf" TargetMode="External"/><Relationship Id="rId5841" Type="http://schemas.openxmlformats.org/officeDocument/2006/relationships/hyperlink" Target="https://campfin.dallascityhall.com/FinalReports/tec0000002215_20210423_192557.pdf" TargetMode="External"/><Relationship Id="rId3216" Type="http://schemas.openxmlformats.org/officeDocument/2006/relationships/hyperlink" Target="https://campfin.dallascityhall.com/FinalReports/srp0000002431_20220624_123553.pdf" TargetMode="External"/><Relationship Id="rId4547" Type="http://schemas.openxmlformats.org/officeDocument/2006/relationships/hyperlink" Target="https://campfin.dallascityhall.com/FinalReports/src0000002040_20200715_172618.pdf" TargetMode="External"/><Relationship Id="rId5879" Type="http://schemas.openxmlformats.org/officeDocument/2006/relationships/hyperlink" Target="https://campfin.dallascityhall.com/FinalReports/tec0000002134_20210331_175059.pdf" TargetMode="External"/><Relationship Id="rId3215" Type="http://schemas.openxmlformats.org/officeDocument/2006/relationships/hyperlink" Target="https://campfin.dallascityhall.com/FinalReports/srp0000002431_20220624_123553.pdf" TargetMode="External"/><Relationship Id="rId4546" Type="http://schemas.openxmlformats.org/officeDocument/2006/relationships/hyperlink" Target="https://campfin.dallascityhall.com/FinalReports/src0000002040_20200715_172618.pdf" TargetMode="External"/><Relationship Id="rId3218" Type="http://schemas.openxmlformats.org/officeDocument/2006/relationships/hyperlink" Target="https://campfin.dallascityhall.com/FinalReports/srp0000002431_20220624_123553.pdf" TargetMode="External"/><Relationship Id="rId4549" Type="http://schemas.openxmlformats.org/officeDocument/2006/relationships/hyperlink" Target="https://campfin.dallascityhall.com/FinalReports/src0000002076_20210115_083916.pdf" TargetMode="External"/><Relationship Id="rId5877" Type="http://schemas.openxmlformats.org/officeDocument/2006/relationships/hyperlink" Target="https://campfin.dallascityhall.com/FinalReports/tec0000002134_20210331_175059.pdf" TargetMode="External"/><Relationship Id="rId3217" Type="http://schemas.openxmlformats.org/officeDocument/2006/relationships/hyperlink" Target="https://campfin.dallascityhall.com/FinalReports/srp0000002431_20220624_123553.pdf" TargetMode="External"/><Relationship Id="rId4548" Type="http://schemas.openxmlformats.org/officeDocument/2006/relationships/hyperlink" Target="https://campfin.dallascityhall.com/FinalReports/src0000002076_20210115_083916.pdf" TargetMode="External"/><Relationship Id="rId5878" Type="http://schemas.openxmlformats.org/officeDocument/2006/relationships/hyperlink" Target="https://campfin.dallascityhall.com/FinalReports/tec0000002134_20210331_175059.pdf" TargetMode="External"/><Relationship Id="rId3219" Type="http://schemas.openxmlformats.org/officeDocument/2006/relationships/hyperlink" Target="https://campfin.dallascityhall.com/FinalReports/srp0000002431_20220624_123553.pdf" TargetMode="External"/><Relationship Id="rId5871" Type="http://schemas.openxmlformats.org/officeDocument/2006/relationships/hyperlink" Target="https://campfin.dallascityhall.com/FinalReports/tec0000002215_20210423_192557.pdf" TargetMode="External"/><Relationship Id="rId5872" Type="http://schemas.openxmlformats.org/officeDocument/2006/relationships/hyperlink" Target="http://wix.com" TargetMode="External"/><Relationship Id="rId3210" Type="http://schemas.openxmlformats.org/officeDocument/2006/relationships/hyperlink" Target="https://campfin.dallascityhall.com/FinalReports/srp0000002431_20220624_123553.pdf" TargetMode="External"/><Relationship Id="rId4541" Type="http://schemas.openxmlformats.org/officeDocument/2006/relationships/hyperlink" Target="https://campfin.dallascityhall.com/FinalReports/src0000002040_20200715_172618.pdf" TargetMode="External"/><Relationship Id="rId4540" Type="http://schemas.openxmlformats.org/officeDocument/2006/relationships/hyperlink" Target="https://campfin.dallascityhall.com/FinalReports/src0000002310_20210715_112239.pdf" TargetMode="External"/><Relationship Id="rId5870" Type="http://schemas.openxmlformats.org/officeDocument/2006/relationships/hyperlink" Target="http://wix.com" TargetMode="External"/><Relationship Id="rId3212" Type="http://schemas.openxmlformats.org/officeDocument/2006/relationships/hyperlink" Target="https://campfin.dallascityhall.com/FinalReports/srp0000002431_20220624_123553.pdf" TargetMode="External"/><Relationship Id="rId4543" Type="http://schemas.openxmlformats.org/officeDocument/2006/relationships/hyperlink" Target="https://campfin.dallascityhall.com/FinalReports/src0000002368_20220116_130913.pdf" TargetMode="External"/><Relationship Id="rId5875" Type="http://schemas.openxmlformats.org/officeDocument/2006/relationships/hyperlink" Target="https://campfin.dallascityhall.com/FinalReports/tec0000002215_20210423_192557.pdf" TargetMode="External"/><Relationship Id="rId3211" Type="http://schemas.openxmlformats.org/officeDocument/2006/relationships/hyperlink" Target="https://campfin.dallascityhall.com/FinalReports/srp0000002431_20220624_123553.pdf" TargetMode="External"/><Relationship Id="rId4542" Type="http://schemas.openxmlformats.org/officeDocument/2006/relationships/hyperlink" Target="https://campfin.dallascityhall.com/FinalReports/src0000002040_20200715_172618.pdf" TargetMode="External"/><Relationship Id="rId5876" Type="http://schemas.openxmlformats.org/officeDocument/2006/relationships/hyperlink" Target="https://campfin.dallascityhall.com/FinalReports/tec0000002134_20210331_175059.pdf" TargetMode="External"/><Relationship Id="rId3214" Type="http://schemas.openxmlformats.org/officeDocument/2006/relationships/hyperlink" Target="https://campfin.dallascityhall.com/FinalReports/srp0000002431_20220624_123553.pdf" TargetMode="External"/><Relationship Id="rId4545" Type="http://schemas.openxmlformats.org/officeDocument/2006/relationships/hyperlink" Target="https://campfin.dallascityhall.com/FinalReports/src0000002040_20200715_172618.pdf" TargetMode="External"/><Relationship Id="rId5873" Type="http://schemas.openxmlformats.org/officeDocument/2006/relationships/hyperlink" Target="https://campfin.dallascityhall.com/FinalReports/tec0000002215_20210423_192557.pdf" TargetMode="External"/><Relationship Id="rId3213" Type="http://schemas.openxmlformats.org/officeDocument/2006/relationships/hyperlink" Target="https://campfin.dallascityhall.com/FinalReports/srp0000002431_20220624_123553.pdf" TargetMode="External"/><Relationship Id="rId4544" Type="http://schemas.openxmlformats.org/officeDocument/2006/relationships/hyperlink" Target="https://campfin.dallascityhall.com/FinalReports/src0000002040_20200715_172618.pdf" TargetMode="External"/><Relationship Id="rId5874" Type="http://schemas.openxmlformats.org/officeDocument/2006/relationships/hyperlink" Target="https://campfin.dallascityhall.com/FinalReports/tec0000002215_20210423_192557.pdf" TargetMode="External"/><Relationship Id="rId3205" Type="http://schemas.openxmlformats.org/officeDocument/2006/relationships/hyperlink" Target="https://campfin.dallascityhall.com/FinalReports/srp0000002070_20210115_084543.pdf" TargetMode="External"/><Relationship Id="rId4536" Type="http://schemas.openxmlformats.org/officeDocument/2006/relationships/hyperlink" Target="https://campfin.dallascityhall.com/FinalReports/src0000002368_20220116_130913.pdf" TargetMode="External"/><Relationship Id="rId5868" Type="http://schemas.openxmlformats.org/officeDocument/2006/relationships/hyperlink" Target="https://campfin.dallascityhall.com/FinalReports/tec0000002095_20210115_152438.pdf" TargetMode="External"/><Relationship Id="rId3204" Type="http://schemas.openxmlformats.org/officeDocument/2006/relationships/hyperlink" Target="https://campfin.dallascityhall.com/FinalReports/srp0000002407_20220114_175039.pdf" TargetMode="External"/><Relationship Id="rId4535" Type="http://schemas.openxmlformats.org/officeDocument/2006/relationships/hyperlink" Target="https://campfin.dallascityhall.com/FinalReports/src0000002368_20220116_130913.pdf" TargetMode="External"/><Relationship Id="rId5869" Type="http://schemas.openxmlformats.org/officeDocument/2006/relationships/hyperlink" Target="https://campfin.dallascityhall.com/FinalReports/tec0000002134_20210331_175059.pdf" TargetMode="External"/><Relationship Id="rId3207" Type="http://schemas.openxmlformats.org/officeDocument/2006/relationships/hyperlink" Target="https://campfin.dallascityhall.com/FinalReports/srp0000002339_20210715_140318.pdf" TargetMode="External"/><Relationship Id="rId4538" Type="http://schemas.openxmlformats.org/officeDocument/2006/relationships/hyperlink" Target="https://campfin.dallascityhall.com/FinalReports/src0000002040_20200715_172618.pdf" TargetMode="External"/><Relationship Id="rId5866" Type="http://schemas.openxmlformats.org/officeDocument/2006/relationships/hyperlink" Target="https://campfin.dallascityhall.com/FinalReports/tec0000002215_20210423_192557.pdf" TargetMode="External"/><Relationship Id="rId3206" Type="http://schemas.openxmlformats.org/officeDocument/2006/relationships/hyperlink" Target="https://campfin.dallascityhall.com/FinalReports/srp0000002154_20210331_125757.pdf" TargetMode="External"/><Relationship Id="rId4537" Type="http://schemas.openxmlformats.org/officeDocument/2006/relationships/hyperlink" Target="https://campfin.dallascityhall.com/FinalReports/src0000002310_20210715_112239.pdf" TargetMode="External"/><Relationship Id="rId5867" Type="http://schemas.openxmlformats.org/officeDocument/2006/relationships/hyperlink" Target="https://campfin.dallascityhall.com/FinalReports/tec0000002215_20210423_192557.pdf" TargetMode="External"/><Relationship Id="rId3209" Type="http://schemas.openxmlformats.org/officeDocument/2006/relationships/hyperlink" Target="https://campfin.dallascityhall.com/FinalReports/srp0000002339_20210715_140318.pdf" TargetMode="External"/><Relationship Id="rId3208" Type="http://schemas.openxmlformats.org/officeDocument/2006/relationships/hyperlink" Target="https://campfin.dallascityhall.com/FinalReports/src0000002024_20200713_142450.pdf" TargetMode="External"/><Relationship Id="rId4539" Type="http://schemas.openxmlformats.org/officeDocument/2006/relationships/hyperlink" Target="https://campfin.dallascityhall.com/FinalReports/src0000002368_20220116_130913.pdf" TargetMode="External"/><Relationship Id="rId5860" Type="http://schemas.openxmlformats.org/officeDocument/2006/relationships/hyperlink" Target="https://campfin.dallascityhall.com/FinalReports/tec0000002134_20210331_175059.pdf" TargetMode="External"/><Relationship Id="rId5861" Type="http://schemas.openxmlformats.org/officeDocument/2006/relationships/hyperlink" Target="https://campfin.dallascityhall.com/FinalReports/tec0000002095_20210115_152438.pdf" TargetMode="External"/><Relationship Id="rId4530" Type="http://schemas.openxmlformats.org/officeDocument/2006/relationships/hyperlink" Target="https://campfin.dallascityhall.com/FinalReports/src0000002076_20210115_083916.pdf" TargetMode="External"/><Relationship Id="rId3201" Type="http://schemas.openxmlformats.org/officeDocument/2006/relationships/hyperlink" Target="https://campfin.dallascityhall.com/FinalReports/srp0000002407_20220114_175039.pdf" TargetMode="External"/><Relationship Id="rId4532" Type="http://schemas.openxmlformats.org/officeDocument/2006/relationships/hyperlink" Target="https://campfin.dallascityhall.com/FinalReports/src0000002076_20210115_083916.pdf" TargetMode="External"/><Relationship Id="rId5864" Type="http://schemas.openxmlformats.org/officeDocument/2006/relationships/hyperlink" Target="https://campfin.dallascityhall.com/FinalReports/tec0000002134_20210331_175059.pdf" TargetMode="External"/><Relationship Id="rId3200" Type="http://schemas.openxmlformats.org/officeDocument/2006/relationships/hyperlink" Target="https://campfin.dallascityhall.com/FinalReports/srp0000002339_20210715_140318.pdf" TargetMode="External"/><Relationship Id="rId4531" Type="http://schemas.openxmlformats.org/officeDocument/2006/relationships/hyperlink" Target="https://campfin.dallascityhall.com/FinalReports/src0000002076_20210115_083916.pdf" TargetMode="External"/><Relationship Id="rId5865" Type="http://schemas.openxmlformats.org/officeDocument/2006/relationships/hyperlink" Target="https://campfin.dallascityhall.com/FinalReports/tec0000002215_20210423_192557.pdf" TargetMode="External"/><Relationship Id="rId3203" Type="http://schemas.openxmlformats.org/officeDocument/2006/relationships/hyperlink" Target="https://campfin.dallascityhall.com/FinalReports/srp0000002154_20210331_125757.pdf" TargetMode="External"/><Relationship Id="rId4534" Type="http://schemas.openxmlformats.org/officeDocument/2006/relationships/hyperlink" Target="https://campfin.dallascityhall.com/FinalReports/src0000002076_20210115_083916.pdf" TargetMode="External"/><Relationship Id="rId5862" Type="http://schemas.openxmlformats.org/officeDocument/2006/relationships/hyperlink" Target="https://campfin.dallascityhall.com/FinalReports/tec0000002134_20210331_175059.pdf" TargetMode="External"/><Relationship Id="rId3202" Type="http://schemas.openxmlformats.org/officeDocument/2006/relationships/hyperlink" Target="https://campfin.dallascityhall.com/FinalReports/src0000002252_20210423_141818.pdf" TargetMode="External"/><Relationship Id="rId4533" Type="http://schemas.openxmlformats.org/officeDocument/2006/relationships/hyperlink" Target="https://campfin.dallascityhall.com/FinalReports/src0000002076_20210115_083916.pdf" TargetMode="External"/><Relationship Id="rId5863" Type="http://schemas.openxmlformats.org/officeDocument/2006/relationships/hyperlink" Target="https://campfin.dallascityhall.com/FinalReports/tec0000002134_20210331_175059.pdf" TargetMode="External"/><Relationship Id="rId14099" Type="http://schemas.openxmlformats.org/officeDocument/2006/relationships/hyperlink" Target="https://campfin.dallascityhall.com/FinalReports/srp0000002365_20220114_143535.pdf" TargetMode="External"/><Relationship Id="rId14084" Type="http://schemas.openxmlformats.org/officeDocument/2006/relationships/hyperlink" Target="https://campfin.dallascityhall.com/FinalReports/srp0000002137_20210401_102629.pdf" TargetMode="External"/><Relationship Id="rId14085" Type="http://schemas.openxmlformats.org/officeDocument/2006/relationships/hyperlink" Target="https://campfin.dallascityhall.com/FinalReports/srp0000002365_20220114_143535.pdf" TargetMode="External"/><Relationship Id="rId14086" Type="http://schemas.openxmlformats.org/officeDocument/2006/relationships/hyperlink" Target="https://campfin.dallascityhall.com/FinalReports/srp0000002365_20220114_143535.pdf" TargetMode="External"/><Relationship Id="rId14087" Type="http://schemas.openxmlformats.org/officeDocument/2006/relationships/hyperlink" Target="https://campfin.dallascityhall.com/FinalReports/srp0000002365_20220114_143535.pdf" TargetMode="External"/><Relationship Id="rId14080" Type="http://schemas.openxmlformats.org/officeDocument/2006/relationships/hyperlink" Target="https://campfin.dallascityhall.com/FinalReports/srp0000002210_20210423_104831.pdf" TargetMode="External"/><Relationship Id="rId14081" Type="http://schemas.openxmlformats.org/officeDocument/2006/relationships/hyperlink" Target="https://campfin.dallascityhall.com/FinalReports/srp0000002304_20210715_104310.pdf" TargetMode="External"/><Relationship Id="rId14082" Type="http://schemas.openxmlformats.org/officeDocument/2006/relationships/hyperlink" Target="https://campfin.dallascityhall.com/FinalReports/srp0000002304_20210715_104310.pdf" TargetMode="External"/><Relationship Id="rId14083" Type="http://schemas.openxmlformats.org/officeDocument/2006/relationships/hyperlink" Target="https://campfin.dallascityhall.com/FinalReports/srp0000002210_20210423_104831.pdf" TargetMode="External"/><Relationship Id="rId14077" Type="http://schemas.openxmlformats.org/officeDocument/2006/relationships/hyperlink" Target="https://campfin.dallascityhall.com/FinalReports/srp0000002304_20210715_104310.pdf" TargetMode="External"/><Relationship Id="rId14078" Type="http://schemas.openxmlformats.org/officeDocument/2006/relationships/hyperlink" Target="https://campfin.dallascityhall.com/FinalReports/srp0000002210_20210423_104831.pdf" TargetMode="External"/><Relationship Id="rId14079" Type="http://schemas.openxmlformats.org/officeDocument/2006/relationships/hyperlink" Target="https://campfin.dallascityhall.com/FinalReports/srp0000002210_20210423_104831.pdf" TargetMode="External"/><Relationship Id="rId14095" Type="http://schemas.openxmlformats.org/officeDocument/2006/relationships/hyperlink" Target="https://campfin.dallascityhall.com/FinalReports/srp0000002365_20220114_143535.pdf" TargetMode="External"/><Relationship Id="rId14096" Type="http://schemas.openxmlformats.org/officeDocument/2006/relationships/hyperlink" Target="https://campfin.dallascityhall.com/FinalReports/srp0000002365_20220114_143535.pdf" TargetMode="External"/><Relationship Id="rId14097" Type="http://schemas.openxmlformats.org/officeDocument/2006/relationships/hyperlink" Target="https://campfin.dallascityhall.com/FinalReports/srp0000002365_20220114_143535.pdf" TargetMode="External"/><Relationship Id="rId14098" Type="http://schemas.openxmlformats.org/officeDocument/2006/relationships/hyperlink" Target="https://campfin.dallascityhall.com/FinalReports/srp0000002365_20220114_143535.pdf" TargetMode="External"/><Relationship Id="rId14091" Type="http://schemas.openxmlformats.org/officeDocument/2006/relationships/hyperlink" Target="https://campfin.dallascityhall.com/FinalReports/srp0000002365_20220114_143535.pdf" TargetMode="External"/><Relationship Id="rId14092" Type="http://schemas.openxmlformats.org/officeDocument/2006/relationships/hyperlink" Target="https://campfin.dallascityhall.com/FinalReports/srp0000002365_20220114_143535.pdf" TargetMode="External"/><Relationship Id="rId14093" Type="http://schemas.openxmlformats.org/officeDocument/2006/relationships/hyperlink" Target="https://campfin.dallascityhall.com/FinalReports/srp0000002365_20220114_143535.pdf" TargetMode="External"/><Relationship Id="rId14094" Type="http://schemas.openxmlformats.org/officeDocument/2006/relationships/hyperlink" Target="https://campfin.dallascityhall.com/FinalReports/srp0000002365_20220114_143535.pdf" TargetMode="External"/><Relationship Id="rId14090" Type="http://schemas.openxmlformats.org/officeDocument/2006/relationships/hyperlink" Target="https://campfin.dallascityhall.com/FinalReports/srp0000002365_20220114_143535.pdf" TargetMode="External"/><Relationship Id="rId14088" Type="http://schemas.openxmlformats.org/officeDocument/2006/relationships/hyperlink" Target="https://campfin.dallascityhall.com/FinalReports/srp0000002365_20220114_143535.pdf" TargetMode="External"/><Relationship Id="rId14089" Type="http://schemas.openxmlformats.org/officeDocument/2006/relationships/hyperlink" Target="https://campfin.dallascityhall.com/FinalReports/srp0000002365_20220114_143535.pdf" TargetMode="External"/><Relationship Id="rId3270" Type="http://schemas.openxmlformats.org/officeDocument/2006/relationships/hyperlink" Target="https://campfin.dallascityhall.com/FinalReports/srp0000002161_20210401_102156.pdf" TargetMode="External"/><Relationship Id="rId3272" Type="http://schemas.openxmlformats.org/officeDocument/2006/relationships/hyperlink" Target="https://campfin.dallascityhall.com/FinalReports/srp0000002161_20210401_102156.pdf" TargetMode="External"/><Relationship Id="rId3271" Type="http://schemas.openxmlformats.org/officeDocument/2006/relationships/hyperlink" Target="https://campfin.dallascityhall.com/FinalReports/srp0000002161_20210401_102156.pdf" TargetMode="External"/><Relationship Id="rId3274" Type="http://schemas.openxmlformats.org/officeDocument/2006/relationships/hyperlink" Target="https://campfin.dallascityhall.com/FinalReports/srp0000002161_20210401_102156.pdf" TargetMode="External"/><Relationship Id="rId3273" Type="http://schemas.openxmlformats.org/officeDocument/2006/relationships/hyperlink" Target="https://campfin.dallascityhall.com/FinalReports/srp0000002161_20210401_102156.pdf" TargetMode="External"/><Relationship Id="rId3276" Type="http://schemas.openxmlformats.org/officeDocument/2006/relationships/hyperlink" Target="https://campfin.dallascityhall.com/FinalReports/srp0000002216_20210423_101828.pdf" TargetMode="External"/><Relationship Id="rId3275" Type="http://schemas.openxmlformats.org/officeDocument/2006/relationships/hyperlink" Target="https://campfin.dallascityhall.com/FinalReports/srp0000002161_20210401_102156.pdf" TargetMode="External"/><Relationship Id="rId3278" Type="http://schemas.openxmlformats.org/officeDocument/2006/relationships/hyperlink" Target="https://campfin.dallascityhall.com/FinalReports/srp0000002216_20210423_101828.pdf" TargetMode="External"/><Relationship Id="rId3277" Type="http://schemas.openxmlformats.org/officeDocument/2006/relationships/hyperlink" Target="https://campfin.dallascityhall.com/FinalReports/srp0000002216_20210423_101828.pdf" TargetMode="External"/><Relationship Id="rId3279" Type="http://schemas.openxmlformats.org/officeDocument/2006/relationships/hyperlink" Target="https://campfin.dallascityhall.com/FinalReports/srp0000002216_20210423_101828.pdf" TargetMode="External"/><Relationship Id="rId4590" Type="http://schemas.openxmlformats.org/officeDocument/2006/relationships/hyperlink" Target="https://campfin.dallascityhall.com/FinalReports/src0000002076_20210115_083916.pdf" TargetMode="External"/><Relationship Id="rId3261" Type="http://schemas.openxmlformats.org/officeDocument/2006/relationships/hyperlink" Target="https://campfin.dallascityhall.com/FinalReports/srp0000002284_20210528_164231.pdf" TargetMode="External"/><Relationship Id="rId4592" Type="http://schemas.openxmlformats.org/officeDocument/2006/relationships/hyperlink" Target="https://campfin.dallascityhall.com/FinalReports/src0000002040_20200715_172618.pdf" TargetMode="External"/><Relationship Id="rId3260" Type="http://schemas.openxmlformats.org/officeDocument/2006/relationships/hyperlink" Target="https://campfin.dallascityhall.com/FinalReports/srp0000002284_20210528_164231.pdf" TargetMode="External"/><Relationship Id="rId4591" Type="http://schemas.openxmlformats.org/officeDocument/2006/relationships/hyperlink" Target="https://campfin.dallascityhall.com/FinalReports/src0000002368_20220116_130913.pdf" TargetMode="External"/><Relationship Id="rId3263" Type="http://schemas.openxmlformats.org/officeDocument/2006/relationships/hyperlink" Target="https://campfin.dallascityhall.com/FinalReports/srp0000002216_20210423_101828.pdf" TargetMode="External"/><Relationship Id="rId4594" Type="http://schemas.openxmlformats.org/officeDocument/2006/relationships/hyperlink" Target="https://campfin.dallascityhall.com/FinalReports/src0000002310_20210715_112239.pdf" TargetMode="External"/><Relationship Id="rId3262" Type="http://schemas.openxmlformats.org/officeDocument/2006/relationships/hyperlink" Target="https://campfin.dallascityhall.com/FinalReports/srp0000002284_20210528_164231.pdf" TargetMode="External"/><Relationship Id="rId4593" Type="http://schemas.openxmlformats.org/officeDocument/2006/relationships/hyperlink" Target="https://campfin.dallascityhall.com/FinalReports/src0000002310_20210715_112239.pdf" TargetMode="External"/><Relationship Id="rId3265" Type="http://schemas.openxmlformats.org/officeDocument/2006/relationships/hyperlink" Target="https://campfin.dallascityhall.com/FinalReports/srp0000002077_20210114_173021.pdf" TargetMode="External"/><Relationship Id="rId4596" Type="http://schemas.openxmlformats.org/officeDocument/2006/relationships/hyperlink" Target="https://campfin.dallascityhall.com/FinalReports/src0000002310_20210715_112239.pdf" TargetMode="External"/><Relationship Id="rId3264" Type="http://schemas.openxmlformats.org/officeDocument/2006/relationships/hyperlink" Target="https://campfin.dallascityhall.com/FinalReports/srp0000002034_20200710_172331.pdf" TargetMode="External"/><Relationship Id="rId4595" Type="http://schemas.openxmlformats.org/officeDocument/2006/relationships/hyperlink" Target="https://campfin.dallascityhall.com/FinalReports/src0000002310_20210715_112239.pdf" TargetMode="External"/><Relationship Id="rId3267" Type="http://schemas.openxmlformats.org/officeDocument/2006/relationships/hyperlink" Target="https://campfin.dallascityhall.com/FinalReports/srp0000002077_20210114_173021.pdf" TargetMode="External"/><Relationship Id="rId4598" Type="http://schemas.openxmlformats.org/officeDocument/2006/relationships/hyperlink" Target="https://campfin.dallascityhall.com/FinalReports/src0000002076_20210115_083916.pdf" TargetMode="External"/><Relationship Id="rId3266" Type="http://schemas.openxmlformats.org/officeDocument/2006/relationships/hyperlink" Target="https://campfin.dallascityhall.com/FinalReports/srp0000002077_20210114_173021.pdf" TargetMode="External"/><Relationship Id="rId4597" Type="http://schemas.openxmlformats.org/officeDocument/2006/relationships/hyperlink" Target="https://campfin.dallascityhall.com/FinalReports/src0000002076_20210115_083916.pdf" TargetMode="External"/><Relationship Id="rId3269" Type="http://schemas.openxmlformats.org/officeDocument/2006/relationships/hyperlink" Target="https://campfin.dallascityhall.com/FinalReports/srp0000002161_20210401_102156.pdf" TargetMode="External"/><Relationship Id="rId3268" Type="http://schemas.openxmlformats.org/officeDocument/2006/relationships/hyperlink" Target="https://campfin.dallascityhall.com/FinalReports/srp0000002077_20210114_173021.pdf" TargetMode="External"/><Relationship Id="rId4599" Type="http://schemas.openxmlformats.org/officeDocument/2006/relationships/hyperlink" Target="https://campfin.dallascityhall.com/FinalReports/src0000002076_20210115_083916.pdf" TargetMode="External"/><Relationship Id="rId3290" Type="http://schemas.openxmlformats.org/officeDocument/2006/relationships/hyperlink" Target="https://campfin.dallascityhall.com/FinalReports/srp0000002216_20210423_101828.pdf" TargetMode="External"/><Relationship Id="rId3292" Type="http://schemas.openxmlformats.org/officeDocument/2006/relationships/hyperlink" Target="https://campfin.dallascityhall.com/FinalReports/srp0000002216_20210423_101828.pdf" TargetMode="External"/><Relationship Id="rId3291" Type="http://schemas.openxmlformats.org/officeDocument/2006/relationships/hyperlink" Target="https://campfin.dallascityhall.com/FinalReports/srp0000002216_20210423_101828.pdf" TargetMode="External"/><Relationship Id="rId3294" Type="http://schemas.openxmlformats.org/officeDocument/2006/relationships/hyperlink" Target="https://campfin.dallascityhall.com/FinalReports/srp0000002216_20210423_101828.pdf" TargetMode="External"/><Relationship Id="rId3293" Type="http://schemas.openxmlformats.org/officeDocument/2006/relationships/hyperlink" Target="https://campfin.dallascityhall.com/FinalReports/srp0000002216_20210423_101828.pdf" TargetMode="External"/><Relationship Id="rId3296" Type="http://schemas.openxmlformats.org/officeDocument/2006/relationships/hyperlink" Target="https://campfin.dallascityhall.com/FinalReports/srp0000002034_20200710_172331.pdf" TargetMode="External"/><Relationship Id="rId3295" Type="http://schemas.openxmlformats.org/officeDocument/2006/relationships/hyperlink" Target="https://campfin.dallascityhall.com/FinalReports/srp0000002034_20200710_172331.pdf" TargetMode="External"/><Relationship Id="rId3298" Type="http://schemas.openxmlformats.org/officeDocument/2006/relationships/hyperlink" Target="https://campfin.dallascityhall.com/FinalReports/srp0000002284_20210528_164231.pdf" TargetMode="External"/><Relationship Id="rId3297" Type="http://schemas.openxmlformats.org/officeDocument/2006/relationships/hyperlink" Target="https://campfin.dallascityhall.com/FinalReports/srp0000002034_20200710_172331.pdf" TargetMode="External"/><Relationship Id="rId3299" Type="http://schemas.openxmlformats.org/officeDocument/2006/relationships/hyperlink" Target="https://campfin.dallascityhall.com/FinalReports/srp0000002284_20210528_164231.pdf" TargetMode="External"/><Relationship Id="rId3281" Type="http://schemas.openxmlformats.org/officeDocument/2006/relationships/hyperlink" Target="https://campfin.dallascityhall.com/FinalReports/srp0000002216_20210423_101828.pdf" TargetMode="External"/><Relationship Id="rId3280" Type="http://schemas.openxmlformats.org/officeDocument/2006/relationships/hyperlink" Target="https://campfin.dallascityhall.com/FinalReports/srp0000002216_20210423_101828.pdf" TargetMode="External"/><Relationship Id="rId3283" Type="http://schemas.openxmlformats.org/officeDocument/2006/relationships/hyperlink" Target="https://campfin.dallascityhall.com/FinalReports/srp0000002216_20210423_101828.pdf" TargetMode="External"/><Relationship Id="rId3282" Type="http://schemas.openxmlformats.org/officeDocument/2006/relationships/hyperlink" Target="https://campfin.dallascityhall.com/FinalReports/srp0000002216_20210423_101828.pdf" TargetMode="External"/><Relationship Id="rId3285" Type="http://schemas.openxmlformats.org/officeDocument/2006/relationships/hyperlink" Target="https://campfin.dallascityhall.com/FinalReports/srp0000002216_20210423_101828.pdf" TargetMode="External"/><Relationship Id="rId3284" Type="http://schemas.openxmlformats.org/officeDocument/2006/relationships/hyperlink" Target="https://campfin.dallascityhall.com/FinalReports/srp0000002216_20210423_101828.pdf" TargetMode="External"/><Relationship Id="rId3287" Type="http://schemas.openxmlformats.org/officeDocument/2006/relationships/hyperlink" Target="https://campfin.dallascityhall.com/FinalReports/srp0000002216_20210423_101828.pdf" TargetMode="External"/><Relationship Id="rId3286" Type="http://schemas.openxmlformats.org/officeDocument/2006/relationships/hyperlink" Target="https://campfin.dallascityhall.com/FinalReports/srp0000002216_20210423_101828.pdf" TargetMode="External"/><Relationship Id="rId3289" Type="http://schemas.openxmlformats.org/officeDocument/2006/relationships/hyperlink" Target="https://campfin.dallascityhall.com/FinalReports/srp0000002216_20210423_101828.pdf" TargetMode="External"/><Relationship Id="rId3288" Type="http://schemas.openxmlformats.org/officeDocument/2006/relationships/hyperlink" Target="https://campfin.dallascityhall.com/FinalReports/srp0000002216_20210423_101828.pdf" TargetMode="External"/><Relationship Id="rId14020" Type="http://schemas.openxmlformats.org/officeDocument/2006/relationships/hyperlink" Target="https://campfin.dallascityhall.com/FinalReports/srp0000002058_20210115_125122.pdf" TargetMode="External"/><Relationship Id="rId14021" Type="http://schemas.openxmlformats.org/officeDocument/2006/relationships/hyperlink" Target="https://campfin.dallascityhall.com/FinalReports/srp0000002058_20210115_125122.pdf" TargetMode="External"/><Relationship Id="rId14019" Type="http://schemas.openxmlformats.org/officeDocument/2006/relationships/hyperlink" Target="https://campfin.dallascityhall.com/FinalReports/srp0000002058_20210115_125122.pdf" TargetMode="External"/><Relationship Id="rId14015" Type="http://schemas.openxmlformats.org/officeDocument/2006/relationships/hyperlink" Target="https://campfin.dallascityhall.com/FinalReports/srp0000002032_20200715_112354.pdf" TargetMode="External"/><Relationship Id="rId14016" Type="http://schemas.openxmlformats.org/officeDocument/2006/relationships/hyperlink" Target="https://campfin.dallascityhall.com/FinalReports/srp0000002058_20210115_125122.pdf" TargetMode="External"/><Relationship Id="rId14017" Type="http://schemas.openxmlformats.org/officeDocument/2006/relationships/hyperlink" Target="https://campfin.dallascityhall.com/FinalReports/srp0000002058_20210115_125122.pdf" TargetMode="External"/><Relationship Id="rId14018" Type="http://schemas.openxmlformats.org/officeDocument/2006/relationships/hyperlink" Target="https://campfin.dallascityhall.com/FinalReports/srp0000002058_20210115_125122.pdf" TargetMode="External"/><Relationship Id="rId14011" Type="http://schemas.openxmlformats.org/officeDocument/2006/relationships/hyperlink" Target="https://campfin.dallascityhall.com/FinalReports/srp0000002032_20200715_112354.pdf" TargetMode="External"/><Relationship Id="rId14012" Type="http://schemas.openxmlformats.org/officeDocument/2006/relationships/hyperlink" Target="https://campfin.dallascityhall.com/FinalReports/srp0000002032_20200715_112354.pdf" TargetMode="External"/><Relationship Id="rId14013" Type="http://schemas.openxmlformats.org/officeDocument/2006/relationships/hyperlink" Target="https://campfin.dallascityhall.com/FinalReports/srp0000002032_20200715_112354.pdf" TargetMode="External"/><Relationship Id="rId14014" Type="http://schemas.openxmlformats.org/officeDocument/2006/relationships/hyperlink" Target="https://campfin.dallascityhall.com/FinalReports/srp0000002032_20200715_112354.pdf" TargetMode="External"/><Relationship Id="rId14030" Type="http://schemas.openxmlformats.org/officeDocument/2006/relationships/hyperlink" Target="https://campfin.dallascityhall.com/FinalReports/srp0000002210_20210423_104831.pdf" TargetMode="External"/><Relationship Id="rId14031" Type="http://schemas.openxmlformats.org/officeDocument/2006/relationships/hyperlink" Target="https://campfin.dallascityhall.com/FinalReports/srp0000002210_20210423_104831.pdf" TargetMode="External"/><Relationship Id="rId14032" Type="http://schemas.openxmlformats.org/officeDocument/2006/relationships/hyperlink" Target="https://campfin.dallascityhall.com/FinalReports/srp0000002210_20210423_104831.pdf" TargetMode="External"/><Relationship Id="rId14026" Type="http://schemas.openxmlformats.org/officeDocument/2006/relationships/hyperlink" Target="https://campfin.dallascityhall.com/FinalReports/srp0000002058_20210115_125122.pdf" TargetMode="External"/><Relationship Id="rId14027" Type="http://schemas.openxmlformats.org/officeDocument/2006/relationships/hyperlink" Target="https://campfin.dallascityhall.com/FinalReports/srp0000002058_20210115_125122.pdf" TargetMode="External"/><Relationship Id="rId14028" Type="http://schemas.openxmlformats.org/officeDocument/2006/relationships/hyperlink" Target="https://campfin.dallascityhall.com/FinalReports/srp0000002137_20210401_102629.pdf" TargetMode="External"/><Relationship Id="rId14029" Type="http://schemas.openxmlformats.org/officeDocument/2006/relationships/hyperlink" Target="https://campfin.dallascityhall.com/FinalReports/srp0000002137_20210401_102629.pdf" TargetMode="External"/><Relationship Id="rId14022" Type="http://schemas.openxmlformats.org/officeDocument/2006/relationships/hyperlink" Target="https://campfin.dallascityhall.com/FinalReports/srp0000002058_20210115_125122.pdf" TargetMode="External"/><Relationship Id="rId14023" Type="http://schemas.openxmlformats.org/officeDocument/2006/relationships/hyperlink" Target="https://campfin.dallascityhall.com/FinalReports/srp0000002058_20210115_125122.pdf" TargetMode="External"/><Relationship Id="rId14024" Type="http://schemas.openxmlformats.org/officeDocument/2006/relationships/hyperlink" Target="https://campfin.dallascityhall.com/FinalReports/srp0000002058_20210115_125122.pdf" TargetMode="External"/><Relationship Id="rId14025" Type="http://schemas.openxmlformats.org/officeDocument/2006/relationships/hyperlink" Target="https://campfin.dallascityhall.com/FinalReports/srp0000002058_20210115_125122.pdf" TargetMode="External"/><Relationship Id="rId14010" Type="http://schemas.openxmlformats.org/officeDocument/2006/relationships/hyperlink" Target="https://campfin.dallascityhall.com/FinalReports/srp0000002365_20220114_143535.pdf" TargetMode="External"/><Relationship Id="rId14008" Type="http://schemas.openxmlformats.org/officeDocument/2006/relationships/hyperlink" Target="https://campfin.dallascityhall.com/FinalReports/srp0000002365_20220114_143535.pdf" TargetMode="External"/><Relationship Id="rId14009" Type="http://schemas.openxmlformats.org/officeDocument/2006/relationships/hyperlink" Target="https://campfin.dallascityhall.com/FinalReports/srp0000002365_20220114_143535.pdf" TargetMode="External"/><Relationship Id="rId14004" Type="http://schemas.openxmlformats.org/officeDocument/2006/relationships/hyperlink" Target="https://campfin.dallascityhall.com/FinalReports/srp0000002365_20220114_143535.pdf" TargetMode="External"/><Relationship Id="rId14005" Type="http://schemas.openxmlformats.org/officeDocument/2006/relationships/hyperlink" Target="https://campfin.dallascityhall.com/FinalReports/srp0000002365_20220114_143535.pdf" TargetMode="External"/><Relationship Id="rId14006" Type="http://schemas.openxmlformats.org/officeDocument/2006/relationships/hyperlink" Target="https://campfin.dallascityhall.com/FinalReports/srp0000002365_20220114_143535.pdf" TargetMode="External"/><Relationship Id="rId14007" Type="http://schemas.openxmlformats.org/officeDocument/2006/relationships/hyperlink" Target="https://campfin.dallascityhall.com/FinalReports/srp0000002365_20220114_143535.pdf" TargetMode="External"/><Relationship Id="rId14000" Type="http://schemas.openxmlformats.org/officeDocument/2006/relationships/hyperlink" Target="https://campfin.dallascityhall.com/FinalReports/srp0000002304_20210715_104310.pdf" TargetMode="External"/><Relationship Id="rId14001" Type="http://schemas.openxmlformats.org/officeDocument/2006/relationships/hyperlink" Target="https://campfin.dallascityhall.com/FinalReports/srp0000002365_20220114_143535.pdf" TargetMode="External"/><Relationship Id="rId14002" Type="http://schemas.openxmlformats.org/officeDocument/2006/relationships/hyperlink" Target="https://campfin.dallascityhall.com/FinalReports/srp0000002365_20220114_143535.pdf" TargetMode="External"/><Relationship Id="rId14003" Type="http://schemas.openxmlformats.org/officeDocument/2006/relationships/hyperlink" Target="https://campfin.dallascityhall.com/FinalReports/srp0000002365_20220114_143535.pdf" TargetMode="External"/><Relationship Id="rId14062" Type="http://schemas.openxmlformats.org/officeDocument/2006/relationships/hyperlink" Target="https://campfin.dallascityhall.com/FinalReports/srp0000002137_20210401_102629.pdf" TargetMode="External"/><Relationship Id="rId14063" Type="http://schemas.openxmlformats.org/officeDocument/2006/relationships/hyperlink" Target="https://campfin.dallascityhall.com/FinalReports/srp0000002304_20210715_104310.pdf" TargetMode="External"/><Relationship Id="rId14064" Type="http://schemas.openxmlformats.org/officeDocument/2006/relationships/hyperlink" Target="https://campfin.dallascityhall.com/FinalReports/srp0000002304_20210715_104310.pdf" TargetMode="External"/><Relationship Id="rId14065" Type="http://schemas.openxmlformats.org/officeDocument/2006/relationships/hyperlink" Target="https://campfin.dallascityhall.com/FinalReports/srp0000002365_20220114_143535.pdf" TargetMode="External"/><Relationship Id="rId14060" Type="http://schemas.openxmlformats.org/officeDocument/2006/relationships/hyperlink" Target="https://campfin.dallascityhall.com/FinalReports/srp0000002137_20210401_102629.pdf" TargetMode="External"/><Relationship Id="rId14061" Type="http://schemas.openxmlformats.org/officeDocument/2006/relationships/hyperlink" Target="https://campfin.dallascityhall.com/FinalReports/srp0000002210_20210423_104831.pdf" TargetMode="External"/><Relationship Id="rId14059" Type="http://schemas.openxmlformats.org/officeDocument/2006/relationships/hyperlink" Target="https://campfin.dallascityhall.com/FinalReports/srp0000002304_20210715_104310.pdf" TargetMode="External"/><Relationship Id="rId14055" Type="http://schemas.openxmlformats.org/officeDocument/2006/relationships/hyperlink" Target="https://campfin.dallascityhall.com/FinalReports/srp0000002032_20200715_112354.pdf" TargetMode="External"/><Relationship Id="rId14056" Type="http://schemas.openxmlformats.org/officeDocument/2006/relationships/hyperlink" Target="https://campfin.dallascityhall.com/FinalReports/srp0000002032_20200715_112354.pdf" TargetMode="External"/><Relationship Id="rId14057" Type="http://schemas.openxmlformats.org/officeDocument/2006/relationships/hyperlink" Target="https://campfin.dallascityhall.com/FinalReports/srp0000002137_20210401_102629.pdf" TargetMode="External"/><Relationship Id="rId14058" Type="http://schemas.openxmlformats.org/officeDocument/2006/relationships/hyperlink" Target="https://campfin.dallascityhall.com/FinalReports/srp0000002058_20210115_125122.pdf" TargetMode="External"/><Relationship Id="rId14073" Type="http://schemas.openxmlformats.org/officeDocument/2006/relationships/hyperlink" Target="https://campfin.dallascityhall.com/FinalReports/srp0000002137_20210401_102629.pdf" TargetMode="External"/><Relationship Id="rId14074" Type="http://schemas.openxmlformats.org/officeDocument/2006/relationships/hyperlink" Target="https://campfin.dallascityhall.com/FinalReports/srp0000002304_20210715_104310.pdf" TargetMode="External"/><Relationship Id="rId14075" Type="http://schemas.openxmlformats.org/officeDocument/2006/relationships/hyperlink" Target="https://campfin.dallascityhall.com/FinalReports/srp0000002304_20210715_104310.pdf" TargetMode="External"/><Relationship Id="rId14076" Type="http://schemas.openxmlformats.org/officeDocument/2006/relationships/hyperlink" Target="https://campfin.dallascityhall.com/FinalReports/srp0000002304_20210715_104310.pdf" TargetMode="External"/><Relationship Id="rId14070" Type="http://schemas.openxmlformats.org/officeDocument/2006/relationships/hyperlink" Target="https://campfin.dallascityhall.com/FinalReports/srp0000002365_20220114_143535.pdf" TargetMode="External"/><Relationship Id="rId14071" Type="http://schemas.openxmlformats.org/officeDocument/2006/relationships/hyperlink" Target="https://campfin.dallascityhall.com/FinalReports/srp0000002210_20210423_104831.pdf" TargetMode="External"/><Relationship Id="rId14072" Type="http://schemas.openxmlformats.org/officeDocument/2006/relationships/hyperlink" Target="https://campfin.dallascityhall.com/FinalReports/srp0000002365_20220114_143535.pdf" TargetMode="External"/><Relationship Id="rId14066" Type="http://schemas.openxmlformats.org/officeDocument/2006/relationships/hyperlink" Target="https://campfin.dallascityhall.com/FinalReports/srp0000002304_20210715_104310.pdf" TargetMode="External"/><Relationship Id="rId14067" Type="http://schemas.openxmlformats.org/officeDocument/2006/relationships/hyperlink" Target="https://campfin.dallascityhall.com/FinalReports/srp0000002137_20210401_102629.pdf" TargetMode="External"/><Relationship Id="rId14068" Type="http://schemas.openxmlformats.org/officeDocument/2006/relationships/hyperlink" Target="https://campfin.dallascityhall.com/FinalReports/srp0000002365_20220114_143535.pdf" TargetMode="External"/><Relationship Id="rId14069" Type="http://schemas.openxmlformats.org/officeDocument/2006/relationships/hyperlink" Target="https://campfin.dallascityhall.com/FinalReports/srp0000002365_20220114_143535.pdf" TargetMode="External"/><Relationship Id="rId14040" Type="http://schemas.openxmlformats.org/officeDocument/2006/relationships/hyperlink" Target="https://campfin.dallascityhall.com/FinalReports/srp0000002304_20210715_104310.pdf" TargetMode="External"/><Relationship Id="rId14041" Type="http://schemas.openxmlformats.org/officeDocument/2006/relationships/hyperlink" Target="https://campfin.dallascityhall.com/FinalReports/srp0000002304_20210715_104310.pdf" TargetMode="External"/><Relationship Id="rId14042" Type="http://schemas.openxmlformats.org/officeDocument/2006/relationships/hyperlink" Target="https://campfin.dallascityhall.com/FinalReports/srp0000002304_20210715_104310.pdf" TargetMode="External"/><Relationship Id="rId14043" Type="http://schemas.openxmlformats.org/officeDocument/2006/relationships/hyperlink" Target="https://campfin.dallascityhall.com/FinalReports/srp0000002304_20210715_104310.pdf" TargetMode="External"/><Relationship Id="rId14037" Type="http://schemas.openxmlformats.org/officeDocument/2006/relationships/hyperlink" Target="https://campfin.dallascityhall.com/FinalReports/srp0000002304_20210715_104310.pdf" TargetMode="External"/><Relationship Id="rId14038" Type="http://schemas.openxmlformats.org/officeDocument/2006/relationships/hyperlink" Target="https://campfin.dallascityhall.com/FinalReports/srp0000002304_20210715_104310.pdf" TargetMode="External"/><Relationship Id="rId14039" Type="http://schemas.openxmlformats.org/officeDocument/2006/relationships/hyperlink" Target="https://campfin.dallascityhall.com/FinalReports/srp0000002304_20210715_104310.pdf" TargetMode="External"/><Relationship Id="rId14033" Type="http://schemas.openxmlformats.org/officeDocument/2006/relationships/hyperlink" Target="https://campfin.dallascityhall.com/FinalReports/srp0000002210_20210423_104831.pdf" TargetMode="External"/><Relationship Id="rId14034" Type="http://schemas.openxmlformats.org/officeDocument/2006/relationships/hyperlink" Target="https://campfin.dallascityhall.com/FinalReports/srp0000002210_20210423_104831.pdf" TargetMode="External"/><Relationship Id="rId14035" Type="http://schemas.openxmlformats.org/officeDocument/2006/relationships/hyperlink" Target="https://campfin.dallascityhall.com/FinalReports/srp0000002210_20210423_104831.pdf" TargetMode="External"/><Relationship Id="rId14036" Type="http://schemas.openxmlformats.org/officeDocument/2006/relationships/hyperlink" Target="https://campfin.dallascityhall.com/FinalReports/srp0000002137_20210401_102629.pdf" TargetMode="External"/><Relationship Id="rId14051" Type="http://schemas.openxmlformats.org/officeDocument/2006/relationships/hyperlink" Target="https://campfin.dallascityhall.com/FinalReports/srp0000002304_20210715_104310.pdf" TargetMode="External"/><Relationship Id="rId14052" Type="http://schemas.openxmlformats.org/officeDocument/2006/relationships/hyperlink" Target="https://campfin.dallascityhall.com/FinalReports/srp0000002304_20210715_104310.pdf" TargetMode="External"/><Relationship Id="rId14053" Type="http://schemas.openxmlformats.org/officeDocument/2006/relationships/hyperlink" Target="https://campfin.dallascityhall.com/FinalReports/srp0000002058_20210115_125122.pdf" TargetMode="External"/><Relationship Id="rId14054" Type="http://schemas.openxmlformats.org/officeDocument/2006/relationships/hyperlink" Target="https://campfin.dallascityhall.com/FinalReports/srp0000002058_20210115_125122.pdf" TargetMode="External"/><Relationship Id="rId14050" Type="http://schemas.openxmlformats.org/officeDocument/2006/relationships/hyperlink" Target="https://campfin.dallascityhall.com/FinalReports/srp0000002304_20210715_104310.pdf" TargetMode="External"/><Relationship Id="rId14048" Type="http://schemas.openxmlformats.org/officeDocument/2006/relationships/hyperlink" Target="https://campfin.dallascityhall.com/FinalReports/srp0000002304_20210715_104310.pdf" TargetMode="External"/><Relationship Id="rId14049" Type="http://schemas.openxmlformats.org/officeDocument/2006/relationships/hyperlink" Target="https://campfin.dallascityhall.com/FinalReports/srp0000002304_20210715_104310.pdf" TargetMode="External"/><Relationship Id="rId14044" Type="http://schemas.openxmlformats.org/officeDocument/2006/relationships/hyperlink" Target="https://campfin.dallascityhall.com/FinalReports/srp0000002304_20210715_104310.pdf" TargetMode="External"/><Relationship Id="rId14045" Type="http://schemas.openxmlformats.org/officeDocument/2006/relationships/hyperlink" Target="https://campfin.dallascityhall.com/FinalReports/srp0000002304_20210715_104310.pdf" TargetMode="External"/><Relationship Id="rId14046" Type="http://schemas.openxmlformats.org/officeDocument/2006/relationships/hyperlink" Target="https://campfin.dallascityhall.com/FinalReports/srp0000002304_20210715_104310.pdf" TargetMode="External"/><Relationship Id="rId14047" Type="http://schemas.openxmlformats.org/officeDocument/2006/relationships/hyperlink" Target="https://campfin.dallascityhall.com/FinalReports/srp0000002304_20210715_104310.pdf" TargetMode="External"/><Relationship Id="rId4602" Type="http://schemas.openxmlformats.org/officeDocument/2006/relationships/hyperlink" Target="https://campfin.dallascityhall.com/FinalReports/src0000002368_20220116_130913.pdf" TargetMode="External"/><Relationship Id="rId5934" Type="http://schemas.openxmlformats.org/officeDocument/2006/relationships/hyperlink" Target="https://campfin.dallascityhall.com/FinalReports/tec0000002134_20210331_175059.pdf" TargetMode="External"/><Relationship Id="rId4601" Type="http://schemas.openxmlformats.org/officeDocument/2006/relationships/hyperlink" Target="https://campfin.dallascityhall.com/FinalReports/src0000002310_20210715_112239.pdf" TargetMode="External"/><Relationship Id="rId5935" Type="http://schemas.openxmlformats.org/officeDocument/2006/relationships/hyperlink" Target="https://campfin.dallascityhall.com/FinalReports/tec0000002134_20210331_175059.pdf" TargetMode="External"/><Relationship Id="rId4604" Type="http://schemas.openxmlformats.org/officeDocument/2006/relationships/hyperlink" Target="https://campfin.dallascityhall.com/FinalReports/src0000002368_20220116_130913.pdf" TargetMode="External"/><Relationship Id="rId5932" Type="http://schemas.openxmlformats.org/officeDocument/2006/relationships/hyperlink" Target="https://campfin.dallascityhall.com/FinalReports/tec0000002134_20210331_175059.pdf" TargetMode="External"/><Relationship Id="rId4603" Type="http://schemas.openxmlformats.org/officeDocument/2006/relationships/hyperlink" Target="https://campfin.dallascityhall.com/FinalReports/src0000002368_20220116_130913.pdf" TargetMode="External"/><Relationship Id="rId5933" Type="http://schemas.openxmlformats.org/officeDocument/2006/relationships/hyperlink" Target="https://campfin.dallascityhall.com/FinalReports/tec0000002134_20210331_175059.pdf" TargetMode="External"/><Relationship Id="rId4606" Type="http://schemas.openxmlformats.org/officeDocument/2006/relationships/hyperlink" Target="https://campfin.dallascityhall.com/FinalReports/src0000002368_20220116_130913.pdf" TargetMode="External"/><Relationship Id="rId5938" Type="http://schemas.openxmlformats.org/officeDocument/2006/relationships/hyperlink" Target="https://campfin.dallascityhall.com/FinalReports/tec0000002134_20210331_175059.pdf" TargetMode="External"/><Relationship Id="rId4605" Type="http://schemas.openxmlformats.org/officeDocument/2006/relationships/hyperlink" Target="https://campfin.dallascityhall.com/FinalReports/src0000002368_20220116_130913.pdf" TargetMode="External"/><Relationship Id="rId5939" Type="http://schemas.openxmlformats.org/officeDocument/2006/relationships/hyperlink" Target="https://campfin.dallascityhall.com/FinalReports/tec0000002134_20210331_175059.pdf" TargetMode="External"/><Relationship Id="rId4608" Type="http://schemas.openxmlformats.org/officeDocument/2006/relationships/hyperlink" Target="https://campfin.dallascityhall.com/FinalReports/src0000002368_20220116_130913.pdf" TargetMode="External"/><Relationship Id="rId5936" Type="http://schemas.openxmlformats.org/officeDocument/2006/relationships/hyperlink" Target="https://campfin.dallascityhall.com/FinalReports/tec0000002134_20210331_175059.pdf" TargetMode="External"/><Relationship Id="rId4607" Type="http://schemas.openxmlformats.org/officeDocument/2006/relationships/hyperlink" Target="https://campfin.dallascityhall.com/FinalReports/src0000002368_20220116_130913.pdf" TargetMode="External"/><Relationship Id="rId5937" Type="http://schemas.openxmlformats.org/officeDocument/2006/relationships/hyperlink" Target="https://campfin.dallascityhall.com/FinalReports/tec0000002134_20210331_175059.pdf" TargetMode="External"/><Relationship Id="rId4609" Type="http://schemas.openxmlformats.org/officeDocument/2006/relationships/hyperlink" Target="https://campfin.dallascityhall.com/FinalReports/src0000002368_20220116_130913.pdf" TargetMode="External"/><Relationship Id="rId5930" Type="http://schemas.openxmlformats.org/officeDocument/2006/relationships/hyperlink" Target="https://campfin.dallascityhall.com/FinalReports/tec0000002134_20210331_175059.pdf" TargetMode="External"/><Relationship Id="rId5931" Type="http://schemas.openxmlformats.org/officeDocument/2006/relationships/hyperlink" Target="https://campfin.dallascityhall.com/FinalReports/tec0000002134_20210331_175059.pdf" TargetMode="External"/><Relationship Id="rId4600" Type="http://schemas.openxmlformats.org/officeDocument/2006/relationships/hyperlink" Target="https://campfin.dallascityhall.com/FinalReports/src0000002076_20210115_083916.pdf" TargetMode="External"/><Relationship Id="rId5923" Type="http://schemas.openxmlformats.org/officeDocument/2006/relationships/hyperlink" Target="https://campfin.dallascityhall.com/FinalReports/tec0000002134_20210331_175059.pdf" TargetMode="External"/><Relationship Id="rId5924" Type="http://schemas.openxmlformats.org/officeDocument/2006/relationships/hyperlink" Target="https://campfin.dallascityhall.com/FinalReports/tec0000002134_20210331_175059.pdf" TargetMode="External"/><Relationship Id="rId5921" Type="http://schemas.openxmlformats.org/officeDocument/2006/relationships/hyperlink" Target="https://campfin.dallascityhall.com/FinalReports/tec0000002134_20210331_175059.pdf" TargetMode="External"/><Relationship Id="rId5922" Type="http://schemas.openxmlformats.org/officeDocument/2006/relationships/hyperlink" Target="https://campfin.dallascityhall.com/FinalReports/tec0000002134_20210331_175059.pdf" TargetMode="External"/><Relationship Id="rId5927" Type="http://schemas.openxmlformats.org/officeDocument/2006/relationships/hyperlink" Target="https://campfin.dallascityhall.com/FinalReports/tec0000002134_20210331_175059.pdf" TargetMode="External"/><Relationship Id="rId5928" Type="http://schemas.openxmlformats.org/officeDocument/2006/relationships/hyperlink" Target="https://campfin.dallascityhall.com/FinalReports/tec0000002134_20210331_175059.pdf" TargetMode="External"/><Relationship Id="rId5925" Type="http://schemas.openxmlformats.org/officeDocument/2006/relationships/hyperlink" Target="https://campfin.dallascityhall.com/FinalReports/tec0000002134_20210331_175059.pdf" TargetMode="External"/><Relationship Id="rId5926" Type="http://schemas.openxmlformats.org/officeDocument/2006/relationships/hyperlink" Target="https://campfin.dallascityhall.com/FinalReports/tec0000002134_20210331_175059.pdf" TargetMode="External"/><Relationship Id="rId5929" Type="http://schemas.openxmlformats.org/officeDocument/2006/relationships/hyperlink" Target="https://campfin.dallascityhall.com/FinalReports/tec0000002134_20210331_175059.pdf" TargetMode="External"/><Relationship Id="rId5920" Type="http://schemas.openxmlformats.org/officeDocument/2006/relationships/hyperlink" Target="https://campfin.dallascityhall.com/FinalReports/tec0000002134_20210331_175059.pdf" TargetMode="External"/><Relationship Id="rId4624" Type="http://schemas.openxmlformats.org/officeDocument/2006/relationships/hyperlink" Target="https://campfin.dallascityhall.com/FinalReports/src0000002076_20210115_083916.pdf" TargetMode="External"/><Relationship Id="rId5956" Type="http://schemas.openxmlformats.org/officeDocument/2006/relationships/hyperlink" Target="https://campfin.dallascityhall.com/FinalReports/tec0000002134_20210331_175059.pdf" TargetMode="External"/><Relationship Id="rId4623" Type="http://schemas.openxmlformats.org/officeDocument/2006/relationships/hyperlink" Target="https://campfin.dallascityhall.com/FinalReports/src0000002368_20220116_130913.pdf" TargetMode="External"/><Relationship Id="rId5957" Type="http://schemas.openxmlformats.org/officeDocument/2006/relationships/hyperlink" Target="https://campfin.dallascityhall.com/FinalReports/tec0000002134_20210331_175059.pdf" TargetMode="External"/><Relationship Id="rId4626" Type="http://schemas.openxmlformats.org/officeDocument/2006/relationships/hyperlink" Target="https://campfin.dallascityhall.com/FinalReports/src0000002076_20210115_083916.pdf" TargetMode="External"/><Relationship Id="rId5954" Type="http://schemas.openxmlformats.org/officeDocument/2006/relationships/hyperlink" Target="https://campfin.dallascityhall.com/FinalReports/tec0000002134_20210331_175059.pdf" TargetMode="External"/><Relationship Id="rId4625" Type="http://schemas.openxmlformats.org/officeDocument/2006/relationships/hyperlink" Target="https://campfin.dallascityhall.com/FinalReports/src0000002076_20210115_083916.pdf" TargetMode="External"/><Relationship Id="rId5955" Type="http://schemas.openxmlformats.org/officeDocument/2006/relationships/hyperlink" Target="https://campfin.dallascityhall.com/FinalReports/tec0000002134_20210331_175059.pdf" TargetMode="External"/><Relationship Id="rId4628" Type="http://schemas.openxmlformats.org/officeDocument/2006/relationships/hyperlink" Target="https://campfin.dallascityhall.com/FinalReports/src0000002076_20210115_083916.pdf" TargetMode="External"/><Relationship Id="rId4627" Type="http://schemas.openxmlformats.org/officeDocument/2006/relationships/hyperlink" Target="https://campfin.dallascityhall.com/FinalReports/src0000002076_20210115_083916.pdf" TargetMode="External"/><Relationship Id="rId5958" Type="http://schemas.openxmlformats.org/officeDocument/2006/relationships/hyperlink" Target="https://campfin.dallascityhall.com/FinalReports/tec0000002134_20210331_175059.pdf" TargetMode="External"/><Relationship Id="rId4629" Type="http://schemas.openxmlformats.org/officeDocument/2006/relationships/hyperlink" Target="https://campfin.dallascityhall.com/FinalReports/src0000002076_20210115_083916.pdf" TargetMode="External"/><Relationship Id="rId5959" Type="http://schemas.openxmlformats.org/officeDocument/2006/relationships/hyperlink" Target="https://campfin.dallascityhall.com/FinalReports/tec0000002134_20210331_175059.pdf" TargetMode="External"/><Relationship Id="rId4620" Type="http://schemas.openxmlformats.org/officeDocument/2006/relationships/hyperlink" Target="https://campfin.dallascityhall.com/FinalReports/src0000002368_20220116_130913.pdf" TargetMode="External"/><Relationship Id="rId5952" Type="http://schemas.openxmlformats.org/officeDocument/2006/relationships/hyperlink" Target="https://campfin.dallascityhall.com/FinalReports/tec0000002134_20210331_175059.pdf" TargetMode="External"/><Relationship Id="rId5953" Type="http://schemas.openxmlformats.org/officeDocument/2006/relationships/hyperlink" Target="https://campfin.dallascityhall.com/FinalReports/tec0000002134_20210331_175059.pdf" TargetMode="External"/><Relationship Id="rId4622" Type="http://schemas.openxmlformats.org/officeDocument/2006/relationships/hyperlink" Target="https://campfin.dallascityhall.com/FinalReports/src0000002368_20220116_130913.pdf" TargetMode="External"/><Relationship Id="rId5950" Type="http://schemas.openxmlformats.org/officeDocument/2006/relationships/hyperlink" Target="https://campfin.dallascityhall.com/FinalReports/tec0000002134_20210331_175059.pdf" TargetMode="External"/><Relationship Id="rId4621" Type="http://schemas.openxmlformats.org/officeDocument/2006/relationships/hyperlink" Target="https://campfin.dallascityhall.com/FinalReports/src0000002368_20220116_130913.pdf" TargetMode="External"/><Relationship Id="rId5951" Type="http://schemas.openxmlformats.org/officeDocument/2006/relationships/hyperlink" Target="https://campfin.dallascityhall.com/FinalReports/tec0000002134_20210331_175059.pdf" TargetMode="External"/><Relationship Id="rId4613" Type="http://schemas.openxmlformats.org/officeDocument/2006/relationships/hyperlink" Target="https://campfin.dallascityhall.com/FinalReports/src0000002310_20210715_112239.pdf" TargetMode="External"/><Relationship Id="rId5945" Type="http://schemas.openxmlformats.org/officeDocument/2006/relationships/hyperlink" Target="https://campfin.dallascityhall.com/FinalReports/tec0000002134_20210331_175059.pdf" TargetMode="External"/><Relationship Id="rId4612" Type="http://schemas.openxmlformats.org/officeDocument/2006/relationships/hyperlink" Target="https://campfin.dallascityhall.com/FinalReports/src0000002076_20210115_083916.pdf" TargetMode="External"/><Relationship Id="rId5946" Type="http://schemas.openxmlformats.org/officeDocument/2006/relationships/hyperlink" Target="https://campfin.dallascityhall.com/FinalReports/tec0000002134_20210331_175059.pdf" TargetMode="External"/><Relationship Id="rId4615" Type="http://schemas.openxmlformats.org/officeDocument/2006/relationships/hyperlink" Target="https://campfin.dallascityhall.com/FinalReports/src0000002368_20220116_130913.pdf" TargetMode="External"/><Relationship Id="rId5943" Type="http://schemas.openxmlformats.org/officeDocument/2006/relationships/hyperlink" Target="https://campfin.dallascityhall.com/FinalReports/tec0000002134_20210331_175059.pdf" TargetMode="External"/><Relationship Id="rId4614" Type="http://schemas.openxmlformats.org/officeDocument/2006/relationships/hyperlink" Target="https://campfin.dallascityhall.com/FinalReports/src0000002368_20220116_130913.pdf" TargetMode="External"/><Relationship Id="rId5944" Type="http://schemas.openxmlformats.org/officeDocument/2006/relationships/hyperlink" Target="https://campfin.dallascityhall.com/FinalReports/tec0000002134_20210331_175059.pdf" TargetMode="External"/><Relationship Id="rId4617" Type="http://schemas.openxmlformats.org/officeDocument/2006/relationships/hyperlink" Target="https://campfin.dallascityhall.com/FinalReports/src0000002368_20220116_130913.pdf" TargetMode="External"/><Relationship Id="rId5949" Type="http://schemas.openxmlformats.org/officeDocument/2006/relationships/hyperlink" Target="https://campfin.dallascityhall.com/FinalReports/tec0000002134_20210331_175059.pdf" TargetMode="External"/><Relationship Id="rId4616" Type="http://schemas.openxmlformats.org/officeDocument/2006/relationships/hyperlink" Target="https://campfin.dallascityhall.com/FinalReports/src0000002368_20220116_130913.pdf" TargetMode="External"/><Relationship Id="rId4619" Type="http://schemas.openxmlformats.org/officeDocument/2006/relationships/hyperlink" Target="https://campfin.dallascityhall.com/FinalReports/src0000002368_20220116_130913.pdf" TargetMode="External"/><Relationship Id="rId5947" Type="http://schemas.openxmlformats.org/officeDocument/2006/relationships/hyperlink" Target="https://campfin.dallascityhall.com/FinalReports/tec0000002134_20210331_175059.pdf" TargetMode="External"/><Relationship Id="rId4618" Type="http://schemas.openxmlformats.org/officeDocument/2006/relationships/hyperlink" Target="https://campfin.dallascityhall.com/FinalReports/src0000002368_20220116_130913.pdf" TargetMode="External"/><Relationship Id="rId5948" Type="http://schemas.openxmlformats.org/officeDocument/2006/relationships/hyperlink" Target="https://campfin.dallascityhall.com/FinalReports/tec0000002134_20210331_175059.pdf" TargetMode="External"/><Relationship Id="rId5941" Type="http://schemas.openxmlformats.org/officeDocument/2006/relationships/hyperlink" Target="https://campfin.dallascityhall.com/FinalReports/tec0000002134_20210331_175059.pdf" TargetMode="External"/><Relationship Id="rId5942" Type="http://schemas.openxmlformats.org/officeDocument/2006/relationships/hyperlink" Target="https://campfin.dallascityhall.com/FinalReports/tec0000002134_20210331_175059.pdf" TargetMode="External"/><Relationship Id="rId4611" Type="http://schemas.openxmlformats.org/officeDocument/2006/relationships/hyperlink" Target="https://campfin.dallascityhall.com/FinalReports/src0000002076_20210115_083916.pdf" TargetMode="External"/><Relationship Id="rId4610" Type="http://schemas.openxmlformats.org/officeDocument/2006/relationships/hyperlink" Target="https://campfin.dallascityhall.com/FinalReports/src0000002368_20220116_130913.pdf" TargetMode="External"/><Relationship Id="rId5940" Type="http://schemas.openxmlformats.org/officeDocument/2006/relationships/hyperlink" Target="https://campfin.dallascityhall.com/FinalReports/tec0000002134_20210331_175059.pdf" TargetMode="External"/><Relationship Id="rId14107" Type="http://schemas.openxmlformats.org/officeDocument/2006/relationships/hyperlink" Target="https://campfin.dallascityhall.com/FinalReports/srp0000002058_20210115_125122.pdf" TargetMode="External"/><Relationship Id="rId14108" Type="http://schemas.openxmlformats.org/officeDocument/2006/relationships/hyperlink" Target="https://campfin.dallascityhall.com/FinalReports/srp0000002058_20210115_125122.pdf" TargetMode="External"/><Relationship Id="rId14109" Type="http://schemas.openxmlformats.org/officeDocument/2006/relationships/hyperlink" Target="https://campfin.dallascityhall.com/FinalReports/srp0000002058_20210115_125122.pdf" TargetMode="External"/><Relationship Id="rId14103" Type="http://schemas.openxmlformats.org/officeDocument/2006/relationships/hyperlink" Target="https://campfin.dallascityhall.com/FinalReports/srp0000002058_20210115_125122.pdf" TargetMode="External"/><Relationship Id="rId14104" Type="http://schemas.openxmlformats.org/officeDocument/2006/relationships/hyperlink" Target="https://campfin.dallascityhall.com/FinalReports/srp0000002058_20210115_125122.pdf" TargetMode="External"/><Relationship Id="rId14105" Type="http://schemas.openxmlformats.org/officeDocument/2006/relationships/hyperlink" Target="https://campfin.dallascityhall.com/FinalReports/srp0000002058_20210115_125122.pdf" TargetMode="External"/><Relationship Id="rId14106" Type="http://schemas.openxmlformats.org/officeDocument/2006/relationships/hyperlink" Target="https://campfin.dallascityhall.com/FinalReports/srp0000002058_20210115_125122.pdf" TargetMode="External"/><Relationship Id="rId14100" Type="http://schemas.openxmlformats.org/officeDocument/2006/relationships/hyperlink" Target="https://campfin.dallascityhall.com/FinalReports/srp0000002032_20200715_112354.pdf" TargetMode="External"/><Relationship Id="rId14101" Type="http://schemas.openxmlformats.org/officeDocument/2006/relationships/hyperlink" Target="https://campfin.dallascityhall.com/FinalReports/srp0000002032_20200715_112354.pdf" TargetMode="External"/><Relationship Id="rId14102" Type="http://schemas.openxmlformats.org/officeDocument/2006/relationships/hyperlink" Target="https://campfin.dallascityhall.com/FinalReports/srp0000002058_20210115_125122.pdf" TargetMode="External"/><Relationship Id="rId5912" Type="http://schemas.openxmlformats.org/officeDocument/2006/relationships/hyperlink" Target="https://campfin.dallascityhall.com/FinalReports/tec0000002134_20210331_175059.pdf" TargetMode="External"/><Relationship Id="rId5913" Type="http://schemas.openxmlformats.org/officeDocument/2006/relationships/hyperlink" Target="https://campfin.dallascityhall.com/FinalReports/tec0000002134_20210331_175059.pdf" TargetMode="External"/><Relationship Id="rId5910" Type="http://schemas.openxmlformats.org/officeDocument/2006/relationships/hyperlink" Target="https://campfin.dallascityhall.com/FinalReports/tec0000002095_20210115_152438.pdf" TargetMode="External"/><Relationship Id="rId5911" Type="http://schemas.openxmlformats.org/officeDocument/2006/relationships/hyperlink" Target="https://campfin.dallascityhall.com/FinalReports/tec0000002134_20210331_175059.pdf" TargetMode="External"/><Relationship Id="rId5916" Type="http://schemas.openxmlformats.org/officeDocument/2006/relationships/hyperlink" Target="https://campfin.dallascityhall.com/FinalReports/tec0000002134_20210331_175059.pdf" TargetMode="External"/><Relationship Id="rId5917" Type="http://schemas.openxmlformats.org/officeDocument/2006/relationships/hyperlink" Target="https://campfin.dallascityhall.com/FinalReports/tec0000002134_20210331_175059.pdf" TargetMode="External"/><Relationship Id="rId5914" Type="http://schemas.openxmlformats.org/officeDocument/2006/relationships/hyperlink" Target="https://campfin.dallascityhall.com/FinalReports/tec0000002134_20210331_175059.pdf" TargetMode="External"/><Relationship Id="rId5915" Type="http://schemas.openxmlformats.org/officeDocument/2006/relationships/hyperlink" Target="https://campfin.dallascityhall.com/FinalReports/tec0000002134_20210331_175059.pdf" TargetMode="External"/><Relationship Id="rId5918" Type="http://schemas.openxmlformats.org/officeDocument/2006/relationships/hyperlink" Target="https://campfin.dallascityhall.com/FinalReports/tec0000002134_20210331_175059.pdf" TargetMode="External"/><Relationship Id="rId5919" Type="http://schemas.openxmlformats.org/officeDocument/2006/relationships/hyperlink" Target="https://campfin.dallascityhall.com/FinalReports/tec0000002134_20210331_175059.pdf" TargetMode="External"/><Relationship Id="rId5901" Type="http://schemas.openxmlformats.org/officeDocument/2006/relationships/hyperlink" Target="https://campfin.dallascityhall.com/FinalReports/tec0000002095_20210115_152438.pdf" TargetMode="External"/><Relationship Id="rId5902" Type="http://schemas.openxmlformats.org/officeDocument/2006/relationships/hyperlink" Target="https://campfin.dallascityhall.com/FinalReports/tec0000002095_20210115_152438.pdf" TargetMode="External"/><Relationship Id="rId5900" Type="http://schemas.openxmlformats.org/officeDocument/2006/relationships/hyperlink" Target="https://campfin.dallascityhall.com/FinalReports/tec0000002095_20210115_152438.pdf" TargetMode="External"/><Relationship Id="rId5905" Type="http://schemas.openxmlformats.org/officeDocument/2006/relationships/hyperlink" Target="https://campfin.dallascityhall.com/FinalReports/tec0000002095_20210115_152438.pdf" TargetMode="External"/><Relationship Id="rId5906" Type="http://schemas.openxmlformats.org/officeDocument/2006/relationships/hyperlink" Target="https://campfin.dallascityhall.com/FinalReports/tec0000002095_20210115_152438.pdf" TargetMode="External"/><Relationship Id="rId5903" Type="http://schemas.openxmlformats.org/officeDocument/2006/relationships/hyperlink" Target="https://campfin.dallascityhall.com/FinalReports/tec0000002095_20210115_152438.pdf" TargetMode="External"/><Relationship Id="rId5904" Type="http://schemas.openxmlformats.org/officeDocument/2006/relationships/hyperlink" Target="https://campfin.dallascityhall.com/FinalReports/tec0000002095_20210115_152438.pdf" TargetMode="External"/><Relationship Id="rId5909" Type="http://schemas.openxmlformats.org/officeDocument/2006/relationships/hyperlink" Target="https://campfin.dallascityhall.com/FinalReports/tec0000002095_20210115_152438.pdf" TargetMode="External"/><Relationship Id="rId5907" Type="http://schemas.openxmlformats.org/officeDocument/2006/relationships/hyperlink" Target="https://campfin.dallascityhall.com/FinalReports/tec0000002095_20210115_152438.pdf" TargetMode="External"/><Relationship Id="rId5908" Type="http://schemas.openxmlformats.org/officeDocument/2006/relationships/hyperlink" Target="https://campfin.dallascityhall.com/FinalReports/tec0000002095_20210115_152438.pdf" TargetMode="External"/><Relationship Id="rId2027" Type="http://schemas.openxmlformats.org/officeDocument/2006/relationships/hyperlink" Target="https://campfin.dallascityhall.com/FinalReports/src0000002289_20210528_180941.pdf" TargetMode="External"/><Relationship Id="rId3359" Type="http://schemas.openxmlformats.org/officeDocument/2006/relationships/hyperlink" Target="https://campfin.dallascityhall.com/FinalReports/srp0000002216_20210423_101828.pdf" TargetMode="External"/><Relationship Id="rId2028" Type="http://schemas.openxmlformats.org/officeDocument/2006/relationships/hyperlink" Target="https://campfin.dallascityhall.com/FinalReports/srp0000002031_20200714_161930.pdf" TargetMode="External"/><Relationship Id="rId3358" Type="http://schemas.openxmlformats.org/officeDocument/2006/relationships/hyperlink" Target="https://campfin.dallascityhall.com/FinalReports/srp0000002216_20210423_101828.pdf" TargetMode="External"/><Relationship Id="rId4689" Type="http://schemas.openxmlformats.org/officeDocument/2006/relationships/hyperlink" Target="https://campfin.dallascityhall.com/FinalReports/src0000002368_20220116_130913.pdf" TargetMode="External"/><Relationship Id="rId2029" Type="http://schemas.openxmlformats.org/officeDocument/2006/relationships/hyperlink" Target="https://campfin.dallascityhall.com/FinalReports/srp0000002254_20210423_161028.pdf" TargetMode="External"/><Relationship Id="rId4680" Type="http://schemas.openxmlformats.org/officeDocument/2006/relationships/hyperlink" Target="https://campfin.dallascityhall.com/FinalReports/src0000002076_20210115_083916.pdf" TargetMode="External"/><Relationship Id="rId3351" Type="http://schemas.openxmlformats.org/officeDocument/2006/relationships/hyperlink" Target="https://campfin.dallascityhall.com/FinalReports/srp0000002161_20210401_102156.pdf" TargetMode="External"/><Relationship Id="rId4682" Type="http://schemas.openxmlformats.org/officeDocument/2006/relationships/hyperlink" Target="https://campfin.dallascityhall.com/FinalReports/src0000002076_20210115_083916.pdf" TargetMode="External"/><Relationship Id="rId2020" Type="http://schemas.openxmlformats.org/officeDocument/2006/relationships/hyperlink" Target="https://campfin.dallascityhall.com/FinalReports/src0000002289_20210528_180941.pdf" TargetMode="External"/><Relationship Id="rId3350" Type="http://schemas.openxmlformats.org/officeDocument/2006/relationships/hyperlink" Target="https://campfin.dallascityhall.com/FinalReports/srp0000002161_20210401_102156.pdf" TargetMode="External"/><Relationship Id="rId4681" Type="http://schemas.openxmlformats.org/officeDocument/2006/relationships/hyperlink" Target="https://campfin.dallascityhall.com/FinalReports/src0000002076_20210115_083916.pdf" TargetMode="External"/><Relationship Id="rId2021" Type="http://schemas.openxmlformats.org/officeDocument/2006/relationships/hyperlink" Target="https://campfin.dallascityhall.com/FinalReports/src0000002289_20210528_180941.pdf" TargetMode="External"/><Relationship Id="rId3353" Type="http://schemas.openxmlformats.org/officeDocument/2006/relationships/hyperlink" Target="https://campfin.dallascityhall.com/FinalReports/srp0000002161_20210401_102156.pdf" TargetMode="External"/><Relationship Id="rId4684" Type="http://schemas.openxmlformats.org/officeDocument/2006/relationships/hyperlink" Target="https://campfin.dallascityhall.com/FinalReports/src0000002076_20210115_083916.pdf" TargetMode="External"/><Relationship Id="rId2022" Type="http://schemas.openxmlformats.org/officeDocument/2006/relationships/hyperlink" Target="https://campfin.dallascityhall.com/FinalReports/src0000002289_20210528_180941.pdf" TargetMode="External"/><Relationship Id="rId3352" Type="http://schemas.openxmlformats.org/officeDocument/2006/relationships/hyperlink" Target="https://campfin.dallascityhall.com/FinalReports/srp0000002161_20210401_102156.pdf" TargetMode="External"/><Relationship Id="rId4683" Type="http://schemas.openxmlformats.org/officeDocument/2006/relationships/hyperlink" Target="https://campfin.dallascityhall.com/FinalReports/src0000002076_20210115_083916.pdf" TargetMode="External"/><Relationship Id="rId2023" Type="http://schemas.openxmlformats.org/officeDocument/2006/relationships/hyperlink" Target="https://campfin.dallascityhall.com/FinalReports/srp0000002330_20210715_163638.pdf" TargetMode="External"/><Relationship Id="rId3355" Type="http://schemas.openxmlformats.org/officeDocument/2006/relationships/hyperlink" Target="https://campfin.dallascityhall.com/FinalReports/srp0000002161_20210401_102156.pdf" TargetMode="External"/><Relationship Id="rId4686" Type="http://schemas.openxmlformats.org/officeDocument/2006/relationships/hyperlink" Target="https://campfin.dallascityhall.com/FinalReports/src0000002368_20220116_130913.pdf" TargetMode="External"/><Relationship Id="rId2024" Type="http://schemas.openxmlformats.org/officeDocument/2006/relationships/hyperlink" Target="https://campfin.dallascityhall.com/FinalReports/src0000002289_20210528_180941.pdf" TargetMode="External"/><Relationship Id="rId3354" Type="http://schemas.openxmlformats.org/officeDocument/2006/relationships/hyperlink" Target="https://campfin.dallascityhall.com/FinalReports/srp0000002161_20210401_102156.pdf" TargetMode="External"/><Relationship Id="rId4685" Type="http://schemas.openxmlformats.org/officeDocument/2006/relationships/hyperlink" Target="https://campfin.dallascityhall.com/FinalReports/src0000002040_20200715_172618.pdf" TargetMode="External"/><Relationship Id="rId2025" Type="http://schemas.openxmlformats.org/officeDocument/2006/relationships/hyperlink" Target="https://campfin.dallascityhall.com/FinalReports/src0000002289_20210528_180941.pdf" TargetMode="External"/><Relationship Id="rId3357" Type="http://schemas.openxmlformats.org/officeDocument/2006/relationships/hyperlink" Target="https://campfin.dallascityhall.com/FinalReports/srp0000002161_20210401_102156.pdf" TargetMode="External"/><Relationship Id="rId4688" Type="http://schemas.openxmlformats.org/officeDocument/2006/relationships/hyperlink" Target="https://campfin.dallascityhall.com/FinalReports/src0000002368_20220116_130913.pdf" TargetMode="External"/><Relationship Id="rId2026" Type="http://schemas.openxmlformats.org/officeDocument/2006/relationships/hyperlink" Target="https://campfin.dallascityhall.com/FinalReports/srp0000002254_20210423_161028.pdf" TargetMode="External"/><Relationship Id="rId3356" Type="http://schemas.openxmlformats.org/officeDocument/2006/relationships/hyperlink" Target="https://campfin.dallascityhall.com/FinalReports/srp0000002161_20210401_102156.pdf" TargetMode="External"/><Relationship Id="rId4687" Type="http://schemas.openxmlformats.org/officeDocument/2006/relationships/hyperlink" Target="https://campfin.dallascityhall.com/FinalReports/src0000002368_20220116_130913.pdf" TargetMode="External"/><Relationship Id="rId2016" Type="http://schemas.openxmlformats.org/officeDocument/2006/relationships/hyperlink" Target="https://campfin.dallascityhall.com/FinalReports/src0000002289_20210528_180941.pdf" TargetMode="External"/><Relationship Id="rId3348" Type="http://schemas.openxmlformats.org/officeDocument/2006/relationships/hyperlink" Target="https://campfin.dallascityhall.com/FinalReports/srp0000002077_20210114_173021.pdf" TargetMode="External"/><Relationship Id="rId4679" Type="http://schemas.openxmlformats.org/officeDocument/2006/relationships/hyperlink" Target="https://campfin.dallascityhall.com/FinalReports/src0000002076_20210115_083916.pdf" TargetMode="External"/><Relationship Id="rId2017" Type="http://schemas.openxmlformats.org/officeDocument/2006/relationships/hyperlink" Target="https://campfin.dallascityhall.com/FinalReports/srp0000002254_20210423_161028.pdf" TargetMode="External"/><Relationship Id="rId3347" Type="http://schemas.openxmlformats.org/officeDocument/2006/relationships/hyperlink" Target="https://campfin.dallascityhall.com/FinalReports/srp0000002077_20210114_173021.pdf" TargetMode="External"/><Relationship Id="rId4678" Type="http://schemas.openxmlformats.org/officeDocument/2006/relationships/hyperlink" Target="https://campfin.dallascityhall.com/FinalReports/src0000002076_20210115_083916.pdf" TargetMode="External"/><Relationship Id="rId2018" Type="http://schemas.openxmlformats.org/officeDocument/2006/relationships/hyperlink" Target="https://campfin.dallascityhall.com/FinalReports/srp0000002254_20210423_161028.pdf" TargetMode="External"/><Relationship Id="rId2019" Type="http://schemas.openxmlformats.org/officeDocument/2006/relationships/hyperlink" Target="https://campfin.dallascityhall.com/FinalReports/srp0000002254_20210423_161028.pdf" TargetMode="External"/><Relationship Id="rId3349" Type="http://schemas.openxmlformats.org/officeDocument/2006/relationships/hyperlink" Target="https://campfin.dallascityhall.com/FinalReports/srp0000002161_20210401_102156.pdf" TargetMode="External"/><Relationship Id="rId3340" Type="http://schemas.openxmlformats.org/officeDocument/2006/relationships/hyperlink" Target="https://campfin.dallascityhall.com/FinalReports/srp0000002034_20200710_172331.pdf" TargetMode="External"/><Relationship Id="rId4671" Type="http://schemas.openxmlformats.org/officeDocument/2006/relationships/hyperlink" Target="https://campfin.dallascityhall.com/FinalReports/src0000002368_20220116_130913.pdf" TargetMode="External"/><Relationship Id="rId4670" Type="http://schemas.openxmlformats.org/officeDocument/2006/relationships/hyperlink" Target="https://campfin.dallascityhall.com/FinalReports/src0000002368_20220116_130913.pdf" TargetMode="External"/><Relationship Id="rId2010" Type="http://schemas.openxmlformats.org/officeDocument/2006/relationships/hyperlink" Target="https://campfin.dallascityhall.com/FinalReports/srp0000002254_20210423_161028.pdf" TargetMode="External"/><Relationship Id="rId3342" Type="http://schemas.openxmlformats.org/officeDocument/2006/relationships/hyperlink" Target="https://campfin.dallascityhall.com/FinalReports/srp0000002284_20210528_164231.pdf" TargetMode="External"/><Relationship Id="rId4673" Type="http://schemas.openxmlformats.org/officeDocument/2006/relationships/hyperlink" Target="https://campfin.dallascityhall.com/FinalReports/src0000002076_20210115_083916.pdf" TargetMode="External"/><Relationship Id="rId2011" Type="http://schemas.openxmlformats.org/officeDocument/2006/relationships/hyperlink" Target="https://campfin.dallascityhall.com/FinalReports/src0000002289_20210528_180941.pdf" TargetMode="External"/><Relationship Id="rId3341" Type="http://schemas.openxmlformats.org/officeDocument/2006/relationships/hyperlink" Target="https://campfin.dallascityhall.com/FinalReports/srp0000002034_20200710_172331.pdf" TargetMode="External"/><Relationship Id="rId4672" Type="http://schemas.openxmlformats.org/officeDocument/2006/relationships/hyperlink" Target="https://campfin.dallascityhall.com/FinalReports/src0000002076_20210115_083916.pdf" TargetMode="External"/><Relationship Id="rId2012" Type="http://schemas.openxmlformats.org/officeDocument/2006/relationships/hyperlink" Target="https://campfin.dallascityhall.com/FinalReports/srp0000002330_20210715_163638.pdf" TargetMode="External"/><Relationship Id="rId3344" Type="http://schemas.openxmlformats.org/officeDocument/2006/relationships/hyperlink" Target="https://campfin.dallascityhall.com/FinalReports/srp0000002284_20210528_164231.pdf" TargetMode="External"/><Relationship Id="rId4675" Type="http://schemas.openxmlformats.org/officeDocument/2006/relationships/hyperlink" Target="https://campfin.dallascityhall.com/FinalReports/src0000002076_20210115_083916.pdf" TargetMode="External"/><Relationship Id="rId2013" Type="http://schemas.openxmlformats.org/officeDocument/2006/relationships/hyperlink" Target="https://campfin.dallascityhall.com/FinalReports/srp0000002254_20210423_161028.pdf" TargetMode="External"/><Relationship Id="rId3343" Type="http://schemas.openxmlformats.org/officeDocument/2006/relationships/hyperlink" Target="https://campfin.dallascityhall.com/FinalReports/srp0000002284_20210528_164231.pdf" TargetMode="External"/><Relationship Id="rId4674" Type="http://schemas.openxmlformats.org/officeDocument/2006/relationships/hyperlink" Target="https://campfin.dallascityhall.com/FinalReports/src0000002076_20210115_083916.pdf" TargetMode="External"/><Relationship Id="rId2014" Type="http://schemas.openxmlformats.org/officeDocument/2006/relationships/hyperlink" Target="https://campfin.dallascityhall.com/FinalReports/srp0000002254_20210423_161028.pdf" TargetMode="External"/><Relationship Id="rId3346" Type="http://schemas.openxmlformats.org/officeDocument/2006/relationships/hyperlink" Target="https://campfin.dallascityhall.com/FinalReports/srp0000002034_20200710_172331.pdf" TargetMode="External"/><Relationship Id="rId4677" Type="http://schemas.openxmlformats.org/officeDocument/2006/relationships/hyperlink" Target="https://campfin.dallascityhall.com/FinalReports/src0000002076_20210115_083916.pdf" TargetMode="External"/><Relationship Id="rId2015" Type="http://schemas.openxmlformats.org/officeDocument/2006/relationships/hyperlink" Target="https://campfin.dallascityhall.com/FinalReports/src0000002289_20210528_180941.pdf" TargetMode="External"/><Relationship Id="rId3345" Type="http://schemas.openxmlformats.org/officeDocument/2006/relationships/hyperlink" Target="https://campfin.dallascityhall.com/FinalReports/srp0000002034_20200710_172331.pdf" TargetMode="External"/><Relationship Id="rId4676" Type="http://schemas.openxmlformats.org/officeDocument/2006/relationships/hyperlink" Target="https://campfin.dallascityhall.com/FinalReports/src0000002076_20210115_083916.pdf" TargetMode="External"/><Relationship Id="rId2049" Type="http://schemas.openxmlformats.org/officeDocument/2006/relationships/hyperlink" Target="https://campfin.dallascityhall.com/FinalReports/srp0000002094_20210115_162938.pdf" TargetMode="External"/><Relationship Id="rId3371" Type="http://schemas.openxmlformats.org/officeDocument/2006/relationships/hyperlink" Target="https://campfin.dallascityhall.com/FinalReports/srp0000002216_20210423_101828.pdf" TargetMode="External"/><Relationship Id="rId2040" Type="http://schemas.openxmlformats.org/officeDocument/2006/relationships/hyperlink" Target="https://campfin.dallascityhall.com/FinalReports/srp0000002254_20210423_161028.pdf" TargetMode="External"/><Relationship Id="rId3370" Type="http://schemas.openxmlformats.org/officeDocument/2006/relationships/hyperlink" Target="https://campfin.dallascityhall.com/FinalReports/srp0000002216_20210423_101828.pdf" TargetMode="External"/><Relationship Id="rId2041" Type="http://schemas.openxmlformats.org/officeDocument/2006/relationships/hyperlink" Target="https://campfin.dallascityhall.com/FinalReports/src0000002289_20210528_180941.pdf" TargetMode="External"/><Relationship Id="rId3373" Type="http://schemas.openxmlformats.org/officeDocument/2006/relationships/hyperlink" Target="https://campfin.dallascityhall.com/FinalReports/srp0000002161_20210401_102156.pdf" TargetMode="External"/><Relationship Id="rId2042" Type="http://schemas.openxmlformats.org/officeDocument/2006/relationships/hyperlink" Target="https://campfin.dallascityhall.com/FinalReports/src0000002289_20210528_180941.pdf" TargetMode="External"/><Relationship Id="rId3372" Type="http://schemas.openxmlformats.org/officeDocument/2006/relationships/hyperlink" Target="https://campfin.dallascityhall.com/FinalReports/srp0000002161_20210401_102156.pdf" TargetMode="External"/><Relationship Id="rId2043" Type="http://schemas.openxmlformats.org/officeDocument/2006/relationships/hyperlink" Target="https://campfin.dallascityhall.com/FinalReports/src0000002289_20210528_180941.pdf" TargetMode="External"/><Relationship Id="rId3375" Type="http://schemas.openxmlformats.org/officeDocument/2006/relationships/hyperlink" Target="https://campfin.dallascityhall.com/FinalReports/srp0000002284_20210528_164231.pdf" TargetMode="External"/><Relationship Id="rId2044" Type="http://schemas.openxmlformats.org/officeDocument/2006/relationships/hyperlink" Target="https://campfin.dallascityhall.com/FinalReports/src0000002289_20210528_180941.pdf" TargetMode="External"/><Relationship Id="rId3374" Type="http://schemas.openxmlformats.org/officeDocument/2006/relationships/hyperlink" Target="https://campfin.dallascityhall.com/FinalReports/srp0000002284_20210528_164231.pdf" TargetMode="External"/><Relationship Id="rId2045" Type="http://schemas.openxmlformats.org/officeDocument/2006/relationships/hyperlink" Target="https://campfin.dallascityhall.com/FinalReports/srp0000002330_20210715_163638.pdf" TargetMode="External"/><Relationship Id="rId3377" Type="http://schemas.openxmlformats.org/officeDocument/2006/relationships/hyperlink" Target="https://campfin.dallascityhall.com/FinalReports/srp0000002284_20210528_164231.pdf" TargetMode="External"/><Relationship Id="rId2046" Type="http://schemas.openxmlformats.org/officeDocument/2006/relationships/hyperlink" Target="https://campfin.dallascityhall.com/FinalReports/src0000002289_20210528_180941.pdf" TargetMode="External"/><Relationship Id="rId3376" Type="http://schemas.openxmlformats.org/officeDocument/2006/relationships/hyperlink" Target="https://campfin.dallascityhall.com/FinalReports/srp0000002284_20210528_164231.pdf" TargetMode="External"/><Relationship Id="rId2047" Type="http://schemas.openxmlformats.org/officeDocument/2006/relationships/hyperlink" Target="https://campfin.dallascityhall.com/FinalReports/srp0000002094_20210115_162938.pdf" TargetMode="External"/><Relationship Id="rId3379" Type="http://schemas.openxmlformats.org/officeDocument/2006/relationships/hyperlink" Target="https://campfin.dallascityhall.com/FinalReports/srp0000002284_20210528_164231.pdf" TargetMode="External"/><Relationship Id="rId2048" Type="http://schemas.openxmlformats.org/officeDocument/2006/relationships/hyperlink" Target="https://campfin.dallascityhall.com/FinalReports/srp0000002094_20210115_162938.pdf" TargetMode="External"/><Relationship Id="rId3378" Type="http://schemas.openxmlformats.org/officeDocument/2006/relationships/hyperlink" Target="https://campfin.dallascityhall.com/FinalReports/srp0000002284_20210528_164231.pdf" TargetMode="External"/><Relationship Id="rId2038" Type="http://schemas.openxmlformats.org/officeDocument/2006/relationships/hyperlink" Target="https://campfin.dallascityhall.com/FinalReports/srp0000002094_20210115_162938.pdf" TargetMode="External"/><Relationship Id="rId2039" Type="http://schemas.openxmlformats.org/officeDocument/2006/relationships/hyperlink" Target="https://campfin.dallascityhall.com/FinalReports/srp0000002254_20210423_161028.pdf" TargetMode="External"/><Relationship Id="rId3369" Type="http://schemas.openxmlformats.org/officeDocument/2006/relationships/hyperlink" Target="https://campfin.dallascityhall.com/FinalReports/srp0000002216_20210423_101828.pdf" TargetMode="External"/><Relationship Id="rId3360" Type="http://schemas.openxmlformats.org/officeDocument/2006/relationships/hyperlink" Target="https://campfin.dallascityhall.com/FinalReports/srp0000002216_20210423_101828.pdf" TargetMode="External"/><Relationship Id="rId4691" Type="http://schemas.openxmlformats.org/officeDocument/2006/relationships/hyperlink" Target="https://campfin.dallascityhall.com/FinalReports/src0000002368_20220116_130913.pdf" TargetMode="External"/><Relationship Id="rId4690" Type="http://schemas.openxmlformats.org/officeDocument/2006/relationships/hyperlink" Target="https://campfin.dallascityhall.com/FinalReports/src0000002368_20220116_130913.pdf" TargetMode="External"/><Relationship Id="rId2030" Type="http://schemas.openxmlformats.org/officeDocument/2006/relationships/hyperlink" Target="https://campfin.dallascityhall.com/FinalReports/src0000002289_20210528_180941.pdf" TargetMode="External"/><Relationship Id="rId3362" Type="http://schemas.openxmlformats.org/officeDocument/2006/relationships/hyperlink" Target="https://campfin.dallascityhall.com/FinalReports/srp0000002216_20210423_101828.pdf" TargetMode="External"/><Relationship Id="rId4693" Type="http://schemas.openxmlformats.org/officeDocument/2006/relationships/hyperlink" Target="https://campfin.dallascityhall.com/FinalReports/src0000002368_20220116_130913.pdf" TargetMode="External"/><Relationship Id="rId2031" Type="http://schemas.openxmlformats.org/officeDocument/2006/relationships/hyperlink" Target="https://campfin.dallascityhall.com/FinalReports/srp0000002330_20210715_163638.pdf" TargetMode="External"/><Relationship Id="rId3361" Type="http://schemas.openxmlformats.org/officeDocument/2006/relationships/hyperlink" Target="https://campfin.dallascityhall.com/FinalReports/srp0000002216_20210423_101828.pdf" TargetMode="External"/><Relationship Id="rId4692" Type="http://schemas.openxmlformats.org/officeDocument/2006/relationships/hyperlink" Target="https://campfin.dallascityhall.com/FinalReports/src0000002368_20220116_130913.pdf" TargetMode="External"/><Relationship Id="rId2032" Type="http://schemas.openxmlformats.org/officeDocument/2006/relationships/hyperlink" Target="https://campfin.dallascityhall.com/FinalReports/src0000002289_20210528_180941.pdf" TargetMode="External"/><Relationship Id="rId3364" Type="http://schemas.openxmlformats.org/officeDocument/2006/relationships/hyperlink" Target="https://campfin.dallascityhall.com/FinalReports/srp0000002216_20210423_101828.pdf" TargetMode="External"/><Relationship Id="rId4695" Type="http://schemas.openxmlformats.org/officeDocument/2006/relationships/hyperlink" Target="https://campfin.dallascityhall.com/FinalReports/src0000002368_20220116_130913.pdf" TargetMode="External"/><Relationship Id="rId2033" Type="http://schemas.openxmlformats.org/officeDocument/2006/relationships/hyperlink" Target="https://campfin.dallascityhall.com/FinalReports/srp0000002254_20210423_161028.pdf" TargetMode="External"/><Relationship Id="rId3363" Type="http://schemas.openxmlformats.org/officeDocument/2006/relationships/hyperlink" Target="https://campfin.dallascityhall.com/FinalReports/srp0000002216_20210423_101828.pdf" TargetMode="External"/><Relationship Id="rId4694" Type="http://schemas.openxmlformats.org/officeDocument/2006/relationships/hyperlink" Target="https://campfin.dallascityhall.com/FinalReports/src0000002368_20220116_130913.pdf" TargetMode="External"/><Relationship Id="rId2034" Type="http://schemas.openxmlformats.org/officeDocument/2006/relationships/hyperlink" Target="https://campfin.dallascityhall.com/FinalReports/srp0000002254_20210423_161028.pdf" TargetMode="External"/><Relationship Id="rId3366" Type="http://schemas.openxmlformats.org/officeDocument/2006/relationships/hyperlink" Target="https://campfin.dallascityhall.com/FinalReports/srp0000002216_20210423_101828.pdf" TargetMode="External"/><Relationship Id="rId4697" Type="http://schemas.openxmlformats.org/officeDocument/2006/relationships/hyperlink" Target="https://campfin.dallascityhall.com/FinalReports/src0000002368_20220116_130913.pdf" TargetMode="External"/><Relationship Id="rId2035" Type="http://schemas.openxmlformats.org/officeDocument/2006/relationships/hyperlink" Target="https://campfin.dallascityhall.com/FinalReports/src0000002289_20210528_180941.pdf" TargetMode="External"/><Relationship Id="rId3365" Type="http://schemas.openxmlformats.org/officeDocument/2006/relationships/hyperlink" Target="https://campfin.dallascityhall.com/FinalReports/srp0000002216_20210423_101828.pdf" TargetMode="External"/><Relationship Id="rId4696" Type="http://schemas.openxmlformats.org/officeDocument/2006/relationships/hyperlink" Target="https://campfin.dallascityhall.com/FinalReports/src0000002076_20210115_083916.pdf" TargetMode="External"/><Relationship Id="rId2036" Type="http://schemas.openxmlformats.org/officeDocument/2006/relationships/hyperlink" Target="https://campfin.dallascityhall.com/FinalReports/src0000002289_20210528_180941.pdf" TargetMode="External"/><Relationship Id="rId3368" Type="http://schemas.openxmlformats.org/officeDocument/2006/relationships/hyperlink" Target="https://campfin.dallascityhall.com/FinalReports/srp0000002216_20210423_101828.pdf" TargetMode="External"/><Relationship Id="rId4699" Type="http://schemas.openxmlformats.org/officeDocument/2006/relationships/hyperlink" Target="https://campfin.dallascityhall.com/FinalReports/src0000002076_20210115_083916.pdf" TargetMode="External"/><Relationship Id="rId2037" Type="http://schemas.openxmlformats.org/officeDocument/2006/relationships/hyperlink" Target="https://campfin.dallascityhall.com/FinalReports/srp0000002410_20220118_153432.pdf" TargetMode="External"/><Relationship Id="rId3367" Type="http://schemas.openxmlformats.org/officeDocument/2006/relationships/hyperlink" Target="https://campfin.dallascityhall.com/FinalReports/srp0000002216_20210423_101828.pdf" TargetMode="External"/><Relationship Id="rId4698" Type="http://schemas.openxmlformats.org/officeDocument/2006/relationships/hyperlink" Target="https://campfin.dallascityhall.com/FinalReports/src0000002368_20220116_130913.pdf" TargetMode="External"/><Relationship Id="rId3315" Type="http://schemas.openxmlformats.org/officeDocument/2006/relationships/hyperlink" Target="https://campfin.dallascityhall.com/FinalReports/srp0000002284_20210528_164231.pdf" TargetMode="External"/><Relationship Id="rId4646" Type="http://schemas.openxmlformats.org/officeDocument/2006/relationships/hyperlink" Target="https://campfin.dallascityhall.com/FinalReports/src0000002368_20220116_130913.pdf" TargetMode="External"/><Relationship Id="rId5978" Type="http://schemas.openxmlformats.org/officeDocument/2006/relationships/hyperlink" Target="https://campfin.dallascityhall.com/FinalReports/tec0000002134_20210331_175059.pdf" TargetMode="External"/><Relationship Id="rId3314" Type="http://schemas.openxmlformats.org/officeDocument/2006/relationships/hyperlink" Target="https://campfin.dallascityhall.com/FinalReports/srp0000002284_20210528_164231.pdf" TargetMode="External"/><Relationship Id="rId4645" Type="http://schemas.openxmlformats.org/officeDocument/2006/relationships/hyperlink" Target="https://campfin.dallascityhall.com/FinalReports/src0000002076_20210115_083916.pdf" TargetMode="External"/><Relationship Id="rId5979" Type="http://schemas.openxmlformats.org/officeDocument/2006/relationships/hyperlink" Target="https://campfin.dallascityhall.com/FinalReports/tec0000002134_20210331_175059.pdf" TargetMode="External"/><Relationship Id="rId3317" Type="http://schemas.openxmlformats.org/officeDocument/2006/relationships/hyperlink" Target="https://campfin.dallascityhall.com/FinalReports/srp0000002284_20210528_164231.pdf" TargetMode="External"/><Relationship Id="rId4648" Type="http://schemas.openxmlformats.org/officeDocument/2006/relationships/hyperlink" Target="https://campfin.dallascityhall.com/FinalReports/src0000002310_20210715_112239.pdf" TargetMode="External"/><Relationship Id="rId5976" Type="http://schemas.openxmlformats.org/officeDocument/2006/relationships/hyperlink" Target="https://campfin.dallascityhall.com/FinalReports/tec0000002134_20210331_175059.pdf" TargetMode="External"/><Relationship Id="rId3316" Type="http://schemas.openxmlformats.org/officeDocument/2006/relationships/hyperlink" Target="https://campfin.dallascityhall.com/FinalReports/srp0000002284_20210528_164231.pdf" TargetMode="External"/><Relationship Id="rId4647" Type="http://schemas.openxmlformats.org/officeDocument/2006/relationships/hyperlink" Target="https://campfin.dallascityhall.com/FinalReports/src0000002076_20210115_083916.pdf" TargetMode="External"/><Relationship Id="rId5977" Type="http://schemas.openxmlformats.org/officeDocument/2006/relationships/hyperlink" Target="https://campfin.dallascityhall.com/FinalReports/tec0000002134_20210331_175059.pdf" TargetMode="External"/><Relationship Id="rId3319" Type="http://schemas.openxmlformats.org/officeDocument/2006/relationships/hyperlink" Target="https://campfin.dallascityhall.com/FinalReports/srp0000002284_20210528_164231.pdf" TargetMode="External"/><Relationship Id="rId3318" Type="http://schemas.openxmlformats.org/officeDocument/2006/relationships/hyperlink" Target="https://campfin.dallascityhall.com/FinalReports/srp0000002284_20210528_164231.pdf" TargetMode="External"/><Relationship Id="rId4649" Type="http://schemas.openxmlformats.org/officeDocument/2006/relationships/hyperlink" Target="https://campfin.dallascityhall.com/FinalReports/src0000002368_20220116_130913.pdf" TargetMode="External"/><Relationship Id="rId5970" Type="http://schemas.openxmlformats.org/officeDocument/2006/relationships/hyperlink" Target="https://campfin.dallascityhall.com/FinalReports/tec0000002134_20210331_175059.pdf" TargetMode="External"/><Relationship Id="rId5971" Type="http://schemas.openxmlformats.org/officeDocument/2006/relationships/hyperlink" Target="https://campfin.dallascityhall.com/FinalReports/tec0000002134_20210331_175059.pdf" TargetMode="External"/><Relationship Id="rId4640" Type="http://schemas.openxmlformats.org/officeDocument/2006/relationships/hyperlink" Target="https://campfin.dallascityhall.com/FinalReports/src0000002310_20210715_112239.pdf" TargetMode="External"/><Relationship Id="rId3311" Type="http://schemas.openxmlformats.org/officeDocument/2006/relationships/hyperlink" Target="https://campfin.dallascityhall.com/FinalReports/srp0000002284_20210528_164231.pdf" TargetMode="External"/><Relationship Id="rId4642" Type="http://schemas.openxmlformats.org/officeDocument/2006/relationships/hyperlink" Target="https://campfin.dallascityhall.com/FinalReports/src0000002310_20210715_112239.pdf" TargetMode="External"/><Relationship Id="rId5974" Type="http://schemas.openxmlformats.org/officeDocument/2006/relationships/hyperlink" Target="https://campfin.dallascityhall.com/FinalReports/tec0000002134_20210331_175059.pdf" TargetMode="External"/><Relationship Id="rId3310" Type="http://schemas.openxmlformats.org/officeDocument/2006/relationships/hyperlink" Target="https://campfin.dallascityhall.com/FinalReports/srp0000002284_20210528_164231.pdf" TargetMode="External"/><Relationship Id="rId4641" Type="http://schemas.openxmlformats.org/officeDocument/2006/relationships/hyperlink" Target="https://campfin.dallascityhall.com/FinalReports/src0000002310_20210715_112239.pdf" TargetMode="External"/><Relationship Id="rId5975" Type="http://schemas.openxmlformats.org/officeDocument/2006/relationships/hyperlink" Target="https://campfin.dallascityhall.com/FinalReports/tec0000002134_20210331_175059.pdf" TargetMode="External"/><Relationship Id="rId3313" Type="http://schemas.openxmlformats.org/officeDocument/2006/relationships/hyperlink" Target="https://campfin.dallascityhall.com/FinalReports/srp0000002284_20210528_164231.pdf" TargetMode="External"/><Relationship Id="rId4644" Type="http://schemas.openxmlformats.org/officeDocument/2006/relationships/hyperlink" Target="https://campfin.dallascityhall.com/FinalReports/src0000002040_20200715_172618.pdf" TargetMode="External"/><Relationship Id="rId5972" Type="http://schemas.openxmlformats.org/officeDocument/2006/relationships/hyperlink" Target="https://campfin.dallascityhall.com/FinalReports/tec0000002134_20210331_175059.pdf" TargetMode="External"/><Relationship Id="rId3312" Type="http://schemas.openxmlformats.org/officeDocument/2006/relationships/hyperlink" Target="https://campfin.dallascityhall.com/FinalReports/srp0000002284_20210528_164231.pdf" TargetMode="External"/><Relationship Id="rId4643" Type="http://schemas.openxmlformats.org/officeDocument/2006/relationships/hyperlink" Target="https://campfin.dallascityhall.com/FinalReports/src0000002040_20200715_172618.pdf" TargetMode="External"/><Relationship Id="rId5973" Type="http://schemas.openxmlformats.org/officeDocument/2006/relationships/hyperlink" Target="https://campfin.dallascityhall.com/FinalReports/tec0000002134_20210331_175059.pdf" TargetMode="External"/><Relationship Id="rId3304" Type="http://schemas.openxmlformats.org/officeDocument/2006/relationships/hyperlink" Target="https://campfin.dallascityhall.com/FinalReports/srp0000002284_20210528_164231.pdf" TargetMode="External"/><Relationship Id="rId4635" Type="http://schemas.openxmlformats.org/officeDocument/2006/relationships/hyperlink" Target="https://campfin.dallascityhall.com/FinalReports/src0000002310_20210715_112239.pdf" TargetMode="External"/><Relationship Id="rId5967" Type="http://schemas.openxmlformats.org/officeDocument/2006/relationships/hyperlink" Target="https://campfin.dallascityhall.com/FinalReports/tec0000002134_20210331_175059.pdf" TargetMode="External"/><Relationship Id="rId3303" Type="http://schemas.openxmlformats.org/officeDocument/2006/relationships/hyperlink" Target="https://campfin.dallascityhall.com/FinalReports/srp0000002284_20210528_164231.pdf" TargetMode="External"/><Relationship Id="rId4634" Type="http://schemas.openxmlformats.org/officeDocument/2006/relationships/hyperlink" Target="https://campfin.dallascityhall.com/FinalReports/src0000002076_20210115_083916.pdf" TargetMode="External"/><Relationship Id="rId5968" Type="http://schemas.openxmlformats.org/officeDocument/2006/relationships/hyperlink" Target="https://campfin.dallascityhall.com/FinalReports/tec0000002134_20210331_175059.pdf" TargetMode="External"/><Relationship Id="rId3306" Type="http://schemas.openxmlformats.org/officeDocument/2006/relationships/hyperlink" Target="https://campfin.dallascityhall.com/FinalReports/srp0000002284_20210528_164231.pdf" TargetMode="External"/><Relationship Id="rId4637" Type="http://schemas.openxmlformats.org/officeDocument/2006/relationships/hyperlink" Target="https://campfin.dallascityhall.com/FinalReports/src0000002310_20210715_112239.pdf" TargetMode="External"/><Relationship Id="rId5965" Type="http://schemas.openxmlformats.org/officeDocument/2006/relationships/hyperlink" Target="https://campfin.dallascityhall.com/FinalReports/tec0000002134_20210331_175059.pdf" TargetMode="External"/><Relationship Id="rId3305" Type="http://schemas.openxmlformats.org/officeDocument/2006/relationships/hyperlink" Target="https://campfin.dallascityhall.com/FinalReports/srp0000002284_20210528_164231.pdf" TargetMode="External"/><Relationship Id="rId4636" Type="http://schemas.openxmlformats.org/officeDocument/2006/relationships/hyperlink" Target="https://campfin.dallascityhall.com/FinalReports/src0000002310_20210715_112239.pdf" TargetMode="External"/><Relationship Id="rId5966" Type="http://schemas.openxmlformats.org/officeDocument/2006/relationships/hyperlink" Target="https://campfin.dallascityhall.com/FinalReports/tec0000002134_20210331_175059.pdf" TargetMode="External"/><Relationship Id="rId3308" Type="http://schemas.openxmlformats.org/officeDocument/2006/relationships/hyperlink" Target="https://campfin.dallascityhall.com/FinalReports/srp0000002284_20210528_164231.pdf" TargetMode="External"/><Relationship Id="rId4639" Type="http://schemas.openxmlformats.org/officeDocument/2006/relationships/hyperlink" Target="https://campfin.dallascityhall.com/FinalReports/src0000002310_20210715_112239.pdf" TargetMode="External"/><Relationship Id="rId3307" Type="http://schemas.openxmlformats.org/officeDocument/2006/relationships/hyperlink" Target="https://campfin.dallascityhall.com/FinalReports/srp0000002284_20210528_164231.pdf" TargetMode="External"/><Relationship Id="rId4638" Type="http://schemas.openxmlformats.org/officeDocument/2006/relationships/hyperlink" Target="https://campfin.dallascityhall.com/FinalReports/src0000002310_20210715_112239.pdf" TargetMode="External"/><Relationship Id="rId5969" Type="http://schemas.openxmlformats.org/officeDocument/2006/relationships/hyperlink" Target="https://campfin.dallascityhall.com/FinalReports/tec0000002134_20210331_175059.pdf" TargetMode="External"/><Relationship Id="rId3309" Type="http://schemas.openxmlformats.org/officeDocument/2006/relationships/hyperlink" Target="https://campfin.dallascityhall.com/FinalReports/srp0000002284_20210528_164231.pdf" TargetMode="External"/><Relationship Id="rId5960" Type="http://schemas.openxmlformats.org/officeDocument/2006/relationships/hyperlink" Target="https://campfin.dallascityhall.com/FinalReports/tec0000002134_20210331_175059.pdf" TargetMode="External"/><Relationship Id="rId3300" Type="http://schemas.openxmlformats.org/officeDocument/2006/relationships/hyperlink" Target="https://campfin.dallascityhall.com/FinalReports/srp0000002284_20210528_164231.pdf" TargetMode="External"/><Relationship Id="rId4631" Type="http://schemas.openxmlformats.org/officeDocument/2006/relationships/hyperlink" Target="https://campfin.dallascityhall.com/FinalReports/src0000002076_20210115_083916.pdf" TargetMode="External"/><Relationship Id="rId5963" Type="http://schemas.openxmlformats.org/officeDocument/2006/relationships/hyperlink" Target="https://campfin.dallascityhall.com/FinalReports/tec0000002134_20210331_175059.pdf" TargetMode="External"/><Relationship Id="rId4630" Type="http://schemas.openxmlformats.org/officeDocument/2006/relationships/hyperlink" Target="https://campfin.dallascityhall.com/FinalReports/src0000002076_20210115_083916.pdf" TargetMode="External"/><Relationship Id="rId5964" Type="http://schemas.openxmlformats.org/officeDocument/2006/relationships/hyperlink" Target="https://campfin.dallascityhall.com/FinalReports/tec0000002134_20210331_175059.pdf" TargetMode="External"/><Relationship Id="rId3302" Type="http://schemas.openxmlformats.org/officeDocument/2006/relationships/hyperlink" Target="https://campfin.dallascityhall.com/FinalReports/srp0000002284_20210528_164231.pdf" TargetMode="External"/><Relationship Id="rId4633" Type="http://schemas.openxmlformats.org/officeDocument/2006/relationships/hyperlink" Target="https://campfin.dallascityhall.com/FinalReports/src0000002076_20210115_083916.pdf" TargetMode="External"/><Relationship Id="rId5961" Type="http://schemas.openxmlformats.org/officeDocument/2006/relationships/hyperlink" Target="https://campfin.dallascityhall.com/FinalReports/tec0000002134_20210331_175059.pdf" TargetMode="External"/><Relationship Id="rId3301" Type="http://schemas.openxmlformats.org/officeDocument/2006/relationships/hyperlink" Target="https://campfin.dallascityhall.com/FinalReports/srp0000002284_20210528_164231.pdf" TargetMode="External"/><Relationship Id="rId4632" Type="http://schemas.openxmlformats.org/officeDocument/2006/relationships/hyperlink" Target="https://campfin.dallascityhall.com/FinalReports/src0000002076_20210115_083916.pdf" TargetMode="External"/><Relationship Id="rId5962" Type="http://schemas.openxmlformats.org/officeDocument/2006/relationships/hyperlink" Target="https://campfin.dallascityhall.com/FinalReports/tec0000002134_20210331_175059.pdf" TargetMode="External"/><Relationship Id="rId2005" Type="http://schemas.openxmlformats.org/officeDocument/2006/relationships/hyperlink" Target="https://campfin.dallascityhall.com/FinalReports/srp0000002212_20210422_223904.pdf" TargetMode="External"/><Relationship Id="rId3337" Type="http://schemas.openxmlformats.org/officeDocument/2006/relationships/hyperlink" Target="https://campfin.dallascityhall.com/FinalReports/srp0000002216_20210423_101828.pdf" TargetMode="External"/><Relationship Id="rId4668" Type="http://schemas.openxmlformats.org/officeDocument/2006/relationships/hyperlink" Target="https://campfin.dallascityhall.com/FinalReports/src0000002368_20220116_130913.pdf" TargetMode="External"/><Relationship Id="rId2006" Type="http://schemas.openxmlformats.org/officeDocument/2006/relationships/hyperlink" Target="https://campfin.dallascityhall.com/FinalReports/srp0000002212_20210422_223904.pdf" TargetMode="External"/><Relationship Id="rId3336" Type="http://schemas.openxmlformats.org/officeDocument/2006/relationships/hyperlink" Target="https://campfin.dallascityhall.com/FinalReports/srp0000002216_20210423_101828.pdf" TargetMode="External"/><Relationship Id="rId4667" Type="http://schemas.openxmlformats.org/officeDocument/2006/relationships/hyperlink" Target="https://campfin.dallascityhall.com/FinalReports/src0000002368_20220116_130913.pdf" TargetMode="External"/><Relationship Id="rId2007" Type="http://schemas.openxmlformats.org/officeDocument/2006/relationships/hyperlink" Target="https://campfin.dallascityhall.com/FinalReports/srp0000002410_20220118_153432.pdf" TargetMode="External"/><Relationship Id="rId3339" Type="http://schemas.openxmlformats.org/officeDocument/2006/relationships/hyperlink" Target="https://campfin.dallascityhall.com/FinalReports/srp0000002216_20210423_101828.pdf" TargetMode="External"/><Relationship Id="rId5998" Type="http://schemas.openxmlformats.org/officeDocument/2006/relationships/hyperlink" Target="https://campfin.dallascityhall.com/FinalReports/tec0000002134_20210331_175059.pdf" TargetMode="External"/><Relationship Id="rId2008" Type="http://schemas.openxmlformats.org/officeDocument/2006/relationships/hyperlink" Target="https://campfin.dallascityhall.com/FinalReports/srp0000002031_20200714_161930.pdf" TargetMode="External"/><Relationship Id="rId3338" Type="http://schemas.openxmlformats.org/officeDocument/2006/relationships/hyperlink" Target="https://campfin.dallascityhall.com/FinalReports/srp0000002216_20210423_101828.pdf" TargetMode="External"/><Relationship Id="rId4669" Type="http://schemas.openxmlformats.org/officeDocument/2006/relationships/hyperlink" Target="https://campfin.dallascityhall.com/FinalReports/src0000002368_20220116_130913.pdf" TargetMode="External"/><Relationship Id="rId5999" Type="http://schemas.openxmlformats.org/officeDocument/2006/relationships/hyperlink" Target="https://campfin.dallascityhall.com/FinalReports/tec0000002134_20210331_175059.pdf" TargetMode="External"/><Relationship Id="rId2009" Type="http://schemas.openxmlformats.org/officeDocument/2006/relationships/hyperlink" Target="https://campfin.dallascityhall.com/FinalReports/srp0000002094_20210115_162938.pdf" TargetMode="External"/><Relationship Id="rId4660" Type="http://schemas.openxmlformats.org/officeDocument/2006/relationships/hyperlink" Target="https://campfin.dallascityhall.com/FinalReports/src0000002076_20210115_083916.pdf" TargetMode="External"/><Relationship Id="rId5992" Type="http://schemas.openxmlformats.org/officeDocument/2006/relationships/hyperlink" Target="https://campfin.dallascityhall.com/FinalReports/tec0000002134_20210331_175059.pdf" TargetMode="External"/><Relationship Id="rId5993" Type="http://schemas.openxmlformats.org/officeDocument/2006/relationships/hyperlink" Target="https://campfin.dallascityhall.com/FinalReports/tec0000002134_20210331_175059.pdf" TargetMode="External"/><Relationship Id="rId3331" Type="http://schemas.openxmlformats.org/officeDocument/2006/relationships/hyperlink" Target="https://campfin.dallascityhall.com/FinalReports/srp0000002284_20210528_164231.pdf" TargetMode="External"/><Relationship Id="rId4662" Type="http://schemas.openxmlformats.org/officeDocument/2006/relationships/hyperlink" Target="https://campfin.dallascityhall.com/FinalReports/src0000002040_20200715_172618.pdf" TargetMode="External"/><Relationship Id="rId5990" Type="http://schemas.openxmlformats.org/officeDocument/2006/relationships/hyperlink" Target="https://campfin.dallascityhall.com/FinalReports/tec0000002134_20210331_175059.pdf" TargetMode="External"/><Relationship Id="rId2000" Type="http://schemas.openxmlformats.org/officeDocument/2006/relationships/hyperlink" Target="https://campfin.dallascityhall.com/FinalReports/srp0000002212_20210422_223904.pdf" TargetMode="External"/><Relationship Id="rId3330" Type="http://schemas.openxmlformats.org/officeDocument/2006/relationships/hyperlink" Target="https://campfin.dallascityhall.com/FinalReports/srp0000002284_20210528_164231.pdf" TargetMode="External"/><Relationship Id="rId4661" Type="http://schemas.openxmlformats.org/officeDocument/2006/relationships/hyperlink" Target="https://campfin.dallascityhall.com/FinalReports/src0000002076_20210115_083916.pdf" TargetMode="External"/><Relationship Id="rId5991" Type="http://schemas.openxmlformats.org/officeDocument/2006/relationships/hyperlink" Target="https://campfin.dallascityhall.com/FinalReports/tec0000002134_20210331_175059.pdf" TargetMode="External"/><Relationship Id="rId2001" Type="http://schemas.openxmlformats.org/officeDocument/2006/relationships/hyperlink" Target="https://campfin.dallascityhall.com/FinalReports/src0000002135_20210407_180708.pdf" TargetMode="External"/><Relationship Id="rId3333" Type="http://schemas.openxmlformats.org/officeDocument/2006/relationships/hyperlink" Target="https://campfin.dallascityhall.com/FinalReports/srp0000002216_20210423_101828.pdf" TargetMode="External"/><Relationship Id="rId4664" Type="http://schemas.openxmlformats.org/officeDocument/2006/relationships/hyperlink" Target="https://campfin.dallascityhall.com/FinalReports/src0000002368_20220116_130913.pdf" TargetMode="External"/><Relationship Id="rId5996" Type="http://schemas.openxmlformats.org/officeDocument/2006/relationships/hyperlink" Target="https://campfin.dallascityhall.com/FinalReports/tec0000002134_20210331_175059.pdf" TargetMode="External"/><Relationship Id="rId2002" Type="http://schemas.openxmlformats.org/officeDocument/2006/relationships/hyperlink" Target="https://campfin.dallascityhall.com/FinalReports/srp0000002212_20210422_223904.pdf" TargetMode="External"/><Relationship Id="rId3332" Type="http://schemas.openxmlformats.org/officeDocument/2006/relationships/hyperlink" Target="https://campfin.dallascityhall.com/FinalReports/srp0000002284_20210528_164231.pdf" TargetMode="External"/><Relationship Id="rId4663" Type="http://schemas.openxmlformats.org/officeDocument/2006/relationships/hyperlink" Target="https://campfin.dallascityhall.com/FinalReports/src0000002368_20220116_130913.pdf" TargetMode="External"/><Relationship Id="rId5997" Type="http://schemas.openxmlformats.org/officeDocument/2006/relationships/hyperlink" Target="https://campfin.dallascityhall.com/FinalReports/tec0000002134_20210331_175059.pdf" TargetMode="External"/><Relationship Id="rId2003" Type="http://schemas.openxmlformats.org/officeDocument/2006/relationships/hyperlink" Target="https://campfin.dallascityhall.com/FinalReports/srp0000002212_20210422_223904.pdf" TargetMode="External"/><Relationship Id="rId3335" Type="http://schemas.openxmlformats.org/officeDocument/2006/relationships/hyperlink" Target="https://campfin.dallascityhall.com/FinalReports/srp0000002216_20210423_101828.pdf" TargetMode="External"/><Relationship Id="rId4666" Type="http://schemas.openxmlformats.org/officeDocument/2006/relationships/hyperlink" Target="https://campfin.dallascityhall.com/FinalReports/src0000002368_20220116_130913.pdf" TargetMode="External"/><Relationship Id="rId5994" Type="http://schemas.openxmlformats.org/officeDocument/2006/relationships/hyperlink" Target="https://campfin.dallascityhall.com/FinalReports/tec0000002134_20210331_175059.pdf" TargetMode="External"/><Relationship Id="rId2004" Type="http://schemas.openxmlformats.org/officeDocument/2006/relationships/hyperlink" Target="https://campfin.dallascityhall.com/FinalReports/src0000002135_20210407_180708.pdf" TargetMode="External"/><Relationship Id="rId3334" Type="http://schemas.openxmlformats.org/officeDocument/2006/relationships/hyperlink" Target="https://campfin.dallascityhall.com/FinalReports/srp0000002216_20210423_101828.pdf" TargetMode="External"/><Relationship Id="rId4665" Type="http://schemas.openxmlformats.org/officeDocument/2006/relationships/hyperlink" Target="https://campfin.dallascityhall.com/FinalReports/src0000002368_20220116_130913.pdf" TargetMode="External"/><Relationship Id="rId5995" Type="http://schemas.openxmlformats.org/officeDocument/2006/relationships/hyperlink" Target="https://campfin.dallascityhall.com/FinalReports/tec0000002134_20210331_175059.pdf" TargetMode="External"/><Relationship Id="rId3326" Type="http://schemas.openxmlformats.org/officeDocument/2006/relationships/hyperlink" Target="https://campfin.dallascityhall.com/FinalReports/srp0000002216_20210423_101828.pdf" TargetMode="External"/><Relationship Id="rId4657" Type="http://schemas.openxmlformats.org/officeDocument/2006/relationships/hyperlink" Target="https://campfin.dallascityhall.com/FinalReports/src0000002368_20220116_130913.pdf" TargetMode="External"/><Relationship Id="rId5989" Type="http://schemas.openxmlformats.org/officeDocument/2006/relationships/hyperlink" Target="https://campfin.dallascityhall.com/FinalReports/tec0000002134_20210331_175059.pdf" TargetMode="External"/><Relationship Id="rId3325" Type="http://schemas.openxmlformats.org/officeDocument/2006/relationships/hyperlink" Target="https://campfin.dallascityhall.com/FinalReports/srp0000002216_20210423_101828.pdf" TargetMode="External"/><Relationship Id="rId4656" Type="http://schemas.openxmlformats.org/officeDocument/2006/relationships/hyperlink" Target="https://campfin.dallascityhall.com/FinalReports/src0000002368_20220116_130913.pdf" TargetMode="External"/><Relationship Id="rId3328" Type="http://schemas.openxmlformats.org/officeDocument/2006/relationships/hyperlink" Target="https://campfin.dallascityhall.com/FinalReports/srp0000002034_20200710_172331.pdf" TargetMode="External"/><Relationship Id="rId4659" Type="http://schemas.openxmlformats.org/officeDocument/2006/relationships/hyperlink" Target="https://campfin.dallascityhall.com/FinalReports/src0000002076_20210115_083916.pdf" TargetMode="External"/><Relationship Id="rId5987" Type="http://schemas.openxmlformats.org/officeDocument/2006/relationships/hyperlink" Target="https://campfin.dallascityhall.com/FinalReports/tec0000002134_20210331_175059.pdf" TargetMode="External"/><Relationship Id="rId3327" Type="http://schemas.openxmlformats.org/officeDocument/2006/relationships/hyperlink" Target="https://campfin.dallascityhall.com/FinalReports/srp0000002216_20210423_101828.pdf" TargetMode="External"/><Relationship Id="rId4658" Type="http://schemas.openxmlformats.org/officeDocument/2006/relationships/hyperlink" Target="https://campfin.dallascityhall.com/FinalReports/src0000002076_20210115_083916.pdf" TargetMode="External"/><Relationship Id="rId5988" Type="http://schemas.openxmlformats.org/officeDocument/2006/relationships/hyperlink" Target="https://campfin.dallascityhall.com/FinalReports/tec0000002134_20210331_175059.pdf" TargetMode="External"/><Relationship Id="rId3329" Type="http://schemas.openxmlformats.org/officeDocument/2006/relationships/hyperlink" Target="https://campfin.dallascityhall.com/FinalReports/srp0000002284_20210528_164231.pdf" TargetMode="External"/><Relationship Id="rId5981" Type="http://schemas.openxmlformats.org/officeDocument/2006/relationships/hyperlink" Target="https://campfin.dallascityhall.com/FinalReports/tec0000002134_20210331_175059.pdf" TargetMode="External"/><Relationship Id="rId5982" Type="http://schemas.openxmlformats.org/officeDocument/2006/relationships/hyperlink" Target="https://campfin.dallascityhall.com/FinalReports/tec0000002134_20210331_175059.pdf" TargetMode="External"/><Relationship Id="rId3320" Type="http://schemas.openxmlformats.org/officeDocument/2006/relationships/hyperlink" Target="https://campfin.dallascityhall.com/FinalReports/srp0000002284_20210528_164231.pdf" TargetMode="External"/><Relationship Id="rId4651" Type="http://schemas.openxmlformats.org/officeDocument/2006/relationships/hyperlink" Target="https://campfin.dallascityhall.com/FinalReports/src0000002368_20220116_130913.pdf" TargetMode="External"/><Relationship Id="rId4650" Type="http://schemas.openxmlformats.org/officeDocument/2006/relationships/hyperlink" Target="https://campfin.dallascityhall.com/FinalReports/src0000002368_20220116_130913.pdf" TargetMode="External"/><Relationship Id="rId5980" Type="http://schemas.openxmlformats.org/officeDocument/2006/relationships/hyperlink" Target="https://campfin.dallascityhall.com/FinalReports/tec0000002134_20210331_175059.pdf" TargetMode="External"/><Relationship Id="rId3322" Type="http://schemas.openxmlformats.org/officeDocument/2006/relationships/hyperlink" Target="https://campfin.dallascityhall.com/FinalReports/srp0000002284_20210528_164231.pdf" TargetMode="External"/><Relationship Id="rId4653" Type="http://schemas.openxmlformats.org/officeDocument/2006/relationships/hyperlink" Target="https://campfin.dallascityhall.com/FinalReports/src0000002368_20220116_130913.pdf" TargetMode="External"/><Relationship Id="rId5985" Type="http://schemas.openxmlformats.org/officeDocument/2006/relationships/hyperlink" Target="https://campfin.dallascityhall.com/FinalReports/tec0000002134_20210331_175059.pdf" TargetMode="External"/><Relationship Id="rId3321" Type="http://schemas.openxmlformats.org/officeDocument/2006/relationships/hyperlink" Target="https://campfin.dallascityhall.com/FinalReports/srp0000002284_20210528_164231.pdf" TargetMode="External"/><Relationship Id="rId4652" Type="http://schemas.openxmlformats.org/officeDocument/2006/relationships/hyperlink" Target="https://campfin.dallascityhall.com/FinalReports/src0000002368_20220116_130913.pdf" TargetMode="External"/><Relationship Id="rId5986" Type="http://schemas.openxmlformats.org/officeDocument/2006/relationships/hyperlink" Target="https://campfin.dallascityhall.com/FinalReports/tec0000002134_20210331_175059.pdf" TargetMode="External"/><Relationship Id="rId3324" Type="http://schemas.openxmlformats.org/officeDocument/2006/relationships/hyperlink" Target="https://campfin.dallascityhall.com/FinalReports/srp0000002216_20210423_101828.pdf" TargetMode="External"/><Relationship Id="rId4655" Type="http://schemas.openxmlformats.org/officeDocument/2006/relationships/hyperlink" Target="https://campfin.dallascityhall.com/FinalReports/src0000002368_20220116_130913.pdf" TargetMode="External"/><Relationship Id="rId5983" Type="http://schemas.openxmlformats.org/officeDocument/2006/relationships/hyperlink" Target="https://campfin.dallascityhall.com/FinalReports/tec0000002134_20210331_175059.pdf" TargetMode="External"/><Relationship Id="rId3323" Type="http://schemas.openxmlformats.org/officeDocument/2006/relationships/hyperlink" Target="https://campfin.dallascityhall.com/FinalReports/srp0000002216_20210423_101828.pdf" TargetMode="External"/><Relationship Id="rId4654" Type="http://schemas.openxmlformats.org/officeDocument/2006/relationships/hyperlink" Target="https://campfin.dallascityhall.com/FinalReports/src0000002368_20220116_130913.pdf" TargetMode="External"/><Relationship Id="rId5984" Type="http://schemas.openxmlformats.org/officeDocument/2006/relationships/hyperlink" Target="https://campfin.dallascityhall.com/FinalReports/tec0000002134_20210331_175059.pdf" TargetMode="External"/><Relationship Id="rId2090" Type="http://schemas.openxmlformats.org/officeDocument/2006/relationships/hyperlink" Target="https://campfin.dallascityhall.com/FinalReports/src0000002289_20210528_180941.pdf" TargetMode="External"/><Relationship Id="rId2091" Type="http://schemas.openxmlformats.org/officeDocument/2006/relationships/hyperlink" Target="https://campfin.dallascityhall.com/FinalReports/src0000002289_20210528_180941.pdf" TargetMode="External"/><Relationship Id="rId2092" Type="http://schemas.openxmlformats.org/officeDocument/2006/relationships/hyperlink" Target="https://campfin.dallascityhall.com/FinalReports/src0000002289_20210528_180941.pdf" TargetMode="External"/><Relationship Id="rId2093" Type="http://schemas.openxmlformats.org/officeDocument/2006/relationships/hyperlink" Target="https://campfin.dallascityhall.com/FinalReports/src0000002289_20210528_180941.pdf" TargetMode="External"/><Relationship Id="rId2094" Type="http://schemas.openxmlformats.org/officeDocument/2006/relationships/hyperlink" Target="https://campfin.dallascityhall.com/FinalReports/src0000002289_20210528_180941.pdf" TargetMode="External"/><Relationship Id="rId2095" Type="http://schemas.openxmlformats.org/officeDocument/2006/relationships/hyperlink" Target="https://campfin.dallascityhall.com/FinalReports/src0000002289_20210528_180941.pdf" TargetMode="External"/><Relationship Id="rId2096" Type="http://schemas.openxmlformats.org/officeDocument/2006/relationships/hyperlink" Target="https://campfin.dallascityhall.com/FinalReports/src0000002289_20210528_180941.pdf" TargetMode="External"/><Relationship Id="rId2097" Type="http://schemas.openxmlformats.org/officeDocument/2006/relationships/hyperlink" Target="https://campfin.dallascityhall.com/FinalReports/src0000002289_20210528_180941.pdf" TargetMode="External"/><Relationship Id="rId2098" Type="http://schemas.openxmlformats.org/officeDocument/2006/relationships/hyperlink" Target="https://campfin.dallascityhall.com/FinalReports/src0000002289_20210528_180941.pdf" TargetMode="External"/><Relationship Id="rId2099" Type="http://schemas.openxmlformats.org/officeDocument/2006/relationships/hyperlink" Target="https://campfin.dallascityhall.com/FinalReports/src0000002289_20210528_180941.pdf" TargetMode="External"/><Relationship Id="rId3391" Type="http://schemas.openxmlformats.org/officeDocument/2006/relationships/hyperlink" Target="https://campfin.dallascityhall.com/FinalReports/srp0000002216_20210423_101828.pdf" TargetMode="External"/><Relationship Id="rId2060" Type="http://schemas.openxmlformats.org/officeDocument/2006/relationships/hyperlink" Target="https://campfin.dallascityhall.com/FinalReports/src0000002289_20210528_180941.pdf" TargetMode="External"/><Relationship Id="rId3390" Type="http://schemas.openxmlformats.org/officeDocument/2006/relationships/hyperlink" Target="https://campfin.dallascityhall.com/FinalReports/srp0000002216_20210423_101828.pdf" TargetMode="External"/><Relationship Id="rId2061" Type="http://schemas.openxmlformats.org/officeDocument/2006/relationships/hyperlink" Target="https://campfin.dallascityhall.com/FinalReports/src0000002289_20210528_180941.pdf" TargetMode="External"/><Relationship Id="rId3393" Type="http://schemas.openxmlformats.org/officeDocument/2006/relationships/hyperlink" Target="https://campfin.dallascityhall.com/FinalReports/srp0000002216_20210423_101828.pdf" TargetMode="External"/><Relationship Id="rId2062" Type="http://schemas.openxmlformats.org/officeDocument/2006/relationships/hyperlink" Target="https://campfin.dallascityhall.com/FinalReports/src0000002289_20210528_180941.pdf" TargetMode="External"/><Relationship Id="rId3392" Type="http://schemas.openxmlformats.org/officeDocument/2006/relationships/hyperlink" Target="https://campfin.dallascityhall.com/FinalReports/srp0000002216_20210423_101828.pdf" TargetMode="External"/><Relationship Id="rId2063" Type="http://schemas.openxmlformats.org/officeDocument/2006/relationships/hyperlink" Target="https://campfin.dallascityhall.com/FinalReports/src0000002289_20210528_180941.pdf" TargetMode="External"/><Relationship Id="rId3395" Type="http://schemas.openxmlformats.org/officeDocument/2006/relationships/hyperlink" Target="https://campfin.dallascityhall.com/FinalReports/srp0000002034_20200710_172331.pdf" TargetMode="External"/><Relationship Id="rId2064" Type="http://schemas.openxmlformats.org/officeDocument/2006/relationships/hyperlink" Target="https://campfin.dallascityhall.com/FinalReports/srp0000002330_20210715_163638.pdf" TargetMode="External"/><Relationship Id="rId3394" Type="http://schemas.openxmlformats.org/officeDocument/2006/relationships/hyperlink" Target="https://campfin.dallascityhall.com/FinalReports/srp0000002034_20200710_172331.pdf" TargetMode="External"/><Relationship Id="rId2065" Type="http://schemas.openxmlformats.org/officeDocument/2006/relationships/hyperlink" Target="https://campfin.dallascityhall.com/FinalReports/srp0000002254_20210423_161028.pdf" TargetMode="External"/><Relationship Id="rId3397" Type="http://schemas.openxmlformats.org/officeDocument/2006/relationships/hyperlink" Target="https://campfin.dallascityhall.com/FinalReports/srp0000002284_20210528_164231.pdf" TargetMode="External"/><Relationship Id="rId2066" Type="http://schemas.openxmlformats.org/officeDocument/2006/relationships/hyperlink" Target="https://campfin.dallascityhall.com/FinalReports/srp0000002330_20210715_163638.pdf" TargetMode="External"/><Relationship Id="rId3396" Type="http://schemas.openxmlformats.org/officeDocument/2006/relationships/hyperlink" Target="https://campfin.dallascityhall.com/FinalReports/srp0000002034_20200710_172331.pdf" TargetMode="External"/><Relationship Id="rId2067" Type="http://schemas.openxmlformats.org/officeDocument/2006/relationships/hyperlink" Target="https://campfin.dallascityhall.com/FinalReports/srp0000002330_20210715_163638.pdf" TargetMode="External"/><Relationship Id="rId3399" Type="http://schemas.openxmlformats.org/officeDocument/2006/relationships/hyperlink" Target="https://campfin.dallascityhall.com/FinalReports/srp0000002034_20200710_172331.pdf" TargetMode="External"/><Relationship Id="rId2068" Type="http://schemas.openxmlformats.org/officeDocument/2006/relationships/hyperlink" Target="https://campfin.dallascityhall.com/FinalReports/srp0000002330_20210715_163638.pdf" TargetMode="External"/><Relationship Id="rId3398" Type="http://schemas.openxmlformats.org/officeDocument/2006/relationships/hyperlink" Target="https://campfin.dallascityhall.com/FinalReports/srp0000002216_20210423_101828.pdf" TargetMode="External"/><Relationship Id="rId2069" Type="http://schemas.openxmlformats.org/officeDocument/2006/relationships/hyperlink" Target="https://campfin.dallascityhall.com/FinalReports/srp0000002094_20210115_162938.pdf" TargetMode="External"/><Relationship Id="rId3380" Type="http://schemas.openxmlformats.org/officeDocument/2006/relationships/hyperlink" Target="https://campfin.dallascityhall.com/FinalReports/srp0000002284_20210528_164231.pdf" TargetMode="External"/><Relationship Id="rId2050" Type="http://schemas.openxmlformats.org/officeDocument/2006/relationships/hyperlink" Target="https://campfin.dallascityhall.com/FinalReports/srp0000002094_20210115_162938.pdf" TargetMode="External"/><Relationship Id="rId3382" Type="http://schemas.openxmlformats.org/officeDocument/2006/relationships/hyperlink" Target="https://campfin.dallascityhall.com/FinalReports/srp0000002284_20210528_164231.pdf" TargetMode="External"/><Relationship Id="rId2051" Type="http://schemas.openxmlformats.org/officeDocument/2006/relationships/hyperlink" Target="https://campfin.dallascityhall.com/FinalReports/srp0000002254_20210423_161028.pdf" TargetMode="External"/><Relationship Id="rId3381" Type="http://schemas.openxmlformats.org/officeDocument/2006/relationships/hyperlink" Target="https://campfin.dallascityhall.com/FinalReports/srp0000002284_20210528_164231.pdf" TargetMode="External"/><Relationship Id="rId2052" Type="http://schemas.openxmlformats.org/officeDocument/2006/relationships/hyperlink" Target="https://campfin.dallascityhall.com/FinalReports/srp0000002254_20210423_161028.pdf" TargetMode="External"/><Relationship Id="rId3384" Type="http://schemas.openxmlformats.org/officeDocument/2006/relationships/hyperlink" Target="https://campfin.dallascityhall.com/FinalReports/srp0000002284_20210528_164231.pdf" TargetMode="External"/><Relationship Id="rId2053" Type="http://schemas.openxmlformats.org/officeDocument/2006/relationships/hyperlink" Target="https://campfin.dallascityhall.com/FinalReports/srp0000002254_20210423_161028.pdf" TargetMode="External"/><Relationship Id="rId3383" Type="http://schemas.openxmlformats.org/officeDocument/2006/relationships/hyperlink" Target="https://campfin.dallascityhall.com/FinalReports/srp0000002284_20210528_164231.pdf" TargetMode="External"/><Relationship Id="rId2054" Type="http://schemas.openxmlformats.org/officeDocument/2006/relationships/hyperlink" Target="https://campfin.dallascityhall.com/FinalReports/src0000002289_20210528_180941.pdf" TargetMode="External"/><Relationship Id="rId3386" Type="http://schemas.openxmlformats.org/officeDocument/2006/relationships/hyperlink" Target="https://campfin.dallascityhall.com/FinalReports/srp0000002284_20210528_164231.pdf" TargetMode="External"/><Relationship Id="rId2055" Type="http://schemas.openxmlformats.org/officeDocument/2006/relationships/hyperlink" Target="https://campfin.dallascityhall.com/FinalReports/src0000002289_20210528_180941.pdf" TargetMode="External"/><Relationship Id="rId3385" Type="http://schemas.openxmlformats.org/officeDocument/2006/relationships/hyperlink" Target="https://campfin.dallascityhall.com/FinalReports/srp0000002284_20210528_164231.pdf" TargetMode="External"/><Relationship Id="rId2056" Type="http://schemas.openxmlformats.org/officeDocument/2006/relationships/hyperlink" Target="https://campfin.dallascityhall.com/FinalReports/src0000002289_20210528_180941.pdf" TargetMode="External"/><Relationship Id="rId3388" Type="http://schemas.openxmlformats.org/officeDocument/2006/relationships/hyperlink" Target="https://campfin.dallascityhall.com/FinalReports/srp0000002161_20210401_102156.pdf" TargetMode="External"/><Relationship Id="rId2057" Type="http://schemas.openxmlformats.org/officeDocument/2006/relationships/hyperlink" Target="https://campfin.dallascityhall.com/FinalReports/src0000002289_20210528_180941.pdf" TargetMode="External"/><Relationship Id="rId3387" Type="http://schemas.openxmlformats.org/officeDocument/2006/relationships/hyperlink" Target="https://campfin.dallascityhall.com/FinalReports/srp0000002216_20210423_101828.pdf" TargetMode="External"/><Relationship Id="rId2058" Type="http://schemas.openxmlformats.org/officeDocument/2006/relationships/hyperlink" Target="https://campfin.dallascityhall.com/FinalReports/src0000002289_20210528_180941.pdf" TargetMode="External"/><Relationship Id="rId2059" Type="http://schemas.openxmlformats.org/officeDocument/2006/relationships/hyperlink" Target="https://campfin.dallascityhall.com/FinalReports/src0000002289_20210528_180941.pdf" TargetMode="External"/><Relationship Id="rId3389" Type="http://schemas.openxmlformats.org/officeDocument/2006/relationships/hyperlink" Target="https://campfin.dallascityhall.com/FinalReports/srp0000002216_20210423_101828.pdf" TargetMode="External"/><Relationship Id="rId2080" Type="http://schemas.openxmlformats.org/officeDocument/2006/relationships/hyperlink" Target="https://campfin.dallascityhall.com/FinalReports/srp0000002254_20210423_161028.pdf" TargetMode="External"/><Relationship Id="rId2081" Type="http://schemas.openxmlformats.org/officeDocument/2006/relationships/hyperlink" Target="https://campfin.dallascityhall.com/FinalReports/srp0000002254_20210423_161028.pdf" TargetMode="External"/><Relationship Id="rId2082" Type="http://schemas.openxmlformats.org/officeDocument/2006/relationships/hyperlink" Target="https://campfin.dallascityhall.com/FinalReports/src0000002289_20210528_180941.pdf" TargetMode="External"/><Relationship Id="rId2083" Type="http://schemas.openxmlformats.org/officeDocument/2006/relationships/hyperlink" Target="https://campfin.dallascityhall.com/FinalReports/src0000002289_20210528_180941.pdf" TargetMode="External"/><Relationship Id="rId2084" Type="http://schemas.openxmlformats.org/officeDocument/2006/relationships/hyperlink" Target="https://campfin.dallascityhall.com/FinalReports/src0000002289_20210528_180941.pdf" TargetMode="External"/><Relationship Id="rId2085" Type="http://schemas.openxmlformats.org/officeDocument/2006/relationships/hyperlink" Target="https://campfin.dallascityhall.com/FinalReports/src0000002289_20210528_180941.pdf" TargetMode="External"/><Relationship Id="rId2086" Type="http://schemas.openxmlformats.org/officeDocument/2006/relationships/hyperlink" Target="https://campfin.dallascityhall.com/FinalReports/src0000002289_20210528_180941.pdf" TargetMode="External"/><Relationship Id="rId2087" Type="http://schemas.openxmlformats.org/officeDocument/2006/relationships/hyperlink" Target="https://campfin.dallascityhall.com/FinalReports/src0000002289_20210528_180941.pdf" TargetMode="External"/><Relationship Id="rId2088" Type="http://schemas.openxmlformats.org/officeDocument/2006/relationships/hyperlink" Target="https://campfin.dallascityhall.com/FinalReports/src0000002289_20210528_180941.pdf" TargetMode="External"/><Relationship Id="rId2089" Type="http://schemas.openxmlformats.org/officeDocument/2006/relationships/hyperlink" Target="https://campfin.dallascityhall.com/FinalReports/src0000002289_20210528_180941.pdf" TargetMode="External"/><Relationship Id="rId2070" Type="http://schemas.openxmlformats.org/officeDocument/2006/relationships/hyperlink" Target="https://campfin.dallascityhall.com/FinalReports/srp0000002254_20210423_161028.pdf" TargetMode="External"/><Relationship Id="rId2071" Type="http://schemas.openxmlformats.org/officeDocument/2006/relationships/hyperlink" Target="https://campfin.dallascityhall.com/FinalReports/srp0000002410_20220118_153432.pdf" TargetMode="External"/><Relationship Id="rId2072" Type="http://schemas.openxmlformats.org/officeDocument/2006/relationships/hyperlink" Target="https://campfin.dallascityhall.com/FinalReports/srp0000002410_20220118_153432.pdf" TargetMode="External"/><Relationship Id="rId2073" Type="http://schemas.openxmlformats.org/officeDocument/2006/relationships/hyperlink" Target="https://campfin.dallascityhall.com/FinalReports/srp0000002410_20220118_153432.pdf" TargetMode="External"/><Relationship Id="rId2074" Type="http://schemas.openxmlformats.org/officeDocument/2006/relationships/hyperlink" Target="https://campfin.dallascityhall.com/FinalReports/srp0000002410_20220118_153432.pdf" TargetMode="External"/><Relationship Id="rId2075" Type="http://schemas.openxmlformats.org/officeDocument/2006/relationships/hyperlink" Target="https://campfin.dallascityhall.com/FinalReports/srp0000002410_20220118_153432.pdf" TargetMode="External"/><Relationship Id="rId2076" Type="http://schemas.openxmlformats.org/officeDocument/2006/relationships/hyperlink" Target="https://campfin.dallascityhall.com/FinalReports/srp0000002410_20220118_153432.pdf" TargetMode="External"/><Relationship Id="rId2077" Type="http://schemas.openxmlformats.org/officeDocument/2006/relationships/hyperlink" Target="https://campfin.dallascityhall.com/FinalReports/srp0000002094_20210115_162938.pdf" TargetMode="External"/><Relationship Id="rId2078" Type="http://schemas.openxmlformats.org/officeDocument/2006/relationships/hyperlink" Target="https://campfin.dallascityhall.com/FinalReports/srp0000002094_20210115_162938.pdf" TargetMode="External"/><Relationship Id="rId2079" Type="http://schemas.openxmlformats.org/officeDocument/2006/relationships/hyperlink" Target="https://campfin.dallascityhall.com/FinalReports/srp0000002254_20210423_161028.pdf" TargetMode="External"/><Relationship Id="rId4723" Type="http://schemas.openxmlformats.org/officeDocument/2006/relationships/hyperlink" Target="https://campfin.dallascityhall.com/FinalReports/tec0000002211_20210423_165825.pdf" TargetMode="External"/><Relationship Id="rId4722" Type="http://schemas.openxmlformats.org/officeDocument/2006/relationships/hyperlink" Target="https://campfin.dallascityhall.com/FinalReports/rpt0000002167_20210401_161035.pdf" TargetMode="External"/><Relationship Id="rId4725" Type="http://schemas.openxmlformats.org/officeDocument/2006/relationships/hyperlink" Target="https://campfin.dallascityhall.com/FinalReports/srp0000002322_20210715_153448.pdf" TargetMode="External"/><Relationship Id="rId4724" Type="http://schemas.openxmlformats.org/officeDocument/2006/relationships/hyperlink" Target="https://campfin.dallascityhall.com/FinalReports/tec0000002275_20210528_143711.pdf" TargetMode="External"/><Relationship Id="rId4727" Type="http://schemas.openxmlformats.org/officeDocument/2006/relationships/hyperlink" Target="https://campfin.dallascityhall.com/FinalReports/tec0000002211_20210423_165825.pdf" TargetMode="External"/><Relationship Id="rId4726" Type="http://schemas.openxmlformats.org/officeDocument/2006/relationships/hyperlink" Target="https://campfin.dallascityhall.com/FinalReports/tec0000002275_20210528_143711.pdf" TargetMode="External"/><Relationship Id="rId4729" Type="http://schemas.openxmlformats.org/officeDocument/2006/relationships/hyperlink" Target="https://campfin.dallascityhall.com/FinalReports/tec0000002275_20210528_143711.pdf" TargetMode="External"/><Relationship Id="rId4728" Type="http://schemas.openxmlformats.org/officeDocument/2006/relationships/hyperlink" Target="https://campfin.dallascityhall.com/FinalReports/rpt0000002167_20210401_161035.pdf" TargetMode="External"/><Relationship Id="rId4721" Type="http://schemas.openxmlformats.org/officeDocument/2006/relationships/hyperlink" Target="https://campfin.dallascityhall.com/FinalReports/srp0000002414_20220118_170031.pdf" TargetMode="External"/><Relationship Id="rId4720" Type="http://schemas.openxmlformats.org/officeDocument/2006/relationships/hyperlink" Target="https://campfin.dallascityhall.com/FinalReports/tec0000002064_20210107_120303.pdf" TargetMode="External"/><Relationship Id="rId4712" Type="http://schemas.openxmlformats.org/officeDocument/2006/relationships/hyperlink" Target="https://campfin.dallascityhall.com/FinalReports/tec0000002373_20220113_123453.pdf" TargetMode="External"/><Relationship Id="rId4711" Type="http://schemas.openxmlformats.org/officeDocument/2006/relationships/hyperlink" Target="https://campfin.dallascityhall.com/FinalReports/src0000002368_20220116_130913.pdf" TargetMode="External"/><Relationship Id="rId4714" Type="http://schemas.openxmlformats.org/officeDocument/2006/relationships/hyperlink" Target="https://campfin.dallascityhall.com/FinalReports/tec0000002064_20210107_120303.pdf" TargetMode="External"/><Relationship Id="rId4713" Type="http://schemas.openxmlformats.org/officeDocument/2006/relationships/hyperlink" Target="https://campfin.dallascityhall.com/FinalReports/tec0000002027_20200707_115400.pdf" TargetMode="External"/><Relationship Id="rId4716" Type="http://schemas.openxmlformats.org/officeDocument/2006/relationships/hyperlink" Target="https://campfin.dallascityhall.com/FinalReports/tec0000002373_20220113_123453.pdf" TargetMode="External"/><Relationship Id="rId4715" Type="http://schemas.openxmlformats.org/officeDocument/2006/relationships/hyperlink" Target="https://campfin.dallascityhall.com/FinalReports/tec0000002314_20210710_091954.pdf" TargetMode="External"/><Relationship Id="rId4718" Type="http://schemas.openxmlformats.org/officeDocument/2006/relationships/hyperlink" Target="https://campfin.dallascityhall.com/FinalReports/tec0000002064_20210107_120303.pdf" TargetMode="External"/><Relationship Id="rId4717" Type="http://schemas.openxmlformats.org/officeDocument/2006/relationships/hyperlink" Target="https://campfin.dallascityhall.com/FinalReports/tec0000002064_20210107_120303.pdf" TargetMode="External"/><Relationship Id="rId4719" Type="http://schemas.openxmlformats.org/officeDocument/2006/relationships/hyperlink" Target="https://campfin.dallascityhall.com/FinalReports/tec0000002314_20210710_091954.pdf" TargetMode="External"/><Relationship Id="rId4710" Type="http://schemas.openxmlformats.org/officeDocument/2006/relationships/hyperlink" Target="https://campfin.dallascityhall.com/FinalReports/src0000002368_20220116_130913.pdf" TargetMode="External"/><Relationship Id="rId3414" Type="http://schemas.openxmlformats.org/officeDocument/2006/relationships/hyperlink" Target="https://campfin.dallascityhall.com/FinalReports/srp0000002161_20210401_102156.pdf" TargetMode="External"/><Relationship Id="rId4745" Type="http://schemas.openxmlformats.org/officeDocument/2006/relationships/hyperlink" Target="https://campfin.dallascityhall.com/FinalReports/tec0000002211_20210423_165825.pdf" TargetMode="External"/><Relationship Id="rId3413" Type="http://schemas.openxmlformats.org/officeDocument/2006/relationships/hyperlink" Target="https://campfin.dallascityhall.com/FinalReports/srp0000002161_20210401_102156.pdf" TargetMode="External"/><Relationship Id="rId4744" Type="http://schemas.openxmlformats.org/officeDocument/2006/relationships/hyperlink" Target="https://campfin.dallascityhall.com/FinalReports/rpt0000002167_20210401_161035.pdf" TargetMode="External"/><Relationship Id="rId3416" Type="http://schemas.openxmlformats.org/officeDocument/2006/relationships/hyperlink" Target="https://campfin.dallascityhall.com/FinalReports/srp0000002216_20210423_101828.pdf" TargetMode="External"/><Relationship Id="rId4747" Type="http://schemas.openxmlformats.org/officeDocument/2006/relationships/hyperlink" Target="https://campfin.dallascityhall.com/FinalReports/rpt0000002167_20210401_161035.pdf" TargetMode="External"/><Relationship Id="rId3415" Type="http://schemas.openxmlformats.org/officeDocument/2006/relationships/hyperlink" Target="https://campfin.dallascityhall.com/FinalReports/srp0000002216_20210423_101828.pdf" TargetMode="External"/><Relationship Id="rId4746" Type="http://schemas.openxmlformats.org/officeDocument/2006/relationships/hyperlink" Target="https://campfin.dallascityhall.com/FinalReports/rpt0000002167_20210401_161035.pdf" TargetMode="External"/><Relationship Id="rId3418" Type="http://schemas.openxmlformats.org/officeDocument/2006/relationships/hyperlink" Target="https://campfin.dallascityhall.com/FinalReports/srp0000002216_20210423_101828.pdf" TargetMode="External"/><Relationship Id="rId4749" Type="http://schemas.openxmlformats.org/officeDocument/2006/relationships/hyperlink" Target="https://campfin.dallascityhall.com/FinalReports/tec0000002211_20210423_165825.pdf" TargetMode="External"/><Relationship Id="rId3417" Type="http://schemas.openxmlformats.org/officeDocument/2006/relationships/hyperlink" Target="https://campfin.dallascityhall.com/FinalReports/srp0000002216_20210423_101828.pdf" TargetMode="External"/><Relationship Id="rId4748" Type="http://schemas.openxmlformats.org/officeDocument/2006/relationships/hyperlink" Target="https://campfin.dallascityhall.com/FinalReports/tec0000002211_20210423_165825.pdf" TargetMode="External"/><Relationship Id="rId3419" Type="http://schemas.openxmlformats.org/officeDocument/2006/relationships/hyperlink" Target="https://campfin.dallascityhall.com/FinalReports/srp0000002216_20210423_101828.pdf" TargetMode="External"/><Relationship Id="rId3410" Type="http://schemas.openxmlformats.org/officeDocument/2006/relationships/hyperlink" Target="https://campfin.dallascityhall.com/FinalReports/srp0000002161_20210401_102156.pdf" TargetMode="External"/><Relationship Id="rId4741" Type="http://schemas.openxmlformats.org/officeDocument/2006/relationships/hyperlink" Target="https://campfin.dallascityhall.com/FinalReports/srp0000002322_20210715_153448.pdf" TargetMode="External"/><Relationship Id="rId4740" Type="http://schemas.openxmlformats.org/officeDocument/2006/relationships/hyperlink" Target="https://campfin.dallascityhall.com/FinalReports/tec0000002275_20210528_143711.pdf" TargetMode="External"/><Relationship Id="rId3412" Type="http://schemas.openxmlformats.org/officeDocument/2006/relationships/hyperlink" Target="https://campfin.dallascityhall.com/FinalReports/srp0000002161_20210401_102156.pdf" TargetMode="External"/><Relationship Id="rId4743" Type="http://schemas.openxmlformats.org/officeDocument/2006/relationships/hyperlink" Target="https://campfin.dallascityhall.com/FinalReports/tec0000002275_20210528_143711.pdf" TargetMode="External"/><Relationship Id="rId3411" Type="http://schemas.openxmlformats.org/officeDocument/2006/relationships/hyperlink" Target="https://campfin.dallascityhall.com/FinalReports/srp0000002161_20210401_102156.pdf" TargetMode="External"/><Relationship Id="rId4742" Type="http://schemas.openxmlformats.org/officeDocument/2006/relationships/hyperlink" Target="https://campfin.dallascityhall.com/FinalReports/srp0000002322_20210715_153448.pdf" TargetMode="External"/><Relationship Id="rId3403" Type="http://schemas.openxmlformats.org/officeDocument/2006/relationships/hyperlink" Target="https://campfin.dallascityhall.com/FinalReports/srp0000002077_20210114_173021.pdf" TargetMode="External"/><Relationship Id="rId4734" Type="http://schemas.openxmlformats.org/officeDocument/2006/relationships/hyperlink" Target="https://campfin.dallascityhall.com/FinalReports/tec0000002211_20210423_165825.pdf" TargetMode="External"/><Relationship Id="rId3402" Type="http://schemas.openxmlformats.org/officeDocument/2006/relationships/hyperlink" Target="https://campfin.dallascityhall.com/FinalReports/srp0000002077_20210114_173021.pdf" TargetMode="External"/><Relationship Id="rId4733" Type="http://schemas.openxmlformats.org/officeDocument/2006/relationships/hyperlink" Target="https://campfin.dallascityhall.com/FinalReports/tec0000002211_20210423_165825.pdf" TargetMode="External"/><Relationship Id="rId3405" Type="http://schemas.openxmlformats.org/officeDocument/2006/relationships/hyperlink" Target="https://campfin.dallascityhall.com/FinalReports/srp0000002077_20210114_173021.pdf" TargetMode="External"/><Relationship Id="rId4736" Type="http://schemas.openxmlformats.org/officeDocument/2006/relationships/hyperlink" Target="https://campfin.dallascityhall.com/FinalReports/rpt0000002167_20210401_161035.pdf" TargetMode="External"/><Relationship Id="rId3404" Type="http://schemas.openxmlformats.org/officeDocument/2006/relationships/hyperlink" Target="https://campfin.dallascityhall.com/FinalReports/srp0000002077_20210114_173021.pdf" TargetMode="External"/><Relationship Id="rId4735" Type="http://schemas.openxmlformats.org/officeDocument/2006/relationships/hyperlink" Target="https://campfin.dallascityhall.com/FinalReports/rpt0000002167_20210401_161035.pdf" TargetMode="External"/><Relationship Id="rId3407" Type="http://schemas.openxmlformats.org/officeDocument/2006/relationships/hyperlink" Target="https://campfin.dallascityhall.com/FinalReports/srp0000002077_20210114_173021.pdf" TargetMode="External"/><Relationship Id="rId4738" Type="http://schemas.openxmlformats.org/officeDocument/2006/relationships/hyperlink" Target="https://campfin.dallascityhall.com/FinalReports/rpt0000002167_20210401_161035.pdf" TargetMode="External"/><Relationship Id="rId3406" Type="http://schemas.openxmlformats.org/officeDocument/2006/relationships/hyperlink" Target="https://campfin.dallascityhall.com/FinalReports/srp0000002077_20210114_173021.pdf" TargetMode="External"/><Relationship Id="rId4737" Type="http://schemas.openxmlformats.org/officeDocument/2006/relationships/hyperlink" Target="https://campfin.dallascityhall.com/FinalReports/rpt0000002167_20210401_161035.pdf" TargetMode="External"/><Relationship Id="rId3409" Type="http://schemas.openxmlformats.org/officeDocument/2006/relationships/hyperlink" Target="https://campfin.dallascityhall.com/FinalReports/srp0000002161_20210401_102156.pdf" TargetMode="External"/><Relationship Id="rId3408" Type="http://schemas.openxmlformats.org/officeDocument/2006/relationships/hyperlink" Target="https://campfin.dallascityhall.com/FinalReports/srp0000002161_20210401_102156.pdf" TargetMode="External"/><Relationship Id="rId4739" Type="http://schemas.openxmlformats.org/officeDocument/2006/relationships/hyperlink" Target="https://campfin.dallascityhall.com/FinalReports/tec0000002275_20210528_143711.pdf" TargetMode="External"/><Relationship Id="rId4730" Type="http://schemas.openxmlformats.org/officeDocument/2006/relationships/hyperlink" Target="https://campfin.dallascityhall.com/FinalReports/srp0000002322_20210715_153448.pdf" TargetMode="External"/><Relationship Id="rId3401" Type="http://schemas.openxmlformats.org/officeDocument/2006/relationships/hyperlink" Target="https://campfin.dallascityhall.com/FinalReports/srp0000002077_20210114_173021.pdf" TargetMode="External"/><Relationship Id="rId4732" Type="http://schemas.openxmlformats.org/officeDocument/2006/relationships/hyperlink" Target="https://campfin.dallascityhall.com/FinalReports/tec0000002211_20210423_165825.pdf" TargetMode="External"/><Relationship Id="rId3400" Type="http://schemas.openxmlformats.org/officeDocument/2006/relationships/hyperlink" Target="https://campfin.dallascityhall.com/FinalReports/srp0000002077_20210114_173021.pdf" TargetMode="External"/><Relationship Id="rId4731" Type="http://schemas.openxmlformats.org/officeDocument/2006/relationships/hyperlink" Target="https://campfin.dallascityhall.com/FinalReports/tec0000002275_20210528_143711.pdf" TargetMode="External"/><Relationship Id="rId4701" Type="http://schemas.openxmlformats.org/officeDocument/2006/relationships/hyperlink" Target="https://campfin.dallascityhall.com/FinalReports/src0000002076_20210115_083916.pdf" TargetMode="External"/><Relationship Id="rId4700" Type="http://schemas.openxmlformats.org/officeDocument/2006/relationships/hyperlink" Target="https://campfin.dallascityhall.com/FinalReports/src0000002076_20210115_083916.pdf" TargetMode="External"/><Relationship Id="rId4703" Type="http://schemas.openxmlformats.org/officeDocument/2006/relationships/hyperlink" Target="https://campfin.dallascityhall.com/FinalReports/src0000002076_20210115_083916.pdf" TargetMode="External"/><Relationship Id="rId4702" Type="http://schemas.openxmlformats.org/officeDocument/2006/relationships/hyperlink" Target="https://campfin.dallascityhall.com/FinalReports/src0000002076_20210115_083916.pdf" TargetMode="External"/><Relationship Id="rId4705" Type="http://schemas.openxmlformats.org/officeDocument/2006/relationships/hyperlink" Target="https://campfin.dallascityhall.com/FinalReports/src0000002076_20210115_083916.pdf" TargetMode="External"/><Relationship Id="rId4704" Type="http://schemas.openxmlformats.org/officeDocument/2006/relationships/hyperlink" Target="https://campfin.dallascityhall.com/FinalReports/src0000002076_20210115_083916.pdf" TargetMode="External"/><Relationship Id="rId4707" Type="http://schemas.openxmlformats.org/officeDocument/2006/relationships/hyperlink" Target="https://campfin.dallascityhall.com/FinalReports/src0000002368_20220116_130913.pdf" TargetMode="External"/><Relationship Id="rId4706" Type="http://schemas.openxmlformats.org/officeDocument/2006/relationships/hyperlink" Target="https://campfin.dallascityhall.com/FinalReports/src0000002310_20210715_112239.pdf" TargetMode="External"/><Relationship Id="rId4709" Type="http://schemas.openxmlformats.org/officeDocument/2006/relationships/hyperlink" Target="https://campfin.dallascityhall.com/FinalReports/src0000002310_20210715_112239.pdf" TargetMode="External"/><Relationship Id="rId4708" Type="http://schemas.openxmlformats.org/officeDocument/2006/relationships/hyperlink" Target="https://campfin.dallascityhall.com/FinalReports/src0000002076_20210115_083916.pdf" TargetMode="External"/><Relationship Id="rId2148" Type="http://schemas.openxmlformats.org/officeDocument/2006/relationships/hyperlink" Target="https://campfin.dallascityhall.com/FinalReports/srp0000002185_20210401_165710.pdf" TargetMode="External"/><Relationship Id="rId2149" Type="http://schemas.openxmlformats.org/officeDocument/2006/relationships/hyperlink" Target="https://campfin.dallascityhall.com/FinalReports/srp0000002185_20210401_165710.pdf" TargetMode="External"/><Relationship Id="rId3479" Type="http://schemas.openxmlformats.org/officeDocument/2006/relationships/hyperlink" Target="https://campfin.dallascityhall.com/FinalReports/srp0000002077_20210114_173021.pdf" TargetMode="External"/><Relationship Id="rId3470" Type="http://schemas.openxmlformats.org/officeDocument/2006/relationships/hyperlink" Target="https://campfin.dallascityhall.com/FinalReports/srp0000002216_20210423_101828.pdf" TargetMode="External"/><Relationship Id="rId2140" Type="http://schemas.openxmlformats.org/officeDocument/2006/relationships/hyperlink" Target="https://campfin.dallascityhall.com/FinalReports/srp0000002185_20210401_165710.pdf" TargetMode="External"/><Relationship Id="rId3472" Type="http://schemas.openxmlformats.org/officeDocument/2006/relationships/hyperlink" Target="https://campfin.dallascityhall.com/FinalReports/srp0000002216_20210423_101828.pdf" TargetMode="External"/><Relationship Id="rId2141" Type="http://schemas.openxmlformats.org/officeDocument/2006/relationships/hyperlink" Target="https://campfin.dallascityhall.com/FinalReports/srp0000002185_20210401_165710.pdf" TargetMode="External"/><Relationship Id="rId3471" Type="http://schemas.openxmlformats.org/officeDocument/2006/relationships/hyperlink" Target="https://campfin.dallascityhall.com/FinalReports/srp0000002216_20210423_101828.pdf" TargetMode="External"/><Relationship Id="rId2142" Type="http://schemas.openxmlformats.org/officeDocument/2006/relationships/hyperlink" Target="https://campfin.dallascityhall.com/FinalReports/srp0000002185_20210401_165710.pdf" TargetMode="External"/><Relationship Id="rId3474" Type="http://schemas.openxmlformats.org/officeDocument/2006/relationships/hyperlink" Target="http://amazon.com" TargetMode="External"/><Relationship Id="rId2143" Type="http://schemas.openxmlformats.org/officeDocument/2006/relationships/hyperlink" Target="https://campfin.dallascityhall.com/FinalReports/srp0000002185_20210401_165710.pdf" TargetMode="External"/><Relationship Id="rId3473" Type="http://schemas.openxmlformats.org/officeDocument/2006/relationships/hyperlink" Target="https://campfin.dallascityhall.com/FinalReports/srp0000002161_20210401_102156.pdf" TargetMode="External"/><Relationship Id="rId2144" Type="http://schemas.openxmlformats.org/officeDocument/2006/relationships/hyperlink" Target="https://campfin.dallascityhall.com/FinalReports/srp0000002185_20210401_165710.pdf" TargetMode="External"/><Relationship Id="rId3476" Type="http://schemas.openxmlformats.org/officeDocument/2006/relationships/hyperlink" Target="https://campfin.dallascityhall.com/FinalReports/srp0000002284_20210528_164231.pdf" TargetMode="External"/><Relationship Id="rId2145" Type="http://schemas.openxmlformats.org/officeDocument/2006/relationships/hyperlink" Target="https://campfin.dallascityhall.com/FinalReports/srp0000002185_20210401_165710.pdf" TargetMode="External"/><Relationship Id="rId3475" Type="http://schemas.openxmlformats.org/officeDocument/2006/relationships/hyperlink" Target="https://campfin.dallascityhall.com/FinalReports/srp0000002216_20210423_101828.pdf" TargetMode="External"/><Relationship Id="rId2146" Type="http://schemas.openxmlformats.org/officeDocument/2006/relationships/hyperlink" Target="https://campfin.dallascityhall.com/FinalReports/srp0000002185_20210401_165710.pdf" TargetMode="External"/><Relationship Id="rId3478" Type="http://schemas.openxmlformats.org/officeDocument/2006/relationships/hyperlink" Target="https://campfin.dallascityhall.com/FinalReports/srp0000002034_20200710_172331.pdf" TargetMode="External"/><Relationship Id="rId2147" Type="http://schemas.openxmlformats.org/officeDocument/2006/relationships/hyperlink" Target="https://campfin.dallascityhall.com/FinalReports/srp0000002185_20210401_165710.pdf" TargetMode="External"/><Relationship Id="rId3477" Type="http://schemas.openxmlformats.org/officeDocument/2006/relationships/hyperlink" Target="https://campfin.dallascityhall.com/FinalReports/srp0000002284_20210528_164231.pdf" TargetMode="External"/><Relationship Id="rId2137" Type="http://schemas.openxmlformats.org/officeDocument/2006/relationships/hyperlink" Target="https://campfin.dallascityhall.com/FinalReports/srp0000002185_20210401_165710.pdf" TargetMode="External"/><Relationship Id="rId3469" Type="http://schemas.openxmlformats.org/officeDocument/2006/relationships/hyperlink" Target="https://campfin.dallascityhall.com/FinalReports/srp0000002284_20210528_164231.pdf" TargetMode="External"/><Relationship Id="rId2138" Type="http://schemas.openxmlformats.org/officeDocument/2006/relationships/hyperlink" Target="https://campfin.dallascityhall.com/FinalReports/srp0000002185_20210401_165710.pdf" TargetMode="External"/><Relationship Id="rId3468" Type="http://schemas.openxmlformats.org/officeDocument/2006/relationships/hyperlink" Target="https://campfin.dallascityhall.com/FinalReports/srp0000002284_20210528_164231.pdf" TargetMode="External"/><Relationship Id="rId4799" Type="http://schemas.openxmlformats.org/officeDocument/2006/relationships/hyperlink" Target="https://campfin.dallascityhall.com/FinalReports/tec0000002275_20210528_143711.pdf" TargetMode="External"/><Relationship Id="rId2139" Type="http://schemas.openxmlformats.org/officeDocument/2006/relationships/hyperlink" Target="https://campfin.dallascityhall.com/FinalReports/srp0000002185_20210401_165710.pdf" TargetMode="External"/><Relationship Id="rId4790" Type="http://schemas.openxmlformats.org/officeDocument/2006/relationships/hyperlink" Target="https://campfin.dallascityhall.com/FinalReports/tec0000002211_20210423_165825.pdf" TargetMode="External"/><Relationship Id="rId3461" Type="http://schemas.openxmlformats.org/officeDocument/2006/relationships/hyperlink" Target="https://campfin.dallascityhall.com/FinalReports/srp0000002284_20210528_164231.pdf" TargetMode="External"/><Relationship Id="rId4792" Type="http://schemas.openxmlformats.org/officeDocument/2006/relationships/hyperlink" Target="https://campfin.dallascityhall.com/FinalReports/tec0000002211_20210423_165825.pdf" TargetMode="External"/><Relationship Id="rId2130" Type="http://schemas.openxmlformats.org/officeDocument/2006/relationships/hyperlink" Target="https://campfin.dallascityhall.com/FinalReports/srp0000002330_20210715_163638.pdf" TargetMode="External"/><Relationship Id="rId3460" Type="http://schemas.openxmlformats.org/officeDocument/2006/relationships/hyperlink" Target="https://campfin.dallascityhall.com/FinalReports/srp0000002284_20210528_164231.pdf" TargetMode="External"/><Relationship Id="rId4791" Type="http://schemas.openxmlformats.org/officeDocument/2006/relationships/hyperlink" Target="https://campfin.dallascityhall.com/FinalReports/tec0000002211_20210423_165825.pdf" TargetMode="External"/><Relationship Id="rId2131" Type="http://schemas.openxmlformats.org/officeDocument/2006/relationships/hyperlink" Target="https://campfin.dallascityhall.com/FinalReports/src0000002289_20210528_180941.pdf" TargetMode="External"/><Relationship Id="rId3463" Type="http://schemas.openxmlformats.org/officeDocument/2006/relationships/hyperlink" Target="https://campfin.dallascityhall.com/FinalReports/srp0000002284_20210528_164231.pdf" TargetMode="External"/><Relationship Id="rId4794" Type="http://schemas.openxmlformats.org/officeDocument/2006/relationships/hyperlink" Target="https://campfin.dallascityhall.com/FinalReports/tec0000002211_20210423_165825.pdf" TargetMode="External"/><Relationship Id="rId2132" Type="http://schemas.openxmlformats.org/officeDocument/2006/relationships/hyperlink" Target="https://campfin.dallascityhall.com/FinalReports/src0000002289_20210528_180941.pdf" TargetMode="External"/><Relationship Id="rId3462" Type="http://schemas.openxmlformats.org/officeDocument/2006/relationships/hyperlink" Target="https://campfin.dallascityhall.com/FinalReports/srp0000002284_20210528_164231.pdf" TargetMode="External"/><Relationship Id="rId4793" Type="http://schemas.openxmlformats.org/officeDocument/2006/relationships/hyperlink" Target="https://campfin.dallascityhall.com/FinalReports/tec0000002211_20210423_165825.pdf" TargetMode="External"/><Relationship Id="rId2133" Type="http://schemas.openxmlformats.org/officeDocument/2006/relationships/hyperlink" Target="https://campfin.dallascityhall.com/FinalReports/srp0000002330_20210715_163638.pdf" TargetMode="External"/><Relationship Id="rId3465" Type="http://schemas.openxmlformats.org/officeDocument/2006/relationships/hyperlink" Target="https://campfin.dallascityhall.com/FinalReports/srp0000002284_20210528_164231.pdf" TargetMode="External"/><Relationship Id="rId4796" Type="http://schemas.openxmlformats.org/officeDocument/2006/relationships/hyperlink" Target="https://campfin.dallascityhall.com/FinalReports/tec0000002211_20210423_165825.pdf" TargetMode="External"/><Relationship Id="rId2134" Type="http://schemas.openxmlformats.org/officeDocument/2006/relationships/hyperlink" Target="https://campfin.dallascityhall.com/FinalReports/srp0000002330_20210715_163638.pdf" TargetMode="External"/><Relationship Id="rId3464" Type="http://schemas.openxmlformats.org/officeDocument/2006/relationships/hyperlink" Target="https://campfin.dallascityhall.com/FinalReports/srp0000002284_20210528_164231.pdf" TargetMode="External"/><Relationship Id="rId4795" Type="http://schemas.openxmlformats.org/officeDocument/2006/relationships/hyperlink" Target="https://campfin.dallascityhall.com/FinalReports/tec0000002211_20210423_165825.pdf" TargetMode="External"/><Relationship Id="rId2135" Type="http://schemas.openxmlformats.org/officeDocument/2006/relationships/hyperlink" Target="https://campfin.dallascityhall.com/FinalReports/srp0000002185_20210401_165710.pdf" TargetMode="External"/><Relationship Id="rId3467" Type="http://schemas.openxmlformats.org/officeDocument/2006/relationships/hyperlink" Target="https://campfin.dallascityhall.com/FinalReports/srp0000002284_20210528_164231.pdf" TargetMode="External"/><Relationship Id="rId4798" Type="http://schemas.openxmlformats.org/officeDocument/2006/relationships/hyperlink" Target="https://campfin.dallascityhall.com/FinalReports/tec0000002275_20210528_143711.pdf" TargetMode="External"/><Relationship Id="rId2136" Type="http://schemas.openxmlformats.org/officeDocument/2006/relationships/hyperlink" Target="https://campfin.dallascityhall.com/FinalReports/srp0000002185_20210401_165710.pdf" TargetMode="External"/><Relationship Id="rId3466" Type="http://schemas.openxmlformats.org/officeDocument/2006/relationships/hyperlink" Target="https://campfin.dallascityhall.com/FinalReports/srp0000002284_20210528_164231.pdf" TargetMode="External"/><Relationship Id="rId4797" Type="http://schemas.openxmlformats.org/officeDocument/2006/relationships/hyperlink" Target="https://campfin.dallascityhall.com/FinalReports/tec0000002211_20210423_165825.pdf" TargetMode="External"/><Relationship Id="rId3490" Type="http://schemas.openxmlformats.org/officeDocument/2006/relationships/hyperlink" Target="https://campfin.dallascityhall.com/FinalReports/srp0000002077_20210114_173021.pdf" TargetMode="External"/><Relationship Id="rId2160" Type="http://schemas.openxmlformats.org/officeDocument/2006/relationships/hyperlink" Target="https://campfin.dallascityhall.com/FinalReports/srp0000002416_20220118_095523.pdf" TargetMode="External"/><Relationship Id="rId3492" Type="http://schemas.openxmlformats.org/officeDocument/2006/relationships/hyperlink" Target="https://campfin.dallascityhall.com/FinalReports/srp0000002077_20210114_173021.pdf" TargetMode="External"/><Relationship Id="rId2161" Type="http://schemas.openxmlformats.org/officeDocument/2006/relationships/hyperlink" Target="https://campfin.dallascityhall.com/FinalReports/srp0000002046_20200714_192442.pdf" TargetMode="External"/><Relationship Id="rId3491" Type="http://schemas.openxmlformats.org/officeDocument/2006/relationships/hyperlink" Target="https://campfin.dallascityhall.com/FinalReports/srp0000002077_20210114_173021.pdf" TargetMode="External"/><Relationship Id="rId2162" Type="http://schemas.openxmlformats.org/officeDocument/2006/relationships/hyperlink" Target="https://campfin.dallascityhall.com/FinalReports/srp0000002091_20210115_114839.pdf" TargetMode="External"/><Relationship Id="rId3494" Type="http://schemas.openxmlformats.org/officeDocument/2006/relationships/hyperlink" Target="https://campfin.dallascityhall.com/FinalReports/srp0000002077_20210114_173021.pdf" TargetMode="External"/><Relationship Id="rId2163" Type="http://schemas.openxmlformats.org/officeDocument/2006/relationships/hyperlink" Target="https://campfin.dallascityhall.com/FinalReports/srp0000002175_20210401_092322.pdf" TargetMode="External"/><Relationship Id="rId3493" Type="http://schemas.openxmlformats.org/officeDocument/2006/relationships/hyperlink" Target="https://campfin.dallascityhall.com/FinalReports/srp0000002077_20210114_173021.pdf" TargetMode="External"/><Relationship Id="rId2164" Type="http://schemas.openxmlformats.org/officeDocument/2006/relationships/hyperlink" Target="https://campfin.dallascityhall.com/FinalReports/srp0000002244_20210423_110709.pdf" TargetMode="External"/><Relationship Id="rId3496" Type="http://schemas.openxmlformats.org/officeDocument/2006/relationships/hyperlink" Target="https://campfin.dallascityhall.com/FinalReports/srp0000002077_20210114_173021.pdf" TargetMode="External"/><Relationship Id="rId2165" Type="http://schemas.openxmlformats.org/officeDocument/2006/relationships/hyperlink" Target="https://campfin.dallascityhall.com/FinalReports/srp0000002316_20210712_131919.pdf" TargetMode="External"/><Relationship Id="rId3495" Type="http://schemas.openxmlformats.org/officeDocument/2006/relationships/hyperlink" Target="https://campfin.dallascityhall.com/FinalReports/srp0000002077_20210114_173021.pdf" TargetMode="External"/><Relationship Id="rId2166" Type="http://schemas.openxmlformats.org/officeDocument/2006/relationships/hyperlink" Target="https://campfin.dallascityhall.com/FinalReports/srp0000002175_20210401_092322.pdf" TargetMode="External"/><Relationship Id="rId3498" Type="http://schemas.openxmlformats.org/officeDocument/2006/relationships/hyperlink" Target="https://campfin.dallascityhall.com/FinalReports/srp0000002077_20210114_173021.pdf" TargetMode="External"/><Relationship Id="rId2167" Type="http://schemas.openxmlformats.org/officeDocument/2006/relationships/hyperlink" Target="https://campfin.dallascityhall.com/FinalReports/srp0000002175_20210401_092322.pdf" TargetMode="External"/><Relationship Id="rId3497" Type="http://schemas.openxmlformats.org/officeDocument/2006/relationships/hyperlink" Target="https://campfin.dallascityhall.com/FinalReports/srp0000002077_20210114_173021.pdf" TargetMode="External"/><Relationship Id="rId2168" Type="http://schemas.openxmlformats.org/officeDocument/2006/relationships/hyperlink" Target="https://campfin.dallascityhall.com/FinalReports/srp0000002175_20210401_092322.pdf" TargetMode="External"/><Relationship Id="rId2169" Type="http://schemas.openxmlformats.org/officeDocument/2006/relationships/hyperlink" Target="https://campfin.dallascityhall.com/FinalReports/srp0000002175_20210401_092322.pdf" TargetMode="External"/><Relationship Id="rId3499" Type="http://schemas.openxmlformats.org/officeDocument/2006/relationships/hyperlink" Target="https://campfin.dallascityhall.com/FinalReports/srp0000002077_20210114_173021.pdf" TargetMode="External"/><Relationship Id="rId2159" Type="http://schemas.openxmlformats.org/officeDocument/2006/relationships/hyperlink" Target="https://campfin.dallascityhall.com/FinalReports/srp0000002185_20210401_165710.pdf" TargetMode="External"/><Relationship Id="rId3481" Type="http://schemas.openxmlformats.org/officeDocument/2006/relationships/hyperlink" Target="https://campfin.dallascityhall.com/FinalReports/srp0000002077_20210114_173021.pdf" TargetMode="External"/><Relationship Id="rId2150" Type="http://schemas.openxmlformats.org/officeDocument/2006/relationships/hyperlink" Target="https://campfin.dallascityhall.com/FinalReports/srp0000002185_20210401_165710.pdf" TargetMode="External"/><Relationship Id="rId3480" Type="http://schemas.openxmlformats.org/officeDocument/2006/relationships/hyperlink" Target="https://campfin.dallascityhall.com/FinalReports/srp0000002077_20210114_173021.pdf" TargetMode="External"/><Relationship Id="rId2151" Type="http://schemas.openxmlformats.org/officeDocument/2006/relationships/hyperlink" Target="https://campfin.dallascityhall.com/FinalReports/srp0000002185_20210401_165710.pdf" TargetMode="External"/><Relationship Id="rId3483" Type="http://schemas.openxmlformats.org/officeDocument/2006/relationships/hyperlink" Target="https://campfin.dallascityhall.com/FinalReports/srp0000002077_20210114_173021.pdf" TargetMode="External"/><Relationship Id="rId2152" Type="http://schemas.openxmlformats.org/officeDocument/2006/relationships/hyperlink" Target="https://campfin.dallascityhall.com/FinalReports/srp0000002185_20210401_165710.pdf" TargetMode="External"/><Relationship Id="rId3482" Type="http://schemas.openxmlformats.org/officeDocument/2006/relationships/hyperlink" Target="https://campfin.dallascityhall.com/FinalReports/srp0000002077_20210114_173021.pdf" TargetMode="External"/><Relationship Id="rId2153" Type="http://schemas.openxmlformats.org/officeDocument/2006/relationships/hyperlink" Target="https://campfin.dallascityhall.com/FinalReports/srp0000002185_20210401_165710.pdf" TargetMode="External"/><Relationship Id="rId3485" Type="http://schemas.openxmlformats.org/officeDocument/2006/relationships/hyperlink" Target="https://campfin.dallascityhall.com/FinalReports/srp0000002077_20210114_173021.pdf" TargetMode="External"/><Relationship Id="rId2154" Type="http://schemas.openxmlformats.org/officeDocument/2006/relationships/hyperlink" Target="https://campfin.dallascityhall.com/FinalReports/srp0000002185_20210401_165710.pdf" TargetMode="External"/><Relationship Id="rId3484" Type="http://schemas.openxmlformats.org/officeDocument/2006/relationships/hyperlink" Target="https://campfin.dallascityhall.com/FinalReports/srp0000002077_20210114_173021.pdf" TargetMode="External"/><Relationship Id="rId2155" Type="http://schemas.openxmlformats.org/officeDocument/2006/relationships/hyperlink" Target="https://campfin.dallascityhall.com/FinalReports/srp0000002185_20210401_165710.pdf" TargetMode="External"/><Relationship Id="rId3487" Type="http://schemas.openxmlformats.org/officeDocument/2006/relationships/hyperlink" Target="https://campfin.dallascityhall.com/FinalReports/srp0000002077_20210114_173021.pdf" TargetMode="External"/><Relationship Id="rId2156" Type="http://schemas.openxmlformats.org/officeDocument/2006/relationships/hyperlink" Target="https://campfin.dallascityhall.com/FinalReports/srp0000002185_20210401_165710.pdf" TargetMode="External"/><Relationship Id="rId3486" Type="http://schemas.openxmlformats.org/officeDocument/2006/relationships/hyperlink" Target="https://campfin.dallascityhall.com/FinalReports/srp0000002077_20210114_173021.pdf" TargetMode="External"/><Relationship Id="rId2157" Type="http://schemas.openxmlformats.org/officeDocument/2006/relationships/hyperlink" Target="https://campfin.dallascityhall.com/FinalReports/srp0000002185_20210401_165710.pdf" TargetMode="External"/><Relationship Id="rId3489" Type="http://schemas.openxmlformats.org/officeDocument/2006/relationships/hyperlink" Target="https://campfin.dallascityhall.com/FinalReports/srp0000002077_20210114_173021.pdf" TargetMode="External"/><Relationship Id="rId2158" Type="http://schemas.openxmlformats.org/officeDocument/2006/relationships/hyperlink" Target="https://campfin.dallascityhall.com/FinalReports/srp0000002185_20210401_165710.pdf" TargetMode="External"/><Relationship Id="rId3488" Type="http://schemas.openxmlformats.org/officeDocument/2006/relationships/hyperlink" Target="https://campfin.dallascityhall.com/FinalReports/srp0000002077_20210114_173021.pdf" TargetMode="External"/><Relationship Id="rId2104" Type="http://schemas.openxmlformats.org/officeDocument/2006/relationships/hyperlink" Target="https://campfin.dallascityhall.com/FinalReports/src0000002289_20210528_180941.pdf" TargetMode="External"/><Relationship Id="rId3436" Type="http://schemas.openxmlformats.org/officeDocument/2006/relationships/hyperlink" Target="https://campfin.dallascityhall.com/FinalReports/srp0000002284_20210528_164231.pdf" TargetMode="External"/><Relationship Id="rId4767" Type="http://schemas.openxmlformats.org/officeDocument/2006/relationships/hyperlink" Target="https://campfin.dallascityhall.com/FinalReports/tec0000002275_20210528_143711.pdf" TargetMode="External"/><Relationship Id="rId2105" Type="http://schemas.openxmlformats.org/officeDocument/2006/relationships/hyperlink" Target="https://campfin.dallascityhall.com/FinalReports/src0000002289_20210528_180941.pdf" TargetMode="External"/><Relationship Id="rId3435" Type="http://schemas.openxmlformats.org/officeDocument/2006/relationships/hyperlink" Target="https://campfin.dallascityhall.com/FinalReports/srp0000002284_20210528_164231.pdf" TargetMode="External"/><Relationship Id="rId4766" Type="http://schemas.openxmlformats.org/officeDocument/2006/relationships/hyperlink" Target="https://campfin.dallascityhall.com/FinalReports/srp0000002414_20220118_170031.pdf" TargetMode="External"/><Relationship Id="rId2106" Type="http://schemas.openxmlformats.org/officeDocument/2006/relationships/hyperlink" Target="https://campfin.dallascityhall.com/FinalReports/src0000002289_20210528_180941.pdf" TargetMode="External"/><Relationship Id="rId3438" Type="http://schemas.openxmlformats.org/officeDocument/2006/relationships/hyperlink" Target="https://campfin.dallascityhall.com/FinalReports/srp0000002284_20210528_164231.pdf" TargetMode="External"/><Relationship Id="rId4769" Type="http://schemas.openxmlformats.org/officeDocument/2006/relationships/hyperlink" Target="https://campfin.dallascityhall.com/FinalReports/tec0000002275_20210528_143711.pdf" TargetMode="External"/><Relationship Id="rId2107" Type="http://schemas.openxmlformats.org/officeDocument/2006/relationships/hyperlink" Target="https://campfin.dallascityhall.com/FinalReports/src0000002289_20210528_180941.pdf" TargetMode="External"/><Relationship Id="rId3437" Type="http://schemas.openxmlformats.org/officeDocument/2006/relationships/hyperlink" Target="https://campfin.dallascityhall.com/FinalReports/srp0000002284_20210528_164231.pdf" TargetMode="External"/><Relationship Id="rId4768" Type="http://schemas.openxmlformats.org/officeDocument/2006/relationships/hyperlink" Target="https://campfin.dallascityhall.com/FinalReports/tec0000002211_20210423_165825.pdf" TargetMode="External"/><Relationship Id="rId2108" Type="http://schemas.openxmlformats.org/officeDocument/2006/relationships/hyperlink" Target="https://campfin.dallascityhall.com/FinalReports/srp0000002254_20210423_161028.pdf" TargetMode="External"/><Relationship Id="rId2109" Type="http://schemas.openxmlformats.org/officeDocument/2006/relationships/hyperlink" Target="https://campfin.dallascityhall.com/FinalReports/src0000002289_20210528_180941.pdf" TargetMode="External"/><Relationship Id="rId3439" Type="http://schemas.openxmlformats.org/officeDocument/2006/relationships/hyperlink" Target="https://campfin.dallascityhall.com/FinalReports/srp0000002284_20210528_164231.pdf" TargetMode="External"/><Relationship Id="rId3430" Type="http://schemas.openxmlformats.org/officeDocument/2006/relationships/hyperlink" Target="https://campfin.dallascityhall.com/FinalReports/srp0000002161_20210401_102156.pdf" TargetMode="External"/><Relationship Id="rId4761" Type="http://schemas.openxmlformats.org/officeDocument/2006/relationships/hyperlink" Target="https://campfin.dallascityhall.com/FinalReports/tec0000002211_20210423_165825.pdf" TargetMode="External"/><Relationship Id="rId4760" Type="http://schemas.openxmlformats.org/officeDocument/2006/relationships/hyperlink" Target="https://campfin.dallascityhall.com/FinalReports/tec0000002275_20210528_143711.pdf" TargetMode="External"/><Relationship Id="rId2100" Type="http://schemas.openxmlformats.org/officeDocument/2006/relationships/hyperlink" Target="https://campfin.dallascityhall.com/FinalReports/src0000002289_20210528_180941.pdf" TargetMode="External"/><Relationship Id="rId3432" Type="http://schemas.openxmlformats.org/officeDocument/2006/relationships/hyperlink" Target="https://campfin.dallascityhall.com/FinalReports/srp0000002284_20210528_164231.pdf" TargetMode="External"/><Relationship Id="rId4763" Type="http://schemas.openxmlformats.org/officeDocument/2006/relationships/hyperlink" Target="https://campfin.dallascityhall.com/FinalReports/tec0000002275_20210528_143711.pdf" TargetMode="External"/><Relationship Id="rId2101" Type="http://schemas.openxmlformats.org/officeDocument/2006/relationships/hyperlink" Target="https://campfin.dallascityhall.com/FinalReports/src0000002289_20210528_180941.pdf" TargetMode="External"/><Relationship Id="rId3431" Type="http://schemas.openxmlformats.org/officeDocument/2006/relationships/hyperlink" Target="https://campfin.dallascityhall.com/FinalReports/srp0000002216_20210423_101828.pdf" TargetMode="External"/><Relationship Id="rId4762" Type="http://schemas.openxmlformats.org/officeDocument/2006/relationships/hyperlink" Target="https://campfin.dallascityhall.com/FinalReports/tec0000002211_20210423_165825.pdf" TargetMode="External"/><Relationship Id="rId2102" Type="http://schemas.openxmlformats.org/officeDocument/2006/relationships/hyperlink" Target="https://campfin.dallascityhall.com/FinalReports/src0000002289_20210528_180941.pdf" TargetMode="External"/><Relationship Id="rId3434" Type="http://schemas.openxmlformats.org/officeDocument/2006/relationships/hyperlink" Target="https://campfin.dallascityhall.com/FinalReports/srp0000002284_20210528_164231.pdf" TargetMode="External"/><Relationship Id="rId4765" Type="http://schemas.openxmlformats.org/officeDocument/2006/relationships/hyperlink" Target="https://campfin.dallascityhall.com/FinalReports/srp0000002322_20210715_153448.pdf" TargetMode="External"/><Relationship Id="rId2103" Type="http://schemas.openxmlformats.org/officeDocument/2006/relationships/hyperlink" Target="https://campfin.dallascityhall.com/FinalReports/src0000002289_20210528_180941.pdf" TargetMode="External"/><Relationship Id="rId3433" Type="http://schemas.openxmlformats.org/officeDocument/2006/relationships/hyperlink" Target="https://campfin.dallascityhall.com/FinalReports/srp0000002284_20210528_164231.pdf" TargetMode="External"/><Relationship Id="rId4764" Type="http://schemas.openxmlformats.org/officeDocument/2006/relationships/hyperlink" Target="https://campfin.dallascityhall.com/FinalReports/tec0000002275_20210528_143711.pdf" TargetMode="External"/><Relationship Id="rId3425" Type="http://schemas.openxmlformats.org/officeDocument/2006/relationships/hyperlink" Target="https://campfin.dallascityhall.com/FinalReports/srp0000002216_20210423_101828.pdf" TargetMode="External"/><Relationship Id="rId4756" Type="http://schemas.openxmlformats.org/officeDocument/2006/relationships/hyperlink" Target="https://campfin.dallascityhall.com/FinalReports/tec0000002275_20210528_143711.pdf" TargetMode="External"/><Relationship Id="rId3424" Type="http://schemas.openxmlformats.org/officeDocument/2006/relationships/hyperlink" Target="https://campfin.dallascityhall.com/FinalReports/srp0000002216_20210423_101828.pdf" TargetMode="External"/><Relationship Id="rId4755" Type="http://schemas.openxmlformats.org/officeDocument/2006/relationships/hyperlink" Target="https://campfin.dallascityhall.com/FinalReports/tec0000002275_20210528_143711.pdf" TargetMode="External"/><Relationship Id="rId3427" Type="http://schemas.openxmlformats.org/officeDocument/2006/relationships/hyperlink" Target="https://campfin.dallascityhall.com/FinalReports/srp0000002216_20210423_101828.pdf" TargetMode="External"/><Relationship Id="rId4758" Type="http://schemas.openxmlformats.org/officeDocument/2006/relationships/hyperlink" Target="https://campfin.dallascityhall.com/FinalReports/srp0000002322_20210715_153448.pdf" TargetMode="External"/><Relationship Id="rId3426" Type="http://schemas.openxmlformats.org/officeDocument/2006/relationships/hyperlink" Target="https://campfin.dallascityhall.com/FinalReports/srp0000002216_20210423_101828.pdf" TargetMode="External"/><Relationship Id="rId4757" Type="http://schemas.openxmlformats.org/officeDocument/2006/relationships/hyperlink" Target="https://campfin.dallascityhall.com/FinalReports/tec0000002275_20210528_143711.pdf" TargetMode="External"/><Relationship Id="rId3429" Type="http://schemas.openxmlformats.org/officeDocument/2006/relationships/hyperlink" Target="https://campfin.dallascityhall.com/FinalReports/srp0000002216_20210423_101828.pdf" TargetMode="External"/><Relationship Id="rId3428" Type="http://schemas.openxmlformats.org/officeDocument/2006/relationships/hyperlink" Target="https://campfin.dallascityhall.com/FinalReports/srp0000002216_20210423_101828.pdf" TargetMode="External"/><Relationship Id="rId4759" Type="http://schemas.openxmlformats.org/officeDocument/2006/relationships/hyperlink" Target="https://campfin.dallascityhall.com/FinalReports/tec0000002275_20210528_143711.pdf" TargetMode="External"/><Relationship Id="rId4750" Type="http://schemas.openxmlformats.org/officeDocument/2006/relationships/hyperlink" Target="https://campfin.dallascityhall.com/FinalReports/tec0000002211_20210423_165825.pdf" TargetMode="External"/><Relationship Id="rId3421" Type="http://schemas.openxmlformats.org/officeDocument/2006/relationships/hyperlink" Target="https://campfin.dallascityhall.com/FinalReports/srp0000002216_20210423_101828.pdf" TargetMode="External"/><Relationship Id="rId4752" Type="http://schemas.openxmlformats.org/officeDocument/2006/relationships/hyperlink" Target="https://campfin.dallascityhall.com/FinalReports/tec0000002275_20210528_143711.pdf" TargetMode="External"/><Relationship Id="rId3420" Type="http://schemas.openxmlformats.org/officeDocument/2006/relationships/hyperlink" Target="https://campfin.dallascityhall.com/FinalReports/srp0000002216_20210423_101828.pdf" TargetMode="External"/><Relationship Id="rId4751" Type="http://schemas.openxmlformats.org/officeDocument/2006/relationships/hyperlink" Target="https://campfin.dallascityhall.com/FinalReports/tec0000002211_20210423_165825.pdf" TargetMode="External"/><Relationship Id="rId3423" Type="http://schemas.openxmlformats.org/officeDocument/2006/relationships/hyperlink" Target="https://campfin.dallascityhall.com/FinalReports/srp0000002216_20210423_101828.pdf" TargetMode="External"/><Relationship Id="rId4754" Type="http://schemas.openxmlformats.org/officeDocument/2006/relationships/hyperlink" Target="https://campfin.dallascityhall.com/FinalReports/tec0000002275_20210528_143711.pdf" TargetMode="External"/><Relationship Id="rId3422" Type="http://schemas.openxmlformats.org/officeDocument/2006/relationships/hyperlink" Target="https://campfin.dallascityhall.com/FinalReports/srp0000002216_20210423_101828.pdf" TargetMode="External"/><Relationship Id="rId4753" Type="http://schemas.openxmlformats.org/officeDocument/2006/relationships/hyperlink" Target="https://campfin.dallascityhall.com/FinalReports/tec0000002275_20210528_143711.pdf" TargetMode="External"/><Relationship Id="rId2126" Type="http://schemas.openxmlformats.org/officeDocument/2006/relationships/hyperlink" Target="https://campfin.dallascityhall.com/FinalReports/src0000002289_20210528_180941.pdf" TargetMode="External"/><Relationship Id="rId3458" Type="http://schemas.openxmlformats.org/officeDocument/2006/relationships/hyperlink" Target="https://campfin.dallascityhall.com/FinalReports/srp0000002284_20210528_164231.pdf" TargetMode="External"/><Relationship Id="rId4789" Type="http://schemas.openxmlformats.org/officeDocument/2006/relationships/hyperlink" Target="https://campfin.dallascityhall.com/FinalReports/tec0000002211_20210423_165825.pdf" TargetMode="External"/><Relationship Id="rId2127" Type="http://schemas.openxmlformats.org/officeDocument/2006/relationships/hyperlink" Target="https://campfin.dallascityhall.com/FinalReports/src0000002289_20210528_180941.pdf" TargetMode="External"/><Relationship Id="rId3457" Type="http://schemas.openxmlformats.org/officeDocument/2006/relationships/hyperlink" Target="https://campfin.dallascityhall.com/FinalReports/srp0000002284_20210528_164231.pdf" TargetMode="External"/><Relationship Id="rId4788" Type="http://schemas.openxmlformats.org/officeDocument/2006/relationships/hyperlink" Target="https://campfin.dallascityhall.com/FinalReports/tec0000002211_20210423_165825.pdf" TargetMode="External"/><Relationship Id="rId2128" Type="http://schemas.openxmlformats.org/officeDocument/2006/relationships/hyperlink" Target="https://campfin.dallascityhall.com/FinalReports/src0000002289_20210528_180941.pdf" TargetMode="External"/><Relationship Id="rId2129" Type="http://schemas.openxmlformats.org/officeDocument/2006/relationships/hyperlink" Target="https://campfin.dallascityhall.com/FinalReports/srp0000002330_20210715_163638.pdf" TargetMode="External"/><Relationship Id="rId3459" Type="http://schemas.openxmlformats.org/officeDocument/2006/relationships/hyperlink" Target="https://campfin.dallascityhall.com/FinalReports/srp0000002284_20210528_164231.pdf" TargetMode="External"/><Relationship Id="rId3450" Type="http://schemas.openxmlformats.org/officeDocument/2006/relationships/hyperlink" Target="https://campfin.dallascityhall.com/FinalReports/srp0000002284_20210528_164231.pdf" TargetMode="External"/><Relationship Id="rId4781" Type="http://schemas.openxmlformats.org/officeDocument/2006/relationships/hyperlink" Target="https://campfin.dallascityhall.com/FinalReports/rpt0000002167_20210401_161035.pdf" TargetMode="External"/><Relationship Id="rId4780" Type="http://schemas.openxmlformats.org/officeDocument/2006/relationships/hyperlink" Target="https://campfin.dallascityhall.com/FinalReports/rpt0000002167_20210401_161035.pdf" TargetMode="External"/><Relationship Id="rId2120" Type="http://schemas.openxmlformats.org/officeDocument/2006/relationships/hyperlink" Target="https://campfin.dallascityhall.com/FinalReports/srp0000002330_20210715_163638.pdf" TargetMode="External"/><Relationship Id="rId3452" Type="http://schemas.openxmlformats.org/officeDocument/2006/relationships/hyperlink" Target="https://campfin.dallascityhall.com/FinalReports/srp0000002284_20210528_164231.pdf" TargetMode="External"/><Relationship Id="rId4783" Type="http://schemas.openxmlformats.org/officeDocument/2006/relationships/hyperlink" Target="https://campfin.dallascityhall.com/FinalReports/tec0000002211_20210423_165825.pdf" TargetMode="External"/><Relationship Id="rId2121" Type="http://schemas.openxmlformats.org/officeDocument/2006/relationships/hyperlink" Target="https://campfin.dallascityhall.com/FinalReports/srp0000002330_20210715_163638.pdf" TargetMode="External"/><Relationship Id="rId3451" Type="http://schemas.openxmlformats.org/officeDocument/2006/relationships/hyperlink" Target="https://campfin.dallascityhall.com/FinalReports/srp0000002284_20210528_164231.pdf" TargetMode="External"/><Relationship Id="rId4782" Type="http://schemas.openxmlformats.org/officeDocument/2006/relationships/hyperlink" Target="https://campfin.dallascityhall.com/FinalReports/rpt0000002167_20210401_161035.pdf" TargetMode="External"/><Relationship Id="rId2122" Type="http://schemas.openxmlformats.org/officeDocument/2006/relationships/hyperlink" Target="https://campfin.dallascityhall.com/FinalReports/srp0000002254_20210423_161028.pdf" TargetMode="External"/><Relationship Id="rId3454" Type="http://schemas.openxmlformats.org/officeDocument/2006/relationships/hyperlink" Target="https://campfin.dallascityhall.com/FinalReports/srp0000002284_20210528_164231.pdf" TargetMode="External"/><Relationship Id="rId4785" Type="http://schemas.openxmlformats.org/officeDocument/2006/relationships/hyperlink" Target="https://campfin.dallascityhall.com/FinalReports/tec0000002211_20210423_165825.pdf" TargetMode="External"/><Relationship Id="rId2123" Type="http://schemas.openxmlformats.org/officeDocument/2006/relationships/hyperlink" Target="https://campfin.dallascityhall.com/FinalReports/srp0000002254_20210423_161028.pdf" TargetMode="External"/><Relationship Id="rId3453" Type="http://schemas.openxmlformats.org/officeDocument/2006/relationships/hyperlink" Target="https://campfin.dallascityhall.com/FinalReports/srp0000002284_20210528_164231.pdf" TargetMode="External"/><Relationship Id="rId4784" Type="http://schemas.openxmlformats.org/officeDocument/2006/relationships/hyperlink" Target="https://campfin.dallascityhall.com/FinalReports/tec0000002211_20210423_165825.pdf" TargetMode="External"/><Relationship Id="rId2124" Type="http://schemas.openxmlformats.org/officeDocument/2006/relationships/hyperlink" Target="https://campfin.dallascityhall.com/FinalReports/srp0000002254_20210423_161028.pdf" TargetMode="External"/><Relationship Id="rId3456" Type="http://schemas.openxmlformats.org/officeDocument/2006/relationships/hyperlink" Target="https://campfin.dallascityhall.com/FinalReports/srp0000002284_20210528_164231.pdf" TargetMode="External"/><Relationship Id="rId4787" Type="http://schemas.openxmlformats.org/officeDocument/2006/relationships/hyperlink" Target="https://campfin.dallascityhall.com/FinalReports/tec0000002211_20210423_165825.pdf" TargetMode="External"/><Relationship Id="rId2125" Type="http://schemas.openxmlformats.org/officeDocument/2006/relationships/hyperlink" Target="https://campfin.dallascityhall.com/FinalReports/src0000002289_20210528_180941.pdf" TargetMode="External"/><Relationship Id="rId3455" Type="http://schemas.openxmlformats.org/officeDocument/2006/relationships/hyperlink" Target="https://campfin.dallascityhall.com/FinalReports/srp0000002284_20210528_164231.pdf" TargetMode="External"/><Relationship Id="rId4786" Type="http://schemas.openxmlformats.org/officeDocument/2006/relationships/hyperlink" Target="https://campfin.dallascityhall.com/FinalReports/tec0000002211_20210423_165825.pdf" TargetMode="External"/><Relationship Id="rId2115" Type="http://schemas.openxmlformats.org/officeDocument/2006/relationships/hyperlink" Target="https://campfin.dallascityhall.com/FinalReports/src0000002289_20210528_180941.pdf" TargetMode="External"/><Relationship Id="rId3447" Type="http://schemas.openxmlformats.org/officeDocument/2006/relationships/hyperlink" Target="https://campfin.dallascityhall.com/FinalReports/srp0000002284_20210528_164231.pdf" TargetMode="External"/><Relationship Id="rId4778" Type="http://schemas.openxmlformats.org/officeDocument/2006/relationships/hyperlink" Target="https://campfin.dallascityhall.com/FinalReports/rpt0000002167_20210401_161035.pdf" TargetMode="External"/><Relationship Id="rId2116" Type="http://schemas.openxmlformats.org/officeDocument/2006/relationships/hyperlink" Target="https://campfin.dallascityhall.com/FinalReports/srp0000002330_20210715_163638.pdf" TargetMode="External"/><Relationship Id="rId3446" Type="http://schemas.openxmlformats.org/officeDocument/2006/relationships/hyperlink" Target="https://campfin.dallascityhall.com/FinalReports/srp0000002284_20210528_164231.pdf" TargetMode="External"/><Relationship Id="rId4777" Type="http://schemas.openxmlformats.org/officeDocument/2006/relationships/hyperlink" Target="https://campfin.dallascityhall.com/FinalReports/rpt0000002167_20210401_161035.pdf" TargetMode="External"/><Relationship Id="rId2117" Type="http://schemas.openxmlformats.org/officeDocument/2006/relationships/hyperlink" Target="https://campfin.dallascityhall.com/FinalReports/srp0000002330_20210715_163638.pdf" TargetMode="External"/><Relationship Id="rId3449" Type="http://schemas.openxmlformats.org/officeDocument/2006/relationships/hyperlink" Target="https://campfin.dallascityhall.com/FinalReports/srp0000002284_20210528_164231.pdf" TargetMode="External"/><Relationship Id="rId2118" Type="http://schemas.openxmlformats.org/officeDocument/2006/relationships/hyperlink" Target="https://campfin.dallascityhall.com/FinalReports/srp0000002330_20210715_163638.pdf" TargetMode="External"/><Relationship Id="rId3448" Type="http://schemas.openxmlformats.org/officeDocument/2006/relationships/hyperlink" Target="https://campfin.dallascityhall.com/FinalReports/srp0000002284_20210528_164231.pdf" TargetMode="External"/><Relationship Id="rId4779" Type="http://schemas.openxmlformats.org/officeDocument/2006/relationships/hyperlink" Target="https://campfin.dallascityhall.com/FinalReports/rpt0000002167_20210401_161035.pdf" TargetMode="External"/><Relationship Id="rId2119" Type="http://schemas.openxmlformats.org/officeDocument/2006/relationships/hyperlink" Target="https://campfin.dallascityhall.com/FinalReports/srp0000002330_20210715_163638.pdf" TargetMode="External"/><Relationship Id="rId4770" Type="http://schemas.openxmlformats.org/officeDocument/2006/relationships/hyperlink" Target="https://campfin.dallascityhall.com/FinalReports/tec0000002275_20210528_143711.pdf" TargetMode="External"/><Relationship Id="rId3441" Type="http://schemas.openxmlformats.org/officeDocument/2006/relationships/hyperlink" Target="https://campfin.dallascityhall.com/FinalReports/srp0000002284_20210528_164231.pdf" TargetMode="External"/><Relationship Id="rId4772" Type="http://schemas.openxmlformats.org/officeDocument/2006/relationships/hyperlink" Target="https://campfin.dallascityhall.com/FinalReports/tec0000002211_20210423_165825.pdf" TargetMode="External"/><Relationship Id="rId2110" Type="http://schemas.openxmlformats.org/officeDocument/2006/relationships/hyperlink" Target="https://campfin.dallascityhall.com/FinalReports/src0000002289_20210528_180941.pdf" TargetMode="External"/><Relationship Id="rId3440" Type="http://schemas.openxmlformats.org/officeDocument/2006/relationships/hyperlink" Target="https://campfin.dallascityhall.com/FinalReports/srp0000002284_20210528_164231.pdf" TargetMode="External"/><Relationship Id="rId4771" Type="http://schemas.openxmlformats.org/officeDocument/2006/relationships/hyperlink" Target="https://campfin.dallascityhall.com/FinalReports/tec0000002211_20210423_165825.pdf" TargetMode="External"/><Relationship Id="rId2111" Type="http://schemas.openxmlformats.org/officeDocument/2006/relationships/hyperlink" Target="https://campfin.dallascityhall.com/FinalReports/srp0000002254_20210423_161028.pdf" TargetMode="External"/><Relationship Id="rId3443" Type="http://schemas.openxmlformats.org/officeDocument/2006/relationships/hyperlink" Target="https://campfin.dallascityhall.com/FinalReports/srp0000002284_20210528_164231.pdf" TargetMode="External"/><Relationship Id="rId4774" Type="http://schemas.openxmlformats.org/officeDocument/2006/relationships/hyperlink" Target="https://campfin.dallascityhall.com/FinalReports/srp0000002414_20220118_170031.pdf" TargetMode="External"/><Relationship Id="rId2112" Type="http://schemas.openxmlformats.org/officeDocument/2006/relationships/hyperlink" Target="https://campfin.dallascityhall.com/FinalReports/srp0000002254_20210423_161028.pdf" TargetMode="External"/><Relationship Id="rId3442" Type="http://schemas.openxmlformats.org/officeDocument/2006/relationships/hyperlink" Target="https://campfin.dallascityhall.com/FinalReports/srp0000002284_20210528_164231.pdf" TargetMode="External"/><Relationship Id="rId4773" Type="http://schemas.openxmlformats.org/officeDocument/2006/relationships/hyperlink" Target="https://campfin.dallascityhall.com/FinalReports/srp0000002414_20220118_170031.pdf" TargetMode="External"/><Relationship Id="rId2113" Type="http://schemas.openxmlformats.org/officeDocument/2006/relationships/hyperlink" Target="https://campfin.dallascityhall.com/FinalReports/srp0000002254_20210423_161028.pdf" TargetMode="External"/><Relationship Id="rId3445" Type="http://schemas.openxmlformats.org/officeDocument/2006/relationships/hyperlink" Target="https://campfin.dallascityhall.com/FinalReports/srp0000002284_20210528_164231.pdf" TargetMode="External"/><Relationship Id="rId4776" Type="http://schemas.openxmlformats.org/officeDocument/2006/relationships/hyperlink" Target="https://campfin.dallascityhall.com/FinalReports/srp0000002414_20220118_170031.pdf" TargetMode="External"/><Relationship Id="rId2114" Type="http://schemas.openxmlformats.org/officeDocument/2006/relationships/hyperlink" Target="https://campfin.dallascityhall.com/FinalReports/src0000002289_20210528_180941.pdf" TargetMode="External"/><Relationship Id="rId3444" Type="http://schemas.openxmlformats.org/officeDocument/2006/relationships/hyperlink" Target="https://campfin.dallascityhall.com/FinalReports/srp0000002284_20210528_164231.pdf" TargetMode="External"/><Relationship Id="rId4775" Type="http://schemas.openxmlformats.org/officeDocument/2006/relationships/hyperlink" Target="https://campfin.dallascityhall.com/FinalReports/srp0000002414_20220118_170031.pdf" TargetMode="External"/><Relationship Id="rId1730" Type="http://schemas.openxmlformats.org/officeDocument/2006/relationships/hyperlink" Target="https://campfin.dallascityhall.com/FinalReports/tec0000002271_20210430_215803.pdf" TargetMode="External"/><Relationship Id="rId14260" Type="http://schemas.openxmlformats.org/officeDocument/2006/relationships/hyperlink" Target="https://campfin.dallascityhall.com/FinalReports/tec0000002206_20210406_102831.pdf" TargetMode="External"/><Relationship Id="rId1731" Type="http://schemas.openxmlformats.org/officeDocument/2006/relationships/hyperlink" Target="https://campfin.dallascityhall.com/FinalReports/tec0000002208_20210406_141055.pdf" TargetMode="External"/><Relationship Id="rId14261" Type="http://schemas.openxmlformats.org/officeDocument/2006/relationships/hyperlink" Target="https://campfin.dallascityhall.com/FinalReports/tec0000002206_20210406_102831.pdf" TargetMode="External"/><Relationship Id="rId1732" Type="http://schemas.openxmlformats.org/officeDocument/2006/relationships/hyperlink" Target="https://campfin.dallascityhall.com/FinalReports/tec0000002208_20210406_141055.pdf" TargetMode="External"/><Relationship Id="rId14262" Type="http://schemas.openxmlformats.org/officeDocument/2006/relationships/hyperlink" Target="https://campfin.dallascityhall.com/FinalReports/tec0000002206_20210406_102831.pdf" TargetMode="External"/><Relationship Id="rId1733" Type="http://schemas.openxmlformats.org/officeDocument/2006/relationships/hyperlink" Target="https://campfin.dallascityhall.com/FinalReports/tec0000002102_20210204_124559.pdf" TargetMode="External"/><Relationship Id="rId14263" Type="http://schemas.openxmlformats.org/officeDocument/2006/relationships/hyperlink" Target="https://campfin.dallascityhall.com/FinalReports/tec0000002273_20210513_181841.pdf" TargetMode="External"/><Relationship Id="rId1734" Type="http://schemas.openxmlformats.org/officeDocument/2006/relationships/hyperlink" Target="https://campfin.dallascityhall.com/FinalReports/tec0000002231_20210423_120216.pdf" TargetMode="External"/><Relationship Id="rId1735" Type="http://schemas.openxmlformats.org/officeDocument/2006/relationships/hyperlink" Target="https://campfin.dallascityhall.com/FinalReports/tec0000002231_20210423_120216.pdf" TargetMode="External"/><Relationship Id="rId1736" Type="http://schemas.openxmlformats.org/officeDocument/2006/relationships/hyperlink" Target="https://campfin.dallascityhall.com/FinalReports/tec0000002231_20210423_120216.pdf" TargetMode="External"/><Relationship Id="rId1737" Type="http://schemas.openxmlformats.org/officeDocument/2006/relationships/hyperlink" Target="https://campfin.dallascityhall.com/FinalReports/tec0000002231_20210423_120216.pdf" TargetMode="External"/><Relationship Id="rId1738" Type="http://schemas.openxmlformats.org/officeDocument/2006/relationships/hyperlink" Target="https://campfin.dallascityhall.com/FinalReports/tec0000002231_20210423_120216.pdf" TargetMode="External"/><Relationship Id="rId1739" Type="http://schemas.openxmlformats.org/officeDocument/2006/relationships/hyperlink" Target="https://campfin.dallascityhall.com/FinalReports/tec0000002231_20210423_120216.pdf" TargetMode="External"/><Relationship Id="rId14257" Type="http://schemas.openxmlformats.org/officeDocument/2006/relationships/hyperlink" Target="https://campfin.dallascityhall.com/FinalReports/tec0000002206_20210406_102831.pdf" TargetMode="External"/><Relationship Id="rId14258" Type="http://schemas.openxmlformats.org/officeDocument/2006/relationships/hyperlink" Target="https://campfin.dallascityhall.com/FinalReports/tec0000002206_20210406_102831.pdf" TargetMode="External"/><Relationship Id="rId14259" Type="http://schemas.openxmlformats.org/officeDocument/2006/relationships/hyperlink" Target="https://campfin.dallascityhall.com/FinalReports/tec0000002206_20210406_102831.pdf" TargetMode="External"/><Relationship Id="rId14253" Type="http://schemas.openxmlformats.org/officeDocument/2006/relationships/hyperlink" Target="https://campfin.dallascityhall.com/FinalReports/tec0000002206_20210406_102831.pdf" TargetMode="External"/><Relationship Id="rId14254" Type="http://schemas.openxmlformats.org/officeDocument/2006/relationships/hyperlink" Target="https://campfin.dallascityhall.com/FinalReports/tec0000002206_20210406_102831.pdf" TargetMode="External"/><Relationship Id="rId14255" Type="http://schemas.openxmlformats.org/officeDocument/2006/relationships/hyperlink" Target="https://campfin.dallascityhall.com/FinalReports/tec0000002206_20210406_102831.pdf" TargetMode="External"/><Relationship Id="rId14256" Type="http://schemas.openxmlformats.org/officeDocument/2006/relationships/hyperlink" Target="https://campfin.dallascityhall.com/FinalReports/tec0000002206_20210406_102831.pdf" TargetMode="External"/><Relationship Id="rId14271" Type="http://schemas.openxmlformats.org/officeDocument/2006/relationships/hyperlink" Target="https://campfin.dallascityhall.com/FinalReports/tec0000002206_20210406_102831.pdf" TargetMode="External"/><Relationship Id="rId1720" Type="http://schemas.openxmlformats.org/officeDocument/2006/relationships/hyperlink" Target="https://campfin.dallascityhall.com/FinalReports/tec0000002208_20210406_141055.pdf" TargetMode="External"/><Relationship Id="rId14272" Type="http://schemas.openxmlformats.org/officeDocument/2006/relationships/hyperlink" Target="https://campfin.dallascityhall.com/FinalReports/tec0000002273_20210513_181841.pdf" TargetMode="External"/><Relationship Id="rId1721" Type="http://schemas.openxmlformats.org/officeDocument/2006/relationships/hyperlink" Target="https://campfin.dallascityhall.com/FinalReports/tec0000002208_20210406_141055.pdf" TargetMode="External"/><Relationship Id="rId14273" Type="http://schemas.openxmlformats.org/officeDocument/2006/relationships/hyperlink" Target="https://campfin.dallascityhall.com/FinalReports/tec0000002273_20210513_181841.pdf" TargetMode="External"/><Relationship Id="rId1722" Type="http://schemas.openxmlformats.org/officeDocument/2006/relationships/hyperlink" Target="https://campfin.dallascityhall.com/FinalReports/tec0000002208_20210406_141055.pdf" TargetMode="External"/><Relationship Id="rId14274" Type="http://schemas.openxmlformats.org/officeDocument/2006/relationships/hyperlink" Target="https://campfin.dallascityhall.com/FinalReports/tec0000002273_20210513_181841.pdf" TargetMode="External"/><Relationship Id="rId1723" Type="http://schemas.openxmlformats.org/officeDocument/2006/relationships/hyperlink" Target="https://campfin.dallascityhall.com/FinalReports/tec0000002208_20210406_141055.pdf" TargetMode="External"/><Relationship Id="rId1724" Type="http://schemas.openxmlformats.org/officeDocument/2006/relationships/hyperlink" Target="https://campfin.dallascityhall.com/FinalReports/tec0000002208_20210406_141055.pdf" TargetMode="External"/><Relationship Id="rId1725" Type="http://schemas.openxmlformats.org/officeDocument/2006/relationships/hyperlink" Target="https://campfin.dallascityhall.com/FinalReports/tec0000002208_20210406_141055.pdf" TargetMode="External"/><Relationship Id="rId1726" Type="http://schemas.openxmlformats.org/officeDocument/2006/relationships/hyperlink" Target="https://campfin.dallascityhall.com/FinalReports/tec0000002208_20210406_141055.pdf" TargetMode="External"/><Relationship Id="rId14270" Type="http://schemas.openxmlformats.org/officeDocument/2006/relationships/hyperlink" Target="https://campfin.dallascityhall.com/FinalReports/tec0000002206_20210406_102831.pdf" TargetMode="External"/><Relationship Id="rId1727" Type="http://schemas.openxmlformats.org/officeDocument/2006/relationships/hyperlink" Target="https://campfin.dallascityhall.com/FinalReports/tec0000002208_20210406_141055.pdf" TargetMode="External"/><Relationship Id="rId1728" Type="http://schemas.openxmlformats.org/officeDocument/2006/relationships/hyperlink" Target="https://campfin.dallascityhall.com/FinalReports/tec0000002271_20210430_215803.pdf" TargetMode="External"/><Relationship Id="rId1729" Type="http://schemas.openxmlformats.org/officeDocument/2006/relationships/hyperlink" Target="https://campfin.dallascityhall.com/FinalReports/tec0000002271_20210430_215803.pdf" TargetMode="External"/><Relationship Id="rId14268" Type="http://schemas.openxmlformats.org/officeDocument/2006/relationships/hyperlink" Target="https://campfin.dallascityhall.com/FinalReports/tec0000002206_20210406_102831.pdf" TargetMode="External"/><Relationship Id="rId14269" Type="http://schemas.openxmlformats.org/officeDocument/2006/relationships/hyperlink" Target="https://campfin.dallascityhall.com/FinalReports/tec0000002206_20210406_102831.pdf" TargetMode="External"/><Relationship Id="rId14264" Type="http://schemas.openxmlformats.org/officeDocument/2006/relationships/hyperlink" Target="https://campfin.dallascityhall.com/FinalReports/tec0000002273_20210513_181841.pdf" TargetMode="External"/><Relationship Id="rId14265" Type="http://schemas.openxmlformats.org/officeDocument/2006/relationships/hyperlink" Target="https://campfin.dallascityhall.com/FinalReports/tec0000002206_20210406_102831.pdf" TargetMode="External"/><Relationship Id="rId14266" Type="http://schemas.openxmlformats.org/officeDocument/2006/relationships/hyperlink" Target="https://campfin.dallascityhall.com/FinalReports/tec0000002206_20210406_102831.pdf" TargetMode="External"/><Relationship Id="rId14267" Type="http://schemas.openxmlformats.org/officeDocument/2006/relationships/hyperlink" Target="https://campfin.dallascityhall.com/FinalReports/tec0000002206_20210406_102831.pdf" TargetMode="External"/><Relationship Id="rId1752" Type="http://schemas.openxmlformats.org/officeDocument/2006/relationships/hyperlink" Target="https://campfin.dallascityhall.com/FinalReports/tec0000002231_20210423_120216.pdf" TargetMode="External"/><Relationship Id="rId1753" Type="http://schemas.openxmlformats.org/officeDocument/2006/relationships/hyperlink" Target="https://campfin.dallascityhall.com/FinalReports/tec0000002231_20210423_120216.pdf" TargetMode="External"/><Relationship Id="rId1754" Type="http://schemas.openxmlformats.org/officeDocument/2006/relationships/hyperlink" Target="https://campfin.dallascityhall.com/FinalReports/tec0000002231_20210423_120216.pdf" TargetMode="External"/><Relationship Id="rId14240" Type="http://schemas.openxmlformats.org/officeDocument/2006/relationships/hyperlink" Target="https://campfin.dallascityhall.com/FinalReports/tec0000002206_20210406_102831.pdf" TargetMode="External"/><Relationship Id="rId1755" Type="http://schemas.openxmlformats.org/officeDocument/2006/relationships/hyperlink" Target="https://campfin.dallascityhall.com/FinalReports/tec0000002231_20210423_120216.pdf" TargetMode="External"/><Relationship Id="rId14241" Type="http://schemas.openxmlformats.org/officeDocument/2006/relationships/hyperlink" Target="https://campfin.dallascityhall.com/FinalReports/tec0000002206_20210406_102831.pdf" TargetMode="External"/><Relationship Id="rId1756" Type="http://schemas.openxmlformats.org/officeDocument/2006/relationships/hyperlink" Target="https://campfin.dallascityhall.com/FinalReports/tec0000002231_20210423_120216.pdf" TargetMode="External"/><Relationship Id="rId1757" Type="http://schemas.openxmlformats.org/officeDocument/2006/relationships/hyperlink" Target="https://campfin.dallascityhall.com/FinalReports/tec0000002231_20210423_120216.pdf" TargetMode="External"/><Relationship Id="rId1758" Type="http://schemas.openxmlformats.org/officeDocument/2006/relationships/hyperlink" Target="https://campfin.dallascityhall.com/FinalReports/tec0000002231_20210423_120216.pdf" TargetMode="External"/><Relationship Id="rId1759" Type="http://schemas.openxmlformats.org/officeDocument/2006/relationships/hyperlink" Target="https://campfin.dallascityhall.com/FinalReports/tec0000002231_20210423_120216.pdf" TargetMode="External"/><Relationship Id="rId14239" Type="http://schemas.openxmlformats.org/officeDocument/2006/relationships/hyperlink" Target="https://campfin.dallascityhall.com/FinalReports/tec0000002206_20210406_102831.pdf" TargetMode="External"/><Relationship Id="rId14235" Type="http://schemas.openxmlformats.org/officeDocument/2006/relationships/hyperlink" Target="https://campfin.dallascityhall.com/FinalReports/tec0000002273_20210513_181841.pdf" TargetMode="External"/><Relationship Id="rId14236" Type="http://schemas.openxmlformats.org/officeDocument/2006/relationships/hyperlink" Target="https://campfin.dallascityhall.com/FinalReports/tec0000002206_20210406_102831.pdf" TargetMode="External"/><Relationship Id="rId14237" Type="http://schemas.openxmlformats.org/officeDocument/2006/relationships/hyperlink" Target="https://campfin.dallascityhall.com/FinalReports/tec0000002206_20210406_102831.pdf" TargetMode="External"/><Relationship Id="rId14238" Type="http://schemas.openxmlformats.org/officeDocument/2006/relationships/hyperlink" Target="https://campfin.dallascityhall.com/FinalReports/tec0000002206_20210406_102831.pdf" TargetMode="External"/><Relationship Id="rId14231" Type="http://schemas.openxmlformats.org/officeDocument/2006/relationships/hyperlink" Target="https://campfin.dallascityhall.com/FinalReports/tec0000002206_20210406_102831.pdf" TargetMode="External"/><Relationship Id="rId14232" Type="http://schemas.openxmlformats.org/officeDocument/2006/relationships/hyperlink" Target="https://campfin.dallascityhall.com/FinalReports/tec0000002206_20210406_102831.pdf" TargetMode="External"/><Relationship Id="rId1750" Type="http://schemas.openxmlformats.org/officeDocument/2006/relationships/hyperlink" Target="https://campfin.dallascityhall.com/FinalReports/tec0000002231_20210423_120216.pdf" TargetMode="External"/><Relationship Id="rId14233" Type="http://schemas.openxmlformats.org/officeDocument/2006/relationships/hyperlink" Target="https://campfin.dallascityhall.com/FinalReports/tec0000002206_20210406_102831.pdf" TargetMode="External"/><Relationship Id="rId1751" Type="http://schemas.openxmlformats.org/officeDocument/2006/relationships/hyperlink" Target="https://campfin.dallascityhall.com/FinalReports/tec0000002231_20210423_120216.pdf" TargetMode="External"/><Relationship Id="rId14234" Type="http://schemas.openxmlformats.org/officeDocument/2006/relationships/hyperlink" Target="https://campfin.dallascityhall.com/FinalReports/tec0000002273_20210513_181841.pdf" TargetMode="External"/><Relationship Id="rId1741" Type="http://schemas.openxmlformats.org/officeDocument/2006/relationships/hyperlink" Target="https://campfin.dallascityhall.com/FinalReports/tec0000002231_20210423_120216.pdf" TargetMode="External"/><Relationship Id="rId1742" Type="http://schemas.openxmlformats.org/officeDocument/2006/relationships/hyperlink" Target="https://campfin.dallascityhall.com/FinalReports/tec0000002231_20210423_120216.pdf" TargetMode="External"/><Relationship Id="rId14250" Type="http://schemas.openxmlformats.org/officeDocument/2006/relationships/hyperlink" Target="https://campfin.dallascityhall.com/FinalReports/tec0000002273_20210513_181841.pdf" TargetMode="External"/><Relationship Id="rId1743" Type="http://schemas.openxmlformats.org/officeDocument/2006/relationships/hyperlink" Target="https://campfin.dallascityhall.com/FinalReports/tec0000002231_20210423_120216.pdf" TargetMode="External"/><Relationship Id="rId14251" Type="http://schemas.openxmlformats.org/officeDocument/2006/relationships/hyperlink" Target="https://campfin.dallascityhall.com/FinalReports/tec0000002206_20210406_102831.pdf" TargetMode="External"/><Relationship Id="rId1744" Type="http://schemas.openxmlformats.org/officeDocument/2006/relationships/hyperlink" Target="https://campfin.dallascityhall.com/FinalReports/tec0000002231_20210423_120216.pdf" TargetMode="External"/><Relationship Id="rId14252" Type="http://schemas.openxmlformats.org/officeDocument/2006/relationships/hyperlink" Target="https://campfin.dallascityhall.com/FinalReports/tec0000002206_20210406_102831.pdf" TargetMode="External"/><Relationship Id="rId1745" Type="http://schemas.openxmlformats.org/officeDocument/2006/relationships/hyperlink" Target="https://campfin.dallascityhall.com/FinalReports/tec0000002231_20210423_120216.pdf" TargetMode="External"/><Relationship Id="rId1746" Type="http://schemas.openxmlformats.org/officeDocument/2006/relationships/hyperlink" Target="https://campfin.dallascityhall.com/FinalReports/tec0000002231_20210423_120216.pdf" TargetMode="External"/><Relationship Id="rId1747" Type="http://schemas.openxmlformats.org/officeDocument/2006/relationships/hyperlink" Target="https://campfin.dallascityhall.com/FinalReports/tec0000002231_20210423_120216.pdf" TargetMode="External"/><Relationship Id="rId1748" Type="http://schemas.openxmlformats.org/officeDocument/2006/relationships/hyperlink" Target="https://campfin.dallascityhall.com/FinalReports/tec0000002231_20210423_120216.pdf" TargetMode="External"/><Relationship Id="rId1749" Type="http://schemas.openxmlformats.org/officeDocument/2006/relationships/hyperlink" Target="https://campfin.dallascityhall.com/FinalReports/tec0000002231_20210423_120216.pdf" TargetMode="External"/><Relationship Id="rId14246" Type="http://schemas.openxmlformats.org/officeDocument/2006/relationships/hyperlink" Target="https://campfin.dallascityhall.com/FinalReports/tec0000002206_20210406_102831.pdf" TargetMode="External"/><Relationship Id="rId14247" Type="http://schemas.openxmlformats.org/officeDocument/2006/relationships/hyperlink" Target="https://campfin.dallascityhall.com/FinalReports/tec0000002206_20210406_102831.pdf" TargetMode="External"/><Relationship Id="rId14248" Type="http://schemas.openxmlformats.org/officeDocument/2006/relationships/hyperlink" Target="https://campfin.dallascityhall.com/FinalReports/tec0000002206_20210406_102831.pdf" TargetMode="External"/><Relationship Id="rId14249" Type="http://schemas.openxmlformats.org/officeDocument/2006/relationships/hyperlink" Target="https://campfin.dallascityhall.com/FinalReports/tec0000002273_20210513_181841.pdf" TargetMode="External"/><Relationship Id="rId14242" Type="http://schemas.openxmlformats.org/officeDocument/2006/relationships/hyperlink" Target="https://campfin.dallascityhall.com/FinalReports/tec0000002206_20210406_102831.pdf" TargetMode="External"/><Relationship Id="rId14243" Type="http://schemas.openxmlformats.org/officeDocument/2006/relationships/hyperlink" Target="https://campfin.dallascityhall.com/FinalReports/tec0000002206_20210406_102831.pdf" TargetMode="External"/><Relationship Id="rId14244" Type="http://schemas.openxmlformats.org/officeDocument/2006/relationships/hyperlink" Target="https://campfin.dallascityhall.com/FinalReports/tec0000002273_20210513_181841.pdf" TargetMode="External"/><Relationship Id="rId1740" Type="http://schemas.openxmlformats.org/officeDocument/2006/relationships/hyperlink" Target="https://campfin.dallascityhall.com/FinalReports/tec0000002231_20210423_120216.pdf" TargetMode="External"/><Relationship Id="rId14245" Type="http://schemas.openxmlformats.org/officeDocument/2006/relationships/hyperlink" Target="https://campfin.dallascityhall.com/FinalReports/tec0000002273_20210513_181841.pdf" TargetMode="External"/><Relationship Id="rId14297" Type="http://schemas.openxmlformats.org/officeDocument/2006/relationships/hyperlink" Target="https://campfin.dallascityhall.com/FinalReports/tec0000002206_20210406_102831.pdf" TargetMode="External"/><Relationship Id="rId14298" Type="http://schemas.openxmlformats.org/officeDocument/2006/relationships/hyperlink" Target="https://campfin.dallascityhall.com/FinalReports/tec0000002206_20210406_102831.pdf" TargetMode="External"/><Relationship Id="rId14299" Type="http://schemas.openxmlformats.org/officeDocument/2006/relationships/hyperlink" Target="https://campfin.dallascityhall.com/FinalReports/tec0000002206_20210406_102831.pdf" TargetMode="External"/><Relationship Id="rId14282" Type="http://schemas.openxmlformats.org/officeDocument/2006/relationships/hyperlink" Target="https://campfin.dallascityhall.com/FinalReports/tec0000002206_20210406_102831.pdf" TargetMode="External"/><Relationship Id="rId14283" Type="http://schemas.openxmlformats.org/officeDocument/2006/relationships/hyperlink" Target="https://campfin.dallascityhall.com/FinalReports/tec0000002206_20210406_102831.pdf" TargetMode="External"/><Relationship Id="rId1710" Type="http://schemas.openxmlformats.org/officeDocument/2006/relationships/hyperlink" Target="https://campfin.dallascityhall.com/FinalReports/tec0000002208_20210406_141055.pdf" TargetMode="External"/><Relationship Id="rId14284" Type="http://schemas.openxmlformats.org/officeDocument/2006/relationships/hyperlink" Target="https://campfin.dallascityhall.com/FinalReports/tec0000002206_20210406_102831.pdf" TargetMode="External"/><Relationship Id="rId1711" Type="http://schemas.openxmlformats.org/officeDocument/2006/relationships/hyperlink" Target="https://campfin.dallascityhall.com/FinalReports/tec0000002208_20210406_141055.pdf" TargetMode="External"/><Relationship Id="rId14285" Type="http://schemas.openxmlformats.org/officeDocument/2006/relationships/hyperlink" Target="https://campfin.dallascityhall.com/FinalReports/tec0000002206_20210406_102831.pdf" TargetMode="External"/><Relationship Id="rId1712" Type="http://schemas.openxmlformats.org/officeDocument/2006/relationships/hyperlink" Target="https://campfin.dallascityhall.com/FinalReports/tec0000002208_20210406_141055.pdf" TargetMode="External"/><Relationship Id="rId1713" Type="http://schemas.openxmlformats.org/officeDocument/2006/relationships/hyperlink" Target="https://campfin.dallascityhall.com/FinalReports/tec0000002208_20210406_141055.pdf" TargetMode="External"/><Relationship Id="rId1714" Type="http://schemas.openxmlformats.org/officeDocument/2006/relationships/hyperlink" Target="https://campfin.dallascityhall.com/FinalReports/tec0000002208_20210406_141055.pdf" TargetMode="External"/><Relationship Id="rId14280" Type="http://schemas.openxmlformats.org/officeDocument/2006/relationships/hyperlink" Target="https://campfin.dallascityhall.com/FinalReports/tec0000002206_20210406_102831.pdf" TargetMode="External"/><Relationship Id="rId1715" Type="http://schemas.openxmlformats.org/officeDocument/2006/relationships/hyperlink" Target="https://campfin.dallascityhall.com/FinalReports/tec0000002208_20210406_141055.pdf" TargetMode="External"/><Relationship Id="rId14281" Type="http://schemas.openxmlformats.org/officeDocument/2006/relationships/hyperlink" Target="https://campfin.dallascityhall.com/FinalReports/tec0000002206_20210406_102831.pdf" TargetMode="External"/><Relationship Id="rId1716" Type="http://schemas.openxmlformats.org/officeDocument/2006/relationships/hyperlink" Target="https://campfin.dallascityhall.com/FinalReports/tec0000002208_20210406_141055.pdf" TargetMode="External"/><Relationship Id="rId1717" Type="http://schemas.openxmlformats.org/officeDocument/2006/relationships/hyperlink" Target="https://campfin.dallascityhall.com/FinalReports/tec0000002208_20210406_141055.pdf" TargetMode="External"/><Relationship Id="rId1718" Type="http://schemas.openxmlformats.org/officeDocument/2006/relationships/hyperlink" Target="https://campfin.dallascityhall.com/FinalReports/tec0000002208_20210406_141055.pdf" TargetMode="External"/><Relationship Id="rId1719" Type="http://schemas.openxmlformats.org/officeDocument/2006/relationships/hyperlink" Target="https://campfin.dallascityhall.com/FinalReports/tec0000002208_20210406_141055.pdf" TargetMode="External"/><Relationship Id="rId14279" Type="http://schemas.openxmlformats.org/officeDocument/2006/relationships/hyperlink" Target="https://campfin.dallascityhall.com/FinalReports/tec0000002206_20210406_102831.pdf" TargetMode="External"/><Relationship Id="rId14275" Type="http://schemas.openxmlformats.org/officeDocument/2006/relationships/hyperlink" Target="https://campfin.dallascityhall.com/FinalReports/tec0000002206_20210406_102831.pdf" TargetMode="External"/><Relationship Id="rId14276" Type="http://schemas.openxmlformats.org/officeDocument/2006/relationships/hyperlink" Target="https://campfin.dallascityhall.com/FinalReports/tec0000002206_20210406_102831.pdf" TargetMode="External"/><Relationship Id="rId14277" Type="http://schemas.openxmlformats.org/officeDocument/2006/relationships/hyperlink" Target="https://campfin.dallascityhall.com/FinalReports/tec0000002206_20210406_102831.pdf" TargetMode="External"/><Relationship Id="rId14278" Type="http://schemas.openxmlformats.org/officeDocument/2006/relationships/hyperlink" Target="https://campfin.dallascityhall.com/FinalReports/tec0000002206_20210406_102831.pdf" TargetMode="External"/><Relationship Id="rId14293" Type="http://schemas.openxmlformats.org/officeDocument/2006/relationships/hyperlink" Target="https://campfin.dallascityhall.com/FinalReports/tec0000002206_20210406_102831.pdf" TargetMode="External"/><Relationship Id="rId14294" Type="http://schemas.openxmlformats.org/officeDocument/2006/relationships/hyperlink" Target="https://campfin.dallascityhall.com/FinalReports/tec0000002206_20210406_102831.pdf" TargetMode="External"/><Relationship Id="rId14295" Type="http://schemas.openxmlformats.org/officeDocument/2006/relationships/hyperlink" Target="https://campfin.dallascityhall.com/FinalReports/tec0000002206_20210406_102831.pdf" TargetMode="External"/><Relationship Id="rId1700" Type="http://schemas.openxmlformats.org/officeDocument/2006/relationships/hyperlink" Target="https://campfin.dallascityhall.com/FinalReports/tec0000002208_20210406_141055.pdf" TargetMode="External"/><Relationship Id="rId14296" Type="http://schemas.openxmlformats.org/officeDocument/2006/relationships/hyperlink" Target="https://campfin.dallascityhall.com/FinalReports/tec0000002206_20210406_102831.pdf" TargetMode="External"/><Relationship Id="rId1701" Type="http://schemas.openxmlformats.org/officeDocument/2006/relationships/hyperlink" Target="https://campfin.dallascityhall.com/FinalReports/tec0000002208_20210406_141055.pdf" TargetMode="External"/><Relationship Id="rId1702" Type="http://schemas.openxmlformats.org/officeDocument/2006/relationships/hyperlink" Target="https://campfin.dallascityhall.com/FinalReports/tec0000002208_20210406_141055.pdf" TargetMode="External"/><Relationship Id="rId14290" Type="http://schemas.openxmlformats.org/officeDocument/2006/relationships/hyperlink" Target="https://campfin.dallascityhall.com/FinalReports/tec0000002206_20210406_102831.pdf" TargetMode="External"/><Relationship Id="rId1703" Type="http://schemas.openxmlformats.org/officeDocument/2006/relationships/hyperlink" Target="https://campfin.dallascityhall.com/FinalReports/tec0000002208_20210406_141055.pdf" TargetMode="External"/><Relationship Id="rId14291" Type="http://schemas.openxmlformats.org/officeDocument/2006/relationships/hyperlink" Target="https://campfin.dallascityhall.com/FinalReports/tec0000002206_20210406_102831.pdf" TargetMode="External"/><Relationship Id="rId1704" Type="http://schemas.openxmlformats.org/officeDocument/2006/relationships/hyperlink" Target="https://campfin.dallascityhall.com/FinalReports/tec0000002208_20210406_141055.pdf" TargetMode="External"/><Relationship Id="rId14292" Type="http://schemas.openxmlformats.org/officeDocument/2006/relationships/hyperlink" Target="https://campfin.dallascityhall.com/FinalReports/tec0000002206_20210406_102831.pdf" TargetMode="External"/><Relationship Id="rId1705" Type="http://schemas.openxmlformats.org/officeDocument/2006/relationships/hyperlink" Target="https://campfin.dallascityhall.com/FinalReports/tec0000002208_20210406_141055.pdf" TargetMode="External"/><Relationship Id="rId1706" Type="http://schemas.openxmlformats.org/officeDocument/2006/relationships/hyperlink" Target="https://campfin.dallascityhall.com/FinalReports/tec0000002208_20210406_141055.pdf" TargetMode="External"/><Relationship Id="rId1707" Type="http://schemas.openxmlformats.org/officeDocument/2006/relationships/hyperlink" Target="https://campfin.dallascityhall.com/FinalReports/tec0000002208_20210406_141055.pdf" TargetMode="External"/><Relationship Id="rId1708" Type="http://schemas.openxmlformats.org/officeDocument/2006/relationships/hyperlink" Target="https://campfin.dallascityhall.com/FinalReports/tec0000002208_20210406_141055.pdf" TargetMode="External"/><Relationship Id="rId1709" Type="http://schemas.openxmlformats.org/officeDocument/2006/relationships/hyperlink" Target="https://campfin.dallascityhall.com/FinalReports/tec0000002208_20210406_141055.pdf" TargetMode="External"/><Relationship Id="rId14286" Type="http://schemas.openxmlformats.org/officeDocument/2006/relationships/hyperlink" Target="https://campfin.dallascityhall.com/FinalReports/tec0000002206_20210406_102831.pdf" TargetMode="External"/><Relationship Id="rId14287" Type="http://schemas.openxmlformats.org/officeDocument/2006/relationships/hyperlink" Target="https://campfin.dallascityhall.com/FinalReports/tec0000002206_20210406_102831.pdf" TargetMode="External"/><Relationship Id="rId14288" Type="http://schemas.openxmlformats.org/officeDocument/2006/relationships/hyperlink" Target="https://campfin.dallascityhall.com/FinalReports/tec0000002206_20210406_102831.pdf" TargetMode="External"/><Relationship Id="rId14289" Type="http://schemas.openxmlformats.org/officeDocument/2006/relationships/hyperlink" Target="https://campfin.dallascityhall.com/FinalReports/tec0000002206_20210406_102831.pdf" TargetMode="External"/><Relationship Id="rId14309" Type="http://schemas.openxmlformats.org/officeDocument/2006/relationships/hyperlink" Target="https://campfin.dallascityhall.com/FinalReports/tec0000002206_20210406_102831.pdf" TargetMode="External"/><Relationship Id="rId14305" Type="http://schemas.openxmlformats.org/officeDocument/2006/relationships/hyperlink" Target="https://campfin.dallascityhall.com/FinalReports/tec0000002206_20210406_102831.pdf" TargetMode="External"/><Relationship Id="rId14306" Type="http://schemas.openxmlformats.org/officeDocument/2006/relationships/hyperlink" Target="https://campfin.dallascityhall.com/FinalReports/tec0000002206_20210406_102831.pdf" TargetMode="External"/><Relationship Id="rId14307" Type="http://schemas.openxmlformats.org/officeDocument/2006/relationships/hyperlink" Target="https://campfin.dallascityhall.com/FinalReports/tec0000002206_20210406_102831.pdf" TargetMode="External"/><Relationship Id="rId14308" Type="http://schemas.openxmlformats.org/officeDocument/2006/relationships/hyperlink" Target="https://campfin.dallascityhall.com/FinalReports/tec0000002206_20210406_102831.pdf" TargetMode="External"/><Relationship Id="rId14301" Type="http://schemas.openxmlformats.org/officeDocument/2006/relationships/hyperlink" Target="https://campfin.dallascityhall.com/FinalReports/tec0000002206_20210406_102831.pdf" TargetMode="External"/><Relationship Id="rId14302" Type="http://schemas.openxmlformats.org/officeDocument/2006/relationships/hyperlink" Target="https://campfin.dallascityhall.com/FinalReports/tec0000002206_20210406_102831.pdf" TargetMode="External"/><Relationship Id="rId14303" Type="http://schemas.openxmlformats.org/officeDocument/2006/relationships/hyperlink" Target="https://campfin.dallascityhall.com/FinalReports/tec0000002206_20210406_102831.pdf" TargetMode="External"/><Relationship Id="rId14304" Type="http://schemas.openxmlformats.org/officeDocument/2006/relationships/hyperlink" Target="https://campfin.dallascityhall.com/FinalReports/tec0000002206_20210406_102831.pdf" TargetMode="External"/><Relationship Id="rId14300" Type="http://schemas.openxmlformats.org/officeDocument/2006/relationships/hyperlink" Target="https://campfin.dallascityhall.com/FinalReports/tec0000002206_20210406_102831.pdf" TargetMode="External"/><Relationship Id="rId1774" Type="http://schemas.openxmlformats.org/officeDocument/2006/relationships/hyperlink" Target="https://campfin.dallascityhall.com/FinalReports/tec0000002231_20210423_120216.pdf" TargetMode="External"/><Relationship Id="rId1775" Type="http://schemas.openxmlformats.org/officeDocument/2006/relationships/hyperlink" Target="https://campfin.dallascityhall.com/FinalReports/tec0000002231_20210423_120216.pdf" TargetMode="External"/><Relationship Id="rId1776" Type="http://schemas.openxmlformats.org/officeDocument/2006/relationships/hyperlink" Target="https://campfin.dallascityhall.com/FinalReports/tec0000002231_20210423_120216.pdf" TargetMode="External"/><Relationship Id="rId1777" Type="http://schemas.openxmlformats.org/officeDocument/2006/relationships/hyperlink" Target="https://campfin.dallascityhall.com/FinalReports/tec0000002231_20210423_120216.pdf" TargetMode="External"/><Relationship Id="rId14340" Type="http://schemas.openxmlformats.org/officeDocument/2006/relationships/hyperlink" Target="https://campfin.dallascityhall.com/FinalReports/tec0000002234_20210422_160551.pdf" TargetMode="External"/><Relationship Id="rId1778" Type="http://schemas.openxmlformats.org/officeDocument/2006/relationships/hyperlink" Target="https://campfin.dallascityhall.com/FinalReports/tec0000002231_20210423_120216.pdf" TargetMode="External"/><Relationship Id="rId1779" Type="http://schemas.openxmlformats.org/officeDocument/2006/relationships/hyperlink" Target="https://campfin.dallascityhall.com/FinalReports/tec0000002231_20210423_120216.pdf" TargetMode="External"/><Relationship Id="rId13009" Type="http://schemas.openxmlformats.org/officeDocument/2006/relationships/hyperlink" Target="https://campfin.dallascityhall.com/FinalReports/tec0000002187_20210401_144422.pdf" TargetMode="External"/><Relationship Id="rId13008" Type="http://schemas.openxmlformats.org/officeDocument/2006/relationships/hyperlink" Target="https://campfin.dallascityhall.com/FinalReports/tec0000002187_20210401_144422.pdf" TargetMode="External"/><Relationship Id="rId13007" Type="http://schemas.openxmlformats.org/officeDocument/2006/relationships/hyperlink" Target="https://campfin.dallascityhall.com/FinalReports/tcc0000002257_20210423_153543.pdf" TargetMode="External"/><Relationship Id="rId14338" Type="http://schemas.openxmlformats.org/officeDocument/2006/relationships/hyperlink" Target="https://campfin.dallascityhall.com/FinalReports/tcc0000002203_20210407_102710.pdf" TargetMode="External"/><Relationship Id="rId14339" Type="http://schemas.openxmlformats.org/officeDocument/2006/relationships/hyperlink" Target="https://campfin.dallascityhall.com/FinalReports/tcc0000002203_20210407_102710.pdf" TargetMode="External"/><Relationship Id="rId13002" Type="http://schemas.openxmlformats.org/officeDocument/2006/relationships/hyperlink" Target="https://campfin.dallascityhall.com/FinalReports/tec0000002187_20210401_144422.pdf" TargetMode="External"/><Relationship Id="rId14334" Type="http://schemas.openxmlformats.org/officeDocument/2006/relationships/hyperlink" Target="https://campfin.dallascityhall.com/FinalReports/tec0000002109_20210211_183925.pdf" TargetMode="External"/><Relationship Id="rId13001" Type="http://schemas.openxmlformats.org/officeDocument/2006/relationships/hyperlink" Target="https://campfin.dallascityhall.com/FinalReports/tcc0000002257_20210423_153543.pdf" TargetMode="External"/><Relationship Id="rId14335" Type="http://schemas.openxmlformats.org/officeDocument/2006/relationships/hyperlink" Target="https://campfin.dallascityhall.com/FinalReports/rpt0000002110_20210211_184650.pdf" TargetMode="External"/><Relationship Id="rId13000" Type="http://schemas.openxmlformats.org/officeDocument/2006/relationships/hyperlink" Target="https://campfin.dallascityhall.com/FinalReports/tec0000002187_20210401_144422.pdf" TargetMode="External"/><Relationship Id="rId14336" Type="http://schemas.openxmlformats.org/officeDocument/2006/relationships/hyperlink" Target="https://campfin.dallascityhall.com/FinalReports/tcc0000002203_20210407_102710.pdf" TargetMode="External"/><Relationship Id="rId14337" Type="http://schemas.openxmlformats.org/officeDocument/2006/relationships/hyperlink" Target="https://campfin.dallascityhall.com/FinalReports/tec0000002234_20210422_160551.pdf" TargetMode="External"/><Relationship Id="rId1770" Type="http://schemas.openxmlformats.org/officeDocument/2006/relationships/hyperlink" Target="https://campfin.dallascityhall.com/FinalReports/tec0000002231_20210423_120216.pdf" TargetMode="External"/><Relationship Id="rId13006" Type="http://schemas.openxmlformats.org/officeDocument/2006/relationships/hyperlink" Target="https://campfin.dallascityhall.com/FinalReports/tcc0000002257_20210423_153543.pdf" TargetMode="External"/><Relationship Id="rId14330" Type="http://schemas.openxmlformats.org/officeDocument/2006/relationships/hyperlink" Target="https://campfin.dallascityhall.com/FinalReports/tec0000002093_20210115_140216.pdf" TargetMode="External"/><Relationship Id="rId1771" Type="http://schemas.openxmlformats.org/officeDocument/2006/relationships/hyperlink" Target="https://campfin.dallascityhall.com/FinalReports/tec0000002231_20210423_120216.pdf" TargetMode="External"/><Relationship Id="rId13005" Type="http://schemas.openxmlformats.org/officeDocument/2006/relationships/hyperlink" Target="https://campfin.dallascityhall.com/FinalReports/tcc0000002257_20210423_153543.pdf" TargetMode="External"/><Relationship Id="rId14331" Type="http://schemas.openxmlformats.org/officeDocument/2006/relationships/hyperlink" Target="https://campfin.dallascityhall.com/FinalReports/tec0000002093_20210115_140216.pdf" TargetMode="External"/><Relationship Id="rId1772" Type="http://schemas.openxmlformats.org/officeDocument/2006/relationships/hyperlink" Target="https://campfin.dallascityhall.com/FinalReports/tec0000002231_20210423_120216.pdf" TargetMode="External"/><Relationship Id="rId13004" Type="http://schemas.openxmlformats.org/officeDocument/2006/relationships/hyperlink" Target="https://campfin.dallascityhall.com/FinalReports/tec0000002187_20210401_144422.pdf" TargetMode="External"/><Relationship Id="rId14332" Type="http://schemas.openxmlformats.org/officeDocument/2006/relationships/hyperlink" Target="https://campfin.dallascityhall.com/FinalReports/tec0000002093_20210115_140216.pdf" TargetMode="External"/><Relationship Id="rId1773" Type="http://schemas.openxmlformats.org/officeDocument/2006/relationships/hyperlink" Target="https://campfin.dallascityhall.com/FinalReports/tec0000002231_20210423_120216.pdf" TargetMode="External"/><Relationship Id="rId13003" Type="http://schemas.openxmlformats.org/officeDocument/2006/relationships/hyperlink" Target="https://campfin.dallascityhall.com/FinalReports/tcc0000002257_20210423_153543.pdf" TargetMode="External"/><Relationship Id="rId14333" Type="http://schemas.openxmlformats.org/officeDocument/2006/relationships/hyperlink" Target="https://campfin.dallascityhall.com/FinalReports/tec0000002051_20200715_132129.pdf" TargetMode="External"/><Relationship Id="rId1763" Type="http://schemas.openxmlformats.org/officeDocument/2006/relationships/hyperlink" Target="https://campfin.dallascityhall.com/FinalReports/tec0000002231_20210423_120216.pdf" TargetMode="External"/><Relationship Id="rId1764" Type="http://schemas.openxmlformats.org/officeDocument/2006/relationships/hyperlink" Target="https://campfin.dallascityhall.com/FinalReports/tec0000002231_20210423_120216.pdf" TargetMode="External"/><Relationship Id="rId1765" Type="http://schemas.openxmlformats.org/officeDocument/2006/relationships/hyperlink" Target="https://campfin.dallascityhall.com/FinalReports/tec0000002231_20210423_120216.pdf" TargetMode="External"/><Relationship Id="rId14350" Type="http://schemas.openxmlformats.org/officeDocument/2006/relationships/hyperlink" Target="https://campfin.dallascityhall.com/FinalReports/tec0000002204_20210405_001822.pdf" TargetMode="External"/><Relationship Id="rId1766" Type="http://schemas.openxmlformats.org/officeDocument/2006/relationships/hyperlink" Target="https://campfin.dallascityhall.com/FinalReports/tec0000002231_20210423_120216.pdf" TargetMode="External"/><Relationship Id="rId14351" Type="http://schemas.openxmlformats.org/officeDocument/2006/relationships/hyperlink" Target="https://campfin.dallascityhall.com/FinalReports/tec0000002204_20210405_001822.pdf" TargetMode="External"/><Relationship Id="rId1767" Type="http://schemas.openxmlformats.org/officeDocument/2006/relationships/hyperlink" Target="https://campfin.dallascityhall.com/FinalReports/tec0000002231_20210423_120216.pdf" TargetMode="External"/><Relationship Id="rId13020" Type="http://schemas.openxmlformats.org/officeDocument/2006/relationships/hyperlink" Target="https://campfin.dallascityhall.com/FinalReports/tcc0000002257_20210423_153543.pdf" TargetMode="External"/><Relationship Id="rId1768" Type="http://schemas.openxmlformats.org/officeDocument/2006/relationships/hyperlink" Target="https://campfin.dallascityhall.com/FinalReports/tec0000002231_20210423_120216.pdf" TargetMode="External"/><Relationship Id="rId1769" Type="http://schemas.openxmlformats.org/officeDocument/2006/relationships/hyperlink" Target="https://campfin.dallascityhall.com/FinalReports/tec0000002231_20210423_120216.pdf" TargetMode="External"/><Relationship Id="rId13019" Type="http://schemas.openxmlformats.org/officeDocument/2006/relationships/hyperlink" Target="https://campfin.dallascityhall.com/FinalReports/tcc0000002257_20210423_153543.pdf" TargetMode="External"/><Relationship Id="rId13018" Type="http://schemas.openxmlformats.org/officeDocument/2006/relationships/hyperlink" Target="https://campfin.dallascityhall.com/FinalReports/tcc0000002257_20210423_153543.pdf" TargetMode="External"/><Relationship Id="rId14349" Type="http://schemas.openxmlformats.org/officeDocument/2006/relationships/hyperlink" Target="https://campfin.dallascityhall.com/FinalReports/tec0000002204_20210405_001822.pdf" TargetMode="External"/><Relationship Id="rId13013" Type="http://schemas.openxmlformats.org/officeDocument/2006/relationships/hyperlink" Target="https://campfin.dallascityhall.com/FinalReports/tcc0000002257_20210423_153543.pdf" TargetMode="External"/><Relationship Id="rId14345" Type="http://schemas.openxmlformats.org/officeDocument/2006/relationships/hyperlink" Target="https://campfin.dallascityhall.com/FinalReports/rpt0000002428_20220425_164506.pdf" TargetMode="External"/><Relationship Id="rId13012" Type="http://schemas.openxmlformats.org/officeDocument/2006/relationships/hyperlink" Target="https://campfin.dallascityhall.com/FinalReports/tcc0000002257_20210423_153543.pdf" TargetMode="External"/><Relationship Id="rId14346" Type="http://schemas.openxmlformats.org/officeDocument/2006/relationships/hyperlink" Target="https://campfin.dallascityhall.com/FinalReports/tec0000002204_20210405_001822.pdf" TargetMode="External"/><Relationship Id="rId13011" Type="http://schemas.openxmlformats.org/officeDocument/2006/relationships/hyperlink" Target="https://campfin.dallascityhall.com/FinalReports/tec0000002187_20210401_144422.pdf" TargetMode="External"/><Relationship Id="rId14347" Type="http://schemas.openxmlformats.org/officeDocument/2006/relationships/hyperlink" Target="https://campfin.dallascityhall.com/FinalReports/tec0000002268_20210430_124300.pdf" TargetMode="External"/><Relationship Id="rId13010" Type="http://schemas.openxmlformats.org/officeDocument/2006/relationships/hyperlink" Target="https://campfin.dallascityhall.com/FinalReports/tec0000002187_20210401_144422.pdf" TargetMode="External"/><Relationship Id="rId14348" Type="http://schemas.openxmlformats.org/officeDocument/2006/relationships/hyperlink" Target="https://campfin.dallascityhall.com/FinalReports/tec0000002204_20210405_001822.pdf" TargetMode="External"/><Relationship Id="rId13017" Type="http://schemas.openxmlformats.org/officeDocument/2006/relationships/hyperlink" Target="https://campfin.dallascityhall.com/FinalReports/tec0000002187_20210401_144422.pdf" TargetMode="External"/><Relationship Id="rId14341" Type="http://schemas.openxmlformats.org/officeDocument/2006/relationships/hyperlink" Target="https://campfin.dallascityhall.com/FinalReports/tec0000002234_20210422_160551.pdf" TargetMode="External"/><Relationship Id="rId1760" Type="http://schemas.openxmlformats.org/officeDocument/2006/relationships/hyperlink" Target="https://campfin.dallascityhall.com/FinalReports/tec0000002231_20210423_120216.pdf" TargetMode="External"/><Relationship Id="rId13016" Type="http://schemas.openxmlformats.org/officeDocument/2006/relationships/hyperlink" Target="https://campfin.dallascityhall.com/FinalReports/tec0000002187_20210401_144422.pdf" TargetMode="External"/><Relationship Id="rId14342" Type="http://schemas.openxmlformats.org/officeDocument/2006/relationships/hyperlink" Target="https://campfin.dallascityhall.com/FinalReports/tcc0000002203_20210407_102710.pdf" TargetMode="External"/><Relationship Id="rId1761" Type="http://schemas.openxmlformats.org/officeDocument/2006/relationships/hyperlink" Target="https://campfin.dallascityhall.com/FinalReports/tec0000002231_20210423_120216.pdf" TargetMode="External"/><Relationship Id="rId13015" Type="http://schemas.openxmlformats.org/officeDocument/2006/relationships/hyperlink" Target="https://campfin.dallascityhall.com/FinalReports/tcc0000002257_20210423_153543.pdf" TargetMode="External"/><Relationship Id="rId14343" Type="http://schemas.openxmlformats.org/officeDocument/2006/relationships/hyperlink" Target="https://campfin.dallascityhall.com/FinalReports/tec0000002234_20210422_160551.pdf" TargetMode="External"/><Relationship Id="rId1762" Type="http://schemas.openxmlformats.org/officeDocument/2006/relationships/hyperlink" Target="https://campfin.dallascityhall.com/FinalReports/tec0000002231_20210423_120216.pdf" TargetMode="External"/><Relationship Id="rId13014" Type="http://schemas.openxmlformats.org/officeDocument/2006/relationships/hyperlink" Target="https://campfin.dallascityhall.com/FinalReports/tcc0000002257_20210423_153543.pdf" TargetMode="External"/><Relationship Id="rId14344" Type="http://schemas.openxmlformats.org/officeDocument/2006/relationships/hyperlink" Target="https://campfin.dallascityhall.com/FinalReports/tcc0000002203_20210407_102710.pdf" TargetMode="External"/><Relationship Id="rId1796" Type="http://schemas.openxmlformats.org/officeDocument/2006/relationships/hyperlink" Target="https://campfin.dallascityhall.com/FinalReports/src0000002135_20210407_180708.pdf" TargetMode="External"/><Relationship Id="rId1797" Type="http://schemas.openxmlformats.org/officeDocument/2006/relationships/hyperlink" Target="https://campfin.dallascityhall.com/FinalReports/srp0000002062_20210114_221002.pdf" TargetMode="External"/><Relationship Id="rId1798" Type="http://schemas.openxmlformats.org/officeDocument/2006/relationships/hyperlink" Target="https://campfin.dallascityhall.com/FinalReports/src0000002135_20210407_180708.pdf" TargetMode="External"/><Relationship Id="rId1799" Type="http://schemas.openxmlformats.org/officeDocument/2006/relationships/hyperlink" Target="https://campfin.dallascityhall.com/FinalReports/srp0000002306_20210715_162825.pdf" TargetMode="External"/><Relationship Id="rId14316" Type="http://schemas.openxmlformats.org/officeDocument/2006/relationships/hyperlink" Target="https://campfin.dallascityhall.com/FinalReports/tec0000002093_20210115_140216.pdf" TargetMode="External"/><Relationship Id="rId14317" Type="http://schemas.openxmlformats.org/officeDocument/2006/relationships/hyperlink" Target="https://campfin.dallascityhall.com/FinalReports/tec0000002051_20200715_132129.pdf" TargetMode="External"/><Relationship Id="rId14318" Type="http://schemas.openxmlformats.org/officeDocument/2006/relationships/hyperlink" Target="https://campfin.dallascityhall.com/FinalReports/tec0000002093_20210115_140216.pdf" TargetMode="External"/><Relationship Id="rId14319" Type="http://schemas.openxmlformats.org/officeDocument/2006/relationships/hyperlink" Target="https://campfin.dallascityhall.com/FinalReports/tec0000002093_20210115_140216.pdf" TargetMode="External"/><Relationship Id="rId14312" Type="http://schemas.openxmlformats.org/officeDocument/2006/relationships/hyperlink" Target="https://campfin.dallascityhall.com/FinalReports/tec0000002206_20210406_102831.pdf" TargetMode="External"/><Relationship Id="rId14313" Type="http://schemas.openxmlformats.org/officeDocument/2006/relationships/hyperlink" Target="https://campfin.dallascityhall.com/FinalReports/tec0000002051_20200715_132129.pdf" TargetMode="External"/><Relationship Id="rId1790" Type="http://schemas.openxmlformats.org/officeDocument/2006/relationships/hyperlink" Target="https://campfin.dallascityhall.com/FinalReports/srp0000002038_20200712_174704.pdf" TargetMode="External"/><Relationship Id="rId14314" Type="http://schemas.openxmlformats.org/officeDocument/2006/relationships/hyperlink" Target="https://campfin.dallascityhall.com/FinalReports/tec0000002093_20210115_140216.pdf" TargetMode="External"/><Relationship Id="rId1791" Type="http://schemas.openxmlformats.org/officeDocument/2006/relationships/hyperlink" Target="https://campfin.dallascityhall.com/FinalReports/srp0000002062_20210114_221002.pdf" TargetMode="External"/><Relationship Id="rId14315" Type="http://schemas.openxmlformats.org/officeDocument/2006/relationships/hyperlink" Target="https://campfin.dallascityhall.com/FinalReports/tec0000002051_20200715_132129.pdf" TargetMode="External"/><Relationship Id="rId1792" Type="http://schemas.openxmlformats.org/officeDocument/2006/relationships/hyperlink" Target="https://campfin.dallascityhall.com/FinalReports/src0000002135_20210407_180708.pdf" TargetMode="External"/><Relationship Id="rId1793" Type="http://schemas.openxmlformats.org/officeDocument/2006/relationships/hyperlink" Target="https://campfin.dallascityhall.com/FinalReports/srp0000002212_20210422_223904.pdf" TargetMode="External"/><Relationship Id="rId1794" Type="http://schemas.openxmlformats.org/officeDocument/2006/relationships/hyperlink" Target="https://campfin.dallascityhall.com/FinalReports/srp0000002306_20210715_162825.pdf" TargetMode="External"/><Relationship Id="rId14310" Type="http://schemas.openxmlformats.org/officeDocument/2006/relationships/hyperlink" Target="https://campfin.dallascityhall.com/FinalReports/tec0000002206_20210406_102831.pdf" TargetMode="External"/><Relationship Id="rId1795" Type="http://schemas.openxmlformats.org/officeDocument/2006/relationships/hyperlink" Target="https://campfin.dallascityhall.com/FinalReports/srp0000002212_20210422_223904.pdf" TargetMode="External"/><Relationship Id="rId14311" Type="http://schemas.openxmlformats.org/officeDocument/2006/relationships/hyperlink" Target="https://campfin.dallascityhall.com/FinalReports/tec0000002206_20210406_102831.pdf" TargetMode="External"/><Relationship Id="rId1785" Type="http://schemas.openxmlformats.org/officeDocument/2006/relationships/hyperlink" Target="https://campfin.dallascityhall.com/FinalReports/tec0000002231_20210423_120216.pdf" TargetMode="External"/><Relationship Id="rId1786" Type="http://schemas.openxmlformats.org/officeDocument/2006/relationships/hyperlink" Target="https://campfin.dallascityhall.com/FinalReports/tec0000002231_20210423_120216.pdf" TargetMode="External"/><Relationship Id="rId1787" Type="http://schemas.openxmlformats.org/officeDocument/2006/relationships/hyperlink" Target="https://campfin.dallascityhall.com/FinalReports/tec0000002231_20210423_120216.pdf" TargetMode="External"/><Relationship Id="rId1788" Type="http://schemas.openxmlformats.org/officeDocument/2006/relationships/hyperlink" Target="http://candysdirt.com" TargetMode="External"/><Relationship Id="rId1789" Type="http://schemas.openxmlformats.org/officeDocument/2006/relationships/hyperlink" Target="https://campfin.dallascityhall.com/FinalReports/srp0000002369_20220117_223510.pdf" TargetMode="External"/><Relationship Id="rId14327" Type="http://schemas.openxmlformats.org/officeDocument/2006/relationships/hyperlink" Target="https://campfin.dallascityhall.com/FinalReports/tec0000002093_20210115_140216.pdf" TargetMode="External"/><Relationship Id="rId14328" Type="http://schemas.openxmlformats.org/officeDocument/2006/relationships/hyperlink" Target="https://campfin.dallascityhall.com/FinalReports/tec0000002093_20210115_140216.pdf" TargetMode="External"/><Relationship Id="rId14329" Type="http://schemas.openxmlformats.org/officeDocument/2006/relationships/hyperlink" Target="https://campfin.dallascityhall.com/FinalReports/tec0000002093_20210115_140216.pdf" TargetMode="External"/><Relationship Id="rId14323" Type="http://schemas.openxmlformats.org/officeDocument/2006/relationships/hyperlink" Target="https://campfin.dallascityhall.com/FinalReports/tec0000002051_20200715_132129.pdf" TargetMode="External"/><Relationship Id="rId14324" Type="http://schemas.openxmlformats.org/officeDocument/2006/relationships/hyperlink" Target="https://campfin.dallascityhall.com/FinalReports/tec0000002051_20200715_132129.pdf" TargetMode="External"/><Relationship Id="rId14325" Type="http://schemas.openxmlformats.org/officeDocument/2006/relationships/hyperlink" Target="https://campfin.dallascityhall.com/FinalReports/tec0000002051_20200715_132129.pdf" TargetMode="External"/><Relationship Id="rId1780" Type="http://schemas.openxmlformats.org/officeDocument/2006/relationships/hyperlink" Target="https://campfin.dallascityhall.com/FinalReports/tec0000002231_20210423_120216.pdf" TargetMode="External"/><Relationship Id="rId14326" Type="http://schemas.openxmlformats.org/officeDocument/2006/relationships/hyperlink" Target="https://campfin.dallascityhall.com/FinalReports/tec0000002051_20200715_132129.pdf" TargetMode="External"/><Relationship Id="rId1781" Type="http://schemas.openxmlformats.org/officeDocument/2006/relationships/hyperlink" Target="https://campfin.dallascityhall.com/FinalReports/tec0000002231_20210423_120216.pdf" TargetMode="External"/><Relationship Id="rId1782" Type="http://schemas.openxmlformats.org/officeDocument/2006/relationships/hyperlink" Target="https://campfin.dallascityhall.com/FinalReports/tec0000002231_20210423_120216.pdf" TargetMode="External"/><Relationship Id="rId14320" Type="http://schemas.openxmlformats.org/officeDocument/2006/relationships/hyperlink" Target="https://campfin.dallascityhall.com/FinalReports/tec0000002051_20200715_132129.pdf" TargetMode="External"/><Relationship Id="rId1783" Type="http://schemas.openxmlformats.org/officeDocument/2006/relationships/hyperlink" Target="https://campfin.dallascityhall.com/FinalReports/tec0000002231_20210423_120216.pdf" TargetMode="External"/><Relationship Id="rId14321" Type="http://schemas.openxmlformats.org/officeDocument/2006/relationships/hyperlink" Target="https://campfin.dallascityhall.com/FinalReports/tec0000002051_20200715_132129.pdf" TargetMode="External"/><Relationship Id="rId1784" Type="http://schemas.openxmlformats.org/officeDocument/2006/relationships/hyperlink" Target="https://campfin.dallascityhall.com/FinalReports/tec0000002231_20210423_120216.pdf" TargetMode="External"/><Relationship Id="rId14322" Type="http://schemas.openxmlformats.org/officeDocument/2006/relationships/hyperlink" Target="https://campfin.dallascityhall.com/FinalReports/tec0000002051_20200715_132129.pdf" TargetMode="External"/><Relationship Id="rId14198" Type="http://schemas.openxmlformats.org/officeDocument/2006/relationships/hyperlink" Target="https://campfin.dallascityhall.com/FinalReports/tec0000002273_20210513_181841.pdf" TargetMode="External"/><Relationship Id="rId14199" Type="http://schemas.openxmlformats.org/officeDocument/2006/relationships/hyperlink" Target="https://campfin.dallascityhall.com/FinalReports/tec0000002206_20210406_102831.pdf" TargetMode="External"/><Relationship Id="rId1851" Type="http://schemas.openxmlformats.org/officeDocument/2006/relationships/hyperlink" Target="https://campfin.dallascityhall.com/FinalReports/src0000002135_20210407_180708.pdf" TargetMode="External"/><Relationship Id="rId1852" Type="http://schemas.openxmlformats.org/officeDocument/2006/relationships/hyperlink" Target="https://campfin.dallascityhall.com/FinalReports/src0000002135_20210407_180708.pdf" TargetMode="External"/><Relationship Id="rId14140" Type="http://schemas.openxmlformats.org/officeDocument/2006/relationships/hyperlink" Target="https://campfin.dallascityhall.com/FinalReports/srp0000002137_20210401_102629.pdf" TargetMode="External"/><Relationship Id="rId1853" Type="http://schemas.openxmlformats.org/officeDocument/2006/relationships/hyperlink" Target="https://campfin.dallascityhall.com/FinalReports/src0000002135_20210407_180708.pdf" TargetMode="External"/><Relationship Id="rId14141" Type="http://schemas.openxmlformats.org/officeDocument/2006/relationships/hyperlink" Target="https://campfin.dallascityhall.com/FinalReports/srp0000002137_20210401_102629.pdf" TargetMode="External"/><Relationship Id="rId1854" Type="http://schemas.openxmlformats.org/officeDocument/2006/relationships/hyperlink" Target="https://campfin.dallascityhall.com/FinalReports/src0000002135_20210407_180708.pdf" TargetMode="External"/><Relationship Id="rId14142" Type="http://schemas.openxmlformats.org/officeDocument/2006/relationships/hyperlink" Target="https://campfin.dallascityhall.com/FinalReports/srp0000002137_20210401_102629.pdf" TargetMode="External"/><Relationship Id="rId1855" Type="http://schemas.openxmlformats.org/officeDocument/2006/relationships/hyperlink" Target="https://campfin.dallascityhall.com/FinalReports/src0000002135_20210407_180708.pdf" TargetMode="External"/><Relationship Id="rId1856" Type="http://schemas.openxmlformats.org/officeDocument/2006/relationships/hyperlink" Target="https://campfin.dallascityhall.com/FinalReports/src0000002135_20210407_180708.pdf" TargetMode="External"/><Relationship Id="rId1857" Type="http://schemas.openxmlformats.org/officeDocument/2006/relationships/hyperlink" Target="https://campfin.dallascityhall.com/FinalReports/srp0000002212_20210422_223904.pdf" TargetMode="External"/><Relationship Id="rId1858" Type="http://schemas.openxmlformats.org/officeDocument/2006/relationships/hyperlink" Target="https://campfin.dallascityhall.com/FinalReports/srp0000002306_20210715_162825.pdf" TargetMode="External"/><Relationship Id="rId1859" Type="http://schemas.openxmlformats.org/officeDocument/2006/relationships/hyperlink" Target="https://campfin.dallascityhall.com/FinalReports/srp0000002306_20210715_162825.pdf" TargetMode="External"/><Relationship Id="rId14136" Type="http://schemas.openxmlformats.org/officeDocument/2006/relationships/hyperlink" Target="https://campfin.dallascityhall.com/FinalReports/srp0000002058_20210115_125122.pdf" TargetMode="External"/><Relationship Id="rId14137" Type="http://schemas.openxmlformats.org/officeDocument/2006/relationships/hyperlink" Target="https://campfin.dallascityhall.com/FinalReports/srp0000002058_20210115_125122.pdf" TargetMode="External"/><Relationship Id="rId14138" Type="http://schemas.openxmlformats.org/officeDocument/2006/relationships/hyperlink" Target="https://campfin.dallascityhall.com/FinalReports/srp0000002058_20210115_125122.pdf" TargetMode="External"/><Relationship Id="rId14139" Type="http://schemas.openxmlformats.org/officeDocument/2006/relationships/hyperlink" Target="https://campfin.dallascityhall.com/FinalReports/srp0000002137_20210401_102629.pdf" TargetMode="External"/><Relationship Id="rId14132" Type="http://schemas.openxmlformats.org/officeDocument/2006/relationships/hyperlink" Target="https://campfin.dallascityhall.com/FinalReports/srp0000002058_20210115_125122.pdf" TargetMode="External"/><Relationship Id="rId14133" Type="http://schemas.openxmlformats.org/officeDocument/2006/relationships/hyperlink" Target="https://campfin.dallascityhall.com/FinalReports/srp0000002058_20210115_125122.pdf" TargetMode="External"/><Relationship Id="rId14134" Type="http://schemas.openxmlformats.org/officeDocument/2006/relationships/hyperlink" Target="https://campfin.dallascityhall.com/FinalReports/srp0000002058_20210115_125122.pdf" TargetMode="External"/><Relationship Id="rId1850" Type="http://schemas.openxmlformats.org/officeDocument/2006/relationships/hyperlink" Target="https://campfin.dallascityhall.com/FinalReports/src0000002135_20210407_180708.pdf" TargetMode="External"/><Relationship Id="rId14135" Type="http://schemas.openxmlformats.org/officeDocument/2006/relationships/hyperlink" Target="https://campfin.dallascityhall.com/FinalReports/srp0000002058_20210115_125122.pdf" TargetMode="External"/><Relationship Id="rId1840" Type="http://schemas.openxmlformats.org/officeDocument/2006/relationships/hyperlink" Target="https://campfin.dallascityhall.com/FinalReports/src0000002135_20210407_180708.pdf" TargetMode="External"/><Relationship Id="rId14150" Type="http://schemas.openxmlformats.org/officeDocument/2006/relationships/hyperlink" Target="https://campfin.dallascityhall.com/FinalReports/srp0000002210_20210423_104831.pdf" TargetMode="External"/><Relationship Id="rId1841" Type="http://schemas.openxmlformats.org/officeDocument/2006/relationships/hyperlink" Target="https://campfin.dallascityhall.com/FinalReports/src0000002135_20210407_180708.pdf" TargetMode="External"/><Relationship Id="rId14151" Type="http://schemas.openxmlformats.org/officeDocument/2006/relationships/hyperlink" Target="https://campfin.dallascityhall.com/FinalReports/srp0000002210_20210423_104831.pdf" TargetMode="External"/><Relationship Id="rId1842" Type="http://schemas.openxmlformats.org/officeDocument/2006/relationships/hyperlink" Target="https://campfin.dallascityhall.com/FinalReports/src0000002135_20210407_180708.pdf" TargetMode="External"/><Relationship Id="rId14152" Type="http://schemas.openxmlformats.org/officeDocument/2006/relationships/hyperlink" Target="https://campfin.dallascityhall.com/FinalReports/srp0000002210_20210423_104831.pdf" TargetMode="External"/><Relationship Id="rId1843" Type="http://schemas.openxmlformats.org/officeDocument/2006/relationships/hyperlink" Target="https://campfin.dallascityhall.com/FinalReports/src0000002135_20210407_180708.pdf" TargetMode="External"/><Relationship Id="rId14153" Type="http://schemas.openxmlformats.org/officeDocument/2006/relationships/hyperlink" Target="https://campfin.dallascityhall.com/FinalReports/srp0000002210_20210423_104831.pdf" TargetMode="External"/><Relationship Id="rId1844" Type="http://schemas.openxmlformats.org/officeDocument/2006/relationships/hyperlink" Target="https://campfin.dallascityhall.com/FinalReports/src0000002135_20210407_180708.pdf" TargetMode="External"/><Relationship Id="rId1845" Type="http://schemas.openxmlformats.org/officeDocument/2006/relationships/hyperlink" Target="https://campfin.dallascityhall.com/FinalReports/src0000002135_20210407_180708.pdf" TargetMode="External"/><Relationship Id="rId1846" Type="http://schemas.openxmlformats.org/officeDocument/2006/relationships/hyperlink" Target="https://campfin.dallascityhall.com/FinalReports/src0000002135_20210407_180708.pdf" TargetMode="External"/><Relationship Id="rId1847" Type="http://schemas.openxmlformats.org/officeDocument/2006/relationships/hyperlink" Target="https://campfin.dallascityhall.com/FinalReports/src0000002135_20210407_180708.pdf" TargetMode="External"/><Relationship Id="rId1848" Type="http://schemas.openxmlformats.org/officeDocument/2006/relationships/hyperlink" Target="https://campfin.dallascityhall.com/FinalReports/src0000002135_20210407_180708.pdf" TargetMode="External"/><Relationship Id="rId1849" Type="http://schemas.openxmlformats.org/officeDocument/2006/relationships/hyperlink" Target="https://campfin.dallascityhall.com/FinalReports/src0000002135_20210407_180708.pdf" TargetMode="External"/><Relationship Id="rId14147" Type="http://schemas.openxmlformats.org/officeDocument/2006/relationships/hyperlink" Target="https://campfin.dallascityhall.com/FinalReports/srp0000002137_20210401_102629.pdf" TargetMode="External"/><Relationship Id="rId14148" Type="http://schemas.openxmlformats.org/officeDocument/2006/relationships/hyperlink" Target="https://campfin.dallascityhall.com/FinalReports/srp0000002137_20210401_102629.pdf" TargetMode="External"/><Relationship Id="rId14149" Type="http://schemas.openxmlformats.org/officeDocument/2006/relationships/hyperlink" Target="https://campfin.dallascityhall.com/FinalReports/srp0000002210_20210423_104831.pdf" TargetMode="External"/><Relationship Id="rId14143" Type="http://schemas.openxmlformats.org/officeDocument/2006/relationships/hyperlink" Target="https://campfin.dallascityhall.com/FinalReports/srp0000002137_20210401_102629.pdf" TargetMode="External"/><Relationship Id="rId14144" Type="http://schemas.openxmlformats.org/officeDocument/2006/relationships/hyperlink" Target="https://campfin.dallascityhall.com/FinalReports/srp0000002137_20210401_102629.pdf" TargetMode="External"/><Relationship Id="rId14145" Type="http://schemas.openxmlformats.org/officeDocument/2006/relationships/hyperlink" Target="https://campfin.dallascityhall.com/FinalReports/srp0000002137_20210401_102629.pdf" TargetMode="External"/><Relationship Id="rId14146" Type="http://schemas.openxmlformats.org/officeDocument/2006/relationships/hyperlink" Target="https://campfin.dallascityhall.com/FinalReports/srp0000002137_20210401_102629.pdf" TargetMode="External"/><Relationship Id="rId1873" Type="http://schemas.openxmlformats.org/officeDocument/2006/relationships/hyperlink" Target="https://campfin.dallascityhall.com/FinalReports/srp0000002062_20210114_221002.pdf" TargetMode="External"/><Relationship Id="rId1874" Type="http://schemas.openxmlformats.org/officeDocument/2006/relationships/hyperlink" Target="https://campfin.dallascityhall.com/FinalReports/srp0000002062_20210114_221002.pdf" TargetMode="External"/><Relationship Id="rId1875" Type="http://schemas.openxmlformats.org/officeDocument/2006/relationships/hyperlink" Target="https://campfin.dallascityhall.com/FinalReports/srp0000002062_20210114_221002.pdf" TargetMode="External"/><Relationship Id="rId1876" Type="http://schemas.openxmlformats.org/officeDocument/2006/relationships/hyperlink" Target="https://campfin.dallascityhall.com/FinalReports/srp0000002062_20210114_221002.pdf" TargetMode="External"/><Relationship Id="rId14120" Type="http://schemas.openxmlformats.org/officeDocument/2006/relationships/hyperlink" Target="https://campfin.dallascityhall.com/FinalReports/srp0000002058_20210115_125122.pdf" TargetMode="External"/><Relationship Id="rId1877" Type="http://schemas.openxmlformats.org/officeDocument/2006/relationships/hyperlink" Target="https://campfin.dallascityhall.com/FinalReports/srp0000002062_20210114_221002.pdf" TargetMode="External"/><Relationship Id="rId1878" Type="http://schemas.openxmlformats.org/officeDocument/2006/relationships/hyperlink" Target="https://campfin.dallascityhall.com/FinalReports/srp0000002062_20210114_221002.pdf" TargetMode="External"/><Relationship Id="rId1879" Type="http://schemas.openxmlformats.org/officeDocument/2006/relationships/hyperlink" Target="https://campfin.dallascityhall.com/FinalReports/srp0000002062_20210114_221002.pdf" TargetMode="External"/><Relationship Id="rId14118" Type="http://schemas.openxmlformats.org/officeDocument/2006/relationships/hyperlink" Target="https://campfin.dallascityhall.com/FinalReports/srp0000002058_20210115_125122.pdf" TargetMode="External"/><Relationship Id="rId14119" Type="http://schemas.openxmlformats.org/officeDocument/2006/relationships/hyperlink" Target="https://campfin.dallascityhall.com/FinalReports/srp0000002058_20210115_125122.pdf" TargetMode="External"/><Relationship Id="rId14114" Type="http://schemas.openxmlformats.org/officeDocument/2006/relationships/hyperlink" Target="https://campfin.dallascityhall.com/FinalReports/srp0000002058_20210115_125122.pdf" TargetMode="External"/><Relationship Id="rId14115" Type="http://schemas.openxmlformats.org/officeDocument/2006/relationships/hyperlink" Target="https://campfin.dallascityhall.com/FinalReports/srp0000002058_20210115_125122.pdf" TargetMode="External"/><Relationship Id="rId14116" Type="http://schemas.openxmlformats.org/officeDocument/2006/relationships/hyperlink" Target="https://campfin.dallascityhall.com/FinalReports/srp0000002058_20210115_125122.pdf" TargetMode="External"/><Relationship Id="rId14117" Type="http://schemas.openxmlformats.org/officeDocument/2006/relationships/hyperlink" Target="https://campfin.dallascityhall.com/FinalReports/srp0000002058_20210115_125122.pdf" TargetMode="External"/><Relationship Id="rId14110" Type="http://schemas.openxmlformats.org/officeDocument/2006/relationships/hyperlink" Target="https://campfin.dallascityhall.com/FinalReports/srp0000002058_20210115_125122.pdf" TargetMode="External"/><Relationship Id="rId1870" Type="http://schemas.openxmlformats.org/officeDocument/2006/relationships/hyperlink" Target="https://campfin.dallascityhall.com/FinalReports/srp0000002062_20210114_221002.pdf" TargetMode="External"/><Relationship Id="rId14111" Type="http://schemas.openxmlformats.org/officeDocument/2006/relationships/hyperlink" Target="https://campfin.dallascityhall.com/FinalReports/srp0000002058_20210115_125122.pdf" TargetMode="External"/><Relationship Id="rId1871" Type="http://schemas.openxmlformats.org/officeDocument/2006/relationships/hyperlink" Target="https://campfin.dallascityhall.com/FinalReports/srp0000002062_20210114_221002.pdf" TargetMode="External"/><Relationship Id="rId14112" Type="http://schemas.openxmlformats.org/officeDocument/2006/relationships/hyperlink" Target="https://campfin.dallascityhall.com/FinalReports/srp0000002058_20210115_125122.pdf" TargetMode="External"/><Relationship Id="rId1872" Type="http://schemas.openxmlformats.org/officeDocument/2006/relationships/hyperlink" Target="https://campfin.dallascityhall.com/FinalReports/srp0000002062_20210114_221002.pdf" TargetMode="External"/><Relationship Id="rId14113" Type="http://schemas.openxmlformats.org/officeDocument/2006/relationships/hyperlink" Target="https://campfin.dallascityhall.com/FinalReports/srp0000002058_20210115_125122.pdf" TargetMode="External"/><Relationship Id="rId1862" Type="http://schemas.openxmlformats.org/officeDocument/2006/relationships/hyperlink" Target="https://campfin.dallascityhall.com/FinalReports/src0000002135_20210407_180708.pdf" TargetMode="External"/><Relationship Id="rId1863" Type="http://schemas.openxmlformats.org/officeDocument/2006/relationships/hyperlink" Target="https://campfin.dallascityhall.com/FinalReports/src0000002135_20210407_180708.pdf" TargetMode="External"/><Relationship Id="rId1864" Type="http://schemas.openxmlformats.org/officeDocument/2006/relationships/hyperlink" Target="https://campfin.dallascityhall.com/FinalReports/src0000002135_20210407_180708.pdf" TargetMode="External"/><Relationship Id="rId14130" Type="http://schemas.openxmlformats.org/officeDocument/2006/relationships/hyperlink" Target="https://campfin.dallascityhall.com/FinalReports/srp0000002058_20210115_125122.pdf" TargetMode="External"/><Relationship Id="rId1865" Type="http://schemas.openxmlformats.org/officeDocument/2006/relationships/hyperlink" Target="https://campfin.dallascityhall.com/FinalReports/src0000002135_20210407_180708.pdf" TargetMode="External"/><Relationship Id="rId14131" Type="http://schemas.openxmlformats.org/officeDocument/2006/relationships/hyperlink" Target="https://campfin.dallascityhall.com/FinalReports/srp0000002058_20210115_125122.pdf" TargetMode="External"/><Relationship Id="rId1866" Type="http://schemas.openxmlformats.org/officeDocument/2006/relationships/hyperlink" Target="https://campfin.dallascityhall.com/FinalReports/src0000002135_20210407_180708.pdf" TargetMode="External"/><Relationship Id="rId1867" Type="http://schemas.openxmlformats.org/officeDocument/2006/relationships/hyperlink" Target="https://campfin.dallascityhall.com/FinalReports/srp0000002306_20210715_162825.pdf" TargetMode="External"/><Relationship Id="rId1868" Type="http://schemas.openxmlformats.org/officeDocument/2006/relationships/hyperlink" Target="https://campfin.dallascityhall.com/FinalReports/srp0000002062_20210114_221002.pdf" TargetMode="External"/><Relationship Id="rId1869" Type="http://schemas.openxmlformats.org/officeDocument/2006/relationships/hyperlink" Target="https://campfin.dallascityhall.com/FinalReports/srp0000002062_20210114_221002.pdf" TargetMode="External"/><Relationship Id="rId14129" Type="http://schemas.openxmlformats.org/officeDocument/2006/relationships/hyperlink" Target="https://campfin.dallascityhall.com/FinalReports/srp0000002058_20210115_125122.pdf" TargetMode="External"/><Relationship Id="rId14125" Type="http://schemas.openxmlformats.org/officeDocument/2006/relationships/hyperlink" Target="https://campfin.dallascityhall.com/FinalReports/srp0000002058_20210115_125122.pdf" TargetMode="External"/><Relationship Id="rId14126" Type="http://schemas.openxmlformats.org/officeDocument/2006/relationships/hyperlink" Target="https://campfin.dallascityhall.com/FinalReports/srp0000002058_20210115_125122.pdf" TargetMode="External"/><Relationship Id="rId14127" Type="http://schemas.openxmlformats.org/officeDocument/2006/relationships/hyperlink" Target="https://campfin.dallascityhall.com/FinalReports/srp0000002058_20210115_125122.pdf" TargetMode="External"/><Relationship Id="rId14128" Type="http://schemas.openxmlformats.org/officeDocument/2006/relationships/hyperlink" Target="https://campfin.dallascityhall.com/FinalReports/srp0000002058_20210115_125122.pdf" TargetMode="External"/><Relationship Id="rId14121" Type="http://schemas.openxmlformats.org/officeDocument/2006/relationships/hyperlink" Target="https://campfin.dallascityhall.com/FinalReports/srp0000002058_20210115_125122.pdf" TargetMode="External"/><Relationship Id="rId14122" Type="http://schemas.openxmlformats.org/officeDocument/2006/relationships/hyperlink" Target="https://campfin.dallascityhall.com/FinalReports/srp0000002058_20210115_125122.pdf" TargetMode="External"/><Relationship Id="rId1860" Type="http://schemas.openxmlformats.org/officeDocument/2006/relationships/hyperlink" Target="https://campfin.dallascityhall.com/FinalReports/srp0000002212_20210422_223904.pdf" TargetMode="External"/><Relationship Id="rId14123" Type="http://schemas.openxmlformats.org/officeDocument/2006/relationships/hyperlink" Target="https://campfin.dallascityhall.com/FinalReports/srp0000002058_20210115_125122.pdf" TargetMode="External"/><Relationship Id="rId1861" Type="http://schemas.openxmlformats.org/officeDocument/2006/relationships/hyperlink" Target="https://campfin.dallascityhall.com/FinalReports/srp0000002306_20210715_162825.pdf" TargetMode="External"/><Relationship Id="rId14124" Type="http://schemas.openxmlformats.org/officeDocument/2006/relationships/hyperlink" Target="https://campfin.dallascityhall.com/FinalReports/srp0000002058_20210115_125122.pdf" TargetMode="External"/><Relationship Id="rId14183" Type="http://schemas.openxmlformats.org/officeDocument/2006/relationships/hyperlink" Target="https://campfin.dallascityhall.com/FinalReports/srp0000002137_20210401_102629.pdf" TargetMode="External"/><Relationship Id="rId14184" Type="http://schemas.openxmlformats.org/officeDocument/2006/relationships/hyperlink" Target="https://campfin.dallascityhall.com/FinalReports/srp0000002137_20210401_102629.pdf" TargetMode="External"/><Relationship Id="rId14185" Type="http://schemas.openxmlformats.org/officeDocument/2006/relationships/hyperlink" Target="https://campfin.dallascityhall.com/FinalReports/srp0000002058_20210115_125122.pdf" TargetMode="External"/><Relationship Id="rId1810" Type="http://schemas.openxmlformats.org/officeDocument/2006/relationships/hyperlink" Target="https://campfin.dallascityhall.com/FinalReports/srp0000002212_20210422_223904.pdf" TargetMode="External"/><Relationship Id="rId14186" Type="http://schemas.openxmlformats.org/officeDocument/2006/relationships/hyperlink" Target="https://campfin.dallascityhall.com/FinalReports/srp0000002137_20210401_102629.pdf" TargetMode="External"/><Relationship Id="rId1811" Type="http://schemas.openxmlformats.org/officeDocument/2006/relationships/hyperlink" Target="https://campfin.dallascityhall.com/FinalReports/srp0000002212_20210422_223904.pdf" TargetMode="External"/><Relationship Id="rId1812" Type="http://schemas.openxmlformats.org/officeDocument/2006/relationships/hyperlink" Target="https://campfin.dallascityhall.com/FinalReports/srp0000002212_20210422_223904.pdf" TargetMode="External"/><Relationship Id="rId14180" Type="http://schemas.openxmlformats.org/officeDocument/2006/relationships/hyperlink" Target="https://campfin.dallascityhall.com/FinalReports/srp0000002210_20210423_104831.pdf" TargetMode="External"/><Relationship Id="rId1813" Type="http://schemas.openxmlformats.org/officeDocument/2006/relationships/hyperlink" Target="https://campfin.dallascityhall.com/FinalReports/srp0000002062_20210114_221002.pdf" TargetMode="External"/><Relationship Id="rId14181" Type="http://schemas.openxmlformats.org/officeDocument/2006/relationships/hyperlink" Target="https://campfin.dallascityhall.com/FinalReports/srp0000002365_20220114_143535.pdf" TargetMode="External"/><Relationship Id="rId1814" Type="http://schemas.openxmlformats.org/officeDocument/2006/relationships/hyperlink" Target="https://campfin.dallascityhall.com/FinalReports/src0000002135_20210407_180708.pdf" TargetMode="External"/><Relationship Id="rId14182" Type="http://schemas.openxmlformats.org/officeDocument/2006/relationships/hyperlink" Target="https://campfin.dallascityhall.com/FinalReports/srp0000002137_20210401_102629.pdf" TargetMode="External"/><Relationship Id="rId1815" Type="http://schemas.openxmlformats.org/officeDocument/2006/relationships/hyperlink" Target="https://campfin.dallascityhall.com/FinalReports/src0000002135_20210407_180708.pdf" TargetMode="External"/><Relationship Id="rId1816" Type="http://schemas.openxmlformats.org/officeDocument/2006/relationships/hyperlink" Target="https://campfin.dallascityhall.com/FinalReports/src0000002135_20210407_180708.pdf" TargetMode="External"/><Relationship Id="rId1817" Type="http://schemas.openxmlformats.org/officeDocument/2006/relationships/hyperlink" Target="https://campfin.dallascityhall.com/FinalReports/srp0000002212_20210422_223904.pdf" TargetMode="External"/><Relationship Id="rId1818" Type="http://schemas.openxmlformats.org/officeDocument/2006/relationships/hyperlink" Target="https://campfin.dallascityhall.com/FinalReports/src0000002135_20210407_180708.pdf" TargetMode="External"/><Relationship Id="rId1819" Type="http://schemas.openxmlformats.org/officeDocument/2006/relationships/hyperlink" Target="https://campfin.dallascityhall.com/FinalReports/src0000002135_20210407_180708.pdf" TargetMode="External"/><Relationship Id="rId14176" Type="http://schemas.openxmlformats.org/officeDocument/2006/relationships/hyperlink" Target="https://campfin.dallascityhall.com/FinalReports/srp0000002304_20210715_104310.pdf" TargetMode="External"/><Relationship Id="rId14177" Type="http://schemas.openxmlformats.org/officeDocument/2006/relationships/hyperlink" Target="https://campfin.dallascityhall.com/FinalReports/srp0000002137_20210401_102629.pdf" TargetMode="External"/><Relationship Id="rId14178" Type="http://schemas.openxmlformats.org/officeDocument/2006/relationships/hyperlink" Target="https://campfin.dallascityhall.com/FinalReports/srp0000002210_20210423_104831.pdf" TargetMode="External"/><Relationship Id="rId14179" Type="http://schemas.openxmlformats.org/officeDocument/2006/relationships/hyperlink" Target="https://campfin.dallascityhall.com/FinalReports/srp0000002210_20210423_104831.pdf" TargetMode="External"/><Relationship Id="rId14194" Type="http://schemas.openxmlformats.org/officeDocument/2006/relationships/hyperlink" Target="https://campfin.dallascityhall.com/FinalReports/srp0000002210_20210423_104831.pdf" TargetMode="External"/><Relationship Id="rId14195" Type="http://schemas.openxmlformats.org/officeDocument/2006/relationships/hyperlink" Target="https://campfin.dallascityhall.com/FinalReports/srp0000002365_20220114_143535.pdf" TargetMode="External"/><Relationship Id="rId14196" Type="http://schemas.openxmlformats.org/officeDocument/2006/relationships/hyperlink" Target="https://campfin.dallascityhall.com/FinalReports/srp0000002304_20210715_104310.pdf" TargetMode="External"/><Relationship Id="rId14197" Type="http://schemas.openxmlformats.org/officeDocument/2006/relationships/hyperlink" Target="https://campfin.dallascityhall.com/FinalReports/tec0000002206_20210406_102831.pdf" TargetMode="External"/><Relationship Id="rId1800" Type="http://schemas.openxmlformats.org/officeDocument/2006/relationships/hyperlink" Target="https://campfin.dallascityhall.com/FinalReports/srp0000002062_20210114_221002.pdf" TargetMode="External"/><Relationship Id="rId14190" Type="http://schemas.openxmlformats.org/officeDocument/2006/relationships/hyperlink" Target="https://campfin.dallascityhall.com/FinalReports/srp0000002210_20210423_104831.pdf" TargetMode="External"/><Relationship Id="rId1801" Type="http://schemas.openxmlformats.org/officeDocument/2006/relationships/hyperlink" Target="https://campfin.dallascityhall.com/FinalReports/srp0000002212_20210422_223904.pdf" TargetMode="External"/><Relationship Id="rId14191" Type="http://schemas.openxmlformats.org/officeDocument/2006/relationships/hyperlink" Target="https://campfin.dallascityhall.com/FinalReports/srp0000002304_20210715_104310.pdf" TargetMode="External"/><Relationship Id="rId1802" Type="http://schemas.openxmlformats.org/officeDocument/2006/relationships/hyperlink" Target="https://campfin.dallascityhall.com/FinalReports/src0000002135_20210407_180708.pdf" TargetMode="External"/><Relationship Id="rId14192" Type="http://schemas.openxmlformats.org/officeDocument/2006/relationships/hyperlink" Target="https://campfin.dallascityhall.com/FinalReports/srp0000002304_20210715_104310.pdf" TargetMode="External"/><Relationship Id="rId1803" Type="http://schemas.openxmlformats.org/officeDocument/2006/relationships/hyperlink" Target="https://campfin.dallascityhall.com/FinalReports/srp0000002062_20210114_221002.pdf" TargetMode="External"/><Relationship Id="rId14193" Type="http://schemas.openxmlformats.org/officeDocument/2006/relationships/hyperlink" Target="https://campfin.dallascityhall.com/FinalReports/srp0000002210_20210423_104831.pdf" TargetMode="External"/><Relationship Id="rId1804" Type="http://schemas.openxmlformats.org/officeDocument/2006/relationships/hyperlink" Target="https://campfin.dallascityhall.com/FinalReports/srp0000002062_20210114_221002.pdf" TargetMode="External"/><Relationship Id="rId1805" Type="http://schemas.openxmlformats.org/officeDocument/2006/relationships/hyperlink" Target="https://campfin.dallascityhall.com/FinalReports/src0000002135_20210407_180708.pdf" TargetMode="External"/><Relationship Id="rId1806" Type="http://schemas.openxmlformats.org/officeDocument/2006/relationships/hyperlink" Target="https://campfin.dallascityhall.com/FinalReports/src0000002135_20210407_180708.pdf" TargetMode="External"/><Relationship Id="rId1807" Type="http://schemas.openxmlformats.org/officeDocument/2006/relationships/hyperlink" Target="https://campfin.dallascityhall.com/FinalReports/src0000002135_20210407_180708.pdf" TargetMode="External"/><Relationship Id="rId1808" Type="http://schemas.openxmlformats.org/officeDocument/2006/relationships/hyperlink" Target="https://campfin.dallascityhall.com/FinalReports/src0000002135_20210407_180708.pdf" TargetMode="External"/><Relationship Id="rId1809" Type="http://schemas.openxmlformats.org/officeDocument/2006/relationships/hyperlink" Target="https://campfin.dallascityhall.com/FinalReports/src0000002135_20210407_180708.pdf" TargetMode="External"/><Relationship Id="rId14187" Type="http://schemas.openxmlformats.org/officeDocument/2006/relationships/hyperlink" Target="https://campfin.dallascityhall.com/FinalReports/srp0000002137_20210401_102629.pdf" TargetMode="External"/><Relationship Id="rId14188" Type="http://schemas.openxmlformats.org/officeDocument/2006/relationships/hyperlink" Target="https://campfin.dallascityhall.com/FinalReports/srp0000002137_20210401_102629.pdf" TargetMode="External"/><Relationship Id="rId14189" Type="http://schemas.openxmlformats.org/officeDocument/2006/relationships/hyperlink" Target="https://campfin.dallascityhall.com/FinalReports/srp0000002210_20210423_104831.pdf" TargetMode="External"/><Relationship Id="rId14161" Type="http://schemas.openxmlformats.org/officeDocument/2006/relationships/hyperlink" Target="https://campfin.dallascityhall.com/FinalReports/srp0000002304_20210715_104310.pdf" TargetMode="External"/><Relationship Id="rId1830" Type="http://schemas.openxmlformats.org/officeDocument/2006/relationships/hyperlink" Target="https://campfin.dallascityhall.com/FinalReports/srp0000002062_20210114_221002.pdf" TargetMode="External"/><Relationship Id="rId14162" Type="http://schemas.openxmlformats.org/officeDocument/2006/relationships/hyperlink" Target="https://campfin.dallascityhall.com/FinalReports/srp0000002304_20210715_104310.pdf" TargetMode="External"/><Relationship Id="rId1831" Type="http://schemas.openxmlformats.org/officeDocument/2006/relationships/hyperlink" Target="https://campfin.dallascityhall.com/FinalReports/srp0000002062_20210114_221002.pdf" TargetMode="External"/><Relationship Id="rId14163" Type="http://schemas.openxmlformats.org/officeDocument/2006/relationships/hyperlink" Target="https://campfin.dallascityhall.com/FinalReports/srp0000002304_20210715_104310.pdf" TargetMode="External"/><Relationship Id="rId1832" Type="http://schemas.openxmlformats.org/officeDocument/2006/relationships/hyperlink" Target="https://campfin.dallascityhall.com/FinalReports/srp0000002062_20210114_221002.pdf" TargetMode="External"/><Relationship Id="rId14164" Type="http://schemas.openxmlformats.org/officeDocument/2006/relationships/hyperlink" Target="https://campfin.dallascityhall.com/FinalReports/srp0000002304_20210715_104310.pdf" TargetMode="External"/><Relationship Id="rId1833" Type="http://schemas.openxmlformats.org/officeDocument/2006/relationships/hyperlink" Target="https://campfin.dallascityhall.com/FinalReports/src0000002135_20210407_180708.pdf" TargetMode="External"/><Relationship Id="rId1834" Type="http://schemas.openxmlformats.org/officeDocument/2006/relationships/hyperlink" Target="https://campfin.dallascityhall.com/FinalReports/src0000002135_20210407_180708.pdf" TargetMode="External"/><Relationship Id="rId1835" Type="http://schemas.openxmlformats.org/officeDocument/2006/relationships/hyperlink" Target="https://campfin.dallascityhall.com/FinalReports/src0000002135_20210407_180708.pdf" TargetMode="External"/><Relationship Id="rId1836" Type="http://schemas.openxmlformats.org/officeDocument/2006/relationships/hyperlink" Target="https://campfin.dallascityhall.com/FinalReports/src0000002135_20210407_180708.pdf" TargetMode="External"/><Relationship Id="rId14160" Type="http://schemas.openxmlformats.org/officeDocument/2006/relationships/hyperlink" Target="https://campfin.dallascityhall.com/FinalReports/srp0000002304_20210715_104310.pdf" TargetMode="External"/><Relationship Id="rId1837" Type="http://schemas.openxmlformats.org/officeDocument/2006/relationships/hyperlink" Target="https://campfin.dallascityhall.com/FinalReports/src0000002135_20210407_180708.pdf" TargetMode="External"/><Relationship Id="rId1838" Type="http://schemas.openxmlformats.org/officeDocument/2006/relationships/hyperlink" Target="https://campfin.dallascityhall.com/FinalReports/src0000002135_20210407_180708.pdf" TargetMode="External"/><Relationship Id="rId1839" Type="http://schemas.openxmlformats.org/officeDocument/2006/relationships/hyperlink" Target="https://campfin.dallascityhall.com/FinalReports/src0000002135_20210407_180708.pdf" TargetMode="External"/><Relationship Id="rId14158" Type="http://schemas.openxmlformats.org/officeDocument/2006/relationships/hyperlink" Target="https://campfin.dallascityhall.com/FinalReports/srp0000002304_20210715_104310.pdf" TargetMode="External"/><Relationship Id="rId14159" Type="http://schemas.openxmlformats.org/officeDocument/2006/relationships/hyperlink" Target="https://campfin.dallascityhall.com/FinalReports/srp0000002304_20210715_104310.pdf" TargetMode="External"/><Relationship Id="rId14154" Type="http://schemas.openxmlformats.org/officeDocument/2006/relationships/hyperlink" Target="https://campfin.dallascityhall.com/FinalReports/srp0000002210_20210423_104831.pdf" TargetMode="External"/><Relationship Id="rId14155" Type="http://schemas.openxmlformats.org/officeDocument/2006/relationships/hyperlink" Target="https://campfin.dallascityhall.com/FinalReports/srp0000002137_20210401_102629.pdf" TargetMode="External"/><Relationship Id="rId14156" Type="http://schemas.openxmlformats.org/officeDocument/2006/relationships/hyperlink" Target="https://campfin.dallascityhall.com/FinalReports/srp0000002210_20210423_104831.pdf" TargetMode="External"/><Relationship Id="rId14157" Type="http://schemas.openxmlformats.org/officeDocument/2006/relationships/hyperlink" Target="https://campfin.dallascityhall.com/FinalReports/srp0000002304_20210715_104310.pdf" TargetMode="External"/><Relationship Id="rId14172" Type="http://schemas.openxmlformats.org/officeDocument/2006/relationships/hyperlink" Target="https://campfin.dallascityhall.com/FinalReports/srp0000002304_20210715_104310.pdf" TargetMode="External"/><Relationship Id="rId14173" Type="http://schemas.openxmlformats.org/officeDocument/2006/relationships/hyperlink" Target="https://campfin.dallascityhall.com/FinalReports/srp0000002304_20210715_104310.pdf" TargetMode="External"/><Relationship Id="rId1820" Type="http://schemas.openxmlformats.org/officeDocument/2006/relationships/hyperlink" Target="https://campfin.dallascityhall.com/FinalReports/srp0000002062_20210114_221002.pdf" TargetMode="External"/><Relationship Id="rId14174" Type="http://schemas.openxmlformats.org/officeDocument/2006/relationships/hyperlink" Target="https://campfin.dallascityhall.com/FinalReports/srp0000002304_20210715_104310.pdf" TargetMode="External"/><Relationship Id="rId1821" Type="http://schemas.openxmlformats.org/officeDocument/2006/relationships/hyperlink" Target="https://campfin.dallascityhall.com/FinalReports/srp0000002062_20210114_221002.pdf" TargetMode="External"/><Relationship Id="rId14175" Type="http://schemas.openxmlformats.org/officeDocument/2006/relationships/hyperlink" Target="https://campfin.dallascityhall.com/FinalReports/srp0000002304_20210715_104310.pdf" TargetMode="External"/><Relationship Id="rId1822" Type="http://schemas.openxmlformats.org/officeDocument/2006/relationships/hyperlink" Target="https://campfin.dallascityhall.com/FinalReports/srp0000002062_20210114_221002.pdf" TargetMode="External"/><Relationship Id="rId1823" Type="http://schemas.openxmlformats.org/officeDocument/2006/relationships/hyperlink" Target="https://campfin.dallascityhall.com/FinalReports/srp0000002062_20210114_221002.pdf" TargetMode="External"/><Relationship Id="rId1824" Type="http://schemas.openxmlformats.org/officeDocument/2006/relationships/hyperlink" Target="https://campfin.dallascityhall.com/FinalReports/srp0000002062_20210114_221002.pdf" TargetMode="External"/><Relationship Id="rId14170" Type="http://schemas.openxmlformats.org/officeDocument/2006/relationships/hyperlink" Target="https://campfin.dallascityhall.com/FinalReports/srp0000002304_20210715_104310.pdf" TargetMode="External"/><Relationship Id="rId1825" Type="http://schemas.openxmlformats.org/officeDocument/2006/relationships/hyperlink" Target="https://campfin.dallascityhall.com/FinalReports/srp0000002062_20210114_221002.pdf" TargetMode="External"/><Relationship Id="rId14171" Type="http://schemas.openxmlformats.org/officeDocument/2006/relationships/hyperlink" Target="https://campfin.dallascityhall.com/FinalReports/srp0000002304_20210715_104310.pdf" TargetMode="External"/><Relationship Id="rId1826" Type="http://schemas.openxmlformats.org/officeDocument/2006/relationships/hyperlink" Target="https://campfin.dallascityhall.com/FinalReports/srp0000002062_20210114_221002.pdf" TargetMode="External"/><Relationship Id="rId1827" Type="http://schemas.openxmlformats.org/officeDocument/2006/relationships/hyperlink" Target="https://campfin.dallascityhall.com/FinalReports/srp0000002062_20210114_221002.pdf" TargetMode="External"/><Relationship Id="rId1828" Type="http://schemas.openxmlformats.org/officeDocument/2006/relationships/hyperlink" Target="https://campfin.dallascityhall.com/FinalReports/srp0000002062_20210114_221002.pdf" TargetMode="External"/><Relationship Id="rId1829" Type="http://schemas.openxmlformats.org/officeDocument/2006/relationships/hyperlink" Target="https://campfin.dallascityhall.com/FinalReports/srp0000002062_20210114_221002.pdf" TargetMode="External"/><Relationship Id="rId14169" Type="http://schemas.openxmlformats.org/officeDocument/2006/relationships/hyperlink" Target="https://campfin.dallascityhall.com/FinalReports/srp0000002304_20210715_104310.pdf" TargetMode="External"/><Relationship Id="rId14165" Type="http://schemas.openxmlformats.org/officeDocument/2006/relationships/hyperlink" Target="https://campfin.dallascityhall.com/FinalReports/srp0000002304_20210715_104310.pdf" TargetMode="External"/><Relationship Id="rId14166" Type="http://schemas.openxmlformats.org/officeDocument/2006/relationships/hyperlink" Target="https://campfin.dallascityhall.com/FinalReports/srp0000002304_20210715_104310.pdf" TargetMode="External"/><Relationship Id="rId14167" Type="http://schemas.openxmlformats.org/officeDocument/2006/relationships/hyperlink" Target="https://campfin.dallascityhall.com/FinalReports/srp0000002304_20210715_104310.pdf" TargetMode="External"/><Relationship Id="rId14168" Type="http://schemas.openxmlformats.org/officeDocument/2006/relationships/hyperlink" Target="https://campfin.dallascityhall.com/FinalReports/srp0000002304_20210715_104310.pdf" TargetMode="External"/><Relationship Id="rId1895" Type="http://schemas.openxmlformats.org/officeDocument/2006/relationships/hyperlink" Target="https://campfin.dallascityhall.com/FinalReports/src0000002135_20210407_180708.pdf" TargetMode="External"/><Relationship Id="rId1896" Type="http://schemas.openxmlformats.org/officeDocument/2006/relationships/hyperlink" Target="https://campfin.dallascityhall.com/FinalReports/src0000002135_20210407_180708.pdf" TargetMode="External"/><Relationship Id="rId1897" Type="http://schemas.openxmlformats.org/officeDocument/2006/relationships/hyperlink" Target="https://campfin.dallascityhall.com/FinalReports/src0000002135_20210407_180708.pdf" TargetMode="External"/><Relationship Id="rId1898" Type="http://schemas.openxmlformats.org/officeDocument/2006/relationships/hyperlink" Target="https://campfin.dallascityhall.com/FinalReports/src0000002135_20210407_180708.pdf" TargetMode="External"/><Relationship Id="rId1899" Type="http://schemas.openxmlformats.org/officeDocument/2006/relationships/hyperlink" Target="https://campfin.dallascityhall.com/FinalReports/srp0000002212_20210422_223904.pdf" TargetMode="External"/><Relationship Id="rId14217" Type="http://schemas.openxmlformats.org/officeDocument/2006/relationships/hyperlink" Target="https://campfin.dallascityhall.com/FinalReports/tec0000002206_20210406_102831.pdf" TargetMode="External"/><Relationship Id="rId14218" Type="http://schemas.openxmlformats.org/officeDocument/2006/relationships/hyperlink" Target="https://campfin.dallascityhall.com/FinalReports/tec0000002206_20210406_102831.pdf" TargetMode="External"/><Relationship Id="rId14219" Type="http://schemas.openxmlformats.org/officeDocument/2006/relationships/hyperlink" Target="https://campfin.dallascityhall.com/FinalReports/tec0000002206_20210406_102831.pdf" TargetMode="External"/><Relationship Id="rId14213" Type="http://schemas.openxmlformats.org/officeDocument/2006/relationships/hyperlink" Target="https://campfin.dallascityhall.com/FinalReports/tec0000002206_20210406_102831.pdf" TargetMode="External"/><Relationship Id="rId14214" Type="http://schemas.openxmlformats.org/officeDocument/2006/relationships/hyperlink" Target="https://campfin.dallascityhall.com/FinalReports/tec0000002206_20210406_102831.pdf" TargetMode="External"/><Relationship Id="rId14215" Type="http://schemas.openxmlformats.org/officeDocument/2006/relationships/hyperlink" Target="https://campfin.dallascityhall.com/FinalReports/tec0000002206_20210406_102831.pdf" TargetMode="External"/><Relationship Id="rId1890" Type="http://schemas.openxmlformats.org/officeDocument/2006/relationships/hyperlink" Target="https://campfin.dallascityhall.com/FinalReports/src0000002135_20210407_180708.pdf" TargetMode="External"/><Relationship Id="rId14216" Type="http://schemas.openxmlformats.org/officeDocument/2006/relationships/hyperlink" Target="https://campfin.dallascityhall.com/FinalReports/tec0000002206_20210406_102831.pdf" TargetMode="External"/><Relationship Id="rId1891" Type="http://schemas.openxmlformats.org/officeDocument/2006/relationships/hyperlink" Target="https://campfin.dallascityhall.com/FinalReports/src0000002135_20210407_180708.pdf" TargetMode="External"/><Relationship Id="rId1892" Type="http://schemas.openxmlformats.org/officeDocument/2006/relationships/hyperlink" Target="https://campfin.dallascityhall.com/FinalReports/src0000002135_20210407_180708.pdf" TargetMode="External"/><Relationship Id="rId14210" Type="http://schemas.openxmlformats.org/officeDocument/2006/relationships/hyperlink" Target="https://campfin.dallascityhall.com/FinalReports/tec0000002206_20210406_102831.pdf" TargetMode="External"/><Relationship Id="rId1893" Type="http://schemas.openxmlformats.org/officeDocument/2006/relationships/hyperlink" Target="https://campfin.dallascityhall.com/FinalReports/src0000002135_20210407_180708.pdf" TargetMode="External"/><Relationship Id="rId14211" Type="http://schemas.openxmlformats.org/officeDocument/2006/relationships/hyperlink" Target="https://campfin.dallascityhall.com/FinalReports/tec0000002206_20210406_102831.pdf" TargetMode="External"/><Relationship Id="rId1894" Type="http://schemas.openxmlformats.org/officeDocument/2006/relationships/hyperlink" Target="https://campfin.dallascityhall.com/FinalReports/src0000002135_20210407_180708.pdf" TargetMode="External"/><Relationship Id="rId14212" Type="http://schemas.openxmlformats.org/officeDocument/2006/relationships/hyperlink" Target="https://campfin.dallascityhall.com/FinalReports/tec0000002206_20210406_102831.pdf" TargetMode="External"/><Relationship Id="rId1884" Type="http://schemas.openxmlformats.org/officeDocument/2006/relationships/hyperlink" Target="https://campfin.dallascityhall.com/FinalReports/src0000002135_20210407_180708.pdf" TargetMode="External"/><Relationship Id="rId1885" Type="http://schemas.openxmlformats.org/officeDocument/2006/relationships/hyperlink" Target="https://campfin.dallascityhall.com/FinalReports/src0000002135_20210407_180708.pdf" TargetMode="External"/><Relationship Id="rId1886" Type="http://schemas.openxmlformats.org/officeDocument/2006/relationships/hyperlink" Target="https://campfin.dallascityhall.com/FinalReports/src0000002135_20210407_180708.pdf" TargetMode="External"/><Relationship Id="rId1887" Type="http://schemas.openxmlformats.org/officeDocument/2006/relationships/hyperlink" Target="https://campfin.dallascityhall.com/FinalReports/src0000002135_20210407_180708.pdf" TargetMode="External"/><Relationship Id="rId14230" Type="http://schemas.openxmlformats.org/officeDocument/2006/relationships/hyperlink" Target="https://campfin.dallascityhall.com/FinalReports/tec0000002206_20210406_102831.pdf" TargetMode="External"/><Relationship Id="rId1888" Type="http://schemas.openxmlformats.org/officeDocument/2006/relationships/hyperlink" Target="https://campfin.dallascityhall.com/FinalReports/src0000002135_20210407_180708.pdf" TargetMode="External"/><Relationship Id="rId1889" Type="http://schemas.openxmlformats.org/officeDocument/2006/relationships/hyperlink" Target="https://campfin.dallascityhall.com/FinalReports/src0000002135_20210407_180708.pdf" TargetMode="External"/><Relationship Id="rId14228" Type="http://schemas.openxmlformats.org/officeDocument/2006/relationships/hyperlink" Target="https://campfin.dallascityhall.com/FinalReports/tec0000002206_20210406_102831.pdf" TargetMode="External"/><Relationship Id="rId14229" Type="http://schemas.openxmlformats.org/officeDocument/2006/relationships/hyperlink" Target="https://campfin.dallascityhall.com/FinalReports/tec0000002206_20210406_102831.pdf" TargetMode="External"/><Relationship Id="rId14224" Type="http://schemas.openxmlformats.org/officeDocument/2006/relationships/hyperlink" Target="https://campfin.dallascityhall.com/FinalReports/tec0000002206_20210406_102831.pdf" TargetMode="External"/><Relationship Id="rId14225" Type="http://schemas.openxmlformats.org/officeDocument/2006/relationships/hyperlink" Target="https://campfin.dallascityhall.com/FinalReports/tec0000002206_20210406_102831.pdf" TargetMode="External"/><Relationship Id="rId14226" Type="http://schemas.openxmlformats.org/officeDocument/2006/relationships/hyperlink" Target="https://campfin.dallascityhall.com/FinalReports/tec0000002206_20210406_102831.pdf" TargetMode="External"/><Relationship Id="rId14227" Type="http://schemas.openxmlformats.org/officeDocument/2006/relationships/hyperlink" Target="https://campfin.dallascityhall.com/FinalReports/tec0000002206_20210406_102831.pdf" TargetMode="External"/><Relationship Id="rId1880" Type="http://schemas.openxmlformats.org/officeDocument/2006/relationships/hyperlink" Target="https://campfin.dallascityhall.com/FinalReports/src0000002135_20210407_180708.pdf" TargetMode="External"/><Relationship Id="rId14220" Type="http://schemas.openxmlformats.org/officeDocument/2006/relationships/hyperlink" Target="https://campfin.dallascityhall.com/FinalReports/tec0000002206_20210406_102831.pdf" TargetMode="External"/><Relationship Id="rId1881" Type="http://schemas.openxmlformats.org/officeDocument/2006/relationships/hyperlink" Target="https://campfin.dallascityhall.com/FinalReports/src0000002135_20210407_180708.pdf" TargetMode="External"/><Relationship Id="rId14221" Type="http://schemas.openxmlformats.org/officeDocument/2006/relationships/hyperlink" Target="https://campfin.dallascityhall.com/FinalReports/tec0000002273_20210513_181841.pdf" TargetMode="External"/><Relationship Id="rId1882" Type="http://schemas.openxmlformats.org/officeDocument/2006/relationships/hyperlink" Target="https://campfin.dallascityhall.com/FinalReports/src0000002135_20210407_180708.pdf" TargetMode="External"/><Relationship Id="rId14222" Type="http://schemas.openxmlformats.org/officeDocument/2006/relationships/hyperlink" Target="https://campfin.dallascityhall.com/FinalReports/tec0000002206_20210406_102831.pdf" TargetMode="External"/><Relationship Id="rId1883" Type="http://schemas.openxmlformats.org/officeDocument/2006/relationships/hyperlink" Target="https://campfin.dallascityhall.com/FinalReports/src0000002135_20210407_180708.pdf" TargetMode="External"/><Relationship Id="rId14223" Type="http://schemas.openxmlformats.org/officeDocument/2006/relationships/hyperlink" Target="https://campfin.dallascityhall.com/FinalReports/tec0000002206_20210406_102831.pdf" TargetMode="External"/><Relationship Id="rId14206" Type="http://schemas.openxmlformats.org/officeDocument/2006/relationships/hyperlink" Target="https://campfin.dallascityhall.com/FinalReports/tec0000002206_20210406_102831.pdf" TargetMode="External"/><Relationship Id="rId14207" Type="http://schemas.openxmlformats.org/officeDocument/2006/relationships/hyperlink" Target="https://campfin.dallascityhall.com/FinalReports/tec0000002206_20210406_102831.pdf" TargetMode="External"/><Relationship Id="rId14208" Type="http://schemas.openxmlformats.org/officeDocument/2006/relationships/hyperlink" Target="https://campfin.dallascityhall.com/FinalReports/tec0000002206_20210406_102831.pdf" TargetMode="External"/><Relationship Id="rId14209" Type="http://schemas.openxmlformats.org/officeDocument/2006/relationships/hyperlink" Target="https://campfin.dallascityhall.com/FinalReports/tec0000002273_20210513_181841.pdf" TargetMode="External"/><Relationship Id="rId14202" Type="http://schemas.openxmlformats.org/officeDocument/2006/relationships/hyperlink" Target="https://campfin.dallascityhall.com/FinalReports/tec0000002206_20210406_102831.pdf" TargetMode="External"/><Relationship Id="rId14203" Type="http://schemas.openxmlformats.org/officeDocument/2006/relationships/hyperlink" Target="https://campfin.dallascityhall.com/FinalReports/tec0000002206_20210406_102831.pdf" TargetMode="External"/><Relationship Id="rId14204" Type="http://schemas.openxmlformats.org/officeDocument/2006/relationships/hyperlink" Target="https://campfin.dallascityhall.com/FinalReports/tec0000002206_20210406_102831.pdf" TargetMode="External"/><Relationship Id="rId14205" Type="http://schemas.openxmlformats.org/officeDocument/2006/relationships/hyperlink" Target="https://campfin.dallascityhall.com/FinalReports/tec0000002206_20210406_102831.pdf" TargetMode="External"/><Relationship Id="rId14200" Type="http://schemas.openxmlformats.org/officeDocument/2006/relationships/hyperlink" Target="https://campfin.dallascityhall.com/FinalReports/tec0000002206_20210406_102831.pdf" TargetMode="External"/><Relationship Id="rId14201" Type="http://schemas.openxmlformats.org/officeDocument/2006/relationships/hyperlink" Target="https://campfin.dallascityhall.com/FinalReports/tec0000002206_20210406_102831.pdf" TargetMode="External"/><Relationship Id="rId1910" Type="http://schemas.openxmlformats.org/officeDocument/2006/relationships/hyperlink" Target="https://campfin.dallascityhall.com/FinalReports/src0000002135_20210407_180708.pdf" TargetMode="External"/><Relationship Id="rId1911" Type="http://schemas.openxmlformats.org/officeDocument/2006/relationships/hyperlink" Target="https://campfin.dallascityhall.com/FinalReports/srp0000002306_20210715_162825.pdf" TargetMode="External"/><Relationship Id="rId1912" Type="http://schemas.openxmlformats.org/officeDocument/2006/relationships/hyperlink" Target="https://campfin.dallascityhall.com/FinalReports/src0000002135_20210407_180708.pdf" TargetMode="External"/><Relationship Id="rId1913" Type="http://schemas.openxmlformats.org/officeDocument/2006/relationships/hyperlink" Target="https://campfin.dallascityhall.com/FinalReports/srp0000002212_20210422_223904.pdf" TargetMode="External"/><Relationship Id="rId1914" Type="http://schemas.openxmlformats.org/officeDocument/2006/relationships/hyperlink" Target="https://campfin.dallascityhall.com/FinalReports/srp0000002306_20210715_162825.pdf" TargetMode="External"/><Relationship Id="rId1915" Type="http://schemas.openxmlformats.org/officeDocument/2006/relationships/hyperlink" Target="https://campfin.dallascityhall.com/FinalReports/srp0000002212_20210422_223904.pdf" TargetMode="External"/><Relationship Id="rId1916" Type="http://schemas.openxmlformats.org/officeDocument/2006/relationships/hyperlink" Target="https://campfin.dallascityhall.com/FinalReports/srp0000002062_20210114_221002.pdf" TargetMode="External"/><Relationship Id="rId1917" Type="http://schemas.openxmlformats.org/officeDocument/2006/relationships/hyperlink" Target="https://campfin.dallascityhall.com/FinalReports/srp0000002062_20210114_221002.pdf" TargetMode="External"/><Relationship Id="rId1918" Type="http://schemas.openxmlformats.org/officeDocument/2006/relationships/hyperlink" Target="https://campfin.dallascityhall.com/FinalReports/srp0000002062_20210114_221002.pdf" TargetMode="External"/><Relationship Id="rId1919" Type="http://schemas.openxmlformats.org/officeDocument/2006/relationships/hyperlink" Target="https://campfin.dallascityhall.com/FinalReports/srp0000002062_20210114_221002.pdf" TargetMode="External"/><Relationship Id="rId1900" Type="http://schemas.openxmlformats.org/officeDocument/2006/relationships/hyperlink" Target="https://campfin.dallascityhall.com/FinalReports/srp0000002212_20210422_223904.pdf" TargetMode="External"/><Relationship Id="rId1901" Type="http://schemas.openxmlformats.org/officeDocument/2006/relationships/hyperlink" Target="https://campfin.dallascityhall.com/FinalReports/srp0000002212_20210422_223904.pdf" TargetMode="External"/><Relationship Id="rId1902" Type="http://schemas.openxmlformats.org/officeDocument/2006/relationships/hyperlink" Target="https://campfin.dallascityhall.com/FinalReports/srp0000002212_20210422_223904.pdf" TargetMode="External"/><Relationship Id="rId1903" Type="http://schemas.openxmlformats.org/officeDocument/2006/relationships/hyperlink" Target="https://campfin.dallascityhall.com/FinalReports/srp0000002212_20210422_223904.pdf" TargetMode="External"/><Relationship Id="rId1904" Type="http://schemas.openxmlformats.org/officeDocument/2006/relationships/hyperlink" Target="https://campfin.dallascityhall.com/FinalReports/srp0000002306_20210715_162825.pdf" TargetMode="External"/><Relationship Id="rId1905" Type="http://schemas.openxmlformats.org/officeDocument/2006/relationships/hyperlink" Target="https://campfin.dallascityhall.com/FinalReports/srp0000002306_20210715_162825.pdf" TargetMode="External"/><Relationship Id="rId1906" Type="http://schemas.openxmlformats.org/officeDocument/2006/relationships/hyperlink" Target="https://campfin.dallascityhall.com/FinalReports/srp0000002306_20210715_162825.pdf" TargetMode="External"/><Relationship Id="rId1907" Type="http://schemas.openxmlformats.org/officeDocument/2006/relationships/hyperlink" Target="https://campfin.dallascityhall.com/FinalReports/srp0000002212_20210422_223904.pdf" TargetMode="External"/><Relationship Id="rId1908" Type="http://schemas.openxmlformats.org/officeDocument/2006/relationships/hyperlink" Target="https://campfin.dallascityhall.com/FinalReports/src0000002135_20210407_180708.pdf" TargetMode="External"/><Relationship Id="rId1909" Type="http://schemas.openxmlformats.org/officeDocument/2006/relationships/hyperlink" Target="https://campfin.dallascityhall.com/FinalReports/srp0000002306_20210715_162825.pdf" TargetMode="External"/><Relationship Id="rId1972" Type="http://schemas.openxmlformats.org/officeDocument/2006/relationships/hyperlink" Target="https://campfin.dallascityhall.com/FinalReports/srp0000002369_20220117_223510.pdf" TargetMode="External"/><Relationship Id="rId13170" Type="http://schemas.openxmlformats.org/officeDocument/2006/relationships/hyperlink" Target="https://campfin.dallascityhall.com/FinalReports/tcc0000002229_20210504_213011.pdf" TargetMode="External"/><Relationship Id="rId1973" Type="http://schemas.openxmlformats.org/officeDocument/2006/relationships/hyperlink" Target="https://campfin.dallascityhall.com/FinalReports/srp0000002369_20220117_223510.pdf" TargetMode="External"/><Relationship Id="rId1974" Type="http://schemas.openxmlformats.org/officeDocument/2006/relationships/hyperlink" Target="https://campfin.dallascityhall.com/FinalReports/srp0000002062_20210114_221002.pdf" TargetMode="External"/><Relationship Id="rId1975" Type="http://schemas.openxmlformats.org/officeDocument/2006/relationships/hyperlink" Target="https://campfin.dallascityhall.com/FinalReports/srp0000002062_20210114_221002.pdf" TargetMode="External"/><Relationship Id="rId1976" Type="http://schemas.openxmlformats.org/officeDocument/2006/relationships/hyperlink" Target="https://campfin.dallascityhall.com/FinalReports/srp0000002062_20210114_221002.pdf" TargetMode="External"/><Relationship Id="rId13174" Type="http://schemas.openxmlformats.org/officeDocument/2006/relationships/hyperlink" Target="https://campfin.dallascityhall.com/FinalReports/tec0000002285_20210528_161935.pdf" TargetMode="External"/><Relationship Id="rId1977" Type="http://schemas.openxmlformats.org/officeDocument/2006/relationships/hyperlink" Target="https://campfin.dallascityhall.com/FinalReports/srp0000002062_20210114_221002.pdf" TargetMode="External"/><Relationship Id="rId13173" Type="http://schemas.openxmlformats.org/officeDocument/2006/relationships/hyperlink" Target="https://campfin.dallascityhall.com/FinalReports/tec0000002285_20210528_161935.pdf" TargetMode="External"/><Relationship Id="rId1978" Type="http://schemas.openxmlformats.org/officeDocument/2006/relationships/hyperlink" Target="https://campfin.dallascityhall.com/FinalReports/src0000002135_20210407_180708.pdf" TargetMode="External"/><Relationship Id="rId13172" Type="http://schemas.openxmlformats.org/officeDocument/2006/relationships/hyperlink" Target="https://campfin.dallascityhall.com/FinalReports/tec0000002285_20210528_161935.pdf" TargetMode="External"/><Relationship Id="rId1979" Type="http://schemas.openxmlformats.org/officeDocument/2006/relationships/hyperlink" Target="https://campfin.dallascityhall.com/FinalReports/src0000002135_20210407_180708.pdf" TargetMode="External"/><Relationship Id="rId13171" Type="http://schemas.openxmlformats.org/officeDocument/2006/relationships/hyperlink" Target="https://campfin.dallascityhall.com/FinalReports/tcc0000002229_20210504_213011.pdf" TargetMode="External"/><Relationship Id="rId13167" Type="http://schemas.openxmlformats.org/officeDocument/2006/relationships/hyperlink" Target="https://campfin.dallascityhall.com/FinalReports/tcc0000002229_20210504_213011.pdf" TargetMode="External"/><Relationship Id="rId14499" Type="http://schemas.openxmlformats.org/officeDocument/2006/relationships/hyperlink" Target="https://campfin.dallascityhall.com/FinalReports/tec0000002176_20210401_165936.pdf" TargetMode="External"/><Relationship Id="rId13166" Type="http://schemas.openxmlformats.org/officeDocument/2006/relationships/hyperlink" Target="https://campfin.dallascityhall.com/FinalReports/tcc0000002229_20210504_213011.pdf" TargetMode="External"/><Relationship Id="rId13165" Type="http://schemas.openxmlformats.org/officeDocument/2006/relationships/hyperlink" Target="https://campfin.dallascityhall.com/FinalReports/tcc0000002229_20210504_213011.pdf" TargetMode="External"/><Relationship Id="rId13164" Type="http://schemas.openxmlformats.org/officeDocument/2006/relationships/hyperlink" Target="https://campfin.dallascityhall.com/FinalReports/tcc0000002229_20210504_213011.pdf" TargetMode="External"/><Relationship Id="rId14495" Type="http://schemas.openxmlformats.org/officeDocument/2006/relationships/hyperlink" Target="https://campfin.dallascityhall.com/FinalReports/tec0000002256_20210423_163522.pdf" TargetMode="External"/><Relationship Id="rId14496" Type="http://schemas.openxmlformats.org/officeDocument/2006/relationships/hyperlink" Target="https://campfin.dallascityhall.com/FinalReports/tec0000002176_20210401_165936.pdf" TargetMode="External"/><Relationship Id="rId1970" Type="http://schemas.openxmlformats.org/officeDocument/2006/relationships/hyperlink" Target="https://campfin.dallascityhall.com/FinalReports/src0000002135_20210407_180708.pdf" TargetMode="External"/><Relationship Id="rId13169" Type="http://schemas.openxmlformats.org/officeDocument/2006/relationships/hyperlink" Target="https://campfin.dallascityhall.com/FinalReports/tcc0000002229_20210504_213011.pdf" TargetMode="External"/><Relationship Id="rId14497" Type="http://schemas.openxmlformats.org/officeDocument/2006/relationships/hyperlink" Target="https://campfin.dallascityhall.com/FinalReports/tec0000002256_20210423_163522.pdf" TargetMode="External"/><Relationship Id="rId1971" Type="http://schemas.openxmlformats.org/officeDocument/2006/relationships/hyperlink" Target="https://campfin.dallascityhall.com/FinalReports/src0000002135_20210407_180708.pdf" TargetMode="External"/><Relationship Id="rId13168" Type="http://schemas.openxmlformats.org/officeDocument/2006/relationships/hyperlink" Target="https://campfin.dallascityhall.com/FinalReports/tcc0000002229_20210504_213011.pdf" TargetMode="External"/><Relationship Id="rId14498" Type="http://schemas.openxmlformats.org/officeDocument/2006/relationships/hyperlink" Target="https://campfin.dallascityhall.com/FinalReports/tec0000002256_20210423_163522.pdf" TargetMode="External"/><Relationship Id="rId1961" Type="http://schemas.openxmlformats.org/officeDocument/2006/relationships/hyperlink" Target="https://campfin.dallascityhall.com/FinalReports/srp0000002212_20210422_223904.pdf" TargetMode="External"/><Relationship Id="rId13181" Type="http://schemas.openxmlformats.org/officeDocument/2006/relationships/hyperlink" Target="https://campfin.dallascityhall.com/FinalReports/tec0000002285_20210528_161935.pdf" TargetMode="External"/><Relationship Id="rId1962" Type="http://schemas.openxmlformats.org/officeDocument/2006/relationships/hyperlink" Target="https://campfin.dallascityhall.com/FinalReports/srp0000002212_20210422_223904.pdf" TargetMode="External"/><Relationship Id="rId13180" Type="http://schemas.openxmlformats.org/officeDocument/2006/relationships/hyperlink" Target="https://campfin.dallascityhall.com/FinalReports/tec0000002285_20210528_161935.pdf" TargetMode="External"/><Relationship Id="rId1963" Type="http://schemas.openxmlformats.org/officeDocument/2006/relationships/hyperlink" Target="https://campfin.dallascityhall.com/FinalReports/src0000002135_20210407_180708.pdf" TargetMode="External"/><Relationship Id="rId1964" Type="http://schemas.openxmlformats.org/officeDocument/2006/relationships/hyperlink" Target="http://comfortcolors.com" TargetMode="External"/><Relationship Id="rId1965" Type="http://schemas.openxmlformats.org/officeDocument/2006/relationships/hyperlink" Target="https://campfin.dallascityhall.com/FinalReports/src0000002135_20210407_180708.pdf" TargetMode="External"/><Relationship Id="rId13185" Type="http://schemas.openxmlformats.org/officeDocument/2006/relationships/hyperlink" Target="https://campfin.dallascityhall.com/FinalReports/tec0000002285_20210528_161935.pdf" TargetMode="External"/><Relationship Id="rId1966" Type="http://schemas.openxmlformats.org/officeDocument/2006/relationships/hyperlink" Target="https://campfin.dallascityhall.com/FinalReports/src0000002135_20210407_180708.pdf" TargetMode="External"/><Relationship Id="rId13184" Type="http://schemas.openxmlformats.org/officeDocument/2006/relationships/hyperlink" Target="https://campfin.dallascityhall.com/FinalReports/tec0000002285_20210528_161935.pdf" TargetMode="External"/><Relationship Id="rId1967" Type="http://schemas.openxmlformats.org/officeDocument/2006/relationships/hyperlink" Target="http://discountmugs.com" TargetMode="External"/><Relationship Id="rId13183" Type="http://schemas.openxmlformats.org/officeDocument/2006/relationships/hyperlink" Target="https://campfin.dallascityhall.com/FinalReports/tec0000002285_20210528_161935.pdf" TargetMode="External"/><Relationship Id="rId1968" Type="http://schemas.openxmlformats.org/officeDocument/2006/relationships/hyperlink" Target="https://campfin.dallascityhall.com/FinalReports/src0000002135_20210407_180708.pdf" TargetMode="External"/><Relationship Id="rId13182" Type="http://schemas.openxmlformats.org/officeDocument/2006/relationships/hyperlink" Target="https://campfin.dallascityhall.com/FinalReports/tec0000002285_20210528_161935.pdf" TargetMode="External"/><Relationship Id="rId1969" Type="http://schemas.openxmlformats.org/officeDocument/2006/relationships/hyperlink" Target="https://campfin.dallascityhall.com/FinalReports/src0000002135_20210407_180708.pdf" TargetMode="External"/><Relationship Id="rId13178" Type="http://schemas.openxmlformats.org/officeDocument/2006/relationships/hyperlink" Target="https://campfin.dallascityhall.com/FinalReports/tec0000002285_20210528_161935.pdf" TargetMode="External"/><Relationship Id="rId13177" Type="http://schemas.openxmlformats.org/officeDocument/2006/relationships/hyperlink" Target="https://campfin.dallascityhall.com/FinalReports/tec0000002285_20210528_161935.pdf" TargetMode="External"/><Relationship Id="rId13176" Type="http://schemas.openxmlformats.org/officeDocument/2006/relationships/hyperlink" Target="https://campfin.dallascityhall.com/FinalReports/tec0000002285_20210528_161935.pdf" TargetMode="External"/><Relationship Id="rId13175" Type="http://schemas.openxmlformats.org/officeDocument/2006/relationships/hyperlink" Target="https://campfin.dallascityhall.com/FinalReports/tec0000002285_20210528_161935.pdf" TargetMode="External"/><Relationship Id="rId1960" Type="http://schemas.openxmlformats.org/officeDocument/2006/relationships/hyperlink" Target="https://campfin.dallascityhall.com/FinalReports/srp0000002212_20210422_223904.pdf" TargetMode="External"/><Relationship Id="rId13179" Type="http://schemas.openxmlformats.org/officeDocument/2006/relationships/hyperlink" Target="https://campfin.dallascityhall.com/FinalReports/tec0000002285_20210528_161935.pdf" TargetMode="External"/><Relationship Id="rId1994" Type="http://schemas.openxmlformats.org/officeDocument/2006/relationships/hyperlink" Target="https://campfin.dallascityhall.com/FinalReports/srp0000002306_20210715_162825.pdf" TargetMode="External"/><Relationship Id="rId14480" Type="http://schemas.openxmlformats.org/officeDocument/2006/relationships/hyperlink" Target="https://campfin.dallascityhall.com/FinalReports/tec0000002176_20210401_165936.pdf" TargetMode="External"/><Relationship Id="rId1995" Type="http://schemas.openxmlformats.org/officeDocument/2006/relationships/hyperlink" Target="https://campfin.dallascityhall.com/FinalReports/srp0000002212_20210422_223904.pdf" TargetMode="External"/><Relationship Id="rId14481" Type="http://schemas.openxmlformats.org/officeDocument/2006/relationships/hyperlink" Target="https://campfin.dallascityhall.com/FinalReports/tec0000002256_20210423_163522.pdf" TargetMode="External"/><Relationship Id="rId1996" Type="http://schemas.openxmlformats.org/officeDocument/2006/relationships/hyperlink" Target="https://campfin.dallascityhall.com/FinalReports/srp0000002369_20220117_223510.pdf" TargetMode="External"/><Relationship Id="rId14482" Type="http://schemas.openxmlformats.org/officeDocument/2006/relationships/hyperlink" Target="https://campfin.dallascityhall.com/FinalReports/tec0000002256_20210423_163522.pdf" TargetMode="External"/><Relationship Id="rId1997" Type="http://schemas.openxmlformats.org/officeDocument/2006/relationships/hyperlink" Target="https://campfin.dallascityhall.com/FinalReports/srp0000002369_20220117_223510.pdf" TargetMode="External"/><Relationship Id="rId14483" Type="http://schemas.openxmlformats.org/officeDocument/2006/relationships/hyperlink" Target="https://campfin.dallascityhall.com/FinalReports/tec0000002176_20210401_165936.pdf" TargetMode="External"/><Relationship Id="rId1998" Type="http://schemas.openxmlformats.org/officeDocument/2006/relationships/hyperlink" Target="https://campfin.dallascityhall.com/FinalReports/srp0000002062_20210114_221002.pdf" TargetMode="External"/><Relationship Id="rId13152" Type="http://schemas.openxmlformats.org/officeDocument/2006/relationships/hyperlink" Target="https://campfin.dallascityhall.com/FinalReports/tcc0000002229_20210504_213011.pdf" TargetMode="External"/><Relationship Id="rId1999" Type="http://schemas.openxmlformats.org/officeDocument/2006/relationships/hyperlink" Target="https://campfin.dallascityhall.com/FinalReports/src0000002135_20210407_180708.pdf" TargetMode="External"/><Relationship Id="rId13151" Type="http://schemas.openxmlformats.org/officeDocument/2006/relationships/hyperlink" Target="https://campfin.dallascityhall.com/FinalReports/tcc0000002229_20210504_213011.pdf" TargetMode="External"/><Relationship Id="rId13150" Type="http://schemas.openxmlformats.org/officeDocument/2006/relationships/hyperlink" Target="https://campfin.dallascityhall.com/FinalReports/tcc0000002229_20210504_213011.pdf" TargetMode="External"/><Relationship Id="rId13145" Type="http://schemas.openxmlformats.org/officeDocument/2006/relationships/hyperlink" Target="https://campfin.dallascityhall.com/FinalReports/tcc0000002229_20210504_213011.pdf" TargetMode="External"/><Relationship Id="rId14477" Type="http://schemas.openxmlformats.org/officeDocument/2006/relationships/hyperlink" Target="https://campfin.dallascityhall.com/FinalReports/tec0000002256_20210423_163522.pdf" TargetMode="External"/><Relationship Id="rId13144" Type="http://schemas.openxmlformats.org/officeDocument/2006/relationships/hyperlink" Target="https://campfin.dallascityhall.com/FinalReports/tcc0000002229_20210504_213011.pdf" TargetMode="External"/><Relationship Id="rId14478" Type="http://schemas.openxmlformats.org/officeDocument/2006/relationships/hyperlink" Target="http://wix.com" TargetMode="External"/><Relationship Id="rId13143" Type="http://schemas.openxmlformats.org/officeDocument/2006/relationships/hyperlink" Target="https://campfin.dallascityhall.com/FinalReports/tcc0000002229_20210504_213011.pdf" TargetMode="External"/><Relationship Id="rId14479" Type="http://schemas.openxmlformats.org/officeDocument/2006/relationships/hyperlink" Target="https://campfin.dallascityhall.com/FinalReports/tec0000002176_20210401_165936.pdf" TargetMode="External"/><Relationship Id="rId13142" Type="http://schemas.openxmlformats.org/officeDocument/2006/relationships/hyperlink" Target="https://campfin.dallascityhall.com/FinalReports/tec0000002180_20210401_164445.pdf" TargetMode="External"/><Relationship Id="rId1990" Type="http://schemas.openxmlformats.org/officeDocument/2006/relationships/hyperlink" Target="https://campfin.dallascityhall.com/FinalReports/srp0000002306_20210715_162825.pdf" TargetMode="External"/><Relationship Id="rId13149" Type="http://schemas.openxmlformats.org/officeDocument/2006/relationships/hyperlink" Target="https://campfin.dallascityhall.com/FinalReports/tcc0000002229_20210504_213011.pdf" TargetMode="External"/><Relationship Id="rId14473" Type="http://schemas.openxmlformats.org/officeDocument/2006/relationships/hyperlink" Target="https://campfin.dallascityhall.com/FinalReports/tec0000002256_20210423_163522.pdf" TargetMode="External"/><Relationship Id="rId1991" Type="http://schemas.openxmlformats.org/officeDocument/2006/relationships/hyperlink" Target="https://campfin.dallascityhall.com/FinalReports/srp0000002306_20210715_162825.pdf" TargetMode="External"/><Relationship Id="rId13148" Type="http://schemas.openxmlformats.org/officeDocument/2006/relationships/hyperlink" Target="https://campfin.dallascityhall.com/FinalReports/tcc0000002229_20210504_213011.pdf" TargetMode="External"/><Relationship Id="rId14474" Type="http://schemas.openxmlformats.org/officeDocument/2006/relationships/hyperlink" Target="https://campfin.dallascityhall.com/FinalReports/tec0000002256_20210423_163522.pdf" TargetMode="External"/><Relationship Id="rId1992" Type="http://schemas.openxmlformats.org/officeDocument/2006/relationships/hyperlink" Target="https://campfin.dallascityhall.com/FinalReports/srp0000002306_20210715_162825.pdf" TargetMode="External"/><Relationship Id="rId13147" Type="http://schemas.openxmlformats.org/officeDocument/2006/relationships/hyperlink" Target="https://campfin.dallascityhall.com/FinalReports/tcc0000002229_20210504_213011.pdf" TargetMode="External"/><Relationship Id="rId14475" Type="http://schemas.openxmlformats.org/officeDocument/2006/relationships/hyperlink" Target="https://campfin.dallascityhall.com/FinalReports/tec0000002256_20210423_163522.pdf" TargetMode="External"/><Relationship Id="rId1993" Type="http://schemas.openxmlformats.org/officeDocument/2006/relationships/hyperlink" Target="https://campfin.dallascityhall.com/FinalReports/srp0000002306_20210715_162825.pdf" TargetMode="External"/><Relationship Id="rId13146" Type="http://schemas.openxmlformats.org/officeDocument/2006/relationships/hyperlink" Target="https://campfin.dallascityhall.com/FinalReports/tcc0000002229_20210504_213011.pdf" TargetMode="External"/><Relationship Id="rId14476" Type="http://schemas.openxmlformats.org/officeDocument/2006/relationships/hyperlink" Target="http://wix.com" TargetMode="External"/><Relationship Id="rId1983" Type="http://schemas.openxmlformats.org/officeDocument/2006/relationships/hyperlink" Target="https://campfin.dallascityhall.com/FinalReports/src0000002135_20210407_180708.pdf" TargetMode="External"/><Relationship Id="rId14491" Type="http://schemas.openxmlformats.org/officeDocument/2006/relationships/hyperlink" Target="https://campfin.dallascityhall.com/FinalReports/tec0000002176_20210401_165936.pdf" TargetMode="External"/><Relationship Id="rId1984" Type="http://schemas.openxmlformats.org/officeDocument/2006/relationships/hyperlink" Target="https://campfin.dallascityhall.com/FinalReports/srp0000002212_20210422_223904.pdf" TargetMode="External"/><Relationship Id="rId14492" Type="http://schemas.openxmlformats.org/officeDocument/2006/relationships/hyperlink" Target="https://campfin.dallascityhall.com/FinalReports/tec0000002176_20210401_165936.pdf" TargetMode="External"/><Relationship Id="rId1985" Type="http://schemas.openxmlformats.org/officeDocument/2006/relationships/hyperlink" Target="https://campfin.dallascityhall.com/FinalReports/srp0000002212_20210422_223904.pdf" TargetMode="External"/><Relationship Id="rId14493" Type="http://schemas.openxmlformats.org/officeDocument/2006/relationships/hyperlink" Target="https://campfin.dallascityhall.com/FinalReports/tec0000002176_20210401_165936.pdf" TargetMode="External"/><Relationship Id="rId1986" Type="http://schemas.openxmlformats.org/officeDocument/2006/relationships/hyperlink" Target="https://campfin.dallascityhall.com/FinalReports/srp0000002212_20210422_223904.pdf" TargetMode="External"/><Relationship Id="rId14494" Type="http://schemas.openxmlformats.org/officeDocument/2006/relationships/hyperlink" Target="https://campfin.dallascityhall.com/FinalReports/tec0000002256_20210423_163522.pdf" TargetMode="External"/><Relationship Id="rId1987" Type="http://schemas.openxmlformats.org/officeDocument/2006/relationships/hyperlink" Target="https://campfin.dallascityhall.com/FinalReports/srp0000002212_20210422_223904.pdf" TargetMode="External"/><Relationship Id="rId13163" Type="http://schemas.openxmlformats.org/officeDocument/2006/relationships/hyperlink" Target="https://campfin.dallascityhall.com/FinalReports/tcc0000002229_20210504_213011.pdf" TargetMode="External"/><Relationship Id="rId1988" Type="http://schemas.openxmlformats.org/officeDocument/2006/relationships/hyperlink" Target="https://campfin.dallascityhall.com/FinalReports/srp0000002212_20210422_223904.pdf" TargetMode="External"/><Relationship Id="rId13162" Type="http://schemas.openxmlformats.org/officeDocument/2006/relationships/hyperlink" Target="https://campfin.dallascityhall.com/FinalReports/tcc0000002229_20210504_213011.pdf" TargetMode="External"/><Relationship Id="rId1989" Type="http://schemas.openxmlformats.org/officeDocument/2006/relationships/hyperlink" Target="https://campfin.dallascityhall.com/FinalReports/srp0000002212_20210422_223904.pdf" TargetMode="External"/><Relationship Id="rId13161" Type="http://schemas.openxmlformats.org/officeDocument/2006/relationships/hyperlink" Target="https://campfin.dallascityhall.com/FinalReports/tcc0000002229_20210504_213011.pdf" TargetMode="External"/><Relationship Id="rId13160" Type="http://schemas.openxmlformats.org/officeDocument/2006/relationships/hyperlink" Target="https://campfin.dallascityhall.com/FinalReports/tcc0000002229_20210504_213011.pdf" TargetMode="External"/><Relationship Id="rId14490" Type="http://schemas.openxmlformats.org/officeDocument/2006/relationships/hyperlink" Target="https://campfin.dallascityhall.com/FinalReports/tec0000002176_20210401_165936.pdf" TargetMode="External"/><Relationship Id="rId13156" Type="http://schemas.openxmlformats.org/officeDocument/2006/relationships/hyperlink" Target="https://campfin.dallascityhall.com/FinalReports/tcc0000002229_20210504_213011.pdf" TargetMode="External"/><Relationship Id="rId14488" Type="http://schemas.openxmlformats.org/officeDocument/2006/relationships/hyperlink" Target="https://campfin.dallascityhall.com/FinalReports/tec0000002256_20210423_163522.pdf" TargetMode="External"/><Relationship Id="rId13155" Type="http://schemas.openxmlformats.org/officeDocument/2006/relationships/hyperlink" Target="https://campfin.dallascityhall.com/FinalReports/tcc0000002229_20210504_213011.pdf" TargetMode="External"/><Relationship Id="rId14489" Type="http://schemas.openxmlformats.org/officeDocument/2006/relationships/hyperlink" Target="https://campfin.dallascityhall.com/FinalReports/tec0000002256_20210423_163522.pdf" TargetMode="External"/><Relationship Id="rId13154" Type="http://schemas.openxmlformats.org/officeDocument/2006/relationships/hyperlink" Target="https://campfin.dallascityhall.com/FinalReports/tcc0000002229_20210504_213011.pdf" TargetMode="External"/><Relationship Id="rId13153" Type="http://schemas.openxmlformats.org/officeDocument/2006/relationships/hyperlink" Target="https://campfin.dallascityhall.com/FinalReports/tcc0000002229_20210504_213011.pdf" TargetMode="External"/><Relationship Id="rId14484" Type="http://schemas.openxmlformats.org/officeDocument/2006/relationships/hyperlink" Target="https://campfin.dallascityhall.com/FinalReports/tec0000002176_20210401_165936.pdf" TargetMode="External"/><Relationship Id="rId1980" Type="http://schemas.openxmlformats.org/officeDocument/2006/relationships/hyperlink" Target="https://campfin.dallascityhall.com/FinalReports/src0000002135_20210407_180708.pdf" TargetMode="External"/><Relationship Id="rId13159" Type="http://schemas.openxmlformats.org/officeDocument/2006/relationships/hyperlink" Target="https://campfin.dallascityhall.com/FinalReports/tcc0000002229_20210504_213011.pdf" TargetMode="External"/><Relationship Id="rId14485" Type="http://schemas.openxmlformats.org/officeDocument/2006/relationships/hyperlink" Target="https://campfin.dallascityhall.com/FinalReports/tec0000002176_20210401_165936.pdf" TargetMode="External"/><Relationship Id="rId1981" Type="http://schemas.openxmlformats.org/officeDocument/2006/relationships/hyperlink" Target="https://campfin.dallascityhall.com/FinalReports/src0000002135_20210407_180708.pdf" TargetMode="External"/><Relationship Id="rId13158" Type="http://schemas.openxmlformats.org/officeDocument/2006/relationships/hyperlink" Target="https://campfin.dallascityhall.com/FinalReports/tcc0000002229_20210504_213011.pdf" TargetMode="External"/><Relationship Id="rId14486" Type="http://schemas.openxmlformats.org/officeDocument/2006/relationships/hyperlink" Target="https://campfin.dallascityhall.com/FinalReports/tec0000002256_20210423_163522.pdf" TargetMode="External"/><Relationship Id="rId1982" Type="http://schemas.openxmlformats.org/officeDocument/2006/relationships/hyperlink" Target="https://campfin.dallascityhall.com/FinalReports/src0000002135_20210407_180708.pdf" TargetMode="External"/><Relationship Id="rId13157" Type="http://schemas.openxmlformats.org/officeDocument/2006/relationships/hyperlink" Target="https://campfin.dallascityhall.com/FinalReports/tcc0000002229_20210504_213011.pdf" TargetMode="External"/><Relationship Id="rId14487" Type="http://schemas.openxmlformats.org/officeDocument/2006/relationships/hyperlink" Target="https://campfin.dallascityhall.com/FinalReports/tec0000002256_20210423_163522.pdf" TargetMode="External"/><Relationship Id="rId1930" Type="http://schemas.openxmlformats.org/officeDocument/2006/relationships/hyperlink" Target="https://campfin.dallascityhall.com/FinalReports/srp0000002212_20210422_223904.pdf" TargetMode="External"/><Relationship Id="rId1931" Type="http://schemas.openxmlformats.org/officeDocument/2006/relationships/hyperlink" Target="https://campfin.dallascityhall.com/FinalReports/srp0000002212_20210422_223904.pdf" TargetMode="External"/><Relationship Id="rId1932" Type="http://schemas.openxmlformats.org/officeDocument/2006/relationships/hyperlink" Target="https://campfin.dallascityhall.com/FinalReports/srp0000002212_20210422_223904.pdf" TargetMode="External"/><Relationship Id="rId1933" Type="http://schemas.openxmlformats.org/officeDocument/2006/relationships/hyperlink" Target="https://campfin.dallascityhall.com/FinalReports/srp0000002306_20210715_162825.pdf" TargetMode="External"/><Relationship Id="rId1934" Type="http://schemas.openxmlformats.org/officeDocument/2006/relationships/hyperlink" Target="https://campfin.dallascityhall.com/FinalReports/srp0000002062_20210114_221002.pdf" TargetMode="External"/><Relationship Id="rId1935" Type="http://schemas.openxmlformats.org/officeDocument/2006/relationships/hyperlink" Target="https://campfin.dallascityhall.com/FinalReports/src0000002135_20210407_180708.pdf" TargetMode="External"/><Relationship Id="rId1936" Type="http://schemas.openxmlformats.org/officeDocument/2006/relationships/hyperlink" Target="https://campfin.dallascityhall.com/FinalReports/src0000002135_20210407_180708.pdf" TargetMode="External"/><Relationship Id="rId1937" Type="http://schemas.openxmlformats.org/officeDocument/2006/relationships/hyperlink" Target="https://campfin.dallascityhall.com/FinalReports/src0000002135_20210407_180708.pdf" TargetMode="External"/><Relationship Id="rId1938" Type="http://schemas.openxmlformats.org/officeDocument/2006/relationships/hyperlink" Target="https://campfin.dallascityhall.com/FinalReports/src0000002135_20210407_180708.pdf" TargetMode="External"/><Relationship Id="rId1939" Type="http://schemas.openxmlformats.org/officeDocument/2006/relationships/hyperlink" Target="https://campfin.dallascityhall.com/FinalReports/srp0000002212_20210422_223904.pdf" TargetMode="External"/><Relationship Id="rId1920" Type="http://schemas.openxmlformats.org/officeDocument/2006/relationships/hyperlink" Target="https://campfin.dallascityhall.com/FinalReports/srp0000002062_20210114_221002.pdf" TargetMode="External"/><Relationship Id="rId1921" Type="http://schemas.openxmlformats.org/officeDocument/2006/relationships/hyperlink" Target="https://campfin.dallascityhall.com/FinalReports/src0000002135_20210407_180708.pdf" TargetMode="External"/><Relationship Id="rId1922" Type="http://schemas.openxmlformats.org/officeDocument/2006/relationships/hyperlink" Target="https://campfin.dallascityhall.com/FinalReports/src0000002135_20210407_180708.pdf" TargetMode="External"/><Relationship Id="rId1923" Type="http://schemas.openxmlformats.org/officeDocument/2006/relationships/hyperlink" Target="https://campfin.dallascityhall.com/FinalReports/src0000002135_20210407_180708.pdf" TargetMode="External"/><Relationship Id="rId1924" Type="http://schemas.openxmlformats.org/officeDocument/2006/relationships/hyperlink" Target="https://campfin.dallascityhall.com/FinalReports/src0000002135_20210407_180708.pdf" TargetMode="External"/><Relationship Id="rId1925" Type="http://schemas.openxmlformats.org/officeDocument/2006/relationships/hyperlink" Target="https://campfin.dallascityhall.com/FinalReports/src0000002135_20210407_180708.pdf" TargetMode="External"/><Relationship Id="rId1926" Type="http://schemas.openxmlformats.org/officeDocument/2006/relationships/hyperlink" Target="https://campfin.dallascityhall.com/FinalReports/src0000002135_20210407_180708.pdf" TargetMode="External"/><Relationship Id="rId1927" Type="http://schemas.openxmlformats.org/officeDocument/2006/relationships/hyperlink" Target="https://campfin.dallascityhall.com/FinalReports/src0000002135_20210407_180708.pdf" TargetMode="External"/><Relationship Id="rId1928" Type="http://schemas.openxmlformats.org/officeDocument/2006/relationships/hyperlink" Target="https://campfin.dallascityhall.com/FinalReports/src0000002135_20210407_180708.pdf" TargetMode="External"/><Relationship Id="rId1929" Type="http://schemas.openxmlformats.org/officeDocument/2006/relationships/hyperlink" Target="https://campfin.dallascityhall.com/FinalReports/srp0000002212_20210422_223904.pdf" TargetMode="External"/><Relationship Id="rId1950" Type="http://schemas.openxmlformats.org/officeDocument/2006/relationships/hyperlink" Target="https://campfin.dallascityhall.com/FinalReports/srp0000002062_20210114_221002.pdf" TargetMode="External"/><Relationship Id="rId13192" Type="http://schemas.openxmlformats.org/officeDocument/2006/relationships/hyperlink" Target="https://campfin.dallascityhall.com/FinalReports/tec0000002285_20210528_161935.pdf" TargetMode="External"/><Relationship Id="rId1951" Type="http://schemas.openxmlformats.org/officeDocument/2006/relationships/hyperlink" Target="https://campfin.dallascityhall.com/FinalReports/srp0000002062_20210114_221002.pdf" TargetMode="External"/><Relationship Id="rId13191" Type="http://schemas.openxmlformats.org/officeDocument/2006/relationships/hyperlink" Target="https://campfin.dallascityhall.com/FinalReports/tec0000002285_20210528_161935.pdf" TargetMode="External"/><Relationship Id="rId1952" Type="http://schemas.openxmlformats.org/officeDocument/2006/relationships/hyperlink" Target="https://campfin.dallascityhall.com/FinalReports/srp0000002062_20210114_221002.pdf" TargetMode="External"/><Relationship Id="rId13190" Type="http://schemas.openxmlformats.org/officeDocument/2006/relationships/hyperlink" Target="https://campfin.dallascityhall.com/FinalReports/tec0000002285_20210528_161935.pdf" TargetMode="External"/><Relationship Id="rId1953" Type="http://schemas.openxmlformats.org/officeDocument/2006/relationships/hyperlink" Target="https://campfin.dallascityhall.com/FinalReports/src0000002135_20210407_180708.pdf" TargetMode="External"/><Relationship Id="rId1954" Type="http://schemas.openxmlformats.org/officeDocument/2006/relationships/hyperlink" Target="https://campfin.dallascityhall.com/FinalReports/src0000002135_20210407_180708.pdf" TargetMode="External"/><Relationship Id="rId13196" Type="http://schemas.openxmlformats.org/officeDocument/2006/relationships/hyperlink" Target="https://campfin.dallascityhall.com/FinalReports/tec0000002285_20210528_161935.pdf" TargetMode="External"/><Relationship Id="rId1955" Type="http://schemas.openxmlformats.org/officeDocument/2006/relationships/hyperlink" Target="https://campfin.dallascityhall.com/FinalReports/src0000002135_20210407_180708.pdf" TargetMode="External"/><Relationship Id="rId13195" Type="http://schemas.openxmlformats.org/officeDocument/2006/relationships/hyperlink" Target="https://campfin.dallascityhall.com/FinalReports/tec0000002285_20210528_161935.pdf" TargetMode="External"/><Relationship Id="rId1956" Type="http://schemas.openxmlformats.org/officeDocument/2006/relationships/hyperlink" Target="https://campfin.dallascityhall.com/FinalReports/srp0000002212_20210422_223904.pdf" TargetMode="External"/><Relationship Id="rId13194" Type="http://schemas.openxmlformats.org/officeDocument/2006/relationships/hyperlink" Target="https://campfin.dallascityhall.com/FinalReports/tec0000002285_20210528_161935.pdf" TargetMode="External"/><Relationship Id="rId1957" Type="http://schemas.openxmlformats.org/officeDocument/2006/relationships/hyperlink" Target="https://campfin.dallascityhall.com/FinalReports/srp0000002212_20210422_223904.pdf" TargetMode="External"/><Relationship Id="rId13193" Type="http://schemas.openxmlformats.org/officeDocument/2006/relationships/hyperlink" Target="https://campfin.dallascityhall.com/FinalReports/tec0000002285_20210528_161935.pdf" TargetMode="External"/><Relationship Id="rId1958" Type="http://schemas.openxmlformats.org/officeDocument/2006/relationships/hyperlink" Target="https://campfin.dallascityhall.com/FinalReports/srp0000002212_20210422_223904.pdf" TargetMode="External"/><Relationship Id="rId1959" Type="http://schemas.openxmlformats.org/officeDocument/2006/relationships/hyperlink" Target="https://campfin.dallascityhall.com/FinalReports/srp0000002212_20210422_223904.pdf" TargetMode="External"/><Relationship Id="rId13189" Type="http://schemas.openxmlformats.org/officeDocument/2006/relationships/hyperlink" Target="https://campfin.dallascityhall.com/FinalReports/tec0000002285_20210528_161935.pdf" TargetMode="External"/><Relationship Id="rId13188" Type="http://schemas.openxmlformats.org/officeDocument/2006/relationships/hyperlink" Target="https://campfin.dallascityhall.com/FinalReports/tec0000002285_20210528_161935.pdf" TargetMode="External"/><Relationship Id="rId13187" Type="http://schemas.openxmlformats.org/officeDocument/2006/relationships/hyperlink" Target="https://campfin.dallascityhall.com/FinalReports/tec0000002285_20210528_161935.pdf" TargetMode="External"/><Relationship Id="rId13186" Type="http://schemas.openxmlformats.org/officeDocument/2006/relationships/hyperlink" Target="https://campfin.dallascityhall.com/FinalReports/tec0000002285_20210528_161935.pdf" TargetMode="External"/><Relationship Id="rId1940" Type="http://schemas.openxmlformats.org/officeDocument/2006/relationships/hyperlink" Target="https://campfin.dallascityhall.com/FinalReports/srp0000002212_20210422_223904.pdf" TargetMode="External"/><Relationship Id="rId1941" Type="http://schemas.openxmlformats.org/officeDocument/2006/relationships/hyperlink" Target="https://campfin.dallascityhall.com/FinalReports/srp0000002212_20210422_223904.pdf" TargetMode="External"/><Relationship Id="rId1942" Type="http://schemas.openxmlformats.org/officeDocument/2006/relationships/hyperlink" Target="https://campfin.dallascityhall.com/FinalReports/srp0000002306_20210715_162825.pdf" TargetMode="External"/><Relationship Id="rId1943" Type="http://schemas.openxmlformats.org/officeDocument/2006/relationships/hyperlink" Target="https://campfin.dallascityhall.com/FinalReports/srp0000002306_20210715_162825.pdf" TargetMode="External"/><Relationship Id="rId1944" Type="http://schemas.openxmlformats.org/officeDocument/2006/relationships/hyperlink" Target="https://campfin.dallascityhall.com/FinalReports/src0000002135_20210407_180708.pdf" TargetMode="External"/><Relationship Id="rId1945" Type="http://schemas.openxmlformats.org/officeDocument/2006/relationships/hyperlink" Target="http://customink.com" TargetMode="External"/><Relationship Id="rId1946" Type="http://schemas.openxmlformats.org/officeDocument/2006/relationships/hyperlink" Target="https://campfin.dallascityhall.com/FinalReports/src0000002135_20210407_180708.pdf" TargetMode="External"/><Relationship Id="rId1947" Type="http://schemas.openxmlformats.org/officeDocument/2006/relationships/hyperlink" Target="https://campfin.dallascityhall.com/FinalReports/srp0000002062_20210114_221002.pdf" TargetMode="External"/><Relationship Id="rId1948" Type="http://schemas.openxmlformats.org/officeDocument/2006/relationships/hyperlink" Target="https://campfin.dallascityhall.com/FinalReports/srp0000002062_20210114_221002.pdf" TargetMode="External"/><Relationship Id="rId1949" Type="http://schemas.openxmlformats.org/officeDocument/2006/relationships/hyperlink" Target="https://campfin.dallascityhall.com/FinalReports/srp0000002062_20210114_221002.pdf" TargetMode="External"/><Relationship Id="rId13199" Type="http://schemas.openxmlformats.org/officeDocument/2006/relationships/hyperlink" Target="https://campfin.dallascityhall.com/FinalReports/tec0000002285_20210528_161935.pdf" TargetMode="External"/><Relationship Id="rId13198" Type="http://schemas.openxmlformats.org/officeDocument/2006/relationships/hyperlink" Target="https://campfin.dallascityhall.com/FinalReports/tec0000002285_20210528_161935.pdf" TargetMode="External"/><Relationship Id="rId13197" Type="http://schemas.openxmlformats.org/officeDocument/2006/relationships/hyperlink" Target="https://campfin.dallascityhall.com/FinalReports/tec0000002285_20210528_161935.pdf" TargetMode="External"/><Relationship Id="rId9061" Type="http://schemas.openxmlformats.org/officeDocument/2006/relationships/hyperlink" Target="https://campfin.dallascityhall.com/FinalReports/caf0000002142_20210421_193414.pdf" TargetMode="External"/><Relationship Id="rId9060" Type="http://schemas.openxmlformats.org/officeDocument/2006/relationships/hyperlink" Target="https://campfin.dallascityhall.com/FinalReports/caf0000002142_20210421_193414.pdf" TargetMode="External"/><Relationship Id="rId9054" Type="http://schemas.openxmlformats.org/officeDocument/2006/relationships/hyperlink" Target="https://campfin.dallascityhall.com/FinalReports/caf0000002142_20210421_193414.pdf" TargetMode="External"/><Relationship Id="rId13208" Type="http://schemas.openxmlformats.org/officeDocument/2006/relationships/hyperlink" Target="https://campfin.dallascityhall.com/FinalReports/tec0000002285_20210528_161935.pdf" TargetMode="External"/><Relationship Id="rId9053" Type="http://schemas.openxmlformats.org/officeDocument/2006/relationships/hyperlink" Target="https://campfin.dallascityhall.com/FinalReports/caf0000002142_20210421_193414.pdf" TargetMode="External"/><Relationship Id="rId13207" Type="http://schemas.openxmlformats.org/officeDocument/2006/relationships/hyperlink" Target="https://campfin.dallascityhall.com/FinalReports/tec0000002285_20210528_161935.pdf" TargetMode="External"/><Relationship Id="rId9052" Type="http://schemas.openxmlformats.org/officeDocument/2006/relationships/hyperlink" Target="https://campfin.dallascityhall.com/FinalReports/caf0000002142_20210421_193414.pdf" TargetMode="External"/><Relationship Id="rId13206" Type="http://schemas.openxmlformats.org/officeDocument/2006/relationships/hyperlink" Target="https://campfin.dallascityhall.com/FinalReports/tec0000002285_20210528_161935.pdf" TargetMode="External"/><Relationship Id="rId9051" Type="http://schemas.openxmlformats.org/officeDocument/2006/relationships/hyperlink" Target="https://campfin.dallascityhall.com/FinalReports/tec0000002219_20210422_201329.pdf" TargetMode="External"/><Relationship Id="rId13205" Type="http://schemas.openxmlformats.org/officeDocument/2006/relationships/hyperlink" Target="https://campfin.dallascityhall.com/FinalReports/tec0000002285_20210528_161935.pdf" TargetMode="External"/><Relationship Id="rId9058" Type="http://schemas.openxmlformats.org/officeDocument/2006/relationships/hyperlink" Target="https://campfin.dallascityhall.com/FinalReports/tec0000002219_20210422_201329.pdf" TargetMode="External"/><Relationship Id="rId14536" Type="http://schemas.openxmlformats.org/officeDocument/2006/relationships/hyperlink" Target="https://campfin.dallascityhall.com/FinalReports/tec0000002325_20210714_161940.pdf" TargetMode="External"/><Relationship Id="rId9057" Type="http://schemas.openxmlformats.org/officeDocument/2006/relationships/hyperlink" Target="https://campfin.dallascityhall.com/FinalReports/caf0000002142_20210421_193414.pdf" TargetMode="External"/><Relationship Id="rId14537" Type="http://schemas.openxmlformats.org/officeDocument/2006/relationships/hyperlink" Target="http://wix.com" TargetMode="External"/><Relationship Id="rId9056" Type="http://schemas.openxmlformats.org/officeDocument/2006/relationships/hyperlink" Target="https://campfin.dallascityhall.com/FinalReports/caf0000002142_20210421_193414.pdf" TargetMode="External"/><Relationship Id="rId14538" Type="http://schemas.openxmlformats.org/officeDocument/2006/relationships/hyperlink" Target="https://campfin.dallascityhall.com/FinalReports/tec0000002246_20210423_130521.pdf" TargetMode="External"/><Relationship Id="rId9055" Type="http://schemas.openxmlformats.org/officeDocument/2006/relationships/hyperlink" Target="https://campfin.dallascityhall.com/FinalReports/tec0000002332_20210714_224001.pdf" TargetMode="External"/><Relationship Id="rId13209" Type="http://schemas.openxmlformats.org/officeDocument/2006/relationships/hyperlink" Target="https://campfin.dallascityhall.com/FinalReports/tec0000002285_20210528_161935.pdf" TargetMode="External"/><Relationship Id="rId14539" Type="http://schemas.openxmlformats.org/officeDocument/2006/relationships/hyperlink" Target="https://campfin.dallascityhall.com/FinalReports/tec0000002246_20210423_130521.pdf" TargetMode="External"/><Relationship Id="rId13200" Type="http://schemas.openxmlformats.org/officeDocument/2006/relationships/hyperlink" Target="https://campfin.dallascityhall.com/FinalReports/tec0000002285_20210528_161935.pdf" TargetMode="External"/><Relationship Id="rId14532" Type="http://schemas.openxmlformats.org/officeDocument/2006/relationships/hyperlink" Target="https://campfin.dallascityhall.com/FinalReports/tec0000002246_20210423_130521.pdf" TargetMode="External"/><Relationship Id="rId14533" Type="http://schemas.openxmlformats.org/officeDocument/2006/relationships/hyperlink" Target="https://campfin.dallascityhall.com/FinalReports/tec0000002246_20210423_130521.pdf" TargetMode="External"/><Relationship Id="rId14534" Type="http://schemas.openxmlformats.org/officeDocument/2006/relationships/hyperlink" Target="https://campfin.dallascityhall.com/FinalReports/tec0000002246_20210423_130521.pdf" TargetMode="External"/><Relationship Id="rId9059" Type="http://schemas.openxmlformats.org/officeDocument/2006/relationships/hyperlink" Target="https://campfin.dallascityhall.com/FinalReports/tec0000002332_20210714_224001.pdf" TargetMode="External"/><Relationship Id="rId14535" Type="http://schemas.openxmlformats.org/officeDocument/2006/relationships/hyperlink" Target="https://campfin.dallascityhall.com/FinalReports/tec0000002246_20210423_130521.pdf" TargetMode="External"/><Relationship Id="rId13204" Type="http://schemas.openxmlformats.org/officeDocument/2006/relationships/hyperlink" Target="https://campfin.dallascityhall.com/FinalReports/tec0000002285_20210528_161935.pdf" TargetMode="External"/><Relationship Id="rId13203" Type="http://schemas.openxmlformats.org/officeDocument/2006/relationships/hyperlink" Target="https://campfin.dallascityhall.com/FinalReports/tec0000002285_20210528_161935.pdf" TargetMode="External"/><Relationship Id="rId13202" Type="http://schemas.openxmlformats.org/officeDocument/2006/relationships/hyperlink" Target="https://campfin.dallascityhall.com/FinalReports/tec0000002285_20210528_161935.pdf" TargetMode="External"/><Relationship Id="rId14530" Type="http://schemas.openxmlformats.org/officeDocument/2006/relationships/hyperlink" Target="https://campfin.dallascityhall.com/FinalReports/tec0000002325_20210714_161940.pdf" TargetMode="External"/><Relationship Id="rId13201" Type="http://schemas.openxmlformats.org/officeDocument/2006/relationships/hyperlink" Target="https://campfin.dallascityhall.com/FinalReports/tec0000002285_20210528_161935.pdf" TargetMode="External"/><Relationship Id="rId14531" Type="http://schemas.openxmlformats.org/officeDocument/2006/relationships/hyperlink" Target="https://campfin.dallascityhall.com/FinalReports/tec0000002246_20210423_130521.pdf" TargetMode="External"/><Relationship Id="rId9050" Type="http://schemas.openxmlformats.org/officeDocument/2006/relationships/hyperlink" Target="https://campfin.dallascityhall.com/FinalReports/tec0000002219_20210422_201329.pdf" TargetMode="External"/><Relationship Id="rId9043" Type="http://schemas.openxmlformats.org/officeDocument/2006/relationships/hyperlink" Target="https://campfin.dallascityhall.com/FinalReports/caf0000002142_20210421_193414.pdf" TargetMode="External"/><Relationship Id="rId13219" Type="http://schemas.openxmlformats.org/officeDocument/2006/relationships/hyperlink" Target="https://campfin.dallascityhall.com/FinalReports/tec0000002180_20210401_164445.pdf" TargetMode="External"/><Relationship Id="rId9042" Type="http://schemas.openxmlformats.org/officeDocument/2006/relationships/hyperlink" Target="https://campfin.dallascityhall.com/FinalReports/caf0000002142_20210421_193414.pdf" TargetMode="External"/><Relationship Id="rId13218" Type="http://schemas.openxmlformats.org/officeDocument/2006/relationships/hyperlink" Target="https://campfin.dallascityhall.com/FinalReports/tec0000002180_20210401_164445.pdf" TargetMode="External"/><Relationship Id="rId9041" Type="http://schemas.openxmlformats.org/officeDocument/2006/relationships/hyperlink" Target="https://campfin.dallascityhall.com/FinalReports/caf0000002142_20210421_193414.pdf" TargetMode="External"/><Relationship Id="rId13217" Type="http://schemas.openxmlformats.org/officeDocument/2006/relationships/hyperlink" Target="https://campfin.dallascityhall.com/FinalReports/tcc0000002229_20210504_213011.pdf" TargetMode="External"/><Relationship Id="rId9040" Type="http://schemas.openxmlformats.org/officeDocument/2006/relationships/hyperlink" Target="https://campfin.dallascityhall.com/FinalReports/caf0000002142_20210421_193414.pdf" TargetMode="External"/><Relationship Id="rId13216" Type="http://schemas.openxmlformats.org/officeDocument/2006/relationships/hyperlink" Target="https://campfin.dallascityhall.com/FinalReports/tcc0000002229_20210504_213011.pdf" TargetMode="External"/><Relationship Id="rId9047" Type="http://schemas.openxmlformats.org/officeDocument/2006/relationships/hyperlink" Target="https://campfin.dallascityhall.com/FinalReports/tec0000002219_20210422_201329.pdf" TargetMode="External"/><Relationship Id="rId14547" Type="http://schemas.openxmlformats.org/officeDocument/2006/relationships/hyperlink" Target="https://campfin.dallascityhall.com/FinalReports/tec0000002246_20210423_130521.pdf" TargetMode="External"/><Relationship Id="rId9046" Type="http://schemas.openxmlformats.org/officeDocument/2006/relationships/hyperlink" Target="https://campfin.dallascityhall.com/FinalReports/caf0000002142_20210421_193414.pdf" TargetMode="External"/><Relationship Id="rId14548" Type="http://schemas.openxmlformats.org/officeDocument/2006/relationships/hyperlink" Target="https://campfin.dallascityhall.com/FinalReports/tec0000002246_20210423_130521.pdf" TargetMode="External"/><Relationship Id="rId9045" Type="http://schemas.openxmlformats.org/officeDocument/2006/relationships/hyperlink" Target="https://campfin.dallascityhall.com/FinalReports/caf0000002142_20210421_193414.pdf" TargetMode="External"/><Relationship Id="rId14549" Type="http://schemas.openxmlformats.org/officeDocument/2006/relationships/hyperlink" Target="https://campfin.dallascityhall.com/FinalReports/tec0000002246_20210423_130521.pdf" TargetMode="External"/><Relationship Id="rId9044" Type="http://schemas.openxmlformats.org/officeDocument/2006/relationships/hyperlink" Target="https://campfin.dallascityhall.com/FinalReports/caf0000002142_20210421_193414.pdf" TargetMode="External"/><Relationship Id="rId13211" Type="http://schemas.openxmlformats.org/officeDocument/2006/relationships/hyperlink" Target="https://campfin.dallascityhall.com/FinalReports/tec0000002180_20210401_164445.pdf" TargetMode="External"/><Relationship Id="rId14543" Type="http://schemas.openxmlformats.org/officeDocument/2006/relationships/hyperlink" Target="https://campfin.dallascityhall.com/FinalReports/tec0000002153_20210331_120355.pdf" TargetMode="External"/><Relationship Id="rId13210" Type="http://schemas.openxmlformats.org/officeDocument/2006/relationships/hyperlink" Target="https://campfin.dallascityhall.com/FinalReports/tec0000002285_20210528_161935.pdf" TargetMode="External"/><Relationship Id="rId14544" Type="http://schemas.openxmlformats.org/officeDocument/2006/relationships/hyperlink" Target="https://campfin.dallascityhall.com/FinalReports/tec0000002153_20210331_120355.pdf" TargetMode="External"/><Relationship Id="rId9049" Type="http://schemas.openxmlformats.org/officeDocument/2006/relationships/hyperlink" Target="https://campfin.dallascityhall.com/FinalReports/tec0000002219_20210422_201329.pdf" TargetMode="External"/><Relationship Id="rId14545" Type="http://schemas.openxmlformats.org/officeDocument/2006/relationships/hyperlink" Target="https://campfin.dallascityhall.com/FinalReports/tec0000002246_20210423_130521.pdf" TargetMode="External"/><Relationship Id="rId9048" Type="http://schemas.openxmlformats.org/officeDocument/2006/relationships/hyperlink" Target="https://campfin.dallascityhall.com/FinalReports/tec0000002219_20210422_201329.pdf" TargetMode="External"/><Relationship Id="rId14546" Type="http://schemas.openxmlformats.org/officeDocument/2006/relationships/hyperlink" Target="https://campfin.dallascityhall.com/FinalReports/tec0000002246_20210423_130521.pdf" TargetMode="External"/><Relationship Id="rId13215" Type="http://schemas.openxmlformats.org/officeDocument/2006/relationships/hyperlink" Target="https://campfin.dallascityhall.com/FinalReports/tcc0000002229_20210504_213011.pdf" TargetMode="External"/><Relationship Id="rId13214" Type="http://schemas.openxmlformats.org/officeDocument/2006/relationships/hyperlink" Target="https://campfin.dallascityhall.com/FinalReports/tcc0000002229_20210504_213011.pdf" TargetMode="External"/><Relationship Id="rId14540" Type="http://schemas.openxmlformats.org/officeDocument/2006/relationships/hyperlink" Target="https://campfin.dallascityhall.com/FinalReports/tec0000002246_20210423_130521.pdf" TargetMode="External"/><Relationship Id="rId13213" Type="http://schemas.openxmlformats.org/officeDocument/2006/relationships/hyperlink" Target="https://campfin.dallascityhall.com/FinalReports/tec0000002180_20210401_164445.pdf" TargetMode="External"/><Relationship Id="rId14541" Type="http://schemas.openxmlformats.org/officeDocument/2006/relationships/hyperlink" Target="https://campfin.dallascityhall.com/FinalReports/tec0000002246_20210423_130521.pdf" TargetMode="External"/><Relationship Id="rId13212" Type="http://schemas.openxmlformats.org/officeDocument/2006/relationships/hyperlink" Target="https://campfin.dallascityhall.com/FinalReports/tec0000002180_20210401_164445.pdf" TargetMode="External"/><Relationship Id="rId14542" Type="http://schemas.openxmlformats.org/officeDocument/2006/relationships/hyperlink" Target="https://campfin.dallascityhall.com/FinalReports/tec0000002153_20210331_120355.pdf" TargetMode="External"/><Relationship Id="rId9083" Type="http://schemas.openxmlformats.org/officeDocument/2006/relationships/hyperlink" Target="https://campfin.dallascityhall.com/FinalReports/srp0000002054_20200715_233237.pdf" TargetMode="External"/><Relationship Id="rId9082" Type="http://schemas.openxmlformats.org/officeDocument/2006/relationships/hyperlink" Target="https://campfin.dallascityhall.com/FinalReports/srp0000002415_20220118_172934.pdf" TargetMode="External"/><Relationship Id="rId9081" Type="http://schemas.openxmlformats.org/officeDocument/2006/relationships/hyperlink" Target="https://campfin.dallascityhall.com/FinalReports/rpt0000002344_20210715_133913.pdf" TargetMode="External"/><Relationship Id="rId9080" Type="http://schemas.openxmlformats.org/officeDocument/2006/relationships/hyperlink" Target="https://campfin.dallascityhall.com/FinalReports/tec0000002162_20210331_201101.pdf" TargetMode="External"/><Relationship Id="rId9076" Type="http://schemas.openxmlformats.org/officeDocument/2006/relationships/hyperlink" Target="https://campfin.dallascityhall.com/FinalReports/caf0000002142_20210421_193414.pdf" TargetMode="External"/><Relationship Id="rId14518" Type="http://schemas.openxmlformats.org/officeDocument/2006/relationships/hyperlink" Target="https://campfin.dallascityhall.com/FinalReports/tec0000002176_20210401_165936.pdf" TargetMode="External"/><Relationship Id="rId9075" Type="http://schemas.openxmlformats.org/officeDocument/2006/relationships/hyperlink" Target="https://campfin.dallascityhall.com/FinalReports/caf0000002142_20210421_193414.pdf" TargetMode="External"/><Relationship Id="rId14519" Type="http://schemas.openxmlformats.org/officeDocument/2006/relationships/hyperlink" Target="https://campfin.dallascityhall.com/FinalReports/tec0000002256_20210423_163522.pdf" TargetMode="External"/><Relationship Id="rId9074" Type="http://schemas.openxmlformats.org/officeDocument/2006/relationships/hyperlink" Target="https://campfin.dallascityhall.com/FinalReports/tec0000002219_20210422_201329.pdf" TargetMode="External"/><Relationship Id="rId9073" Type="http://schemas.openxmlformats.org/officeDocument/2006/relationships/hyperlink" Target="https://campfin.dallascityhall.com/FinalReports/tec0000002219_20210422_201329.pdf" TargetMode="External"/><Relationship Id="rId14514" Type="http://schemas.openxmlformats.org/officeDocument/2006/relationships/hyperlink" Target="https://campfin.dallascityhall.com/FinalReports/tec0000002256_20210423_163522.pdf" TargetMode="External"/><Relationship Id="rId9079" Type="http://schemas.openxmlformats.org/officeDocument/2006/relationships/hyperlink" Target="https://campfin.dallascityhall.com/FinalReports/rpt0000002023_20200612_172830.pdf" TargetMode="External"/><Relationship Id="rId14515" Type="http://schemas.openxmlformats.org/officeDocument/2006/relationships/hyperlink" Target="https://campfin.dallascityhall.com/FinalReports/tec0000002176_20210401_165936.pdf" TargetMode="External"/><Relationship Id="rId9078" Type="http://schemas.openxmlformats.org/officeDocument/2006/relationships/hyperlink" Target="https://campfin.dallascityhall.com/FinalReports/tec0000002332_20210714_224001.pdf" TargetMode="External"/><Relationship Id="rId14516" Type="http://schemas.openxmlformats.org/officeDocument/2006/relationships/hyperlink" Target="https://campfin.dallascityhall.com/FinalReports/tec0000002176_20210401_165936.pdf" TargetMode="External"/><Relationship Id="rId9077" Type="http://schemas.openxmlformats.org/officeDocument/2006/relationships/hyperlink" Target="https://campfin.dallascityhall.com/FinalReports/tec0000002219_20210422_201329.pdf" TargetMode="External"/><Relationship Id="rId14517" Type="http://schemas.openxmlformats.org/officeDocument/2006/relationships/hyperlink" Target="https://campfin.dallascityhall.com/FinalReports/tec0000002176_20210401_165936.pdf" TargetMode="External"/><Relationship Id="rId14510" Type="http://schemas.openxmlformats.org/officeDocument/2006/relationships/hyperlink" Target="https://campfin.dallascityhall.com/FinalReports/tec0000002256_20210423_163522.pdf" TargetMode="External"/><Relationship Id="rId14511" Type="http://schemas.openxmlformats.org/officeDocument/2006/relationships/hyperlink" Target="https://campfin.dallascityhall.com/FinalReports/tec0000002256_20210423_163522.pdf" TargetMode="External"/><Relationship Id="rId14512" Type="http://schemas.openxmlformats.org/officeDocument/2006/relationships/hyperlink" Target="https://campfin.dallascityhall.com/FinalReports/tec0000002176_20210401_165936.pdf" TargetMode="External"/><Relationship Id="rId14513" Type="http://schemas.openxmlformats.org/officeDocument/2006/relationships/hyperlink" Target="https://campfin.dallascityhall.com/FinalReports/tec0000002176_20210401_165936.pdf" TargetMode="External"/><Relationship Id="rId9072" Type="http://schemas.openxmlformats.org/officeDocument/2006/relationships/hyperlink" Target="https://campfin.dallascityhall.com/FinalReports/tec0000002219_20210422_201329.pdf" TargetMode="External"/><Relationship Id="rId9071" Type="http://schemas.openxmlformats.org/officeDocument/2006/relationships/hyperlink" Target="https://campfin.dallascityhall.com/FinalReports/tec0000002219_20210422_201329.pdf" TargetMode="External"/><Relationship Id="rId9070" Type="http://schemas.openxmlformats.org/officeDocument/2006/relationships/hyperlink" Target="https://campfin.dallascityhall.com/FinalReports/tec0000002219_20210422_201329.pdf" TargetMode="External"/><Relationship Id="rId9065" Type="http://schemas.openxmlformats.org/officeDocument/2006/relationships/hyperlink" Target="https://campfin.dallascityhall.com/FinalReports/tec0000002219_20210422_201329.pdf" TargetMode="External"/><Relationship Id="rId14529" Type="http://schemas.openxmlformats.org/officeDocument/2006/relationships/hyperlink" Target="https://campfin.dallascityhall.com/FinalReports/tec0000002246_20210423_130521.pdf" TargetMode="External"/><Relationship Id="rId9064" Type="http://schemas.openxmlformats.org/officeDocument/2006/relationships/hyperlink" Target="https://campfin.dallascityhall.com/FinalReports/tec0000002219_20210422_201329.pdf" TargetMode="External"/><Relationship Id="rId9063" Type="http://schemas.openxmlformats.org/officeDocument/2006/relationships/hyperlink" Target="https://campfin.dallascityhall.com/FinalReports/caf0000002142_20210421_193414.pdf" TargetMode="External"/><Relationship Id="rId9062" Type="http://schemas.openxmlformats.org/officeDocument/2006/relationships/hyperlink" Target="https://campfin.dallascityhall.com/FinalReports/caf0000002142_20210421_193414.pdf" TargetMode="External"/><Relationship Id="rId9069" Type="http://schemas.openxmlformats.org/officeDocument/2006/relationships/hyperlink" Target="https://campfin.dallascityhall.com/FinalReports/tec0000002219_20210422_201329.pdf" TargetMode="External"/><Relationship Id="rId14525" Type="http://schemas.openxmlformats.org/officeDocument/2006/relationships/hyperlink" Target="https://campfin.dallascityhall.com/FinalReports/tec0000002256_20210423_163522.pdf" TargetMode="External"/><Relationship Id="rId9068" Type="http://schemas.openxmlformats.org/officeDocument/2006/relationships/hyperlink" Target="https://campfin.dallascityhall.com/FinalReports/tec0000002219_20210422_201329.pdf" TargetMode="External"/><Relationship Id="rId14526" Type="http://schemas.openxmlformats.org/officeDocument/2006/relationships/hyperlink" Target="https://campfin.dallascityhall.com/FinalReports/tec0000002176_20210401_165936.pdf" TargetMode="External"/><Relationship Id="rId9067" Type="http://schemas.openxmlformats.org/officeDocument/2006/relationships/hyperlink" Target="https://campfin.dallascityhall.com/FinalReports/caf0000002142_20210421_193414.pdf" TargetMode="External"/><Relationship Id="rId14527" Type="http://schemas.openxmlformats.org/officeDocument/2006/relationships/hyperlink" Target="https://campfin.dallascityhall.com/FinalReports/tec0000002176_20210401_165936.pdf" TargetMode="External"/><Relationship Id="rId9066" Type="http://schemas.openxmlformats.org/officeDocument/2006/relationships/hyperlink" Target="https://campfin.dallascityhall.com/FinalReports/caf0000002142_20210421_193414.pdf" TargetMode="External"/><Relationship Id="rId14528" Type="http://schemas.openxmlformats.org/officeDocument/2006/relationships/hyperlink" Target="https://campfin.dallascityhall.com/FinalReports/tec0000002153_20210331_120355.pdf" TargetMode="External"/><Relationship Id="rId14521" Type="http://schemas.openxmlformats.org/officeDocument/2006/relationships/hyperlink" Target="https://campfin.dallascityhall.com/FinalReports/tec0000002176_20210401_165936.pdf" TargetMode="External"/><Relationship Id="rId14522" Type="http://schemas.openxmlformats.org/officeDocument/2006/relationships/hyperlink" Target="https://campfin.dallascityhall.com/FinalReports/tec0000002176_20210401_165936.pdf" TargetMode="External"/><Relationship Id="rId14523" Type="http://schemas.openxmlformats.org/officeDocument/2006/relationships/hyperlink" Target="https://campfin.dallascityhall.com/FinalReports/tec0000002176_20210401_165936.pdf" TargetMode="External"/><Relationship Id="rId14524" Type="http://schemas.openxmlformats.org/officeDocument/2006/relationships/hyperlink" Target="https://campfin.dallascityhall.com/FinalReports/tec0000002256_20210423_163522.pdf" TargetMode="External"/><Relationship Id="rId14520" Type="http://schemas.openxmlformats.org/officeDocument/2006/relationships/hyperlink" Target="https://campfin.dallascityhall.com/FinalReports/tec0000002176_20210401_165936.pdf" TargetMode="External"/><Relationship Id="rId14580" Type="http://schemas.openxmlformats.org/officeDocument/2006/relationships/hyperlink" Target="https://campfin.dallascityhall.com/FinalReports/tec0000002246_20210423_130521.pdf" TargetMode="External"/><Relationship Id="rId14581" Type="http://schemas.openxmlformats.org/officeDocument/2006/relationships/hyperlink" Target="https://campfin.dallascityhall.com/FinalReports/tec0000002153_20210331_120355.pdf" TargetMode="External"/><Relationship Id="rId14582" Type="http://schemas.openxmlformats.org/officeDocument/2006/relationships/hyperlink" Target="https://campfin.dallascityhall.com/FinalReports/tec0000002421_20220119_134803.pdf" TargetMode="External"/><Relationship Id="rId13251" Type="http://schemas.openxmlformats.org/officeDocument/2006/relationships/hyperlink" Target="https://campfin.dallascityhall.com/FinalReports/tcc0000002229_20210504_213011.pdf" TargetMode="External"/><Relationship Id="rId13250" Type="http://schemas.openxmlformats.org/officeDocument/2006/relationships/hyperlink" Target="https://campfin.dallascityhall.com/FinalReports/tcc0000002229_20210504_213011.pdf" TargetMode="External"/><Relationship Id="rId9010" Type="http://schemas.openxmlformats.org/officeDocument/2006/relationships/hyperlink" Target="https://campfin.dallascityhall.com/FinalReports/caf0000002142_20210421_193414.pdf" TargetMode="External"/><Relationship Id="rId13249" Type="http://schemas.openxmlformats.org/officeDocument/2006/relationships/hyperlink" Target="https://campfin.dallascityhall.com/FinalReports/tcc0000002229_20210504_213011.pdf" TargetMode="External"/><Relationship Id="rId9014" Type="http://schemas.openxmlformats.org/officeDocument/2006/relationships/hyperlink" Target="https://campfin.dallascityhall.com/FinalReports/caf0000002142_20210421_193414.pdf" TargetMode="External"/><Relationship Id="rId9013" Type="http://schemas.openxmlformats.org/officeDocument/2006/relationships/hyperlink" Target="https://campfin.dallascityhall.com/FinalReports/caf0000002142_20210421_193414.pdf" TargetMode="External"/><Relationship Id="rId9012" Type="http://schemas.openxmlformats.org/officeDocument/2006/relationships/hyperlink" Target="https://campfin.dallascityhall.com/FinalReports/caf0000002142_20210421_193414.pdf" TargetMode="External"/><Relationship Id="rId9011" Type="http://schemas.openxmlformats.org/officeDocument/2006/relationships/hyperlink" Target="https://campfin.dallascityhall.com/FinalReports/caf0000002142_20210421_193414.pdf" TargetMode="External"/><Relationship Id="rId9018" Type="http://schemas.openxmlformats.org/officeDocument/2006/relationships/hyperlink" Target="https://campfin.dallascityhall.com/FinalReports/caf0000002142_20210421_193414.pdf" TargetMode="External"/><Relationship Id="rId13244" Type="http://schemas.openxmlformats.org/officeDocument/2006/relationships/hyperlink" Target="https://campfin.dallascityhall.com/FinalReports/tcc0000002229_20210504_213011.pdf" TargetMode="External"/><Relationship Id="rId14576" Type="http://schemas.openxmlformats.org/officeDocument/2006/relationships/hyperlink" Target="https://campfin.dallascityhall.com/FinalReports/tec0000002246_20210423_130521.pdf" TargetMode="External"/><Relationship Id="rId9017" Type="http://schemas.openxmlformats.org/officeDocument/2006/relationships/hyperlink" Target="https://campfin.dallascityhall.com/FinalReports/tec0000002332_20210714_224001.pdf" TargetMode="External"/><Relationship Id="rId13243" Type="http://schemas.openxmlformats.org/officeDocument/2006/relationships/hyperlink" Target="https://campfin.dallascityhall.com/FinalReports/tcc0000002229_20210504_213011.pdf" TargetMode="External"/><Relationship Id="rId14577" Type="http://schemas.openxmlformats.org/officeDocument/2006/relationships/hyperlink" Target="https://campfin.dallascityhall.com/FinalReports/tec0000002153_20210331_120355.pdf" TargetMode="External"/><Relationship Id="rId9016" Type="http://schemas.openxmlformats.org/officeDocument/2006/relationships/hyperlink" Target="https://campfin.dallascityhall.com/FinalReports/tec0000002219_20210422_201329.pdf" TargetMode="External"/><Relationship Id="rId13242" Type="http://schemas.openxmlformats.org/officeDocument/2006/relationships/hyperlink" Target="https://campfin.dallascityhall.com/FinalReports/tcc0000002229_20210504_213011.pdf" TargetMode="External"/><Relationship Id="rId14578" Type="http://schemas.openxmlformats.org/officeDocument/2006/relationships/hyperlink" Target="https://campfin.dallascityhall.com/FinalReports/tec0000002246_20210423_130521.pdf" TargetMode="External"/><Relationship Id="rId9015" Type="http://schemas.openxmlformats.org/officeDocument/2006/relationships/hyperlink" Target="https://campfin.dallascityhall.com/FinalReports/tec0000002219_20210422_201329.pdf" TargetMode="External"/><Relationship Id="rId13241" Type="http://schemas.openxmlformats.org/officeDocument/2006/relationships/hyperlink" Target="https://campfin.dallascityhall.com/FinalReports/tcc0000002229_20210504_213011.pdf" TargetMode="External"/><Relationship Id="rId14579" Type="http://schemas.openxmlformats.org/officeDocument/2006/relationships/hyperlink" Target="https://campfin.dallascityhall.com/FinalReports/tec0000002246_20210423_130521.pdf" TargetMode="External"/><Relationship Id="rId13248" Type="http://schemas.openxmlformats.org/officeDocument/2006/relationships/hyperlink" Target="https://campfin.dallascityhall.com/FinalReports/tcc0000002229_20210504_213011.pdf" TargetMode="External"/><Relationship Id="rId14572" Type="http://schemas.openxmlformats.org/officeDocument/2006/relationships/hyperlink" Target="https://campfin.dallascityhall.com/FinalReports/tec0000002325_20210714_161940.pdf" TargetMode="External"/><Relationship Id="rId13247" Type="http://schemas.openxmlformats.org/officeDocument/2006/relationships/hyperlink" Target="https://campfin.dallascityhall.com/FinalReports/tcc0000002229_20210504_213011.pdf" TargetMode="External"/><Relationship Id="rId14573" Type="http://schemas.openxmlformats.org/officeDocument/2006/relationships/hyperlink" Target="https://campfin.dallascityhall.com/FinalReports/tec0000002325_20210714_161940.pdf" TargetMode="External"/><Relationship Id="rId13246" Type="http://schemas.openxmlformats.org/officeDocument/2006/relationships/hyperlink" Target="https://campfin.dallascityhall.com/FinalReports/tcc0000002229_20210504_213011.pdf" TargetMode="External"/><Relationship Id="rId14574" Type="http://schemas.openxmlformats.org/officeDocument/2006/relationships/hyperlink" Target="https://campfin.dallascityhall.com/FinalReports/tec0000002246_20210423_130521.pdf" TargetMode="External"/><Relationship Id="rId9019" Type="http://schemas.openxmlformats.org/officeDocument/2006/relationships/hyperlink" Target="https://campfin.dallascityhall.com/FinalReports/caf0000002142_20210421_193414.pdf" TargetMode="External"/><Relationship Id="rId13245" Type="http://schemas.openxmlformats.org/officeDocument/2006/relationships/hyperlink" Target="https://campfin.dallascityhall.com/FinalReports/tcc0000002229_20210504_213011.pdf" TargetMode="External"/><Relationship Id="rId14575" Type="http://schemas.openxmlformats.org/officeDocument/2006/relationships/hyperlink" Target="https://campfin.dallascityhall.com/FinalReports/tec0000002246_20210423_130521.pdf" TargetMode="External"/><Relationship Id="rId14590" Type="http://schemas.openxmlformats.org/officeDocument/2006/relationships/hyperlink" Target="https://campfin.dallascityhall.com/FinalReports/tec0000002421_20220119_134803.pdf" TargetMode="External"/><Relationship Id="rId14591" Type="http://schemas.openxmlformats.org/officeDocument/2006/relationships/hyperlink" Target="https://campfin.dallascityhall.com/FinalReports/tec0000002421_20220119_134803.pdf" TargetMode="External"/><Relationship Id="rId14592" Type="http://schemas.openxmlformats.org/officeDocument/2006/relationships/hyperlink" Target="https://campfin.dallascityhall.com/FinalReports/tec0000002421_20220119_134803.pdf" TargetMode="External"/><Relationship Id="rId14593" Type="http://schemas.openxmlformats.org/officeDocument/2006/relationships/hyperlink" Target="https://campfin.dallascityhall.com/FinalReports/tec0000002421_20220119_134803.pdf" TargetMode="External"/><Relationship Id="rId13262" Type="http://schemas.openxmlformats.org/officeDocument/2006/relationships/hyperlink" Target="https://campfin.dallascityhall.com/FinalReports/tec0000002285_20210528_161935.pdf" TargetMode="External"/><Relationship Id="rId13261" Type="http://schemas.openxmlformats.org/officeDocument/2006/relationships/hyperlink" Target="https://campfin.dallascityhall.com/FinalReports/tec0000002285_20210528_161935.pdf" TargetMode="External"/><Relationship Id="rId13260" Type="http://schemas.openxmlformats.org/officeDocument/2006/relationships/hyperlink" Target="https://campfin.dallascityhall.com/FinalReports/tec0000002285_20210528_161935.pdf" TargetMode="External"/><Relationship Id="rId9003" Type="http://schemas.openxmlformats.org/officeDocument/2006/relationships/hyperlink" Target="https://campfin.dallascityhall.com/FinalReports/tec0000002219_20210422_201329.pdf" TargetMode="External"/><Relationship Id="rId9002" Type="http://schemas.openxmlformats.org/officeDocument/2006/relationships/hyperlink" Target="https://campfin.dallascityhall.com/FinalReports/tec0000002332_20210714_224001.pdf" TargetMode="External"/><Relationship Id="rId9001" Type="http://schemas.openxmlformats.org/officeDocument/2006/relationships/hyperlink" Target="https://campfin.dallascityhall.com/FinalReports/tec0000002332_20210714_224001.pdf" TargetMode="External"/><Relationship Id="rId9000" Type="http://schemas.openxmlformats.org/officeDocument/2006/relationships/hyperlink" Target="https://campfin.dallascityhall.com/FinalReports/tec0000002332_20210714_224001.pdf" TargetMode="External"/><Relationship Id="rId9007" Type="http://schemas.openxmlformats.org/officeDocument/2006/relationships/hyperlink" Target="https://campfin.dallascityhall.com/FinalReports/tec0000002219_20210422_201329.pdf" TargetMode="External"/><Relationship Id="rId13255" Type="http://schemas.openxmlformats.org/officeDocument/2006/relationships/hyperlink" Target="https://campfin.dallascityhall.com/FinalReports/tcc0000002229_20210504_213011.pdf" TargetMode="External"/><Relationship Id="rId14587" Type="http://schemas.openxmlformats.org/officeDocument/2006/relationships/hyperlink" Target="https://campfin.dallascityhall.com/FinalReports/tec0000002331_20210714_212927.pdf" TargetMode="External"/><Relationship Id="rId9006" Type="http://schemas.openxmlformats.org/officeDocument/2006/relationships/hyperlink" Target="https://campfin.dallascityhall.com/FinalReports/caf0000002142_20210421_193414.pdf" TargetMode="External"/><Relationship Id="rId13254" Type="http://schemas.openxmlformats.org/officeDocument/2006/relationships/hyperlink" Target="https://campfin.dallascityhall.com/FinalReports/tcc0000002229_20210504_213011.pdf" TargetMode="External"/><Relationship Id="rId14588" Type="http://schemas.openxmlformats.org/officeDocument/2006/relationships/hyperlink" Target="https://campfin.dallascityhall.com/FinalReports/tec0000002421_20220119_134803.pdf" TargetMode="External"/><Relationship Id="rId9005" Type="http://schemas.openxmlformats.org/officeDocument/2006/relationships/hyperlink" Target="https://campfin.dallascityhall.com/FinalReports/tec0000002219_20210422_201329.pdf" TargetMode="External"/><Relationship Id="rId13253" Type="http://schemas.openxmlformats.org/officeDocument/2006/relationships/hyperlink" Target="https://campfin.dallascityhall.com/FinalReports/tcc0000002229_20210504_213011.pdf" TargetMode="External"/><Relationship Id="rId14589" Type="http://schemas.openxmlformats.org/officeDocument/2006/relationships/hyperlink" Target="https://campfin.dallascityhall.com/FinalReports/tec0000002421_20220119_134803.pdf" TargetMode="External"/><Relationship Id="rId9004" Type="http://schemas.openxmlformats.org/officeDocument/2006/relationships/hyperlink" Target="https://campfin.dallascityhall.com/FinalReports/tec0000002219_20210422_201329.pdf" TargetMode="External"/><Relationship Id="rId13252" Type="http://schemas.openxmlformats.org/officeDocument/2006/relationships/hyperlink" Target="https://campfin.dallascityhall.com/FinalReports/tcc0000002229_20210504_213011.pdf" TargetMode="External"/><Relationship Id="rId13259" Type="http://schemas.openxmlformats.org/officeDocument/2006/relationships/hyperlink" Target="https://campfin.dallascityhall.com/FinalReports/tec0000002285_20210528_161935.pdf" TargetMode="External"/><Relationship Id="rId14583" Type="http://schemas.openxmlformats.org/officeDocument/2006/relationships/hyperlink" Target="https://campfin.dallascityhall.com/FinalReports/tec0000002053_20200715_163105.pdf" TargetMode="External"/><Relationship Id="rId13258" Type="http://schemas.openxmlformats.org/officeDocument/2006/relationships/hyperlink" Target="https://campfin.dallascityhall.com/FinalReports/tec0000002285_20210528_161935.pdf" TargetMode="External"/><Relationship Id="rId14584" Type="http://schemas.openxmlformats.org/officeDocument/2006/relationships/hyperlink" Target="https://campfin.dallascityhall.com/FinalReports/tec0000002081_20210113_221318.pdf" TargetMode="External"/><Relationship Id="rId9009" Type="http://schemas.openxmlformats.org/officeDocument/2006/relationships/hyperlink" Target="https://campfin.dallascityhall.com/FinalReports/caf0000002142_20210421_193414.pdf" TargetMode="External"/><Relationship Id="rId13257" Type="http://schemas.openxmlformats.org/officeDocument/2006/relationships/hyperlink" Target="https://campfin.dallascityhall.com/FinalReports/tcc0000002229_20210504_213011.pdf" TargetMode="External"/><Relationship Id="rId14585" Type="http://schemas.openxmlformats.org/officeDocument/2006/relationships/hyperlink" Target="https://campfin.dallascityhall.com/FinalReports/tec0000002151_20210331_233225.pdf" TargetMode="External"/><Relationship Id="rId9008" Type="http://schemas.openxmlformats.org/officeDocument/2006/relationships/hyperlink" Target="https://campfin.dallascityhall.com/FinalReports/tec0000002219_20210422_201329.pdf" TargetMode="External"/><Relationship Id="rId13256" Type="http://schemas.openxmlformats.org/officeDocument/2006/relationships/hyperlink" Target="https://campfin.dallascityhall.com/FinalReports/tcc0000002229_20210504_213011.pdf" TargetMode="External"/><Relationship Id="rId14586" Type="http://schemas.openxmlformats.org/officeDocument/2006/relationships/hyperlink" Target="https://campfin.dallascityhall.com/FinalReports/tcc0000002249_20210423_181411.pdf" TargetMode="External"/><Relationship Id="rId14560" Type="http://schemas.openxmlformats.org/officeDocument/2006/relationships/hyperlink" Target="https://campfin.dallascityhall.com/FinalReports/tec0000002153_20210331_120355.pdf" TargetMode="External"/><Relationship Id="rId9032" Type="http://schemas.openxmlformats.org/officeDocument/2006/relationships/hyperlink" Target="https://campfin.dallascityhall.com/FinalReports/tec0000002219_20210422_201329.pdf" TargetMode="External"/><Relationship Id="rId9031" Type="http://schemas.openxmlformats.org/officeDocument/2006/relationships/hyperlink" Target="https://campfin.dallascityhall.com/FinalReports/caf0000002142_20210421_193414.pdf" TargetMode="External"/><Relationship Id="rId13229" Type="http://schemas.openxmlformats.org/officeDocument/2006/relationships/hyperlink" Target="https://campfin.dallascityhall.com/FinalReports/tec0000002285_20210528_161935.pdf" TargetMode="External"/><Relationship Id="rId9030" Type="http://schemas.openxmlformats.org/officeDocument/2006/relationships/hyperlink" Target="https://campfin.dallascityhall.com/FinalReports/tec0000002332_20210714_224001.pdf" TargetMode="External"/><Relationship Id="rId13228" Type="http://schemas.openxmlformats.org/officeDocument/2006/relationships/hyperlink" Target="https://campfin.dallascityhall.com/FinalReports/tec0000002285_20210528_161935.pdf" TargetMode="External"/><Relationship Id="rId13227" Type="http://schemas.openxmlformats.org/officeDocument/2006/relationships/hyperlink" Target="https://campfin.dallascityhall.com/FinalReports/tec0000002285_20210528_161935.pdf" TargetMode="External"/><Relationship Id="rId9036" Type="http://schemas.openxmlformats.org/officeDocument/2006/relationships/hyperlink" Target="https://campfin.dallascityhall.com/FinalReports/tec0000002332_20210714_224001.pdf" TargetMode="External"/><Relationship Id="rId14558" Type="http://schemas.openxmlformats.org/officeDocument/2006/relationships/hyperlink" Target="https://campfin.dallascityhall.com/FinalReports/tec0000002246_20210423_130521.pdf" TargetMode="External"/><Relationship Id="rId9035" Type="http://schemas.openxmlformats.org/officeDocument/2006/relationships/hyperlink" Target="https://campfin.dallascityhall.com/FinalReports/tec0000002219_20210422_201329.pdf" TargetMode="External"/><Relationship Id="rId14559" Type="http://schemas.openxmlformats.org/officeDocument/2006/relationships/hyperlink" Target="https://campfin.dallascityhall.com/FinalReports/tec0000002153_20210331_120355.pdf" TargetMode="External"/><Relationship Id="rId9034" Type="http://schemas.openxmlformats.org/officeDocument/2006/relationships/hyperlink" Target="https://campfin.dallascityhall.com/FinalReports/tec0000002219_20210422_201329.pdf" TargetMode="External"/><Relationship Id="rId9033" Type="http://schemas.openxmlformats.org/officeDocument/2006/relationships/hyperlink" Target="https://campfin.dallascityhall.com/FinalReports/caf0000002142_20210421_193414.pdf" TargetMode="External"/><Relationship Id="rId13222" Type="http://schemas.openxmlformats.org/officeDocument/2006/relationships/hyperlink" Target="https://campfin.dallascityhall.com/FinalReports/tcc0000002229_20210504_213011.pdf" TargetMode="External"/><Relationship Id="rId14554" Type="http://schemas.openxmlformats.org/officeDocument/2006/relationships/hyperlink" Target="https://campfin.dallascityhall.com/FinalReports/tec0000002325_20210714_161940.pdf" TargetMode="External"/><Relationship Id="rId9039" Type="http://schemas.openxmlformats.org/officeDocument/2006/relationships/hyperlink" Target="https://campfin.dallascityhall.com/FinalReports/caf0000002142_20210421_193414.pdf" TargetMode="External"/><Relationship Id="rId13221" Type="http://schemas.openxmlformats.org/officeDocument/2006/relationships/hyperlink" Target="https://campfin.dallascityhall.com/FinalReports/tec0000002180_20210401_164445.pdf" TargetMode="External"/><Relationship Id="rId14555" Type="http://schemas.openxmlformats.org/officeDocument/2006/relationships/hyperlink" Target="https://campfin.dallascityhall.com/FinalReports/tec0000002153_20210331_120355.pdf" TargetMode="External"/><Relationship Id="rId9038" Type="http://schemas.openxmlformats.org/officeDocument/2006/relationships/hyperlink" Target="https://campfin.dallascityhall.com/FinalReports/tec0000002412_20220117_130509.pdf" TargetMode="External"/><Relationship Id="rId13220" Type="http://schemas.openxmlformats.org/officeDocument/2006/relationships/hyperlink" Target="https://campfin.dallascityhall.com/FinalReports/tec0000002180_20210401_164445.pdf" TargetMode="External"/><Relationship Id="rId14556" Type="http://schemas.openxmlformats.org/officeDocument/2006/relationships/hyperlink" Target="https://campfin.dallascityhall.com/FinalReports/tec0000002153_20210331_120355.pdf" TargetMode="External"/><Relationship Id="rId9037" Type="http://schemas.openxmlformats.org/officeDocument/2006/relationships/hyperlink" Target="https://campfin.dallascityhall.com/FinalReports/tec0000002219_20210422_201329.pdf" TargetMode="External"/><Relationship Id="rId14557" Type="http://schemas.openxmlformats.org/officeDocument/2006/relationships/hyperlink" Target="https://campfin.dallascityhall.com/FinalReports/tec0000002246_20210423_130521.pdf" TargetMode="External"/><Relationship Id="rId13226" Type="http://schemas.openxmlformats.org/officeDocument/2006/relationships/hyperlink" Target="https://campfin.dallascityhall.com/FinalReports/tec0000002285_20210528_161935.pdf" TargetMode="External"/><Relationship Id="rId14550" Type="http://schemas.openxmlformats.org/officeDocument/2006/relationships/hyperlink" Target="https://campfin.dallascityhall.com/FinalReports/tec0000002246_20210423_130521.pdf" TargetMode="External"/><Relationship Id="rId13225" Type="http://schemas.openxmlformats.org/officeDocument/2006/relationships/hyperlink" Target="https://campfin.dallascityhall.com/FinalReports/tec0000002285_20210528_161935.pdf" TargetMode="External"/><Relationship Id="rId14551" Type="http://schemas.openxmlformats.org/officeDocument/2006/relationships/hyperlink" Target="https://campfin.dallascityhall.com/FinalReports/tec0000002325_20210714_161940.pdf" TargetMode="External"/><Relationship Id="rId13224" Type="http://schemas.openxmlformats.org/officeDocument/2006/relationships/hyperlink" Target="https://campfin.dallascityhall.com/FinalReports/tcc0000002229_20210504_213011.pdf" TargetMode="External"/><Relationship Id="rId14552" Type="http://schemas.openxmlformats.org/officeDocument/2006/relationships/hyperlink" Target="https://campfin.dallascityhall.com/FinalReports/tec0000002325_20210714_161940.pdf" TargetMode="External"/><Relationship Id="rId13223" Type="http://schemas.openxmlformats.org/officeDocument/2006/relationships/hyperlink" Target="https://campfin.dallascityhall.com/FinalReports/tcc0000002229_20210504_213011.pdf" TargetMode="External"/><Relationship Id="rId14553" Type="http://schemas.openxmlformats.org/officeDocument/2006/relationships/hyperlink" Target="https://campfin.dallascityhall.com/FinalReports/tec0000002325_20210714_161940.pdf" TargetMode="External"/><Relationship Id="rId14570" Type="http://schemas.openxmlformats.org/officeDocument/2006/relationships/hyperlink" Target="https://campfin.dallascityhall.com/FinalReports/tec0000002246_20210423_130521.pdf" TargetMode="External"/><Relationship Id="rId14571" Type="http://schemas.openxmlformats.org/officeDocument/2006/relationships/hyperlink" Target="https://campfin.dallascityhall.com/FinalReports/tec0000002325_20210714_161940.pdf" TargetMode="External"/><Relationship Id="rId13240" Type="http://schemas.openxmlformats.org/officeDocument/2006/relationships/hyperlink" Target="https://campfin.dallascityhall.com/FinalReports/tcc0000002229_20210504_213011.pdf" TargetMode="External"/><Relationship Id="rId9021" Type="http://schemas.openxmlformats.org/officeDocument/2006/relationships/hyperlink" Target="https://campfin.dallascityhall.com/FinalReports/caf0000002142_20210421_193414.pdf" TargetMode="External"/><Relationship Id="rId9020" Type="http://schemas.openxmlformats.org/officeDocument/2006/relationships/hyperlink" Target="https://campfin.dallascityhall.com/FinalReports/caf0000002142_20210421_193414.pdf" TargetMode="External"/><Relationship Id="rId13239" Type="http://schemas.openxmlformats.org/officeDocument/2006/relationships/hyperlink" Target="https://campfin.dallascityhall.com/FinalReports/tec0000002180_20210401_164445.pdf" TargetMode="External"/><Relationship Id="rId13238" Type="http://schemas.openxmlformats.org/officeDocument/2006/relationships/hyperlink" Target="https://campfin.dallascityhall.com/FinalReports/tec0000002180_20210401_164445.pdf" TargetMode="External"/><Relationship Id="rId9025" Type="http://schemas.openxmlformats.org/officeDocument/2006/relationships/hyperlink" Target="https://campfin.dallascityhall.com/FinalReports/caf0000002142_20210421_193414.pdf" TargetMode="External"/><Relationship Id="rId14569" Type="http://schemas.openxmlformats.org/officeDocument/2006/relationships/hyperlink" Target="https://campfin.dallascityhall.com/FinalReports/tec0000002246_20210423_130521.pdf" TargetMode="External"/><Relationship Id="rId9024" Type="http://schemas.openxmlformats.org/officeDocument/2006/relationships/hyperlink" Target="https://campfin.dallascityhall.com/FinalReports/tec0000002219_20210422_201329.pdf" TargetMode="External"/><Relationship Id="rId9023" Type="http://schemas.openxmlformats.org/officeDocument/2006/relationships/hyperlink" Target="https://campfin.dallascityhall.com/FinalReports/tec0000002219_20210422_201329.pdf" TargetMode="External"/><Relationship Id="rId9022" Type="http://schemas.openxmlformats.org/officeDocument/2006/relationships/hyperlink" Target="https://campfin.dallascityhall.com/FinalReports/caf0000002142_20210421_193414.pdf" TargetMode="External"/><Relationship Id="rId9029" Type="http://schemas.openxmlformats.org/officeDocument/2006/relationships/hyperlink" Target="https://campfin.dallascityhall.com/FinalReports/caf0000002142_20210421_193414.pdf" TargetMode="External"/><Relationship Id="rId13233" Type="http://schemas.openxmlformats.org/officeDocument/2006/relationships/hyperlink" Target="https://campfin.dallascityhall.com/FinalReports/tec0000002180_20210401_164445.pdf" TargetMode="External"/><Relationship Id="rId14565" Type="http://schemas.openxmlformats.org/officeDocument/2006/relationships/hyperlink" Target="https://campfin.dallascityhall.com/FinalReports/tec0000002153_20210331_120355.pdf" TargetMode="External"/><Relationship Id="rId9028" Type="http://schemas.openxmlformats.org/officeDocument/2006/relationships/hyperlink" Target="https://campfin.dallascityhall.com/FinalReports/caf0000002142_20210421_193414.pdf" TargetMode="External"/><Relationship Id="rId13232" Type="http://schemas.openxmlformats.org/officeDocument/2006/relationships/hyperlink" Target="https://campfin.dallascityhall.com/FinalReports/tec0000002180_20210401_164445.pdf" TargetMode="External"/><Relationship Id="rId14566" Type="http://schemas.openxmlformats.org/officeDocument/2006/relationships/hyperlink" Target="https://campfin.dallascityhall.com/FinalReports/tec0000002246_20210423_130521.pdf" TargetMode="External"/><Relationship Id="rId9027" Type="http://schemas.openxmlformats.org/officeDocument/2006/relationships/hyperlink" Target="https://campfin.dallascityhall.com/FinalReports/tec0000002219_20210422_201329.pdf" TargetMode="External"/><Relationship Id="rId13231" Type="http://schemas.openxmlformats.org/officeDocument/2006/relationships/hyperlink" Target="https://campfin.dallascityhall.com/FinalReports/tec0000002285_20210528_161935.pdf" TargetMode="External"/><Relationship Id="rId14567" Type="http://schemas.openxmlformats.org/officeDocument/2006/relationships/hyperlink" Target="https://campfin.dallascityhall.com/FinalReports/tec0000002153_20210331_120355.pdf" TargetMode="External"/><Relationship Id="rId9026" Type="http://schemas.openxmlformats.org/officeDocument/2006/relationships/hyperlink" Target="https://campfin.dallascityhall.com/FinalReports/tec0000002219_20210422_201329.pdf" TargetMode="External"/><Relationship Id="rId13230" Type="http://schemas.openxmlformats.org/officeDocument/2006/relationships/hyperlink" Target="https://campfin.dallascityhall.com/FinalReports/tcc0000002229_20210504_213011.pdf" TargetMode="External"/><Relationship Id="rId14568" Type="http://schemas.openxmlformats.org/officeDocument/2006/relationships/hyperlink" Target="https://campfin.dallascityhall.com/FinalReports/tec0000002246_20210423_130521.pdf" TargetMode="External"/><Relationship Id="rId13237" Type="http://schemas.openxmlformats.org/officeDocument/2006/relationships/hyperlink" Target="https://campfin.dallascityhall.com/FinalReports/tec0000002180_20210401_164445.pdf" TargetMode="External"/><Relationship Id="rId14561" Type="http://schemas.openxmlformats.org/officeDocument/2006/relationships/hyperlink" Target="https://campfin.dallascityhall.com/FinalReports/tec0000002246_20210423_130521.pdf" TargetMode="External"/><Relationship Id="rId13236" Type="http://schemas.openxmlformats.org/officeDocument/2006/relationships/hyperlink" Target="https://campfin.dallascityhall.com/FinalReports/tec0000002180_20210401_164445.pdf" TargetMode="External"/><Relationship Id="rId14562" Type="http://schemas.openxmlformats.org/officeDocument/2006/relationships/hyperlink" Target="https://campfin.dallascityhall.com/FinalReports/tec0000002153_20210331_120355.pdf" TargetMode="External"/><Relationship Id="rId13235" Type="http://schemas.openxmlformats.org/officeDocument/2006/relationships/hyperlink" Target="https://campfin.dallascityhall.com/FinalReports/tec0000002180_20210401_164445.pdf" TargetMode="External"/><Relationship Id="rId14563" Type="http://schemas.openxmlformats.org/officeDocument/2006/relationships/hyperlink" Target="https://campfin.dallascityhall.com/FinalReports/tec0000002153_20210331_120355.pdf" TargetMode="External"/><Relationship Id="rId13234" Type="http://schemas.openxmlformats.org/officeDocument/2006/relationships/hyperlink" Target="https://campfin.dallascityhall.com/FinalReports/tec0000002180_20210401_164445.pdf" TargetMode="External"/><Relationship Id="rId14564" Type="http://schemas.openxmlformats.org/officeDocument/2006/relationships/hyperlink" Target="https://campfin.dallascityhall.com/FinalReports/tec0000002325_20210714_161940.pdf" TargetMode="External"/><Relationship Id="rId9098" Type="http://schemas.openxmlformats.org/officeDocument/2006/relationships/hyperlink" Target="https://campfin.dallascityhall.com/FinalReports/srp0000002267_20210425_095401.pdf" TargetMode="External"/><Relationship Id="rId9097" Type="http://schemas.openxmlformats.org/officeDocument/2006/relationships/hyperlink" Target="https://campfin.dallascityhall.com/FinalReports/srp0000002174_20210401_223927.pdf" TargetMode="External"/><Relationship Id="rId9096" Type="http://schemas.openxmlformats.org/officeDocument/2006/relationships/hyperlink" Target="https://campfin.dallascityhall.com/FinalReports/srp0000002174_20210401_223927.pdf" TargetMode="External"/><Relationship Id="rId9095" Type="http://schemas.openxmlformats.org/officeDocument/2006/relationships/hyperlink" Target="https://campfin.dallascityhall.com/FinalReports/srp0000002174_20210401_223927.pdf" TargetMode="External"/><Relationship Id="rId9099" Type="http://schemas.openxmlformats.org/officeDocument/2006/relationships/hyperlink" Target="https://campfin.dallascityhall.com/FinalReports/srp0000002415_20220118_172934.pdf" TargetMode="External"/><Relationship Id="rId9090" Type="http://schemas.openxmlformats.org/officeDocument/2006/relationships/hyperlink" Target="https://campfin.dallascityhall.com/FinalReports/srp0000002088_20210115_222050.pdf" TargetMode="External"/><Relationship Id="rId9094" Type="http://schemas.openxmlformats.org/officeDocument/2006/relationships/hyperlink" Target="https://campfin.dallascityhall.com/FinalReports/srp0000002174_20210401_223927.pdf" TargetMode="External"/><Relationship Id="rId9093" Type="http://schemas.openxmlformats.org/officeDocument/2006/relationships/hyperlink" Target="https://campfin.dallascityhall.com/FinalReports/srp0000002174_20210401_223927.pdf" TargetMode="External"/><Relationship Id="rId9092" Type="http://schemas.openxmlformats.org/officeDocument/2006/relationships/hyperlink" Target="https://campfin.dallascityhall.com/FinalReports/srp0000002415_20220118_172934.pdf" TargetMode="External"/><Relationship Id="rId9091" Type="http://schemas.openxmlformats.org/officeDocument/2006/relationships/hyperlink" Target="https://campfin.dallascityhall.com/FinalReports/srp0000002415_20220118_172934.pdf" TargetMode="External"/><Relationship Id="rId9087" Type="http://schemas.openxmlformats.org/officeDocument/2006/relationships/hyperlink" Target="https://campfin.dallascityhall.com/FinalReports/srp0000002291_20210601_031432.pdf" TargetMode="External"/><Relationship Id="rId14507" Type="http://schemas.openxmlformats.org/officeDocument/2006/relationships/hyperlink" Target="https://campfin.dallascityhall.com/FinalReports/tec0000002176_20210401_165936.pdf" TargetMode="External"/><Relationship Id="rId9086" Type="http://schemas.openxmlformats.org/officeDocument/2006/relationships/hyperlink" Target="https://campfin.dallascityhall.com/FinalReports/srp0000002267_20210425_095401.pdf" TargetMode="External"/><Relationship Id="rId14508" Type="http://schemas.openxmlformats.org/officeDocument/2006/relationships/hyperlink" Target="https://campfin.dallascityhall.com/FinalReports/tec0000002176_20210401_165936.pdf" TargetMode="External"/><Relationship Id="rId9085" Type="http://schemas.openxmlformats.org/officeDocument/2006/relationships/hyperlink" Target="https://campfin.dallascityhall.com/FinalReports/srp0000002174_20210401_223927.pdf" TargetMode="External"/><Relationship Id="rId14509" Type="http://schemas.openxmlformats.org/officeDocument/2006/relationships/hyperlink" Target="https://campfin.dallascityhall.com/FinalReports/tec0000002176_20210401_165936.pdf" TargetMode="External"/><Relationship Id="rId9084" Type="http://schemas.openxmlformats.org/officeDocument/2006/relationships/hyperlink" Target="https://campfin.dallascityhall.com/FinalReports/srp0000002088_20210115_222050.pdf" TargetMode="External"/><Relationship Id="rId14503" Type="http://schemas.openxmlformats.org/officeDocument/2006/relationships/hyperlink" Target="https://campfin.dallascityhall.com/FinalReports/tec0000002176_20210401_165936.pdf" TargetMode="External"/><Relationship Id="rId14504" Type="http://schemas.openxmlformats.org/officeDocument/2006/relationships/hyperlink" Target="https://campfin.dallascityhall.com/FinalReports/tec0000002176_20210401_165936.pdf" TargetMode="External"/><Relationship Id="rId9089" Type="http://schemas.openxmlformats.org/officeDocument/2006/relationships/hyperlink" Target="https://campfin.dallascityhall.com/FinalReports/srp0000002174_20210401_223927.pdf" TargetMode="External"/><Relationship Id="rId14505" Type="http://schemas.openxmlformats.org/officeDocument/2006/relationships/hyperlink" Target="https://campfin.dallascityhall.com/FinalReports/tec0000002176_20210401_165936.pdf" TargetMode="External"/><Relationship Id="rId9088" Type="http://schemas.openxmlformats.org/officeDocument/2006/relationships/hyperlink" Target="https://campfin.dallascityhall.com/FinalReports/srp0000002338_20210715_170346.pdf" TargetMode="External"/><Relationship Id="rId14506" Type="http://schemas.openxmlformats.org/officeDocument/2006/relationships/hyperlink" Target="https://campfin.dallascityhall.com/FinalReports/tec0000002176_20210401_165936.pdf" TargetMode="External"/><Relationship Id="rId14500" Type="http://schemas.openxmlformats.org/officeDocument/2006/relationships/hyperlink" Target="https://campfin.dallascityhall.com/FinalReports/tec0000002176_20210401_165936.pdf" TargetMode="External"/><Relationship Id="rId14501" Type="http://schemas.openxmlformats.org/officeDocument/2006/relationships/hyperlink" Target="https://campfin.dallascityhall.com/FinalReports/tec0000002176_20210401_165936.pdf" TargetMode="External"/><Relationship Id="rId14502" Type="http://schemas.openxmlformats.org/officeDocument/2006/relationships/hyperlink" Target="https://campfin.dallascityhall.com/FinalReports/tec0000002176_20210401_165936.pdf" TargetMode="External"/><Relationship Id="rId14381" Type="http://schemas.openxmlformats.org/officeDocument/2006/relationships/hyperlink" Target="https://campfin.dallascityhall.com/FinalReports/tec0000002204_20210405_001822.pdf" TargetMode="External"/><Relationship Id="rId14382" Type="http://schemas.openxmlformats.org/officeDocument/2006/relationships/hyperlink" Target="https://campfin.dallascityhall.com/FinalReports/tec0000002204_20210405_001822.pdf" TargetMode="External"/><Relationship Id="rId14383" Type="http://schemas.openxmlformats.org/officeDocument/2006/relationships/hyperlink" Target="https://campfin.dallascityhall.com/FinalReports/tec0000002204_20210405_001822.pdf" TargetMode="External"/><Relationship Id="rId14384" Type="http://schemas.openxmlformats.org/officeDocument/2006/relationships/hyperlink" Target="https://campfin.dallascityhall.com/FinalReports/tec0000002204_20210405_001822.pdf" TargetMode="External"/><Relationship Id="rId13053" Type="http://schemas.openxmlformats.org/officeDocument/2006/relationships/hyperlink" Target="https://campfin.dallascityhall.com/FinalReports/tcc0000002229_20210504_213011.pdf" TargetMode="External"/><Relationship Id="rId13052" Type="http://schemas.openxmlformats.org/officeDocument/2006/relationships/hyperlink" Target="https://campfin.dallascityhall.com/FinalReports/tcc0000002229_20210504_213011.pdf" TargetMode="External"/><Relationship Id="rId13051" Type="http://schemas.openxmlformats.org/officeDocument/2006/relationships/hyperlink" Target="https://campfin.dallascityhall.com/FinalReports/tcc0000002229_20210504_213011.pdf" TargetMode="External"/><Relationship Id="rId13050" Type="http://schemas.openxmlformats.org/officeDocument/2006/relationships/hyperlink" Target="https://campfin.dallascityhall.com/FinalReports/tec0000002180_20210401_164445.pdf" TargetMode="External"/><Relationship Id="rId14380" Type="http://schemas.openxmlformats.org/officeDocument/2006/relationships/hyperlink" Target="https://campfin.dallascityhall.com/FinalReports/tec0000002204_20210405_001822.pdf" TargetMode="External"/><Relationship Id="rId13046" Type="http://schemas.openxmlformats.org/officeDocument/2006/relationships/hyperlink" Target="https://campfin.dallascityhall.com/FinalReports/tcc0000002229_20210504_213011.pdf" TargetMode="External"/><Relationship Id="rId14378" Type="http://schemas.openxmlformats.org/officeDocument/2006/relationships/hyperlink" Target="https://campfin.dallascityhall.com/FinalReports/tec0000002204_20210405_001822.pdf" TargetMode="External"/><Relationship Id="rId13045" Type="http://schemas.openxmlformats.org/officeDocument/2006/relationships/hyperlink" Target="https://campfin.dallascityhall.com/FinalReports/tcc0000002229_20210504_213011.pdf" TargetMode="External"/><Relationship Id="rId14379" Type="http://schemas.openxmlformats.org/officeDocument/2006/relationships/hyperlink" Target="https://campfin.dallascityhall.com/FinalReports/tec0000002204_20210405_001822.pdf" TargetMode="External"/><Relationship Id="rId13044" Type="http://schemas.openxmlformats.org/officeDocument/2006/relationships/hyperlink" Target="https://campfin.dallascityhall.com/FinalReports/tcc0000002229_20210504_213011.pdf" TargetMode="External"/><Relationship Id="rId13043" Type="http://schemas.openxmlformats.org/officeDocument/2006/relationships/hyperlink" Target="https://campfin.dallascityhall.com/FinalReports/tec0000002285_20210528_161935.pdf" TargetMode="External"/><Relationship Id="rId14374" Type="http://schemas.openxmlformats.org/officeDocument/2006/relationships/hyperlink" Target="https://campfin.dallascityhall.com/FinalReports/tec0000002204_20210405_001822.pdf" TargetMode="External"/><Relationship Id="rId13049" Type="http://schemas.openxmlformats.org/officeDocument/2006/relationships/hyperlink" Target="https://campfin.dallascityhall.com/FinalReports/tec0000002180_20210401_164445.pdf" TargetMode="External"/><Relationship Id="rId14375" Type="http://schemas.openxmlformats.org/officeDocument/2006/relationships/hyperlink" Target="https://campfin.dallascityhall.com/FinalReports/tec0000002204_20210405_001822.pdf" TargetMode="External"/><Relationship Id="rId13048" Type="http://schemas.openxmlformats.org/officeDocument/2006/relationships/hyperlink" Target="https://campfin.dallascityhall.com/FinalReports/tec0000002180_20210401_164445.pdf" TargetMode="External"/><Relationship Id="rId14376" Type="http://schemas.openxmlformats.org/officeDocument/2006/relationships/hyperlink" Target="https://campfin.dallascityhall.com/FinalReports/tec0000002204_20210405_001822.pdf" TargetMode="External"/><Relationship Id="rId13047" Type="http://schemas.openxmlformats.org/officeDocument/2006/relationships/hyperlink" Target="https://campfin.dallascityhall.com/FinalReports/tec0000002180_20210401_164445.pdf" TargetMode="External"/><Relationship Id="rId14377" Type="http://schemas.openxmlformats.org/officeDocument/2006/relationships/hyperlink" Target="https://campfin.dallascityhall.com/FinalReports/tec0000002204_20210405_001822.pdf" TargetMode="External"/><Relationship Id="rId13060" Type="http://schemas.openxmlformats.org/officeDocument/2006/relationships/hyperlink" Target="https://campfin.dallascityhall.com/FinalReports/tcc0000002229_20210504_213011.pdf" TargetMode="External"/><Relationship Id="rId14392" Type="http://schemas.openxmlformats.org/officeDocument/2006/relationships/hyperlink" Target="https://campfin.dallascityhall.com/FinalReports/tec0000002204_20210405_001822.pdf" TargetMode="External"/><Relationship Id="rId14393" Type="http://schemas.openxmlformats.org/officeDocument/2006/relationships/hyperlink" Target="https://campfin.dallascityhall.com/FinalReports/tec0000002204_20210405_001822.pdf" TargetMode="External"/><Relationship Id="rId14394" Type="http://schemas.openxmlformats.org/officeDocument/2006/relationships/hyperlink" Target="https://campfin.dallascityhall.com/FinalReports/tec0000002204_20210405_001822.pdf" TargetMode="External"/><Relationship Id="rId14395" Type="http://schemas.openxmlformats.org/officeDocument/2006/relationships/hyperlink" Target="https://campfin.dallascityhall.com/FinalReports/tec0000002204_20210405_001822.pdf" TargetMode="External"/><Relationship Id="rId13064" Type="http://schemas.openxmlformats.org/officeDocument/2006/relationships/hyperlink" Target="https://campfin.dallascityhall.com/FinalReports/tcc0000002229_20210504_213011.pdf" TargetMode="External"/><Relationship Id="rId13063" Type="http://schemas.openxmlformats.org/officeDocument/2006/relationships/hyperlink" Target="https://campfin.dallascityhall.com/FinalReports/tcc0000002229_20210504_213011.pdf" TargetMode="External"/><Relationship Id="rId13062" Type="http://schemas.openxmlformats.org/officeDocument/2006/relationships/hyperlink" Target="https://campfin.dallascityhall.com/FinalReports/tcc0000002229_20210504_213011.pdf" TargetMode="External"/><Relationship Id="rId14390" Type="http://schemas.openxmlformats.org/officeDocument/2006/relationships/hyperlink" Target="https://campfin.dallascityhall.com/FinalReports/tec0000002204_20210405_001822.pdf" TargetMode="External"/><Relationship Id="rId13061" Type="http://schemas.openxmlformats.org/officeDocument/2006/relationships/hyperlink" Target="https://campfin.dallascityhall.com/FinalReports/tcc0000002229_20210504_213011.pdf" TargetMode="External"/><Relationship Id="rId14391" Type="http://schemas.openxmlformats.org/officeDocument/2006/relationships/hyperlink" Target="https://campfin.dallascityhall.com/FinalReports/tec0000002204_20210405_001822.pdf" TargetMode="External"/><Relationship Id="rId13057" Type="http://schemas.openxmlformats.org/officeDocument/2006/relationships/hyperlink" Target="https://campfin.dallascityhall.com/FinalReports/tcc0000002229_20210504_213011.pdf" TargetMode="External"/><Relationship Id="rId14389" Type="http://schemas.openxmlformats.org/officeDocument/2006/relationships/hyperlink" Target="https://campfin.dallascityhall.com/FinalReports/tec0000002204_20210405_001822.pdf" TargetMode="External"/><Relationship Id="rId13056" Type="http://schemas.openxmlformats.org/officeDocument/2006/relationships/hyperlink" Target="https://campfin.dallascityhall.com/FinalReports/tcc0000002229_20210504_213011.pdf" TargetMode="External"/><Relationship Id="rId13055" Type="http://schemas.openxmlformats.org/officeDocument/2006/relationships/hyperlink" Target="https://campfin.dallascityhall.com/FinalReports/tcc0000002229_20210504_213011.pdf" TargetMode="External"/><Relationship Id="rId13054" Type="http://schemas.openxmlformats.org/officeDocument/2006/relationships/hyperlink" Target="https://campfin.dallascityhall.com/FinalReports/tcc0000002229_20210504_213011.pdf" TargetMode="External"/><Relationship Id="rId14385" Type="http://schemas.openxmlformats.org/officeDocument/2006/relationships/hyperlink" Target="https://campfin.dallascityhall.com/FinalReports/tec0000002204_20210405_001822.pdf" TargetMode="External"/><Relationship Id="rId14386" Type="http://schemas.openxmlformats.org/officeDocument/2006/relationships/hyperlink" Target="https://campfin.dallascityhall.com/FinalReports/tec0000002204_20210405_001822.pdf" TargetMode="External"/><Relationship Id="rId13059" Type="http://schemas.openxmlformats.org/officeDocument/2006/relationships/hyperlink" Target="https://campfin.dallascityhall.com/FinalReports/tcc0000002229_20210504_213011.pdf" TargetMode="External"/><Relationship Id="rId14387" Type="http://schemas.openxmlformats.org/officeDocument/2006/relationships/hyperlink" Target="https://campfin.dallascityhall.com/FinalReports/tec0000002204_20210405_001822.pdf" TargetMode="External"/><Relationship Id="rId13058" Type="http://schemas.openxmlformats.org/officeDocument/2006/relationships/hyperlink" Target="https://campfin.dallascityhall.com/FinalReports/tcc0000002229_20210504_213011.pdf" TargetMode="External"/><Relationship Id="rId14388" Type="http://schemas.openxmlformats.org/officeDocument/2006/relationships/hyperlink" Target="https://campfin.dallascityhall.com/FinalReports/tec0000002204_20210405_001822.pdf" TargetMode="External"/><Relationship Id="rId14360" Type="http://schemas.openxmlformats.org/officeDocument/2006/relationships/hyperlink" Target="https://campfin.dallascityhall.com/FinalReports/tec0000002204_20210405_001822.pdf" TargetMode="External"/><Relationship Id="rId14361" Type="http://schemas.openxmlformats.org/officeDocument/2006/relationships/hyperlink" Target="https://campfin.dallascityhall.com/FinalReports/tec0000002204_20210405_001822.pdf" TargetMode="External"/><Relationship Id="rId14362" Type="http://schemas.openxmlformats.org/officeDocument/2006/relationships/hyperlink" Target="https://campfin.dallascityhall.com/FinalReports/tec0000002204_20210405_001822.pdf" TargetMode="External"/><Relationship Id="rId13031" Type="http://schemas.openxmlformats.org/officeDocument/2006/relationships/hyperlink" Target="https://campfin.dallascityhall.com/FinalReports/tcc0000002257_20210423_153543.pdf" TargetMode="External"/><Relationship Id="rId13030" Type="http://schemas.openxmlformats.org/officeDocument/2006/relationships/hyperlink" Target="https://campfin.dallascityhall.com/FinalReports/tcc0000002257_20210423_153543.pdf" TargetMode="External"/><Relationship Id="rId13029" Type="http://schemas.openxmlformats.org/officeDocument/2006/relationships/hyperlink" Target="https://campfin.dallascityhall.com/FinalReports/tcc0000002257_20210423_153543.pdf" TargetMode="External"/><Relationship Id="rId9113" Type="http://schemas.openxmlformats.org/officeDocument/2006/relationships/hyperlink" Target="https://campfin.dallascityhall.com/FinalReports/srp0000002267_20210425_095401.pdf" TargetMode="External"/><Relationship Id="rId9112" Type="http://schemas.openxmlformats.org/officeDocument/2006/relationships/hyperlink" Target="https://campfin.dallascityhall.com/FinalReports/srp0000002267_20210425_095401.pdf" TargetMode="External"/><Relationship Id="rId9111" Type="http://schemas.openxmlformats.org/officeDocument/2006/relationships/hyperlink" Target="https://campfin.dallascityhall.com/FinalReports/srp0000002267_20210425_095401.pdf" TargetMode="External"/><Relationship Id="rId9110" Type="http://schemas.openxmlformats.org/officeDocument/2006/relationships/hyperlink" Target="https://campfin.dallascityhall.com/FinalReports/srp0000002174_20210401_223927.pdf" TargetMode="External"/><Relationship Id="rId9117" Type="http://schemas.openxmlformats.org/officeDocument/2006/relationships/hyperlink" Target="https://campfin.dallascityhall.com/FinalReports/srp0000002291_20210601_031432.pdf" TargetMode="External"/><Relationship Id="rId13024" Type="http://schemas.openxmlformats.org/officeDocument/2006/relationships/hyperlink" Target="https://campfin.dallascityhall.com/FinalReports/tcc0000002257_20210423_153543.pdf" TargetMode="External"/><Relationship Id="rId14356" Type="http://schemas.openxmlformats.org/officeDocument/2006/relationships/hyperlink" Target="https://campfin.dallascityhall.com/FinalReports/tec0000002204_20210405_001822.pdf" TargetMode="External"/><Relationship Id="rId9116" Type="http://schemas.openxmlformats.org/officeDocument/2006/relationships/hyperlink" Target="https://campfin.dallascityhall.com/FinalReports/srp0000002291_20210601_031432.pdf" TargetMode="External"/><Relationship Id="rId13023" Type="http://schemas.openxmlformats.org/officeDocument/2006/relationships/hyperlink" Target="https://campfin.dallascityhall.com/FinalReports/tcc0000002257_20210423_153543.pdf" TargetMode="External"/><Relationship Id="rId14357" Type="http://schemas.openxmlformats.org/officeDocument/2006/relationships/hyperlink" Target="https://campfin.dallascityhall.com/FinalReports/tec0000002204_20210405_001822.pdf" TargetMode="External"/><Relationship Id="rId9115" Type="http://schemas.openxmlformats.org/officeDocument/2006/relationships/hyperlink" Target="https://campfin.dallascityhall.com/FinalReports/srp0000002291_20210601_031432.pdf" TargetMode="External"/><Relationship Id="rId13022" Type="http://schemas.openxmlformats.org/officeDocument/2006/relationships/hyperlink" Target="https://campfin.dallascityhall.com/FinalReports/tcc0000002257_20210423_153543.pdf" TargetMode="External"/><Relationship Id="rId14358" Type="http://schemas.openxmlformats.org/officeDocument/2006/relationships/hyperlink" Target="https://campfin.dallascityhall.com/FinalReports/tec0000002204_20210405_001822.pdf" TargetMode="External"/><Relationship Id="rId9114" Type="http://schemas.openxmlformats.org/officeDocument/2006/relationships/hyperlink" Target="https://campfin.dallascityhall.com/FinalReports/srp0000002174_20210401_223927.pdf" TargetMode="External"/><Relationship Id="rId13021" Type="http://schemas.openxmlformats.org/officeDocument/2006/relationships/hyperlink" Target="https://campfin.dallascityhall.com/FinalReports/tcc0000002257_20210423_153543.pdf" TargetMode="External"/><Relationship Id="rId14359" Type="http://schemas.openxmlformats.org/officeDocument/2006/relationships/hyperlink" Target="https://campfin.dallascityhall.com/FinalReports/tec0000002204_20210405_001822.pdf" TargetMode="External"/><Relationship Id="rId13028" Type="http://schemas.openxmlformats.org/officeDocument/2006/relationships/hyperlink" Target="https://campfin.dallascityhall.com/FinalReports/tec0000002187_20210401_144422.pdf" TargetMode="External"/><Relationship Id="rId14352" Type="http://schemas.openxmlformats.org/officeDocument/2006/relationships/hyperlink" Target="https://campfin.dallascityhall.com/FinalReports/tec0000002204_20210405_001822.pdf" TargetMode="External"/><Relationship Id="rId13027" Type="http://schemas.openxmlformats.org/officeDocument/2006/relationships/hyperlink" Target="https://campfin.dallascityhall.com/FinalReports/tec0000002187_20210401_144422.pdf" TargetMode="External"/><Relationship Id="rId14353" Type="http://schemas.openxmlformats.org/officeDocument/2006/relationships/hyperlink" Target="https://campfin.dallascityhall.com/FinalReports/tec0000002204_20210405_001822.pdf" TargetMode="External"/><Relationship Id="rId9119" Type="http://schemas.openxmlformats.org/officeDocument/2006/relationships/hyperlink" Target="https://campfin.dallascityhall.com/FinalReports/srp0000002174_20210401_223927.pdf" TargetMode="External"/><Relationship Id="rId13026" Type="http://schemas.openxmlformats.org/officeDocument/2006/relationships/hyperlink" Target="https://campfin.dallascityhall.com/FinalReports/tcc0000002257_20210423_153543.pdf" TargetMode="External"/><Relationship Id="rId14354" Type="http://schemas.openxmlformats.org/officeDocument/2006/relationships/hyperlink" Target="https://campfin.dallascityhall.com/FinalReports/tec0000002204_20210405_001822.pdf" TargetMode="External"/><Relationship Id="rId9118" Type="http://schemas.openxmlformats.org/officeDocument/2006/relationships/hyperlink" Target="https://campfin.dallascityhall.com/FinalReports/srp0000002174_20210401_223927.pdf" TargetMode="External"/><Relationship Id="rId13025" Type="http://schemas.openxmlformats.org/officeDocument/2006/relationships/hyperlink" Target="https://campfin.dallascityhall.com/FinalReports/tcc0000002257_20210423_153543.pdf" TargetMode="External"/><Relationship Id="rId14355" Type="http://schemas.openxmlformats.org/officeDocument/2006/relationships/hyperlink" Target="https://campfin.dallascityhall.com/FinalReports/tec0000002204_20210405_001822.pdf" TargetMode="External"/><Relationship Id="rId14370" Type="http://schemas.openxmlformats.org/officeDocument/2006/relationships/hyperlink" Target="https://campfin.dallascityhall.com/FinalReports/tec0000002204_20210405_001822.pdf" TargetMode="External"/><Relationship Id="rId14371" Type="http://schemas.openxmlformats.org/officeDocument/2006/relationships/hyperlink" Target="https://campfin.dallascityhall.com/FinalReports/tec0000002204_20210405_001822.pdf" TargetMode="External"/><Relationship Id="rId14372" Type="http://schemas.openxmlformats.org/officeDocument/2006/relationships/hyperlink" Target="https://campfin.dallascityhall.com/FinalReports/tec0000002204_20210405_001822.pdf" TargetMode="External"/><Relationship Id="rId14373" Type="http://schemas.openxmlformats.org/officeDocument/2006/relationships/hyperlink" Target="https://campfin.dallascityhall.com/FinalReports/tec0000002204_20210405_001822.pdf" TargetMode="External"/><Relationship Id="rId13042" Type="http://schemas.openxmlformats.org/officeDocument/2006/relationships/hyperlink" Target="https://campfin.dallascityhall.com/FinalReports/tcc0000002229_20210504_213011.pdf" TargetMode="External"/><Relationship Id="rId13041" Type="http://schemas.openxmlformats.org/officeDocument/2006/relationships/hyperlink" Target="https://campfin.dallascityhall.com/FinalReports/tec0000002180_20210401_164445.pdf" TargetMode="External"/><Relationship Id="rId13040" Type="http://schemas.openxmlformats.org/officeDocument/2006/relationships/hyperlink" Target="https://campfin.dallascityhall.com/FinalReports/tcc0000002257_20210423_153543.pdf" TargetMode="External"/><Relationship Id="rId9102" Type="http://schemas.openxmlformats.org/officeDocument/2006/relationships/hyperlink" Target="https://campfin.dallascityhall.com/FinalReports/srp0000002174_20210401_223927.pdf" TargetMode="External"/><Relationship Id="rId9101" Type="http://schemas.openxmlformats.org/officeDocument/2006/relationships/hyperlink" Target="https://campfin.dallascityhall.com/FinalReports/srp0000002415_20220118_172934.pdf" TargetMode="External"/><Relationship Id="rId9100" Type="http://schemas.openxmlformats.org/officeDocument/2006/relationships/hyperlink" Target="https://campfin.dallascityhall.com/FinalReports/srp0000002174_20210401_223927.pdf" TargetMode="External"/><Relationship Id="rId9106" Type="http://schemas.openxmlformats.org/officeDocument/2006/relationships/hyperlink" Target="https://campfin.dallascityhall.com/FinalReports/srp0000002088_20210115_222050.pdf" TargetMode="External"/><Relationship Id="rId13035" Type="http://schemas.openxmlformats.org/officeDocument/2006/relationships/hyperlink" Target="https://campfin.dallascityhall.com/FinalReports/tcc0000002257_20210423_153543.pdf" TargetMode="External"/><Relationship Id="rId14367" Type="http://schemas.openxmlformats.org/officeDocument/2006/relationships/hyperlink" Target="https://campfin.dallascityhall.com/FinalReports/tec0000002204_20210405_001822.pdf" TargetMode="External"/><Relationship Id="rId9105" Type="http://schemas.openxmlformats.org/officeDocument/2006/relationships/hyperlink" Target="https://campfin.dallascityhall.com/FinalReports/srp0000002174_20210401_223927.pdf" TargetMode="External"/><Relationship Id="rId13034" Type="http://schemas.openxmlformats.org/officeDocument/2006/relationships/hyperlink" Target="https://campfin.dallascityhall.com/FinalReports/tec0000002187_20210401_144422.pdf" TargetMode="External"/><Relationship Id="rId14368" Type="http://schemas.openxmlformats.org/officeDocument/2006/relationships/hyperlink" Target="https://campfin.dallascityhall.com/FinalReports/tec0000002204_20210405_001822.pdf" TargetMode="External"/><Relationship Id="rId9104" Type="http://schemas.openxmlformats.org/officeDocument/2006/relationships/hyperlink" Target="https://campfin.dallascityhall.com/FinalReports/srp0000002174_20210401_223927.pdf" TargetMode="External"/><Relationship Id="rId13033" Type="http://schemas.openxmlformats.org/officeDocument/2006/relationships/hyperlink" Target="https://campfin.dallascityhall.com/FinalReports/tec0000002187_20210401_144422.pdf" TargetMode="External"/><Relationship Id="rId14369" Type="http://schemas.openxmlformats.org/officeDocument/2006/relationships/hyperlink" Target="https://campfin.dallascityhall.com/FinalReports/tec0000002204_20210405_001822.pdf" TargetMode="External"/><Relationship Id="rId9103" Type="http://schemas.openxmlformats.org/officeDocument/2006/relationships/hyperlink" Target="https://campfin.dallascityhall.com/FinalReports/srp0000002415_20220118_172934.pdf" TargetMode="External"/><Relationship Id="rId13032" Type="http://schemas.openxmlformats.org/officeDocument/2006/relationships/hyperlink" Target="https://campfin.dallascityhall.com/FinalReports/tcc0000002257_20210423_153543.pdf" TargetMode="External"/><Relationship Id="rId13039" Type="http://schemas.openxmlformats.org/officeDocument/2006/relationships/hyperlink" Target="https://campfin.dallascityhall.com/FinalReports/tcc0000002257_20210423_153543.pdf" TargetMode="External"/><Relationship Id="rId14363" Type="http://schemas.openxmlformats.org/officeDocument/2006/relationships/hyperlink" Target="https://campfin.dallascityhall.com/FinalReports/tec0000002204_20210405_001822.pdf" TargetMode="External"/><Relationship Id="rId9109" Type="http://schemas.openxmlformats.org/officeDocument/2006/relationships/hyperlink" Target="https://campfin.dallascityhall.com/FinalReports/srp0000002174_20210401_223927.pdf" TargetMode="External"/><Relationship Id="rId13038" Type="http://schemas.openxmlformats.org/officeDocument/2006/relationships/hyperlink" Target="https://campfin.dallascityhall.com/FinalReports/tcc0000002257_20210423_153543.pdf" TargetMode="External"/><Relationship Id="rId14364" Type="http://schemas.openxmlformats.org/officeDocument/2006/relationships/hyperlink" Target="https://campfin.dallascityhall.com/FinalReports/tec0000002204_20210405_001822.pdf" TargetMode="External"/><Relationship Id="rId9108" Type="http://schemas.openxmlformats.org/officeDocument/2006/relationships/hyperlink" Target="https://campfin.dallascityhall.com/FinalReports/srp0000002415_20220118_172934.pdf" TargetMode="External"/><Relationship Id="rId13037" Type="http://schemas.openxmlformats.org/officeDocument/2006/relationships/hyperlink" Target="https://campfin.dallascityhall.com/FinalReports/tec0000002187_20210401_144422.pdf" TargetMode="External"/><Relationship Id="rId14365" Type="http://schemas.openxmlformats.org/officeDocument/2006/relationships/hyperlink" Target="https://campfin.dallascityhall.com/FinalReports/tec0000002204_20210405_001822.pdf" TargetMode="External"/><Relationship Id="rId9107" Type="http://schemas.openxmlformats.org/officeDocument/2006/relationships/hyperlink" Target="https://campfin.dallascityhall.com/FinalReports/srp0000002415_20220118_172934.pdf" TargetMode="External"/><Relationship Id="rId13036" Type="http://schemas.openxmlformats.org/officeDocument/2006/relationships/hyperlink" Target="https://campfin.dallascityhall.com/FinalReports/tcc0000002257_20210423_153543.pdf" TargetMode="External"/><Relationship Id="rId14366" Type="http://schemas.openxmlformats.org/officeDocument/2006/relationships/hyperlink" Target="https://campfin.dallascityhall.com/FinalReports/tec0000002204_20210405_001822.pdf" TargetMode="External"/><Relationship Id="rId13093" Type="http://schemas.openxmlformats.org/officeDocument/2006/relationships/hyperlink" Target="https://campfin.dallascityhall.com/FinalReports/tcc0000002229_20210504_213011.pdf" TargetMode="External"/><Relationship Id="rId13092" Type="http://schemas.openxmlformats.org/officeDocument/2006/relationships/hyperlink" Target="https://campfin.dallascityhall.com/FinalReports/tcc0000002229_20210504_213011.pdf" TargetMode="External"/><Relationship Id="rId13091" Type="http://schemas.openxmlformats.org/officeDocument/2006/relationships/hyperlink" Target="https://campfin.dallascityhall.com/FinalReports/tcc0000002229_20210504_213011.pdf" TargetMode="External"/><Relationship Id="rId13090" Type="http://schemas.openxmlformats.org/officeDocument/2006/relationships/hyperlink" Target="https://campfin.dallascityhall.com/FinalReports/tcc0000002229_20210504_213011.pdf" TargetMode="External"/><Relationship Id="rId13097" Type="http://schemas.openxmlformats.org/officeDocument/2006/relationships/hyperlink" Target="https://campfin.dallascityhall.com/FinalReports/tcc0000002229_20210504_213011.pdf" TargetMode="External"/><Relationship Id="rId13096" Type="http://schemas.openxmlformats.org/officeDocument/2006/relationships/hyperlink" Target="https://campfin.dallascityhall.com/FinalReports/tcc0000002229_20210504_213011.pdf" TargetMode="External"/><Relationship Id="rId13095" Type="http://schemas.openxmlformats.org/officeDocument/2006/relationships/hyperlink" Target="https://campfin.dallascityhall.com/FinalReports/tcc0000002229_20210504_213011.pdf" TargetMode="External"/><Relationship Id="rId13094" Type="http://schemas.openxmlformats.org/officeDocument/2006/relationships/hyperlink" Target="https://campfin.dallascityhall.com/FinalReports/tcc0000002229_20210504_213011.pdf" TargetMode="External"/><Relationship Id="rId13089" Type="http://schemas.openxmlformats.org/officeDocument/2006/relationships/hyperlink" Target="https://campfin.dallascityhall.com/FinalReports/tcc0000002229_20210504_213011.pdf" TargetMode="External"/><Relationship Id="rId13088" Type="http://schemas.openxmlformats.org/officeDocument/2006/relationships/hyperlink" Target="https://campfin.dallascityhall.com/FinalReports/tcc0000002229_20210504_213011.pdf" TargetMode="External"/><Relationship Id="rId13087" Type="http://schemas.openxmlformats.org/officeDocument/2006/relationships/hyperlink" Target="https://campfin.dallascityhall.com/FinalReports/tcc0000002229_20210504_213011.pdf" TargetMode="External"/><Relationship Id="rId13099" Type="http://schemas.openxmlformats.org/officeDocument/2006/relationships/hyperlink" Target="https://campfin.dallascityhall.com/FinalReports/tcc0000002229_20210504_213011.pdf" TargetMode="External"/><Relationship Id="rId13098" Type="http://schemas.openxmlformats.org/officeDocument/2006/relationships/hyperlink" Target="https://campfin.dallascityhall.com/FinalReports/tcc0000002229_20210504_213011.pdf" TargetMode="External"/><Relationship Id="rId13071" Type="http://schemas.openxmlformats.org/officeDocument/2006/relationships/hyperlink" Target="https://campfin.dallascityhall.com/FinalReports/tec0000002285_20210528_161935.pdf" TargetMode="External"/><Relationship Id="rId13070" Type="http://schemas.openxmlformats.org/officeDocument/2006/relationships/hyperlink" Target="https://campfin.dallascityhall.com/FinalReports/tec0000002285_20210528_161935.pdf" TargetMode="External"/><Relationship Id="rId13075" Type="http://schemas.openxmlformats.org/officeDocument/2006/relationships/hyperlink" Target="https://campfin.dallascityhall.com/FinalReports/tec0000002285_20210528_161935.pdf" TargetMode="External"/><Relationship Id="rId13074" Type="http://schemas.openxmlformats.org/officeDocument/2006/relationships/hyperlink" Target="https://campfin.dallascityhall.com/FinalReports/tec0000002285_20210528_161935.pdf" TargetMode="External"/><Relationship Id="rId13073" Type="http://schemas.openxmlformats.org/officeDocument/2006/relationships/hyperlink" Target="https://campfin.dallascityhall.com/FinalReports/tec0000002285_20210528_161935.pdf" TargetMode="External"/><Relationship Id="rId13072" Type="http://schemas.openxmlformats.org/officeDocument/2006/relationships/hyperlink" Target="https://campfin.dallascityhall.com/FinalReports/tec0000002285_20210528_161935.pdf" TargetMode="External"/><Relationship Id="rId13068" Type="http://schemas.openxmlformats.org/officeDocument/2006/relationships/hyperlink" Target="https://campfin.dallascityhall.com/FinalReports/tec0000002285_20210528_161935.pdf" TargetMode="External"/><Relationship Id="rId13067" Type="http://schemas.openxmlformats.org/officeDocument/2006/relationships/hyperlink" Target="https://campfin.dallascityhall.com/FinalReports/tec0000002285_20210528_161935.pdf" TargetMode="External"/><Relationship Id="rId13066" Type="http://schemas.openxmlformats.org/officeDocument/2006/relationships/hyperlink" Target="https://campfin.dallascityhall.com/FinalReports/tec0000002285_20210528_161935.pdf" TargetMode="External"/><Relationship Id="rId13065" Type="http://schemas.openxmlformats.org/officeDocument/2006/relationships/hyperlink" Target="https://campfin.dallascityhall.com/FinalReports/tcc0000002229_20210504_213011.pdf" TargetMode="External"/><Relationship Id="rId14396" Type="http://schemas.openxmlformats.org/officeDocument/2006/relationships/hyperlink" Target="https://campfin.dallascityhall.com/FinalReports/tec0000002204_20210405_001822.pdf" TargetMode="External"/><Relationship Id="rId14397" Type="http://schemas.openxmlformats.org/officeDocument/2006/relationships/hyperlink" Target="https://campfin.dallascityhall.com/FinalReports/tec0000002204_20210405_001822.pdf" TargetMode="External"/><Relationship Id="rId14398" Type="http://schemas.openxmlformats.org/officeDocument/2006/relationships/hyperlink" Target="https://campfin.dallascityhall.com/FinalReports/tec0000002204_20210405_001822.pdf" TargetMode="External"/><Relationship Id="rId13069" Type="http://schemas.openxmlformats.org/officeDocument/2006/relationships/hyperlink" Target="https://campfin.dallascityhall.com/FinalReports/tec0000002285_20210528_161935.pdf" TargetMode="External"/><Relationship Id="rId14399" Type="http://schemas.openxmlformats.org/officeDocument/2006/relationships/hyperlink" Target="https://campfin.dallascityhall.com/FinalReports/tec0000002204_20210405_001822.pdf" TargetMode="External"/><Relationship Id="rId13082" Type="http://schemas.openxmlformats.org/officeDocument/2006/relationships/hyperlink" Target="https://campfin.dallascityhall.com/FinalReports/tcc0000002229_20210504_213011.pdf" TargetMode="External"/><Relationship Id="rId13081" Type="http://schemas.openxmlformats.org/officeDocument/2006/relationships/hyperlink" Target="https://campfin.dallascityhall.com/FinalReports/tec0000002180_20210401_164445.pdf" TargetMode="External"/><Relationship Id="rId13080" Type="http://schemas.openxmlformats.org/officeDocument/2006/relationships/hyperlink" Target="https://campfin.dallascityhall.com/FinalReports/tec0000002180_20210401_164445.pdf" TargetMode="External"/><Relationship Id="rId13086" Type="http://schemas.openxmlformats.org/officeDocument/2006/relationships/hyperlink" Target="https://campfin.dallascityhall.com/FinalReports/tcc0000002229_20210504_213011.pdf" TargetMode="External"/><Relationship Id="rId13085" Type="http://schemas.openxmlformats.org/officeDocument/2006/relationships/hyperlink" Target="https://campfin.dallascityhall.com/FinalReports/tcc0000002229_20210504_213011.pdf" TargetMode="External"/><Relationship Id="rId13084" Type="http://schemas.openxmlformats.org/officeDocument/2006/relationships/hyperlink" Target="https://campfin.dallascityhall.com/FinalReports/tcc0000002229_20210504_213011.pdf" TargetMode="External"/><Relationship Id="rId13083" Type="http://schemas.openxmlformats.org/officeDocument/2006/relationships/hyperlink" Target="https://campfin.dallascityhall.com/FinalReports/tcc0000002229_20210504_213011.pdf" TargetMode="External"/><Relationship Id="rId13079" Type="http://schemas.openxmlformats.org/officeDocument/2006/relationships/hyperlink" Target="https://campfin.dallascityhall.com/FinalReports/tec0000002180_20210401_164445.pdf" TargetMode="External"/><Relationship Id="rId13078" Type="http://schemas.openxmlformats.org/officeDocument/2006/relationships/hyperlink" Target="https://campfin.dallascityhall.com/FinalReports/tec0000002180_20210401_164445.pdf" TargetMode="External"/><Relationship Id="rId13077" Type="http://schemas.openxmlformats.org/officeDocument/2006/relationships/hyperlink" Target="https://campfin.dallascityhall.com/FinalReports/tec0000002180_20210401_164445.pdf" TargetMode="External"/><Relationship Id="rId13076" Type="http://schemas.openxmlformats.org/officeDocument/2006/relationships/hyperlink" Target="https://campfin.dallascityhall.com/FinalReports/tec0000002285_20210528_161935.pdf" TargetMode="External"/><Relationship Id="rId9182" Type="http://schemas.openxmlformats.org/officeDocument/2006/relationships/hyperlink" Target="https://campfin.dallascityhall.com/FinalReports/srp0000002088_20210115_222050.pdf" TargetMode="External"/><Relationship Id="rId9181" Type="http://schemas.openxmlformats.org/officeDocument/2006/relationships/hyperlink" Target="https://campfin.dallascityhall.com/FinalReports/srp0000002088_20210115_222050.pdf" TargetMode="External"/><Relationship Id="rId9180" Type="http://schemas.openxmlformats.org/officeDocument/2006/relationships/hyperlink" Target="https://campfin.dallascityhall.com/FinalReports/srp0000002267_20210425_095401.pdf" TargetMode="External"/><Relationship Id="rId9175" Type="http://schemas.openxmlformats.org/officeDocument/2006/relationships/hyperlink" Target="https://campfin.dallascityhall.com/FinalReports/srp0000002267_20210425_095401.pdf" TargetMode="External"/><Relationship Id="rId14419" Type="http://schemas.openxmlformats.org/officeDocument/2006/relationships/hyperlink" Target="https://campfin.dallascityhall.com/FinalReports/rpt0000002201_20210402_013040.pdf" TargetMode="External"/><Relationship Id="rId9174" Type="http://schemas.openxmlformats.org/officeDocument/2006/relationships/hyperlink" Target="https://campfin.dallascityhall.com/FinalReports/srp0000002174_20210401_223927.pdf" TargetMode="External"/><Relationship Id="rId9173" Type="http://schemas.openxmlformats.org/officeDocument/2006/relationships/hyperlink" Target="https://campfin.dallascityhall.com/FinalReports/srp0000002174_20210401_223927.pdf" TargetMode="External"/><Relationship Id="rId9172" Type="http://schemas.openxmlformats.org/officeDocument/2006/relationships/hyperlink" Target="https://campfin.dallascityhall.com/FinalReports/srp0000002088_20210115_222050.pdf" TargetMode="External"/><Relationship Id="rId9179" Type="http://schemas.openxmlformats.org/officeDocument/2006/relationships/hyperlink" Target="https://campfin.dallascityhall.com/FinalReports/srp0000002174_20210401_223927.pdf" TargetMode="External"/><Relationship Id="rId14415" Type="http://schemas.openxmlformats.org/officeDocument/2006/relationships/hyperlink" Target="https://campfin.dallascityhall.com/FinalReports/rpt0000002202_20210402_140150.pdf" TargetMode="External"/><Relationship Id="rId9178" Type="http://schemas.openxmlformats.org/officeDocument/2006/relationships/hyperlink" Target="https://campfin.dallascityhall.com/FinalReports/srp0000002338_20210715_170346.pdf" TargetMode="External"/><Relationship Id="rId14416" Type="http://schemas.openxmlformats.org/officeDocument/2006/relationships/hyperlink" Target="https://campfin.dallascityhall.com/FinalReports/rpt0000002201_20210402_013040.pdf" TargetMode="External"/><Relationship Id="rId9177" Type="http://schemas.openxmlformats.org/officeDocument/2006/relationships/hyperlink" Target="https://campfin.dallascityhall.com/FinalReports/srp0000002338_20210715_170346.pdf" TargetMode="External"/><Relationship Id="rId14417" Type="http://schemas.openxmlformats.org/officeDocument/2006/relationships/hyperlink" Target="https://campfin.dallascityhall.com/FinalReports/rpt0000002201_20210402_013040.pdf" TargetMode="External"/><Relationship Id="rId9176" Type="http://schemas.openxmlformats.org/officeDocument/2006/relationships/hyperlink" Target="https://campfin.dallascityhall.com/FinalReports/srp0000002291_20210601_031432.pdf" TargetMode="External"/><Relationship Id="rId14418" Type="http://schemas.openxmlformats.org/officeDocument/2006/relationships/hyperlink" Target="https://campfin.dallascityhall.com/FinalReports/rpt0000002201_20210402_013040.pdf" TargetMode="External"/><Relationship Id="rId14411" Type="http://schemas.openxmlformats.org/officeDocument/2006/relationships/hyperlink" Target="https://campfin.dallascityhall.com/FinalReports/rpt0000002202_20210402_140150.pdf" TargetMode="External"/><Relationship Id="rId14412" Type="http://schemas.openxmlformats.org/officeDocument/2006/relationships/hyperlink" Target="https://campfin.dallascityhall.com/FinalReports/rpt0000002202_20210402_140150.pdf" TargetMode="External"/><Relationship Id="rId14413" Type="http://schemas.openxmlformats.org/officeDocument/2006/relationships/hyperlink" Target="https://campfin.dallascityhall.com/FinalReports/rpt0000002202_20210402_140150.pdf" TargetMode="External"/><Relationship Id="rId14414" Type="http://schemas.openxmlformats.org/officeDocument/2006/relationships/hyperlink" Target="https://campfin.dallascityhall.com/FinalReports/rpt0000002202_20210402_140150.pdf" TargetMode="External"/><Relationship Id="rId14410" Type="http://schemas.openxmlformats.org/officeDocument/2006/relationships/hyperlink" Target="https://campfin.dallascityhall.com/FinalReports/rpt0000002202_20210402_140150.pdf" TargetMode="External"/><Relationship Id="rId9171" Type="http://schemas.openxmlformats.org/officeDocument/2006/relationships/hyperlink" Target="https://campfin.dallascityhall.com/FinalReports/srp0000002088_20210115_222050.pdf" TargetMode="External"/><Relationship Id="rId9170" Type="http://schemas.openxmlformats.org/officeDocument/2006/relationships/hyperlink" Target="https://campfin.dallascityhall.com/FinalReports/srp0000002088_20210115_222050.pdf" TargetMode="External"/><Relationship Id="rId9164" Type="http://schemas.openxmlformats.org/officeDocument/2006/relationships/hyperlink" Target="https://campfin.dallascityhall.com/FinalReports/srp0000002054_20200715_233237.pdf" TargetMode="External"/><Relationship Id="rId9163" Type="http://schemas.openxmlformats.org/officeDocument/2006/relationships/hyperlink" Target="https://campfin.dallascityhall.com/FinalReports/srp0000002054_20200715_233237.pdf" TargetMode="External"/><Relationship Id="rId9162" Type="http://schemas.openxmlformats.org/officeDocument/2006/relationships/hyperlink" Target="https://campfin.dallascityhall.com/FinalReports/srp0000002054_20200715_233237.pdf" TargetMode="External"/><Relationship Id="rId9161" Type="http://schemas.openxmlformats.org/officeDocument/2006/relationships/hyperlink" Target="https://campfin.dallascityhall.com/FinalReports/srp0000002054_20200715_233237.pdf" TargetMode="External"/><Relationship Id="rId9168" Type="http://schemas.openxmlformats.org/officeDocument/2006/relationships/hyperlink" Target="https://campfin.dallascityhall.com/FinalReports/srp0000002088_20210115_222050.pdf" TargetMode="External"/><Relationship Id="rId14426" Type="http://schemas.openxmlformats.org/officeDocument/2006/relationships/hyperlink" Target="https://campfin.dallascityhall.com/FinalReports/rpt0000002201_20210402_013040.pdf" TargetMode="External"/><Relationship Id="rId9167" Type="http://schemas.openxmlformats.org/officeDocument/2006/relationships/hyperlink" Target="https://campfin.dallascityhall.com/FinalReports/srp0000002088_20210115_222050.pdf" TargetMode="External"/><Relationship Id="rId14427" Type="http://schemas.openxmlformats.org/officeDocument/2006/relationships/hyperlink" Target="https://campfin.dallascityhall.com/FinalReports/rpt0000002201_20210402_013040.pdf" TargetMode="External"/><Relationship Id="rId9166" Type="http://schemas.openxmlformats.org/officeDocument/2006/relationships/hyperlink" Target="https://campfin.dallascityhall.com/FinalReports/srp0000002054_20200715_233237.pdf" TargetMode="External"/><Relationship Id="rId14428" Type="http://schemas.openxmlformats.org/officeDocument/2006/relationships/hyperlink" Target="https://campfin.dallascityhall.com/FinalReports/rpt0000002201_20210402_013040.pdf" TargetMode="External"/><Relationship Id="rId9165" Type="http://schemas.openxmlformats.org/officeDocument/2006/relationships/hyperlink" Target="https://campfin.dallascityhall.com/FinalReports/srp0000002054_20200715_233237.pdf" TargetMode="External"/><Relationship Id="rId14429" Type="http://schemas.openxmlformats.org/officeDocument/2006/relationships/hyperlink" Target="https://campfin.dallascityhall.com/FinalReports/rpt0000002201_20210402_013040.pdf" TargetMode="External"/><Relationship Id="rId14422" Type="http://schemas.openxmlformats.org/officeDocument/2006/relationships/hyperlink" Target="https://campfin.dallascityhall.com/FinalReports/rpt0000002201_20210402_013040.pdf" TargetMode="External"/><Relationship Id="rId14423" Type="http://schemas.openxmlformats.org/officeDocument/2006/relationships/hyperlink" Target="https://campfin.dallascityhall.com/FinalReports/rpt0000002201_20210402_013040.pdf" TargetMode="External"/><Relationship Id="rId14424" Type="http://schemas.openxmlformats.org/officeDocument/2006/relationships/hyperlink" Target="https://campfin.dallascityhall.com/FinalReports/rpt0000002201_20210402_013040.pdf" TargetMode="External"/><Relationship Id="rId9169" Type="http://schemas.openxmlformats.org/officeDocument/2006/relationships/hyperlink" Target="https://campfin.dallascityhall.com/FinalReports/srp0000002088_20210115_222050.pdf" TargetMode="External"/><Relationship Id="rId14425" Type="http://schemas.openxmlformats.org/officeDocument/2006/relationships/hyperlink" Target="https://campfin.dallascityhall.com/FinalReports/rpt0000002201_20210402_013040.pdf" TargetMode="External"/><Relationship Id="rId14420" Type="http://schemas.openxmlformats.org/officeDocument/2006/relationships/hyperlink" Target="https://campfin.dallascityhall.com/FinalReports/rpt0000002201_20210402_013040.pdf" TargetMode="External"/><Relationship Id="rId14421" Type="http://schemas.openxmlformats.org/officeDocument/2006/relationships/hyperlink" Target="https://campfin.dallascityhall.com/FinalReports/rpt0000002201_20210402_013040.pdf" TargetMode="External"/><Relationship Id="rId9197" Type="http://schemas.openxmlformats.org/officeDocument/2006/relationships/hyperlink" Target="https://campfin.dallascityhall.com/FinalReports/srp0000002174_20210401_223927.pdf" TargetMode="External"/><Relationship Id="rId9196" Type="http://schemas.openxmlformats.org/officeDocument/2006/relationships/hyperlink" Target="https://campfin.dallascityhall.com/FinalReports/srp0000002174_20210401_223927.pdf" TargetMode="External"/><Relationship Id="rId9195" Type="http://schemas.openxmlformats.org/officeDocument/2006/relationships/hyperlink" Target="https://campfin.dallascityhall.com/FinalReports/srp0000002174_20210401_223927.pdf" TargetMode="External"/><Relationship Id="rId9194" Type="http://schemas.openxmlformats.org/officeDocument/2006/relationships/hyperlink" Target="https://campfin.dallascityhall.com/FinalReports/srp0000002174_20210401_223927.pdf" TargetMode="External"/><Relationship Id="rId9199" Type="http://schemas.openxmlformats.org/officeDocument/2006/relationships/hyperlink" Target="https://campfin.dallascityhall.com/FinalReports/srp0000002267_20210425_095401.pdf" TargetMode="External"/><Relationship Id="rId9198" Type="http://schemas.openxmlformats.org/officeDocument/2006/relationships/hyperlink" Target="https://campfin.dallascityhall.com/FinalReports/srp0000002174_20210401_223927.pdf" TargetMode="External"/><Relationship Id="rId9193" Type="http://schemas.openxmlformats.org/officeDocument/2006/relationships/hyperlink" Target="https://campfin.dallascityhall.com/FinalReports/srp0000002174_20210401_223927.pdf" TargetMode="External"/><Relationship Id="rId9192" Type="http://schemas.openxmlformats.org/officeDocument/2006/relationships/hyperlink" Target="https://campfin.dallascityhall.com/FinalReports/srp0000002174_20210401_223927.pdf" TargetMode="External"/><Relationship Id="rId9191" Type="http://schemas.openxmlformats.org/officeDocument/2006/relationships/hyperlink" Target="https://campfin.dallascityhall.com/FinalReports/srp0000002174_20210401_223927.pdf" TargetMode="External"/><Relationship Id="rId9190" Type="http://schemas.openxmlformats.org/officeDocument/2006/relationships/hyperlink" Target="https://campfin.dallascityhall.com/FinalReports/srp0000002174_20210401_223927.pdf" TargetMode="External"/><Relationship Id="rId9186" Type="http://schemas.openxmlformats.org/officeDocument/2006/relationships/hyperlink" Target="https://campfin.dallascityhall.com/FinalReports/srp0000002174_20210401_223927.pdf" TargetMode="External"/><Relationship Id="rId14408" Type="http://schemas.openxmlformats.org/officeDocument/2006/relationships/hyperlink" Target="https://campfin.dallascityhall.com/FinalReports/rpt0000002202_20210402_140150.pdf" TargetMode="External"/><Relationship Id="rId9185" Type="http://schemas.openxmlformats.org/officeDocument/2006/relationships/hyperlink" Target="https://campfin.dallascityhall.com/FinalReports/srp0000002267_20210425_095401.pdf" TargetMode="External"/><Relationship Id="rId14409" Type="http://schemas.openxmlformats.org/officeDocument/2006/relationships/hyperlink" Target="https://campfin.dallascityhall.com/FinalReports/rpt0000002202_20210402_140150.pdf" TargetMode="External"/><Relationship Id="rId9184" Type="http://schemas.openxmlformats.org/officeDocument/2006/relationships/hyperlink" Target="https://campfin.dallascityhall.com/FinalReports/srp0000002174_20210401_223927.pdf" TargetMode="External"/><Relationship Id="rId9183" Type="http://schemas.openxmlformats.org/officeDocument/2006/relationships/hyperlink" Target="https://campfin.dallascityhall.com/FinalReports/srp0000002291_20210601_031432.pdf" TargetMode="External"/><Relationship Id="rId14404" Type="http://schemas.openxmlformats.org/officeDocument/2006/relationships/hyperlink" Target="https://campfin.dallascityhall.com/FinalReports/rpt0000002202_20210402_140150.pdf" TargetMode="External"/><Relationship Id="rId9189" Type="http://schemas.openxmlformats.org/officeDocument/2006/relationships/hyperlink" Target="https://campfin.dallascityhall.com/FinalReports/srp0000002415_20220118_172934.pdf" TargetMode="External"/><Relationship Id="rId14405" Type="http://schemas.openxmlformats.org/officeDocument/2006/relationships/hyperlink" Target="https://campfin.dallascityhall.com/FinalReports/rpt0000002202_20210402_140150.pdf" TargetMode="External"/><Relationship Id="rId9188" Type="http://schemas.openxmlformats.org/officeDocument/2006/relationships/hyperlink" Target="https://campfin.dallascityhall.com/FinalReports/srp0000002338_20210715_170346.pdf" TargetMode="External"/><Relationship Id="rId14406" Type="http://schemas.openxmlformats.org/officeDocument/2006/relationships/hyperlink" Target="https://campfin.dallascityhall.com/FinalReports/rpt0000002202_20210402_140150.pdf" TargetMode="External"/><Relationship Id="rId9187" Type="http://schemas.openxmlformats.org/officeDocument/2006/relationships/hyperlink" Target="https://campfin.dallascityhall.com/FinalReports/srp0000002088_20210115_222050.pdf" TargetMode="External"/><Relationship Id="rId14407" Type="http://schemas.openxmlformats.org/officeDocument/2006/relationships/hyperlink" Target="https://campfin.dallascityhall.com/FinalReports/rpt0000002202_20210402_140150.pdf" TargetMode="External"/><Relationship Id="rId14400" Type="http://schemas.openxmlformats.org/officeDocument/2006/relationships/hyperlink" Target="https://campfin.dallascityhall.com/FinalReports/tec0000002204_20210405_001822.pdf" TargetMode="External"/><Relationship Id="rId14401" Type="http://schemas.openxmlformats.org/officeDocument/2006/relationships/hyperlink" Target="https://campfin.dallascityhall.com/FinalReports/tec0000002204_20210405_001822.pdf" TargetMode="External"/><Relationship Id="rId14402" Type="http://schemas.openxmlformats.org/officeDocument/2006/relationships/hyperlink" Target="https://campfin.dallascityhall.com/FinalReports/tec0000002204_20210405_001822.pdf" TargetMode="External"/><Relationship Id="rId14403" Type="http://schemas.openxmlformats.org/officeDocument/2006/relationships/hyperlink" Target="https://campfin.dallascityhall.com/FinalReports/rpt0000002202_20210402_140150.pdf" TargetMode="External"/><Relationship Id="rId14460" Type="http://schemas.openxmlformats.org/officeDocument/2006/relationships/hyperlink" Target="https://campfin.dallascityhall.com/FinalReports/rpt0000002201_20210402_013040.pdf" TargetMode="External"/><Relationship Id="rId14461" Type="http://schemas.openxmlformats.org/officeDocument/2006/relationships/hyperlink" Target="https://campfin.dallascityhall.com/FinalReports/rpt0000002201_20210402_013040.pdf" TargetMode="External"/><Relationship Id="rId13130" Type="http://schemas.openxmlformats.org/officeDocument/2006/relationships/hyperlink" Target="https://campfin.dallascityhall.com/FinalReports/tec0000002180_20210401_164445.pdf" TargetMode="External"/><Relationship Id="rId9131" Type="http://schemas.openxmlformats.org/officeDocument/2006/relationships/hyperlink" Target="https://campfin.dallascityhall.com/FinalReports/srp0000002174_20210401_223927.pdf" TargetMode="External"/><Relationship Id="rId9130" Type="http://schemas.openxmlformats.org/officeDocument/2006/relationships/hyperlink" Target="https://campfin.dallascityhall.com/FinalReports/srp0000002267_20210425_095401.pdf" TargetMode="External"/><Relationship Id="rId13129" Type="http://schemas.openxmlformats.org/officeDocument/2006/relationships/hyperlink" Target="https://campfin.dallascityhall.com/FinalReports/tec0000002180_20210401_164445.pdf" TargetMode="External"/><Relationship Id="rId13128" Type="http://schemas.openxmlformats.org/officeDocument/2006/relationships/hyperlink" Target="https://campfin.dallascityhall.com/FinalReports/tec0000002180_20210401_164445.pdf" TargetMode="External"/><Relationship Id="rId9135" Type="http://schemas.openxmlformats.org/officeDocument/2006/relationships/hyperlink" Target="https://campfin.dallascityhall.com/FinalReports/srp0000002088_20210115_222050.pdf" TargetMode="External"/><Relationship Id="rId14459" Type="http://schemas.openxmlformats.org/officeDocument/2006/relationships/hyperlink" Target="https://campfin.dallascityhall.com/FinalReports/rpt0000002201_20210402_013040.pdf" TargetMode="External"/><Relationship Id="rId9134" Type="http://schemas.openxmlformats.org/officeDocument/2006/relationships/hyperlink" Target="https://campfin.dallascityhall.com/FinalReports/srp0000002088_20210115_222050.pdf" TargetMode="External"/><Relationship Id="rId9133" Type="http://schemas.openxmlformats.org/officeDocument/2006/relationships/hyperlink" Target="https://campfin.dallascityhall.com/FinalReports/srp0000002174_20210401_223927.pdf" TargetMode="External"/><Relationship Id="rId9132" Type="http://schemas.openxmlformats.org/officeDocument/2006/relationships/hyperlink" Target="https://campfin.dallascityhall.com/FinalReports/srp0000002267_20210425_095401.pdf" TargetMode="External"/><Relationship Id="rId9139" Type="http://schemas.openxmlformats.org/officeDocument/2006/relationships/hyperlink" Target="https://campfin.dallascityhall.com/FinalReports/srp0000002174_20210401_223927.pdf" TargetMode="External"/><Relationship Id="rId13123" Type="http://schemas.openxmlformats.org/officeDocument/2006/relationships/hyperlink" Target="https://campfin.dallascityhall.com/FinalReports/tec0000002285_20210528_161935.pdf" TargetMode="External"/><Relationship Id="rId14455" Type="http://schemas.openxmlformats.org/officeDocument/2006/relationships/hyperlink" Target="https://campfin.dallascityhall.com/FinalReports/rpt0000002201_20210402_013040.pdf" TargetMode="External"/><Relationship Id="rId9138" Type="http://schemas.openxmlformats.org/officeDocument/2006/relationships/hyperlink" Target="https://campfin.dallascityhall.com/FinalReports/srp0000002174_20210401_223927.pdf" TargetMode="External"/><Relationship Id="rId13122" Type="http://schemas.openxmlformats.org/officeDocument/2006/relationships/hyperlink" Target="https://campfin.dallascityhall.com/FinalReports/tec0000002285_20210528_161935.pdf" TargetMode="External"/><Relationship Id="rId14456" Type="http://schemas.openxmlformats.org/officeDocument/2006/relationships/hyperlink" Target="https://campfin.dallascityhall.com/FinalReports/rpt0000002201_20210402_013040.pdf" TargetMode="External"/><Relationship Id="rId9137" Type="http://schemas.openxmlformats.org/officeDocument/2006/relationships/hyperlink" Target="https://campfin.dallascityhall.com/FinalReports/srp0000002174_20210401_223927.pdf" TargetMode="External"/><Relationship Id="rId13121" Type="http://schemas.openxmlformats.org/officeDocument/2006/relationships/hyperlink" Target="https://campfin.dallascityhall.com/FinalReports/tec0000002285_20210528_161935.pdf" TargetMode="External"/><Relationship Id="rId14457" Type="http://schemas.openxmlformats.org/officeDocument/2006/relationships/hyperlink" Target="https://campfin.dallascityhall.com/FinalReports/rpt0000002201_20210402_013040.pdf" TargetMode="External"/><Relationship Id="rId9136" Type="http://schemas.openxmlformats.org/officeDocument/2006/relationships/hyperlink" Target="https://campfin.dallascityhall.com/FinalReports/srp0000002088_20210115_222050.pdf" TargetMode="External"/><Relationship Id="rId13120" Type="http://schemas.openxmlformats.org/officeDocument/2006/relationships/hyperlink" Target="https://campfin.dallascityhall.com/FinalReports/tec0000002285_20210528_161935.pdf" TargetMode="External"/><Relationship Id="rId14458" Type="http://schemas.openxmlformats.org/officeDocument/2006/relationships/hyperlink" Target="https://campfin.dallascityhall.com/FinalReports/rpt0000002201_20210402_013040.pdf" TargetMode="External"/><Relationship Id="rId13127" Type="http://schemas.openxmlformats.org/officeDocument/2006/relationships/hyperlink" Target="https://campfin.dallascityhall.com/FinalReports/tec0000002180_20210401_164445.pdf" TargetMode="External"/><Relationship Id="rId14451" Type="http://schemas.openxmlformats.org/officeDocument/2006/relationships/hyperlink" Target="https://campfin.dallascityhall.com/FinalReports/rpt0000002201_20210402_013040.pdf" TargetMode="External"/><Relationship Id="rId13126" Type="http://schemas.openxmlformats.org/officeDocument/2006/relationships/hyperlink" Target="https://campfin.dallascityhall.com/FinalReports/tec0000002285_20210528_161935.pdf" TargetMode="External"/><Relationship Id="rId14452" Type="http://schemas.openxmlformats.org/officeDocument/2006/relationships/hyperlink" Target="https://campfin.dallascityhall.com/FinalReports/rpt0000002201_20210402_013040.pdf" TargetMode="External"/><Relationship Id="rId13125" Type="http://schemas.openxmlformats.org/officeDocument/2006/relationships/hyperlink" Target="https://campfin.dallascityhall.com/FinalReports/tec0000002180_20210401_164445.pdf" TargetMode="External"/><Relationship Id="rId14453" Type="http://schemas.openxmlformats.org/officeDocument/2006/relationships/hyperlink" Target="https://campfin.dallascityhall.com/FinalReports/rpt0000002201_20210402_013040.pdf" TargetMode="External"/><Relationship Id="rId13124" Type="http://schemas.openxmlformats.org/officeDocument/2006/relationships/hyperlink" Target="https://campfin.dallascityhall.com/FinalReports/tec0000002285_20210528_161935.pdf" TargetMode="External"/><Relationship Id="rId14454" Type="http://schemas.openxmlformats.org/officeDocument/2006/relationships/hyperlink" Target="https://campfin.dallascityhall.com/FinalReports/rpt0000002201_20210402_013040.pdf" TargetMode="External"/><Relationship Id="rId14470" Type="http://schemas.openxmlformats.org/officeDocument/2006/relationships/hyperlink" Target="https://campfin.dallascityhall.com/FinalReports/tec0000002176_20210401_165936.pdf" TargetMode="External"/><Relationship Id="rId14471" Type="http://schemas.openxmlformats.org/officeDocument/2006/relationships/hyperlink" Target="https://campfin.dallascityhall.com/FinalReports/tec0000002256_20210423_163522.pdf" TargetMode="External"/><Relationship Id="rId14472" Type="http://schemas.openxmlformats.org/officeDocument/2006/relationships/hyperlink" Target="https://campfin.dallascityhall.com/FinalReports/tec0000002256_20210423_163522.pdf" TargetMode="External"/><Relationship Id="rId13141" Type="http://schemas.openxmlformats.org/officeDocument/2006/relationships/hyperlink" Target="https://campfin.dallascityhall.com/FinalReports/tec0000002180_20210401_164445.pdf" TargetMode="External"/><Relationship Id="rId13140" Type="http://schemas.openxmlformats.org/officeDocument/2006/relationships/hyperlink" Target="https://campfin.dallascityhall.com/FinalReports/tec0000002180_20210401_164445.pdf" TargetMode="External"/><Relationship Id="rId9120" Type="http://schemas.openxmlformats.org/officeDocument/2006/relationships/hyperlink" Target="https://campfin.dallascityhall.com/FinalReports/srp0000002174_20210401_223927.pdf" TargetMode="External"/><Relationship Id="rId13139" Type="http://schemas.openxmlformats.org/officeDocument/2006/relationships/hyperlink" Target="https://campfin.dallascityhall.com/FinalReports/tec0000002180_20210401_164445.pdf" TargetMode="External"/><Relationship Id="rId9124" Type="http://schemas.openxmlformats.org/officeDocument/2006/relationships/hyperlink" Target="https://campfin.dallascityhall.com/FinalReports/srp0000002174_20210401_223927.pdf" TargetMode="External"/><Relationship Id="rId9123" Type="http://schemas.openxmlformats.org/officeDocument/2006/relationships/hyperlink" Target="https://campfin.dallascityhall.com/FinalReports/srp0000002338_20210715_170346.pdf" TargetMode="External"/><Relationship Id="rId9122" Type="http://schemas.openxmlformats.org/officeDocument/2006/relationships/hyperlink" Target="https://campfin.dallascityhall.com/FinalReports/srp0000002174_20210401_223927.pdf" TargetMode="External"/><Relationship Id="rId9121" Type="http://schemas.openxmlformats.org/officeDocument/2006/relationships/hyperlink" Target="https://campfin.dallascityhall.com/FinalReports/srp0000002338_20210715_170346.pdf" TargetMode="External"/><Relationship Id="rId9128" Type="http://schemas.openxmlformats.org/officeDocument/2006/relationships/hyperlink" Target="https://campfin.dallascityhall.com/FinalReports/srp0000002291_20210601_031432.pdf" TargetMode="External"/><Relationship Id="rId13134" Type="http://schemas.openxmlformats.org/officeDocument/2006/relationships/hyperlink" Target="https://campfin.dallascityhall.com/FinalReports/tec0000002180_20210401_164445.pdf" TargetMode="External"/><Relationship Id="rId14466" Type="http://schemas.openxmlformats.org/officeDocument/2006/relationships/hyperlink" Target="https://campfin.dallascityhall.com/FinalReports/tec0000002256_20210423_163522.pdf" TargetMode="External"/><Relationship Id="rId9127" Type="http://schemas.openxmlformats.org/officeDocument/2006/relationships/hyperlink" Target="https://campfin.dallascityhall.com/FinalReports/srp0000002174_20210401_223927.pdf" TargetMode="External"/><Relationship Id="rId13133" Type="http://schemas.openxmlformats.org/officeDocument/2006/relationships/hyperlink" Target="https://campfin.dallascityhall.com/FinalReports/tec0000002180_20210401_164445.pdf" TargetMode="External"/><Relationship Id="rId14467" Type="http://schemas.openxmlformats.org/officeDocument/2006/relationships/hyperlink" Target="https://campfin.dallascityhall.com/FinalReports/tec0000002256_20210423_163522.pdf" TargetMode="External"/><Relationship Id="rId9126" Type="http://schemas.openxmlformats.org/officeDocument/2006/relationships/hyperlink" Target="https://campfin.dallascityhall.com/FinalReports/srp0000002174_20210401_223927.pdf" TargetMode="External"/><Relationship Id="rId13132" Type="http://schemas.openxmlformats.org/officeDocument/2006/relationships/hyperlink" Target="https://campfin.dallascityhall.com/FinalReports/tec0000002180_20210401_164445.pdf" TargetMode="External"/><Relationship Id="rId14468" Type="http://schemas.openxmlformats.org/officeDocument/2006/relationships/hyperlink" Target="https://campfin.dallascityhall.com/FinalReports/tec0000002176_20210401_165936.pdf" TargetMode="External"/><Relationship Id="rId9125" Type="http://schemas.openxmlformats.org/officeDocument/2006/relationships/hyperlink" Target="https://campfin.dallascityhall.com/FinalReports/srp0000002291_20210601_031432.pdf" TargetMode="External"/><Relationship Id="rId13131" Type="http://schemas.openxmlformats.org/officeDocument/2006/relationships/hyperlink" Target="https://campfin.dallascityhall.com/FinalReports/tec0000002180_20210401_164445.pdf" TargetMode="External"/><Relationship Id="rId14469" Type="http://schemas.openxmlformats.org/officeDocument/2006/relationships/hyperlink" Target="https://campfin.dallascityhall.com/FinalReports/tec0000002176_20210401_165936.pdf" TargetMode="External"/><Relationship Id="rId13138" Type="http://schemas.openxmlformats.org/officeDocument/2006/relationships/hyperlink" Target="https://campfin.dallascityhall.com/FinalReports/tec0000002180_20210401_164445.pdf" TargetMode="External"/><Relationship Id="rId14462" Type="http://schemas.openxmlformats.org/officeDocument/2006/relationships/hyperlink" Target="https://campfin.dallascityhall.com/FinalReports/tec0000002176_20210401_165936.pdf" TargetMode="External"/><Relationship Id="rId13137" Type="http://schemas.openxmlformats.org/officeDocument/2006/relationships/hyperlink" Target="https://campfin.dallascityhall.com/FinalReports/tec0000002180_20210401_164445.pdf" TargetMode="External"/><Relationship Id="rId14463" Type="http://schemas.openxmlformats.org/officeDocument/2006/relationships/hyperlink" Target="https://campfin.dallascityhall.com/FinalReports/tec0000002256_20210423_163522.pdf" TargetMode="External"/><Relationship Id="rId13136" Type="http://schemas.openxmlformats.org/officeDocument/2006/relationships/hyperlink" Target="https://campfin.dallascityhall.com/FinalReports/tec0000002180_20210401_164445.pdf" TargetMode="External"/><Relationship Id="rId14464" Type="http://schemas.openxmlformats.org/officeDocument/2006/relationships/hyperlink" Target="https://campfin.dallascityhall.com/FinalReports/tec0000002256_20210423_163522.pdf" TargetMode="External"/><Relationship Id="rId9129" Type="http://schemas.openxmlformats.org/officeDocument/2006/relationships/hyperlink" Target="https://campfin.dallascityhall.com/FinalReports/srp0000002291_20210601_031432.pdf" TargetMode="External"/><Relationship Id="rId13135" Type="http://schemas.openxmlformats.org/officeDocument/2006/relationships/hyperlink" Target="https://campfin.dallascityhall.com/FinalReports/tec0000002180_20210401_164445.pdf" TargetMode="External"/><Relationship Id="rId14465" Type="http://schemas.openxmlformats.org/officeDocument/2006/relationships/hyperlink" Target="https://campfin.dallascityhall.com/FinalReports/tec0000002256_20210423_163522.pdf" TargetMode="External"/><Relationship Id="rId9160" Type="http://schemas.openxmlformats.org/officeDocument/2006/relationships/hyperlink" Target="https://campfin.dallascityhall.com/FinalReports/srp0000002415_20220118_172934.pdf" TargetMode="External"/><Relationship Id="rId9153" Type="http://schemas.openxmlformats.org/officeDocument/2006/relationships/hyperlink" Target="https://campfin.dallascityhall.com/FinalReports/srp0000002088_20210115_222050.pdf" TargetMode="External"/><Relationship Id="rId13109" Type="http://schemas.openxmlformats.org/officeDocument/2006/relationships/hyperlink" Target="https://campfin.dallascityhall.com/FinalReports/tec0000002285_20210528_161935.pdf" TargetMode="External"/><Relationship Id="rId9152" Type="http://schemas.openxmlformats.org/officeDocument/2006/relationships/hyperlink" Target="https://campfin.dallascityhall.com/FinalReports/srp0000002174_20210401_223927.pdf" TargetMode="External"/><Relationship Id="rId13108" Type="http://schemas.openxmlformats.org/officeDocument/2006/relationships/hyperlink" Target="https://campfin.dallascityhall.com/FinalReports/tec0000002285_20210528_161935.pdf" TargetMode="External"/><Relationship Id="rId9151" Type="http://schemas.openxmlformats.org/officeDocument/2006/relationships/hyperlink" Target="https://campfin.dallascityhall.com/FinalReports/srp0000002174_20210401_223927.pdf" TargetMode="External"/><Relationship Id="rId13107" Type="http://schemas.openxmlformats.org/officeDocument/2006/relationships/hyperlink" Target="https://campfin.dallascityhall.com/FinalReports/tec0000002285_20210528_161935.pdf" TargetMode="External"/><Relationship Id="rId9150" Type="http://schemas.openxmlformats.org/officeDocument/2006/relationships/hyperlink" Target="https://campfin.dallascityhall.com/FinalReports/srp0000002267_20210425_095401.pdf" TargetMode="External"/><Relationship Id="rId13106" Type="http://schemas.openxmlformats.org/officeDocument/2006/relationships/hyperlink" Target="https://campfin.dallascityhall.com/FinalReports/tec0000002285_20210528_161935.pdf" TargetMode="External"/><Relationship Id="rId9157" Type="http://schemas.openxmlformats.org/officeDocument/2006/relationships/hyperlink" Target="https://campfin.dallascityhall.com/FinalReports/srp0000002415_20220118_172934.pdf" TargetMode="External"/><Relationship Id="rId14437" Type="http://schemas.openxmlformats.org/officeDocument/2006/relationships/hyperlink" Target="https://campfin.dallascityhall.com/FinalReports/rpt0000002201_20210402_013040.pdf" TargetMode="External"/><Relationship Id="rId9156" Type="http://schemas.openxmlformats.org/officeDocument/2006/relationships/hyperlink" Target="https://campfin.dallascityhall.com/FinalReports/srp0000002415_20220118_172934.pdf" TargetMode="External"/><Relationship Id="rId14438" Type="http://schemas.openxmlformats.org/officeDocument/2006/relationships/hyperlink" Target="https://campfin.dallascityhall.com/FinalReports/rpt0000002201_20210402_013040.pdf" TargetMode="External"/><Relationship Id="rId9155" Type="http://schemas.openxmlformats.org/officeDocument/2006/relationships/hyperlink" Target="https://campfin.dallascityhall.com/FinalReports/srp0000002415_20220118_172934.pdf" TargetMode="External"/><Relationship Id="rId14439" Type="http://schemas.openxmlformats.org/officeDocument/2006/relationships/hyperlink" Target="https://campfin.dallascityhall.com/FinalReports/rpt0000002201_20210402_013040.pdf" TargetMode="External"/><Relationship Id="rId9154" Type="http://schemas.openxmlformats.org/officeDocument/2006/relationships/hyperlink" Target="https://campfin.dallascityhall.com/FinalReports/srp0000002174_20210401_223927.pdf" TargetMode="External"/><Relationship Id="rId13101" Type="http://schemas.openxmlformats.org/officeDocument/2006/relationships/hyperlink" Target="https://campfin.dallascityhall.com/FinalReports/tcc0000002229_20210504_213011.pdf" TargetMode="External"/><Relationship Id="rId14433" Type="http://schemas.openxmlformats.org/officeDocument/2006/relationships/hyperlink" Target="https://campfin.dallascityhall.com/FinalReports/rpt0000002201_20210402_013040.pdf" TargetMode="External"/><Relationship Id="rId13100" Type="http://schemas.openxmlformats.org/officeDocument/2006/relationships/hyperlink" Target="https://campfin.dallascityhall.com/FinalReports/tcc0000002229_20210504_213011.pdf" TargetMode="External"/><Relationship Id="rId14434" Type="http://schemas.openxmlformats.org/officeDocument/2006/relationships/hyperlink" Target="https://campfin.dallascityhall.com/FinalReports/rpt0000002201_20210402_013040.pdf" TargetMode="External"/><Relationship Id="rId9159" Type="http://schemas.openxmlformats.org/officeDocument/2006/relationships/hyperlink" Target="https://campfin.dallascityhall.com/FinalReports/srp0000002415_20220118_172934.pdf" TargetMode="External"/><Relationship Id="rId14435" Type="http://schemas.openxmlformats.org/officeDocument/2006/relationships/hyperlink" Target="https://campfin.dallascityhall.com/FinalReports/rpt0000002201_20210402_013040.pdf" TargetMode="External"/><Relationship Id="rId9158" Type="http://schemas.openxmlformats.org/officeDocument/2006/relationships/hyperlink" Target="https://campfin.dallascityhall.com/FinalReports/srp0000002415_20220118_172934.pdf" TargetMode="External"/><Relationship Id="rId14436" Type="http://schemas.openxmlformats.org/officeDocument/2006/relationships/hyperlink" Target="https://campfin.dallascityhall.com/FinalReports/rpt0000002201_20210402_013040.pdf" TargetMode="External"/><Relationship Id="rId13105" Type="http://schemas.openxmlformats.org/officeDocument/2006/relationships/hyperlink" Target="https://campfin.dallascityhall.com/FinalReports/tec0000002285_20210528_161935.pdf" TargetMode="External"/><Relationship Id="rId13104" Type="http://schemas.openxmlformats.org/officeDocument/2006/relationships/hyperlink" Target="https://campfin.dallascityhall.com/FinalReports/tec0000002285_20210528_161935.pdf" TargetMode="External"/><Relationship Id="rId14430" Type="http://schemas.openxmlformats.org/officeDocument/2006/relationships/hyperlink" Target="https://campfin.dallascityhall.com/FinalReports/rpt0000002201_20210402_013040.pdf" TargetMode="External"/><Relationship Id="rId13103" Type="http://schemas.openxmlformats.org/officeDocument/2006/relationships/hyperlink" Target="https://campfin.dallascityhall.com/FinalReports/tec0000002285_20210528_161935.pdf" TargetMode="External"/><Relationship Id="rId14431" Type="http://schemas.openxmlformats.org/officeDocument/2006/relationships/hyperlink" Target="https://campfin.dallascityhall.com/FinalReports/rpt0000002201_20210402_013040.pdf" TargetMode="External"/><Relationship Id="rId13102" Type="http://schemas.openxmlformats.org/officeDocument/2006/relationships/hyperlink" Target="https://campfin.dallascityhall.com/FinalReports/tec0000002285_20210528_161935.pdf" TargetMode="External"/><Relationship Id="rId14432" Type="http://schemas.openxmlformats.org/officeDocument/2006/relationships/hyperlink" Target="https://campfin.dallascityhall.com/FinalReports/rpt0000002201_20210402_013040.pdf" TargetMode="External"/><Relationship Id="rId14450" Type="http://schemas.openxmlformats.org/officeDocument/2006/relationships/hyperlink" Target="https://campfin.dallascityhall.com/FinalReports/rpt0000002201_20210402_013040.pdf" TargetMode="External"/><Relationship Id="rId9142" Type="http://schemas.openxmlformats.org/officeDocument/2006/relationships/hyperlink" Target="https://campfin.dallascityhall.com/FinalReports/srp0000002088_20210115_222050.pdf" TargetMode="External"/><Relationship Id="rId9141" Type="http://schemas.openxmlformats.org/officeDocument/2006/relationships/hyperlink" Target="https://campfin.dallascityhall.com/FinalReports/srp0000002267_20210425_095401.pdf" TargetMode="External"/><Relationship Id="rId13119" Type="http://schemas.openxmlformats.org/officeDocument/2006/relationships/hyperlink" Target="https://campfin.dallascityhall.com/FinalReports/tec0000002285_20210528_161935.pdf" TargetMode="External"/><Relationship Id="rId9140" Type="http://schemas.openxmlformats.org/officeDocument/2006/relationships/hyperlink" Target="https://campfin.dallascityhall.com/FinalReports/srp0000002291_20210601_031432.pdf" TargetMode="External"/><Relationship Id="rId13118" Type="http://schemas.openxmlformats.org/officeDocument/2006/relationships/hyperlink" Target="https://campfin.dallascityhall.com/FinalReports/tec0000002285_20210528_161935.pdf" TargetMode="External"/><Relationship Id="rId13117" Type="http://schemas.openxmlformats.org/officeDocument/2006/relationships/hyperlink" Target="https://campfin.dallascityhall.com/FinalReports/tec0000002285_20210528_161935.pdf" TargetMode="External"/><Relationship Id="rId9146" Type="http://schemas.openxmlformats.org/officeDocument/2006/relationships/hyperlink" Target="https://campfin.dallascityhall.com/FinalReports/srp0000002415_20220118_172934.pdf" TargetMode="External"/><Relationship Id="rId14448" Type="http://schemas.openxmlformats.org/officeDocument/2006/relationships/hyperlink" Target="https://campfin.dallascityhall.com/FinalReports/rpt0000002201_20210402_013040.pdf" TargetMode="External"/><Relationship Id="rId9145" Type="http://schemas.openxmlformats.org/officeDocument/2006/relationships/hyperlink" Target="https://campfin.dallascityhall.com/FinalReports/srp0000002088_20210115_222050.pdf" TargetMode="External"/><Relationship Id="rId14449" Type="http://schemas.openxmlformats.org/officeDocument/2006/relationships/hyperlink" Target="https://campfin.dallascityhall.com/FinalReports/rpt0000002201_20210402_013040.pdf" TargetMode="External"/><Relationship Id="rId9144" Type="http://schemas.openxmlformats.org/officeDocument/2006/relationships/hyperlink" Target="https://campfin.dallascityhall.com/FinalReports/srp0000002174_20210401_223927.pdf" TargetMode="External"/><Relationship Id="rId9143" Type="http://schemas.openxmlformats.org/officeDocument/2006/relationships/hyperlink" Target="https://campfin.dallascityhall.com/FinalReports/srp0000002291_20210601_031432.pdf" TargetMode="External"/><Relationship Id="rId13112" Type="http://schemas.openxmlformats.org/officeDocument/2006/relationships/hyperlink" Target="https://campfin.dallascityhall.com/FinalReports/tec0000002285_20210528_161935.pdf" TargetMode="External"/><Relationship Id="rId14444" Type="http://schemas.openxmlformats.org/officeDocument/2006/relationships/hyperlink" Target="https://campfin.dallascityhall.com/FinalReports/rpt0000002201_20210402_013040.pdf" TargetMode="External"/><Relationship Id="rId9149" Type="http://schemas.openxmlformats.org/officeDocument/2006/relationships/hyperlink" Target="https://campfin.dallascityhall.com/FinalReports/srp0000002174_20210401_223927.pdf" TargetMode="External"/><Relationship Id="rId13111" Type="http://schemas.openxmlformats.org/officeDocument/2006/relationships/hyperlink" Target="https://campfin.dallascityhall.com/FinalReports/tec0000002285_20210528_161935.pdf" TargetMode="External"/><Relationship Id="rId14445" Type="http://schemas.openxmlformats.org/officeDocument/2006/relationships/hyperlink" Target="https://campfin.dallascityhall.com/FinalReports/rpt0000002201_20210402_013040.pdf" TargetMode="External"/><Relationship Id="rId9148" Type="http://schemas.openxmlformats.org/officeDocument/2006/relationships/hyperlink" Target="https://campfin.dallascityhall.com/FinalReports/srp0000002415_20220118_172934.pdf" TargetMode="External"/><Relationship Id="rId13110" Type="http://schemas.openxmlformats.org/officeDocument/2006/relationships/hyperlink" Target="https://campfin.dallascityhall.com/FinalReports/tec0000002285_20210528_161935.pdf" TargetMode="External"/><Relationship Id="rId14446" Type="http://schemas.openxmlformats.org/officeDocument/2006/relationships/hyperlink" Target="https://campfin.dallascityhall.com/FinalReports/rpt0000002201_20210402_013040.pdf" TargetMode="External"/><Relationship Id="rId9147" Type="http://schemas.openxmlformats.org/officeDocument/2006/relationships/hyperlink" Target="https://campfin.dallascityhall.com/FinalReports/srp0000002174_20210401_223927.pdf" TargetMode="External"/><Relationship Id="rId14447" Type="http://schemas.openxmlformats.org/officeDocument/2006/relationships/hyperlink" Target="https://campfin.dallascityhall.com/FinalReports/rpt0000002201_20210402_013040.pdf" TargetMode="External"/><Relationship Id="rId13116" Type="http://schemas.openxmlformats.org/officeDocument/2006/relationships/hyperlink" Target="https://campfin.dallascityhall.com/FinalReports/tec0000002285_20210528_161935.pdf" TargetMode="External"/><Relationship Id="rId14440" Type="http://schemas.openxmlformats.org/officeDocument/2006/relationships/hyperlink" Target="https://campfin.dallascityhall.com/FinalReports/rpt0000002201_20210402_013040.pdf" TargetMode="External"/><Relationship Id="rId13115" Type="http://schemas.openxmlformats.org/officeDocument/2006/relationships/hyperlink" Target="https://campfin.dallascityhall.com/FinalReports/tec0000002285_20210528_161935.pdf" TargetMode="External"/><Relationship Id="rId14441" Type="http://schemas.openxmlformats.org/officeDocument/2006/relationships/hyperlink" Target="https://campfin.dallascityhall.com/FinalReports/rpt0000002201_20210402_013040.pdf" TargetMode="External"/><Relationship Id="rId13114" Type="http://schemas.openxmlformats.org/officeDocument/2006/relationships/hyperlink" Target="https://campfin.dallascityhall.com/FinalReports/tec0000002285_20210528_161935.pdf" TargetMode="External"/><Relationship Id="rId14442" Type="http://schemas.openxmlformats.org/officeDocument/2006/relationships/hyperlink" Target="https://campfin.dallascityhall.com/FinalReports/rpt0000002201_20210402_013040.pdf" TargetMode="External"/><Relationship Id="rId13113" Type="http://schemas.openxmlformats.org/officeDocument/2006/relationships/hyperlink" Target="https://campfin.dallascityhall.com/FinalReports/tec0000002285_20210528_161935.pdf" TargetMode="External"/><Relationship Id="rId14443" Type="http://schemas.openxmlformats.org/officeDocument/2006/relationships/hyperlink" Target="https://campfin.dallascityhall.com/FinalReports/rpt0000002201_20210402_013040.pdf" TargetMode="External"/><Relationship Id="rId1" Type="http://schemas.openxmlformats.org/officeDocument/2006/relationships/hyperlink" Target="https://campfin.dallascityhall.com/FinalReports/srp0000002405_20220115_111931.pdf" TargetMode="External"/><Relationship Id="rId2" Type="http://schemas.openxmlformats.org/officeDocument/2006/relationships/hyperlink" Target="https://campfin.dallascityhall.com/FinalReports/srp0000002042_20200714_083118.pdf" TargetMode="External"/><Relationship Id="rId3" Type="http://schemas.openxmlformats.org/officeDocument/2006/relationships/hyperlink" Target="https://campfin.dallascityhall.com/FinalReports/srp0000002087_20210114_215415.pdf" TargetMode="External"/><Relationship Id="rId4" Type="http://schemas.openxmlformats.org/officeDocument/2006/relationships/hyperlink" Target="https://campfin.dallascityhall.com/FinalReports/srp0000002169_20210401_164351.pdf" TargetMode="External"/><Relationship Id="rId9" Type="http://schemas.openxmlformats.org/officeDocument/2006/relationships/hyperlink" Target="https://campfin.dallascityhall.com/FinalReports/srp0000002042_20200714_083118.pdf" TargetMode="External"/><Relationship Id="rId5" Type="http://schemas.openxmlformats.org/officeDocument/2006/relationships/hyperlink" Target="https://campfin.dallascityhall.com/FinalReports/srp0000002242_20210423_165522.pdf" TargetMode="External"/><Relationship Id="rId6" Type="http://schemas.openxmlformats.org/officeDocument/2006/relationships/hyperlink" Target="https://campfin.dallascityhall.com/FinalReports/srp0000002287_20210528_165001.pdf" TargetMode="External"/><Relationship Id="rId7" Type="http://schemas.openxmlformats.org/officeDocument/2006/relationships/hyperlink" Target="https://campfin.dallascityhall.com/FinalReports/srp0000002353_20210715_192232.pdf" TargetMode="External"/><Relationship Id="rId8" Type="http://schemas.openxmlformats.org/officeDocument/2006/relationships/hyperlink" Target="https://campfin.dallascityhall.com/FinalReports/srp0000002042_20200714_083118.pdf" TargetMode="External"/><Relationship Id="rId12081" Type="http://schemas.openxmlformats.org/officeDocument/2006/relationships/hyperlink" Target="https://campfin.dallascityhall.com/FinalReports/srp0000002228_20210423_112938.pdf" TargetMode="External"/><Relationship Id="rId12080" Type="http://schemas.openxmlformats.org/officeDocument/2006/relationships/hyperlink" Target="https://campfin.dallascityhall.com/FinalReports/srp0000002228_20210423_112938.pdf" TargetMode="External"/><Relationship Id="rId3911" Type="http://schemas.openxmlformats.org/officeDocument/2006/relationships/hyperlink" Target="https://campfin.dallascityhall.com/FinalReports/tcc0000002217_20210423_144608.pdf" TargetMode="External"/><Relationship Id="rId3910" Type="http://schemas.openxmlformats.org/officeDocument/2006/relationships/hyperlink" Target="https://campfin.dallascityhall.com/FinalReports/tcc0000002217_20210423_144608.pdf" TargetMode="External"/><Relationship Id="rId3913" Type="http://schemas.openxmlformats.org/officeDocument/2006/relationships/hyperlink" Target="https://campfin.dallascityhall.com/FinalReports/tcc0000002217_20210423_144608.pdf" TargetMode="External"/><Relationship Id="rId12085" Type="http://schemas.openxmlformats.org/officeDocument/2006/relationships/hyperlink" Target="https://campfin.dallascityhall.com/FinalReports/srp0000002228_20210423_112938.pdf" TargetMode="External"/><Relationship Id="rId3912" Type="http://schemas.openxmlformats.org/officeDocument/2006/relationships/hyperlink" Target="https://campfin.dallascityhall.com/FinalReports/tcc0000002217_20210423_144608.pdf" TargetMode="External"/><Relationship Id="rId12084" Type="http://schemas.openxmlformats.org/officeDocument/2006/relationships/hyperlink" Target="https://campfin.dallascityhall.com/FinalReports/srp0000002228_20210423_112938.pdf" TargetMode="External"/><Relationship Id="rId3915" Type="http://schemas.openxmlformats.org/officeDocument/2006/relationships/hyperlink" Target="https://campfin.dallascityhall.com/FinalReports/tcc0000002217_20210423_144608.pdf" TargetMode="External"/><Relationship Id="rId12083" Type="http://schemas.openxmlformats.org/officeDocument/2006/relationships/hyperlink" Target="https://campfin.dallascityhall.com/FinalReports/srp0000002228_20210423_112938.pdf" TargetMode="External"/><Relationship Id="rId3914" Type="http://schemas.openxmlformats.org/officeDocument/2006/relationships/hyperlink" Target="https://campfin.dallascityhall.com/FinalReports/tcc0000002217_20210423_144608.pdf" TargetMode="External"/><Relationship Id="rId12082" Type="http://schemas.openxmlformats.org/officeDocument/2006/relationships/hyperlink" Target="https://campfin.dallascityhall.com/FinalReports/srp0000002228_20210423_112938.pdf" TargetMode="External"/><Relationship Id="rId3917" Type="http://schemas.openxmlformats.org/officeDocument/2006/relationships/hyperlink" Target="https://campfin.dallascityhall.com/FinalReports/tcc0000002217_20210423_144608.pdf" TargetMode="External"/><Relationship Id="rId3916" Type="http://schemas.openxmlformats.org/officeDocument/2006/relationships/hyperlink" Target="https://campfin.dallascityhall.com/FinalReports/tcc0000002217_20210423_144608.pdf" TargetMode="External"/><Relationship Id="rId3919" Type="http://schemas.openxmlformats.org/officeDocument/2006/relationships/hyperlink" Target="https://campfin.dallascityhall.com/FinalReports/tcc0000002217_20210423_144608.pdf" TargetMode="External"/><Relationship Id="rId3918" Type="http://schemas.openxmlformats.org/officeDocument/2006/relationships/hyperlink" Target="https://campfin.dallascityhall.com/FinalReports/tcc0000002217_20210423_144608.pdf" TargetMode="External"/><Relationship Id="rId12078" Type="http://schemas.openxmlformats.org/officeDocument/2006/relationships/hyperlink" Target="https://campfin.dallascityhall.com/FinalReports/srp0000002228_20210423_112938.pdf" TargetMode="External"/><Relationship Id="rId12077" Type="http://schemas.openxmlformats.org/officeDocument/2006/relationships/hyperlink" Target="https://campfin.dallascityhall.com/FinalReports/srp0000002228_20210423_112938.pdf" TargetMode="External"/><Relationship Id="rId12076" Type="http://schemas.openxmlformats.org/officeDocument/2006/relationships/hyperlink" Target="https://campfin.dallascityhall.com/FinalReports/srp0000002157_20210331_190013.pdf" TargetMode="External"/><Relationship Id="rId12075" Type="http://schemas.openxmlformats.org/officeDocument/2006/relationships/hyperlink" Target="https://campfin.dallascityhall.com/FinalReports/srp0000002157_20210331_190013.pdf" TargetMode="External"/><Relationship Id="rId12079" Type="http://schemas.openxmlformats.org/officeDocument/2006/relationships/hyperlink" Target="https://campfin.dallascityhall.com/FinalReports/srp0000002228_20210423_112938.pdf" TargetMode="External"/><Relationship Id="rId12092" Type="http://schemas.openxmlformats.org/officeDocument/2006/relationships/hyperlink" Target="https://campfin.dallascityhall.com/FinalReports/srp0000002228_20210423_112938.pdf" TargetMode="External"/><Relationship Id="rId12091" Type="http://schemas.openxmlformats.org/officeDocument/2006/relationships/hyperlink" Target="https://campfin.dallascityhall.com/FinalReports/srp0000002228_20210423_112938.pdf" TargetMode="External"/><Relationship Id="rId3900" Type="http://schemas.openxmlformats.org/officeDocument/2006/relationships/hyperlink" Target="https://campfin.dallascityhall.com/FinalReports/tcc0000002140_20210401_153441.pdf" TargetMode="External"/><Relationship Id="rId12090" Type="http://schemas.openxmlformats.org/officeDocument/2006/relationships/hyperlink" Target="https://campfin.dallascityhall.com/FinalReports/srp0000002228_20210423_112938.pdf" TargetMode="External"/><Relationship Id="rId3902" Type="http://schemas.openxmlformats.org/officeDocument/2006/relationships/hyperlink" Target="https://campfin.dallascityhall.com/FinalReports/tcc0000002140_20210401_153441.pdf" TargetMode="External"/><Relationship Id="rId12096" Type="http://schemas.openxmlformats.org/officeDocument/2006/relationships/hyperlink" Target="https://campfin.dallascityhall.com/FinalReports/srp0000002228_20210423_112938.pdf" TargetMode="External"/><Relationship Id="rId3901" Type="http://schemas.openxmlformats.org/officeDocument/2006/relationships/hyperlink" Target="https://campfin.dallascityhall.com/FinalReports/tcc0000002140_20210401_153441.pdf" TargetMode="External"/><Relationship Id="rId12095" Type="http://schemas.openxmlformats.org/officeDocument/2006/relationships/hyperlink" Target="https://campfin.dallascityhall.com/FinalReports/srp0000002228_20210423_112938.pdf" TargetMode="External"/><Relationship Id="rId3904" Type="http://schemas.openxmlformats.org/officeDocument/2006/relationships/hyperlink" Target="https://campfin.dallascityhall.com/FinalReports/tcc0000002140_20210401_153441.pdf" TargetMode="External"/><Relationship Id="rId12094" Type="http://schemas.openxmlformats.org/officeDocument/2006/relationships/hyperlink" Target="https://campfin.dallascityhall.com/FinalReports/srp0000002228_20210423_112938.pdf" TargetMode="External"/><Relationship Id="rId3903" Type="http://schemas.openxmlformats.org/officeDocument/2006/relationships/hyperlink" Target="https://campfin.dallascityhall.com/FinalReports/tcc0000002140_20210401_153441.pdf" TargetMode="External"/><Relationship Id="rId12093" Type="http://schemas.openxmlformats.org/officeDocument/2006/relationships/hyperlink" Target="https://campfin.dallascityhall.com/FinalReports/srp0000002228_20210423_112938.pdf" TargetMode="External"/><Relationship Id="rId3906" Type="http://schemas.openxmlformats.org/officeDocument/2006/relationships/hyperlink" Target="https://campfin.dallascityhall.com/FinalReports/tcc0000002140_20210401_153441.pdf" TargetMode="External"/><Relationship Id="rId3905" Type="http://schemas.openxmlformats.org/officeDocument/2006/relationships/hyperlink" Target="https://campfin.dallascityhall.com/FinalReports/tcc0000002140_20210401_153441.pdf" TargetMode="External"/><Relationship Id="rId3908" Type="http://schemas.openxmlformats.org/officeDocument/2006/relationships/hyperlink" Target="https://campfin.dallascityhall.com/FinalReports/tcc0000002217_20210423_144608.pdf" TargetMode="External"/><Relationship Id="rId3907" Type="http://schemas.openxmlformats.org/officeDocument/2006/relationships/hyperlink" Target="https://campfin.dallascityhall.com/FinalReports/tcc0000002217_20210423_144608.pdf" TargetMode="External"/><Relationship Id="rId3909" Type="http://schemas.openxmlformats.org/officeDocument/2006/relationships/hyperlink" Target="https://campfin.dallascityhall.com/FinalReports/tcc0000002217_20210423_144608.pdf" TargetMode="External"/><Relationship Id="rId12089" Type="http://schemas.openxmlformats.org/officeDocument/2006/relationships/hyperlink" Target="https://campfin.dallascityhall.com/FinalReports/srp0000002228_20210423_112938.pdf" TargetMode="External"/><Relationship Id="rId12088" Type="http://schemas.openxmlformats.org/officeDocument/2006/relationships/hyperlink" Target="https://campfin.dallascityhall.com/FinalReports/srp0000002228_20210423_112938.pdf" TargetMode="External"/><Relationship Id="rId12087" Type="http://schemas.openxmlformats.org/officeDocument/2006/relationships/hyperlink" Target="https://campfin.dallascityhall.com/FinalReports/srp0000002228_20210423_112938.pdf" TargetMode="External"/><Relationship Id="rId12086" Type="http://schemas.openxmlformats.org/officeDocument/2006/relationships/hyperlink" Target="https://campfin.dallascityhall.com/FinalReports/srp0000002228_20210423_112938.pdf" TargetMode="External"/><Relationship Id="rId3931" Type="http://schemas.openxmlformats.org/officeDocument/2006/relationships/hyperlink" Target="https://campfin.dallascityhall.com/FinalReports/tec0000002424_20220121_164826.pdf" TargetMode="External"/><Relationship Id="rId13390" Type="http://schemas.openxmlformats.org/officeDocument/2006/relationships/hyperlink" Target="https://campfin.dallascityhall.com/FinalReports/tec0000002285_20210528_161935.pdf" TargetMode="External"/><Relationship Id="rId2600" Type="http://schemas.openxmlformats.org/officeDocument/2006/relationships/hyperlink" Target="https://campfin.dallascityhall.com/FinalReports/srp0000002407_20220114_175039.pdf" TargetMode="External"/><Relationship Id="rId3930" Type="http://schemas.openxmlformats.org/officeDocument/2006/relationships/hyperlink" Target="https://campfin.dallascityhall.com/FinalReports/tec0000002272_20210504_170612.pdf" TargetMode="External"/><Relationship Id="rId2601" Type="http://schemas.openxmlformats.org/officeDocument/2006/relationships/hyperlink" Target="https://campfin.dallascityhall.com/FinalReports/src0000002024_20200713_142450.pdf" TargetMode="External"/><Relationship Id="rId3933" Type="http://schemas.openxmlformats.org/officeDocument/2006/relationships/hyperlink" Target="https://campfin.dallascityhall.com/FinalReports/tcc0000002355_20220121_183105.pdf" TargetMode="External"/><Relationship Id="rId2602" Type="http://schemas.openxmlformats.org/officeDocument/2006/relationships/hyperlink" Target="https://campfin.dallascityhall.com/FinalReports/srp0000002339_20210715_140318.pdf" TargetMode="External"/><Relationship Id="rId3932" Type="http://schemas.openxmlformats.org/officeDocument/2006/relationships/hyperlink" Target="https://campfin.dallascityhall.com/FinalReports/tcc0000002355_20220121_183105.pdf" TargetMode="External"/><Relationship Id="rId2603" Type="http://schemas.openxmlformats.org/officeDocument/2006/relationships/hyperlink" Target="https://campfin.dallascityhall.com/FinalReports/srp0000002407_20220114_175039.pdf" TargetMode="External"/><Relationship Id="rId3935" Type="http://schemas.openxmlformats.org/officeDocument/2006/relationships/hyperlink" Target="https://campfin.dallascityhall.com/FinalReports/tec0000002139_20210401_144939.pdf" TargetMode="External"/><Relationship Id="rId12063" Type="http://schemas.openxmlformats.org/officeDocument/2006/relationships/hyperlink" Target="https://campfin.dallascityhall.com/FinalReports/srp0000002157_20210331_190013.pdf" TargetMode="External"/><Relationship Id="rId13394" Type="http://schemas.openxmlformats.org/officeDocument/2006/relationships/hyperlink" Target="https://campfin.dallascityhall.com/FinalReports/tec0000002180_20210401_164445.pdf" TargetMode="External"/><Relationship Id="rId2604" Type="http://schemas.openxmlformats.org/officeDocument/2006/relationships/hyperlink" Target="https://campfin.dallascityhall.com/FinalReports/srp0000002407_20220114_175039.pdf" TargetMode="External"/><Relationship Id="rId3934" Type="http://schemas.openxmlformats.org/officeDocument/2006/relationships/hyperlink" Target="https://campfin.dallascityhall.com/FinalReports/tec0000002423_20220121_183353.pdf" TargetMode="External"/><Relationship Id="rId12062" Type="http://schemas.openxmlformats.org/officeDocument/2006/relationships/hyperlink" Target="https://campfin.dallascityhall.com/FinalReports/srp0000002157_20210331_190013.pdf" TargetMode="External"/><Relationship Id="rId13393" Type="http://schemas.openxmlformats.org/officeDocument/2006/relationships/hyperlink" Target="https://campfin.dallascityhall.com/FinalReports/tec0000002285_20210528_161935.pdf" TargetMode="External"/><Relationship Id="rId2605" Type="http://schemas.openxmlformats.org/officeDocument/2006/relationships/hyperlink" Target="https://campfin.dallascityhall.com/FinalReports/src0000002252_20210423_141818.pdf" TargetMode="External"/><Relationship Id="rId3937" Type="http://schemas.openxmlformats.org/officeDocument/2006/relationships/hyperlink" Target="https://campfin.dallascityhall.com/FinalReports/tec0000002139_20210401_144939.pdf" TargetMode="External"/><Relationship Id="rId12061" Type="http://schemas.openxmlformats.org/officeDocument/2006/relationships/hyperlink" Target="https://campfin.dallascityhall.com/FinalReports/srp0000002157_20210331_190013.pdf" TargetMode="External"/><Relationship Id="rId13392" Type="http://schemas.openxmlformats.org/officeDocument/2006/relationships/hyperlink" Target="https://campfin.dallascityhall.com/FinalReports/tec0000002285_20210528_161935.pdf" TargetMode="External"/><Relationship Id="rId2606" Type="http://schemas.openxmlformats.org/officeDocument/2006/relationships/hyperlink" Target="https://campfin.dallascityhall.com/FinalReports/src0000002024_20200713_142450.pdf" TargetMode="External"/><Relationship Id="rId3936" Type="http://schemas.openxmlformats.org/officeDocument/2006/relationships/hyperlink" Target="https://campfin.dallascityhall.com/FinalReports/tec0000002245_20210423_165648.pdf" TargetMode="External"/><Relationship Id="rId12060" Type="http://schemas.openxmlformats.org/officeDocument/2006/relationships/hyperlink" Target="https://campfin.dallascityhall.com/FinalReports/srp0000002157_20210331_190013.pdf" TargetMode="External"/><Relationship Id="rId13391" Type="http://schemas.openxmlformats.org/officeDocument/2006/relationships/hyperlink" Target="https://campfin.dallascityhall.com/FinalReports/tec0000002180_20210401_164445.pdf" TargetMode="External"/><Relationship Id="rId2607" Type="http://schemas.openxmlformats.org/officeDocument/2006/relationships/hyperlink" Target="https://campfin.dallascityhall.com/FinalReports/src0000002252_20210423_141818.pdf" TargetMode="External"/><Relationship Id="rId3939" Type="http://schemas.openxmlformats.org/officeDocument/2006/relationships/hyperlink" Target="https://campfin.dallascityhall.com/FinalReports/tcc0000002355_20220121_183105.pdf" TargetMode="External"/><Relationship Id="rId2608" Type="http://schemas.openxmlformats.org/officeDocument/2006/relationships/hyperlink" Target="https://campfin.dallascityhall.com/FinalReports/srp0000002407_20220114_175039.pdf" TargetMode="External"/><Relationship Id="rId3938" Type="http://schemas.openxmlformats.org/officeDocument/2006/relationships/hyperlink" Target="https://campfin.dallascityhall.com/FinalReports/tec0000002245_20210423_165648.pdf" TargetMode="External"/><Relationship Id="rId2609" Type="http://schemas.openxmlformats.org/officeDocument/2006/relationships/hyperlink" Target="https://campfin.dallascityhall.com/FinalReports/src0000002024_20200713_142450.pdf" TargetMode="External"/><Relationship Id="rId12056" Type="http://schemas.openxmlformats.org/officeDocument/2006/relationships/hyperlink" Target="https://campfin.dallascityhall.com/FinalReports/srp0000002157_20210331_190013.pdf" TargetMode="External"/><Relationship Id="rId13387" Type="http://schemas.openxmlformats.org/officeDocument/2006/relationships/hyperlink" Target="https://campfin.dallascityhall.com/FinalReports/tec0000002285_20210528_161935.pdf" TargetMode="External"/><Relationship Id="rId12055" Type="http://schemas.openxmlformats.org/officeDocument/2006/relationships/hyperlink" Target="https://campfin.dallascityhall.com/FinalReports/srp0000002157_20210331_190013.pdf" TargetMode="External"/><Relationship Id="rId13386" Type="http://schemas.openxmlformats.org/officeDocument/2006/relationships/hyperlink" Target="https://campfin.dallascityhall.com/FinalReports/tec0000002285_20210528_161935.pdf" TargetMode="External"/><Relationship Id="rId12054" Type="http://schemas.openxmlformats.org/officeDocument/2006/relationships/hyperlink" Target="https://campfin.dallascityhall.com/FinalReports/srp0000002157_20210331_190013.pdf" TargetMode="External"/><Relationship Id="rId13385" Type="http://schemas.openxmlformats.org/officeDocument/2006/relationships/hyperlink" Target="https://campfin.dallascityhall.com/FinalReports/tec0000002285_20210528_161935.pdf" TargetMode="External"/><Relationship Id="rId12053" Type="http://schemas.openxmlformats.org/officeDocument/2006/relationships/hyperlink" Target="https://campfin.dallascityhall.com/FinalReports/srp0000002079_20210115_110151.pdf" TargetMode="External"/><Relationship Id="rId13384" Type="http://schemas.openxmlformats.org/officeDocument/2006/relationships/hyperlink" Target="https://campfin.dallascityhall.com/FinalReports/tec0000002285_20210528_161935.pdf" TargetMode="External"/><Relationship Id="rId12059" Type="http://schemas.openxmlformats.org/officeDocument/2006/relationships/hyperlink" Target="https://campfin.dallascityhall.com/FinalReports/srp0000002157_20210331_190013.pdf" TargetMode="External"/><Relationship Id="rId12058" Type="http://schemas.openxmlformats.org/officeDocument/2006/relationships/hyperlink" Target="https://campfin.dallascityhall.com/FinalReports/srp0000002157_20210331_190013.pdf" TargetMode="External"/><Relationship Id="rId13389" Type="http://schemas.openxmlformats.org/officeDocument/2006/relationships/hyperlink" Target="https://campfin.dallascityhall.com/FinalReports/tcc0000002229_20210504_213011.pdf" TargetMode="External"/><Relationship Id="rId12057" Type="http://schemas.openxmlformats.org/officeDocument/2006/relationships/hyperlink" Target="https://campfin.dallascityhall.com/FinalReports/srp0000002157_20210331_190013.pdf" TargetMode="External"/><Relationship Id="rId13388" Type="http://schemas.openxmlformats.org/officeDocument/2006/relationships/hyperlink" Target="https://campfin.dallascityhall.com/FinalReports/tcc0000002229_20210504_213011.pdf" TargetMode="External"/><Relationship Id="rId3920" Type="http://schemas.openxmlformats.org/officeDocument/2006/relationships/hyperlink" Target="https://campfin.dallascityhall.com/FinalReports/tcc0000002217_20210423_144608.pdf" TargetMode="External"/><Relationship Id="rId12070" Type="http://schemas.openxmlformats.org/officeDocument/2006/relationships/hyperlink" Target="https://campfin.dallascityhall.com/FinalReports/srp0000002157_20210331_190013.pdf" TargetMode="External"/><Relationship Id="rId3922" Type="http://schemas.openxmlformats.org/officeDocument/2006/relationships/hyperlink" Target="https://campfin.dallascityhall.com/FinalReports/rpt0000002333_20210715_103800.pdf" TargetMode="External"/><Relationship Id="rId3921" Type="http://schemas.openxmlformats.org/officeDocument/2006/relationships/hyperlink" Target="https://campfin.dallascityhall.com/FinalReports/tcc0000002217_20210423_144608.pdf" TargetMode="External"/><Relationship Id="rId3924" Type="http://schemas.openxmlformats.org/officeDocument/2006/relationships/hyperlink" Target="https://campfin.dallascityhall.com/FinalReports/tcc0000002217_20210423_144608.pdf" TargetMode="External"/><Relationship Id="rId12074" Type="http://schemas.openxmlformats.org/officeDocument/2006/relationships/hyperlink" Target="https://campfin.dallascityhall.com/FinalReports/srp0000002157_20210331_190013.pdf" TargetMode="External"/><Relationship Id="rId3923" Type="http://schemas.openxmlformats.org/officeDocument/2006/relationships/hyperlink" Target="https://campfin.dallascityhall.com/FinalReports/rpt0000002333_20210715_103800.pdf" TargetMode="External"/><Relationship Id="rId12073" Type="http://schemas.openxmlformats.org/officeDocument/2006/relationships/hyperlink" Target="https://campfin.dallascityhall.com/FinalReports/srp0000002157_20210331_190013.pdf" TargetMode="External"/><Relationship Id="rId3926" Type="http://schemas.openxmlformats.org/officeDocument/2006/relationships/hyperlink" Target="https://campfin.dallascityhall.com/FinalReports/tcc0000002140_20210401_153441.pdf" TargetMode="External"/><Relationship Id="rId12072" Type="http://schemas.openxmlformats.org/officeDocument/2006/relationships/hyperlink" Target="https://campfin.dallascityhall.com/FinalReports/srp0000002157_20210331_190013.pdf" TargetMode="External"/><Relationship Id="rId3925" Type="http://schemas.openxmlformats.org/officeDocument/2006/relationships/hyperlink" Target="https://campfin.dallascityhall.com/FinalReports/tcc0000002140_20210401_153441.pdf" TargetMode="External"/><Relationship Id="rId12071" Type="http://schemas.openxmlformats.org/officeDocument/2006/relationships/hyperlink" Target="https://campfin.dallascityhall.com/FinalReports/srp0000002157_20210331_190013.pdf" TargetMode="External"/><Relationship Id="rId3928" Type="http://schemas.openxmlformats.org/officeDocument/2006/relationships/hyperlink" Target="https://campfin.dallascityhall.com/FinalReports/tcc0000002140_20210401_153441.pdf" TargetMode="External"/><Relationship Id="rId3927" Type="http://schemas.openxmlformats.org/officeDocument/2006/relationships/hyperlink" Target="https://campfin.dallascityhall.com/FinalReports/rpt0000002333_20210715_103800.pdf" TargetMode="External"/><Relationship Id="rId3929" Type="http://schemas.openxmlformats.org/officeDocument/2006/relationships/hyperlink" Target="https://campfin.dallascityhall.com/FinalReports/tcc0000002217_20210423_144608.pdf" TargetMode="External"/><Relationship Id="rId12067" Type="http://schemas.openxmlformats.org/officeDocument/2006/relationships/hyperlink" Target="https://campfin.dallascityhall.com/FinalReports/srp0000002157_20210331_190013.pdf" TargetMode="External"/><Relationship Id="rId13398" Type="http://schemas.openxmlformats.org/officeDocument/2006/relationships/hyperlink" Target="https://campfin.dallascityhall.com/FinalReports/tec0000002285_20210528_161935.pdf" TargetMode="External"/><Relationship Id="rId12066" Type="http://schemas.openxmlformats.org/officeDocument/2006/relationships/hyperlink" Target="https://campfin.dallascityhall.com/FinalReports/srp0000002157_20210331_190013.pdf" TargetMode="External"/><Relationship Id="rId13397" Type="http://schemas.openxmlformats.org/officeDocument/2006/relationships/hyperlink" Target="https://campfin.dallascityhall.com/FinalReports/tec0000002285_20210528_161935.pdf" TargetMode="External"/><Relationship Id="rId12065" Type="http://schemas.openxmlformats.org/officeDocument/2006/relationships/hyperlink" Target="https://campfin.dallascityhall.com/FinalReports/srp0000002157_20210331_190013.pdf" TargetMode="External"/><Relationship Id="rId13396" Type="http://schemas.openxmlformats.org/officeDocument/2006/relationships/hyperlink" Target="https://campfin.dallascityhall.com/FinalReports/tec0000002285_20210528_161935.pdf" TargetMode="External"/><Relationship Id="rId12064" Type="http://schemas.openxmlformats.org/officeDocument/2006/relationships/hyperlink" Target="https://campfin.dallascityhall.com/FinalReports/srp0000002157_20210331_190013.pdf" TargetMode="External"/><Relationship Id="rId13395" Type="http://schemas.openxmlformats.org/officeDocument/2006/relationships/hyperlink" Target="https://campfin.dallascityhall.com/FinalReports/tcc0000002229_20210504_213011.pdf" TargetMode="External"/><Relationship Id="rId12069" Type="http://schemas.openxmlformats.org/officeDocument/2006/relationships/hyperlink" Target="https://campfin.dallascityhall.com/FinalReports/srp0000002157_20210331_190013.pdf" TargetMode="External"/><Relationship Id="rId12068" Type="http://schemas.openxmlformats.org/officeDocument/2006/relationships/hyperlink" Target="https://campfin.dallascityhall.com/FinalReports/srp0000002157_20210331_190013.pdf" TargetMode="External"/><Relationship Id="rId13399" Type="http://schemas.openxmlformats.org/officeDocument/2006/relationships/hyperlink" Target="https://campfin.dallascityhall.com/FinalReports/tcc0000002229_20210504_213011.pdf" TargetMode="External"/><Relationship Id="rId12099" Type="http://schemas.openxmlformats.org/officeDocument/2006/relationships/hyperlink" Target="https://campfin.dallascityhall.com/FinalReports/srp0000002228_20210423_112938.pdf" TargetMode="External"/><Relationship Id="rId12098" Type="http://schemas.openxmlformats.org/officeDocument/2006/relationships/hyperlink" Target="https://campfin.dallascityhall.com/FinalReports/srp0000002228_20210423_112938.pdf" TargetMode="External"/><Relationship Id="rId12097" Type="http://schemas.openxmlformats.org/officeDocument/2006/relationships/hyperlink" Target="https://campfin.dallascityhall.com/FinalReports/srp0000002228_20210423_112938.pdf" TargetMode="External"/><Relationship Id="rId1334" Type="http://schemas.openxmlformats.org/officeDocument/2006/relationships/hyperlink" Target="https://campfin.dallascityhall.com/FinalReports/srp0000002370_20220118_084117.pdf" TargetMode="External"/><Relationship Id="rId2665" Type="http://schemas.openxmlformats.org/officeDocument/2006/relationships/hyperlink" Target="https://campfin.dallascityhall.com/FinalReports/srp0000002407_20220114_175039.pdf" TargetMode="External"/><Relationship Id="rId3997" Type="http://schemas.openxmlformats.org/officeDocument/2006/relationships/hyperlink" Target="https://campfin.dallascityhall.com/FinalReports/tec0000002245_20210423_165648.pdf" TargetMode="External"/><Relationship Id="rId1335" Type="http://schemas.openxmlformats.org/officeDocument/2006/relationships/hyperlink" Target="https://campfin.dallascityhall.com/FinalReports/srp0000002370_20220118_084117.pdf" TargetMode="External"/><Relationship Id="rId2666" Type="http://schemas.openxmlformats.org/officeDocument/2006/relationships/hyperlink" Target="https://campfin.dallascityhall.com/FinalReports/srp0000002154_20210331_125757.pdf" TargetMode="External"/><Relationship Id="rId3996" Type="http://schemas.openxmlformats.org/officeDocument/2006/relationships/hyperlink" Target="https://campfin.dallascityhall.com/FinalReports/tec0000002245_20210423_165648.pdf" TargetMode="External"/><Relationship Id="rId1336" Type="http://schemas.openxmlformats.org/officeDocument/2006/relationships/hyperlink" Target="https://campfin.dallascityhall.com/FinalReports/srp0000002370_20220118_084117.pdf" TargetMode="External"/><Relationship Id="rId2667" Type="http://schemas.openxmlformats.org/officeDocument/2006/relationships/hyperlink" Target="https://campfin.dallascityhall.com/FinalReports/srp0000002154_20210331_125757.pdf" TargetMode="External"/><Relationship Id="rId3999" Type="http://schemas.openxmlformats.org/officeDocument/2006/relationships/hyperlink" Target="https://campfin.dallascityhall.com/FinalReports/tec0000002245_20210423_165648.pdf" TargetMode="External"/><Relationship Id="rId1337" Type="http://schemas.openxmlformats.org/officeDocument/2006/relationships/hyperlink" Target="https://campfin.dallascityhall.com/FinalReports/srp0000002218_20210423_133858.pdf" TargetMode="External"/><Relationship Id="rId2668" Type="http://schemas.openxmlformats.org/officeDocument/2006/relationships/hyperlink" Target="https://campfin.dallascityhall.com/FinalReports/srp0000002154_20210331_125757.pdf" TargetMode="External"/><Relationship Id="rId3998" Type="http://schemas.openxmlformats.org/officeDocument/2006/relationships/hyperlink" Target="https://campfin.dallascityhall.com/FinalReports/tec0000002245_20210423_165648.pdf" TargetMode="External"/><Relationship Id="rId1338" Type="http://schemas.openxmlformats.org/officeDocument/2006/relationships/hyperlink" Target="https://campfin.dallascityhall.com/FinalReports/srp0000002370_20220118_084117.pdf" TargetMode="External"/><Relationship Id="rId2669" Type="http://schemas.openxmlformats.org/officeDocument/2006/relationships/hyperlink" Target="https://campfin.dallascityhall.com/FinalReports/src0000002252_20210423_141818.pdf" TargetMode="External"/><Relationship Id="rId1339" Type="http://schemas.openxmlformats.org/officeDocument/2006/relationships/hyperlink" Target="https://campfin.dallascityhall.com/FinalReports/srp0000002218_20210423_133858.pdf" TargetMode="External"/><Relationship Id="rId12119" Type="http://schemas.openxmlformats.org/officeDocument/2006/relationships/hyperlink" Target="https://campfin.dallascityhall.com/FinalReports/srp0000002228_20210423_112938.pdf" TargetMode="External"/><Relationship Id="rId12118" Type="http://schemas.openxmlformats.org/officeDocument/2006/relationships/hyperlink" Target="https://campfin.dallascityhall.com/FinalReports/srp0000002228_20210423_112938.pdf" TargetMode="External"/><Relationship Id="rId13449" Type="http://schemas.openxmlformats.org/officeDocument/2006/relationships/hyperlink" Target="https://campfin.dallascityhall.com/FinalReports/tec0000002147_20210401_163229.pdf" TargetMode="External"/><Relationship Id="rId12117" Type="http://schemas.openxmlformats.org/officeDocument/2006/relationships/hyperlink" Target="https://campfin.dallascityhall.com/FinalReports/srp0000002228_20210423_112938.pdf" TargetMode="External"/><Relationship Id="rId13448" Type="http://schemas.openxmlformats.org/officeDocument/2006/relationships/hyperlink" Target="https://campfin.dallascityhall.com/FinalReports/tec0000002147_20210401_163229.pdf" TargetMode="External"/><Relationship Id="rId12116" Type="http://schemas.openxmlformats.org/officeDocument/2006/relationships/hyperlink" Target="https://campfin.dallascityhall.com/FinalReports/srp0000002228_20210423_112938.pdf" TargetMode="External"/><Relationship Id="rId13447" Type="http://schemas.openxmlformats.org/officeDocument/2006/relationships/hyperlink" Target="https://campfin.dallascityhall.com/FinalReports/tec0000002147_20210401_163229.pdf" TargetMode="External"/><Relationship Id="rId12111" Type="http://schemas.openxmlformats.org/officeDocument/2006/relationships/hyperlink" Target="https://campfin.dallascityhall.com/FinalReports/srp0000002228_20210423_112938.pdf" TargetMode="External"/><Relationship Id="rId13442" Type="http://schemas.openxmlformats.org/officeDocument/2006/relationships/hyperlink" Target="https://campfin.dallascityhall.com/FinalReports/tec0000002147_20210401_163229.pdf" TargetMode="External"/><Relationship Id="rId12110" Type="http://schemas.openxmlformats.org/officeDocument/2006/relationships/hyperlink" Target="https://campfin.dallascityhall.com/FinalReports/srp0000002228_20210423_112938.pdf" TargetMode="External"/><Relationship Id="rId13441" Type="http://schemas.openxmlformats.org/officeDocument/2006/relationships/hyperlink" Target="https://campfin.dallascityhall.com/FinalReports/tec0000002404_20220114_113120.pdf" TargetMode="External"/><Relationship Id="rId3991" Type="http://schemas.openxmlformats.org/officeDocument/2006/relationships/hyperlink" Target="https://campfin.dallascityhall.com/FinalReports/tec0000002245_20210423_165648.pdf" TargetMode="External"/><Relationship Id="rId13440" Type="http://schemas.openxmlformats.org/officeDocument/2006/relationships/hyperlink" Target="https://campfin.dallascityhall.com/FinalReports/tec0000002262_20210423_170207.pdf" TargetMode="External"/><Relationship Id="rId2660" Type="http://schemas.openxmlformats.org/officeDocument/2006/relationships/hyperlink" Target="https://campfin.dallascityhall.com/FinalReports/srp0000002407_20220114_175039.pdf" TargetMode="External"/><Relationship Id="rId3990" Type="http://schemas.openxmlformats.org/officeDocument/2006/relationships/hyperlink" Target="https://campfin.dallascityhall.com/FinalReports/tec0000002245_20210423_165648.pdf" TargetMode="External"/><Relationship Id="rId1330" Type="http://schemas.openxmlformats.org/officeDocument/2006/relationships/hyperlink" Target="https://campfin.dallascityhall.com/FinalReports/srp0000002144_20210401_112040.pdf" TargetMode="External"/><Relationship Id="rId2661" Type="http://schemas.openxmlformats.org/officeDocument/2006/relationships/hyperlink" Target="https://campfin.dallascityhall.com/FinalReports/srp0000002070_20210115_084543.pdf" TargetMode="External"/><Relationship Id="rId3993" Type="http://schemas.openxmlformats.org/officeDocument/2006/relationships/hyperlink" Target="https://campfin.dallascityhall.com/FinalReports/tec0000002245_20210423_165648.pdf" TargetMode="External"/><Relationship Id="rId12115" Type="http://schemas.openxmlformats.org/officeDocument/2006/relationships/hyperlink" Target="https://campfin.dallascityhall.com/FinalReports/srp0000002228_20210423_112938.pdf" TargetMode="External"/><Relationship Id="rId13446" Type="http://schemas.openxmlformats.org/officeDocument/2006/relationships/hyperlink" Target="https://campfin.dallascityhall.com/FinalReports/tec0000002147_20210401_163229.pdf" TargetMode="External"/><Relationship Id="rId1331" Type="http://schemas.openxmlformats.org/officeDocument/2006/relationships/hyperlink" Target="https://campfin.dallascityhall.com/FinalReports/srp0000002370_20220118_084117.pdf" TargetMode="External"/><Relationship Id="rId2662" Type="http://schemas.openxmlformats.org/officeDocument/2006/relationships/hyperlink" Target="https://campfin.dallascityhall.com/FinalReports/src0000002024_20200713_142450.pdf" TargetMode="External"/><Relationship Id="rId3992" Type="http://schemas.openxmlformats.org/officeDocument/2006/relationships/hyperlink" Target="https://campfin.dallascityhall.com/FinalReports/tec0000002245_20210423_165648.pdf" TargetMode="External"/><Relationship Id="rId12114" Type="http://schemas.openxmlformats.org/officeDocument/2006/relationships/hyperlink" Target="https://campfin.dallascityhall.com/FinalReports/srp0000002228_20210423_112938.pdf" TargetMode="External"/><Relationship Id="rId13445" Type="http://schemas.openxmlformats.org/officeDocument/2006/relationships/hyperlink" Target="https://campfin.dallascityhall.com/FinalReports/tec0000002147_20210401_163229.pdf" TargetMode="External"/><Relationship Id="rId1332" Type="http://schemas.openxmlformats.org/officeDocument/2006/relationships/hyperlink" Target="https://campfin.dallascityhall.com/FinalReports/srp0000002144_20210401_112040.pdf" TargetMode="External"/><Relationship Id="rId2663" Type="http://schemas.openxmlformats.org/officeDocument/2006/relationships/hyperlink" Target="https://campfin.dallascityhall.com/FinalReports/srp0000002407_20220114_175039.pdf" TargetMode="External"/><Relationship Id="rId3995" Type="http://schemas.openxmlformats.org/officeDocument/2006/relationships/hyperlink" Target="https://campfin.dallascityhall.com/FinalReports/tec0000002245_20210423_165648.pdf" TargetMode="External"/><Relationship Id="rId12113" Type="http://schemas.openxmlformats.org/officeDocument/2006/relationships/hyperlink" Target="https://campfin.dallascityhall.com/FinalReports/srp0000002228_20210423_112938.pdf" TargetMode="External"/><Relationship Id="rId13444" Type="http://schemas.openxmlformats.org/officeDocument/2006/relationships/hyperlink" Target="https://campfin.dallascityhall.com/FinalReports/rpt0000002148_20210401_153356.pdf" TargetMode="External"/><Relationship Id="rId1333" Type="http://schemas.openxmlformats.org/officeDocument/2006/relationships/hyperlink" Target="https://campfin.dallascityhall.com/FinalReports/srp0000002218_20210423_133858.pdf" TargetMode="External"/><Relationship Id="rId2664" Type="http://schemas.openxmlformats.org/officeDocument/2006/relationships/hyperlink" Target="https://campfin.dallascityhall.com/FinalReports/srp0000002407_20220114_175039.pdf" TargetMode="External"/><Relationship Id="rId3994" Type="http://schemas.openxmlformats.org/officeDocument/2006/relationships/hyperlink" Target="https://campfin.dallascityhall.com/FinalReports/tec0000002245_20210423_165648.pdf" TargetMode="External"/><Relationship Id="rId12112" Type="http://schemas.openxmlformats.org/officeDocument/2006/relationships/hyperlink" Target="https://campfin.dallascityhall.com/FinalReports/srp0000002228_20210423_112938.pdf" TargetMode="External"/><Relationship Id="rId13443" Type="http://schemas.openxmlformats.org/officeDocument/2006/relationships/hyperlink" Target="https://campfin.dallascityhall.com/FinalReports/rpt0000002148_20210401_153356.pdf" TargetMode="External"/><Relationship Id="rId1323" Type="http://schemas.openxmlformats.org/officeDocument/2006/relationships/hyperlink" Target="https://campfin.dallascityhall.com/FinalReports/srp0000002308_20210715_163419.pdf" TargetMode="External"/><Relationship Id="rId2654" Type="http://schemas.openxmlformats.org/officeDocument/2006/relationships/hyperlink" Target="https://campfin.dallascityhall.com/FinalReports/srp0000002070_20210115_084543.pdf" TargetMode="External"/><Relationship Id="rId3986" Type="http://schemas.openxmlformats.org/officeDocument/2006/relationships/hyperlink" Target="https://campfin.dallascityhall.com/FinalReports/tcc0000002355_20220121_183105.pdf" TargetMode="External"/><Relationship Id="rId1324" Type="http://schemas.openxmlformats.org/officeDocument/2006/relationships/hyperlink" Target="https://campfin.dallascityhall.com/FinalReports/srp0000002308_20210715_163419.pdf" TargetMode="External"/><Relationship Id="rId2655" Type="http://schemas.openxmlformats.org/officeDocument/2006/relationships/hyperlink" Target="https://campfin.dallascityhall.com/FinalReports/srp0000002070_20210115_084543.pdf" TargetMode="External"/><Relationship Id="rId3985" Type="http://schemas.openxmlformats.org/officeDocument/2006/relationships/hyperlink" Target="https://campfin.dallascityhall.com/FinalReports/tcc0000002355_20220121_183105.pdf" TargetMode="External"/><Relationship Id="rId1325" Type="http://schemas.openxmlformats.org/officeDocument/2006/relationships/hyperlink" Target="https://campfin.dallascityhall.com/FinalReports/srp0000002308_20210715_163419.pdf" TargetMode="External"/><Relationship Id="rId2656" Type="http://schemas.openxmlformats.org/officeDocument/2006/relationships/hyperlink" Target="https://campfin.dallascityhall.com/FinalReports/srp0000002070_20210115_084543.pdf" TargetMode="External"/><Relationship Id="rId3988" Type="http://schemas.openxmlformats.org/officeDocument/2006/relationships/hyperlink" Target="https://campfin.dallascityhall.com/FinalReports/tec0000002245_20210423_165648.pdf" TargetMode="External"/><Relationship Id="rId1326" Type="http://schemas.openxmlformats.org/officeDocument/2006/relationships/hyperlink" Target="https://campfin.dallascityhall.com/FinalReports/srp0000002218_20210423_133858.pdf" TargetMode="External"/><Relationship Id="rId2657" Type="http://schemas.openxmlformats.org/officeDocument/2006/relationships/hyperlink" Target="https://campfin.dallascityhall.com/FinalReports/srp0000002070_20210115_084543.pdf" TargetMode="External"/><Relationship Id="rId3987" Type="http://schemas.openxmlformats.org/officeDocument/2006/relationships/hyperlink" Target="https://campfin.dallascityhall.com/FinalReports/tcc0000002355_20220121_183105.pdf" TargetMode="External"/><Relationship Id="rId1327" Type="http://schemas.openxmlformats.org/officeDocument/2006/relationships/hyperlink" Target="https://campfin.dallascityhall.com/FinalReports/srp0000002037_20200715_144733.pdf" TargetMode="External"/><Relationship Id="rId2658" Type="http://schemas.openxmlformats.org/officeDocument/2006/relationships/hyperlink" Target="https://campfin.dallascityhall.com/FinalReports/src0000002024_20200713_142450.pdf" TargetMode="External"/><Relationship Id="rId13460" Type="http://schemas.openxmlformats.org/officeDocument/2006/relationships/hyperlink" Target="https://campfin.dallascityhall.com/FinalReports/tec0000002147_20210401_163229.pdf" TargetMode="External"/><Relationship Id="rId1328" Type="http://schemas.openxmlformats.org/officeDocument/2006/relationships/hyperlink" Target="https://campfin.dallascityhall.com/FinalReports/srp0000002144_20210401_112040.pdf" TargetMode="External"/><Relationship Id="rId2659" Type="http://schemas.openxmlformats.org/officeDocument/2006/relationships/hyperlink" Target="https://campfin.dallascityhall.com/FinalReports/srp0000002154_20210331_125757.pdf" TargetMode="External"/><Relationship Id="rId3989" Type="http://schemas.openxmlformats.org/officeDocument/2006/relationships/hyperlink" Target="https://campfin.dallascityhall.com/FinalReports/tec0000002245_20210423_165648.pdf" TargetMode="External"/><Relationship Id="rId1329" Type="http://schemas.openxmlformats.org/officeDocument/2006/relationships/hyperlink" Target="https://campfin.dallascityhall.com/FinalReports/srp0000002078_20210115_144939.pdf" TargetMode="External"/><Relationship Id="rId12129" Type="http://schemas.openxmlformats.org/officeDocument/2006/relationships/hyperlink" Target="https://campfin.dallascityhall.com/FinalReports/srp0000002341_20210715_155630.pdf" TargetMode="External"/><Relationship Id="rId12128" Type="http://schemas.openxmlformats.org/officeDocument/2006/relationships/hyperlink" Target="https://campfin.dallascityhall.com/FinalReports/srp0000002341_20210715_155630.pdf" TargetMode="External"/><Relationship Id="rId13459" Type="http://schemas.openxmlformats.org/officeDocument/2006/relationships/hyperlink" Target="https://campfin.dallascityhall.com/FinalReports/tec0000002147_20210401_163229.pdf" TargetMode="External"/><Relationship Id="rId12127" Type="http://schemas.openxmlformats.org/officeDocument/2006/relationships/hyperlink" Target="https://campfin.dallascityhall.com/FinalReports/srp0000002341_20210715_155630.pdf" TargetMode="External"/><Relationship Id="rId13458" Type="http://schemas.openxmlformats.org/officeDocument/2006/relationships/hyperlink" Target="https://campfin.dallascityhall.com/FinalReports/tec0000002147_20210401_163229.pdf" TargetMode="External"/><Relationship Id="rId12122" Type="http://schemas.openxmlformats.org/officeDocument/2006/relationships/hyperlink" Target="https://campfin.dallascityhall.com/FinalReports/srp0000002228_20210423_112938.pdf" TargetMode="External"/><Relationship Id="rId13453" Type="http://schemas.openxmlformats.org/officeDocument/2006/relationships/hyperlink" Target="https://campfin.dallascityhall.com/FinalReports/tec0000002147_20210401_163229.pdf" TargetMode="External"/><Relationship Id="rId12121" Type="http://schemas.openxmlformats.org/officeDocument/2006/relationships/hyperlink" Target="https://campfin.dallascityhall.com/FinalReports/srp0000002228_20210423_112938.pdf" TargetMode="External"/><Relationship Id="rId13452" Type="http://schemas.openxmlformats.org/officeDocument/2006/relationships/hyperlink" Target="https://campfin.dallascityhall.com/FinalReports/tec0000002147_20210401_163229.pdf" TargetMode="External"/><Relationship Id="rId3980" Type="http://schemas.openxmlformats.org/officeDocument/2006/relationships/hyperlink" Target="https://campfin.dallascityhall.com/FinalReports/tec0000002139_20210401_144939.pdf" TargetMode="External"/><Relationship Id="rId12120" Type="http://schemas.openxmlformats.org/officeDocument/2006/relationships/hyperlink" Target="https://campfin.dallascityhall.com/FinalReports/srp0000002228_20210423_112938.pdf" TargetMode="External"/><Relationship Id="rId13451" Type="http://schemas.openxmlformats.org/officeDocument/2006/relationships/hyperlink" Target="https://campfin.dallascityhall.com/FinalReports/tec0000002147_20210401_163229.pdf" TargetMode="External"/><Relationship Id="rId13450" Type="http://schemas.openxmlformats.org/officeDocument/2006/relationships/hyperlink" Target="https://campfin.dallascityhall.com/FinalReports/tec0000002147_20210401_163229.pdf" TargetMode="External"/><Relationship Id="rId2650" Type="http://schemas.openxmlformats.org/officeDocument/2006/relationships/hyperlink" Target="https://campfin.dallascityhall.com/FinalReports/srp0000002070_20210115_084543.pdf" TargetMode="External"/><Relationship Id="rId3982" Type="http://schemas.openxmlformats.org/officeDocument/2006/relationships/hyperlink" Target="https://campfin.dallascityhall.com/FinalReports/tec0000002139_20210401_144939.pdf" TargetMode="External"/><Relationship Id="rId12126" Type="http://schemas.openxmlformats.org/officeDocument/2006/relationships/hyperlink" Target="https://campfin.dallascityhall.com/FinalReports/srp0000002341_20210715_155630.pdf" TargetMode="External"/><Relationship Id="rId13457" Type="http://schemas.openxmlformats.org/officeDocument/2006/relationships/hyperlink" Target="https://campfin.dallascityhall.com/FinalReports/tec0000002147_20210401_163229.pdf" TargetMode="External"/><Relationship Id="rId1320" Type="http://schemas.openxmlformats.org/officeDocument/2006/relationships/hyperlink" Target="https://campfin.dallascityhall.com/FinalReports/srp0000002218_20210423_133858.pdf" TargetMode="External"/><Relationship Id="rId2651" Type="http://schemas.openxmlformats.org/officeDocument/2006/relationships/hyperlink" Target="https://campfin.dallascityhall.com/FinalReports/srp0000002407_20220114_175039.pdf" TargetMode="External"/><Relationship Id="rId3981" Type="http://schemas.openxmlformats.org/officeDocument/2006/relationships/hyperlink" Target="https://campfin.dallascityhall.com/FinalReports/tec0000002139_20210401_144939.pdf" TargetMode="External"/><Relationship Id="rId12125" Type="http://schemas.openxmlformats.org/officeDocument/2006/relationships/hyperlink" Target="https://campfin.dallascityhall.com/FinalReports/srp0000002341_20210715_155630.pdf" TargetMode="External"/><Relationship Id="rId13456" Type="http://schemas.openxmlformats.org/officeDocument/2006/relationships/hyperlink" Target="https://campfin.dallascityhall.com/FinalReports/tec0000002147_20210401_163229.pdf" TargetMode="External"/><Relationship Id="rId1321" Type="http://schemas.openxmlformats.org/officeDocument/2006/relationships/hyperlink" Target="https://campfin.dallascityhall.com/FinalReports/srp0000002218_20210423_133858.pdf" TargetMode="External"/><Relationship Id="rId2652" Type="http://schemas.openxmlformats.org/officeDocument/2006/relationships/hyperlink" Target="https://campfin.dallascityhall.com/FinalReports/srp0000002154_20210331_125757.pdf" TargetMode="External"/><Relationship Id="rId3984" Type="http://schemas.openxmlformats.org/officeDocument/2006/relationships/hyperlink" Target="https://campfin.dallascityhall.com/FinalReports/tcc0000002355_20220121_183105.pdf" TargetMode="External"/><Relationship Id="rId12124" Type="http://schemas.openxmlformats.org/officeDocument/2006/relationships/hyperlink" Target="https://campfin.dallascityhall.com/FinalReports/srp0000002035_20200713_100521.pdf" TargetMode="External"/><Relationship Id="rId13455" Type="http://schemas.openxmlformats.org/officeDocument/2006/relationships/hyperlink" Target="https://campfin.dallascityhall.com/FinalReports/tec0000002147_20210401_163229.pdf" TargetMode="External"/><Relationship Id="rId1322" Type="http://schemas.openxmlformats.org/officeDocument/2006/relationships/hyperlink" Target="https://campfin.dallascityhall.com/FinalReports/srp0000002308_20210715_163419.pdf" TargetMode="External"/><Relationship Id="rId2653" Type="http://schemas.openxmlformats.org/officeDocument/2006/relationships/hyperlink" Target="https://campfin.dallascityhall.com/FinalReports/srp0000002070_20210115_084543.pdf" TargetMode="External"/><Relationship Id="rId3983" Type="http://schemas.openxmlformats.org/officeDocument/2006/relationships/hyperlink" Target="https://campfin.dallascityhall.com/FinalReports/tec0000002139_20210401_144939.pdf" TargetMode="External"/><Relationship Id="rId12123" Type="http://schemas.openxmlformats.org/officeDocument/2006/relationships/hyperlink" Target="https://campfin.dallascityhall.com/FinalReports/srp0000002228_20210423_112938.pdf" TargetMode="External"/><Relationship Id="rId13454" Type="http://schemas.openxmlformats.org/officeDocument/2006/relationships/hyperlink" Target="https://campfin.dallascityhall.com/FinalReports/tec0000002147_20210401_163229.pdf" TargetMode="External"/><Relationship Id="rId1356" Type="http://schemas.openxmlformats.org/officeDocument/2006/relationships/hyperlink" Target="https://campfin.dallascityhall.com/FinalReports/srp0000002078_20210115_144939.pdf" TargetMode="External"/><Relationship Id="rId2687" Type="http://schemas.openxmlformats.org/officeDocument/2006/relationships/hyperlink" Target="https://campfin.dallascityhall.com/FinalReports/src0000002024_20200713_142450.pdf" TargetMode="External"/><Relationship Id="rId1357" Type="http://schemas.openxmlformats.org/officeDocument/2006/relationships/hyperlink" Target="https://campfin.dallascityhall.com/FinalReports/srp0000002370_20220118_084117.pdf" TargetMode="External"/><Relationship Id="rId2688" Type="http://schemas.openxmlformats.org/officeDocument/2006/relationships/hyperlink" Target="https://campfin.dallascityhall.com/FinalReports/src0000002024_20200713_142450.pdf" TargetMode="External"/><Relationship Id="rId1358" Type="http://schemas.openxmlformats.org/officeDocument/2006/relationships/hyperlink" Target="https://campfin.dallascityhall.com/FinalReports/srp0000002037_20200715_144733.pdf" TargetMode="External"/><Relationship Id="rId2689" Type="http://schemas.openxmlformats.org/officeDocument/2006/relationships/hyperlink" Target="https://campfin.dallascityhall.com/FinalReports/src0000002024_20200713_142450.pdf" TargetMode="External"/><Relationship Id="rId1359" Type="http://schemas.openxmlformats.org/officeDocument/2006/relationships/hyperlink" Target="https://campfin.dallascityhall.com/FinalReports/srp0000002308_20210715_163419.pdf" TargetMode="External"/><Relationship Id="rId13428" Type="http://schemas.openxmlformats.org/officeDocument/2006/relationships/hyperlink" Target="https://campfin.dallascityhall.com/FinalReports/srp0000002305_20210706_200205.pdf" TargetMode="External"/><Relationship Id="rId13427" Type="http://schemas.openxmlformats.org/officeDocument/2006/relationships/hyperlink" Target="https://campfin.dallascityhall.com/FinalReports/srp0000002075_20210113_121726.pdf" TargetMode="External"/><Relationship Id="rId13426" Type="http://schemas.openxmlformats.org/officeDocument/2006/relationships/hyperlink" Target="https://campfin.dallascityhall.com/FinalReports/srp0000002075_20210113_121726.pdf" TargetMode="External"/><Relationship Id="rId13425" Type="http://schemas.openxmlformats.org/officeDocument/2006/relationships/hyperlink" Target="https://campfin.dallascityhall.com/FinalReports/srp0000002305_20210706_200205.pdf" TargetMode="External"/><Relationship Id="rId13429" Type="http://schemas.openxmlformats.org/officeDocument/2006/relationships/hyperlink" Target="https://campfin.dallascityhall.com/FinalReports/srp0000002305_20210706_200205.pdf" TargetMode="External"/><Relationship Id="rId13420" Type="http://schemas.openxmlformats.org/officeDocument/2006/relationships/hyperlink" Target="https://campfin.dallascityhall.com/FinalReports/srp0000002372_20220110_153805.pdf" TargetMode="External"/><Relationship Id="rId2680" Type="http://schemas.openxmlformats.org/officeDocument/2006/relationships/hyperlink" Target="https://campfin.dallascityhall.com/FinalReports/srp0000002407_20220114_175039.pdf" TargetMode="External"/><Relationship Id="rId1350" Type="http://schemas.openxmlformats.org/officeDocument/2006/relationships/hyperlink" Target="https://campfin.dallascityhall.com/FinalReports/srp0000002037_20200715_144733.pdf" TargetMode="External"/><Relationship Id="rId2681" Type="http://schemas.openxmlformats.org/officeDocument/2006/relationships/hyperlink" Target="https://campfin.dallascityhall.com/FinalReports/srp0000002407_20220114_175039.pdf" TargetMode="External"/><Relationship Id="rId1351" Type="http://schemas.openxmlformats.org/officeDocument/2006/relationships/hyperlink" Target="https://campfin.dallascityhall.com/FinalReports/srp0000002370_20220118_084117.pdf" TargetMode="External"/><Relationship Id="rId2682" Type="http://schemas.openxmlformats.org/officeDocument/2006/relationships/hyperlink" Target="https://campfin.dallascityhall.com/FinalReports/srp0000002407_20220114_175039.pdf" TargetMode="External"/><Relationship Id="rId1352" Type="http://schemas.openxmlformats.org/officeDocument/2006/relationships/hyperlink" Target="https://campfin.dallascityhall.com/FinalReports/srp0000002218_20210423_133858.pdf" TargetMode="External"/><Relationship Id="rId2683" Type="http://schemas.openxmlformats.org/officeDocument/2006/relationships/hyperlink" Target="https://campfin.dallascityhall.com/FinalReports/srp0000002407_20220114_175039.pdf" TargetMode="External"/><Relationship Id="rId13424" Type="http://schemas.openxmlformats.org/officeDocument/2006/relationships/hyperlink" Target="https://campfin.dallascityhall.com/FinalReports/srp0000002305_20210706_200205.pdf" TargetMode="External"/><Relationship Id="rId1353" Type="http://schemas.openxmlformats.org/officeDocument/2006/relationships/hyperlink" Target="https://campfin.dallascityhall.com/FinalReports/srp0000002037_20200715_144733.pdf" TargetMode="External"/><Relationship Id="rId2684" Type="http://schemas.openxmlformats.org/officeDocument/2006/relationships/hyperlink" Target="https://campfin.dallascityhall.com/FinalReports/srp0000002407_20220114_175039.pdf" TargetMode="External"/><Relationship Id="rId13423" Type="http://schemas.openxmlformats.org/officeDocument/2006/relationships/hyperlink" Target="https://campfin.dallascityhall.com/FinalReports/srp0000002305_20210706_200205.pdf" TargetMode="External"/><Relationship Id="rId1354" Type="http://schemas.openxmlformats.org/officeDocument/2006/relationships/hyperlink" Target="https://campfin.dallascityhall.com/FinalReports/srp0000002144_20210401_112040.pdf" TargetMode="External"/><Relationship Id="rId2685" Type="http://schemas.openxmlformats.org/officeDocument/2006/relationships/hyperlink" Target="https://campfin.dallascityhall.com/FinalReports/src0000002024_20200713_142450.pdf" TargetMode="External"/><Relationship Id="rId13422" Type="http://schemas.openxmlformats.org/officeDocument/2006/relationships/hyperlink" Target="https://campfin.dallascityhall.com/FinalReports/srp0000002075_20210113_121726.pdf" TargetMode="External"/><Relationship Id="rId1355" Type="http://schemas.openxmlformats.org/officeDocument/2006/relationships/hyperlink" Target="https://campfin.dallascityhall.com/FinalReports/srp0000002218_20210423_133858.pdf" TargetMode="External"/><Relationship Id="rId2686" Type="http://schemas.openxmlformats.org/officeDocument/2006/relationships/hyperlink" Target="https://campfin.dallascityhall.com/FinalReports/src0000002024_20200713_142450.pdf" TargetMode="External"/><Relationship Id="rId13421" Type="http://schemas.openxmlformats.org/officeDocument/2006/relationships/hyperlink" Target="https://campfin.dallascityhall.com/FinalReports/srp0000002043_20200714_133046.pdf" TargetMode="External"/><Relationship Id="rId1345" Type="http://schemas.openxmlformats.org/officeDocument/2006/relationships/hyperlink" Target="https://campfin.dallascityhall.com/FinalReports/srp0000002370_20220118_084117.pdf" TargetMode="External"/><Relationship Id="rId2676" Type="http://schemas.openxmlformats.org/officeDocument/2006/relationships/hyperlink" Target="https://campfin.dallascityhall.com/FinalReports/srp0000002407_20220114_175039.pdf" TargetMode="External"/><Relationship Id="rId1346" Type="http://schemas.openxmlformats.org/officeDocument/2006/relationships/hyperlink" Target="https://campfin.dallascityhall.com/FinalReports/srp0000002370_20220118_084117.pdf" TargetMode="External"/><Relationship Id="rId2677" Type="http://schemas.openxmlformats.org/officeDocument/2006/relationships/hyperlink" Target="https://campfin.dallascityhall.com/FinalReports/srp0000002407_20220114_175039.pdf" TargetMode="External"/><Relationship Id="rId1347" Type="http://schemas.openxmlformats.org/officeDocument/2006/relationships/hyperlink" Target="https://campfin.dallascityhall.com/FinalReports/srp0000002037_20200715_144733.pdf" TargetMode="External"/><Relationship Id="rId2678" Type="http://schemas.openxmlformats.org/officeDocument/2006/relationships/hyperlink" Target="https://campfin.dallascityhall.com/FinalReports/srp0000002407_20220114_175039.pdf" TargetMode="External"/><Relationship Id="rId1348" Type="http://schemas.openxmlformats.org/officeDocument/2006/relationships/hyperlink" Target="https://campfin.dallascityhall.com/FinalReports/srp0000002078_20210115_144939.pdf" TargetMode="External"/><Relationship Id="rId2679" Type="http://schemas.openxmlformats.org/officeDocument/2006/relationships/hyperlink" Target="https://campfin.dallascityhall.com/FinalReports/srp0000002407_20220114_175039.pdf" TargetMode="External"/><Relationship Id="rId1349" Type="http://schemas.openxmlformats.org/officeDocument/2006/relationships/hyperlink" Target="https://campfin.dallascityhall.com/FinalReports/srp0000002144_20210401_112040.pdf" TargetMode="External"/><Relationship Id="rId12108" Type="http://schemas.openxmlformats.org/officeDocument/2006/relationships/hyperlink" Target="https://campfin.dallascityhall.com/FinalReports/srp0000002228_20210423_112938.pdf" TargetMode="External"/><Relationship Id="rId13439" Type="http://schemas.openxmlformats.org/officeDocument/2006/relationships/hyperlink" Target="https://campfin.dallascityhall.com/FinalReports/tec0000002262_20210423_170207.pdf" TargetMode="External"/><Relationship Id="rId12107" Type="http://schemas.openxmlformats.org/officeDocument/2006/relationships/hyperlink" Target="https://campfin.dallascityhall.com/FinalReports/srp0000002228_20210423_112938.pdf" TargetMode="External"/><Relationship Id="rId13438" Type="http://schemas.openxmlformats.org/officeDocument/2006/relationships/hyperlink" Target="https://campfin.dallascityhall.com/FinalReports/tec0000002262_20210423_170207.pdf" TargetMode="External"/><Relationship Id="rId12106" Type="http://schemas.openxmlformats.org/officeDocument/2006/relationships/hyperlink" Target="https://campfin.dallascityhall.com/FinalReports/srp0000002228_20210423_112938.pdf" TargetMode="External"/><Relationship Id="rId13437" Type="http://schemas.openxmlformats.org/officeDocument/2006/relationships/hyperlink" Target="https://campfin.dallascityhall.com/FinalReports/tec0000002262_20210423_170207.pdf" TargetMode="External"/><Relationship Id="rId12105" Type="http://schemas.openxmlformats.org/officeDocument/2006/relationships/hyperlink" Target="https://campfin.dallascityhall.com/FinalReports/srp0000002228_20210423_112938.pdf" TargetMode="External"/><Relationship Id="rId13436" Type="http://schemas.openxmlformats.org/officeDocument/2006/relationships/hyperlink" Target="https://campfin.dallascityhall.com/FinalReports/tec0000002262_20210423_170207.pdf" TargetMode="External"/><Relationship Id="rId12109" Type="http://schemas.openxmlformats.org/officeDocument/2006/relationships/hyperlink" Target="https://campfin.dallascityhall.com/FinalReports/srp0000002228_20210423_112938.pdf" TargetMode="External"/><Relationship Id="rId12100" Type="http://schemas.openxmlformats.org/officeDocument/2006/relationships/hyperlink" Target="https://campfin.dallascityhall.com/FinalReports/srp0000002228_20210423_112938.pdf" TargetMode="External"/><Relationship Id="rId13431" Type="http://schemas.openxmlformats.org/officeDocument/2006/relationships/hyperlink" Target="https://campfin.dallascityhall.com/FinalReports/srp0000002305_20210706_200205.pdf" TargetMode="External"/><Relationship Id="rId13430" Type="http://schemas.openxmlformats.org/officeDocument/2006/relationships/hyperlink" Target="https://campfin.dallascityhall.com/FinalReports/srp0000002075_20210113_121726.pdf" TargetMode="External"/><Relationship Id="rId2670" Type="http://schemas.openxmlformats.org/officeDocument/2006/relationships/hyperlink" Target="https://campfin.dallascityhall.com/FinalReports/src0000002252_20210423_141818.pdf" TargetMode="External"/><Relationship Id="rId1340" Type="http://schemas.openxmlformats.org/officeDocument/2006/relationships/hyperlink" Target="https://campfin.dallascityhall.com/FinalReports/srp0000002218_20210423_133858.pdf" TargetMode="External"/><Relationship Id="rId2671" Type="http://schemas.openxmlformats.org/officeDocument/2006/relationships/hyperlink" Target="https://campfin.dallascityhall.com/FinalReports/src0000002252_20210423_141818.pdf" TargetMode="External"/><Relationship Id="rId1341" Type="http://schemas.openxmlformats.org/officeDocument/2006/relationships/hyperlink" Target="https://campfin.dallascityhall.com/FinalReports/srp0000002218_20210423_133858.pdf" TargetMode="External"/><Relationship Id="rId2672" Type="http://schemas.openxmlformats.org/officeDocument/2006/relationships/hyperlink" Target="https://campfin.dallascityhall.com/FinalReports/src0000002252_20210423_141818.pdf" TargetMode="External"/><Relationship Id="rId12104" Type="http://schemas.openxmlformats.org/officeDocument/2006/relationships/hyperlink" Target="https://campfin.dallascityhall.com/FinalReports/srp0000002228_20210423_112938.pdf" TargetMode="External"/><Relationship Id="rId13435" Type="http://schemas.openxmlformats.org/officeDocument/2006/relationships/hyperlink" Target="https://campfin.dallascityhall.com/FinalReports/tec0000002262_20210423_170207.pdf" TargetMode="External"/><Relationship Id="rId1342" Type="http://schemas.openxmlformats.org/officeDocument/2006/relationships/hyperlink" Target="https://campfin.dallascityhall.com/FinalReports/srp0000002308_20210715_163419.pdf" TargetMode="External"/><Relationship Id="rId2673" Type="http://schemas.openxmlformats.org/officeDocument/2006/relationships/hyperlink" Target="https://campfin.dallascityhall.com/FinalReports/src0000002252_20210423_141818.pdf" TargetMode="External"/><Relationship Id="rId12103" Type="http://schemas.openxmlformats.org/officeDocument/2006/relationships/hyperlink" Target="https://campfin.dallascityhall.com/FinalReports/srp0000002228_20210423_112938.pdf" TargetMode="External"/><Relationship Id="rId13434" Type="http://schemas.openxmlformats.org/officeDocument/2006/relationships/hyperlink" Target="https://campfin.dallascityhall.com/FinalReports/tec0000002262_20210423_170207.pdf" TargetMode="External"/><Relationship Id="rId1343" Type="http://schemas.openxmlformats.org/officeDocument/2006/relationships/hyperlink" Target="https://campfin.dallascityhall.com/FinalReports/srp0000002308_20210715_163419.pdf" TargetMode="External"/><Relationship Id="rId2674" Type="http://schemas.openxmlformats.org/officeDocument/2006/relationships/hyperlink" Target="https://campfin.dallascityhall.com/FinalReports/srp0000002070_20210115_084543.pdf" TargetMode="External"/><Relationship Id="rId12102" Type="http://schemas.openxmlformats.org/officeDocument/2006/relationships/hyperlink" Target="https://campfin.dallascityhall.com/FinalReports/srp0000002228_20210423_112938.pdf" TargetMode="External"/><Relationship Id="rId13433" Type="http://schemas.openxmlformats.org/officeDocument/2006/relationships/hyperlink" Target="https://campfin.dallascityhall.com/FinalReports/tec0000002074_20210111_151333.pdf" TargetMode="External"/><Relationship Id="rId1344" Type="http://schemas.openxmlformats.org/officeDocument/2006/relationships/hyperlink" Target="https://campfin.dallascityhall.com/FinalReports/srp0000002308_20210715_163419.pdf" TargetMode="External"/><Relationship Id="rId2675" Type="http://schemas.openxmlformats.org/officeDocument/2006/relationships/hyperlink" Target="https://campfin.dallascityhall.com/FinalReports/srp0000002407_20220114_175039.pdf" TargetMode="External"/><Relationship Id="rId12101" Type="http://schemas.openxmlformats.org/officeDocument/2006/relationships/hyperlink" Target="https://campfin.dallascityhall.com/FinalReports/srp0000002228_20210423_112938.pdf" TargetMode="External"/><Relationship Id="rId13432" Type="http://schemas.openxmlformats.org/officeDocument/2006/relationships/hyperlink" Target="https://campfin.dallascityhall.com/FinalReports/tec0000002056_20200715_183155.pdf" TargetMode="External"/><Relationship Id="rId2621" Type="http://schemas.openxmlformats.org/officeDocument/2006/relationships/hyperlink" Target="https://campfin.dallascityhall.com/FinalReports/srp0000002407_20220114_175039.pdf" TargetMode="External"/><Relationship Id="rId3953" Type="http://schemas.openxmlformats.org/officeDocument/2006/relationships/hyperlink" Target="https://campfin.dallascityhall.com/FinalReports/tcc0000002355_20220121_183105.pdf" TargetMode="External"/><Relationship Id="rId2622" Type="http://schemas.openxmlformats.org/officeDocument/2006/relationships/hyperlink" Target="https://campfin.dallascityhall.com/FinalReports/srp0000002070_20210115_084543.pdf" TargetMode="External"/><Relationship Id="rId3952" Type="http://schemas.openxmlformats.org/officeDocument/2006/relationships/hyperlink" Target="https://campfin.dallascityhall.com/FinalReports/tec0000002245_20210423_165648.pdf" TargetMode="External"/><Relationship Id="rId2623" Type="http://schemas.openxmlformats.org/officeDocument/2006/relationships/hyperlink" Target="https://campfin.dallascityhall.com/FinalReports/srp0000002154_20210331_125757.pdf" TargetMode="External"/><Relationship Id="rId3955" Type="http://schemas.openxmlformats.org/officeDocument/2006/relationships/hyperlink" Target="https://campfin.dallascityhall.com/FinalReports/tec0000002245_20210423_165648.pdf" TargetMode="External"/><Relationship Id="rId2624" Type="http://schemas.openxmlformats.org/officeDocument/2006/relationships/hyperlink" Target="https://campfin.dallascityhall.com/FinalReports/src0000002252_20210423_141818.pdf" TargetMode="External"/><Relationship Id="rId3954" Type="http://schemas.openxmlformats.org/officeDocument/2006/relationships/hyperlink" Target="https://campfin.dallascityhall.com/FinalReports/tec0000002139_20210401_144939.pdf" TargetMode="External"/><Relationship Id="rId2625" Type="http://schemas.openxmlformats.org/officeDocument/2006/relationships/hyperlink" Target="https://campfin.dallascityhall.com/FinalReports/src0000002024_20200713_142450.pdf" TargetMode="External"/><Relationship Id="rId3957" Type="http://schemas.openxmlformats.org/officeDocument/2006/relationships/hyperlink" Target="https://campfin.dallascityhall.com/FinalReports/tec0000002245_20210423_165648.pdf" TargetMode="External"/><Relationship Id="rId12162" Type="http://schemas.openxmlformats.org/officeDocument/2006/relationships/hyperlink" Target="https://campfin.dallascityhall.com/FinalReports/srp0000002079_20210115_110151.pdf" TargetMode="External"/><Relationship Id="rId13493" Type="http://schemas.openxmlformats.org/officeDocument/2006/relationships/hyperlink" Target="https://campfin.dallascityhall.com/FinalReports/srp0000002032_20200715_112354.pdf" TargetMode="External"/><Relationship Id="rId2626" Type="http://schemas.openxmlformats.org/officeDocument/2006/relationships/hyperlink" Target="https://campfin.dallascityhall.com/FinalReports/srp0000002154_20210331_125757.pdf" TargetMode="External"/><Relationship Id="rId3956" Type="http://schemas.openxmlformats.org/officeDocument/2006/relationships/hyperlink" Target="https://campfin.dallascityhall.com/FinalReports/tec0000002139_20210401_144939.pdf" TargetMode="External"/><Relationship Id="rId12161" Type="http://schemas.openxmlformats.org/officeDocument/2006/relationships/hyperlink" Target="https://campfin.dallascityhall.com/FinalReports/srp0000002079_20210115_110151.pdf" TargetMode="External"/><Relationship Id="rId13492" Type="http://schemas.openxmlformats.org/officeDocument/2006/relationships/hyperlink" Target="https://campfin.dallascityhall.com/FinalReports/srp0000002304_20210715_104310.pdf" TargetMode="External"/><Relationship Id="rId2627" Type="http://schemas.openxmlformats.org/officeDocument/2006/relationships/hyperlink" Target="https://campfin.dallascityhall.com/FinalReports/srp0000002339_20210715_140318.pdf" TargetMode="External"/><Relationship Id="rId3959" Type="http://schemas.openxmlformats.org/officeDocument/2006/relationships/hyperlink" Target="https://campfin.dallascityhall.com/FinalReports/tec0000002139_20210401_144939.pdf" TargetMode="External"/><Relationship Id="rId12160" Type="http://schemas.openxmlformats.org/officeDocument/2006/relationships/hyperlink" Target="https://campfin.dallascityhall.com/FinalReports/srp0000002228_20210423_112938.pdf" TargetMode="External"/><Relationship Id="rId13491" Type="http://schemas.openxmlformats.org/officeDocument/2006/relationships/hyperlink" Target="https://campfin.dallascityhall.com/FinalReports/srp0000002210_20210423_104831.pdf" TargetMode="External"/><Relationship Id="rId2628" Type="http://schemas.openxmlformats.org/officeDocument/2006/relationships/hyperlink" Target="https://campfin.dallascityhall.com/FinalReports/srp0000002339_20210715_140318.pdf" TargetMode="External"/><Relationship Id="rId3958" Type="http://schemas.openxmlformats.org/officeDocument/2006/relationships/hyperlink" Target="https://campfin.dallascityhall.com/FinalReports/tec0000002245_20210423_165648.pdf" TargetMode="External"/><Relationship Id="rId13490" Type="http://schemas.openxmlformats.org/officeDocument/2006/relationships/hyperlink" Target="https://campfin.dallascityhall.com/FinalReports/srp0000002137_20210401_102629.pdf" TargetMode="External"/><Relationship Id="rId2629" Type="http://schemas.openxmlformats.org/officeDocument/2006/relationships/hyperlink" Target="https://campfin.dallascityhall.com/FinalReports/srp0000002339_20210715_140318.pdf" TargetMode="External"/><Relationship Id="rId12155" Type="http://schemas.openxmlformats.org/officeDocument/2006/relationships/hyperlink" Target="https://campfin.dallascityhall.com/FinalReports/srp0000002367_20220105_183646.pdf" TargetMode="External"/><Relationship Id="rId13486" Type="http://schemas.openxmlformats.org/officeDocument/2006/relationships/hyperlink" Target="https://campfin.dallascityhall.com/FinalReports/tec0000002196_20210401_164842.pdf" TargetMode="External"/><Relationship Id="rId12154" Type="http://schemas.openxmlformats.org/officeDocument/2006/relationships/hyperlink" Target="https://campfin.dallascityhall.com/FinalReports/srp0000002341_20210715_155630.pdf" TargetMode="External"/><Relationship Id="rId13485" Type="http://schemas.openxmlformats.org/officeDocument/2006/relationships/hyperlink" Target="https://campfin.dallascityhall.com/FinalReports/tec0000002265_20210423_170018.pdf" TargetMode="External"/><Relationship Id="rId12153" Type="http://schemas.openxmlformats.org/officeDocument/2006/relationships/hyperlink" Target="https://campfin.dallascityhall.com/FinalReports/srp0000002367_20220105_183646.pdf" TargetMode="External"/><Relationship Id="rId13484" Type="http://schemas.openxmlformats.org/officeDocument/2006/relationships/hyperlink" Target="https://campfin.dallascityhall.com/FinalReports/tec0000002265_20210423_170018.pdf" TargetMode="External"/><Relationship Id="rId12152" Type="http://schemas.openxmlformats.org/officeDocument/2006/relationships/hyperlink" Target="https://campfin.dallascityhall.com/FinalReports/srp0000002367_20220105_183646.pdf" TargetMode="External"/><Relationship Id="rId13483" Type="http://schemas.openxmlformats.org/officeDocument/2006/relationships/hyperlink" Target="https://campfin.dallascityhall.com/FinalReports/tec0000002196_20210401_164842.pdf" TargetMode="External"/><Relationship Id="rId12159" Type="http://schemas.openxmlformats.org/officeDocument/2006/relationships/hyperlink" Target="https://campfin.dallascityhall.com/FinalReports/srp0000002341_20210715_155630.pdf" TargetMode="External"/><Relationship Id="rId12158" Type="http://schemas.openxmlformats.org/officeDocument/2006/relationships/hyperlink" Target="https://campfin.dallascityhall.com/FinalReports/srp0000002035_20200713_100521.pdf" TargetMode="External"/><Relationship Id="rId13489" Type="http://schemas.openxmlformats.org/officeDocument/2006/relationships/hyperlink" Target="https://campfin.dallascityhall.com/FinalReports/srp0000002058_20210115_125122.pdf" TargetMode="External"/><Relationship Id="rId3951" Type="http://schemas.openxmlformats.org/officeDocument/2006/relationships/hyperlink" Target="https://campfin.dallascityhall.com/FinalReports/tec0000002245_20210423_165648.pdf" TargetMode="External"/><Relationship Id="rId12157" Type="http://schemas.openxmlformats.org/officeDocument/2006/relationships/hyperlink" Target="https://campfin.dallascityhall.com/FinalReports/srp0000002157_20210331_190013.pdf" TargetMode="External"/><Relationship Id="rId13488" Type="http://schemas.openxmlformats.org/officeDocument/2006/relationships/hyperlink" Target="https://campfin.dallascityhall.com/FinalReports/srp0000002032_20200715_112354.pdf" TargetMode="External"/><Relationship Id="rId2620" Type="http://schemas.openxmlformats.org/officeDocument/2006/relationships/hyperlink" Target="https://campfin.dallascityhall.com/FinalReports/srp0000002407_20220114_175039.pdf" TargetMode="External"/><Relationship Id="rId3950" Type="http://schemas.openxmlformats.org/officeDocument/2006/relationships/hyperlink" Target="https://campfin.dallascityhall.com/FinalReports/tec0000002245_20210423_165648.pdf" TargetMode="External"/><Relationship Id="rId12156" Type="http://schemas.openxmlformats.org/officeDocument/2006/relationships/hyperlink" Target="https://campfin.dallascityhall.com/FinalReports/srp0000002367_20220105_183646.pdf" TargetMode="External"/><Relationship Id="rId13487" Type="http://schemas.openxmlformats.org/officeDocument/2006/relationships/hyperlink" Target="https://campfin.dallascityhall.com/FinalReports/srp0000002365_20220114_143535.pdf" TargetMode="External"/><Relationship Id="rId2610" Type="http://schemas.openxmlformats.org/officeDocument/2006/relationships/hyperlink" Target="https://campfin.dallascityhall.com/FinalReports/srp0000002407_20220114_175039.pdf" TargetMode="External"/><Relationship Id="rId3942" Type="http://schemas.openxmlformats.org/officeDocument/2006/relationships/hyperlink" Target="https://campfin.dallascityhall.com/FinalReports/tec0000002245_20210423_165648.pdf" TargetMode="External"/><Relationship Id="rId2611" Type="http://schemas.openxmlformats.org/officeDocument/2006/relationships/hyperlink" Target="https://campfin.dallascityhall.com/FinalReports/srp0000002407_20220114_175039.pdf" TargetMode="External"/><Relationship Id="rId3941" Type="http://schemas.openxmlformats.org/officeDocument/2006/relationships/hyperlink" Target="https://campfin.dallascityhall.com/FinalReports/tec0000002139_20210401_144939.pdf" TargetMode="External"/><Relationship Id="rId2612" Type="http://schemas.openxmlformats.org/officeDocument/2006/relationships/hyperlink" Target="https://campfin.dallascityhall.com/FinalReports/srp0000002407_20220114_175039.pdf" TargetMode="External"/><Relationship Id="rId3944" Type="http://schemas.openxmlformats.org/officeDocument/2006/relationships/hyperlink" Target="https://campfin.dallascityhall.com/FinalReports/tec0000002245_20210423_165648.pdf" TargetMode="External"/><Relationship Id="rId2613" Type="http://schemas.openxmlformats.org/officeDocument/2006/relationships/hyperlink" Target="https://campfin.dallascityhall.com/FinalReports/srp0000002339_20210715_140318.pdf" TargetMode="External"/><Relationship Id="rId3943" Type="http://schemas.openxmlformats.org/officeDocument/2006/relationships/hyperlink" Target="https://campfin.dallascityhall.com/FinalReports/tec0000002245_20210423_165648.pdf" TargetMode="External"/><Relationship Id="rId2614" Type="http://schemas.openxmlformats.org/officeDocument/2006/relationships/hyperlink" Target="https://campfin.dallascityhall.com/FinalReports/srp0000002339_20210715_140318.pdf" TargetMode="External"/><Relationship Id="rId3946" Type="http://schemas.openxmlformats.org/officeDocument/2006/relationships/hyperlink" Target="https://campfin.dallascityhall.com/FinalReports/tec0000002139_20210401_144939.pdf" TargetMode="External"/><Relationship Id="rId12173" Type="http://schemas.openxmlformats.org/officeDocument/2006/relationships/hyperlink" Target="https://campfin.dallascityhall.com/FinalReports/srp0000002228_20210423_112938.pdf" TargetMode="External"/><Relationship Id="rId2615" Type="http://schemas.openxmlformats.org/officeDocument/2006/relationships/hyperlink" Target="https://campfin.dallascityhall.com/FinalReports/srp0000002154_20210331_125757.pdf" TargetMode="External"/><Relationship Id="rId3945" Type="http://schemas.openxmlformats.org/officeDocument/2006/relationships/hyperlink" Target="https://campfin.dallascityhall.com/FinalReports/tcc0000002355_20220121_183105.pdf" TargetMode="External"/><Relationship Id="rId12172" Type="http://schemas.openxmlformats.org/officeDocument/2006/relationships/hyperlink" Target="https://campfin.dallascityhall.com/FinalReports/srp0000002228_20210423_112938.pdf" TargetMode="External"/><Relationship Id="rId2616" Type="http://schemas.openxmlformats.org/officeDocument/2006/relationships/hyperlink" Target="https://campfin.dallascityhall.com/FinalReports/src0000002252_20210423_141818.pdf" TargetMode="External"/><Relationship Id="rId3948" Type="http://schemas.openxmlformats.org/officeDocument/2006/relationships/hyperlink" Target="https://campfin.dallascityhall.com/FinalReports/tec0000002245_20210423_165648.pdf" TargetMode="External"/><Relationship Id="rId12171" Type="http://schemas.openxmlformats.org/officeDocument/2006/relationships/hyperlink" Target="https://campfin.dallascityhall.com/FinalReports/srp0000002228_20210423_112938.pdf" TargetMode="External"/><Relationship Id="rId2617" Type="http://schemas.openxmlformats.org/officeDocument/2006/relationships/hyperlink" Target="https://campfin.dallascityhall.com/FinalReports/src0000002024_20200713_142450.pdf" TargetMode="External"/><Relationship Id="rId3947" Type="http://schemas.openxmlformats.org/officeDocument/2006/relationships/hyperlink" Target="https://campfin.dallascityhall.com/FinalReports/tec0000002139_20210401_144939.pdf" TargetMode="External"/><Relationship Id="rId12170" Type="http://schemas.openxmlformats.org/officeDocument/2006/relationships/hyperlink" Target="https://campfin.dallascityhall.com/FinalReports/srp0000002228_20210423_112938.pdf" TargetMode="External"/><Relationship Id="rId2618" Type="http://schemas.openxmlformats.org/officeDocument/2006/relationships/hyperlink" Target="https://campfin.dallascityhall.com/FinalReports/src0000002252_20210423_141818.pdf" TargetMode="External"/><Relationship Id="rId2619" Type="http://schemas.openxmlformats.org/officeDocument/2006/relationships/hyperlink" Target="https://campfin.dallascityhall.com/FinalReports/srp0000002407_20220114_175039.pdf" TargetMode="External"/><Relationship Id="rId3949" Type="http://schemas.openxmlformats.org/officeDocument/2006/relationships/hyperlink" Target="https://campfin.dallascityhall.com/FinalReports/tec0000002245_20210423_165648.pdf" TargetMode="External"/><Relationship Id="rId12166" Type="http://schemas.openxmlformats.org/officeDocument/2006/relationships/hyperlink" Target="https://campfin.dallascityhall.com/FinalReports/srp0000002157_20210331_190013.pdf" TargetMode="External"/><Relationship Id="rId13497" Type="http://schemas.openxmlformats.org/officeDocument/2006/relationships/hyperlink" Target="https://campfin.dallascityhall.com/FinalReports/srp0000002032_20200715_112354.pdf" TargetMode="External"/><Relationship Id="rId12165" Type="http://schemas.openxmlformats.org/officeDocument/2006/relationships/hyperlink" Target="https://campfin.dallascityhall.com/FinalReports/srp0000002157_20210331_190013.pdf" TargetMode="External"/><Relationship Id="rId13496" Type="http://schemas.openxmlformats.org/officeDocument/2006/relationships/hyperlink" Target="https://campfin.dallascityhall.com/FinalReports/srp0000002032_20200715_112354.pdf" TargetMode="External"/><Relationship Id="rId12164" Type="http://schemas.openxmlformats.org/officeDocument/2006/relationships/hyperlink" Target="https://campfin.dallascityhall.com/FinalReports/srp0000002157_20210331_190013.pdf" TargetMode="External"/><Relationship Id="rId13495" Type="http://schemas.openxmlformats.org/officeDocument/2006/relationships/hyperlink" Target="https://campfin.dallascityhall.com/FinalReports/srp0000002032_20200715_112354.pdf" TargetMode="External"/><Relationship Id="rId12163" Type="http://schemas.openxmlformats.org/officeDocument/2006/relationships/hyperlink" Target="https://campfin.dallascityhall.com/FinalReports/srp0000002157_20210331_190013.pdf" TargetMode="External"/><Relationship Id="rId13494" Type="http://schemas.openxmlformats.org/officeDocument/2006/relationships/hyperlink" Target="https://campfin.dallascityhall.com/FinalReports/srp0000002032_20200715_112354.pdf" TargetMode="External"/><Relationship Id="rId12169" Type="http://schemas.openxmlformats.org/officeDocument/2006/relationships/hyperlink" Target="https://campfin.dallascityhall.com/FinalReports/srp0000002228_20210423_112938.pdf" TargetMode="External"/><Relationship Id="rId3940" Type="http://schemas.openxmlformats.org/officeDocument/2006/relationships/hyperlink" Target="https://campfin.dallascityhall.com/FinalReports/tec0000002139_20210401_144939.pdf" TargetMode="External"/><Relationship Id="rId12168" Type="http://schemas.openxmlformats.org/officeDocument/2006/relationships/hyperlink" Target="https://campfin.dallascityhall.com/FinalReports/srp0000002228_20210423_112938.pdf" TargetMode="External"/><Relationship Id="rId13499" Type="http://schemas.openxmlformats.org/officeDocument/2006/relationships/hyperlink" Target="https://campfin.dallascityhall.com/FinalReports/srp0000002137_20210401_102629.pdf" TargetMode="External"/><Relationship Id="rId12167" Type="http://schemas.openxmlformats.org/officeDocument/2006/relationships/hyperlink" Target="https://campfin.dallascityhall.com/FinalReports/srp0000002228_20210423_112938.pdf" TargetMode="External"/><Relationship Id="rId13498" Type="http://schemas.openxmlformats.org/officeDocument/2006/relationships/hyperlink" Target="https://campfin.dallascityhall.com/FinalReports/srp0000002210_20210423_104831.pdf" TargetMode="External"/><Relationship Id="rId1312" Type="http://schemas.openxmlformats.org/officeDocument/2006/relationships/hyperlink" Target="https://campfin.dallascityhall.com/FinalReports/srp0000002218_20210423_133858.pdf" TargetMode="External"/><Relationship Id="rId2643" Type="http://schemas.openxmlformats.org/officeDocument/2006/relationships/hyperlink" Target="https://campfin.dallascityhall.com/FinalReports/srp0000002154_20210331_125757.pdf" TargetMode="External"/><Relationship Id="rId3975" Type="http://schemas.openxmlformats.org/officeDocument/2006/relationships/hyperlink" Target="https://campfin.dallascityhall.com/FinalReports/tec0000002139_20210401_144939.pdf" TargetMode="External"/><Relationship Id="rId1313" Type="http://schemas.openxmlformats.org/officeDocument/2006/relationships/hyperlink" Target="https://campfin.dallascityhall.com/FinalReports/srp0000002218_20210423_133858.pdf" TargetMode="External"/><Relationship Id="rId2644" Type="http://schemas.openxmlformats.org/officeDocument/2006/relationships/hyperlink" Target="https://campfin.dallascityhall.com/FinalReports/srp0000002339_20210715_140318.pdf" TargetMode="External"/><Relationship Id="rId3974" Type="http://schemas.openxmlformats.org/officeDocument/2006/relationships/hyperlink" Target="https://campfin.dallascityhall.com/FinalReports/tec0000002139_20210401_144939.pdf" TargetMode="External"/><Relationship Id="rId1314" Type="http://schemas.openxmlformats.org/officeDocument/2006/relationships/hyperlink" Target="https://campfin.dallascityhall.com/FinalReports/srp0000002218_20210423_133858.pdf" TargetMode="External"/><Relationship Id="rId2645" Type="http://schemas.openxmlformats.org/officeDocument/2006/relationships/hyperlink" Target="https://campfin.dallascityhall.com/FinalReports/src0000002024_20200713_142450.pdf" TargetMode="External"/><Relationship Id="rId3977" Type="http://schemas.openxmlformats.org/officeDocument/2006/relationships/hyperlink" Target="https://campfin.dallascityhall.com/FinalReports/tec0000002139_20210401_144939.pdf" TargetMode="External"/><Relationship Id="rId1315" Type="http://schemas.openxmlformats.org/officeDocument/2006/relationships/hyperlink" Target="https://campfin.dallascityhall.com/FinalReports/srp0000002218_20210423_133858.pdf" TargetMode="External"/><Relationship Id="rId2646" Type="http://schemas.openxmlformats.org/officeDocument/2006/relationships/hyperlink" Target="https://campfin.dallascityhall.com/FinalReports/srp0000002407_20220114_175039.pdf" TargetMode="External"/><Relationship Id="rId3976" Type="http://schemas.openxmlformats.org/officeDocument/2006/relationships/hyperlink" Target="https://campfin.dallascityhall.com/FinalReports/tec0000002139_20210401_144939.pdf" TargetMode="External"/><Relationship Id="rId1316" Type="http://schemas.openxmlformats.org/officeDocument/2006/relationships/hyperlink" Target="https://campfin.dallascityhall.com/FinalReports/srp0000002218_20210423_133858.pdf" TargetMode="External"/><Relationship Id="rId2647" Type="http://schemas.openxmlformats.org/officeDocument/2006/relationships/hyperlink" Target="https://campfin.dallascityhall.com/FinalReports/src0000002252_20210423_141818.pdf" TargetMode="External"/><Relationship Id="rId3979" Type="http://schemas.openxmlformats.org/officeDocument/2006/relationships/hyperlink" Target="https://campfin.dallascityhall.com/FinalReports/tec0000002139_20210401_144939.pdf" TargetMode="External"/><Relationship Id="rId12140" Type="http://schemas.openxmlformats.org/officeDocument/2006/relationships/hyperlink" Target="https://campfin.dallascityhall.com/FinalReports/srp0000002341_20210715_155630.pdf" TargetMode="External"/><Relationship Id="rId13471" Type="http://schemas.openxmlformats.org/officeDocument/2006/relationships/hyperlink" Target="https://campfin.dallascityhall.com/FinalReports/tec0000002147_20210401_163229.pdf" TargetMode="External"/><Relationship Id="rId1317" Type="http://schemas.openxmlformats.org/officeDocument/2006/relationships/hyperlink" Target="https://campfin.dallascityhall.com/FinalReports/srp0000002218_20210423_133858.pdf" TargetMode="External"/><Relationship Id="rId2648" Type="http://schemas.openxmlformats.org/officeDocument/2006/relationships/hyperlink" Target="https://campfin.dallascityhall.com/FinalReports/src0000002252_20210423_141818.pdf" TargetMode="External"/><Relationship Id="rId3978" Type="http://schemas.openxmlformats.org/officeDocument/2006/relationships/hyperlink" Target="https://campfin.dallascityhall.com/FinalReports/tec0000002139_20210401_144939.pdf" TargetMode="External"/><Relationship Id="rId13470" Type="http://schemas.openxmlformats.org/officeDocument/2006/relationships/hyperlink" Target="https://campfin.dallascityhall.com/FinalReports/tec0000002147_20210401_163229.pdf" TargetMode="External"/><Relationship Id="rId1318" Type="http://schemas.openxmlformats.org/officeDocument/2006/relationships/hyperlink" Target="https://campfin.dallascityhall.com/FinalReports/srp0000002218_20210423_133858.pdf" TargetMode="External"/><Relationship Id="rId2649" Type="http://schemas.openxmlformats.org/officeDocument/2006/relationships/hyperlink" Target="https://campfin.dallascityhall.com/FinalReports/src0000002252_20210423_141818.pdf" TargetMode="External"/><Relationship Id="rId1319" Type="http://schemas.openxmlformats.org/officeDocument/2006/relationships/hyperlink" Target="https://campfin.dallascityhall.com/FinalReports/srp0000002218_20210423_133858.pdf" TargetMode="External"/><Relationship Id="rId12139" Type="http://schemas.openxmlformats.org/officeDocument/2006/relationships/hyperlink" Target="https://campfin.dallascityhall.com/FinalReports/srp0000002341_20210715_155630.pdf" TargetMode="External"/><Relationship Id="rId12138" Type="http://schemas.openxmlformats.org/officeDocument/2006/relationships/hyperlink" Target="https://campfin.dallascityhall.com/FinalReports/srp0000002341_20210715_155630.pdf" TargetMode="External"/><Relationship Id="rId13469" Type="http://schemas.openxmlformats.org/officeDocument/2006/relationships/hyperlink" Target="https://campfin.dallascityhall.com/FinalReports/tec0000002147_20210401_163229.pdf" TargetMode="External"/><Relationship Id="rId12133" Type="http://schemas.openxmlformats.org/officeDocument/2006/relationships/hyperlink" Target="https://campfin.dallascityhall.com/FinalReports/srp0000002341_20210715_155630.pdf" TargetMode="External"/><Relationship Id="rId13464" Type="http://schemas.openxmlformats.org/officeDocument/2006/relationships/hyperlink" Target="https://campfin.dallascityhall.com/FinalReports/tec0000002147_20210401_163229.pdf" TargetMode="External"/><Relationship Id="rId12132" Type="http://schemas.openxmlformats.org/officeDocument/2006/relationships/hyperlink" Target="https://campfin.dallascityhall.com/FinalReports/srp0000002341_20210715_155630.pdf" TargetMode="External"/><Relationship Id="rId13463" Type="http://schemas.openxmlformats.org/officeDocument/2006/relationships/hyperlink" Target="https://campfin.dallascityhall.com/FinalReports/tec0000002147_20210401_163229.pdf" TargetMode="External"/><Relationship Id="rId12131" Type="http://schemas.openxmlformats.org/officeDocument/2006/relationships/hyperlink" Target="https://campfin.dallascityhall.com/FinalReports/srp0000002341_20210715_155630.pdf" TargetMode="External"/><Relationship Id="rId13462" Type="http://schemas.openxmlformats.org/officeDocument/2006/relationships/hyperlink" Target="https://campfin.dallascityhall.com/FinalReports/tec0000002147_20210401_163229.pdf" TargetMode="External"/><Relationship Id="rId12130" Type="http://schemas.openxmlformats.org/officeDocument/2006/relationships/hyperlink" Target="https://campfin.dallascityhall.com/FinalReports/srp0000002341_20210715_155630.pdf" TargetMode="External"/><Relationship Id="rId13461" Type="http://schemas.openxmlformats.org/officeDocument/2006/relationships/hyperlink" Target="https://campfin.dallascityhall.com/FinalReports/tec0000002147_20210401_163229.pdf" TargetMode="External"/><Relationship Id="rId3971" Type="http://schemas.openxmlformats.org/officeDocument/2006/relationships/hyperlink" Target="https://campfin.dallascityhall.com/FinalReports/tec0000002139_20210401_144939.pdf" TargetMode="External"/><Relationship Id="rId12137" Type="http://schemas.openxmlformats.org/officeDocument/2006/relationships/hyperlink" Target="https://campfin.dallascityhall.com/FinalReports/srp0000002341_20210715_155630.pdf" TargetMode="External"/><Relationship Id="rId13468" Type="http://schemas.openxmlformats.org/officeDocument/2006/relationships/hyperlink" Target="https://campfin.dallascityhall.com/FinalReports/tec0000002147_20210401_163229.pdf" TargetMode="External"/><Relationship Id="rId2640" Type="http://schemas.openxmlformats.org/officeDocument/2006/relationships/hyperlink" Target="https://campfin.dallascityhall.com/FinalReports/srp0000002339_20210715_140318.pdf" TargetMode="External"/><Relationship Id="rId3970" Type="http://schemas.openxmlformats.org/officeDocument/2006/relationships/hyperlink" Target="https://campfin.dallascityhall.com/FinalReports/tec0000002245_20210423_165648.pdf" TargetMode="External"/><Relationship Id="rId12136" Type="http://schemas.openxmlformats.org/officeDocument/2006/relationships/hyperlink" Target="https://campfin.dallascityhall.com/FinalReports/srp0000002341_20210715_155630.pdf" TargetMode="External"/><Relationship Id="rId13467" Type="http://schemas.openxmlformats.org/officeDocument/2006/relationships/hyperlink" Target="https://campfin.dallascityhall.com/FinalReports/tec0000002147_20210401_163229.pdf" TargetMode="External"/><Relationship Id="rId1310" Type="http://schemas.openxmlformats.org/officeDocument/2006/relationships/hyperlink" Target="https://campfin.dallascityhall.com/FinalReports/srp0000002218_20210423_133858.pdf" TargetMode="External"/><Relationship Id="rId2641" Type="http://schemas.openxmlformats.org/officeDocument/2006/relationships/hyperlink" Target="https://campfin.dallascityhall.com/FinalReports/srp0000002154_20210331_125757.pdf" TargetMode="External"/><Relationship Id="rId3973" Type="http://schemas.openxmlformats.org/officeDocument/2006/relationships/hyperlink" Target="https://campfin.dallascityhall.com/FinalReports/tcc0000002355_20220121_183105.pdf" TargetMode="External"/><Relationship Id="rId12135" Type="http://schemas.openxmlformats.org/officeDocument/2006/relationships/hyperlink" Target="https://campfin.dallascityhall.com/FinalReports/srp0000002341_20210715_155630.pdf" TargetMode="External"/><Relationship Id="rId13466" Type="http://schemas.openxmlformats.org/officeDocument/2006/relationships/hyperlink" Target="https://campfin.dallascityhall.com/FinalReports/tec0000002147_20210401_163229.pdf" TargetMode="External"/><Relationship Id="rId1311" Type="http://schemas.openxmlformats.org/officeDocument/2006/relationships/hyperlink" Target="https://campfin.dallascityhall.com/FinalReports/srp0000002218_20210423_133858.pdf" TargetMode="External"/><Relationship Id="rId2642" Type="http://schemas.openxmlformats.org/officeDocument/2006/relationships/hyperlink" Target="https://campfin.dallascityhall.com/FinalReports/srp0000002154_20210331_125757.pdf" TargetMode="External"/><Relationship Id="rId3972" Type="http://schemas.openxmlformats.org/officeDocument/2006/relationships/hyperlink" Target="https://campfin.dallascityhall.com/FinalReports/tec0000002139_20210401_144939.pdf" TargetMode="External"/><Relationship Id="rId12134" Type="http://schemas.openxmlformats.org/officeDocument/2006/relationships/hyperlink" Target="https://campfin.dallascityhall.com/FinalReports/srp0000002341_20210715_155630.pdf" TargetMode="External"/><Relationship Id="rId13465" Type="http://schemas.openxmlformats.org/officeDocument/2006/relationships/hyperlink" Target="https://campfin.dallascityhall.com/FinalReports/tec0000002147_20210401_163229.pdf" TargetMode="External"/><Relationship Id="rId1301" Type="http://schemas.openxmlformats.org/officeDocument/2006/relationships/hyperlink" Target="https://campfin.dallascityhall.com/FinalReports/srp0000002144_20210401_112040.pdf" TargetMode="External"/><Relationship Id="rId2632" Type="http://schemas.openxmlformats.org/officeDocument/2006/relationships/hyperlink" Target="https://campfin.dallascityhall.com/FinalReports/srp0000002070_20210115_084543.pdf" TargetMode="External"/><Relationship Id="rId3964" Type="http://schemas.openxmlformats.org/officeDocument/2006/relationships/hyperlink" Target="https://campfin.dallascityhall.com/FinalReports/tec0000002245_20210423_165648.pdf" TargetMode="External"/><Relationship Id="rId1302" Type="http://schemas.openxmlformats.org/officeDocument/2006/relationships/hyperlink" Target="https://campfin.dallascityhall.com/FinalReports/srp0000002144_20210401_112040.pdf" TargetMode="External"/><Relationship Id="rId2633" Type="http://schemas.openxmlformats.org/officeDocument/2006/relationships/hyperlink" Target="https://campfin.dallascityhall.com/FinalReports/srp0000002070_20210115_084543.pdf" TargetMode="External"/><Relationship Id="rId3963" Type="http://schemas.openxmlformats.org/officeDocument/2006/relationships/hyperlink" Target="https://campfin.dallascityhall.com/FinalReports/tec0000002245_20210423_165648.pdf" TargetMode="External"/><Relationship Id="rId1303" Type="http://schemas.openxmlformats.org/officeDocument/2006/relationships/hyperlink" Target="https://campfin.dallascityhall.com/FinalReports/srp0000002144_20210401_112040.pdf" TargetMode="External"/><Relationship Id="rId2634" Type="http://schemas.openxmlformats.org/officeDocument/2006/relationships/hyperlink" Target="https://campfin.dallascityhall.com/FinalReports/srp0000002070_20210115_084543.pdf" TargetMode="External"/><Relationship Id="rId3966" Type="http://schemas.openxmlformats.org/officeDocument/2006/relationships/hyperlink" Target="https://campfin.dallascityhall.com/FinalReports/tec0000002245_20210423_165648.pdf" TargetMode="External"/><Relationship Id="rId1304" Type="http://schemas.openxmlformats.org/officeDocument/2006/relationships/hyperlink" Target="https://campfin.dallascityhall.com/FinalReports/srp0000002218_20210423_133858.pdf" TargetMode="External"/><Relationship Id="rId2635" Type="http://schemas.openxmlformats.org/officeDocument/2006/relationships/hyperlink" Target="https://campfin.dallascityhall.com/FinalReports/src0000002024_20200713_142450.pdf" TargetMode="External"/><Relationship Id="rId3965" Type="http://schemas.openxmlformats.org/officeDocument/2006/relationships/hyperlink" Target="https://campfin.dallascityhall.com/FinalReports/tec0000002245_20210423_165648.pdf" TargetMode="External"/><Relationship Id="rId1305" Type="http://schemas.openxmlformats.org/officeDocument/2006/relationships/hyperlink" Target="https://campfin.dallascityhall.com/FinalReports/srp0000002218_20210423_133858.pdf" TargetMode="External"/><Relationship Id="rId2636" Type="http://schemas.openxmlformats.org/officeDocument/2006/relationships/hyperlink" Target="https://campfin.dallascityhall.com/FinalReports/srp0000002407_20220114_175039.pdf" TargetMode="External"/><Relationship Id="rId3968" Type="http://schemas.openxmlformats.org/officeDocument/2006/relationships/hyperlink" Target="https://campfin.dallascityhall.com/FinalReports/tec0000002139_20210401_144939.pdf" TargetMode="External"/><Relationship Id="rId12151" Type="http://schemas.openxmlformats.org/officeDocument/2006/relationships/hyperlink" Target="https://campfin.dallascityhall.com/FinalReports/srp0000002341_20210715_155630.pdf" TargetMode="External"/><Relationship Id="rId13482" Type="http://schemas.openxmlformats.org/officeDocument/2006/relationships/hyperlink" Target="https://campfin.dallascityhall.com/FinalReports/rpt0000002118_20210224_123740.pdf" TargetMode="External"/><Relationship Id="rId1306" Type="http://schemas.openxmlformats.org/officeDocument/2006/relationships/hyperlink" Target="https://campfin.dallascityhall.com/FinalReports/srp0000002218_20210423_133858.pdf" TargetMode="External"/><Relationship Id="rId2637" Type="http://schemas.openxmlformats.org/officeDocument/2006/relationships/hyperlink" Target="https://campfin.dallascityhall.com/FinalReports/srp0000002154_20210331_125757.pdf" TargetMode="External"/><Relationship Id="rId3967" Type="http://schemas.openxmlformats.org/officeDocument/2006/relationships/hyperlink" Target="https://campfin.dallascityhall.com/FinalReports/tec0000002245_20210423_165648.pdf" TargetMode="External"/><Relationship Id="rId12150" Type="http://schemas.openxmlformats.org/officeDocument/2006/relationships/hyperlink" Target="https://campfin.dallascityhall.com/FinalReports/srp0000002341_20210715_155630.pdf" TargetMode="External"/><Relationship Id="rId13481" Type="http://schemas.openxmlformats.org/officeDocument/2006/relationships/hyperlink" Target="https://campfin.dallascityhall.com/FinalReports/rpt0000002117_20210224_123034.pdf" TargetMode="External"/><Relationship Id="rId1307" Type="http://schemas.openxmlformats.org/officeDocument/2006/relationships/hyperlink" Target="https://campfin.dallascityhall.com/FinalReports/srp0000002218_20210423_133858.pdf" TargetMode="External"/><Relationship Id="rId2638" Type="http://schemas.openxmlformats.org/officeDocument/2006/relationships/hyperlink" Target="https://campfin.dallascityhall.com/FinalReports/srp0000002154_20210331_125757.pdf" TargetMode="External"/><Relationship Id="rId13480" Type="http://schemas.openxmlformats.org/officeDocument/2006/relationships/hyperlink" Target="https://campfin.dallascityhall.com/FinalReports/tec0000002147_20210401_163229.pdf" TargetMode="External"/><Relationship Id="rId1308" Type="http://schemas.openxmlformats.org/officeDocument/2006/relationships/hyperlink" Target="https://campfin.dallascityhall.com/FinalReports/srp0000002218_20210423_133858.pdf" TargetMode="External"/><Relationship Id="rId2639" Type="http://schemas.openxmlformats.org/officeDocument/2006/relationships/hyperlink" Target="https://campfin.dallascityhall.com/FinalReports/srp0000002070_20210115_084543.pdf" TargetMode="External"/><Relationship Id="rId3969" Type="http://schemas.openxmlformats.org/officeDocument/2006/relationships/hyperlink" Target="https://campfin.dallascityhall.com/FinalReports/tec0000002245_20210423_165648.pdf" TargetMode="External"/><Relationship Id="rId1309" Type="http://schemas.openxmlformats.org/officeDocument/2006/relationships/hyperlink" Target="https://campfin.dallascityhall.com/FinalReports/srp0000002218_20210423_133858.pdf" TargetMode="External"/><Relationship Id="rId12149" Type="http://schemas.openxmlformats.org/officeDocument/2006/relationships/hyperlink" Target="https://campfin.dallascityhall.com/FinalReports/srp0000002079_20210115_110151.pdf" TargetMode="External"/><Relationship Id="rId12144" Type="http://schemas.openxmlformats.org/officeDocument/2006/relationships/hyperlink" Target="https://campfin.dallascityhall.com/FinalReports/srp0000002079_20210115_110151.pdf" TargetMode="External"/><Relationship Id="rId13475" Type="http://schemas.openxmlformats.org/officeDocument/2006/relationships/hyperlink" Target="https://campfin.dallascityhall.com/FinalReports/tec0000002147_20210401_163229.pdf" TargetMode="External"/><Relationship Id="rId12143" Type="http://schemas.openxmlformats.org/officeDocument/2006/relationships/hyperlink" Target="https://campfin.dallascityhall.com/FinalReports/srp0000002228_20210423_112938.pdf" TargetMode="External"/><Relationship Id="rId13474" Type="http://schemas.openxmlformats.org/officeDocument/2006/relationships/hyperlink" Target="https://campfin.dallascityhall.com/FinalReports/tec0000002147_20210401_163229.pdf" TargetMode="External"/><Relationship Id="rId12142" Type="http://schemas.openxmlformats.org/officeDocument/2006/relationships/hyperlink" Target="https://campfin.dallascityhall.com/FinalReports/srp0000002157_20210331_190013.pdf" TargetMode="External"/><Relationship Id="rId13473" Type="http://schemas.openxmlformats.org/officeDocument/2006/relationships/hyperlink" Target="https://campfin.dallascityhall.com/FinalReports/tec0000002147_20210401_163229.pdf" TargetMode="External"/><Relationship Id="rId12141" Type="http://schemas.openxmlformats.org/officeDocument/2006/relationships/hyperlink" Target="https://campfin.dallascityhall.com/FinalReports/srp0000002341_20210715_155630.pdf" TargetMode="External"/><Relationship Id="rId13472" Type="http://schemas.openxmlformats.org/officeDocument/2006/relationships/hyperlink" Target="https://campfin.dallascityhall.com/FinalReports/rpt0000002148_20210401_153356.pdf" TargetMode="External"/><Relationship Id="rId3960" Type="http://schemas.openxmlformats.org/officeDocument/2006/relationships/hyperlink" Target="https://campfin.dallascityhall.com/FinalReports/tec0000002245_20210423_165648.pdf" TargetMode="External"/><Relationship Id="rId12148" Type="http://schemas.openxmlformats.org/officeDocument/2006/relationships/hyperlink" Target="https://campfin.dallascityhall.com/FinalReports/srp0000002228_20210423_112938.pdf" TargetMode="External"/><Relationship Id="rId13479" Type="http://schemas.openxmlformats.org/officeDocument/2006/relationships/hyperlink" Target="https://campfin.dallascityhall.com/FinalReports/tec0000002147_20210401_163229.pdf" TargetMode="External"/><Relationship Id="rId12147" Type="http://schemas.openxmlformats.org/officeDocument/2006/relationships/hyperlink" Target="https://campfin.dallascityhall.com/FinalReports/srp0000002228_20210423_112938.pdf" TargetMode="External"/><Relationship Id="rId13478" Type="http://schemas.openxmlformats.org/officeDocument/2006/relationships/hyperlink" Target="https://campfin.dallascityhall.com/FinalReports/tec0000002147_20210401_163229.pdf" TargetMode="External"/><Relationship Id="rId2630" Type="http://schemas.openxmlformats.org/officeDocument/2006/relationships/hyperlink" Target="https://campfin.dallascityhall.com/FinalReports/src0000002024_20200713_142450.pdf" TargetMode="External"/><Relationship Id="rId3962" Type="http://schemas.openxmlformats.org/officeDocument/2006/relationships/hyperlink" Target="https://campfin.dallascityhall.com/FinalReports/tec0000002245_20210423_165648.pdf" TargetMode="External"/><Relationship Id="rId12146" Type="http://schemas.openxmlformats.org/officeDocument/2006/relationships/hyperlink" Target="https://campfin.dallascityhall.com/FinalReports/srp0000002079_20210115_110151.pdf" TargetMode="External"/><Relationship Id="rId13477" Type="http://schemas.openxmlformats.org/officeDocument/2006/relationships/hyperlink" Target="https://campfin.dallascityhall.com/FinalReports/tec0000002147_20210401_163229.pdf" TargetMode="External"/><Relationship Id="rId1300" Type="http://schemas.openxmlformats.org/officeDocument/2006/relationships/hyperlink" Target="https://campfin.dallascityhall.com/FinalReports/srp0000002144_20210401_112040.pdf" TargetMode="External"/><Relationship Id="rId2631" Type="http://schemas.openxmlformats.org/officeDocument/2006/relationships/hyperlink" Target="https://campfin.dallascityhall.com/FinalReports/srp0000002407_20220114_175039.pdf" TargetMode="External"/><Relationship Id="rId3961" Type="http://schemas.openxmlformats.org/officeDocument/2006/relationships/hyperlink" Target="https://campfin.dallascityhall.com/FinalReports/tec0000002245_20210423_165648.pdf" TargetMode="External"/><Relationship Id="rId12145" Type="http://schemas.openxmlformats.org/officeDocument/2006/relationships/hyperlink" Target="https://campfin.dallascityhall.com/FinalReports/srp0000002157_20210331_190013.pdf" TargetMode="External"/><Relationship Id="rId13476" Type="http://schemas.openxmlformats.org/officeDocument/2006/relationships/hyperlink" Target="https://campfin.dallascityhall.com/FinalReports/tec0000002147_20210401_163229.pdf" TargetMode="External"/><Relationship Id="rId14709" Type="http://schemas.openxmlformats.org/officeDocument/2006/relationships/hyperlink" Target="https://campfin.dallascityhall.com/FinalReports/tec0000002151_20210331_233225.pdf" TargetMode="External"/><Relationship Id="rId14705" Type="http://schemas.openxmlformats.org/officeDocument/2006/relationships/hyperlink" Target="https://campfin.dallascityhall.com/FinalReports/tec0000002151_20210331_233225.pdf" TargetMode="External"/><Relationship Id="rId14706" Type="http://schemas.openxmlformats.org/officeDocument/2006/relationships/hyperlink" Target="https://campfin.dallascityhall.com/FinalReports/tec0000002151_20210331_233225.pdf" TargetMode="External"/><Relationship Id="rId14707" Type="http://schemas.openxmlformats.org/officeDocument/2006/relationships/hyperlink" Target="https://campfin.dallascityhall.com/FinalReports/tec0000002151_20210331_233225.pdf" TargetMode="External"/><Relationship Id="rId14708" Type="http://schemas.openxmlformats.org/officeDocument/2006/relationships/hyperlink" Target="https://campfin.dallascityhall.com/FinalReports/tec0000002151_20210331_233225.pdf" TargetMode="External"/><Relationship Id="rId14701" Type="http://schemas.openxmlformats.org/officeDocument/2006/relationships/hyperlink" Target="https://campfin.dallascityhall.com/FinalReports/tec0000002151_20210331_233225.pdf" TargetMode="External"/><Relationship Id="rId14702" Type="http://schemas.openxmlformats.org/officeDocument/2006/relationships/hyperlink" Target="https://campfin.dallascityhall.com/FinalReports/tec0000002151_20210331_233225.pdf" TargetMode="External"/><Relationship Id="rId14703" Type="http://schemas.openxmlformats.org/officeDocument/2006/relationships/hyperlink" Target="https://campfin.dallascityhall.com/FinalReports/tec0000002151_20210331_233225.pdf" TargetMode="External"/><Relationship Id="rId14704" Type="http://schemas.openxmlformats.org/officeDocument/2006/relationships/hyperlink" Target="https://campfin.dallascityhall.com/FinalReports/tec0000002151_20210331_233225.pdf" TargetMode="External"/><Relationship Id="rId14700" Type="http://schemas.openxmlformats.org/officeDocument/2006/relationships/hyperlink" Target="https://campfin.dallascityhall.com/FinalReports/tec0000002151_20210331_233225.pdf" TargetMode="External"/><Relationship Id="rId1378" Type="http://schemas.openxmlformats.org/officeDocument/2006/relationships/hyperlink" Target="https://campfin.dallascityhall.com/FinalReports/srp0000002078_20210115_144939.pdf" TargetMode="External"/><Relationship Id="rId1379" Type="http://schemas.openxmlformats.org/officeDocument/2006/relationships/hyperlink" Target="https://campfin.dallascityhall.com/FinalReports/srp0000002144_20210401_112040.pdf" TargetMode="External"/><Relationship Id="rId13406" Type="http://schemas.openxmlformats.org/officeDocument/2006/relationships/hyperlink" Target="https://campfin.dallascityhall.com/FinalReports/tcc0000002229_20210504_213011.pdf" TargetMode="External"/><Relationship Id="rId13405" Type="http://schemas.openxmlformats.org/officeDocument/2006/relationships/hyperlink" Target="https://campfin.dallascityhall.com/FinalReports/tec0000002180_20210401_164445.pdf" TargetMode="External"/><Relationship Id="rId13404" Type="http://schemas.openxmlformats.org/officeDocument/2006/relationships/hyperlink" Target="https://campfin.dallascityhall.com/FinalReports/tcc0000002229_20210504_213011.pdf" TargetMode="External"/><Relationship Id="rId13403" Type="http://schemas.openxmlformats.org/officeDocument/2006/relationships/hyperlink" Target="https://campfin.dallascityhall.com/FinalReports/tcc0000002229_20210504_213011.pdf" TargetMode="External"/><Relationship Id="rId13409" Type="http://schemas.openxmlformats.org/officeDocument/2006/relationships/hyperlink" Target="https://campfin.dallascityhall.com/FinalReports/tcc0000002229_20210504_213011.pdf" TargetMode="External"/><Relationship Id="rId13408" Type="http://schemas.openxmlformats.org/officeDocument/2006/relationships/hyperlink" Target="https://campfin.dallascityhall.com/FinalReports/tcc0000002229_20210504_213011.pdf" TargetMode="External"/><Relationship Id="rId13407" Type="http://schemas.openxmlformats.org/officeDocument/2006/relationships/hyperlink" Target="https://campfin.dallascityhall.com/FinalReports/tec0000002180_20210401_164445.pdf" TargetMode="External"/><Relationship Id="rId1370" Type="http://schemas.openxmlformats.org/officeDocument/2006/relationships/hyperlink" Target="https://campfin.dallascityhall.com/FinalReports/srp0000002078_20210115_144939.pdf" TargetMode="External"/><Relationship Id="rId14730" Type="http://schemas.openxmlformats.org/officeDocument/2006/relationships/hyperlink" Target="https://campfin.dallascityhall.com/FinalReports/tec0000002151_20210331_233225.pdf" TargetMode="External"/><Relationship Id="rId1371" Type="http://schemas.openxmlformats.org/officeDocument/2006/relationships/hyperlink" Target="https://campfin.dallascityhall.com/FinalReports/srp0000002078_20210115_144939.pdf" TargetMode="External"/><Relationship Id="rId14731" Type="http://schemas.openxmlformats.org/officeDocument/2006/relationships/hyperlink" Target="https://campfin.dallascityhall.com/FinalReports/tcc0000002249_20210423_181411.pdf" TargetMode="External"/><Relationship Id="rId1372" Type="http://schemas.openxmlformats.org/officeDocument/2006/relationships/hyperlink" Target="https://campfin.dallascityhall.com/FinalReports/srp0000002078_20210115_144939.pdf" TargetMode="External"/><Relationship Id="rId14732" Type="http://schemas.openxmlformats.org/officeDocument/2006/relationships/drawing" Target="../drawings/drawing1.xml"/><Relationship Id="rId1373" Type="http://schemas.openxmlformats.org/officeDocument/2006/relationships/hyperlink" Target="https://campfin.dallascityhall.com/FinalReports/srp0000002078_20210115_144939.pdf" TargetMode="External"/><Relationship Id="rId1374" Type="http://schemas.openxmlformats.org/officeDocument/2006/relationships/hyperlink" Target="https://campfin.dallascityhall.com/FinalReports/srp0000002078_20210115_144939.pdf" TargetMode="External"/><Relationship Id="rId13402" Type="http://schemas.openxmlformats.org/officeDocument/2006/relationships/hyperlink" Target="https://campfin.dallascityhall.com/FinalReports/tec0000002180_20210401_164445.pdf" TargetMode="External"/><Relationship Id="rId1375" Type="http://schemas.openxmlformats.org/officeDocument/2006/relationships/hyperlink" Target="https://campfin.dallascityhall.com/FinalReports/srp0000002078_20210115_144939.pdf" TargetMode="External"/><Relationship Id="rId13401" Type="http://schemas.openxmlformats.org/officeDocument/2006/relationships/hyperlink" Target="https://campfin.dallascityhall.com/FinalReports/tec0000002285_20210528_161935.pdf" TargetMode="External"/><Relationship Id="rId1376" Type="http://schemas.openxmlformats.org/officeDocument/2006/relationships/hyperlink" Target="https://campfin.dallascityhall.com/FinalReports/srp0000002078_20210115_144939.pdf" TargetMode="External"/><Relationship Id="rId13400" Type="http://schemas.openxmlformats.org/officeDocument/2006/relationships/hyperlink" Target="https://campfin.dallascityhall.com/FinalReports/tec0000002285_20210528_161935.pdf" TargetMode="External"/><Relationship Id="rId1377" Type="http://schemas.openxmlformats.org/officeDocument/2006/relationships/hyperlink" Target="https://campfin.dallascityhall.com/FinalReports/srp0000002078_20210115_144939.pdf" TargetMode="External"/><Relationship Id="rId1367" Type="http://schemas.openxmlformats.org/officeDocument/2006/relationships/hyperlink" Target="https://campfin.dallascityhall.com/FinalReports/srp0000002308_20210715_163419.pdf" TargetMode="External"/><Relationship Id="rId2698" Type="http://schemas.openxmlformats.org/officeDocument/2006/relationships/hyperlink" Target="https://campfin.dallascityhall.com/FinalReports/src0000002024_20200713_142450.pdf" TargetMode="External"/><Relationship Id="rId1368" Type="http://schemas.openxmlformats.org/officeDocument/2006/relationships/hyperlink" Target="https://campfin.dallascityhall.com/FinalReports/srp0000002308_20210715_163419.pdf" TargetMode="External"/><Relationship Id="rId2699" Type="http://schemas.openxmlformats.org/officeDocument/2006/relationships/hyperlink" Target="https://campfin.dallascityhall.com/FinalReports/src0000002024_20200713_142450.pdf" TargetMode="External"/><Relationship Id="rId1369" Type="http://schemas.openxmlformats.org/officeDocument/2006/relationships/hyperlink" Target="https://campfin.dallascityhall.com/FinalReports/srp0000002144_20210401_112040.pdf" TargetMode="External"/><Relationship Id="rId13417" Type="http://schemas.openxmlformats.org/officeDocument/2006/relationships/hyperlink" Target="https://campfin.dallascityhall.com/FinalReports/tec0000002285_20210528_161935.pdf" TargetMode="External"/><Relationship Id="rId13416" Type="http://schemas.openxmlformats.org/officeDocument/2006/relationships/hyperlink" Target="https://campfin.dallascityhall.com/FinalReports/tcc0000002229_20210504_213011.pdf" TargetMode="External"/><Relationship Id="rId13415" Type="http://schemas.openxmlformats.org/officeDocument/2006/relationships/hyperlink" Target="https://campfin.dallascityhall.com/FinalReports/tec0000002180_20210401_164445.pdf" TargetMode="External"/><Relationship Id="rId13414" Type="http://schemas.openxmlformats.org/officeDocument/2006/relationships/hyperlink" Target="https://campfin.dallascityhall.com/FinalReports/tcc0000002229_20210504_213011.pdf" TargetMode="External"/><Relationship Id="rId13419" Type="http://schemas.openxmlformats.org/officeDocument/2006/relationships/hyperlink" Target="https://campfin.dallascityhall.com/FinalReports/tec0000002285_20210528_161935.pdf" TargetMode="External"/><Relationship Id="rId13418" Type="http://schemas.openxmlformats.org/officeDocument/2006/relationships/hyperlink" Target="https://campfin.dallascityhall.com/FinalReports/tec0000002285_20210528_161935.pdf" TargetMode="External"/><Relationship Id="rId2690" Type="http://schemas.openxmlformats.org/officeDocument/2006/relationships/hyperlink" Target="https://campfin.dallascityhall.com/FinalReports/src0000002024_20200713_142450.pdf" TargetMode="External"/><Relationship Id="rId1360" Type="http://schemas.openxmlformats.org/officeDocument/2006/relationships/hyperlink" Target="https://campfin.dallascityhall.com/FinalReports/srp0000002308_20210715_163419.pdf" TargetMode="External"/><Relationship Id="rId2691" Type="http://schemas.openxmlformats.org/officeDocument/2006/relationships/hyperlink" Target="https://campfin.dallascityhall.com/FinalReports/src0000002024_20200713_142450.pdf" TargetMode="External"/><Relationship Id="rId1361" Type="http://schemas.openxmlformats.org/officeDocument/2006/relationships/hyperlink" Target="https://campfin.dallascityhall.com/FinalReports/srp0000002037_20200715_144733.pdf" TargetMode="External"/><Relationship Id="rId2692" Type="http://schemas.openxmlformats.org/officeDocument/2006/relationships/hyperlink" Target="https://campfin.dallascityhall.com/FinalReports/src0000002024_20200713_142450.pdf" TargetMode="External"/><Relationship Id="rId1362" Type="http://schemas.openxmlformats.org/officeDocument/2006/relationships/hyperlink" Target="https://campfin.dallascityhall.com/FinalReports/srp0000002308_20210715_163419.pdf" TargetMode="External"/><Relationship Id="rId2693" Type="http://schemas.openxmlformats.org/officeDocument/2006/relationships/hyperlink" Target="https://campfin.dallascityhall.com/FinalReports/src0000002024_20200713_142450.pdf" TargetMode="External"/><Relationship Id="rId1363" Type="http://schemas.openxmlformats.org/officeDocument/2006/relationships/hyperlink" Target="https://campfin.dallascityhall.com/FinalReports/srp0000002308_20210715_163419.pdf" TargetMode="External"/><Relationship Id="rId2694" Type="http://schemas.openxmlformats.org/officeDocument/2006/relationships/hyperlink" Target="https://campfin.dallascityhall.com/FinalReports/src0000002024_20200713_142450.pdf" TargetMode="External"/><Relationship Id="rId13413" Type="http://schemas.openxmlformats.org/officeDocument/2006/relationships/hyperlink" Target="https://campfin.dallascityhall.com/FinalReports/tec0000002285_20210528_161935.pdf" TargetMode="External"/><Relationship Id="rId1364" Type="http://schemas.openxmlformats.org/officeDocument/2006/relationships/hyperlink" Target="https://campfin.dallascityhall.com/FinalReports/srp0000002308_20210715_163419.pdf" TargetMode="External"/><Relationship Id="rId2695" Type="http://schemas.openxmlformats.org/officeDocument/2006/relationships/hyperlink" Target="https://campfin.dallascityhall.com/FinalReports/src0000002024_20200713_142450.pdf" TargetMode="External"/><Relationship Id="rId13412" Type="http://schemas.openxmlformats.org/officeDocument/2006/relationships/hyperlink" Target="https://campfin.dallascityhall.com/FinalReports/tec0000002285_20210528_161935.pdf" TargetMode="External"/><Relationship Id="rId1365" Type="http://schemas.openxmlformats.org/officeDocument/2006/relationships/hyperlink" Target="https://campfin.dallascityhall.com/FinalReports/srp0000002370_20220118_084117.pdf" TargetMode="External"/><Relationship Id="rId2696" Type="http://schemas.openxmlformats.org/officeDocument/2006/relationships/hyperlink" Target="https://campfin.dallascityhall.com/FinalReports/src0000002024_20200713_142450.pdf" TargetMode="External"/><Relationship Id="rId13411" Type="http://schemas.openxmlformats.org/officeDocument/2006/relationships/hyperlink" Target="https://campfin.dallascityhall.com/FinalReports/tec0000002285_20210528_161935.pdf" TargetMode="External"/><Relationship Id="rId1366" Type="http://schemas.openxmlformats.org/officeDocument/2006/relationships/hyperlink" Target="https://campfin.dallascityhall.com/FinalReports/srp0000002308_20210715_163419.pdf" TargetMode="External"/><Relationship Id="rId2697" Type="http://schemas.openxmlformats.org/officeDocument/2006/relationships/hyperlink" Target="https://campfin.dallascityhall.com/FinalReports/src0000002024_20200713_142450.pdf" TargetMode="External"/><Relationship Id="rId13410" Type="http://schemas.openxmlformats.org/officeDocument/2006/relationships/hyperlink" Target="https://campfin.dallascityhall.com/FinalReports/tec0000002285_20210528_161935.pdf" TargetMode="External"/><Relationship Id="rId14716" Type="http://schemas.openxmlformats.org/officeDocument/2006/relationships/hyperlink" Target="https://campfin.dallascityhall.com/FinalReports/tcc0000002249_20210423_181411.pdf" TargetMode="External"/><Relationship Id="rId14717" Type="http://schemas.openxmlformats.org/officeDocument/2006/relationships/hyperlink" Target="https://campfin.dallascityhall.com/FinalReports/tcc0000002249_20210423_181411.pdf" TargetMode="External"/><Relationship Id="rId14718" Type="http://schemas.openxmlformats.org/officeDocument/2006/relationships/hyperlink" Target="https://campfin.dallascityhall.com/FinalReports/tcc0000002249_20210423_181411.pdf" TargetMode="External"/><Relationship Id="rId14719" Type="http://schemas.openxmlformats.org/officeDocument/2006/relationships/hyperlink" Target="https://campfin.dallascityhall.com/FinalReports/tcc0000002249_20210423_181411.pdf" TargetMode="External"/><Relationship Id="rId14712" Type="http://schemas.openxmlformats.org/officeDocument/2006/relationships/hyperlink" Target="https://campfin.dallascityhall.com/FinalReports/tec0000002151_20210331_233225.pdf" TargetMode="External"/><Relationship Id="rId14713" Type="http://schemas.openxmlformats.org/officeDocument/2006/relationships/hyperlink" Target="https://campfin.dallascityhall.com/FinalReports/tec0000002151_20210331_233225.pdf" TargetMode="External"/><Relationship Id="rId1390" Type="http://schemas.openxmlformats.org/officeDocument/2006/relationships/hyperlink" Target="https://campfin.dallascityhall.com/FinalReports/srp0000002144_20210401_112040.pdf" TargetMode="External"/><Relationship Id="rId14714" Type="http://schemas.openxmlformats.org/officeDocument/2006/relationships/hyperlink" Target="https://campfin.dallascityhall.com/FinalReports/tcc0000002249_20210423_181411.pdf" TargetMode="External"/><Relationship Id="rId1391" Type="http://schemas.openxmlformats.org/officeDocument/2006/relationships/hyperlink" Target="https://campfin.dallascityhall.com/FinalReports/srp0000002144_20210401_112040.pdf" TargetMode="External"/><Relationship Id="rId14715" Type="http://schemas.openxmlformats.org/officeDocument/2006/relationships/hyperlink" Target="https://campfin.dallascityhall.com/FinalReports/tcc0000002249_20210423_181411.pdf" TargetMode="External"/><Relationship Id="rId1392" Type="http://schemas.openxmlformats.org/officeDocument/2006/relationships/hyperlink" Target="https://campfin.dallascityhall.com/FinalReports/srp0000002144_20210401_112040.pdf" TargetMode="External"/><Relationship Id="rId1393" Type="http://schemas.openxmlformats.org/officeDocument/2006/relationships/hyperlink" Target="https://campfin.dallascityhall.com/FinalReports/srp0000002144_20210401_112040.pdf" TargetMode="External"/><Relationship Id="rId1394" Type="http://schemas.openxmlformats.org/officeDocument/2006/relationships/hyperlink" Target="https://campfin.dallascityhall.com/FinalReports/srp0000002144_20210401_112040.pdf" TargetMode="External"/><Relationship Id="rId14710" Type="http://schemas.openxmlformats.org/officeDocument/2006/relationships/hyperlink" Target="https://campfin.dallascityhall.com/FinalReports/tec0000002151_20210331_233225.pdf" TargetMode="External"/><Relationship Id="rId1395" Type="http://schemas.openxmlformats.org/officeDocument/2006/relationships/hyperlink" Target="https://campfin.dallascityhall.com/FinalReports/srp0000002144_20210401_112040.pdf" TargetMode="External"/><Relationship Id="rId14711" Type="http://schemas.openxmlformats.org/officeDocument/2006/relationships/hyperlink" Target="https://campfin.dallascityhall.com/FinalReports/tec0000002151_20210331_233225.pdf" TargetMode="External"/><Relationship Id="rId1396" Type="http://schemas.openxmlformats.org/officeDocument/2006/relationships/hyperlink" Target="https://campfin.dallascityhall.com/FinalReports/srp0000002144_20210401_112040.pdf" TargetMode="External"/><Relationship Id="rId1397" Type="http://schemas.openxmlformats.org/officeDocument/2006/relationships/hyperlink" Target="https://campfin.dallascityhall.com/FinalReports/srp0000002144_20210401_112040.pdf" TargetMode="External"/><Relationship Id="rId1398" Type="http://schemas.openxmlformats.org/officeDocument/2006/relationships/hyperlink" Target="https://campfin.dallascityhall.com/FinalReports/srp0000002144_20210401_112040.pdf" TargetMode="External"/><Relationship Id="rId1399" Type="http://schemas.openxmlformats.org/officeDocument/2006/relationships/hyperlink" Target="https://campfin.dallascityhall.com/FinalReports/srp0000002144_20210401_112040.pdf" TargetMode="External"/><Relationship Id="rId1389" Type="http://schemas.openxmlformats.org/officeDocument/2006/relationships/hyperlink" Target="https://campfin.dallascityhall.com/FinalReports/srp0000002144_20210401_112040.pdf" TargetMode="External"/><Relationship Id="rId14727" Type="http://schemas.openxmlformats.org/officeDocument/2006/relationships/hyperlink" Target="https://campfin.dallascityhall.com/FinalReports/tec0000002331_20210714_212927.pdf" TargetMode="External"/><Relationship Id="rId14728" Type="http://schemas.openxmlformats.org/officeDocument/2006/relationships/hyperlink" Target="https://campfin.dallascityhall.com/FinalReports/tec0000002151_20210331_233225.pdf" TargetMode="External"/><Relationship Id="rId14729" Type="http://schemas.openxmlformats.org/officeDocument/2006/relationships/hyperlink" Target="https://campfin.dallascityhall.com/FinalReports/tec0000002331_20210714_212927.pdf" TargetMode="External"/><Relationship Id="rId14723" Type="http://schemas.openxmlformats.org/officeDocument/2006/relationships/hyperlink" Target="https://campfin.dallascityhall.com/FinalReports/tcc0000002249_20210423_181411.pdf" TargetMode="External"/><Relationship Id="rId14724" Type="http://schemas.openxmlformats.org/officeDocument/2006/relationships/hyperlink" Target="https://campfin.dallascityhall.com/FinalReports/tcc0000002249_20210423_181411.pdf" TargetMode="External"/><Relationship Id="rId14725" Type="http://schemas.openxmlformats.org/officeDocument/2006/relationships/hyperlink" Target="https://campfin.dallascityhall.com/FinalReports/tec0000002331_20210714_212927.pdf" TargetMode="External"/><Relationship Id="rId1380" Type="http://schemas.openxmlformats.org/officeDocument/2006/relationships/hyperlink" Target="https://campfin.dallascityhall.com/FinalReports/srp0000002144_20210401_112040.pdf" TargetMode="External"/><Relationship Id="rId14726" Type="http://schemas.openxmlformats.org/officeDocument/2006/relationships/hyperlink" Target="https://campfin.dallascityhall.com/FinalReports/tec0000002331_20210714_212927.pdf" TargetMode="External"/><Relationship Id="rId1381" Type="http://schemas.openxmlformats.org/officeDocument/2006/relationships/hyperlink" Target="https://campfin.dallascityhall.com/FinalReports/srp0000002144_20210401_112040.pdf" TargetMode="External"/><Relationship Id="rId1382" Type="http://schemas.openxmlformats.org/officeDocument/2006/relationships/hyperlink" Target="https://campfin.dallascityhall.com/FinalReports/srp0000002144_20210401_112040.pdf" TargetMode="External"/><Relationship Id="rId14720" Type="http://schemas.openxmlformats.org/officeDocument/2006/relationships/hyperlink" Target="https://campfin.dallascityhall.com/FinalReports/tcc0000002249_20210423_181411.pdf" TargetMode="External"/><Relationship Id="rId1383" Type="http://schemas.openxmlformats.org/officeDocument/2006/relationships/hyperlink" Target="https://campfin.dallascityhall.com/FinalReports/srp0000002144_20210401_112040.pdf" TargetMode="External"/><Relationship Id="rId14721" Type="http://schemas.openxmlformats.org/officeDocument/2006/relationships/hyperlink" Target="https://campfin.dallascityhall.com/FinalReports/tcc0000002249_20210423_181411.pdf" TargetMode="External"/><Relationship Id="rId1384" Type="http://schemas.openxmlformats.org/officeDocument/2006/relationships/hyperlink" Target="https://campfin.dallascityhall.com/FinalReports/srp0000002144_20210401_112040.pdf" TargetMode="External"/><Relationship Id="rId14722" Type="http://schemas.openxmlformats.org/officeDocument/2006/relationships/hyperlink" Target="https://campfin.dallascityhall.com/FinalReports/tcc0000002249_20210423_181411.pdf" TargetMode="External"/><Relationship Id="rId1385" Type="http://schemas.openxmlformats.org/officeDocument/2006/relationships/hyperlink" Target="https://campfin.dallascityhall.com/FinalReports/srp0000002144_20210401_112040.pdf" TargetMode="External"/><Relationship Id="rId1386" Type="http://schemas.openxmlformats.org/officeDocument/2006/relationships/hyperlink" Target="https://campfin.dallascityhall.com/FinalReports/srp0000002144_20210401_112040.pdf" TargetMode="External"/><Relationship Id="rId1387" Type="http://schemas.openxmlformats.org/officeDocument/2006/relationships/hyperlink" Target="https://campfin.dallascityhall.com/FinalReports/srp0000002144_20210401_112040.pdf" TargetMode="External"/><Relationship Id="rId1388" Type="http://schemas.openxmlformats.org/officeDocument/2006/relationships/hyperlink" Target="https://campfin.dallascityhall.com/FinalReports/srp0000002144_20210401_112040.pdf" TargetMode="External"/><Relationship Id="rId13291" Type="http://schemas.openxmlformats.org/officeDocument/2006/relationships/hyperlink" Target="https://campfin.dallascityhall.com/FinalReports/tec0000002180_20210401_164445.pdf" TargetMode="External"/><Relationship Id="rId13290" Type="http://schemas.openxmlformats.org/officeDocument/2006/relationships/hyperlink" Target="https://campfin.dallascityhall.com/FinalReports/tec0000002285_20210528_161935.pdf" TargetMode="External"/><Relationship Id="rId2700" Type="http://schemas.openxmlformats.org/officeDocument/2006/relationships/hyperlink" Target="https://campfin.dallascityhall.com/FinalReports/src0000002024_20200713_142450.pdf" TargetMode="External"/><Relationship Id="rId2701" Type="http://schemas.openxmlformats.org/officeDocument/2006/relationships/hyperlink" Target="https://campfin.dallascityhall.com/FinalReports/srp0000002070_20210115_084543.pdf" TargetMode="External"/><Relationship Id="rId2702" Type="http://schemas.openxmlformats.org/officeDocument/2006/relationships/hyperlink" Target="https://campfin.dallascityhall.com/FinalReports/srp0000002070_20210115_084543.pdf" TargetMode="External"/><Relationship Id="rId13295" Type="http://schemas.openxmlformats.org/officeDocument/2006/relationships/hyperlink" Target="https://campfin.dallascityhall.com/FinalReports/tcc0000002229_20210504_213011.pdf" TargetMode="External"/><Relationship Id="rId2703" Type="http://schemas.openxmlformats.org/officeDocument/2006/relationships/hyperlink" Target="https://campfin.dallascityhall.com/FinalReports/srp0000002070_20210115_084543.pdf" TargetMode="External"/><Relationship Id="rId13294" Type="http://schemas.openxmlformats.org/officeDocument/2006/relationships/hyperlink" Target="https://campfin.dallascityhall.com/FinalReports/tec0000002285_20210528_161935.pdf" TargetMode="External"/><Relationship Id="rId2704" Type="http://schemas.openxmlformats.org/officeDocument/2006/relationships/hyperlink" Target="https://campfin.dallascityhall.com/FinalReports/srp0000002070_20210115_084543.pdf" TargetMode="External"/><Relationship Id="rId13293" Type="http://schemas.openxmlformats.org/officeDocument/2006/relationships/hyperlink" Target="https://campfin.dallascityhall.com/FinalReports/tec0000002285_20210528_161935.pdf" TargetMode="External"/><Relationship Id="rId2705" Type="http://schemas.openxmlformats.org/officeDocument/2006/relationships/hyperlink" Target="https://campfin.dallascityhall.com/FinalReports/srp0000002070_20210115_084543.pdf" TargetMode="External"/><Relationship Id="rId13292" Type="http://schemas.openxmlformats.org/officeDocument/2006/relationships/hyperlink" Target="https://campfin.dallascityhall.com/FinalReports/tec0000002285_20210528_161935.pdf" TargetMode="External"/><Relationship Id="rId2706" Type="http://schemas.openxmlformats.org/officeDocument/2006/relationships/hyperlink" Target="https://campfin.dallascityhall.com/FinalReports/srp0000002070_20210115_084543.pdf" TargetMode="External"/><Relationship Id="rId2707" Type="http://schemas.openxmlformats.org/officeDocument/2006/relationships/hyperlink" Target="https://campfin.dallascityhall.com/FinalReports/srp0000002070_20210115_084543.pdf" TargetMode="External"/><Relationship Id="rId2708" Type="http://schemas.openxmlformats.org/officeDocument/2006/relationships/hyperlink" Target="https://campfin.dallascityhall.com/FinalReports/srp0000002070_20210115_084543.pdf" TargetMode="External"/><Relationship Id="rId2709" Type="http://schemas.openxmlformats.org/officeDocument/2006/relationships/hyperlink" Target="https://campfin.dallascityhall.com/FinalReports/srp0000002070_20210115_084543.pdf" TargetMode="External"/><Relationship Id="rId13288" Type="http://schemas.openxmlformats.org/officeDocument/2006/relationships/hyperlink" Target="https://campfin.dallascityhall.com/FinalReports/tcc0000002229_20210504_213011.pdf" TargetMode="External"/><Relationship Id="rId13287" Type="http://schemas.openxmlformats.org/officeDocument/2006/relationships/hyperlink" Target="https://campfin.dallascityhall.com/FinalReports/tcc0000002229_20210504_213011.pdf" TargetMode="External"/><Relationship Id="rId13286" Type="http://schemas.openxmlformats.org/officeDocument/2006/relationships/hyperlink" Target="https://campfin.dallascityhall.com/FinalReports/tec0000002180_20210401_164445.pdf" TargetMode="External"/><Relationship Id="rId13285" Type="http://schemas.openxmlformats.org/officeDocument/2006/relationships/hyperlink" Target="https://campfin.dallascityhall.com/FinalReports/tec0000002180_20210401_164445.pdf" TargetMode="External"/><Relationship Id="rId13289" Type="http://schemas.openxmlformats.org/officeDocument/2006/relationships/hyperlink" Target="https://campfin.dallascityhall.com/FinalReports/tcc0000002229_20210504_213011.pdf" TargetMode="External"/><Relationship Id="rId13299" Type="http://schemas.openxmlformats.org/officeDocument/2006/relationships/hyperlink" Target="https://campfin.dallascityhall.com/FinalReports/tec0000002285_20210528_161935.pdf" TargetMode="External"/><Relationship Id="rId13298" Type="http://schemas.openxmlformats.org/officeDocument/2006/relationships/hyperlink" Target="https://campfin.dallascityhall.com/FinalReports/tcc0000002229_20210504_213011.pdf" TargetMode="External"/><Relationship Id="rId13297" Type="http://schemas.openxmlformats.org/officeDocument/2006/relationships/hyperlink" Target="https://campfin.dallascityhall.com/FinalReports/tec0000002180_20210401_164445.pdf" TargetMode="External"/><Relationship Id="rId13296" Type="http://schemas.openxmlformats.org/officeDocument/2006/relationships/hyperlink" Target="https://campfin.dallascityhall.com/FinalReports/tec0000002180_20210401_164445.pdf" TargetMode="External"/><Relationship Id="rId2720" Type="http://schemas.openxmlformats.org/officeDocument/2006/relationships/hyperlink" Target="https://campfin.dallascityhall.com/FinalReports/src0000002252_20210423_141818.pdf" TargetMode="External"/><Relationship Id="rId2721" Type="http://schemas.openxmlformats.org/officeDocument/2006/relationships/hyperlink" Target="https://campfin.dallascityhall.com/FinalReports/src0000002252_20210423_141818.pdf" TargetMode="External"/><Relationship Id="rId2722" Type="http://schemas.openxmlformats.org/officeDocument/2006/relationships/hyperlink" Target="https://campfin.dallascityhall.com/FinalReports/src0000002252_20210423_141818.pdf" TargetMode="External"/><Relationship Id="rId2723" Type="http://schemas.openxmlformats.org/officeDocument/2006/relationships/hyperlink" Target="https://campfin.dallascityhall.com/FinalReports/src0000002252_20210423_141818.pdf" TargetMode="External"/><Relationship Id="rId2724" Type="http://schemas.openxmlformats.org/officeDocument/2006/relationships/hyperlink" Target="https://campfin.dallascityhall.com/FinalReports/src0000002252_20210423_141818.pdf" TargetMode="External"/><Relationship Id="rId13273" Type="http://schemas.openxmlformats.org/officeDocument/2006/relationships/hyperlink" Target="https://campfin.dallascityhall.com/FinalReports/tec0000002285_20210528_161935.pdf" TargetMode="External"/><Relationship Id="rId2725" Type="http://schemas.openxmlformats.org/officeDocument/2006/relationships/hyperlink" Target="https://campfin.dallascityhall.com/FinalReports/src0000002252_20210423_141818.pdf" TargetMode="External"/><Relationship Id="rId13272" Type="http://schemas.openxmlformats.org/officeDocument/2006/relationships/hyperlink" Target="https://campfin.dallascityhall.com/FinalReports/tec0000002285_20210528_161935.pdf" TargetMode="External"/><Relationship Id="rId2726" Type="http://schemas.openxmlformats.org/officeDocument/2006/relationships/hyperlink" Target="https://campfin.dallascityhall.com/FinalReports/src0000002252_20210423_141818.pdf" TargetMode="External"/><Relationship Id="rId13271" Type="http://schemas.openxmlformats.org/officeDocument/2006/relationships/hyperlink" Target="https://campfin.dallascityhall.com/FinalReports/tec0000002285_20210528_161935.pdf" TargetMode="External"/><Relationship Id="rId2727" Type="http://schemas.openxmlformats.org/officeDocument/2006/relationships/hyperlink" Target="https://campfin.dallascityhall.com/FinalReports/src0000002252_20210423_141818.pdf" TargetMode="External"/><Relationship Id="rId13270" Type="http://schemas.openxmlformats.org/officeDocument/2006/relationships/hyperlink" Target="https://campfin.dallascityhall.com/FinalReports/tec0000002285_20210528_161935.pdf" TargetMode="External"/><Relationship Id="rId2728" Type="http://schemas.openxmlformats.org/officeDocument/2006/relationships/hyperlink" Target="https://campfin.dallascityhall.com/FinalReports/src0000002252_20210423_141818.pdf" TargetMode="External"/><Relationship Id="rId2729" Type="http://schemas.openxmlformats.org/officeDocument/2006/relationships/hyperlink" Target="https://campfin.dallascityhall.com/FinalReports/src0000002252_20210423_141818.pdf" TargetMode="External"/><Relationship Id="rId13266" Type="http://schemas.openxmlformats.org/officeDocument/2006/relationships/hyperlink" Target="https://campfin.dallascityhall.com/FinalReports/tec0000002285_20210528_161935.pdf" TargetMode="External"/><Relationship Id="rId14598" Type="http://schemas.openxmlformats.org/officeDocument/2006/relationships/hyperlink" Target="https://campfin.dallascityhall.com/FinalReports/tec0000002151_20210331_233225.pdf" TargetMode="External"/><Relationship Id="rId13265" Type="http://schemas.openxmlformats.org/officeDocument/2006/relationships/hyperlink" Target="https://campfin.dallascityhall.com/FinalReports/tec0000002285_20210528_161935.pdf" TargetMode="External"/><Relationship Id="rId14599" Type="http://schemas.openxmlformats.org/officeDocument/2006/relationships/hyperlink" Target="https://campfin.dallascityhall.com/FinalReports/tec0000002151_20210331_233225.pdf" TargetMode="External"/><Relationship Id="rId13264" Type="http://schemas.openxmlformats.org/officeDocument/2006/relationships/hyperlink" Target="https://campfin.dallascityhall.com/FinalReports/tec0000002285_20210528_161935.pdf" TargetMode="External"/><Relationship Id="rId13263" Type="http://schemas.openxmlformats.org/officeDocument/2006/relationships/hyperlink" Target="https://campfin.dallascityhall.com/FinalReports/tec0000002285_20210528_161935.pdf" TargetMode="External"/><Relationship Id="rId14594" Type="http://schemas.openxmlformats.org/officeDocument/2006/relationships/hyperlink" Target="https://campfin.dallascityhall.com/FinalReports/tec0000002331_20210714_212927.pdf" TargetMode="External"/><Relationship Id="rId13269" Type="http://schemas.openxmlformats.org/officeDocument/2006/relationships/hyperlink" Target="https://campfin.dallascityhall.com/FinalReports/tec0000002285_20210528_161935.pdf" TargetMode="External"/><Relationship Id="rId14595" Type="http://schemas.openxmlformats.org/officeDocument/2006/relationships/hyperlink" Target="https://campfin.dallascityhall.com/FinalReports/tec0000002421_20220119_134803.pdf" TargetMode="External"/><Relationship Id="rId13268" Type="http://schemas.openxmlformats.org/officeDocument/2006/relationships/hyperlink" Target="https://campfin.dallascityhall.com/FinalReports/tec0000002285_20210528_161935.pdf" TargetMode="External"/><Relationship Id="rId14596" Type="http://schemas.openxmlformats.org/officeDocument/2006/relationships/hyperlink" Target="https://campfin.dallascityhall.com/FinalReports/tec0000002151_20210331_233225.pdf" TargetMode="External"/><Relationship Id="rId13267" Type="http://schemas.openxmlformats.org/officeDocument/2006/relationships/hyperlink" Target="https://campfin.dallascityhall.com/FinalReports/tec0000002285_20210528_161935.pdf" TargetMode="External"/><Relationship Id="rId14597" Type="http://schemas.openxmlformats.org/officeDocument/2006/relationships/hyperlink" Target="https://campfin.dallascityhall.com/FinalReports/tec0000002151_20210331_233225.pdf" TargetMode="External"/><Relationship Id="rId13280" Type="http://schemas.openxmlformats.org/officeDocument/2006/relationships/hyperlink" Target="https://campfin.dallascityhall.com/FinalReports/tec0000002285_20210528_161935.pdf" TargetMode="External"/><Relationship Id="rId2710" Type="http://schemas.openxmlformats.org/officeDocument/2006/relationships/hyperlink" Target="https://campfin.dallascityhall.com/FinalReports/srp0000002070_20210115_084543.pdf" TargetMode="External"/><Relationship Id="rId2711" Type="http://schemas.openxmlformats.org/officeDocument/2006/relationships/hyperlink" Target="https://campfin.dallascityhall.com/FinalReports/srp0000002070_20210115_084543.pdf" TargetMode="External"/><Relationship Id="rId2712" Type="http://schemas.openxmlformats.org/officeDocument/2006/relationships/hyperlink" Target="https://campfin.dallascityhall.com/FinalReports/srp0000002070_20210115_084543.pdf" TargetMode="External"/><Relationship Id="rId2713" Type="http://schemas.openxmlformats.org/officeDocument/2006/relationships/hyperlink" Target="https://campfin.dallascityhall.com/FinalReports/srp0000002154_20210331_125757.pdf" TargetMode="External"/><Relationship Id="rId13284" Type="http://schemas.openxmlformats.org/officeDocument/2006/relationships/hyperlink" Target="https://campfin.dallascityhall.com/FinalReports/tec0000002180_20210401_164445.pdf" TargetMode="External"/><Relationship Id="rId2714" Type="http://schemas.openxmlformats.org/officeDocument/2006/relationships/hyperlink" Target="https://campfin.dallascityhall.com/FinalReports/srp0000002154_20210331_125757.pdf" TargetMode="External"/><Relationship Id="rId13283" Type="http://schemas.openxmlformats.org/officeDocument/2006/relationships/hyperlink" Target="https://campfin.dallascityhall.com/FinalReports/tec0000002285_20210528_161935.pdf" TargetMode="External"/><Relationship Id="rId2715" Type="http://schemas.openxmlformats.org/officeDocument/2006/relationships/hyperlink" Target="https://campfin.dallascityhall.com/FinalReports/srp0000002154_20210331_125757.pdf" TargetMode="External"/><Relationship Id="rId13282" Type="http://schemas.openxmlformats.org/officeDocument/2006/relationships/hyperlink" Target="https://campfin.dallascityhall.com/FinalReports/tec0000002285_20210528_161935.pdf" TargetMode="External"/><Relationship Id="rId2716" Type="http://schemas.openxmlformats.org/officeDocument/2006/relationships/hyperlink" Target="https://campfin.dallascityhall.com/FinalReports/srp0000002154_20210331_125757.pdf" TargetMode="External"/><Relationship Id="rId13281" Type="http://schemas.openxmlformats.org/officeDocument/2006/relationships/hyperlink" Target="https://campfin.dallascityhall.com/FinalReports/tec0000002285_20210528_161935.pdf" TargetMode="External"/><Relationship Id="rId2717" Type="http://schemas.openxmlformats.org/officeDocument/2006/relationships/hyperlink" Target="https://campfin.dallascityhall.com/FinalReports/src0000002252_20210423_141818.pdf" TargetMode="External"/><Relationship Id="rId2718" Type="http://schemas.openxmlformats.org/officeDocument/2006/relationships/hyperlink" Target="https://campfin.dallascityhall.com/FinalReports/src0000002252_20210423_141818.pdf" TargetMode="External"/><Relationship Id="rId2719" Type="http://schemas.openxmlformats.org/officeDocument/2006/relationships/hyperlink" Target="https://campfin.dallascityhall.com/FinalReports/src0000002252_20210423_141818.pdf" TargetMode="External"/><Relationship Id="rId13277" Type="http://schemas.openxmlformats.org/officeDocument/2006/relationships/hyperlink" Target="https://campfin.dallascityhall.com/FinalReports/tec0000002285_20210528_161935.pdf" TargetMode="External"/><Relationship Id="rId13276" Type="http://schemas.openxmlformats.org/officeDocument/2006/relationships/hyperlink" Target="https://campfin.dallascityhall.com/FinalReports/tec0000002285_20210528_161935.pdf" TargetMode="External"/><Relationship Id="rId13275" Type="http://schemas.openxmlformats.org/officeDocument/2006/relationships/hyperlink" Target="https://campfin.dallascityhall.com/FinalReports/tec0000002285_20210528_161935.pdf" TargetMode="External"/><Relationship Id="rId13274" Type="http://schemas.openxmlformats.org/officeDocument/2006/relationships/hyperlink" Target="https://campfin.dallascityhall.com/FinalReports/tec0000002285_20210528_161935.pdf" TargetMode="External"/><Relationship Id="rId13279" Type="http://schemas.openxmlformats.org/officeDocument/2006/relationships/hyperlink" Target="https://campfin.dallascityhall.com/FinalReports/tec0000002285_20210528_161935.pdf" TargetMode="External"/><Relationship Id="rId13278" Type="http://schemas.openxmlformats.org/officeDocument/2006/relationships/hyperlink" Target="https://campfin.dallascityhall.com/FinalReports/tec0000002285_20210528_161935.pdf" TargetMode="External"/><Relationship Id="rId1455" Type="http://schemas.openxmlformats.org/officeDocument/2006/relationships/hyperlink" Target="https://campfin.dallascityhall.com/FinalReports/srp0000002078_20210115_144939.pdf" TargetMode="External"/><Relationship Id="rId2786" Type="http://schemas.openxmlformats.org/officeDocument/2006/relationships/hyperlink" Target="https://campfin.dallascityhall.com/FinalReports/srp0000002407_20220114_175039.pdf" TargetMode="External"/><Relationship Id="rId1456" Type="http://schemas.openxmlformats.org/officeDocument/2006/relationships/hyperlink" Target="https://campfin.dallascityhall.com/FinalReports/srp0000002370_20220118_084117.pdf" TargetMode="External"/><Relationship Id="rId2787" Type="http://schemas.openxmlformats.org/officeDocument/2006/relationships/hyperlink" Target="https://campfin.dallascityhall.com/FinalReports/srp0000002070_20210115_084543.pdf" TargetMode="External"/><Relationship Id="rId1457" Type="http://schemas.openxmlformats.org/officeDocument/2006/relationships/hyperlink" Target="https://campfin.dallascityhall.com/FinalReports/srp0000002218_20210423_133858.pdf" TargetMode="External"/><Relationship Id="rId2788" Type="http://schemas.openxmlformats.org/officeDocument/2006/relationships/hyperlink" Target="https://campfin.dallascityhall.com/FinalReports/srp0000002339_20210715_140318.pdf" TargetMode="External"/><Relationship Id="rId1458" Type="http://schemas.openxmlformats.org/officeDocument/2006/relationships/hyperlink" Target="https://campfin.dallascityhall.com/FinalReports/srp0000002370_20220118_084117.pdf" TargetMode="External"/><Relationship Id="rId2789" Type="http://schemas.openxmlformats.org/officeDocument/2006/relationships/hyperlink" Target="https://campfin.dallascityhall.com/FinalReports/srp0000002339_20210715_140318.pdf" TargetMode="External"/><Relationship Id="rId1459" Type="http://schemas.openxmlformats.org/officeDocument/2006/relationships/hyperlink" Target="https://campfin.dallascityhall.com/FinalReports/srp0000002308_20210715_163419.pdf" TargetMode="External"/><Relationship Id="rId13329" Type="http://schemas.openxmlformats.org/officeDocument/2006/relationships/hyperlink" Target="https://campfin.dallascityhall.com/FinalReports/tec0000002285_20210528_161935.pdf" TargetMode="External"/><Relationship Id="rId13328" Type="http://schemas.openxmlformats.org/officeDocument/2006/relationships/hyperlink" Target="https://campfin.dallascityhall.com/FinalReports/tec0000002285_20210528_161935.pdf" TargetMode="External"/><Relationship Id="rId13327" Type="http://schemas.openxmlformats.org/officeDocument/2006/relationships/hyperlink" Target="https://campfin.dallascityhall.com/FinalReports/tec0000002285_20210528_161935.pdf" TargetMode="External"/><Relationship Id="rId13326" Type="http://schemas.openxmlformats.org/officeDocument/2006/relationships/hyperlink" Target="https://campfin.dallascityhall.com/FinalReports/tcc0000002229_20210504_213011.pdf" TargetMode="External"/><Relationship Id="rId14657" Type="http://schemas.openxmlformats.org/officeDocument/2006/relationships/hyperlink" Target="https://campfin.dallascityhall.com/FinalReports/tcc0000002249_20210423_181411.pdf" TargetMode="External"/><Relationship Id="rId14658" Type="http://schemas.openxmlformats.org/officeDocument/2006/relationships/hyperlink" Target="https://campfin.dallascityhall.com/FinalReports/tcc0000002249_20210423_181411.pdf" TargetMode="External"/><Relationship Id="rId14659" Type="http://schemas.openxmlformats.org/officeDocument/2006/relationships/hyperlink" Target="https://campfin.dallascityhall.com/FinalReports/tcc0000002249_20210423_181411.pdf" TargetMode="External"/><Relationship Id="rId13321" Type="http://schemas.openxmlformats.org/officeDocument/2006/relationships/hyperlink" Target="https://campfin.dallascityhall.com/FinalReports/tcc0000002229_20210504_213011.pdf" TargetMode="External"/><Relationship Id="rId14653" Type="http://schemas.openxmlformats.org/officeDocument/2006/relationships/hyperlink" Target="https://campfin.dallascityhall.com/FinalReports/tec0000002151_20210331_233225.pdf" TargetMode="External"/><Relationship Id="rId13320" Type="http://schemas.openxmlformats.org/officeDocument/2006/relationships/hyperlink" Target="https://campfin.dallascityhall.com/FinalReports/tcc0000002229_20210504_213011.pdf" TargetMode="External"/><Relationship Id="rId14654" Type="http://schemas.openxmlformats.org/officeDocument/2006/relationships/hyperlink" Target="https://campfin.dallascityhall.com/FinalReports/tec0000002151_20210331_233225.pdf" TargetMode="External"/><Relationship Id="rId2780" Type="http://schemas.openxmlformats.org/officeDocument/2006/relationships/hyperlink" Target="https://campfin.dallascityhall.com/FinalReports/src0000002252_20210423_141818.pdf" TargetMode="External"/><Relationship Id="rId14655" Type="http://schemas.openxmlformats.org/officeDocument/2006/relationships/hyperlink" Target="https://campfin.dallascityhall.com/FinalReports/tec0000002151_20210331_233225.pdf" TargetMode="External"/><Relationship Id="rId1450" Type="http://schemas.openxmlformats.org/officeDocument/2006/relationships/hyperlink" Target="https://campfin.dallascityhall.com/FinalReports/srp0000002370_20220118_084117.pdf" TargetMode="External"/><Relationship Id="rId2781" Type="http://schemas.openxmlformats.org/officeDocument/2006/relationships/hyperlink" Target="https://campfin.dallascityhall.com/FinalReports/src0000002252_20210423_141818.pdf" TargetMode="External"/><Relationship Id="rId14656" Type="http://schemas.openxmlformats.org/officeDocument/2006/relationships/hyperlink" Target="https://campfin.dallascityhall.com/FinalReports/tec0000002151_20210331_233225.pdf" TargetMode="External"/><Relationship Id="rId1451" Type="http://schemas.openxmlformats.org/officeDocument/2006/relationships/hyperlink" Target="https://campfin.dallascityhall.com/FinalReports/srp0000002308_20210715_163419.pdf" TargetMode="External"/><Relationship Id="rId2782" Type="http://schemas.openxmlformats.org/officeDocument/2006/relationships/hyperlink" Target="https://campfin.dallascityhall.com/FinalReports/src0000002252_20210423_141818.pdf" TargetMode="External"/><Relationship Id="rId13325" Type="http://schemas.openxmlformats.org/officeDocument/2006/relationships/hyperlink" Target="https://campfin.dallascityhall.com/FinalReports/tcc0000002229_20210504_213011.pdf" TargetMode="External"/><Relationship Id="rId1452" Type="http://schemas.openxmlformats.org/officeDocument/2006/relationships/hyperlink" Target="https://campfin.dallascityhall.com/FinalReports/srp0000002370_20220118_084117.pdf" TargetMode="External"/><Relationship Id="rId2783" Type="http://schemas.openxmlformats.org/officeDocument/2006/relationships/hyperlink" Target="https://campfin.dallascityhall.com/FinalReports/src0000002252_20210423_141818.pdf" TargetMode="External"/><Relationship Id="rId13324" Type="http://schemas.openxmlformats.org/officeDocument/2006/relationships/hyperlink" Target="https://campfin.dallascityhall.com/FinalReports/tcc0000002229_20210504_213011.pdf" TargetMode="External"/><Relationship Id="rId14650" Type="http://schemas.openxmlformats.org/officeDocument/2006/relationships/hyperlink" Target="https://campfin.dallascityhall.com/FinalReports/tec0000002151_20210331_233225.pdf" TargetMode="External"/><Relationship Id="rId1453" Type="http://schemas.openxmlformats.org/officeDocument/2006/relationships/hyperlink" Target="https://campfin.dallascityhall.com/FinalReports/srp0000002370_20220118_084117.pdf" TargetMode="External"/><Relationship Id="rId2784" Type="http://schemas.openxmlformats.org/officeDocument/2006/relationships/hyperlink" Target="https://campfin.dallascityhall.com/FinalReports/src0000002024_20200713_142450.pdf" TargetMode="External"/><Relationship Id="rId13323" Type="http://schemas.openxmlformats.org/officeDocument/2006/relationships/hyperlink" Target="https://campfin.dallascityhall.com/FinalReports/tcc0000002229_20210504_213011.pdf" TargetMode="External"/><Relationship Id="rId14651" Type="http://schemas.openxmlformats.org/officeDocument/2006/relationships/hyperlink" Target="https://campfin.dallascityhall.com/FinalReports/tec0000002151_20210331_233225.pdf" TargetMode="External"/><Relationship Id="rId1454" Type="http://schemas.openxmlformats.org/officeDocument/2006/relationships/hyperlink" Target="https://campfin.dallascityhall.com/FinalReports/srp0000002370_20220118_084117.pdf" TargetMode="External"/><Relationship Id="rId2785" Type="http://schemas.openxmlformats.org/officeDocument/2006/relationships/hyperlink" Target="https://campfin.dallascityhall.com/FinalReports/srp0000002339_20210715_140318.pdf" TargetMode="External"/><Relationship Id="rId13322" Type="http://schemas.openxmlformats.org/officeDocument/2006/relationships/hyperlink" Target="https://campfin.dallascityhall.com/FinalReports/tcc0000002229_20210504_213011.pdf" TargetMode="External"/><Relationship Id="rId14652" Type="http://schemas.openxmlformats.org/officeDocument/2006/relationships/hyperlink" Target="https://campfin.dallascityhall.com/FinalReports/tec0000002151_20210331_233225.pdf" TargetMode="External"/><Relationship Id="rId1444" Type="http://schemas.openxmlformats.org/officeDocument/2006/relationships/hyperlink" Target="https://campfin.dallascityhall.com/FinalReports/srp0000002308_20210715_163419.pdf" TargetMode="External"/><Relationship Id="rId2775" Type="http://schemas.openxmlformats.org/officeDocument/2006/relationships/hyperlink" Target="https://campfin.dallascityhall.com/FinalReports/src0000002252_20210423_141818.pdf" TargetMode="External"/><Relationship Id="rId1445" Type="http://schemas.openxmlformats.org/officeDocument/2006/relationships/hyperlink" Target="https://campfin.dallascityhall.com/FinalReports/srp0000002308_20210715_163419.pdf" TargetMode="External"/><Relationship Id="rId2776" Type="http://schemas.openxmlformats.org/officeDocument/2006/relationships/hyperlink" Target="https://campfin.dallascityhall.com/FinalReports/srp0000002070_20210115_084543.pdf" TargetMode="External"/><Relationship Id="rId1446" Type="http://schemas.openxmlformats.org/officeDocument/2006/relationships/hyperlink" Target="https://campfin.dallascityhall.com/FinalReports/srp0000002308_20210715_163419.pdf" TargetMode="External"/><Relationship Id="rId2777" Type="http://schemas.openxmlformats.org/officeDocument/2006/relationships/hyperlink" Target="https://campfin.dallascityhall.com/FinalReports/srp0000002407_20220114_175039.pdf" TargetMode="External"/><Relationship Id="rId1447" Type="http://schemas.openxmlformats.org/officeDocument/2006/relationships/hyperlink" Target="https://campfin.dallascityhall.com/FinalReports/srp0000002308_20210715_163419.pdf" TargetMode="External"/><Relationship Id="rId2778" Type="http://schemas.openxmlformats.org/officeDocument/2006/relationships/hyperlink" Target="https://campfin.dallascityhall.com/FinalReports/srp0000002407_20220114_175039.pdf" TargetMode="External"/><Relationship Id="rId14670" Type="http://schemas.openxmlformats.org/officeDocument/2006/relationships/hyperlink" Target="https://campfin.dallascityhall.com/FinalReports/tcc0000002249_20210423_181411.pdf" TargetMode="External"/><Relationship Id="rId1448" Type="http://schemas.openxmlformats.org/officeDocument/2006/relationships/hyperlink" Target="https://campfin.dallascityhall.com/FinalReports/srp0000002308_20210715_163419.pdf" TargetMode="External"/><Relationship Id="rId2779" Type="http://schemas.openxmlformats.org/officeDocument/2006/relationships/hyperlink" Target="https://campfin.dallascityhall.com/FinalReports/srp0000002407_20220114_175039.pdf" TargetMode="External"/><Relationship Id="rId1449" Type="http://schemas.openxmlformats.org/officeDocument/2006/relationships/hyperlink" Target="https://campfin.dallascityhall.com/FinalReports/srp0000002308_20210715_163419.pdf" TargetMode="External"/><Relationship Id="rId12009" Type="http://schemas.openxmlformats.org/officeDocument/2006/relationships/hyperlink" Target="https://campfin.dallascityhall.com/FinalReports/srp0000002367_20220105_183646.pdf" TargetMode="External"/><Relationship Id="rId12008" Type="http://schemas.openxmlformats.org/officeDocument/2006/relationships/hyperlink" Target="https://campfin.dallascityhall.com/FinalReports/rpt0000002312_20210710_091928.pdf" TargetMode="External"/><Relationship Id="rId13339" Type="http://schemas.openxmlformats.org/officeDocument/2006/relationships/hyperlink" Target="https://campfin.dallascityhall.com/FinalReports/tec0000002285_20210528_161935.pdf" TargetMode="External"/><Relationship Id="rId12007" Type="http://schemas.openxmlformats.org/officeDocument/2006/relationships/hyperlink" Target="https://campfin.dallascityhall.com/FinalReports/rpt0000002312_20210710_091928.pdf" TargetMode="External"/><Relationship Id="rId13338" Type="http://schemas.openxmlformats.org/officeDocument/2006/relationships/hyperlink" Target="https://campfin.dallascityhall.com/FinalReports/tec0000002285_20210528_161935.pdf" TargetMode="External"/><Relationship Id="rId12006" Type="http://schemas.openxmlformats.org/officeDocument/2006/relationships/hyperlink" Target="https://campfin.dallascityhall.com/FinalReports/tec0000002086_20210115_105820.pdf" TargetMode="External"/><Relationship Id="rId13337" Type="http://schemas.openxmlformats.org/officeDocument/2006/relationships/hyperlink" Target="https://campfin.dallascityhall.com/FinalReports/tec0000002285_20210528_161935.pdf" TargetMode="External"/><Relationship Id="rId14668" Type="http://schemas.openxmlformats.org/officeDocument/2006/relationships/hyperlink" Target="https://campfin.dallascityhall.com/FinalReports/tec0000002081_20210113_221318.pdf" TargetMode="External"/><Relationship Id="rId14669" Type="http://schemas.openxmlformats.org/officeDocument/2006/relationships/hyperlink" Target="https://campfin.dallascityhall.com/FinalReports/tec0000002151_20210331_233225.pdf" TargetMode="External"/><Relationship Id="rId12001" Type="http://schemas.openxmlformats.org/officeDocument/2006/relationships/hyperlink" Target="https://campfin.dallascityhall.com/FinalReports/tec0000002227_20210423_135604.pdf" TargetMode="External"/><Relationship Id="rId13332" Type="http://schemas.openxmlformats.org/officeDocument/2006/relationships/hyperlink" Target="https://campfin.dallascityhall.com/FinalReports/tec0000002285_20210528_161935.pdf" TargetMode="External"/><Relationship Id="rId14664" Type="http://schemas.openxmlformats.org/officeDocument/2006/relationships/hyperlink" Target="https://campfin.dallascityhall.com/FinalReports/tec0000002331_20210714_212927.pdf" TargetMode="External"/><Relationship Id="rId12000" Type="http://schemas.openxmlformats.org/officeDocument/2006/relationships/hyperlink" Target="https://campfin.dallascityhall.com/FinalReports/tec0000002281_20210528_145340.pdf" TargetMode="External"/><Relationship Id="rId13331" Type="http://schemas.openxmlformats.org/officeDocument/2006/relationships/hyperlink" Target="https://campfin.dallascityhall.com/FinalReports/tec0000002285_20210528_161935.pdf" TargetMode="External"/><Relationship Id="rId14665" Type="http://schemas.openxmlformats.org/officeDocument/2006/relationships/hyperlink" Target="https://campfin.dallascityhall.com/FinalReports/tec0000002151_20210331_233225.pdf" TargetMode="External"/><Relationship Id="rId13330" Type="http://schemas.openxmlformats.org/officeDocument/2006/relationships/hyperlink" Target="https://campfin.dallascityhall.com/FinalReports/tec0000002285_20210528_161935.pdf" TargetMode="External"/><Relationship Id="rId14666" Type="http://schemas.openxmlformats.org/officeDocument/2006/relationships/hyperlink" Target="https://campfin.dallascityhall.com/FinalReports/tec0000002151_20210331_233225.pdf" TargetMode="External"/><Relationship Id="rId2770" Type="http://schemas.openxmlformats.org/officeDocument/2006/relationships/hyperlink" Target="https://campfin.dallascityhall.com/FinalReports/srp0000002070_20210115_084543.pdf" TargetMode="External"/><Relationship Id="rId14667" Type="http://schemas.openxmlformats.org/officeDocument/2006/relationships/hyperlink" Target="https://campfin.dallascityhall.com/FinalReports/tec0000002151_20210331_233225.pdf" TargetMode="External"/><Relationship Id="rId1440" Type="http://schemas.openxmlformats.org/officeDocument/2006/relationships/hyperlink" Target="https://campfin.dallascityhall.com/FinalReports/srp0000002218_20210423_133858.pdf" TargetMode="External"/><Relationship Id="rId2771" Type="http://schemas.openxmlformats.org/officeDocument/2006/relationships/hyperlink" Target="https://campfin.dallascityhall.com/FinalReports/srp0000002154_20210331_125757.pdf" TargetMode="External"/><Relationship Id="rId12005" Type="http://schemas.openxmlformats.org/officeDocument/2006/relationships/hyperlink" Target="https://campfin.dallascityhall.com/FinalReports/tec0000002281_20210528_145340.pdf" TargetMode="External"/><Relationship Id="rId13336" Type="http://schemas.openxmlformats.org/officeDocument/2006/relationships/hyperlink" Target="https://campfin.dallascityhall.com/FinalReports/tec0000002285_20210528_161935.pdf" TargetMode="External"/><Relationship Id="rId14660" Type="http://schemas.openxmlformats.org/officeDocument/2006/relationships/hyperlink" Target="https://campfin.dallascityhall.com/FinalReports/tcc0000002249_20210423_181411.pdf" TargetMode="External"/><Relationship Id="rId1441" Type="http://schemas.openxmlformats.org/officeDocument/2006/relationships/hyperlink" Target="https://campfin.dallascityhall.com/FinalReports/srp0000002218_20210423_133858.pdf" TargetMode="External"/><Relationship Id="rId2772" Type="http://schemas.openxmlformats.org/officeDocument/2006/relationships/hyperlink" Target="https://campfin.dallascityhall.com/FinalReports/srp0000002407_20220114_175039.pdf" TargetMode="External"/><Relationship Id="rId12004" Type="http://schemas.openxmlformats.org/officeDocument/2006/relationships/hyperlink" Target="https://campfin.dallascityhall.com/FinalReports/tec0000002281_20210528_145340.pdf" TargetMode="External"/><Relationship Id="rId13335" Type="http://schemas.openxmlformats.org/officeDocument/2006/relationships/hyperlink" Target="https://campfin.dallascityhall.com/FinalReports/tec0000002285_20210528_161935.pdf" TargetMode="External"/><Relationship Id="rId14661" Type="http://schemas.openxmlformats.org/officeDocument/2006/relationships/hyperlink" Target="https://campfin.dallascityhall.com/FinalReports/tcc0000002249_20210423_181411.pdf" TargetMode="External"/><Relationship Id="rId1442" Type="http://schemas.openxmlformats.org/officeDocument/2006/relationships/hyperlink" Target="https://campfin.dallascityhall.com/FinalReports/srp0000002037_20200715_144733.pdf" TargetMode="External"/><Relationship Id="rId2773" Type="http://schemas.openxmlformats.org/officeDocument/2006/relationships/hyperlink" Target="https://campfin.dallascityhall.com/FinalReports/src0000002024_20200713_142450.pdf" TargetMode="External"/><Relationship Id="rId12003" Type="http://schemas.openxmlformats.org/officeDocument/2006/relationships/hyperlink" Target="https://campfin.dallascityhall.com/FinalReports/tec0000002281_20210528_145340.pdf" TargetMode="External"/><Relationship Id="rId13334" Type="http://schemas.openxmlformats.org/officeDocument/2006/relationships/hyperlink" Target="https://campfin.dallascityhall.com/FinalReports/tec0000002285_20210528_161935.pdf" TargetMode="External"/><Relationship Id="rId14662" Type="http://schemas.openxmlformats.org/officeDocument/2006/relationships/hyperlink" Target="https://campfin.dallascityhall.com/FinalReports/tcc0000002249_20210423_181411.pdf" TargetMode="External"/><Relationship Id="rId1443" Type="http://schemas.openxmlformats.org/officeDocument/2006/relationships/hyperlink" Target="https://campfin.dallascityhall.com/FinalReports/srp0000002218_20210423_133858.pdf" TargetMode="External"/><Relationship Id="rId2774" Type="http://schemas.openxmlformats.org/officeDocument/2006/relationships/hyperlink" Target="https://campfin.dallascityhall.com/FinalReports/srp0000002407_20220114_175039.pdf" TargetMode="External"/><Relationship Id="rId12002" Type="http://schemas.openxmlformats.org/officeDocument/2006/relationships/hyperlink" Target="https://campfin.dallascityhall.com/FinalReports/tec0000002227_20210423_135604.pdf" TargetMode="External"/><Relationship Id="rId13333" Type="http://schemas.openxmlformats.org/officeDocument/2006/relationships/hyperlink" Target="https://campfin.dallascityhall.com/FinalReports/tec0000002285_20210528_161935.pdf" TargetMode="External"/><Relationship Id="rId14663" Type="http://schemas.openxmlformats.org/officeDocument/2006/relationships/hyperlink" Target="https://campfin.dallascityhall.com/FinalReports/tcc0000002249_20210423_181411.pdf" TargetMode="External"/><Relationship Id="rId1477" Type="http://schemas.openxmlformats.org/officeDocument/2006/relationships/hyperlink" Target="https://campfin.dallascityhall.com/FinalReports/srp0000002144_20210401_112040.pdf" TargetMode="External"/><Relationship Id="rId1478" Type="http://schemas.openxmlformats.org/officeDocument/2006/relationships/hyperlink" Target="https://campfin.dallascityhall.com/FinalReports/srp0000002308_20210715_163419.pdf" TargetMode="External"/><Relationship Id="rId1479" Type="http://schemas.openxmlformats.org/officeDocument/2006/relationships/hyperlink" Target="https://campfin.dallascityhall.com/FinalReports/srp0000002144_20210401_112040.pdf" TargetMode="External"/><Relationship Id="rId13307" Type="http://schemas.openxmlformats.org/officeDocument/2006/relationships/hyperlink" Target="https://campfin.dallascityhall.com/FinalReports/tec0000002180_20210401_164445.pdf" TargetMode="External"/><Relationship Id="rId14639" Type="http://schemas.openxmlformats.org/officeDocument/2006/relationships/hyperlink" Target="https://campfin.dallascityhall.com/FinalReports/tec0000002331_20210714_212927.pdf" TargetMode="External"/><Relationship Id="rId13306" Type="http://schemas.openxmlformats.org/officeDocument/2006/relationships/hyperlink" Target="https://campfin.dallascityhall.com/FinalReports/tec0000002180_20210401_164445.pdf" TargetMode="External"/><Relationship Id="rId13305" Type="http://schemas.openxmlformats.org/officeDocument/2006/relationships/hyperlink" Target="https://campfin.dallascityhall.com/FinalReports/tec0000002180_20210401_164445.pdf" TargetMode="External"/><Relationship Id="rId13304" Type="http://schemas.openxmlformats.org/officeDocument/2006/relationships/hyperlink" Target="https://campfin.dallascityhall.com/FinalReports/tec0000002180_20210401_164445.pdf" TargetMode="External"/><Relationship Id="rId14635" Type="http://schemas.openxmlformats.org/officeDocument/2006/relationships/hyperlink" Target="https://campfin.dallascityhall.com/FinalReports/tcc0000002249_20210423_181411.pdf" TargetMode="External"/><Relationship Id="rId14636" Type="http://schemas.openxmlformats.org/officeDocument/2006/relationships/hyperlink" Target="https://campfin.dallascityhall.com/FinalReports/tcc0000002249_20210423_181411.pdf" TargetMode="External"/><Relationship Id="rId13309" Type="http://schemas.openxmlformats.org/officeDocument/2006/relationships/hyperlink" Target="https://campfin.dallascityhall.com/FinalReports/tcc0000002229_20210504_213011.pdf" TargetMode="External"/><Relationship Id="rId14637" Type="http://schemas.openxmlformats.org/officeDocument/2006/relationships/hyperlink" Target="https://campfin.dallascityhall.com/FinalReports/tcc0000002249_20210423_181411.pdf" TargetMode="External"/><Relationship Id="rId13308" Type="http://schemas.openxmlformats.org/officeDocument/2006/relationships/hyperlink" Target="https://campfin.dallascityhall.com/FinalReports/tec0000002180_20210401_164445.pdf" TargetMode="External"/><Relationship Id="rId14638" Type="http://schemas.openxmlformats.org/officeDocument/2006/relationships/hyperlink" Target="https://campfin.dallascityhall.com/FinalReports/tcc0000002249_20210423_181411.pdf" TargetMode="External"/><Relationship Id="rId14631" Type="http://schemas.openxmlformats.org/officeDocument/2006/relationships/hyperlink" Target="https://campfin.dallascityhall.com/FinalReports/tec0000002151_20210331_233225.pdf" TargetMode="External"/><Relationship Id="rId1470" Type="http://schemas.openxmlformats.org/officeDocument/2006/relationships/hyperlink" Target="https://campfin.dallascityhall.com/FinalReports/srp0000002218_20210423_133858.pdf" TargetMode="External"/><Relationship Id="rId14632" Type="http://schemas.openxmlformats.org/officeDocument/2006/relationships/hyperlink" Target="https://campfin.dallascityhall.com/FinalReports/tec0000002151_20210331_233225.pdf" TargetMode="External"/><Relationship Id="rId1471" Type="http://schemas.openxmlformats.org/officeDocument/2006/relationships/hyperlink" Target="https://campfin.dallascityhall.com/FinalReports/srp0000002370_20220118_084117.pdf" TargetMode="External"/><Relationship Id="rId14633" Type="http://schemas.openxmlformats.org/officeDocument/2006/relationships/hyperlink" Target="https://campfin.dallascityhall.com/FinalReports/tcc0000002249_20210423_181411.pdf" TargetMode="External"/><Relationship Id="rId1472" Type="http://schemas.openxmlformats.org/officeDocument/2006/relationships/hyperlink" Target="https://campfin.dallascityhall.com/FinalReports/srp0000002218_20210423_133858.pdf" TargetMode="External"/><Relationship Id="rId14634" Type="http://schemas.openxmlformats.org/officeDocument/2006/relationships/hyperlink" Target="https://campfin.dallascityhall.com/FinalReports/tcc0000002249_20210423_181411.pdf" TargetMode="External"/><Relationship Id="rId1473" Type="http://schemas.openxmlformats.org/officeDocument/2006/relationships/hyperlink" Target="https://campfin.dallascityhall.com/FinalReports/srp0000002218_20210423_133858.pdf" TargetMode="External"/><Relationship Id="rId13303" Type="http://schemas.openxmlformats.org/officeDocument/2006/relationships/hyperlink" Target="https://campfin.dallascityhall.com/FinalReports/tec0000002180_20210401_164445.pdf" TargetMode="External"/><Relationship Id="rId1474" Type="http://schemas.openxmlformats.org/officeDocument/2006/relationships/hyperlink" Target="https://campfin.dallascityhall.com/FinalReports/srp0000002308_20210715_163419.pdf" TargetMode="External"/><Relationship Id="rId13302" Type="http://schemas.openxmlformats.org/officeDocument/2006/relationships/hyperlink" Target="https://campfin.dallascityhall.com/FinalReports/tec0000002180_20210401_164445.pdf" TargetMode="External"/><Relationship Id="rId1475" Type="http://schemas.openxmlformats.org/officeDocument/2006/relationships/hyperlink" Target="https://campfin.dallascityhall.com/FinalReports/srp0000002308_20210715_163419.pdf" TargetMode="External"/><Relationship Id="rId13301" Type="http://schemas.openxmlformats.org/officeDocument/2006/relationships/hyperlink" Target="https://campfin.dallascityhall.com/FinalReports/tec0000002180_20210401_164445.pdf" TargetMode="External"/><Relationship Id="rId1476" Type="http://schemas.openxmlformats.org/officeDocument/2006/relationships/hyperlink" Target="https://campfin.dallascityhall.com/FinalReports/srp0000002370_20220118_084117.pdf" TargetMode="External"/><Relationship Id="rId13300" Type="http://schemas.openxmlformats.org/officeDocument/2006/relationships/hyperlink" Target="https://campfin.dallascityhall.com/FinalReports/tec0000002180_20210401_164445.pdf" TargetMode="External"/><Relationship Id="rId14630" Type="http://schemas.openxmlformats.org/officeDocument/2006/relationships/hyperlink" Target="https://campfin.dallascityhall.com/FinalReports/tec0000002151_20210331_233225.pdf" TargetMode="External"/><Relationship Id="rId1466" Type="http://schemas.openxmlformats.org/officeDocument/2006/relationships/hyperlink" Target="https://campfin.dallascityhall.com/FinalReports/srp0000002308_20210715_163419.pdf" TargetMode="External"/><Relationship Id="rId2797" Type="http://schemas.openxmlformats.org/officeDocument/2006/relationships/hyperlink" Target="https://campfin.dallascityhall.com/FinalReports/src0000002252_20210423_141818.pdf" TargetMode="External"/><Relationship Id="rId1467" Type="http://schemas.openxmlformats.org/officeDocument/2006/relationships/hyperlink" Target="https://campfin.dallascityhall.com/FinalReports/srp0000002370_20220118_084117.pdf" TargetMode="External"/><Relationship Id="rId2798" Type="http://schemas.openxmlformats.org/officeDocument/2006/relationships/hyperlink" Target="https://campfin.dallascityhall.com/FinalReports/srp0000002407_20220114_175039.pdf" TargetMode="External"/><Relationship Id="rId1468" Type="http://schemas.openxmlformats.org/officeDocument/2006/relationships/hyperlink" Target="https://campfin.dallascityhall.com/FinalReports/srp0000002218_20210423_133858.pdf" TargetMode="External"/><Relationship Id="rId2799" Type="http://schemas.openxmlformats.org/officeDocument/2006/relationships/hyperlink" Target="https://campfin.dallascityhall.com/FinalReports/src0000002024_20200713_142450.pdf" TargetMode="External"/><Relationship Id="rId1469" Type="http://schemas.openxmlformats.org/officeDocument/2006/relationships/hyperlink" Target="https://campfin.dallascityhall.com/FinalReports/srp0000002308_20210715_163419.pdf" TargetMode="External"/><Relationship Id="rId13318" Type="http://schemas.openxmlformats.org/officeDocument/2006/relationships/hyperlink" Target="https://campfin.dallascityhall.com/FinalReports/tcc0000002229_20210504_213011.pdf" TargetMode="External"/><Relationship Id="rId13317" Type="http://schemas.openxmlformats.org/officeDocument/2006/relationships/hyperlink" Target="https://campfin.dallascityhall.com/FinalReports/tcc0000002229_20210504_213011.pdf" TargetMode="External"/><Relationship Id="rId13316" Type="http://schemas.openxmlformats.org/officeDocument/2006/relationships/hyperlink" Target="https://campfin.dallascityhall.com/FinalReports/tcc0000002229_20210504_213011.pdf" TargetMode="External"/><Relationship Id="rId13315" Type="http://schemas.openxmlformats.org/officeDocument/2006/relationships/hyperlink" Target="https://campfin.dallascityhall.com/FinalReports/tcc0000002229_20210504_213011.pdf" TargetMode="External"/><Relationship Id="rId14646" Type="http://schemas.openxmlformats.org/officeDocument/2006/relationships/hyperlink" Target="https://campfin.dallascityhall.com/FinalReports/tec0000002151_20210331_233225.pdf" TargetMode="External"/><Relationship Id="rId14647" Type="http://schemas.openxmlformats.org/officeDocument/2006/relationships/hyperlink" Target="https://campfin.dallascityhall.com/FinalReports/tec0000002151_20210331_233225.pdf" TargetMode="External"/><Relationship Id="rId14648" Type="http://schemas.openxmlformats.org/officeDocument/2006/relationships/hyperlink" Target="https://campfin.dallascityhall.com/FinalReports/tec0000002151_20210331_233225.pdf" TargetMode="External"/><Relationship Id="rId13319" Type="http://schemas.openxmlformats.org/officeDocument/2006/relationships/hyperlink" Target="https://campfin.dallascityhall.com/FinalReports/tcc0000002229_20210504_213011.pdf" TargetMode="External"/><Relationship Id="rId14649" Type="http://schemas.openxmlformats.org/officeDocument/2006/relationships/hyperlink" Target="https://campfin.dallascityhall.com/FinalReports/tec0000002151_20210331_233225.pdf" TargetMode="External"/><Relationship Id="rId13310" Type="http://schemas.openxmlformats.org/officeDocument/2006/relationships/hyperlink" Target="https://campfin.dallascityhall.com/FinalReports/tcc0000002229_20210504_213011.pdf" TargetMode="External"/><Relationship Id="rId14642" Type="http://schemas.openxmlformats.org/officeDocument/2006/relationships/hyperlink" Target="https://campfin.dallascityhall.com/FinalReports/tec0000002081_20210113_221318.pdf" TargetMode="External"/><Relationship Id="rId2790" Type="http://schemas.openxmlformats.org/officeDocument/2006/relationships/hyperlink" Target="https://campfin.dallascityhall.com/FinalReports/srp0000002407_20220114_175039.pdf" TargetMode="External"/><Relationship Id="rId14643" Type="http://schemas.openxmlformats.org/officeDocument/2006/relationships/hyperlink" Target="https://campfin.dallascityhall.com/FinalReports/tec0000002421_20220119_134803.pdf" TargetMode="External"/><Relationship Id="rId1460" Type="http://schemas.openxmlformats.org/officeDocument/2006/relationships/hyperlink" Target="https://campfin.dallascityhall.com/FinalReports/srp0000002370_20220118_084117.pdf" TargetMode="External"/><Relationship Id="rId2791" Type="http://schemas.openxmlformats.org/officeDocument/2006/relationships/hyperlink" Target="https://campfin.dallascityhall.com/FinalReports/srp0000002070_20210115_084543.pdf" TargetMode="External"/><Relationship Id="rId14644" Type="http://schemas.openxmlformats.org/officeDocument/2006/relationships/hyperlink" Target="https://campfin.dallascityhall.com/FinalReports/tec0000002151_20210331_233225.pdf" TargetMode="External"/><Relationship Id="rId1461" Type="http://schemas.openxmlformats.org/officeDocument/2006/relationships/hyperlink" Target="https://campfin.dallascityhall.com/FinalReports/srp0000002218_20210423_133858.pdf" TargetMode="External"/><Relationship Id="rId2792" Type="http://schemas.openxmlformats.org/officeDocument/2006/relationships/hyperlink" Target="https://campfin.dallascityhall.com/FinalReports/srp0000002339_20210715_140318.pdf" TargetMode="External"/><Relationship Id="rId14645" Type="http://schemas.openxmlformats.org/officeDocument/2006/relationships/hyperlink" Target="https://campfin.dallascityhall.com/FinalReports/tec0000002151_20210331_233225.pdf" TargetMode="External"/><Relationship Id="rId1462" Type="http://schemas.openxmlformats.org/officeDocument/2006/relationships/hyperlink" Target="https://campfin.dallascityhall.com/FinalReports/srp0000002370_20220118_084117.pdf" TargetMode="External"/><Relationship Id="rId2793" Type="http://schemas.openxmlformats.org/officeDocument/2006/relationships/hyperlink" Target="https://campfin.dallascityhall.com/FinalReports/srp0000002070_20210115_084543.pdf" TargetMode="External"/><Relationship Id="rId13314" Type="http://schemas.openxmlformats.org/officeDocument/2006/relationships/hyperlink" Target="https://campfin.dallascityhall.com/FinalReports/tcc0000002229_20210504_213011.pdf" TargetMode="External"/><Relationship Id="rId1463" Type="http://schemas.openxmlformats.org/officeDocument/2006/relationships/hyperlink" Target="https://campfin.dallascityhall.com/FinalReports/srp0000002308_20210715_163419.pdf" TargetMode="External"/><Relationship Id="rId2794" Type="http://schemas.openxmlformats.org/officeDocument/2006/relationships/hyperlink" Target="https://campfin.dallascityhall.com/FinalReports/srp0000002070_20210115_084543.pdf" TargetMode="External"/><Relationship Id="rId13313" Type="http://schemas.openxmlformats.org/officeDocument/2006/relationships/hyperlink" Target="https://campfin.dallascityhall.com/FinalReports/tcc0000002229_20210504_213011.pdf" TargetMode="External"/><Relationship Id="rId1464" Type="http://schemas.openxmlformats.org/officeDocument/2006/relationships/hyperlink" Target="https://campfin.dallascityhall.com/FinalReports/srp0000002144_20210401_112040.pdf" TargetMode="External"/><Relationship Id="rId2795" Type="http://schemas.openxmlformats.org/officeDocument/2006/relationships/hyperlink" Target="https://campfin.dallascityhall.com/FinalReports/srp0000002070_20210115_084543.pdf" TargetMode="External"/><Relationship Id="rId13312" Type="http://schemas.openxmlformats.org/officeDocument/2006/relationships/hyperlink" Target="https://campfin.dallascityhall.com/FinalReports/tcc0000002229_20210504_213011.pdf" TargetMode="External"/><Relationship Id="rId14640" Type="http://schemas.openxmlformats.org/officeDocument/2006/relationships/hyperlink" Target="https://campfin.dallascityhall.com/FinalReports/tec0000002151_20210331_233225.pdf" TargetMode="External"/><Relationship Id="rId1465" Type="http://schemas.openxmlformats.org/officeDocument/2006/relationships/hyperlink" Target="https://campfin.dallascityhall.com/FinalReports/srp0000002218_20210423_133858.pdf" TargetMode="External"/><Relationship Id="rId2796" Type="http://schemas.openxmlformats.org/officeDocument/2006/relationships/hyperlink" Target="https://campfin.dallascityhall.com/FinalReports/srp0000002407_20220114_175039.pdf" TargetMode="External"/><Relationship Id="rId13311" Type="http://schemas.openxmlformats.org/officeDocument/2006/relationships/hyperlink" Target="https://campfin.dallascityhall.com/FinalReports/tcc0000002229_20210504_213011.pdf" TargetMode="External"/><Relationship Id="rId14641" Type="http://schemas.openxmlformats.org/officeDocument/2006/relationships/hyperlink" Target="https://campfin.dallascityhall.com/FinalReports/tec0000002081_20210113_221318.pdf" TargetMode="External"/><Relationship Id="rId1411" Type="http://schemas.openxmlformats.org/officeDocument/2006/relationships/hyperlink" Target="https://campfin.dallascityhall.com/FinalReports/srp0000002218_20210423_133858.pdf" TargetMode="External"/><Relationship Id="rId2742" Type="http://schemas.openxmlformats.org/officeDocument/2006/relationships/hyperlink" Target="https://campfin.dallascityhall.com/FinalReports/srp0000002154_20210331_125757.pdf" TargetMode="External"/><Relationship Id="rId1412" Type="http://schemas.openxmlformats.org/officeDocument/2006/relationships/hyperlink" Target="https://campfin.dallascityhall.com/FinalReports/srp0000002218_20210423_133858.pdf" TargetMode="External"/><Relationship Id="rId2743" Type="http://schemas.openxmlformats.org/officeDocument/2006/relationships/hyperlink" Target="https://campfin.dallascityhall.com/FinalReports/srp0000002339_20210715_140318.pdf" TargetMode="External"/><Relationship Id="rId1413" Type="http://schemas.openxmlformats.org/officeDocument/2006/relationships/hyperlink" Target="https://campfin.dallascityhall.com/FinalReports/srp0000002218_20210423_133858.pdf" TargetMode="External"/><Relationship Id="rId2744" Type="http://schemas.openxmlformats.org/officeDocument/2006/relationships/hyperlink" Target="https://campfin.dallascityhall.com/FinalReports/srp0000002407_20220114_175039.pdf" TargetMode="External"/><Relationship Id="rId1414" Type="http://schemas.openxmlformats.org/officeDocument/2006/relationships/hyperlink" Target="https://campfin.dallascityhall.com/FinalReports/srp0000002218_20210423_133858.pdf" TargetMode="External"/><Relationship Id="rId2745" Type="http://schemas.openxmlformats.org/officeDocument/2006/relationships/hyperlink" Target="https://campfin.dallascityhall.com/FinalReports/srp0000002070_20210115_084543.pdf" TargetMode="External"/><Relationship Id="rId1415" Type="http://schemas.openxmlformats.org/officeDocument/2006/relationships/hyperlink" Target="https://campfin.dallascityhall.com/FinalReports/srp0000002218_20210423_133858.pdf" TargetMode="External"/><Relationship Id="rId2746" Type="http://schemas.openxmlformats.org/officeDocument/2006/relationships/hyperlink" Target="https://campfin.dallascityhall.com/FinalReports/srp0000002070_20210115_084543.pdf" TargetMode="External"/><Relationship Id="rId12041" Type="http://schemas.openxmlformats.org/officeDocument/2006/relationships/hyperlink" Target="https://campfin.dallascityhall.com/FinalReports/srp0000002079_20210115_110151.pdf" TargetMode="External"/><Relationship Id="rId13372" Type="http://schemas.openxmlformats.org/officeDocument/2006/relationships/hyperlink" Target="https://campfin.dallascityhall.com/FinalReports/tcc0000002229_20210504_213011.pdf" TargetMode="External"/><Relationship Id="rId1416" Type="http://schemas.openxmlformats.org/officeDocument/2006/relationships/hyperlink" Target="https://campfin.dallascityhall.com/FinalReports/srp0000002218_20210423_133858.pdf" TargetMode="External"/><Relationship Id="rId2747" Type="http://schemas.openxmlformats.org/officeDocument/2006/relationships/hyperlink" Target="https://campfin.dallascityhall.com/FinalReports/srp0000002070_20210115_084543.pdf" TargetMode="External"/><Relationship Id="rId12040" Type="http://schemas.openxmlformats.org/officeDocument/2006/relationships/hyperlink" Target="https://campfin.dallascityhall.com/FinalReports/srp0000002079_20210115_110151.pdf" TargetMode="External"/><Relationship Id="rId13371" Type="http://schemas.openxmlformats.org/officeDocument/2006/relationships/hyperlink" Target="https://campfin.dallascityhall.com/FinalReports/tcc0000002229_20210504_213011.pdf" TargetMode="External"/><Relationship Id="rId1417" Type="http://schemas.openxmlformats.org/officeDocument/2006/relationships/hyperlink" Target="https://campfin.dallascityhall.com/FinalReports/srp0000002218_20210423_133858.pdf" TargetMode="External"/><Relationship Id="rId2748" Type="http://schemas.openxmlformats.org/officeDocument/2006/relationships/hyperlink" Target="https://campfin.dallascityhall.com/FinalReports/srp0000002070_20210115_084543.pdf" TargetMode="External"/><Relationship Id="rId13370" Type="http://schemas.openxmlformats.org/officeDocument/2006/relationships/hyperlink" Target="https://campfin.dallascityhall.com/FinalReports/tcc0000002229_20210504_213011.pdf" TargetMode="External"/><Relationship Id="rId1418" Type="http://schemas.openxmlformats.org/officeDocument/2006/relationships/hyperlink" Target="https://campfin.dallascityhall.com/FinalReports/srp0000002218_20210423_133858.pdf" TargetMode="External"/><Relationship Id="rId2749" Type="http://schemas.openxmlformats.org/officeDocument/2006/relationships/hyperlink" Target="https://campfin.dallascityhall.com/FinalReports/srp0000002070_20210115_084543.pdf" TargetMode="External"/><Relationship Id="rId1419" Type="http://schemas.openxmlformats.org/officeDocument/2006/relationships/hyperlink" Target="https://campfin.dallascityhall.com/FinalReports/srp0000002218_20210423_133858.pdf" TargetMode="External"/><Relationship Id="rId12039" Type="http://schemas.openxmlformats.org/officeDocument/2006/relationships/hyperlink" Target="https://campfin.dallascityhall.com/FinalReports/srp0000002079_20210115_110151.pdf" TargetMode="External"/><Relationship Id="rId12034" Type="http://schemas.openxmlformats.org/officeDocument/2006/relationships/hyperlink" Target="https://campfin.dallascityhall.com/FinalReports/srp0000002079_20210115_110151.pdf" TargetMode="External"/><Relationship Id="rId13365" Type="http://schemas.openxmlformats.org/officeDocument/2006/relationships/hyperlink" Target="https://campfin.dallascityhall.com/FinalReports/tcc0000002229_20210504_213011.pdf" TargetMode="External"/><Relationship Id="rId14697" Type="http://schemas.openxmlformats.org/officeDocument/2006/relationships/hyperlink" Target="https://campfin.dallascityhall.com/FinalReports/tec0000002151_20210331_233225.pdf" TargetMode="External"/><Relationship Id="rId12033" Type="http://schemas.openxmlformats.org/officeDocument/2006/relationships/hyperlink" Target="https://campfin.dallascityhall.com/FinalReports/srp0000002079_20210115_110151.pdf" TargetMode="External"/><Relationship Id="rId13364" Type="http://schemas.openxmlformats.org/officeDocument/2006/relationships/hyperlink" Target="https://campfin.dallascityhall.com/FinalReports/tcc0000002229_20210504_213011.pdf" TargetMode="External"/><Relationship Id="rId14698" Type="http://schemas.openxmlformats.org/officeDocument/2006/relationships/hyperlink" Target="https://campfin.dallascityhall.com/FinalReports/tec0000002151_20210331_233225.pdf" TargetMode="External"/><Relationship Id="rId12032" Type="http://schemas.openxmlformats.org/officeDocument/2006/relationships/hyperlink" Target="https://campfin.dallascityhall.com/FinalReports/srp0000002079_20210115_110151.pdf" TargetMode="External"/><Relationship Id="rId13363" Type="http://schemas.openxmlformats.org/officeDocument/2006/relationships/hyperlink" Target="https://campfin.dallascityhall.com/FinalReports/tcc0000002229_20210504_213011.pdf" TargetMode="External"/><Relationship Id="rId14699" Type="http://schemas.openxmlformats.org/officeDocument/2006/relationships/hyperlink" Target="https://campfin.dallascityhall.com/FinalReports/tec0000002151_20210331_233225.pdf" TargetMode="External"/><Relationship Id="rId12031" Type="http://schemas.openxmlformats.org/officeDocument/2006/relationships/hyperlink" Target="https://campfin.dallascityhall.com/FinalReports/srp0000002079_20210115_110151.pdf" TargetMode="External"/><Relationship Id="rId13362" Type="http://schemas.openxmlformats.org/officeDocument/2006/relationships/hyperlink" Target="https://campfin.dallascityhall.com/FinalReports/tcc0000002229_20210504_213011.pdf" TargetMode="External"/><Relationship Id="rId12038" Type="http://schemas.openxmlformats.org/officeDocument/2006/relationships/hyperlink" Target="https://campfin.dallascityhall.com/FinalReports/srp0000002079_20210115_110151.pdf" TargetMode="External"/><Relationship Id="rId13369" Type="http://schemas.openxmlformats.org/officeDocument/2006/relationships/hyperlink" Target="https://campfin.dallascityhall.com/FinalReports/tcc0000002229_20210504_213011.pdf" TargetMode="External"/><Relationship Id="rId14693" Type="http://schemas.openxmlformats.org/officeDocument/2006/relationships/hyperlink" Target="https://campfin.dallascityhall.com/FinalReports/tcc0000002249_20210423_181411.pdf" TargetMode="External"/><Relationship Id="rId12037" Type="http://schemas.openxmlformats.org/officeDocument/2006/relationships/hyperlink" Target="https://campfin.dallascityhall.com/FinalReports/srp0000002079_20210115_110151.pdf" TargetMode="External"/><Relationship Id="rId13368" Type="http://schemas.openxmlformats.org/officeDocument/2006/relationships/hyperlink" Target="https://campfin.dallascityhall.com/FinalReports/tcc0000002229_20210504_213011.pdf" TargetMode="External"/><Relationship Id="rId14694" Type="http://schemas.openxmlformats.org/officeDocument/2006/relationships/hyperlink" Target="https://campfin.dallascityhall.com/FinalReports/tec0000002151_20210331_233225.pdf" TargetMode="External"/><Relationship Id="rId2740" Type="http://schemas.openxmlformats.org/officeDocument/2006/relationships/hyperlink" Target="https://campfin.dallascityhall.com/FinalReports/srp0000002339_20210715_140318.pdf" TargetMode="External"/><Relationship Id="rId12036" Type="http://schemas.openxmlformats.org/officeDocument/2006/relationships/hyperlink" Target="https://campfin.dallascityhall.com/FinalReports/srp0000002079_20210115_110151.pdf" TargetMode="External"/><Relationship Id="rId13367" Type="http://schemas.openxmlformats.org/officeDocument/2006/relationships/hyperlink" Target="https://campfin.dallascityhall.com/FinalReports/tcc0000002229_20210504_213011.pdf" TargetMode="External"/><Relationship Id="rId14695" Type="http://schemas.openxmlformats.org/officeDocument/2006/relationships/hyperlink" Target="https://campfin.dallascityhall.com/FinalReports/tec0000002151_20210331_233225.pdf" TargetMode="External"/><Relationship Id="rId1410" Type="http://schemas.openxmlformats.org/officeDocument/2006/relationships/hyperlink" Target="https://campfin.dallascityhall.com/FinalReports/srp0000002144_20210401_112040.pdf" TargetMode="External"/><Relationship Id="rId2741" Type="http://schemas.openxmlformats.org/officeDocument/2006/relationships/hyperlink" Target="https://campfin.dallascityhall.com/FinalReports/src0000002024_20200713_142450.pdf" TargetMode="External"/><Relationship Id="rId12035" Type="http://schemas.openxmlformats.org/officeDocument/2006/relationships/hyperlink" Target="https://campfin.dallascityhall.com/FinalReports/srp0000002079_20210115_110151.pdf" TargetMode="External"/><Relationship Id="rId13366" Type="http://schemas.openxmlformats.org/officeDocument/2006/relationships/hyperlink" Target="https://campfin.dallascityhall.com/FinalReports/tcc0000002229_20210504_213011.pdf" TargetMode="External"/><Relationship Id="rId14696" Type="http://schemas.openxmlformats.org/officeDocument/2006/relationships/hyperlink" Target="https://campfin.dallascityhall.com/FinalReports/tec0000002151_20210331_233225.pdf" TargetMode="External"/><Relationship Id="rId1400" Type="http://schemas.openxmlformats.org/officeDocument/2006/relationships/hyperlink" Target="https://campfin.dallascityhall.com/FinalReports/srp0000002144_20210401_112040.pdf" TargetMode="External"/><Relationship Id="rId2731" Type="http://schemas.openxmlformats.org/officeDocument/2006/relationships/hyperlink" Target="https://campfin.dallascityhall.com/FinalReports/src0000002252_20210423_141818.pdf" TargetMode="External"/><Relationship Id="rId1401" Type="http://schemas.openxmlformats.org/officeDocument/2006/relationships/hyperlink" Target="https://campfin.dallascityhall.com/FinalReports/srp0000002144_20210401_112040.pdf" TargetMode="External"/><Relationship Id="rId2732" Type="http://schemas.openxmlformats.org/officeDocument/2006/relationships/hyperlink" Target="https://campfin.dallascityhall.com/FinalReports/src0000002024_20200713_142450.pdf" TargetMode="External"/><Relationship Id="rId1402" Type="http://schemas.openxmlformats.org/officeDocument/2006/relationships/hyperlink" Target="https://campfin.dallascityhall.com/FinalReports/srp0000002144_20210401_112040.pdf" TargetMode="External"/><Relationship Id="rId2733" Type="http://schemas.openxmlformats.org/officeDocument/2006/relationships/hyperlink" Target="https://campfin.dallascityhall.com/FinalReports/src0000002024_20200713_142450.pdf" TargetMode="External"/><Relationship Id="rId1403" Type="http://schemas.openxmlformats.org/officeDocument/2006/relationships/hyperlink" Target="https://campfin.dallascityhall.com/FinalReports/srp0000002144_20210401_112040.pdf" TargetMode="External"/><Relationship Id="rId2734" Type="http://schemas.openxmlformats.org/officeDocument/2006/relationships/hyperlink" Target="https://campfin.dallascityhall.com/FinalReports/srp0000002070_20210115_084543.pdf" TargetMode="External"/><Relationship Id="rId1404" Type="http://schemas.openxmlformats.org/officeDocument/2006/relationships/hyperlink" Target="https://campfin.dallascityhall.com/FinalReports/srp0000002144_20210401_112040.pdf" TargetMode="External"/><Relationship Id="rId2735" Type="http://schemas.openxmlformats.org/officeDocument/2006/relationships/hyperlink" Target="https://campfin.dallascityhall.com/FinalReports/srp0000002154_20210331_125757.pdf" TargetMode="External"/><Relationship Id="rId12052" Type="http://schemas.openxmlformats.org/officeDocument/2006/relationships/hyperlink" Target="https://campfin.dallascityhall.com/FinalReports/srp0000002079_20210115_110151.pdf" TargetMode="External"/><Relationship Id="rId13383" Type="http://schemas.openxmlformats.org/officeDocument/2006/relationships/hyperlink" Target="https://campfin.dallascityhall.com/FinalReports/tec0000002285_20210528_161935.pdf" TargetMode="External"/><Relationship Id="rId1405" Type="http://schemas.openxmlformats.org/officeDocument/2006/relationships/hyperlink" Target="https://campfin.dallascityhall.com/FinalReports/srp0000002144_20210401_112040.pdf" TargetMode="External"/><Relationship Id="rId2736" Type="http://schemas.openxmlformats.org/officeDocument/2006/relationships/hyperlink" Target="https://campfin.dallascityhall.com/FinalReports/src0000002252_20210423_141818.pdf" TargetMode="External"/><Relationship Id="rId12051" Type="http://schemas.openxmlformats.org/officeDocument/2006/relationships/hyperlink" Target="https://campfin.dallascityhall.com/FinalReports/srp0000002079_20210115_110151.pdf" TargetMode="External"/><Relationship Id="rId13382" Type="http://schemas.openxmlformats.org/officeDocument/2006/relationships/hyperlink" Target="https://campfin.dallascityhall.com/FinalReports/tec0000002285_20210528_161935.pdf" TargetMode="External"/><Relationship Id="rId1406" Type="http://schemas.openxmlformats.org/officeDocument/2006/relationships/hyperlink" Target="https://campfin.dallascityhall.com/FinalReports/srp0000002144_20210401_112040.pdf" TargetMode="External"/><Relationship Id="rId2737" Type="http://schemas.openxmlformats.org/officeDocument/2006/relationships/hyperlink" Target="https://campfin.dallascityhall.com/FinalReports/srp0000002339_20210715_140318.pdf" TargetMode="External"/><Relationship Id="rId12050" Type="http://schemas.openxmlformats.org/officeDocument/2006/relationships/hyperlink" Target="https://campfin.dallascityhall.com/FinalReports/srp0000002079_20210115_110151.pdf" TargetMode="External"/><Relationship Id="rId13381" Type="http://schemas.openxmlformats.org/officeDocument/2006/relationships/hyperlink" Target="https://campfin.dallascityhall.com/FinalReports/tec0000002285_20210528_161935.pdf" TargetMode="External"/><Relationship Id="rId1407" Type="http://schemas.openxmlformats.org/officeDocument/2006/relationships/hyperlink" Target="https://campfin.dallascityhall.com/FinalReports/srp0000002144_20210401_112040.pdf" TargetMode="External"/><Relationship Id="rId2738" Type="http://schemas.openxmlformats.org/officeDocument/2006/relationships/hyperlink" Target="https://campfin.dallascityhall.com/FinalReports/srp0000002339_20210715_140318.pdf" TargetMode="External"/><Relationship Id="rId13380" Type="http://schemas.openxmlformats.org/officeDocument/2006/relationships/hyperlink" Target="https://campfin.dallascityhall.com/FinalReports/tec0000002285_20210528_161935.pdf" TargetMode="External"/><Relationship Id="rId1408" Type="http://schemas.openxmlformats.org/officeDocument/2006/relationships/hyperlink" Target="https://campfin.dallascityhall.com/FinalReports/srp0000002144_20210401_112040.pdf" TargetMode="External"/><Relationship Id="rId2739" Type="http://schemas.openxmlformats.org/officeDocument/2006/relationships/hyperlink" Target="https://campfin.dallascityhall.com/FinalReports/srp0000002339_20210715_140318.pdf" TargetMode="External"/><Relationship Id="rId1409" Type="http://schemas.openxmlformats.org/officeDocument/2006/relationships/hyperlink" Target="https://campfin.dallascityhall.com/FinalReports/srp0000002144_20210401_112040.pdf" TargetMode="External"/><Relationship Id="rId12045" Type="http://schemas.openxmlformats.org/officeDocument/2006/relationships/hyperlink" Target="https://campfin.dallascityhall.com/FinalReports/srp0000002079_20210115_110151.pdf" TargetMode="External"/><Relationship Id="rId13376" Type="http://schemas.openxmlformats.org/officeDocument/2006/relationships/hyperlink" Target="https://campfin.dallascityhall.com/FinalReports/tec0000002285_20210528_161935.pdf" TargetMode="External"/><Relationship Id="rId12044" Type="http://schemas.openxmlformats.org/officeDocument/2006/relationships/hyperlink" Target="https://campfin.dallascityhall.com/FinalReports/srp0000002079_20210115_110151.pdf" TargetMode="External"/><Relationship Id="rId13375" Type="http://schemas.openxmlformats.org/officeDocument/2006/relationships/hyperlink" Target="https://campfin.dallascityhall.com/FinalReports/tec0000002285_20210528_161935.pdf" TargetMode="External"/><Relationship Id="rId12043" Type="http://schemas.openxmlformats.org/officeDocument/2006/relationships/hyperlink" Target="https://campfin.dallascityhall.com/FinalReports/srp0000002079_20210115_110151.pdf" TargetMode="External"/><Relationship Id="rId13374" Type="http://schemas.openxmlformats.org/officeDocument/2006/relationships/hyperlink" Target="https://campfin.dallascityhall.com/FinalReports/tcc0000002229_20210504_213011.pdf" TargetMode="External"/><Relationship Id="rId12042" Type="http://schemas.openxmlformats.org/officeDocument/2006/relationships/hyperlink" Target="https://campfin.dallascityhall.com/FinalReports/srp0000002079_20210115_110151.pdf" TargetMode="External"/><Relationship Id="rId13373" Type="http://schemas.openxmlformats.org/officeDocument/2006/relationships/hyperlink" Target="https://campfin.dallascityhall.com/FinalReports/tec0000002180_20210401_164445.pdf" TargetMode="External"/><Relationship Id="rId12049" Type="http://schemas.openxmlformats.org/officeDocument/2006/relationships/hyperlink" Target="https://campfin.dallascityhall.com/FinalReports/srp0000002079_20210115_110151.pdf" TargetMode="External"/><Relationship Id="rId12048" Type="http://schemas.openxmlformats.org/officeDocument/2006/relationships/hyperlink" Target="https://campfin.dallascityhall.com/FinalReports/srp0000002079_20210115_110151.pdf" TargetMode="External"/><Relationship Id="rId13379" Type="http://schemas.openxmlformats.org/officeDocument/2006/relationships/hyperlink" Target="https://campfin.dallascityhall.com/FinalReports/tec0000002285_20210528_161935.pdf" TargetMode="External"/><Relationship Id="rId12047" Type="http://schemas.openxmlformats.org/officeDocument/2006/relationships/hyperlink" Target="https://campfin.dallascityhall.com/FinalReports/srp0000002079_20210115_110151.pdf" TargetMode="External"/><Relationship Id="rId13378" Type="http://schemas.openxmlformats.org/officeDocument/2006/relationships/hyperlink" Target="https://campfin.dallascityhall.com/FinalReports/tec0000002285_20210528_161935.pdf" TargetMode="External"/><Relationship Id="rId2730" Type="http://schemas.openxmlformats.org/officeDocument/2006/relationships/hyperlink" Target="https://campfin.dallascityhall.com/FinalReports/src0000002252_20210423_141818.pdf" TargetMode="External"/><Relationship Id="rId12046" Type="http://schemas.openxmlformats.org/officeDocument/2006/relationships/hyperlink" Target="https://campfin.dallascityhall.com/FinalReports/srp0000002079_20210115_110151.pdf" TargetMode="External"/><Relationship Id="rId13377" Type="http://schemas.openxmlformats.org/officeDocument/2006/relationships/hyperlink" Target="https://campfin.dallascityhall.com/FinalReports/tec0000002285_20210528_161935.pdf" TargetMode="External"/><Relationship Id="rId1433" Type="http://schemas.openxmlformats.org/officeDocument/2006/relationships/hyperlink" Target="https://campfin.dallascityhall.com/FinalReports/srp0000002218_20210423_133858.pdf" TargetMode="External"/><Relationship Id="rId2764" Type="http://schemas.openxmlformats.org/officeDocument/2006/relationships/hyperlink" Target="https://campfin.dallascityhall.com/FinalReports/srp0000002070_20210115_084543.pdf" TargetMode="External"/><Relationship Id="rId1434" Type="http://schemas.openxmlformats.org/officeDocument/2006/relationships/hyperlink" Target="https://campfin.dallascityhall.com/FinalReports/srp0000002218_20210423_133858.pdf" TargetMode="External"/><Relationship Id="rId2765" Type="http://schemas.openxmlformats.org/officeDocument/2006/relationships/hyperlink" Target="https://campfin.dallascityhall.com/FinalReports/srp0000002070_20210115_084543.pdf" TargetMode="External"/><Relationship Id="rId1435" Type="http://schemas.openxmlformats.org/officeDocument/2006/relationships/hyperlink" Target="https://campfin.dallascityhall.com/FinalReports/srp0000002218_20210423_133858.pdf" TargetMode="External"/><Relationship Id="rId2766" Type="http://schemas.openxmlformats.org/officeDocument/2006/relationships/hyperlink" Target="https://campfin.dallascityhall.com/FinalReports/srp0000002070_20210115_084543.pdf" TargetMode="External"/><Relationship Id="rId14680" Type="http://schemas.openxmlformats.org/officeDocument/2006/relationships/hyperlink" Target="https://campfin.dallascityhall.com/FinalReports/tec0000002421_20220119_134803.pdf" TargetMode="External"/><Relationship Id="rId1436" Type="http://schemas.openxmlformats.org/officeDocument/2006/relationships/hyperlink" Target="https://campfin.dallascityhall.com/FinalReports/srp0000002218_20210423_133858.pdf" TargetMode="External"/><Relationship Id="rId2767" Type="http://schemas.openxmlformats.org/officeDocument/2006/relationships/hyperlink" Target="https://campfin.dallascityhall.com/FinalReports/srp0000002070_20210115_084543.pdf" TargetMode="External"/><Relationship Id="rId14681" Type="http://schemas.openxmlformats.org/officeDocument/2006/relationships/hyperlink" Target="https://campfin.dallascityhall.com/FinalReports/tec0000002151_20210331_233225.pdf" TargetMode="External"/><Relationship Id="rId1437" Type="http://schemas.openxmlformats.org/officeDocument/2006/relationships/hyperlink" Target="https://campfin.dallascityhall.com/FinalReports/srp0000002218_20210423_133858.pdf" TargetMode="External"/><Relationship Id="rId2768" Type="http://schemas.openxmlformats.org/officeDocument/2006/relationships/hyperlink" Target="https://campfin.dallascityhall.com/FinalReports/srp0000002070_20210115_084543.pdf" TargetMode="External"/><Relationship Id="rId13350" Type="http://schemas.openxmlformats.org/officeDocument/2006/relationships/hyperlink" Target="https://campfin.dallascityhall.com/FinalReports/tec0000002180_20210401_164445.pdf" TargetMode="External"/><Relationship Id="rId1438" Type="http://schemas.openxmlformats.org/officeDocument/2006/relationships/hyperlink" Target="https://campfin.dallascityhall.com/FinalReports/srp0000002218_20210423_133858.pdf" TargetMode="External"/><Relationship Id="rId2769" Type="http://schemas.openxmlformats.org/officeDocument/2006/relationships/hyperlink" Target="https://campfin.dallascityhall.com/FinalReports/srp0000002070_20210115_084543.pdf" TargetMode="External"/><Relationship Id="rId1439" Type="http://schemas.openxmlformats.org/officeDocument/2006/relationships/hyperlink" Target="https://campfin.dallascityhall.com/FinalReports/srp0000002218_20210423_133858.pdf" TargetMode="External"/><Relationship Id="rId12019" Type="http://schemas.openxmlformats.org/officeDocument/2006/relationships/hyperlink" Target="https://campfin.dallascityhall.com/FinalReports/srp0000002079_20210115_110151.pdf" TargetMode="External"/><Relationship Id="rId12018" Type="http://schemas.openxmlformats.org/officeDocument/2006/relationships/hyperlink" Target="https://campfin.dallascityhall.com/FinalReports/srp0000002079_20210115_110151.pdf" TargetMode="External"/><Relationship Id="rId13349" Type="http://schemas.openxmlformats.org/officeDocument/2006/relationships/hyperlink" Target="https://campfin.dallascityhall.com/FinalReports/tec0000002180_20210401_164445.pdf" TargetMode="External"/><Relationship Id="rId12017" Type="http://schemas.openxmlformats.org/officeDocument/2006/relationships/hyperlink" Target="https://campfin.dallascityhall.com/FinalReports/srp0000002079_20210115_110151.pdf" TargetMode="External"/><Relationship Id="rId13348" Type="http://schemas.openxmlformats.org/officeDocument/2006/relationships/hyperlink" Target="https://campfin.dallascityhall.com/FinalReports/tec0000002180_20210401_164445.pdf" TargetMode="External"/><Relationship Id="rId14679" Type="http://schemas.openxmlformats.org/officeDocument/2006/relationships/hyperlink" Target="https://campfin.dallascityhall.com/FinalReports/tec0000002081_20210113_221318.pdf" TargetMode="External"/><Relationship Id="rId12012" Type="http://schemas.openxmlformats.org/officeDocument/2006/relationships/hyperlink" Target="https://campfin.dallascityhall.com/FinalReports/srp0000002157_20210331_190013.pdf" TargetMode="External"/><Relationship Id="rId13343" Type="http://schemas.openxmlformats.org/officeDocument/2006/relationships/hyperlink" Target="https://campfin.dallascityhall.com/FinalReports/tec0000002285_20210528_161935.pdf" TargetMode="External"/><Relationship Id="rId14675" Type="http://schemas.openxmlformats.org/officeDocument/2006/relationships/hyperlink" Target="https://campfin.dallascityhall.com/FinalReports/tcc0000002249_20210423_181411.pdf" TargetMode="External"/><Relationship Id="rId12011" Type="http://schemas.openxmlformats.org/officeDocument/2006/relationships/hyperlink" Target="https://campfin.dallascityhall.com/FinalReports/srp0000002079_20210115_110151.pdf" TargetMode="External"/><Relationship Id="rId13342" Type="http://schemas.openxmlformats.org/officeDocument/2006/relationships/hyperlink" Target="https://campfin.dallascityhall.com/FinalReports/tec0000002285_20210528_161935.pdf" TargetMode="External"/><Relationship Id="rId14676" Type="http://schemas.openxmlformats.org/officeDocument/2006/relationships/hyperlink" Target="https://campfin.dallascityhall.com/FinalReports/tcc0000002249_20210423_181411.pdf" TargetMode="External"/><Relationship Id="rId12010" Type="http://schemas.openxmlformats.org/officeDocument/2006/relationships/hyperlink" Target="https://campfin.dallascityhall.com/FinalReports/srp0000002035_20200713_100521.pdf" TargetMode="External"/><Relationship Id="rId13341" Type="http://schemas.openxmlformats.org/officeDocument/2006/relationships/hyperlink" Target="https://campfin.dallascityhall.com/FinalReports/tec0000002285_20210528_161935.pdf" TargetMode="External"/><Relationship Id="rId14677" Type="http://schemas.openxmlformats.org/officeDocument/2006/relationships/hyperlink" Target="https://campfin.dallascityhall.com/FinalReports/tec0000002081_20210113_221318.pdf" TargetMode="External"/><Relationship Id="rId13340" Type="http://schemas.openxmlformats.org/officeDocument/2006/relationships/hyperlink" Target="https://campfin.dallascityhall.com/FinalReports/tec0000002285_20210528_161935.pdf" TargetMode="External"/><Relationship Id="rId14678" Type="http://schemas.openxmlformats.org/officeDocument/2006/relationships/hyperlink" Target="https://campfin.dallascityhall.com/FinalReports/tec0000002151_20210331_233225.pdf" TargetMode="External"/><Relationship Id="rId2760" Type="http://schemas.openxmlformats.org/officeDocument/2006/relationships/hyperlink" Target="https://campfin.dallascityhall.com/FinalReports/srp0000002070_20210115_084543.pdf" TargetMode="External"/><Relationship Id="rId12016" Type="http://schemas.openxmlformats.org/officeDocument/2006/relationships/hyperlink" Target="https://campfin.dallascityhall.com/FinalReports/srp0000002079_20210115_110151.pdf" TargetMode="External"/><Relationship Id="rId13347" Type="http://schemas.openxmlformats.org/officeDocument/2006/relationships/hyperlink" Target="https://campfin.dallascityhall.com/FinalReports/tec0000002285_20210528_161935.pdf" TargetMode="External"/><Relationship Id="rId14671" Type="http://schemas.openxmlformats.org/officeDocument/2006/relationships/hyperlink" Target="https://campfin.dallascityhall.com/FinalReports/tec0000002151_20210331_233225.pdf" TargetMode="External"/><Relationship Id="rId1430" Type="http://schemas.openxmlformats.org/officeDocument/2006/relationships/hyperlink" Target="https://campfin.dallascityhall.com/FinalReports/srp0000002218_20210423_133858.pdf" TargetMode="External"/><Relationship Id="rId2761" Type="http://schemas.openxmlformats.org/officeDocument/2006/relationships/hyperlink" Target="https://campfin.dallascityhall.com/FinalReports/srp0000002070_20210115_084543.pdf" TargetMode="External"/><Relationship Id="rId12015" Type="http://schemas.openxmlformats.org/officeDocument/2006/relationships/hyperlink" Target="https://campfin.dallascityhall.com/FinalReports/srp0000002079_20210115_110151.pdf" TargetMode="External"/><Relationship Id="rId13346" Type="http://schemas.openxmlformats.org/officeDocument/2006/relationships/hyperlink" Target="https://campfin.dallascityhall.com/FinalReports/tec0000002285_20210528_161935.pdf" TargetMode="External"/><Relationship Id="rId14672" Type="http://schemas.openxmlformats.org/officeDocument/2006/relationships/hyperlink" Target="https://campfin.dallascityhall.com/FinalReports/tec0000002151_20210331_233225.pdf" TargetMode="External"/><Relationship Id="rId1431" Type="http://schemas.openxmlformats.org/officeDocument/2006/relationships/hyperlink" Target="https://campfin.dallascityhall.com/FinalReports/srp0000002218_20210423_133858.pdf" TargetMode="External"/><Relationship Id="rId2762" Type="http://schemas.openxmlformats.org/officeDocument/2006/relationships/hyperlink" Target="https://campfin.dallascityhall.com/FinalReports/srp0000002070_20210115_084543.pdf" TargetMode="External"/><Relationship Id="rId12014" Type="http://schemas.openxmlformats.org/officeDocument/2006/relationships/hyperlink" Target="https://campfin.dallascityhall.com/FinalReports/srp0000002341_20210715_155630.pdf" TargetMode="External"/><Relationship Id="rId13345" Type="http://schemas.openxmlformats.org/officeDocument/2006/relationships/hyperlink" Target="https://campfin.dallascityhall.com/FinalReports/tcc0000002229_20210504_213011.pdf" TargetMode="External"/><Relationship Id="rId14673" Type="http://schemas.openxmlformats.org/officeDocument/2006/relationships/hyperlink" Target="https://campfin.dallascityhall.com/FinalReports/tcc0000002249_20210423_181411.pdf" TargetMode="External"/><Relationship Id="rId1432" Type="http://schemas.openxmlformats.org/officeDocument/2006/relationships/hyperlink" Target="https://campfin.dallascityhall.com/FinalReports/srp0000002218_20210423_133858.pdf" TargetMode="External"/><Relationship Id="rId2763" Type="http://schemas.openxmlformats.org/officeDocument/2006/relationships/hyperlink" Target="https://campfin.dallascityhall.com/FinalReports/srp0000002070_20210115_084543.pdf" TargetMode="External"/><Relationship Id="rId12013" Type="http://schemas.openxmlformats.org/officeDocument/2006/relationships/hyperlink" Target="https://campfin.dallascityhall.com/FinalReports/srp0000002228_20210423_112938.pdf" TargetMode="External"/><Relationship Id="rId13344" Type="http://schemas.openxmlformats.org/officeDocument/2006/relationships/hyperlink" Target="https://campfin.dallascityhall.com/FinalReports/tec0000002180_20210401_164445.pdf" TargetMode="External"/><Relationship Id="rId14674" Type="http://schemas.openxmlformats.org/officeDocument/2006/relationships/hyperlink" Target="https://campfin.dallascityhall.com/FinalReports/tcc0000002249_20210423_181411.pdf" TargetMode="External"/><Relationship Id="rId1422" Type="http://schemas.openxmlformats.org/officeDocument/2006/relationships/hyperlink" Target="https://campfin.dallascityhall.com/FinalReports/srp0000002218_20210423_133858.pdf" TargetMode="External"/><Relationship Id="rId2753" Type="http://schemas.openxmlformats.org/officeDocument/2006/relationships/hyperlink" Target="https://campfin.dallascityhall.com/FinalReports/srp0000002070_20210115_084543.pdf" TargetMode="External"/><Relationship Id="rId1423" Type="http://schemas.openxmlformats.org/officeDocument/2006/relationships/hyperlink" Target="https://campfin.dallascityhall.com/FinalReports/srp0000002218_20210423_133858.pdf" TargetMode="External"/><Relationship Id="rId2754" Type="http://schemas.openxmlformats.org/officeDocument/2006/relationships/hyperlink" Target="https://campfin.dallascityhall.com/FinalReports/srp0000002070_20210115_084543.pdf" TargetMode="External"/><Relationship Id="rId14690" Type="http://schemas.openxmlformats.org/officeDocument/2006/relationships/hyperlink" Target="https://campfin.dallascityhall.com/FinalReports/tcc0000002249_20210423_181411.pdf" TargetMode="External"/><Relationship Id="rId1424" Type="http://schemas.openxmlformats.org/officeDocument/2006/relationships/hyperlink" Target="https://campfin.dallascityhall.com/FinalReports/srp0000002218_20210423_133858.pdf" TargetMode="External"/><Relationship Id="rId2755" Type="http://schemas.openxmlformats.org/officeDocument/2006/relationships/hyperlink" Target="https://campfin.dallascityhall.com/FinalReports/srp0000002070_20210115_084543.pdf" TargetMode="External"/><Relationship Id="rId14691" Type="http://schemas.openxmlformats.org/officeDocument/2006/relationships/hyperlink" Target="https://campfin.dallascityhall.com/FinalReports/tec0000002081_20210113_221318.pdf" TargetMode="External"/><Relationship Id="rId1425" Type="http://schemas.openxmlformats.org/officeDocument/2006/relationships/hyperlink" Target="https://campfin.dallascityhall.com/FinalReports/srp0000002218_20210423_133858.pdf" TargetMode="External"/><Relationship Id="rId2756" Type="http://schemas.openxmlformats.org/officeDocument/2006/relationships/hyperlink" Target="https://campfin.dallascityhall.com/FinalReports/srp0000002070_20210115_084543.pdf" TargetMode="External"/><Relationship Id="rId14692" Type="http://schemas.openxmlformats.org/officeDocument/2006/relationships/hyperlink" Target="https://campfin.dallascityhall.com/FinalReports/tec0000002151_20210331_233225.pdf" TargetMode="External"/><Relationship Id="rId1426" Type="http://schemas.openxmlformats.org/officeDocument/2006/relationships/hyperlink" Target="https://campfin.dallascityhall.com/FinalReports/srp0000002218_20210423_133858.pdf" TargetMode="External"/><Relationship Id="rId2757" Type="http://schemas.openxmlformats.org/officeDocument/2006/relationships/hyperlink" Target="https://campfin.dallascityhall.com/FinalReports/srp0000002070_20210115_084543.pdf" TargetMode="External"/><Relationship Id="rId12030" Type="http://schemas.openxmlformats.org/officeDocument/2006/relationships/hyperlink" Target="https://campfin.dallascityhall.com/FinalReports/srp0000002079_20210115_110151.pdf" TargetMode="External"/><Relationship Id="rId13361" Type="http://schemas.openxmlformats.org/officeDocument/2006/relationships/hyperlink" Target="https://campfin.dallascityhall.com/FinalReports/tcc0000002229_20210504_213011.pdf" TargetMode="External"/><Relationship Id="rId1427" Type="http://schemas.openxmlformats.org/officeDocument/2006/relationships/hyperlink" Target="https://campfin.dallascityhall.com/FinalReports/srp0000002218_20210423_133858.pdf" TargetMode="External"/><Relationship Id="rId2758" Type="http://schemas.openxmlformats.org/officeDocument/2006/relationships/hyperlink" Target="https://campfin.dallascityhall.com/FinalReports/srp0000002070_20210115_084543.pdf" TargetMode="External"/><Relationship Id="rId13360" Type="http://schemas.openxmlformats.org/officeDocument/2006/relationships/hyperlink" Target="https://campfin.dallascityhall.com/FinalReports/tcc0000002229_20210504_213011.pdf" TargetMode="External"/><Relationship Id="rId1428" Type="http://schemas.openxmlformats.org/officeDocument/2006/relationships/hyperlink" Target="https://campfin.dallascityhall.com/FinalReports/srp0000002218_20210423_133858.pdf" TargetMode="External"/><Relationship Id="rId2759" Type="http://schemas.openxmlformats.org/officeDocument/2006/relationships/hyperlink" Target="https://campfin.dallascityhall.com/FinalReports/srp0000002070_20210115_084543.pdf" TargetMode="External"/><Relationship Id="rId1429" Type="http://schemas.openxmlformats.org/officeDocument/2006/relationships/hyperlink" Target="https://campfin.dallascityhall.com/FinalReports/srp0000002218_20210423_133858.pdf" TargetMode="External"/><Relationship Id="rId12029" Type="http://schemas.openxmlformats.org/officeDocument/2006/relationships/hyperlink" Target="https://campfin.dallascityhall.com/FinalReports/srp0000002035_20200713_100521.pdf" TargetMode="External"/><Relationship Id="rId12028" Type="http://schemas.openxmlformats.org/officeDocument/2006/relationships/hyperlink" Target="https://campfin.dallascityhall.com/FinalReports/srp0000002079_20210115_110151.pdf" TargetMode="External"/><Relationship Id="rId13359" Type="http://schemas.openxmlformats.org/officeDocument/2006/relationships/hyperlink" Target="https://campfin.dallascityhall.com/FinalReports/tcc0000002229_20210504_213011.pdf" TargetMode="External"/><Relationship Id="rId12023" Type="http://schemas.openxmlformats.org/officeDocument/2006/relationships/hyperlink" Target="https://campfin.dallascityhall.com/FinalReports/srp0000002079_20210115_110151.pdf" TargetMode="External"/><Relationship Id="rId13354" Type="http://schemas.openxmlformats.org/officeDocument/2006/relationships/hyperlink" Target="https://campfin.dallascityhall.com/FinalReports/tcc0000002229_20210504_213011.pdf" TargetMode="External"/><Relationship Id="rId14686" Type="http://schemas.openxmlformats.org/officeDocument/2006/relationships/hyperlink" Target="https://campfin.dallascityhall.com/FinalReports/tec0000002151_20210331_233225.pdf" TargetMode="External"/><Relationship Id="rId12022" Type="http://schemas.openxmlformats.org/officeDocument/2006/relationships/hyperlink" Target="https://campfin.dallascityhall.com/FinalReports/srp0000002079_20210115_110151.pdf" TargetMode="External"/><Relationship Id="rId13353" Type="http://schemas.openxmlformats.org/officeDocument/2006/relationships/hyperlink" Target="https://campfin.dallascityhall.com/FinalReports/tcc0000002229_20210504_213011.pdf" TargetMode="External"/><Relationship Id="rId14687" Type="http://schemas.openxmlformats.org/officeDocument/2006/relationships/hyperlink" Target="https://campfin.dallascityhall.com/FinalReports/tec0000002151_20210331_233225.pdf" TargetMode="External"/><Relationship Id="rId12021" Type="http://schemas.openxmlformats.org/officeDocument/2006/relationships/hyperlink" Target="https://campfin.dallascityhall.com/FinalReports/srp0000002079_20210115_110151.pdf" TargetMode="External"/><Relationship Id="rId13352" Type="http://schemas.openxmlformats.org/officeDocument/2006/relationships/hyperlink" Target="https://campfin.dallascityhall.com/FinalReports/tcc0000002229_20210504_213011.pdf" TargetMode="External"/><Relationship Id="rId14688" Type="http://schemas.openxmlformats.org/officeDocument/2006/relationships/hyperlink" Target="https://campfin.dallascityhall.com/FinalReports/tcc0000002249_20210423_181411.pdf" TargetMode="External"/><Relationship Id="rId12020" Type="http://schemas.openxmlformats.org/officeDocument/2006/relationships/hyperlink" Target="https://campfin.dallascityhall.com/FinalReports/srp0000002079_20210115_110151.pdf" TargetMode="External"/><Relationship Id="rId13351" Type="http://schemas.openxmlformats.org/officeDocument/2006/relationships/hyperlink" Target="https://campfin.dallascityhall.com/FinalReports/tcc0000002229_20210504_213011.pdf" TargetMode="External"/><Relationship Id="rId14689" Type="http://schemas.openxmlformats.org/officeDocument/2006/relationships/hyperlink" Target="https://campfin.dallascityhall.com/FinalReports/tcc0000002249_20210423_181411.pdf" TargetMode="External"/><Relationship Id="rId12027" Type="http://schemas.openxmlformats.org/officeDocument/2006/relationships/hyperlink" Target="https://campfin.dallascityhall.com/FinalReports/srp0000002079_20210115_110151.pdf" TargetMode="External"/><Relationship Id="rId13358" Type="http://schemas.openxmlformats.org/officeDocument/2006/relationships/hyperlink" Target="https://campfin.dallascityhall.com/FinalReports/tcc0000002229_20210504_213011.pdf" TargetMode="External"/><Relationship Id="rId14682" Type="http://schemas.openxmlformats.org/officeDocument/2006/relationships/hyperlink" Target="https://campfin.dallascityhall.com/FinalReports/tcc0000002249_20210423_181411.pdf" TargetMode="External"/><Relationship Id="rId2750" Type="http://schemas.openxmlformats.org/officeDocument/2006/relationships/hyperlink" Target="https://campfin.dallascityhall.com/FinalReports/srp0000002070_20210115_084543.pdf" TargetMode="External"/><Relationship Id="rId12026" Type="http://schemas.openxmlformats.org/officeDocument/2006/relationships/hyperlink" Target="https://campfin.dallascityhall.com/FinalReports/srp0000002079_20210115_110151.pdf" TargetMode="External"/><Relationship Id="rId13357" Type="http://schemas.openxmlformats.org/officeDocument/2006/relationships/hyperlink" Target="https://campfin.dallascityhall.com/FinalReports/tcc0000002229_20210504_213011.pdf" TargetMode="External"/><Relationship Id="rId14683" Type="http://schemas.openxmlformats.org/officeDocument/2006/relationships/hyperlink" Target="https://campfin.dallascityhall.com/FinalReports/tec0000002081_20210113_221318.pdf" TargetMode="External"/><Relationship Id="rId1420" Type="http://schemas.openxmlformats.org/officeDocument/2006/relationships/hyperlink" Target="https://campfin.dallascityhall.com/FinalReports/srp0000002218_20210423_133858.pdf" TargetMode="External"/><Relationship Id="rId2751" Type="http://schemas.openxmlformats.org/officeDocument/2006/relationships/hyperlink" Target="https://campfin.dallascityhall.com/FinalReports/srp0000002070_20210115_084543.pdf" TargetMode="External"/><Relationship Id="rId12025" Type="http://schemas.openxmlformats.org/officeDocument/2006/relationships/hyperlink" Target="https://campfin.dallascityhall.com/FinalReports/srp0000002079_20210115_110151.pdf" TargetMode="External"/><Relationship Id="rId13356" Type="http://schemas.openxmlformats.org/officeDocument/2006/relationships/hyperlink" Target="https://campfin.dallascityhall.com/FinalReports/tcc0000002229_20210504_213011.pdf" TargetMode="External"/><Relationship Id="rId14684" Type="http://schemas.openxmlformats.org/officeDocument/2006/relationships/hyperlink" Target="https://campfin.dallascityhall.com/FinalReports/tcc0000002249_20210423_181411.pdf" TargetMode="External"/><Relationship Id="rId1421" Type="http://schemas.openxmlformats.org/officeDocument/2006/relationships/hyperlink" Target="https://campfin.dallascityhall.com/FinalReports/srp0000002218_20210423_133858.pdf" TargetMode="External"/><Relationship Id="rId2752" Type="http://schemas.openxmlformats.org/officeDocument/2006/relationships/hyperlink" Target="https://campfin.dallascityhall.com/FinalReports/srp0000002070_20210115_084543.pdf" TargetMode="External"/><Relationship Id="rId12024" Type="http://schemas.openxmlformats.org/officeDocument/2006/relationships/hyperlink" Target="https://campfin.dallascityhall.com/FinalReports/srp0000002079_20210115_110151.pdf" TargetMode="External"/><Relationship Id="rId13355" Type="http://schemas.openxmlformats.org/officeDocument/2006/relationships/hyperlink" Target="https://campfin.dallascityhall.com/FinalReports/tcc0000002229_20210504_213011.pdf" TargetMode="External"/><Relationship Id="rId14685" Type="http://schemas.openxmlformats.org/officeDocument/2006/relationships/hyperlink" Target="https://campfin.dallascityhall.com/FinalReports/tcc0000002249_20210423_181411.pdf" TargetMode="External"/><Relationship Id="rId1499" Type="http://schemas.openxmlformats.org/officeDocument/2006/relationships/hyperlink" Target="https://campfin.dallascityhall.com/FinalReports/srp0000002218_20210423_133858.pdf" TargetMode="External"/><Relationship Id="rId14617" Type="http://schemas.openxmlformats.org/officeDocument/2006/relationships/hyperlink" Target="https://campfin.dallascityhall.com/FinalReports/tcc0000002249_20210423_181411.pdf" TargetMode="External"/><Relationship Id="rId14618" Type="http://schemas.openxmlformats.org/officeDocument/2006/relationships/hyperlink" Target="https://campfin.dallascityhall.com/FinalReports/tcc0000002249_20210423_181411.pdf" TargetMode="External"/><Relationship Id="rId14619" Type="http://schemas.openxmlformats.org/officeDocument/2006/relationships/hyperlink" Target="https://campfin.dallascityhall.com/FinalReports/tcc0000002249_20210423_181411.pdf" TargetMode="External"/><Relationship Id="rId14613" Type="http://schemas.openxmlformats.org/officeDocument/2006/relationships/hyperlink" Target="https://campfin.dallascityhall.com/FinalReports/tec0000002151_20210331_233225.pdf" TargetMode="External"/><Relationship Id="rId14614" Type="http://schemas.openxmlformats.org/officeDocument/2006/relationships/hyperlink" Target="https://campfin.dallascityhall.com/FinalReports/tec0000002151_20210331_233225.pdf" TargetMode="External"/><Relationship Id="rId14615" Type="http://schemas.openxmlformats.org/officeDocument/2006/relationships/hyperlink" Target="https://campfin.dallascityhall.com/FinalReports/tec0000002151_20210331_233225.pdf" TargetMode="External"/><Relationship Id="rId1490" Type="http://schemas.openxmlformats.org/officeDocument/2006/relationships/hyperlink" Target="https://campfin.dallascityhall.com/FinalReports/srp0000002308_20210715_163419.pdf" TargetMode="External"/><Relationship Id="rId14616" Type="http://schemas.openxmlformats.org/officeDocument/2006/relationships/hyperlink" Target="https://campfin.dallascityhall.com/FinalReports/tec0000002151_20210331_233225.pdf" TargetMode="External"/><Relationship Id="rId1491" Type="http://schemas.openxmlformats.org/officeDocument/2006/relationships/hyperlink" Target="https://campfin.dallascityhall.com/FinalReports/srp0000002370_20220118_084117.pdf" TargetMode="External"/><Relationship Id="rId1492" Type="http://schemas.openxmlformats.org/officeDocument/2006/relationships/hyperlink" Target="https://campfin.dallascityhall.com/FinalReports/srp0000002218_20210423_133858.pdf" TargetMode="External"/><Relationship Id="rId14610" Type="http://schemas.openxmlformats.org/officeDocument/2006/relationships/hyperlink" Target="https://campfin.dallascityhall.com/FinalReports/tec0000002151_20210331_233225.pdf" TargetMode="External"/><Relationship Id="rId1493" Type="http://schemas.openxmlformats.org/officeDocument/2006/relationships/hyperlink" Target="https://campfin.dallascityhall.com/FinalReports/srp0000002370_20220118_084117.pdf" TargetMode="External"/><Relationship Id="rId14611" Type="http://schemas.openxmlformats.org/officeDocument/2006/relationships/hyperlink" Target="https://campfin.dallascityhall.com/FinalReports/tec0000002151_20210331_233225.pdf" TargetMode="External"/><Relationship Id="rId1494" Type="http://schemas.openxmlformats.org/officeDocument/2006/relationships/hyperlink" Target="https://campfin.dallascityhall.com/FinalReports/srp0000002218_20210423_133858.pdf" TargetMode="External"/><Relationship Id="rId14612" Type="http://schemas.openxmlformats.org/officeDocument/2006/relationships/hyperlink" Target="https://campfin.dallascityhall.com/FinalReports/tec0000002151_20210331_233225.pdf" TargetMode="External"/><Relationship Id="rId1495" Type="http://schemas.openxmlformats.org/officeDocument/2006/relationships/hyperlink" Target="https://campfin.dallascityhall.com/FinalReports/srp0000002370_20220118_084117.pdf" TargetMode="External"/><Relationship Id="rId1496" Type="http://schemas.openxmlformats.org/officeDocument/2006/relationships/hyperlink" Target="https://campfin.dallascityhall.com/FinalReports/srp0000002078_20210115_144939.pdf" TargetMode="External"/><Relationship Id="rId1497" Type="http://schemas.openxmlformats.org/officeDocument/2006/relationships/hyperlink" Target="https://campfin.dallascityhall.com/FinalReports/srp0000002078_20210115_144939.pdf" TargetMode="External"/><Relationship Id="rId1498" Type="http://schemas.openxmlformats.org/officeDocument/2006/relationships/hyperlink" Target="https://campfin.dallascityhall.com/FinalReports/srp0000002218_20210423_133858.pdf" TargetMode="External"/><Relationship Id="rId1488" Type="http://schemas.openxmlformats.org/officeDocument/2006/relationships/hyperlink" Target="https://campfin.dallascityhall.com/FinalReports/srp0000002218_20210423_133858.pdf" TargetMode="External"/><Relationship Id="rId1489" Type="http://schemas.openxmlformats.org/officeDocument/2006/relationships/hyperlink" Target="https://campfin.dallascityhall.com/FinalReports/srp0000002308_20210715_163419.pdf" TargetMode="External"/><Relationship Id="rId14628" Type="http://schemas.openxmlformats.org/officeDocument/2006/relationships/hyperlink" Target="https://campfin.dallascityhall.com/FinalReports/tec0000002151_20210331_233225.pdf" TargetMode="External"/><Relationship Id="rId14629" Type="http://schemas.openxmlformats.org/officeDocument/2006/relationships/hyperlink" Target="https://campfin.dallascityhall.com/FinalReports/tec0000002151_20210331_233225.pdf" TargetMode="External"/><Relationship Id="rId14624" Type="http://schemas.openxmlformats.org/officeDocument/2006/relationships/hyperlink" Target="https://campfin.dallascityhall.com/FinalReports/tec0000002151_20210331_233225.pdf" TargetMode="External"/><Relationship Id="rId14625" Type="http://schemas.openxmlformats.org/officeDocument/2006/relationships/hyperlink" Target="https://campfin.dallascityhall.com/FinalReports/tec0000002151_20210331_233225.pdf" TargetMode="External"/><Relationship Id="rId14626" Type="http://schemas.openxmlformats.org/officeDocument/2006/relationships/hyperlink" Target="https://campfin.dallascityhall.com/FinalReports/tec0000002151_20210331_233225.pdf" TargetMode="External"/><Relationship Id="rId14627" Type="http://schemas.openxmlformats.org/officeDocument/2006/relationships/hyperlink" Target="https://campfin.dallascityhall.com/FinalReports/tec0000002151_20210331_233225.pdf" TargetMode="External"/><Relationship Id="rId1480" Type="http://schemas.openxmlformats.org/officeDocument/2006/relationships/hyperlink" Target="https://campfin.dallascityhall.com/FinalReports/srp0000002370_20220118_084117.pdf" TargetMode="External"/><Relationship Id="rId14620" Type="http://schemas.openxmlformats.org/officeDocument/2006/relationships/hyperlink" Target="https://campfin.dallascityhall.com/FinalReports/tcc0000002249_20210423_181411.pdf" TargetMode="External"/><Relationship Id="rId1481" Type="http://schemas.openxmlformats.org/officeDocument/2006/relationships/hyperlink" Target="https://campfin.dallascityhall.com/FinalReports/srp0000002308_20210715_163419.pdf" TargetMode="External"/><Relationship Id="rId14621" Type="http://schemas.openxmlformats.org/officeDocument/2006/relationships/hyperlink" Target="https://campfin.dallascityhall.com/FinalReports/tec0000002151_20210331_233225.pdf" TargetMode="External"/><Relationship Id="rId1482" Type="http://schemas.openxmlformats.org/officeDocument/2006/relationships/hyperlink" Target="https://campfin.dallascityhall.com/FinalReports/srp0000002144_20210401_112040.pdf" TargetMode="External"/><Relationship Id="rId14622" Type="http://schemas.openxmlformats.org/officeDocument/2006/relationships/hyperlink" Target="https://campfin.dallascityhall.com/FinalReports/tec0000002151_20210331_233225.pdf" TargetMode="External"/><Relationship Id="rId1483" Type="http://schemas.openxmlformats.org/officeDocument/2006/relationships/hyperlink" Target="https://campfin.dallascityhall.com/FinalReports/srp0000002144_20210401_112040.pdf" TargetMode="External"/><Relationship Id="rId14623" Type="http://schemas.openxmlformats.org/officeDocument/2006/relationships/hyperlink" Target="https://campfin.dallascityhall.com/FinalReports/tec0000002151_20210331_233225.pdf" TargetMode="External"/><Relationship Id="rId1484" Type="http://schemas.openxmlformats.org/officeDocument/2006/relationships/hyperlink" Target="https://campfin.dallascityhall.com/FinalReports/srp0000002218_20210423_133858.pdf" TargetMode="External"/><Relationship Id="rId1485" Type="http://schemas.openxmlformats.org/officeDocument/2006/relationships/hyperlink" Target="https://campfin.dallascityhall.com/FinalReports/srp0000002037_20200715_144733.pdf" TargetMode="External"/><Relationship Id="rId1486" Type="http://schemas.openxmlformats.org/officeDocument/2006/relationships/hyperlink" Target="https://campfin.dallascityhall.com/FinalReports/srp0000002308_20210715_163419.pdf" TargetMode="External"/><Relationship Id="rId1487" Type="http://schemas.openxmlformats.org/officeDocument/2006/relationships/hyperlink" Target="https://campfin.dallascityhall.com/FinalReports/srp0000002037_20200715_144733.pdf" TargetMode="External"/><Relationship Id="rId14606" Type="http://schemas.openxmlformats.org/officeDocument/2006/relationships/hyperlink" Target="https://campfin.dallascityhall.com/FinalReports/tec0000002151_20210331_233225.pdf" TargetMode="External"/><Relationship Id="rId14607" Type="http://schemas.openxmlformats.org/officeDocument/2006/relationships/hyperlink" Target="https://campfin.dallascityhall.com/FinalReports/tec0000002151_20210331_233225.pdf" TargetMode="External"/><Relationship Id="rId14608" Type="http://schemas.openxmlformats.org/officeDocument/2006/relationships/hyperlink" Target="https://campfin.dallascityhall.com/FinalReports/tec0000002151_20210331_233225.pdf" TargetMode="External"/><Relationship Id="rId14609" Type="http://schemas.openxmlformats.org/officeDocument/2006/relationships/hyperlink" Target="https://campfin.dallascityhall.com/FinalReports/tec0000002151_20210331_233225.pdf" TargetMode="External"/><Relationship Id="rId14602" Type="http://schemas.openxmlformats.org/officeDocument/2006/relationships/hyperlink" Target="https://campfin.dallascityhall.com/FinalReports/tec0000002151_20210331_233225.pdf" TargetMode="External"/><Relationship Id="rId14603" Type="http://schemas.openxmlformats.org/officeDocument/2006/relationships/hyperlink" Target="https://campfin.dallascityhall.com/FinalReports/tec0000002151_20210331_233225.pdf" TargetMode="External"/><Relationship Id="rId14604" Type="http://schemas.openxmlformats.org/officeDocument/2006/relationships/hyperlink" Target="https://campfin.dallascityhall.com/FinalReports/tec0000002151_20210331_233225.pdf" TargetMode="External"/><Relationship Id="rId14605" Type="http://schemas.openxmlformats.org/officeDocument/2006/relationships/hyperlink" Target="https://campfin.dallascityhall.com/FinalReports/tec0000002151_20210331_233225.pdf" TargetMode="External"/><Relationship Id="rId14600" Type="http://schemas.openxmlformats.org/officeDocument/2006/relationships/hyperlink" Target="https://campfin.dallascityhall.com/FinalReports/tec0000002151_20210331_233225.pdf" TargetMode="External"/><Relationship Id="rId14601" Type="http://schemas.openxmlformats.org/officeDocument/2006/relationships/hyperlink" Target="https://campfin.dallascityhall.com/FinalReports/tec0000002151_20210331_233225.pdf" TargetMode="External"/><Relationship Id="rId2820" Type="http://schemas.openxmlformats.org/officeDocument/2006/relationships/hyperlink" Target="https://campfin.dallascityhall.com/FinalReports/srp0000002339_20210715_140318.pdf" TargetMode="External"/><Relationship Id="rId2821" Type="http://schemas.openxmlformats.org/officeDocument/2006/relationships/hyperlink" Target="https://campfin.dallascityhall.com/FinalReports/srp0000002154_20210331_125757.pdf" TargetMode="External"/><Relationship Id="rId2822" Type="http://schemas.openxmlformats.org/officeDocument/2006/relationships/hyperlink" Target="https://campfin.dallascityhall.com/FinalReports/src0000002252_20210423_141818.pdf" TargetMode="External"/><Relationship Id="rId2823" Type="http://schemas.openxmlformats.org/officeDocument/2006/relationships/hyperlink" Target="https://campfin.dallascityhall.com/FinalReports/srp0000002339_20210715_140318.pdf" TargetMode="External"/><Relationship Id="rId2824" Type="http://schemas.openxmlformats.org/officeDocument/2006/relationships/hyperlink" Target="https://campfin.dallascityhall.com/FinalReports/src0000002252_20210423_141818.pdf" TargetMode="External"/><Relationship Id="rId2825" Type="http://schemas.openxmlformats.org/officeDocument/2006/relationships/hyperlink" Target="https://campfin.dallascityhall.com/FinalReports/srp0000002154_20210331_125757.pdf" TargetMode="External"/><Relationship Id="rId2826" Type="http://schemas.openxmlformats.org/officeDocument/2006/relationships/hyperlink" Target="https://campfin.dallascityhall.com/FinalReports/src0000002252_20210423_141818.pdf" TargetMode="External"/><Relationship Id="rId2827" Type="http://schemas.openxmlformats.org/officeDocument/2006/relationships/hyperlink" Target="https://campfin.dallascityhall.com/FinalReports/src0000002252_20210423_141818.pdf" TargetMode="External"/><Relationship Id="rId2828" Type="http://schemas.openxmlformats.org/officeDocument/2006/relationships/hyperlink" Target="https://campfin.dallascityhall.com/FinalReports/srp0000002154_20210331_125757.pdf" TargetMode="External"/><Relationship Id="rId2829" Type="http://schemas.openxmlformats.org/officeDocument/2006/relationships/hyperlink" Target="https://campfin.dallascityhall.com/FinalReports/srp0000002339_20210715_140318.pdf" TargetMode="External"/><Relationship Id="rId2810" Type="http://schemas.openxmlformats.org/officeDocument/2006/relationships/hyperlink" Target="https://campfin.dallascityhall.com/FinalReports/src0000002024_20200713_142450.pdf" TargetMode="External"/><Relationship Id="rId2811" Type="http://schemas.openxmlformats.org/officeDocument/2006/relationships/hyperlink" Target="https://campfin.dallascityhall.com/FinalReports/srp0000002154_20210331_125757.pdf" TargetMode="External"/><Relationship Id="rId2812" Type="http://schemas.openxmlformats.org/officeDocument/2006/relationships/hyperlink" Target="https://campfin.dallascityhall.com/FinalReports/src0000002252_20210423_141818.pdf" TargetMode="External"/><Relationship Id="rId2813" Type="http://schemas.openxmlformats.org/officeDocument/2006/relationships/hyperlink" Target="https://campfin.dallascityhall.com/FinalReports/srp0000002339_20210715_140318.pdf" TargetMode="External"/><Relationship Id="rId2814" Type="http://schemas.openxmlformats.org/officeDocument/2006/relationships/hyperlink" Target="https://campfin.dallascityhall.com/FinalReports/srp0000002070_20210115_084543.pdf" TargetMode="External"/><Relationship Id="rId2815" Type="http://schemas.openxmlformats.org/officeDocument/2006/relationships/hyperlink" Target="https://campfin.dallascityhall.com/FinalReports/srp0000002339_20210715_140318.pdf" TargetMode="External"/><Relationship Id="rId2816" Type="http://schemas.openxmlformats.org/officeDocument/2006/relationships/hyperlink" Target="https://campfin.dallascityhall.com/FinalReports/src0000002252_20210423_141818.pdf" TargetMode="External"/><Relationship Id="rId2817" Type="http://schemas.openxmlformats.org/officeDocument/2006/relationships/hyperlink" Target="https://campfin.dallascityhall.com/FinalReports/src0000002252_20210423_141818.pdf" TargetMode="External"/><Relationship Id="rId2818" Type="http://schemas.openxmlformats.org/officeDocument/2006/relationships/hyperlink" Target="https://campfin.dallascityhall.com/FinalReports/srp0000002339_20210715_140318.pdf" TargetMode="External"/><Relationship Id="rId2819" Type="http://schemas.openxmlformats.org/officeDocument/2006/relationships/hyperlink" Target="https://campfin.dallascityhall.com/FinalReports/src0000002252_20210423_141818.pdf" TargetMode="External"/><Relationship Id="rId1510" Type="http://schemas.openxmlformats.org/officeDocument/2006/relationships/hyperlink" Target="https://campfin.dallascityhall.com/FinalReports/srp0000002370_20220118_084117.pdf" TargetMode="External"/><Relationship Id="rId2841" Type="http://schemas.openxmlformats.org/officeDocument/2006/relationships/hyperlink" Target="https://campfin.dallascityhall.com/FinalReports/srp0000002407_20220114_175039.pdf" TargetMode="External"/><Relationship Id="rId1511" Type="http://schemas.openxmlformats.org/officeDocument/2006/relationships/hyperlink" Target="https://campfin.dallascityhall.com/FinalReports/srp0000002078_20210115_144939.pdf" TargetMode="External"/><Relationship Id="rId2842" Type="http://schemas.openxmlformats.org/officeDocument/2006/relationships/hyperlink" Target="https://campfin.dallascityhall.com/FinalReports/srp0000002407_20220114_175039.pdf" TargetMode="External"/><Relationship Id="rId1512" Type="http://schemas.openxmlformats.org/officeDocument/2006/relationships/hyperlink" Target="https://campfin.dallascityhall.com/FinalReports/srp0000002078_20210115_144939.pdf" TargetMode="External"/><Relationship Id="rId2843" Type="http://schemas.openxmlformats.org/officeDocument/2006/relationships/hyperlink" Target="https://campfin.dallascityhall.com/FinalReports/srp0000002407_20220114_175039.pdf" TargetMode="External"/><Relationship Id="rId1513" Type="http://schemas.openxmlformats.org/officeDocument/2006/relationships/hyperlink" Target="https://campfin.dallascityhall.com/FinalReports/srp0000002078_20210115_144939.pdf" TargetMode="External"/><Relationship Id="rId2844" Type="http://schemas.openxmlformats.org/officeDocument/2006/relationships/hyperlink" Target="https://campfin.dallascityhall.com/FinalReports/src0000002024_20200713_142450.pdf" TargetMode="External"/><Relationship Id="rId1514" Type="http://schemas.openxmlformats.org/officeDocument/2006/relationships/hyperlink" Target="https://campfin.dallascityhall.com/FinalReports/srp0000002078_20210115_144939.pdf" TargetMode="External"/><Relationship Id="rId2845" Type="http://schemas.openxmlformats.org/officeDocument/2006/relationships/hyperlink" Target="https://campfin.dallascityhall.com/FinalReports/src0000002024_20200713_142450.pdf" TargetMode="External"/><Relationship Id="rId1515" Type="http://schemas.openxmlformats.org/officeDocument/2006/relationships/hyperlink" Target="https://campfin.dallascityhall.com/FinalReports/srp0000002144_20210401_112040.pdf" TargetMode="External"/><Relationship Id="rId2846" Type="http://schemas.openxmlformats.org/officeDocument/2006/relationships/hyperlink" Target="https://campfin.dallascityhall.com/FinalReports/src0000002024_20200713_142450.pdf" TargetMode="External"/><Relationship Id="rId1516" Type="http://schemas.openxmlformats.org/officeDocument/2006/relationships/hyperlink" Target="https://campfin.dallascityhall.com/FinalReports/srp0000002144_20210401_112040.pdf" TargetMode="External"/><Relationship Id="rId2847" Type="http://schemas.openxmlformats.org/officeDocument/2006/relationships/hyperlink" Target="https://campfin.dallascityhall.com/FinalReports/src0000002024_20200713_142450.pdf" TargetMode="External"/><Relationship Id="rId1517" Type="http://schemas.openxmlformats.org/officeDocument/2006/relationships/hyperlink" Target="https://campfin.dallascityhall.com/FinalReports/srp0000002144_20210401_112040.pdf" TargetMode="External"/><Relationship Id="rId2848" Type="http://schemas.openxmlformats.org/officeDocument/2006/relationships/hyperlink" Target="https://campfin.dallascityhall.com/FinalReports/src0000002024_20200713_142450.pdf" TargetMode="External"/><Relationship Id="rId1518" Type="http://schemas.openxmlformats.org/officeDocument/2006/relationships/hyperlink" Target="https://campfin.dallascityhall.com/FinalReports/srp0000002218_20210423_133858.pdf" TargetMode="External"/><Relationship Id="rId2849" Type="http://schemas.openxmlformats.org/officeDocument/2006/relationships/hyperlink" Target="https://campfin.dallascityhall.com/FinalReports/src0000002024_20200713_142450.pdf" TargetMode="External"/><Relationship Id="rId1519" Type="http://schemas.openxmlformats.org/officeDocument/2006/relationships/hyperlink" Target="https://campfin.dallascityhall.com/FinalReports/srp0000002218_20210423_133858.pdf" TargetMode="External"/><Relationship Id="rId12298" Type="http://schemas.openxmlformats.org/officeDocument/2006/relationships/hyperlink" Target="https://campfin.dallascityhall.com/FinalReports/srp0000002079_20210115_110151.pdf" TargetMode="External"/><Relationship Id="rId12297" Type="http://schemas.openxmlformats.org/officeDocument/2006/relationships/hyperlink" Target="https://campfin.dallascityhall.com/FinalReports/srp0000002079_20210115_110151.pdf" TargetMode="External"/><Relationship Id="rId12296" Type="http://schemas.openxmlformats.org/officeDocument/2006/relationships/hyperlink" Target="https://campfin.dallascityhall.com/FinalReports/srp0000002079_20210115_110151.pdf" TargetMode="External"/><Relationship Id="rId12295" Type="http://schemas.openxmlformats.org/officeDocument/2006/relationships/hyperlink" Target="https://campfin.dallascityhall.com/FinalReports/srp0000002079_20210115_110151.pdf" TargetMode="External"/><Relationship Id="rId2840" Type="http://schemas.openxmlformats.org/officeDocument/2006/relationships/hyperlink" Target="https://campfin.dallascityhall.com/FinalReports/srp0000002407_20220114_175039.pdf" TargetMode="External"/><Relationship Id="rId12299" Type="http://schemas.openxmlformats.org/officeDocument/2006/relationships/hyperlink" Target="https://campfin.dallascityhall.com/FinalReports/srp0000002079_20210115_110151.pdf" TargetMode="External"/><Relationship Id="rId2830" Type="http://schemas.openxmlformats.org/officeDocument/2006/relationships/hyperlink" Target="https://campfin.dallascityhall.com/FinalReports/srp0000002070_20210115_084543.pdf" TargetMode="External"/><Relationship Id="rId1500" Type="http://schemas.openxmlformats.org/officeDocument/2006/relationships/hyperlink" Target="https://campfin.dallascityhall.com/FinalReports/srp0000002218_20210423_133858.pdf" TargetMode="External"/><Relationship Id="rId2831" Type="http://schemas.openxmlformats.org/officeDocument/2006/relationships/hyperlink" Target="https://campfin.dallascityhall.com/FinalReports/srp0000002407_20220114_175039.pdf" TargetMode="External"/><Relationship Id="rId1501" Type="http://schemas.openxmlformats.org/officeDocument/2006/relationships/hyperlink" Target="https://campfin.dallascityhall.com/FinalReports/srp0000002218_20210423_133858.pdf" TargetMode="External"/><Relationship Id="rId2832" Type="http://schemas.openxmlformats.org/officeDocument/2006/relationships/hyperlink" Target="https://campfin.dallascityhall.com/FinalReports/srp0000002407_20220114_175039.pdf" TargetMode="External"/><Relationship Id="rId1502" Type="http://schemas.openxmlformats.org/officeDocument/2006/relationships/hyperlink" Target="https://campfin.dallascityhall.com/FinalReports/srp0000002218_20210423_133858.pdf" TargetMode="External"/><Relationship Id="rId2833" Type="http://schemas.openxmlformats.org/officeDocument/2006/relationships/hyperlink" Target="https://campfin.dallascityhall.com/FinalReports/srp0000002407_20220114_175039.pdf" TargetMode="External"/><Relationship Id="rId1503" Type="http://schemas.openxmlformats.org/officeDocument/2006/relationships/hyperlink" Target="https://campfin.dallascityhall.com/FinalReports/srp0000002308_20210715_163419.pdf" TargetMode="External"/><Relationship Id="rId2834" Type="http://schemas.openxmlformats.org/officeDocument/2006/relationships/hyperlink" Target="https://campfin.dallascityhall.com/FinalReports/srp0000002407_20220114_175039.pdf" TargetMode="External"/><Relationship Id="rId1504" Type="http://schemas.openxmlformats.org/officeDocument/2006/relationships/hyperlink" Target="https://campfin.dallascityhall.com/FinalReports/srp0000002308_20210715_163419.pdf" TargetMode="External"/><Relationship Id="rId2835" Type="http://schemas.openxmlformats.org/officeDocument/2006/relationships/hyperlink" Target="https://campfin.dallascityhall.com/FinalReports/srp0000002407_20220114_175039.pdf" TargetMode="External"/><Relationship Id="rId1505" Type="http://schemas.openxmlformats.org/officeDocument/2006/relationships/hyperlink" Target="https://campfin.dallascityhall.com/FinalReports/srp0000002308_20210715_163419.pdf" TargetMode="External"/><Relationship Id="rId2836" Type="http://schemas.openxmlformats.org/officeDocument/2006/relationships/hyperlink" Target="https://campfin.dallascityhall.com/FinalReports/srp0000002407_20220114_175039.pdf" TargetMode="External"/><Relationship Id="rId1506" Type="http://schemas.openxmlformats.org/officeDocument/2006/relationships/hyperlink" Target="https://campfin.dallascityhall.com/FinalReports/srp0000002370_20220118_084117.pdf" TargetMode="External"/><Relationship Id="rId2837" Type="http://schemas.openxmlformats.org/officeDocument/2006/relationships/hyperlink" Target="https://campfin.dallascityhall.com/FinalReports/srp0000002407_20220114_175039.pdf" TargetMode="External"/><Relationship Id="rId1507" Type="http://schemas.openxmlformats.org/officeDocument/2006/relationships/hyperlink" Target="https://campfin.dallascityhall.com/FinalReports/srp0000002218_20210423_133858.pdf" TargetMode="External"/><Relationship Id="rId2838" Type="http://schemas.openxmlformats.org/officeDocument/2006/relationships/hyperlink" Target="https://campfin.dallascityhall.com/FinalReports/srp0000002407_20220114_175039.pdf" TargetMode="External"/><Relationship Id="rId1508" Type="http://schemas.openxmlformats.org/officeDocument/2006/relationships/hyperlink" Target="https://campfin.dallascityhall.com/FinalReports/srp0000002218_20210423_133858.pdf" TargetMode="External"/><Relationship Id="rId2839" Type="http://schemas.openxmlformats.org/officeDocument/2006/relationships/hyperlink" Target="https://campfin.dallascityhall.com/FinalReports/srp0000002407_20220114_175039.pdf" TargetMode="External"/><Relationship Id="rId1509" Type="http://schemas.openxmlformats.org/officeDocument/2006/relationships/hyperlink" Target="https://campfin.dallascityhall.com/FinalReports/srp0000002370_20220118_084117.pdf" TargetMode="External"/><Relationship Id="rId2800" Type="http://schemas.openxmlformats.org/officeDocument/2006/relationships/hyperlink" Target="https://campfin.dallascityhall.com/FinalReports/srp0000002339_20210715_140318.pdf" TargetMode="External"/><Relationship Id="rId2801" Type="http://schemas.openxmlformats.org/officeDocument/2006/relationships/hyperlink" Target="https://campfin.dallascityhall.com/FinalReports/src0000002252_20210423_141818.pdf" TargetMode="External"/><Relationship Id="rId2802" Type="http://schemas.openxmlformats.org/officeDocument/2006/relationships/hyperlink" Target="https://campfin.dallascityhall.com/FinalReports/srp0000002070_20210115_084543.pdf" TargetMode="External"/><Relationship Id="rId2803" Type="http://schemas.openxmlformats.org/officeDocument/2006/relationships/hyperlink" Target="https://campfin.dallascityhall.com/FinalReports/srp0000002070_20210115_084543.pdf" TargetMode="External"/><Relationship Id="rId2804" Type="http://schemas.openxmlformats.org/officeDocument/2006/relationships/hyperlink" Target="https://campfin.dallascityhall.com/FinalReports/srp0000002070_20210115_084543.pdf" TargetMode="External"/><Relationship Id="rId2805" Type="http://schemas.openxmlformats.org/officeDocument/2006/relationships/hyperlink" Target="https://campfin.dallascityhall.com/FinalReports/srp0000002154_20210331_125757.pdf" TargetMode="External"/><Relationship Id="rId2806" Type="http://schemas.openxmlformats.org/officeDocument/2006/relationships/hyperlink" Target="https://campfin.dallascityhall.com/FinalReports/src0000002252_20210423_141818.pdf" TargetMode="External"/><Relationship Id="rId2807" Type="http://schemas.openxmlformats.org/officeDocument/2006/relationships/hyperlink" Target="https://campfin.dallascityhall.com/FinalReports/src0000002252_20210423_141818.pdf" TargetMode="External"/><Relationship Id="rId2808" Type="http://schemas.openxmlformats.org/officeDocument/2006/relationships/hyperlink" Target="https://campfin.dallascityhall.com/FinalReports/srp0000002407_20220114_175039.pdf" TargetMode="External"/><Relationship Id="rId2809" Type="http://schemas.openxmlformats.org/officeDocument/2006/relationships/hyperlink" Target="https://campfin.dallascityhall.com/FinalReports/src0000002024_20200713_142450.pdf" TargetMode="External"/><Relationship Id="rId1576" Type="http://schemas.openxmlformats.org/officeDocument/2006/relationships/hyperlink" Target="https://campfin.dallascityhall.com/FinalReports/srp0000002218_20210423_133858.pdf" TargetMode="External"/><Relationship Id="rId1577" Type="http://schemas.openxmlformats.org/officeDocument/2006/relationships/hyperlink" Target="https://campfin.dallascityhall.com/FinalReports/srp0000002218_20210423_133858.pdf" TargetMode="External"/><Relationship Id="rId1578" Type="http://schemas.openxmlformats.org/officeDocument/2006/relationships/hyperlink" Target="https://campfin.dallascityhall.com/FinalReports/srp0000002218_20210423_133858.pdf" TargetMode="External"/><Relationship Id="rId1579" Type="http://schemas.openxmlformats.org/officeDocument/2006/relationships/hyperlink" Target="https://campfin.dallascityhall.com/FinalReports/srp0000002218_20210423_133858.pdf" TargetMode="External"/><Relationship Id="rId12360" Type="http://schemas.openxmlformats.org/officeDocument/2006/relationships/hyperlink" Target="https://campfin.dallascityhall.com/FinalReports/srp0000002367_20220105_183646.pdf" TargetMode="External"/><Relationship Id="rId13691" Type="http://schemas.openxmlformats.org/officeDocument/2006/relationships/hyperlink" Target="https://campfin.dallascityhall.com/FinalReports/srp0000002032_20200715_112354.pdf" TargetMode="External"/><Relationship Id="rId13690" Type="http://schemas.openxmlformats.org/officeDocument/2006/relationships/hyperlink" Target="https://campfin.dallascityhall.com/FinalReports/srp0000002304_20210715_104310.pdf" TargetMode="External"/><Relationship Id="rId11029" Type="http://schemas.openxmlformats.org/officeDocument/2006/relationships/hyperlink" Target="https://campfin.dallascityhall.com/FinalReports/tec0000002260_20210423_155103.pdf" TargetMode="External"/><Relationship Id="rId11027" Type="http://schemas.openxmlformats.org/officeDocument/2006/relationships/hyperlink" Target="https://campfin.dallascityhall.com/FinalReports/tcc0000002189_20210423_162541.pdf" TargetMode="External"/><Relationship Id="rId12359" Type="http://schemas.openxmlformats.org/officeDocument/2006/relationships/hyperlink" Target="https://campfin.dallascityhall.com/FinalReports/srp0000002367_20220105_183646.pdf" TargetMode="External"/><Relationship Id="rId11028" Type="http://schemas.openxmlformats.org/officeDocument/2006/relationships/hyperlink" Target="https://campfin.dallascityhall.com/FinalReports/tcc0000002189_20210423_162541.pdf" TargetMode="External"/><Relationship Id="rId12358" Type="http://schemas.openxmlformats.org/officeDocument/2006/relationships/hyperlink" Target="https://campfin.dallascityhall.com/FinalReports/srp0000002367_20220105_183646.pdf" TargetMode="External"/><Relationship Id="rId13689" Type="http://schemas.openxmlformats.org/officeDocument/2006/relationships/hyperlink" Target="https://campfin.dallascityhall.com/FinalReports/srp0000002137_20210401_102629.pdf" TargetMode="External"/><Relationship Id="rId11021" Type="http://schemas.openxmlformats.org/officeDocument/2006/relationships/hyperlink" Target="https://campfin.dallascityhall.com/FinalReports/tec0000002260_20210423_155103.pdf" TargetMode="External"/><Relationship Id="rId12353" Type="http://schemas.openxmlformats.org/officeDocument/2006/relationships/hyperlink" Target="https://campfin.dallascityhall.com/FinalReports/srp0000002228_20210423_112938.pdf" TargetMode="External"/><Relationship Id="rId13684" Type="http://schemas.openxmlformats.org/officeDocument/2006/relationships/hyperlink" Target="https://campfin.dallascityhall.com/FinalReports/srp0000002137_20210401_102629.pdf" TargetMode="External"/><Relationship Id="rId11022" Type="http://schemas.openxmlformats.org/officeDocument/2006/relationships/hyperlink" Target="https://campfin.dallascityhall.com/FinalReports/tec0000002260_20210423_155103.pdf" TargetMode="External"/><Relationship Id="rId12352" Type="http://schemas.openxmlformats.org/officeDocument/2006/relationships/hyperlink" Target="https://campfin.dallascityhall.com/FinalReports/srp0000002228_20210423_112938.pdf" TargetMode="External"/><Relationship Id="rId13683" Type="http://schemas.openxmlformats.org/officeDocument/2006/relationships/hyperlink" Target="https://campfin.dallascityhall.com/FinalReports/srp0000002304_20210715_104310.pdf" TargetMode="External"/><Relationship Id="rId1570" Type="http://schemas.openxmlformats.org/officeDocument/2006/relationships/hyperlink" Target="https://campfin.dallascityhall.com/FinalReports/srp0000002218_20210423_133858.pdf" TargetMode="External"/><Relationship Id="rId12351" Type="http://schemas.openxmlformats.org/officeDocument/2006/relationships/hyperlink" Target="https://campfin.dallascityhall.com/FinalReports/srp0000002228_20210423_112938.pdf" TargetMode="External"/><Relationship Id="rId13682" Type="http://schemas.openxmlformats.org/officeDocument/2006/relationships/hyperlink" Target="https://campfin.dallascityhall.com/FinalReports/srp0000002137_20210401_102629.pdf" TargetMode="External"/><Relationship Id="rId1571" Type="http://schemas.openxmlformats.org/officeDocument/2006/relationships/hyperlink" Target="https://campfin.dallascityhall.com/FinalReports/srp0000002218_20210423_133858.pdf" TargetMode="External"/><Relationship Id="rId11020" Type="http://schemas.openxmlformats.org/officeDocument/2006/relationships/hyperlink" Target="https://campfin.dallascityhall.com/FinalReports/tec0000002260_20210423_155103.pdf" TargetMode="External"/><Relationship Id="rId12350" Type="http://schemas.openxmlformats.org/officeDocument/2006/relationships/hyperlink" Target="https://campfin.dallascityhall.com/FinalReports/srp0000002079_20210115_110151.pdf" TargetMode="External"/><Relationship Id="rId13681" Type="http://schemas.openxmlformats.org/officeDocument/2006/relationships/hyperlink" Target="https://campfin.dallascityhall.com/FinalReports/srp0000002365_20220114_143535.pdf" TargetMode="External"/><Relationship Id="rId1572" Type="http://schemas.openxmlformats.org/officeDocument/2006/relationships/hyperlink" Target="https://campfin.dallascityhall.com/FinalReports/srp0000002218_20210423_133858.pdf" TargetMode="External"/><Relationship Id="rId11025" Type="http://schemas.openxmlformats.org/officeDocument/2006/relationships/hyperlink" Target="https://campfin.dallascityhall.com/FinalReports/tcc0000002189_20210423_162541.pdf" TargetMode="External"/><Relationship Id="rId12357" Type="http://schemas.openxmlformats.org/officeDocument/2006/relationships/hyperlink" Target="https://campfin.dallascityhall.com/FinalReports/srp0000002157_20210331_190013.pdf" TargetMode="External"/><Relationship Id="rId13688" Type="http://schemas.openxmlformats.org/officeDocument/2006/relationships/hyperlink" Target="https://campfin.dallascityhall.com/FinalReports/srp0000002304_20210715_104310.pdf" TargetMode="External"/><Relationship Id="rId1573" Type="http://schemas.openxmlformats.org/officeDocument/2006/relationships/hyperlink" Target="https://campfin.dallascityhall.com/FinalReports/srp0000002218_20210423_133858.pdf" TargetMode="External"/><Relationship Id="rId11026" Type="http://schemas.openxmlformats.org/officeDocument/2006/relationships/hyperlink" Target="https://campfin.dallascityhall.com/FinalReports/tcc0000002189_20210423_162541.pdf" TargetMode="External"/><Relationship Id="rId12356" Type="http://schemas.openxmlformats.org/officeDocument/2006/relationships/hyperlink" Target="https://campfin.dallascityhall.com/FinalReports/srp0000002157_20210331_190013.pdf" TargetMode="External"/><Relationship Id="rId13687" Type="http://schemas.openxmlformats.org/officeDocument/2006/relationships/hyperlink" Target="https://campfin.dallascityhall.com/FinalReports/srp0000002210_20210423_104831.pdf" TargetMode="External"/><Relationship Id="rId1574" Type="http://schemas.openxmlformats.org/officeDocument/2006/relationships/hyperlink" Target="https://campfin.dallascityhall.com/FinalReports/srp0000002218_20210423_133858.pdf" TargetMode="External"/><Relationship Id="rId11023" Type="http://schemas.openxmlformats.org/officeDocument/2006/relationships/hyperlink" Target="https://campfin.dallascityhall.com/FinalReports/tec0000002260_20210423_155103.pdf" TargetMode="External"/><Relationship Id="rId12355" Type="http://schemas.openxmlformats.org/officeDocument/2006/relationships/hyperlink" Target="https://campfin.dallascityhall.com/FinalReports/srp0000002367_20220105_183646.pdf" TargetMode="External"/><Relationship Id="rId13686" Type="http://schemas.openxmlformats.org/officeDocument/2006/relationships/hyperlink" Target="https://campfin.dallascityhall.com/FinalReports/srp0000002032_20200715_112354.pdf" TargetMode="External"/><Relationship Id="rId1575" Type="http://schemas.openxmlformats.org/officeDocument/2006/relationships/hyperlink" Target="https://campfin.dallascityhall.com/FinalReports/srp0000002218_20210423_133858.pdf" TargetMode="External"/><Relationship Id="rId11024" Type="http://schemas.openxmlformats.org/officeDocument/2006/relationships/hyperlink" Target="https://campfin.dallascityhall.com/FinalReports/tcc0000002189_20210423_162541.pdf" TargetMode="External"/><Relationship Id="rId12354" Type="http://schemas.openxmlformats.org/officeDocument/2006/relationships/hyperlink" Target="https://campfin.dallascityhall.com/FinalReports/srp0000002341_20210715_155630.pdf" TargetMode="External"/><Relationship Id="rId13685" Type="http://schemas.openxmlformats.org/officeDocument/2006/relationships/hyperlink" Target="https://campfin.dallascityhall.com/FinalReports/srp0000002058_20210115_125122.pdf" TargetMode="External"/><Relationship Id="rId1565" Type="http://schemas.openxmlformats.org/officeDocument/2006/relationships/hyperlink" Target="https://campfin.dallascityhall.com/FinalReports/srp0000002144_20210401_112040.pdf" TargetMode="External"/><Relationship Id="rId2896" Type="http://schemas.openxmlformats.org/officeDocument/2006/relationships/hyperlink" Target="https://campfin.dallascityhall.com/FinalReports/srp0000002070_20210115_084543.pdf" TargetMode="External"/><Relationship Id="rId1566" Type="http://schemas.openxmlformats.org/officeDocument/2006/relationships/hyperlink" Target="https://campfin.dallascityhall.com/FinalReports/srp0000002144_20210401_112040.pdf" TargetMode="External"/><Relationship Id="rId2897" Type="http://schemas.openxmlformats.org/officeDocument/2006/relationships/hyperlink" Target="https://campfin.dallascityhall.com/FinalReports/srp0000002154_20210331_125757.pdf" TargetMode="External"/><Relationship Id="rId1567" Type="http://schemas.openxmlformats.org/officeDocument/2006/relationships/hyperlink" Target="https://campfin.dallascityhall.com/FinalReports/srp0000002218_20210423_133858.pdf" TargetMode="External"/><Relationship Id="rId2898" Type="http://schemas.openxmlformats.org/officeDocument/2006/relationships/hyperlink" Target="https://campfin.dallascityhall.com/FinalReports/srp0000002154_20210331_125757.pdf" TargetMode="External"/><Relationship Id="rId1568" Type="http://schemas.openxmlformats.org/officeDocument/2006/relationships/hyperlink" Target="https://campfin.dallascityhall.com/FinalReports/srp0000002218_20210423_133858.pdf" TargetMode="External"/><Relationship Id="rId2899" Type="http://schemas.openxmlformats.org/officeDocument/2006/relationships/hyperlink" Target="https://campfin.dallascityhall.com/FinalReports/src0000002252_20210423_141818.pdf" TargetMode="External"/><Relationship Id="rId1569" Type="http://schemas.openxmlformats.org/officeDocument/2006/relationships/hyperlink" Target="https://campfin.dallascityhall.com/FinalReports/srp0000002218_20210423_133858.pdf" TargetMode="External"/><Relationship Id="rId12371" Type="http://schemas.openxmlformats.org/officeDocument/2006/relationships/hyperlink" Target="https://campfin.dallascityhall.com/FinalReports/srp0000002079_20210115_110151.pdf" TargetMode="External"/><Relationship Id="rId11040" Type="http://schemas.openxmlformats.org/officeDocument/2006/relationships/hyperlink" Target="https://campfin.dallascityhall.com/FinalReports/tcc0000002189_20210423_162541.pdf" TargetMode="External"/><Relationship Id="rId12370" Type="http://schemas.openxmlformats.org/officeDocument/2006/relationships/hyperlink" Target="https://campfin.dallascityhall.com/FinalReports/srp0000002079_20210115_110151.pdf" TargetMode="External"/><Relationship Id="rId11038" Type="http://schemas.openxmlformats.org/officeDocument/2006/relationships/hyperlink" Target="https://campfin.dallascityhall.com/FinalReports/tcc0000002189_20210423_162541.pdf" TargetMode="External"/><Relationship Id="rId11039" Type="http://schemas.openxmlformats.org/officeDocument/2006/relationships/hyperlink" Target="https://campfin.dallascityhall.com/FinalReports/tcc0000002189_20210423_162541.pdf" TargetMode="External"/><Relationship Id="rId12369" Type="http://schemas.openxmlformats.org/officeDocument/2006/relationships/hyperlink" Target="https://campfin.dallascityhall.com/FinalReports/srp0000002079_20210115_110151.pdf" TargetMode="External"/><Relationship Id="rId11032" Type="http://schemas.openxmlformats.org/officeDocument/2006/relationships/hyperlink" Target="https://campfin.dallascityhall.com/FinalReports/tec0000002260_20210423_155103.pdf" TargetMode="External"/><Relationship Id="rId12364" Type="http://schemas.openxmlformats.org/officeDocument/2006/relationships/hyperlink" Target="https://campfin.dallascityhall.com/FinalReports/srp0000002079_20210115_110151.pdf" TargetMode="External"/><Relationship Id="rId13695" Type="http://schemas.openxmlformats.org/officeDocument/2006/relationships/hyperlink" Target="https://campfin.dallascityhall.com/FinalReports/srp0000002058_20210115_125122.pdf" TargetMode="External"/><Relationship Id="rId11033" Type="http://schemas.openxmlformats.org/officeDocument/2006/relationships/hyperlink" Target="https://campfin.dallascityhall.com/FinalReports/tec0000002260_20210423_155103.pdf" TargetMode="External"/><Relationship Id="rId12363" Type="http://schemas.openxmlformats.org/officeDocument/2006/relationships/hyperlink" Target="https://campfin.dallascityhall.com/FinalReports/srp0000002035_20200713_100521.pdf" TargetMode="External"/><Relationship Id="rId13694" Type="http://schemas.openxmlformats.org/officeDocument/2006/relationships/hyperlink" Target="https://campfin.dallascityhall.com/FinalReports/srp0000002365_20220114_143535.pdf" TargetMode="External"/><Relationship Id="rId2890" Type="http://schemas.openxmlformats.org/officeDocument/2006/relationships/hyperlink" Target="https://campfin.dallascityhall.com/FinalReports/src0000002252_20210423_141818.pdf" TargetMode="External"/><Relationship Id="rId11030" Type="http://schemas.openxmlformats.org/officeDocument/2006/relationships/hyperlink" Target="https://campfin.dallascityhall.com/FinalReports/tec0000002260_20210423_155103.pdf" TargetMode="External"/><Relationship Id="rId12362" Type="http://schemas.openxmlformats.org/officeDocument/2006/relationships/hyperlink" Target="https://campfin.dallascityhall.com/FinalReports/srp0000002367_20220105_183646.pdf" TargetMode="External"/><Relationship Id="rId13693" Type="http://schemas.openxmlformats.org/officeDocument/2006/relationships/hyperlink" Target="https://campfin.dallascityhall.com/FinalReports/srp0000002210_20210423_104831.pdf" TargetMode="External"/><Relationship Id="rId1560" Type="http://schemas.openxmlformats.org/officeDocument/2006/relationships/hyperlink" Target="https://campfin.dallascityhall.com/FinalReports/srp0000002144_20210401_112040.pdf" TargetMode="External"/><Relationship Id="rId2891" Type="http://schemas.openxmlformats.org/officeDocument/2006/relationships/hyperlink" Target="https://campfin.dallascityhall.com/FinalReports/src0000002252_20210423_141818.pdf" TargetMode="External"/><Relationship Id="rId11031" Type="http://schemas.openxmlformats.org/officeDocument/2006/relationships/hyperlink" Target="https://campfin.dallascityhall.com/FinalReports/tec0000002260_20210423_155103.pdf" TargetMode="External"/><Relationship Id="rId12361" Type="http://schemas.openxmlformats.org/officeDocument/2006/relationships/hyperlink" Target="https://campfin.dallascityhall.com/FinalReports/srp0000002367_20220105_183646.pdf" TargetMode="External"/><Relationship Id="rId13692" Type="http://schemas.openxmlformats.org/officeDocument/2006/relationships/hyperlink" Target="https://campfin.dallascityhall.com/FinalReports/srp0000002058_20210115_125122.pdf" TargetMode="External"/><Relationship Id="rId1561" Type="http://schemas.openxmlformats.org/officeDocument/2006/relationships/hyperlink" Target="https://campfin.dallascityhall.com/FinalReports/srp0000002144_20210401_112040.pdf" TargetMode="External"/><Relationship Id="rId2892" Type="http://schemas.openxmlformats.org/officeDocument/2006/relationships/hyperlink" Target="https://campfin.dallascityhall.com/FinalReports/src0000002252_20210423_141818.pdf" TargetMode="External"/><Relationship Id="rId11036" Type="http://schemas.openxmlformats.org/officeDocument/2006/relationships/hyperlink" Target="https://campfin.dallascityhall.com/FinalReports/tec0000002260_20210423_155103.pdf" TargetMode="External"/><Relationship Id="rId12368" Type="http://schemas.openxmlformats.org/officeDocument/2006/relationships/hyperlink" Target="https://campfin.dallascityhall.com/FinalReports/srp0000002079_20210115_110151.pdf" TargetMode="External"/><Relationship Id="rId13699" Type="http://schemas.openxmlformats.org/officeDocument/2006/relationships/hyperlink" Target="https://campfin.dallascityhall.com/FinalReports/srp0000002137_20210401_102629.pdf" TargetMode="External"/><Relationship Id="rId1562" Type="http://schemas.openxmlformats.org/officeDocument/2006/relationships/hyperlink" Target="https://campfin.dallascityhall.com/FinalReports/srp0000002144_20210401_112040.pdf" TargetMode="External"/><Relationship Id="rId2893" Type="http://schemas.openxmlformats.org/officeDocument/2006/relationships/hyperlink" Target="https://campfin.dallascityhall.com/FinalReports/src0000002024_20200713_142450.pdf" TargetMode="External"/><Relationship Id="rId11037" Type="http://schemas.openxmlformats.org/officeDocument/2006/relationships/hyperlink" Target="https://campfin.dallascityhall.com/FinalReports/tec0000002260_20210423_155103.pdf" TargetMode="External"/><Relationship Id="rId12367" Type="http://schemas.openxmlformats.org/officeDocument/2006/relationships/hyperlink" Target="https://campfin.dallascityhall.com/FinalReports/srp0000002079_20210115_110151.pdf" TargetMode="External"/><Relationship Id="rId13698" Type="http://schemas.openxmlformats.org/officeDocument/2006/relationships/hyperlink" Target="https://campfin.dallascityhall.com/FinalReports/srp0000002304_20210715_104310.pdf" TargetMode="External"/><Relationship Id="rId1563" Type="http://schemas.openxmlformats.org/officeDocument/2006/relationships/hyperlink" Target="https://campfin.dallascityhall.com/FinalReports/srp0000002144_20210401_112040.pdf" TargetMode="External"/><Relationship Id="rId2894" Type="http://schemas.openxmlformats.org/officeDocument/2006/relationships/hyperlink" Target="https://campfin.dallascityhall.com/FinalReports/src0000002024_20200713_142450.pdf" TargetMode="External"/><Relationship Id="rId11034" Type="http://schemas.openxmlformats.org/officeDocument/2006/relationships/hyperlink" Target="https://campfin.dallascityhall.com/FinalReports/tec0000002260_20210423_155103.pdf" TargetMode="External"/><Relationship Id="rId12366" Type="http://schemas.openxmlformats.org/officeDocument/2006/relationships/hyperlink" Target="https://campfin.dallascityhall.com/FinalReports/srp0000002079_20210115_110151.pdf" TargetMode="External"/><Relationship Id="rId13697" Type="http://schemas.openxmlformats.org/officeDocument/2006/relationships/hyperlink" Target="https://campfin.dallascityhall.com/FinalReports/srp0000002365_20220114_143535.pdf" TargetMode="External"/><Relationship Id="rId1564" Type="http://schemas.openxmlformats.org/officeDocument/2006/relationships/hyperlink" Target="https://campfin.dallascityhall.com/FinalReports/srp0000002144_20210401_112040.pdf" TargetMode="External"/><Relationship Id="rId2895" Type="http://schemas.openxmlformats.org/officeDocument/2006/relationships/hyperlink" Target="https://campfin.dallascityhall.com/FinalReports/srp0000002070_20210115_084543.pdf" TargetMode="External"/><Relationship Id="rId11035" Type="http://schemas.openxmlformats.org/officeDocument/2006/relationships/hyperlink" Target="https://campfin.dallascityhall.com/FinalReports/tec0000002260_20210423_155103.pdf" TargetMode="External"/><Relationship Id="rId12365" Type="http://schemas.openxmlformats.org/officeDocument/2006/relationships/hyperlink" Target="https://campfin.dallascityhall.com/FinalReports/srp0000002079_20210115_110151.pdf" TargetMode="External"/><Relationship Id="rId13696" Type="http://schemas.openxmlformats.org/officeDocument/2006/relationships/hyperlink" Target="https://campfin.dallascityhall.com/FinalReports/srp0000002365_20220114_143535.pdf" TargetMode="External"/><Relationship Id="rId1598" Type="http://schemas.openxmlformats.org/officeDocument/2006/relationships/hyperlink" Target="https://campfin.dallascityhall.com/FinalReports/srp0000002078_20210115_144939.pdf" TargetMode="External"/><Relationship Id="rId1599" Type="http://schemas.openxmlformats.org/officeDocument/2006/relationships/hyperlink" Target="https://campfin.dallascityhall.com/FinalReports/srp0000002078_20210115_144939.pdf" TargetMode="External"/><Relationship Id="rId11007" Type="http://schemas.openxmlformats.org/officeDocument/2006/relationships/hyperlink" Target="https://campfin.dallascityhall.com/FinalReports/tcc0000002189_20210423_162541.pdf" TargetMode="External"/><Relationship Id="rId12339" Type="http://schemas.openxmlformats.org/officeDocument/2006/relationships/hyperlink" Target="https://campfin.dallascityhall.com/FinalReports/srp0000002341_20210715_155630.pdf" TargetMode="External"/><Relationship Id="rId11008" Type="http://schemas.openxmlformats.org/officeDocument/2006/relationships/hyperlink" Target="https://campfin.dallascityhall.com/FinalReports/tec0000002260_20210423_155103.pdf" TargetMode="External"/><Relationship Id="rId12338" Type="http://schemas.openxmlformats.org/officeDocument/2006/relationships/hyperlink" Target="https://campfin.dallascityhall.com/FinalReports/srp0000002341_20210715_155630.pdf" TargetMode="External"/><Relationship Id="rId13669" Type="http://schemas.openxmlformats.org/officeDocument/2006/relationships/hyperlink" Target="https://campfin.dallascityhall.com/FinalReports/srp0000002137_20210401_102629.pdf" TargetMode="External"/><Relationship Id="rId11005" Type="http://schemas.openxmlformats.org/officeDocument/2006/relationships/hyperlink" Target="https://campfin.dallascityhall.com/FinalReports/tcc0000002189_20210423_162541.pdf" TargetMode="External"/><Relationship Id="rId12337" Type="http://schemas.openxmlformats.org/officeDocument/2006/relationships/hyperlink" Target="https://campfin.dallascityhall.com/FinalReports/srp0000002341_20210715_155630.pdf" TargetMode="External"/><Relationship Id="rId13668" Type="http://schemas.openxmlformats.org/officeDocument/2006/relationships/hyperlink" Target="https://campfin.dallascityhall.com/FinalReports/srp0000002210_20210423_104831.pdf" TargetMode="External"/><Relationship Id="rId11006" Type="http://schemas.openxmlformats.org/officeDocument/2006/relationships/hyperlink" Target="https://campfin.dallascityhall.com/FinalReports/tcc0000002189_20210423_162541.pdf" TargetMode="External"/><Relationship Id="rId12336" Type="http://schemas.openxmlformats.org/officeDocument/2006/relationships/hyperlink" Target="https://campfin.dallascityhall.com/FinalReports/srp0000002341_20210715_155630.pdf" TargetMode="External"/><Relationship Id="rId13667" Type="http://schemas.openxmlformats.org/officeDocument/2006/relationships/hyperlink" Target="https://campfin.dallascityhall.com/FinalReports/srp0000002032_20200715_112354.pdf" TargetMode="External"/><Relationship Id="rId11009" Type="http://schemas.openxmlformats.org/officeDocument/2006/relationships/hyperlink" Target="https://campfin.dallascityhall.com/FinalReports/tec0000002260_20210423_155103.pdf" TargetMode="External"/><Relationship Id="rId1590" Type="http://schemas.openxmlformats.org/officeDocument/2006/relationships/hyperlink" Target="https://campfin.dallascityhall.com/FinalReports/srp0000002308_20210715_163419.pdf" TargetMode="External"/><Relationship Id="rId12331" Type="http://schemas.openxmlformats.org/officeDocument/2006/relationships/hyperlink" Target="https://campfin.dallascityhall.com/FinalReports/srp0000002228_20210423_112938.pdf" TargetMode="External"/><Relationship Id="rId13662" Type="http://schemas.openxmlformats.org/officeDocument/2006/relationships/hyperlink" Target="https://campfin.dallascityhall.com/FinalReports/srp0000002365_20220114_143535.pdf" TargetMode="External"/><Relationship Id="rId1591" Type="http://schemas.openxmlformats.org/officeDocument/2006/relationships/hyperlink" Target="https://campfin.dallascityhall.com/FinalReports/srp0000002370_20220118_084117.pdf" TargetMode="External"/><Relationship Id="rId11000" Type="http://schemas.openxmlformats.org/officeDocument/2006/relationships/hyperlink" Target="https://campfin.dallascityhall.com/FinalReports/tcc0000002189_20210423_162541.pdf" TargetMode="External"/><Relationship Id="rId12330" Type="http://schemas.openxmlformats.org/officeDocument/2006/relationships/hyperlink" Target="https://campfin.dallascityhall.com/FinalReports/srp0000002228_20210423_112938.pdf" TargetMode="External"/><Relationship Id="rId13661" Type="http://schemas.openxmlformats.org/officeDocument/2006/relationships/hyperlink" Target="https://campfin.dallascityhall.com/FinalReports/srp0000002365_20220114_143535.pdf" TargetMode="External"/><Relationship Id="rId1592" Type="http://schemas.openxmlformats.org/officeDocument/2006/relationships/hyperlink" Target="https://campfin.dallascityhall.com/FinalReports/srp0000002308_20210715_163419.pdf" TargetMode="External"/><Relationship Id="rId13660" Type="http://schemas.openxmlformats.org/officeDocument/2006/relationships/hyperlink" Target="https://campfin.dallascityhall.com/FinalReports/srp0000002365_20220114_143535.pdf" TargetMode="External"/><Relationship Id="rId1593" Type="http://schemas.openxmlformats.org/officeDocument/2006/relationships/hyperlink" Target="https://campfin.dallascityhall.com/FinalReports/srp0000002370_20220118_084117.pdf" TargetMode="External"/><Relationship Id="rId1594" Type="http://schemas.openxmlformats.org/officeDocument/2006/relationships/hyperlink" Target="https://campfin.dallascityhall.com/FinalReports/srp0000002370_20220118_084117.pdf" TargetMode="External"/><Relationship Id="rId11003" Type="http://schemas.openxmlformats.org/officeDocument/2006/relationships/hyperlink" Target="https://campfin.dallascityhall.com/FinalReports/tcc0000002189_20210423_162541.pdf" TargetMode="External"/><Relationship Id="rId12335" Type="http://schemas.openxmlformats.org/officeDocument/2006/relationships/hyperlink" Target="https://campfin.dallascityhall.com/FinalReports/srp0000002157_20210331_190013.pdf" TargetMode="External"/><Relationship Id="rId13666" Type="http://schemas.openxmlformats.org/officeDocument/2006/relationships/hyperlink" Target="https://campfin.dallascityhall.com/FinalReports/srp0000002304_20210715_104310.pdf" TargetMode="External"/><Relationship Id="rId1595" Type="http://schemas.openxmlformats.org/officeDocument/2006/relationships/hyperlink" Target="https://campfin.dallascityhall.com/FinalReports/srp0000002308_20210715_163419.pdf" TargetMode="External"/><Relationship Id="rId11004" Type="http://schemas.openxmlformats.org/officeDocument/2006/relationships/hyperlink" Target="https://campfin.dallascityhall.com/FinalReports/tcc0000002189_20210423_162541.pdf" TargetMode="External"/><Relationship Id="rId12334" Type="http://schemas.openxmlformats.org/officeDocument/2006/relationships/hyperlink" Target="https://campfin.dallascityhall.com/FinalReports/srp0000002079_20210115_110151.pdf" TargetMode="External"/><Relationship Id="rId13665" Type="http://schemas.openxmlformats.org/officeDocument/2006/relationships/hyperlink" Target="https://campfin.dallascityhall.com/FinalReports/srp0000002058_20210115_125122.pdf" TargetMode="External"/><Relationship Id="rId1596" Type="http://schemas.openxmlformats.org/officeDocument/2006/relationships/hyperlink" Target="https://campfin.dallascityhall.com/FinalReports/srp0000002370_20220118_084117.pdf" TargetMode="External"/><Relationship Id="rId11001" Type="http://schemas.openxmlformats.org/officeDocument/2006/relationships/hyperlink" Target="https://campfin.dallascityhall.com/FinalReports/tcc0000002189_20210423_162541.pdf" TargetMode="External"/><Relationship Id="rId12333" Type="http://schemas.openxmlformats.org/officeDocument/2006/relationships/hyperlink" Target="https://campfin.dallascityhall.com/FinalReports/srp0000002035_20200713_100521.pdf" TargetMode="External"/><Relationship Id="rId13664" Type="http://schemas.openxmlformats.org/officeDocument/2006/relationships/hyperlink" Target="https://campfin.dallascityhall.com/FinalReports/srp0000002365_20220114_143535.pdf" TargetMode="External"/><Relationship Id="rId1597" Type="http://schemas.openxmlformats.org/officeDocument/2006/relationships/hyperlink" Target="https://campfin.dallascityhall.com/FinalReports/srp0000002037_20200715_144733.pdf" TargetMode="External"/><Relationship Id="rId11002" Type="http://schemas.openxmlformats.org/officeDocument/2006/relationships/hyperlink" Target="https://campfin.dallascityhall.com/FinalReports/tcc0000002189_20210423_162541.pdf" TargetMode="External"/><Relationship Id="rId12332" Type="http://schemas.openxmlformats.org/officeDocument/2006/relationships/hyperlink" Target="https://campfin.dallascityhall.com/FinalReports/srp0000002228_20210423_112938.pdf" TargetMode="External"/><Relationship Id="rId13663" Type="http://schemas.openxmlformats.org/officeDocument/2006/relationships/hyperlink" Target="https://campfin.dallascityhall.com/FinalReports/srp0000002210_20210423_104831.pdf" TargetMode="External"/><Relationship Id="rId1587" Type="http://schemas.openxmlformats.org/officeDocument/2006/relationships/hyperlink" Target="https://campfin.dallascityhall.com/FinalReports/srp0000002308_20210715_163419.pdf" TargetMode="External"/><Relationship Id="rId1588" Type="http://schemas.openxmlformats.org/officeDocument/2006/relationships/hyperlink" Target="https://campfin.dallascityhall.com/FinalReports/srp0000002308_20210715_163419.pdf" TargetMode="External"/><Relationship Id="rId1589" Type="http://schemas.openxmlformats.org/officeDocument/2006/relationships/hyperlink" Target="https://campfin.dallascityhall.com/FinalReports/srp0000002308_20210715_163419.pdf" TargetMode="External"/><Relationship Id="rId13680" Type="http://schemas.openxmlformats.org/officeDocument/2006/relationships/hyperlink" Target="https://campfin.dallascityhall.com/FinalReports/srp0000002058_20210115_125122.pdf" TargetMode="External"/><Relationship Id="rId11018" Type="http://schemas.openxmlformats.org/officeDocument/2006/relationships/hyperlink" Target="https://campfin.dallascityhall.com/FinalReports/tec0000002260_20210423_155103.pdf" TargetMode="External"/><Relationship Id="rId11019" Type="http://schemas.openxmlformats.org/officeDocument/2006/relationships/hyperlink" Target="https://campfin.dallascityhall.com/FinalReports/tec0000002260_20210423_155103.pdf" TargetMode="External"/><Relationship Id="rId12349" Type="http://schemas.openxmlformats.org/officeDocument/2006/relationships/hyperlink" Target="https://campfin.dallascityhall.com/FinalReports/srp0000002228_20210423_112938.pdf" TargetMode="External"/><Relationship Id="rId11016" Type="http://schemas.openxmlformats.org/officeDocument/2006/relationships/hyperlink" Target="https://campfin.dallascityhall.com/FinalReports/tec0000002260_20210423_155103.pdf" TargetMode="External"/><Relationship Id="rId12348" Type="http://schemas.openxmlformats.org/officeDocument/2006/relationships/hyperlink" Target="https://campfin.dallascityhall.com/FinalReports/srp0000002079_20210115_110151.pdf" TargetMode="External"/><Relationship Id="rId13679" Type="http://schemas.openxmlformats.org/officeDocument/2006/relationships/hyperlink" Target="https://campfin.dallascityhall.com/FinalReports/srp0000002137_20210401_102629.pdf" TargetMode="External"/><Relationship Id="rId11017" Type="http://schemas.openxmlformats.org/officeDocument/2006/relationships/hyperlink" Target="https://campfin.dallascityhall.com/FinalReports/tec0000002260_20210423_155103.pdf" TargetMode="External"/><Relationship Id="rId12347" Type="http://schemas.openxmlformats.org/officeDocument/2006/relationships/hyperlink" Target="https://campfin.dallascityhall.com/FinalReports/srp0000002228_20210423_112938.pdf" TargetMode="External"/><Relationship Id="rId13678" Type="http://schemas.openxmlformats.org/officeDocument/2006/relationships/hyperlink" Target="https://campfin.dallascityhall.com/FinalReports/srp0000002365_20220114_143535.pdf" TargetMode="External"/><Relationship Id="rId11010" Type="http://schemas.openxmlformats.org/officeDocument/2006/relationships/hyperlink" Target="https://campfin.dallascityhall.com/FinalReports/tec0000002260_20210423_155103.pdf" TargetMode="External"/><Relationship Id="rId12342" Type="http://schemas.openxmlformats.org/officeDocument/2006/relationships/hyperlink" Target="https://campfin.dallascityhall.com/FinalReports/srp0000002341_20210715_155630.pdf" TargetMode="External"/><Relationship Id="rId13673" Type="http://schemas.openxmlformats.org/officeDocument/2006/relationships/hyperlink" Target="https://campfin.dallascityhall.com/FinalReports/srp0000002365_20220114_143535.pdf" TargetMode="External"/><Relationship Id="rId1580" Type="http://schemas.openxmlformats.org/officeDocument/2006/relationships/hyperlink" Target="https://campfin.dallascityhall.com/FinalReports/srp0000002218_20210423_133858.pdf" TargetMode="External"/><Relationship Id="rId11011" Type="http://schemas.openxmlformats.org/officeDocument/2006/relationships/hyperlink" Target="https://campfin.dallascityhall.com/FinalReports/tec0000002260_20210423_155103.pdf" TargetMode="External"/><Relationship Id="rId12341" Type="http://schemas.openxmlformats.org/officeDocument/2006/relationships/hyperlink" Target="https://campfin.dallascityhall.com/FinalReports/srp0000002341_20210715_155630.pdf" TargetMode="External"/><Relationship Id="rId13672" Type="http://schemas.openxmlformats.org/officeDocument/2006/relationships/hyperlink" Target="https://campfin.dallascityhall.com/FinalReports/srp0000002210_20210423_104831.pdf" TargetMode="External"/><Relationship Id="rId1581" Type="http://schemas.openxmlformats.org/officeDocument/2006/relationships/hyperlink" Target="https://campfin.dallascityhall.com/FinalReports/srp0000002218_20210423_133858.pdf" TargetMode="External"/><Relationship Id="rId12340" Type="http://schemas.openxmlformats.org/officeDocument/2006/relationships/hyperlink" Target="https://campfin.dallascityhall.com/FinalReports/srp0000002341_20210715_155630.pdf" TargetMode="External"/><Relationship Id="rId13671" Type="http://schemas.openxmlformats.org/officeDocument/2006/relationships/hyperlink" Target="https://campfin.dallascityhall.com/FinalReports/srp0000002365_20220114_143535.pdf" TargetMode="External"/><Relationship Id="rId1582" Type="http://schemas.openxmlformats.org/officeDocument/2006/relationships/hyperlink" Target="https://campfin.dallascityhall.com/FinalReports/srp0000002037_20200715_144733.pdf" TargetMode="External"/><Relationship Id="rId13670" Type="http://schemas.openxmlformats.org/officeDocument/2006/relationships/hyperlink" Target="https://campfin.dallascityhall.com/FinalReports/srp0000002137_20210401_102629.pdf" TargetMode="External"/><Relationship Id="rId1583" Type="http://schemas.openxmlformats.org/officeDocument/2006/relationships/hyperlink" Target="https://campfin.dallascityhall.com/FinalReports/srp0000002037_20200715_144733.pdf" TargetMode="External"/><Relationship Id="rId11014" Type="http://schemas.openxmlformats.org/officeDocument/2006/relationships/hyperlink" Target="https://campfin.dallascityhall.com/FinalReports/tec0000002260_20210423_155103.pdf" TargetMode="External"/><Relationship Id="rId12346" Type="http://schemas.openxmlformats.org/officeDocument/2006/relationships/hyperlink" Target="https://campfin.dallascityhall.com/FinalReports/srp0000002157_20210331_190013.pdf" TargetMode="External"/><Relationship Id="rId13677" Type="http://schemas.openxmlformats.org/officeDocument/2006/relationships/hyperlink" Target="https://campfin.dallascityhall.com/FinalReports/srp0000002058_20210115_125122.pdf" TargetMode="External"/><Relationship Id="rId1584" Type="http://schemas.openxmlformats.org/officeDocument/2006/relationships/hyperlink" Target="https://campfin.dallascityhall.com/FinalReports/srp0000002308_20210715_163419.pdf" TargetMode="External"/><Relationship Id="rId11015" Type="http://schemas.openxmlformats.org/officeDocument/2006/relationships/hyperlink" Target="https://campfin.dallascityhall.com/FinalReports/tec0000002260_20210423_155103.pdf" TargetMode="External"/><Relationship Id="rId12345" Type="http://schemas.openxmlformats.org/officeDocument/2006/relationships/hyperlink" Target="https://campfin.dallascityhall.com/FinalReports/srp0000002079_20210115_110151.pdf" TargetMode="External"/><Relationship Id="rId13676" Type="http://schemas.openxmlformats.org/officeDocument/2006/relationships/hyperlink" Target="https://campfin.dallascityhall.com/FinalReports/srp0000002058_20210115_125122.pdf" TargetMode="External"/><Relationship Id="rId1585" Type="http://schemas.openxmlformats.org/officeDocument/2006/relationships/hyperlink" Target="https://campfin.dallascityhall.com/FinalReports/srp0000002308_20210715_163419.pdf" TargetMode="External"/><Relationship Id="rId11012" Type="http://schemas.openxmlformats.org/officeDocument/2006/relationships/hyperlink" Target="https://campfin.dallascityhall.com/FinalReports/tec0000002260_20210423_155103.pdf" TargetMode="External"/><Relationship Id="rId12344" Type="http://schemas.openxmlformats.org/officeDocument/2006/relationships/hyperlink" Target="https://campfin.dallascityhall.com/FinalReports/srp0000002228_20210423_112938.pdf" TargetMode="External"/><Relationship Id="rId13675" Type="http://schemas.openxmlformats.org/officeDocument/2006/relationships/hyperlink" Target="https://campfin.dallascityhall.com/FinalReports/srp0000002137_20210401_102629.pdf" TargetMode="External"/><Relationship Id="rId1586" Type="http://schemas.openxmlformats.org/officeDocument/2006/relationships/hyperlink" Target="https://campfin.dallascityhall.com/FinalReports/srp0000002308_20210715_163419.pdf" TargetMode="External"/><Relationship Id="rId11013" Type="http://schemas.openxmlformats.org/officeDocument/2006/relationships/hyperlink" Target="https://campfin.dallascityhall.com/FinalReports/tec0000002260_20210423_155103.pdf" TargetMode="External"/><Relationship Id="rId12343" Type="http://schemas.openxmlformats.org/officeDocument/2006/relationships/hyperlink" Target="https://campfin.dallascityhall.com/FinalReports/srp0000002341_20210715_155630.pdf" TargetMode="External"/><Relationship Id="rId13674" Type="http://schemas.openxmlformats.org/officeDocument/2006/relationships/hyperlink" Target="https://campfin.dallascityhall.com/FinalReports/srp0000002304_20210715_104310.pdf" TargetMode="External"/><Relationship Id="rId1532" Type="http://schemas.openxmlformats.org/officeDocument/2006/relationships/hyperlink" Target="https://campfin.dallascityhall.com/FinalReports/srp0000002218_20210423_133858.pdf" TargetMode="External"/><Relationship Id="rId2863" Type="http://schemas.openxmlformats.org/officeDocument/2006/relationships/hyperlink" Target="https://campfin.dallascityhall.com/FinalReports/srp0000002154_20210331_125757.pdf" TargetMode="External"/><Relationship Id="rId1533" Type="http://schemas.openxmlformats.org/officeDocument/2006/relationships/hyperlink" Target="https://campfin.dallascityhall.com/FinalReports/srp0000002078_20210115_144939.pdf" TargetMode="External"/><Relationship Id="rId2864" Type="http://schemas.openxmlformats.org/officeDocument/2006/relationships/hyperlink" Target="https://campfin.dallascityhall.com/FinalReports/srp0000002154_20210331_125757.pdf" TargetMode="External"/><Relationship Id="rId1534" Type="http://schemas.openxmlformats.org/officeDocument/2006/relationships/hyperlink" Target="https://campfin.dallascityhall.com/FinalReports/srp0000002370_20220118_084117.pdf" TargetMode="External"/><Relationship Id="rId2865" Type="http://schemas.openxmlformats.org/officeDocument/2006/relationships/hyperlink" Target="https://campfin.dallascityhall.com/FinalReports/srp0000002154_20210331_125757.pdf" TargetMode="External"/><Relationship Id="rId1535" Type="http://schemas.openxmlformats.org/officeDocument/2006/relationships/hyperlink" Target="https://campfin.dallascityhall.com/FinalReports/srp0000002370_20220118_084117.pdf" TargetMode="External"/><Relationship Id="rId2866" Type="http://schemas.openxmlformats.org/officeDocument/2006/relationships/hyperlink" Target="https://campfin.dallascityhall.com/FinalReports/srp0000002154_20210331_125757.pdf" TargetMode="External"/><Relationship Id="rId1536" Type="http://schemas.openxmlformats.org/officeDocument/2006/relationships/hyperlink" Target="https://campfin.dallascityhall.com/FinalReports/srp0000002218_20210423_133858.pdf" TargetMode="External"/><Relationship Id="rId2867" Type="http://schemas.openxmlformats.org/officeDocument/2006/relationships/hyperlink" Target="https://campfin.dallascityhall.com/FinalReports/src0000002252_20210423_141818.pdf" TargetMode="External"/><Relationship Id="rId11072" Type="http://schemas.openxmlformats.org/officeDocument/2006/relationships/hyperlink" Target="https://campfin.dallascityhall.com/FinalReports/tec0000002168_20210401_163208.pdf" TargetMode="External"/><Relationship Id="rId1537" Type="http://schemas.openxmlformats.org/officeDocument/2006/relationships/hyperlink" Target="https://campfin.dallascityhall.com/FinalReports/srp0000002218_20210423_133858.pdf" TargetMode="External"/><Relationship Id="rId2868" Type="http://schemas.openxmlformats.org/officeDocument/2006/relationships/hyperlink" Target="https://campfin.dallascityhall.com/FinalReports/src0000002252_20210423_141818.pdf" TargetMode="External"/><Relationship Id="rId11073" Type="http://schemas.openxmlformats.org/officeDocument/2006/relationships/hyperlink" Target="https://campfin.dallascityhall.com/FinalReports/tec0000002168_20210401_163208.pdf" TargetMode="External"/><Relationship Id="rId1538" Type="http://schemas.openxmlformats.org/officeDocument/2006/relationships/hyperlink" Target="https://campfin.dallascityhall.com/FinalReports/srp0000002218_20210423_133858.pdf" TargetMode="External"/><Relationship Id="rId2869" Type="http://schemas.openxmlformats.org/officeDocument/2006/relationships/hyperlink" Target="https://campfin.dallascityhall.com/FinalReports/src0000002252_20210423_141818.pdf" TargetMode="External"/><Relationship Id="rId11070" Type="http://schemas.openxmlformats.org/officeDocument/2006/relationships/hyperlink" Target="https://campfin.dallascityhall.com/FinalReports/tec0000002220_20210423_163618.pdf" TargetMode="External"/><Relationship Id="rId1539" Type="http://schemas.openxmlformats.org/officeDocument/2006/relationships/hyperlink" Target="https://campfin.dallascityhall.com/FinalReports/srp0000002037_20200715_144733.pdf" TargetMode="External"/><Relationship Id="rId11071" Type="http://schemas.openxmlformats.org/officeDocument/2006/relationships/hyperlink" Target="https://campfin.dallascityhall.com/FinalReports/tec0000002168_20210401_163208.pdf" TargetMode="External"/><Relationship Id="rId11065" Type="http://schemas.openxmlformats.org/officeDocument/2006/relationships/hyperlink" Target="https://campfin.dallascityhall.com/FinalReports/tec0000002090_20210115_164636.pdf" TargetMode="External"/><Relationship Id="rId12397" Type="http://schemas.openxmlformats.org/officeDocument/2006/relationships/hyperlink" Target="https://campfin.dallascityhall.com/FinalReports/srp0000002228_20210423_112938.pdf" TargetMode="External"/><Relationship Id="rId11066" Type="http://schemas.openxmlformats.org/officeDocument/2006/relationships/hyperlink" Target="https://campfin.dallascityhall.com/FinalReports/tec0000002090_20210115_164636.pdf" TargetMode="External"/><Relationship Id="rId12396" Type="http://schemas.openxmlformats.org/officeDocument/2006/relationships/hyperlink" Target="https://campfin.dallascityhall.com/FinalReports/srp0000002228_20210423_112938.pdf" TargetMode="External"/><Relationship Id="rId11063" Type="http://schemas.openxmlformats.org/officeDocument/2006/relationships/hyperlink" Target="https://campfin.dallascityhall.com/FinalReports/tec0000002220_20210423_163618.pdf" TargetMode="External"/><Relationship Id="rId12395" Type="http://schemas.openxmlformats.org/officeDocument/2006/relationships/hyperlink" Target="https://campfin.dallascityhall.com/FinalReports/srp0000002228_20210423_112938.pdf" TargetMode="External"/><Relationship Id="rId11064" Type="http://schemas.openxmlformats.org/officeDocument/2006/relationships/hyperlink" Target="https://campfin.dallascityhall.com/FinalReports/tec0000002039_20200715_162842.pdf" TargetMode="External"/><Relationship Id="rId12394" Type="http://schemas.openxmlformats.org/officeDocument/2006/relationships/hyperlink" Target="https://campfin.dallascityhall.com/FinalReports/srp0000002228_20210423_112938.pdf" TargetMode="External"/><Relationship Id="rId11069" Type="http://schemas.openxmlformats.org/officeDocument/2006/relationships/hyperlink" Target="https://campfin.dallascityhall.com/FinalReports/tec0000002220_20210423_163618.pdf" TargetMode="External"/><Relationship Id="rId2860" Type="http://schemas.openxmlformats.org/officeDocument/2006/relationships/hyperlink" Target="https://campfin.dallascityhall.com/FinalReports/srp0000002070_20210115_084543.pdf" TargetMode="External"/><Relationship Id="rId1530" Type="http://schemas.openxmlformats.org/officeDocument/2006/relationships/hyperlink" Target="https://campfin.dallascityhall.com/FinalReports/srp0000002308_20210715_163419.pdf" TargetMode="External"/><Relationship Id="rId2861" Type="http://schemas.openxmlformats.org/officeDocument/2006/relationships/hyperlink" Target="https://campfin.dallascityhall.com/FinalReports/srp0000002070_20210115_084543.pdf" TargetMode="External"/><Relationship Id="rId11067" Type="http://schemas.openxmlformats.org/officeDocument/2006/relationships/hyperlink" Target="https://campfin.dallascityhall.com/FinalReports/tec0000002039_20200715_162842.pdf" TargetMode="External"/><Relationship Id="rId12399" Type="http://schemas.openxmlformats.org/officeDocument/2006/relationships/hyperlink" Target="https://campfin.dallascityhall.com/FinalReports/srp0000002228_20210423_112938.pdf" TargetMode="External"/><Relationship Id="rId1531" Type="http://schemas.openxmlformats.org/officeDocument/2006/relationships/hyperlink" Target="https://campfin.dallascityhall.com/FinalReports/srp0000002308_20210715_163419.pdf" TargetMode="External"/><Relationship Id="rId2862" Type="http://schemas.openxmlformats.org/officeDocument/2006/relationships/hyperlink" Target="https://campfin.dallascityhall.com/FinalReports/srp0000002070_20210115_084543.pdf" TargetMode="External"/><Relationship Id="rId11068" Type="http://schemas.openxmlformats.org/officeDocument/2006/relationships/hyperlink" Target="https://campfin.dallascityhall.com/FinalReports/tec0000002039_20200715_162842.pdf" TargetMode="External"/><Relationship Id="rId12398" Type="http://schemas.openxmlformats.org/officeDocument/2006/relationships/hyperlink" Target="https://campfin.dallascityhall.com/FinalReports/srp0000002228_20210423_112938.pdf" TargetMode="External"/><Relationship Id="rId1521" Type="http://schemas.openxmlformats.org/officeDocument/2006/relationships/hyperlink" Target="https://campfin.dallascityhall.com/FinalReports/srp0000002218_20210423_133858.pdf" TargetMode="External"/><Relationship Id="rId2852" Type="http://schemas.openxmlformats.org/officeDocument/2006/relationships/hyperlink" Target="https://campfin.dallascityhall.com/FinalReports/src0000002024_20200713_142450.pdf" TargetMode="External"/><Relationship Id="rId1522" Type="http://schemas.openxmlformats.org/officeDocument/2006/relationships/hyperlink" Target="https://campfin.dallascityhall.com/FinalReports/srp0000002218_20210423_133858.pdf" TargetMode="External"/><Relationship Id="rId2853" Type="http://schemas.openxmlformats.org/officeDocument/2006/relationships/hyperlink" Target="https://campfin.dallascityhall.com/FinalReports/src0000002024_20200713_142450.pdf" TargetMode="External"/><Relationship Id="rId11080" Type="http://schemas.openxmlformats.org/officeDocument/2006/relationships/hyperlink" Target="https://campfin.dallascityhall.com/FinalReports/tec0000002168_20210401_163208.pdf" TargetMode="External"/><Relationship Id="rId1523" Type="http://schemas.openxmlformats.org/officeDocument/2006/relationships/hyperlink" Target="https://campfin.dallascityhall.com/FinalReports/srp0000002218_20210423_133858.pdf" TargetMode="External"/><Relationship Id="rId2854" Type="http://schemas.openxmlformats.org/officeDocument/2006/relationships/hyperlink" Target="https://campfin.dallascityhall.com/FinalReports/srp0000002070_20210115_084543.pdf" TargetMode="External"/><Relationship Id="rId1524" Type="http://schemas.openxmlformats.org/officeDocument/2006/relationships/hyperlink" Target="https://campfin.dallascityhall.com/FinalReports/srp0000002218_20210423_133858.pdf" TargetMode="External"/><Relationship Id="rId2855" Type="http://schemas.openxmlformats.org/officeDocument/2006/relationships/hyperlink" Target="https://campfin.dallascityhall.com/FinalReports/srp0000002070_20210115_084543.pdf" TargetMode="External"/><Relationship Id="rId1525" Type="http://schemas.openxmlformats.org/officeDocument/2006/relationships/hyperlink" Target="https://campfin.dallascityhall.com/FinalReports/srp0000002218_20210423_133858.pdf" TargetMode="External"/><Relationship Id="rId2856" Type="http://schemas.openxmlformats.org/officeDocument/2006/relationships/hyperlink" Target="https://campfin.dallascityhall.com/FinalReports/srp0000002070_20210115_084543.pdf" TargetMode="External"/><Relationship Id="rId11083" Type="http://schemas.openxmlformats.org/officeDocument/2006/relationships/hyperlink" Target="https://campfin.dallascityhall.com/FinalReports/tec0000002220_20210423_163618.pdf" TargetMode="External"/><Relationship Id="rId1526" Type="http://schemas.openxmlformats.org/officeDocument/2006/relationships/hyperlink" Target="https://campfin.dallascityhall.com/FinalReports/srp0000002218_20210423_133858.pdf" TargetMode="External"/><Relationship Id="rId2857" Type="http://schemas.openxmlformats.org/officeDocument/2006/relationships/hyperlink" Target="https://campfin.dallascityhall.com/FinalReports/srp0000002070_20210115_084543.pdf" TargetMode="External"/><Relationship Id="rId11084" Type="http://schemas.openxmlformats.org/officeDocument/2006/relationships/hyperlink" Target="https://campfin.dallascityhall.com/FinalReports/tec0000002168_20210401_163208.pdf" TargetMode="External"/><Relationship Id="rId1527" Type="http://schemas.openxmlformats.org/officeDocument/2006/relationships/hyperlink" Target="https://campfin.dallascityhall.com/FinalReports/srp0000002218_20210423_133858.pdf" TargetMode="External"/><Relationship Id="rId2858" Type="http://schemas.openxmlformats.org/officeDocument/2006/relationships/hyperlink" Target="https://campfin.dallascityhall.com/FinalReports/srp0000002070_20210115_084543.pdf" TargetMode="External"/><Relationship Id="rId11081" Type="http://schemas.openxmlformats.org/officeDocument/2006/relationships/hyperlink" Target="https://campfin.dallascityhall.com/FinalReports/tec0000002168_20210401_163208.pdf" TargetMode="External"/><Relationship Id="rId1528" Type="http://schemas.openxmlformats.org/officeDocument/2006/relationships/hyperlink" Target="https://campfin.dallascityhall.com/FinalReports/srp0000002218_20210423_133858.pdf" TargetMode="External"/><Relationship Id="rId2859" Type="http://schemas.openxmlformats.org/officeDocument/2006/relationships/hyperlink" Target="https://campfin.dallascityhall.com/FinalReports/srp0000002070_20210115_084543.pdf" TargetMode="External"/><Relationship Id="rId11082" Type="http://schemas.openxmlformats.org/officeDocument/2006/relationships/hyperlink" Target="https://campfin.dallascityhall.com/FinalReports/tec0000002168_20210401_163208.pdf" TargetMode="External"/><Relationship Id="rId1529" Type="http://schemas.openxmlformats.org/officeDocument/2006/relationships/hyperlink" Target="https://campfin.dallascityhall.com/FinalReports/srp0000002218_20210423_133858.pdf" TargetMode="External"/><Relationship Id="rId11076" Type="http://schemas.openxmlformats.org/officeDocument/2006/relationships/hyperlink" Target="https://campfin.dallascityhall.com/FinalReports/tec0000002090_20210115_164636.pdf" TargetMode="External"/><Relationship Id="rId11077" Type="http://schemas.openxmlformats.org/officeDocument/2006/relationships/hyperlink" Target="https://campfin.dallascityhall.com/FinalReports/tec0000002168_20210401_163208.pdf" TargetMode="External"/><Relationship Id="rId11074" Type="http://schemas.openxmlformats.org/officeDocument/2006/relationships/hyperlink" Target="https://campfin.dallascityhall.com/FinalReports/tec0000002220_20210423_163618.pdf" TargetMode="External"/><Relationship Id="rId11075" Type="http://schemas.openxmlformats.org/officeDocument/2006/relationships/hyperlink" Target="https://campfin.dallascityhall.com/FinalReports/tec0000002220_20210423_163618.pdf" TargetMode="External"/><Relationship Id="rId2850" Type="http://schemas.openxmlformats.org/officeDocument/2006/relationships/hyperlink" Target="https://campfin.dallascityhall.com/FinalReports/src0000002024_20200713_142450.pdf" TargetMode="External"/><Relationship Id="rId11078" Type="http://schemas.openxmlformats.org/officeDocument/2006/relationships/hyperlink" Target="https://campfin.dallascityhall.com/FinalReports/tec0000002168_20210401_163208.pdf" TargetMode="External"/><Relationship Id="rId1520" Type="http://schemas.openxmlformats.org/officeDocument/2006/relationships/hyperlink" Target="https://campfin.dallascityhall.com/FinalReports/srp0000002218_20210423_133858.pdf" TargetMode="External"/><Relationship Id="rId2851" Type="http://schemas.openxmlformats.org/officeDocument/2006/relationships/hyperlink" Target="https://campfin.dallascityhall.com/FinalReports/src0000002024_20200713_142450.pdf" TargetMode="External"/><Relationship Id="rId11079" Type="http://schemas.openxmlformats.org/officeDocument/2006/relationships/hyperlink" Target="https://campfin.dallascityhall.com/FinalReports/tec0000002168_20210401_163208.pdf" TargetMode="External"/><Relationship Id="rId1554" Type="http://schemas.openxmlformats.org/officeDocument/2006/relationships/hyperlink" Target="https://campfin.dallascityhall.com/FinalReports/srp0000002078_20210115_144939.pdf" TargetMode="External"/><Relationship Id="rId2885" Type="http://schemas.openxmlformats.org/officeDocument/2006/relationships/hyperlink" Target="https://campfin.dallascityhall.com/FinalReports/src0000002252_20210423_141818.pdf" TargetMode="External"/><Relationship Id="rId1555" Type="http://schemas.openxmlformats.org/officeDocument/2006/relationships/hyperlink" Target="https://campfin.dallascityhall.com/FinalReports/srp0000002078_20210115_144939.pdf" TargetMode="External"/><Relationship Id="rId2886" Type="http://schemas.openxmlformats.org/officeDocument/2006/relationships/hyperlink" Target="https://campfin.dallascityhall.com/FinalReports/src0000002252_20210423_141818.pdf" TargetMode="External"/><Relationship Id="rId1556" Type="http://schemas.openxmlformats.org/officeDocument/2006/relationships/hyperlink" Target="https://campfin.dallascityhall.com/FinalReports/srp0000002078_20210115_144939.pdf" TargetMode="External"/><Relationship Id="rId2887" Type="http://schemas.openxmlformats.org/officeDocument/2006/relationships/hyperlink" Target="https://campfin.dallascityhall.com/FinalReports/src0000002252_20210423_141818.pdf" TargetMode="External"/><Relationship Id="rId1557" Type="http://schemas.openxmlformats.org/officeDocument/2006/relationships/hyperlink" Target="https://campfin.dallascityhall.com/FinalReports/srp0000002078_20210115_144939.pdf" TargetMode="External"/><Relationship Id="rId2888" Type="http://schemas.openxmlformats.org/officeDocument/2006/relationships/hyperlink" Target="https://campfin.dallascityhall.com/FinalReports/src0000002252_20210423_141818.pdf" TargetMode="External"/><Relationship Id="rId1558" Type="http://schemas.openxmlformats.org/officeDocument/2006/relationships/hyperlink" Target="https://campfin.dallascityhall.com/FinalReports/srp0000002078_20210115_144939.pdf" TargetMode="External"/><Relationship Id="rId2889" Type="http://schemas.openxmlformats.org/officeDocument/2006/relationships/hyperlink" Target="https://campfin.dallascityhall.com/FinalReports/src0000002252_20210423_141818.pdf" TargetMode="External"/><Relationship Id="rId11050" Type="http://schemas.openxmlformats.org/officeDocument/2006/relationships/hyperlink" Target="https://campfin.dallascityhall.com/FinalReports/tcc0000002189_20210423_162541.pdf" TargetMode="External"/><Relationship Id="rId12382" Type="http://schemas.openxmlformats.org/officeDocument/2006/relationships/hyperlink" Target="https://campfin.dallascityhall.com/FinalReports/srp0000002157_20210331_190013.pdf" TargetMode="External"/><Relationship Id="rId1559" Type="http://schemas.openxmlformats.org/officeDocument/2006/relationships/hyperlink" Target="https://campfin.dallascityhall.com/FinalReports/srp0000002144_20210401_112040.pdf" TargetMode="External"/><Relationship Id="rId11051" Type="http://schemas.openxmlformats.org/officeDocument/2006/relationships/hyperlink" Target="https://campfin.dallascityhall.com/FinalReports/tcc0000002189_20210423_162541.pdf" TargetMode="External"/><Relationship Id="rId12381" Type="http://schemas.openxmlformats.org/officeDocument/2006/relationships/hyperlink" Target="https://campfin.dallascityhall.com/FinalReports/srp0000002157_20210331_190013.pdf" TargetMode="External"/><Relationship Id="rId12380" Type="http://schemas.openxmlformats.org/officeDocument/2006/relationships/hyperlink" Target="https://campfin.dallascityhall.com/FinalReports/srp0000002079_20210115_110151.pdf" TargetMode="External"/><Relationship Id="rId11049" Type="http://schemas.openxmlformats.org/officeDocument/2006/relationships/hyperlink" Target="https://campfin.dallascityhall.com/FinalReports/tcc0000002189_20210423_162541.pdf" TargetMode="External"/><Relationship Id="rId11043" Type="http://schemas.openxmlformats.org/officeDocument/2006/relationships/hyperlink" Target="https://campfin.dallascityhall.com/FinalReports/tec0000002260_20210423_155103.pdf" TargetMode="External"/><Relationship Id="rId12375" Type="http://schemas.openxmlformats.org/officeDocument/2006/relationships/hyperlink" Target="https://campfin.dallascityhall.com/FinalReports/srp0000002079_20210115_110151.pdf" TargetMode="External"/><Relationship Id="rId11044" Type="http://schemas.openxmlformats.org/officeDocument/2006/relationships/hyperlink" Target="https://campfin.dallascityhall.com/FinalReports/tec0000002260_20210423_155103.pdf" TargetMode="External"/><Relationship Id="rId12374" Type="http://schemas.openxmlformats.org/officeDocument/2006/relationships/hyperlink" Target="https://campfin.dallascityhall.com/FinalReports/srp0000002079_20210115_110151.pdf" TargetMode="External"/><Relationship Id="rId11041" Type="http://schemas.openxmlformats.org/officeDocument/2006/relationships/hyperlink" Target="https://campfin.dallascityhall.com/FinalReports/tcc0000002189_20210423_162541.pdf" TargetMode="External"/><Relationship Id="rId12373" Type="http://schemas.openxmlformats.org/officeDocument/2006/relationships/hyperlink" Target="https://campfin.dallascityhall.com/FinalReports/srp0000002079_20210115_110151.pdf" TargetMode="External"/><Relationship Id="rId2880" Type="http://schemas.openxmlformats.org/officeDocument/2006/relationships/hyperlink" Target="https://campfin.dallascityhall.com/FinalReports/src0000002252_20210423_141818.pdf" TargetMode="External"/><Relationship Id="rId11042" Type="http://schemas.openxmlformats.org/officeDocument/2006/relationships/hyperlink" Target="https://campfin.dallascityhall.com/FinalReports/tec0000002260_20210423_155103.pdf" TargetMode="External"/><Relationship Id="rId12372" Type="http://schemas.openxmlformats.org/officeDocument/2006/relationships/hyperlink" Target="https://campfin.dallascityhall.com/FinalReports/srp0000002079_20210115_110151.pdf" TargetMode="External"/><Relationship Id="rId1550" Type="http://schemas.openxmlformats.org/officeDocument/2006/relationships/hyperlink" Target="https://campfin.dallascityhall.com/FinalReports/srp0000002370_20220118_084117.pdf" TargetMode="External"/><Relationship Id="rId2881" Type="http://schemas.openxmlformats.org/officeDocument/2006/relationships/hyperlink" Target="https://campfin.dallascityhall.com/FinalReports/src0000002252_20210423_141818.pdf" TargetMode="External"/><Relationship Id="rId11047" Type="http://schemas.openxmlformats.org/officeDocument/2006/relationships/hyperlink" Target="https://campfin.dallascityhall.com/FinalReports/tec0000002260_20210423_155103.pdf" TargetMode="External"/><Relationship Id="rId12379" Type="http://schemas.openxmlformats.org/officeDocument/2006/relationships/hyperlink" Target="https://campfin.dallascityhall.com/FinalReports/srp0000002079_20210115_110151.pdf" TargetMode="External"/><Relationship Id="rId1551" Type="http://schemas.openxmlformats.org/officeDocument/2006/relationships/hyperlink" Target="https://campfin.dallascityhall.com/FinalReports/srp0000002218_20210423_133858.pdf" TargetMode="External"/><Relationship Id="rId2882" Type="http://schemas.openxmlformats.org/officeDocument/2006/relationships/hyperlink" Target="https://campfin.dallascityhall.com/FinalReports/src0000002252_20210423_141818.pdf" TargetMode="External"/><Relationship Id="rId11048" Type="http://schemas.openxmlformats.org/officeDocument/2006/relationships/hyperlink" Target="https://campfin.dallascityhall.com/FinalReports/tcc0000002189_20210423_162541.pdf" TargetMode="External"/><Relationship Id="rId12378" Type="http://schemas.openxmlformats.org/officeDocument/2006/relationships/hyperlink" Target="https://campfin.dallascityhall.com/FinalReports/srp0000002079_20210115_110151.pdf" TargetMode="External"/><Relationship Id="rId1552" Type="http://schemas.openxmlformats.org/officeDocument/2006/relationships/hyperlink" Target="https://campfin.dallascityhall.com/FinalReports/srp0000002370_20220118_084117.pdf" TargetMode="External"/><Relationship Id="rId2883" Type="http://schemas.openxmlformats.org/officeDocument/2006/relationships/hyperlink" Target="https://campfin.dallascityhall.com/FinalReports/src0000002252_20210423_141818.pdf" TargetMode="External"/><Relationship Id="rId11045" Type="http://schemas.openxmlformats.org/officeDocument/2006/relationships/hyperlink" Target="https://campfin.dallascityhall.com/FinalReports/tec0000002260_20210423_155103.pdf" TargetMode="External"/><Relationship Id="rId12377" Type="http://schemas.openxmlformats.org/officeDocument/2006/relationships/hyperlink" Target="https://campfin.dallascityhall.com/FinalReports/srp0000002079_20210115_110151.pdf" TargetMode="External"/><Relationship Id="rId1553" Type="http://schemas.openxmlformats.org/officeDocument/2006/relationships/hyperlink" Target="https://campfin.dallascityhall.com/FinalReports/srp0000002078_20210115_144939.pdf" TargetMode="External"/><Relationship Id="rId2884" Type="http://schemas.openxmlformats.org/officeDocument/2006/relationships/hyperlink" Target="https://campfin.dallascityhall.com/FinalReports/src0000002252_20210423_141818.pdf" TargetMode="External"/><Relationship Id="rId11046" Type="http://schemas.openxmlformats.org/officeDocument/2006/relationships/hyperlink" Target="https://campfin.dallascityhall.com/FinalReports/tec0000002260_20210423_155103.pdf" TargetMode="External"/><Relationship Id="rId12376" Type="http://schemas.openxmlformats.org/officeDocument/2006/relationships/hyperlink" Target="https://campfin.dallascityhall.com/FinalReports/srp0000002079_20210115_110151.pdf" TargetMode="External"/><Relationship Id="rId1543" Type="http://schemas.openxmlformats.org/officeDocument/2006/relationships/hyperlink" Target="https://campfin.dallascityhall.com/FinalReports/srp0000002037_20200715_144733.pdf" TargetMode="External"/><Relationship Id="rId2874" Type="http://schemas.openxmlformats.org/officeDocument/2006/relationships/hyperlink" Target="https://campfin.dallascityhall.com/FinalReports/src0000002252_20210423_141818.pdf" TargetMode="External"/><Relationship Id="rId1544" Type="http://schemas.openxmlformats.org/officeDocument/2006/relationships/hyperlink" Target="https://campfin.dallascityhall.com/FinalReports/srp0000002370_20220118_084117.pdf" TargetMode="External"/><Relationship Id="rId2875" Type="http://schemas.openxmlformats.org/officeDocument/2006/relationships/hyperlink" Target="https://campfin.dallascityhall.com/FinalReports/src0000002252_20210423_141818.pdf" TargetMode="External"/><Relationship Id="rId1545" Type="http://schemas.openxmlformats.org/officeDocument/2006/relationships/hyperlink" Target="https://campfin.dallascityhall.com/FinalReports/srp0000002037_20200715_144733.pdf" TargetMode="External"/><Relationship Id="rId2876" Type="http://schemas.openxmlformats.org/officeDocument/2006/relationships/hyperlink" Target="https://campfin.dallascityhall.com/FinalReports/src0000002252_20210423_141818.pdf" TargetMode="External"/><Relationship Id="rId1546" Type="http://schemas.openxmlformats.org/officeDocument/2006/relationships/hyperlink" Target="https://campfin.dallascityhall.com/FinalReports/srp0000002370_20220118_084117.pdf" TargetMode="External"/><Relationship Id="rId2877" Type="http://schemas.openxmlformats.org/officeDocument/2006/relationships/hyperlink" Target="https://campfin.dallascityhall.com/FinalReports/src0000002252_20210423_141818.pdf" TargetMode="External"/><Relationship Id="rId1547" Type="http://schemas.openxmlformats.org/officeDocument/2006/relationships/hyperlink" Target="https://campfin.dallascityhall.com/FinalReports/srp0000002370_20220118_084117.pdf" TargetMode="External"/><Relationship Id="rId2878" Type="http://schemas.openxmlformats.org/officeDocument/2006/relationships/hyperlink" Target="https://campfin.dallascityhall.com/FinalReports/src0000002252_20210423_141818.pdf" TargetMode="External"/><Relationship Id="rId11061" Type="http://schemas.openxmlformats.org/officeDocument/2006/relationships/hyperlink" Target="https://campfin.dallascityhall.com/FinalReports/tec0000002090_20210115_164636.pdf" TargetMode="External"/><Relationship Id="rId12393" Type="http://schemas.openxmlformats.org/officeDocument/2006/relationships/hyperlink" Target="https://campfin.dallascityhall.com/FinalReports/srp0000002228_20210423_112938.pdf" TargetMode="External"/><Relationship Id="rId1548" Type="http://schemas.openxmlformats.org/officeDocument/2006/relationships/hyperlink" Target="https://campfin.dallascityhall.com/FinalReports/srp0000002370_20220118_084117.pdf" TargetMode="External"/><Relationship Id="rId2879" Type="http://schemas.openxmlformats.org/officeDocument/2006/relationships/hyperlink" Target="https://campfin.dallascityhall.com/FinalReports/src0000002252_20210423_141818.pdf" TargetMode="External"/><Relationship Id="rId11062" Type="http://schemas.openxmlformats.org/officeDocument/2006/relationships/hyperlink" Target="https://campfin.dallascityhall.com/FinalReports/tec0000002168_20210401_163208.pdf" TargetMode="External"/><Relationship Id="rId12392" Type="http://schemas.openxmlformats.org/officeDocument/2006/relationships/hyperlink" Target="https://campfin.dallascityhall.com/FinalReports/srp0000002228_20210423_112938.pdf" TargetMode="External"/><Relationship Id="rId1549" Type="http://schemas.openxmlformats.org/officeDocument/2006/relationships/hyperlink" Target="https://campfin.dallascityhall.com/FinalReports/srp0000002370_20220118_084117.pdf" TargetMode="External"/><Relationship Id="rId12391" Type="http://schemas.openxmlformats.org/officeDocument/2006/relationships/hyperlink" Target="https://campfin.dallascityhall.com/FinalReports/srp0000002228_20210423_112938.pdf" TargetMode="External"/><Relationship Id="rId11060" Type="http://schemas.openxmlformats.org/officeDocument/2006/relationships/hyperlink" Target="https://campfin.dallascityhall.com/FinalReports/tec0000002039_20200715_162842.pdf" TargetMode="External"/><Relationship Id="rId12390" Type="http://schemas.openxmlformats.org/officeDocument/2006/relationships/hyperlink" Target="https://campfin.dallascityhall.com/FinalReports/srp0000002228_20210423_112938.pdf" TargetMode="External"/><Relationship Id="rId11054" Type="http://schemas.openxmlformats.org/officeDocument/2006/relationships/hyperlink" Target="https://campfin.dallascityhall.com/FinalReports/tec0000002260_20210423_155103.pdf" TargetMode="External"/><Relationship Id="rId12386" Type="http://schemas.openxmlformats.org/officeDocument/2006/relationships/hyperlink" Target="https://campfin.dallascityhall.com/FinalReports/srp0000002157_20210331_190013.pdf" TargetMode="External"/><Relationship Id="rId11055" Type="http://schemas.openxmlformats.org/officeDocument/2006/relationships/hyperlink" Target="https://campfin.dallascityhall.com/FinalReports/tec0000002260_20210423_155103.pdf" TargetMode="External"/><Relationship Id="rId12385" Type="http://schemas.openxmlformats.org/officeDocument/2006/relationships/hyperlink" Target="https://campfin.dallascityhall.com/FinalReports/srp0000002157_20210331_190013.pdf" TargetMode="External"/><Relationship Id="rId11052" Type="http://schemas.openxmlformats.org/officeDocument/2006/relationships/hyperlink" Target="https://campfin.dallascityhall.com/FinalReports/tec0000002260_20210423_155103.pdf" TargetMode="External"/><Relationship Id="rId12384" Type="http://schemas.openxmlformats.org/officeDocument/2006/relationships/hyperlink" Target="https://campfin.dallascityhall.com/FinalReports/srp0000002157_20210331_190013.pdf" TargetMode="External"/><Relationship Id="rId11053" Type="http://schemas.openxmlformats.org/officeDocument/2006/relationships/hyperlink" Target="https://campfin.dallascityhall.com/FinalReports/tec0000002260_20210423_155103.pdf" TargetMode="External"/><Relationship Id="rId12383" Type="http://schemas.openxmlformats.org/officeDocument/2006/relationships/hyperlink" Target="https://campfin.dallascityhall.com/FinalReports/srp0000002157_20210331_190013.pdf" TargetMode="External"/><Relationship Id="rId2870" Type="http://schemas.openxmlformats.org/officeDocument/2006/relationships/hyperlink" Target="https://campfin.dallascityhall.com/FinalReports/src0000002252_20210423_141818.pdf" TargetMode="External"/><Relationship Id="rId11058" Type="http://schemas.openxmlformats.org/officeDocument/2006/relationships/hyperlink" Target="https://campfin.dallascityhall.com/FinalReports/tcc0000002189_20210423_162541.pdf" TargetMode="External"/><Relationship Id="rId1540" Type="http://schemas.openxmlformats.org/officeDocument/2006/relationships/hyperlink" Target="https://campfin.dallascityhall.com/FinalReports/srp0000002308_20210715_163419.pdf" TargetMode="External"/><Relationship Id="rId2871" Type="http://schemas.openxmlformats.org/officeDocument/2006/relationships/hyperlink" Target="https://campfin.dallascityhall.com/FinalReports/src0000002252_20210423_141818.pdf" TargetMode="External"/><Relationship Id="rId11059" Type="http://schemas.openxmlformats.org/officeDocument/2006/relationships/hyperlink" Target="https://campfin.dallascityhall.com/FinalReports/tec0000002260_20210423_155103.pdf" TargetMode="External"/><Relationship Id="rId12389" Type="http://schemas.openxmlformats.org/officeDocument/2006/relationships/hyperlink" Target="https://campfin.dallascityhall.com/FinalReports/srp0000002157_20210331_190013.pdf" TargetMode="External"/><Relationship Id="rId1541" Type="http://schemas.openxmlformats.org/officeDocument/2006/relationships/hyperlink" Target="https://campfin.dallascityhall.com/FinalReports/srp0000002308_20210715_163419.pdf" TargetMode="External"/><Relationship Id="rId2872" Type="http://schemas.openxmlformats.org/officeDocument/2006/relationships/hyperlink" Target="https://campfin.dallascityhall.com/FinalReports/src0000002252_20210423_141818.pdf" TargetMode="External"/><Relationship Id="rId11056" Type="http://schemas.openxmlformats.org/officeDocument/2006/relationships/hyperlink" Target="https://campfin.dallascityhall.com/FinalReports/tcc0000002189_20210423_162541.pdf" TargetMode="External"/><Relationship Id="rId12388" Type="http://schemas.openxmlformats.org/officeDocument/2006/relationships/hyperlink" Target="https://campfin.dallascityhall.com/FinalReports/srp0000002157_20210331_190013.pdf" TargetMode="External"/><Relationship Id="rId1542" Type="http://schemas.openxmlformats.org/officeDocument/2006/relationships/hyperlink" Target="https://campfin.dallascityhall.com/FinalReports/srp0000002037_20200715_144733.pdf" TargetMode="External"/><Relationship Id="rId2873" Type="http://schemas.openxmlformats.org/officeDocument/2006/relationships/hyperlink" Target="https://campfin.dallascityhall.com/FinalReports/src0000002252_20210423_141818.pdf" TargetMode="External"/><Relationship Id="rId11057" Type="http://schemas.openxmlformats.org/officeDocument/2006/relationships/hyperlink" Target="https://campfin.dallascityhall.com/FinalReports/tcc0000002189_20210423_162541.pdf" TargetMode="External"/><Relationship Id="rId12387" Type="http://schemas.openxmlformats.org/officeDocument/2006/relationships/hyperlink" Target="https://campfin.dallascityhall.com/FinalReports/srp0000002157_20210331_190013.pdf" TargetMode="External"/><Relationship Id="rId13609" Type="http://schemas.openxmlformats.org/officeDocument/2006/relationships/hyperlink" Target="https://campfin.dallascityhall.com/FinalReports/srp0000002137_20210401_102629.pdf" TargetMode="External"/><Relationship Id="rId13604" Type="http://schemas.openxmlformats.org/officeDocument/2006/relationships/hyperlink" Target="https://campfin.dallascityhall.com/FinalReports/srp0000002365_20220114_143535.pdf" TargetMode="External"/><Relationship Id="rId13603" Type="http://schemas.openxmlformats.org/officeDocument/2006/relationships/hyperlink" Target="https://campfin.dallascityhall.com/FinalReports/srp0000002210_20210423_104831.pdf" TargetMode="External"/><Relationship Id="rId13602" Type="http://schemas.openxmlformats.org/officeDocument/2006/relationships/hyperlink" Target="https://campfin.dallascityhall.com/FinalReports/srp0000002032_20200715_112354.pdf" TargetMode="External"/><Relationship Id="rId13601" Type="http://schemas.openxmlformats.org/officeDocument/2006/relationships/hyperlink" Target="https://campfin.dallascityhall.com/FinalReports/srp0000002032_20200715_112354.pdf" TargetMode="External"/><Relationship Id="rId13608" Type="http://schemas.openxmlformats.org/officeDocument/2006/relationships/hyperlink" Target="https://campfin.dallascityhall.com/FinalReports/srp0000002058_20210115_125122.pdf" TargetMode="External"/><Relationship Id="rId13607" Type="http://schemas.openxmlformats.org/officeDocument/2006/relationships/hyperlink" Target="https://campfin.dallascityhall.com/FinalReports/srp0000002210_20210423_104831.pdf" TargetMode="External"/><Relationship Id="rId13606" Type="http://schemas.openxmlformats.org/officeDocument/2006/relationships/hyperlink" Target="https://campfin.dallascityhall.com/FinalReports/srp0000002058_20210115_125122.pdf" TargetMode="External"/><Relationship Id="rId13605" Type="http://schemas.openxmlformats.org/officeDocument/2006/relationships/hyperlink" Target="https://campfin.dallascityhall.com/FinalReports/srp0000002058_20210115_125122.pdf" TargetMode="External"/><Relationship Id="rId13600" Type="http://schemas.openxmlformats.org/officeDocument/2006/relationships/hyperlink" Target="https://campfin.dallascityhall.com/FinalReports/srp0000002304_20210715_104310.pdf" TargetMode="External"/><Relationship Id="rId13615" Type="http://schemas.openxmlformats.org/officeDocument/2006/relationships/hyperlink" Target="https://campfin.dallascityhall.com/FinalReports/srp0000002304_20210715_104310.pdf" TargetMode="External"/><Relationship Id="rId13614" Type="http://schemas.openxmlformats.org/officeDocument/2006/relationships/hyperlink" Target="https://campfin.dallascityhall.com/FinalReports/srp0000002032_20200715_112354.pdf" TargetMode="External"/><Relationship Id="rId13613" Type="http://schemas.openxmlformats.org/officeDocument/2006/relationships/hyperlink" Target="https://campfin.dallascityhall.com/FinalReports/srp0000002365_20220114_143535.pdf" TargetMode="External"/><Relationship Id="rId13612" Type="http://schemas.openxmlformats.org/officeDocument/2006/relationships/hyperlink" Target="https://campfin.dallascityhall.com/FinalReports/srp0000002137_20210401_102629.pdf" TargetMode="External"/><Relationship Id="rId13619" Type="http://schemas.openxmlformats.org/officeDocument/2006/relationships/hyperlink" Target="https://campfin.dallascityhall.com/FinalReports/srp0000002137_20210401_102629.pdf" TargetMode="External"/><Relationship Id="rId13618" Type="http://schemas.openxmlformats.org/officeDocument/2006/relationships/hyperlink" Target="https://campfin.dallascityhall.com/FinalReports/srp0000002058_20210115_125122.pdf" TargetMode="External"/><Relationship Id="rId13617" Type="http://schemas.openxmlformats.org/officeDocument/2006/relationships/hyperlink" Target="https://campfin.dallascityhall.com/FinalReports/srp0000002058_20210115_125122.pdf" TargetMode="External"/><Relationship Id="rId13616" Type="http://schemas.openxmlformats.org/officeDocument/2006/relationships/hyperlink" Target="https://campfin.dallascityhall.com/FinalReports/srp0000002058_20210115_125122.pdf" TargetMode="External"/><Relationship Id="rId13611" Type="http://schemas.openxmlformats.org/officeDocument/2006/relationships/hyperlink" Target="https://campfin.dallascityhall.com/FinalReports/srp0000002365_20220114_143535.pdf" TargetMode="External"/><Relationship Id="rId13610" Type="http://schemas.openxmlformats.org/officeDocument/2006/relationships/hyperlink" Target="https://campfin.dallascityhall.com/FinalReports/srp0000002058_20210115_125122.pdf" TargetMode="External"/><Relationship Id="rId12317" Type="http://schemas.openxmlformats.org/officeDocument/2006/relationships/hyperlink" Target="https://campfin.dallascityhall.com/FinalReports/srp0000002228_20210423_112938.pdf" TargetMode="External"/><Relationship Id="rId13648" Type="http://schemas.openxmlformats.org/officeDocument/2006/relationships/hyperlink" Target="https://campfin.dallascityhall.com/FinalReports/srp0000002058_20210115_125122.pdf" TargetMode="External"/><Relationship Id="rId12316" Type="http://schemas.openxmlformats.org/officeDocument/2006/relationships/hyperlink" Target="https://campfin.dallascityhall.com/FinalReports/srp0000002228_20210423_112938.pdf" TargetMode="External"/><Relationship Id="rId13647" Type="http://schemas.openxmlformats.org/officeDocument/2006/relationships/hyperlink" Target="https://campfin.dallascityhall.com/FinalReports/srp0000002032_20200715_112354.pdf" TargetMode="External"/><Relationship Id="rId12315" Type="http://schemas.openxmlformats.org/officeDocument/2006/relationships/hyperlink" Target="https://campfin.dallascityhall.com/FinalReports/srp0000002228_20210423_112938.pdf" TargetMode="External"/><Relationship Id="rId13646" Type="http://schemas.openxmlformats.org/officeDocument/2006/relationships/hyperlink" Target="https://campfin.dallascityhall.com/FinalReports/srp0000002365_20220114_143535.pdf" TargetMode="External"/><Relationship Id="rId12314" Type="http://schemas.openxmlformats.org/officeDocument/2006/relationships/hyperlink" Target="https://campfin.dallascityhall.com/FinalReports/srp0000002228_20210423_112938.pdf" TargetMode="External"/><Relationship Id="rId13645" Type="http://schemas.openxmlformats.org/officeDocument/2006/relationships/hyperlink" Target="https://campfin.dallascityhall.com/FinalReports/srp0000002137_20210401_102629.pdf" TargetMode="External"/><Relationship Id="rId12319" Type="http://schemas.openxmlformats.org/officeDocument/2006/relationships/hyperlink" Target="https://campfin.dallascityhall.com/FinalReports/srp0000002228_20210423_112938.pdf" TargetMode="External"/><Relationship Id="rId12318" Type="http://schemas.openxmlformats.org/officeDocument/2006/relationships/hyperlink" Target="https://campfin.dallascityhall.com/FinalReports/srp0000002228_20210423_112938.pdf" TargetMode="External"/><Relationship Id="rId13649" Type="http://schemas.openxmlformats.org/officeDocument/2006/relationships/hyperlink" Target="https://campfin.dallascityhall.com/FinalReports/srp0000002304_20210715_104310.pdf" TargetMode="External"/><Relationship Id="rId13640" Type="http://schemas.openxmlformats.org/officeDocument/2006/relationships/hyperlink" Target="https://campfin.dallascityhall.com/FinalReports/srp0000002058_20210115_125122.pdf" TargetMode="External"/><Relationship Id="rId12313" Type="http://schemas.openxmlformats.org/officeDocument/2006/relationships/hyperlink" Target="https://campfin.dallascityhall.com/FinalReports/srp0000002228_20210423_112938.pdf" TargetMode="External"/><Relationship Id="rId13644" Type="http://schemas.openxmlformats.org/officeDocument/2006/relationships/hyperlink" Target="https://campfin.dallascityhall.com/FinalReports/srp0000002304_20210715_104310.pdf" TargetMode="External"/><Relationship Id="rId12312" Type="http://schemas.openxmlformats.org/officeDocument/2006/relationships/hyperlink" Target="https://campfin.dallascityhall.com/FinalReports/srp0000002228_20210423_112938.pdf" TargetMode="External"/><Relationship Id="rId13643" Type="http://schemas.openxmlformats.org/officeDocument/2006/relationships/hyperlink" Target="https://campfin.dallascityhall.com/FinalReports/srp0000002365_20220114_143535.pdf" TargetMode="External"/><Relationship Id="rId12311" Type="http://schemas.openxmlformats.org/officeDocument/2006/relationships/hyperlink" Target="https://campfin.dallascityhall.com/FinalReports/srp0000002228_20210423_112938.pdf" TargetMode="External"/><Relationship Id="rId13642" Type="http://schemas.openxmlformats.org/officeDocument/2006/relationships/hyperlink" Target="https://campfin.dallascityhall.com/FinalReports/srp0000002137_20210401_102629.pdf" TargetMode="External"/><Relationship Id="rId12310" Type="http://schemas.openxmlformats.org/officeDocument/2006/relationships/hyperlink" Target="https://campfin.dallascityhall.com/FinalReports/srp0000002228_20210423_112938.pdf" TargetMode="External"/><Relationship Id="rId13641" Type="http://schemas.openxmlformats.org/officeDocument/2006/relationships/hyperlink" Target="https://campfin.dallascityhall.com/FinalReports/srp0000002137_20210401_102629.pdf" TargetMode="External"/><Relationship Id="rId12328" Type="http://schemas.openxmlformats.org/officeDocument/2006/relationships/hyperlink" Target="https://campfin.dallascityhall.com/FinalReports/srp0000002228_20210423_112938.pdf" TargetMode="External"/><Relationship Id="rId13659" Type="http://schemas.openxmlformats.org/officeDocument/2006/relationships/hyperlink" Target="https://campfin.dallascityhall.com/FinalReports/srp0000002304_20210715_104310.pdf" TargetMode="External"/><Relationship Id="rId12327" Type="http://schemas.openxmlformats.org/officeDocument/2006/relationships/hyperlink" Target="https://campfin.dallascityhall.com/FinalReports/srp0000002228_20210423_112938.pdf" TargetMode="External"/><Relationship Id="rId13658" Type="http://schemas.openxmlformats.org/officeDocument/2006/relationships/hyperlink" Target="https://campfin.dallascityhall.com/FinalReports/srp0000002137_20210401_102629.pdf" TargetMode="External"/><Relationship Id="rId12326" Type="http://schemas.openxmlformats.org/officeDocument/2006/relationships/hyperlink" Target="https://campfin.dallascityhall.com/FinalReports/srp0000002228_20210423_112938.pdf" TargetMode="External"/><Relationship Id="rId13657" Type="http://schemas.openxmlformats.org/officeDocument/2006/relationships/hyperlink" Target="https://campfin.dallascityhall.com/FinalReports/srp0000002210_20210423_104831.pdf" TargetMode="External"/><Relationship Id="rId12325" Type="http://schemas.openxmlformats.org/officeDocument/2006/relationships/hyperlink" Target="https://campfin.dallascityhall.com/FinalReports/srp0000002228_20210423_112938.pdf" TargetMode="External"/><Relationship Id="rId13656" Type="http://schemas.openxmlformats.org/officeDocument/2006/relationships/hyperlink" Target="https://campfin.dallascityhall.com/FinalReports/srp0000002210_20210423_104831.pdf" TargetMode="External"/><Relationship Id="rId12329" Type="http://schemas.openxmlformats.org/officeDocument/2006/relationships/hyperlink" Target="https://campfin.dallascityhall.com/FinalReports/srp0000002228_20210423_112938.pdf" TargetMode="External"/><Relationship Id="rId12320" Type="http://schemas.openxmlformats.org/officeDocument/2006/relationships/hyperlink" Target="https://campfin.dallascityhall.com/FinalReports/srp0000002228_20210423_112938.pdf" TargetMode="External"/><Relationship Id="rId13651" Type="http://schemas.openxmlformats.org/officeDocument/2006/relationships/hyperlink" Target="https://campfin.dallascityhall.com/FinalReports/srp0000002058_20210115_125122.pdf" TargetMode="External"/><Relationship Id="rId13650" Type="http://schemas.openxmlformats.org/officeDocument/2006/relationships/hyperlink" Target="https://campfin.dallascityhall.com/FinalReports/srp0000002365_20220114_143535.pdf" TargetMode="External"/><Relationship Id="rId12324" Type="http://schemas.openxmlformats.org/officeDocument/2006/relationships/hyperlink" Target="https://campfin.dallascityhall.com/FinalReports/srp0000002228_20210423_112938.pdf" TargetMode="External"/><Relationship Id="rId13655" Type="http://schemas.openxmlformats.org/officeDocument/2006/relationships/hyperlink" Target="https://campfin.dallascityhall.com/FinalReports/srp0000002365_20220114_143535.pdf" TargetMode="External"/><Relationship Id="rId12323" Type="http://schemas.openxmlformats.org/officeDocument/2006/relationships/hyperlink" Target="https://campfin.dallascityhall.com/FinalReports/srp0000002228_20210423_112938.pdf" TargetMode="External"/><Relationship Id="rId13654" Type="http://schemas.openxmlformats.org/officeDocument/2006/relationships/hyperlink" Target="https://campfin.dallascityhall.com/FinalReports/srp0000002304_20210715_104310.pdf" TargetMode="External"/><Relationship Id="rId12322" Type="http://schemas.openxmlformats.org/officeDocument/2006/relationships/hyperlink" Target="https://campfin.dallascityhall.com/FinalReports/srp0000002228_20210423_112938.pdf" TargetMode="External"/><Relationship Id="rId13653" Type="http://schemas.openxmlformats.org/officeDocument/2006/relationships/hyperlink" Target="https://campfin.dallascityhall.com/FinalReports/srp0000002058_20210115_125122.pdf" TargetMode="External"/><Relationship Id="rId12321" Type="http://schemas.openxmlformats.org/officeDocument/2006/relationships/hyperlink" Target="https://campfin.dallascityhall.com/FinalReports/srp0000002228_20210423_112938.pdf" TargetMode="External"/><Relationship Id="rId13652" Type="http://schemas.openxmlformats.org/officeDocument/2006/relationships/hyperlink" Target="https://campfin.dallascityhall.com/FinalReports/srp0000002365_20220114_143535.pdf" TargetMode="External"/><Relationship Id="rId13626" Type="http://schemas.openxmlformats.org/officeDocument/2006/relationships/hyperlink" Target="https://campfin.dallascityhall.com/FinalReports/srp0000002365_20220114_143535.pdf" TargetMode="External"/><Relationship Id="rId13625" Type="http://schemas.openxmlformats.org/officeDocument/2006/relationships/hyperlink" Target="https://campfin.dallascityhall.com/FinalReports/srp0000002058_20210115_125122.pdf" TargetMode="External"/><Relationship Id="rId13624" Type="http://schemas.openxmlformats.org/officeDocument/2006/relationships/hyperlink" Target="https://campfin.dallascityhall.com/FinalReports/srp0000002032_20200715_112354.pdf" TargetMode="External"/><Relationship Id="rId13623" Type="http://schemas.openxmlformats.org/officeDocument/2006/relationships/hyperlink" Target="https://campfin.dallascityhall.com/FinalReports/srp0000002304_20210715_104310.pdf" TargetMode="External"/><Relationship Id="rId13629" Type="http://schemas.openxmlformats.org/officeDocument/2006/relationships/hyperlink" Target="https://campfin.dallascityhall.com/FinalReports/srp0000002137_20210401_102629.pdf" TargetMode="External"/><Relationship Id="rId13628" Type="http://schemas.openxmlformats.org/officeDocument/2006/relationships/hyperlink" Target="https://campfin.dallascityhall.com/FinalReports/srp0000002058_20210115_125122.pdf" TargetMode="External"/><Relationship Id="rId13627" Type="http://schemas.openxmlformats.org/officeDocument/2006/relationships/hyperlink" Target="https://campfin.dallascityhall.com/FinalReports/srp0000002032_20200715_112354.pdf" TargetMode="External"/><Relationship Id="rId13622" Type="http://schemas.openxmlformats.org/officeDocument/2006/relationships/hyperlink" Target="https://campfin.dallascityhall.com/FinalReports/srp0000002058_20210115_125122.pdf" TargetMode="External"/><Relationship Id="rId13621" Type="http://schemas.openxmlformats.org/officeDocument/2006/relationships/hyperlink" Target="https://campfin.dallascityhall.com/FinalReports/srp0000002137_20210401_102629.pdf" TargetMode="External"/><Relationship Id="rId13620" Type="http://schemas.openxmlformats.org/officeDocument/2006/relationships/hyperlink" Target="https://campfin.dallascityhall.com/FinalReports/srp0000002058_20210115_125122.pdf" TargetMode="External"/><Relationship Id="rId12306" Type="http://schemas.openxmlformats.org/officeDocument/2006/relationships/hyperlink" Target="https://campfin.dallascityhall.com/FinalReports/srp0000002157_20210331_190013.pdf" TargetMode="External"/><Relationship Id="rId13637" Type="http://schemas.openxmlformats.org/officeDocument/2006/relationships/hyperlink" Target="https://campfin.dallascityhall.com/FinalReports/srp0000002365_20220114_143535.pdf" TargetMode="External"/><Relationship Id="rId12305" Type="http://schemas.openxmlformats.org/officeDocument/2006/relationships/hyperlink" Target="https://campfin.dallascityhall.com/FinalReports/srp0000002157_20210331_190013.pdf" TargetMode="External"/><Relationship Id="rId13636" Type="http://schemas.openxmlformats.org/officeDocument/2006/relationships/hyperlink" Target="https://campfin.dallascityhall.com/FinalReports/srp0000002058_20210115_125122.pdf" TargetMode="External"/><Relationship Id="rId12304" Type="http://schemas.openxmlformats.org/officeDocument/2006/relationships/hyperlink" Target="https://campfin.dallascityhall.com/FinalReports/srp0000002157_20210331_190013.pdf" TargetMode="External"/><Relationship Id="rId13635" Type="http://schemas.openxmlformats.org/officeDocument/2006/relationships/hyperlink" Target="https://campfin.dallascityhall.com/FinalReports/srp0000002365_20220114_143535.pdf" TargetMode="External"/><Relationship Id="rId12303" Type="http://schemas.openxmlformats.org/officeDocument/2006/relationships/hyperlink" Target="https://campfin.dallascityhall.com/FinalReports/srp0000002157_20210331_190013.pdf" TargetMode="External"/><Relationship Id="rId13634" Type="http://schemas.openxmlformats.org/officeDocument/2006/relationships/hyperlink" Target="https://campfin.dallascityhall.com/FinalReports/srp0000002365_20220114_143535.pdf" TargetMode="External"/><Relationship Id="rId12309" Type="http://schemas.openxmlformats.org/officeDocument/2006/relationships/hyperlink" Target="https://campfin.dallascityhall.com/FinalReports/srp0000002228_20210423_112938.pdf" TargetMode="External"/><Relationship Id="rId12308" Type="http://schemas.openxmlformats.org/officeDocument/2006/relationships/hyperlink" Target="https://campfin.dallascityhall.com/FinalReports/srp0000002157_20210331_190013.pdf" TargetMode="External"/><Relationship Id="rId13639" Type="http://schemas.openxmlformats.org/officeDocument/2006/relationships/hyperlink" Target="https://campfin.dallascityhall.com/FinalReports/srp0000002137_20210401_102629.pdf" TargetMode="External"/><Relationship Id="rId12307" Type="http://schemas.openxmlformats.org/officeDocument/2006/relationships/hyperlink" Target="https://campfin.dallascityhall.com/FinalReports/srp0000002157_20210331_190013.pdf" TargetMode="External"/><Relationship Id="rId13638" Type="http://schemas.openxmlformats.org/officeDocument/2006/relationships/hyperlink" Target="https://campfin.dallascityhall.com/FinalReports/srp0000002210_20210423_104831.pdf" TargetMode="External"/><Relationship Id="rId12302" Type="http://schemas.openxmlformats.org/officeDocument/2006/relationships/hyperlink" Target="https://campfin.dallascityhall.com/FinalReports/srp0000002157_20210331_190013.pdf" TargetMode="External"/><Relationship Id="rId13633" Type="http://schemas.openxmlformats.org/officeDocument/2006/relationships/hyperlink" Target="https://campfin.dallascityhall.com/FinalReports/srp0000002365_20220114_143535.pdf" TargetMode="External"/><Relationship Id="rId12301" Type="http://schemas.openxmlformats.org/officeDocument/2006/relationships/hyperlink" Target="https://campfin.dallascityhall.com/FinalReports/srp0000002157_20210331_190013.pdf" TargetMode="External"/><Relationship Id="rId13632" Type="http://schemas.openxmlformats.org/officeDocument/2006/relationships/hyperlink" Target="https://campfin.dallascityhall.com/FinalReports/srp0000002032_20200715_112354.pdf" TargetMode="External"/><Relationship Id="rId12300" Type="http://schemas.openxmlformats.org/officeDocument/2006/relationships/hyperlink" Target="https://campfin.dallascityhall.com/FinalReports/srp0000002157_20210331_190013.pdf" TargetMode="External"/><Relationship Id="rId13631" Type="http://schemas.openxmlformats.org/officeDocument/2006/relationships/hyperlink" Target="https://campfin.dallascityhall.com/FinalReports/srp0000002210_20210423_104831.pdf" TargetMode="External"/><Relationship Id="rId13630" Type="http://schemas.openxmlformats.org/officeDocument/2006/relationships/hyperlink" Target="https://campfin.dallascityhall.com/FinalReports/srp0000002210_20210423_104831.pdf" TargetMode="External"/><Relationship Id="rId2940" Type="http://schemas.openxmlformats.org/officeDocument/2006/relationships/hyperlink" Target="https://campfin.dallascityhall.com/FinalReports/src0000002252_20210423_141818.pdf" TargetMode="External"/><Relationship Id="rId1610" Type="http://schemas.openxmlformats.org/officeDocument/2006/relationships/hyperlink" Target="https://campfin.dallascityhall.com/FinalReports/srp0000002078_20210115_144939.pdf" TargetMode="External"/><Relationship Id="rId2941" Type="http://schemas.openxmlformats.org/officeDocument/2006/relationships/hyperlink" Target="https://campfin.dallascityhall.com/FinalReports/src0000002024_20200713_142450.pdf" TargetMode="External"/><Relationship Id="rId1611" Type="http://schemas.openxmlformats.org/officeDocument/2006/relationships/hyperlink" Target="https://campfin.dallascityhall.com/FinalReports/srp0000002078_20210115_144939.pdf" TargetMode="External"/><Relationship Id="rId2942" Type="http://schemas.openxmlformats.org/officeDocument/2006/relationships/hyperlink" Target="https://campfin.dallascityhall.com/FinalReports/src0000002252_20210423_141818.pdf" TargetMode="External"/><Relationship Id="rId1612" Type="http://schemas.openxmlformats.org/officeDocument/2006/relationships/hyperlink" Target="https://campfin.dallascityhall.com/FinalReports/srp0000002078_20210115_144939.pdf" TargetMode="External"/><Relationship Id="rId2943" Type="http://schemas.openxmlformats.org/officeDocument/2006/relationships/hyperlink" Target="https://campfin.dallascityhall.com/FinalReports/srp0000002070_20210115_084543.pdf" TargetMode="External"/><Relationship Id="rId1613" Type="http://schemas.openxmlformats.org/officeDocument/2006/relationships/hyperlink" Target="https://campfin.dallascityhall.com/FinalReports/srp0000002078_20210115_144939.pdf" TargetMode="External"/><Relationship Id="rId2944" Type="http://schemas.openxmlformats.org/officeDocument/2006/relationships/hyperlink" Target="https://campfin.dallascityhall.com/FinalReports/srp0000002339_20210715_140318.pdf" TargetMode="External"/><Relationship Id="rId1614" Type="http://schemas.openxmlformats.org/officeDocument/2006/relationships/hyperlink" Target="https://campfin.dallascityhall.com/FinalReports/srp0000002078_20210115_144939.pdf" TargetMode="External"/><Relationship Id="rId2945" Type="http://schemas.openxmlformats.org/officeDocument/2006/relationships/hyperlink" Target="https://campfin.dallascityhall.com/FinalReports/src0000002024_20200713_142450.pdf" TargetMode="External"/><Relationship Id="rId1615" Type="http://schemas.openxmlformats.org/officeDocument/2006/relationships/hyperlink" Target="https://campfin.dallascityhall.com/FinalReports/srp0000002078_20210115_144939.pdf" TargetMode="External"/><Relationship Id="rId2946" Type="http://schemas.openxmlformats.org/officeDocument/2006/relationships/hyperlink" Target="https://campfin.dallascityhall.com/FinalReports/srp0000002339_20210715_140318.pdf" TargetMode="External"/><Relationship Id="rId1616" Type="http://schemas.openxmlformats.org/officeDocument/2006/relationships/hyperlink" Target="https://campfin.dallascityhall.com/FinalReports/srp0000002078_20210115_144939.pdf" TargetMode="External"/><Relationship Id="rId2947" Type="http://schemas.openxmlformats.org/officeDocument/2006/relationships/hyperlink" Target="https://campfin.dallascityhall.com/FinalReports/srp0000002339_20210715_140318.pdf" TargetMode="External"/><Relationship Id="rId1617" Type="http://schemas.openxmlformats.org/officeDocument/2006/relationships/hyperlink" Target="https://campfin.dallascityhall.com/FinalReports/srp0000002078_20210115_144939.pdf" TargetMode="External"/><Relationship Id="rId2948" Type="http://schemas.openxmlformats.org/officeDocument/2006/relationships/hyperlink" Target="https://campfin.dallascityhall.com/FinalReports/srp0000002407_20220114_175039.pdf" TargetMode="External"/><Relationship Id="rId1618" Type="http://schemas.openxmlformats.org/officeDocument/2006/relationships/hyperlink" Target="https://campfin.dallascityhall.com/FinalReports/srp0000002144_20210401_112040.pdf" TargetMode="External"/><Relationship Id="rId2949" Type="http://schemas.openxmlformats.org/officeDocument/2006/relationships/hyperlink" Target="https://campfin.dallascityhall.com/FinalReports/srp0000002070_20210115_084543.pdf" TargetMode="External"/><Relationship Id="rId1619" Type="http://schemas.openxmlformats.org/officeDocument/2006/relationships/hyperlink" Target="https://campfin.dallascityhall.com/FinalReports/srp0000002144_20210401_112040.pdf" TargetMode="External"/><Relationship Id="rId12199" Type="http://schemas.openxmlformats.org/officeDocument/2006/relationships/hyperlink" Target="https://campfin.dallascityhall.com/FinalReports/srp0000002079_20210115_110151.pdf" TargetMode="External"/><Relationship Id="rId12198" Type="http://schemas.openxmlformats.org/officeDocument/2006/relationships/hyperlink" Target="https://campfin.dallascityhall.com/FinalReports/srp0000002079_20210115_110151.pdf" TargetMode="External"/><Relationship Id="rId12197" Type="http://schemas.openxmlformats.org/officeDocument/2006/relationships/hyperlink" Target="https://campfin.dallascityhall.com/FinalReports/srp0000002079_20210115_110151.pdf" TargetMode="External"/><Relationship Id="rId12196" Type="http://schemas.openxmlformats.org/officeDocument/2006/relationships/hyperlink" Target="https://campfin.dallascityhall.com/FinalReports/srp0000002157_20210331_190013.pdf" TargetMode="External"/><Relationship Id="rId2930" Type="http://schemas.openxmlformats.org/officeDocument/2006/relationships/hyperlink" Target="https://campfin.dallascityhall.com/FinalReports/srp0000002070_20210115_084543.pdf" TargetMode="External"/><Relationship Id="rId1600" Type="http://schemas.openxmlformats.org/officeDocument/2006/relationships/hyperlink" Target="https://campfin.dallascityhall.com/FinalReports/srp0000002078_20210115_144939.pdf" TargetMode="External"/><Relationship Id="rId2931" Type="http://schemas.openxmlformats.org/officeDocument/2006/relationships/hyperlink" Target="https://campfin.dallascityhall.com/FinalReports/srp0000002070_20210115_084543.pdf" TargetMode="External"/><Relationship Id="rId1601" Type="http://schemas.openxmlformats.org/officeDocument/2006/relationships/hyperlink" Target="https://campfin.dallascityhall.com/FinalReports/srp0000002078_20210115_144939.pdf" TargetMode="External"/><Relationship Id="rId2932" Type="http://schemas.openxmlformats.org/officeDocument/2006/relationships/hyperlink" Target="https://campfin.dallascityhall.com/FinalReports/srp0000002339_20210715_140318.pdf" TargetMode="External"/><Relationship Id="rId1602" Type="http://schemas.openxmlformats.org/officeDocument/2006/relationships/hyperlink" Target="https://campfin.dallascityhall.com/FinalReports/srp0000002308_20210715_163419.pdf" TargetMode="External"/><Relationship Id="rId2933" Type="http://schemas.openxmlformats.org/officeDocument/2006/relationships/hyperlink" Target="https://campfin.dallascityhall.com/FinalReports/srp0000002339_20210715_140318.pdf" TargetMode="External"/><Relationship Id="rId1603" Type="http://schemas.openxmlformats.org/officeDocument/2006/relationships/hyperlink" Target="https://campfin.dallascityhall.com/FinalReports/srp0000002308_20210715_163419.pdf" TargetMode="External"/><Relationship Id="rId2934" Type="http://schemas.openxmlformats.org/officeDocument/2006/relationships/hyperlink" Target="https://campfin.dallascityhall.com/FinalReports/src0000002024_20200713_142450.pdf" TargetMode="External"/><Relationship Id="rId1604" Type="http://schemas.openxmlformats.org/officeDocument/2006/relationships/hyperlink" Target="https://campfin.dallascityhall.com/FinalReports/srp0000002370_20220118_084117.pdf" TargetMode="External"/><Relationship Id="rId2935" Type="http://schemas.openxmlformats.org/officeDocument/2006/relationships/hyperlink" Target="https://campfin.dallascityhall.com/FinalReports/src0000002024_20200713_142450.pdf" TargetMode="External"/><Relationship Id="rId1605" Type="http://schemas.openxmlformats.org/officeDocument/2006/relationships/hyperlink" Target="https://campfin.dallascityhall.com/FinalReports/srp0000002370_20220118_084117.pdf" TargetMode="External"/><Relationship Id="rId2936" Type="http://schemas.openxmlformats.org/officeDocument/2006/relationships/hyperlink" Target="https://campfin.dallascityhall.com/FinalReports/srp0000002339_20210715_140318.pdf" TargetMode="External"/><Relationship Id="rId1606" Type="http://schemas.openxmlformats.org/officeDocument/2006/relationships/hyperlink" Target="https://campfin.dallascityhall.com/FinalReports/srp0000002370_20220118_084117.pdf" TargetMode="External"/><Relationship Id="rId2937" Type="http://schemas.openxmlformats.org/officeDocument/2006/relationships/hyperlink" Target="https://campfin.dallascityhall.com/FinalReports/srp0000002339_20210715_140318.pdf" TargetMode="External"/><Relationship Id="rId1607" Type="http://schemas.openxmlformats.org/officeDocument/2006/relationships/hyperlink" Target="https://campfin.dallascityhall.com/FinalReports/srp0000002370_20220118_084117.pdf" TargetMode="External"/><Relationship Id="rId2938" Type="http://schemas.openxmlformats.org/officeDocument/2006/relationships/hyperlink" Target="https://campfin.dallascityhall.com/FinalReports/srp0000002070_20210115_084543.pdf" TargetMode="External"/><Relationship Id="rId1608" Type="http://schemas.openxmlformats.org/officeDocument/2006/relationships/hyperlink" Target="https://campfin.dallascityhall.com/FinalReports/srp0000002370_20220118_084117.pdf" TargetMode="External"/><Relationship Id="rId2939" Type="http://schemas.openxmlformats.org/officeDocument/2006/relationships/hyperlink" Target="https://campfin.dallascityhall.com/FinalReports/srp0000002070_20210115_084543.pdf" TargetMode="External"/><Relationship Id="rId1609" Type="http://schemas.openxmlformats.org/officeDocument/2006/relationships/hyperlink" Target="https://campfin.dallascityhall.com/FinalReports/srp0000002370_20220118_084117.pdf" TargetMode="External"/><Relationship Id="rId1631" Type="http://schemas.openxmlformats.org/officeDocument/2006/relationships/hyperlink" Target="https://campfin.dallascityhall.com/FinalReports/srp0000002218_20210423_133858.pdf" TargetMode="External"/><Relationship Id="rId2962" Type="http://schemas.openxmlformats.org/officeDocument/2006/relationships/hyperlink" Target="https://campfin.dallascityhall.com/FinalReports/srp0000002339_20210715_140318.pdf" TargetMode="External"/><Relationship Id="rId12180" Type="http://schemas.openxmlformats.org/officeDocument/2006/relationships/hyperlink" Target="https://campfin.dallascityhall.com/FinalReports/srp0000002228_20210423_112938.pdf" TargetMode="External"/><Relationship Id="rId1632" Type="http://schemas.openxmlformats.org/officeDocument/2006/relationships/hyperlink" Target="https://campfin.dallascityhall.com/FinalReports/srp0000002218_20210423_133858.pdf" TargetMode="External"/><Relationship Id="rId2963" Type="http://schemas.openxmlformats.org/officeDocument/2006/relationships/hyperlink" Target="https://campfin.dallascityhall.com/FinalReports/srp0000002070_20210115_084543.pdf" TargetMode="External"/><Relationship Id="rId1633" Type="http://schemas.openxmlformats.org/officeDocument/2006/relationships/hyperlink" Target="https://campfin.dallascityhall.com/FinalReports/srp0000002218_20210423_133858.pdf" TargetMode="External"/><Relationship Id="rId2964" Type="http://schemas.openxmlformats.org/officeDocument/2006/relationships/hyperlink" Target="https://campfin.dallascityhall.com/FinalReports/srp0000002407_20220114_175039.pdf" TargetMode="External"/><Relationship Id="rId1634" Type="http://schemas.openxmlformats.org/officeDocument/2006/relationships/hyperlink" Target="https://campfin.dallascityhall.com/FinalReports/srp0000002218_20210423_133858.pdf" TargetMode="External"/><Relationship Id="rId2965" Type="http://schemas.openxmlformats.org/officeDocument/2006/relationships/hyperlink" Target="https://campfin.dallascityhall.com/FinalReports/srp0000002407_20220114_175039.pdf" TargetMode="External"/><Relationship Id="rId1635" Type="http://schemas.openxmlformats.org/officeDocument/2006/relationships/hyperlink" Target="https://campfin.dallascityhall.com/FinalReports/srp0000002218_20210423_133858.pdf" TargetMode="External"/><Relationship Id="rId2966" Type="http://schemas.openxmlformats.org/officeDocument/2006/relationships/hyperlink" Target="https://campfin.dallascityhall.com/FinalReports/srp0000002407_20220114_175039.pdf" TargetMode="External"/><Relationship Id="rId12184" Type="http://schemas.openxmlformats.org/officeDocument/2006/relationships/hyperlink" Target="https://campfin.dallascityhall.com/FinalReports/srp0000002367_20220105_183646.pdf" TargetMode="External"/><Relationship Id="rId1636" Type="http://schemas.openxmlformats.org/officeDocument/2006/relationships/hyperlink" Target="https://campfin.dallascityhall.com/FinalReports/srp0000002218_20210423_133858.pdf" TargetMode="External"/><Relationship Id="rId2967" Type="http://schemas.openxmlformats.org/officeDocument/2006/relationships/hyperlink" Target="https://campfin.dallascityhall.com/FinalReports/src0000002024_20200713_142450.pdf" TargetMode="External"/><Relationship Id="rId12183" Type="http://schemas.openxmlformats.org/officeDocument/2006/relationships/hyperlink" Target="https://campfin.dallascityhall.com/FinalReports/srp0000002367_20220105_183646.pdf" TargetMode="External"/><Relationship Id="rId1637" Type="http://schemas.openxmlformats.org/officeDocument/2006/relationships/hyperlink" Target="https://campfin.dallascityhall.com/FinalReports/srp0000002218_20210423_133858.pdf" TargetMode="External"/><Relationship Id="rId2968" Type="http://schemas.openxmlformats.org/officeDocument/2006/relationships/hyperlink" Target="https://campfin.dallascityhall.com/FinalReports/srp0000002339_20210715_140318.pdf" TargetMode="External"/><Relationship Id="rId12182" Type="http://schemas.openxmlformats.org/officeDocument/2006/relationships/hyperlink" Target="https://campfin.dallascityhall.com/FinalReports/srp0000002157_20210331_190013.pdf" TargetMode="External"/><Relationship Id="rId1638" Type="http://schemas.openxmlformats.org/officeDocument/2006/relationships/hyperlink" Target="https://campfin.dallascityhall.com/FinalReports/srp0000002218_20210423_133858.pdf" TargetMode="External"/><Relationship Id="rId2969" Type="http://schemas.openxmlformats.org/officeDocument/2006/relationships/hyperlink" Target="https://campfin.dallascityhall.com/FinalReports/src0000002252_20210423_141818.pdf" TargetMode="External"/><Relationship Id="rId12181" Type="http://schemas.openxmlformats.org/officeDocument/2006/relationships/hyperlink" Target="https://campfin.dallascityhall.com/FinalReports/srp0000002157_20210331_190013.pdf" TargetMode="External"/><Relationship Id="rId1639" Type="http://schemas.openxmlformats.org/officeDocument/2006/relationships/hyperlink" Target="https://campfin.dallascityhall.com/FinalReports/srp0000002218_20210423_133858.pdf" TargetMode="External"/><Relationship Id="rId12177" Type="http://schemas.openxmlformats.org/officeDocument/2006/relationships/hyperlink" Target="https://campfin.dallascityhall.com/FinalReports/srp0000002341_20210715_155630.pdf" TargetMode="External"/><Relationship Id="rId12176" Type="http://schemas.openxmlformats.org/officeDocument/2006/relationships/hyperlink" Target="https://campfin.dallascityhall.com/FinalReports/srp0000002341_20210715_155630.pdf" TargetMode="External"/><Relationship Id="rId12175" Type="http://schemas.openxmlformats.org/officeDocument/2006/relationships/hyperlink" Target="https://campfin.dallascityhall.com/FinalReports/srp0000002341_20210715_155630.pdf" TargetMode="External"/><Relationship Id="rId12174" Type="http://schemas.openxmlformats.org/officeDocument/2006/relationships/hyperlink" Target="https://campfin.dallascityhall.com/FinalReports/srp0000002228_20210423_112938.pdf" TargetMode="External"/><Relationship Id="rId2960" Type="http://schemas.openxmlformats.org/officeDocument/2006/relationships/hyperlink" Target="https://campfin.dallascityhall.com/FinalReports/srp0000002070_20210115_084543.pdf" TargetMode="External"/><Relationship Id="rId12179" Type="http://schemas.openxmlformats.org/officeDocument/2006/relationships/hyperlink" Target="https://campfin.dallascityhall.com/FinalReports/srp0000002157_20210331_190013.pdf" TargetMode="External"/><Relationship Id="rId1630" Type="http://schemas.openxmlformats.org/officeDocument/2006/relationships/hyperlink" Target="https://campfin.dallascityhall.com/FinalReports/srp0000002218_20210423_133858.pdf" TargetMode="External"/><Relationship Id="rId2961" Type="http://schemas.openxmlformats.org/officeDocument/2006/relationships/hyperlink" Target="https://campfin.dallascityhall.com/FinalReports/srp0000002407_20220114_175039.pdf" TargetMode="External"/><Relationship Id="rId12178" Type="http://schemas.openxmlformats.org/officeDocument/2006/relationships/hyperlink" Target="https://campfin.dallascityhall.com/FinalReports/srp0000002341_20210715_155630.pdf" TargetMode="External"/><Relationship Id="rId1620" Type="http://schemas.openxmlformats.org/officeDocument/2006/relationships/hyperlink" Target="https://campfin.dallascityhall.com/FinalReports/srp0000002144_20210401_112040.pdf" TargetMode="External"/><Relationship Id="rId2951" Type="http://schemas.openxmlformats.org/officeDocument/2006/relationships/hyperlink" Target="https://campfin.dallascityhall.com/FinalReports/srp0000002339_20210715_140318.pdf" TargetMode="External"/><Relationship Id="rId12191" Type="http://schemas.openxmlformats.org/officeDocument/2006/relationships/hyperlink" Target="https://campfin.dallascityhall.com/FinalReports/srp0000002157_20210331_190013.pdf" TargetMode="External"/><Relationship Id="rId1621" Type="http://schemas.openxmlformats.org/officeDocument/2006/relationships/hyperlink" Target="https://campfin.dallascityhall.com/FinalReports/srp0000002144_20210401_112040.pdf" TargetMode="External"/><Relationship Id="rId2952" Type="http://schemas.openxmlformats.org/officeDocument/2006/relationships/hyperlink" Target="https://campfin.dallascityhall.com/FinalReports/src0000002024_20200713_142450.pdf" TargetMode="External"/><Relationship Id="rId12190" Type="http://schemas.openxmlformats.org/officeDocument/2006/relationships/hyperlink" Target="https://campfin.dallascityhall.com/FinalReports/srp0000002157_20210331_190013.pdf" TargetMode="External"/><Relationship Id="rId1622" Type="http://schemas.openxmlformats.org/officeDocument/2006/relationships/hyperlink" Target="https://campfin.dallascityhall.com/FinalReports/srp0000002144_20210401_112040.pdf" TargetMode="External"/><Relationship Id="rId2953" Type="http://schemas.openxmlformats.org/officeDocument/2006/relationships/hyperlink" Target="https://campfin.dallascityhall.com/FinalReports/srp0000002407_20220114_175039.pdf" TargetMode="External"/><Relationship Id="rId1623" Type="http://schemas.openxmlformats.org/officeDocument/2006/relationships/hyperlink" Target="https://campfin.dallascityhall.com/FinalReports/srp0000002144_20210401_112040.pdf" TargetMode="External"/><Relationship Id="rId2954" Type="http://schemas.openxmlformats.org/officeDocument/2006/relationships/hyperlink" Target="https://campfin.dallascityhall.com/FinalReports/srp0000002070_20210115_084543.pdf" TargetMode="External"/><Relationship Id="rId1624" Type="http://schemas.openxmlformats.org/officeDocument/2006/relationships/hyperlink" Target="https://campfin.dallascityhall.com/FinalReports/srp0000002144_20210401_112040.pdf" TargetMode="External"/><Relationship Id="rId2955" Type="http://schemas.openxmlformats.org/officeDocument/2006/relationships/hyperlink" Target="https://campfin.dallascityhall.com/FinalReports/src0000002252_20210423_141818.pdf" TargetMode="External"/><Relationship Id="rId12195" Type="http://schemas.openxmlformats.org/officeDocument/2006/relationships/hyperlink" Target="https://campfin.dallascityhall.com/FinalReports/srp0000002341_20210715_155630.pdf" TargetMode="External"/><Relationship Id="rId1625" Type="http://schemas.openxmlformats.org/officeDocument/2006/relationships/hyperlink" Target="https://campfin.dallascityhall.com/FinalReports/srp0000002144_20210401_112040.pdf" TargetMode="External"/><Relationship Id="rId2956" Type="http://schemas.openxmlformats.org/officeDocument/2006/relationships/hyperlink" Target="https://campfin.dallascityhall.com/FinalReports/src0000002252_20210423_141818.pdf" TargetMode="External"/><Relationship Id="rId12194" Type="http://schemas.openxmlformats.org/officeDocument/2006/relationships/hyperlink" Target="https://campfin.dallascityhall.com/FinalReports/srp0000002341_20210715_155630.pdf" TargetMode="External"/><Relationship Id="rId1626" Type="http://schemas.openxmlformats.org/officeDocument/2006/relationships/hyperlink" Target="https://campfin.dallascityhall.com/FinalReports/srp0000002218_20210423_133858.pdf" TargetMode="External"/><Relationship Id="rId2957" Type="http://schemas.openxmlformats.org/officeDocument/2006/relationships/hyperlink" Target="https://campfin.dallascityhall.com/FinalReports/srp0000002407_20220114_175039.pdf" TargetMode="External"/><Relationship Id="rId12193" Type="http://schemas.openxmlformats.org/officeDocument/2006/relationships/hyperlink" Target="https://campfin.dallascityhall.com/FinalReports/srp0000002341_20210715_155630.pdf" TargetMode="External"/><Relationship Id="rId1627" Type="http://schemas.openxmlformats.org/officeDocument/2006/relationships/hyperlink" Target="https://campfin.dallascityhall.com/FinalReports/srp0000002218_20210423_133858.pdf" TargetMode="External"/><Relationship Id="rId2958" Type="http://schemas.openxmlformats.org/officeDocument/2006/relationships/hyperlink" Target="https://campfin.dallascityhall.com/FinalReports/src0000002252_20210423_141818.pdf" TargetMode="External"/><Relationship Id="rId12192" Type="http://schemas.openxmlformats.org/officeDocument/2006/relationships/hyperlink" Target="https://campfin.dallascityhall.com/FinalReports/srp0000002228_20210423_112938.pdf" TargetMode="External"/><Relationship Id="rId1628" Type="http://schemas.openxmlformats.org/officeDocument/2006/relationships/hyperlink" Target="https://campfin.dallascityhall.com/FinalReports/srp0000002218_20210423_133858.pdf" TargetMode="External"/><Relationship Id="rId2959" Type="http://schemas.openxmlformats.org/officeDocument/2006/relationships/hyperlink" Target="https://campfin.dallascityhall.com/FinalReports/src0000002252_20210423_141818.pdf" TargetMode="External"/><Relationship Id="rId1629" Type="http://schemas.openxmlformats.org/officeDocument/2006/relationships/hyperlink" Target="https://campfin.dallascityhall.com/FinalReports/srp0000002218_20210423_133858.pdf" TargetMode="External"/><Relationship Id="rId12188" Type="http://schemas.openxmlformats.org/officeDocument/2006/relationships/hyperlink" Target="https://campfin.dallascityhall.com/FinalReports/srp0000002367_20220105_183646.pdf" TargetMode="External"/><Relationship Id="rId12187" Type="http://schemas.openxmlformats.org/officeDocument/2006/relationships/hyperlink" Target="https://campfin.dallascityhall.com/FinalReports/srp0000002367_20220105_183646.pdf" TargetMode="External"/><Relationship Id="rId12186" Type="http://schemas.openxmlformats.org/officeDocument/2006/relationships/hyperlink" Target="https://campfin.dallascityhall.com/FinalReports/srp0000002367_20220105_183646.pdf" TargetMode="External"/><Relationship Id="rId12185" Type="http://schemas.openxmlformats.org/officeDocument/2006/relationships/hyperlink" Target="https://campfin.dallascityhall.com/FinalReports/srp0000002367_20220105_183646.pdf" TargetMode="External"/><Relationship Id="rId2950" Type="http://schemas.openxmlformats.org/officeDocument/2006/relationships/hyperlink" Target="https://campfin.dallascityhall.com/FinalReports/srp0000002070_20210115_084543.pdf" TargetMode="External"/><Relationship Id="rId12189" Type="http://schemas.openxmlformats.org/officeDocument/2006/relationships/hyperlink" Target="https://campfin.dallascityhall.com/FinalReports/srp0000002157_20210331_190013.pdf" TargetMode="External"/><Relationship Id="rId2900" Type="http://schemas.openxmlformats.org/officeDocument/2006/relationships/hyperlink" Target="https://campfin.dallascityhall.com/FinalReports/srp0000002339_20210715_140318.pdf" TargetMode="External"/><Relationship Id="rId2901" Type="http://schemas.openxmlformats.org/officeDocument/2006/relationships/hyperlink" Target="https://campfin.dallascityhall.com/FinalReports/srp0000002339_20210715_140318.pdf" TargetMode="External"/><Relationship Id="rId2902" Type="http://schemas.openxmlformats.org/officeDocument/2006/relationships/hyperlink" Target="https://campfin.dallascityhall.com/FinalReports/srp0000002339_20210715_140318.pdf" TargetMode="External"/><Relationship Id="rId2903" Type="http://schemas.openxmlformats.org/officeDocument/2006/relationships/hyperlink" Target="https://campfin.dallascityhall.com/FinalReports/srp0000002339_20210715_140318.pdf" TargetMode="External"/><Relationship Id="rId2904" Type="http://schemas.openxmlformats.org/officeDocument/2006/relationships/hyperlink" Target="https://campfin.dallascityhall.com/FinalReports/srp0000002339_20210715_140318.pdf" TargetMode="External"/><Relationship Id="rId2905" Type="http://schemas.openxmlformats.org/officeDocument/2006/relationships/hyperlink" Target="https://campfin.dallascityhall.com/FinalReports/srp0000002339_20210715_140318.pdf" TargetMode="External"/><Relationship Id="rId2906" Type="http://schemas.openxmlformats.org/officeDocument/2006/relationships/hyperlink" Target="https://campfin.dallascityhall.com/FinalReports/srp0000002339_20210715_140318.pdf" TargetMode="External"/><Relationship Id="rId2907" Type="http://schemas.openxmlformats.org/officeDocument/2006/relationships/hyperlink" Target="https://campfin.dallascityhall.com/FinalReports/srp0000002339_20210715_140318.pdf" TargetMode="External"/><Relationship Id="rId2908" Type="http://schemas.openxmlformats.org/officeDocument/2006/relationships/hyperlink" Target="https://campfin.dallascityhall.com/FinalReports/srp0000002339_20210715_140318.pdf" TargetMode="External"/><Relationship Id="rId2909" Type="http://schemas.openxmlformats.org/officeDocument/2006/relationships/hyperlink" Target="https://campfin.dallascityhall.com/FinalReports/srp0000002070_20210115_084543.pdf" TargetMode="External"/><Relationship Id="rId2920" Type="http://schemas.openxmlformats.org/officeDocument/2006/relationships/hyperlink" Target="https://campfin.dallascityhall.com/FinalReports/srp0000002070_20210115_084543.pdf" TargetMode="External"/><Relationship Id="rId2921" Type="http://schemas.openxmlformats.org/officeDocument/2006/relationships/hyperlink" Target="https://campfin.dallascityhall.com/FinalReports/srp0000002070_20210115_084543.pdf" TargetMode="External"/><Relationship Id="rId2922" Type="http://schemas.openxmlformats.org/officeDocument/2006/relationships/hyperlink" Target="https://campfin.dallascityhall.com/FinalReports/srp0000002070_20210115_084543.pdf" TargetMode="External"/><Relationship Id="rId2923" Type="http://schemas.openxmlformats.org/officeDocument/2006/relationships/hyperlink" Target="https://campfin.dallascityhall.com/FinalReports/srp0000002070_20210115_084543.pdf" TargetMode="External"/><Relationship Id="rId2924" Type="http://schemas.openxmlformats.org/officeDocument/2006/relationships/hyperlink" Target="https://campfin.dallascityhall.com/FinalReports/srp0000002070_20210115_084543.pdf" TargetMode="External"/><Relationship Id="rId2925" Type="http://schemas.openxmlformats.org/officeDocument/2006/relationships/hyperlink" Target="https://campfin.dallascityhall.com/FinalReports/srp0000002070_20210115_084543.pdf" TargetMode="External"/><Relationship Id="rId2926" Type="http://schemas.openxmlformats.org/officeDocument/2006/relationships/hyperlink" Target="https://campfin.dallascityhall.com/FinalReports/srp0000002070_20210115_084543.pdf" TargetMode="External"/><Relationship Id="rId2927" Type="http://schemas.openxmlformats.org/officeDocument/2006/relationships/hyperlink" Target="https://campfin.dallascityhall.com/FinalReports/srp0000002070_20210115_084543.pdf" TargetMode="External"/><Relationship Id="rId2928" Type="http://schemas.openxmlformats.org/officeDocument/2006/relationships/hyperlink" Target="https://campfin.dallascityhall.com/FinalReports/srp0000002070_20210115_084543.pdf" TargetMode="External"/><Relationship Id="rId2929" Type="http://schemas.openxmlformats.org/officeDocument/2006/relationships/hyperlink" Target="https://campfin.dallascityhall.com/FinalReports/srp0000002070_20210115_084543.pdf" TargetMode="External"/><Relationship Id="rId2910" Type="http://schemas.openxmlformats.org/officeDocument/2006/relationships/hyperlink" Target="https://campfin.dallascityhall.com/FinalReports/srp0000002339_20210715_140318.pdf" TargetMode="External"/><Relationship Id="rId2911" Type="http://schemas.openxmlformats.org/officeDocument/2006/relationships/hyperlink" Target="https://campfin.dallascityhall.com/FinalReports/src0000002252_20210423_141818.pdf" TargetMode="External"/><Relationship Id="rId2912" Type="http://schemas.openxmlformats.org/officeDocument/2006/relationships/hyperlink" Target="https://campfin.dallascityhall.com/FinalReports/srp0000002070_20210115_084543.pdf" TargetMode="External"/><Relationship Id="rId2913" Type="http://schemas.openxmlformats.org/officeDocument/2006/relationships/hyperlink" Target="https://campfin.dallascityhall.com/FinalReports/srp0000002070_20210115_084543.pdf" TargetMode="External"/><Relationship Id="rId2914" Type="http://schemas.openxmlformats.org/officeDocument/2006/relationships/hyperlink" Target="https://campfin.dallascityhall.com/FinalReports/srp0000002070_20210115_084543.pdf" TargetMode="External"/><Relationship Id="rId2915" Type="http://schemas.openxmlformats.org/officeDocument/2006/relationships/hyperlink" Target="https://campfin.dallascityhall.com/FinalReports/srp0000002070_20210115_084543.pdf" TargetMode="External"/><Relationship Id="rId2916" Type="http://schemas.openxmlformats.org/officeDocument/2006/relationships/hyperlink" Target="https://campfin.dallascityhall.com/FinalReports/srp0000002070_20210115_084543.pdf" TargetMode="External"/><Relationship Id="rId2917" Type="http://schemas.openxmlformats.org/officeDocument/2006/relationships/hyperlink" Target="https://campfin.dallascityhall.com/FinalReports/srp0000002070_20210115_084543.pdf" TargetMode="External"/><Relationship Id="rId2918" Type="http://schemas.openxmlformats.org/officeDocument/2006/relationships/hyperlink" Target="https://campfin.dallascityhall.com/FinalReports/srp0000002070_20210115_084543.pdf" TargetMode="External"/><Relationship Id="rId2919" Type="http://schemas.openxmlformats.org/officeDocument/2006/relationships/hyperlink" Target="https://campfin.dallascityhall.com/FinalReports/srp0000002070_20210115_084543.pdf" TargetMode="External"/><Relationship Id="rId1697" Type="http://schemas.openxmlformats.org/officeDocument/2006/relationships/hyperlink" Target="https://campfin.dallascityhall.com/FinalReports/tec0000002208_20210406_141055.pdf" TargetMode="External"/><Relationship Id="rId1698" Type="http://schemas.openxmlformats.org/officeDocument/2006/relationships/hyperlink" Target="https://campfin.dallascityhall.com/FinalReports/tec0000002208_20210406_141055.pdf" TargetMode="External"/><Relationship Id="rId1699" Type="http://schemas.openxmlformats.org/officeDocument/2006/relationships/hyperlink" Target="https://campfin.dallascityhall.com/FinalReports/tec0000002208_20210406_141055.pdf" TargetMode="External"/><Relationship Id="rId13570" Type="http://schemas.openxmlformats.org/officeDocument/2006/relationships/hyperlink" Target="https://campfin.dallascityhall.com/FinalReports/srp0000002137_20210401_102629.pdf" TargetMode="External"/><Relationship Id="rId12239" Type="http://schemas.openxmlformats.org/officeDocument/2006/relationships/hyperlink" Target="https://campfin.dallascityhall.com/FinalReports/srp0000002228_20210423_112938.pdf" TargetMode="External"/><Relationship Id="rId12238" Type="http://schemas.openxmlformats.org/officeDocument/2006/relationships/hyperlink" Target="https://campfin.dallascityhall.com/FinalReports/srp0000002228_20210423_112938.pdf" TargetMode="External"/><Relationship Id="rId13569" Type="http://schemas.openxmlformats.org/officeDocument/2006/relationships/hyperlink" Target="https://campfin.dallascityhall.com/FinalReports/srp0000002365_20220114_143535.pdf" TargetMode="External"/><Relationship Id="rId12237" Type="http://schemas.openxmlformats.org/officeDocument/2006/relationships/hyperlink" Target="https://campfin.dallascityhall.com/FinalReports/srp0000002228_20210423_112938.pdf" TargetMode="External"/><Relationship Id="rId13568" Type="http://schemas.openxmlformats.org/officeDocument/2006/relationships/hyperlink" Target="https://campfin.dallascityhall.com/FinalReports/srp0000002304_20210715_104310.pdf" TargetMode="External"/><Relationship Id="rId12232" Type="http://schemas.openxmlformats.org/officeDocument/2006/relationships/hyperlink" Target="https://campfin.dallascityhall.com/FinalReports/srp0000002228_20210423_112938.pdf" TargetMode="External"/><Relationship Id="rId13563" Type="http://schemas.openxmlformats.org/officeDocument/2006/relationships/hyperlink" Target="https://campfin.dallascityhall.com/FinalReports/srp0000002058_20210115_125122.pdf" TargetMode="External"/><Relationship Id="rId1690" Type="http://schemas.openxmlformats.org/officeDocument/2006/relationships/hyperlink" Target="https://campfin.dallascityhall.com/FinalReports/tec0000002208_20210406_141055.pdf" TargetMode="External"/><Relationship Id="rId12231" Type="http://schemas.openxmlformats.org/officeDocument/2006/relationships/hyperlink" Target="https://campfin.dallascityhall.com/FinalReports/srp0000002228_20210423_112938.pdf" TargetMode="External"/><Relationship Id="rId13562" Type="http://schemas.openxmlformats.org/officeDocument/2006/relationships/hyperlink" Target="https://campfin.dallascityhall.com/FinalReports/srp0000002304_20210715_104310.pdf" TargetMode="External"/><Relationship Id="rId1691" Type="http://schemas.openxmlformats.org/officeDocument/2006/relationships/hyperlink" Target="https://campfin.dallascityhall.com/FinalReports/tec0000002208_20210406_141055.pdf" TargetMode="External"/><Relationship Id="rId12230" Type="http://schemas.openxmlformats.org/officeDocument/2006/relationships/hyperlink" Target="https://campfin.dallascityhall.com/FinalReports/srp0000002228_20210423_112938.pdf" TargetMode="External"/><Relationship Id="rId13561" Type="http://schemas.openxmlformats.org/officeDocument/2006/relationships/hyperlink" Target="https://campfin.dallascityhall.com/FinalReports/srp0000002210_20210423_104831.pdf" TargetMode="External"/><Relationship Id="rId1692" Type="http://schemas.openxmlformats.org/officeDocument/2006/relationships/hyperlink" Target="https://campfin.dallascityhall.com/FinalReports/tec0000002208_20210406_141055.pdf" TargetMode="External"/><Relationship Id="rId13560" Type="http://schemas.openxmlformats.org/officeDocument/2006/relationships/hyperlink" Target="https://campfin.dallascityhall.com/FinalReports/srp0000002058_20210115_125122.pdf" TargetMode="External"/><Relationship Id="rId1693" Type="http://schemas.openxmlformats.org/officeDocument/2006/relationships/hyperlink" Target="https://campfin.dallascityhall.com/FinalReports/tec0000002208_20210406_141055.pdf" TargetMode="External"/><Relationship Id="rId12236" Type="http://schemas.openxmlformats.org/officeDocument/2006/relationships/hyperlink" Target="https://campfin.dallascityhall.com/FinalReports/srp0000002228_20210423_112938.pdf" TargetMode="External"/><Relationship Id="rId13567" Type="http://schemas.openxmlformats.org/officeDocument/2006/relationships/hyperlink" Target="https://campfin.dallascityhall.com/FinalReports/srp0000002137_20210401_102629.pdf" TargetMode="External"/><Relationship Id="rId1694" Type="http://schemas.openxmlformats.org/officeDocument/2006/relationships/hyperlink" Target="https://campfin.dallascityhall.com/FinalReports/tec0000002208_20210406_141055.pdf" TargetMode="External"/><Relationship Id="rId12235" Type="http://schemas.openxmlformats.org/officeDocument/2006/relationships/hyperlink" Target="https://campfin.dallascityhall.com/FinalReports/srp0000002228_20210423_112938.pdf" TargetMode="External"/><Relationship Id="rId13566" Type="http://schemas.openxmlformats.org/officeDocument/2006/relationships/hyperlink" Target="https://campfin.dallascityhall.com/FinalReports/srp0000002137_20210401_102629.pdf" TargetMode="External"/><Relationship Id="rId1695" Type="http://schemas.openxmlformats.org/officeDocument/2006/relationships/hyperlink" Target="https://campfin.dallascityhall.com/FinalReports/tec0000002208_20210406_141055.pdf" TargetMode="External"/><Relationship Id="rId12234" Type="http://schemas.openxmlformats.org/officeDocument/2006/relationships/hyperlink" Target="https://campfin.dallascityhall.com/FinalReports/srp0000002228_20210423_112938.pdf" TargetMode="External"/><Relationship Id="rId13565" Type="http://schemas.openxmlformats.org/officeDocument/2006/relationships/hyperlink" Target="https://campfin.dallascityhall.com/FinalReports/srp0000002137_20210401_102629.pdf" TargetMode="External"/><Relationship Id="rId1696" Type="http://schemas.openxmlformats.org/officeDocument/2006/relationships/hyperlink" Target="https://campfin.dallascityhall.com/FinalReports/tec0000002208_20210406_141055.pdf" TargetMode="External"/><Relationship Id="rId12233" Type="http://schemas.openxmlformats.org/officeDocument/2006/relationships/hyperlink" Target="https://campfin.dallascityhall.com/FinalReports/srp0000002228_20210423_112938.pdf" TargetMode="External"/><Relationship Id="rId13564" Type="http://schemas.openxmlformats.org/officeDocument/2006/relationships/hyperlink" Target="https://campfin.dallascityhall.com/FinalReports/srp0000002365_20220114_143535.pdf" TargetMode="External"/><Relationship Id="rId1686" Type="http://schemas.openxmlformats.org/officeDocument/2006/relationships/hyperlink" Target="https://campfin.dallascityhall.com/FinalReports/srp0000002218_20210423_133858.pdf" TargetMode="External"/><Relationship Id="rId1687" Type="http://schemas.openxmlformats.org/officeDocument/2006/relationships/hyperlink" Target="https://campfin.dallascityhall.com/FinalReports/srp0000002218_20210423_133858.pdf" TargetMode="External"/><Relationship Id="rId1688" Type="http://schemas.openxmlformats.org/officeDocument/2006/relationships/hyperlink" Target="https://campfin.dallascityhall.com/FinalReports/tec0000002208_20210406_141055.pdf" TargetMode="External"/><Relationship Id="rId1689" Type="http://schemas.openxmlformats.org/officeDocument/2006/relationships/hyperlink" Target="https://campfin.dallascityhall.com/FinalReports/tec0000002271_20210430_215803.pdf" TargetMode="External"/><Relationship Id="rId12250" Type="http://schemas.openxmlformats.org/officeDocument/2006/relationships/hyperlink" Target="https://campfin.dallascityhall.com/FinalReports/srp0000002228_20210423_112938.pdf" TargetMode="External"/><Relationship Id="rId13581" Type="http://schemas.openxmlformats.org/officeDocument/2006/relationships/hyperlink" Target="https://campfin.dallascityhall.com/FinalReports/srp0000002137_20210401_102629.pdf" TargetMode="External"/><Relationship Id="rId13580" Type="http://schemas.openxmlformats.org/officeDocument/2006/relationships/hyperlink" Target="https://campfin.dallascityhall.com/FinalReports/srp0000002137_20210401_102629.pdf" TargetMode="External"/><Relationship Id="rId12249" Type="http://schemas.openxmlformats.org/officeDocument/2006/relationships/hyperlink" Target="https://campfin.dallascityhall.com/FinalReports/srp0000002228_20210423_112938.pdf" TargetMode="External"/><Relationship Id="rId12248" Type="http://schemas.openxmlformats.org/officeDocument/2006/relationships/hyperlink" Target="https://campfin.dallascityhall.com/FinalReports/srp0000002228_20210423_112938.pdf" TargetMode="External"/><Relationship Id="rId13579" Type="http://schemas.openxmlformats.org/officeDocument/2006/relationships/hyperlink" Target="https://campfin.dallascityhall.com/FinalReports/srp0000002137_20210401_102629.pdf" TargetMode="External"/><Relationship Id="rId12243" Type="http://schemas.openxmlformats.org/officeDocument/2006/relationships/hyperlink" Target="https://campfin.dallascityhall.com/FinalReports/srp0000002228_20210423_112938.pdf" TargetMode="External"/><Relationship Id="rId13574" Type="http://schemas.openxmlformats.org/officeDocument/2006/relationships/hyperlink" Target="https://campfin.dallascityhall.com/FinalReports/srp0000002137_20210401_102629.pdf" TargetMode="External"/><Relationship Id="rId12242" Type="http://schemas.openxmlformats.org/officeDocument/2006/relationships/hyperlink" Target="https://campfin.dallascityhall.com/FinalReports/srp0000002228_20210423_112938.pdf" TargetMode="External"/><Relationship Id="rId13573" Type="http://schemas.openxmlformats.org/officeDocument/2006/relationships/hyperlink" Target="https://campfin.dallascityhall.com/FinalReports/srp0000002058_20210115_125122.pdf" TargetMode="External"/><Relationship Id="rId1680" Type="http://schemas.openxmlformats.org/officeDocument/2006/relationships/hyperlink" Target="https://campfin.dallascityhall.com/FinalReports/srp0000002218_20210423_133858.pdf" TargetMode="External"/><Relationship Id="rId12241" Type="http://schemas.openxmlformats.org/officeDocument/2006/relationships/hyperlink" Target="https://campfin.dallascityhall.com/FinalReports/srp0000002228_20210423_112938.pdf" TargetMode="External"/><Relationship Id="rId13572" Type="http://schemas.openxmlformats.org/officeDocument/2006/relationships/hyperlink" Target="https://campfin.dallascityhall.com/FinalReports/srp0000002137_20210401_102629.pdf" TargetMode="External"/><Relationship Id="rId1681" Type="http://schemas.openxmlformats.org/officeDocument/2006/relationships/hyperlink" Target="https://campfin.dallascityhall.com/FinalReports/srp0000002218_20210423_133858.pdf" TargetMode="External"/><Relationship Id="rId12240" Type="http://schemas.openxmlformats.org/officeDocument/2006/relationships/hyperlink" Target="https://campfin.dallascityhall.com/FinalReports/srp0000002228_20210423_112938.pdf" TargetMode="External"/><Relationship Id="rId13571" Type="http://schemas.openxmlformats.org/officeDocument/2006/relationships/hyperlink" Target="https://campfin.dallascityhall.com/FinalReports/srp0000002058_20210115_125122.pdf" TargetMode="External"/><Relationship Id="rId1682" Type="http://schemas.openxmlformats.org/officeDocument/2006/relationships/hyperlink" Target="https://campfin.dallascityhall.com/FinalReports/srp0000002218_20210423_133858.pdf" TargetMode="External"/><Relationship Id="rId12247" Type="http://schemas.openxmlformats.org/officeDocument/2006/relationships/hyperlink" Target="https://campfin.dallascityhall.com/FinalReports/srp0000002228_20210423_112938.pdf" TargetMode="External"/><Relationship Id="rId13578" Type="http://schemas.openxmlformats.org/officeDocument/2006/relationships/hyperlink" Target="https://campfin.dallascityhall.com/FinalReports/srp0000002304_20210715_104310.pdf" TargetMode="External"/><Relationship Id="rId1683" Type="http://schemas.openxmlformats.org/officeDocument/2006/relationships/hyperlink" Target="https://campfin.dallascityhall.com/FinalReports/srp0000002308_20210715_163419.pdf" TargetMode="External"/><Relationship Id="rId12246" Type="http://schemas.openxmlformats.org/officeDocument/2006/relationships/hyperlink" Target="https://campfin.dallascityhall.com/FinalReports/srp0000002228_20210423_112938.pdf" TargetMode="External"/><Relationship Id="rId13577" Type="http://schemas.openxmlformats.org/officeDocument/2006/relationships/hyperlink" Target="https://campfin.dallascityhall.com/FinalReports/srp0000002137_20210401_102629.pdf" TargetMode="External"/><Relationship Id="rId1684" Type="http://schemas.openxmlformats.org/officeDocument/2006/relationships/hyperlink" Target="https://campfin.dallascityhall.com/FinalReports/srp0000002218_20210423_133858.pdf" TargetMode="External"/><Relationship Id="rId12245" Type="http://schemas.openxmlformats.org/officeDocument/2006/relationships/hyperlink" Target="https://campfin.dallascityhall.com/FinalReports/srp0000002228_20210423_112938.pdf" TargetMode="External"/><Relationship Id="rId13576" Type="http://schemas.openxmlformats.org/officeDocument/2006/relationships/hyperlink" Target="https://campfin.dallascityhall.com/FinalReports/srp0000002137_20210401_102629.pdf" TargetMode="External"/><Relationship Id="rId1685" Type="http://schemas.openxmlformats.org/officeDocument/2006/relationships/hyperlink" Target="https://campfin.dallascityhall.com/FinalReports/srp0000002308_20210715_163419.pdf" TargetMode="External"/><Relationship Id="rId12244" Type="http://schemas.openxmlformats.org/officeDocument/2006/relationships/hyperlink" Target="https://campfin.dallascityhall.com/FinalReports/srp0000002228_20210423_112938.pdf" TargetMode="External"/><Relationship Id="rId13575" Type="http://schemas.openxmlformats.org/officeDocument/2006/relationships/hyperlink" Target="https://campfin.dallascityhall.com/FinalReports/srp0000002137_20210401_102629.pdf" TargetMode="External"/><Relationship Id="rId12218" Type="http://schemas.openxmlformats.org/officeDocument/2006/relationships/hyperlink" Target="https://campfin.dallascityhall.com/FinalReports/srp0000002157_20210331_190013.pdf" TargetMode="External"/><Relationship Id="rId13549" Type="http://schemas.openxmlformats.org/officeDocument/2006/relationships/hyperlink" Target="https://campfin.dallascityhall.com/FinalReports/srp0000002137_20210401_102629.pdf" TargetMode="External"/><Relationship Id="rId12217" Type="http://schemas.openxmlformats.org/officeDocument/2006/relationships/hyperlink" Target="https://campfin.dallascityhall.com/FinalReports/srp0000002157_20210331_190013.pdf" TargetMode="External"/><Relationship Id="rId13548" Type="http://schemas.openxmlformats.org/officeDocument/2006/relationships/hyperlink" Target="https://campfin.dallascityhall.com/FinalReports/srp0000002058_20210115_125122.pdf" TargetMode="External"/><Relationship Id="rId12216" Type="http://schemas.openxmlformats.org/officeDocument/2006/relationships/hyperlink" Target="https://campfin.dallascityhall.com/FinalReports/srp0000002157_20210331_190013.pdf" TargetMode="External"/><Relationship Id="rId13547" Type="http://schemas.openxmlformats.org/officeDocument/2006/relationships/hyperlink" Target="https://campfin.dallascityhall.com/FinalReports/srp0000002137_20210401_102629.pdf" TargetMode="External"/><Relationship Id="rId12215" Type="http://schemas.openxmlformats.org/officeDocument/2006/relationships/hyperlink" Target="https://campfin.dallascityhall.com/FinalReports/srp0000002079_20210115_110151.pdf" TargetMode="External"/><Relationship Id="rId13546" Type="http://schemas.openxmlformats.org/officeDocument/2006/relationships/hyperlink" Target="https://campfin.dallascityhall.com/FinalReports/srp0000002210_20210423_104831.pdf" TargetMode="External"/><Relationship Id="rId12219" Type="http://schemas.openxmlformats.org/officeDocument/2006/relationships/hyperlink" Target="https://campfin.dallascityhall.com/FinalReports/srp0000002157_20210331_190013.pdf" TargetMode="External"/><Relationship Id="rId12210" Type="http://schemas.openxmlformats.org/officeDocument/2006/relationships/hyperlink" Target="https://campfin.dallascityhall.com/FinalReports/srp0000002079_20210115_110151.pdf" TargetMode="External"/><Relationship Id="rId13541" Type="http://schemas.openxmlformats.org/officeDocument/2006/relationships/hyperlink" Target="https://campfin.dallascityhall.com/FinalReports/srp0000002032_20200715_112354.pdf" TargetMode="External"/><Relationship Id="rId13540" Type="http://schemas.openxmlformats.org/officeDocument/2006/relationships/hyperlink" Target="https://campfin.dallascityhall.com/FinalReports/srp0000002032_20200715_112354.pdf" TargetMode="External"/><Relationship Id="rId12214" Type="http://schemas.openxmlformats.org/officeDocument/2006/relationships/hyperlink" Target="https://campfin.dallascityhall.com/FinalReports/srp0000002079_20210115_110151.pdf" TargetMode="External"/><Relationship Id="rId13545" Type="http://schemas.openxmlformats.org/officeDocument/2006/relationships/hyperlink" Target="https://campfin.dallascityhall.com/FinalReports/srp0000002058_20210115_125122.pdf" TargetMode="External"/><Relationship Id="rId12213" Type="http://schemas.openxmlformats.org/officeDocument/2006/relationships/hyperlink" Target="https://campfin.dallascityhall.com/FinalReports/srp0000002079_20210115_110151.pdf" TargetMode="External"/><Relationship Id="rId13544" Type="http://schemas.openxmlformats.org/officeDocument/2006/relationships/hyperlink" Target="https://campfin.dallascityhall.com/FinalReports/srp0000002137_20210401_102629.pdf" TargetMode="External"/><Relationship Id="rId12212" Type="http://schemas.openxmlformats.org/officeDocument/2006/relationships/hyperlink" Target="https://campfin.dallascityhall.com/FinalReports/srp0000002079_20210115_110151.pdf" TargetMode="External"/><Relationship Id="rId13543" Type="http://schemas.openxmlformats.org/officeDocument/2006/relationships/hyperlink" Target="https://campfin.dallascityhall.com/FinalReports/srp0000002137_20210401_102629.pdf" TargetMode="External"/><Relationship Id="rId12211" Type="http://schemas.openxmlformats.org/officeDocument/2006/relationships/hyperlink" Target="https://campfin.dallascityhall.com/FinalReports/srp0000002079_20210115_110151.pdf" TargetMode="External"/><Relationship Id="rId13542" Type="http://schemas.openxmlformats.org/officeDocument/2006/relationships/hyperlink" Target="https://campfin.dallascityhall.com/FinalReports/srp0000002137_20210401_102629.pdf" TargetMode="External"/><Relationship Id="rId12229" Type="http://schemas.openxmlformats.org/officeDocument/2006/relationships/hyperlink" Target="https://campfin.dallascityhall.com/FinalReports/srp0000002157_20210331_190013.pdf" TargetMode="External"/><Relationship Id="rId12228" Type="http://schemas.openxmlformats.org/officeDocument/2006/relationships/hyperlink" Target="https://campfin.dallascityhall.com/FinalReports/srp0000002157_20210331_190013.pdf" TargetMode="External"/><Relationship Id="rId13559" Type="http://schemas.openxmlformats.org/officeDocument/2006/relationships/hyperlink" Target="https://campfin.dallascityhall.com/FinalReports/srp0000002137_20210401_102629.pdf" TargetMode="External"/><Relationship Id="rId12227" Type="http://schemas.openxmlformats.org/officeDocument/2006/relationships/hyperlink" Target="https://campfin.dallascityhall.com/FinalReports/srp0000002157_20210331_190013.pdf" TargetMode="External"/><Relationship Id="rId13558" Type="http://schemas.openxmlformats.org/officeDocument/2006/relationships/hyperlink" Target="https://campfin.dallascityhall.com/FinalReports/srp0000002137_20210401_102629.pdf" TargetMode="External"/><Relationship Id="rId12226" Type="http://schemas.openxmlformats.org/officeDocument/2006/relationships/hyperlink" Target="https://campfin.dallascityhall.com/FinalReports/srp0000002157_20210331_190013.pdf" TargetMode="External"/><Relationship Id="rId13557" Type="http://schemas.openxmlformats.org/officeDocument/2006/relationships/hyperlink" Target="https://campfin.dallascityhall.com/FinalReports/srp0000002365_20220114_143535.pdf" TargetMode="External"/><Relationship Id="rId12221" Type="http://schemas.openxmlformats.org/officeDocument/2006/relationships/hyperlink" Target="https://campfin.dallascityhall.com/FinalReports/srp0000002157_20210331_190013.pdf" TargetMode="External"/><Relationship Id="rId13552" Type="http://schemas.openxmlformats.org/officeDocument/2006/relationships/hyperlink" Target="https://campfin.dallascityhall.com/FinalReports/srp0000002137_20210401_102629.pdf" TargetMode="External"/><Relationship Id="rId12220" Type="http://schemas.openxmlformats.org/officeDocument/2006/relationships/hyperlink" Target="https://campfin.dallascityhall.com/FinalReports/srp0000002157_20210331_190013.pdf" TargetMode="External"/><Relationship Id="rId13551" Type="http://schemas.openxmlformats.org/officeDocument/2006/relationships/hyperlink" Target="https://campfin.dallascityhall.com/FinalReports/srp0000002137_20210401_102629.pdf" TargetMode="External"/><Relationship Id="rId13550" Type="http://schemas.openxmlformats.org/officeDocument/2006/relationships/hyperlink" Target="https://campfin.dallascityhall.com/FinalReports/srp0000002137_20210401_102629.pdf" TargetMode="External"/><Relationship Id="rId12225" Type="http://schemas.openxmlformats.org/officeDocument/2006/relationships/hyperlink" Target="https://campfin.dallascityhall.com/FinalReports/srp0000002157_20210331_190013.pdf" TargetMode="External"/><Relationship Id="rId13556" Type="http://schemas.openxmlformats.org/officeDocument/2006/relationships/hyperlink" Target="https://campfin.dallascityhall.com/FinalReports/srp0000002137_20210401_102629.pdf" TargetMode="External"/><Relationship Id="rId12224" Type="http://schemas.openxmlformats.org/officeDocument/2006/relationships/hyperlink" Target="https://campfin.dallascityhall.com/FinalReports/srp0000002157_20210331_190013.pdf" TargetMode="External"/><Relationship Id="rId13555" Type="http://schemas.openxmlformats.org/officeDocument/2006/relationships/hyperlink" Target="https://campfin.dallascityhall.com/FinalReports/srp0000002137_20210401_102629.pdf" TargetMode="External"/><Relationship Id="rId12223" Type="http://schemas.openxmlformats.org/officeDocument/2006/relationships/hyperlink" Target="https://campfin.dallascityhall.com/FinalReports/srp0000002157_20210331_190013.pdf" TargetMode="External"/><Relationship Id="rId13554" Type="http://schemas.openxmlformats.org/officeDocument/2006/relationships/hyperlink" Target="https://campfin.dallascityhall.com/FinalReports/srp0000002137_20210401_102629.pdf" TargetMode="External"/><Relationship Id="rId12222" Type="http://schemas.openxmlformats.org/officeDocument/2006/relationships/hyperlink" Target="https://campfin.dallascityhall.com/FinalReports/srp0000002157_20210331_190013.pdf" TargetMode="External"/><Relationship Id="rId13553" Type="http://schemas.openxmlformats.org/officeDocument/2006/relationships/hyperlink" Target="https://campfin.dallascityhall.com/FinalReports/srp0000002365_20220114_143535.pdf" TargetMode="External"/><Relationship Id="rId1653" Type="http://schemas.openxmlformats.org/officeDocument/2006/relationships/hyperlink" Target="https://campfin.dallascityhall.com/FinalReports/srp0000002218_20210423_133858.pdf" TargetMode="External"/><Relationship Id="rId2984" Type="http://schemas.openxmlformats.org/officeDocument/2006/relationships/hyperlink" Target="https://campfin.dallascityhall.com/FinalReports/srp0000002154_20210331_125757.pdf" TargetMode="External"/><Relationship Id="rId1654" Type="http://schemas.openxmlformats.org/officeDocument/2006/relationships/hyperlink" Target="https://campfin.dallascityhall.com/FinalReports/srp0000002218_20210423_133858.pdf" TargetMode="External"/><Relationship Id="rId2985" Type="http://schemas.openxmlformats.org/officeDocument/2006/relationships/hyperlink" Target="https://campfin.dallascityhall.com/FinalReports/srp0000002154_20210331_125757.pdf" TargetMode="External"/><Relationship Id="rId1655" Type="http://schemas.openxmlformats.org/officeDocument/2006/relationships/hyperlink" Target="https://campfin.dallascityhall.com/FinalReports/srp0000002218_20210423_133858.pdf" TargetMode="External"/><Relationship Id="rId2986" Type="http://schemas.openxmlformats.org/officeDocument/2006/relationships/hyperlink" Target="https://campfin.dallascityhall.com/FinalReports/srp0000002154_20210331_125757.pdf" TargetMode="External"/><Relationship Id="rId1656" Type="http://schemas.openxmlformats.org/officeDocument/2006/relationships/hyperlink" Target="https://campfin.dallascityhall.com/FinalReports/srp0000002218_20210423_133858.pdf" TargetMode="External"/><Relationship Id="rId2987" Type="http://schemas.openxmlformats.org/officeDocument/2006/relationships/hyperlink" Target="https://campfin.dallascityhall.com/FinalReports/srp0000002154_20210331_125757.pdf" TargetMode="External"/><Relationship Id="rId1657" Type="http://schemas.openxmlformats.org/officeDocument/2006/relationships/hyperlink" Target="https://campfin.dallascityhall.com/FinalReports/srp0000002218_20210423_133858.pdf" TargetMode="External"/><Relationship Id="rId2988" Type="http://schemas.openxmlformats.org/officeDocument/2006/relationships/hyperlink" Target="https://campfin.dallascityhall.com/FinalReports/srp0000002154_20210331_125757.pdf" TargetMode="External"/><Relationship Id="rId12283" Type="http://schemas.openxmlformats.org/officeDocument/2006/relationships/hyperlink" Target="https://campfin.dallascityhall.com/FinalReports/srp0000002228_20210423_112938.pdf" TargetMode="External"/><Relationship Id="rId1658" Type="http://schemas.openxmlformats.org/officeDocument/2006/relationships/hyperlink" Target="https://campfin.dallascityhall.com/FinalReports/srp0000002218_20210423_133858.pdf" TargetMode="External"/><Relationship Id="rId2989" Type="http://schemas.openxmlformats.org/officeDocument/2006/relationships/hyperlink" Target="https://campfin.dallascityhall.com/FinalReports/srp0000002154_20210331_125757.pdf" TargetMode="External"/><Relationship Id="rId12282" Type="http://schemas.openxmlformats.org/officeDocument/2006/relationships/hyperlink" Target="https://campfin.dallascityhall.com/FinalReports/srp0000002228_20210423_112938.pdf" TargetMode="External"/><Relationship Id="rId1659" Type="http://schemas.openxmlformats.org/officeDocument/2006/relationships/hyperlink" Target="https://campfin.dallascityhall.com/FinalReports/srp0000002218_20210423_133858.pdf" TargetMode="External"/><Relationship Id="rId12281" Type="http://schemas.openxmlformats.org/officeDocument/2006/relationships/hyperlink" Target="https://campfin.dallascityhall.com/FinalReports/srp0000002157_20210331_190013.pdf" TargetMode="External"/><Relationship Id="rId12280" Type="http://schemas.openxmlformats.org/officeDocument/2006/relationships/hyperlink" Target="https://campfin.dallascityhall.com/FinalReports/srp0000002341_20210715_155630.pdf" TargetMode="External"/><Relationship Id="rId12276" Type="http://schemas.openxmlformats.org/officeDocument/2006/relationships/hyperlink" Target="https://campfin.dallascityhall.com/FinalReports/srp0000002341_20210715_155630.pdf" TargetMode="External"/><Relationship Id="rId12275" Type="http://schemas.openxmlformats.org/officeDocument/2006/relationships/hyperlink" Target="https://campfin.dallascityhall.com/FinalReports/srp0000002367_20220105_183646.pdf" TargetMode="External"/><Relationship Id="rId12274" Type="http://schemas.openxmlformats.org/officeDocument/2006/relationships/hyperlink" Target="https://campfin.dallascityhall.com/FinalReports/srp0000002157_20210331_190013.pdf" TargetMode="External"/><Relationship Id="rId12273" Type="http://schemas.openxmlformats.org/officeDocument/2006/relationships/hyperlink" Target="https://campfin.dallascityhall.com/FinalReports/srp0000002341_20210715_155630.pdf" TargetMode="External"/><Relationship Id="rId2980" Type="http://schemas.openxmlformats.org/officeDocument/2006/relationships/hyperlink" Target="https://campfin.dallascityhall.com/FinalReports/srp0000002407_20220114_175039.pdf" TargetMode="External"/><Relationship Id="rId1650" Type="http://schemas.openxmlformats.org/officeDocument/2006/relationships/hyperlink" Target="https://campfin.dallascityhall.com/FinalReports/srp0000002218_20210423_133858.pdf" TargetMode="External"/><Relationship Id="rId2981" Type="http://schemas.openxmlformats.org/officeDocument/2006/relationships/hyperlink" Target="https://campfin.dallascityhall.com/FinalReports/srp0000002407_20220114_175039.pdf" TargetMode="External"/><Relationship Id="rId12279" Type="http://schemas.openxmlformats.org/officeDocument/2006/relationships/hyperlink" Target="https://campfin.dallascityhall.com/FinalReports/srp0000002367_20220105_183646.pdf" TargetMode="External"/><Relationship Id="rId1651" Type="http://schemas.openxmlformats.org/officeDocument/2006/relationships/hyperlink" Target="https://campfin.dallascityhall.com/FinalReports/srp0000002218_20210423_133858.pdf" TargetMode="External"/><Relationship Id="rId2982" Type="http://schemas.openxmlformats.org/officeDocument/2006/relationships/hyperlink" Target="https://campfin.dallascityhall.com/FinalReports/srp0000002154_20210331_125757.pdf" TargetMode="External"/><Relationship Id="rId12278" Type="http://schemas.openxmlformats.org/officeDocument/2006/relationships/hyperlink" Target="https://campfin.dallascityhall.com/FinalReports/srp0000002228_20210423_112938.pdf" TargetMode="External"/><Relationship Id="rId1652" Type="http://schemas.openxmlformats.org/officeDocument/2006/relationships/hyperlink" Target="https://campfin.dallascityhall.com/FinalReports/srp0000002218_20210423_133858.pdf" TargetMode="External"/><Relationship Id="rId2983" Type="http://schemas.openxmlformats.org/officeDocument/2006/relationships/hyperlink" Target="https://campfin.dallascityhall.com/FinalReports/srp0000002154_20210331_125757.pdf" TargetMode="External"/><Relationship Id="rId12277" Type="http://schemas.openxmlformats.org/officeDocument/2006/relationships/hyperlink" Target="https://campfin.dallascityhall.com/FinalReports/srp0000002367_20220105_183646.pdf" TargetMode="External"/><Relationship Id="rId1642" Type="http://schemas.openxmlformats.org/officeDocument/2006/relationships/hyperlink" Target="https://campfin.dallascityhall.com/FinalReports/srp0000002218_20210423_133858.pdf" TargetMode="External"/><Relationship Id="rId2973" Type="http://schemas.openxmlformats.org/officeDocument/2006/relationships/hyperlink" Target="https://campfin.dallascityhall.com/FinalReports/srp0000002407_20220114_175039.pdf" TargetMode="External"/><Relationship Id="rId12290" Type="http://schemas.openxmlformats.org/officeDocument/2006/relationships/hyperlink" Target="https://campfin.dallascityhall.com/FinalReports/srp0000002079_20210115_110151.pdf" TargetMode="External"/><Relationship Id="rId1643" Type="http://schemas.openxmlformats.org/officeDocument/2006/relationships/hyperlink" Target="https://campfin.dallascityhall.com/FinalReports/srp0000002218_20210423_133858.pdf" TargetMode="External"/><Relationship Id="rId2974" Type="http://schemas.openxmlformats.org/officeDocument/2006/relationships/hyperlink" Target="https://campfin.dallascityhall.com/FinalReports/srp0000002407_20220114_175039.pdf" TargetMode="External"/><Relationship Id="rId1644" Type="http://schemas.openxmlformats.org/officeDocument/2006/relationships/hyperlink" Target="https://campfin.dallascityhall.com/FinalReports/srp0000002218_20210423_133858.pdf" TargetMode="External"/><Relationship Id="rId2975" Type="http://schemas.openxmlformats.org/officeDocument/2006/relationships/hyperlink" Target="https://campfin.dallascityhall.com/FinalReports/srp0000002407_20220114_175039.pdf" TargetMode="External"/><Relationship Id="rId1645" Type="http://schemas.openxmlformats.org/officeDocument/2006/relationships/hyperlink" Target="https://campfin.dallascityhall.com/FinalReports/srp0000002218_20210423_133858.pdf" TargetMode="External"/><Relationship Id="rId2976" Type="http://schemas.openxmlformats.org/officeDocument/2006/relationships/hyperlink" Target="https://campfin.dallascityhall.com/FinalReports/srp0000002407_20220114_175039.pdf" TargetMode="External"/><Relationship Id="rId1646" Type="http://schemas.openxmlformats.org/officeDocument/2006/relationships/hyperlink" Target="https://campfin.dallascityhall.com/FinalReports/srp0000002218_20210423_133858.pdf" TargetMode="External"/><Relationship Id="rId2977" Type="http://schemas.openxmlformats.org/officeDocument/2006/relationships/hyperlink" Target="https://campfin.dallascityhall.com/FinalReports/srp0000002407_20220114_175039.pdf" TargetMode="External"/><Relationship Id="rId12294" Type="http://schemas.openxmlformats.org/officeDocument/2006/relationships/hyperlink" Target="https://campfin.dallascityhall.com/FinalReports/srp0000002079_20210115_110151.pdf" TargetMode="External"/><Relationship Id="rId1647" Type="http://schemas.openxmlformats.org/officeDocument/2006/relationships/hyperlink" Target="https://campfin.dallascityhall.com/FinalReports/srp0000002218_20210423_133858.pdf" TargetMode="External"/><Relationship Id="rId2978" Type="http://schemas.openxmlformats.org/officeDocument/2006/relationships/hyperlink" Target="https://campfin.dallascityhall.com/FinalReports/srp0000002407_20220114_175039.pdf" TargetMode="External"/><Relationship Id="rId12293" Type="http://schemas.openxmlformats.org/officeDocument/2006/relationships/hyperlink" Target="https://campfin.dallascityhall.com/FinalReports/srp0000002079_20210115_110151.pdf" TargetMode="External"/><Relationship Id="rId1648" Type="http://schemas.openxmlformats.org/officeDocument/2006/relationships/hyperlink" Target="https://campfin.dallascityhall.com/FinalReports/srp0000002218_20210423_133858.pdf" TargetMode="External"/><Relationship Id="rId2979" Type="http://schemas.openxmlformats.org/officeDocument/2006/relationships/hyperlink" Target="https://campfin.dallascityhall.com/FinalReports/srp0000002407_20220114_175039.pdf" TargetMode="External"/><Relationship Id="rId12292" Type="http://schemas.openxmlformats.org/officeDocument/2006/relationships/hyperlink" Target="https://campfin.dallascityhall.com/FinalReports/srp0000002079_20210115_110151.pdf" TargetMode="External"/><Relationship Id="rId1649" Type="http://schemas.openxmlformats.org/officeDocument/2006/relationships/hyperlink" Target="https://campfin.dallascityhall.com/FinalReports/srp0000002218_20210423_133858.pdf" TargetMode="External"/><Relationship Id="rId12291" Type="http://schemas.openxmlformats.org/officeDocument/2006/relationships/hyperlink" Target="https://campfin.dallascityhall.com/FinalReports/srp0000002079_20210115_110151.pdf" TargetMode="External"/><Relationship Id="rId12287" Type="http://schemas.openxmlformats.org/officeDocument/2006/relationships/hyperlink" Target="https://campfin.dallascityhall.com/FinalReports/srp0000002079_20210115_110151.pdf" TargetMode="External"/><Relationship Id="rId12286" Type="http://schemas.openxmlformats.org/officeDocument/2006/relationships/hyperlink" Target="https://campfin.dallascityhall.com/FinalReports/srp0000002079_20210115_110151.pdf" TargetMode="External"/><Relationship Id="rId12285" Type="http://schemas.openxmlformats.org/officeDocument/2006/relationships/hyperlink" Target="https://campfin.dallascityhall.com/FinalReports/srp0000002079_20210115_110151.pdf" TargetMode="External"/><Relationship Id="rId12284" Type="http://schemas.openxmlformats.org/officeDocument/2006/relationships/hyperlink" Target="https://campfin.dallascityhall.com/FinalReports/srp0000002079_20210115_110151.pdf" TargetMode="External"/><Relationship Id="rId2970" Type="http://schemas.openxmlformats.org/officeDocument/2006/relationships/hyperlink" Target="https://campfin.dallascityhall.com/FinalReports/src0000002252_20210423_141818.pdf" TargetMode="External"/><Relationship Id="rId1640" Type="http://schemas.openxmlformats.org/officeDocument/2006/relationships/hyperlink" Target="https://campfin.dallascityhall.com/FinalReports/srp0000002218_20210423_133858.pdf" TargetMode="External"/><Relationship Id="rId2971" Type="http://schemas.openxmlformats.org/officeDocument/2006/relationships/hyperlink" Target="https://campfin.dallascityhall.com/FinalReports/src0000002252_20210423_141818.pdf" TargetMode="External"/><Relationship Id="rId12289" Type="http://schemas.openxmlformats.org/officeDocument/2006/relationships/hyperlink" Target="https://campfin.dallascityhall.com/FinalReports/srp0000002079_20210115_110151.pdf" TargetMode="External"/><Relationship Id="rId1641" Type="http://schemas.openxmlformats.org/officeDocument/2006/relationships/hyperlink" Target="https://campfin.dallascityhall.com/FinalReports/srp0000002218_20210423_133858.pdf" TargetMode="External"/><Relationship Id="rId2972" Type="http://schemas.openxmlformats.org/officeDocument/2006/relationships/hyperlink" Target="https://campfin.dallascityhall.com/FinalReports/srp0000002407_20220114_175039.pdf" TargetMode="External"/><Relationship Id="rId12288" Type="http://schemas.openxmlformats.org/officeDocument/2006/relationships/hyperlink" Target="https://campfin.dallascityhall.com/FinalReports/srp0000002079_20210115_110151.pdf" TargetMode="External"/><Relationship Id="rId1675" Type="http://schemas.openxmlformats.org/officeDocument/2006/relationships/hyperlink" Target="https://campfin.dallascityhall.com/FinalReports/srp0000002144_20210401_112040.pdf" TargetMode="External"/><Relationship Id="rId1676" Type="http://schemas.openxmlformats.org/officeDocument/2006/relationships/hyperlink" Target="https://campfin.dallascityhall.com/FinalReports/srp0000002370_20220118_084117.pdf" TargetMode="External"/><Relationship Id="rId1677" Type="http://schemas.openxmlformats.org/officeDocument/2006/relationships/hyperlink" Target="https://campfin.dallascityhall.com/FinalReports/srp0000002218_20210423_133858.pdf" TargetMode="External"/><Relationship Id="rId1678" Type="http://schemas.openxmlformats.org/officeDocument/2006/relationships/hyperlink" Target="https://campfin.dallascityhall.com/FinalReports/srp0000002144_20210401_112040.pdf" TargetMode="External"/><Relationship Id="rId1679" Type="http://schemas.openxmlformats.org/officeDocument/2006/relationships/hyperlink" Target="https://campfin.dallascityhall.com/FinalReports/srp0000002144_20210401_112040.pdf" TargetMode="External"/><Relationship Id="rId12261" Type="http://schemas.openxmlformats.org/officeDocument/2006/relationships/hyperlink" Target="https://campfin.dallascityhall.com/FinalReports/srp0000002341_20210715_155630.pdf" TargetMode="External"/><Relationship Id="rId13592" Type="http://schemas.openxmlformats.org/officeDocument/2006/relationships/hyperlink" Target="https://campfin.dallascityhall.com/FinalReports/srp0000002137_20210401_102629.pdf" TargetMode="External"/><Relationship Id="rId12260" Type="http://schemas.openxmlformats.org/officeDocument/2006/relationships/hyperlink" Target="https://campfin.dallascityhall.com/FinalReports/srp0000002341_20210715_155630.pdf" TargetMode="External"/><Relationship Id="rId13591" Type="http://schemas.openxmlformats.org/officeDocument/2006/relationships/hyperlink" Target="https://campfin.dallascityhall.com/FinalReports/srp0000002137_20210401_102629.pdf" TargetMode="External"/><Relationship Id="rId13590" Type="http://schemas.openxmlformats.org/officeDocument/2006/relationships/hyperlink" Target="https://campfin.dallascityhall.com/FinalReports/srp0000002032_20200715_112354.pdf" TargetMode="External"/><Relationship Id="rId12259" Type="http://schemas.openxmlformats.org/officeDocument/2006/relationships/hyperlink" Target="https://campfin.dallascityhall.com/FinalReports/srp0000002341_20210715_155630.pdf" TargetMode="External"/><Relationship Id="rId12254" Type="http://schemas.openxmlformats.org/officeDocument/2006/relationships/hyperlink" Target="https://campfin.dallascityhall.com/FinalReports/srp0000002228_20210423_112938.pdf" TargetMode="External"/><Relationship Id="rId13585" Type="http://schemas.openxmlformats.org/officeDocument/2006/relationships/hyperlink" Target="https://campfin.dallascityhall.com/FinalReports/srp0000002137_20210401_102629.pdf" TargetMode="External"/><Relationship Id="rId12253" Type="http://schemas.openxmlformats.org/officeDocument/2006/relationships/hyperlink" Target="https://campfin.dallascityhall.com/FinalReports/srp0000002228_20210423_112938.pdf" TargetMode="External"/><Relationship Id="rId13584" Type="http://schemas.openxmlformats.org/officeDocument/2006/relationships/hyperlink" Target="https://campfin.dallascityhall.com/FinalReports/srp0000002058_20210115_125122.pdf" TargetMode="External"/><Relationship Id="rId12252" Type="http://schemas.openxmlformats.org/officeDocument/2006/relationships/hyperlink" Target="https://campfin.dallascityhall.com/FinalReports/srp0000002228_20210423_112938.pdf" TargetMode="External"/><Relationship Id="rId13583" Type="http://schemas.openxmlformats.org/officeDocument/2006/relationships/hyperlink" Target="https://campfin.dallascityhall.com/FinalReports/srp0000002058_20210115_125122.pdf" TargetMode="External"/><Relationship Id="rId1670" Type="http://schemas.openxmlformats.org/officeDocument/2006/relationships/hyperlink" Target="https://campfin.dallascityhall.com/FinalReports/srp0000002308_20210715_163419.pdf" TargetMode="External"/><Relationship Id="rId12251" Type="http://schemas.openxmlformats.org/officeDocument/2006/relationships/hyperlink" Target="https://campfin.dallascityhall.com/FinalReports/srp0000002228_20210423_112938.pdf" TargetMode="External"/><Relationship Id="rId13582" Type="http://schemas.openxmlformats.org/officeDocument/2006/relationships/hyperlink" Target="https://campfin.dallascityhall.com/FinalReports/srp0000002304_20210715_104310.pdf" TargetMode="External"/><Relationship Id="rId1671" Type="http://schemas.openxmlformats.org/officeDocument/2006/relationships/hyperlink" Target="https://campfin.dallascityhall.com/FinalReports/srp0000002308_20210715_163419.pdf" TargetMode="External"/><Relationship Id="rId12258" Type="http://schemas.openxmlformats.org/officeDocument/2006/relationships/hyperlink" Target="https://campfin.dallascityhall.com/FinalReports/srp0000002341_20210715_155630.pdf" TargetMode="External"/><Relationship Id="rId13589" Type="http://schemas.openxmlformats.org/officeDocument/2006/relationships/hyperlink" Target="https://campfin.dallascityhall.com/FinalReports/srp0000002137_20210401_102629.pdf" TargetMode="External"/><Relationship Id="rId1672" Type="http://schemas.openxmlformats.org/officeDocument/2006/relationships/hyperlink" Target="https://campfin.dallascityhall.com/FinalReports/srp0000002037_20200715_144733.pdf" TargetMode="External"/><Relationship Id="rId12257" Type="http://schemas.openxmlformats.org/officeDocument/2006/relationships/hyperlink" Target="https://campfin.dallascityhall.com/FinalReports/srp0000002341_20210715_155630.pdf" TargetMode="External"/><Relationship Id="rId13588" Type="http://schemas.openxmlformats.org/officeDocument/2006/relationships/hyperlink" Target="https://campfin.dallascityhall.com/FinalReports/srp0000002058_20210115_125122.pdf" TargetMode="External"/><Relationship Id="rId1673" Type="http://schemas.openxmlformats.org/officeDocument/2006/relationships/hyperlink" Target="https://campfin.dallascityhall.com/FinalReports/srp0000002218_20210423_133858.pdf" TargetMode="External"/><Relationship Id="rId12256" Type="http://schemas.openxmlformats.org/officeDocument/2006/relationships/hyperlink" Target="https://campfin.dallascityhall.com/FinalReports/srp0000002228_20210423_112938.pdf" TargetMode="External"/><Relationship Id="rId13587" Type="http://schemas.openxmlformats.org/officeDocument/2006/relationships/hyperlink" Target="https://campfin.dallascityhall.com/FinalReports/srp0000002058_20210115_125122.pdf" TargetMode="External"/><Relationship Id="rId1674" Type="http://schemas.openxmlformats.org/officeDocument/2006/relationships/hyperlink" Target="https://campfin.dallascityhall.com/FinalReports/srp0000002218_20210423_133858.pdf" TargetMode="External"/><Relationship Id="rId12255" Type="http://schemas.openxmlformats.org/officeDocument/2006/relationships/hyperlink" Target="https://campfin.dallascityhall.com/FinalReports/srp0000002079_20210115_110151.pdf" TargetMode="External"/><Relationship Id="rId13586" Type="http://schemas.openxmlformats.org/officeDocument/2006/relationships/hyperlink" Target="https://campfin.dallascityhall.com/FinalReports/srp0000002304_20210715_104310.pdf" TargetMode="External"/><Relationship Id="rId1664" Type="http://schemas.openxmlformats.org/officeDocument/2006/relationships/hyperlink" Target="https://campfin.dallascityhall.com/FinalReports/srp0000002308_20210715_163419.pdf" TargetMode="External"/><Relationship Id="rId2995" Type="http://schemas.openxmlformats.org/officeDocument/2006/relationships/hyperlink" Target="https://campfin.dallascityhall.com/FinalReports/src0000002252_20210423_141818.pdf" TargetMode="External"/><Relationship Id="rId1665" Type="http://schemas.openxmlformats.org/officeDocument/2006/relationships/hyperlink" Target="https://campfin.dallascityhall.com/FinalReports/srp0000002308_20210715_163419.pdf" TargetMode="External"/><Relationship Id="rId2996" Type="http://schemas.openxmlformats.org/officeDocument/2006/relationships/hyperlink" Target="https://campfin.dallascityhall.com/FinalReports/src0000002252_20210423_141818.pdf" TargetMode="External"/><Relationship Id="rId1666" Type="http://schemas.openxmlformats.org/officeDocument/2006/relationships/hyperlink" Target="https://campfin.dallascityhall.com/FinalReports/srp0000002308_20210715_163419.pdf" TargetMode="External"/><Relationship Id="rId2997" Type="http://schemas.openxmlformats.org/officeDocument/2006/relationships/hyperlink" Target="https://campfin.dallascityhall.com/FinalReports/src0000002252_20210423_141818.pdf" TargetMode="External"/><Relationship Id="rId1667" Type="http://schemas.openxmlformats.org/officeDocument/2006/relationships/hyperlink" Target="https://campfin.dallascityhall.com/FinalReports/srp0000002308_20210715_163419.pdf" TargetMode="External"/><Relationship Id="rId2998" Type="http://schemas.openxmlformats.org/officeDocument/2006/relationships/hyperlink" Target="https://campfin.dallascityhall.com/FinalReports/src0000002252_20210423_141818.pdf" TargetMode="External"/><Relationship Id="rId1668" Type="http://schemas.openxmlformats.org/officeDocument/2006/relationships/hyperlink" Target="https://campfin.dallascityhall.com/FinalReports/srp0000002308_20210715_163419.pdf" TargetMode="External"/><Relationship Id="rId2999" Type="http://schemas.openxmlformats.org/officeDocument/2006/relationships/hyperlink" Target="https://campfin.dallascityhall.com/FinalReports/src0000002252_20210423_141818.pdf" TargetMode="External"/><Relationship Id="rId12272" Type="http://schemas.openxmlformats.org/officeDocument/2006/relationships/hyperlink" Target="https://campfin.dallascityhall.com/FinalReports/srp0000002157_20210331_190013.pdf" TargetMode="External"/><Relationship Id="rId1669" Type="http://schemas.openxmlformats.org/officeDocument/2006/relationships/hyperlink" Target="https://campfin.dallascityhall.com/FinalReports/srp0000002308_20210715_163419.pdf" TargetMode="External"/><Relationship Id="rId12271" Type="http://schemas.openxmlformats.org/officeDocument/2006/relationships/hyperlink" Target="https://campfin.dallascityhall.com/FinalReports/srp0000002367_20220105_183646.pdf" TargetMode="External"/><Relationship Id="rId12270" Type="http://schemas.openxmlformats.org/officeDocument/2006/relationships/hyperlink" Target="https://campfin.dallascityhall.com/FinalReports/srp0000002341_20210715_155630.pdf" TargetMode="External"/><Relationship Id="rId12265" Type="http://schemas.openxmlformats.org/officeDocument/2006/relationships/hyperlink" Target="https://campfin.dallascityhall.com/FinalReports/srp0000002341_20210715_155630.pdf" TargetMode="External"/><Relationship Id="rId13596" Type="http://schemas.openxmlformats.org/officeDocument/2006/relationships/hyperlink" Target="https://campfin.dallascityhall.com/FinalReports/srp0000002137_20210401_102629.pdf" TargetMode="External"/><Relationship Id="rId12264" Type="http://schemas.openxmlformats.org/officeDocument/2006/relationships/hyperlink" Target="https://campfin.dallascityhall.com/FinalReports/srp0000002341_20210715_155630.pdf" TargetMode="External"/><Relationship Id="rId13595" Type="http://schemas.openxmlformats.org/officeDocument/2006/relationships/hyperlink" Target="https://campfin.dallascityhall.com/FinalReports/srp0000002137_20210401_102629.pdf" TargetMode="External"/><Relationship Id="rId12263" Type="http://schemas.openxmlformats.org/officeDocument/2006/relationships/hyperlink" Target="https://campfin.dallascityhall.com/FinalReports/srp0000002341_20210715_155630.pdf" TargetMode="External"/><Relationship Id="rId13594" Type="http://schemas.openxmlformats.org/officeDocument/2006/relationships/hyperlink" Target="https://campfin.dallascityhall.com/FinalReports/srp0000002210_20210423_104831.pdf" TargetMode="External"/><Relationship Id="rId2990" Type="http://schemas.openxmlformats.org/officeDocument/2006/relationships/hyperlink" Target="https://campfin.dallascityhall.com/FinalReports/srp0000002154_20210331_125757.pdf" TargetMode="External"/><Relationship Id="rId12262" Type="http://schemas.openxmlformats.org/officeDocument/2006/relationships/hyperlink" Target="https://campfin.dallascityhall.com/FinalReports/srp0000002341_20210715_155630.pdf" TargetMode="External"/><Relationship Id="rId13593" Type="http://schemas.openxmlformats.org/officeDocument/2006/relationships/hyperlink" Target="https://campfin.dallascityhall.com/FinalReports/srp0000002137_20210401_102629.pdf" TargetMode="External"/><Relationship Id="rId1660" Type="http://schemas.openxmlformats.org/officeDocument/2006/relationships/hyperlink" Target="https://campfin.dallascityhall.com/FinalReports/srp0000002308_20210715_163419.pdf" TargetMode="External"/><Relationship Id="rId2991" Type="http://schemas.openxmlformats.org/officeDocument/2006/relationships/hyperlink" Target="https://campfin.dallascityhall.com/FinalReports/srp0000002154_20210331_125757.pdf" TargetMode="External"/><Relationship Id="rId12269" Type="http://schemas.openxmlformats.org/officeDocument/2006/relationships/hyperlink" Target="https://campfin.dallascityhall.com/FinalReports/srp0000002228_20210423_112938.pdf" TargetMode="External"/><Relationship Id="rId1661" Type="http://schemas.openxmlformats.org/officeDocument/2006/relationships/hyperlink" Target="https://campfin.dallascityhall.com/FinalReports/srp0000002308_20210715_163419.pdf" TargetMode="External"/><Relationship Id="rId2992" Type="http://schemas.openxmlformats.org/officeDocument/2006/relationships/hyperlink" Target="https://campfin.dallascityhall.com/FinalReports/src0000002252_20210423_141818.pdf" TargetMode="External"/><Relationship Id="rId12268" Type="http://schemas.openxmlformats.org/officeDocument/2006/relationships/hyperlink" Target="https://campfin.dallascityhall.com/FinalReports/srp0000002228_20210423_112938.pdf" TargetMode="External"/><Relationship Id="rId13599" Type="http://schemas.openxmlformats.org/officeDocument/2006/relationships/hyperlink" Target="https://campfin.dallascityhall.com/FinalReports/srp0000002058_20210115_125122.pdf" TargetMode="External"/><Relationship Id="rId1662" Type="http://schemas.openxmlformats.org/officeDocument/2006/relationships/hyperlink" Target="https://campfin.dallascityhall.com/FinalReports/srp0000002308_20210715_163419.pdf" TargetMode="External"/><Relationship Id="rId2993" Type="http://schemas.openxmlformats.org/officeDocument/2006/relationships/hyperlink" Target="https://campfin.dallascityhall.com/FinalReports/src0000002252_20210423_141818.pdf" TargetMode="External"/><Relationship Id="rId12267" Type="http://schemas.openxmlformats.org/officeDocument/2006/relationships/hyperlink" Target="https://campfin.dallascityhall.com/FinalReports/srp0000002228_20210423_112938.pdf" TargetMode="External"/><Relationship Id="rId13598" Type="http://schemas.openxmlformats.org/officeDocument/2006/relationships/hyperlink" Target="https://campfin.dallascityhall.com/FinalReports/srp0000002058_20210115_125122.pdf" TargetMode="External"/><Relationship Id="rId1663" Type="http://schemas.openxmlformats.org/officeDocument/2006/relationships/hyperlink" Target="https://campfin.dallascityhall.com/FinalReports/srp0000002308_20210715_163419.pdf" TargetMode="External"/><Relationship Id="rId2994" Type="http://schemas.openxmlformats.org/officeDocument/2006/relationships/hyperlink" Target="https://campfin.dallascityhall.com/FinalReports/src0000002252_20210423_141818.pdf" TargetMode="External"/><Relationship Id="rId12266" Type="http://schemas.openxmlformats.org/officeDocument/2006/relationships/hyperlink" Target="https://campfin.dallascityhall.com/FinalReports/srp0000002228_20210423_112938.pdf" TargetMode="External"/><Relationship Id="rId13597" Type="http://schemas.openxmlformats.org/officeDocument/2006/relationships/hyperlink" Target="https://campfin.dallascityhall.com/FinalReports/srp0000002210_20210423_104831.pdf" TargetMode="External"/><Relationship Id="rId13527" Type="http://schemas.openxmlformats.org/officeDocument/2006/relationships/hyperlink" Target="https://campfin.dallascityhall.com/FinalReports/srp0000002032_20200715_112354.pdf" TargetMode="External"/><Relationship Id="rId13526" Type="http://schemas.openxmlformats.org/officeDocument/2006/relationships/hyperlink" Target="https://campfin.dallascityhall.com/FinalReports/srp0000002210_20210423_104831.pdf" TargetMode="External"/><Relationship Id="rId13525" Type="http://schemas.openxmlformats.org/officeDocument/2006/relationships/hyperlink" Target="https://campfin.dallascityhall.com/FinalReports/srp0000002137_20210401_102629.pdf" TargetMode="External"/><Relationship Id="rId13524" Type="http://schemas.openxmlformats.org/officeDocument/2006/relationships/hyperlink" Target="https://campfin.dallascityhall.com/FinalReports/srp0000002032_20200715_112354.pdf" TargetMode="External"/><Relationship Id="rId13529" Type="http://schemas.openxmlformats.org/officeDocument/2006/relationships/hyperlink" Target="https://campfin.dallascityhall.com/FinalReports/srp0000002032_20200715_112354.pdf" TargetMode="External"/><Relationship Id="rId13528" Type="http://schemas.openxmlformats.org/officeDocument/2006/relationships/hyperlink" Target="https://campfin.dallascityhall.com/FinalReports/srp0000002304_20210715_104310.pdf" TargetMode="External"/><Relationship Id="rId13523" Type="http://schemas.openxmlformats.org/officeDocument/2006/relationships/hyperlink" Target="https://campfin.dallascityhall.com/FinalReports/srp0000002032_20200715_112354.pdf" TargetMode="External"/><Relationship Id="rId13522" Type="http://schemas.openxmlformats.org/officeDocument/2006/relationships/hyperlink" Target="https://campfin.dallascityhall.com/FinalReports/srp0000002137_20210401_102629.pdf" TargetMode="External"/><Relationship Id="rId13521" Type="http://schemas.openxmlformats.org/officeDocument/2006/relationships/hyperlink" Target="https://campfin.dallascityhall.com/FinalReports/srp0000002032_20200715_112354.pdf" TargetMode="External"/><Relationship Id="rId13520" Type="http://schemas.openxmlformats.org/officeDocument/2006/relationships/hyperlink" Target="https://campfin.dallascityhall.com/FinalReports/srp0000002058_20210115_125122.pdf" TargetMode="External"/><Relationship Id="rId12207" Type="http://schemas.openxmlformats.org/officeDocument/2006/relationships/hyperlink" Target="https://campfin.dallascityhall.com/FinalReports/srp0000002079_20210115_110151.pdf" TargetMode="External"/><Relationship Id="rId13538" Type="http://schemas.openxmlformats.org/officeDocument/2006/relationships/hyperlink" Target="https://campfin.dallascityhall.com/FinalReports/srp0000002032_20200715_112354.pdf" TargetMode="External"/><Relationship Id="rId12206" Type="http://schemas.openxmlformats.org/officeDocument/2006/relationships/hyperlink" Target="https://campfin.dallascityhall.com/FinalReports/srp0000002079_20210115_110151.pdf" TargetMode="External"/><Relationship Id="rId13537" Type="http://schemas.openxmlformats.org/officeDocument/2006/relationships/hyperlink" Target="https://campfin.dallascityhall.com/FinalReports/srp0000002304_20210715_104310.pdf" TargetMode="External"/><Relationship Id="rId12205" Type="http://schemas.openxmlformats.org/officeDocument/2006/relationships/hyperlink" Target="https://campfin.dallascityhall.com/FinalReports/srp0000002079_20210115_110151.pdf" TargetMode="External"/><Relationship Id="rId13536" Type="http://schemas.openxmlformats.org/officeDocument/2006/relationships/hyperlink" Target="https://campfin.dallascityhall.com/FinalReports/srp0000002365_20220114_143535.pdf" TargetMode="External"/><Relationship Id="rId12204" Type="http://schemas.openxmlformats.org/officeDocument/2006/relationships/hyperlink" Target="https://campfin.dallascityhall.com/FinalReports/srp0000002228_20210423_112938.pdf" TargetMode="External"/><Relationship Id="rId13535" Type="http://schemas.openxmlformats.org/officeDocument/2006/relationships/hyperlink" Target="https://campfin.dallascityhall.com/FinalReports/srp0000002210_20210423_104831.pdf" TargetMode="External"/><Relationship Id="rId12209" Type="http://schemas.openxmlformats.org/officeDocument/2006/relationships/hyperlink" Target="https://campfin.dallascityhall.com/FinalReports/srp0000002079_20210115_110151.pdf" TargetMode="External"/><Relationship Id="rId12208" Type="http://schemas.openxmlformats.org/officeDocument/2006/relationships/hyperlink" Target="https://campfin.dallascityhall.com/FinalReports/srp0000002079_20210115_110151.pdf" TargetMode="External"/><Relationship Id="rId13539" Type="http://schemas.openxmlformats.org/officeDocument/2006/relationships/hyperlink" Target="https://campfin.dallascityhall.com/FinalReports/srp0000002137_20210401_102629.pdf" TargetMode="External"/><Relationship Id="rId13530" Type="http://schemas.openxmlformats.org/officeDocument/2006/relationships/hyperlink" Target="https://campfin.dallascityhall.com/FinalReports/srp0000002137_20210401_102629.pdf" TargetMode="External"/><Relationship Id="rId12203" Type="http://schemas.openxmlformats.org/officeDocument/2006/relationships/hyperlink" Target="https://campfin.dallascityhall.com/FinalReports/srp0000002079_20210115_110151.pdf" TargetMode="External"/><Relationship Id="rId13534" Type="http://schemas.openxmlformats.org/officeDocument/2006/relationships/hyperlink" Target="https://campfin.dallascityhall.com/FinalReports/srp0000002137_20210401_102629.pdf" TargetMode="External"/><Relationship Id="rId12202" Type="http://schemas.openxmlformats.org/officeDocument/2006/relationships/hyperlink" Target="https://campfin.dallascityhall.com/FinalReports/srp0000002341_20210715_155630.pdf" TargetMode="External"/><Relationship Id="rId13533" Type="http://schemas.openxmlformats.org/officeDocument/2006/relationships/hyperlink" Target="https://campfin.dallascityhall.com/FinalReports/srp0000002032_20200715_112354.pdf" TargetMode="External"/><Relationship Id="rId12201" Type="http://schemas.openxmlformats.org/officeDocument/2006/relationships/hyperlink" Target="https://campfin.dallascityhall.com/FinalReports/srp0000002341_20210715_155630.pdf" TargetMode="External"/><Relationship Id="rId13532" Type="http://schemas.openxmlformats.org/officeDocument/2006/relationships/hyperlink" Target="https://campfin.dallascityhall.com/FinalReports/srp0000002210_20210423_104831.pdf" TargetMode="External"/><Relationship Id="rId12200" Type="http://schemas.openxmlformats.org/officeDocument/2006/relationships/hyperlink" Target="https://campfin.dallascityhall.com/FinalReports/srp0000002157_20210331_190013.pdf" TargetMode="External"/><Relationship Id="rId13531" Type="http://schemas.openxmlformats.org/officeDocument/2006/relationships/hyperlink" Target="https://campfin.dallascityhall.com/FinalReports/srp0000002210_20210423_104831.pdf" TargetMode="External"/><Relationship Id="rId13505" Type="http://schemas.openxmlformats.org/officeDocument/2006/relationships/hyperlink" Target="https://campfin.dallascityhall.com/FinalReports/srp0000002137_20210401_102629.pdf" TargetMode="External"/><Relationship Id="rId13504" Type="http://schemas.openxmlformats.org/officeDocument/2006/relationships/hyperlink" Target="https://campfin.dallascityhall.com/FinalReports/srp0000002058_20210115_125122.pdf" TargetMode="External"/><Relationship Id="rId13503" Type="http://schemas.openxmlformats.org/officeDocument/2006/relationships/hyperlink" Target="https://campfin.dallascityhall.com/FinalReports/srp0000002058_20210115_125122.pdf" TargetMode="External"/><Relationship Id="rId13502" Type="http://schemas.openxmlformats.org/officeDocument/2006/relationships/hyperlink" Target="https://campfin.dallascityhall.com/FinalReports/srp0000002058_20210115_125122.pdf" TargetMode="External"/><Relationship Id="rId13509" Type="http://schemas.openxmlformats.org/officeDocument/2006/relationships/hyperlink" Target="https://campfin.dallascityhall.com/FinalReports/srp0000002137_20210401_102629.pdf" TargetMode="External"/><Relationship Id="rId13508" Type="http://schemas.openxmlformats.org/officeDocument/2006/relationships/hyperlink" Target="https://campfin.dallascityhall.com/FinalReports/srp0000002032_20200715_112354.pdf" TargetMode="External"/><Relationship Id="rId13507" Type="http://schemas.openxmlformats.org/officeDocument/2006/relationships/hyperlink" Target="https://campfin.dallascityhall.com/FinalReports/srp0000002137_20210401_102629.pdf" TargetMode="External"/><Relationship Id="rId13506" Type="http://schemas.openxmlformats.org/officeDocument/2006/relationships/hyperlink" Target="https://campfin.dallascityhall.com/FinalReports/srp0000002058_20210115_125122.pdf" TargetMode="External"/><Relationship Id="rId13501" Type="http://schemas.openxmlformats.org/officeDocument/2006/relationships/hyperlink" Target="https://campfin.dallascityhall.com/FinalReports/srp0000002032_20200715_112354.pdf" TargetMode="External"/><Relationship Id="rId13500" Type="http://schemas.openxmlformats.org/officeDocument/2006/relationships/hyperlink" Target="https://campfin.dallascityhall.com/FinalReports/srp0000002365_20220114_143535.pdf" TargetMode="External"/><Relationship Id="rId13516" Type="http://schemas.openxmlformats.org/officeDocument/2006/relationships/hyperlink" Target="https://campfin.dallascityhall.com/FinalReports/srp0000002210_20210423_104831.pdf" TargetMode="External"/><Relationship Id="rId13515" Type="http://schemas.openxmlformats.org/officeDocument/2006/relationships/hyperlink" Target="https://campfin.dallascityhall.com/FinalReports/srp0000002210_20210423_104831.pdf" TargetMode="External"/><Relationship Id="rId13514" Type="http://schemas.openxmlformats.org/officeDocument/2006/relationships/hyperlink" Target="https://campfin.dallascityhall.com/FinalReports/srp0000002032_20200715_112354.pdf" TargetMode="External"/><Relationship Id="rId13513" Type="http://schemas.openxmlformats.org/officeDocument/2006/relationships/hyperlink" Target="https://campfin.dallascityhall.com/FinalReports/srp0000002137_20210401_102629.pdf" TargetMode="External"/><Relationship Id="rId13519" Type="http://schemas.openxmlformats.org/officeDocument/2006/relationships/hyperlink" Target="https://campfin.dallascityhall.com/FinalReports/srp0000002210_20210423_104831.pdf" TargetMode="External"/><Relationship Id="rId13518" Type="http://schemas.openxmlformats.org/officeDocument/2006/relationships/hyperlink" Target="https://campfin.dallascityhall.com/FinalReports/srp0000002058_20210115_125122.pdf" TargetMode="External"/><Relationship Id="rId13517" Type="http://schemas.openxmlformats.org/officeDocument/2006/relationships/hyperlink" Target="https://campfin.dallascityhall.com/FinalReports/srp0000002365_20220114_143535.pdf" TargetMode="External"/><Relationship Id="rId13512" Type="http://schemas.openxmlformats.org/officeDocument/2006/relationships/hyperlink" Target="https://campfin.dallascityhall.com/FinalReports/srp0000002210_20210423_104831.pdf" TargetMode="External"/><Relationship Id="rId13511" Type="http://schemas.openxmlformats.org/officeDocument/2006/relationships/hyperlink" Target="https://campfin.dallascityhall.com/FinalReports/srp0000002365_20220114_143535.pdf" TargetMode="External"/><Relationship Id="rId13510" Type="http://schemas.openxmlformats.org/officeDocument/2006/relationships/hyperlink" Target="https://campfin.dallascityhall.com/FinalReports/srp0000002304_20210715_10431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66.75"/>
    <col customWidth="1" min="5" max="5" width="7.63"/>
    <col customWidth="1" min="6" max="6" width="14.88"/>
    <col customWidth="1" min="7" max="7" width="18.5"/>
    <col customWidth="1" min="8" max="8" width="17.0"/>
    <col customWidth="1" min="9" max="9" width="23.25"/>
    <col customWidth="1" min="10" max="10" width="9.63"/>
    <col customWidth="1" min="11" max="11" width="7.25"/>
    <col customWidth="1" min="12" max="12" width="6.5"/>
    <col customWidth="1" min="13" max="13" width="6.38"/>
    <col customWidth="1" min="14" max="14" width="16.88"/>
    <col customWidth="1" min="15" max="15" width="11.13"/>
    <col customWidth="1" min="16" max="16" width="5.63"/>
    <col customWidth="1" min="18" max="18" width="7.5"/>
    <col customWidth="1" min="19" max="19" width="5.63"/>
    <col customWidth="1" min="20" max="20" width="7.5"/>
    <col customWidth="1" min="21" max="21" width="2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W1" s="1" t="s">
        <v>21</v>
      </c>
    </row>
    <row r="2">
      <c r="A2" s="1" t="s">
        <v>22</v>
      </c>
      <c r="B2" s="1">
        <v>2405.0</v>
      </c>
      <c r="C2" s="1">
        <v>2405.0</v>
      </c>
      <c r="D2" s="2" t="s">
        <v>23</v>
      </c>
      <c r="E2" s="1" t="s">
        <v>24</v>
      </c>
      <c r="F2" s="1" t="s">
        <v>25</v>
      </c>
      <c r="G2" s="3" t="str">
        <f t="shared" ref="G2:G14691" si="1">E2 &amp; " " &amp;F2</f>
        <v>Adam Bazaldua</v>
      </c>
      <c r="H2" s="3" t="str">
        <f t="shared" ref="H2:H14691" si="2">UPPER(G2)</f>
        <v>ADAM BAZALDUA</v>
      </c>
      <c r="J2" s="1" t="s">
        <v>26</v>
      </c>
      <c r="K2" s="1" t="s">
        <v>27</v>
      </c>
      <c r="L2" s="1">
        <v>0.0</v>
      </c>
      <c r="M2" s="1" t="s">
        <v>28</v>
      </c>
      <c r="N2" s="1" t="s">
        <v>29</v>
      </c>
      <c r="P2" s="4">
        <v>44576.47188657407</v>
      </c>
      <c r="Q2" s="1" t="s">
        <v>30</v>
      </c>
      <c r="R2" s="1" t="s">
        <v>31</v>
      </c>
      <c r="S2" s="1" t="s">
        <v>32</v>
      </c>
      <c r="T2" s="1">
        <v>75357.0</v>
      </c>
      <c r="U2" s="1" t="s">
        <v>33</v>
      </c>
      <c r="W2" s="3" t="str">
        <f>IFERROR(__xludf.DUMMYFUNCTION("UNIQUE(N:N)"),"Candidate Name")</f>
        <v>Candidate Name</v>
      </c>
    </row>
    <row r="3">
      <c r="A3" s="1" t="s">
        <v>34</v>
      </c>
      <c r="B3" s="1">
        <v>2042.0</v>
      </c>
      <c r="C3" s="1">
        <v>2042.0</v>
      </c>
      <c r="D3" s="2" t="s">
        <v>35</v>
      </c>
      <c r="E3" s="1" t="s">
        <v>24</v>
      </c>
      <c r="F3" s="1" t="s">
        <v>25</v>
      </c>
      <c r="G3" s="3" t="str">
        <f t="shared" si="1"/>
        <v>Adam Bazaldua</v>
      </c>
      <c r="H3" s="3" t="str">
        <f t="shared" si="2"/>
        <v>ADAM BAZALDUA</v>
      </c>
      <c r="J3" s="1" t="s">
        <v>26</v>
      </c>
      <c r="K3" s="1" t="s">
        <v>36</v>
      </c>
      <c r="L3" s="1">
        <v>0.0</v>
      </c>
      <c r="M3" s="1" t="s">
        <v>28</v>
      </c>
      <c r="N3" s="1" t="s">
        <v>29</v>
      </c>
      <c r="P3" s="4">
        <v>44026.35506944444</v>
      </c>
      <c r="Q3" s="1" t="s">
        <v>37</v>
      </c>
      <c r="R3" s="1" t="s">
        <v>31</v>
      </c>
      <c r="S3" s="1" t="s">
        <v>32</v>
      </c>
      <c r="T3" s="1">
        <v>75357.0</v>
      </c>
      <c r="U3" s="1" t="s">
        <v>38</v>
      </c>
      <c r="W3" s="3" t="str">
        <f>IFERROR(__xludf.DUMMYFUNCTION("""COMPUTED_VALUE"""),"Adam Bazaldua")</f>
        <v>Adam Bazaldua</v>
      </c>
    </row>
    <row r="4">
      <c r="A4" s="1" t="s">
        <v>39</v>
      </c>
      <c r="B4" s="1">
        <v>2087.0</v>
      </c>
      <c r="C4" s="1">
        <v>2087.0</v>
      </c>
      <c r="D4" s="2" t="s">
        <v>40</v>
      </c>
      <c r="E4" s="1" t="s">
        <v>24</v>
      </c>
      <c r="F4" s="1" t="s">
        <v>25</v>
      </c>
      <c r="G4" s="3" t="str">
        <f t="shared" si="1"/>
        <v>Adam Bazaldua</v>
      </c>
      <c r="H4" s="3" t="str">
        <f t="shared" si="2"/>
        <v>ADAM BAZALDUA</v>
      </c>
      <c r="J4" s="1" t="s">
        <v>26</v>
      </c>
      <c r="K4" s="1" t="s">
        <v>41</v>
      </c>
      <c r="L4" s="1">
        <v>0.0</v>
      </c>
      <c r="M4" s="1" t="s">
        <v>28</v>
      </c>
      <c r="N4" s="1" t="s">
        <v>29</v>
      </c>
      <c r="O4" s="4">
        <v>44317.0</v>
      </c>
      <c r="P4" s="4">
        <v>44210.912673611114</v>
      </c>
      <c r="Q4" s="1" t="s">
        <v>30</v>
      </c>
      <c r="R4" s="1" t="s">
        <v>31</v>
      </c>
      <c r="S4" s="1" t="s">
        <v>32</v>
      </c>
      <c r="T4" s="1">
        <v>75357.0</v>
      </c>
      <c r="U4" s="1" t="s">
        <v>33</v>
      </c>
      <c r="W4" s="3" t="str">
        <f>IFERROR(__xludf.DUMMYFUNCTION("""COMPUTED_VALUE"""),"Adam Medrano")</f>
        <v>Adam Medrano</v>
      </c>
    </row>
    <row r="5">
      <c r="A5" s="1" t="s">
        <v>42</v>
      </c>
      <c r="B5" s="1">
        <v>2169.0</v>
      </c>
      <c r="C5" s="1">
        <v>2169.0</v>
      </c>
      <c r="D5" s="2" t="s">
        <v>43</v>
      </c>
      <c r="E5" s="1" t="s">
        <v>24</v>
      </c>
      <c r="F5" s="1" t="s">
        <v>25</v>
      </c>
      <c r="G5" s="3" t="str">
        <f t="shared" si="1"/>
        <v>Adam Bazaldua</v>
      </c>
      <c r="H5" s="3" t="str">
        <f t="shared" si="2"/>
        <v>ADAM BAZALDUA</v>
      </c>
      <c r="J5" s="1" t="s">
        <v>26</v>
      </c>
      <c r="K5" s="1" t="s">
        <v>44</v>
      </c>
      <c r="L5" s="1">
        <v>0.0</v>
      </c>
      <c r="M5" s="1" t="s">
        <v>28</v>
      </c>
      <c r="N5" s="1" t="s">
        <v>29</v>
      </c>
      <c r="O5" s="4">
        <v>41030.0</v>
      </c>
      <c r="P5" s="4">
        <v>44287.697118055556</v>
      </c>
      <c r="Q5" s="1" t="s">
        <v>30</v>
      </c>
      <c r="R5" s="1" t="s">
        <v>31</v>
      </c>
      <c r="S5" s="1" t="s">
        <v>32</v>
      </c>
      <c r="T5" s="1">
        <v>75357.0</v>
      </c>
      <c r="U5" s="1" t="s">
        <v>33</v>
      </c>
      <c r="W5" s="3" t="str">
        <f>IFERROR(__xludf.DUMMYFUNCTION("""COMPUTED_VALUE"""),"Barry Wernick")</f>
        <v>Barry Wernick</v>
      </c>
    </row>
    <row r="6">
      <c r="A6" s="1" t="s">
        <v>45</v>
      </c>
      <c r="B6" s="1">
        <v>2242.0</v>
      </c>
      <c r="C6" s="1">
        <v>2242.0</v>
      </c>
      <c r="D6" s="2" t="s">
        <v>46</v>
      </c>
      <c r="E6" s="1" t="s">
        <v>24</v>
      </c>
      <c r="F6" s="1" t="s">
        <v>25</v>
      </c>
      <c r="G6" s="3" t="str">
        <f t="shared" si="1"/>
        <v>Adam Bazaldua</v>
      </c>
      <c r="H6" s="3" t="str">
        <f t="shared" si="2"/>
        <v>ADAM BAZALDUA</v>
      </c>
      <c r="J6" s="1" t="s">
        <v>26</v>
      </c>
      <c r="K6" s="1" t="s">
        <v>47</v>
      </c>
      <c r="L6" s="1">
        <v>0.0</v>
      </c>
      <c r="M6" s="1" t="s">
        <v>28</v>
      </c>
      <c r="N6" s="1" t="s">
        <v>29</v>
      </c>
      <c r="O6" s="4">
        <v>44317.0</v>
      </c>
      <c r="P6" s="4">
        <v>44309.70511574074</v>
      </c>
      <c r="Q6" s="1" t="s">
        <v>30</v>
      </c>
      <c r="R6" s="1" t="s">
        <v>31</v>
      </c>
      <c r="S6" s="1" t="s">
        <v>32</v>
      </c>
      <c r="T6" s="1">
        <v>75357.0</v>
      </c>
      <c r="U6" s="1" t="s">
        <v>33</v>
      </c>
      <c r="W6" s="3" t="str">
        <f>IFERROR(__xludf.DUMMYFUNCTION("""COMPUTED_VALUE"""),"Brandon Vance")</f>
        <v>Brandon Vance</v>
      </c>
    </row>
    <row r="7">
      <c r="A7" s="1" t="s">
        <v>48</v>
      </c>
      <c r="B7" s="1">
        <v>2287.0</v>
      </c>
      <c r="C7" s="1">
        <v>2287.0</v>
      </c>
      <c r="D7" s="2" t="s">
        <v>49</v>
      </c>
      <c r="E7" s="1" t="s">
        <v>24</v>
      </c>
      <c r="F7" s="1" t="s">
        <v>25</v>
      </c>
      <c r="G7" s="3" t="str">
        <f t="shared" si="1"/>
        <v>Adam Bazaldua</v>
      </c>
      <c r="H7" s="3" t="str">
        <f t="shared" si="2"/>
        <v>ADAM BAZALDUA</v>
      </c>
      <c r="J7" s="1" t="s">
        <v>26</v>
      </c>
      <c r="K7" s="1" t="s">
        <v>50</v>
      </c>
      <c r="L7" s="1">
        <v>0.0</v>
      </c>
      <c r="M7" s="1" t="s">
        <v>28</v>
      </c>
      <c r="N7" s="1" t="s">
        <v>29</v>
      </c>
      <c r="O7" s="4">
        <v>44352.0</v>
      </c>
      <c r="P7" s="4">
        <v>44344.70140046296</v>
      </c>
      <c r="Q7" s="1" t="s">
        <v>30</v>
      </c>
      <c r="R7" s="1" t="s">
        <v>31</v>
      </c>
      <c r="S7" s="1" t="s">
        <v>32</v>
      </c>
      <c r="T7" s="1">
        <v>75357.0</v>
      </c>
      <c r="U7" s="1" t="s">
        <v>33</v>
      </c>
      <c r="W7" s="3" t="str">
        <f>IFERROR(__xludf.DUMMYFUNCTION("""COMPUTED_VALUE"""),"Brian Hasenbauer")</f>
        <v>Brian Hasenbauer</v>
      </c>
    </row>
    <row r="8">
      <c r="A8" s="1" t="s">
        <v>51</v>
      </c>
      <c r="B8" s="1">
        <v>2353.0</v>
      </c>
      <c r="C8" s="1">
        <v>2353.0</v>
      </c>
      <c r="D8" s="2" t="s">
        <v>52</v>
      </c>
      <c r="E8" s="1" t="s">
        <v>24</v>
      </c>
      <c r="F8" s="1" t="s">
        <v>25</v>
      </c>
      <c r="G8" s="3" t="str">
        <f t="shared" si="1"/>
        <v>Adam Bazaldua</v>
      </c>
      <c r="H8" s="3" t="str">
        <f t="shared" si="2"/>
        <v>ADAM BAZALDUA</v>
      </c>
      <c r="J8" s="1" t="s">
        <v>26</v>
      </c>
      <c r="K8" s="1" t="s">
        <v>53</v>
      </c>
      <c r="L8" s="1">
        <v>0.0</v>
      </c>
      <c r="M8" s="1" t="s">
        <v>28</v>
      </c>
      <c r="N8" s="1" t="s">
        <v>29</v>
      </c>
      <c r="P8" s="4">
        <v>44392.80731481482</v>
      </c>
      <c r="Q8" s="1" t="s">
        <v>30</v>
      </c>
      <c r="R8" s="1" t="s">
        <v>31</v>
      </c>
      <c r="S8" s="1" t="s">
        <v>32</v>
      </c>
      <c r="T8" s="1">
        <v>75357.0</v>
      </c>
      <c r="U8" s="1" t="s">
        <v>33</v>
      </c>
      <c r="W8" s="3" t="str">
        <f>IFERROR(__xludf.DUMMYFUNCTION("""COMPUTED_VALUE"""),"Byron McGough")</f>
        <v>Byron McGough</v>
      </c>
    </row>
    <row r="9">
      <c r="A9" s="1" t="s">
        <v>54</v>
      </c>
      <c r="B9" s="1">
        <v>65496.0</v>
      </c>
      <c r="C9" s="1">
        <v>2042.0</v>
      </c>
      <c r="D9" s="2" t="s">
        <v>35</v>
      </c>
      <c r="E9" s="1" t="s">
        <v>55</v>
      </c>
      <c r="F9" s="1" t="s">
        <v>56</v>
      </c>
      <c r="G9" s="3" t="str">
        <f t="shared" si="1"/>
        <v>SANDOR VITOK</v>
      </c>
      <c r="H9" s="3" t="str">
        <f t="shared" si="2"/>
        <v>SANDOR VITOK</v>
      </c>
      <c r="J9" s="1" t="s">
        <v>57</v>
      </c>
      <c r="K9" s="1" t="s">
        <v>36</v>
      </c>
      <c r="L9" s="1">
        <v>50.0</v>
      </c>
      <c r="M9" s="1" t="s">
        <v>58</v>
      </c>
      <c r="N9" s="1" t="s">
        <v>29</v>
      </c>
      <c r="P9" s="4">
        <v>44012.0</v>
      </c>
      <c r="Q9" s="1" t="s">
        <v>59</v>
      </c>
      <c r="R9" s="1" t="s">
        <v>60</v>
      </c>
      <c r="S9" s="1" t="s">
        <v>32</v>
      </c>
      <c r="T9" s="1">
        <v>75227.0</v>
      </c>
      <c r="U9" s="1" t="s">
        <v>61</v>
      </c>
      <c r="W9" s="3" t="str">
        <f>IFERROR(__xludf.DUMMYFUNCTION("""COMPUTED_VALUE"""),"Calvin Johnson")</f>
        <v>Calvin Johnson</v>
      </c>
    </row>
    <row r="10">
      <c r="A10" s="1" t="s">
        <v>62</v>
      </c>
      <c r="B10" s="1">
        <v>65497.0</v>
      </c>
      <c r="C10" s="1">
        <v>2042.0</v>
      </c>
      <c r="D10" s="2" t="s">
        <v>35</v>
      </c>
      <c r="E10" s="1" t="s">
        <v>63</v>
      </c>
      <c r="F10" s="1" t="s">
        <v>64</v>
      </c>
      <c r="G10" s="3" t="str">
        <f t="shared" si="1"/>
        <v>MICHAEL OROZCO</v>
      </c>
      <c r="H10" s="3" t="str">
        <f t="shared" si="2"/>
        <v>MICHAEL OROZCO</v>
      </c>
      <c r="J10" s="1" t="s">
        <v>57</v>
      </c>
      <c r="K10" s="1" t="s">
        <v>36</v>
      </c>
      <c r="L10" s="1">
        <v>50.0</v>
      </c>
      <c r="M10" s="1" t="s">
        <v>58</v>
      </c>
      <c r="N10" s="1" t="s">
        <v>29</v>
      </c>
      <c r="P10" s="4">
        <v>44010.0</v>
      </c>
      <c r="Q10" s="1" t="s">
        <v>65</v>
      </c>
      <c r="R10" s="1" t="s">
        <v>60</v>
      </c>
      <c r="S10" s="1" t="s">
        <v>32</v>
      </c>
      <c r="T10" s="1">
        <v>75227.0</v>
      </c>
      <c r="U10" s="1" t="s">
        <v>66</v>
      </c>
      <c r="W10" s="3" t="str">
        <f>IFERROR(__xludf.DUMMYFUNCTION("""COMPUTED_VALUE"""),"Candy Evans")</f>
        <v>Candy Evans</v>
      </c>
    </row>
    <row r="11">
      <c r="A11" s="1" t="s">
        <v>67</v>
      </c>
      <c r="B11" s="1">
        <v>65498.0</v>
      </c>
      <c r="C11" s="1">
        <v>2042.0</v>
      </c>
      <c r="D11" s="2" t="s">
        <v>35</v>
      </c>
      <c r="E11" s="1" t="s">
        <v>68</v>
      </c>
      <c r="F11" s="1" t="s">
        <v>69</v>
      </c>
      <c r="G11" s="3" t="str">
        <f t="shared" si="1"/>
        <v>DANIELA BAUDOIN</v>
      </c>
      <c r="H11" s="3" t="str">
        <f t="shared" si="2"/>
        <v>DANIELA BAUDOIN</v>
      </c>
      <c r="J11" s="1" t="s">
        <v>57</v>
      </c>
      <c r="K11" s="1" t="s">
        <v>36</v>
      </c>
      <c r="L11" s="1">
        <v>50.0</v>
      </c>
      <c r="M11" s="1" t="s">
        <v>58</v>
      </c>
      <c r="N11" s="1" t="s">
        <v>29</v>
      </c>
      <c r="P11" s="4">
        <v>44010.0</v>
      </c>
      <c r="Q11" s="1" t="s">
        <v>70</v>
      </c>
      <c r="R11" s="1" t="s">
        <v>60</v>
      </c>
      <c r="S11" s="1" t="s">
        <v>32</v>
      </c>
      <c r="T11" s="1">
        <v>75226.0</v>
      </c>
      <c r="U11" s="1" t="s">
        <v>71</v>
      </c>
      <c r="W11" s="3" t="str">
        <f>IFERROR(__xludf.DUMMYFUNCTION("""COMPUTED_VALUE"""),"Cara Mendelsohn")</f>
        <v>Cara Mendelsohn</v>
      </c>
    </row>
    <row r="12">
      <c r="A12" s="1" t="s">
        <v>72</v>
      </c>
      <c r="B12" s="1">
        <v>65499.0</v>
      </c>
      <c r="C12" s="1">
        <v>2042.0</v>
      </c>
      <c r="D12" s="2" t="s">
        <v>35</v>
      </c>
      <c r="E12" s="1" t="s">
        <v>73</v>
      </c>
      <c r="F12" s="1" t="s">
        <v>74</v>
      </c>
      <c r="G12" s="3" t="str">
        <f t="shared" si="1"/>
        <v>PEDRO JUAREZ</v>
      </c>
      <c r="H12" s="3" t="str">
        <f t="shared" si="2"/>
        <v>PEDRO JUAREZ</v>
      </c>
      <c r="J12" s="1" t="s">
        <v>57</v>
      </c>
      <c r="K12" s="1" t="s">
        <v>36</v>
      </c>
      <c r="L12" s="1">
        <v>50.0</v>
      </c>
      <c r="M12" s="1" t="s">
        <v>58</v>
      </c>
      <c r="N12" s="1" t="s">
        <v>29</v>
      </c>
      <c r="P12" s="4">
        <v>44010.0</v>
      </c>
      <c r="Q12" s="1" t="s">
        <v>75</v>
      </c>
      <c r="R12" s="1" t="s">
        <v>76</v>
      </c>
      <c r="S12" s="1" t="s">
        <v>32</v>
      </c>
      <c r="T12" s="1">
        <v>75146.0</v>
      </c>
      <c r="U12" s="1" t="s">
        <v>77</v>
      </c>
      <c r="W12" s="3" t="str">
        <f>IFERROR(__xludf.DUMMYFUNCTION("""COMPUTED_VALUE"""),"Carolyn Arnold")</f>
        <v>Carolyn Arnold</v>
      </c>
    </row>
    <row r="13">
      <c r="A13" s="1" t="s">
        <v>78</v>
      </c>
      <c r="B13" s="1">
        <v>65500.0</v>
      </c>
      <c r="C13" s="1">
        <v>2042.0</v>
      </c>
      <c r="D13" s="2" t="s">
        <v>35</v>
      </c>
      <c r="E13" s="1" t="s">
        <v>79</v>
      </c>
      <c r="F13" s="1" t="s">
        <v>80</v>
      </c>
      <c r="G13" s="3" t="str">
        <f t="shared" si="1"/>
        <v>JOANNA HAMPTON</v>
      </c>
      <c r="H13" s="3" t="str">
        <f t="shared" si="2"/>
        <v>JOANNA HAMPTON</v>
      </c>
      <c r="J13" s="1" t="s">
        <v>57</v>
      </c>
      <c r="K13" s="1" t="s">
        <v>36</v>
      </c>
      <c r="L13" s="1">
        <v>50.0</v>
      </c>
      <c r="M13" s="1" t="s">
        <v>58</v>
      </c>
      <c r="N13" s="1" t="s">
        <v>29</v>
      </c>
      <c r="P13" s="4">
        <v>44010.0</v>
      </c>
      <c r="Q13" s="1" t="s">
        <v>81</v>
      </c>
      <c r="R13" s="1" t="s">
        <v>60</v>
      </c>
      <c r="S13" s="1" t="s">
        <v>32</v>
      </c>
      <c r="T13" s="1">
        <v>75214.0</v>
      </c>
      <c r="U13" s="1" t="s">
        <v>82</v>
      </c>
      <c r="W13" s="3" t="str">
        <f>IFERROR(__xludf.DUMMYFUNCTION("""COMPUTED_VALUE"""),"carolyn arnold")</f>
        <v>carolyn arnold</v>
      </c>
    </row>
    <row r="14">
      <c r="A14" s="1" t="s">
        <v>83</v>
      </c>
      <c r="B14" s="1">
        <v>65505.0</v>
      </c>
      <c r="C14" s="1">
        <v>2042.0</v>
      </c>
      <c r="D14" s="2" t="s">
        <v>35</v>
      </c>
      <c r="E14" s="1" t="s">
        <v>84</v>
      </c>
      <c r="F14" s="1" t="s">
        <v>85</v>
      </c>
      <c r="G14" s="3" t="str">
        <f t="shared" si="1"/>
        <v>GUADALUPE VALDEZ</v>
      </c>
      <c r="H14" s="3" t="str">
        <f t="shared" si="2"/>
        <v>GUADALUPE VALDEZ</v>
      </c>
      <c r="J14" s="1" t="s">
        <v>57</v>
      </c>
      <c r="K14" s="1" t="s">
        <v>36</v>
      </c>
      <c r="L14" s="1">
        <v>50.0</v>
      </c>
      <c r="M14" s="1" t="s">
        <v>58</v>
      </c>
      <c r="N14" s="1" t="s">
        <v>29</v>
      </c>
      <c r="P14" s="4">
        <v>43880.0</v>
      </c>
      <c r="Q14" s="1" t="s">
        <v>86</v>
      </c>
      <c r="R14" s="1" t="s">
        <v>60</v>
      </c>
      <c r="S14" s="1" t="s">
        <v>32</v>
      </c>
      <c r="T14" s="1">
        <v>75217.0</v>
      </c>
      <c r="U14" s="1" t="s">
        <v>87</v>
      </c>
      <c r="W14" s="3" t="str">
        <f>IFERROR(__xludf.DUMMYFUNCTION("""COMPUTED_VALUE"""),"Carolyn KIng Arnold")</f>
        <v>Carolyn KIng Arnold</v>
      </c>
    </row>
    <row r="15">
      <c r="A15" s="1" t="s">
        <v>88</v>
      </c>
      <c r="B15" s="1">
        <v>65508.0</v>
      </c>
      <c r="C15" s="1">
        <v>2042.0</v>
      </c>
      <c r="D15" s="2" t="s">
        <v>35</v>
      </c>
      <c r="E15" s="1" t="s">
        <v>89</v>
      </c>
      <c r="F15" s="1" t="s">
        <v>90</v>
      </c>
      <c r="G15" s="3" t="str">
        <f t="shared" si="1"/>
        <v>ARMEN DOHANIAN</v>
      </c>
      <c r="H15" s="3" t="str">
        <f t="shared" si="2"/>
        <v>ARMEN DOHANIAN</v>
      </c>
      <c r="J15" s="1" t="s">
        <v>57</v>
      </c>
      <c r="K15" s="1" t="s">
        <v>36</v>
      </c>
      <c r="L15" s="1">
        <v>50.0</v>
      </c>
      <c r="M15" s="1" t="s">
        <v>58</v>
      </c>
      <c r="N15" s="1" t="s">
        <v>29</v>
      </c>
      <c r="P15" s="4">
        <v>44011.0</v>
      </c>
      <c r="Q15" s="1" t="s">
        <v>91</v>
      </c>
      <c r="R15" s="1" t="s">
        <v>60</v>
      </c>
      <c r="S15" s="1" t="s">
        <v>32</v>
      </c>
      <c r="T15" s="1">
        <v>75218.0</v>
      </c>
      <c r="U15" s="1" t="s">
        <v>92</v>
      </c>
      <c r="W15" s="3" t="str">
        <f>IFERROR(__xludf.DUMMYFUNCTION("""COMPUTED_VALUE"""),"Casey Thomas")</f>
        <v>Casey Thomas</v>
      </c>
    </row>
    <row r="16">
      <c r="A16" s="1" t="s">
        <v>93</v>
      </c>
      <c r="B16" s="1">
        <v>66620.0</v>
      </c>
      <c r="C16" s="1">
        <v>2087.0</v>
      </c>
      <c r="D16" s="2" t="s">
        <v>40</v>
      </c>
      <c r="E16" s="1" t="s">
        <v>94</v>
      </c>
      <c r="F16" s="1" t="s">
        <v>95</v>
      </c>
      <c r="G16" s="3" t="str">
        <f t="shared" si="1"/>
        <v>Sandra Lozano</v>
      </c>
      <c r="H16" s="3" t="str">
        <f t="shared" si="2"/>
        <v>SANDRA LOZANO</v>
      </c>
      <c r="J16" s="1" t="s">
        <v>57</v>
      </c>
      <c r="K16" s="1" t="s">
        <v>41</v>
      </c>
      <c r="L16" s="1">
        <v>50.0</v>
      </c>
      <c r="M16" s="1" t="s">
        <v>58</v>
      </c>
      <c r="N16" s="1" t="s">
        <v>29</v>
      </c>
      <c r="O16" s="4">
        <v>44317.0</v>
      </c>
      <c r="P16" s="5">
        <v>44179.0</v>
      </c>
      <c r="Q16" s="1" t="s">
        <v>96</v>
      </c>
      <c r="R16" s="1" t="s">
        <v>31</v>
      </c>
      <c r="S16" s="1" t="s">
        <v>32</v>
      </c>
      <c r="T16" s="1">
        <v>75208.0</v>
      </c>
      <c r="U16" s="1" t="s">
        <v>97</v>
      </c>
      <c r="W16" s="3" t="str">
        <f>IFERROR(__xludf.DUMMYFUNCTION("""COMPUTED_VALUE"""),"Chad West")</f>
        <v>Chad West</v>
      </c>
    </row>
    <row r="17">
      <c r="A17" s="1" t="s">
        <v>98</v>
      </c>
      <c r="B17" s="1">
        <v>66630.0</v>
      </c>
      <c r="C17" s="1">
        <v>2087.0</v>
      </c>
      <c r="D17" s="2" t="s">
        <v>40</v>
      </c>
      <c r="E17" s="1" t="s">
        <v>99</v>
      </c>
      <c r="F17" s="1" t="s">
        <v>100</v>
      </c>
      <c r="G17" s="3" t="str">
        <f t="shared" si="1"/>
        <v>Todd Hill</v>
      </c>
      <c r="H17" s="3" t="str">
        <f t="shared" si="2"/>
        <v>TODD HILL</v>
      </c>
      <c r="J17" s="1" t="s">
        <v>57</v>
      </c>
      <c r="K17" s="1" t="s">
        <v>41</v>
      </c>
      <c r="L17" s="1">
        <v>50.0</v>
      </c>
      <c r="M17" s="1" t="s">
        <v>58</v>
      </c>
      <c r="N17" s="1" t="s">
        <v>29</v>
      </c>
      <c r="O17" s="4">
        <v>44317.0</v>
      </c>
      <c r="P17" s="5">
        <v>44152.0</v>
      </c>
      <c r="Q17" s="1" t="s">
        <v>101</v>
      </c>
      <c r="R17" s="1" t="s">
        <v>31</v>
      </c>
      <c r="S17" s="1" t="s">
        <v>32</v>
      </c>
      <c r="T17" s="1">
        <v>75216.0</v>
      </c>
      <c r="U17" s="1" t="s">
        <v>102</v>
      </c>
      <c r="W17" s="3" t="str">
        <f>IFERROR(__xludf.DUMMYFUNCTION("""COMPUTED_VALUE"""),"Council Member")</f>
        <v>Council Member</v>
      </c>
    </row>
    <row r="18">
      <c r="A18" s="1" t="s">
        <v>103</v>
      </c>
      <c r="B18" s="1">
        <v>66631.0</v>
      </c>
      <c r="C18" s="1">
        <v>2087.0</v>
      </c>
      <c r="D18" s="2" t="s">
        <v>40</v>
      </c>
      <c r="E18" s="1" t="s">
        <v>104</v>
      </c>
      <c r="F18" s="1" t="s">
        <v>105</v>
      </c>
      <c r="G18" s="3" t="str">
        <f t="shared" si="1"/>
        <v>Shelley Swan</v>
      </c>
      <c r="H18" s="3" t="str">
        <f t="shared" si="2"/>
        <v>SHELLEY SWAN</v>
      </c>
      <c r="J18" s="1" t="s">
        <v>57</v>
      </c>
      <c r="K18" s="1" t="s">
        <v>41</v>
      </c>
      <c r="L18" s="1">
        <v>50.0</v>
      </c>
      <c r="M18" s="1" t="s">
        <v>58</v>
      </c>
      <c r="N18" s="1" t="s">
        <v>29</v>
      </c>
      <c r="O18" s="4">
        <v>44317.0</v>
      </c>
      <c r="P18" s="5">
        <v>44153.0</v>
      </c>
      <c r="Q18" s="1" t="s">
        <v>106</v>
      </c>
      <c r="R18" s="1" t="s">
        <v>31</v>
      </c>
      <c r="S18" s="1" t="s">
        <v>32</v>
      </c>
      <c r="T18" s="1">
        <v>75252.0</v>
      </c>
      <c r="U18" s="1" t="s">
        <v>107</v>
      </c>
      <c r="W18" s="3" t="str">
        <f>IFERROR(__xludf.DUMMYFUNCTION("""COMPUTED_VALUE"""),"davante peters")</f>
        <v>davante peters</v>
      </c>
    </row>
    <row r="19">
      <c r="A19" s="1" t="s">
        <v>108</v>
      </c>
      <c r="B19" s="1">
        <v>66633.0</v>
      </c>
      <c r="C19" s="1">
        <v>2087.0</v>
      </c>
      <c r="D19" s="2" t="s">
        <v>40</v>
      </c>
      <c r="E19" s="1" t="s">
        <v>109</v>
      </c>
      <c r="F19" s="1" t="s">
        <v>110</v>
      </c>
      <c r="G19" s="3" t="str">
        <f t="shared" si="1"/>
        <v>Teresa Gubbins</v>
      </c>
      <c r="H19" s="3" t="str">
        <f t="shared" si="2"/>
        <v>TERESA GUBBINS</v>
      </c>
      <c r="J19" s="1" t="s">
        <v>57</v>
      </c>
      <c r="K19" s="1" t="s">
        <v>41</v>
      </c>
      <c r="L19" s="1">
        <v>50.0</v>
      </c>
      <c r="M19" s="1" t="s">
        <v>58</v>
      </c>
      <c r="N19" s="1" t="s">
        <v>29</v>
      </c>
      <c r="O19" s="4">
        <v>44317.0</v>
      </c>
      <c r="P19" s="4">
        <v>44166.0</v>
      </c>
      <c r="Q19" s="1" t="s">
        <v>111</v>
      </c>
      <c r="R19" s="1" t="s">
        <v>31</v>
      </c>
      <c r="S19" s="1" t="s">
        <v>32</v>
      </c>
      <c r="T19" s="1">
        <v>75228.0</v>
      </c>
      <c r="U19" s="1" t="s">
        <v>112</v>
      </c>
      <c r="W19" s="3" t="str">
        <f>IFERROR(__xludf.DUMMYFUNCTION("""COMPUTED_VALUE"""),"Davante Peters")</f>
        <v>Davante Peters</v>
      </c>
    </row>
    <row r="20">
      <c r="A20" s="1" t="s">
        <v>113</v>
      </c>
      <c r="B20" s="1">
        <v>66642.0</v>
      </c>
      <c r="C20" s="1">
        <v>2087.0</v>
      </c>
      <c r="D20" s="2" t="s">
        <v>40</v>
      </c>
      <c r="E20" s="1" t="s">
        <v>114</v>
      </c>
      <c r="F20" s="1" t="s">
        <v>115</v>
      </c>
      <c r="G20" s="3" t="str">
        <f t="shared" si="1"/>
        <v>Shane Grahn</v>
      </c>
      <c r="H20" s="3" t="str">
        <f t="shared" si="2"/>
        <v>SHANE GRAHN</v>
      </c>
      <c r="J20" s="1" t="s">
        <v>57</v>
      </c>
      <c r="K20" s="1" t="s">
        <v>41</v>
      </c>
      <c r="L20" s="1">
        <v>50.0</v>
      </c>
      <c r="M20" s="1" t="s">
        <v>58</v>
      </c>
      <c r="N20" s="1" t="s">
        <v>29</v>
      </c>
      <c r="O20" s="4">
        <v>44317.0</v>
      </c>
      <c r="P20" s="5">
        <v>44194.0</v>
      </c>
      <c r="Q20" s="1" t="s">
        <v>116</v>
      </c>
      <c r="R20" s="1" t="s">
        <v>31</v>
      </c>
      <c r="S20" s="1" t="s">
        <v>32</v>
      </c>
      <c r="T20" s="1">
        <v>75227.0</v>
      </c>
      <c r="U20" s="1" t="s">
        <v>117</v>
      </c>
      <c r="W20" s="3" t="str">
        <f>IFERROR(__xludf.DUMMYFUNCTION("""COMPUTED_VALUE"""),"David Blewett")</f>
        <v>David Blewett</v>
      </c>
    </row>
    <row r="21">
      <c r="A21" s="1" t="s">
        <v>118</v>
      </c>
      <c r="B21" s="1">
        <v>66648.0</v>
      </c>
      <c r="C21" s="1">
        <v>2087.0</v>
      </c>
      <c r="D21" s="2" t="s">
        <v>40</v>
      </c>
      <c r="E21" s="1" t="s">
        <v>119</v>
      </c>
      <c r="F21" s="1" t="s">
        <v>120</v>
      </c>
      <c r="G21" s="3" t="str">
        <f t="shared" si="1"/>
        <v>Alisa Tiona</v>
      </c>
      <c r="H21" s="3" t="str">
        <f t="shared" si="2"/>
        <v>ALISA TIONA</v>
      </c>
      <c r="J21" s="1" t="s">
        <v>57</v>
      </c>
      <c r="K21" s="1" t="s">
        <v>41</v>
      </c>
      <c r="L21" s="1">
        <v>50.0</v>
      </c>
      <c r="M21" s="1" t="s">
        <v>58</v>
      </c>
      <c r="N21" s="1" t="s">
        <v>29</v>
      </c>
      <c r="O21" s="4">
        <v>44317.0</v>
      </c>
      <c r="P21" s="5">
        <v>44196.0</v>
      </c>
      <c r="Q21" s="1" t="s">
        <v>121</v>
      </c>
      <c r="R21" s="1" t="s">
        <v>122</v>
      </c>
      <c r="S21" s="1" t="s">
        <v>32</v>
      </c>
      <c r="T21" s="1">
        <v>78645.0</v>
      </c>
      <c r="U21" s="1" t="s">
        <v>123</v>
      </c>
      <c r="W21" s="3" t="str">
        <f>IFERROR(__xludf.DUMMYFUNCTION("""COMPUTED_VALUE"""),"Donald Parish")</f>
        <v>Donald Parish</v>
      </c>
    </row>
    <row r="22">
      <c r="A22" s="1" t="s">
        <v>124</v>
      </c>
      <c r="B22" s="1">
        <v>66653.0</v>
      </c>
      <c r="C22" s="1">
        <v>2087.0</v>
      </c>
      <c r="D22" s="2" t="s">
        <v>40</v>
      </c>
      <c r="E22" s="1" t="s">
        <v>125</v>
      </c>
      <c r="F22" s="1" t="s">
        <v>126</v>
      </c>
      <c r="G22" s="3" t="str">
        <f t="shared" si="1"/>
        <v>Elayna Mitchell</v>
      </c>
      <c r="H22" s="3" t="str">
        <f t="shared" si="2"/>
        <v>ELAYNA MITCHELL</v>
      </c>
      <c r="J22" s="1" t="s">
        <v>57</v>
      </c>
      <c r="K22" s="1" t="s">
        <v>41</v>
      </c>
      <c r="L22" s="1">
        <v>50.0</v>
      </c>
      <c r="M22" s="1" t="s">
        <v>58</v>
      </c>
      <c r="N22" s="1" t="s">
        <v>29</v>
      </c>
      <c r="O22" s="4">
        <v>44317.0</v>
      </c>
      <c r="P22" s="5">
        <v>44196.0</v>
      </c>
      <c r="Q22" s="1" t="s">
        <v>127</v>
      </c>
      <c r="R22" s="1" t="s">
        <v>31</v>
      </c>
      <c r="S22" s="1" t="s">
        <v>32</v>
      </c>
      <c r="T22" s="1">
        <v>75214.0</v>
      </c>
      <c r="U22" s="1" t="s">
        <v>128</v>
      </c>
      <c r="W22" s="3" t="str">
        <f>IFERROR(__xludf.DUMMYFUNCTION("""COMPUTED_VALUE"""),"Earl Thomas")</f>
        <v>Earl Thomas</v>
      </c>
    </row>
    <row r="23">
      <c r="A23" s="1" t="s">
        <v>129</v>
      </c>
      <c r="B23" s="1">
        <v>66655.0</v>
      </c>
      <c r="C23" s="1">
        <v>2087.0</v>
      </c>
      <c r="D23" s="2" t="s">
        <v>40</v>
      </c>
      <c r="E23" s="1" t="s">
        <v>130</v>
      </c>
      <c r="F23" s="1" t="s">
        <v>131</v>
      </c>
      <c r="G23" s="3" t="str">
        <f t="shared" si="1"/>
        <v>McCall Johnson</v>
      </c>
      <c r="H23" s="3" t="str">
        <f t="shared" si="2"/>
        <v>MCCALL JOHNSON</v>
      </c>
      <c r="J23" s="1" t="s">
        <v>57</v>
      </c>
      <c r="K23" s="1" t="s">
        <v>41</v>
      </c>
      <c r="L23" s="1">
        <v>50.0</v>
      </c>
      <c r="M23" s="1" t="s">
        <v>58</v>
      </c>
      <c r="N23" s="1" t="s">
        <v>29</v>
      </c>
      <c r="O23" s="4">
        <v>44317.0</v>
      </c>
      <c r="P23" s="4">
        <v>44013.0</v>
      </c>
      <c r="Q23" s="1" t="s">
        <v>132</v>
      </c>
      <c r="R23" s="1" t="s">
        <v>31</v>
      </c>
      <c r="S23" s="1" t="s">
        <v>32</v>
      </c>
      <c r="T23" s="1">
        <v>75214.0</v>
      </c>
      <c r="U23" s="1" t="s">
        <v>133</v>
      </c>
      <c r="W23" s="3" t="str">
        <f>IFERROR(__xludf.DUMMYFUNCTION("""COMPUTED_VALUE"""),"Elizabeth Viney")</f>
        <v>Elizabeth Viney</v>
      </c>
    </row>
    <row r="24">
      <c r="A24" s="1" t="s">
        <v>134</v>
      </c>
      <c r="B24" s="1">
        <v>66657.0</v>
      </c>
      <c r="C24" s="1">
        <v>2087.0</v>
      </c>
      <c r="D24" s="2" t="s">
        <v>40</v>
      </c>
      <c r="E24" s="1" t="s">
        <v>135</v>
      </c>
      <c r="F24" s="1" t="s">
        <v>136</v>
      </c>
      <c r="G24" s="3" t="str">
        <f t="shared" si="1"/>
        <v>Ilona Malone</v>
      </c>
      <c r="H24" s="3" t="str">
        <f t="shared" si="2"/>
        <v>ILONA MALONE</v>
      </c>
      <c r="J24" s="1" t="s">
        <v>57</v>
      </c>
      <c r="K24" s="1" t="s">
        <v>41</v>
      </c>
      <c r="L24" s="1">
        <v>50.0</v>
      </c>
      <c r="M24" s="1" t="s">
        <v>58</v>
      </c>
      <c r="N24" s="1" t="s">
        <v>29</v>
      </c>
      <c r="O24" s="4">
        <v>44317.0</v>
      </c>
      <c r="P24" s="4">
        <v>44013.0</v>
      </c>
      <c r="Q24" s="1" t="s">
        <v>137</v>
      </c>
      <c r="R24" s="1" t="s">
        <v>31</v>
      </c>
      <c r="S24" s="1" t="s">
        <v>32</v>
      </c>
      <c r="T24" s="1">
        <v>75227.0</v>
      </c>
      <c r="U24" s="1" t="s">
        <v>138</v>
      </c>
      <c r="W24" s="3" t="str">
        <f>IFERROR(__xludf.DUMMYFUNCTION("""COMPUTED_VALUE"""),"Elva Curl")</f>
        <v>Elva Curl</v>
      </c>
    </row>
    <row r="25">
      <c r="A25" s="1" t="s">
        <v>139</v>
      </c>
      <c r="B25" s="1">
        <v>66658.0</v>
      </c>
      <c r="C25" s="1">
        <v>2087.0</v>
      </c>
      <c r="D25" s="2" t="s">
        <v>40</v>
      </c>
      <c r="E25" s="1" t="s">
        <v>140</v>
      </c>
      <c r="F25" s="1" t="s">
        <v>141</v>
      </c>
      <c r="G25" s="3" t="str">
        <f t="shared" si="1"/>
        <v>Michael Ruiz</v>
      </c>
      <c r="H25" s="3" t="str">
        <f t="shared" si="2"/>
        <v>MICHAEL RUIZ</v>
      </c>
      <c r="J25" s="1" t="s">
        <v>57</v>
      </c>
      <c r="K25" s="1" t="s">
        <v>41</v>
      </c>
      <c r="L25" s="1">
        <v>50.0</v>
      </c>
      <c r="M25" s="1" t="s">
        <v>58</v>
      </c>
      <c r="N25" s="1" t="s">
        <v>29</v>
      </c>
      <c r="O25" s="4">
        <v>44317.0</v>
      </c>
      <c r="P25" s="5">
        <v>44177.0</v>
      </c>
      <c r="Q25" s="1" t="s">
        <v>142</v>
      </c>
      <c r="R25" s="1" t="s">
        <v>143</v>
      </c>
      <c r="S25" s="1" t="s">
        <v>32</v>
      </c>
      <c r="T25" s="1">
        <v>75137.0</v>
      </c>
      <c r="U25" s="1" t="s">
        <v>144</v>
      </c>
      <c r="W25" s="3" t="str">
        <f>IFERROR(__xludf.DUMMYFUNCTION("""COMPUTED_VALUE"""),"Eric Johnson")</f>
        <v>Eric Johnson</v>
      </c>
    </row>
    <row r="26">
      <c r="A26" s="1" t="s">
        <v>145</v>
      </c>
      <c r="B26" s="1">
        <v>66659.0</v>
      </c>
      <c r="C26" s="1">
        <v>2087.0</v>
      </c>
      <c r="D26" s="2" t="s">
        <v>40</v>
      </c>
      <c r="E26" s="1" t="s">
        <v>146</v>
      </c>
      <c r="F26" s="1" t="s">
        <v>25</v>
      </c>
      <c r="G26" s="3" t="str">
        <f t="shared" si="1"/>
        <v>Karen Bazaldua</v>
      </c>
      <c r="H26" s="3" t="str">
        <f t="shared" si="2"/>
        <v>KAREN BAZALDUA</v>
      </c>
      <c r="J26" s="1" t="s">
        <v>57</v>
      </c>
      <c r="K26" s="1" t="s">
        <v>41</v>
      </c>
      <c r="L26" s="1">
        <v>50.0</v>
      </c>
      <c r="M26" s="1" t="s">
        <v>58</v>
      </c>
      <c r="N26" s="1" t="s">
        <v>29</v>
      </c>
      <c r="O26" s="4">
        <v>44317.0</v>
      </c>
      <c r="P26" s="5">
        <v>44176.0</v>
      </c>
      <c r="Q26" s="1" t="s">
        <v>147</v>
      </c>
      <c r="R26" s="1" t="s">
        <v>148</v>
      </c>
      <c r="S26" s="1" t="s">
        <v>32</v>
      </c>
      <c r="T26" s="1">
        <v>76065.0</v>
      </c>
      <c r="U26" s="1" t="s">
        <v>149</v>
      </c>
      <c r="W26" s="3" t="str">
        <f>IFERROR(__xludf.DUMMYFUNCTION("""COMPUTED_VALUE"""),"Gail Terrell")</f>
        <v>Gail Terrell</v>
      </c>
    </row>
    <row r="27">
      <c r="A27" s="1" t="s">
        <v>150</v>
      </c>
      <c r="B27" s="1">
        <v>66663.0</v>
      </c>
      <c r="C27" s="1">
        <v>2087.0</v>
      </c>
      <c r="D27" s="2" t="s">
        <v>40</v>
      </c>
      <c r="E27" s="1" t="s">
        <v>151</v>
      </c>
      <c r="F27" s="1" t="s">
        <v>152</v>
      </c>
      <c r="G27" s="3" t="str">
        <f t="shared" si="1"/>
        <v>Patrick Washington</v>
      </c>
      <c r="H27" s="3" t="str">
        <f t="shared" si="2"/>
        <v>PATRICK WASHINGTON</v>
      </c>
      <c r="J27" s="1" t="s">
        <v>57</v>
      </c>
      <c r="K27" s="1" t="s">
        <v>41</v>
      </c>
      <c r="L27" s="1">
        <v>50.0</v>
      </c>
      <c r="M27" s="1" t="s">
        <v>58</v>
      </c>
      <c r="N27" s="1" t="s">
        <v>29</v>
      </c>
      <c r="O27" s="4">
        <v>44317.0</v>
      </c>
      <c r="P27" s="5">
        <v>44176.0</v>
      </c>
      <c r="Q27" s="1" t="s">
        <v>153</v>
      </c>
      <c r="R27" s="1" t="s">
        <v>31</v>
      </c>
      <c r="S27" s="1" t="s">
        <v>32</v>
      </c>
      <c r="T27" s="1">
        <v>75215.0</v>
      </c>
      <c r="U27" s="1" t="s">
        <v>154</v>
      </c>
      <c r="W27" s="3" t="str">
        <f>IFERROR(__xludf.DUMMYFUNCTION("""COMPUTED_VALUE"""),"Gay Willis")</f>
        <v>Gay Willis</v>
      </c>
    </row>
    <row r="28">
      <c r="A28" s="1" t="s">
        <v>155</v>
      </c>
      <c r="B28" s="1">
        <v>66664.0</v>
      </c>
      <c r="C28" s="1">
        <v>2087.0</v>
      </c>
      <c r="D28" s="2" t="s">
        <v>40</v>
      </c>
      <c r="E28" s="1" t="s">
        <v>156</v>
      </c>
      <c r="F28" s="1" t="s">
        <v>157</v>
      </c>
      <c r="G28" s="3" t="str">
        <f t="shared" si="1"/>
        <v>Celisse Rideaux</v>
      </c>
      <c r="H28" s="3" t="str">
        <f t="shared" si="2"/>
        <v>CELISSE RIDEAUX</v>
      </c>
      <c r="J28" s="1" t="s">
        <v>57</v>
      </c>
      <c r="K28" s="1" t="s">
        <v>41</v>
      </c>
      <c r="L28" s="1">
        <v>50.0</v>
      </c>
      <c r="M28" s="1" t="s">
        <v>58</v>
      </c>
      <c r="N28" s="1" t="s">
        <v>29</v>
      </c>
      <c r="O28" s="4">
        <v>44317.0</v>
      </c>
      <c r="P28" s="5">
        <v>44176.0</v>
      </c>
      <c r="Q28" s="1" t="s">
        <v>158</v>
      </c>
      <c r="R28" s="1" t="s">
        <v>159</v>
      </c>
      <c r="S28" s="1" t="s">
        <v>32</v>
      </c>
      <c r="T28" s="1">
        <v>75054.0</v>
      </c>
      <c r="U28" s="1" t="s">
        <v>160</v>
      </c>
      <c r="W28" s="3" t="str">
        <f>IFERROR(__xludf.DUMMYFUNCTION("""COMPUTED_VALUE"""),"Hosanna Yemiru")</f>
        <v>Hosanna Yemiru</v>
      </c>
    </row>
    <row r="29">
      <c r="A29" s="1" t="s">
        <v>161</v>
      </c>
      <c r="B29" s="1">
        <v>66670.0</v>
      </c>
      <c r="C29" s="1">
        <v>2087.0</v>
      </c>
      <c r="D29" s="2" t="s">
        <v>40</v>
      </c>
      <c r="E29" s="1" t="s">
        <v>162</v>
      </c>
      <c r="F29" s="1" t="s">
        <v>163</v>
      </c>
      <c r="G29" s="3" t="str">
        <f t="shared" si="1"/>
        <v>Vicky Martin</v>
      </c>
      <c r="H29" s="3" t="str">
        <f t="shared" si="2"/>
        <v>VICKY MARTIN</v>
      </c>
      <c r="J29" s="1" t="s">
        <v>57</v>
      </c>
      <c r="K29" s="1" t="s">
        <v>41</v>
      </c>
      <c r="L29" s="1">
        <v>50.0</v>
      </c>
      <c r="M29" s="1" t="s">
        <v>58</v>
      </c>
      <c r="N29" s="1" t="s">
        <v>29</v>
      </c>
      <c r="O29" s="4">
        <v>44317.0</v>
      </c>
      <c r="P29" s="4">
        <v>44167.0</v>
      </c>
      <c r="Q29" s="1" t="s">
        <v>164</v>
      </c>
      <c r="R29" s="1" t="s">
        <v>31</v>
      </c>
      <c r="S29" s="1" t="s">
        <v>32</v>
      </c>
      <c r="T29" s="1">
        <v>75228.0</v>
      </c>
      <c r="U29" s="1" t="s">
        <v>165</v>
      </c>
      <c r="W29" s="3" t="str">
        <f>IFERROR(__xludf.DUMMYFUNCTION("""COMPUTED_VALUE"""),"Irby Foster")</f>
        <v>Irby Foster</v>
      </c>
    </row>
    <row r="30">
      <c r="A30" s="1" t="s">
        <v>166</v>
      </c>
      <c r="B30" s="1">
        <v>70724.0</v>
      </c>
      <c r="C30" s="1">
        <v>2169.0</v>
      </c>
      <c r="D30" s="2" t="s">
        <v>43</v>
      </c>
      <c r="E30" s="1" t="s">
        <v>167</v>
      </c>
      <c r="F30" s="1" t="s">
        <v>168</v>
      </c>
      <c r="G30" s="3" t="str">
        <f t="shared" si="1"/>
        <v>Chris Leal</v>
      </c>
      <c r="H30" s="3" t="str">
        <f t="shared" si="2"/>
        <v>CHRIS LEAL</v>
      </c>
      <c r="J30" s="1" t="s">
        <v>57</v>
      </c>
      <c r="K30" s="1" t="s">
        <v>44</v>
      </c>
      <c r="L30" s="1">
        <v>50.0</v>
      </c>
      <c r="M30" s="1" t="s">
        <v>58</v>
      </c>
      <c r="N30" s="1" t="s">
        <v>29</v>
      </c>
      <c r="O30" s="4">
        <v>41030.0</v>
      </c>
      <c r="P30" s="4">
        <v>44227.0</v>
      </c>
      <c r="Q30" s="1" t="s">
        <v>169</v>
      </c>
      <c r="R30" s="1" t="s">
        <v>31</v>
      </c>
      <c r="S30" s="1" t="s">
        <v>32</v>
      </c>
      <c r="T30" s="1">
        <v>75202.0</v>
      </c>
      <c r="U30" s="1" t="s">
        <v>170</v>
      </c>
      <c r="W30" s="3" t="str">
        <f>IFERROR(__xludf.DUMMYFUNCTION("""COMPUTED_VALUE"""),"Israel Varela")</f>
        <v>Israel Varela</v>
      </c>
    </row>
    <row r="31">
      <c r="A31" s="1" t="s">
        <v>171</v>
      </c>
      <c r="B31" s="1">
        <v>70736.0</v>
      </c>
      <c r="C31" s="1">
        <v>2169.0</v>
      </c>
      <c r="D31" s="2" t="s">
        <v>43</v>
      </c>
      <c r="E31" s="1" t="s">
        <v>172</v>
      </c>
      <c r="F31" s="1" t="s">
        <v>173</v>
      </c>
      <c r="G31" s="3" t="str">
        <f t="shared" si="1"/>
        <v>Courtney Green</v>
      </c>
      <c r="H31" s="3" t="str">
        <f t="shared" si="2"/>
        <v>COURTNEY GREEN</v>
      </c>
      <c r="J31" s="1" t="s">
        <v>57</v>
      </c>
      <c r="K31" s="1" t="s">
        <v>44</v>
      </c>
      <c r="L31" s="1">
        <v>50.0</v>
      </c>
      <c r="M31" s="1" t="s">
        <v>58</v>
      </c>
      <c r="N31" s="1" t="s">
        <v>29</v>
      </c>
      <c r="O31" s="4">
        <v>41030.0</v>
      </c>
      <c r="P31" s="4">
        <v>44230.0</v>
      </c>
      <c r="Q31" s="1" t="s">
        <v>174</v>
      </c>
      <c r="R31" s="1" t="s">
        <v>31</v>
      </c>
      <c r="S31" s="1" t="s">
        <v>32</v>
      </c>
      <c r="T31" s="1">
        <v>75227.0</v>
      </c>
      <c r="U31" s="1" t="s">
        <v>175</v>
      </c>
      <c r="W31" s="3" t="str">
        <f>IFERROR(__xludf.DUMMYFUNCTION("""COMPUTED_VALUE"""),"Jaime Resendez")</f>
        <v>Jaime Resendez</v>
      </c>
    </row>
    <row r="32">
      <c r="A32" s="1" t="s">
        <v>176</v>
      </c>
      <c r="B32" s="1">
        <v>70739.0</v>
      </c>
      <c r="C32" s="1">
        <v>2169.0</v>
      </c>
      <c r="D32" s="2" t="s">
        <v>43</v>
      </c>
      <c r="E32" s="1" t="s">
        <v>177</v>
      </c>
      <c r="F32" s="1" t="s">
        <v>178</v>
      </c>
      <c r="G32" s="3" t="str">
        <f t="shared" si="1"/>
        <v>Jonathan Fechner</v>
      </c>
      <c r="H32" s="3" t="str">
        <f t="shared" si="2"/>
        <v>JONATHAN FECHNER</v>
      </c>
      <c r="J32" s="1" t="s">
        <v>57</v>
      </c>
      <c r="K32" s="1" t="s">
        <v>44</v>
      </c>
      <c r="L32" s="1">
        <v>50.0</v>
      </c>
      <c r="M32" s="1" t="s">
        <v>58</v>
      </c>
      <c r="N32" s="1" t="s">
        <v>29</v>
      </c>
      <c r="O32" s="4">
        <v>41030.0</v>
      </c>
      <c r="P32" s="4">
        <v>44232.0</v>
      </c>
      <c r="Q32" s="1" t="s">
        <v>179</v>
      </c>
      <c r="R32" s="1" t="s">
        <v>31</v>
      </c>
      <c r="S32" s="1" t="s">
        <v>32</v>
      </c>
      <c r="T32" s="1">
        <v>75248.0</v>
      </c>
      <c r="U32" s="1" t="s">
        <v>180</v>
      </c>
      <c r="W32" s="3" t="str">
        <f>IFERROR(__xludf.DUMMYFUNCTION("""COMPUTED_VALUE"""),"James Rogers")</f>
        <v>James Rogers</v>
      </c>
    </row>
    <row r="33">
      <c r="A33" s="1" t="s">
        <v>181</v>
      </c>
      <c r="B33" s="1">
        <v>70741.0</v>
      </c>
      <c r="C33" s="1">
        <v>2169.0</v>
      </c>
      <c r="D33" s="2" t="s">
        <v>43</v>
      </c>
      <c r="E33" s="1" t="s">
        <v>182</v>
      </c>
      <c r="F33" s="1" t="s">
        <v>183</v>
      </c>
      <c r="G33" s="3" t="str">
        <f t="shared" si="1"/>
        <v>Kelly Finney</v>
      </c>
      <c r="H33" s="3" t="str">
        <f t="shared" si="2"/>
        <v>KELLY FINNEY</v>
      </c>
      <c r="J33" s="1" t="s">
        <v>57</v>
      </c>
      <c r="K33" s="1" t="s">
        <v>44</v>
      </c>
      <c r="L33" s="1">
        <v>50.0</v>
      </c>
      <c r="M33" s="1" t="s">
        <v>58</v>
      </c>
      <c r="N33" s="1" t="s">
        <v>29</v>
      </c>
      <c r="O33" s="4">
        <v>41030.0</v>
      </c>
      <c r="P33" s="4">
        <v>44232.0</v>
      </c>
      <c r="Q33" s="1" t="s">
        <v>184</v>
      </c>
      <c r="R33" s="1" t="s">
        <v>185</v>
      </c>
      <c r="S33" s="1" t="s">
        <v>32</v>
      </c>
      <c r="T33" s="1">
        <v>76021.0</v>
      </c>
      <c r="U33" s="1" t="s">
        <v>186</v>
      </c>
      <c r="W33" s="3" t="str">
        <f>IFERROR(__xludf.DUMMYFUNCTION("""COMPUTED_VALUE"""),"James Turknett")</f>
        <v>James Turknett</v>
      </c>
    </row>
    <row r="34">
      <c r="A34" s="1" t="s">
        <v>187</v>
      </c>
      <c r="B34" s="1">
        <v>70744.0</v>
      </c>
      <c r="C34" s="1">
        <v>2169.0</v>
      </c>
      <c r="D34" s="2" t="s">
        <v>43</v>
      </c>
      <c r="E34" s="1" t="s">
        <v>135</v>
      </c>
      <c r="F34" s="1" t="s">
        <v>136</v>
      </c>
      <c r="G34" s="3" t="str">
        <f t="shared" si="1"/>
        <v>Ilona Malone</v>
      </c>
      <c r="H34" s="3" t="str">
        <f t="shared" si="2"/>
        <v>ILONA MALONE</v>
      </c>
      <c r="J34" s="1" t="s">
        <v>57</v>
      </c>
      <c r="K34" s="1" t="s">
        <v>44</v>
      </c>
      <c r="L34" s="1">
        <v>50.0</v>
      </c>
      <c r="M34" s="1" t="s">
        <v>58</v>
      </c>
      <c r="N34" s="1" t="s">
        <v>29</v>
      </c>
      <c r="O34" s="4">
        <v>41030.0</v>
      </c>
      <c r="P34" s="4">
        <v>44236.0</v>
      </c>
      <c r="Q34" s="1" t="s">
        <v>137</v>
      </c>
      <c r="R34" s="1" t="s">
        <v>31</v>
      </c>
      <c r="S34" s="1" t="s">
        <v>32</v>
      </c>
      <c r="T34" s="1">
        <v>75227.0</v>
      </c>
      <c r="U34" s="1" t="s">
        <v>138</v>
      </c>
      <c r="W34" s="3" t="str">
        <f>IFERROR(__xludf.DUMMYFUNCTION("""COMPUTED_VALUE"""),"Jason Villalba")</f>
        <v>Jason Villalba</v>
      </c>
    </row>
    <row r="35">
      <c r="A35" s="1" t="s">
        <v>188</v>
      </c>
      <c r="B35" s="1">
        <v>70746.0</v>
      </c>
      <c r="C35" s="1">
        <v>2169.0</v>
      </c>
      <c r="D35" s="2" t="s">
        <v>43</v>
      </c>
      <c r="E35" s="1" t="s">
        <v>189</v>
      </c>
      <c r="F35" s="1" t="s">
        <v>190</v>
      </c>
      <c r="G35" s="3" t="str">
        <f t="shared" si="1"/>
        <v>Nicholas Haney</v>
      </c>
      <c r="H35" s="3" t="str">
        <f t="shared" si="2"/>
        <v>NICHOLAS HANEY</v>
      </c>
      <c r="J35" s="1" t="s">
        <v>57</v>
      </c>
      <c r="K35" s="1" t="s">
        <v>44</v>
      </c>
      <c r="L35" s="1">
        <v>50.0</v>
      </c>
      <c r="M35" s="1" t="s">
        <v>58</v>
      </c>
      <c r="N35" s="1" t="s">
        <v>29</v>
      </c>
      <c r="O35" s="4">
        <v>41030.0</v>
      </c>
      <c r="P35" s="4">
        <v>44239.0</v>
      </c>
      <c r="Q35" s="1" t="s">
        <v>191</v>
      </c>
      <c r="R35" s="1" t="s">
        <v>31</v>
      </c>
      <c r="S35" s="1" t="s">
        <v>32</v>
      </c>
      <c r="T35" s="1">
        <v>75227.0</v>
      </c>
      <c r="U35" s="1" t="s">
        <v>192</v>
      </c>
      <c r="W35" s="3" t="str">
        <f>IFERROR(__xludf.DUMMYFUNCTION("""COMPUTED_VALUE"""),"Jaynie Schultz")</f>
        <v>Jaynie Schultz</v>
      </c>
    </row>
    <row r="36">
      <c r="A36" s="1" t="s">
        <v>193</v>
      </c>
      <c r="B36" s="1">
        <v>70747.0</v>
      </c>
      <c r="C36" s="1">
        <v>2169.0</v>
      </c>
      <c r="D36" s="2" t="s">
        <v>43</v>
      </c>
      <c r="E36" s="1" t="s">
        <v>194</v>
      </c>
      <c r="F36" s="1" t="s">
        <v>195</v>
      </c>
      <c r="G36" s="3" t="str">
        <f t="shared" si="1"/>
        <v>Pam Bradford</v>
      </c>
      <c r="H36" s="3" t="str">
        <f t="shared" si="2"/>
        <v>PAM BRADFORD</v>
      </c>
      <c r="J36" s="1" t="s">
        <v>57</v>
      </c>
      <c r="K36" s="1" t="s">
        <v>44</v>
      </c>
      <c r="L36" s="1">
        <v>50.0</v>
      </c>
      <c r="M36" s="1" t="s">
        <v>58</v>
      </c>
      <c r="N36" s="1" t="s">
        <v>29</v>
      </c>
      <c r="O36" s="4">
        <v>41030.0</v>
      </c>
      <c r="P36" s="4">
        <v>44239.0</v>
      </c>
      <c r="Q36" s="1" t="s">
        <v>196</v>
      </c>
      <c r="R36" s="1" t="s">
        <v>197</v>
      </c>
      <c r="S36" s="1" t="s">
        <v>32</v>
      </c>
      <c r="T36" s="1">
        <v>75115.0</v>
      </c>
      <c r="U36" s="1" t="s">
        <v>198</v>
      </c>
      <c r="W36" s="3" t="str">
        <f>IFERROR(__xludf.DUMMYFUNCTION("""COMPUTED_VALUE"""),"Jennifer Cortez")</f>
        <v>Jennifer Cortez</v>
      </c>
    </row>
    <row r="37">
      <c r="A37" s="1" t="s">
        <v>199</v>
      </c>
      <c r="B37" s="1">
        <v>70748.0</v>
      </c>
      <c r="C37" s="1">
        <v>2169.0</v>
      </c>
      <c r="D37" s="2" t="s">
        <v>43</v>
      </c>
      <c r="E37" s="1" t="s">
        <v>200</v>
      </c>
      <c r="F37" s="1" t="s">
        <v>201</v>
      </c>
      <c r="G37" s="3" t="str">
        <f t="shared" si="1"/>
        <v>Cassandra Fomby</v>
      </c>
      <c r="H37" s="3" t="str">
        <f t="shared" si="2"/>
        <v>CASSANDRA FOMBY</v>
      </c>
      <c r="J37" s="1" t="s">
        <v>57</v>
      </c>
      <c r="K37" s="1" t="s">
        <v>44</v>
      </c>
      <c r="L37" s="1">
        <v>50.0</v>
      </c>
      <c r="M37" s="1" t="s">
        <v>58</v>
      </c>
      <c r="N37" s="1" t="s">
        <v>29</v>
      </c>
      <c r="O37" s="4">
        <v>41030.0</v>
      </c>
      <c r="P37" s="4">
        <v>44240.0</v>
      </c>
      <c r="Q37" s="1" t="s">
        <v>202</v>
      </c>
      <c r="R37" s="1" t="s">
        <v>31</v>
      </c>
      <c r="S37" s="1" t="s">
        <v>32</v>
      </c>
      <c r="T37" s="1">
        <v>75246.0</v>
      </c>
      <c r="U37" s="1" t="s">
        <v>203</v>
      </c>
      <c r="W37" s="3" t="str">
        <f>IFERROR(__xludf.DUMMYFUNCTION("""COMPUTED_VALUE"""),"Jennifer Gates")</f>
        <v>Jennifer Gates</v>
      </c>
    </row>
    <row r="38">
      <c r="A38" s="1" t="s">
        <v>204</v>
      </c>
      <c r="B38" s="1">
        <v>70749.0</v>
      </c>
      <c r="C38" s="1">
        <v>2169.0</v>
      </c>
      <c r="D38" s="2" t="s">
        <v>43</v>
      </c>
      <c r="E38" s="1" t="s">
        <v>205</v>
      </c>
      <c r="F38" s="1" t="s">
        <v>206</v>
      </c>
      <c r="G38" s="3" t="str">
        <f t="shared" si="1"/>
        <v>Jackie Wood</v>
      </c>
      <c r="H38" s="3" t="str">
        <f t="shared" si="2"/>
        <v>JACKIE WOOD</v>
      </c>
      <c r="J38" s="1" t="s">
        <v>57</v>
      </c>
      <c r="K38" s="1" t="s">
        <v>44</v>
      </c>
      <c r="L38" s="1">
        <v>50.0</v>
      </c>
      <c r="M38" s="1" t="s">
        <v>58</v>
      </c>
      <c r="N38" s="1" t="s">
        <v>29</v>
      </c>
      <c r="O38" s="4">
        <v>41030.0</v>
      </c>
      <c r="P38" s="4">
        <v>44242.0</v>
      </c>
      <c r="Q38" s="1" t="s">
        <v>207</v>
      </c>
      <c r="R38" s="1" t="s">
        <v>208</v>
      </c>
      <c r="S38" s="1" t="s">
        <v>32</v>
      </c>
      <c r="T38" s="1">
        <v>75126.0</v>
      </c>
      <c r="U38" s="1" t="s">
        <v>209</v>
      </c>
      <c r="W38" s="3" t="str">
        <f>IFERROR(__xludf.DUMMYFUNCTION("""COMPUTED_VALUE"""),"Jesus Moreno")</f>
        <v>Jesus Moreno</v>
      </c>
    </row>
    <row r="39">
      <c r="A39" s="1" t="s">
        <v>210</v>
      </c>
      <c r="B39" s="1">
        <v>70750.0</v>
      </c>
      <c r="C39" s="1">
        <v>2169.0</v>
      </c>
      <c r="D39" s="2" t="s">
        <v>43</v>
      </c>
      <c r="E39" s="1" t="s">
        <v>211</v>
      </c>
      <c r="F39" s="1" t="s">
        <v>212</v>
      </c>
      <c r="G39" s="3" t="str">
        <f t="shared" si="1"/>
        <v>Tige Bailey</v>
      </c>
      <c r="H39" s="3" t="str">
        <f t="shared" si="2"/>
        <v>TIGE BAILEY</v>
      </c>
      <c r="J39" s="1" t="s">
        <v>57</v>
      </c>
      <c r="K39" s="1" t="s">
        <v>44</v>
      </c>
      <c r="L39" s="1">
        <v>50.0</v>
      </c>
      <c r="M39" s="1" t="s">
        <v>58</v>
      </c>
      <c r="N39" s="1" t="s">
        <v>29</v>
      </c>
      <c r="O39" s="4">
        <v>41030.0</v>
      </c>
      <c r="P39" s="4">
        <v>44242.0</v>
      </c>
      <c r="Q39" s="1" t="s">
        <v>213</v>
      </c>
      <c r="R39" s="1" t="s">
        <v>31</v>
      </c>
      <c r="S39" s="1" t="s">
        <v>32</v>
      </c>
      <c r="T39" s="1">
        <v>75208.0</v>
      </c>
      <c r="U39" s="1" t="s">
        <v>214</v>
      </c>
      <c r="W39" s="3" t="str">
        <f>IFERROR(__xludf.DUMMYFUNCTION("""COMPUTED_VALUE"""),"John Botefuhr")</f>
        <v>John Botefuhr</v>
      </c>
    </row>
    <row r="40">
      <c r="A40" s="1" t="s">
        <v>215</v>
      </c>
      <c r="B40" s="1">
        <v>70752.0</v>
      </c>
      <c r="C40" s="1">
        <v>2169.0</v>
      </c>
      <c r="D40" s="2" t="s">
        <v>43</v>
      </c>
      <c r="E40" s="1" t="s">
        <v>125</v>
      </c>
      <c r="F40" s="1" t="s">
        <v>126</v>
      </c>
      <c r="G40" s="3" t="str">
        <f t="shared" si="1"/>
        <v>Elayna Mitchell</v>
      </c>
      <c r="H40" s="3" t="str">
        <f t="shared" si="2"/>
        <v>ELAYNA MITCHELL</v>
      </c>
      <c r="J40" s="1" t="s">
        <v>57</v>
      </c>
      <c r="K40" s="1" t="s">
        <v>44</v>
      </c>
      <c r="L40" s="1">
        <v>50.0</v>
      </c>
      <c r="M40" s="1" t="s">
        <v>58</v>
      </c>
      <c r="N40" s="1" t="s">
        <v>29</v>
      </c>
      <c r="O40" s="4">
        <v>41030.0</v>
      </c>
      <c r="P40" s="4">
        <v>44242.0</v>
      </c>
      <c r="Q40" s="1" t="s">
        <v>127</v>
      </c>
      <c r="R40" s="1" t="s">
        <v>31</v>
      </c>
      <c r="S40" s="1" t="s">
        <v>32</v>
      </c>
      <c r="T40" s="1">
        <v>75214.0</v>
      </c>
      <c r="U40" s="1" t="s">
        <v>128</v>
      </c>
      <c r="W40" s="3" t="str">
        <f>IFERROR(__xludf.DUMMYFUNCTION("""COMPUTED_VALUE"""),"johnny Aguinaga")</f>
        <v>johnny Aguinaga</v>
      </c>
    </row>
    <row r="41">
      <c r="A41" s="1" t="s">
        <v>216</v>
      </c>
      <c r="B41" s="1">
        <v>70756.0</v>
      </c>
      <c r="C41" s="1">
        <v>2169.0</v>
      </c>
      <c r="D41" s="2" t="s">
        <v>43</v>
      </c>
      <c r="E41" s="1" t="s">
        <v>217</v>
      </c>
      <c r="F41" s="1" t="s">
        <v>218</v>
      </c>
      <c r="G41" s="3" t="str">
        <f t="shared" si="1"/>
        <v>Elaine Campbell</v>
      </c>
      <c r="H41" s="3" t="str">
        <f t="shared" si="2"/>
        <v>ELAINE CAMPBELL</v>
      </c>
      <c r="J41" s="1" t="s">
        <v>57</v>
      </c>
      <c r="K41" s="1" t="s">
        <v>44</v>
      </c>
      <c r="L41" s="1">
        <v>50.0</v>
      </c>
      <c r="M41" s="1" t="s">
        <v>58</v>
      </c>
      <c r="N41" s="1" t="s">
        <v>29</v>
      </c>
      <c r="O41" s="4">
        <v>41030.0</v>
      </c>
      <c r="P41" s="4">
        <v>44249.0</v>
      </c>
      <c r="Q41" s="1" t="s">
        <v>219</v>
      </c>
      <c r="R41" s="1" t="s">
        <v>31</v>
      </c>
      <c r="S41" s="1" t="s">
        <v>32</v>
      </c>
      <c r="T41" s="1">
        <v>75226.0</v>
      </c>
      <c r="U41" s="1" t="s">
        <v>220</v>
      </c>
      <c r="W41" s="3" t="str">
        <f>IFERROR(__xludf.DUMMYFUNCTION("""COMPUTED_VALUE"""),"JONAS PARK")</f>
        <v>JONAS PARK</v>
      </c>
    </row>
    <row r="42">
      <c r="A42" s="1" t="s">
        <v>221</v>
      </c>
      <c r="B42" s="1">
        <v>70761.0</v>
      </c>
      <c r="C42" s="1">
        <v>2169.0</v>
      </c>
      <c r="D42" s="2" t="s">
        <v>43</v>
      </c>
      <c r="E42" s="1" t="s">
        <v>222</v>
      </c>
      <c r="F42" s="1" t="s">
        <v>223</v>
      </c>
      <c r="G42" s="3" t="str">
        <f t="shared" si="1"/>
        <v>Kristi Lichtenberg</v>
      </c>
      <c r="H42" s="3" t="str">
        <f t="shared" si="2"/>
        <v>KRISTI LICHTENBERG</v>
      </c>
      <c r="J42" s="1" t="s">
        <v>57</v>
      </c>
      <c r="K42" s="1" t="s">
        <v>44</v>
      </c>
      <c r="L42" s="1">
        <v>50.0</v>
      </c>
      <c r="M42" s="1" t="s">
        <v>58</v>
      </c>
      <c r="N42" s="1" t="s">
        <v>29</v>
      </c>
      <c r="O42" s="4">
        <v>41030.0</v>
      </c>
      <c r="P42" s="4">
        <v>44251.0</v>
      </c>
      <c r="Q42" s="1" t="s">
        <v>224</v>
      </c>
      <c r="R42" s="1" t="s">
        <v>31</v>
      </c>
      <c r="S42" s="1" t="s">
        <v>32</v>
      </c>
      <c r="T42" s="1">
        <v>75042.0</v>
      </c>
      <c r="U42" s="1" t="s">
        <v>225</v>
      </c>
      <c r="W42" s="3" t="str">
        <f>IFERROR(__xludf.DUMMYFUNCTION("""COMPUTED_VALUE"""),"Judith Kumar")</f>
        <v>Judith Kumar</v>
      </c>
    </row>
    <row r="43">
      <c r="A43" s="1" t="s">
        <v>226</v>
      </c>
      <c r="B43" s="1">
        <v>70762.0</v>
      </c>
      <c r="C43" s="1">
        <v>2169.0</v>
      </c>
      <c r="D43" s="2" t="s">
        <v>43</v>
      </c>
      <c r="E43" s="1" t="s">
        <v>227</v>
      </c>
      <c r="F43" s="1" t="s">
        <v>228</v>
      </c>
      <c r="G43" s="3" t="str">
        <f t="shared" si="1"/>
        <v>Carolina Leon</v>
      </c>
      <c r="H43" s="3" t="str">
        <f t="shared" si="2"/>
        <v>CAROLINA LEON</v>
      </c>
      <c r="J43" s="1" t="s">
        <v>57</v>
      </c>
      <c r="K43" s="1" t="s">
        <v>44</v>
      </c>
      <c r="L43" s="1">
        <v>50.0</v>
      </c>
      <c r="M43" s="1" t="s">
        <v>58</v>
      </c>
      <c r="N43" s="1" t="s">
        <v>29</v>
      </c>
      <c r="O43" s="4">
        <v>41030.0</v>
      </c>
      <c r="P43" s="4">
        <v>44253.0</v>
      </c>
      <c r="Q43" s="1" t="s">
        <v>229</v>
      </c>
      <c r="R43" s="1" t="s">
        <v>31</v>
      </c>
      <c r="S43" s="1" t="s">
        <v>32</v>
      </c>
      <c r="T43" s="1">
        <v>75227.0</v>
      </c>
      <c r="U43" s="1" t="s">
        <v>230</v>
      </c>
      <c r="W43" s="3" t="str">
        <f>IFERROR(__xludf.DUMMYFUNCTION("""COMPUTED_VALUE"""),"Keith Baldeo")</f>
        <v>Keith Baldeo</v>
      </c>
    </row>
    <row r="44">
      <c r="A44" s="1" t="s">
        <v>231</v>
      </c>
      <c r="B44" s="1">
        <v>70763.0</v>
      </c>
      <c r="C44" s="1">
        <v>2169.0</v>
      </c>
      <c r="D44" s="2" t="s">
        <v>43</v>
      </c>
      <c r="E44" s="1" t="s">
        <v>63</v>
      </c>
      <c r="F44" s="1" t="s">
        <v>64</v>
      </c>
      <c r="G44" s="3" t="str">
        <f t="shared" si="1"/>
        <v>MICHAEL OROZCO</v>
      </c>
      <c r="H44" s="3" t="str">
        <f t="shared" si="2"/>
        <v>MICHAEL OROZCO</v>
      </c>
      <c r="J44" s="1" t="s">
        <v>57</v>
      </c>
      <c r="K44" s="1" t="s">
        <v>44</v>
      </c>
      <c r="L44" s="1">
        <v>50.0</v>
      </c>
      <c r="M44" s="1" t="s">
        <v>58</v>
      </c>
      <c r="N44" s="1" t="s">
        <v>29</v>
      </c>
      <c r="O44" s="4">
        <v>41030.0</v>
      </c>
      <c r="P44" s="4">
        <v>44259.0</v>
      </c>
      <c r="Q44" s="1" t="s">
        <v>65</v>
      </c>
      <c r="R44" s="1" t="s">
        <v>60</v>
      </c>
      <c r="S44" s="1" t="s">
        <v>32</v>
      </c>
      <c r="T44" s="1">
        <v>75227.0</v>
      </c>
      <c r="U44" s="1" t="s">
        <v>66</v>
      </c>
      <c r="W44" s="3" t="str">
        <f>IFERROR(__xludf.DUMMYFUNCTION("""COMPUTED_VALUE"""),"Kevin Felder")</f>
        <v>Kevin Felder</v>
      </c>
    </row>
    <row r="45">
      <c r="A45" s="1" t="s">
        <v>232</v>
      </c>
      <c r="B45" s="1">
        <v>70774.0</v>
      </c>
      <c r="C45" s="1">
        <v>2169.0</v>
      </c>
      <c r="D45" s="2" t="s">
        <v>43</v>
      </c>
      <c r="E45" s="1" t="s">
        <v>140</v>
      </c>
      <c r="F45" s="1" t="s">
        <v>233</v>
      </c>
      <c r="G45" s="3" t="str">
        <f t="shared" si="1"/>
        <v>Michael Merriweather</v>
      </c>
      <c r="H45" s="3" t="str">
        <f t="shared" si="2"/>
        <v>MICHAEL MERRIWEATHER</v>
      </c>
      <c r="J45" s="1" t="s">
        <v>57</v>
      </c>
      <c r="K45" s="1" t="s">
        <v>44</v>
      </c>
      <c r="L45" s="1">
        <v>50.0</v>
      </c>
      <c r="M45" s="1" t="s">
        <v>58</v>
      </c>
      <c r="N45" s="1" t="s">
        <v>29</v>
      </c>
      <c r="O45" s="4">
        <v>41030.0</v>
      </c>
      <c r="P45" s="4">
        <v>44273.0</v>
      </c>
      <c r="Q45" s="1" t="s">
        <v>234</v>
      </c>
      <c r="R45" s="1" t="s">
        <v>235</v>
      </c>
      <c r="S45" s="1" t="s">
        <v>32</v>
      </c>
      <c r="T45" s="1">
        <v>75165.0</v>
      </c>
      <c r="U45" s="1" t="s">
        <v>236</v>
      </c>
      <c r="W45" s="3" t="str">
        <f>IFERROR(__xludf.DUMMYFUNCTION("""COMPUTED_VALUE"""),"Lakolya London")</f>
        <v>Lakolya London</v>
      </c>
    </row>
    <row r="46">
      <c r="A46" s="1" t="s">
        <v>237</v>
      </c>
      <c r="B46" s="1">
        <v>70794.0</v>
      </c>
      <c r="C46" s="1">
        <v>2169.0</v>
      </c>
      <c r="D46" s="2" t="s">
        <v>43</v>
      </c>
      <c r="E46" s="1" t="s">
        <v>238</v>
      </c>
      <c r="F46" s="1" t="s">
        <v>239</v>
      </c>
      <c r="G46" s="3" t="str">
        <f t="shared" si="1"/>
        <v>Constance Flemings</v>
      </c>
      <c r="H46" s="3" t="str">
        <f t="shared" si="2"/>
        <v>CONSTANCE FLEMINGS</v>
      </c>
      <c r="J46" s="1" t="s">
        <v>57</v>
      </c>
      <c r="K46" s="1" t="s">
        <v>44</v>
      </c>
      <c r="L46" s="1">
        <v>50.0</v>
      </c>
      <c r="M46" s="1" t="s">
        <v>58</v>
      </c>
      <c r="N46" s="1" t="s">
        <v>29</v>
      </c>
      <c r="O46" s="4">
        <v>41030.0</v>
      </c>
      <c r="P46" s="4">
        <v>44277.0</v>
      </c>
      <c r="Q46" s="1" t="s">
        <v>240</v>
      </c>
      <c r="R46" s="1" t="s">
        <v>197</v>
      </c>
      <c r="S46" s="1" t="s">
        <v>32</v>
      </c>
      <c r="T46" s="1">
        <v>75115.0</v>
      </c>
      <c r="U46" s="1" t="s">
        <v>241</v>
      </c>
      <c r="W46" s="3" t="str">
        <f>IFERROR(__xludf.DUMMYFUNCTION("""COMPUTED_VALUE"""),"Laura Miller")</f>
        <v>Laura Miller</v>
      </c>
    </row>
    <row r="47">
      <c r="A47" s="1" t="s">
        <v>242</v>
      </c>
      <c r="B47" s="1">
        <v>73682.0</v>
      </c>
      <c r="C47" s="1">
        <v>2242.0</v>
      </c>
      <c r="D47" s="2" t="s">
        <v>46</v>
      </c>
      <c r="E47" s="1" t="s">
        <v>243</v>
      </c>
      <c r="F47" s="1" t="s">
        <v>244</v>
      </c>
      <c r="G47" s="3" t="str">
        <f t="shared" si="1"/>
        <v>Isaac Faz</v>
      </c>
      <c r="H47" s="3" t="str">
        <f t="shared" si="2"/>
        <v>ISAAC FAZ</v>
      </c>
      <c r="J47" s="1" t="s">
        <v>57</v>
      </c>
      <c r="K47" s="1" t="s">
        <v>47</v>
      </c>
      <c r="L47" s="1">
        <v>50.0</v>
      </c>
      <c r="M47" s="1" t="s">
        <v>58</v>
      </c>
      <c r="N47" s="1" t="s">
        <v>29</v>
      </c>
      <c r="O47" s="4">
        <v>44317.0</v>
      </c>
      <c r="P47" s="4">
        <v>44278.0</v>
      </c>
      <c r="Q47" s="1" t="s">
        <v>245</v>
      </c>
      <c r="R47" s="1" t="s">
        <v>31</v>
      </c>
      <c r="S47" s="1" t="s">
        <v>32</v>
      </c>
      <c r="T47" s="1">
        <v>75208.0</v>
      </c>
      <c r="U47" s="1" t="s">
        <v>246</v>
      </c>
      <c r="W47" s="3" t="str">
        <f>IFERROR(__xludf.DUMMYFUNCTION("""COMPUTED_VALUE"""),"Lee Kleinman")</f>
        <v>Lee Kleinman</v>
      </c>
    </row>
    <row r="48">
      <c r="A48" s="1" t="s">
        <v>247</v>
      </c>
      <c r="B48" s="1">
        <v>73689.0</v>
      </c>
      <c r="C48" s="1">
        <v>2242.0</v>
      </c>
      <c r="D48" s="2" t="s">
        <v>46</v>
      </c>
      <c r="E48" s="1" t="s">
        <v>248</v>
      </c>
      <c r="F48" s="1" t="s">
        <v>249</v>
      </c>
      <c r="G48" s="3" t="str">
        <f t="shared" si="1"/>
        <v>Janice Emery</v>
      </c>
      <c r="H48" s="3" t="str">
        <f t="shared" si="2"/>
        <v>JANICE EMERY</v>
      </c>
      <c r="J48" s="1" t="s">
        <v>57</v>
      </c>
      <c r="K48" s="1" t="s">
        <v>47</v>
      </c>
      <c r="L48" s="1">
        <v>50.0</v>
      </c>
      <c r="M48" s="1" t="s">
        <v>58</v>
      </c>
      <c r="N48" s="1" t="s">
        <v>29</v>
      </c>
      <c r="O48" s="4">
        <v>44317.0</v>
      </c>
      <c r="P48" s="4">
        <v>44284.0</v>
      </c>
      <c r="Q48" s="1" t="s">
        <v>250</v>
      </c>
      <c r="R48" s="1" t="s">
        <v>251</v>
      </c>
      <c r="S48" s="1" t="s">
        <v>252</v>
      </c>
      <c r="T48" s="1">
        <v>28778.0</v>
      </c>
      <c r="U48" s="1" t="s">
        <v>253</v>
      </c>
      <c r="W48" s="3" t="str">
        <f>IFERROR(__xludf.DUMMYFUNCTION("""COMPUTED_VALUE"""),"Leland Burk")</f>
        <v>Leland Burk</v>
      </c>
    </row>
    <row r="49">
      <c r="A49" s="1" t="s">
        <v>254</v>
      </c>
      <c r="B49" s="1">
        <v>73690.0</v>
      </c>
      <c r="C49" s="1">
        <v>2242.0</v>
      </c>
      <c r="D49" s="2" t="s">
        <v>46</v>
      </c>
      <c r="E49" s="1" t="s">
        <v>255</v>
      </c>
      <c r="F49" s="1" t="s">
        <v>256</v>
      </c>
      <c r="G49" s="3" t="str">
        <f t="shared" si="1"/>
        <v>Gary Lawler</v>
      </c>
      <c r="H49" s="3" t="str">
        <f t="shared" si="2"/>
        <v>GARY LAWLER</v>
      </c>
      <c r="J49" s="1" t="s">
        <v>57</v>
      </c>
      <c r="K49" s="1" t="s">
        <v>47</v>
      </c>
      <c r="L49" s="1">
        <v>50.0</v>
      </c>
      <c r="M49" s="1" t="s">
        <v>58</v>
      </c>
      <c r="N49" s="1" t="s">
        <v>29</v>
      </c>
      <c r="O49" s="4">
        <v>44317.0</v>
      </c>
      <c r="P49" s="4">
        <v>44284.0</v>
      </c>
      <c r="Q49" s="1" t="s">
        <v>257</v>
      </c>
      <c r="R49" s="1" t="s">
        <v>31</v>
      </c>
      <c r="S49" s="1" t="s">
        <v>32</v>
      </c>
      <c r="T49" s="1">
        <v>75206.0</v>
      </c>
      <c r="U49" s="1" t="s">
        <v>258</v>
      </c>
      <c r="W49" s="3" t="str">
        <f>IFERROR(__xludf.DUMMYFUNCTION("""COMPUTED_VALUE"""),"Lelani Russell")</f>
        <v>Lelani Russell</v>
      </c>
    </row>
    <row r="50">
      <c r="A50" s="1" t="s">
        <v>259</v>
      </c>
      <c r="B50" s="1">
        <v>73691.0</v>
      </c>
      <c r="C50" s="1">
        <v>2242.0</v>
      </c>
      <c r="D50" s="2" t="s">
        <v>46</v>
      </c>
      <c r="E50" s="1" t="s">
        <v>260</v>
      </c>
      <c r="F50" s="1" t="s">
        <v>163</v>
      </c>
      <c r="G50" s="3" t="str">
        <f t="shared" si="1"/>
        <v>Vikki Martin</v>
      </c>
      <c r="H50" s="3" t="str">
        <f t="shared" si="2"/>
        <v>VIKKI MARTIN</v>
      </c>
      <c r="J50" s="1" t="s">
        <v>57</v>
      </c>
      <c r="K50" s="1" t="s">
        <v>47</v>
      </c>
      <c r="L50" s="1">
        <v>50.0</v>
      </c>
      <c r="M50" s="1" t="s">
        <v>58</v>
      </c>
      <c r="N50" s="1" t="s">
        <v>29</v>
      </c>
      <c r="O50" s="4">
        <v>44317.0</v>
      </c>
      <c r="P50" s="4">
        <v>44284.0</v>
      </c>
      <c r="Q50" s="1" t="s">
        <v>261</v>
      </c>
      <c r="R50" s="1" t="s">
        <v>31</v>
      </c>
      <c r="S50" s="1" t="s">
        <v>32</v>
      </c>
      <c r="T50" s="1">
        <v>75228.0</v>
      </c>
      <c r="U50" s="1" t="s">
        <v>262</v>
      </c>
      <c r="W50" s="3" t="str">
        <f>IFERROR(__xludf.DUMMYFUNCTION("""COMPUTED_VALUE"""),"Mark Clayton")</f>
        <v>Mark Clayton</v>
      </c>
    </row>
    <row r="51">
      <c r="A51" s="1" t="s">
        <v>263</v>
      </c>
      <c r="B51" s="1">
        <v>73698.0</v>
      </c>
      <c r="C51" s="1">
        <v>2242.0</v>
      </c>
      <c r="D51" s="2" t="s">
        <v>46</v>
      </c>
      <c r="E51" s="1" t="s">
        <v>264</v>
      </c>
      <c r="F51" s="1" t="s">
        <v>265</v>
      </c>
      <c r="G51" s="3" t="str">
        <f t="shared" si="1"/>
        <v>Soraya Quiroga</v>
      </c>
      <c r="H51" s="3" t="str">
        <f t="shared" si="2"/>
        <v>SORAYA QUIROGA</v>
      </c>
      <c r="J51" s="1" t="s">
        <v>57</v>
      </c>
      <c r="K51" s="1" t="s">
        <v>47</v>
      </c>
      <c r="L51" s="1">
        <v>50.0</v>
      </c>
      <c r="M51" s="1" t="s">
        <v>58</v>
      </c>
      <c r="N51" s="1" t="s">
        <v>29</v>
      </c>
      <c r="O51" s="4">
        <v>44317.0</v>
      </c>
      <c r="P51" s="4">
        <v>44291.0</v>
      </c>
      <c r="Q51" s="1" t="s">
        <v>266</v>
      </c>
      <c r="R51" s="1" t="s">
        <v>31</v>
      </c>
      <c r="S51" s="1" t="s">
        <v>32</v>
      </c>
      <c r="T51" s="1">
        <v>75217.0</v>
      </c>
      <c r="U51" s="1" t="s">
        <v>267</v>
      </c>
      <c r="W51" s="3" t="str">
        <f>IFERROR(__xludf.DUMMYFUNCTION("""COMPUTED_VALUE"""),"Mary Candace Evans")</f>
        <v>Mary Candace Evans</v>
      </c>
    </row>
    <row r="52">
      <c r="A52" s="1" t="s">
        <v>268</v>
      </c>
      <c r="B52" s="1">
        <v>73700.0</v>
      </c>
      <c r="C52" s="1">
        <v>2242.0</v>
      </c>
      <c r="D52" s="2" t="s">
        <v>46</v>
      </c>
      <c r="E52" s="1" t="s">
        <v>269</v>
      </c>
      <c r="F52" s="1" t="s">
        <v>270</v>
      </c>
      <c r="G52" s="3" t="str">
        <f t="shared" si="1"/>
        <v>Kim Chalk</v>
      </c>
      <c r="H52" s="3" t="str">
        <f t="shared" si="2"/>
        <v>KIM CHALK</v>
      </c>
      <c r="J52" s="1" t="s">
        <v>57</v>
      </c>
      <c r="K52" s="1" t="s">
        <v>47</v>
      </c>
      <c r="L52" s="1">
        <v>50.0</v>
      </c>
      <c r="M52" s="1" t="s">
        <v>58</v>
      </c>
      <c r="N52" s="1" t="s">
        <v>29</v>
      </c>
      <c r="O52" s="4">
        <v>44317.0</v>
      </c>
      <c r="P52" s="4">
        <v>44292.0</v>
      </c>
      <c r="Q52" s="1" t="s">
        <v>271</v>
      </c>
      <c r="R52" s="1" t="s">
        <v>272</v>
      </c>
      <c r="S52" s="1" t="s">
        <v>252</v>
      </c>
      <c r="T52" s="1">
        <v>27045.0</v>
      </c>
      <c r="U52" s="1" t="s">
        <v>273</v>
      </c>
      <c r="W52" s="3" t="str">
        <f>IFERROR(__xludf.DUMMYFUNCTION("""COMPUTED_VALUE"""),"Mary Evans")</f>
        <v>Mary Evans</v>
      </c>
    </row>
    <row r="53">
      <c r="A53" s="1" t="s">
        <v>274</v>
      </c>
      <c r="B53" s="1">
        <v>73701.0</v>
      </c>
      <c r="C53" s="1">
        <v>2242.0</v>
      </c>
      <c r="D53" s="2" t="s">
        <v>46</v>
      </c>
      <c r="E53" s="1" t="s">
        <v>275</v>
      </c>
      <c r="F53" s="1" t="s">
        <v>276</v>
      </c>
      <c r="G53" s="3" t="str">
        <f t="shared" si="1"/>
        <v>Brennan Greef</v>
      </c>
      <c r="H53" s="3" t="str">
        <f t="shared" si="2"/>
        <v>BRENNAN GREEF</v>
      </c>
      <c r="J53" s="1" t="s">
        <v>57</v>
      </c>
      <c r="K53" s="1" t="s">
        <v>47</v>
      </c>
      <c r="L53" s="1">
        <v>50.0</v>
      </c>
      <c r="M53" s="1" t="s">
        <v>58</v>
      </c>
      <c r="N53" s="1" t="s">
        <v>29</v>
      </c>
      <c r="O53" s="4">
        <v>44317.0</v>
      </c>
      <c r="P53" s="4">
        <v>44292.0</v>
      </c>
      <c r="Q53" s="1" t="s">
        <v>277</v>
      </c>
      <c r="R53" s="1" t="s">
        <v>31</v>
      </c>
      <c r="S53" s="1" t="s">
        <v>32</v>
      </c>
      <c r="T53" s="1">
        <v>75214.0</v>
      </c>
      <c r="U53" s="1" t="s">
        <v>278</v>
      </c>
      <c r="W53" s="3" t="str">
        <f>IFERROR(__xludf.DUMMYFUNCTION("""COMPUTED_VALUE"""),"Matthew Canto")</f>
        <v>Matthew Canto</v>
      </c>
    </row>
    <row r="54">
      <c r="A54" s="1" t="s">
        <v>279</v>
      </c>
      <c r="B54" s="1">
        <v>73706.0</v>
      </c>
      <c r="C54" s="1">
        <v>2242.0</v>
      </c>
      <c r="D54" s="2" t="s">
        <v>46</v>
      </c>
      <c r="E54" s="1" t="s">
        <v>280</v>
      </c>
      <c r="F54" s="1" t="s">
        <v>281</v>
      </c>
      <c r="G54" s="3" t="str">
        <f t="shared" si="1"/>
        <v>Anita Fiedler</v>
      </c>
      <c r="H54" s="3" t="str">
        <f t="shared" si="2"/>
        <v>ANITA FIEDLER</v>
      </c>
      <c r="J54" s="1" t="s">
        <v>57</v>
      </c>
      <c r="K54" s="1" t="s">
        <v>47</v>
      </c>
      <c r="L54" s="1">
        <v>50.0</v>
      </c>
      <c r="M54" s="1" t="s">
        <v>58</v>
      </c>
      <c r="N54" s="1" t="s">
        <v>29</v>
      </c>
      <c r="O54" s="4">
        <v>44317.0</v>
      </c>
      <c r="P54" s="4">
        <v>44294.0</v>
      </c>
      <c r="Q54" s="1" t="s">
        <v>282</v>
      </c>
      <c r="R54" s="1" t="s">
        <v>31</v>
      </c>
      <c r="S54" s="1" t="s">
        <v>32</v>
      </c>
      <c r="T54" s="1">
        <v>75227.0</v>
      </c>
      <c r="U54" s="1" t="s">
        <v>283</v>
      </c>
      <c r="W54" s="3" t="str">
        <f>IFERROR(__xludf.DUMMYFUNCTION("""COMPUTED_VALUE"""),"Maxie Johnson")</f>
        <v>Maxie Johnson</v>
      </c>
    </row>
    <row r="55">
      <c r="A55" s="1" t="s">
        <v>284</v>
      </c>
      <c r="B55" s="1">
        <v>73712.0</v>
      </c>
      <c r="C55" s="1">
        <v>2242.0</v>
      </c>
      <c r="D55" s="2" t="s">
        <v>46</v>
      </c>
      <c r="E55" s="1" t="s">
        <v>285</v>
      </c>
      <c r="F55" s="1" t="s">
        <v>286</v>
      </c>
      <c r="G55" s="3" t="str">
        <f t="shared" si="1"/>
        <v>Kristal Milazzo</v>
      </c>
      <c r="H55" s="3" t="str">
        <f t="shared" si="2"/>
        <v>KRISTAL MILAZZO</v>
      </c>
      <c r="J55" s="1" t="s">
        <v>57</v>
      </c>
      <c r="K55" s="1" t="s">
        <v>47</v>
      </c>
      <c r="L55" s="1">
        <v>50.0</v>
      </c>
      <c r="M55" s="1" t="s">
        <v>58</v>
      </c>
      <c r="N55" s="1" t="s">
        <v>29</v>
      </c>
      <c r="O55" s="4">
        <v>44317.0</v>
      </c>
      <c r="P55" s="4">
        <v>44300.0</v>
      </c>
      <c r="Q55" s="1" t="s">
        <v>287</v>
      </c>
      <c r="R55" s="1" t="s">
        <v>31</v>
      </c>
      <c r="S55" s="1" t="s">
        <v>32</v>
      </c>
      <c r="T55" s="1">
        <v>75228.0</v>
      </c>
      <c r="U55" s="1" t="s">
        <v>288</v>
      </c>
      <c r="W55" s="3" t="str">
        <f>IFERROR(__xludf.DUMMYFUNCTION("""COMPUTED_VALUE"""),"Michael Fetzer")</f>
        <v>Michael Fetzer</v>
      </c>
    </row>
    <row r="56">
      <c r="A56" s="1" t="s">
        <v>289</v>
      </c>
      <c r="B56" s="1">
        <v>73733.0</v>
      </c>
      <c r="C56" s="1">
        <v>2242.0</v>
      </c>
      <c r="D56" s="2" t="s">
        <v>46</v>
      </c>
      <c r="E56" s="1" t="s">
        <v>290</v>
      </c>
      <c r="F56" s="1" t="s">
        <v>291</v>
      </c>
      <c r="G56" s="3" t="str">
        <f t="shared" si="1"/>
        <v>Noel Pullam</v>
      </c>
      <c r="H56" s="3" t="str">
        <f t="shared" si="2"/>
        <v>NOEL PULLAM</v>
      </c>
      <c r="J56" s="1" t="s">
        <v>57</v>
      </c>
      <c r="K56" s="1" t="s">
        <v>47</v>
      </c>
      <c r="L56" s="1">
        <v>50.0</v>
      </c>
      <c r="M56" s="1" t="s">
        <v>58</v>
      </c>
      <c r="N56" s="1" t="s">
        <v>29</v>
      </c>
      <c r="O56" s="4">
        <v>44317.0</v>
      </c>
      <c r="P56" s="4">
        <v>44306.0</v>
      </c>
      <c r="Q56" s="1" t="s">
        <v>292</v>
      </c>
      <c r="R56" s="1" t="s">
        <v>31</v>
      </c>
      <c r="S56" s="1" t="s">
        <v>32</v>
      </c>
      <c r="T56" s="1">
        <v>75215.0</v>
      </c>
      <c r="U56" s="1" t="s">
        <v>293</v>
      </c>
      <c r="W56" s="3" t="str">
        <f>IFERROR(__xludf.DUMMYFUNCTION("""COMPUTED_VALUE"""),"Michael Valderas")</f>
        <v>Michael Valderas</v>
      </c>
    </row>
    <row r="57">
      <c r="A57" s="1" t="s">
        <v>294</v>
      </c>
      <c r="B57" s="1">
        <v>73739.0</v>
      </c>
      <c r="C57" s="1">
        <v>2242.0</v>
      </c>
      <c r="D57" s="2" t="s">
        <v>46</v>
      </c>
      <c r="E57" s="1" t="s">
        <v>295</v>
      </c>
      <c r="F57" s="1" t="s">
        <v>296</v>
      </c>
      <c r="G57" s="3" t="str">
        <f t="shared" si="1"/>
        <v>Brandyn Harris</v>
      </c>
      <c r="H57" s="3" t="str">
        <f t="shared" si="2"/>
        <v>BRANDYN HARRIS</v>
      </c>
      <c r="J57" s="1" t="s">
        <v>57</v>
      </c>
      <c r="K57" s="1" t="s">
        <v>47</v>
      </c>
      <c r="L57" s="1">
        <v>50.0</v>
      </c>
      <c r="M57" s="1" t="s">
        <v>58</v>
      </c>
      <c r="N57" s="1" t="s">
        <v>29</v>
      </c>
      <c r="O57" s="4">
        <v>44317.0</v>
      </c>
      <c r="P57" s="4">
        <v>44307.0</v>
      </c>
      <c r="Q57" s="1" t="s">
        <v>297</v>
      </c>
      <c r="R57" s="1" t="s">
        <v>31</v>
      </c>
      <c r="S57" s="1" t="s">
        <v>32</v>
      </c>
      <c r="T57" s="1">
        <v>75227.0</v>
      </c>
      <c r="U57" s="1" t="s">
        <v>298</v>
      </c>
      <c r="W57" s="3" t="str">
        <f>IFERROR(__xludf.DUMMYFUNCTION("""COMPUTED_VALUE"""),"Monica Alonzo")</f>
        <v>Monica Alonzo</v>
      </c>
    </row>
    <row r="58">
      <c r="A58" s="1" t="s">
        <v>299</v>
      </c>
      <c r="B58" s="1">
        <v>73741.0</v>
      </c>
      <c r="C58" s="1">
        <v>2242.0</v>
      </c>
      <c r="D58" s="2" t="s">
        <v>46</v>
      </c>
      <c r="E58" s="1" t="s">
        <v>300</v>
      </c>
      <c r="F58" s="1" t="s">
        <v>301</v>
      </c>
      <c r="G58" s="3" t="str">
        <f t="shared" si="1"/>
        <v>Cindy Guerra</v>
      </c>
      <c r="H58" s="3" t="str">
        <f t="shared" si="2"/>
        <v>CINDY GUERRA</v>
      </c>
      <c r="J58" s="1" t="s">
        <v>57</v>
      </c>
      <c r="K58" s="1" t="s">
        <v>47</v>
      </c>
      <c r="L58" s="1">
        <v>50.0</v>
      </c>
      <c r="M58" s="1" t="s">
        <v>58</v>
      </c>
      <c r="N58" s="1" t="s">
        <v>29</v>
      </c>
      <c r="O58" s="4">
        <v>44317.0</v>
      </c>
      <c r="P58" s="4">
        <v>44307.0</v>
      </c>
      <c r="Q58" s="1" t="s">
        <v>302</v>
      </c>
      <c r="R58" s="1" t="s">
        <v>31</v>
      </c>
      <c r="S58" s="1" t="s">
        <v>32</v>
      </c>
      <c r="T58" s="1">
        <v>75227.0</v>
      </c>
      <c r="U58" s="1" t="s">
        <v>303</v>
      </c>
      <c r="W58" s="3" t="str">
        <f>IFERROR(__xludf.DUMMYFUNCTION("""COMPUTED_VALUE"""),"Monica R Alonzo")</f>
        <v>Monica R Alonzo</v>
      </c>
    </row>
    <row r="59">
      <c r="A59" s="1" t="s">
        <v>304</v>
      </c>
      <c r="B59" s="1">
        <v>73747.0</v>
      </c>
      <c r="C59" s="1">
        <v>2242.0</v>
      </c>
      <c r="D59" s="2" t="s">
        <v>46</v>
      </c>
      <c r="E59" s="1" t="s">
        <v>305</v>
      </c>
      <c r="F59" s="1" t="s">
        <v>306</v>
      </c>
      <c r="G59" s="3" t="str">
        <f t="shared" si="1"/>
        <v>Gwen Jackson-Crawford</v>
      </c>
      <c r="H59" s="3" t="str">
        <f t="shared" si="2"/>
        <v>GWEN JACKSON-CRAWFORD</v>
      </c>
      <c r="J59" s="1" t="s">
        <v>57</v>
      </c>
      <c r="K59" s="1" t="s">
        <v>47</v>
      </c>
      <c r="L59" s="1">
        <v>50.0</v>
      </c>
      <c r="M59" s="1" t="s">
        <v>58</v>
      </c>
      <c r="N59" s="1" t="s">
        <v>29</v>
      </c>
      <c r="O59" s="4">
        <v>44317.0</v>
      </c>
      <c r="P59" s="4">
        <v>44307.0</v>
      </c>
      <c r="Q59" s="1" t="s">
        <v>307</v>
      </c>
      <c r="R59" s="1" t="s">
        <v>31</v>
      </c>
      <c r="S59" s="1" t="s">
        <v>32</v>
      </c>
      <c r="T59" s="1">
        <v>75216.0</v>
      </c>
      <c r="U59" s="1" t="s">
        <v>308</v>
      </c>
      <c r="W59" s="3" t="str">
        <f>IFERROR(__xludf.DUMMYFUNCTION("""COMPUTED_VALUE"""),"Omar Narvaez")</f>
        <v>Omar Narvaez</v>
      </c>
    </row>
    <row r="60">
      <c r="A60" s="1" t="s">
        <v>309</v>
      </c>
      <c r="B60" s="1">
        <v>73750.0</v>
      </c>
      <c r="C60" s="1">
        <v>2242.0</v>
      </c>
      <c r="D60" s="2" t="s">
        <v>46</v>
      </c>
      <c r="E60" s="1" t="s">
        <v>310</v>
      </c>
      <c r="F60" s="1" t="s">
        <v>311</v>
      </c>
      <c r="G60" s="3" t="str">
        <f t="shared" si="1"/>
        <v>Sam Wenning</v>
      </c>
      <c r="H60" s="3" t="str">
        <f t="shared" si="2"/>
        <v>SAM WENNING</v>
      </c>
      <c r="J60" s="1" t="s">
        <v>57</v>
      </c>
      <c r="K60" s="1" t="s">
        <v>47</v>
      </c>
      <c r="L60" s="1">
        <v>50.0</v>
      </c>
      <c r="M60" s="1" t="s">
        <v>58</v>
      </c>
      <c r="N60" s="1" t="s">
        <v>29</v>
      </c>
      <c r="O60" s="4">
        <v>44317.0</v>
      </c>
      <c r="P60" s="4">
        <v>44307.0</v>
      </c>
      <c r="Q60" s="1" t="s">
        <v>312</v>
      </c>
      <c r="R60" s="1" t="s">
        <v>31</v>
      </c>
      <c r="S60" s="1" t="s">
        <v>32</v>
      </c>
      <c r="T60" s="1">
        <v>75235.0</v>
      </c>
      <c r="U60" s="1" t="s">
        <v>313</v>
      </c>
      <c r="W60" s="3" t="str">
        <f>IFERROR(__xludf.DUMMYFUNCTION("""COMPUTED_VALUE"""),"omar Narvaez")</f>
        <v>omar Narvaez</v>
      </c>
    </row>
    <row r="61">
      <c r="A61" s="1" t="s">
        <v>314</v>
      </c>
      <c r="B61" s="1">
        <v>76628.0</v>
      </c>
      <c r="C61" s="1">
        <v>2287.0</v>
      </c>
      <c r="D61" s="2" t="s">
        <v>49</v>
      </c>
      <c r="E61" s="1" t="s">
        <v>264</v>
      </c>
      <c r="F61" s="1" t="s">
        <v>265</v>
      </c>
      <c r="G61" s="3" t="str">
        <f t="shared" si="1"/>
        <v>Soraya Quiroga</v>
      </c>
      <c r="H61" s="3" t="str">
        <f t="shared" si="2"/>
        <v>SORAYA QUIROGA</v>
      </c>
      <c r="J61" s="1" t="s">
        <v>57</v>
      </c>
      <c r="K61" s="1" t="s">
        <v>50</v>
      </c>
      <c r="L61" s="1">
        <v>50.0</v>
      </c>
      <c r="M61" s="1" t="s">
        <v>58</v>
      </c>
      <c r="N61" s="1" t="s">
        <v>29</v>
      </c>
      <c r="O61" s="4">
        <v>44352.0</v>
      </c>
      <c r="P61" s="4">
        <v>44328.0</v>
      </c>
      <c r="Q61" s="1" t="s">
        <v>266</v>
      </c>
      <c r="R61" s="1" t="s">
        <v>31</v>
      </c>
      <c r="S61" s="1" t="s">
        <v>32</v>
      </c>
      <c r="T61" s="1">
        <v>75217.0</v>
      </c>
      <c r="U61" s="1" t="s">
        <v>267</v>
      </c>
      <c r="W61" s="3"/>
    </row>
    <row r="62">
      <c r="A62" s="1" t="s">
        <v>315</v>
      </c>
      <c r="B62" s="1">
        <v>76650.0</v>
      </c>
      <c r="C62" s="1">
        <v>2287.0</v>
      </c>
      <c r="D62" s="2" t="s">
        <v>49</v>
      </c>
      <c r="E62" s="1" t="s">
        <v>316</v>
      </c>
      <c r="F62" s="1" t="s">
        <v>317</v>
      </c>
      <c r="G62" s="3" t="str">
        <f t="shared" si="1"/>
        <v>Jessica Kyle</v>
      </c>
      <c r="H62" s="3" t="str">
        <f t="shared" si="2"/>
        <v>JESSICA KYLE</v>
      </c>
      <c r="J62" s="1" t="s">
        <v>57</v>
      </c>
      <c r="K62" s="1" t="s">
        <v>50</v>
      </c>
      <c r="L62" s="1">
        <v>50.0</v>
      </c>
      <c r="M62" s="1" t="s">
        <v>58</v>
      </c>
      <c r="N62" s="1" t="s">
        <v>29</v>
      </c>
      <c r="O62" s="4">
        <v>44352.0</v>
      </c>
      <c r="P62" s="4">
        <v>44335.0</v>
      </c>
      <c r="Q62" s="1" t="s">
        <v>318</v>
      </c>
      <c r="R62" s="1" t="s">
        <v>31</v>
      </c>
      <c r="S62" s="1" t="s">
        <v>32</v>
      </c>
      <c r="T62" s="1">
        <v>75228.0</v>
      </c>
      <c r="U62" s="1" t="s">
        <v>319</v>
      </c>
      <c r="W62" s="3" t="str">
        <f>IFERROR(__xludf.DUMMYFUNCTION("""COMPUTED_VALUE"""),"Paul Ridley")</f>
        <v>Paul Ridley</v>
      </c>
    </row>
    <row r="63">
      <c r="A63" s="1" t="s">
        <v>320</v>
      </c>
      <c r="B63" s="1">
        <v>76568.0</v>
      </c>
      <c r="C63" s="1">
        <v>2287.0</v>
      </c>
      <c r="D63" s="2" t="s">
        <v>49</v>
      </c>
      <c r="E63" s="1" t="s">
        <v>140</v>
      </c>
      <c r="F63" s="1" t="s">
        <v>321</v>
      </c>
      <c r="G63" s="3" t="str">
        <f t="shared" si="1"/>
        <v>Michael Warner</v>
      </c>
      <c r="H63" s="3" t="str">
        <f t="shared" si="2"/>
        <v>MICHAEL WARNER</v>
      </c>
      <c r="J63" s="1" t="s">
        <v>57</v>
      </c>
      <c r="K63" s="1" t="s">
        <v>50</v>
      </c>
      <c r="L63" s="1">
        <v>50.0</v>
      </c>
      <c r="M63" s="1" t="s">
        <v>58</v>
      </c>
      <c r="N63" s="1" t="s">
        <v>29</v>
      </c>
      <c r="O63" s="4">
        <v>44352.0</v>
      </c>
      <c r="P63" s="4">
        <v>44314.0</v>
      </c>
      <c r="Q63" s="1" t="s">
        <v>322</v>
      </c>
      <c r="R63" s="1" t="s">
        <v>323</v>
      </c>
      <c r="S63" s="1" t="s">
        <v>32</v>
      </c>
      <c r="T63" s="1">
        <v>77021.0</v>
      </c>
      <c r="U63" s="1" t="s">
        <v>324</v>
      </c>
      <c r="W63" s="3" t="str">
        <f>IFERROR(__xludf.DUMMYFUNCTION("""COMPUTED_VALUE"""),"Paula Blackmon")</f>
        <v>Paula Blackmon</v>
      </c>
    </row>
    <row r="64">
      <c r="A64" s="1" t="s">
        <v>325</v>
      </c>
      <c r="B64" s="1">
        <v>76585.0</v>
      </c>
      <c r="C64" s="1">
        <v>2287.0</v>
      </c>
      <c r="D64" s="2" t="s">
        <v>49</v>
      </c>
      <c r="E64" s="1" t="s">
        <v>326</v>
      </c>
      <c r="F64" s="1" t="s">
        <v>327</v>
      </c>
      <c r="G64" s="3" t="str">
        <f t="shared" si="1"/>
        <v>Wilma Jensen</v>
      </c>
      <c r="H64" s="3" t="str">
        <f t="shared" si="2"/>
        <v>WILMA JENSEN</v>
      </c>
      <c r="J64" s="1" t="s">
        <v>57</v>
      </c>
      <c r="K64" s="1" t="s">
        <v>50</v>
      </c>
      <c r="L64" s="1">
        <v>50.0</v>
      </c>
      <c r="M64" s="1" t="s">
        <v>58</v>
      </c>
      <c r="N64" s="1" t="s">
        <v>29</v>
      </c>
      <c r="O64" s="4">
        <v>44352.0</v>
      </c>
      <c r="P64" s="4">
        <v>44319.0</v>
      </c>
      <c r="Q64" s="1" t="s">
        <v>328</v>
      </c>
      <c r="R64" s="1" t="s">
        <v>31</v>
      </c>
      <c r="S64" s="1" t="s">
        <v>32</v>
      </c>
      <c r="T64" s="1">
        <v>75227.0</v>
      </c>
      <c r="U64" s="1" t="s">
        <v>329</v>
      </c>
      <c r="W64" s="3" t="str">
        <f>IFERROR(__xludf.DUMMYFUNCTION("""COMPUTED_VALUE"""),"Raha Assadi")</f>
        <v>Raha Assadi</v>
      </c>
    </row>
    <row r="65">
      <c r="A65" s="1" t="s">
        <v>330</v>
      </c>
      <c r="B65" s="1">
        <v>76626.0</v>
      </c>
      <c r="C65" s="1">
        <v>2287.0</v>
      </c>
      <c r="D65" s="2" t="s">
        <v>49</v>
      </c>
      <c r="E65" s="1" t="s">
        <v>331</v>
      </c>
      <c r="F65" s="1" t="s">
        <v>332</v>
      </c>
      <c r="G65" s="3" t="str">
        <f t="shared" si="1"/>
        <v>Charla Pouland</v>
      </c>
      <c r="H65" s="3" t="str">
        <f t="shared" si="2"/>
        <v>CHARLA POULAND</v>
      </c>
      <c r="J65" s="1" t="s">
        <v>57</v>
      </c>
      <c r="K65" s="1" t="s">
        <v>50</v>
      </c>
      <c r="L65" s="1">
        <v>50.0</v>
      </c>
      <c r="M65" s="1" t="s">
        <v>58</v>
      </c>
      <c r="N65" s="1" t="s">
        <v>29</v>
      </c>
      <c r="O65" s="4">
        <v>44352.0</v>
      </c>
      <c r="P65" s="4">
        <v>44327.0</v>
      </c>
      <c r="Q65" s="1" t="s">
        <v>333</v>
      </c>
      <c r="R65" s="1" t="s">
        <v>334</v>
      </c>
      <c r="S65" s="1" t="s">
        <v>32</v>
      </c>
      <c r="T65" s="1">
        <v>78620.0</v>
      </c>
      <c r="U65" s="1" t="s">
        <v>335</v>
      </c>
      <c r="W65" s="3" t="str">
        <f>IFERROR(__xludf.DUMMYFUNCTION("""COMPUTED_VALUE"""),"Rene Yanez")</f>
        <v>Rene Yanez</v>
      </c>
    </row>
    <row r="66">
      <c r="A66" s="1" t="s">
        <v>336</v>
      </c>
      <c r="B66" s="1">
        <v>76557.0</v>
      </c>
      <c r="C66" s="1">
        <v>2287.0</v>
      </c>
      <c r="D66" s="2" t="s">
        <v>49</v>
      </c>
      <c r="E66" s="1" t="s">
        <v>337</v>
      </c>
      <c r="F66" s="1" t="s">
        <v>338</v>
      </c>
      <c r="G66" s="3" t="str">
        <f t="shared" si="1"/>
        <v>Christopher Craig</v>
      </c>
      <c r="H66" s="3" t="str">
        <f t="shared" si="2"/>
        <v>CHRISTOPHER CRAIG</v>
      </c>
      <c r="J66" s="1" t="s">
        <v>57</v>
      </c>
      <c r="K66" s="1" t="s">
        <v>50</v>
      </c>
      <c r="L66" s="1">
        <v>50.0</v>
      </c>
      <c r="M66" s="1" t="s">
        <v>58</v>
      </c>
      <c r="N66" s="1" t="s">
        <v>29</v>
      </c>
      <c r="O66" s="4">
        <v>44352.0</v>
      </c>
      <c r="P66" s="4">
        <v>44309.0</v>
      </c>
      <c r="Q66" s="1" t="s">
        <v>339</v>
      </c>
      <c r="R66" s="1" t="s">
        <v>31</v>
      </c>
      <c r="S66" s="1" t="s">
        <v>32</v>
      </c>
      <c r="T66" s="1">
        <v>75204.0</v>
      </c>
      <c r="U66" s="1" t="s">
        <v>340</v>
      </c>
      <c r="W66" s="3" t="str">
        <f>IFERROR(__xludf.DUMMYFUNCTION("""COMPUTED_VALUE"""),"Rick Callahan")</f>
        <v>Rick Callahan</v>
      </c>
    </row>
    <row r="67">
      <c r="A67" s="1" t="s">
        <v>341</v>
      </c>
      <c r="B67" s="1">
        <v>76584.0</v>
      </c>
      <c r="C67" s="1">
        <v>2287.0</v>
      </c>
      <c r="D67" s="2" t="s">
        <v>49</v>
      </c>
      <c r="E67" s="1" t="s">
        <v>135</v>
      </c>
      <c r="F67" s="1" t="s">
        <v>136</v>
      </c>
      <c r="G67" s="3" t="str">
        <f t="shared" si="1"/>
        <v>Ilona Malone</v>
      </c>
      <c r="H67" s="3" t="str">
        <f t="shared" si="2"/>
        <v>ILONA MALONE</v>
      </c>
      <c r="J67" s="1" t="s">
        <v>57</v>
      </c>
      <c r="K67" s="1" t="s">
        <v>50</v>
      </c>
      <c r="L67" s="1">
        <v>50.0</v>
      </c>
      <c r="M67" s="1" t="s">
        <v>58</v>
      </c>
      <c r="N67" s="1" t="s">
        <v>29</v>
      </c>
      <c r="O67" s="4">
        <v>44352.0</v>
      </c>
      <c r="P67" s="4">
        <v>44319.0</v>
      </c>
      <c r="Q67" s="1" t="s">
        <v>137</v>
      </c>
      <c r="R67" s="1" t="s">
        <v>31</v>
      </c>
      <c r="S67" s="1" t="s">
        <v>32</v>
      </c>
      <c r="T67" s="1">
        <v>75227.0</v>
      </c>
      <c r="U67" s="1" t="s">
        <v>138</v>
      </c>
      <c r="W67" s="3" t="str">
        <f>IFERROR(__xludf.DUMMYFUNCTION("""COMPUTED_VALUE"""),"Ruth Torres")</f>
        <v>Ruth Torres</v>
      </c>
    </row>
    <row r="68">
      <c r="A68" s="1" t="s">
        <v>342</v>
      </c>
      <c r="B68" s="1">
        <v>76637.0</v>
      </c>
      <c r="C68" s="1">
        <v>2287.0</v>
      </c>
      <c r="D68" s="2" t="s">
        <v>49</v>
      </c>
      <c r="E68" s="1" t="s">
        <v>343</v>
      </c>
      <c r="F68" s="1" t="s">
        <v>344</v>
      </c>
      <c r="G68" s="3" t="str">
        <f t="shared" si="1"/>
        <v>Maurice Perry</v>
      </c>
      <c r="H68" s="3" t="str">
        <f t="shared" si="2"/>
        <v>MAURICE PERRY</v>
      </c>
      <c r="J68" s="1" t="s">
        <v>57</v>
      </c>
      <c r="K68" s="1" t="s">
        <v>50</v>
      </c>
      <c r="L68" s="1">
        <v>50.0</v>
      </c>
      <c r="M68" s="1" t="s">
        <v>58</v>
      </c>
      <c r="N68" s="1" t="s">
        <v>29</v>
      </c>
      <c r="O68" s="4">
        <v>44352.0</v>
      </c>
      <c r="P68" s="4">
        <v>44329.0</v>
      </c>
      <c r="Q68" s="1" t="s">
        <v>345</v>
      </c>
      <c r="R68" s="1" t="s">
        <v>346</v>
      </c>
      <c r="S68" s="1" t="s">
        <v>32</v>
      </c>
      <c r="T68" s="1">
        <v>75041.0</v>
      </c>
      <c r="U68" s="1" t="s">
        <v>347</v>
      </c>
      <c r="W68" s="3" t="str">
        <f>IFERROR(__xludf.DUMMYFUNCTION("""COMPUTED_VALUE"""),"Ruth Torrs")</f>
        <v>Ruth Torrs</v>
      </c>
    </row>
    <row r="69">
      <c r="A69" s="1" t="s">
        <v>348</v>
      </c>
      <c r="B69" s="1">
        <v>76631.0</v>
      </c>
      <c r="C69" s="1">
        <v>2287.0</v>
      </c>
      <c r="D69" s="2" t="s">
        <v>49</v>
      </c>
      <c r="E69" s="1" t="s">
        <v>275</v>
      </c>
      <c r="F69" s="1" t="s">
        <v>276</v>
      </c>
      <c r="G69" s="3" t="str">
        <f t="shared" si="1"/>
        <v>Brennan Greef</v>
      </c>
      <c r="H69" s="3" t="str">
        <f t="shared" si="2"/>
        <v>BRENNAN GREEF</v>
      </c>
      <c r="J69" s="1" t="s">
        <v>57</v>
      </c>
      <c r="K69" s="1" t="s">
        <v>50</v>
      </c>
      <c r="L69" s="1">
        <v>50.0</v>
      </c>
      <c r="M69" s="1" t="s">
        <v>58</v>
      </c>
      <c r="N69" s="1" t="s">
        <v>29</v>
      </c>
      <c r="O69" s="4">
        <v>44352.0</v>
      </c>
      <c r="P69" s="4">
        <v>44328.0</v>
      </c>
      <c r="Q69" s="1" t="s">
        <v>277</v>
      </c>
      <c r="R69" s="1" t="s">
        <v>31</v>
      </c>
      <c r="S69" s="1" t="s">
        <v>32</v>
      </c>
      <c r="T69" s="1">
        <v>75214.0</v>
      </c>
      <c r="U69" s="1" t="s">
        <v>278</v>
      </c>
      <c r="W69" s="3" t="str">
        <f>IFERROR(__xludf.DUMMYFUNCTION("""COMPUTED_VALUE"""),"Ryan Moore")</f>
        <v>Ryan Moore</v>
      </c>
    </row>
    <row r="70">
      <c r="A70" s="1" t="s">
        <v>349</v>
      </c>
      <c r="B70" s="1">
        <v>76653.0</v>
      </c>
      <c r="C70" s="1">
        <v>2287.0</v>
      </c>
      <c r="D70" s="2" t="s">
        <v>49</v>
      </c>
      <c r="E70" s="1" t="s">
        <v>350</v>
      </c>
      <c r="F70" s="1" t="s">
        <v>244</v>
      </c>
      <c r="G70" s="3" t="str">
        <f t="shared" si="1"/>
        <v>Issac Faz</v>
      </c>
      <c r="H70" s="3" t="str">
        <f t="shared" si="2"/>
        <v>ISSAC FAZ</v>
      </c>
      <c r="J70" s="1" t="s">
        <v>57</v>
      </c>
      <c r="K70" s="1" t="s">
        <v>50</v>
      </c>
      <c r="L70" s="1">
        <v>50.0</v>
      </c>
      <c r="M70" s="1" t="s">
        <v>58</v>
      </c>
      <c r="N70" s="1" t="s">
        <v>29</v>
      </c>
      <c r="O70" s="4">
        <v>44352.0</v>
      </c>
      <c r="P70" s="4">
        <v>44338.0</v>
      </c>
      <c r="Q70" s="1" t="s">
        <v>351</v>
      </c>
      <c r="R70" s="1" t="s">
        <v>31</v>
      </c>
      <c r="S70" s="1" t="s">
        <v>32</v>
      </c>
      <c r="T70" s="1">
        <v>75208.0</v>
      </c>
      <c r="U70" s="1" t="s">
        <v>352</v>
      </c>
      <c r="W70" s="3" t="str">
        <f>IFERROR(__xludf.DUMMYFUNCTION("""COMPUTED_VALUE"""),"Sana Syed")</f>
        <v>Sana Syed</v>
      </c>
    </row>
    <row r="71">
      <c r="A71" s="1" t="s">
        <v>353</v>
      </c>
      <c r="B71" s="1">
        <v>76574.0</v>
      </c>
      <c r="C71" s="1">
        <v>2287.0</v>
      </c>
      <c r="D71" s="2" t="s">
        <v>49</v>
      </c>
      <c r="E71" s="1" t="s">
        <v>354</v>
      </c>
      <c r="F71" s="1" t="s">
        <v>355</v>
      </c>
      <c r="G71" s="3" t="str">
        <f t="shared" si="1"/>
        <v>Richard Schumacher</v>
      </c>
      <c r="H71" s="3" t="str">
        <f t="shared" si="2"/>
        <v>RICHARD SCHUMACHER</v>
      </c>
      <c r="J71" s="1" t="s">
        <v>57</v>
      </c>
      <c r="K71" s="1" t="s">
        <v>50</v>
      </c>
      <c r="L71" s="1">
        <v>50.0</v>
      </c>
      <c r="M71" s="1" t="s">
        <v>58</v>
      </c>
      <c r="N71" s="1" t="s">
        <v>29</v>
      </c>
      <c r="O71" s="4">
        <v>44352.0</v>
      </c>
      <c r="P71" s="4">
        <v>44318.0</v>
      </c>
      <c r="Q71" s="1" t="s">
        <v>356</v>
      </c>
      <c r="R71" s="1" t="s">
        <v>357</v>
      </c>
      <c r="S71" s="1" t="s">
        <v>32</v>
      </c>
      <c r="T71" s="1">
        <v>75083.0</v>
      </c>
      <c r="U71" s="1" t="s">
        <v>358</v>
      </c>
      <c r="W71" s="3" t="str">
        <f>IFERROR(__xludf.DUMMYFUNCTION("""COMPUTED_VALUE"""),"Sandy Greyson")</f>
        <v>Sandy Greyson</v>
      </c>
    </row>
    <row r="72">
      <c r="A72" s="1" t="s">
        <v>359</v>
      </c>
      <c r="B72" s="1">
        <v>76656.0</v>
      </c>
      <c r="C72" s="1">
        <v>2287.0</v>
      </c>
      <c r="D72" s="2" t="s">
        <v>49</v>
      </c>
      <c r="E72" s="1" t="s">
        <v>360</v>
      </c>
      <c r="F72" s="1" t="s">
        <v>361</v>
      </c>
      <c r="G72" s="3" t="str">
        <f t="shared" si="1"/>
        <v>Cannon Brown</v>
      </c>
      <c r="H72" s="3" t="str">
        <f t="shared" si="2"/>
        <v>CANNON BROWN</v>
      </c>
      <c r="J72" s="1" t="s">
        <v>57</v>
      </c>
      <c r="K72" s="1" t="s">
        <v>50</v>
      </c>
      <c r="L72" s="1">
        <v>50.0</v>
      </c>
      <c r="M72" s="1" t="s">
        <v>58</v>
      </c>
      <c r="N72" s="1" t="s">
        <v>29</v>
      </c>
      <c r="O72" s="4">
        <v>44352.0</v>
      </c>
      <c r="P72" s="4">
        <v>44339.0</v>
      </c>
      <c r="Q72" s="1" t="s">
        <v>362</v>
      </c>
      <c r="R72" s="1" t="s">
        <v>31</v>
      </c>
      <c r="S72" s="1" t="s">
        <v>32</v>
      </c>
      <c r="T72" s="1">
        <v>75254.0</v>
      </c>
      <c r="U72" s="1" t="s">
        <v>363</v>
      </c>
      <c r="W72" s="3" t="str">
        <f>IFERROR(__xludf.DUMMYFUNCTION("""COMPUTED_VALUE"""),"Seth Armes")</f>
        <v>Seth Armes</v>
      </c>
    </row>
    <row r="73">
      <c r="A73" s="1" t="s">
        <v>364</v>
      </c>
      <c r="B73" s="1">
        <v>79350.0</v>
      </c>
      <c r="C73" s="1">
        <v>2353.0</v>
      </c>
      <c r="D73" s="2" t="s">
        <v>52</v>
      </c>
      <c r="E73" s="1" t="s">
        <v>365</v>
      </c>
      <c r="F73" s="1" t="s">
        <v>366</v>
      </c>
      <c r="G73" s="3" t="str">
        <f t="shared" si="1"/>
        <v>Eric Dominguez</v>
      </c>
      <c r="H73" s="3" t="str">
        <f t="shared" si="2"/>
        <v>ERIC DOMINGUEZ</v>
      </c>
      <c r="J73" s="1" t="s">
        <v>57</v>
      </c>
      <c r="K73" s="1" t="s">
        <v>53</v>
      </c>
      <c r="L73" s="1">
        <v>50.0</v>
      </c>
      <c r="M73" s="1" t="s">
        <v>58</v>
      </c>
      <c r="N73" s="1" t="s">
        <v>29</v>
      </c>
      <c r="P73" s="4">
        <v>44345.0</v>
      </c>
      <c r="Q73" s="1" t="s">
        <v>367</v>
      </c>
      <c r="R73" s="1" t="s">
        <v>368</v>
      </c>
      <c r="S73" s="1" t="s">
        <v>32</v>
      </c>
      <c r="T73" s="1">
        <v>75061.0</v>
      </c>
      <c r="U73" s="1" t="s">
        <v>369</v>
      </c>
      <c r="W73" s="3" t="str">
        <f>IFERROR(__xludf.DUMMYFUNCTION("""COMPUTED_VALUE"""),"Sirrano Baldeo")</f>
        <v>Sirrano Baldeo</v>
      </c>
    </row>
    <row r="74">
      <c r="A74" s="1" t="s">
        <v>370</v>
      </c>
      <c r="B74" s="1">
        <v>70723.0</v>
      </c>
      <c r="C74" s="1">
        <v>2169.0</v>
      </c>
      <c r="D74" s="2" t="s">
        <v>43</v>
      </c>
      <c r="E74" s="1" t="s">
        <v>371</v>
      </c>
      <c r="F74" s="1" t="s">
        <v>372</v>
      </c>
      <c r="G74" s="3" t="str">
        <f t="shared" si="1"/>
        <v>Ivan Luevanos</v>
      </c>
      <c r="H74" s="3" t="str">
        <f t="shared" si="2"/>
        <v>IVAN LUEVANOS</v>
      </c>
      <c r="J74" s="1" t="s">
        <v>57</v>
      </c>
      <c r="K74" s="1" t="s">
        <v>44</v>
      </c>
      <c r="L74" s="1">
        <v>60.0</v>
      </c>
      <c r="M74" s="1" t="s">
        <v>58</v>
      </c>
      <c r="N74" s="1" t="s">
        <v>29</v>
      </c>
      <c r="O74" s="4">
        <v>41030.0</v>
      </c>
      <c r="P74" s="4">
        <v>44226.0</v>
      </c>
      <c r="Q74" s="1" t="s">
        <v>373</v>
      </c>
      <c r="R74" s="1" t="s">
        <v>374</v>
      </c>
      <c r="S74" s="1" t="s">
        <v>375</v>
      </c>
      <c r="T74" s="1">
        <v>11221.0</v>
      </c>
      <c r="U74" s="1" t="s">
        <v>376</v>
      </c>
      <c r="W74" s="3" t="str">
        <f>IFERROR(__xludf.DUMMYFUNCTION("""COMPUTED_VALUE"""),"Sirrano Keith Baldeo")</f>
        <v>Sirrano Keith Baldeo</v>
      </c>
    </row>
    <row r="75">
      <c r="A75" s="1" t="s">
        <v>377</v>
      </c>
      <c r="B75" s="1">
        <v>66646.0</v>
      </c>
      <c r="C75" s="1">
        <v>2087.0</v>
      </c>
      <c r="D75" s="2" t="s">
        <v>40</v>
      </c>
      <c r="E75" s="1" t="s">
        <v>378</v>
      </c>
      <c r="F75" s="1" t="s">
        <v>379</v>
      </c>
      <c r="G75" s="3" t="str">
        <f t="shared" si="1"/>
        <v>Jaime Resendez</v>
      </c>
      <c r="H75" s="3" t="str">
        <f t="shared" si="2"/>
        <v>JAIME RESENDEZ</v>
      </c>
      <c r="J75" s="1" t="s">
        <v>57</v>
      </c>
      <c r="K75" s="1" t="s">
        <v>41</v>
      </c>
      <c r="L75" s="1">
        <v>75.0</v>
      </c>
      <c r="M75" s="1" t="s">
        <v>58</v>
      </c>
      <c r="N75" s="1" t="s">
        <v>29</v>
      </c>
      <c r="O75" s="4">
        <v>44317.0</v>
      </c>
      <c r="P75" s="5">
        <v>44195.0</v>
      </c>
      <c r="Q75" s="1" t="s">
        <v>380</v>
      </c>
      <c r="R75" s="1" t="s">
        <v>31</v>
      </c>
      <c r="S75" s="1" t="s">
        <v>32</v>
      </c>
      <c r="T75" s="1">
        <v>75217.0</v>
      </c>
      <c r="U75" s="1" t="s">
        <v>381</v>
      </c>
      <c r="W75" s="3" t="str">
        <f>IFERROR(__xludf.DUMMYFUNCTION("""COMPUTED_VALUE"""),"Stephani Kyle")</f>
        <v>Stephani Kyle</v>
      </c>
    </row>
    <row r="76">
      <c r="A76" s="1" t="s">
        <v>382</v>
      </c>
      <c r="B76" s="1">
        <v>76563.0</v>
      </c>
      <c r="C76" s="1">
        <v>2287.0</v>
      </c>
      <c r="D76" s="2" t="s">
        <v>49</v>
      </c>
      <c r="E76" s="1" t="s">
        <v>383</v>
      </c>
      <c r="F76" s="1" t="s">
        <v>384</v>
      </c>
      <c r="G76" s="3" t="str">
        <f t="shared" si="1"/>
        <v>Anne Fritsche</v>
      </c>
      <c r="H76" s="3" t="str">
        <f t="shared" si="2"/>
        <v>ANNE FRITSCHE</v>
      </c>
      <c r="J76" s="1" t="s">
        <v>57</v>
      </c>
      <c r="K76" s="1" t="s">
        <v>50</v>
      </c>
      <c r="L76" s="1">
        <v>75.0</v>
      </c>
      <c r="M76" s="1" t="s">
        <v>58</v>
      </c>
      <c r="N76" s="1" t="s">
        <v>29</v>
      </c>
      <c r="O76" s="4">
        <v>44352.0</v>
      </c>
      <c r="P76" s="4">
        <v>44312.0</v>
      </c>
      <c r="Q76" s="1" t="s">
        <v>385</v>
      </c>
      <c r="R76" s="1" t="s">
        <v>31</v>
      </c>
      <c r="S76" s="1" t="s">
        <v>32</v>
      </c>
      <c r="T76" s="1">
        <v>75218.0</v>
      </c>
      <c r="U76" s="1" t="s">
        <v>386</v>
      </c>
      <c r="W76" s="3" t="str">
        <f>IFERROR(__xludf.DUMMYFUNCTION("""COMPUTED_VALUE"""),"Subrina Brenham")</f>
        <v>Subrina Brenham</v>
      </c>
    </row>
    <row r="77">
      <c r="A77" s="1" t="s">
        <v>387</v>
      </c>
      <c r="B77" s="1">
        <v>35135.0</v>
      </c>
      <c r="C77" s="1">
        <v>2087.0</v>
      </c>
      <c r="D77" s="2" t="s">
        <v>40</v>
      </c>
      <c r="G77" s="3" t="str">
        <f t="shared" si="1"/>
        <v> </v>
      </c>
      <c r="H77" s="3" t="str">
        <f t="shared" si="2"/>
        <v> </v>
      </c>
      <c r="I77" s="1" t="s">
        <v>388</v>
      </c>
      <c r="J77" s="1" t="s">
        <v>389</v>
      </c>
      <c r="K77" s="1" t="s">
        <v>41</v>
      </c>
      <c r="L77" s="1">
        <v>99.96</v>
      </c>
      <c r="M77" s="1" t="s">
        <v>390</v>
      </c>
      <c r="N77" s="1" t="s">
        <v>29</v>
      </c>
      <c r="O77" s="4">
        <v>44317.0</v>
      </c>
      <c r="P77" s="5">
        <v>44147.0</v>
      </c>
      <c r="Q77" s="1" t="s">
        <v>391</v>
      </c>
      <c r="R77" s="1" t="s">
        <v>31</v>
      </c>
      <c r="S77" s="1" t="s">
        <v>32</v>
      </c>
      <c r="T77" s="1">
        <v>75206.0</v>
      </c>
      <c r="U77" s="1" t="s">
        <v>392</v>
      </c>
      <c r="W77" s="3" t="str">
        <f>IFERROR(__xludf.DUMMYFUNCTION("""COMPUTED_VALUE"""),"Tennell Atkins")</f>
        <v>Tennell Atkins</v>
      </c>
    </row>
    <row r="78">
      <c r="A78" s="1" t="s">
        <v>393</v>
      </c>
      <c r="B78" s="1">
        <v>65501.0</v>
      </c>
      <c r="C78" s="1">
        <v>2042.0</v>
      </c>
      <c r="D78" s="2" t="s">
        <v>35</v>
      </c>
      <c r="E78" s="1" t="s">
        <v>394</v>
      </c>
      <c r="F78" s="1" t="s">
        <v>395</v>
      </c>
      <c r="G78" s="3" t="str">
        <f t="shared" si="1"/>
        <v>ANDRES AVALOS</v>
      </c>
      <c r="H78" s="3" t="str">
        <f t="shared" si="2"/>
        <v>ANDRES AVALOS</v>
      </c>
      <c r="J78" s="1" t="s">
        <v>57</v>
      </c>
      <c r="K78" s="1" t="s">
        <v>36</v>
      </c>
      <c r="L78" s="1">
        <v>100.0</v>
      </c>
      <c r="M78" s="1" t="s">
        <v>58</v>
      </c>
      <c r="N78" s="1" t="s">
        <v>29</v>
      </c>
      <c r="P78" s="4">
        <v>44010.0</v>
      </c>
      <c r="Q78" s="1" t="s">
        <v>396</v>
      </c>
      <c r="R78" s="1" t="s">
        <v>397</v>
      </c>
      <c r="S78" s="1" t="s">
        <v>32</v>
      </c>
      <c r="T78" s="1">
        <v>75104.0</v>
      </c>
      <c r="U78" s="1" t="s">
        <v>398</v>
      </c>
      <c r="W78" s="3" t="str">
        <f>IFERROR(__xludf.DUMMYFUNCTION("""COMPUTED_VALUE"""),"Terry Perkins")</f>
        <v>Terry Perkins</v>
      </c>
    </row>
    <row r="79">
      <c r="A79" s="1" t="s">
        <v>399</v>
      </c>
      <c r="B79" s="1">
        <v>65503.0</v>
      </c>
      <c r="C79" s="1">
        <v>2042.0</v>
      </c>
      <c r="D79" s="2" t="s">
        <v>35</v>
      </c>
      <c r="E79" s="1" t="s">
        <v>400</v>
      </c>
      <c r="F79" s="1" t="s">
        <v>401</v>
      </c>
      <c r="G79" s="3" t="str">
        <f t="shared" si="1"/>
        <v>PHILLIP KINGSTON</v>
      </c>
      <c r="H79" s="3" t="str">
        <f t="shared" si="2"/>
        <v>PHILLIP KINGSTON</v>
      </c>
      <c r="J79" s="1" t="s">
        <v>57</v>
      </c>
      <c r="K79" s="1" t="s">
        <v>36</v>
      </c>
      <c r="L79" s="1">
        <v>100.0</v>
      </c>
      <c r="M79" s="1" t="s">
        <v>58</v>
      </c>
      <c r="N79" s="1" t="s">
        <v>29</v>
      </c>
      <c r="P79" s="4">
        <v>43885.0</v>
      </c>
      <c r="Q79" s="1" t="s">
        <v>402</v>
      </c>
      <c r="R79" s="1" t="s">
        <v>60</v>
      </c>
      <c r="S79" s="1" t="s">
        <v>32</v>
      </c>
      <c r="T79" s="1">
        <v>75214.0</v>
      </c>
      <c r="U79" s="1" t="s">
        <v>403</v>
      </c>
      <c r="W79" s="3" t="str">
        <f>IFERROR(__xludf.DUMMYFUNCTION("""COMPUTED_VALUE"""),"Tiffinni Young")</f>
        <v>Tiffinni Young</v>
      </c>
    </row>
    <row r="80">
      <c r="A80" s="1" t="s">
        <v>404</v>
      </c>
      <c r="B80" s="1">
        <v>65504.0</v>
      </c>
      <c r="C80" s="1">
        <v>2042.0</v>
      </c>
      <c r="D80" s="2" t="s">
        <v>35</v>
      </c>
      <c r="E80" s="1" t="s">
        <v>405</v>
      </c>
      <c r="F80" s="1" t="s">
        <v>406</v>
      </c>
      <c r="G80" s="3" t="str">
        <f t="shared" si="1"/>
        <v>CASSANDRA FOMBY</v>
      </c>
      <c r="H80" s="3" t="str">
        <f t="shared" si="2"/>
        <v>CASSANDRA FOMBY</v>
      </c>
      <c r="J80" s="1" t="s">
        <v>57</v>
      </c>
      <c r="K80" s="1" t="s">
        <v>36</v>
      </c>
      <c r="L80" s="1">
        <v>100.0</v>
      </c>
      <c r="M80" s="1" t="s">
        <v>58</v>
      </c>
      <c r="N80" s="1" t="s">
        <v>29</v>
      </c>
      <c r="P80" s="4">
        <v>43880.0</v>
      </c>
      <c r="Q80" s="1" t="s">
        <v>407</v>
      </c>
      <c r="R80" s="1" t="s">
        <v>60</v>
      </c>
      <c r="S80" s="1" t="s">
        <v>32</v>
      </c>
      <c r="T80" s="1">
        <v>75246.0</v>
      </c>
      <c r="U80" s="1" t="s">
        <v>408</v>
      </c>
      <c r="W80" s="3" t="str">
        <f>IFERROR(__xludf.DUMMYFUNCTION("""COMPUTED_VALUE"""),"Tony Carrillo")</f>
        <v>Tony Carrillo</v>
      </c>
    </row>
    <row r="81">
      <c r="A81" s="1" t="s">
        <v>409</v>
      </c>
      <c r="B81" s="1">
        <v>65506.0</v>
      </c>
      <c r="C81" s="1">
        <v>2042.0</v>
      </c>
      <c r="D81" s="2" t="s">
        <v>35</v>
      </c>
      <c r="E81" s="1" t="s">
        <v>410</v>
      </c>
      <c r="F81" s="1" t="s">
        <v>411</v>
      </c>
      <c r="G81" s="3" t="str">
        <f t="shared" si="1"/>
        <v>Larry Offutt</v>
      </c>
      <c r="H81" s="3" t="str">
        <f t="shared" si="2"/>
        <v>LARRY OFFUTT</v>
      </c>
      <c r="J81" s="1" t="s">
        <v>57</v>
      </c>
      <c r="K81" s="1" t="s">
        <v>36</v>
      </c>
      <c r="L81" s="1">
        <v>100.0</v>
      </c>
      <c r="M81" s="1" t="s">
        <v>58</v>
      </c>
      <c r="N81" s="1" t="s">
        <v>29</v>
      </c>
      <c r="P81" s="4">
        <v>43990.0</v>
      </c>
      <c r="Q81" s="1" t="s">
        <v>412</v>
      </c>
      <c r="R81" s="1" t="s">
        <v>31</v>
      </c>
      <c r="S81" s="1" t="s">
        <v>32</v>
      </c>
      <c r="T81" s="1">
        <v>75206.0</v>
      </c>
      <c r="U81" s="1" t="s">
        <v>413</v>
      </c>
      <c r="W81" s="3" t="str">
        <f>IFERROR(__xludf.DUMMYFUNCTION("""COMPUTED_VALUE"""),"Tramonica Brown")</f>
        <v>Tramonica Brown</v>
      </c>
    </row>
    <row r="82">
      <c r="A82" s="1" t="s">
        <v>414</v>
      </c>
      <c r="B82" s="1">
        <v>65511.0</v>
      </c>
      <c r="C82" s="1">
        <v>2042.0</v>
      </c>
      <c r="D82" s="2" t="s">
        <v>35</v>
      </c>
      <c r="E82" s="1" t="s">
        <v>415</v>
      </c>
      <c r="F82" s="1" t="s">
        <v>416</v>
      </c>
      <c r="G82" s="3" t="str">
        <f t="shared" si="1"/>
        <v>JESSE TAFALLA</v>
      </c>
      <c r="H82" s="3" t="str">
        <f t="shared" si="2"/>
        <v>JESSE TAFALLA</v>
      </c>
      <c r="J82" s="1" t="s">
        <v>57</v>
      </c>
      <c r="K82" s="1" t="s">
        <v>36</v>
      </c>
      <c r="L82" s="1">
        <v>100.0</v>
      </c>
      <c r="M82" s="1" t="s">
        <v>58</v>
      </c>
      <c r="N82" s="1" t="s">
        <v>29</v>
      </c>
      <c r="P82" s="4">
        <v>44011.0</v>
      </c>
      <c r="Q82" s="1" t="s">
        <v>417</v>
      </c>
      <c r="R82" s="1" t="s">
        <v>60</v>
      </c>
      <c r="S82" s="1" t="s">
        <v>32</v>
      </c>
      <c r="T82" s="1">
        <v>75228.0</v>
      </c>
      <c r="U82" s="1" t="s">
        <v>418</v>
      </c>
      <c r="W82" s="3" t="str">
        <f>IFERROR(__xludf.DUMMYFUNCTION("""COMPUTED_VALUE"""),"tramonica brown")</f>
        <v>tramonica brown</v>
      </c>
    </row>
    <row r="83">
      <c r="A83" s="1" t="s">
        <v>419</v>
      </c>
      <c r="B83" s="1">
        <v>66621.0</v>
      </c>
      <c r="C83" s="1">
        <v>2087.0</v>
      </c>
      <c r="D83" s="2" t="s">
        <v>40</v>
      </c>
      <c r="E83" s="1" t="s">
        <v>410</v>
      </c>
      <c r="F83" s="1" t="s">
        <v>411</v>
      </c>
      <c r="G83" s="3" t="str">
        <f t="shared" si="1"/>
        <v>Larry Offutt</v>
      </c>
      <c r="H83" s="3" t="str">
        <f t="shared" si="2"/>
        <v>LARRY OFFUTT</v>
      </c>
      <c r="J83" s="1" t="s">
        <v>57</v>
      </c>
      <c r="K83" s="1" t="s">
        <v>41</v>
      </c>
      <c r="L83" s="1">
        <v>100.0</v>
      </c>
      <c r="M83" s="1" t="s">
        <v>58</v>
      </c>
      <c r="N83" s="1" t="s">
        <v>29</v>
      </c>
      <c r="O83" s="4">
        <v>44317.0</v>
      </c>
      <c r="P83" s="5">
        <v>44179.0</v>
      </c>
      <c r="Q83" s="1" t="s">
        <v>412</v>
      </c>
      <c r="R83" s="1" t="s">
        <v>31</v>
      </c>
      <c r="S83" s="1" t="s">
        <v>32</v>
      </c>
      <c r="T83" s="1">
        <v>75206.0</v>
      </c>
      <c r="U83" s="1" t="s">
        <v>413</v>
      </c>
      <c r="W83" s="3" t="str">
        <f>IFERROR(__xludf.DUMMYFUNCTION("""COMPUTED_VALUE"""),"Walter Changa Higgins")</f>
        <v>Walter Changa Higgins</v>
      </c>
    </row>
    <row r="84">
      <c r="A84" s="1" t="s">
        <v>420</v>
      </c>
      <c r="B84" s="1">
        <v>66624.0</v>
      </c>
      <c r="C84" s="1">
        <v>2087.0</v>
      </c>
      <c r="D84" s="2" t="s">
        <v>40</v>
      </c>
      <c r="E84" s="1" t="s">
        <v>421</v>
      </c>
      <c r="F84" s="1" t="s">
        <v>422</v>
      </c>
      <c r="G84" s="3" t="str">
        <f t="shared" si="1"/>
        <v>Sherry Mills</v>
      </c>
      <c r="H84" s="3" t="str">
        <f t="shared" si="2"/>
        <v>SHERRY MILLS</v>
      </c>
      <c r="J84" s="1" t="s">
        <v>57</v>
      </c>
      <c r="K84" s="1" t="s">
        <v>41</v>
      </c>
      <c r="L84" s="1">
        <v>100.0</v>
      </c>
      <c r="M84" s="1" t="s">
        <v>58</v>
      </c>
      <c r="N84" s="1" t="s">
        <v>29</v>
      </c>
      <c r="O84" s="4">
        <v>44317.0</v>
      </c>
      <c r="P84" s="4">
        <v>44013.0</v>
      </c>
      <c r="Q84" s="1" t="s">
        <v>423</v>
      </c>
      <c r="R84" s="1" t="s">
        <v>31</v>
      </c>
      <c r="S84" s="1" t="s">
        <v>32</v>
      </c>
      <c r="T84" s="1">
        <v>75227.0</v>
      </c>
      <c r="U84" s="1" t="s">
        <v>424</v>
      </c>
      <c r="W84" s="3" t="str">
        <f>IFERROR(__xludf.DUMMYFUNCTION("""COMPUTED_VALUE"""),"Walter Higgins")</f>
        <v>Walter Higgins</v>
      </c>
    </row>
    <row r="85">
      <c r="A85" s="1" t="s">
        <v>425</v>
      </c>
      <c r="B85" s="1">
        <v>66625.0</v>
      </c>
      <c r="C85" s="1">
        <v>2087.0</v>
      </c>
      <c r="D85" s="2" t="s">
        <v>40</v>
      </c>
      <c r="E85" s="1" t="s">
        <v>426</v>
      </c>
      <c r="F85" s="1" t="s">
        <v>427</v>
      </c>
      <c r="G85" s="3" t="str">
        <f t="shared" si="1"/>
        <v>Kurt Watkins</v>
      </c>
      <c r="H85" s="3" t="str">
        <f t="shared" si="2"/>
        <v>KURT WATKINS</v>
      </c>
      <c r="J85" s="1" t="s">
        <v>57</v>
      </c>
      <c r="K85" s="1" t="s">
        <v>41</v>
      </c>
      <c r="L85" s="1">
        <v>100.0</v>
      </c>
      <c r="M85" s="1" t="s">
        <v>58</v>
      </c>
      <c r="N85" s="1" t="s">
        <v>29</v>
      </c>
      <c r="O85" s="4">
        <v>44317.0</v>
      </c>
      <c r="P85" s="4">
        <v>44137.0</v>
      </c>
      <c r="Q85" s="1" t="s">
        <v>428</v>
      </c>
      <c r="R85" s="1" t="s">
        <v>31</v>
      </c>
      <c r="S85" s="1" t="s">
        <v>32</v>
      </c>
      <c r="T85" s="1">
        <v>75204.0</v>
      </c>
      <c r="U85" s="1" t="s">
        <v>429</v>
      </c>
      <c r="W85" s="3" t="str">
        <f>IFERROR(__xludf.DUMMYFUNCTION("""COMPUTED_VALUE"""),"Wendi Macon")</f>
        <v>Wendi Macon</v>
      </c>
    </row>
    <row r="86">
      <c r="A86" s="1" t="s">
        <v>430</v>
      </c>
      <c r="B86" s="1">
        <v>66628.0</v>
      </c>
      <c r="C86" s="1">
        <v>2087.0</v>
      </c>
      <c r="D86" s="2" t="s">
        <v>40</v>
      </c>
      <c r="E86" s="1" t="s">
        <v>431</v>
      </c>
      <c r="F86" s="1" t="s">
        <v>432</v>
      </c>
      <c r="G86" s="3" t="str">
        <f t="shared" si="1"/>
        <v>Josh Smith</v>
      </c>
      <c r="H86" s="3" t="str">
        <f t="shared" si="2"/>
        <v>JOSH SMITH</v>
      </c>
      <c r="J86" s="1" t="s">
        <v>57</v>
      </c>
      <c r="K86" s="1" t="s">
        <v>41</v>
      </c>
      <c r="L86" s="1">
        <v>100.0</v>
      </c>
      <c r="M86" s="1" t="s">
        <v>58</v>
      </c>
      <c r="N86" s="1" t="s">
        <v>29</v>
      </c>
      <c r="O86" s="4">
        <v>44317.0</v>
      </c>
      <c r="P86" s="5">
        <v>44151.0</v>
      </c>
      <c r="Q86" s="1" t="s">
        <v>433</v>
      </c>
      <c r="R86" s="1" t="s">
        <v>31</v>
      </c>
      <c r="S86" s="1" t="s">
        <v>32</v>
      </c>
      <c r="T86" s="1">
        <v>75218.0</v>
      </c>
      <c r="U86" s="1" t="s">
        <v>434</v>
      </c>
      <c r="W86" s="3" t="str">
        <f>IFERROR(__xludf.DUMMYFUNCTION("""COMPUTED_VALUE"""),"Willard Smith")</f>
        <v>Willard Smith</v>
      </c>
    </row>
    <row r="87">
      <c r="A87" s="1" t="s">
        <v>435</v>
      </c>
      <c r="B87" s="1">
        <v>66629.0</v>
      </c>
      <c r="C87" s="1">
        <v>2087.0</v>
      </c>
      <c r="D87" s="2" t="s">
        <v>40</v>
      </c>
      <c r="E87" s="1" t="s">
        <v>436</v>
      </c>
      <c r="F87" s="1" t="s">
        <v>437</v>
      </c>
      <c r="G87" s="3" t="str">
        <f t="shared" si="1"/>
        <v>Stacey Gonzalez</v>
      </c>
      <c r="H87" s="3" t="str">
        <f t="shared" si="2"/>
        <v>STACEY GONZALEZ</v>
      </c>
      <c r="J87" s="1" t="s">
        <v>57</v>
      </c>
      <c r="K87" s="1" t="s">
        <v>41</v>
      </c>
      <c r="L87" s="1">
        <v>100.0</v>
      </c>
      <c r="M87" s="1" t="s">
        <v>58</v>
      </c>
      <c r="N87" s="1" t="s">
        <v>29</v>
      </c>
      <c r="O87" s="4">
        <v>44317.0</v>
      </c>
      <c r="P87" s="5">
        <v>44151.0</v>
      </c>
      <c r="Q87" s="1" t="s">
        <v>438</v>
      </c>
      <c r="R87" s="1" t="s">
        <v>148</v>
      </c>
      <c r="S87" s="1" t="s">
        <v>32</v>
      </c>
      <c r="T87" s="1">
        <v>76065.0</v>
      </c>
      <c r="U87" s="1" t="s">
        <v>439</v>
      </c>
      <c r="W87" s="3" t="str">
        <f>IFERROR(__xludf.DUMMYFUNCTION("""COMPUTED_VALUE"""),"Yolanda Williams")</f>
        <v>Yolanda Williams</v>
      </c>
    </row>
    <row r="88">
      <c r="A88" s="1" t="s">
        <v>440</v>
      </c>
      <c r="B88" s="1">
        <v>66634.0</v>
      </c>
      <c r="C88" s="1">
        <v>2087.0</v>
      </c>
      <c r="D88" s="2" t="s">
        <v>40</v>
      </c>
      <c r="E88" s="1" t="s">
        <v>410</v>
      </c>
      <c r="F88" s="1" t="s">
        <v>411</v>
      </c>
      <c r="G88" s="3" t="str">
        <f t="shared" si="1"/>
        <v>Larry Offutt</v>
      </c>
      <c r="H88" s="3" t="str">
        <f t="shared" si="2"/>
        <v>LARRY OFFUTT</v>
      </c>
      <c r="J88" s="1" t="s">
        <v>57</v>
      </c>
      <c r="K88" s="1" t="s">
        <v>41</v>
      </c>
      <c r="L88" s="1">
        <v>100.0</v>
      </c>
      <c r="M88" s="1" t="s">
        <v>58</v>
      </c>
      <c r="N88" s="1" t="s">
        <v>29</v>
      </c>
      <c r="O88" s="4">
        <v>44317.0</v>
      </c>
      <c r="P88" s="4">
        <v>44166.0</v>
      </c>
      <c r="Q88" s="1" t="s">
        <v>412</v>
      </c>
      <c r="R88" s="1" t="s">
        <v>31</v>
      </c>
      <c r="S88" s="1" t="s">
        <v>32</v>
      </c>
      <c r="T88" s="1">
        <v>75206.0</v>
      </c>
      <c r="U88" s="1" t="s">
        <v>413</v>
      </c>
    </row>
    <row r="89">
      <c r="A89" s="1" t="s">
        <v>441</v>
      </c>
      <c r="B89" s="1">
        <v>66635.0</v>
      </c>
      <c r="C89" s="1">
        <v>2087.0</v>
      </c>
      <c r="D89" s="2" t="s">
        <v>40</v>
      </c>
      <c r="E89" s="1" t="s">
        <v>442</v>
      </c>
      <c r="F89" s="1" t="s">
        <v>443</v>
      </c>
      <c r="G89" s="3" t="str">
        <f t="shared" si="1"/>
        <v>Ray Quintanilla</v>
      </c>
      <c r="H89" s="3" t="str">
        <f t="shared" si="2"/>
        <v>RAY QUINTANILLA</v>
      </c>
      <c r="J89" s="1" t="s">
        <v>57</v>
      </c>
      <c r="K89" s="1" t="s">
        <v>41</v>
      </c>
      <c r="L89" s="1">
        <v>100.0</v>
      </c>
      <c r="M89" s="1" t="s">
        <v>58</v>
      </c>
      <c r="N89" s="1" t="s">
        <v>29</v>
      </c>
      <c r="O89" s="4">
        <v>44317.0</v>
      </c>
      <c r="P89" s="4">
        <v>44169.0</v>
      </c>
      <c r="Q89" s="1" t="s">
        <v>444</v>
      </c>
      <c r="R89" s="1" t="s">
        <v>31</v>
      </c>
      <c r="S89" s="1" t="s">
        <v>32</v>
      </c>
      <c r="T89" s="1">
        <v>75209.0</v>
      </c>
      <c r="U89" s="1" t="s">
        <v>445</v>
      </c>
    </row>
    <row r="90">
      <c r="A90" s="1" t="s">
        <v>446</v>
      </c>
      <c r="B90" s="1">
        <v>66638.0</v>
      </c>
      <c r="C90" s="1">
        <v>2087.0</v>
      </c>
      <c r="D90" s="2" t="s">
        <v>40</v>
      </c>
      <c r="E90" s="1" t="s">
        <v>447</v>
      </c>
      <c r="F90" s="1" t="s">
        <v>448</v>
      </c>
      <c r="G90" s="3" t="str">
        <f t="shared" si="1"/>
        <v>Gianna Madrini</v>
      </c>
      <c r="H90" s="3" t="str">
        <f t="shared" si="2"/>
        <v>GIANNA MADRINI</v>
      </c>
      <c r="J90" s="1" t="s">
        <v>57</v>
      </c>
      <c r="K90" s="1" t="s">
        <v>41</v>
      </c>
      <c r="L90" s="1">
        <v>100.0</v>
      </c>
      <c r="M90" s="1" t="s">
        <v>58</v>
      </c>
      <c r="N90" s="1" t="s">
        <v>29</v>
      </c>
      <c r="O90" s="4">
        <v>44317.0</v>
      </c>
      <c r="P90" s="5">
        <v>44179.0</v>
      </c>
      <c r="Q90" s="1" t="s">
        <v>449</v>
      </c>
      <c r="R90" s="1" t="s">
        <v>31</v>
      </c>
      <c r="S90" s="1" t="s">
        <v>32</v>
      </c>
      <c r="T90" s="1">
        <v>75226.0</v>
      </c>
      <c r="U90" s="1" t="s">
        <v>450</v>
      </c>
    </row>
    <row r="91">
      <c r="A91" s="1" t="s">
        <v>451</v>
      </c>
      <c r="B91" s="1">
        <v>66644.0</v>
      </c>
      <c r="C91" s="1">
        <v>2087.0</v>
      </c>
      <c r="D91" s="2" t="s">
        <v>40</v>
      </c>
      <c r="E91" s="1" t="s">
        <v>452</v>
      </c>
      <c r="F91" s="1" t="s">
        <v>453</v>
      </c>
      <c r="G91" s="3" t="str">
        <f t="shared" si="1"/>
        <v>Jeremy Tezano</v>
      </c>
      <c r="H91" s="3" t="str">
        <f t="shared" si="2"/>
        <v>JEREMY TEZANO</v>
      </c>
      <c r="J91" s="1" t="s">
        <v>57</v>
      </c>
      <c r="K91" s="1" t="s">
        <v>41</v>
      </c>
      <c r="L91" s="1">
        <v>100.0</v>
      </c>
      <c r="M91" s="1" t="s">
        <v>58</v>
      </c>
      <c r="N91" s="1" t="s">
        <v>29</v>
      </c>
      <c r="O91" s="4">
        <v>44317.0</v>
      </c>
      <c r="P91" s="5">
        <v>44194.0</v>
      </c>
      <c r="Q91" s="1" t="s">
        <v>454</v>
      </c>
      <c r="R91" s="1" t="s">
        <v>31</v>
      </c>
      <c r="S91" s="1" t="s">
        <v>32</v>
      </c>
      <c r="T91" s="1">
        <v>75241.0</v>
      </c>
      <c r="U91" s="1" t="s">
        <v>455</v>
      </c>
    </row>
    <row r="92">
      <c r="A92" s="1" t="s">
        <v>456</v>
      </c>
      <c r="B92" s="1">
        <v>66647.0</v>
      </c>
      <c r="C92" s="1">
        <v>2087.0</v>
      </c>
      <c r="D92" s="2" t="s">
        <v>40</v>
      </c>
      <c r="E92" s="1" t="s">
        <v>457</v>
      </c>
      <c r="F92" s="1" t="s">
        <v>458</v>
      </c>
      <c r="G92" s="3" t="str">
        <f t="shared" si="1"/>
        <v>Barry Blackmon</v>
      </c>
      <c r="H92" s="3" t="str">
        <f t="shared" si="2"/>
        <v>BARRY BLACKMON</v>
      </c>
      <c r="J92" s="1" t="s">
        <v>57</v>
      </c>
      <c r="K92" s="1" t="s">
        <v>41</v>
      </c>
      <c r="L92" s="1">
        <v>100.0</v>
      </c>
      <c r="M92" s="1" t="s">
        <v>58</v>
      </c>
      <c r="N92" s="1" t="s">
        <v>29</v>
      </c>
      <c r="O92" s="4">
        <v>44317.0</v>
      </c>
      <c r="P92" s="5">
        <v>44196.0</v>
      </c>
      <c r="Q92" s="1" t="s">
        <v>459</v>
      </c>
      <c r="R92" s="1" t="s">
        <v>31</v>
      </c>
      <c r="S92" s="1" t="s">
        <v>32</v>
      </c>
      <c r="T92" s="1">
        <v>75214.0</v>
      </c>
      <c r="U92" s="1" t="s">
        <v>460</v>
      </c>
    </row>
    <row r="93">
      <c r="A93" s="1" t="s">
        <v>461</v>
      </c>
      <c r="B93" s="1">
        <v>66650.0</v>
      </c>
      <c r="C93" s="1">
        <v>2087.0</v>
      </c>
      <c r="D93" s="2" t="s">
        <v>40</v>
      </c>
      <c r="E93" s="1" t="s">
        <v>462</v>
      </c>
      <c r="F93" s="1" t="s">
        <v>463</v>
      </c>
      <c r="G93" s="3" t="str">
        <f t="shared" si="1"/>
        <v>Miguel Solis</v>
      </c>
      <c r="H93" s="3" t="str">
        <f t="shared" si="2"/>
        <v>MIGUEL SOLIS</v>
      </c>
      <c r="J93" s="1" t="s">
        <v>57</v>
      </c>
      <c r="K93" s="1" t="s">
        <v>41</v>
      </c>
      <c r="L93" s="1">
        <v>100.0</v>
      </c>
      <c r="M93" s="1" t="s">
        <v>58</v>
      </c>
      <c r="N93" s="1" t="s">
        <v>29</v>
      </c>
      <c r="O93" s="4">
        <v>44317.0</v>
      </c>
      <c r="P93" s="5">
        <v>44196.0</v>
      </c>
      <c r="Q93" s="1" t="s">
        <v>464</v>
      </c>
      <c r="R93" s="1" t="s">
        <v>31</v>
      </c>
      <c r="S93" s="1" t="s">
        <v>32</v>
      </c>
      <c r="T93" s="1">
        <v>75204.0</v>
      </c>
      <c r="U93" s="1" t="s">
        <v>465</v>
      </c>
    </row>
    <row r="94">
      <c r="A94" s="1" t="s">
        <v>466</v>
      </c>
      <c r="B94" s="1">
        <v>66654.0</v>
      </c>
      <c r="C94" s="1">
        <v>2087.0</v>
      </c>
      <c r="D94" s="2" t="s">
        <v>40</v>
      </c>
      <c r="E94" s="1" t="s">
        <v>467</v>
      </c>
      <c r="F94" s="1" t="s">
        <v>468</v>
      </c>
      <c r="G94" s="3" t="str">
        <f t="shared" si="1"/>
        <v>Jasmine Crockett</v>
      </c>
      <c r="H94" s="3" t="str">
        <f t="shared" si="2"/>
        <v>JASMINE CROCKETT</v>
      </c>
      <c r="J94" s="1" t="s">
        <v>57</v>
      </c>
      <c r="K94" s="1" t="s">
        <v>41</v>
      </c>
      <c r="L94" s="1">
        <v>100.0</v>
      </c>
      <c r="M94" s="1" t="s">
        <v>58</v>
      </c>
      <c r="N94" s="1" t="s">
        <v>29</v>
      </c>
      <c r="O94" s="4">
        <v>44317.0</v>
      </c>
      <c r="P94" s="5">
        <v>44196.0</v>
      </c>
      <c r="Q94" s="1" t="s">
        <v>469</v>
      </c>
      <c r="R94" s="1" t="s">
        <v>31</v>
      </c>
      <c r="S94" s="1" t="s">
        <v>32</v>
      </c>
      <c r="T94" s="1">
        <v>75219.0</v>
      </c>
      <c r="U94" s="1" t="s">
        <v>470</v>
      </c>
    </row>
    <row r="95">
      <c r="A95" s="1" t="s">
        <v>471</v>
      </c>
      <c r="B95" s="1">
        <v>66661.0</v>
      </c>
      <c r="C95" s="1">
        <v>2087.0</v>
      </c>
      <c r="D95" s="2" t="s">
        <v>40</v>
      </c>
      <c r="E95" s="1" t="s">
        <v>472</v>
      </c>
      <c r="F95" s="1" t="s">
        <v>473</v>
      </c>
      <c r="G95" s="3" t="str">
        <f t="shared" si="1"/>
        <v>Fabian Hernandez</v>
      </c>
      <c r="H95" s="3" t="str">
        <f t="shared" si="2"/>
        <v>FABIAN HERNANDEZ</v>
      </c>
      <c r="J95" s="1" t="s">
        <v>57</v>
      </c>
      <c r="K95" s="1" t="s">
        <v>41</v>
      </c>
      <c r="L95" s="1">
        <v>100.0</v>
      </c>
      <c r="M95" s="1" t="s">
        <v>58</v>
      </c>
      <c r="N95" s="1" t="s">
        <v>29</v>
      </c>
      <c r="O95" s="4">
        <v>44317.0</v>
      </c>
      <c r="P95" s="4">
        <v>44013.0</v>
      </c>
      <c r="Q95" s="1" t="s">
        <v>474</v>
      </c>
      <c r="R95" s="1" t="s">
        <v>31</v>
      </c>
      <c r="S95" s="1" t="s">
        <v>32</v>
      </c>
      <c r="T95" s="1">
        <v>75228.0</v>
      </c>
      <c r="U95" s="1" t="s">
        <v>475</v>
      </c>
    </row>
    <row r="96">
      <c r="A96" s="1" t="s">
        <v>476</v>
      </c>
      <c r="B96" s="1">
        <v>66662.0</v>
      </c>
      <c r="C96" s="1">
        <v>2087.0</v>
      </c>
      <c r="D96" s="2" t="s">
        <v>40</v>
      </c>
      <c r="E96" s="1" t="s">
        <v>238</v>
      </c>
      <c r="F96" s="1" t="s">
        <v>477</v>
      </c>
      <c r="G96" s="3" t="str">
        <f t="shared" si="1"/>
        <v>Constance Fleming</v>
      </c>
      <c r="H96" s="3" t="str">
        <f t="shared" si="2"/>
        <v>CONSTANCE FLEMING</v>
      </c>
      <c r="J96" s="1" t="s">
        <v>57</v>
      </c>
      <c r="K96" s="1" t="s">
        <v>41</v>
      </c>
      <c r="L96" s="1">
        <v>100.0</v>
      </c>
      <c r="M96" s="1" t="s">
        <v>58</v>
      </c>
      <c r="N96" s="1" t="s">
        <v>29</v>
      </c>
      <c r="O96" s="4">
        <v>44317.0</v>
      </c>
      <c r="P96" s="4">
        <v>44013.0</v>
      </c>
      <c r="Q96" s="1" t="s">
        <v>240</v>
      </c>
      <c r="R96" s="1" t="s">
        <v>197</v>
      </c>
      <c r="S96" s="1" t="s">
        <v>32</v>
      </c>
      <c r="T96" s="1">
        <v>75115.0</v>
      </c>
      <c r="U96" s="1" t="s">
        <v>241</v>
      </c>
    </row>
    <row r="97">
      <c r="A97" s="1" t="s">
        <v>478</v>
      </c>
      <c r="B97" s="1">
        <v>66682.0</v>
      </c>
      <c r="C97" s="1">
        <v>2087.0</v>
      </c>
      <c r="D97" s="2" t="s">
        <v>40</v>
      </c>
      <c r="E97" s="1" t="s">
        <v>479</v>
      </c>
      <c r="F97" s="1" t="s">
        <v>480</v>
      </c>
      <c r="G97" s="3" t="str">
        <f t="shared" si="1"/>
        <v>Charles Billings</v>
      </c>
      <c r="H97" s="3" t="str">
        <f t="shared" si="2"/>
        <v>CHARLES BILLINGS</v>
      </c>
      <c r="J97" s="1" t="s">
        <v>57</v>
      </c>
      <c r="K97" s="1" t="s">
        <v>41</v>
      </c>
      <c r="L97" s="1">
        <v>100.0</v>
      </c>
      <c r="M97" s="1" t="s">
        <v>58</v>
      </c>
      <c r="N97" s="1" t="s">
        <v>29</v>
      </c>
      <c r="O97" s="4">
        <v>44317.0</v>
      </c>
      <c r="P97" s="5">
        <v>44187.0</v>
      </c>
      <c r="Q97" s="1" t="s">
        <v>481</v>
      </c>
      <c r="R97" s="1" t="s">
        <v>31</v>
      </c>
      <c r="S97" s="1" t="s">
        <v>32</v>
      </c>
      <c r="T97" s="1">
        <v>75254.0</v>
      </c>
      <c r="U97" s="1" t="s">
        <v>482</v>
      </c>
    </row>
    <row r="98">
      <c r="A98" s="1" t="s">
        <v>483</v>
      </c>
      <c r="B98" s="1">
        <v>70717.0</v>
      </c>
      <c r="C98" s="1">
        <v>2169.0</v>
      </c>
      <c r="D98" s="2" t="s">
        <v>43</v>
      </c>
      <c r="E98" s="1" t="s">
        <v>479</v>
      </c>
      <c r="F98" s="1" t="s">
        <v>480</v>
      </c>
      <c r="G98" s="3" t="str">
        <f t="shared" si="1"/>
        <v>Charles Billings</v>
      </c>
      <c r="H98" s="3" t="str">
        <f t="shared" si="2"/>
        <v>CHARLES BILLINGS</v>
      </c>
      <c r="J98" s="1" t="s">
        <v>57</v>
      </c>
      <c r="K98" s="1" t="s">
        <v>44</v>
      </c>
      <c r="L98" s="1">
        <v>100.0</v>
      </c>
      <c r="M98" s="1" t="s">
        <v>58</v>
      </c>
      <c r="N98" s="1" t="s">
        <v>29</v>
      </c>
      <c r="O98" s="4">
        <v>41030.0</v>
      </c>
      <c r="P98" s="4">
        <v>44204.0</v>
      </c>
      <c r="Q98" s="1" t="s">
        <v>484</v>
      </c>
      <c r="R98" s="1" t="s">
        <v>31</v>
      </c>
      <c r="S98" s="1" t="s">
        <v>32</v>
      </c>
      <c r="T98" s="1">
        <v>75254.0</v>
      </c>
      <c r="U98" s="1" t="s">
        <v>485</v>
      </c>
    </row>
    <row r="99">
      <c r="A99" s="1" t="s">
        <v>486</v>
      </c>
      <c r="B99" s="1">
        <v>70728.0</v>
      </c>
      <c r="C99" s="1">
        <v>2169.0</v>
      </c>
      <c r="D99" s="2" t="s">
        <v>43</v>
      </c>
      <c r="E99" s="1" t="s">
        <v>487</v>
      </c>
      <c r="F99" s="1" t="s">
        <v>488</v>
      </c>
      <c r="G99" s="3" t="str">
        <f t="shared" si="1"/>
        <v>Barbara Rauch</v>
      </c>
      <c r="H99" s="3" t="str">
        <f t="shared" si="2"/>
        <v>BARBARA RAUCH</v>
      </c>
      <c r="J99" s="1" t="s">
        <v>57</v>
      </c>
      <c r="K99" s="1" t="s">
        <v>44</v>
      </c>
      <c r="L99" s="1">
        <v>100.0</v>
      </c>
      <c r="M99" s="1" t="s">
        <v>58</v>
      </c>
      <c r="N99" s="1" t="s">
        <v>29</v>
      </c>
      <c r="O99" s="4">
        <v>41030.0</v>
      </c>
      <c r="P99" s="4">
        <v>44228.0</v>
      </c>
      <c r="Q99" s="1" t="s">
        <v>489</v>
      </c>
      <c r="R99" s="1" t="s">
        <v>490</v>
      </c>
      <c r="S99" s="1" t="s">
        <v>491</v>
      </c>
      <c r="T99" s="1">
        <v>87508.0</v>
      </c>
      <c r="U99" s="1" t="s">
        <v>492</v>
      </c>
    </row>
    <row r="100">
      <c r="A100" s="1" t="s">
        <v>493</v>
      </c>
      <c r="B100" s="1">
        <v>70729.0</v>
      </c>
      <c r="C100" s="1">
        <v>2169.0</v>
      </c>
      <c r="D100" s="2" t="s">
        <v>43</v>
      </c>
      <c r="E100" s="1" t="s">
        <v>494</v>
      </c>
      <c r="F100" s="1" t="s">
        <v>495</v>
      </c>
      <c r="G100" s="3" t="str">
        <f t="shared" si="1"/>
        <v>Susana Reyes</v>
      </c>
      <c r="H100" s="3" t="str">
        <f t="shared" si="2"/>
        <v>SUSANA REYES</v>
      </c>
      <c r="J100" s="1" t="s">
        <v>57</v>
      </c>
      <c r="K100" s="1" t="s">
        <v>44</v>
      </c>
      <c r="L100" s="1">
        <v>100.0</v>
      </c>
      <c r="M100" s="1" t="s">
        <v>58</v>
      </c>
      <c r="N100" s="1" t="s">
        <v>29</v>
      </c>
      <c r="O100" s="4">
        <v>41030.0</v>
      </c>
      <c r="P100" s="4">
        <v>44228.0</v>
      </c>
      <c r="Q100" s="1" t="s">
        <v>496</v>
      </c>
      <c r="R100" s="1" t="s">
        <v>31</v>
      </c>
      <c r="S100" s="1" t="s">
        <v>32</v>
      </c>
      <c r="T100" s="1">
        <v>75233.0</v>
      </c>
      <c r="U100" s="1" t="s">
        <v>497</v>
      </c>
    </row>
    <row r="101">
      <c r="A101" s="1" t="s">
        <v>498</v>
      </c>
      <c r="B101" s="1">
        <v>70738.0</v>
      </c>
      <c r="C101" s="1">
        <v>2169.0</v>
      </c>
      <c r="D101" s="2" t="s">
        <v>43</v>
      </c>
      <c r="E101" s="1" t="s">
        <v>499</v>
      </c>
      <c r="F101" s="1" t="s">
        <v>500</v>
      </c>
      <c r="G101" s="3" t="str">
        <f t="shared" si="1"/>
        <v>Chuck Norcross</v>
      </c>
      <c r="H101" s="3" t="str">
        <f t="shared" si="2"/>
        <v>CHUCK NORCROSS</v>
      </c>
      <c r="J101" s="1" t="s">
        <v>57</v>
      </c>
      <c r="K101" s="1" t="s">
        <v>44</v>
      </c>
      <c r="L101" s="1">
        <v>100.0</v>
      </c>
      <c r="M101" s="1" t="s">
        <v>58</v>
      </c>
      <c r="N101" s="1" t="s">
        <v>29</v>
      </c>
      <c r="O101" s="4">
        <v>41030.0</v>
      </c>
      <c r="P101" s="4">
        <v>44232.0</v>
      </c>
      <c r="Q101" s="1" t="s">
        <v>501</v>
      </c>
      <c r="R101" s="1" t="s">
        <v>31</v>
      </c>
      <c r="S101" s="1" t="s">
        <v>32</v>
      </c>
      <c r="T101" s="1">
        <v>75208.0</v>
      </c>
      <c r="U101" s="1" t="s">
        <v>502</v>
      </c>
    </row>
    <row r="102">
      <c r="A102" s="1" t="s">
        <v>503</v>
      </c>
      <c r="B102" s="1">
        <v>70740.0</v>
      </c>
      <c r="C102" s="1">
        <v>2169.0</v>
      </c>
      <c r="D102" s="2" t="s">
        <v>43</v>
      </c>
      <c r="E102" s="1" t="s">
        <v>504</v>
      </c>
      <c r="F102" s="1" t="s">
        <v>505</v>
      </c>
      <c r="G102" s="3" t="str">
        <f t="shared" si="1"/>
        <v>Lorraine Rosales</v>
      </c>
      <c r="H102" s="3" t="str">
        <f t="shared" si="2"/>
        <v>LORRAINE ROSALES</v>
      </c>
      <c r="J102" s="1" t="s">
        <v>57</v>
      </c>
      <c r="K102" s="1" t="s">
        <v>44</v>
      </c>
      <c r="L102" s="1">
        <v>100.0</v>
      </c>
      <c r="M102" s="1" t="s">
        <v>58</v>
      </c>
      <c r="N102" s="1" t="s">
        <v>29</v>
      </c>
      <c r="O102" s="4">
        <v>41030.0</v>
      </c>
      <c r="P102" s="4">
        <v>44232.0</v>
      </c>
      <c r="Q102" s="1" t="s">
        <v>506</v>
      </c>
      <c r="R102" s="1" t="s">
        <v>31</v>
      </c>
      <c r="S102" s="1" t="s">
        <v>32</v>
      </c>
      <c r="T102" s="1">
        <v>75238.0</v>
      </c>
      <c r="U102" s="1" t="s">
        <v>507</v>
      </c>
    </row>
    <row r="103">
      <c r="A103" s="1" t="s">
        <v>508</v>
      </c>
      <c r="B103" s="1">
        <v>70742.0</v>
      </c>
      <c r="C103" s="1">
        <v>2169.0</v>
      </c>
      <c r="D103" s="2" t="s">
        <v>43</v>
      </c>
      <c r="E103" s="1" t="s">
        <v>146</v>
      </c>
      <c r="F103" s="1" t="s">
        <v>25</v>
      </c>
      <c r="G103" s="3" t="str">
        <f t="shared" si="1"/>
        <v>Karen Bazaldua</v>
      </c>
      <c r="H103" s="3" t="str">
        <f t="shared" si="2"/>
        <v>KAREN BAZALDUA</v>
      </c>
      <c r="J103" s="1" t="s">
        <v>57</v>
      </c>
      <c r="K103" s="1" t="s">
        <v>44</v>
      </c>
      <c r="L103" s="1">
        <v>100.0</v>
      </c>
      <c r="M103" s="1" t="s">
        <v>58</v>
      </c>
      <c r="N103" s="1" t="s">
        <v>29</v>
      </c>
      <c r="O103" s="4">
        <v>41030.0</v>
      </c>
      <c r="P103" s="4">
        <v>44232.0</v>
      </c>
      <c r="Q103" s="1" t="s">
        <v>147</v>
      </c>
      <c r="R103" s="1" t="s">
        <v>148</v>
      </c>
      <c r="S103" s="1" t="s">
        <v>32</v>
      </c>
      <c r="T103" s="1">
        <v>76065.0</v>
      </c>
      <c r="U103" s="1" t="s">
        <v>149</v>
      </c>
    </row>
    <row r="104">
      <c r="A104" s="1" t="s">
        <v>509</v>
      </c>
      <c r="B104" s="1">
        <v>70765.0</v>
      </c>
      <c r="C104" s="1">
        <v>2169.0</v>
      </c>
      <c r="D104" s="2" t="s">
        <v>43</v>
      </c>
      <c r="E104" s="1" t="s">
        <v>510</v>
      </c>
      <c r="F104" s="1" t="s">
        <v>511</v>
      </c>
      <c r="G104" s="3" t="str">
        <f t="shared" si="1"/>
        <v>Joanna St. Angelo</v>
      </c>
      <c r="H104" s="3" t="str">
        <f t="shared" si="2"/>
        <v>JOANNA ST. ANGELO</v>
      </c>
      <c r="J104" s="1" t="s">
        <v>57</v>
      </c>
      <c r="K104" s="1" t="s">
        <v>44</v>
      </c>
      <c r="L104" s="1">
        <v>100.0</v>
      </c>
      <c r="M104" s="1" t="s">
        <v>58</v>
      </c>
      <c r="N104" s="1" t="s">
        <v>29</v>
      </c>
      <c r="O104" s="4">
        <v>41030.0</v>
      </c>
      <c r="P104" s="4">
        <v>44263.0</v>
      </c>
      <c r="Q104" s="1" t="s">
        <v>512</v>
      </c>
      <c r="R104" s="1" t="s">
        <v>513</v>
      </c>
      <c r="S104" s="1" t="s">
        <v>32</v>
      </c>
      <c r="T104" s="1">
        <v>76051.0</v>
      </c>
      <c r="U104" s="1" t="s">
        <v>514</v>
      </c>
    </row>
    <row r="105">
      <c r="A105" s="1" t="s">
        <v>515</v>
      </c>
      <c r="B105" s="1">
        <v>70767.0</v>
      </c>
      <c r="C105" s="1">
        <v>2169.0</v>
      </c>
      <c r="D105" s="2" t="s">
        <v>43</v>
      </c>
      <c r="E105" s="1" t="s">
        <v>516</v>
      </c>
      <c r="F105" s="1" t="s">
        <v>517</v>
      </c>
      <c r="G105" s="3" t="str">
        <f t="shared" si="1"/>
        <v>Rudy Karimi</v>
      </c>
      <c r="H105" s="3" t="str">
        <f t="shared" si="2"/>
        <v>RUDY KARIMI</v>
      </c>
      <c r="J105" s="1" t="s">
        <v>57</v>
      </c>
      <c r="K105" s="1" t="s">
        <v>44</v>
      </c>
      <c r="L105" s="1">
        <v>100.0</v>
      </c>
      <c r="M105" s="1" t="s">
        <v>58</v>
      </c>
      <c r="N105" s="1" t="s">
        <v>29</v>
      </c>
      <c r="O105" s="4">
        <v>41030.0</v>
      </c>
      <c r="P105" s="4">
        <v>44267.0</v>
      </c>
      <c r="Q105" s="1" t="s">
        <v>518</v>
      </c>
      <c r="R105" s="1" t="s">
        <v>31</v>
      </c>
      <c r="S105" s="1" t="s">
        <v>32</v>
      </c>
      <c r="T105" s="1">
        <v>75214.0</v>
      </c>
      <c r="U105" s="1" t="s">
        <v>519</v>
      </c>
    </row>
    <row r="106">
      <c r="A106" s="1" t="s">
        <v>520</v>
      </c>
      <c r="B106" s="1">
        <v>70769.0</v>
      </c>
      <c r="C106" s="1">
        <v>2169.0</v>
      </c>
      <c r="D106" s="2" t="s">
        <v>43</v>
      </c>
      <c r="E106" s="1" t="s">
        <v>521</v>
      </c>
      <c r="F106" s="1" t="s">
        <v>522</v>
      </c>
      <c r="G106" s="3" t="str">
        <f t="shared" si="1"/>
        <v>Temple Anderson</v>
      </c>
      <c r="H106" s="3" t="str">
        <f t="shared" si="2"/>
        <v>TEMPLE ANDERSON</v>
      </c>
      <c r="J106" s="1" t="s">
        <v>57</v>
      </c>
      <c r="K106" s="1" t="s">
        <v>44</v>
      </c>
      <c r="L106" s="1">
        <v>100.0</v>
      </c>
      <c r="M106" s="1" t="s">
        <v>58</v>
      </c>
      <c r="N106" s="1" t="s">
        <v>29</v>
      </c>
      <c r="O106" s="4">
        <v>41030.0</v>
      </c>
      <c r="P106" s="4">
        <v>44270.0</v>
      </c>
      <c r="Q106" s="1" t="s">
        <v>523</v>
      </c>
      <c r="R106" s="1" t="s">
        <v>31</v>
      </c>
      <c r="S106" s="1" t="s">
        <v>32</v>
      </c>
      <c r="T106" s="1">
        <v>75204.0</v>
      </c>
      <c r="U106" s="1" t="s">
        <v>524</v>
      </c>
    </row>
    <row r="107">
      <c r="A107" s="1" t="s">
        <v>525</v>
      </c>
      <c r="B107" s="1">
        <v>70772.0</v>
      </c>
      <c r="C107" s="1">
        <v>2169.0</v>
      </c>
      <c r="D107" s="2" t="s">
        <v>43</v>
      </c>
      <c r="E107" s="1" t="s">
        <v>526</v>
      </c>
      <c r="F107" s="1" t="s">
        <v>527</v>
      </c>
      <c r="G107" s="3" t="str">
        <f t="shared" si="1"/>
        <v>Robin Washburn</v>
      </c>
      <c r="H107" s="3" t="str">
        <f t="shared" si="2"/>
        <v>ROBIN WASHBURN</v>
      </c>
      <c r="J107" s="1" t="s">
        <v>57</v>
      </c>
      <c r="K107" s="1" t="s">
        <v>44</v>
      </c>
      <c r="L107" s="1">
        <v>100.0</v>
      </c>
      <c r="M107" s="1" t="s">
        <v>58</v>
      </c>
      <c r="N107" s="1" t="s">
        <v>29</v>
      </c>
      <c r="O107" s="4">
        <v>41030.0</v>
      </c>
      <c r="P107" s="4">
        <v>44271.0</v>
      </c>
      <c r="Q107" s="1" t="s">
        <v>528</v>
      </c>
      <c r="R107" s="1" t="s">
        <v>31</v>
      </c>
      <c r="S107" s="1" t="s">
        <v>32</v>
      </c>
      <c r="T107" s="1">
        <v>75228.0</v>
      </c>
      <c r="U107" s="1" t="s">
        <v>529</v>
      </c>
    </row>
    <row r="108">
      <c r="A108" s="1" t="s">
        <v>530</v>
      </c>
      <c r="B108" s="1">
        <v>70778.0</v>
      </c>
      <c r="C108" s="1">
        <v>2169.0</v>
      </c>
      <c r="D108" s="2" t="s">
        <v>43</v>
      </c>
      <c r="E108" s="1" t="s">
        <v>531</v>
      </c>
      <c r="F108" s="1" t="s">
        <v>532</v>
      </c>
      <c r="G108" s="3" t="str">
        <f t="shared" si="1"/>
        <v>EJ Akeredolu</v>
      </c>
      <c r="H108" s="3" t="str">
        <f t="shared" si="2"/>
        <v>EJ AKEREDOLU</v>
      </c>
      <c r="J108" s="1" t="s">
        <v>57</v>
      </c>
      <c r="K108" s="1" t="s">
        <v>44</v>
      </c>
      <c r="L108" s="1">
        <v>100.0</v>
      </c>
      <c r="M108" s="1" t="s">
        <v>58</v>
      </c>
      <c r="N108" s="1" t="s">
        <v>29</v>
      </c>
      <c r="O108" s="4">
        <v>41030.0</v>
      </c>
      <c r="P108" s="4">
        <v>44273.0</v>
      </c>
      <c r="Q108" s="1" t="s">
        <v>533</v>
      </c>
      <c r="R108" s="1" t="s">
        <v>31</v>
      </c>
      <c r="S108" s="1" t="s">
        <v>32</v>
      </c>
      <c r="T108" s="1">
        <v>75222.0</v>
      </c>
      <c r="U108" s="1" t="s">
        <v>534</v>
      </c>
    </row>
    <row r="109">
      <c r="A109" s="1" t="s">
        <v>535</v>
      </c>
      <c r="B109" s="1">
        <v>70785.0</v>
      </c>
      <c r="C109" s="1">
        <v>2169.0</v>
      </c>
      <c r="D109" s="2" t="s">
        <v>43</v>
      </c>
      <c r="E109" s="1" t="s">
        <v>536</v>
      </c>
      <c r="F109" s="1" t="s">
        <v>537</v>
      </c>
      <c r="G109" s="3" t="str">
        <f t="shared" si="1"/>
        <v>Armen Dohanian</v>
      </c>
      <c r="H109" s="3" t="str">
        <f t="shared" si="2"/>
        <v>ARMEN DOHANIAN</v>
      </c>
      <c r="J109" s="1" t="s">
        <v>57</v>
      </c>
      <c r="K109" s="1" t="s">
        <v>44</v>
      </c>
      <c r="L109" s="1">
        <v>100.0</v>
      </c>
      <c r="M109" s="1" t="s">
        <v>58</v>
      </c>
      <c r="N109" s="1" t="s">
        <v>29</v>
      </c>
      <c r="O109" s="4">
        <v>41030.0</v>
      </c>
      <c r="P109" s="4">
        <v>44277.0</v>
      </c>
      <c r="Q109" s="1" t="s">
        <v>538</v>
      </c>
      <c r="R109" s="1" t="s">
        <v>31</v>
      </c>
      <c r="S109" s="1" t="s">
        <v>32</v>
      </c>
      <c r="T109" s="1">
        <v>75227.0</v>
      </c>
      <c r="U109" s="1" t="s">
        <v>539</v>
      </c>
    </row>
    <row r="110">
      <c r="A110" s="1" t="s">
        <v>540</v>
      </c>
      <c r="B110" s="1">
        <v>70795.0</v>
      </c>
      <c r="C110" s="1">
        <v>2169.0</v>
      </c>
      <c r="D110" s="2" t="s">
        <v>43</v>
      </c>
      <c r="E110" s="1" t="s">
        <v>305</v>
      </c>
      <c r="F110" s="1" t="s">
        <v>306</v>
      </c>
      <c r="G110" s="3" t="str">
        <f t="shared" si="1"/>
        <v>Gwen Jackson-Crawford</v>
      </c>
      <c r="H110" s="3" t="str">
        <f t="shared" si="2"/>
        <v>GWEN JACKSON-CRAWFORD</v>
      </c>
      <c r="J110" s="1" t="s">
        <v>57</v>
      </c>
      <c r="K110" s="1" t="s">
        <v>44</v>
      </c>
      <c r="L110" s="1">
        <v>100.0</v>
      </c>
      <c r="M110" s="1" t="s">
        <v>58</v>
      </c>
      <c r="N110" s="1" t="s">
        <v>29</v>
      </c>
      <c r="O110" s="4">
        <v>41030.0</v>
      </c>
      <c r="P110" s="4">
        <v>44277.0</v>
      </c>
      <c r="Q110" s="1" t="s">
        <v>307</v>
      </c>
      <c r="R110" s="1" t="s">
        <v>31</v>
      </c>
      <c r="S110" s="1" t="s">
        <v>32</v>
      </c>
      <c r="T110" s="1">
        <v>75216.0</v>
      </c>
      <c r="U110" s="1" t="s">
        <v>308</v>
      </c>
    </row>
    <row r="111">
      <c r="A111" s="1" t="s">
        <v>541</v>
      </c>
      <c r="B111" s="1">
        <v>73681.0</v>
      </c>
      <c r="C111" s="1">
        <v>2242.0</v>
      </c>
      <c r="D111" s="2" t="s">
        <v>46</v>
      </c>
      <c r="E111" s="1" t="s">
        <v>542</v>
      </c>
      <c r="F111" s="1" t="s">
        <v>543</v>
      </c>
      <c r="G111" s="3" t="str">
        <f t="shared" si="1"/>
        <v>Sharon Van Meter</v>
      </c>
      <c r="H111" s="3" t="str">
        <f t="shared" si="2"/>
        <v>SHARON VAN METER</v>
      </c>
      <c r="J111" s="1" t="s">
        <v>57</v>
      </c>
      <c r="K111" s="1" t="s">
        <v>47</v>
      </c>
      <c r="L111" s="1">
        <v>100.0</v>
      </c>
      <c r="M111" s="1" t="s">
        <v>58</v>
      </c>
      <c r="N111" s="1" t="s">
        <v>29</v>
      </c>
      <c r="O111" s="4">
        <v>44317.0</v>
      </c>
      <c r="P111" s="4">
        <v>44278.0</v>
      </c>
      <c r="Q111" s="1" t="s">
        <v>544</v>
      </c>
      <c r="R111" s="1" t="s">
        <v>31</v>
      </c>
      <c r="S111" s="1" t="s">
        <v>32</v>
      </c>
      <c r="T111" s="1">
        <v>75212.0</v>
      </c>
      <c r="U111" s="1" t="s">
        <v>545</v>
      </c>
    </row>
    <row r="112">
      <c r="A112" s="1" t="s">
        <v>546</v>
      </c>
      <c r="B112" s="1">
        <v>73695.0</v>
      </c>
      <c r="C112" s="1">
        <v>2242.0</v>
      </c>
      <c r="D112" s="2" t="s">
        <v>46</v>
      </c>
      <c r="E112" s="1" t="s">
        <v>547</v>
      </c>
      <c r="F112" s="1" t="s">
        <v>548</v>
      </c>
      <c r="G112" s="3" t="str">
        <f t="shared" si="1"/>
        <v>John Van Buskirk</v>
      </c>
      <c r="H112" s="3" t="str">
        <f t="shared" si="2"/>
        <v>JOHN VAN BUSKIRK</v>
      </c>
      <c r="J112" s="1" t="s">
        <v>57</v>
      </c>
      <c r="K112" s="1" t="s">
        <v>47</v>
      </c>
      <c r="L112" s="1">
        <v>100.0</v>
      </c>
      <c r="M112" s="1" t="s">
        <v>58</v>
      </c>
      <c r="N112" s="1" t="s">
        <v>29</v>
      </c>
      <c r="O112" s="4">
        <v>44317.0</v>
      </c>
      <c r="P112" s="4">
        <v>44289.0</v>
      </c>
      <c r="Q112" s="1" t="s">
        <v>549</v>
      </c>
      <c r="R112" s="1" t="s">
        <v>31</v>
      </c>
      <c r="S112" s="1" t="s">
        <v>32</v>
      </c>
      <c r="T112" s="1">
        <v>75228.0</v>
      </c>
      <c r="U112" s="1" t="s">
        <v>550</v>
      </c>
    </row>
    <row r="113">
      <c r="A113" s="1" t="s">
        <v>551</v>
      </c>
      <c r="B113" s="1">
        <v>73696.0</v>
      </c>
      <c r="C113" s="1">
        <v>2242.0</v>
      </c>
      <c r="D113" s="2" t="s">
        <v>46</v>
      </c>
      <c r="E113" s="1" t="s">
        <v>552</v>
      </c>
      <c r="F113" s="1" t="s">
        <v>553</v>
      </c>
      <c r="G113" s="3" t="str">
        <f t="shared" si="1"/>
        <v>Hector Flores</v>
      </c>
      <c r="H113" s="3" t="str">
        <f t="shared" si="2"/>
        <v>HECTOR FLORES</v>
      </c>
      <c r="J113" s="1" t="s">
        <v>57</v>
      </c>
      <c r="K113" s="1" t="s">
        <v>47</v>
      </c>
      <c r="L113" s="1">
        <v>100.0</v>
      </c>
      <c r="M113" s="1" t="s">
        <v>58</v>
      </c>
      <c r="N113" s="1" t="s">
        <v>29</v>
      </c>
      <c r="O113" s="4">
        <v>44317.0</v>
      </c>
      <c r="P113" s="4">
        <v>44291.0</v>
      </c>
      <c r="Q113" s="1" t="s">
        <v>554</v>
      </c>
      <c r="R113" s="1" t="s">
        <v>143</v>
      </c>
      <c r="S113" s="1" t="s">
        <v>32</v>
      </c>
      <c r="T113" s="1">
        <v>75137.0</v>
      </c>
      <c r="U113" s="1" t="s">
        <v>555</v>
      </c>
    </row>
    <row r="114">
      <c r="A114" s="1" t="s">
        <v>556</v>
      </c>
      <c r="B114" s="1">
        <v>73702.0</v>
      </c>
      <c r="C114" s="1">
        <v>2242.0</v>
      </c>
      <c r="D114" s="2" t="s">
        <v>46</v>
      </c>
      <c r="E114" s="1" t="s">
        <v>365</v>
      </c>
      <c r="F114" s="1" t="s">
        <v>366</v>
      </c>
      <c r="G114" s="3" t="str">
        <f t="shared" si="1"/>
        <v>Eric Dominguez</v>
      </c>
      <c r="H114" s="3" t="str">
        <f t="shared" si="2"/>
        <v>ERIC DOMINGUEZ</v>
      </c>
      <c r="J114" s="1" t="s">
        <v>57</v>
      </c>
      <c r="K114" s="1" t="s">
        <v>47</v>
      </c>
      <c r="L114" s="1">
        <v>100.0</v>
      </c>
      <c r="M114" s="1" t="s">
        <v>58</v>
      </c>
      <c r="N114" s="1" t="s">
        <v>29</v>
      </c>
      <c r="O114" s="4">
        <v>44317.0</v>
      </c>
      <c r="P114" s="4">
        <v>44293.0</v>
      </c>
      <c r="Q114" s="1" t="s">
        <v>367</v>
      </c>
      <c r="R114" s="1" t="s">
        <v>368</v>
      </c>
      <c r="S114" s="1" t="s">
        <v>32</v>
      </c>
      <c r="T114" s="1">
        <v>75061.0</v>
      </c>
      <c r="U114" s="1" t="s">
        <v>369</v>
      </c>
    </row>
    <row r="115">
      <c r="A115" s="1" t="s">
        <v>557</v>
      </c>
      <c r="B115" s="1">
        <v>73703.0</v>
      </c>
      <c r="C115" s="1">
        <v>2242.0</v>
      </c>
      <c r="D115" s="2" t="s">
        <v>46</v>
      </c>
      <c r="E115" s="1" t="s">
        <v>558</v>
      </c>
      <c r="F115" s="1" t="s">
        <v>559</v>
      </c>
      <c r="G115" s="3" t="str">
        <f t="shared" si="1"/>
        <v>Catalina Garcia</v>
      </c>
      <c r="H115" s="3" t="str">
        <f t="shared" si="2"/>
        <v>CATALINA GARCIA</v>
      </c>
      <c r="J115" s="1" t="s">
        <v>57</v>
      </c>
      <c r="K115" s="1" t="s">
        <v>47</v>
      </c>
      <c r="L115" s="1">
        <v>100.0</v>
      </c>
      <c r="M115" s="1" t="s">
        <v>58</v>
      </c>
      <c r="N115" s="1" t="s">
        <v>29</v>
      </c>
      <c r="O115" s="4">
        <v>44317.0</v>
      </c>
      <c r="P115" s="4">
        <v>44293.0</v>
      </c>
      <c r="Q115" s="1" t="s">
        <v>560</v>
      </c>
      <c r="R115" s="1" t="s">
        <v>31</v>
      </c>
      <c r="S115" s="1" t="s">
        <v>32</v>
      </c>
      <c r="T115" s="1">
        <v>75382.0</v>
      </c>
      <c r="U115" s="1" t="s">
        <v>561</v>
      </c>
    </row>
    <row r="116">
      <c r="A116" s="1" t="s">
        <v>562</v>
      </c>
      <c r="B116" s="1">
        <v>73709.0</v>
      </c>
      <c r="C116" s="1">
        <v>2242.0</v>
      </c>
      <c r="D116" s="2" t="s">
        <v>46</v>
      </c>
      <c r="E116" s="1" t="s">
        <v>426</v>
      </c>
      <c r="F116" s="1" t="s">
        <v>427</v>
      </c>
      <c r="G116" s="3" t="str">
        <f t="shared" si="1"/>
        <v>Kurt Watkins</v>
      </c>
      <c r="H116" s="3" t="str">
        <f t="shared" si="2"/>
        <v>KURT WATKINS</v>
      </c>
      <c r="J116" s="1" t="s">
        <v>57</v>
      </c>
      <c r="K116" s="1" t="s">
        <v>47</v>
      </c>
      <c r="L116" s="1">
        <v>100.0</v>
      </c>
      <c r="M116" s="1" t="s">
        <v>58</v>
      </c>
      <c r="N116" s="1" t="s">
        <v>29</v>
      </c>
      <c r="O116" s="4">
        <v>44317.0</v>
      </c>
      <c r="P116" s="4">
        <v>44300.0</v>
      </c>
      <c r="Q116" s="1" t="s">
        <v>563</v>
      </c>
      <c r="R116" s="1" t="s">
        <v>31</v>
      </c>
      <c r="S116" s="1" t="s">
        <v>32</v>
      </c>
      <c r="T116" s="1">
        <v>75204.0</v>
      </c>
      <c r="U116" s="1" t="s">
        <v>564</v>
      </c>
    </row>
    <row r="117">
      <c r="A117" s="1" t="s">
        <v>565</v>
      </c>
      <c r="B117" s="1">
        <v>73710.0</v>
      </c>
      <c r="C117" s="1">
        <v>2242.0</v>
      </c>
      <c r="D117" s="2" t="s">
        <v>46</v>
      </c>
      <c r="E117" s="1" t="s">
        <v>566</v>
      </c>
      <c r="F117" s="1" t="s">
        <v>567</v>
      </c>
      <c r="G117" s="3" t="str">
        <f t="shared" si="1"/>
        <v>Theresa Daniel</v>
      </c>
      <c r="H117" s="3" t="str">
        <f t="shared" si="2"/>
        <v>THERESA DANIEL</v>
      </c>
      <c r="J117" s="1" t="s">
        <v>57</v>
      </c>
      <c r="K117" s="1" t="s">
        <v>47</v>
      </c>
      <c r="L117" s="1">
        <v>100.0</v>
      </c>
      <c r="M117" s="1" t="s">
        <v>58</v>
      </c>
      <c r="N117" s="1" t="s">
        <v>29</v>
      </c>
      <c r="O117" s="4">
        <v>44317.0</v>
      </c>
      <c r="P117" s="4">
        <v>44300.0</v>
      </c>
      <c r="Q117" s="1" t="s">
        <v>568</v>
      </c>
      <c r="R117" s="1" t="s">
        <v>31</v>
      </c>
      <c r="S117" s="1" t="s">
        <v>32</v>
      </c>
      <c r="T117" s="1">
        <v>75228.0</v>
      </c>
      <c r="U117" s="1" t="s">
        <v>569</v>
      </c>
    </row>
    <row r="118">
      <c r="A118" s="1" t="s">
        <v>570</v>
      </c>
      <c r="B118" s="1">
        <v>73711.0</v>
      </c>
      <c r="C118" s="1">
        <v>2242.0</v>
      </c>
      <c r="D118" s="2" t="s">
        <v>46</v>
      </c>
      <c r="E118" s="1" t="s">
        <v>354</v>
      </c>
      <c r="F118" s="1" t="s">
        <v>355</v>
      </c>
      <c r="G118" s="3" t="str">
        <f t="shared" si="1"/>
        <v>Richard Schumacher</v>
      </c>
      <c r="H118" s="3" t="str">
        <f t="shared" si="2"/>
        <v>RICHARD SCHUMACHER</v>
      </c>
      <c r="J118" s="1" t="s">
        <v>57</v>
      </c>
      <c r="K118" s="1" t="s">
        <v>47</v>
      </c>
      <c r="L118" s="1">
        <v>100.0</v>
      </c>
      <c r="M118" s="1" t="s">
        <v>58</v>
      </c>
      <c r="N118" s="1" t="s">
        <v>29</v>
      </c>
      <c r="O118" s="4">
        <v>44317.0</v>
      </c>
      <c r="P118" s="4">
        <v>44300.0</v>
      </c>
      <c r="Q118" s="1" t="s">
        <v>356</v>
      </c>
      <c r="R118" s="1" t="s">
        <v>357</v>
      </c>
      <c r="S118" s="1" t="s">
        <v>32</v>
      </c>
      <c r="T118" s="1">
        <v>75083.0</v>
      </c>
      <c r="U118" s="1" t="s">
        <v>358</v>
      </c>
    </row>
    <row r="119">
      <c r="A119" s="1" t="s">
        <v>571</v>
      </c>
      <c r="B119" s="1">
        <v>73728.0</v>
      </c>
      <c r="C119" s="1">
        <v>2242.0</v>
      </c>
      <c r="D119" s="2" t="s">
        <v>46</v>
      </c>
      <c r="E119" s="1" t="s">
        <v>337</v>
      </c>
      <c r="F119" s="1" t="s">
        <v>572</v>
      </c>
      <c r="G119" s="3" t="str">
        <f t="shared" si="1"/>
        <v>Christopher Geraci</v>
      </c>
      <c r="H119" s="3" t="str">
        <f t="shared" si="2"/>
        <v>CHRISTOPHER GERACI</v>
      </c>
      <c r="J119" s="1" t="s">
        <v>57</v>
      </c>
      <c r="K119" s="1" t="s">
        <v>47</v>
      </c>
      <c r="L119" s="1">
        <v>100.0</v>
      </c>
      <c r="M119" s="1" t="s">
        <v>58</v>
      </c>
      <c r="N119" s="1" t="s">
        <v>29</v>
      </c>
      <c r="O119" s="4">
        <v>44317.0</v>
      </c>
      <c r="P119" s="4">
        <v>44306.0</v>
      </c>
      <c r="Q119" s="1" t="s">
        <v>573</v>
      </c>
      <c r="R119" s="1" t="s">
        <v>31</v>
      </c>
      <c r="S119" s="1" t="s">
        <v>32</v>
      </c>
      <c r="T119" s="1">
        <v>75227.0</v>
      </c>
      <c r="U119" s="1" t="s">
        <v>574</v>
      </c>
    </row>
    <row r="120">
      <c r="A120" s="1" t="s">
        <v>575</v>
      </c>
      <c r="B120" s="1">
        <v>73730.0</v>
      </c>
      <c r="C120" s="1">
        <v>2242.0</v>
      </c>
      <c r="D120" s="2" t="s">
        <v>46</v>
      </c>
      <c r="E120" s="1" t="s">
        <v>576</v>
      </c>
      <c r="F120" s="1" t="s">
        <v>577</v>
      </c>
      <c r="G120" s="3" t="str">
        <f t="shared" si="1"/>
        <v>Gwendolyn Satterthwaite</v>
      </c>
      <c r="H120" s="3" t="str">
        <f t="shared" si="2"/>
        <v>GWENDOLYN SATTERTHWAITE</v>
      </c>
      <c r="J120" s="1" t="s">
        <v>57</v>
      </c>
      <c r="K120" s="1" t="s">
        <v>47</v>
      </c>
      <c r="L120" s="1">
        <v>100.0</v>
      </c>
      <c r="M120" s="1" t="s">
        <v>58</v>
      </c>
      <c r="N120" s="1" t="s">
        <v>29</v>
      </c>
      <c r="O120" s="4">
        <v>44317.0</v>
      </c>
      <c r="P120" s="4">
        <v>44306.0</v>
      </c>
      <c r="Q120" s="1" t="s">
        <v>578</v>
      </c>
      <c r="R120" s="1" t="s">
        <v>31</v>
      </c>
      <c r="S120" s="1" t="s">
        <v>32</v>
      </c>
      <c r="T120" s="1">
        <v>75287.0</v>
      </c>
      <c r="U120" s="1" t="s">
        <v>579</v>
      </c>
    </row>
    <row r="121">
      <c r="A121" s="1" t="s">
        <v>580</v>
      </c>
      <c r="B121" s="1">
        <v>73731.0</v>
      </c>
      <c r="C121" s="1">
        <v>2242.0</v>
      </c>
      <c r="D121" s="2" t="s">
        <v>46</v>
      </c>
      <c r="E121" s="1" t="s">
        <v>581</v>
      </c>
      <c r="F121" s="1" t="s">
        <v>582</v>
      </c>
      <c r="G121" s="3" t="str">
        <f t="shared" si="1"/>
        <v>Philip Henderson</v>
      </c>
      <c r="H121" s="3" t="str">
        <f t="shared" si="2"/>
        <v>PHILIP HENDERSON</v>
      </c>
      <c r="J121" s="1" t="s">
        <v>57</v>
      </c>
      <c r="K121" s="1" t="s">
        <v>47</v>
      </c>
      <c r="L121" s="1">
        <v>100.0</v>
      </c>
      <c r="M121" s="1" t="s">
        <v>58</v>
      </c>
      <c r="N121" s="1" t="s">
        <v>29</v>
      </c>
      <c r="O121" s="4">
        <v>44317.0</v>
      </c>
      <c r="P121" s="4">
        <v>44306.0</v>
      </c>
      <c r="Q121" s="1" t="s">
        <v>583</v>
      </c>
      <c r="R121" s="1" t="s">
        <v>31</v>
      </c>
      <c r="S121" s="1" t="s">
        <v>32</v>
      </c>
      <c r="T121" s="1">
        <v>75201.0</v>
      </c>
      <c r="U121" s="1" t="s">
        <v>584</v>
      </c>
    </row>
    <row r="122">
      <c r="A122" s="1" t="s">
        <v>585</v>
      </c>
      <c r="B122" s="1">
        <v>73737.0</v>
      </c>
      <c r="C122" s="1">
        <v>2242.0</v>
      </c>
      <c r="D122" s="2" t="s">
        <v>46</v>
      </c>
      <c r="E122" s="1" t="s">
        <v>586</v>
      </c>
      <c r="F122" s="1" t="s">
        <v>587</v>
      </c>
      <c r="G122" s="3" t="str">
        <f t="shared" si="1"/>
        <v>Erin Moore</v>
      </c>
      <c r="H122" s="3" t="str">
        <f t="shared" si="2"/>
        <v>ERIN MOORE</v>
      </c>
      <c r="J122" s="1" t="s">
        <v>57</v>
      </c>
      <c r="K122" s="1" t="s">
        <v>47</v>
      </c>
      <c r="L122" s="1">
        <v>100.0</v>
      </c>
      <c r="M122" s="1" t="s">
        <v>58</v>
      </c>
      <c r="N122" s="1" t="s">
        <v>29</v>
      </c>
      <c r="O122" s="4">
        <v>44317.0</v>
      </c>
      <c r="P122" s="4">
        <v>44307.0</v>
      </c>
      <c r="Q122" s="1" t="s">
        <v>588</v>
      </c>
      <c r="R122" s="1" t="s">
        <v>31</v>
      </c>
      <c r="S122" s="1" t="s">
        <v>32</v>
      </c>
      <c r="T122" s="1">
        <v>75218.0</v>
      </c>
      <c r="U122" s="1" t="s">
        <v>589</v>
      </c>
    </row>
    <row r="123">
      <c r="A123" s="1" t="s">
        <v>590</v>
      </c>
      <c r="B123" s="1">
        <v>73738.0</v>
      </c>
      <c r="C123" s="1">
        <v>2242.0</v>
      </c>
      <c r="D123" s="2" t="s">
        <v>46</v>
      </c>
      <c r="E123" s="1" t="s">
        <v>591</v>
      </c>
      <c r="F123" s="1" t="s">
        <v>427</v>
      </c>
      <c r="G123" s="3" t="str">
        <f t="shared" si="1"/>
        <v>Kirk Watkins</v>
      </c>
      <c r="H123" s="3" t="str">
        <f t="shared" si="2"/>
        <v>KIRK WATKINS</v>
      </c>
      <c r="J123" s="1" t="s">
        <v>57</v>
      </c>
      <c r="K123" s="1" t="s">
        <v>47</v>
      </c>
      <c r="L123" s="1">
        <v>100.0</v>
      </c>
      <c r="M123" s="1" t="s">
        <v>58</v>
      </c>
      <c r="N123" s="1" t="s">
        <v>29</v>
      </c>
      <c r="O123" s="4">
        <v>44317.0</v>
      </c>
      <c r="P123" s="4">
        <v>44307.0</v>
      </c>
      <c r="Q123" s="1" t="s">
        <v>563</v>
      </c>
      <c r="R123" s="1" t="s">
        <v>31</v>
      </c>
      <c r="S123" s="1" t="s">
        <v>32</v>
      </c>
      <c r="T123" s="1">
        <v>75204.0</v>
      </c>
      <c r="U123" s="1" t="s">
        <v>564</v>
      </c>
    </row>
    <row r="124">
      <c r="A124" s="1" t="s">
        <v>592</v>
      </c>
      <c r="B124" s="1">
        <v>35131.0</v>
      </c>
      <c r="C124" s="1">
        <v>2087.0</v>
      </c>
      <c r="D124" s="2" t="s">
        <v>40</v>
      </c>
      <c r="G124" s="3" t="str">
        <f t="shared" si="1"/>
        <v> </v>
      </c>
      <c r="H124" s="3" t="str">
        <f t="shared" si="2"/>
        <v> </v>
      </c>
      <c r="I124" s="1" t="s">
        <v>593</v>
      </c>
      <c r="J124" s="1" t="s">
        <v>389</v>
      </c>
      <c r="K124" s="1" t="s">
        <v>41</v>
      </c>
      <c r="L124" s="1">
        <v>100.0</v>
      </c>
      <c r="M124" s="1" t="s">
        <v>390</v>
      </c>
      <c r="N124" s="1" t="s">
        <v>29</v>
      </c>
      <c r="O124" s="4">
        <v>44317.0</v>
      </c>
      <c r="P124" s="5">
        <v>44179.0</v>
      </c>
      <c r="Q124" s="1" t="s">
        <v>594</v>
      </c>
      <c r="R124" s="1" t="s">
        <v>31</v>
      </c>
      <c r="S124" s="1" t="s">
        <v>32</v>
      </c>
      <c r="T124" s="1">
        <v>75201.0</v>
      </c>
      <c r="U124" s="1" t="s">
        <v>595</v>
      </c>
    </row>
    <row r="125">
      <c r="A125" s="1" t="s">
        <v>596</v>
      </c>
      <c r="B125" s="1">
        <v>35132.0</v>
      </c>
      <c r="C125" s="1">
        <v>2087.0</v>
      </c>
      <c r="D125" s="2" t="s">
        <v>40</v>
      </c>
      <c r="G125" s="3" t="str">
        <f t="shared" si="1"/>
        <v> </v>
      </c>
      <c r="H125" s="3" t="str">
        <f t="shared" si="2"/>
        <v> </v>
      </c>
      <c r="I125" s="1" t="s">
        <v>597</v>
      </c>
      <c r="J125" s="1" t="s">
        <v>389</v>
      </c>
      <c r="K125" s="1" t="s">
        <v>41</v>
      </c>
      <c r="L125" s="1">
        <v>100.0</v>
      </c>
      <c r="M125" s="1" t="s">
        <v>390</v>
      </c>
      <c r="N125" s="1" t="s">
        <v>29</v>
      </c>
      <c r="O125" s="4">
        <v>44317.0</v>
      </c>
      <c r="P125" s="4">
        <v>44168.0</v>
      </c>
      <c r="Q125" s="1" t="s">
        <v>598</v>
      </c>
      <c r="R125" s="1" t="s">
        <v>31</v>
      </c>
      <c r="S125" s="1" t="s">
        <v>32</v>
      </c>
      <c r="T125" s="1">
        <v>75219.0</v>
      </c>
      <c r="U125" s="1" t="s">
        <v>599</v>
      </c>
    </row>
    <row r="126">
      <c r="A126" s="1" t="s">
        <v>600</v>
      </c>
      <c r="B126" s="1">
        <v>35889.0</v>
      </c>
      <c r="C126" s="1">
        <v>2169.0</v>
      </c>
      <c r="D126" s="2" t="s">
        <v>43</v>
      </c>
      <c r="G126" s="3" t="str">
        <f t="shared" si="1"/>
        <v> </v>
      </c>
      <c r="H126" s="3" t="str">
        <f t="shared" si="2"/>
        <v> </v>
      </c>
      <c r="I126" s="1" t="s">
        <v>601</v>
      </c>
      <c r="J126" s="1" t="s">
        <v>389</v>
      </c>
      <c r="K126" s="1" t="s">
        <v>44</v>
      </c>
      <c r="L126" s="1">
        <v>100.0</v>
      </c>
      <c r="M126" s="1" t="s">
        <v>390</v>
      </c>
      <c r="N126" s="1" t="s">
        <v>29</v>
      </c>
      <c r="O126" s="4">
        <v>41030.0</v>
      </c>
      <c r="P126" s="4">
        <v>44264.0</v>
      </c>
      <c r="Q126" s="1" t="s">
        <v>602</v>
      </c>
      <c r="R126" s="1" t="s">
        <v>603</v>
      </c>
      <c r="S126" s="1" t="s">
        <v>604</v>
      </c>
      <c r="T126" s="1">
        <v>94612.0</v>
      </c>
      <c r="U126" s="1" t="s">
        <v>605</v>
      </c>
    </row>
    <row r="127">
      <c r="A127" s="1" t="s">
        <v>606</v>
      </c>
      <c r="B127" s="1">
        <v>36828.0</v>
      </c>
      <c r="C127" s="1">
        <v>2242.0</v>
      </c>
      <c r="D127" s="2" t="s">
        <v>46</v>
      </c>
      <c r="G127" s="3" t="str">
        <f t="shared" si="1"/>
        <v> </v>
      </c>
      <c r="H127" s="3" t="str">
        <f t="shared" si="2"/>
        <v> </v>
      </c>
      <c r="I127" s="1" t="s">
        <v>607</v>
      </c>
      <c r="J127" s="1" t="s">
        <v>389</v>
      </c>
      <c r="K127" s="1" t="s">
        <v>47</v>
      </c>
      <c r="L127" s="1">
        <v>100.0</v>
      </c>
      <c r="M127" s="1" t="s">
        <v>390</v>
      </c>
      <c r="N127" s="1" t="s">
        <v>29</v>
      </c>
      <c r="O127" s="4">
        <v>44317.0</v>
      </c>
      <c r="P127" s="4">
        <v>44286.0</v>
      </c>
      <c r="Q127" s="1" t="s">
        <v>608</v>
      </c>
      <c r="R127" s="1" t="s">
        <v>31</v>
      </c>
      <c r="S127" s="1" t="s">
        <v>32</v>
      </c>
      <c r="T127" s="1">
        <v>75234.0</v>
      </c>
      <c r="U127" s="1" t="s">
        <v>609</v>
      </c>
    </row>
    <row r="128">
      <c r="A128" s="1" t="s">
        <v>610</v>
      </c>
      <c r="B128" s="1">
        <v>76592.0</v>
      </c>
      <c r="C128" s="1">
        <v>2287.0</v>
      </c>
      <c r="D128" s="2" t="s">
        <v>49</v>
      </c>
      <c r="E128" s="1" t="s">
        <v>410</v>
      </c>
      <c r="F128" s="1" t="s">
        <v>411</v>
      </c>
      <c r="G128" s="3" t="str">
        <f t="shared" si="1"/>
        <v>Larry Offutt</v>
      </c>
      <c r="H128" s="3" t="str">
        <f t="shared" si="2"/>
        <v>LARRY OFFUTT</v>
      </c>
      <c r="J128" s="1" t="s">
        <v>57</v>
      </c>
      <c r="K128" s="1" t="s">
        <v>50</v>
      </c>
      <c r="L128" s="1">
        <v>100.0</v>
      </c>
      <c r="M128" s="1" t="s">
        <v>58</v>
      </c>
      <c r="N128" s="1" t="s">
        <v>29</v>
      </c>
      <c r="O128" s="4">
        <v>44352.0</v>
      </c>
      <c r="P128" s="4">
        <v>44320.0</v>
      </c>
      <c r="Q128" s="1" t="s">
        <v>611</v>
      </c>
      <c r="R128" s="1" t="s">
        <v>31</v>
      </c>
      <c r="S128" s="1" t="s">
        <v>32</v>
      </c>
      <c r="T128" s="1">
        <v>75206.0</v>
      </c>
      <c r="U128" s="1" t="s">
        <v>612</v>
      </c>
    </row>
    <row r="129">
      <c r="A129" s="1" t="s">
        <v>613</v>
      </c>
      <c r="B129" s="1">
        <v>37440.0</v>
      </c>
      <c r="C129" s="1">
        <v>2287.0</v>
      </c>
      <c r="D129" s="2" t="s">
        <v>49</v>
      </c>
      <c r="G129" s="3" t="str">
        <f t="shared" si="1"/>
        <v> </v>
      </c>
      <c r="H129" s="3" t="str">
        <f t="shared" si="2"/>
        <v> </v>
      </c>
      <c r="I129" s="1" t="s">
        <v>614</v>
      </c>
      <c r="J129" s="1" t="s">
        <v>389</v>
      </c>
      <c r="K129" s="1" t="s">
        <v>50</v>
      </c>
      <c r="L129" s="1">
        <v>100.0</v>
      </c>
      <c r="M129" s="1" t="s">
        <v>390</v>
      </c>
      <c r="N129" s="1" t="s">
        <v>29</v>
      </c>
      <c r="O129" s="4">
        <v>44352.0</v>
      </c>
      <c r="P129" s="4">
        <v>44309.0</v>
      </c>
      <c r="Q129" s="1" t="s">
        <v>615</v>
      </c>
      <c r="R129" s="1" t="s">
        <v>31</v>
      </c>
      <c r="S129" s="1" t="s">
        <v>32</v>
      </c>
      <c r="T129" s="1">
        <v>75217.0</v>
      </c>
      <c r="U129" s="1" t="s">
        <v>616</v>
      </c>
    </row>
    <row r="130">
      <c r="A130" s="1" t="s">
        <v>617</v>
      </c>
      <c r="B130" s="1">
        <v>76633.0</v>
      </c>
      <c r="C130" s="1">
        <v>2287.0</v>
      </c>
      <c r="D130" s="2" t="s">
        <v>49</v>
      </c>
      <c r="E130" s="1" t="s">
        <v>618</v>
      </c>
      <c r="F130" s="1" t="s">
        <v>559</v>
      </c>
      <c r="G130" s="3" t="str">
        <f t="shared" si="1"/>
        <v>Carmen Garcia</v>
      </c>
      <c r="H130" s="3" t="str">
        <f t="shared" si="2"/>
        <v>CARMEN GARCIA</v>
      </c>
      <c r="J130" s="1" t="s">
        <v>57</v>
      </c>
      <c r="K130" s="1" t="s">
        <v>50</v>
      </c>
      <c r="L130" s="1">
        <v>100.0</v>
      </c>
      <c r="M130" s="1" t="s">
        <v>58</v>
      </c>
      <c r="N130" s="1" t="s">
        <v>29</v>
      </c>
      <c r="O130" s="4">
        <v>44352.0</v>
      </c>
      <c r="P130" s="4">
        <v>44329.0</v>
      </c>
      <c r="Q130" s="1" t="s">
        <v>619</v>
      </c>
      <c r="R130" s="1" t="s">
        <v>31</v>
      </c>
      <c r="S130" s="1" t="s">
        <v>32</v>
      </c>
      <c r="T130" s="1">
        <v>75201.0</v>
      </c>
      <c r="U130" s="1" t="s">
        <v>620</v>
      </c>
    </row>
    <row r="131">
      <c r="A131" s="1" t="s">
        <v>621</v>
      </c>
      <c r="B131" s="1">
        <v>76556.0</v>
      </c>
      <c r="C131" s="1">
        <v>2287.0</v>
      </c>
      <c r="D131" s="2" t="s">
        <v>49</v>
      </c>
      <c r="E131" s="1" t="s">
        <v>558</v>
      </c>
      <c r="F131" s="1" t="s">
        <v>559</v>
      </c>
      <c r="G131" s="3" t="str">
        <f t="shared" si="1"/>
        <v>Catalina Garcia</v>
      </c>
      <c r="H131" s="3" t="str">
        <f t="shared" si="2"/>
        <v>CATALINA GARCIA</v>
      </c>
      <c r="J131" s="1" t="s">
        <v>57</v>
      </c>
      <c r="K131" s="1" t="s">
        <v>50</v>
      </c>
      <c r="L131" s="1">
        <v>100.0</v>
      </c>
      <c r="M131" s="1" t="s">
        <v>58</v>
      </c>
      <c r="N131" s="1" t="s">
        <v>29</v>
      </c>
      <c r="O131" s="4">
        <v>44352.0</v>
      </c>
      <c r="P131" s="4">
        <v>44309.0</v>
      </c>
      <c r="Q131" s="1" t="s">
        <v>622</v>
      </c>
      <c r="R131" s="1" t="s">
        <v>31</v>
      </c>
      <c r="S131" s="1" t="s">
        <v>32</v>
      </c>
      <c r="T131" s="1">
        <v>75382.0</v>
      </c>
      <c r="U131" s="1" t="s">
        <v>623</v>
      </c>
    </row>
    <row r="132">
      <c r="A132" s="1" t="s">
        <v>624</v>
      </c>
      <c r="B132" s="1">
        <v>76654.0</v>
      </c>
      <c r="C132" s="1">
        <v>2287.0</v>
      </c>
      <c r="D132" s="2" t="s">
        <v>49</v>
      </c>
      <c r="E132" s="1" t="s">
        <v>625</v>
      </c>
      <c r="F132" s="1" t="s">
        <v>458</v>
      </c>
      <c r="G132" s="3" t="str">
        <f t="shared" si="1"/>
        <v>Paula Blackmon</v>
      </c>
      <c r="H132" s="3" t="str">
        <f t="shared" si="2"/>
        <v>PAULA BLACKMON</v>
      </c>
      <c r="J132" s="1" t="s">
        <v>57</v>
      </c>
      <c r="K132" s="1" t="s">
        <v>50</v>
      </c>
      <c r="L132" s="1">
        <v>100.0</v>
      </c>
      <c r="M132" s="1" t="s">
        <v>58</v>
      </c>
      <c r="N132" s="1" t="s">
        <v>29</v>
      </c>
      <c r="O132" s="4">
        <v>44352.0</v>
      </c>
      <c r="P132" s="4">
        <v>44339.0</v>
      </c>
      <c r="Q132" s="1" t="s">
        <v>459</v>
      </c>
      <c r="R132" s="1" t="s">
        <v>31</v>
      </c>
      <c r="S132" s="1" t="s">
        <v>32</v>
      </c>
      <c r="T132" s="1">
        <v>75214.0</v>
      </c>
      <c r="U132" s="1" t="s">
        <v>460</v>
      </c>
    </row>
    <row r="133">
      <c r="A133" s="1" t="s">
        <v>626</v>
      </c>
      <c r="B133" s="1">
        <v>76634.0</v>
      </c>
      <c r="C133" s="1">
        <v>2287.0</v>
      </c>
      <c r="D133" s="2" t="s">
        <v>49</v>
      </c>
      <c r="E133" s="1" t="s">
        <v>627</v>
      </c>
      <c r="F133" s="1" t="s">
        <v>628</v>
      </c>
      <c r="G133" s="3" t="str">
        <f t="shared" si="1"/>
        <v>Albert Valtierra</v>
      </c>
      <c r="H133" s="3" t="str">
        <f t="shared" si="2"/>
        <v>ALBERT VALTIERRA</v>
      </c>
      <c r="J133" s="1" t="s">
        <v>57</v>
      </c>
      <c r="K133" s="1" t="s">
        <v>50</v>
      </c>
      <c r="L133" s="1">
        <v>100.0</v>
      </c>
      <c r="M133" s="1" t="s">
        <v>58</v>
      </c>
      <c r="N133" s="1" t="s">
        <v>29</v>
      </c>
      <c r="O133" s="4">
        <v>44352.0</v>
      </c>
      <c r="P133" s="4">
        <v>44329.0</v>
      </c>
      <c r="Q133" s="1" t="s">
        <v>629</v>
      </c>
      <c r="R133" s="1" t="s">
        <v>368</v>
      </c>
      <c r="S133" s="1" t="s">
        <v>32</v>
      </c>
      <c r="T133" s="1">
        <v>75062.0</v>
      </c>
      <c r="U133" s="1" t="s">
        <v>630</v>
      </c>
    </row>
    <row r="134">
      <c r="A134" s="1" t="s">
        <v>631</v>
      </c>
      <c r="B134" s="1">
        <v>76614.0</v>
      </c>
      <c r="C134" s="1">
        <v>2287.0</v>
      </c>
      <c r="D134" s="2" t="s">
        <v>49</v>
      </c>
      <c r="E134" s="1" t="s">
        <v>487</v>
      </c>
      <c r="F134" s="1" t="s">
        <v>488</v>
      </c>
      <c r="G134" s="3" t="str">
        <f t="shared" si="1"/>
        <v>Barbara Rauch</v>
      </c>
      <c r="H134" s="3" t="str">
        <f t="shared" si="2"/>
        <v>BARBARA RAUCH</v>
      </c>
      <c r="J134" s="1" t="s">
        <v>57</v>
      </c>
      <c r="K134" s="1" t="s">
        <v>50</v>
      </c>
      <c r="L134" s="1">
        <v>100.0</v>
      </c>
      <c r="M134" s="1" t="s">
        <v>58</v>
      </c>
      <c r="N134" s="1" t="s">
        <v>29</v>
      </c>
      <c r="O134" s="4">
        <v>44352.0</v>
      </c>
      <c r="P134" s="4">
        <v>44324.0</v>
      </c>
      <c r="Q134" s="1" t="s">
        <v>489</v>
      </c>
      <c r="R134" s="1" t="s">
        <v>632</v>
      </c>
      <c r="S134" s="1" t="s">
        <v>491</v>
      </c>
      <c r="T134" s="1">
        <v>87508.0</v>
      </c>
      <c r="U134" s="1" t="s">
        <v>633</v>
      </c>
    </row>
    <row r="135">
      <c r="A135" s="1" t="s">
        <v>634</v>
      </c>
      <c r="B135" s="1">
        <v>76599.0</v>
      </c>
      <c r="C135" s="1">
        <v>2287.0</v>
      </c>
      <c r="D135" s="2" t="s">
        <v>49</v>
      </c>
      <c r="E135" s="1" t="s">
        <v>635</v>
      </c>
      <c r="F135" s="1" t="s">
        <v>636</v>
      </c>
      <c r="G135" s="3" t="str">
        <f t="shared" si="1"/>
        <v>Harryette Ehrhardt</v>
      </c>
      <c r="H135" s="3" t="str">
        <f t="shared" si="2"/>
        <v>HARRYETTE EHRHARDT</v>
      </c>
      <c r="J135" s="1" t="s">
        <v>57</v>
      </c>
      <c r="K135" s="1" t="s">
        <v>50</v>
      </c>
      <c r="L135" s="1">
        <v>100.0</v>
      </c>
      <c r="M135" s="1" t="s">
        <v>58</v>
      </c>
      <c r="N135" s="1" t="s">
        <v>29</v>
      </c>
      <c r="O135" s="4">
        <v>44352.0</v>
      </c>
      <c r="P135" s="4">
        <v>44320.0</v>
      </c>
      <c r="Q135" s="1" t="s">
        <v>637</v>
      </c>
      <c r="R135" s="1" t="s">
        <v>31</v>
      </c>
      <c r="S135" s="1" t="s">
        <v>32</v>
      </c>
      <c r="T135" s="1">
        <v>75219.0</v>
      </c>
      <c r="U135" s="1" t="s">
        <v>638</v>
      </c>
    </row>
    <row r="136">
      <c r="A136" s="1" t="s">
        <v>639</v>
      </c>
      <c r="B136" s="1">
        <v>76651.0</v>
      </c>
      <c r="C136" s="1">
        <v>2287.0</v>
      </c>
      <c r="D136" s="2" t="s">
        <v>49</v>
      </c>
      <c r="E136" s="1" t="s">
        <v>567</v>
      </c>
      <c r="F136" s="1" t="s">
        <v>640</v>
      </c>
      <c r="G136" s="3" t="str">
        <f t="shared" si="1"/>
        <v>Daniel Huerta</v>
      </c>
      <c r="H136" s="3" t="str">
        <f t="shared" si="2"/>
        <v>DANIEL HUERTA</v>
      </c>
      <c r="J136" s="1" t="s">
        <v>57</v>
      </c>
      <c r="K136" s="1" t="s">
        <v>50</v>
      </c>
      <c r="L136" s="1">
        <v>100.0</v>
      </c>
      <c r="M136" s="1" t="s">
        <v>58</v>
      </c>
      <c r="N136" s="1" t="s">
        <v>29</v>
      </c>
      <c r="O136" s="4">
        <v>44352.0</v>
      </c>
      <c r="P136" s="4">
        <v>44336.0</v>
      </c>
      <c r="Q136" s="1" t="s">
        <v>641</v>
      </c>
      <c r="R136" s="1" t="s">
        <v>31</v>
      </c>
      <c r="S136" s="1" t="s">
        <v>32</v>
      </c>
      <c r="T136" s="1">
        <v>75208.0</v>
      </c>
      <c r="U136" s="1" t="s">
        <v>642</v>
      </c>
    </row>
    <row r="137">
      <c r="A137" s="1" t="s">
        <v>643</v>
      </c>
      <c r="B137" s="1">
        <v>76593.0</v>
      </c>
      <c r="C137" s="1">
        <v>2287.0</v>
      </c>
      <c r="D137" s="2" t="s">
        <v>49</v>
      </c>
      <c r="E137" s="1" t="s">
        <v>644</v>
      </c>
      <c r="F137" s="1" t="s">
        <v>645</v>
      </c>
      <c r="G137" s="3" t="str">
        <f t="shared" si="1"/>
        <v>Kimberly Olsen</v>
      </c>
      <c r="H137" s="3" t="str">
        <f t="shared" si="2"/>
        <v>KIMBERLY OLSEN</v>
      </c>
      <c r="J137" s="1" t="s">
        <v>57</v>
      </c>
      <c r="K137" s="1" t="s">
        <v>50</v>
      </c>
      <c r="L137" s="1">
        <v>100.0</v>
      </c>
      <c r="M137" s="1" t="s">
        <v>58</v>
      </c>
      <c r="N137" s="1" t="s">
        <v>29</v>
      </c>
      <c r="O137" s="4">
        <v>44352.0</v>
      </c>
      <c r="P137" s="4">
        <v>44320.0</v>
      </c>
      <c r="Q137" s="1" t="s">
        <v>646</v>
      </c>
      <c r="R137" s="1" t="s">
        <v>31</v>
      </c>
      <c r="S137" s="1" t="s">
        <v>32</v>
      </c>
      <c r="T137" s="1">
        <v>75227.0</v>
      </c>
      <c r="U137" s="1" t="s">
        <v>647</v>
      </c>
    </row>
    <row r="138">
      <c r="A138" s="1" t="s">
        <v>648</v>
      </c>
      <c r="B138" s="1">
        <v>76572.0</v>
      </c>
      <c r="C138" s="1">
        <v>2287.0</v>
      </c>
      <c r="D138" s="2" t="s">
        <v>49</v>
      </c>
      <c r="E138" s="1" t="s">
        <v>649</v>
      </c>
      <c r="F138" s="1" t="s">
        <v>650</v>
      </c>
      <c r="G138" s="3" t="str">
        <f t="shared" si="1"/>
        <v>Mark Wootton</v>
      </c>
      <c r="H138" s="3" t="str">
        <f t="shared" si="2"/>
        <v>MARK WOOTTON</v>
      </c>
      <c r="J138" s="1" t="s">
        <v>57</v>
      </c>
      <c r="K138" s="1" t="s">
        <v>50</v>
      </c>
      <c r="L138" s="1">
        <v>100.0</v>
      </c>
      <c r="M138" s="1" t="s">
        <v>58</v>
      </c>
      <c r="N138" s="1" t="s">
        <v>29</v>
      </c>
      <c r="O138" s="4">
        <v>44352.0</v>
      </c>
      <c r="P138" s="4">
        <v>44317.0</v>
      </c>
      <c r="Q138" s="1" t="s">
        <v>651</v>
      </c>
      <c r="R138" s="1" t="s">
        <v>31</v>
      </c>
      <c r="S138" s="1" t="s">
        <v>32</v>
      </c>
      <c r="T138" s="1">
        <v>75214.0</v>
      </c>
      <c r="U138" s="1" t="s">
        <v>652</v>
      </c>
    </row>
    <row r="139">
      <c r="A139" s="1" t="s">
        <v>653</v>
      </c>
      <c r="B139" s="1">
        <v>76647.0</v>
      </c>
      <c r="C139" s="1">
        <v>2287.0</v>
      </c>
      <c r="D139" s="2" t="s">
        <v>49</v>
      </c>
      <c r="E139" s="1" t="s">
        <v>654</v>
      </c>
      <c r="F139" s="1" t="s">
        <v>655</v>
      </c>
      <c r="G139" s="3" t="str">
        <f t="shared" si="1"/>
        <v>Jenny Lopez</v>
      </c>
      <c r="H139" s="3" t="str">
        <f t="shared" si="2"/>
        <v>JENNY LOPEZ</v>
      </c>
      <c r="J139" s="1" t="s">
        <v>57</v>
      </c>
      <c r="K139" s="1" t="s">
        <v>50</v>
      </c>
      <c r="L139" s="1">
        <v>100.0</v>
      </c>
      <c r="M139" s="1" t="s">
        <v>58</v>
      </c>
      <c r="N139" s="1" t="s">
        <v>29</v>
      </c>
      <c r="O139" s="4">
        <v>44352.0</v>
      </c>
      <c r="P139" s="4">
        <v>44331.0</v>
      </c>
      <c r="Q139" s="1" t="s">
        <v>656</v>
      </c>
      <c r="R139" s="1" t="s">
        <v>235</v>
      </c>
      <c r="S139" s="1" t="s">
        <v>32</v>
      </c>
      <c r="T139" s="1">
        <v>75165.0</v>
      </c>
      <c r="U139" s="1" t="s">
        <v>657</v>
      </c>
    </row>
    <row r="140">
      <c r="A140" s="1" t="s">
        <v>658</v>
      </c>
      <c r="B140" s="1">
        <v>76571.0</v>
      </c>
      <c r="C140" s="1">
        <v>2287.0</v>
      </c>
      <c r="D140" s="2" t="s">
        <v>49</v>
      </c>
      <c r="E140" s="1" t="s">
        <v>536</v>
      </c>
      <c r="F140" s="1" t="s">
        <v>537</v>
      </c>
      <c r="G140" s="3" t="str">
        <f t="shared" si="1"/>
        <v>Armen Dohanian</v>
      </c>
      <c r="H140" s="3" t="str">
        <f t="shared" si="2"/>
        <v>ARMEN DOHANIAN</v>
      </c>
      <c r="J140" s="1" t="s">
        <v>57</v>
      </c>
      <c r="K140" s="1" t="s">
        <v>50</v>
      </c>
      <c r="L140" s="1">
        <v>100.0</v>
      </c>
      <c r="M140" s="1" t="s">
        <v>58</v>
      </c>
      <c r="N140" s="1" t="s">
        <v>29</v>
      </c>
      <c r="O140" s="4">
        <v>44352.0</v>
      </c>
      <c r="P140" s="4">
        <v>44317.0</v>
      </c>
      <c r="Q140" s="1" t="s">
        <v>659</v>
      </c>
      <c r="R140" s="1" t="s">
        <v>31</v>
      </c>
      <c r="S140" s="1" t="s">
        <v>32</v>
      </c>
      <c r="T140" s="1">
        <v>75227.0</v>
      </c>
      <c r="U140" s="1" t="s">
        <v>660</v>
      </c>
    </row>
    <row r="141">
      <c r="A141" s="1" t="s">
        <v>661</v>
      </c>
      <c r="B141" s="1">
        <v>76577.0</v>
      </c>
      <c r="C141" s="1">
        <v>2287.0</v>
      </c>
      <c r="D141" s="2" t="s">
        <v>49</v>
      </c>
      <c r="E141" s="1" t="s">
        <v>146</v>
      </c>
      <c r="F141" s="1" t="s">
        <v>25</v>
      </c>
      <c r="G141" s="3" t="str">
        <f t="shared" si="1"/>
        <v>Karen Bazaldua</v>
      </c>
      <c r="H141" s="3" t="str">
        <f t="shared" si="2"/>
        <v>KAREN BAZALDUA</v>
      </c>
      <c r="J141" s="1" t="s">
        <v>57</v>
      </c>
      <c r="K141" s="1" t="s">
        <v>50</v>
      </c>
      <c r="L141" s="1">
        <v>100.0</v>
      </c>
      <c r="M141" s="1" t="s">
        <v>58</v>
      </c>
      <c r="N141" s="1" t="s">
        <v>29</v>
      </c>
      <c r="O141" s="4">
        <v>44352.0</v>
      </c>
      <c r="P141" s="4">
        <v>44318.0</v>
      </c>
      <c r="Q141" s="1" t="s">
        <v>147</v>
      </c>
      <c r="R141" s="1" t="s">
        <v>148</v>
      </c>
      <c r="S141" s="1" t="s">
        <v>32</v>
      </c>
      <c r="T141" s="1">
        <v>76065.0</v>
      </c>
      <c r="U141" s="1" t="s">
        <v>149</v>
      </c>
    </row>
    <row r="142">
      <c r="A142" s="1" t="s">
        <v>662</v>
      </c>
      <c r="B142" s="1">
        <v>76587.0</v>
      </c>
      <c r="C142" s="1">
        <v>2287.0</v>
      </c>
      <c r="D142" s="2" t="s">
        <v>49</v>
      </c>
      <c r="E142" s="1" t="s">
        <v>663</v>
      </c>
      <c r="F142" s="1" t="s">
        <v>664</v>
      </c>
      <c r="G142" s="3" t="str">
        <f t="shared" si="1"/>
        <v>Rodney Schlosser</v>
      </c>
      <c r="H142" s="3" t="str">
        <f t="shared" si="2"/>
        <v>RODNEY SCHLOSSER</v>
      </c>
      <c r="J142" s="1" t="s">
        <v>57</v>
      </c>
      <c r="K142" s="1" t="s">
        <v>50</v>
      </c>
      <c r="L142" s="1">
        <v>100.0</v>
      </c>
      <c r="M142" s="1" t="s">
        <v>58</v>
      </c>
      <c r="N142" s="1" t="s">
        <v>29</v>
      </c>
      <c r="O142" s="4">
        <v>44352.0</v>
      </c>
      <c r="P142" s="4">
        <v>44319.0</v>
      </c>
      <c r="Q142" s="1" t="s">
        <v>665</v>
      </c>
      <c r="R142" s="1" t="s">
        <v>31</v>
      </c>
      <c r="S142" s="1" t="s">
        <v>32</v>
      </c>
      <c r="T142" s="1">
        <v>75230.0</v>
      </c>
      <c r="U142" s="1" t="s">
        <v>666</v>
      </c>
    </row>
    <row r="143">
      <c r="A143" s="1" t="s">
        <v>667</v>
      </c>
      <c r="B143" s="1">
        <v>76612.0</v>
      </c>
      <c r="C143" s="1">
        <v>2287.0</v>
      </c>
      <c r="D143" s="2" t="s">
        <v>49</v>
      </c>
      <c r="E143" s="1" t="s">
        <v>558</v>
      </c>
      <c r="F143" s="1" t="s">
        <v>559</v>
      </c>
      <c r="G143" s="3" t="str">
        <f t="shared" si="1"/>
        <v>Catalina Garcia</v>
      </c>
      <c r="H143" s="3" t="str">
        <f t="shared" si="2"/>
        <v>CATALINA GARCIA</v>
      </c>
      <c r="J143" s="1" t="s">
        <v>57</v>
      </c>
      <c r="K143" s="1" t="s">
        <v>50</v>
      </c>
      <c r="L143" s="1">
        <v>100.0</v>
      </c>
      <c r="M143" s="1" t="s">
        <v>58</v>
      </c>
      <c r="N143" s="1" t="s">
        <v>29</v>
      </c>
      <c r="O143" s="4">
        <v>44352.0</v>
      </c>
      <c r="P143" s="4">
        <v>44324.0</v>
      </c>
      <c r="Q143" s="1" t="s">
        <v>622</v>
      </c>
      <c r="R143" s="1" t="s">
        <v>31</v>
      </c>
      <c r="S143" s="1" t="s">
        <v>32</v>
      </c>
      <c r="T143" s="1">
        <v>75382.0</v>
      </c>
      <c r="U143" s="1" t="s">
        <v>623</v>
      </c>
    </row>
    <row r="144">
      <c r="A144" s="1" t="s">
        <v>668</v>
      </c>
      <c r="B144" s="1">
        <v>76580.0</v>
      </c>
      <c r="C144" s="1">
        <v>2287.0</v>
      </c>
      <c r="D144" s="2" t="s">
        <v>49</v>
      </c>
      <c r="E144" s="1" t="s">
        <v>669</v>
      </c>
      <c r="F144" s="1" t="s">
        <v>670</v>
      </c>
      <c r="G144" s="3" t="str">
        <f t="shared" si="1"/>
        <v>Kristie Mansker</v>
      </c>
      <c r="H144" s="3" t="str">
        <f t="shared" si="2"/>
        <v>KRISTIE MANSKER</v>
      </c>
      <c r="J144" s="1" t="s">
        <v>57</v>
      </c>
      <c r="K144" s="1" t="s">
        <v>50</v>
      </c>
      <c r="L144" s="1">
        <v>100.0</v>
      </c>
      <c r="M144" s="1" t="s">
        <v>58</v>
      </c>
      <c r="N144" s="1" t="s">
        <v>29</v>
      </c>
      <c r="O144" s="4">
        <v>44352.0</v>
      </c>
      <c r="P144" s="4">
        <v>44318.0</v>
      </c>
      <c r="Q144" s="1" t="s">
        <v>671</v>
      </c>
      <c r="R144" s="1" t="s">
        <v>31</v>
      </c>
      <c r="S144" s="1" t="s">
        <v>32</v>
      </c>
      <c r="T144" s="1">
        <v>75228.0</v>
      </c>
      <c r="U144" s="1" t="s">
        <v>672</v>
      </c>
    </row>
    <row r="145">
      <c r="A145" s="1" t="s">
        <v>673</v>
      </c>
      <c r="B145" s="1">
        <v>76578.0</v>
      </c>
      <c r="C145" s="1">
        <v>2287.0</v>
      </c>
      <c r="D145" s="2" t="s">
        <v>49</v>
      </c>
      <c r="E145" s="1" t="s">
        <v>674</v>
      </c>
      <c r="F145" s="1" t="s">
        <v>675</v>
      </c>
      <c r="G145" s="3" t="str">
        <f t="shared" si="1"/>
        <v>Peter Schulte</v>
      </c>
      <c r="H145" s="3" t="str">
        <f t="shared" si="2"/>
        <v>PETER SCHULTE</v>
      </c>
      <c r="J145" s="1" t="s">
        <v>57</v>
      </c>
      <c r="K145" s="1" t="s">
        <v>50</v>
      </c>
      <c r="L145" s="1">
        <v>100.0</v>
      </c>
      <c r="M145" s="1" t="s">
        <v>58</v>
      </c>
      <c r="N145" s="1" t="s">
        <v>29</v>
      </c>
      <c r="O145" s="4">
        <v>44352.0</v>
      </c>
      <c r="P145" s="4">
        <v>44318.0</v>
      </c>
      <c r="Q145" s="1" t="s">
        <v>676</v>
      </c>
      <c r="R145" s="1" t="s">
        <v>31</v>
      </c>
      <c r="S145" s="1" t="s">
        <v>32</v>
      </c>
      <c r="T145" s="1">
        <v>75208.0</v>
      </c>
      <c r="U145" s="1" t="s">
        <v>677</v>
      </c>
    </row>
    <row r="146">
      <c r="A146" s="1" t="s">
        <v>678</v>
      </c>
      <c r="B146" s="1">
        <v>76649.0</v>
      </c>
      <c r="C146" s="1">
        <v>2287.0</v>
      </c>
      <c r="D146" s="2" t="s">
        <v>49</v>
      </c>
      <c r="E146" s="1" t="s">
        <v>679</v>
      </c>
      <c r="F146" s="1" t="s">
        <v>680</v>
      </c>
      <c r="G146" s="3" t="str">
        <f t="shared" si="1"/>
        <v>Alexsandra Annello</v>
      </c>
      <c r="H146" s="3" t="str">
        <f t="shared" si="2"/>
        <v>ALEXSANDRA ANNELLO</v>
      </c>
      <c r="J146" s="1" t="s">
        <v>57</v>
      </c>
      <c r="K146" s="1" t="s">
        <v>50</v>
      </c>
      <c r="L146" s="1">
        <v>100.0</v>
      </c>
      <c r="M146" s="1" t="s">
        <v>58</v>
      </c>
      <c r="N146" s="1" t="s">
        <v>29</v>
      </c>
      <c r="O146" s="4">
        <v>44352.0</v>
      </c>
      <c r="P146" s="4">
        <v>44335.0</v>
      </c>
      <c r="Q146" s="1" t="s">
        <v>681</v>
      </c>
      <c r="R146" s="1" t="s">
        <v>682</v>
      </c>
      <c r="S146" s="1" t="s">
        <v>32</v>
      </c>
      <c r="T146" s="1">
        <v>79903.0</v>
      </c>
      <c r="U146" s="1" t="s">
        <v>683</v>
      </c>
    </row>
    <row r="147">
      <c r="A147" s="1" t="s">
        <v>684</v>
      </c>
      <c r="B147" s="1">
        <v>76620.0</v>
      </c>
      <c r="C147" s="1">
        <v>2287.0</v>
      </c>
      <c r="D147" s="2" t="s">
        <v>49</v>
      </c>
      <c r="E147" s="1" t="s">
        <v>685</v>
      </c>
      <c r="F147" s="1" t="s">
        <v>686</v>
      </c>
      <c r="G147" s="3" t="str">
        <f t="shared" si="1"/>
        <v>Amy Scheel</v>
      </c>
      <c r="H147" s="3" t="str">
        <f t="shared" si="2"/>
        <v>AMY SCHEEL</v>
      </c>
      <c r="J147" s="1" t="s">
        <v>57</v>
      </c>
      <c r="K147" s="1" t="s">
        <v>50</v>
      </c>
      <c r="L147" s="1">
        <v>100.0</v>
      </c>
      <c r="M147" s="1" t="s">
        <v>58</v>
      </c>
      <c r="N147" s="1" t="s">
        <v>29</v>
      </c>
      <c r="O147" s="4">
        <v>44352.0</v>
      </c>
      <c r="P147" s="4">
        <v>44327.0</v>
      </c>
      <c r="Q147" s="1" t="s">
        <v>687</v>
      </c>
      <c r="R147" s="1" t="s">
        <v>31</v>
      </c>
      <c r="S147" s="1" t="s">
        <v>32</v>
      </c>
      <c r="T147" s="1">
        <v>75229.0</v>
      </c>
      <c r="U147" s="1" t="s">
        <v>688</v>
      </c>
    </row>
    <row r="148">
      <c r="A148" s="1" t="s">
        <v>689</v>
      </c>
      <c r="B148" s="1">
        <v>76601.0</v>
      </c>
      <c r="C148" s="1">
        <v>2287.0</v>
      </c>
      <c r="D148" s="2" t="s">
        <v>49</v>
      </c>
      <c r="E148" s="1" t="s">
        <v>690</v>
      </c>
      <c r="F148" s="1" t="s">
        <v>432</v>
      </c>
      <c r="G148" s="3" t="str">
        <f t="shared" si="1"/>
        <v>Suzanne Smith</v>
      </c>
      <c r="H148" s="3" t="str">
        <f t="shared" si="2"/>
        <v>SUZANNE SMITH</v>
      </c>
      <c r="J148" s="1" t="s">
        <v>57</v>
      </c>
      <c r="K148" s="1" t="s">
        <v>50</v>
      </c>
      <c r="L148" s="1">
        <v>100.0</v>
      </c>
      <c r="M148" s="1" t="s">
        <v>58</v>
      </c>
      <c r="N148" s="1" t="s">
        <v>29</v>
      </c>
      <c r="O148" s="4">
        <v>44352.0</v>
      </c>
      <c r="P148" s="4">
        <v>44320.0</v>
      </c>
      <c r="Q148" s="1" t="s">
        <v>691</v>
      </c>
      <c r="R148" s="1" t="s">
        <v>31</v>
      </c>
      <c r="S148" s="1" t="s">
        <v>32</v>
      </c>
      <c r="T148" s="1">
        <v>75204.0</v>
      </c>
      <c r="U148" s="1" t="s">
        <v>692</v>
      </c>
    </row>
    <row r="149">
      <c r="A149" s="1" t="s">
        <v>693</v>
      </c>
      <c r="B149" s="1">
        <v>79347.0</v>
      </c>
      <c r="C149" s="1">
        <v>2353.0</v>
      </c>
      <c r="D149" s="2" t="s">
        <v>52</v>
      </c>
      <c r="E149" s="1" t="s">
        <v>586</v>
      </c>
      <c r="F149" s="1" t="s">
        <v>587</v>
      </c>
      <c r="G149" s="3" t="str">
        <f t="shared" si="1"/>
        <v>Erin Moore</v>
      </c>
      <c r="H149" s="3" t="str">
        <f t="shared" si="2"/>
        <v>ERIN MOORE</v>
      </c>
      <c r="J149" s="1" t="s">
        <v>57</v>
      </c>
      <c r="K149" s="1" t="s">
        <v>53</v>
      </c>
      <c r="L149" s="1">
        <v>100.0</v>
      </c>
      <c r="M149" s="1" t="s">
        <v>58</v>
      </c>
      <c r="N149" s="1" t="s">
        <v>29</v>
      </c>
      <c r="P149" s="4">
        <v>44343.0</v>
      </c>
      <c r="Q149" s="1" t="s">
        <v>588</v>
      </c>
      <c r="R149" s="1" t="s">
        <v>31</v>
      </c>
      <c r="S149" s="1" t="s">
        <v>32</v>
      </c>
      <c r="T149" s="1">
        <v>75218.0</v>
      </c>
      <c r="U149" s="1" t="s">
        <v>589</v>
      </c>
    </row>
    <row r="150">
      <c r="A150" s="1" t="s">
        <v>694</v>
      </c>
      <c r="B150" s="1">
        <v>79348.0</v>
      </c>
      <c r="C150" s="1">
        <v>2353.0</v>
      </c>
      <c r="D150" s="2" t="s">
        <v>52</v>
      </c>
      <c r="E150" s="1" t="s">
        <v>695</v>
      </c>
      <c r="F150" s="1" t="s">
        <v>696</v>
      </c>
      <c r="G150" s="3" t="str">
        <f t="shared" si="1"/>
        <v>Diane Birdwell</v>
      </c>
      <c r="H150" s="3" t="str">
        <f t="shared" si="2"/>
        <v>DIANE BIRDWELL</v>
      </c>
      <c r="J150" s="1" t="s">
        <v>57</v>
      </c>
      <c r="K150" s="1" t="s">
        <v>53</v>
      </c>
      <c r="L150" s="1">
        <v>100.0</v>
      </c>
      <c r="M150" s="1" t="s">
        <v>58</v>
      </c>
      <c r="N150" s="1" t="s">
        <v>29</v>
      </c>
      <c r="P150" s="4">
        <v>44343.0</v>
      </c>
      <c r="Q150" s="1" t="s">
        <v>697</v>
      </c>
      <c r="R150" s="1" t="s">
        <v>31</v>
      </c>
      <c r="S150" s="1" t="s">
        <v>32</v>
      </c>
      <c r="T150" s="1">
        <v>75227.0</v>
      </c>
      <c r="U150" s="1" t="s">
        <v>698</v>
      </c>
    </row>
    <row r="151">
      <c r="A151" s="1" t="s">
        <v>699</v>
      </c>
      <c r="B151" s="1">
        <v>38746.0</v>
      </c>
      <c r="C151" s="1">
        <v>2353.0</v>
      </c>
      <c r="D151" s="2" t="s">
        <v>52</v>
      </c>
      <c r="G151" s="3" t="str">
        <f t="shared" si="1"/>
        <v> </v>
      </c>
      <c r="H151" s="3" t="str">
        <f t="shared" si="2"/>
        <v> </v>
      </c>
      <c r="I151" s="1" t="s">
        <v>700</v>
      </c>
      <c r="J151" s="1" t="s">
        <v>389</v>
      </c>
      <c r="K151" s="1" t="s">
        <v>53</v>
      </c>
      <c r="L151" s="1">
        <v>100.0</v>
      </c>
      <c r="M151" s="1" t="s">
        <v>390</v>
      </c>
      <c r="N151" s="1" t="s">
        <v>29</v>
      </c>
      <c r="P151" s="4">
        <v>44370.0</v>
      </c>
      <c r="Q151" s="1" t="s">
        <v>701</v>
      </c>
      <c r="R151" s="1" t="s">
        <v>31</v>
      </c>
      <c r="S151" s="1" t="s">
        <v>32</v>
      </c>
      <c r="T151" s="1">
        <v>75315.0</v>
      </c>
      <c r="U151" s="1" t="s">
        <v>702</v>
      </c>
    </row>
    <row r="152">
      <c r="A152" s="1" t="s">
        <v>703</v>
      </c>
      <c r="B152" s="1">
        <v>38747.0</v>
      </c>
      <c r="C152" s="1">
        <v>2353.0</v>
      </c>
      <c r="D152" s="2" t="s">
        <v>52</v>
      </c>
      <c r="G152" s="3" t="str">
        <f t="shared" si="1"/>
        <v> </v>
      </c>
      <c r="H152" s="3" t="str">
        <f t="shared" si="2"/>
        <v> </v>
      </c>
      <c r="I152" s="1" t="s">
        <v>704</v>
      </c>
      <c r="J152" s="1" t="s">
        <v>389</v>
      </c>
      <c r="K152" s="1" t="s">
        <v>53</v>
      </c>
      <c r="L152" s="1">
        <v>105.31</v>
      </c>
      <c r="M152" s="1" t="s">
        <v>390</v>
      </c>
      <c r="N152" s="1" t="s">
        <v>29</v>
      </c>
      <c r="P152" s="4">
        <v>44375.0</v>
      </c>
      <c r="Q152" s="1" t="s">
        <v>705</v>
      </c>
      <c r="R152" s="1" t="s">
        <v>31</v>
      </c>
      <c r="S152" s="1" t="s">
        <v>32</v>
      </c>
      <c r="T152" s="1">
        <v>75227.0</v>
      </c>
      <c r="U152" s="1" t="s">
        <v>706</v>
      </c>
    </row>
    <row r="153">
      <c r="A153" s="1" t="s">
        <v>707</v>
      </c>
      <c r="B153" s="1">
        <v>35133.0</v>
      </c>
      <c r="C153" s="1">
        <v>2087.0</v>
      </c>
      <c r="D153" s="2" t="s">
        <v>40</v>
      </c>
      <c r="G153" s="3" t="str">
        <f t="shared" si="1"/>
        <v> </v>
      </c>
      <c r="H153" s="3" t="str">
        <f t="shared" si="2"/>
        <v> </v>
      </c>
      <c r="I153" s="1" t="s">
        <v>708</v>
      </c>
      <c r="J153" s="1" t="s">
        <v>389</v>
      </c>
      <c r="K153" s="1" t="s">
        <v>41</v>
      </c>
      <c r="L153" s="1">
        <v>105.58</v>
      </c>
      <c r="M153" s="1" t="s">
        <v>390</v>
      </c>
      <c r="N153" s="1" t="s">
        <v>29</v>
      </c>
      <c r="O153" s="4">
        <v>44317.0</v>
      </c>
      <c r="P153" s="4">
        <v>44167.0</v>
      </c>
      <c r="Q153" s="1" t="s">
        <v>709</v>
      </c>
      <c r="R153" s="1" t="s">
        <v>31</v>
      </c>
      <c r="S153" s="1" t="s">
        <v>32</v>
      </c>
      <c r="T153" s="1">
        <v>75224.0</v>
      </c>
      <c r="U153" s="1" t="s">
        <v>710</v>
      </c>
    </row>
    <row r="154">
      <c r="A154" s="1" t="s">
        <v>711</v>
      </c>
      <c r="B154" s="1">
        <v>39022.0</v>
      </c>
      <c r="C154" s="1">
        <v>2405.0</v>
      </c>
      <c r="D154" s="2" t="s">
        <v>23</v>
      </c>
      <c r="G154" s="3" t="str">
        <f t="shared" si="1"/>
        <v> </v>
      </c>
      <c r="H154" s="3" t="str">
        <f t="shared" si="2"/>
        <v> </v>
      </c>
      <c r="I154" s="1" t="s">
        <v>712</v>
      </c>
      <c r="J154" s="1" t="s">
        <v>389</v>
      </c>
      <c r="K154" s="1" t="s">
        <v>27</v>
      </c>
      <c r="L154" s="1">
        <v>105.74</v>
      </c>
      <c r="M154" s="1" t="s">
        <v>390</v>
      </c>
      <c r="N154" s="1" t="s">
        <v>29</v>
      </c>
      <c r="P154" s="4">
        <v>44378.0</v>
      </c>
      <c r="Q154" s="1" t="s">
        <v>713</v>
      </c>
      <c r="R154" s="1" t="s">
        <v>31</v>
      </c>
      <c r="S154" s="1" t="s">
        <v>32</v>
      </c>
      <c r="T154" s="1">
        <v>75202.0</v>
      </c>
      <c r="U154" s="1" t="s">
        <v>714</v>
      </c>
    </row>
    <row r="155">
      <c r="A155" s="1" t="s">
        <v>715</v>
      </c>
      <c r="B155" s="1">
        <v>38728.0</v>
      </c>
      <c r="C155" s="1">
        <v>2353.0</v>
      </c>
      <c r="D155" s="2" t="s">
        <v>52</v>
      </c>
      <c r="G155" s="3" t="str">
        <f t="shared" si="1"/>
        <v> </v>
      </c>
      <c r="H155" s="3" t="str">
        <f t="shared" si="2"/>
        <v> </v>
      </c>
      <c r="I155" s="1" t="s">
        <v>716</v>
      </c>
      <c r="J155" s="1" t="s">
        <v>389</v>
      </c>
      <c r="K155" s="1" t="s">
        <v>53</v>
      </c>
      <c r="L155" s="1">
        <v>106.85</v>
      </c>
      <c r="M155" s="1" t="s">
        <v>390</v>
      </c>
      <c r="N155" s="1" t="s">
        <v>29</v>
      </c>
      <c r="P155" s="4">
        <v>44350.0</v>
      </c>
      <c r="Q155" s="1" t="s">
        <v>717</v>
      </c>
      <c r="R155" s="1" t="s">
        <v>718</v>
      </c>
      <c r="S155" s="1" t="s">
        <v>719</v>
      </c>
      <c r="T155" s="1">
        <v>2144.0</v>
      </c>
      <c r="U155" s="1" t="s">
        <v>720</v>
      </c>
    </row>
    <row r="156">
      <c r="A156" s="1" t="s">
        <v>721</v>
      </c>
      <c r="B156" s="1">
        <v>35884.0</v>
      </c>
      <c r="C156" s="1">
        <v>2169.0</v>
      </c>
      <c r="D156" s="2" t="s">
        <v>43</v>
      </c>
      <c r="G156" s="3" t="str">
        <f t="shared" si="1"/>
        <v> </v>
      </c>
      <c r="H156" s="3" t="str">
        <f t="shared" si="2"/>
        <v> </v>
      </c>
      <c r="I156" s="1" t="s">
        <v>722</v>
      </c>
      <c r="J156" s="1" t="s">
        <v>389</v>
      </c>
      <c r="K156" s="1" t="s">
        <v>44</v>
      </c>
      <c r="L156" s="1">
        <v>111.0</v>
      </c>
      <c r="M156" s="1" t="s">
        <v>390</v>
      </c>
      <c r="N156" s="1" t="s">
        <v>29</v>
      </c>
      <c r="O156" s="4">
        <v>41030.0</v>
      </c>
      <c r="P156" s="4">
        <v>44221.0</v>
      </c>
      <c r="Q156" s="1" t="s">
        <v>723</v>
      </c>
      <c r="R156" s="1" t="s">
        <v>31</v>
      </c>
      <c r="S156" s="1" t="s">
        <v>32</v>
      </c>
      <c r="T156" s="1">
        <v>75227.0</v>
      </c>
      <c r="U156" s="1" t="s">
        <v>724</v>
      </c>
    </row>
    <row r="157">
      <c r="A157" s="1" t="s">
        <v>725</v>
      </c>
      <c r="B157" s="1">
        <v>37054.0</v>
      </c>
      <c r="C157" s="1">
        <v>2242.0</v>
      </c>
      <c r="D157" s="2" t="s">
        <v>46</v>
      </c>
      <c r="G157" s="3" t="str">
        <f t="shared" si="1"/>
        <v> </v>
      </c>
      <c r="H157" s="3" t="str">
        <f t="shared" si="2"/>
        <v> </v>
      </c>
      <c r="I157" s="1" t="s">
        <v>726</v>
      </c>
      <c r="J157" s="1" t="s">
        <v>389</v>
      </c>
      <c r="K157" s="1" t="s">
        <v>47</v>
      </c>
      <c r="L157" s="1">
        <v>111.43</v>
      </c>
      <c r="M157" s="1" t="s">
        <v>390</v>
      </c>
      <c r="N157" s="1" t="s">
        <v>29</v>
      </c>
      <c r="O157" s="4">
        <v>44317.0</v>
      </c>
      <c r="P157" s="4">
        <v>44307.0</v>
      </c>
      <c r="Q157" s="1" t="s">
        <v>727</v>
      </c>
      <c r="R157" s="1" t="s">
        <v>728</v>
      </c>
      <c r="S157" s="1" t="s">
        <v>604</v>
      </c>
      <c r="T157" s="1">
        <v>95131.0</v>
      </c>
      <c r="U157" s="1" t="s">
        <v>729</v>
      </c>
    </row>
    <row r="158">
      <c r="A158" s="1" t="s">
        <v>730</v>
      </c>
      <c r="B158" s="1">
        <v>39023.0</v>
      </c>
      <c r="C158" s="1">
        <v>2405.0</v>
      </c>
      <c r="D158" s="2" t="s">
        <v>23</v>
      </c>
      <c r="G158" s="3" t="str">
        <f t="shared" si="1"/>
        <v> </v>
      </c>
      <c r="H158" s="3" t="str">
        <f t="shared" si="2"/>
        <v> </v>
      </c>
      <c r="I158" s="1" t="s">
        <v>731</v>
      </c>
      <c r="J158" s="1" t="s">
        <v>389</v>
      </c>
      <c r="K158" s="1" t="s">
        <v>27</v>
      </c>
      <c r="L158" s="1">
        <v>112.54</v>
      </c>
      <c r="M158" s="1" t="s">
        <v>390</v>
      </c>
      <c r="N158" s="1" t="s">
        <v>29</v>
      </c>
      <c r="P158" s="4">
        <v>44378.0</v>
      </c>
      <c r="Q158" s="1" t="s">
        <v>732</v>
      </c>
      <c r="R158" s="1" t="s">
        <v>31</v>
      </c>
      <c r="S158" s="1" t="s">
        <v>32</v>
      </c>
      <c r="T158" s="1">
        <v>75231.0</v>
      </c>
      <c r="U158" s="1" t="s">
        <v>733</v>
      </c>
    </row>
    <row r="159">
      <c r="A159" s="1" t="s">
        <v>734</v>
      </c>
      <c r="B159" s="1">
        <v>36833.0</v>
      </c>
      <c r="C159" s="1">
        <v>2242.0</v>
      </c>
      <c r="D159" s="2" t="s">
        <v>46</v>
      </c>
      <c r="G159" s="3" t="str">
        <f t="shared" si="1"/>
        <v> </v>
      </c>
      <c r="H159" s="3" t="str">
        <f t="shared" si="2"/>
        <v> </v>
      </c>
      <c r="I159" s="1" t="s">
        <v>716</v>
      </c>
      <c r="J159" s="1" t="s">
        <v>389</v>
      </c>
      <c r="K159" s="1" t="s">
        <v>47</v>
      </c>
      <c r="L159" s="1">
        <v>114.96</v>
      </c>
      <c r="M159" s="1" t="s">
        <v>390</v>
      </c>
      <c r="N159" s="1" t="s">
        <v>29</v>
      </c>
      <c r="O159" s="4">
        <v>44317.0</v>
      </c>
      <c r="P159" s="4">
        <v>44295.0</v>
      </c>
      <c r="Q159" s="1" t="s">
        <v>717</v>
      </c>
      <c r="R159" s="1" t="s">
        <v>718</v>
      </c>
      <c r="S159" s="1" t="s">
        <v>719</v>
      </c>
      <c r="T159" s="1">
        <v>2144.0</v>
      </c>
      <c r="U159" s="1" t="s">
        <v>720</v>
      </c>
    </row>
    <row r="160">
      <c r="A160" s="1" t="s">
        <v>735</v>
      </c>
      <c r="B160" s="1">
        <v>37453.0</v>
      </c>
      <c r="C160" s="1">
        <v>2287.0</v>
      </c>
      <c r="D160" s="2" t="s">
        <v>49</v>
      </c>
      <c r="E160" s="1" t="s">
        <v>736</v>
      </c>
      <c r="F160" s="1" t="s">
        <v>737</v>
      </c>
      <c r="G160" s="3" t="str">
        <f t="shared" si="1"/>
        <v>Ashley Pitts</v>
      </c>
      <c r="H160" s="3" t="str">
        <f t="shared" si="2"/>
        <v>ASHLEY PITTS</v>
      </c>
      <c r="J160" s="1" t="s">
        <v>389</v>
      </c>
      <c r="K160" s="1" t="s">
        <v>50</v>
      </c>
      <c r="L160" s="1">
        <v>115.0</v>
      </c>
      <c r="M160" s="1" t="s">
        <v>390</v>
      </c>
      <c r="N160" s="1" t="s">
        <v>29</v>
      </c>
      <c r="O160" s="4">
        <v>44352.0</v>
      </c>
      <c r="P160" s="4">
        <v>44320.0</v>
      </c>
      <c r="Q160" s="1" t="s">
        <v>738</v>
      </c>
      <c r="R160" s="1" t="s">
        <v>739</v>
      </c>
      <c r="S160" s="1" t="s">
        <v>32</v>
      </c>
      <c r="T160" s="1">
        <v>75071.0</v>
      </c>
      <c r="U160" s="1" t="s">
        <v>740</v>
      </c>
    </row>
    <row r="161">
      <c r="A161" s="1" t="s">
        <v>741</v>
      </c>
      <c r="B161" s="1">
        <v>39036.0</v>
      </c>
      <c r="C161" s="1">
        <v>2405.0</v>
      </c>
      <c r="D161" s="2" t="s">
        <v>23</v>
      </c>
      <c r="G161" s="3" t="str">
        <f t="shared" si="1"/>
        <v> </v>
      </c>
      <c r="H161" s="3" t="str">
        <f t="shared" si="2"/>
        <v> </v>
      </c>
      <c r="I161" s="1" t="s">
        <v>742</v>
      </c>
      <c r="J161" s="1" t="s">
        <v>389</v>
      </c>
      <c r="K161" s="1" t="s">
        <v>27</v>
      </c>
      <c r="L161" s="1">
        <v>115.12</v>
      </c>
      <c r="M161" s="1" t="s">
        <v>390</v>
      </c>
      <c r="N161" s="1" t="s">
        <v>29</v>
      </c>
      <c r="P161" s="5">
        <v>44550.0</v>
      </c>
      <c r="Q161" s="1" t="s">
        <v>743</v>
      </c>
      <c r="R161" s="1" t="s">
        <v>31</v>
      </c>
      <c r="S161" s="1" t="s">
        <v>32</v>
      </c>
      <c r="T161" s="1">
        <v>75201.0</v>
      </c>
      <c r="U161" s="1" t="s">
        <v>744</v>
      </c>
    </row>
    <row r="162">
      <c r="A162" s="1" t="s">
        <v>745</v>
      </c>
      <c r="B162" s="1">
        <v>37464.0</v>
      </c>
      <c r="C162" s="1">
        <v>2287.0</v>
      </c>
      <c r="D162" s="2" t="s">
        <v>49</v>
      </c>
      <c r="G162" s="3" t="str">
        <f t="shared" si="1"/>
        <v> </v>
      </c>
      <c r="H162" s="3" t="str">
        <f t="shared" si="2"/>
        <v> </v>
      </c>
      <c r="I162" s="1" t="s">
        <v>746</v>
      </c>
      <c r="J162" s="1" t="s">
        <v>389</v>
      </c>
      <c r="K162" s="1" t="s">
        <v>50</v>
      </c>
      <c r="L162" s="1">
        <v>119.99</v>
      </c>
      <c r="M162" s="1" t="s">
        <v>390</v>
      </c>
      <c r="N162" s="1" t="s">
        <v>29</v>
      </c>
      <c r="O162" s="4">
        <v>44352.0</v>
      </c>
      <c r="P162" s="4">
        <v>44338.0</v>
      </c>
      <c r="Q162" s="1" t="s">
        <v>747</v>
      </c>
      <c r="R162" s="1" t="s">
        <v>728</v>
      </c>
      <c r="S162" s="1" t="s">
        <v>604</v>
      </c>
      <c r="T162" s="1">
        <v>75113.0</v>
      </c>
      <c r="U162" s="1" t="s">
        <v>748</v>
      </c>
    </row>
    <row r="163">
      <c r="A163" s="1" t="s">
        <v>749</v>
      </c>
      <c r="B163" s="1">
        <v>37445.0</v>
      </c>
      <c r="C163" s="1">
        <v>2287.0</v>
      </c>
      <c r="D163" s="2" t="s">
        <v>49</v>
      </c>
      <c r="G163" s="3" t="str">
        <f t="shared" si="1"/>
        <v> </v>
      </c>
      <c r="H163" s="3" t="str">
        <f t="shared" si="2"/>
        <v> </v>
      </c>
      <c r="I163" s="1" t="s">
        <v>750</v>
      </c>
      <c r="J163" s="1" t="s">
        <v>389</v>
      </c>
      <c r="K163" s="1" t="s">
        <v>50</v>
      </c>
      <c r="L163" s="1">
        <v>123.41</v>
      </c>
      <c r="M163" s="1" t="s">
        <v>390</v>
      </c>
      <c r="N163" s="1" t="s">
        <v>29</v>
      </c>
      <c r="O163" s="4">
        <v>44352.0</v>
      </c>
      <c r="P163" s="4">
        <v>44316.0</v>
      </c>
      <c r="Q163" s="1" t="s">
        <v>751</v>
      </c>
      <c r="R163" s="1" t="s">
        <v>31</v>
      </c>
      <c r="S163" s="1" t="s">
        <v>32</v>
      </c>
      <c r="T163" s="1">
        <v>75218.0</v>
      </c>
      <c r="U163" s="1" t="s">
        <v>752</v>
      </c>
    </row>
    <row r="164">
      <c r="A164" s="1" t="s">
        <v>753</v>
      </c>
      <c r="B164" s="1">
        <v>37470.0</v>
      </c>
      <c r="C164" s="1">
        <v>2287.0</v>
      </c>
      <c r="D164" s="2" t="s">
        <v>49</v>
      </c>
      <c r="G164" s="3" t="str">
        <f t="shared" si="1"/>
        <v> </v>
      </c>
      <c r="H164" s="3" t="str">
        <f t="shared" si="2"/>
        <v> </v>
      </c>
      <c r="I164" s="1" t="s">
        <v>754</v>
      </c>
      <c r="J164" s="1" t="s">
        <v>389</v>
      </c>
      <c r="K164" s="1" t="s">
        <v>50</v>
      </c>
      <c r="L164" s="1">
        <v>124.36</v>
      </c>
      <c r="M164" s="1" t="s">
        <v>390</v>
      </c>
      <c r="N164" s="1" t="s">
        <v>29</v>
      </c>
      <c r="O164" s="4">
        <v>44352.0</v>
      </c>
      <c r="P164" s="4">
        <v>44342.0</v>
      </c>
      <c r="Q164" s="1" t="s">
        <v>755</v>
      </c>
      <c r="R164" s="1" t="s">
        <v>728</v>
      </c>
      <c r="S164" s="1" t="s">
        <v>604</v>
      </c>
      <c r="T164" s="1">
        <v>96131.0</v>
      </c>
      <c r="U164" s="1" t="s">
        <v>756</v>
      </c>
    </row>
    <row r="165">
      <c r="A165" s="1" t="s">
        <v>757</v>
      </c>
      <c r="B165" s="1">
        <v>39037.0</v>
      </c>
      <c r="C165" s="1">
        <v>2405.0</v>
      </c>
      <c r="D165" s="2" t="s">
        <v>23</v>
      </c>
      <c r="E165" s="1" t="s">
        <v>758</v>
      </c>
      <c r="F165" s="1" t="s">
        <v>759</v>
      </c>
      <c r="G165" s="3" t="str">
        <f t="shared" si="1"/>
        <v>Elizabeth Rose</v>
      </c>
      <c r="H165" s="3" t="str">
        <f t="shared" si="2"/>
        <v>ELIZABETH ROSE</v>
      </c>
      <c r="J165" s="1" t="s">
        <v>389</v>
      </c>
      <c r="K165" s="1" t="s">
        <v>27</v>
      </c>
      <c r="L165" s="1">
        <v>125.0</v>
      </c>
      <c r="M165" s="1" t="s">
        <v>390</v>
      </c>
      <c r="N165" s="1" t="s">
        <v>29</v>
      </c>
      <c r="P165" s="5">
        <v>44550.0</v>
      </c>
      <c r="Q165" s="1" t="s">
        <v>760</v>
      </c>
      <c r="R165" s="1" t="s">
        <v>761</v>
      </c>
      <c r="S165" s="1" t="s">
        <v>32</v>
      </c>
      <c r="T165" s="1">
        <v>75150.0</v>
      </c>
      <c r="U165" s="1" t="s">
        <v>762</v>
      </c>
    </row>
    <row r="166">
      <c r="A166" s="1" t="s">
        <v>763</v>
      </c>
      <c r="B166" s="1">
        <v>73705.0</v>
      </c>
      <c r="C166" s="1">
        <v>2242.0</v>
      </c>
      <c r="D166" s="2" t="s">
        <v>46</v>
      </c>
      <c r="E166" s="1" t="s">
        <v>764</v>
      </c>
      <c r="F166" s="1" t="s">
        <v>765</v>
      </c>
      <c r="G166" s="3" t="str">
        <f t="shared" si="1"/>
        <v>Marco Villegas</v>
      </c>
      <c r="H166" s="3" t="str">
        <f t="shared" si="2"/>
        <v>MARCO VILLEGAS</v>
      </c>
      <c r="J166" s="1" t="s">
        <v>57</v>
      </c>
      <c r="K166" s="1" t="s">
        <v>47</v>
      </c>
      <c r="L166" s="1">
        <v>125.0</v>
      </c>
      <c r="M166" s="1" t="s">
        <v>58</v>
      </c>
      <c r="N166" s="1" t="s">
        <v>29</v>
      </c>
      <c r="O166" s="4">
        <v>44317.0</v>
      </c>
      <c r="P166" s="4">
        <v>44294.0</v>
      </c>
      <c r="Q166" s="1" t="s">
        <v>766</v>
      </c>
      <c r="R166" s="1" t="s">
        <v>31</v>
      </c>
      <c r="S166" s="1" t="s">
        <v>32</v>
      </c>
      <c r="T166" s="1">
        <v>75212.0</v>
      </c>
      <c r="U166" s="1" t="s">
        <v>767</v>
      </c>
    </row>
    <row r="167">
      <c r="A167" s="1" t="s">
        <v>768</v>
      </c>
      <c r="B167" s="1">
        <v>38736.0</v>
      </c>
      <c r="C167" s="1">
        <v>2353.0</v>
      </c>
      <c r="D167" s="2" t="s">
        <v>52</v>
      </c>
      <c r="G167" s="3" t="str">
        <f t="shared" si="1"/>
        <v> </v>
      </c>
      <c r="H167" s="3" t="str">
        <f t="shared" si="2"/>
        <v> </v>
      </c>
      <c r="I167" s="1" t="s">
        <v>769</v>
      </c>
      <c r="J167" s="1" t="s">
        <v>389</v>
      </c>
      <c r="K167" s="1" t="s">
        <v>53</v>
      </c>
      <c r="L167" s="1">
        <v>125.03</v>
      </c>
      <c r="M167" s="1" t="s">
        <v>390</v>
      </c>
      <c r="N167" s="1" t="s">
        <v>29</v>
      </c>
      <c r="P167" s="4">
        <v>44354.0</v>
      </c>
      <c r="Q167" s="1" t="s">
        <v>770</v>
      </c>
      <c r="R167" s="1" t="s">
        <v>31</v>
      </c>
      <c r="S167" s="1" t="s">
        <v>32</v>
      </c>
      <c r="T167" s="1">
        <v>75204.0</v>
      </c>
      <c r="U167" s="1" t="s">
        <v>771</v>
      </c>
    </row>
    <row r="168">
      <c r="A168" s="1" t="s">
        <v>772</v>
      </c>
      <c r="B168" s="1">
        <v>39030.0</v>
      </c>
      <c r="C168" s="1">
        <v>2405.0</v>
      </c>
      <c r="D168" s="2" t="s">
        <v>23</v>
      </c>
      <c r="G168" s="3" t="str">
        <f t="shared" si="1"/>
        <v> </v>
      </c>
      <c r="H168" s="3" t="str">
        <f t="shared" si="2"/>
        <v> </v>
      </c>
      <c r="I168" s="1" t="s">
        <v>773</v>
      </c>
      <c r="J168" s="1" t="s">
        <v>389</v>
      </c>
      <c r="K168" s="1" t="s">
        <v>27</v>
      </c>
      <c r="L168" s="1">
        <v>126.99</v>
      </c>
      <c r="M168" s="1" t="s">
        <v>390</v>
      </c>
      <c r="N168" s="1" t="s">
        <v>29</v>
      </c>
      <c r="P168" s="4">
        <v>44448.0</v>
      </c>
      <c r="Q168" s="1" t="s">
        <v>774</v>
      </c>
      <c r="R168" s="1" t="s">
        <v>31</v>
      </c>
      <c r="S168" s="1" t="s">
        <v>32</v>
      </c>
      <c r="T168" s="1">
        <v>75212.0</v>
      </c>
      <c r="U168" s="1" t="s">
        <v>775</v>
      </c>
    </row>
    <row r="169">
      <c r="A169" s="1" t="s">
        <v>776</v>
      </c>
      <c r="B169" s="1">
        <v>38731.0</v>
      </c>
      <c r="C169" s="1">
        <v>2353.0</v>
      </c>
      <c r="D169" s="2" t="s">
        <v>52</v>
      </c>
      <c r="G169" s="3" t="str">
        <f t="shared" si="1"/>
        <v> </v>
      </c>
      <c r="H169" s="3" t="str">
        <f t="shared" si="2"/>
        <v> </v>
      </c>
      <c r="I169" s="1" t="s">
        <v>777</v>
      </c>
      <c r="J169" s="1" t="s">
        <v>389</v>
      </c>
      <c r="K169" s="1" t="s">
        <v>53</v>
      </c>
      <c r="L169" s="1">
        <v>128.5</v>
      </c>
      <c r="M169" s="1" t="s">
        <v>390</v>
      </c>
      <c r="N169" s="1" t="s">
        <v>29</v>
      </c>
      <c r="P169" s="4">
        <v>44354.0</v>
      </c>
      <c r="Q169" s="1" t="s">
        <v>778</v>
      </c>
      <c r="R169" s="1" t="s">
        <v>31</v>
      </c>
      <c r="S169" s="1" t="s">
        <v>32</v>
      </c>
      <c r="T169" s="1">
        <v>75226.0</v>
      </c>
      <c r="U169" s="1" t="s">
        <v>779</v>
      </c>
    </row>
    <row r="170">
      <c r="A170" s="1" t="s">
        <v>780</v>
      </c>
      <c r="B170" s="1">
        <v>73752.0</v>
      </c>
      <c r="C170" s="1">
        <v>2242.0</v>
      </c>
      <c r="D170" s="2" t="s">
        <v>46</v>
      </c>
      <c r="E170" s="1" t="s">
        <v>781</v>
      </c>
      <c r="F170" s="1" t="s">
        <v>782</v>
      </c>
      <c r="G170" s="3" t="str">
        <f t="shared" si="1"/>
        <v>Wade Wilson</v>
      </c>
      <c r="H170" s="3" t="str">
        <f t="shared" si="2"/>
        <v>WADE WILSON</v>
      </c>
      <c r="J170" s="1" t="s">
        <v>57</v>
      </c>
      <c r="K170" s="1" t="s">
        <v>47</v>
      </c>
      <c r="L170" s="1">
        <v>130.0</v>
      </c>
      <c r="M170" s="1" t="s">
        <v>58</v>
      </c>
      <c r="N170" s="1" t="s">
        <v>29</v>
      </c>
      <c r="O170" s="4">
        <v>44317.0</v>
      </c>
      <c r="P170" s="4">
        <v>44307.0</v>
      </c>
      <c r="Q170" s="1" t="s">
        <v>783</v>
      </c>
      <c r="R170" s="1" t="s">
        <v>31</v>
      </c>
      <c r="S170" s="1" t="s">
        <v>32</v>
      </c>
      <c r="T170" s="1">
        <v>75230.0</v>
      </c>
      <c r="U170" s="1" t="s">
        <v>784</v>
      </c>
    </row>
    <row r="171">
      <c r="A171" s="1" t="s">
        <v>785</v>
      </c>
      <c r="B171" s="1">
        <v>35139.0</v>
      </c>
      <c r="C171" s="1">
        <v>2087.0</v>
      </c>
      <c r="D171" s="2" t="s">
        <v>40</v>
      </c>
      <c r="G171" s="3" t="str">
        <f t="shared" si="1"/>
        <v> </v>
      </c>
      <c r="H171" s="3" t="str">
        <f t="shared" si="2"/>
        <v> </v>
      </c>
      <c r="I171" s="1" t="s">
        <v>786</v>
      </c>
      <c r="J171" s="1" t="s">
        <v>389</v>
      </c>
      <c r="K171" s="1" t="s">
        <v>41</v>
      </c>
      <c r="L171" s="1">
        <v>141.0</v>
      </c>
      <c r="M171" s="1" t="s">
        <v>390</v>
      </c>
      <c r="N171" s="1" t="s">
        <v>29</v>
      </c>
      <c r="O171" s="4">
        <v>44317.0</v>
      </c>
      <c r="P171" s="4">
        <v>44039.0</v>
      </c>
      <c r="Q171" s="1" t="s">
        <v>787</v>
      </c>
      <c r="R171" s="1" t="s">
        <v>31</v>
      </c>
      <c r="S171" s="1" t="s">
        <v>32</v>
      </c>
      <c r="T171" s="1">
        <v>75228.0</v>
      </c>
      <c r="U171" s="1" t="s">
        <v>788</v>
      </c>
    </row>
    <row r="172">
      <c r="A172" s="1" t="s">
        <v>789</v>
      </c>
      <c r="B172" s="1">
        <v>38735.0</v>
      </c>
      <c r="C172" s="1">
        <v>2353.0</v>
      </c>
      <c r="D172" s="2" t="s">
        <v>52</v>
      </c>
      <c r="G172" s="3" t="str">
        <f t="shared" si="1"/>
        <v> </v>
      </c>
      <c r="H172" s="3" t="str">
        <f t="shared" si="2"/>
        <v> </v>
      </c>
      <c r="I172" s="1" t="s">
        <v>790</v>
      </c>
      <c r="J172" s="1" t="s">
        <v>389</v>
      </c>
      <c r="K172" s="1" t="s">
        <v>53</v>
      </c>
      <c r="L172" s="1">
        <v>149.2</v>
      </c>
      <c r="M172" s="1" t="s">
        <v>390</v>
      </c>
      <c r="N172" s="1" t="s">
        <v>29</v>
      </c>
      <c r="P172" s="4">
        <v>44354.0</v>
      </c>
      <c r="Q172" s="1" t="s">
        <v>791</v>
      </c>
      <c r="R172" s="1" t="s">
        <v>31</v>
      </c>
      <c r="S172" s="1" t="s">
        <v>32</v>
      </c>
      <c r="T172" s="1">
        <v>75247.0</v>
      </c>
      <c r="U172" s="1" t="s">
        <v>792</v>
      </c>
    </row>
    <row r="173">
      <c r="A173" s="1" t="s">
        <v>793</v>
      </c>
      <c r="B173" s="1">
        <v>39025.0</v>
      </c>
      <c r="C173" s="1">
        <v>2405.0</v>
      </c>
      <c r="D173" s="2" t="s">
        <v>23</v>
      </c>
      <c r="E173" s="1" t="s">
        <v>794</v>
      </c>
      <c r="F173" s="1" t="s">
        <v>795</v>
      </c>
      <c r="G173" s="3" t="str">
        <f t="shared" si="1"/>
        <v>Taylor Adams</v>
      </c>
      <c r="H173" s="3" t="str">
        <f t="shared" si="2"/>
        <v>TAYLOR ADAMS</v>
      </c>
      <c r="J173" s="1" t="s">
        <v>389</v>
      </c>
      <c r="K173" s="1" t="s">
        <v>27</v>
      </c>
      <c r="L173" s="1">
        <v>150.0</v>
      </c>
      <c r="M173" s="1" t="s">
        <v>390</v>
      </c>
      <c r="N173" s="1" t="s">
        <v>29</v>
      </c>
      <c r="P173" s="4">
        <v>44404.0</v>
      </c>
      <c r="Q173" s="1" t="s">
        <v>796</v>
      </c>
      <c r="R173" s="1" t="s">
        <v>31</v>
      </c>
      <c r="S173" s="1" t="s">
        <v>32</v>
      </c>
      <c r="T173" s="1">
        <v>75223.0</v>
      </c>
      <c r="U173" s="1" t="s">
        <v>797</v>
      </c>
    </row>
    <row r="174">
      <c r="A174" s="1" t="s">
        <v>798</v>
      </c>
      <c r="B174" s="1">
        <v>70726.0</v>
      </c>
      <c r="C174" s="1">
        <v>2169.0</v>
      </c>
      <c r="D174" s="2" t="s">
        <v>43</v>
      </c>
      <c r="E174" s="1" t="s">
        <v>799</v>
      </c>
      <c r="F174" s="1" t="s">
        <v>432</v>
      </c>
      <c r="G174" s="3" t="str">
        <f t="shared" si="1"/>
        <v>Robert Smith</v>
      </c>
      <c r="H174" s="3" t="str">
        <f t="shared" si="2"/>
        <v>ROBERT SMITH</v>
      </c>
      <c r="J174" s="1" t="s">
        <v>57</v>
      </c>
      <c r="K174" s="1" t="s">
        <v>44</v>
      </c>
      <c r="L174" s="1">
        <v>150.0</v>
      </c>
      <c r="M174" s="1" t="s">
        <v>58</v>
      </c>
      <c r="N174" s="1" t="s">
        <v>29</v>
      </c>
      <c r="O174" s="4">
        <v>41030.0</v>
      </c>
      <c r="P174" s="4">
        <v>44228.0</v>
      </c>
      <c r="Q174" s="1" t="s">
        <v>800</v>
      </c>
      <c r="R174" s="1" t="s">
        <v>31</v>
      </c>
      <c r="S174" s="1" t="s">
        <v>32</v>
      </c>
      <c r="T174" s="1">
        <v>75205.0</v>
      </c>
      <c r="U174" s="1" t="s">
        <v>801</v>
      </c>
    </row>
    <row r="175">
      <c r="A175" s="1" t="s">
        <v>802</v>
      </c>
      <c r="B175" s="1">
        <v>70745.0</v>
      </c>
      <c r="C175" s="1">
        <v>2169.0</v>
      </c>
      <c r="D175" s="2" t="s">
        <v>43</v>
      </c>
      <c r="E175" s="1" t="s">
        <v>803</v>
      </c>
      <c r="F175" s="1" t="s">
        <v>804</v>
      </c>
      <c r="G175" s="3" t="str">
        <f t="shared" si="1"/>
        <v>Melissa Reynolds</v>
      </c>
      <c r="H175" s="3" t="str">
        <f t="shared" si="2"/>
        <v>MELISSA REYNOLDS</v>
      </c>
      <c r="J175" s="1" t="s">
        <v>57</v>
      </c>
      <c r="K175" s="1" t="s">
        <v>44</v>
      </c>
      <c r="L175" s="1">
        <v>150.0</v>
      </c>
      <c r="M175" s="1" t="s">
        <v>58</v>
      </c>
      <c r="N175" s="1" t="s">
        <v>29</v>
      </c>
      <c r="O175" s="4">
        <v>41030.0</v>
      </c>
      <c r="P175" s="4">
        <v>44237.0</v>
      </c>
      <c r="Q175" s="1" t="s">
        <v>805</v>
      </c>
      <c r="R175" s="1" t="s">
        <v>806</v>
      </c>
      <c r="S175" s="1" t="s">
        <v>32</v>
      </c>
      <c r="T175" s="1">
        <v>76209.0</v>
      </c>
      <c r="U175" s="1" t="s">
        <v>807</v>
      </c>
    </row>
    <row r="176">
      <c r="A176" s="1" t="s">
        <v>808</v>
      </c>
      <c r="B176" s="1">
        <v>70751.0</v>
      </c>
      <c r="C176" s="1">
        <v>2169.0</v>
      </c>
      <c r="D176" s="2" t="s">
        <v>43</v>
      </c>
      <c r="E176" s="1" t="s">
        <v>809</v>
      </c>
      <c r="F176" s="1" t="s">
        <v>25</v>
      </c>
      <c r="G176" s="3" t="str">
        <f t="shared" si="1"/>
        <v>JoAnn Bazaldua</v>
      </c>
      <c r="H176" s="3" t="str">
        <f t="shared" si="2"/>
        <v>JOANN BAZALDUA</v>
      </c>
      <c r="J176" s="1" t="s">
        <v>57</v>
      </c>
      <c r="K176" s="1" t="s">
        <v>44</v>
      </c>
      <c r="L176" s="1">
        <v>150.0</v>
      </c>
      <c r="M176" s="1" t="s">
        <v>58</v>
      </c>
      <c r="N176" s="1" t="s">
        <v>29</v>
      </c>
      <c r="O176" s="4">
        <v>41030.0</v>
      </c>
      <c r="P176" s="4">
        <v>44242.0</v>
      </c>
      <c r="Q176" s="1" t="s">
        <v>810</v>
      </c>
      <c r="R176" s="1" t="s">
        <v>811</v>
      </c>
      <c r="S176" s="1" t="s">
        <v>32</v>
      </c>
      <c r="T176" s="1">
        <v>76001.0</v>
      </c>
      <c r="U176" s="1" t="s">
        <v>812</v>
      </c>
    </row>
    <row r="177">
      <c r="A177" s="1" t="s">
        <v>813</v>
      </c>
      <c r="B177" s="1">
        <v>70777.0</v>
      </c>
      <c r="C177" s="1">
        <v>2169.0</v>
      </c>
      <c r="D177" s="2" t="s">
        <v>43</v>
      </c>
      <c r="E177" s="1" t="s">
        <v>167</v>
      </c>
      <c r="F177" s="1" t="s">
        <v>814</v>
      </c>
      <c r="G177" s="3" t="str">
        <f t="shared" si="1"/>
        <v>Chris Simmons</v>
      </c>
      <c r="H177" s="3" t="str">
        <f t="shared" si="2"/>
        <v>CHRIS SIMMONS</v>
      </c>
      <c r="J177" s="1" t="s">
        <v>57</v>
      </c>
      <c r="K177" s="1" t="s">
        <v>44</v>
      </c>
      <c r="L177" s="1">
        <v>150.0</v>
      </c>
      <c r="M177" s="1" t="s">
        <v>58</v>
      </c>
      <c r="N177" s="1" t="s">
        <v>29</v>
      </c>
      <c r="O177" s="4">
        <v>41030.0</v>
      </c>
      <c r="P177" s="4">
        <v>44273.0</v>
      </c>
      <c r="Q177" s="1" t="s">
        <v>815</v>
      </c>
      <c r="R177" s="1" t="s">
        <v>816</v>
      </c>
      <c r="S177" s="1" t="s">
        <v>32</v>
      </c>
      <c r="T177" s="1">
        <v>75104.0</v>
      </c>
      <c r="U177" s="1" t="s">
        <v>817</v>
      </c>
    </row>
    <row r="178">
      <c r="A178" s="1" t="s">
        <v>818</v>
      </c>
      <c r="B178" s="1">
        <v>73692.0</v>
      </c>
      <c r="C178" s="1">
        <v>2242.0</v>
      </c>
      <c r="D178" s="2" t="s">
        <v>46</v>
      </c>
      <c r="E178" s="1" t="s">
        <v>819</v>
      </c>
      <c r="F178" s="1" t="s">
        <v>820</v>
      </c>
      <c r="G178" s="3" t="str">
        <f t="shared" si="1"/>
        <v>Mary Suhm</v>
      </c>
      <c r="H178" s="3" t="str">
        <f t="shared" si="2"/>
        <v>MARY SUHM</v>
      </c>
      <c r="J178" s="1" t="s">
        <v>57</v>
      </c>
      <c r="K178" s="1" t="s">
        <v>47</v>
      </c>
      <c r="L178" s="1">
        <v>150.0</v>
      </c>
      <c r="M178" s="1" t="s">
        <v>58</v>
      </c>
      <c r="N178" s="1" t="s">
        <v>29</v>
      </c>
      <c r="O178" s="4">
        <v>44317.0</v>
      </c>
      <c r="P178" s="4">
        <v>44284.0</v>
      </c>
      <c r="Q178" s="1" t="s">
        <v>821</v>
      </c>
      <c r="R178" s="1" t="s">
        <v>122</v>
      </c>
      <c r="S178" s="1" t="s">
        <v>32</v>
      </c>
      <c r="T178" s="1">
        <v>78737.0</v>
      </c>
      <c r="U178" s="1" t="s">
        <v>822</v>
      </c>
    </row>
    <row r="179">
      <c r="A179" s="1" t="s">
        <v>823</v>
      </c>
      <c r="B179" s="1">
        <v>73713.0</v>
      </c>
      <c r="C179" s="1">
        <v>2242.0</v>
      </c>
      <c r="D179" s="2" t="s">
        <v>46</v>
      </c>
      <c r="E179" s="1" t="s">
        <v>824</v>
      </c>
      <c r="F179" s="1" t="s">
        <v>825</v>
      </c>
      <c r="G179" s="3" t="str">
        <f t="shared" si="1"/>
        <v>Scott Chase</v>
      </c>
      <c r="H179" s="3" t="str">
        <f t="shared" si="2"/>
        <v>SCOTT CHASE</v>
      </c>
      <c r="J179" s="1" t="s">
        <v>57</v>
      </c>
      <c r="K179" s="1" t="s">
        <v>47</v>
      </c>
      <c r="L179" s="1">
        <v>150.0</v>
      </c>
      <c r="M179" s="1" t="s">
        <v>58</v>
      </c>
      <c r="N179" s="1" t="s">
        <v>29</v>
      </c>
      <c r="O179" s="4">
        <v>44317.0</v>
      </c>
      <c r="P179" s="4">
        <v>44301.0</v>
      </c>
      <c r="Q179" s="1" t="s">
        <v>826</v>
      </c>
      <c r="R179" s="1" t="s">
        <v>31</v>
      </c>
      <c r="S179" s="1" t="s">
        <v>32</v>
      </c>
      <c r="T179" s="1">
        <v>75201.0</v>
      </c>
      <c r="U179" s="1" t="s">
        <v>827</v>
      </c>
    </row>
    <row r="180">
      <c r="A180" s="1" t="s">
        <v>828</v>
      </c>
      <c r="B180" s="1">
        <v>73716.0</v>
      </c>
      <c r="C180" s="1">
        <v>2242.0</v>
      </c>
      <c r="D180" s="2" t="s">
        <v>46</v>
      </c>
      <c r="E180" s="1" t="s">
        <v>829</v>
      </c>
      <c r="F180" s="1" t="s">
        <v>830</v>
      </c>
      <c r="G180" s="3" t="str">
        <f t="shared" si="1"/>
        <v>Kevin Bryant</v>
      </c>
      <c r="H180" s="3" t="str">
        <f t="shared" si="2"/>
        <v>KEVIN BRYANT</v>
      </c>
      <c r="J180" s="1" t="s">
        <v>57</v>
      </c>
      <c r="K180" s="1" t="s">
        <v>47</v>
      </c>
      <c r="L180" s="1">
        <v>150.0</v>
      </c>
      <c r="M180" s="1" t="s">
        <v>58</v>
      </c>
      <c r="N180" s="1" t="s">
        <v>29</v>
      </c>
      <c r="O180" s="4">
        <v>44317.0</v>
      </c>
      <c r="P180" s="4">
        <v>44305.0</v>
      </c>
      <c r="Q180" s="1" t="s">
        <v>831</v>
      </c>
      <c r="R180" s="1" t="s">
        <v>31</v>
      </c>
      <c r="S180" s="1" t="s">
        <v>32</v>
      </c>
      <c r="T180" s="1">
        <v>75220.0</v>
      </c>
      <c r="U180" s="1" t="s">
        <v>832</v>
      </c>
    </row>
    <row r="181">
      <c r="A181" s="1" t="s">
        <v>833</v>
      </c>
      <c r="B181" s="1">
        <v>73729.0</v>
      </c>
      <c r="C181" s="1">
        <v>2242.0</v>
      </c>
      <c r="D181" s="2" t="s">
        <v>46</v>
      </c>
      <c r="E181" s="1" t="s">
        <v>99</v>
      </c>
      <c r="F181" s="1" t="s">
        <v>834</v>
      </c>
      <c r="G181" s="3" t="str">
        <f t="shared" si="1"/>
        <v>Todd Hill-Jones</v>
      </c>
      <c r="H181" s="3" t="str">
        <f t="shared" si="2"/>
        <v>TODD HILL-JONES</v>
      </c>
      <c r="J181" s="1" t="s">
        <v>57</v>
      </c>
      <c r="K181" s="1" t="s">
        <v>47</v>
      </c>
      <c r="L181" s="1">
        <v>150.0</v>
      </c>
      <c r="M181" s="1" t="s">
        <v>58</v>
      </c>
      <c r="N181" s="1" t="s">
        <v>29</v>
      </c>
      <c r="O181" s="4">
        <v>44317.0</v>
      </c>
      <c r="P181" s="4">
        <v>44306.0</v>
      </c>
      <c r="Q181" s="1" t="s">
        <v>835</v>
      </c>
      <c r="R181" s="1" t="s">
        <v>31</v>
      </c>
      <c r="S181" s="1" t="s">
        <v>32</v>
      </c>
      <c r="T181" s="1">
        <v>75216.0</v>
      </c>
      <c r="U181" s="1" t="s">
        <v>836</v>
      </c>
    </row>
    <row r="182">
      <c r="A182" s="1" t="s">
        <v>837</v>
      </c>
      <c r="B182" s="1">
        <v>73751.0</v>
      </c>
      <c r="C182" s="1">
        <v>2242.0</v>
      </c>
      <c r="D182" s="2" t="s">
        <v>46</v>
      </c>
      <c r="E182" s="1" t="s">
        <v>838</v>
      </c>
      <c r="F182" s="1" t="s">
        <v>839</v>
      </c>
      <c r="G182" s="3" t="str">
        <f t="shared" si="1"/>
        <v>Jody Bland</v>
      </c>
      <c r="H182" s="3" t="str">
        <f t="shared" si="2"/>
        <v>JODY BLAND</v>
      </c>
      <c r="J182" s="1" t="s">
        <v>57</v>
      </c>
      <c r="K182" s="1" t="s">
        <v>47</v>
      </c>
      <c r="L182" s="1">
        <v>150.0</v>
      </c>
      <c r="M182" s="1" t="s">
        <v>58</v>
      </c>
      <c r="N182" s="1" t="s">
        <v>29</v>
      </c>
      <c r="O182" s="4">
        <v>44317.0</v>
      </c>
      <c r="P182" s="4">
        <v>44307.0</v>
      </c>
      <c r="Q182" s="1" t="s">
        <v>840</v>
      </c>
      <c r="R182" s="1" t="s">
        <v>31</v>
      </c>
      <c r="S182" s="1" t="s">
        <v>32</v>
      </c>
      <c r="T182" s="1">
        <v>75204.0</v>
      </c>
      <c r="U182" s="1" t="s">
        <v>841</v>
      </c>
    </row>
    <row r="183">
      <c r="A183" s="1" t="s">
        <v>842</v>
      </c>
      <c r="B183" s="1">
        <v>35128.0</v>
      </c>
      <c r="C183" s="1">
        <v>2087.0</v>
      </c>
      <c r="D183" s="2" t="s">
        <v>40</v>
      </c>
      <c r="G183" s="3" t="str">
        <f t="shared" si="1"/>
        <v> </v>
      </c>
      <c r="H183" s="3" t="str">
        <f t="shared" si="2"/>
        <v> </v>
      </c>
      <c r="I183" s="1" t="s">
        <v>843</v>
      </c>
      <c r="J183" s="1" t="s">
        <v>389</v>
      </c>
      <c r="K183" s="1" t="s">
        <v>41</v>
      </c>
      <c r="L183" s="1">
        <v>150.0</v>
      </c>
      <c r="M183" s="1" t="s">
        <v>390</v>
      </c>
      <c r="N183" s="1" t="s">
        <v>29</v>
      </c>
      <c r="O183" s="4">
        <v>44317.0</v>
      </c>
      <c r="P183" s="5">
        <v>44186.0</v>
      </c>
      <c r="Q183" s="1" t="s">
        <v>844</v>
      </c>
      <c r="R183" s="1" t="s">
        <v>811</v>
      </c>
      <c r="S183" s="1" t="s">
        <v>32</v>
      </c>
      <c r="T183" s="1">
        <v>76011.0</v>
      </c>
      <c r="U183" s="1" t="s">
        <v>845</v>
      </c>
    </row>
    <row r="184">
      <c r="A184" s="1" t="s">
        <v>846</v>
      </c>
      <c r="B184" s="1">
        <v>35130.0</v>
      </c>
      <c r="C184" s="1">
        <v>2087.0</v>
      </c>
      <c r="D184" s="2" t="s">
        <v>40</v>
      </c>
      <c r="E184" s="1" t="s">
        <v>736</v>
      </c>
      <c r="F184" s="1" t="s">
        <v>847</v>
      </c>
      <c r="G184" s="3" t="str">
        <f t="shared" si="1"/>
        <v>Ashley Long</v>
      </c>
      <c r="H184" s="3" t="str">
        <f t="shared" si="2"/>
        <v>ASHLEY LONG</v>
      </c>
      <c r="J184" s="1" t="s">
        <v>389</v>
      </c>
      <c r="K184" s="1" t="s">
        <v>41</v>
      </c>
      <c r="L184" s="1">
        <v>150.0</v>
      </c>
      <c r="M184" s="1" t="s">
        <v>390</v>
      </c>
      <c r="N184" s="1" t="s">
        <v>29</v>
      </c>
      <c r="O184" s="4">
        <v>44317.0</v>
      </c>
      <c r="P184" s="5">
        <v>44179.0</v>
      </c>
      <c r="Q184" s="1" t="s">
        <v>848</v>
      </c>
      <c r="R184" s="1" t="s">
        <v>31</v>
      </c>
      <c r="S184" s="1" t="s">
        <v>32</v>
      </c>
      <c r="T184" s="1">
        <v>75214.0</v>
      </c>
      <c r="U184" s="1" t="s">
        <v>849</v>
      </c>
    </row>
    <row r="185">
      <c r="A185" s="1" t="s">
        <v>850</v>
      </c>
      <c r="B185" s="1">
        <v>36826.0</v>
      </c>
      <c r="C185" s="1">
        <v>2242.0</v>
      </c>
      <c r="D185" s="2" t="s">
        <v>46</v>
      </c>
      <c r="G185" s="3" t="str">
        <f t="shared" si="1"/>
        <v> </v>
      </c>
      <c r="H185" s="3" t="str">
        <f t="shared" si="2"/>
        <v> </v>
      </c>
      <c r="I185" s="1" t="s">
        <v>851</v>
      </c>
      <c r="J185" s="1" t="s">
        <v>389</v>
      </c>
      <c r="K185" s="1" t="s">
        <v>47</v>
      </c>
      <c r="L185" s="1">
        <v>150.0</v>
      </c>
      <c r="M185" s="1" t="s">
        <v>390</v>
      </c>
      <c r="N185" s="1" t="s">
        <v>29</v>
      </c>
      <c r="O185" s="4">
        <v>44317.0</v>
      </c>
      <c r="P185" s="4">
        <v>44284.0</v>
      </c>
      <c r="Q185" s="1" t="s">
        <v>852</v>
      </c>
      <c r="R185" s="1" t="s">
        <v>853</v>
      </c>
      <c r="S185" s="1" t="s">
        <v>375</v>
      </c>
      <c r="T185" s="1">
        <v>10001.0</v>
      </c>
      <c r="U185" s="1" t="s">
        <v>854</v>
      </c>
    </row>
    <row r="186">
      <c r="A186" s="1" t="s">
        <v>855</v>
      </c>
      <c r="B186" s="1">
        <v>76608.0</v>
      </c>
      <c r="C186" s="1">
        <v>2287.0</v>
      </c>
      <c r="D186" s="2" t="s">
        <v>49</v>
      </c>
      <c r="E186" s="1" t="s">
        <v>824</v>
      </c>
      <c r="F186" s="1" t="s">
        <v>825</v>
      </c>
      <c r="G186" s="3" t="str">
        <f t="shared" si="1"/>
        <v>Scott Chase</v>
      </c>
      <c r="H186" s="3" t="str">
        <f t="shared" si="2"/>
        <v>SCOTT CHASE</v>
      </c>
      <c r="J186" s="1" t="s">
        <v>57</v>
      </c>
      <c r="K186" s="1" t="s">
        <v>50</v>
      </c>
      <c r="L186" s="1">
        <v>150.0</v>
      </c>
      <c r="M186" s="1" t="s">
        <v>58</v>
      </c>
      <c r="N186" s="1" t="s">
        <v>29</v>
      </c>
      <c r="O186" s="4">
        <v>44352.0</v>
      </c>
      <c r="P186" s="4">
        <v>44322.0</v>
      </c>
      <c r="Q186" s="1" t="s">
        <v>826</v>
      </c>
      <c r="R186" s="1" t="s">
        <v>31</v>
      </c>
      <c r="S186" s="1" t="s">
        <v>32</v>
      </c>
      <c r="T186" s="1">
        <v>75201.0</v>
      </c>
      <c r="U186" s="1" t="s">
        <v>827</v>
      </c>
    </row>
    <row r="187">
      <c r="A187" s="1" t="s">
        <v>856</v>
      </c>
      <c r="B187" s="1">
        <v>76561.0</v>
      </c>
      <c r="C187" s="1">
        <v>2287.0</v>
      </c>
      <c r="D187" s="2" t="s">
        <v>49</v>
      </c>
      <c r="E187" s="1" t="s">
        <v>140</v>
      </c>
      <c r="F187" s="1" t="s">
        <v>857</v>
      </c>
      <c r="G187" s="3" t="str">
        <f t="shared" si="1"/>
        <v>Michael Levy</v>
      </c>
      <c r="H187" s="3" t="str">
        <f t="shared" si="2"/>
        <v>MICHAEL LEVY</v>
      </c>
      <c r="J187" s="1" t="s">
        <v>57</v>
      </c>
      <c r="K187" s="1" t="s">
        <v>50</v>
      </c>
      <c r="L187" s="1">
        <v>150.0</v>
      </c>
      <c r="M187" s="1" t="s">
        <v>58</v>
      </c>
      <c r="N187" s="1" t="s">
        <v>29</v>
      </c>
      <c r="O187" s="4">
        <v>44352.0</v>
      </c>
      <c r="P187" s="4">
        <v>44309.0</v>
      </c>
      <c r="Q187" s="1" t="s">
        <v>858</v>
      </c>
      <c r="R187" s="1" t="s">
        <v>31</v>
      </c>
      <c r="S187" s="1" t="s">
        <v>32</v>
      </c>
      <c r="T187" s="1">
        <v>75204.0</v>
      </c>
      <c r="U187" s="1" t="s">
        <v>859</v>
      </c>
    </row>
    <row r="188">
      <c r="A188" s="1" t="s">
        <v>860</v>
      </c>
      <c r="B188" s="1">
        <v>76566.0</v>
      </c>
      <c r="C188" s="1">
        <v>2287.0</v>
      </c>
      <c r="D188" s="2" t="s">
        <v>49</v>
      </c>
      <c r="E188" s="1" t="s">
        <v>861</v>
      </c>
      <c r="F188" s="1" t="s">
        <v>432</v>
      </c>
      <c r="G188" s="3" t="str">
        <f t="shared" si="1"/>
        <v>Sean Smith</v>
      </c>
      <c r="H188" s="3" t="str">
        <f t="shared" si="2"/>
        <v>SEAN SMITH</v>
      </c>
      <c r="J188" s="1" t="s">
        <v>57</v>
      </c>
      <c r="K188" s="1" t="s">
        <v>50</v>
      </c>
      <c r="L188" s="1">
        <v>150.0</v>
      </c>
      <c r="M188" s="1" t="s">
        <v>58</v>
      </c>
      <c r="N188" s="1" t="s">
        <v>29</v>
      </c>
      <c r="O188" s="4">
        <v>44352.0</v>
      </c>
      <c r="P188" s="4">
        <v>44313.0</v>
      </c>
      <c r="Q188" s="1" t="s">
        <v>862</v>
      </c>
      <c r="R188" s="1" t="s">
        <v>863</v>
      </c>
      <c r="S188" s="1" t="s">
        <v>32</v>
      </c>
      <c r="T188" s="1">
        <v>75007.0</v>
      </c>
      <c r="U188" s="1" t="s">
        <v>864</v>
      </c>
    </row>
    <row r="189">
      <c r="A189" s="1" t="s">
        <v>865</v>
      </c>
      <c r="B189" s="1">
        <v>38722.0</v>
      </c>
      <c r="C189" s="1">
        <v>2353.0</v>
      </c>
      <c r="D189" s="2" t="s">
        <v>52</v>
      </c>
      <c r="G189" s="3" t="str">
        <f t="shared" si="1"/>
        <v> </v>
      </c>
      <c r="H189" s="3" t="str">
        <f t="shared" si="2"/>
        <v> </v>
      </c>
      <c r="I189" s="1" t="s">
        <v>866</v>
      </c>
      <c r="J189" s="1" t="s">
        <v>389</v>
      </c>
      <c r="K189" s="1" t="s">
        <v>53</v>
      </c>
      <c r="L189" s="1">
        <v>150.0</v>
      </c>
      <c r="M189" s="1" t="s">
        <v>390</v>
      </c>
      <c r="N189" s="1" t="s">
        <v>29</v>
      </c>
      <c r="P189" s="4">
        <v>44344.0</v>
      </c>
      <c r="Q189" s="1" t="s">
        <v>867</v>
      </c>
      <c r="R189" s="1" t="s">
        <v>31</v>
      </c>
      <c r="S189" s="1" t="s">
        <v>32</v>
      </c>
      <c r="T189" s="1">
        <v>75227.0</v>
      </c>
      <c r="U189" s="1" t="s">
        <v>868</v>
      </c>
    </row>
    <row r="190">
      <c r="A190" s="1" t="s">
        <v>869</v>
      </c>
      <c r="B190" s="1">
        <v>38740.0</v>
      </c>
      <c r="C190" s="1">
        <v>2353.0</v>
      </c>
      <c r="D190" s="2" t="s">
        <v>52</v>
      </c>
      <c r="E190" s="1" t="s">
        <v>269</v>
      </c>
      <c r="F190" s="1" t="s">
        <v>870</v>
      </c>
      <c r="G190" s="3" t="str">
        <f t="shared" si="1"/>
        <v>Kim Weir</v>
      </c>
      <c r="H190" s="3" t="str">
        <f t="shared" si="2"/>
        <v>KIM WEIR</v>
      </c>
      <c r="J190" s="1" t="s">
        <v>389</v>
      </c>
      <c r="K190" s="1" t="s">
        <v>53</v>
      </c>
      <c r="L190" s="1">
        <v>150.0</v>
      </c>
      <c r="M190" s="1" t="s">
        <v>390</v>
      </c>
      <c r="N190" s="1" t="s">
        <v>29</v>
      </c>
      <c r="P190" s="4">
        <v>44357.0</v>
      </c>
      <c r="Q190" s="1" t="s">
        <v>871</v>
      </c>
      <c r="R190" s="1" t="s">
        <v>872</v>
      </c>
      <c r="S190" s="1" t="s">
        <v>32</v>
      </c>
      <c r="T190" s="1">
        <v>75088.0</v>
      </c>
      <c r="U190" s="1" t="s">
        <v>873</v>
      </c>
    </row>
    <row r="191">
      <c r="A191" s="1" t="s">
        <v>874</v>
      </c>
      <c r="B191" s="1">
        <v>39026.0</v>
      </c>
      <c r="C191" s="1">
        <v>2405.0</v>
      </c>
      <c r="D191" s="2" t="s">
        <v>23</v>
      </c>
      <c r="G191" s="3" t="str">
        <f t="shared" si="1"/>
        <v> </v>
      </c>
      <c r="H191" s="3" t="str">
        <f t="shared" si="2"/>
        <v> </v>
      </c>
      <c r="I191" s="1" t="s">
        <v>875</v>
      </c>
      <c r="J191" s="1" t="s">
        <v>389</v>
      </c>
      <c r="K191" s="1" t="s">
        <v>27</v>
      </c>
      <c r="L191" s="1">
        <v>169.0</v>
      </c>
      <c r="M191" s="1" t="s">
        <v>390</v>
      </c>
      <c r="N191" s="1" t="s">
        <v>29</v>
      </c>
      <c r="P191" s="4">
        <v>44405.0</v>
      </c>
      <c r="Q191" s="1" t="s">
        <v>787</v>
      </c>
      <c r="R191" s="1" t="s">
        <v>31</v>
      </c>
      <c r="S191" s="1" t="s">
        <v>32</v>
      </c>
      <c r="T191" s="1">
        <v>75228.0</v>
      </c>
      <c r="U191" s="1" t="s">
        <v>876</v>
      </c>
    </row>
    <row r="192">
      <c r="A192" s="1" t="s">
        <v>877</v>
      </c>
      <c r="B192" s="1">
        <v>66667.0</v>
      </c>
      <c r="C192" s="1">
        <v>2087.0</v>
      </c>
      <c r="D192" s="2" t="s">
        <v>40</v>
      </c>
      <c r="G192" s="3" t="str">
        <f t="shared" si="1"/>
        <v> </v>
      </c>
      <c r="H192" s="3" t="str">
        <f t="shared" si="2"/>
        <v> </v>
      </c>
      <c r="I192" s="1" t="s">
        <v>878</v>
      </c>
      <c r="J192" s="1" t="s">
        <v>57</v>
      </c>
      <c r="K192" s="1" t="s">
        <v>41</v>
      </c>
      <c r="L192" s="1">
        <v>170.0</v>
      </c>
      <c r="M192" s="1" t="s">
        <v>58</v>
      </c>
      <c r="N192" s="1" t="s">
        <v>29</v>
      </c>
      <c r="O192" s="4">
        <v>44317.0</v>
      </c>
      <c r="P192" s="5">
        <v>44134.0</v>
      </c>
      <c r="Q192" s="1" t="s">
        <v>879</v>
      </c>
      <c r="R192" s="1" t="s">
        <v>31</v>
      </c>
      <c r="S192" s="1" t="s">
        <v>32</v>
      </c>
      <c r="T192" s="1">
        <v>75227.0</v>
      </c>
      <c r="U192" s="1" t="s">
        <v>880</v>
      </c>
    </row>
    <row r="193">
      <c r="A193" s="1" t="s">
        <v>881</v>
      </c>
      <c r="B193" s="1">
        <v>39035.0</v>
      </c>
      <c r="C193" s="1">
        <v>2405.0</v>
      </c>
      <c r="D193" s="2" t="s">
        <v>23</v>
      </c>
      <c r="G193" s="3" t="str">
        <f t="shared" si="1"/>
        <v> </v>
      </c>
      <c r="H193" s="3" t="str">
        <f t="shared" si="2"/>
        <v> </v>
      </c>
      <c r="I193" s="1" t="s">
        <v>882</v>
      </c>
      <c r="J193" s="1" t="s">
        <v>389</v>
      </c>
      <c r="K193" s="1" t="s">
        <v>27</v>
      </c>
      <c r="L193" s="1">
        <v>172.8</v>
      </c>
      <c r="M193" s="1" t="s">
        <v>390</v>
      </c>
      <c r="N193" s="1" t="s">
        <v>29</v>
      </c>
      <c r="P193" s="5">
        <v>44546.0</v>
      </c>
      <c r="Q193" s="1" t="s">
        <v>883</v>
      </c>
      <c r="R193" s="1" t="s">
        <v>31</v>
      </c>
      <c r="S193" s="1" t="s">
        <v>32</v>
      </c>
      <c r="T193" s="1">
        <v>75219.0</v>
      </c>
      <c r="U193" s="1" t="s">
        <v>884</v>
      </c>
    </row>
    <row r="194">
      <c r="A194" s="1" t="s">
        <v>885</v>
      </c>
      <c r="B194" s="1">
        <v>38738.0</v>
      </c>
      <c r="C194" s="1">
        <v>2353.0</v>
      </c>
      <c r="D194" s="2" t="s">
        <v>52</v>
      </c>
      <c r="G194" s="3" t="str">
        <f t="shared" si="1"/>
        <v> </v>
      </c>
      <c r="H194" s="3" t="str">
        <f t="shared" si="2"/>
        <v> </v>
      </c>
      <c r="I194" s="1" t="s">
        <v>716</v>
      </c>
      <c r="J194" s="1" t="s">
        <v>389</v>
      </c>
      <c r="K194" s="1" t="s">
        <v>53</v>
      </c>
      <c r="L194" s="1">
        <v>185.57</v>
      </c>
      <c r="M194" s="1" t="s">
        <v>390</v>
      </c>
      <c r="N194" s="1" t="s">
        <v>29</v>
      </c>
      <c r="P194" s="4">
        <v>44356.0</v>
      </c>
      <c r="Q194" s="1" t="s">
        <v>717</v>
      </c>
      <c r="R194" s="1" t="s">
        <v>718</v>
      </c>
      <c r="S194" s="1" t="s">
        <v>719</v>
      </c>
      <c r="T194" s="1">
        <v>2144.0</v>
      </c>
      <c r="U194" s="1" t="s">
        <v>720</v>
      </c>
    </row>
    <row r="195">
      <c r="A195" s="1" t="s">
        <v>886</v>
      </c>
      <c r="B195" s="1">
        <v>35885.0</v>
      </c>
      <c r="C195" s="1">
        <v>2169.0</v>
      </c>
      <c r="D195" s="2" t="s">
        <v>43</v>
      </c>
      <c r="G195" s="3" t="str">
        <f t="shared" si="1"/>
        <v> </v>
      </c>
      <c r="H195" s="3" t="str">
        <f t="shared" si="2"/>
        <v> </v>
      </c>
      <c r="I195" s="1" t="s">
        <v>887</v>
      </c>
      <c r="J195" s="1" t="s">
        <v>389</v>
      </c>
      <c r="K195" s="1" t="s">
        <v>44</v>
      </c>
      <c r="L195" s="1">
        <v>191.75</v>
      </c>
      <c r="M195" s="1" t="s">
        <v>390</v>
      </c>
      <c r="N195" s="1" t="s">
        <v>29</v>
      </c>
      <c r="O195" s="4">
        <v>41030.0</v>
      </c>
      <c r="P195" s="4">
        <v>44235.0</v>
      </c>
      <c r="Q195" s="1" t="s">
        <v>888</v>
      </c>
      <c r="R195" s="1" t="s">
        <v>889</v>
      </c>
      <c r="S195" s="1" t="s">
        <v>890</v>
      </c>
      <c r="T195" s="1">
        <v>85260.0</v>
      </c>
      <c r="U195" s="1" t="s">
        <v>891</v>
      </c>
    </row>
    <row r="196">
      <c r="A196" s="1" t="s">
        <v>892</v>
      </c>
      <c r="B196" s="1">
        <v>34822.0</v>
      </c>
      <c r="C196" s="1">
        <v>2042.0</v>
      </c>
      <c r="D196" s="2" t="s">
        <v>35</v>
      </c>
      <c r="G196" s="3" t="str">
        <f t="shared" si="1"/>
        <v> </v>
      </c>
      <c r="H196" s="3" t="str">
        <f t="shared" si="2"/>
        <v> </v>
      </c>
      <c r="I196" s="1" t="s">
        <v>887</v>
      </c>
      <c r="J196" s="1" t="s">
        <v>389</v>
      </c>
      <c r="K196" s="1" t="s">
        <v>36</v>
      </c>
      <c r="L196" s="1">
        <v>191.88</v>
      </c>
      <c r="M196" s="1" t="s">
        <v>390</v>
      </c>
      <c r="N196" s="1" t="s">
        <v>29</v>
      </c>
      <c r="P196" s="4">
        <v>43867.0</v>
      </c>
      <c r="Q196" s="1" t="s">
        <v>893</v>
      </c>
      <c r="R196" s="1" t="s">
        <v>889</v>
      </c>
      <c r="S196" s="1" t="s">
        <v>890</v>
      </c>
      <c r="T196" s="1">
        <v>85260.0</v>
      </c>
      <c r="U196" s="1" t="s">
        <v>894</v>
      </c>
    </row>
    <row r="197">
      <c r="A197" s="1" t="s">
        <v>895</v>
      </c>
      <c r="B197" s="1">
        <v>35140.0</v>
      </c>
      <c r="C197" s="1">
        <v>2087.0</v>
      </c>
      <c r="D197" s="2" t="s">
        <v>40</v>
      </c>
      <c r="G197" s="3" t="str">
        <f t="shared" si="1"/>
        <v> </v>
      </c>
      <c r="H197" s="3" t="str">
        <f t="shared" si="2"/>
        <v> </v>
      </c>
      <c r="I197" s="1" t="s">
        <v>726</v>
      </c>
      <c r="J197" s="1" t="s">
        <v>389</v>
      </c>
      <c r="K197" s="1" t="s">
        <v>41</v>
      </c>
      <c r="L197" s="1">
        <v>199.46</v>
      </c>
      <c r="M197" s="1" t="s">
        <v>390</v>
      </c>
      <c r="N197" s="1" t="s">
        <v>29</v>
      </c>
      <c r="O197" s="4">
        <v>44317.0</v>
      </c>
      <c r="P197" s="5">
        <v>44194.0</v>
      </c>
      <c r="Q197" s="1" t="s">
        <v>896</v>
      </c>
      <c r="R197" s="1" t="s">
        <v>728</v>
      </c>
      <c r="S197" s="1" t="s">
        <v>604</v>
      </c>
      <c r="T197" s="1">
        <v>95131.0</v>
      </c>
      <c r="U197" s="1" t="s">
        <v>897</v>
      </c>
    </row>
    <row r="198">
      <c r="A198" s="1" t="s">
        <v>898</v>
      </c>
      <c r="B198" s="1">
        <v>65512.0</v>
      </c>
      <c r="C198" s="1">
        <v>2042.0</v>
      </c>
      <c r="D198" s="2" t="s">
        <v>35</v>
      </c>
      <c r="E198" s="1" t="s">
        <v>899</v>
      </c>
      <c r="F198" s="1" t="s">
        <v>900</v>
      </c>
      <c r="G198" s="3" t="str">
        <f t="shared" si="1"/>
        <v>AHMAD GOREE</v>
      </c>
      <c r="H198" s="3" t="str">
        <f t="shared" si="2"/>
        <v>AHMAD GOREE</v>
      </c>
      <c r="J198" s="1" t="s">
        <v>57</v>
      </c>
      <c r="K198" s="1" t="s">
        <v>36</v>
      </c>
      <c r="L198" s="1">
        <v>200.0</v>
      </c>
      <c r="M198" s="1" t="s">
        <v>58</v>
      </c>
      <c r="N198" s="1" t="s">
        <v>29</v>
      </c>
      <c r="P198" s="4">
        <v>44011.0</v>
      </c>
      <c r="Q198" s="1" t="s">
        <v>901</v>
      </c>
      <c r="R198" s="1" t="s">
        <v>902</v>
      </c>
      <c r="S198" s="1" t="s">
        <v>32</v>
      </c>
      <c r="T198" s="1">
        <v>75115.0</v>
      </c>
      <c r="U198" s="1" t="s">
        <v>903</v>
      </c>
    </row>
    <row r="199">
      <c r="A199" s="1" t="s">
        <v>904</v>
      </c>
      <c r="B199" s="1">
        <v>65515.0</v>
      </c>
      <c r="C199" s="1">
        <v>2042.0</v>
      </c>
      <c r="D199" s="2" t="s">
        <v>35</v>
      </c>
      <c r="E199" s="1" t="s">
        <v>905</v>
      </c>
      <c r="F199" s="1" t="s">
        <v>906</v>
      </c>
      <c r="G199" s="3" t="str">
        <f t="shared" si="1"/>
        <v>SARAH LAMB</v>
      </c>
      <c r="H199" s="3" t="str">
        <f t="shared" si="2"/>
        <v>SARAH LAMB</v>
      </c>
      <c r="J199" s="1" t="s">
        <v>57</v>
      </c>
      <c r="K199" s="1" t="s">
        <v>36</v>
      </c>
      <c r="L199" s="1">
        <v>200.0</v>
      </c>
      <c r="M199" s="1" t="s">
        <v>58</v>
      </c>
      <c r="N199" s="1" t="s">
        <v>29</v>
      </c>
      <c r="P199" s="4">
        <v>43892.0</v>
      </c>
      <c r="Q199" s="1" t="s">
        <v>907</v>
      </c>
      <c r="R199" s="1" t="s">
        <v>60</v>
      </c>
      <c r="S199" s="1" t="s">
        <v>32</v>
      </c>
      <c r="T199" s="1">
        <v>75214.0</v>
      </c>
      <c r="U199" s="1" t="s">
        <v>908</v>
      </c>
    </row>
    <row r="200">
      <c r="A200" s="1" t="s">
        <v>909</v>
      </c>
      <c r="B200" s="1">
        <v>66622.0</v>
      </c>
      <c r="C200" s="1">
        <v>2087.0</v>
      </c>
      <c r="D200" s="2" t="s">
        <v>40</v>
      </c>
      <c r="E200" s="1" t="s">
        <v>910</v>
      </c>
      <c r="F200" s="1" t="s">
        <v>911</v>
      </c>
      <c r="G200" s="3" t="str">
        <f t="shared" si="1"/>
        <v>April Searcy</v>
      </c>
      <c r="H200" s="3" t="str">
        <f t="shared" si="2"/>
        <v>APRIL SEARCY</v>
      </c>
      <c r="J200" s="1" t="s">
        <v>57</v>
      </c>
      <c r="K200" s="1" t="s">
        <v>41</v>
      </c>
      <c r="L200" s="1">
        <v>200.0</v>
      </c>
      <c r="M200" s="1" t="s">
        <v>58</v>
      </c>
      <c r="N200" s="1" t="s">
        <v>29</v>
      </c>
      <c r="O200" s="4">
        <v>44317.0</v>
      </c>
      <c r="P200" s="5">
        <v>44187.0</v>
      </c>
      <c r="Q200" s="1" t="s">
        <v>912</v>
      </c>
      <c r="R200" s="1" t="s">
        <v>913</v>
      </c>
      <c r="S200" s="1" t="s">
        <v>32</v>
      </c>
      <c r="T200" s="1">
        <v>76107.0</v>
      </c>
      <c r="U200" s="1" t="s">
        <v>914</v>
      </c>
    </row>
    <row r="201">
      <c r="A201" s="1" t="s">
        <v>915</v>
      </c>
      <c r="B201" s="1">
        <v>66632.0</v>
      </c>
      <c r="C201" s="1">
        <v>2087.0</v>
      </c>
      <c r="D201" s="2" t="s">
        <v>40</v>
      </c>
      <c r="E201" s="1" t="s">
        <v>916</v>
      </c>
      <c r="F201" s="1" t="s">
        <v>917</v>
      </c>
      <c r="G201" s="3" t="str">
        <f t="shared" si="1"/>
        <v>Alan Cohen</v>
      </c>
      <c r="H201" s="3" t="str">
        <f t="shared" si="2"/>
        <v>ALAN COHEN</v>
      </c>
      <c r="J201" s="1" t="s">
        <v>57</v>
      </c>
      <c r="K201" s="1" t="s">
        <v>41</v>
      </c>
      <c r="L201" s="1">
        <v>200.0</v>
      </c>
      <c r="M201" s="1" t="s">
        <v>58</v>
      </c>
      <c r="N201" s="1" t="s">
        <v>29</v>
      </c>
      <c r="O201" s="4">
        <v>44317.0</v>
      </c>
      <c r="P201" s="5">
        <v>44155.0</v>
      </c>
      <c r="Q201" s="1" t="s">
        <v>918</v>
      </c>
      <c r="R201" s="1" t="s">
        <v>31</v>
      </c>
      <c r="S201" s="1" t="s">
        <v>32</v>
      </c>
      <c r="T201" s="1">
        <v>75206.0</v>
      </c>
      <c r="U201" s="1" t="s">
        <v>919</v>
      </c>
    </row>
    <row r="202">
      <c r="A202" s="1" t="s">
        <v>920</v>
      </c>
      <c r="B202" s="1">
        <v>66656.0</v>
      </c>
      <c r="C202" s="1">
        <v>2087.0</v>
      </c>
      <c r="D202" s="2" t="s">
        <v>40</v>
      </c>
      <c r="E202" s="1" t="s">
        <v>921</v>
      </c>
      <c r="F202" s="1" t="s">
        <v>922</v>
      </c>
      <c r="G202" s="3" t="str">
        <f t="shared" si="1"/>
        <v>David Parsons</v>
      </c>
      <c r="H202" s="3" t="str">
        <f t="shared" si="2"/>
        <v>DAVID PARSONS</v>
      </c>
      <c r="J202" s="1" t="s">
        <v>57</v>
      </c>
      <c r="K202" s="1" t="s">
        <v>41</v>
      </c>
      <c r="L202" s="1">
        <v>200.0</v>
      </c>
      <c r="M202" s="1" t="s">
        <v>58</v>
      </c>
      <c r="N202" s="1" t="s">
        <v>29</v>
      </c>
      <c r="O202" s="4">
        <v>44317.0</v>
      </c>
      <c r="P202" s="4">
        <v>44013.0</v>
      </c>
      <c r="Q202" s="1" t="s">
        <v>923</v>
      </c>
      <c r="R202" s="1" t="s">
        <v>31</v>
      </c>
      <c r="S202" s="1" t="s">
        <v>32</v>
      </c>
      <c r="T202" s="1">
        <v>75206.0</v>
      </c>
      <c r="U202" s="1" t="s">
        <v>924</v>
      </c>
    </row>
    <row r="203">
      <c r="A203" s="1" t="s">
        <v>925</v>
      </c>
      <c r="B203" s="1">
        <v>66665.0</v>
      </c>
      <c r="C203" s="1">
        <v>2087.0</v>
      </c>
      <c r="D203" s="2" t="s">
        <v>40</v>
      </c>
      <c r="E203" s="1" t="s">
        <v>926</v>
      </c>
      <c r="F203" s="1" t="s">
        <v>432</v>
      </c>
      <c r="G203" s="3" t="str">
        <f t="shared" si="1"/>
        <v>Scottie Smith</v>
      </c>
      <c r="H203" s="3" t="str">
        <f t="shared" si="2"/>
        <v>SCOTTIE SMITH</v>
      </c>
      <c r="J203" s="1" t="s">
        <v>57</v>
      </c>
      <c r="K203" s="1" t="s">
        <v>41</v>
      </c>
      <c r="L203" s="1">
        <v>200.0</v>
      </c>
      <c r="M203" s="1" t="s">
        <v>58</v>
      </c>
      <c r="N203" s="1" t="s">
        <v>29</v>
      </c>
      <c r="O203" s="4">
        <v>44317.0</v>
      </c>
      <c r="P203" s="4">
        <v>44013.0</v>
      </c>
      <c r="Q203" s="1" t="s">
        <v>927</v>
      </c>
      <c r="R203" s="1" t="s">
        <v>31</v>
      </c>
      <c r="S203" s="1" t="s">
        <v>32</v>
      </c>
      <c r="T203" s="1">
        <v>75215.0</v>
      </c>
      <c r="U203" s="1" t="s">
        <v>928</v>
      </c>
    </row>
    <row r="204">
      <c r="A204" s="1" t="s">
        <v>929</v>
      </c>
      <c r="B204" s="1">
        <v>66671.0</v>
      </c>
      <c r="C204" s="1">
        <v>2087.0</v>
      </c>
      <c r="D204" s="2" t="s">
        <v>40</v>
      </c>
      <c r="E204" s="1" t="s">
        <v>930</v>
      </c>
      <c r="F204" s="1" t="s">
        <v>931</v>
      </c>
      <c r="G204" s="3" t="str">
        <f t="shared" si="1"/>
        <v>Stephanie Timko</v>
      </c>
      <c r="H204" s="3" t="str">
        <f t="shared" si="2"/>
        <v>STEPHANIE TIMKO</v>
      </c>
      <c r="J204" s="1" t="s">
        <v>57</v>
      </c>
      <c r="K204" s="1" t="s">
        <v>41</v>
      </c>
      <c r="L204" s="1">
        <v>200.0</v>
      </c>
      <c r="M204" s="1" t="s">
        <v>58</v>
      </c>
      <c r="N204" s="1" t="s">
        <v>29</v>
      </c>
      <c r="O204" s="4">
        <v>44317.0</v>
      </c>
      <c r="P204" s="4">
        <v>44167.0</v>
      </c>
      <c r="Q204" s="1" t="s">
        <v>932</v>
      </c>
      <c r="R204" s="1" t="s">
        <v>31</v>
      </c>
      <c r="S204" s="1" t="s">
        <v>32</v>
      </c>
      <c r="T204" s="1">
        <v>75228.0</v>
      </c>
      <c r="U204" s="1" t="s">
        <v>933</v>
      </c>
    </row>
    <row r="205">
      <c r="A205" s="1" t="s">
        <v>934</v>
      </c>
      <c r="B205" s="1">
        <v>66672.0</v>
      </c>
      <c r="C205" s="1">
        <v>2087.0</v>
      </c>
      <c r="D205" s="2" t="s">
        <v>40</v>
      </c>
      <c r="E205" s="1" t="s">
        <v>935</v>
      </c>
      <c r="F205" s="1" t="s">
        <v>195</v>
      </c>
      <c r="G205" s="3" t="str">
        <f t="shared" si="1"/>
        <v>Pamela Bradford</v>
      </c>
      <c r="H205" s="3" t="str">
        <f t="shared" si="2"/>
        <v>PAMELA BRADFORD</v>
      </c>
      <c r="J205" s="1" t="s">
        <v>57</v>
      </c>
      <c r="K205" s="1" t="s">
        <v>41</v>
      </c>
      <c r="L205" s="1">
        <v>200.0</v>
      </c>
      <c r="M205" s="1" t="s">
        <v>58</v>
      </c>
      <c r="N205" s="1" t="s">
        <v>29</v>
      </c>
      <c r="O205" s="4">
        <v>44317.0</v>
      </c>
      <c r="P205" s="5">
        <v>44176.0</v>
      </c>
      <c r="Q205" s="1" t="s">
        <v>196</v>
      </c>
      <c r="R205" s="1" t="s">
        <v>197</v>
      </c>
      <c r="S205" s="1" t="s">
        <v>32</v>
      </c>
      <c r="T205" s="1">
        <v>75115.0</v>
      </c>
      <c r="U205" s="1" t="s">
        <v>198</v>
      </c>
    </row>
    <row r="206">
      <c r="A206" s="1" t="s">
        <v>936</v>
      </c>
      <c r="B206" s="1">
        <v>70753.0</v>
      </c>
      <c r="C206" s="1">
        <v>2169.0</v>
      </c>
      <c r="D206" s="2" t="s">
        <v>43</v>
      </c>
      <c r="E206" s="1" t="s">
        <v>937</v>
      </c>
      <c r="F206" s="1" t="s">
        <v>938</v>
      </c>
      <c r="G206" s="3" t="str">
        <f t="shared" si="1"/>
        <v>Timothy Dickey</v>
      </c>
      <c r="H206" s="3" t="str">
        <f t="shared" si="2"/>
        <v>TIMOTHY DICKEY</v>
      </c>
      <c r="J206" s="1" t="s">
        <v>57</v>
      </c>
      <c r="K206" s="1" t="s">
        <v>44</v>
      </c>
      <c r="L206" s="1">
        <v>200.0</v>
      </c>
      <c r="M206" s="1" t="s">
        <v>58</v>
      </c>
      <c r="N206" s="1" t="s">
        <v>29</v>
      </c>
      <c r="O206" s="4">
        <v>41030.0</v>
      </c>
      <c r="P206" s="4">
        <v>44244.0</v>
      </c>
      <c r="Q206" s="1" t="s">
        <v>939</v>
      </c>
      <c r="R206" s="1" t="s">
        <v>31</v>
      </c>
      <c r="S206" s="1" t="s">
        <v>32</v>
      </c>
      <c r="T206" s="1">
        <v>75220.0</v>
      </c>
      <c r="U206" s="1" t="s">
        <v>940</v>
      </c>
    </row>
    <row r="207">
      <c r="A207" s="1" t="s">
        <v>941</v>
      </c>
      <c r="B207" s="1">
        <v>70754.0</v>
      </c>
      <c r="C207" s="1">
        <v>2169.0</v>
      </c>
      <c r="D207" s="2" t="s">
        <v>43</v>
      </c>
      <c r="E207" s="1" t="s">
        <v>942</v>
      </c>
      <c r="F207" s="1" t="s">
        <v>943</v>
      </c>
      <c r="G207" s="3" t="str">
        <f t="shared" si="1"/>
        <v>Veletta Forsythe-Lill</v>
      </c>
      <c r="H207" s="3" t="str">
        <f t="shared" si="2"/>
        <v>VELETTA FORSYTHE-LILL</v>
      </c>
      <c r="J207" s="1" t="s">
        <v>57</v>
      </c>
      <c r="K207" s="1" t="s">
        <v>44</v>
      </c>
      <c r="L207" s="1">
        <v>200.0</v>
      </c>
      <c r="M207" s="1" t="s">
        <v>58</v>
      </c>
      <c r="N207" s="1" t="s">
        <v>29</v>
      </c>
      <c r="O207" s="4">
        <v>41030.0</v>
      </c>
      <c r="P207" s="4">
        <v>44245.0</v>
      </c>
      <c r="Q207" s="1" t="s">
        <v>944</v>
      </c>
      <c r="R207" s="1" t="s">
        <v>31</v>
      </c>
      <c r="S207" s="1" t="s">
        <v>32</v>
      </c>
      <c r="T207" s="1">
        <v>75223.0</v>
      </c>
      <c r="U207" s="1" t="s">
        <v>945</v>
      </c>
    </row>
    <row r="208">
      <c r="A208" s="1" t="s">
        <v>946</v>
      </c>
      <c r="B208" s="1">
        <v>70757.0</v>
      </c>
      <c r="C208" s="1">
        <v>2169.0</v>
      </c>
      <c r="D208" s="2" t="s">
        <v>43</v>
      </c>
      <c r="E208" s="1" t="s">
        <v>55</v>
      </c>
      <c r="F208" s="1" t="s">
        <v>56</v>
      </c>
      <c r="G208" s="3" t="str">
        <f t="shared" si="1"/>
        <v>SANDOR VITOK</v>
      </c>
      <c r="H208" s="3" t="str">
        <f t="shared" si="2"/>
        <v>SANDOR VITOK</v>
      </c>
      <c r="J208" s="1" t="s">
        <v>57</v>
      </c>
      <c r="K208" s="1" t="s">
        <v>44</v>
      </c>
      <c r="L208" s="1">
        <v>200.0</v>
      </c>
      <c r="M208" s="1" t="s">
        <v>58</v>
      </c>
      <c r="N208" s="1" t="s">
        <v>29</v>
      </c>
      <c r="O208" s="4">
        <v>41030.0</v>
      </c>
      <c r="P208" s="4">
        <v>44250.0</v>
      </c>
      <c r="Q208" s="1" t="s">
        <v>59</v>
      </c>
      <c r="R208" s="1" t="s">
        <v>60</v>
      </c>
      <c r="S208" s="1" t="s">
        <v>32</v>
      </c>
      <c r="T208" s="1">
        <v>75227.0</v>
      </c>
      <c r="U208" s="1" t="s">
        <v>61</v>
      </c>
    </row>
    <row r="209">
      <c r="A209" s="1" t="s">
        <v>947</v>
      </c>
      <c r="B209" s="1">
        <v>73704.0</v>
      </c>
      <c r="C209" s="1">
        <v>2242.0</v>
      </c>
      <c r="D209" s="2" t="s">
        <v>46</v>
      </c>
      <c r="E209" s="1" t="s">
        <v>948</v>
      </c>
      <c r="F209" s="1" t="s">
        <v>949</v>
      </c>
      <c r="G209" s="3" t="str">
        <f t="shared" si="1"/>
        <v>Rebecca Cawley</v>
      </c>
      <c r="H209" s="3" t="str">
        <f t="shared" si="2"/>
        <v>REBECCA CAWLEY</v>
      </c>
      <c r="J209" s="1" t="s">
        <v>57</v>
      </c>
      <c r="K209" s="1" t="s">
        <v>47</v>
      </c>
      <c r="L209" s="1">
        <v>200.0</v>
      </c>
      <c r="M209" s="1" t="s">
        <v>58</v>
      </c>
      <c r="N209" s="1" t="s">
        <v>29</v>
      </c>
      <c r="O209" s="4">
        <v>44317.0</v>
      </c>
      <c r="P209" s="4">
        <v>44293.0</v>
      </c>
      <c r="Q209" s="1" t="s">
        <v>950</v>
      </c>
      <c r="R209" s="1" t="s">
        <v>951</v>
      </c>
      <c r="S209" s="1" t="s">
        <v>32</v>
      </c>
      <c r="T209" s="1">
        <v>75068.0</v>
      </c>
      <c r="U209" s="1" t="s">
        <v>952</v>
      </c>
    </row>
    <row r="210">
      <c r="A210" s="1" t="s">
        <v>953</v>
      </c>
      <c r="B210" s="1">
        <v>34819.0</v>
      </c>
      <c r="C210" s="1">
        <v>2042.0</v>
      </c>
      <c r="D210" s="2" t="s">
        <v>35</v>
      </c>
      <c r="G210" s="3" t="str">
        <f t="shared" si="1"/>
        <v> </v>
      </c>
      <c r="H210" s="3" t="str">
        <f t="shared" si="2"/>
        <v> </v>
      </c>
      <c r="I210" s="1" t="s">
        <v>954</v>
      </c>
      <c r="J210" s="1" t="s">
        <v>389</v>
      </c>
      <c r="K210" s="1" t="s">
        <v>36</v>
      </c>
      <c r="L210" s="1">
        <v>200.0</v>
      </c>
      <c r="M210" s="1" t="s">
        <v>390</v>
      </c>
      <c r="N210" s="1" t="s">
        <v>29</v>
      </c>
      <c r="P210" s="4">
        <v>43973.0</v>
      </c>
      <c r="Q210" s="1" t="s">
        <v>879</v>
      </c>
      <c r="R210" s="1" t="s">
        <v>31</v>
      </c>
      <c r="S210" s="1" t="s">
        <v>32</v>
      </c>
      <c r="T210" s="1">
        <v>75227.0</v>
      </c>
      <c r="U210" s="1" t="s">
        <v>880</v>
      </c>
    </row>
    <row r="211">
      <c r="A211" s="1" t="s">
        <v>955</v>
      </c>
      <c r="B211" s="1">
        <v>76560.0</v>
      </c>
      <c r="C211" s="1">
        <v>2287.0</v>
      </c>
      <c r="D211" s="2" t="s">
        <v>49</v>
      </c>
      <c r="E211" s="1" t="s">
        <v>956</v>
      </c>
      <c r="F211" s="1" t="s">
        <v>957</v>
      </c>
      <c r="G211" s="3" t="str">
        <f t="shared" si="1"/>
        <v>Pauline Logan</v>
      </c>
      <c r="H211" s="3" t="str">
        <f t="shared" si="2"/>
        <v>PAULINE LOGAN</v>
      </c>
      <c r="J211" s="1" t="s">
        <v>57</v>
      </c>
      <c r="K211" s="1" t="s">
        <v>50</v>
      </c>
      <c r="L211" s="1">
        <v>200.0</v>
      </c>
      <c r="M211" s="1" t="s">
        <v>58</v>
      </c>
      <c r="N211" s="1" t="s">
        <v>29</v>
      </c>
      <c r="O211" s="4">
        <v>44352.0</v>
      </c>
      <c r="P211" s="4">
        <v>44309.0</v>
      </c>
      <c r="Q211" s="1" t="s">
        <v>958</v>
      </c>
      <c r="R211" s="1" t="s">
        <v>31</v>
      </c>
      <c r="S211" s="1" t="s">
        <v>32</v>
      </c>
      <c r="T211" s="1">
        <v>75216.0</v>
      </c>
      <c r="U211" s="1" t="s">
        <v>959</v>
      </c>
    </row>
    <row r="212">
      <c r="A212" s="1" t="s">
        <v>960</v>
      </c>
      <c r="B212" s="1">
        <v>76600.0</v>
      </c>
      <c r="C212" s="1">
        <v>2287.0</v>
      </c>
      <c r="D212" s="2" t="s">
        <v>49</v>
      </c>
      <c r="E212" s="1" t="s">
        <v>194</v>
      </c>
      <c r="F212" s="1" t="s">
        <v>195</v>
      </c>
      <c r="G212" s="3" t="str">
        <f t="shared" si="1"/>
        <v>Pam Bradford</v>
      </c>
      <c r="H212" s="3" t="str">
        <f t="shared" si="2"/>
        <v>PAM BRADFORD</v>
      </c>
      <c r="J212" s="1" t="s">
        <v>57</v>
      </c>
      <c r="K212" s="1" t="s">
        <v>50</v>
      </c>
      <c r="L212" s="1">
        <v>200.0</v>
      </c>
      <c r="M212" s="1" t="s">
        <v>58</v>
      </c>
      <c r="N212" s="1" t="s">
        <v>29</v>
      </c>
      <c r="O212" s="4">
        <v>44352.0</v>
      </c>
      <c r="P212" s="4">
        <v>44320.0</v>
      </c>
      <c r="Q212" s="1" t="s">
        <v>196</v>
      </c>
      <c r="R212" s="1" t="s">
        <v>197</v>
      </c>
      <c r="S212" s="1" t="s">
        <v>32</v>
      </c>
      <c r="T212" s="1">
        <v>75115.0</v>
      </c>
      <c r="U212" s="1" t="s">
        <v>198</v>
      </c>
    </row>
    <row r="213">
      <c r="A213" s="1" t="s">
        <v>961</v>
      </c>
      <c r="B213" s="1">
        <v>76615.0</v>
      </c>
      <c r="C213" s="1">
        <v>2287.0</v>
      </c>
      <c r="D213" s="2" t="s">
        <v>49</v>
      </c>
      <c r="E213" s="1" t="s">
        <v>962</v>
      </c>
      <c r="F213" s="1" t="s">
        <v>963</v>
      </c>
      <c r="G213" s="3" t="str">
        <f t="shared" si="1"/>
        <v>William Baker</v>
      </c>
      <c r="H213" s="3" t="str">
        <f t="shared" si="2"/>
        <v>WILLIAM BAKER</v>
      </c>
      <c r="J213" s="1" t="s">
        <v>57</v>
      </c>
      <c r="K213" s="1" t="s">
        <v>50</v>
      </c>
      <c r="L213" s="1">
        <v>200.0</v>
      </c>
      <c r="M213" s="1" t="s">
        <v>58</v>
      </c>
      <c r="N213" s="1" t="s">
        <v>29</v>
      </c>
      <c r="O213" s="4">
        <v>44352.0</v>
      </c>
      <c r="P213" s="4">
        <v>44325.0</v>
      </c>
      <c r="Q213" s="1" t="s">
        <v>964</v>
      </c>
      <c r="R213" s="1" t="s">
        <v>31</v>
      </c>
      <c r="S213" s="1" t="s">
        <v>32</v>
      </c>
      <c r="T213" s="1">
        <v>75214.0</v>
      </c>
      <c r="U213" s="1" t="s">
        <v>965</v>
      </c>
    </row>
    <row r="214">
      <c r="A214" s="1" t="s">
        <v>966</v>
      </c>
      <c r="B214" s="1">
        <v>76602.0</v>
      </c>
      <c r="C214" s="1">
        <v>2287.0</v>
      </c>
      <c r="D214" s="2" t="s">
        <v>49</v>
      </c>
      <c r="E214" s="1" t="s">
        <v>967</v>
      </c>
      <c r="F214" s="1" t="s">
        <v>968</v>
      </c>
      <c r="G214" s="3" t="str">
        <f t="shared" si="1"/>
        <v>Ahamd Goree</v>
      </c>
      <c r="H214" s="3" t="str">
        <f t="shared" si="2"/>
        <v>AHAMD GOREE</v>
      </c>
      <c r="J214" s="1" t="s">
        <v>57</v>
      </c>
      <c r="K214" s="1" t="s">
        <v>50</v>
      </c>
      <c r="L214" s="1">
        <v>200.0</v>
      </c>
      <c r="M214" s="1" t="s">
        <v>58</v>
      </c>
      <c r="N214" s="1" t="s">
        <v>29</v>
      </c>
      <c r="O214" s="4">
        <v>44352.0</v>
      </c>
      <c r="P214" s="4">
        <v>44320.0</v>
      </c>
      <c r="Q214" s="1" t="s">
        <v>969</v>
      </c>
      <c r="R214" s="1" t="s">
        <v>197</v>
      </c>
      <c r="S214" s="1" t="s">
        <v>32</v>
      </c>
      <c r="T214" s="1">
        <v>75115.0</v>
      </c>
      <c r="U214" s="1" t="s">
        <v>970</v>
      </c>
    </row>
    <row r="215">
      <c r="A215" s="1" t="s">
        <v>971</v>
      </c>
      <c r="B215" s="1">
        <v>38744.0</v>
      </c>
      <c r="C215" s="1">
        <v>2353.0</v>
      </c>
      <c r="D215" s="2" t="s">
        <v>52</v>
      </c>
      <c r="G215" s="3" t="str">
        <f t="shared" si="1"/>
        <v> </v>
      </c>
      <c r="H215" s="3" t="str">
        <f t="shared" si="2"/>
        <v> </v>
      </c>
      <c r="I215" s="1" t="s">
        <v>972</v>
      </c>
      <c r="J215" s="1" t="s">
        <v>389</v>
      </c>
      <c r="K215" s="1" t="s">
        <v>53</v>
      </c>
      <c r="L215" s="1">
        <v>215.0</v>
      </c>
      <c r="M215" s="1" t="s">
        <v>390</v>
      </c>
      <c r="N215" s="1" t="s">
        <v>29</v>
      </c>
      <c r="P215" s="4">
        <v>44368.0</v>
      </c>
      <c r="Q215" s="1" t="s">
        <v>973</v>
      </c>
      <c r="R215" s="1" t="s">
        <v>31</v>
      </c>
      <c r="S215" s="1" t="s">
        <v>32</v>
      </c>
      <c r="T215" s="1">
        <v>75203.0</v>
      </c>
      <c r="U215" s="1" t="s">
        <v>974</v>
      </c>
    </row>
    <row r="216">
      <c r="A216" s="1" t="s">
        <v>975</v>
      </c>
      <c r="B216" s="1">
        <v>37469.0</v>
      </c>
      <c r="C216" s="1">
        <v>2287.0</v>
      </c>
      <c r="D216" s="2" t="s">
        <v>49</v>
      </c>
      <c r="G216" s="3" t="str">
        <f t="shared" si="1"/>
        <v> </v>
      </c>
      <c r="H216" s="3" t="str">
        <f t="shared" si="2"/>
        <v> </v>
      </c>
      <c r="I216" s="1" t="s">
        <v>976</v>
      </c>
      <c r="J216" s="1" t="s">
        <v>389</v>
      </c>
      <c r="K216" s="1" t="s">
        <v>50</v>
      </c>
      <c r="L216" s="1">
        <v>220.0</v>
      </c>
      <c r="M216" s="1" t="s">
        <v>390</v>
      </c>
      <c r="N216" s="1" t="s">
        <v>29</v>
      </c>
      <c r="O216" s="4">
        <v>44352.0</v>
      </c>
      <c r="P216" s="4">
        <v>44341.0</v>
      </c>
      <c r="Q216" s="1" t="s">
        <v>977</v>
      </c>
      <c r="R216" s="1" t="s">
        <v>31</v>
      </c>
      <c r="S216" s="1" t="s">
        <v>32</v>
      </c>
      <c r="T216" s="1">
        <v>75206.0</v>
      </c>
      <c r="U216" s="1" t="s">
        <v>978</v>
      </c>
    </row>
    <row r="217">
      <c r="A217" s="1" t="s">
        <v>979</v>
      </c>
      <c r="B217" s="1">
        <v>37462.0</v>
      </c>
      <c r="C217" s="1">
        <v>2287.0</v>
      </c>
      <c r="D217" s="2" t="s">
        <v>49</v>
      </c>
      <c r="G217" s="3" t="str">
        <f t="shared" si="1"/>
        <v> </v>
      </c>
      <c r="H217" s="3" t="str">
        <f t="shared" si="2"/>
        <v> </v>
      </c>
      <c r="I217" s="1" t="s">
        <v>769</v>
      </c>
      <c r="J217" s="1" t="s">
        <v>389</v>
      </c>
      <c r="K217" s="1" t="s">
        <v>50</v>
      </c>
      <c r="L217" s="1">
        <v>220.72</v>
      </c>
      <c r="M217" s="1" t="s">
        <v>390</v>
      </c>
      <c r="N217" s="1" t="s">
        <v>29</v>
      </c>
      <c r="O217" s="4">
        <v>44352.0</v>
      </c>
      <c r="P217" s="4">
        <v>44333.0</v>
      </c>
      <c r="Q217" s="1" t="s">
        <v>770</v>
      </c>
      <c r="R217" s="1" t="s">
        <v>31</v>
      </c>
      <c r="S217" s="1" t="s">
        <v>32</v>
      </c>
      <c r="T217" s="1">
        <v>75204.0</v>
      </c>
      <c r="U217" s="1" t="s">
        <v>771</v>
      </c>
    </row>
    <row r="218">
      <c r="A218" s="1" t="s">
        <v>980</v>
      </c>
      <c r="B218" s="1">
        <v>35134.0</v>
      </c>
      <c r="C218" s="1">
        <v>2087.0</v>
      </c>
      <c r="D218" s="2" t="s">
        <v>40</v>
      </c>
      <c r="G218" s="3" t="str">
        <f t="shared" si="1"/>
        <v> </v>
      </c>
      <c r="H218" s="3" t="str">
        <f t="shared" si="2"/>
        <v> </v>
      </c>
      <c r="I218" s="1" t="s">
        <v>981</v>
      </c>
      <c r="J218" s="1" t="s">
        <v>389</v>
      </c>
      <c r="K218" s="1" t="s">
        <v>41</v>
      </c>
      <c r="L218" s="1">
        <v>231.33</v>
      </c>
      <c r="M218" s="1" t="s">
        <v>390</v>
      </c>
      <c r="N218" s="1" t="s">
        <v>29</v>
      </c>
      <c r="O218" s="4">
        <v>44317.0</v>
      </c>
      <c r="P218" s="5">
        <v>44165.0</v>
      </c>
      <c r="Q218" s="1" t="s">
        <v>982</v>
      </c>
      <c r="R218" s="1" t="s">
        <v>31</v>
      </c>
      <c r="S218" s="1" t="s">
        <v>32</v>
      </c>
      <c r="T218" s="1">
        <v>75209.0</v>
      </c>
      <c r="U218" s="1" t="s">
        <v>983</v>
      </c>
    </row>
    <row r="219">
      <c r="A219" s="1" t="s">
        <v>984</v>
      </c>
      <c r="B219" s="1">
        <v>39031.0</v>
      </c>
      <c r="C219" s="1">
        <v>2405.0</v>
      </c>
      <c r="D219" s="2" t="s">
        <v>23</v>
      </c>
      <c r="E219" s="1" t="s">
        <v>794</v>
      </c>
      <c r="F219" s="1" t="s">
        <v>795</v>
      </c>
      <c r="G219" s="3" t="str">
        <f t="shared" si="1"/>
        <v>Taylor Adams</v>
      </c>
      <c r="H219" s="3" t="str">
        <f t="shared" si="2"/>
        <v>TAYLOR ADAMS</v>
      </c>
      <c r="J219" s="1" t="s">
        <v>389</v>
      </c>
      <c r="K219" s="1" t="s">
        <v>27</v>
      </c>
      <c r="L219" s="1">
        <v>250.0</v>
      </c>
      <c r="M219" s="1" t="s">
        <v>390</v>
      </c>
      <c r="N219" s="1" t="s">
        <v>29</v>
      </c>
      <c r="P219" s="4">
        <v>44475.0</v>
      </c>
      <c r="Q219" s="1" t="s">
        <v>796</v>
      </c>
      <c r="R219" s="1" t="s">
        <v>31</v>
      </c>
      <c r="S219" s="1" t="s">
        <v>32</v>
      </c>
      <c r="T219" s="1">
        <v>75223.0</v>
      </c>
      <c r="U219" s="1" t="s">
        <v>797</v>
      </c>
    </row>
    <row r="220">
      <c r="A220" s="1" t="s">
        <v>985</v>
      </c>
      <c r="B220" s="1">
        <v>39033.0</v>
      </c>
      <c r="C220" s="1">
        <v>2405.0</v>
      </c>
      <c r="D220" s="2" t="s">
        <v>23</v>
      </c>
      <c r="G220" s="3" t="str">
        <f t="shared" si="1"/>
        <v> </v>
      </c>
      <c r="H220" s="3" t="str">
        <f t="shared" si="2"/>
        <v> </v>
      </c>
      <c r="I220" s="1" t="s">
        <v>986</v>
      </c>
      <c r="J220" s="1" t="s">
        <v>389</v>
      </c>
      <c r="K220" s="1" t="s">
        <v>27</v>
      </c>
      <c r="L220" s="1">
        <v>250.0</v>
      </c>
      <c r="M220" s="1" t="s">
        <v>390</v>
      </c>
      <c r="N220" s="1" t="s">
        <v>29</v>
      </c>
      <c r="P220" s="5">
        <v>44526.0</v>
      </c>
      <c r="Q220" s="1" t="s">
        <v>987</v>
      </c>
      <c r="R220" s="1" t="s">
        <v>31</v>
      </c>
      <c r="S220" s="1" t="s">
        <v>32</v>
      </c>
      <c r="T220" s="1">
        <v>75222.0</v>
      </c>
      <c r="U220" s="1" t="s">
        <v>988</v>
      </c>
    </row>
    <row r="221">
      <c r="A221" s="1" t="s">
        <v>989</v>
      </c>
      <c r="B221" s="1">
        <v>65492.0</v>
      </c>
      <c r="C221" s="1">
        <v>2042.0</v>
      </c>
      <c r="D221" s="2" t="s">
        <v>35</v>
      </c>
      <c r="E221" s="1" t="s">
        <v>990</v>
      </c>
      <c r="F221" s="1" t="s">
        <v>141</v>
      </c>
      <c r="G221" s="3" t="str">
        <f t="shared" si="1"/>
        <v>Roberto Ruiz</v>
      </c>
      <c r="H221" s="3" t="str">
        <f t="shared" si="2"/>
        <v>ROBERTO RUIZ</v>
      </c>
      <c r="J221" s="1" t="s">
        <v>57</v>
      </c>
      <c r="K221" s="1" t="s">
        <v>36</v>
      </c>
      <c r="L221" s="1">
        <v>250.0</v>
      </c>
      <c r="M221" s="1" t="s">
        <v>58</v>
      </c>
      <c r="N221" s="1" t="s">
        <v>29</v>
      </c>
      <c r="P221" s="4">
        <v>43921.0</v>
      </c>
      <c r="Q221" s="1" t="s">
        <v>991</v>
      </c>
      <c r="R221" s="1" t="s">
        <v>31</v>
      </c>
      <c r="S221" s="1" t="s">
        <v>32</v>
      </c>
      <c r="T221" s="1">
        <v>75205.0</v>
      </c>
      <c r="U221" s="1" t="s">
        <v>992</v>
      </c>
    </row>
    <row r="222">
      <c r="A222" s="1" t="s">
        <v>993</v>
      </c>
      <c r="B222" s="1">
        <v>66626.0</v>
      </c>
      <c r="C222" s="1">
        <v>2087.0</v>
      </c>
      <c r="D222" s="2" t="s">
        <v>40</v>
      </c>
      <c r="E222" s="1" t="s">
        <v>426</v>
      </c>
      <c r="F222" s="1" t="s">
        <v>427</v>
      </c>
      <c r="G222" s="3" t="str">
        <f t="shared" si="1"/>
        <v>Kurt Watkins</v>
      </c>
      <c r="H222" s="3" t="str">
        <f t="shared" si="2"/>
        <v>KURT WATKINS</v>
      </c>
      <c r="J222" s="1" t="s">
        <v>57</v>
      </c>
      <c r="K222" s="1" t="s">
        <v>41</v>
      </c>
      <c r="L222" s="1">
        <v>250.0</v>
      </c>
      <c r="M222" s="1" t="s">
        <v>58</v>
      </c>
      <c r="N222" s="1" t="s">
        <v>29</v>
      </c>
      <c r="O222" s="4">
        <v>44317.0</v>
      </c>
      <c r="P222" s="5">
        <v>44151.0</v>
      </c>
      <c r="Q222" s="1" t="s">
        <v>428</v>
      </c>
      <c r="R222" s="1" t="s">
        <v>31</v>
      </c>
      <c r="S222" s="1" t="s">
        <v>32</v>
      </c>
      <c r="T222" s="1">
        <v>75204.0</v>
      </c>
      <c r="U222" s="1" t="s">
        <v>429</v>
      </c>
    </row>
    <row r="223">
      <c r="A223" s="1" t="s">
        <v>994</v>
      </c>
      <c r="B223" s="1">
        <v>70727.0</v>
      </c>
      <c r="C223" s="1">
        <v>2169.0</v>
      </c>
      <c r="D223" s="2" t="s">
        <v>43</v>
      </c>
      <c r="E223" s="1" t="s">
        <v>995</v>
      </c>
      <c r="F223" s="1" t="s">
        <v>996</v>
      </c>
      <c r="G223" s="3" t="str">
        <f t="shared" si="1"/>
        <v>Bruce Sifford</v>
      </c>
      <c r="H223" s="3" t="str">
        <f t="shared" si="2"/>
        <v>BRUCE SIFFORD</v>
      </c>
      <c r="J223" s="1" t="s">
        <v>57</v>
      </c>
      <c r="K223" s="1" t="s">
        <v>44</v>
      </c>
      <c r="L223" s="1">
        <v>250.0</v>
      </c>
      <c r="M223" s="1" t="s">
        <v>58</v>
      </c>
      <c r="N223" s="1" t="s">
        <v>29</v>
      </c>
      <c r="O223" s="4">
        <v>41030.0</v>
      </c>
      <c r="P223" s="4">
        <v>44228.0</v>
      </c>
      <c r="Q223" s="1" t="s">
        <v>997</v>
      </c>
      <c r="R223" s="1" t="s">
        <v>31</v>
      </c>
      <c r="S223" s="1" t="s">
        <v>32</v>
      </c>
      <c r="T223" s="1">
        <v>75230.0</v>
      </c>
      <c r="U223" s="1" t="s">
        <v>998</v>
      </c>
    </row>
    <row r="224">
      <c r="A224" s="1" t="s">
        <v>999</v>
      </c>
      <c r="B224" s="1">
        <v>70735.0</v>
      </c>
      <c r="C224" s="1">
        <v>2169.0</v>
      </c>
      <c r="D224" s="2" t="s">
        <v>43</v>
      </c>
      <c r="E224" s="1" t="s">
        <v>930</v>
      </c>
      <c r="F224" s="1" t="s">
        <v>931</v>
      </c>
      <c r="G224" s="3" t="str">
        <f t="shared" si="1"/>
        <v>Stephanie Timko</v>
      </c>
      <c r="H224" s="3" t="str">
        <f t="shared" si="2"/>
        <v>STEPHANIE TIMKO</v>
      </c>
      <c r="J224" s="1" t="s">
        <v>57</v>
      </c>
      <c r="K224" s="1" t="s">
        <v>44</v>
      </c>
      <c r="L224" s="1">
        <v>250.0</v>
      </c>
      <c r="M224" s="1" t="s">
        <v>58</v>
      </c>
      <c r="N224" s="1" t="s">
        <v>29</v>
      </c>
      <c r="O224" s="4">
        <v>41030.0</v>
      </c>
      <c r="P224" s="4">
        <v>44229.0</v>
      </c>
      <c r="Q224" s="1" t="s">
        <v>932</v>
      </c>
      <c r="R224" s="1" t="s">
        <v>31</v>
      </c>
      <c r="S224" s="1" t="s">
        <v>32</v>
      </c>
      <c r="T224" s="1">
        <v>75228.0</v>
      </c>
      <c r="U224" s="1" t="s">
        <v>933</v>
      </c>
    </row>
    <row r="225">
      <c r="A225" s="1" t="s">
        <v>1000</v>
      </c>
      <c r="B225" s="1">
        <v>70737.0</v>
      </c>
      <c r="C225" s="1">
        <v>2169.0</v>
      </c>
      <c r="D225" s="2" t="s">
        <v>43</v>
      </c>
      <c r="E225" s="1" t="s">
        <v>586</v>
      </c>
      <c r="F225" s="1" t="s">
        <v>587</v>
      </c>
      <c r="G225" s="3" t="str">
        <f t="shared" si="1"/>
        <v>Erin Moore</v>
      </c>
      <c r="H225" s="3" t="str">
        <f t="shared" si="2"/>
        <v>ERIN MOORE</v>
      </c>
      <c r="J225" s="1" t="s">
        <v>57</v>
      </c>
      <c r="K225" s="1" t="s">
        <v>44</v>
      </c>
      <c r="L225" s="1">
        <v>250.0</v>
      </c>
      <c r="M225" s="1" t="s">
        <v>58</v>
      </c>
      <c r="N225" s="1" t="s">
        <v>29</v>
      </c>
      <c r="O225" s="4">
        <v>41030.0</v>
      </c>
      <c r="P225" s="4">
        <v>44231.0</v>
      </c>
      <c r="Q225" s="1" t="s">
        <v>588</v>
      </c>
      <c r="R225" s="1" t="s">
        <v>31</v>
      </c>
      <c r="S225" s="1" t="s">
        <v>32</v>
      </c>
      <c r="T225" s="1">
        <v>75218.0</v>
      </c>
      <c r="U225" s="1" t="s">
        <v>589</v>
      </c>
    </row>
    <row r="226">
      <c r="A226" s="1" t="s">
        <v>1001</v>
      </c>
      <c r="B226" s="1">
        <v>70743.0</v>
      </c>
      <c r="C226" s="1">
        <v>2169.0</v>
      </c>
      <c r="D226" s="2" t="s">
        <v>43</v>
      </c>
      <c r="E226" s="1" t="s">
        <v>1002</v>
      </c>
      <c r="F226" s="1" t="s">
        <v>1003</v>
      </c>
      <c r="G226" s="3" t="str">
        <f t="shared" si="1"/>
        <v>Keith Pomykal</v>
      </c>
      <c r="H226" s="3" t="str">
        <f t="shared" si="2"/>
        <v>KEITH POMYKAL</v>
      </c>
      <c r="J226" s="1" t="s">
        <v>57</v>
      </c>
      <c r="K226" s="1" t="s">
        <v>44</v>
      </c>
      <c r="L226" s="1">
        <v>250.0</v>
      </c>
      <c r="M226" s="1" t="s">
        <v>58</v>
      </c>
      <c r="N226" s="1" t="s">
        <v>29</v>
      </c>
      <c r="O226" s="4">
        <v>41030.0</v>
      </c>
      <c r="P226" s="4">
        <v>44234.0</v>
      </c>
      <c r="Q226" s="1" t="s">
        <v>1004</v>
      </c>
      <c r="R226" s="1" t="s">
        <v>31</v>
      </c>
      <c r="S226" s="1" t="s">
        <v>32</v>
      </c>
      <c r="T226" s="1">
        <v>75219.0</v>
      </c>
      <c r="U226" s="1" t="s">
        <v>1005</v>
      </c>
    </row>
    <row r="227">
      <c r="A227" s="1" t="s">
        <v>1006</v>
      </c>
      <c r="B227" s="1">
        <v>70770.0</v>
      </c>
      <c r="C227" s="1">
        <v>2169.0</v>
      </c>
      <c r="D227" s="2" t="s">
        <v>43</v>
      </c>
      <c r="E227" s="1" t="s">
        <v>1007</v>
      </c>
      <c r="F227" s="1" t="s">
        <v>212</v>
      </c>
      <c r="G227" s="3" t="str">
        <f t="shared" si="1"/>
        <v>Shannon Bailey</v>
      </c>
      <c r="H227" s="3" t="str">
        <f t="shared" si="2"/>
        <v>SHANNON BAILEY</v>
      </c>
      <c r="J227" s="1" t="s">
        <v>57</v>
      </c>
      <c r="K227" s="1" t="s">
        <v>44</v>
      </c>
      <c r="L227" s="1">
        <v>250.0</v>
      </c>
      <c r="M227" s="1" t="s">
        <v>58</v>
      </c>
      <c r="N227" s="1" t="s">
        <v>29</v>
      </c>
      <c r="O227" s="4">
        <v>41030.0</v>
      </c>
      <c r="P227" s="4">
        <v>44270.0</v>
      </c>
      <c r="Q227" s="1" t="s">
        <v>1008</v>
      </c>
      <c r="R227" s="1" t="s">
        <v>31</v>
      </c>
      <c r="S227" s="1" t="s">
        <v>32</v>
      </c>
      <c r="T227" s="1">
        <v>75228.0</v>
      </c>
      <c r="U227" s="1" t="s">
        <v>1009</v>
      </c>
    </row>
    <row r="228">
      <c r="A228" s="1" t="s">
        <v>1010</v>
      </c>
      <c r="B228" s="1">
        <v>70783.0</v>
      </c>
      <c r="C228" s="1">
        <v>2169.0</v>
      </c>
      <c r="D228" s="2" t="s">
        <v>43</v>
      </c>
      <c r="E228" s="1" t="s">
        <v>1011</v>
      </c>
      <c r="F228" s="1" t="s">
        <v>1012</v>
      </c>
      <c r="G228" s="3" t="str">
        <f t="shared" si="1"/>
        <v>Ron Natinsky</v>
      </c>
      <c r="H228" s="3" t="str">
        <f t="shared" si="2"/>
        <v>RON NATINSKY</v>
      </c>
      <c r="J228" s="1" t="s">
        <v>57</v>
      </c>
      <c r="K228" s="1" t="s">
        <v>44</v>
      </c>
      <c r="L228" s="1">
        <v>250.0</v>
      </c>
      <c r="M228" s="1" t="s">
        <v>58</v>
      </c>
      <c r="N228" s="1" t="s">
        <v>29</v>
      </c>
      <c r="O228" s="4">
        <v>41030.0</v>
      </c>
      <c r="P228" s="4">
        <v>44277.0</v>
      </c>
      <c r="Q228" s="1" t="s">
        <v>1013</v>
      </c>
      <c r="R228" s="1" t="s">
        <v>31</v>
      </c>
      <c r="S228" s="1" t="s">
        <v>32</v>
      </c>
      <c r="T228" s="1">
        <v>75205.0</v>
      </c>
      <c r="U228" s="1" t="s">
        <v>1014</v>
      </c>
    </row>
    <row r="229">
      <c r="A229" s="1" t="s">
        <v>1015</v>
      </c>
      <c r="B229" s="1">
        <v>73688.0</v>
      </c>
      <c r="C229" s="1">
        <v>2242.0</v>
      </c>
      <c r="D229" s="2" t="s">
        <v>46</v>
      </c>
      <c r="E229" s="1" t="s">
        <v>674</v>
      </c>
      <c r="F229" s="1" t="s">
        <v>1016</v>
      </c>
      <c r="G229" s="3" t="str">
        <f t="shared" si="1"/>
        <v>Peter Hartman</v>
      </c>
      <c r="H229" s="3" t="str">
        <f t="shared" si="2"/>
        <v>PETER HARTMAN</v>
      </c>
      <c r="J229" s="1" t="s">
        <v>57</v>
      </c>
      <c r="K229" s="1" t="s">
        <v>47</v>
      </c>
      <c r="L229" s="1">
        <v>250.0</v>
      </c>
      <c r="M229" s="1" t="s">
        <v>58</v>
      </c>
      <c r="N229" s="1" t="s">
        <v>29</v>
      </c>
      <c r="O229" s="4">
        <v>44317.0</v>
      </c>
      <c r="P229" s="4">
        <v>44284.0</v>
      </c>
      <c r="Q229" s="1" t="s">
        <v>1017</v>
      </c>
      <c r="R229" s="1" t="s">
        <v>31</v>
      </c>
      <c r="S229" s="1" t="s">
        <v>32</v>
      </c>
      <c r="T229" s="1">
        <v>75227.0</v>
      </c>
      <c r="U229" s="1" t="s">
        <v>1018</v>
      </c>
    </row>
    <row r="230">
      <c r="A230" s="1" t="s">
        <v>1019</v>
      </c>
      <c r="B230" s="1">
        <v>73699.0</v>
      </c>
      <c r="C230" s="1">
        <v>2242.0</v>
      </c>
      <c r="D230" s="2" t="s">
        <v>46</v>
      </c>
      <c r="E230" s="1" t="s">
        <v>921</v>
      </c>
      <c r="F230" s="1" t="s">
        <v>922</v>
      </c>
      <c r="G230" s="3" t="str">
        <f t="shared" si="1"/>
        <v>David Parsons</v>
      </c>
      <c r="H230" s="3" t="str">
        <f t="shared" si="2"/>
        <v>DAVID PARSONS</v>
      </c>
      <c r="J230" s="1" t="s">
        <v>57</v>
      </c>
      <c r="K230" s="1" t="s">
        <v>47</v>
      </c>
      <c r="L230" s="1">
        <v>250.0</v>
      </c>
      <c r="M230" s="1" t="s">
        <v>58</v>
      </c>
      <c r="N230" s="1" t="s">
        <v>29</v>
      </c>
      <c r="O230" s="4">
        <v>44317.0</v>
      </c>
      <c r="P230" s="4">
        <v>44291.0</v>
      </c>
      <c r="Q230" s="1" t="s">
        <v>923</v>
      </c>
      <c r="R230" s="1" t="s">
        <v>31</v>
      </c>
      <c r="S230" s="1" t="s">
        <v>32</v>
      </c>
      <c r="T230" s="1">
        <v>75206.0</v>
      </c>
      <c r="U230" s="1" t="s">
        <v>924</v>
      </c>
    </row>
    <row r="231">
      <c r="A231" s="1" t="s">
        <v>1020</v>
      </c>
      <c r="B231" s="1">
        <v>73708.0</v>
      </c>
      <c r="C231" s="1">
        <v>2242.0</v>
      </c>
      <c r="D231" s="2" t="s">
        <v>46</v>
      </c>
      <c r="E231" s="1" t="s">
        <v>1021</v>
      </c>
      <c r="F231" s="1" t="s">
        <v>1022</v>
      </c>
      <c r="G231" s="3" t="str">
        <f t="shared" si="1"/>
        <v>James Paleschic</v>
      </c>
      <c r="H231" s="3" t="str">
        <f t="shared" si="2"/>
        <v>JAMES PALESCHIC</v>
      </c>
      <c r="J231" s="1" t="s">
        <v>57</v>
      </c>
      <c r="K231" s="1" t="s">
        <v>47</v>
      </c>
      <c r="L231" s="1">
        <v>250.0</v>
      </c>
      <c r="M231" s="1" t="s">
        <v>58</v>
      </c>
      <c r="N231" s="1" t="s">
        <v>29</v>
      </c>
      <c r="O231" s="4">
        <v>44317.0</v>
      </c>
      <c r="P231" s="4">
        <v>44298.0</v>
      </c>
      <c r="Q231" s="1" t="s">
        <v>1023</v>
      </c>
      <c r="R231" s="1" t="s">
        <v>31</v>
      </c>
      <c r="S231" s="1" t="s">
        <v>32</v>
      </c>
      <c r="T231" s="1">
        <v>75211.0</v>
      </c>
      <c r="U231" s="1" t="s">
        <v>1024</v>
      </c>
    </row>
    <row r="232">
      <c r="A232" s="1" t="s">
        <v>1025</v>
      </c>
      <c r="B232" s="1">
        <v>73732.0</v>
      </c>
      <c r="C232" s="1">
        <v>2242.0</v>
      </c>
      <c r="D232" s="2" t="s">
        <v>46</v>
      </c>
      <c r="E232" s="1" t="s">
        <v>1026</v>
      </c>
      <c r="F232" s="1" t="s">
        <v>567</v>
      </c>
      <c r="G232" s="3" t="str">
        <f t="shared" si="1"/>
        <v>Damany Daniel</v>
      </c>
      <c r="H232" s="3" t="str">
        <f t="shared" si="2"/>
        <v>DAMANY DANIEL</v>
      </c>
      <c r="J232" s="1" t="s">
        <v>57</v>
      </c>
      <c r="K232" s="1" t="s">
        <v>47</v>
      </c>
      <c r="L232" s="1">
        <v>250.0</v>
      </c>
      <c r="M232" s="1" t="s">
        <v>58</v>
      </c>
      <c r="N232" s="1" t="s">
        <v>29</v>
      </c>
      <c r="O232" s="4">
        <v>44317.0</v>
      </c>
      <c r="P232" s="4">
        <v>44306.0</v>
      </c>
      <c r="Q232" s="1" t="s">
        <v>1027</v>
      </c>
      <c r="R232" s="1" t="s">
        <v>31</v>
      </c>
      <c r="S232" s="1" t="s">
        <v>32</v>
      </c>
      <c r="T232" s="1">
        <v>75212.0</v>
      </c>
      <c r="U232" s="1" t="s">
        <v>1028</v>
      </c>
    </row>
    <row r="233">
      <c r="A233" s="1" t="s">
        <v>1029</v>
      </c>
      <c r="B233" s="1">
        <v>73745.0</v>
      </c>
      <c r="C233" s="1">
        <v>2242.0</v>
      </c>
      <c r="D233" s="2" t="s">
        <v>46</v>
      </c>
      <c r="E233" s="1" t="s">
        <v>1030</v>
      </c>
      <c r="F233" s="1" t="s">
        <v>1031</v>
      </c>
      <c r="G233" s="3" t="str">
        <f t="shared" si="1"/>
        <v>Don Glendenning</v>
      </c>
      <c r="H233" s="3" t="str">
        <f t="shared" si="2"/>
        <v>DON GLENDENNING</v>
      </c>
      <c r="J233" s="1" t="s">
        <v>57</v>
      </c>
      <c r="K233" s="1" t="s">
        <v>47</v>
      </c>
      <c r="L233" s="1">
        <v>250.0</v>
      </c>
      <c r="M233" s="1" t="s">
        <v>58</v>
      </c>
      <c r="N233" s="1" t="s">
        <v>29</v>
      </c>
      <c r="O233" s="4">
        <v>44317.0</v>
      </c>
      <c r="P233" s="4">
        <v>44307.0</v>
      </c>
      <c r="Q233" s="1" t="s">
        <v>1032</v>
      </c>
      <c r="R233" s="1" t="s">
        <v>31</v>
      </c>
      <c r="S233" s="1" t="s">
        <v>32</v>
      </c>
      <c r="T233" s="1">
        <v>75201.0</v>
      </c>
      <c r="U233" s="1" t="s">
        <v>1033</v>
      </c>
    </row>
    <row r="234">
      <c r="A234" s="1" t="s">
        <v>1034</v>
      </c>
      <c r="B234" s="1">
        <v>34821.0</v>
      </c>
      <c r="C234" s="1">
        <v>2042.0</v>
      </c>
      <c r="D234" s="2" t="s">
        <v>35</v>
      </c>
      <c r="G234" s="3" t="str">
        <f t="shared" si="1"/>
        <v> </v>
      </c>
      <c r="H234" s="3" t="str">
        <f t="shared" si="2"/>
        <v> </v>
      </c>
      <c r="I234" s="1" t="s">
        <v>1035</v>
      </c>
      <c r="J234" s="1" t="s">
        <v>389</v>
      </c>
      <c r="K234" s="1" t="s">
        <v>36</v>
      </c>
      <c r="L234" s="1">
        <v>250.0</v>
      </c>
      <c r="M234" s="1" t="s">
        <v>390</v>
      </c>
      <c r="N234" s="1" t="s">
        <v>29</v>
      </c>
      <c r="P234" s="4">
        <v>43879.0</v>
      </c>
      <c r="Q234" s="1" t="s">
        <v>1036</v>
      </c>
      <c r="R234" s="1" t="s">
        <v>31</v>
      </c>
      <c r="S234" s="1" t="s">
        <v>32</v>
      </c>
      <c r="T234" s="1">
        <v>75226.0</v>
      </c>
      <c r="U234" s="1" t="s">
        <v>1037</v>
      </c>
    </row>
    <row r="235">
      <c r="A235" s="1" t="s">
        <v>1038</v>
      </c>
      <c r="B235" s="1">
        <v>35138.0</v>
      </c>
      <c r="C235" s="1">
        <v>2087.0</v>
      </c>
      <c r="D235" s="2" t="s">
        <v>40</v>
      </c>
      <c r="G235" s="3" t="str">
        <f t="shared" si="1"/>
        <v> </v>
      </c>
      <c r="H235" s="3" t="str">
        <f t="shared" si="2"/>
        <v> </v>
      </c>
      <c r="I235" s="1" t="s">
        <v>972</v>
      </c>
      <c r="J235" s="1" t="s">
        <v>389</v>
      </c>
      <c r="K235" s="1" t="s">
        <v>41</v>
      </c>
      <c r="L235" s="1">
        <v>250.0</v>
      </c>
      <c r="M235" s="1" t="s">
        <v>390</v>
      </c>
      <c r="N235" s="1" t="s">
        <v>29</v>
      </c>
      <c r="O235" s="4">
        <v>44317.0</v>
      </c>
      <c r="P235" s="4">
        <v>44042.0</v>
      </c>
      <c r="Q235" s="1" t="s">
        <v>1039</v>
      </c>
      <c r="R235" s="1" t="s">
        <v>31</v>
      </c>
      <c r="S235" s="1" t="s">
        <v>32</v>
      </c>
      <c r="T235" s="1">
        <v>75216.0</v>
      </c>
      <c r="U235" s="1" t="s">
        <v>1040</v>
      </c>
    </row>
    <row r="236">
      <c r="A236" s="1" t="s">
        <v>1041</v>
      </c>
      <c r="B236" s="1">
        <v>76611.0</v>
      </c>
      <c r="C236" s="1">
        <v>2287.0</v>
      </c>
      <c r="D236" s="2" t="s">
        <v>49</v>
      </c>
      <c r="E236" s="1" t="s">
        <v>1021</v>
      </c>
      <c r="F236" s="1" t="s">
        <v>1022</v>
      </c>
      <c r="G236" s="3" t="str">
        <f t="shared" si="1"/>
        <v>James Paleschic</v>
      </c>
      <c r="H236" s="3" t="str">
        <f t="shared" si="2"/>
        <v>JAMES PALESCHIC</v>
      </c>
      <c r="J236" s="1" t="s">
        <v>57</v>
      </c>
      <c r="K236" s="1" t="s">
        <v>50</v>
      </c>
      <c r="L236" s="1">
        <v>250.0</v>
      </c>
      <c r="M236" s="1" t="s">
        <v>58</v>
      </c>
      <c r="N236" s="1" t="s">
        <v>29</v>
      </c>
      <c r="O236" s="4">
        <v>44352.0</v>
      </c>
      <c r="P236" s="4">
        <v>44323.0</v>
      </c>
      <c r="Q236" s="1" t="s">
        <v>1023</v>
      </c>
      <c r="R236" s="1" t="s">
        <v>31</v>
      </c>
      <c r="S236" s="1" t="s">
        <v>32</v>
      </c>
      <c r="T236" s="1">
        <v>75211.0</v>
      </c>
      <c r="U236" s="1" t="s">
        <v>1024</v>
      </c>
    </row>
    <row r="237">
      <c r="A237" s="1" t="s">
        <v>1042</v>
      </c>
      <c r="B237" s="1">
        <v>76655.0</v>
      </c>
      <c r="C237" s="1">
        <v>2287.0</v>
      </c>
      <c r="D237" s="2" t="s">
        <v>49</v>
      </c>
      <c r="E237" s="1" t="s">
        <v>1043</v>
      </c>
      <c r="F237" s="1" t="s">
        <v>1044</v>
      </c>
      <c r="G237" s="3" t="str">
        <f t="shared" si="1"/>
        <v>Tom White</v>
      </c>
      <c r="H237" s="3" t="str">
        <f t="shared" si="2"/>
        <v>TOM WHITE</v>
      </c>
      <c r="J237" s="1" t="s">
        <v>57</v>
      </c>
      <c r="K237" s="1" t="s">
        <v>50</v>
      </c>
      <c r="L237" s="1">
        <v>250.0</v>
      </c>
      <c r="M237" s="1" t="s">
        <v>58</v>
      </c>
      <c r="N237" s="1" t="s">
        <v>29</v>
      </c>
      <c r="O237" s="4">
        <v>44352.0</v>
      </c>
      <c r="P237" s="4">
        <v>44339.0</v>
      </c>
      <c r="Q237" s="1" t="s">
        <v>1045</v>
      </c>
      <c r="R237" s="1" t="s">
        <v>31</v>
      </c>
      <c r="S237" s="1" t="s">
        <v>32</v>
      </c>
      <c r="T237" s="1">
        <v>75227.0</v>
      </c>
      <c r="U237" s="1" t="s">
        <v>1046</v>
      </c>
    </row>
    <row r="238">
      <c r="A238" s="1" t="s">
        <v>1047</v>
      </c>
      <c r="B238" s="1">
        <v>76588.0</v>
      </c>
      <c r="C238" s="1">
        <v>2287.0</v>
      </c>
      <c r="D238" s="2" t="s">
        <v>49</v>
      </c>
      <c r="G238" s="3" t="str">
        <f t="shared" si="1"/>
        <v> </v>
      </c>
      <c r="H238" s="3" t="str">
        <f t="shared" si="2"/>
        <v> </v>
      </c>
      <c r="I238" s="1" t="s">
        <v>1048</v>
      </c>
      <c r="J238" s="1" t="s">
        <v>57</v>
      </c>
      <c r="K238" s="1" t="s">
        <v>50</v>
      </c>
      <c r="L238" s="1">
        <v>250.0</v>
      </c>
      <c r="M238" s="1" t="s">
        <v>58</v>
      </c>
      <c r="N238" s="1" t="s">
        <v>29</v>
      </c>
      <c r="O238" s="4">
        <v>44352.0</v>
      </c>
      <c r="P238" s="4">
        <v>44320.0</v>
      </c>
      <c r="Q238" s="1" t="s">
        <v>1049</v>
      </c>
      <c r="R238" s="1" t="s">
        <v>1050</v>
      </c>
      <c r="S238" s="1" t="s">
        <v>1051</v>
      </c>
      <c r="T238" s="1">
        <v>30032.0</v>
      </c>
      <c r="U238" s="1" t="s">
        <v>1052</v>
      </c>
    </row>
    <row r="239">
      <c r="A239" s="1" t="s">
        <v>1053</v>
      </c>
      <c r="B239" s="1">
        <v>37459.0</v>
      </c>
      <c r="C239" s="1">
        <v>2287.0</v>
      </c>
      <c r="D239" s="2" t="s">
        <v>49</v>
      </c>
      <c r="E239" s="1" t="s">
        <v>1054</v>
      </c>
      <c r="F239" s="1" t="s">
        <v>379</v>
      </c>
      <c r="G239" s="3" t="str">
        <f t="shared" si="1"/>
        <v>Mayra Resendez</v>
      </c>
      <c r="H239" s="3" t="str">
        <f t="shared" si="2"/>
        <v>MAYRA RESENDEZ</v>
      </c>
      <c r="J239" s="1" t="s">
        <v>389</v>
      </c>
      <c r="K239" s="1" t="s">
        <v>50</v>
      </c>
      <c r="L239" s="1">
        <v>250.0</v>
      </c>
      <c r="M239" s="1" t="s">
        <v>390</v>
      </c>
      <c r="N239" s="1" t="s">
        <v>29</v>
      </c>
      <c r="O239" s="4">
        <v>44352.0</v>
      </c>
      <c r="P239" s="4">
        <v>44333.0</v>
      </c>
      <c r="Q239" s="1" t="s">
        <v>1055</v>
      </c>
      <c r="R239" s="1" t="s">
        <v>31</v>
      </c>
      <c r="S239" s="1" t="s">
        <v>32</v>
      </c>
      <c r="T239" s="1">
        <v>75217.0</v>
      </c>
      <c r="U239" s="1" t="s">
        <v>1056</v>
      </c>
    </row>
    <row r="240">
      <c r="A240" s="1" t="s">
        <v>1057</v>
      </c>
      <c r="B240" s="1">
        <v>76627.0</v>
      </c>
      <c r="C240" s="1">
        <v>2287.0</v>
      </c>
      <c r="D240" s="2" t="s">
        <v>49</v>
      </c>
      <c r="E240" s="1" t="s">
        <v>1058</v>
      </c>
      <c r="F240" s="1" t="s">
        <v>1059</v>
      </c>
      <c r="G240" s="3" t="str">
        <f t="shared" si="1"/>
        <v>Delia Jasso</v>
      </c>
      <c r="H240" s="3" t="str">
        <f t="shared" si="2"/>
        <v>DELIA JASSO</v>
      </c>
      <c r="J240" s="1" t="s">
        <v>57</v>
      </c>
      <c r="K240" s="1" t="s">
        <v>50</v>
      </c>
      <c r="L240" s="1">
        <v>250.0</v>
      </c>
      <c r="M240" s="1" t="s">
        <v>58</v>
      </c>
      <c r="N240" s="1" t="s">
        <v>29</v>
      </c>
      <c r="O240" s="4">
        <v>44352.0</v>
      </c>
      <c r="P240" s="4">
        <v>44328.0</v>
      </c>
      <c r="Q240" s="1" t="s">
        <v>1060</v>
      </c>
      <c r="R240" s="1" t="s">
        <v>31</v>
      </c>
      <c r="S240" s="1" t="s">
        <v>32</v>
      </c>
      <c r="T240" s="1">
        <v>75208.0</v>
      </c>
      <c r="U240" s="1" t="s">
        <v>1061</v>
      </c>
    </row>
    <row r="241">
      <c r="A241" s="1" t="s">
        <v>1062</v>
      </c>
      <c r="B241" s="1">
        <v>76659.0</v>
      </c>
      <c r="C241" s="1">
        <v>2287.0</v>
      </c>
      <c r="D241" s="2" t="s">
        <v>49</v>
      </c>
      <c r="E241" s="1" t="s">
        <v>1063</v>
      </c>
      <c r="F241" s="1" t="s">
        <v>1064</v>
      </c>
      <c r="G241" s="3" t="str">
        <f t="shared" si="1"/>
        <v>Tim Powers</v>
      </c>
      <c r="H241" s="3" t="str">
        <f t="shared" si="2"/>
        <v>TIM POWERS</v>
      </c>
      <c r="J241" s="1" t="s">
        <v>57</v>
      </c>
      <c r="K241" s="1" t="s">
        <v>50</v>
      </c>
      <c r="L241" s="1">
        <v>250.0</v>
      </c>
      <c r="M241" s="1" t="s">
        <v>58</v>
      </c>
      <c r="N241" s="1" t="s">
        <v>29</v>
      </c>
      <c r="O241" s="4">
        <v>44352.0</v>
      </c>
      <c r="P241" s="4">
        <v>44339.0</v>
      </c>
      <c r="Q241" s="1" t="s">
        <v>1065</v>
      </c>
      <c r="R241" s="1" t="s">
        <v>31</v>
      </c>
      <c r="S241" s="1" t="s">
        <v>32</v>
      </c>
      <c r="T241" s="1">
        <v>75201.0</v>
      </c>
      <c r="U241" s="1" t="s">
        <v>1066</v>
      </c>
    </row>
    <row r="242">
      <c r="A242" s="1" t="s">
        <v>1067</v>
      </c>
      <c r="B242" s="1">
        <v>76575.0</v>
      </c>
      <c r="C242" s="1">
        <v>2287.0</v>
      </c>
      <c r="D242" s="2" t="s">
        <v>49</v>
      </c>
      <c r="E242" s="1" t="s">
        <v>1068</v>
      </c>
      <c r="F242" s="1" t="s">
        <v>1069</v>
      </c>
      <c r="G242" s="3" t="str">
        <f t="shared" si="1"/>
        <v>Bobby Abtahi</v>
      </c>
      <c r="H242" s="3" t="str">
        <f t="shared" si="2"/>
        <v>BOBBY ABTAHI</v>
      </c>
      <c r="J242" s="1" t="s">
        <v>57</v>
      </c>
      <c r="K242" s="1" t="s">
        <v>50</v>
      </c>
      <c r="L242" s="1">
        <v>250.0</v>
      </c>
      <c r="M242" s="1" t="s">
        <v>58</v>
      </c>
      <c r="N242" s="1" t="s">
        <v>29</v>
      </c>
      <c r="O242" s="4">
        <v>44352.0</v>
      </c>
      <c r="P242" s="4">
        <v>44318.0</v>
      </c>
      <c r="Q242" s="1" t="s">
        <v>1070</v>
      </c>
      <c r="R242" s="1" t="s">
        <v>31</v>
      </c>
      <c r="S242" s="1" t="s">
        <v>32</v>
      </c>
      <c r="T242" s="1">
        <v>75203.0</v>
      </c>
      <c r="U242" s="1" t="s">
        <v>1071</v>
      </c>
    </row>
    <row r="243">
      <c r="A243" s="1" t="s">
        <v>1072</v>
      </c>
      <c r="B243" s="1">
        <v>76613.0</v>
      </c>
      <c r="C243" s="1">
        <v>2287.0</v>
      </c>
      <c r="D243" s="2" t="s">
        <v>49</v>
      </c>
      <c r="E243" s="1" t="s">
        <v>99</v>
      </c>
      <c r="F243" s="1" t="s">
        <v>834</v>
      </c>
      <c r="G243" s="3" t="str">
        <f t="shared" si="1"/>
        <v>Todd Hill-Jones</v>
      </c>
      <c r="H243" s="3" t="str">
        <f t="shared" si="2"/>
        <v>TODD HILL-JONES</v>
      </c>
      <c r="J243" s="1" t="s">
        <v>57</v>
      </c>
      <c r="K243" s="1" t="s">
        <v>50</v>
      </c>
      <c r="L243" s="1">
        <v>250.0</v>
      </c>
      <c r="M243" s="1" t="s">
        <v>58</v>
      </c>
      <c r="N243" s="1" t="s">
        <v>29</v>
      </c>
      <c r="O243" s="4">
        <v>44352.0</v>
      </c>
      <c r="P243" s="4">
        <v>44324.0</v>
      </c>
      <c r="Q243" s="1" t="s">
        <v>598</v>
      </c>
      <c r="R243" s="1" t="s">
        <v>31</v>
      </c>
      <c r="S243" s="1" t="s">
        <v>32</v>
      </c>
      <c r="T243" s="1">
        <v>75219.0</v>
      </c>
      <c r="U243" s="1" t="s">
        <v>599</v>
      </c>
    </row>
    <row r="244">
      <c r="A244" s="1" t="s">
        <v>1073</v>
      </c>
      <c r="B244" s="1">
        <v>77310.0</v>
      </c>
      <c r="C244" s="1">
        <v>2287.0</v>
      </c>
      <c r="D244" s="2" t="s">
        <v>49</v>
      </c>
      <c r="G244" s="3" t="str">
        <f t="shared" si="1"/>
        <v> </v>
      </c>
      <c r="H244" s="3" t="str">
        <f t="shared" si="2"/>
        <v> </v>
      </c>
      <c r="I244" s="1" t="s">
        <v>1074</v>
      </c>
      <c r="J244" s="1" t="s">
        <v>57</v>
      </c>
      <c r="K244" s="1" t="s">
        <v>50</v>
      </c>
      <c r="L244" s="1">
        <v>250.0</v>
      </c>
      <c r="M244" s="1" t="s">
        <v>58</v>
      </c>
      <c r="N244" s="1" t="s">
        <v>29</v>
      </c>
      <c r="O244" s="4">
        <v>44352.0</v>
      </c>
      <c r="P244" s="4">
        <v>44342.0</v>
      </c>
      <c r="Q244" s="1" t="s">
        <v>1075</v>
      </c>
      <c r="R244" s="1" t="s">
        <v>1076</v>
      </c>
      <c r="S244" s="1" t="s">
        <v>32</v>
      </c>
      <c r="T244" s="1">
        <v>78202.0</v>
      </c>
      <c r="U244" s="1" t="s">
        <v>1077</v>
      </c>
    </row>
    <row r="245">
      <c r="A245" s="1" t="s">
        <v>1078</v>
      </c>
      <c r="B245" s="1">
        <v>76586.0</v>
      </c>
      <c r="C245" s="1">
        <v>2287.0</v>
      </c>
      <c r="D245" s="2" t="s">
        <v>49</v>
      </c>
      <c r="E245" s="1" t="s">
        <v>1079</v>
      </c>
      <c r="F245" s="1" t="s">
        <v>1080</v>
      </c>
      <c r="G245" s="3" t="str">
        <f t="shared" si="1"/>
        <v>Walter Walne</v>
      </c>
      <c r="H245" s="3" t="str">
        <f t="shared" si="2"/>
        <v>WALTER WALNE</v>
      </c>
      <c r="J245" s="1" t="s">
        <v>57</v>
      </c>
      <c r="K245" s="1" t="s">
        <v>50</v>
      </c>
      <c r="L245" s="1">
        <v>250.0</v>
      </c>
      <c r="M245" s="1" t="s">
        <v>58</v>
      </c>
      <c r="N245" s="1" t="s">
        <v>29</v>
      </c>
      <c r="O245" s="4">
        <v>44352.0</v>
      </c>
      <c r="P245" s="4">
        <v>44319.0</v>
      </c>
      <c r="Q245" s="1" t="s">
        <v>1081</v>
      </c>
      <c r="R245" s="1" t="s">
        <v>31</v>
      </c>
      <c r="S245" s="1" t="s">
        <v>32</v>
      </c>
      <c r="T245" s="1">
        <v>75238.0</v>
      </c>
      <c r="U245" s="1" t="s">
        <v>1082</v>
      </c>
    </row>
    <row r="246">
      <c r="A246" s="1" t="s">
        <v>1083</v>
      </c>
      <c r="B246" s="1">
        <v>76652.0</v>
      </c>
      <c r="C246" s="1">
        <v>2287.0</v>
      </c>
      <c r="D246" s="2" t="s">
        <v>49</v>
      </c>
      <c r="E246" s="1" t="s">
        <v>1011</v>
      </c>
      <c r="F246" s="1" t="s">
        <v>1012</v>
      </c>
      <c r="G246" s="3" t="str">
        <f t="shared" si="1"/>
        <v>Ron Natinsky</v>
      </c>
      <c r="H246" s="3" t="str">
        <f t="shared" si="2"/>
        <v>RON NATINSKY</v>
      </c>
      <c r="J246" s="1" t="s">
        <v>57</v>
      </c>
      <c r="K246" s="1" t="s">
        <v>50</v>
      </c>
      <c r="L246" s="1">
        <v>250.0</v>
      </c>
      <c r="M246" s="1" t="s">
        <v>58</v>
      </c>
      <c r="N246" s="1" t="s">
        <v>29</v>
      </c>
      <c r="O246" s="4">
        <v>44352.0</v>
      </c>
      <c r="P246" s="4">
        <v>44336.0</v>
      </c>
      <c r="Q246" s="1" t="s">
        <v>1013</v>
      </c>
      <c r="R246" s="1" t="s">
        <v>31</v>
      </c>
      <c r="S246" s="1" t="s">
        <v>32</v>
      </c>
      <c r="T246" s="1">
        <v>75205.0</v>
      </c>
      <c r="U246" s="1" t="s">
        <v>1014</v>
      </c>
    </row>
    <row r="247">
      <c r="A247" s="1" t="s">
        <v>1084</v>
      </c>
      <c r="B247" s="1">
        <v>76606.0</v>
      </c>
      <c r="C247" s="1">
        <v>2287.0</v>
      </c>
      <c r="D247" s="2" t="s">
        <v>49</v>
      </c>
      <c r="E247" s="1" t="s">
        <v>194</v>
      </c>
      <c r="F247" s="1" t="s">
        <v>1085</v>
      </c>
      <c r="G247" s="3" t="str">
        <f t="shared" si="1"/>
        <v>Pam Gerber</v>
      </c>
      <c r="H247" s="3" t="str">
        <f t="shared" si="2"/>
        <v>PAM GERBER</v>
      </c>
      <c r="J247" s="1" t="s">
        <v>57</v>
      </c>
      <c r="K247" s="1" t="s">
        <v>50</v>
      </c>
      <c r="L247" s="1">
        <v>250.0</v>
      </c>
      <c r="M247" s="1" t="s">
        <v>58</v>
      </c>
      <c r="N247" s="1" t="s">
        <v>29</v>
      </c>
      <c r="O247" s="4">
        <v>44352.0</v>
      </c>
      <c r="P247" s="4">
        <v>44321.0</v>
      </c>
      <c r="Q247" s="1" t="s">
        <v>1086</v>
      </c>
      <c r="R247" s="1" t="s">
        <v>31</v>
      </c>
      <c r="S247" s="1" t="s">
        <v>32</v>
      </c>
      <c r="T247" s="1">
        <v>75219.0</v>
      </c>
      <c r="U247" s="1" t="s">
        <v>1087</v>
      </c>
    </row>
    <row r="248">
      <c r="A248" s="1" t="s">
        <v>1088</v>
      </c>
      <c r="B248" s="1">
        <v>76591.0</v>
      </c>
      <c r="C248" s="1">
        <v>2287.0</v>
      </c>
      <c r="D248" s="2" t="s">
        <v>49</v>
      </c>
      <c r="E248" s="1" t="s">
        <v>1002</v>
      </c>
      <c r="F248" s="1" t="s">
        <v>1003</v>
      </c>
      <c r="G248" s="3" t="str">
        <f t="shared" si="1"/>
        <v>Keith Pomykal</v>
      </c>
      <c r="H248" s="3" t="str">
        <f t="shared" si="2"/>
        <v>KEITH POMYKAL</v>
      </c>
      <c r="J248" s="1" t="s">
        <v>57</v>
      </c>
      <c r="K248" s="1" t="s">
        <v>50</v>
      </c>
      <c r="L248" s="1">
        <v>250.0</v>
      </c>
      <c r="M248" s="1" t="s">
        <v>58</v>
      </c>
      <c r="N248" s="1" t="s">
        <v>29</v>
      </c>
      <c r="O248" s="4">
        <v>44352.0</v>
      </c>
      <c r="P248" s="4">
        <v>44320.0</v>
      </c>
      <c r="Q248" s="1" t="s">
        <v>1004</v>
      </c>
      <c r="R248" s="1" t="s">
        <v>31</v>
      </c>
      <c r="S248" s="1" t="s">
        <v>32</v>
      </c>
      <c r="T248" s="1">
        <v>75219.0</v>
      </c>
      <c r="U248" s="1" t="s">
        <v>1005</v>
      </c>
    </row>
    <row r="249">
      <c r="A249" s="1" t="s">
        <v>1089</v>
      </c>
      <c r="B249" s="1">
        <v>79351.0</v>
      </c>
      <c r="C249" s="1">
        <v>2353.0</v>
      </c>
      <c r="D249" s="2" t="s">
        <v>52</v>
      </c>
      <c r="E249" s="1" t="s">
        <v>1063</v>
      </c>
      <c r="F249" s="1" t="s">
        <v>938</v>
      </c>
      <c r="G249" s="3" t="str">
        <f t="shared" si="1"/>
        <v>Tim Dickey</v>
      </c>
      <c r="H249" s="3" t="str">
        <f t="shared" si="2"/>
        <v>TIM DICKEY</v>
      </c>
      <c r="J249" s="1" t="s">
        <v>57</v>
      </c>
      <c r="K249" s="1" t="s">
        <v>53</v>
      </c>
      <c r="L249" s="1">
        <v>250.0</v>
      </c>
      <c r="M249" s="1" t="s">
        <v>58</v>
      </c>
      <c r="N249" s="1" t="s">
        <v>29</v>
      </c>
      <c r="P249" s="4">
        <v>44346.0</v>
      </c>
      <c r="Q249" s="1" t="s">
        <v>1090</v>
      </c>
      <c r="R249" s="1" t="s">
        <v>31</v>
      </c>
      <c r="S249" s="1" t="s">
        <v>32</v>
      </c>
      <c r="T249" s="1">
        <v>75220.0</v>
      </c>
      <c r="U249" s="1" t="s">
        <v>1091</v>
      </c>
    </row>
    <row r="250">
      <c r="A250" s="1" t="s">
        <v>1092</v>
      </c>
      <c r="B250" s="1">
        <v>37450.0</v>
      </c>
      <c r="C250" s="1">
        <v>2287.0</v>
      </c>
      <c r="D250" s="2" t="s">
        <v>49</v>
      </c>
      <c r="G250" s="3" t="str">
        <f t="shared" si="1"/>
        <v> </v>
      </c>
      <c r="H250" s="3" t="str">
        <f t="shared" si="2"/>
        <v> </v>
      </c>
      <c r="I250" s="1" t="s">
        <v>777</v>
      </c>
      <c r="J250" s="1" t="s">
        <v>389</v>
      </c>
      <c r="K250" s="1" t="s">
        <v>50</v>
      </c>
      <c r="L250" s="1">
        <v>250.26</v>
      </c>
      <c r="M250" s="1" t="s">
        <v>390</v>
      </c>
      <c r="N250" s="1" t="s">
        <v>29</v>
      </c>
      <c r="O250" s="4">
        <v>44352.0</v>
      </c>
      <c r="P250" s="4">
        <v>44319.0</v>
      </c>
      <c r="Q250" s="1" t="s">
        <v>778</v>
      </c>
      <c r="R250" s="1" t="s">
        <v>31</v>
      </c>
      <c r="S250" s="1" t="s">
        <v>32</v>
      </c>
      <c r="T250" s="1">
        <v>75226.0</v>
      </c>
      <c r="U250" s="1" t="s">
        <v>779</v>
      </c>
    </row>
    <row r="251">
      <c r="A251" s="1" t="s">
        <v>1093</v>
      </c>
      <c r="B251" s="1">
        <v>65495.0</v>
      </c>
      <c r="C251" s="1">
        <v>2042.0</v>
      </c>
      <c r="D251" s="2" t="s">
        <v>35</v>
      </c>
      <c r="E251" s="1" t="s">
        <v>479</v>
      </c>
      <c r="F251" s="1" t="s">
        <v>480</v>
      </c>
      <c r="G251" s="3" t="str">
        <f t="shared" si="1"/>
        <v>Charles Billings</v>
      </c>
      <c r="H251" s="3" t="str">
        <f t="shared" si="2"/>
        <v>CHARLES BILLINGS</v>
      </c>
      <c r="J251" s="1" t="s">
        <v>57</v>
      </c>
      <c r="K251" s="1" t="s">
        <v>36</v>
      </c>
      <c r="L251" s="1">
        <v>259.67</v>
      </c>
      <c r="M251" s="1" t="s">
        <v>58</v>
      </c>
      <c r="N251" s="1" t="s">
        <v>29</v>
      </c>
      <c r="P251" s="4">
        <v>43847.0</v>
      </c>
      <c r="Q251" s="1" t="s">
        <v>481</v>
      </c>
      <c r="R251" s="1" t="s">
        <v>31</v>
      </c>
      <c r="S251" s="1" t="s">
        <v>32</v>
      </c>
      <c r="T251" s="1">
        <v>75254.0</v>
      </c>
      <c r="U251" s="1" t="s">
        <v>482</v>
      </c>
    </row>
    <row r="252">
      <c r="A252" s="1" t="s">
        <v>1094</v>
      </c>
      <c r="B252" s="1">
        <v>38737.0</v>
      </c>
      <c r="C252" s="1">
        <v>2353.0</v>
      </c>
      <c r="D252" s="2" t="s">
        <v>52</v>
      </c>
      <c r="G252" s="3" t="str">
        <f t="shared" si="1"/>
        <v> </v>
      </c>
      <c r="H252" s="3" t="str">
        <f t="shared" si="2"/>
        <v> </v>
      </c>
      <c r="I252" s="1" t="s">
        <v>1095</v>
      </c>
      <c r="J252" s="1" t="s">
        <v>389</v>
      </c>
      <c r="K252" s="1" t="s">
        <v>53</v>
      </c>
      <c r="L252" s="1">
        <v>264.11</v>
      </c>
      <c r="M252" s="1" t="s">
        <v>390</v>
      </c>
      <c r="N252" s="1" t="s">
        <v>29</v>
      </c>
      <c r="P252" s="4">
        <v>44355.0</v>
      </c>
      <c r="Q252" s="1" t="s">
        <v>1096</v>
      </c>
      <c r="R252" s="1" t="s">
        <v>31</v>
      </c>
      <c r="S252" s="1" t="s">
        <v>32</v>
      </c>
      <c r="T252" s="1">
        <v>75205.0</v>
      </c>
      <c r="U252" s="1" t="s">
        <v>1097</v>
      </c>
    </row>
    <row r="253">
      <c r="A253" s="1" t="s">
        <v>1098</v>
      </c>
      <c r="B253" s="1">
        <v>39034.0</v>
      </c>
      <c r="C253" s="1">
        <v>2405.0</v>
      </c>
      <c r="D253" s="2" t="s">
        <v>23</v>
      </c>
      <c r="G253" s="3" t="str">
        <f t="shared" si="1"/>
        <v> </v>
      </c>
      <c r="H253" s="3" t="str">
        <f t="shared" si="2"/>
        <v> </v>
      </c>
      <c r="I253" s="1" t="s">
        <v>1099</v>
      </c>
      <c r="J253" s="1" t="s">
        <v>389</v>
      </c>
      <c r="K253" s="1" t="s">
        <v>27</v>
      </c>
      <c r="L253" s="1">
        <v>272.79</v>
      </c>
      <c r="M253" s="1" t="s">
        <v>390</v>
      </c>
      <c r="N253" s="1" t="s">
        <v>29</v>
      </c>
      <c r="P253" s="5">
        <v>44530.0</v>
      </c>
      <c r="Q253" s="1" t="s">
        <v>1100</v>
      </c>
      <c r="R253" s="1" t="s">
        <v>1101</v>
      </c>
      <c r="S253" s="1" t="s">
        <v>604</v>
      </c>
      <c r="T253" s="1">
        <v>91302.0</v>
      </c>
      <c r="U253" s="1" t="s">
        <v>1102</v>
      </c>
    </row>
    <row r="254">
      <c r="A254" s="1" t="s">
        <v>1103</v>
      </c>
      <c r="B254" s="1">
        <v>65513.0</v>
      </c>
      <c r="C254" s="1">
        <v>2042.0</v>
      </c>
      <c r="D254" s="2" t="s">
        <v>35</v>
      </c>
      <c r="E254" s="1" t="s">
        <v>1104</v>
      </c>
      <c r="F254" s="1" t="s">
        <v>1105</v>
      </c>
      <c r="G254" s="3" t="str">
        <f t="shared" si="1"/>
        <v>STEVEN WOLLARD</v>
      </c>
      <c r="H254" s="3" t="str">
        <f t="shared" si="2"/>
        <v>STEVEN WOLLARD</v>
      </c>
      <c r="J254" s="1" t="s">
        <v>57</v>
      </c>
      <c r="K254" s="1" t="s">
        <v>36</v>
      </c>
      <c r="L254" s="1">
        <v>283.0</v>
      </c>
      <c r="M254" s="1" t="s">
        <v>58</v>
      </c>
      <c r="N254" s="1" t="s">
        <v>29</v>
      </c>
      <c r="P254" s="4">
        <v>43906.0</v>
      </c>
      <c r="Q254" s="1" t="s">
        <v>1106</v>
      </c>
      <c r="R254" s="1" t="s">
        <v>60</v>
      </c>
      <c r="S254" s="1" t="s">
        <v>32</v>
      </c>
      <c r="T254" s="1">
        <v>75201.0</v>
      </c>
      <c r="U254" s="1" t="s">
        <v>1107</v>
      </c>
    </row>
    <row r="255">
      <c r="A255" s="1" t="s">
        <v>1108</v>
      </c>
      <c r="B255" s="1">
        <v>37449.0</v>
      </c>
      <c r="C255" s="1">
        <v>2287.0</v>
      </c>
      <c r="D255" s="2" t="s">
        <v>49</v>
      </c>
      <c r="G255" s="3" t="str">
        <f t="shared" si="1"/>
        <v> </v>
      </c>
      <c r="H255" s="3" t="str">
        <f t="shared" si="2"/>
        <v> </v>
      </c>
      <c r="I255" s="1" t="s">
        <v>1109</v>
      </c>
      <c r="J255" s="1" t="s">
        <v>389</v>
      </c>
      <c r="K255" s="1" t="s">
        <v>50</v>
      </c>
      <c r="L255" s="1">
        <v>284.8</v>
      </c>
      <c r="M255" s="1" t="s">
        <v>390</v>
      </c>
      <c r="N255" s="1" t="s">
        <v>29</v>
      </c>
      <c r="O255" s="4">
        <v>44352.0</v>
      </c>
      <c r="P255" s="4">
        <v>44319.0</v>
      </c>
      <c r="Q255" s="1" t="s">
        <v>1110</v>
      </c>
      <c r="R255" s="1" t="s">
        <v>31</v>
      </c>
      <c r="S255" s="1" t="s">
        <v>32</v>
      </c>
      <c r="T255" s="1">
        <v>75227.0</v>
      </c>
      <c r="U255" s="1" t="s">
        <v>1111</v>
      </c>
    </row>
    <row r="256">
      <c r="A256" s="1" t="s">
        <v>1112</v>
      </c>
      <c r="B256" s="1">
        <v>36837.0</v>
      </c>
      <c r="C256" s="1">
        <v>2242.0</v>
      </c>
      <c r="D256" s="2" t="s">
        <v>46</v>
      </c>
      <c r="G256" s="3" t="str">
        <f t="shared" si="1"/>
        <v> </v>
      </c>
      <c r="H256" s="3" t="str">
        <f t="shared" si="2"/>
        <v> </v>
      </c>
      <c r="I256" s="1" t="s">
        <v>790</v>
      </c>
      <c r="J256" s="1" t="s">
        <v>389</v>
      </c>
      <c r="K256" s="1" t="s">
        <v>47</v>
      </c>
      <c r="L256" s="1">
        <v>289.25</v>
      </c>
      <c r="M256" s="1" t="s">
        <v>390</v>
      </c>
      <c r="N256" s="1" t="s">
        <v>29</v>
      </c>
      <c r="O256" s="4">
        <v>44317.0</v>
      </c>
      <c r="P256" s="4">
        <v>44302.0</v>
      </c>
      <c r="Q256" s="1" t="s">
        <v>791</v>
      </c>
      <c r="R256" s="1" t="s">
        <v>31</v>
      </c>
      <c r="S256" s="1" t="s">
        <v>32</v>
      </c>
      <c r="T256" s="1">
        <v>75247.0</v>
      </c>
      <c r="U256" s="1" t="s">
        <v>792</v>
      </c>
    </row>
    <row r="257">
      <c r="A257" s="1" t="s">
        <v>1113</v>
      </c>
      <c r="B257" s="1">
        <v>37460.0</v>
      </c>
      <c r="C257" s="1">
        <v>2287.0</v>
      </c>
      <c r="D257" s="2" t="s">
        <v>49</v>
      </c>
      <c r="E257" s="1" t="s">
        <v>1054</v>
      </c>
      <c r="F257" s="1" t="s">
        <v>379</v>
      </c>
      <c r="G257" s="3" t="str">
        <f t="shared" si="1"/>
        <v>Mayra Resendez</v>
      </c>
      <c r="H257" s="3" t="str">
        <f t="shared" si="2"/>
        <v>MAYRA RESENDEZ</v>
      </c>
      <c r="J257" s="1" t="s">
        <v>389</v>
      </c>
      <c r="K257" s="1" t="s">
        <v>50</v>
      </c>
      <c r="L257" s="1">
        <v>290.0</v>
      </c>
      <c r="M257" s="1" t="s">
        <v>390</v>
      </c>
      <c r="N257" s="1" t="s">
        <v>29</v>
      </c>
      <c r="O257" s="4">
        <v>44352.0</v>
      </c>
      <c r="P257" s="4">
        <v>44333.0</v>
      </c>
      <c r="Q257" s="1" t="s">
        <v>1055</v>
      </c>
      <c r="R257" s="1" t="s">
        <v>31</v>
      </c>
      <c r="S257" s="1" t="s">
        <v>32</v>
      </c>
      <c r="T257" s="1">
        <v>75217.0</v>
      </c>
      <c r="U257" s="1" t="s">
        <v>1056</v>
      </c>
    </row>
    <row r="258">
      <c r="A258" s="1" t="s">
        <v>1114</v>
      </c>
      <c r="B258" s="1">
        <v>35137.0</v>
      </c>
      <c r="C258" s="1">
        <v>2087.0</v>
      </c>
      <c r="D258" s="2" t="s">
        <v>40</v>
      </c>
      <c r="G258" s="3" t="str">
        <f t="shared" si="1"/>
        <v> </v>
      </c>
      <c r="H258" s="3" t="str">
        <f t="shared" si="2"/>
        <v> </v>
      </c>
      <c r="I258" s="1" t="s">
        <v>1115</v>
      </c>
      <c r="J258" s="1" t="s">
        <v>389</v>
      </c>
      <c r="K258" s="1" t="s">
        <v>41</v>
      </c>
      <c r="L258" s="1">
        <v>291.81</v>
      </c>
      <c r="M258" s="1" t="s">
        <v>390</v>
      </c>
      <c r="N258" s="1" t="s">
        <v>29</v>
      </c>
      <c r="O258" s="4">
        <v>44317.0</v>
      </c>
      <c r="P258" s="5">
        <v>44130.0</v>
      </c>
      <c r="Q258" s="1" t="s">
        <v>1116</v>
      </c>
      <c r="R258" s="1" t="s">
        <v>31</v>
      </c>
      <c r="S258" s="1" t="s">
        <v>32</v>
      </c>
      <c r="T258" s="1">
        <v>75251.0</v>
      </c>
      <c r="U258" s="1" t="s">
        <v>1117</v>
      </c>
    </row>
    <row r="259">
      <c r="A259" s="1" t="s">
        <v>1118</v>
      </c>
      <c r="B259" s="1">
        <v>66649.0</v>
      </c>
      <c r="C259" s="1">
        <v>2087.0</v>
      </c>
      <c r="D259" s="2" t="s">
        <v>40</v>
      </c>
      <c r="E259" s="1" t="s">
        <v>1119</v>
      </c>
      <c r="F259" s="1" t="s">
        <v>131</v>
      </c>
      <c r="G259" s="3" t="str">
        <f t="shared" si="1"/>
        <v>Wills Johnson</v>
      </c>
      <c r="H259" s="3" t="str">
        <f t="shared" si="2"/>
        <v>WILLS JOHNSON</v>
      </c>
      <c r="J259" s="1" t="s">
        <v>57</v>
      </c>
      <c r="K259" s="1" t="s">
        <v>41</v>
      </c>
      <c r="L259" s="1">
        <v>300.0</v>
      </c>
      <c r="M259" s="1" t="s">
        <v>58</v>
      </c>
      <c r="N259" s="1" t="s">
        <v>29</v>
      </c>
      <c r="O259" s="4">
        <v>44317.0</v>
      </c>
      <c r="P259" s="5">
        <v>44196.0</v>
      </c>
      <c r="Q259" s="1" t="s">
        <v>1120</v>
      </c>
      <c r="R259" s="1" t="s">
        <v>31</v>
      </c>
      <c r="S259" s="1" t="s">
        <v>32</v>
      </c>
      <c r="T259" s="1">
        <v>75215.0</v>
      </c>
      <c r="U259" s="1" t="s">
        <v>1121</v>
      </c>
    </row>
    <row r="260">
      <c r="A260" s="1" t="s">
        <v>1122</v>
      </c>
      <c r="B260" s="1">
        <v>70764.0</v>
      </c>
      <c r="C260" s="1">
        <v>2169.0</v>
      </c>
      <c r="D260" s="2" t="s">
        <v>43</v>
      </c>
      <c r="E260" s="1" t="s">
        <v>182</v>
      </c>
      <c r="F260" s="1" t="s">
        <v>1123</v>
      </c>
      <c r="G260" s="3" t="str">
        <f t="shared" si="1"/>
        <v>Kelly Harrell</v>
      </c>
      <c r="H260" s="3" t="str">
        <f t="shared" si="2"/>
        <v>KELLY HARRELL</v>
      </c>
      <c r="J260" s="1" t="s">
        <v>57</v>
      </c>
      <c r="K260" s="1" t="s">
        <v>44</v>
      </c>
      <c r="L260" s="1">
        <v>300.0</v>
      </c>
      <c r="M260" s="1" t="s">
        <v>58</v>
      </c>
      <c r="N260" s="1" t="s">
        <v>29</v>
      </c>
      <c r="O260" s="4">
        <v>41030.0</v>
      </c>
      <c r="P260" s="4">
        <v>44261.0</v>
      </c>
      <c r="Q260" s="1" t="s">
        <v>1124</v>
      </c>
      <c r="R260" s="1" t="s">
        <v>122</v>
      </c>
      <c r="S260" s="1" t="s">
        <v>32</v>
      </c>
      <c r="T260" s="1">
        <v>78731.0</v>
      </c>
      <c r="U260" s="1" t="s">
        <v>1125</v>
      </c>
    </row>
    <row r="261">
      <c r="A261" s="1" t="s">
        <v>1126</v>
      </c>
      <c r="B261" s="1">
        <v>79349.0</v>
      </c>
      <c r="C261" s="1">
        <v>2353.0</v>
      </c>
      <c r="D261" s="2" t="s">
        <v>52</v>
      </c>
      <c r="E261" s="1" t="s">
        <v>1127</v>
      </c>
      <c r="F261" s="1" t="s">
        <v>1128</v>
      </c>
      <c r="G261" s="3" t="str">
        <f t="shared" si="1"/>
        <v>Monica Bravo</v>
      </c>
      <c r="H261" s="3" t="str">
        <f t="shared" si="2"/>
        <v>MONICA BRAVO</v>
      </c>
      <c r="J261" s="1" t="s">
        <v>57</v>
      </c>
      <c r="K261" s="1" t="s">
        <v>53</v>
      </c>
      <c r="L261" s="1">
        <v>300.0</v>
      </c>
      <c r="M261" s="1" t="s">
        <v>58</v>
      </c>
      <c r="N261" s="1" t="s">
        <v>29</v>
      </c>
      <c r="P261" s="4">
        <v>44344.0</v>
      </c>
      <c r="Q261" s="1" t="s">
        <v>1129</v>
      </c>
      <c r="R261" s="1" t="s">
        <v>31</v>
      </c>
      <c r="S261" s="1" t="s">
        <v>32</v>
      </c>
      <c r="T261" s="1">
        <v>75218.0</v>
      </c>
      <c r="U261" s="1" t="s">
        <v>1130</v>
      </c>
    </row>
    <row r="262">
      <c r="A262" s="1" t="s">
        <v>1131</v>
      </c>
      <c r="B262" s="1">
        <v>37471.0</v>
      </c>
      <c r="C262" s="1">
        <v>2287.0</v>
      </c>
      <c r="D262" s="2" t="s">
        <v>49</v>
      </c>
      <c r="E262" s="1" t="s">
        <v>1132</v>
      </c>
      <c r="F262" s="1" t="s">
        <v>1133</v>
      </c>
      <c r="G262" s="3" t="str">
        <f t="shared" si="1"/>
        <v>Reginald Clayton</v>
      </c>
      <c r="H262" s="3" t="str">
        <f t="shared" si="2"/>
        <v>REGINALD CLAYTON</v>
      </c>
      <c r="J262" s="1" t="s">
        <v>389</v>
      </c>
      <c r="K262" s="1" t="s">
        <v>50</v>
      </c>
      <c r="L262" s="1">
        <v>324.0</v>
      </c>
      <c r="M262" s="1" t="s">
        <v>390</v>
      </c>
      <c r="N262" s="1" t="s">
        <v>29</v>
      </c>
      <c r="O262" s="4">
        <v>44352.0</v>
      </c>
      <c r="P262" s="4">
        <v>44342.0</v>
      </c>
      <c r="Q262" s="1" t="s">
        <v>1134</v>
      </c>
      <c r="R262" s="1" t="s">
        <v>31</v>
      </c>
      <c r="S262" s="1" t="s">
        <v>32</v>
      </c>
      <c r="T262" s="1">
        <v>75215.0</v>
      </c>
      <c r="U262" s="1" t="s">
        <v>1135</v>
      </c>
    </row>
    <row r="263">
      <c r="A263" s="1" t="s">
        <v>1136</v>
      </c>
      <c r="B263" s="1">
        <v>37472.0</v>
      </c>
      <c r="C263" s="1">
        <v>2287.0</v>
      </c>
      <c r="D263" s="2" t="s">
        <v>49</v>
      </c>
      <c r="E263" s="1" t="s">
        <v>1137</v>
      </c>
      <c r="F263" s="1" t="s">
        <v>1138</v>
      </c>
      <c r="G263" s="3" t="str">
        <f t="shared" si="1"/>
        <v>Kilee Livingston</v>
      </c>
      <c r="H263" s="3" t="str">
        <f t="shared" si="2"/>
        <v>KILEE LIVINGSTON</v>
      </c>
      <c r="J263" s="1" t="s">
        <v>389</v>
      </c>
      <c r="K263" s="1" t="s">
        <v>50</v>
      </c>
      <c r="L263" s="1">
        <v>330.0</v>
      </c>
      <c r="M263" s="1" t="s">
        <v>390</v>
      </c>
      <c r="N263" s="1" t="s">
        <v>29</v>
      </c>
      <c r="O263" s="4">
        <v>44352.0</v>
      </c>
      <c r="P263" s="4">
        <v>44342.0</v>
      </c>
      <c r="Q263" s="1" t="s">
        <v>1139</v>
      </c>
      <c r="R263" s="1" t="s">
        <v>31</v>
      </c>
      <c r="S263" s="1" t="s">
        <v>32</v>
      </c>
      <c r="T263" s="1">
        <v>75201.0</v>
      </c>
      <c r="U263" s="1" t="s">
        <v>1140</v>
      </c>
    </row>
    <row r="264">
      <c r="A264" s="1" t="s">
        <v>1141</v>
      </c>
      <c r="B264" s="1">
        <v>38729.0</v>
      </c>
      <c r="C264" s="1">
        <v>2353.0</v>
      </c>
      <c r="D264" s="2" t="s">
        <v>52</v>
      </c>
      <c r="G264" s="3" t="str">
        <f t="shared" si="1"/>
        <v> </v>
      </c>
      <c r="H264" s="3" t="str">
        <f t="shared" si="2"/>
        <v> </v>
      </c>
      <c r="I264" s="1" t="s">
        <v>1115</v>
      </c>
      <c r="J264" s="1" t="s">
        <v>389</v>
      </c>
      <c r="K264" s="1" t="s">
        <v>53</v>
      </c>
      <c r="L264" s="1">
        <v>331.24</v>
      </c>
      <c r="M264" s="1" t="s">
        <v>390</v>
      </c>
      <c r="N264" s="1" t="s">
        <v>29</v>
      </c>
      <c r="P264" s="4">
        <v>44351.0</v>
      </c>
      <c r="Q264" s="1" t="s">
        <v>1142</v>
      </c>
      <c r="R264" s="1" t="s">
        <v>31</v>
      </c>
      <c r="S264" s="1" t="s">
        <v>32</v>
      </c>
      <c r="T264" s="1">
        <v>75251.0</v>
      </c>
      <c r="U264" s="1" t="s">
        <v>1143</v>
      </c>
    </row>
    <row r="265">
      <c r="A265" s="1" t="s">
        <v>1144</v>
      </c>
      <c r="B265" s="1">
        <v>35136.0</v>
      </c>
      <c r="C265" s="1">
        <v>2087.0</v>
      </c>
      <c r="D265" s="2" t="s">
        <v>40</v>
      </c>
      <c r="G265" s="3" t="str">
        <f t="shared" si="1"/>
        <v> </v>
      </c>
      <c r="H265" s="3" t="str">
        <f t="shared" si="2"/>
        <v> </v>
      </c>
      <c r="I265" s="1" t="s">
        <v>1145</v>
      </c>
      <c r="J265" s="1" t="s">
        <v>389</v>
      </c>
      <c r="K265" s="1" t="s">
        <v>41</v>
      </c>
      <c r="L265" s="1">
        <v>331.48</v>
      </c>
      <c r="M265" s="1" t="s">
        <v>390</v>
      </c>
      <c r="N265" s="1" t="s">
        <v>29</v>
      </c>
      <c r="O265" s="4">
        <v>44317.0</v>
      </c>
      <c r="P265" s="4">
        <v>44137.0</v>
      </c>
      <c r="Q265" s="1" t="s">
        <v>1146</v>
      </c>
      <c r="R265" s="1" t="s">
        <v>31</v>
      </c>
      <c r="S265" s="1" t="s">
        <v>32</v>
      </c>
      <c r="T265" s="1">
        <v>75227.0</v>
      </c>
      <c r="U265" s="1" t="s">
        <v>1147</v>
      </c>
    </row>
    <row r="266">
      <c r="A266" s="1" t="s">
        <v>1148</v>
      </c>
      <c r="B266" s="1">
        <v>73717.0</v>
      </c>
      <c r="C266" s="1">
        <v>2242.0</v>
      </c>
      <c r="D266" s="2" t="s">
        <v>46</v>
      </c>
      <c r="G266" s="3" t="str">
        <f t="shared" si="1"/>
        <v> </v>
      </c>
      <c r="H266" s="3" t="str">
        <f t="shared" si="2"/>
        <v> </v>
      </c>
      <c r="I266" s="1" t="s">
        <v>1149</v>
      </c>
      <c r="J266" s="1" t="s">
        <v>57</v>
      </c>
      <c r="K266" s="1" t="s">
        <v>47</v>
      </c>
      <c r="L266" s="1">
        <v>350.0</v>
      </c>
      <c r="M266" s="1" t="s">
        <v>58</v>
      </c>
      <c r="N266" s="1" t="s">
        <v>29</v>
      </c>
      <c r="O266" s="4">
        <v>44317.0</v>
      </c>
      <c r="P266" s="4">
        <v>44305.0</v>
      </c>
      <c r="Q266" s="1" t="s">
        <v>598</v>
      </c>
      <c r="R266" s="1" t="s">
        <v>31</v>
      </c>
      <c r="S266" s="1" t="s">
        <v>32</v>
      </c>
      <c r="T266" s="1">
        <v>75219.0</v>
      </c>
      <c r="U266" s="1" t="s">
        <v>599</v>
      </c>
    </row>
    <row r="267">
      <c r="A267" s="1" t="s">
        <v>1150</v>
      </c>
      <c r="B267" s="1">
        <v>38732.0</v>
      </c>
      <c r="C267" s="1">
        <v>2353.0</v>
      </c>
      <c r="D267" s="2" t="s">
        <v>52</v>
      </c>
      <c r="G267" s="3" t="str">
        <f t="shared" si="1"/>
        <v> </v>
      </c>
      <c r="H267" s="3" t="str">
        <f t="shared" si="2"/>
        <v> </v>
      </c>
      <c r="I267" s="1" t="s">
        <v>1109</v>
      </c>
      <c r="J267" s="1" t="s">
        <v>389</v>
      </c>
      <c r="K267" s="1" t="s">
        <v>53</v>
      </c>
      <c r="L267" s="1">
        <v>352.62</v>
      </c>
      <c r="M267" s="1" t="s">
        <v>390</v>
      </c>
      <c r="N267" s="1" t="s">
        <v>29</v>
      </c>
      <c r="P267" s="4">
        <v>44354.0</v>
      </c>
      <c r="Q267" s="1" t="s">
        <v>1110</v>
      </c>
      <c r="R267" s="1" t="s">
        <v>31</v>
      </c>
      <c r="S267" s="1" t="s">
        <v>32</v>
      </c>
      <c r="T267" s="1">
        <v>75227.0</v>
      </c>
      <c r="U267" s="1" t="s">
        <v>1111</v>
      </c>
    </row>
    <row r="268">
      <c r="A268" s="1" t="s">
        <v>1151</v>
      </c>
      <c r="B268" s="1">
        <v>37454.0</v>
      </c>
      <c r="C268" s="1">
        <v>2287.0</v>
      </c>
      <c r="D268" s="2" t="s">
        <v>49</v>
      </c>
      <c r="G268" s="3" t="str">
        <f t="shared" si="1"/>
        <v> </v>
      </c>
      <c r="H268" s="3" t="str">
        <f t="shared" si="2"/>
        <v> </v>
      </c>
      <c r="I268" s="1" t="s">
        <v>1095</v>
      </c>
      <c r="J268" s="1" t="s">
        <v>389</v>
      </c>
      <c r="K268" s="1" t="s">
        <v>50</v>
      </c>
      <c r="L268" s="1">
        <v>353.96</v>
      </c>
      <c r="M268" s="1" t="s">
        <v>390</v>
      </c>
      <c r="N268" s="1" t="s">
        <v>29</v>
      </c>
      <c r="O268" s="4">
        <v>44352.0</v>
      </c>
      <c r="P268" s="4">
        <v>44321.0</v>
      </c>
      <c r="Q268" s="1" t="s">
        <v>1096</v>
      </c>
      <c r="R268" s="1" t="s">
        <v>31</v>
      </c>
      <c r="S268" s="1" t="s">
        <v>32</v>
      </c>
      <c r="T268" s="1">
        <v>75205.0</v>
      </c>
      <c r="U268" s="1" t="s">
        <v>1097</v>
      </c>
    </row>
    <row r="269">
      <c r="A269" s="1" t="s">
        <v>1152</v>
      </c>
      <c r="B269" s="1">
        <v>36832.0</v>
      </c>
      <c r="C269" s="1">
        <v>2242.0</v>
      </c>
      <c r="D269" s="2" t="s">
        <v>46</v>
      </c>
      <c r="E269" s="1" t="s">
        <v>1153</v>
      </c>
      <c r="F269" s="1" t="s">
        <v>1154</v>
      </c>
      <c r="G269" s="3" t="str">
        <f t="shared" si="1"/>
        <v>Herlinda Resendiz</v>
      </c>
      <c r="H269" s="3" t="str">
        <f t="shared" si="2"/>
        <v>HERLINDA RESENDIZ</v>
      </c>
      <c r="J269" s="1" t="s">
        <v>389</v>
      </c>
      <c r="K269" s="1" t="s">
        <v>47</v>
      </c>
      <c r="L269" s="1">
        <v>361.0</v>
      </c>
      <c r="M269" s="1" t="s">
        <v>390</v>
      </c>
      <c r="N269" s="1" t="s">
        <v>29</v>
      </c>
      <c r="O269" s="4">
        <v>44317.0</v>
      </c>
      <c r="P269" s="4">
        <v>44294.0</v>
      </c>
      <c r="Q269" s="1" t="s">
        <v>1155</v>
      </c>
      <c r="R269" s="1" t="s">
        <v>31</v>
      </c>
      <c r="S269" s="1" t="s">
        <v>32</v>
      </c>
      <c r="T269" s="1">
        <v>75227.0</v>
      </c>
      <c r="U269" s="1" t="s">
        <v>1156</v>
      </c>
    </row>
    <row r="270">
      <c r="A270" s="1" t="s">
        <v>1157</v>
      </c>
      <c r="B270" s="1">
        <v>38742.0</v>
      </c>
      <c r="C270" s="1">
        <v>2353.0</v>
      </c>
      <c r="D270" s="2" t="s">
        <v>52</v>
      </c>
      <c r="G270" s="3" t="str">
        <f t="shared" si="1"/>
        <v> </v>
      </c>
      <c r="H270" s="3" t="str">
        <f t="shared" si="2"/>
        <v> </v>
      </c>
      <c r="I270" s="1" t="s">
        <v>1158</v>
      </c>
      <c r="J270" s="1" t="s">
        <v>389</v>
      </c>
      <c r="K270" s="1" t="s">
        <v>53</v>
      </c>
      <c r="L270" s="1">
        <v>373.39</v>
      </c>
      <c r="M270" s="1" t="s">
        <v>390</v>
      </c>
      <c r="N270" s="1" t="s">
        <v>29</v>
      </c>
      <c r="P270" s="4">
        <v>44362.0</v>
      </c>
      <c r="Q270" s="1" t="s">
        <v>1159</v>
      </c>
      <c r="R270" s="1" t="s">
        <v>31</v>
      </c>
      <c r="S270" s="1" t="s">
        <v>32</v>
      </c>
      <c r="T270" s="1">
        <v>75201.0</v>
      </c>
      <c r="U270" s="1" t="s">
        <v>1160</v>
      </c>
    </row>
    <row r="271">
      <c r="A271" s="1" t="s">
        <v>1161</v>
      </c>
      <c r="B271" s="1">
        <v>38745.0</v>
      </c>
      <c r="C271" s="1">
        <v>2353.0</v>
      </c>
      <c r="D271" s="2" t="s">
        <v>52</v>
      </c>
      <c r="G271" s="3" t="str">
        <f t="shared" si="1"/>
        <v> </v>
      </c>
      <c r="H271" s="3" t="str">
        <f t="shared" si="2"/>
        <v> </v>
      </c>
      <c r="I271" s="1" t="s">
        <v>1162</v>
      </c>
      <c r="J271" s="1" t="s">
        <v>389</v>
      </c>
      <c r="K271" s="1" t="s">
        <v>53</v>
      </c>
      <c r="L271" s="1">
        <v>389.69</v>
      </c>
      <c r="M271" s="1" t="s">
        <v>390</v>
      </c>
      <c r="N271" s="1" t="s">
        <v>29</v>
      </c>
      <c r="P271" s="4">
        <v>44368.0</v>
      </c>
      <c r="Q271" s="1" t="s">
        <v>1163</v>
      </c>
      <c r="R271" s="1" t="s">
        <v>1164</v>
      </c>
      <c r="S271" s="1" t="s">
        <v>719</v>
      </c>
      <c r="T271" s="1">
        <v>2116.0</v>
      </c>
      <c r="U271" s="1" t="s">
        <v>1165</v>
      </c>
    </row>
    <row r="272">
      <c r="A272" s="1" t="s">
        <v>1166</v>
      </c>
      <c r="B272" s="1">
        <v>39029.0</v>
      </c>
      <c r="C272" s="1">
        <v>2405.0</v>
      </c>
      <c r="D272" s="2" t="s">
        <v>23</v>
      </c>
      <c r="E272" s="1" t="s">
        <v>794</v>
      </c>
      <c r="F272" s="1" t="s">
        <v>795</v>
      </c>
      <c r="G272" s="3" t="str">
        <f t="shared" si="1"/>
        <v>Taylor Adams</v>
      </c>
      <c r="H272" s="3" t="str">
        <f t="shared" si="2"/>
        <v>TAYLOR ADAMS</v>
      </c>
      <c r="J272" s="1" t="s">
        <v>389</v>
      </c>
      <c r="K272" s="1" t="s">
        <v>27</v>
      </c>
      <c r="L272" s="1">
        <v>400.0</v>
      </c>
      <c r="M272" s="1" t="s">
        <v>390</v>
      </c>
      <c r="N272" s="1" t="s">
        <v>29</v>
      </c>
      <c r="P272" s="4">
        <v>44441.0</v>
      </c>
      <c r="Q272" s="1" t="s">
        <v>796</v>
      </c>
      <c r="R272" s="1" t="s">
        <v>31</v>
      </c>
      <c r="S272" s="1" t="s">
        <v>32</v>
      </c>
      <c r="T272" s="1">
        <v>75223.0</v>
      </c>
      <c r="U272" s="1" t="s">
        <v>797</v>
      </c>
    </row>
    <row r="273">
      <c r="A273" s="1" t="s">
        <v>1167</v>
      </c>
      <c r="B273" s="1">
        <v>36838.0</v>
      </c>
      <c r="C273" s="1">
        <v>2242.0</v>
      </c>
      <c r="D273" s="2" t="s">
        <v>46</v>
      </c>
      <c r="E273" s="1" t="s">
        <v>794</v>
      </c>
      <c r="F273" s="1" t="s">
        <v>795</v>
      </c>
      <c r="G273" s="3" t="str">
        <f t="shared" si="1"/>
        <v>Taylor Adams</v>
      </c>
      <c r="H273" s="3" t="str">
        <f t="shared" si="2"/>
        <v>TAYLOR ADAMS</v>
      </c>
      <c r="J273" s="1" t="s">
        <v>389</v>
      </c>
      <c r="K273" s="1" t="s">
        <v>47</v>
      </c>
      <c r="L273" s="1">
        <v>400.0</v>
      </c>
      <c r="M273" s="1" t="s">
        <v>390</v>
      </c>
      <c r="N273" s="1" t="s">
        <v>29</v>
      </c>
      <c r="O273" s="4">
        <v>44317.0</v>
      </c>
      <c r="P273" s="4">
        <v>44307.0</v>
      </c>
      <c r="Q273" s="1" t="s">
        <v>1168</v>
      </c>
      <c r="R273" s="1" t="s">
        <v>31</v>
      </c>
      <c r="S273" s="1" t="s">
        <v>32</v>
      </c>
      <c r="T273" s="1">
        <v>75208.0</v>
      </c>
      <c r="U273" s="1" t="s">
        <v>1169</v>
      </c>
    </row>
    <row r="274">
      <c r="A274" s="1" t="s">
        <v>1170</v>
      </c>
      <c r="B274" s="1">
        <v>38752.0</v>
      </c>
      <c r="C274" s="1">
        <v>2353.0</v>
      </c>
      <c r="D274" s="2" t="s">
        <v>52</v>
      </c>
      <c r="E274" s="1" t="s">
        <v>1171</v>
      </c>
      <c r="F274" s="1" t="s">
        <v>1172</v>
      </c>
      <c r="G274" s="3" t="str">
        <f t="shared" si="1"/>
        <v>Mindiana Otero</v>
      </c>
      <c r="H274" s="3" t="str">
        <f t="shared" si="2"/>
        <v>MINDIANA OTERO</v>
      </c>
      <c r="J274" s="1" t="s">
        <v>389</v>
      </c>
      <c r="K274" s="1" t="s">
        <v>53</v>
      </c>
      <c r="L274" s="1">
        <v>400.0</v>
      </c>
      <c r="M274" s="1" t="s">
        <v>390</v>
      </c>
      <c r="N274" s="1" t="s">
        <v>29</v>
      </c>
      <c r="P274" s="4">
        <v>44352.0</v>
      </c>
      <c r="Q274" s="1" t="s">
        <v>1173</v>
      </c>
      <c r="R274" s="1" t="s">
        <v>31</v>
      </c>
      <c r="S274" s="1" t="s">
        <v>32</v>
      </c>
      <c r="T274" s="1">
        <v>75243.0</v>
      </c>
      <c r="U274" s="1" t="s">
        <v>1174</v>
      </c>
    </row>
    <row r="275">
      <c r="A275" s="1" t="s">
        <v>1175</v>
      </c>
      <c r="B275" s="1">
        <v>35886.0</v>
      </c>
      <c r="C275" s="1">
        <v>2169.0</v>
      </c>
      <c r="D275" s="2" t="s">
        <v>43</v>
      </c>
      <c r="G275" s="3" t="str">
        <f t="shared" si="1"/>
        <v> </v>
      </c>
      <c r="H275" s="3" t="str">
        <f t="shared" si="2"/>
        <v> </v>
      </c>
      <c r="I275" s="1" t="s">
        <v>790</v>
      </c>
      <c r="J275" s="1" t="s">
        <v>389</v>
      </c>
      <c r="K275" s="1" t="s">
        <v>44</v>
      </c>
      <c r="L275" s="1">
        <v>408.05</v>
      </c>
      <c r="M275" s="1" t="s">
        <v>390</v>
      </c>
      <c r="N275" s="1" t="s">
        <v>29</v>
      </c>
      <c r="O275" s="4">
        <v>41030.0</v>
      </c>
      <c r="P275" s="4">
        <v>44235.0</v>
      </c>
      <c r="Q275" s="1" t="s">
        <v>791</v>
      </c>
      <c r="R275" s="1" t="s">
        <v>31</v>
      </c>
      <c r="S275" s="1" t="s">
        <v>32</v>
      </c>
      <c r="T275" s="1">
        <v>75247.0</v>
      </c>
      <c r="U275" s="1" t="s">
        <v>792</v>
      </c>
    </row>
    <row r="276">
      <c r="A276" s="1" t="s">
        <v>1176</v>
      </c>
      <c r="B276" s="1">
        <v>36825.0</v>
      </c>
      <c r="C276" s="1">
        <v>2242.0</v>
      </c>
      <c r="D276" s="2" t="s">
        <v>46</v>
      </c>
      <c r="G276" s="3" t="str">
        <f t="shared" si="1"/>
        <v> </v>
      </c>
      <c r="H276" s="3" t="str">
        <f t="shared" si="2"/>
        <v> </v>
      </c>
      <c r="I276" s="1" t="s">
        <v>790</v>
      </c>
      <c r="J276" s="1" t="s">
        <v>389</v>
      </c>
      <c r="K276" s="1" t="s">
        <v>47</v>
      </c>
      <c r="L276" s="1">
        <v>408.05</v>
      </c>
      <c r="M276" s="1" t="s">
        <v>390</v>
      </c>
      <c r="N276" s="1" t="s">
        <v>29</v>
      </c>
      <c r="O276" s="4">
        <v>44317.0</v>
      </c>
      <c r="P276" s="4">
        <v>44281.0</v>
      </c>
      <c r="Q276" s="1" t="s">
        <v>791</v>
      </c>
      <c r="R276" s="1" t="s">
        <v>31</v>
      </c>
      <c r="S276" s="1" t="s">
        <v>32</v>
      </c>
      <c r="T276" s="1">
        <v>75247.0</v>
      </c>
      <c r="U276" s="1" t="s">
        <v>792</v>
      </c>
    </row>
    <row r="277">
      <c r="A277" s="1" t="s">
        <v>1177</v>
      </c>
      <c r="B277" s="1">
        <v>37446.0</v>
      </c>
      <c r="C277" s="1">
        <v>2287.0</v>
      </c>
      <c r="D277" s="2" t="s">
        <v>49</v>
      </c>
      <c r="G277" s="3" t="str">
        <f t="shared" si="1"/>
        <v> </v>
      </c>
      <c r="H277" s="3" t="str">
        <f t="shared" si="2"/>
        <v> </v>
      </c>
      <c r="I277" s="1" t="s">
        <v>1178</v>
      </c>
      <c r="J277" s="1" t="s">
        <v>389</v>
      </c>
      <c r="K277" s="1" t="s">
        <v>50</v>
      </c>
      <c r="L277" s="1">
        <v>419.78</v>
      </c>
      <c r="M277" s="1" t="s">
        <v>390</v>
      </c>
      <c r="N277" s="1" t="s">
        <v>29</v>
      </c>
      <c r="O277" s="4">
        <v>44352.0</v>
      </c>
      <c r="P277" s="4">
        <v>44316.0</v>
      </c>
      <c r="Q277" s="1" t="s">
        <v>1142</v>
      </c>
      <c r="R277" s="1" t="s">
        <v>31</v>
      </c>
      <c r="S277" s="1" t="s">
        <v>32</v>
      </c>
      <c r="T277" s="1">
        <v>75251.0</v>
      </c>
      <c r="U277" s="1" t="s">
        <v>1143</v>
      </c>
    </row>
    <row r="278">
      <c r="A278" s="1" t="s">
        <v>1179</v>
      </c>
      <c r="B278" s="1">
        <v>34818.0</v>
      </c>
      <c r="C278" s="1">
        <v>2042.0</v>
      </c>
      <c r="D278" s="2" t="s">
        <v>35</v>
      </c>
      <c r="G278" s="3" t="str">
        <f t="shared" si="1"/>
        <v> </v>
      </c>
      <c r="H278" s="3" t="str">
        <f t="shared" si="2"/>
        <v> </v>
      </c>
      <c r="I278" s="1" t="s">
        <v>1180</v>
      </c>
      <c r="J278" s="1" t="s">
        <v>389</v>
      </c>
      <c r="K278" s="1" t="s">
        <v>36</v>
      </c>
      <c r="L278" s="1">
        <v>437.5</v>
      </c>
      <c r="M278" s="1" t="s">
        <v>390</v>
      </c>
      <c r="N278" s="1" t="s">
        <v>29</v>
      </c>
      <c r="P278" s="4">
        <v>43992.0</v>
      </c>
      <c r="Q278" s="1" t="s">
        <v>1181</v>
      </c>
      <c r="R278" s="1" t="s">
        <v>31</v>
      </c>
      <c r="S278" s="1" t="s">
        <v>32</v>
      </c>
      <c r="T278" s="1">
        <v>75201.0</v>
      </c>
      <c r="U278" s="1" t="s">
        <v>1182</v>
      </c>
    </row>
    <row r="279">
      <c r="A279" s="1" t="s">
        <v>1183</v>
      </c>
      <c r="B279" s="1">
        <v>36831.0</v>
      </c>
      <c r="C279" s="1">
        <v>2242.0</v>
      </c>
      <c r="D279" s="2" t="s">
        <v>46</v>
      </c>
      <c r="E279" s="1" t="s">
        <v>1184</v>
      </c>
      <c r="F279" s="1" t="s">
        <v>1185</v>
      </c>
      <c r="G279" s="3" t="str">
        <f t="shared" si="1"/>
        <v>Cronicas Williams</v>
      </c>
      <c r="H279" s="3" t="str">
        <f t="shared" si="2"/>
        <v>CRONICAS WILLIAMS</v>
      </c>
      <c r="J279" s="1" t="s">
        <v>389</v>
      </c>
      <c r="K279" s="1" t="s">
        <v>47</v>
      </c>
      <c r="L279" s="1">
        <v>467.0</v>
      </c>
      <c r="M279" s="1" t="s">
        <v>390</v>
      </c>
      <c r="N279" s="1" t="s">
        <v>29</v>
      </c>
      <c r="O279" s="4">
        <v>44317.0</v>
      </c>
      <c r="P279" s="4">
        <v>44293.0</v>
      </c>
      <c r="Q279" s="1" t="s">
        <v>1186</v>
      </c>
      <c r="R279" s="1" t="s">
        <v>31</v>
      </c>
      <c r="S279" s="1" t="s">
        <v>32</v>
      </c>
      <c r="T279" s="1">
        <v>75216.0</v>
      </c>
      <c r="U279" s="1" t="s">
        <v>1187</v>
      </c>
    </row>
    <row r="280">
      <c r="A280" s="1" t="s">
        <v>1188</v>
      </c>
      <c r="B280" s="1">
        <v>35881.0</v>
      </c>
      <c r="C280" s="1">
        <v>2169.0</v>
      </c>
      <c r="D280" s="2" t="s">
        <v>43</v>
      </c>
      <c r="G280" s="3" t="str">
        <f t="shared" si="1"/>
        <v> </v>
      </c>
      <c r="H280" s="3" t="str">
        <f t="shared" si="2"/>
        <v> </v>
      </c>
      <c r="I280" s="1" t="s">
        <v>1189</v>
      </c>
      <c r="J280" s="1" t="s">
        <v>389</v>
      </c>
      <c r="K280" s="1" t="s">
        <v>44</v>
      </c>
      <c r="L280" s="1">
        <v>470.89</v>
      </c>
      <c r="M280" s="1" t="s">
        <v>390</v>
      </c>
      <c r="N280" s="1" t="s">
        <v>29</v>
      </c>
      <c r="O280" s="4">
        <v>41030.0</v>
      </c>
      <c r="P280" s="4">
        <v>44202.0</v>
      </c>
      <c r="Q280" s="1" t="s">
        <v>1190</v>
      </c>
      <c r="R280" s="1" t="s">
        <v>31</v>
      </c>
      <c r="S280" s="1" t="s">
        <v>32</v>
      </c>
      <c r="T280" s="1">
        <v>75228.0</v>
      </c>
      <c r="U280" s="1" t="s">
        <v>1191</v>
      </c>
    </row>
    <row r="281">
      <c r="A281" s="1" t="s">
        <v>1192</v>
      </c>
      <c r="B281" s="1">
        <v>36839.0</v>
      </c>
      <c r="C281" s="1">
        <v>2242.0</v>
      </c>
      <c r="D281" s="2" t="s">
        <v>46</v>
      </c>
      <c r="E281" s="1" t="s">
        <v>1184</v>
      </c>
      <c r="F281" s="1" t="s">
        <v>1185</v>
      </c>
      <c r="G281" s="3" t="str">
        <f t="shared" si="1"/>
        <v>Cronicas Williams</v>
      </c>
      <c r="H281" s="3" t="str">
        <f t="shared" si="2"/>
        <v>CRONICAS WILLIAMS</v>
      </c>
      <c r="J281" s="1" t="s">
        <v>389</v>
      </c>
      <c r="K281" s="1" t="s">
        <v>47</v>
      </c>
      <c r="L281" s="1">
        <v>474.0</v>
      </c>
      <c r="M281" s="1" t="s">
        <v>390</v>
      </c>
      <c r="N281" s="1" t="s">
        <v>29</v>
      </c>
      <c r="O281" s="4">
        <v>44317.0</v>
      </c>
      <c r="P281" s="4">
        <v>44307.0</v>
      </c>
      <c r="Q281" s="1" t="s">
        <v>1186</v>
      </c>
      <c r="R281" s="1" t="s">
        <v>31</v>
      </c>
      <c r="S281" s="1" t="s">
        <v>32</v>
      </c>
      <c r="T281" s="1">
        <v>75216.0</v>
      </c>
      <c r="U281" s="1" t="s">
        <v>1187</v>
      </c>
    </row>
    <row r="282">
      <c r="A282" s="1" t="s">
        <v>1193</v>
      </c>
      <c r="B282" s="1">
        <v>37461.0</v>
      </c>
      <c r="C282" s="1">
        <v>2287.0</v>
      </c>
      <c r="D282" s="2" t="s">
        <v>49</v>
      </c>
      <c r="G282" s="3" t="str">
        <f t="shared" si="1"/>
        <v> </v>
      </c>
      <c r="H282" s="3" t="str">
        <f t="shared" si="2"/>
        <v> </v>
      </c>
      <c r="I282" s="1" t="s">
        <v>1194</v>
      </c>
      <c r="J282" s="1" t="s">
        <v>389</v>
      </c>
      <c r="K282" s="1" t="s">
        <v>50</v>
      </c>
      <c r="L282" s="1">
        <v>475.0</v>
      </c>
      <c r="M282" s="1" t="s">
        <v>390</v>
      </c>
      <c r="N282" s="1" t="s">
        <v>29</v>
      </c>
      <c r="O282" s="4">
        <v>44352.0</v>
      </c>
      <c r="P282" s="4">
        <v>44333.0</v>
      </c>
      <c r="Q282" s="1" t="s">
        <v>1195</v>
      </c>
      <c r="R282" s="1" t="s">
        <v>31</v>
      </c>
      <c r="S282" s="1" t="s">
        <v>32</v>
      </c>
      <c r="T282" s="1">
        <v>75228.0</v>
      </c>
      <c r="U282" s="1" t="s">
        <v>1196</v>
      </c>
    </row>
    <row r="283">
      <c r="A283" s="1" t="s">
        <v>1197</v>
      </c>
      <c r="B283" s="1">
        <v>39027.0</v>
      </c>
      <c r="C283" s="1">
        <v>2405.0</v>
      </c>
      <c r="D283" s="2" t="s">
        <v>23</v>
      </c>
      <c r="E283" s="1" t="s">
        <v>794</v>
      </c>
      <c r="F283" s="1" t="s">
        <v>795</v>
      </c>
      <c r="G283" s="3" t="str">
        <f t="shared" si="1"/>
        <v>Taylor Adams</v>
      </c>
      <c r="H283" s="3" t="str">
        <f t="shared" si="2"/>
        <v>TAYLOR ADAMS</v>
      </c>
      <c r="J283" s="1" t="s">
        <v>389</v>
      </c>
      <c r="K283" s="1" t="s">
        <v>27</v>
      </c>
      <c r="L283" s="1">
        <v>480.0</v>
      </c>
      <c r="M283" s="1" t="s">
        <v>390</v>
      </c>
      <c r="N283" s="1" t="s">
        <v>29</v>
      </c>
      <c r="P283" s="4">
        <v>44413.0</v>
      </c>
      <c r="Q283" s="1" t="s">
        <v>796</v>
      </c>
      <c r="R283" s="1" t="s">
        <v>31</v>
      </c>
      <c r="S283" s="1" t="s">
        <v>32</v>
      </c>
      <c r="T283" s="1">
        <v>75223.0</v>
      </c>
      <c r="U283" s="1" t="s">
        <v>797</v>
      </c>
    </row>
    <row r="284">
      <c r="A284" s="1" t="s">
        <v>1198</v>
      </c>
      <c r="B284" s="1">
        <v>79540.0</v>
      </c>
      <c r="C284" s="1">
        <v>2405.0</v>
      </c>
      <c r="D284" s="2" t="s">
        <v>23</v>
      </c>
      <c r="E284" s="1" t="s">
        <v>378</v>
      </c>
      <c r="F284" s="1" t="s">
        <v>379</v>
      </c>
      <c r="G284" s="3" t="str">
        <f t="shared" si="1"/>
        <v>Jaime Resendez</v>
      </c>
      <c r="H284" s="3" t="str">
        <f t="shared" si="2"/>
        <v>JAIME RESENDEZ</v>
      </c>
      <c r="J284" s="1" t="s">
        <v>57</v>
      </c>
      <c r="K284" s="1" t="s">
        <v>27</v>
      </c>
      <c r="L284" s="1">
        <v>500.0</v>
      </c>
      <c r="M284" s="1" t="s">
        <v>58</v>
      </c>
      <c r="N284" s="1" t="s">
        <v>29</v>
      </c>
      <c r="P284" s="4">
        <v>44391.0</v>
      </c>
      <c r="Q284" s="1">
        <v>636.0</v>
      </c>
      <c r="R284" s="1" t="s">
        <v>31</v>
      </c>
      <c r="S284" s="1" t="s">
        <v>32</v>
      </c>
      <c r="T284" s="1">
        <v>75217.0</v>
      </c>
      <c r="U284" s="1" t="s">
        <v>1199</v>
      </c>
    </row>
    <row r="285">
      <c r="A285" s="1" t="s">
        <v>1200</v>
      </c>
      <c r="B285" s="1">
        <v>39032.0</v>
      </c>
      <c r="C285" s="1">
        <v>2405.0</v>
      </c>
      <c r="D285" s="2" t="s">
        <v>23</v>
      </c>
      <c r="E285" s="1" t="s">
        <v>1054</v>
      </c>
      <c r="F285" s="1" t="s">
        <v>379</v>
      </c>
      <c r="G285" s="3" t="str">
        <f t="shared" si="1"/>
        <v>Mayra Resendez</v>
      </c>
      <c r="H285" s="3" t="str">
        <f t="shared" si="2"/>
        <v>MAYRA RESENDEZ</v>
      </c>
      <c r="J285" s="1" t="s">
        <v>389</v>
      </c>
      <c r="K285" s="1" t="s">
        <v>27</v>
      </c>
      <c r="L285" s="1">
        <v>500.0</v>
      </c>
      <c r="M285" s="1" t="s">
        <v>390</v>
      </c>
      <c r="N285" s="1" t="s">
        <v>29</v>
      </c>
      <c r="P285" s="5">
        <v>44523.0</v>
      </c>
      <c r="Q285" s="1" t="s">
        <v>1055</v>
      </c>
      <c r="R285" s="1" t="s">
        <v>31</v>
      </c>
      <c r="S285" s="1" t="s">
        <v>32</v>
      </c>
      <c r="T285" s="1">
        <v>75217.0</v>
      </c>
      <c r="U285" s="1" t="s">
        <v>1056</v>
      </c>
    </row>
    <row r="286">
      <c r="A286" s="1" t="s">
        <v>1201</v>
      </c>
      <c r="B286" s="1">
        <v>65491.0</v>
      </c>
      <c r="C286" s="1">
        <v>2042.0</v>
      </c>
      <c r="D286" s="2" t="s">
        <v>35</v>
      </c>
      <c r="E286" s="1" t="s">
        <v>1202</v>
      </c>
      <c r="F286" s="1" t="s">
        <v>1203</v>
      </c>
      <c r="G286" s="3" t="str">
        <f t="shared" si="1"/>
        <v>JOHN WILEY PRICE</v>
      </c>
      <c r="H286" s="3" t="str">
        <f t="shared" si="2"/>
        <v>JOHN WILEY PRICE</v>
      </c>
      <c r="J286" s="1" t="s">
        <v>57</v>
      </c>
      <c r="K286" s="1" t="s">
        <v>36</v>
      </c>
      <c r="L286" s="1">
        <v>500.0</v>
      </c>
      <c r="M286" s="1" t="s">
        <v>58</v>
      </c>
      <c r="N286" s="1" t="s">
        <v>29</v>
      </c>
      <c r="P286" s="4">
        <v>43941.0</v>
      </c>
      <c r="Q286" s="1" t="s">
        <v>1204</v>
      </c>
      <c r="R286" s="1" t="s">
        <v>60</v>
      </c>
      <c r="S286" s="1" t="s">
        <v>32</v>
      </c>
      <c r="T286" s="1">
        <v>75203.0</v>
      </c>
      <c r="U286" s="1" t="s">
        <v>1205</v>
      </c>
    </row>
    <row r="287">
      <c r="A287" s="1" t="s">
        <v>1206</v>
      </c>
      <c r="B287" s="1">
        <v>65507.0</v>
      </c>
      <c r="C287" s="1">
        <v>2042.0</v>
      </c>
      <c r="D287" s="2" t="s">
        <v>35</v>
      </c>
      <c r="E287" s="1" t="s">
        <v>1207</v>
      </c>
      <c r="F287" s="1" t="s">
        <v>1208</v>
      </c>
      <c r="G287" s="3" t="str">
        <f t="shared" si="1"/>
        <v>CALVERT COLLINS</v>
      </c>
      <c r="H287" s="3" t="str">
        <f t="shared" si="2"/>
        <v>CALVERT COLLINS</v>
      </c>
      <c r="J287" s="1" t="s">
        <v>57</v>
      </c>
      <c r="K287" s="1" t="s">
        <v>36</v>
      </c>
      <c r="L287" s="1">
        <v>500.0</v>
      </c>
      <c r="M287" s="1" t="s">
        <v>58</v>
      </c>
      <c r="N287" s="1" t="s">
        <v>29</v>
      </c>
      <c r="P287" s="4">
        <v>44004.0</v>
      </c>
      <c r="Q287" s="1" t="s">
        <v>1209</v>
      </c>
      <c r="R287" s="1" t="s">
        <v>60</v>
      </c>
      <c r="S287" s="1" t="s">
        <v>32</v>
      </c>
      <c r="T287" s="1">
        <v>75244.0</v>
      </c>
      <c r="U287" s="1" t="s">
        <v>1210</v>
      </c>
    </row>
    <row r="288">
      <c r="A288" s="1" t="s">
        <v>1211</v>
      </c>
      <c r="B288" s="1">
        <v>65510.0</v>
      </c>
      <c r="C288" s="1">
        <v>2042.0</v>
      </c>
      <c r="D288" s="2" t="s">
        <v>35</v>
      </c>
      <c r="E288" s="1" t="s">
        <v>1212</v>
      </c>
      <c r="F288" s="1" t="s">
        <v>1213</v>
      </c>
      <c r="G288" s="3" t="str">
        <f t="shared" si="1"/>
        <v>JOSEPH LASTER</v>
      </c>
      <c r="H288" s="3" t="str">
        <f t="shared" si="2"/>
        <v>JOSEPH LASTER</v>
      </c>
      <c r="J288" s="1" t="s">
        <v>57</v>
      </c>
      <c r="K288" s="1" t="s">
        <v>36</v>
      </c>
      <c r="L288" s="1">
        <v>500.0</v>
      </c>
      <c r="M288" s="1" t="s">
        <v>58</v>
      </c>
      <c r="N288" s="1" t="s">
        <v>29</v>
      </c>
      <c r="P288" s="4">
        <v>44011.0</v>
      </c>
      <c r="Q288" s="1" t="s">
        <v>1214</v>
      </c>
      <c r="R288" s="1" t="s">
        <v>60</v>
      </c>
      <c r="S288" s="1" t="s">
        <v>32</v>
      </c>
      <c r="T288" s="1">
        <v>75204.0</v>
      </c>
      <c r="U288" s="1" t="s">
        <v>1215</v>
      </c>
    </row>
    <row r="289">
      <c r="A289" s="1" t="s">
        <v>1216</v>
      </c>
      <c r="B289" s="1">
        <v>66627.0</v>
      </c>
      <c r="C289" s="1">
        <v>2087.0</v>
      </c>
      <c r="D289" s="2" t="s">
        <v>40</v>
      </c>
      <c r="E289" s="1" t="s">
        <v>1217</v>
      </c>
      <c r="F289" s="1" t="s">
        <v>361</v>
      </c>
      <c r="G289" s="3" t="str">
        <f t="shared" si="1"/>
        <v>Jason Brown</v>
      </c>
      <c r="H289" s="3" t="str">
        <f t="shared" si="2"/>
        <v>JASON BROWN</v>
      </c>
      <c r="J289" s="1" t="s">
        <v>57</v>
      </c>
      <c r="K289" s="1" t="s">
        <v>41</v>
      </c>
      <c r="L289" s="1">
        <v>500.0</v>
      </c>
      <c r="M289" s="1" t="s">
        <v>58</v>
      </c>
      <c r="N289" s="1" t="s">
        <v>29</v>
      </c>
      <c r="O289" s="4">
        <v>44317.0</v>
      </c>
      <c r="P289" s="5">
        <v>44151.0</v>
      </c>
      <c r="Q289" s="1" t="s">
        <v>1218</v>
      </c>
      <c r="R289" s="1" t="s">
        <v>31</v>
      </c>
      <c r="S289" s="1" t="s">
        <v>32</v>
      </c>
      <c r="T289" s="1">
        <v>75215.0</v>
      </c>
      <c r="U289" s="1" t="s">
        <v>1219</v>
      </c>
    </row>
    <row r="290">
      <c r="A290" s="1" t="s">
        <v>1220</v>
      </c>
      <c r="B290" s="1">
        <v>66636.0</v>
      </c>
      <c r="C290" s="1">
        <v>2087.0</v>
      </c>
      <c r="D290" s="2" t="s">
        <v>40</v>
      </c>
      <c r="E290" s="1" t="s">
        <v>1221</v>
      </c>
      <c r="F290" s="1" t="s">
        <v>1222</v>
      </c>
      <c r="G290" s="3" t="str">
        <f t="shared" si="1"/>
        <v>Chad West</v>
      </c>
      <c r="H290" s="3" t="str">
        <f t="shared" si="2"/>
        <v>CHAD WEST</v>
      </c>
      <c r="J290" s="1" t="s">
        <v>57</v>
      </c>
      <c r="K290" s="1" t="s">
        <v>41</v>
      </c>
      <c r="L290" s="1">
        <v>500.0</v>
      </c>
      <c r="M290" s="1" t="s">
        <v>58</v>
      </c>
      <c r="N290" s="1" t="s">
        <v>29</v>
      </c>
      <c r="O290" s="4">
        <v>44317.0</v>
      </c>
      <c r="P290" s="4">
        <v>44172.0</v>
      </c>
      <c r="Q290" s="1" t="s">
        <v>1223</v>
      </c>
      <c r="R290" s="1" t="s">
        <v>31</v>
      </c>
      <c r="S290" s="1" t="s">
        <v>32</v>
      </c>
      <c r="T290" s="1">
        <v>75224.0</v>
      </c>
      <c r="U290" s="1" t="s">
        <v>1224</v>
      </c>
    </row>
    <row r="291">
      <c r="A291" s="1" t="s">
        <v>1225</v>
      </c>
      <c r="B291" s="1">
        <v>66637.0</v>
      </c>
      <c r="C291" s="1">
        <v>2087.0</v>
      </c>
      <c r="D291" s="2" t="s">
        <v>40</v>
      </c>
      <c r="E291" s="1" t="s">
        <v>24</v>
      </c>
      <c r="F291" s="1" t="s">
        <v>1226</v>
      </c>
      <c r="G291" s="3" t="str">
        <f t="shared" si="1"/>
        <v>Adam Medrano</v>
      </c>
      <c r="H291" s="3" t="str">
        <f t="shared" si="2"/>
        <v>ADAM MEDRANO</v>
      </c>
      <c r="J291" s="1" t="s">
        <v>57</v>
      </c>
      <c r="K291" s="1" t="s">
        <v>41</v>
      </c>
      <c r="L291" s="1">
        <v>500.0</v>
      </c>
      <c r="M291" s="1" t="s">
        <v>58</v>
      </c>
      <c r="N291" s="1" t="s">
        <v>29</v>
      </c>
      <c r="O291" s="4">
        <v>44317.0</v>
      </c>
      <c r="P291" s="5">
        <v>44177.0</v>
      </c>
      <c r="Q291" s="1" t="s">
        <v>1227</v>
      </c>
      <c r="R291" s="1" t="s">
        <v>31</v>
      </c>
      <c r="S291" s="1" t="s">
        <v>32</v>
      </c>
      <c r="T291" s="1">
        <v>75219.0</v>
      </c>
      <c r="U291" s="1" t="s">
        <v>1228</v>
      </c>
    </row>
    <row r="292">
      <c r="A292" s="1" t="s">
        <v>1229</v>
      </c>
      <c r="B292" s="1">
        <v>66639.0</v>
      </c>
      <c r="C292" s="1">
        <v>2087.0</v>
      </c>
      <c r="D292" s="2" t="s">
        <v>40</v>
      </c>
      <c r="E292" s="1" t="s">
        <v>1230</v>
      </c>
      <c r="F292" s="1" t="s">
        <v>1231</v>
      </c>
      <c r="G292" s="3" t="str">
        <f t="shared" si="1"/>
        <v>Phillip Kingston</v>
      </c>
      <c r="H292" s="3" t="str">
        <f t="shared" si="2"/>
        <v>PHILLIP KINGSTON</v>
      </c>
      <c r="J292" s="1" t="s">
        <v>57</v>
      </c>
      <c r="K292" s="1" t="s">
        <v>41</v>
      </c>
      <c r="L292" s="1">
        <v>500.0</v>
      </c>
      <c r="M292" s="1" t="s">
        <v>58</v>
      </c>
      <c r="N292" s="1" t="s">
        <v>29</v>
      </c>
      <c r="O292" s="4">
        <v>44317.0</v>
      </c>
      <c r="P292" s="5">
        <v>44186.0</v>
      </c>
      <c r="Q292" s="1" t="s">
        <v>1232</v>
      </c>
      <c r="R292" s="1" t="s">
        <v>31</v>
      </c>
      <c r="S292" s="1" t="s">
        <v>32</v>
      </c>
      <c r="T292" s="1">
        <v>75206.0</v>
      </c>
      <c r="U292" s="1" t="s">
        <v>1233</v>
      </c>
    </row>
    <row r="293">
      <c r="A293" s="1" t="s">
        <v>1234</v>
      </c>
      <c r="B293" s="1">
        <v>66640.0</v>
      </c>
      <c r="C293" s="1">
        <v>2087.0</v>
      </c>
      <c r="D293" s="2" t="s">
        <v>40</v>
      </c>
      <c r="E293" s="1" t="s">
        <v>365</v>
      </c>
      <c r="F293" s="1" t="s">
        <v>131</v>
      </c>
      <c r="G293" s="3" t="str">
        <f t="shared" si="1"/>
        <v>Eric Johnson</v>
      </c>
      <c r="H293" s="3" t="str">
        <f t="shared" si="2"/>
        <v>ERIC JOHNSON</v>
      </c>
      <c r="J293" s="1" t="s">
        <v>57</v>
      </c>
      <c r="K293" s="1" t="s">
        <v>41</v>
      </c>
      <c r="L293" s="1">
        <v>500.0</v>
      </c>
      <c r="M293" s="1" t="s">
        <v>58</v>
      </c>
      <c r="N293" s="1" t="s">
        <v>29</v>
      </c>
      <c r="O293" s="4">
        <v>44317.0</v>
      </c>
      <c r="P293" s="5">
        <v>44190.0</v>
      </c>
      <c r="Q293" s="1" t="s">
        <v>637</v>
      </c>
      <c r="R293" s="1" t="s">
        <v>31</v>
      </c>
      <c r="S293" s="1" t="s">
        <v>32</v>
      </c>
      <c r="T293" s="1">
        <v>75219.0</v>
      </c>
      <c r="U293" s="1" t="s">
        <v>638</v>
      </c>
    </row>
    <row r="294">
      <c r="A294" s="1" t="s">
        <v>1235</v>
      </c>
      <c r="B294" s="1">
        <v>66641.0</v>
      </c>
      <c r="C294" s="1">
        <v>2087.0</v>
      </c>
      <c r="D294" s="2" t="s">
        <v>40</v>
      </c>
      <c r="E294" s="1" t="s">
        <v>1236</v>
      </c>
      <c r="F294" s="1" t="s">
        <v>1237</v>
      </c>
      <c r="G294" s="3" t="str">
        <f t="shared" si="1"/>
        <v>Lee Kleinman</v>
      </c>
      <c r="H294" s="3" t="str">
        <f t="shared" si="2"/>
        <v>LEE KLEINMAN</v>
      </c>
      <c r="J294" s="1" t="s">
        <v>57</v>
      </c>
      <c r="K294" s="1" t="s">
        <v>41</v>
      </c>
      <c r="L294" s="1">
        <v>500.0</v>
      </c>
      <c r="M294" s="1" t="s">
        <v>58</v>
      </c>
      <c r="N294" s="1" t="s">
        <v>29</v>
      </c>
      <c r="O294" s="4">
        <v>44317.0</v>
      </c>
      <c r="P294" s="5">
        <v>44192.0</v>
      </c>
      <c r="Q294" s="1" t="s">
        <v>1238</v>
      </c>
      <c r="R294" s="1" t="s">
        <v>31</v>
      </c>
      <c r="S294" s="1" t="s">
        <v>32</v>
      </c>
      <c r="T294" s="1">
        <v>75230.0</v>
      </c>
      <c r="U294" s="1" t="s">
        <v>1239</v>
      </c>
    </row>
    <row r="295">
      <c r="A295" s="1" t="s">
        <v>1240</v>
      </c>
      <c r="B295" s="1">
        <v>66643.0</v>
      </c>
      <c r="C295" s="1">
        <v>2087.0</v>
      </c>
      <c r="D295" s="2" t="s">
        <v>40</v>
      </c>
      <c r="E295" s="1" t="s">
        <v>1241</v>
      </c>
      <c r="F295" s="1" t="s">
        <v>1242</v>
      </c>
      <c r="G295" s="3" t="str">
        <f t="shared" si="1"/>
        <v>Claire Dewar</v>
      </c>
      <c r="H295" s="3" t="str">
        <f t="shared" si="2"/>
        <v>CLAIRE DEWAR</v>
      </c>
      <c r="J295" s="1" t="s">
        <v>57</v>
      </c>
      <c r="K295" s="1" t="s">
        <v>41</v>
      </c>
      <c r="L295" s="1">
        <v>500.0</v>
      </c>
      <c r="M295" s="1" t="s">
        <v>58</v>
      </c>
      <c r="N295" s="1" t="s">
        <v>29</v>
      </c>
      <c r="O295" s="4">
        <v>44317.0</v>
      </c>
      <c r="P295" s="5">
        <v>44194.0</v>
      </c>
      <c r="Q295" s="1" t="s">
        <v>1243</v>
      </c>
      <c r="R295" s="1" t="s">
        <v>31</v>
      </c>
      <c r="S295" s="1" t="s">
        <v>32</v>
      </c>
      <c r="T295" s="1">
        <v>75209.0</v>
      </c>
      <c r="U295" s="1" t="s">
        <v>1244</v>
      </c>
    </row>
    <row r="296">
      <c r="A296" s="1" t="s">
        <v>1245</v>
      </c>
      <c r="B296" s="1">
        <v>66645.0</v>
      </c>
      <c r="C296" s="1">
        <v>2087.0</v>
      </c>
      <c r="D296" s="2" t="s">
        <v>40</v>
      </c>
      <c r="E296" s="1" t="s">
        <v>1246</v>
      </c>
      <c r="F296" s="1" t="s">
        <v>1247</v>
      </c>
      <c r="G296" s="3" t="str">
        <f t="shared" si="1"/>
        <v>Dale Robinowitz</v>
      </c>
      <c r="H296" s="3" t="str">
        <f t="shared" si="2"/>
        <v>DALE ROBINOWITZ</v>
      </c>
      <c r="J296" s="1" t="s">
        <v>57</v>
      </c>
      <c r="K296" s="1" t="s">
        <v>41</v>
      </c>
      <c r="L296" s="1">
        <v>500.0</v>
      </c>
      <c r="M296" s="1" t="s">
        <v>58</v>
      </c>
      <c r="N296" s="1" t="s">
        <v>29</v>
      </c>
      <c r="O296" s="4">
        <v>44317.0</v>
      </c>
      <c r="P296" s="5">
        <v>44195.0</v>
      </c>
      <c r="Q296" s="1" t="s">
        <v>1248</v>
      </c>
      <c r="R296" s="1" t="s">
        <v>31</v>
      </c>
      <c r="S296" s="1" t="s">
        <v>32</v>
      </c>
      <c r="T296" s="1">
        <v>75225.0</v>
      </c>
      <c r="U296" s="1" t="s">
        <v>1249</v>
      </c>
    </row>
    <row r="297">
      <c r="A297" s="1" t="s">
        <v>1250</v>
      </c>
      <c r="B297" s="1">
        <v>66651.0</v>
      </c>
      <c r="C297" s="1">
        <v>2087.0</v>
      </c>
      <c r="D297" s="2" t="s">
        <v>40</v>
      </c>
      <c r="E297" s="1" t="s">
        <v>1251</v>
      </c>
      <c r="F297" s="1" t="s">
        <v>1252</v>
      </c>
      <c r="G297" s="3" t="str">
        <f t="shared" si="1"/>
        <v>Angela Hunt</v>
      </c>
      <c r="H297" s="3" t="str">
        <f t="shared" si="2"/>
        <v>ANGELA HUNT</v>
      </c>
      <c r="J297" s="1" t="s">
        <v>57</v>
      </c>
      <c r="K297" s="1" t="s">
        <v>41</v>
      </c>
      <c r="L297" s="1">
        <v>500.0</v>
      </c>
      <c r="M297" s="1" t="s">
        <v>58</v>
      </c>
      <c r="N297" s="1" t="s">
        <v>29</v>
      </c>
      <c r="O297" s="4">
        <v>44317.0</v>
      </c>
      <c r="P297" s="5">
        <v>44196.0</v>
      </c>
      <c r="Q297" s="1" t="s">
        <v>1253</v>
      </c>
      <c r="R297" s="1" t="s">
        <v>31</v>
      </c>
      <c r="S297" s="1" t="s">
        <v>32</v>
      </c>
      <c r="T297" s="1">
        <v>75218.0</v>
      </c>
      <c r="U297" s="1" t="s">
        <v>1254</v>
      </c>
    </row>
    <row r="298">
      <c r="A298" s="1" t="s">
        <v>1255</v>
      </c>
      <c r="B298" s="1">
        <v>66652.0</v>
      </c>
      <c r="C298" s="1">
        <v>2087.0</v>
      </c>
      <c r="D298" s="2" t="s">
        <v>40</v>
      </c>
      <c r="E298" s="1" t="s">
        <v>1221</v>
      </c>
      <c r="F298" s="1" t="s">
        <v>1222</v>
      </c>
      <c r="G298" s="3" t="str">
        <f t="shared" si="1"/>
        <v>Chad West</v>
      </c>
      <c r="H298" s="3" t="str">
        <f t="shared" si="2"/>
        <v>CHAD WEST</v>
      </c>
      <c r="J298" s="1" t="s">
        <v>57</v>
      </c>
      <c r="K298" s="1" t="s">
        <v>41</v>
      </c>
      <c r="L298" s="1">
        <v>500.0</v>
      </c>
      <c r="M298" s="1" t="s">
        <v>58</v>
      </c>
      <c r="N298" s="1" t="s">
        <v>29</v>
      </c>
      <c r="O298" s="4">
        <v>44317.0</v>
      </c>
      <c r="P298" s="5">
        <v>44196.0</v>
      </c>
      <c r="Q298" s="1" t="s">
        <v>1223</v>
      </c>
      <c r="R298" s="1" t="s">
        <v>31</v>
      </c>
      <c r="S298" s="1" t="s">
        <v>32</v>
      </c>
      <c r="T298" s="1">
        <v>75224.0</v>
      </c>
      <c r="U298" s="1" t="s">
        <v>1224</v>
      </c>
    </row>
    <row r="299">
      <c r="A299" s="1" t="s">
        <v>1256</v>
      </c>
      <c r="B299" s="1">
        <v>66660.0</v>
      </c>
      <c r="C299" s="1">
        <v>2087.0</v>
      </c>
      <c r="D299" s="2" t="s">
        <v>40</v>
      </c>
      <c r="E299" s="1" t="s">
        <v>1257</v>
      </c>
      <c r="F299" s="1" t="s">
        <v>1258</v>
      </c>
      <c r="G299" s="3" t="str">
        <f t="shared" si="1"/>
        <v>Raquel Favela</v>
      </c>
      <c r="H299" s="3" t="str">
        <f t="shared" si="2"/>
        <v>RAQUEL FAVELA</v>
      </c>
      <c r="J299" s="1" t="s">
        <v>57</v>
      </c>
      <c r="K299" s="1" t="s">
        <v>41</v>
      </c>
      <c r="L299" s="1">
        <v>500.0</v>
      </c>
      <c r="M299" s="1" t="s">
        <v>58</v>
      </c>
      <c r="N299" s="1" t="s">
        <v>29</v>
      </c>
      <c r="O299" s="4">
        <v>44317.0</v>
      </c>
      <c r="P299" s="4">
        <v>44017.0</v>
      </c>
      <c r="Q299" s="1" t="s">
        <v>1259</v>
      </c>
      <c r="R299" s="1" t="s">
        <v>1076</v>
      </c>
      <c r="S299" s="1" t="s">
        <v>32</v>
      </c>
      <c r="T299" s="1">
        <v>78232.0</v>
      </c>
      <c r="U299" s="1" t="s">
        <v>1260</v>
      </c>
    </row>
    <row r="300">
      <c r="A300" s="1" t="s">
        <v>1261</v>
      </c>
      <c r="B300" s="1">
        <v>66668.0</v>
      </c>
      <c r="C300" s="1">
        <v>2087.0</v>
      </c>
      <c r="D300" s="2" t="s">
        <v>40</v>
      </c>
      <c r="E300" s="1" t="s">
        <v>1262</v>
      </c>
      <c r="F300" s="1" t="s">
        <v>1044</v>
      </c>
      <c r="G300" s="3" t="str">
        <f t="shared" si="1"/>
        <v>Thomas White</v>
      </c>
      <c r="H300" s="3" t="str">
        <f t="shared" si="2"/>
        <v>THOMAS WHITE</v>
      </c>
      <c r="J300" s="1" t="s">
        <v>57</v>
      </c>
      <c r="K300" s="1" t="s">
        <v>41</v>
      </c>
      <c r="L300" s="1">
        <v>500.0</v>
      </c>
      <c r="M300" s="1" t="s">
        <v>58</v>
      </c>
      <c r="N300" s="1" t="s">
        <v>29</v>
      </c>
      <c r="O300" s="4">
        <v>44317.0</v>
      </c>
      <c r="P300" s="5">
        <v>44152.0</v>
      </c>
      <c r="Q300" s="1" t="s">
        <v>1263</v>
      </c>
      <c r="R300" s="1" t="s">
        <v>31</v>
      </c>
      <c r="S300" s="1" t="s">
        <v>32</v>
      </c>
      <c r="T300" s="1">
        <v>75227.0</v>
      </c>
      <c r="U300" s="1" t="s">
        <v>1264</v>
      </c>
    </row>
    <row r="301">
      <c r="A301" s="1" t="s">
        <v>1265</v>
      </c>
      <c r="B301" s="1">
        <v>66673.0</v>
      </c>
      <c r="C301" s="1">
        <v>2087.0</v>
      </c>
      <c r="D301" s="2" t="s">
        <v>40</v>
      </c>
      <c r="E301" s="1" t="s">
        <v>1266</v>
      </c>
      <c r="F301" s="1" t="s">
        <v>1267</v>
      </c>
      <c r="G301" s="3" t="str">
        <f t="shared" si="1"/>
        <v>Pete Schenkel</v>
      </c>
      <c r="H301" s="3" t="str">
        <f t="shared" si="2"/>
        <v>PETE SCHENKEL</v>
      </c>
      <c r="J301" s="1" t="s">
        <v>57</v>
      </c>
      <c r="K301" s="1" t="s">
        <v>41</v>
      </c>
      <c r="L301" s="1">
        <v>500.0</v>
      </c>
      <c r="M301" s="1" t="s">
        <v>58</v>
      </c>
      <c r="N301" s="1" t="s">
        <v>29</v>
      </c>
      <c r="O301" s="4">
        <v>44317.0</v>
      </c>
      <c r="P301" s="5">
        <v>44183.0</v>
      </c>
      <c r="Q301" s="1" t="s">
        <v>1268</v>
      </c>
      <c r="R301" s="1" t="s">
        <v>31</v>
      </c>
      <c r="S301" s="1" t="s">
        <v>32</v>
      </c>
      <c r="T301" s="1">
        <v>75205.0</v>
      </c>
      <c r="U301" s="1" t="s">
        <v>1269</v>
      </c>
    </row>
    <row r="302">
      <c r="A302" s="1" t="s">
        <v>1270</v>
      </c>
      <c r="B302" s="1">
        <v>70719.0</v>
      </c>
      <c r="C302" s="1">
        <v>2169.0</v>
      </c>
      <c r="D302" s="2" t="s">
        <v>43</v>
      </c>
      <c r="E302" s="1" t="s">
        <v>1217</v>
      </c>
      <c r="F302" s="1" t="s">
        <v>361</v>
      </c>
      <c r="G302" s="3" t="str">
        <f t="shared" si="1"/>
        <v>Jason Brown</v>
      </c>
      <c r="H302" s="3" t="str">
        <f t="shared" si="2"/>
        <v>JASON BROWN</v>
      </c>
      <c r="J302" s="1" t="s">
        <v>57</v>
      </c>
      <c r="K302" s="1" t="s">
        <v>44</v>
      </c>
      <c r="L302" s="1">
        <v>500.0</v>
      </c>
      <c r="M302" s="1" t="s">
        <v>58</v>
      </c>
      <c r="N302" s="1" t="s">
        <v>29</v>
      </c>
      <c r="O302" s="4">
        <v>41030.0</v>
      </c>
      <c r="P302" s="4">
        <v>44208.0</v>
      </c>
      <c r="Q302" s="1" t="s">
        <v>1218</v>
      </c>
      <c r="R302" s="1" t="s">
        <v>31</v>
      </c>
      <c r="S302" s="1" t="s">
        <v>32</v>
      </c>
      <c r="T302" s="1">
        <v>75215.0</v>
      </c>
      <c r="U302" s="1" t="s">
        <v>1219</v>
      </c>
    </row>
    <row r="303">
      <c r="A303" s="1" t="s">
        <v>1271</v>
      </c>
      <c r="B303" s="1">
        <v>70720.0</v>
      </c>
      <c r="C303" s="1">
        <v>2169.0</v>
      </c>
      <c r="D303" s="2" t="s">
        <v>43</v>
      </c>
      <c r="E303" s="1" t="s">
        <v>1079</v>
      </c>
      <c r="F303" s="1" t="s">
        <v>1080</v>
      </c>
      <c r="G303" s="3" t="str">
        <f t="shared" si="1"/>
        <v>Walter Walne</v>
      </c>
      <c r="H303" s="3" t="str">
        <f t="shared" si="2"/>
        <v>WALTER WALNE</v>
      </c>
      <c r="J303" s="1" t="s">
        <v>57</v>
      </c>
      <c r="K303" s="1" t="s">
        <v>44</v>
      </c>
      <c r="L303" s="1">
        <v>500.0</v>
      </c>
      <c r="M303" s="1" t="s">
        <v>58</v>
      </c>
      <c r="N303" s="1" t="s">
        <v>29</v>
      </c>
      <c r="O303" s="4">
        <v>41030.0</v>
      </c>
      <c r="P303" s="4">
        <v>44208.0</v>
      </c>
      <c r="Q303" s="1" t="s">
        <v>1272</v>
      </c>
      <c r="R303" s="1" t="s">
        <v>31</v>
      </c>
      <c r="S303" s="1" t="s">
        <v>32</v>
      </c>
      <c r="T303" s="1">
        <v>75238.0</v>
      </c>
      <c r="U303" s="1" t="s">
        <v>1273</v>
      </c>
    </row>
    <row r="304">
      <c r="A304" s="1" t="s">
        <v>1274</v>
      </c>
      <c r="B304" s="1">
        <v>70721.0</v>
      </c>
      <c r="C304" s="1">
        <v>2169.0</v>
      </c>
      <c r="D304" s="2" t="s">
        <v>43</v>
      </c>
      <c r="E304" s="1" t="s">
        <v>1043</v>
      </c>
      <c r="F304" s="1" t="s">
        <v>1044</v>
      </c>
      <c r="G304" s="3" t="str">
        <f t="shared" si="1"/>
        <v>Tom White</v>
      </c>
      <c r="H304" s="3" t="str">
        <f t="shared" si="2"/>
        <v>TOM WHITE</v>
      </c>
      <c r="J304" s="1" t="s">
        <v>57</v>
      </c>
      <c r="K304" s="1" t="s">
        <v>44</v>
      </c>
      <c r="L304" s="1">
        <v>500.0</v>
      </c>
      <c r="M304" s="1" t="s">
        <v>58</v>
      </c>
      <c r="N304" s="1" t="s">
        <v>29</v>
      </c>
      <c r="O304" s="4">
        <v>41030.0</v>
      </c>
      <c r="P304" s="4">
        <v>44217.0</v>
      </c>
      <c r="Q304" s="1" t="s">
        <v>1275</v>
      </c>
      <c r="R304" s="1" t="s">
        <v>31</v>
      </c>
      <c r="S304" s="1" t="s">
        <v>32</v>
      </c>
      <c r="T304" s="1">
        <v>75227.0</v>
      </c>
      <c r="U304" s="1" t="s">
        <v>1276</v>
      </c>
    </row>
    <row r="305">
      <c r="A305" s="1" t="s">
        <v>1277</v>
      </c>
      <c r="B305" s="1">
        <v>70722.0</v>
      </c>
      <c r="C305" s="1">
        <v>2169.0</v>
      </c>
      <c r="D305" s="2" t="s">
        <v>43</v>
      </c>
      <c r="E305" s="1" t="s">
        <v>151</v>
      </c>
      <c r="F305" s="1" t="s">
        <v>1278</v>
      </c>
      <c r="G305" s="3" t="str">
        <f t="shared" si="1"/>
        <v>Patrick Norris</v>
      </c>
      <c r="H305" s="3" t="str">
        <f t="shared" si="2"/>
        <v>PATRICK NORRIS</v>
      </c>
      <c r="J305" s="1" t="s">
        <v>57</v>
      </c>
      <c r="K305" s="1" t="s">
        <v>44</v>
      </c>
      <c r="L305" s="1">
        <v>500.0</v>
      </c>
      <c r="M305" s="1" t="s">
        <v>58</v>
      </c>
      <c r="N305" s="1" t="s">
        <v>29</v>
      </c>
      <c r="O305" s="4">
        <v>41030.0</v>
      </c>
      <c r="P305" s="4">
        <v>44224.0</v>
      </c>
      <c r="Q305" s="1" t="s">
        <v>1279</v>
      </c>
      <c r="R305" s="1" t="s">
        <v>31</v>
      </c>
      <c r="S305" s="1" t="s">
        <v>32</v>
      </c>
      <c r="T305" s="1">
        <v>75219.0</v>
      </c>
      <c r="U305" s="1" t="s">
        <v>1280</v>
      </c>
    </row>
    <row r="306">
      <c r="A306" s="1" t="s">
        <v>1281</v>
      </c>
      <c r="B306" s="1">
        <v>70755.0</v>
      </c>
      <c r="C306" s="1">
        <v>2169.0</v>
      </c>
      <c r="D306" s="2" t="s">
        <v>43</v>
      </c>
      <c r="E306" s="1" t="s">
        <v>1282</v>
      </c>
      <c r="F306" s="1" t="s">
        <v>1283</v>
      </c>
      <c r="G306" s="3" t="str">
        <f t="shared" si="1"/>
        <v>NEIL GOLDBERG</v>
      </c>
      <c r="H306" s="3" t="str">
        <f t="shared" si="2"/>
        <v>NEIL GOLDBERG</v>
      </c>
      <c r="J306" s="1" t="s">
        <v>57</v>
      </c>
      <c r="K306" s="1" t="s">
        <v>44</v>
      </c>
      <c r="L306" s="1">
        <v>500.0</v>
      </c>
      <c r="M306" s="1" t="s">
        <v>58</v>
      </c>
      <c r="N306" s="1" t="s">
        <v>29</v>
      </c>
      <c r="O306" s="4">
        <v>41030.0</v>
      </c>
      <c r="P306" s="4">
        <v>44246.0</v>
      </c>
      <c r="Q306" s="1" t="s">
        <v>1284</v>
      </c>
      <c r="R306" s="1" t="s">
        <v>31</v>
      </c>
      <c r="S306" s="1" t="s">
        <v>32</v>
      </c>
      <c r="T306" s="1">
        <v>75229.0</v>
      </c>
      <c r="U306" s="1" t="s">
        <v>1285</v>
      </c>
    </row>
    <row r="307">
      <c r="A307" s="1" t="s">
        <v>1286</v>
      </c>
      <c r="B307" s="1">
        <v>70768.0</v>
      </c>
      <c r="C307" s="1">
        <v>2169.0</v>
      </c>
      <c r="D307" s="2" t="s">
        <v>43</v>
      </c>
      <c r="E307" s="1" t="s">
        <v>365</v>
      </c>
      <c r="F307" s="1" t="s">
        <v>131</v>
      </c>
      <c r="G307" s="3" t="str">
        <f t="shared" si="1"/>
        <v>Eric Johnson</v>
      </c>
      <c r="H307" s="3" t="str">
        <f t="shared" si="2"/>
        <v>ERIC JOHNSON</v>
      </c>
      <c r="J307" s="1" t="s">
        <v>57</v>
      </c>
      <c r="K307" s="1" t="s">
        <v>44</v>
      </c>
      <c r="L307" s="1">
        <v>500.0</v>
      </c>
      <c r="M307" s="1" t="s">
        <v>58</v>
      </c>
      <c r="N307" s="1" t="s">
        <v>29</v>
      </c>
      <c r="O307" s="4">
        <v>41030.0</v>
      </c>
      <c r="P307" s="4">
        <v>44269.0</v>
      </c>
      <c r="Q307" s="1" t="s">
        <v>637</v>
      </c>
      <c r="R307" s="1" t="s">
        <v>31</v>
      </c>
      <c r="S307" s="1" t="s">
        <v>32</v>
      </c>
      <c r="T307" s="1">
        <v>75219.0</v>
      </c>
      <c r="U307" s="1" t="s">
        <v>638</v>
      </c>
    </row>
    <row r="308">
      <c r="A308" s="1" t="s">
        <v>1287</v>
      </c>
      <c r="B308" s="1">
        <v>70773.0</v>
      </c>
      <c r="C308" s="1">
        <v>2169.0</v>
      </c>
      <c r="D308" s="2" t="s">
        <v>43</v>
      </c>
      <c r="E308" s="1" t="s">
        <v>1011</v>
      </c>
      <c r="F308" s="1" t="s">
        <v>591</v>
      </c>
      <c r="G308" s="3" t="str">
        <f t="shared" si="1"/>
        <v>Ron Kirk</v>
      </c>
      <c r="H308" s="3" t="str">
        <f t="shared" si="2"/>
        <v>RON KIRK</v>
      </c>
      <c r="J308" s="1" t="s">
        <v>57</v>
      </c>
      <c r="K308" s="1" t="s">
        <v>44</v>
      </c>
      <c r="L308" s="1">
        <v>500.0</v>
      </c>
      <c r="M308" s="1" t="s">
        <v>58</v>
      </c>
      <c r="N308" s="1" t="s">
        <v>29</v>
      </c>
      <c r="O308" s="4">
        <v>41030.0</v>
      </c>
      <c r="P308" s="4">
        <v>44272.0</v>
      </c>
      <c r="Q308" s="1" t="s">
        <v>1288</v>
      </c>
      <c r="R308" s="1" t="s">
        <v>31</v>
      </c>
      <c r="S308" s="1" t="s">
        <v>32</v>
      </c>
      <c r="T308" s="1">
        <v>75214.0</v>
      </c>
      <c r="U308" s="1" t="s">
        <v>1289</v>
      </c>
    </row>
    <row r="309">
      <c r="A309" s="1" t="s">
        <v>1290</v>
      </c>
      <c r="B309" s="1">
        <v>70776.0</v>
      </c>
      <c r="C309" s="1">
        <v>2169.0</v>
      </c>
      <c r="D309" s="2" t="s">
        <v>43</v>
      </c>
      <c r="E309" s="1" t="s">
        <v>547</v>
      </c>
      <c r="F309" s="1" t="s">
        <v>1291</v>
      </c>
      <c r="G309" s="3" t="str">
        <f t="shared" si="1"/>
        <v>John Price</v>
      </c>
      <c r="H309" s="3" t="str">
        <f t="shared" si="2"/>
        <v>JOHN PRICE</v>
      </c>
      <c r="J309" s="1" t="s">
        <v>57</v>
      </c>
      <c r="K309" s="1" t="s">
        <v>44</v>
      </c>
      <c r="L309" s="1">
        <v>500.0</v>
      </c>
      <c r="M309" s="1" t="s">
        <v>58</v>
      </c>
      <c r="N309" s="1" t="s">
        <v>29</v>
      </c>
      <c r="O309" s="4">
        <v>41030.0</v>
      </c>
      <c r="P309" s="4">
        <v>44273.0</v>
      </c>
      <c r="Q309" s="1" t="s">
        <v>1292</v>
      </c>
      <c r="R309" s="1" t="s">
        <v>31</v>
      </c>
      <c r="S309" s="1" t="s">
        <v>32</v>
      </c>
      <c r="T309" s="1">
        <v>75203.0</v>
      </c>
      <c r="U309" s="1" t="s">
        <v>1293</v>
      </c>
    </row>
    <row r="310">
      <c r="A310" s="1" t="s">
        <v>1294</v>
      </c>
      <c r="B310" s="1">
        <v>70780.0</v>
      </c>
      <c r="C310" s="1">
        <v>2169.0</v>
      </c>
      <c r="D310" s="2" t="s">
        <v>43</v>
      </c>
      <c r="E310" s="1" t="s">
        <v>1295</v>
      </c>
      <c r="F310" s="1" t="s">
        <v>1296</v>
      </c>
      <c r="G310" s="3" t="str">
        <f t="shared" si="1"/>
        <v>Lynn McBee</v>
      </c>
      <c r="H310" s="3" t="str">
        <f t="shared" si="2"/>
        <v>LYNN MCBEE</v>
      </c>
      <c r="J310" s="1" t="s">
        <v>57</v>
      </c>
      <c r="K310" s="1" t="s">
        <v>44</v>
      </c>
      <c r="L310" s="1">
        <v>500.0</v>
      </c>
      <c r="M310" s="1" t="s">
        <v>58</v>
      </c>
      <c r="N310" s="1" t="s">
        <v>29</v>
      </c>
      <c r="O310" s="4">
        <v>41030.0</v>
      </c>
      <c r="P310" s="4">
        <v>44275.0</v>
      </c>
      <c r="Q310" s="1" t="s">
        <v>1297</v>
      </c>
      <c r="R310" s="1" t="s">
        <v>31</v>
      </c>
      <c r="S310" s="1" t="s">
        <v>32</v>
      </c>
      <c r="T310" s="1">
        <v>75204.0</v>
      </c>
      <c r="U310" s="1" t="s">
        <v>1298</v>
      </c>
    </row>
    <row r="311">
      <c r="A311" s="1" t="s">
        <v>1299</v>
      </c>
      <c r="B311" s="1">
        <v>70781.0</v>
      </c>
      <c r="C311" s="1">
        <v>2169.0</v>
      </c>
      <c r="D311" s="2" t="s">
        <v>43</v>
      </c>
      <c r="G311" s="3" t="str">
        <f t="shared" si="1"/>
        <v> </v>
      </c>
      <c r="H311" s="3" t="str">
        <f t="shared" si="2"/>
        <v> </v>
      </c>
      <c r="I311" s="1" t="s">
        <v>1048</v>
      </c>
      <c r="J311" s="1" t="s">
        <v>57</v>
      </c>
      <c r="K311" s="1" t="s">
        <v>44</v>
      </c>
      <c r="L311" s="1">
        <v>500.0</v>
      </c>
      <c r="M311" s="1" t="s">
        <v>58</v>
      </c>
      <c r="N311" s="1" t="s">
        <v>29</v>
      </c>
      <c r="O311" s="4">
        <v>41030.0</v>
      </c>
      <c r="P311" s="4">
        <v>44275.0</v>
      </c>
      <c r="Q311" s="1" t="s">
        <v>1300</v>
      </c>
      <c r="R311" s="1" t="s">
        <v>1050</v>
      </c>
      <c r="S311" s="1" t="s">
        <v>1051</v>
      </c>
      <c r="T311" s="1">
        <v>30032.0</v>
      </c>
      <c r="U311" s="1" t="s">
        <v>1301</v>
      </c>
    </row>
    <row r="312">
      <c r="A312" s="1" t="s">
        <v>1302</v>
      </c>
      <c r="B312" s="1">
        <v>70782.0</v>
      </c>
      <c r="C312" s="1">
        <v>2169.0</v>
      </c>
      <c r="D312" s="2" t="s">
        <v>43</v>
      </c>
      <c r="E312" s="1" t="s">
        <v>1303</v>
      </c>
      <c r="F312" s="1" t="s">
        <v>830</v>
      </c>
      <c r="G312" s="3" t="str">
        <f t="shared" si="1"/>
        <v>Khaliq Bryant</v>
      </c>
      <c r="H312" s="3" t="str">
        <f t="shared" si="2"/>
        <v>KHALIQ BRYANT</v>
      </c>
      <c r="J312" s="1" t="s">
        <v>57</v>
      </c>
      <c r="K312" s="1" t="s">
        <v>44</v>
      </c>
      <c r="L312" s="1">
        <v>500.0</v>
      </c>
      <c r="M312" s="1" t="s">
        <v>58</v>
      </c>
      <c r="N312" s="1" t="s">
        <v>29</v>
      </c>
      <c r="O312" s="4">
        <v>41030.0</v>
      </c>
      <c r="P312" s="4">
        <v>44277.0</v>
      </c>
      <c r="Q312" s="1" t="s">
        <v>1304</v>
      </c>
      <c r="R312" s="1" t="s">
        <v>31</v>
      </c>
      <c r="S312" s="1" t="s">
        <v>32</v>
      </c>
      <c r="T312" s="1">
        <v>75208.0</v>
      </c>
      <c r="U312" s="1" t="s">
        <v>1305</v>
      </c>
    </row>
    <row r="313">
      <c r="A313" s="1" t="s">
        <v>1306</v>
      </c>
      <c r="B313" s="1">
        <v>70786.0</v>
      </c>
      <c r="C313" s="1">
        <v>2169.0</v>
      </c>
      <c r="D313" s="2" t="s">
        <v>43</v>
      </c>
      <c r="E313" s="1" t="s">
        <v>926</v>
      </c>
      <c r="F313" s="1" t="s">
        <v>432</v>
      </c>
      <c r="G313" s="3" t="str">
        <f t="shared" si="1"/>
        <v>Scottie Smith</v>
      </c>
      <c r="H313" s="3" t="str">
        <f t="shared" si="2"/>
        <v>SCOTTIE SMITH</v>
      </c>
      <c r="J313" s="1" t="s">
        <v>57</v>
      </c>
      <c r="K313" s="1" t="s">
        <v>44</v>
      </c>
      <c r="L313" s="1">
        <v>500.0</v>
      </c>
      <c r="M313" s="1" t="s">
        <v>58</v>
      </c>
      <c r="N313" s="1" t="s">
        <v>29</v>
      </c>
      <c r="O313" s="4">
        <v>41030.0</v>
      </c>
      <c r="P313" s="4">
        <v>44277.0</v>
      </c>
      <c r="Q313" s="1" t="s">
        <v>1307</v>
      </c>
      <c r="R313" s="1" t="s">
        <v>31</v>
      </c>
      <c r="S313" s="1" t="s">
        <v>32</v>
      </c>
      <c r="T313" s="1">
        <v>75215.0</v>
      </c>
      <c r="U313" s="1" t="s">
        <v>1308</v>
      </c>
    </row>
    <row r="314">
      <c r="A314" s="1" t="s">
        <v>1309</v>
      </c>
      <c r="B314" s="1">
        <v>70788.0</v>
      </c>
      <c r="C314" s="1">
        <v>2169.0</v>
      </c>
      <c r="D314" s="2" t="s">
        <v>43</v>
      </c>
      <c r="G314" s="3" t="str">
        <f t="shared" si="1"/>
        <v> </v>
      </c>
      <c r="H314" s="3" t="str">
        <f t="shared" si="2"/>
        <v> </v>
      </c>
      <c r="I314" s="1" t="s">
        <v>1310</v>
      </c>
      <c r="J314" s="1" t="s">
        <v>57</v>
      </c>
      <c r="K314" s="1" t="s">
        <v>44</v>
      </c>
      <c r="L314" s="1">
        <v>500.0</v>
      </c>
      <c r="M314" s="1" t="s">
        <v>58</v>
      </c>
      <c r="N314" s="1" t="s">
        <v>29</v>
      </c>
      <c r="O314" s="4">
        <v>41030.0</v>
      </c>
      <c r="P314" s="4">
        <v>44277.0</v>
      </c>
      <c r="Q314" s="1" t="s">
        <v>1311</v>
      </c>
      <c r="R314" s="1" t="s">
        <v>31</v>
      </c>
      <c r="S314" s="1" t="s">
        <v>32</v>
      </c>
      <c r="T314" s="1">
        <v>75227.0</v>
      </c>
      <c r="U314" s="1" t="s">
        <v>1312</v>
      </c>
    </row>
    <row r="315">
      <c r="A315" s="1" t="s">
        <v>1313</v>
      </c>
      <c r="B315" s="1">
        <v>70791.0</v>
      </c>
      <c r="C315" s="1">
        <v>2169.0</v>
      </c>
      <c r="D315" s="2" t="s">
        <v>43</v>
      </c>
      <c r="G315" s="3" t="str">
        <f t="shared" si="1"/>
        <v> </v>
      </c>
      <c r="H315" s="3" t="str">
        <f t="shared" si="2"/>
        <v> </v>
      </c>
      <c r="I315" s="1" t="s">
        <v>1314</v>
      </c>
      <c r="J315" s="1" t="s">
        <v>57</v>
      </c>
      <c r="K315" s="1" t="s">
        <v>44</v>
      </c>
      <c r="L315" s="1">
        <v>500.0</v>
      </c>
      <c r="M315" s="1" t="s">
        <v>58</v>
      </c>
      <c r="N315" s="1" t="s">
        <v>29</v>
      </c>
      <c r="O315" s="4">
        <v>41030.0</v>
      </c>
      <c r="P315" s="4">
        <v>44277.0</v>
      </c>
      <c r="Q315" s="1" t="s">
        <v>1315</v>
      </c>
      <c r="R315" s="1" t="s">
        <v>1316</v>
      </c>
      <c r="S315" s="1" t="s">
        <v>32</v>
      </c>
      <c r="T315" s="1">
        <v>76040.0</v>
      </c>
      <c r="U315" s="1" t="s">
        <v>1317</v>
      </c>
    </row>
    <row r="316">
      <c r="A316" s="1" t="s">
        <v>1318</v>
      </c>
      <c r="B316" s="1">
        <v>73683.0</v>
      </c>
      <c r="C316" s="1">
        <v>2242.0</v>
      </c>
      <c r="D316" s="2" t="s">
        <v>46</v>
      </c>
      <c r="E316" s="1" t="s">
        <v>1319</v>
      </c>
      <c r="F316" s="1" t="s">
        <v>1320</v>
      </c>
      <c r="G316" s="3" t="str">
        <f t="shared" si="1"/>
        <v>Irfaan Lalani</v>
      </c>
      <c r="H316" s="3" t="str">
        <f t="shared" si="2"/>
        <v>IRFAAN LALANI</v>
      </c>
      <c r="J316" s="1" t="s">
        <v>57</v>
      </c>
      <c r="K316" s="1" t="s">
        <v>47</v>
      </c>
      <c r="L316" s="1">
        <v>500.0</v>
      </c>
      <c r="M316" s="1" t="s">
        <v>58</v>
      </c>
      <c r="N316" s="1" t="s">
        <v>29</v>
      </c>
      <c r="O316" s="4">
        <v>44317.0</v>
      </c>
      <c r="P316" s="4">
        <v>44278.0</v>
      </c>
      <c r="Q316" s="1" t="s">
        <v>1321</v>
      </c>
      <c r="R316" s="1" t="s">
        <v>31</v>
      </c>
      <c r="S316" s="1" t="s">
        <v>32</v>
      </c>
      <c r="T316" s="1">
        <v>75206.0</v>
      </c>
      <c r="U316" s="1" t="s">
        <v>1322</v>
      </c>
    </row>
    <row r="317">
      <c r="A317" s="1" t="s">
        <v>1323</v>
      </c>
      <c r="B317" s="1">
        <v>73686.0</v>
      </c>
      <c r="C317" s="1">
        <v>2242.0</v>
      </c>
      <c r="D317" s="2" t="s">
        <v>46</v>
      </c>
      <c r="E317" s="1" t="s">
        <v>1324</v>
      </c>
      <c r="F317" s="1" t="s">
        <v>1325</v>
      </c>
      <c r="G317" s="3" t="str">
        <f t="shared" si="1"/>
        <v>Ronald Steinhart</v>
      </c>
      <c r="H317" s="3" t="str">
        <f t="shared" si="2"/>
        <v>RONALD STEINHART</v>
      </c>
      <c r="J317" s="1" t="s">
        <v>57</v>
      </c>
      <c r="K317" s="1" t="s">
        <v>47</v>
      </c>
      <c r="L317" s="1">
        <v>500.0</v>
      </c>
      <c r="M317" s="1" t="s">
        <v>58</v>
      </c>
      <c r="N317" s="1" t="s">
        <v>29</v>
      </c>
      <c r="O317" s="4">
        <v>44317.0</v>
      </c>
      <c r="P317" s="4">
        <v>44281.0</v>
      </c>
      <c r="Q317" s="1" t="s">
        <v>1326</v>
      </c>
      <c r="R317" s="1" t="s">
        <v>31</v>
      </c>
      <c r="S317" s="1" t="s">
        <v>32</v>
      </c>
      <c r="T317" s="1">
        <v>75230.0</v>
      </c>
      <c r="U317" s="1" t="s">
        <v>1327</v>
      </c>
    </row>
    <row r="318">
      <c r="A318" s="1" t="s">
        <v>1328</v>
      </c>
      <c r="B318" s="1">
        <v>73687.0</v>
      </c>
      <c r="C318" s="1">
        <v>2242.0</v>
      </c>
      <c r="D318" s="2" t="s">
        <v>46</v>
      </c>
      <c r="E318" s="1" t="s">
        <v>1329</v>
      </c>
      <c r="F318" s="1" t="s">
        <v>911</v>
      </c>
      <c r="G318" s="3" t="str">
        <f t="shared" si="1"/>
        <v>Annette Searcy</v>
      </c>
      <c r="H318" s="3" t="str">
        <f t="shared" si="2"/>
        <v>ANNETTE SEARCY</v>
      </c>
      <c r="J318" s="1" t="s">
        <v>57</v>
      </c>
      <c r="K318" s="1" t="s">
        <v>47</v>
      </c>
      <c r="L318" s="1">
        <v>500.0</v>
      </c>
      <c r="M318" s="1" t="s">
        <v>58</v>
      </c>
      <c r="N318" s="1" t="s">
        <v>29</v>
      </c>
      <c r="O318" s="4">
        <v>44317.0</v>
      </c>
      <c r="P318" s="4">
        <v>44284.0</v>
      </c>
      <c r="Q318" s="1" t="s">
        <v>912</v>
      </c>
      <c r="R318" s="1" t="s">
        <v>913</v>
      </c>
      <c r="S318" s="1" t="s">
        <v>32</v>
      </c>
      <c r="T318" s="1">
        <v>76106.0</v>
      </c>
      <c r="U318" s="1" t="s">
        <v>1330</v>
      </c>
    </row>
    <row r="319">
      <c r="A319" s="1" t="s">
        <v>1331</v>
      </c>
      <c r="B319" s="1">
        <v>73707.0</v>
      </c>
      <c r="C319" s="1">
        <v>2242.0</v>
      </c>
      <c r="D319" s="2" t="s">
        <v>46</v>
      </c>
      <c r="E319" s="1" t="s">
        <v>1332</v>
      </c>
      <c r="F319" s="1" t="s">
        <v>1333</v>
      </c>
      <c r="G319" s="3" t="str">
        <f t="shared" si="1"/>
        <v>Broderick Perdue</v>
      </c>
      <c r="H319" s="3" t="str">
        <f t="shared" si="2"/>
        <v>BRODERICK PERDUE</v>
      </c>
      <c r="J319" s="1" t="s">
        <v>57</v>
      </c>
      <c r="K319" s="1" t="s">
        <v>47</v>
      </c>
      <c r="L319" s="1">
        <v>500.0</v>
      </c>
      <c r="M319" s="1" t="s">
        <v>58</v>
      </c>
      <c r="N319" s="1" t="s">
        <v>29</v>
      </c>
      <c r="O319" s="4">
        <v>44317.0</v>
      </c>
      <c r="P319" s="4">
        <v>44298.0</v>
      </c>
      <c r="Q319" s="1" t="s">
        <v>1334</v>
      </c>
      <c r="R319" s="1" t="s">
        <v>31</v>
      </c>
      <c r="S319" s="1" t="s">
        <v>32</v>
      </c>
      <c r="T319" s="1">
        <v>75225.0</v>
      </c>
      <c r="U319" s="1" t="s">
        <v>1335</v>
      </c>
    </row>
    <row r="320">
      <c r="A320" s="1" t="s">
        <v>1336</v>
      </c>
      <c r="B320" s="1">
        <v>73714.0</v>
      </c>
      <c r="C320" s="1">
        <v>2242.0</v>
      </c>
      <c r="D320" s="2" t="s">
        <v>46</v>
      </c>
      <c r="E320" s="1" t="s">
        <v>1337</v>
      </c>
      <c r="F320" s="1" t="s">
        <v>1338</v>
      </c>
      <c r="G320" s="3" t="str">
        <f t="shared" si="1"/>
        <v>Marcos Ronquillo</v>
      </c>
      <c r="H320" s="3" t="str">
        <f t="shared" si="2"/>
        <v>MARCOS RONQUILLO</v>
      </c>
      <c r="J320" s="1" t="s">
        <v>57</v>
      </c>
      <c r="K320" s="1" t="s">
        <v>47</v>
      </c>
      <c r="L320" s="1">
        <v>500.0</v>
      </c>
      <c r="M320" s="1" t="s">
        <v>58</v>
      </c>
      <c r="N320" s="1" t="s">
        <v>29</v>
      </c>
      <c r="O320" s="4">
        <v>44317.0</v>
      </c>
      <c r="P320" s="4">
        <v>44305.0</v>
      </c>
      <c r="Q320" s="1" t="s">
        <v>1339</v>
      </c>
      <c r="R320" s="1" t="s">
        <v>31</v>
      </c>
      <c r="S320" s="1" t="s">
        <v>32</v>
      </c>
      <c r="T320" s="1">
        <v>75238.0</v>
      </c>
      <c r="U320" s="1" t="s">
        <v>1340</v>
      </c>
    </row>
    <row r="321">
      <c r="A321" s="1" t="s">
        <v>1341</v>
      </c>
      <c r="B321" s="1">
        <v>73718.0</v>
      </c>
      <c r="C321" s="1">
        <v>2242.0</v>
      </c>
      <c r="D321" s="2" t="s">
        <v>46</v>
      </c>
      <c r="E321" s="1" t="s">
        <v>1342</v>
      </c>
      <c r="F321" s="1" t="s">
        <v>1343</v>
      </c>
      <c r="G321" s="3" t="str">
        <f t="shared" si="1"/>
        <v>Kenneth Valach</v>
      </c>
      <c r="H321" s="3" t="str">
        <f t="shared" si="2"/>
        <v>KENNETH VALACH</v>
      </c>
      <c r="J321" s="1" t="s">
        <v>57</v>
      </c>
      <c r="K321" s="1" t="s">
        <v>47</v>
      </c>
      <c r="L321" s="1">
        <v>500.0</v>
      </c>
      <c r="M321" s="1" t="s">
        <v>58</v>
      </c>
      <c r="N321" s="1" t="s">
        <v>29</v>
      </c>
      <c r="O321" s="4">
        <v>44317.0</v>
      </c>
      <c r="P321" s="4">
        <v>44305.0</v>
      </c>
      <c r="Q321" s="1" t="s">
        <v>1344</v>
      </c>
      <c r="R321" s="1" t="s">
        <v>323</v>
      </c>
      <c r="S321" s="1" t="s">
        <v>32</v>
      </c>
      <c r="T321" s="1">
        <v>77024.0</v>
      </c>
      <c r="U321" s="1" t="s">
        <v>1345</v>
      </c>
    </row>
    <row r="322">
      <c r="A322" s="1" t="s">
        <v>1346</v>
      </c>
      <c r="B322" s="1">
        <v>73740.0</v>
      </c>
      <c r="C322" s="1">
        <v>2242.0</v>
      </c>
      <c r="D322" s="2" t="s">
        <v>46</v>
      </c>
      <c r="E322" s="1" t="s">
        <v>1347</v>
      </c>
      <c r="F322" s="1" t="s">
        <v>1348</v>
      </c>
      <c r="G322" s="3" t="str">
        <f t="shared" si="1"/>
        <v>Joe Alcantar</v>
      </c>
      <c r="H322" s="3" t="str">
        <f t="shared" si="2"/>
        <v>JOE ALCANTAR</v>
      </c>
      <c r="J322" s="1" t="s">
        <v>57</v>
      </c>
      <c r="K322" s="1" t="s">
        <v>47</v>
      </c>
      <c r="L322" s="1">
        <v>500.0</v>
      </c>
      <c r="M322" s="1" t="s">
        <v>58</v>
      </c>
      <c r="N322" s="1" t="s">
        <v>29</v>
      </c>
      <c r="O322" s="4">
        <v>44317.0</v>
      </c>
      <c r="P322" s="4">
        <v>44307.0</v>
      </c>
      <c r="Q322" s="1" t="s">
        <v>1349</v>
      </c>
      <c r="R322" s="1" t="s">
        <v>31</v>
      </c>
      <c r="S322" s="1" t="s">
        <v>32</v>
      </c>
      <c r="T322" s="1">
        <v>75225.0</v>
      </c>
      <c r="U322" s="1" t="s">
        <v>1350</v>
      </c>
    </row>
    <row r="323">
      <c r="A323" s="1" t="s">
        <v>1351</v>
      </c>
      <c r="B323" s="1">
        <v>73743.0</v>
      </c>
      <c r="C323" s="1">
        <v>2242.0</v>
      </c>
      <c r="D323" s="2" t="s">
        <v>46</v>
      </c>
      <c r="E323" s="1" t="s">
        <v>1352</v>
      </c>
      <c r="F323" s="1" t="s">
        <v>655</v>
      </c>
      <c r="G323" s="3" t="str">
        <f t="shared" si="1"/>
        <v>Bridget Lopez</v>
      </c>
      <c r="H323" s="3" t="str">
        <f t="shared" si="2"/>
        <v>BRIDGET LOPEZ</v>
      </c>
      <c r="J323" s="1" t="s">
        <v>57</v>
      </c>
      <c r="K323" s="1" t="s">
        <v>47</v>
      </c>
      <c r="L323" s="1">
        <v>500.0</v>
      </c>
      <c r="M323" s="1" t="s">
        <v>58</v>
      </c>
      <c r="N323" s="1" t="s">
        <v>29</v>
      </c>
      <c r="O323" s="4">
        <v>44317.0</v>
      </c>
      <c r="P323" s="4">
        <v>44307.0</v>
      </c>
      <c r="Q323" s="1" t="s">
        <v>1353</v>
      </c>
      <c r="R323" s="1" t="s">
        <v>31</v>
      </c>
      <c r="S323" s="1" t="s">
        <v>32</v>
      </c>
      <c r="T323" s="1">
        <v>75229.0</v>
      </c>
      <c r="U323" s="1" t="s">
        <v>1354</v>
      </c>
    </row>
    <row r="324">
      <c r="A324" s="1" t="s">
        <v>1355</v>
      </c>
      <c r="B324" s="1">
        <v>73749.0</v>
      </c>
      <c r="C324" s="1">
        <v>2242.0</v>
      </c>
      <c r="D324" s="2" t="s">
        <v>46</v>
      </c>
      <c r="E324" s="1" t="s">
        <v>1356</v>
      </c>
      <c r="F324" s="1" t="s">
        <v>655</v>
      </c>
      <c r="G324" s="3" t="str">
        <f t="shared" si="1"/>
        <v>Edward Lopez</v>
      </c>
      <c r="H324" s="3" t="str">
        <f t="shared" si="2"/>
        <v>EDWARD LOPEZ</v>
      </c>
      <c r="J324" s="1" t="s">
        <v>57</v>
      </c>
      <c r="K324" s="1" t="s">
        <v>47</v>
      </c>
      <c r="L324" s="1">
        <v>500.0</v>
      </c>
      <c r="M324" s="1" t="s">
        <v>58</v>
      </c>
      <c r="N324" s="1" t="s">
        <v>29</v>
      </c>
      <c r="O324" s="4">
        <v>44317.0</v>
      </c>
      <c r="P324" s="4">
        <v>44307.0</v>
      </c>
      <c r="Q324" s="1" t="s">
        <v>1357</v>
      </c>
      <c r="R324" s="1" t="s">
        <v>368</v>
      </c>
      <c r="S324" s="1" t="s">
        <v>32</v>
      </c>
      <c r="T324" s="1">
        <v>75038.0</v>
      </c>
      <c r="U324" s="1" t="s">
        <v>1358</v>
      </c>
    </row>
    <row r="325">
      <c r="A325" s="1" t="s">
        <v>1359</v>
      </c>
      <c r="B325" s="1">
        <v>76564.0</v>
      </c>
      <c r="C325" s="1">
        <v>2287.0</v>
      </c>
      <c r="D325" s="2" t="s">
        <v>49</v>
      </c>
      <c r="E325" s="1" t="s">
        <v>1282</v>
      </c>
      <c r="F325" s="1" t="s">
        <v>1283</v>
      </c>
      <c r="G325" s="3" t="str">
        <f t="shared" si="1"/>
        <v>NEIL GOLDBERG</v>
      </c>
      <c r="H325" s="3" t="str">
        <f t="shared" si="2"/>
        <v>NEIL GOLDBERG</v>
      </c>
      <c r="J325" s="1" t="s">
        <v>57</v>
      </c>
      <c r="K325" s="1" t="s">
        <v>50</v>
      </c>
      <c r="L325" s="1">
        <v>500.0</v>
      </c>
      <c r="M325" s="1" t="s">
        <v>58</v>
      </c>
      <c r="N325" s="1" t="s">
        <v>29</v>
      </c>
      <c r="O325" s="4">
        <v>44352.0</v>
      </c>
      <c r="P325" s="4">
        <v>44313.0</v>
      </c>
      <c r="Q325" s="1" t="s">
        <v>1284</v>
      </c>
      <c r="R325" s="1" t="s">
        <v>31</v>
      </c>
      <c r="S325" s="1" t="s">
        <v>32</v>
      </c>
      <c r="T325" s="1">
        <v>75229.0</v>
      </c>
      <c r="U325" s="1" t="s">
        <v>1285</v>
      </c>
    </row>
    <row r="326">
      <c r="A326" s="1" t="s">
        <v>1360</v>
      </c>
      <c r="B326" s="1">
        <v>76581.0</v>
      </c>
      <c r="C326" s="1">
        <v>2287.0</v>
      </c>
      <c r="D326" s="2" t="s">
        <v>49</v>
      </c>
      <c r="E326" s="1" t="s">
        <v>1266</v>
      </c>
      <c r="F326" s="1" t="s">
        <v>1267</v>
      </c>
      <c r="G326" s="3" t="str">
        <f t="shared" si="1"/>
        <v>Pete Schenkel</v>
      </c>
      <c r="H326" s="3" t="str">
        <f t="shared" si="2"/>
        <v>PETE SCHENKEL</v>
      </c>
      <c r="J326" s="1" t="s">
        <v>57</v>
      </c>
      <c r="K326" s="1" t="s">
        <v>50</v>
      </c>
      <c r="L326" s="1">
        <v>500.0</v>
      </c>
      <c r="M326" s="1" t="s">
        <v>58</v>
      </c>
      <c r="N326" s="1" t="s">
        <v>29</v>
      </c>
      <c r="O326" s="4">
        <v>44352.0</v>
      </c>
      <c r="P326" s="4">
        <v>44318.0</v>
      </c>
      <c r="Q326" s="1" t="s">
        <v>1268</v>
      </c>
      <c r="R326" s="1" t="s">
        <v>31</v>
      </c>
      <c r="S326" s="1" t="s">
        <v>32</v>
      </c>
      <c r="T326" s="1">
        <v>75205.0</v>
      </c>
      <c r="U326" s="1" t="s">
        <v>1269</v>
      </c>
    </row>
    <row r="327">
      <c r="A327" s="1" t="s">
        <v>1361</v>
      </c>
      <c r="B327" s="1">
        <v>76638.0</v>
      </c>
      <c r="C327" s="1">
        <v>2287.0</v>
      </c>
      <c r="D327" s="2" t="s">
        <v>49</v>
      </c>
      <c r="E327" s="1" t="s">
        <v>1347</v>
      </c>
      <c r="F327" s="1" t="s">
        <v>1348</v>
      </c>
      <c r="G327" s="3" t="str">
        <f t="shared" si="1"/>
        <v>Joe Alcantar</v>
      </c>
      <c r="H327" s="3" t="str">
        <f t="shared" si="2"/>
        <v>JOE ALCANTAR</v>
      </c>
      <c r="J327" s="1" t="s">
        <v>57</v>
      </c>
      <c r="K327" s="1" t="s">
        <v>50</v>
      </c>
      <c r="L327" s="1">
        <v>500.0</v>
      </c>
      <c r="M327" s="1" t="s">
        <v>58</v>
      </c>
      <c r="N327" s="1" t="s">
        <v>29</v>
      </c>
      <c r="O327" s="4">
        <v>44352.0</v>
      </c>
      <c r="P327" s="4">
        <v>44329.0</v>
      </c>
      <c r="Q327" s="1" t="s">
        <v>1362</v>
      </c>
      <c r="R327" s="1" t="s">
        <v>31</v>
      </c>
      <c r="S327" s="1" t="s">
        <v>32</v>
      </c>
      <c r="T327" s="1">
        <v>75225.0</v>
      </c>
      <c r="U327" s="1" t="s">
        <v>1363</v>
      </c>
    </row>
    <row r="328">
      <c r="A328" s="1" t="s">
        <v>1364</v>
      </c>
      <c r="B328" s="1">
        <v>76576.0</v>
      </c>
      <c r="C328" s="1">
        <v>2287.0</v>
      </c>
      <c r="D328" s="2" t="s">
        <v>49</v>
      </c>
      <c r="E328" s="1" t="s">
        <v>1324</v>
      </c>
      <c r="F328" s="1" t="s">
        <v>1325</v>
      </c>
      <c r="G328" s="3" t="str">
        <f t="shared" si="1"/>
        <v>Ronald Steinhart</v>
      </c>
      <c r="H328" s="3" t="str">
        <f t="shared" si="2"/>
        <v>RONALD STEINHART</v>
      </c>
      <c r="J328" s="1" t="s">
        <v>57</v>
      </c>
      <c r="K328" s="1" t="s">
        <v>50</v>
      </c>
      <c r="L328" s="1">
        <v>500.0</v>
      </c>
      <c r="M328" s="1" t="s">
        <v>58</v>
      </c>
      <c r="N328" s="1" t="s">
        <v>29</v>
      </c>
      <c r="O328" s="4">
        <v>44352.0</v>
      </c>
      <c r="P328" s="4">
        <v>44318.0</v>
      </c>
      <c r="Q328" s="1" t="s">
        <v>1326</v>
      </c>
      <c r="R328" s="1" t="s">
        <v>31</v>
      </c>
      <c r="S328" s="1" t="s">
        <v>32</v>
      </c>
      <c r="T328" s="1">
        <v>75230.0</v>
      </c>
      <c r="U328" s="1" t="s">
        <v>1327</v>
      </c>
    </row>
    <row r="329">
      <c r="A329" s="1" t="s">
        <v>1365</v>
      </c>
      <c r="B329" s="1">
        <v>76669.0</v>
      </c>
      <c r="C329" s="1">
        <v>2287.0</v>
      </c>
      <c r="D329" s="2" t="s">
        <v>49</v>
      </c>
      <c r="E329" s="1" t="s">
        <v>1366</v>
      </c>
      <c r="F329" s="1" t="s">
        <v>1367</v>
      </c>
      <c r="G329" s="3" t="str">
        <f t="shared" si="1"/>
        <v>Humberto Aranza</v>
      </c>
      <c r="H329" s="3" t="str">
        <f t="shared" si="2"/>
        <v>HUMBERTO ARANZA</v>
      </c>
      <c r="J329" s="1" t="s">
        <v>57</v>
      </c>
      <c r="K329" s="1" t="s">
        <v>50</v>
      </c>
      <c r="L329" s="1">
        <v>500.0</v>
      </c>
      <c r="M329" s="1" t="s">
        <v>58</v>
      </c>
      <c r="N329" s="1" t="s">
        <v>29</v>
      </c>
      <c r="O329" s="4">
        <v>44352.0</v>
      </c>
      <c r="P329" s="4">
        <v>44342.0</v>
      </c>
      <c r="Q329" s="1" t="s">
        <v>1368</v>
      </c>
      <c r="R329" s="1" t="s">
        <v>31</v>
      </c>
      <c r="S329" s="1" t="s">
        <v>32</v>
      </c>
      <c r="T329" s="1">
        <v>75204.0</v>
      </c>
      <c r="U329" s="1" t="s">
        <v>1369</v>
      </c>
    </row>
    <row r="330">
      <c r="A330" s="1" t="s">
        <v>1370</v>
      </c>
      <c r="B330" s="1">
        <v>76622.0</v>
      </c>
      <c r="C330" s="1">
        <v>2287.0</v>
      </c>
      <c r="D330" s="2" t="s">
        <v>49</v>
      </c>
      <c r="E330" s="1" t="s">
        <v>1342</v>
      </c>
      <c r="F330" s="1" t="s">
        <v>1343</v>
      </c>
      <c r="G330" s="3" t="str">
        <f t="shared" si="1"/>
        <v>Kenneth Valach</v>
      </c>
      <c r="H330" s="3" t="str">
        <f t="shared" si="2"/>
        <v>KENNETH VALACH</v>
      </c>
      <c r="J330" s="1" t="s">
        <v>57</v>
      </c>
      <c r="K330" s="1" t="s">
        <v>50</v>
      </c>
      <c r="L330" s="1">
        <v>500.0</v>
      </c>
      <c r="M330" s="1" t="s">
        <v>58</v>
      </c>
      <c r="N330" s="1" t="s">
        <v>29</v>
      </c>
      <c r="O330" s="4">
        <v>44352.0</v>
      </c>
      <c r="P330" s="4">
        <v>44327.0</v>
      </c>
      <c r="Q330" s="1" t="s">
        <v>1371</v>
      </c>
      <c r="R330" s="1" t="s">
        <v>323</v>
      </c>
      <c r="S330" s="1" t="s">
        <v>32</v>
      </c>
      <c r="T330" s="1">
        <v>77024.0</v>
      </c>
      <c r="U330" s="1" t="s">
        <v>1372</v>
      </c>
    </row>
    <row r="331">
      <c r="A331" s="1" t="s">
        <v>1373</v>
      </c>
      <c r="B331" s="1">
        <v>76667.0</v>
      </c>
      <c r="C331" s="1">
        <v>2287.0</v>
      </c>
      <c r="D331" s="2" t="s">
        <v>49</v>
      </c>
      <c r="G331" s="3" t="str">
        <f t="shared" si="1"/>
        <v> </v>
      </c>
      <c r="H331" s="3" t="str">
        <f t="shared" si="2"/>
        <v> </v>
      </c>
      <c r="I331" s="1" t="s">
        <v>1374</v>
      </c>
      <c r="J331" s="1" t="s">
        <v>57</v>
      </c>
      <c r="K331" s="1" t="s">
        <v>50</v>
      </c>
      <c r="L331" s="1">
        <v>500.0</v>
      </c>
      <c r="M331" s="1" t="s">
        <v>58</v>
      </c>
      <c r="N331" s="1" t="s">
        <v>29</v>
      </c>
      <c r="O331" s="4">
        <v>44352.0</v>
      </c>
      <c r="P331" s="4">
        <v>44342.0</v>
      </c>
      <c r="Q331" s="1" t="s">
        <v>1375</v>
      </c>
      <c r="R331" s="1" t="s">
        <v>346</v>
      </c>
      <c r="S331" s="1" t="s">
        <v>32</v>
      </c>
      <c r="T331" s="1">
        <v>75049.0</v>
      </c>
      <c r="U331" s="1" t="s">
        <v>1376</v>
      </c>
    </row>
    <row r="332">
      <c r="A332" s="1" t="s">
        <v>1377</v>
      </c>
      <c r="B332" s="1">
        <v>76621.0</v>
      </c>
      <c r="C332" s="1">
        <v>2287.0</v>
      </c>
      <c r="D332" s="2" t="s">
        <v>49</v>
      </c>
      <c r="E332" s="1" t="s">
        <v>1337</v>
      </c>
      <c r="F332" s="1" t="s">
        <v>1338</v>
      </c>
      <c r="G332" s="3" t="str">
        <f t="shared" si="1"/>
        <v>Marcos Ronquillo</v>
      </c>
      <c r="H332" s="3" t="str">
        <f t="shared" si="2"/>
        <v>MARCOS RONQUILLO</v>
      </c>
      <c r="J332" s="1" t="s">
        <v>57</v>
      </c>
      <c r="K332" s="1" t="s">
        <v>50</v>
      </c>
      <c r="L332" s="1">
        <v>500.0</v>
      </c>
      <c r="M332" s="1" t="s">
        <v>58</v>
      </c>
      <c r="N332" s="1" t="s">
        <v>29</v>
      </c>
      <c r="O332" s="4">
        <v>44352.0</v>
      </c>
      <c r="P332" s="4">
        <v>44327.0</v>
      </c>
      <c r="Q332" s="1" t="s">
        <v>1378</v>
      </c>
      <c r="R332" s="1" t="s">
        <v>31</v>
      </c>
      <c r="S332" s="1" t="s">
        <v>32</v>
      </c>
      <c r="T332" s="1">
        <v>75238.0</v>
      </c>
      <c r="U332" s="1" t="s">
        <v>1379</v>
      </c>
    </row>
    <row r="333">
      <c r="A333" s="1" t="s">
        <v>1380</v>
      </c>
      <c r="B333" s="1">
        <v>37457.0</v>
      </c>
      <c r="C333" s="1">
        <v>2287.0</v>
      </c>
      <c r="D333" s="2" t="s">
        <v>49</v>
      </c>
      <c r="G333" s="3" t="str">
        <f t="shared" si="1"/>
        <v> </v>
      </c>
      <c r="H333" s="3" t="str">
        <f t="shared" si="2"/>
        <v> </v>
      </c>
      <c r="I333" s="1" t="s">
        <v>972</v>
      </c>
      <c r="J333" s="1" t="s">
        <v>389</v>
      </c>
      <c r="K333" s="1" t="s">
        <v>50</v>
      </c>
      <c r="L333" s="1">
        <v>500.0</v>
      </c>
      <c r="M333" s="1" t="s">
        <v>390</v>
      </c>
      <c r="N333" s="1" t="s">
        <v>29</v>
      </c>
      <c r="O333" s="4">
        <v>44352.0</v>
      </c>
      <c r="P333" s="4">
        <v>44327.0</v>
      </c>
      <c r="Q333" s="1" t="s">
        <v>973</v>
      </c>
      <c r="R333" s="1" t="s">
        <v>31</v>
      </c>
      <c r="S333" s="1" t="s">
        <v>32</v>
      </c>
      <c r="T333" s="1">
        <v>75203.0</v>
      </c>
      <c r="U333" s="1" t="s">
        <v>974</v>
      </c>
    </row>
    <row r="334">
      <c r="A334" s="1" t="s">
        <v>1381</v>
      </c>
      <c r="B334" s="1">
        <v>76605.0</v>
      </c>
      <c r="C334" s="1">
        <v>2287.0</v>
      </c>
      <c r="D334" s="2" t="s">
        <v>49</v>
      </c>
      <c r="G334" s="3" t="str">
        <f t="shared" si="1"/>
        <v> </v>
      </c>
      <c r="H334" s="3" t="str">
        <f t="shared" si="2"/>
        <v> </v>
      </c>
      <c r="I334" s="1" t="s">
        <v>1382</v>
      </c>
      <c r="J334" s="1" t="s">
        <v>57</v>
      </c>
      <c r="K334" s="1" t="s">
        <v>50</v>
      </c>
      <c r="L334" s="1">
        <v>500.0</v>
      </c>
      <c r="M334" s="1" t="s">
        <v>58</v>
      </c>
      <c r="N334" s="1" t="s">
        <v>29</v>
      </c>
      <c r="O334" s="4">
        <v>44352.0</v>
      </c>
      <c r="P334" s="4">
        <v>44320.0</v>
      </c>
      <c r="Q334" s="1" t="s">
        <v>1383</v>
      </c>
      <c r="R334" s="1" t="s">
        <v>31</v>
      </c>
      <c r="S334" s="1" t="s">
        <v>32</v>
      </c>
      <c r="T334" s="1">
        <v>75207.0</v>
      </c>
      <c r="U334" s="1" t="s">
        <v>1384</v>
      </c>
    </row>
    <row r="335">
      <c r="A335" s="1" t="s">
        <v>1385</v>
      </c>
      <c r="B335" s="1">
        <v>76590.0</v>
      </c>
      <c r="C335" s="1">
        <v>2287.0</v>
      </c>
      <c r="D335" s="2" t="s">
        <v>49</v>
      </c>
      <c r="E335" s="1" t="s">
        <v>799</v>
      </c>
      <c r="F335" s="1" t="s">
        <v>1386</v>
      </c>
      <c r="G335" s="3" t="str">
        <f t="shared" si="1"/>
        <v>Robert Book</v>
      </c>
      <c r="H335" s="3" t="str">
        <f t="shared" si="2"/>
        <v>ROBERT BOOK</v>
      </c>
      <c r="J335" s="1" t="s">
        <v>57</v>
      </c>
      <c r="K335" s="1" t="s">
        <v>50</v>
      </c>
      <c r="L335" s="1">
        <v>500.0</v>
      </c>
      <c r="M335" s="1" t="s">
        <v>58</v>
      </c>
      <c r="N335" s="1" t="s">
        <v>29</v>
      </c>
      <c r="O335" s="4">
        <v>44352.0</v>
      </c>
      <c r="P335" s="4">
        <v>44320.0</v>
      </c>
      <c r="Q335" s="1" t="s">
        <v>1387</v>
      </c>
      <c r="R335" s="1" t="s">
        <v>31</v>
      </c>
      <c r="S335" s="1" t="s">
        <v>32</v>
      </c>
      <c r="T335" s="1">
        <v>75240.0</v>
      </c>
      <c r="U335" s="1" t="s">
        <v>1388</v>
      </c>
    </row>
    <row r="336">
      <c r="A336" s="1" t="s">
        <v>1389</v>
      </c>
      <c r="B336" s="1">
        <v>76657.0</v>
      </c>
      <c r="C336" s="1">
        <v>2287.0</v>
      </c>
      <c r="D336" s="2" t="s">
        <v>49</v>
      </c>
      <c r="E336" s="1" t="s">
        <v>956</v>
      </c>
      <c r="F336" s="1" t="s">
        <v>1226</v>
      </c>
      <c r="G336" s="3" t="str">
        <f t="shared" si="1"/>
        <v>Pauline Medrano</v>
      </c>
      <c r="H336" s="3" t="str">
        <f t="shared" si="2"/>
        <v>PAULINE MEDRANO</v>
      </c>
      <c r="J336" s="1" t="s">
        <v>57</v>
      </c>
      <c r="K336" s="1" t="s">
        <v>50</v>
      </c>
      <c r="L336" s="1">
        <v>500.0</v>
      </c>
      <c r="M336" s="1" t="s">
        <v>58</v>
      </c>
      <c r="N336" s="1" t="s">
        <v>29</v>
      </c>
      <c r="O336" s="4">
        <v>44352.0</v>
      </c>
      <c r="P336" s="4">
        <v>44339.0</v>
      </c>
      <c r="Q336" s="1" t="s">
        <v>1390</v>
      </c>
      <c r="R336" s="1" t="s">
        <v>31</v>
      </c>
      <c r="S336" s="1" t="s">
        <v>32</v>
      </c>
      <c r="T336" s="1">
        <v>75219.0</v>
      </c>
      <c r="U336" s="1" t="s">
        <v>1391</v>
      </c>
    </row>
    <row r="337">
      <c r="A337" s="1" t="s">
        <v>1392</v>
      </c>
      <c r="B337" s="1">
        <v>76639.0</v>
      </c>
      <c r="C337" s="1">
        <v>2287.0</v>
      </c>
      <c r="D337" s="2" t="s">
        <v>49</v>
      </c>
      <c r="E337" s="1" t="s">
        <v>1393</v>
      </c>
      <c r="F337" s="1" t="s">
        <v>1394</v>
      </c>
      <c r="G337" s="3" t="str">
        <f t="shared" si="1"/>
        <v>Minerva Rodriguez</v>
      </c>
      <c r="H337" s="3" t="str">
        <f t="shared" si="2"/>
        <v>MINERVA RODRIGUEZ</v>
      </c>
      <c r="J337" s="1" t="s">
        <v>57</v>
      </c>
      <c r="K337" s="1" t="s">
        <v>50</v>
      </c>
      <c r="L337" s="1">
        <v>500.0</v>
      </c>
      <c r="M337" s="1" t="s">
        <v>58</v>
      </c>
      <c r="N337" s="1" t="s">
        <v>29</v>
      </c>
      <c r="O337" s="4">
        <v>44352.0</v>
      </c>
      <c r="P337" s="4">
        <v>44330.0</v>
      </c>
      <c r="Q337" s="1" t="s">
        <v>1395</v>
      </c>
      <c r="R337" s="1" t="s">
        <v>197</v>
      </c>
      <c r="S337" s="1" t="s">
        <v>32</v>
      </c>
      <c r="T337" s="1">
        <v>75115.0</v>
      </c>
      <c r="U337" s="1" t="s">
        <v>1396</v>
      </c>
    </row>
    <row r="338">
      <c r="A338" s="1" t="s">
        <v>1397</v>
      </c>
      <c r="B338" s="1">
        <v>76565.0</v>
      </c>
      <c r="C338" s="1">
        <v>2287.0</v>
      </c>
      <c r="D338" s="2" t="s">
        <v>49</v>
      </c>
      <c r="E338" s="1" t="s">
        <v>167</v>
      </c>
      <c r="F338" s="1" t="s">
        <v>1398</v>
      </c>
      <c r="G338" s="3" t="str">
        <f t="shared" si="1"/>
        <v>Chris Luna</v>
      </c>
      <c r="H338" s="3" t="str">
        <f t="shared" si="2"/>
        <v>CHRIS LUNA</v>
      </c>
      <c r="J338" s="1" t="s">
        <v>57</v>
      </c>
      <c r="K338" s="1" t="s">
        <v>50</v>
      </c>
      <c r="L338" s="1">
        <v>500.0</v>
      </c>
      <c r="M338" s="1" t="s">
        <v>58</v>
      </c>
      <c r="N338" s="1" t="s">
        <v>29</v>
      </c>
      <c r="O338" s="4">
        <v>44352.0</v>
      </c>
      <c r="P338" s="4">
        <v>44313.0</v>
      </c>
      <c r="Q338" s="1" t="s">
        <v>1399</v>
      </c>
      <c r="R338" s="1" t="s">
        <v>31</v>
      </c>
      <c r="S338" s="1" t="s">
        <v>32</v>
      </c>
      <c r="T338" s="1">
        <v>75221.0</v>
      </c>
      <c r="U338" s="1" t="s">
        <v>1400</v>
      </c>
    </row>
    <row r="339">
      <c r="A339" s="1" t="s">
        <v>1401</v>
      </c>
      <c r="B339" s="1">
        <v>76579.0</v>
      </c>
      <c r="C339" s="1">
        <v>2287.0</v>
      </c>
      <c r="D339" s="2" t="s">
        <v>49</v>
      </c>
      <c r="E339" s="1" t="s">
        <v>581</v>
      </c>
      <c r="F339" s="1" t="s">
        <v>1231</v>
      </c>
      <c r="G339" s="3" t="str">
        <f t="shared" si="1"/>
        <v>Philip Kingston</v>
      </c>
      <c r="H339" s="3" t="str">
        <f t="shared" si="2"/>
        <v>PHILIP KINGSTON</v>
      </c>
      <c r="J339" s="1" t="s">
        <v>57</v>
      </c>
      <c r="K339" s="1" t="s">
        <v>50</v>
      </c>
      <c r="L339" s="1">
        <v>500.0</v>
      </c>
      <c r="M339" s="1" t="s">
        <v>58</v>
      </c>
      <c r="N339" s="1" t="s">
        <v>29</v>
      </c>
      <c r="O339" s="4">
        <v>44352.0</v>
      </c>
      <c r="P339" s="4">
        <v>44318.0</v>
      </c>
      <c r="Q339" s="1" t="s">
        <v>1232</v>
      </c>
      <c r="R339" s="1" t="s">
        <v>31</v>
      </c>
      <c r="S339" s="1" t="s">
        <v>32</v>
      </c>
      <c r="T339" s="1">
        <v>75206.0</v>
      </c>
      <c r="U339" s="1" t="s">
        <v>1233</v>
      </c>
    </row>
    <row r="340">
      <c r="A340" s="1" t="s">
        <v>1402</v>
      </c>
      <c r="B340" s="1">
        <v>76559.0</v>
      </c>
      <c r="C340" s="1">
        <v>2287.0</v>
      </c>
      <c r="D340" s="2" t="s">
        <v>49</v>
      </c>
      <c r="E340" s="1" t="s">
        <v>151</v>
      </c>
      <c r="F340" s="1" t="s">
        <v>1403</v>
      </c>
      <c r="G340" s="3" t="str">
        <f t="shared" si="1"/>
        <v>Patrick Crow</v>
      </c>
      <c r="H340" s="3" t="str">
        <f t="shared" si="2"/>
        <v>PATRICK CROW</v>
      </c>
      <c r="J340" s="1" t="s">
        <v>57</v>
      </c>
      <c r="K340" s="1" t="s">
        <v>50</v>
      </c>
      <c r="L340" s="1">
        <v>500.0</v>
      </c>
      <c r="M340" s="1" t="s">
        <v>58</v>
      </c>
      <c r="N340" s="1" t="s">
        <v>29</v>
      </c>
      <c r="O340" s="4">
        <v>44352.0</v>
      </c>
      <c r="P340" s="4">
        <v>44309.0</v>
      </c>
      <c r="Q340" s="1" t="s">
        <v>1404</v>
      </c>
      <c r="R340" s="1" t="s">
        <v>60</v>
      </c>
      <c r="S340" s="1" t="s">
        <v>32</v>
      </c>
      <c r="T340" s="1">
        <v>75367.0</v>
      </c>
      <c r="U340" s="1" t="s">
        <v>1405</v>
      </c>
    </row>
    <row r="341">
      <c r="A341" s="1" t="s">
        <v>1406</v>
      </c>
      <c r="B341" s="1">
        <v>79354.0</v>
      </c>
      <c r="C341" s="1">
        <v>2353.0</v>
      </c>
      <c r="D341" s="2" t="s">
        <v>52</v>
      </c>
      <c r="G341" s="3" t="str">
        <f t="shared" si="1"/>
        <v> </v>
      </c>
      <c r="H341" s="3" t="str">
        <f t="shared" si="2"/>
        <v> </v>
      </c>
      <c r="I341" s="1" t="s">
        <v>1407</v>
      </c>
      <c r="J341" s="1" t="s">
        <v>57</v>
      </c>
      <c r="K341" s="1" t="s">
        <v>53</v>
      </c>
      <c r="L341" s="1">
        <v>500.0</v>
      </c>
      <c r="M341" s="1" t="s">
        <v>58</v>
      </c>
      <c r="N341" s="1" t="s">
        <v>29</v>
      </c>
      <c r="P341" s="4">
        <v>44353.0</v>
      </c>
      <c r="Q341" s="1" t="s">
        <v>1408</v>
      </c>
      <c r="R341" s="1" t="s">
        <v>159</v>
      </c>
      <c r="S341" s="1" t="s">
        <v>32</v>
      </c>
      <c r="T341" s="1">
        <v>75050.0</v>
      </c>
      <c r="U341" s="1" t="s">
        <v>1409</v>
      </c>
    </row>
    <row r="342">
      <c r="A342" s="1" t="s">
        <v>1410</v>
      </c>
      <c r="B342" s="1">
        <v>79357.0</v>
      </c>
      <c r="C342" s="1">
        <v>2353.0</v>
      </c>
      <c r="D342" s="2" t="s">
        <v>52</v>
      </c>
      <c r="G342" s="3" t="str">
        <f t="shared" si="1"/>
        <v> </v>
      </c>
      <c r="H342" s="3" t="str">
        <f t="shared" si="2"/>
        <v> </v>
      </c>
      <c r="I342" s="1" t="s">
        <v>1411</v>
      </c>
      <c r="J342" s="1" t="s">
        <v>57</v>
      </c>
      <c r="K342" s="1" t="s">
        <v>53</v>
      </c>
      <c r="L342" s="1">
        <v>500.0</v>
      </c>
      <c r="M342" s="1" t="s">
        <v>58</v>
      </c>
      <c r="N342" s="1" t="s">
        <v>29</v>
      </c>
      <c r="P342" s="4">
        <v>44370.0</v>
      </c>
      <c r="Q342" s="1" t="s">
        <v>1412</v>
      </c>
      <c r="R342" s="1" t="s">
        <v>152</v>
      </c>
      <c r="S342" s="1" t="s">
        <v>1413</v>
      </c>
      <c r="T342" s="1">
        <v>20001.0</v>
      </c>
      <c r="U342" s="1" t="s">
        <v>1414</v>
      </c>
    </row>
    <row r="343">
      <c r="A343" s="1" t="s">
        <v>1415</v>
      </c>
      <c r="B343" s="1">
        <v>35129.0</v>
      </c>
      <c r="C343" s="1">
        <v>2087.0</v>
      </c>
      <c r="D343" s="2" t="s">
        <v>40</v>
      </c>
      <c r="G343" s="3" t="str">
        <f t="shared" si="1"/>
        <v> </v>
      </c>
      <c r="H343" s="3" t="str">
        <f t="shared" si="2"/>
        <v> </v>
      </c>
      <c r="I343" s="1" t="s">
        <v>1416</v>
      </c>
      <c r="J343" s="1" t="s">
        <v>389</v>
      </c>
      <c r="K343" s="1" t="s">
        <v>41</v>
      </c>
      <c r="L343" s="1">
        <v>545.0</v>
      </c>
      <c r="M343" s="1" t="s">
        <v>390</v>
      </c>
      <c r="N343" s="1" t="s">
        <v>29</v>
      </c>
      <c r="O343" s="4">
        <v>44317.0</v>
      </c>
      <c r="P343" s="5">
        <v>44183.0</v>
      </c>
      <c r="Q343" s="1" t="s">
        <v>1417</v>
      </c>
      <c r="R343" s="1" t="s">
        <v>811</v>
      </c>
      <c r="S343" s="1" t="s">
        <v>32</v>
      </c>
      <c r="T343" s="1">
        <v>76011.0</v>
      </c>
      <c r="U343" s="1" t="s">
        <v>1418</v>
      </c>
    </row>
    <row r="344">
      <c r="A344" s="1" t="s">
        <v>1419</v>
      </c>
      <c r="B344" s="1">
        <v>38734.0</v>
      </c>
      <c r="C344" s="1">
        <v>2353.0</v>
      </c>
      <c r="D344" s="2" t="s">
        <v>52</v>
      </c>
      <c r="G344" s="3" t="str">
        <f t="shared" si="1"/>
        <v> </v>
      </c>
      <c r="H344" s="3" t="str">
        <f t="shared" si="2"/>
        <v> </v>
      </c>
      <c r="I344" s="1" t="s">
        <v>1420</v>
      </c>
      <c r="J344" s="1" t="s">
        <v>389</v>
      </c>
      <c r="K344" s="1" t="s">
        <v>53</v>
      </c>
      <c r="L344" s="1">
        <v>595.38</v>
      </c>
      <c r="M344" s="1" t="s">
        <v>390</v>
      </c>
      <c r="N344" s="1" t="s">
        <v>29</v>
      </c>
      <c r="P344" s="4">
        <v>44354.0</v>
      </c>
      <c r="Q344" s="1" t="s">
        <v>1421</v>
      </c>
      <c r="R344" s="1" t="s">
        <v>31</v>
      </c>
      <c r="S344" s="1" t="s">
        <v>32</v>
      </c>
      <c r="T344" s="1">
        <v>75226.0</v>
      </c>
      <c r="U344" s="1" t="s">
        <v>1422</v>
      </c>
    </row>
    <row r="345">
      <c r="A345" s="1" t="s">
        <v>1423</v>
      </c>
      <c r="B345" s="1">
        <v>38753.0</v>
      </c>
      <c r="C345" s="1">
        <v>2353.0</v>
      </c>
      <c r="D345" s="2" t="s">
        <v>52</v>
      </c>
      <c r="E345" s="1" t="s">
        <v>1054</v>
      </c>
      <c r="F345" s="1" t="s">
        <v>379</v>
      </c>
      <c r="G345" s="3" t="str">
        <f t="shared" si="1"/>
        <v>Mayra Resendez</v>
      </c>
      <c r="H345" s="3" t="str">
        <f t="shared" si="2"/>
        <v>MAYRA RESENDEZ</v>
      </c>
      <c r="J345" s="1" t="s">
        <v>389</v>
      </c>
      <c r="K345" s="1" t="s">
        <v>53</v>
      </c>
      <c r="L345" s="1">
        <v>600.0</v>
      </c>
      <c r="M345" s="1" t="s">
        <v>390</v>
      </c>
      <c r="N345" s="1" t="s">
        <v>29</v>
      </c>
      <c r="P345" s="4">
        <v>44352.0</v>
      </c>
      <c r="Q345" s="1" t="s">
        <v>1055</v>
      </c>
      <c r="R345" s="1" t="s">
        <v>31</v>
      </c>
      <c r="S345" s="1" t="s">
        <v>32</v>
      </c>
      <c r="T345" s="1">
        <v>75217.0</v>
      </c>
      <c r="U345" s="1" t="s">
        <v>1056</v>
      </c>
    </row>
    <row r="346">
      <c r="A346" s="1" t="s">
        <v>1424</v>
      </c>
      <c r="B346" s="1">
        <v>39038.0</v>
      </c>
      <c r="C346" s="1">
        <v>2405.0</v>
      </c>
      <c r="D346" s="2" t="s">
        <v>23</v>
      </c>
      <c r="E346" s="1" t="s">
        <v>1425</v>
      </c>
      <c r="F346" s="1" t="s">
        <v>1426</v>
      </c>
      <c r="G346" s="3" t="str">
        <f t="shared" si="1"/>
        <v>Bryan Tony</v>
      </c>
      <c r="H346" s="3" t="str">
        <f t="shared" si="2"/>
        <v>BRYAN TONY</v>
      </c>
      <c r="J346" s="1" t="s">
        <v>389</v>
      </c>
      <c r="K346" s="1" t="s">
        <v>27</v>
      </c>
      <c r="L346" s="1">
        <v>625.0</v>
      </c>
      <c r="M346" s="1" t="s">
        <v>390</v>
      </c>
      <c r="N346" s="1" t="s">
        <v>29</v>
      </c>
      <c r="P346" s="5">
        <v>44552.0</v>
      </c>
      <c r="Q346" s="1" t="s">
        <v>1427</v>
      </c>
      <c r="R346" s="1" t="s">
        <v>31</v>
      </c>
      <c r="S346" s="1" t="s">
        <v>32</v>
      </c>
      <c r="T346" s="1">
        <v>75204.0</v>
      </c>
      <c r="U346" s="1" t="s">
        <v>1428</v>
      </c>
    </row>
    <row r="347">
      <c r="A347" s="1" t="s">
        <v>1429</v>
      </c>
      <c r="B347" s="1">
        <v>35882.0</v>
      </c>
      <c r="C347" s="1">
        <v>2169.0</v>
      </c>
      <c r="D347" s="2" t="s">
        <v>43</v>
      </c>
      <c r="G347" s="3" t="str">
        <f t="shared" si="1"/>
        <v> </v>
      </c>
      <c r="H347" s="3" t="str">
        <f t="shared" si="2"/>
        <v> </v>
      </c>
      <c r="I347" s="1" t="s">
        <v>1430</v>
      </c>
      <c r="J347" s="1" t="s">
        <v>389</v>
      </c>
      <c r="K347" s="1" t="s">
        <v>44</v>
      </c>
      <c r="L347" s="1">
        <v>640.0</v>
      </c>
      <c r="M347" s="1" t="s">
        <v>390</v>
      </c>
      <c r="N347" s="1" t="s">
        <v>29</v>
      </c>
      <c r="O347" s="4">
        <v>41030.0</v>
      </c>
      <c r="P347" s="4">
        <v>44203.0</v>
      </c>
      <c r="Q347" s="1" t="s">
        <v>1431</v>
      </c>
      <c r="R347" s="1" t="s">
        <v>122</v>
      </c>
      <c r="S347" s="1" t="s">
        <v>32</v>
      </c>
      <c r="T347" s="1">
        <v>78761.0</v>
      </c>
      <c r="U347" s="1" t="s">
        <v>1432</v>
      </c>
    </row>
    <row r="348">
      <c r="A348" s="1" t="s">
        <v>1433</v>
      </c>
      <c r="B348" s="1">
        <v>37467.0</v>
      </c>
      <c r="C348" s="1">
        <v>2287.0</v>
      </c>
      <c r="D348" s="2" t="s">
        <v>49</v>
      </c>
      <c r="G348" s="3" t="str">
        <f t="shared" si="1"/>
        <v> </v>
      </c>
      <c r="H348" s="3" t="str">
        <f t="shared" si="2"/>
        <v> </v>
      </c>
      <c r="I348" s="1" t="s">
        <v>750</v>
      </c>
      <c r="J348" s="1" t="s">
        <v>389</v>
      </c>
      <c r="K348" s="1" t="s">
        <v>50</v>
      </c>
      <c r="L348" s="1">
        <v>643.01</v>
      </c>
      <c r="M348" s="1" t="s">
        <v>390</v>
      </c>
      <c r="N348" s="1" t="s">
        <v>29</v>
      </c>
      <c r="O348" s="4">
        <v>44352.0</v>
      </c>
      <c r="P348" s="4">
        <v>44340.0</v>
      </c>
      <c r="Q348" s="1" t="s">
        <v>751</v>
      </c>
      <c r="R348" s="1" t="s">
        <v>31</v>
      </c>
      <c r="S348" s="1" t="s">
        <v>32</v>
      </c>
      <c r="T348" s="1">
        <v>75218.0</v>
      </c>
      <c r="U348" s="1" t="s">
        <v>752</v>
      </c>
    </row>
    <row r="349">
      <c r="A349" s="1" t="s">
        <v>1434</v>
      </c>
      <c r="B349" s="1">
        <v>38750.0</v>
      </c>
      <c r="C349" s="1">
        <v>2353.0</v>
      </c>
      <c r="D349" s="2" t="s">
        <v>52</v>
      </c>
      <c r="E349" s="1" t="s">
        <v>1137</v>
      </c>
      <c r="F349" s="1" t="s">
        <v>1138</v>
      </c>
      <c r="G349" s="3" t="str">
        <f t="shared" si="1"/>
        <v>Kilee Livingston</v>
      </c>
      <c r="H349" s="3" t="str">
        <f t="shared" si="2"/>
        <v>KILEE LIVINGSTON</v>
      </c>
      <c r="J349" s="1" t="s">
        <v>389</v>
      </c>
      <c r="K349" s="1" t="s">
        <v>53</v>
      </c>
      <c r="L349" s="1">
        <v>683.0</v>
      </c>
      <c r="M349" s="1" t="s">
        <v>390</v>
      </c>
      <c r="N349" s="1" t="s">
        <v>29</v>
      </c>
      <c r="P349" s="4">
        <v>44352.0</v>
      </c>
      <c r="Q349" s="1" t="s">
        <v>1139</v>
      </c>
      <c r="R349" s="1" t="s">
        <v>31</v>
      </c>
      <c r="S349" s="1" t="s">
        <v>32</v>
      </c>
      <c r="T349" s="1">
        <v>75201.0</v>
      </c>
      <c r="U349" s="1" t="s">
        <v>1140</v>
      </c>
    </row>
    <row r="350">
      <c r="A350" s="1" t="s">
        <v>1435</v>
      </c>
      <c r="B350" s="1">
        <v>37451.0</v>
      </c>
      <c r="C350" s="1">
        <v>2287.0</v>
      </c>
      <c r="D350" s="2" t="s">
        <v>49</v>
      </c>
      <c r="G350" s="3" t="str">
        <f t="shared" si="1"/>
        <v> </v>
      </c>
      <c r="H350" s="3" t="str">
        <f t="shared" si="2"/>
        <v> </v>
      </c>
      <c r="I350" s="1" t="s">
        <v>1436</v>
      </c>
      <c r="J350" s="1" t="s">
        <v>389</v>
      </c>
      <c r="K350" s="1" t="s">
        <v>50</v>
      </c>
      <c r="L350" s="1">
        <v>689.4</v>
      </c>
      <c r="M350" s="1" t="s">
        <v>390</v>
      </c>
      <c r="N350" s="1" t="s">
        <v>29</v>
      </c>
      <c r="O350" s="4">
        <v>44352.0</v>
      </c>
      <c r="P350" s="4">
        <v>44319.0</v>
      </c>
      <c r="Q350" s="1" t="s">
        <v>1437</v>
      </c>
      <c r="R350" s="1" t="s">
        <v>31</v>
      </c>
      <c r="S350" s="1" t="s">
        <v>32</v>
      </c>
      <c r="T350" s="1">
        <v>75210.0</v>
      </c>
      <c r="U350" s="1" t="s">
        <v>1438</v>
      </c>
    </row>
    <row r="351">
      <c r="A351" s="1" t="s">
        <v>1439</v>
      </c>
      <c r="B351" s="1">
        <v>38733.0</v>
      </c>
      <c r="C351" s="1">
        <v>2353.0</v>
      </c>
      <c r="D351" s="2" t="s">
        <v>52</v>
      </c>
      <c r="G351" s="3" t="str">
        <f t="shared" si="1"/>
        <v> </v>
      </c>
      <c r="H351" s="3" t="str">
        <f t="shared" si="2"/>
        <v> </v>
      </c>
      <c r="I351" s="1" t="s">
        <v>1440</v>
      </c>
      <c r="J351" s="1" t="s">
        <v>389</v>
      </c>
      <c r="K351" s="1" t="s">
        <v>53</v>
      </c>
      <c r="L351" s="1">
        <v>702.06</v>
      </c>
      <c r="M351" s="1" t="s">
        <v>390</v>
      </c>
      <c r="N351" s="1" t="s">
        <v>29</v>
      </c>
      <c r="P351" s="4">
        <v>44354.0</v>
      </c>
      <c r="Q351" s="1" t="s">
        <v>1441</v>
      </c>
      <c r="R351" s="1" t="s">
        <v>31</v>
      </c>
      <c r="S351" s="1" t="s">
        <v>32</v>
      </c>
      <c r="T351" s="1">
        <v>75216.0</v>
      </c>
      <c r="U351" s="1" t="s">
        <v>1442</v>
      </c>
    </row>
    <row r="352">
      <c r="A352" s="1" t="s">
        <v>1443</v>
      </c>
      <c r="B352" s="1">
        <v>37458.0</v>
      </c>
      <c r="C352" s="1">
        <v>2287.0</v>
      </c>
      <c r="D352" s="2" t="s">
        <v>49</v>
      </c>
      <c r="G352" s="3" t="str">
        <f t="shared" si="1"/>
        <v> </v>
      </c>
      <c r="H352" s="3" t="str">
        <f t="shared" si="2"/>
        <v> </v>
      </c>
      <c r="I352" s="1" t="s">
        <v>1189</v>
      </c>
      <c r="J352" s="1" t="s">
        <v>389</v>
      </c>
      <c r="K352" s="1" t="s">
        <v>50</v>
      </c>
      <c r="L352" s="1">
        <v>711.74</v>
      </c>
      <c r="M352" s="1" t="s">
        <v>390</v>
      </c>
      <c r="N352" s="1" t="s">
        <v>29</v>
      </c>
      <c r="O352" s="4">
        <v>44352.0</v>
      </c>
      <c r="P352" s="4">
        <v>44328.0</v>
      </c>
      <c r="Q352" s="1" t="s">
        <v>1190</v>
      </c>
      <c r="R352" s="1" t="s">
        <v>31</v>
      </c>
      <c r="S352" s="1" t="s">
        <v>32</v>
      </c>
      <c r="T352" s="1">
        <v>75228.0</v>
      </c>
      <c r="U352" s="1" t="s">
        <v>1191</v>
      </c>
    </row>
    <row r="353">
      <c r="A353" s="1" t="s">
        <v>1444</v>
      </c>
      <c r="B353" s="1">
        <v>73735.0</v>
      </c>
      <c r="C353" s="1">
        <v>2242.0</v>
      </c>
      <c r="D353" s="2" t="s">
        <v>46</v>
      </c>
      <c r="G353" s="3" t="str">
        <f t="shared" si="1"/>
        <v> </v>
      </c>
      <c r="H353" s="3" t="str">
        <f t="shared" si="2"/>
        <v> </v>
      </c>
      <c r="I353" s="1" t="s">
        <v>1445</v>
      </c>
      <c r="J353" s="1" t="s">
        <v>57</v>
      </c>
      <c r="K353" s="1" t="s">
        <v>47</v>
      </c>
      <c r="L353" s="1">
        <v>750.0</v>
      </c>
      <c r="M353" s="1" t="s">
        <v>58</v>
      </c>
      <c r="N353" s="1" t="s">
        <v>29</v>
      </c>
      <c r="O353" s="4">
        <v>44317.0</v>
      </c>
      <c r="P353" s="4">
        <v>44306.0</v>
      </c>
      <c r="Q353" s="1" t="s">
        <v>1412</v>
      </c>
      <c r="R353" s="1" t="s">
        <v>152</v>
      </c>
      <c r="S353" s="1" t="s">
        <v>1413</v>
      </c>
      <c r="T353" s="1">
        <v>20001.0</v>
      </c>
      <c r="U353" s="1" t="s">
        <v>1414</v>
      </c>
    </row>
    <row r="354">
      <c r="A354" s="1" t="s">
        <v>1446</v>
      </c>
      <c r="B354" s="1">
        <v>76582.0</v>
      </c>
      <c r="C354" s="1">
        <v>2287.0</v>
      </c>
      <c r="D354" s="2" t="s">
        <v>49</v>
      </c>
      <c r="E354" s="1" t="s">
        <v>337</v>
      </c>
      <c r="F354" s="1" t="s">
        <v>1398</v>
      </c>
      <c r="G354" s="3" t="str">
        <f t="shared" si="1"/>
        <v>Christopher Luna</v>
      </c>
      <c r="H354" s="3" t="str">
        <f t="shared" si="2"/>
        <v>CHRISTOPHER LUNA</v>
      </c>
      <c r="J354" s="1" t="s">
        <v>57</v>
      </c>
      <c r="K354" s="1" t="s">
        <v>50</v>
      </c>
      <c r="L354" s="1">
        <v>750.0</v>
      </c>
      <c r="M354" s="1" t="s">
        <v>58</v>
      </c>
      <c r="N354" s="1" t="s">
        <v>29</v>
      </c>
      <c r="O354" s="4">
        <v>44352.0</v>
      </c>
      <c r="P354" s="4">
        <v>44318.0</v>
      </c>
      <c r="Q354" s="1" t="s">
        <v>1447</v>
      </c>
      <c r="R354" s="1" t="s">
        <v>31</v>
      </c>
      <c r="S354" s="1" t="s">
        <v>32</v>
      </c>
      <c r="T354" s="1">
        <v>75313.0</v>
      </c>
      <c r="U354" s="1" t="s">
        <v>1448</v>
      </c>
    </row>
    <row r="355">
      <c r="A355" s="1" t="s">
        <v>1449</v>
      </c>
      <c r="B355" s="1">
        <v>76632.0</v>
      </c>
      <c r="C355" s="1">
        <v>2287.0</v>
      </c>
      <c r="D355" s="2" t="s">
        <v>49</v>
      </c>
      <c r="E355" s="1" t="s">
        <v>1450</v>
      </c>
      <c r="F355" s="1" t="s">
        <v>1451</v>
      </c>
      <c r="G355" s="3" t="str">
        <f t="shared" si="1"/>
        <v>Kent Mecklenburg</v>
      </c>
      <c r="H355" s="3" t="str">
        <f t="shared" si="2"/>
        <v>KENT MECKLENBURG</v>
      </c>
      <c r="J355" s="1" t="s">
        <v>57</v>
      </c>
      <c r="K355" s="1" t="s">
        <v>50</v>
      </c>
      <c r="L355" s="1">
        <v>750.0</v>
      </c>
      <c r="M355" s="1" t="s">
        <v>58</v>
      </c>
      <c r="N355" s="1" t="s">
        <v>29</v>
      </c>
      <c r="O355" s="4">
        <v>44352.0</v>
      </c>
      <c r="P355" s="4">
        <v>44329.0</v>
      </c>
      <c r="Q355" s="1" t="s">
        <v>1452</v>
      </c>
      <c r="R355" s="1" t="s">
        <v>346</v>
      </c>
      <c r="S355" s="1" t="s">
        <v>32</v>
      </c>
      <c r="T355" s="1">
        <v>75044.0</v>
      </c>
      <c r="U355" s="1" t="s">
        <v>1453</v>
      </c>
    </row>
    <row r="356">
      <c r="A356" s="1" t="s">
        <v>1454</v>
      </c>
      <c r="B356" s="1">
        <v>35883.0</v>
      </c>
      <c r="C356" s="1">
        <v>2169.0</v>
      </c>
      <c r="D356" s="2" t="s">
        <v>43</v>
      </c>
      <c r="G356" s="3" t="str">
        <f t="shared" si="1"/>
        <v> </v>
      </c>
      <c r="H356" s="3" t="str">
        <f t="shared" si="2"/>
        <v> </v>
      </c>
      <c r="I356" s="1" t="s">
        <v>972</v>
      </c>
      <c r="J356" s="1" t="s">
        <v>389</v>
      </c>
      <c r="K356" s="1" t="s">
        <v>44</v>
      </c>
      <c r="L356" s="1">
        <v>800.0</v>
      </c>
      <c r="M356" s="1" t="s">
        <v>390</v>
      </c>
      <c r="N356" s="1" t="s">
        <v>29</v>
      </c>
      <c r="O356" s="4">
        <v>41030.0</v>
      </c>
      <c r="P356" s="4">
        <v>44211.0</v>
      </c>
      <c r="Q356" s="1" t="s">
        <v>973</v>
      </c>
      <c r="R356" s="1" t="s">
        <v>31</v>
      </c>
      <c r="S356" s="1" t="s">
        <v>32</v>
      </c>
      <c r="T356" s="1">
        <v>75203.0</v>
      </c>
      <c r="U356" s="1" t="s">
        <v>974</v>
      </c>
    </row>
    <row r="357">
      <c r="A357" s="1" t="s">
        <v>1455</v>
      </c>
      <c r="B357" s="1">
        <v>35127.0</v>
      </c>
      <c r="C357" s="1">
        <v>2087.0</v>
      </c>
      <c r="D357" s="2" t="s">
        <v>40</v>
      </c>
      <c r="G357" s="3" t="str">
        <f t="shared" si="1"/>
        <v> </v>
      </c>
      <c r="H357" s="3" t="str">
        <f t="shared" si="2"/>
        <v> </v>
      </c>
      <c r="I357" s="1" t="s">
        <v>1416</v>
      </c>
      <c r="J357" s="1" t="s">
        <v>389</v>
      </c>
      <c r="K357" s="1" t="s">
        <v>41</v>
      </c>
      <c r="L357" s="1">
        <v>808.1</v>
      </c>
      <c r="M357" s="1" t="s">
        <v>390</v>
      </c>
      <c r="N357" s="1" t="s">
        <v>29</v>
      </c>
      <c r="O357" s="4">
        <v>44317.0</v>
      </c>
      <c r="P357" s="5">
        <v>44187.0</v>
      </c>
      <c r="Q357" s="1" t="s">
        <v>1417</v>
      </c>
      <c r="R357" s="1" t="s">
        <v>811</v>
      </c>
      <c r="S357" s="1" t="s">
        <v>32</v>
      </c>
      <c r="T357" s="1">
        <v>76011.0</v>
      </c>
      <c r="U357" s="1" t="s">
        <v>1418</v>
      </c>
    </row>
    <row r="358">
      <c r="A358" s="1" t="s">
        <v>1456</v>
      </c>
      <c r="B358" s="1">
        <v>37447.0</v>
      </c>
      <c r="C358" s="1">
        <v>2287.0</v>
      </c>
      <c r="D358" s="2" t="s">
        <v>49</v>
      </c>
      <c r="G358" s="3" t="str">
        <f t="shared" si="1"/>
        <v> </v>
      </c>
      <c r="H358" s="3" t="str">
        <f t="shared" si="2"/>
        <v> </v>
      </c>
      <c r="I358" s="1" t="s">
        <v>1457</v>
      </c>
      <c r="J358" s="1" t="s">
        <v>389</v>
      </c>
      <c r="K358" s="1" t="s">
        <v>50</v>
      </c>
      <c r="L358" s="1">
        <v>811.88</v>
      </c>
      <c r="M358" s="1" t="s">
        <v>390</v>
      </c>
      <c r="N358" s="1" t="s">
        <v>29</v>
      </c>
      <c r="O358" s="4">
        <v>44352.0</v>
      </c>
      <c r="P358" s="4">
        <v>44316.0</v>
      </c>
      <c r="Q358" s="1" t="s">
        <v>1458</v>
      </c>
      <c r="R358" s="1" t="s">
        <v>31</v>
      </c>
      <c r="S358" s="1" t="s">
        <v>32</v>
      </c>
      <c r="T358" s="1">
        <v>75051.0</v>
      </c>
      <c r="U358" s="1" t="s">
        <v>1459</v>
      </c>
    </row>
    <row r="359">
      <c r="A359" s="1" t="s">
        <v>1460</v>
      </c>
      <c r="B359" s="1">
        <v>38739.0</v>
      </c>
      <c r="C359" s="1">
        <v>2353.0</v>
      </c>
      <c r="D359" s="2" t="s">
        <v>52</v>
      </c>
      <c r="G359" s="3" t="str">
        <f t="shared" si="1"/>
        <v> </v>
      </c>
      <c r="H359" s="3" t="str">
        <f t="shared" si="2"/>
        <v> </v>
      </c>
      <c r="I359" s="1" t="s">
        <v>1461</v>
      </c>
      <c r="J359" s="1" t="s">
        <v>389</v>
      </c>
      <c r="K359" s="1" t="s">
        <v>53</v>
      </c>
      <c r="L359" s="1">
        <v>890.97</v>
      </c>
      <c r="M359" s="1" t="s">
        <v>390</v>
      </c>
      <c r="N359" s="1" t="s">
        <v>29</v>
      </c>
      <c r="P359" s="4">
        <v>44356.0</v>
      </c>
      <c r="Q359" s="1" t="s">
        <v>1462</v>
      </c>
      <c r="R359" s="1" t="s">
        <v>1463</v>
      </c>
      <c r="S359" s="1" t="s">
        <v>32</v>
      </c>
      <c r="T359" s="1">
        <v>76114.0</v>
      </c>
      <c r="U359" s="1" t="s">
        <v>1464</v>
      </c>
    </row>
    <row r="360">
      <c r="A360" s="1" t="s">
        <v>1465</v>
      </c>
      <c r="B360" s="1">
        <v>37466.0</v>
      </c>
      <c r="C360" s="1">
        <v>2287.0</v>
      </c>
      <c r="D360" s="2" t="s">
        <v>49</v>
      </c>
      <c r="G360" s="3" t="str">
        <f t="shared" si="1"/>
        <v> </v>
      </c>
      <c r="H360" s="3" t="str">
        <f t="shared" si="2"/>
        <v> </v>
      </c>
      <c r="I360" s="1" t="s">
        <v>1466</v>
      </c>
      <c r="J360" s="1" t="s">
        <v>389</v>
      </c>
      <c r="K360" s="1" t="s">
        <v>50</v>
      </c>
      <c r="L360" s="1">
        <v>917.41</v>
      </c>
      <c r="M360" s="1" t="s">
        <v>390</v>
      </c>
      <c r="N360" s="1" t="s">
        <v>29</v>
      </c>
      <c r="O360" s="4">
        <v>44352.0</v>
      </c>
      <c r="P360" s="4">
        <v>44340.0</v>
      </c>
      <c r="Q360" s="1" t="s">
        <v>1467</v>
      </c>
      <c r="R360" s="1" t="s">
        <v>31</v>
      </c>
      <c r="S360" s="1" t="s">
        <v>32</v>
      </c>
      <c r="T360" s="1">
        <v>75247.0</v>
      </c>
      <c r="U360" s="1" t="s">
        <v>1468</v>
      </c>
    </row>
    <row r="361">
      <c r="A361" s="1" t="s">
        <v>1469</v>
      </c>
      <c r="B361" s="1">
        <v>36836.0</v>
      </c>
      <c r="C361" s="1">
        <v>2242.0</v>
      </c>
      <c r="D361" s="2" t="s">
        <v>46</v>
      </c>
      <c r="E361" s="1" t="s">
        <v>1184</v>
      </c>
      <c r="F361" s="1" t="s">
        <v>1185</v>
      </c>
      <c r="G361" s="3" t="str">
        <f t="shared" si="1"/>
        <v>Cronicas Williams</v>
      </c>
      <c r="H361" s="3" t="str">
        <f t="shared" si="2"/>
        <v>CRONICAS WILLIAMS</v>
      </c>
      <c r="J361" s="1" t="s">
        <v>389</v>
      </c>
      <c r="K361" s="1" t="s">
        <v>47</v>
      </c>
      <c r="L361" s="1">
        <v>935.0</v>
      </c>
      <c r="M361" s="1" t="s">
        <v>390</v>
      </c>
      <c r="N361" s="1" t="s">
        <v>29</v>
      </c>
      <c r="O361" s="4">
        <v>44317.0</v>
      </c>
      <c r="P361" s="4">
        <v>44301.0</v>
      </c>
      <c r="Q361" s="1" t="s">
        <v>1186</v>
      </c>
      <c r="R361" s="1" t="s">
        <v>31</v>
      </c>
      <c r="S361" s="1" t="s">
        <v>32</v>
      </c>
      <c r="T361" s="1">
        <v>75216.0</v>
      </c>
      <c r="U361" s="1" t="s">
        <v>1187</v>
      </c>
    </row>
    <row r="362">
      <c r="A362" s="1" t="s">
        <v>1470</v>
      </c>
      <c r="B362" s="1">
        <v>79535.0</v>
      </c>
      <c r="C362" s="1">
        <v>2405.0</v>
      </c>
      <c r="D362" s="2" t="s">
        <v>23</v>
      </c>
      <c r="E362" s="1" t="s">
        <v>1471</v>
      </c>
      <c r="F362" s="1" t="s">
        <v>1472</v>
      </c>
      <c r="G362" s="3" t="str">
        <f t="shared" si="1"/>
        <v>Melanie Byrne</v>
      </c>
      <c r="H362" s="3" t="str">
        <f t="shared" si="2"/>
        <v>MELANIE BYRNE</v>
      </c>
      <c r="J362" s="1" t="s">
        <v>57</v>
      </c>
      <c r="K362" s="1" t="s">
        <v>27</v>
      </c>
      <c r="L362" s="1">
        <v>1000.0</v>
      </c>
      <c r="M362" s="1" t="s">
        <v>58</v>
      </c>
      <c r="N362" s="1" t="s">
        <v>29</v>
      </c>
      <c r="P362" s="4">
        <v>44383.0</v>
      </c>
      <c r="Q362" s="1">
        <v>2000.0</v>
      </c>
      <c r="R362" s="1" t="s">
        <v>31</v>
      </c>
      <c r="S362" s="1" t="s">
        <v>32</v>
      </c>
      <c r="T362" s="1">
        <v>75201.0</v>
      </c>
      <c r="U362" s="1" t="s">
        <v>1473</v>
      </c>
    </row>
    <row r="363">
      <c r="A363" s="1" t="s">
        <v>1474</v>
      </c>
      <c r="B363" s="1">
        <v>79536.0</v>
      </c>
      <c r="C363" s="1">
        <v>2405.0</v>
      </c>
      <c r="D363" s="2" t="s">
        <v>23</v>
      </c>
      <c r="E363" s="1" t="s">
        <v>1475</v>
      </c>
      <c r="F363" s="1" t="s">
        <v>1476</v>
      </c>
      <c r="G363" s="3" t="str">
        <f t="shared" si="1"/>
        <v>Jeff Courtwright</v>
      </c>
      <c r="H363" s="3" t="str">
        <f t="shared" si="2"/>
        <v>JEFF COURTWRIGHT</v>
      </c>
      <c r="J363" s="1" t="s">
        <v>57</v>
      </c>
      <c r="K363" s="1" t="s">
        <v>27</v>
      </c>
      <c r="L363" s="1">
        <v>1000.0</v>
      </c>
      <c r="M363" s="1" t="s">
        <v>58</v>
      </c>
      <c r="N363" s="1" t="s">
        <v>29</v>
      </c>
      <c r="P363" s="4">
        <v>44410.0</v>
      </c>
      <c r="Q363" s="1">
        <v>6758.0</v>
      </c>
      <c r="R363" s="1" t="s">
        <v>31</v>
      </c>
      <c r="S363" s="1" t="s">
        <v>32</v>
      </c>
      <c r="T363" s="1">
        <v>75214.0</v>
      </c>
      <c r="U363" s="1" t="s">
        <v>1477</v>
      </c>
    </row>
    <row r="364">
      <c r="A364" s="1" t="s">
        <v>1478</v>
      </c>
      <c r="B364" s="1">
        <v>79539.0</v>
      </c>
      <c r="C364" s="1">
        <v>2405.0</v>
      </c>
      <c r="D364" s="2" t="s">
        <v>23</v>
      </c>
      <c r="E364" s="1" t="s">
        <v>1479</v>
      </c>
      <c r="F364" s="1" t="s">
        <v>1480</v>
      </c>
      <c r="G364" s="3" t="str">
        <f t="shared" si="1"/>
        <v>Delores Pouge</v>
      </c>
      <c r="H364" s="3" t="str">
        <f t="shared" si="2"/>
        <v>DELORES POUGE</v>
      </c>
      <c r="J364" s="1" t="s">
        <v>57</v>
      </c>
      <c r="K364" s="1" t="s">
        <v>27</v>
      </c>
      <c r="L364" s="1">
        <v>1000.0</v>
      </c>
      <c r="M364" s="1" t="s">
        <v>58</v>
      </c>
      <c r="N364" s="1" t="s">
        <v>29</v>
      </c>
      <c r="P364" s="4">
        <v>44386.0</v>
      </c>
      <c r="Q364" s="1" t="s">
        <v>1481</v>
      </c>
      <c r="R364" s="1" t="s">
        <v>31</v>
      </c>
      <c r="S364" s="1" t="s">
        <v>32</v>
      </c>
      <c r="T364" s="1">
        <v>75221.0</v>
      </c>
      <c r="U364" s="1" t="s">
        <v>1482</v>
      </c>
    </row>
    <row r="365">
      <c r="A365" s="1" t="s">
        <v>1483</v>
      </c>
      <c r="B365" s="1">
        <v>79538.0</v>
      </c>
      <c r="C365" s="1">
        <v>2405.0</v>
      </c>
      <c r="D365" s="2" t="s">
        <v>23</v>
      </c>
      <c r="E365" s="1" t="s">
        <v>1484</v>
      </c>
      <c r="F365" s="1" t="s">
        <v>1480</v>
      </c>
      <c r="G365" s="3" t="str">
        <f t="shared" si="1"/>
        <v>Mack Pouge</v>
      </c>
      <c r="H365" s="3" t="str">
        <f t="shared" si="2"/>
        <v>MACK POUGE</v>
      </c>
      <c r="J365" s="1" t="s">
        <v>57</v>
      </c>
      <c r="K365" s="1" t="s">
        <v>27</v>
      </c>
      <c r="L365" s="1">
        <v>1000.0</v>
      </c>
      <c r="M365" s="1" t="s">
        <v>58</v>
      </c>
      <c r="N365" s="1" t="s">
        <v>29</v>
      </c>
      <c r="P365" s="4">
        <v>44386.0</v>
      </c>
      <c r="Q365" s="1" t="s">
        <v>1481</v>
      </c>
      <c r="R365" s="1" t="s">
        <v>31</v>
      </c>
      <c r="S365" s="1" t="s">
        <v>32</v>
      </c>
      <c r="T365" s="1">
        <v>75221.0</v>
      </c>
      <c r="U365" s="1" t="s">
        <v>1482</v>
      </c>
    </row>
    <row r="366">
      <c r="A366" s="1" t="s">
        <v>1485</v>
      </c>
      <c r="B366" s="1">
        <v>79537.0</v>
      </c>
      <c r="C366" s="1">
        <v>2405.0</v>
      </c>
      <c r="D366" s="2" t="s">
        <v>23</v>
      </c>
      <c r="E366" s="1" t="s">
        <v>1486</v>
      </c>
      <c r="F366" s="1" t="s">
        <v>1476</v>
      </c>
      <c r="G366" s="3" t="str">
        <f t="shared" si="1"/>
        <v>Jeannie Courtwright</v>
      </c>
      <c r="H366" s="3" t="str">
        <f t="shared" si="2"/>
        <v>JEANNIE COURTWRIGHT</v>
      </c>
      <c r="J366" s="1" t="s">
        <v>57</v>
      </c>
      <c r="K366" s="1" t="s">
        <v>27</v>
      </c>
      <c r="L366" s="1">
        <v>1000.0</v>
      </c>
      <c r="M366" s="1" t="s">
        <v>58</v>
      </c>
      <c r="N366" s="1" t="s">
        <v>29</v>
      </c>
      <c r="P366" s="4">
        <v>44410.0</v>
      </c>
      <c r="Q366" s="1">
        <v>6758.0</v>
      </c>
      <c r="R366" s="1" t="s">
        <v>31</v>
      </c>
      <c r="S366" s="1" t="s">
        <v>32</v>
      </c>
      <c r="T366" s="1">
        <v>75214.0</v>
      </c>
      <c r="U366" s="1" t="s">
        <v>1477</v>
      </c>
    </row>
    <row r="367">
      <c r="A367" s="1" t="s">
        <v>1487</v>
      </c>
      <c r="B367" s="1">
        <v>79534.0</v>
      </c>
      <c r="C367" s="1">
        <v>2405.0</v>
      </c>
      <c r="D367" s="2" t="s">
        <v>23</v>
      </c>
      <c r="E367" s="1" t="s">
        <v>1063</v>
      </c>
      <c r="F367" s="1" t="s">
        <v>1472</v>
      </c>
      <c r="G367" s="3" t="str">
        <f t="shared" si="1"/>
        <v>Tim Byrne</v>
      </c>
      <c r="H367" s="3" t="str">
        <f t="shared" si="2"/>
        <v>TIM BYRNE</v>
      </c>
      <c r="J367" s="1" t="s">
        <v>57</v>
      </c>
      <c r="K367" s="1" t="s">
        <v>27</v>
      </c>
      <c r="L367" s="1">
        <v>1000.0</v>
      </c>
      <c r="M367" s="1" t="s">
        <v>58</v>
      </c>
      <c r="N367" s="1" t="s">
        <v>29</v>
      </c>
      <c r="P367" s="4">
        <v>44383.0</v>
      </c>
      <c r="Q367" s="1">
        <v>2000.0</v>
      </c>
      <c r="R367" s="1" t="s">
        <v>31</v>
      </c>
      <c r="S367" s="1" t="s">
        <v>32</v>
      </c>
      <c r="T367" s="1">
        <v>75201.0</v>
      </c>
      <c r="U367" s="1" t="s">
        <v>1473</v>
      </c>
    </row>
    <row r="368">
      <c r="A368" s="1" t="s">
        <v>1488</v>
      </c>
      <c r="B368" s="1">
        <v>65490.0</v>
      </c>
      <c r="C368" s="1">
        <v>2042.0</v>
      </c>
      <c r="D368" s="2" t="s">
        <v>35</v>
      </c>
      <c r="E368" s="1" t="s">
        <v>1489</v>
      </c>
      <c r="F368" s="1" t="s">
        <v>1490</v>
      </c>
      <c r="G368" s="3" t="str">
        <f t="shared" si="1"/>
        <v>KIRK MYERS</v>
      </c>
      <c r="H368" s="3" t="str">
        <f t="shared" si="2"/>
        <v>KIRK MYERS</v>
      </c>
      <c r="J368" s="1" t="s">
        <v>57</v>
      </c>
      <c r="K368" s="1" t="s">
        <v>36</v>
      </c>
      <c r="L368" s="1">
        <v>1000.0</v>
      </c>
      <c r="M368" s="1" t="s">
        <v>58</v>
      </c>
      <c r="N368" s="1" t="s">
        <v>29</v>
      </c>
      <c r="P368" s="4">
        <v>44004.0</v>
      </c>
      <c r="Q368" s="1" t="s">
        <v>1491</v>
      </c>
      <c r="R368" s="1" t="s">
        <v>902</v>
      </c>
      <c r="S368" s="1" t="s">
        <v>32</v>
      </c>
      <c r="T368" s="1">
        <v>75115.0</v>
      </c>
      <c r="U368" s="1" t="s">
        <v>1492</v>
      </c>
    </row>
    <row r="369">
      <c r="A369" s="1" t="s">
        <v>1493</v>
      </c>
      <c r="B369" s="1">
        <v>65493.0</v>
      </c>
      <c r="C369" s="1">
        <v>2042.0</v>
      </c>
      <c r="D369" s="2" t="s">
        <v>35</v>
      </c>
      <c r="E369" s="1" t="s">
        <v>1494</v>
      </c>
      <c r="F369" s="1" t="s">
        <v>1495</v>
      </c>
      <c r="G369" s="3" t="str">
        <f t="shared" si="1"/>
        <v>DON WILLIAMS</v>
      </c>
      <c r="H369" s="3" t="str">
        <f t="shared" si="2"/>
        <v>DON WILLIAMS</v>
      </c>
      <c r="J369" s="1" t="s">
        <v>57</v>
      </c>
      <c r="K369" s="1" t="s">
        <v>36</v>
      </c>
      <c r="L369" s="1">
        <v>1000.0</v>
      </c>
      <c r="M369" s="1" t="s">
        <v>58</v>
      </c>
      <c r="N369" s="1" t="s">
        <v>29</v>
      </c>
      <c r="P369" s="4">
        <v>43885.0</v>
      </c>
      <c r="Q369" s="1" t="s">
        <v>1496</v>
      </c>
      <c r="R369" s="1" t="s">
        <v>60</v>
      </c>
      <c r="S369" s="1" t="s">
        <v>32</v>
      </c>
      <c r="T369" s="1">
        <v>75243.0</v>
      </c>
      <c r="U369" s="1" t="s">
        <v>1497</v>
      </c>
    </row>
    <row r="370">
      <c r="A370" s="1" t="s">
        <v>1498</v>
      </c>
      <c r="B370" s="1">
        <v>65494.0</v>
      </c>
      <c r="C370" s="1">
        <v>2042.0</v>
      </c>
      <c r="D370" s="2" t="s">
        <v>35</v>
      </c>
      <c r="E370" s="1" t="s">
        <v>1499</v>
      </c>
      <c r="F370" s="1" t="s">
        <v>1185</v>
      </c>
      <c r="G370" s="3" t="str">
        <f t="shared" si="1"/>
        <v>Ellen Williams</v>
      </c>
      <c r="H370" s="3" t="str">
        <f t="shared" si="2"/>
        <v>ELLEN WILLIAMS</v>
      </c>
      <c r="J370" s="1" t="s">
        <v>57</v>
      </c>
      <c r="K370" s="1" t="s">
        <v>36</v>
      </c>
      <c r="L370" s="1">
        <v>1000.0</v>
      </c>
      <c r="M370" s="1" t="s">
        <v>58</v>
      </c>
      <c r="N370" s="1" t="s">
        <v>29</v>
      </c>
      <c r="P370" s="4">
        <v>43885.0</v>
      </c>
      <c r="Q370" s="1" t="s">
        <v>1500</v>
      </c>
      <c r="R370" s="1" t="s">
        <v>31</v>
      </c>
      <c r="S370" s="1" t="s">
        <v>32</v>
      </c>
      <c r="T370" s="1">
        <v>75243.0</v>
      </c>
      <c r="U370" s="1" t="s">
        <v>1501</v>
      </c>
    </row>
    <row r="371">
      <c r="A371" s="1" t="s">
        <v>1502</v>
      </c>
      <c r="B371" s="1">
        <v>65502.0</v>
      </c>
      <c r="C371" s="1">
        <v>2042.0</v>
      </c>
      <c r="D371" s="2" t="s">
        <v>35</v>
      </c>
      <c r="E371" s="1" t="s">
        <v>1503</v>
      </c>
      <c r="F371" s="1" t="s">
        <v>1504</v>
      </c>
      <c r="G371" s="3" t="str">
        <f t="shared" si="1"/>
        <v>Anthony Page</v>
      </c>
      <c r="H371" s="3" t="str">
        <f t="shared" si="2"/>
        <v>ANTHONY PAGE</v>
      </c>
      <c r="J371" s="1" t="s">
        <v>57</v>
      </c>
      <c r="K371" s="1" t="s">
        <v>36</v>
      </c>
      <c r="L371" s="1">
        <v>1000.0</v>
      </c>
      <c r="M371" s="1" t="s">
        <v>58</v>
      </c>
      <c r="N371" s="1" t="s">
        <v>29</v>
      </c>
      <c r="P371" s="4">
        <v>43879.0</v>
      </c>
      <c r="Q371" s="1" t="s">
        <v>691</v>
      </c>
      <c r="R371" s="1" t="s">
        <v>31</v>
      </c>
      <c r="S371" s="1" t="s">
        <v>32</v>
      </c>
      <c r="T371" s="1">
        <v>75204.0</v>
      </c>
      <c r="U371" s="1" t="s">
        <v>692</v>
      </c>
    </row>
    <row r="372">
      <c r="A372" s="1" t="s">
        <v>1505</v>
      </c>
      <c r="B372" s="1">
        <v>65509.0</v>
      </c>
      <c r="C372" s="1">
        <v>2042.0</v>
      </c>
      <c r="D372" s="2" t="s">
        <v>35</v>
      </c>
      <c r="E372" s="1" t="s">
        <v>1506</v>
      </c>
      <c r="F372" s="1" t="s">
        <v>1490</v>
      </c>
      <c r="G372" s="3" t="str">
        <f t="shared" si="1"/>
        <v>MICHELLE MYERS</v>
      </c>
      <c r="H372" s="3" t="str">
        <f t="shared" si="2"/>
        <v>MICHELLE MYERS</v>
      </c>
      <c r="J372" s="1" t="s">
        <v>57</v>
      </c>
      <c r="K372" s="1" t="s">
        <v>36</v>
      </c>
      <c r="L372" s="1">
        <v>1000.0</v>
      </c>
      <c r="M372" s="1" t="s">
        <v>58</v>
      </c>
      <c r="N372" s="1" t="s">
        <v>29</v>
      </c>
      <c r="P372" s="4">
        <v>44011.0</v>
      </c>
      <c r="Q372" s="1" t="s">
        <v>1507</v>
      </c>
      <c r="R372" s="1" t="s">
        <v>60</v>
      </c>
      <c r="S372" s="1" t="s">
        <v>32</v>
      </c>
      <c r="T372" s="1">
        <v>75219.0</v>
      </c>
      <c r="U372" s="1" t="s">
        <v>1508</v>
      </c>
    </row>
    <row r="373">
      <c r="A373" s="1" t="s">
        <v>1509</v>
      </c>
      <c r="B373" s="1">
        <v>65514.0</v>
      </c>
      <c r="C373" s="1">
        <v>2042.0</v>
      </c>
      <c r="D373" s="2" t="s">
        <v>35</v>
      </c>
      <c r="E373" s="1" t="s">
        <v>1510</v>
      </c>
      <c r="F373" s="1" t="s">
        <v>1511</v>
      </c>
      <c r="G373" s="3" t="str">
        <f t="shared" si="1"/>
        <v>MARK MELTON</v>
      </c>
      <c r="H373" s="3" t="str">
        <f t="shared" si="2"/>
        <v>MARK MELTON</v>
      </c>
      <c r="J373" s="1" t="s">
        <v>57</v>
      </c>
      <c r="K373" s="1" t="s">
        <v>36</v>
      </c>
      <c r="L373" s="1">
        <v>1000.0</v>
      </c>
      <c r="M373" s="1" t="s">
        <v>58</v>
      </c>
      <c r="N373" s="1" t="s">
        <v>29</v>
      </c>
      <c r="P373" s="4">
        <v>43889.0</v>
      </c>
      <c r="Q373" s="1" t="s">
        <v>1512</v>
      </c>
      <c r="R373" s="1" t="s">
        <v>60</v>
      </c>
      <c r="S373" s="1" t="s">
        <v>32</v>
      </c>
      <c r="T373" s="1">
        <v>75228.0</v>
      </c>
      <c r="U373" s="1" t="s">
        <v>1513</v>
      </c>
    </row>
    <row r="374">
      <c r="A374" s="1" t="s">
        <v>1514</v>
      </c>
      <c r="B374" s="1">
        <v>66623.0</v>
      </c>
      <c r="C374" s="1">
        <v>2087.0</v>
      </c>
      <c r="D374" s="2" t="s">
        <v>40</v>
      </c>
      <c r="E374" s="1" t="s">
        <v>1515</v>
      </c>
      <c r="F374" s="1" t="s">
        <v>1516</v>
      </c>
      <c r="G374" s="3" t="str">
        <f t="shared" si="1"/>
        <v>Haman Patel</v>
      </c>
      <c r="H374" s="3" t="str">
        <f t="shared" si="2"/>
        <v>HAMAN PATEL</v>
      </c>
      <c r="J374" s="1" t="s">
        <v>57</v>
      </c>
      <c r="K374" s="1" t="s">
        <v>41</v>
      </c>
      <c r="L374" s="1">
        <v>1000.0</v>
      </c>
      <c r="M374" s="1" t="s">
        <v>58</v>
      </c>
      <c r="N374" s="1" t="s">
        <v>29</v>
      </c>
      <c r="O374" s="4">
        <v>44317.0</v>
      </c>
      <c r="P374" s="5">
        <v>44194.0</v>
      </c>
      <c r="Q374" s="1" t="s">
        <v>1517</v>
      </c>
      <c r="R374" s="1" t="s">
        <v>31</v>
      </c>
      <c r="S374" s="1" t="s">
        <v>32</v>
      </c>
      <c r="T374" s="1">
        <v>75215.0</v>
      </c>
      <c r="U374" s="1" t="s">
        <v>1518</v>
      </c>
    </row>
    <row r="375">
      <c r="A375" s="1" t="s">
        <v>1519</v>
      </c>
      <c r="B375" s="1">
        <v>66666.0</v>
      </c>
      <c r="C375" s="1">
        <v>2087.0</v>
      </c>
      <c r="D375" s="2" t="s">
        <v>40</v>
      </c>
      <c r="E375" s="1" t="s">
        <v>167</v>
      </c>
      <c r="F375" s="1" t="s">
        <v>1520</v>
      </c>
      <c r="G375" s="3" t="str">
        <f t="shared" si="1"/>
        <v>Chris Aslam</v>
      </c>
      <c r="H375" s="3" t="str">
        <f t="shared" si="2"/>
        <v>CHRIS ASLAM</v>
      </c>
      <c r="J375" s="1" t="s">
        <v>57</v>
      </c>
      <c r="K375" s="1" t="s">
        <v>41</v>
      </c>
      <c r="L375" s="1">
        <v>1000.0</v>
      </c>
      <c r="M375" s="1" t="s">
        <v>58</v>
      </c>
      <c r="N375" s="1" t="s">
        <v>29</v>
      </c>
      <c r="O375" s="4">
        <v>44317.0</v>
      </c>
      <c r="P375" s="4">
        <v>44021.0</v>
      </c>
      <c r="Q375" s="1" t="s">
        <v>1375</v>
      </c>
      <c r="R375" s="1" t="s">
        <v>346</v>
      </c>
      <c r="S375" s="1" t="s">
        <v>32</v>
      </c>
      <c r="T375" s="1">
        <v>75049.0</v>
      </c>
      <c r="U375" s="1" t="s">
        <v>1376</v>
      </c>
    </row>
    <row r="376">
      <c r="A376" s="1" t="s">
        <v>1521</v>
      </c>
      <c r="B376" s="1">
        <v>66669.0</v>
      </c>
      <c r="C376" s="1">
        <v>2087.0</v>
      </c>
      <c r="D376" s="2" t="s">
        <v>40</v>
      </c>
      <c r="E376" s="1" t="s">
        <v>1522</v>
      </c>
      <c r="F376" s="1" t="s">
        <v>361</v>
      </c>
      <c r="G376" s="3" t="str">
        <f t="shared" si="1"/>
        <v>Jacob Brown</v>
      </c>
      <c r="H376" s="3" t="str">
        <f t="shared" si="2"/>
        <v>JACOB BROWN</v>
      </c>
      <c r="J376" s="1" t="s">
        <v>57</v>
      </c>
      <c r="K376" s="1" t="s">
        <v>41</v>
      </c>
      <c r="L376" s="1">
        <v>1000.0</v>
      </c>
      <c r="M376" s="1" t="s">
        <v>58</v>
      </c>
      <c r="N376" s="1" t="s">
        <v>29</v>
      </c>
      <c r="O376" s="4">
        <v>44317.0</v>
      </c>
      <c r="P376" s="5">
        <v>44175.0</v>
      </c>
      <c r="Q376" s="1" t="s">
        <v>1523</v>
      </c>
      <c r="R376" s="1" t="s">
        <v>1425</v>
      </c>
      <c r="S376" s="1" t="s">
        <v>32</v>
      </c>
      <c r="T376" s="1">
        <v>77801.0</v>
      </c>
      <c r="U376" s="1" t="s">
        <v>1524</v>
      </c>
    </row>
    <row r="377">
      <c r="A377" s="1" t="s">
        <v>1525</v>
      </c>
      <c r="B377" s="1">
        <v>66674.0</v>
      </c>
      <c r="C377" s="1">
        <v>2087.0</v>
      </c>
      <c r="D377" s="2" t="s">
        <v>40</v>
      </c>
      <c r="E377" s="1" t="s">
        <v>1002</v>
      </c>
      <c r="F377" s="1" t="s">
        <v>1526</v>
      </c>
      <c r="G377" s="3" t="str">
        <f t="shared" si="1"/>
        <v>Keith Booth</v>
      </c>
      <c r="H377" s="3" t="str">
        <f t="shared" si="2"/>
        <v>KEITH BOOTH</v>
      </c>
      <c r="J377" s="1" t="s">
        <v>57</v>
      </c>
      <c r="K377" s="1" t="s">
        <v>41</v>
      </c>
      <c r="L377" s="1">
        <v>1000.0</v>
      </c>
      <c r="M377" s="1" t="s">
        <v>58</v>
      </c>
      <c r="N377" s="1" t="s">
        <v>29</v>
      </c>
      <c r="O377" s="4">
        <v>44317.0</v>
      </c>
      <c r="P377" s="5">
        <v>44186.0</v>
      </c>
      <c r="Q377" s="1" t="s">
        <v>1527</v>
      </c>
      <c r="R377" s="1" t="s">
        <v>31</v>
      </c>
      <c r="S377" s="1" t="s">
        <v>32</v>
      </c>
      <c r="T377" s="1">
        <v>75215.0</v>
      </c>
      <c r="U377" s="1" t="s">
        <v>1528</v>
      </c>
    </row>
    <row r="378">
      <c r="A378" s="1" t="s">
        <v>1529</v>
      </c>
      <c r="B378" s="1">
        <v>66675.0</v>
      </c>
      <c r="C378" s="1">
        <v>2087.0</v>
      </c>
      <c r="D378" s="2" t="s">
        <v>40</v>
      </c>
      <c r="E378" s="1" t="s">
        <v>1530</v>
      </c>
      <c r="F378" s="1" t="s">
        <v>1531</v>
      </c>
      <c r="G378" s="3" t="str">
        <f t="shared" si="1"/>
        <v>Antonio Cherry</v>
      </c>
      <c r="H378" s="3" t="str">
        <f t="shared" si="2"/>
        <v>ANTONIO CHERRY</v>
      </c>
      <c r="J378" s="1" t="s">
        <v>57</v>
      </c>
      <c r="K378" s="1" t="s">
        <v>41</v>
      </c>
      <c r="L378" s="1">
        <v>1000.0</v>
      </c>
      <c r="M378" s="1" t="s">
        <v>58</v>
      </c>
      <c r="N378" s="1" t="s">
        <v>29</v>
      </c>
      <c r="O378" s="4">
        <v>44317.0</v>
      </c>
      <c r="P378" s="5">
        <v>44186.0</v>
      </c>
      <c r="Q378" s="1" t="s">
        <v>1527</v>
      </c>
      <c r="R378" s="1" t="s">
        <v>31</v>
      </c>
      <c r="S378" s="1" t="s">
        <v>32</v>
      </c>
      <c r="T378" s="1">
        <v>75215.0</v>
      </c>
      <c r="U378" s="1" t="s">
        <v>1528</v>
      </c>
    </row>
    <row r="379">
      <c r="A379" s="1" t="s">
        <v>1532</v>
      </c>
      <c r="B379" s="1">
        <v>66676.0</v>
      </c>
      <c r="C379" s="1">
        <v>2087.0</v>
      </c>
      <c r="D379" s="2" t="s">
        <v>40</v>
      </c>
      <c r="E379" s="1" t="s">
        <v>829</v>
      </c>
      <c r="F379" s="1" t="s">
        <v>1185</v>
      </c>
      <c r="G379" s="3" t="str">
        <f t="shared" si="1"/>
        <v>Kevin Williams</v>
      </c>
      <c r="H379" s="3" t="str">
        <f t="shared" si="2"/>
        <v>KEVIN WILLIAMS</v>
      </c>
      <c r="J379" s="1" t="s">
        <v>57</v>
      </c>
      <c r="K379" s="1" t="s">
        <v>41</v>
      </c>
      <c r="L379" s="1">
        <v>1000.0</v>
      </c>
      <c r="M379" s="1" t="s">
        <v>58</v>
      </c>
      <c r="N379" s="1" t="s">
        <v>29</v>
      </c>
      <c r="O379" s="4">
        <v>44317.0</v>
      </c>
      <c r="P379" s="5">
        <v>44186.0</v>
      </c>
      <c r="Q379" s="1" t="s">
        <v>1527</v>
      </c>
      <c r="R379" s="1" t="s">
        <v>31</v>
      </c>
      <c r="S379" s="1" t="s">
        <v>32</v>
      </c>
      <c r="T379" s="1">
        <v>75215.0</v>
      </c>
      <c r="U379" s="1" t="s">
        <v>1528</v>
      </c>
    </row>
    <row r="380">
      <c r="A380" s="1" t="s">
        <v>1533</v>
      </c>
      <c r="B380" s="1">
        <v>66677.0</v>
      </c>
      <c r="C380" s="1">
        <v>2087.0</v>
      </c>
      <c r="D380" s="2" t="s">
        <v>40</v>
      </c>
      <c r="E380" s="1" t="s">
        <v>140</v>
      </c>
      <c r="F380" s="1" t="s">
        <v>1534</v>
      </c>
      <c r="G380" s="3" t="str">
        <f t="shared" si="1"/>
        <v>Michael Myers</v>
      </c>
      <c r="H380" s="3" t="str">
        <f t="shared" si="2"/>
        <v>MICHAEL MYERS</v>
      </c>
      <c r="J380" s="1" t="s">
        <v>57</v>
      </c>
      <c r="K380" s="1" t="s">
        <v>41</v>
      </c>
      <c r="L380" s="1">
        <v>1000.0</v>
      </c>
      <c r="M380" s="1" t="s">
        <v>58</v>
      </c>
      <c r="N380" s="1" t="s">
        <v>29</v>
      </c>
      <c r="O380" s="4">
        <v>44317.0</v>
      </c>
      <c r="P380" s="5">
        <v>44186.0</v>
      </c>
      <c r="Q380" s="1" t="s">
        <v>1527</v>
      </c>
      <c r="R380" s="1" t="s">
        <v>31</v>
      </c>
      <c r="S380" s="1" t="s">
        <v>32</v>
      </c>
      <c r="T380" s="1">
        <v>75215.0</v>
      </c>
      <c r="U380" s="1" t="s">
        <v>1528</v>
      </c>
    </row>
    <row r="381">
      <c r="A381" s="1" t="s">
        <v>1535</v>
      </c>
      <c r="B381" s="1">
        <v>66678.0</v>
      </c>
      <c r="C381" s="1">
        <v>2087.0</v>
      </c>
      <c r="D381" s="2" t="s">
        <v>40</v>
      </c>
      <c r="E381" s="1" t="s">
        <v>1536</v>
      </c>
      <c r="F381" s="1" t="s">
        <v>794</v>
      </c>
      <c r="G381" s="3" t="str">
        <f t="shared" si="1"/>
        <v>Jarred Taylor</v>
      </c>
      <c r="H381" s="3" t="str">
        <f t="shared" si="2"/>
        <v>JARRED TAYLOR</v>
      </c>
      <c r="J381" s="1" t="s">
        <v>57</v>
      </c>
      <c r="K381" s="1" t="s">
        <v>41</v>
      </c>
      <c r="L381" s="1">
        <v>1000.0</v>
      </c>
      <c r="M381" s="1" t="s">
        <v>58</v>
      </c>
      <c r="N381" s="1" t="s">
        <v>29</v>
      </c>
      <c r="O381" s="4">
        <v>44317.0</v>
      </c>
      <c r="P381" s="5">
        <v>44186.0</v>
      </c>
      <c r="Q381" s="1" t="s">
        <v>1527</v>
      </c>
      <c r="R381" s="1" t="s">
        <v>31</v>
      </c>
      <c r="S381" s="1" t="s">
        <v>32</v>
      </c>
      <c r="T381" s="1">
        <v>75215.0</v>
      </c>
      <c r="U381" s="1" t="s">
        <v>1528</v>
      </c>
    </row>
    <row r="382">
      <c r="A382" s="1" t="s">
        <v>1537</v>
      </c>
      <c r="B382" s="1">
        <v>66679.0</v>
      </c>
      <c r="C382" s="1">
        <v>2087.0</v>
      </c>
      <c r="D382" s="2" t="s">
        <v>40</v>
      </c>
      <c r="E382" s="1" t="s">
        <v>1538</v>
      </c>
      <c r="F382" s="1" t="s">
        <v>1539</v>
      </c>
      <c r="G382" s="3" t="str">
        <f t="shared" si="1"/>
        <v>Crystal Blanks</v>
      </c>
      <c r="H382" s="3" t="str">
        <f t="shared" si="2"/>
        <v>CRYSTAL BLANKS</v>
      </c>
      <c r="J382" s="1" t="s">
        <v>57</v>
      </c>
      <c r="K382" s="1" t="s">
        <v>41</v>
      </c>
      <c r="L382" s="1">
        <v>1000.0</v>
      </c>
      <c r="M382" s="1" t="s">
        <v>58</v>
      </c>
      <c r="N382" s="1" t="s">
        <v>29</v>
      </c>
      <c r="O382" s="4">
        <v>44317.0</v>
      </c>
      <c r="P382" s="5">
        <v>44186.0</v>
      </c>
      <c r="Q382" s="1" t="s">
        <v>1540</v>
      </c>
      <c r="R382" s="1" t="s">
        <v>1541</v>
      </c>
      <c r="S382" s="1" t="s">
        <v>32</v>
      </c>
      <c r="T382" s="1">
        <v>75093.0</v>
      </c>
      <c r="U382" s="1" t="s">
        <v>1542</v>
      </c>
    </row>
    <row r="383">
      <c r="A383" s="1" t="s">
        <v>1543</v>
      </c>
      <c r="B383" s="1">
        <v>66680.0</v>
      </c>
      <c r="C383" s="1">
        <v>2087.0</v>
      </c>
      <c r="D383" s="2" t="s">
        <v>40</v>
      </c>
      <c r="E383" s="1" t="s">
        <v>1475</v>
      </c>
      <c r="F383" s="1" t="s">
        <v>1539</v>
      </c>
      <c r="G383" s="3" t="str">
        <f t="shared" si="1"/>
        <v>Jeff Blanks</v>
      </c>
      <c r="H383" s="3" t="str">
        <f t="shared" si="2"/>
        <v>JEFF BLANKS</v>
      </c>
      <c r="J383" s="1" t="s">
        <v>57</v>
      </c>
      <c r="K383" s="1" t="s">
        <v>41</v>
      </c>
      <c r="L383" s="1">
        <v>1000.0</v>
      </c>
      <c r="M383" s="1" t="s">
        <v>58</v>
      </c>
      <c r="N383" s="1" t="s">
        <v>29</v>
      </c>
      <c r="O383" s="4">
        <v>44317.0</v>
      </c>
      <c r="P383" s="5">
        <v>44186.0</v>
      </c>
      <c r="Q383" s="1" t="s">
        <v>1540</v>
      </c>
      <c r="R383" s="1" t="s">
        <v>1541</v>
      </c>
      <c r="S383" s="1" t="s">
        <v>32</v>
      </c>
      <c r="T383" s="1">
        <v>75093.0</v>
      </c>
      <c r="U383" s="1" t="s">
        <v>1542</v>
      </c>
    </row>
    <row r="384">
      <c r="A384" s="1" t="s">
        <v>1544</v>
      </c>
      <c r="B384" s="1">
        <v>66681.0</v>
      </c>
      <c r="C384" s="1">
        <v>2087.0</v>
      </c>
      <c r="D384" s="2" t="s">
        <v>40</v>
      </c>
      <c r="E384" s="1" t="s">
        <v>1545</v>
      </c>
      <c r="F384" s="1" t="s">
        <v>1185</v>
      </c>
      <c r="G384" s="3" t="str">
        <f t="shared" si="1"/>
        <v>J Williams</v>
      </c>
      <c r="H384" s="3" t="str">
        <f t="shared" si="2"/>
        <v>J WILLIAMS</v>
      </c>
      <c r="J384" s="1" t="s">
        <v>57</v>
      </c>
      <c r="K384" s="1" t="s">
        <v>41</v>
      </c>
      <c r="L384" s="1">
        <v>1000.0</v>
      </c>
      <c r="M384" s="1" t="s">
        <v>58</v>
      </c>
      <c r="N384" s="1" t="s">
        <v>29</v>
      </c>
      <c r="O384" s="4">
        <v>44317.0</v>
      </c>
      <c r="P384" s="5">
        <v>44186.0</v>
      </c>
      <c r="Q384" s="1" t="s">
        <v>1500</v>
      </c>
      <c r="R384" s="1" t="s">
        <v>31</v>
      </c>
      <c r="S384" s="1" t="s">
        <v>32</v>
      </c>
      <c r="T384" s="1">
        <v>75243.0</v>
      </c>
      <c r="U384" s="1" t="s">
        <v>1501</v>
      </c>
    </row>
    <row r="385">
      <c r="A385" s="1" t="s">
        <v>1546</v>
      </c>
      <c r="B385" s="1">
        <v>66683.0</v>
      </c>
      <c r="C385" s="1">
        <v>2087.0</v>
      </c>
      <c r="D385" s="2" t="s">
        <v>40</v>
      </c>
      <c r="E385" s="1" t="s">
        <v>1547</v>
      </c>
      <c r="F385" s="1" t="s">
        <v>1539</v>
      </c>
      <c r="G385" s="3" t="str">
        <f t="shared" si="1"/>
        <v>Nancy Blanks</v>
      </c>
      <c r="H385" s="3" t="str">
        <f t="shared" si="2"/>
        <v>NANCY BLANKS</v>
      </c>
      <c r="J385" s="1" t="s">
        <v>57</v>
      </c>
      <c r="K385" s="1" t="s">
        <v>41</v>
      </c>
      <c r="L385" s="1">
        <v>1000.0</v>
      </c>
      <c r="M385" s="1" t="s">
        <v>58</v>
      </c>
      <c r="N385" s="1" t="s">
        <v>29</v>
      </c>
      <c r="O385" s="4">
        <v>44317.0</v>
      </c>
      <c r="P385" s="5">
        <v>44187.0</v>
      </c>
      <c r="Q385" s="1" t="s">
        <v>1548</v>
      </c>
      <c r="R385" s="1" t="s">
        <v>31</v>
      </c>
      <c r="S385" s="1" t="s">
        <v>32</v>
      </c>
      <c r="T385" s="1">
        <v>75248.0</v>
      </c>
      <c r="U385" s="1" t="s">
        <v>1549</v>
      </c>
    </row>
    <row r="386">
      <c r="A386" s="1" t="s">
        <v>1550</v>
      </c>
      <c r="B386" s="1">
        <v>66684.0</v>
      </c>
      <c r="C386" s="1">
        <v>2087.0</v>
      </c>
      <c r="D386" s="2" t="s">
        <v>40</v>
      </c>
      <c r="E386" s="1" t="s">
        <v>1499</v>
      </c>
      <c r="F386" s="1" t="s">
        <v>1185</v>
      </c>
      <c r="G386" s="3" t="str">
        <f t="shared" si="1"/>
        <v>Ellen Williams</v>
      </c>
      <c r="H386" s="3" t="str">
        <f t="shared" si="2"/>
        <v>ELLEN WILLIAMS</v>
      </c>
      <c r="J386" s="1" t="s">
        <v>57</v>
      </c>
      <c r="K386" s="1" t="s">
        <v>41</v>
      </c>
      <c r="L386" s="1">
        <v>1000.0</v>
      </c>
      <c r="M386" s="1" t="s">
        <v>58</v>
      </c>
      <c r="N386" s="1" t="s">
        <v>29</v>
      </c>
      <c r="O386" s="4">
        <v>44317.0</v>
      </c>
      <c r="P386" s="5">
        <v>44186.0</v>
      </c>
      <c r="Q386" s="1" t="s">
        <v>1500</v>
      </c>
      <c r="R386" s="1" t="s">
        <v>31</v>
      </c>
      <c r="S386" s="1" t="s">
        <v>32</v>
      </c>
      <c r="T386" s="1">
        <v>75243.0</v>
      </c>
      <c r="U386" s="1" t="s">
        <v>1501</v>
      </c>
    </row>
    <row r="387">
      <c r="A387" s="1" t="s">
        <v>1551</v>
      </c>
      <c r="B387" s="1">
        <v>66685.0</v>
      </c>
      <c r="C387" s="1">
        <v>2087.0</v>
      </c>
      <c r="D387" s="2" t="s">
        <v>40</v>
      </c>
      <c r="E387" s="1" t="s">
        <v>1547</v>
      </c>
      <c r="F387" s="1" t="s">
        <v>1552</v>
      </c>
      <c r="G387" s="3" t="str">
        <f t="shared" si="1"/>
        <v>Nancy Best</v>
      </c>
      <c r="H387" s="3" t="str">
        <f t="shared" si="2"/>
        <v>NANCY BEST</v>
      </c>
      <c r="J387" s="1" t="s">
        <v>57</v>
      </c>
      <c r="K387" s="1" t="s">
        <v>41</v>
      </c>
      <c r="L387" s="1">
        <v>1000.0</v>
      </c>
      <c r="M387" s="1" t="s">
        <v>58</v>
      </c>
      <c r="N387" s="1" t="s">
        <v>29</v>
      </c>
      <c r="O387" s="4">
        <v>44317.0</v>
      </c>
      <c r="P387" s="5">
        <v>44196.0</v>
      </c>
      <c r="Q387" s="1" t="s">
        <v>1553</v>
      </c>
      <c r="R387" s="1" t="s">
        <v>31</v>
      </c>
      <c r="S387" s="1" t="s">
        <v>32</v>
      </c>
      <c r="T387" s="1">
        <v>75220.0</v>
      </c>
      <c r="U387" s="1" t="s">
        <v>1554</v>
      </c>
    </row>
    <row r="388">
      <c r="A388" s="1" t="s">
        <v>1555</v>
      </c>
      <c r="B388" s="1">
        <v>66686.0</v>
      </c>
      <c r="C388" s="1">
        <v>2087.0</v>
      </c>
      <c r="D388" s="2" t="s">
        <v>40</v>
      </c>
      <c r="E388" s="1" t="s">
        <v>1556</v>
      </c>
      <c r="F388" s="1" t="s">
        <v>1552</v>
      </c>
      <c r="G388" s="3" t="str">
        <f t="shared" si="1"/>
        <v>Randy Best</v>
      </c>
      <c r="H388" s="3" t="str">
        <f t="shared" si="2"/>
        <v>RANDY BEST</v>
      </c>
      <c r="J388" s="1" t="s">
        <v>57</v>
      </c>
      <c r="K388" s="1" t="s">
        <v>41</v>
      </c>
      <c r="L388" s="1">
        <v>1000.0</v>
      </c>
      <c r="M388" s="1" t="s">
        <v>58</v>
      </c>
      <c r="N388" s="1" t="s">
        <v>29</v>
      </c>
      <c r="O388" s="4">
        <v>44317.0</v>
      </c>
      <c r="P388" s="5">
        <v>44196.0</v>
      </c>
      <c r="Q388" s="1" t="s">
        <v>1553</v>
      </c>
      <c r="R388" s="1" t="s">
        <v>31</v>
      </c>
      <c r="S388" s="1" t="s">
        <v>32</v>
      </c>
      <c r="T388" s="1">
        <v>75220.0</v>
      </c>
      <c r="U388" s="1" t="s">
        <v>1554</v>
      </c>
    </row>
    <row r="389">
      <c r="A389" s="1" t="s">
        <v>1557</v>
      </c>
      <c r="B389" s="1">
        <v>70718.0</v>
      </c>
      <c r="C389" s="1">
        <v>2169.0</v>
      </c>
      <c r="D389" s="2" t="s">
        <v>43</v>
      </c>
      <c r="E389" s="1" t="s">
        <v>1558</v>
      </c>
      <c r="F389" s="1" t="s">
        <v>559</v>
      </c>
      <c r="G389" s="3" t="str">
        <f t="shared" si="1"/>
        <v>Domingo Garcia</v>
      </c>
      <c r="H389" s="3" t="str">
        <f t="shared" si="2"/>
        <v>DOMINGO GARCIA</v>
      </c>
      <c r="J389" s="1" t="s">
        <v>57</v>
      </c>
      <c r="K389" s="1" t="s">
        <v>44</v>
      </c>
      <c r="L389" s="1">
        <v>1000.0</v>
      </c>
      <c r="M389" s="1" t="s">
        <v>58</v>
      </c>
      <c r="N389" s="1" t="s">
        <v>29</v>
      </c>
      <c r="O389" s="4">
        <v>41030.0</v>
      </c>
      <c r="P389" s="4">
        <v>44207.0</v>
      </c>
      <c r="Q389" s="1" t="s">
        <v>1559</v>
      </c>
      <c r="R389" s="1" t="s">
        <v>31</v>
      </c>
      <c r="S389" s="1" t="s">
        <v>32</v>
      </c>
      <c r="T389" s="1">
        <v>75208.0</v>
      </c>
      <c r="U389" s="1" t="s">
        <v>1560</v>
      </c>
    </row>
    <row r="390">
      <c r="A390" s="1" t="s">
        <v>1561</v>
      </c>
      <c r="B390" s="1">
        <v>70725.0</v>
      </c>
      <c r="C390" s="1">
        <v>2169.0</v>
      </c>
      <c r="D390" s="2" t="s">
        <v>43</v>
      </c>
      <c r="E390" s="1" t="s">
        <v>1562</v>
      </c>
      <c r="F390" s="1" t="s">
        <v>1563</v>
      </c>
      <c r="G390" s="3" t="str">
        <f t="shared" si="1"/>
        <v>Lauren Melton</v>
      </c>
      <c r="H390" s="3" t="str">
        <f t="shared" si="2"/>
        <v>LAUREN MELTON</v>
      </c>
      <c r="J390" s="1" t="s">
        <v>57</v>
      </c>
      <c r="K390" s="1" t="s">
        <v>44</v>
      </c>
      <c r="L390" s="1">
        <v>1000.0</v>
      </c>
      <c r="M390" s="1" t="s">
        <v>58</v>
      </c>
      <c r="N390" s="1" t="s">
        <v>29</v>
      </c>
      <c r="O390" s="4">
        <v>41030.0</v>
      </c>
      <c r="P390" s="4">
        <v>44228.0</v>
      </c>
      <c r="Q390" s="1" t="s">
        <v>1564</v>
      </c>
      <c r="R390" s="1" t="s">
        <v>31</v>
      </c>
      <c r="S390" s="1" t="s">
        <v>32</v>
      </c>
      <c r="T390" s="1">
        <v>75228.0</v>
      </c>
      <c r="U390" s="1" t="s">
        <v>1565</v>
      </c>
    </row>
    <row r="391">
      <c r="A391" s="1" t="s">
        <v>1566</v>
      </c>
      <c r="B391" s="1">
        <v>70730.0</v>
      </c>
      <c r="C391" s="1">
        <v>2169.0</v>
      </c>
      <c r="D391" s="2" t="s">
        <v>43</v>
      </c>
      <c r="E391" s="1" t="s">
        <v>1567</v>
      </c>
      <c r="F391" s="1" t="s">
        <v>1568</v>
      </c>
      <c r="G391" s="3" t="str">
        <f t="shared" si="1"/>
        <v>Amit Rajpara</v>
      </c>
      <c r="H391" s="3" t="str">
        <f t="shared" si="2"/>
        <v>AMIT RAJPARA</v>
      </c>
      <c r="J391" s="1" t="s">
        <v>57</v>
      </c>
      <c r="K391" s="1" t="s">
        <v>44</v>
      </c>
      <c r="L391" s="1">
        <v>1000.0</v>
      </c>
      <c r="M391" s="1" t="s">
        <v>58</v>
      </c>
      <c r="N391" s="1" t="s">
        <v>29</v>
      </c>
      <c r="O391" s="4">
        <v>41030.0</v>
      </c>
      <c r="P391" s="4">
        <v>44228.0</v>
      </c>
      <c r="Q391" s="1" t="s">
        <v>1569</v>
      </c>
      <c r="R391" s="1" t="s">
        <v>1570</v>
      </c>
      <c r="S391" s="1" t="s">
        <v>32</v>
      </c>
      <c r="T391" s="1">
        <v>75094.0</v>
      </c>
      <c r="U391" s="1" t="s">
        <v>1571</v>
      </c>
    </row>
    <row r="392">
      <c r="A392" s="1" t="s">
        <v>1572</v>
      </c>
      <c r="B392" s="1">
        <v>70731.0</v>
      </c>
      <c r="C392" s="1">
        <v>2169.0</v>
      </c>
      <c r="D392" s="2" t="s">
        <v>43</v>
      </c>
      <c r="E392" s="1" t="s">
        <v>1573</v>
      </c>
      <c r="F392" s="1" t="s">
        <v>1568</v>
      </c>
      <c r="G392" s="3" t="str">
        <f t="shared" si="1"/>
        <v>Usha Rajpara</v>
      </c>
      <c r="H392" s="3" t="str">
        <f t="shared" si="2"/>
        <v>USHA RAJPARA</v>
      </c>
      <c r="J392" s="1" t="s">
        <v>57</v>
      </c>
      <c r="K392" s="1" t="s">
        <v>44</v>
      </c>
      <c r="L392" s="1">
        <v>1000.0</v>
      </c>
      <c r="M392" s="1" t="s">
        <v>58</v>
      </c>
      <c r="N392" s="1" t="s">
        <v>29</v>
      </c>
      <c r="O392" s="4">
        <v>41030.0</v>
      </c>
      <c r="P392" s="4">
        <v>44228.0</v>
      </c>
      <c r="Q392" s="1" t="s">
        <v>1569</v>
      </c>
      <c r="R392" s="1" t="s">
        <v>1570</v>
      </c>
      <c r="S392" s="1" t="s">
        <v>32</v>
      </c>
      <c r="T392" s="1">
        <v>75094.0</v>
      </c>
      <c r="U392" s="1" t="s">
        <v>1571</v>
      </c>
    </row>
    <row r="393">
      <c r="A393" s="1" t="s">
        <v>1574</v>
      </c>
      <c r="B393" s="1">
        <v>70732.0</v>
      </c>
      <c r="C393" s="1">
        <v>2169.0</v>
      </c>
      <c r="D393" s="2" t="s">
        <v>43</v>
      </c>
      <c r="E393" s="1" t="s">
        <v>1575</v>
      </c>
      <c r="F393" s="1" t="s">
        <v>1568</v>
      </c>
      <c r="G393" s="3" t="str">
        <f t="shared" si="1"/>
        <v>Natvarlal Rajpara</v>
      </c>
      <c r="H393" s="3" t="str">
        <f t="shared" si="2"/>
        <v>NATVARLAL RAJPARA</v>
      </c>
      <c r="J393" s="1" t="s">
        <v>57</v>
      </c>
      <c r="K393" s="1" t="s">
        <v>44</v>
      </c>
      <c r="L393" s="1">
        <v>1000.0</v>
      </c>
      <c r="M393" s="1" t="s">
        <v>58</v>
      </c>
      <c r="N393" s="1" t="s">
        <v>29</v>
      </c>
      <c r="O393" s="4">
        <v>41030.0</v>
      </c>
      <c r="P393" s="4">
        <v>44228.0</v>
      </c>
      <c r="Q393" s="1" t="s">
        <v>1569</v>
      </c>
      <c r="R393" s="1" t="s">
        <v>1570</v>
      </c>
      <c r="S393" s="1" t="s">
        <v>32</v>
      </c>
      <c r="T393" s="1">
        <v>75094.0</v>
      </c>
      <c r="U393" s="1" t="s">
        <v>1571</v>
      </c>
    </row>
    <row r="394">
      <c r="A394" s="1" t="s">
        <v>1576</v>
      </c>
      <c r="B394" s="1">
        <v>70733.0</v>
      </c>
      <c r="C394" s="1">
        <v>2169.0</v>
      </c>
      <c r="D394" s="2" t="s">
        <v>43</v>
      </c>
      <c r="E394" s="1" t="s">
        <v>1577</v>
      </c>
      <c r="F394" s="1" t="s">
        <v>1578</v>
      </c>
      <c r="G394" s="3" t="str">
        <f t="shared" si="1"/>
        <v>Swapnil Radadia</v>
      </c>
      <c r="H394" s="3" t="str">
        <f t="shared" si="2"/>
        <v>SWAPNIL RADADIA</v>
      </c>
      <c r="J394" s="1" t="s">
        <v>57</v>
      </c>
      <c r="K394" s="1" t="s">
        <v>44</v>
      </c>
      <c r="L394" s="1">
        <v>1000.0</v>
      </c>
      <c r="M394" s="1" t="s">
        <v>58</v>
      </c>
      <c r="N394" s="1" t="s">
        <v>29</v>
      </c>
      <c r="O394" s="4">
        <v>41030.0</v>
      </c>
      <c r="P394" s="4">
        <v>44228.0</v>
      </c>
      <c r="Q394" s="1" t="s">
        <v>1579</v>
      </c>
      <c r="R394" s="1" t="s">
        <v>1570</v>
      </c>
      <c r="S394" s="1" t="s">
        <v>32</v>
      </c>
      <c r="T394" s="1">
        <v>75094.0</v>
      </c>
      <c r="U394" s="1" t="s">
        <v>1580</v>
      </c>
    </row>
    <row r="395">
      <c r="A395" s="1" t="s">
        <v>1581</v>
      </c>
      <c r="B395" s="1">
        <v>70734.0</v>
      </c>
      <c r="C395" s="1">
        <v>2169.0</v>
      </c>
      <c r="D395" s="2" t="s">
        <v>43</v>
      </c>
      <c r="E395" s="1" t="s">
        <v>1582</v>
      </c>
      <c r="F395" s="1" t="s">
        <v>1578</v>
      </c>
      <c r="G395" s="3" t="str">
        <f t="shared" si="1"/>
        <v>Komal Radadia</v>
      </c>
      <c r="H395" s="3" t="str">
        <f t="shared" si="2"/>
        <v>KOMAL RADADIA</v>
      </c>
      <c r="J395" s="1" t="s">
        <v>57</v>
      </c>
      <c r="K395" s="1" t="s">
        <v>44</v>
      </c>
      <c r="L395" s="1">
        <v>1000.0</v>
      </c>
      <c r="M395" s="1" t="s">
        <v>58</v>
      </c>
      <c r="N395" s="1" t="s">
        <v>29</v>
      </c>
      <c r="O395" s="4">
        <v>41030.0</v>
      </c>
      <c r="P395" s="4">
        <v>44228.0</v>
      </c>
      <c r="Q395" s="1" t="s">
        <v>1579</v>
      </c>
      <c r="R395" s="1" t="s">
        <v>1570</v>
      </c>
      <c r="S395" s="1" t="s">
        <v>32</v>
      </c>
      <c r="T395" s="1">
        <v>75094.0</v>
      </c>
      <c r="U395" s="1" t="s">
        <v>1580</v>
      </c>
    </row>
    <row r="396">
      <c r="A396" s="1" t="s">
        <v>1583</v>
      </c>
      <c r="B396" s="1">
        <v>70758.0</v>
      </c>
      <c r="C396" s="1">
        <v>2169.0</v>
      </c>
      <c r="D396" s="2" t="s">
        <v>43</v>
      </c>
      <c r="E396" s="1" t="s">
        <v>962</v>
      </c>
      <c r="F396" s="1" t="s">
        <v>1584</v>
      </c>
      <c r="G396" s="3" t="str">
        <f t="shared" si="1"/>
        <v>William Addy</v>
      </c>
      <c r="H396" s="3" t="str">
        <f t="shared" si="2"/>
        <v>WILLIAM ADDY</v>
      </c>
      <c r="J396" s="1" t="s">
        <v>57</v>
      </c>
      <c r="K396" s="1" t="s">
        <v>44</v>
      </c>
      <c r="L396" s="1">
        <v>1000.0</v>
      </c>
      <c r="M396" s="1" t="s">
        <v>58</v>
      </c>
      <c r="N396" s="1" t="s">
        <v>29</v>
      </c>
      <c r="O396" s="4">
        <v>41030.0</v>
      </c>
      <c r="P396" s="4">
        <v>44251.0</v>
      </c>
      <c r="Q396" s="1" t="s">
        <v>1585</v>
      </c>
      <c r="R396" s="1" t="s">
        <v>31</v>
      </c>
      <c r="S396" s="1" t="s">
        <v>32</v>
      </c>
      <c r="T396" s="1">
        <v>75205.0</v>
      </c>
      <c r="U396" s="1" t="s">
        <v>1586</v>
      </c>
    </row>
    <row r="397">
      <c r="A397" s="1" t="s">
        <v>1587</v>
      </c>
      <c r="B397" s="1">
        <v>70759.0</v>
      </c>
      <c r="C397" s="1">
        <v>2169.0</v>
      </c>
      <c r="D397" s="2" t="s">
        <v>43</v>
      </c>
      <c r="E397" s="1" t="s">
        <v>1588</v>
      </c>
      <c r="F397" s="1" t="s">
        <v>1584</v>
      </c>
      <c r="G397" s="3" t="str">
        <f t="shared" si="1"/>
        <v>Lydia Addy</v>
      </c>
      <c r="H397" s="3" t="str">
        <f t="shared" si="2"/>
        <v>LYDIA ADDY</v>
      </c>
      <c r="J397" s="1" t="s">
        <v>57</v>
      </c>
      <c r="K397" s="1" t="s">
        <v>44</v>
      </c>
      <c r="L397" s="1">
        <v>1000.0</v>
      </c>
      <c r="M397" s="1" t="s">
        <v>58</v>
      </c>
      <c r="N397" s="1" t="s">
        <v>29</v>
      </c>
      <c r="O397" s="4">
        <v>41030.0</v>
      </c>
      <c r="P397" s="4">
        <v>44251.0</v>
      </c>
      <c r="Q397" s="1" t="s">
        <v>1585</v>
      </c>
      <c r="R397" s="1" t="s">
        <v>31</v>
      </c>
      <c r="S397" s="1" t="s">
        <v>32</v>
      </c>
      <c r="T397" s="1">
        <v>75205.0</v>
      </c>
      <c r="U397" s="1" t="s">
        <v>1586</v>
      </c>
    </row>
    <row r="398">
      <c r="A398" s="1" t="s">
        <v>1589</v>
      </c>
      <c r="B398" s="1">
        <v>70766.0</v>
      </c>
      <c r="C398" s="1">
        <v>2169.0</v>
      </c>
      <c r="D398" s="2" t="s">
        <v>43</v>
      </c>
      <c r="E398" s="1" t="s">
        <v>962</v>
      </c>
      <c r="F398" s="1" t="s">
        <v>1590</v>
      </c>
      <c r="G398" s="3" t="str">
        <f t="shared" si="1"/>
        <v>William Beuck</v>
      </c>
      <c r="H398" s="3" t="str">
        <f t="shared" si="2"/>
        <v>WILLIAM BEUCK</v>
      </c>
      <c r="J398" s="1" t="s">
        <v>57</v>
      </c>
      <c r="K398" s="1" t="s">
        <v>44</v>
      </c>
      <c r="L398" s="1">
        <v>1000.0</v>
      </c>
      <c r="M398" s="1" t="s">
        <v>58</v>
      </c>
      <c r="N398" s="1" t="s">
        <v>29</v>
      </c>
      <c r="O398" s="4">
        <v>41030.0</v>
      </c>
      <c r="P398" s="4">
        <v>44265.0</v>
      </c>
      <c r="Q398" s="1" t="s">
        <v>1591</v>
      </c>
      <c r="R398" s="1" t="s">
        <v>1463</v>
      </c>
      <c r="S398" s="1" t="s">
        <v>32</v>
      </c>
      <c r="T398" s="1">
        <v>76102.0</v>
      </c>
      <c r="U398" s="1" t="s">
        <v>1592</v>
      </c>
    </row>
    <row r="399">
      <c r="A399" s="1" t="s">
        <v>1593</v>
      </c>
      <c r="B399" s="1">
        <v>70771.0</v>
      </c>
      <c r="C399" s="1">
        <v>2169.0</v>
      </c>
      <c r="D399" s="2" t="s">
        <v>43</v>
      </c>
      <c r="E399" s="1" t="s">
        <v>1594</v>
      </c>
      <c r="F399" s="1" t="s">
        <v>1516</v>
      </c>
      <c r="G399" s="3" t="str">
        <f t="shared" si="1"/>
        <v>Sunil Patel</v>
      </c>
      <c r="H399" s="3" t="str">
        <f t="shared" si="2"/>
        <v>SUNIL PATEL</v>
      </c>
      <c r="J399" s="1" t="s">
        <v>57</v>
      </c>
      <c r="K399" s="1" t="s">
        <v>44</v>
      </c>
      <c r="L399" s="1">
        <v>1000.0</v>
      </c>
      <c r="M399" s="1" t="s">
        <v>58</v>
      </c>
      <c r="N399" s="1" t="s">
        <v>29</v>
      </c>
      <c r="O399" s="4">
        <v>41030.0</v>
      </c>
      <c r="P399" s="4">
        <v>44270.0</v>
      </c>
      <c r="Q399" s="1" t="s">
        <v>1595</v>
      </c>
      <c r="R399" s="1" t="s">
        <v>31</v>
      </c>
      <c r="S399" s="1" t="s">
        <v>32</v>
      </c>
      <c r="T399" s="1">
        <v>75210.0</v>
      </c>
      <c r="U399" s="1" t="s">
        <v>1596</v>
      </c>
    </row>
    <row r="400">
      <c r="A400" s="1" t="s">
        <v>1597</v>
      </c>
      <c r="B400" s="1">
        <v>70775.0</v>
      </c>
      <c r="C400" s="1">
        <v>2169.0</v>
      </c>
      <c r="D400" s="2" t="s">
        <v>43</v>
      </c>
      <c r="E400" s="1" t="s">
        <v>167</v>
      </c>
      <c r="F400" s="1" t="s">
        <v>1598</v>
      </c>
      <c r="G400" s="3" t="str">
        <f t="shared" si="1"/>
        <v>Chris Hamilton</v>
      </c>
      <c r="H400" s="3" t="str">
        <f t="shared" si="2"/>
        <v>CHRIS HAMILTON</v>
      </c>
      <c r="J400" s="1" t="s">
        <v>57</v>
      </c>
      <c r="K400" s="1" t="s">
        <v>44</v>
      </c>
      <c r="L400" s="1">
        <v>1000.0</v>
      </c>
      <c r="M400" s="1" t="s">
        <v>58</v>
      </c>
      <c r="N400" s="1" t="s">
        <v>29</v>
      </c>
      <c r="O400" s="4">
        <v>41030.0</v>
      </c>
      <c r="P400" s="4">
        <v>44273.0</v>
      </c>
      <c r="Q400" s="1" t="s">
        <v>1599</v>
      </c>
      <c r="R400" s="1" t="s">
        <v>31</v>
      </c>
      <c r="S400" s="1" t="s">
        <v>32</v>
      </c>
      <c r="T400" s="1">
        <v>75214.0</v>
      </c>
      <c r="U400" s="1" t="s">
        <v>1600</v>
      </c>
    </row>
    <row r="401">
      <c r="A401" s="1" t="s">
        <v>1601</v>
      </c>
      <c r="B401" s="1">
        <v>70779.0</v>
      </c>
      <c r="C401" s="1">
        <v>2169.0</v>
      </c>
      <c r="D401" s="2" t="s">
        <v>43</v>
      </c>
      <c r="E401" s="1" t="s">
        <v>1602</v>
      </c>
      <c r="F401" s="1" t="s">
        <v>1516</v>
      </c>
      <c r="G401" s="3" t="str">
        <f t="shared" si="1"/>
        <v>Sanjay Patel</v>
      </c>
      <c r="H401" s="3" t="str">
        <f t="shared" si="2"/>
        <v>SANJAY PATEL</v>
      </c>
      <c r="J401" s="1" t="s">
        <v>57</v>
      </c>
      <c r="K401" s="1" t="s">
        <v>44</v>
      </c>
      <c r="L401" s="1">
        <v>1000.0</v>
      </c>
      <c r="M401" s="1" t="s">
        <v>58</v>
      </c>
      <c r="N401" s="1" t="s">
        <v>29</v>
      </c>
      <c r="O401" s="4">
        <v>41030.0</v>
      </c>
      <c r="P401" s="4">
        <v>44273.0</v>
      </c>
      <c r="Q401" s="1" t="s">
        <v>1603</v>
      </c>
      <c r="R401" s="1" t="s">
        <v>31</v>
      </c>
      <c r="S401" s="1" t="s">
        <v>32</v>
      </c>
      <c r="T401" s="1">
        <v>75215.0</v>
      </c>
      <c r="U401" s="1" t="s">
        <v>1604</v>
      </c>
    </row>
    <row r="402">
      <c r="A402" s="1" t="s">
        <v>1605</v>
      </c>
      <c r="B402" s="1">
        <v>70784.0</v>
      </c>
      <c r="C402" s="1">
        <v>2169.0</v>
      </c>
      <c r="D402" s="2" t="s">
        <v>43</v>
      </c>
      <c r="E402" s="1" t="s">
        <v>140</v>
      </c>
      <c r="F402" s="1" t="s">
        <v>1606</v>
      </c>
      <c r="G402" s="3" t="str">
        <f t="shared" si="1"/>
        <v>Michael Rawlings</v>
      </c>
      <c r="H402" s="3" t="str">
        <f t="shared" si="2"/>
        <v>MICHAEL RAWLINGS</v>
      </c>
      <c r="J402" s="1" t="s">
        <v>57</v>
      </c>
      <c r="K402" s="1" t="s">
        <v>44</v>
      </c>
      <c r="L402" s="1">
        <v>1000.0</v>
      </c>
      <c r="M402" s="1" t="s">
        <v>58</v>
      </c>
      <c r="N402" s="1" t="s">
        <v>29</v>
      </c>
      <c r="O402" s="4">
        <v>41030.0</v>
      </c>
      <c r="P402" s="4">
        <v>44277.0</v>
      </c>
      <c r="Q402" s="1" t="s">
        <v>1607</v>
      </c>
      <c r="R402" s="1" t="s">
        <v>31</v>
      </c>
      <c r="S402" s="1" t="s">
        <v>32</v>
      </c>
      <c r="T402" s="1">
        <v>75219.0</v>
      </c>
      <c r="U402" s="1" t="s">
        <v>1608</v>
      </c>
    </row>
    <row r="403">
      <c r="A403" s="1" t="s">
        <v>1609</v>
      </c>
      <c r="B403" s="1">
        <v>70787.0</v>
      </c>
      <c r="C403" s="1">
        <v>2169.0</v>
      </c>
      <c r="D403" s="2" t="s">
        <v>43</v>
      </c>
      <c r="E403" s="1" t="s">
        <v>1610</v>
      </c>
      <c r="F403" s="1" t="s">
        <v>1611</v>
      </c>
      <c r="G403" s="3" t="str">
        <f t="shared" si="1"/>
        <v>Rohan Bhatt</v>
      </c>
      <c r="H403" s="3" t="str">
        <f t="shared" si="2"/>
        <v>ROHAN BHATT</v>
      </c>
      <c r="J403" s="1" t="s">
        <v>57</v>
      </c>
      <c r="K403" s="1" t="s">
        <v>44</v>
      </c>
      <c r="L403" s="1">
        <v>1000.0</v>
      </c>
      <c r="M403" s="1" t="s">
        <v>58</v>
      </c>
      <c r="N403" s="1" t="s">
        <v>29</v>
      </c>
      <c r="O403" s="4">
        <v>41030.0</v>
      </c>
      <c r="P403" s="4">
        <v>44277.0</v>
      </c>
      <c r="Q403" s="1" t="s">
        <v>1612</v>
      </c>
      <c r="R403" s="1" t="s">
        <v>1613</v>
      </c>
      <c r="S403" s="1" t="s">
        <v>1614</v>
      </c>
      <c r="T403" s="1">
        <v>7306.0</v>
      </c>
      <c r="U403" s="1" t="s">
        <v>1615</v>
      </c>
    </row>
    <row r="404">
      <c r="A404" s="1" t="s">
        <v>1616</v>
      </c>
      <c r="B404" s="1">
        <v>70789.0</v>
      </c>
      <c r="C404" s="1">
        <v>2169.0</v>
      </c>
      <c r="D404" s="2" t="s">
        <v>43</v>
      </c>
      <c r="E404" s="1" t="s">
        <v>1617</v>
      </c>
      <c r="F404" s="1" t="s">
        <v>1618</v>
      </c>
      <c r="G404" s="3" t="str">
        <f t="shared" si="1"/>
        <v>Hamza Ismail</v>
      </c>
      <c r="H404" s="3" t="str">
        <f t="shared" si="2"/>
        <v>HAMZA ISMAIL</v>
      </c>
      <c r="J404" s="1" t="s">
        <v>57</v>
      </c>
      <c r="K404" s="1" t="s">
        <v>44</v>
      </c>
      <c r="L404" s="1">
        <v>1000.0</v>
      </c>
      <c r="M404" s="1" t="s">
        <v>58</v>
      </c>
      <c r="N404" s="1" t="s">
        <v>29</v>
      </c>
      <c r="O404" s="4">
        <v>41030.0</v>
      </c>
      <c r="P404" s="4">
        <v>44277.0</v>
      </c>
      <c r="Q404" s="1" t="s">
        <v>1619</v>
      </c>
      <c r="R404" s="1" t="s">
        <v>872</v>
      </c>
      <c r="S404" s="1" t="s">
        <v>32</v>
      </c>
      <c r="T404" s="1">
        <v>75088.0</v>
      </c>
      <c r="U404" s="1" t="s">
        <v>1620</v>
      </c>
    </row>
    <row r="405">
      <c r="A405" s="1" t="s">
        <v>1621</v>
      </c>
      <c r="B405" s="1">
        <v>70790.0</v>
      </c>
      <c r="C405" s="1">
        <v>2169.0</v>
      </c>
      <c r="D405" s="2" t="s">
        <v>43</v>
      </c>
      <c r="E405" s="1" t="s">
        <v>24</v>
      </c>
      <c r="F405" s="1" t="s">
        <v>1622</v>
      </c>
      <c r="G405" s="3" t="str">
        <f t="shared" si="1"/>
        <v>Adam Aly</v>
      </c>
      <c r="H405" s="3" t="str">
        <f t="shared" si="2"/>
        <v>ADAM ALY</v>
      </c>
      <c r="J405" s="1" t="s">
        <v>57</v>
      </c>
      <c r="K405" s="1" t="s">
        <v>44</v>
      </c>
      <c r="L405" s="1">
        <v>1000.0</v>
      </c>
      <c r="M405" s="1" t="s">
        <v>58</v>
      </c>
      <c r="N405" s="1" t="s">
        <v>29</v>
      </c>
      <c r="O405" s="4">
        <v>41030.0</v>
      </c>
      <c r="P405" s="4">
        <v>44277.0</v>
      </c>
      <c r="Q405" s="1" t="s">
        <v>1619</v>
      </c>
      <c r="R405" s="1" t="s">
        <v>872</v>
      </c>
      <c r="S405" s="1" t="s">
        <v>32</v>
      </c>
      <c r="T405" s="1">
        <v>75088.0</v>
      </c>
      <c r="U405" s="1" t="s">
        <v>1620</v>
      </c>
    </row>
    <row r="406">
      <c r="A406" s="1" t="s">
        <v>1623</v>
      </c>
      <c r="B406" s="1">
        <v>70792.0</v>
      </c>
      <c r="C406" s="1">
        <v>2169.0</v>
      </c>
      <c r="D406" s="2" t="s">
        <v>43</v>
      </c>
      <c r="E406" s="1" t="s">
        <v>1324</v>
      </c>
      <c r="F406" s="1" t="s">
        <v>1624</v>
      </c>
      <c r="G406" s="3" t="str">
        <f t="shared" si="1"/>
        <v>Ronald Walker</v>
      </c>
      <c r="H406" s="3" t="str">
        <f t="shared" si="2"/>
        <v>RONALD WALKER</v>
      </c>
      <c r="J406" s="1" t="s">
        <v>57</v>
      </c>
      <c r="K406" s="1" t="s">
        <v>44</v>
      </c>
      <c r="L406" s="1">
        <v>1000.0</v>
      </c>
      <c r="M406" s="1" t="s">
        <v>58</v>
      </c>
      <c r="N406" s="1" t="s">
        <v>29</v>
      </c>
      <c r="O406" s="4">
        <v>41030.0</v>
      </c>
      <c r="P406" s="4">
        <v>44277.0</v>
      </c>
      <c r="Q406" s="1" t="s">
        <v>1315</v>
      </c>
      <c r="R406" s="1" t="s">
        <v>1316</v>
      </c>
      <c r="S406" s="1" t="s">
        <v>32</v>
      </c>
      <c r="T406" s="1">
        <v>76040.0</v>
      </c>
      <c r="U406" s="1" t="s">
        <v>1317</v>
      </c>
    </row>
    <row r="407">
      <c r="A407" s="1" t="s">
        <v>1625</v>
      </c>
      <c r="B407" s="1">
        <v>70793.0</v>
      </c>
      <c r="C407" s="1">
        <v>2169.0</v>
      </c>
      <c r="D407" s="2" t="s">
        <v>43</v>
      </c>
      <c r="E407" s="1" t="s">
        <v>1626</v>
      </c>
      <c r="F407" s="1" t="s">
        <v>1624</v>
      </c>
      <c r="G407" s="3" t="str">
        <f t="shared" si="1"/>
        <v>Brenda Walker</v>
      </c>
      <c r="H407" s="3" t="str">
        <f t="shared" si="2"/>
        <v>BRENDA WALKER</v>
      </c>
      <c r="J407" s="1" t="s">
        <v>57</v>
      </c>
      <c r="K407" s="1" t="s">
        <v>44</v>
      </c>
      <c r="L407" s="1">
        <v>1000.0</v>
      </c>
      <c r="M407" s="1" t="s">
        <v>58</v>
      </c>
      <c r="N407" s="1" t="s">
        <v>29</v>
      </c>
      <c r="O407" s="4">
        <v>41030.0</v>
      </c>
      <c r="P407" s="4">
        <v>44277.0</v>
      </c>
      <c r="Q407" s="1" t="s">
        <v>1315</v>
      </c>
      <c r="R407" s="1" t="s">
        <v>1316</v>
      </c>
      <c r="S407" s="1" t="s">
        <v>32</v>
      </c>
      <c r="T407" s="1">
        <v>76040.0</v>
      </c>
      <c r="U407" s="1" t="s">
        <v>1317</v>
      </c>
    </row>
    <row r="408">
      <c r="A408" s="1" t="s">
        <v>1627</v>
      </c>
      <c r="B408" s="1">
        <v>73684.0</v>
      </c>
      <c r="C408" s="1">
        <v>2242.0</v>
      </c>
      <c r="D408" s="2" t="s">
        <v>46</v>
      </c>
      <c r="E408" s="1" t="s">
        <v>1347</v>
      </c>
      <c r="F408" s="1" t="s">
        <v>1628</v>
      </c>
      <c r="G408" s="3" t="str">
        <f t="shared" si="1"/>
        <v>Joe Groves</v>
      </c>
      <c r="H408" s="3" t="str">
        <f t="shared" si="2"/>
        <v>JOE GROVES</v>
      </c>
      <c r="J408" s="1" t="s">
        <v>57</v>
      </c>
      <c r="K408" s="1" t="s">
        <v>47</v>
      </c>
      <c r="L408" s="1">
        <v>1000.0</v>
      </c>
      <c r="M408" s="1" t="s">
        <v>58</v>
      </c>
      <c r="N408" s="1" t="s">
        <v>29</v>
      </c>
      <c r="O408" s="4">
        <v>44317.0</v>
      </c>
      <c r="P408" s="4">
        <v>44278.0</v>
      </c>
      <c r="Q408" s="1" t="s">
        <v>1629</v>
      </c>
      <c r="R408" s="1" t="s">
        <v>346</v>
      </c>
      <c r="S408" s="1" t="s">
        <v>32</v>
      </c>
      <c r="T408" s="1">
        <v>75044.0</v>
      </c>
      <c r="U408" s="1" t="s">
        <v>1630</v>
      </c>
    </row>
    <row r="409">
      <c r="A409" s="1" t="s">
        <v>1631</v>
      </c>
      <c r="B409" s="1">
        <v>73685.0</v>
      </c>
      <c r="C409" s="1">
        <v>2242.0</v>
      </c>
      <c r="D409" s="2" t="s">
        <v>46</v>
      </c>
      <c r="E409" s="1" t="s">
        <v>1632</v>
      </c>
      <c r="F409" s="1" t="s">
        <v>1633</v>
      </c>
      <c r="G409" s="3" t="str">
        <f t="shared" si="1"/>
        <v>Flavio Pina</v>
      </c>
      <c r="H409" s="3" t="str">
        <f t="shared" si="2"/>
        <v>FLAVIO PINA</v>
      </c>
      <c r="J409" s="1" t="s">
        <v>57</v>
      </c>
      <c r="K409" s="1" t="s">
        <v>47</v>
      </c>
      <c r="L409" s="1">
        <v>1000.0</v>
      </c>
      <c r="M409" s="1" t="s">
        <v>58</v>
      </c>
      <c r="N409" s="1" t="s">
        <v>29</v>
      </c>
      <c r="O409" s="4">
        <v>44317.0</v>
      </c>
      <c r="P409" s="4">
        <v>44278.0</v>
      </c>
      <c r="Q409" s="1" t="s">
        <v>1634</v>
      </c>
      <c r="R409" s="1" t="s">
        <v>31</v>
      </c>
      <c r="S409" s="1" t="s">
        <v>32</v>
      </c>
      <c r="T409" s="1">
        <v>75211.0</v>
      </c>
      <c r="U409" s="1" t="s">
        <v>1635</v>
      </c>
    </row>
    <row r="410">
      <c r="A410" s="1" t="s">
        <v>1636</v>
      </c>
      <c r="B410" s="1">
        <v>73693.0</v>
      </c>
      <c r="C410" s="1">
        <v>2242.0</v>
      </c>
      <c r="D410" s="2" t="s">
        <v>46</v>
      </c>
      <c r="E410" s="1" t="s">
        <v>962</v>
      </c>
      <c r="F410" s="1" t="s">
        <v>1590</v>
      </c>
      <c r="G410" s="3" t="str">
        <f t="shared" si="1"/>
        <v>William Beuck</v>
      </c>
      <c r="H410" s="3" t="str">
        <f t="shared" si="2"/>
        <v>WILLIAM BEUCK</v>
      </c>
      <c r="J410" s="1" t="s">
        <v>57</v>
      </c>
      <c r="K410" s="1" t="s">
        <v>47</v>
      </c>
      <c r="L410" s="1">
        <v>1000.0</v>
      </c>
      <c r="M410" s="1" t="s">
        <v>58</v>
      </c>
      <c r="N410" s="1" t="s">
        <v>29</v>
      </c>
      <c r="O410" s="4">
        <v>44317.0</v>
      </c>
      <c r="P410" s="4">
        <v>44286.0</v>
      </c>
      <c r="Q410" s="1" t="s">
        <v>1637</v>
      </c>
      <c r="R410" s="1" t="s">
        <v>31</v>
      </c>
      <c r="S410" s="1" t="s">
        <v>32</v>
      </c>
      <c r="T410" s="1">
        <v>75205.0</v>
      </c>
      <c r="U410" s="1" t="s">
        <v>1638</v>
      </c>
    </row>
    <row r="411">
      <c r="A411" s="1" t="s">
        <v>1639</v>
      </c>
      <c r="B411" s="1">
        <v>73697.0</v>
      </c>
      <c r="C411" s="1">
        <v>2242.0</v>
      </c>
      <c r="D411" s="2" t="s">
        <v>46</v>
      </c>
      <c r="E411" s="1" t="s">
        <v>1640</v>
      </c>
      <c r="F411" s="1" t="s">
        <v>1641</v>
      </c>
      <c r="G411" s="3" t="str">
        <f t="shared" si="1"/>
        <v>Akram Alzoubi</v>
      </c>
      <c r="H411" s="3" t="str">
        <f t="shared" si="2"/>
        <v>AKRAM ALZOUBI</v>
      </c>
      <c r="J411" s="1" t="s">
        <v>57</v>
      </c>
      <c r="K411" s="1" t="s">
        <v>47</v>
      </c>
      <c r="L411" s="1">
        <v>1000.0</v>
      </c>
      <c r="M411" s="1" t="s">
        <v>58</v>
      </c>
      <c r="N411" s="1" t="s">
        <v>29</v>
      </c>
      <c r="O411" s="4">
        <v>44317.0</v>
      </c>
      <c r="P411" s="4">
        <v>44291.0</v>
      </c>
      <c r="Q411" s="1" t="s">
        <v>1642</v>
      </c>
      <c r="R411" s="1" t="s">
        <v>31</v>
      </c>
      <c r="S411" s="1" t="s">
        <v>32</v>
      </c>
      <c r="T411" s="1">
        <v>75048.0</v>
      </c>
      <c r="U411" s="1" t="s">
        <v>1643</v>
      </c>
    </row>
    <row r="412">
      <c r="A412" s="1" t="s">
        <v>1644</v>
      </c>
      <c r="B412" s="1">
        <v>73715.0</v>
      </c>
      <c r="C412" s="1">
        <v>2242.0</v>
      </c>
      <c r="D412" s="2" t="s">
        <v>46</v>
      </c>
      <c r="E412" s="1" t="s">
        <v>1645</v>
      </c>
      <c r="F412" s="1" t="s">
        <v>1646</v>
      </c>
      <c r="G412" s="3" t="str">
        <f t="shared" si="1"/>
        <v>Sydney Hurley</v>
      </c>
      <c r="H412" s="3" t="str">
        <f t="shared" si="2"/>
        <v>SYDNEY HURLEY</v>
      </c>
      <c r="J412" s="1" t="s">
        <v>57</v>
      </c>
      <c r="K412" s="1" t="s">
        <v>47</v>
      </c>
      <c r="L412" s="1">
        <v>1000.0</v>
      </c>
      <c r="M412" s="1" t="s">
        <v>58</v>
      </c>
      <c r="N412" s="1" t="s">
        <v>29</v>
      </c>
      <c r="O412" s="4">
        <v>44317.0</v>
      </c>
      <c r="P412" s="4">
        <v>44305.0</v>
      </c>
      <c r="Q412" s="1" t="s">
        <v>1647</v>
      </c>
      <c r="R412" s="1" t="s">
        <v>31</v>
      </c>
      <c r="S412" s="1" t="s">
        <v>32</v>
      </c>
      <c r="T412" s="1">
        <v>75207.0</v>
      </c>
      <c r="U412" s="1" t="s">
        <v>1648</v>
      </c>
    </row>
    <row r="413">
      <c r="A413" s="1" t="s">
        <v>1649</v>
      </c>
      <c r="B413" s="1">
        <v>73719.0</v>
      </c>
      <c r="C413" s="1">
        <v>2242.0</v>
      </c>
      <c r="D413" s="2" t="s">
        <v>46</v>
      </c>
      <c r="G413" s="3" t="str">
        <f t="shared" si="1"/>
        <v> </v>
      </c>
      <c r="H413" s="3" t="str">
        <f t="shared" si="2"/>
        <v> </v>
      </c>
      <c r="I413" s="1" t="s">
        <v>1650</v>
      </c>
      <c r="J413" s="1" t="s">
        <v>57</v>
      </c>
      <c r="K413" s="1" t="s">
        <v>47</v>
      </c>
      <c r="L413" s="1">
        <v>1000.0</v>
      </c>
      <c r="M413" s="1" t="s">
        <v>58</v>
      </c>
      <c r="N413" s="1" t="s">
        <v>29</v>
      </c>
      <c r="O413" s="4">
        <v>44317.0</v>
      </c>
      <c r="P413" s="4">
        <v>44305.0</v>
      </c>
      <c r="Q413" s="1" t="s">
        <v>1651</v>
      </c>
      <c r="R413" s="1" t="s">
        <v>1541</v>
      </c>
      <c r="S413" s="1" t="s">
        <v>32</v>
      </c>
      <c r="T413" s="1">
        <v>75094.0</v>
      </c>
      <c r="U413" s="1" t="s">
        <v>1652</v>
      </c>
    </row>
    <row r="414">
      <c r="A414" s="1" t="s">
        <v>1653</v>
      </c>
      <c r="B414" s="1">
        <v>73720.0</v>
      </c>
      <c r="C414" s="1">
        <v>2242.0</v>
      </c>
      <c r="D414" s="2" t="s">
        <v>46</v>
      </c>
      <c r="E414" s="1" t="s">
        <v>1654</v>
      </c>
      <c r="F414" s="1" t="s">
        <v>1403</v>
      </c>
      <c r="G414" s="3" t="str">
        <f t="shared" si="1"/>
        <v>Itzel Crow</v>
      </c>
      <c r="H414" s="3" t="str">
        <f t="shared" si="2"/>
        <v>ITZEL CROW</v>
      </c>
      <c r="J414" s="1" t="s">
        <v>57</v>
      </c>
      <c r="K414" s="1" t="s">
        <v>47</v>
      </c>
      <c r="L414" s="1">
        <v>1000.0</v>
      </c>
      <c r="M414" s="1" t="s">
        <v>58</v>
      </c>
      <c r="N414" s="1" t="s">
        <v>29</v>
      </c>
      <c r="O414" s="4">
        <v>44317.0</v>
      </c>
      <c r="P414" s="4">
        <v>44305.0</v>
      </c>
      <c r="Q414" s="1" t="s">
        <v>1655</v>
      </c>
      <c r="R414" s="1" t="s">
        <v>31</v>
      </c>
      <c r="S414" s="1" t="s">
        <v>32</v>
      </c>
      <c r="T414" s="1">
        <v>75209.0</v>
      </c>
      <c r="U414" s="1" t="s">
        <v>1656</v>
      </c>
    </row>
    <row r="415">
      <c r="A415" s="1" t="s">
        <v>1657</v>
      </c>
      <c r="B415" s="1">
        <v>73722.0</v>
      </c>
      <c r="C415" s="1">
        <v>2242.0</v>
      </c>
      <c r="D415" s="2" t="s">
        <v>46</v>
      </c>
      <c r="E415" s="1" t="s">
        <v>567</v>
      </c>
      <c r="F415" s="1" t="s">
        <v>1403</v>
      </c>
      <c r="G415" s="3" t="str">
        <f t="shared" si="1"/>
        <v>Daniel Crow</v>
      </c>
      <c r="H415" s="3" t="str">
        <f t="shared" si="2"/>
        <v>DANIEL CROW</v>
      </c>
      <c r="J415" s="1" t="s">
        <v>57</v>
      </c>
      <c r="K415" s="1" t="s">
        <v>47</v>
      </c>
      <c r="L415" s="1">
        <v>1000.0</v>
      </c>
      <c r="M415" s="1" t="s">
        <v>58</v>
      </c>
      <c r="N415" s="1" t="s">
        <v>29</v>
      </c>
      <c r="O415" s="4">
        <v>44317.0</v>
      </c>
      <c r="P415" s="4">
        <v>44305.0</v>
      </c>
      <c r="Q415" s="1" t="s">
        <v>1658</v>
      </c>
      <c r="R415" s="1" t="s">
        <v>31</v>
      </c>
      <c r="S415" s="1" t="s">
        <v>32</v>
      </c>
      <c r="T415" s="1">
        <v>75204.0</v>
      </c>
      <c r="U415" s="1" t="s">
        <v>1659</v>
      </c>
    </row>
    <row r="416">
      <c r="A416" s="1" t="s">
        <v>1660</v>
      </c>
      <c r="B416" s="1">
        <v>73723.0</v>
      </c>
      <c r="C416" s="1">
        <v>2242.0</v>
      </c>
      <c r="D416" s="2" t="s">
        <v>46</v>
      </c>
      <c r="E416" s="1" t="s">
        <v>1661</v>
      </c>
      <c r="F416" s="1" t="s">
        <v>1403</v>
      </c>
      <c r="G416" s="3" t="str">
        <f t="shared" si="1"/>
        <v>Katherine Crow</v>
      </c>
      <c r="H416" s="3" t="str">
        <f t="shared" si="2"/>
        <v>KATHERINE CROW</v>
      </c>
      <c r="J416" s="1" t="s">
        <v>57</v>
      </c>
      <c r="K416" s="1" t="s">
        <v>47</v>
      </c>
      <c r="L416" s="1">
        <v>1000.0</v>
      </c>
      <c r="M416" s="1" t="s">
        <v>58</v>
      </c>
      <c r="N416" s="1" t="s">
        <v>29</v>
      </c>
      <c r="O416" s="4">
        <v>44317.0</v>
      </c>
      <c r="P416" s="4">
        <v>44305.0</v>
      </c>
      <c r="Q416" s="1" t="s">
        <v>1662</v>
      </c>
      <c r="R416" s="1" t="s">
        <v>31</v>
      </c>
      <c r="S416" s="1" t="s">
        <v>32</v>
      </c>
      <c r="T416" s="1">
        <v>75205.0</v>
      </c>
      <c r="U416" s="1" t="s">
        <v>1663</v>
      </c>
    </row>
    <row r="417">
      <c r="A417" s="1" t="s">
        <v>1664</v>
      </c>
      <c r="B417" s="1">
        <v>73724.0</v>
      </c>
      <c r="C417" s="1">
        <v>2242.0</v>
      </c>
      <c r="D417" s="2" t="s">
        <v>46</v>
      </c>
      <c r="E417" s="1" t="s">
        <v>1665</v>
      </c>
      <c r="F417" s="1" t="s">
        <v>1403</v>
      </c>
      <c r="G417" s="3" t="str">
        <f t="shared" si="1"/>
        <v>Harlan Crow</v>
      </c>
      <c r="H417" s="3" t="str">
        <f t="shared" si="2"/>
        <v>HARLAN CROW</v>
      </c>
      <c r="J417" s="1" t="s">
        <v>57</v>
      </c>
      <c r="K417" s="1" t="s">
        <v>47</v>
      </c>
      <c r="L417" s="1">
        <v>1000.0</v>
      </c>
      <c r="M417" s="1" t="s">
        <v>58</v>
      </c>
      <c r="N417" s="1" t="s">
        <v>29</v>
      </c>
      <c r="O417" s="4">
        <v>44317.0</v>
      </c>
      <c r="P417" s="4">
        <v>44305.0</v>
      </c>
      <c r="Q417" s="1" t="s">
        <v>1666</v>
      </c>
      <c r="R417" s="1" t="s">
        <v>31</v>
      </c>
      <c r="S417" s="1" t="s">
        <v>32</v>
      </c>
      <c r="T417" s="1">
        <v>75219.0</v>
      </c>
      <c r="U417" s="1" t="s">
        <v>1667</v>
      </c>
    </row>
    <row r="418">
      <c r="A418" s="1" t="s">
        <v>1668</v>
      </c>
      <c r="B418" s="1">
        <v>73725.0</v>
      </c>
      <c r="C418" s="1">
        <v>2242.0</v>
      </c>
      <c r="D418" s="2" t="s">
        <v>46</v>
      </c>
      <c r="E418" s="1" t="s">
        <v>1669</v>
      </c>
      <c r="F418" s="1" t="s">
        <v>1670</v>
      </c>
      <c r="G418" s="3" t="str">
        <f t="shared" si="1"/>
        <v>STUART CROW</v>
      </c>
      <c r="H418" s="3" t="str">
        <f t="shared" si="2"/>
        <v>STUART CROW</v>
      </c>
      <c r="J418" s="1" t="s">
        <v>57</v>
      </c>
      <c r="K418" s="1" t="s">
        <v>47</v>
      </c>
      <c r="L418" s="1">
        <v>1000.0</v>
      </c>
      <c r="M418" s="1" t="s">
        <v>58</v>
      </c>
      <c r="N418" s="1" t="s">
        <v>29</v>
      </c>
      <c r="O418" s="4">
        <v>44317.0</v>
      </c>
      <c r="P418" s="4">
        <v>44305.0</v>
      </c>
      <c r="Q418" s="1" t="s">
        <v>1671</v>
      </c>
      <c r="R418" s="1" t="s">
        <v>31</v>
      </c>
      <c r="S418" s="1" t="s">
        <v>32</v>
      </c>
      <c r="T418" s="1">
        <v>75214.0</v>
      </c>
      <c r="U418" s="1" t="s">
        <v>1672</v>
      </c>
    </row>
    <row r="419">
      <c r="A419" s="1" t="s">
        <v>1673</v>
      </c>
      <c r="B419" s="1">
        <v>73726.0</v>
      </c>
      <c r="C419" s="1">
        <v>2242.0</v>
      </c>
      <c r="D419" s="2" t="s">
        <v>46</v>
      </c>
      <c r="E419" s="1" t="s">
        <v>799</v>
      </c>
      <c r="F419" s="1" t="s">
        <v>1403</v>
      </c>
      <c r="G419" s="3" t="str">
        <f t="shared" si="1"/>
        <v>Robert Crow</v>
      </c>
      <c r="H419" s="3" t="str">
        <f t="shared" si="2"/>
        <v>ROBERT CROW</v>
      </c>
      <c r="J419" s="1" t="s">
        <v>57</v>
      </c>
      <c r="K419" s="1" t="s">
        <v>47</v>
      </c>
      <c r="L419" s="1">
        <v>1000.0</v>
      </c>
      <c r="M419" s="1" t="s">
        <v>58</v>
      </c>
      <c r="N419" s="1" t="s">
        <v>29</v>
      </c>
      <c r="O419" s="4">
        <v>44317.0</v>
      </c>
      <c r="P419" s="4">
        <v>44305.0</v>
      </c>
      <c r="Q419" s="1" t="s">
        <v>1655</v>
      </c>
      <c r="R419" s="1" t="s">
        <v>31</v>
      </c>
      <c r="S419" s="1" t="s">
        <v>32</v>
      </c>
      <c r="T419" s="1">
        <v>75209.0</v>
      </c>
      <c r="U419" s="1" t="s">
        <v>1656</v>
      </c>
    </row>
    <row r="420">
      <c r="A420" s="1" t="s">
        <v>1674</v>
      </c>
      <c r="B420" s="1">
        <v>73727.0</v>
      </c>
      <c r="C420" s="1">
        <v>2242.0</v>
      </c>
      <c r="D420" s="2" t="s">
        <v>46</v>
      </c>
      <c r="E420" s="1" t="s">
        <v>1675</v>
      </c>
      <c r="F420" s="1" t="s">
        <v>1670</v>
      </c>
      <c r="G420" s="3" t="str">
        <f t="shared" si="1"/>
        <v>SHIRLEY CROW</v>
      </c>
      <c r="H420" s="3" t="str">
        <f t="shared" si="2"/>
        <v>SHIRLEY CROW</v>
      </c>
      <c r="J420" s="1" t="s">
        <v>57</v>
      </c>
      <c r="K420" s="1" t="s">
        <v>47</v>
      </c>
      <c r="L420" s="1">
        <v>1000.0</v>
      </c>
      <c r="M420" s="1" t="s">
        <v>58</v>
      </c>
      <c r="N420" s="1" t="s">
        <v>29</v>
      </c>
      <c r="O420" s="4">
        <v>44317.0</v>
      </c>
      <c r="P420" s="4">
        <v>44305.0</v>
      </c>
      <c r="Q420" s="1" t="s">
        <v>1671</v>
      </c>
      <c r="R420" s="1" t="s">
        <v>31</v>
      </c>
      <c r="S420" s="1" t="s">
        <v>32</v>
      </c>
      <c r="T420" s="1">
        <v>75214.0</v>
      </c>
      <c r="U420" s="1" t="s">
        <v>1672</v>
      </c>
    </row>
    <row r="421">
      <c r="A421" s="1" t="s">
        <v>1676</v>
      </c>
      <c r="B421" s="1">
        <v>73734.0</v>
      </c>
      <c r="C421" s="1">
        <v>2242.0</v>
      </c>
      <c r="D421" s="2" t="s">
        <v>46</v>
      </c>
      <c r="E421" s="1" t="s">
        <v>1677</v>
      </c>
      <c r="F421" s="1" t="s">
        <v>1678</v>
      </c>
      <c r="G421" s="3" t="str">
        <f t="shared" si="1"/>
        <v>Monick Ghandhi</v>
      </c>
      <c r="H421" s="3" t="str">
        <f t="shared" si="2"/>
        <v>MONICK GHANDHI</v>
      </c>
      <c r="J421" s="1" t="s">
        <v>57</v>
      </c>
      <c r="K421" s="1" t="s">
        <v>47</v>
      </c>
      <c r="L421" s="1">
        <v>1000.0</v>
      </c>
      <c r="M421" s="1" t="s">
        <v>58</v>
      </c>
      <c r="N421" s="1" t="s">
        <v>29</v>
      </c>
      <c r="O421" s="4">
        <v>44317.0</v>
      </c>
      <c r="P421" s="4">
        <v>44306.0</v>
      </c>
      <c r="Q421" s="1" t="s">
        <v>1679</v>
      </c>
      <c r="R421" s="1" t="s">
        <v>368</v>
      </c>
      <c r="S421" s="1" t="s">
        <v>32</v>
      </c>
      <c r="T421" s="1">
        <v>75038.0</v>
      </c>
      <c r="U421" s="1" t="s">
        <v>1680</v>
      </c>
    </row>
    <row r="422">
      <c r="A422" s="1" t="s">
        <v>1681</v>
      </c>
      <c r="B422" s="1">
        <v>73736.0</v>
      </c>
      <c r="C422" s="1">
        <v>2242.0</v>
      </c>
      <c r="D422" s="2" t="s">
        <v>46</v>
      </c>
      <c r="G422" s="3" t="str">
        <f t="shared" si="1"/>
        <v> </v>
      </c>
      <c r="H422" s="3" t="str">
        <f t="shared" si="2"/>
        <v> </v>
      </c>
      <c r="I422" s="1" t="s">
        <v>1682</v>
      </c>
      <c r="J422" s="1" t="s">
        <v>57</v>
      </c>
      <c r="K422" s="1" t="s">
        <v>47</v>
      </c>
      <c r="L422" s="1">
        <v>1000.0</v>
      </c>
      <c r="M422" s="1" t="s">
        <v>58</v>
      </c>
      <c r="N422" s="1" t="s">
        <v>29</v>
      </c>
      <c r="O422" s="4">
        <v>44317.0</v>
      </c>
      <c r="P422" s="4">
        <v>44306.0</v>
      </c>
      <c r="Q422" s="1" t="s">
        <v>1683</v>
      </c>
      <c r="R422" s="1" t="s">
        <v>1684</v>
      </c>
      <c r="S422" s="1" t="s">
        <v>32</v>
      </c>
      <c r="T422" s="1">
        <v>75011.0</v>
      </c>
      <c r="U422" s="1" t="s">
        <v>1685</v>
      </c>
    </row>
    <row r="423">
      <c r="A423" s="1" t="s">
        <v>1686</v>
      </c>
      <c r="B423" s="1">
        <v>73742.0</v>
      </c>
      <c r="C423" s="1">
        <v>2242.0</v>
      </c>
      <c r="D423" s="2" t="s">
        <v>46</v>
      </c>
      <c r="G423" s="3" t="str">
        <f t="shared" si="1"/>
        <v> </v>
      </c>
      <c r="H423" s="3" t="str">
        <f t="shared" si="2"/>
        <v> </v>
      </c>
      <c r="I423" s="1" t="s">
        <v>1687</v>
      </c>
      <c r="J423" s="1" t="s">
        <v>57</v>
      </c>
      <c r="K423" s="1" t="s">
        <v>47</v>
      </c>
      <c r="L423" s="1">
        <v>1000.0</v>
      </c>
      <c r="M423" s="1" t="s">
        <v>58</v>
      </c>
      <c r="N423" s="1" t="s">
        <v>29</v>
      </c>
      <c r="O423" s="4">
        <v>44317.0</v>
      </c>
      <c r="P423" s="4">
        <v>44307.0</v>
      </c>
      <c r="Q423" s="1" t="s">
        <v>1688</v>
      </c>
      <c r="R423" s="1" t="s">
        <v>122</v>
      </c>
      <c r="S423" s="1" t="s">
        <v>32</v>
      </c>
      <c r="T423" s="1">
        <v>78760.0</v>
      </c>
      <c r="U423" s="1" t="s">
        <v>1689</v>
      </c>
    </row>
    <row r="424">
      <c r="A424" s="1" t="s">
        <v>1690</v>
      </c>
      <c r="B424" s="1">
        <v>73744.0</v>
      </c>
      <c r="C424" s="1">
        <v>2242.0</v>
      </c>
      <c r="D424" s="2" t="s">
        <v>46</v>
      </c>
      <c r="E424" s="1" t="s">
        <v>1691</v>
      </c>
      <c r="F424" s="1" t="s">
        <v>1692</v>
      </c>
      <c r="G424" s="3" t="str">
        <f t="shared" si="1"/>
        <v>Jorge Baldor</v>
      </c>
      <c r="H424" s="3" t="str">
        <f t="shared" si="2"/>
        <v>JORGE BALDOR</v>
      </c>
      <c r="J424" s="1" t="s">
        <v>57</v>
      </c>
      <c r="K424" s="1" t="s">
        <v>47</v>
      </c>
      <c r="L424" s="1">
        <v>1000.0</v>
      </c>
      <c r="M424" s="1" t="s">
        <v>58</v>
      </c>
      <c r="N424" s="1" t="s">
        <v>29</v>
      </c>
      <c r="O424" s="4">
        <v>44317.0</v>
      </c>
      <c r="P424" s="4">
        <v>44307.0</v>
      </c>
      <c r="Q424" s="1" t="s">
        <v>1693</v>
      </c>
      <c r="R424" s="1" t="s">
        <v>31</v>
      </c>
      <c r="S424" s="1" t="s">
        <v>32</v>
      </c>
      <c r="T424" s="1">
        <v>75219.0</v>
      </c>
      <c r="U424" s="1" t="s">
        <v>1694</v>
      </c>
    </row>
    <row r="425">
      <c r="A425" s="1" t="s">
        <v>1695</v>
      </c>
      <c r="B425" s="1">
        <v>73746.0</v>
      </c>
      <c r="C425" s="1">
        <v>2242.0</v>
      </c>
      <c r="D425" s="2" t="s">
        <v>46</v>
      </c>
      <c r="E425" s="1" t="s">
        <v>1475</v>
      </c>
      <c r="F425" s="1" t="s">
        <v>1696</v>
      </c>
      <c r="G425" s="3" t="str">
        <f t="shared" si="1"/>
        <v>Jeff Carey</v>
      </c>
      <c r="H425" s="3" t="str">
        <f t="shared" si="2"/>
        <v>JEFF CAREY</v>
      </c>
      <c r="J425" s="1" t="s">
        <v>57</v>
      </c>
      <c r="K425" s="1" t="s">
        <v>47</v>
      </c>
      <c r="L425" s="1">
        <v>1000.0</v>
      </c>
      <c r="M425" s="1" t="s">
        <v>58</v>
      </c>
      <c r="N425" s="1" t="s">
        <v>29</v>
      </c>
      <c r="O425" s="4">
        <v>44317.0</v>
      </c>
      <c r="P425" s="4">
        <v>44307.0</v>
      </c>
      <c r="Q425" s="1" t="s">
        <v>1697</v>
      </c>
      <c r="R425" s="1" t="s">
        <v>1698</v>
      </c>
      <c r="S425" s="1" t="s">
        <v>32</v>
      </c>
      <c r="T425" s="1">
        <v>75067.0</v>
      </c>
      <c r="U425" s="1" t="s">
        <v>1699</v>
      </c>
    </row>
    <row r="426">
      <c r="A426" s="1" t="s">
        <v>1700</v>
      </c>
      <c r="B426" s="1">
        <v>74580.0</v>
      </c>
      <c r="C426" s="1">
        <v>2242.0</v>
      </c>
      <c r="D426" s="2" t="s">
        <v>46</v>
      </c>
      <c r="E426" s="1" t="s">
        <v>1393</v>
      </c>
      <c r="F426" s="1" t="s">
        <v>1701</v>
      </c>
      <c r="G426" s="3" t="str">
        <f t="shared" si="1"/>
        <v>Minerva Rrodriguez</v>
      </c>
      <c r="H426" s="3" t="str">
        <f t="shared" si="2"/>
        <v>MINERVA RRODRIGUEZ</v>
      </c>
      <c r="J426" s="1" t="s">
        <v>57</v>
      </c>
      <c r="K426" s="1" t="s">
        <v>47</v>
      </c>
      <c r="L426" s="1">
        <v>1000.0</v>
      </c>
      <c r="M426" s="1" t="s">
        <v>58</v>
      </c>
      <c r="N426" s="1" t="s">
        <v>29</v>
      </c>
      <c r="O426" s="4">
        <v>44317.0</v>
      </c>
      <c r="P426" s="4">
        <v>44307.0</v>
      </c>
      <c r="Q426" s="1" t="s">
        <v>1395</v>
      </c>
      <c r="R426" s="1" t="s">
        <v>197</v>
      </c>
      <c r="S426" s="1" t="s">
        <v>32</v>
      </c>
      <c r="T426" s="1">
        <v>75115.0</v>
      </c>
      <c r="U426" s="1" t="s">
        <v>1396</v>
      </c>
    </row>
    <row r="427">
      <c r="A427" s="1" t="s">
        <v>1702</v>
      </c>
      <c r="B427" s="1">
        <v>74581.0</v>
      </c>
      <c r="C427" s="1">
        <v>2242.0</v>
      </c>
      <c r="D427" s="2" t="s">
        <v>46</v>
      </c>
      <c r="G427" s="3" t="str">
        <f t="shared" si="1"/>
        <v> </v>
      </c>
      <c r="H427" s="3" t="str">
        <f t="shared" si="2"/>
        <v> </v>
      </c>
      <c r="I427" s="1" t="s">
        <v>1703</v>
      </c>
      <c r="J427" s="1" t="s">
        <v>57</v>
      </c>
      <c r="K427" s="1" t="s">
        <v>47</v>
      </c>
      <c r="L427" s="1">
        <v>1000.0</v>
      </c>
      <c r="M427" s="1" t="s">
        <v>58</v>
      </c>
      <c r="N427" s="1" t="s">
        <v>29</v>
      </c>
      <c r="O427" s="4">
        <v>44317.0</v>
      </c>
      <c r="P427" s="4">
        <v>44307.0</v>
      </c>
      <c r="Q427" s="1" t="s">
        <v>1704</v>
      </c>
      <c r="R427" s="1" t="s">
        <v>152</v>
      </c>
      <c r="S427" s="1" t="s">
        <v>1413</v>
      </c>
      <c r="T427" s="1">
        <v>20043.0</v>
      </c>
      <c r="U427" s="1" t="s">
        <v>1705</v>
      </c>
    </row>
    <row r="428">
      <c r="A428" s="1" t="s">
        <v>1706</v>
      </c>
      <c r="B428" s="1">
        <v>76623.0</v>
      </c>
      <c r="C428" s="1">
        <v>2287.0</v>
      </c>
      <c r="D428" s="2" t="s">
        <v>49</v>
      </c>
      <c r="E428" s="1" t="s">
        <v>1707</v>
      </c>
      <c r="F428" s="1" t="s">
        <v>1670</v>
      </c>
      <c r="G428" s="3" t="str">
        <f t="shared" si="1"/>
        <v>HARLAN CROW</v>
      </c>
      <c r="H428" s="3" t="str">
        <f t="shared" si="2"/>
        <v>HARLAN CROW</v>
      </c>
      <c r="J428" s="1" t="s">
        <v>57</v>
      </c>
      <c r="K428" s="1" t="s">
        <v>50</v>
      </c>
      <c r="L428" s="1">
        <v>1000.0</v>
      </c>
      <c r="M428" s="1" t="s">
        <v>58</v>
      </c>
      <c r="N428" s="1" t="s">
        <v>29</v>
      </c>
      <c r="O428" s="4">
        <v>44352.0</v>
      </c>
      <c r="P428" s="4">
        <v>44327.0</v>
      </c>
      <c r="Q428" s="1" t="s">
        <v>1708</v>
      </c>
      <c r="R428" s="1" t="s">
        <v>31</v>
      </c>
      <c r="S428" s="1" t="s">
        <v>32</v>
      </c>
      <c r="T428" s="1">
        <v>75219.0</v>
      </c>
      <c r="U428" s="1" t="s">
        <v>1709</v>
      </c>
    </row>
    <row r="429">
      <c r="A429" s="1" t="s">
        <v>1710</v>
      </c>
      <c r="B429" s="1">
        <v>76618.0</v>
      </c>
      <c r="C429" s="1">
        <v>2287.0</v>
      </c>
      <c r="D429" s="2" t="s">
        <v>49</v>
      </c>
      <c r="E429" s="1" t="s">
        <v>1661</v>
      </c>
      <c r="F429" s="1" t="s">
        <v>1403</v>
      </c>
      <c r="G429" s="3" t="str">
        <f t="shared" si="1"/>
        <v>Katherine Crow</v>
      </c>
      <c r="H429" s="3" t="str">
        <f t="shared" si="2"/>
        <v>KATHERINE CROW</v>
      </c>
      <c r="J429" s="1" t="s">
        <v>57</v>
      </c>
      <c r="K429" s="1" t="s">
        <v>50</v>
      </c>
      <c r="L429" s="1">
        <v>1000.0</v>
      </c>
      <c r="M429" s="1" t="s">
        <v>58</v>
      </c>
      <c r="N429" s="1" t="s">
        <v>29</v>
      </c>
      <c r="O429" s="4">
        <v>44352.0</v>
      </c>
      <c r="P429" s="4">
        <v>44326.0</v>
      </c>
      <c r="Q429" s="1" t="s">
        <v>1662</v>
      </c>
      <c r="R429" s="1" t="s">
        <v>31</v>
      </c>
      <c r="S429" s="1" t="s">
        <v>32</v>
      </c>
      <c r="T429" s="1">
        <v>75205.0</v>
      </c>
      <c r="U429" s="1" t="s">
        <v>1663</v>
      </c>
    </row>
    <row r="430">
      <c r="A430" s="1" t="s">
        <v>1711</v>
      </c>
      <c r="B430" s="1">
        <v>76670.0</v>
      </c>
      <c r="C430" s="1">
        <v>2287.0</v>
      </c>
      <c r="D430" s="2" t="s">
        <v>49</v>
      </c>
      <c r="E430" s="1" t="s">
        <v>1712</v>
      </c>
      <c r="F430" s="1" t="s">
        <v>1367</v>
      </c>
      <c r="G430" s="3" t="str">
        <f t="shared" si="1"/>
        <v>Roselind Aranza</v>
      </c>
      <c r="H430" s="3" t="str">
        <f t="shared" si="2"/>
        <v>ROSELIND ARANZA</v>
      </c>
      <c r="J430" s="1" t="s">
        <v>57</v>
      </c>
      <c r="K430" s="1" t="s">
        <v>50</v>
      </c>
      <c r="L430" s="1">
        <v>1000.0</v>
      </c>
      <c r="M430" s="1" t="s">
        <v>58</v>
      </c>
      <c r="N430" s="1" t="s">
        <v>29</v>
      </c>
      <c r="O430" s="4">
        <v>44352.0</v>
      </c>
      <c r="P430" s="4">
        <v>44342.0</v>
      </c>
      <c r="Q430" s="1" t="s">
        <v>1713</v>
      </c>
      <c r="R430" s="1" t="s">
        <v>31</v>
      </c>
      <c r="S430" s="1" t="s">
        <v>32</v>
      </c>
      <c r="T430" s="1">
        <v>75105.0</v>
      </c>
      <c r="U430" s="1" t="s">
        <v>1714</v>
      </c>
    </row>
    <row r="431">
      <c r="A431" s="1" t="s">
        <v>1715</v>
      </c>
      <c r="B431" s="1">
        <v>76660.0</v>
      </c>
      <c r="C431" s="1">
        <v>2287.0</v>
      </c>
      <c r="D431" s="2" t="s">
        <v>49</v>
      </c>
      <c r="E431" s="1" t="s">
        <v>1002</v>
      </c>
      <c r="F431" s="1" t="s">
        <v>1526</v>
      </c>
      <c r="G431" s="3" t="str">
        <f t="shared" si="1"/>
        <v>Keith Booth</v>
      </c>
      <c r="H431" s="3" t="str">
        <f t="shared" si="2"/>
        <v>KEITH BOOTH</v>
      </c>
      <c r="J431" s="1" t="s">
        <v>57</v>
      </c>
      <c r="K431" s="1" t="s">
        <v>50</v>
      </c>
      <c r="L431" s="1">
        <v>1000.0</v>
      </c>
      <c r="M431" s="1" t="s">
        <v>58</v>
      </c>
      <c r="N431" s="1" t="s">
        <v>29</v>
      </c>
      <c r="O431" s="4">
        <v>44352.0</v>
      </c>
      <c r="P431" s="4">
        <v>44342.0</v>
      </c>
      <c r="Q431" s="1" t="s">
        <v>1527</v>
      </c>
      <c r="R431" s="1" t="s">
        <v>31</v>
      </c>
      <c r="S431" s="1" t="s">
        <v>32</v>
      </c>
      <c r="T431" s="1">
        <v>75215.0</v>
      </c>
      <c r="U431" s="1" t="s">
        <v>1528</v>
      </c>
    </row>
    <row r="432">
      <c r="A432" s="1" t="s">
        <v>1716</v>
      </c>
      <c r="B432" s="1">
        <v>76665.0</v>
      </c>
      <c r="C432" s="1">
        <v>2287.0</v>
      </c>
      <c r="D432" s="2" t="s">
        <v>49</v>
      </c>
      <c r="E432" s="1" t="s">
        <v>1717</v>
      </c>
      <c r="F432" s="1" t="s">
        <v>963</v>
      </c>
      <c r="G432" s="3" t="str">
        <f t="shared" si="1"/>
        <v>H Baker</v>
      </c>
      <c r="H432" s="3" t="str">
        <f t="shared" si="2"/>
        <v>H BAKER</v>
      </c>
      <c r="J432" s="1" t="s">
        <v>57</v>
      </c>
      <c r="K432" s="1" t="s">
        <v>50</v>
      </c>
      <c r="L432" s="1">
        <v>1000.0</v>
      </c>
      <c r="M432" s="1" t="s">
        <v>58</v>
      </c>
      <c r="N432" s="1" t="s">
        <v>29</v>
      </c>
      <c r="O432" s="4">
        <v>44352.0</v>
      </c>
      <c r="P432" s="4">
        <v>44342.0</v>
      </c>
      <c r="Q432" s="1" t="s">
        <v>1718</v>
      </c>
      <c r="R432" s="1" t="s">
        <v>1719</v>
      </c>
      <c r="S432" s="1" t="s">
        <v>32</v>
      </c>
      <c r="T432" s="1">
        <v>76085.0</v>
      </c>
      <c r="U432" s="1" t="s">
        <v>1720</v>
      </c>
    </row>
    <row r="433">
      <c r="A433" s="1" t="s">
        <v>1721</v>
      </c>
      <c r="B433" s="1">
        <v>76642.0</v>
      </c>
      <c r="C433" s="1">
        <v>2287.0</v>
      </c>
      <c r="D433" s="2" t="s">
        <v>49</v>
      </c>
      <c r="E433" s="1" t="s">
        <v>1669</v>
      </c>
      <c r="F433" s="1" t="s">
        <v>1670</v>
      </c>
      <c r="G433" s="3" t="str">
        <f t="shared" si="1"/>
        <v>STUART CROW</v>
      </c>
      <c r="H433" s="3" t="str">
        <f t="shared" si="2"/>
        <v>STUART CROW</v>
      </c>
      <c r="J433" s="1" t="s">
        <v>57</v>
      </c>
      <c r="K433" s="1" t="s">
        <v>50</v>
      </c>
      <c r="L433" s="1">
        <v>1000.0</v>
      </c>
      <c r="M433" s="1" t="s">
        <v>58</v>
      </c>
      <c r="N433" s="1" t="s">
        <v>29</v>
      </c>
      <c r="O433" s="4">
        <v>44352.0</v>
      </c>
      <c r="P433" s="4">
        <v>44330.0</v>
      </c>
      <c r="Q433" s="1" t="s">
        <v>1671</v>
      </c>
      <c r="R433" s="1" t="s">
        <v>31</v>
      </c>
      <c r="S433" s="1" t="s">
        <v>32</v>
      </c>
      <c r="T433" s="1">
        <v>75214.0</v>
      </c>
      <c r="U433" s="1" t="s">
        <v>1672</v>
      </c>
    </row>
    <row r="434">
      <c r="A434" s="1" t="s">
        <v>1722</v>
      </c>
      <c r="B434" s="1">
        <v>76646.0</v>
      </c>
      <c r="C434" s="1">
        <v>2287.0</v>
      </c>
      <c r="D434" s="2" t="s">
        <v>49</v>
      </c>
      <c r="E434" s="1" t="s">
        <v>1723</v>
      </c>
      <c r="F434" s="1" t="s">
        <v>1724</v>
      </c>
      <c r="G434" s="3" t="str">
        <f t="shared" si="1"/>
        <v>Steven Okon</v>
      </c>
      <c r="H434" s="3" t="str">
        <f t="shared" si="2"/>
        <v>STEVEN OKON</v>
      </c>
      <c r="J434" s="1" t="s">
        <v>57</v>
      </c>
      <c r="K434" s="1" t="s">
        <v>50</v>
      </c>
      <c r="L434" s="1">
        <v>1000.0</v>
      </c>
      <c r="M434" s="1" t="s">
        <v>58</v>
      </c>
      <c r="N434" s="1" t="s">
        <v>29</v>
      </c>
      <c r="O434" s="4">
        <v>44352.0</v>
      </c>
      <c r="P434" s="4">
        <v>44331.0</v>
      </c>
      <c r="Q434" s="1" t="s">
        <v>1725</v>
      </c>
      <c r="R434" s="1" t="s">
        <v>31</v>
      </c>
      <c r="S434" s="1" t="s">
        <v>32</v>
      </c>
      <c r="T434" s="1">
        <v>75230.0</v>
      </c>
      <c r="U434" s="1" t="s">
        <v>1726</v>
      </c>
    </row>
    <row r="435">
      <c r="A435" s="1" t="s">
        <v>1727</v>
      </c>
      <c r="B435" s="1">
        <v>76661.0</v>
      </c>
      <c r="C435" s="1">
        <v>2287.0</v>
      </c>
      <c r="D435" s="2" t="s">
        <v>49</v>
      </c>
      <c r="E435" s="1" t="s">
        <v>1530</v>
      </c>
      <c r="F435" s="1" t="s">
        <v>1531</v>
      </c>
      <c r="G435" s="3" t="str">
        <f t="shared" si="1"/>
        <v>Antonio Cherry</v>
      </c>
      <c r="H435" s="3" t="str">
        <f t="shared" si="2"/>
        <v>ANTONIO CHERRY</v>
      </c>
      <c r="J435" s="1" t="s">
        <v>57</v>
      </c>
      <c r="K435" s="1" t="s">
        <v>50</v>
      </c>
      <c r="L435" s="1">
        <v>1000.0</v>
      </c>
      <c r="M435" s="1" t="s">
        <v>58</v>
      </c>
      <c r="N435" s="1" t="s">
        <v>29</v>
      </c>
      <c r="O435" s="4">
        <v>44352.0</v>
      </c>
      <c r="P435" s="4">
        <v>44342.0</v>
      </c>
      <c r="Q435" s="1" t="s">
        <v>1527</v>
      </c>
      <c r="R435" s="1" t="s">
        <v>31</v>
      </c>
      <c r="S435" s="1" t="s">
        <v>32</v>
      </c>
      <c r="T435" s="1">
        <v>75215.0</v>
      </c>
      <c r="U435" s="1" t="s">
        <v>1528</v>
      </c>
    </row>
    <row r="436">
      <c r="A436" s="1" t="s">
        <v>1728</v>
      </c>
      <c r="B436" s="1">
        <v>76644.0</v>
      </c>
      <c r="C436" s="1">
        <v>2287.0</v>
      </c>
      <c r="D436" s="2" t="s">
        <v>49</v>
      </c>
      <c r="E436" s="1" t="s">
        <v>1675</v>
      </c>
      <c r="F436" s="1" t="s">
        <v>1670</v>
      </c>
      <c r="G436" s="3" t="str">
        <f t="shared" si="1"/>
        <v>SHIRLEY CROW</v>
      </c>
      <c r="H436" s="3" t="str">
        <f t="shared" si="2"/>
        <v>SHIRLEY CROW</v>
      </c>
      <c r="J436" s="1" t="s">
        <v>57</v>
      </c>
      <c r="K436" s="1" t="s">
        <v>50</v>
      </c>
      <c r="L436" s="1">
        <v>1000.0</v>
      </c>
      <c r="M436" s="1" t="s">
        <v>58</v>
      </c>
      <c r="N436" s="1" t="s">
        <v>29</v>
      </c>
      <c r="O436" s="4">
        <v>44352.0</v>
      </c>
      <c r="P436" s="4">
        <v>44330.0</v>
      </c>
      <c r="Q436" s="1" t="s">
        <v>1671</v>
      </c>
      <c r="R436" s="1" t="s">
        <v>31</v>
      </c>
      <c r="S436" s="1" t="s">
        <v>32</v>
      </c>
      <c r="T436" s="1">
        <v>75214.0</v>
      </c>
      <c r="U436" s="1" t="s">
        <v>1672</v>
      </c>
    </row>
    <row r="437">
      <c r="A437" s="1" t="s">
        <v>1729</v>
      </c>
      <c r="B437" s="1">
        <v>76629.0</v>
      </c>
      <c r="C437" s="1">
        <v>2287.0</v>
      </c>
      <c r="D437" s="2" t="s">
        <v>49</v>
      </c>
      <c r="E437" s="1" t="s">
        <v>1730</v>
      </c>
      <c r="F437" s="1" t="s">
        <v>1731</v>
      </c>
      <c r="G437" s="3" t="str">
        <f t="shared" si="1"/>
        <v>Jarome Amman</v>
      </c>
      <c r="H437" s="3" t="str">
        <f t="shared" si="2"/>
        <v>JAROME AMMAN</v>
      </c>
      <c r="J437" s="1" t="s">
        <v>57</v>
      </c>
      <c r="K437" s="1" t="s">
        <v>50</v>
      </c>
      <c r="L437" s="1">
        <v>1000.0</v>
      </c>
      <c r="M437" s="1" t="s">
        <v>58</v>
      </c>
      <c r="N437" s="1" t="s">
        <v>29</v>
      </c>
      <c r="O437" s="4">
        <v>44352.0</v>
      </c>
      <c r="P437" s="4">
        <v>44328.0</v>
      </c>
      <c r="Q437" s="1" t="s">
        <v>1732</v>
      </c>
      <c r="R437" s="1" t="s">
        <v>1733</v>
      </c>
      <c r="S437" s="1" t="s">
        <v>32</v>
      </c>
      <c r="T437" s="1">
        <v>75154.0</v>
      </c>
      <c r="U437" s="1" t="s">
        <v>1734</v>
      </c>
    </row>
    <row r="438">
      <c r="A438" s="1" t="s">
        <v>1735</v>
      </c>
      <c r="B438" s="1">
        <v>76619.0</v>
      </c>
      <c r="C438" s="1">
        <v>2287.0</v>
      </c>
      <c r="D438" s="2" t="s">
        <v>49</v>
      </c>
      <c r="E438" s="1" t="s">
        <v>962</v>
      </c>
      <c r="F438" s="1" t="s">
        <v>1736</v>
      </c>
      <c r="G438" s="3" t="str">
        <f t="shared" si="1"/>
        <v>William Ferguson</v>
      </c>
      <c r="H438" s="3" t="str">
        <f t="shared" si="2"/>
        <v>WILLIAM FERGUSON</v>
      </c>
      <c r="J438" s="1" t="s">
        <v>57</v>
      </c>
      <c r="K438" s="1" t="s">
        <v>50</v>
      </c>
      <c r="L438" s="1">
        <v>1000.0</v>
      </c>
      <c r="M438" s="1" t="s">
        <v>58</v>
      </c>
      <c r="N438" s="1" t="s">
        <v>29</v>
      </c>
      <c r="O438" s="4">
        <v>44352.0</v>
      </c>
      <c r="P438" s="4">
        <v>44326.0</v>
      </c>
      <c r="Q438" s="1" t="s">
        <v>1737</v>
      </c>
      <c r="R438" s="1" t="s">
        <v>31</v>
      </c>
      <c r="S438" s="1" t="s">
        <v>32</v>
      </c>
      <c r="T438" s="1">
        <v>75201.0</v>
      </c>
      <c r="U438" s="1" t="s">
        <v>1738</v>
      </c>
    </row>
    <row r="439">
      <c r="A439" s="1" t="s">
        <v>1739</v>
      </c>
      <c r="B439" s="1">
        <v>76666.0</v>
      </c>
      <c r="C439" s="1">
        <v>2287.0</v>
      </c>
      <c r="D439" s="2" t="s">
        <v>49</v>
      </c>
      <c r="E439" s="1" t="s">
        <v>1740</v>
      </c>
      <c r="F439" s="1" t="s">
        <v>963</v>
      </c>
      <c r="G439" s="3" t="str">
        <f t="shared" si="1"/>
        <v>Martha Baker</v>
      </c>
      <c r="H439" s="3" t="str">
        <f t="shared" si="2"/>
        <v>MARTHA BAKER</v>
      </c>
      <c r="J439" s="1" t="s">
        <v>57</v>
      </c>
      <c r="K439" s="1" t="s">
        <v>50</v>
      </c>
      <c r="L439" s="1">
        <v>1000.0</v>
      </c>
      <c r="M439" s="1" t="s">
        <v>58</v>
      </c>
      <c r="N439" s="1" t="s">
        <v>29</v>
      </c>
      <c r="O439" s="4">
        <v>44352.0</v>
      </c>
      <c r="P439" s="4">
        <v>44342.0</v>
      </c>
      <c r="Q439" s="1" t="s">
        <v>1718</v>
      </c>
      <c r="R439" s="1" t="s">
        <v>1719</v>
      </c>
      <c r="S439" s="1" t="s">
        <v>32</v>
      </c>
      <c r="T439" s="1">
        <v>76085.0</v>
      </c>
      <c r="U439" s="1" t="s">
        <v>1720</v>
      </c>
    </row>
    <row r="440">
      <c r="A440" s="1" t="s">
        <v>1741</v>
      </c>
      <c r="B440" s="1">
        <v>37441.0</v>
      </c>
      <c r="C440" s="1">
        <v>2287.0</v>
      </c>
      <c r="D440" s="2" t="s">
        <v>49</v>
      </c>
      <c r="E440" s="1" t="s">
        <v>1645</v>
      </c>
      <c r="F440" s="1" t="s">
        <v>1646</v>
      </c>
      <c r="G440" s="3" t="str">
        <f t="shared" si="1"/>
        <v>Sydney Hurley</v>
      </c>
      <c r="H440" s="3" t="str">
        <f t="shared" si="2"/>
        <v>SYDNEY HURLEY</v>
      </c>
      <c r="J440" s="1" t="s">
        <v>389</v>
      </c>
      <c r="K440" s="1" t="s">
        <v>50</v>
      </c>
      <c r="L440" s="1">
        <v>1000.0</v>
      </c>
      <c r="M440" s="1" t="s">
        <v>390</v>
      </c>
      <c r="N440" s="1" t="s">
        <v>29</v>
      </c>
      <c r="O440" s="4">
        <v>44352.0</v>
      </c>
      <c r="P440" s="4">
        <v>44311.0</v>
      </c>
      <c r="Q440" s="1" t="s">
        <v>1647</v>
      </c>
      <c r="R440" s="1" t="s">
        <v>31</v>
      </c>
      <c r="S440" s="1" t="s">
        <v>32</v>
      </c>
      <c r="T440" s="1">
        <v>75207.0</v>
      </c>
      <c r="U440" s="1" t="s">
        <v>1648</v>
      </c>
    </row>
    <row r="441">
      <c r="A441" s="1" t="s">
        <v>1742</v>
      </c>
      <c r="B441" s="1">
        <v>76604.0</v>
      </c>
      <c r="C441" s="1">
        <v>2287.0</v>
      </c>
      <c r="D441" s="2" t="s">
        <v>49</v>
      </c>
      <c r="E441" s="1" t="s">
        <v>1743</v>
      </c>
      <c r="F441" s="1" t="s">
        <v>1744</v>
      </c>
      <c r="G441" s="3" t="str">
        <f t="shared" si="1"/>
        <v>Phil Schanbaum</v>
      </c>
      <c r="H441" s="3" t="str">
        <f t="shared" si="2"/>
        <v>PHIL SCHANBAUM</v>
      </c>
      <c r="J441" s="1" t="s">
        <v>57</v>
      </c>
      <c r="K441" s="1" t="s">
        <v>50</v>
      </c>
      <c r="L441" s="1">
        <v>1000.0</v>
      </c>
      <c r="M441" s="1" t="s">
        <v>58</v>
      </c>
      <c r="N441" s="1" t="s">
        <v>29</v>
      </c>
      <c r="O441" s="4">
        <v>44352.0</v>
      </c>
      <c r="P441" s="4">
        <v>44320.0</v>
      </c>
      <c r="Q441" s="1" t="s">
        <v>1745</v>
      </c>
      <c r="R441" s="1" t="s">
        <v>31</v>
      </c>
      <c r="S441" s="1" t="s">
        <v>32</v>
      </c>
      <c r="T441" s="1">
        <v>75214.0</v>
      </c>
      <c r="U441" s="1" t="s">
        <v>1746</v>
      </c>
    </row>
    <row r="442">
      <c r="A442" s="1" t="s">
        <v>1747</v>
      </c>
      <c r="B442" s="1">
        <v>77311.0</v>
      </c>
      <c r="C442" s="1">
        <v>2287.0</v>
      </c>
      <c r="D442" s="2" t="s">
        <v>49</v>
      </c>
      <c r="E442" s="1" t="s">
        <v>1748</v>
      </c>
      <c r="F442" s="1" t="s">
        <v>1749</v>
      </c>
      <c r="G442" s="3" t="str">
        <f t="shared" si="1"/>
        <v>Arun Agarwal</v>
      </c>
      <c r="H442" s="3" t="str">
        <f t="shared" si="2"/>
        <v>ARUN AGARWAL</v>
      </c>
      <c r="J442" s="1" t="s">
        <v>57</v>
      </c>
      <c r="K442" s="1" t="s">
        <v>50</v>
      </c>
      <c r="L442" s="1">
        <v>1000.0</v>
      </c>
      <c r="M442" s="1" t="s">
        <v>58</v>
      </c>
      <c r="N442" s="1" t="s">
        <v>29</v>
      </c>
      <c r="O442" s="4">
        <v>44352.0</v>
      </c>
      <c r="P442" s="4">
        <v>44342.0</v>
      </c>
      <c r="Q442" s="1" t="s">
        <v>1750</v>
      </c>
      <c r="R442" s="1" t="s">
        <v>31</v>
      </c>
      <c r="S442" s="1" t="s">
        <v>32</v>
      </c>
      <c r="T442" s="1">
        <v>75220.0</v>
      </c>
      <c r="U442" s="1" t="s">
        <v>1751</v>
      </c>
    </row>
    <row r="443">
      <c r="A443" s="1" t="s">
        <v>1752</v>
      </c>
      <c r="B443" s="1">
        <v>76662.0</v>
      </c>
      <c r="C443" s="1">
        <v>2287.0</v>
      </c>
      <c r="D443" s="2" t="s">
        <v>49</v>
      </c>
      <c r="E443" s="1" t="s">
        <v>829</v>
      </c>
      <c r="F443" s="1" t="s">
        <v>1185</v>
      </c>
      <c r="G443" s="3" t="str">
        <f t="shared" si="1"/>
        <v>Kevin Williams</v>
      </c>
      <c r="H443" s="3" t="str">
        <f t="shared" si="2"/>
        <v>KEVIN WILLIAMS</v>
      </c>
      <c r="J443" s="1" t="s">
        <v>57</v>
      </c>
      <c r="K443" s="1" t="s">
        <v>50</v>
      </c>
      <c r="L443" s="1">
        <v>1000.0</v>
      </c>
      <c r="M443" s="1" t="s">
        <v>58</v>
      </c>
      <c r="N443" s="1" t="s">
        <v>29</v>
      </c>
      <c r="O443" s="4">
        <v>44352.0</v>
      </c>
      <c r="P443" s="4">
        <v>44342.0</v>
      </c>
      <c r="Q443" s="1" t="s">
        <v>1527</v>
      </c>
      <c r="R443" s="1" t="s">
        <v>31</v>
      </c>
      <c r="S443" s="1" t="s">
        <v>32</v>
      </c>
      <c r="T443" s="1">
        <v>75215.0</v>
      </c>
      <c r="U443" s="1" t="s">
        <v>1528</v>
      </c>
    </row>
    <row r="444">
      <c r="A444" s="1" t="s">
        <v>1753</v>
      </c>
      <c r="B444" s="1">
        <v>76603.0</v>
      </c>
      <c r="C444" s="1">
        <v>2287.0</v>
      </c>
      <c r="D444" s="2" t="s">
        <v>49</v>
      </c>
      <c r="E444" s="1" t="s">
        <v>1754</v>
      </c>
      <c r="F444" s="1" t="s">
        <v>1755</v>
      </c>
      <c r="G444" s="3" t="str">
        <f t="shared" si="1"/>
        <v>Brandon Hayes</v>
      </c>
      <c r="H444" s="3" t="str">
        <f t="shared" si="2"/>
        <v>BRANDON HAYES</v>
      </c>
      <c r="J444" s="1" t="s">
        <v>57</v>
      </c>
      <c r="K444" s="1" t="s">
        <v>50</v>
      </c>
      <c r="L444" s="1">
        <v>1000.0</v>
      </c>
      <c r="M444" s="1" t="s">
        <v>58</v>
      </c>
      <c r="N444" s="1" t="s">
        <v>29</v>
      </c>
      <c r="O444" s="4">
        <v>44352.0</v>
      </c>
      <c r="P444" s="4">
        <v>44320.0</v>
      </c>
      <c r="Q444" s="1" t="s">
        <v>1756</v>
      </c>
      <c r="R444" s="1" t="s">
        <v>31</v>
      </c>
      <c r="S444" s="1" t="s">
        <v>32</v>
      </c>
      <c r="T444" s="1">
        <v>75232.0</v>
      </c>
      <c r="U444" s="1" t="s">
        <v>1757</v>
      </c>
    </row>
    <row r="445">
      <c r="A445" s="1" t="s">
        <v>1758</v>
      </c>
      <c r="B445" s="1">
        <v>76589.0</v>
      </c>
      <c r="C445" s="1">
        <v>2287.0</v>
      </c>
      <c r="D445" s="2" t="s">
        <v>49</v>
      </c>
      <c r="E445" s="1" t="s">
        <v>1241</v>
      </c>
      <c r="F445" s="1" t="s">
        <v>1242</v>
      </c>
      <c r="G445" s="3" t="str">
        <f t="shared" si="1"/>
        <v>Claire Dewar</v>
      </c>
      <c r="H445" s="3" t="str">
        <f t="shared" si="2"/>
        <v>CLAIRE DEWAR</v>
      </c>
      <c r="J445" s="1" t="s">
        <v>57</v>
      </c>
      <c r="K445" s="1" t="s">
        <v>50</v>
      </c>
      <c r="L445" s="1">
        <v>1000.0</v>
      </c>
      <c r="M445" s="1" t="s">
        <v>58</v>
      </c>
      <c r="N445" s="1" t="s">
        <v>29</v>
      </c>
      <c r="O445" s="4">
        <v>44352.0</v>
      </c>
      <c r="P445" s="4">
        <v>44320.0</v>
      </c>
      <c r="Q445" s="1" t="s">
        <v>1243</v>
      </c>
      <c r="R445" s="1" t="s">
        <v>31</v>
      </c>
      <c r="S445" s="1" t="s">
        <v>32</v>
      </c>
      <c r="T445" s="1">
        <v>75209.0</v>
      </c>
      <c r="U445" s="1" t="s">
        <v>1244</v>
      </c>
    </row>
    <row r="446">
      <c r="A446" s="1" t="s">
        <v>1759</v>
      </c>
      <c r="B446" s="1">
        <v>76641.0</v>
      </c>
      <c r="C446" s="1">
        <v>2287.0</v>
      </c>
      <c r="D446" s="2" t="s">
        <v>49</v>
      </c>
      <c r="E446" s="1" t="s">
        <v>1760</v>
      </c>
      <c r="F446" s="1" t="s">
        <v>1761</v>
      </c>
      <c r="G446" s="3" t="str">
        <f t="shared" si="1"/>
        <v>Jennifer Chazanow</v>
      </c>
      <c r="H446" s="3" t="str">
        <f t="shared" si="2"/>
        <v>JENNIFER CHAZANOW</v>
      </c>
      <c r="J446" s="1" t="s">
        <v>57</v>
      </c>
      <c r="K446" s="1" t="s">
        <v>50</v>
      </c>
      <c r="L446" s="1">
        <v>1000.0</v>
      </c>
      <c r="M446" s="1" t="s">
        <v>58</v>
      </c>
      <c r="N446" s="1" t="s">
        <v>29</v>
      </c>
      <c r="O446" s="4">
        <v>44352.0</v>
      </c>
      <c r="P446" s="4">
        <v>44330.0</v>
      </c>
      <c r="Q446" s="1" t="s">
        <v>1762</v>
      </c>
      <c r="R446" s="1" t="s">
        <v>31</v>
      </c>
      <c r="S446" s="1" t="s">
        <v>32</v>
      </c>
      <c r="T446" s="1">
        <v>75220.0</v>
      </c>
      <c r="U446" s="1" t="s">
        <v>1763</v>
      </c>
    </row>
    <row r="447">
      <c r="A447" s="1" t="s">
        <v>1764</v>
      </c>
      <c r="B447" s="1">
        <v>76658.0</v>
      </c>
      <c r="C447" s="1">
        <v>2287.0</v>
      </c>
      <c r="D447" s="2" t="s">
        <v>49</v>
      </c>
      <c r="E447" s="1" t="s">
        <v>1489</v>
      </c>
      <c r="F447" s="1" t="s">
        <v>1490</v>
      </c>
      <c r="G447" s="3" t="str">
        <f t="shared" si="1"/>
        <v>KIRK MYERS</v>
      </c>
      <c r="H447" s="3" t="str">
        <f t="shared" si="2"/>
        <v>KIRK MYERS</v>
      </c>
      <c r="J447" s="1" t="s">
        <v>57</v>
      </c>
      <c r="K447" s="1" t="s">
        <v>50</v>
      </c>
      <c r="L447" s="1">
        <v>1000.0</v>
      </c>
      <c r="M447" s="1" t="s">
        <v>58</v>
      </c>
      <c r="N447" s="1" t="s">
        <v>29</v>
      </c>
      <c r="O447" s="4">
        <v>44352.0</v>
      </c>
      <c r="P447" s="4">
        <v>44339.0</v>
      </c>
      <c r="Q447" s="1" t="s">
        <v>1491</v>
      </c>
      <c r="R447" s="1" t="s">
        <v>902</v>
      </c>
      <c r="S447" s="1" t="s">
        <v>32</v>
      </c>
      <c r="T447" s="1">
        <v>75115.0</v>
      </c>
      <c r="U447" s="1" t="s">
        <v>1492</v>
      </c>
    </row>
    <row r="448">
      <c r="A448" s="1" t="s">
        <v>1765</v>
      </c>
      <c r="B448" s="1">
        <v>76562.0</v>
      </c>
      <c r="C448" s="1">
        <v>2287.0</v>
      </c>
      <c r="D448" s="2" t="s">
        <v>49</v>
      </c>
      <c r="E448" s="1" t="s">
        <v>1766</v>
      </c>
      <c r="F448" s="1" t="s">
        <v>1767</v>
      </c>
      <c r="G448" s="3" t="str">
        <f t="shared" si="1"/>
        <v>Caroline Denison</v>
      </c>
      <c r="H448" s="3" t="str">
        <f t="shared" si="2"/>
        <v>CAROLINE DENISON</v>
      </c>
      <c r="J448" s="1" t="s">
        <v>57</v>
      </c>
      <c r="K448" s="1" t="s">
        <v>50</v>
      </c>
      <c r="L448" s="1">
        <v>1000.0</v>
      </c>
      <c r="M448" s="1" t="s">
        <v>58</v>
      </c>
      <c r="N448" s="1" t="s">
        <v>29</v>
      </c>
      <c r="O448" s="4">
        <v>44352.0</v>
      </c>
      <c r="P448" s="4">
        <v>44309.0</v>
      </c>
      <c r="Q448" s="1" t="s">
        <v>1768</v>
      </c>
      <c r="R448" s="1" t="s">
        <v>31</v>
      </c>
      <c r="S448" s="1" t="s">
        <v>32</v>
      </c>
      <c r="T448" s="1">
        <v>75248.0</v>
      </c>
      <c r="U448" s="1" t="s">
        <v>1769</v>
      </c>
    </row>
    <row r="449">
      <c r="A449" s="1" t="s">
        <v>1770</v>
      </c>
      <c r="B449" s="1">
        <v>76594.0</v>
      </c>
      <c r="C449" s="1">
        <v>2287.0</v>
      </c>
      <c r="D449" s="2" t="s">
        <v>49</v>
      </c>
      <c r="E449" s="1" t="s">
        <v>547</v>
      </c>
      <c r="F449" s="1" t="s">
        <v>1291</v>
      </c>
      <c r="G449" s="3" t="str">
        <f t="shared" si="1"/>
        <v>John Price</v>
      </c>
      <c r="H449" s="3" t="str">
        <f t="shared" si="2"/>
        <v>JOHN PRICE</v>
      </c>
      <c r="J449" s="1" t="s">
        <v>57</v>
      </c>
      <c r="K449" s="1" t="s">
        <v>50</v>
      </c>
      <c r="L449" s="1">
        <v>1000.0</v>
      </c>
      <c r="M449" s="1" t="s">
        <v>58</v>
      </c>
      <c r="N449" s="1" t="s">
        <v>29</v>
      </c>
      <c r="O449" s="4">
        <v>44352.0</v>
      </c>
      <c r="P449" s="4">
        <v>44320.0</v>
      </c>
      <c r="Q449" s="1" t="s">
        <v>1771</v>
      </c>
      <c r="R449" s="1" t="s">
        <v>31</v>
      </c>
      <c r="S449" s="1" t="s">
        <v>32</v>
      </c>
      <c r="T449" s="1">
        <v>75203.0</v>
      </c>
      <c r="U449" s="1" t="s">
        <v>1772</v>
      </c>
    </row>
    <row r="450">
      <c r="A450" s="1" t="s">
        <v>1773</v>
      </c>
      <c r="B450" s="1">
        <v>76645.0</v>
      </c>
      <c r="C450" s="1">
        <v>2287.0</v>
      </c>
      <c r="D450" s="2" t="s">
        <v>49</v>
      </c>
      <c r="E450" s="1" t="s">
        <v>1774</v>
      </c>
      <c r="F450" s="1" t="s">
        <v>1724</v>
      </c>
      <c r="G450" s="3" t="str">
        <f t="shared" si="1"/>
        <v>Louise Okon</v>
      </c>
      <c r="H450" s="3" t="str">
        <f t="shared" si="2"/>
        <v>LOUISE OKON</v>
      </c>
      <c r="J450" s="1" t="s">
        <v>57</v>
      </c>
      <c r="K450" s="1" t="s">
        <v>50</v>
      </c>
      <c r="L450" s="1">
        <v>1000.0</v>
      </c>
      <c r="M450" s="1" t="s">
        <v>58</v>
      </c>
      <c r="N450" s="1" t="s">
        <v>29</v>
      </c>
      <c r="O450" s="4">
        <v>44352.0</v>
      </c>
      <c r="P450" s="4">
        <v>44331.0</v>
      </c>
      <c r="Q450" s="1" t="s">
        <v>1775</v>
      </c>
      <c r="R450" s="1" t="s">
        <v>31</v>
      </c>
      <c r="S450" s="1" t="s">
        <v>32</v>
      </c>
      <c r="T450" s="1">
        <v>75230.0</v>
      </c>
      <c r="U450" s="1" t="s">
        <v>1776</v>
      </c>
    </row>
    <row r="451">
      <c r="A451" s="1" t="s">
        <v>1777</v>
      </c>
      <c r="B451" s="1">
        <v>76598.0</v>
      </c>
      <c r="C451" s="1">
        <v>2287.0</v>
      </c>
      <c r="D451" s="2" t="s">
        <v>49</v>
      </c>
      <c r="E451" s="1" t="s">
        <v>1499</v>
      </c>
      <c r="F451" s="1" t="s">
        <v>1185</v>
      </c>
      <c r="G451" s="3" t="str">
        <f t="shared" si="1"/>
        <v>Ellen Williams</v>
      </c>
      <c r="H451" s="3" t="str">
        <f t="shared" si="2"/>
        <v>ELLEN WILLIAMS</v>
      </c>
      <c r="J451" s="1" t="s">
        <v>57</v>
      </c>
      <c r="K451" s="1" t="s">
        <v>50</v>
      </c>
      <c r="L451" s="1">
        <v>1000.0</v>
      </c>
      <c r="M451" s="1" t="s">
        <v>58</v>
      </c>
      <c r="N451" s="1" t="s">
        <v>29</v>
      </c>
      <c r="O451" s="4">
        <v>44352.0</v>
      </c>
      <c r="P451" s="4">
        <v>44320.0</v>
      </c>
      <c r="Q451" s="1" t="s">
        <v>1778</v>
      </c>
      <c r="R451" s="1" t="s">
        <v>31</v>
      </c>
      <c r="S451" s="1" t="s">
        <v>32</v>
      </c>
      <c r="T451" s="1">
        <v>75243.0</v>
      </c>
      <c r="U451" s="1" t="s">
        <v>1779</v>
      </c>
    </row>
    <row r="452">
      <c r="A452" s="1" t="s">
        <v>1780</v>
      </c>
      <c r="B452" s="1">
        <v>76635.0</v>
      </c>
      <c r="C452" s="1">
        <v>2287.0</v>
      </c>
      <c r="D452" s="2" t="s">
        <v>49</v>
      </c>
      <c r="E452" s="1" t="s">
        <v>1352</v>
      </c>
      <c r="F452" s="1" t="s">
        <v>655</v>
      </c>
      <c r="G452" s="3" t="str">
        <f t="shared" si="1"/>
        <v>Bridget Lopez</v>
      </c>
      <c r="H452" s="3" t="str">
        <f t="shared" si="2"/>
        <v>BRIDGET LOPEZ</v>
      </c>
      <c r="J452" s="1" t="s">
        <v>57</v>
      </c>
      <c r="K452" s="1" t="s">
        <v>50</v>
      </c>
      <c r="L452" s="1">
        <v>1000.0</v>
      </c>
      <c r="M452" s="1" t="s">
        <v>58</v>
      </c>
      <c r="N452" s="1" t="s">
        <v>29</v>
      </c>
      <c r="O452" s="4">
        <v>44352.0</v>
      </c>
      <c r="P452" s="4">
        <v>44329.0</v>
      </c>
      <c r="Q452" s="1" t="s">
        <v>1781</v>
      </c>
      <c r="R452" s="1" t="s">
        <v>31</v>
      </c>
      <c r="S452" s="1" t="s">
        <v>32</v>
      </c>
      <c r="T452" s="1">
        <v>75214.0</v>
      </c>
      <c r="U452" s="1" t="s">
        <v>1782</v>
      </c>
    </row>
    <row r="453">
      <c r="A453" s="1" t="s">
        <v>1783</v>
      </c>
      <c r="B453" s="1">
        <v>76583.0</v>
      </c>
      <c r="C453" s="1">
        <v>2287.0</v>
      </c>
      <c r="D453" s="2" t="s">
        <v>49</v>
      </c>
      <c r="E453" s="1" t="s">
        <v>1547</v>
      </c>
      <c r="F453" s="1" t="s">
        <v>1552</v>
      </c>
      <c r="G453" s="3" t="str">
        <f t="shared" si="1"/>
        <v>Nancy Best</v>
      </c>
      <c r="H453" s="3" t="str">
        <f t="shared" si="2"/>
        <v>NANCY BEST</v>
      </c>
      <c r="J453" s="1" t="s">
        <v>57</v>
      </c>
      <c r="K453" s="1" t="s">
        <v>50</v>
      </c>
      <c r="L453" s="1">
        <v>1000.0</v>
      </c>
      <c r="M453" s="1" t="s">
        <v>58</v>
      </c>
      <c r="N453" s="1" t="s">
        <v>29</v>
      </c>
      <c r="O453" s="4">
        <v>44352.0</v>
      </c>
      <c r="P453" s="4">
        <v>44319.0</v>
      </c>
      <c r="Q453" s="1" t="s">
        <v>1784</v>
      </c>
      <c r="R453" s="1" t="s">
        <v>31</v>
      </c>
      <c r="S453" s="1" t="s">
        <v>32</v>
      </c>
      <c r="T453" s="1">
        <v>75220.0</v>
      </c>
      <c r="U453" s="1" t="s">
        <v>1785</v>
      </c>
    </row>
    <row r="454">
      <c r="A454" s="1" t="s">
        <v>1786</v>
      </c>
      <c r="B454" s="1">
        <v>76630.0</v>
      </c>
      <c r="C454" s="1">
        <v>2287.0</v>
      </c>
      <c r="D454" s="2" t="s">
        <v>49</v>
      </c>
      <c r="G454" s="3" t="str">
        <f t="shared" si="1"/>
        <v> </v>
      </c>
      <c r="H454" s="3" t="str">
        <f t="shared" si="2"/>
        <v> </v>
      </c>
      <c r="I454" s="1" t="s">
        <v>1787</v>
      </c>
      <c r="J454" s="1" t="s">
        <v>57</v>
      </c>
      <c r="K454" s="1" t="s">
        <v>50</v>
      </c>
      <c r="L454" s="1">
        <v>1000.0</v>
      </c>
      <c r="M454" s="1" t="s">
        <v>58</v>
      </c>
      <c r="N454" s="1" t="s">
        <v>29</v>
      </c>
      <c r="O454" s="4">
        <v>44352.0</v>
      </c>
      <c r="P454" s="4">
        <v>44328.0</v>
      </c>
      <c r="Q454" s="1" t="s">
        <v>1788</v>
      </c>
      <c r="R454" s="1" t="s">
        <v>31</v>
      </c>
      <c r="S454" s="1" t="s">
        <v>32</v>
      </c>
      <c r="T454" s="1">
        <v>75243.0</v>
      </c>
      <c r="U454" s="1" t="s">
        <v>1789</v>
      </c>
    </row>
    <row r="455">
      <c r="A455" s="1" t="s">
        <v>1790</v>
      </c>
      <c r="B455" s="1">
        <v>76616.0</v>
      </c>
      <c r="C455" s="1">
        <v>2287.0</v>
      </c>
      <c r="D455" s="2" t="s">
        <v>49</v>
      </c>
      <c r="E455" s="1" t="s">
        <v>200</v>
      </c>
      <c r="F455" s="1" t="s">
        <v>201</v>
      </c>
      <c r="G455" s="3" t="str">
        <f t="shared" si="1"/>
        <v>Cassandra Fomby</v>
      </c>
      <c r="H455" s="3" t="str">
        <f t="shared" si="2"/>
        <v>CASSANDRA FOMBY</v>
      </c>
      <c r="J455" s="1" t="s">
        <v>57</v>
      </c>
      <c r="K455" s="1" t="s">
        <v>50</v>
      </c>
      <c r="L455" s="1">
        <v>1000.0</v>
      </c>
      <c r="M455" s="1" t="s">
        <v>58</v>
      </c>
      <c r="N455" s="1" t="s">
        <v>29</v>
      </c>
      <c r="O455" s="4">
        <v>44352.0</v>
      </c>
      <c r="P455" s="4">
        <v>44325.0</v>
      </c>
      <c r="Q455" s="1" t="s">
        <v>202</v>
      </c>
      <c r="R455" s="1" t="s">
        <v>31</v>
      </c>
      <c r="S455" s="1" t="s">
        <v>32</v>
      </c>
      <c r="T455" s="1">
        <v>75246.0</v>
      </c>
      <c r="U455" s="1" t="s">
        <v>203</v>
      </c>
    </row>
    <row r="456">
      <c r="A456" s="1" t="s">
        <v>1791</v>
      </c>
      <c r="B456" s="1">
        <v>76648.0</v>
      </c>
      <c r="C456" s="1">
        <v>2287.0</v>
      </c>
      <c r="D456" s="2" t="s">
        <v>49</v>
      </c>
      <c r="E456" s="1" t="s">
        <v>1475</v>
      </c>
      <c r="F456" s="1" t="s">
        <v>1696</v>
      </c>
      <c r="G456" s="3" t="str">
        <f t="shared" si="1"/>
        <v>Jeff Carey</v>
      </c>
      <c r="H456" s="3" t="str">
        <f t="shared" si="2"/>
        <v>JEFF CAREY</v>
      </c>
      <c r="J456" s="1" t="s">
        <v>57</v>
      </c>
      <c r="K456" s="1" t="s">
        <v>50</v>
      </c>
      <c r="L456" s="1">
        <v>1000.0</v>
      </c>
      <c r="M456" s="1" t="s">
        <v>58</v>
      </c>
      <c r="N456" s="1" t="s">
        <v>29</v>
      </c>
      <c r="O456" s="4">
        <v>44352.0</v>
      </c>
      <c r="P456" s="4">
        <v>44333.0</v>
      </c>
      <c r="Q456" s="1" t="s">
        <v>1697</v>
      </c>
      <c r="R456" s="1" t="s">
        <v>1698</v>
      </c>
      <c r="S456" s="1" t="s">
        <v>32</v>
      </c>
      <c r="T456" s="1">
        <v>75067.0</v>
      </c>
      <c r="U456" s="1" t="s">
        <v>1699</v>
      </c>
    </row>
    <row r="457">
      <c r="A457" s="1" t="s">
        <v>1792</v>
      </c>
      <c r="B457" s="1">
        <v>76570.0</v>
      </c>
      <c r="C457" s="1">
        <v>2287.0</v>
      </c>
      <c r="D457" s="2" t="s">
        <v>49</v>
      </c>
      <c r="E457" s="1" t="s">
        <v>1366</v>
      </c>
      <c r="F457" s="1" t="s">
        <v>1367</v>
      </c>
      <c r="G457" s="3" t="str">
        <f t="shared" si="1"/>
        <v>Humberto Aranza</v>
      </c>
      <c r="H457" s="3" t="str">
        <f t="shared" si="2"/>
        <v>HUMBERTO ARANZA</v>
      </c>
      <c r="J457" s="1" t="s">
        <v>57</v>
      </c>
      <c r="K457" s="1" t="s">
        <v>50</v>
      </c>
      <c r="L457" s="1">
        <v>1000.0</v>
      </c>
      <c r="M457" s="1" t="s">
        <v>58</v>
      </c>
      <c r="N457" s="1" t="s">
        <v>29</v>
      </c>
      <c r="O457" s="4">
        <v>44352.0</v>
      </c>
      <c r="P457" s="4">
        <v>44315.0</v>
      </c>
      <c r="Q457" s="1" t="s">
        <v>1793</v>
      </c>
      <c r="R457" s="1" t="s">
        <v>31</v>
      </c>
      <c r="S457" s="1" t="s">
        <v>32</v>
      </c>
      <c r="T457" s="1">
        <v>75204.0</v>
      </c>
      <c r="U457" s="1" t="s">
        <v>1794</v>
      </c>
    </row>
    <row r="458">
      <c r="A458" s="1" t="s">
        <v>1795</v>
      </c>
      <c r="B458" s="1">
        <v>76573.0</v>
      </c>
      <c r="C458" s="1">
        <v>2287.0</v>
      </c>
      <c r="D458" s="2" t="s">
        <v>49</v>
      </c>
      <c r="E458" s="1" t="s">
        <v>167</v>
      </c>
      <c r="F458" s="1" t="s">
        <v>1598</v>
      </c>
      <c r="G458" s="3" t="str">
        <f t="shared" si="1"/>
        <v>Chris Hamilton</v>
      </c>
      <c r="H458" s="3" t="str">
        <f t="shared" si="2"/>
        <v>CHRIS HAMILTON</v>
      </c>
      <c r="J458" s="1" t="s">
        <v>57</v>
      </c>
      <c r="K458" s="1" t="s">
        <v>50</v>
      </c>
      <c r="L458" s="1">
        <v>1000.0</v>
      </c>
      <c r="M458" s="1" t="s">
        <v>58</v>
      </c>
      <c r="N458" s="1" t="s">
        <v>29</v>
      </c>
      <c r="O458" s="4">
        <v>44352.0</v>
      </c>
      <c r="P458" s="4">
        <v>44318.0</v>
      </c>
      <c r="Q458" s="1" t="s">
        <v>1599</v>
      </c>
      <c r="R458" s="1" t="s">
        <v>31</v>
      </c>
      <c r="S458" s="1" t="s">
        <v>32</v>
      </c>
      <c r="T458" s="1">
        <v>75214.0</v>
      </c>
      <c r="U458" s="1" t="s">
        <v>1600</v>
      </c>
    </row>
    <row r="459">
      <c r="A459" s="1" t="s">
        <v>1796</v>
      </c>
      <c r="B459" s="1">
        <v>76663.0</v>
      </c>
      <c r="C459" s="1">
        <v>2287.0</v>
      </c>
      <c r="D459" s="2" t="s">
        <v>49</v>
      </c>
      <c r="E459" s="1" t="s">
        <v>140</v>
      </c>
      <c r="F459" s="1" t="s">
        <v>1534</v>
      </c>
      <c r="G459" s="3" t="str">
        <f t="shared" si="1"/>
        <v>Michael Myers</v>
      </c>
      <c r="H459" s="3" t="str">
        <f t="shared" si="2"/>
        <v>MICHAEL MYERS</v>
      </c>
      <c r="J459" s="1" t="s">
        <v>57</v>
      </c>
      <c r="K459" s="1" t="s">
        <v>50</v>
      </c>
      <c r="L459" s="1">
        <v>1000.0</v>
      </c>
      <c r="M459" s="1" t="s">
        <v>58</v>
      </c>
      <c r="N459" s="1" t="s">
        <v>29</v>
      </c>
      <c r="O459" s="4">
        <v>44352.0</v>
      </c>
      <c r="P459" s="4">
        <v>44342.0</v>
      </c>
      <c r="Q459" s="1" t="s">
        <v>1527</v>
      </c>
      <c r="R459" s="1" t="s">
        <v>31</v>
      </c>
      <c r="S459" s="1" t="s">
        <v>32</v>
      </c>
      <c r="T459" s="1">
        <v>75215.0</v>
      </c>
      <c r="U459" s="1" t="s">
        <v>1528</v>
      </c>
    </row>
    <row r="460">
      <c r="A460" s="1" t="s">
        <v>1797</v>
      </c>
      <c r="B460" s="1">
        <v>76668.0</v>
      </c>
      <c r="C460" s="1">
        <v>2287.0</v>
      </c>
      <c r="D460" s="2" t="s">
        <v>49</v>
      </c>
      <c r="E460" s="1" t="s">
        <v>1798</v>
      </c>
      <c r="F460" s="1" t="s">
        <v>963</v>
      </c>
      <c r="G460" s="3" t="str">
        <f t="shared" si="1"/>
        <v>Joseph Baker</v>
      </c>
      <c r="H460" s="3" t="str">
        <f t="shared" si="2"/>
        <v>JOSEPH BAKER</v>
      </c>
      <c r="J460" s="1" t="s">
        <v>57</v>
      </c>
      <c r="K460" s="1" t="s">
        <v>50</v>
      </c>
      <c r="L460" s="1">
        <v>1000.0</v>
      </c>
      <c r="M460" s="1" t="s">
        <v>58</v>
      </c>
      <c r="N460" s="1" t="s">
        <v>29</v>
      </c>
      <c r="O460" s="4">
        <v>44352.0</v>
      </c>
      <c r="P460" s="4">
        <v>44342.0</v>
      </c>
      <c r="Q460" s="1" t="s">
        <v>1799</v>
      </c>
      <c r="R460" s="1" t="s">
        <v>1719</v>
      </c>
      <c r="S460" s="1" t="s">
        <v>32</v>
      </c>
      <c r="T460" s="1">
        <v>76085.0</v>
      </c>
      <c r="U460" s="1" t="s">
        <v>1800</v>
      </c>
    </row>
    <row r="461">
      <c r="A461" s="1" t="s">
        <v>1801</v>
      </c>
      <c r="B461" s="1">
        <v>76636.0</v>
      </c>
      <c r="C461" s="1">
        <v>2287.0</v>
      </c>
      <c r="D461" s="2" t="s">
        <v>49</v>
      </c>
      <c r="E461" s="1" t="s">
        <v>1282</v>
      </c>
      <c r="F461" s="1" t="s">
        <v>1283</v>
      </c>
      <c r="G461" s="3" t="str">
        <f t="shared" si="1"/>
        <v>NEIL GOLDBERG</v>
      </c>
      <c r="H461" s="3" t="str">
        <f t="shared" si="2"/>
        <v>NEIL GOLDBERG</v>
      </c>
      <c r="J461" s="1" t="s">
        <v>57</v>
      </c>
      <c r="K461" s="1" t="s">
        <v>50</v>
      </c>
      <c r="L461" s="1">
        <v>1000.0</v>
      </c>
      <c r="M461" s="1" t="s">
        <v>58</v>
      </c>
      <c r="N461" s="1" t="s">
        <v>29</v>
      </c>
      <c r="O461" s="4">
        <v>44352.0</v>
      </c>
      <c r="P461" s="4">
        <v>44329.0</v>
      </c>
      <c r="Q461" s="1" t="s">
        <v>1284</v>
      </c>
      <c r="R461" s="1" t="s">
        <v>31</v>
      </c>
      <c r="S461" s="1" t="s">
        <v>32</v>
      </c>
      <c r="T461" s="1">
        <v>75229.0</v>
      </c>
      <c r="U461" s="1" t="s">
        <v>1285</v>
      </c>
    </row>
    <row r="462">
      <c r="A462" s="1" t="s">
        <v>1802</v>
      </c>
      <c r="B462" s="1">
        <v>76558.0</v>
      </c>
      <c r="C462" s="1">
        <v>2287.0</v>
      </c>
      <c r="D462" s="2" t="s">
        <v>49</v>
      </c>
      <c r="E462" s="1" t="s">
        <v>1393</v>
      </c>
      <c r="F462" s="1" t="s">
        <v>1394</v>
      </c>
      <c r="G462" s="3" t="str">
        <f t="shared" si="1"/>
        <v>Minerva Rodriguez</v>
      </c>
      <c r="H462" s="3" t="str">
        <f t="shared" si="2"/>
        <v>MINERVA RODRIGUEZ</v>
      </c>
      <c r="J462" s="1" t="s">
        <v>57</v>
      </c>
      <c r="K462" s="1" t="s">
        <v>50</v>
      </c>
      <c r="L462" s="1">
        <v>1000.0</v>
      </c>
      <c r="M462" s="1" t="s">
        <v>58</v>
      </c>
      <c r="N462" s="1" t="s">
        <v>29</v>
      </c>
      <c r="O462" s="4">
        <v>44352.0</v>
      </c>
      <c r="P462" s="4">
        <v>44309.0</v>
      </c>
      <c r="Q462" s="1" t="s">
        <v>1395</v>
      </c>
      <c r="R462" s="1" t="s">
        <v>197</v>
      </c>
      <c r="S462" s="1" t="s">
        <v>32</v>
      </c>
      <c r="T462" s="1">
        <v>75115.0</v>
      </c>
      <c r="U462" s="1" t="s">
        <v>1396</v>
      </c>
    </row>
    <row r="463">
      <c r="A463" s="1" t="s">
        <v>1803</v>
      </c>
      <c r="B463" s="1">
        <v>76640.0</v>
      </c>
      <c r="C463" s="1">
        <v>2287.0</v>
      </c>
      <c r="D463" s="2" t="s">
        <v>49</v>
      </c>
      <c r="E463" s="1" t="s">
        <v>649</v>
      </c>
      <c r="F463" s="1" t="s">
        <v>1761</v>
      </c>
      <c r="G463" s="3" t="str">
        <f t="shared" si="1"/>
        <v>Mark Chazanow</v>
      </c>
      <c r="H463" s="3" t="str">
        <f t="shared" si="2"/>
        <v>MARK CHAZANOW</v>
      </c>
      <c r="J463" s="1" t="s">
        <v>57</v>
      </c>
      <c r="K463" s="1" t="s">
        <v>50</v>
      </c>
      <c r="L463" s="1">
        <v>1000.0</v>
      </c>
      <c r="M463" s="1" t="s">
        <v>58</v>
      </c>
      <c r="N463" s="1" t="s">
        <v>29</v>
      </c>
      <c r="O463" s="4">
        <v>44352.0</v>
      </c>
      <c r="P463" s="4">
        <v>44330.0</v>
      </c>
      <c r="Q463" s="1" t="s">
        <v>1762</v>
      </c>
      <c r="R463" s="1" t="s">
        <v>31</v>
      </c>
      <c r="S463" s="1" t="s">
        <v>32</v>
      </c>
      <c r="T463" s="1">
        <v>75220.0</v>
      </c>
      <c r="U463" s="1" t="s">
        <v>1763</v>
      </c>
    </row>
    <row r="464">
      <c r="A464" s="1" t="s">
        <v>1804</v>
      </c>
      <c r="B464" s="1">
        <v>76625.0</v>
      </c>
      <c r="C464" s="1">
        <v>2287.0</v>
      </c>
      <c r="D464" s="2" t="s">
        <v>49</v>
      </c>
      <c r="E464" s="1" t="s">
        <v>799</v>
      </c>
      <c r="F464" s="1" t="s">
        <v>1403</v>
      </c>
      <c r="G464" s="3" t="str">
        <f t="shared" si="1"/>
        <v>Robert Crow</v>
      </c>
      <c r="H464" s="3" t="str">
        <f t="shared" si="2"/>
        <v>ROBERT CROW</v>
      </c>
      <c r="J464" s="1" t="s">
        <v>57</v>
      </c>
      <c r="K464" s="1" t="s">
        <v>50</v>
      </c>
      <c r="L464" s="1">
        <v>1000.0</v>
      </c>
      <c r="M464" s="1" t="s">
        <v>58</v>
      </c>
      <c r="N464" s="1" t="s">
        <v>29</v>
      </c>
      <c r="O464" s="4">
        <v>44352.0</v>
      </c>
      <c r="P464" s="4">
        <v>44327.0</v>
      </c>
      <c r="Q464" s="1" t="s">
        <v>1655</v>
      </c>
      <c r="R464" s="1" t="s">
        <v>31</v>
      </c>
      <c r="S464" s="1" t="s">
        <v>32</v>
      </c>
      <c r="T464" s="1">
        <v>75209.0</v>
      </c>
      <c r="U464" s="1" t="s">
        <v>1656</v>
      </c>
    </row>
    <row r="465">
      <c r="A465" s="1" t="s">
        <v>1805</v>
      </c>
      <c r="B465" s="1">
        <v>76610.0</v>
      </c>
      <c r="C465" s="1">
        <v>2287.0</v>
      </c>
      <c r="D465" s="2" t="s">
        <v>49</v>
      </c>
      <c r="G465" s="3" t="str">
        <f t="shared" si="1"/>
        <v> </v>
      </c>
      <c r="H465" s="3" t="str">
        <f t="shared" si="2"/>
        <v> </v>
      </c>
      <c r="I465" s="1" t="s">
        <v>1806</v>
      </c>
      <c r="J465" s="1" t="s">
        <v>57</v>
      </c>
      <c r="K465" s="1" t="s">
        <v>50</v>
      </c>
      <c r="L465" s="1">
        <v>1000.0</v>
      </c>
      <c r="M465" s="1" t="s">
        <v>58</v>
      </c>
      <c r="N465" s="1" t="s">
        <v>29</v>
      </c>
      <c r="O465" s="4">
        <v>44352.0</v>
      </c>
      <c r="P465" s="4">
        <v>44322.0</v>
      </c>
      <c r="Q465" s="1" t="s">
        <v>1688</v>
      </c>
      <c r="R465" s="1" t="s">
        <v>122</v>
      </c>
      <c r="S465" s="1" t="s">
        <v>32</v>
      </c>
      <c r="T465" s="1">
        <v>78760.0</v>
      </c>
      <c r="U465" s="1" t="s">
        <v>1689</v>
      </c>
    </row>
    <row r="466">
      <c r="A466" s="1" t="s">
        <v>1807</v>
      </c>
      <c r="B466" s="1">
        <v>76595.0</v>
      </c>
      <c r="C466" s="1">
        <v>2287.0</v>
      </c>
      <c r="D466" s="2" t="s">
        <v>49</v>
      </c>
      <c r="E466" s="1" t="s">
        <v>1556</v>
      </c>
      <c r="F466" s="1" t="s">
        <v>1552</v>
      </c>
      <c r="G466" s="3" t="str">
        <f t="shared" si="1"/>
        <v>Randy Best</v>
      </c>
      <c r="H466" s="3" t="str">
        <f t="shared" si="2"/>
        <v>RANDY BEST</v>
      </c>
      <c r="J466" s="1" t="s">
        <v>57</v>
      </c>
      <c r="K466" s="1" t="s">
        <v>50</v>
      </c>
      <c r="L466" s="1">
        <v>1000.0</v>
      </c>
      <c r="M466" s="1" t="s">
        <v>58</v>
      </c>
      <c r="N466" s="1" t="s">
        <v>29</v>
      </c>
      <c r="O466" s="4">
        <v>44352.0</v>
      </c>
      <c r="P466" s="4">
        <v>44320.0</v>
      </c>
      <c r="Q466" s="1" t="s">
        <v>1808</v>
      </c>
      <c r="R466" s="1" t="s">
        <v>31</v>
      </c>
      <c r="S466" s="1" t="s">
        <v>32</v>
      </c>
      <c r="T466" s="1">
        <v>75201.0</v>
      </c>
      <c r="U466" s="1" t="s">
        <v>1809</v>
      </c>
    </row>
    <row r="467">
      <c r="A467" s="1" t="s">
        <v>1810</v>
      </c>
      <c r="B467" s="1">
        <v>76671.0</v>
      </c>
      <c r="C467" s="1">
        <v>2287.0</v>
      </c>
      <c r="D467" s="2" t="s">
        <v>49</v>
      </c>
      <c r="E467" s="1" t="s">
        <v>1811</v>
      </c>
      <c r="F467" s="1" t="s">
        <v>1367</v>
      </c>
      <c r="G467" s="3" t="str">
        <f t="shared" si="1"/>
        <v>Bert Aranza</v>
      </c>
      <c r="H467" s="3" t="str">
        <f t="shared" si="2"/>
        <v>BERT ARANZA</v>
      </c>
      <c r="J467" s="1" t="s">
        <v>57</v>
      </c>
      <c r="K467" s="1" t="s">
        <v>50</v>
      </c>
      <c r="L467" s="1">
        <v>1000.0</v>
      </c>
      <c r="M467" s="1" t="s">
        <v>58</v>
      </c>
      <c r="N467" s="1" t="s">
        <v>29</v>
      </c>
      <c r="O467" s="4">
        <v>44352.0</v>
      </c>
      <c r="P467" s="4">
        <v>44342.0</v>
      </c>
      <c r="Q467" s="1" t="s">
        <v>1812</v>
      </c>
      <c r="R467" s="1" t="s">
        <v>31</v>
      </c>
      <c r="S467" s="1" t="s">
        <v>32</v>
      </c>
      <c r="T467" s="1">
        <v>75360.0</v>
      </c>
      <c r="U467" s="1" t="s">
        <v>1813</v>
      </c>
    </row>
    <row r="468">
      <c r="A468" s="1" t="s">
        <v>1814</v>
      </c>
      <c r="B468" s="1">
        <v>76597.0</v>
      </c>
      <c r="C468" s="1">
        <v>2287.0</v>
      </c>
      <c r="D468" s="2" t="s">
        <v>49</v>
      </c>
      <c r="E468" s="1" t="s">
        <v>1558</v>
      </c>
      <c r="F468" s="1" t="s">
        <v>559</v>
      </c>
      <c r="G468" s="3" t="str">
        <f t="shared" si="1"/>
        <v>Domingo Garcia</v>
      </c>
      <c r="H468" s="3" t="str">
        <f t="shared" si="2"/>
        <v>DOMINGO GARCIA</v>
      </c>
      <c r="J468" s="1" t="s">
        <v>57</v>
      </c>
      <c r="K468" s="1" t="s">
        <v>50</v>
      </c>
      <c r="L468" s="1">
        <v>1000.0</v>
      </c>
      <c r="M468" s="1" t="s">
        <v>58</v>
      </c>
      <c r="N468" s="1" t="s">
        <v>29</v>
      </c>
      <c r="O468" s="4">
        <v>44352.0</v>
      </c>
      <c r="P468" s="4">
        <v>44320.0</v>
      </c>
      <c r="Q468" s="1" t="s">
        <v>1815</v>
      </c>
      <c r="R468" s="1" t="s">
        <v>31</v>
      </c>
      <c r="S468" s="1" t="s">
        <v>32</v>
      </c>
      <c r="T468" s="1">
        <v>75247.0</v>
      </c>
      <c r="U468" s="1" t="s">
        <v>1816</v>
      </c>
    </row>
    <row r="469">
      <c r="A469" s="1" t="s">
        <v>1817</v>
      </c>
      <c r="B469" s="1">
        <v>76617.0</v>
      </c>
      <c r="C469" s="1">
        <v>2287.0</v>
      </c>
      <c r="D469" s="2" t="s">
        <v>49</v>
      </c>
      <c r="E469" s="1" t="s">
        <v>1515</v>
      </c>
      <c r="F469" s="1" t="s">
        <v>1516</v>
      </c>
      <c r="G469" s="3" t="str">
        <f t="shared" si="1"/>
        <v>Haman Patel</v>
      </c>
      <c r="H469" s="3" t="str">
        <f t="shared" si="2"/>
        <v>HAMAN PATEL</v>
      </c>
      <c r="J469" s="1" t="s">
        <v>57</v>
      </c>
      <c r="K469" s="1" t="s">
        <v>50</v>
      </c>
      <c r="L469" s="1">
        <v>1000.0</v>
      </c>
      <c r="M469" s="1" t="s">
        <v>58</v>
      </c>
      <c r="N469" s="1" t="s">
        <v>29</v>
      </c>
      <c r="O469" s="4">
        <v>44352.0</v>
      </c>
      <c r="P469" s="4">
        <v>44325.0</v>
      </c>
      <c r="Q469" s="1" t="s">
        <v>1818</v>
      </c>
      <c r="R469" s="1" t="s">
        <v>31</v>
      </c>
      <c r="S469" s="1" t="s">
        <v>32</v>
      </c>
      <c r="T469" s="1">
        <v>75215.0</v>
      </c>
      <c r="U469" s="1" t="s">
        <v>1819</v>
      </c>
    </row>
    <row r="470">
      <c r="A470" s="1" t="s">
        <v>1820</v>
      </c>
      <c r="B470" s="1">
        <v>76664.0</v>
      </c>
      <c r="C470" s="1">
        <v>2287.0</v>
      </c>
      <c r="D470" s="2" t="s">
        <v>49</v>
      </c>
      <c r="E470" s="1" t="s">
        <v>1536</v>
      </c>
      <c r="F470" s="1" t="s">
        <v>794</v>
      </c>
      <c r="G470" s="3" t="str">
        <f t="shared" si="1"/>
        <v>Jarred Taylor</v>
      </c>
      <c r="H470" s="3" t="str">
        <f t="shared" si="2"/>
        <v>JARRED TAYLOR</v>
      </c>
      <c r="J470" s="1" t="s">
        <v>57</v>
      </c>
      <c r="K470" s="1" t="s">
        <v>50</v>
      </c>
      <c r="L470" s="1">
        <v>1000.0</v>
      </c>
      <c r="M470" s="1" t="s">
        <v>58</v>
      </c>
      <c r="N470" s="1" t="s">
        <v>29</v>
      </c>
      <c r="O470" s="4">
        <v>44352.0</v>
      </c>
      <c r="P470" s="4">
        <v>44342.0</v>
      </c>
      <c r="Q470" s="1" t="s">
        <v>1527</v>
      </c>
      <c r="R470" s="1" t="s">
        <v>31</v>
      </c>
      <c r="S470" s="1" t="s">
        <v>32</v>
      </c>
      <c r="T470" s="1">
        <v>75215.0</v>
      </c>
      <c r="U470" s="1" t="s">
        <v>1528</v>
      </c>
    </row>
    <row r="471">
      <c r="A471" s="1" t="s">
        <v>1821</v>
      </c>
      <c r="B471" s="1">
        <v>76569.0</v>
      </c>
      <c r="C471" s="1">
        <v>2287.0</v>
      </c>
      <c r="D471" s="2" t="s">
        <v>49</v>
      </c>
      <c r="E471" s="1" t="s">
        <v>1822</v>
      </c>
      <c r="F471" s="1" t="s">
        <v>1367</v>
      </c>
      <c r="G471" s="3" t="str">
        <f t="shared" si="1"/>
        <v>Gilbert Aranza</v>
      </c>
      <c r="H471" s="3" t="str">
        <f t="shared" si="2"/>
        <v>GILBERT ARANZA</v>
      </c>
      <c r="J471" s="1" t="s">
        <v>57</v>
      </c>
      <c r="K471" s="1" t="s">
        <v>50</v>
      </c>
      <c r="L471" s="1">
        <v>1000.0</v>
      </c>
      <c r="M471" s="1" t="s">
        <v>58</v>
      </c>
      <c r="N471" s="1" t="s">
        <v>29</v>
      </c>
      <c r="O471" s="4">
        <v>44352.0</v>
      </c>
      <c r="P471" s="4">
        <v>44315.0</v>
      </c>
      <c r="Q471" s="1" t="s">
        <v>1812</v>
      </c>
      <c r="R471" s="1" t="s">
        <v>31</v>
      </c>
      <c r="S471" s="1" t="s">
        <v>32</v>
      </c>
      <c r="T471" s="1">
        <v>75360.0</v>
      </c>
      <c r="U471" s="1" t="s">
        <v>1813</v>
      </c>
    </row>
    <row r="472">
      <c r="A472" s="1" t="s">
        <v>1823</v>
      </c>
      <c r="B472" s="1">
        <v>76596.0</v>
      </c>
      <c r="C472" s="1">
        <v>2287.0</v>
      </c>
      <c r="D472" s="2" t="s">
        <v>49</v>
      </c>
      <c r="E472" s="1" t="s">
        <v>1545</v>
      </c>
      <c r="F472" s="1" t="s">
        <v>1185</v>
      </c>
      <c r="G472" s="3" t="str">
        <f t="shared" si="1"/>
        <v>J Williams</v>
      </c>
      <c r="H472" s="3" t="str">
        <f t="shared" si="2"/>
        <v>J WILLIAMS</v>
      </c>
      <c r="J472" s="1" t="s">
        <v>57</v>
      </c>
      <c r="K472" s="1" t="s">
        <v>50</v>
      </c>
      <c r="L472" s="1">
        <v>1000.0</v>
      </c>
      <c r="M472" s="1" t="s">
        <v>58</v>
      </c>
      <c r="N472" s="1" t="s">
        <v>29</v>
      </c>
      <c r="O472" s="4">
        <v>44352.0</v>
      </c>
      <c r="P472" s="4">
        <v>44320.0</v>
      </c>
      <c r="Q472" s="1" t="s">
        <v>1778</v>
      </c>
      <c r="R472" s="1" t="s">
        <v>31</v>
      </c>
      <c r="S472" s="1" t="s">
        <v>32</v>
      </c>
      <c r="T472" s="1">
        <v>75243.0</v>
      </c>
      <c r="U472" s="1" t="s">
        <v>1779</v>
      </c>
    </row>
    <row r="473">
      <c r="A473" s="1" t="s">
        <v>1824</v>
      </c>
      <c r="B473" s="1">
        <v>76624.0</v>
      </c>
      <c r="C473" s="1">
        <v>2287.0</v>
      </c>
      <c r="D473" s="2" t="s">
        <v>49</v>
      </c>
      <c r="E473" s="1" t="s">
        <v>1654</v>
      </c>
      <c r="F473" s="1" t="s">
        <v>1403</v>
      </c>
      <c r="G473" s="3" t="str">
        <f t="shared" si="1"/>
        <v>Itzel Crow</v>
      </c>
      <c r="H473" s="3" t="str">
        <f t="shared" si="2"/>
        <v>ITZEL CROW</v>
      </c>
      <c r="J473" s="1" t="s">
        <v>57</v>
      </c>
      <c r="K473" s="1" t="s">
        <v>50</v>
      </c>
      <c r="L473" s="1">
        <v>1000.0</v>
      </c>
      <c r="M473" s="1" t="s">
        <v>58</v>
      </c>
      <c r="N473" s="1" t="s">
        <v>29</v>
      </c>
      <c r="O473" s="4">
        <v>44352.0</v>
      </c>
      <c r="P473" s="4">
        <v>44327.0</v>
      </c>
      <c r="Q473" s="1" t="s">
        <v>1655</v>
      </c>
      <c r="R473" s="1" t="s">
        <v>31</v>
      </c>
      <c r="S473" s="1" t="s">
        <v>32</v>
      </c>
      <c r="T473" s="1">
        <v>75209.0</v>
      </c>
      <c r="U473" s="1" t="s">
        <v>1656</v>
      </c>
    </row>
    <row r="474">
      <c r="A474" s="1" t="s">
        <v>1825</v>
      </c>
      <c r="B474" s="1">
        <v>79355.0</v>
      </c>
      <c r="C474" s="1">
        <v>2353.0</v>
      </c>
      <c r="D474" s="2" t="s">
        <v>52</v>
      </c>
      <c r="E474" s="1" t="s">
        <v>1826</v>
      </c>
      <c r="F474" s="1" t="s">
        <v>963</v>
      </c>
      <c r="G474" s="3" t="str">
        <f t="shared" si="1"/>
        <v>Leah Baker</v>
      </c>
      <c r="H474" s="3" t="str">
        <f t="shared" si="2"/>
        <v>LEAH BAKER</v>
      </c>
      <c r="J474" s="1" t="s">
        <v>57</v>
      </c>
      <c r="K474" s="1" t="s">
        <v>53</v>
      </c>
      <c r="L474" s="1">
        <v>1000.0</v>
      </c>
      <c r="M474" s="1" t="s">
        <v>58</v>
      </c>
      <c r="N474" s="1" t="s">
        <v>29</v>
      </c>
      <c r="P474" s="4">
        <v>44357.0</v>
      </c>
      <c r="Q474" s="1" t="s">
        <v>1799</v>
      </c>
      <c r="R474" s="1" t="s">
        <v>1719</v>
      </c>
      <c r="S474" s="1" t="s">
        <v>32</v>
      </c>
      <c r="T474" s="1">
        <v>76085.0</v>
      </c>
      <c r="U474" s="1" t="s">
        <v>1800</v>
      </c>
    </row>
    <row r="475">
      <c r="A475" s="1" t="s">
        <v>1827</v>
      </c>
      <c r="B475" s="1">
        <v>79356.0</v>
      </c>
      <c r="C475" s="1">
        <v>2353.0</v>
      </c>
      <c r="D475" s="2" t="s">
        <v>52</v>
      </c>
      <c r="G475" s="3" t="str">
        <f t="shared" si="1"/>
        <v> </v>
      </c>
      <c r="H475" s="3" t="str">
        <f t="shared" si="2"/>
        <v> </v>
      </c>
      <c r="I475" s="1" t="s">
        <v>1828</v>
      </c>
      <c r="J475" s="1" t="s">
        <v>57</v>
      </c>
      <c r="K475" s="1" t="s">
        <v>53</v>
      </c>
      <c r="L475" s="1">
        <v>1000.0</v>
      </c>
      <c r="M475" s="1" t="s">
        <v>58</v>
      </c>
      <c r="N475" s="1" t="s">
        <v>29</v>
      </c>
      <c r="P475" s="4">
        <v>44357.0</v>
      </c>
      <c r="Q475" s="1" t="s">
        <v>1829</v>
      </c>
      <c r="R475" s="1" t="s">
        <v>31</v>
      </c>
      <c r="S475" s="1" t="s">
        <v>32</v>
      </c>
      <c r="T475" s="1">
        <v>75224.0</v>
      </c>
      <c r="U475" s="1" t="s">
        <v>1830</v>
      </c>
    </row>
    <row r="476">
      <c r="A476" s="1" t="s">
        <v>1831</v>
      </c>
      <c r="B476" s="1">
        <v>79352.0</v>
      </c>
      <c r="C476" s="1">
        <v>2353.0</v>
      </c>
      <c r="D476" s="2" t="s">
        <v>52</v>
      </c>
      <c r="E476" s="1" t="s">
        <v>354</v>
      </c>
      <c r="F476" s="1" t="s">
        <v>1832</v>
      </c>
      <c r="G476" s="3" t="str">
        <f t="shared" si="1"/>
        <v>Richard Skibell</v>
      </c>
      <c r="H476" s="3" t="str">
        <f t="shared" si="2"/>
        <v>RICHARD SKIBELL</v>
      </c>
      <c r="J476" s="1" t="s">
        <v>57</v>
      </c>
      <c r="K476" s="1" t="s">
        <v>53</v>
      </c>
      <c r="L476" s="1">
        <v>1000.0</v>
      </c>
      <c r="M476" s="1" t="s">
        <v>58</v>
      </c>
      <c r="N476" s="1" t="s">
        <v>29</v>
      </c>
      <c r="P476" s="4">
        <v>44351.0</v>
      </c>
      <c r="Q476" s="1" t="s">
        <v>1833</v>
      </c>
      <c r="R476" s="1" t="s">
        <v>31</v>
      </c>
      <c r="S476" s="1" t="s">
        <v>32</v>
      </c>
      <c r="T476" s="1">
        <v>75225.0</v>
      </c>
      <c r="U476" s="1" t="s">
        <v>1834</v>
      </c>
    </row>
    <row r="477">
      <c r="A477" s="1" t="s">
        <v>1835</v>
      </c>
      <c r="B477" s="1">
        <v>79353.0</v>
      </c>
      <c r="C477" s="1">
        <v>2353.0</v>
      </c>
      <c r="D477" s="2" t="s">
        <v>52</v>
      </c>
      <c r="E477" s="1" t="s">
        <v>1836</v>
      </c>
      <c r="F477" s="1" t="s">
        <v>1832</v>
      </c>
      <c r="G477" s="3" t="str">
        <f t="shared" si="1"/>
        <v>Andrea Skibell</v>
      </c>
      <c r="H477" s="3" t="str">
        <f t="shared" si="2"/>
        <v>ANDREA SKIBELL</v>
      </c>
      <c r="J477" s="1" t="s">
        <v>57</v>
      </c>
      <c r="K477" s="1" t="s">
        <v>53</v>
      </c>
      <c r="L477" s="1">
        <v>1000.0</v>
      </c>
      <c r="M477" s="1" t="s">
        <v>58</v>
      </c>
      <c r="N477" s="1" t="s">
        <v>29</v>
      </c>
      <c r="P477" s="4">
        <v>44351.0</v>
      </c>
      <c r="Q477" s="1" t="s">
        <v>1833</v>
      </c>
      <c r="R477" s="1" t="s">
        <v>31</v>
      </c>
      <c r="S477" s="1" t="s">
        <v>32</v>
      </c>
      <c r="T477" s="1">
        <v>75225.0</v>
      </c>
      <c r="U477" s="1" t="s">
        <v>1834</v>
      </c>
    </row>
    <row r="478">
      <c r="A478" s="1" t="s">
        <v>1837</v>
      </c>
      <c r="B478" s="1">
        <v>76567.0</v>
      </c>
      <c r="C478" s="1">
        <v>2287.0</v>
      </c>
      <c r="D478" s="2" t="s">
        <v>49</v>
      </c>
      <c r="G478" s="3" t="str">
        <f t="shared" si="1"/>
        <v> </v>
      </c>
      <c r="H478" s="3" t="str">
        <f t="shared" si="2"/>
        <v> </v>
      </c>
      <c r="I478" s="1" t="s">
        <v>1838</v>
      </c>
      <c r="J478" s="1" t="s">
        <v>57</v>
      </c>
      <c r="K478" s="1" t="s">
        <v>50</v>
      </c>
      <c r="L478" s="1">
        <v>1050.0</v>
      </c>
      <c r="M478" s="1" t="s">
        <v>58</v>
      </c>
      <c r="N478" s="1" t="s">
        <v>29</v>
      </c>
      <c r="O478" s="4">
        <v>44352.0</v>
      </c>
      <c r="P478" s="4">
        <v>44313.0</v>
      </c>
      <c r="Q478" s="1" t="s">
        <v>1839</v>
      </c>
      <c r="R478" s="1" t="s">
        <v>31</v>
      </c>
      <c r="S478" s="1" t="s">
        <v>32</v>
      </c>
      <c r="T478" s="1">
        <v>75206.0</v>
      </c>
      <c r="U478" s="1" t="s">
        <v>1840</v>
      </c>
    </row>
    <row r="479">
      <c r="A479" s="1" t="s">
        <v>1841</v>
      </c>
      <c r="B479" s="1">
        <v>36830.0</v>
      </c>
      <c r="C479" s="1">
        <v>2242.0</v>
      </c>
      <c r="D479" s="2" t="s">
        <v>46</v>
      </c>
      <c r="G479" s="3" t="str">
        <f t="shared" si="1"/>
        <v> </v>
      </c>
      <c r="H479" s="3" t="str">
        <f t="shared" si="2"/>
        <v> </v>
      </c>
      <c r="I479" s="1" t="s">
        <v>1189</v>
      </c>
      <c r="J479" s="1" t="s">
        <v>389</v>
      </c>
      <c r="K479" s="1" t="s">
        <v>47</v>
      </c>
      <c r="L479" s="1">
        <v>1060.85</v>
      </c>
      <c r="M479" s="1" t="s">
        <v>390</v>
      </c>
      <c r="N479" s="1" t="s">
        <v>29</v>
      </c>
      <c r="O479" s="4">
        <v>44317.0</v>
      </c>
      <c r="P479" s="4">
        <v>44292.0</v>
      </c>
      <c r="Q479" s="1" t="s">
        <v>1190</v>
      </c>
      <c r="R479" s="1" t="s">
        <v>31</v>
      </c>
      <c r="S479" s="1" t="s">
        <v>32</v>
      </c>
      <c r="T479" s="1">
        <v>75228.0</v>
      </c>
      <c r="U479" s="1" t="s">
        <v>1191</v>
      </c>
    </row>
    <row r="480">
      <c r="A480" s="1" t="s">
        <v>1842</v>
      </c>
      <c r="B480" s="1">
        <v>37468.0</v>
      </c>
      <c r="C480" s="1">
        <v>2287.0</v>
      </c>
      <c r="D480" s="2" t="s">
        <v>49</v>
      </c>
      <c r="E480" s="1" t="s">
        <v>1132</v>
      </c>
      <c r="F480" s="1" t="s">
        <v>1133</v>
      </c>
      <c r="G480" s="3" t="str">
        <f t="shared" si="1"/>
        <v>Reginald Clayton</v>
      </c>
      <c r="H480" s="3" t="str">
        <f t="shared" si="2"/>
        <v>REGINALD CLAYTON</v>
      </c>
      <c r="J480" s="1" t="s">
        <v>389</v>
      </c>
      <c r="K480" s="1" t="s">
        <v>50</v>
      </c>
      <c r="L480" s="1">
        <v>1124.0</v>
      </c>
      <c r="M480" s="1" t="s">
        <v>390</v>
      </c>
      <c r="N480" s="1" t="s">
        <v>29</v>
      </c>
      <c r="O480" s="4">
        <v>44352.0</v>
      </c>
      <c r="P480" s="4">
        <v>44340.0</v>
      </c>
      <c r="Q480" s="1" t="s">
        <v>1134</v>
      </c>
      <c r="R480" s="1" t="s">
        <v>31</v>
      </c>
      <c r="S480" s="1" t="s">
        <v>32</v>
      </c>
      <c r="T480" s="1">
        <v>75215.0</v>
      </c>
      <c r="U480" s="1" t="s">
        <v>1135</v>
      </c>
    </row>
    <row r="481">
      <c r="A481" s="1" t="s">
        <v>1843</v>
      </c>
      <c r="B481" s="1">
        <v>37443.0</v>
      </c>
      <c r="C481" s="1">
        <v>2287.0</v>
      </c>
      <c r="D481" s="2" t="s">
        <v>49</v>
      </c>
      <c r="E481" s="1" t="s">
        <v>1844</v>
      </c>
      <c r="F481" s="1" t="s">
        <v>1845</v>
      </c>
      <c r="G481" s="3" t="str">
        <f t="shared" si="1"/>
        <v>Matthew Kurzman</v>
      </c>
      <c r="H481" s="3" t="str">
        <f t="shared" si="2"/>
        <v>MATTHEW KURZMAN</v>
      </c>
      <c r="J481" s="1" t="s">
        <v>389</v>
      </c>
      <c r="K481" s="1" t="s">
        <v>50</v>
      </c>
      <c r="L481" s="1">
        <v>1150.0</v>
      </c>
      <c r="M481" s="1" t="s">
        <v>390</v>
      </c>
      <c r="N481" s="1" t="s">
        <v>29</v>
      </c>
      <c r="O481" s="4">
        <v>44352.0</v>
      </c>
      <c r="P481" s="4">
        <v>44315.0</v>
      </c>
      <c r="Q481" s="1" t="s">
        <v>1846</v>
      </c>
      <c r="R481" s="1" t="s">
        <v>31</v>
      </c>
      <c r="S481" s="1" t="s">
        <v>32</v>
      </c>
      <c r="T481" s="1">
        <v>75227.0</v>
      </c>
      <c r="U481" s="1" t="s">
        <v>1847</v>
      </c>
    </row>
    <row r="482">
      <c r="A482" s="1" t="s">
        <v>1848</v>
      </c>
      <c r="B482" s="1">
        <v>73748.0</v>
      </c>
      <c r="C482" s="1">
        <v>2242.0</v>
      </c>
      <c r="D482" s="2" t="s">
        <v>46</v>
      </c>
      <c r="G482" s="3" t="str">
        <f t="shared" si="1"/>
        <v> </v>
      </c>
      <c r="H482" s="3" t="str">
        <f t="shared" si="2"/>
        <v> </v>
      </c>
      <c r="I482" s="1" t="s">
        <v>1838</v>
      </c>
      <c r="J482" s="1" t="s">
        <v>57</v>
      </c>
      <c r="K482" s="1" t="s">
        <v>47</v>
      </c>
      <c r="L482" s="1">
        <v>1200.0</v>
      </c>
      <c r="M482" s="1" t="s">
        <v>58</v>
      </c>
      <c r="N482" s="1" t="s">
        <v>29</v>
      </c>
      <c r="O482" s="4">
        <v>44317.0</v>
      </c>
      <c r="P482" s="4">
        <v>44307.0</v>
      </c>
      <c r="Q482" s="1" t="s">
        <v>1849</v>
      </c>
      <c r="R482" s="1" t="s">
        <v>31</v>
      </c>
      <c r="S482" s="1" t="s">
        <v>32</v>
      </c>
      <c r="T482" s="1">
        <v>75206.0</v>
      </c>
      <c r="U482" s="1" t="s">
        <v>1850</v>
      </c>
    </row>
    <row r="483">
      <c r="A483" s="1" t="s">
        <v>1851</v>
      </c>
      <c r="B483" s="1">
        <v>38726.0</v>
      </c>
      <c r="C483" s="1">
        <v>2353.0</v>
      </c>
      <c r="D483" s="2" t="s">
        <v>52</v>
      </c>
      <c r="G483" s="3" t="str">
        <f t="shared" si="1"/>
        <v> </v>
      </c>
      <c r="H483" s="3" t="str">
        <f t="shared" si="2"/>
        <v> </v>
      </c>
      <c r="I483" s="1" t="s">
        <v>1457</v>
      </c>
      <c r="J483" s="1" t="s">
        <v>389</v>
      </c>
      <c r="K483" s="1" t="s">
        <v>53</v>
      </c>
      <c r="L483" s="1">
        <v>1217.81</v>
      </c>
      <c r="M483" s="1" t="s">
        <v>390</v>
      </c>
      <c r="N483" s="1" t="s">
        <v>29</v>
      </c>
      <c r="P483" s="4">
        <v>44348.0</v>
      </c>
      <c r="Q483" s="1" t="s">
        <v>1458</v>
      </c>
      <c r="R483" s="1" t="s">
        <v>31</v>
      </c>
      <c r="S483" s="1" t="s">
        <v>32</v>
      </c>
      <c r="T483" s="1">
        <v>75051.0</v>
      </c>
      <c r="U483" s="1" t="s">
        <v>1459</v>
      </c>
    </row>
    <row r="484">
      <c r="A484" s="1" t="s">
        <v>1852</v>
      </c>
      <c r="B484" s="1">
        <v>37455.0</v>
      </c>
      <c r="C484" s="1">
        <v>2287.0</v>
      </c>
      <c r="D484" s="2" t="s">
        <v>49</v>
      </c>
      <c r="G484" s="3" t="str">
        <f t="shared" si="1"/>
        <v> </v>
      </c>
      <c r="H484" s="3" t="str">
        <f t="shared" si="2"/>
        <v> </v>
      </c>
      <c r="I484" s="1" t="s">
        <v>1461</v>
      </c>
      <c r="J484" s="1" t="s">
        <v>389</v>
      </c>
      <c r="K484" s="1" t="s">
        <v>50</v>
      </c>
      <c r="L484" s="1">
        <v>1219.28</v>
      </c>
      <c r="M484" s="1" t="s">
        <v>390</v>
      </c>
      <c r="N484" s="1" t="s">
        <v>29</v>
      </c>
      <c r="O484" s="4">
        <v>44352.0</v>
      </c>
      <c r="P484" s="4">
        <v>44322.0</v>
      </c>
      <c r="Q484" s="1" t="s">
        <v>1462</v>
      </c>
      <c r="R484" s="1" t="s">
        <v>1463</v>
      </c>
      <c r="S484" s="1" t="s">
        <v>32</v>
      </c>
      <c r="T484" s="1">
        <v>76114.0</v>
      </c>
      <c r="U484" s="1" t="s">
        <v>1464</v>
      </c>
    </row>
    <row r="485">
      <c r="A485" s="1" t="s">
        <v>1853</v>
      </c>
      <c r="B485" s="1">
        <v>38751.0</v>
      </c>
      <c r="C485" s="1">
        <v>2353.0</v>
      </c>
      <c r="D485" s="2" t="s">
        <v>52</v>
      </c>
      <c r="E485" s="1" t="s">
        <v>1854</v>
      </c>
      <c r="F485" s="1" t="s">
        <v>1755</v>
      </c>
      <c r="G485" s="3" t="str">
        <f t="shared" si="1"/>
        <v>Janet Hayes</v>
      </c>
      <c r="H485" s="3" t="str">
        <f t="shared" si="2"/>
        <v>JANET HAYES</v>
      </c>
      <c r="J485" s="1" t="s">
        <v>389</v>
      </c>
      <c r="K485" s="1" t="s">
        <v>53</v>
      </c>
      <c r="L485" s="1">
        <v>1335.0</v>
      </c>
      <c r="M485" s="1" t="s">
        <v>390</v>
      </c>
      <c r="N485" s="1" t="s">
        <v>29</v>
      </c>
      <c r="P485" s="4">
        <v>44352.0</v>
      </c>
      <c r="Q485" s="1" t="s">
        <v>1855</v>
      </c>
      <c r="R485" s="1" t="s">
        <v>1856</v>
      </c>
      <c r="S485" s="1" t="s">
        <v>32</v>
      </c>
      <c r="T485" s="1">
        <v>75134.0</v>
      </c>
      <c r="U485" s="1" t="s">
        <v>1857</v>
      </c>
    </row>
    <row r="486">
      <c r="A486" s="1" t="s">
        <v>1858</v>
      </c>
      <c r="B486" s="1">
        <v>36829.0</v>
      </c>
      <c r="C486" s="1">
        <v>2242.0</v>
      </c>
      <c r="D486" s="2" t="s">
        <v>46</v>
      </c>
      <c r="G486" s="3" t="str">
        <f t="shared" si="1"/>
        <v> </v>
      </c>
      <c r="H486" s="3" t="str">
        <f t="shared" si="2"/>
        <v> </v>
      </c>
      <c r="I486" s="1" t="s">
        <v>790</v>
      </c>
      <c r="J486" s="1" t="s">
        <v>389</v>
      </c>
      <c r="K486" s="1" t="s">
        <v>47</v>
      </c>
      <c r="L486" s="1">
        <v>1391.3</v>
      </c>
      <c r="M486" s="1" t="s">
        <v>390</v>
      </c>
      <c r="N486" s="1" t="s">
        <v>29</v>
      </c>
      <c r="O486" s="4">
        <v>44317.0</v>
      </c>
      <c r="P486" s="4">
        <v>44288.0</v>
      </c>
      <c r="Q486" s="1" t="s">
        <v>791</v>
      </c>
      <c r="R486" s="1" t="s">
        <v>31</v>
      </c>
      <c r="S486" s="1" t="s">
        <v>32</v>
      </c>
      <c r="T486" s="1">
        <v>75247.0</v>
      </c>
      <c r="U486" s="1" t="s">
        <v>792</v>
      </c>
    </row>
    <row r="487">
      <c r="A487" s="1" t="s">
        <v>1859</v>
      </c>
      <c r="B487" s="1">
        <v>36840.0</v>
      </c>
      <c r="C487" s="1">
        <v>2242.0</v>
      </c>
      <c r="D487" s="2" t="s">
        <v>46</v>
      </c>
      <c r="G487" s="3" t="str">
        <f t="shared" si="1"/>
        <v> </v>
      </c>
      <c r="H487" s="3" t="str">
        <f t="shared" si="2"/>
        <v> </v>
      </c>
      <c r="I487" s="1" t="s">
        <v>790</v>
      </c>
      <c r="J487" s="1" t="s">
        <v>389</v>
      </c>
      <c r="K487" s="1" t="s">
        <v>47</v>
      </c>
      <c r="L487" s="1">
        <v>1391.3</v>
      </c>
      <c r="M487" s="1" t="s">
        <v>390</v>
      </c>
      <c r="N487" s="1" t="s">
        <v>29</v>
      </c>
      <c r="O487" s="4">
        <v>44317.0</v>
      </c>
      <c r="P487" s="4">
        <v>44307.0</v>
      </c>
      <c r="Q487" s="1" t="s">
        <v>791</v>
      </c>
      <c r="R487" s="1" t="s">
        <v>31</v>
      </c>
      <c r="S487" s="1" t="s">
        <v>32</v>
      </c>
      <c r="T487" s="1">
        <v>75247.0</v>
      </c>
      <c r="U487" s="1" t="s">
        <v>792</v>
      </c>
    </row>
    <row r="488">
      <c r="A488" s="1" t="s">
        <v>1860</v>
      </c>
      <c r="B488" s="1">
        <v>37452.0</v>
      </c>
      <c r="C488" s="1">
        <v>2287.0</v>
      </c>
      <c r="D488" s="2" t="s">
        <v>49</v>
      </c>
      <c r="E488" s="1" t="s">
        <v>1171</v>
      </c>
      <c r="F488" s="1" t="s">
        <v>1172</v>
      </c>
      <c r="G488" s="3" t="str">
        <f t="shared" si="1"/>
        <v>Mindiana Otero</v>
      </c>
      <c r="H488" s="3" t="str">
        <f t="shared" si="2"/>
        <v>MINDIANA OTERO</v>
      </c>
      <c r="J488" s="1" t="s">
        <v>389</v>
      </c>
      <c r="K488" s="1" t="s">
        <v>50</v>
      </c>
      <c r="L488" s="1">
        <v>1400.0</v>
      </c>
      <c r="M488" s="1" t="s">
        <v>390</v>
      </c>
      <c r="N488" s="1" t="s">
        <v>29</v>
      </c>
      <c r="O488" s="4">
        <v>44352.0</v>
      </c>
      <c r="P488" s="4">
        <v>44320.0</v>
      </c>
      <c r="Q488" s="1" t="s">
        <v>1173</v>
      </c>
      <c r="R488" s="1" t="s">
        <v>31</v>
      </c>
      <c r="S488" s="1" t="s">
        <v>32</v>
      </c>
      <c r="T488" s="1">
        <v>75243.0</v>
      </c>
      <c r="U488" s="1" t="s">
        <v>1174</v>
      </c>
    </row>
    <row r="489">
      <c r="A489" s="1" t="s">
        <v>1861</v>
      </c>
      <c r="B489" s="1">
        <v>38748.0</v>
      </c>
      <c r="C489" s="1">
        <v>2353.0</v>
      </c>
      <c r="D489" s="2" t="s">
        <v>52</v>
      </c>
      <c r="E489" s="1" t="s">
        <v>1132</v>
      </c>
      <c r="F489" s="1" t="s">
        <v>1133</v>
      </c>
      <c r="G489" s="3" t="str">
        <f t="shared" si="1"/>
        <v>Reginald Clayton</v>
      </c>
      <c r="H489" s="3" t="str">
        <f t="shared" si="2"/>
        <v>REGINALD CLAYTON</v>
      </c>
      <c r="J489" s="1" t="s">
        <v>389</v>
      </c>
      <c r="K489" s="1" t="s">
        <v>53</v>
      </c>
      <c r="L489" s="1">
        <v>1432.0</v>
      </c>
      <c r="M489" s="1" t="s">
        <v>390</v>
      </c>
      <c r="N489" s="1" t="s">
        <v>29</v>
      </c>
      <c r="P489" s="4">
        <v>44352.0</v>
      </c>
      <c r="Q489" s="1" t="s">
        <v>1134</v>
      </c>
      <c r="R489" s="1" t="s">
        <v>31</v>
      </c>
      <c r="S489" s="1" t="s">
        <v>32</v>
      </c>
      <c r="T489" s="1">
        <v>75215.0</v>
      </c>
      <c r="U489" s="1" t="s">
        <v>1135</v>
      </c>
    </row>
    <row r="490">
      <c r="A490" s="1" t="s">
        <v>1862</v>
      </c>
      <c r="B490" s="1">
        <v>38730.0</v>
      </c>
      <c r="C490" s="1">
        <v>2353.0</v>
      </c>
      <c r="D490" s="2" t="s">
        <v>52</v>
      </c>
      <c r="G490" s="3" t="str">
        <f t="shared" si="1"/>
        <v> </v>
      </c>
      <c r="H490" s="3" t="str">
        <f t="shared" si="2"/>
        <v> </v>
      </c>
      <c r="I490" s="1" t="s">
        <v>1461</v>
      </c>
      <c r="J490" s="1" t="s">
        <v>389</v>
      </c>
      <c r="K490" s="1" t="s">
        <v>53</v>
      </c>
      <c r="L490" s="1">
        <v>1450.08</v>
      </c>
      <c r="M490" s="1" t="s">
        <v>390</v>
      </c>
      <c r="N490" s="1" t="s">
        <v>29</v>
      </c>
      <c r="P490" s="4">
        <v>44351.0</v>
      </c>
      <c r="Q490" s="1" t="s">
        <v>1462</v>
      </c>
      <c r="R490" s="1" t="s">
        <v>1463</v>
      </c>
      <c r="S490" s="1" t="s">
        <v>32</v>
      </c>
      <c r="T490" s="1">
        <v>76114.0</v>
      </c>
      <c r="U490" s="1" t="s">
        <v>1464</v>
      </c>
    </row>
    <row r="491">
      <c r="A491" s="1" t="s">
        <v>1863</v>
      </c>
      <c r="B491" s="1">
        <v>38727.0</v>
      </c>
      <c r="C491" s="1">
        <v>2353.0</v>
      </c>
      <c r="D491" s="2" t="s">
        <v>52</v>
      </c>
      <c r="G491" s="3" t="str">
        <f t="shared" si="1"/>
        <v> </v>
      </c>
      <c r="H491" s="3" t="str">
        <f t="shared" si="2"/>
        <v> </v>
      </c>
      <c r="I491" s="1" t="s">
        <v>790</v>
      </c>
      <c r="J491" s="1" t="s">
        <v>389</v>
      </c>
      <c r="K491" s="1" t="s">
        <v>53</v>
      </c>
      <c r="L491" s="1">
        <v>1547.6</v>
      </c>
      <c r="M491" s="1" t="s">
        <v>390</v>
      </c>
      <c r="N491" s="1" t="s">
        <v>29</v>
      </c>
      <c r="P491" s="4">
        <v>44349.0</v>
      </c>
      <c r="Q491" s="1" t="s">
        <v>791</v>
      </c>
      <c r="R491" s="1" t="s">
        <v>31</v>
      </c>
      <c r="S491" s="1" t="s">
        <v>32</v>
      </c>
      <c r="T491" s="1">
        <v>75247.0</v>
      </c>
      <c r="U491" s="1" t="s">
        <v>792</v>
      </c>
    </row>
    <row r="492">
      <c r="A492" s="1" t="s">
        <v>1864</v>
      </c>
      <c r="B492" s="1">
        <v>37465.0</v>
      </c>
      <c r="C492" s="1">
        <v>2287.0</v>
      </c>
      <c r="D492" s="2" t="s">
        <v>49</v>
      </c>
      <c r="G492" s="3" t="str">
        <f t="shared" si="1"/>
        <v> </v>
      </c>
      <c r="H492" s="3" t="str">
        <f t="shared" si="2"/>
        <v> </v>
      </c>
      <c r="I492" s="1" t="s">
        <v>769</v>
      </c>
      <c r="J492" s="1" t="s">
        <v>389</v>
      </c>
      <c r="K492" s="1" t="s">
        <v>50</v>
      </c>
      <c r="L492" s="1">
        <v>1572.83</v>
      </c>
      <c r="M492" s="1" t="s">
        <v>390</v>
      </c>
      <c r="N492" s="1" t="s">
        <v>29</v>
      </c>
      <c r="O492" s="4">
        <v>44352.0</v>
      </c>
      <c r="P492" s="4">
        <v>44340.0</v>
      </c>
      <c r="Q492" s="1" t="s">
        <v>770</v>
      </c>
      <c r="R492" s="1" t="s">
        <v>31</v>
      </c>
      <c r="S492" s="1" t="s">
        <v>32</v>
      </c>
      <c r="T492" s="1">
        <v>75204.0</v>
      </c>
      <c r="U492" s="1" t="s">
        <v>771</v>
      </c>
    </row>
    <row r="493">
      <c r="A493" s="1" t="s">
        <v>1865</v>
      </c>
      <c r="B493" s="1">
        <v>36834.0</v>
      </c>
      <c r="C493" s="1">
        <v>2242.0</v>
      </c>
      <c r="D493" s="2" t="s">
        <v>46</v>
      </c>
      <c r="E493" s="1" t="s">
        <v>794</v>
      </c>
      <c r="F493" s="1" t="s">
        <v>795</v>
      </c>
      <c r="G493" s="3" t="str">
        <f t="shared" si="1"/>
        <v>Taylor Adams</v>
      </c>
      <c r="H493" s="3" t="str">
        <f t="shared" si="2"/>
        <v>TAYLOR ADAMS</v>
      </c>
      <c r="J493" s="1" t="s">
        <v>389</v>
      </c>
      <c r="K493" s="1" t="s">
        <v>47</v>
      </c>
      <c r="L493" s="1">
        <v>1600.0</v>
      </c>
      <c r="M493" s="1" t="s">
        <v>390</v>
      </c>
      <c r="N493" s="1" t="s">
        <v>29</v>
      </c>
      <c r="O493" s="4">
        <v>44317.0</v>
      </c>
      <c r="P493" s="4">
        <v>44299.0</v>
      </c>
      <c r="Q493" s="1" t="s">
        <v>1168</v>
      </c>
      <c r="R493" s="1" t="s">
        <v>31</v>
      </c>
      <c r="S493" s="1" t="s">
        <v>32</v>
      </c>
      <c r="T493" s="1">
        <v>75208.0</v>
      </c>
      <c r="U493" s="1" t="s">
        <v>1169</v>
      </c>
    </row>
    <row r="494">
      <c r="A494" s="1" t="s">
        <v>1866</v>
      </c>
      <c r="B494" s="1">
        <v>38749.0</v>
      </c>
      <c r="C494" s="1">
        <v>2353.0</v>
      </c>
      <c r="D494" s="2" t="s">
        <v>52</v>
      </c>
      <c r="E494" s="1" t="s">
        <v>1867</v>
      </c>
      <c r="F494" s="1" t="s">
        <v>1868</v>
      </c>
      <c r="G494" s="3" t="str">
        <f t="shared" si="1"/>
        <v>Charlotte Prear</v>
      </c>
      <c r="H494" s="3" t="str">
        <f t="shared" si="2"/>
        <v>CHARLOTTE PREAR</v>
      </c>
      <c r="J494" s="1" t="s">
        <v>389</v>
      </c>
      <c r="K494" s="1" t="s">
        <v>53</v>
      </c>
      <c r="L494" s="1">
        <v>1610.0</v>
      </c>
      <c r="M494" s="1" t="s">
        <v>390</v>
      </c>
      <c r="N494" s="1" t="s">
        <v>29</v>
      </c>
      <c r="P494" s="4">
        <v>44352.0</v>
      </c>
      <c r="Q494" s="1" t="s">
        <v>1869</v>
      </c>
      <c r="R494" s="1" t="s">
        <v>31</v>
      </c>
      <c r="S494" s="1" t="s">
        <v>32</v>
      </c>
      <c r="T494" s="1">
        <v>75227.0</v>
      </c>
      <c r="U494" s="1" t="s">
        <v>1870</v>
      </c>
    </row>
    <row r="495">
      <c r="A495" s="1" t="s">
        <v>1871</v>
      </c>
      <c r="B495" s="1">
        <v>35887.0</v>
      </c>
      <c r="C495" s="1">
        <v>2169.0</v>
      </c>
      <c r="D495" s="2" t="s">
        <v>43</v>
      </c>
      <c r="G495" s="3" t="str">
        <f t="shared" si="1"/>
        <v> </v>
      </c>
      <c r="H495" s="3" t="str">
        <f t="shared" si="2"/>
        <v> </v>
      </c>
      <c r="I495" s="1" t="s">
        <v>750</v>
      </c>
      <c r="J495" s="1" t="s">
        <v>389</v>
      </c>
      <c r="K495" s="1" t="s">
        <v>44</v>
      </c>
      <c r="L495" s="1">
        <v>1734.17</v>
      </c>
      <c r="M495" s="1" t="s">
        <v>390</v>
      </c>
      <c r="N495" s="1" t="s">
        <v>29</v>
      </c>
      <c r="O495" s="4">
        <v>41030.0</v>
      </c>
      <c r="P495" s="4">
        <v>44235.0</v>
      </c>
      <c r="Q495" s="1" t="s">
        <v>751</v>
      </c>
      <c r="R495" s="1" t="s">
        <v>31</v>
      </c>
      <c r="S495" s="1" t="s">
        <v>32</v>
      </c>
      <c r="T495" s="1">
        <v>75218.0</v>
      </c>
      <c r="U495" s="1" t="s">
        <v>752</v>
      </c>
    </row>
    <row r="496">
      <c r="A496" s="1" t="s">
        <v>1872</v>
      </c>
      <c r="B496" s="1">
        <v>38723.0</v>
      </c>
      <c r="C496" s="1">
        <v>2353.0</v>
      </c>
      <c r="D496" s="2" t="s">
        <v>52</v>
      </c>
      <c r="G496" s="3" t="str">
        <f t="shared" si="1"/>
        <v> </v>
      </c>
      <c r="H496" s="3" t="str">
        <f t="shared" si="2"/>
        <v> </v>
      </c>
      <c r="I496" s="1" t="s">
        <v>790</v>
      </c>
      <c r="J496" s="1" t="s">
        <v>389</v>
      </c>
      <c r="K496" s="1" t="s">
        <v>53</v>
      </c>
      <c r="L496" s="1">
        <v>1747.8</v>
      </c>
      <c r="M496" s="1" t="s">
        <v>390</v>
      </c>
      <c r="N496" s="1" t="s">
        <v>29</v>
      </c>
      <c r="P496" s="4">
        <v>44344.0</v>
      </c>
      <c r="Q496" s="1" t="s">
        <v>791</v>
      </c>
      <c r="R496" s="1" t="s">
        <v>31</v>
      </c>
      <c r="S496" s="1" t="s">
        <v>32</v>
      </c>
      <c r="T496" s="1">
        <v>75247.0</v>
      </c>
      <c r="U496" s="1" t="s">
        <v>792</v>
      </c>
    </row>
    <row r="497">
      <c r="A497" s="1" t="s">
        <v>1873</v>
      </c>
      <c r="B497" s="1">
        <v>39024.0</v>
      </c>
      <c r="C497" s="1">
        <v>2405.0</v>
      </c>
      <c r="D497" s="2" t="s">
        <v>23</v>
      </c>
      <c r="E497" s="1" t="s">
        <v>1054</v>
      </c>
      <c r="F497" s="1" t="s">
        <v>379</v>
      </c>
      <c r="G497" s="3" t="str">
        <f t="shared" si="1"/>
        <v>Mayra Resendez</v>
      </c>
      <c r="H497" s="3" t="str">
        <f t="shared" si="2"/>
        <v>MAYRA RESENDEZ</v>
      </c>
      <c r="J497" s="1" t="s">
        <v>389</v>
      </c>
      <c r="K497" s="1" t="s">
        <v>27</v>
      </c>
      <c r="L497" s="1">
        <v>1750.0</v>
      </c>
      <c r="M497" s="1" t="s">
        <v>390</v>
      </c>
      <c r="N497" s="1" t="s">
        <v>29</v>
      </c>
      <c r="P497" s="4">
        <v>44403.0</v>
      </c>
      <c r="Q497" s="1" t="s">
        <v>1055</v>
      </c>
      <c r="R497" s="1" t="s">
        <v>31</v>
      </c>
      <c r="S497" s="1" t="s">
        <v>32</v>
      </c>
      <c r="T497" s="1">
        <v>75217.0</v>
      </c>
      <c r="U497" s="1" t="s">
        <v>1056</v>
      </c>
    </row>
    <row r="498">
      <c r="A498" s="1" t="s">
        <v>1874</v>
      </c>
      <c r="B498" s="1">
        <v>34817.0</v>
      </c>
      <c r="C498" s="1">
        <v>2042.0</v>
      </c>
      <c r="D498" s="2" t="s">
        <v>35</v>
      </c>
      <c r="E498" s="1" t="s">
        <v>1875</v>
      </c>
      <c r="F498" s="1" t="s">
        <v>1876</v>
      </c>
      <c r="G498" s="3" t="str">
        <f t="shared" si="1"/>
        <v>Anna Casey</v>
      </c>
      <c r="H498" s="3" t="str">
        <f t="shared" si="2"/>
        <v>ANNA CASEY</v>
      </c>
      <c r="J498" s="1" t="s">
        <v>389</v>
      </c>
      <c r="K498" s="1" t="s">
        <v>36</v>
      </c>
      <c r="L498" s="1">
        <v>2000.0</v>
      </c>
      <c r="M498" s="1" t="s">
        <v>390</v>
      </c>
      <c r="N498" s="1" t="s">
        <v>29</v>
      </c>
      <c r="P498" s="4">
        <v>44004.0</v>
      </c>
      <c r="Q498" s="1" t="s">
        <v>1877</v>
      </c>
      <c r="R498" s="1" t="s">
        <v>31</v>
      </c>
      <c r="S498" s="1" t="s">
        <v>32</v>
      </c>
      <c r="T498" s="1">
        <v>75233.0</v>
      </c>
      <c r="U498" s="1" t="s">
        <v>1878</v>
      </c>
    </row>
    <row r="499">
      <c r="A499" s="1" t="s">
        <v>1879</v>
      </c>
      <c r="B499" s="1">
        <v>34820.0</v>
      </c>
      <c r="C499" s="1">
        <v>2042.0</v>
      </c>
      <c r="D499" s="2" t="s">
        <v>35</v>
      </c>
      <c r="E499" s="1" t="s">
        <v>182</v>
      </c>
      <c r="F499" s="1" t="s">
        <v>1880</v>
      </c>
      <c r="G499" s="3" t="str">
        <f t="shared" si="1"/>
        <v>Kelly Graham</v>
      </c>
      <c r="H499" s="3" t="str">
        <f t="shared" si="2"/>
        <v>KELLY GRAHAM</v>
      </c>
      <c r="J499" s="1" t="s">
        <v>389</v>
      </c>
      <c r="K499" s="1" t="s">
        <v>36</v>
      </c>
      <c r="L499" s="1">
        <v>2000.0</v>
      </c>
      <c r="M499" s="1" t="s">
        <v>390</v>
      </c>
      <c r="N499" s="1" t="s">
        <v>29</v>
      </c>
      <c r="P499" s="4">
        <v>43901.0</v>
      </c>
      <c r="Q499" s="1" t="s">
        <v>1881</v>
      </c>
      <c r="R499" s="1" t="s">
        <v>31</v>
      </c>
      <c r="S499" s="1" t="s">
        <v>32</v>
      </c>
      <c r="T499" s="1">
        <v>75206.0</v>
      </c>
      <c r="U499" s="1" t="s">
        <v>1882</v>
      </c>
    </row>
    <row r="500">
      <c r="A500" s="1" t="s">
        <v>1883</v>
      </c>
      <c r="B500" s="1">
        <v>38724.0</v>
      </c>
      <c r="C500" s="1">
        <v>2353.0</v>
      </c>
      <c r="D500" s="2" t="s">
        <v>52</v>
      </c>
      <c r="E500" s="1" t="s">
        <v>794</v>
      </c>
      <c r="F500" s="1" t="s">
        <v>795</v>
      </c>
      <c r="G500" s="3" t="str">
        <f t="shared" si="1"/>
        <v>Taylor Adams</v>
      </c>
      <c r="H500" s="3" t="str">
        <f t="shared" si="2"/>
        <v>TAYLOR ADAMS</v>
      </c>
      <c r="J500" s="1" t="s">
        <v>389</v>
      </c>
      <c r="K500" s="1" t="s">
        <v>53</v>
      </c>
      <c r="L500" s="1">
        <v>2000.0</v>
      </c>
      <c r="M500" s="1" t="s">
        <v>390</v>
      </c>
      <c r="N500" s="1" t="s">
        <v>29</v>
      </c>
      <c r="P500" s="4">
        <v>44348.0</v>
      </c>
      <c r="Q500" s="1" t="s">
        <v>1168</v>
      </c>
      <c r="R500" s="1" t="s">
        <v>31</v>
      </c>
      <c r="S500" s="1" t="s">
        <v>32</v>
      </c>
      <c r="T500" s="1">
        <v>75208.0</v>
      </c>
      <c r="U500" s="1" t="s">
        <v>1169</v>
      </c>
    </row>
    <row r="501">
      <c r="A501" s="1" t="s">
        <v>1884</v>
      </c>
      <c r="B501" s="1">
        <v>36827.0</v>
      </c>
      <c r="C501" s="1">
        <v>2242.0</v>
      </c>
      <c r="D501" s="2" t="s">
        <v>46</v>
      </c>
      <c r="G501" s="3" t="str">
        <f t="shared" si="1"/>
        <v> </v>
      </c>
      <c r="H501" s="3" t="str">
        <f t="shared" si="2"/>
        <v> </v>
      </c>
      <c r="I501" s="1" t="s">
        <v>1885</v>
      </c>
      <c r="J501" s="1" t="s">
        <v>389</v>
      </c>
      <c r="K501" s="1" t="s">
        <v>47</v>
      </c>
      <c r="L501" s="1">
        <v>2213.5</v>
      </c>
      <c r="M501" s="1" t="s">
        <v>390</v>
      </c>
      <c r="N501" s="1" t="s">
        <v>29</v>
      </c>
      <c r="O501" s="4">
        <v>44317.0</v>
      </c>
      <c r="P501" s="4">
        <v>44285.0</v>
      </c>
      <c r="Q501" s="1" t="s">
        <v>1886</v>
      </c>
      <c r="R501" s="1" t="s">
        <v>31</v>
      </c>
      <c r="S501" s="1" t="s">
        <v>32</v>
      </c>
      <c r="T501" s="1">
        <v>75247.0</v>
      </c>
      <c r="U501" s="1" t="s">
        <v>1887</v>
      </c>
    </row>
    <row r="502">
      <c r="A502" s="1" t="s">
        <v>1888</v>
      </c>
      <c r="B502" s="1">
        <v>36835.0</v>
      </c>
      <c r="C502" s="1">
        <v>2242.0</v>
      </c>
      <c r="D502" s="2" t="s">
        <v>46</v>
      </c>
      <c r="G502" s="3" t="str">
        <f t="shared" si="1"/>
        <v> </v>
      </c>
      <c r="H502" s="3" t="str">
        <f t="shared" si="2"/>
        <v> </v>
      </c>
      <c r="I502" s="1" t="s">
        <v>1461</v>
      </c>
      <c r="J502" s="1" t="s">
        <v>389</v>
      </c>
      <c r="K502" s="1" t="s">
        <v>47</v>
      </c>
      <c r="L502" s="1">
        <v>2322.14</v>
      </c>
      <c r="M502" s="1" t="s">
        <v>390</v>
      </c>
      <c r="N502" s="1" t="s">
        <v>29</v>
      </c>
      <c r="O502" s="4">
        <v>44317.0</v>
      </c>
      <c r="P502" s="4">
        <v>44299.0</v>
      </c>
      <c r="Q502" s="1" t="s">
        <v>1462</v>
      </c>
      <c r="R502" s="1" t="s">
        <v>1463</v>
      </c>
      <c r="S502" s="1" t="s">
        <v>32</v>
      </c>
      <c r="T502" s="1">
        <v>76114.0</v>
      </c>
      <c r="U502" s="1" t="s">
        <v>1464</v>
      </c>
    </row>
    <row r="503">
      <c r="A503" s="1" t="s">
        <v>1889</v>
      </c>
      <c r="B503" s="1">
        <v>37473.0</v>
      </c>
      <c r="C503" s="1">
        <v>2287.0</v>
      </c>
      <c r="D503" s="2" t="s">
        <v>49</v>
      </c>
      <c r="G503" s="3" t="str">
        <f t="shared" si="1"/>
        <v> </v>
      </c>
      <c r="H503" s="3" t="str">
        <f t="shared" si="2"/>
        <v> </v>
      </c>
      <c r="I503" s="1" t="s">
        <v>1885</v>
      </c>
      <c r="J503" s="1" t="s">
        <v>389</v>
      </c>
      <c r="K503" s="1" t="s">
        <v>50</v>
      </c>
      <c r="L503" s="1">
        <v>2322.56</v>
      </c>
      <c r="M503" s="1" t="s">
        <v>390</v>
      </c>
      <c r="N503" s="1" t="s">
        <v>29</v>
      </c>
      <c r="O503" s="4">
        <v>44352.0</v>
      </c>
      <c r="P503" s="4">
        <v>44342.0</v>
      </c>
      <c r="Q503" s="1" t="s">
        <v>1886</v>
      </c>
      <c r="R503" s="1" t="s">
        <v>31</v>
      </c>
      <c r="S503" s="1" t="s">
        <v>32</v>
      </c>
      <c r="T503" s="1">
        <v>75247.0</v>
      </c>
      <c r="U503" s="1" t="s">
        <v>1887</v>
      </c>
    </row>
    <row r="504">
      <c r="A504" s="1" t="s">
        <v>1890</v>
      </c>
      <c r="B504" s="1">
        <v>37442.0</v>
      </c>
      <c r="C504" s="1">
        <v>2287.0</v>
      </c>
      <c r="D504" s="2" t="s">
        <v>49</v>
      </c>
      <c r="E504" s="1" t="s">
        <v>794</v>
      </c>
      <c r="F504" s="1" t="s">
        <v>795</v>
      </c>
      <c r="G504" s="3" t="str">
        <f t="shared" si="1"/>
        <v>Taylor Adams</v>
      </c>
      <c r="H504" s="3" t="str">
        <f t="shared" si="2"/>
        <v>TAYLOR ADAMS</v>
      </c>
      <c r="J504" s="1" t="s">
        <v>389</v>
      </c>
      <c r="K504" s="1" t="s">
        <v>50</v>
      </c>
      <c r="L504" s="1">
        <v>2400.0</v>
      </c>
      <c r="M504" s="1" t="s">
        <v>390</v>
      </c>
      <c r="N504" s="1" t="s">
        <v>29</v>
      </c>
      <c r="O504" s="4">
        <v>44352.0</v>
      </c>
      <c r="P504" s="4">
        <v>44313.0</v>
      </c>
      <c r="Q504" s="1" t="s">
        <v>1168</v>
      </c>
      <c r="R504" s="1" t="s">
        <v>31</v>
      </c>
      <c r="S504" s="1" t="s">
        <v>32</v>
      </c>
      <c r="T504" s="1">
        <v>75208.0</v>
      </c>
      <c r="U504" s="1" t="s">
        <v>1169</v>
      </c>
    </row>
    <row r="505">
      <c r="A505" s="1" t="s">
        <v>1891</v>
      </c>
      <c r="B505" s="1">
        <v>73694.0</v>
      </c>
      <c r="C505" s="1">
        <v>2242.0</v>
      </c>
      <c r="D505" s="2" t="s">
        <v>46</v>
      </c>
      <c r="G505" s="3" t="str">
        <f t="shared" si="1"/>
        <v> </v>
      </c>
      <c r="H505" s="3" t="str">
        <f t="shared" si="2"/>
        <v> </v>
      </c>
      <c r="I505" s="1" t="s">
        <v>1892</v>
      </c>
      <c r="J505" s="1" t="s">
        <v>57</v>
      </c>
      <c r="K505" s="1" t="s">
        <v>47</v>
      </c>
      <c r="L505" s="1">
        <v>2500.0</v>
      </c>
      <c r="M505" s="1" t="s">
        <v>58</v>
      </c>
      <c r="N505" s="1" t="s">
        <v>29</v>
      </c>
      <c r="O505" s="4">
        <v>44317.0</v>
      </c>
      <c r="P505" s="4">
        <v>44286.0</v>
      </c>
      <c r="Q505" s="1" t="s">
        <v>1893</v>
      </c>
      <c r="R505" s="1" t="s">
        <v>31</v>
      </c>
      <c r="S505" s="1" t="s">
        <v>32</v>
      </c>
      <c r="T505" s="1">
        <v>75201.0</v>
      </c>
      <c r="U505" s="1" t="s">
        <v>1894</v>
      </c>
    </row>
    <row r="506">
      <c r="A506" s="1" t="s">
        <v>1895</v>
      </c>
      <c r="B506" s="1">
        <v>73721.0</v>
      </c>
      <c r="C506" s="1">
        <v>2242.0</v>
      </c>
      <c r="D506" s="2" t="s">
        <v>46</v>
      </c>
      <c r="G506" s="3" t="str">
        <f t="shared" si="1"/>
        <v> </v>
      </c>
      <c r="H506" s="3" t="str">
        <f t="shared" si="2"/>
        <v> </v>
      </c>
      <c r="I506" s="1" t="s">
        <v>1896</v>
      </c>
      <c r="J506" s="1" t="s">
        <v>57</v>
      </c>
      <c r="K506" s="1" t="s">
        <v>47</v>
      </c>
      <c r="L506" s="1">
        <v>2500.0</v>
      </c>
      <c r="M506" s="1" t="s">
        <v>58</v>
      </c>
      <c r="N506" s="1" t="s">
        <v>29</v>
      </c>
      <c r="O506" s="4">
        <v>44317.0</v>
      </c>
      <c r="P506" s="4">
        <v>44305.0</v>
      </c>
      <c r="Q506" s="1" t="s">
        <v>1897</v>
      </c>
      <c r="R506" s="1" t="s">
        <v>31</v>
      </c>
      <c r="S506" s="1" t="s">
        <v>32</v>
      </c>
      <c r="T506" s="1">
        <v>75208.0</v>
      </c>
      <c r="U506" s="1" t="s">
        <v>1898</v>
      </c>
    </row>
    <row r="507">
      <c r="A507" s="1" t="s">
        <v>1899</v>
      </c>
      <c r="B507" s="1">
        <v>76607.0</v>
      </c>
      <c r="C507" s="1">
        <v>2287.0</v>
      </c>
      <c r="D507" s="2" t="s">
        <v>49</v>
      </c>
      <c r="G507" s="3" t="str">
        <f t="shared" si="1"/>
        <v> </v>
      </c>
      <c r="H507" s="3" t="str">
        <f t="shared" si="2"/>
        <v> </v>
      </c>
      <c r="I507" s="1" t="s">
        <v>1896</v>
      </c>
      <c r="J507" s="1" t="s">
        <v>57</v>
      </c>
      <c r="K507" s="1" t="s">
        <v>50</v>
      </c>
      <c r="L507" s="1">
        <v>2500.0</v>
      </c>
      <c r="M507" s="1" t="s">
        <v>58</v>
      </c>
      <c r="N507" s="1" t="s">
        <v>29</v>
      </c>
      <c r="O507" s="4">
        <v>44352.0</v>
      </c>
      <c r="P507" s="4">
        <v>44321.0</v>
      </c>
      <c r="Q507" s="1" t="s">
        <v>1900</v>
      </c>
      <c r="R507" s="1" t="s">
        <v>31</v>
      </c>
      <c r="S507" s="1" t="s">
        <v>32</v>
      </c>
      <c r="T507" s="1">
        <v>75208.0</v>
      </c>
      <c r="U507" s="1" t="s">
        <v>1901</v>
      </c>
    </row>
    <row r="508">
      <c r="A508" s="1" t="s">
        <v>1902</v>
      </c>
      <c r="B508" s="1">
        <v>76609.0</v>
      </c>
      <c r="C508" s="1">
        <v>2287.0</v>
      </c>
      <c r="D508" s="2" t="s">
        <v>49</v>
      </c>
      <c r="G508" s="3" t="str">
        <f t="shared" si="1"/>
        <v> </v>
      </c>
      <c r="H508" s="3" t="str">
        <f t="shared" si="2"/>
        <v> </v>
      </c>
      <c r="I508" s="1" t="s">
        <v>1892</v>
      </c>
      <c r="J508" s="1" t="s">
        <v>57</v>
      </c>
      <c r="K508" s="1" t="s">
        <v>50</v>
      </c>
      <c r="L508" s="1">
        <v>2500.0</v>
      </c>
      <c r="M508" s="1" t="s">
        <v>58</v>
      </c>
      <c r="N508" s="1" t="s">
        <v>29</v>
      </c>
      <c r="O508" s="4">
        <v>44352.0</v>
      </c>
      <c r="P508" s="4">
        <v>44322.0</v>
      </c>
      <c r="Q508" s="1" t="s">
        <v>1893</v>
      </c>
      <c r="R508" s="1" t="s">
        <v>31</v>
      </c>
      <c r="S508" s="1" t="s">
        <v>32</v>
      </c>
      <c r="T508" s="1">
        <v>75201.0</v>
      </c>
      <c r="U508" s="1" t="s">
        <v>1894</v>
      </c>
    </row>
    <row r="509">
      <c r="A509" s="1" t="s">
        <v>1903</v>
      </c>
      <c r="B509" s="1">
        <v>38743.0</v>
      </c>
      <c r="C509" s="1">
        <v>2353.0</v>
      </c>
      <c r="D509" s="2" t="s">
        <v>52</v>
      </c>
      <c r="G509" s="3" t="str">
        <f t="shared" si="1"/>
        <v> </v>
      </c>
      <c r="H509" s="3" t="str">
        <f t="shared" si="2"/>
        <v> </v>
      </c>
      <c r="I509" s="1" t="s">
        <v>1904</v>
      </c>
      <c r="J509" s="1" t="s">
        <v>389</v>
      </c>
      <c r="K509" s="1" t="s">
        <v>53</v>
      </c>
      <c r="L509" s="1">
        <v>2706.25</v>
      </c>
      <c r="M509" s="1" t="s">
        <v>390</v>
      </c>
      <c r="N509" s="1" t="s">
        <v>29</v>
      </c>
      <c r="P509" s="4">
        <v>44364.0</v>
      </c>
      <c r="Q509" s="1" t="s">
        <v>1905</v>
      </c>
      <c r="R509" s="1" t="s">
        <v>31</v>
      </c>
      <c r="S509" s="1" t="s">
        <v>32</v>
      </c>
      <c r="T509" s="1">
        <v>75208.0</v>
      </c>
      <c r="U509" s="1" t="s">
        <v>1906</v>
      </c>
    </row>
    <row r="510">
      <c r="A510" s="1" t="s">
        <v>1907</v>
      </c>
      <c r="B510" s="1">
        <v>37463.0</v>
      </c>
      <c r="C510" s="1">
        <v>2287.0</v>
      </c>
      <c r="D510" s="2" t="s">
        <v>49</v>
      </c>
      <c r="E510" s="1" t="s">
        <v>1184</v>
      </c>
      <c r="F510" s="1" t="s">
        <v>1185</v>
      </c>
      <c r="G510" s="3" t="str">
        <f t="shared" si="1"/>
        <v>Cronicas Williams</v>
      </c>
      <c r="H510" s="3" t="str">
        <f t="shared" si="2"/>
        <v>CRONICAS WILLIAMS</v>
      </c>
      <c r="J510" s="1" t="s">
        <v>389</v>
      </c>
      <c r="K510" s="1" t="s">
        <v>50</v>
      </c>
      <c r="L510" s="1">
        <v>3154.0</v>
      </c>
      <c r="M510" s="1" t="s">
        <v>390</v>
      </c>
      <c r="N510" s="1" t="s">
        <v>29</v>
      </c>
      <c r="O510" s="4">
        <v>44352.0</v>
      </c>
      <c r="P510" s="4">
        <v>44336.0</v>
      </c>
      <c r="Q510" s="1" t="s">
        <v>1186</v>
      </c>
      <c r="R510" s="1" t="s">
        <v>31</v>
      </c>
      <c r="S510" s="1" t="s">
        <v>32</v>
      </c>
      <c r="T510" s="1">
        <v>75216.0</v>
      </c>
      <c r="U510" s="1" t="s">
        <v>1187</v>
      </c>
    </row>
    <row r="511">
      <c r="A511" s="1" t="s">
        <v>1908</v>
      </c>
      <c r="B511" s="1">
        <v>37444.0</v>
      </c>
      <c r="C511" s="1">
        <v>2287.0</v>
      </c>
      <c r="D511" s="2" t="s">
        <v>49</v>
      </c>
      <c r="G511" s="3" t="str">
        <f t="shared" si="1"/>
        <v> </v>
      </c>
      <c r="H511" s="3" t="str">
        <f t="shared" si="2"/>
        <v> </v>
      </c>
      <c r="I511" s="1" t="s">
        <v>790</v>
      </c>
      <c r="J511" s="1" t="s">
        <v>389</v>
      </c>
      <c r="K511" s="1" t="s">
        <v>50</v>
      </c>
      <c r="L511" s="1">
        <v>3163.5</v>
      </c>
      <c r="M511" s="1" t="s">
        <v>390</v>
      </c>
      <c r="N511" s="1" t="s">
        <v>29</v>
      </c>
      <c r="O511" s="4">
        <v>44352.0</v>
      </c>
      <c r="P511" s="4">
        <v>44315.0</v>
      </c>
      <c r="Q511" s="1" t="s">
        <v>791</v>
      </c>
      <c r="R511" s="1" t="s">
        <v>31</v>
      </c>
      <c r="S511" s="1" t="s">
        <v>32</v>
      </c>
      <c r="T511" s="1">
        <v>75247.0</v>
      </c>
      <c r="U511" s="1" t="s">
        <v>792</v>
      </c>
    </row>
    <row r="512">
      <c r="A512" s="1" t="s">
        <v>1909</v>
      </c>
      <c r="B512" s="1">
        <v>35888.0</v>
      </c>
      <c r="C512" s="1">
        <v>2169.0</v>
      </c>
      <c r="D512" s="2" t="s">
        <v>43</v>
      </c>
      <c r="G512" s="3" t="str">
        <f t="shared" si="1"/>
        <v> </v>
      </c>
      <c r="H512" s="3" t="str">
        <f t="shared" si="2"/>
        <v> </v>
      </c>
      <c r="I512" s="1" t="s">
        <v>1910</v>
      </c>
      <c r="J512" s="1" t="s">
        <v>389</v>
      </c>
      <c r="K512" s="1" t="s">
        <v>44</v>
      </c>
      <c r="L512" s="1">
        <v>3553.85</v>
      </c>
      <c r="M512" s="1" t="s">
        <v>390</v>
      </c>
      <c r="N512" s="1" t="s">
        <v>29</v>
      </c>
      <c r="O512" s="4">
        <v>41030.0</v>
      </c>
      <c r="P512" s="4">
        <v>44243.0</v>
      </c>
      <c r="Q512" s="1" t="s">
        <v>1911</v>
      </c>
      <c r="R512" s="1" t="s">
        <v>31</v>
      </c>
      <c r="S512" s="1" t="s">
        <v>32</v>
      </c>
      <c r="T512" s="1">
        <v>75226.0</v>
      </c>
      <c r="U512" s="1" t="s">
        <v>1912</v>
      </c>
    </row>
    <row r="513">
      <c r="A513" s="1" t="s">
        <v>1913</v>
      </c>
      <c r="B513" s="1">
        <v>38725.0</v>
      </c>
      <c r="C513" s="1">
        <v>2353.0</v>
      </c>
      <c r="D513" s="2" t="s">
        <v>52</v>
      </c>
      <c r="E513" s="1" t="s">
        <v>1425</v>
      </c>
      <c r="F513" s="1" t="s">
        <v>1426</v>
      </c>
      <c r="G513" s="3" t="str">
        <f t="shared" si="1"/>
        <v>Bryan Tony</v>
      </c>
      <c r="H513" s="3" t="str">
        <f t="shared" si="2"/>
        <v>BRYAN TONY</v>
      </c>
      <c r="J513" s="1" t="s">
        <v>389</v>
      </c>
      <c r="K513" s="1" t="s">
        <v>53</v>
      </c>
      <c r="L513" s="1">
        <v>3800.0</v>
      </c>
      <c r="M513" s="1" t="s">
        <v>390</v>
      </c>
      <c r="N513" s="1" t="s">
        <v>29</v>
      </c>
      <c r="P513" s="4">
        <v>44348.0</v>
      </c>
      <c r="Q513" s="1" t="s">
        <v>1427</v>
      </c>
      <c r="R513" s="1" t="s">
        <v>31</v>
      </c>
      <c r="S513" s="1" t="s">
        <v>32</v>
      </c>
      <c r="T513" s="1">
        <v>75204.0</v>
      </c>
      <c r="U513" s="1" t="s">
        <v>1428</v>
      </c>
    </row>
    <row r="514">
      <c r="A514" s="1" t="s">
        <v>1914</v>
      </c>
      <c r="B514" s="1">
        <v>35880.0</v>
      </c>
      <c r="C514" s="1">
        <v>2169.0</v>
      </c>
      <c r="D514" s="2" t="s">
        <v>43</v>
      </c>
      <c r="E514" s="1" t="s">
        <v>794</v>
      </c>
      <c r="F514" s="1" t="s">
        <v>795</v>
      </c>
      <c r="G514" s="3" t="str">
        <f t="shared" si="1"/>
        <v>Taylor Adams</v>
      </c>
      <c r="H514" s="3" t="str">
        <f t="shared" si="2"/>
        <v>TAYLOR ADAMS</v>
      </c>
      <c r="J514" s="1" t="s">
        <v>389</v>
      </c>
      <c r="K514" s="1" t="s">
        <v>44</v>
      </c>
      <c r="L514" s="1">
        <v>4250.0</v>
      </c>
      <c r="M514" s="1" t="s">
        <v>390</v>
      </c>
      <c r="N514" s="1" t="s">
        <v>29</v>
      </c>
      <c r="O514" s="4">
        <v>41030.0</v>
      </c>
      <c r="P514" s="4">
        <v>44202.0</v>
      </c>
      <c r="Q514" s="1" t="s">
        <v>1168</v>
      </c>
      <c r="R514" s="1" t="s">
        <v>31</v>
      </c>
      <c r="S514" s="1" t="s">
        <v>32</v>
      </c>
      <c r="T514" s="1">
        <v>75208.0</v>
      </c>
      <c r="U514" s="1" t="s">
        <v>1169</v>
      </c>
    </row>
    <row r="515">
      <c r="A515" s="1" t="s">
        <v>1915</v>
      </c>
      <c r="B515" s="1">
        <v>39028.0</v>
      </c>
      <c r="C515" s="1">
        <v>2405.0</v>
      </c>
      <c r="D515" s="2" t="s">
        <v>23</v>
      </c>
      <c r="E515" s="1" t="s">
        <v>1875</v>
      </c>
      <c r="F515" s="1" t="s">
        <v>1876</v>
      </c>
      <c r="G515" s="3" t="str">
        <f t="shared" si="1"/>
        <v>Anna Casey</v>
      </c>
      <c r="H515" s="3" t="str">
        <f t="shared" si="2"/>
        <v>ANNA CASEY</v>
      </c>
      <c r="J515" s="1" t="s">
        <v>389</v>
      </c>
      <c r="K515" s="1" t="s">
        <v>27</v>
      </c>
      <c r="L515" s="1">
        <v>5000.0</v>
      </c>
      <c r="M515" s="1" t="s">
        <v>390</v>
      </c>
      <c r="N515" s="1" t="s">
        <v>29</v>
      </c>
      <c r="P515" s="4">
        <v>44431.0</v>
      </c>
      <c r="Q515" s="1" t="s">
        <v>1916</v>
      </c>
      <c r="R515" s="1" t="s">
        <v>31</v>
      </c>
      <c r="S515" s="1" t="s">
        <v>32</v>
      </c>
      <c r="T515" s="1">
        <v>75233.0</v>
      </c>
      <c r="U515" s="1" t="s">
        <v>1917</v>
      </c>
    </row>
    <row r="516">
      <c r="A516" s="1" t="s">
        <v>1918</v>
      </c>
      <c r="B516" s="1">
        <v>37456.0</v>
      </c>
      <c r="C516" s="1">
        <v>2287.0</v>
      </c>
      <c r="D516" s="2" t="s">
        <v>49</v>
      </c>
      <c r="G516" s="3" t="str">
        <f t="shared" si="1"/>
        <v> </v>
      </c>
      <c r="H516" s="3" t="str">
        <f t="shared" si="2"/>
        <v> </v>
      </c>
      <c r="I516" s="1" t="s">
        <v>1885</v>
      </c>
      <c r="J516" s="1" t="s">
        <v>389</v>
      </c>
      <c r="K516" s="1" t="s">
        <v>50</v>
      </c>
      <c r="L516" s="1">
        <v>5570.76</v>
      </c>
      <c r="M516" s="1" t="s">
        <v>390</v>
      </c>
      <c r="N516" s="1" t="s">
        <v>29</v>
      </c>
      <c r="O516" s="4">
        <v>44352.0</v>
      </c>
      <c r="P516" s="4">
        <v>44327.0</v>
      </c>
      <c r="Q516" s="1" t="s">
        <v>1886</v>
      </c>
      <c r="R516" s="1" t="s">
        <v>31</v>
      </c>
      <c r="S516" s="1" t="s">
        <v>32</v>
      </c>
      <c r="T516" s="1">
        <v>75247.0</v>
      </c>
      <c r="U516" s="1" t="s">
        <v>1887</v>
      </c>
    </row>
    <row r="517">
      <c r="A517" s="1" t="s">
        <v>1919</v>
      </c>
      <c r="B517" s="1">
        <v>38741.0</v>
      </c>
      <c r="C517" s="1">
        <v>2353.0</v>
      </c>
      <c r="D517" s="2" t="s">
        <v>52</v>
      </c>
      <c r="E517" s="1" t="s">
        <v>1875</v>
      </c>
      <c r="F517" s="1" t="s">
        <v>1876</v>
      </c>
      <c r="G517" s="3" t="str">
        <f t="shared" si="1"/>
        <v>Anna Casey</v>
      </c>
      <c r="H517" s="3" t="str">
        <f t="shared" si="2"/>
        <v>ANNA CASEY</v>
      </c>
      <c r="J517" s="1" t="s">
        <v>389</v>
      </c>
      <c r="K517" s="1" t="s">
        <v>53</v>
      </c>
      <c r="L517" s="1">
        <v>16000.0</v>
      </c>
      <c r="M517" s="1" t="s">
        <v>390</v>
      </c>
      <c r="N517" s="1" t="s">
        <v>29</v>
      </c>
      <c r="P517" s="4">
        <v>44361.0</v>
      </c>
      <c r="Q517" s="1" t="s">
        <v>1916</v>
      </c>
      <c r="R517" s="1" t="s">
        <v>31</v>
      </c>
      <c r="S517" s="1" t="s">
        <v>32</v>
      </c>
      <c r="T517" s="1">
        <v>75233.0</v>
      </c>
      <c r="U517" s="1" t="s">
        <v>1917</v>
      </c>
    </row>
    <row r="518">
      <c r="A518" s="1" t="s">
        <v>1920</v>
      </c>
      <c r="B518" s="1">
        <v>2413.0</v>
      </c>
      <c r="C518" s="1">
        <v>2413.0</v>
      </c>
      <c r="D518" s="2" t="s">
        <v>1921</v>
      </c>
      <c r="E518" s="1" t="s">
        <v>24</v>
      </c>
      <c r="F518" s="1" t="s">
        <v>1226</v>
      </c>
      <c r="G518" s="3" t="str">
        <f t="shared" si="1"/>
        <v>Adam Medrano</v>
      </c>
      <c r="H518" s="3" t="str">
        <f t="shared" si="2"/>
        <v>ADAM MEDRANO</v>
      </c>
      <c r="J518" s="1" t="s">
        <v>26</v>
      </c>
      <c r="K518" s="1" t="s">
        <v>27</v>
      </c>
      <c r="L518" s="1">
        <v>0.0</v>
      </c>
      <c r="M518" s="1" t="s">
        <v>28</v>
      </c>
      <c r="N518" s="1" t="s">
        <v>1922</v>
      </c>
      <c r="P518" s="4">
        <v>44579.50100694445</v>
      </c>
      <c r="Q518" s="1" t="s">
        <v>1227</v>
      </c>
      <c r="R518" s="1" t="s">
        <v>31</v>
      </c>
      <c r="S518" s="1" t="s">
        <v>32</v>
      </c>
      <c r="T518" s="1">
        <v>75219.0</v>
      </c>
      <c r="U518" s="1" t="s">
        <v>1228</v>
      </c>
    </row>
    <row r="519">
      <c r="A519" s="1" t="s">
        <v>1923</v>
      </c>
      <c r="B519" s="1">
        <v>2041.0</v>
      </c>
      <c r="C519" s="1">
        <v>2041.0</v>
      </c>
      <c r="D519" s="2" t="s">
        <v>1924</v>
      </c>
      <c r="E519" s="1" t="s">
        <v>24</v>
      </c>
      <c r="F519" s="1" t="s">
        <v>1226</v>
      </c>
      <c r="G519" s="3" t="str">
        <f t="shared" si="1"/>
        <v>Adam Medrano</v>
      </c>
      <c r="H519" s="3" t="str">
        <f t="shared" si="2"/>
        <v>ADAM MEDRANO</v>
      </c>
      <c r="J519" s="1" t="s">
        <v>26</v>
      </c>
      <c r="K519" s="1" t="s">
        <v>36</v>
      </c>
      <c r="L519" s="1">
        <v>0.0</v>
      </c>
      <c r="M519" s="1" t="s">
        <v>28</v>
      </c>
      <c r="N519" s="1" t="s">
        <v>1922</v>
      </c>
      <c r="P519" s="4">
        <v>44027.573425925926</v>
      </c>
      <c r="Q519" s="1" t="s">
        <v>1227</v>
      </c>
      <c r="R519" s="1" t="s">
        <v>31</v>
      </c>
      <c r="S519" s="1" t="s">
        <v>32</v>
      </c>
      <c r="T519" s="1">
        <v>75219.0</v>
      </c>
      <c r="U519" s="1" t="s">
        <v>1228</v>
      </c>
    </row>
    <row r="520">
      <c r="A520" s="1" t="s">
        <v>1925</v>
      </c>
      <c r="B520" s="1">
        <v>2097.0</v>
      </c>
      <c r="C520" s="1">
        <v>2097.0</v>
      </c>
      <c r="D520" s="2" t="s">
        <v>1926</v>
      </c>
      <c r="E520" s="1" t="s">
        <v>24</v>
      </c>
      <c r="F520" s="1" t="s">
        <v>1226</v>
      </c>
      <c r="G520" s="3" t="str">
        <f t="shared" si="1"/>
        <v>Adam Medrano</v>
      </c>
      <c r="H520" s="3" t="str">
        <f t="shared" si="2"/>
        <v>ADAM MEDRANO</v>
      </c>
      <c r="J520" s="1" t="s">
        <v>26</v>
      </c>
      <c r="K520" s="1" t="s">
        <v>41</v>
      </c>
      <c r="L520" s="1">
        <v>0.0</v>
      </c>
      <c r="M520" s="1" t="s">
        <v>28</v>
      </c>
      <c r="N520" s="1" t="s">
        <v>1922</v>
      </c>
      <c r="P520" s="4">
        <v>44211.533009259256</v>
      </c>
      <c r="Q520" s="1" t="s">
        <v>1227</v>
      </c>
      <c r="R520" s="1" t="s">
        <v>31</v>
      </c>
      <c r="S520" s="1" t="s">
        <v>32</v>
      </c>
      <c r="T520" s="1">
        <v>75219.0</v>
      </c>
      <c r="U520" s="1" t="s">
        <v>1228</v>
      </c>
    </row>
    <row r="521">
      <c r="A521" s="1" t="s">
        <v>1927</v>
      </c>
      <c r="B521" s="1">
        <v>2340.0</v>
      </c>
      <c r="C521" s="1">
        <v>2340.0</v>
      </c>
      <c r="D521" s="2" t="s">
        <v>1928</v>
      </c>
      <c r="E521" s="1" t="s">
        <v>24</v>
      </c>
      <c r="F521" s="1" t="s">
        <v>1226</v>
      </c>
      <c r="G521" s="3" t="str">
        <f t="shared" si="1"/>
        <v>Adam Medrano</v>
      </c>
      <c r="H521" s="3" t="str">
        <f t="shared" si="2"/>
        <v>ADAM MEDRANO</v>
      </c>
      <c r="J521" s="1" t="s">
        <v>26</v>
      </c>
      <c r="K521" s="1" t="s">
        <v>53</v>
      </c>
      <c r="L521" s="1">
        <v>0.0</v>
      </c>
      <c r="M521" s="1" t="s">
        <v>28</v>
      </c>
      <c r="N521" s="1" t="s">
        <v>1922</v>
      </c>
      <c r="P521" s="4">
        <v>44392.598599537036</v>
      </c>
      <c r="Q521" s="1" t="s">
        <v>1227</v>
      </c>
      <c r="R521" s="1" t="s">
        <v>31</v>
      </c>
      <c r="S521" s="1" t="s">
        <v>32</v>
      </c>
      <c r="T521" s="1">
        <v>75219.0</v>
      </c>
      <c r="U521" s="1" t="s">
        <v>1228</v>
      </c>
    </row>
    <row r="522">
      <c r="A522" s="1" t="s">
        <v>1929</v>
      </c>
      <c r="B522" s="1">
        <v>39138.0</v>
      </c>
      <c r="C522" s="1">
        <v>2413.0</v>
      </c>
      <c r="D522" s="2" t="s">
        <v>1921</v>
      </c>
      <c r="G522" s="3" t="str">
        <f t="shared" si="1"/>
        <v> </v>
      </c>
      <c r="H522" s="3" t="str">
        <f t="shared" si="2"/>
        <v> </v>
      </c>
      <c r="I522" s="1" t="s">
        <v>597</v>
      </c>
      <c r="J522" s="1" t="s">
        <v>389</v>
      </c>
      <c r="K522" s="1" t="s">
        <v>27</v>
      </c>
      <c r="L522" s="1">
        <v>10.0</v>
      </c>
      <c r="M522" s="1" t="s">
        <v>390</v>
      </c>
      <c r="N522" s="1" t="s">
        <v>1922</v>
      </c>
      <c r="P522" s="4">
        <v>44508.0</v>
      </c>
      <c r="Q522" s="1" t="s">
        <v>598</v>
      </c>
      <c r="R522" s="1" t="s">
        <v>31</v>
      </c>
      <c r="S522" s="1" t="s">
        <v>32</v>
      </c>
      <c r="T522" s="1">
        <v>75219.0</v>
      </c>
      <c r="U522" s="1" t="s">
        <v>599</v>
      </c>
    </row>
    <row r="523">
      <c r="A523" s="1" t="s">
        <v>1930</v>
      </c>
      <c r="B523" s="1">
        <v>39134.0</v>
      </c>
      <c r="C523" s="1">
        <v>2413.0</v>
      </c>
      <c r="D523" s="2" t="s">
        <v>1921</v>
      </c>
      <c r="G523" s="3" t="str">
        <f t="shared" si="1"/>
        <v> </v>
      </c>
      <c r="H523" s="3" t="str">
        <f t="shared" si="2"/>
        <v> </v>
      </c>
      <c r="I523" s="1" t="s">
        <v>597</v>
      </c>
      <c r="J523" s="1" t="s">
        <v>389</v>
      </c>
      <c r="K523" s="1" t="s">
        <v>27</v>
      </c>
      <c r="L523" s="1">
        <v>10.0</v>
      </c>
      <c r="M523" s="1" t="s">
        <v>390</v>
      </c>
      <c r="N523" s="1" t="s">
        <v>1922</v>
      </c>
      <c r="P523" s="4">
        <v>44417.0</v>
      </c>
      <c r="Q523" s="1" t="s">
        <v>598</v>
      </c>
      <c r="R523" s="1" t="s">
        <v>31</v>
      </c>
      <c r="S523" s="1" t="s">
        <v>32</v>
      </c>
      <c r="T523" s="1">
        <v>75219.0</v>
      </c>
      <c r="U523" s="1" t="s">
        <v>599</v>
      </c>
    </row>
    <row r="524">
      <c r="A524" s="1" t="s">
        <v>1931</v>
      </c>
      <c r="B524" s="1">
        <v>39139.0</v>
      </c>
      <c r="C524" s="1">
        <v>2413.0</v>
      </c>
      <c r="D524" s="2" t="s">
        <v>1921</v>
      </c>
      <c r="G524" s="3" t="str">
        <f t="shared" si="1"/>
        <v> </v>
      </c>
      <c r="H524" s="3" t="str">
        <f t="shared" si="2"/>
        <v> </v>
      </c>
      <c r="I524" s="1" t="s">
        <v>597</v>
      </c>
      <c r="J524" s="1" t="s">
        <v>389</v>
      </c>
      <c r="K524" s="1" t="s">
        <v>27</v>
      </c>
      <c r="L524" s="1">
        <v>10.0</v>
      </c>
      <c r="M524" s="1" t="s">
        <v>390</v>
      </c>
      <c r="N524" s="1" t="s">
        <v>1922</v>
      </c>
      <c r="P524" s="4">
        <v>44538.0</v>
      </c>
      <c r="Q524" s="1" t="s">
        <v>598</v>
      </c>
      <c r="R524" s="1" t="s">
        <v>31</v>
      </c>
      <c r="S524" s="1" t="s">
        <v>32</v>
      </c>
      <c r="T524" s="1">
        <v>75219.0</v>
      </c>
      <c r="U524" s="1" t="s">
        <v>599</v>
      </c>
    </row>
    <row r="525">
      <c r="A525" s="1" t="s">
        <v>1932</v>
      </c>
      <c r="B525" s="1">
        <v>39133.0</v>
      </c>
      <c r="C525" s="1">
        <v>2413.0</v>
      </c>
      <c r="D525" s="2" t="s">
        <v>1921</v>
      </c>
      <c r="G525" s="3" t="str">
        <f t="shared" si="1"/>
        <v> </v>
      </c>
      <c r="H525" s="3" t="str">
        <f t="shared" si="2"/>
        <v> </v>
      </c>
      <c r="I525" s="1" t="s">
        <v>597</v>
      </c>
      <c r="J525" s="1" t="s">
        <v>389</v>
      </c>
      <c r="K525" s="1" t="s">
        <v>27</v>
      </c>
      <c r="L525" s="1">
        <v>10.0</v>
      </c>
      <c r="M525" s="1" t="s">
        <v>390</v>
      </c>
      <c r="N525" s="1" t="s">
        <v>1922</v>
      </c>
      <c r="P525" s="4">
        <v>44385.0</v>
      </c>
      <c r="Q525" s="1" t="s">
        <v>598</v>
      </c>
      <c r="R525" s="1" t="s">
        <v>31</v>
      </c>
      <c r="S525" s="1" t="s">
        <v>32</v>
      </c>
      <c r="T525" s="1">
        <v>75219.0</v>
      </c>
      <c r="U525" s="1" t="s">
        <v>599</v>
      </c>
    </row>
    <row r="526">
      <c r="A526" s="1" t="s">
        <v>1933</v>
      </c>
      <c r="B526" s="1">
        <v>39135.0</v>
      </c>
      <c r="C526" s="1">
        <v>2413.0</v>
      </c>
      <c r="D526" s="2" t="s">
        <v>1921</v>
      </c>
      <c r="G526" s="3" t="str">
        <f t="shared" si="1"/>
        <v> </v>
      </c>
      <c r="H526" s="3" t="str">
        <f t="shared" si="2"/>
        <v> </v>
      </c>
      <c r="I526" s="1" t="s">
        <v>597</v>
      </c>
      <c r="J526" s="1" t="s">
        <v>389</v>
      </c>
      <c r="K526" s="1" t="s">
        <v>27</v>
      </c>
      <c r="L526" s="1">
        <v>10.0</v>
      </c>
      <c r="M526" s="1" t="s">
        <v>390</v>
      </c>
      <c r="N526" s="1" t="s">
        <v>1922</v>
      </c>
      <c r="P526" s="4">
        <v>44447.0</v>
      </c>
      <c r="Q526" s="1" t="s">
        <v>598</v>
      </c>
      <c r="R526" s="1" t="s">
        <v>31</v>
      </c>
      <c r="S526" s="1" t="s">
        <v>32</v>
      </c>
      <c r="T526" s="1">
        <v>75216.0</v>
      </c>
      <c r="U526" s="1" t="s">
        <v>1934</v>
      </c>
    </row>
    <row r="527">
      <c r="A527" s="1" t="s">
        <v>1935</v>
      </c>
      <c r="B527" s="1">
        <v>39137.0</v>
      </c>
      <c r="C527" s="1">
        <v>2413.0</v>
      </c>
      <c r="D527" s="2" t="s">
        <v>1921</v>
      </c>
      <c r="G527" s="3" t="str">
        <f t="shared" si="1"/>
        <v> </v>
      </c>
      <c r="H527" s="3" t="str">
        <f t="shared" si="2"/>
        <v> </v>
      </c>
      <c r="I527" s="1" t="s">
        <v>597</v>
      </c>
      <c r="J527" s="1" t="s">
        <v>389</v>
      </c>
      <c r="K527" s="1" t="s">
        <v>27</v>
      </c>
      <c r="L527" s="1">
        <v>10.0</v>
      </c>
      <c r="M527" s="1" t="s">
        <v>390</v>
      </c>
      <c r="N527" s="1" t="s">
        <v>1922</v>
      </c>
      <c r="P527" s="4">
        <v>44477.0</v>
      </c>
      <c r="Q527" s="1" t="s">
        <v>598</v>
      </c>
      <c r="R527" s="1" t="s">
        <v>31</v>
      </c>
      <c r="S527" s="1" t="s">
        <v>32</v>
      </c>
      <c r="T527" s="1">
        <v>75219.0</v>
      </c>
      <c r="U527" s="1" t="s">
        <v>599</v>
      </c>
    </row>
    <row r="528">
      <c r="A528" s="1" t="s">
        <v>1936</v>
      </c>
      <c r="B528" s="1">
        <v>34854.0</v>
      </c>
      <c r="C528" s="1">
        <v>2041.0</v>
      </c>
      <c r="D528" s="2" t="s">
        <v>1924</v>
      </c>
      <c r="G528" s="3" t="str">
        <f t="shared" si="1"/>
        <v> </v>
      </c>
      <c r="H528" s="3" t="str">
        <f t="shared" si="2"/>
        <v> </v>
      </c>
      <c r="I528" s="1" t="s">
        <v>597</v>
      </c>
      <c r="J528" s="1" t="s">
        <v>389</v>
      </c>
      <c r="K528" s="1" t="s">
        <v>36</v>
      </c>
      <c r="L528" s="1">
        <v>10.0</v>
      </c>
      <c r="M528" s="1" t="s">
        <v>390</v>
      </c>
      <c r="N528" s="1" t="s">
        <v>1922</v>
      </c>
      <c r="P528" s="4">
        <v>43838.0</v>
      </c>
      <c r="Q528" s="1" t="s">
        <v>598</v>
      </c>
      <c r="R528" s="1" t="s">
        <v>31</v>
      </c>
      <c r="S528" s="1" t="s">
        <v>32</v>
      </c>
      <c r="T528" s="1">
        <v>75205.0</v>
      </c>
      <c r="U528" s="1" t="s">
        <v>1937</v>
      </c>
    </row>
    <row r="529">
      <c r="A529" s="1" t="s">
        <v>1938</v>
      </c>
      <c r="B529" s="1">
        <v>34859.0</v>
      </c>
      <c r="C529" s="1">
        <v>2041.0</v>
      </c>
      <c r="D529" s="2" t="s">
        <v>1924</v>
      </c>
      <c r="G529" s="3" t="str">
        <f t="shared" si="1"/>
        <v> </v>
      </c>
      <c r="H529" s="3" t="str">
        <f t="shared" si="2"/>
        <v> </v>
      </c>
      <c r="I529" s="1" t="s">
        <v>597</v>
      </c>
      <c r="J529" s="1" t="s">
        <v>389</v>
      </c>
      <c r="K529" s="1" t="s">
        <v>36</v>
      </c>
      <c r="L529" s="1">
        <v>10.0</v>
      </c>
      <c r="M529" s="1" t="s">
        <v>390</v>
      </c>
      <c r="N529" s="1" t="s">
        <v>1922</v>
      </c>
      <c r="P529" s="4">
        <v>43871.0</v>
      </c>
      <c r="Q529" s="1" t="s">
        <v>598</v>
      </c>
      <c r="R529" s="1" t="s">
        <v>31</v>
      </c>
      <c r="S529" s="1" t="s">
        <v>32</v>
      </c>
      <c r="T529" s="1">
        <v>75205.0</v>
      </c>
      <c r="U529" s="1" t="s">
        <v>1937</v>
      </c>
    </row>
    <row r="530">
      <c r="A530" s="1" t="s">
        <v>1939</v>
      </c>
      <c r="B530" s="1">
        <v>34866.0</v>
      </c>
      <c r="C530" s="1">
        <v>2041.0</v>
      </c>
      <c r="D530" s="2" t="s">
        <v>1924</v>
      </c>
      <c r="G530" s="3" t="str">
        <f t="shared" si="1"/>
        <v> </v>
      </c>
      <c r="H530" s="3" t="str">
        <f t="shared" si="2"/>
        <v> </v>
      </c>
      <c r="I530" s="1" t="s">
        <v>597</v>
      </c>
      <c r="J530" s="1" t="s">
        <v>389</v>
      </c>
      <c r="K530" s="1" t="s">
        <v>36</v>
      </c>
      <c r="L530" s="1">
        <v>10.0</v>
      </c>
      <c r="M530" s="1" t="s">
        <v>390</v>
      </c>
      <c r="N530" s="1" t="s">
        <v>1922</v>
      </c>
      <c r="P530" s="4">
        <v>43899.0</v>
      </c>
      <c r="Q530" s="1" t="s">
        <v>598</v>
      </c>
      <c r="R530" s="1" t="s">
        <v>31</v>
      </c>
      <c r="S530" s="1" t="s">
        <v>32</v>
      </c>
      <c r="T530" s="1">
        <v>75205.0</v>
      </c>
      <c r="U530" s="1" t="s">
        <v>1937</v>
      </c>
    </row>
    <row r="531">
      <c r="A531" s="1" t="s">
        <v>1940</v>
      </c>
      <c r="B531" s="1">
        <v>34870.0</v>
      </c>
      <c r="C531" s="1">
        <v>2041.0</v>
      </c>
      <c r="D531" s="2" t="s">
        <v>1924</v>
      </c>
      <c r="G531" s="3" t="str">
        <f t="shared" si="1"/>
        <v> </v>
      </c>
      <c r="H531" s="3" t="str">
        <f t="shared" si="2"/>
        <v> </v>
      </c>
      <c r="I531" s="1" t="s">
        <v>597</v>
      </c>
      <c r="J531" s="1" t="s">
        <v>389</v>
      </c>
      <c r="K531" s="1" t="s">
        <v>36</v>
      </c>
      <c r="L531" s="1">
        <v>10.0</v>
      </c>
      <c r="M531" s="1" t="s">
        <v>390</v>
      </c>
      <c r="N531" s="1" t="s">
        <v>1922</v>
      </c>
      <c r="P531" s="4">
        <v>43929.0</v>
      </c>
      <c r="Q531" s="1" t="s">
        <v>598</v>
      </c>
      <c r="R531" s="1" t="s">
        <v>31</v>
      </c>
      <c r="S531" s="1" t="s">
        <v>32</v>
      </c>
      <c r="T531" s="1">
        <v>75205.0</v>
      </c>
      <c r="U531" s="1" t="s">
        <v>1937</v>
      </c>
    </row>
    <row r="532">
      <c r="A532" s="1" t="s">
        <v>1941</v>
      </c>
      <c r="B532" s="1">
        <v>34872.0</v>
      </c>
      <c r="C532" s="1">
        <v>2041.0</v>
      </c>
      <c r="D532" s="2" t="s">
        <v>1924</v>
      </c>
      <c r="G532" s="3" t="str">
        <f t="shared" si="1"/>
        <v> </v>
      </c>
      <c r="H532" s="3" t="str">
        <f t="shared" si="2"/>
        <v> </v>
      </c>
      <c r="I532" s="1" t="s">
        <v>597</v>
      </c>
      <c r="J532" s="1" t="s">
        <v>389</v>
      </c>
      <c r="K532" s="1" t="s">
        <v>36</v>
      </c>
      <c r="L532" s="1">
        <v>10.0</v>
      </c>
      <c r="M532" s="1" t="s">
        <v>390</v>
      </c>
      <c r="N532" s="1" t="s">
        <v>1922</v>
      </c>
      <c r="P532" s="4">
        <v>43959.0</v>
      </c>
      <c r="Q532" s="1" t="s">
        <v>598</v>
      </c>
      <c r="R532" s="1" t="s">
        <v>31</v>
      </c>
      <c r="S532" s="1" t="s">
        <v>32</v>
      </c>
      <c r="T532" s="1">
        <v>75205.0</v>
      </c>
      <c r="U532" s="1" t="s">
        <v>1937</v>
      </c>
    </row>
    <row r="533">
      <c r="A533" s="1" t="s">
        <v>1942</v>
      </c>
      <c r="B533" s="1">
        <v>35219.0</v>
      </c>
      <c r="C533" s="1">
        <v>2097.0</v>
      </c>
      <c r="D533" s="2" t="s">
        <v>1926</v>
      </c>
      <c r="G533" s="3" t="str">
        <f t="shared" si="1"/>
        <v> </v>
      </c>
      <c r="H533" s="3" t="str">
        <f t="shared" si="2"/>
        <v> </v>
      </c>
      <c r="I533" s="1" t="s">
        <v>597</v>
      </c>
      <c r="J533" s="1" t="s">
        <v>389</v>
      </c>
      <c r="K533" s="1" t="s">
        <v>41</v>
      </c>
      <c r="L533" s="1">
        <v>10.0</v>
      </c>
      <c r="M533" s="1" t="s">
        <v>390</v>
      </c>
      <c r="N533" s="1" t="s">
        <v>1922</v>
      </c>
      <c r="P533" s="4">
        <v>44020.0</v>
      </c>
      <c r="Q533" s="1" t="s">
        <v>598</v>
      </c>
      <c r="R533" s="1" t="s">
        <v>31</v>
      </c>
      <c r="S533" s="1" t="s">
        <v>32</v>
      </c>
      <c r="T533" s="1">
        <v>75219.0</v>
      </c>
      <c r="U533" s="1" t="s">
        <v>599</v>
      </c>
    </row>
    <row r="534">
      <c r="A534" s="1" t="s">
        <v>1943</v>
      </c>
      <c r="B534" s="1">
        <v>35221.0</v>
      </c>
      <c r="C534" s="1">
        <v>2097.0</v>
      </c>
      <c r="D534" s="2" t="s">
        <v>1926</v>
      </c>
      <c r="G534" s="3" t="str">
        <f t="shared" si="1"/>
        <v> </v>
      </c>
      <c r="H534" s="3" t="str">
        <f t="shared" si="2"/>
        <v> </v>
      </c>
      <c r="I534" s="1" t="s">
        <v>597</v>
      </c>
      <c r="J534" s="1" t="s">
        <v>389</v>
      </c>
      <c r="K534" s="1" t="s">
        <v>41</v>
      </c>
      <c r="L534" s="1">
        <v>10.0</v>
      </c>
      <c r="M534" s="1" t="s">
        <v>390</v>
      </c>
      <c r="N534" s="1" t="s">
        <v>1922</v>
      </c>
      <c r="P534" s="4">
        <v>44053.0</v>
      </c>
      <c r="Q534" s="1" t="s">
        <v>598</v>
      </c>
      <c r="R534" s="1" t="s">
        <v>31</v>
      </c>
      <c r="S534" s="1" t="s">
        <v>32</v>
      </c>
      <c r="T534" s="1">
        <v>75219.0</v>
      </c>
      <c r="U534" s="1" t="s">
        <v>599</v>
      </c>
    </row>
    <row r="535">
      <c r="A535" s="1" t="s">
        <v>1944</v>
      </c>
      <c r="B535" s="1">
        <v>35224.0</v>
      </c>
      <c r="C535" s="1">
        <v>2097.0</v>
      </c>
      <c r="D535" s="2" t="s">
        <v>1926</v>
      </c>
      <c r="G535" s="3" t="str">
        <f t="shared" si="1"/>
        <v> </v>
      </c>
      <c r="H535" s="3" t="str">
        <f t="shared" si="2"/>
        <v> </v>
      </c>
      <c r="I535" s="1" t="s">
        <v>597</v>
      </c>
      <c r="J535" s="1" t="s">
        <v>389</v>
      </c>
      <c r="K535" s="1" t="s">
        <v>41</v>
      </c>
      <c r="L535" s="1">
        <v>10.0</v>
      </c>
      <c r="M535" s="1" t="s">
        <v>390</v>
      </c>
      <c r="N535" s="1" t="s">
        <v>1922</v>
      </c>
      <c r="P535" s="4">
        <v>44082.0</v>
      </c>
      <c r="Q535" s="1" t="s">
        <v>598</v>
      </c>
      <c r="R535" s="1" t="s">
        <v>31</v>
      </c>
      <c r="S535" s="1" t="s">
        <v>32</v>
      </c>
      <c r="T535" s="1">
        <v>75219.0</v>
      </c>
      <c r="U535" s="1" t="s">
        <v>599</v>
      </c>
    </row>
    <row r="536">
      <c r="A536" s="1" t="s">
        <v>1945</v>
      </c>
      <c r="B536" s="1">
        <v>35225.0</v>
      </c>
      <c r="C536" s="1">
        <v>2097.0</v>
      </c>
      <c r="D536" s="2" t="s">
        <v>1926</v>
      </c>
      <c r="G536" s="3" t="str">
        <f t="shared" si="1"/>
        <v> </v>
      </c>
      <c r="H536" s="3" t="str">
        <f t="shared" si="2"/>
        <v> </v>
      </c>
      <c r="I536" s="1" t="s">
        <v>1946</v>
      </c>
      <c r="J536" s="1" t="s">
        <v>389</v>
      </c>
      <c r="K536" s="1" t="s">
        <v>41</v>
      </c>
      <c r="L536" s="1">
        <v>10.0</v>
      </c>
      <c r="M536" s="1" t="s">
        <v>390</v>
      </c>
      <c r="N536" s="1" t="s">
        <v>1922</v>
      </c>
      <c r="P536" s="4">
        <v>44104.0</v>
      </c>
      <c r="Q536" s="1" t="s">
        <v>1947</v>
      </c>
      <c r="R536" s="1" t="s">
        <v>31</v>
      </c>
      <c r="S536" s="1" t="s">
        <v>32</v>
      </c>
      <c r="T536" s="1">
        <v>75204.0</v>
      </c>
      <c r="U536" s="1" t="s">
        <v>1948</v>
      </c>
    </row>
    <row r="537">
      <c r="A537" s="1" t="s">
        <v>1949</v>
      </c>
      <c r="B537" s="1">
        <v>35226.0</v>
      </c>
      <c r="C537" s="1">
        <v>2097.0</v>
      </c>
      <c r="D537" s="2" t="s">
        <v>1926</v>
      </c>
      <c r="G537" s="3" t="str">
        <f t="shared" si="1"/>
        <v> </v>
      </c>
      <c r="H537" s="3" t="str">
        <f t="shared" si="2"/>
        <v> </v>
      </c>
      <c r="I537" s="1" t="s">
        <v>597</v>
      </c>
      <c r="J537" s="1" t="s">
        <v>389</v>
      </c>
      <c r="K537" s="1" t="s">
        <v>41</v>
      </c>
      <c r="L537" s="1">
        <v>10.0</v>
      </c>
      <c r="M537" s="1" t="s">
        <v>390</v>
      </c>
      <c r="N537" s="1" t="s">
        <v>1922</v>
      </c>
      <c r="P537" s="4">
        <v>44112.0</v>
      </c>
      <c r="Q537" s="1" t="s">
        <v>598</v>
      </c>
      <c r="R537" s="1" t="s">
        <v>31</v>
      </c>
      <c r="S537" s="1" t="s">
        <v>32</v>
      </c>
      <c r="T537" s="1">
        <v>75219.0</v>
      </c>
      <c r="U537" s="1" t="s">
        <v>599</v>
      </c>
    </row>
    <row r="538">
      <c r="A538" s="1" t="s">
        <v>1950</v>
      </c>
      <c r="B538" s="1">
        <v>35237.0</v>
      </c>
      <c r="C538" s="1">
        <v>2097.0</v>
      </c>
      <c r="D538" s="2" t="s">
        <v>1926</v>
      </c>
      <c r="G538" s="3" t="str">
        <f t="shared" si="1"/>
        <v> </v>
      </c>
      <c r="H538" s="3" t="str">
        <f t="shared" si="2"/>
        <v> </v>
      </c>
      <c r="I538" s="1" t="s">
        <v>597</v>
      </c>
      <c r="J538" s="1" t="s">
        <v>389</v>
      </c>
      <c r="K538" s="1" t="s">
        <v>41</v>
      </c>
      <c r="L538" s="1">
        <v>10.0</v>
      </c>
      <c r="M538" s="1" t="s">
        <v>390</v>
      </c>
      <c r="N538" s="1" t="s">
        <v>1922</v>
      </c>
      <c r="P538" s="4">
        <v>44173.0</v>
      </c>
      <c r="Q538" s="1" t="s">
        <v>598</v>
      </c>
      <c r="R538" s="1" t="s">
        <v>31</v>
      </c>
      <c r="S538" s="1" t="s">
        <v>32</v>
      </c>
      <c r="T538" s="1">
        <v>75219.0</v>
      </c>
      <c r="U538" s="1" t="s">
        <v>599</v>
      </c>
    </row>
    <row r="539">
      <c r="A539" s="1" t="s">
        <v>1951</v>
      </c>
      <c r="B539" s="1">
        <v>38617.0</v>
      </c>
      <c r="C539" s="1">
        <v>2340.0</v>
      </c>
      <c r="D539" s="2" t="s">
        <v>1928</v>
      </c>
      <c r="G539" s="3" t="str">
        <f t="shared" si="1"/>
        <v> </v>
      </c>
      <c r="H539" s="3" t="str">
        <f t="shared" si="2"/>
        <v> </v>
      </c>
      <c r="I539" s="1" t="s">
        <v>597</v>
      </c>
      <c r="J539" s="1" t="s">
        <v>389</v>
      </c>
      <c r="K539" s="1" t="s">
        <v>53</v>
      </c>
      <c r="L539" s="1">
        <v>10.0</v>
      </c>
      <c r="M539" s="1" t="s">
        <v>390</v>
      </c>
      <c r="N539" s="1" t="s">
        <v>1922</v>
      </c>
      <c r="P539" s="4">
        <v>44235.0</v>
      </c>
      <c r="Q539" s="1" t="s">
        <v>598</v>
      </c>
      <c r="R539" s="1" t="s">
        <v>31</v>
      </c>
      <c r="S539" s="1" t="s">
        <v>32</v>
      </c>
      <c r="T539" s="1">
        <v>75219.0</v>
      </c>
      <c r="U539" s="1" t="s">
        <v>599</v>
      </c>
    </row>
    <row r="540">
      <c r="A540" s="1" t="s">
        <v>1952</v>
      </c>
      <c r="B540" s="1">
        <v>38609.0</v>
      </c>
      <c r="C540" s="1">
        <v>2340.0</v>
      </c>
      <c r="D540" s="2" t="s">
        <v>1928</v>
      </c>
      <c r="G540" s="3" t="str">
        <f t="shared" si="1"/>
        <v> </v>
      </c>
      <c r="H540" s="3" t="str">
        <f t="shared" si="2"/>
        <v> </v>
      </c>
      <c r="I540" s="1" t="s">
        <v>597</v>
      </c>
      <c r="J540" s="1" t="s">
        <v>389</v>
      </c>
      <c r="K540" s="1" t="s">
        <v>53</v>
      </c>
      <c r="L540" s="1">
        <v>10.0</v>
      </c>
      <c r="M540" s="1" t="s">
        <v>390</v>
      </c>
      <c r="N540" s="1" t="s">
        <v>1922</v>
      </c>
      <c r="P540" s="4">
        <v>44326.0</v>
      </c>
      <c r="Q540" s="1" t="s">
        <v>598</v>
      </c>
      <c r="R540" s="1" t="s">
        <v>31</v>
      </c>
      <c r="S540" s="1" t="s">
        <v>32</v>
      </c>
      <c r="T540" s="1">
        <v>75219.0</v>
      </c>
      <c r="U540" s="1" t="s">
        <v>599</v>
      </c>
    </row>
    <row r="541">
      <c r="A541" s="1" t="s">
        <v>1953</v>
      </c>
      <c r="B541" s="1">
        <v>38607.0</v>
      </c>
      <c r="C541" s="1">
        <v>2340.0</v>
      </c>
      <c r="D541" s="2" t="s">
        <v>1928</v>
      </c>
      <c r="G541" s="3" t="str">
        <f t="shared" si="1"/>
        <v> </v>
      </c>
      <c r="H541" s="3" t="str">
        <f t="shared" si="2"/>
        <v> </v>
      </c>
      <c r="I541" s="1" t="s">
        <v>597</v>
      </c>
      <c r="J541" s="1" t="s">
        <v>389</v>
      </c>
      <c r="K541" s="1" t="s">
        <v>53</v>
      </c>
      <c r="L541" s="1">
        <v>10.0</v>
      </c>
      <c r="M541" s="1" t="s">
        <v>390</v>
      </c>
      <c r="N541" s="1" t="s">
        <v>1922</v>
      </c>
      <c r="P541" s="4">
        <v>44355.0</v>
      </c>
      <c r="Q541" s="1" t="s">
        <v>598</v>
      </c>
      <c r="R541" s="1" t="s">
        <v>31</v>
      </c>
      <c r="S541" s="1" t="s">
        <v>32</v>
      </c>
      <c r="T541" s="1">
        <v>75219.0</v>
      </c>
      <c r="U541" s="1" t="s">
        <v>599</v>
      </c>
    </row>
    <row r="542">
      <c r="A542" s="1" t="s">
        <v>1954</v>
      </c>
      <c r="B542" s="1">
        <v>38612.0</v>
      </c>
      <c r="C542" s="1">
        <v>2340.0</v>
      </c>
      <c r="D542" s="2" t="s">
        <v>1928</v>
      </c>
      <c r="G542" s="3" t="str">
        <f t="shared" si="1"/>
        <v> </v>
      </c>
      <c r="H542" s="3" t="str">
        <f t="shared" si="2"/>
        <v> </v>
      </c>
      <c r="I542" s="1" t="s">
        <v>597</v>
      </c>
      <c r="J542" s="1" t="s">
        <v>389</v>
      </c>
      <c r="K542" s="1" t="s">
        <v>53</v>
      </c>
      <c r="L542" s="1">
        <v>10.0</v>
      </c>
      <c r="M542" s="1" t="s">
        <v>390</v>
      </c>
      <c r="N542" s="1" t="s">
        <v>1922</v>
      </c>
      <c r="P542" s="4">
        <v>44294.0</v>
      </c>
      <c r="Q542" s="1" t="s">
        <v>598</v>
      </c>
      <c r="R542" s="1" t="s">
        <v>31</v>
      </c>
      <c r="S542" s="1" t="s">
        <v>32</v>
      </c>
      <c r="T542" s="1">
        <v>75219.0</v>
      </c>
      <c r="U542" s="1" t="s">
        <v>599</v>
      </c>
    </row>
    <row r="543">
      <c r="A543" s="1" t="s">
        <v>1955</v>
      </c>
      <c r="B543" s="1">
        <v>38615.0</v>
      </c>
      <c r="C543" s="1">
        <v>2340.0</v>
      </c>
      <c r="D543" s="2" t="s">
        <v>1928</v>
      </c>
      <c r="G543" s="3" t="str">
        <f t="shared" si="1"/>
        <v> </v>
      </c>
      <c r="H543" s="3" t="str">
        <f t="shared" si="2"/>
        <v> </v>
      </c>
      <c r="I543" s="1" t="s">
        <v>597</v>
      </c>
      <c r="J543" s="1" t="s">
        <v>389</v>
      </c>
      <c r="K543" s="1" t="s">
        <v>53</v>
      </c>
      <c r="L543" s="1">
        <v>10.0</v>
      </c>
      <c r="M543" s="1" t="s">
        <v>390</v>
      </c>
      <c r="N543" s="1" t="s">
        <v>1922</v>
      </c>
      <c r="P543" s="4">
        <v>44263.0</v>
      </c>
      <c r="Q543" s="1" t="s">
        <v>598</v>
      </c>
      <c r="R543" s="1" t="s">
        <v>31</v>
      </c>
      <c r="S543" s="1" t="s">
        <v>32</v>
      </c>
      <c r="T543" s="1">
        <v>75219.0</v>
      </c>
      <c r="U543" s="1" t="s">
        <v>599</v>
      </c>
    </row>
    <row r="544">
      <c r="A544" s="1" t="s">
        <v>1956</v>
      </c>
      <c r="B544" s="1">
        <v>34875.0</v>
      </c>
      <c r="C544" s="1">
        <v>2041.0</v>
      </c>
      <c r="D544" s="2" t="s">
        <v>1924</v>
      </c>
      <c r="G544" s="3" t="str">
        <f t="shared" si="1"/>
        <v> </v>
      </c>
      <c r="H544" s="3" t="str">
        <f t="shared" si="2"/>
        <v> </v>
      </c>
      <c r="I544" s="1" t="s">
        <v>597</v>
      </c>
      <c r="J544" s="1" t="s">
        <v>389</v>
      </c>
      <c r="K544" s="1" t="s">
        <v>36</v>
      </c>
      <c r="L544" s="1">
        <v>10.0</v>
      </c>
      <c r="M544" s="1" t="s">
        <v>390</v>
      </c>
      <c r="N544" s="1" t="s">
        <v>1922</v>
      </c>
      <c r="P544" s="4">
        <v>43990.0</v>
      </c>
      <c r="Q544" s="1" t="s">
        <v>598</v>
      </c>
      <c r="R544" s="1" t="s">
        <v>31</v>
      </c>
      <c r="S544" s="1" t="s">
        <v>32</v>
      </c>
      <c r="T544" s="1">
        <v>75205.0</v>
      </c>
      <c r="U544" s="1" t="s">
        <v>1937</v>
      </c>
    </row>
    <row r="545">
      <c r="A545" s="1" t="s">
        <v>1957</v>
      </c>
      <c r="B545" s="1">
        <v>34857.0</v>
      </c>
      <c r="C545" s="1">
        <v>2041.0</v>
      </c>
      <c r="D545" s="2" t="s">
        <v>1924</v>
      </c>
      <c r="G545" s="3" t="str">
        <f t="shared" si="1"/>
        <v> </v>
      </c>
      <c r="H545" s="3" t="str">
        <f t="shared" si="2"/>
        <v> </v>
      </c>
      <c r="I545" s="1" t="s">
        <v>1946</v>
      </c>
      <c r="J545" s="1" t="s">
        <v>389</v>
      </c>
      <c r="K545" s="1" t="s">
        <v>36</v>
      </c>
      <c r="L545" s="1">
        <v>15.0</v>
      </c>
      <c r="M545" s="1" t="s">
        <v>390</v>
      </c>
      <c r="N545" s="1" t="s">
        <v>1922</v>
      </c>
      <c r="P545" s="4">
        <v>43861.0</v>
      </c>
      <c r="Q545" s="1" t="s">
        <v>1958</v>
      </c>
      <c r="R545" s="1" t="s">
        <v>31</v>
      </c>
      <c r="S545" s="1" t="s">
        <v>32</v>
      </c>
      <c r="T545" s="1">
        <v>75219.0</v>
      </c>
      <c r="U545" s="1" t="s">
        <v>1959</v>
      </c>
    </row>
    <row r="546">
      <c r="A546" s="1" t="s">
        <v>1960</v>
      </c>
      <c r="B546" s="1">
        <v>34862.0</v>
      </c>
      <c r="C546" s="1">
        <v>2041.0</v>
      </c>
      <c r="D546" s="2" t="s">
        <v>1924</v>
      </c>
      <c r="G546" s="3" t="str">
        <f t="shared" si="1"/>
        <v> </v>
      </c>
      <c r="H546" s="3" t="str">
        <f t="shared" si="2"/>
        <v> </v>
      </c>
      <c r="I546" s="1" t="s">
        <v>1946</v>
      </c>
      <c r="J546" s="1" t="s">
        <v>389</v>
      </c>
      <c r="K546" s="1" t="s">
        <v>36</v>
      </c>
      <c r="L546" s="1">
        <v>15.0</v>
      </c>
      <c r="M546" s="1" t="s">
        <v>390</v>
      </c>
      <c r="N546" s="1" t="s">
        <v>1922</v>
      </c>
      <c r="P546" s="4">
        <v>43889.0</v>
      </c>
      <c r="Q546" s="1" t="s">
        <v>1958</v>
      </c>
      <c r="R546" s="1" t="s">
        <v>31</v>
      </c>
      <c r="S546" s="1" t="s">
        <v>32</v>
      </c>
      <c r="T546" s="1">
        <v>75219.0</v>
      </c>
      <c r="U546" s="1" t="s">
        <v>1959</v>
      </c>
    </row>
    <row r="547">
      <c r="A547" s="1" t="s">
        <v>1961</v>
      </c>
      <c r="B547" s="1">
        <v>34863.0</v>
      </c>
      <c r="C547" s="1">
        <v>2041.0</v>
      </c>
      <c r="D547" s="2" t="s">
        <v>1924</v>
      </c>
      <c r="G547" s="3" t="str">
        <f t="shared" si="1"/>
        <v> </v>
      </c>
      <c r="H547" s="3" t="str">
        <f t="shared" si="2"/>
        <v> </v>
      </c>
      <c r="I547" s="1" t="s">
        <v>716</v>
      </c>
      <c r="J547" s="1" t="s">
        <v>389</v>
      </c>
      <c r="K547" s="1" t="s">
        <v>36</v>
      </c>
      <c r="L547" s="1">
        <v>15.0</v>
      </c>
      <c r="M547" s="1" t="s">
        <v>390</v>
      </c>
      <c r="N547" s="1" t="s">
        <v>1922</v>
      </c>
      <c r="P547" s="4">
        <v>43894.0</v>
      </c>
      <c r="Q547" s="1" t="s">
        <v>717</v>
      </c>
      <c r="R547" s="1" t="s">
        <v>718</v>
      </c>
      <c r="S547" s="1" t="s">
        <v>719</v>
      </c>
      <c r="T547" s="1">
        <v>2144.0</v>
      </c>
      <c r="U547" s="1" t="s">
        <v>720</v>
      </c>
    </row>
    <row r="548">
      <c r="A548" s="1" t="s">
        <v>1962</v>
      </c>
      <c r="B548" s="1">
        <v>34869.0</v>
      </c>
      <c r="C548" s="1">
        <v>2041.0</v>
      </c>
      <c r="D548" s="2" t="s">
        <v>1924</v>
      </c>
      <c r="G548" s="3" t="str">
        <f t="shared" si="1"/>
        <v> </v>
      </c>
      <c r="H548" s="3" t="str">
        <f t="shared" si="2"/>
        <v> </v>
      </c>
      <c r="I548" s="1" t="s">
        <v>1946</v>
      </c>
      <c r="J548" s="1" t="s">
        <v>389</v>
      </c>
      <c r="K548" s="1" t="s">
        <v>36</v>
      </c>
      <c r="L548" s="1">
        <v>15.0</v>
      </c>
      <c r="M548" s="1" t="s">
        <v>390</v>
      </c>
      <c r="N548" s="1" t="s">
        <v>1922</v>
      </c>
      <c r="P548" s="4">
        <v>43921.0</v>
      </c>
      <c r="Q548" s="1" t="s">
        <v>1958</v>
      </c>
      <c r="R548" s="1" t="s">
        <v>31</v>
      </c>
      <c r="S548" s="1" t="s">
        <v>32</v>
      </c>
      <c r="T548" s="1">
        <v>75219.0</v>
      </c>
      <c r="U548" s="1" t="s">
        <v>1959</v>
      </c>
    </row>
    <row r="549">
      <c r="A549" s="1" t="s">
        <v>1963</v>
      </c>
      <c r="B549" s="1">
        <v>34871.0</v>
      </c>
      <c r="C549" s="1">
        <v>2041.0</v>
      </c>
      <c r="D549" s="2" t="s">
        <v>1924</v>
      </c>
      <c r="G549" s="3" t="str">
        <f t="shared" si="1"/>
        <v> </v>
      </c>
      <c r="H549" s="3" t="str">
        <f t="shared" si="2"/>
        <v> </v>
      </c>
      <c r="I549" s="1" t="s">
        <v>1946</v>
      </c>
      <c r="J549" s="1" t="s">
        <v>389</v>
      </c>
      <c r="K549" s="1" t="s">
        <v>36</v>
      </c>
      <c r="L549" s="1">
        <v>15.0</v>
      </c>
      <c r="M549" s="1" t="s">
        <v>390</v>
      </c>
      <c r="N549" s="1" t="s">
        <v>1922</v>
      </c>
      <c r="P549" s="4">
        <v>43951.0</v>
      </c>
      <c r="Q549" s="1" t="s">
        <v>1958</v>
      </c>
      <c r="R549" s="1" t="s">
        <v>31</v>
      </c>
      <c r="S549" s="1" t="s">
        <v>32</v>
      </c>
      <c r="T549" s="1">
        <v>75205.0</v>
      </c>
      <c r="U549" s="1" t="s">
        <v>1964</v>
      </c>
    </row>
    <row r="550">
      <c r="A550" s="1" t="s">
        <v>1965</v>
      </c>
      <c r="B550" s="1">
        <v>34874.0</v>
      </c>
      <c r="C550" s="1">
        <v>2041.0</v>
      </c>
      <c r="D550" s="2" t="s">
        <v>1924</v>
      </c>
      <c r="G550" s="3" t="str">
        <f t="shared" si="1"/>
        <v> </v>
      </c>
      <c r="H550" s="3" t="str">
        <f t="shared" si="2"/>
        <v> </v>
      </c>
      <c r="I550" s="1" t="s">
        <v>1946</v>
      </c>
      <c r="J550" s="1" t="s">
        <v>389</v>
      </c>
      <c r="K550" s="1" t="s">
        <v>36</v>
      </c>
      <c r="L550" s="1">
        <v>15.0</v>
      </c>
      <c r="M550" s="1" t="s">
        <v>390</v>
      </c>
      <c r="N550" s="1" t="s">
        <v>1922</v>
      </c>
      <c r="P550" s="4">
        <v>43980.0</v>
      </c>
      <c r="Q550" s="1" t="s">
        <v>1958</v>
      </c>
      <c r="R550" s="1" t="s">
        <v>31</v>
      </c>
      <c r="S550" s="1" t="s">
        <v>32</v>
      </c>
      <c r="T550" s="1">
        <v>75205.0</v>
      </c>
      <c r="U550" s="1" t="s">
        <v>1964</v>
      </c>
    </row>
    <row r="551">
      <c r="A551" s="1" t="s">
        <v>1966</v>
      </c>
      <c r="B551" s="1">
        <v>34877.0</v>
      </c>
      <c r="C551" s="1">
        <v>2041.0</v>
      </c>
      <c r="D551" s="2" t="s">
        <v>1924</v>
      </c>
      <c r="G551" s="3" t="str">
        <f t="shared" si="1"/>
        <v> </v>
      </c>
      <c r="H551" s="3" t="str">
        <f t="shared" si="2"/>
        <v> </v>
      </c>
      <c r="I551" s="1" t="s">
        <v>1946</v>
      </c>
      <c r="J551" s="1" t="s">
        <v>389</v>
      </c>
      <c r="K551" s="1" t="s">
        <v>36</v>
      </c>
      <c r="L551" s="1">
        <v>15.0</v>
      </c>
      <c r="M551" s="1" t="s">
        <v>390</v>
      </c>
      <c r="N551" s="1" t="s">
        <v>1922</v>
      </c>
      <c r="P551" s="4">
        <v>44012.0</v>
      </c>
      <c r="Q551" s="1" t="s">
        <v>598</v>
      </c>
      <c r="R551" s="1" t="s">
        <v>31</v>
      </c>
      <c r="S551" s="1" t="s">
        <v>32</v>
      </c>
      <c r="T551" s="1">
        <v>75205.0</v>
      </c>
      <c r="U551" s="1" t="s">
        <v>1937</v>
      </c>
    </row>
    <row r="552">
      <c r="A552" s="1" t="s">
        <v>1967</v>
      </c>
      <c r="B552" s="1">
        <v>35222.0</v>
      </c>
      <c r="C552" s="1">
        <v>2097.0</v>
      </c>
      <c r="D552" s="2" t="s">
        <v>1926</v>
      </c>
      <c r="G552" s="3" t="str">
        <f t="shared" si="1"/>
        <v> </v>
      </c>
      <c r="H552" s="3" t="str">
        <f t="shared" si="2"/>
        <v> </v>
      </c>
      <c r="I552" s="1" t="s">
        <v>1946</v>
      </c>
      <c r="J552" s="1" t="s">
        <v>389</v>
      </c>
      <c r="K552" s="1" t="s">
        <v>41</v>
      </c>
      <c r="L552" s="1">
        <v>15.0</v>
      </c>
      <c r="M552" s="1" t="s">
        <v>390</v>
      </c>
      <c r="N552" s="1" t="s">
        <v>1922</v>
      </c>
      <c r="P552" s="4">
        <v>44043.0</v>
      </c>
      <c r="Q552" s="1" t="s">
        <v>1947</v>
      </c>
      <c r="R552" s="1" t="s">
        <v>31</v>
      </c>
      <c r="S552" s="1" t="s">
        <v>32</v>
      </c>
      <c r="T552" s="1">
        <v>75204.0</v>
      </c>
      <c r="U552" s="1" t="s">
        <v>1948</v>
      </c>
    </row>
    <row r="553">
      <c r="A553" s="1" t="s">
        <v>1968</v>
      </c>
      <c r="B553" s="1">
        <v>35223.0</v>
      </c>
      <c r="C553" s="1">
        <v>2097.0</v>
      </c>
      <c r="D553" s="2" t="s">
        <v>1926</v>
      </c>
      <c r="G553" s="3" t="str">
        <f t="shared" si="1"/>
        <v> </v>
      </c>
      <c r="H553" s="3" t="str">
        <f t="shared" si="2"/>
        <v> </v>
      </c>
      <c r="I553" s="1" t="s">
        <v>1946</v>
      </c>
      <c r="J553" s="1" t="s">
        <v>389</v>
      </c>
      <c r="K553" s="1" t="s">
        <v>41</v>
      </c>
      <c r="L553" s="1">
        <v>15.0</v>
      </c>
      <c r="M553" s="1" t="s">
        <v>390</v>
      </c>
      <c r="N553" s="1" t="s">
        <v>1922</v>
      </c>
      <c r="P553" s="4">
        <v>44074.0</v>
      </c>
      <c r="Q553" s="1" t="s">
        <v>1947</v>
      </c>
      <c r="R553" s="1" t="s">
        <v>31</v>
      </c>
      <c r="S553" s="1" t="s">
        <v>32</v>
      </c>
      <c r="T553" s="1">
        <v>75204.0</v>
      </c>
      <c r="U553" s="1" t="s">
        <v>1948</v>
      </c>
    </row>
    <row r="554">
      <c r="A554" s="1" t="s">
        <v>1969</v>
      </c>
      <c r="B554" s="1">
        <v>35232.0</v>
      </c>
      <c r="C554" s="1">
        <v>2097.0</v>
      </c>
      <c r="D554" s="2" t="s">
        <v>1926</v>
      </c>
      <c r="G554" s="3" t="str">
        <f t="shared" si="1"/>
        <v> </v>
      </c>
      <c r="H554" s="3" t="str">
        <f t="shared" si="2"/>
        <v> </v>
      </c>
      <c r="I554" s="1" t="s">
        <v>1946</v>
      </c>
      <c r="J554" s="1" t="s">
        <v>389</v>
      </c>
      <c r="K554" s="1" t="s">
        <v>41</v>
      </c>
      <c r="L554" s="1">
        <v>15.0</v>
      </c>
      <c r="M554" s="1" t="s">
        <v>390</v>
      </c>
      <c r="N554" s="1" t="s">
        <v>1922</v>
      </c>
      <c r="P554" s="5">
        <v>44134.0</v>
      </c>
      <c r="Q554" s="1" t="s">
        <v>1947</v>
      </c>
      <c r="R554" s="1" t="s">
        <v>31</v>
      </c>
      <c r="S554" s="1" t="s">
        <v>32</v>
      </c>
      <c r="T554" s="1">
        <v>75204.0</v>
      </c>
      <c r="U554" s="1" t="s">
        <v>1948</v>
      </c>
    </row>
    <row r="555">
      <c r="A555" s="1" t="s">
        <v>1970</v>
      </c>
      <c r="B555" s="1">
        <v>35235.0</v>
      </c>
      <c r="C555" s="1">
        <v>2097.0</v>
      </c>
      <c r="D555" s="2" t="s">
        <v>1926</v>
      </c>
      <c r="G555" s="3" t="str">
        <f t="shared" si="1"/>
        <v> </v>
      </c>
      <c r="H555" s="3" t="str">
        <f t="shared" si="2"/>
        <v> </v>
      </c>
      <c r="I555" s="1" t="s">
        <v>1946</v>
      </c>
      <c r="J555" s="1" t="s">
        <v>389</v>
      </c>
      <c r="K555" s="1" t="s">
        <v>41</v>
      </c>
      <c r="L555" s="1">
        <v>15.0</v>
      </c>
      <c r="M555" s="1" t="s">
        <v>390</v>
      </c>
      <c r="N555" s="1" t="s">
        <v>1922</v>
      </c>
      <c r="P555" s="5">
        <v>44165.0</v>
      </c>
      <c r="Q555" s="1" t="s">
        <v>1947</v>
      </c>
      <c r="R555" s="1" t="s">
        <v>31</v>
      </c>
      <c r="S555" s="1" t="s">
        <v>32</v>
      </c>
      <c r="T555" s="1">
        <v>75204.0</v>
      </c>
      <c r="U555" s="1" t="s">
        <v>1948</v>
      </c>
    </row>
    <row r="556">
      <c r="A556" s="1" t="s">
        <v>1971</v>
      </c>
      <c r="B556" s="1">
        <v>35242.0</v>
      </c>
      <c r="C556" s="1">
        <v>2097.0</v>
      </c>
      <c r="D556" s="2" t="s">
        <v>1926</v>
      </c>
      <c r="G556" s="3" t="str">
        <f t="shared" si="1"/>
        <v> </v>
      </c>
      <c r="H556" s="3" t="str">
        <f t="shared" si="2"/>
        <v> </v>
      </c>
      <c r="I556" s="1" t="s">
        <v>1946</v>
      </c>
      <c r="J556" s="1" t="s">
        <v>389</v>
      </c>
      <c r="K556" s="1" t="s">
        <v>41</v>
      </c>
      <c r="L556" s="1">
        <v>15.0</v>
      </c>
      <c r="M556" s="1" t="s">
        <v>390</v>
      </c>
      <c r="N556" s="1" t="s">
        <v>1922</v>
      </c>
      <c r="P556" s="5">
        <v>44196.0</v>
      </c>
      <c r="Q556" s="1" t="s">
        <v>1947</v>
      </c>
      <c r="R556" s="1" t="s">
        <v>31</v>
      </c>
      <c r="S556" s="1" t="s">
        <v>32</v>
      </c>
      <c r="T556" s="1">
        <v>75204.0</v>
      </c>
      <c r="U556" s="1" t="s">
        <v>1948</v>
      </c>
    </row>
    <row r="557">
      <c r="A557" s="1" t="s">
        <v>1972</v>
      </c>
      <c r="B557" s="1">
        <v>38610.0</v>
      </c>
      <c r="C557" s="1">
        <v>2340.0</v>
      </c>
      <c r="D557" s="2" t="s">
        <v>1928</v>
      </c>
      <c r="G557" s="3" t="str">
        <f t="shared" si="1"/>
        <v> </v>
      </c>
      <c r="H557" s="3" t="str">
        <f t="shared" si="2"/>
        <v> </v>
      </c>
      <c r="I557" s="1" t="s">
        <v>1946</v>
      </c>
      <c r="J557" s="1" t="s">
        <v>389</v>
      </c>
      <c r="K557" s="1" t="s">
        <v>53</v>
      </c>
      <c r="L557" s="1">
        <v>15.0</v>
      </c>
      <c r="M557" s="1" t="s">
        <v>390</v>
      </c>
      <c r="N557" s="1" t="s">
        <v>1922</v>
      </c>
      <c r="P557" s="4">
        <v>44316.0</v>
      </c>
      <c r="Q557" s="1" t="s">
        <v>1958</v>
      </c>
      <c r="R557" s="1" t="s">
        <v>31</v>
      </c>
      <c r="S557" s="1" t="s">
        <v>32</v>
      </c>
      <c r="T557" s="1">
        <v>75204.0</v>
      </c>
      <c r="U557" s="1" t="s">
        <v>1973</v>
      </c>
    </row>
    <row r="558">
      <c r="A558" s="1" t="s">
        <v>1974</v>
      </c>
      <c r="B558" s="1">
        <v>38613.0</v>
      </c>
      <c r="C558" s="1">
        <v>2340.0</v>
      </c>
      <c r="D558" s="2" t="s">
        <v>1928</v>
      </c>
      <c r="G558" s="3" t="str">
        <f t="shared" si="1"/>
        <v> </v>
      </c>
      <c r="H558" s="3" t="str">
        <f t="shared" si="2"/>
        <v> </v>
      </c>
      <c r="I558" s="1" t="s">
        <v>716</v>
      </c>
      <c r="J558" s="1" t="s">
        <v>389</v>
      </c>
      <c r="K558" s="1" t="s">
        <v>53</v>
      </c>
      <c r="L558" s="1">
        <v>15.0</v>
      </c>
      <c r="M558" s="1" t="s">
        <v>390</v>
      </c>
      <c r="N558" s="1" t="s">
        <v>1922</v>
      </c>
      <c r="P558" s="4">
        <v>44291.0</v>
      </c>
      <c r="Q558" s="1" t="s">
        <v>717</v>
      </c>
      <c r="R558" s="1" t="s">
        <v>718</v>
      </c>
      <c r="S558" s="1" t="s">
        <v>719</v>
      </c>
      <c r="T558" s="1">
        <v>2144.0</v>
      </c>
      <c r="U558" s="1" t="s">
        <v>720</v>
      </c>
    </row>
    <row r="559">
      <c r="A559" s="1" t="s">
        <v>1975</v>
      </c>
      <c r="B559" s="1">
        <v>38606.0</v>
      </c>
      <c r="C559" s="1">
        <v>2340.0</v>
      </c>
      <c r="D559" s="2" t="s">
        <v>1928</v>
      </c>
      <c r="G559" s="3" t="str">
        <f t="shared" si="1"/>
        <v> </v>
      </c>
      <c r="H559" s="3" t="str">
        <f t="shared" si="2"/>
        <v> </v>
      </c>
      <c r="I559" s="1" t="s">
        <v>1946</v>
      </c>
      <c r="J559" s="1" t="s">
        <v>389</v>
      </c>
      <c r="K559" s="1" t="s">
        <v>53</v>
      </c>
      <c r="L559" s="1">
        <v>15.0</v>
      </c>
      <c r="M559" s="1" t="s">
        <v>390</v>
      </c>
      <c r="N559" s="1" t="s">
        <v>1922</v>
      </c>
      <c r="P559" s="4">
        <v>44377.0</v>
      </c>
      <c r="Q559" s="1" t="s">
        <v>1958</v>
      </c>
      <c r="R559" s="1" t="s">
        <v>31</v>
      </c>
      <c r="S559" s="1" t="s">
        <v>32</v>
      </c>
      <c r="T559" s="1">
        <v>75204.0</v>
      </c>
      <c r="U559" s="1" t="s">
        <v>1973</v>
      </c>
    </row>
    <row r="560">
      <c r="A560" s="1" t="s">
        <v>1976</v>
      </c>
      <c r="B560" s="1">
        <v>38616.0</v>
      </c>
      <c r="C560" s="1">
        <v>2340.0</v>
      </c>
      <c r="D560" s="2" t="s">
        <v>1928</v>
      </c>
      <c r="G560" s="3" t="str">
        <f t="shared" si="1"/>
        <v> </v>
      </c>
      <c r="H560" s="3" t="str">
        <f t="shared" si="2"/>
        <v> </v>
      </c>
      <c r="I560" s="1" t="s">
        <v>1946</v>
      </c>
      <c r="J560" s="1" t="s">
        <v>389</v>
      </c>
      <c r="K560" s="1" t="s">
        <v>53</v>
      </c>
      <c r="L560" s="1">
        <v>15.0</v>
      </c>
      <c r="M560" s="1" t="s">
        <v>390</v>
      </c>
      <c r="N560" s="1" t="s">
        <v>1922</v>
      </c>
      <c r="P560" s="4">
        <v>44253.0</v>
      </c>
      <c r="Q560" s="1" t="s">
        <v>1958</v>
      </c>
      <c r="R560" s="1" t="s">
        <v>31</v>
      </c>
      <c r="S560" s="1" t="s">
        <v>32</v>
      </c>
      <c r="T560" s="1">
        <v>75204.0</v>
      </c>
      <c r="U560" s="1" t="s">
        <v>1973</v>
      </c>
    </row>
    <row r="561">
      <c r="A561" s="1" t="s">
        <v>1977</v>
      </c>
      <c r="B561" s="1">
        <v>38619.0</v>
      </c>
      <c r="C561" s="1">
        <v>2340.0</v>
      </c>
      <c r="D561" s="2" t="s">
        <v>1928</v>
      </c>
      <c r="G561" s="3" t="str">
        <f t="shared" si="1"/>
        <v> </v>
      </c>
      <c r="H561" s="3" t="str">
        <f t="shared" si="2"/>
        <v> </v>
      </c>
      <c r="I561" s="1" t="s">
        <v>716</v>
      </c>
      <c r="J561" s="1" t="s">
        <v>389</v>
      </c>
      <c r="K561" s="1" t="s">
        <v>53</v>
      </c>
      <c r="L561" s="1">
        <v>15.0</v>
      </c>
      <c r="M561" s="1" t="s">
        <v>390</v>
      </c>
      <c r="N561" s="1" t="s">
        <v>1922</v>
      </c>
      <c r="P561" s="4">
        <v>44202.0</v>
      </c>
      <c r="Q561" s="1" t="s">
        <v>717</v>
      </c>
      <c r="R561" s="1" t="s">
        <v>718</v>
      </c>
      <c r="S561" s="1" t="s">
        <v>719</v>
      </c>
      <c r="T561" s="1">
        <v>2144.0</v>
      </c>
      <c r="U561" s="1" t="s">
        <v>720</v>
      </c>
    </row>
    <row r="562">
      <c r="A562" s="1" t="s">
        <v>1978</v>
      </c>
      <c r="B562" s="1">
        <v>38608.0</v>
      </c>
      <c r="C562" s="1">
        <v>2340.0</v>
      </c>
      <c r="D562" s="2" t="s">
        <v>1928</v>
      </c>
      <c r="G562" s="3" t="str">
        <f t="shared" si="1"/>
        <v> </v>
      </c>
      <c r="H562" s="3" t="str">
        <f t="shared" si="2"/>
        <v> </v>
      </c>
      <c r="I562" s="1" t="s">
        <v>1946</v>
      </c>
      <c r="J562" s="1" t="s">
        <v>389</v>
      </c>
      <c r="K562" s="1" t="s">
        <v>53</v>
      </c>
      <c r="L562" s="1">
        <v>15.0</v>
      </c>
      <c r="M562" s="1" t="s">
        <v>390</v>
      </c>
      <c r="N562" s="1" t="s">
        <v>1922</v>
      </c>
      <c r="P562" s="4">
        <v>44344.0</v>
      </c>
      <c r="Q562" s="1" t="s">
        <v>1958</v>
      </c>
      <c r="R562" s="1" t="s">
        <v>31</v>
      </c>
      <c r="S562" s="1" t="s">
        <v>32</v>
      </c>
      <c r="T562" s="1">
        <v>75204.0</v>
      </c>
      <c r="U562" s="1" t="s">
        <v>1973</v>
      </c>
    </row>
    <row r="563">
      <c r="A563" s="1" t="s">
        <v>1979</v>
      </c>
      <c r="B563" s="1">
        <v>38618.0</v>
      </c>
      <c r="C563" s="1">
        <v>2340.0</v>
      </c>
      <c r="D563" s="2" t="s">
        <v>1928</v>
      </c>
      <c r="G563" s="3" t="str">
        <f t="shared" si="1"/>
        <v> </v>
      </c>
      <c r="H563" s="3" t="str">
        <f t="shared" si="2"/>
        <v> </v>
      </c>
      <c r="I563" s="1" t="s">
        <v>1946</v>
      </c>
      <c r="J563" s="1" t="s">
        <v>389</v>
      </c>
      <c r="K563" s="1" t="s">
        <v>53</v>
      </c>
      <c r="L563" s="1">
        <v>15.0</v>
      </c>
      <c r="M563" s="1" t="s">
        <v>390</v>
      </c>
      <c r="N563" s="1" t="s">
        <v>1922</v>
      </c>
      <c r="P563" s="4">
        <v>44225.0</v>
      </c>
      <c r="Q563" s="1" t="s">
        <v>1958</v>
      </c>
      <c r="R563" s="1" t="s">
        <v>31</v>
      </c>
      <c r="S563" s="1" t="s">
        <v>32</v>
      </c>
      <c r="T563" s="1">
        <v>75204.0</v>
      </c>
      <c r="U563" s="1" t="s">
        <v>1973</v>
      </c>
    </row>
    <row r="564">
      <c r="A564" s="1" t="s">
        <v>1980</v>
      </c>
      <c r="B564" s="1">
        <v>38614.0</v>
      </c>
      <c r="C564" s="1">
        <v>2340.0</v>
      </c>
      <c r="D564" s="2" t="s">
        <v>1928</v>
      </c>
      <c r="G564" s="3" t="str">
        <f t="shared" si="1"/>
        <v> </v>
      </c>
      <c r="H564" s="3" t="str">
        <f t="shared" si="2"/>
        <v> </v>
      </c>
      <c r="I564" s="1" t="s">
        <v>1946</v>
      </c>
      <c r="J564" s="1" t="s">
        <v>389</v>
      </c>
      <c r="K564" s="1" t="s">
        <v>53</v>
      </c>
      <c r="L564" s="1">
        <v>15.0</v>
      </c>
      <c r="M564" s="1" t="s">
        <v>390</v>
      </c>
      <c r="N564" s="1" t="s">
        <v>1922</v>
      </c>
      <c r="P564" s="4">
        <v>44286.0</v>
      </c>
      <c r="Q564" s="1" t="s">
        <v>1958</v>
      </c>
      <c r="R564" s="1" t="s">
        <v>31</v>
      </c>
      <c r="S564" s="1" t="s">
        <v>32</v>
      </c>
      <c r="T564" s="1">
        <v>75204.0</v>
      </c>
      <c r="U564" s="1" t="s">
        <v>1973</v>
      </c>
    </row>
    <row r="565">
      <c r="A565" s="1" t="s">
        <v>1981</v>
      </c>
      <c r="B565" s="1">
        <v>34860.0</v>
      </c>
      <c r="C565" s="1">
        <v>2041.0</v>
      </c>
      <c r="D565" s="2" t="s">
        <v>1924</v>
      </c>
      <c r="G565" s="3" t="str">
        <f t="shared" si="1"/>
        <v> </v>
      </c>
      <c r="H565" s="3" t="str">
        <f t="shared" si="2"/>
        <v> </v>
      </c>
      <c r="I565" s="1" t="s">
        <v>1982</v>
      </c>
      <c r="J565" s="1" t="s">
        <v>389</v>
      </c>
      <c r="K565" s="1" t="s">
        <v>36</v>
      </c>
      <c r="L565" s="1">
        <v>20.99</v>
      </c>
      <c r="M565" s="1" t="s">
        <v>390</v>
      </c>
      <c r="N565" s="1" t="s">
        <v>1922</v>
      </c>
      <c r="P565" s="4">
        <v>43875.0</v>
      </c>
      <c r="Q565" s="1" t="s">
        <v>1983</v>
      </c>
      <c r="R565" s="1" t="s">
        <v>1984</v>
      </c>
      <c r="S565" s="1" t="s">
        <v>1985</v>
      </c>
      <c r="T565" s="1">
        <v>60614.0</v>
      </c>
      <c r="U565" s="1" t="s">
        <v>1986</v>
      </c>
    </row>
    <row r="566">
      <c r="A566" s="1" t="s">
        <v>1987</v>
      </c>
      <c r="B566" s="1">
        <v>34861.0</v>
      </c>
      <c r="C566" s="1">
        <v>2041.0</v>
      </c>
      <c r="D566" s="2" t="s">
        <v>1924</v>
      </c>
      <c r="G566" s="3" t="str">
        <f t="shared" si="1"/>
        <v> </v>
      </c>
      <c r="H566" s="3" t="str">
        <f t="shared" si="2"/>
        <v> </v>
      </c>
      <c r="I566" s="1" t="s">
        <v>1988</v>
      </c>
      <c r="J566" s="1" t="s">
        <v>389</v>
      </c>
      <c r="K566" s="1" t="s">
        <v>36</v>
      </c>
      <c r="L566" s="1">
        <v>27.88</v>
      </c>
      <c r="M566" s="1" t="s">
        <v>390</v>
      </c>
      <c r="N566" s="1" t="s">
        <v>1922</v>
      </c>
      <c r="P566" s="4">
        <v>43879.0</v>
      </c>
      <c r="Q566" s="1" t="s">
        <v>1989</v>
      </c>
      <c r="R566" s="1" t="s">
        <v>1984</v>
      </c>
      <c r="S566" s="1" t="s">
        <v>1985</v>
      </c>
      <c r="T566" s="1">
        <v>60603.0</v>
      </c>
      <c r="U566" s="1" t="s">
        <v>1990</v>
      </c>
    </row>
    <row r="567">
      <c r="A567" s="1" t="s">
        <v>1991</v>
      </c>
      <c r="B567" s="1">
        <v>34855.0</v>
      </c>
      <c r="C567" s="1">
        <v>2041.0</v>
      </c>
      <c r="D567" s="2" t="s">
        <v>1924</v>
      </c>
      <c r="G567" s="3" t="str">
        <f t="shared" si="1"/>
        <v> </v>
      </c>
      <c r="H567" s="3" t="str">
        <f t="shared" si="2"/>
        <v> </v>
      </c>
      <c r="I567" s="1" t="s">
        <v>1992</v>
      </c>
      <c r="J567" s="1" t="s">
        <v>389</v>
      </c>
      <c r="K567" s="1" t="s">
        <v>36</v>
      </c>
      <c r="L567" s="1">
        <v>32.27</v>
      </c>
      <c r="M567" s="1" t="s">
        <v>390</v>
      </c>
      <c r="N567" s="1" t="s">
        <v>1922</v>
      </c>
      <c r="P567" s="4">
        <v>43852.0</v>
      </c>
      <c r="Q567" s="1" t="s">
        <v>1993</v>
      </c>
      <c r="R567" s="1" t="s">
        <v>31</v>
      </c>
      <c r="S567" s="1" t="s">
        <v>32</v>
      </c>
      <c r="T567" s="1">
        <v>75208.0</v>
      </c>
      <c r="U567" s="1" t="s">
        <v>1994</v>
      </c>
    </row>
    <row r="568">
      <c r="A568" s="1" t="s">
        <v>1995</v>
      </c>
      <c r="B568" s="1">
        <v>35234.0</v>
      </c>
      <c r="C568" s="1">
        <v>2097.0</v>
      </c>
      <c r="D568" s="2" t="s">
        <v>1926</v>
      </c>
      <c r="G568" s="3" t="str">
        <f t="shared" si="1"/>
        <v> </v>
      </c>
      <c r="H568" s="3" t="str">
        <f t="shared" si="2"/>
        <v> </v>
      </c>
      <c r="I568" s="1" t="s">
        <v>597</v>
      </c>
      <c r="J568" s="1" t="s">
        <v>389</v>
      </c>
      <c r="K568" s="1" t="s">
        <v>41</v>
      </c>
      <c r="L568" s="1">
        <v>38.34</v>
      </c>
      <c r="M568" s="1" t="s">
        <v>390</v>
      </c>
      <c r="N568" s="1" t="s">
        <v>1922</v>
      </c>
      <c r="P568" s="4">
        <v>44144.0</v>
      </c>
      <c r="Q568" s="1" t="s">
        <v>598</v>
      </c>
      <c r="R568" s="1" t="s">
        <v>31</v>
      </c>
      <c r="S568" s="1" t="s">
        <v>32</v>
      </c>
      <c r="T568" s="1">
        <v>75219.0</v>
      </c>
      <c r="U568" s="1" t="s">
        <v>599</v>
      </c>
    </row>
    <row r="569">
      <c r="A569" s="1" t="s">
        <v>1996</v>
      </c>
      <c r="B569" s="1">
        <v>35233.0</v>
      </c>
      <c r="C569" s="1">
        <v>2097.0</v>
      </c>
      <c r="D569" s="2" t="s">
        <v>1926</v>
      </c>
      <c r="G569" s="3" t="str">
        <f t="shared" si="1"/>
        <v> </v>
      </c>
      <c r="H569" s="3" t="str">
        <f t="shared" si="2"/>
        <v> </v>
      </c>
      <c r="I569" s="1" t="s">
        <v>1997</v>
      </c>
      <c r="J569" s="1" t="s">
        <v>389</v>
      </c>
      <c r="K569" s="1" t="s">
        <v>41</v>
      </c>
      <c r="L569" s="1">
        <v>48.34</v>
      </c>
      <c r="M569" s="1" t="s">
        <v>390</v>
      </c>
      <c r="N569" s="1" t="s">
        <v>1922</v>
      </c>
      <c r="P569" s="4">
        <v>44137.0</v>
      </c>
      <c r="Q569" s="1" t="s">
        <v>1998</v>
      </c>
      <c r="R569" s="1" t="s">
        <v>31</v>
      </c>
      <c r="S569" s="1" t="s">
        <v>32</v>
      </c>
      <c r="T569" s="1">
        <v>75204.0</v>
      </c>
      <c r="U569" s="1" t="s">
        <v>1999</v>
      </c>
    </row>
    <row r="570">
      <c r="A570" s="1" t="s">
        <v>2000</v>
      </c>
      <c r="B570" s="1">
        <v>34856.0</v>
      </c>
      <c r="C570" s="1">
        <v>2041.0</v>
      </c>
      <c r="D570" s="2" t="s">
        <v>1924</v>
      </c>
      <c r="G570" s="3" t="str">
        <f t="shared" si="1"/>
        <v> </v>
      </c>
      <c r="H570" s="3" t="str">
        <f t="shared" si="2"/>
        <v> </v>
      </c>
      <c r="I570" s="1" t="s">
        <v>2001</v>
      </c>
      <c r="J570" s="1" t="s">
        <v>389</v>
      </c>
      <c r="K570" s="1" t="s">
        <v>36</v>
      </c>
      <c r="L570" s="1">
        <v>52.07</v>
      </c>
      <c r="M570" s="1" t="s">
        <v>390</v>
      </c>
      <c r="N570" s="1" t="s">
        <v>1922</v>
      </c>
      <c r="P570" s="4">
        <v>43857.0</v>
      </c>
      <c r="Q570" s="1" t="s">
        <v>2002</v>
      </c>
      <c r="R570" s="1" t="s">
        <v>31</v>
      </c>
      <c r="S570" s="1" t="s">
        <v>32</v>
      </c>
      <c r="T570" s="1">
        <v>75204.0</v>
      </c>
      <c r="U570" s="1" t="s">
        <v>2003</v>
      </c>
    </row>
    <row r="571">
      <c r="A571" s="1" t="s">
        <v>2004</v>
      </c>
      <c r="B571" s="1">
        <v>35227.0</v>
      </c>
      <c r="C571" s="1">
        <v>2097.0</v>
      </c>
      <c r="D571" s="2" t="s">
        <v>1926</v>
      </c>
      <c r="G571" s="3" t="str">
        <f t="shared" si="1"/>
        <v> </v>
      </c>
      <c r="H571" s="3" t="str">
        <f t="shared" si="2"/>
        <v> </v>
      </c>
      <c r="I571" s="1" t="s">
        <v>2005</v>
      </c>
      <c r="J571" s="1" t="s">
        <v>389</v>
      </c>
      <c r="K571" s="1" t="s">
        <v>41</v>
      </c>
      <c r="L571" s="1">
        <v>54.13</v>
      </c>
      <c r="M571" s="1" t="s">
        <v>390</v>
      </c>
      <c r="N571" s="1" t="s">
        <v>1922</v>
      </c>
      <c r="P571" s="5">
        <v>44126.0</v>
      </c>
      <c r="Q571" s="1" t="s">
        <v>2006</v>
      </c>
      <c r="R571" s="1" t="s">
        <v>31</v>
      </c>
      <c r="S571" s="1" t="s">
        <v>32</v>
      </c>
      <c r="T571" s="1">
        <v>75209.0</v>
      </c>
      <c r="U571" s="1" t="s">
        <v>2007</v>
      </c>
    </row>
    <row r="572">
      <c r="A572" s="1" t="s">
        <v>2008</v>
      </c>
      <c r="B572" s="1">
        <v>34865.0</v>
      </c>
      <c r="C572" s="1">
        <v>2041.0</v>
      </c>
      <c r="D572" s="2" t="s">
        <v>1924</v>
      </c>
      <c r="G572" s="3" t="str">
        <f t="shared" si="1"/>
        <v> </v>
      </c>
      <c r="H572" s="3" t="str">
        <f t="shared" si="2"/>
        <v> </v>
      </c>
      <c r="I572" s="1" t="s">
        <v>2009</v>
      </c>
      <c r="J572" s="1" t="s">
        <v>389</v>
      </c>
      <c r="K572" s="1" t="s">
        <v>36</v>
      </c>
      <c r="L572" s="1">
        <v>68.61</v>
      </c>
      <c r="M572" s="1" t="s">
        <v>390</v>
      </c>
      <c r="N572" s="1" t="s">
        <v>1922</v>
      </c>
      <c r="P572" s="4">
        <v>43896.0</v>
      </c>
      <c r="Q572" s="1" t="s">
        <v>2010</v>
      </c>
      <c r="R572" s="1" t="s">
        <v>31</v>
      </c>
      <c r="S572" s="1" t="s">
        <v>32</v>
      </c>
      <c r="T572" s="1">
        <v>75201.0</v>
      </c>
      <c r="U572" s="1" t="s">
        <v>2011</v>
      </c>
    </row>
    <row r="573">
      <c r="A573" s="1" t="s">
        <v>2012</v>
      </c>
      <c r="B573" s="1">
        <v>35229.0</v>
      </c>
      <c r="C573" s="1">
        <v>2097.0</v>
      </c>
      <c r="D573" s="2" t="s">
        <v>1926</v>
      </c>
      <c r="G573" s="3" t="str">
        <f t="shared" si="1"/>
        <v> </v>
      </c>
      <c r="H573" s="3" t="str">
        <f t="shared" si="2"/>
        <v> </v>
      </c>
      <c r="I573" s="1" t="s">
        <v>2013</v>
      </c>
      <c r="J573" s="1" t="s">
        <v>389</v>
      </c>
      <c r="K573" s="1" t="s">
        <v>41</v>
      </c>
      <c r="L573" s="1">
        <v>88.74</v>
      </c>
      <c r="M573" s="1" t="s">
        <v>390</v>
      </c>
      <c r="N573" s="1" t="s">
        <v>1922</v>
      </c>
      <c r="P573" s="5">
        <v>44127.0</v>
      </c>
      <c r="Q573" s="1" t="s">
        <v>2014</v>
      </c>
      <c r="R573" s="1" t="s">
        <v>31</v>
      </c>
      <c r="S573" s="1" t="s">
        <v>32</v>
      </c>
      <c r="T573" s="1">
        <v>75204.0</v>
      </c>
      <c r="U573" s="1" t="s">
        <v>2015</v>
      </c>
    </row>
    <row r="574">
      <c r="A574" s="1" t="s">
        <v>2016</v>
      </c>
      <c r="B574" s="1">
        <v>34864.0</v>
      </c>
      <c r="C574" s="1">
        <v>2041.0</v>
      </c>
      <c r="D574" s="2" t="s">
        <v>1924</v>
      </c>
      <c r="G574" s="3" t="str">
        <f t="shared" si="1"/>
        <v> </v>
      </c>
      <c r="H574" s="3" t="str">
        <f t="shared" si="2"/>
        <v> </v>
      </c>
      <c r="I574" s="1" t="s">
        <v>2017</v>
      </c>
      <c r="J574" s="1" t="s">
        <v>389</v>
      </c>
      <c r="K574" s="1" t="s">
        <v>36</v>
      </c>
      <c r="L574" s="1">
        <v>100.0</v>
      </c>
      <c r="M574" s="1" t="s">
        <v>390</v>
      </c>
      <c r="N574" s="1" t="s">
        <v>1922</v>
      </c>
      <c r="P574" s="4">
        <v>43895.0</v>
      </c>
      <c r="Q574" s="1" t="s">
        <v>2018</v>
      </c>
      <c r="R574" s="1" t="s">
        <v>31</v>
      </c>
      <c r="S574" s="1" t="s">
        <v>32</v>
      </c>
      <c r="T574" s="1">
        <v>75252.0</v>
      </c>
      <c r="U574" s="1" t="s">
        <v>2019</v>
      </c>
    </row>
    <row r="575">
      <c r="A575" s="1" t="s">
        <v>2020</v>
      </c>
      <c r="B575" s="1">
        <v>34867.0</v>
      </c>
      <c r="C575" s="1">
        <v>2041.0</v>
      </c>
      <c r="D575" s="2" t="s">
        <v>1924</v>
      </c>
      <c r="G575" s="3" t="str">
        <f t="shared" si="1"/>
        <v> </v>
      </c>
      <c r="H575" s="3" t="str">
        <f t="shared" si="2"/>
        <v> </v>
      </c>
      <c r="I575" s="1" t="s">
        <v>2021</v>
      </c>
      <c r="J575" s="1" t="s">
        <v>389</v>
      </c>
      <c r="K575" s="1" t="s">
        <v>36</v>
      </c>
      <c r="L575" s="1">
        <v>109.76</v>
      </c>
      <c r="M575" s="1" t="s">
        <v>390</v>
      </c>
      <c r="N575" s="1" t="s">
        <v>1922</v>
      </c>
      <c r="P575" s="4">
        <v>43840.0</v>
      </c>
      <c r="Q575" s="1" t="s">
        <v>2022</v>
      </c>
      <c r="R575" s="1" t="s">
        <v>31</v>
      </c>
      <c r="S575" s="1" t="s">
        <v>32</v>
      </c>
      <c r="T575" s="1">
        <v>75212.0</v>
      </c>
      <c r="U575" s="1" t="s">
        <v>2023</v>
      </c>
    </row>
    <row r="576">
      <c r="A576" s="1" t="s">
        <v>2024</v>
      </c>
      <c r="B576" s="1">
        <v>34858.0</v>
      </c>
      <c r="C576" s="1">
        <v>2041.0</v>
      </c>
      <c r="D576" s="2" t="s">
        <v>1924</v>
      </c>
      <c r="G576" s="3" t="str">
        <f t="shared" si="1"/>
        <v> </v>
      </c>
      <c r="H576" s="3" t="str">
        <f t="shared" si="2"/>
        <v> </v>
      </c>
      <c r="I576" s="1" t="s">
        <v>2025</v>
      </c>
      <c r="J576" s="1" t="s">
        <v>389</v>
      </c>
      <c r="K576" s="1" t="s">
        <v>36</v>
      </c>
      <c r="L576" s="1">
        <v>134.2</v>
      </c>
      <c r="M576" s="1" t="s">
        <v>390</v>
      </c>
      <c r="N576" s="1" t="s">
        <v>1922</v>
      </c>
      <c r="P576" s="4">
        <v>43887.0</v>
      </c>
      <c r="Q576" s="1" t="s">
        <v>2026</v>
      </c>
      <c r="R576" s="1" t="s">
        <v>31</v>
      </c>
      <c r="S576" s="1" t="s">
        <v>32</v>
      </c>
      <c r="T576" s="1">
        <v>75234.0</v>
      </c>
      <c r="U576" s="1" t="s">
        <v>2027</v>
      </c>
    </row>
    <row r="577">
      <c r="A577" s="1" t="s">
        <v>2028</v>
      </c>
      <c r="B577" s="1">
        <v>34868.0</v>
      </c>
      <c r="C577" s="1">
        <v>2041.0</v>
      </c>
      <c r="D577" s="2" t="s">
        <v>1924</v>
      </c>
      <c r="G577" s="3" t="str">
        <f t="shared" si="1"/>
        <v> </v>
      </c>
      <c r="H577" s="3" t="str">
        <f t="shared" si="2"/>
        <v> </v>
      </c>
      <c r="I577" s="1" t="s">
        <v>2029</v>
      </c>
      <c r="J577" s="1" t="s">
        <v>389</v>
      </c>
      <c r="K577" s="1" t="s">
        <v>36</v>
      </c>
      <c r="L577" s="1">
        <v>139.92</v>
      </c>
      <c r="M577" s="1" t="s">
        <v>390</v>
      </c>
      <c r="N577" s="1" t="s">
        <v>1922</v>
      </c>
      <c r="P577" s="4">
        <v>43902.0</v>
      </c>
      <c r="Q577" s="1" t="s">
        <v>2030</v>
      </c>
      <c r="R577" s="1" t="s">
        <v>2031</v>
      </c>
      <c r="S577" s="1" t="s">
        <v>1413</v>
      </c>
      <c r="T577" s="1">
        <v>20006.0</v>
      </c>
      <c r="U577" s="1" t="s">
        <v>2032</v>
      </c>
    </row>
    <row r="578">
      <c r="A578" s="1" t="s">
        <v>2033</v>
      </c>
      <c r="B578" s="1">
        <v>34876.0</v>
      </c>
      <c r="C578" s="1">
        <v>2041.0</v>
      </c>
      <c r="D578" s="2" t="s">
        <v>1924</v>
      </c>
      <c r="G578" s="3" t="str">
        <f t="shared" si="1"/>
        <v> </v>
      </c>
      <c r="H578" s="3" t="str">
        <f t="shared" si="2"/>
        <v> </v>
      </c>
      <c r="I578" s="1" t="s">
        <v>2034</v>
      </c>
      <c r="J578" s="1" t="s">
        <v>389</v>
      </c>
      <c r="K578" s="1" t="s">
        <v>36</v>
      </c>
      <c r="L578" s="1">
        <v>211.63</v>
      </c>
      <c r="M578" s="1" t="s">
        <v>390</v>
      </c>
      <c r="N578" s="1" t="s">
        <v>1922</v>
      </c>
      <c r="P578" s="4">
        <v>44001.0</v>
      </c>
      <c r="Q578" s="1" t="s">
        <v>2035</v>
      </c>
      <c r="R578" s="1" t="s">
        <v>513</v>
      </c>
      <c r="S578" s="1" t="s">
        <v>32</v>
      </c>
      <c r="T578" s="1">
        <v>76051.0</v>
      </c>
      <c r="U578" s="1" t="s">
        <v>2036</v>
      </c>
    </row>
    <row r="579">
      <c r="A579" s="1" t="s">
        <v>2037</v>
      </c>
      <c r="B579" s="1">
        <v>35228.0</v>
      </c>
      <c r="C579" s="1">
        <v>2097.0</v>
      </c>
      <c r="D579" s="2" t="s">
        <v>1926</v>
      </c>
      <c r="G579" s="3" t="str">
        <f t="shared" si="1"/>
        <v> </v>
      </c>
      <c r="H579" s="3" t="str">
        <f t="shared" si="2"/>
        <v> </v>
      </c>
      <c r="I579" s="1" t="s">
        <v>2013</v>
      </c>
      <c r="J579" s="1" t="s">
        <v>389</v>
      </c>
      <c r="K579" s="1" t="s">
        <v>41</v>
      </c>
      <c r="L579" s="1">
        <v>227.31</v>
      </c>
      <c r="M579" s="1" t="s">
        <v>390</v>
      </c>
      <c r="N579" s="1" t="s">
        <v>1922</v>
      </c>
      <c r="P579" s="5">
        <v>44127.0</v>
      </c>
      <c r="Q579" s="1" t="s">
        <v>2014</v>
      </c>
      <c r="R579" s="1" t="s">
        <v>31</v>
      </c>
      <c r="S579" s="1" t="s">
        <v>32</v>
      </c>
      <c r="T579" s="1">
        <v>75204.0</v>
      </c>
      <c r="U579" s="1" t="s">
        <v>2015</v>
      </c>
    </row>
    <row r="580">
      <c r="A580" s="1" t="s">
        <v>2038</v>
      </c>
      <c r="B580" s="1">
        <v>35220.0</v>
      </c>
      <c r="C580" s="1">
        <v>2097.0</v>
      </c>
      <c r="D580" s="2" t="s">
        <v>1926</v>
      </c>
      <c r="G580" s="3" t="str">
        <f t="shared" si="1"/>
        <v> </v>
      </c>
      <c r="H580" s="3" t="str">
        <f t="shared" si="2"/>
        <v> </v>
      </c>
      <c r="I580" s="1" t="s">
        <v>2039</v>
      </c>
      <c r="J580" s="1" t="s">
        <v>389</v>
      </c>
      <c r="K580" s="1" t="s">
        <v>41</v>
      </c>
      <c r="L580" s="1">
        <v>250.0</v>
      </c>
      <c r="M580" s="1" t="s">
        <v>390</v>
      </c>
      <c r="N580" s="1" t="s">
        <v>1922</v>
      </c>
      <c r="P580" s="4">
        <v>44039.0</v>
      </c>
      <c r="Q580" s="1" t="s">
        <v>2040</v>
      </c>
      <c r="R580" s="1" t="s">
        <v>2041</v>
      </c>
      <c r="S580" s="1" t="s">
        <v>604</v>
      </c>
      <c r="T580" s="1">
        <v>94103.0</v>
      </c>
      <c r="U580" s="1" t="s">
        <v>2042</v>
      </c>
    </row>
    <row r="581">
      <c r="A581" s="1" t="s">
        <v>2043</v>
      </c>
      <c r="B581" s="1">
        <v>35236.0</v>
      </c>
      <c r="C581" s="1">
        <v>2097.0</v>
      </c>
      <c r="D581" s="2" t="s">
        <v>1926</v>
      </c>
      <c r="G581" s="3" t="str">
        <f t="shared" si="1"/>
        <v> </v>
      </c>
      <c r="H581" s="3" t="str">
        <f t="shared" si="2"/>
        <v> </v>
      </c>
      <c r="I581" s="1" t="s">
        <v>2044</v>
      </c>
      <c r="J581" s="1" t="s">
        <v>389</v>
      </c>
      <c r="K581" s="1" t="s">
        <v>41</v>
      </c>
      <c r="L581" s="1">
        <v>250.0</v>
      </c>
      <c r="M581" s="1" t="s">
        <v>390</v>
      </c>
      <c r="N581" s="1" t="s">
        <v>1922</v>
      </c>
      <c r="P581" s="4">
        <v>44168.0</v>
      </c>
      <c r="Q581" s="1" t="s">
        <v>598</v>
      </c>
      <c r="R581" s="1" t="s">
        <v>31</v>
      </c>
      <c r="S581" s="1" t="s">
        <v>32</v>
      </c>
      <c r="T581" s="1">
        <v>75219.0</v>
      </c>
      <c r="U581" s="1" t="s">
        <v>599</v>
      </c>
    </row>
    <row r="582">
      <c r="A582" s="1" t="s">
        <v>2045</v>
      </c>
      <c r="B582" s="1">
        <v>35231.0</v>
      </c>
      <c r="C582" s="1">
        <v>2097.0</v>
      </c>
      <c r="D582" s="2" t="s">
        <v>1926</v>
      </c>
      <c r="G582" s="3" t="str">
        <f t="shared" si="1"/>
        <v> </v>
      </c>
      <c r="H582" s="3" t="str">
        <f t="shared" si="2"/>
        <v> </v>
      </c>
      <c r="I582" s="1" t="s">
        <v>2046</v>
      </c>
      <c r="J582" s="1" t="s">
        <v>389</v>
      </c>
      <c r="K582" s="1" t="s">
        <v>41</v>
      </c>
      <c r="L582" s="1">
        <v>252.98</v>
      </c>
      <c r="M582" s="1" t="s">
        <v>390</v>
      </c>
      <c r="N582" s="1" t="s">
        <v>1922</v>
      </c>
      <c r="P582" s="5">
        <v>44133.0</v>
      </c>
      <c r="Q582" s="1" t="s">
        <v>2047</v>
      </c>
      <c r="R582" s="1" t="s">
        <v>60</v>
      </c>
      <c r="S582" s="1" t="s">
        <v>32</v>
      </c>
      <c r="T582" s="1">
        <v>75201.0</v>
      </c>
      <c r="U582" s="1" t="s">
        <v>2048</v>
      </c>
    </row>
    <row r="583">
      <c r="A583" s="1" t="s">
        <v>2049</v>
      </c>
      <c r="B583" s="1">
        <v>34878.0</v>
      </c>
      <c r="C583" s="1">
        <v>2041.0</v>
      </c>
      <c r="D583" s="2" t="s">
        <v>1924</v>
      </c>
      <c r="G583" s="3" t="str">
        <f t="shared" si="1"/>
        <v> </v>
      </c>
      <c r="H583" s="3" t="str">
        <f t="shared" si="2"/>
        <v> </v>
      </c>
      <c r="I583" s="1" t="s">
        <v>2001</v>
      </c>
      <c r="J583" s="1" t="s">
        <v>389</v>
      </c>
      <c r="K583" s="1" t="s">
        <v>36</v>
      </c>
      <c r="L583" s="1">
        <v>262.71</v>
      </c>
      <c r="M583" s="1" t="s">
        <v>390</v>
      </c>
      <c r="N583" s="1" t="s">
        <v>1922</v>
      </c>
      <c r="P583" s="4">
        <v>43847.0</v>
      </c>
      <c r="Q583" s="1" t="s">
        <v>2002</v>
      </c>
      <c r="R583" s="1" t="s">
        <v>31</v>
      </c>
      <c r="S583" s="1" t="s">
        <v>32</v>
      </c>
      <c r="T583" s="1">
        <v>75204.0</v>
      </c>
      <c r="U583" s="1" t="s">
        <v>2003</v>
      </c>
    </row>
    <row r="584">
      <c r="A584" s="1" t="s">
        <v>2050</v>
      </c>
      <c r="B584" s="1">
        <v>35230.0</v>
      </c>
      <c r="C584" s="1">
        <v>2097.0</v>
      </c>
      <c r="D584" s="2" t="s">
        <v>1926</v>
      </c>
      <c r="G584" s="3" t="str">
        <f t="shared" si="1"/>
        <v> </v>
      </c>
      <c r="H584" s="3" t="str">
        <f t="shared" si="2"/>
        <v> </v>
      </c>
      <c r="I584" s="1" t="s">
        <v>2051</v>
      </c>
      <c r="J584" s="1" t="s">
        <v>389</v>
      </c>
      <c r="K584" s="1" t="s">
        <v>41</v>
      </c>
      <c r="L584" s="1">
        <v>291.26</v>
      </c>
      <c r="M584" s="1" t="s">
        <v>390</v>
      </c>
      <c r="N584" s="1" t="s">
        <v>1922</v>
      </c>
      <c r="P584" s="5">
        <v>44130.0</v>
      </c>
      <c r="Q584" s="1" t="s">
        <v>2052</v>
      </c>
      <c r="R584" s="1" t="s">
        <v>31</v>
      </c>
      <c r="S584" s="1" t="s">
        <v>32</v>
      </c>
      <c r="T584" s="1">
        <v>75209.0</v>
      </c>
      <c r="U584" s="1" t="s">
        <v>2053</v>
      </c>
    </row>
    <row r="585">
      <c r="A585" s="1" t="s">
        <v>2054</v>
      </c>
      <c r="B585" s="1">
        <v>34879.0</v>
      </c>
      <c r="C585" s="1">
        <v>2041.0</v>
      </c>
      <c r="D585" s="2" t="s">
        <v>1924</v>
      </c>
      <c r="G585" s="3" t="str">
        <f t="shared" si="1"/>
        <v> </v>
      </c>
      <c r="H585" s="3" t="str">
        <f t="shared" si="2"/>
        <v> </v>
      </c>
      <c r="I585" s="1" t="s">
        <v>1145</v>
      </c>
      <c r="J585" s="1" t="s">
        <v>389</v>
      </c>
      <c r="K585" s="1" t="s">
        <v>36</v>
      </c>
      <c r="L585" s="1">
        <v>325.98</v>
      </c>
      <c r="M585" s="1" t="s">
        <v>390</v>
      </c>
      <c r="N585" s="1" t="s">
        <v>1922</v>
      </c>
      <c r="P585" s="4">
        <v>43871.0</v>
      </c>
      <c r="Q585" s="1" t="s">
        <v>2055</v>
      </c>
      <c r="R585" s="1" t="s">
        <v>31</v>
      </c>
      <c r="S585" s="1" t="s">
        <v>32</v>
      </c>
      <c r="T585" s="1">
        <v>75238.0</v>
      </c>
      <c r="U585" s="1" t="s">
        <v>2056</v>
      </c>
    </row>
    <row r="586">
      <c r="A586" s="1" t="s">
        <v>2057</v>
      </c>
      <c r="B586" s="1">
        <v>35238.0</v>
      </c>
      <c r="C586" s="1">
        <v>2097.0</v>
      </c>
      <c r="D586" s="2" t="s">
        <v>1926</v>
      </c>
      <c r="G586" s="3" t="str">
        <f t="shared" si="1"/>
        <v> </v>
      </c>
      <c r="H586" s="3" t="str">
        <f t="shared" si="2"/>
        <v> </v>
      </c>
      <c r="I586" s="1" t="s">
        <v>2058</v>
      </c>
      <c r="J586" s="1" t="s">
        <v>389</v>
      </c>
      <c r="K586" s="1" t="s">
        <v>41</v>
      </c>
      <c r="L586" s="1">
        <v>500.0</v>
      </c>
      <c r="M586" s="1" t="s">
        <v>390</v>
      </c>
      <c r="N586" s="1" t="s">
        <v>1922</v>
      </c>
      <c r="P586" s="5">
        <v>44179.0</v>
      </c>
      <c r="Q586" s="1" t="s">
        <v>2059</v>
      </c>
      <c r="R586" s="1" t="s">
        <v>31</v>
      </c>
      <c r="S586" s="1" t="s">
        <v>32</v>
      </c>
      <c r="T586" s="1">
        <v>75214.0</v>
      </c>
      <c r="U586" s="1" t="s">
        <v>2060</v>
      </c>
    </row>
    <row r="587">
      <c r="A587" s="1" t="s">
        <v>2061</v>
      </c>
      <c r="B587" s="1">
        <v>35239.0</v>
      </c>
      <c r="C587" s="1">
        <v>2097.0</v>
      </c>
      <c r="D587" s="2" t="s">
        <v>1926</v>
      </c>
      <c r="G587" s="3" t="str">
        <f t="shared" si="1"/>
        <v> </v>
      </c>
      <c r="H587" s="3" t="str">
        <f t="shared" si="2"/>
        <v> </v>
      </c>
      <c r="I587" s="1" t="s">
        <v>708</v>
      </c>
      <c r="J587" s="1" t="s">
        <v>389</v>
      </c>
      <c r="K587" s="1" t="s">
        <v>41</v>
      </c>
      <c r="L587" s="1">
        <v>500.0</v>
      </c>
      <c r="M587" s="1" t="s">
        <v>390</v>
      </c>
      <c r="N587" s="1" t="s">
        <v>1922</v>
      </c>
      <c r="P587" s="5">
        <v>44179.0</v>
      </c>
      <c r="Q587" s="1" t="s">
        <v>1829</v>
      </c>
      <c r="R587" s="1" t="s">
        <v>31</v>
      </c>
      <c r="S587" s="1" t="s">
        <v>32</v>
      </c>
      <c r="T587" s="1">
        <v>75224.0</v>
      </c>
      <c r="U587" s="1" t="s">
        <v>1830</v>
      </c>
    </row>
    <row r="588">
      <c r="A588" s="1" t="s">
        <v>2062</v>
      </c>
      <c r="B588" s="1">
        <v>35240.0</v>
      </c>
      <c r="C588" s="1">
        <v>2097.0</v>
      </c>
      <c r="D588" s="2" t="s">
        <v>1926</v>
      </c>
      <c r="G588" s="3" t="str">
        <f t="shared" si="1"/>
        <v> </v>
      </c>
      <c r="H588" s="3" t="str">
        <f t="shared" si="2"/>
        <v> </v>
      </c>
      <c r="I588" s="1" t="s">
        <v>2063</v>
      </c>
      <c r="J588" s="1" t="s">
        <v>389</v>
      </c>
      <c r="K588" s="1" t="s">
        <v>41</v>
      </c>
      <c r="L588" s="1">
        <v>500.0</v>
      </c>
      <c r="M588" s="1" t="s">
        <v>390</v>
      </c>
      <c r="N588" s="1" t="s">
        <v>1922</v>
      </c>
      <c r="P588" s="5">
        <v>44179.0</v>
      </c>
      <c r="Q588" s="1" t="s">
        <v>2064</v>
      </c>
      <c r="R588" s="1" t="s">
        <v>31</v>
      </c>
      <c r="S588" s="1" t="s">
        <v>32</v>
      </c>
      <c r="T588" s="1">
        <v>75206.0</v>
      </c>
      <c r="U588" s="1" t="s">
        <v>2065</v>
      </c>
    </row>
    <row r="589">
      <c r="A589" s="1" t="s">
        <v>2066</v>
      </c>
      <c r="B589" s="1">
        <v>35241.0</v>
      </c>
      <c r="C589" s="1">
        <v>2097.0</v>
      </c>
      <c r="D589" s="2" t="s">
        <v>1926</v>
      </c>
      <c r="G589" s="3" t="str">
        <f t="shared" si="1"/>
        <v> </v>
      </c>
      <c r="H589" s="3" t="str">
        <f t="shared" si="2"/>
        <v> </v>
      </c>
      <c r="I589" s="1" t="s">
        <v>2067</v>
      </c>
      <c r="J589" s="1" t="s">
        <v>389</v>
      </c>
      <c r="K589" s="1" t="s">
        <v>41</v>
      </c>
      <c r="L589" s="1">
        <v>500.0</v>
      </c>
      <c r="M589" s="1" t="s">
        <v>390</v>
      </c>
      <c r="N589" s="1" t="s">
        <v>1922</v>
      </c>
      <c r="P589" s="5">
        <v>44179.0</v>
      </c>
      <c r="Q589" s="1" t="s">
        <v>30</v>
      </c>
      <c r="R589" s="1" t="s">
        <v>31</v>
      </c>
      <c r="S589" s="1" t="s">
        <v>32</v>
      </c>
      <c r="T589" s="1">
        <v>75224.0</v>
      </c>
      <c r="U589" s="1" t="s">
        <v>2068</v>
      </c>
    </row>
    <row r="590">
      <c r="A590" s="1" t="s">
        <v>2069</v>
      </c>
      <c r="B590" s="1">
        <v>34873.0</v>
      </c>
      <c r="C590" s="1">
        <v>2041.0</v>
      </c>
      <c r="D590" s="2" t="s">
        <v>1924</v>
      </c>
      <c r="E590" s="1" t="s">
        <v>24</v>
      </c>
      <c r="F590" s="1" t="s">
        <v>1226</v>
      </c>
      <c r="G590" s="3" t="str">
        <f t="shared" si="1"/>
        <v>Adam Medrano</v>
      </c>
      <c r="H590" s="3" t="str">
        <f t="shared" si="2"/>
        <v>ADAM MEDRANO</v>
      </c>
      <c r="J590" s="1" t="s">
        <v>389</v>
      </c>
      <c r="K590" s="1" t="s">
        <v>36</v>
      </c>
      <c r="L590" s="1">
        <v>686.81</v>
      </c>
      <c r="M590" s="1" t="s">
        <v>390</v>
      </c>
      <c r="N590" s="1" t="s">
        <v>1922</v>
      </c>
      <c r="P590" s="4">
        <v>43971.0</v>
      </c>
      <c r="Q590" s="1" t="s">
        <v>1227</v>
      </c>
      <c r="R590" s="1" t="s">
        <v>31</v>
      </c>
      <c r="S590" s="1" t="s">
        <v>32</v>
      </c>
      <c r="T590" s="1">
        <v>75219.0</v>
      </c>
      <c r="U590" s="1" t="s">
        <v>1228</v>
      </c>
    </row>
    <row r="591">
      <c r="A591" s="1" t="s">
        <v>2070</v>
      </c>
      <c r="B591" s="1">
        <v>34880.0</v>
      </c>
      <c r="C591" s="1">
        <v>2041.0</v>
      </c>
      <c r="D591" s="2" t="s">
        <v>1924</v>
      </c>
      <c r="G591" s="3" t="str">
        <f t="shared" si="1"/>
        <v> </v>
      </c>
      <c r="H591" s="3" t="str">
        <f t="shared" si="2"/>
        <v> </v>
      </c>
      <c r="I591" s="1" t="s">
        <v>2071</v>
      </c>
      <c r="J591" s="1" t="s">
        <v>389</v>
      </c>
      <c r="K591" s="1" t="s">
        <v>36</v>
      </c>
      <c r="L591" s="1">
        <v>1269.39</v>
      </c>
      <c r="M591" s="1" t="s">
        <v>390</v>
      </c>
      <c r="N591" s="1" t="s">
        <v>1922</v>
      </c>
      <c r="P591" s="4">
        <v>43840.0</v>
      </c>
      <c r="Q591" s="1" t="s">
        <v>2072</v>
      </c>
      <c r="R591" s="1" t="s">
        <v>31</v>
      </c>
      <c r="S591" s="1" t="s">
        <v>32</v>
      </c>
      <c r="T591" s="1">
        <v>75226.0</v>
      </c>
      <c r="U591" s="1" t="s">
        <v>2073</v>
      </c>
    </row>
    <row r="592">
      <c r="A592" s="1" t="s">
        <v>2074</v>
      </c>
      <c r="B592" s="1">
        <v>39136.0</v>
      </c>
      <c r="C592" s="1">
        <v>2413.0</v>
      </c>
      <c r="D592" s="2" t="s">
        <v>1921</v>
      </c>
      <c r="E592" s="1" t="s">
        <v>1875</v>
      </c>
      <c r="F592" s="1" t="s">
        <v>2075</v>
      </c>
      <c r="G592" s="3" t="str">
        <f t="shared" si="1"/>
        <v>Anna Cassey</v>
      </c>
      <c r="H592" s="3" t="str">
        <f t="shared" si="2"/>
        <v>ANNA CASSEY</v>
      </c>
      <c r="J592" s="1" t="s">
        <v>389</v>
      </c>
      <c r="K592" s="1" t="s">
        <v>27</v>
      </c>
      <c r="L592" s="1">
        <v>20000.0</v>
      </c>
      <c r="M592" s="1" t="s">
        <v>390</v>
      </c>
      <c r="N592" s="1" t="s">
        <v>1922</v>
      </c>
      <c r="P592" s="4">
        <v>44408.0</v>
      </c>
      <c r="Q592" s="1" t="s">
        <v>2076</v>
      </c>
      <c r="R592" s="1" t="s">
        <v>31</v>
      </c>
      <c r="S592" s="1" t="s">
        <v>32</v>
      </c>
      <c r="T592" s="1">
        <v>75233.0</v>
      </c>
      <c r="U592" s="1" t="s">
        <v>2077</v>
      </c>
    </row>
    <row r="593">
      <c r="A593" s="1" t="s">
        <v>2078</v>
      </c>
      <c r="B593" s="1">
        <v>38611.0</v>
      </c>
      <c r="C593" s="1">
        <v>2340.0</v>
      </c>
      <c r="D593" s="2" t="s">
        <v>1928</v>
      </c>
      <c r="E593" s="1" t="s">
        <v>1875</v>
      </c>
      <c r="F593" s="1" t="s">
        <v>1876</v>
      </c>
      <c r="G593" s="3" t="str">
        <f t="shared" si="1"/>
        <v>Anna Casey</v>
      </c>
      <c r="H593" s="3" t="str">
        <f t="shared" si="2"/>
        <v>ANNA CASEY</v>
      </c>
      <c r="J593" s="1" t="s">
        <v>389</v>
      </c>
      <c r="K593" s="1" t="s">
        <v>53</v>
      </c>
      <c r="L593" s="1">
        <v>20000.0</v>
      </c>
      <c r="M593" s="1" t="s">
        <v>390</v>
      </c>
      <c r="N593" s="1" t="s">
        <v>1922</v>
      </c>
      <c r="P593" s="4">
        <v>44295.0</v>
      </c>
      <c r="Q593" s="1" t="s">
        <v>1916</v>
      </c>
      <c r="R593" s="1" t="s">
        <v>31</v>
      </c>
      <c r="S593" s="1" t="s">
        <v>32</v>
      </c>
      <c r="T593" s="1">
        <v>75233.0</v>
      </c>
      <c r="U593" s="1" t="s">
        <v>1917</v>
      </c>
    </row>
    <row r="594">
      <c r="A594" s="1" t="s">
        <v>2079</v>
      </c>
      <c r="B594" s="1">
        <v>2406.0</v>
      </c>
      <c r="C594" s="1">
        <v>2406.0</v>
      </c>
      <c r="D594" s="2" t="s">
        <v>2080</v>
      </c>
      <c r="E594" s="1" t="s">
        <v>457</v>
      </c>
      <c r="F594" s="1" t="s">
        <v>2081</v>
      </c>
      <c r="G594" s="3" t="str">
        <f t="shared" si="1"/>
        <v>Barry Wernick</v>
      </c>
      <c r="H594" s="3" t="str">
        <f t="shared" si="2"/>
        <v>BARRY WERNICK</v>
      </c>
      <c r="J594" s="1" t="s">
        <v>26</v>
      </c>
      <c r="K594" s="1" t="s">
        <v>27</v>
      </c>
      <c r="L594" s="1">
        <v>0.0</v>
      </c>
      <c r="M594" s="1" t="s">
        <v>28</v>
      </c>
      <c r="N594" s="1" t="s">
        <v>2082</v>
      </c>
      <c r="O594" s="4">
        <v>44352.0</v>
      </c>
      <c r="P594" s="4">
        <v>44575.713784722226</v>
      </c>
      <c r="Q594" s="1" t="s">
        <v>2083</v>
      </c>
      <c r="R594" s="1" t="s">
        <v>31</v>
      </c>
      <c r="S594" s="1" t="s">
        <v>32</v>
      </c>
      <c r="T594" s="1">
        <v>75380.0</v>
      </c>
      <c r="U594" s="1" t="s">
        <v>2084</v>
      </c>
    </row>
    <row r="595">
      <c r="A595" s="1" t="s">
        <v>2085</v>
      </c>
      <c r="B595" s="1">
        <v>2186.0</v>
      </c>
      <c r="C595" s="1">
        <v>2186.0</v>
      </c>
      <c r="D595" s="2" t="s">
        <v>2086</v>
      </c>
      <c r="E595" s="1" t="s">
        <v>457</v>
      </c>
      <c r="F595" s="1" t="s">
        <v>2081</v>
      </c>
      <c r="G595" s="3" t="str">
        <f t="shared" si="1"/>
        <v>Barry Wernick</v>
      </c>
      <c r="H595" s="3" t="str">
        <f t="shared" si="2"/>
        <v>BARRY WERNICK</v>
      </c>
      <c r="J595" s="1" t="s">
        <v>26</v>
      </c>
      <c r="K595" s="1" t="s">
        <v>44</v>
      </c>
      <c r="L595" s="1">
        <v>0.0</v>
      </c>
      <c r="M595" s="1" t="s">
        <v>28</v>
      </c>
      <c r="N595" s="1" t="s">
        <v>2082</v>
      </c>
      <c r="O595" s="4">
        <v>44317.0</v>
      </c>
      <c r="P595" s="4">
        <v>44309.71165509259</v>
      </c>
      <c r="Q595" s="1" t="s">
        <v>2083</v>
      </c>
      <c r="R595" s="1" t="s">
        <v>31</v>
      </c>
      <c r="S595" s="1" t="s">
        <v>32</v>
      </c>
      <c r="T595" s="1">
        <v>75380.0</v>
      </c>
      <c r="U595" s="1" t="s">
        <v>2084</v>
      </c>
    </row>
    <row r="596">
      <c r="A596" s="1" t="s">
        <v>2087</v>
      </c>
      <c r="B596" s="1">
        <v>2240.0</v>
      </c>
      <c r="C596" s="1">
        <v>2240.0</v>
      </c>
      <c r="D596" s="2" t="s">
        <v>2088</v>
      </c>
      <c r="E596" s="1" t="s">
        <v>457</v>
      </c>
      <c r="F596" s="1" t="s">
        <v>2081</v>
      </c>
      <c r="G596" s="3" t="str">
        <f t="shared" si="1"/>
        <v>Barry Wernick</v>
      </c>
      <c r="H596" s="3" t="str">
        <f t="shared" si="2"/>
        <v>BARRY WERNICK</v>
      </c>
      <c r="J596" s="1" t="s">
        <v>26</v>
      </c>
      <c r="K596" s="1" t="s">
        <v>47</v>
      </c>
      <c r="L596" s="1">
        <v>0.0</v>
      </c>
      <c r="M596" s="1" t="s">
        <v>28</v>
      </c>
      <c r="N596" s="1" t="s">
        <v>2082</v>
      </c>
      <c r="O596" s="4">
        <v>44317.0</v>
      </c>
      <c r="P596" s="4">
        <v>44309.70123842593</v>
      </c>
      <c r="Q596" s="1" t="s">
        <v>2083</v>
      </c>
      <c r="R596" s="1" t="s">
        <v>31</v>
      </c>
      <c r="S596" s="1" t="s">
        <v>32</v>
      </c>
      <c r="T596" s="1">
        <v>75380.0</v>
      </c>
      <c r="U596" s="1" t="s">
        <v>2084</v>
      </c>
    </row>
    <row r="597">
      <c r="A597" s="1" t="s">
        <v>2089</v>
      </c>
      <c r="B597" s="1">
        <v>2286.0</v>
      </c>
      <c r="C597" s="1">
        <v>2286.0</v>
      </c>
      <c r="D597" s="2" t="s">
        <v>2090</v>
      </c>
      <c r="E597" s="1" t="s">
        <v>457</v>
      </c>
      <c r="F597" s="1" t="s">
        <v>2081</v>
      </c>
      <c r="G597" s="3" t="str">
        <f t="shared" si="1"/>
        <v>Barry Wernick</v>
      </c>
      <c r="H597" s="3" t="str">
        <f t="shared" si="2"/>
        <v>BARRY WERNICK</v>
      </c>
      <c r="J597" s="1" t="s">
        <v>26</v>
      </c>
      <c r="K597" s="1" t="s">
        <v>50</v>
      </c>
      <c r="L597" s="1">
        <v>0.0</v>
      </c>
      <c r="M597" s="1" t="s">
        <v>28</v>
      </c>
      <c r="N597" s="1" t="s">
        <v>2082</v>
      </c>
      <c r="O597" s="4">
        <v>44352.0</v>
      </c>
      <c r="P597" s="4">
        <v>44344.744618055556</v>
      </c>
      <c r="Q597" s="1" t="s">
        <v>2083</v>
      </c>
      <c r="R597" s="1" t="s">
        <v>31</v>
      </c>
      <c r="S597" s="1" t="s">
        <v>32</v>
      </c>
      <c r="T597" s="1">
        <v>75380.0</v>
      </c>
      <c r="U597" s="1" t="s">
        <v>2084</v>
      </c>
    </row>
    <row r="598">
      <c r="A598" s="1" t="s">
        <v>2091</v>
      </c>
      <c r="B598" s="1">
        <v>2313.0</v>
      </c>
      <c r="C598" s="1">
        <v>2313.0</v>
      </c>
      <c r="D598" s="2" t="s">
        <v>2092</v>
      </c>
      <c r="E598" s="1" t="s">
        <v>457</v>
      </c>
      <c r="F598" s="1" t="s">
        <v>2081</v>
      </c>
      <c r="G598" s="3" t="str">
        <f t="shared" si="1"/>
        <v>Barry Wernick</v>
      </c>
      <c r="H598" s="3" t="str">
        <f t="shared" si="2"/>
        <v>BARRY WERNICK</v>
      </c>
      <c r="J598" s="1" t="s">
        <v>26</v>
      </c>
      <c r="K598" s="1" t="s">
        <v>53</v>
      </c>
      <c r="L598" s="1">
        <v>0.0</v>
      </c>
      <c r="M598" s="1" t="s">
        <v>28</v>
      </c>
      <c r="N598" s="1" t="s">
        <v>2082</v>
      </c>
      <c r="O598" s="4">
        <v>44348.0</v>
      </c>
      <c r="P598" s="4">
        <v>44386.69694444445</v>
      </c>
      <c r="Q598" s="1" t="s">
        <v>2083</v>
      </c>
      <c r="R598" s="1" t="s">
        <v>31</v>
      </c>
      <c r="S598" s="1" t="s">
        <v>32</v>
      </c>
      <c r="T598" s="1">
        <v>75380.0</v>
      </c>
      <c r="U598" s="1" t="s">
        <v>2084</v>
      </c>
    </row>
    <row r="599">
      <c r="A599" s="1" t="s">
        <v>2093</v>
      </c>
      <c r="B599" s="1">
        <v>39011.0</v>
      </c>
      <c r="C599" s="1">
        <v>2406.0</v>
      </c>
      <c r="D599" s="2" t="s">
        <v>2080</v>
      </c>
      <c r="G599" s="3" t="str">
        <f t="shared" si="1"/>
        <v> </v>
      </c>
      <c r="H599" s="3" t="str">
        <f t="shared" si="2"/>
        <v> </v>
      </c>
      <c r="I599" s="1" t="s">
        <v>2094</v>
      </c>
      <c r="J599" s="1" t="s">
        <v>389</v>
      </c>
      <c r="K599" s="1" t="s">
        <v>27</v>
      </c>
      <c r="L599" s="1">
        <v>3.19</v>
      </c>
      <c r="M599" s="1" t="s">
        <v>390</v>
      </c>
      <c r="N599" s="1" t="s">
        <v>2082</v>
      </c>
      <c r="O599" s="4">
        <v>44352.0</v>
      </c>
      <c r="P599" s="4">
        <v>44389.0</v>
      </c>
      <c r="Q599" s="1" t="s">
        <v>2095</v>
      </c>
      <c r="R599" s="1" t="s">
        <v>889</v>
      </c>
      <c r="S599" s="1" t="s">
        <v>890</v>
      </c>
      <c r="T599" s="1">
        <v>85260.0</v>
      </c>
      <c r="U599" s="1" t="s">
        <v>2096</v>
      </c>
    </row>
    <row r="600">
      <c r="A600" s="1" t="s">
        <v>2097</v>
      </c>
      <c r="B600" s="1">
        <v>78966.0</v>
      </c>
      <c r="C600" s="1">
        <v>2313.0</v>
      </c>
      <c r="D600" s="2" t="s">
        <v>2092</v>
      </c>
      <c r="E600" s="1" t="s">
        <v>2098</v>
      </c>
      <c r="F600" s="1" t="s">
        <v>2099</v>
      </c>
      <c r="G600" s="3" t="str">
        <f t="shared" si="1"/>
        <v>Jake Hurst</v>
      </c>
      <c r="H600" s="3" t="str">
        <f t="shared" si="2"/>
        <v>JAKE HURST</v>
      </c>
      <c r="J600" s="1" t="s">
        <v>57</v>
      </c>
      <c r="K600" s="1" t="s">
        <v>53</v>
      </c>
      <c r="L600" s="1">
        <v>5.0</v>
      </c>
      <c r="M600" s="1" t="s">
        <v>58</v>
      </c>
      <c r="N600" s="1" t="s">
        <v>2082</v>
      </c>
      <c r="O600" s="4">
        <v>44348.0</v>
      </c>
      <c r="P600" s="4">
        <v>44343.0</v>
      </c>
      <c r="Q600" s="1" t="s">
        <v>2100</v>
      </c>
      <c r="R600" s="1" t="s">
        <v>31</v>
      </c>
      <c r="S600" s="1" t="s">
        <v>32</v>
      </c>
      <c r="T600" s="1">
        <v>75230.0</v>
      </c>
      <c r="U600" s="1" t="s">
        <v>2101</v>
      </c>
    </row>
    <row r="601">
      <c r="A601" s="1" t="s">
        <v>2102</v>
      </c>
      <c r="B601" s="1">
        <v>78970.0</v>
      </c>
      <c r="C601" s="1">
        <v>2313.0</v>
      </c>
      <c r="D601" s="2" t="s">
        <v>2092</v>
      </c>
      <c r="E601" s="1" t="s">
        <v>2103</v>
      </c>
      <c r="F601" s="1" t="s">
        <v>2104</v>
      </c>
      <c r="G601" s="3" t="str">
        <f t="shared" si="1"/>
        <v>PAUL OXENREIDER</v>
      </c>
      <c r="H601" s="3" t="str">
        <f t="shared" si="2"/>
        <v>PAUL OXENREIDER</v>
      </c>
      <c r="J601" s="1" t="s">
        <v>57</v>
      </c>
      <c r="K601" s="1" t="s">
        <v>53</v>
      </c>
      <c r="L601" s="1">
        <v>10.0</v>
      </c>
      <c r="M601" s="1" t="s">
        <v>58</v>
      </c>
      <c r="N601" s="1" t="s">
        <v>2082</v>
      </c>
      <c r="O601" s="4">
        <v>44348.0</v>
      </c>
      <c r="P601" s="4">
        <v>44343.0</v>
      </c>
      <c r="Q601" s="1" t="s">
        <v>2105</v>
      </c>
      <c r="R601" s="1" t="s">
        <v>31</v>
      </c>
      <c r="S601" s="1" t="s">
        <v>32</v>
      </c>
      <c r="T601" s="1">
        <v>75248.0</v>
      </c>
      <c r="U601" s="1" t="s">
        <v>2106</v>
      </c>
    </row>
    <row r="602">
      <c r="A602" s="1" t="s">
        <v>2107</v>
      </c>
      <c r="B602" s="1">
        <v>39016.0</v>
      </c>
      <c r="C602" s="1">
        <v>2406.0</v>
      </c>
      <c r="D602" s="2" t="s">
        <v>2080</v>
      </c>
      <c r="G602" s="3" t="str">
        <f t="shared" si="1"/>
        <v> </v>
      </c>
      <c r="H602" s="3" t="str">
        <f t="shared" si="2"/>
        <v> </v>
      </c>
      <c r="I602" s="1" t="s">
        <v>2094</v>
      </c>
      <c r="J602" s="1" t="s">
        <v>389</v>
      </c>
      <c r="K602" s="1" t="s">
        <v>27</v>
      </c>
      <c r="L602" s="1">
        <v>15.95</v>
      </c>
      <c r="M602" s="1" t="s">
        <v>390</v>
      </c>
      <c r="N602" s="1" t="s">
        <v>2082</v>
      </c>
      <c r="O602" s="4">
        <v>44352.0</v>
      </c>
      <c r="P602" s="5">
        <v>44549.0</v>
      </c>
      <c r="Q602" s="1" t="s">
        <v>2095</v>
      </c>
      <c r="R602" s="1" t="s">
        <v>889</v>
      </c>
      <c r="S602" s="1" t="s">
        <v>890</v>
      </c>
      <c r="T602" s="1">
        <v>85260.0</v>
      </c>
      <c r="U602" s="1" t="s">
        <v>2096</v>
      </c>
    </row>
    <row r="603">
      <c r="A603" s="1" t="s">
        <v>2108</v>
      </c>
      <c r="B603" s="1">
        <v>39013.0</v>
      </c>
      <c r="C603" s="1">
        <v>2406.0</v>
      </c>
      <c r="D603" s="2" t="s">
        <v>2080</v>
      </c>
      <c r="G603" s="3" t="str">
        <f t="shared" si="1"/>
        <v> </v>
      </c>
      <c r="H603" s="3" t="str">
        <f t="shared" si="2"/>
        <v> </v>
      </c>
      <c r="I603" s="1" t="s">
        <v>786</v>
      </c>
      <c r="J603" s="1" t="s">
        <v>389</v>
      </c>
      <c r="K603" s="1" t="s">
        <v>27</v>
      </c>
      <c r="L603" s="1">
        <v>18.0</v>
      </c>
      <c r="M603" s="1" t="s">
        <v>390</v>
      </c>
      <c r="N603" s="1" t="s">
        <v>2082</v>
      </c>
      <c r="O603" s="4">
        <v>44352.0</v>
      </c>
      <c r="P603" s="4">
        <v>44407.0</v>
      </c>
      <c r="Q603" s="1" t="s">
        <v>2109</v>
      </c>
      <c r="R603" s="1" t="s">
        <v>31</v>
      </c>
      <c r="S603" s="1" t="s">
        <v>32</v>
      </c>
      <c r="T603" s="1">
        <v>75380.0</v>
      </c>
      <c r="U603" s="1" t="s">
        <v>2110</v>
      </c>
    </row>
    <row r="604">
      <c r="A604" s="1" t="s">
        <v>2111</v>
      </c>
      <c r="B604" s="1">
        <v>71342.0</v>
      </c>
      <c r="C604" s="1">
        <v>2186.0</v>
      </c>
      <c r="D604" s="2" t="s">
        <v>2086</v>
      </c>
      <c r="E604" s="1" t="s">
        <v>695</v>
      </c>
      <c r="F604" s="1" t="s">
        <v>2112</v>
      </c>
      <c r="G604" s="3" t="str">
        <f t="shared" si="1"/>
        <v>Diane Benjamin</v>
      </c>
      <c r="H604" s="3" t="str">
        <f t="shared" si="2"/>
        <v>DIANE BENJAMIN</v>
      </c>
      <c r="J604" s="1" t="s">
        <v>57</v>
      </c>
      <c r="K604" s="1" t="s">
        <v>44</v>
      </c>
      <c r="L604" s="1">
        <v>18.0</v>
      </c>
      <c r="M604" s="1" t="s">
        <v>58</v>
      </c>
      <c r="N604" s="1" t="s">
        <v>2082</v>
      </c>
      <c r="O604" s="4">
        <v>44317.0</v>
      </c>
      <c r="P604" s="4">
        <v>44243.0</v>
      </c>
      <c r="Q604" s="1" t="s">
        <v>2113</v>
      </c>
      <c r="R604" s="1" t="s">
        <v>31</v>
      </c>
      <c r="S604" s="1" t="s">
        <v>32</v>
      </c>
      <c r="T604" s="1">
        <v>75230.0</v>
      </c>
      <c r="U604" s="1" t="s">
        <v>2114</v>
      </c>
    </row>
    <row r="605">
      <c r="A605" s="1" t="s">
        <v>2115</v>
      </c>
      <c r="B605" s="1">
        <v>71354.0</v>
      </c>
      <c r="C605" s="1">
        <v>2186.0</v>
      </c>
      <c r="D605" s="2" t="s">
        <v>2086</v>
      </c>
      <c r="E605" s="1" t="s">
        <v>2116</v>
      </c>
      <c r="F605" s="1" t="s">
        <v>2117</v>
      </c>
      <c r="G605" s="3" t="str">
        <f t="shared" si="1"/>
        <v>Arthur Zoller</v>
      </c>
      <c r="H605" s="3" t="str">
        <f t="shared" si="2"/>
        <v>ARTHUR ZOLLER</v>
      </c>
      <c r="J605" s="1" t="s">
        <v>57</v>
      </c>
      <c r="K605" s="1" t="s">
        <v>44</v>
      </c>
      <c r="L605" s="1">
        <v>18.0</v>
      </c>
      <c r="M605" s="1" t="s">
        <v>58</v>
      </c>
      <c r="N605" s="1" t="s">
        <v>2082</v>
      </c>
      <c r="O605" s="4">
        <v>44317.0</v>
      </c>
      <c r="P605" s="4">
        <v>44246.0</v>
      </c>
      <c r="Q605" s="1" t="s">
        <v>2118</v>
      </c>
      <c r="R605" s="1" t="s">
        <v>31</v>
      </c>
      <c r="S605" s="1" t="s">
        <v>32</v>
      </c>
      <c r="T605" s="1">
        <v>75230.0</v>
      </c>
      <c r="U605" s="1" t="s">
        <v>2119</v>
      </c>
    </row>
    <row r="606">
      <c r="A606" s="1" t="s">
        <v>2120</v>
      </c>
      <c r="B606" s="1">
        <v>71459.0</v>
      </c>
      <c r="C606" s="1">
        <v>2186.0</v>
      </c>
      <c r="D606" s="2" t="s">
        <v>2086</v>
      </c>
      <c r="E606" s="1" t="s">
        <v>2121</v>
      </c>
      <c r="F606" s="1" t="s">
        <v>2122</v>
      </c>
      <c r="G606" s="3" t="str">
        <f t="shared" si="1"/>
        <v>Heidy Cheirif</v>
      </c>
      <c r="H606" s="3" t="str">
        <f t="shared" si="2"/>
        <v>HEIDY CHEIRIF</v>
      </c>
      <c r="J606" s="1" t="s">
        <v>57</v>
      </c>
      <c r="K606" s="1" t="s">
        <v>44</v>
      </c>
      <c r="L606" s="1">
        <v>18.0</v>
      </c>
      <c r="M606" s="1" t="s">
        <v>58</v>
      </c>
      <c r="N606" s="1" t="s">
        <v>2082</v>
      </c>
      <c r="O606" s="4">
        <v>44317.0</v>
      </c>
      <c r="P606" s="4">
        <v>44248.0</v>
      </c>
      <c r="Q606" s="1" t="s">
        <v>2123</v>
      </c>
      <c r="R606" s="1" t="s">
        <v>31</v>
      </c>
      <c r="S606" s="1" t="s">
        <v>32</v>
      </c>
      <c r="T606" s="1">
        <v>75230.0</v>
      </c>
      <c r="U606" s="1" t="s">
        <v>2124</v>
      </c>
    </row>
    <row r="607">
      <c r="A607" s="1" t="s">
        <v>2125</v>
      </c>
      <c r="B607" s="1">
        <v>73754.0</v>
      </c>
      <c r="C607" s="1">
        <v>2240.0</v>
      </c>
      <c r="D607" s="2" t="s">
        <v>2088</v>
      </c>
      <c r="E607" s="1" t="s">
        <v>2126</v>
      </c>
      <c r="F607" s="1" t="s">
        <v>2127</v>
      </c>
      <c r="G607" s="3" t="str">
        <f t="shared" si="1"/>
        <v>Zev Shulkin</v>
      </c>
      <c r="H607" s="3" t="str">
        <f t="shared" si="2"/>
        <v>ZEV SHULKIN</v>
      </c>
      <c r="J607" s="1" t="s">
        <v>57</v>
      </c>
      <c r="K607" s="1" t="s">
        <v>47</v>
      </c>
      <c r="L607" s="1">
        <v>18.0</v>
      </c>
      <c r="M607" s="1" t="s">
        <v>58</v>
      </c>
      <c r="N607" s="1" t="s">
        <v>2082</v>
      </c>
      <c r="O607" s="4">
        <v>44317.0</v>
      </c>
      <c r="P607" s="4">
        <v>44307.0</v>
      </c>
      <c r="Q607" s="1" t="s">
        <v>2128</v>
      </c>
      <c r="R607" s="1" t="s">
        <v>31</v>
      </c>
      <c r="S607" s="1" t="s">
        <v>32</v>
      </c>
      <c r="T607" s="1">
        <v>75230.0</v>
      </c>
      <c r="U607" s="1" t="s">
        <v>2129</v>
      </c>
    </row>
    <row r="608">
      <c r="A608" s="1" t="s">
        <v>2130</v>
      </c>
      <c r="B608" s="1">
        <v>74085.0</v>
      </c>
      <c r="C608" s="1">
        <v>2240.0</v>
      </c>
      <c r="D608" s="2" t="s">
        <v>2088</v>
      </c>
      <c r="E608" s="1" t="s">
        <v>2131</v>
      </c>
      <c r="F608" s="1" t="s">
        <v>2132</v>
      </c>
      <c r="G608" s="3" t="str">
        <f t="shared" si="1"/>
        <v>Randall Fried</v>
      </c>
      <c r="H608" s="3" t="str">
        <f t="shared" si="2"/>
        <v>RANDALL FRIED</v>
      </c>
      <c r="J608" s="1" t="s">
        <v>57</v>
      </c>
      <c r="K608" s="1" t="s">
        <v>47</v>
      </c>
      <c r="L608" s="1">
        <v>18.0</v>
      </c>
      <c r="M608" s="1" t="s">
        <v>58</v>
      </c>
      <c r="N608" s="1" t="s">
        <v>2082</v>
      </c>
      <c r="O608" s="4">
        <v>44317.0</v>
      </c>
      <c r="P608" s="4">
        <v>44304.0</v>
      </c>
      <c r="Q608" s="1" t="s">
        <v>2133</v>
      </c>
      <c r="R608" s="1" t="s">
        <v>31</v>
      </c>
      <c r="S608" s="1" t="s">
        <v>32</v>
      </c>
      <c r="T608" s="1">
        <v>75230.0</v>
      </c>
      <c r="U608" s="1" t="s">
        <v>2134</v>
      </c>
    </row>
    <row r="609">
      <c r="A609" s="1" t="s">
        <v>2135</v>
      </c>
      <c r="B609" s="1">
        <v>76858.0</v>
      </c>
      <c r="C609" s="1">
        <v>2286.0</v>
      </c>
      <c r="D609" s="2" t="s">
        <v>2090</v>
      </c>
      <c r="E609" s="1" t="s">
        <v>2131</v>
      </c>
      <c r="F609" s="1" t="s">
        <v>2132</v>
      </c>
      <c r="G609" s="3" t="str">
        <f t="shared" si="1"/>
        <v>Randall Fried</v>
      </c>
      <c r="H609" s="3" t="str">
        <f t="shared" si="2"/>
        <v>RANDALL FRIED</v>
      </c>
      <c r="J609" s="1" t="s">
        <v>57</v>
      </c>
      <c r="K609" s="1" t="s">
        <v>50</v>
      </c>
      <c r="L609" s="1">
        <v>18.0</v>
      </c>
      <c r="M609" s="1" t="s">
        <v>58</v>
      </c>
      <c r="N609" s="1" t="s">
        <v>2082</v>
      </c>
      <c r="O609" s="4">
        <v>44352.0</v>
      </c>
      <c r="P609" s="4">
        <v>44321.0</v>
      </c>
      <c r="Q609" s="1" t="s">
        <v>2133</v>
      </c>
      <c r="R609" s="1" t="s">
        <v>31</v>
      </c>
      <c r="S609" s="1" t="s">
        <v>32</v>
      </c>
      <c r="T609" s="1">
        <v>75230.0</v>
      </c>
      <c r="U609" s="1" t="s">
        <v>2134</v>
      </c>
    </row>
    <row r="610">
      <c r="A610" s="1" t="s">
        <v>2136</v>
      </c>
      <c r="B610" s="1">
        <v>78961.0</v>
      </c>
      <c r="C610" s="1">
        <v>2313.0</v>
      </c>
      <c r="D610" s="2" t="s">
        <v>2092</v>
      </c>
      <c r="E610" s="1" t="s">
        <v>2137</v>
      </c>
      <c r="F610" s="1" t="s">
        <v>2138</v>
      </c>
      <c r="G610" s="3" t="str">
        <f t="shared" si="1"/>
        <v>Bentzi Epstein</v>
      </c>
      <c r="H610" s="3" t="str">
        <f t="shared" si="2"/>
        <v>BENTZI EPSTEIN</v>
      </c>
      <c r="J610" s="1" t="s">
        <v>57</v>
      </c>
      <c r="K610" s="1" t="s">
        <v>53</v>
      </c>
      <c r="L610" s="1">
        <v>18.0</v>
      </c>
      <c r="M610" s="1" t="s">
        <v>58</v>
      </c>
      <c r="N610" s="1" t="s">
        <v>2082</v>
      </c>
      <c r="O610" s="4">
        <v>44348.0</v>
      </c>
      <c r="P610" s="4">
        <v>44344.0</v>
      </c>
      <c r="Q610" s="1" t="s">
        <v>2139</v>
      </c>
      <c r="R610" s="1" t="s">
        <v>31</v>
      </c>
      <c r="S610" s="1" t="s">
        <v>32</v>
      </c>
      <c r="T610" s="1">
        <v>75230.0</v>
      </c>
      <c r="U610" s="1" t="s">
        <v>2140</v>
      </c>
    </row>
    <row r="611">
      <c r="A611" s="1" t="s">
        <v>2141</v>
      </c>
      <c r="B611" s="1">
        <v>78957.0</v>
      </c>
      <c r="C611" s="1">
        <v>2313.0</v>
      </c>
      <c r="D611" s="2" t="s">
        <v>2092</v>
      </c>
      <c r="E611" s="1" t="s">
        <v>2142</v>
      </c>
      <c r="F611" s="1" t="s">
        <v>2143</v>
      </c>
      <c r="G611" s="3" t="str">
        <f t="shared" si="1"/>
        <v>Yerachmiel Udman</v>
      </c>
      <c r="H611" s="3" t="str">
        <f t="shared" si="2"/>
        <v>YERACHMIEL UDMAN</v>
      </c>
      <c r="J611" s="1" t="s">
        <v>57</v>
      </c>
      <c r="K611" s="1" t="s">
        <v>53</v>
      </c>
      <c r="L611" s="1">
        <v>18.0</v>
      </c>
      <c r="M611" s="1" t="s">
        <v>58</v>
      </c>
      <c r="N611" s="1" t="s">
        <v>2082</v>
      </c>
      <c r="O611" s="4">
        <v>44348.0</v>
      </c>
      <c r="P611" s="4">
        <v>44349.0</v>
      </c>
      <c r="Q611" s="1" t="s">
        <v>2144</v>
      </c>
      <c r="R611" s="1" t="s">
        <v>31</v>
      </c>
      <c r="S611" s="1" t="s">
        <v>32</v>
      </c>
      <c r="T611" s="1">
        <v>75230.0</v>
      </c>
      <c r="U611" s="1" t="s">
        <v>2145</v>
      </c>
    </row>
    <row r="612">
      <c r="A612" s="1" t="s">
        <v>2146</v>
      </c>
      <c r="B612" s="1">
        <v>78958.0</v>
      </c>
      <c r="C612" s="1">
        <v>2313.0</v>
      </c>
      <c r="D612" s="2" t="s">
        <v>2092</v>
      </c>
      <c r="E612" s="1" t="s">
        <v>861</v>
      </c>
      <c r="F612" s="1" t="s">
        <v>2147</v>
      </c>
      <c r="G612" s="3" t="str">
        <f t="shared" si="1"/>
        <v>Sean Nevin</v>
      </c>
      <c r="H612" s="3" t="str">
        <f t="shared" si="2"/>
        <v>SEAN NEVIN</v>
      </c>
      <c r="J612" s="1" t="s">
        <v>57</v>
      </c>
      <c r="K612" s="1" t="s">
        <v>53</v>
      </c>
      <c r="L612" s="1">
        <v>18.0</v>
      </c>
      <c r="M612" s="1" t="s">
        <v>58</v>
      </c>
      <c r="N612" s="1" t="s">
        <v>2082</v>
      </c>
      <c r="O612" s="4">
        <v>44348.0</v>
      </c>
      <c r="P612" s="4">
        <v>44348.0</v>
      </c>
      <c r="Q612" s="1" t="s">
        <v>2148</v>
      </c>
      <c r="R612" s="1" t="s">
        <v>1541</v>
      </c>
      <c r="S612" s="1" t="s">
        <v>32</v>
      </c>
      <c r="T612" s="1">
        <v>75023.0</v>
      </c>
      <c r="U612" s="1" t="s">
        <v>2149</v>
      </c>
    </row>
    <row r="613">
      <c r="A613" s="1" t="s">
        <v>2150</v>
      </c>
      <c r="B613" s="1">
        <v>39008.0</v>
      </c>
      <c r="C613" s="1">
        <v>2406.0</v>
      </c>
      <c r="D613" s="2" t="s">
        <v>2080</v>
      </c>
      <c r="G613" s="3" t="str">
        <f t="shared" si="1"/>
        <v> </v>
      </c>
      <c r="H613" s="3" t="str">
        <f t="shared" si="2"/>
        <v> </v>
      </c>
      <c r="I613" s="1" t="s">
        <v>2094</v>
      </c>
      <c r="J613" s="1" t="s">
        <v>389</v>
      </c>
      <c r="K613" s="1" t="s">
        <v>27</v>
      </c>
      <c r="L613" s="1">
        <v>19.99</v>
      </c>
      <c r="M613" s="1" t="s">
        <v>390</v>
      </c>
      <c r="N613" s="1" t="s">
        <v>2082</v>
      </c>
      <c r="O613" s="4">
        <v>44352.0</v>
      </c>
      <c r="P613" s="4">
        <v>44383.0</v>
      </c>
      <c r="Q613" s="1" t="s">
        <v>2095</v>
      </c>
      <c r="R613" s="1" t="s">
        <v>889</v>
      </c>
      <c r="S613" s="1" t="s">
        <v>890</v>
      </c>
      <c r="T613" s="1">
        <v>85260.0</v>
      </c>
      <c r="U613" s="1" t="s">
        <v>2096</v>
      </c>
    </row>
    <row r="614">
      <c r="A614" s="1" t="s">
        <v>2151</v>
      </c>
      <c r="B614" s="1">
        <v>74072.0</v>
      </c>
      <c r="C614" s="1">
        <v>2240.0</v>
      </c>
      <c r="D614" s="2" t="s">
        <v>2088</v>
      </c>
      <c r="E614" s="1" t="s">
        <v>2152</v>
      </c>
      <c r="F614" s="1" t="s">
        <v>2153</v>
      </c>
      <c r="G614" s="3" t="str">
        <f t="shared" si="1"/>
        <v>Wendy Jill Elliott</v>
      </c>
      <c r="H614" s="3" t="str">
        <f t="shared" si="2"/>
        <v>WENDY JILL ELLIOTT</v>
      </c>
      <c r="J614" s="1" t="s">
        <v>57</v>
      </c>
      <c r="K614" s="1" t="s">
        <v>47</v>
      </c>
      <c r="L614" s="1">
        <v>20.0</v>
      </c>
      <c r="M614" s="1" t="s">
        <v>58</v>
      </c>
      <c r="N614" s="1" t="s">
        <v>2082</v>
      </c>
      <c r="O614" s="4">
        <v>44317.0</v>
      </c>
      <c r="P614" s="4">
        <v>44307.0</v>
      </c>
      <c r="Q614" s="1" t="s">
        <v>2154</v>
      </c>
      <c r="R614" s="1" t="s">
        <v>31</v>
      </c>
      <c r="S614" s="1" t="s">
        <v>32</v>
      </c>
      <c r="T614" s="1">
        <v>75287.0</v>
      </c>
      <c r="U614" s="1" t="s">
        <v>2155</v>
      </c>
    </row>
    <row r="615">
      <c r="A615" s="1" t="s">
        <v>2156</v>
      </c>
      <c r="B615" s="1">
        <v>74117.0</v>
      </c>
      <c r="C615" s="1">
        <v>2240.0</v>
      </c>
      <c r="D615" s="2" t="s">
        <v>2088</v>
      </c>
      <c r="E615" s="1" t="s">
        <v>431</v>
      </c>
      <c r="F615" s="1" t="s">
        <v>2157</v>
      </c>
      <c r="G615" s="3" t="str">
        <f t="shared" si="1"/>
        <v>Josh Spalding</v>
      </c>
      <c r="H615" s="3" t="str">
        <f t="shared" si="2"/>
        <v>JOSH SPALDING</v>
      </c>
      <c r="J615" s="1" t="s">
        <v>57</v>
      </c>
      <c r="K615" s="1" t="s">
        <v>47</v>
      </c>
      <c r="L615" s="1">
        <v>20.0</v>
      </c>
      <c r="M615" s="1" t="s">
        <v>58</v>
      </c>
      <c r="N615" s="1" t="s">
        <v>2082</v>
      </c>
      <c r="O615" s="4">
        <v>44317.0</v>
      </c>
      <c r="P615" s="4">
        <v>44294.0</v>
      </c>
      <c r="Q615" s="1" t="s">
        <v>2158</v>
      </c>
      <c r="R615" s="1" t="s">
        <v>60</v>
      </c>
      <c r="S615" s="1" t="s">
        <v>32</v>
      </c>
      <c r="T615" s="1">
        <v>75248.0</v>
      </c>
      <c r="U615" s="1" t="s">
        <v>2159</v>
      </c>
    </row>
    <row r="616">
      <c r="A616" s="1" t="s">
        <v>2160</v>
      </c>
      <c r="B616" s="1">
        <v>76795.0</v>
      </c>
      <c r="C616" s="1">
        <v>2286.0</v>
      </c>
      <c r="D616" s="2" t="s">
        <v>2090</v>
      </c>
      <c r="E616" s="1" t="s">
        <v>2161</v>
      </c>
      <c r="F616" s="1" t="s">
        <v>2162</v>
      </c>
      <c r="G616" s="3" t="str">
        <f t="shared" si="1"/>
        <v>Samuel Peters</v>
      </c>
      <c r="H616" s="3" t="str">
        <f t="shared" si="2"/>
        <v>SAMUEL PETERS</v>
      </c>
      <c r="J616" s="1" t="s">
        <v>57</v>
      </c>
      <c r="K616" s="1" t="s">
        <v>50</v>
      </c>
      <c r="L616" s="1">
        <v>20.0</v>
      </c>
      <c r="M616" s="1" t="s">
        <v>58</v>
      </c>
      <c r="N616" s="1" t="s">
        <v>2082</v>
      </c>
      <c r="O616" s="4">
        <v>44352.0</v>
      </c>
      <c r="P616" s="4">
        <v>44335.0</v>
      </c>
      <c r="Q616" s="1" t="s">
        <v>2163</v>
      </c>
      <c r="R616" s="1" t="s">
        <v>31</v>
      </c>
      <c r="S616" s="1" t="s">
        <v>32</v>
      </c>
      <c r="T616" s="1">
        <v>75248.0</v>
      </c>
      <c r="U616" s="1" t="s">
        <v>2164</v>
      </c>
    </row>
    <row r="617">
      <c r="A617" s="1" t="s">
        <v>2165</v>
      </c>
      <c r="B617" s="1">
        <v>77057.0</v>
      </c>
      <c r="C617" s="1">
        <v>2286.0</v>
      </c>
      <c r="D617" s="2" t="s">
        <v>2090</v>
      </c>
      <c r="E617" s="1" t="s">
        <v>2166</v>
      </c>
      <c r="F617" s="1" t="s">
        <v>2167</v>
      </c>
      <c r="G617" s="3" t="str">
        <f t="shared" si="1"/>
        <v>Nathan Swartzbaugh</v>
      </c>
      <c r="H617" s="3" t="str">
        <f t="shared" si="2"/>
        <v>NATHAN SWARTZBAUGH</v>
      </c>
      <c r="J617" s="1" t="s">
        <v>57</v>
      </c>
      <c r="K617" s="1" t="s">
        <v>50</v>
      </c>
      <c r="L617" s="1">
        <v>20.0</v>
      </c>
      <c r="M617" s="1" t="s">
        <v>58</v>
      </c>
      <c r="N617" s="1" t="s">
        <v>2082</v>
      </c>
      <c r="O617" s="4">
        <v>44352.0</v>
      </c>
      <c r="P617" s="4">
        <v>44309.0</v>
      </c>
      <c r="Q617" s="1" t="s">
        <v>2168</v>
      </c>
      <c r="R617" s="1" t="s">
        <v>31</v>
      </c>
      <c r="S617" s="1" t="s">
        <v>32</v>
      </c>
      <c r="T617" s="1">
        <v>75230.0</v>
      </c>
      <c r="U617" s="1" t="s">
        <v>2169</v>
      </c>
    </row>
    <row r="618">
      <c r="A618" s="1" t="s">
        <v>2170</v>
      </c>
      <c r="B618" s="1">
        <v>76792.0</v>
      </c>
      <c r="C618" s="1">
        <v>2286.0</v>
      </c>
      <c r="D618" s="2" t="s">
        <v>2090</v>
      </c>
      <c r="E618" s="1" t="s">
        <v>2171</v>
      </c>
      <c r="F618" s="1" t="s">
        <v>2172</v>
      </c>
      <c r="G618" s="3" t="str">
        <f t="shared" si="1"/>
        <v>Kristopher Morris</v>
      </c>
      <c r="H618" s="3" t="str">
        <f t="shared" si="2"/>
        <v>KRISTOPHER MORRIS</v>
      </c>
      <c r="J618" s="1" t="s">
        <v>57</v>
      </c>
      <c r="K618" s="1" t="s">
        <v>50</v>
      </c>
      <c r="L618" s="1">
        <v>20.0</v>
      </c>
      <c r="M618" s="1" t="s">
        <v>58</v>
      </c>
      <c r="N618" s="1" t="s">
        <v>2082</v>
      </c>
      <c r="O618" s="4">
        <v>44352.0</v>
      </c>
      <c r="P618" s="4">
        <v>44337.0</v>
      </c>
      <c r="Q618" s="1" t="s">
        <v>2173</v>
      </c>
      <c r="R618" s="1" t="s">
        <v>913</v>
      </c>
      <c r="S618" s="1" t="s">
        <v>32</v>
      </c>
      <c r="T618" s="1">
        <v>76132.0</v>
      </c>
      <c r="U618" s="1" t="s">
        <v>2174</v>
      </c>
    </row>
    <row r="619">
      <c r="A619" s="1" t="s">
        <v>2175</v>
      </c>
      <c r="B619" s="1">
        <v>76910.0</v>
      </c>
      <c r="C619" s="1">
        <v>2286.0</v>
      </c>
      <c r="D619" s="2" t="s">
        <v>2090</v>
      </c>
      <c r="E619" s="1" t="s">
        <v>2176</v>
      </c>
      <c r="F619" s="1" t="s">
        <v>2177</v>
      </c>
      <c r="G619" s="3" t="str">
        <f t="shared" si="1"/>
        <v>Luis Marroquin</v>
      </c>
      <c r="H619" s="3" t="str">
        <f t="shared" si="2"/>
        <v>LUIS MARROQUIN</v>
      </c>
      <c r="J619" s="1" t="s">
        <v>57</v>
      </c>
      <c r="K619" s="1" t="s">
        <v>50</v>
      </c>
      <c r="L619" s="1">
        <v>20.0</v>
      </c>
      <c r="M619" s="1" t="s">
        <v>58</v>
      </c>
      <c r="N619" s="1" t="s">
        <v>2082</v>
      </c>
      <c r="O619" s="4">
        <v>44352.0</v>
      </c>
      <c r="P619" s="4">
        <v>44308.0</v>
      </c>
      <c r="Q619" s="1" t="s">
        <v>2178</v>
      </c>
      <c r="R619" s="1" t="s">
        <v>31</v>
      </c>
      <c r="S619" s="1" t="s">
        <v>32</v>
      </c>
      <c r="T619" s="1">
        <v>75230.0</v>
      </c>
      <c r="U619" s="1" t="s">
        <v>2179</v>
      </c>
    </row>
    <row r="620">
      <c r="A620" s="1" t="s">
        <v>2180</v>
      </c>
      <c r="B620" s="1">
        <v>39014.0</v>
      </c>
      <c r="C620" s="1">
        <v>2406.0</v>
      </c>
      <c r="D620" s="2" t="s">
        <v>2080</v>
      </c>
      <c r="G620" s="3" t="str">
        <f t="shared" si="1"/>
        <v> </v>
      </c>
      <c r="H620" s="3" t="str">
        <f t="shared" si="2"/>
        <v> </v>
      </c>
      <c r="I620" s="1" t="s">
        <v>2094</v>
      </c>
      <c r="J620" s="1" t="s">
        <v>389</v>
      </c>
      <c r="K620" s="1" t="s">
        <v>27</v>
      </c>
      <c r="L620" s="1">
        <v>21.31</v>
      </c>
      <c r="M620" s="1" t="s">
        <v>390</v>
      </c>
      <c r="N620" s="1" t="s">
        <v>2082</v>
      </c>
      <c r="O620" s="4">
        <v>44352.0</v>
      </c>
      <c r="P620" s="4">
        <v>44411.0</v>
      </c>
      <c r="Q620" s="1" t="s">
        <v>2095</v>
      </c>
      <c r="R620" s="1" t="s">
        <v>889</v>
      </c>
      <c r="S620" s="1" t="s">
        <v>890</v>
      </c>
      <c r="T620" s="1">
        <v>85260.0</v>
      </c>
      <c r="U620" s="1" t="s">
        <v>2096</v>
      </c>
    </row>
    <row r="621">
      <c r="A621" s="1" t="s">
        <v>2181</v>
      </c>
      <c r="B621" s="1">
        <v>37115.0</v>
      </c>
      <c r="C621" s="1">
        <v>2240.0</v>
      </c>
      <c r="D621" s="2" t="s">
        <v>2088</v>
      </c>
      <c r="G621" s="3" t="str">
        <f t="shared" si="1"/>
        <v> </v>
      </c>
      <c r="H621" s="3" t="str">
        <f t="shared" si="2"/>
        <v> </v>
      </c>
      <c r="I621" s="1" t="s">
        <v>2094</v>
      </c>
      <c r="J621" s="1" t="s">
        <v>389</v>
      </c>
      <c r="K621" s="1" t="s">
        <v>47</v>
      </c>
      <c r="L621" s="1">
        <v>21.31</v>
      </c>
      <c r="M621" s="1" t="s">
        <v>390</v>
      </c>
      <c r="N621" s="1" t="s">
        <v>2082</v>
      </c>
      <c r="O621" s="4">
        <v>44317.0</v>
      </c>
      <c r="P621" s="4">
        <v>44291.0</v>
      </c>
      <c r="Q621" s="1" t="s">
        <v>2095</v>
      </c>
      <c r="R621" s="1" t="s">
        <v>889</v>
      </c>
      <c r="S621" s="1" t="s">
        <v>890</v>
      </c>
      <c r="T621" s="1">
        <v>85260.0</v>
      </c>
      <c r="U621" s="1" t="s">
        <v>2182</v>
      </c>
    </row>
    <row r="622">
      <c r="A622" s="1" t="s">
        <v>2183</v>
      </c>
      <c r="B622" s="1">
        <v>37572.0</v>
      </c>
      <c r="C622" s="1">
        <v>2286.0</v>
      </c>
      <c r="D622" s="2" t="s">
        <v>2090</v>
      </c>
      <c r="G622" s="3" t="str">
        <f t="shared" si="1"/>
        <v> </v>
      </c>
      <c r="H622" s="3" t="str">
        <f t="shared" si="2"/>
        <v> </v>
      </c>
      <c r="I622" s="1" t="s">
        <v>2094</v>
      </c>
      <c r="J622" s="1" t="s">
        <v>389</v>
      </c>
      <c r="K622" s="1" t="s">
        <v>50</v>
      </c>
      <c r="L622" s="1">
        <v>21.31</v>
      </c>
      <c r="M622" s="1" t="s">
        <v>390</v>
      </c>
      <c r="N622" s="1" t="s">
        <v>2082</v>
      </c>
      <c r="O622" s="4">
        <v>44352.0</v>
      </c>
      <c r="P622" s="4">
        <v>44319.0</v>
      </c>
      <c r="Q622" s="1" t="s">
        <v>2095</v>
      </c>
      <c r="R622" s="1" t="s">
        <v>889</v>
      </c>
      <c r="S622" s="1" t="s">
        <v>890</v>
      </c>
      <c r="T622" s="1">
        <v>85260.0</v>
      </c>
      <c r="U622" s="1" t="s">
        <v>2182</v>
      </c>
    </row>
    <row r="623">
      <c r="A623" s="1" t="s">
        <v>2184</v>
      </c>
      <c r="B623" s="1">
        <v>39010.0</v>
      </c>
      <c r="C623" s="1">
        <v>2406.0</v>
      </c>
      <c r="D623" s="2" t="s">
        <v>2080</v>
      </c>
      <c r="G623" s="3" t="str">
        <f t="shared" si="1"/>
        <v> </v>
      </c>
      <c r="H623" s="3" t="str">
        <f t="shared" si="2"/>
        <v> </v>
      </c>
      <c r="I623" s="1" t="s">
        <v>2185</v>
      </c>
      <c r="J623" s="1" t="s">
        <v>389</v>
      </c>
      <c r="K623" s="1" t="s">
        <v>27</v>
      </c>
      <c r="L623" s="1">
        <v>21.5</v>
      </c>
      <c r="M623" s="1" t="s">
        <v>390</v>
      </c>
      <c r="N623" s="1" t="s">
        <v>2082</v>
      </c>
      <c r="O623" s="4">
        <v>44352.0</v>
      </c>
      <c r="P623" s="4">
        <v>44389.0</v>
      </c>
      <c r="Q623" s="1" t="s">
        <v>2186</v>
      </c>
      <c r="R623" s="1" t="s">
        <v>31</v>
      </c>
      <c r="S623" s="1" t="s">
        <v>32</v>
      </c>
      <c r="T623" s="1">
        <v>75202.0</v>
      </c>
      <c r="U623" s="1" t="s">
        <v>2187</v>
      </c>
    </row>
    <row r="624">
      <c r="A624" s="1" t="s">
        <v>2188</v>
      </c>
      <c r="B624" s="1">
        <v>37840.0</v>
      </c>
      <c r="C624" s="1">
        <v>2313.0</v>
      </c>
      <c r="D624" s="2" t="s">
        <v>2092</v>
      </c>
      <c r="G624" s="3" t="str">
        <f t="shared" si="1"/>
        <v> </v>
      </c>
      <c r="H624" s="3" t="str">
        <f t="shared" si="2"/>
        <v> </v>
      </c>
      <c r="I624" s="1" t="s">
        <v>2094</v>
      </c>
      <c r="J624" s="1" t="s">
        <v>389</v>
      </c>
      <c r="K624" s="1" t="s">
        <v>53</v>
      </c>
      <c r="L624" s="1">
        <v>24.5</v>
      </c>
      <c r="M624" s="1" t="s">
        <v>390</v>
      </c>
      <c r="N624" s="1" t="s">
        <v>2082</v>
      </c>
      <c r="O624" s="4">
        <v>44348.0</v>
      </c>
      <c r="P624" s="4">
        <v>44361.0</v>
      </c>
      <c r="Q624" s="1" t="s">
        <v>2095</v>
      </c>
      <c r="R624" s="1" t="s">
        <v>889</v>
      </c>
      <c r="S624" s="1" t="s">
        <v>890</v>
      </c>
      <c r="T624" s="1">
        <v>85260.0</v>
      </c>
      <c r="U624" s="1" t="s">
        <v>2182</v>
      </c>
    </row>
    <row r="625">
      <c r="A625" s="1" t="s">
        <v>2189</v>
      </c>
      <c r="B625" s="1">
        <v>71477.0</v>
      </c>
      <c r="C625" s="1">
        <v>2186.0</v>
      </c>
      <c r="D625" s="2" t="s">
        <v>2086</v>
      </c>
      <c r="E625" s="1" t="s">
        <v>2190</v>
      </c>
      <c r="F625" s="1" t="s">
        <v>2191</v>
      </c>
      <c r="G625" s="3" t="str">
        <f t="shared" si="1"/>
        <v>Margaret Cain</v>
      </c>
      <c r="H625" s="3" t="str">
        <f t="shared" si="2"/>
        <v>MARGARET CAIN</v>
      </c>
      <c r="J625" s="1" t="s">
        <v>57</v>
      </c>
      <c r="K625" s="1" t="s">
        <v>44</v>
      </c>
      <c r="L625" s="1">
        <v>25.0</v>
      </c>
      <c r="M625" s="1" t="s">
        <v>58</v>
      </c>
      <c r="N625" s="1" t="s">
        <v>2082</v>
      </c>
      <c r="O625" s="4">
        <v>44317.0</v>
      </c>
      <c r="P625" s="4">
        <v>44253.0</v>
      </c>
      <c r="Q625" s="1" t="s">
        <v>2192</v>
      </c>
      <c r="R625" s="1" t="s">
        <v>31</v>
      </c>
      <c r="S625" s="1" t="s">
        <v>32</v>
      </c>
      <c r="T625" s="1">
        <v>75240.0</v>
      </c>
      <c r="U625" s="1" t="s">
        <v>2193</v>
      </c>
    </row>
    <row r="626">
      <c r="A626" s="1" t="s">
        <v>2194</v>
      </c>
      <c r="B626" s="1">
        <v>73458.0</v>
      </c>
      <c r="C626" s="1">
        <v>2240.0</v>
      </c>
      <c r="D626" s="2" t="s">
        <v>2088</v>
      </c>
      <c r="E626" s="1" t="s">
        <v>2195</v>
      </c>
      <c r="F626" s="1" t="s">
        <v>2196</v>
      </c>
      <c r="G626" s="3" t="str">
        <f t="shared" si="1"/>
        <v>Bonnie McClory-Finn</v>
      </c>
      <c r="H626" s="3" t="str">
        <f t="shared" si="2"/>
        <v>BONNIE MCCLORY-FINN</v>
      </c>
      <c r="J626" s="1" t="s">
        <v>57</v>
      </c>
      <c r="K626" s="1" t="s">
        <v>47</v>
      </c>
      <c r="L626" s="1">
        <v>25.0</v>
      </c>
      <c r="M626" s="1" t="s">
        <v>58</v>
      </c>
      <c r="N626" s="1" t="s">
        <v>2082</v>
      </c>
      <c r="O626" s="4">
        <v>44317.0</v>
      </c>
      <c r="P626" s="4">
        <v>44278.0</v>
      </c>
      <c r="Q626" s="1" t="s">
        <v>2197</v>
      </c>
      <c r="R626" s="1" t="s">
        <v>2198</v>
      </c>
      <c r="S626" s="1" t="s">
        <v>32</v>
      </c>
      <c r="T626" s="1">
        <v>76083.0</v>
      </c>
      <c r="U626" s="1" t="s">
        <v>2199</v>
      </c>
    </row>
    <row r="627">
      <c r="A627" s="1" t="s">
        <v>2200</v>
      </c>
      <c r="B627" s="1">
        <v>74086.0</v>
      </c>
      <c r="C627" s="1">
        <v>2240.0</v>
      </c>
      <c r="D627" s="2" t="s">
        <v>2088</v>
      </c>
      <c r="E627" s="1" t="s">
        <v>2201</v>
      </c>
      <c r="F627" s="1" t="s">
        <v>2202</v>
      </c>
      <c r="G627" s="3" t="str">
        <f t="shared" si="1"/>
        <v>Harvey Wine</v>
      </c>
      <c r="H627" s="3" t="str">
        <f t="shared" si="2"/>
        <v>HARVEY WINE</v>
      </c>
      <c r="J627" s="1" t="s">
        <v>57</v>
      </c>
      <c r="K627" s="1" t="s">
        <v>47</v>
      </c>
      <c r="L627" s="1">
        <v>25.0</v>
      </c>
      <c r="M627" s="1" t="s">
        <v>58</v>
      </c>
      <c r="N627" s="1" t="s">
        <v>2082</v>
      </c>
      <c r="O627" s="4">
        <v>44317.0</v>
      </c>
      <c r="P627" s="4">
        <v>44304.0</v>
      </c>
      <c r="Q627" s="1" t="s">
        <v>2203</v>
      </c>
      <c r="R627" s="1" t="s">
        <v>31</v>
      </c>
      <c r="S627" s="1" t="s">
        <v>32</v>
      </c>
      <c r="T627" s="1">
        <v>75248.0</v>
      </c>
      <c r="U627" s="1" t="s">
        <v>2204</v>
      </c>
    </row>
    <row r="628">
      <c r="A628" s="1" t="s">
        <v>2205</v>
      </c>
      <c r="B628" s="1">
        <v>74119.0</v>
      </c>
      <c r="C628" s="1">
        <v>2240.0</v>
      </c>
      <c r="D628" s="2" t="s">
        <v>2088</v>
      </c>
      <c r="E628" s="1" t="s">
        <v>2206</v>
      </c>
      <c r="F628" s="1" t="s">
        <v>2207</v>
      </c>
      <c r="G628" s="3" t="str">
        <f t="shared" si="1"/>
        <v>Melinda Rathke</v>
      </c>
      <c r="H628" s="3" t="str">
        <f t="shared" si="2"/>
        <v>MELINDA RATHKE</v>
      </c>
      <c r="J628" s="1" t="s">
        <v>57</v>
      </c>
      <c r="K628" s="1" t="s">
        <v>47</v>
      </c>
      <c r="L628" s="1">
        <v>25.0</v>
      </c>
      <c r="M628" s="1" t="s">
        <v>58</v>
      </c>
      <c r="N628" s="1" t="s">
        <v>2082</v>
      </c>
      <c r="O628" s="4">
        <v>44317.0</v>
      </c>
      <c r="P628" s="4">
        <v>44294.0</v>
      </c>
      <c r="Q628" s="1" t="s">
        <v>2208</v>
      </c>
      <c r="R628" s="1" t="s">
        <v>31</v>
      </c>
      <c r="S628" s="1" t="s">
        <v>32</v>
      </c>
      <c r="T628" s="1">
        <v>75248.0</v>
      </c>
      <c r="U628" s="1" t="s">
        <v>2209</v>
      </c>
    </row>
    <row r="629">
      <c r="A629" s="1" t="s">
        <v>2210</v>
      </c>
      <c r="B629" s="1">
        <v>76854.0</v>
      </c>
      <c r="C629" s="1">
        <v>2286.0</v>
      </c>
      <c r="D629" s="2" t="s">
        <v>2090</v>
      </c>
      <c r="E629" s="1" t="s">
        <v>2206</v>
      </c>
      <c r="F629" s="1" t="s">
        <v>2207</v>
      </c>
      <c r="G629" s="3" t="str">
        <f t="shared" si="1"/>
        <v>Melinda Rathke</v>
      </c>
      <c r="H629" s="3" t="str">
        <f t="shared" si="2"/>
        <v>MELINDA RATHKE</v>
      </c>
      <c r="J629" s="1" t="s">
        <v>57</v>
      </c>
      <c r="K629" s="1" t="s">
        <v>50</v>
      </c>
      <c r="L629" s="1">
        <v>25.0</v>
      </c>
      <c r="M629" s="1" t="s">
        <v>58</v>
      </c>
      <c r="N629" s="1" t="s">
        <v>2082</v>
      </c>
      <c r="O629" s="4">
        <v>44352.0</v>
      </c>
      <c r="P629" s="4">
        <v>44322.0</v>
      </c>
      <c r="Q629" s="1" t="s">
        <v>2208</v>
      </c>
      <c r="R629" s="1" t="s">
        <v>31</v>
      </c>
      <c r="S629" s="1" t="s">
        <v>32</v>
      </c>
      <c r="T629" s="1">
        <v>75248.0</v>
      </c>
      <c r="U629" s="1" t="s">
        <v>2209</v>
      </c>
    </row>
    <row r="630">
      <c r="A630" s="1" t="s">
        <v>2211</v>
      </c>
      <c r="B630" s="1">
        <v>76827.0</v>
      </c>
      <c r="C630" s="1">
        <v>2286.0</v>
      </c>
      <c r="D630" s="2" t="s">
        <v>2090</v>
      </c>
      <c r="E630" s="1" t="s">
        <v>2212</v>
      </c>
      <c r="F630" s="1" t="s">
        <v>2213</v>
      </c>
      <c r="G630" s="3" t="str">
        <f t="shared" si="1"/>
        <v>Sara Miranda</v>
      </c>
      <c r="H630" s="3" t="str">
        <f t="shared" si="2"/>
        <v>SARA MIRANDA</v>
      </c>
      <c r="J630" s="1" t="s">
        <v>57</v>
      </c>
      <c r="K630" s="1" t="s">
        <v>50</v>
      </c>
      <c r="L630" s="1">
        <v>25.0</v>
      </c>
      <c r="M630" s="1" t="s">
        <v>58</v>
      </c>
      <c r="N630" s="1" t="s">
        <v>2082</v>
      </c>
      <c r="O630" s="4">
        <v>44352.0</v>
      </c>
      <c r="P630" s="4">
        <v>44328.0</v>
      </c>
      <c r="Q630" s="1" t="s">
        <v>2214</v>
      </c>
      <c r="R630" s="1" t="s">
        <v>31</v>
      </c>
      <c r="S630" s="1" t="s">
        <v>32</v>
      </c>
      <c r="T630" s="1">
        <v>75230.0</v>
      </c>
      <c r="U630" s="1" t="s">
        <v>2215</v>
      </c>
    </row>
    <row r="631">
      <c r="A631" s="1" t="s">
        <v>2216</v>
      </c>
      <c r="B631" s="1">
        <v>76819.0</v>
      </c>
      <c r="C631" s="1">
        <v>2286.0</v>
      </c>
      <c r="D631" s="2" t="s">
        <v>2090</v>
      </c>
      <c r="E631" s="1" t="s">
        <v>2217</v>
      </c>
      <c r="F631" s="1" t="s">
        <v>2218</v>
      </c>
      <c r="G631" s="3" t="str">
        <f t="shared" si="1"/>
        <v>Becky Galvan</v>
      </c>
      <c r="H631" s="3" t="str">
        <f t="shared" si="2"/>
        <v>BECKY GALVAN</v>
      </c>
      <c r="J631" s="1" t="s">
        <v>57</v>
      </c>
      <c r="K631" s="1" t="s">
        <v>50</v>
      </c>
      <c r="L631" s="1">
        <v>25.0</v>
      </c>
      <c r="M631" s="1" t="s">
        <v>58</v>
      </c>
      <c r="N631" s="1" t="s">
        <v>2082</v>
      </c>
      <c r="O631" s="4">
        <v>44352.0</v>
      </c>
      <c r="P631" s="4">
        <v>44329.0</v>
      </c>
      <c r="Q631" s="1" t="s">
        <v>2219</v>
      </c>
      <c r="R631" s="1" t="s">
        <v>31</v>
      </c>
      <c r="S631" s="1" t="s">
        <v>32</v>
      </c>
      <c r="T631" s="1">
        <v>75240.0</v>
      </c>
      <c r="U631" s="1" t="s">
        <v>2220</v>
      </c>
    </row>
    <row r="632">
      <c r="A632" s="1" t="s">
        <v>2221</v>
      </c>
      <c r="B632" s="1">
        <v>77259.0</v>
      </c>
      <c r="C632" s="1">
        <v>2286.0</v>
      </c>
      <c r="D632" s="2" t="s">
        <v>2090</v>
      </c>
      <c r="E632" s="1" t="s">
        <v>547</v>
      </c>
      <c r="F632" s="1" t="s">
        <v>323</v>
      </c>
      <c r="G632" s="3" t="str">
        <f t="shared" si="1"/>
        <v>John Houston</v>
      </c>
      <c r="H632" s="3" t="str">
        <f t="shared" si="2"/>
        <v>JOHN HOUSTON</v>
      </c>
      <c r="J632" s="1" t="s">
        <v>57</v>
      </c>
      <c r="K632" s="1" t="s">
        <v>50</v>
      </c>
      <c r="L632" s="1">
        <v>30.0</v>
      </c>
      <c r="M632" s="1" t="s">
        <v>58</v>
      </c>
      <c r="N632" s="1" t="s">
        <v>2082</v>
      </c>
      <c r="O632" s="4">
        <v>44352.0</v>
      </c>
      <c r="P632" s="4">
        <v>44309.0</v>
      </c>
      <c r="Q632" s="1" t="s">
        <v>2222</v>
      </c>
      <c r="R632" s="1" t="s">
        <v>31</v>
      </c>
      <c r="S632" s="1" t="s">
        <v>32</v>
      </c>
      <c r="T632" s="1">
        <v>75230.0</v>
      </c>
      <c r="U632" s="1" t="s">
        <v>2223</v>
      </c>
    </row>
    <row r="633">
      <c r="A633" s="1" t="s">
        <v>2224</v>
      </c>
      <c r="B633" s="1">
        <v>36361.0</v>
      </c>
      <c r="C633" s="1">
        <v>2186.0</v>
      </c>
      <c r="D633" s="2" t="s">
        <v>2086</v>
      </c>
      <c r="G633" s="3" t="str">
        <f t="shared" si="1"/>
        <v> </v>
      </c>
      <c r="H633" s="3" t="str">
        <f t="shared" si="2"/>
        <v> </v>
      </c>
      <c r="I633" s="1" t="s">
        <v>2094</v>
      </c>
      <c r="J633" s="1" t="s">
        <v>389</v>
      </c>
      <c r="K633" s="1" t="s">
        <v>44</v>
      </c>
      <c r="L633" s="1">
        <v>34.62</v>
      </c>
      <c r="M633" s="1" t="s">
        <v>390</v>
      </c>
      <c r="N633" s="1" t="s">
        <v>2082</v>
      </c>
      <c r="O633" s="4">
        <v>44317.0</v>
      </c>
      <c r="P633" s="4">
        <v>44272.0</v>
      </c>
      <c r="Q633" s="1" t="s">
        <v>2095</v>
      </c>
      <c r="R633" s="1" t="s">
        <v>889</v>
      </c>
      <c r="S633" s="1" t="s">
        <v>890</v>
      </c>
      <c r="T633" s="1">
        <v>85260.0</v>
      </c>
      <c r="U633" s="1" t="s">
        <v>2182</v>
      </c>
    </row>
    <row r="634">
      <c r="A634" s="1" t="s">
        <v>2225</v>
      </c>
      <c r="B634" s="1">
        <v>37594.0</v>
      </c>
      <c r="C634" s="1">
        <v>2286.0</v>
      </c>
      <c r="D634" s="2" t="s">
        <v>2090</v>
      </c>
      <c r="G634" s="3" t="str">
        <f t="shared" si="1"/>
        <v> </v>
      </c>
      <c r="H634" s="3" t="str">
        <f t="shared" si="2"/>
        <v> </v>
      </c>
      <c r="I634" s="1" t="s">
        <v>2226</v>
      </c>
      <c r="J634" s="1" t="s">
        <v>389</v>
      </c>
      <c r="K634" s="1" t="s">
        <v>50</v>
      </c>
      <c r="L634" s="1">
        <v>35.25</v>
      </c>
      <c r="M634" s="1" t="s">
        <v>390</v>
      </c>
      <c r="N634" s="1" t="s">
        <v>2082</v>
      </c>
      <c r="O634" s="4">
        <v>44352.0</v>
      </c>
      <c r="P634" s="4">
        <v>44340.0</v>
      </c>
      <c r="Q634" s="1" t="s">
        <v>2227</v>
      </c>
      <c r="R634" s="1" t="s">
        <v>31</v>
      </c>
      <c r="S634" s="1" t="s">
        <v>32</v>
      </c>
      <c r="T634" s="1">
        <v>75231.0</v>
      </c>
      <c r="U634" s="1" t="s">
        <v>2228</v>
      </c>
    </row>
    <row r="635">
      <c r="A635" s="1" t="s">
        <v>2229</v>
      </c>
      <c r="B635" s="1">
        <v>37850.0</v>
      </c>
      <c r="C635" s="1">
        <v>2313.0</v>
      </c>
      <c r="D635" s="2" t="s">
        <v>2092</v>
      </c>
      <c r="G635" s="3" t="str">
        <f t="shared" si="1"/>
        <v> </v>
      </c>
      <c r="H635" s="3" t="str">
        <f t="shared" si="2"/>
        <v> </v>
      </c>
      <c r="I635" s="1" t="s">
        <v>2230</v>
      </c>
      <c r="J635" s="1" t="s">
        <v>389</v>
      </c>
      <c r="K635" s="1" t="s">
        <v>53</v>
      </c>
      <c r="L635" s="1">
        <v>35.63</v>
      </c>
      <c r="M635" s="1" t="s">
        <v>390</v>
      </c>
      <c r="N635" s="1" t="s">
        <v>2082</v>
      </c>
      <c r="O635" s="4">
        <v>44348.0</v>
      </c>
      <c r="P635" s="4">
        <v>44348.0</v>
      </c>
      <c r="Q635" s="1" t="s">
        <v>2231</v>
      </c>
      <c r="R635" s="1" t="s">
        <v>2232</v>
      </c>
      <c r="S635" s="1" t="s">
        <v>604</v>
      </c>
      <c r="T635" s="1">
        <v>94025.0</v>
      </c>
      <c r="U635" s="1" t="s">
        <v>2233</v>
      </c>
    </row>
    <row r="636">
      <c r="A636" s="1" t="s">
        <v>2234</v>
      </c>
      <c r="B636" s="1">
        <v>74080.0</v>
      </c>
      <c r="C636" s="1">
        <v>2240.0</v>
      </c>
      <c r="D636" s="2" t="s">
        <v>2088</v>
      </c>
      <c r="E636" s="1" t="s">
        <v>2235</v>
      </c>
      <c r="F636" s="1" t="s">
        <v>2236</v>
      </c>
      <c r="G636" s="3" t="str">
        <f t="shared" si="1"/>
        <v>Sue and Greg Schwartz</v>
      </c>
      <c r="H636" s="3" t="str">
        <f t="shared" si="2"/>
        <v>SUE AND GREG SCHWARTZ</v>
      </c>
      <c r="J636" s="1" t="s">
        <v>57</v>
      </c>
      <c r="K636" s="1" t="s">
        <v>47</v>
      </c>
      <c r="L636" s="1">
        <v>36.0</v>
      </c>
      <c r="M636" s="1" t="s">
        <v>58</v>
      </c>
      <c r="N636" s="1" t="s">
        <v>2082</v>
      </c>
      <c r="O636" s="4">
        <v>44317.0</v>
      </c>
      <c r="P636" s="4">
        <v>44305.0</v>
      </c>
      <c r="Q636" s="1" t="s">
        <v>2237</v>
      </c>
      <c r="R636" s="1" t="s">
        <v>31</v>
      </c>
      <c r="S636" s="1" t="s">
        <v>32</v>
      </c>
      <c r="T636" s="1">
        <v>75252.0</v>
      </c>
      <c r="U636" s="1" t="s">
        <v>2238</v>
      </c>
    </row>
    <row r="637">
      <c r="A637" s="1" t="s">
        <v>2239</v>
      </c>
      <c r="B637" s="1">
        <v>74090.0</v>
      </c>
      <c r="C637" s="1">
        <v>2240.0</v>
      </c>
      <c r="D637" s="2" t="s">
        <v>2088</v>
      </c>
      <c r="E637" s="1" t="s">
        <v>2240</v>
      </c>
      <c r="F637" s="1" t="s">
        <v>2241</v>
      </c>
      <c r="G637" s="3" t="str">
        <f t="shared" si="1"/>
        <v>Itzhak Zhrebker</v>
      </c>
      <c r="H637" s="3" t="str">
        <f t="shared" si="2"/>
        <v>ITZHAK ZHREBKER</v>
      </c>
      <c r="J637" s="1" t="s">
        <v>57</v>
      </c>
      <c r="K637" s="1" t="s">
        <v>47</v>
      </c>
      <c r="L637" s="1">
        <v>36.0</v>
      </c>
      <c r="M637" s="1" t="s">
        <v>58</v>
      </c>
      <c r="N637" s="1" t="s">
        <v>2082</v>
      </c>
      <c r="O637" s="4">
        <v>44317.0</v>
      </c>
      <c r="P637" s="4">
        <v>44301.0</v>
      </c>
      <c r="Q637" s="1" t="s">
        <v>2242</v>
      </c>
      <c r="R637" s="1" t="s">
        <v>31</v>
      </c>
      <c r="S637" s="1" t="s">
        <v>32</v>
      </c>
      <c r="T637" s="1">
        <v>75230.0</v>
      </c>
      <c r="U637" s="1" t="s">
        <v>2243</v>
      </c>
    </row>
    <row r="638">
      <c r="A638" s="1" t="s">
        <v>2244</v>
      </c>
      <c r="B638" s="1">
        <v>76807.0</v>
      </c>
      <c r="C638" s="1">
        <v>2286.0</v>
      </c>
      <c r="D638" s="2" t="s">
        <v>2090</v>
      </c>
      <c r="E638" s="1" t="s">
        <v>2245</v>
      </c>
      <c r="F638" s="1" t="s">
        <v>2246</v>
      </c>
      <c r="G638" s="3" t="str">
        <f t="shared" si="1"/>
        <v>Peretz Shapiro</v>
      </c>
      <c r="H638" s="3" t="str">
        <f t="shared" si="2"/>
        <v>PERETZ SHAPIRO</v>
      </c>
      <c r="J638" s="1" t="s">
        <v>57</v>
      </c>
      <c r="K638" s="1" t="s">
        <v>50</v>
      </c>
      <c r="L638" s="1">
        <v>36.0</v>
      </c>
      <c r="M638" s="1" t="s">
        <v>58</v>
      </c>
      <c r="N638" s="1" t="s">
        <v>2082</v>
      </c>
      <c r="O638" s="4">
        <v>44352.0</v>
      </c>
      <c r="P638" s="4">
        <v>44332.0</v>
      </c>
      <c r="Q638" s="1" t="s">
        <v>2247</v>
      </c>
      <c r="R638" s="1" t="s">
        <v>31</v>
      </c>
      <c r="S638" s="1" t="s">
        <v>32</v>
      </c>
      <c r="T638" s="1">
        <v>75252.0</v>
      </c>
      <c r="U638" s="1" t="s">
        <v>2248</v>
      </c>
    </row>
    <row r="639">
      <c r="A639" s="1" t="s">
        <v>2249</v>
      </c>
      <c r="B639" s="1">
        <v>76859.0</v>
      </c>
      <c r="C639" s="1">
        <v>2286.0</v>
      </c>
      <c r="D639" s="2" t="s">
        <v>2090</v>
      </c>
      <c r="E639" s="1" t="s">
        <v>2250</v>
      </c>
      <c r="F639" s="1" t="s">
        <v>857</v>
      </c>
      <c r="G639" s="3" t="str">
        <f t="shared" si="1"/>
        <v>Lucero Levy</v>
      </c>
      <c r="H639" s="3" t="str">
        <f t="shared" si="2"/>
        <v>LUCERO LEVY</v>
      </c>
      <c r="J639" s="1" t="s">
        <v>57</v>
      </c>
      <c r="K639" s="1" t="s">
        <v>50</v>
      </c>
      <c r="L639" s="1">
        <v>36.0</v>
      </c>
      <c r="M639" s="1" t="s">
        <v>58</v>
      </c>
      <c r="N639" s="1" t="s">
        <v>2082</v>
      </c>
      <c r="O639" s="4">
        <v>44352.0</v>
      </c>
      <c r="P639" s="4">
        <v>44321.0</v>
      </c>
      <c r="Q639" s="1" t="s">
        <v>2251</v>
      </c>
      <c r="R639" s="1" t="s">
        <v>2252</v>
      </c>
      <c r="S639" s="1" t="s">
        <v>2253</v>
      </c>
      <c r="T639" s="1">
        <v>33180.0</v>
      </c>
      <c r="U639" s="1" t="s">
        <v>2254</v>
      </c>
    </row>
    <row r="640">
      <c r="A640" s="1" t="s">
        <v>2255</v>
      </c>
      <c r="B640" s="1">
        <v>76848.0</v>
      </c>
      <c r="C640" s="1">
        <v>2286.0</v>
      </c>
      <c r="D640" s="2" t="s">
        <v>2090</v>
      </c>
      <c r="E640" s="1" t="s">
        <v>2112</v>
      </c>
      <c r="F640" s="1" t="s">
        <v>2256</v>
      </c>
      <c r="G640" s="3" t="str">
        <f t="shared" si="1"/>
        <v>Benjamin Gershon</v>
      </c>
      <c r="H640" s="3" t="str">
        <f t="shared" si="2"/>
        <v>BENJAMIN GERSHON</v>
      </c>
      <c r="J640" s="1" t="s">
        <v>57</v>
      </c>
      <c r="K640" s="1" t="s">
        <v>50</v>
      </c>
      <c r="L640" s="1">
        <v>36.0</v>
      </c>
      <c r="M640" s="1" t="s">
        <v>58</v>
      </c>
      <c r="N640" s="1" t="s">
        <v>2082</v>
      </c>
      <c r="O640" s="4">
        <v>44352.0</v>
      </c>
      <c r="P640" s="4">
        <v>44323.0</v>
      </c>
      <c r="Q640" s="1" t="s">
        <v>2257</v>
      </c>
      <c r="R640" s="1" t="s">
        <v>31</v>
      </c>
      <c r="S640" s="1" t="s">
        <v>32</v>
      </c>
      <c r="T640" s="1">
        <v>75230.0</v>
      </c>
      <c r="U640" s="1" t="s">
        <v>2258</v>
      </c>
    </row>
    <row r="641">
      <c r="A641" s="1" t="s">
        <v>2259</v>
      </c>
      <c r="B641" s="1">
        <v>76836.0</v>
      </c>
      <c r="C641" s="1">
        <v>2286.0</v>
      </c>
      <c r="D641" s="2" t="s">
        <v>2090</v>
      </c>
      <c r="E641" s="1" t="s">
        <v>2240</v>
      </c>
      <c r="F641" s="1" t="s">
        <v>2241</v>
      </c>
      <c r="G641" s="3" t="str">
        <f t="shared" si="1"/>
        <v>Itzhak Zhrebker</v>
      </c>
      <c r="H641" s="3" t="str">
        <f t="shared" si="2"/>
        <v>ITZHAK ZHREBKER</v>
      </c>
      <c r="J641" s="1" t="s">
        <v>57</v>
      </c>
      <c r="K641" s="1" t="s">
        <v>50</v>
      </c>
      <c r="L641" s="1">
        <v>36.0</v>
      </c>
      <c r="M641" s="1" t="s">
        <v>58</v>
      </c>
      <c r="N641" s="1" t="s">
        <v>2082</v>
      </c>
      <c r="O641" s="4">
        <v>44352.0</v>
      </c>
      <c r="P641" s="4">
        <v>44327.0</v>
      </c>
      <c r="Q641" s="1" t="s">
        <v>2260</v>
      </c>
      <c r="R641" s="1" t="s">
        <v>31</v>
      </c>
      <c r="S641" s="1" t="s">
        <v>32</v>
      </c>
      <c r="T641" s="1">
        <v>75230.0</v>
      </c>
      <c r="U641" s="1" t="s">
        <v>2261</v>
      </c>
    </row>
    <row r="642">
      <c r="A642" s="1" t="s">
        <v>2262</v>
      </c>
      <c r="B642" s="1">
        <v>76774.0</v>
      </c>
      <c r="C642" s="1">
        <v>2286.0</v>
      </c>
      <c r="D642" s="2" t="s">
        <v>2090</v>
      </c>
      <c r="E642" s="1" t="s">
        <v>2240</v>
      </c>
      <c r="F642" s="1" t="s">
        <v>2241</v>
      </c>
      <c r="G642" s="3" t="str">
        <f t="shared" si="1"/>
        <v>Itzhak Zhrebker</v>
      </c>
      <c r="H642" s="3" t="str">
        <f t="shared" si="2"/>
        <v>ITZHAK ZHREBKER</v>
      </c>
      <c r="J642" s="1" t="s">
        <v>57</v>
      </c>
      <c r="K642" s="1" t="s">
        <v>50</v>
      </c>
      <c r="L642" s="1">
        <v>36.0</v>
      </c>
      <c r="M642" s="1" t="s">
        <v>58</v>
      </c>
      <c r="N642" s="1" t="s">
        <v>2082</v>
      </c>
      <c r="O642" s="4">
        <v>44352.0</v>
      </c>
      <c r="P642" s="4">
        <v>44342.0</v>
      </c>
      <c r="Q642" s="1" t="s">
        <v>2242</v>
      </c>
      <c r="R642" s="1" t="s">
        <v>31</v>
      </c>
      <c r="S642" s="1" t="s">
        <v>32</v>
      </c>
      <c r="T642" s="1">
        <v>75230.0</v>
      </c>
      <c r="U642" s="1" t="s">
        <v>2243</v>
      </c>
    </row>
    <row r="643">
      <c r="A643" s="1" t="s">
        <v>2263</v>
      </c>
      <c r="B643" s="1">
        <v>39015.0</v>
      </c>
      <c r="C643" s="1">
        <v>2406.0</v>
      </c>
      <c r="D643" s="2" t="s">
        <v>2080</v>
      </c>
      <c r="G643" s="3" t="str">
        <f t="shared" si="1"/>
        <v> </v>
      </c>
      <c r="H643" s="3" t="str">
        <f t="shared" si="2"/>
        <v> </v>
      </c>
      <c r="I643" s="1" t="s">
        <v>2264</v>
      </c>
      <c r="J643" s="1" t="s">
        <v>389</v>
      </c>
      <c r="K643" s="1" t="s">
        <v>27</v>
      </c>
      <c r="L643" s="1">
        <v>39.0</v>
      </c>
      <c r="M643" s="1" t="s">
        <v>390</v>
      </c>
      <c r="N643" s="1" t="s">
        <v>2082</v>
      </c>
      <c r="O643" s="4">
        <v>44352.0</v>
      </c>
      <c r="P643" s="4">
        <v>44417.0</v>
      </c>
      <c r="Q643" s="1" t="s">
        <v>2265</v>
      </c>
      <c r="R643" s="1" t="s">
        <v>2266</v>
      </c>
      <c r="S643" s="1" t="s">
        <v>604</v>
      </c>
      <c r="T643" s="1">
        <v>91723.0</v>
      </c>
      <c r="U643" s="1" t="s">
        <v>2267</v>
      </c>
    </row>
    <row r="644">
      <c r="A644" s="1" t="s">
        <v>2268</v>
      </c>
      <c r="B644" s="1">
        <v>39009.0</v>
      </c>
      <c r="C644" s="1">
        <v>2406.0</v>
      </c>
      <c r="D644" s="2" t="s">
        <v>2080</v>
      </c>
      <c r="G644" s="3" t="str">
        <f t="shared" si="1"/>
        <v> </v>
      </c>
      <c r="H644" s="3" t="str">
        <f t="shared" si="2"/>
        <v> </v>
      </c>
      <c r="I644" s="1" t="s">
        <v>2264</v>
      </c>
      <c r="J644" s="1" t="s">
        <v>389</v>
      </c>
      <c r="K644" s="1" t="s">
        <v>27</v>
      </c>
      <c r="L644" s="1">
        <v>39.0</v>
      </c>
      <c r="M644" s="1" t="s">
        <v>390</v>
      </c>
      <c r="N644" s="1" t="s">
        <v>2082</v>
      </c>
      <c r="O644" s="4">
        <v>44352.0</v>
      </c>
      <c r="P644" s="4">
        <v>44386.0</v>
      </c>
      <c r="Q644" s="1" t="s">
        <v>2265</v>
      </c>
      <c r="R644" s="1" t="s">
        <v>2266</v>
      </c>
      <c r="S644" s="1" t="s">
        <v>604</v>
      </c>
      <c r="T644" s="1">
        <v>91723.0</v>
      </c>
      <c r="U644" s="1" t="s">
        <v>2267</v>
      </c>
    </row>
    <row r="645">
      <c r="A645" s="1" t="s">
        <v>2269</v>
      </c>
      <c r="B645" s="1">
        <v>39007.0</v>
      </c>
      <c r="C645" s="1">
        <v>2406.0</v>
      </c>
      <c r="D645" s="2" t="s">
        <v>2080</v>
      </c>
      <c r="G645" s="3" t="str">
        <f t="shared" si="1"/>
        <v> </v>
      </c>
      <c r="H645" s="3" t="str">
        <f t="shared" si="2"/>
        <v> </v>
      </c>
      <c r="I645" s="1" t="s">
        <v>2230</v>
      </c>
      <c r="J645" s="1" t="s">
        <v>389</v>
      </c>
      <c r="K645" s="1" t="s">
        <v>27</v>
      </c>
      <c r="L645" s="1">
        <v>40.0</v>
      </c>
      <c r="M645" s="1" t="s">
        <v>390</v>
      </c>
      <c r="N645" s="1" t="s">
        <v>2082</v>
      </c>
      <c r="O645" s="4">
        <v>44352.0</v>
      </c>
      <c r="P645" s="4">
        <v>44378.0</v>
      </c>
      <c r="Q645" s="1" t="s">
        <v>2231</v>
      </c>
      <c r="R645" s="1" t="s">
        <v>2232</v>
      </c>
      <c r="S645" s="1" t="s">
        <v>604</v>
      </c>
      <c r="T645" s="1">
        <v>94025.0</v>
      </c>
      <c r="U645" s="1" t="s">
        <v>2233</v>
      </c>
    </row>
    <row r="646">
      <c r="A646" s="1" t="s">
        <v>2270</v>
      </c>
      <c r="B646" s="1">
        <v>36341.0</v>
      </c>
      <c r="C646" s="1">
        <v>2186.0</v>
      </c>
      <c r="D646" s="2" t="s">
        <v>2086</v>
      </c>
      <c r="G646" s="3" t="str">
        <f t="shared" si="1"/>
        <v> </v>
      </c>
      <c r="H646" s="3" t="str">
        <f t="shared" si="2"/>
        <v> </v>
      </c>
      <c r="I646" s="1" t="s">
        <v>2271</v>
      </c>
      <c r="J646" s="1" t="s">
        <v>389</v>
      </c>
      <c r="K646" s="1" t="s">
        <v>44</v>
      </c>
      <c r="L646" s="1">
        <v>40.0</v>
      </c>
      <c r="M646" s="1" t="s">
        <v>390</v>
      </c>
      <c r="N646" s="1" t="s">
        <v>2082</v>
      </c>
      <c r="O646" s="4">
        <v>44317.0</v>
      </c>
      <c r="P646" s="4">
        <v>44259.0</v>
      </c>
      <c r="Q646" s="1" t="s">
        <v>2272</v>
      </c>
      <c r="R646" s="1" t="s">
        <v>31</v>
      </c>
      <c r="S646" s="1" t="s">
        <v>32</v>
      </c>
      <c r="T646" s="1">
        <v>75201.0</v>
      </c>
      <c r="U646" s="1" t="s">
        <v>2273</v>
      </c>
    </row>
    <row r="647">
      <c r="A647" s="1" t="s">
        <v>2274</v>
      </c>
      <c r="B647" s="1">
        <v>37847.0</v>
      </c>
      <c r="C647" s="1">
        <v>2313.0</v>
      </c>
      <c r="D647" s="2" t="s">
        <v>2092</v>
      </c>
      <c r="G647" s="3" t="str">
        <f t="shared" si="1"/>
        <v> </v>
      </c>
      <c r="H647" s="3" t="str">
        <f t="shared" si="2"/>
        <v> </v>
      </c>
      <c r="I647" s="1" t="s">
        <v>2230</v>
      </c>
      <c r="J647" s="1" t="s">
        <v>389</v>
      </c>
      <c r="K647" s="1" t="s">
        <v>53</v>
      </c>
      <c r="L647" s="1">
        <v>40.0</v>
      </c>
      <c r="M647" s="1" t="s">
        <v>390</v>
      </c>
      <c r="N647" s="1" t="s">
        <v>2082</v>
      </c>
      <c r="O647" s="4">
        <v>44348.0</v>
      </c>
      <c r="P647" s="4">
        <v>44376.0</v>
      </c>
      <c r="Q647" s="1" t="s">
        <v>2231</v>
      </c>
      <c r="R647" s="1" t="s">
        <v>2232</v>
      </c>
      <c r="S647" s="1" t="s">
        <v>604</v>
      </c>
      <c r="T647" s="1">
        <v>94025.0</v>
      </c>
      <c r="U647" s="1" t="s">
        <v>2233</v>
      </c>
    </row>
    <row r="648">
      <c r="A648" s="1" t="s">
        <v>2275</v>
      </c>
      <c r="B648" s="1">
        <v>37588.0</v>
      </c>
      <c r="C648" s="1">
        <v>2286.0</v>
      </c>
      <c r="D648" s="2" t="s">
        <v>2090</v>
      </c>
      <c r="G648" s="3" t="str">
        <f t="shared" si="1"/>
        <v> </v>
      </c>
      <c r="H648" s="3" t="str">
        <f t="shared" si="2"/>
        <v> </v>
      </c>
      <c r="I648" s="1" t="s">
        <v>2276</v>
      </c>
      <c r="J648" s="1" t="s">
        <v>389</v>
      </c>
      <c r="K648" s="1" t="s">
        <v>50</v>
      </c>
      <c r="L648" s="1">
        <v>44.0</v>
      </c>
      <c r="M648" s="1" t="s">
        <v>390</v>
      </c>
      <c r="N648" s="1" t="s">
        <v>2082</v>
      </c>
      <c r="O648" s="4">
        <v>44352.0</v>
      </c>
      <c r="P648" s="4">
        <v>44326.0</v>
      </c>
      <c r="Q648" s="1" t="s">
        <v>2277</v>
      </c>
      <c r="R648" s="1" t="s">
        <v>31</v>
      </c>
      <c r="S648" s="1" t="s">
        <v>32</v>
      </c>
      <c r="T648" s="1">
        <v>75252.0</v>
      </c>
      <c r="U648" s="1" t="s">
        <v>2278</v>
      </c>
    </row>
    <row r="649">
      <c r="A649" s="1" t="s">
        <v>2279</v>
      </c>
      <c r="B649" s="1">
        <v>37848.0</v>
      </c>
      <c r="C649" s="1">
        <v>2313.0</v>
      </c>
      <c r="D649" s="2" t="s">
        <v>2092</v>
      </c>
      <c r="G649" s="3" t="str">
        <f t="shared" si="1"/>
        <v> </v>
      </c>
      <c r="H649" s="3" t="str">
        <f t="shared" si="2"/>
        <v> </v>
      </c>
      <c r="I649" s="1" t="s">
        <v>2276</v>
      </c>
      <c r="J649" s="1" t="s">
        <v>389</v>
      </c>
      <c r="K649" s="1" t="s">
        <v>53</v>
      </c>
      <c r="L649" s="1">
        <v>44.0</v>
      </c>
      <c r="M649" s="1" t="s">
        <v>390</v>
      </c>
      <c r="N649" s="1" t="s">
        <v>2082</v>
      </c>
      <c r="O649" s="4">
        <v>44348.0</v>
      </c>
      <c r="P649" s="4">
        <v>44353.0</v>
      </c>
      <c r="Q649" s="1" t="s">
        <v>2277</v>
      </c>
      <c r="R649" s="1" t="s">
        <v>31</v>
      </c>
      <c r="S649" s="1" t="s">
        <v>32</v>
      </c>
      <c r="T649" s="1">
        <v>75252.0</v>
      </c>
      <c r="U649" s="1" t="s">
        <v>2278</v>
      </c>
    </row>
    <row r="650">
      <c r="A650" s="1" t="s">
        <v>2280</v>
      </c>
      <c r="B650" s="1">
        <v>71474.0</v>
      </c>
      <c r="C650" s="1">
        <v>2186.0</v>
      </c>
      <c r="D650" s="2" t="s">
        <v>2086</v>
      </c>
      <c r="E650" s="1" t="s">
        <v>2281</v>
      </c>
      <c r="F650" s="1" t="s">
        <v>2282</v>
      </c>
      <c r="G650" s="3" t="str">
        <f t="shared" si="1"/>
        <v>Pia Lara</v>
      </c>
      <c r="H650" s="3" t="str">
        <f t="shared" si="2"/>
        <v>PIA LARA</v>
      </c>
      <c r="J650" s="1" t="s">
        <v>57</v>
      </c>
      <c r="K650" s="1" t="s">
        <v>44</v>
      </c>
      <c r="L650" s="1">
        <v>50.0</v>
      </c>
      <c r="M650" s="1" t="s">
        <v>58</v>
      </c>
      <c r="N650" s="1" t="s">
        <v>2082</v>
      </c>
      <c r="O650" s="4">
        <v>44317.0</v>
      </c>
      <c r="P650" s="4">
        <v>44250.0</v>
      </c>
      <c r="Q650" s="1" t="s">
        <v>2283</v>
      </c>
      <c r="R650" s="1" t="s">
        <v>31</v>
      </c>
      <c r="S650" s="1" t="s">
        <v>32</v>
      </c>
      <c r="T650" s="1">
        <v>75204.0</v>
      </c>
      <c r="U650" s="1" t="s">
        <v>2284</v>
      </c>
    </row>
    <row r="651">
      <c r="A651" s="1" t="s">
        <v>2285</v>
      </c>
      <c r="B651" s="1">
        <v>71558.0</v>
      </c>
      <c r="C651" s="1">
        <v>2186.0</v>
      </c>
      <c r="D651" s="2" t="s">
        <v>2086</v>
      </c>
      <c r="G651" s="3" t="str">
        <f t="shared" si="1"/>
        <v> </v>
      </c>
      <c r="H651" s="3" t="str">
        <f t="shared" si="2"/>
        <v> </v>
      </c>
      <c r="I651" s="1" t="s">
        <v>2286</v>
      </c>
      <c r="J651" s="1" t="s">
        <v>57</v>
      </c>
      <c r="K651" s="1" t="s">
        <v>44</v>
      </c>
      <c r="L651" s="1">
        <v>50.0</v>
      </c>
      <c r="M651" s="1" t="s">
        <v>58</v>
      </c>
      <c r="N651" s="1" t="s">
        <v>2082</v>
      </c>
      <c r="O651" s="4">
        <v>44317.0</v>
      </c>
      <c r="P651" s="4">
        <v>44242.0</v>
      </c>
      <c r="Q651" s="1" t="s">
        <v>2287</v>
      </c>
      <c r="R651" s="1" t="s">
        <v>803</v>
      </c>
      <c r="S651" s="1" t="s">
        <v>32</v>
      </c>
      <c r="T651" s="1">
        <v>75454.0</v>
      </c>
      <c r="U651" s="1" t="s">
        <v>2288</v>
      </c>
    </row>
    <row r="652">
      <c r="A652" s="1" t="s">
        <v>2289</v>
      </c>
      <c r="B652" s="1">
        <v>71566.0</v>
      </c>
      <c r="C652" s="1">
        <v>2186.0</v>
      </c>
      <c r="D652" s="2" t="s">
        <v>2086</v>
      </c>
      <c r="E652" s="1" t="s">
        <v>2290</v>
      </c>
      <c r="F652" s="1" t="s">
        <v>2291</v>
      </c>
      <c r="G652" s="3" t="str">
        <f t="shared" si="1"/>
        <v>Natalie Butler</v>
      </c>
      <c r="H652" s="3" t="str">
        <f t="shared" si="2"/>
        <v>NATALIE BUTLER</v>
      </c>
      <c r="J652" s="1" t="s">
        <v>57</v>
      </c>
      <c r="K652" s="1" t="s">
        <v>44</v>
      </c>
      <c r="L652" s="1">
        <v>50.0</v>
      </c>
      <c r="M652" s="1" t="s">
        <v>58</v>
      </c>
      <c r="N652" s="1" t="s">
        <v>2082</v>
      </c>
      <c r="O652" s="4">
        <v>44317.0</v>
      </c>
      <c r="P652" s="4">
        <v>44258.0</v>
      </c>
      <c r="Q652" s="1" t="s">
        <v>2292</v>
      </c>
      <c r="R652" s="1" t="s">
        <v>31</v>
      </c>
      <c r="S652" s="1" t="s">
        <v>32</v>
      </c>
      <c r="T652" s="1">
        <v>75252.0</v>
      </c>
      <c r="U652" s="1" t="s">
        <v>2293</v>
      </c>
    </row>
    <row r="653">
      <c r="A653" s="1" t="s">
        <v>2294</v>
      </c>
      <c r="B653" s="1">
        <v>71581.0</v>
      </c>
      <c r="C653" s="1">
        <v>2186.0</v>
      </c>
      <c r="D653" s="2" t="s">
        <v>2086</v>
      </c>
      <c r="E653" s="1" t="s">
        <v>2295</v>
      </c>
      <c r="F653" s="1" t="s">
        <v>2296</v>
      </c>
      <c r="G653" s="3" t="str">
        <f t="shared" si="1"/>
        <v>Paul Kruss</v>
      </c>
      <c r="H653" s="3" t="str">
        <f t="shared" si="2"/>
        <v>PAUL KRUSS</v>
      </c>
      <c r="J653" s="1" t="s">
        <v>57</v>
      </c>
      <c r="K653" s="1" t="s">
        <v>44</v>
      </c>
      <c r="L653" s="1">
        <v>50.0</v>
      </c>
      <c r="M653" s="1" t="s">
        <v>58</v>
      </c>
      <c r="N653" s="1" t="s">
        <v>2082</v>
      </c>
      <c r="O653" s="4">
        <v>44317.0</v>
      </c>
      <c r="P653" s="4">
        <v>44262.0</v>
      </c>
      <c r="Q653" s="1" t="s">
        <v>2297</v>
      </c>
      <c r="R653" s="1" t="s">
        <v>2252</v>
      </c>
      <c r="S653" s="1" t="s">
        <v>2253</v>
      </c>
      <c r="T653" s="1">
        <v>33160.0</v>
      </c>
      <c r="U653" s="1" t="s">
        <v>2298</v>
      </c>
    </row>
    <row r="654">
      <c r="A654" s="1" t="s">
        <v>2299</v>
      </c>
      <c r="B654" s="1">
        <v>71583.0</v>
      </c>
      <c r="C654" s="1">
        <v>2186.0</v>
      </c>
      <c r="D654" s="2" t="s">
        <v>2086</v>
      </c>
      <c r="E654" s="1" t="s">
        <v>2300</v>
      </c>
      <c r="F654" s="1" t="s">
        <v>2301</v>
      </c>
      <c r="G654" s="3" t="str">
        <f t="shared" si="1"/>
        <v>Jeffrey Kowitz</v>
      </c>
      <c r="H654" s="3" t="str">
        <f t="shared" si="2"/>
        <v>JEFFREY KOWITZ</v>
      </c>
      <c r="J654" s="1" t="s">
        <v>57</v>
      </c>
      <c r="K654" s="1" t="s">
        <v>44</v>
      </c>
      <c r="L654" s="1">
        <v>50.0</v>
      </c>
      <c r="M654" s="1" t="s">
        <v>58</v>
      </c>
      <c r="N654" s="1" t="s">
        <v>2082</v>
      </c>
      <c r="O654" s="4">
        <v>44317.0</v>
      </c>
      <c r="P654" s="4">
        <v>44262.0</v>
      </c>
      <c r="Q654" s="1" t="s">
        <v>2302</v>
      </c>
      <c r="R654" s="1" t="s">
        <v>31</v>
      </c>
      <c r="S654" s="1" t="s">
        <v>32</v>
      </c>
      <c r="T654" s="1">
        <v>75230.0</v>
      </c>
      <c r="U654" s="1" t="s">
        <v>2303</v>
      </c>
    </row>
    <row r="655">
      <c r="A655" s="1" t="s">
        <v>2304</v>
      </c>
      <c r="B655" s="1">
        <v>71590.0</v>
      </c>
      <c r="C655" s="1">
        <v>2186.0</v>
      </c>
      <c r="D655" s="2" t="s">
        <v>2086</v>
      </c>
      <c r="E655" s="1" t="s">
        <v>799</v>
      </c>
      <c r="F655" s="1" t="s">
        <v>2305</v>
      </c>
      <c r="G655" s="3" t="str">
        <f t="shared" si="1"/>
        <v>Robert Milstein</v>
      </c>
      <c r="H655" s="3" t="str">
        <f t="shared" si="2"/>
        <v>ROBERT MILSTEIN</v>
      </c>
      <c r="J655" s="1" t="s">
        <v>57</v>
      </c>
      <c r="K655" s="1" t="s">
        <v>44</v>
      </c>
      <c r="L655" s="1">
        <v>50.0</v>
      </c>
      <c r="M655" s="1" t="s">
        <v>58</v>
      </c>
      <c r="N655" s="1" t="s">
        <v>2082</v>
      </c>
      <c r="O655" s="4">
        <v>44317.0</v>
      </c>
      <c r="P655" s="4">
        <v>44266.0</v>
      </c>
      <c r="Q655" s="1" t="s">
        <v>2306</v>
      </c>
      <c r="R655" s="1" t="s">
        <v>31</v>
      </c>
      <c r="S655" s="1" t="s">
        <v>32</v>
      </c>
      <c r="T655" s="1">
        <v>75230.0</v>
      </c>
      <c r="U655" s="1" t="s">
        <v>2307</v>
      </c>
    </row>
    <row r="656">
      <c r="A656" s="1" t="s">
        <v>2308</v>
      </c>
      <c r="B656" s="1">
        <v>71596.0</v>
      </c>
      <c r="C656" s="1">
        <v>2186.0</v>
      </c>
      <c r="D656" s="2" t="s">
        <v>2086</v>
      </c>
      <c r="E656" s="1" t="s">
        <v>410</v>
      </c>
      <c r="F656" s="1" t="s">
        <v>2309</v>
      </c>
      <c r="G656" s="3" t="str">
        <f t="shared" si="1"/>
        <v>Larry Olschwanger</v>
      </c>
      <c r="H656" s="3" t="str">
        <f t="shared" si="2"/>
        <v>LARRY OLSCHWANGER</v>
      </c>
      <c r="J656" s="1" t="s">
        <v>57</v>
      </c>
      <c r="K656" s="1" t="s">
        <v>44</v>
      </c>
      <c r="L656" s="1">
        <v>50.0</v>
      </c>
      <c r="M656" s="1" t="s">
        <v>58</v>
      </c>
      <c r="N656" s="1" t="s">
        <v>2082</v>
      </c>
      <c r="O656" s="4">
        <v>44317.0</v>
      </c>
      <c r="P656" s="4">
        <v>44270.0</v>
      </c>
      <c r="Q656" s="1" t="s">
        <v>2310</v>
      </c>
      <c r="R656" s="1" t="s">
        <v>31</v>
      </c>
      <c r="S656" s="1" t="s">
        <v>32</v>
      </c>
      <c r="T656" s="1">
        <v>75230.0</v>
      </c>
      <c r="U656" s="1" t="s">
        <v>2311</v>
      </c>
    </row>
    <row r="657">
      <c r="A657" s="1" t="s">
        <v>2312</v>
      </c>
      <c r="B657" s="1">
        <v>71748.0</v>
      </c>
      <c r="C657" s="1">
        <v>2186.0</v>
      </c>
      <c r="D657" s="2" t="s">
        <v>2086</v>
      </c>
      <c r="E657" s="1" t="s">
        <v>695</v>
      </c>
      <c r="F657" s="1" t="s">
        <v>2112</v>
      </c>
      <c r="G657" s="3" t="str">
        <f t="shared" si="1"/>
        <v>Diane Benjamin</v>
      </c>
      <c r="H657" s="3" t="str">
        <f t="shared" si="2"/>
        <v>DIANE BENJAMIN</v>
      </c>
      <c r="J657" s="1" t="s">
        <v>57</v>
      </c>
      <c r="K657" s="1" t="s">
        <v>44</v>
      </c>
      <c r="L657" s="1">
        <v>50.0</v>
      </c>
      <c r="M657" s="1" t="s">
        <v>58</v>
      </c>
      <c r="N657" s="1" t="s">
        <v>2082</v>
      </c>
      <c r="O657" s="4">
        <v>44317.0</v>
      </c>
      <c r="P657" s="4">
        <v>44252.0</v>
      </c>
      <c r="Q657" s="1" t="s">
        <v>2113</v>
      </c>
      <c r="R657" s="1" t="s">
        <v>31</v>
      </c>
      <c r="S657" s="1" t="s">
        <v>32</v>
      </c>
      <c r="T657" s="1">
        <v>75230.0</v>
      </c>
      <c r="U657" s="1" t="s">
        <v>2114</v>
      </c>
    </row>
    <row r="658">
      <c r="A658" s="1" t="s">
        <v>2313</v>
      </c>
      <c r="B658" s="1">
        <v>71786.0</v>
      </c>
      <c r="C658" s="1">
        <v>2186.0</v>
      </c>
      <c r="D658" s="2" t="s">
        <v>2086</v>
      </c>
      <c r="E658" s="1" t="s">
        <v>2314</v>
      </c>
      <c r="F658" s="1" t="s">
        <v>2315</v>
      </c>
      <c r="G658" s="3" t="str">
        <f t="shared" si="1"/>
        <v>Zona Pidgeon</v>
      </c>
      <c r="H658" s="3" t="str">
        <f t="shared" si="2"/>
        <v>ZONA PIDGEON</v>
      </c>
      <c r="J658" s="1" t="s">
        <v>57</v>
      </c>
      <c r="K658" s="1" t="s">
        <v>44</v>
      </c>
      <c r="L658" s="1">
        <v>50.0</v>
      </c>
      <c r="M658" s="1" t="s">
        <v>58</v>
      </c>
      <c r="N658" s="1" t="s">
        <v>2082</v>
      </c>
      <c r="O658" s="4">
        <v>44317.0</v>
      </c>
      <c r="P658" s="4">
        <v>44277.0</v>
      </c>
      <c r="Q658" s="1" t="s">
        <v>2316</v>
      </c>
      <c r="R658" s="1" t="s">
        <v>31</v>
      </c>
      <c r="S658" s="1" t="s">
        <v>32</v>
      </c>
      <c r="T658" s="1">
        <v>75229.0</v>
      </c>
      <c r="U658" s="1" t="s">
        <v>2317</v>
      </c>
    </row>
    <row r="659">
      <c r="A659" s="1" t="s">
        <v>2318</v>
      </c>
      <c r="B659" s="1">
        <v>73386.0</v>
      </c>
      <c r="C659" s="1">
        <v>2240.0</v>
      </c>
      <c r="D659" s="2" t="s">
        <v>2088</v>
      </c>
      <c r="E659" s="1" t="s">
        <v>2319</v>
      </c>
      <c r="F659" s="1" t="s">
        <v>2320</v>
      </c>
      <c r="G659" s="3" t="str">
        <f t="shared" si="1"/>
        <v>Geraldine Niddam</v>
      </c>
      <c r="H659" s="3" t="str">
        <f t="shared" si="2"/>
        <v>GERALDINE NIDDAM</v>
      </c>
      <c r="J659" s="1" t="s">
        <v>57</v>
      </c>
      <c r="K659" s="1" t="s">
        <v>47</v>
      </c>
      <c r="L659" s="1">
        <v>50.0</v>
      </c>
      <c r="M659" s="1" t="s">
        <v>58</v>
      </c>
      <c r="N659" s="1" t="s">
        <v>2082</v>
      </c>
      <c r="O659" s="4">
        <v>44317.0</v>
      </c>
      <c r="P659" s="4">
        <v>44279.0</v>
      </c>
      <c r="Q659" s="1" t="s">
        <v>2321</v>
      </c>
      <c r="R659" s="1" t="s">
        <v>31</v>
      </c>
      <c r="S659" s="1" t="s">
        <v>32</v>
      </c>
      <c r="T659" s="1">
        <v>75252.0</v>
      </c>
      <c r="U659" s="1" t="s">
        <v>2322</v>
      </c>
    </row>
    <row r="660">
      <c r="A660" s="1" t="s">
        <v>2323</v>
      </c>
      <c r="B660" s="1">
        <v>73400.0</v>
      </c>
      <c r="C660" s="1">
        <v>2240.0</v>
      </c>
      <c r="D660" s="2" t="s">
        <v>2088</v>
      </c>
      <c r="E660" s="1" t="s">
        <v>2324</v>
      </c>
      <c r="F660" s="1" t="s">
        <v>2325</v>
      </c>
      <c r="G660" s="3" t="str">
        <f t="shared" si="1"/>
        <v>Ann Meyer</v>
      </c>
      <c r="H660" s="3" t="str">
        <f t="shared" si="2"/>
        <v>ANN MEYER</v>
      </c>
      <c r="J660" s="1" t="s">
        <v>57</v>
      </c>
      <c r="K660" s="1" t="s">
        <v>47</v>
      </c>
      <c r="L660" s="1">
        <v>50.0</v>
      </c>
      <c r="M660" s="1" t="s">
        <v>58</v>
      </c>
      <c r="N660" s="1" t="s">
        <v>2082</v>
      </c>
      <c r="O660" s="4">
        <v>44317.0</v>
      </c>
      <c r="P660" s="4">
        <v>44280.0</v>
      </c>
      <c r="Q660" s="1" t="s">
        <v>2326</v>
      </c>
      <c r="R660" s="1" t="s">
        <v>31</v>
      </c>
      <c r="S660" s="1" t="s">
        <v>32</v>
      </c>
      <c r="T660" s="1">
        <v>75240.0</v>
      </c>
      <c r="U660" s="1" t="s">
        <v>2327</v>
      </c>
    </row>
    <row r="661">
      <c r="A661" s="1" t="s">
        <v>2328</v>
      </c>
      <c r="B661" s="1">
        <v>73401.0</v>
      </c>
      <c r="C661" s="1">
        <v>2240.0</v>
      </c>
      <c r="D661" s="2" t="s">
        <v>2088</v>
      </c>
      <c r="E661" s="1" t="s">
        <v>2329</v>
      </c>
      <c r="F661" s="1" t="s">
        <v>2330</v>
      </c>
      <c r="G661" s="3" t="str">
        <f t="shared" si="1"/>
        <v>Kailea Burrell</v>
      </c>
      <c r="H661" s="3" t="str">
        <f t="shared" si="2"/>
        <v>KAILEA BURRELL</v>
      </c>
      <c r="J661" s="1" t="s">
        <v>57</v>
      </c>
      <c r="K661" s="1" t="s">
        <v>47</v>
      </c>
      <c r="L661" s="1">
        <v>50.0</v>
      </c>
      <c r="M661" s="1" t="s">
        <v>58</v>
      </c>
      <c r="N661" s="1" t="s">
        <v>2082</v>
      </c>
      <c r="O661" s="4">
        <v>44317.0</v>
      </c>
      <c r="P661" s="4">
        <v>44281.0</v>
      </c>
      <c r="Q661" s="1" t="s">
        <v>2331</v>
      </c>
      <c r="R661" s="1" t="s">
        <v>31</v>
      </c>
      <c r="S661" s="1" t="s">
        <v>32</v>
      </c>
      <c r="T661" s="1">
        <v>75248.0</v>
      </c>
      <c r="U661" s="1" t="s">
        <v>2332</v>
      </c>
    </row>
    <row r="662">
      <c r="A662" s="1" t="s">
        <v>2333</v>
      </c>
      <c r="B662" s="1">
        <v>73447.0</v>
      </c>
      <c r="C662" s="1">
        <v>2240.0</v>
      </c>
      <c r="D662" s="2" t="s">
        <v>2088</v>
      </c>
      <c r="E662" s="1" t="s">
        <v>2334</v>
      </c>
      <c r="F662" s="1" t="s">
        <v>2335</v>
      </c>
      <c r="G662" s="3" t="str">
        <f t="shared" si="1"/>
        <v>Mike Landon</v>
      </c>
      <c r="H662" s="3" t="str">
        <f t="shared" si="2"/>
        <v>MIKE LANDON</v>
      </c>
      <c r="J662" s="1" t="s">
        <v>57</v>
      </c>
      <c r="K662" s="1" t="s">
        <v>47</v>
      </c>
      <c r="L662" s="1">
        <v>50.0</v>
      </c>
      <c r="M662" s="1" t="s">
        <v>58</v>
      </c>
      <c r="N662" s="1" t="s">
        <v>2082</v>
      </c>
      <c r="O662" s="4">
        <v>44317.0</v>
      </c>
      <c r="P662" s="4">
        <v>44286.0</v>
      </c>
      <c r="Q662" s="1" t="s">
        <v>2336</v>
      </c>
      <c r="R662" s="1" t="s">
        <v>31</v>
      </c>
      <c r="S662" s="1" t="s">
        <v>32</v>
      </c>
      <c r="T662" s="1">
        <v>75230.0</v>
      </c>
      <c r="U662" s="1" t="s">
        <v>2337</v>
      </c>
    </row>
    <row r="663">
      <c r="A663" s="1" t="s">
        <v>2338</v>
      </c>
      <c r="B663" s="1">
        <v>73672.0</v>
      </c>
      <c r="C663" s="1">
        <v>2240.0</v>
      </c>
      <c r="D663" s="2" t="s">
        <v>2088</v>
      </c>
      <c r="E663" s="1" t="s">
        <v>2339</v>
      </c>
      <c r="F663" s="1" t="s">
        <v>2340</v>
      </c>
      <c r="G663" s="3" t="str">
        <f t="shared" si="1"/>
        <v>Roderica Giordano</v>
      </c>
      <c r="H663" s="3" t="str">
        <f t="shared" si="2"/>
        <v>RODERICA GIORDANO</v>
      </c>
      <c r="J663" s="1" t="s">
        <v>57</v>
      </c>
      <c r="K663" s="1" t="s">
        <v>47</v>
      </c>
      <c r="L663" s="1">
        <v>50.0</v>
      </c>
      <c r="M663" s="1" t="s">
        <v>58</v>
      </c>
      <c r="N663" s="1" t="s">
        <v>2082</v>
      </c>
      <c r="O663" s="4">
        <v>44317.0</v>
      </c>
      <c r="P663" s="4">
        <v>44305.0</v>
      </c>
      <c r="Q663" s="1" t="s">
        <v>2341</v>
      </c>
      <c r="R663" s="1" t="s">
        <v>31</v>
      </c>
      <c r="S663" s="1" t="s">
        <v>32</v>
      </c>
      <c r="T663" s="1">
        <v>75230.0</v>
      </c>
      <c r="U663" s="1" t="s">
        <v>2342</v>
      </c>
    </row>
    <row r="664">
      <c r="A664" s="1" t="s">
        <v>2343</v>
      </c>
      <c r="B664" s="1">
        <v>74081.0</v>
      </c>
      <c r="C664" s="1">
        <v>2240.0</v>
      </c>
      <c r="D664" s="2" t="s">
        <v>2088</v>
      </c>
      <c r="E664" s="1" t="s">
        <v>2300</v>
      </c>
      <c r="F664" s="1" t="s">
        <v>1236</v>
      </c>
      <c r="G664" s="3" t="str">
        <f t="shared" si="1"/>
        <v>Jeffrey Lee</v>
      </c>
      <c r="H664" s="3" t="str">
        <f t="shared" si="2"/>
        <v>JEFFREY LEE</v>
      </c>
      <c r="J664" s="1" t="s">
        <v>57</v>
      </c>
      <c r="K664" s="1" t="s">
        <v>47</v>
      </c>
      <c r="L664" s="1">
        <v>50.0</v>
      </c>
      <c r="M664" s="1" t="s">
        <v>58</v>
      </c>
      <c r="N664" s="1" t="s">
        <v>2082</v>
      </c>
      <c r="O664" s="4">
        <v>44317.0</v>
      </c>
      <c r="P664" s="4">
        <v>44305.0</v>
      </c>
      <c r="Q664" s="1" t="s">
        <v>2344</v>
      </c>
      <c r="R664" s="1" t="s">
        <v>31</v>
      </c>
      <c r="S664" s="1" t="s">
        <v>32</v>
      </c>
      <c r="T664" s="1">
        <v>75230.0</v>
      </c>
      <c r="U664" s="1" t="s">
        <v>2345</v>
      </c>
    </row>
    <row r="665">
      <c r="A665" s="1" t="s">
        <v>2346</v>
      </c>
      <c r="B665" s="1">
        <v>74093.0</v>
      </c>
      <c r="C665" s="1">
        <v>2240.0</v>
      </c>
      <c r="D665" s="2" t="s">
        <v>2088</v>
      </c>
      <c r="E665" s="1" t="s">
        <v>910</v>
      </c>
      <c r="F665" s="1" t="s">
        <v>2347</v>
      </c>
      <c r="G665" s="3" t="str">
        <f t="shared" si="1"/>
        <v>April Aspgren</v>
      </c>
      <c r="H665" s="3" t="str">
        <f t="shared" si="2"/>
        <v>APRIL ASPGREN</v>
      </c>
      <c r="J665" s="1" t="s">
        <v>57</v>
      </c>
      <c r="K665" s="1" t="s">
        <v>47</v>
      </c>
      <c r="L665" s="1">
        <v>50.0</v>
      </c>
      <c r="M665" s="1" t="s">
        <v>58</v>
      </c>
      <c r="N665" s="1" t="s">
        <v>2082</v>
      </c>
      <c r="O665" s="4">
        <v>44317.0</v>
      </c>
      <c r="P665" s="4">
        <v>44300.0</v>
      </c>
      <c r="Q665" s="1" t="s">
        <v>2348</v>
      </c>
      <c r="R665" s="1" t="s">
        <v>31</v>
      </c>
      <c r="S665" s="1" t="s">
        <v>32</v>
      </c>
      <c r="T665" s="1">
        <v>75230.0</v>
      </c>
      <c r="U665" s="1" t="s">
        <v>2349</v>
      </c>
    </row>
    <row r="666">
      <c r="A666" s="1" t="s">
        <v>2350</v>
      </c>
      <c r="B666" s="1">
        <v>74100.0</v>
      </c>
      <c r="C666" s="1">
        <v>2240.0</v>
      </c>
      <c r="D666" s="2" t="s">
        <v>2088</v>
      </c>
      <c r="E666" s="1" t="s">
        <v>2351</v>
      </c>
      <c r="F666" s="1" t="s">
        <v>522</v>
      </c>
      <c r="G666" s="3" t="str">
        <f t="shared" si="1"/>
        <v>Sonya Anderson</v>
      </c>
      <c r="H666" s="3" t="str">
        <f t="shared" si="2"/>
        <v>SONYA ANDERSON</v>
      </c>
      <c r="J666" s="1" t="s">
        <v>57</v>
      </c>
      <c r="K666" s="1" t="s">
        <v>47</v>
      </c>
      <c r="L666" s="1">
        <v>50.0</v>
      </c>
      <c r="M666" s="1" t="s">
        <v>58</v>
      </c>
      <c r="N666" s="1" t="s">
        <v>2082</v>
      </c>
      <c r="O666" s="4">
        <v>44317.0</v>
      </c>
      <c r="P666" s="4">
        <v>44299.0</v>
      </c>
      <c r="Q666" s="1" t="s">
        <v>2352</v>
      </c>
      <c r="R666" s="1" t="s">
        <v>31</v>
      </c>
      <c r="S666" s="1" t="s">
        <v>32</v>
      </c>
      <c r="T666" s="1">
        <v>75230.0</v>
      </c>
      <c r="U666" s="1" t="s">
        <v>2353</v>
      </c>
    </row>
    <row r="667">
      <c r="A667" s="1" t="s">
        <v>2354</v>
      </c>
      <c r="B667" s="1">
        <v>74104.0</v>
      </c>
      <c r="C667" s="1">
        <v>2240.0</v>
      </c>
      <c r="D667" s="2" t="s">
        <v>2088</v>
      </c>
      <c r="E667" s="1" t="s">
        <v>140</v>
      </c>
      <c r="F667" s="1" t="s">
        <v>2355</v>
      </c>
      <c r="G667" s="3" t="str">
        <f t="shared" si="1"/>
        <v>Michael Vidikan</v>
      </c>
      <c r="H667" s="3" t="str">
        <f t="shared" si="2"/>
        <v>MICHAEL VIDIKAN</v>
      </c>
      <c r="J667" s="1" t="s">
        <v>57</v>
      </c>
      <c r="K667" s="1" t="s">
        <v>47</v>
      </c>
      <c r="L667" s="1">
        <v>50.0</v>
      </c>
      <c r="M667" s="1" t="s">
        <v>58</v>
      </c>
      <c r="N667" s="1" t="s">
        <v>2082</v>
      </c>
      <c r="O667" s="4">
        <v>44317.0</v>
      </c>
      <c r="P667" s="4">
        <v>44298.0</v>
      </c>
      <c r="Q667" s="1" t="s">
        <v>2356</v>
      </c>
      <c r="R667" s="1" t="s">
        <v>31</v>
      </c>
      <c r="S667" s="1" t="s">
        <v>32</v>
      </c>
      <c r="T667" s="1">
        <v>75230.0</v>
      </c>
      <c r="U667" s="1" t="s">
        <v>2357</v>
      </c>
    </row>
    <row r="668">
      <c r="A668" s="1" t="s">
        <v>2358</v>
      </c>
      <c r="B668" s="1">
        <v>74120.0</v>
      </c>
      <c r="C668" s="1">
        <v>2240.0</v>
      </c>
      <c r="D668" s="2" t="s">
        <v>2088</v>
      </c>
      <c r="E668" s="1" t="s">
        <v>2217</v>
      </c>
      <c r="F668" s="1" t="s">
        <v>2218</v>
      </c>
      <c r="G668" s="3" t="str">
        <f t="shared" si="1"/>
        <v>Becky Galvan</v>
      </c>
      <c r="H668" s="3" t="str">
        <f t="shared" si="2"/>
        <v>BECKY GALVAN</v>
      </c>
      <c r="J668" s="1" t="s">
        <v>57</v>
      </c>
      <c r="K668" s="1" t="s">
        <v>47</v>
      </c>
      <c r="L668" s="1">
        <v>50.0</v>
      </c>
      <c r="M668" s="1" t="s">
        <v>58</v>
      </c>
      <c r="N668" s="1" t="s">
        <v>2082</v>
      </c>
      <c r="O668" s="4">
        <v>44317.0</v>
      </c>
      <c r="P668" s="4">
        <v>44294.0</v>
      </c>
      <c r="Q668" s="1" t="s">
        <v>2219</v>
      </c>
      <c r="R668" s="1" t="s">
        <v>31</v>
      </c>
      <c r="S668" s="1" t="s">
        <v>32</v>
      </c>
      <c r="T668" s="1">
        <v>75240.0</v>
      </c>
      <c r="U668" s="1" t="s">
        <v>2220</v>
      </c>
    </row>
    <row r="669">
      <c r="A669" s="1" t="s">
        <v>2359</v>
      </c>
      <c r="B669" s="1">
        <v>74128.0</v>
      </c>
      <c r="C669" s="1">
        <v>2240.0</v>
      </c>
      <c r="D669" s="2" t="s">
        <v>2088</v>
      </c>
      <c r="E669" s="1" t="s">
        <v>2334</v>
      </c>
      <c r="F669" s="1" t="s">
        <v>2360</v>
      </c>
      <c r="G669" s="3" t="str">
        <f t="shared" si="1"/>
        <v>Mike Conner</v>
      </c>
      <c r="H669" s="3" t="str">
        <f t="shared" si="2"/>
        <v>MIKE CONNER</v>
      </c>
      <c r="J669" s="1" t="s">
        <v>57</v>
      </c>
      <c r="K669" s="1" t="s">
        <v>47</v>
      </c>
      <c r="L669" s="1">
        <v>50.0</v>
      </c>
      <c r="M669" s="1" t="s">
        <v>58</v>
      </c>
      <c r="N669" s="1" t="s">
        <v>2082</v>
      </c>
      <c r="O669" s="4">
        <v>44317.0</v>
      </c>
      <c r="P669" s="4">
        <v>44292.0</v>
      </c>
      <c r="Q669" s="1" t="s">
        <v>2361</v>
      </c>
      <c r="R669" s="1" t="s">
        <v>31</v>
      </c>
      <c r="S669" s="1" t="s">
        <v>32</v>
      </c>
      <c r="T669" s="1">
        <v>75248.0</v>
      </c>
      <c r="U669" s="1" t="s">
        <v>2362</v>
      </c>
    </row>
    <row r="670">
      <c r="A670" s="1" t="s">
        <v>2363</v>
      </c>
      <c r="B670" s="1">
        <v>74541.0</v>
      </c>
      <c r="C670" s="1">
        <v>2240.0</v>
      </c>
      <c r="D670" s="2" t="s">
        <v>2088</v>
      </c>
      <c r="E670" s="1" t="s">
        <v>2364</v>
      </c>
      <c r="F670" s="1" t="s">
        <v>1236</v>
      </c>
      <c r="G670" s="3" t="str">
        <f t="shared" si="1"/>
        <v>Claude Lee</v>
      </c>
      <c r="H670" s="3" t="str">
        <f t="shared" si="2"/>
        <v>CLAUDE LEE</v>
      </c>
      <c r="J670" s="1" t="s">
        <v>57</v>
      </c>
      <c r="K670" s="1" t="s">
        <v>47</v>
      </c>
      <c r="L670" s="1">
        <v>50.0</v>
      </c>
      <c r="M670" s="1" t="s">
        <v>58</v>
      </c>
      <c r="N670" s="1" t="s">
        <v>2082</v>
      </c>
      <c r="O670" s="4">
        <v>44317.0</v>
      </c>
      <c r="P670" s="4">
        <v>44300.0</v>
      </c>
      <c r="Q670" s="1" t="s">
        <v>2365</v>
      </c>
      <c r="R670" s="1" t="s">
        <v>31</v>
      </c>
      <c r="S670" s="1" t="s">
        <v>32</v>
      </c>
      <c r="T670" s="1">
        <v>75230.0</v>
      </c>
      <c r="U670" s="1" t="s">
        <v>2366</v>
      </c>
    </row>
    <row r="671">
      <c r="A671" s="1" t="s">
        <v>2367</v>
      </c>
      <c r="B671" s="1">
        <v>76860.0</v>
      </c>
      <c r="C671" s="1">
        <v>2286.0</v>
      </c>
      <c r="D671" s="2" t="s">
        <v>2090</v>
      </c>
      <c r="E671" s="1" t="s">
        <v>1356</v>
      </c>
      <c r="F671" s="1" t="s">
        <v>2368</v>
      </c>
      <c r="G671" s="3" t="str">
        <f t="shared" si="1"/>
        <v>Edward Chaleff</v>
      </c>
      <c r="H671" s="3" t="str">
        <f t="shared" si="2"/>
        <v>EDWARD CHALEFF</v>
      </c>
      <c r="J671" s="1" t="s">
        <v>57</v>
      </c>
      <c r="K671" s="1" t="s">
        <v>50</v>
      </c>
      <c r="L671" s="1">
        <v>50.0</v>
      </c>
      <c r="M671" s="1" t="s">
        <v>58</v>
      </c>
      <c r="N671" s="1" t="s">
        <v>2082</v>
      </c>
      <c r="O671" s="4">
        <v>44352.0</v>
      </c>
      <c r="P671" s="4">
        <v>44321.0</v>
      </c>
      <c r="Q671" s="1" t="s">
        <v>2369</v>
      </c>
      <c r="R671" s="1" t="s">
        <v>2370</v>
      </c>
      <c r="S671" s="1" t="s">
        <v>2371</v>
      </c>
      <c r="T671" s="1">
        <v>18901.0</v>
      </c>
      <c r="U671" s="1" t="s">
        <v>2372</v>
      </c>
    </row>
    <row r="672">
      <c r="A672" s="1" t="s">
        <v>2373</v>
      </c>
      <c r="B672" s="1">
        <v>76864.0</v>
      </c>
      <c r="C672" s="1">
        <v>2286.0</v>
      </c>
      <c r="D672" s="2" t="s">
        <v>2090</v>
      </c>
      <c r="E672" s="1" t="s">
        <v>910</v>
      </c>
      <c r="F672" s="1" t="s">
        <v>2347</v>
      </c>
      <c r="G672" s="3" t="str">
        <f t="shared" si="1"/>
        <v>April Aspgren</v>
      </c>
      <c r="H672" s="3" t="str">
        <f t="shared" si="2"/>
        <v>APRIL ASPGREN</v>
      </c>
      <c r="J672" s="1" t="s">
        <v>57</v>
      </c>
      <c r="K672" s="1" t="s">
        <v>50</v>
      </c>
      <c r="L672" s="1">
        <v>50.0</v>
      </c>
      <c r="M672" s="1" t="s">
        <v>58</v>
      </c>
      <c r="N672" s="1" t="s">
        <v>2082</v>
      </c>
      <c r="O672" s="4">
        <v>44352.0</v>
      </c>
      <c r="P672" s="4">
        <v>44320.0</v>
      </c>
      <c r="Q672" s="1" t="s">
        <v>2348</v>
      </c>
      <c r="R672" s="1" t="s">
        <v>31</v>
      </c>
      <c r="S672" s="1" t="s">
        <v>32</v>
      </c>
      <c r="T672" s="1">
        <v>75230.0</v>
      </c>
      <c r="U672" s="1" t="s">
        <v>2349</v>
      </c>
    </row>
    <row r="673">
      <c r="A673" s="1" t="s">
        <v>2374</v>
      </c>
      <c r="B673" s="1">
        <v>76898.0</v>
      </c>
      <c r="C673" s="1">
        <v>2286.0</v>
      </c>
      <c r="D673" s="2" t="s">
        <v>2090</v>
      </c>
      <c r="E673" s="1" t="s">
        <v>2375</v>
      </c>
      <c r="F673" s="1" t="s">
        <v>2376</v>
      </c>
      <c r="G673" s="3" t="str">
        <f t="shared" si="1"/>
        <v>Pat Jancauskas</v>
      </c>
      <c r="H673" s="3" t="str">
        <f t="shared" si="2"/>
        <v>PAT JANCAUSKAS</v>
      </c>
      <c r="J673" s="1" t="s">
        <v>57</v>
      </c>
      <c r="K673" s="1" t="s">
        <v>50</v>
      </c>
      <c r="L673" s="1">
        <v>50.0</v>
      </c>
      <c r="M673" s="1" t="s">
        <v>58</v>
      </c>
      <c r="N673" s="1" t="s">
        <v>2082</v>
      </c>
      <c r="O673" s="4">
        <v>44352.0</v>
      </c>
      <c r="P673" s="4">
        <v>44308.0</v>
      </c>
      <c r="Q673" s="1" t="s">
        <v>2377</v>
      </c>
      <c r="R673" s="1" t="s">
        <v>31</v>
      </c>
      <c r="S673" s="1" t="s">
        <v>32</v>
      </c>
      <c r="T673" s="1">
        <v>75230.0</v>
      </c>
      <c r="U673" s="1" t="s">
        <v>2378</v>
      </c>
    </row>
    <row r="674">
      <c r="A674" s="1" t="s">
        <v>2379</v>
      </c>
      <c r="B674" s="1">
        <v>77064.0</v>
      </c>
      <c r="C674" s="1">
        <v>2286.0</v>
      </c>
      <c r="D674" s="2" t="s">
        <v>2090</v>
      </c>
      <c r="E674" s="1" t="s">
        <v>2380</v>
      </c>
      <c r="F674" s="1" t="s">
        <v>2381</v>
      </c>
      <c r="G674" s="3" t="str">
        <f t="shared" si="1"/>
        <v>Ray Ann Lerman</v>
      </c>
      <c r="H674" s="3" t="str">
        <f t="shared" si="2"/>
        <v>RAY ANN LERMAN</v>
      </c>
      <c r="J674" s="1" t="s">
        <v>57</v>
      </c>
      <c r="K674" s="1" t="s">
        <v>50</v>
      </c>
      <c r="L674" s="1">
        <v>50.0</v>
      </c>
      <c r="M674" s="1" t="s">
        <v>58</v>
      </c>
      <c r="N674" s="1" t="s">
        <v>2082</v>
      </c>
      <c r="O674" s="4">
        <v>44352.0</v>
      </c>
      <c r="P674" s="4">
        <v>44312.0</v>
      </c>
      <c r="Q674" s="1" t="s">
        <v>2382</v>
      </c>
      <c r="R674" s="1" t="s">
        <v>31</v>
      </c>
      <c r="S674" s="1" t="s">
        <v>32</v>
      </c>
      <c r="T674" s="1">
        <v>75230.0</v>
      </c>
      <c r="U674" s="1" t="s">
        <v>2383</v>
      </c>
    </row>
    <row r="675">
      <c r="A675" s="1" t="s">
        <v>2384</v>
      </c>
      <c r="B675" s="1">
        <v>76809.0</v>
      </c>
      <c r="C675" s="1">
        <v>2286.0</v>
      </c>
      <c r="D675" s="2" t="s">
        <v>2090</v>
      </c>
      <c r="E675" s="1" t="s">
        <v>2385</v>
      </c>
      <c r="F675" s="1" t="s">
        <v>212</v>
      </c>
      <c r="G675" s="3" t="str">
        <f t="shared" si="1"/>
        <v>Dan &amp; Sue Bailey</v>
      </c>
      <c r="H675" s="3" t="str">
        <f t="shared" si="2"/>
        <v>DAN &amp; SUE BAILEY</v>
      </c>
      <c r="J675" s="1" t="s">
        <v>57</v>
      </c>
      <c r="K675" s="1" t="s">
        <v>50</v>
      </c>
      <c r="L675" s="1">
        <v>50.0</v>
      </c>
      <c r="M675" s="1" t="s">
        <v>58</v>
      </c>
      <c r="N675" s="1" t="s">
        <v>2082</v>
      </c>
      <c r="O675" s="4">
        <v>44352.0</v>
      </c>
      <c r="P675" s="4">
        <v>44330.0</v>
      </c>
      <c r="Q675" s="1" t="s">
        <v>2386</v>
      </c>
      <c r="R675" s="1" t="s">
        <v>31</v>
      </c>
      <c r="S675" s="1" t="s">
        <v>32</v>
      </c>
      <c r="T675" s="1">
        <v>75248.0</v>
      </c>
      <c r="U675" s="1" t="s">
        <v>2387</v>
      </c>
    </row>
    <row r="676">
      <c r="A676" s="1" t="s">
        <v>2388</v>
      </c>
      <c r="B676" s="1">
        <v>76856.0</v>
      </c>
      <c r="C676" s="1">
        <v>2286.0</v>
      </c>
      <c r="D676" s="2" t="s">
        <v>2090</v>
      </c>
      <c r="E676" s="1" t="s">
        <v>2389</v>
      </c>
      <c r="F676" s="1" t="s">
        <v>2390</v>
      </c>
      <c r="G676" s="3" t="str">
        <f t="shared" si="1"/>
        <v>Shay Kuperman</v>
      </c>
      <c r="H676" s="3" t="str">
        <f t="shared" si="2"/>
        <v>SHAY KUPERMAN</v>
      </c>
      <c r="J676" s="1" t="s">
        <v>57</v>
      </c>
      <c r="K676" s="1" t="s">
        <v>50</v>
      </c>
      <c r="L676" s="1">
        <v>50.0</v>
      </c>
      <c r="M676" s="1" t="s">
        <v>58</v>
      </c>
      <c r="N676" s="1" t="s">
        <v>2082</v>
      </c>
      <c r="O676" s="4">
        <v>44352.0</v>
      </c>
      <c r="P676" s="4">
        <v>44322.0</v>
      </c>
      <c r="Q676" s="1" t="s">
        <v>2391</v>
      </c>
      <c r="R676" s="1" t="s">
        <v>2392</v>
      </c>
      <c r="S676" s="1" t="s">
        <v>32</v>
      </c>
      <c r="T676" s="1">
        <v>77098.0</v>
      </c>
      <c r="U676" s="1" t="s">
        <v>2393</v>
      </c>
    </row>
    <row r="677">
      <c r="A677" s="1" t="s">
        <v>2394</v>
      </c>
      <c r="B677" s="1">
        <v>76811.0</v>
      </c>
      <c r="C677" s="1">
        <v>2286.0</v>
      </c>
      <c r="D677" s="2" t="s">
        <v>2090</v>
      </c>
      <c r="E677" s="1" t="s">
        <v>2290</v>
      </c>
      <c r="F677" s="1" t="s">
        <v>2291</v>
      </c>
      <c r="G677" s="3" t="str">
        <f t="shared" si="1"/>
        <v>Natalie Butler</v>
      </c>
      <c r="H677" s="3" t="str">
        <f t="shared" si="2"/>
        <v>NATALIE BUTLER</v>
      </c>
      <c r="J677" s="1" t="s">
        <v>57</v>
      </c>
      <c r="K677" s="1" t="s">
        <v>50</v>
      </c>
      <c r="L677" s="1">
        <v>50.0</v>
      </c>
      <c r="M677" s="1" t="s">
        <v>58</v>
      </c>
      <c r="N677" s="1" t="s">
        <v>2082</v>
      </c>
      <c r="O677" s="4">
        <v>44352.0</v>
      </c>
      <c r="P677" s="4">
        <v>44330.0</v>
      </c>
      <c r="Q677" s="1" t="s">
        <v>2395</v>
      </c>
      <c r="R677" s="1" t="s">
        <v>31</v>
      </c>
      <c r="S677" s="1" t="s">
        <v>32</v>
      </c>
      <c r="T677" s="1">
        <v>75252.0</v>
      </c>
      <c r="U677" s="1" t="s">
        <v>2396</v>
      </c>
    </row>
    <row r="678">
      <c r="A678" s="1" t="s">
        <v>2397</v>
      </c>
      <c r="B678" s="1">
        <v>76797.0</v>
      </c>
      <c r="C678" s="1">
        <v>2286.0</v>
      </c>
      <c r="D678" s="2" t="s">
        <v>2090</v>
      </c>
      <c r="E678" s="1" t="s">
        <v>2398</v>
      </c>
      <c r="F678" s="1" t="s">
        <v>361</v>
      </c>
      <c r="G678" s="3" t="str">
        <f t="shared" si="1"/>
        <v>Lance Brown</v>
      </c>
      <c r="H678" s="3" t="str">
        <f t="shared" si="2"/>
        <v>LANCE BROWN</v>
      </c>
      <c r="J678" s="1" t="s">
        <v>57</v>
      </c>
      <c r="K678" s="1" t="s">
        <v>50</v>
      </c>
      <c r="L678" s="1">
        <v>50.0</v>
      </c>
      <c r="M678" s="1" t="s">
        <v>58</v>
      </c>
      <c r="N678" s="1" t="s">
        <v>2082</v>
      </c>
      <c r="O678" s="4">
        <v>44352.0</v>
      </c>
      <c r="P678" s="4">
        <v>44335.0</v>
      </c>
      <c r="Q678" s="1" t="s">
        <v>2399</v>
      </c>
      <c r="R678" s="1" t="s">
        <v>31</v>
      </c>
      <c r="S678" s="1" t="s">
        <v>32</v>
      </c>
      <c r="T678" s="1">
        <v>75243.0</v>
      </c>
      <c r="U678" s="1" t="s">
        <v>2400</v>
      </c>
    </row>
    <row r="679">
      <c r="A679" s="1" t="s">
        <v>2401</v>
      </c>
      <c r="B679" s="1">
        <v>78963.0</v>
      </c>
      <c r="C679" s="1">
        <v>2313.0</v>
      </c>
      <c r="D679" s="2" t="s">
        <v>2092</v>
      </c>
      <c r="E679" s="1" t="s">
        <v>2402</v>
      </c>
      <c r="F679" s="1" t="s">
        <v>2403</v>
      </c>
      <c r="G679" s="3" t="str">
        <f t="shared" si="1"/>
        <v>Ori Raphael</v>
      </c>
      <c r="H679" s="3" t="str">
        <f t="shared" si="2"/>
        <v>ORI RAPHAEL</v>
      </c>
      <c r="J679" s="1" t="s">
        <v>57</v>
      </c>
      <c r="K679" s="1" t="s">
        <v>53</v>
      </c>
      <c r="L679" s="1">
        <v>50.0</v>
      </c>
      <c r="M679" s="1" t="s">
        <v>58</v>
      </c>
      <c r="N679" s="1" t="s">
        <v>2082</v>
      </c>
      <c r="O679" s="4">
        <v>44348.0</v>
      </c>
      <c r="P679" s="4">
        <v>44343.0</v>
      </c>
      <c r="Q679" s="1" t="s">
        <v>2404</v>
      </c>
      <c r="R679" s="1" t="s">
        <v>31</v>
      </c>
      <c r="S679" s="1" t="s">
        <v>32</v>
      </c>
      <c r="T679" s="1">
        <v>75230.0</v>
      </c>
      <c r="U679" s="1" t="s">
        <v>2405</v>
      </c>
    </row>
    <row r="680">
      <c r="A680" s="1" t="s">
        <v>2406</v>
      </c>
      <c r="B680" s="1">
        <v>37849.0</v>
      </c>
      <c r="C680" s="1">
        <v>2313.0</v>
      </c>
      <c r="D680" s="2" t="s">
        <v>2092</v>
      </c>
      <c r="G680" s="3" t="str">
        <f t="shared" si="1"/>
        <v> </v>
      </c>
      <c r="H680" s="3" t="str">
        <f t="shared" si="2"/>
        <v> </v>
      </c>
      <c r="I680" s="1" t="s">
        <v>2230</v>
      </c>
      <c r="J680" s="1" t="s">
        <v>389</v>
      </c>
      <c r="K680" s="1" t="s">
        <v>53</v>
      </c>
      <c r="L680" s="1">
        <v>50.0</v>
      </c>
      <c r="M680" s="1" t="s">
        <v>390</v>
      </c>
      <c r="N680" s="1" t="s">
        <v>2082</v>
      </c>
      <c r="O680" s="4">
        <v>44348.0</v>
      </c>
      <c r="P680" s="4">
        <v>44351.0</v>
      </c>
      <c r="Q680" s="1" t="s">
        <v>2231</v>
      </c>
      <c r="R680" s="1" t="s">
        <v>2232</v>
      </c>
      <c r="S680" s="1" t="s">
        <v>604</v>
      </c>
      <c r="T680" s="1">
        <v>94025.0</v>
      </c>
      <c r="U680" s="1" t="s">
        <v>2233</v>
      </c>
    </row>
    <row r="681">
      <c r="A681" s="1" t="s">
        <v>2407</v>
      </c>
      <c r="B681" s="1">
        <v>37856.0</v>
      </c>
      <c r="C681" s="1">
        <v>2313.0</v>
      </c>
      <c r="D681" s="2" t="s">
        <v>2092</v>
      </c>
      <c r="G681" s="3" t="str">
        <f t="shared" si="1"/>
        <v> </v>
      </c>
      <c r="H681" s="3" t="str">
        <f t="shared" si="2"/>
        <v> </v>
      </c>
      <c r="I681" s="1" t="s">
        <v>2408</v>
      </c>
      <c r="J681" s="1" t="s">
        <v>389</v>
      </c>
      <c r="K681" s="1" t="s">
        <v>53</v>
      </c>
      <c r="L681" s="1">
        <v>51.9</v>
      </c>
      <c r="M681" s="1" t="s">
        <v>390</v>
      </c>
      <c r="N681" s="1" t="s">
        <v>2082</v>
      </c>
      <c r="O681" s="4">
        <v>44348.0</v>
      </c>
      <c r="P681" s="4">
        <v>44354.0</v>
      </c>
      <c r="Q681" s="1" t="s">
        <v>1116</v>
      </c>
      <c r="R681" s="1" t="s">
        <v>31</v>
      </c>
      <c r="S681" s="1" t="s">
        <v>32</v>
      </c>
      <c r="T681" s="1">
        <v>75251.0</v>
      </c>
      <c r="U681" s="1" t="s">
        <v>1117</v>
      </c>
    </row>
    <row r="682">
      <c r="A682" s="1" t="s">
        <v>2409</v>
      </c>
      <c r="B682" s="1">
        <v>37832.0</v>
      </c>
      <c r="C682" s="1">
        <v>2313.0</v>
      </c>
      <c r="D682" s="2" t="s">
        <v>2092</v>
      </c>
      <c r="G682" s="3" t="str">
        <f t="shared" si="1"/>
        <v> </v>
      </c>
      <c r="H682" s="3" t="str">
        <f t="shared" si="2"/>
        <v> </v>
      </c>
      <c r="I682" s="1" t="s">
        <v>2410</v>
      </c>
      <c r="J682" s="1" t="s">
        <v>389</v>
      </c>
      <c r="K682" s="1" t="s">
        <v>53</v>
      </c>
      <c r="L682" s="1">
        <v>51.9</v>
      </c>
      <c r="M682" s="1" t="s">
        <v>390</v>
      </c>
      <c r="N682" s="1" t="s">
        <v>2082</v>
      </c>
      <c r="O682" s="4">
        <v>44348.0</v>
      </c>
      <c r="P682" s="4">
        <v>44371.0</v>
      </c>
      <c r="Q682" s="1" t="s">
        <v>2411</v>
      </c>
      <c r="R682" s="1" t="s">
        <v>2412</v>
      </c>
      <c r="S682" s="1" t="s">
        <v>2413</v>
      </c>
      <c r="T682" s="1">
        <v>98144.0</v>
      </c>
      <c r="U682" s="1" t="s">
        <v>2414</v>
      </c>
    </row>
    <row r="683">
      <c r="A683" s="1" t="s">
        <v>2415</v>
      </c>
      <c r="B683" s="1">
        <v>71561.0</v>
      </c>
      <c r="C683" s="1">
        <v>2186.0</v>
      </c>
      <c r="D683" s="2" t="s">
        <v>2086</v>
      </c>
      <c r="E683" s="1" t="s">
        <v>2416</v>
      </c>
      <c r="F683" s="1" t="s">
        <v>2417</v>
      </c>
      <c r="G683" s="3" t="str">
        <f t="shared" si="1"/>
        <v>Abraham Grief</v>
      </c>
      <c r="H683" s="3" t="str">
        <f t="shared" si="2"/>
        <v>ABRAHAM GRIEF</v>
      </c>
      <c r="J683" s="1" t="s">
        <v>57</v>
      </c>
      <c r="K683" s="1" t="s">
        <v>44</v>
      </c>
      <c r="L683" s="1">
        <v>54.0</v>
      </c>
      <c r="M683" s="1" t="s">
        <v>58</v>
      </c>
      <c r="N683" s="1" t="s">
        <v>2082</v>
      </c>
      <c r="O683" s="4">
        <v>44317.0</v>
      </c>
      <c r="P683" s="4">
        <v>44262.0</v>
      </c>
      <c r="Q683" s="1" t="s">
        <v>2418</v>
      </c>
      <c r="R683" s="1" t="s">
        <v>357</v>
      </c>
      <c r="S683" s="1" t="s">
        <v>32</v>
      </c>
      <c r="T683" s="1">
        <v>75081.0</v>
      </c>
      <c r="U683" s="1" t="s">
        <v>2419</v>
      </c>
    </row>
    <row r="684">
      <c r="A684" s="1" t="s">
        <v>2420</v>
      </c>
      <c r="B684" s="1">
        <v>36333.0</v>
      </c>
      <c r="C684" s="1">
        <v>2186.0</v>
      </c>
      <c r="D684" s="2" t="s">
        <v>2086</v>
      </c>
      <c r="G684" s="3" t="str">
        <f t="shared" si="1"/>
        <v> </v>
      </c>
      <c r="H684" s="3" t="str">
        <f t="shared" si="2"/>
        <v> </v>
      </c>
      <c r="I684" s="1" t="s">
        <v>2421</v>
      </c>
      <c r="J684" s="1" t="s">
        <v>389</v>
      </c>
      <c r="K684" s="1" t="s">
        <v>44</v>
      </c>
      <c r="L684" s="1">
        <v>59.7</v>
      </c>
      <c r="M684" s="1" t="s">
        <v>390</v>
      </c>
      <c r="N684" s="1" t="s">
        <v>2082</v>
      </c>
      <c r="O684" s="4">
        <v>44317.0</v>
      </c>
      <c r="P684" s="4">
        <v>44252.0</v>
      </c>
      <c r="Q684" s="1" t="s">
        <v>2422</v>
      </c>
      <c r="R684" s="1" t="s">
        <v>2423</v>
      </c>
      <c r="S684" s="1" t="s">
        <v>2424</v>
      </c>
      <c r="T684" s="1">
        <v>80538.0</v>
      </c>
      <c r="U684" s="1" t="s">
        <v>2425</v>
      </c>
    </row>
    <row r="685">
      <c r="A685" s="1" t="s">
        <v>2426</v>
      </c>
      <c r="B685" s="1">
        <v>37857.0</v>
      </c>
      <c r="C685" s="1">
        <v>2313.0</v>
      </c>
      <c r="D685" s="2" t="s">
        <v>2092</v>
      </c>
      <c r="G685" s="3" t="str">
        <f t="shared" si="1"/>
        <v> </v>
      </c>
      <c r="H685" s="3" t="str">
        <f t="shared" si="2"/>
        <v> </v>
      </c>
      <c r="I685" s="1" t="s">
        <v>2427</v>
      </c>
      <c r="J685" s="1" t="s">
        <v>389</v>
      </c>
      <c r="K685" s="1" t="s">
        <v>53</v>
      </c>
      <c r="L685" s="1">
        <v>63.82</v>
      </c>
      <c r="M685" s="1" t="s">
        <v>390</v>
      </c>
      <c r="N685" s="1" t="s">
        <v>2082</v>
      </c>
      <c r="O685" s="4">
        <v>44348.0</v>
      </c>
      <c r="P685" s="4">
        <v>44354.0</v>
      </c>
      <c r="Q685" s="1" t="s">
        <v>2428</v>
      </c>
      <c r="R685" s="1" t="s">
        <v>31</v>
      </c>
      <c r="S685" s="1" t="s">
        <v>32</v>
      </c>
      <c r="T685" s="1">
        <v>75248.0</v>
      </c>
      <c r="U685" s="1" t="s">
        <v>2429</v>
      </c>
    </row>
    <row r="686">
      <c r="A686" s="1" t="s">
        <v>2430</v>
      </c>
      <c r="B686" s="1">
        <v>76794.0</v>
      </c>
      <c r="C686" s="1">
        <v>2286.0</v>
      </c>
      <c r="D686" s="2" t="s">
        <v>2090</v>
      </c>
      <c r="E686" s="1" t="s">
        <v>2431</v>
      </c>
      <c r="F686" s="1" t="s">
        <v>2432</v>
      </c>
      <c r="G686" s="3" t="str">
        <f t="shared" si="1"/>
        <v>ARTHUR BERWALD</v>
      </c>
      <c r="H686" s="3" t="str">
        <f t="shared" si="2"/>
        <v>ARTHUR BERWALD</v>
      </c>
      <c r="J686" s="1" t="s">
        <v>57</v>
      </c>
      <c r="K686" s="1" t="s">
        <v>50</v>
      </c>
      <c r="L686" s="1">
        <v>72.0</v>
      </c>
      <c r="M686" s="1" t="s">
        <v>58</v>
      </c>
      <c r="N686" s="1" t="s">
        <v>2082</v>
      </c>
      <c r="O686" s="4">
        <v>44352.0</v>
      </c>
      <c r="P686" s="4">
        <v>44336.0</v>
      </c>
      <c r="Q686" s="1" t="s">
        <v>2433</v>
      </c>
      <c r="R686" s="1" t="s">
        <v>31</v>
      </c>
      <c r="S686" s="1" t="s">
        <v>32</v>
      </c>
      <c r="T686" s="1">
        <v>75240.0</v>
      </c>
      <c r="U686" s="1" t="s">
        <v>2434</v>
      </c>
    </row>
    <row r="687">
      <c r="A687" s="1" t="s">
        <v>2435</v>
      </c>
      <c r="B687" s="1">
        <v>36336.0</v>
      </c>
      <c r="C687" s="1">
        <v>2186.0</v>
      </c>
      <c r="D687" s="2" t="s">
        <v>2086</v>
      </c>
      <c r="G687" s="3" t="str">
        <f t="shared" si="1"/>
        <v> </v>
      </c>
      <c r="H687" s="3" t="str">
        <f t="shared" si="2"/>
        <v> </v>
      </c>
      <c r="I687" s="1" t="s">
        <v>2436</v>
      </c>
      <c r="J687" s="1" t="s">
        <v>389</v>
      </c>
      <c r="K687" s="1" t="s">
        <v>44</v>
      </c>
      <c r="L687" s="1">
        <v>72.05</v>
      </c>
      <c r="M687" s="1" t="s">
        <v>390</v>
      </c>
      <c r="N687" s="1" t="s">
        <v>2082</v>
      </c>
      <c r="O687" s="4">
        <v>44317.0</v>
      </c>
      <c r="P687" s="4">
        <v>44259.0</v>
      </c>
      <c r="Q687" s="1" t="s">
        <v>2437</v>
      </c>
      <c r="R687" s="1" t="s">
        <v>31</v>
      </c>
      <c r="S687" s="1" t="s">
        <v>32</v>
      </c>
      <c r="T687" s="1">
        <v>75240.0</v>
      </c>
      <c r="U687" s="1" t="s">
        <v>2438</v>
      </c>
    </row>
    <row r="688">
      <c r="A688" s="1" t="s">
        <v>2439</v>
      </c>
      <c r="B688" s="1">
        <v>76780.0</v>
      </c>
      <c r="C688" s="1">
        <v>2286.0</v>
      </c>
      <c r="D688" s="2" t="s">
        <v>2090</v>
      </c>
      <c r="E688" s="1" t="s">
        <v>2440</v>
      </c>
      <c r="F688" s="1" t="s">
        <v>2441</v>
      </c>
      <c r="G688" s="3" t="str">
        <f t="shared" si="1"/>
        <v>john landon</v>
      </c>
      <c r="H688" s="3" t="str">
        <f t="shared" si="2"/>
        <v>JOHN LANDON</v>
      </c>
      <c r="J688" s="1" t="s">
        <v>57</v>
      </c>
      <c r="K688" s="1" t="s">
        <v>50</v>
      </c>
      <c r="L688" s="1">
        <v>75.0</v>
      </c>
      <c r="M688" s="1" t="s">
        <v>58</v>
      </c>
      <c r="N688" s="1" t="s">
        <v>2082</v>
      </c>
      <c r="O688" s="4">
        <v>44352.0</v>
      </c>
      <c r="P688" s="4">
        <v>44341.0</v>
      </c>
      <c r="Q688" s="1" t="s">
        <v>2442</v>
      </c>
      <c r="R688" s="1" t="s">
        <v>31</v>
      </c>
      <c r="S688" s="1" t="s">
        <v>32</v>
      </c>
      <c r="T688" s="1">
        <v>75230.0</v>
      </c>
      <c r="U688" s="1" t="s">
        <v>2443</v>
      </c>
    </row>
    <row r="689">
      <c r="A689" s="1" t="s">
        <v>2444</v>
      </c>
      <c r="B689" s="1">
        <v>37585.0</v>
      </c>
      <c r="C689" s="1">
        <v>2286.0</v>
      </c>
      <c r="D689" s="2" t="s">
        <v>2090</v>
      </c>
      <c r="G689" s="3" t="str">
        <f t="shared" si="1"/>
        <v> </v>
      </c>
      <c r="H689" s="3" t="str">
        <f t="shared" si="2"/>
        <v> </v>
      </c>
      <c r="I689" s="1" t="s">
        <v>2230</v>
      </c>
      <c r="J689" s="1" t="s">
        <v>389</v>
      </c>
      <c r="K689" s="1" t="s">
        <v>50</v>
      </c>
      <c r="L689" s="1">
        <v>75.0</v>
      </c>
      <c r="M689" s="1" t="s">
        <v>390</v>
      </c>
      <c r="N689" s="1" t="s">
        <v>2082</v>
      </c>
      <c r="O689" s="4">
        <v>44352.0</v>
      </c>
      <c r="P689" s="4">
        <v>44333.0</v>
      </c>
      <c r="Q689" s="1" t="s">
        <v>2231</v>
      </c>
      <c r="R689" s="1" t="s">
        <v>2232</v>
      </c>
      <c r="S689" s="1" t="s">
        <v>604</v>
      </c>
      <c r="T689" s="1">
        <v>94025.0</v>
      </c>
      <c r="U689" s="1" t="s">
        <v>2233</v>
      </c>
    </row>
    <row r="690">
      <c r="A690" s="1" t="s">
        <v>2445</v>
      </c>
      <c r="B690" s="1">
        <v>76846.0</v>
      </c>
      <c r="C690" s="1">
        <v>2286.0</v>
      </c>
      <c r="D690" s="2" t="s">
        <v>2090</v>
      </c>
      <c r="E690" s="1" t="s">
        <v>2446</v>
      </c>
      <c r="F690" s="1" t="s">
        <v>2447</v>
      </c>
      <c r="G690" s="3" t="str">
        <f t="shared" si="1"/>
        <v>Carla Strauss</v>
      </c>
      <c r="H690" s="3" t="str">
        <f t="shared" si="2"/>
        <v>CARLA STRAUSS</v>
      </c>
      <c r="J690" s="1" t="s">
        <v>57</v>
      </c>
      <c r="K690" s="1" t="s">
        <v>50</v>
      </c>
      <c r="L690" s="1">
        <v>75.0</v>
      </c>
      <c r="M690" s="1" t="s">
        <v>58</v>
      </c>
      <c r="N690" s="1" t="s">
        <v>2082</v>
      </c>
      <c r="O690" s="4">
        <v>44352.0</v>
      </c>
      <c r="P690" s="4">
        <v>44326.0</v>
      </c>
      <c r="Q690" s="1" t="s">
        <v>2448</v>
      </c>
      <c r="R690" s="1" t="s">
        <v>31</v>
      </c>
      <c r="S690" s="1" t="s">
        <v>32</v>
      </c>
      <c r="T690" s="1">
        <v>75230.0</v>
      </c>
      <c r="U690" s="1" t="s">
        <v>2449</v>
      </c>
    </row>
    <row r="691">
      <c r="A691" s="1" t="s">
        <v>2450</v>
      </c>
      <c r="B691" s="1">
        <v>37576.0</v>
      </c>
      <c r="C691" s="1">
        <v>2286.0</v>
      </c>
      <c r="D691" s="2" t="s">
        <v>2090</v>
      </c>
      <c r="G691" s="3" t="str">
        <f t="shared" si="1"/>
        <v> </v>
      </c>
      <c r="H691" s="3" t="str">
        <f t="shared" si="2"/>
        <v> </v>
      </c>
      <c r="I691" s="1" t="s">
        <v>2451</v>
      </c>
      <c r="J691" s="1" t="s">
        <v>389</v>
      </c>
      <c r="K691" s="1" t="s">
        <v>50</v>
      </c>
      <c r="L691" s="1">
        <v>75.6</v>
      </c>
      <c r="M691" s="1" t="s">
        <v>390</v>
      </c>
      <c r="N691" s="1" t="s">
        <v>2082</v>
      </c>
      <c r="O691" s="4">
        <v>44352.0</v>
      </c>
      <c r="P691" s="4">
        <v>44323.0</v>
      </c>
      <c r="Q691" s="1" t="s">
        <v>2452</v>
      </c>
      <c r="R691" s="1" t="s">
        <v>853</v>
      </c>
      <c r="S691" s="1" t="s">
        <v>375</v>
      </c>
      <c r="T691" s="1">
        <v>10003.0</v>
      </c>
      <c r="U691" s="1" t="s">
        <v>2453</v>
      </c>
    </row>
    <row r="692">
      <c r="A692" s="1" t="s">
        <v>2454</v>
      </c>
      <c r="B692" s="1">
        <v>37855.0</v>
      </c>
      <c r="C692" s="1">
        <v>2313.0</v>
      </c>
      <c r="D692" s="2" t="s">
        <v>2092</v>
      </c>
      <c r="G692" s="3" t="str">
        <f t="shared" si="1"/>
        <v> </v>
      </c>
      <c r="H692" s="3" t="str">
        <f t="shared" si="2"/>
        <v> </v>
      </c>
      <c r="I692" s="1" t="s">
        <v>2455</v>
      </c>
      <c r="J692" s="1" t="s">
        <v>389</v>
      </c>
      <c r="K692" s="1" t="s">
        <v>53</v>
      </c>
      <c r="L692" s="1">
        <v>79.7</v>
      </c>
      <c r="M692" s="1" t="s">
        <v>390</v>
      </c>
      <c r="N692" s="1" t="s">
        <v>2082</v>
      </c>
      <c r="O692" s="4">
        <v>44348.0</v>
      </c>
      <c r="P692" s="4">
        <v>44354.0</v>
      </c>
      <c r="Q692" s="1" t="s">
        <v>2456</v>
      </c>
      <c r="R692" s="1" t="s">
        <v>31</v>
      </c>
      <c r="S692" s="1" t="s">
        <v>32</v>
      </c>
      <c r="T692" s="1">
        <v>75248.0</v>
      </c>
      <c r="U692" s="1" t="s">
        <v>2457</v>
      </c>
    </row>
    <row r="693">
      <c r="A693" s="1" t="s">
        <v>2458</v>
      </c>
      <c r="B693" s="1">
        <v>76896.0</v>
      </c>
      <c r="C693" s="1">
        <v>2286.0</v>
      </c>
      <c r="D693" s="2" t="s">
        <v>2090</v>
      </c>
      <c r="E693" s="1" t="s">
        <v>2459</v>
      </c>
      <c r="F693" s="1" t="s">
        <v>2460</v>
      </c>
      <c r="G693" s="3" t="str">
        <f t="shared" si="1"/>
        <v>Donald and Celia Gilner</v>
      </c>
      <c r="H693" s="3" t="str">
        <f t="shared" si="2"/>
        <v>DONALD AND CELIA GILNER</v>
      </c>
      <c r="J693" s="1" t="s">
        <v>57</v>
      </c>
      <c r="K693" s="1" t="s">
        <v>50</v>
      </c>
      <c r="L693" s="1">
        <v>85.0</v>
      </c>
      <c r="M693" s="1" t="s">
        <v>58</v>
      </c>
      <c r="N693" s="1" t="s">
        <v>2082</v>
      </c>
      <c r="O693" s="4">
        <v>44352.0</v>
      </c>
      <c r="P693" s="4">
        <v>44308.0</v>
      </c>
      <c r="Q693" s="1" t="s">
        <v>2461</v>
      </c>
      <c r="R693" s="1" t="s">
        <v>2462</v>
      </c>
      <c r="S693" s="1" t="s">
        <v>1051</v>
      </c>
      <c r="T693" s="1">
        <v>30342.0</v>
      </c>
      <c r="U693" s="1" t="s">
        <v>2463</v>
      </c>
    </row>
    <row r="694">
      <c r="A694" s="1" t="s">
        <v>2464</v>
      </c>
      <c r="B694" s="1">
        <v>37146.0</v>
      </c>
      <c r="C694" s="1">
        <v>2240.0</v>
      </c>
      <c r="D694" s="2" t="s">
        <v>2088</v>
      </c>
      <c r="G694" s="3" t="str">
        <f t="shared" si="1"/>
        <v> </v>
      </c>
      <c r="H694" s="3" t="str">
        <f t="shared" si="2"/>
        <v> </v>
      </c>
      <c r="I694" s="1" t="s">
        <v>2094</v>
      </c>
      <c r="J694" s="1" t="s">
        <v>389</v>
      </c>
      <c r="K694" s="1" t="s">
        <v>47</v>
      </c>
      <c r="L694" s="1">
        <v>95.81</v>
      </c>
      <c r="M694" s="1" t="s">
        <v>390</v>
      </c>
      <c r="N694" s="1" t="s">
        <v>2082</v>
      </c>
      <c r="O694" s="4">
        <v>44317.0</v>
      </c>
      <c r="P694" s="4">
        <v>44292.0</v>
      </c>
      <c r="Q694" s="1" t="s">
        <v>2095</v>
      </c>
      <c r="R694" s="1" t="s">
        <v>889</v>
      </c>
      <c r="S694" s="1" t="s">
        <v>890</v>
      </c>
      <c r="T694" s="1">
        <v>85260.0</v>
      </c>
      <c r="U694" s="1" t="s">
        <v>2182</v>
      </c>
    </row>
    <row r="695">
      <c r="A695" s="1" t="s">
        <v>2465</v>
      </c>
      <c r="B695" s="1">
        <v>71334.0</v>
      </c>
      <c r="C695" s="1">
        <v>2186.0</v>
      </c>
      <c r="D695" s="2" t="s">
        <v>2086</v>
      </c>
      <c r="E695" s="1" t="s">
        <v>140</v>
      </c>
      <c r="F695" s="1" t="s">
        <v>2466</v>
      </c>
      <c r="G695" s="3" t="str">
        <f t="shared" si="1"/>
        <v>Michael Zucker</v>
      </c>
      <c r="H695" s="3" t="str">
        <f t="shared" si="2"/>
        <v>MICHAEL ZUCKER</v>
      </c>
      <c r="J695" s="1" t="s">
        <v>57</v>
      </c>
      <c r="K695" s="1" t="s">
        <v>44</v>
      </c>
      <c r="L695" s="1">
        <v>100.0</v>
      </c>
      <c r="M695" s="1" t="s">
        <v>58</v>
      </c>
      <c r="N695" s="1" t="s">
        <v>2082</v>
      </c>
      <c r="O695" s="4">
        <v>44317.0</v>
      </c>
      <c r="P695" s="4">
        <v>44276.0</v>
      </c>
      <c r="Q695" s="1" t="s">
        <v>2467</v>
      </c>
      <c r="R695" s="1" t="s">
        <v>31</v>
      </c>
      <c r="S695" s="1" t="s">
        <v>32</v>
      </c>
      <c r="T695" s="1">
        <v>75230.0</v>
      </c>
      <c r="U695" s="1" t="s">
        <v>2468</v>
      </c>
    </row>
    <row r="696">
      <c r="A696" s="1" t="s">
        <v>2469</v>
      </c>
      <c r="B696" s="1">
        <v>71356.0</v>
      </c>
      <c r="C696" s="1">
        <v>2186.0</v>
      </c>
      <c r="D696" s="2" t="s">
        <v>2086</v>
      </c>
      <c r="E696" s="1" t="s">
        <v>2470</v>
      </c>
      <c r="F696" s="1" t="s">
        <v>2471</v>
      </c>
      <c r="G696" s="3" t="str">
        <f t="shared" si="1"/>
        <v>Jennie Gilchrist</v>
      </c>
      <c r="H696" s="3" t="str">
        <f t="shared" si="2"/>
        <v>JENNIE GILCHRIST</v>
      </c>
      <c r="J696" s="1" t="s">
        <v>57</v>
      </c>
      <c r="K696" s="1" t="s">
        <v>44</v>
      </c>
      <c r="L696" s="1">
        <v>100.0</v>
      </c>
      <c r="M696" s="1" t="s">
        <v>58</v>
      </c>
      <c r="N696" s="1" t="s">
        <v>2082</v>
      </c>
      <c r="O696" s="4">
        <v>44317.0</v>
      </c>
      <c r="P696" s="4">
        <v>44247.0</v>
      </c>
      <c r="Q696" s="1" t="s">
        <v>2472</v>
      </c>
      <c r="R696" s="1" t="s">
        <v>31</v>
      </c>
      <c r="S696" s="1" t="s">
        <v>32</v>
      </c>
      <c r="T696" s="1">
        <v>75225.0</v>
      </c>
      <c r="U696" s="1" t="s">
        <v>2473</v>
      </c>
    </row>
    <row r="697">
      <c r="A697" s="1" t="s">
        <v>2474</v>
      </c>
      <c r="B697" s="1">
        <v>71398.0</v>
      </c>
      <c r="C697" s="1">
        <v>2186.0</v>
      </c>
      <c r="D697" s="2" t="s">
        <v>2086</v>
      </c>
      <c r="E697" s="1" t="s">
        <v>2475</v>
      </c>
      <c r="F697" s="1" t="s">
        <v>442</v>
      </c>
      <c r="G697" s="3" t="str">
        <f t="shared" si="1"/>
        <v>Ruth Ray</v>
      </c>
      <c r="H697" s="3" t="str">
        <f t="shared" si="2"/>
        <v>RUTH RAY</v>
      </c>
      <c r="J697" s="1" t="s">
        <v>57</v>
      </c>
      <c r="K697" s="1" t="s">
        <v>44</v>
      </c>
      <c r="L697" s="1">
        <v>100.0</v>
      </c>
      <c r="M697" s="1" t="s">
        <v>58</v>
      </c>
      <c r="N697" s="1" t="s">
        <v>2082</v>
      </c>
      <c r="O697" s="4">
        <v>44317.0</v>
      </c>
      <c r="P697" s="4">
        <v>44248.0</v>
      </c>
      <c r="Q697" s="1" t="s">
        <v>2476</v>
      </c>
      <c r="R697" s="1" t="s">
        <v>913</v>
      </c>
      <c r="S697" s="1" t="s">
        <v>32</v>
      </c>
      <c r="T697" s="1">
        <v>76244.0</v>
      </c>
      <c r="U697" s="1" t="s">
        <v>2477</v>
      </c>
    </row>
    <row r="698">
      <c r="A698" s="1" t="s">
        <v>2478</v>
      </c>
      <c r="B698" s="1">
        <v>71463.0</v>
      </c>
      <c r="C698" s="1">
        <v>2186.0</v>
      </c>
      <c r="D698" s="2" t="s">
        <v>2086</v>
      </c>
      <c r="E698" s="1" t="s">
        <v>1356</v>
      </c>
      <c r="F698" s="1" t="s">
        <v>2368</v>
      </c>
      <c r="G698" s="3" t="str">
        <f t="shared" si="1"/>
        <v>Edward Chaleff</v>
      </c>
      <c r="H698" s="3" t="str">
        <f t="shared" si="2"/>
        <v>EDWARD CHALEFF</v>
      </c>
      <c r="J698" s="1" t="s">
        <v>57</v>
      </c>
      <c r="K698" s="1" t="s">
        <v>44</v>
      </c>
      <c r="L698" s="1">
        <v>100.0</v>
      </c>
      <c r="M698" s="1" t="s">
        <v>58</v>
      </c>
      <c r="N698" s="1" t="s">
        <v>2082</v>
      </c>
      <c r="O698" s="4">
        <v>44317.0</v>
      </c>
      <c r="P698" s="4">
        <v>44248.0</v>
      </c>
      <c r="Q698" s="1" t="s">
        <v>2479</v>
      </c>
      <c r="R698" s="1" t="s">
        <v>2370</v>
      </c>
      <c r="S698" s="1" t="s">
        <v>2371</v>
      </c>
      <c r="T698" s="1">
        <v>18901.0</v>
      </c>
      <c r="U698" s="1" t="s">
        <v>2480</v>
      </c>
    </row>
    <row r="699">
      <c r="A699" s="1" t="s">
        <v>2481</v>
      </c>
      <c r="B699" s="1">
        <v>71469.0</v>
      </c>
      <c r="C699" s="1">
        <v>2186.0</v>
      </c>
      <c r="D699" s="2" t="s">
        <v>2086</v>
      </c>
      <c r="E699" s="1" t="s">
        <v>2416</v>
      </c>
      <c r="F699" s="1" t="s">
        <v>2482</v>
      </c>
      <c r="G699" s="3" t="str">
        <f t="shared" si="1"/>
        <v>Abraham Chamoy</v>
      </c>
      <c r="H699" s="3" t="str">
        <f t="shared" si="2"/>
        <v>ABRAHAM CHAMOY</v>
      </c>
      <c r="J699" s="1" t="s">
        <v>57</v>
      </c>
      <c r="K699" s="1" t="s">
        <v>44</v>
      </c>
      <c r="L699" s="1">
        <v>100.0</v>
      </c>
      <c r="M699" s="1" t="s">
        <v>58</v>
      </c>
      <c r="N699" s="1" t="s">
        <v>2082</v>
      </c>
      <c r="O699" s="4">
        <v>44317.0</v>
      </c>
      <c r="P699" s="4">
        <v>44251.0</v>
      </c>
      <c r="Q699" s="1" t="s">
        <v>2483</v>
      </c>
      <c r="R699" s="1" t="s">
        <v>31</v>
      </c>
      <c r="S699" s="1" t="s">
        <v>32</v>
      </c>
      <c r="T699" s="1">
        <v>75252.0</v>
      </c>
      <c r="U699" s="1" t="s">
        <v>2484</v>
      </c>
    </row>
    <row r="700">
      <c r="A700" s="1" t="s">
        <v>2485</v>
      </c>
      <c r="B700" s="1">
        <v>71569.0</v>
      </c>
      <c r="C700" s="1">
        <v>2186.0</v>
      </c>
      <c r="D700" s="2" t="s">
        <v>2086</v>
      </c>
      <c r="E700" s="1" t="s">
        <v>921</v>
      </c>
      <c r="F700" s="1" t="s">
        <v>2486</v>
      </c>
      <c r="G700" s="3" t="str">
        <f t="shared" si="1"/>
        <v>David Neumann</v>
      </c>
      <c r="H700" s="3" t="str">
        <f t="shared" si="2"/>
        <v>DAVID NEUMANN</v>
      </c>
      <c r="J700" s="1" t="s">
        <v>57</v>
      </c>
      <c r="K700" s="1" t="s">
        <v>44</v>
      </c>
      <c r="L700" s="1">
        <v>100.0</v>
      </c>
      <c r="M700" s="1" t="s">
        <v>58</v>
      </c>
      <c r="N700" s="1" t="s">
        <v>2082</v>
      </c>
      <c r="O700" s="4">
        <v>44317.0</v>
      </c>
      <c r="P700" s="4">
        <v>44258.0</v>
      </c>
      <c r="Q700" s="1" t="s">
        <v>2487</v>
      </c>
      <c r="R700" s="1" t="s">
        <v>31</v>
      </c>
      <c r="S700" s="1" t="s">
        <v>32</v>
      </c>
      <c r="T700" s="1">
        <v>75230.0</v>
      </c>
      <c r="U700" s="1" t="s">
        <v>2488</v>
      </c>
    </row>
    <row r="701">
      <c r="A701" s="1" t="s">
        <v>2489</v>
      </c>
      <c r="B701" s="1">
        <v>71577.0</v>
      </c>
      <c r="C701" s="1">
        <v>2186.0</v>
      </c>
      <c r="D701" s="2" t="s">
        <v>2086</v>
      </c>
      <c r="E701" s="1" t="s">
        <v>2490</v>
      </c>
      <c r="F701" s="1" t="s">
        <v>2491</v>
      </c>
      <c r="G701" s="3" t="str">
        <f t="shared" si="1"/>
        <v>Bernard Rosenberg</v>
      </c>
      <c r="H701" s="3" t="str">
        <f t="shared" si="2"/>
        <v>BERNARD ROSENBERG</v>
      </c>
      <c r="J701" s="1" t="s">
        <v>57</v>
      </c>
      <c r="K701" s="1" t="s">
        <v>44</v>
      </c>
      <c r="L701" s="1">
        <v>100.0</v>
      </c>
      <c r="M701" s="1" t="s">
        <v>58</v>
      </c>
      <c r="N701" s="1" t="s">
        <v>2082</v>
      </c>
      <c r="O701" s="4">
        <v>44317.0</v>
      </c>
      <c r="P701" s="4">
        <v>44259.0</v>
      </c>
      <c r="Q701" s="1" t="s">
        <v>2492</v>
      </c>
      <c r="R701" s="1" t="s">
        <v>31</v>
      </c>
      <c r="S701" s="1" t="s">
        <v>32</v>
      </c>
      <c r="T701" s="1">
        <v>75230.0</v>
      </c>
      <c r="U701" s="1" t="s">
        <v>2493</v>
      </c>
    </row>
    <row r="702">
      <c r="A702" s="1" t="s">
        <v>2494</v>
      </c>
      <c r="B702" s="1">
        <v>71578.0</v>
      </c>
      <c r="C702" s="1">
        <v>2186.0</v>
      </c>
      <c r="D702" s="2" t="s">
        <v>2086</v>
      </c>
      <c r="E702" s="1" t="s">
        <v>2495</v>
      </c>
      <c r="F702" s="1" t="s">
        <v>2496</v>
      </c>
      <c r="G702" s="3" t="str">
        <f t="shared" si="1"/>
        <v>Kristen Holden</v>
      </c>
      <c r="H702" s="3" t="str">
        <f t="shared" si="2"/>
        <v>KRISTEN HOLDEN</v>
      </c>
      <c r="J702" s="1" t="s">
        <v>57</v>
      </c>
      <c r="K702" s="1" t="s">
        <v>44</v>
      </c>
      <c r="L702" s="1">
        <v>100.0</v>
      </c>
      <c r="M702" s="1" t="s">
        <v>58</v>
      </c>
      <c r="N702" s="1" t="s">
        <v>2082</v>
      </c>
      <c r="O702" s="4">
        <v>44317.0</v>
      </c>
      <c r="P702" s="4">
        <v>44261.0</v>
      </c>
      <c r="Q702" s="1" t="s">
        <v>2497</v>
      </c>
      <c r="R702" s="1" t="s">
        <v>31</v>
      </c>
      <c r="S702" s="1" t="s">
        <v>32</v>
      </c>
      <c r="T702" s="1">
        <v>75254.0</v>
      </c>
      <c r="U702" s="1" t="s">
        <v>2498</v>
      </c>
    </row>
    <row r="703">
      <c r="A703" s="1" t="s">
        <v>2499</v>
      </c>
      <c r="B703" s="1">
        <v>71610.0</v>
      </c>
      <c r="C703" s="1">
        <v>2186.0</v>
      </c>
      <c r="D703" s="2" t="s">
        <v>2086</v>
      </c>
      <c r="E703" s="1" t="s">
        <v>140</v>
      </c>
      <c r="F703" s="1" t="s">
        <v>2500</v>
      </c>
      <c r="G703" s="3" t="str">
        <f t="shared" si="1"/>
        <v>Michael Horowitz</v>
      </c>
      <c r="H703" s="3" t="str">
        <f t="shared" si="2"/>
        <v>MICHAEL HOROWITZ</v>
      </c>
      <c r="J703" s="1" t="s">
        <v>57</v>
      </c>
      <c r="K703" s="1" t="s">
        <v>44</v>
      </c>
      <c r="L703" s="1">
        <v>100.0</v>
      </c>
      <c r="M703" s="1" t="s">
        <v>58</v>
      </c>
      <c r="N703" s="1" t="s">
        <v>2082</v>
      </c>
      <c r="O703" s="4">
        <v>44317.0</v>
      </c>
      <c r="P703" s="4">
        <v>44271.0</v>
      </c>
      <c r="Q703" s="1" t="s">
        <v>2501</v>
      </c>
      <c r="R703" s="1" t="s">
        <v>31</v>
      </c>
      <c r="S703" s="1" t="s">
        <v>32</v>
      </c>
      <c r="T703" s="1">
        <v>75220.0</v>
      </c>
      <c r="U703" s="1" t="s">
        <v>2502</v>
      </c>
    </row>
    <row r="704">
      <c r="A704" s="1" t="s">
        <v>2503</v>
      </c>
      <c r="B704" s="1">
        <v>71715.0</v>
      </c>
      <c r="C704" s="1">
        <v>2186.0</v>
      </c>
      <c r="D704" s="2" t="s">
        <v>2086</v>
      </c>
      <c r="E704" s="1" t="s">
        <v>300</v>
      </c>
      <c r="F704" s="1" t="s">
        <v>2504</v>
      </c>
      <c r="G704" s="3" t="str">
        <f t="shared" si="1"/>
        <v>Cindy Stowe</v>
      </c>
      <c r="H704" s="3" t="str">
        <f t="shared" si="2"/>
        <v>CINDY STOWE</v>
      </c>
      <c r="J704" s="1" t="s">
        <v>57</v>
      </c>
      <c r="K704" s="1" t="s">
        <v>44</v>
      </c>
      <c r="L704" s="1">
        <v>100.0</v>
      </c>
      <c r="M704" s="1" t="s">
        <v>58</v>
      </c>
      <c r="N704" s="1" t="s">
        <v>2082</v>
      </c>
      <c r="O704" s="4">
        <v>44317.0</v>
      </c>
      <c r="P704" s="4">
        <v>44272.0</v>
      </c>
      <c r="Q704" s="1" t="s">
        <v>2505</v>
      </c>
      <c r="R704" s="1" t="s">
        <v>31</v>
      </c>
      <c r="S704" s="1" t="s">
        <v>32</v>
      </c>
      <c r="T704" s="1">
        <v>75230.0</v>
      </c>
      <c r="U704" s="1" t="s">
        <v>2506</v>
      </c>
    </row>
    <row r="705">
      <c r="A705" s="1" t="s">
        <v>2507</v>
      </c>
      <c r="B705" s="1">
        <v>71718.0</v>
      </c>
      <c r="C705" s="1">
        <v>2186.0</v>
      </c>
      <c r="D705" s="2" t="s">
        <v>2086</v>
      </c>
      <c r="E705" s="1" t="s">
        <v>2508</v>
      </c>
      <c r="F705" s="1" t="s">
        <v>2509</v>
      </c>
      <c r="G705" s="3" t="str">
        <f t="shared" si="1"/>
        <v>Linda Ward</v>
      </c>
      <c r="H705" s="3" t="str">
        <f t="shared" si="2"/>
        <v>LINDA WARD</v>
      </c>
      <c r="J705" s="1" t="s">
        <v>57</v>
      </c>
      <c r="K705" s="1" t="s">
        <v>44</v>
      </c>
      <c r="L705" s="1">
        <v>100.0</v>
      </c>
      <c r="M705" s="1" t="s">
        <v>58</v>
      </c>
      <c r="N705" s="1" t="s">
        <v>2082</v>
      </c>
      <c r="O705" s="4">
        <v>44317.0</v>
      </c>
      <c r="P705" s="4">
        <v>44272.0</v>
      </c>
      <c r="Q705" s="1" t="s">
        <v>2510</v>
      </c>
      <c r="R705" s="1" t="s">
        <v>31</v>
      </c>
      <c r="S705" s="1" t="s">
        <v>32</v>
      </c>
      <c r="T705" s="1">
        <v>75230.0</v>
      </c>
      <c r="U705" s="1" t="s">
        <v>2511</v>
      </c>
    </row>
    <row r="706">
      <c r="A706" s="1" t="s">
        <v>2512</v>
      </c>
      <c r="B706" s="1">
        <v>71736.0</v>
      </c>
      <c r="C706" s="1">
        <v>2186.0</v>
      </c>
      <c r="D706" s="2" t="s">
        <v>2086</v>
      </c>
      <c r="E706" s="1" t="s">
        <v>1740</v>
      </c>
      <c r="F706" s="1" t="s">
        <v>2513</v>
      </c>
      <c r="G706" s="3" t="str">
        <f t="shared" si="1"/>
        <v>Martha Forte</v>
      </c>
      <c r="H706" s="3" t="str">
        <f t="shared" si="2"/>
        <v>MARTHA FORTE</v>
      </c>
      <c r="J706" s="1" t="s">
        <v>57</v>
      </c>
      <c r="K706" s="1" t="s">
        <v>44</v>
      </c>
      <c r="L706" s="1">
        <v>100.0</v>
      </c>
      <c r="M706" s="1" t="s">
        <v>58</v>
      </c>
      <c r="N706" s="1" t="s">
        <v>2082</v>
      </c>
      <c r="O706" s="4">
        <v>44317.0</v>
      </c>
      <c r="P706" s="4">
        <v>44274.0</v>
      </c>
      <c r="Q706" s="1" t="s">
        <v>2514</v>
      </c>
      <c r="R706" s="1" t="s">
        <v>31</v>
      </c>
      <c r="S706" s="1" t="s">
        <v>32</v>
      </c>
      <c r="T706" s="1">
        <v>75229.0</v>
      </c>
      <c r="U706" s="1" t="s">
        <v>2515</v>
      </c>
    </row>
    <row r="707">
      <c r="A707" s="1" t="s">
        <v>2516</v>
      </c>
      <c r="B707" s="1">
        <v>71738.0</v>
      </c>
      <c r="C707" s="1">
        <v>2186.0</v>
      </c>
      <c r="D707" s="2" t="s">
        <v>2086</v>
      </c>
      <c r="E707" s="1" t="s">
        <v>2517</v>
      </c>
      <c r="F707" s="1" t="s">
        <v>361</v>
      </c>
      <c r="G707" s="3" t="str">
        <f t="shared" si="1"/>
        <v>Van Brown</v>
      </c>
      <c r="H707" s="3" t="str">
        <f t="shared" si="2"/>
        <v>VAN BROWN</v>
      </c>
      <c r="J707" s="1" t="s">
        <v>57</v>
      </c>
      <c r="K707" s="1" t="s">
        <v>44</v>
      </c>
      <c r="L707" s="1">
        <v>100.0</v>
      </c>
      <c r="M707" s="1" t="s">
        <v>58</v>
      </c>
      <c r="N707" s="1" t="s">
        <v>2082</v>
      </c>
      <c r="O707" s="4">
        <v>44317.0</v>
      </c>
      <c r="P707" s="4">
        <v>44275.0</v>
      </c>
      <c r="Q707" s="1" t="s">
        <v>2518</v>
      </c>
      <c r="R707" s="1" t="s">
        <v>31</v>
      </c>
      <c r="S707" s="1" t="s">
        <v>32</v>
      </c>
      <c r="T707" s="1">
        <v>75254.0</v>
      </c>
      <c r="U707" s="1" t="s">
        <v>2519</v>
      </c>
    </row>
    <row r="708">
      <c r="A708" s="1" t="s">
        <v>2520</v>
      </c>
      <c r="B708" s="1">
        <v>71739.0</v>
      </c>
      <c r="C708" s="1">
        <v>2186.0</v>
      </c>
      <c r="D708" s="2" t="s">
        <v>2086</v>
      </c>
      <c r="E708" s="1" t="s">
        <v>547</v>
      </c>
      <c r="F708" s="1" t="s">
        <v>2521</v>
      </c>
      <c r="G708" s="3" t="str">
        <f t="shared" si="1"/>
        <v>John Debus</v>
      </c>
      <c r="H708" s="3" t="str">
        <f t="shared" si="2"/>
        <v>JOHN DEBUS</v>
      </c>
      <c r="J708" s="1" t="s">
        <v>57</v>
      </c>
      <c r="K708" s="1" t="s">
        <v>44</v>
      </c>
      <c r="L708" s="1">
        <v>100.0</v>
      </c>
      <c r="M708" s="1" t="s">
        <v>58</v>
      </c>
      <c r="N708" s="1" t="s">
        <v>2082</v>
      </c>
      <c r="O708" s="4">
        <v>44317.0</v>
      </c>
      <c r="P708" s="4">
        <v>44275.0</v>
      </c>
      <c r="Q708" s="1" t="s">
        <v>2227</v>
      </c>
      <c r="R708" s="1" t="s">
        <v>31</v>
      </c>
      <c r="S708" s="1" t="s">
        <v>32</v>
      </c>
      <c r="T708" s="1">
        <v>75231.0</v>
      </c>
      <c r="U708" s="1" t="s">
        <v>2228</v>
      </c>
    </row>
    <row r="709">
      <c r="A709" s="1" t="s">
        <v>2522</v>
      </c>
      <c r="B709" s="1">
        <v>71751.0</v>
      </c>
      <c r="C709" s="1">
        <v>2186.0</v>
      </c>
      <c r="D709" s="2" t="s">
        <v>2086</v>
      </c>
      <c r="E709" s="1" t="s">
        <v>2523</v>
      </c>
      <c r="F709" s="1" t="s">
        <v>2524</v>
      </c>
      <c r="G709" s="3" t="str">
        <f t="shared" si="1"/>
        <v>Jan Mikol</v>
      </c>
      <c r="H709" s="3" t="str">
        <f t="shared" si="2"/>
        <v>JAN MIKOL</v>
      </c>
      <c r="J709" s="1" t="s">
        <v>57</v>
      </c>
      <c r="K709" s="1" t="s">
        <v>44</v>
      </c>
      <c r="L709" s="1">
        <v>100.0</v>
      </c>
      <c r="M709" s="1" t="s">
        <v>58</v>
      </c>
      <c r="N709" s="1" t="s">
        <v>2082</v>
      </c>
      <c r="O709" s="4">
        <v>44317.0</v>
      </c>
      <c r="P709" s="4">
        <v>44252.0</v>
      </c>
      <c r="Q709" s="1" t="s">
        <v>2525</v>
      </c>
      <c r="R709" s="1" t="s">
        <v>31</v>
      </c>
      <c r="S709" s="1" t="s">
        <v>32</v>
      </c>
      <c r="T709" s="1">
        <v>75240.0</v>
      </c>
      <c r="U709" s="1" t="s">
        <v>2526</v>
      </c>
    </row>
    <row r="710">
      <c r="A710" s="1" t="s">
        <v>2527</v>
      </c>
      <c r="B710" s="1">
        <v>71760.0</v>
      </c>
      <c r="C710" s="1">
        <v>2186.0</v>
      </c>
      <c r="D710" s="2" t="s">
        <v>2086</v>
      </c>
      <c r="E710" s="1" t="s">
        <v>2528</v>
      </c>
      <c r="F710" s="1" t="s">
        <v>2529</v>
      </c>
      <c r="G710" s="3" t="str">
        <f t="shared" si="1"/>
        <v>Gregory Sudbury</v>
      </c>
      <c r="H710" s="3" t="str">
        <f t="shared" si="2"/>
        <v>GREGORY SUDBURY</v>
      </c>
      <c r="J710" s="1" t="s">
        <v>57</v>
      </c>
      <c r="K710" s="1" t="s">
        <v>44</v>
      </c>
      <c r="L710" s="1">
        <v>100.0</v>
      </c>
      <c r="M710" s="1" t="s">
        <v>58</v>
      </c>
      <c r="N710" s="1" t="s">
        <v>2082</v>
      </c>
      <c r="O710" s="4">
        <v>44317.0</v>
      </c>
      <c r="P710" s="4">
        <v>44254.0</v>
      </c>
      <c r="Q710" s="1" t="s">
        <v>2530</v>
      </c>
      <c r="R710" s="1" t="s">
        <v>31</v>
      </c>
      <c r="S710" s="1" t="s">
        <v>32</v>
      </c>
      <c r="T710" s="1">
        <v>75229.0</v>
      </c>
      <c r="U710" s="1" t="s">
        <v>2531</v>
      </c>
    </row>
    <row r="711">
      <c r="A711" s="1" t="s">
        <v>2532</v>
      </c>
      <c r="B711" s="1">
        <v>71784.0</v>
      </c>
      <c r="C711" s="1">
        <v>2186.0</v>
      </c>
      <c r="D711" s="2" t="s">
        <v>2086</v>
      </c>
      <c r="E711" s="1" t="s">
        <v>649</v>
      </c>
      <c r="F711" s="1" t="s">
        <v>2533</v>
      </c>
      <c r="G711" s="3" t="str">
        <f t="shared" si="1"/>
        <v>Mark Dumdei</v>
      </c>
      <c r="H711" s="3" t="str">
        <f t="shared" si="2"/>
        <v>MARK DUMDEI</v>
      </c>
      <c r="J711" s="1" t="s">
        <v>57</v>
      </c>
      <c r="K711" s="1" t="s">
        <v>44</v>
      </c>
      <c r="L711" s="1">
        <v>100.0</v>
      </c>
      <c r="M711" s="1" t="s">
        <v>58</v>
      </c>
      <c r="N711" s="1" t="s">
        <v>2082</v>
      </c>
      <c r="O711" s="4">
        <v>44317.0</v>
      </c>
      <c r="P711" s="4">
        <v>44277.0</v>
      </c>
      <c r="Q711" s="1" t="s">
        <v>2534</v>
      </c>
      <c r="R711" s="1" t="s">
        <v>31</v>
      </c>
      <c r="S711" s="1" t="s">
        <v>32</v>
      </c>
      <c r="T711" s="1">
        <v>75231.0</v>
      </c>
      <c r="U711" s="1" t="s">
        <v>2535</v>
      </c>
    </row>
    <row r="712">
      <c r="A712" s="1" t="s">
        <v>2536</v>
      </c>
      <c r="B712" s="1">
        <v>71791.0</v>
      </c>
      <c r="C712" s="1">
        <v>2186.0</v>
      </c>
      <c r="D712" s="2" t="s">
        <v>2086</v>
      </c>
      <c r="E712" s="1" t="s">
        <v>2161</v>
      </c>
      <c r="F712" s="1" t="s">
        <v>2537</v>
      </c>
      <c r="G712" s="3" t="str">
        <f t="shared" si="1"/>
        <v>Samuel Noble</v>
      </c>
      <c r="H712" s="3" t="str">
        <f t="shared" si="2"/>
        <v>SAMUEL NOBLE</v>
      </c>
      <c r="J712" s="1" t="s">
        <v>57</v>
      </c>
      <c r="K712" s="1" t="s">
        <v>44</v>
      </c>
      <c r="L712" s="1">
        <v>100.0</v>
      </c>
      <c r="M712" s="1" t="s">
        <v>58</v>
      </c>
      <c r="N712" s="1" t="s">
        <v>2082</v>
      </c>
      <c r="O712" s="4">
        <v>44317.0</v>
      </c>
      <c r="P712" s="4">
        <v>44273.0</v>
      </c>
      <c r="Q712" s="1" t="s">
        <v>2538</v>
      </c>
      <c r="R712" s="1" t="s">
        <v>31</v>
      </c>
      <c r="S712" s="1" t="s">
        <v>32</v>
      </c>
      <c r="T712" s="1">
        <v>75230.0</v>
      </c>
      <c r="U712" s="1" t="s">
        <v>2539</v>
      </c>
    </row>
    <row r="713">
      <c r="A713" s="1" t="s">
        <v>2540</v>
      </c>
      <c r="B713" s="1">
        <v>71794.0</v>
      </c>
      <c r="C713" s="1">
        <v>2186.0</v>
      </c>
      <c r="D713" s="2" t="s">
        <v>2086</v>
      </c>
      <c r="E713" s="1" t="s">
        <v>2541</v>
      </c>
      <c r="F713" s="1" t="s">
        <v>2542</v>
      </c>
      <c r="G713" s="3" t="str">
        <f t="shared" si="1"/>
        <v>Marcia Messinger</v>
      </c>
      <c r="H713" s="3" t="str">
        <f t="shared" si="2"/>
        <v>MARCIA MESSINGER</v>
      </c>
      <c r="J713" s="1" t="s">
        <v>57</v>
      </c>
      <c r="K713" s="1" t="s">
        <v>44</v>
      </c>
      <c r="L713" s="1">
        <v>100.0</v>
      </c>
      <c r="M713" s="1" t="s">
        <v>58</v>
      </c>
      <c r="N713" s="1" t="s">
        <v>2082</v>
      </c>
      <c r="O713" s="4">
        <v>44317.0</v>
      </c>
      <c r="P713" s="4">
        <v>44272.0</v>
      </c>
      <c r="Q713" s="1" t="s">
        <v>2543</v>
      </c>
      <c r="R713" s="1" t="s">
        <v>31</v>
      </c>
      <c r="S713" s="1" t="s">
        <v>32</v>
      </c>
      <c r="T713" s="1">
        <v>75248.0</v>
      </c>
      <c r="U713" s="1" t="s">
        <v>2544</v>
      </c>
    </row>
    <row r="714">
      <c r="A714" s="1" t="s">
        <v>2545</v>
      </c>
      <c r="B714" s="1">
        <v>73391.0</v>
      </c>
      <c r="C714" s="1">
        <v>2240.0</v>
      </c>
      <c r="D714" s="2" t="s">
        <v>2088</v>
      </c>
      <c r="G714" s="3" t="str">
        <f t="shared" si="1"/>
        <v> </v>
      </c>
      <c r="H714" s="3" t="str">
        <f t="shared" si="2"/>
        <v> </v>
      </c>
      <c r="I714" s="1" t="s">
        <v>2546</v>
      </c>
      <c r="J714" s="1" t="s">
        <v>57</v>
      </c>
      <c r="K714" s="1" t="s">
        <v>47</v>
      </c>
      <c r="L714" s="1">
        <v>100.0</v>
      </c>
      <c r="M714" s="1" t="s">
        <v>58</v>
      </c>
      <c r="N714" s="1" t="s">
        <v>2082</v>
      </c>
      <c r="O714" s="4">
        <v>44317.0</v>
      </c>
      <c r="P714" s="4">
        <v>44280.0</v>
      </c>
      <c r="Q714" s="1" t="s">
        <v>2547</v>
      </c>
      <c r="R714" s="1" t="s">
        <v>31</v>
      </c>
      <c r="S714" s="1" t="s">
        <v>32</v>
      </c>
      <c r="T714" s="1">
        <v>75248.0</v>
      </c>
      <c r="U714" s="1" t="s">
        <v>2548</v>
      </c>
    </row>
    <row r="715">
      <c r="A715" s="1" t="s">
        <v>2549</v>
      </c>
      <c r="B715" s="1">
        <v>73411.0</v>
      </c>
      <c r="C715" s="1">
        <v>2240.0</v>
      </c>
      <c r="D715" s="2" t="s">
        <v>2088</v>
      </c>
      <c r="E715" s="1" t="s">
        <v>2550</v>
      </c>
      <c r="F715" s="1" t="s">
        <v>2551</v>
      </c>
      <c r="G715" s="3" t="str">
        <f t="shared" si="1"/>
        <v>Ricky Kassanoff</v>
      </c>
      <c r="H715" s="3" t="str">
        <f t="shared" si="2"/>
        <v>RICKY KASSANOFF</v>
      </c>
      <c r="J715" s="1" t="s">
        <v>57</v>
      </c>
      <c r="K715" s="1" t="s">
        <v>47</v>
      </c>
      <c r="L715" s="1">
        <v>100.0</v>
      </c>
      <c r="M715" s="1" t="s">
        <v>58</v>
      </c>
      <c r="N715" s="1" t="s">
        <v>2082</v>
      </c>
      <c r="O715" s="4">
        <v>44317.0</v>
      </c>
      <c r="P715" s="4">
        <v>44281.0</v>
      </c>
      <c r="Q715" s="1" t="s">
        <v>2552</v>
      </c>
      <c r="R715" s="1" t="s">
        <v>31</v>
      </c>
      <c r="S715" s="1" t="s">
        <v>32</v>
      </c>
      <c r="T715" s="1">
        <v>75230.0</v>
      </c>
      <c r="U715" s="1" t="s">
        <v>2553</v>
      </c>
    </row>
    <row r="716">
      <c r="A716" s="1" t="s">
        <v>2554</v>
      </c>
      <c r="B716" s="1">
        <v>73412.0</v>
      </c>
      <c r="C716" s="1">
        <v>2240.0</v>
      </c>
      <c r="D716" s="2" t="s">
        <v>2088</v>
      </c>
      <c r="E716" s="1" t="s">
        <v>2555</v>
      </c>
      <c r="F716" s="1" t="s">
        <v>2556</v>
      </c>
      <c r="G716" s="3" t="str">
        <f t="shared" si="1"/>
        <v>Jim Harp</v>
      </c>
      <c r="H716" s="3" t="str">
        <f t="shared" si="2"/>
        <v>JIM HARP</v>
      </c>
      <c r="J716" s="1" t="s">
        <v>57</v>
      </c>
      <c r="K716" s="1" t="s">
        <v>47</v>
      </c>
      <c r="L716" s="1">
        <v>100.0</v>
      </c>
      <c r="M716" s="1" t="s">
        <v>58</v>
      </c>
      <c r="N716" s="1" t="s">
        <v>2082</v>
      </c>
      <c r="O716" s="4">
        <v>44317.0</v>
      </c>
      <c r="P716" s="4">
        <v>44281.0</v>
      </c>
      <c r="Q716" s="1" t="s">
        <v>2557</v>
      </c>
      <c r="R716" s="1" t="s">
        <v>31</v>
      </c>
      <c r="S716" s="1" t="s">
        <v>32</v>
      </c>
      <c r="T716" s="1">
        <v>75080.0</v>
      </c>
      <c r="U716" s="1" t="s">
        <v>2558</v>
      </c>
    </row>
    <row r="717">
      <c r="A717" s="1" t="s">
        <v>2559</v>
      </c>
      <c r="B717" s="1">
        <v>73445.0</v>
      </c>
      <c r="C717" s="1">
        <v>2240.0</v>
      </c>
      <c r="D717" s="2" t="s">
        <v>2088</v>
      </c>
      <c r="E717" s="1" t="s">
        <v>736</v>
      </c>
      <c r="F717" s="1" t="s">
        <v>2560</v>
      </c>
      <c r="G717" s="3" t="str">
        <f t="shared" si="1"/>
        <v>Ashley Wright</v>
      </c>
      <c r="H717" s="3" t="str">
        <f t="shared" si="2"/>
        <v>ASHLEY WRIGHT</v>
      </c>
      <c r="J717" s="1" t="s">
        <v>57</v>
      </c>
      <c r="K717" s="1" t="s">
        <v>47</v>
      </c>
      <c r="L717" s="1">
        <v>100.0</v>
      </c>
      <c r="M717" s="1" t="s">
        <v>58</v>
      </c>
      <c r="N717" s="1" t="s">
        <v>2082</v>
      </c>
      <c r="O717" s="4">
        <v>44317.0</v>
      </c>
      <c r="P717" s="4">
        <v>44286.0</v>
      </c>
      <c r="Q717" s="1" t="s">
        <v>2561</v>
      </c>
      <c r="R717" s="1" t="s">
        <v>31</v>
      </c>
      <c r="S717" s="1" t="s">
        <v>32</v>
      </c>
      <c r="T717" s="1">
        <v>75230.0</v>
      </c>
      <c r="U717" s="1" t="s">
        <v>2562</v>
      </c>
    </row>
    <row r="718">
      <c r="A718" s="1" t="s">
        <v>2563</v>
      </c>
      <c r="B718" s="1">
        <v>73450.0</v>
      </c>
      <c r="C718" s="1">
        <v>2240.0</v>
      </c>
      <c r="D718" s="2" t="s">
        <v>2088</v>
      </c>
      <c r="G718" s="3" t="str">
        <f t="shared" si="1"/>
        <v> </v>
      </c>
      <c r="H718" s="3" t="str">
        <f t="shared" si="2"/>
        <v> </v>
      </c>
      <c r="I718" s="1" t="s">
        <v>2564</v>
      </c>
      <c r="J718" s="1" t="s">
        <v>57</v>
      </c>
      <c r="K718" s="1" t="s">
        <v>47</v>
      </c>
      <c r="L718" s="1">
        <v>100.0</v>
      </c>
      <c r="M718" s="1" t="s">
        <v>58</v>
      </c>
      <c r="N718" s="1" t="s">
        <v>2082</v>
      </c>
      <c r="O718" s="4">
        <v>44317.0</v>
      </c>
      <c r="P718" s="4">
        <v>44286.0</v>
      </c>
      <c r="Q718" s="1" t="s">
        <v>2565</v>
      </c>
      <c r="R718" s="1" t="s">
        <v>31</v>
      </c>
      <c r="S718" s="1" t="s">
        <v>32</v>
      </c>
      <c r="T718" s="1">
        <v>75205.0</v>
      </c>
      <c r="U718" s="1" t="s">
        <v>2566</v>
      </c>
    </row>
    <row r="719">
      <c r="A719" s="1" t="s">
        <v>2567</v>
      </c>
      <c r="B719" s="1">
        <v>73456.0</v>
      </c>
      <c r="C719" s="1">
        <v>2240.0</v>
      </c>
      <c r="D719" s="2" t="s">
        <v>2088</v>
      </c>
      <c r="E719" s="1" t="s">
        <v>410</v>
      </c>
      <c r="F719" s="1" t="s">
        <v>2568</v>
      </c>
      <c r="G719" s="3" t="str">
        <f t="shared" si="1"/>
        <v>Larry Waldrop</v>
      </c>
      <c r="H719" s="3" t="str">
        <f t="shared" si="2"/>
        <v>LARRY WALDROP</v>
      </c>
      <c r="J719" s="1" t="s">
        <v>57</v>
      </c>
      <c r="K719" s="1" t="s">
        <v>47</v>
      </c>
      <c r="L719" s="1">
        <v>100.0</v>
      </c>
      <c r="M719" s="1" t="s">
        <v>58</v>
      </c>
      <c r="N719" s="1" t="s">
        <v>2082</v>
      </c>
      <c r="O719" s="4">
        <v>44317.0</v>
      </c>
      <c r="P719" s="4">
        <v>44289.0</v>
      </c>
      <c r="Q719" s="1" t="s">
        <v>2569</v>
      </c>
      <c r="R719" s="1" t="s">
        <v>31</v>
      </c>
      <c r="S719" s="1" t="s">
        <v>32</v>
      </c>
      <c r="T719" s="1">
        <v>75248.0</v>
      </c>
      <c r="U719" s="1" t="s">
        <v>2570</v>
      </c>
    </row>
    <row r="720">
      <c r="A720" s="1" t="s">
        <v>2571</v>
      </c>
      <c r="B720" s="1">
        <v>73461.0</v>
      </c>
      <c r="C720" s="1">
        <v>2240.0</v>
      </c>
      <c r="D720" s="2" t="s">
        <v>2088</v>
      </c>
      <c r="E720" s="1" t="s">
        <v>1007</v>
      </c>
      <c r="F720" s="1" t="s">
        <v>2572</v>
      </c>
      <c r="G720" s="3" t="str">
        <f t="shared" si="1"/>
        <v>Shannon Rider</v>
      </c>
      <c r="H720" s="3" t="str">
        <f t="shared" si="2"/>
        <v>SHANNON RIDER</v>
      </c>
      <c r="J720" s="1" t="s">
        <v>57</v>
      </c>
      <c r="K720" s="1" t="s">
        <v>47</v>
      </c>
      <c r="L720" s="1">
        <v>100.0</v>
      </c>
      <c r="M720" s="1" t="s">
        <v>58</v>
      </c>
      <c r="N720" s="1" t="s">
        <v>2082</v>
      </c>
      <c r="O720" s="4">
        <v>44317.0</v>
      </c>
      <c r="P720" s="4">
        <v>44295.0</v>
      </c>
      <c r="Q720" s="1" t="s">
        <v>2573</v>
      </c>
      <c r="R720" s="1" t="s">
        <v>31</v>
      </c>
      <c r="S720" s="1" t="s">
        <v>32</v>
      </c>
      <c r="T720" s="1">
        <v>75230.0</v>
      </c>
      <c r="U720" s="1" t="s">
        <v>2574</v>
      </c>
    </row>
    <row r="721">
      <c r="A721" s="1" t="s">
        <v>2575</v>
      </c>
      <c r="B721" s="1">
        <v>73757.0</v>
      </c>
      <c r="C721" s="1">
        <v>2240.0</v>
      </c>
      <c r="D721" s="2" t="s">
        <v>2088</v>
      </c>
      <c r="E721" s="1" t="s">
        <v>1760</v>
      </c>
      <c r="F721" s="1" t="s">
        <v>2576</v>
      </c>
      <c r="G721" s="3" t="str">
        <f t="shared" si="1"/>
        <v>Jennifer Younger</v>
      </c>
      <c r="H721" s="3" t="str">
        <f t="shared" si="2"/>
        <v>JENNIFER YOUNGER</v>
      </c>
      <c r="J721" s="1" t="s">
        <v>57</v>
      </c>
      <c r="K721" s="1" t="s">
        <v>47</v>
      </c>
      <c r="L721" s="1">
        <v>100.0</v>
      </c>
      <c r="M721" s="1" t="s">
        <v>58</v>
      </c>
      <c r="N721" s="1" t="s">
        <v>2082</v>
      </c>
      <c r="O721" s="4">
        <v>44317.0</v>
      </c>
      <c r="P721" s="4">
        <v>44307.0</v>
      </c>
      <c r="Q721" s="1" t="s">
        <v>2577</v>
      </c>
      <c r="R721" s="1" t="s">
        <v>31</v>
      </c>
      <c r="S721" s="1" t="s">
        <v>32</v>
      </c>
      <c r="T721" s="1">
        <v>75230.0</v>
      </c>
      <c r="U721" s="1" t="s">
        <v>2578</v>
      </c>
    </row>
    <row r="722">
      <c r="A722" s="1" t="s">
        <v>2579</v>
      </c>
      <c r="B722" s="1">
        <v>74070.0</v>
      </c>
      <c r="C722" s="1">
        <v>2240.0</v>
      </c>
      <c r="D722" s="2" t="s">
        <v>2088</v>
      </c>
      <c r="E722" s="1" t="s">
        <v>1063</v>
      </c>
      <c r="F722" s="1" t="s">
        <v>2580</v>
      </c>
      <c r="G722" s="3" t="str">
        <f t="shared" si="1"/>
        <v>Tim Allen</v>
      </c>
      <c r="H722" s="3" t="str">
        <f t="shared" si="2"/>
        <v>TIM ALLEN</v>
      </c>
      <c r="J722" s="1" t="s">
        <v>57</v>
      </c>
      <c r="K722" s="1" t="s">
        <v>47</v>
      </c>
      <c r="L722" s="1">
        <v>100.0</v>
      </c>
      <c r="M722" s="1" t="s">
        <v>58</v>
      </c>
      <c r="N722" s="1" t="s">
        <v>2082</v>
      </c>
      <c r="O722" s="4">
        <v>44317.0</v>
      </c>
      <c r="P722" s="4">
        <v>44307.0</v>
      </c>
      <c r="Q722" s="1" t="s">
        <v>2581</v>
      </c>
      <c r="R722" s="1" t="s">
        <v>31</v>
      </c>
      <c r="S722" s="1" t="s">
        <v>32</v>
      </c>
      <c r="T722" s="1">
        <v>75230.0</v>
      </c>
      <c r="U722" s="1" t="s">
        <v>2582</v>
      </c>
    </row>
    <row r="723">
      <c r="A723" s="1" t="s">
        <v>2583</v>
      </c>
      <c r="B723" s="1">
        <v>74076.0</v>
      </c>
      <c r="C723" s="1">
        <v>2240.0</v>
      </c>
      <c r="D723" s="2" t="s">
        <v>2088</v>
      </c>
      <c r="E723" s="1" t="s">
        <v>487</v>
      </c>
      <c r="F723" s="1" t="s">
        <v>2584</v>
      </c>
      <c r="G723" s="3" t="str">
        <f t="shared" si="1"/>
        <v>Barbara Horn</v>
      </c>
      <c r="H723" s="3" t="str">
        <f t="shared" si="2"/>
        <v>BARBARA HORN</v>
      </c>
      <c r="J723" s="1" t="s">
        <v>57</v>
      </c>
      <c r="K723" s="1" t="s">
        <v>47</v>
      </c>
      <c r="L723" s="1">
        <v>100.0</v>
      </c>
      <c r="M723" s="1" t="s">
        <v>58</v>
      </c>
      <c r="N723" s="1" t="s">
        <v>2082</v>
      </c>
      <c r="O723" s="4">
        <v>44317.0</v>
      </c>
      <c r="P723" s="4">
        <v>44306.0</v>
      </c>
      <c r="Q723" s="1" t="s">
        <v>2585</v>
      </c>
      <c r="R723" s="1" t="s">
        <v>31</v>
      </c>
      <c r="S723" s="1" t="s">
        <v>32</v>
      </c>
      <c r="T723" s="1">
        <v>75230.0</v>
      </c>
      <c r="U723" s="1" t="s">
        <v>2586</v>
      </c>
    </row>
    <row r="724">
      <c r="A724" s="1" t="s">
        <v>2587</v>
      </c>
      <c r="B724" s="1">
        <v>74082.0</v>
      </c>
      <c r="C724" s="1">
        <v>2240.0</v>
      </c>
      <c r="D724" s="2" t="s">
        <v>2088</v>
      </c>
      <c r="E724" s="1" t="s">
        <v>2588</v>
      </c>
      <c r="F724" s="1" t="s">
        <v>2589</v>
      </c>
      <c r="G724" s="3" t="str">
        <f t="shared" si="1"/>
        <v>Brian Untermeyer</v>
      </c>
      <c r="H724" s="3" t="str">
        <f t="shared" si="2"/>
        <v>BRIAN UNTERMEYER</v>
      </c>
      <c r="J724" s="1" t="s">
        <v>57</v>
      </c>
      <c r="K724" s="1" t="s">
        <v>47</v>
      </c>
      <c r="L724" s="1">
        <v>100.0</v>
      </c>
      <c r="M724" s="1" t="s">
        <v>58</v>
      </c>
      <c r="N724" s="1" t="s">
        <v>2082</v>
      </c>
      <c r="O724" s="4">
        <v>44317.0</v>
      </c>
      <c r="P724" s="4">
        <v>44304.0</v>
      </c>
      <c r="Q724" s="1" t="s">
        <v>2590</v>
      </c>
      <c r="R724" s="1" t="s">
        <v>31</v>
      </c>
      <c r="S724" s="1" t="s">
        <v>32</v>
      </c>
      <c r="T724" s="1">
        <v>75230.0</v>
      </c>
      <c r="U724" s="1" t="s">
        <v>2591</v>
      </c>
    </row>
    <row r="725">
      <c r="A725" s="1" t="s">
        <v>2592</v>
      </c>
      <c r="B725" s="1">
        <v>74083.0</v>
      </c>
      <c r="C725" s="1">
        <v>2240.0</v>
      </c>
      <c r="D725" s="2" t="s">
        <v>2088</v>
      </c>
      <c r="E725" s="1" t="s">
        <v>2593</v>
      </c>
      <c r="F725" s="1" t="s">
        <v>2594</v>
      </c>
      <c r="G725" s="3" t="str">
        <f t="shared" si="1"/>
        <v>Terry Kafka</v>
      </c>
      <c r="H725" s="3" t="str">
        <f t="shared" si="2"/>
        <v>TERRY KAFKA</v>
      </c>
      <c r="J725" s="1" t="s">
        <v>57</v>
      </c>
      <c r="K725" s="1" t="s">
        <v>47</v>
      </c>
      <c r="L725" s="1">
        <v>100.0</v>
      </c>
      <c r="M725" s="1" t="s">
        <v>58</v>
      </c>
      <c r="N725" s="1" t="s">
        <v>2082</v>
      </c>
      <c r="O725" s="4">
        <v>44317.0</v>
      </c>
      <c r="P725" s="4">
        <v>44304.0</v>
      </c>
      <c r="Q725" s="1" t="s">
        <v>2595</v>
      </c>
      <c r="R725" s="1" t="s">
        <v>31</v>
      </c>
      <c r="S725" s="1" t="s">
        <v>32</v>
      </c>
      <c r="T725" s="1">
        <v>75231.0</v>
      </c>
      <c r="U725" s="1" t="s">
        <v>2596</v>
      </c>
    </row>
    <row r="726">
      <c r="A726" s="1" t="s">
        <v>2597</v>
      </c>
      <c r="B726" s="1">
        <v>74084.0</v>
      </c>
      <c r="C726" s="1">
        <v>2240.0</v>
      </c>
      <c r="D726" s="2" t="s">
        <v>2088</v>
      </c>
      <c r="E726" s="1" t="s">
        <v>354</v>
      </c>
      <c r="F726" s="1" t="s">
        <v>2598</v>
      </c>
      <c r="G726" s="3" t="str">
        <f t="shared" si="1"/>
        <v>Richard Acree</v>
      </c>
      <c r="H726" s="3" t="str">
        <f t="shared" si="2"/>
        <v>RICHARD ACREE</v>
      </c>
      <c r="J726" s="1" t="s">
        <v>57</v>
      </c>
      <c r="K726" s="1" t="s">
        <v>47</v>
      </c>
      <c r="L726" s="1">
        <v>100.0</v>
      </c>
      <c r="M726" s="1" t="s">
        <v>58</v>
      </c>
      <c r="N726" s="1" t="s">
        <v>2082</v>
      </c>
      <c r="O726" s="4">
        <v>44317.0</v>
      </c>
      <c r="P726" s="4">
        <v>44304.0</v>
      </c>
      <c r="Q726" s="1" t="s">
        <v>2599</v>
      </c>
      <c r="R726" s="1" t="s">
        <v>2600</v>
      </c>
      <c r="S726" s="1" t="s">
        <v>2424</v>
      </c>
      <c r="T726" s="1">
        <v>81507.0</v>
      </c>
      <c r="U726" s="1" t="s">
        <v>2601</v>
      </c>
    </row>
    <row r="727">
      <c r="A727" s="1" t="s">
        <v>2602</v>
      </c>
      <c r="B727" s="1">
        <v>74087.0</v>
      </c>
      <c r="C727" s="1">
        <v>2240.0</v>
      </c>
      <c r="D727" s="2" t="s">
        <v>2088</v>
      </c>
      <c r="E727" s="1" t="s">
        <v>2603</v>
      </c>
      <c r="F727" s="1" t="s">
        <v>2604</v>
      </c>
      <c r="G727" s="3" t="str">
        <f t="shared" si="1"/>
        <v>Yaakov Rosenblatt</v>
      </c>
      <c r="H727" s="3" t="str">
        <f t="shared" si="2"/>
        <v>YAAKOV ROSENBLATT</v>
      </c>
      <c r="J727" s="1" t="s">
        <v>57</v>
      </c>
      <c r="K727" s="1" t="s">
        <v>47</v>
      </c>
      <c r="L727" s="1">
        <v>100.0</v>
      </c>
      <c r="M727" s="1" t="s">
        <v>58</v>
      </c>
      <c r="N727" s="1" t="s">
        <v>2082</v>
      </c>
      <c r="O727" s="4">
        <v>44317.0</v>
      </c>
      <c r="P727" s="4">
        <v>44304.0</v>
      </c>
      <c r="Q727" s="1" t="s">
        <v>2605</v>
      </c>
      <c r="R727" s="1" t="s">
        <v>2606</v>
      </c>
      <c r="S727" s="1" t="s">
        <v>32</v>
      </c>
      <c r="T727" s="1">
        <v>75230.0</v>
      </c>
      <c r="U727" s="1" t="s">
        <v>2607</v>
      </c>
    </row>
    <row r="728">
      <c r="A728" s="1" t="s">
        <v>2608</v>
      </c>
      <c r="B728" s="1">
        <v>74091.0</v>
      </c>
      <c r="C728" s="1">
        <v>2240.0</v>
      </c>
      <c r="D728" s="2" t="s">
        <v>2088</v>
      </c>
      <c r="E728" s="1" t="s">
        <v>2300</v>
      </c>
      <c r="F728" s="1" t="s">
        <v>2609</v>
      </c>
      <c r="G728" s="3" t="str">
        <f t="shared" si="1"/>
        <v>Jeffrey Weiser</v>
      </c>
      <c r="H728" s="3" t="str">
        <f t="shared" si="2"/>
        <v>JEFFREY WEISER</v>
      </c>
      <c r="J728" s="1" t="s">
        <v>57</v>
      </c>
      <c r="K728" s="1" t="s">
        <v>47</v>
      </c>
      <c r="L728" s="1">
        <v>100.0</v>
      </c>
      <c r="M728" s="1" t="s">
        <v>58</v>
      </c>
      <c r="N728" s="1" t="s">
        <v>2082</v>
      </c>
      <c r="O728" s="4">
        <v>44317.0</v>
      </c>
      <c r="P728" s="4">
        <v>44300.0</v>
      </c>
      <c r="Q728" s="1" t="s">
        <v>2610</v>
      </c>
      <c r="R728" s="1" t="s">
        <v>31</v>
      </c>
      <c r="S728" s="1" t="s">
        <v>32</v>
      </c>
      <c r="T728" s="1">
        <v>75230.0</v>
      </c>
      <c r="U728" s="1" t="s">
        <v>2611</v>
      </c>
    </row>
    <row r="729">
      <c r="A729" s="1" t="s">
        <v>2612</v>
      </c>
      <c r="B729" s="1">
        <v>74095.0</v>
      </c>
      <c r="C729" s="1">
        <v>2240.0</v>
      </c>
      <c r="D729" s="2" t="s">
        <v>2088</v>
      </c>
      <c r="E729" s="1" t="s">
        <v>649</v>
      </c>
      <c r="F729" s="1" t="s">
        <v>2613</v>
      </c>
      <c r="G729" s="3" t="str">
        <f t="shared" si="1"/>
        <v>Mark Chapman</v>
      </c>
      <c r="H729" s="3" t="str">
        <f t="shared" si="2"/>
        <v>MARK CHAPMAN</v>
      </c>
      <c r="J729" s="1" t="s">
        <v>57</v>
      </c>
      <c r="K729" s="1" t="s">
        <v>47</v>
      </c>
      <c r="L729" s="1">
        <v>100.0</v>
      </c>
      <c r="M729" s="1" t="s">
        <v>58</v>
      </c>
      <c r="N729" s="1" t="s">
        <v>2082</v>
      </c>
      <c r="O729" s="4">
        <v>44317.0</v>
      </c>
      <c r="P729" s="4">
        <v>44300.0</v>
      </c>
      <c r="Q729" s="1" t="s">
        <v>2614</v>
      </c>
      <c r="R729" s="1" t="s">
        <v>31</v>
      </c>
      <c r="S729" s="1" t="s">
        <v>32</v>
      </c>
      <c r="T729" s="1">
        <v>75225.0</v>
      </c>
      <c r="U729" s="1" t="s">
        <v>2615</v>
      </c>
    </row>
    <row r="730">
      <c r="A730" s="1" t="s">
        <v>2616</v>
      </c>
      <c r="B730" s="1">
        <v>74099.0</v>
      </c>
      <c r="C730" s="1">
        <v>2240.0</v>
      </c>
      <c r="D730" s="2" t="s">
        <v>2088</v>
      </c>
      <c r="E730" s="1" t="s">
        <v>921</v>
      </c>
      <c r="F730" s="1" t="s">
        <v>2617</v>
      </c>
      <c r="G730" s="3" t="str">
        <f t="shared" si="1"/>
        <v>David Stalnaker</v>
      </c>
      <c r="H730" s="3" t="str">
        <f t="shared" si="2"/>
        <v>DAVID STALNAKER</v>
      </c>
      <c r="J730" s="1" t="s">
        <v>57</v>
      </c>
      <c r="K730" s="1" t="s">
        <v>47</v>
      </c>
      <c r="L730" s="1">
        <v>100.0</v>
      </c>
      <c r="M730" s="1" t="s">
        <v>58</v>
      </c>
      <c r="N730" s="1" t="s">
        <v>2082</v>
      </c>
      <c r="O730" s="4">
        <v>44317.0</v>
      </c>
      <c r="P730" s="4">
        <v>44299.0</v>
      </c>
      <c r="Q730" s="1" t="s">
        <v>2618</v>
      </c>
      <c r="R730" s="1" t="s">
        <v>31</v>
      </c>
      <c r="S730" s="1" t="s">
        <v>32</v>
      </c>
      <c r="T730" s="1">
        <v>75225.0</v>
      </c>
      <c r="U730" s="1" t="s">
        <v>2619</v>
      </c>
    </row>
    <row r="731">
      <c r="A731" s="1" t="s">
        <v>2620</v>
      </c>
      <c r="B731" s="1">
        <v>74101.0</v>
      </c>
      <c r="C731" s="1">
        <v>2240.0</v>
      </c>
      <c r="D731" s="2" t="s">
        <v>2088</v>
      </c>
      <c r="E731" s="1" t="s">
        <v>625</v>
      </c>
      <c r="F731" s="1" t="s">
        <v>2621</v>
      </c>
      <c r="G731" s="3" t="str">
        <f t="shared" si="1"/>
        <v>Paula Leone</v>
      </c>
      <c r="H731" s="3" t="str">
        <f t="shared" si="2"/>
        <v>PAULA LEONE</v>
      </c>
      <c r="J731" s="1" t="s">
        <v>57</v>
      </c>
      <c r="K731" s="1" t="s">
        <v>47</v>
      </c>
      <c r="L731" s="1">
        <v>100.0</v>
      </c>
      <c r="M731" s="1" t="s">
        <v>58</v>
      </c>
      <c r="N731" s="1" t="s">
        <v>2082</v>
      </c>
      <c r="O731" s="4">
        <v>44317.0</v>
      </c>
      <c r="P731" s="4">
        <v>44299.0</v>
      </c>
      <c r="Q731" s="1" t="s">
        <v>2622</v>
      </c>
      <c r="R731" s="1" t="s">
        <v>31</v>
      </c>
      <c r="S731" s="1" t="s">
        <v>32</v>
      </c>
      <c r="T731" s="1">
        <v>75230.0</v>
      </c>
      <c r="U731" s="1" t="s">
        <v>2623</v>
      </c>
    </row>
    <row r="732">
      <c r="A732" s="1" t="s">
        <v>2624</v>
      </c>
      <c r="B732" s="1">
        <v>74108.0</v>
      </c>
      <c r="C732" s="1">
        <v>2240.0</v>
      </c>
      <c r="D732" s="2" t="s">
        <v>2088</v>
      </c>
      <c r="E732" s="1" t="s">
        <v>2625</v>
      </c>
      <c r="F732" s="1" t="s">
        <v>2626</v>
      </c>
      <c r="G732" s="3" t="str">
        <f t="shared" si="1"/>
        <v>Lola Hurt</v>
      </c>
      <c r="H732" s="3" t="str">
        <f t="shared" si="2"/>
        <v>LOLA HURT</v>
      </c>
      <c r="J732" s="1" t="s">
        <v>57</v>
      </c>
      <c r="K732" s="1" t="s">
        <v>47</v>
      </c>
      <c r="L732" s="1">
        <v>100.0</v>
      </c>
      <c r="M732" s="1" t="s">
        <v>58</v>
      </c>
      <c r="N732" s="1" t="s">
        <v>2082</v>
      </c>
      <c r="O732" s="4">
        <v>44317.0</v>
      </c>
      <c r="P732" s="4">
        <v>44298.0</v>
      </c>
      <c r="Q732" s="1" t="s">
        <v>2627</v>
      </c>
      <c r="R732" s="1" t="s">
        <v>2628</v>
      </c>
      <c r="S732" s="1" t="s">
        <v>32</v>
      </c>
      <c r="T732" s="1">
        <v>75001.0</v>
      </c>
      <c r="U732" s="1" t="s">
        <v>2629</v>
      </c>
    </row>
    <row r="733">
      <c r="A733" s="1" t="s">
        <v>2630</v>
      </c>
      <c r="B733" s="1">
        <v>74109.0</v>
      </c>
      <c r="C733" s="1">
        <v>2240.0</v>
      </c>
      <c r="D733" s="2" t="s">
        <v>2088</v>
      </c>
      <c r="E733" s="1" t="s">
        <v>2631</v>
      </c>
      <c r="F733" s="1" t="s">
        <v>2632</v>
      </c>
      <c r="G733" s="3" t="str">
        <f t="shared" si="1"/>
        <v>Ronald A. Dubner</v>
      </c>
      <c r="H733" s="3" t="str">
        <f t="shared" si="2"/>
        <v>RONALD A. DUBNER</v>
      </c>
      <c r="J733" s="1" t="s">
        <v>57</v>
      </c>
      <c r="K733" s="1" t="s">
        <v>47</v>
      </c>
      <c r="L733" s="1">
        <v>100.0</v>
      </c>
      <c r="M733" s="1" t="s">
        <v>58</v>
      </c>
      <c r="N733" s="1" t="s">
        <v>2082</v>
      </c>
      <c r="O733" s="4">
        <v>44317.0</v>
      </c>
      <c r="P733" s="4">
        <v>44297.0</v>
      </c>
      <c r="Q733" s="1" t="s">
        <v>2633</v>
      </c>
      <c r="R733" s="1" t="s">
        <v>1541</v>
      </c>
      <c r="S733" s="1" t="s">
        <v>32</v>
      </c>
      <c r="T733" s="1">
        <v>75093.0</v>
      </c>
      <c r="U733" s="1" t="s">
        <v>2634</v>
      </c>
    </row>
    <row r="734">
      <c r="A734" s="1" t="s">
        <v>2635</v>
      </c>
      <c r="B734" s="1">
        <v>74111.0</v>
      </c>
      <c r="C734" s="1">
        <v>2240.0</v>
      </c>
      <c r="D734" s="2" t="s">
        <v>2088</v>
      </c>
      <c r="E734" s="1" t="s">
        <v>2636</v>
      </c>
      <c r="F734" s="1" t="s">
        <v>2637</v>
      </c>
      <c r="G734" s="3" t="str">
        <f t="shared" si="1"/>
        <v>Kathleen Rinehart</v>
      </c>
      <c r="H734" s="3" t="str">
        <f t="shared" si="2"/>
        <v>KATHLEEN RINEHART</v>
      </c>
      <c r="J734" s="1" t="s">
        <v>57</v>
      </c>
      <c r="K734" s="1" t="s">
        <v>47</v>
      </c>
      <c r="L734" s="1">
        <v>100.0</v>
      </c>
      <c r="M734" s="1" t="s">
        <v>58</v>
      </c>
      <c r="N734" s="1" t="s">
        <v>2082</v>
      </c>
      <c r="O734" s="4">
        <v>44317.0</v>
      </c>
      <c r="P734" s="4">
        <v>44296.0</v>
      </c>
      <c r="Q734" s="1" t="s">
        <v>2638</v>
      </c>
      <c r="R734" s="1" t="s">
        <v>31</v>
      </c>
      <c r="S734" s="1" t="s">
        <v>32</v>
      </c>
      <c r="T734" s="1">
        <v>75231.0</v>
      </c>
      <c r="U734" s="1" t="s">
        <v>2639</v>
      </c>
    </row>
    <row r="735">
      <c r="A735" s="1" t="s">
        <v>2640</v>
      </c>
      <c r="B735" s="1">
        <v>74112.0</v>
      </c>
      <c r="C735" s="1">
        <v>2240.0</v>
      </c>
      <c r="D735" s="2" t="s">
        <v>2088</v>
      </c>
      <c r="E735" s="1" t="s">
        <v>2641</v>
      </c>
      <c r="F735" s="1" t="s">
        <v>2642</v>
      </c>
      <c r="G735" s="3" t="str">
        <f t="shared" si="1"/>
        <v>Traci Paga</v>
      </c>
      <c r="H735" s="3" t="str">
        <f t="shared" si="2"/>
        <v>TRACI PAGA</v>
      </c>
      <c r="J735" s="1" t="s">
        <v>57</v>
      </c>
      <c r="K735" s="1" t="s">
        <v>47</v>
      </c>
      <c r="L735" s="1">
        <v>100.0</v>
      </c>
      <c r="M735" s="1" t="s">
        <v>58</v>
      </c>
      <c r="N735" s="1" t="s">
        <v>2082</v>
      </c>
      <c r="O735" s="4">
        <v>44317.0</v>
      </c>
      <c r="P735" s="4">
        <v>44296.0</v>
      </c>
      <c r="Q735" s="1" t="s">
        <v>2643</v>
      </c>
      <c r="R735" s="1" t="s">
        <v>31</v>
      </c>
      <c r="S735" s="1" t="s">
        <v>32</v>
      </c>
      <c r="T735" s="1">
        <v>75218.0</v>
      </c>
      <c r="U735" s="1" t="s">
        <v>2644</v>
      </c>
    </row>
    <row r="736">
      <c r="A736" s="1" t="s">
        <v>2645</v>
      </c>
      <c r="B736" s="1">
        <v>74149.0</v>
      </c>
      <c r="C736" s="1">
        <v>2240.0</v>
      </c>
      <c r="D736" s="2" t="s">
        <v>2088</v>
      </c>
      <c r="E736" s="1" t="s">
        <v>2646</v>
      </c>
      <c r="F736" s="1" t="s">
        <v>2537</v>
      </c>
      <c r="G736" s="3" t="str">
        <f t="shared" si="1"/>
        <v>Marvin Noble</v>
      </c>
      <c r="H736" s="3" t="str">
        <f t="shared" si="2"/>
        <v>MARVIN NOBLE</v>
      </c>
      <c r="J736" s="1" t="s">
        <v>57</v>
      </c>
      <c r="K736" s="1" t="s">
        <v>47</v>
      </c>
      <c r="L736" s="1">
        <v>100.0</v>
      </c>
      <c r="M736" s="1" t="s">
        <v>58</v>
      </c>
      <c r="N736" s="1" t="s">
        <v>2082</v>
      </c>
      <c r="O736" s="4">
        <v>44317.0</v>
      </c>
      <c r="P736" s="4">
        <v>44279.0</v>
      </c>
      <c r="Q736" s="1" t="s">
        <v>2647</v>
      </c>
      <c r="R736" s="1" t="s">
        <v>31</v>
      </c>
      <c r="S736" s="1" t="s">
        <v>32</v>
      </c>
      <c r="T736" s="1">
        <v>75225.0</v>
      </c>
      <c r="U736" s="1" t="s">
        <v>2648</v>
      </c>
    </row>
    <row r="737">
      <c r="A737" s="1" t="s">
        <v>2649</v>
      </c>
      <c r="B737" s="1">
        <v>74150.0</v>
      </c>
      <c r="C737" s="1">
        <v>2240.0</v>
      </c>
      <c r="D737" s="2" t="s">
        <v>2088</v>
      </c>
      <c r="E737" s="1" t="s">
        <v>2650</v>
      </c>
      <c r="F737" s="1" t="s">
        <v>2651</v>
      </c>
      <c r="G737" s="3" t="str">
        <f t="shared" si="1"/>
        <v>Frederick Albrecht</v>
      </c>
      <c r="H737" s="3" t="str">
        <f t="shared" si="2"/>
        <v>FREDERICK ALBRECHT</v>
      </c>
      <c r="J737" s="1" t="s">
        <v>57</v>
      </c>
      <c r="K737" s="1" t="s">
        <v>47</v>
      </c>
      <c r="L737" s="1">
        <v>100.0</v>
      </c>
      <c r="M737" s="1" t="s">
        <v>58</v>
      </c>
      <c r="N737" s="1" t="s">
        <v>2082</v>
      </c>
      <c r="O737" s="4">
        <v>44317.0</v>
      </c>
      <c r="P737" s="4">
        <v>44279.0</v>
      </c>
      <c r="Q737" s="1" t="s">
        <v>2652</v>
      </c>
      <c r="R737" s="1" t="s">
        <v>31</v>
      </c>
      <c r="S737" s="1" t="s">
        <v>32</v>
      </c>
      <c r="T737" s="1">
        <v>75205.0</v>
      </c>
      <c r="U737" s="1" t="s">
        <v>2653</v>
      </c>
    </row>
    <row r="738">
      <c r="A738" s="1" t="s">
        <v>2654</v>
      </c>
      <c r="B738" s="1">
        <v>74175.0</v>
      </c>
      <c r="C738" s="1">
        <v>2240.0</v>
      </c>
      <c r="D738" s="2" t="s">
        <v>2088</v>
      </c>
      <c r="E738" s="1" t="s">
        <v>2655</v>
      </c>
      <c r="F738" s="1" t="s">
        <v>2656</v>
      </c>
      <c r="G738" s="3" t="str">
        <f t="shared" si="1"/>
        <v>Kathi Silver</v>
      </c>
      <c r="H738" s="3" t="str">
        <f t="shared" si="2"/>
        <v>KATHI SILVER</v>
      </c>
      <c r="J738" s="1" t="s">
        <v>57</v>
      </c>
      <c r="K738" s="1" t="s">
        <v>47</v>
      </c>
      <c r="L738" s="1">
        <v>100.0</v>
      </c>
      <c r="M738" s="1" t="s">
        <v>58</v>
      </c>
      <c r="N738" s="1" t="s">
        <v>2082</v>
      </c>
      <c r="O738" s="4">
        <v>44317.0</v>
      </c>
      <c r="P738" s="4">
        <v>44281.0</v>
      </c>
      <c r="Q738" s="1" t="s">
        <v>2657</v>
      </c>
      <c r="R738" s="1" t="s">
        <v>2658</v>
      </c>
      <c r="S738" s="1" t="s">
        <v>32</v>
      </c>
      <c r="T738" s="1">
        <v>75034.0</v>
      </c>
      <c r="U738" s="1" t="s">
        <v>2659</v>
      </c>
    </row>
    <row r="739">
      <c r="A739" s="1" t="s">
        <v>2660</v>
      </c>
      <c r="B739" s="1">
        <v>74178.0</v>
      </c>
      <c r="C739" s="1">
        <v>2240.0</v>
      </c>
      <c r="D739" s="2" t="s">
        <v>2088</v>
      </c>
      <c r="G739" s="3" t="str">
        <f t="shared" si="1"/>
        <v> </v>
      </c>
      <c r="H739" s="3" t="str">
        <f t="shared" si="2"/>
        <v> </v>
      </c>
      <c r="I739" s="1" t="s">
        <v>2661</v>
      </c>
      <c r="J739" s="1" t="s">
        <v>57</v>
      </c>
      <c r="K739" s="1" t="s">
        <v>47</v>
      </c>
      <c r="L739" s="1">
        <v>100.0</v>
      </c>
      <c r="M739" s="1" t="s">
        <v>58</v>
      </c>
      <c r="N739" s="1" t="s">
        <v>2082</v>
      </c>
      <c r="O739" s="4">
        <v>44317.0</v>
      </c>
      <c r="P739" s="4">
        <v>44291.0</v>
      </c>
      <c r="Q739" s="1" t="s">
        <v>2662</v>
      </c>
      <c r="R739" s="1" t="s">
        <v>31</v>
      </c>
      <c r="S739" s="1" t="s">
        <v>32</v>
      </c>
      <c r="T739" s="1">
        <v>75240.0</v>
      </c>
      <c r="U739" s="1" t="s">
        <v>2663</v>
      </c>
    </row>
    <row r="740">
      <c r="A740" s="1" t="s">
        <v>2664</v>
      </c>
      <c r="B740" s="1">
        <v>74182.0</v>
      </c>
      <c r="C740" s="1">
        <v>2240.0</v>
      </c>
      <c r="D740" s="2" t="s">
        <v>2088</v>
      </c>
      <c r="E740" s="1" t="s">
        <v>819</v>
      </c>
      <c r="F740" s="1" t="s">
        <v>2665</v>
      </c>
      <c r="G740" s="3" t="str">
        <f t="shared" si="1"/>
        <v>Mary Pauken</v>
      </c>
      <c r="H740" s="3" t="str">
        <f t="shared" si="2"/>
        <v>MARY PAUKEN</v>
      </c>
      <c r="J740" s="1" t="s">
        <v>57</v>
      </c>
      <c r="K740" s="1" t="s">
        <v>47</v>
      </c>
      <c r="L740" s="1">
        <v>100.0</v>
      </c>
      <c r="M740" s="1" t="s">
        <v>58</v>
      </c>
      <c r="N740" s="1" t="s">
        <v>2082</v>
      </c>
      <c r="O740" s="4">
        <v>44317.0</v>
      </c>
      <c r="P740" s="4">
        <v>44281.0</v>
      </c>
      <c r="Q740" s="1" t="s">
        <v>2666</v>
      </c>
      <c r="R740" s="1" t="s">
        <v>1541</v>
      </c>
      <c r="S740" s="1" t="s">
        <v>32</v>
      </c>
      <c r="T740" s="1">
        <v>75023.0</v>
      </c>
      <c r="U740" s="1" t="s">
        <v>2667</v>
      </c>
    </row>
    <row r="741">
      <c r="A741" s="1" t="s">
        <v>2668</v>
      </c>
      <c r="B741" s="1">
        <v>74233.0</v>
      </c>
      <c r="C741" s="1">
        <v>2240.0</v>
      </c>
      <c r="D741" s="2" t="s">
        <v>2088</v>
      </c>
      <c r="E741" s="1" t="s">
        <v>2669</v>
      </c>
      <c r="F741" s="1" t="s">
        <v>100</v>
      </c>
      <c r="G741" s="3" t="str">
        <f t="shared" si="1"/>
        <v>Caron Hill</v>
      </c>
      <c r="H741" s="3" t="str">
        <f t="shared" si="2"/>
        <v>CARON HILL</v>
      </c>
      <c r="J741" s="1" t="s">
        <v>57</v>
      </c>
      <c r="K741" s="1" t="s">
        <v>47</v>
      </c>
      <c r="L741" s="1">
        <v>100.0</v>
      </c>
      <c r="M741" s="1" t="s">
        <v>58</v>
      </c>
      <c r="N741" s="1" t="s">
        <v>2082</v>
      </c>
      <c r="O741" s="4">
        <v>44317.0</v>
      </c>
      <c r="P741" s="4">
        <v>44293.0</v>
      </c>
      <c r="Q741" s="1" t="s">
        <v>2670</v>
      </c>
      <c r="R741" s="1" t="s">
        <v>31</v>
      </c>
      <c r="S741" s="1" t="s">
        <v>32</v>
      </c>
      <c r="T741" s="1">
        <v>75248.0</v>
      </c>
      <c r="U741" s="1" t="s">
        <v>2671</v>
      </c>
    </row>
    <row r="742">
      <c r="A742" s="1" t="s">
        <v>2672</v>
      </c>
      <c r="B742" s="1">
        <v>74336.0</v>
      </c>
      <c r="C742" s="1">
        <v>2240.0</v>
      </c>
      <c r="D742" s="2" t="s">
        <v>2088</v>
      </c>
      <c r="E742" s="1" t="s">
        <v>2673</v>
      </c>
      <c r="F742" s="1" t="s">
        <v>2674</v>
      </c>
      <c r="G742" s="3" t="str">
        <f t="shared" si="1"/>
        <v>Jerry Davis</v>
      </c>
      <c r="H742" s="3" t="str">
        <f t="shared" si="2"/>
        <v>JERRY DAVIS</v>
      </c>
      <c r="J742" s="1" t="s">
        <v>57</v>
      </c>
      <c r="K742" s="1" t="s">
        <v>47</v>
      </c>
      <c r="L742" s="1">
        <v>100.0</v>
      </c>
      <c r="M742" s="1" t="s">
        <v>58</v>
      </c>
      <c r="N742" s="1" t="s">
        <v>2082</v>
      </c>
      <c r="O742" s="4">
        <v>44317.0</v>
      </c>
      <c r="P742" s="4">
        <v>44298.0</v>
      </c>
      <c r="Q742" s="1" t="s">
        <v>2675</v>
      </c>
      <c r="R742" s="1" t="s">
        <v>31</v>
      </c>
      <c r="S742" s="1" t="s">
        <v>32</v>
      </c>
      <c r="T742" s="1">
        <v>75254.0</v>
      </c>
      <c r="U742" s="1" t="s">
        <v>2676</v>
      </c>
    </row>
    <row r="743">
      <c r="A743" s="1" t="s">
        <v>2677</v>
      </c>
      <c r="B743" s="1">
        <v>74573.0</v>
      </c>
      <c r="C743" s="1">
        <v>2240.0</v>
      </c>
      <c r="D743" s="2" t="s">
        <v>2088</v>
      </c>
      <c r="E743" s="1" t="s">
        <v>2678</v>
      </c>
      <c r="F743" s="1" t="s">
        <v>1291</v>
      </c>
      <c r="G743" s="3" t="str">
        <f t="shared" si="1"/>
        <v>Gloria Price</v>
      </c>
      <c r="H743" s="3" t="str">
        <f t="shared" si="2"/>
        <v>GLORIA PRICE</v>
      </c>
      <c r="J743" s="1" t="s">
        <v>57</v>
      </c>
      <c r="K743" s="1" t="s">
        <v>47</v>
      </c>
      <c r="L743" s="1">
        <v>100.0</v>
      </c>
      <c r="M743" s="1" t="s">
        <v>58</v>
      </c>
      <c r="N743" s="1" t="s">
        <v>2082</v>
      </c>
      <c r="O743" s="4">
        <v>44317.0</v>
      </c>
      <c r="P743" s="4">
        <v>44302.0</v>
      </c>
      <c r="Q743" s="1" t="s">
        <v>2679</v>
      </c>
      <c r="R743" s="1" t="s">
        <v>31</v>
      </c>
      <c r="S743" s="1" t="s">
        <v>32</v>
      </c>
      <c r="T743" s="1">
        <v>75287.0</v>
      </c>
      <c r="U743" s="1" t="s">
        <v>2680</v>
      </c>
    </row>
    <row r="744">
      <c r="A744" s="1" t="s">
        <v>2681</v>
      </c>
      <c r="B744" s="1">
        <v>74578.0</v>
      </c>
      <c r="C744" s="1">
        <v>2240.0</v>
      </c>
      <c r="D744" s="2" t="s">
        <v>2088</v>
      </c>
      <c r="E744" s="1" t="s">
        <v>916</v>
      </c>
      <c r="F744" s="1" t="s">
        <v>2682</v>
      </c>
      <c r="G744" s="3" t="str">
        <f t="shared" si="1"/>
        <v>Alan Freeman</v>
      </c>
      <c r="H744" s="3" t="str">
        <f t="shared" si="2"/>
        <v>ALAN FREEMAN</v>
      </c>
      <c r="J744" s="1" t="s">
        <v>57</v>
      </c>
      <c r="K744" s="1" t="s">
        <v>47</v>
      </c>
      <c r="L744" s="1">
        <v>100.0</v>
      </c>
      <c r="M744" s="1" t="s">
        <v>58</v>
      </c>
      <c r="N744" s="1" t="s">
        <v>2082</v>
      </c>
      <c r="O744" s="4">
        <v>44317.0</v>
      </c>
      <c r="P744" s="4">
        <v>44305.0</v>
      </c>
      <c r="Q744" s="1" t="s">
        <v>2683</v>
      </c>
      <c r="R744" s="1" t="s">
        <v>31</v>
      </c>
      <c r="S744" s="1" t="s">
        <v>32</v>
      </c>
      <c r="T744" s="1">
        <v>75254.0</v>
      </c>
      <c r="U744" s="1" t="s">
        <v>2684</v>
      </c>
    </row>
    <row r="745">
      <c r="A745" s="1" t="s">
        <v>2685</v>
      </c>
      <c r="B745" s="1">
        <v>405.0</v>
      </c>
      <c r="C745" s="1">
        <v>2186.0</v>
      </c>
      <c r="D745" s="2" t="s">
        <v>2086</v>
      </c>
      <c r="E745" s="1" t="s">
        <v>457</v>
      </c>
      <c r="F745" s="1" t="s">
        <v>2081</v>
      </c>
      <c r="G745" s="3" t="str">
        <f t="shared" si="1"/>
        <v>Barry Wernick</v>
      </c>
      <c r="H745" s="3" t="str">
        <f t="shared" si="2"/>
        <v>BARRY WERNICK</v>
      </c>
      <c r="J745" s="1" t="s">
        <v>2686</v>
      </c>
      <c r="K745" s="1" t="s">
        <v>44</v>
      </c>
      <c r="L745" s="1">
        <v>100.0</v>
      </c>
      <c r="M745" s="1" t="s">
        <v>2687</v>
      </c>
      <c r="N745" s="1" t="s">
        <v>2082</v>
      </c>
      <c r="O745" s="4">
        <v>44317.0</v>
      </c>
      <c r="P745" s="4">
        <v>44237.0</v>
      </c>
      <c r="Q745" s="1" t="s">
        <v>2083</v>
      </c>
      <c r="R745" s="1" t="s">
        <v>31</v>
      </c>
      <c r="S745" s="1" t="s">
        <v>32</v>
      </c>
      <c r="T745" s="1">
        <v>75380.0</v>
      </c>
      <c r="U745" s="1" t="s">
        <v>2084</v>
      </c>
    </row>
    <row r="746">
      <c r="A746" s="1" t="s">
        <v>2688</v>
      </c>
      <c r="B746" s="1">
        <v>76796.0</v>
      </c>
      <c r="C746" s="1">
        <v>2286.0</v>
      </c>
      <c r="D746" s="2" t="s">
        <v>2090</v>
      </c>
      <c r="E746" s="1" t="s">
        <v>649</v>
      </c>
      <c r="F746" s="1" t="s">
        <v>2613</v>
      </c>
      <c r="G746" s="3" t="str">
        <f t="shared" si="1"/>
        <v>Mark Chapman</v>
      </c>
      <c r="H746" s="3" t="str">
        <f t="shared" si="2"/>
        <v>MARK CHAPMAN</v>
      </c>
      <c r="J746" s="1" t="s">
        <v>57</v>
      </c>
      <c r="K746" s="1" t="s">
        <v>50</v>
      </c>
      <c r="L746" s="1">
        <v>100.0</v>
      </c>
      <c r="M746" s="1" t="s">
        <v>58</v>
      </c>
      <c r="N746" s="1" t="s">
        <v>2082</v>
      </c>
      <c r="O746" s="4">
        <v>44352.0</v>
      </c>
      <c r="P746" s="4">
        <v>44335.0</v>
      </c>
      <c r="Q746" s="1" t="s">
        <v>2614</v>
      </c>
      <c r="R746" s="1" t="s">
        <v>31</v>
      </c>
      <c r="S746" s="1" t="s">
        <v>32</v>
      </c>
      <c r="T746" s="1">
        <v>75225.0</v>
      </c>
      <c r="U746" s="1" t="s">
        <v>2615</v>
      </c>
    </row>
    <row r="747">
      <c r="A747" s="1" t="s">
        <v>2689</v>
      </c>
      <c r="B747" s="1">
        <v>76828.0</v>
      </c>
      <c r="C747" s="1">
        <v>2286.0</v>
      </c>
      <c r="D747" s="2" t="s">
        <v>2090</v>
      </c>
      <c r="E747" s="1" t="s">
        <v>930</v>
      </c>
      <c r="F747" s="1" t="s">
        <v>432</v>
      </c>
      <c r="G747" s="3" t="str">
        <f t="shared" si="1"/>
        <v>Stephanie Smith</v>
      </c>
      <c r="H747" s="3" t="str">
        <f t="shared" si="2"/>
        <v>STEPHANIE SMITH</v>
      </c>
      <c r="J747" s="1" t="s">
        <v>57</v>
      </c>
      <c r="K747" s="1" t="s">
        <v>50</v>
      </c>
      <c r="L747" s="1">
        <v>100.0</v>
      </c>
      <c r="M747" s="1" t="s">
        <v>58</v>
      </c>
      <c r="N747" s="1" t="s">
        <v>2082</v>
      </c>
      <c r="O747" s="4">
        <v>44352.0</v>
      </c>
      <c r="P747" s="4">
        <v>44328.0</v>
      </c>
      <c r="Q747" s="1" t="s">
        <v>2690</v>
      </c>
      <c r="R747" s="1" t="s">
        <v>31</v>
      </c>
      <c r="S747" s="1" t="s">
        <v>32</v>
      </c>
      <c r="T747" s="1">
        <v>75229.0</v>
      </c>
      <c r="U747" s="1" t="s">
        <v>2691</v>
      </c>
    </row>
    <row r="748">
      <c r="A748" s="1" t="s">
        <v>2692</v>
      </c>
      <c r="B748" s="1">
        <v>77307.0</v>
      </c>
      <c r="C748" s="1">
        <v>2286.0</v>
      </c>
      <c r="D748" s="2" t="s">
        <v>2090</v>
      </c>
      <c r="E748" s="1" t="s">
        <v>2693</v>
      </c>
      <c r="F748" s="1" t="s">
        <v>2694</v>
      </c>
      <c r="G748" s="3" t="str">
        <f t="shared" si="1"/>
        <v>Tish Witten</v>
      </c>
      <c r="H748" s="3" t="str">
        <f t="shared" si="2"/>
        <v>TISH WITTEN</v>
      </c>
      <c r="J748" s="1" t="s">
        <v>57</v>
      </c>
      <c r="K748" s="1" t="s">
        <v>50</v>
      </c>
      <c r="L748" s="1">
        <v>100.0</v>
      </c>
      <c r="M748" s="1" t="s">
        <v>58</v>
      </c>
      <c r="N748" s="1" t="s">
        <v>2082</v>
      </c>
      <c r="O748" s="4">
        <v>44352.0</v>
      </c>
      <c r="P748" s="4">
        <v>44340.0</v>
      </c>
      <c r="Q748" s="1" t="s">
        <v>2695</v>
      </c>
      <c r="R748" s="1" t="s">
        <v>31</v>
      </c>
      <c r="S748" s="1" t="s">
        <v>32</v>
      </c>
      <c r="T748" s="1">
        <v>75225.0</v>
      </c>
      <c r="U748" s="1" t="s">
        <v>2696</v>
      </c>
    </row>
    <row r="749">
      <c r="A749" s="1" t="s">
        <v>2697</v>
      </c>
      <c r="B749" s="1">
        <v>76877.0</v>
      </c>
      <c r="C749" s="1">
        <v>2286.0</v>
      </c>
      <c r="D749" s="2" t="s">
        <v>2090</v>
      </c>
      <c r="E749" s="1" t="s">
        <v>2698</v>
      </c>
      <c r="F749" s="1" t="s">
        <v>2699</v>
      </c>
      <c r="G749" s="3" t="str">
        <f t="shared" si="1"/>
        <v>Stepnhen leavell</v>
      </c>
      <c r="H749" s="3" t="str">
        <f t="shared" si="2"/>
        <v>STEPNHEN LEAVELL</v>
      </c>
      <c r="J749" s="1" t="s">
        <v>57</v>
      </c>
      <c r="K749" s="1" t="s">
        <v>50</v>
      </c>
      <c r="L749" s="1">
        <v>100.0</v>
      </c>
      <c r="M749" s="1" t="s">
        <v>58</v>
      </c>
      <c r="N749" s="1" t="s">
        <v>2082</v>
      </c>
      <c r="O749" s="4">
        <v>44352.0</v>
      </c>
      <c r="P749" s="4">
        <v>44319.0</v>
      </c>
      <c r="Q749" s="1" t="s">
        <v>2700</v>
      </c>
      <c r="R749" s="1" t="s">
        <v>31</v>
      </c>
      <c r="S749" s="1" t="s">
        <v>32</v>
      </c>
      <c r="T749" s="1">
        <v>75208.0</v>
      </c>
      <c r="U749" s="1" t="s">
        <v>2701</v>
      </c>
    </row>
    <row r="750">
      <c r="A750" s="1" t="s">
        <v>2702</v>
      </c>
      <c r="B750" s="1">
        <v>76813.0</v>
      </c>
      <c r="C750" s="1">
        <v>2286.0</v>
      </c>
      <c r="D750" s="2" t="s">
        <v>2090</v>
      </c>
      <c r="E750" s="1" t="s">
        <v>2631</v>
      </c>
      <c r="F750" s="1" t="s">
        <v>2632</v>
      </c>
      <c r="G750" s="3" t="str">
        <f t="shared" si="1"/>
        <v>Ronald A. Dubner</v>
      </c>
      <c r="H750" s="3" t="str">
        <f t="shared" si="2"/>
        <v>RONALD A. DUBNER</v>
      </c>
      <c r="J750" s="1" t="s">
        <v>57</v>
      </c>
      <c r="K750" s="1" t="s">
        <v>50</v>
      </c>
      <c r="L750" s="1">
        <v>100.0</v>
      </c>
      <c r="M750" s="1" t="s">
        <v>58</v>
      </c>
      <c r="N750" s="1" t="s">
        <v>2082</v>
      </c>
      <c r="O750" s="4">
        <v>44352.0</v>
      </c>
      <c r="P750" s="4">
        <v>44330.0</v>
      </c>
      <c r="Q750" s="1" t="s">
        <v>2633</v>
      </c>
      <c r="R750" s="1" t="s">
        <v>1541</v>
      </c>
      <c r="S750" s="1" t="s">
        <v>32</v>
      </c>
      <c r="T750" s="1">
        <v>75093.0</v>
      </c>
      <c r="U750" s="1" t="s">
        <v>2634</v>
      </c>
    </row>
    <row r="751">
      <c r="A751" s="1" t="s">
        <v>2703</v>
      </c>
      <c r="B751" s="1">
        <v>77220.0</v>
      </c>
      <c r="C751" s="1">
        <v>2286.0</v>
      </c>
      <c r="D751" s="2" t="s">
        <v>2090</v>
      </c>
      <c r="E751" s="1" t="s">
        <v>2324</v>
      </c>
      <c r="F751" s="1" t="s">
        <v>361</v>
      </c>
      <c r="G751" s="3" t="str">
        <f t="shared" si="1"/>
        <v>Ann Brown</v>
      </c>
      <c r="H751" s="3" t="str">
        <f t="shared" si="2"/>
        <v>ANN BROWN</v>
      </c>
      <c r="J751" s="1" t="s">
        <v>57</v>
      </c>
      <c r="K751" s="1" t="s">
        <v>50</v>
      </c>
      <c r="L751" s="1">
        <v>100.0</v>
      </c>
      <c r="M751" s="1" t="s">
        <v>58</v>
      </c>
      <c r="N751" s="1" t="s">
        <v>2082</v>
      </c>
      <c r="O751" s="4">
        <v>44352.0</v>
      </c>
      <c r="P751" s="4">
        <v>44323.0</v>
      </c>
      <c r="Q751" s="1" t="s">
        <v>2704</v>
      </c>
      <c r="R751" s="1" t="s">
        <v>31</v>
      </c>
      <c r="S751" s="1" t="s">
        <v>32</v>
      </c>
      <c r="T751" s="1">
        <v>75205.0</v>
      </c>
      <c r="U751" s="1" t="s">
        <v>2705</v>
      </c>
    </row>
    <row r="752">
      <c r="A752" s="1" t="s">
        <v>2706</v>
      </c>
      <c r="B752" s="1">
        <v>77293.0</v>
      </c>
      <c r="C752" s="1">
        <v>2286.0</v>
      </c>
      <c r="D752" s="2" t="s">
        <v>2090</v>
      </c>
      <c r="E752" s="1" t="s">
        <v>2707</v>
      </c>
      <c r="F752" s="1" t="s">
        <v>2708</v>
      </c>
      <c r="G752" s="3" t="str">
        <f t="shared" si="1"/>
        <v>Henry Schwed</v>
      </c>
      <c r="H752" s="3" t="str">
        <f t="shared" si="2"/>
        <v>HENRY SCHWED</v>
      </c>
      <c r="J752" s="1" t="s">
        <v>57</v>
      </c>
      <c r="K752" s="1" t="s">
        <v>50</v>
      </c>
      <c r="L752" s="1">
        <v>100.0</v>
      </c>
      <c r="M752" s="1" t="s">
        <v>58</v>
      </c>
      <c r="N752" s="1" t="s">
        <v>2082</v>
      </c>
      <c r="O752" s="4">
        <v>44352.0</v>
      </c>
      <c r="P752" s="4">
        <v>44335.0</v>
      </c>
      <c r="Q752" s="1" t="s">
        <v>2709</v>
      </c>
      <c r="R752" s="1" t="s">
        <v>31</v>
      </c>
      <c r="S752" s="1" t="s">
        <v>32</v>
      </c>
      <c r="T752" s="1">
        <v>75252.0</v>
      </c>
      <c r="U752" s="1" t="s">
        <v>2710</v>
      </c>
    </row>
    <row r="753">
      <c r="A753" s="1" t="s">
        <v>2711</v>
      </c>
      <c r="B753" s="1">
        <v>76855.0</v>
      </c>
      <c r="C753" s="1">
        <v>2286.0</v>
      </c>
      <c r="D753" s="2" t="s">
        <v>2090</v>
      </c>
      <c r="E753" s="1" t="s">
        <v>2475</v>
      </c>
      <c r="F753" s="1" t="s">
        <v>442</v>
      </c>
      <c r="G753" s="3" t="str">
        <f t="shared" si="1"/>
        <v>Ruth Ray</v>
      </c>
      <c r="H753" s="3" t="str">
        <f t="shared" si="2"/>
        <v>RUTH RAY</v>
      </c>
      <c r="J753" s="1" t="s">
        <v>57</v>
      </c>
      <c r="K753" s="1" t="s">
        <v>50</v>
      </c>
      <c r="L753" s="1">
        <v>100.0</v>
      </c>
      <c r="M753" s="1" t="s">
        <v>58</v>
      </c>
      <c r="N753" s="1" t="s">
        <v>2082</v>
      </c>
      <c r="O753" s="4">
        <v>44352.0</v>
      </c>
      <c r="P753" s="4">
        <v>44322.0</v>
      </c>
      <c r="Q753" s="1" t="s">
        <v>2476</v>
      </c>
      <c r="R753" s="1" t="s">
        <v>913</v>
      </c>
      <c r="S753" s="1" t="s">
        <v>32</v>
      </c>
      <c r="T753" s="1">
        <v>76244.0</v>
      </c>
      <c r="U753" s="1" t="s">
        <v>2477</v>
      </c>
    </row>
    <row r="754">
      <c r="A754" s="1" t="s">
        <v>2712</v>
      </c>
      <c r="B754" s="1">
        <v>76909.0</v>
      </c>
      <c r="C754" s="1">
        <v>2286.0</v>
      </c>
      <c r="D754" s="2" t="s">
        <v>2090</v>
      </c>
      <c r="E754" s="1" t="s">
        <v>269</v>
      </c>
      <c r="F754" s="1" t="s">
        <v>2713</v>
      </c>
      <c r="G754" s="3" t="str">
        <f t="shared" si="1"/>
        <v>Kim Hochschuler</v>
      </c>
      <c r="H754" s="3" t="str">
        <f t="shared" si="2"/>
        <v>KIM HOCHSCHULER</v>
      </c>
      <c r="J754" s="1" t="s">
        <v>57</v>
      </c>
      <c r="K754" s="1" t="s">
        <v>50</v>
      </c>
      <c r="L754" s="1">
        <v>100.0</v>
      </c>
      <c r="M754" s="1" t="s">
        <v>58</v>
      </c>
      <c r="N754" s="1" t="s">
        <v>2082</v>
      </c>
      <c r="O754" s="4">
        <v>44352.0</v>
      </c>
      <c r="P754" s="4">
        <v>44308.0</v>
      </c>
      <c r="Q754" s="1" t="s">
        <v>2714</v>
      </c>
      <c r="R754" s="1" t="s">
        <v>31</v>
      </c>
      <c r="S754" s="1" t="s">
        <v>32</v>
      </c>
      <c r="T754" s="1">
        <v>75219.0</v>
      </c>
      <c r="U754" s="1" t="s">
        <v>2715</v>
      </c>
    </row>
    <row r="755">
      <c r="A755" s="1" t="s">
        <v>2716</v>
      </c>
      <c r="B755" s="1">
        <v>76799.0</v>
      </c>
      <c r="C755" s="1">
        <v>2286.0</v>
      </c>
      <c r="D755" s="2" t="s">
        <v>2090</v>
      </c>
      <c r="E755" s="1" t="s">
        <v>189</v>
      </c>
      <c r="F755" s="1" t="s">
        <v>2717</v>
      </c>
      <c r="G755" s="3" t="str">
        <f t="shared" si="1"/>
        <v>Nicholas Kreekon</v>
      </c>
      <c r="H755" s="3" t="str">
        <f t="shared" si="2"/>
        <v>NICHOLAS KREEKON</v>
      </c>
      <c r="J755" s="1" t="s">
        <v>57</v>
      </c>
      <c r="K755" s="1" t="s">
        <v>50</v>
      </c>
      <c r="L755" s="1">
        <v>100.0</v>
      </c>
      <c r="M755" s="1" t="s">
        <v>58</v>
      </c>
      <c r="N755" s="1" t="s">
        <v>2082</v>
      </c>
      <c r="O755" s="4">
        <v>44352.0</v>
      </c>
      <c r="P755" s="4">
        <v>44334.0</v>
      </c>
      <c r="Q755" s="1" t="s">
        <v>2718</v>
      </c>
      <c r="R755" s="1" t="s">
        <v>31</v>
      </c>
      <c r="S755" s="1" t="s">
        <v>32</v>
      </c>
      <c r="T755" s="1">
        <v>75248.0</v>
      </c>
      <c r="U755" s="1" t="s">
        <v>2719</v>
      </c>
    </row>
    <row r="756">
      <c r="A756" s="1" t="s">
        <v>2720</v>
      </c>
      <c r="B756" s="1">
        <v>77264.0</v>
      </c>
      <c r="C756" s="1">
        <v>2286.0</v>
      </c>
      <c r="D756" s="2" t="s">
        <v>2090</v>
      </c>
      <c r="E756" s="1" t="s">
        <v>194</v>
      </c>
      <c r="F756" s="1" t="s">
        <v>2721</v>
      </c>
      <c r="G756" s="3" t="str">
        <f t="shared" si="1"/>
        <v>Pam Balser</v>
      </c>
      <c r="H756" s="3" t="str">
        <f t="shared" si="2"/>
        <v>PAM BALSER</v>
      </c>
      <c r="J756" s="1" t="s">
        <v>57</v>
      </c>
      <c r="K756" s="1" t="s">
        <v>50</v>
      </c>
      <c r="L756" s="1">
        <v>100.0</v>
      </c>
      <c r="M756" s="1" t="s">
        <v>58</v>
      </c>
      <c r="N756" s="1" t="s">
        <v>2082</v>
      </c>
      <c r="O756" s="4">
        <v>44352.0</v>
      </c>
      <c r="P756" s="4">
        <v>44312.0</v>
      </c>
      <c r="Q756" s="1" t="s">
        <v>2722</v>
      </c>
      <c r="R756" s="1" t="s">
        <v>31</v>
      </c>
      <c r="S756" s="1" t="s">
        <v>32</v>
      </c>
      <c r="T756" s="1">
        <v>75230.0</v>
      </c>
      <c r="U756" s="1" t="s">
        <v>2723</v>
      </c>
    </row>
    <row r="757">
      <c r="A757" s="1" t="s">
        <v>2724</v>
      </c>
      <c r="B757" s="1">
        <v>76863.0</v>
      </c>
      <c r="C757" s="1">
        <v>2286.0</v>
      </c>
      <c r="D757" s="2" t="s">
        <v>2090</v>
      </c>
      <c r="E757" s="1" t="s">
        <v>625</v>
      </c>
      <c r="F757" s="1" t="s">
        <v>2621</v>
      </c>
      <c r="G757" s="3" t="str">
        <f t="shared" si="1"/>
        <v>Paula Leone</v>
      </c>
      <c r="H757" s="3" t="str">
        <f t="shared" si="2"/>
        <v>PAULA LEONE</v>
      </c>
      <c r="J757" s="1" t="s">
        <v>57</v>
      </c>
      <c r="K757" s="1" t="s">
        <v>50</v>
      </c>
      <c r="L757" s="1">
        <v>100.0</v>
      </c>
      <c r="M757" s="1" t="s">
        <v>58</v>
      </c>
      <c r="N757" s="1" t="s">
        <v>2082</v>
      </c>
      <c r="O757" s="4">
        <v>44352.0</v>
      </c>
      <c r="P757" s="4">
        <v>44320.0</v>
      </c>
      <c r="Q757" s="1" t="s">
        <v>2622</v>
      </c>
      <c r="R757" s="1" t="s">
        <v>31</v>
      </c>
      <c r="S757" s="1" t="s">
        <v>32</v>
      </c>
      <c r="T757" s="1">
        <v>75230.0</v>
      </c>
      <c r="U757" s="1" t="s">
        <v>2623</v>
      </c>
    </row>
    <row r="758">
      <c r="A758" s="1" t="s">
        <v>2725</v>
      </c>
      <c r="B758" s="1">
        <v>76787.0</v>
      </c>
      <c r="C758" s="1">
        <v>2286.0</v>
      </c>
      <c r="D758" s="2" t="s">
        <v>2090</v>
      </c>
      <c r="E758" s="1" t="s">
        <v>674</v>
      </c>
      <c r="F758" s="1" t="s">
        <v>2726</v>
      </c>
      <c r="G758" s="3" t="str">
        <f t="shared" si="1"/>
        <v>Peter Dapice</v>
      </c>
      <c r="H758" s="3" t="str">
        <f t="shared" si="2"/>
        <v>PETER DAPICE</v>
      </c>
      <c r="J758" s="1" t="s">
        <v>57</v>
      </c>
      <c r="K758" s="1" t="s">
        <v>50</v>
      </c>
      <c r="L758" s="1">
        <v>100.0</v>
      </c>
      <c r="M758" s="1" t="s">
        <v>58</v>
      </c>
      <c r="N758" s="1" t="s">
        <v>2082</v>
      </c>
      <c r="O758" s="4">
        <v>44352.0</v>
      </c>
      <c r="P758" s="4">
        <v>44338.0</v>
      </c>
      <c r="Q758" s="1" t="s">
        <v>2727</v>
      </c>
      <c r="R758" s="1" t="s">
        <v>31</v>
      </c>
      <c r="S758" s="1" t="s">
        <v>32</v>
      </c>
      <c r="T758" s="1">
        <v>75240.0</v>
      </c>
      <c r="U758" s="1" t="s">
        <v>2728</v>
      </c>
    </row>
    <row r="759">
      <c r="A759" s="1" t="s">
        <v>2729</v>
      </c>
      <c r="B759" s="1">
        <v>76802.0</v>
      </c>
      <c r="C759" s="1">
        <v>2286.0</v>
      </c>
      <c r="D759" s="2" t="s">
        <v>2090</v>
      </c>
      <c r="E759" s="1" t="s">
        <v>2730</v>
      </c>
      <c r="F759" s="1" t="s">
        <v>2731</v>
      </c>
      <c r="G759" s="3" t="str">
        <f t="shared" si="1"/>
        <v>ray everitt</v>
      </c>
      <c r="H759" s="3" t="str">
        <f t="shared" si="2"/>
        <v>RAY EVERITT</v>
      </c>
      <c r="J759" s="1" t="s">
        <v>57</v>
      </c>
      <c r="K759" s="1" t="s">
        <v>50</v>
      </c>
      <c r="L759" s="1">
        <v>100.0</v>
      </c>
      <c r="M759" s="1" t="s">
        <v>58</v>
      </c>
      <c r="N759" s="1" t="s">
        <v>2082</v>
      </c>
      <c r="O759" s="4">
        <v>44352.0</v>
      </c>
      <c r="P759" s="4">
        <v>44333.0</v>
      </c>
      <c r="Q759" s="1" t="s">
        <v>2732</v>
      </c>
      <c r="R759" s="1" t="s">
        <v>31</v>
      </c>
      <c r="S759" s="1" t="s">
        <v>32</v>
      </c>
      <c r="T759" s="1">
        <v>75230.0</v>
      </c>
      <c r="U759" s="1" t="s">
        <v>2733</v>
      </c>
    </row>
    <row r="760">
      <c r="A760" s="1" t="s">
        <v>2734</v>
      </c>
      <c r="B760" s="1">
        <v>76868.0</v>
      </c>
      <c r="C760" s="1">
        <v>2286.0</v>
      </c>
      <c r="D760" s="2" t="s">
        <v>2090</v>
      </c>
      <c r="E760" s="1" t="s">
        <v>2641</v>
      </c>
      <c r="F760" s="1" t="s">
        <v>2642</v>
      </c>
      <c r="G760" s="3" t="str">
        <f t="shared" si="1"/>
        <v>Traci Paga</v>
      </c>
      <c r="H760" s="3" t="str">
        <f t="shared" si="2"/>
        <v>TRACI PAGA</v>
      </c>
      <c r="J760" s="1" t="s">
        <v>57</v>
      </c>
      <c r="K760" s="1" t="s">
        <v>50</v>
      </c>
      <c r="L760" s="1">
        <v>100.0</v>
      </c>
      <c r="M760" s="1" t="s">
        <v>58</v>
      </c>
      <c r="N760" s="1" t="s">
        <v>2082</v>
      </c>
      <c r="O760" s="4">
        <v>44352.0</v>
      </c>
      <c r="P760" s="4">
        <v>44319.0</v>
      </c>
      <c r="Q760" s="1" t="s">
        <v>2643</v>
      </c>
      <c r="R760" s="1" t="s">
        <v>31</v>
      </c>
      <c r="S760" s="1" t="s">
        <v>32</v>
      </c>
      <c r="T760" s="1">
        <v>75218.0</v>
      </c>
      <c r="U760" s="1" t="s">
        <v>2644</v>
      </c>
    </row>
    <row r="761">
      <c r="A761" s="1" t="s">
        <v>2735</v>
      </c>
      <c r="B761" s="1">
        <v>76875.0</v>
      </c>
      <c r="C761" s="1">
        <v>2286.0</v>
      </c>
      <c r="D761" s="2" t="s">
        <v>2090</v>
      </c>
      <c r="E761" s="1" t="s">
        <v>921</v>
      </c>
      <c r="F761" s="1" t="s">
        <v>2617</v>
      </c>
      <c r="G761" s="3" t="str">
        <f t="shared" si="1"/>
        <v>David Stalnaker</v>
      </c>
      <c r="H761" s="3" t="str">
        <f t="shared" si="2"/>
        <v>DAVID STALNAKER</v>
      </c>
      <c r="J761" s="1" t="s">
        <v>57</v>
      </c>
      <c r="K761" s="1" t="s">
        <v>50</v>
      </c>
      <c r="L761" s="1">
        <v>100.0</v>
      </c>
      <c r="M761" s="1" t="s">
        <v>58</v>
      </c>
      <c r="N761" s="1" t="s">
        <v>2082</v>
      </c>
      <c r="O761" s="4">
        <v>44352.0</v>
      </c>
      <c r="P761" s="4">
        <v>44319.0</v>
      </c>
      <c r="Q761" s="1" t="s">
        <v>2618</v>
      </c>
      <c r="R761" s="1" t="s">
        <v>31</v>
      </c>
      <c r="S761" s="1" t="s">
        <v>32</v>
      </c>
      <c r="T761" s="1">
        <v>75225.0</v>
      </c>
      <c r="U761" s="1" t="s">
        <v>2619</v>
      </c>
    </row>
    <row r="762">
      <c r="A762" s="1" t="s">
        <v>2736</v>
      </c>
      <c r="B762" s="1">
        <v>77290.0</v>
      </c>
      <c r="C762" s="1">
        <v>2286.0</v>
      </c>
      <c r="D762" s="2" t="s">
        <v>2090</v>
      </c>
      <c r="E762" s="1" t="s">
        <v>2737</v>
      </c>
      <c r="F762" s="1" t="s">
        <v>2738</v>
      </c>
      <c r="G762" s="3" t="str">
        <f t="shared" si="1"/>
        <v>ED ZAHRA</v>
      </c>
      <c r="H762" s="3" t="str">
        <f t="shared" si="2"/>
        <v>ED ZAHRA</v>
      </c>
      <c r="J762" s="1" t="s">
        <v>57</v>
      </c>
      <c r="K762" s="1" t="s">
        <v>50</v>
      </c>
      <c r="L762" s="1">
        <v>100.0</v>
      </c>
      <c r="M762" s="1" t="s">
        <v>58</v>
      </c>
      <c r="N762" s="1" t="s">
        <v>2082</v>
      </c>
      <c r="O762" s="4">
        <v>44352.0</v>
      </c>
      <c r="P762" s="4">
        <v>44335.0</v>
      </c>
      <c r="Q762" s="1" t="s">
        <v>2739</v>
      </c>
      <c r="R762" s="1" t="s">
        <v>60</v>
      </c>
      <c r="S762" s="1" t="s">
        <v>32</v>
      </c>
      <c r="T762" s="1">
        <v>75207.0</v>
      </c>
      <c r="U762" s="1" t="s">
        <v>2740</v>
      </c>
    </row>
    <row r="763">
      <c r="A763" s="1" t="s">
        <v>2741</v>
      </c>
      <c r="B763" s="1">
        <v>77295.0</v>
      </c>
      <c r="C763" s="1">
        <v>2286.0</v>
      </c>
      <c r="D763" s="2" t="s">
        <v>2090</v>
      </c>
      <c r="E763" s="1" t="s">
        <v>2655</v>
      </c>
      <c r="F763" s="1" t="s">
        <v>2656</v>
      </c>
      <c r="G763" s="3" t="str">
        <f t="shared" si="1"/>
        <v>Kathi Silver</v>
      </c>
      <c r="H763" s="3" t="str">
        <f t="shared" si="2"/>
        <v>KATHI SILVER</v>
      </c>
      <c r="J763" s="1" t="s">
        <v>57</v>
      </c>
      <c r="K763" s="1" t="s">
        <v>50</v>
      </c>
      <c r="L763" s="1">
        <v>100.0</v>
      </c>
      <c r="M763" s="1" t="s">
        <v>58</v>
      </c>
      <c r="N763" s="1" t="s">
        <v>2082</v>
      </c>
      <c r="O763" s="4">
        <v>44352.0</v>
      </c>
      <c r="P763" s="4">
        <v>44335.0</v>
      </c>
      <c r="Q763" s="1" t="s">
        <v>2657</v>
      </c>
      <c r="R763" s="1" t="s">
        <v>2658</v>
      </c>
      <c r="S763" s="1" t="s">
        <v>32</v>
      </c>
      <c r="T763" s="1">
        <v>75034.0</v>
      </c>
      <c r="U763" s="1" t="s">
        <v>2659</v>
      </c>
    </row>
    <row r="764">
      <c r="A764" s="1" t="s">
        <v>2742</v>
      </c>
      <c r="B764" s="1">
        <v>76793.0</v>
      </c>
      <c r="C764" s="1">
        <v>2286.0</v>
      </c>
      <c r="D764" s="2" t="s">
        <v>2090</v>
      </c>
      <c r="E764" s="1" t="s">
        <v>2743</v>
      </c>
      <c r="F764" s="1" t="s">
        <v>2717</v>
      </c>
      <c r="G764" s="3" t="str">
        <f t="shared" si="1"/>
        <v>Nicholas &amp; Fran Kreekon</v>
      </c>
      <c r="H764" s="3" t="str">
        <f t="shared" si="2"/>
        <v>NICHOLAS &amp; FRAN KREEKON</v>
      </c>
      <c r="J764" s="1" t="s">
        <v>57</v>
      </c>
      <c r="K764" s="1" t="s">
        <v>50</v>
      </c>
      <c r="L764" s="1">
        <v>100.0</v>
      </c>
      <c r="M764" s="1" t="s">
        <v>58</v>
      </c>
      <c r="N764" s="1" t="s">
        <v>2082</v>
      </c>
      <c r="O764" s="4">
        <v>44352.0</v>
      </c>
      <c r="P764" s="4">
        <v>44336.0</v>
      </c>
      <c r="Q764" s="1" t="s">
        <v>2718</v>
      </c>
      <c r="R764" s="1" t="s">
        <v>31</v>
      </c>
      <c r="S764" s="1" t="s">
        <v>32</v>
      </c>
      <c r="T764" s="1">
        <v>75248.0</v>
      </c>
      <c r="U764" s="1" t="s">
        <v>2719</v>
      </c>
    </row>
    <row r="765">
      <c r="A765" s="1" t="s">
        <v>2744</v>
      </c>
      <c r="B765" s="1">
        <v>77235.0</v>
      </c>
      <c r="C765" s="1">
        <v>2286.0</v>
      </c>
      <c r="D765" s="2" t="s">
        <v>2090</v>
      </c>
      <c r="E765" s="1" t="s">
        <v>2745</v>
      </c>
      <c r="F765" s="1" t="s">
        <v>206</v>
      </c>
      <c r="G765" s="3" t="str">
        <f t="shared" si="1"/>
        <v>Judy Wood</v>
      </c>
      <c r="H765" s="3" t="str">
        <f t="shared" si="2"/>
        <v>JUDY WOOD</v>
      </c>
      <c r="J765" s="1" t="s">
        <v>57</v>
      </c>
      <c r="K765" s="1" t="s">
        <v>50</v>
      </c>
      <c r="L765" s="1">
        <v>100.0</v>
      </c>
      <c r="M765" s="1" t="s">
        <v>58</v>
      </c>
      <c r="N765" s="1" t="s">
        <v>2082</v>
      </c>
      <c r="O765" s="4">
        <v>44352.0</v>
      </c>
      <c r="P765" s="4">
        <v>44322.0</v>
      </c>
      <c r="Q765" s="1" t="s">
        <v>2746</v>
      </c>
      <c r="R765" s="1" t="s">
        <v>31</v>
      </c>
      <c r="S765" s="1" t="s">
        <v>32</v>
      </c>
      <c r="T765" s="1">
        <v>75182.0</v>
      </c>
      <c r="U765" s="1" t="s">
        <v>2747</v>
      </c>
    </row>
    <row r="766">
      <c r="A766" s="1" t="s">
        <v>2748</v>
      </c>
      <c r="B766" s="1">
        <v>76783.0</v>
      </c>
      <c r="C766" s="1">
        <v>2286.0</v>
      </c>
      <c r="D766" s="2" t="s">
        <v>2090</v>
      </c>
      <c r="E766" s="1" t="s">
        <v>2490</v>
      </c>
      <c r="F766" s="1" t="s">
        <v>2491</v>
      </c>
      <c r="G766" s="3" t="str">
        <f t="shared" si="1"/>
        <v>Bernard Rosenberg</v>
      </c>
      <c r="H766" s="3" t="str">
        <f t="shared" si="2"/>
        <v>BERNARD ROSENBERG</v>
      </c>
      <c r="J766" s="1" t="s">
        <v>57</v>
      </c>
      <c r="K766" s="1" t="s">
        <v>50</v>
      </c>
      <c r="L766" s="1">
        <v>100.0</v>
      </c>
      <c r="M766" s="1" t="s">
        <v>58</v>
      </c>
      <c r="N766" s="1" t="s">
        <v>2082</v>
      </c>
      <c r="O766" s="4">
        <v>44352.0</v>
      </c>
      <c r="P766" s="4">
        <v>44340.0</v>
      </c>
      <c r="Q766" s="1" t="s">
        <v>2749</v>
      </c>
      <c r="R766" s="1" t="s">
        <v>31</v>
      </c>
      <c r="S766" s="1" t="s">
        <v>32</v>
      </c>
      <c r="T766" s="1">
        <v>75230.0</v>
      </c>
      <c r="U766" s="1" t="s">
        <v>2750</v>
      </c>
    </row>
    <row r="767">
      <c r="A767" s="1" t="s">
        <v>2751</v>
      </c>
      <c r="B767" s="1">
        <v>76798.0</v>
      </c>
      <c r="C767" s="1">
        <v>2286.0</v>
      </c>
      <c r="D767" s="2" t="s">
        <v>2090</v>
      </c>
      <c r="E767" s="1" t="s">
        <v>2752</v>
      </c>
      <c r="F767" s="1" t="s">
        <v>2486</v>
      </c>
      <c r="G767" s="3" t="str">
        <f t="shared" si="1"/>
        <v>Dave Neumann</v>
      </c>
      <c r="H767" s="3" t="str">
        <f t="shared" si="2"/>
        <v>DAVE NEUMANN</v>
      </c>
      <c r="J767" s="1" t="s">
        <v>57</v>
      </c>
      <c r="K767" s="1" t="s">
        <v>50</v>
      </c>
      <c r="L767" s="1">
        <v>100.0</v>
      </c>
      <c r="M767" s="1" t="s">
        <v>58</v>
      </c>
      <c r="N767" s="1" t="s">
        <v>2082</v>
      </c>
      <c r="O767" s="4">
        <v>44352.0</v>
      </c>
      <c r="P767" s="4">
        <v>44334.0</v>
      </c>
      <c r="Q767" s="1" t="s">
        <v>2487</v>
      </c>
      <c r="R767" s="1" t="s">
        <v>31</v>
      </c>
      <c r="S767" s="1" t="s">
        <v>32</v>
      </c>
      <c r="T767" s="1">
        <v>75230.0</v>
      </c>
      <c r="U767" s="1" t="s">
        <v>2488</v>
      </c>
    </row>
    <row r="768">
      <c r="A768" s="1" t="s">
        <v>2753</v>
      </c>
      <c r="B768" s="1">
        <v>76869.0</v>
      </c>
      <c r="C768" s="1">
        <v>2286.0</v>
      </c>
      <c r="D768" s="2" t="s">
        <v>2090</v>
      </c>
      <c r="E768" s="1" t="s">
        <v>937</v>
      </c>
      <c r="F768" s="1" t="s">
        <v>2580</v>
      </c>
      <c r="G768" s="3" t="str">
        <f t="shared" si="1"/>
        <v>Timothy Allen</v>
      </c>
      <c r="H768" s="3" t="str">
        <f t="shared" si="2"/>
        <v>TIMOTHY ALLEN</v>
      </c>
      <c r="J768" s="1" t="s">
        <v>57</v>
      </c>
      <c r="K768" s="1" t="s">
        <v>50</v>
      </c>
      <c r="L768" s="1">
        <v>100.0</v>
      </c>
      <c r="M768" s="1" t="s">
        <v>58</v>
      </c>
      <c r="N768" s="1" t="s">
        <v>2082</v>
      </c>
      <c r="O768" s="4">
        <v>44352.0</v>
      </c>
      <c r="P768" s="4">
        <v>44319.0</v>
      </c>
      <c r="Q768" s="1" t="s">
        <v>2754</v>
      </c>
      <c r="R768" s="1" t="s">
        <v>31</v>
      </c>
      <c r="S768" s="1" t="s">
        <v>32</v>
      </c>
      <c r="T768" s="1">
        <v>75230.0</v>
      </c>
      <c r="U768" s="1" t="s">
        <v>2755</v>
      </c>
    </row>
    <row r="769">
      <c r="A769" s="1" t="s">
        <v>2756</v>
      </c>
      <c r="B769" s="1">
        <v>76847.0</v>
      </c>
      <c r="C769" s="1">
        <v>2286.0</v>
      </c>
      <c r="D769" s="2" t="s">
        <v>2090</v>
      </c>
      <c r="E769" s="1" t="s">
        <v>2757</v>
      </c>
      <c r="F769" s="1" t="s">
        <v>2674</v>
      </c>
      <c r="G769" s="3" t="str">
        <f t="shared" si="1"/>
        <v>Fannie Davis</v>
      </c>
      <c r="H769" s="3" t="str">
        <f t="shared" si="2"/>
        <v>FANNIE DAVIS</v>
      </c>
      <c r="J769" s="1" t="s">
        <v>57</v>
      </c>
      <c r="K769" s="1" t="s">
        <v>50</v>
      </c>
      <c r="L769" s="1">
        <v>100.0</v>
      </c>
      <c r="M769" s="1" t="s">
        <v>58</v>
      </c>
      <c r="N769" s="1" t="s">
        <v>2082</v>
      </c>
      <c r="O769" s="4">
        <v>44352.0</v>
      </c>
      <c r="P769" s="4">
        <v>44325.0</v>
      </c>
      <c r="Q769" s="1" t="s">
        <v>2758</v>
      </c>
      <c r="R769" s="1" t="s">
        <v>357</v>
      </c>
      <c r="S769" s="1" t="s">
        <v>32</v>
      </c>
      <c r="T769" s="1">
        <v>75080.0</v>
      </c>
      <c r="U769" s="1" t="s">
        <v>2759</v>
      </c>
    </row>
    <row r="770">
      <c r="A770" s="1" t="s">
        <v>2760</v>
      </c>
      <c r="B770" s="1">
        <v>76879.0</v>
      </c>
      <c r="C770" s="1">
        <v>2286.0</v>
      </c>
      <c r="D770" s="2" t="s">
        <v>2090</v>
      </c>
      <c r="E770" s="1" t="s">
        <v>547</v>
      </c>
      <c r="F770" s="1" t="s">
        <v>2521</v>
      </c>
      <c r="G770" s="3" t="str">
        <f t="shared" si="1"/>
        <v>John Debus</v>
      </c>
      <c r="H770" s="3" t="str">
        <f t="shared" si="2"/>
        <v>JOHN DEBUS</v>
      </c>
      <c r="J770" s="1" t="s">
        <v>57</v>
      </c>
      <c r="K770" s="1" t="s">
        <v>50</v>
      </c>
      <c r="L770" s="1">
        <v>100.0</v>
      </c>
      <c r="M770" s="1" t="s">
        <v>58</v>
      </c>
      <c r="N770" s="1" t="s">
        <v>2082</v>
      </c>
      <c r="O770" s="4">
        <v>44352.0</v>
      </c>
      <c r="P770" s="4">
        <v>44319.0</v>
      </c>
      <c r="Q770" s="1" t="s">
        <v>2761</v>
      </c>
      <c r="R770" s="1" t="s">
        <v>31</v>
      </c>
      <c r="S770" s="1" t="s">
        <v>32</v>
      </c>
      <c r="T770" s="1">
        <v>75231.0</v>
      </c>
      <c r="U770" s="1" t="s">
        <v>2762</v>
      </c>
    </row>
    <row r="771">
      <c r="A771" s="1" t="s">
        <v>2763</v>
      </c>
      <c r="B771" s="1">
        <v>76857.0</v>
      </c>
      <c r="C771" s="1">
        <v>2286.0</v>
      </c>
      <c r="D771" s="2" t="s">
        <v>2090</v>
      </c>
      <c r="E771" s="1" t="s">
        <v>410</v>
      </c>
      <c r="F771" s="1" t="s">
        <v>2568</v>
      </c>
      <c r="G771" s="3" t="str">
        <f t="shared" si="1"/>
        <v>Larry Waldrop</v>
      </c>
      <c r="H771" s="3" t="str">
        <f t="shared" si="2"/>
        <v>LARRY WALDROP</v>
      </c>
      <c r="J771" s="1" t="s">
        <v>57</v>
      </c>
      <c r="K771" s="1" t="s">
        <v>50</v>
      </c>
      <c r="L771" s="1">
        <v>100.0</v>
      </c>
      <c r="M771" s="1" t="s">
        <v>58</v>
      </c>
      <c r="N771" s="1" t="s">
        <v>2082</v>
      </c>
      <c r="O771" s="4">
        <v>44352.0</v>
      </c>
      <c r="P771" s="4">
        <v>44322.0</v>
      </c>
      <c r="Q771" s="1" t="s">
        <v>2764</v>
      </c>
      <c r="R771" s="1" t="s">
        <v>31</v>
      </c>
      <c r="S771" s="1" t="s">
        <v>32</v>
      </c>
      <c r="T771" s="1">
        <v>75248.0</v>
      </c>
      <c r="U771" s="1" t="s">
        <v>2765</v>
      </c>
    </row>
    <row r="772">
      <c r="A772" s="1" t="s">
        <v>2766</v>
      </c>
      <c r="B772" s="1">
        <v>77306.0</v>
      </c>
      <c r="C772" s="1">
        <v>2286.0</v>
      </c>
      <c r="D772" s="2" t="s">
        <v>2090</v>
      </c>
      <c r="E772" s="1" t="s">
        <v>2767</v>
      </c>
      <c r="F772" s="1" t="s">
        <v>2768</v>
      </c>
      <c r="G772" s="3" t="str">
        <f t="shared" si="1"/>
        <v>Allan Sutker</v>
      </c>
      <c r="H772" s="3" t="str">
        <f t="shared" si="2"/>
        <v>ALLAN SUTKER</v>
      </c>
      <c r="J772" s="1" t="s">
        <v>57</v>
      </c>
      <c r="K772" s="1" t="s">
        <v>50</v>
      </c>
      <c r="L772" s="1">
        <v>100.0</v>
      </c>
      <c r="M772" s="1" t="s">
        <v>58</v>
      </c>
      <c r="N772" s="1" t="s">
        <v>2082</v>
      </c>
      <c r="O772" s="4">
        <v>44352.0</v>
      </c>
      <c r="P772" s="4">
        <v>44340.0</v>
      </c>
      <c r="Q772" s="1" t="s">
        <v>2769</v>
      </c>
      <c r="R772" s="1" t="s">
        <v>1541</v>
      </c>
      <c r="S772" s="1" t="s">
        <v>32</v>
      </c>
      <c r="T772" s="1">
        <v>75093.0</v>
      </c>
      <c r="U772" s="1" t="s">
        <v>2770</v>
      </c>
    </row>
    <row r="773">
      <c r="A773" s="1" t="s">
        <v>2771</v>
      </c>
      <c r="B773" s="1">
        <v>76893.0</v>
      </c>
      <c r="C773" s="1">
        <v>2286.0</v>
      </c>
      <c r="D773" s="2" t="s">
        <v>2090</v>
      </c>
      <c r="E773" s="1" t="s">
        <v>305</v>
      </c>
      <c r="F773" s="1" t="s">
        <v>2772</v>
      </c>
      <c r="G773" s="3" t="str">
        <f t="shared" si="1"/>
        <v>Gwen McAllen</v>
      </c>
      <c r="H773" s="3" t="str">
        <f t="shared" si="2"/>
        <v>GWEN MCALLEN</v>
      </c>
      <c r="J773" s="1" t="s">
        <v>57</v>
      </c>
      <c r="K773" s="1" t="s">
        <v>50</v>
      </c>
      <c r="L773" s="1">
        <v>100.0</v>
      </c>
      <c r="M773" s="1" t="s">
        <v>58</v>
      </c>
      <c r="N773" s="1" t="s">
        <v>2082</v>
      </c>
      <c r="O773" s="4">
        <v>44352.0</v>
      </c>
      <c r="P773" s="4">
        <v>44309.0</v>
      </c>
      <c r="Q773" s="1" t="s">
        <v>2773</v>
      </c>
      <c r="R773" s="1" t="s">
        <v>31</v>
      </c>
      <c r="S773" s="1" t="s">
        <v>32</v>
      </c>
      <c r="T773" s="1">
        <v>75238.0</v>
      </c>
      <c r="U773" s="1" t="s">
        <v>2774</v>
      </c>
    </row>
    <row r="774">
      <c r="A774" s="1" t="s">
        <v>2775</v>
      </c>
      <c r="B774" s="1">
        <v>77291.0</v>
      </c>
      <c r="C774" s="1">
        <v>2286.0</v>
      </c>
      <c r="D774" s="2" t="s">
        <v>2090</v>
      </c>
      <c r="E774" s="1" t="s">
        <v>2776</v>
      </c>
      <c r="F774" s="1" t="s">
        <v>2777</v>
      </c>
      <c r="G774" s="3" t="str">
        <f t="shared" si="1"/>
        <v>Bill Underhill</v>
      </c>
      <c r="H774" s="3" t="str">
        <f t="shared" si="2"/>
        <v>BILL UNDERHILL</v>
      </c>
      <c r="J774" s="1" t="s">
        <v>57</v>
      </c>
      <c r="K774" s="1" t="s">
        <v>50</v>
      </c>
      <c r="L774" s="1">
        <v>100.0</v>
      </c>
      <c r="M774" s="1" t="s">
        <v>58</v>
      </c>
      <c r="N774" s="1" t="s">
        <v>2082</v>
      </c>
      <c r="O774" s="4">
        <v>44352.0</v>
      </c>
      <c r="P774" s="4">
        <v>44335.0</v>
      </c>
      <c r="Q774" s="1" t="s">
        <v>2778</v>
      </c>
      <c r="R774" s="1" t="s">
        <v>31</v>
      </c>
      <c r="S774" s="1" t="s">
        <v>32</v>
      </c>
      <c r="T774" s="1">
        <v>75243.0</v>
      </c>
      <c r="U774" s="1" t="s">
        <v>2779</v>
      </c>
    </row>
    <row r="775">
      <c r="A775" s="1" t="s">
        <v>2780</v>
      </c>
      <c r="B775" s="1">
        <v>76810.0</v>
      </c>
      <c r="C775" s="1">
        <v>2286.0</v>
      </c>
      <c r="D775" s="2" t="s">
        <v>2090</v>
      </c>
      <c r="E775" s="1" t="s">
        <v>2781</v>
      </c>
      <c r="F775" s="1" t="s">
        <v>2782</v>
      </c>
      <c r="G775" s="3" t="str">
        <f t="shared" si="1"/>
        <v>Joyce Aboussie</v>
      </c>
      <c r="H775" s="3" t="str">
        <f t="shared" si="2"/>
        <v>JOYCE ABOUSSIE</v>
      </c>
      <c r="J775" s="1" t="s">
        <v>57</v>
      </c>
      <c r="K775" s="1" t="s">
        <v>50</v>
      </c>
      <c r="L775" s="1">
        <v>100.0</v>
      </c>
      <c r="M775" s="1" t="s">
        <v>58</v>
      </c>
      <c r="N775" s="1" t="s">
        <v>2082</v>
      </c>
      <c r="O775" s="4">
        <v>44352.0</v>
      </c>
      <c r="P775" s="4">
        <v>44330.0</v>
      </c>
      <c r="Q775" s="1" t="s">
        <v>2783</v>
      </c>
      <c r="R775" s="1" t="s">
        <v>31</v>
      </c>
      <c r="S775" s="1" t="s">
        <v>32</v>
      </c>
      <c r="T775" s="1">
        <v>75230.0</v>
      </c>
      <c r="U775" s="1" t="s">
        <v>2784</v>
      </c>
    </row>
    <row r="776">
      <c r="A776" s="1" t="s">
        <v>2785</v>
      </c>
      <c r="B776" s="1">
        <v>77294.0</v>
      </c>
      <c r="C776" s="1">
        <v>2286.0</v>
      </c>
      <c r="D776" s="2" t="s">
        <v>2090</v>
      </c>
      <c r="E776" s="1" t="s">
        <v>2786</v>
      </c>
      <c r="F776" s="1" t="s">
        <v>2787</v>
      </c>
      <c r="G776" s="3" t="str">
        <f t="shared" si="1"/>
        <v>Bethany Holland</v>
      </c>
      <c r="H776" s="3" t="str">
        <f t="shared" si="2"/>
        <v>BETHANY HOLLAND</v>
      </c>
      <c r="J776" s="1" t="s">
        <v>57</v>
      </c>
      <c r="K776" s="1" t="s">
        <v>50</v>
      </c>
      <c r="L776" s="1">
        <v>100.0</v>
      </c>
      <c r="M776" s="1" t="s">
        <v>58</v>
      </c>
      <c r="N776" s="1" t="s">
        <v>2082</v>
      </c>
      <c r="O776" s="4">
        <v>44352.0</v>
      </c>
      <c r="P776" s="4">
        <v>44335.0</v>
      </c>
      <c r="Q776" s="1" t="s">
        <v>2788</v>
      </c>
      <c r="R776" s="1" t="s">
        <v>31</v>
      </c>
      <c r="S776" s="1" t="s">
        <v>32</v>
      </c>
      <c r="T776" s="1">
        <v>75230.0</v>
      </c>
      <c r="U776" s="1" t="s">
        <v>2789</v>
      </c>
    </row>
    <row r="777">
      <c r="A777" s="1" t="s">
        <v>2790</v>
      </c>
      <c r="B777" s="1">
        <v>77054.0</v>
      </c>
      <c r="C777" s="1">
        <v>2286.0</v>
      </c>
      <c r="D777" s="2" t="s">
        <v>2090</v>
      </c>
      <c r="E777" s="1" t="s">
        <v>1760</v>
      </c>
      <c r="F777" s="1" t="s">
        <v>2576</v>
      </c>
      <c r="G777" s="3" t="str">
        <f t="shared" si="1"/>
        <v>Jennifer Younger</v>
      </c>
      <c r="H777" s="3" t="str">
        <f t="shared" si="2"/>
        <v>JENNIFER YOUNGER</v>
      </c>
      <c r="J777" s="1" t="s">
        <v>57</v>
      </c>
      <c r="K777" s="1" t="s">
        <v>50</v>
      </c>
      <c r="L777" s="1">
        <v>100.0</v>
      </c>
      <c r="M777" s="1" t="s">
        <v>58</v>
      </c>
      <c r="N777" s="1" t="s">
        <v>2082</v>
      </c>
      <c r="O777" s="4">
        <v>44352.0</v>
      </c>
      <c r="P777" s="4">
        <v>44308.0</v>
      </c>
      <c r="Q777" s="1" t="s">
        <v>2577</v>
      </c>
      <c r="R777" s="1" t="s">
        <v>31</v>
      </c>
      <c r="S777" s="1" t="s">
        <v>32</v>
      </c>
      <c r="T777" s="1">
        <v>75230.0</v>
      </c>
      <c r="U777" s="1" t="s">
        <v>2578</v>
      </c>
    </row>
    <row r="778">
      <c r="A778" s="1" t="s">
        <v>2791</v>
      </c>
      <c r="B778" s="1">
        <v>77258.0</v>
      </c>
      <c r="C778" s="1">
        <v>2286.0</v>
      </c>
      <c r="D778" s="2" t="s">
        <v>2090</v>
      </c>
      <c r="E778" s="1" t="s">
        <v>2508</v>
      </c>
      <c r="F778" s="1" t="s">
        <v>2509</v>
      </c>
      <c r="G778" s="3" t="str">
        <f t="shared" si="1"/>
        <v>Linda Ward</v>
      </c>
      <c r="H778" s="3" t="str">
        <f t="shared" si="2"/>
        <v>LINDA WARD</v>
      </c>
      <c r="J778" s="1" t="s">
        <v>57</v>
      </c>
      <c r="K778" s="1" t="s">
        <v>50</v>
      </c>
      <c r="L778" s="1">
        <v>100.0</v>
      </c>
      <c r="M778" s="1" t="s">
        <v>58</v>
      </c>
      <c r="N778" s="1" t="s">
        <v>2082</v>
      </c>
      <c r="O778" s="4">
        <v>44352.0</v>
      </c>
      <c r="P778" s="4">
        <v>44309.0</v>
      </c>
      <c r="Q778" s="1" t="s">
        <v>2510</v>
      </c>
      <c r="R778" s="1" t="s">
        <v>31</v>
      </c>
      <c r="S778" s="1" t="s">
        <v>32</v>
      </c>
      <c r="T778" s="1">
        <v>75230.0</v>
      </c>
      <c r="U778" s="1" t="s">
        <v>2511</v>
      </c>
    </row>
    <row r="779">
      <c r="A779" s="1" t="s">
        <v>2792</v>
      </c>
      <c r="B779" s="1">
        <v>76801.0</v>
      </c>
      <c r="C779" s="1">
        <v>2286.0</v>
      </c>
      <c r="D779" s="2" t="s">
        <v>2090</v>
      </c>
      <c r="E779" s="1" t="s">
        <v>1295</v>
      </c>
      <c r="F779" s="1" t="s">
        <v>2793</v>
      </c>
      <c r="G779" s="3" t="str">
        <f t="shared" si="1"/>
        <v>Lynn Barringer</v>
      </c>
      <c r="H779" s="3" t="str">
        <f t="shared" si="2"/>
        <v>LYNN BARRINGER</v>
      </c>
      <c r="J779" s="1" t="s">
        <v>57</v>
      </c>
      <c r="K779" s="1" t="s">
        <v>50</v>
      </c>
      <c r="L779" s="1">
        <v>100.0</v>
      </c>
      <c r="M779" s="1" t="s">
        <v>58</v>
      </c>
      <c r="N779" s="1" t="s">
        <v>2082</v>
      </c>
      <c r="O779" s="4">
        <v>44352.0</v>
      </c>
      <c r="P779" s="4">
        <v>44333.0</v>
      </c>
      <c r="Q779" s="1" t="s">
        <v>2794</v>
      </c>
      <c r="R779" s="1" t="s">
        <v>31</v>
      </c>
      <c r="S779" s="1" t="s">
        <v>32</v>
      </c>
      <c r="T779" s="1">
        <v>75230.0</v>
      </c>
      <c r="U779" s="1" t="s">
        <v>2795</v>
      </c>
    </row>
    <row r="780">
      <c r="A780" s="1" t="s">
        <v>2796</v>
      </c>
      <c r="B780" s="1">
        <v>37086.0</v>
      </c>
      <c r="C780" s="1">
        <v>2240.0</v>
      </c>
      <c r="D780" s="2" t="s">
        <v>2088</v>
      </c>
      <c r="G780" s="3" t="str">
        <f t="shared" si="1"/>
        <v> </v>
      </c>
      <c r="H780" s="3" t="str">
        <f t="shared" si="2"/>
        <v> </v>
      </c>
      <c r="I780" s="1" t="s">
        <v>2421</v>
      </c>
      <c r="J780" s="1" t="s">
        <v>389</v>
      </c>
      <c r="K780" s="1" t="s">
        <v>47</v>
      </c>
      <c r="L780" s="1">
        <v>101.27</v>
      </c>
      <c r="M780" s="1" t="s">
        <v>390</v>
      </c>
      <c r="N780" s="1" t="s">
        <v>2082</v>
      </c>
      <c r="O780" s="4">
        <v>44317.0</v>
      </c>
      <c r="P780" s="4">
        <v>44281.0</v>
      </c>
      <c r="Q780" s="1" t="s">
        <v>2422</v>
      </c>
      <c r="R780" s="1" t="s">
        <v>2423</v>
      </c>
      <c r="S780" s="1" t="s">
        <v>2424</v>
      </c>
      <c r="T780" s="1">
        <v>80538.0</v>
      </c>
      <c r="U780" s="1" t="s">
        <v>2425</v>
      </c>
    </row>
    <row r="781">
      <c r="A781" s="1" t="s">
        <v>2797</v>
      </c>
      <c r="B781" s="1">
        <v>37087.0</v>
      </c>
      <c r="C781" s="1">
        <v>2240.0</v>
      </c>
      <c r="D781" s="2" t="s">
        <v>2088</v>
      </c>
      <c r="G781" s="3" t="str">
        <f t="shared" si="1"/>
        <v> </v>
      </c>
      <c r="H781" s="3" t="str">
        <f t="shared" si="2"/>
        <v> </v>
      </c>
      <c r="I781" s="1" t="s">
        <v>2421</v>
      </c>
      <c r="J781" s="1" t="s">
        <v>389</v>
      </c>
      <c r="K781" s="1" t="s">
        <v>47</v>
      </c>
      <c r="L781" s="1">
        <v>101.27</v>
      </c>
      <c r="M781" s="1" t="s">
        <v>390</v>
      </c>
      <c r="N781" s="1" t="s">
        <v>2082</v>
      </c>
      <c r="O781" s="4">
        <v>44317.0</v>
      </c>
      <c r="P781" s="4">
        <v>44281.0</v>
      </c>
      <c r="Q781" s="1" t="s">
        <v>2422</v>
      </c>
      <c r="R781" s="1" t="s">
        <v>2423</v>
      </c>
      <c r="S781" s="1" t="s">
        <v>2424</v>
      </c>
      <c r="T781" s="1">
        <v>80538.0</v>
      </c>
      <c r="U781" s="1" t="s">
        <v>2425</v>
      </c>
    </row>
    <row r="782">
      <c r="A782" s="1" t="s">
        <v>2798</v>
      </c>
      <c r="B782" s="1">
        <v>37598.0</v>
      </c>
      <c r="C782" s="1">
        <v>2286.0</v>
      </c>
      <c r="D782" s="2" t="s">
        <v>2090</v>
      </c>
      <c r="G782" s="3" t="str">
        <f t="shared" si="1"/>
        <v> </v>
      </c>
      <c r="H782" s="3" t="str">
        <f t="shared" si="2"/>
        <v> </v>
      </c>
      <c r="I782" s="1" t="s">
        <v>2421</v>
      </c>
      <c r="J782" s="1" t="s">
        <v>389</v>
      </c>
      <c r="K782" s="1" t="s">
        <v>50</v>
      </c>
      <c r="L782" s="1">
        <v>101.27</v>
      </c>
      <c r="M782" s="1" t="s">
        <v>390</v>
      </c>
      <c r="N782" s="1" t="s">
        <v>2082</v>
      </c>
      <c r="O782" s="4">
        <v>44352.0</v>
      </c>
      <c r="P782" s="4">
        <v>44342.0</v>
      </c>
      <c r="Q782" s="1" t="s">
        <v>2422</v>
      </c>
      <c r="R782" s="1" t="s">
        <v>2423</v>
      </c>
      <c r="S782" s="1" t="s">
        <v>2424</v>
      </c>
      <c r="T782" s="1">
        <v>80538.0</v>
      </c>
      <c r="U782" s="1" t="s">
        <v>2425</v>
      </c>
    </row>
    <row r="783">
      <c r="A783" s="1" t="s">
        <v>2799</v>
      </c>
      <c r="B783" s="1">
        <v>37570.0</v>
      </c>
      <c r="C783" s="1">
        <v>2286.0</v>
      </c>
      <c r="D783" s="2" t="s">
        <v>2090</v>
      </c>
      <c r="G783" s="3" t="str">
        <f t="shared" si="1"/>
        <v> </v>
      </c>
      <c r="H783" s="3" t="str">
        <f t="shared" si="2"/>
        <v> </v>
      </c>
      <c r="I783" s="1" t="s">
        <v>2421</v>
      </c>
      <c r="J783" s="1" t="s">
        <v>389</v>
      </c>
      <c r="K783" s="1" t="s">
        <v>50</v>
      </c>
      <c r="L783" s="1">
        <v>101.27</v>
      </c>
      <c r="M783" s="1" t="s">
        <v>390</v>
      </c>
      <c r="N783" s="1" t="s">
        <v>2082</v>
      </c>
      <c r="O783" s="4">
        <v>44352.0</v>
      </c>
      <c r="P783" s="4">
        <v>44312.0</v>
      </c>
      <c r="Q783" s="1" t="s">
        <v>2422</v>
      </c>
      <c r="R783" s="1" t="s">
        <v>2423</v>
      </c>
      <c r="S783" s="1" t="s">
        <v>2424</v>
      </c>
      <c r="T783" s="1">
        <v>80538.0</v>
      </c>
      <c r="U783" s="1" t="s">
        <v>2425</v>
      </c>
    </row>
    <row r="784">
      <c r="A784" s="1" t="s">
        <v>2800</v>
      </c>
      <c r="B784" s="1">
        <v>37831.0</v>
      </c>
      <c r="C784" s="1">
        <v>2313.0</v>
      </c>
      <c r="D784" s="2" t="s">
        <v>2092</v>
      </c>
      <c r="G784" s="3" t="str">
        <f t="shared" si="1"/>
        <v> </v>
      </c>
      <c r="H784" s="3" t="str">
        <f t="shared" si="2"/>
        <v> </v>
      </c>
      <c r="I784" s="1" t="s">
        <v>2421</v>
      </c>
      <c r="J784" s="1" t="s">
        <v>389</v>
      </c>
      <c r="K784" s="1" t="s">
        <v>53</v>
      </c>
      <c r="L784" s="1">
        <v>101.27</v>
      </c>
      <c r="M784" s="1" t="s">
        <v>390</v>
      </c>
      <c r="N784" s="1" t="s">
        <v>2082</v>
      </c>
      <c r="O784" s="4">
        <v>44348.0</v>
      </c>
      <c r="P784" s="4">
        <v>44375.0</v>
      </c>
      <c r="Q784" s="1" t="s">
        <v>2422</v>
      </c>
      <c r="R784" s="1" t="s">
        <v>2423</v>
      </c>
      <c r="S784" s="1" t="s">
        <v>2424</v>
      </c>
      <c r="T784" s="1">
        <v>80538.0</v>
      </c>
      <c r="U784" s="1" t="s">
        <v>2425</v>
      </c>
    </row>
    <row r="785">
      <c r="A785" s="1" t="s">
        <v>2801</v>
      </c>
      <c r="B785" s="1">
        <v>37144.0</v>
      </c>
      <c r="C785" s="1">
        <v>2240.0</v>
      </c>
      <c r="D785" s="2" t="s">
        <v>2088</v>
      </c>
      <c r="G785" s="3" t="str">
        <f t="shared" si="1"/>
        <v> </v>
      </c>
      <c r="H785" s="3" t="str">
        <f t="shared" si="2"/>
        <v> </v>
      </c>
      <c r="I785" s="1" t="s">
        <v>2802</v>
      </c>
      <c r="J785" s="1" t="s">
        <v>389</v>
      </c>
      <c r="K785" s="1" t="s">
        <v>47</v>
      </c>
      <c r="L785" s="1">
        <v>102.78</v>
      </c>
      <c r="M785" s="1" t="s">
        <v>390</v>
      </c>
      <c r="N785" s="1" t="s">
        <v>2082</v>
      </c>
      <c r="O785" s="4">
        <v>44317.0</v>
      </c>
      <c r="P785" s="4">
        <v>44292.0</v>
      </c>
      <c r="Q785" s="1" t="s">
        <v>2803</v>
      </c>
      <c r="R785" s="1" t="s">
        <v>374</v>
      </c>
      <c r="S785" s="1" t="s">
        <v>375</v>
      </c>
      <c r="T785" s="1">
        <v>11201.0</v>
      </c>
      <c r="U785" s="1" t="s">
        <v>2804</v>
      </c>
    </row>
    <row r="786">
      <c r="A786" s="1" t="s">
        <v>2805</v>
      </c>
      <c r="B786" s="1">
        <v>37830.0</v>
      </c>
      <c r="C786" s="1">
        <v>2313.0</v>
      </c>
      <c r="D786" s="2" t="s">
        <v>2092</v>
      </c>
      <c r="G786" s="3" t="str">
        <f t="shared" si="1"/>
        <v> </v>
      </c>
      <c r="H786" s="3" t="str">
        <f t="shared" si="2"/>
        <v> </v>
      </c>
      <c r="I786" s="1" t="s">
        <v>875</v>
      </c>
      <c r="J786" s="1" t="s">
        <v>389</v>
      </c>
      <c r="K786" s="1" t="s">
        <v>53</v>
      </c>
      <c r="L786" s="1">
        <v>108.0</v>
      </c>
      <c r="M786" s="1" t="s">
        <v>390</v>
      </c>
      <c r="N786" s="1" t="s">
        <v>2082</v>
      </c>
      <c r="O786" s="4">
        <v>44348.0</v>
      </c>
      <c r="P786" s="4">
        <v>44376.0</v>
      </c>
      <c r="Q786" s="1" t="s">
        <v>2806</v>
      </c>
      <c r="R786" s="1" t="s">
        <v>2628</v>
      </c>
      <c r="S786" s="1" t="s">
        <v>32</v>
      </c>
      <c r="T786" s="1">
        <v>75001.0</v>
      </c>
      <c r="U786" s="1" t="s">
        <v>2807</v>
      </c>
    </row>
    <row r="787">
      <c r="A787" s="1" t="s">
        <v>2808</v>
      </c>
      <c r="B787" s="1">
        <v>71348.0</v>
      </c>
      <c r="C787" s="1">
        <v>2186.0</v>
      </c>
      <c r="D787" s="2" t="s">
        <v>2086</v>
      </c>
      <c r="E787" s="1" t="s">
        <v>995</v>
      </c>
      <c r="F787" s="1" t="s">
        <v>2081</v>
      </c>
      <c r="G787" s="3" t="str">
        <f t="shared" si="1"/>
        <v>Bruce Wernick</v>
      </c>
      <c r="H787" s="3" t="str">
        <f t="shared" si="2"/>
        <v>BRUCE WERNICK</v>
      </c>
      <c r="J787" s="1" t="s">
        <v>57</v>
      </c>
      <c r="K787" s="1" t="s">
        <v>44</v>
      </c>
      <c r="L787" s="1">
        <v>118.0</v>
      </c>
      <c r="M787" s="1" t="s">
        <v>58</v>
      </c>
      <c r="N787" s="1" t="s">
        <v>2082</v>
      </c>
      <c r="O787" s="4">
        <v>44317.0</v>
      </c>
      <c r="P787" s="4">
        <v>44245.0</v>
      </c>
      <c r="Q787" s="1" t="s">
        <v>2809</v>
      </c>
      <c r="R787" s="1" t="s">
        <v>2810</v>
      </c>
      <c r="S787" s="1" t="s">
        <v>375</v>
      </c>
      <c r="T787" s="1">
        <v>11516.0</v>
      </c>
      <c r="U787" s="1" t="s">
        <v>2811</v>
      </c>
    </row>
    <row r="788">
      <c r="A788" s="1" t="s">
        <v>2812</v>
      </c>
      <c r="B788" s="1">
        <v>74116.0</v>
      </c>
      <c r="C788" s="1">
        <v>2240.0</v>
      </c>
      <c r="D788" s="2" t="s">
        <v>2088</v>
      </c>
      <c r="E788" s="1" t="s">
        <v>2813</v>
      </c>
      <c r="F788" s="1" t="s">
        <v>2814</v>
      </c>
      <c r="G788" s="3" t="str">
        <f t="shared" si="1"/>
        <v>Jaime and Ana Davidson</v>
      </c>
      <c r="H788" s="3" t="str">
        <f t="shared" si="2"/>
        <v>JAIME AND ANA DAVIDSON</v>
      </c>
      <c r="J788" s="1" t="s">
        <v>57</v>
      </c>
      <c r="K788" s="1" t="s">
        <v>47</v>
      </c>
      <c r="L788" s="1">
        <v>120.0</v>
      </c>
      <c r="M788" s="1" t="s">
        <v>58</v>
      </c>
      <c r="N788" s="1" t="s">
        <v>2082</v>
      </c>
      <c r="O788" s="4">
        <v>44317.0</v>
      </c>
      <c r="P788" s="4">
        <v>44294.0</v>
      </c>
      <c r="Q788" s="1" t="s">
        <v>2815</v>
      </c>
      <c r="R788" s="1" t="s">
        <v>31</v>
      </c>
      <c r="S788" s="1" t="s">
        <v>32</v>
      </c>
      <c r="T788" s="1">
        <v>75248.0</v>
      </c>
      <c r="U788" s="1" t="s">
        <v>2816</v>
      </c>
    </row>
    <row r="789">
      <c r="A789" s="1" t="s">
        <v>2817</v>
      </c>
      <c r="B789" s="1">
        <v>36354.0</v>
      </c>
      <c r="C789" s="1">
        <v>2186.0</v>
      </c>
      <c r="D789" s="2" t="s">
        <v>2086</v>
      </c>
      <c r="G789" s="3" t="str">
        <f t="shared" si="1"/>
        <v> </v>
      </c>
      <c r="H789" s="3" t="str">
        <f t="shared" si="2"/>
        <v> </v>
      </c>
      <c r="I789" s="1" t="s">
        <v>2094</v>
      </c>
      <c r="J789" s="1" t="s">
        <v>389</v>
      </c>
      <c r="K789" s="1" t="s">
        <v>44</v>
      </c>
      <c r="L789" s="1">
        <v>134.19</v>
      </c>
      <c r="M789" s="1" t="s">
        <v>390</v>
      </c>
      <c r="N789" s="1" t="s">
        <v>2082</v>
      </c>
      <c r="O789" s="4">
        <v>44317.0</v>
      </c>
      <c r="P789" s="4">
        <v>44267.0</v>
      </c>
      <c r="Q789" s="1" t="s">
        <v>2095</v>
      </c>
      <c r="R789" s="1" t="s">
        <v>889</v>
      </c>
      <c r="S789" s="1" t="s">
        <v>890</v>
      </c>
      <c r="T789" s="1">
        <v>85260.0</v>
      </c>
      <c r="U789" s="1" t="s">
        <v>2182</v>
      </c>
    </row>
    <row r="790">
      <c r="A790" s="1" t="s">
        <v>2818</v>
      </c>
      <c r="B790" s="1">
        <v>71790.0</v>
      </c>
      <c r="C790" s="1">
        <v>2186.0</v>
      </c>
      <c r="D790" s="2" t="s">
        <v>2086</v>
      </c>
      <c r="E790" s="1" t="s">
        <v>2819</v>
      </c>
      <c r="F790" s="1" t="s">
        <v>2820</v>
      </c>
      <c r="G790" s="3" t="str">
        <f t="shared" si="1"/>
        <v>Patricia Michaelson</v>
      </c>
      <c r="H790" s="3" t="str">
        <f t="shared" si="2"/>
        <v>PATRICIA MICHAELSON</v>
      </c>
      <c r="J790" s="1" t="s">
        <v>57</v>
      </c>
      <c r="K790" s="1" t="s">
        <v>44</v>
      </c>
      <c r="L790" s="1">
        <v>150.0</v>
      </c>
      <c r="M790" s="1" t="s">
        <v>58</v>
      </c>
      <c r="N790" s="1" t="s">
        <v>2082</v>
      </c>
      <c r="O790" s="4">
        <v>44317.0</v>
      </c>
      <c r="P790" s="4">
        <v>44273.0</v>
      </c>
      <c r="Q790" s="1" t="s">
        <v>2821</v>
      </c>
      <c r="R790" s="1" t="s">
        <v>31</v>
      </c>
      <c r="S790" s="1" t="s">
        <v>32</v>
      </c>
      <c r="T790" s="1">
        <v>75254.0</v>
      </c>
      <c r="U790" s="1" t="s">
        <v>2822</v>
      </c>
    </row>
    <row r="791">
      <c r="A791" s="1" t="s">
        <v>2823</v>
      </c>
      <c r="B791" s="1">
        <v>71800.0</v>
      </c>
      <c r="C791" s="1">
        <v>2186.0</v>
      </c>
      <c r="D791" s="2" t="s">
        <v>2086</v>
      </c>
      <c r="E791" s="1" t="s">
        <v>436</v>
      </c>
      <c r="F791" s="1" t="s">
        <v>2081</v>
      </c>
      <c r="G791" s="3" t="str">
        <f t="shared" si="1"/>
        <v>Stacey Wernick</v>
      </c>
      <c r="H791" s="3" t="str">
        <f t="shared" si="2"/>
        <v>STACEY WERNICK</v>
      </c>
      <c r="J791" s="1" t="s">
        <v>57</v>
      </c>
      <c r="K791" s="1" t="s">
        <v>44</v>
      </c>
      <c r="L791" s="1">
        <v>150.0</v>
      </c>
      <c r="M791" s="1" t="s">
        <v>58</v>
      </c>
      <c r="N791" s="1" t="s">
        <v>2082</v>
      </c>
      <c r="O791" s="4">
        <v>44317.0</v>
      </c>
      <c r="P791" s="4">
        <v>44263.0</v>
      </c>
      <c r="Q791" s="1" t="s">
        <v>2824</v>
      </c>
      <c r="R791" s="1" t="s">
        <v>2825</v>
      </c>
      <c r="S791" s="1" t="s">
        <v>604</v>
      </c>
      <c r="T791" s="1">
        <v>90020.0</v>
      </c>
      <c r="U791" s="1" t="s">
        <v>2826</v>
      </c>
    </row>
    <row r="792">
      <c r="A792" s="1" t="s">
        <v>2827</v>
      </c>
      <c r="B792" s="1">
        <v>73432.0</v>
      </c>
      <c r="C792" s="1">
        <v>2240.0</v>
      </c>
      <c r="D792" s="2" t="s">
        <v>2088</v>
      </c>
      <c r="E792" s="1" t="s">
        <v>547</v>
      </c>
      <c r="F792" s="1" t="s">
        <v>2828</v>
      </c>
      <c r="G792" s="3" t="str">
        <f t="shared" si="1"/>
        <v>John Hallam</v>
      </c>
      <c r="H792" s="3" t="str">
        <f t="shared" si="2"/>
        <v>JOHN HALLAM</v>
      </c>
      <c r="J792" s="1" t="s">
        <v>57</v>
      </c>
      <c r="K792" s="1" t="s">
        <v>47</v>
      </c>
      <c r="L792" s="1">
        <v>150.0</v>
      </c>
      <c r="M792" s="1" t="s">
        <v>58</v>
      </c>
      <c r="N792" s="1" t="s">
        <v>2082</v>
      </c>
      <c r="O792" s="4">
        <v>44317.0</v>
      </c>
      <c r="P792" s="4">
        <v>44285.0</v>
      </c>
      <c r="Q792" s="1" t="s">
        <v>2829</v>
      </c>
      <c r="R792" s="1" t="s">
        <v>31</v>
      </c>
      <c r="S792" s="1" t="s">
        <v>32</v>
      </c>
      <c r="T792" s="1">
        <v>75205.0</v>
      </c>
      <c r="U792" s="1" t="s">
        <v>2830</v>
      </c>
    </row>
    <row r="793">
      <c r="A793" s="1" t="s">
        <v>2831</v>
      </c>
      <c r="B793" s="1">
        <v>73442.0</v>
      </c>
      <c r="C793" s="1">
        <v>2240.0</v>
      </c>
      <c r="D793" s="2" t="s">
        <v>2088</v>
      </c>
      <c r="E793" s="1" t="s">
        <v>1021</v>
      </c>
      <c r="F793" s="1" t="s">
        <v>2828</v>
      </c>
      <c r="G793" s="3" t="str">
        <f t="shared" si="1"/>
        <v>James Hallam</v>
      </c>
      <c r="H793" s="3" t="str">
        <f t="shared" si="2"/>
        <v>JAMES HALLAM</v>
      </c>
      <c r="J793" s="1" t="s">
        <v>57</v>
      </c>
      <c r="K793" s="1" t="s">
        <v>47</v>
      </c>
      <c r="L793" s="1">
        <v>150.0</v>
      </c>
      <c r="M793" s="1" t="s">
        <v>58</v>
      </c>
      <c r="N793" s="1" t="s">
        <v>2082</v>
      </c>
      <c r="O793" s="4">
        <v>44317.0</v>
      </c>
      <c r="P793" s="4">
        <v>44286.0</v>
      </c>
      <c r="Q793" s="1" t="s">
        <v>2832</v>
      </c>
      <c r="R793" s="1" t="s">
        <v>31</v>
      </c>
      <c r="S793" s="1" t="s">
        <v>32</v>
      </c>
      <c r="T793" s="1">
        <v>75235.0</v>
      </c>
      <c r="U793" s="1" t="s">
        <v>2833</v>
      </c>
    </row>
    <row r="794">
      <c r="A794" s="1" t="s">
        <v>2834</v>
      </c>
      <c r="B794" s="1">
        <v>74071.0</v>
      </c>
      <c r="C794" s="1">
        <v>2240.0</v>
      </c>
      <c r="D794" s="2" t="s">
        <v>2088</v>
      </c>
      <c r="E794" s="1" t="s">
        <v>2835</v>
      </c>
      <c r="F794" s="1" t="s">
        <v>2836</v>
      </c>
      <c r="G794" s="3" t="str">
        <f t="shared" si="1"/>
        <v>Derek Lewis</v>
      </c>
      <c r="H794" s="3" t="str">
        <f t="shared" si="2"/>
        <v>DEREK LEWIS</v>
      </c>
      <c r="J794" s="1" t="s">
        <v>57</v>
      </c>
      <c r="K794" s="1" t="s">
        <v>47</v>
      </c>
      <c r="L794" s="1">
        <v>150.0</v>
      </c>
      <c r="M794" s="1" t="s">
        <v>58</v>
      </c>
      <c r="N794" s="1" t="s">
        <v>2082</v>
      </c>
      <c r="O794" s="4">
        <v>44317.0</v>
      </c>
      <c r="P794" s="4">
        <v>44307.0</v>
      </c>
      <c r="Q794" s="1" t="s">
        <v>2837</v>
      </c>
      <c r="R794" s="1" t="s">
        <v>31</v>
      </c>
      <c r="S794" s="1" t="s">
        <v>32</v>
      </c>
      <c r="T794" s="1">
        <v>75230.0</v>
      </c>
      <c r="U794" s="1" t="s">
        <v>2838</v>
      </c>
    </row>
    <row r="795">
      <c r="A795" s="1" t="s">
        <v>2839</v>
      </c>
      <c r="B795" s="1">
        <v>74074.0</v>
      </c>
      <c r="C795" s="1">
        <v>2240.0</v>
      </c>
      <c r="D795" s="2" t="s">
        <v>2088</v>
      </c>
      <c r="E795" s="1" t="s">
        <v>2588</v>
      </c>
      <c r="F795" s="1" t="s">
        <v>2840</v>
      </c>
      <c r="G795" s="3" t="str">
        <f t="shared" si="1"/>
        <v>Brian Hanson</v>
      </c>
      <c r="H795" s="3" t="str">
        <f t="shared" si="2"/>
        <v>BRIAN HANSON</v>
      </c>
      <c r="J795" s="1" t="s">
        <v>57</v>
      </c>
      <c r="K795" s="1" t="s">
        <v>47</v>
      </c>
      <c r="L795" s="1">
        <v>150.0</v>
      </c>
      <c r="M795" s="1" t="s">
        <v>58</v>
      </c>
      <c r="N795" s="1" t="s">
        <v>2082</v>
      </c>
      <c r="O795" s="4">
        <v>44317.0</v>
      </c>
      <c r="P795" s="4">
        <v>44307.0</v>
      </c>
      <c r="Q795" s="1" t="s">
        <v>2841</v>
      </c>
      <c r="R795" s="1" t="s">
        <v>31</v>
      </c>
      <c r="S795" s="1" t="s">
        <v>32</v>
      </c>
      <c r="T795" s="1">
        <v>75231.0</v>
      </c>
      <c r="U795" s="1" t="s">
        <v>2842</v>
      </c>
    </row>
    <row r="796">
      <c r="A796" s="1" t="s">
        <v>2843</v>
      </c>
      <c r="B796" s="1">
        <v>74075.0</v>
      </c>
      <c r="C796" s="1">
        <v>2240.0</v>
      </c>
      <c r="D796" s="2" t="s">
        <v>2088</v>
      </c>
      <c r="E796" s="1" t="s">
        <v>2844</v>
      </c>
      <c r="F796" s="1" t="s">
        <v>2845</v>
      </c>
      <c r="G796" s="3" t="str">
        <f t="shared" si="1"/>
        <v>Fonda Arbetter</v>
      </c>
      <c r="H796" s="3" t="str">
        <f t="shared" si="2"/>
        <v>FONDA ARBETTER</v>
      </c>
      <c r="J796" s="1" t="s">
        <v>57</v>
      </c>
      <c r="K796" s="1" t="s">
        <v>47</v>
      </c>
      <c r="L796" s="1">
        <v>150.0</v>
      </c>
      <c r="M796" s="1" t="s">
        <v>58</v>
      </c>
      <c r="N796" s="1" t="s">
        <v>2082</v>
      </c>
      <c r="O796" s="4">
        <v>44317.0</v>
      </c>
      <c r="P796" s="4">
        <v>44307.0</v>
      </c>
      <c r="Q796" s="1" t="s">
        <v>2846</v>
      </c>
      <c r="R796" s="1" t="s">
        <v>31</v>
      </c>
      <c r="S796" s="1" t="s">
        <v>32</v>
      </c>
      <c r="T796" s="1">
        <v>75287.0</v>
      </c>
      <c r="U796" s="1" t="s">
        <v>2847</v>
      </c>
    </row>
    <row r="797">
      <c r="A797" s="1" t="s">
        <v>2848</v>
      </c>
      <c r="B797" s="1">
        <v>74088.0</v>
      </c>
      <c r="C797" s="1">
        <v>2240.0</v>
      </c>
      <c r="D797" s="2" t="s">
        <v>2088</v>
      </c>
      <c r="E797" s="1" t="s">
        <v>2849</v>
      </c>
      <c r="F797" s="1" t="s">
        <v>2850</v>
      </c>
      <c r="G797" s="3" t="str">
        <f t="shared" si="1"/>
        <v>Ross Frankfurt</v>
      </c>
      <c r="H797" s="3" t="str">
        <f t="shared" si="2"/>
        <v>ROSS FRANKFURT</v>
      </c>
      <c r="J797" s="1" t="s">
        <v>57</v>
      </c>
      <c r="K797" s="1" t="s">
        <v>47</v>
      </c>
      <c r="L797" s="1">
        <v>150.0</v>
      </c>
      <c r="M797" s="1" t="s">
        <v>58</v>
      </c>
      <c r="N797" s="1" t="s">
        <v>2082</v>
      </c>
      <c r="O797" s="4">
        <v>44317.0</v>
      </c>
      <c r="P797" s="4">
        <v>44304.0</v>
      </c>
      <c r="Q797" s="1" t="s">
        <v>2851</v>
      </c>
      <c r="R797" s="1" t="s">
        <v>31</v>
      </c>
      <c r="S797" s="1" t="s">
        <v>32</v>
      </c>
      <c r="T797" s="1">
        <v>75209.0</v>
      </c>
      <c r="U797" s="1" t="s">
        <v>2852</v>
      </c>
    </row>
    <row r="798">
      <c r="A798" s="1" t="s">
        <v>2853</v>
      </c>
      <c r="B798" s="1">
        <v>74115.0</v>
      </c>
      <c r="C798" s="1">
        <v>2240.0</v>
      </c>
      <c r="D798" s="2" t="s">
        <v>2088</v>
      </c>
      <c r="E798" s="1" t="s">
        <v>140</v>
      </c>
      <c r="F798" s="1" t="s">
        <v>2854</v>
      </c>
      <c r="G798" s="3" t="str">
        <f t="shared" si="1"/>
        <v>Michael Flusche</v>
      </c>
      <c r="H798" s="3" t="str">
        <f t="shared" si="2"/>
        <v>MICHAEL FLUSCHE</v>
      </c>
      <c r="J798" s="1" t="s">
        <v>57</v>
      </c>
      <c r="K798" s="1" t="s">
        <v>47</v>
      </c>
      <c r="L798" s="1">
        <v>150.0</v>
      </c>
      <c r="M798" s="1" t="s">
        <v>58</v>
      </c>
      <c r="N798" s="1" t="s">
        <v>2082</v>
      </c>
      <c r="O798" s="4">
        <v>44317.0</v>
      </c>
      <c r="P798" s="4">
        <v>44295.0</v>
      </c>
      <c r="Q798" s="1" t="s">
        <v>2855</v>
      </c>
      <c r="R798" s="1" t="s">
        <v>31</v>
      </c>
      <c r="S798" s="1" t="s">
        <v>32</v>
      </c>
      <c r="T798" s="1">
        <v>75230.0</v>
      </c>
      <c r="U798" s="1" t="s">
        <v>2856</v>
      </c>
    </row>
    <row r="799">
      <c r="A799" s="1" t="s">
        <v>2857</v>
      </c>
      <c r="B799" s="1">
        <v>77288.0</v>
      </c>
      <c r="C799" s="1">
        <v>2286.0</v>
      </c>
      <c r="D799" s="2" t="s">
        <v>2090</v>
      </c>
      <c r="E799" s="1" t="s">
        <v>2858</v>
      </c>
      <c r="F799" s="1" t="s">
        <v>2859</v>
      </c>
      <c r="G799" s="3" t="str">
        <f t="shared" si="1"/>
        <v>Aaron Kreisler</v>
      </c>
      <c r="H799" s="3" t="str">
        <f t="shared" si="2"/>
        <v>AARON KREISLER</v>
      </c>
      <c r="J799" s="1" t="s">
        <v>57</v>
      </c>
      <c r="K799" s="1" t="s">
        <v>50</v>
      </c>
      <c r="L799" s="1">
        <v>150.0</v>
      </c>
      <c r="M799" s="1" t="s">
        <v>58</v>
      </c>
      <c r="N799" s="1" t="s">
        <v>2082</v>
      </c>
      <c r="O799" s="4">
        <v>44352.0</v>
      </c>
      <c r="P799" s="4">
        <v>44335.0</v>
      </c>
      <c r="Q799" s="1" t="s">
        <v>2860</v>
      </c>
      <c r="R799" s="1" t="s">
        <v>31</v>
      </c>
      <c r="S799" s="1" t="s">
        <v>32</v>
      </c>
      <c r="T799" s="1">
        <v>75230.0</v>
      </c>
      <c r="U799" s="1" t="s">
        <v>2861</v>
      </c>
    </row>
    <row r="800">
      <c r="A800" s="1" t="s">
        <v>2862</v>
      </c>
      <c r="B800" s="1">
        <v>76876.0</v>
      </c>
      <c r="C800" s="1">
        <v>2286.0</v>
      </c>
      <c r="D800" s="2" t="s">
        <v>2090</v>
      </c>
      <c r="E800" s="1" t="s">
        <v>2588</v>
      </c>
      <c r="F800" s="1" t="s">
        <v>2840</v>
      </c>
      <c r="G800" s="3" t="str">
        <f t="shared" si="1"/>
        <v>Brian Hanson</v>
      </c>
      <c r="H800" s="3" t="str">
        <f t="shared" si="2"/>
        <v>BRIAN HANSON</v>
      </c>
      <c r="J800" s="1" t="s">
        <v>57</v>
      </c>
      <c r="K800" s="1" t="s">
        <v>50</v>
      </c>
      <c r="L800" s="1">
        <v>150.0</v>
      </c>
      <c r="M800" s="1" t="s">
        <v>58</v>
      </c>
      <c r="N800" s="1" t="s">
        <v>2082</v>
      </c>
      <c r="O800" s="4">
        <v>44352.0</v>
      </c>
      <c r="P800" s="4">
        <v>44319.0</v>
      </c>
      <c r="Q800" s="1" t="s">
        <v>2863</v>
      </c>
      <c r="R800" s="1" t="s">
        <v>31</v>
      </c>
      <c r="S800" s="1" t="s">
        <v>32</v>
      </c>
      <c r="T800" s="1">
        <v>75231.0</v>
      </c>
      <c r="U800" s="1" t="s">
        <v>2864</v>
      </c>
    </row>
    <row r="801">
      <c r="A801" s="1" t="s">
        <v>2865</v>
      </c>
      <c r="B801" s="1">
        <v>76804.0</v>
      </c>
      <c r="C801" s="1">
        <v>2286.0</v>
      </c>
      <c r="D801" s="2" t="s">
        <v>2090</v>
      </c>
      <c r="E801" s="1" t="s">
        <v>2849</v>
      </c>
      <c r="F801" s="1" t="s">
        <v>2850</v>
      </c>
      <c r="G801" s="3" t="str">
        <f t="shared" si="1"/>
        <v>Ross Frankfurt</v>
      </c>
      <c r="H801" s="3" t="str">
        <f t="shared" si="2"/>
        <v>ROSS FRANKFURT</v>
      </c>
      <c r="J801" s="1" t="s">
        <v>57</v>
      </c>
      <c r="K801" s="1" t="s">
        <v>50</v>
      </c>
      <c r="L801" s="1">
        <v>150.0</v>
      </c>
      <c r="M801" s="1" t="s">
        <v>58</v>
      </c>
      <c r="N801" s="1" t="s">
        <v>2082</v>
      </c>
      <c r="O801" s="4">
        <v>44352.0</v>
      </c>
      <c r="P801" s="4">
        <v>44333.0</v>
      </c>
      <c r="Q801" s="1" t="s">
        <v>2851</v>
      </c>
      <c r="R801" s="1" t="s">
        <v>31</v>
      </c>
      <c r="S801" s="1" t="s">
        <v>32</v>
      </c>
      <c r="T801" s="1">
        <v>75209.0</v>
      </c>
      <c r="U801" s="1" t="s">
        <v>2852</v>
      </c>
    </row>
    <row r="802">
      <c r="A802" s="1" t="s">
        <v>2866</v>
      </c>
      <c r="B802" s="1">
        <v>77267.0</v>
      </c>
      <c r="C802" s="1">
        <v>2286.0</v>
      </c>
      <c r="D802" s="2" t="s">
        <v>2090</v>
      </c>
      <c r="E802" s="1" t="s">
        <v>126</v>
      </c>
      <c r="F802" s="1" t="s">
        <v>2867</v>
      </c>
      <c r="G802" s="3" t="str">
        <f t="shared" si="1"/>
        <v>Mitchell Rasansky</v>
      </c>
      <c r="H802" s="3" t="str">
        <f t="shared" si="2"/>
        <v>MITCHELL RASANSKY</v>
      </c>
      <c r="J802" s="1" t="s">
        <v>57</v>
      </c>
      <c r="K802" s="1" t="s">
        <v>50</v>
      </c>
      <c r="L802" s="1">
        <v>150.0</v>
      </c>
      <c r="M802" s="1" t="s">
        <v>58</v>
      </c>
      <c r="N802" s="1" t="s">
        <v>2082</v>
      </c>
      <c r="O802" s="4">
        <v>44352.0</v>
      </c>
      <c r="P802" s="4">
        <v>44316.0</v>
      </c>
      <c r="Q802" s="1" t="s">
        <v>2868</v>
      </c>
      <c r="R802" s="1" t="s">
        <v>31</v>
      </c>
      <c r="S802" s="1" t="s">
        <v>32</v>
      </c>
      <c r="T802" s="1">
        <v>75231.0</v>
      </c>
      <c r="U802" s="1" t="s">
        <v>2869</v>
      </c>
    </row>
    <row r="803">
      <c r="A803" s="1" t="s">
        <v>2870</v>
      </c>
      <c r="B803" s="1">
        <v>77255.0</v>
      </c>
      <c r="C803" s="1">
        <v>2286.0</v>
      </c>
      <c r="D803" s="2" t="s">
        <v>2090</v>
      </c>
      <c r="E803" s="1" t="s">
        <v>547</v>
      </c>
      <c r="F803" s="1" t="s">
        <v>2871</v>
      </c>
      <c r="G803" s="3" t="str">
        <f t="shared" si="1"/>
        <v>John Goren</v>
      </c>
      <c r="H803" s="3" t="str">
        <f t="shared" si="2"/>
        <v>JOHN GOREN</v>
      </c>
      <c r="J803" s="1" t="s">
        <v>57</v>
      </c>
      <c r="K803" s="1" t="s">
        <v>50</v>
      </c>
      <c r="L803" s="1">
        <v>150.0</v>
      </c>
      <c r="M803" s="1" t="s">
        <v>58</v>
      </c>
      <c r="N803" s="1" t="s">
        <v>2082</v>
      </c>
      <c r="O803" s="4">
        <v>44352.0</v>
      </c>
      <c r="P803" s="4">
        <v>44309.0</v>
      </c>
      <c r="Q803" s="1" t="s">
        <v>2872</v>
      </c>
      <c r="R803" s="1" t="s">
        <v>31</v>
      </c>
      <c r="S803" s="1" t="s">
        <v>32</v>
      </c>
      <c r="T803" s="1">
        <v>75230.0</v>
      </c>
      <c r="U803" s="1" t="s">
        <v>2873</v>
      </c>
    </row>
    <row r="804">
      <c r="A804" s="1" t="s">
        <v>2874</v>
      </c>
      <c r="B804" s="1">
        <v>77298.0</v>
      </c>
      <c r="C804" s="1">
        <v>2286.0</v>
      </c>
      <c r="D804" s="2" t="s">
        <v>2090</v>
      </c>
      <c r="E804" s="1" t="s">
        <v>1043</v>
      </c>
      <c r="F804" s="1" t="s">
        <v>2875</v>
      </c>
      <c r="G804" s="3" t="str">
        <f t="shared" si="1"/>
        <v>Tom Hanahan</v>
      </c>
      <c r="H804" s="3" t="str">
        <f t="shared" si="2"/>
        <v>TOM HANAHAN</v>
      </c>
      <c r="J804" s="1" t="s">
        <v>57</v>
      </c>
      <c r="K804" s="1" t="s">
        <v>50</v>
      </c>
      <c r="L804" s="1">
        <v>150.0</v>
      </c>
      <c r="M804" s="1" t="s">
        <v>58</v>
      </c>
      <c r="N804" s="1" t="s">
        <v>2082</v>
      </c>
      <c r="O804" s="4">
        <v>44352.0</v>
      </c>
      <c r="P804" s="4">
        <v>44336.0</v>
      </c>
      <c r="Q804" s="1" t="s">
        <v>2876</v>
      </c>
      <c r="R804" s="1" t="s">
        <v>31</v>
      </c>
      <c r="S804" s="1" t="s">
        <v>32</v>
      </c>
      <c r="T804" s="1">
        <v>75248.0</v>
      </c>
      <c r="U804" s="1" t="s">
        <v>2877</v>
      </c>
    </row>
    <row r="805">
      <c r="A805" s="1" t="s">
        <v>2878</v>
      </c>
      <c r="B805" s="1">
        <v>76897.0</v>
      </c>
      <c r="C805" s="1">
        <v>2286.0</v>
      </c>
      <c r="D805" s="2" t="s">
        <v>2090</v>
      </c>
      <c r="E805" s="1" t="s">
        <v>921</v>
      </c>
      <c r="F805" s="1" t="s">
        <v>2879</v>
      </c>
      <c r="G805" s="3" t="str">
        <f t="shared" si="1"/>
        <v>David Roberts</v>
      </c>
      <c r="H805" s="3" t="str">
        <f t="shared" si="2"/>
        <v>DAVID ROBERTS</v>
      </c>
      <c r="J805" s="1" t="s">
        <v>57</v>
      </c>
      <c r="K805" s="1" t="s">
        <v>50</v>
      </c>
      <c r="L805" s="1">
        <v>150.0</v>
      </c>
      <c r="M805" s="1" t="s">
        <v>58</v>
      </c>
      <c r="N805" s="1" t="s">
        <v>2082</v>
      </c>
      <c r="O805" s="4">
        <v>44352.0</v>
      </c>
      <c r="P805" s="4">
        <v>44308.0</v>
      </c>
      <c r="Q805" s="1" t="s">
        <v>2880</v>
      </c>
      <c r="R805" s="1" t="s">
        <v>31</v>
      </c>
      <c r="S805" s="1" t="s">
        <v>32</v>
      </c>
      <c r="T805" s="1">
        <v>75254.0</v>
      </c>
      <c r="U805" s="1" t="s">
        <v>2881</v>
      </c>
    </row>
    <row r="806">
      <c r="A806" s="1" t="s">
        <v>2882</v>
      </c>
      <c r="B806" s="1">
        <v>77262.0</v>
      </c>
      <c r="C806" s="1">
        <v>2286.0</v>
      </c>
      <c r="D806" s="2" t="s">
        <v>2090</v>
      </c>
      <c r="E806" s="1" t="s">
        <v>2655</v>
      </c>
      <c r="F806" s="1" t="s">
        <v>2656</v>
      </c>
      <c r="G806" s="3" t="str">
        <f t="shared" si="1"/>
        <v>Kathi Silver</v>
      </c>
      <c r="H806" s="3" t="str">
        <f t="shared" si="2"/>
        <v>KATHI SILVER</v>
      </c>
      <c r="J806" s="1" t="s">
        <v>57</v>
      </c>
      <c r="K806" s="1" t="s">
        <v>50</v>
      </c>
      <c r="L806" s="1">
        <v>150.0</v>
      </c>
      <c r="M806" s="1" t="s">
        <v>58</v>
      </c>
      <c r="N806" s="1" t="s">
        <v>2082</v>
      </c>
      <c r="O806" s="4">
        <v>44352.0</v>
      </c>
      <c r="P806" s="4">
        <v>44312.0</v>
      </c>
      <c r="Q806" s="1" t="s">
        <v>2657</v>
      </c>
      <c r="R806" s="1" t="s">
        <v>2658</v>
      </c>
      <c r="S806" s="1" t="s">
        <v>32</v>
      </c>
      <c r="T806" s="1">
        <v>75034.0</v>
      </c>
      <c r="U806" s="1" t="s">
        <v>2659</v>
      </c>
    </row>
    <row r="807">
      <c r="A807" s="1" t="s">
        <v>2883</v>
      </c>
      <c r="B807" s="1">
        <v>36334.0</v>
      </c>
      <c r="C807" s="1">
        <v>2186.0</v>
      </c>
      <c r="D807" s="2" t="s">
        <v>2086</v>
      </c>
      <c r="G807" s="3" t="str">
        <f t="shared" si="1"/>
        <v> </v>
      </c>
      <c r="H807" s="3" t="str">
        <f t="shared" si="2"/>
        <v> </v>
      </c>
      <c r="I807" s="1" t="s">
        <v>2884</v>
      </c>
      <c r="J807" s="1" t="s">
        <v>389</v>
      </c>
      <c r="K807" s="1" t="s">
        <v>44</v>
      </c>
      <c r="L807" s="1">
        <v>156.96</v>
      </c>
      <c r="M807" s="1" t="s">
        <v>390</v>
      </c>
      <c r="N807" s="1" t="s">
        <v>2082</v>
      </c>
      <c r="O807" s="4">
        <v>44317.0</v>
      </c>
      <c r="P807" s="4">
        <v>44256.0</v>
      </c>
      <c r="Q807" s="1" t="s">
        <v>2885</v>
      </c>
      <c r="R807" s="1" t="s">
        <v>346</v>
      </c>
      <c r="S807" s="1" t="s">
        <v>32</v>
      </c>
      <c r="T807" s="1">
        <v>75042.0</v>
      </c>
      <c r="U807" s="1" t="s">
        <v>2886</v>
      </c>
    </row>
    <row r="808">
      <c r="A808" s="1" t="s">
        <v>2887</v>
      </c>
      <c r="B808" s="1">
        <v>36344.0</v>
      </c>
      <c r="C808" s="1">
        <v>2186.0</v>
      </c>
      <c r="D808" s="2" t="s">
        <v>2086</v>
      </c>
      <c r="G808" s="3" t="str">
        <f t="shared" si="1"/>
        <v> </v>
      </c>
      <c r="H808" s="3" t="str">
        <f t="shared" si="2"/>
        <v> </v>
      </c>
      <c r="I808" s="1" t="s">
        <v>2884</v>
      </c>
      <c r="J808" s="1" t="s">
        <v>389</v>
      </c>
      <c r="K808" s="1" t="s">
        <v>44</v>
      </c>
      <c r="L808" s="1">
        <v>162.38</v>
      </c>
      <c r="M808" s="1" t="s">
        <v>390</v>
      </c>
      <c r="N808" s="1" t="s">
        <v>2082</v>
      </c>
      <c r="O808" s="4">
        <v>44317.0</v>
      </c>
      <c r="P808" s="4">
        <v>44263.0</v>
      </c>
      <c r="Q808" s="1" t="s">
        <v>2885</v>
      </c>
      <c r="R808" s="1" t="s">
        <v>346</v>
      </c>
      <c r="S808" s="1" t="s">
        <v>32</v>
      </c>
      <c r="T808" s="1">
        <v>75042.0</v>
      </c>
      <c r="U808" s="1" t="s">
        <v>2886</v>
      </c>
    </row>
    <row r="809">
      <c r="A809" s="1" t="s">
        <v>2888</v>
      </c>
      <c r="B809" s="1">
        <v>37593.0</v>
      </c>
      <c r="C809" s="1">
        <v>2286.0</v>
      </c>
      <c r="D809" s="2" t="s">
        <v>2090</v>
      </c>
      <c r="G809" s="3" t="str">
        <f t="shared" si="1"/>
        <v> </v>
      </c>
      <c r="H809" s="3" t="str">
        <f t="shared" si="2"/>
        <v> </v>
      </c>
      <c r="I809" s="1" t="s">
        <v>2802</v>
      </c>
      <c r="J809" s="1" t="s">
        <v>389</v>
      </c>
      <c r="K809" s="1" t="s">
        <v>50</v>
      </c>
      <c r="L809" s="1">
        <v>164.46</v>
      </c>
      <c r="M809" s="1" t="s">
        <v>390</v>
      </c>
      <c r="N809" s="1" t="s">
        <v>2082</v>
      </c>
      <c r="O809" s="4">
        <v>44352.0</v>
      </c>
      <c r="P809" s="4">
        <v>44336.0</v>
      </c>
      <c r="Q809" s="1" t="s">
        <v>2803</v>
      </c>
      <c r="R809" s="1" t="s">
        <v>374</v>
      </c>
      <c r="S809" s="1" t="s">
        <v>375</v>
      </c>
      <c r="T809" s="1">
        <v>11201.0</v>
      </c>
      <c r="U809" s="1" t="s">
        <v>2804</v>
      </c>
    </row>
    <row r="810">
      <c r="A810" s="1" t="s">
        <v>2889</v>
      </c>
      <c r="B810" s="1">
        <v>37225.0</v>
      </c>
      <c r="C810" s="1">
        <v>2186.0</v>
      </c>
      <c r="D810" s="2" t="s">
        <v>2086</v>
      </c>
      <c r="G810" s="3" t="str">
        <f t="shared" si="1"/>
        <v> </v>
      </c>
      <c r="H810" s="3" t="str">
        <f t="shared" si="2"/>
        <v> </v>
      </c>
      <c r="I810" s="1" t="s">
        <v>2890</v>
      </c>
      <c r="J810" s="1" t="s">
        <v>389</v>
      </c>
      <c r="K810" s="1" t="s">
        <v>44</v>
      </c>
      <c r="L810" s="1">
        <v>164.9</v>
      </c>
      <c r="M810" s="1" t="s">
        <v>390</v>
      </c>
      <c r="N810" s="1" t="s">
        <v>2082</v>
      </c>
      <c r="O810" s="4">
        <v>44317.0</v>
      </c>
      <c r="P810" s="4">
        <v>44277.0</v>
      </c>
      <c r="Q810" s="1" t="s">
        <v>2891</v>
      </c>
      <c r="R810" s="1" t="s">
        <v>2892</v>
      </c>
      <c r="S810" s="1" t="s">
        <v>2893</v>
      </c>
      <c r="T810" s="1">
        <v>70808.0</v>
      </c>
      <c r="U810" s="1" t="s">
        <v>2894</v>
      </c>
    </row>
    <row r="811">
      <c r="A811" s="1" t="s">
        <v>2895</v>
      </c>
      <c r="B811" s="1">
        <v>37577.0</v>
      </c>
      <c r="C811" s="1">
        <v>2286.0</v>
      </c>
      <c r="D811" s="2" t="s">
        <v>2090</v>
      </c>
      <c r="G811" s="3" t="str">
        <f t="shared" si="1"/>
        <v> </v>
      </c>
      <c r="H811" s="3" t="str">
        <f t="shared" si="2"/>
        <v> </v>
      </c>
      <c r="I811" s="1" t="s">
        <v>2896</v>
      </c>
      <c r="J811" s="1" t="s">
        <v>389</v>
      </c>
      <c r="K811" s="1" t="s">
        <v>50</v>
      </c>
      <c r="L811" s="1">
        <v>176.64</v>
      </c>
      <c r="M811" s="1" t="s">
        <v>390</v>
      </c>
      <c r="N811" s="1" t="s">
        <v>2082</v>
      </c>
      <c r="O811" s="4">
        <v>44352.0</v>
      </c>
      <c r="P811" s="4">
        <v>44323.0</v>
      </c>
      <c r="Q811" s="1" t="s">
        <v>2897</v>
      </c>
      <c r="R811" s="1" t="s">
        <v>2825</v>
      </c>
      <c r="S811" s="1" t="s">
        <v>604</v>
      </c>
      <c r="T811" s="1">
        <v>90023.0</v>
      </c>
      <c r="U811" s="1" t="s">
        <v>2898</v>
      </c>
    </row>
    <row r="812">
      <c r="A812" s="1" t="s">
        <v>2899</v>
      </c>
      <c r="B812" s="1">
        <v>71563.0</v>
      </c>
      <c r="C812" s="1">
        <v>2186.0</v>
      </c>
      <c r="D812" s="2" t="s">
        <v>2086</v>
      </c>
      <c r="E812" s="1" t="s">
        <v>2900</v>
      </c>
      <c r="F812" s="1" t="s">
        <v>2901</v>
      </c>
      <c r="G812" s="3" t="str">
        <f t="shared" si="1"/>
        <v>Sury Sacher</v>
      </c>
      <c r="H812" s="3" t="str">
        <f t="shared" si="2"/>
        <v>SURY SACHER</v>
      </c>
      <c r="J812" s="1" t="s">
        <v>57</v>
      </c>
      <c r="K812" s="1" t="s">
        <v>44</v>
      </c>
      <c r="L812" s="1">
        <v>180.0</v>
      </c>
      <c r="M812" s="1" t="s">
        <v>58</v>
      </c>
      <c r="N812" s="1" t="s">
        <v>2082</v>
      </c>
      <c r="O812" s="4">
        <v>44317.0</v>
      </c>
      <c r="P812" s="4">
        <v>44257.0</v>
      </c>
      <c r="Q812" s="1" t="s">
        <v>2902</v>
      </c>
      <c r="R812" s="1" t="s">
        <v>31</v>
      </c>
      <c r="S812" s="1" t="s">
        <v>32</v>
      </c>
      <c r="T812" s="1">
        <v>75230.0</v>
      </c>
      <c r="U812" s="1" t="s">
        <v>2903</v>
      </c>
    </row>
    <row r="813">
      <c r="A813" s="1" t="s">
        <v>2904</v>
      </c>
      <c r="B813" s="1">
        <v>74125.0</v>
      </c>
      <c r="C813" s="1">
        <v>2240.0</v>
      </c>
      <c r="D813" s="2" t="s">
        <v>2088</v>
      </c>
      <c r="E813" s="1" t="s">
        <v>2126</v>
      </c>
      <c r="F813" s="1" t="s">
        <v>2127</v>
      </c>
      <c r="G813" s="3" t="str">
        <f t="shared" si="1"/>
        <v>Zev Shulkin</v>
      </c>
      <c r="H813" s="3" t="str">
        <f t="shared" si="2"/>
        <v>ZEV SHULKIN</v>
      </c>
      <c r="J813" s="1" t="s">
        <v>57</v>
      </c>
      <c r="K813" s="1" t="s">
        <v>47</v>
      </c>
      <c r="L813" s="1">
        <v>180.0</v>
      </c>
      <c r="M813" s="1" t="s">
        <v>58</v>
      </c>
      <c r="N813" s="1" t="s">
        <v>2082</v>
      </c>
      <c r="O813" s="4">
        <v>44317.0</v>
      </c>
      <c r="P813" s="4">
        <v>44293.0</v>
      </c>
      <c r="Q813" s="1" t="s">
        <v>2905</v>
      </c>
      <c r="R813" s="1" t="s">
        <v>31</v>
      </c>
      <c r="S813" s="1" t="s">
        <v>32</v>
      </c>
      <c r="T813" s="1">
        <v>75230.0</v>
      </c>
      <c r="U813" s="1" t="s">
        <v>2906</v>
      </c>
    </row>
    <row r="814">
      <c r="A814" s="1" t="s">
        <v>2907</v>
      </c>
      <c r="B814" s="1">
        <v>76824.0</v>
      </c>
      <c r="C814" s="1">
        <v>2286.0</v>
      </c>
      <c r="D814" s="2" t="s">
        <v>2090</v>
      </c>
      <c r="E814" s="1" t="s">
        <v>2908</v>
      </c>
      <c r="F814" s="1" t="s">
        <v>2403</v>
      </c>
      <c r="G814" s="3" t="str">
        <f t="shared" si="1"/>
        <v>Guy Raphael</v>
      </c>
      <c r="H814" s="3" t="str">
        <f t="shared" si="2"/>
        <v>GUY RAPHAEL</v>
      </c>
      <c r="J814" s="1" t="s">
        <v>57</v>
      </c>
      <c r="K814" s="1" t="s">
        <v>50</v>
      </c>
      <c r="L814" s="1">
        <v>180.0</v>
      </c>
      <c r="M814" s="1" t="s">
        <v>58</v>
      </c>
      <c r="N814" s="1" t="s">
        <v>2082</v>
      </c>
      <c r="O814" s="4">
        <v>44352.0</v>
      </c>
      <c r="P814" s="4">
        <v>44329.0</v>
      </c>
      <c r="Q814" s="1" t="s">
        <v>2909</v>
      </c>
      <c r="R814" s="1" t="s">
        <v>31</v>
      </c>
      <c r="S814" s="1" t="s">
        <v>32</v>
      </c>
      <c r="T814" s="1">
        <v>75252.0</v>
      </c>
      <c r="U814" s="1" t="s">
        <v>2910</v>
      </c>
    </row>
    <row r="815">
      <c r="A815" s="1" t="s">
        <v>2911</v>
      </c>
      <c r="B815" s="1">
        <v>77074.0</v>
      </c>
      <c r="C815" s="1">
        <v>2286.0</v>
      </c>
      <c r="D815" s="2" t="s">
        <v>2090</v>
      </c>
      <c r="E815" s="1" t="s">
        <v>2912</v>
      </c>
      <c r="F815" s="1" t="s">
        <v>2913</v>
      </c>
      <c r="G815" s="3" t="str">
        <f t="shared" si="1"/>
        <v>Darryl Meyerovitz</v>
      </c>
      <c r="H815" s="3" t="str">
        <f t="shared" si="2"/>
        <v>DARRYL MEYEROVITZ</v>
      </c>
      <c r="J815" s="1" t="s">
        <v>57</v>
      </c>
      <c r="K815" s="1" t="s">
        <v>50</v>
      </c>
      <c r="L815" s="1">
        <v>180.0</v>
      </c>
      <c r="M815" s="1" t="s">
        <v>58</v>
      </c>
      <c r="N815" s="1" t="s">
        <v>2082</v>
      </c>
      <c r="O815" s="4">
        <v>44352.0</v>
      </c>
      <c r="P815" s="4">
        <v>44335.0</v>
      </c>
      <c r="Q815" s="1" t="s">
        <v>2914</v>
      </c>
      <c r="R815" s="1" t="s">
        <v>31</v>
      </c>
      <c r="S815" s="1" t="s">
        <v>32</v>
      </c>
      <c r="T815" s="1">
        <v>75244.0</v>
      </c>
      <c r="U815" s="1" t="s">
        <v>2915</v>
      </c>
    </row>
    <row r="816">
      <c r="A816" s="1" t="s">
        <v>2916</v>
      </c>
      <c r="B816" s="1">
        <v>76865.0</v>
      </c>
      <c r="C816" s="1">
        <v>2286.0</v>
      </c>
      <c r="D816" s="2" t="s">
        <v>2090</v>
      </c>
      <c r="E816" s="1" t="s">
        <v>799</v>
      </c>
      <c r="F816" s="1" t="s">
        <v>2917</v>
      </c>
      <c r="G816" s="3" t="str">
        <f t="shared" si="1"/>
        <v>Robert Liener</v>
      </c>
      <c r="H816" s="3" t="str">
        <f t="shared" si="2"/>
        <v>ROBERT LIENER</v>
      </c>
      <c r="J816" s="1" t="s">
        <v>57</v>
      </c>
      <c r="K816" s="1" t="s">
        <v>50</v>
      </c>
      <c r="L816" s="1">
        <v>180.0</v>
      </c>
      <c r="M816" s="1" t="s">
        <v>58</v>
      </c>
      <c r="N816" s="1" t="s">
        <v>2082</v>
      </c>
      <c r="O816" s="4">
        <v>44352.0</v>
      </c>
      <c r="P816" s="4">
        <v>44320.0</v>
      </c>
      <c r="Q816" s="1" t="s">
        <v>2918</v>
      </c>
      <c r="R816" s="1" t="s">
        <v>31</v>
      </c>
      <c r="S816" s="1" t="s">
        <v>32</v>
      </c>
      <c r="T816" s="1">
        <v>75230.0</v>
      </c>
      <c r="U816" s="1" t="s">
        <v>2919</v>
      </c>
    </row>
    <row r="817">
      <c r="A817" s="1" t="s">
        <v>2920</v>
      </c>
      <c r="B817" s="1">
        <v>71394.0</v>
      </c>
      <c r="C817" s="1">
        <v>2186.0</v>
      </c>
      <c r="D817" s="2" t="s">
        <v>2086</v>
      </c>
      <c r="E817" s="1" t="s">
        <v>1547</v>
      </c>
      <c r="F817" s="1" t="s">
        <v>2921</v>
      </c>
      <c r="G817" s="3" t="str">
        <f t="shared" si="1"/>
        <v>Nancy Mello</v>
      </c>
      <c r="H817" s="3" t="str">
        <f t="shared" si="2"/>
        <v>NANCY MELLO</v>
      </c>
      <c r="J817" s="1" t="s">
        <v>57</v>
      </c>
      <c r="K817" s="1" t="s">
        <v>44</v>
      </c>
      <c r="L817" s="1">
        <v>200.0</v>
      </c>
      <c r="M817" s="1" t="s">
        <v>58</v>
      </c>
      <c r="N817" s="1" t="s">
        <v>2082</v>
      </c>
      <c r="O817" s="4">
        <v>44317.0</v>
      </c>
      <c r="P817" s="4">
        <v>44248.0</v>
      </c>
      <c r="Q817" s="1" t="s">
        <v>2922</v>
      </c>
      <c r="R817" s="1" t="s">
        <v>31</v>
      </c>
      <c r="S817" s="1" t="s">
        <v>32</v>
      </c>
      <c r="T817" s="1">
        <v>75230.0</v>
      </c>
      <c r="U817" s="1" t="s">
        <v>2923</v>
      </c>
    </row>
    <row r="818">
      <c r="A818" s="1" t="s">
        <v>2924</v>
      </c>
      <c r="B818" s="1">
        <v>71470.0</v>
      </c>
      <c r="C818" s="1">
        <v>2186.0</v>
      </c>
      <c r="D818" s="2" t="s">
        <v>2086</v>
      </c>
      <c r="E818" s="1" t="s">
        <v>2925</v>
      </c>
      <c r="F818" s="1" t="s">
        <v>2926</v>
      </c>
      <c r="G818" s="3" t="str">
        <f t="shared" si="1"/>
        <v>Will McNutt</v>
      </c>
      <c r="H818" s="3" t="str">
        <f t="shared" si="2"/>
        <v>WILL MCNUTT</v>
      </c>
      <c r="J818" s="1" t="s">
        <v>57</v>
      </c>
      <c r="K818" s="1" t="s">
        <v>44</v>
      </c>
      <c r="L818" s="1">
        <v>200.0</v>
      </c>
      <c r="M818" s="1" t="s">
        <v>58</v>
      </c>
      <c r="N818" s="1" t="s">
        <v>2082</v>
      </c>
      <c r="O818" s="4">
        <v>44317.0</v>
      </c>
      <c r="P818" s="4">
        <v>44251.0</v>
      </c>
      <c r="Q818" s="1" t="s">
        <v>2927</v>
      </c>
      <c r="R818" s="1" t="s">
        <v>31</v>
      </c>
      <c r="S818" s="1" t="s">
        <v>32</v>
      </c>
      <c r="T818" s="1">
        <v>75225.0</v>
      </c>
      <c r="U818" s="1" t="s">
        <v>2928</v>
      </c>
    </row>
    <row r="819">
      <c r="A819" s="1" t="s">
        <v>2929</v>
      </c>
      <c r="B819" s="1">
        <v>71592.0</v>
      </c>
      <c r="C819" s="1">
        <v>2186.0</v>
      </c>
      <c r="D819" s="2" t="s">
        <v>2086</v>
      </c>
      <c r="E819" s="1" t="s">
        <v>269</v>
      </c>
      <c r="F819" s="1" t="s">
        <v>1736</v>
      </c>
      <c r="G819" s="3" t="str">
        <f t="shared" si="1"/>
        <v>Kim Ferguson</v>
      </c>
      <c r="H819" s="3" t="str">
        <f t="shared" si="2"/>
        <v>KIM FERGUSON</v>
      </c>
      <c r="J819" s="1" t="s">
        <v>57</v>
      </c>
      <c r="K819" s="1" t="s">
        <v>44</v>
      </c>
      <c r="L819" s="1">
        <v>200.0</v>
      </c>
      <c r="M819" s="1" t="s">
        <v>58</v>
      </c>
      <c r="N819" s="1" t="s">
        <v>2082</v>
      </c>
      <c r="O819" s="4">
        <v>44317.0</v>
      </c>
      <c r="P819" s="4">
        <v>44266.0</v>
      </c>
      <c r="Q819" s="1" t="s">
        <v>2930</v>
      </c>
      <c r="R819" s="1" t="s">
        <v>31</v>
      </c>
      <c r="S819" s="1" t="s">
        <v>32</v>
      </c>
      <c r="T819" s="1">
        <v>75248.0</v>
      </c>
      <c r="U819" s="1" t="s">
        <v>2931</v>
      </c>
    </row>
    <row r="820">
      <c r="A820" s="1" t="s">
        <v>2932</v>
      </c>
      <c r="B820" s="1">
        <v>71600.0</v>
      </c>
      <c r="C820" s="1">
        <v>2186.0</v>
      </c>
      <c r="D820" s="2" t="s">
        <v>2086</v>
      </c>
      <c r="E820" s="1" t="s">
        <v>1324</v>
      </c>
      <c r="F820" s="1" t="s">
        <v>2933</v>
      </c>
      <c r="G820" s="3" t="str">
        <f t="shared" si="1"/>
        <v>Ronald Sussman</v>
      </c>
      <c r="H820" s="3" t="str">
        <f t="shared" si="2"/>
        <v>RONALD SUSSMAN</v>
      </c>
      <c r="J820" s="1" t="s">
        <v>57</v>
      </c>
      <c r="K820" s="1" t="s">
        <v>44</v>
      </c>
      <c r="L820" s="1">
        <v>200.0</v>
      </c>
      <c r="M820" s="1" t="s">
        <v>58</v>
      </c>
      <c r="N820" s="1" t="s">
        <v>2082</v>
      </c>
      <c r="O820" s="4">
        <v>44317.0</v>
      </c>
      <c r="P820" s="4">
        <v>44271.0</v>
      </c>
      <c r="Q820" s="1" t="s">
        <v>2934</v>
      </c>
      <c r="R820" s="1" t="s">
        <v>31</v>
      </c>
      <c r="S820" s="1" t="s">
        <v>32</v>
      </c>
      <c r="T820" s="1">
        <v>75209.0</v>
      </c>
      <c r="U820" s="1" t="s">
        <v>2935</v>
      </c>
    </row>
    <row r="821">
      <c r="A821" s="1" t="s">
        <v>2936</v>
      </c>
      <c r="B821" s="1">
        <v>71762.0</v>
      </c>
      <c r="C821" s="1">
        <v>2186.0</v>
      </c>
      <c r="D821" s="2" t="s">
        <v>2086</v>
      </c>
      <c r="E821" s="1" t="s">
        <v>1450</v>
      </c>
      <c r="F821" s="1" t="s">
        <v>2937</v>
      </c>
      <c r="G821" s="3" t="str">
        <f t="shared" si="1"/>
        <v>Kent Herndon</v>
      </c>
      <c r="H821" s="3" t="str">
        <f t="shared" si="2"/>
        <v>KENT HERNDON</v>
      </c>
      <c r="J821" s="1" t="s">
        <v>57</v>
      </c>
      <c r="K821" s="1" t="s">
        <v>44</v>
      </c>
      <c r="L821" s="1">
        <v>200.0</v>
      </c>
      <c r="M821" s="1" t="s">
        <v>58</v>
      </c>
      <c r="N821" s="1" t="s">
        <v>2082</v>
      </c>
      <c r="O821" s="4">
        <v>44317.0</v>
      </c>
      <c r="P821" s="4">
        <v>44256.0</v>
      </c>
      <c r="Q821" s="1" t="s">
        <v>2938</v>
      </c>
      <c r="R821" s="1" t="s">
        <v>31</v>
      </c>
      <c r="S821" s="1" t="s">
        <v>32</v>
      </c>
      <c r="T821" s="1">
        <v>75248.0</v>
      </c>
      <c r="U821" s="1" t="s">
        <v>2939</v>
      </c>
    </row>
    <row r="822">
      <c r="A822" s="1" t="s">
        <v>2940</v>
      </c>
      <c r="B822" s="1">
        <v>71804.0</v>
      </c>
      <c r="C822" s="1">
        <v>2186.0</v>
      </c>
      <c r="D822" s="2" t="s">
        <v>2086</v>
      </c>
      <c r="E822" s="1" t="s">
        <v>2941</v>
      </c>
      <c r="F822" s="1" t="s">
        <v>477</v>
      </c>
      <c r="G822" s="3" t="str">
        <f t="shared" si="1"/>
        <v>Maura Fleming</v>
      </c>
      <c r="H822" s="3" t="str">
        <f t="shared" si="2"/>
        <v>MAURA FLEMING</v>
      </c>
      <c r="J822" s="1" t="s">
        <v>57</v>
      </c>
      <c r="K822" s="1" t="s">
        <v>44</v>
      </c>
      <c r="L822" s="1">
        <v>200.0</v>
      </c>
      <c r="M822" s="1" t="s">
        <v>58</v>
      </c>
      <c r="N822" s="1" t="s">
        <v>2082</v>
      </c>
      <c r="O822" s="4">
        <v>44317.0</v>
      </c>
      <c r="P822" s="4">
        <v>44256.0</v>
      </c>
      <c r="Q822" s="1" t="s">
        <v>2942</v>
      </c>
      <c r="R822" s="1" t="s">
        <v>31</v>
      </c>
      <c r="S822" s="1" t="s">
        <v>32</v>
      </c>
      <c r="T822" s="1">
        <v>75252.0</v>
      </c>
      <c r="U822" s="1" t="s">
        <v>2943</v>
      </c>
    </row>
    <row r="823">
      <c r="A823" s="1" t="s">
        <v>2944</v>
      </c>
      <c r="B823" s="1">
        <v>73382.0</v>
      </c>
      <c r="C823" s="1">
        <v>2240.0</v>
      </c>
      <c r="D823" s="2" t="s">
        <v>2088</v>
      </c>
      <c r="E823" s="1" t="s">
        <v>2945</v>
      </c>
      <c r="F823" s="1" t="s">
        <v>2946</v>
      </c>
      <c r="G823" s="3" t="str">
        <f t="shared" si="1"/>
        <v>Norman Winton</v>
      </c>
      <c r="H823" s="3" t="str">
        <f t="shared" si="2"/>
        <v>NORMAN WINTON</v>
      </c>
      <c r="J823" s="1" t="s">
        <v>57</v>
      </c>
      <c r="K823" s="1" t="s">
        <v>47</v>
      </c>
      <c r="L823" s="1">
        <v>200.0</v>
      </c>
      <c r="M823" s="1" t="s">
        <v>58</v>
      </c>
      <c r="N823" s="1" t="s">
        <v>2082</v>
      </c>
      <c r="O823" s="4">
        <v>44317.0</v>
      </c>
      <c r="P823" s="4">
        <v>44278.0</v>
      </c>
      <c r="Q823" s="1" t="s">
        <v>2947</v>
      </c>
      <c r="R823" s="1" t="s">
        <v>31</v>
      </c>
      <c r="S823" s="1" t="s">
        <v>32</v>
      </c>
      <c r="T823" s="1">
        <v>75230.0</v>
      </c>
      <c r="U823" s="1" t="s">
        <v>2948</v>
      </c>
    </row>
    <row r="824">
      <c r="A824" s="1" t="s">
        <v>2949</v>
      </c>
      <c r="B824" s="1">
        <v>73384.0</v>
      </c>
      <c r="C824" s="1">
        <v>2240.0</v>
      </c>
      <c r="D824" s="2" t="s">
        <v>2088</v>
      </c>
      <c r="E824" s="1" t="s">
        <v>1471</v>
      </c>
      <c r="F824" s="1" t="s">
        <v>2926</v>
      </c>
      <c r="G824" s="3" t="str">
        <f t="shared" si="1"/>
        <v>Melanie McNutt</v>
      </c>
      <c r="H824" s="3" t="str">
        <f t="shared" si="2"/>
        <v>MELANIE MCNUTT</v>
      </c>
      <c r="J824" s="1" t="s">
        <v>57</v>
      </c>
      <c r="K824" s="1" t="s">
        <v>47</v>
      </c>
      <c r="L824" s="1">
        <v>200.0</v>
      </c>
      <c r="M824" s="1" t="s">
        <v>58</v>
      </c>
      <c r="N824" s="1" t="s">
        <v>2082</v>
      </c>
      <c r="O824" s="4">
        <v>44317.0</v>
      </c>
      <c r="P824" s="4">
        <v>44278.0</v>
      </c>
      <c r="Q824" s="1" t="s">
        <v>2927</v>
      </c>
      <c r="R824" s="1" t="s">
        <v>31</v>
      </c>
      <c r="S824" s="1" t="s">
        <v>32</v>
      </c>
      <c r="T824" s="1">
        <v>75225.0</v>
      </c>
      <c r="U824" s="1" t="s">
        <v>2928</v>
      </c>
    </row>
    <row r="825">
      <c r="A825" s="1" t="s">
        <v>2950</v>
      </c>
      <c r="B825" s="1">
        <v>73457.0</v>
      </c>
      <c r="C825" s="1">
        <v>2240.0</v>
      </c>
      <c r="D825" s="2" t="s">
        <v>2088</v>
      </c>
      <c r="E825" s="1" t="s">
        <v>2951</v>
      </c>
      <c r="F825" s="1" t="s">
        <v>2952</v>
      </c>
      <c r="G825" s="3" t="str">
        <f t="shared" si="1"/>
        <v>Gordon Tharp</v>
      </c>
      <c r="H825" s="3" t="str">
        <f t="shared" si="2"/>
        <v>GORDON THARP</v>
      </c>
      <c r="J825" s="1" t="s">
        <v>57</v>
      </c>
      <c r="K825" s="1" t="s">
        <v>47</v>
      </c>
      <c r="L825" s="1">
        <v>200.0</v>
      </c>
      <c r="M825" s="1" t="s">
        <v>58</v>
      </c>
      <c r="N825" s="1" t="s">
        <v>2082</v>
      </c>
      <c r="O825" s="4">
        <v>44317.0</v>
      </c>
      <c r="P825" s="4">
        <v>44290.0</v>
      </c>
      <c r="Q825" s="1" t="s">
        <v>2953</v>
      </c>
      <c r="R825" s="1" t="s">
        <v>31</v>
      </c>
      <c r="S825" s="1" t="s">
        <v>32</v>
      </c>
      <c r="T825" s="1">
        <v>75230.0</v>
      </c>
      <c r="U825" s="1" t="s">
        <v>2954</v>
      </c>
    </row>
    <row r="826">
      <c r="A826" s="1" t="s">
        <v>2955</v>
      </c>
      <c r="B826" s="1">
        <v>73466.0</v>
      </c>
      <c r="C826" s="1">
        <v>2240.0</v>
      </c>
      <c r="D826" s="2" t="s">
        <v>2088</v>
      </c>
      <c r="E826" s="1" t="s">
        <v>1547</v>
      </c>
      <c r="F826" s="1" t="s">
        <v>2921</v>
      </c>
      <c r="G826" s="3" t="str">
        <f t="shared" si="1"/>
        <v>Nancy Mello</v>
      </c>
      <c r="H826" s="3" t="str">
        <f t="shared" si="2"/>
        <v>NANCY MELLO</v>
      </c>
      <c r="J826" s="1" t="s">
        <v>57</v>
      </c>
      <c r="K826" s="1" t="s">
        <v>47</v>
      </c>
      <c r="L826" s="1">
        <v>200.0</v>
      </c>
      <c r="M826" s="1" t="s">
        <v>58</v>
      </c>
      <c r="N826" s="1" t="s">
        <v>2082</v>
      </c>
      <c r="O826" s="4">
        <v>44317.0</v>
      </c>
      <c r="P826" s="4">
        <v>44300.0</v>
      </c>
      <c r="Q826" s="1" t="s">
        <v>2922</v>
      </c>
      <c r="R826" s="1" t="s">
        <v>31</v>
      </c>
      <c r="S826" s="1" t="s">
        <v>32</v>
      </c>
      <c r="T826" s="1">
        <v>75230.0</v>
      </c>
      <c r="U826" s="1" t="s">
        <v>2923</v>
      </c>
    </row>
    <row r="827">
      <c r="A827" s="1" t="s">
        <v>2956</v>
      </c>
      <c r="B827" s="1">
        <v>74079.0</v>
      </c>
      <c r="C827" s="1">
        <v>2240.0</v>
      </c>
      <c r="D827" s="2" t="s">
        <v>2088</v>
      </c>
      <c r="E827" s="1" t="s">
        <v>1510</v>
      </c>
      <c r="F827" s="1" t="s">
        <v>2957</v>
      </c>
      <c r="G827" s="3" t="str">
        <f t="shared" si="1"/>
        <v>MARK ALFIERI</v>
      </c>
      <c r="H827" s="3" t="str">
        <f t="shared" si="2"/>
        <v>MARK ALFIERI</v>
      </c>
      <c r="J827" s="1" t="s">
        <v>57</v>
      </c>
      <c r="K827" s="1" t="s">
        <v>47</v>
      </c>
      <c r="L827" s="1">
        <v>200.0</v>
      </c>
      <c r="M827" s="1" t="s">
        <v>58</v>
      </c>
      <c r="N827" s="1" t="s">
        <v>2082</v>
      </c>
      <c r="O827" s="4">
        <v>44317.0</v>
      </c>
      <c r="P827" s="4">
        <v>44305.0</v>
      </c>
      <c r="Q827" s="1" t="s">
        <v>2958</v>
      </c>
      <c r="R827" s="1" t="s">
        <v>2658</v>
      </c>
      <c r="S827" s="1" t="s">
        <v>32</v>
      </c>
      <c r="T827" s="1">
        <v>75034.0</v>
      </c>
      <c r="U827" s="1" t="s">
        <v>2959</v>
      </c>
    </row>
    <row r="828">
      <c r="A828" s="1" t="s">
        <v>2960</v>
      </c>
      <c r="B828" s="1">
        <v>74121.0</v>
      </c>
      <c r="C828" s="1">
        <v>2240.0</v>
      </c>
      <c r="D828" s="2" t="s">
        <v>2088</v>
      </c>
      <c r="E828" s="1" t="s">
        <v>2961</v>
      </c>
      <c r="F828" s="1" t="s">
        <v>2962</v>
      </c>
      <c r="G828" s="3" t="str">
        <f t="shared" si="1"/>
        <v>Marc Delflache</v>
      </c>
      <c r="H828" s="3" t="str">
        <f t="shared" si="2"/>
        <v>MARC DELFLACHE</v>
      </c>
      <c r="J828" s="1" t="s">
        <v>57</v>
      </c>
      <c r="K828" s="1" t="s">
        <v>47</v>
      </c>
      <c r="L828" s="1">
        <v>200.0</v>
      </c>
      <c r="M828" s="1" t="s">
        <v>58</v>
      </c>
      <c r="N828" s="1" t="s">
        <v>2082</v>
      </c>
      <c r="O828" s="4">
        <v>44317.0</v>
      </c>
      <c r="P828" s="4">
        <v>44293.0</v>
      </c>
      <c r="Q828" s="1" t="s">
        <v>2963</v>
      </c>
      <c r="R828" s="1" t="s">
        <v>31</v>
      </c>
      <c r="S828" s="1" t="s">
        <v>32</v>
      </c>
      <c r="T828" s="1">
        <v>75230.0</v>
      </c>
      <c r="U828" s="1" t="s">
        <v>2964</v>
      </c>
    </row>
    <row r="829">
      <c r="A829" s="1" t="s">
        <v>2965</v>
      </c>
      <c r="B829" s="1">
        <v>74335.0</v>
      </c>
      <c r="C829" s="1">
        <v>2240.0</v>
      </c>
      <c r="D829" s="2" t="s">
        <v>2088</v>
      </c>
      <c r="E829" s="1" t="s">
        <v>921</v>
      </c>
      <c r="F829" s="1" t="s">
        <v>2966</v>
      </c>
      <c r="G829" s="3" t="str">
        <f t="shared" si="1"/>
        <v>David Eisenberg</v>
      </c>
      <c r="H829" s="3" t="str">
        <f t="shared" si="2"/>
        <v>DAVID EISENBERG</v>
      </c>
      <c r="J829" s="1" t="s">
        <v>57</v>
      </c>
      <c r="K829" s="1" t="s">
        <v>47</v>
      </c>
      <c r="L829" s="1">
        <v>200.0</v>
      </c>
      <c r="M829" s="1" t="s">
        <v>58</v>
      </c>
      <c r="N829" s="1" t="s">
        <v>2082</v>
      </c>
      <c r="O829" s="4">
        <v>44317.0</v>
      </c>
      <c r="P829" s="4">
        <v>44298.0</v>
      </c>
      <c r="Q829" s="1" t="s">
        <v>2967</v>
      </c>
      <c r="R829" s="1" t="s">
        <v>31</v>
      </c>
      <c r="S829" s="1" t="s">
        <v>32</v>
      </c>
      <c r="T829" s="1">
        <v>75248.0</v>
      </c>
      <c r="U829" s="1" t="s">
        <v>2968</v>
      </c>
    </row>
    <row r="830">
      <c r="A830" s="1" t="s">
        <v>2969</v>
      </c>
      <c r="B830" s="1">
        <v>74521.0</v>
      </c>
      <c r="C830" s="1">
        <v>2240.0</v>
      </c>
      <c r="D830" s="2" t="s">
        <v>2088</v>
      </c>
      <c r="E830" s="1" t="s">
        <v>1854</v>
      </c>
      <c r="F830" s="1" t="s">
        <v>2970</v>
      </c>
      <c r="G830" s="3" t="str">
        <f t="shared" si="1"/>
        <v>Janet Mariani</v>
      </c>
      <c r="H830" s="3" t="str">
        <f t="shared" si="2"/>
        <v>JANET MARIANI</v>
      </c>
      <c r="J830" s="1" t="s">
        <v>57</v>
      </c>
      <c r="K830" s="1" t="s">
        <v>47</v>
      </c>
      <c r="L830" s="1">
        <v>200.0</v>
      </c>
      <c r="M830" s="1" t="s">
        <v>58</v>
      </c>
      <c r="N830" s="1" t="s">
        <v>2082</v>
      </c>
      <c r="O830" s="4">
        <v>44317.0</v>
      </c>
      <c r="P830" s="4">
        <v>44298.0</v>
      </c>
      <c r="Q830" s="1" t="s">
        <v>2971</v>
      </c>
      <c r="R830" s="1" t="s">
        <v>31</v>
      </c>
      <c r="S830" s="1" t="s">
        <v>32</v>
      </c>
      <c r="T830" s="1">
        <v>75230.0</v>
      </c>
      <c r="U830" s="1" t="s">
        <v>2972</v>
      </c>
    </row>
    <row r="831">
      <c r="A831" s="1" t="s">
        <v>2973</v>
      </c>
      <c r="B831" s="1">
        <v>74542.0</v>
      </c>
      <c r="C831" s="1">
        <v>2240.0</v>
      </c>
      <c r="D831" s="2" t="s">
        <v>2088</v>
      </c>
      <c r="E831" s="1" t="s">
        <v>2295</v>
      </c>
      <c r="F831" s="1" t="s">
        <v>2974</v>
      </c>
      <c r="G831" s="3" t="str">
        <f t="shared" si="1"/>
        <v>Paul Decleva</v>
      </c>
      <c r="H831" s="3" t="str">
        <f t="shared" si="2"/>
        <v>PAUL DECLEVA</v>
      </c>
      <c r="J831" s="1" t="s">
        <v>57</v>
      </c>
      <c r="K831" s="1" t="s">
        <v>47</v>
      </c>
      <c r="L831" s="1">
        <v>200.0</v>
      </c>
      <c r="M831" s="1" t="s">
        <v>58</v>
      </c>
      <c r="N831" s="1" t="s">
        <v>2082</v>
      </c>
      <c r="O831" s="4">
        <v>44317.0</v>
      </c>
      <c r="P831" s="4">
        <v>44300.0</v>
      </c>
      <c r="Q831" s="1" t="s">
        <v>2975</v>
      </c>
      <c r="R831" s="1" t="s">
        <v>31</v>
      </c>
      <c r="S831" s="1" t="s">
        <v>32</v>
      </c>
      <c r="T831" s="1">
        <v>75230.0</v>
      </c>
      <c r="U831" s="1" t="s">
        <v>2976</v>
      </c>
    </row>
    <row r="832">
      <c r="A832" s="1" t="s">
        <v>2977</v>
      </c>
      <c r="B832" s="1">
        <v>74571.0</v>
      </c>
      <c r="C832" s="1">
        <v>2240.0</v>
      </c>
      <c r="D832" s="2" t="s">
        <v>2088</v>
      </c>
      <c r="E832" s="1" t="s">
        <v>479</v>
      </c>
      <c r="F832" s="1" t="s">
        <v>2978</v>
      </c>
      <c r="G832" s="3" t="str">
        <f t="shared" si="1"/>
        <v>Charles Pulman</v>
      </c>
      <c r="H832" s="3" t="str">
        <f t="shared" si="2"/>
        <v>CHARLES PULMAN</v>
      </c>
      <c r="J832" s="1" t="s">
        <v>57</v>
      </c>
      <c r="K832" s="1" t="s">
        <v>47</v>
      </c>
      <c r="L832" s="1">
        <v>200.0</v>
      </c>
      <c r="M832" s="1" t="s">
        <v>58</v>
      </c>
      <c r="N832" s="1" t="s">
        <v>2082</v>
      </c>
      <c r="O832" s="4">
        <v>44317.0</v>
      </c>
      <c r="P832" s="4">
        <v>44302.0</v>
      </c>
      <c r="Q832" s="1" t="s">
        <v>2979</v>
      </c>
      <c r="R832" s="1" t="s">
        <v>31</v>
      </c>
      <c r="S832" s="1" t="s">
        <v>32</v>
      </c>
      <c r="T832" s="1">
        <v>75248.0</v>
      </c>
      <c r="U832" s="1" t="s">
        <v>2980</v>
      </c>
    </row>
    <row r="833">
      <c r="A833" s="1" t="s">
        <v>2981</v>
      </c>
      <c r="B833" s="1">
        <v>77285.0</v>
      </c>
      <c r="C833" s="1">
        <v>2286.0</v>
      </c>
      <c r="D833" s="2" t="s">
        <v>2090</v>
      </c>
      <c r="E833" s="1" t="s">
        <v>2295</v>
      </c>
      <c r="F833" s="1" t="s">
        <v>2982</v>
      </c>
      <c r="G833" s="3" t="str">
        <f t="shared" si="1"/>
        <v>Paul Schlosberg</v>
      </c>
      <c r="H833" s="3" t="str">
        <f t="shared" si="2"/>
        <v>PAUL SCHLOSBERG</v>
      </c>
      <c r="J833" s="1" t="s">
        <v>57</v>
      </c>
      <c r="K833" s="1" t="s">
        <v>50</v>
      </c>
      <c r="L833" s="1">
        <v>200.0</v>
      </c>
      <c r="M833" s="1" t="s">
        <v>58</v>
      </c>
      <c r="N833" s="1" t="s">
        <v>2082</v>
      </c>
      <c r="O833" s="4">
        <v>44352.0</v>
      </c>
      <c r="P833" s="4">
        <v>44335.0</v>
      </c>
      <c r="Q833" s="1" t="s">
        <v>2983</v>
      </c>
      <c r="R833" s="1" t="s">
        <v>31</v>
      </c>
      <c r="S833" s="1" t="s">
        <v>32</v>
      </c>
      <c r="T833" s="1">
        <v>75240.0</v>
      </c>
      <c r="U833" s="1" t="s">
        <v>2984</v>
      </c>
    </row>
    <row r="834">
      <c r="A834" s="1" t="s">
        <v>2985</v>
      </c>
      <c r="B834" s="1">
        <v>76790.0</v>
      </c>
      <c r="C834" s="1">
        <v>2286.0</v>
      </c>
      <c r="D834" s="2" t="s">
        <v>2090</v>
      </c>
      <c r="E834" s="1" t="s">
        <v>305</v>
      </c>
      <c r="F834" s="1" t="s">
        <v>2772</v>
      </c>
      <c r="G834" s="3" t="str">
        <f t="shared" si="1"/>
        <v>Gwen McAllen</v>
      </c>
      <c r="H834" s="3" t="str">
        <f t="shared" si="2"/>
        <v>GWEN MCALLEN</v>
      </c>
      <c r="J834" s="1" t="s">
        <v>57</v>
      </c>
      <c r="K834" s="1" t="s">
        <v>50</v>
      </c>
      <c r="L834" s="1">
        <v>200.0</v>
      </c>
      <c r="M834" s="1" t="s">
        <v>58</v>
      </c>
      <c r="N834" s="1" t="s">
        <v>2082</v>
      </c>
      <c r="O834" s="4">
        <v>44352.0</v>
      </c>
      <c r="P834" s="4">
        <v>44337.0</v>
      </c>
      <c r="Q834" s="1" t="s">
        <v>2773</v>
      </c>
      <c r="R834" s="1" t="s">
        <v>31</v>
      </c>
      <c r="S834" s="1" t="s">
        <v>32</v>
      </c>
      <c r="T834" s="1">
        <v>75238.0</v>
      </c>
      <c r="U834" s="1" t="s">
        <v>2774</v>
      </c>
    </row>
    <row r="835">
      <c r="A835" s="1" t="s">
        <v>2986</v>
      </c>
      <c r="B835" s="1">
        <v>77265.0</v>
      </c>
      <c r="C835" s="1">
        <v>2286.0</v>
      </c>
      <c r="D835" s="2" t="s">
        <v>2090</v>
      </c>
      <c r="E835" s="1" t="s">
        <v>649</v>
      </c>
      <c r="F835" s="1" t="s">
        <v>2987</v>
      </c>
      <c r="G835" s="3" t="str">
        <f t="shared" si="1"/>
        <v>Mark Jenkins</v>
      </c>
      <c r="H835" s="3" t="str">
        <f t="shared" si="2"/>
        <v>MARK JENKINS</v>
      </c>
      <c r="J835" s="1" t="s">
        <v>57</v>
      </c>
      <c r="K835" s="1" t="s">
        <v>50</v>
      </c>
      <c r="L835" s="1">
        <v>200.0</v>
      </c>
      <c r="M835" s="1" t="s">
        <v>58</v>
      </c>
      <c r="N835" s="1" t="s">
        <v>2082</v>
      </c>
      <c r="O835" s="4">
        <v>44352.0</v>
      </c>
      <c r="P835" s="4">
        <v>44313.0</v>
      </c>
      <c r="Q835" s="1" t="s">
        <v>2988</v>
      </c>
      <c r="R835" s="1" t="s">
        <v>31</v>
      </c>
      <c r="S835" s="1" t="s">
        <v>32</v>
      </c>
      <c r="T835" s="1">
        <v>75230.0</v>
      </c>
      <c r="U835" s="1" t="s">
        <v>2989</v>
      </c>
    </row>
    <row r="836">
      <c r="A836" s="1" t="s">
        <v>2990</v>
      </c>
      <c r="B836" s="1">
        <v>76808.0</v>
      </c>
      <c r="C836" s="1">
        <v>2286.0</v>
      </c>
      <c r="D836" s="2" t="s">
        <v>2090</v>
      </c>
      <c r="E836" s="1" t="s">
        <v>410</v>
      </c>
      <c r="F836" s="1" t="s">
        <v>2447</v>
      </c>
      <c r="G836" s="3" t="str">
        <f t="shared" si="1"/>
        <v>Larry Strauss</v>
      </c>
      <c r="H836" s="3" t="str">
        <f t="shared" si="2"/>
        <v>LARRY STRAUSS</v>
      </c>
      <c r="J836" s="1" t="s">
        <v>57</v>
      </c>
      <c r="K836" s="1" t="s">
        <v>50</v>
      </c>
      <c r="L836" s="1">
        <v>200.0</v>
      </c>
      <c r="M836" s="1" t="s">
        <v>58</v>
      </c>
      <c r="N836" s="1" t="s">
        <v>2082</v>
      </c>
      <c r="O836" s="4">
        <v>44352.0</v>
      </c>
      <c r="P836" s="4">
        <v>44331.0</v>
      </c>
      <c r="Q836" s="1" t="s">
        <v>2991</v>
      </c>
      <c r="R836" s="1" t="s">
        <v>1541</v>
      </c>
      <c r="S836" s="1" t="s">
        <v>32</v>
      </c>
      <c r="T836" s="1">
        <v>75093.0</v>
      </c>
      <c r="U836" s="1" t="s">
        <v>2992</v>
      </c>
    </row>
    <row r="837">
      <c r="A837" s="1" t="s">
        <v>2993</v>
      </c>
      <c r="B837" s="1">
        <v>76832.0</v>
      </c>
      <c r="C837" s="1">
        <v>2286.0</v>
      </c>
      <c r="D837" s="2" t="s">
        <v>2090</v>
      </c>
      <c r="E837" s="1" t="s">
        <v>1030</v>
      </c>
      <c r="F837" s="1" t="s">
        <v>2994</v>
      </c>
      <c r="G837" s="3" t="str">
        <f t="shared" si="1"/>
        <v>Don Ledbetter</v>
      </c>
      <c r="H837" s="3" t="str">
        <f t="shared" si="2"/>
        <v>DON LEDBETTER</v>
      </c>
      <c r="J837" s="1" t="s">
        <v>57</v>
      </c>
      <c r="K837" s="1" t="s">
        <v>50</v>
      </c>
      <c r="L837" s="1">
        <v>200.0</v>
      </c>
      <c r="M837" s="1" t="s">
        <v>58</v>
      </c>
      <c r="N837" s="1" t="s">
        <v>2082</v>
      </c>
      <c r="O837" s="4">
        <v>44352.0</v>
      </c>
      <c r="P837" s="4">
        <v>44327.0</v>
      </c>
      <c r="Q837" s="1" t="s">
        <v>2995</v>
      </c>
      <c r="R837" s="1" t="s">
        <v>31</v>
      </c>
      <c r="S837" s="1" t="s">
        <v>32</v>
      </c>
      <c r="T837" s="1">
        <v>75248.0</v>
      </c>
      <c r="U837" s="1" t="s">
        <v>2996</v>
      </c>
    </row>
    <row r="838">
      <c r="A838" s="1" t="s">
        <v>2997</v>
      </c>
      <c r="B838" s="1">
        <v>77075.0</v>
      </c>
      <c r="C838" s="1">
        <v>2286.0</v>
      </c>
      <c r="D838" s="2" t="s">
        <v>2090</v>
      </c>
      <c r="E838" s="1" t="s">
        <v>1723</v>
      </c>
      <c r="F838" s="1" t="s">
        <v>2998</v>
      </c>
      <c r="G838" s="3" t="str">
        <f t="shared" si="1"/>
        <v>Steven Gendler</v>
      </c>
      <c r="H838" s="3" t="str">
        <f t="shared" si="2"/>
        <v>STEVEN GENDLER</v>
      </c>
      <c r="J838" s="1" t="s">
        <v>57</v>
      </c>
      <c r="K838" s="1" t="s">
        <v>50</v>
      </c>
      <c r="L838" s="1">
        <v>200.0</v>
      </c>
      <c r="M838" s="1" t="s">
        <v>58</v>
      </c>
      <c r="N838" s="1" t="s">
        <v>2082</v>
      </c>
      <c r="O838" s="4">
        <v>44352.0</v>
      </c>
      <c r="P838" s="4">
        <v>44332.0</v>
      </c>
      <c r="Q838" s="1" t="s">
        <v>2999</v>
      </c>
      <c r="R838" s="1" t="s">
        <v>31</v>
      </c>
      <c r="S838" s="1" t="s">
        <v>32</v>
      </c>
      <c r="T838" s="1">
        <v>75230.0</v>
      </c>
      <c r="U838" s="1" t="s">
        <v>3000</v>
      </c>
    </row>
    <row r="839">
      <c r="A839" s="1" t="s">
        <v>3001</v>
      </c>
      <c r="B839" s="1">
        <v>76812.0</v>
      </c>
      <c r="C839" s="1">
        <v>2286.0</v>
      </c>
      <c r="D839" s="2" t="s">
        <v>2090</v>
      </c>
      <c r="E839" s="1" t="s">
        <v>3002</v>
      </c>
      <c r="F839" s="1" t="s">
        <v>3003</v>
      </c>
      <c r="G839" s="3" t="str">
        <f t="shared" si="1"/>
        <v>Leo Corrigan</v>
      </c>
      <c r="H839" s="3" t="str">
        <f t="shared" si="2"/>
        <v>LEO CORRIGAN</v>
      </c>
      <c r="J839" s="1" t="s">
        <v>57</v>
      </c>
      <c r="K839" s="1" t="s">
        <v>50</v>
      </c>
      <c r="L839" s="1">
        <v>200.0</v>
      </c>
      <c r="M839" s="1" t="s">
        <v>58</v>
      </c>
      <c r="N839" s="1" t="s">
        <v>2082</v>
      </c>
      <c r="O839" s="4">
        <v>44352.0</v>
      </c>
      <c r="P839" s="4">
        <v>44330.0</v>
      </c>
      <c r="Q839" s="1" t="s">
        <v>3004</v>
      </c>
      <c r="R839" s="1" t="s">
        <v>31</v>
      </c>
      <c r="S839" s="1" t="s">
        <v>32</v>
      </c>
      <c r="T839" s="1">
        <v>75219.0</v>
      </c>
      <c r="U839" s="1" t="s">
        <v>3005</v>
      </c>
    </row>
    <row r="840">
      <c r="A840" s="1" t="s">
        <v>3006</v>
      </c>
      <c r="B840" s="1">
        <v>77286.0</v>
      </c>
      <c r="C840" s="1">
        <v>2286.0</v>
      </c>
      <c r="D840" s="2" t="s">
        <v>2090</v>
      </c>
      <c r="E840" s="1" t="s">
        <v>499</v>
      </c>
      <c r="F840" s="1" t="s">
        <v>3007</v>
      </c>
      <c r="G840" s="3" t="str">
        <f t="shared" si="1"/>
        <v>Chuck Ribelin</v>
      </c>
      <c r="H840" s="3" t="str">
        <f t="shared" si="2"/>
        <v>CHUCK RIBELIN</v>
      </c>
      <c r="J840" s="1" t="s">
        <v>57</v>
      </c>
      <c r="K840" s="1" t="s">
        <v>50</v>
      </c>
      <c r="L840" s="1">
        <v>200.0</v>
      </c>
      <c r="M840" s="1" t="s">
        <v>58</v>
      </c>
      <c r="N840" s="1" t="s">
        <v>2082</v>
      </c>
      <c r="O840" s="4">
        <v>44352.0</v>
      </c>
      <c r="P840" s="4">
        <v>44335.0</v>
      </c>
      <c r="Q840" s="1" t="s">
        <v>3008</v>
      </c>
      <c r="R840" s="1" t="s">
        <v>31</v>
      </c>
      <c r="S840" s="1" t="s">
        <v>32</v>
      </c>
      <c r="T840" s="1">
        <v>75206.0</v>
      </c>
      <c r="U840" s="1" t="s">
        <v>3009</v>
      </c>
    </row>
    <row r="841">
      <c r="A841" s="1" t="s">
        <v>3010</v>
      </c>
      <c r="B841" s="1">
        <v>76851.0</v>
      </c>
      <c r="C841" s="1">
        <v>2286.0</v>
      </c>
      <c r="D841" s="2" t="s">
        <v>2090</v>
      </c>
      <c r="E841" s="1" t="s">
        <v>3011</v>
      </c>
      <c r="F841" s="1" t="s">
        <v>3012</v>
      </c>
      <c r="G841" s="3" t="str">
        <f t="shared" si="1"/>
        <v>Cindi Castilla</v>
      </c>
      <c r="H841" s="3" t="str">
        <f t="shared" si="2"/>
        <v>CINDI CASTILLA</v>
      </c>
      <c r="J841" s="1" t="s">
        <v>57</v>
      </c>
      <c r="K841" s="1" t="s">
        <v>50</v>
      </c>
      <c r="L841" s="1">
        <v>200.0</v>
      </c>
      <c r="M841" s="1" t="s">
        <v>58</v>
      </c>
      <c r="N841" s="1" t="s">
        <v>2082</v>
      </c>
      <c r="O841" s="4">
        <v>44352.0</v>
      </c>
      <c r="P841" s="4">
        <v>44323.0</v>
      </c>
      <c r="Q841" s="1" t="s">
        <v>3013</v>
      </c>
      <c r="R841" s="1" t="s">
        <v>31</v>
      </c>
      <c r="S841" s="1" t="s">
        <v>32</v>
      </c>
      <c r="T841" s="1">
        <v>75229.0</v>
      </c>
      <c r="U841" s="1" t="s">
        <v>3014</v>
      </c>
    </row>
    <row r="842">
      <c r="A842" s="1" t="s">
        <v>3015</v>
      </c>
      <c r="B842" s="1">
        <v>77251.0</v>
      </c>
      <c r="C842" s="1">
        <v>2286.0</v>
      </c>
      <c r="D842" s="2" t="s">
        <v>2090</v>
      </c>
      <c r="E842" s="1" t="s">
        <v>962</v>
      </c>
      <c r="F842" s="1" t="s">
        <v>3016</v>
      </c>
      <c r="G842" s="3" t="str">
        <f t="shared" si="1"/>
        <v>William Finkelstein</v>
      </c>
      <c r="H842" s="3" t="str">
        <f t="shared" si="2"/>
        <v>WILLIAM FINKELSTEIN</v>
      </c>
      <c r="J842" s="1" t="s">
        <v>57</v>
      </c>
      <c r="K842" s="1" t="s">
        <v>50</v>
      </c>
      <c r="L842" s="1">
        <v>200.0</v>
      </c>
      <c r="M842" s="1" t="s">
        <v>58</v>
      </c>
      <c r="N842" s="1" t="s">
        <v>2082</v>
      </c>
      <c r="O842" s="4">
        <v>44352.0</v>
      </c>
      <c r="P842" s="4">
        <v>44309.0</v>
      </c>
      <c r="Q842" s="1" t="s">
        <v>3017</v>
      </c>
      <c r="R842" s="1" t="s">
        <v>31</v>
      </c>
      <c r="S842" s="1" t="s">
        <v>32</v>
      </c>
      <c r="T842" s="1">
        <v>75230.0</v>
      </c>
      <c r="U842" s="1" t="s">
        <v>3018</v>
      </c>
    </row>
    <row r="843">
      <c r="A843" s="1" t="s">
        <v>3019</v>
      </c>
      <c r="B843" s="1">
        <v>77283.0</v>
      </c>
      <c r="C843" s="1">
        <v>2286.0</v>
      </c>
      <c r="D843" s="2" t="s">
        <v>2090</v>
      </c>
      <c r="E843" s="1" t="s">
        <v>3020</v>
      </c>
      <c r="F843" s="1" t="s">
        <v>3021</v>
      </c>
      <c r="G843" s="3" t="str">
        <f t="shared" si="1"/>
        <v>Sally Gardner</v>
      </c>
      <c r="H843" s="3" t="str">
        <f t="shared" si="2"/>
        <v>SALLY GARDNER</v>
      </c>
      <c r="J843" s="1" t="s">
        <v>57</v>
      </c>
      <c r="K843" s="1" t="s">
        <v>50</v>
      </c>
      <c r="L843" s="1">
        <v>200.0</v>
      </c>
      <c r="M843" s="1" t="s">
        <v>58</v>
      </c>
      <c r="N843" s="1" t="s">
        <v>2082</v>
      </c>
      <c r="O843" s="4">
        <v>44352.0</v>
      </c>
      <c r="P843" s="4">
        <v>44335.0</v>
      </c>
      <c r="Q843" s="1" t="s">
        <v>3022</v>
      </c>
      <c r="R843" s="1" t="s">
        <v>31</v>
      </c>
      <c r="S843" s="1" t="s">
        <v>32</v>
      </c>
      <c r="T843" s="1">
        <v>75230.0</v>
      </c>
      <c r="U843" s="1" t="s">
        <v>3023</v>
      </c>
    </row>
    <row r="844">
      <c r="A844" s="1" t="s">
        <v>3024</v>
      </c>
      <c r="B844" s="1">
        <v>76841.0</v>
      </c>
      <c r="C844" s="1">
        <v>2286.0</v>
      </c>
      <c r="D844" s="2" t="s">
        <v>2090</v>
      </c>
      <c r="E844" s="1" t="s">
        <v>354</v>
      </c>
      <c r="F844" s="1" t="s">
        <v>2551</v>
      </c>
      <c r="G844" s="3" t="str">
        <f t="shared" si="1"/>
        <v>Richard Kassanoff</v>
      </c>
      <c r="H844" s="3" t="str">
        <f t="shared" si="2"/>
        <v>RICHARD KASSANOFF</v>
      </c>
      <c r="J844" s="1" t="s">
        <v>57</v>
      </c>
      <c r="K844" s="1" t="s">
        <v>50</v>
      </c>
      <c r="L844" s="1">
        <v>200.0</v>
      </c>
      <c r="M844" s="1" t="s">
        <v>58</v>
      </c>
      <c r="N844" s="1" t="s">
        <v>2082</v>
      </c>
      <c r="O844" s="4">
        <v>44352.0</v>
      </c>
      <c r="P844" s="4">
        <v>44327.0</v>
      </c>
      <c r="Q844" s="1" t="s">
        <v>3025</v>
      </c>
      <c r="R844" s="1" t="s">
        <v>31</v>
      </c>
      <c r="S844" s="1" t="s">
        <v>32</v>
      </c>
      <c r="T844" s="1">
        <v>75230.0</v>
      </c>
      <c r="U844" s="1" t="s">
        <v>3026</v>
      </c>
    </row>
    <row r="845">
      <c r="A845" s="1" t="s">
        <v>3027</v>
      </c>
      <c r="B845" s="1">
        <v>77112.0</v>
      </c>
      <c r="C845" s="1">
        <v>2286.0</v>
      </c>
      <c r="D845" s="2" t="s">
        <v>2090</v>
      </c>
      <c r="E845" s="1" t="s">
        <v>2508</v>
      </c>
      <c r="F845" s="1" t="s">
        <v>2509</v>
      </c>
      <c r="G845" s="3" t="str">
        <f t="shared" si="1"/>
        <v>Linda Ward</v>
      </c>
      <c r="H845" s="3" t="str">
        <f t="shared" si="2"/>
        <v>LINDA WARD</v>
      </c>
      <c r="J845" s="1" t="s">
        <v>57</v>
      </c>
      <c r="K845" s="1" t="s">
        <v>50</v>
      </c>
      <c r="L845" s="1">
        <v>200.0</v>
      </c>
      <c r="M845" s="1" t="s">
        <v>58</v>
      </c>
      <c r="N845" s="1" t="s">
        <v>2082</v>
      </c>
      <c r="O845" s="4">
        <v>44352.0</v>
      </c>
      <c r="P845" s="4">
        <v>44328.0</v>
      </c>
      <c r="Q845" s="1" t="s">
        <v>2510</v>
      </c>
      <c r="R845" s="1" t="s">
        <v>31</v>
      </c>
      <c r="S845" s="1" t="s">
        <v>32</v>
      </c>
      <c r="T845" s="1">
        <v>75230.0</v>
      </c>
      <c r="U845" s="1" t="s">
        <v>2511</v>
      </c>
    </row>
    <row r="846">
      <c r="A846" s="1" t="s">
        <v>3028</v>
      </c>
      <c r="B846" s="1">
        <v>76894.0</v>
      </c>
      <c r="C846" s="1">
        <v>2286.0</v>
      </c>
      <c r="D846" s="2" t="s">
        <v>2090</v>
      </c>
      <c r="E846" s="1" t="s">
        <v>189</v>
      </c>
      <c r="F846" s="1" t="s">
        <v>2717</v>
      </c>
      <c r="G846" s="3" t="str">
        <f t="shared" si="1"/>
        <v>Nicholas Kreekon</v>
      </c>
      <c r="H846" s="3" t="str">
        <f t="shared" si="2"/>
        <v>NICHOLAS KREEKON</v>
      </c>
      <c r="J846" s="1" t="s">
        <v>57</v>
      </c>
      <c r="K846" s="1" t="s">
        <v>50</v>
      </c>
      <c r="L846" s="1">
        <v>200.0</v>
      </c>
      <c r="M846" s="1" t="s">
        <v>58</v>
      </c>
      <c r="N846" s="1" t="s">
        <v>2082</v>
      </c>
      <c r="O846" s="4">
        <v>44352.0</v>
      </c>
      <c r="P846" s="4">
        <v>44309.0</v>
      </c>
      <c r="Q846" s="1" t="s">
        <v>2718</v>
      </c>
      <c r="R846" s="1" t="s">
        <v>31</v>
      </c>
      <c r="S846" s="1" t="s">
        <v>32</v>
      </c>
      <c r="T846" s="1">
        <v>75248.0</v>
      </c>
      <c r="U846" s="1" t="s">
        <v>2719</v>
      </c>
    </row>
    <row r="847">
      <c r="A847" s="1" t="s">
        <v>3029</v>
      </c>
      <c r="B847" s="1">
        <v>77151.0</v>
      </c>
      <c r="C847" s="1">
        <v>2286.0</v>
      </c>
      <c r="D847" s="2" t="s">
        <v>2090</v>
      </c>
      <c r="E847" s="1" t="s">
        <v>2925</v>
      </c>
      <c r="F847" s="1" t="s">
        <v>2926</v>
      </c>
      <c r="G847" s="3" t="str">
        <f t="shared" si="1"/>
        <v>Will McNutt</v>
      </c>
      <c r="H847" s="3" t="str">
        <f t="shared" si="2"/>
        <v>WILL MCNUTT</v>
      </c>
      <c r="J847" s="1" t="s">
        <v>57</v>
      </c>
      <c r="K847" s="1" t="s">
        <v>50</v>
      </c>
      <c r="L847" s="1">
        <v>200.0</v>
      </c>
      <c r="M847" s="1" t="s">
        <v>58</v>
      </c>
      <c r="N847" s="1" t="s">
        <v>2082</v>
      </c>
      <c r="O847" s="4">
        <v>44352.0</v>
      </c>
      <c r="P847" s="4">
        <v>44327.0</v>
      </c>
      <c r="Q847" s="1" t="s">
        <v>2927</v>
      </c>
      <c r="R847" s="1" t="s">
        <v>31</v>
      </c>
      <c r="S847" s="1" t="s">
        <v>32</v>
      </c>
      <c r="T847" s="1">
        <v>75225.0</v>
      </c>
      <c r="U847" s="1" t="s">
        <v>2928</v>
      </c>
    </row>
    <row r="848">
      <c r="A848" s="1" t="s">
        <v>3030</v>
      </c>
      <c r="B848" s="1">
        <v>76835.0</v>
      </c>
      <c r="C848" s="1">
        <v>2286.0</v>
      </c>
      <c r="D848" s="2" t="s">
        <v>2090</v>
      </c>
      <c r="E848" s="1" t="s">
        <v>2495</v>
      </c>
      <c r="F848" s="1" t="s">
        <v>2496</v>
      </c>
      <c r="G848" s="3" t="str">
        <f t="shared" si="1"/>
        <v>Kristen Holden</v>
      </c>
      <c r="H848" s="3" t="str">
        <f t="shared" si="2"/>
        <v>KRISTEN HOLDEN</v>
      </c>
      <c r="J848" s="1" t="s">
        <v>57</v>
      </c>
      <c r="K848" s="1" t="s">
        <v>50</v>
      </c>
      <c r="L848" s="1">
        <v>200.0</v>
      </c>
      <c r="M848" s="1" t="s">
        <v>58</v>
      </c>
      <c r="N848" s="1" t="s">
        <v>2082</v>
      </c>
      <c r="O848" s="4">
        <v>44352.0</v>
      </c>
      <c r="P848" s="4">
        <v>44327.0</v>
      </c>
      <c r="Q848" s="1" t="s">
        <v>3031</v>
      </c>
      <c r="R848" s="1" t="s">
        <v>31</v>
      </c>
      <c r="S848" s="1" t="s">
        <v>32</v>
      </c>
      <c r="T848" s="1">
        <v>75254.0</v>
      </c>
      <c r="U848" s="1" t="s">
        <v>3032</v>
      </c>
    </row>
    <row r="849">
      <c r="A849" s="1" t="s">
        <v>3033</v>
      </c>
      <c r="B849" s="1">
        <v>76789.0</v>
      </c>
      <c r="C849" s="1">
        <v>2286.0</v>
      </c>
      <c r="D849" s="2" t="s">
        <v>2090</v>
      </c>
      <c r="E849" s="1" t="s">
        <v>3034</v>
      </c>
      <c r="F849" s="1" t="s">
        <v>3035</v>
      </c>
      <c r="G849" s="3" t="str">
        <f t="shared" si="1"/>
        <v>darren eagle</v>
      </c>
      <c r="H849" s="3" t="str">
        <f t="shared" si="2"/>
        <v>DARREN EAGLE</v>
      </c>
      <c r="J849" s="1" t="s">
        <v>57</v>
      </c>
      <c r="K849" s="1" t="s">
        <v>50</v>
      </c>
      <c r="L849" s="1">
        <v>200.0</v>
      </c>
      <c r="M849" s="1" t="s">
        <v>58</v>
      </c>
      <c r="N849" s="1" t="s">
        <v>2082</v>
      </c>
      <c r="O849" s="4">
        <v>44352.0</v>
      </c>
      <c r="P849" s="4">
        <v>44337.0</v>
      </c>
      <c r="Q849" s="1" t="s">
        <v>3036</v>
      </c>
      <c r="R849" s="1" t="s">
        <v>2606</v>
      </c>
      <c r="S849" s="1" t="s">
        <v>32</v>
      </c>
      <c r="T849" s="1">
        <v>75230.0</v>
      </c>
      <c r="U849" s="1" t="s">
        <v>3037</v>
      </c>
    </row>
    <row r="850">
      <c r="A850" s="1" t="s">
        <v>3038</v>
      </c>
      <c r="B850" s="1">
        <v>76853.0</v>
      </c>
      <c r="C850" s="1">
        <v>2286.0</v>
      </c>
      <c r="D850" s="2" t="s">
        <v>2090</v>
      </c>
      <c r="E850" s="1" t="s">
        <v>2593</v>
      </c>
      <c r="F850" s="1" t="s">
        <v>2594</v>
      </c>
      <c r="G850" s="3" t="str">
        <f t="shared" si="1"/>
        <v>Terry Kafka</v>
      </c>
      <c r="H850" s="3" t="str">
        <f t="shared" si="2"/>
        <v>TERRY KAFKA</v>
      </c>
      <c r="J850" s="1" t="s">
        <v>57</v>
      </c>
      <c r="K850" s="1" t="s">
        <v>50</v>
      </c>
      <c r="L850" s="1">
        <v>200.0</v>
      </c>
      <c r="M850" s="1" t="s">
        <v>58</v>
      </c>
      <c r="N850" s="1" t="s">
        <v>2082</v>
      </c>
      <c r="O850" s="4">
        <v>44352.0</v>
      </c>
      <c r="P850" s="4">
        <v>44322.0</v>
      </c>
      <c r="Q850" s="1" t="s">
        <v>3039</v>
      </c>
      <c r="R850" s="1" t="s">
        <v>31</v>
      </c>
      <c r="S850" s="1" t="s">
        <v>32</v>
      </c>
      <c r="T850" s="1">
        <v>75230.0</v>
      </c>
      <c r="U850" s="1" t="s">
        <v>3040</v>
      </c>
    </row>
    <row r="851">
      <c r="A851" s="1" t="s">
        <v>3041</v>
      </c>
      <c r="B851" s="1">
        <v>76885.0</v>
      </c>
      <c r="C851" s="1">
        <v>2286.0</v>
      </c>
      <c r="D851" s="2" t="s">
        <v>2090</v>
      </c>
      <c r="E851" s="1" t="s">
        <v>3042</v>
      </c>
      <c r="F851" s="1" t="s">
        <v>3043</v>
      </c>
      <c r="G851" s="3" t="str">
        <f t="shared" si="1"/>
        <v>elizabeth ferguson</v>
      </c>
      <c r="H851" s="3" t="str">
        <f t="shared" si="2"/>
        <v>ELIZABETH FERGUSON</v>
      </c>
      <c r="J851" s="1" t="s">
        <v>57</v>
      </c>
      <c r="K851" s="1" t="s">
        <v>50</v>
      </c>
      <c r="L851" s="1">
        <v>200.0</v>
      </c>
      <c r="M851" s="1" t="s">
        <v>58</v>
      </c>
      <c r="N851" s="1" t="s">
        <v>2082</v>
      </c>
      <c r="O851" s="4">
        <v>44352.0</v>
      </c>
      <c r="P851" s="4">
        <v>44314.0</v>
      </c>
      <c r="Q851" s="1" t="s">
        <v>3044</v>
      </c>
      <c r="R851" s="1" t="s">
        <v>31</v>
      </c>
      <c r="S851" s="1" t="s">
        <v>32</v>
      </c>
      <c r="T851" s="1">
        <v>75205.0</v>
      </c>
      <c r="U851" s="1" t="s">
        <v>3045</v>
      </c>
    </row>
    <row r="852">
      <c r="A852" s="1" t="s">
        <v>3046</v>
      </c>
      <c r="B852" s="1">
        <v>78954.0</v>
      </c>
      <c r="C852" s="1">
        <v>2313.0</v>
      </c>
      <c r="D852" s="2" t="s">
        <v>2092</v>
      </c>
      <c r="E852" s="1" t="s">
        <v>300</v>
      </c>
      <c r="F852" s="1" t="s">
        <v>3047</v>
      </c>
      <c r="G852" s="3" t="str">
        <f t="shared" si="1"/>
        <v>Cindy Abbate</v>
      </c>
      <c r="H852" s="3" t="str">
        <f t="shared" si="2"/>
        <v>CINDY ABBATE</v>
      </c>
      <c r="J852" s="1" t="s">
        <v>57</v>
      </c>
      <c r="K852" s="1" t="s">
        <v>53</v>
      </c>
      <c r="L852" s="1">
        <v>200.0</v>
      </c>
      <c r="M852" s="1" t="s">
        <v>58</v>
      </c>
      <c r="N852" s="1" t="s">
        <v>2082</v>
      </c>
      <c r="O852" s="4">
        <v>44348.0</v>
      </c>
      <c r="P852" s="4">
        <v>44351.0</v>
      </c>
      <c r="Q852" s="1" t="s">
        <v>3048</v>
      </c>
      <c r="R852" s="1" t="s">
        <v>31</v>
      </c>
      <c r="S852" s="1" t="s">
        <v>32</v>
      </c>
      <c r="T852" s="1">
        <v>75230.0</v>
      </c>
      <c r="U852" s="1" t="s">
        <v>3049</v>
      </c>
    </row>
    <row r="853">
      <c r="A853" s="1" t="s">
        <v>3050</v>
      </c>
      <c r="B853" s="1">
        <v>78979.0</v>
      </c>
      <c r="C853" s="1">
        <v>2313.0</v>
      </c>
      <c r="D853" s="2" t="s">
        <v>2092</v>
      </c>
      <c r="E853" s="1" t="s">
        <v>2295</v>
      </c>
      <c r="F853" s="1" t="s">
        <v>2974</v>
      </c>
      <c r="G853" s="3" t="str">
        <f t="shared" si="1"/>
        <v>Paul Decleva</v>
      </c>
      <c r="H853" s="3" t="str">
        <f t="shared" si="2"/>
        <v>PAUL DECLEVA</v>
      </c>
      <c r="J853" s="1" t="s">
        <v>57</v>
      </c>
      <c r="K853" s="1" t="s">
        <v>53</v>
      </c>
      <c r="L853" s="1">
        <v>200.0</v>
      </c>
      <c r="M853" s="1" t="s">
        <v>58</v>
      </c>
      <c r="N853" s="1" t="s">
        <v>2082</v>
      </c>
      <c r="O853" s="4">
        <v>44348.0</v>
      </c>
      <c r="P853" s="4">
        <v>44344.0</v>
      </c>
      <c r="Q853" s="1" t="s">
        <v>2975</v>
      </c>
      <c r="R853" s="1" t="s">
        <v>31</v>
      </c>
      <c r="S853" s="1" t="s">
        <v>32</v>
      </c>
      <c r="T853" s="1">
        <v>75230.0</v>
      </c>
      <c r="U853" s="1" t="s">
        <v>2976</v>
      </c>
    </row>
    <row r="854">
      <c r="A854" s="1" t="s">
        <v>3051</v>
      </c>
      <c r="B854" s="1">
        <v>78978.0</v>
      </c>
      <c r="C854" s="1">
        <v>2313.0</v>
      </c>
      <c r="D854" s="2" t="s">
        <v>2092</v>
      </c>
      <c r="E854" s="1" t="s">
        <v>1342</v>
      </c>
      <c r="F854" s="1" t="s">
        <v>3052</v>
      </c>
      <c r="G854" s="3" t="str">
        <f t="shared" si="1"/>
        <v>Kenneth North</v>
      </c>
      <c r="H854" s="3" t="str">
        <f t="shared" si="2"/>
        <v>KENNETH NORTH</v>
      </c>
      <c r="J854" s="1" t="s">
        <v>57</v>
      </c>
      <c r="K854" s="1" t="s">
        <v>53</v>
      </c>
      <c r="L854" s="1">
        <v>200.0</v>
      </c>
      <c r="M854" s="1" t="s">
        <v>58</v>
      </c>
      <c r="N854" s="1" t="s">
        <v>2082</v>
      </c>
      <c r="O854" s="4">
        <v>44348.0</v>
      </c>
      <c r="P854" s="4">
        <v>44344.0</v>
      </c>
      <c r="Q854" s="1" t="s">
        <v>3053</v>
      </c>
      <c r="R854" s="1" t="s">
        <v>31</v>
      </c>
      <c r="S854" s="1" t="s">
        <v>32</v>
      </c>
      <c r="T854" s="1">
        <v>75248.0</v>
      </c>
      <c r="U854" s="1" t="s">
        <v>3054</v>
      </c>
    </row>
    <row r="855">
      <c r="A855" s="1" t="s">
        <v>3055</v>
      </c>
      <c r="B855" s="1">
        <v>37854.0</v>
      </c>
      <c r="C855" s="1">
        <v>2313.0</v>
      </c>
      <c r="D855" s="2" t="s">
        <v>2092</v>
      </c>
      <c r="G855" s="3" t="str">
        <f t="shared" si="1"/>
        <v> </v>
      </c>
      <c r="H855" s="3" t="str">
        <f t="shared" si="2"/>
        <v> </v>
      </c>
      <c r="I855" s="1" t="s">
        <v>2226</v>
      </c>
      <c r="J855" s="1" t="s">
        <v>389</v>
      </c>
      <c r="K855" s="1" t="s">
        <v>53</v>
      </c>
      <c r="L855" s="1">
        <v>225.41</v>
      </c>
      <c r="M855" s="1" t="s">
        <v>390</v>
      </c>
      <c r="N855" s="1" t="s">
        <v>2082</v>
      </c>
      <c r="O855" s="4">
        <v>44348.0</v>
      </c>
      <c r="P855" s="4">
        <v>44354.0</v>
      </c>
      <c r="Q855" s="1" t="s">
        <v>2227</v>
      </c>
      <c r="R855" s="1" t="s">
        <v>31</v>
      </c>
      <c r="S855" s="1" t="s">
        <v>32</v>
      </c>
      <c r="T855" s="1">
        <v>75231.0</v>
      </c>
      <c r="U855" s="1" t="s">
        <v>2228</v>
      </c>
    </row>
    <row r="856">
      <c r="A856" s="1" t="s">
        <v>3056</v>
      </c>
      <c r="B856" s="1">
        <v>71336.0</v>
      </c>
      <c r="C856" s="1">
        <v>2186.0</v>
      </c>
      <c r="D856" s="2" t="s">
        <v>2086</v>
      </c>
      <c r="E856" s="1" t="s">
        <v>819</v>
      </c>
      <c r="F856" s="1" t="s">
        <v>3057</v>
      </c>
      <c r="G856" s="3" t="str">
        <f t="shared" si="1"/>
        <v>Mary Binning</v>
      </c>
      <c r="H856" s="3" t="str">
        <f t="shared" si="2"/>
        <v>MARY BINNING</v>
      </c>
      <c r="J856" s="1" t="s">
        <v>57</v>
      </c>
      <c r="K856" s="1" t="s">
        <v>44</v>
      </c>
      <c r="L856" s="1">
        <v>250.0</v>
      </c>
      <c r="M856" s="1" t="s">
        <v>58</v>
      </c>
      <c r="N856" s="1" t="s">
        <v>2082</v>
      </c>
      <c r="O856" s="4">
        <v>44317.0</v>
      </c>
      <c r="P856" s="4">
        <v>44242.0</v>
      </c>
      <c r="Q856" s="1" t="s">
        <v>3058</v>
      </c>
      <c r="R856" s="1" t="s">
        <v>31</v>
      </c>
      <c r="S856" s="1" t="s">
        <v>32</v>
      </c>
      <c r="T856" s="1">
        <v>75248.0</v>
      </c>
      <c r="U856" s="1" t="s">
        <v>3059</v>
      </c>
    </row>
    <row r="857">
      <c r="A857" s="1" t="s">
        <v>3060</v>
      </c>
      <c r="B857" s="1">
        <v>71352.0</v>
      </c>
      <c r="C857" s="1">
        <v>2186.0</v>
      </c>
      <c r="D857" s="2" t="s">
        <v>2086</v>
      </c>
      <c r="E857" s="1" t="s">
        <v>758</v>
      </c>
      <c r="F857" s="1" t="s">
        <v>2917</v>
      </c>
      <c r="G857" s="3" t="str">
        <f t="shared" si="1"/>
        <v>Elizabeth Liener</v>
      </c>
      <c r="H857" s="3" t="str">
        <f t="shared" si="2"/>
        <v>ELIZABETH LIENER</v>
      </c>
      <c r="J857" s="1" t="s">
        <v>57</v>
      </c>
      <c r="K857" s="1" t="s">
        <v>44</v>
      </c>
      <c r="L857" s="1">
        <v>250.0</v>
      </c>
      <c r="M857" s="1" t="s">
        <v>58</v>
      </c>
      <c r="N857" s="1" t="s">
        <v>2082</v>
      </c>
      <c r="O857" s="4">
        <v>44317.0</v>
      </c>
      <c r="P857" s="4">
        <v>44246.0</v>
      </c>
      <c r="Q857" s="1" t="s">
        <v>3061</v>
      </c>
      <c r="R857" s="1" t="s">
        <v>31</v>
      </c>
      <c r="S857" s="1" t="s">
        <v>32</v>
      </c>
      <c r="T857" s="1">
        <v>75230.0</v>
      </c>
      <c r="U857" s="1" t="s">
        <v>3062</v>
      </c>
    </row>
    <row r="858">
      <c r="A858" s="1" t="s">
        <v>3063</v>
      </c>
      <c r="B858" s="1">
        <v>71585.0</v>
      </c>
      <c r="C858" s="1">
        <v>2186.0</v>
      </c>
      <c r="D858" s="2" t="s">
        <v>2086</v>
      </c>
      <c r="E858" s="1" t="s">
        <v>2908</v>
      </c>
      <c r="F858" s="1" t="s">
        <v>2403</v>
      </c>
      <c r="G858" s="3" t="str">
        <f t="shared" si="1"/>
        <v>Guy Raphael</v>
      </c>
      <c r="H858" s="3" t="str">
        <f t="shared" si="2"/>
        <v>GUY RAPHAEL</v>
      </c>
      <c r="J858" s="1" t="s">
        <v>57</v>
      </c>
      <c r="K858" s="1" t="s">
        <v>44</v>
      </c>
      <c r="L858" s="1">
        <v>250.0</v>
      </c>
      <c r="M858" s="1" t="s">
        <v>58</v>
      </c>
      <c r="N858" s="1" t="s">
        <v>2082</v>
      </c>
      <c r="O858" s="4">
        <v>44317.0</v>
      </c>
      <c r="P858" s="4">
        <v>44263.0</v>
      </c>
      <c r="Q858" s="1" t="s">
        <v>2909</v>
      </c>
      <c r="R858" s="1" t="s">
        <v>31</v>
      </c>
      <c r="S858" s="1" t="s">
        <v>32</v>
      </c>
      <c r="T858" s="1">
        <v>75252.0</v>
      </c>
      <c r="U858" s="1" t="s">
        <v>2910</v>
      </c>
    </row>
    <row r="859">
      <c r="A859" s="1" t="s">
        <v>3064</v>
      </c>
      <c r="B859" s="1">
        <v>71733.0</v>
      </c>
      <c r="C859" s="1">
        <v>2186.0</v>
      </c>
      <c r="D859" s="2" t="s">
        <v>2086</v>
      </c>
      <c r="E859" s="1" t="s">
        <v>3065</v>
      </c>
      <c r="F859" s="1" t="s">
        <v>2814</v>
      </c>
      <c r="G859" s="3" t="str">
        <f t="shared" si="1"/>
        <v>Donald Davidson</v>
      </c>
      <c r="H859" s="3" t="str">
        <f t="shared" si="2"/>
        <v>DONALD DAVIDSON</v>
      </c>
      <c r="J859" s="1" t="s">
        <v>57</v>
      </c>
      <c r="K859" s="1" t="s">
        <v>44</v>
      </c>
      <c r="L859" s="1">
        <v>250.0</v>
      </c>
      <c r="M859" s="1" t="s">
        <v>58</v>
      </c>
      <c r="N859" s="1" t="s">
        <v>2082</v>
      </c>
      <c r="O859" s="4">
        <v>44317.0</v>
      </c>
      <c r="P859" s="4">
        <v>44273.0</v>
      </c>
      <c r="Q859" s="1" t="s">
        <v>3066</v>
      </c>
      <c r="R859" s="1" t="s">
        <v>31</v>
      </c>
      <c r="S859" s="1" t="s">
        <v>32</v>
      </c>
      <c r="T859" s="1">
        <v>75240.0</v>
      </c>
      <c r="U859" s="1" t="s">
        <v>3067</v>
      </c>
    </row>
    <row r="860">
      <c r="A860" s="1" t="s">
        <v>3068</v>
      </c>
      <c r="B860" s="1">
        <v>71757.0</v>
      </c>
      <c r="C860" s="1">
        <v>2186.0</v>
      </c>
      <c r="D860" s="2" t="s">
        <v>2086</v>
      </c>
      <c r="E860" s="1" t="s">
        <v>3069</v>
      </c>
      <c r="F860" s="1" t="s">
        <v>3070</v>
      </c>
      <c r="G860" s="3" t="str">
        <f t="shared" si="1"/>
        <v>Robyn Parrot</v>
      </c>
      <c r="H860" s="3" t="str">
        <f t="shared" si="2"/>
        <v>ROBYN PARROT</v>
      </c>
      <c r="J860" s="1" t="s">
        <v>57</v>
      </c>
      <c r="K860" s="1" t="s">
        <v>44</v>
      </c>
      <c r="L860" s="1">
        <v>250.0</v>
      </c>
      <c r="M860" s="1" t="s">
        <v>58</v>
      </c>
      <c r="N860" s="1" t="s">
        <v>2082</v>
      </c>
      <c r="O860" s="4">
        <v>44317.0</v>
      </c>
      <c r="P860" s="4">
        <v>44255.0</v>
      </c>
      <c r="Q860" s="1" t="s">
        <v>3071</v>
      </c>
      <c r="R860" s="1" t="s">
        <v>31</v>
      </c>
      <c r="S860" s="1" t="s">
        <v>32</v>
      </c>
      <c r="T860" s="1">
        <v>75248.0</v>
      </c>
      <c r="U860" s="1" t="s">
        <v>3072</v>
      </c>
    </row>
    <row r="861">
      <c r="A861" s="1" t="s">
        <v>3073</v>
      </c>
      <c r="B861" s="1">
        <v>71807.0</v>
      </c>
      <c r="C861" s="1">
        <v>2186.0</v>
      </c>
      <c r="D861" s="2" t="s">
        <v>2086</v>
      </c>
      <c r="E861" s="1" t="s">
        <v>1854</v>
      </c>
      <c r="F861" s="1" t="s">
        <v>3074</v>
      </c>
      <c r="G861" s="3" t="str">
        <f t="shared" si="1"/>
        <v>Janet Hulett</v>
      </c>
      <c r="H861" s="3" t="str">
        <f t="shared" si="2"/>
        <v>JANET HULETT</v>
      </c>
      <c r="J861" s="1" t="s">
        <v>57</v>
      </c>
      <c r="K861" s="1" t="s">
        <v>44</v>
      </c>
      <c r="L861" s="1">
        <v>250.0</v>
      </c>
      <c r="M861" s="1" t="s">
        <v>58</v>
      </c>
      <c r="N861" s="1" t="s">
        <v>2082</v>
      </c>
      <c r="O861" s="4">
        <v>44317.0</v>
      </c>
      <c r="P861" s="4">
        <v>44253.0</v>
      </c>
      <c r="Q861" s="1" t="s">
        <v>3075</v>
      </c>
      <c r="R861" s="1" t="s">
        <v>31</v>
      </c>
      <c r="S861" s="1" t="s">
        <v>32</v>
      </c>
      <c r="T861" s="1">
        <v>75240.0</v>
      </c>
      <c r="U861" s="1" t="s">
        <v>3076</v>
      </c>
    </row>
    <row r="862">
      <c r="A862" s="1" t="s">
        <v>3077</v>
      </c>
      <c r="B862" s="1">
        <v>73416.0</v>
      </c>
      <c r="C862" s="1">
        <v>2240.0</v>
      </c>
      <c r="D862" s="2" t="s">
        <v>2088</v>
      </c>
      <c r="E862" s="1" t="s">
        <v>962</v>
      </c>
      <c r="F862" s="1" t="s">
        <v>3078</v>
      </c>
      <c r="G862" s="3" t="str">
        <f t="shared" si="1"/>
        <v>William Inman</v>
      </c>
      <c r="H862" s="3" t="str">
        <f t="shared" si="2"/>
        <v>WILLIAM INMAN</v>
      </c>
      <c r="J862" s="1" t="s">
        <v>57</v>
      </c>
      <c r="K862" s="1" t="s">
        <v>47</v>
      </c>
      <c r="L862" s="1">
        <v>250.0</v>
      </c>
      <c r="M862" s="1" t="s">
        <v>58</v>
      </c>
      <c r="N862" s="1" t="s">
        <v>2082</v>
      </c>
      <c r="O862" s="4">
        <v>44317.0</v>
      </c>
      <c r="P862" s="4">
        <v>44283.0</v>
      </c>
      <c r="Q862" s="1" t="s">
        <v>3079</v>
      </c>
      <c r="R862" s="1" t="s">
        <v>31</v>
      </c>
      <c r="S862" s="1" t="s">
        <v>32</v>
      </c>
      <c r="T862" s="1">
        <v>75225.0</v>
      </c>
      <c r="U862" s="1" t="s">
        <v>3080</v>
      </c>
    </row>
    <row r="863">
      <c r="A863" s="1" t="s">
        <v>3081</v>
      </c>
      <c r="B863" s="1">
        <v>73417.0</v>
      </c>
      <c r="C863" s="1">
        <v>2240.0</v>
      </c>
      <c r="D863" s="2" t="s">
        <v>2088</v>
      </c>
      <c r="E863" s="1" t="s">
        <v>962</v>
      </c>
      <c r="F863" s="1" t="s">
        <v>3078</v>
      </c>
      <c r="G863" s="3" t="str">
        <f t="shared" si="1"/>
        <v>William Inman</v>
      </c>
      <c r="H863" s="3" t="str">
        <f t="shared" si="2"/>
        <v>WILLIAM INMAN</v>
      </c>
      <c r="J863" s="1" t="s">
        <v>57</v>
      </c>
      <c r="K863" s="1" t="s">
        <v>47</v>
      </c>
      <c r="L863" s="1">
        <v>250.0</v>
      </c>
      <c r="M863" s="1" t="s">
        <v>58</v>
      </c>
      <c r="N863" s="1" t="s">
        <v>2082</v>
      </c>
      <c r="O863" s="4">
        <v>44317.0</v>
      </c>
      <c r="P863" s="4">
        <v>44283.0</v>
      </c>
      <c r="Q863" s="1" t="s">
        <v>3079</v>
      </c>
      <c r="R863" s="1" t="s">
        <v>31</v>
      </c>
      <c r="S863" s="1" t="s">
        <v>32</v>
      </c>
      <c r="T863" s="1">
        <v>75225.0</v>
      </c>
      <c r="U863" s="1" t="s">
        <v>3080</v>
      </c>
    </row>
    <row r="864">
      <c r="A864" s="1" t="s">
        <v>3082</v>
      </c>
      <c r="B864" s="1">
        <v>73435.0</v>
      </c>
      <c r="C864" s="1">
        <v>2240.0</v>
      </c>
      <c r="D864" s="2" t="s">
        <v>2088</v>
      </c>
      <c r="E864" s="1" t="s">
        <v>3083</v>
      </c>
      <c r="F864" s="1" t="s">
        <v>3084</v>
      </c>
      <c r="G864" s="3" t="str">
        <f t="shared" si="1"/>
        <v>Laura Woodall</v>
      </c>
      <c r="H864" s="3" t="str">
        <f t="shared" si="2"/>
        <v>LAURA WOODALL</v>
      </c>
      <c r="J864" s="1" t="s">
        <v>57</v>
      </c>
      <c r="K864" s="1" t="s">
        <v>47</v>
      </c>
      <c r="L864" s="1">
        <v>250.0</v>
      </c>
      <c r="M864" s="1" t="s">
        <v>58</v>
      </c>
      <c r="N864" s="1" t="s">
        <v>2082</v>
      </c>
      <c r="O864" s="4">
        <v>44317.0</v>
      </c>
      <c r="P864" s="4">
        <v>44285.0</v>
      </c>
      <c r="Q864" s="1" t="s">
        <v>3085</v>
      </c>
      <c r="R864" s="1" t="s">
        <v>31</v>
      </c>
      <c r="S864" s="1" t="s">
        <v>32</v>
      </c>
      <c r="T864" s="1">
        <v>75225.0</v>
      </c>
      <c r="U864" s="1" t="s">
        <v>3086</v>
      </c>
    </row>
    <row r="865">
      <c r="A865" s="1" t="s">
        <v>3087</v>
      </c>
      <c r="B865" s="1">
        <v>73453.0</v>
      </c>
      <c r="C865" s="1">
        <v>2240.0</v>
      </c>
      <c r="D865" s="2" t="s">
        <v>2088</v>
      </c>
      <c r="E865" s="1" t="s">
        <v>3088</v>
      </c>
      <c r="F865" s="1" t="s">
        <v>3089</v>
      </c>
      <c r="G865" s="3" t="str">
        <f t="shared" si="1"/>
        <v>Chrostpher Mooney</v>
      </c>
      <c r="H865" s="3" t="str">
        <f t="shared" si="2"/>
        <v>CHROSTPHER MOONEY</v>
      </c>
      <c r="J865" s="1" t="s">
        <v>57</v>
      </c>
      <c r="K865" s="1" t="s">
        <v>47</v>
      </c>
      <c r="L865" s="1">
        <v>250.0</v>
      </c>
      <c r="M865" s="1" t="s">
        <v>58</v>
      </c>
      <c r="N865" s="1" t="s">
        <v>2082</v>
      </c>
      <c r="O865" s="4">
        <v>44317.0</v>
      </c>
      <c r="P865" s="4">
        <v>44287.0</v>
      </c>
      <c r="Q865" s="1" t="s">
        <v>3090</v>
      </c>
      <c r="R865" s="1" t="s">
        <v>31</v>
      </c>
      <c r="S865" s="1" t="s">
        <v>32</v>
      </c>
      <c r="T865" s="1">
        <v>75230.0</v>
      </c>
      <c r="U865" s="1" t="s">
        <v>3091</v>
      </c>
    </row>
    <row r="866">
      <c r="A866" s="1" t="s">
        <v>3092</v>
      </c>
      <c r="B866" s="1">
        <v>73675.0</v>
      </c>
      <c r="C866" s="1">
        <v>2240.0</v>
      </c>
      <c r="D866" s="2" t="s">
        <v>2088</v>
      </c>
      <c r="E866" s="1" t="s">
        <v>3093</v>
      </c>
      <c r="F866" s="1" t="s">
        <v>3094</v>
      </c>
      <c r="G866" s="3" t="str">
        <f t="shared" si="1"/>
        <v>Sandy Ammons</v>
      </c>
      <c r="H866" s="3" t="str">
        <f t="shared" si="2"/>
        <v>SANDY AMMONS</v>
      </c>
      <c r="J866" s="1" t="s">
        <v>57</v>
      </c>
      <c r="K866" s="1" t="s">
        <v>47</v>
      </c>
      <c r="L866" s="1">
        <v>250.0</v>
      </c>
      <c r="M866" s="1" t="s">
        <v>58</v>
      </c>
      <c r="N866" s="1" t="s">
        <v>2082</v>
      </c>
      <c r="O866" s="4">
        <v>44317.0</v>
      </c>
      <c r="P866" s="4">
        <v>44306.0</v>
      </c>
      <c r="Q866" s="1" t="s">
        <v>3095</v>
      </c>
      <c r="R866" s="1" t="s">
        <v>31</v>
      </c>
      <c r="S866" s="1" t="s">
        <v>32</v>
      </c>
      <c r="T866" s="1">
        <v>75230.0</v>
      </c>
      <c r="U866" s="1" t="s">
        <v>3096</v>
      </c>
    </row>
    <row r="867">
      <c r="A867" s="1" t="s">
        <v>3097</v>
      </c>
      <c r="B867" s="1">
        <v>74077.0</v>
      </c>
      <c r="C867" s="1">
        <v>2240.0</v>
      </c>
      <c r="D867" s="2" t="s">
        <v>2088</v>
      </c>
      <c r="E867" s="1" t="s">
        <v>2295</v>
      </c>
      <c r="F867" s="1" t="s">
        <v>163</v>
      </c>
      <c r="G867" s="3" t="str">
        <f t="shared" si="1"/>
        <v>Paul Martin</v>
      </c>
      <c r="H867" s="3" t="str">
        <f t="shared" si="2"/>
        <v>PAUL MARTIN</v>
      </c>
      <c r="J867" s="1" t="s">
        <v>57</v>
      </c>
      <c r="K867" s="1" t="s">
        <v>47</v>
      </c>
      <c r="L867" s="1">
        <v>250.0</v>
      </c>
      <c r="M867" s="1" t="s">
        <v>58</v>
      </c>
      <c r="N867" s="1" t="s">
        <v>2082</v>
      </c>
      <c r="O867" s="4">
        <v>44317.0</v>
      </c>
      <c r="P867" s="4">
        <v>44305.0</v>
      </c>
      <c r="Q867" s="1" t="s">
        <v>3098</v>
      </c>
      <c r="R867" s="1" t="s">
        <v>31</v>
      </c>
      <c r="S867" s="1" t="s">
        <v>32</v>
      </c>
      <c r="T867" s="1">
        <v>75201.0</v>
      </c>
      <c r="U867" s="1" t="s">
        <v>3099</v>
      </c>
    </row>
    <row r="868">
      <c r="A868" s="1" t="s">
        <v>3100</v>
      </c>
      <c r="B868" s="1">
        <v>74092.0</v>
      </c>
      <c r="C868" s="1">
        <v>2240.0</v>
      </c>
      <c r="D868" s="2" t="s">
        <v>2088</v>
      </c>
      <c r="E868" s="1" t="s">
        <v>547</v>
      </c>
      <c r="F868" s="1" t="s">
        <v>3101</v>
      </c>
      <c r="G868" s="3" t="str">
        <f t="shared" si="1"/>
        <v>John Jordan</v>
      </c>
      <c r="H868" s="3" t="str">
        <f t="shared" si="2"/>
        <v>JOHN JORDAN</v>
      </c>
      <c r="J868" s="1" t="s">
        <v>57</v>
      </c>
      <c r="K868" s="1" t="s">
        <v>47</v>
      </c>
      <c r="L868" s="1">
        <v>250.0</v>
      </c>
      <c r="M868" s="1" t="s">
        <v>58</v>
      </c>
      <c r="N868" s="1" t="s">
        <v>2082</v>
      </c>
      <c r="O868" s="4">
        <v>44317.0</v>
      </c>
      <c r="P868" s="4">
        <v>44300.0</v>
      </c>
      <c r="Q868" s="1" t="s">
        <v>3102</v>
      </c>
      <c r="R868" s="1" t="s">
        <v>3103</v>
      </c>
      <c r="S868" s="1" t="s">
        <v>32</v>
      </c>
      <c r="T868" s="1">
        <v>76034.0</v>
      </c>
      <c r="U868" s="1" t="s">
        <v>3104</v>
      </c>
    </row>
    <row r="869">
      <c r="A869" s="1" t="s">
        <v>3105</v>
      </c>
      <c r="B869" s="1">
        <v>74097.0</v>
      </c>
      <c r="C869" s="1">
        <v>2240.0</v>
      </c>
      <c r="D869" s="2" t="s">
        <v>2088</v>
      </c>
      <c r="E869" s="1" t="s">
        <v>2835</v>
      </c>
      <c r="F869" s="1" t="s">
        <v>2836</v>
      </c>
      <c r="G869" s="3" t="str">
        <f t="shared" si="1"/>
        <v>Derek Lewis</v>
      </c>
      <c r="H869" s="3" t="str">
        <f t="shared" si="2"/>
        <v>DEREK LEWIS</v>
      </c>
      <c r="J869" s="1" t="s">
        <v>57</v>
      </c>
      <c r="K869" s="1" t="s">
        <v>47</v>
      </c>
      <c r="L869" s="1">
        <v>250.0</v>
      </c>
      <c r="M869" s="1" t="s">
        <v>58</v>
      </c>
      <c r="N869" s="1" t="s">
        <v>2082</v>
      </c>
      <c r="O869" s="4">
        <v>44317.0</v>
      </c>
      <c r="P869" s="4">
        <v>44299.0</v>
      </c>
      <c r="Q869" s="1" t="s">
        <v>2837</v>
      </c>
      <c r="R869" s="1" t="s">
        <v>31</v>
      </c>
      <c r="S869" s="1" t="s">
        <v>32</v>
      </c>
      <c r="T869" s="1">
        <v>75230.0</v>
      </c>
      <c r="U869" s="1" t="s">
        <v>2838</v>
      </c>
    </row>
    <row r="870">
      <c r="A870" s="1" t="s">
        <v>3106</v>
      </c>
      <c r="B870" s="1">
        <v>74102.0</v>
      </c>
      <c r="C870" s="1">
        <v>2240.0</v>
      </c>
      <c r="D870" s="2" t="s">
        <v>2088</v>
      </c>
      <c r="E870" s="1" t="s">
        <v>547</v>
      </c>
      <c r="F870" s="1" t="s">
        <v>3101</v>
      </c>
      <c r="G870" s="3" t="str">
        <f t="shared" si="1"/>
        <v>John Jordan</v>
      </c>
      <c r="H870" s="3" t="str">
        <f t="shared" si="2"/>
        <v>JOHN JORDAN</v>
      </c>
      <c r="J870" s="1" t="s">
        <v>57</v>
      </c>
      <c r="K870" s="1" t="s">
        <v>47</v>
      </c>
      <c r="L870" s="1">
        <v>250.0</v>
      </c>
      <c r="M870" s="1" t="s">
        <v>58</v>
      </c>
      <c r="N870" s="1" t="s">
        <v>2082</v>
      </c>
      <c r="O870" s="4">
        <v>44317.0</v>
      </c>
      <c r="P870" s="4">
        <v>44299.0</v>
      </c>
      <c r="Q870" s="1" t="s">
        <v>3102</v>
      </c>
      <c r="R870" s="1" t="s">
        <v>3103</v>
      </c>
      <c r="S870" s="1" t="s">
        <v>32</v>
      </c>
      <c r="T870" s="1">
        <v>76034.0</v>
      </c>
      <c r="U870" s="1" t="s">
        <v>3104</v>
      </c>
    </row>
    <row r="871">
      <c r="A871" s="1" t="s">
        <v>3107</v>
      </c>
      <c r="B871" s="1">
        <v>74123.0</v>
      </c>
      <c r="C871" s="1">
        <v>2240.0</v>
      </c>
      <c r="D871" s="2" t="s">
        <v>2088</v>
      </c>
      <c r="E871" s="1" t="s">
        <v>479</v>
      </c>
      <c r="F871" s="1" t="s">
        <v>2674</v>
      </c>
      <c r="G871" s="3" t="str">
        <f t="shared" si="1"/>
        <v>Charles Davis</v>
      </c>
      <c r="H871" s="3" t="str">
        <f t="shared" si="2"/>
        <v>CHARLES DAVIS</v>
      </c>
      <c r="J871" s="1" t="s">
        <v>57</v>
      </c>
      <c r="K871" s="1" t="s">
        <v>47</v>
      </c>
      <c r="L871" s="1">
        <v>250.0</v>
      </c>
      <c r="M871" s="1" t="s">
        <v>58</v>
      </c>
      <c r="N871" s="1" t="s">
        <v>2082</v>
      </c>
      <c r="O871" s="4">
        <v>44317.0</v>
      </c>
      <c r="P871" s="4">
        <v>44293.0</v>
      </c>
      <c r="Q871" s="1" t="s">
        <v>3108</v>
      </c>
      <c r="R871" s="1" t="s">
        <v>31</v>
      </c>
      <c r="S871" s="1" t="s">
        <v>32</v>
      </c>
      <c r="T871" s="1">
        <v>75240.0</v>
      </c>
      <c r="U871" s="1" t="s">
        <v>3109</v>
      </c>
    </row>
    <row r="872">
      <c r="A872" s="1" t="s">
        <v>3110</v>
      </c>
      <c r="B872" s="1">
        <v>74124.0</v>
      </c>
      <c r="C872" s="1">
        <v>2240.0</v>
      </c>
      <c r="D872" s="2" t="s">
        <v>2088</v>
      </c>
      <c r="E872" s="1" t="s">
        <v>1236</v>
      </c>
      <c r="F872" s="1" t="s">
        <v>2403</v>
      </c>
      <c r="G872" s="3" t="str">
        <f t="shared" si="1"/>
        <v>Lee Raphael</v>
      </c>
      <c r="H872" s="3" t="str">
        <f t="shared" si="2"/>
        <v>LEE RAPHAEL</v>
      </c>
      <c r="J872" s="1" t="s">
        <v>57</v>
      </c>
      <c r="K872" s="1" t="s">
        <v>47</v>
      </c>
      <c r="L872" s="1">
        <v>250.0</v>
      </c>
      <c r="M872" s="1" t="s">
        <v>58</v>
      </c>
      <c r="N872" s="1" t="s">
        <v>2082</v>
      </c>
      <c r="O872" s="4">
        <v>44317.0</v>
      </c>
      <c r="P872" s="4">
        <v>44293.0</v>
      </c>
      <c r="Q872" s="1" t="s">
        <v>3111</v>
      </c>
      <c r="R872" s="1" t="s">
        <v>31</v>
      </c>
      <c r="S872" s="1" t="s">
        <v>32</v>
      </c>
      <c r="T872" s="1">
        <v>75230.0</v>
      </c>
      <c r="U872" s="1" t="s">
        <v>3112</v>
      </c>
    </row>
    <row r="873">
      <c r="A873" s="1" t="s">
        <v>3113</v>
      </c>
      <c r="B873" s="1">
        <v>74129.0</v>
      </c>
      <c r="C873" s="1">
        <v>2240.0</v>
      </c>
      <c r="D873" s="2" t="s">
        <v>2088</v>
      </c>
      <c r="E873" s="1" t="s">
        <v>921</v>
      </c>
      <c r="F873" s="1" t="s">
        <v>3114</v>
      </c>
      <c r="G873" s="3" t="str">
        <f t="shared" si="1"/>
        <v>David Mattoon</v>
      </c>
      <c r="H873" s="3" t="str">
        <f t="shared" si="2"/>
        <v>DAVID MATTOON</v>
      </c>
      <c r="J873" s="1" t="s">
        <v>57</v>
      </c>
      <c r="K873" s="1" t="s">
        <v>47</v>
      </c>
      <c r="L873" s="1">
        <v>250.0</v>
      </c>
      <c r="M873" s="1" t="s">
        <v>58</v>
      </c>
      <c r="N873" s="1" t="s">
        <v>2082</v>
      </c>
      <c r="O873" s="4">
        <v>44317.0</v>
      </c>
      <c r="P873" s="4">
        <v>44291.0</v>
      </c>
      <c r="Q873" s="1" t="s">
        <v>3115</v>
      </c>
      <c r="R873" s="1" t="s">
        <v>31</v>
      </c>
      <c r="S873" s="1" t="s">
        <v>32</v>
      </c>
      <c r="T873" s="1">
        <v>75230.0</v>
      </c>
      <c r="U873" s="1" t="s">
        <v>3116</v>
      </c>
    </row>
    <row r="874">
      <c r="A874" s="1" t="s">
        <v>3117</v>
      </c>
      <c r="B874" s="1">
        <v>74332.0</v>
      </c>
      <c r="C874" s="1">
        <v>2240.0</v>
      </c>
      <c r="D874" s="2" t="s">
        <v>2088</v>
      </c>
      <c r="E874" s="1" t="s">
        <v>3118</v>
      </c>
      <c r="F874" s="1" t="s">
        <v>2491</v>
      </c>
      <c r="G874" s="3" t="str">
        <f t="shared" si="1"/>
        <v>Sheldon Rosenberg</v>
      </c>
      <c r="H874" s="3" t="str">
        <f t="shared" si="2"/>
        <v>SHELDON ROSENBERG</v>
      </c>
      <c r="J874" s="1" t="s">
        <v>57</v>
      </c>
      <c r="K874" s="1" t="s">
        <v>47</v>
      </c>
      <c r="L874" s="1">
        <v>250.0</v>
      </c>
      <c r="M874" s="1" t="s">
        <v>58</v>
      </c>
      <c r="N874" s="1" t="s">
        <v>2082</v>
      </c>
      <c r="O874" s="4">
        <v>44317.0</v>
      </c>
      <c r="P874" s="4">
        <v>44298.0</v>
      </c>
      <c r="Q874" s="1" t="s">
        <v>3119</v>
      </c>
      <c r="R874" s="1" t="s">
        <v>31</v>
      </c>
      <c r="S874" s="1" t="s">
        <v>32</v>
      </c>
      <c r="T874" s="1">
        <v>75230.0</v>
      </c>
      <c r="U874" s="1" t="s">
        <v>3120</v>
      </c>
    </row>
    <row r="875">
      <c r="A875" s="1" t="s">
        <v>3121</v>
      </c>
      <c r="B875" s="1">
        <v>74334.0</v>
      </c>
      <c r="C875" s="1">
        <v>2240.0</v>
      </c>
      <c r="D875" s="2" t="s">
        <v>2088</v>
      </c>
      <c r="E875" s="1" t="s">
        <v>3122</v>
      </c>
      <c r="F875" s="1" t="s">
        <v>2491</v>
      </c>
      <c r="G875" s="3" t="str">
        <f t="shared" si="1"/>
        <v>Gussie Rosenberg</v>
      </c>
      <c r="H875" s="3" t="str">
        <f t="shared" si="2"/>
        <v>GUSSIE ROSENBERG</v>
      </c>
      <c r="J875" s="1" t="s">
        <v>57</v>
      </c>
      <c r="K875" s="1" t="s">
        <v>47</v>
      </c>
      <c r="L875" s="1">
        <v>250.0</v>
      </c>
      <c r="M875" s="1" t="s">
        <v>58</v>
      </c>
      <c r="N875" s="1" t="s">
        <v>2082</v>
      </c>
      <c r="O875" s="4">
        <v>44317.0</v>
      </c>
      <c r="P875" s="4">
        <v>44298.0</v>
      </c>
      <c r="Q875" s="1" t="s">
        <v>3123</v>
      </c>
      <c r="R875" s="1" t="s">
        <v>31</v>
      </c>
      <c r="S875" s="1" t="s">
        <v>32</v>
      </c>
      <c r="T875" s="1">
        <v>75230.0</v>
      </c>
      <c r="U875" s="1" t="s">
        <v>3124</v>
      </c>
    </row>
    <row r="876">
      <c r="A876" s="1" t="s">
        <v>3125</v>
      </c>
      <c r="B876" s="1">
        <v>74520.0</v>
      </c>
      <c r="C876" s="1">
        <v>2240.0</v>
      </c>
      <c r="D876" s="2" t="s">
        <v>2088</v>
      </c>
      <c r="E876" s="1" t="s">
        <v>479</v>
      </c>
      <c r="F876" s="1" t="s">
        <v>3126</v>
      </c>
      <c r="G876" s="3" t="str">
        <f t="shared" si="1"/>
        <v>Charles Powell</v>
      </c>
      <c r="H876" s="3" t="str">
        <f t="shared" si="2"/>
        <v>CHARLES POWELL</v>
      </c>
      <c r="J876" s="1" t="s">
        <v>57</v>
      </c>
      <c r="K876" s="1" t="s">
        <v>47</v>
      </c>
      <c r="L876" s="1">
        <v>250.0</v>
      </c>
      <c r="M876" s="1" t="s">
        <v>58</v>
      </c>
      <c r="N876" s="1" t="s">
        <v>2082</v>
      </c>
      <c r="O876" s="4">
        <v>44317.0</v>
      </c>
      <c r="P876" s="4">
        <v>44298.0</v>
      </c>
      <c r="Q876" s="1" t="s">
        <v>3127</v>
      </c>
      <c r="R876" s="1" t="s">
        <v>31</v>
      </c>
      <c r="S876" s="1" t="s">
        <v>32</v>
      </c>
      <c r="T876" s="1">
        <v>75230.0</v>
      </c>
      <c r="U876" s="1" t="s">
        <v>3128</v>
      </c>
    </row>
    <row r="877">
      <c r="A877" s="1" t="s">
        <v>3129</v>
      </c>
      <c r="B877" s="1">
        <v>74577.0</v>
      </c>
      <c r="C877" s="1">
        <v>2240.0</v>
      </c>
      <c r="D877" s="2" t="s">
        <v>2088</v>
      </c>
      <c r="E877" s="1" t="s">
        <v>3130</v>
      </c>
      <c r="F877" s="1" t="s">
        <v>3131</v>
      </c>
      <c r="G877" s="3" t="str">
        <f t="shared" si="1"/>
        <v>Marzena Barcinska</v>
      </c>
      <c r="H877" s="3" t="str">
        <f t="shared" si="2"/>
        <v>MARZENA BARCINSKA</v>
      </c>
      <c r="J877" s="1" t="s">
        <v>57</v>
      </c>
      <c r="K877" s="1" t="s">
        <v>47</v>
      </c>
      <c r="L877" s="1">
        <v>250.0</v>
      </c>
      <c r="M877" s="1" t="s">
        <v>58</v>
      </c>
      <c r="N877" s="1" t="s">
        <v>2082</v>
      </c>
      <c r="O877" s="4">
        <v>44317.0</v>
      </c>
      <c r="P877" s="4">
        <v>44305.0</v>
      </c>
      <c r="Q877" s="1" t="s">
        <v>3132</v>
      </c>
      <c r="R877" s="1" t="s">
        <v>31</v>
      </c>
      <c r="S877" s="1" t="s">
        <v>32</v>
      </c>
      <c r="T877" s="1">
        <v>75230.0</v>
      </c>
      <c r="U877" s="1" t="s">
        <v>3133</v>
      </c>
    </row>
    <row r="878">
      <c r="A878" s="1" t="s">
        <v>3134</v>
      </c>
      <c r="B878" s="1">
        <v>77260.0</v>
      </c>
      <c r="C878" s="1">
        <v>2286.0</v>
      </c>
      <c r="D878" s="2" t="s">
        <v>2090</v>
      </c>
      <c r="E878" s="1" t="s">
        <v>1723</v>
      </c>
      <c r="F878" s="1" t="s">
        <v>3135</v>
      </c>
      <c r="G878" s="3" t="str">
        <f t="shared" si="1"/>
        <v>Steven Mancillas</v>
      </c>
      <c r="H878" s="3" t="str">
        <f t="shared" si="2"/>
        <v>STEVEN MANCILLAS</v>
      </c>
      <c r="J878" s="1" t="s">
        <v>57</v>
      </c>
      <c r="K878" s="1" t="s">
        <v>50</v>
      </c>
      <c r="L878" s="1">
        <v>250.0</v>
      </c>
      <c r="M878" s="1" t="s">
        <v>58</v>
      </c>
      <c r="N878" s="1" t="s">
        <v>2082</v>
      </c>
      <c r="O878" s="4">
        <v>44352.0</v>
      </c>
      <c r="P878" s="4">
        <v>44312.0</v>
      </c>
      <c r="Q878" s="1" t="s">
        <v>3136</v>
      </c>
      <c r="R878" s="1" t="s">
        <v>31</v>
      </c>
      <c r="S878" s="1" t="s">
        <v>32</v>
      </c>
      <c r="T878" s="1">
        <v>75230.0</v>
      </c>
      <c r="U878" s="1" t="s">
        <v>3137</v>
      </c>
    </row>
    <row r="879">
      <c r="A879" s="1" t="s">
        <v>3138</v>
      </c>
      <c r="B879" s="1">
        <v>76781.0</v>
      </c>
      <c r="C879" s="1">
        <v>2286.0</v>
      </c>
      <c r="D879" s="2" t="s">
        <v>2090</v>
      </c>
      <c r="E879" s="1" t="s">
        <v>1217</v>
      </c>
      <c r="F879" s="1" t="s">
        <v>3139</v>
      </c>
      <c r="G879" s="3" t="str">
        <f t="shared" si="1"/>
        <v>Jason Lutin</v>
      </c>
      <c r="H879" s="3" t="str">
        <f t="shared" si="2"/>
        <v>JASON LUTIN</v>
      </c>
      <c r="J879" s="1" t="s">
        <v>57</v>
      </c>
      <c r="K879" s="1" t="s">
        <v>50</v>
      </c>
      <c r="L879" s="1">
        <v>250.0</v>
      </c>
      <c r="M879" s="1" t="s">
        <v>58</v>
      </c>
      <c r="N879" s="1" t="s">
        <v>2082</v>
      </c>
      <c r="O879" s="4">
        <v>44352.0</v>
      </c>
      <c r="P879" s="4">
        <v>44341.0</v>
      </c>
      <c r="Q879" s="1" t="s">
        <v>3140</v>
      </c>
      <c r="R879" s="1" t="s">
        <v>31</v>
      </c>
      <c r="S879" s="1" t="s">
        <v>32</v>
      </c>
      <c r="T879" s="1">
        <v>75205.0</v>
      </c>
      <c r="U879" s="1" t="s">
        <v>3141</v>
      </c>
    </row>
    <row r="880">
      <c r="A880" s="1" t="s">
        <v>3142</v>
      </c>
      <c r="B880" s="1">
        <v>76839.0</v>
      </c>
      <c r="C880" s="1">
        <v>2286.0</v>
      </c>
      <c r="D880" s="2" t="s">
        <v>2090</v>
      </c>
      <c r="E880" s="1" t="s">
        <v>167</v>
      </c>
      <c r="F880" s="1" t="s">
        <v>3089</v>
      </c>
      <c r="G880" s="3" t="str">
        <f t="shared" si="1"/>
        <v>Chris Mooney</v>
      </c>
      <c r="H880" s="3" t="str">
        <f t="shared" si="2"/>
        <v>CHRIS MOONEY</v>
      </c>
      <c r="J880" s="1" t="s">
        <v>57</v>
      </c>
      <c r="K880" s="1" t="s">
        <v>50</v>
      </c>
      <c r="L880" s="1">
        <v>250.0</v>
      </c>
      <c r="M880" s="1" t="s">
        <v>58</v>
      </c>
      <c r="N880" s="1" t="s">
        <v>2082</v>
      </c>
      <c r="O880" s="4">
        <v>44352.0</v>
      </c>
      <c r="P880" s="4">
        <v>44327.0</v>
      </c>
      <c r="Q880" s="1" t="s">
        <v>3143</v>
      </c>
      <c r="R880" s="1" t="s">
        <v>31</v>
      </c>
      <c r="S880" s="1" t="s">
        <v>32</v>
      </c>
      <c r="T880" s="1">
        <v>75230.0</v>
      </c>
      <c r="U880" s="1" t="s">
        <v>3144</v>
      </c>
    </row>
    <row r="881">
      <c r="A881" s="1" t="s">
        <v>3145</v>
      </c>
      <c r="B881" s="1">
        <v>76845.0</v>
      </c>
      <c r="C881" s="1">
        <v>2286.0</v>
      </c>
      <c r="D881" s="2" t="s">
        <v>2090</v>
      </c>
      <c r="E881" s="1" t="s">
        <v>3146</v>
      </c>
      <c r="F881" s="1" t="s">
        <v>3147</v>
      </c>
      <c r="G881" s="3" t="str">
        <f t="shared" si="1"/>
        <v>DONALD (M GILNER MD; COL USAF GILNER</v>
      </c>
      <c r="H881" s="3" t="str">
        <f t="shared" si="2"/>
        <v>DONALD (M GILNER MD; COL USAF GILNER</v>
      </c>
      <c r="J881" s="1" t="s">
        <v>57</v>
      </c>
      <c r="K881" s="1" t="s">
        <v>50</v>
      </c>
      <c r="L881" s="1">
        <v>250.0</v>
      </c>
      <c r="M881" s="1" t="s">
        <v>58</v>
      </c>
      <c r="N881" s="1" t="s">
        <v>2082</v>
      </c>
      <c r="O881" s="4">
        <v>44352.0</v>
      </c>
      <c r="P881" s="4">
        <v>44326.0</v>
      </c>
      <c r="Q881" s="1" t="s">
        <v>3148</v>
      </c>
      <c r="R881" s="1" t="s">
        <v>3149</v>
      </c>
      <c r="S881" s="1" t="s">
        <v>1051</v>
      </c>
      <c r="T881" s="1">
        <v>30342.0</v>
      </c>
      <c r="U881" s="1" t="s">
        <v>3150</v>
      </c>
    </row>
    <row r="882">
      <c r="A882" s="1" t="s">
        <v>3151</v>
      </c>
      <c r="B882" s="1">
        <v>77280.0</v>
      </c>
      <c r="C882" s="1">
        <v>2286.0</v>
      </c>
      <c r="D882" s="2" t="s">
        <v>2090</v>
      </c>
      <c r="E882" s="1" t="s">
        <v>2334</v>
      </c>
      <c r="F882" s="1" t="s">
        <v>3152</v>
      </c>
      <c r="G882" s="3" t="str">
        <f t="shared" si="1"/>
        <v>Mike Levine</v>
      </c>
      <c r="H882" s="3" t="str">
        <f t="shared" si="2"/>
        <v>MIKE LEVINE</v>
      </c>
      <c r="J882" s="1" t="s">
        <v>57</v>
      </c>
      <c r="K882" s="1" t="s">
        <v>50</v>
      </c>
      <c r="L882" s="1">
        <v>250.0</v>
      </c>
      <c r="M882" s="1" t="s">
        <v>58</v>
      </c>
      <c r="N882" s="1" t="s">
        <v>2082</v>
      </c>
      <c r="O882" s="4">
        <v>44352.0</v>
      </c>
      <c r="P882" s="4">
        <v>44335.0</v>
      </c>
      <c r="Q882" s="1" t="s">
        <v>3153</v>
      </c>
      <c r="R882" s="1" t="s">
        <v>31</v>
      </c>
      <c r="S882" s="1" t="s">
        <v>32</v>
      </c>
      <c r="T882" s="1">
        <v>75230.0</v>
      </c>
      <c r="U882" s="1" t="s">
        <v>3154</v>
      </c>
    </row>
    <row r="883">
      <c r="A883" s="1" t="s">
        <v>3155</v>
      </c>
      <c r="B883" s="1">
        <v>76849.0</v>
      </c>
      <c r="C883" s="1">
        <v>2286.0</v>
      </c>
      <c r="D883" s="2" t="s">
        <v>2090</v>
      </c>
      <c r="E883" s="1" t="s">
        <v>547</v>
      </c>
      <c r="F883" s="1" t="s">
        <v>3101</v>
      </c>
      <c r="G883" s="3" t="str">
        <f t="shared" si="1"/>
        <v>John Jordan</v>
      </c>
      <c r="H883" s="3" t="str">
        <f t="shared" si="2"/>
        <v>JOHN JORDAN</v>
      </c>
      <c r="J883" s="1" t="s">
        <v>57</v>
      </c>
      <c r="K883" s="1" t="s">
        <v>50</v>
      </c>
      <c r="L883" s="1">
        <v>250.0</v>
      </c>
      <c r="M883" s="1" t="s">
        <v>58</v>
      </c>
      <c r="N883" s="1" t="s">
        <v>2082</v>
      </c>
      <c r="O883" s="4">
        <v>44352.0</v>
      </c>
      <c r="P883" s="4">
        <v>44323.0</v>
      </c>
      <c r="Q883" s="1" t="s">
        <v>3102</v>
      </c>
      <c r="R883" s="1" t="s">
        <v>3103</v>
      </c>
      <c r="S883" s="1" t="s">
        <v>32</v>
      </c>
      <c r="T883" s="1">
        <v>76034.0</v>
      </c>
      <c r="U883" s="1" t="s">
        <v>3104</v>
      </c>
    </row>
    <row r="884">
      <c r="A884" s="1" t="s">
        <v>3156</v>
      </c>
      <c r="B884" s="1">
        <v>76786.0</v>
      </c>
      <c r="C884" s="1">
        <v>2286.0</v>
      </c>
      <c r="D884" s="2" t="s">
        <v>2090</v>
      </c>
      <c r="E884" s="1" t="s">
        <v>3157</v>
      </c>
      <c r="F884" s="1" t="s">
        <v>3158</v>
      </c>
      <c r="G884" s="3" t="str">
        <f t="shared" si="1"/>
        <v>Ken Goldberg</v>
      </c>
      <c r="H884" s="3" t="str">
        <f t="shared" si="2"/>
        <v>KEN GOLDBERG</v>
      </c>
      <c r="J884" s="1" t="s">
        <v>57</v>
      </c>
      <c r="K884" s="1" t="s">
        <v>50</v>
      </c>
      <c r="L884" s="1">
        <v>250.0</v>
      </c>
      <c r="M884" s="1" t="s">
        <v>58</v>
      </c>
      <c r="N884" s="1" t="s">
        <v>2082</v>
      </c>
      <c r="O884" s="4">
        <v>44352.0</v>
      </c>
      <c r="P884" s="4">
        <v>44339.0</v>
      </c>
      <c r="Q884" s="1" t="s">
        <v>3159</v>
      </c>
      <c r="R884" s="1" t="s">
        <v>31</v>
      </c>
      <c r="S884" s="1" t="s">
        <v>32</v>
      </c>
      <c r="T884" s="1">
        <v>75230.0</v>
      </c>
      <c r="U884" s="1" t="s">
        <v>3160</v>
      </c>
    </row>
    <row r="885">
      <c r="A885" s="1" t="s">
        <v>3161</v>
      </c>
      <c r="B885" s="1">
        <v>76823.0</v>
      </c>
      <c r="C885" s="1">
        <v>2286.0</v>
      </c>
      <c r="D885" s="2" t="s">
        <v>2090</v>
      </c>
      <c r="E885" s="1" t="s">
        <v>1236</v>
      </c>
      <c r="F885" s="1" t="s">
        <v>2403</v>
      </c>
      <c r="G885" s="3" t="str">
        <f t="shared" si="1"/>
        <v>Lee Raphael</v>
      </c>
      <c r="H885" s="3" t="str">
        <f t="shared" si="2"/>
        <v>LEE RAPHAEL</v>
      </c>
      <c r="J885" s="1" t="s">
        <v>57</v>
      </c>
      <c r="K885" s="1" t="s">
        <v>50</v>
      </c>
      <c r="L885" s="1">
        <v>250.0</v>
      </c>
      <c r="M885" s="1" t="s">
        <v>58</v>
      </c>
      <c r="N885" s="1" t="s">
        <v>2082</v>
      </c>
      <c r="O885" s="4">
        <v>44352.0</v>
      </c>
      <c r="P885" s="4">
        <v>44329.0</v>
      </c>
      <c r="Q885" s="1" t="s">
        <v>3162</v>
      </c>
      <c r="R885" s="1" t="s">
        <v>31</v>
      </c>
      <c r="S885" s="1" t="s">
        <v>32</v>
      </c>
      <c r="T885" s="1">
        <v>75230.0</v>
      </c>
      <c r="U885" s="1" t="s">
        <v>3163</v>
      </c>
    </row>
    <row r="886">
      <c r="A886" s="1" t="s">
        <v>3164</v>
      </c>
      <c r="B886" s="1">
        <v>76791.0</v>
      </c>
      <c r="C886" s="1">
        <v>2286.0</v>
      </c>
      <c r="D886" s="2" t="s">
        <v>2090</v>
      </c>
      <c r="E886" s="1" t="s">
        <v>3165</v>
      </c>
      <c r="F886" s="1" t="s">
        <v>3166</v>
      </c>
      <c r="G886" s="3" t="str">
        <f t="shared" si="1"/>
        <v>Bernie Dimont</v>
      </c>
      <c r="H886" s="3" t="str">
        <f t="shared" si="2"/>
        <v>BERNIE DIMONT</v>
      </c>
      <c r="J886" s="1" t="s">
        <v>57</v>
      </c>
      <c r="K886" s="1" t="s">
        <v>50</v>
      </c>
      <c r="L886" s="1">
        <v>250.0</v>
      </c>
      <c r="M886" s="1" t="s">
        <v>58</v>
      </c>
      <c r="N886" s="1" t="s">
        <v>2082</v>
      </c>
      <c r="O886" s="4">
        <v>44352.0</v>
      </c>
      <c r="P886" s="4">
        <v>44337.0</v>
      </c>
      <c r="Q886" s="1" t="s">
        <v>3167</v>
      </c>
      <c r="R886" s="1" t="s">
        <v>31</v>
      </c>
      <c r="S886" s="1" t="s">
        <v>32</v>
      </c>
      <c r="T886" s="1">
        <v>75240.0</v>
      </c>
      <c r="U886" s="1" t="s">
        <v>3168</v>
      </c>
    </row>
    <row r="887">
      <c r="A887" s="1" t="s">
        <v>3169</v>
      </c>
      <c r="B887" s="1">
        <v>76776.0</v>
      </c>
      <c r="C887" s="1">
        <v>2286.0</v>
      </c>
      <c r="D887" s="2" t="s">
        <v>2090</v>
      </c>
      <c r="E887" s="1" t="s">
        <v>921</v>
      </c>
      <c r="F887" s="1" t="s">
        <v>3114</v>
      </c>
      <c r="G887" s="3" t="str">
        <f t="shared" si="1"/>
        <v>David Mattoon</v>
      </c>
      <c r="H887" s="3" t="str">
        <f t="shared" si="2"/>
        <v>DAVID MATTOON</v>
      </c>
      <c r="J887" s="1" t="s">
        <v>57</v>
      </c>
      <c r="K887" s="1" t="s">
        <v>50</v>
      </c>
      <c r="L887" s="1">
        <v>250.0</v>
      </c>
      <c r="M887" s="1" t="s">
        <v>58</v>
      </c>
      <c r="N887" s="1" t="s">
        <v>2082</v>
      </c>
      <c r="O887" s="4">
        <v>44352.0</v>
      </c>
      <c r="P887" s="4">
        <v>44342.0</v>
      </c>
      <c r="Q887" s="1" t="s">
        <v>3115</v>
      </c>
      <c r="R887" s="1" t="s">
        <v>31</v>
      </c>
      <c r="S887" s="1" t="s">
        <v>32</v>
      </c>
      <c r="T887" s="1">
        <v>75230.0</v>
      </c>
      <c r="U887" s="1" t="s">
        <v>3116</v>
      </c>
    </row>
    <row r="888">
      <c r="A888" s="1" t="s">
        <v>3170</v>
      </c>
      <c r="B888" s="1">
        <v>76908.0</v>
      </c>
      <c r="C888" s="1">
        <v>2286.0</v>
      </c>
      <c r="D888" s="2" t="s">
        <v>2090</v>
      </c>
      <c r="E888" s="1" t="s">
        <v>3171</v>
      </c>
      <c r="F888" s="1" t="s">
        <v>3172</v>
      </c>
      <c r="G888" s="3" t="str">
        <f t="shared" si="1"/>
        <v>George Smits</v>
      </c>
      <c r="H888" s="3" t="str">
        <f t="shared" si="2"/>
        <v>GEORGE SMITS</v>
      </c>
      <c r="J888" s="1" t="s">
        <v>57</v>
      </c>
      <c r="K888" s="1" t="s">
        <v>50</v>
      </c>
      <c r="L888" s="1">
        <v>250.0</v>
      </c>
      <c r="M888" s="1" t="s">
        <v>58</v>
      </c>
      <c r="N888" s="1" t="s">
        <v>2082</v>
      </c>
      <c r="O888" s="4">
        <v>44352.0</v>
      </c>
      <c r="P888" s="4">
        <v>44308.0</v>
      </c>
      <c r="Q888" s="1" t="s">
        <v>3173</v>
      </c>
      <c r="R888" s="1" t="s">
        <v>31</v>
      </c>
      <c r="S888" s="1" t="s">
        <v>32</v>
      </c>
      <c r="T888" s="1">
        <v>75251.0</v>
      </c>
      <c r="U888" s="1" t="s">
        <v>3174</v>
      </c>
    </row>
    <row r="889">
      <c r="A889" s="1" t="s">
        <v>3175</v>
      </c>
      <c r="B889" s="1">
        <v>76831.0</v>
      </c>
      <c r="C889" s="1">
        <v>2286.0</v>
      </c>
      <c r="D889" s="2" t="s">
        <v>2090</v>
      </c>
      <c r="E889" s="1" t="s">
        <v>3176</v>
      </c>
      <c r="F889" s="1" t="s">
        <v>3177</v>
      </c>
      <c r="G889" s="3" t="str">
        <f t="shared" si="1"/>
        <v>HOLLY FORSYTHE</v>
      </c>
      <c r="H889" s="3" t="str">
        <f t="shared" si="2"/>
        <v>HOLLY FORSYTHE</v>
      </c>
      <c r="J889" s="1" t="s">
        <v>57</v>
      </c>
      <c r="K889" s="1" t="s">
        <v>50</v>
      </c>
      <c r="L889" s="1">
        <v>250.0</v>
      </c>
      <c r="M889" s="1" t="s">
        <v>58</v>
      </c>
      <c r="N889" s="1" t="s">
        <v>2082</v>
      </c>
      <c r="O889" s="4">
        <v>44352.0</v>
      </c>
      <c r="P889" s="4">
        <v>44327.0</v>
      </c>
      <c r="Q889" s="1" t="s">
        <v>3178</v>
      </c>
      <c r="R889" s="1" t="s">
        <v>31</v>
      </c>
      <c r="S889" s="1" t="s">
        <v>32</v>
      </c>
      <c r="T889" s="1">
        <v>75230.0</v>
      </c>
      <c r="U889" s="1" t="s">
        <v>3179</v>
      </c>
    </row>
    <row r="890">
      <c r="A890" s="1" t="s">
        <v>3180</v>
      </c>
      <c r="B890" s="1">
        <v>76899.0</v>
      </c>
      <c r="C890" s="1">
        <v>2286.0</v>
      </c>
      <c r="D890" s="2" t="s">
        <v>2090</v>
      </c>
      <c r="E890" s="1" t="s">
        <v>3181</v>
      </c>
      <c r="F890" s="1" t="s">
        <v>3182</v>
      </c>
      <c r="G890" s="3" t="str">
        <f t="shared" si="1"/>
        <v>Roy Magno</v>
      </c>
      <c r="H890" s="3" t="str">
        <f t="shared" si="2"/>
        <v>ROY MAGNO</v>
      </c>
      <c r="J890" s="1" t="s">
        <v>57</v>
      </c>
      <c r="K890" s="1" t="s">
        <v>50</v>
      </c>
      <c r="L890" s="1">
        <v>250.0</v>
      </c>
      <c r="M890" s="1" t="s">
        <v>58</v>
      </c>
      <c r="N890" s="1" t="s">
        <v>2082</v>
      </c>
      <c r="O890" s="4">
        <v>44352.0</v>
      </c>
      <c r="P890" s="4">
        <v>44308.0</v>
      </c>
      <c r="Q890" s="1" t="s">
        <v>3183</v>
      </c>
      <c r="R890" s="1" t="s">
        <v>3184</v>
      </c>
      <c r="S890" s="1" t="s">
        <v>32</v>
      </c>
      <c r="T890" s="1">
        <v>75019.0</v>
      </c>
      <c r="U890" s="1" t="s">
        <v>3185</v>
      </c>
    </row>
    <row r="891">
      <c r="A891" s="1" t="s">
        <v>3186</v>
      </c>
      <c r="B891" s="1">
        <v>77282.0</v>
      </c>
      <c r="C891" s="1">
        <v>2286.0</v>
      </c>
      <c r="D891" s="2" t="s">
        <v>2090</v>
      </c>
      <c r="E891" s="1" t="s">
        <v>2300</v>
      </c>
      <c r="F891" s="1" t="s">
        <v>2609</v>
      </c>
      <c r="G891" s="3" t="str">
        <f t="shared" si="1"/>
        <v>Jeffrey Weiser</v>
      </c>
      <c r="H891" s="3" t="str">
        <f t="shared" si="2"/>
        <v>JEFFREY WEISER</v>
      </c>
      <c r="J891" s="1" t="s">
        <v>57</v>
      </c>
      <c r="K891" s="1" t="s">
        <v>50</v>
      </c>
      <c r="L891" s="1">
        <v>250.0</v>
      </c>
      <c r="M891" s="1" t="s">
        <v>58</v>
      </c>
      <c r="N891" s="1" t="s">
        <v>2082</v>
      </c>
      <c r="O891" s="4">
        <v>44352.0</v>
      </c>
      <c r="P891" s="4">
        <v>44335.0</v>
      </c>
      <c r="Q891" s="1" t="s">
        <v>2610</v>
      </c>
      <c r="R891" s="1" t="s">
        <v>31</v>
      </c>
      <c r="S891" s="1" t="s">
        <v>32</v>
      </c>
      <c r="T891" s="1">
        <v>75230.0</v>
      </c>
      <c r="U891" s="1" t="s">
        <v>2611</v>
      </c>
    </row>
    <row r="892">
      <c r="A892" s="1" t="s">
        <v>3187</v>
      </c>
      <c r="B892" s="1">
        <v>76815.0</v>
      </c>
      <c r="C892" s="1">
        <v>2286.0</v>
      </c>
      <c r="D892" s="2" t="s">
        <v>2090</v>
      </c>
      <c r="E892" s="1" t="s">
        <v>649</v>
      </c>
      <c r="F892" s="1" t="s">
        <v>3021</v>
      </c>
      <c r="G892" s="3" t="str">
        <f t="shared" si="1"/>
        <v>Mark Gardner</v>
      </c>
      <c r="H892" s="3" t="str">
        <f t="shared" si="2"/>
        <v>MARK GARDNER</v>
      </c>
      <c r="J892" s="1" t="s">
        <v>57</v>
      </c>
      <c r="K892" s="1" t="s">
        <v>50</v>
      </c>
      <c r="L892" s="1">
        <v>250.0</v>
      </c>
      <c r="M892" s="1" t="s">
        <v>58</v>
      </c>
      <c r="N892" s="1" t="s">
        <v>2082</v>
      </c>
      <c r="O892" s="4">
        <v>44352.0</v>
      </c>
      <c r="P892" s="4">
        <v>44329.0</v>
      </c>
      <c r="Q892" s="1" t="s">
        <v>3188</v>
      </c>
      <c r="R892" s="1" t="s">
        <v>31</v>
      </c>
      <c r="S892" s="1" t="s">
        <v>32</v>
      </c>
      <c r="T892" s="1">
        <v>75229.0</v>
      </c>
      <c r="U892" s="1" t="s">
        <v>3189</v>
      </c>
    </row>
    <row r="893">
      <c r="A893" s="1" t="s">
        <v>3190</v>
      </c>
      <c r="B893" s="1">
        <v>76867.0</v>
      </c>
      <c r="C893" s="1">
        <v>2286.0</v>
      </c>
      <c r="D893" s="2" t="s">
        <v>2090</v>
      </c>
      <c r="E893" s="1" t="s">
        <v>2300</v>
      </c>
      <c r="F893" s="1" t="s">
        <v>1236</v>
      </c>
      <c r="G893" s="3" t="str">
        <f t="shared" si="1"/>
        <v>Jeffrey Lee</v>
      </c>
      <c r="H893" s="3" t="str">
        <f t="shared" si="2"/>
        <v>JEFFREY LEE</v>
      </c>
      <c r="J893" s="1" t="s">
        <v>57</v>
      </c>
      <c r="K893" s="1" t="s">
        <v>50</v>
      </c>
      <c r="L893" s="1">
        <v>250.0</v>
      </c>
      <c r="M893" s="1" t="s">
        <v>58</v>
      </c>
      <c r="N893" s="1" t="s">
        <v>2082</v>
      </c>
      <c r="O893" s="4">
        <v>44352.0</v>
      </c>
      <c r="P893" s="4">
        <v>44320.0</v>
      </c>
      <c r="Q893" s="1" t="s">
        <v>3191</v>
      </c>
      <c r="R893" s="1" t="s">
        <v>31</v>
      </c>
      <c r="S893" s="1" t="s">
        <v>32</v>
      </c>
      <c r="T893" s="1">
        <v>75230.0</v>
      </c>
      <c r="U893" s="1" t="s">
        <v>3192</v>
      </c>
    </row>
    <row r="894">
      <c r="A894" s="1" t="s">
        <v>3193</v>
      </c>
      <c r="B894" s="1">
        <v>76838.0</v>
      </c>
      <c r="C894" s="1">
        <v>2286.0</v>
      </c>
      <c r="D894" s="2" t="s">
        <v>2090</v>
      </c>
      <c r="E894" s="1" t="s">
        <v>921</v>
      </c>
      <c r="F894" s="1" t="s">
        <v>3114</v>
      </c>
      <c r="G894" s="3" t="str">
        <f t="shared" si="1"/>
        <v>David Mattoon</v>
      </c>
      <c r="H894" s="3" t="str">
        <f t="shared" si="2"/>
        <v>DAVID MATTOON</v>
      </c>
      <c r="J894" s="1" t="s">
        <v>57</v>
      </c>
      <c r="K894" s="1" t="s">
        <v>50</v>
      </c>
      <c r="L894" s="1">
        <v>250.0</v>
      </c>
      <c r="M894" s="1" t="s">
        <v>58</v>
      </c>
      <c r="N894" s="1" t="s">
        <v>2082</v>
      </c>
      <c r="O894" s="4">
        <v>44352.0</v>
      </c>
      <c r="P894" s="4">
        <v>44327.0</v>
      </c>
      <c r="Q894" s="1" t="s">
        <v>3115</v>
      </c>
      <c r="R894" s="1" t="s">
        <v>31</v>
      </c>
      <c r="S894" s="1" t="s">
        <v>32</v>
      </c>
      <c r="T894" s="1">
        <v>75230.0</v>
      </c>
      <c r="U894" s="1" t="s">
        <v>3116</v>
      </c>
    </row>
    <row r="895">
      <c r="A895" s="1" t="s">
        <v>3194</v>
      </c>
      <c r="B895" s="1">
        <v>76861.0</v>
      </c>
      <c r="C895" s="1">
        <v>2286.0</v>
      </c>
      <c r="D895" s="2" t="s">
        <v>2090</v>
      </c>
      <c r="E895" s="1" t="s">
        <v>3195</v>
      </c>
      <c r="F895" s="1" t="s">
        <v>3196</v>
      </c>
      <c r="G895" s="3" t="str">
        <f t="shared" si="1"/>
        <v>Steve Kemble</v>
      </c>
      <c r="H895" s="3" t="str">
        <f t="shared" si="2"/>
        <v>STEVE KEMBLE</v>
      </c>
      <c r="J895" s="1" t="s">
        <v>57</v>
      </c>
      <c r="K895" s="1" t="s">
        <v>50</v>
      </c>
      <c r="L895" s="1">
        <v>250.0</v>
      </c>
      <c r="M895" s="1" t="s">
        <v>58</v>
      </c>
      <c r="N895" s="1" t="s">
        <v>2082</v>
      </c>
      <c r="O895" s="4">
        <v>44352.0</v>
      </c>
      <c r="P895" s="4">
        <v>44320.0</v>
      </c>
      <c r="Q895" s="1" t="s">
        <v>3197</v>
      </c>
      <c r="R895" s="1" t="s">
        <v>31</v>
      </c>
      <c r="S895" s="1" t="s">
        <v>32</v>
      </c>
      <c r="T895" s="1">
        <v>75201.0</v>
      </c>
      <c r="U895" s="1" t="s">
        <v>3198</v>
      </c>
    </row>
    <row r="896">
      <c r="A896" s="1" t="s">
        <v>3199</v>
      </c>
      <c r="B896" s="1">
        <v>77147.0</v>
      </c>
      <c r="C896" s="1">
        <v>2286.0</v>
      </c>
      <c r="D896" s="2" t="s">
        <v>2090</v>
      </c>
      <c r="E896" s="1" t="s">
        <v>2470</v>
      </c>
      <c r="F896" s="1" t="s">
        <v>2471</v>
      </c>
      <c r="G896" s="3" t="str">
        <f t="shared" si="1"/>
        <v>Jennie Gilchrist</v>
      </c>
      <c r="H896" s="3" t="str">
        <f t="shared" si="2"/>
        <v>JENNIE GILCHRIST</v>
      </c>
      <c r="J896" s="1" t="s">
        <v>57</v>
      </c>
      <c r="K896" s="1" t="s">
        <v>50</v>
      </c>
      <c r="L896" s="1">
        <v>250.0</v>
      </c>
      <c r="M896" s="1" t="s">
        <v>58</v>
      </c>
      <c r="N896" s="1" t="s">
        <v>2082</v>
      </c>
      <c r="O896" s="4">
        <v>44352.0</v>
      </c>
      <c r="P896" s="4">
        <v>44328.0</v>
      </c>
      <c r="Q896" s="1" t="s">
        <v>2472</v>
      </c>
      <c r="R896" s="1" t="s">
        <v>31</v>
      </c>
      <c r="S896" s="1" t="s">
        <v>32</v>
      </c>
      <c r="T896" s="1">
        <v>75225.0</v>
      </c>
      <c r="U896" s="1" t="s">
        <v>2473</v>
      </c>
    </row>
    <row r="897">
      <c r="A897" s="1" t="s">
        <v>3200</v>
      </c>
      <c r="B897" s="1">
        <v>78955.0</v>
      </c>
      <c r="C897" s="1">
        <v>2313.0</v>
      </c>
      <c r="D897" s="2" t="s">
        <v>2092</v>
      </c>
      <c r="E897" s="1" t="s">
        <v>3201</v>
      </c>
      <c r="F897" s="1" t="s">
        <v>3202</v>
      </c>
      <c r="G897" s="3" t="str">
        <f t="shared" si="1"/>
        <v>Lane Sullivan</v>
      </c>
      <c r="H897" s="3" t="str">
        <f t="shared" si="2"/>
        <v>LANE SULLIVAN</v>
      </c>
      <c r="J897" s="1" t="s">
        <v>57</v>
      </c>
      <c r="K897" s="1" t="s">
        <v>53</v>
      </c>
      <c r="L897" s="1">
        <v>250.0</v>
      </c>
      <c r="M897" s="1" t="s">
        <v>58</v>
      </c>
      <c r="N897" s="1" t="s">
        <v>2082</v>
      </c>
      <c r="O897" s="4">
        <v>44348.0</v>
      </c>
      <c r="P897" s="4">
        <v>44350.0</v>
      </c>
      <c r="Q897" s="1" t="s">
        <v>3203</v>
      </c>
      <c r="R897" s="1" t="s">
        <v>31</v>
      </c>
      <c r="S897" s="1" t="s">
        <v>32</v>
      </c>
      <c r="T897" s="1">
        <v>75214.0</v>
      </c>
      <c r="U897" s="1" t="s">
        <v>3204</v>
      </c>
    </row>
    <row r="898">
      <c r="A898" s="1" t="s">
        <v>3205</v>
      </c>
      <c r="B898" s="1">
        <v>78975.0</v>
      </c>
      <c r="C898" s="1">
        <v>2313.0</v>
      </c>
      <c r="D898" s="2" t="s">
        <v>2092</v>
      </c>
      <c r="E898" s="1" t="s">
        <v>799</v>
      </c>
      <c r="F898" s="1" t="s">
        <v>3206</v>
      </c>
      <c r="G898" s="3" t="str">
        <f t="shared" si="1"/>
        <v>Robert Ingle</v>
      </c>
      <c r="H898" s="3" t="str">
        <f t="shared" si="2"/>
        <v>ROBERT INGLE</v>
      </c>
      <c r="J898" s="1" t="s">
        <v>57</v>
      </c>
      <c r="K898" s="1" t="s">
        <v>53</v>
      </c>
      <c r="L898" s="1">
        <v>250.0</v>
      </c>
      <c r="M898" s="1" t="s">
        <v>58</v>
      </c>
      <c r="N898" s="1" t="s">
        <v>2082</v>
      </c>
      <c r="O898" s="4">
        <v>44348.0</v>
      </c>
      <c r="P898" s="4">
        <v>44344.0</v>
      </c>
      <c r="Q898" s="1" t="s">
        <v>3207</v>
      </c>
      <c r="R898" s="1" t="s">
        <v>31</v>
      </c>
      <c r="S898" s="1" t="s">
        <v>32</v>
      </c>
      <c r="T898" s="1">
        <v>75254.0</v>
      </c>
      <c r="U898" s="1" t="s">
        <v>3208</v>
      </c>
    </row>
    <row r="899">
      <c r="A899" s="1" t="s">
        <v>3209</v>
      </c>
      <c r="B899" s="1">
        <v>78984.0</v>
      </c>
      <c r="C899" s="1">
        <v>2313.0</v>
      </c>
      <c r="D899" s="2" t="s">
        <v>2092</v>
      </c>
      <c r="E899" s="1" t="s">
        <v>126</v>
      </c>
      <c r="F899" s="1" t="s">
        <v>2867</v>
      </c>
      <c r="G899" s="3" t="str">
        <f t="shared" si="1"/>
        <v>Mitchell Rasansky</v>
      </c>
      <c r="H899" s="3" t="str">
        <f t="shared" si="2"/>
        <v>MITCHELL RASANSKY</v>
      </c>
      <c r="J899" s="1" t="s">
        <v>57</v>
      </c>
      <c r="K899" s="1" t="s">
        <v>53</v>
      </c>
      <c r="L899" s="1">
        <v>250.0</v>
      </c>
      <c r="M899" s="1" t="s">
        <v>58</v>
      </c>
      <c r="N899" s="1" t="s">
        <v>2082</v>
      </c>
      <c r="O899" s="4">
        <v>44348.0</v>
      </c>
      <c r="P899" s="4">
        <v>44349.0</v>
      </c>
      <c r="Q899" s="1" t="s">
        <v>2868</v>
      </c>
      <c r="R899" s="1" t="s">
        <v>31</v>
      </c>
      <c r="S899" s="1" t="s">
        <v>32</v>
      </c>
      <c r="T899" s="1">
        <v>75231.0</v>
      </c>
      <c r="U899" s="1" t="s">
        <v>2869</v>
      </c>
    </row>
    <row r="900">
      <c r="A900" s="1" t="s">
        <v>3210</v>
      </c>
      <c r="B900" s="1">
        <v>78976.0</v>
      </c>
      <c r="C900" s="1">
        <v>2313.0</v>
      </c>
      <c r="D900" s="2" t="s">
        <v>2092</v>
      </c>
      <c r="E900" s="1" t="s">
        <v>758</v>
      </c>
      <c r="F900" s="1" t="s">
        <v>3126</v>
      </c>
      <c r="G900" s="3" t="str">
        <f t="shared" si="1"/>
        <v>Elizabeth Powell</v>
      </c>
      <c r="H900" s="3" t="str">
        <f t="shared" si="2"/>
        <v>ELIZABETH POWELL</v>
      </c>
      <c r="J900" s="1" t="s">
        <v>57</v>
      </c>
      <c r="K900" s="1" t="s">
        <v>53</v>
      </c>
      <c r="L900" s="1">
        <v>250.0</v>
      </c>
      <c r="M900" s="1" t="s">
        <v>58</v>
      </c>
      <c r="N900" s="1" t="s">
        <v>2082</v>
      </c>
      <c r="O900" s="4">
        <v>44348.0</v>
      </c>
      <c r="P900" s="4">
        <v>44344.0</v>
      </c>
      <c r="Q900" s="1" t="s">
        <v>3127</v>
      </c>
      <c r="R900" s="1" t="s">
        <v>31</v>
      </c>
      <c r="S900" s="1" t="s">
        <v>32</v>
      </c>
      <c r="T900" s="1">
        <v>75230.0</v>
      </c>
      <c r="U900" s="1" t="s">
        <v>3128</v>
      </c>
    </row>
    <row r="901">
      <c r="A901" s="1" t="s">
        <v>3211</v>
      </c>
      <c r="B901" s="1">
        <v>78967.0</v>
      </c>
      <c r="C901" s="1">
        <v>2313.0</v>
      </c>
      <c r="D901" s="2" t="s">
        <v>2092</v>
      </c>
      <c r="E901" s="1" t="s">
        <v>3212</v>
      </c>
      <c r="F901" s="1" t="s">
        <v>3213</v>
      </c>
      <c r="G901" s="3" t="str">
        <f t="shared" si="1"/>
        <v>Jared Caplan</v>
      </c>
      <c r="H901" s="3" t="str">
        <f t="shared" si="2"/>
        <v>JARED CAPLAN</v>
      </c>
      <c r="J901" s="1" t="s">
        <v>57</v>
      </c>
      <c r="K901" s="1" t="s">
        <v>53</v>
      </c>
      <c r="L901" s="1">
        <v>250.0</v>
      </c>
      <c r="M901" s="1" t="s">
        <v>58</v>
      </c>
      <c r="N901" s="1" t="s">
        <v>2082</v>
      </c>
      <c r="O901" s="4">
        <v>44348.0</v>
      </c>
      <c r="P901" s="4">
        <v>44343.0</v>
      </c>
      <c r="Q901" s="1" t="s">
        <v>3214</v>
      </c>
      <c r="R901" s="1" t="s">
        <v>31</v>
      </c>
      <c r="S901" s="1" t="s">
        <v>32</v>
      </c>
      <c r="T901" s="1">
        <v>75209.0</v>
      </c>
      <c r="U901" s="1" t="s">
        <v>3215</v>
      </c>
    </row>
    <row r="902">
      <c r="A902" s="1" t="s">
        <v>3216</v>
      </c>
      <c r="B902" s="1">
        <v>78977.0</v>
      </c>
      <c r="C902" s="1">
        <v>2313.0</v>
      </c>
      <c r="D902" s="2" t="s">
        <v>2092</v>
      </c>
      <c r="E902" s="1" t="s">
        <v>3217</v>
      </c>
      <c r="F902" s="1" t="s">
        <v>3218</v>
      </c>
      <c r="G902" s="3" t="str">
        <f t="shared" si="1"/>
        <v>Laurie Sprouse</v>
      </c>
      <c r="H902" s="3" t="str">
        <f t="shared" si="2"/>
        <v>LAURIE SPROUSE</v>
      </c>
      <c r="J902" s="1" t="s">
        <v>57</v>
      </c>
      <c r="K902" s="1" t="s">
        <v>53</v>
      </c>
      <c r="L902" s="1">
        <v>250.0</v>
      </c>
      <c r="M902" s="1" t="s">
        <v>58</v>
      </c>
      <c r="N902" s="1" t="s">
        <v>2082</v>
      </c>
      <c r="O902" s="4">
        <v>44348.0</v>
      </c>
      <c r="P902" s="4">
        <v>44344.0</v>
      </c>
      <c r="Q902" s="1" t="s">
        <v>3219</v>
      </c>
      <c r="R902" s="1" t="s">
        <v>31</v>
      </c>
      <c r="S902" s="1" t="s">
        <v>32</v>
      </c>
      <c r="T902" s="1">
        <v>75230.0</v>
      </c>
      <c r="U902" s="1" t="s">
        <v>3220</v>
      </c>
    </row>
    <row r="903">
      <c r="A903" s="1" t="s">
        <v>3221</v>
      </c>
      <c r="B903" s="1">
        <v>78973.0</v>
      </c>
      <c r="C903" s="1">
        <v>2313.0</v>
      </c>
      <c r="D903" s="2" t="s">
        <v>2092</v>
      </c>
      <c r="E903" s="1" t="s">
        <v>1723</v>
      </c>
      <c r="F903" s="1" t="s">
        <v>3222</v>
      </c>
      <c r="G903" s="3" t="str">
        <f t="shared" si="1"/>
        <v>Steven Nordseth</v>
      </c>
      <c r="H903" s="3" t="str">
        <f t="shared" si="2"/>
        <v>STEVEN NORDSETH</v>
      </c>
      <c r="J903" s="1" t="s">
        <v>57</v>
      </c>
      <c r="K903" s="1" t="s">
        <v>53</v>
      </c>
      <c r="L903" s="1">
        <v>250.0</v>
      </c>
      <c r="M903" s="1" t="s">
        <v>58</v>
      </c>
      <c r="N903" s="1" t="s">
        <v>2082</v>
      </c>
      <c r="O903" s="4">
        <v>44348.0</v>
      </c>
      <c r="P903" s="4">
        <v>44340.0</v>
      </c>
      <c r="Q903" s="1" t="s">
        <v>3223</v>
      </c>
      <c r="R903" s="1" t="s">
        <v>31</v>
      </c>
      <c r="S903" s="1" t="s">
        <v>32</v>
      </c>
      <c r="T903" s="1">
        <v>75254.0</v>
      </c>
      <c r="U903" s="1" t="s">
        <v>3224</v>
      </c>
    </row>
    <row r="904">
      <c r="A904" s="1" t="s">
        <v>3225</v>
      </c>
      <c r="B904" s="1">
        <v>37835.0</v>
      </c>
      <c r="C904" s="1">
        <v>2313.0</v>
      </c>
      <c r="D904" s="2" t="s">
        <v>2092</v>
      </c>
      <c r="G904" s="3" t="str">
        <f t="shared" si="1"/>
        <v> </v>
      </c>
      <c r="H904" s="3" t="str">
        <f t="shared" si="2"/>
        <v> </v>
      </c>
      <c r="I904" s="1" t="s">
        <v>3226</v>
      </c>
      <c r="J904" s="1" t="s">
        <v>389</v>
      </c>
      <c r="K904" s="1" t="s">
        <v>53</v>
      </c>
      <c r="L904" s="1">
        <v>253.08</v>
      </c>
      <c r="M904" s="1" t="s">
        <v>390</v>
      </c>
      <c r="N904" s="1" t="s">
        <v>2082</v>
      </c>
      <c r="O904" s="4">
        <v>44348.0</v>
      </c>
      <c r="P904" s="4">
        <v>44365.0</v>
      </c>
      <c r="Q904" s="1" t="s">
        <v>3227</v>
      </c>
      <c r="R904" s="1" t="s">
        <v>811</v>
      </c>
      <c r="S904" s="1" t="s">
        <v>3228</v>
      </c>
      <c r="T904" s="1">
        <v>22201.0</v>
      </c>
      <c r="U904" s="1" t="s">
        <v>3229</v>
      </c>
    </row>
    <row r="905">
      <c r="A905" s="1" t="s">
        <v>3230</v>
      </c>
      <c r="B905" s="1">
        <v>37164.0</v>
      </c>
      <c r="C905" s="1">
        <v>2240.0</v>
      </c>
      <c r="D905" s="2" t="s">
        <v>2088</v>
      </c>
      <c r="G905" s="3" t="str">
        <f t="shared" si="1"/>
        <v> </v>
      </c>
      <c r="H905" s="3" t="str">
        <f t="shared" si="2"/>
        <v> </v>
      </c>
      <c r="I905" s="1" t="s">
        <v>3231</v>
      </c>
      <c r="J905" s="1" t="s">
        <v>389</v>
      </c>
      <c r="K905" s="1" t="s">
        <v>47</v>
      </c>
      <c r="L905" s="1">
        <v>264.82</v>
      </c>
      <c r="M905" s="1" t="s">
        <v>390</v>
      </c>
      <c r="N905" s="1" t="s">
        <v>2082</v>
      </c>
      <c r="O905" s="4">
        <v>44317.0</v>
      </c>
      <c r="P905" s="4">
        <v>44293.0</v>
      </c>
      <c r="Q905" s="1" t="s">
        <v>3232</v>
      </c>
      <c r="R905" s="1" t="s">
        <v>3233</v>
      </c>
      <c r="S905" s="1" t="s">
        <v>719</v>
      </c>
      <c r="T905" s="1">
        <v>2421.0</v>
      </c>
      <c r="U905" s="1" t="s">
        <v>3234</v>
      </c>
    </row>
    <row r="906">
      <c r="A906" s="1" t="s">
        <v>3235</v>
      </c>
      <c r="B906" s="1">
        <v>36359.0</v>
      </c>
      <c r="C906" s="1">
        <v>2186.0</v>
      </c>
      <c r="D906" s="2" t="s">
        <v>2086</v>
      </c>
      <c r="G906" s="3" t="str">
        <f t="shared" si="1"/>
        <v> </v>
      </c>
      <c r="H906" s="3" t="str">
        <f t="shared" si="2"/>
        <v> </v>
      </c>
      <c r="I906" s="1" t="s">
        <v>2884</v>
      </c>
      <c r="J906" s="1" t="s">
        <v>389</v>
      </c>
      <c r="K906" s="1" t="s">
        <v>44</v>
      </c>
      <c r="L906" s="1">
        <v>269.25</v>
      </c>
      <c r="M906" s="1" t="s">
        <v>390</v>
      </c>
      <c r="N906" s="1" t="s">
        <v>2082</v>
      </c>
      <c r="O906" s="4">
        <v>44317.0</v>
      </c>
      <c r="P906" s="4">
        <v>44271.0</v>
      </c>
      <c r="Q906" s="1" t="s">
        <v>3236</v>
      </c>
      <c r="R906" s="1" t="s">
        <v>346</v>
      </c>
      <c r="S906" s="1" t="s">
        <v>32</v>
      </c>
      <c r="T906" s="1">
        <v>75042.0</v>
      </c>
      <c r="U906" s="1" t="s">
        <v>3237</v>
      </c>
    </row>
    <row r="907">
      <c r="A907" s="1" t="s">
        <v>3238</v>
      </c>
      <c r="B907" s="1">
        <v>37864.0</v>
      </c>
      <c r="C907" s="1">
        <v>2313.0</v>
      </c>
      <c r="D907" s="2" t="s">
        <v>2092</v>
      </c>
      <c r="G907" s="3" t="str">
        <f t="shared" si="1"/>
        <v> </v>
      </c>
      <c r="H907" s="3" t="str">
        <f t="shared" si="2"/>
        <v> </v>
      </c>
      <c r="I907" s="1" t="s">
        <v>2890</v>
      </c>
      <c r="J907" s="1" t="s">
        <v>389</v>
      </c>
      <c r="K907" s="1" t="s">
        <v>53</v>
      </c>
      <c r="L907" s="1">
        <v>286.56</v>
      </c>
      <c r="M907" s="1" t="s">
        <v>390</v>
      </c>
      <c r="N907" s="1" t="s">
        <v>2082</v>
      </c>
      <c r="O907" s="4">
        <v>44348.0</v>
      </c>
      <c r="P907" s="4">
        <v>44352.0</v>
      </c>
      <c r="Q907" s="1" t="s">
        <v>2891</v>
      </c>
      <c r="R907" s="1" t="s">
        <v>2892</v>
      </c>
      <c r="S907" s="1" t="s">
        <v>2893</v>
      </c>
      <c r="T907" s="1">
        <v>70808.0</v>
      </c>
      <c r="U907" s="1" t="s">
        <v>2894</v>
      </c>
    </row>
    <row r="908">
      <c r="A908" s="1" t="s">
        <v>3239</v>
      </c>
      <c r="B908" s="1">
        <v>71343.0</v>
      </c>
      <c r="C908" s="1">
        <v>2186.0</v>
      </c>
      <c r="D908" s="2" t="s">
        <v>2086</v>
      </c>
      <c r="E908" s="1" t="s">
        <v>3240</v>
      </c>
      <c r="F908" s="1" t="s">
        <v>3241</v>
      </c>
      <c r="G908" s="3" t="str">
        <f t="shared" si="1"/>
        <v>Reid Stein</v>
      </c>
      <c r="H908" s="3" t="str">
        <f t="shared" si="2"/>
        <v>REID STEIN</v>
      </c>
      <c r="J908" s="1" t="s">
        <v>57</v>
      </c>
      <c r="K908" s="1" t="s">
        <v>44</v>
      </c>
      <c r="L908" s="1">
        <v>300.0</v>
      </c>
      <c r="M908" s="1" t="s">
        <v>58</v>
      </c>
      <c r="N908" s="1" t="s">
        <v>2082</v>
      </c>
      <c r="O908" s="4">
        <v>44317.0</v>
      </c>
      <c r="P908" s="4">
        <v>44243.0</v>
      </c>
      <c r="Q908" s="1" t="s">
        <v>3242</v>
      </c>
      <c r="R908" s="1" t="s">
        <v>31</v>
      </c>
      <c r="S908" s="1" t="s">
        <v>32</v>
      </c>
      <c r="T908" s="1">
        <v>75230.0</v>
      </c>
      <c r="U908" s="1" t="s">
        <v>3243</v>
      </c>
    </row>
    <row r="909">
      <c r="A909" s="1" t="s">
        <v>3244</v>
      </c>
      <c r="B909" s="1">
        <v>71559.0</v>
      </c>
      <c r="C909" s="1">
        <v>2186.0</v>
      </c>
      <c r="D909" s="2" t="s">
        <v>2086</v>
      </c>
      <c r="E909" s="1" t="s">
        <v>3240</v>
      </c>
      <c r="F909" s="1" t="s">
        <v>3241</v>
      </c>
      <c r="G909" s="3" t="str">
        <f t="shared" si="1"/>
        <v>Reid Stein</v>
      </c>
      <c r="H909" s="3" t="str">
        <f t="shared" si="2"/>
        <v>REID STEIN</v>
      </c>
      <c r="J909" s="1" t="s">
        <v>57</v>
      </c>
      <c r="K909" s="1" t="s">
        <v>44</v>
      </c>
      <c r="L909" s="1">
        <v>300.0</v>
      </c>
      <c r="M909" s="1" t="s">
        <v>58</v>
      </c>
      <c r="N909" s="1" t="s">
        <v>2082</v>
      </c>
      <c r="O909" s="4">
        <v>44317.0</v>
      </c>
      <c r="P909" s="4">
        <v>44257.0</v>
      </c>
      <c r="Q909" s="1" t="s">
        <v>3245</v>
      </c>
      <c r="R909" s="1" t="s">
        <v>31</v>
      </c>
      <c r="S909" s="1" t="s">
        <v>32</v>
      </c>
      <c r="T909" s="1">
        <v>75230.0</v>
      </c>
      <c r="U909" s="1" t="s">
        <v>3246</v>
      </c>
    </row>
    <row r="910">
      <c r="A910" s="1" t="s">
        <v>3247</v>
      </c>
      <c r="B910" s="1">
        <v>71605.0</v>
      </c>
      <c r="C910" s="1">
        <v>2186.0</v>
      </c>
      <c r="D910" s="2" t="s">
        <v>2086</v>
      </c>
      <c r="E910" s="1" t="s">
        <v>3248</v>
      </c>
      <c r="F910" s="1" t="s">
        <v>3249</v>
      </c>
      <c r="G910" s="3" t="str">
        <f t="shared" si="1"/>
        <v>Jefflyn Williamson</v>
      </c>
      <c r="H910" s="3" t="str">
        <f t="shared" si="2"/>
        <v>JEFFLYN WILLIAMSON</v>
      </c>
      <c r="J910" s="1" t="s">
        <v>57</v>
      </c>
      <c r="K910" s="1" t="s">
        <v>44</v>
      </c>
      <c r="L910" s="1">
        <v>300.0</v>
      </c>
      <c r="M910" s="1" t="s">
        <v>58</v>
      </c>
      <c r="N910" s="1" t="s">
        <v>2082</v>
      </c>
      <c r="O910" s="4">
        <v>44317.0</v>
      </c>
      <c r="P910" s="4">
        <v>44271.0</v>
      </c>
      <c r="Q910" s="1" t="s">
        <v>3250</v>
      </c>
      <c r="R910" s="1" t="s">
        <v>31</v>
      </c>
      <c r="S910" s="1" t="s">
        <v>32</v>
      </c>
      <c r="T910" s="1">
        <v>75367.0</v>
      </c>
      <c r="U910" s="1" t="s">
        <v>3251</v>
      </c>
    </row>
    <row r="911">
      <c r="A911" s="1" t="s">
        <v>3252</v>
      </c>
      <c r="B911" s="1">
        <v>74094.0</v>
      </c>
      <c r="C911" s="1">
        <v>2240.0</v>
      </c>
      <c r="D911" s="2" t="s">
        <v>2088</v>
      </c>
      <c r="E911" s="1" t="s">
        <v>1030</v>
      </c>
      <c r="F911" s="1" t="s">
        <v>2994</v>
      </c>
      <c r="G911" s="3" t="str">
        <f t="shared" si="1"/>
        <v>Don Ledbetter</v>
      </c>
      <c r="H911" s="3" t="str">
        <f t="shared" si="2"/>
        <v>DON LEDBETTER</v>
      </c>
      <c r="J911" s="1" t="s">
        <v>57</v>
      </c>
      <c r="K911" s="1" t="s">
        <v>47</v>
      </c>
      <c r="L911" s="1">
        <v>300.0</v>
      </c>
      <c r="M911" s="1" t="s">
        <v>58</v>
      </c>
      <c r="N911" s="1" t="s">
        <v>2082</v>
      </c>
      <c r="O911" s="4">
        <v>44317.0</v>
      </c>
      <c r="P911" s="4">
        <v>44300.0</v>
      </c>
      <c r="Q911" s="1" t="s">
        <v>2995</v>
      </c>
      <c r="R911" s="1" t="s">
        <v>31</v>
      </c>
      <c r="S911" s="1" t="s">
        <v>32</v>
      </c>
      <c r="T911" s="1">
        <v>75248.0</v>
      </c>
      <c r="U911" s="1" t="s">
        <v>2996</v>
      </c>
    </row>
    <row r="912">
      <c r="A912" s="1" t="s">
        <v>3253</v>
      </c>
      <c r="B912" s="1">
        <v>74107.0</v>
      </c>
      <c r="C912" s="1">
        <v>2240.0</v>
      </c>
      <c r="D912" s="2" t="s">
        <v>2088</v>
      </c>
      <c r="E912" s="1" t="s">
        <v>3034</v>
      </c>
      <c r="F912" s="1" t="s">
        <v>3035</v>
      </c>
      <c r="G912" s="3" t="str">
        <f t="shared" si="1"/>
        <v>darren eagle</v>
      </c>
      <c r="H912" s="3" t="str">
        <f t="shared" si="2"/>
        <v>DARREN EAGLE</v>
      </c>
      <c r="J912" s="1" t="s">
        <v>57</v>
      </c>
      <c r="K912" s="1" t="s">
        <v>47</v>
      </c>
      <c r="L912" s="1">
        <v>300.0</v>
      </c>
      <c r="M912" s="1" t="s">
        <v>58</v>
      </c>
      <c r="N912" s="1" t="s">
        <v>2082</v>
      </c>
      <c r="O912" s="4">
        <v>44317.0</v>
      </c>
      <c r="P912" s="4">
        <v>44298.0</v>
      </c>
      <c r="Q912" s="1" t="s">
        <v>3036</v>
      </c>
      <c r="R912" s="1" t="s">
        <v>2606</v>
      </c>
      <c r="S912" s="1" t="s">
        <v>32</v>
      </c>
      <c r="T912" s="1">
        <v>75230.0</v>
      </c>
      <c r="U912" s="1" t="s">
        <v>3037</v>
      </c>
    </row>
    <row r="913">
      <c r="A913" s="1" t="s">
        <v>3254</v>
      </c>
      <c r="B913" s="1">
        <v>74118.0</v>
      </c>
      <c r="C913" s="1">
        <v>2240.0</v>
      </c>
      <c r="D913" s="2" t="s">
        <v>2088</v>
      </c>
      <c r="E913" s="1" t="s">
        <v>3240</v>
      </c>
      <c r="F913" s="1" t="s">
        <v>3241</v>
      </c>
      <c r="G913" s="3" t="str">
        <f t="shared" si="1"/>
        <v>Reid Stein</v>
      </c>
      <c r="H913" s="3" t="str">
        <f t="shared" si="2"/>
        <v>REID STEIN</v>
      </c>
      <c r="J913" s="1" t="s">
        <v>57</v>
      </c>
      <c r="K913" s="1" t="s">
        <v>47</v>
      </c>
      <c r="L913" s="1">
        <v>300.0</v>
      </c>
      <c r="M913" s="1" t="s">
        <v>58</v>
      </c>
      <c r="N913" s="1" t="s">
        <v>2082</v>
      </c>
      <c r="O913" s="4">
        <v>44317.0</v>
      </c>
      <c r="P913" s="4">
        <v>44294.0</v>
      </c>
      <c r="Q913" s="1" t="s">
        <v>3255</v>
      </c>
      <c r="R913" s="1" t="s">
        <v>31</v>
      </c>
      <c r="S913" s="1" t="s">
        <v>32</v>
      </c>
      <c r="T913" s="1">
        <v>75230.0</v>
      </c>
      <c r="U913" s="1" t="s">
        <v>3256</v>
      </c>
    </row>
    <row r="914">
      <c r="A914" s="1" t="s">
        <v>3257</v>
      </c>
      <c r="B914" s="1">
        <v>74330.0</v>
      </c>
      <c r="C914" s="1">
        <v>2240.0</v>
      </c>
      <c r="D914" s="2" t="s">
        <v>2088</v>
      </c>
      <c r="E914" s="1" t="s">
        <v>499</v>
      </c>
      <c r="F914" s="1" t="s">
        <v>3007</v>
      </c>
      <c r="G914" s="3" t="str">
        <f t="shared" si="1"/>
        <v>Chuck Ribelin</v>
      </c>
      <c r="H914" s="3" t="str">
        <f t="shared" si="2"/>
        <v>CHUCK RIBELIN</v>
      </c>
      <c r="J914" s="1" t="s">
        <v>57</v>
      </c>
      <c r="K914" s="1" t="s">
        <v>47</v>
      </c>
      <c r="L914" s="1">
        <v>300.0</v>
      </c>
      <c r="M914" s="1" t="s">
        <v>58</v>
      </c>
      <c r="N914" s="1" t="s">
        <v>2082</v>
      </c>
      <c r="O914" s="4">
        <v>44317.0</v>
      </c>
      <c r="P914" s="4">
        <v>44298.0</v>
      </c>
      <c r="Q914" s="1" t="s">
        <v>3008</v>
      </c>
      <c r="R914" s="1" t="s">
        <v>31</v>
      </c>
      <c r="S914" s="1" t="s">
        <v>32</v>
      </c>
      <c r="T914" s="1">
        <v>75206.0</v>
      </c>
      <c r="U914" s="1" t="s">
        <v>3009</v>
      </c>
    </row>
    <row r="915">
      <c r="A915" s="1" t="s">
        <v>3258</v>
      </c>
      <c r="B915" s="1">
        <v>74519.0</v>
      </c>
      <c r="C915" s="1">
        <v>2240.0</v>
      </c>
      <c r="D915" s="2" t="s">
        <v>2088</v>
      </c>
      <c r="E915" s="1" t="s">
        <v>758</v>
      </c>
      <c r="F915" s="1" t="s">
        <v>1736</v>
      </c>
      <c r="G915" s="3" t="str">
        <f t="shared" si="1"/>
        <v>Elizabeth Ferguson</v>
      </c>
      <c r="H915" s="3" t="str">
        <f t="shared" si="2"/>
        <v>ELIZABETH FERGUSON</v>
      </c>
      <c r="J915" s="1" t="s">
        <v>57</v>
      </c>
      <c r="K915" s="1" t="s">
        <v>47</v>
      </c>
      <c r="L915" s="1">
        <v>300.0</v>
      </c>
      <c r="M915" s="1" t="s">
        <v>58</v>
      </c>
      <c r="N915" s="1" t="s">
        <v>2082</v>
      </c>
      <c r="O915" s="4">
        <v>44317.0</v>
      </c>
      <c r="P915" s="4">
        <v>44298.0</v>
      </c>
      <c r="Q915" s="1" t="s">
        <v>3259</v>
      </c>
      <c r="R915" s="1" t="s">
        <v>31</v>
      </c>
      <c r="S915" s="1" t="s">
        <v>32</v>
      </c>
      <c r="T915" s="1">
        <v>75205.0</v>
      </c>
      <c r="U915" s="1" t="s">
        <v>3260</v>
      </c>
    </row>
    <row r="916">
      <c r="A916" s="1" t="s">
        <v>3261</v>
      </c>
      <c r="B916" s="1">
        <v>76785.0</v>
      </c>
      <c r="C916" s="1">
        <v>2286.0</v>
      </c>
      <c r="D916" s="2" t="s">
        <v>2090</v>
      </c>
      <c r="E916" s="1" t="s">
        <v>1230</v>
      </c>
      <c r="F916" s="1" t="s">
        <v>3262</v>
      </c>
      <c r="G916" s="3" t="str">
        <f t="shared" si="1"/>
        <v>Phillip Askew</v>
      </c>
      <c r="H916" s="3" t="str">
        <f t="shared" si="2"/>
        <v>PHILLIP ASKEW</v>
      </c>
      <c r="J916" s="1" t="s">
        <v>57</v>
      </c>
      <c r="K916" s="1" t="s">
        <v>50</v>
      </c>
      <c r="L916" s="1">
        <v>300.0</v>
      </c>
      <c r="M916" s="1" t="s">
        <v>58</v>
      </c>
      <c r="N916" s="1" t="s">
        <v>2082</v>
      </c>
      <c r="O916" s="4">
        <v>44352.0</v>
      </c>
      <c r="P916" s="4">
        <v>44340.0</v>
      </c>
      <c r="Q916" s="1" t="s">
        <v>3263</v>
      </c>
      <c r="R916" s="1" t="s">
        <v>31</v>
      </c>
      <c r="S916" s="1" t="s">
        <v>32</v>
      </c>
      <c r="T916" s="1">
        <v>75225.0</v>
      </c>
      <c r="U916" s="1" t="s">
        <v>3264</v>
      </c>
    </row>
    <row r="917">
      <c r="A917" s="1" t="s">
        <v>3265</v>
      </c>
      <c r="B917" s="1">
        <v>77279.0</v>
      </c>
      <c r="C917" s="1">
        <v>2286.0</v>
      </c>
      <c r="D917" s="2" t="s">
        <v>2090</v>
      </c>
      <c r="E917" s="1" t="s">
        <v>1723</v>
      </c>
      <c r="F917" s="1" t="s">
        <v>3266</v>
      </c>
      <c r="G917" s="3" t="str">
        <f t="shared" si="1"/>
        <v>Steven Hollis</v>
      </c>
      <c r="H917" s="3" t="str">
        <f t="shared" si="2"/>
        <v>STEVEN HOLLIS</v>
      </c>
      <c r="J917" s="1" t="s">
        <v>57</v>
      </c>
      <c r="K917" s="1" t="s">
        <v>50</v>
      </c>
      <c r="L917" s="1">
        <v>300.0</v>
      </c>
      <c r="M917" s="1" t="s">
        <v>58</v>
      </c>
      <c r="N917" s="1" t="s">
        <v>2082</v>
      </c>
      <c r="O917" s="4">
        <v>44352.0</v>
      </c>
      <c r="P917" s="4">
        <v>44335.0</v>
      </c>
      <c r="Q917" s="1" t="s">
        <v>3267</v>
      </c>
      <c r="R917" s="1" t="s">
        <v>31</v>
      </c>
      <c r="S917" s="1" t="s">
        <v>32</v>
      </c>
      <c r="T917" s="1">
        <v>75230.0</v>
      </c>
      <c r="U917" s="1" t="s">
        <v>3268</v>
      </c>
    </row>
    <row r="918">
      <c r="A918" s="1" t="s">
        <v>3269</v>
      </c>
      <c r="B918" s="1">
        <v>37578.0</v>
      </c>
      <c r="C918" s="1">
        <v>2286.0</v>
      </c>
      <c r="D918" s="2" t="s">
        <v>2090</v>
      </c>
      <c r="G918" s="3" t="str">
        <f t="shared" si="1"/>
        <v> </v>
      </c>
      <c r="H918" s="3" t="str">
        <f t="shared" si="2"/>
        <v> </v>
      </c>
      <c r="I918" s="1" t="s">
        <v>3270</v>
      </c>
      <c r="J918" s="1" t="s">
        <v>389</v>
      </c>
      <c r="K918" s="1" t="s">
        <v>50</v>
      </c>
      <c r="L918" s="1">
        <v>343.04</v>
      </c>
      <c r="M918" s="1" t="s">
        <v>390</v>
      </c>
      <c r="N918" s="1" t="s">
        <v>2082</v>
      </c>
      <c r="O918" s="4">
        <v>44352.0</v>
      </c>
      <c r="P918" s="4">
        <v>44326.0</v>
      </c>
      <c r="Q918" s="1" t="s">
        <v>3271</v>
      </c>
      <c r="R918" s="1" t="s">
        <v>3272</v>
      </c>
      <c r="S918" s="1" t="s">
        <v>604</v>
      </c>
      <c r="T918" s="1">
        <v>94063.0</v>
      </c>
      <c r="U918" s="1" t="s">
        <v>3273</v>
      </c>
    </row>
    <row r="919">
      <c r="A919" s="1" t="s">
        <v>3274</v>
      </c>
      <c r="B919" s="1">
        <v>37587.0</v>
      </c>
      <c r="C919" s="1">
        <v>2286.0</v>
      </c>
      <c r="D919" s="2" t="s">
        <v>2090</v>
      </c>
      <c r="G919" s="3" t="str">
        <f t="shared" si="1"/>
        <v> </v>
      </c>
      <c r="H919" s="3" t="str">
        <f t="shared" si="2"/>
        <v> </v>
      </c>
      <c r="I919" s="1" t="s">
        <v>3275</v>
      </c>
      <c r="J919" s="1" t="s">
        <v>389</v>
      </c>
      <c r="K919" s="1" t="s">
        <v>50</v>
      </c>
      <c r="L919" s="1">
        <v>350.0</v>
      </c>
      <c r="M919" s="1" t="s">
        <v>390</v>
      </c>
      <c r="N919" s="1" t="s">
        <v>2082</v>
      </c>
      <c r="O919" s="4">
        <v>44352.0</v>
      </c>
      <c r="P919" s="4">
        <v>44334.0</v>
      </c>
      <c r="Q919" s="1" t="s">
        <v>3276</v>
      </c>
      <c r="R919" s="1" t="s">
        <v>31</v>
      </c>
      <c r="S919" s="1" t="s">
        <v>32</v>
      </c>
      <c r="T919" s="1">
        <v>75219.0</v>
      </c>
      <c r="U919" s="1" t="s">
        <v>3277</v>
      </c>
    </row>
    <row r="920">
      <c r="A920" s="1" t="s">
        <v>3278</v>
      </c>
      <c r="B920" s="1">
        <v>37579.0</v>
      </c>
      <c r="C920" s="1">
        <v>2286.0</v>
      </c>
      <c r="D920" s="2" t="s">
        <v>2090</v>
      </c>
      <c r="G920" s="3" t="str">
        <f t="shared" si="1"/>
        <v> </v>
      </c>
      <c r="H920" s="3" t="str">
        <f t="shared" si="2"/>
        <v> </v>
      </c>
      <c r="I920" s="1" t="s">
        <v>3279</v>
      </c>
      <c r="J920" s="1" t="s">
        <v>389</v>
      </c>
      <c r="K920" s="1" t="s">
        <v>50</v>
      </c>
      <c r="L920" s="1">
        <v>350.0</v>
      </c>
      <c r="M920" s="1" t="s">
        <v>390</v>
      </c>
      <c r="N920" s="1" t="s">
        <v>2082</v>
      </c>
      <c r="O920" s="4">
        <v>44352.0</v>
      </c>
      <c r="P920" s="4">
        <v>44326.0</v>
      </c>
      <c r="Q920" s="1" t="s">
        <v>3280</v>
      </c>
      <c r="R920" s="1" t="s">
        <v>2628</v>
      </c>
      <c r="S920" s="1" t="s">
        <v>32</v>
      </c>
      <c r="T920" s="1">
        <v>75001.0</v>
      </c>
      <c r="U920" s="1" t="s">
        <v>3281</v>
      </c>
    </row>
    <row r="921">
      <c r="A921" s="1" t="s">
        <v>3282</v>
      </c>
      <c r="B921" s="1">
        <v>37584.0</v>
      </c>
      <c r="C921" s="1">
        <v>2286.0</v>
      </c>
      <c r="D921" s="2" t="s">
        <v>2090</v>
      </c>
      <c r="G921" s="3" t="str">
        <f t="shared" si="1"/>
        <v> </v>
      </c>
      <c r="H921" s="3" t="str">
        <f t="shared" si="2"/>
        <v> </v>
      </c>
      <c r="I921" s="1" t="s">
        <v>3279</v>
      </c>
      <c r="J921" s="1" t="s">
        <v>389</v>
      </c>
      <c r="K921" s="1" t="s">
        <v>50</v>
      </c>
      <c r="L921" s="1">
        <v>350.0</v>
      </c>
      <c r="M921" s="1" t="s">
        <v>390</v>
      </c>
      <c r="N921" s="1" t="s">
        <v>2082</v>
      </c>
      <c r="O921" s="4">
        <v>44352.0</v>
      </c>
      <c r="P921" s="4">
        <v>44333.0</v>
      </c>
      <c r="Q921" s="1" t="s">
        <v>3280</v>
      </c>
      <c r="R921" s="1" t="s">
        <v>2628</v>
      </c>
      <c r="S921" s="1" t="s">
        <v>32</v>
      </c>
      <c r="T921" s="1">
        <v>75001.0</v>
      </c>
      <c r="U921" s="1" t="s">
        <v>3281</v>
      </c>
    </row>
    <row r="922">
      <c r="A922" s="1" t="s">
        <v>3283</v>
      </c>
      <c r="B922" s="1">
        <v>76843.0</v>
      </c>
      <c r="C922" s="1">
        <v>2286.0</v>
      </c>
      <c r="D922" s="2" t="s">
        <v>2090</v>
      </c>
      <c r="E922" s="1" t="s">
        <v>3284</v>
      </c>
      <c r="F922" s="1" t="s">
        <v>3285</v>
      </c>
      <c r="G922" s="3" t="str">
        <f t="shared" si="1"/>
        <v>Jacques Ohayon</v>
      </c>
      <c r="H922" s="3" t="str">
        <f t="shared" si="2"/>
        <v>JACQUES OHAYON</v>
      </c>
      <c r="J922" s="1" t="s">
        <v>57</v>
      </c>
      <c r="K922" s="1" t="s">
        <v>50</v>
      </c>
      <c r="L922" s="1">
        <v>350.0</v>
      </c>
      <c r="M922" s="1" t="s">
        <v>58</v>
      </c>
      <c r="N922" s="1" t="s">
        <v>2082</v>
      </c>
      <c r="O922" s="4">
        <v>44352.0</v>
      </c>
      <c r="P922" s="4">
        <v>44327.0</v>
      </c>
      <c r="Q922" s="1" t="s">
        <v>3286</v>
      </c>
      <c r="R922" s="1" t="s">
        <v>2606</v>
      </c>
      <c r="S922" s="1" t="s">
        <v>32</v>
      </c>
      <c r="T922" s="1">
        <v>75230.0</v>
      </c>
      <c r="U922" s="1" t="s">
        <v>3287</v>
      </c>
    </row>
    <row r="923">
      <c r="A923" s="1" t="s">
        <v>3288</v>
      </c>
      <c r="B923" s="1">
        <v>78959.0</v>
      </c>
      <c r="C923" s="1">
        <v>2313.0</v>
      </c>
      <c r="D923" s="2" t="s">
        <v>2092</v>
      </c>
      <c r="E923" s="1" t="s">
        <v>3289</v>
      </c>
      <c r="F923" s="1" t="s">
        <v>3290</v>
      </c>
      <c r="G923" s="3" t="str">
        <f t="shared" si="1"/>
        <v>Lily Furst</v>
      </c>
      <c r="H923" s="3" t="str">
        <f t="shared" si="2"/>
        <v>LILY FURST</v>
      </c>
      <c r="J923" s="1" t="s">
        <v>57</v>
      </c>
      <c r="K923" s="1" t="s">
        <v>53</v>
      </c>
      <c r="L923" s="1">
        <v>350.0</v>
      </c>
      <c r="M923" s="1" t="s">
        <v>58</v>
      </c>
      <c r="N923" s="1" t="s">
        <v>2082</v>
      </c>
      <c r="O923" s="4">
        <v>44348.0</v>
      </c>
      <c r="P923" s="4">
        <v>44346.0</v>
      </c>
      <c r="Q923" s="1" t="s">
        <v>3291</v>
      </c>
      <c r="R923" s="1" t="s">
        <v>3292</v>
      </c>
      <c r="S923" s="1" t="s">
        <v>2253</v>
      </c>
      <c r="T923" s="1">
        <v>33140.0</v>
      </c>
      <c r="U923" s="1" t="s">
        <v>3293</v>
      </c>
    </row>
    <row r="924">
      <c r="A924" s="1" t="s">
        <v>3294</v>
      </c>
      <c r="B924" s="1">
        <v>37860.0</v>
      </c>
      <c r="C924" s="1">
        <v>2313.0</v>
      </c>
      <c r="D924" s="2" t="s">
        <v>2092</v>
      </c>
      <c r="G924" s="3" t="str">
        <f t="shared" si="1"/>
        <v> </v>
      </c>
      <c r="H924" s="3" t="str">
        <f t="shared" si="2"/>
        <v> </v>
      </c>
      <c r="I924" s="1" t="s">
        <v>3279</v>
      </c>
      <c r="J924" s="1" t="s">
        <v>389</v>
      </c>
      <c r="K924" s="1" t="s">
        <v>53</v>
      </c>
      <c r="L924" s="1">
        <v>350.0</v>
      </c>
      <c r="M924" s="1" t="s">
        <v>390</v>
      </c>
      <c r="N924" s="1" t="s">
        <v>2082</v>
      </c>
      <c r="O924" s="4">
        <v>44348.0</v>
      </c>
      <c r="P924" s="4">
        <v>44350.0</v>
      </c>
      <c r="Q924" s="1" t="s">
        <v>3280</v>
      </c>
      <c r="R924" s="1" t="s">
        <v>2628</v>
      </c>
      <c r="S924" s="1" t="s">
        <v>32</v>
      </c>
      <c r="T924" s="1">
        <v>75001.0</v>
      </c>
      <c r="U924" s="1" t="s">
        <v>3281</v>
      </c>
    </row>
    <row r="925">
      <c r="A925" s="1" t="s">
        <v>3295</v>
      </c>
      <c r="B925" s="1">
        <v>37108.0</v>
      </c>
      <c r="C925" s="1">
        <v>2240.0</v>
      </c>
      <c r="D925" s="2" t="s">
        <v>2088</v>
      </c>
      <c r="G925" s="3" t="str">
        <f t="shared" si="1"/>
        <v> </v>
      </c>
      <c r="H925" s="3" t="str">
        <f t="shared" si="2"/>
        <v> </v>
      </c>
      <c r="I925" s="1" t="s">
        <v>3296</v>
      </c>
      <c r="J925" s="1" t="s">
        <v>389</v>
      </c>
      <c r="K925" s="1" t="s">
        <v>47</v>
      </c>
      <c r="L925" s="1">
        <v>355.0</v>
      </c>
      <c r="M925" s="1" t="s">
        <v>390</v>
      </c>
      <c r="N925" s="1" t="s">
        <v>2082</v>
      </c>
      <c r="O925" s="4">
        <v>44317.0</v>
      </c>
      <c r="P925" s="4">
        <v>44288.0</v>
      </c>
      <c r="Q925" s="1" t="s">
        <v>3297</v>
      </c>
      <c r="R925" s="1" t="s">
        <v>853</v>
      </c>
      <c r="S925" s="1" t="s">
        <v>375</v>
      </c>
      <c r="T925" s="1">
        <v>10001.0</v>
      </c>
      <c r="U925" s="1" t="s">
        <v>3298</v>
      </c>
    </row>
    <row r="926">
      <c r="A926" s="1" t="s">
        <v>3299</v>
      </c>
      <c r="B926" s="1">
        <v>37210.0</v>
      </c>
      <c r="C926" s="1">
        <v>2240.0</v>
      </c>
      <c r="D926" s="2" t="s">
        <v>2088</v>
      </c>
      <c r="G926" s="3" t="str">
        <f t="shared" si="1"/>
        <v> </v>
      </c>
      <c r="H926" s="3" t="str">
        <f t="shared" si="2"/>
        <v> </v>
      </c>
      <c r="I926" s="1" t="s">
        <v>3300</v>
      </c>
      <c r="J926" s="1" t="s">
        <v>389</v>
      </c>
      <c r="K926" s="1" t="s">
        <v>47</v>
      </c>
      <c r="L926" s="1">
        <v>357.32</v>
      </c>
      <c r="M926" s="1" t="s">
        <v>390</v>
      </c>
      <c r="N926" s="1" t="s">
        <v>2082</v>
      </c>
      <c r="O926" s="4">
        <v>44317.0</v>
      </c>
      <c r="P926" s="4">
        <v>44289.0</v>
      </c>
      <c r="Q926" s="1" t="s">
        <v>3301</v>
      </c>
      <c r="R926" s="1" t="s">
        <v>728</v>
      </c>
      <c r="S926" s="1" t="s">
        <v>604</v>
      </c>
      <c r="T926" s="1">
        <v>95131.0</v>
      </c>
      <c r="U926" s="1" t="s">
        <v>3302</v>
      </c>
    </row>
    <row r="927">
      <c r="A927" s="1" t="s">
        <v>3303</v>
      </c>
      <c r="B927" s="1">
        <v>71475.0</v>
      </c>
      <c r="C927" s="1">
        <v>2186.0</v>
      </c>
      <c r="D927" s="2" t="s">
        <v>2086</v>
      </c>
      <c r="E927" s="1" t="s">
        <v>3304</v>
      </c>
      <c r="F927" s="1" t="s">
        <v>3285</v>
      </c>
      <c r="G927" s="3" t="str">
        <f t="shared" si="1"/>
        <v>Audra Ohayon</v>
      </c>
      <c r="H927" s="3" t="str">
        <f t="shared" si="2"/>
        <v>AUDRA OHAYON</v>
      </c>
      <c r="J927" s="1" t="s">
        <v>57</v>
      </c>
      <c r="K927" s="1" t="s">
        <v>44</v>
      </c>
      <c r="L927" s="1">
        <v>360.0</v>
      </c>
      <c r="M927" s="1" t="s">
        <v>58</v>
      </c>
      <c r="N927" s="1" t="s">
        <v>2082</v>
      </c>
      <c r="O927" s="4">
        <v>44317.0</v>
      </c>
      <c r="P927" s="4">
        <v>44252.0</v>
      </c>
      <c r="Q927" s="1" t="s">
        <v>3286</v>
      </c>
      <c r="R927" s="1" t="s">
        <v>31</v>
      </c>
      <c r="S927" s="1" t="s">
        <v>32</v>
      </c>
      <c r="T927" s="1">
        <v>75230.0</v>
      </c>
      <c r="U927" s="1" t="s">
        <v>3305</v>
      </c>
    </row>
    <row r="928">
      <c r="A928" s="1" t="s">
        <v>3306</v>
      </c>
      <c r="B928" s="1">
        <v>71732.0</v>
      </c>
      <c r="C928" s="1">
        <v>2186.0</v>
      </c>
      <c r="D928" s="2" t="s">
        <v>2086</v>
      </c>
      <c r="E928" s="1" t="s">
        <v>3307</v>
      </c>
      <c r="F928" s="1" t="s">
        <v>3308</v>
      </c>
      <c r="G928" s="3" t="str">
        <f t="shared" si="1"/>
        <v>Michelle Kravitz</v>
      </c>
      <c r="H928" s="3" t="str">
        <f t="shared" si="2"/>
        <v>MICHELLE KRAVITZ</v>
      </c>
      <c r="J928" s="1" t="s">
        <v>57</v>
      </c>
      <c r="K928" s="1" t="s">
        <v>44</v>
      </c>
      <c r="L928" s="1">
        <v>360.0</v>
      </c>
      <c r="M928" s="1" t="s">
        <v>58</v>
      </c>
      <c r="N928" s="1" t="s">
        <v>2082</v>
      </c>
      <c r="O928" s="4">
        <v>44317.0</v>
      </c>
      <c r="P928" s="4">
        <v>44273.0</v>
      </c>
      <c r="Q928" s="1" t="s">
        <v>3309</v>
      </c>
      <c r="R928" s="1" t="s">
        <v>31</v>
      </c>
      <c r="S928" s="1" t="s">
        <v>32</v>
      </c>
      <c r="T928" s="1">
        <v>75230.0</v>
      </c>
      <c r="U928" s="1" t="s">
        <v>3310</v>
      </c>
    </row>
    <row r="929">
      <c r="A929" s="1" t="s">
        <v>3311</v>
      </c>
      <c r="B929" s="1">
        <v>36332.0</v>
      </c>
      <c r="C929" s="1">
        <v>2186.0</v>
      </c>
      <c r="D929" s="2" t="s">
        <v>2086</v>
      </c>
      <c r="G929" s="3" t="str">
        <f t="shared" si="1"/>
        <v> </v>
      </c>
      <c r="H929" s="3" t="str">
        <f t="shared" si="2"/>
        <v> </v>
      </c>
      <c r="I929" s="1" t="s">
        <v>875</v>
      </c>
      <c r="J929" s="1" t="s">
        <v>389</v>
      </c>
      <c r="K929" s="1" t="s">
        <v>44</v>
      </c>
      <c r="L929" s="1">
        <v>360.0</v>
      </c>
      <c r="M929" s="1" t="s">
        <v>390</v>
      </c>
      <c r="N929" s="1" t="s">
        <v>2082</v>
      </c>
      <c r="O929" s="4">
        <v>44317.0</v>
      </c>
      <c r="P929" s="4">
        <v>44252.0</v>
      </c>
      <c r="Q929" s="1" t="s">
        <v>2806</v>
      </c>
      <c r="R929" s="1" t="s">
        <v>2628</v>
      </c>
      <c r="S929" s="1" t="s">
        <v>32</v>
      </c>
      <c r="T929" s="1">
        <v>75001.0</v>
      </c>
      <c r="U929" s="1" t="s">
        <v>2807</v>
      </c>
    </row>
    <row r="930">
      <c r="A930" s="1" t="s">
        <v>3312</v>
      </c>
      <c r="B930" s="1">
        <v>78962.0</v>
      </c>
      <c r="C930" s="1">
        <v>2313.0</v>
      </c>
      <c r="D930" s="2" t="s">
        <v>2092</v>
      </c>
      <c r="E930" s="1" t="s">
        <v>591</v>
      </c>
      <c r="F930" s="1" t="s">
        <v>3313</v>
      </c>
      <c r="G930" s="3" t="str">
        <f t="shared" si="1"/>
        <v>Kirk Rovinsky</v>
      </c>
      <c r="H930" s="3" t="str">
        <f t="shared" si="2"/>
        <v>KIRK ROVINSKY</v>
      </c>
      <c r="J930" s="1" t="s">
        <v>57</v>
      </c>
      <c r="K930" s="1" t="s">
        <v>53</v>
      </c>
      <c r="L930" s="1">
        <v>360.0</v>
      </c>
      <c r="M930" s="1" t="s">
        <v>58</v>
      </c>
      <c r="N930" s="1" t="s">
        <v>2082</v>
      </c>
      <c r="O930" s="4">
        <v>44348.0</v>
      </c>
      <c r="P930" s="4">
        <v>44344.0</v>
      </c>
      <c r="Q930" s="1" t="s">
        <v>3314</v>
      </c>
      <c r="R930" s="1" t="s">
        <v>31</v>
      </c>
      <c r="S930" s="1" t="s">
        <v>32</v>
      </c>
      <c r="T930" s="1">
        <v>75379.0</v>
      </c>
      <c r="U930" s="1" t="s">
        <v>3315</v>
      </c>
    </row>
    <row r="931">
      <c r="A931" s="1" t="s">
        <v>3316</v>
      </c>
      <c r="B931" s="1">
        <v>37838.0</v>
      </c>
      <c r="C931" s="1">
        <v>2313.0</v>
      </c>
      <c r="D931" s="2" t="s">
        <v>2092</v>
      </c>
      <c r="G931" s="3" t="str">
        <f t="shared" si="1"/>
        <v> </v>
      </c>
      <c r="H931" s="3" t="str">
        <f t="shared" si="2"/>
        <v> </v>
      </c>
      <c r="I931" s="1" t="s">
        <v>3317</v>
      </c>
      <c r="J931" s="1" t="s">
        <v>389</v>
      </c>
      <c r="K931" s="1" t="s">
        <v>53</v>
      </c>
      <c r="L931" s="1">
        <v>389.7</v>
      </c>
      <c r="M931" s="1" t="s">
        <v>390</v>
      </c>
      <c r="N931" s="1" t="s">
        <v>2082</v>
      </c>
      <c r="O931" s="4">
        <v>44348.0</v>
      </c>
      <c r="P931" s="4">
        <v>44361.0</v>
      </c>
      <c r="Q931" s="1" t="s">
        <v>3318</v>
      </c>
      <c r="R931" s="1" t="s">
        <v>357</v>
      </c>
      <c r="S931" s="1" t="s">
        <v>32</v>
      </c>
      <c r="T931" s="1">
        <v>75080.0</v>
      </c>
      <c r="U931" s="1" t="s">
        <v>3319</v>
      </c>
    </row>
    <row r="932">
      <c r="A932" s="1" t="s">
        <v>3320</v>
      </c>
      <c r="B932" s="1">
        <v>71461.0</v>
      </c>
      <c r="C932" s="1">
        <v>2186.0</v>
      </c>
      <c r="D932" s="2" t="s">
        <v>2086</v>
      </c>
      <c r="E932" s="1" t="s">
        <v>378</v>
      </c>
      <c r="F932" s="1" t="s">
        <v>3321</v>
      </c>
      <c r="G932" s="3" t="str">
        <f t="shared" si="1"/>
        <v>Jaime Barron</v>
      </c>
      <c r="H932" s="3" t="str">
        <f t="shared" si="2"/>
        <v>JAIME BARRON</v>
      </c>
      <c r="J932" s="1" t="s">
        <v>57</v>
      </c>
      <c r="K932" s="1" t="s">
        <v>44</v>
      </c>
      <c r="L932" s="1">
        <v>400.0</v>
      </c>
      <c r="M932" s="1" t="s">
        <v>58</v>
      </c>
      <c r="N932" s="1" t="s">
        <v>2082</v>
      </c>
      <c r="O932" s="4">
        <v>44317.0</v>
      </c>
      <c r="P932" s="4">
        <v>44249.0</v>
      </c>
      <c r="Q932" s="1" t="s">
        <v>3322</v>
      </c>
      <c r="R932" s="1" t="s">
        <v>31</v>
      </c>
      <c r="S932" s="1" t="s">
        <v>32</v>
      </c>
      <c r="T932" s="1">
        <v>75230.0</v>
      </c>
      <c r="U932" s="1" t="s">
        <v>3323</v>
      </c>
    </row>
    <row r="933">
      <c r="A933" s="1" t="s">
        <v>3324</v>
      </c>
      <c r="B933" s="1">
        <v>71778.0</v>
      </c>
      <c r="C933" s="1">
        <v>2186.0</v>
      </c>
      <c r="D933" s="2" t="s">
        <v>2086</v>
      </c>
      <c r="E933" s="1" t="s">
        <v>1503</v>
      </c>
      <c r="F933" s="1" t="s">
        <v>3325</v>
      </c>
      <c r="G933" s="3" t="str">
        <f t="shared" si="1"/>
        <v>Anthony Darwin</v>
      </c>
      <c r="H933" s="3" t="str">
        <f t="shared" si="2"/>
        <v>ANTHONY DARWIN</v>
      </c>
      <c r="J933" s="1" t="s">
        <v>57</v>
      </c>
      <c r="K933" s="1" t="s">
        <v>44</v>
      </c>
      <c r="L933" s="1">
        <v>400.0</v>
      </c>
      <c r="M933" s="1" t="s">
        <v>58</v>
      </c>
      <c r="N933" s="1" t="s">
        <v>2082</v>
      </c>
      <c r="O933" s="4">
        <v>44317.0</v>
      </c>
      <c r="P933" s="4">
        <v>44262.0</v>
      </c>
      <c r="Q933" s="1" t="s">
        <v>3326</v>
      </c>
      <c r="R933" s="1" t="s">
        <v>31</v>
      </c>
      <c r="S933" s="1" t="s">
        <v>32</v>
      </c>
      <c r="T933" s="1">
        <v>75230.0</v>
      </c>
      <c r="U933" s="1" t="s">
        <v>3327</v>
      </c>
    </row>
    <row r="934">
      <c r="A934" s="1" t="s">
        <v>3328</v>
      </c>
      <c r="B934" s="1">
        <v>76907.0</v>
      </c>
      <c r="C934" s="1">
        <v>2286.0</v>
      </c>
      <c r="D934" s="2" t="s">
        <v>2090</v>
      </c>
      <c r="E934" s="1" t="s">
        <v>3240</v>
      </c>
      <c r="F934" s="1" t="s">
        <v>3241</v>
      </c>
      <c r="G934" s="3" t="str">
        <f t="shared" si="1"/>
        <v>Reid Stein</v>
      </c>
      <c r="H934" s="3" t="str">
        <f t="shared" si="2"/>
        <v>REID STEIN</v>
      </c>
      <c r="J934" s="1" t="s">
        <v>57</v>
      </c>
      <c r="K934" s="1" t="s">
        <v>50</v>
      </c>
      <c r="L934" s="1">
        <v>400.0</v>
      </c>
      <c r="M934" s="1" t="s">
        <v>58</v>
      </c>
      <c r="N934" s="1" t="s">
        <v>2082</v>
      </c>
      <c r="O934" s="4">
        <v>44352.0</v>
      </c>
      <c r="P934" s="4">
        <v>44308.0</v>
      </c>
      <c r="Q934" s="1" t="s">
        <v>3255</v>
      </c>
      <c r="R934" s="1" t="s">
        <v>31</v>
      </c>
      <c r="S934" s="1" t="s">
        <v>32</v>
      </c>
      <c r="T934" s="1">
        <v>75230.0</v>
      </c>
      <c r="U934" s="1" t="s">
        <v>3256</v>
      </c>
    </row>
    <row r="935">
      <c r="A935" s="1" t="s">
        <v>3329</v>
      </c>
      <c r="B935" s="1">
        <v>76840.0</v>
      </c>
      <c r="C935" s="1">
        <v>2286.0</v>
      </c>
      <c r="D935" s="2" t="s">
        <v>2090</v>
      </c>
      <c r="E935" s="1" t="s">
        <v>736</v>
      </c>
      <c r="F935" s="1" t="s">
        <v>2560</v>
      </c>
      <c r="G935" s="3" t="str">
        <f t="shared" si="1"/>
        <v>Ashley Wright</v>
      </c>
      <c r="H935" s="3" t="str">
        <f t="shared" si="2"/>
        <v>ASHLEY WRIGHT</v>
      </c>
      <c r="J935" s="1" t="s">
        <v>57</v>
      </c>
      <c r="K935" s="1" t="s">
        <v>50</v>
      </c>
      <c r="L935" s="1">
        <v>400.0</v>
      </c>
      <c r="M935" s="1" t="s">
        <v>58</v>
      </c>
      <c r="N935" s="1" t="s">
        <v>2082</v>
      </c>
      <c r="O935" s="4">
        <v>44352.0</v>
      </c>
      <c r="P935" s="4">
        <v>44327.0</v>
      </c>
      <c r="Q935" s="1" t="s">
        <v>3330</v>
      </c>
      <c r="R935" s="1" t="s">
        <v>31</v>
      </c>
      <c r="S935" s="1" t="s">
        <v>32</v>
      </c>
      <c r="T935" s="1">
        <v>75230.0</v>
      </c>
      <c r="U935" s="1" t="s">
        <v>3331</v>
      </c>
    </row>
    <row r="936">
      <c r="A936" s="1" t="s">
        <v>3332</v>
      </c>
      <c r="B936" s="1">
        <v>76866.0</v>
      </c>
      <c r="C936" s="1">
        <v>2286.0</v>
      </c>
      <c r="D936" s="2" t="s">
        <v>2090</v>
      </c>
      <c r="E936" s="1" t="s">
        <v>2603</v>
      </c>
      <c r="F936" s="1" t="s">
        <v>2604</v>
      </c>
      <c r="G936" s="3" t="str">
        <f t="shared" si="1"/>
        <v>Yaakov Rosenblatt</v>
      </c>
      <c r="H936" s="3" t="str">
        <f t="shared" si="2"/>
        <v>YAAKOV ROSENBLATT</v>
      </c>
      <c r="J936" s="1" t="s">
        <v>57</v>
      </c>
      <c r="K936" s="1" t="s">
        <v>50</v>
      </c>
      <c r="L936" s="1">
        <v>400.0</v>
      </c>
      <c r="M936" s="1" t="s">
        <v>58</v>
      </c>
      <c r="N936" s="1" t="s">
        <v>2082</v>
      </c>
      <c r="O936" s="4">
        <v>44352.0</v>
      </c>
      <c r="P936" s="4">
        <v>44320.0</v>
      </c>
      <c r="Q936" s="1" t="s">
        <v>3333</v>
      </c>
      <c r="R936" s="1" t="s">
        <v>2606</v>
      </c>
      <c r="S936" s="1" t="s">
        <v>32</v>
      </c>
      <c r="T936" s="1">
        <v>75230.0</v>
      </c>
      <c r="U936" s="1" t="s">
        <v>3334</v>
      </c>
    </row>
    <row r="937">
      <c r="A937" s="1" t="s">
        <v>3335</v>
      </c>
      <c r="B937" s="1">
        <v>37580.0</v>
      </c>
      <c r="C937" s="1">
        <v>2286.0</v>
      </c>
      <c r="D937" s="2" t="s">
        <v>2090</v>
      </c>
      <c r="G937" s="3" t="str">
        <f t="shared" si="1"/>
        <v> </v>
      </c>
      <c r="H937" s="3" t="str">
        <f t="shared" si="2"/>
        <v> </v>
      </c>
      <c r="I937" s="1" t="s">
        <v>3336</v>
      </c>
      <c r="J937" s="1" t="s">
        <v>389</v>
      </c>
      <c r="K937" s="1" t="s">
        <v>50</v>
      </c>
      <c r="L937" s="1">
        <v>400.0</v>
      </c>
      <c r="M937" s="1" t="s">
        <v>390</v>
      </c>
      <c r="N937" s="1" t="s">
        <v>2082</v>
      </c>
      <c r="O937" s="4">
        <v>44352.0</v>
      </c>
      <c r="P937" s="4">
        <v>44327.0</v>
      </c>
      <c r="Q937" s="1" t="s">
        <v>3337</v>
      </c>
      <c r="R937" s="1" t="s">
        <v>31</v>
      </c>
      <c r="S937" s="1" t="s">
        <v>32</v>
      </c>
      <c r="T937" s="1">
        <v>75240.0</v>
      </c>
      <c r="U937" s="1" t="s">
        <v>3338</v>
      </c>
    </row>
    <row r="938">
      <c r="A938" s="1" t="s">
        <v>3339</v>
      </c>
      <c r="B938" s="1">
        <v>76829.0</v>
      </c>
      <c r="C938" s="1">
        <v>2286.0</v>
      </c>
      <c r="D938" s="2" t="s">
        <v>2090</v>
      </c>
      <c r="E938" s="1" t="s">
        <v>3083</v>
      </c>
      <c r="F938" s="1" t="s">
        <v>3084</v>
      </c>
      <c r="G938" s="3" t="str">
        <f t="shared" si="1"/>
        <v>Laura Woodall</v>
      </c>
      <c r="H938" s="3" t="str">
        <f t="shared" si="2"/>
        <v>LAURA WOODALL</v>
      </c>
      <c r="J938" s="1" t="s">
        <v>57</v>
      </c>
      <c r="K938" s="1" t="s">
        <v>50</v>
      </c>
      <c r="L938" s="1">
        <v>400.0</v>
      </c>
      <c r="M938" s="1" t="s">
        <v>58</v>
      </c>
      <c r="N938" s="1" t="s">
        <v>2082</v>
      </c>
      <c r="O938" s="4">
        <v>44352.0</v>
      </c>
      <c r="P938" s="4">
        <v>44328.0</v>
      </c>
      <c r="Q938" s="1" t="s">
        <v>3085</v>
      </c>
      <c r="R938" s="1" t="s">
        <v>31</v>
      </c>
      <c r="S938" s="1" t="s">
        <v>32</v>
      </c>
      <c r="T938" s="1">
        <v>75225.0</v>
      </c>
      <c r="U938" s="1" t="s">
        <v>3086</v>
      </c>
    </row>
    <row r="939">
      <c r="A939" s="1" t="s">
        <v>3340</v>
      </c>
      <c r="B939" s="1">
        <v>37833.0</v>
      </c>
      <c r="C939" s="1">
        <v>2313.0</v>
      </c>
      <c r="D939" s="2" t="s">
        <v>2092</v>
      </c>
      <c r="G939" s="3" t="str">
        <f t="shared" si="1"/>
        <v> </v>
      </c>
      <c r="H939" s="3" t="str">
        <f t="shared" si="2"/>
        <v> </v>
      </c>
      <c r="I939" s="1" t="s">
        <v>3336</v>
      </c>
      <c r="J939" s="1" t="s">
        <v>389</v>
      </c>
      <c r="K939" s="1" t="s">
        <v>53</v>
      </c>
      <c r="L939" s="1">
        <v>400.0</v>
      </c>
      <c r="M939" s="1" t="s">
        <v>390</v>
      </c>
      <c r="N939" s="1" t="s">
        <v>2082</v>
      </c>
      <c r="O939" s="4">
        <v>44348.0</v>
      </c>
      <c r="P939" s="4">
        <v>44362.0</v>
      </c>
      <c r="Q939" s="1" t="s">
        <v>3337</v>
      </c>
      <c r="R939" s="1" t="s">
        <v>31</v>
      </c>
      <c r="S939" s="1" t="s">
        <v>32</v>
      </c>
      <c r="T939" s="1">
        <v>75240.0</v>
      </c>
      <c r="U939" s="1" t="s">
        <v>3338</v>
      </c>
    </row>
    <row r="940">
      <c r="A940" s="1" t="s">
        <v>3341</v>
      </c>
      <c r="B940" s="1">
        <v>36350.0</v>
      </c>
      <c r="C940" s="1">
        <v>2186.0</v>
      </c>
      <c r="D940" s="2" t="s">
        <v>2086</v>
      </c>
      <c r="E940" s="1" t="s">
        <v>1556</v>
      </c>
      <c r="F940" s="1" t="s">
        <v>522</v>
      </c>
      <c r="G940" s="3" t="str">
        <f t="shared" si="1"/>
        <v>Randy Anderson</v>
      </c>
      <c r="H940" s="3" t="str">
        <f t="shared" si="2"/>
        <v>RANDY ANDERSON</v>
      </c>
      <c r="J940" s="1" t="s">
        <v>389</v>
      </c>
      <c r="K940" s="1" t="s">
        <v>44</v>
      </c>
      <c r="L940" s="1">
        <v>487.13</v>
      </c>
      <c r="M940" s="1" t="s">
        <v>390</v>
      </c>
      <c r="N940" s="1" t="s">
        <v>2082</v>
      </c>
      <c r="O940" s="4">
        <v>44317.0</v>
      </c>
      <c r="P940" s="4">
        <v>44266.0</v>
      </c>
      <c r="Q940" s="1" t="s">
        <v>3342</v>
      </c>
      <c r="R940" s="1" t="s">
        <v>31</v>
      </c>
      <c r="S940" s="1" t="s">
        <v>32</v>
      </c>
      <c r="T940" s="1">
        <v>75207.0</v>
      </c>
      <c r="U940" s="1" t="s">
        <v>3343</v>
      </c>
    </row>
    <row r="941">
      <c r="A941" s="1" t="s">
        <v>3344</v>
      </c>
      <c r="B941" s="1">
        <v>71340.0</v>
      </c>
      <c r="C941" s="1">
        <v>2186.0</v>
      </c>
      <c r="D941" s="2" t="s">
        <v>2086</v>
      </c>
      <c r="E941" s="1" t="s">
        <v>824</v>
      </c>
      <c r="F941" s="1" t="s">
        <v>917</v>
      </c>
      <c r="G941" s="3" t="str">
        <f t="shared" si="1"/>
        <v>Scott Cohen</v>
      </c>
      <c r="H941" s="3" t="str">
        <f t="shared" si="2"/>
        <v>SCOTT COHEN</v>
      </c>
      <c r="J941" s="1" t="s">
        <v>57</v>
      </c>
      <c r="K941" s="1" t="s">
        <v>44</v>
      </c>
      <c r="L941" s="1">
        <v>500.0</v>
      </c>
      <c r="M941" s="1" t="s">
        <v>58</v>
      </c>
      <c r="N941" s="1" t="s">
        <v>2082</v>
      </c>
      <c r="O941" s="4">
        <v>44317.0</v>
      </c>
      <c r="P941" s="4">
        <v>44242.0</v>
      </c>
      <c r="Q941" s="1" t="s">
        <v>3345</v>
      </c>
      <c r="R941" s="1" t="s">
        <v>31</v>
      </c>
      <c r="S941" s="1" t="s">
        <v>32</v>
      </c>
      <c r="T941" s="1">
        <v>75229.0</v>
      </c>
      <c r="U941" s="1" t="s">
        <v>3346</v>
      </c>
    </row>
    <row r="942">
      <c r="A942" s="1" t="s">
        <v>3347</v>
      </c>
      <c r="B942" s="1">
        <v>71345.0</v>
      </c>
      <c r="C942" s="1">
        <v>2186.0</v>
      </c>
      <c r="D942" s="2" t="s">
        <v>2086</v>
      </c>
      <c r="E942" s="1" t="s">
        <v>3348</v>
      </c>
      <c r="F942" s="1" t="s">
        <v>3349</v>
      </c>
      <c r="G942" s="3" t="str">
        <f t="shared" si="1"/>
        <v>Rachel Berke</v>
      </c>
      <c r="H942" s="3" t="str">
        <f t="shared" si="2"/>
        <v>RACHEL BERKE</v>
      </c>
      <c r="J942" s="1" t="s">
        <v>57</v>
      </c>
      <c r="K942" s="1" t="s">
        <v>44</v>
      </c>
      <c r="L942" s="1">
        <v>500.0</v>
      </c>
      <c r="M942" s="1" t="s">
        <v>58</v>
      </c>
      <c r="N942" s="1" t="s">
        <v>2082</v>
      </c>
      <c r="O942" s="4">
        <v>44317.0</v>
      </c>
      <c r="P942" s="4">
        <v>44245.0</v>
      </c>
      <c r="Q942" s="1" t="s">
        <v>3350</v>
      </c>
      <c r="R942" s="1" t="s">
        <v>31</v>
      </c>
      <c r="S942" s="1" t="s">
        <v>32</v>
      </c>
      <c r="T942" s="1">
        <v>75230.0</v>
      </c>
      <c r="U942" s="1" t="s">
        <v>3351</v>
      </c>
    </row>
    <row r="943">
      <c r="A943" s="1" t="s">
        <v>3352</v>
      </c>
      <c r="B943" s="1">
        <v>71555.0</v>
      </c>
      <c r="C943" s="1">
        <v>2186.0</v>
      </c>
      <c r="D943" s="2" t="s">
        <v>2086</v>
      </c>
      <c r="E943" s="1" t="s">
        <v>140</v>
      </c>
      <c r="F943" s="1" t="s">
        <v>917</v>
      </c>
      <c r="G943" s="3" t="str">
        <f t="shared" si="1"/>
        <v>Michael Cohen</v>
      </c>
      <c r="H943" s="3" t="str">
        <f t="shared" si="2"/>
        <v>MICHAEL COHEN</v>
      </c>
      <c r="J943" s="1" t="s">
        <v>57</v>
      </c>
      <c r="K943" s="1" t="s">
        <v>44</v>
      </c>
      <c r="L943" s="1">
        <v>500.0</v>
      </c>
      <c r="M943" s="1" t="s">
        <v>58</v>
      </c>
      <c r="N943" s="1" t="s">
        <v>2082</v>
      </c>
      <c r="O943" s="4">
        <v>44317.0</v>
      </c>
      <c r="P943" s="4">
        <v>44255.0</v>
      </c>
      <c r="Q943" s="1" t="s">
        <v>3353</v>
      </c>
      <c r="R943" s="1" t="s">
        <v>31</v>
      </c>
      <c r="S943" s="1" t="s">
        <v>32</v>
      </c>
      <c r="T943" s="1">
        <v>75229.0</v>
      </c>
      <c r="U943" s="1" t="s">
        <v>3354</v>
      </c>
    </row>
    <row r="944">
      <c r="A944" s="1" t="s">
        <v>3355</v>
      </c>
      <c r="B944" s="1">
        <v>71587.0</v>
      </c>
      <c r="C944" s="1">
        <v>2186.0</v>
      </c>
      <c r="D944" s="2" t="s">
        <v>2086</v>
      </c>
      <c r="E944" s="1" t="s">
        <v>3171</v>
      </c>
      <c r="F944" s="1" t="s">
        <v>3356</v>
      </c>
      <c r="G944" s="3" t="str">
        <f t="shared" si="1"/>
        <v>George Kauffman</v>
      </c>
      <c r="H944" s="3" t="str">
        <f t="shared" si="2"/>
        <v>GEORGE KAUFFMAN</v>
      </c>
      <c r="J944" s="1" t="s">
        <v>57</v>
      </c>
      <c r="K944" s="1" t="s">
        <v>44</v>
      </c>
      <c r="L944" s="1">
        <v>500.0</v>
      </c>
      <c r="M944" s="1" t="s">
        <v>58</v>
      </c>
      <c r="N944" s="1" t="s">
        <v>2082</v>
      </c>
      <c r="O944" s="4">
        <v>44317.0</v>
      </c>
      <c r="P944" s="4">
        <v>44265.0</v>
      </c>
      <c r="Q944" s="1" t="s">
        <v>3357</v>
      </c>
      <c r="R944" s="1" t="s">
        <v>31</v>
      </c>
      <c r="S944" s="1" t="s">
        <v>32</v>
      </c>
      <c r="T944" s="1">
        <v>75230.0</v>
      </c>
      <c r="U944" s="1" t="s">
        <v>3358</v>
      </c>
    </row>
    <row r="945">
      <c r="A945" s="1" t="s">
        <v>3359</v>
      </c>
      <c r="B945" s="1">
        <v>71608.0</v>
      </c>
      <c r="C945" s="1">
        <v>2186.0</v>
      </c>
      <c r="D945" s="2" t="s">
        <v>2086</v>
      </c>
      <c r="E945" s="1" t="s">
        <v>3360</v>
      </c>
      <c r="F945" s="1" t="s">
        <v>3361</v>
      </c>
      <c r="G945" s="3" t="str">
        <f t="shared" si="1"/>
        <v>Cynthia Korenman</v>
      </c>
      <c r="H945" s="3" t="str">
        <f t="shared" si="2"/>
        <v>CYNTHIA KORENMAN</v>
      </c>
      <c r="J945" s="1" t="s">
        <v>57</v>
      </c>
      <c r="K945" s="1" t="s">
        <v>44</v>
      </c>
      <c r="L945" s="1">
        <v>500.0</v>
      </c>
      <c r="M945" s="1" t="s">
        <v>58</v>
      </c>
      <c r="N945" s="1" t="s">
        <v>2082</v>
      </c>
      <c r="O945" s="4">
        <v>44317.0</v>
      </c>
      <c r="P945" s="4">
        <v>44271.0</v>
      </c>
      <c r="Q945" s="1" t="s">
        <v>3362</v>
      </c>
      <c r="R945" s="1" t="s">
        <v>31</v>
      </c>
      <c r="S945" s="1" t="s">
        <v>32</v>
      </c>
      <c r="T945" s="1">
        <v>75034.0</v>
      </c>
      <c r="U945" s="1" t="s">
        <v>3363</v>
      </c>
    </row>
    <row r="946">
      <c r="A946" s="1" t="s">
        <v>3364</v>
      </c>
      <c r="B946" s="1">
        <v>71713.0</v>
      </c>
      <c r="C946" s="1">
        <v>2186.0</v>
      </c>
      <c r="D946" s="2" t="s">
        <v>2086</v>
      </c>
      <c r="E946" s="1" t="s">
        <v>479</v>
      </c>
      <c r="F946" s="1" t="s">
        <v>296</v>
      </c>
      <c r="G946" s="3" t="str">
        <f t="shared" si="1"/>
        <v>Charles Harris</v>
      </c>
      <c r="H946" s="3" t="str">
        <f t="shared" si="2"/>
        <v>CHARLES HARRIS</v>
      </c>
      <c r="J946" s="1" t="s">
        <v>57</v>
      </c>
      <c r="K946" s="1" t="s">
        <v>44</v>
      </c>
      <c r="L946" s="1">
        <v>500.0</v>
      </c>
      <c r="M946" s="1" t="s">
        <v>58</v>
      </c>
      <c r="N946" s="1" t="s">
        <v>2082</v>
      </c>
      <c r="O946" s="4">
        <v>44317.0</v>
      </c>
      <c r="P946" s="4">
        <v>44272.0</v>
      </c>
      <c r="Q946" s="1" t="s">
        <v>3365</v>
      </c>
      <c r="R946" s="1" t="s">
        <v>31</v>
      </c>
      <c r="S946" s="1" t="s">
        <v>32</v>
      </c>
      <c r="T946" s="1">
        <v>75205.0</v>
      </c>
      <c r="U946" s="1" t="s">
        <v>3366</v>
      </c>
    </row>
    <row r="947">
      <c r="A947" s="1" t="s">
        <v>3367</v>
      </c>
      <c r="B947" s="1">
        <v>71724.0</v>
      </c>
      <c r="C947" s="1">
        <v>2186.0</v>
      </c>
      <c r="D947" s="2" t="s">
        <v>2086</v>
      </c>
      <c r="E947" s="1" t="s">
        <v>916</v>
      </c>
      <c r="F947" s="1" t="s">
        <v>3368</v>
      </c>
      <c r="G947" s="3" t="str">
        <f t="shared" si="1"/>
        <v>Alan Golman</v>
      </c>
      <c r="H947" s="3" t="str">
        <f t="shared" si="2"/>
        <v>ALAN GOLMAN</v>
      </c>
      <c r="J947" s="1" t="s">
        <v>57</v>
      </c>
      <c r="K947" s="1" t="s">
        <v>44</v>
      </c>
      <c r="L947" s="1">
        <v>500.0</v>
      </c>
      <c r="M947" s="1" t="s">
        <v>58</v>
      </c>
      <c r="N947" s="1" t="s">
        <v>2082</v>
      </c>
      <c r="O947" s="4">
        <v>44317.0</v>
      </c>
      <c r="P947" s="4">
        <v>44272.0</v>
      </c>
      <c r="Q947" s="1" t="s">
        <v>1693</v>
      </c>
      <c r="R947" s="1" t="s">
        <v>31</v>
      </c>
      <c r="S947" s="1" t="s">
        <v>32</v>
      </c>
      <c r="T947" s="1">
        <v>75219.0</v>
      </c>
      <c r="U947" s="1" t="s">
        <v>1694</v>
      </c>
    </row>
    <row r="948">
      <c r="A948" s="1" t="s">
        <v>3369</v>
      </c>
      <c r="B948" s="1">
        <v>71741.0</v>
      </c>
      <c r="C948" s="1">
        <v>2186.0</v>
      </c>
      <c r="D948" s="2" t="s">
        <v>2086</v>
      </c>
      <c r="E948" s="1" t="s">
        <v>3165</v>
      </c>
      <c r="F948" s="1" t="s">
        <v>3166</v>
      </c>
      <c r="G948" s="3" t="str">
        <f t="shared" si="1"/>
        <v>Bernie Dimont</v>
      </c>
      <c r="H948" s="3" t="str">
        <f t="shared" si="2"/>
        <v>BERNIE DIMONT</v>
      </c>
      <c r="J948" s="1" t="s">
        <v>57</v>
      </c>
      <c r="K948" s="1" t="s">
        <v>44</v>
      </c>
      <c r="L948" s="1">
        <v>500.0</v>
      </c>
      <c r="M948" s="1" t="s">
        <v>58</v>
      </c>
      <c r="N948" s="1" t="s">
        <v>2082</v>
      </c>
      <c r="O948" s="4">
        <v>44317.0</v>
      </c>
      <c r="P948" s="4">
        <v>44277.0</v>
      </c>
      <c r="Q948" s="1" t="s">
        <v>3370</v>
      </c>
      <c r="R948" s="1" t="s">
        <v>31</v>
      </c>
      <c r="S948" s="1" t="s">
        <v>32</v>
      </c>
      <c r="T948" s="1">
        <v>75240.0</v>
      </c>
      <c r="U948" s="1" t="s">
        <v>3371</v>
      </c>
    </row>
    <row r="949">
      <c r="A949" s="1" t="s">
        <v>3372</v>
      </c>
      <c r="B949" s="1">
        <v>71753.0</v>
      </c>
      <c r="C949" s="1">
        <v>2186.0</v>
      </c>
      <c r="D949" s="2" t="s">
        <v>2086</v>
      </c>
      <c r="E949" s="1" t="s">
        <v>2324</v>
      </c>
      <c r="F949" s="1" t="s">
        <v>3373</v>
      </c>
      <c r="G949" s="3" t="str">
        <f t="shared" si="1"/>
        <v>Ann Galbraith</v>
      </c>
      <c r="H949" s="3" t="str">
        <f t="shared" si="2"/>
        <v>ANN GALBRAITH</v>
      </c>
      <c r="J949" s="1" t="s">
        <v>57</v>
      </c>
      <c r="K949" s="1" t="s">
        <v>44</v>
      </c>
      <c r="L949" s="1">
        <v>500.0</v>
      </c>
      <c r="M949" s="1" t="s">
        <v>58</v>
      </c>
      <c r="N949" s="1" t="s">
        <v>2082</v>
      </c>
      <c r="O949" s="4">
        <v>44317.0</v>
      </c>
      <c r="P949" s="4">
        <v>44253.0</v>
      </c>
      <c r="Q949" s="1" t="s">
        <v>3374</v>
      </c>
      <c r="R949" s="1" t="s">
        <v>31</v>
      </c>
      <c r="S949" s="1" t="s">
        <v>32</v>
      </c>
      <c r="T949" s="1">
        <v>75248.0</v>
      </c>
      <c r="U949" s="1" t="s">
        <v>3375</v>
      </c>
    </row>
    <row r="950">
      <c r="A950" s="1" t="s">
        <v>3376</v>
      </c>
      <c r="B950" s="1">
        <v>71788.0</v>
      </c>
      <c r="C950" s="1">
        <v>2186.0</v>
      </c>
      <c r="D950" s="2" t="s">
        <v>2086</v>
      </c>
      <c r="E950" s="1" t="s">
        <v>140</v>
      </c>
      <c r="F950" s="1" t="s">
        <v>3377</v>
      </c>
      <c r="G950" s="3" t="str">
        <f t="shared" si="1"/>
        <v>Michael Ochstein</v>
      </c>
      <c r="H950" s="3" t="str">
        <f t="shared" si="2"/>
        <v>MICHAEL OCHSTEIN</v>
      </c>
      <c r="J950" s="1" t="s">
        <v>57</v>
      </c>
      <c r="K950" s="1" t="s">
        <v>44</v>
      </c>
      <c r="L950" s="1">
        <v>500.0</v>
      </c>
      <c r="M950" s="1" t="s">
        <v>58</v>
      </c>
      <c r="N950" s="1" t="s">
        <v>2082</v>
      </c>
      <c r="O950" s="4">
        <v>44317.0</v>
      </c>
      <c r="P950" s="4">
        <v>44273.0</v>
      </c>
      <c r="Q950" s="1" t="s">
        <v>3378</v>
      </c>
      <c r="R950" s="1" t="s">
        <v>31</v>
      </c>
      <c r="S950" s="1" t="s">
        <v>32</v>
      </c>
      <c r="T950" s="1">
        <v>75229.0</v>
      </c>
      <c r="U950" s="1" t="s">
        <v>3379</v>
      </c>
    </row>
    <row r="951">
      <c r="A951" s="1" t="s">
        <v>3380</v>
      </c>
      <c r="B951" s="1">
        <v>71789.0</v>
      </c>
      <c r="C951" s="1">
        <v>2186.0</v>
      </c>
      <c r="D951" s="2" t="s">
        <v>2086</v>
      </c>
      <c r="E951" s="1" t="s">
        <v>3381</v>
      </c>
      <c r="F951" s="1" t="s">
        <v>3382</v>
      </c>
      <c r="G951" s="3" t="str">
        <f t="shared" si="1"/>
        <v>HERBERT WEITZMAN</v>
      </c>
      <c r="H951" s="3" t="str">
        <f t="shared" si="2"/>
        <v>HERBERT WEITZMAN</v>
      </c>
      <c r="J951" s="1" t="s">
        <v>57</v>
      </c>
      <c r="K951" s="1" t="s">
        <v>44</v>
      </c>
      <c r="L951" s="1">
        <v>500.0</v>
      </c>
      <c r="M951" s="1" t="s">
        <v>58</v>
      </c>
      <c r="N951" s="1" t="s">
        <v>2082</v>
      </c>
      <c r="O951" s="4">
        <v>44317.0</v>
      </c>
      <c r="P951" s="4">
        <v>44273.0</v>
      </c>
      <c r="Q951" s="1" t="s">
        <v>3383</v>
      </c>
      <c r="R951" s="1" t="s">
        <v>60</v>
      </c>
      <c r="S951" s="1" t="s">
        <v>32</v>
      </c>
      <c r="T951" s="1">
        <v>75201.0</v>
      </c>
      <c r="U951" s="1" t="s">
        <v>3384</v>
      </c>
    </row>
    <row r="952">
      <c r="A952" s="1" t="s">
        <v>3385</v>
      </c>
      <c r="B952" s="1">
        <v>71799.0</v>
      </c>
      <c r="C952" s="1">
        <v>2186.0</v>
      </c>
      <c r="D952" s="2" t="s">
        <v>2086</v>
      </c>
      <c r="E952" s="1" t="s">
        <v>962</v>
      </c>
      <c r="F952" s="1" t="s">
        <v>3386</v>
      </c>
      <c r="G952" s="3" t="str">
        <f t="shared" si="1"/>
        <v>William Katz</v>
      </c>
      <c r="H952" s="3" t="str">
        <f t="shared" si="2"/>
        <v>WILLIAM KATZ</v>
      </c>
      <c r="J952" s="1" t="s">
        <v>57</v>
      </c>
      <c r="K952" s="1" t="s">
        <v>44</v>
      </c>
      <c r="L952" s="1">
        <v>500.0</v>
      </c>
      <c r="M952" s="1" t="s">
        <v>58</v>
      </c>
      <c r="N952" s="1" t="s">
        <v>2082</v>
      </c>
      <c r="O952" s="4">
        <v>44317.0</v>
      </c>
      <c r="P952" s="4">
        <v>44263.0</v>
      </c>
      <c r="Q952" s="1" t="s">
        <v>3387</v>
      </c>
      <c r="R952" s="1" t="s">
        <v>31</v>
      </c>
      <c r="S952" s="1" t="s">
        <v>32</v>
      </c>
      <c r="T952" s="1">
        <v>75230.0</v>
      </c>
      <c r="U952" s="1" t="s">
        <v>3388</v>
      </c>
    </row>
    <row r="953">
      <c r="A953" s="1" t="s">
        <v>3389</v>
      </c>
      <c r="B953" s="1">
        <v>71805.0</v>
      </c>
      <c r="C953" s="1">
        <v>2186.0</v>
      </c>
      <c r="D953" s="2" t="s">
        <v>2086</v>
      </c>
      <c r="E953" s="1" t="s">
        <v>962</v>
      </c>
      <c r="F953" s="1" t="s">
        <v>3390</v>
      </c>
      <c r="G953" s="3" t="str">
        <f t="shared" si="1"/>
        <v>William Uhr</v>
      </c>
      <c r="H953" s="3" t="str">
        <f t="shared" si="2"/>
        <v>WILLIAM UHR</v>
      </c>
      <c r="J953" s="1" t="s">
        <v>57</v>
      </c>
      <c r="K953" s="1" t="s">
        <v>44</v>
      </c>
      <c r="L953" s="1">
        <v>500.0</v>
      </c>
      <c r="M953" s="1" t="s">
        <v>58</v>
      </c>
      <c r="N953" s="1" t="s">
        <v>2082</v>
      </c>
      <c r="O953" s="4">
        <v>44317.0</v>
      </c>
      <c r="P953" s="4">
        <v>44253.0</v>
      </c>
      <c r="Q953" s="1" t="s">
        <v>3132</v>
      </c>
      <c r="R953" s="1" t="s">
        <v>31</v>
      </c>
      <c r="S953" s="1" t="s">
        <v>32</v>
      </c>
      <c r="T953" s="1">
        <v>75230.0</v>
      </c>
      <c r="U953" s="1" t="s">
        <v>3133</v>
      </c>
    </row>
    <row r="954">
      <c r="A954" s="1" t="s">
        <v>3391</v>
      </c>
      <c r="B954" s="1">
        <v>73395.0</v>
      </c>
      <c r="C954" s="1">
        <v>2240.0</v>
      </c>
      <c r="D954" s="2" t="s">
        <v>2088</v>
      </c>
      <c r="E954" s="1" t="s">
        <v>3392</v>
      </c>
      <c r="F954" s="1" t="s">
        <v>361</v>
      </c>
      <c r="G954" s="3" t="str">
        <f t="shared" si="1"/>
        <v>Irwin Brown</v>
      </c>
      <c r="H954" s="3" t="str">
        <f t="shared" si="2"/>
        <v>IRWIN BROWN</v>
      </c>
      <c r="J954" s="1" t="s">
        <v>57</v>
      </c>
      <c r="K954" s="1" t="s">
        <v>47</v>
      </c>
      <c r="L954" s="1">
        <v>500.0</v>
      </c>
      <c r="M954" s="1" t="s">
        <v>58</v>
      </c>
      <c r="N954" s="1" t="s">
        <v>2082</v>
      </c>
      <c r="O954" s="4">
        <v>44317.0</v>
      </c>
      <c r="P954" s="4">
        <v>44280.0</v>
      </c>
      <c r="Q954" s="1" t="s">
        <v>3393</v>
      </c>
      <c r="R954" s="1" t="s">
        <v>31</v>
      </c>
      <c r="S954" s="1" t="s">
        <v>32</v>
      </c>
      <c r="T954" s="1">
        <v>75225.0</v>
      </c>
      <c r="U954" s="1" t="s">
        <v>3394</v>
      </c>
    </row>
    <row r="955">
      <c r="A955" s="1" t="s">
        <v>3395</v>
      </c>
      <c r="B955" s="1">
        <v>73406.0</v>
      </c>
      <c r="C955" s="1">
        <v>2240.0</v>
      </c>
      <c r="D955" s="2" t="s">
        <v>2088</v>
      </c>
      <c r="E955" s="1" t="s">
        <v>1127</v>
      </c>
      <c r="F955" s="1" t="s">
        <v>3396</v>
      </c>
      <c r="G955" s="3" t="str">
        <f t="shared" si="1"/>
        <v>Monica Lally</v>
      </c>
      <c r="H955" s="3" t="str">
        <f t="shared" si="2"/>
        <v>MONICA LALLY</v>
      </c>
      <c r="J955" s="1" t="s">
        <v>57</v>
      </c>
      <c r="K955" s="1" t="s">
        <v>47</v>
      </c>
      <c r="L955" s="1">
        <v>500.0</v>
      </c>
      <c r="M955" s="1" t="s">
        <v>58</v>
      </c>
      <c r="N955" s="1" t="s">
        <v>2082</v>
      </c>
      <c r="O955" s="4">
        <v>44317.0</v>
      </c>
      <c r="P955" s="4">
        <v>44281.0</v>
      </c>
      <c r="Q955" s="1" t="s">
        <v>3397</v>
      </c>
      <c r="R955" s="1" t="s">
        <v>31</v>
      </c>
      <c r="S955" s="1" t="s">
        <v>32</v>
      </c>
      <c r="T955" s="1">
        <v>75225.0</v>
      </c>
      <c r="U955" s="1" t="s">
        <v>3398</v>
      </c>
    </row>
    <row r="956">
      <c r="A956" s="1" t="s">
        <v>3399</v>
      </c>
      <c r="B956" s="1">
        <v>73407.0</v>
      </c>
      <c r="C956" s="1">
        <v>2240.0</v>
      </c>
      <c r="D956" s="2" t="s">
        <v>2088</v>
      </c>
      <c r="E956" s="1" t="s">
        <v>3400</v>
      </c>
      <c r="F956" s="1" t="s">
        <v>794</v>
      </c>
      <c r="G956" s="3" t="str">
        <f t="shared" si="1"/>
        <v>Catherine Taylor</v>
      </c>
      <c r="H956" s="3" t="str">
        <f t="shared" si="2"/>
        <v>CATHERINE TAYLOR</v>
      </c>
      <c r="J956" s="1" t="s">
        <v>57</v>
      </c>
      <c r="K956" s="1" t="s">
        <v>47</v>
      </c>
      <c r="L956" s="1">
        <v>500.0</v>
      </c>
      <c r="M956" s="1" t="s">
        <v>58</v>
      </c>
      <c r="N956" s="1" t="s">
        <v>2082</v>
      </c>
      <c r="O956" s="4">
        <v>44317.0</v>
      </c>
      <c r="P956" s="4">
        <v>44281.0</v>
      </c>
      <c r="Q956" s="1" t="s">
        <v>3401</v>
      </c>
      <c r="R956" s="1" t="s">
        <v>31</v>
      </c>
      <c r="S956" s="1" t="s">
        <v>32</v>
      </c>
      <c r="T956" s="1">
        <v>75209.0</v>
      </c>
      <c r="U956" s="1" t="s">
        <v>3402</v>
      </c>
    </row>
    <row r="957">
      <c r="A957" s="1" t="s">
        <v>3403</v>
      </c>
      <c r="B957" s="1">
        <v>73408.0</v>
      </c>
      <c r="C957" s="1">
        <v>2240.0</v>
      </c>
      <c r="D957" s="2" t="s">
        <v>2088</v>
      </c>
      <c r="E957" s="1" t="s">
        <v>3065</v>
      </c>
      <c r="F957" s="1" t="s">
        <v>3404</v>
      </c>
      <c r="G957" s="3" t="str">
        <f t="shared" si="1"/>
        <v>Donald Erickson</v>
      </c>
      <c r="H957" s="3" t="str">
        <f t="shared" si="2"/>
        <v>DONALD ERICKSON</v>
      </c>
      <c r="J957" s="1" t="s">
        <v>57</v>
      </c>
      <c r="K957" s="1" t="s">
        <v>47</v>
      </c>
      <c r="L957" s="1">
        <v>500.0</v>
      </c>
      <c r="M957" s="1" t="s">
        <v>58</v>
      </c>
      <c r="N957" s="1" t="s">
        <v>2082</v>
      </c>
      <c r="O957" s="4">
        <v>44317.0</v>
      </c>
      <c r="P957" s="4">
        <v>44281.0</v>
      </c>
      <c r="Q957" s="1" t="s">
        <v>3405</v>
      </c>
      <c r="R957" s="1" t="s">
        <v>31</v>
      </c>
      <c r="S957" s="1" t="s">
        <v>32</v>
      </c>
      <c r="T957" s="1">
        <v>75254.0</v>
      </c>
      <c r="U957" s="1" t="s">
        <v>3406</v>
      </c>
    </row>
    <row r="958">
      <c r="A958" s="1" t="s">
        <v>3407</v>
      </c>
      <c r="B958" s="1">
        <v>73414.0</v>
      </c>
      <c r="C958" s="1">
        <v>2240.0</v>
      </c>
      <c r="D958" s="2" t="s">
        <v>2088</v>
      </c>
      <c r="E958" s="1" t="s">
        <v>167</v>
      </c>
      <c r="F958" s="1" t="s">
        <v>3408</v>
      </c>
      <c r="G958" s="3" t="str">
        <f t="shared" si="1"/>
        <v>Chris Harness</v>
      </c>
      <c r="H958" s="3" t="str">
        <f t="shared" si="2"/>
        <v>CHRIS HARNESS</v>
      </c>
      <c r="J958" s="1" t="s">
        <v>57</v>
      </c>
      <c r="K958" s="1" t="s">
        <v>47</v>
      </c>
      <c r="L958" s="1">
        <v>500.0</v>
      </c>
      <c r="M958" s="1" t="s">
        <v>58</v>
      </c>
      <c r="N958" s="1" t="s">
        <v>2082</v>
      </c>
      <c r="O958" s="4">
        <v>44317.0</v>
      </c>
      <c r="P958" s="4">
        <v>44283.0</v>
      </c>
      <c r="Q958" s="1" t="s">
        <v>3409</v>
      </c>
      <c r="R958" s="1" t="s">
        <v>31</v>
      </c>
      <c r="S958" s="1" t="s">
        <v>32</v>
      </c>
      <c r="T958" s="1">
        <v>75240.0</v>
      </c>
      <c r="U958" s="1" t="s">
        <v>3410</v>
      </c>
    </row>
    <row r="959">
      <c r="A959" s="1" t="s">
        <v>3411</v>
      </c>
      <c r="B959" s="1">
        <v>73429.0</v>
      </c>
      <c r="C959" s="1">
        <v>2240.0</v>
      </c>
      <c r="D959" s="2" t="s">
        <v>2088</v>
      </c>
      <c r="E959" s="1" t="s">
        <v>3412</v>
      </c>
      <c r="F959" s="1" t="s">
        <v>938</v>
      </c>
      <c r="G959" s="3" t="str">
        <f t="shared" si="1"/>
        <v>Maurine Dickey</v>
      </c>
      <c r="H959" s="3" t="str">
        <f t="shared" si="2"/>
        <v>MAURINE DICKEY</v>
      </c>
      <c r="J959" s="1" t="s">
        <v>57</v>
      </c>
      <c r="K959" s="1" t="s">
        <v>47</v>
      </c>
      <c r="L959" s="1">
        <v>500.0</v>
      </c>
      <c r="M959" s="1" t="s">
        <v>58</v>
      </c>
      <c r="N959" s="1" t="s">
        <v>2082</v>
      </c>
      <c r="O959" s="4">
        <v>44317.0</v>
      </c>
      <c r="P959" s="4">
        <v>44285.0</v>
      </c>
      <c r="Q959" s="1" t="s">
        <v>3413</v>
      </c>
      <c r="R959" s="1" t="s">
        <v>31</v>
      </c>
      <c r="S959" s="1" t="s">
        <v>32</v>
      </c>
      <c r="T959" s="1">
        <v>75287.0</v>
      </c>
      <c r="U959" s="1" t="s">
        <v>3414</v>
      </c>
    </row>
    <row r="960">
      <c r="A960" s="1" t="s">
        <v>3415</v>
      </c>
      <c r="B960" s="1">
        <v>73440.0</v>
      </c>
      <c r="C960" s="1">
        <v>2240.0</v>
      </c>
      <c r="D960" s="2" t="s">
        <v>2088</v>
      </c>
      <c r="E960" s="1" t="s">
        <v>2324</v>
      </c>
      <c r="F960" s="1" t="s">
        <v>3416</v>
      </c>
      <c r="G960" s="3" t="str">
        <f t="shared" si="1"/>
        <v>Ann Stacy</v>
      </c>
      <c r="H960" s="3" t="str">
        <f t="shared" si="2"/>
        <v>ANN STACY</v>
      </c>
      <c r="J960" s="1" t="s">
        <v>57</v>
      </c>
      <c r="K960" s="1" t="s">
        <v>47</v>
      </c>
      <c r="L960" s="1">
        <v>500.0</v>
      </c>
      <c r="M960" s="1" t="s">
        <v>58</v>
      </c>
      <c r="N960" s="1" t="s">
        <v>2082</v>
      </c>
      <c r="O960" s="4">
        <v>44317.0</v>
      </c>
      <c r="P960" s="4">
        <v>44286.0</v>
      </c>
      <c r="Q960" s="1" t="s">
        <v>3417</v>
      </c>
      <c r="R960" s="1" t="s">
        <v>3418</v>
      </c>
      <c r="S960" s="1" t="s">
        <v>32</v>
      </c>
      <c r="T960" s="1">
        <v>76049.0</v>
      </c>
      <c r="U960" s="1" t="s">
        <v>3419</v>
      </c>
    </row>
    <row r="961">
      <c r="A961" s="1" t="s">
        <v>3420</v>
      </c>
      <c r="B961" s="1">
        <v>73451.0</v>
      </c>
      <c r="C961" s="1">
        <v>2240.0</v>
      </c>
      <c r="D961" s="2" t="s">
        <v>2088</v>
      </c>
      <c r="E961" s="1" t="s">
        <v>3421</v>
      </c>
      <c r="F961" s="1" t="s">
        <v>3422</v>
      </c>
      <c r="G961" s="3" t="str">
        <f t="shared" si="1"/>
        <v>Evan Fetter</v>
      </c>
      <c r="H961" s="3" t="str">
        <f t="shared" si="2"/>
        <v>EVAN FETTER</v>
      </c>
      <c r="J961" s="1" t="s">
        <v>57</v>
      </c>
      <c r="K961" s="1" t="s">
        <v>47</v>
      </c>
      <c r="L961" s="1">
        <v>500.0</v>
      </c>
      <c r="M961" s="1" t="s">
        <v>58</v>
      </c>
      <c r="N961" s="1" t="s">
        <v>2082</v>
      </c>
      <c r="O961" s="4">
        <v>44317.0</v>
      </c>
      <c r="P961" s="4">
        <v>44287.0</v>
      </c>
      <c r="Q961" s="1" t="s">
        <v>3423</v>
      </c>
      <c r="R961" s="1" t="s">
        <v>31</v>
      </c>
      <c r="S961" s="1" t="s">
        <v>32</v>
      </c>
      <c r="T961" s="1">
        <v>75230.0</v>
      </c>
      <c r="U961" s="1" t="s">
        <v>3424</v>
      </c>
    </row>
    <row r="962">
      <c r="A962" s="1" t="s">
        <v>3425</v>
      </c>
      <c r="B962" s="1">
        <v>73455.0</v>
      </c>
      <c r="C962" s="1">
        <v>2240.0</v>
      </c>
      <c r="D962" s="2" t="s">
        <v>2088</v>
      </c>
      <c r="E962" s="1" t="s">
        <v>1342</v>
      </c>
      <c r="F962" s="1" t="s">
        <v>3158</v>
      </c>
      <c r="G962" s="3" t="str">
        <f t="shared" si="1"/>
        <v>Kenneth Goldberg</v>
      </c>
      <c r="H962" s="3" t="str">
        <f t="shared" si="2"/>
        <v>KENNETH GOLDBERG</v>
      </c>
      <c r="J962" s="1" t="s">
        <v>57</v>
      </c>
      <c r="K962" s="1" t="s">
        <v>47</v>
      </c>
      <c r="L962" s="1">
        <v>500.0</v>
      </c>
      <c r="M962" s="1" t="s">
        <v>58</v>
      </c>
      <c r="N962" s="1" t="s">
        <v>2082</v>
      </c>
      <c r="O962" s="4">
        <v>44317.0</v>
      </c>
      <c r="P962" s="4">
        <v>44289.0</v>
      </c>
      <c r="Q962" s="1" t="s">
        <v>3426</v>
      </c>
      <c r="R962" s="1" t="s">
        <v>31</v>
      </c>
      <c r="S962" s="1" t="s">
        <v>32</v>
      </c>
      <c r="T962" s="1">
        <v>75230.0</v>
      </c>
      <c r="U962" s="1" t="s">
        <v>3427</v>
      </c>
    </row>
    <row r="963">
      <c r="A963" s="1" t="s">
        <v>3428</v>
      </c>
      <c r="B963" s="1">
        <v>73459.0</v>
      </c>
      <c r="C963" s="1">
        <v>2240.0</v>
      </c>
      <c r="D963" s="2" t="s">
        <v>2088</v>
      </c>
      <c r="E963" s="1" t="s">
        <v>146</v>
      </c>
      <c r="F963" s="1" t="s">
        <v>3429</v>
      </c>
      <c r="G963" s="3" t="str">
        <f t="shared" si="1"/>
        <v>Karen Knobler</v>
      </c>
      <c r="H963" s="3" t="str">
        <f t="shared" si="2"/>
        <v>KAREN KNOBLER</v>
      </c>
      <c r="J963" s="1" t="s">
        <v>57</v>
      </c>
      <c r="K963" s="1" t="s">
        <v>47</v>
      </c>
      <c r="L963" s="1">
        <v>500.0</v>
      </c>
      <c r="M963" s="1" t="s">
        <v>58</v>
      </c>
      <c r="N963" s="1" t="s">
        <v>2082</v>
      </c>
      <c r="O963" s="4">
        <v>44317.0</v>
      </c>
      <c r="P963" s="4">
        <v>44286.0</v>
      </c>
      <c r="Q963" s="1" t="s">
        <v>3430</v>
      </c>
      <c r="R963" s="1" t="s">
        <v>31</v>
      </c>
      <c r="S963" s="1" t="s">
        <v>32</v>
      </c>
      <c r="T963" s="1">
        <v>75230.0</v>
      </c>
      <c r="U963" s="1" t="s">
        <v>3431</v>
      </c>
    </row>
    <row r="964">
      <c r="A964" s="1" t="s">
        <v>3432</v>
      </c>
      <c r="B964" s="1">
        <v>73468.0</v>
      </c>
      <c r="C964" s="1">
        <v>2240.0</v>
      </c>
      <c r="D964" s="2" t="s">
        <v>2088</v>
      </c>
      <c r="E964" s="1" t="s">
        <v>1021</v>
      </c>
      <c r="F964" s="1" t="s">
        <v>2937</v>
      </c>
      <c r="G964" s="3" t="str">
        <f t="shared" si="1"/>
        <v>James Herndon</v>
      </c>
      <c r="H964" s="3" t="str">
        <f t="shared" si="2"/>
        <v>JAMES HERNDON</v>
      </c>
      <c r="J964" s="1" t="s">
        <v>57</v>
      </c>
      <c r="K964" s="1" t="s">
        <v>47</v>
      </c>
      <c r="L964" s="1">
        <v>500.0</v>
      </c>
      <c r="M964" s="1" t="s">
        <v>58</v>
      </c>
      <c r="N964" s="1" t="s">
        <v>2082</v>
      </c>
      <c r="O964" s="4">
        <v>44317.0</v>
      </c>
      <c r="P964" s="4">
        <v>44302.0</v>
      </c>
      <c r="Q964" s="1" t="s">
        <v>2938</v>
      </c>
      <c r="R964" s="1" t="s">
        <v>31</v>
      </c>
      <c r="S964" s="1" t="s">
        <v>32</v>
      </c>
      <c r="T964" s="1">
        <v>75248.0</v>
      </c>
      <c r="U964" s="1" t="s">
        <v>2939</v>
      </c>
    </row>
    <row r="965">
      <c r="A965" s="1" t="s">
        <v>3433</v>
      </c>
      <c r="B965" s="1">
        <v>73469.0</v>
      </c>
      <c r="C965" s="1">
        <v>2240.0</v>
      </c>
      <c r="D965" s="2" t="s">
        <v>2088</v>
      </c>
      <c r="E965" s="1" t="s">
        <v>3434</v>
      </c>
      <c r="F965" s="1" t="s">
        <v>100</v>
      </c>
      <c r="G965" s="3" t="str">
        <f t="shared" si="1"/>
        <v>Hunter Hill</v>
      </c>
      <c r="H965" s="3" t="str">
        <f t="shared" si="2"/>
        <v>HUNTER HILL</v>
      </c>
      <c r="J965" s="1" t="s">
        <v>57</v>
      </c>
      <c r="K965" s="1" t="s">
        <v>47</v>
      </c>
      <c r="L965" s="1">
        <v>500.0</v>
      </c>
      <c r="M965" s="1" t="s">
        <v>58</v>
      </c>
      <c r="N965" s="1" t="s">
        <v>2082</v>
      </c>
      <c r="O965" s="4">
        <v>44317.0</v>
      </c>
      <c r="P965" s="4">
        <v>44303.0</v>
      </c>
      <c r="Q965" s="1" t="s">
        <v>3435</v>
      </c>
      <c r="R965" s="1" t="s">
        <v>31</v>
      </c>
      <c r="S965" s="1" t="s">
        <v>32</v>
      </c>
      <c r="T965" s="1">
        <v>75248.0</v>
      </c>
      <c r="U965" s="1" t="s">
        <v>3436</v>
      </c>
    </row>
    <row r="966">
      <c r="A966" s="1" t="s">
        <v>3437</v>
      </c>
      <c r="B966" s="1">
        <v>74069.0</v>
      </c>
      <c r="C966" s="1">
        <v>2240.0</v>
      </c>
      <c r="D966" s="2" t="s">
        <v>2088</v>
      </c>
      <c r="E966" s="1" t="s">
        <v>3438</v>
      </c>
      <c r="F966" s="1" t="s">
        <v>3439</v>
      </c>
      <c r="G966" s="3" t="str">
        <f t="shared" si="1"/>
        <v>JULIAN HAWES</v>
      </c>
      <c r="H966" s="3" t="str">
        <f t="shared" si="2"/>
        <v>JULIAN HAWES</v>
      </c>
      <c r="J966" s="1" t="s">
        <v>57</v>
      </c>
      <c r="K966" s="1" t="s">
        <v>47</v>
      </c>
      <c r="L966" s="1">
        <v>500.0</v>
      </c>
      <c r="M966" s="1" t="s">
        <v>58</v>
      </c>
      <c r="N966" s="1" t="s">
        <v>2082</v>
      </c>
      <c r="O966" s="4">
        <v>44317.0</v>
      </c>
      <c r="P966" s="4">
        <v>44307.0</v>
      </c>
      <c r="Q966" s="1" t="s">
        <v>3440</v>
      </c>
      <c r="R966" s="1" t="s">
        <v>60</v>
      </c>
      <c r="S966" s="1" t="s">
        <v>32</v>
      </c>
      <c r="T966" s="1">
        <v>75225.0</v>
      </c>
      <c r="U966" s="1" t="s">
        <v>3441</v>
      </c>
    </row>
    <row r="967">
      <c r="A967" s="1" t="s">
        <v>3442</v>
      </c>
      <c r="B967" s="1">
        <v>74073.0</v>
      </c>
      <c r="C967" s="1">
        <v>2240.0</v>
      </c>
      <c r="D967" s="2" t="s">
        <v>2088</v>
      </c>
      <c r="E967" s="1" t="s">
        <v>1332</v>
      </c>
      <c r="F967" s="1" t="s">
        <v>1333</v>
      </c>
      <c r="G967" s="3" t="str">
        <f t="shared" si="1"/>
        <v>Broderick Perdue</v>
      </c>
      <c r="H967" s="3" t="str">
        <f t="shared" si="2"/>
        <v>BRODERICK PERDUE</v>
      </c>
      <c r="J967" s="1" t="s">
        <v>57</v>
      </c>
      <c r="K967" s="1" t="s">
        <v>47</v>
      </c>
      <c r="L967" s="1">
        <v>500.0</v>
      </c>
      <c r="M967" s="1" t="s">
        <v>58</v>
      </c>
      <c r="N967" s="1" t="s">
        <v>2082</v>
      </c>
      <c r="O967" s="4">
        <v>44317.0</v>
      </c>
      <c r="P967" s="4">
        <v>44307.0</v>
      </c>
      <c r="Q967" s="1" t="s">
        <v>3443</v>
      </c>
      <c r="R967" s="1" t="s">
        <v>31</v>
      </c>
      <c r="S967" s="1" t="s">
        <v>32</v>
      </c>
      <c r="T967" s="1">
        <v>75225.0</v>
      </c>
      <c r="U967" s="1" t="s">
        <v>3444</v>
      </c>
    </row>
    <row r="968">
      <c r="A968" s="1" t="s">
        <v>3445</v>
      </c>
      <c r="B968" s="1">
        <v>74078.0</v>
      </c>
      <c r="C968" s="1">
        <v>2240.0</v>
      </c>
      <c r="D968" s="2" t="s">
        <v>2088</v>
      </c>
      <c r="E968" s="1" t="s">
        <v>921</v>
      </c>
      <c r="F968" s="1" t="s">
        <v>522</v>
      </c>
      <c r="G968" s="3" t="str">
        <f t="shared" si="1"/>
        <v>David Anderson</v>
      </c>
      <c r="H968" s="3" t="str">
        <f t="shared" si="2"/>
        <v>DAVID ANDERSON</v>
      </c>
      <c r="J968" s="1" t="s">
        <v>57</v>
      </c>
      <c r="K968" s="1" t="s">
        <v>47</v>
      </c>
      <c r="L968" s="1">
        <v>500.0</v>
      </c>
      <c r="M968" s="1" t="s">
        <v>58</v>
      </c>
      <c r="N968" s="1" t="s">
        <v>2082</v>
      </c>
      <c r="O968" s="4">
        <v>44317.0</v>
      </c>
      <c r="P968" s="4">
        <v>44305.0</v>
      </c>
      <c r="Q968" s="1" t="s">
        <v>3446</v>
      </c>
      <c r="R968" s="1" t="s">
        <v>60</v>
      </c>
      <c r="S968" s="1" t="s">
        <v>32</v>
      </c>
      <c r="T968" s="1">
        <v>75230.0</v>
      </c>
      <c r="U968" s="1" t="s">
        <v>3447</v>
      </c>
    </row>
    <row r="969">
      <c r="A969" s="1" t="s">
        <v>3448</v>
      </c>
      <c r="B969" s="1">
        <v>74110.0</v>
      </c>
      <c r="C969" s="1">
        <v>2240.0</v>
      </c>
      <c r="D969" s="2" t="s">
        <v>2088</v>
      </c>
      <c r="E969" s="1" t="s">
        <v>487</v>
      </c>
      <c r="F969" s="1" t="s">
        <v>3449</v>
      </c>
      <c r="G969" s="3" t="str">
        <f t="shared" si="1"/>
        <v>Barbara Griffith</v>
      </c>
      <c r="H969" s="3" t="str">
        <f t="shared" si="2"/>
        <v>BARBARA GRIFFITH</v>
      </c>
      <c r="J969" s="1" t="s">
        <v>57</v>
      </c>
      <c r="K969" s="1" t="s">
        <v>47</v>
      </c>
      <c r="L969" s="1">
        <v>500.0</v>
      </c>
      <c r="M969" s="1" t="s">
        <v>58</v>
      </c>
      <c r="N969" s="1" t="s">
        <v>2082</v>
      </c>
      <c r="O969" s="4">
        <v>44317.0</v>
      </c>
      <c r="P969" s="4">
        <v>44296.0</v>
      </c>
      <c r="Q969" s="1" t="s">
        <v>3450</v>
      </c>
      <c r="R969" s="1" t="s">
        <v>31</v>
      </c>
      <c r="S969" s="1" t="s">
        <v>32</v>
      </c>
      <c r="T969" s="1">
        <v>75230.0</v>
      </c>
      <c r="U969" s="1" t="s">
        <v>3451</v>
      </c>
    </row>
    <row r="970">
      <c r="A970" s="1" t="s">
        <v>3452</v>
      </c>
      <c r="B970" s="1">
        <v>74113.0</v>
      </c>
      <c r="C970" s="1">
        <v>2240.0</v>
      </c>
      <c r="D970" s="2" t="s">
        <v>2088</v>
      </c>
      <c r="E970" s="1" t="s">
        <v>1230</v>
      </c>
      <c r="F970" s="1" t="s">
        <v>3262</v>
      </c>
      <c r="G970" s="3" t="str">
        <f t="shared" si="1"/>
        <v>Phillip Askew</v>
      </c>
      <c r="H970" s="3" t="str">
        <f t="shared" si="2"/>
        <v>PHILLIP ASKEW</v>
      </c>
      <c r="J970" s="1" t="s">
        <v>57</v>
      </c>
      <c r="K970" s="1" t="s">
        <v>47</v>
      </c>
      <c r="L970" s="1">
        <v>500.0</v>
      </c>
      <c r="M970" s="1" t="s">
        <v>58</v>
      </c>
      <c r="N970" s="1" t="s">
        <v>2082</v>
      </c>
      <c r="O970" s="4">
        <v>44317.0</v>
      </c>
      <c r="P970" s="4">
        <v>44296.0</v>
      </c>
      <c r="Q970" s="1" t="s">
        <v>3453</v>
      </c>
      <c r="R970" s="1" t="s">
        <v>31</v>
      </c>
      <c r="S970" s="1" t="s">
        <v>32</v>
      </c>
      <c r="T970" s="1">
        <v>75225.0</v>
      </c>
      <c r="U970" s="1" t="s">
        <v>3454</v>
      </c>
    </row>
    <row r="971">
      <c r="A971" s="1" t="s">
        <v>3455</v>
      </c>
      <c r="B971" s="1">
        <v>74126.0</v>
      </c>
      <c r="C971" s="1">
        <v>2240.0</v>
      </c>
      <c r="D971" s="2" t="s">
        <v>2088</v>
      </c>
      <c r="E971" s="1" t="s">
        <v>3456</v>
      </c>
      <c r="F971" s="1" t="s">
        <v>3457</v>
      </c>
      <c r="G971" s="3" t="str">
        <f t="shared" si="1"/>
        <v>Gerald Dunn</v>
      </c>
      <c r="H971" s="3" t="str">
        <f t="shared" si="2"/>
        <v>GERALD DUNN</v>
      </c>
      <c r="J971" s="1" t="s">
        <v>57</v>
      </c>
      <c r="K971" s="1" t="s">
        <v>47</v>
      </c>
      <c r="L971" s="1">
        <v>500.0</v>
      </c>
      <c r="M971" s="1" t="s">
        <v>58</v>
      </c>
      <c r="N971" s="1" t="s">
        <v>2082</v>
      </c>
      <c r="O971" s="4">
        <v>44317.0</v>
      </c>
      <c r="P971" s="4">
        <v>44292.0</v>
      </c>
      <c r="Q971" s="1" t="s">
        <v>3458</v>
      </c>
      <c r="R971" s="1" t="s">
        <v>31</v>
      </c>
      <c r="S971" s="1" t="s">
        <v>32</v>
      </c>
      <c r="T971" s="1">
        <v>75205.0</v>
      </c>
      <c r="U971" s="1" t="s">
        <v>3459</v>
      </c>
    </row>
    <row r="972">
      <c r="A972" s="1" t="s">
        <v>3460</v>
      </c>
      <c r="B972" s="1">
        <v>74127.0</v>
      </c>
      <c r="C972" s="1">
        <v>2240.0</v>
      </c>
      <c r="D972" s="2" t="s">
        <v>2088</v>
      </c>
      <c r="E972" s="1" t="s">
        <v>3461</v>
      </c>
      <c r="F972" s="1" t="s">
        <v>2867</v>
      </c>
      <c r="G972" s="3" t="str">
        <f t="shared" si="1"/>
        <v>Jerald Rasansky</v>
      </c>
      <c r="H972" s="3" t="str">
        <f t="shared" si="2"/>
        <v>JERALD RASANSKY</v>
      </c>
      <c r="J972" s="1" t="s">
        <v>57</v>
      </c>
      <c r="K972" s="1" t="s">
        <v>47</v>
      </c>
      <c r="L972" s="1">
        <v>500.0</v>
      </c>
      <c r="M972" s="1" t="s">
        <v>58</v>
      </c>
      <c r="N972" s="1" t="s">
        <v>2082</v>
      </c>
      <c r="O972" s="4">
        <v>44317.0</v>
      </c>
      <c r="P972" s="4">
        <v>44292.0</v>
      </c>
      <c r="Q972" s="1" t="s">
        <v>3462</v>
      </c>
      <c r="R972" s="1" t="s">
        <v>31</v>
      </c>
      <c r="S972" s="1" t="s">
        <v>32</v>
      </c>
      <c r="T972" s="1">
        <v>75230.0</v>
      </c>
      <c r="U972" s="1" t="s">
        <v>3463</v>
      </c>
    </row>
    <row r="973">
      <c r="A973" s="1" t="s">
        <v>3464</v>
      </c>
      <c r="B973" s="1">
        <v>74177.0</v>
      </c>
      <c r="C973" s="1">
        <v>2240.0</v>
      </c>
      <c r="D973" s="2" t="s">
        <v>2088</v>
      </c>
      <c r="E973" s="1" t="s">
        <v>3465</v>
      </c>
      <c r="F973" s="1" t="s">
        <v>3466</v>
      </c>
      <c r="G973" s="3" t="str">
        <f t="shared" si="1"/>
        <v>Toni Brinker</v>
      </c>
      <c r="H973" s="3" t="str">
        <f t="shared" si="2"/>
        <v>TONI BRINKER</v>
      </c>
      <c r="J973" s="1" t="s">
        <v>57</v>
      </c>
      <c r="K973" s="1" t="s">
        <v>47</v>
      </c>
      <c r="L973" s="1">
        <v>500.0</v>
      </c>
      <c r="M973" s="1" t="s">
        <v>58</v>
      </c>
      <c r="N973" s="1" t="s">
        <v>2082</v>
      </c>
      <c r="O973" s="4">
        <v>44317.0</v>
      </c>
      <c r="P973" s="4">
        <v>44288.0</v>
      </c>
      <c r="Q973" s="1" t="s">
        <v>3467</v>
      </c>
      <c r="R973" s="1" t="s">
        <v>31</v>
      </c>
      <c r="S973" s="1" t="s">
        <v>32</v>
      </c>
      <c r="T973" s="1">
        <v>75230.0</v>
      </c>
      <c r="U973" s="1" t="s">
        <v>3468</v>
      </c>
    </row>
    <row r="974">
      <c r="A974" s="1" t="s">
        <v>3469</v>
      </c>
      <c r="B974" s="1">
        <v>74346.0</v>
      </c>
      <c r="C974" s="1">
        <v>2240.0</v>
      </c>
      <c r="D974" s="2" t="s">
        <v>2088</v>
      </c>
      <c r="E974" s="1" t="s">
        <v>2161</v>
      </c>
      <c r="F974" s="1" t="s">
        <v>2787</v>
      </c>
      <c r="G974" s="3" t="str">
        <f t="shared" si="1"/>
        <v>Samuel Holland</v>
      </c>
      <c r="H974" s="3" t="str">
        <f t="shared" si="2"/>
        <v>SAMUEL HOLLAND</v>
      </c>
      <c r="J974" s="1" t="s">
        <v>57</v>
      </c>
      <c r="K974" s="1" t="s">
        <v>47</v>
      </c>
      <c r="L974" s="1">
        <v>500.0</v>
      </c>
      <c r="M974" s="1" t="s">
        <v>58</v>
      </c>
      <c r="N974" s="1" t="s">
        <v>2082</v>
      </c>
      <c r="O974" s="4">
        <v>44317.0</v>
      </c>
      <c r="P974" s="4">
        <v>44298.0</v>
      </c>
      <c r="Q974" s="1" t="s">
        <v>2788</v>
      </c>
      <c r="R974" s="1" t="s">
        <v>31</v>
      </c>
      <c r="S974" s="1" t="s">
        <v>32</v>
      </c>
      <c r="T974" s="1">
        <v>75230.0</v>
      </c>
      <c r="U974" s="1" t="s">
        <v>2789</v>
      </c>
    </row>
    <row r="975">
      <c r="A975" s="1" t="s">
        <v>3470</v>
      </c>
      <c r="B975" s="1">
        <v>74347.0</v>
      </c>
      <c r="C975" s="1">
        <v>2240.0</v>
      </c>
      <c r="D975" s="2" t="s">
        <v>2088</v>
      </c>
      <c r="E975" s="1" t="s">
        <v>1021</v>
      </c>
      <c r="F975" s="1" t="s">
        <v>3471</v>
      </c>
      <c r="G975" s="3" t="str">
        <f t="shared" si="1"/>
        <v>James Ryan</v>
      </c>
      <c r="H975" s="3" t="str">
        <f t="shared" si="2"/>
        <v>JAMES RYAN</v>
      </c>
      <c r="J975" s="1" t="s">
        <v>57</v>
      </c>
      <c r="K975" s="1" t="s">
        <v>47</v>
      </c>
      <c r="L975" s="1">
        <v>500.0</v>
      </c>
      <c r="M975" s="1" t="s">
        <v>58</v>
      </c>
      <c r="N975" s="1" t="s">
        <v>2082</v>
      </c>
      <c r="O975" s="4">
        <v>44317.0</v>
      </c>
      <c r="P975" s="4">
        <v>44298.0</v>
      </c>
      <c r="Q975" s="1" t="s">
        <v>3472</v>
      </c>
      <c r="R975" s="1" t="s">
        <v>31</v>
      </c>
      <c r="S975" s="1" t="s">
        <v>32</v>
      </c>
      <c r="T975" s="1">
        <v>75230.0</v>
      </c>
      <c r="U975" s="1" t="s">
        <v>3473</v>
      </c>
    </row>
    <row r="976">
      <c r="A976" s="1" t="s">
        <v>3474</v>
      </c>
      <c r="B976" s="1">
        <v>74444.0</v>
      </c>
      <c r="C976" s="1">
        <v>2240.0</v>
      </c>
      <c r="D976" s="2" t="s">
        <v>2088</v>
      </c>
      <c r="E976" s="1" t="s">
        <v>962</v>
      </c>
      <c r="F976" s="1" t="s">
        <v>3475</v>
      </c>
      <c r="G976" s="3" t="str">
        <f t="shared" si="1"/>
        <v>William Bub</v>
      </c>
      <c r="H976" s="3" t="str">
        <f t="shared" si="2"/>
        <v>WILLIAM BUB</v>
      </c>
      <c r="J976" s="1" t="s">
        <v>57</v>
      </c>
      <c r="K976" s="1" t="s">
        <v>47</v>
      </c>
      <c r="L976" s="1">
        <v>500.0</v>
      </c>
      <c r="M976" s="1" t="s">
        <v>58</v>
      </c>
      <c r="N976" s="1" t="s">
        <v>2082</v>
      </c>
      <c r="O976" s="4">
        <v>44317.0</v>
      </c>
      <c r="P976" s="4">
        <v>44298.0</v>
      </c>
      <c r="Q976" s="1" t="s">
        <v>3476</v>
      </c>
      <c r="R976" s="1" t="s">
        <v>31</v>
      </c>
      <c r="S976" s="1" t="s">
        <v>32</v>
      </c>
      <c r="T976" s="1">
        <v>75230.0</v>
      </c>
      <c r="U976" s="1" t="s">
        <v>3477</v>
      </c>
    </row>
    <row r="977">
      <c r="A977" s="1" t="s">
        <v>3478</v>
      </c>
      <c r="B977" s="1">
        <v>74522.0</v>
      </c>
      <c r="C977" s="1">
        <v>2240.0</v>
      </c>
      <c r="D977" s="2" t="s">
        <v>2088</v>
      </c>
      <c r="E977" s="1" t="s">
        <v>99</v>
      </c>
      <c r="F977" s="1" t="s">
        <v>2858</v>
      </c>
      <c r="G977" s="3" t="str">
        <f t="shared" si="1"/>
        <v>Todd Aaron</v>
      </c>
      <c r="H977" s="3" t="str">
        <f t="shared" si="2"/>
        <v>TODD AARON</v>
      </c>
      <c r="J977" s="1" t="s">
        <v>57</v>
      </c>
      <c r="K977" s="1" t="s">
        <v>47</v>
      </c>
      <c r="L977" s="1">
        <v>500.0</v>
      </c>
      <c r="M977" s="1" t="s">
        <v>58</v>
      </c>
      <c r="N977" s="1" t="s">
        <v>2082</v>
      </c>
      <c r="O977" s="4">
        <v>44317.0</v>
      </c>
      <c r="P977" s="4">
        <v>44299.0</v>
      </c>
      <c r="Q977" s="1" t="s">
        <v>3479</v>
      </c>
      <c r="R977" s="1" t="s">
        <v>31</v>
      </c>
      <c r="S977" s="1" t="s">
        <v>32</v>
      </c>
      <c r="T977" s="1">
        <v>75227.0</v>
      </c>
      <c r="U977" s="1" t="s">
        <v>3480</v>
      </c>
    </row>
    <row r="978">
      <c r="A978" s="1" t="s">
        <v>3481</v>
      </c>
      <c r="B978" s="1">
        <v>74536.0</v>
      </c>
      <c r="C978" s="1">
        <v>2240.0</v>
      </c>
      <c r="D978" s="2" t="s">
        <v>2088</v>
      </c>
      <c r="E978" s="1" t="s">
        <v>1079</v>
      </c>
      <c r="F978" s="1" t="s">
        <v>3482</v>
      </c>
      <c r="G978" s="3" t="str">
        <f t="shared" si="1"/>
        <v>Walter Foxworth</v>
      </c>
      <c r="H978" s="3" t="str">
        <f t="shared" si="2"/>
        <v>WALTER FOXWORTH</v>
      </c>
      <c r="J978" s="1" t="s">
        <v>57</v>
      </c>
      <c r="K978" s="1" t="s">
        <v>47</v>
      </c>
      <c r="L978" s="1">
        <v>500.0</v>
      </c>
      <c r="M978" s="1" t="s">
        <v>58</v>
      </c>
      <c r="N978" s="1" t="s">
        <v>2082</v>
      </c>
      <c r="O978" s="4">
        <v>44317.0</v>
      </c>
      <c r="P978" s="4">
        <v>44299.0</v>
      </c>
      <c r="Q978" s="1" t="s">
        <v>3483</v>
      </c>
      <c r="R978" s="1" t="s">
        <v>31</v>
      </c>
      <c r="S978" s="1" t="s">
        <v>32</v>
      </c>
      <c r="T978" s="1">
        <v>75248.0</v>
      </c>
      <c r="U978" s="1" t="s">
        <v>3484</v>
      </c>
    </row>
    <row r="979">
      <c r="A979" s="1" t="s">
        <v>3485</v>
      </c>
      <c r="B979" s="1">
        <v>74538.0</v>
      </c>
      <c r="C979" s="1">
        <v>2240.0</v>
      </c>
      <c r="D979" s="2" t="s">
        <v>2088</v>
      </c>
      <c r="E979" s="1" t="s">
        <v>3020</v>
      </c>
      <c r="F979" s="1" t="s">
        <v>3021</v>
      </c>
      <c r="G979" s="3" t="str">
        <f t="shared" si="1"/>
        <v>Sally Gardner</v>
      </c>
      <c r="H979" s="3" t="str">
        <f t="shared" si="2"/>
        <v>SALLY GARDNER</v>
      </c>
      <c r="J979" s="1" t="s">
        <v>57</v>
      </c>
      <c r="K979" s="1" t="s">
        <v>47</v>
      </c>
      <c r="L979" s="1">
        <v>500.0</v>
      </c>
      <c r="M979" s="1" t="s">
        <v>58</v>
      </c>
      <c r="N979" s="1" t="s">
        <v>2082</v>
      </c>
      <c r="O979" s="4">
        <v>44317.0</v>
      </c>
      <c r="P979" s="4">
        <v>44300.0</v>
      </c>
      <c r="Q979" s="1" t="s">
        <v>3022</v>
      </c>
      <c r="R979" s="1" t="s">
        <v>31</v>
      </c>
      <c r="S979" s="1" t="s">
        <v>32</v>
      </c>
      <c r="T979" s="1">
        <v>75230.0</v>
      </c>
      <c r="U979" s="1" t="s">
        <v>3023</v>
      </c>
    </row>
    <row r="980">
      <c r="A980" s="1" t="s">
        <v>3486</v>
      </c>
      <c r="B980" s="1">
        <v>74540.0</v>
      </c>
      <c r="C980" s="1">
        <v>2240.0</v>
      </c>
      <c r="D980" s="2" t="s">
        <v>2088</v>
      </c>
      <c r="E980" s="1" t="s">
        <v>2961</v>
      </c>
      <c r="F980" s="1" t="s">
        <v>100</v>
      </c>
      <c r="G980" s="3" t="str">
        <f t="shared" si="1"/>
        <v>Marc Hill</v>
      </c>
      <c r="H980" s="3" t="str">
        <f t="shared" si="2"/>
        <v>MARC HILL</v>
      </c>
      <c r="J980" s="1" t="s">
        <v>57</v>
      </c>
      <c r="K980" s="1" t="s">
        <v>47</v>
      </c>
      <c r="L980" s="1">
        <v>500.0</v>
      </c>
      <c r="M980" s="1" t="s">
        <v>58</v>
      </c>
      <c r="N980" s="1" t="s">
        <v>2082</v>
      </c>
      <c r="O980" s="4">
        <v>44317.0</v>
      </c>
      <c r="P980" s="4">
        <v>44300.0</v>
      </c>
      <c r="Q980" s="1" t="s">
        <v>3487</v>
      </c>
      <c r="R980" s="1" t="s">
        <v>31</v>
      </c>
      <c r="S980" s="1" t="s">
        <v>32</v>
      </c>
      <c r="T980" s="1">
        <v>75287.0</v>
      </c>
      <c r="U980" s="1" t="s">
        <v>3488</v>
      </c>
    </row>
    <row r="981">
      <c r="A981" s="1" t="s">
        <v>3489</v>
      </c>
      <c r="B981" s="1">
        <v>74550.0</v>
      </c>
      <c r="C981" s="1">
        <v>2240.0</v>
      </c>
      <c r="D981" s="2" t="s">
        <v>2088</v>
      </c>
      <c r="G981" s="3" t="str">
        <f t="shared" si="1"/>
        <v> </v>
      </c>
      <c r="H981" s="3" t="str">
        <f t="shared" si="2"/>
        <v> </v>
      </c>
      <c r="I981" s="1" t="s">
        <v>3490</v>
      </c>
      <c r="J981" s="1" t="s">
        <v>57</v>
      </c>
      <c r="K981" s="1" t="s">
        <v>47</v>
      </c>
      <c r="L981" s="1">
        <v>500.0</v>
      </c>
      <c r="M981" s="1" t="s">
        <v>58</v>
      </c>
      <c r="N981" s="1" t="s">
        <v>2082</v>
      </c>
      <c r="O981" s="4">
        <v>44317.0</v>
      </c>
      <c r="P981" s="4">
        <v>44302.0</v>
      </c>
      <c r="Q981" s="1" t="s">
        <v>3491</v>
      </c>
      <c r="R981" s="1" t="s">
        <v>3492</v>
      </c>
      <c r="S981" s="1" t="s">
        <v>32</v>
      </c>
      <c r="T981" s="1">
        <v>75028.0</v>
      </c>
      <c r="U981" s="1" t="s">
        <v>3493</v>
      </c>
    </row>
    <row r="982">
      <c r="A982" s="1" t="s">
        <v>3494</v>
      </c>
      <c r="B982" s="1">
        <v>74570.0</v>
      </c>
      <c r="C982" s="1">
        <v>2240.0</v>
      </c>
      <c r="D982" s="2" t="s">
        <v>2088</v>
      </c>
      <c r="E982" s="1" t="s">
        <v>547</v>
      </c>
      <c r="F982" s="1" t="s">
        <v>3495</v>
      </c>
      <c r="G982" s="3" t="str">
        <f t="shared" si="1"/>
        <v>John Pearcy</v>
      </c>
      <c r="H982" s="3" t="str">
        <f t="shared" si="2"/>
        <v>JOHN PEARCY</v>
      </c>
      <c r="J982" s="1" t="s">
        <v>57</v>
      </c>
      <c r="K982" s="1" t="s">
        <v>47</v>
      </c>
      <c r="L982" s="1">
        <v>500.0</v>
      </c>
      <c r="M982" s="1" t="s">
        <v>58</v>
      </c>
      <c r="N982" s="1" t="s">
        <v>2082</v>
      </c>
      <c r="O982" s="4">
        <v>44317.0</v>
      </c>
      <c r="P982" s="4">
        <v>44302.0</v>
      </c>
      <c r="Q982" s="1" t="s">
        <v>3496</v>
      </c>
      <c r="R982" s="1" t="s">
        <v>31</v>
      </c>
      <c r="S982" s="1" t="s">
        <v>32</v>
      </c>
      <c r="T982" s="1">
        <v>75219.0</v>
      </c>
      <c r="U982" s="1" t="s">
        <v>3497</v>
      </c>
    </row>
    <row r="983">
      <c r="A983" s="1" t="s">
        <v>3498</v>
      </c>
      <c r="B983" s="1">
        <v>74576.0</v>
      </c>
      <c r="C983" s="1">
        <v>2240.0</v>
      </c>
      <c r="D983" s="2" t="s">
        <v>2088</v>
      </c>
      <c r="E983" s="1" t="s">
        <v>962</v>
      </c>
      <c r="F983" s="1" t="s">
        <v>3390</v>
      </c>
      <c r="G983" s="3" t="str">
        <f t="shared" si="1"/>
        <v>William Uhr</v>
      </c>
      <c r="H983" s="3" t="str">
        <f t="shared" si="2"/>
        <v>WILLIAM UHR</v>
      </c>
      <c r="J983" s="1" t="s">
        <v>57</v>
      </c>
      <c r="K983" s="1" t="s">
        <v>47</v>
      </c>
      <c r="L983" s="1">
        <v>500.0</v>
      </c>
      <c r="M983" s="1" t="s">
        <v>58</v>
      </c>
      <c r="N983" s="1" t="s">
        <v>2082</v>
      </c>
      <c r="O983" s="4">
        <v>44317.0</v>
      </c>
      <c r="P983" s="4">
        <v>44305.0</v>
      </c>
      <c r="Q983" s="1" t="s">
        <v>3132</v>
      </c>
      <c r="R983" s="1" t="s">
        <v>31</v>
      </c>
      <c r="S983" s="1" t="s">
        <v>32</v>
      </c>
      <c r="T983" s="1">
        <v>75230.0</v>
      </c>
      <c r="U983" s="1" t="s">
        <v>3133</v>
      </c>
    </row>
    <row r="984">
      <c r="A984" s="1" t="s">
        <v>3499</v>
      </c>
      <c r="B984" s="1">
        <v>76895.0</v>
      </c>
      <c r="C984" s="1">
        <v>2286.0</v>
      </c>
      <c r="D984" s="2" t="s">
        <v>2090</v>
      </c>
      <c r="E984" s="1" t="s">
        <v>2767</v>
      </c>
      <c r="F984" s="1" t="s">
        <v>2127</v>
      </c>
      <c r="G984" s="3" t="str">
        <f t="shared" si="1"/>
        <v>Allan Shulkin</v>
      </c>
      <c r="H984" s="3" t="str">
        <f t="shared" si="2"/>
        <v>ALLAN SHULKIN</v>
      </c>
      <c r="J984" s="1" t="s">
        <v>57</v>
      </c>
      <c r="K984" s="1" t="s">
        <v>50</v>
      </c>
      <c r="L984" s="1">
        <v>500.0</v>
      </c>
      <c r="M984" s="1" t="s">
        <v>58</v>
      </c>
      <c r="N984" s="1" t="s">
        <v>2082</v>
      </c>
      <c r="O984" s="4">
        <v>44352.0</v>
      </c>
      <c r="P984" s="4">
        <v>44309.0</v>
      </c>
      <c r="Q984" s="1" t="s">
        <v>3500</v>
      </c>
      <c r="R984" s="1" t="s">
        <v>31</v>
      </c>
      <c r="S984" s="1" t="s">
        <v>32</v>
      </c>
      <c r="T984" s="1">
        <v>75244.0</v>
      </c>
      <c r="U984" s="1" t="s">
        <v>3501</v>
      </c>
    </row>
    <row r="985">
      <c r="A985" s="1" t="s">
        <v>3502</v>
      </c>
      <c r="B985" s="1">
        <v>76906.0</v>
      </c>
      <c r="C985" s="1">
        <v>2286.0</v>
      </c>
      <c r="D985" s="2" t="s">
        <v>2090</v>
      </c>
      <c r="E985" s="1" t="s">
        <v>3503</v>
      </c>
      <c r="F985" s="1" t="s">
        <v>3504</v>
      </c>
      <c r="G985" s="3" t="str">
        <f t="shared" si="1"/>
        <v>Roz Ackerman</v>
      </c>
      <c r="H985" s="3" t="str">
        <f t="shared" si="2"/>
        <v>ROZ ACKERMAN</v>
      </c>
      <c r="J985" s="1" t="s">
        <v>57</v>
      </c>
      <c r="K985" s="1" t="s">
        <v>50</v>
      </c>
      <c r="L985" s="1">
        <v>500.0</v>
      </c>
      <c r="M985" s="1" t="s">
        <v>58</v>
      </c>
      <c r="N985" s="1" t="s">
        <v>2082</v>
      </c>
      <c r="O985" s="4">
        <v>44352.0</v>
      </c>
      <c r="P985" s="4">
        <v>44308.0</v>
      </c>
      <c r="Q985" s="1" t="s">
        <v>3505</v>
      </c>
      <c r="R985" s="1" t="s">
        <v>31</v>
      </c>
      <c r="S985" s="1" t="s">
        <v>32</v>
      </c>
      <c r="T985" s="1">
        <v>75230.0</v>
      </c>
      <c r="U985" s="1" t="s">
        <v>3506</v>
      </c>
    </row>
    <row r="986">
      <c r="A986" s="1" t="s">
        <v>3507</v>
      </c>
      <c r="B986" s="1">
        <v>76886.0</v>
      </c>
      <c r="C986" s="1">
        <v>2286.0</v>
      </c>
      <c r="D986" s="2" t="s">
        <v>2090</v>
      </c>
      <c r="E986" s="1" t="s">
        <v>228</v>
      </c>
      <c r="F986" s="1" t="s">
        <v>3508</v>
      </c>
      <c r="G986" s="3" t="str">
        <f t="shared" si="1"/>
        <v>Leon Backes</v>
      </c>
      <c r="H986" s="3" t="str">
        <f t="shared" si="2"/>
        <v>LEON BACKES</v>
      </c>
      <c r="J986" s="1" t="s">
        <v>57</v>
      </c>
      <c r="K986" s="1" t="s">
        <v>50</v>
      </c>
      <c r="L986" s="1">
        <v>500.0</v>
      </c>
      <c r="M986" s="1" t="s">
        <v>58</v>
      </c>
      <c r="N986" s="1" t="s">
        <v>2082</v>
      </c>
      <c r="O986" s="4">
        <v>44352.0</v>
      </c>
      <c r="P986" s="4">
        <v>44313.0</v>
      </c>
      <c r="Q986" s="1" t="s">
        <v>3509</v>
      </c>
      <c r="R986" s="1" t="s">
        <v>31</v>
      </c>
      <c r="S986" s="1" t="s">
        <v>32</v>
      </c>
      <c r="T986" s="1">
        <v>75231.0</v>
      </c>
      <c r="U986" s="1" t="s">
        <v>3510</v>
      </c>
    </row>
    <row r="987">
      <c r="A987" s="1" t="s">
        <v>3511</v>
      </c>
      <c r="B987" s="1">
        <v>76892.0</v>
      </c>
      <c r="C987" s="1">
        <v>2286.0</v>
      </c>
      <c r="D987" s="2" t="s">
        <v>2090</v>
      </c>
      <c r="E987" s="1" t="s">
        <v>3512</v>
      </c>
      <c r="F987" s="1" t="s">
        <v>3513</v>
      </c>
      <c r="G987" s="3" t="str">
        <f t="shared" si="1"/>
        <v>Richard H. Collins</v>
      </c>
      <c r="H987" s="3" t="str">
        <f t="shared" si="2"/>
        <v>RICHARD H. COLLINS</v>
      </c>
      <c r="J987" s="1" t="s">
        <v>57</v>
      </c>
      <c r="K987" s="1" t="s">
        <v>50</v>
      </c>
      <c r="L987" s="1">
        <v>500.0</v>
      </c>
      <c r="M987" s="1" t="s">
        <v>58</v>
      </c>
      <c r="N987" s="1" t="s">
        <v>2082</v>
      </c>
      <c r="O987" s="4">
        <v>44352.0</v>
      </c>
      <c r="P987" s="4">
        <v>44309.0</v>
      </c>
      <c r="Q987" s="1" t="s">
        <v>3514</v>
      </c>
      <c r="R987" s="1" t="s">
        <v>31</v>
      </c>
      <c r="S987" s="1" t="s">
        <v>32</v>
      </c>
      <c r="T987" s="1">
        <v>75206.0</v>
      </c>
      <c r="U987" s="1" t="s">
        <v>3515</v>
      </c>
    </row>
    <row r="988">
      <c r="A988" s="1" t="s">
        <v>3516</v>
      </c>
      <c r="B988" s="1">
        <v>76882.0</v>
      </c>
      <c r="C988" s="1">
        <v>2286.0</v>
      </c>
      <c r="D988" s="2" t="s">
        <v>2090</v>
      </c>
      <c r="E988" s="1" t="s">
        <v>2835</v>
      </c>
      <c r="F988" s="1" t="s">
        <v>2836</v>
      </c>
      <c r="G988" s="3" t="str">
        <f t="shared" si="1"/>
        <v>Derek Lewis</v>
      </c>
      <c r="H988" s="3" t="str">
        <f t="shared" si="2"/>
        <v>DEREK LEWIS</v>
      </c>
      <c r="J988" s="1" t="s">
        <v>57</v>
      </c>
      <c r="K988" s="1" t="s">
        <v>50</v>
      </c>
      <c r="L988" s="1">
        <v>500.0</v>
      </c>
      <c r="M988" s="1" t="s">
        <v>58</v>
      </c>
      <c r="N988" s="1" t="s">
        <v>2082</v>
      </c>
      <c r="O988" s="4">
        <v>44352.0</v>
      </c>
      <c r="P988" s="4">
        <v>44318.0</v>
      </c>
      <c r="Q988" s="1" t="s">
        <v>2837</v>
      </c>
      <c r="R988" s="1" t="s">
        <v>31</v>
      </c>
      <c r="S988" s="1" t="s">
        <v>32</v>
      </c>
      <c r="T988" s="1">
        <v>75230.0</v>
      </c>
      <c r="U988" s="1" t="s">
        <v>2838</v>
      </c>
    </row>
    <row r="989">
      <c r="A989" s="1" t="s">
        <v>3517</v>
      </c>
      <c r="B989" s="1">
        <v>77274.0</v>
      </c>
      <c r="C989" s="1">
        <v>2286.0</v>
      </c>
      <c r="D989" s="2" t="s">
        <v>2090</v>
      </c>
      <c r="E989" s="1" t="s">
        <v>962</v>
      </c>
      <c r="F989" s="1" t="s">
        <v>3386</v>
      </c>
      <c r="G989" s="3" t="str">
        <f t="shared" si="1"/>
        <v>William Katz</v>
      </c>
      <c r="H989" s="3" t="str">
        <f t="shared" si="2"/>
        <v>WILLIAM KATZ</v>
      </c>
      <c r="J989" s="1" t="s">
        <v>57</v>
      </c>
      <c r="K989" s="1" t="s">
        <v>50</v>
      </c>
      <c r="L989" s="1">
        <v>500.0</v>
      </c>
      <c r="M989" s="1" t="s">
        <v>58</v>
      </c>
      <c r="N989" s="1" t="s">
        <v>2082</v>
      </c>
      <c r="O989" s="4">
        <v>44352.0</v>
      </c>
      <c r="P989" s="4">
        <v>44329.0</v>
      </c>
      <c r="Q989" s="1" t="s">
        <v>3387</v>
      </c>
      <c r="R989" s="1" t="s">
        <v>31</v>
      </c>
      <c r="S989" s="1" t="s">
        <v>32</v>
      </c>
      <c r="T989" s="1">
        <v>75230.0</v>
      </c>
      <c r="U989" s="1" t="s">
        <v>3388</v>
      </c>
    </row>
    <row r="990">
      <c r="A990" s="1" t="s">
        <v>3518</v>
      </c>
      <c r="B990" s="1">
        <v>37591.0</v>
      </c>
      <c r="C990" s="1">
        <v>2286.0</v>
      </c>
      <c r="D990" s="2" t="s">
        <v>2090</v>
      </c>
      <c r="E990" s="1" t="s">
        <v>2161</v>
      </c>
      <c r="F990" s="1" t="s">
        <v>2951</v>
      </c>
      <c r="G990" s="3" t="str">
        <f t="shared" si="1"/>
        <v>Samuel Gordon</v>
      </c>
      <c r="H990" s="3" t="str">
        <f t="shared" si="2"/>
        <v>SAMUEL GORDON</v>
      </c>
      <c r="J990" s="1" t="s">
        <v>389</v>
      </c>
      <c r="K990" s="1" t="s">
        <v>50</v>
      </c>
      <c r="L990" s="1">
        <v>500.0</v>
      </c>
      <c r="M990" s="1" t="s">
        <v>390</v>
      </c>
      <c r="N990" s="1" t="s">
        <v>2082</v>
      </c>
      <c r="O990" s="4">
        <v>44352.0</v>
      </c>
      <c r="P990" s="4">
        <v>44329.0</v>
      </c>
      <c r="Q990" s="1" t="s">
        <v>3519</v>
      </c>
      <c r="R990" s="1" t="s">
        <v>31</v>
      </c>
      <c r="S990" s="1" t="s">
        <v>32</v>
      </c>
      <c r="T990" s="1">
        <v>75248.0</v>
      </c>
      <c r="U990" s="1" t="s">
        <v>3520</v>
      </c>
    </row>
    <row r="991">
      <c r="A991" s="1" t="s">
        <v>3521</v>
      </c>
      <c r="B991" s="1">
        <v>76891.0</v>
      </c>
      <c r="C991" s="1">
        <v>2286.0</v>
      </c>
      <c r="D991" s="2" t="s">
        <v>2090</v>
      </c>
      <c r="E991" s="1" t="s">
        <v>2835</v>
      </c>
      <c r="F991" s="1" t="s">
        <v>2836</v>
      </c>
      <c r="G991" s="3" t="str">
        <f t="shared" si="1"/>
        <v>Derek Lewis</v>
      </c>
      <c r="H991" s="3" t="str">
        <f t="shared" si="2"/>
        <v>DEREK LEWIS</v>
      </c>
      <c r="J991" s="1" t="s">
        <v>57</v>
      </c>
      <c r="K991" s="1" t="s">
        <v>50</v>
      </c>
      <c r="L991" s="1">
        <v>500.0</v>
      </c>
      <c r="M991" s="1" t="s">
        <v>58</v>
      </c>
      <c r="N991" s="1" t="s">
        <v>2082</v>
      </c>
      <c r="O991" s="4">
        <v>44352.0</v>
      </c>
      <c r="P991" s="4">
        <v>44310.0</v>
      </c>
      <c r="Q991" s="1" t="s">
        <v>2837</v>
      </c>
      <c r="R991" s="1" t="s">
        <v>31</v>
      </c>
      <c r="S991" s="1" t="s">
        <v>32</v>
      </c>
      <c r="T991" s="1">
        <v>75230.0</v>
      </c>
      <c r="U991" s="1" t="s">
        <v>2838</v>
      </c>
    </row>
    <row r="992">
      <c r="A992" s="1" t="s">
        <v>3522</v>
      </c>
      <c r="B992" s="1">
        <v>76887.0</v>
      </c>
      <c r="C992" s="1">
        <v>2286.0</v>
      </c>
      <c r="D992" s="2" t="s">
        <v>2090</v>
      </c>
      <c r="E992" s="1" t="s">
        <v>3523</v>
      </c>
      <c r="F992" s="1" t="s">
        <v>2858</v>
      </c>
      <c r="G992" s="3" t="str">
        <f t="shared" si="1"/>
        <v>Clay Aaron</v>
      </c>
      <c r="H992" s="3" t="str">
        <f t="shared" si="2"/>
        <v>CLAY AARON</v>
      </c>
      <c r="J992" s="1" t="s">
        <v>57</v>
      </c>
      <c r="K992" s="1" t="s">
        <v>50</v>
      </c>
      <c r="L992" s="1">
        <v>500.0</v>
      </c>
      <c r="M992" s="1" t="s">
        <v>58</v>
      </c>
      <c r="N992" s="1" t="s">
        <v>2082</v>
      </c>
      <c r="O992" s="4">
        <v>44352.0</v>
      </c>
      <c r="P992" s="4">
        <v>44313.0</v>
      </c>
      <c r="Q992" s="1" t="s">
        <v>3524</v>
      </c>
      <c r="R992" s="1" t="s">
        <v>31</v>
      </c>
      <c r="S992" s="1" t="s">
        <v>32</v>
      </c>
      <c r="T992" s="1">
        <v>75229.0</v>
      </c>
      <c r="U992" s="1" t="s">
        <v>3525</v>
      </c>
    </row>
    <row r="993">
      <c r="A993" s="1" t="s">
        <v>3526</v>
      </c>
      <c r="B993" s="1">
        <v>77150.0</v>
      </c>
      <c r="C993" s="1">
        <v>2286.0</v>
      </c>
      <c r="D993" s="2" t="s">
        <v>2090</v>
      </c>
      <c r="E993" s="1" t="s">
        <v>2324</v>
      </c>
      <c r="F993" s="1" t="s">
        <v>3373</v>
      </c>
      <c r="G993" s="3" t="str">
        <f t="shared" si="1"/>
        <v>Ann Galbraith</v>
      </c>
      <c r="H993" s="3" t="str">
        <f t="shared" si="2"/>
        <v>ANN GALBRAITH</v>
      </c>
      <c r="J993" s="1" t="s">
        <v>57</v>
      </c>
      <c r="K993" s="1" t="s">
        <v>50</v>
      </c>
      <c r="L993" s="1">
        <v>500.0</v>
      </c>
      <c r="M993" s="1" t="s">
        <v>58</v>
      </c>
      <c r="N993" s="1" t="s">
        <v>2082</v>
      </c>
      <c r="O993" s="4">
        <v>44352.0</v>
      </c>
      <c r="P993" s="4">
        <v>44328.0</v>
      </c>
      <c r="Q993" s="1" t="s">
        <v>3374</v>
      </c>
      <c r="R993" s="1" t="s">
        <v>31</v>
      </c>
      <c r="S993" s="1" t="s">
        <v>32</v>
      </c>
      <c r="T993" s="1">
        <v>75248.0</v>
      </c>
      <c r="U993" s="1" t="s">
        <v>3375</v>
      </c>
    </row>
    <row r="994">
      <c r="A994" s="1" t="s">
        <v>3527</v>
      </c>
      <c r="B994" s="1">
        <v>76883.0</v>
      </c>
      <c r="C994" s="1">
        <v>2286.0</v>
      </c>
      <c r="D994" s="2" t="s">
        <v>2090</v>
      </c>
      <c r="E994" s="1" t="s">
        <v>1450</v>
      </c>
      <c r="F994" s="1" t="s">
        <v>1876</v>
      </c>
      <c r="G994" s="3" t="str">
        <f t="shared" si="1"/>
        <v>Kent Casey</v>
      </c>
      <c r="H994" s="3" t="str">
        <f t="shared" si="2"/>
        <v>KENT CASEY</v>
      </c>
      <c r="J994" s="1" t="s">
        <v>57</v>
      </c>
      <c r="K994" s="1" t="s">
        <v>50</v>
      </c>
      <c r="L994" s="1">
        <v>500.0</v>
      </c>
      <c r="M994" s="1" t="s">
        <v>58</v>
      </c>
      <c r="N994" s="1" t="s">
        <v>2082</v>
      </c>
      <c r="O994" s="4">
        <v>44352.0</v>
      </c>
      <c r="P994" s="4">
        <v>44317.0</v>
      </c>
      <c r="Q994" s="1" t="s">
        <v>3528</v>
      </c>
      <c r="R994" s="1" t="s">
        <v>31</v>
      </c>
      <c r="S994" s="1" t="s">
        <v>32</v>
      </c>
      <c r="T994" s="1">
        <v>75209.0</v>
      </c>
      <c r="U994" s="1" t="s">
        <v>3529</v>
      </c>
    </row>
    <row r="995">
      <c r="A995" s="1" t="s">
        <v>3530</v>
      </c>
      <c r="B995" s="1">
        <v>76784.0</v>
      </c>
      <c r="C995" s="1">
        <v>2286.0</v>
      </c>
      <c r="D995" s="2" t="s">
        <v>2090</v>
      </c>
      <c r="E995" s="1" t="s">
        <v>217</v>
      </c>
      <c r="F995" s="1" t="s">
        <v>3531</v>
      </c>
      <c r="G995" s="3" t="str">
        <f t="shared" si="1"/>
        <v>Elaine EVERITT</v>
      </c>
      <c r="H995" s="3" t="str">
        <f t="shared" si="2"/>
        <v>ELAINE EVERITT</v>
      </c>
      <c r="J995" s="1" t="s">
        <v>57</v>
      </c>
      <c r="K995" s="1" t="s">
        <v>50</v>
      </c>
      <c r="L995" s="1">
        <v>500.0</v>
      </c>
      <c r="M995" s="1" t="s">
        <v>58</v>
      </c>
      <c r="N995" s="1" t="s">
        <v>2082</v>
      </c>
      <c r="O995" s="4">
        <v>44352.0</v>
      </c>
      <c r="P995" s="4">
        <v>44340.0</v>
      </c>
      <c r="Q995" s="1" t="s">
        <v>3532</v>
      </c>
      <c r="R995" s="1" t="s">
        <v>31</v>
      </c>
      <c r="S995" s="1" t="s">
        <v>32</v>
      </c>
      <c r="T995" s="1">
        <v>75229.0</v>
      </c>
      <c r="U995" s="1" t="s">
        <v>3533</v>
      </c>
    </row>
    <row r="996">
      <c r="A996" s="1" t="s">
        <v>3534</v>
      </c>
      <c r="B996" s="1">
        <v>76890.0</v>
      </c>
      <c r="C996" s="1">
        <v>2286.0</v>
      </c>
      <c r="D996" s="2" t="s">
        <v>2090</v>
      </c>
      <c r="E996" s="1" t="s">
        <v>962</v>
      </c>
      <c r="F996" s="1" t="s">
        <v>3535</v>
      </c>
      <c r="G996" s="3" t="str">
        <f t="shared" si="1"/>
        <v>William Wallander</v>
      </c>
      <c r="H996" s="3" t="str">
        <f t="shared" si="2"/>
        <v>WILLIAM WALLANDER</v>
      </c>
      <c r="J996" s="1" t="s">
        <v>57</v>
      </c>
      <c r="K996" s="1" t="s">
        <v>50</v>
      </c>
      <c r="L996" s="1">
        <v>500.0</v>
      </c>
      <c r="M996" s="1" t="s">
        <v>58</v>
      </c>
      <c r="N996" s="1" t="s">
        <v>2082</v>
      </c>
      <c r="O996" s="4">
        <v>44352.0</v>
      </c>
      <c r="P996" s="4">
        <v>44312.0</v>
      </c>
      <c r="Q996" s="1" t="s">
        <v>3536</v>
      </c>
      <c r="R996" s="1" t="s">
        <v>31</v>
      </c>
      <c r="S996" s="1" t="s">
        <v>32</v>
      </c>
      <c r="T996" s="1">
        <v>75230.0</v>
      </c>
      <c r="U996" s="1" t="s">
        <v>3537</v>
      </c>
    </row>
    <row r="997">
      <c r="A997" s="1" t="s">
        <v>3538</v>
      </c>
      <c r="B997" s="1">
        <v>76888.0</v>
      </c>
      <c r="C997" s="1">
        <v>2286.0</v>
      </c>
      <c r="D997" s="2" t="s">
        <v>2090</v>
      </c>
      <c r="E997" s="1" t="s">
        <v>3539</v>
      </c>
      <c r="F997" s="1" t="s">
        <v>3540</v>
      </c>
      <c r="G997" s="3" t="str">
        <f t="shared" si="1"/>
        <v>Randal Pardue</v>
      </c>
      <c r="H997" s="3" t="str">
        <f t="shared" si="2"/>
        <v>RANDAL PARDUE</v>
      </c>
      <c r="J997" s="1" t="s">
        <v>57</v>
      </c>
      <c r="K997" s="1" t="s">
        <v>50</v>
      </c>
      <c r="L997" s="1">
        <v>500.0</v>
      </c>
      <c r="M997" s="1" t="s">
        <v>58</v>
      </c>
      <c r="N997" s="1" t="s">
        <v>2082</v>
      </c>
      <c r="O997" s="4">
        <v>44352.0</v>
      </c>
      <c r="P997" s="4">
        <v>44312.0</v>
      </c>
      <c r="Q997" s="1" t="s">
        <v>3541</v>
      </c>
      <c r="R997" s="1" t="s">
        <v>357</v>
      </c>
      <c r="S997" s="1" t="s">
        <v>32</v>
      </c>
      <c r="T997" s="1">
        <v>75080.0</v>
      </c>
      <c r="U997" s="1" t="s">
        <v>3542</v>
      </c>
    </row>
    <row r="998">
      <c r="A998" s="1" t="s">
        <v>3543</v>
      </c>
      <c r="B998" s="1">
        <v>76826.0</v>
      </c>
      <c r="C998" s="1">
        <v>2286.0</v>
      </c>
      <c r="D998" s="2" t="s">
        <v>2090</v>
      </c>
      <c r="E998" s="1" t="s">
        <v>3544</v>
      </c>
      <c r="F998" s="1" t="s">
        <v>1646</v>
      </c>
      <c r="G998" s="3" t="str">
        <f t="shared" si="1"/>
        <v>Syd Hurley</v>
      </c>
      <c r="H998" s="3" t="str">
        <f t="shared" si="2"/>
        <v>SYD HURLEY</v>
      </c>
      <c r="J998" s="1" t="s">
        <v>57</v>
      </c>
      <c r="K998" s="1" t="s">
        <v>50</v>
      </c>
      <c r="L998" s="1">
        <v>500.0</v>
      </c>
      <c r="M998" s="1" t="s">
        <v>58</v>
      </c>
      <c r="N998" s="1" t="s">
        <v>2082</v>
      </c>
      <c r="O998" s="4">
        <v>44352.0</v>
      </c>
      <c r="P998" s="4">
        <v>44328.0</v>
      </c>
      <c r="Q998" s="1" t="s">
        <v>3545</v>
      </c>
      <c r="R998" s="1" t="s">
        <v>31</v>
      </c>
      <c r="S998" s="1" t="s">
        <v>32</v>
      </c>
      <c r="T998" s="1">
        <v>75207.0</v>
      </c>
      <c r="U998" s="1" t="s">
        <v>3546</v>
      </c>
    </row>
    <row r="999">
      <c r="A999" s="1" t="s">
        <v>3547</v>
      </c>
      <c r="B999" s="1">
        <v>76779.0</v>
      </c>
      <c r="C999" s="1">
        <v>2286.0</v>
      </c>
      <c r="D999" s="2" t="s">
        <v>2090</v>
      </c>
      <c r="E999" s="1" t="s">
        <v>2752</v>
      </c>
      <c r="F999" s="1" t="s">
        <v>2486</v>
      </c>
      <c r="G999" s="3" t="str">
        <f t="shared" si="1"/>
        <v>Dave Neumann</v>
      </c>
      <c r="H999" s="3" t="str">
        <f t="shared" si="2"/>
        <v>DAVE NEUMANN</v>
      </c>
      <c r="J999" s="1" t="s">
        <v>57</v>
      </c>
      <c r="K999" s="1" t="s">
        <v>50</v>
      </c>
      <c r="L999" s="1">
        <v>500.0</v>
      </c>
      <c r="M999" s="1" t="s">
        <v>58</v>
      </c>
      <c r="N999" s="1" t="s">
        <v>2082</v>
      </c>
      <c r="O999" s="4">
        <v>44352.0</v>
      </c>
      <c r="P999" s="4">
        <v>44341.0</v>
      </c>
      <c r="Q999" s="1" t="s">
        <v>2487</v>
      </c>
      <c r="R999" s="1" t="s">
        <v>31</v>
      </c>
      <c r="S999" s="1" t="s">
        <v>32</v>
      </c>
      <c r="T999" s="1">
        <v>75230.0</v>
      </c>
      <c r="U999" s="1" t="s">
        <v>2488</v>
      </c>
    </row>
    <row r="1000">
      <c r="A1000" s="1" t="s">
        <v>3548</v>
      </c>
      <c r="B1000" s="1">
        <v>77148.0</v>
      </c>
      <c r="C1000" s="1">
        <v>2286.0</v>
      </c>
      <c r="D1000" s="2" t="s">
        <v>2090</v>
      </c>
      <c r="E1000" s="1" t="s">
        <v>300</v>
      </c>
      <c r="F1000" s="1" t="s">
        <v>2504</v>
      </c>
      <c r="G1000" s="3" t="str">
        <f t="shared" si="1"/>
        <v>Cindy Stowe</v>
      </c>
      <c r="H1000" s="3" t="str">
        <f t="shared" si="2"/>
        <v>CINDY STOWE</v>
      </c>
      <c r="J1000" s="1" t="s">
        <v>57</v>
      </c>
      <c r="K1000" s="1" t="s">
        <v>50</v>
      </c>
      <c r="L1000" s="1">
        <v>500.0</v>
      </c>
      <c r="M1000" s="1" t="s">
        <v>58</v>
      </c>
      <c r="N1000" s="1" t="s">
        <v>2082</v>
      </c>
      <c r="O1000" s="4">
        <v>44352.0</v>
      </c>
      <c r="P1000" s="4">
        <v>44328.0</v>
      </c>
      <c r="Q1000" s="1" t="s">
        <v>2505</v>
      </c>
      <c r="R1000" s="1" t="s">
        <v>31</v>
      </c>
      <c r="S1000" s="1" t="s">
        <v>32</v>
      </c>
      <c r="T1000" s="1">
        <v>75230.0</v>
      </c>
      <c r="U1000" s="1" t="s">
        <v>2506</v>
      </c>
    </row>
    <row r="1001">
      <c r="A1001" s="1" t="s">
        <v>3549</v>
      </c>
      <c r="B1001" s="1">
        <v>76820.0</v>
      </c>
      <c r="C1001" s="1">
        <v>2286.0</v>
      </c>
      <c r="D1001" s="2" t="s">
        <v>2090</v>
      </c>
      <c r="E1001" s="1" t="s">
        <v>3240</v>
      </c>
      <c r="F1001" s="1" t="s">
        <v>3241</v>
      </c>
      <c r="G1001" s="3" t="str">
        <f t="shared" si="1"/>
        <v>Reid Stein</v>
      </c>
      <c r="H1001" s="3" t="str">
        <f t="shared" si="2"/>
        <v>REID STEIN</v>
      </c>
      <c r="J1001" s="1" t="s">
        <v>57</v>
      </c>
      <c r="K1001" s="1" t="s">
        <v>50</v>
      </c>
      <c r="L1001" s="1">
        <v>500.0</v>
      </c>
      <c r="M1001" s="1" t="s">
        <v>58</v>
      </c>
      <c r="N1001" s="1" t="s">
        <v>2082</v>
      </c>
      <c r="O1001" s="4">
        <v>44352.0</v>
      </c>
      <c r="P1001" s="4">
        <v>44329.0</v>
      </c>
      <c r="Q1001" s="1" t="s">
        <v>3255</v>
      </c>
      <c r="R1001" s="1" t="s">
        <v>31</v>
      </c>
      <c r="S1001" s="1" t="s">
        <v>32</v>
      </c>
      <c r="T1001" s="1">
        <v>75230.0</v>
      </c>
      <c r="U1001" s="1" t="s">
        <v>3256</v>
      </c>
    </row>
    <row r="1002">
      <c r="A1002" s="1" t="s">
        <v>3550</v>
      </c>
      <c r="B1002" s="1">
        <v>77250.0</v>
      </c>
      <c r="C1002" s="1">
        <v>2286.0</v>
      </c>
      <c r="D1002" s="2" t="s">
        <v>2090</v>
      </c>
      <c r="E1002" s="1" t="s">
        <v>1798</v>
      </c>
      <c r="F1002" s="1" t="s">
        <v>3551</v>
      </c>
      <c r="G1002" s="3" t="str">
        <f t="shared" si="1"/>
        <v>Joseph Doye</v>
      </c>
      <c r="H1002" s="3" t="str">
        <f t="shared" si="2"/>
        <v>JOSEPH DOYE</v>
      </c>
      <c r="J1002" s="1" t="s">
        <v>57</v>
      </c>
      <c r="K1002" s="1" t="s">
        <v>50</v>
      </c>
      <c r="L1002" s="1">
        <v>500.0</v>
      </c>
      <c r="M1002" s="1" t="s">
        <v>58</v>
      </c>
      <c r="N1002" s="1" t="s">
        <v>2082</v>
      </c>
      <c r="O1002" s="4">
        <v>44352.0</v>
      </c>
      <c r="P1002" s="4">
        <v>44309.0</v>
      </c>
      <c r="Q1002" s="1" t="s">
        <v>3085</v>
      </c>
      <c r="R1002" s="1" t="s">
        <v>31</v>
      </c>
      <c r="S1002" s="1" t="s">
        <v>32</v>
      </c>
      <c r="T1002" s="1">
        <v>75225.0</v>
      </c>
      <c r="U1002" s="1" t="s">
        <v>3086</v>
      </c>
    </row>
    <row r="1003">
      <c r="A1003" s="1" t="s">
        <v>3552</v>
      </c>
      <c r="B1003" s="1">
        <v>76842.0</v>
      </c>
      <c r="C1003" s="1">
        <v>2286.0</v>
      </c>
      <c r="D1003" s="2" t="s">
        <v>2090</v>
      </c>
      <c r="E1003" s="1" t="s">
        <v>3421</v>
      </c>
      <c r="F1003" s="1" t="s">
        <v>3422</v>
      </c>
      <c r="G1003" s="3" t="str">
        <f t="shared" si="1"/>
        <v>Evan Fetter</v>
      </c>
      <c r="H1003" s="3" t="str">
        <f t="shared" si="2"/>
        <v>EVAN FETTER</v>
      </c>
      <c r="J1003" s="1" t="s">
        <v>57</v>
      </c>
      <c r="K1003" s="1" t="s">
        <v>50</v>
      </c>
      <c r="L1003" s="1">
        <v>500.0</v>
      </c>
      <c r="M1003" s="1" t="s">
        <v>58</v>
      </c>
      <c r="N1003" s="1" t="s">
        <v>2082</v>
      </c>
      <c r="O1003" s="4">
        <v>44352.0</v>
      </c>
      <c r="P1003" s="4">
        <v>44327.0</v>
      </c>
      <c r="Q1003" s="1" t="s">
        <v>3553</v>
      </c>
      <c r="R1003" s="1" t="s">
        <v>31</v>
      </c>
      <c r="S1003" s="1" t="s">
        <v>32</v>
      </c>
      <c r="T1003" s="1">
        <v>75230.0</v>
      </c>
      <c r="U1003" s="1" t="s">
        <v>3554</v>
      </c>
    </row>
    <row r="1004">
      <c r="A1004" s="1" t="s">
        <v>3555</v>
      </c>
      <c r="B1004" s="1">
        <v>76884.0</v>
      </c>
      <c r="C1004" s="1">
        <v>2286.0</v>
      </c>
      <c r="D1004" s="2" t="s">
        <v>2090</v>
      </c>
      <c r="E1004" s="1" t="s">
        <v>3456</v>
      </c>
      <c r="F1004" s="1" t="s">
        <v>3556</v>
      </c>
      <c r="G1004" s="3" t="str">
        <f t="shared" si="1"/>
        <v>Gerald Noonan</v>
      </c>
      <c r="H1004" s="3" t="str">
        <f t="shared" si="2"/>
        <v>GERALD NOONAN</v>
      </c>
      <c r="J1004" s="1" t="s">
        <v>57</v>
      </c>
      <c r="K1004" s="1" t="s">
        <v>50</v>
      </c>
      <c r="L1004" s="1">
        <v>500.0</v>
      </c>
      <c r="M1004" s="1" t="s">
        <v>58</v>
      </c>
      <c r="N1004" s="1" t="s">
        <v>2082</v>
      </c>
      <c r="O1004" s="4">
        <v>44352.0</v>
      </c>
      <c r="P1004" s="4">
        <v>44314.0</v>
      </c>
      <c r="Q1004" s="1" t="s">
        <v>3557</v>
      </c>
      <c r="R1004" s="1" t="s">
        <v>60</v>
      </c>
      <c r="S1004" s="1" t="s">
        <v>32</v>
      </c>
      <c r="T1004" s="1">
        <v>75230.0</v>
      </c>
      <c r="U1004" s="1" t="s">
        <v>3558</v>
      </c>
    </row>
    <row r="1005">
      <c r="A1005" s="1" t="s">
        <v>3559</v>
      </c>
      <c r="B1005" s="1">
        <v>76803.0</v>
      </c>
      <c r="C1005" s="1">
        <v>2286.0</v>
      </c>
      <c r="D1005" s="2" t="s">
        <v>2090</v>
      </c>
      <c r="E1005" s="1" t="s">
        <v>3560</v>
      </c>
      <c r="F1005" s="1" t="s">
        <v>2246</v>
      </c>
      <c r="G1005" s="3" t="str">
        <f t="shared" si="1"/>
        <v>Florence Shapiro</v>
      </c>
      <c r="H1005" s="3" t="str">
        <f t="shared" si="2"/>
        <v>FLORENCE SHAPIRO</v>
      </c>
      <c r="J1005" s="1" t="s">
        <v>57</v>
      </c>
      <c r="K1005" s="1" t="s">
        <v>50</v>
      </c>
      <c r="L1005" s="1">
        <v>500.0</v>
      </c>
      <c r="M1005" s="1" t="s">
        <v>58</v>
      </c>
      <c r="N1005" s="1" t="s">
        <v>2082</v>
      </c>
      <c r="O1005" s="4">
        <v>44352.0</v>
      </c>
      <c r="P1005" s="4">
        <v>44333.0</v>
      </c>
      <c r="Q1005" s="1" t="s">
        <v>3561</v>
      </c>
      <c r="R1005" s="1" t="s">
        <v>1541</v>
      </c>
      <c r="S1005" s="1" t="s">
        <v>32</v>
      </c>
      <c r="T1005" s="1">
        <v>75093.0</v>
      </c>
      <c r="U1005" s="1" t="s">
        <v>3562</v>
      </c>
    </row>
    <row r="1006">
      <c r="A1006" s="1" t="s">
        <v>3563</v>
      </c>
      <c r="B1006" s="1">
        <v>76782.0</v>
      </c>
      <c r="C1006" s="1">
        <v>2286.0</v>
      </c>
      <c r="D1006" s="2" t="s">
        <v>2090</v>
      </c>
      <c r="E1006" s="1" t="s">
        <v>1556</v>
      </c>
      <c r="F1006" s="1" t="s">
        <v>3540</v>
      </c>
      <c r="G1006" s="3" t="str">
        <f t="shared" si="1"/>
        <v>Randy Pardue</v>
      </c>
      <c r="H1006" s="3" t="str">
        <f t="shared" si="2"/>
        <v>RANDY PARDUE</v>
      </c>
      <c r="J1006" s="1" t="s">
        <v>57</v>
      </c>
      <c r="K1006" s="1" t="s">
        <v>50</v>
      </c>
      <c r="L1006" s="1">
        <v>500.0</v>
      </c>
      <c r="M1006" s="1" t="s">
        <v>58</v>
      </c>
      <c r="N1006" s="1" t="s">
        <v>2082</v>
      </c>
      <c r="O1006" s="4">
        <v>44352.0</v>
      </c>
      <c r="P1006" s="4">
        <v>44340.0</v>
      </c>
      <c r="Q1006" s="1" t="s">
        <v>3541</v>
      </c>
      <c r="R1006" s="1" t="s">
        <v>357</v>
      </c>
      <c r="S1006" s="1" t="s">
        <v>32</v>
      </c>
      <c r="T1006" s="1">
        <v>75080.0</v>
      </c>
      <c r="U1006" s="1" t="s">
        <v>3542</v>
      </c>
    </row>
    <row r="1007">
      <c r="A1007" s="1" t="s">
        <v>3564</v>
      </c>
      <c r="B1007" s="1">
        <v>76821.0</v>
      </c>
      <c r="C1007" s="1">
        <v>2286.0</v>
      </c>
      <c r="D1007" s="2" t="s">
        <v>2090</v>
      </c>
      <c r="E1007" s="1" t="s">
        <v>3565</v>
      </c>
      <c r="F1007" s="1" t="s">
        <v>3566</v>
      </c>
      <c r="G1007" s="3" t="str">
        <f t="shared" si="1"/>
        <v>Shanon Rust</v>
      </c>
      <c r="H1007" s="3" t="str">
        <f t="shared" si="2"/>
        <v>SHANON RUST</v>
      </c>
      <c r="J1007" s="1" t="s">
        <v>57</v>
      </c>
      <c r="K1007" s="1" t="s">
        <v>50</v>
      </c>
      <c r="L1007" s="1">
        <v>500.0</v>
      </c>
      <c r="M1007" s="1" t="s">
        <v>58</v>
      </c>
      <c r="N1007" s="1" t="s">
        <v>2082</v>
      </c>
      <c r="O1007" s="4">
        <v>44352.0</v>
      </c>
      <c r="P1007" s="4">
        <v>44329.0</v>
      </c>
      <c r="Q1007" s="1" t="s">
        <v>3567</v>
      </c>
      <c r="R1007" s="1" t="s">
        <v>31</v>
      </c>
      <c r="S1007" s="1" t="s">
        <v>32</v>
      </c>
      <c r="T1007" s="1">
        <v>75205.0</v>
      </c>
      <c r="U1007" s="1" t="s">
        <v>3568</v>
      </c>
    </row>
    <row r="1008">
      <c r="A1008" s="1" t="s">
        <v>3569</v>
      </c>
      <c r="B1008" s="1">
        <v>78960.0</v>
      </c>
      <c r="C1008" s="1">
        <v>2313.0</v>
      </c>
      <c r="D1008" s="2" t="s">
        <v>2092</v>
      </c>
      <c r="E1008" s="1" t="s">
        <v>167</v>
      </c>
      <c r="F1008" s="1" t="s">
        <v>3408</v>
      </c>
      <c r="G1008" s="3" t="str">
        <f t="shared" si="1"/>
        <v>Chris Harness</v>
      </c>
      <c r="H1008" s="3" t="str">
        <f t="shared" si="2"/>
        <v>CHRIS HARNESS</v>
      </c>
      <c r="J1008" s="1" t="s">
        <v>57</v>
      </c>
      <c r="K1008" s="1" t="s">
        <v>53</v>
      </c>
      <c r="L1008" s="1">
        <v>500.0</v>
      </c>
      <c r="M1008" s="1" t="s">
        <v>58</v>
      </c>
      <c r="N1008" s="1" t="s">
        <v>2082</v>
      </c>
      <c r="O1008" s="4">
        <v>44348.0</v>
      </c>
      <c r="P1008" s="4">
        <v>44346.0</v>
      </c>
      <c r="Q1008" s="1" t="s">
        <v>3570</v>
      </c>
      <c r="R1008" s="1" t="s">
        <v>31</v>
      </c>
      <c r="S1008" s="1" t="s">
        <v>32</v>
      </c>
      <c r="T1008" s="1">
        <v>75240.0</v>
      </c>
      <c r="U1008" s="1" t="s">
        <v>3571</v>
      </c>
    </row>
    <row r="1009">
      <c r="A1009" s="1" t="s">
        <v>3572</v>
      </c>
      <c r="B1009" s="1">
        <v>78983.0</v>
      </c>
      <c r="C1009" s="1">
        <v>2313.0</v>
      </c>
      <c r="D1009" s="2" t="s">
        <v>2092</v>
      </c>
      <c r="E1009" s="1" t="s">
        <v>921</v>
      </c>
      <c r="F1009" s="1" t="s">
        <v>3573</v>
      </c>
      <c r="G1009" s="3" t="str">
        <f t="shared" si="1"/>
        <v>David Glatstein</v>
      </c>
      <c r="H1009" s="3" t="str">
        <f t="shared" si="2"/>
        <v>DAVID GLATSTEIN</v>
      </c>
      <c r="J1009" s="1" t="s">
        <v>57</v>
      </c>
      <c r="K1009" s="1" t="s">
        <v>53</v>
      </c>
      <c r="L1009" s="1">
        <v>500.0</v>
      </c>
      <c r="M1009" s="1" t="s">
        <v>58</v>
      </c>
      <c r="N1009" s="1" t="s">
        <v>2082</v>
      </c>
      <c r="O1009" s="4">
        <v>44348.0</v>
      </c>
      <c r="P1009" s="4">
        <v>44349.0</v>
      </c>
      <c r="Q1009" s="1" t="s">
        <v>3574</v>
      </c>
      <c r="R1009" s="1" t="s">
        <v>31</v>
      </c>
      <c r="S1009" s="1" t="s">
        <v>32</v>
      </c>
      <c r="T1009" s="1">
        <v>75230.0</v>
      </c>
      <c r="U1009" s="1" t="s">
        <v>3575</v>
      </c>
    </row>
    <row r="1010">
      <c r="A1010" s="1" t="s">
        <v>3576</v>
      </c>
      <c r="B1010" s="1">
        <v>78971.0</v>
      </c>
      <c r="C1010" s="1">
        <v>2313.0</v>
      </c>
      <c r="D1010" s="2" t="s">
        <v>2092</v>
      </c>
      <c r="E1010" s="1" t="s">
        <v>799</v>
      </c>
      <c r="F1010" s="1" t="s">
        <v>3577</v>
      </c>
      <c r="G1010" s="3" t="str">
        <f t="shared" si="1"/>
        <v>Robert Morgan</v>
      </c>
      <c r="H1010" s="3" t="str">
        <f t="shared" si="2"/>
        <v>ROBERT MORGAN</v>
      </c>
      <c r="J1010" s="1" t="s">
        <v>57</v>
      </c>
      <c r="K1010" s="1" t="s">
        <v>53</v>
      </c>
      <c r="L1010" s="1">
        <v>500.0</v>
      </c>
      <c r="M1010" s="1" t="s">
        <v>58</v>
      </c>
      <c r="N1010" s="1" t="s">
        <v>2082</v>
      </c>
      <c r="O1010" s="4">
        <v>44348.0</v>
      </c>
      <c r="P1010" s="4">
        <v>44343.0</v>
      </c>
      <c r="Q1010" s="1" t="s">
        <v>3578</v>
      </c>
      <c r="R1010" s="1" t="s">
        <v>31</v>
      </c>
      <c r="S1010" s="1" t="s">
        <v>32</v>
      </c>
      <c r="T1010" s="1">
        <v>75248.0</v>
      </c>
      <c r="U1010" s="1" t="s">
        <v>3579</v>
      </c>
    </row>
    <row r="1011">
      <c r="A1011" s="1" t="s">
        <v>3580</v>
      </c>
      <c r="B1011" s="1">
        <v>78969.0</v>
      </c>
      <c r="C1011" s="1">
        <v>2313.0</v>
      </c>
      <c r="D1011" s="2" t="s">
        <v>2092</v>
      </c>
      <c r="E1011" s="1" t="s">
        <v>3581</v>
      </c>
      <c r="F1011" s="1" t="s">
        <v>3582</v>
      </c>
      <c r="G1011" s="3" t="str">
        <f t="shared" si="1"/>
        <v>Baruch Glaubach</v>
      </c>
      <c r="H1011" s="3" t="str">
        <f t="shared" si="2"/>
        <v>BARUCH GLAUBACH</v>
      </c>
      <c r="J1011" s="1" t="s">
        <v>57</v>
      </c>
      <c r="K1011" s="1" t="s">
        <v>53</v>
      </c>
      <c r="L1011" s="1">
        <v>500.0</v>
      </c>
      <c r="M1011" s="1" t="s">
        <v>58</v>
      </c>
      <c r="N1011" s="1" t="s">
        <v>2082</v>
      </c>
      <c r="O1011" s="4">
        <v>44348.0</v>
      </c>
      <c r="P1011" s="4">
        <v>44343.0</v>
      </c>
      <c r="Q1011" s="1" t="s">
        <v>3583</v>
      </c>
      <c r="R1011" s="1" t="s">
        <v>3584</v>
      </c>
      <c r="S1011" s="1" t="s">
        <v>375</v>
      </c>
      <c r="T1011" s="1">
        <v>11559.0</v>
      </c>
      <c r="U1011" s="1" t="s">
        <v>3585</v>
      </c>
    </row>
    <row r="1012">
      <c r="A1012" s="1" t="s">
        <v>3586</v>
      </c>
      <c r="B1012" s="1">
        <v>73462.0</v>
      </c>
      <c r="C1012" s="1">
        <v>2240.0</v>
      </c>
      <c r="D1012" s="2" t="s">
        <v>2088</v>
      </c>
      <c r="E1012" s="1" t="s">
        <v>431</v>
      </c>
      <c r="F1012" s="1" t="s">
        <v>2713</v>
      </c>
      <c r="G1012" s="3" t="str">
        <f t="shared" si="1"/>
        <v>Josh Hochschuler</v>
      </c>
      <c r="H1012" s="3" t="str">
        <f t="shared" si="2"/>
        <v>JOSH HOCHSCHULER</v>
      </c>
      <c r="J1012" s="1" t="s">
        <v>57</v>
      </c>
      <c r="K1012" s="1" t="s">
        <v>47</v>
      </c>
      <c r="L1012" s="1">
        <v>540.0</v>
      </c>
      <c r="M1012" s="1" t="s">
        <v>58</v>
      </c>
      <c r="N1012" s="1" t="s">
        <v>2082</v>
      </c>
      <c r="O1012" s="4">
        <v>44317.0</v>
      </c>
      <c r="P1012" s="4">
        <v>44296.0</v>
      </c>
      <c r="Q1012" s="1" t="s">
        <v>3587</v>
      </c>
      <c r="R1012" s="1" t="s">
        <v>31</v>
      </c>
      <c r="S1012" s="1" t="s">
        <v>32</v>
      </c>
      <c r="T1012" s="1">
        <v>75248.0</v>
      </c>
      <c r="U1012" s="1" t="s">
        <v>3588</v>
      </c>
    </row>
    <row r="1013">
      <c r="A1013" s="1" t="s">
        <v>3589</v>
      </c>
      <c r="B1013" s="1">
        <v>39012.0</v>
      </c>
      <c r="C1013" s="1">
        <v>2406.0</v>
      </c>
      <c r="D1013" s="2" t="s">
        <v>2080</v>
      </c>
      <c r="E1013" s="1" t="s">
        <v>1844</v>
      </c>
      <c r="F1013" s="1" t="s">
        <v>151</v>
      </c>
      <c r="G1013" s="3" t="str">
        <f t="shared" si="1"/>
        <v>Matthew Patrick</v>
      </c>
      <c r="H1013" s="3" t="str">
        <f t="shared" si="2"/>
        <v>MATTHEW PATRICK</v>
      </c>
      <c r="J1013" s="1" t="s">
        <v>389</v>
      </c>
      <c r="K1013" s="1" t="s">
        <v>27</v>
      </c>
      <c r="L1013" s="1">
        <v>615.6</v>
      </c>
      <c r="M1013" s="1" t="s">
        <v>390</v>
      </c>
      <c r="N1013" s="1" t="s">
        <v>2082</v>
      </c>
      <c r="O1013" s="4">
        <v>44352.0</v>
      </c>
      <c r="P1013" s="4">
        <v>44390.0</v>
      </c>
      <c r="Q1013" s="1" t="s">
        <v>3590</v>
      </c>
      <c r="R1013" s="1" t="s">
        <v>31</v>
      </c>
      <c r="S1013" s="1" t="s">
        <v>32</v>
      </c>
      <c r="T1013" s="1">
        <v>75230.0</v>
      </c>
      <c r="U1013" s="1" t="s">
        <v>3591</v>
      </c>
    </row>
    <row r="1014">
      <c r="A1014" s="1" t="s">
        <v>3592</v>
      </c>
      <c r="B1014" s="1">
        <v>37224.0</v>
      </c>
      <c r="C1014" s="1">
        <v>2186.0</v>
      </c>
      <c r="D1014" s="2" t="s">
        <v>2086</v>
      </c>
      <c r="G1014" s="3" t="str">
        <f t="shared" si="1"/>
        <v> </v>
      </c>
      <c r="H1014" s="3" t="str">
        <f t="shared" si="2"/>
        <v> </v>
      </c>
      <c r="I1014" s="1" t="s">
        <v>3300</v>
      </c>
      <c r="J1014" s="1" t="s">
        <v>389</v>
      </c>
      <c r="K1014" s="1" t="s">
        <v>44</v>
      </c>
      <c r="L1014" s="1">
        <v>741.48</v>
      </c>
      <c r="M1014" s="1" t="s">
        <v>390</v>
      </c>
      <c r="N1014" s="1" t="s">
        <v>2082</v>
      </c>
      <c r="O1014" s="4">
        <v>44317.0</v>
      </c>
      <c r="P1014" s="4">
        <v>44277.0</v>
      </c>
      <c r="Q1014" s="1" t="s">
        <v>3301</v>
      </c>
      <c r="R1014" s="1" t="s">
        <v>728</v>
      </c>
      <c r="S1014" s="1" t="s">
        <v>604</v>
      </c>
      <c r="T1014" s="1">
        <v>95131.0</v>
      </c>
      <c r="U1014" s="1" t="s">
        <v>3302</v>
      </c>
    </row>
    <row r="1015">
      <c r="A1015" s="1" t="s">
        <v>3593</v>
      </c>
      <c r="B1015" s="1">
        <v>37207.0</v>
      </c>
      <c r="C1015" s="1">
        <v>2240.0</v>
      </c>
      <c r="D1015" s="2" t="s">
        <v>2088</v>
      </c>
      <c r="G1015" s="3" t="str">
        <f t="shared" si="1"/>
        <v> </v>
      </c>
      <c r="H1015" s="3" t="str">
        <f t="shared" si="2"/>
        <v> </v>
      </c>
      <c r="I1015" s="1" t="s">
        <v>2890</v>
      </c>
      <c r="J1015" s="1" t="s">
        <v>389</v>
      </c>
      <c r="K1015" s="1" t="s">
        <v>47</v>
      </c>
      <c r="L1015" s="1">
        <v>747.8</v>
      </c>
      <c r="M1015" s="1" t="s">
        <v>390</v>
      </c>
      <c r="N1015" s="1" t="s">
        <v>2082</v>
      </c>
      <c r="O1015" s="4">
        <v>44317.0</v>
      </c>
      <c r="P1015" s="4">
        <v>44307.0</v>
      </c>
      <c r="Q1015" s="1" t="s">
        <v>2891</v>
      </c>
      <c r="R1015" s="1" t="s">
        <v>2892</v>
      </c>
      <c r="S1015" s="1" t="s">
        <v>2893</v>
      </c>
      <c r="T1015" s="1">
        <v>70808.0</v>
      </c>
      <c r="U1015" s="1" t="s">
        <v>2894</v>
      </c>
    </row>
    <row r="1016">
      <c r="A1016" s="1" t="s">
        <v>3594</v>
      </c>
      <c r="B1016" s="1">
        <v>74098.0</v>
      </c>
      <c r="C1016" s="1">
        <v>2240.0</v>
      </c>
      <c r="D1016" s="2" t="s">
        <v>2088</v>
      </c>
      <c r="E1016" s="1" t="s">
        <v>365</v>
      </c>
      <c r="F1016" s="1" t="s">
        <v>2850</v>
      </c>
      <c r="G1016" s="3" t="str">
        <f t="shared" si="1"/>
        <v>Eric Frankfurt</v>
      </c>
      <c r="H1016" s="3" t="str">
        <f t="shared" si="2"/>
        <v>ERIC FRANKFURT</v>
      </c>
      <c r="J1016" s="1" t="s">
        <v>57</v>
      </c>
      <c r="K1016" s="1" t="s">
        <v>47</v>
      </c>
      <c r="L1016" s="1">
        <v>750.0</v>
      </c>
      <c r="M1016" s="1" t="s">
        <v>58</v>
      </c>
      <c r="N1016" s="1" t="s">
        <v>2082</v>
      </c>
      <c r="O1016" s="4">
        <v>44317.0</v>
      </c>
      <c r="P1016" s="4">
        <v>44299.0</v>
      </c>
      <c r="Q1016" s="1" t="s">
        <v>3595</v>
      </c>
      <c r="R1016" s="1" t="s">
        <v>31</v>
      </c>
      <c r="S1016" s="1" t="s">
        <v>32</v>
      </c>
      <c r="T1016" s="1">
        <v>75220.0</v>
      </c>
      <c r="U1016" s="1" t="s">
        <v>3596</v>
      </c>
    </row>
    <row r="1017">
      <c r="A1017" s="1" t="s">
        <v>3597</v>
      </c>
      <c r="B1017" s="1">
        <v>74345.0</v>
      </c>
      <c r="C1017" s="1">
        <v>2240.0</v>
      </c>
      <c r="D1017" s="2" t="s">
        <v>2088</v>
      </c>
      <c r="E1017" s="1" t="s">
        <v>3130</v>
      </c>
      <c r="F1017" s="1" t="s">
        <v>3131</v>
      </c>
      <c r="G1017" s="3" t="str">
        <f t="shared" si="1"/>
        <v>Marzena Barcinska</v>
      </c>
      <c r="H1017" s="3" t="str">
        <f t="shared" si="2"/>
        <v>MARZENA BARCINSKA</v>
      </c>
      <c r="J1017" s="1" t="s">
        <v>57</v>
      </c>
      <c r="K1017" s="1" t="s">
        <v>47</v>
      </c>
      <c r="L1017" s="1">
        <v>750.0</v>
      </c>
      <c r="M1017" s="1" t="s">
        <v>58</v>
      </c>
      <c r="N1017" s="1" t="s">
        <v>2082</v>
      </c>
      <c r="O1017" s="4">
        <v>44317.0</v>
      </c>
      <c r="P1017" s="4">
        <v>44298.0</v>
      </c>
      <c r="Q1017" s="1" t="s">
        <v>3598</v>
      </c>
      <c r="R1017" s="1" t="s">
        <v>31</v>
      </c>
      <c r="S1017" s="1" t="s">
        <v>32</v>
      </c>
      <c r="T1017" s="1">
        <v>75230.0</v>
      </c>
      <c r="U1017" s="1" t="s">
        <v>3599</v>
      </c>
    </row>
    <row r="1018">
      <c r="A1018" s="1" t="s">
        <v>3600</v>
      </c>
      <c r="B1018" s="1">
        <v>76850.0</v>
      </c>
      <c r="C1018" s="1">
        <v>2286.0</v>
      </c>
      <c r="D1018" s="2" t="s">
        <v>2090</v>
      </c>
      <c r="E1018" s="1" t="s">
        <v>3523</v>
      </c>
      <c r="F1018" s="1" t="s">
        <v>2858</v>
      </c>
      <c r="G1018" s="3" t="str">
        <f t="shared" si="1"/>
        <v>Clay Aaron</v>
      </c>
      <c r="H1018" s="3" t="str">
        <f t="shared" si="2"/>
        <v>CLAY AARON</v>
      </c>
      <c r="J1018" s="1" t="s">
        <v>57</v>
      </c>
      <c r="K1018" s="1" t="s">
        <v>50</v>
      </c>
      <c r="L1018" s="1">
        <v>750.0</v>
      </c>
      <c r="M1018" s="1" t="s">
        <v>58</v>
      </c>
      <c r="N1018" s="1" t="s">
        <v>2082</v>
      </c>
      <c r="O1018" s="4">
        <v>44352.0</v>
      </c>
      <c r="P1018" s="4">
        <v>44323.0</v>
      </c>
      <c r="Q1018" s="1" t="s">
        <v>3479</v>
      </c>
      <c r="R1018" s="1" t="s">
        <v>31</v>
      </c>
      <c r="S1018" s="1" t="s">
        <v>32</v>
      </c>
      <c r="T1018" s="1">
        <v>75227.0</v>
      </c>
      <c r="U1018" s="1" t="s">
        <v>3480</v>
      </c>
    </row>
    <row r="1019">
      <c r="A1019" s="1" t="s">
        <v>3601</v>
      </c>
      <c r="B1019" s="1">
        <v>36360.0</v>
      </c>
      <c r="C1019" s="1">
        <v>2186.0</v>
      </c>
      <c r="D1019" s="2" t="s">
        <v>2086</v>
      </c>
      <c r="G1019" s="3" t="str">
        <f t="shared" si="1"/>
        <v> </v>
      </c>
      <c r="H1019" s="3" t="str">
        <f t="shared" si="2"/>
        <v> </v>
      </c>
      <c r="I1019" s="1" t="s">
        <v>2884</v>
      </c>
      <c r="J1019" s="1" t="s">
        <v>389</v>
      </c>
      <c r="K1019" s="1" t="s">
        <v>44</v>
      </c>
      <c r="L1019" s="1">
        <v>794.66</v>
      </c>
      <c r="M1019" s="1" t="s">
        <v>390</v>
      </c>
      <c r="N1019" s="1" t="s">
        <v>2082</v>
      </c>
      <c r="O1019" s="4">
        <v>44317.0</v>
      </c>
      <c r="P1019" s="4">
        <v>44272.0</v>
      </c>
      <c r="Q1019" s="1" t="s">
        <v>3236</v>
      </c>
      <c r="R1019" s="1" t="s">
        <v>346</v>
      </c>
      <c r="S1019" s="1" t="s">
        <v>32</v>
      </c>
      <c r="T1019" s="1">
        <v>75042.0</v>
      </c>
      <c r="U1019" s="1" t="s">
        <v>3237</v>
      </c>
    </row>
    <row r="1020">
      <c r="A1020" s="1" t="s">
        <v>3602</v>
      </c>
      <c r="B1020" s="1">
        <v>71782.0</v>
      </c>
      <c r="C1020" s="1">
        <v>2186.0</v>
      </c>
      <c r="D1020" s="2" t="s">
        <v>2086</v>
      </c>
      <c r="E1020" s="1" t="s">
        <v>3603</v>
      </c>
      <c r="F1020" s="1" t="s">
        <v>3604</v>
      </c>
      <c r="G1020" s="3" t="str">
        <f t="shared" si="1"/>
        <v>Susan Fountain</v>
      </c>
      <c r="H1020" s="3" t="str">
        <f t="shared" si="2"/>
        <v>SUSAN FOUNTAIN</v>
      </c>
      <c r="J1020" s="1" t="s">
        <v>57</v>
      </c>
      <c r="K1020" s="1" t="s">
        <v>44</v>
      </c>
      <c r="L1020" s="1">
        <v>900.0</v>
      </c>
      <c r="M1020" s="1" t="s">
        <v>58</v>
      </c>
      <c r="N1020" s="1" t="s">
        <v>2082</v>
      </c>
      <c r="O1020" s="4">
        <v>44317.0</v>
      </c>
      <c r="P1020" s="4">
        <v>44277.0</v>
      </c>
      <c r="Q1020" s="1" t="s">
        <v>3605</v>
      </c>
      <c r="R1020" s="1" t="s">
        <v>31</v>
      </c>
      <c r="S1020" s="1" t="s">
        <v>32</v>
      </c>
      <c r="T1020" s="1">
        <v>75238.0</v>
      </c>
      <c r="U1020" s="1" t="s">
        <v>3606</v>
      </c>
    </row>
    <row r="1021">
      <c r="A1021" s="1" t="s">
        <v>3607</v>
      </c>
      <c r="B1021" s="1">
        <v>36356.0</v>
      </c>
      <c r="C1021" s="1">
        <v>2186.0</v>
      </c>
      <c r="D1021" s="2" t="s">
        <v>2086</v>
      </c>
      <c r="G1021" s="3" t="str">
        <f t="shared" si="1"/>
        <v> </v>
      </c>
      <c r="H1021" s="3" t="str">
        <f t="shared" si="2"/>
        <v> </v>
      </c>
      <c r="I1021" s="1" t="s">
        <v>3226</v>
      </c>
      <c r="J1021" s="1" t="s">
        <v>389</v>
      </c>
      <c r="K1021" s="1" t="s">
        <v>44</v>
      </c>
      <c r="L1021" s="1">
        <v>910.0</v>
      </c>
      <c r="M1021" s="1" t="s">
        <v>390</v>
      </c>
      <c r="N1021" s="1" t="s">
        <v>2082</v>
      </c>
      <c r="O1021" s="4">
        <v>44317.0</v>
      </c>
      <c r="P1021" s="4">
        <v>44267.0</v>
      </c>
      <c r="Q1021" s="1" t="s">
        <v>3227</v>
      </c>
      <c r="R1021" s="1" t="s">
        <v>811</v>
      </c>
      <c r="S1021" s="1" t="s">
        <v>3228</v>
      </c>
      <c r="T1021" s="1">
        <v>22201.0</v>
      </c>
      <c r="U1021" s="1" t="s">
        <v>3229</v>
      </c>
    </row>
    <row r="1022">
      <c r="A1022" s="1" t="s">
        <v>3608</v>
      </c>
      <c r="B1022" s="1">
        <v>37171.0</v>
      </c>
      <c r="C1022" s="1">
        <v>2240.0</v>
      </c>
      <c r="D1022" s="2" t="s">
        <v>2088</v>
      </c>
      <c r="G1022" s="3" t="str">
        <f t="shared" si="1"/>
        <v> </v>
      </c>
      <c r="H1022" s="3" t="str">
        <f t="shared" si="2"/>
        <v> </v>
      </c>
      <c r="I1022" s="1" t="s">
        <v>3226</v>
      </c>
      <c r="J1022" s="1" t="s">
        <v>389</v>
      </c>
      <c r="K1022" s="1" t="s">
        <v>47</v>
      </c>
      <c r="L1022" s="1">
        <v>910.0</v>
      </c>
      <c r="M1022" s="1" t="s">
        <v>390</v>
      </c>
      <c r="N1022" s="1" t="s">
        <v>2082</v>
      </c>
      <c r="O1022" s="4">
        <v>44317.0</v>
      </c>
      <c r="P1022" s="4">
        <v>44298.0</v>
      </c>
      <c r="Q1022" s="1" t="s">
        <v>3227</v>
      </c>
      <c r="R1022" s="1" t="s">
        <v>811</v>
      </c>
      <c r="S1022" s="1" t="s">
        <v>3228</v>
      </c>
      <c r="T1022" s="1">
        <v>22201.0</v>
      </c>
      <c r="U1022" s="1" t="s">
        <v>3229</v>
      </c>
    </row>
    <row r="1023">
      <c r="A1023" s="1" t="s">
        <v>3609</v>
      </c>
      <c r="B1023" s="1">
        <v>37582.0</v>
      </c>
      <c r="C1023" s="1">
        <v>2286.0</v>
      </c>
      <c r="D1023" s="2" t="s">
        <v>2090</v>
      </c>
      <c r="G1023" s="3" t="str">
        <f t="shared" si="1"/>
        <v> </v>
      </c>
      <c r="H1023" s="3" t="str">
        <f t="shared" si="2"/>
        <v> </v>
      </c>
      <c r="I1023" s="1" t="s">
        <v>3226</v>
      </c>
      <c r="J1023" s="1" t="s">
        <v>389</v>
      </c>
      <c r="K1023" s="1" t="s">
        <v>50</v>
      </c>
      <c r="L1023" s="1">
        <v>910.0</v>
      </c>
      <c r="M1023" s="1" t="s">
        <v>390</v>
      </c>
      <c r="N1023" s="1" t="s">
        <v>2082</v>
      </c>
      <c r="O1023" s="4">
        <v>44352.0</v>
      </c>
      <c r="P1023" s="4">
        <v>44328.0</v>
      </c>
      <c r="Q1023" s="1" t="s">
        <v>3227</v>
      </c>
      <c r="R1023" s="1" t="s">
        <v>811</v>
      </c>
      <c r="S1023" s="1" t="s">
        <v>3228</v>
      </c>
      <c r="T1023" s="1">
        <v>22201.0</v>
      </c>
      <c r="U1023" s="1" t="s">
        <v>3229</v>
      </c>
    </row>
    <row r="1024">
      <c r="A1024" s="1" t="s">
        <v>3610</v>
      </c>
      <c r="B1024" s="1">
        <v>37066.0</v>
      </c>
      <c r="C1024" s="1">
        <v>2240.0</v>
      </c>
      <c r="D1024" s="2" t="s">
        <v>2088</v>
      </c>
      <c r="G1024" s="3" t="str">
        <f t="shared" si="1"/>
        <v> </v>
      </c>
      <c r="H1024" s="3" t="str">
        <f t="shared" si="2"/>
        <v> </v>
      </c>
      <c r="I1024" s="1" t="s">
        <v>2884</v>
      </c>
      <c r="J1024" s="1" t="s">
        <v>389</v>
      </c>
      <c r="K1024" s="1" t="s">
        <v>47</v>
      </c>
      <c r="L1024" s="1">
        <v>970.0</v>
      </c>
      <c r="M1024" s="1" t="s">
        <v>390</v>
      </c>
      <c r="N1024" s="1" t="s">
        <v>2082</v>
      </c>
      <c r="O1024" s="4">
        <v>44317.0</v>
      </c>
      <c r="P1024" s="4">
        <v>44278.0</v>
      </c>
      <c r="Q1024" s="1" t="s">
        <v>2885</v>
      </c>
      <c r="R1024" s="1" t="s">
        <v>346</v>
      </c>
      <c r="S1024" s="1" t="s">
        <v>32</v>
      </c>
      <c r="T1024" s="1">
        <v>75042.0</v>
      </c>
      <c r="U1024" s="1" t="s">
        <v>2886</v>
      </c>
    </row>
    <row r="1025">
      <c r="A1025" s="1" t="s">
        <v>3611</v>
      </c>
      <c r="B1025" s="1">
        <v>37574.0</v>
      </c>
      <c r="C1025" s="1">
        <v>2286.0</v>
      </c>
      <c r="D1025" s="2" t="s">
        <v>2090</v>
      </c>
      <c r="G1025" s="3" t="str">
        <f t="shared" si="1"/>
        <v> </v>
      </c>
      <c r="H1025" s="3" t="str">
        <f t="shared" si="2"/>
        <v> </v>
      </c>
      <c r="I1025" s="1" t="s">
        <v>2884</v>
      </c>
      <c r="J1025" s="1" t="s">
        <v>389</v>
      </c>
      <c r="K1025" s="1" t="s">
        <v>50</v>
      </c>
      <c r="L1025" s="1">
        <v>970.0</v>
      </c>
      <c r="M1025" s="1" t="s">
        <v>390</v>
      </c>
      <c r="N1025" s="1" t="s">
        <v>2082</v>
      </c>
      <c r="O1025" s="4">
        <v>44352.0</v>
      </c>
      <c r="P1025" s="4">
        <v>44323.0</v>
      </c>
      <c r="Q1025" s="1" t="s">
        <v>3612</v>
      </c>
      <c r="R1025" s="1" t="s">
        <v>346</v>
      </c>
      <c r="S1025" s="1" t="s">
        <v>32</v>
      </c>
      <c r="T1025" s="1">
        <v>75042.0</v>
      </c>
      <c r="U1025" s="1" t="s">
        <v>3613</v>
      </c>
    </row>
    <row r="1026">
      <c r="A1026" s="1" t="s">
        <v>3614</v>
      </c>
      <c r="B1026" s="1">
        <v>71329.0</v>
      </c>
      <c r="C1026" s="1">
        <v>2186.0</v>
      </c>
      <c r="D1026" s="2" t="s">
        <v>2086</v>
      </c>
      <c r="E1026" s="1" t="s">
        <v>2112</v>
      </c>
      <c r="F1026" s="1" t="s">
        <v>173</v>
      </c>
      <c r="G1026" s="3" t="str">
        <f t="shared" si="1"/>
        <v>Benjamin Green</v>
      </c>
      <c r="H1026" s="3" t="str">
        <f t="shared" si="2"/>
        <v>BENJAMIN GREEN</v>
      </c>
      <c r="J1026" s="1" t="s">
        <v>57</v>
      </c>
      <c r="K1026" s="1" t="s">
        <v>44</v>
      </c>
      <c r="L1026" s="1">
        <v>1000.0</v>
      </c>
      <c r="M1026" s="1" t="s">
        <v>58</v>
      </c>
      <c r="N1026" s="1" t="s">
        <v>2082</v>
      </c>
      <c r="O1026" s="4">
        <v>44317.0</v>
      </c>
      <c r="P1026" s="4">
        <v>44272.0</v>
      </c>
      <c r="Q1026" s="1" t="s">
        <v>3615</v>
      </c>
      <c r="R1026" s="1" t="s">
        <v>122</v>
      </c>
      <c r="S1026" s="1" t="s">
        <v>32</v>
      </c>
      <c r="T1026" s="1">
        <v>78746.0</v>
      </c>
      <c r="U1026" s="1" t="s">
        <v>3616</v>
      </c>
    </row>
    <row r="1027">
      <c r="A1027" s="1" t="s">
        <v>3617</v>
      </c>
      <c r="B1027" s="1">
        <v>71331.0</v>
      </c>
      <c r="C1027" s="1">
        <v>2186.0</v>
      </c>
      <c r="D1027" s="2" t="s">
        <v>2086</v>
      </c>
      <c r="E1027" s="1" t="s">
        <v>3307</v>
      </c>
      <c r="F1027" s="1" t="s">
        <v>173</v>
      </c>
      <c r="G1027" s="3" t="str">
        <f t="shared" si="1"/>
        <v>Michelle Green</v>
      </c>
      <c r="H1027" s="3" t="str">
        <f t="shared" si="2"/>
        <v>MICHELLE GREEN</v>
      </c>
      <c r="J1027" s="1" t="s">
        <v>57</v>
      </c>
      <c r="K1027" s="1" t="s">
        <v>44</v>
      </c>
      <c r="L1027" s="1">
        <v>1000.0</v>
      </c>
      <c r="M1027" s="1" t="s">
        <v>58</v>
      </c>
      <c r="N1027" s="1" t="s">
        <v>2082</v>
      </c>
      <c r="O1027" s="4">
        <v>44317.0</v>
      </c>
      <c r="P1027" s="4">
        <v>44272.0</v>
      </c>
      <c r="Q1027" s="1" t="s">
        <v>3615</v>
      </c>
      <c r="R1027" s="1" t="s">
        <v>122</v>
      </c>
      <c r="S1027" s="1" t="s">
        <v>32</v>
      </c>
      <c r="T1027" s="1">
        <v>78746.0</v>
      </c>
      <c r="U1027" s="1" t="s">
        <v>3616</v>
      </c>
    </row>
    <row r="1028">
      <c r="A1028" s="1" t="s">
        <v>3618</v>
      </c>
      <c r="B1028" s="1">
        <v>71332.0</v>
      </c>
      <c r="C1028" s="1">
        <v>2186.0</v>
      </c>
      <c r="D1028" s="2" t="s">
        <v>2086</v>
      </c>
      <c r="E1028" s="1" t="s">
        <v>2300</v>
      </c>
      <c r="F1028" s="1" t="s">
        <v>3619</v>
      </c>
      <c r="G1028" s="3" t="str">
        <f t="shared" si="1"/>
        <v>Jeffrey Beck</v>
      </c>
      <c r="H1028" s="3" t="str">
        <f t="shared" si="2"/>
        <v>JEFFREY BECK</v>
      </c>
      <c r="J1028" s="1" t="s">
        <v>57</v>
      </c>
      <c r="K1028" s="1" t="s">
        <v>44</v>
      </c>
      <c r="L1028" s="1">
        <v>1000.0</v>
      </c>
      <c r="M1028" s="1" t="s">
        <v>58</v>
      </c>
      <c r="N1028" s="1" t="s">
        <v>2082</v>
      </c>
      <c r="O1028" s="4">
        <v>44317.0</v>
      </c>
      <c r="P1028" s="4">
        <v>44272.0</v>
      </c>
      <c r="Q1028" s="1" t="s">
        <v>3620</v>
      </c>
      <c r="R1028" s="1" t="s">
        <v>31</v>
      </c>
      <c r="S1028" s="1" t="s">
        <v>32</v>
      </c>
      <c r="T1028" s="1">
        <v>75254.0</v>
      </c>
      <c r="U1028" s="1" t="s">
        <v>3621</v>
      </c>
    </row>
    <row r="1029">
      <c r="A1029" s="1" t="s">
        <v>3622</v>
      </c>
      <c r="B1029" s="1">
        <v>71333.0</v>
      </c>
      <c r="C1029" s="1">
        <v>2186.0</v>
      </c>
      <c r="D1029" s="2" t="s">
        <v>2086</v>
      </c>
      <c r="E1029" s="1" t="s">
        <v>1854</v>
      </c>
      <c r="F1029" s="1" t="s">
        <v>3619</v>
      </c>
      <c r="G1029" s="3" t="str">
        <f t="shared" si="1"/>
        <v>Janet Beck</v>
      </c>
      <c r="H1029" s="3" t="str">
        <f t="shared" si="2"/>
        <v>JANET BECK</v>
      </c>
      <c r="J1029" s="1" t="s">
        <v>57</v>
      </c>
      <c r="K1029" s="1" t="s">
        <v>44</v>
      </c>
      <c r="L1029" s="1">
        <v>1000.0</v>
      </c>
      <c r="M1029" s="1" t="s">
        <v>58</v>
      </c>
      <c r="N1029" s="1" t="s">
        <v>2082</v>
      </c>
      <c r="O1029" s="4">
        <v>44317.0</v>
      </c>
      <c r="P1029" s="4">
        <v>44272.0</v>
      </c>
      <c r="Q1029" s="1" t="s">
        <v>3620</v>
      </c>
      <c r="R1029" s="1" t="s">
        <v>31</v>
      </c>
      <c r="S1029" s="1" t="s">
        <v>32</v>
      </c>
      <c r="T1029" s="1">
        <v>75254.0</v>
      </c>
      <c r="U1029" s="1" t="s">
        <v>3621</v>
      </c>
    </row>
    <row r="1030">
      <c r="A1030" s="1" t="s">
        <v>3623</v>
      </c>
      <c r="B1030" s="1">
        <v>71338.0</v>
      </c>
      <c r="C1030" s="1">
        <v>2186.0</v>
      </c>
      <c r="D1030" s="2" t="s">
        <v>2086</v>
      </c>
      <c r="E1030" s="1" t="s">
        <v>3624</v>
      </c>
      <c r="F1030" s="1" t="s">
        <v>3625</v>
      </c>
      <c r="G1030" s="3" t="str">
        <f t="shared" si="1"/>
        <v>Cheryl Kinney</v>
      </c>
      <c r="H1030" s="3" t="str">
        <f t="shared" si="2"/>
        <v>CHERYL KINNEY</v>
      </c>
      <c r="J1030" s="1" t="s">
        <v>57</v>
      </c>
      <c r="K1030" s="1" t="s">
        <v>44</v>
      </c>
      <c r="L1030" s="1">
        <v>1000.0</v>
      </c>
      <c r="M1030" s="1" t="s">
        <v>58</v>
      </c>
      <c r="N1030" s="1" t="s">
        <v>2082</v>
      </c>
      <c r="O1030" s="4">
        <v>44317.0</v>
      </c>
      <c r="P1030" s="4">
        <v>44242.0</v>
      </c>
      <c r="Q1030" s="1" t="s">
        <v>3626</v>
      </c>
      <c r="R1030" s="1" t="s">
        <v>31</v>
      </c>
      <c r="S1030" s="1" t="s">
        <v>32</v>
      </c>
      <c r="T1030" s="1">
        <v>75230.0</v>
      </c>
      <c r="U1030" s="1" t="s">
        <v>3627</v>
      </c>
    </row>
    <row r="1031">
      <c r="A1031" s="1" t="s">
        <v>3628</v>
      </c>
      <c r="B1031" s="1">
        <v>71358.0</v>
      </c>
      <c r="C1031" s="1">
        <v>2186.0</v>
      </c>
      <c r="D1031" s="2" t="s">
        <v>2086</v>
      </c>
      <c r="E1031" s="1" t="s">
        <v>3118</v>
      </c>
      <c r="F1031" s="1" t="s">
        <v>3241</v>
      </c>
      <c r="G1031" s="3" t="str">
        <f t="shared" si="1"/>
        <v>Sheldon Stein</v>
      </c>
      <c r="H1031" s="3" t="str">
        <f t="shared" si="2"/>
        <v>SHELDON STEIN</v>
      </c>
      <c r="J1031" s="1" t="s">
        <v>57</v>
      </c>
      <c r="K1031" s="1" t="s">
        <v>44</v>
      </c>
      <c r="L1031" s="1">
        <v>1000.0</v>
      </c>
      <c r="M1031" s="1" t="s">
        <v>58</v>
      </c>
      <c r="N1031" s="1" t="s">
        <v>2082</v>
      </c>
      <c r="O1031" s="4">
        <v>44317.0</v>
      </c>
      <c r="P1031" s="4">
        <v>44247.0</v>
      </c>
      <c r="Q1031" s="1" t="s">
        <v>3629</v>
      </c>
      <c r="R1031" s="1" t="s">
        <v>31</v>
      </c>
      <c r="S1031" s="1" t="s">
        <v>32</v>
      </c>
      <c r="T1031" s="1">
        <v>75220.0</v>
      </c>
      <c r="U1031" s="1" t="s">
        <v>3630</v>
      </c>
    </row>
    <row r="1032">
      <c r="A1032" s="1" t="s">
        <v>3631</v>
      </c>
      <c r="B1032" s="1">
        <v>71359.0</v>
      </c>
      <c r="C1032" s="1">
        <v>2186.0</v>
      </c>
      <c r="D1032" s="2" t="s">
        <v>2086</v>
      </c>
      <c r="E1032" s="1" t="s">
        <v>487</v>
      </c>
      <c r="F1032" s="1" t="s">
        <v>3241</v>
      </c>
      <c r="G1032" s="3" t="str">
        <f t="shared" si="1"/>
        <v>Barbara Stein</v>
      </c>
      <c r="H1032" s="3" t="str">
        <f t="shared" si="2"/>
        <v>BARBARA STEIN</v>
      </c>
      <c r="J1032" s="1" t="s">
        <v>57</v>
      </c>
      <c r="K1032" s="1" t="s">
        <v>44</v>
      </c>
      <c r="L1032" s="1">
        <v>1000.0</v>
      </c>
      <c r="M1032" s="1" t="s">
        <v>58</v>
      </c>
      <c r="N1032" s="1" t="s">
        <v>2082</v>
      </c>
      <c r="O1032" s="4">
        <v>44317.0</v>
      </c>
      <c r="P1032" s="4">
        <v>44247.0</v>
      </c>
      <c r="Q1032" s="1" t="s">
        <v>3629</v>
      </c>
      <c r="R1032" s="1" t="s">
        <v>31</v>
      </c>
      <c r="S1032" s="1" t="s">
        <v>32</v>
      </c>
      <c r="T1032" s="1">
        <v>75220.0</v>
      </c>
      <c r="U1032" s="1" t="s">
        <v>3630</v>
      </c>
    </row>
    <row r="1033">
      <c r="A1033" s="1" t="s">
        <v>3632</v>
      </c>
      <c r="B1033" s="1">
        <v>71460.0</v>
      </c>
      <c r="C1033" s="1">
        <v>2186.0</v>
      </c>
      <c r="D1033" s="2" t="s">
        <v>2086</v>
      </c>
      <c r="E1033" s="1" t="s">
        <v>3633</v>
      </c>
      <c r="F1033" s="1" t="s">
        <v>2081</v>
      </c>
      <c r="G1033" s="3" t="str">
        <f t="shared" si="1"/>
        <v>Stuart Wernick</v>
      </c>
      <c r="H1033" s="3" t="str">
        <f t="shared" si="2"/>
        <v>STUART WERNICK</v>
      </c>
      <c r="J1033" s="1" t="s">
        <v>57</v>
      </c>
      <c r="K1033" s="1" t="s">
        <v>44</v>
      </c>
      <c r="L1033" s="1">
        <v>1000.0</v>
      </c>
      <c r="M1033" s="1" t="s">
        <v>58</v>
      </c>
      <c r="N1033" s="1" t="s">
        <v>2082</v>
      </c>
      <c r="O1033" s="4">
        <v>44317.0</v>
      </c>
      <c r="P1033" s="4">
        <v>44248.0</v>
      </c>
      <c r="Q1033" s="1" t="s">
        <v>3634</v>
      </c>
      <c r="R1033" s="1" t="s">
        <v>31</v>
      </c>
      <c r="S1033" s="1" t="s">
        <v>32</v>
      </c>
      <c r="T1033" s="1">
        <v>75230.0</v>
      </c>
      <c r="U1033" s="1" t="s">
        <v>3635</v>
      </c>
    </row>
    <row r="1034">
      <c r="A1034" s="1" t="s">
        <v>3636</v>
      </c>
      <c r="B1034" s="1">
        <v>71472.0</v>
      </c>
      <c r="C1034" s="1">
        <v>2186.0</v>
      </c>
      <c r="D1034" s="2" t="s">
        <v>2086</v>
      </c>
      <c r="E1034" s="1" t="s">
        <v>3637</v>
      </c>
      <c r="F1034" s="1" t="s">
        <v>2081</v>
      </c>
      <c r="G1034" s="3" t="str">
        <f t="shared" si="1"/>
        <v>Ephraim Wernick</v>
      </c>
      <c r="H1034" s="3" t="str">
        <f t="shared" si="2"/>
        <v>EPHRAIM WERNICK</v>
      </c>
      <c r="J1034" s="1" t="s">
        <v>57</v>
      </c>
      <c r="K1034" s="1" t="s">
        <v>44</v>
      </c>
      <c r="L1034" s="1">
        <v>1000.0</v>
      </c>
      <c r="M1034" s="1" t="s">
        <v>58</v>
      </c>
      <c r="N1034" s="1" t="s">
        <v>2082</v>
      </c>
      <c r="O1034" s="4">
        <v>44317.0</v>
      </c>
      <c r="P1034" s="4">
        <v>44251.0</v>
      </c>
      <c r="Q1034" s="1" t="s">
        <v>3638</v>
      </c>
      <c r="R1034" s="1" t="s">
        <v>3639</v>
      </c>
      <c r="S1034" s="1" t="s">
        <v>3640</v>
      </c>
      <c r="T1034" s="1">
        <v>20817.0</v>
      </c>
      <c r="U1034" s="1" t="s">
        <v>3641</v>
      </c>
    </row>
    <row r="1035">
      <c r="A1035" s="1" t="s">
        <v>3642</v>
      </c>
      <c r="B1035" s="1">
        <v>71572.0</v>
      </c>
      <c r="C1035" s="1">
        <v>2186.0</v>
      </c>
      <c r="D1035" s="2" t="s">
        <v>2086</v>
      </c>
      <c r="E1035" s="1" t="s">
        <v>24</v>
      </c>
      <c r="F1035" s="1" t="s">
        <v>3643</v>
      </c>
      <c r="G1035" s="3" t="str">
        <f t="shared" si="1"/>
        <v>Adam Loewy</v>
      </c>
      <c r="H1035" s="3" t="str">
        <f t="shared" si="2"/>
        <v>ADAM LOEWY</v>
      </c>
      <c r="J1035" s="1" t="s">
        <v>57</v>
      </c>
      <c r="K1035" s="1" t="s">
        <v>44</v>
      </c>
      <c r="L1035" s="1">
        <v>1000.0</v>
      </c>
      <c r="M1035" s="1" t="s">
        <v>58</v>
      </c>
      <c r="N1035" s="1" t="s">
        <v>2082</v>
      </c>
      <c r="O1035" s="4">
        <v>44317.0</v>
      </c>
      <c r="P1035" s="4">
        <v>44259.0</v>
      </c>
      <c r="Q1035" s="1" t="s">
        <v>3644</v>
      </c>
      <c r="R1035" s="1" t="s">
        <v>122</v>
      </c>
      <c r="S1035" s="1" t="s">
        <v>32</v>
      </c>
      <c r="T1035" s="1">
        <v>78731.0</v>
      </c>
      <c r="U1035" s="1" t="s">
        <v>3645</v>
      </c>
    </row>
    <row r="1036">
      <c r="A1036" s="1" t="s">
        <v>3646</v>
      </c>
      <c r="B1036" s="1">
        <v>71576.0</v>
      </c>
      <c r="C1036" s="1">
        <v>2186.0</v>
      </c>
      <c r="D1036" s="2" t="s">
        <v>2086</v>
      </c>
      <c r="E1036" s="1" t="s">
        <v>1743</v>
      </c>
      <c r="F1036" s="1" t="s">
        <v>3643</v>
      </c>
      <c r="G1036" s="3" t="str">
        <f t="shared" si="1"/>
        <v>Phil Loewy</v>
      </c>
      <c r="H1036" s="3" t="str">
        <f t="shared" si="2"/>
        <v>PHIL LOEWY</v>
      </c>
      <c r="J1036" s="1" t="s">
        <v>57</v>
      </c>
      <c r="K1036" s="1" t="s">
        <v>44</v>
      </c>
      <c r="L1036" s="1">
        <v>1000.0</v>
      </c>
      <c r="M1036" s="1" t="s">
        <v>58</v>
      </c>
      <c r="N1036" s="1" t="s">
        <v>2082</v>
      </c>
      <c r="O1036" s="4">
        <v>44317.0</v>
      </c>
      <c r="P1036" s="4">
        <v>44259.0</v>
      </c>
      <c r="Q1036" s="1" t="s">
        <v>3644</v>
      </c>
      <c r="R1036" s="1" t="s">
        <v>122</v>
      </c>
      <c r="S1036" s="1" t="s">
        <v>32</v>
      </c>
      <c r="T1036" s="1">
        <v>78731.0</v>
      </c>
      <c r="U1036" s="1" t="s">
        <v>3645</v>
      </c>
    </row>
    <row r="1037">
      <c r="A1037" s="1" t="s">
        <v>3647</v>
      </c>
      <c r="B1037" s="1">
        <v>71594.0</v>
      </c>
      <c r="C1037" s="1">
        <v>2186.0</v>
      </c>
      <c r="D1037" s="2" t="s">
        <v>2086</v>
      </c>
      <c r="E1037" s="1" t="s">
        <v>421</v>
      </c>
      <c r="F1037" s="1" t="s">
        <v>3158</v>
      </c>
      <c r="G1037" s="3" t="str">
        <f t="shared" si="1"/>
        <v>Sherry Goldberg</v>
      </c>
      <c r="H1037" s="3" t="str">
        <f t="shared" si="2"/>
        <v>SHERRY GOLDBERG</v>
      </c>
      <c r="J1037" s="1" t="s">
        <v>57</v>
      </c>
      <c r="K1037" s="1" t="s">
        <v>44</v>
      </c>
      <c r="L1037" s="1">
        <v>1000.0</v>
      </c>
      <c r="M1037" s="1" t="s">
        <v>58</v>
      </c>
      <c r="N1037" s="1" t="s">
        <v>2082</v>
      </c>
      <c r="O1037" s="4">
        <v>44317.0</v>
      </c>
      <c r="P1037" s="4">
        <v>44268.0</v>
      </c>
      <c r="Q1037" s="1" t="s">
        <v>3426</v>
      </c>
      <c r="R1037" s="1" t="s">
        <v>31</v>
      </c>
      <c r="S1037" s="1" t="s">
        <v>32</v>
      </c>
      <c r="T1037" s="1">
        <v>75230.0</v>
      </c>
      <c r="U1037" s="1" t="s">
        <v>3427</v>
      </c>
    </row>
    <row r="1038">
      <c r="A1038" s="1" t="s">
        <v>3648</v>
      </c>
      <c r="B1038" s="1">
        <v>71614.0</v>
      </c>
      <c r="C1038" s="1">
        <v>2186.0</v>
      </c>
      <c r="D1038" s="2" t="s">
        <v>2086</v>
      </c>
      <c r="E1038" s="1" t="s">
        <v>3649</v>
      </c>
      <c r="F1038" s="1" t="s">
        <v>3650</v>
      </c>
      <c r="G1038" s="3" t="str">
        <f t="shared" si="1"/>
        <v>Douglas Deason</v>
      </c>
      <c r="H1038" s="3" t="str">
        <f t="shared" si="2"/>
        <v>DOUGLAS DEASON</v>
      </c>
      <c r="J1038" s="1" t="s">
        <v>57</v>
      </c>
      <c r="K1038" s="1" t="s">
        <v>44</v>
      </c>
      <c r="L1038" s="1">
        <v>1000.0</v>
      </c>
      <c r="M1038" s="1" t="s">
        <v>58</v>
      </c>
      <c r="N1038" s="1" t="s">
        <v>2082</v>
      </c>
      <c r="O1038" s="4">
        <v>44317.0</v>
      </c>
      <c r="P1038" s="4">
        <v>44271.0</v>
      </c>
      <c r="Q1038" s="1" t="s">
        <v>3651</v>
      </c>
      <c r="R1038" s="1" t="s">
        <v>31</v>
      </c>
      <c r="S1038" s="1" t="s">
        <v>32</v>
      </c>
      <c r="T1038" s="1">
        <v>75219.0</v>
      </c>
      <c r="U1038" s="1" t="s">
        <v>3652</v>
      </c>
    </row>
    <row r="1039">
      <c r="A1039" s="1" t="s">
        <v>3653</v>
      </c>
      <c r="B1039" s="1">
        <v>71616.0</v>
      </c>
      <c r="C1039" s="1">
        <v>2186.0</v>
      </c>
      <c r="D1039" s="2" t="s">
        <v>2086</v>
      </c>
      <c r="E1039" s="1" t="s">
        <v>3654</v>
      </c>
      <c r="F1039" s="1" t="s">
        <v>3655</v>
      </c>
      <c r="G1039" s="3" t="str">
        <f t="shared" si="1"/>
        <v>Jacki Pick</v>
      </c>
      <c r="H1039" s="3" t="str">
        <f t="shared" si="2"/>
        <v>JACKI PICK</v>
      </c>
      <c r="J1039" s="1" t="s">
        <v>57</v>
      </c>
      <c r="K1039" s="1" t="s">
        <v>44</v>
      </c>
      <c r="L1039" s="1">
        <v>1000.0</v>
      </c>
      <c r="M1039" s="1" t="s">
        <v>58</v>
      </c>
      <c r="N1039" s="1" t="s">
        <v>2082</v>
      </c>
      <c r="O1039" s="4">
        <v>44317.0</v>
      </c>
      <c r="P1039" s="4">
        <v>44271.0</v>
      </c>
      <c r="Q1039" s="1" t="s">
        <v>3656</v>
      </c>
      <c r="R1039" s="1" t="s">
        <v>31</v>
      </c>
      <c r="S1039" s="1" t="s">
        <v>32</v>
      </c>
      <c r="T1039" s="1">
        <v>75229.0</v>
      </c>
      <c r="U1039" s="1" t="s">
        <v>3657</v>
      </c>
    </row>
    <row r="1040">
      <c r="A1040" s="1" t="s">
        <v>3658</v>
      </c>
      <c r="B1040" s="1">
        <v>71619.0</v>
      </c>
      <c r="C1040" s="1">
        <v>2186.0</v>
      </c>
      <c r="D1040" s="2" t="s">
        <v>2086</v>
      </c>
      <c r="E1040" s="1" t="s">
        <v>3659</v>
      </c>
      <c r="F1040" s="1" t="s">
        <v>2081</v>
      </c>
      <c r="G1040" s="3" t="str">
        <f t="shared" si="1"/>
        <v>Lea Wernick</v>
      </c>
      <c r="H1040" s="3" t="str">
        <f t="shared" si="2"/>
        <v>LEA WERNICK</v>
      </c>
      <c r="J1040" s="1" t="s">
        <v>57</v>
      </c>
      <c r="K1040" s="1" t="s">
        <v>44</v>
      </c>
      <c r="L1040" s="1">
        <v>1000.0</v>
      </c>
      <c r="M1040" s="1" t="s">
        <v>58</v>
      </c>
      <c r="N1040" s="1" t="s">
        <v>2082</v>
      </c>
      <c r="O1040" s="4">
        <v>44317.0</v>
      </c>
      <c r="P1040" s="4">
        <v>44271.0</v>
      </c>
      <c r="Q1040" s="1" t="s">
        <v>3638</v>
      </c>
      <c r="R1040" s="1" t="s">
        <v>3639</v>
      </c>
      <c r="S1040" s="1" t="s">
        <v>3640</v>
      </c>
      <c r="T1040" s="1">
        <v>20817.0</v>
      </c>
      <c r="U1040" s="1" t="s">
        <v>3641</v>
      </c>
    </row>
    <row r="1041">
      <c r="A1041" s="1" t="s">
        <v>3660</v>
      </c>
      <c r="B1041" s="1">
        <v>71721.0</v>
      </c>
      <c r="C1041" s="1">
        <v>2186.0</v>
      </c>
      <c r="D1041" s="2" t="s">
        <v>2086</v>
      </c>
      <c r="E1041" s="1" t="s">
        <v>1645</v>
      </c>
      <c r="F1041" s="1" t="s">
        <v>1646</v>
      </c>
      <c r="G1041" s="3" t="str">
        <f t="shared" si="1"/>
        <v>Sydney Hurley</v>
      </c>
      <c r="H1041" s="3" t="str">
        <f t="shared" si="2"/>
        <v>SYDNEY HURLEY</v>
      </c>
      <c r="J1041" s="1" t="s">
        <v>57</v>
      </c>
      <c r="K1041" s="1" t="s">
        <v>44</v>
      </c>
      <c r="L1041" s="1">
        <v>1000.0</v>
      </c>
      <c r="M1041" s="1" t="s">
        <v>58</v>
      </c>
      <c r="N1041" s="1" t="s">
        <v>2082</v>
      </c>
      <c r="O1041" s="4">
        <v>44317.0</v>
      </c>
      <c r="P1041" s="4">
        <v>44272.0</v>
      </c>
      <c r="Q1041" s="1" t="s">
        <v>3661</v>
      </c>
      <c r="R1041" s="1" t="s">
        <v>31</v>
      </c>
      <c r="S1041" s="1" t="s">
        <v>32</v>
      </c>
      <c r="T1041" s="1">
        <v>75206.0</v>
      </c>
      <c r="U1041" s="1" t="s">
        <v>3662</v>
      </c>
    </row>
    <row r="1042">
      <c r="A1042" s="1" t="s">
        <v>3663</v>
      </c>
      <c r="B1042" s="1">
        <v>71730.0</v>
      </c>
      <c r="C1042" s="1">
        <v>2186.0</v>
      </c>
      <c r="D1042" s="2" t="s">
        <v>2086</v>
      </c>
      <c r="E1042" s="1" t="s">
        <v>3664</v>
      </c>
      <c r="F1042" s="1" t="s">
        <v>3665</v>
      </c>
      <c r="G1042" s="3" t="str">
        <f t="shared" si="1"/>
        <v>Ari Feinstein</v>
      </c>
      <c r="H1042" s="3" t="str">
        <f t="shared" si="2"/>
        <v>ARI FEINSTEIN</v>
      </c>
      <c r="J1042" s="1" t="s">
        <v>57</v>
      </c>
      <c r="K1042" s="1" t="s">
        <v>44</v>
      </c>
      <c r="L1042" s="1">
        <v>1000.0</v>
      </c>
      <c r="M1042" s="1" t="s">
        <v>58</v>
      </c>
      <c r="N1042" s="1" t="s">
        <v>2082</v>
      </c>
      <c r="O1042" s="4">
        <v>44317.0</v>
      </c>
      <c r="P1042" s="4">
        <v>44272.0</v>
      </c>
      <c r="Q1042" s="1" t="s">
        <v>3666</v>
      </c>
      <c r="R1042" s="1" t="s">
        <v>31</v>
      </c>
      <c r="S1042" s="1" t="s">
        <v>32</v>
      </c>
      <c r="T1042" s="1">
        <v>75230.0</v>
      </c>
      <c r="U1042" s="1" t="s">
        <v>3667</v>
      </c>
    </row>
    <row r="1043">
      <c r="A1043" s="1" t="s">
        <v>3668</v>
      </c>
      <c r="B1043" s="1">
        <v>71734.0</v>
      </c>
      <c r="C1043" s="1">
        <v>2186.0</v>
      </c>
      <c r="D1043" s="2" t="s">
        <v>2086</v>
      </c>
      <c r="E1043" s="1" t="s">
        <v>1262</v>
      </c>
      <c r="F1043" s="1" t="s">
        <v>3669</v>
      </c>
      <c r="G1043" s="3" t="str">
        <f t="shared" si="1"/>
        <v>Thomas Huth</v>
      </c>
      <c r="H1043" s="3" t="str">
        <f t="shared" si="2"/>
        <v>THOMAS HUTH</v>
      </c>
      <c r="J1043" s="1" t="s">
        <v>57</v>
      </c>
      <c r="K1043" s="1" t="s">
        <v>44</v>
      </c>
      <c r="L1043" s="1">
        <v>1000.0</v>
      </c>
      <c r="M1043" s="1" t="s">
        <v>58</v>
      </c>
      <c r="N1043" s="1" t="s">
        <v>2082</v>
      </c>
      <c r="O1043" s="4">
        <v>44317.0</v>
      </c>
      <c r="P1043" s="4">
        <v>44273.0</v>
      </c>
      <c r="Q1043" s="1" t="s">
        <v>3670</v>
      </c>
      <c r="R1043" s="1" t="s">
        <v>31</v>
      </c>
      <c r="S1043" s="1" t="s">
        <v>32</v>
      </c>
      <c r="T1043" s="1">
        <v>75240.0</v>
      </c>
      <c r="U1043" s="1" t="s">
        <v>3671</v>
      </c>
    </row>
    <row r="1044">
      <c r="A1044" s="1" t="s">
        <v>3672</v>
      </c>
      <c r="B1044" s="1">
        <v>71735.0</v>
      </c>
      <c r="C1044" s="1">
        <v>2186.0</v>
      </c>
      <c r="D1044" s="2" t="s">
        <v>2086</v>
      </c>
      <c r="E1044" s="1" t="s">
        <v>269</v>
      </c>
      <c r="F1044" s="1" t="s">
        <v>3673</v>
      </c>
      <c r="G1044" s="3" t="str">
        <f t="shared" si="1"/>
        <v>Kim Parker</v>
      </c>
      <c r="H1044" s="3" t="str">
        <f t="shared" si="2"/>
        <v>KIM PARKER</v>
      </c>
      <c r="J1044" s="1" t="s">
        <v>57</v>
      </c>
      <c r="K1044" s="1" t="s">
        <v>44</v>
      </c>
      <c r="L1044" s="1">
        <v>1000.0</v>
      </c>
      <c r="M1044" s="1" t="s">
        <v>58</v>
      </c>
      <c r="N1044" s="1" t="s">
        <v>2082</v>
      </c>
      <c r="O1044" s="4">
        <v>44317.0</v>
      </c>
      <c r="P1044" s="4">
        <v>44273.0</v>
      </c>
      <c r="Q1044" s="1" t="s">
        <v>3674</v>
      </c>
      <c r="R1044" s="1" t="s">
        <v>31</v>
      </c>
      <c r="S1044" s="1" t="s">
        <v>32</v>
      </c>
      <c r="T1044" s="1">
        <v>75240.0</v>
      </c>
      <c r="U1044" s="1" t="s">
        <v>3675</v>
      </c>
    </row>
    <row r="1045">
      <c r="A1045" s="1" t="s">
        <v>3676</v>
      </c>
      <c r="B1045" s="1">
        <v>71766.0</v>
      </c>
      <c r="C1045" s="1">
        <v>2186.0</v>
      </c>
      <c r="D1045" s="2" t="s">
        <v>2086</v>
      </c>
      <c r="E1045" s="1" t="s">
        <v>3677</v>
      </c>
      <c r="F1045" s="1" t="s">
        <v>3678</v>
      </c>
      <c r="G1045" s="3" t="str">
        <f t="shared" si="1"/>
        <v>E Marshall</v>
      </c>
      <c r="H1045" s="3" t="str">
        <f t="shared" si="2"/>
        <v>E MARSHALL</v>
      </c>
      <c r="J1045" s="1" t="s">
        <v>57</v>
      </c>
      <c r="K1045" s="1" t="s">
        <v>44</v>
      </c>
      <c r="L1045" s="1">
        <v>1000.0</v>
      </c>
      <c r="M1045" s="1" t="s">
        <v>58</v>
      </c>
      <c r="N1045" s="1" t="s">
        <v>2082</v>
      </c>
      <c r="O1045" s="4">
        <v>44317.0</v>
      </c>
      <c r="P1045" s="4">
        <v>44259.0</v>
      </c>
      <c r="Q1045" s="1" t="s">
        <v>3679</v>
      </c>
      <c r="R1045" s="1" t="s">
        <v>31</v>
      </c>
      <c r="S1045" s="1" t="s">
        <v>32</v>
      </c>
      <c r="T1045" s="1">
        <v>75230.0</v>
      </c>
      <c r="U1045" s="1" t="s">
        <v>3680</v>
      </c>
    </row>
    <row r="1046">
      <c r="A1046" s="1" t="s">
        <v>3681</v>
      </c>
      <c r="B1046" s="1">
        <v>71793.0</v>
      </c>
      <c r="C1046" s="1">
        <v>2186.0</v>
      </c>
      <c r="D1046" s="2" t="s">
        <v>2086</v>
      </c>
      <c r="E1046" s="1" t="s">
        <v>1342</v>
      </c>
      <c r="F1046" s="1" t="s">
        <v>3449</v>
      </c>
      <c r="G1046" s="3" t="str">
        <f t="shared" si="1"/>
        <v>Kenneth Griffith</v>
      </c>
      <c r="H1046" s="3" t="str">
        <f t="shared" si="2"/>
        <v>KENNETH GRIFFITH</v>
      </c>
      <c r="J1046" s="1" t="s">
        <v>57</v>
      </c>
      <c r="K1046" s="1" t="s">
        <v>44</v>
      </c>
      <c r="L1046" s="1">
        <v>1000.0</v>
      </c>
      <c r="M1046" s="1" t="s">
        <v>58</v>
      </c>
      <c r="N1046" s="1" t="s">
        <v>2082</v>
      </c>
      <c r="O1046" s="4">
        <v>44317.0</v>
      </c>
      <c r="P1046" s="4">
        <v>44272.0</v>
      </c>
      <c r="Q1046" s="1" t="s">
        <v>3682</v>
      </c>
      <c r="R1046" s="1" t="s">
        <v>31</v>
      </c>
      <c r="S1046" s="1" t="s">
        <v>32</v>
      </c>
      <c r="T1046" s="1">
        <v>75230.0</v>
      </c>
      <c r="U1046" s="1" t="s">
        <v>3683</v>
      </c>
    </row>
    <row r="1047">
      <c r="A1047" s="1" t="s">
        <v>3684</v>
      </c>
      <c r="B1047" s="1">
        <v>71796.0</v>
      </c>
      <c r="C1047" s="1">
        <v>2186.0</v>
      </c>
      <c r="D1047" s="2" t="s">
        <v>2086</v>
      </c>
      <c r="E1047" s="1" t="s">
        <v>3685</v>
      </c>
      <c r="F1047" s="1" t="s">
        <v>3686</v>
      </c>
      <c r="G1047" s="3" t="str">
        <f t="shared" si="1"/>
        <v>Carolee Blumin</v>
      </c>
      <c r="H1047" s="3" t="str">
        <f t="shared" si="2"/>
        <v>CAROLEE BLUMIN</v>
      </c>
      <c r="J1047" s="1" t="s">
        <v>57</v>
      </c>
      <c r="K1047" s="1" t="s">
        <v>44</v>
      </c>
      <c r="L1047" s="1">
        <v>1000.0</v>
      </c>
      <c r="M1047" s="1" t="s">
        <v>58</v>
      </c>
      <c r="N1047" s="1" t="s">
        <v>2082</v>
      </c>
      <c r="O1047" s="4">
        <v>44317.0</v>
      </c>
      <c r="P1047" s="4">
        <v>44263.0</v>
      </c>
      <c r="Q1047" s="1" t="s">
        <v>3687</v>
      </c>
      <c r="R1047" s="1" t="s">
        <v>31</v>
      </c>
      <c r="S1047" s="1" t="s">
        <v>32</v>
      </c>
      <c r="T1047" s="1">
        <v>75252.0</v>
      </c>
      <c r="U1047" s="1" t="s">
        <v>3688</v>
      </c>
    </row>
    <row r="1048">
      <c r="A1048" s="1" t="s">
        <v>3689</v>
      </c>
      <c r="B1048" s="1">
        <v>71803.0</v>
      </c>
      <c r="C1048" s="1">
        <v>2186.0</v>
      </c>
      <c r="D1048" s="2" t="s">
        <v>2086</v>
      </c>
      <c r="E1048" s="1" t="s">
        <v>3690</v>
      </c>
      <c r="F1048" s="1" t="s">
        <v>2112</v>
      </c>
      <c r="G1048" s="3" t="str">
        <f t="shared" si="1"/>
        <v>Jerome Benjamin</v>
      </c>
      <c r="H1048" s="3" t="str">
        <f t="shared" si="2"/>
        <v>JEROME BENJAMIN</v>
      </c>
      <c r="J1048" s="1" t="s">
        <v>57</v>
      </c>
      <c r="K1048" s="1" t="s">
        <v>44</v>
      </c>
      <c r="L1048" s="1">
        <v>1000.0</v>
      </c>
      <c r="M1048" s="1" t="s">
        <v>58</v>
      </c>
      <c r="N1048" s="1" t="s">
        <v>2082</v>
      </c>
      <c r="O1048" s="4">
        <v>44317.0</v>
      </c>
      <c r="P1048" s="4">
        <v>44256.0</v>
      </c>
      <c r="Q1048" s="1" t="s">
        <v>3691</v>
      </c>
      <c r="R1048" s="1" t="s">
        <v>31</v>
      </c>
      <c r="S1048" s="1" t="s">
        <v>32</v>
      </c>
      <c r="T1048" s="1">
        <v>75230.0</v>
      </c>
      <c r="U1048" s="1" t="s">
        <v>3692</v>
      </c>
    </row>
    <row r="1049">
      <c r="A1049" s="1" t="s">
        <v>3693</v>
      </c>
      <c r="B1049" s="1">
        <v>71810.0</v>
      </c>
      <c r="C1049" s="1">
        <v>2186.0</v>
      </c>
      <c r="D1049" s="2" t="s">
        <v>2086</v>
      </c>
      <c r="G1049" s="3" t="str">
        <f t="shared" si="1"/>
        <v> </v>
      </c>
      <c r="H1049" s="3" t="str">
        <f t="shared" si="2"/>
        <v> </v>
      </c>
      <c r="I1049" s="1" t="s">
        <v>3694</v>
      </c>
      <c r="J1049" s="1" t="s">
        <v>57</v>
      </c>
      <c r="K1049" s="1" t="s">
        <v>44</v>
      </c>
      <c r="L1049" s="1">
        <v>1000.0</v>
      </c>
      <c r="M1049" s="1" t="s">
        <v>58</v>
      </c>
      <c r="N1049" s="1" t="s">
        <v>2082</v>
      </c>
      <c r="O1049" s="4">
        <v>44317.0</v>
      </c>
      <c r="P1049" s="4">
        <v>44250.0</v>
      </c>
      <c r="Q1049" s="1" t="s">
        <v>3695</v>
      </c>
      <c r="R1049" s="1" t="s">
        <v>31</v>
      </c>
      <c r="S1049" s="1" t="s">
        <v>32</v>
      </c>
      <c r="T1049" s="1">
        <v>75230.0</v>
      </c>
      <c r="U1049" s="1" t="s">
        <v>3696</v>
      </c>
    </row>
    <row r="1050">
      <c r="A1050" s="1" t="s">
        <v>3697</v>
      </c>
      <c r="B1050" s="1">
        <v>73385.0</v>
      </c>
      <c r="C1050" s="1">
        <v>2240.0</v>
      </c>
      <c r="D1050" s="2" t="s">
        <v>2088</v>
      </c>
      <c r="E1050" s="1" t="s">
        <v>2295</v>
      </c>
      <c r="F1050" s="1" t="s">
        <v>917</v>
      </c>
      <c r="G1050" s="3" t="str">
        <f t="shared" si="1"/>
        <v>Paul Cohen</v>
      </c>
      <c r="H1050" s="3" t="str">
        <f t="shared" si="2"/>
        <v>PAUL COHEN</v>
      </c>
      <c r="J1050" s="1" t="s">
        <v>57</v>
      </c>
      <c r="K1050" s="1" t="s">
        <v>47</v>
      </c>
      <c r="L1050" s="1">
        <v>1000.0</v>
      </c>
      <c r="M1050" s="1" t="s">
        <v>58</v>
      </c>
      <c r="N1050" s="1" t="s">
        <v>2082</v>
      </c>
      <c r="O1050" s="4">
        <v>44317.0</v>
      </c>
      <c r="P1050" s="4">
        <v>44278.0</v>
      </c>
      <c r="Q1050" s="1" t="s">
        <v>3698</v>
      </c>
      <c r="R1050" s="1" t="s">
        <v>1541</v>
      </c>
      <c r="S1050" s="1" t="s">
        <v>32</v>
      </c>
      <c r="T1050" s="1">
        <v>75093.0</v>
      </c>
      <c r="U1050" s="1" t="s">
        <v>3699</v>
      </c>
    </row>
    <row r="1051">
      <c r="A1051" s="1" t="s">
        <v>3700</v>
      </c>
      <c r="B1051" s="1">
        <v>73418.0</v>
      </c>
      <c r="C1051" s="1">
        <v>2240.0</v>
      </c>
      <c r="D1051" s="2" t="s">
        <v>2088</v>
      </c>
      <c r="E1051" s="1" t="s">
        <v>1030</v>
      </c>
      <c r="F1051" s="1" t="s">
        <v>3429</v>
      </c>
      <c r="G1051" s="3" t="str">
        <f t="shared" si="1"/>
        <v>Don Knobler</v>
      </c>
      <c r="H1051" s="3" t="str">
        <f t="shared" si="2"/>
        <v>DON KNOBLER</v>
      </c>
      <c r="J1051" s="1" t="s">
        <v>57</v>
      </c>
      <c r="K1051" s="1" t="s">
        <v>47</v>
      </c>
      <c r="L1051" s="1">
        <v>1000.0</v>
      </c>
      <c r="M1051" s="1" t="s">
        <v>58</v>
      </c>
      <c r="N1051" s="1" t="s">
        <v>2082</v>
      </c>
      <c r="O1051" s="4">
        <v>44317.0</v>
      </c>
      <c r="P1051" s="4">
        <v>44283.0</v>
      </c>
      <c r="Q1051" s="1" t="s">
        <v>3701</v>
      </c>
      <c r="R1051" s="1" t="s">
        <v>31</v>
      </c>
      <c r="S1051" s="1" t="s">
        <v>32</v>
      </c>
      <c r="T1051" s="1">
        <v>75230.0</v>
      </c>
      <c r="U1051" s="1" t="s">
        <v>3702</v>
      </c>
    </row>
    <row r="1052">
      <c r="A1052" s="1" t="s">
        <v>3703</v>
      </c>
      <c r="B1052" s="1">
        <v>73422.0</v>
      </c>
      <c r="C1052" s="1">
        <v>2240.0</v>
      </c>
      <c r="D1052" s="2" t="s">
        <v>2088</v>
      </c>
      <c r="E1052" s="1" t="s">
        <v>140</v>
      </c>
      <c r="F1052" s="1" t="s">
        <v>2593</v>
      </c>
      <c r="G1052" s="3" t="str">
        <f t="shared" si="1"/>
        <v>Michael Terry</v>
      </c>
      <c r="H1052" s="3" t="str">
        <f t="shared" si="2"/>
        <v>MICHAEL TERRY</v>
      </c>
      <c r="J1052" s="1" t="s">
        <v>57</v>
      </c>
      <c r="K1052" s="1" t="s">
        <v>47</v>
      </c>
      <c r="L1052" s="1">
        <v>1000.0</v>
      </c>
      <c r="M1052" s="1" t="s">
        <v>58</v>
      </c>
      <c r="N1052" s="1" t="s">
        <v>2082</v>
      </c>
      <c r="O1052" s="4">
        <v>44317.0</v>
      </c>
      <c r="P1052" s="4">
        <v>44285.0</v>
      </c>
      <c r="Q1052" s="1" t="s">
        <v>3704</v>
      </c>
      <c r="R1052" s="1" t="s">
        <v>31</v>
      </c>
      <c r="S1052" s="1" t="s">
        <v>32</v>
      </c>
      <c r="T1052" s="1">
        <v>75244.0</v>
      </c>
      <c r="U1052" s="1" t="s">
        <v>3705</v>
      </c>
    </row>
    <row r="1053">
      <c r="A1053" s="1" t="s">
        <v>3706</v>
      </c>
      <c r="B1053" s="1">
        <v>73449.0</v>
      </c>
      <c r="C1053" s="1">
        <v>2240.0</v>
      </c>
      <c r="D1053" s="2" t="s">
        <v>2088</v>
      </c>
      <c r="E1053" s="1" t="s">
        <v>1717</v>
      </c>
      <c r="F1053" s="1" t="s">
        <v>3625</v>
      </c>
      <c r="G1053" s="3" t="str">
        <f t="shared" si="1"/>
        <v>H Kinney</v>
      </c>
      <c r="H1053" s="3" t="str">
        <f t="shared" si="2"/>
        <v>H KINNEY</v>
      </c>
      <c r="J1053" s="1" t="s">
        <v>57</v>
      </c>
      <c r="K1053" s="1" t="s">
        <v>47</v>
      </c>
      <c r="L1053" s="1">
        <v>1000.0</v>
      </c>
      <c r="M1053" s="1" t="s">
        <v>58</v>
      </c>
      <c r="N1053" s="1" t="s">
        <v>2082</v>
      </c>
      <c r="O1053" s="4">
        <v>44317.0</v>
      </c>
      <c r="P1053" s="4">
        <v>44286.0</v>
      </c>
      <c r="Q1053" s="1" t="s">
        <v>3707</v>
      </c>
      <c r="R1053" s="1" t="s">
        <v>31</v>
      </c>
      <c r="S1053" s="1" t="s">
        <v>32</v>
      </c>
      <c r="T1053" s="1">
        <v>75229.0</v>
      </c>
      <c r="U1053" s="1" t="s">
        <v>3708</v>
      </c>
    </row>
    <row r="1054">
      <c r="A1054" s="1" t="s">
        <v>3709</v>
      </c>
      <c r="B1054" s="1">
        <v>73454.0</v>
      </c>
      <c r="C1054" s="1">
        <v>2240.0</v>
      </c>
      <c r="D1054" s="2" t="s">
        <v>2088</v>
      </c>
      <c r="E1054" s="1" t="s">
        <v>1262</v>
      </c>
      <c r="F1054" s="1" t="s">
        <v>782</v>
      </c>
      <c r="G1054" s="3" t="str">
        <f t="shared" si="1"/>
        <v>Thomas Wilson</v>
      </c>
      <c r="H1054" s="3" t="str">
        <f t="shared" si="2"/>
        <v>THOMAS WILSON</v>
      </c>
      <c r="J1054" s="1" t="s">
        <v>57</v>
      </c>
      <c r="K1054" s="1" t="s">
        <v>47</v>
      </c>
      <c r="L1054" s="1">
        <v>1000.0</v>
      </c>
      <c r="M1054" s="1" t="s">
        <v>58</v>
      </c>
      <c r="N1054" s="1" t="s">
        <v>2082</v>
      </c>
      <c r="O1054" s="4">
        <v>44317.0</v>
      </c>
      <c r="P1054" s="4">
        <v>44288.0</v>
      </c>
      <c r="Q1054" s="1" t="s">
        <v>3710</v>
      </c>
      <c r="R1054" s="1" t="s">
        <v>31</v>
      </c>
      <c r="S1054" s="1" t="s">
        <v>32</v>
      </c>
      <c r="T1054" s="1">
        <v>75229.0</v>
      </c>
      <c r="U1054" s="1" t="s">
        <v>3711</v>
      </c>
    </row>
    <row r="1055">
      <c r="A1055" s="1" t="s">
        <v>3712</v>
      </c>
      <c r="B1055" s="1">
        <v>73460.0</v>
      </c>
      <c r="C1055" s="1">
        <v>2240.0</v>
      </c>
      <c r="D1055" s="2" t="s">
        <v>2088</v>
      </c>
      <c r="E1055" s="1" t="s">
        <v>1844</v>
      </c>
      <c r="F1055" s="1" t="s">
        <v>3713</v>
      </c>
      <c r="G1055" s="3" t="str">
        <f t="shared" si="1"/>
        <v>Matthew Fleeger</v>
      </c>
      <c r="H1055" s="3" t="str">
        <f t="shared" si="2"/>
        <v>MATTHEW FLEEGER</v>
      </c>
      <c r="J1055" s="1" t="s">
        <v>57</v>
      </c>
      <c r="K1055" s="1" t="s">
        <v>47</v>
      </c>
      <c r="L1055" s="1">
        <v>1000.0</v>
      </c>
      <c r="M1055" s="1" t="s">
        <v>58</v>
      </c>
      <c r="N1055" s="1" t="s">
        <v>2082</v>
      </c>
      <c r="O1055" s="4">
        <v>44317.0</v>
      </c>
      <c r="P1055" s="4">
        <v>44287.0</v>
      </c>
      <c r="Q1055" s="1" t="s">
        <v>3714</v>
      </c>
      <c r="R1055" s="1" t="s">
        <v>31</v>
      </c>
      <c r="S1055" s="1" t="s">
        <v>32</v>
      </c>
      <c r="T1055" s="1">
        <v>75254.0</v>
      </c>
      <c r="U1055" s="1" t="s">
        <v>3715</v>
      </c>
    </row>
    <row r="1056">
      <c r="A1056" s="1" t="s">
        <v>3716</v>
      </c>
      <c r="B1056" s="1">
        <v>73463.0</v>
      </c>
      <c r="C1056" s="1">
        <v>2240.0</v>
      </c>
      <c r="D1056" s="2" t="s">
        <v>2088</v>
      </c>
      <c r="E1056" s="1" t="s">
        <v>3717</v>
      </c>
      <c r="F1056" s="1" t="s">
        <v>3718</v>
      </c>
      <c r="G1056" s="3" t="str">
        <f t="shared" si="1"/>
        <v>Paige Bingham</v>
      </c>
      <c r="H1056" s="3" t="str">
        <f t="shared" si="2"/>
        <v>PAIGE BINGHAM</v>
      </c>
      <c r="J1056" s="1" t="s">
        <v>57</v>
      </c>
      <c r="K1056" s="1" t="s">
        <v>47</v>
      </c>
      <c r="L1056" s="1">
        <v>1000.0</v>
      </c>
      <c r="M1056" s="1" t="s">
        <v>58</v>
      </c>
      <c r="N1056" s="1" t="s">
        <v>2082</v>
      </c>
      <c r="O1056" s="4">
        <v>44317.0</v>
      </c>
      <c r="P1056" s="4">
        <v>44298.0</v>
      </c>
      <c r="Q1056" s="1" t="s">
        <v>3719</v>
      </c>
      <c r="R1056" s="1" t="s">
        <v>31</v>
      </c>
      <c r="S1056" s="1" t="s">
        <v>32</v>
      </c>
      <c r="T1056" s="1">
        <v>75252.0</v>
      </c>
      <c r="U1056" s="1" t="s">
        <v>3720</v>
      </c>
    </row>
    <row r="1057">
      <c r="A1057" s="1" t="s">
        <v>3721</v>
      </c>
      <c r="B1057" s="1">
        <v>73464.0</v>
      </c>
      <c r="C1057" s="1">
        <v>2240.0</v>
      </c>
      <c r="D1057" s="2" t="s">
        <v>2088</v>
      </c>
      <c r="E1057" s="1" t="s">
        <v>3722</v>
      </c>
      <c r="F1057" s="1" t="s">
        <v>2081</v>
      </c>
      <c r="G1057" s="3" t="str">
        <f t="shared" si="1"/>
        <v>Ilana Wernick</v>
      </c>
      <c r="H1057" s="3" t="str">
        <f t="shared" si="2"/>
        <v>ILANA WERNICK</v>
      </c>
      <c r="J1057" s="1" t="s">
        <v>57</v>
      </c>
      <c r="K1057" s="1" t="s">
        <v>47</v>
      </c>
      <c r="L1057" s="1">
        <v>1000.0</v>
      </c>
      <c r="M1057" s="1" t="s">
        <v>58</v>
      </c>
      <c r="N1057" s="1" t="s">
        <v>2082</v>
      </c>
      <c r="O1057" s="4">
        <v>44317.0</v>
      </c>
      <c r="P1057" s="4">
        <v>44299.0</v>
      </c>
      <c r="Q1057" s="1" t="s">
        <v>3634</v>
      </c>
      <c r="R1057" s="1" t="s">
        <v>31</v>
      </c>
      <c r="S1057" s="1" t="s">
        <v>32</v>
      </c>
      <c r="T1057" s="1">
        <v>75230.0</v>
      </c>
      <c r="U1057" s="1" t="s">
        <v>3635</v>
      </c>
    </row>
    <row r="1058">
      <c r="A1058" s="1" t="s">
        <v>3723</v>
      </c>
      <c r="B1058" s="1">
        <v>73465.0</v>
      </c>
      <c r="C1058" s="1">
        <v>2240.0</v>
      </c>
      <c r="D1058" s="2" t="s">
        <v>2088</v>
      </c>
      <c r="E1058" s="1" t="s">
        <v>586</v>
      </c>
      <c r="F1058" s="1" t="s">
        <v>2081</v>
      </c>
      <c r="G1058" s="3" t="str">
        <f t="shared" si="1"/>
        <v>Erin Wernick</v>
      </c>
      <c r="H1058" s="3" t="str">
        <f t="shared" si="2"/>
        <v>ERIN WERNICK</v>
      </c>
      <c r="J1058" s="1" t="s">
        <v>57</v>
      </c>
      <c r="K1058" s="1" t="s">
        <v>47</v>
      </c>
      <c r="L1058" s="1">
        <v>1000.0</v>
      </c>
      <c r="M1058" s="1" t="s">
        <v>58</v>
      </c>
      <c r="N1058" s="1" t="s">
        <v>2082</v>
      </c>
      <c r="O1058" s="4">
        <v>44317.0</v>
      </c>
      <c r="P1058" s="4">
        <v>44299.0</v>
      </c>
      <c r="Q1058" s="1" t="s">
        <v>3634</v>
      </c>
      <c r="R1058" s="1" t="s">
        <v>31</v>
      </c>
      <c r="S1058" s="1" t="s">
        <v>32</v>
      </c>
      <c r="T1058" s="1">
        <v>75230.0</v>
      </c>
      <c r="U1058" s="1" t="s">
        <v>3635</v>
      </c>
    </row>
    <row r="1059">
      <c r="A1059" s="1" t="s">
        <v>3724</v>
      </c>
      <c r="B1059" s="1">
        <v>73467.0</v>
      </c>
      <c r="C1059" s="1">
        <v>2240.0</v>
      </c>
      <c r="D1059" s="2" t="s">
        <v>2088</v>
      </c>
      <c r="E1059" s="1" t="s">
        <v>1875</v>
      </c>
      <c r="F1059" s="1" t="s">
        <v>2081</v>
      </c>
      <c r="G1059" s="3" t="str">
        <f t="shared" si="1"/>
        <v>Anna Wernick</v>
      </c>
      <c r="H1059" s="3" t="str">
        <f t="shared" si="2"/>
        <v>ANNA WERNICK</v>
      </c>
      <c r="J1059" s="1" t="s">
        <v>57</v>
      </c>
      <c r="K1059" s="1" t="s">
        <v>47</v>
      </c>
      <c r="L1059" s="1">
        <v>1000.0</v>
      </c>
      <c r="M1059" s="1" t="s">
        <v>58</v>
      </c>
      <c r="N1059" s="1" t="s">
        <v>2082</v>
      </c>
      <c r="O1059" s="4">
        <v>44317.0</v>
      </c>
      <c r="P1059" s="4">
        <v>44299.0</v>
      </c>
      <c r="Q1059" s="1" t="s">
        <v>3634</v>
      </c>
      <c r="R1059" s="1" t="s">
        <v>31</v>
      </c>
      <c r="S1059" s="1" t="s">
        <v>32</v>
      </c>
      <c r="T1059" s="1">
        <v>75230.0</v>
      </c>
      <c r="U1059" s="1" t="s">
        <v>3635</v>
      </c>
    </row>
    <row r="1060">
      <c r="A1060" s="1" t="s">
        <v>3725</v>
      </c>
      <c r="B1060" s="1">
        <v>73679.0</v>
      </c>
      <c r="C1060" s="1">
        <v>2240.0</v>
      </c>
      <c r="D1060" s="2" t="s">
        <v>2088</v>
      </c>
      <c r="E1060" s="1" t="s">
        <v>1475</v>
      </c>
      <c r="F1060" s="1" t="s">
        <v>3726</v>
      </c>
      <c r="G1060" s="3" t="str">
        <f t="shared" si="1"/>
        <v>Jeff Matthews</v>
      </c>
      <c r="H1060" s="3" t="str">
        <f t="shared" si="2"/>
        <v>JEFF MATTHEWS</v>
      </c>
      <c r="J1060" s="1" t="s">
        <v>57</v>
      </c>
      <c r="K1060" s="1" t="s">
        <v>47</v>
      </c>
      <c r="L1060" s="1">
        <v>1000.0</v>
      </c>
      <c r="M1060" s="1" t="s">
        <v>58</v>
      </c>
      <c r="N1060" s="1" t="s">
        <v>2082</v>
      </c>
      <c r="O1060" s="4">
        <v>44317.0</v>
      </c>
      <c r="P1060" s="4">
        <v>44306.0</v>
      </c>
      <c r="Q1060" s="1" t="s">
        <v>3727</v>
      </c>
      <c r="R1060" s="1" t="s">
        <v>31</v>
      </c>
      <c r="S1060" s="1" t="s">
        <v>32</v>
      </c>
      <c r="T1060" s="1">
        <v>75270.0</v>
      </c>
      <c r="U1060" s="1" t="s">
        <v>3728</v>
      </c>
    </row>
    <row r="1061">
      <c r="A1061" s="1" t="s">
        <v>3729</v>
      </c>
      <c r="B1061" s="1">
        <v>74089.0</v>
      </c>
      <c r="C1061" s="1">
        <v>2240.0</v>
      </c>
      <c r="D1061" s="2" t="s">
        <v>2088</v>
      </c>
      <c r="E1061" s="1" t="s">
        <v>3730</v>
      </c>
      <c r="F1061" s="1" t="s">
        <v>3731</v>
      </c>
      <c r="G1061" s="3" t="str">
        <f t="shared" si="1"/>
        <v>F James Neil Jr</v>
      </c>
      <c r="H1061" s="3" t="str">
        <f t="shared" si="2"/>
        <v>F JAMES NEIL JR</v>
      </c>
      <c r="J1061" s="1" t="s">
        <v>57</v>
      </c>
      <c r="K1061" s="1" t="s">
        <v>47</v>
      </c>
      <c r="L1061" s="1">
        <v>1000.0</v>
      </c>
      <c r="M1061" s="1" t="s">
        <v>58</v>
      </c>
      <c r="N1061" s="1" t="s">
        <v>2082</v>
      </c>
      <c r="O1061" s="4">
        <v>44317.0</v>
      </c>
      <c r="P1061" s="4">
        <v>44302.0</v>
      </c>
      <c r="Q1061" s="1" t="s">
        <v>3732</v>
      </c>
      <c r="R1061" s="1" t="s">
        <v>31</v>
      </c>
      <c r="S1061" s="1" t="s">
        <v>32</v>
      </c>
      <c r="T1061" s="1">
        <v>75234.0</v>
      </c>
      <c r="U1061" s="1" t="s">
        <v>3733</v>
      </c>
    </row>
    <row r="1062">
      <c r="A1062" s="1" t="s">
        <v>3734</v>
      </c>
      <c r="B1062" s="1">
        <v>74096.0</v>
      </c>
      <c r="C1062" s="1">
        <v>2240.0</v>
      </c>
      <c r="D1062" s="2" t="s">
        <v>2088</v>
      </c>
      <c r="E1062" s="1" t="s">
        <v>1798</v>
      </c>
      <c r="F1062" s="1" t="s">
        <v>3735</v>
      </c>
      <c r="G1062" s="3" t="str">
        <f t="shared" si="1"/>
        <v>Joseph Popolo</v>
      </c>
      <c r="H1062" s="3" t="str">
        <f t="shared" si="2"/>
        <v>JOSEPH POPOLO</v>
      </c>
      <c r="J1062" s="1" t="s">
        <v>57</v>
      </c>
      <c r="K1062" s="1" t="s">
        <v>47</v>
      </c>
      <c r="L1062" s="1">
        <v>1000.0</v>
      </c>
      <c r="M1062" s="1" t="s">
        <v>58</v>
      </c>
      <c r="N1062" s="1" t="s">
        <v>2082</v>
      </c>
      <c r="O1062" s="4">
        <v>44317.0</v>
      </c>
      <c r="P1062" s="4">
        <v>44299.0</v>
      </c>
      <c r="Q1062" s="1" t="s">
        <v>3736</v>
      </c>
      <c r="R1062" s="1" t="s">
        <v>31</v>
      </c>
      <c r="S1062" s="1" t="s">
        <v>32</v>
      </c>
      <c r="T1062" s="1">
        <v>75225.0</v>
      </c>
      <c r="U1062" s="1" t="s">
        <v>3737</v>
      </c>
    </row>
    <row r="1063">
      <c r="A1063" s="1" t="s">
        <v>3738</v>
      </c>
      <c r="B1063" s="1">
        <v>74103.0</v>
      </c>
      <c r="C1063" s="1">
        <v>2240.0</v>
      </c>
      <c r="D1063" s="2" t="s">
        <v>2088</v>
      </c>
      <c r="E1063" s="1" t="s">
        <v>3434</v>
      </c>
      <c r="F1063" s="1" t="s">
        <v>3739</v>
      </c>
      <c r="G1063" s="3" t="str">
        <f t="shared" si="1"/>
        <v>Hunter McGrath</v>
      </c>
      <c r="H1063" s="3" t="str">
        <f t="shared" si="2"/>
        <v>HUNTER MCGRATH</v>
      </c>
      <c r="J1063" s="1" t="s">
        <v>57</v>
      </c>
      <c r="K1063" s="1" t="s">
        <v>47</v>
      </c>
      <c r="L1063" s="1">
        <v>1000.0</v>
      </c>
      <c r="M1063" s="1" t="s">
        <v>58</v>
      </c>
      <c r="N1063" s="1" t="s">
        <v>2082</v>
      </c>
      <c r="O1063" s="4">
        <v>44317.0</v>
      </c>
      <c r="P1063" s="4">
        <v>44299.0</v>
      </c>
      <c r="Q1063" s="1" t="s">
        <v>3740</v>
      </c>
      <c r="R1063" s="1" t="s">
        <v>31</v>
      </c>
      <c r="S1063" s="1" t="s">
        <v>32</v>
      </c>
      <c r="T1063" s="1">
        <v>75254.0</v>
      </c>
      <c r="U1063" s="1" t="s">
        <v>3741</v>
      </c>
    </row>
    <row r="1064">
      <c r="A1064" s="1" t="s">
        <v>3742</v>
      </c>
      <c r="B1064" s="1">
        <v>74105.0</v>
      </c>
      <c r="C1064" s="1">
        <v>2240.0</v>
      </c>
      <c r="D1064" s="2" t="s">
        <v>2088</v>
      </c>
      <c r="E1064" s="1" t="s">
        <v>3743</v>
      </c>
      <c r="F1064" s="1" t="s">
        <v>3744</v>
      </c>
      <c r="G1064" s="3" t="str">
        <f t="shared" si="1"/>
        <v>Glenn Story</v>
      </c>
      <c r="H1064" s="3" t="str">
        <f t="shared" si="2"/>
        <v>GLENN STORY</v>
      </c>
      <c r="J1064" s="1" t="s">
        <v>57</v>
      </c>
      <c r="K1064" s="1" t="s">
        <v>47</v>
      </c>
      <c r="L1064" s="1">
        <v>1000.0</v>
      </c>
      <c r="M1064" s="1" t="s">
        <v>58</v>
      </c>
      <c r="N1064" s="1" t="s">
        <v>2082</v>
      </c>
      <c r="O1064" s="4">
        <v>44317.0</v>
      </c>
      <c r="P1064" s="4">
        <v>44298.0</v>
      </c>
      <c r="Q1064" s="1" t="s">
        <v>3745</v>
      </c>
      <c r="R1064" s="1" t="s">
        <v>3746</v>
      </c>
      <c r="S1064" s="1" t="s">
        <v>32</v>
      </c>
      <c r="T1064" s="1">
        <v>76092.0</v>
      </c>
      <c r="U1064" s="1" t="s">
        <v>3747</v>
      </c>
    </row>
    <row r="1065">
      <c r="A1065" s="1" t="s">
        <v>3748</v>
      </c>
      <c r="B1065" s="1">
        <v>74106.0</v>
      </c>
      <c r="C1065" s="1">
        <v>2240.0</v>
      </c>
      <c r="D1065" s="2" t="s">
        <v>2088</v>
      </c>
      <c r="E1065" s="1" t="s">
        <v>2375</v>
      </c>
      <c r="F1065" s="1" t="s">
        <v>3718</v>
      </c>
      <c r="G1065" s="3" t="str">
        <f t="shared" si="1"/>
        <v>Pat Bingham</v>
      </c>
      <c r="H1065" s="3" t="str">
        <f t="shared" si="2"/>
        <v>PAT BINGHAM</v>
      </c>
      <c r="J1065" s="1" t="s">
        <v>57</v>
      </c>
      <c r="K1065" s="1" t="s">
        <v>47</v>
      </c>
      <c r="L1065" s="1">
        <v>1000.0</v>
      </c>
      <c r="M1065" s="1" t="s">
        <v>58</v>
      </c>
      <c r="N1065" s="1" t="s">
        <v>2082</v>
      </c>
      <c r="O1065" s="4">
        <v>44317.0</v>
      </c>
      <c r="P1065" s="4">
        <v>44298.0</v>
      </c>
      <c r="Q1065" s="1" t="s">
        <v>3749</v>
      </c>
      <c r="R1065" s="1" t="s">
        <v>31</v>
      </c>
      <c r="S1065" s="1" t="s">
        <v>32</v>
      </c>
      <c r="T1065" s="1">
        <v>75252.0</v>
      </c>
      <c r="U1065" s="1" t="s">
        <v>3750</v>
      </c>
    </row>
    <row r="1066">
      <c r="A1066" s="1" t="s">
        <v>3751</v>
      </c>
      <c r="B1066" s="1">
        <v>74114.0</v>
      </c>
      <c r="C1066" s="1">
        <v>2240.0</v>
      </c>
      <c r="D1066" s="2" t="s">
        <v>2088</v>
      </c>
      <c r="E1066" s="1" t="s">
        <v>3752</v>
      </c>
      <c r="F1066" s="1" t="s">
        <v>3753</v>
      </c>
      <c r="G1066" s="3" t="str">
        <f t="shared" si="1"/>
        <v>Carl Nelson</v>
      </c>
      <c r="H1066" s="3" t="str">
        <f t="shared" si="2"/>
        <v>CARL NELSON</v>
      </c>
      <c r="J1066" s="1" t="s">
        <v>57</v>
      </c>
      <c r="K1066" s="1" t="s">
        <v>47</v>
      </c>
      <c r="L1066" s="1">
        <v>1000.0</v>
      </c>
      <c r="M1066" s="1" t="s">
        <v>58</v>
      </c>
      <c r="N1066" s="1" t="s">
        <v>2082</v>
      </c>
      <c r="O1066" s="4">
        <v>44317.0</v>
      </c>
      <c r="P1066" s="4">
        <v>44295.0</v>
      </c>
      <c r="Q1066" s="1" t="s">
        <v>3754</v>
      </c>
      <c r="R1066" s="1" t="s">
        <v>31</v>
      </c>
      <c r="S1066" s="1" t="s">
        <v>32</v>
      </c>
      <c r="T1066" s="1">
        <v>75230.0</v>
      </c>
      <c r="U1066" s="1" t="s">
        <v>3755</v>
      </c>
    </row>
    <row r="1067">
      <c r="A1067" s="1" t="s">
        <v>3756</v>
      </c>
      <c r="B1067" s="1">
        <v>74122.0</v>
      </c>
      <c r="C1067" s="1">
        <v>2240.0</v>
      </c>
      <c r="D1067" s="2" t="s">
        <v>2088</v>
      </c>
      <c r="E1067" s="1" t="s">
        <v>3757</v>
      </c>
      <c r="F1067" s="1" t="s">
        <v>3758</v>
      </c>
      <c r="G1067" s="3" t="str">
        <f t="shared" si="1"/>
        <v>Manny Ybarra</v>
      </c>
      <c r="H1067" s="3" t="str">
        <f t="shared" si="2"/>
        <v>MANNY YBARRA</v>
      </c>
      <c r="J1067" s="1" t="s">
        <v>57</v>
      </c>
      <c r="K1067" s="1" t="s">
        <v>47</v>
      </c>
      <c r="L1067" s="1">
        <v>1000.0</v>
      </c>
      <c r="M1067" s="1" t="s">
        <v>58</v>
      </c>
      <c r="N1067" s="1" t="s">
        <v>2082</v>
      </c>
      <c r="O1067" s="4">
        <v>44317.0</v>
      </c>
      <c r="P1067" s="4">
        <v>44293.0</v>
      </c>
      <c r="Q1067" s="1" t="s">
        <v>3759</v>
      </c>
      <c r="R1067" s="1" t="s">
        <v>31</v>
      </c>
      <c r="S1067" s="1" t="s">
        <v>32</v>
      </c>
      <c r="T1067" s="1">
        <v>75225.0</v>
      </c>
      <c r="U1067" s="1" t="s">
        <v>3760</v>
      </c>
    </row>
    <row r="1068">
      <c r="A1068" s="1" t="s">
        <v>3761</v>
      </c>
      <c r="B1068" s="1">
        <v>74130.0</v>
      </c>
      <c r="C1068" s="1">
        <v>2240.0</v>
      </c>
      <c r="D1068" s="2" t="s">
        <v>2088</v>
      </c>
      <c r="E1068" s="1" t="s">
        <v>3762</v>
      </c>
      <c r="F1068" s="1" t="s">
        <v>3763</v>
      </c>
      <c r="G1068" s="3" t="str">
        <f t="shared" si="1"/>
        <v>Shula Netzer</v>
      </c>
      <c r="H1068" s="3" t="str">
        <f t="shared" si="2"/>
        <v>SHULA NETZER</v>
      </c>
      <c r="J1068" s="1" t="s">
        <v>57</v>
      </c>
      <c r="K1068" s="1" t="s">
        <v>47</v>
      </c>
      <c r="L1068" s="1">
        <v>1000.0</v>
      </c>
      <c r="M1068" s="1" t="s">
        <v>58</v>
      </c>
      <c r="N1068" s="1" t="s">
        <v>2082</v>
      </c>
      <c r="O1068" s="4">
        <v>44317.0</v>
      </c>
      <c r="P1068" s="4">
        <v>44288.0</v>
      </c>
      <c r="Q1068" s="1" t="s">
        <v>3764</v>
      </c>
      <c r="R1068" s="1" t="s">
        <v>31</v>
      </c>
      <c r="S1068" s="1" t="s">
        <v>32</v>
      </c>
      <c r="T1068" s="1">
        <v>75220.0</v>
      </c>
      <c r="U1068" s="1" t="s">
        <v>3765</v>
      </c>
    </row>
    <row r="1069">
      <c r="A1069" s="1" t="s">
        <v>3766</v>
      </c>
      <c r="B1069" s="1">
        <v>74146.0</v>
      </c>
      <c r="C1069" s="1">
        <v>2240.0</v>
      </c>
      <c r="D1069" s="2" t="s">
        <v>2088</v>
      </c>
      <c r="E1069" s="1" t="s">
        <v>3325</v>
      </c>
      <c r="F1069" s="1" t="s">
        <v>3650</v>
      </c>
      <c r="G1069" s="3" t="str">
        <f t="shared" si="1"/>
        <v>Darwin Deason</v>
      </c>
      <c r="H1069" s="3" t="str">
        <f t="shared" si="2"/>
        <v>DARWIN DEASON</v>
      </c>
      <c r="J1069" s="1" t="s">
        <v>57</v>
      </c>
      <c r="K1069" s="1" t="s">
        <v>47</v>
      </c>
      <c r="L1069" s="1">
        <v>1000.0</v>
      </c>
      <c r="M1069" s="1" t="s">
        <v>58</v>
      </c>
      <c r="N1069" s="1" t="s">
        <v>2082</v>
      </c>
      <c r="O1069" s="4">
        <v>44317.0</v>
      </c>
      <c r="P1069" s="4">
        <v>44279.0</v>
      </c>
      <c r="Q1069" s="1" t="s">
        <v>3767</v>
      </c>
      <c r="R1069" s="1" t="s">
        <v>31</v>
      </c>
      <c r="S1069" s="1" t="s">
        <v>32</v>
      </c>
      <c r="T1069" s="1">
        <v>75219.0</v>
      </c>
      <c r="U1069" s="1" t="s">
        <v>3768</v>
      </c>
    </row>
    <row r="1070">
      <c r="A1070" s="1" t="s">
        <v>3769</v>
      </c>
      <c r="B1070" s="1">
        <v>74148.0</v>
      </c>
      <c r="C1070" s="1">
        <v>2240.0</v>
      </c>
      <c r="D1070" s="2" t="s">
        <v>2088</v>
      </c>
      <c r="E1070" s="1" t="s">
        <v>644</v>
      </c>
      <c r="F1070" s="1" t="s">
        <v>3650</v>
      </c>
      <c r="G1070" s="3" t="str">
        <f t="shared" si="1"/>
        <v>Kimberly Deason</v>
      </c>
      <c r="H1070" s="3" t="str">
        <f t="shared" si="2"/>
        <v>KIMBERLY DEASON</v>
      </c>
      <c r="J1070" s="1" t="s">
        <v>57</v>
      </c>
      <c r="K1070" s="1" t="s">
        <v>47</v>
      </c>
      <c r="L1070" s="1">
        <v>1000.0</v>
      </c>
      <c r="M1070" s="1" t="s">
        <v>58</v>
      </c>
      <c r="N1070" s="1" t="s">
        <v>2082</v>
      </c>
      <c r="O1070" s="4">
        <v>44317.0</v>
      </c>
      <c r="P1070" s="4">
        <v>44278.0</v>
      </c>
      <c r="Q1070" s="1" t="s">
        <v>3767</v>
      </c>
      <c r="R1070" s="1" t="s">
        <v>31</v>
      </c>
      <c r="S1070" s="1" t="s">
        <v>32</v>
      </c>
      <c r="T1070" s="1">
        <v>75219.0</v>
      </c>
      <c r="U1070" s="1" t="s">
        <v>3768</v>
      </c>
    </row>
    <row r="1071">
      <c r="A1071" s="1" t="s">
        <v>3770</v>
      </c>
      <c r="B1071" s="1">
        <v>74152.0</v>
      </c>
      <c r="C1071" s="1">
        <v>2240.0</v>
      </c>
      <c r="D1071" s="2" t="s">
        <v>2088</v>
      </c>
      <c r="E1071" s="1" t="s">
        <v>2673</v>
      </c>
      <c r="F1071" s="1" t="s">
        <v>296</v>
      </c>
      <c r="G1071" s="3" t="str">
        <f t="shared" si="1"/>
        <v>Jerry Harris</v>
      </c>
      <c r="H1071" s="3" t="str">
        <f t="shared" si="2"/>
        <v>JERRY HARRIS</v>
      </c>
      <c r="J1071" s="1" t="s">
        <v>57</v>
      </c>
      <c r="K1071" s="1" t="s">
        <v>47</v>
      </c>
      <c r="L1071" s="1">
        <v>1000.0</v>
      </c>
      <c r="M1071" s="1" t="s">
        <v>58</v>
      </c>
      <c r="N1071" s="1" t="s">
        <v>2082</v>
      </c>
      <c r="O1071" s="4">
        <v>44317.0</v>
      </c>
      <c r="P1071" s="4">
        <v>44280.0</v>
      </c>
      <c r="Q1071" s="1" t="s">
        <v>3771</v>
      </c>
      <c r="R1071" s="1" t="s">
        <v>3772</v>
      </c>
      <c r="S1071" s="1" t="s">
        <v>32</v>
      </c>
      <c r="T1071" s="1">
        <v>75438.0</v>
      </c>
      <c r="U1071" s="1" t="s">
        <v>3773</v>
      </c>
    </row>
    <row r="1072">
      <c r="A1072" s="1" t="s">
        <v>3774</v>
      </c>
      <c r="B1072" s="1">
        <v>74155.0</v>
      </c>
      <c r="C1072" s="1">
        <v>2240.0</v>
      </c>
      <c r="D1072" s="2" t="s">
        <v>2088</v>
      </c>
      <c r="E1072" s="1" t="s">
        <v>3775</v>
      </c>
      <c r="F1072" s="1" t="s">
        <v>3776</v>
      </c>
      <c r="G1072" s="3" t="str">
        <f t="shared" si="1"/>
        <v>LARRY FOSTER</v>
      </c>
      <c r="H1072" s="3" t="str">
        <f t="shared" si="2"/>
        <v>LARRY FOSTER</v>
      </c>
      <c r="J1072" s="1" t="s">
        <v>57</v>
      </c>
      <c r="K1072" s="1" t="s">
        <v>47</v>
      </c>
      <c r="L1072" s="1">
        <v>1000.0</v>
      </c>
      <c r="M1072" s="1" t="s">
        <v>58</v>
      </c>
      <c r="N1072" s="1" t="s">
        <v>2082</v>
      </c>
      <c r="O1072" s="4">
        <v>44317.0</v>
      </c>
      <c r="P1072" s="4">
        <v>44281.0</v>
      </c>
      <c r="Q1072" s="1" t="s">
        <v>3777</v>
      </c>
      <c r="R1072" s="1" t="s">
        <v>60</v>
      </c>
      <c r="S1072" s="1" t="s">
        <v>32</v>
      </c>
      <c r="T1072" s="1">
        <v>75248.0</v>
      </c>
      <c r="U1072" s="1" t="s">
        <v>3778</v>
      </c>
    </row>
    <row r="1073">
      <c r="A1073" s="1" t="s">
        <v>3779</v>
      </c>
      <c r="B1073" s="1">
        <v>74183.0</v>
      </c>
      <c r="C1073" s="1">
        <v>2240.0</v>
      </c>
      <c r="D1073" s="2" t="s">
        <v>2088</v>
      </c>
      <c r="E1073" s="1" t="s">
        <v>3780</v>
      </c>
      <c r="F1073" s="1" t="s">
        <v>3781</v>
      </c>
      <c r="G1073" s="3" t="str">
        <f t="shared" si="1"/>
        <v>Holly Forsythe</v>
      </c>
      <c r="H1073" s="3" t="str">
        <f t="shared" si="2"/>
        <v>HOLLY FORSYTHE</v>
      </c>
      <c r="J1073" s="1" t="s">
        <v>57</v>
      </c>
      <c r="K1073" s="1" t="s">
        <v>47</v>
      </c>
      <c r="L1073" s="1">
        <v>1000.0</v>
      </c>
      <c r="M1073" s="1" t="s">
        <v>58</v>
      </c>
      <c r="N1073" s="1" t="s">
        <v>2082</v>
      </c>
      <c r="O1073" s="4">
        <v>44317.0</v>
      </c>
      <c r="P1073" s="4">
        <v>44280.0</v>
      </c>
      <c r="Q1073" s="1" t="s">
        <v>3782</v>
      </c>
      <c r="R1073" s="1" t="s">
        <v>31</v>
      </c>
      <c r="S1073" s="1" t="s">
        <v>32</v>
      </c>
      <c r="T1073" s="1">
        <v>75230.0</v>
      </c>
      <c r="U1073" s="1" t="s">
        <v>3783</v>
      </c>
    </row>
    <row r="1074">
      <c r="A1074" s="1" t="s">
        <v>3784</v>
      </c>
      <c r="B1074" s="1">
        <v>74189.0</v>
      </c>
      <c r="C1074" s="1">
        <v>2240.0</v>
      </c>
      <c r="D1074" s="2" t="s">
        <v>2088</v>
      </c>
      <c r="E1074" s="1" t="s">
        <v>2295</v>
      </c>
      <c r="F1074" s="1" t="s">
        <v>794</v>
      </c>
      <c r="G1074" s="3" t="str">
        <f t="shared" si="1"/>
        <v>Paul Taylor</v>
      </c>
      <c r="H1074" s="3" t="str">
        <f t="shared" si="2"/>
        <v>PAUL TAYLOR</v>
      </c>
      <c r="J1074" s="1" t="s">
        <v>57</v>
      </c>
      <c r="K1074" s="1" t="s">
        <v>47</v>
      </c>
      <c r="L1074" s="1">
        <v>1000.0</v>
      </c>
      <c r="M1074" s="1" t="s">
        <v>58</v>
      </c>
      <c r="N1074" s="1" t="s">
        <v>2082</v>
      </c>
      <c r="O1074" s="4">
        <v>44317.0</v>
      </c>
      <c r="P1074" s="4">
        <v>44293.0</v>
      </c>
      <c r="Q1074" s="1" t="s">
        <v>3785</v>
      </c>
      <c r="R1074" s="1" t="s">
        <v>31</v>
      </c>
      <c r="S1074" s="1" t="s">
        <v>32</v>
      </c>
      <c r="T1074" s="1">
        <v>75252.0</v>
      </c>
      <c r="U1074" s="1" t="s">
        <v>3786</v>
      </c>
    </row>
    <row r="1075">
      <c r="A1075" s="1" t="s">
        <v>3787</v>
      </c>
      <c r="B1075" s="1">
        <v>74326.0</v>
      </c>
      <c r="C1075" s="1">
        <v>2240.0</v>
      </c>
      <c r="D1075" s="2" t="s">
        <v>2088</v>
      </c>
      <c r="G1075" s="3" t="str">
        <f t="shared" si="1"/>
        <v> </v>
      </c>
      <c r="H1075" s="3" t="str">
        <f t="shared" si="2"/>
        <v> </v>
      </c>
      <c r="I1075" s="1" t="s">
        <v>3788</v>
      </c>
      <c r="J1075" s="1" t="s">
        <v>57</v>
      </c>
      <c r="K1075" s="1" t="s">
        <v>47</v>
      </c>
      <c r="L1075" s="1">
        <v>1000.0</v>
      </c>
      <c r="M1075" s="1" t="s">
        <v>58</v>
      </c>
      <c r="N1075" s="1" t="s">
        <v>2082</v>
      </c>
      <c r="O1075" s="4">
        <v>44317.0</v>
      </c>
      <c r="P1075" s="4">
        <v>44295.0</v>
      </c>
      <c r="Q1075" s="1" t="s">
        <v>3789</v>
      </c>
      <c r="R1075" s="1" t="s">
        <v>3790</v>
      </c>
      <c r="S1075" s="1" t="s">
        <v>2893</v>
      </c>
      <c r="T1075" s="1">
        <v>71101.0</v>
      </c>
      <c r="U1075" s="1" t="s">
        <v>3791</v>
      </c>
    </row>
    <row r="1076">
      <c r="A1076" s="1" t="s">
        <v>3792</v>
      </c>
      <c r="B1076" s="1">
        <v>74328.0</v>
      </c>
      <c r="C1076" s="1">
        <v>2240.0</v>
      </c>
      <c r="D1076" s="2" t="s">
        <v>2088</v>
      </c>
      <c r="E1076" s="1" t="s">
        <v>3793</v>
      </c>
      <c r="F1076" s="1" t="s">
        <v>3794</v>
      </c>
      <c r="G1076" s="3" t="str">
        <f t="shared" si="1"/>
        <v>R Lunsford</v>
      </c>
      <c r="H1076" s="3" t="str">
        <f t="shared" si="2"/>
        <v>R LUNSFORD</v>
      </c>
      <c r="J1076" s="1" t="s">
        <v>57</v>
      </c>
      <c r="K1076" s="1" t="s">
        <v>47</v>
      </c>
      <c r="L1076" s="1">
        <v>1000.0</v>
      </c>
      <c r="M1076" s="1" t="s">
        <v>58</v>
      </c>
      <c r="N1076" s="1" t="s">
        <v>2082</v>
      </c>
      <c r="O1076" s="4">
        <v>44317.0</v>
      </c>
      <c r="P1076" s="4">
        <v>44298.0</v>
      </c>
      <c r="Q1076" s="1" t="s">
        <v>3795</v>
      </c>
      <c r="R1076" s="1" t="s">
        <v>31</v>
      </c>
      <c r="S1076" s="1" t="s">
        <v>32</v>
      </c>
      <c r="T1076" s="1">
        <v>75225.0</v>
      </c>
      <c r="U1076" s="1" t="s">
        <v>3796</v>
      </c>
    </row>
    <row r="1077">
      <c r="A1077" s="1" t="s">
        <v>3797</v>
      </c>
      <c r="B1077" s="1">
        <v>74339.0</v>
      </c>
      <c r="C1077" s="1">
        <v>2240.0</v>
      </c>
      <c r="D1077" s="2" t="s">
        <v>2088</v>
      </c>
      <c r="G1077" s="3" t="str">
        <f t="shared" si="1"/>
        <v> </v>
      </c>
      <c r="H1077" s="3" t="str">
        <f t="shared" si="2"/>
        <v> </v>
      </c>
      <c r="I1077" s="1" t="s">
        <v>3798</v>
      </c>
      <c r="J1077" s="1" t="s">
        <v>57</v>
      </c>
      <c r="K1077" s="1" t="s">
        <v>47</v>
      </c>
      <c r="L1077" s="1">
        <v>1000.0</v>
      </c>
      <c r="M1077" s="1" t="s">
        <v>58</v>
      </c>
      <c r="N1077" s="1" t="s">
        <v>2082</v>
      </c>
      <c r="O1077" s="4">
        <v>44317.0</v>
      </c>
      <c r="P1077" s="4">
        <v>44298.0</v>
      </c>
      <c r="Q1077" s="1" t="s">
        <v>3799</v>
      </c>
      <c r="R1077" s="1" t="s">
        <v>31</v>
      </c>
      <c r="S1077" s="1" t="s">
        <v>32</v>
      </c>
      <c r="T1077" s="1">
        <v>75230.0</v>
      </c>
      <c r="U1077" s="1" t="s">
        <v>3800</v>
      </c>
    </row>
    <row r="1078">
      <c r="A1078" s="1" t="s">
        <v>3801</v>
      </c>
      <c r="B1078" s="1">
        <v>74543.0</v>
      </c>
      <c r="C1078" s="1">
        <v>2240.0</v>
      </c>
      <c r="D1078" s="2" t="s">
        <v>2088</v>
      </c>
      <c r="E1078" s="1" t="s">
        <v>824</v>
      </c>
      <c r="F1078" s="1" t="s">
        <v>3619</v>
      </c>
      <c r="G1078" s="3" t="str">
        <f t="shared" si="1"/>
        <v>Scott Beck</v>
      </c>
      <c r="H1078" s="3" t="str">
        <f t="shared" si="2"/>
        <v>SCOTT BECK</v>
      </c>
      <c r="J1078" s="1" t="s">
        <v>57</v>
      </c>
      <c r="K1078" s="1" t="s">
        <v>47</v>
      </c>
      <c r="L1078" s="1">
        <v>1000.0</v>
      </c>
      <c r="M1078" s="1" t="s">
        <v>58</v>
      </c>
      <c r="N1078" s="1" t="s">
        <v>2082</v>
      </c>
      <c r="O1078" s="4">
        <v>44317.0</v>
      </c>
      <c r="P1078" s="4">
        <v>44300.0</v>
      </c>
      <c r="Q1078" s="1" t="s">
        <v>3802</v>
      </c>
      <c r="R1078" s="1" t="s">
        <v>31</v>
      </c>
      <c r="S1078" s="1" t="s">
        <v>32</v>
      </c>
      <c r="T1078" s="1">
        <v>75230.0</v>
      </c>
      <c r="U1078" s="1" t="s">
        <v>3803</v>
      </c>
    </row>
    <row r="1079">
      <c r="A1079" s="1" t="s">
        <v>3804</v>
      </c>
      <c r="B1079" s="1">
        <v>74544.0</v>
      </c>
      <c r="C1079" s="1">
        <v>2240.0</v>
      </c>
      <c r="D1079" s="2" t="s">
        <v>2088</v>
      </c>
      <c r="E1079" s="1" t="s">
        <v>3805</v>
      </c>
      <c r="F1079" s="1" t="s">
        <v>3619</v>
      </c>
      <c r="G1079" s="3" t="str">
        <f t="shared" si="1"/>
        <v>Amanda` Beck</v>
      </c>
      <c r="H1079" s="3" t="str">
        <f t="shared" si="2"/>
        <v>AMANDA` BECK</v>
      </c>
      <c r="J1079" s="1" t="s">
        <v>57</v>
      </c>
      <c r="K1079" s="1" t="s">
        <v>47</v>
      </c>
      <c r="L1079" s="1">
        <v>1000.0</v>
      </c>
      <c r="M1079" s="1" t="s">
        <v>58</v>
      </c>
      <c r="N1079" s="1" t="s">
        <v>2082</v>
      </c>
      <c r="O1079" s="4">
        <v>44317.0</v>
      </c>
      <c r="P1079" s="4">
        <v>44300.0</v>
      </c>
      <c r="Q1079" s="1" t="s">
        <v>3802</v>
      </c>
      <c r="R1079" s="1" t="s">
        <v>31</v>
      </c>
      <c r="S1079" s="1" t="s">
        <v>32</v>
      </c>
      <c r="T1079" s="1">
        <v>75230.0</v>
      </c>
      <c r="U1079" s="1" t="s">
        <v>3803</v>
      </c>
    </row>
    <row r="1080">
      <c r="A1080" s="1" t="s">
        <v>3806</v>
      </c>
      <c r="B1080" s="1">
        <v>74545.0</v>
      </c>
      <c r="C1080" s="1">
        <v>2240.0</v>
      </c>
      <c r="D1080" s="2" t="s">
        <v>2088</v>
      </c>
      <c r="E1080" s="1" t="s">
        <v>3807</v>
      </c>
      <c r="F1080" s="1" t="s">
        <v>3808</v>
      </c>
      <c r="G1080" s="3" t="str">
        <f t="shared" si="1"/>
        <v>Kenny Troutt</v>
      </c>
      <c r="H1080" s="3" t="str">
        <f t="shared" si="2"/>
        <v>KENNY TROUTT</v>
      </c>
      <c r="J1080" s="1" t="s">
        <v>57</v>
      </c>
      <c r="K1080" s="1" t="s">
        <v>47</v>
      </c>
      <c r="L1080" s="1">
        <v>1000.0</v>
      </c>
      <c r="M1080" s="1" t="s">
        <v>58</v>
      </c>
      <c r="N1080" s="1" t="s">
        <v>2082</v>
      </c>
      <c r="O1080" s="4">
        <v>44317.0</v>
      </c>
      <c r="P1080" s="4">
        <v>44302.0</v>
      </c>
      <c r="Q1080" s="1" t="s">
        <v>3809</v>
      </c>
      <c r="R1080" s="1" t="s">
        <v>31</v>
      </c>
      <c r="S1080" s="1" t="s">
        <v>32</v>
      </c>
      <c r="T1080" s="1">
        <v>75229.0</v>
      </c>
      <c r="U1080" s="1" t="s">
        <v>3810</v>
      </c>
    </row>
    <row r="1081">
      <c r="A1081" s="1" t="s">
        <v>3811</v>
      </c>
      <c r="B1081" s="1">
        <v>74546.0</v>
      </c>
      <c r="C1081" s="1">
        <v>2240.0</v>
      </c>
      <c r="D1081" s="2" t="s">
        <v>2088</v>
      </c>
      <c r="E1081" s="1" t="s">
        <v>3812</v>
      </c>
      <c r="F1081" s="1" t="s">
        <v>3808</v>
      </c>
      <c r="G1081" s="3" t="str">
        <f t="shared" si="1"/>
        <v>Lisa Troutt</v>
      </c>
      <c r="H1081" s="3" t="str">
        <f t="shared" si="2"/>
        <v>LISA TROUTT</v>
      </c>
      <c r="J1081" s="1" t="s">
        <v>57</v>
      </c>
      <c r="K1081" s="1" t="s">
        <v>47</v>
      </c>
      <c r="L1081" s="1">
        <v>1000.0</v>
      </c>
      <c r="M1081" s="1" t="s">
        <v>58</v>
      </c>
      <c r="N1081" s="1" t="s">
        <v>2082</v>
      </c>
      <c r="O1081" s="4">
        <v>44317.0</v>
      </c>
      <c r="P1081" s="4">
        <v>44302.0</v>
      </c>
      <c r="Q1081" s="1" t="s">
        <v>3809</v>
      </c>
      <c r="R1081" s="1" t="s">
        <v>31</v>
      </c>
      <c r="S1081" s="1" t="s">
        <v>32</v>
      </c>
      <c r="T1081" s="1">
        <v>75229.0</v>
      </c>
      <c r="U1081" s="1" t="s">
        <v>3810</v>
      </c>
    </row>
    <row r="1082">
      <c r="A1082" s="1" t="s">
        <v>3813</v>
      </c>
      <c r="B1082" s="1">
        <v>74548.0</v>
      </c>
      <c r="C1082" s="1">
        <v>2240.0</v>
      </c>
      <c r="D1082" s="2" t="s">
        <v>2088</v>
      </c>
      <c r="E1082" s="1" t="s">
        <v>799</v>
      </c>
      <c r="F1082" s="1" t="s">
        <v>3577</v>
      </c>
      <c r="G1082" s="3" t="str">
        <f t="shared" si="1"/>
        <v>Robert Morgan</v>
      </c>
      <c r="H1082" s="3" t="str">
        <f t="shared" si="2"/>
        <v>ROBERT MORGAN</v>
      </c>
      <c r="J1082" s="1" t="s">
        <v>57</v>
      </c>
      <c r="K1082" s="1" t="s">
        <v>47</v>
      </c>
      <c r="L1082" s="1">
        <v>1000.0</v>
      </c>
      <c r="M1082" s="1" t="s">
        <v>58</v>
      </c>
      <c r="N1082" s="1" t="s">
        <v>2082</v>
      </c>
      <c r="O1082" s="4">
        <v>44317.0</v>
      </c>
      <c r="P1082" s="4">
        <v>44302.0</v>
      </c>
      <c r="Q1082" s="1" t="s">
        <v>3814</v>
      </c>
      <c r="R1082" s="1" t="s">
        <v>31</v>
      </c>
      <c r="S1082" s="1" t="s">
        <v>32</v>
      </c>
      <c r="T1082" s="1">
        <v>75248.0</v>
      </c>
      <c r="U1082" s="1" t="s">
        <v>3815</v>
      </c>
    </row>
    <row r="1083">
      <c r="A1083" s="1" t="s">
        <v>3816</v>
      </c>
      <c r="B1083" s="1">
        <v>74549.0</v>
      </c>
      <c r="C1083" s="1">
        <v>2240.0</v>
      </c>
      <c r="D1083" s="2" t="s">
        <v>2088</v>
      </c>
      <c r="E1083" s="1" t="s">
        <v>1282</v>
      </c>
      <c r="F1083" s="1" t="s">
        <v>1283</v>
      </c>
      <c r="G1083" s="3" t="str">
        <f t="shared" si="1"/>
        <v>NEIL GOLDBERG</v>
      </c>
      <c r="H1083" s="3" t="str">
        <f t="shared" si="2"/>
        <v>NEIL GOLDBERG</v>
      </c>
      <c r="J1083" s="1" t="s">
        <v>57</v>
      </c>
      <c r="K1083" s="1" t="s">
        <v>47</v>
      </c>
      <c r="L1083" s="1">
        <v>1000.0</v>
      </c>
      <c r="M1083" s="1" t="s">
        <v>58</v>
      </c>
      <c r="N1083" s="1" t="s">
        <v>2082</v>
      </c>
      <c r="O1083" s="4">
        <v>44317.0</v>
      </c>
      <c r="P1083" s="4">
        <v>44302.0</v>
      </c>
      <c r="Q1083" s="1" t="s">
        <v>1284</v>
      </c>
      <c r="R1083" s="1" t="s">
        <v>31</v>
      </c>
      <c r="S1083" s="1" t="s">
        <v>32</v>
      </c>
      <c r="T1083" s="1">
        <v>75229.0</v>
      </c>
      <c r="U1083" s="1" t="s">
        <v>1285</v>
      </c>
    </row>
    <row r="1084">
      <c r="A1084" s="1" t="s">
        <v>3817</v>
      </c>
      <c r="B1084" s="1">
        <v>74575.0</v>
      </c>
      <c r="C1084" s="1">
        <v>2240.0</v>
      </c>
      <c r="D1084" s="2" t="s">
        <v>2088</v>
      </c>
      <c r="E1084" s="1" t="s">
        <v>3157</v>
      </c>
      <c r="F1084" s="1" t="s">
        <v>3457</v>
      </c>
      <c r="G1084" s="3" t="str">
        <f t="shared" si="1"/>
        <v>Ken Dunn</v>
      </c>
      <c r="H1084" s="3" t="str">
        <f t="shared" si="2"/>
        <v>KEN DUNN</v>
      </c>
      <c r="J1084" s="1" t="s">
        <v>57</v>
      </c>
      <c r="K1084" s="1" t="s">
        <v>47</v>
      </c>
      <c r="L1084" s="1">
        <v>1000.0</v>
      </c>
      <c r="M1084" s="1" t="s">
        <v>58</v>
      </c>
      <c r="N1084" s="1" t="s">
        <v>2082</v>
      </c>
      <c r="O1084" s="4">
        <v>44317.0</v>
      </c>
      <c r="P1084" s="4">
        <v>44305.0</v>
      </c>
      <c r="Q1084" s="1" t="s">
        <v>3818</v>
      </c>
      <c r="R1084" s="1" t="s">
        <v>31</v>
      </c>
      <c r="S1084" s="1" t="s">
        <v>32</v>
      </c>
      <c r="T1084" s="1">
        <v>75240.0</v>
      </c>
      <c r="U1084" s="1" t="s">
        <v>3819</v>
      </c>
    </row>
    <row r="1085">
      <c r="A1085" s="1" t="s">
        <v>3820</v>
      </c>
      <c r="B1085" s="1">
        <v>76834.0</v>
      </c>
      <c r="C1085" s="1">
        <v>2286.0</v>
      </c>
      <c r="D1085" s="2" t="s">
        <v>2090</v>
      </c>
      <c r="E1085" s="1" t="s">
        <v>3360</v>
      </c>
      <c r="F1085" s="1" t="s">
        <v>3361</v>
      </c>
      <c r="G1085" s="3" t="str">
        <f t="shared" si="1"/>
        <v>Cynthia Korenman</v>
      </c>
      <c r="H1085" s="3" t="str">
        <f t="shared" si="2"/>
        <v>CYNTHIA KORENMAN</v>
      </c>
      <c r="J1085" s="1" t="s">
        <v>57</v>
      </c>
      <c r="K1085" s="1" t="s">
        <v>50</v>
      </c>
      <c r="L1085" s="1">
        <v>1000.0</v>
      </c>
      <c r="M1085" s="1" t="s">
        <v>58</v>
      </c>
      <c r="N1085" s="1" t="s">
        <v>2082</v>
      </c>
      <c r="O1085" s="4">
        <v>44352.0</v>
      </c>
      <c r="P1085" s="4">
        <v>44327.0</v>
      </c>
      <c r="Q1085" s="1" t="s">
        <v>3821</v>
      </c>
      <c r="R1085" s="1" t="s">
        <v>2658</v>
      </c>
      <c r="S1085" s="1" t="s">
        <v>32</v>
      </c>
      <c r="T1085" s="1">
        <v>75034.0</v>
      </c>
      <c r="U1085" s="1" t="s">
        <v>3822</v>
      </c>
    </row>
    <row r="1086">
      <c r="A1086" s="1" t="s">
        <v>3823</v>
      </c>
      <c r="B1086" s="1">
        <v>76817.0</v>
      </c>
      <c r="C1086" s="1">
        <v>2286.0</v>
      </c>
      <c r="D1086" s="2" t="s">
        <v>2090</v>
      </c>
      <c r="E1086" s="1" t="s">
        <v>3824</v>
      </c>
      <c r="F1086" s="1" t="s">
        <v>3825</v>
      </c>
      <c r="G1086" s="3" t="str">
        <f t="shared" si="1"/>
        <v>Cristina Lynch</v>
      </c>
      <c r="H1086" s="3" t="str">
        <f t="shared" si="2"/>
        <v>CRISTINA LYNCH</v>
      </c>
      <c r="J1086" s="1" t="s">
        <v>57</v>
      </c>
      <c r="K1086" s="1" t="s">
        <v>50</v>
      </c>
      <c r="L1086" s="1">
        <v>1000.0</v>
      </c>
      <c r="M1086" s="1" t="s">
        <v>58</v>
      </c>
      <c r="N1086" s="1" t="s">
        <v>2082</v>
      </c>
      <c r="O1086" s="4">
        <v>44352.0</v>
      </c>
      <c r="P1086" s="4">
        <v>44329.0</v>
      </c>
      <c r="Q1086" s="1" t="s">
        <v>3826</v>
      </c>
      <c r="R1086" s="1" t="s">
        <v>31</v>
      </c>
      <c r="S1086" s="1" t="s">
        <v>32</v>
      </c>
      <c r="T1086" s="1">
        <v>75201.0</v>
      </c>
      <c r="U1086" s="1" t="s">
        <v>3827</v>
      </c>
    </row>
    <row r="1087">
      <c r="A1087" s="1" t="s">
        <v>3828</v>
      </c>
      <c r="B1087" s="1">
        <v>76775.0</v>
      </c>
      <c r="C1087" s="1">
        <v>2286.0</v>
      </c>
      <c r="D1087" s="2" t="s">
        <v>2090</v>
      </c>
      <c r="E1087" s="1" t="s">
        <v>3434</v>
      </c>
      <c r="F1087" s="1" t="s">
        <v>3739</v>
      </c>
      <c r="G1087" s="3" t="str">
        <f t="shared" si="1"/>
        <v>Hunter McGrath</v>
      </c>
      <c r="H1087" s="3" t="str">
        <f t="shared" si="2"/>
        <v>HUNTER MCGRATH</v>
      </c>
      <c r="J1087" s="1" t="s">
        <v>57</v>
      </c>
      <c r="K1087" s="1" t="s">
        <v>50</v>
      </c>
      <c r="L1087" s="1">
        <v>1000.0</v>
      </c>
      <c r="M1087" s="1" t="s">
        <v>58</v>
      </c>
      <c r="N1087" s="1" t="s">
        <v>2082</v>
      </c>
      <c r="O1087" s="4">
        <v>44352.0</v>
      </c>
      <c r="P1087" s="4">
        <v>44342.0</v>
      </c>
      <c r="Q1087" s="1" t="s">
        <v>3740</v>
      </c>
      <c r="R1087" s="1" t="s">
        <v>31</v>
      </c>
      <c r="S1087" s="1" t="s">
        <v>32</v>
      </c>
      <c r="T1087" s="1">
        <v>75254.0</v>
      </c>
      <c r="U1087" s="1" t="s">
        <v>3741</v>
      </c>
    </row>
    <row r="1088">
      <c r="A1088" s="1" t="s">
        <v>3829</v>
      </c>
      <c r="B1088" s="1">
        <v>77248.0</v>
      </c>
      <c r="C1088" s="1">
        <v>2286.0</v>
      </c>
      <c r="D1088" s="2" t="s">
        <v>2090</v>
      </c>
      <c r="G1088" s="3" t="str">
        <f t="shared" si="1"/>
        <v> </v>
      </c>
      <c r="H1088" s="3" t="str">
        <f t="shared" si="2"/>
        <v> </v>
      </c>
      <c r="I1088" s="1" t="s">
        <v>3830</v>
      </c>
      <c r="J1088" s="1" t="s">
        <v>57</v>
      </c>
      <c r="K1088" s="1" t="s">
        <v>50</v>
      </c>
      <c r="L1088" s="1">
        <v>1000.0</v>
      </c>
      <c r="M1088" s="1" t="s">
        <v>58</v>
      </c>
      <c r="N1088" s="1" t="s">
        <v>2082</v>
      </c>
      <c r="O1088" s="4">
        <v>44352.0</v>
      </c>
      <c r="P1088" s="4">
        <v>44309.0</v>
      </c>
      <c r="Q1088" s="1" t="s">
        <v>3831</v>
      </c>
      <c r="R1088" s="1" t="s">
        <v>31</v>
      </c>
      <c r="S1088" s="1" t="s">
        <v>32</v>
      </c>
      <c r="T1088" s="1">
        <v>75225.0</v>
      </c>
      <c r="U1088" s="1" t="s">
        <v>3832</v>
      </c>
    </row>
    <row r="1089">
      <c r="A1089" s="1" t="s">
        <v>3833</v>
      </c>
      <c r="B1089" s="1">
        <v>76822.0</v>
      </c>
      <c r="C1089" s="1">
        <v>2286.0</v>
      </c>
      <c r="D1089" s="2" t="s">
        <v>2090</v>
      </c>
      <c r="E1089" s="1" t="s">
        <v>2324</v>
      </c>
      <c r="F1089" s="1" t="s">
        <v>3834</v>
      </c>
      <c r="G1089" s="3" t="str">
        <f t="shared" si="1"/>
        <v>Ann Barbier Mueller</v>
      </c>
      <c r="H1089" s="3" t="str">
        <f t="shared" si="2"/>
        <v>ANN BARBIER MUELLER</v>
      </c>
      <c r="J1089" s="1" t="s">
        <v>57</v>
      </c>
      <c r="K1089" s="1" t="s">
        <v>50</v>
      </c>
      <c r="L1089" s="1">
        <v>1000.0</v>
      </c>
      <c r="M1089" s="1" t="s">
        <v>58</v>
      </c>
      <c r="N1089" s="1" t="s">
        <v>2082</v>
      </c>
      <c r="O1089" s="4">
        <v>44352.0</v>
      </c>
      <c r="P1089" s="4">
        <v>44329.0</v>
      </c>
      <c r="Q1089" s="1" t="s">
        <v>3835</v>
      </c>
      <c r="R1089" s="1" t="s">
        <v>31</v>
      </c>
      <c r="S1089" s="1" t="s">
        <v>32</v>
      </c>
      <c r="T1089" s="1">
        <v>75225.0</v>
      </c>
      <c r="U1089" s="1" t="s">
        <v>3836</v>
      </c>
    </row>
    <row r="1090">
      <c r="A1090" s="1" t="s">
        <v>3837</v>
      </c>
      <c r="B1090" s="1">
        <v>77110.0</v>
      </c>
      <c r="C1090" s="1">
        <v>2286.0</v>
      </c>
      <c r="D1090" s="2" t="s">
        <v>2090</v>
      </c>
      <c r="E1090" s="1" t="s">
        <v>526</v>
      </c>
      <c r="F1090" s="1" t="s">
        <v>3838</v>
      </c>
      <c r="G1090" s="3" t="str">
        <f t="shared" si="1"/>
        <v>Robin Burch</v>
      </c>
      <c r="H1090" s="3" t="str">
        <f t="shared" si="2"/>
        <v>ROBIN BURCH</v>
      </c>
      <c r="J1090" s="1" t="s">
        <v>57</v>
      </c>
      <c r="K1090" s="1" t="s">
        <v>50</v>
      </c>
      <c r="L1090" s="1">
        <v>1000.0</v>
      </c>
      <c r="M1090" s="1" t="s">
        <v>58</v>
      </c>
      <c r="N1090" s="1" t="s">
        <v>2082</v>
      </c>
      <c r="O1090" s="4">
        <v>44352.0</v>
      </c>
      <c r="P1090" s="4">
        <v>44330.0</v>
      </c>
      <c r="Q1090" s="1" t="s">
        <v>3839</v>
      </c>
      <c r="R1090" s="1" t="s">
        <v>31</v>
      </c>
      <c r="S1090" s="1" t="s">
        <v>32</v>
      </c>
      <c r="T1090" s="1">
        <v>75254.0</v>
      </c>
      <c r="U1090" s="1" t="s">
        <v>3840</v>
      </c>
    </row>
    <row r="1091">
      <c r="A1091" s="1" t="s">
        <v>3841</v>
      </c>
      <c r="B1091" s="1">
        <v>77275.0</v>
      </c>
      <c r="C1091" s="1">
        <v>2286.0</v>
      </c>
      <c r="D1091" s="2" t="s">
        <v>2090</v>
      </c>
      <c r="E1091" s="1" t="s">
        <v>3842</v>
      </c>
      <c r="F1091" s="1" t="s">
        <v>3843</v>
      </c>
      <c r="G1091" s="3" t="str">
        <f t="shared" si="1"/>
        <v>Gus Owen</v>
      </c>
      <c r="H1091" s="3" t="str">
        <f t="shared" si="2"/>
        <v>GUS OWEN</v>
      </c>
      <c r="J1091" s="1" t="s">
        <v>57</v>
      </c>
      <c r="K1091" s="1" t="s">
        <v>50</v>
      </c>
      <c r="L1091" s="1">
        <v>1000.0</v>
      </c>
      <c r="M1091" s="1" t="s">
        <v>58</v>
      </c>
      <c r="N1091" s="1" t="s">
        <v>2082</v>
      </c>
      <c r="O1091" s="4">
        <v>44352.0</v>
      </c>
      <c r="P1091" s="4">
        <v>44329.0</v>
      </c>
      <c r="Q1091" s="1" t="s">
        <v>3844</v>
      </c>
      <c r="R1091" s="1" t="s">
        <v>31</v>
      </c>
      <c r="S1091" s="1" t="s">
        <v>32</v>
      </c>
      <c r="T1091" s="1">
        <v>75231.0</v>
      </c>
      <c r="U1091" s="1" t="s">
        <v>3845</v>
      </c>
    </row>
    <row r="1092">
      <c r="A1092" s="1" t="s">
        <v>3846</v>
      </c>
      <c r="B1092" s="1">
        <v>76871.0</v>
      </c>
      <c r="C1092" s="1">
        <v>2286.0</v>
      </c>
      <c r="D1092" s="2" t="s">
        <v>2090</v>
      </c>
      <c r="E1092" s="1" t="s">
        <v>3752</v>
      </c>
      <c r="F1092" s="1" t="s">
        <v>3753</v>
      </c>
      <c r="G1092" s="3" t="str">
        <f t="shared" si="1"/>
        <v>Carl Nelson</v>
      </c>
      <c r="H1092" s="3" t="str">
        <f t="shared" si="2"/>
        <v>CARL NELSON</v>
      </c>
      <c r="J1092" s="1" t="s">
        <v>57</v>
      </c>
      <c r="K1092" s="1" t="s">
        <v>50</v>
      </c>
      <c r="L1092" s="1">
        <v>1000.0</v>
      </c>
      <c r="M1092" s="1" t="s">
        <v>58</v>
      </c>
      <c r="N1092" s="1" t="s">
        <v>2082</v>
      </c>
      <c r="O1092" s="4">
        <v>44352.0</v>
      </c>
      <c r="P1092" s="4">
        <v>44319.0</v>
      </c>
      <c r="Q1092" s="1" t="s">
        <v>3754</v>
      </c>
      <c r="R1092" s="1" t="s">
        <v>31</v>
      </c>
      <c r="S1092" s="1" t="s">
        <v>32</v>
      </c>
      <c r="T1092" s="1">
        <v>75230.0</v>
      </c>
      <c r="U1092" s="1" t="s">
        <v>3755</v>
      </c>
    </row>
    <row r="1093">
      <c r="A1093" s="1" t="s">
        <v>3847</v>
      </c>
      <c r="B1093" s="1">
        <v>76904.0</v>
      </c>
      <c r="C1093" s="1">
        <v>2286.0</v>
      </c>
      <c r="D1093" s="2" t="s">
        <v>2090</v>
      </c>
      <c r="E1093" s="1" t="s">
        <v>3848</v>
      </c>
      <c r="F1093" s="1" t="s">
        <v>3849</v>
      </c>
      <c r="G1093" s="3" t="str">
        <f t="shared" si="1"/>
        <v>Roberta Toback</v>
      </c>
      <c r="H1093" s="3" t="str">
        <f t="shared" si="2"/>
        <v>ROBERTA TOBACK</v>
      </c>
      <c r="J1093" s="1" t="s">
        <v>57</v>
      </c>
      <c r="K1093" s="1" t="s">
        <v>50</v>
      </c>
      <c r="L1093" s="1">
        <v>1000.0</v>
      </c>
      <c r="M1093" s="1" t="s">
        <v>58</v>
      </c>
      <c r="N1093" s="1" t="s">
        <v>2082</v>
      </c>
      <c r="O1093" s="4">
        <v>44352.0</v>
      </c>
      <c r="P1093" s="4">
        <v>44308.0</v>
      </c>
      <c r="Q1093" s="1" t="s">
        <v>3850</v>
      </c>
      <c r="R1093" s="1" t="s">
        <v>31</v>
      </c>
      <c r="S1093" s="1" t="s">
        <v>32</v>
      </c>
      <c r="T1093" s="1">
        <v>75248.0</v>
      </c>
      <c r="U1093" s="1" t="s">
        <v>3851</v>
      </c>
    </row>
    <row r="1094">
      <c r="A1094" s="1" t="s">
        <v>3852</v>
      </c>
      <c r="B1094" s="1">
        <v>76881.0</v>
      </c>
      <c r="C1094" s="1">
        <v>2286.0</v>
      </c>
      <c r="D1094" s="2" t="s">
        <v>2090</v>
      </c>
      <c r="E1094" s="1" t="s">
        <v>824</v>
      </c>
      <c r="F1094" s="1" t="s">
        <v>917</v>
      </c>
      <c r="G1094" s="3" t="str">
        <f t="shared" si="1"/>
        <v>Scott Cohen</v>
      </c>
      <c r="H1094" s="3" t="str">
        <f t="shared" si="2"/>
        <v>SCOTT COHEN</v>
      </c>
      <c r="J1094" s="1" t="s">
        <v>57</v>
      </c>
      <c r="K1094" s="1" t="s">
        <v>50</v>
      </c>
      <c r="L1094" s="1">
        <v>1000.0</v>
      </c>
      <c r="M1094" s="1" t="s">
        <v>58</v>
      </c>
      <c r="N1094" s="1" t="s">
        <v>2082</v>
      </c>
      <c r="O1094" s="4">
        <v>44352.0</v>
      </c>
      <c r="P1094" s="4">
        <v>44318.0</v>
      </c>
      <c r="Q1094" s="1" t="s">
        <v>3345</v>
      </c>
      <c r="R1094" s="1" t="s">
        <v>31</v>
      </c>
      <c r="S1094" s="1" t="s">
        <v>32</v>
      </c>
      <c r="T1094" s="1">
        <v>75229.0</v>
      </c>
      <c r="U1094" s="1" t="s">
        <v>3346</v>
      </c>
    </row>
    <row r="1095">
      <c r="A1095" s="1" t="s">
        <v>3853</v>
      </c>
      <c r="B1095" s="1">
        <v>76800.0</v>
      </c>
      <c r="C1095" s="1">
        <v>2286.0</v>
      </c>
      <c r="D1095" s="2" t="s">
        <v>2090</v>
      </c>
      <c r="E1095" s="1" t="s">
        <v>3065</v>
      </c>
      <c r="F1095" s="1" t="s">
        <v>3854</v>
      </c>
      <c r="G1095" s="3" t="str">
        <f t="shared" si="1"/>
        <v>Donald a erickson</v>
      </c>
      <c r="H1095" s="3" t="str">
        <f t="shared" si="2"/>
        <v>DONALD A ERICKSON</v>
      </c>
      <c r="J1095" s="1" t="s">
        <v>57</v>
      </c>
      <c r="K1095" s="1" t="s">
        <v>50</v>
      </c>
      <c r="L1095" s="1">
        <v>1000.0</v>
      </c>
      <c r="M1095" s="1" t="s">
        <v>58</v>
      </c>
      <c r="N1095" s="1" t="s">
        <v>2082</v>
      </c>
      <c r="O1095" s="4">
        <v>44352.0</v>
      </c>
      <c r="P1095" s="4">
        <v>44334.0</v>
      </c>
      <c r="Q1095" s="1" t="s">
        <v>3855</v>
      </c>
      <c r="R1095" s="1" t="s">
        <v>60</v>
      </c>
      <c r="S1095" s="1" t="s">
        <v>32</v>
      </c>
      <c r="T1095" s="1">
        <v>75254.0</v>
      </c>
      <c r="U1095" s="1" t="s">
        <v>3856</v>
      </c>
    </row>
    <row r="1096">
      <c r="A1096" s="1" t="s">
        <v>3857</v>
      </c>
      <c r="B1096" s="1">
        <v>76900.0</v>
      </c>
      <c r="C1096" s="1">
        <v>2286.0</v>
      </c>
      <c r="D1096" s="2" t="s">
        <v>2090</v>
      </c>
      <c r="E1096" s="1" t="s">
        <v>2161</v>
      </c>
      <c r="F1096" s="1" t="s">
        <v>3858</v>
      </c>
      <c r="G1096" s="3" t="str">
        <f t="shared" si="1"/>
        <v>Samuel Contrares</v>
      </c>
      <c r="H1096" s="3" t="str">
        <f t="shared" si="2"/>
        <v>SAMUEL CONTRARES</v>
      </c>
      <c r="J1096" s="1" t="s">
        <v>57</v>
      </c>
      <c r="K1096" s="1" t="s">
        <v>50</v>
      </c>
      <c r="L1096" s="1">
        <v>1000.0</v>
      </c>
      <c r="M1096" s="1" t="s">
        <v>58</v>
      </c>
      <c r="N1096" s="1" t="s">
        <v>2082</v>
      </c>
      <c r="O1096" s="4">
        <v>44352.0</v>
      </c>
      <c r="P1096" s="4">
        <v>44308.0</v>
      </c>
      <c r="Q1096" s="1" t="s">
        <v>3859</v>
      </c>
      <c r="R1096" s="1" t="s">
        <v>31</v>
      </c>
      <c r="S1096" s="1" t="s">
        <v>32</v>
      </c>
      <c r="T1096" s="1">
        <v>75248.0</v>
      </c>
      <c r="U1096" s="1" t="s">
        <v>3860</v>
      </c>
    </row>
    <row r="1097">
      <c r="A1097" s="1" t="s">
        <v>3861</v>
      </c>
      <c r="B1097" s="1">
        <v>76818.0</v>
      </c>
      <c r="C1097" s="1">
        <v>2286.0</v>
      </c>
      <c r="D1097" s="2" t="s">
        <v>2090</v>
      </c>
      <c r="E1097" s="1" t="s">
        <v>2334</v>
      </c>
      <c r="F1097" s="1" t="s">
        <v>2593</v>
      </c>
      <c r="G1097" s="3" t="str">
        <f t="shared" si="1"/>
        <v>Mike Terry</v>
      </c>
      <c r="H1097" s="3" t="str">
        <f t="shared" si="2"/>
        <v>MIKE TERRY</v>
      </c>
      <c r="J1097" s="1" t="s">
        <v>57</v>
      </c>
      <c r="K1097" s="1" t="s">
        <v>50</v>
      </c>
      <c r="L1097" s="1">
        <v>1000.0</v>
      </c>
      <c r="M1097" s="1" t="s">
        <v>58</v>
      </c>
      <c r="N1097" s="1" t="s">
        <v>2082</v>
      </c>
      <c r="O1097" s="4">
        <v>44352.0</v>
      </c>
      <c r="P1097" s="4">
        <v>44329.0</v>
      </c>
      <c r="Q1097" s="1" t="s">
        <v>3704</v>
      </c>
      <c r="R1097" s="1" t="s">
        <v>31</v>
      </c>
      <c r="S1097" s="1" t="s">
        <v>32</v>
      </c>
      <c r="T1097" s="1">
        <v>75244.0</v>
      </c>
      <c r="U1097" s="1" t="s">
        <v>3705</v>
      </c>
    </row>
    <row r="1098">
      <c r="A1098" s="1" t="s">
        <v>3862</v>
      </c>
      <c r="B1098" s="1">
        <v>77303.0</v>
      </c>
      <c r="C1098" s="1">
        <v>2286.0</v>
      </c>
      <c r="D1098" s="2" t="s">
        <v>2090</v>
      </c>
      <c r="E1098" s="1" t="s">
        <v>1723</v>
      </c>
      <c r="F1098" s="1" t="s">
        <v>1724</v>
      </c>
      <c r="G1098" s="3" t="str">
        <f t="shared" si="1"/>
        <v>Steven Okon</v>
      </c>
      <c r="H1098" s="3" t="str">
        <f t="shared" si="2"/>
        <v>STEVEN OKON</v>
      </c>
      <c r="J1098" s="1" t="s">
        <v>57</v>
      </c>
      <c r="K1098" s="1" t="s">
        <v>50</v>
      </c>
      <c r="L1098" s="1">
        <v>1000.0</v>
      </c>
      <c r="M1098" s="1" t="s">
        <v>58</v>
      </c>
      <c r="N1098" s="1" t="s">
        <v>2082</v>
      </c>
      <c r="O1098" s="4">
        <v>44352.0</v>
      </c>
      <c r="P1098" s="4">
        <v>44336.0</v>
      </c>
      <c r="Q1098" s="1" t="s">
        <v>3863</v>
      </c>
      <c r="R1098" s="1" t="s">
        <v>31</v>
      </c>
      <c r="S1098" s="1" t="s">
        <v>32</v>
      </c>
      <c r="T1098" s="1">
        <v>75230.0</v>
      </c>
      <c r="U1098" s="1" t="s">
        <v>3864</v>
      </c>
    </row>
    <row r="1099">
      <c r="A1099" s="1" t="s">
        <v>3865</v>
      </c>
      <c r="B1099" s="1">
        <v>76816.0</v>
      </c>
      <c r="C1099" s="1">
        <v>2286.0</v>
      </c>
      <c r="D1099" s="2" t="s">
        <v>2090</v>
      </c>
      <c r="E1099" s="1" t="s">
        <v>3866</v>
      </c>
      <c r="F1099" s="1" t="s">
        <v>3867</v>
      </c>
      <c r="G1099" s="3" t="str">
        <f t="shared" si="1"/>
        <v>Jameen Jacoby</v>
      </c>
      <c r="H1099" s="3" t="str">
        <f t="shared" si="2"/>
        <v>JAMEEN JACOBY</v>
      </c>
      <c r="J1099" s="1" t="s">
        <v>57</v>
      </c>
      <c r="K1099" s="1" t="s">
        <v>50</v>
      </c>
      <c r="L1099" s="1">
        <v>1000.0</v>
      </c>
      <c r="M1099" s="1" t="s">
        <v>58</v>
      </c>
      <c r="N1099" s="1" t="s">
        <v>2082</v>
      </c>
      <c r="O1099" s="4">
        <v>44352.0</v>
      </c>
      <c r="P1099" s="4">
        <v>44329.0</v>
      </c>
      <c r="Q1099" s="1" t="s">
        <v>3868</v>
      </c>
      <c r="R1099" s="1" t="s">
        <v>31</v>
      </c>
      <c r="S1099" s="1" t="s">
        <v>32</v>
      </c>
      <c r="T1099" s="1">
        <v>75219.0</v>
      </c>
      <c r="U1099" s="1" t="s">
        <v>3869</v>
      </c>
    </row>
    <row r="1100">
      <c r="A1100" s="1" t="s">
        <v>3870</v>
      </c>
      <c r="B1100" s="1">
        <v>76872.0</v>
      </c>
      <c r="C1100" s="1">
        <v>2286.0</v>
      </c>
      <c r="D1100" s="2" t="s">
        <v>2090</v>
      </c>
      <c r="E1100" s="1" t="s">
        <v>487</v>
      </c>
      <c r="F1100" s="1" t="s">
        <v>3241</v>
      </c>
      <c r="G1100" s="3" t="str">
        <f t="shared" si="1"/>
        <v>Barbara Stein</v>
      </c>
      <c r="H1100" s="3" t="str">
        <f t="shared" si="2"/>
        <v>BARBARA STEIN</v>
      </c>
      <c r="J1100" s="1" t="s">
        <v>57</v>
      </c>
      <c r="K1100" s="1" t="s">
        <v>50</v>
      </c>
      <c r="L1100" s="1">
        <v>1000.0</v>
      </c>
      <c r="M1100" s="1" t="s">
        <v>58</v>
      </c>
      <c r="N1100" s="1" t="s">
        <v>2082</v>
      </c>
      <c r="O1100" s="4">
        <v>44352.0</v>
      </c>
      <c r="P1100" s="4">
        <v>44319.0</v>
      </c>
      <c r="Q1100" s="1" t="s">
        <v>3629</v>
      </c>
      <c r="R1100" s="1" t="s">
        <v>31</v>
      </c>
      <c r="S1100" s="1" t="s">
        <v>32</v>
      </c>
      <c r="T1100" s="1">
        <v>75220.0</v>
      </c>
      <c r="U1100" s="1" t="s">
        <v>3630</v>
      </c>
    </row>
    <row r="1101">
      <c r="A1101" s="1" t="s">
        <v>3871</v>
      </c>
      <c r="B1101" s="1">
        <v>77271.0</v>
      </c>
      <c r="C1101" s="1">
        <v>2286.0</v>
      </c>
      <c r="D1101" s="2" t="s">
        <v>2090</v>
      </c>
      <c r="E1101" s="1" t="s">
        <v>2673</v>
      </c>
      <c r="F1101" s="1" t="s">
        <v>296</v>
      </c>
      <c r="G1101" s="3" t="str">
        <f t="shared" si="1"/>
        <v>Jerry Harris</v>
      </c>
      <c r="H1101" s="3" t="str">
        <f t="shared" si="2"/>
        <v>JERRY HARRIS</v>
      </c>
      <c r="J1101" s="1" t="s">
        <v>57</v>
      </c>
      <c r="K1101" s="1" t="s">
        <v>50</v>
      </c>
      <c r="L1101" s="1">
        <v>1000.0</v>
      </c>
      <c r="M1101" s="1" t="s">
        <v>58</v>
      </c>
      <c r="N1101" s="1" t="s">
        <v>2082</v>
      </c>
      <c r="O1101" s="4">
        <v>44352.0</v>
      </c>
      <c r="P1101" s="4">
        <v>44323.0</v>
      </c>
      <c r="Q1101" s="1" t="s">
        <v>3771</v>
      </c>
      <c r="R1101" s="1" t="s">
        <v>3772</v>
      </c>
      <c r="S1101" s="1" t="s">
        <v>32</v>
      </c>
      <c r="T1101" s="1">
        <v>75438.0</v>
      </c>
      <c r="U1101" s="1" t="s">
        <v>3773</v>
      </c>
    </row>
    <row r="1102">
      <c r="A1102" s="1" t="s">
        <v>3872</v>
      </c>
      <c r="B1102" s="1">
        <v>77225.0</v>
      </c>
      <c r="C1102" s="1">
        <v>2286.0</v>
      </c>
      <c r="D1102" s="2" t="s">
        <v>2090</v>
      </c>
      <c r="E1102" s="1" t="s">
        <v>1547</v>
      </c>
      <c r="F1102" s="1" t="s">
        <v>2921</v>
      </c>
      <c r="G1102" s="3" t="str">
        <f t="shared" si="1"/>
        <v>Nancy Mello</v>
      </c>
      <c r="H1102" s="3" t="str">
        <f t="shared" si="2"/>
        <v>NANCY MELLO</v>
      </c>
      <c r="J1102" s="1" t="s">
        <v>57</v>
      </c>
      <c r="K1102" s="1" t="s">
        <v>50</v>
      </c>
      <c r="L1102" s="1">
        <v>1000.0</v>
      </c>
      <c r="M1102" s="1" t="s">
        <v>58</v>
      </c>
      <c r="N1102" s="1" t="s">
        <v>2082</v>
      </c>
      <c r="O1102" s="4">
        <v>44352.0</v>
      </c>
      <c r="P1102" s="4">
        <v>44320.0</v>
      </c>
      <c r="Q1102" s="1" t="s">
        <v>2922</v>
      </c>
      <c r="R1102" s="1" t="s">
        <v>31</v>
      </c>
      <c r="S1102" s="1" t="s">
        <v>32</v>
      </c>
      <c r="T1102" s="1">
        <v>75230.0</v>
      </c>
      <c r="U1102" s="1" t="s">
        <v>2923</v>
      </c>
    </row>
    <row r="1103">
      <c r="A1103" s="1" t="s">
        <v>3873</v>
      </c>
      <c r="B1103" s="1">
        <v>76844.0</v>
      </c>
      <c r="C1103" s="1">
        <v>2286.0</v>
      </c>
      <c r="D1103" s="2" t="s">
        <v>2090</v>
      </c>
      <c r="E1103" s="1" t="s">
        <v>685</v>
      </c>
      <c r="F1103" s="1" t="s">
        <v>3874</v>
      </c>
      <c r="G1103" s="3" t="str">
        <f t="shared" si="1"/>
        <v>Amy Fields</v>
      </c>
      <c r="H1103" s="3" t="str">
        <f t="shared" si="2"/>
        <v>AMY FIELDS</v>
      </c>
      <c r="J1103" s="1" t="s">
        <v>57</v>
      </c>
      <c r="K1103" s="1" t="s">
        <v>50</v>
      </c>
      <c r="L1103" s="1">
        <v>1000.0</v>
      </c>
      <c r="M1103" s="1" t="s">
        <v>58</v>
      </c>
      <c r="N1103" s="1" t="s">
        <v>2082</v>
      </c>
      <c r="O1103" s="4">
        <v>44352.0</v>
      </c>
      <c r="P1103" s="4">
        <v>44326.0</v>
      </c>
      <c r="Q1103" s="1" t="s">
        <v>3875</v>
      </c>
      <c r="R1103" s="1" t="s">
        <v>31</v>
      </c>
      <c r="S1103" s="1" t="s">
        <v>32</v>
      </c>
      <c r="T1103" s="1">
        <v>75230.0</v>
      </c>
      <c r="U1103" s="1" t="s">
        <v>3876</v>
      </c>
    </row>
    <row r="1104">
      <c r="A1104" s="1" t="s">
        <v>3877</v>
      </c>
      <c r="B1104" s="1">
        <v>76777.0</v>
      </c>
      <c r="C1104" s="1">
        <v>2286.0</v>
      </c>
      <c r="D1104" s="2" t="s">
        <v>2090</v>
      </c>
      <c r="E1104" s="1" t="s">
        <v>3654</v>
      </c>
      <c r="F1104" s="1" t="s">
        <v>3655</v>
      </c>
      <c r="G1104" s="3" t="str">
        <f t="shared" si="1"/>
        <v>Jacki Pick</v>
      </c>
      <c r="H1104" s="3" t="str">
        <f t="shared" si="2"/>
        <v>JACKI PICK</v>
      </c>
      <c r="J1104" s="1" t="s">
        <v>57</v>
      </c>
      <c r="K1104" s="1" t="s">
        <v>50</v>
      </c>
      <c r="L1104" s="1">
        <v>1000.0</v>
      </c>
      <c r="M1104" s="1" t="s">
        <v>58</v>
      </c>
      <c r="N1104" s="1" t="s">
        <v>2082</v>
      </c>
      <c r="O1104" s="4">
        <v>44352.0</v>
      </c>
      <c r="P1104" s="4">
        <v>44341.0</v>
      </c>
      <c r="Q1104" s="1" t="s">
        <v>3878</v>
      </c>
      <c r="R1104" s="1" t="s">
        <v>31</v>
      </c>
      <c r="S1104" s="1" t="s">
        <v>32</v>
      </c>
      <c r="T1104" s="1">
        <v>75229.0</v>
      </c>
      <c r="U1104" s="1" t="s">
        <v>3879</v>
      </c>
    </row>
    <row r="1105">
      <c r="A1105" s="1" t="s">
        <v>3880</v>
      </c>
      <c r="B1105" s="1">
        <v>76880.0</v>
      </c>
      <c r="C1105" s="1">
        <v>2286.0</v>
      </c>
      <c r="D1105" s="2" t="s">
        <v>2090</v>
      </c>
      <c r="E1105" s="1" t="s">
        <v>3624</v>
      </c>
      <c r="F1105" s="1" t="s">
        <v>3625</v>
      </c>
      <c r="G1105" s="3" t="str">
        <f t="shared" si="1"/>
        <v>Cheryl Kinney</v>
      </c>
      <c r="H1105" s="3" t="str">
        <f t="shared" si="2"/>
        <v>CHERYL KINNEY</v>
      </c>
      <c r="J1105" s="1" t="s">
        <v>57</v>
      </c>
      <c r="K1105" s="1" t="s">
        <v>50</v>
      </c>
      <c r="L1105" s="1">
        <v>1000.0</v>
      </c>
      <c r="M1105" s="1" t="s">
        <v>58</v>
      </c>
      <c r="N1105" s="1" t="s">
        <v>2082</v>
      </c>
      <c r="O1105" s="4">
        <v>44352.0</v>
      </c>
      <c r="P1105" s="4">
        <v>44319.0</v>
      </c>
      <c r="Q1105" s="1" t="s">
        <v>3881</v>
      </c>
      <c r="R1105" s="1" t="s">
        <v>31</v>
      </c>
      <c r="S1105" s="1" t="s">
        <v>32</v>
      </c>
      <c r="T1105" s="1">
        <v>75229.0</v>
      </c>
      <c r="U1105" s="1" t="s">
        <v>3882</v>
      </c>
    </row>
    <row r="1106">
      <c r="A1106" s="1" t="s">
        <v>3883</v>
      </c>
      <c r="B1106" s="1">
        <v>76903.0</v>
      </c>
      <c r="C1106" s="1">
        <v>2286.0</v>
      </c>
      <c r="D1106" s="2" t="s">
        <v>2090</v>
      </c>
      <c r="E1106" s="1" t="s">
        <v>861</v>
      </c>
      <c r="F1106" s="1" t="s">
        <v>3619</v>
      </c>
      <c r="G1106" s="3" t="str">
        <f t="shared" si="1"/>
        <v>Sean Beck</v>
      </c>
      <c r="H1106" s="3" t="str">
        <f t="shared" si="2"/>
        <v>SEAN BECK</v>
      </c>
      <c r="J1106" s="1" t="s">
        <v>57</v>
      </c>
      <c r="K1106" s="1" t="s">
        <v>50</v>
      </c>
      <c r="L1106" s="1">
        <v>1000.0</v>
      </c>
      <c r="M1106" s="1" t="s">
        <v>58</v>
      </c>
      <c r="N1106" s="1" t="s">
        <v>2082</v>
      </c>
      <c r="O1106" s="4">
        <v>44352.0</v>
      </c>
      <c r="P1106" s="4">
        <v>44308.0</v>
      </c>
      <c r="Q1106" s="1" t="s">
        <v>3884</v>
      </c>
      <c r="R1106" s="1" t="s">
        <v>872</v>
      </c>
      <c r="S1106" s="1" t="s">
        <v>32</v>
      </c>
      <c r="T1106" s="1">
        <v>75088.0</v>
      </c>
      <c r="U1106" s="1" t="s">
        <v>3885</v>
      </c>
    </row>
    <row r="1107">
      <c r="A1107" s="1" t="s">
        <v>3886</v>
      </c>
      <c r="B1107" s="1">
        <v>77300.0</v>
      </c>
      <c r="C1107" s="1">
        <v>2286.0</v>
      </c>
      <c r="D1107" s="2" t="s">
        <v>2090</v>
      </c>
      <c r="E1107" s="1" t="s">
        <v>649</v>
      </c>
      <c r="F1107" s="1" t="s">
        <v>1761</v>
      </c>
      <c r="G1107" s="3" t="str">
        <f t="shared" si="1"/>
        <v>Mark Chazanow</v>
      </c>
      <c r="H1107" s="3" t="str">
        <f t="shared" si="2"/>
        <v>MARK CHAZANOW</v>
      </c>
      <c r="J1107" s="1" t="s">
        <v>57</v>
      </c>
      <c r="K1107" s="1" t="s">
        <v>50</v>
      </c>
      <c r="L1107" s="1">
        <v>1000.0</v>
      </c>
      <c r="M1107" s="1" t="s">
        <v>58</v>
      </c>
      <c r="N1107" s="1" t="s">
        <v>2082</v>
      </c>
      <c r="O1107" s="4">
        <v>44352.0</v>
      </c>
      <c r="P1107" s="4">
        <v>44336.0</v>
      </c>
      <c r="Q1107" s="1" t="s">
        <v>1762</v>
      </c>
      <c r="R1107" s="1" t="s">
        <v>31</v>
      </c>
      <c r="S1107" s="1" t="s">
        <v>32</v>
      </c>
      <c r="T1107" s="1">
        <v>75220.0</v>
      </c>
      <c r="U1107" s="1" t="s">
        <v>1763</v>
      </c>
    </row>
    <row r="1108">
      <c r="A1108" s="1" t="s">
        <v>3887</v>
      </c>
      <c r="B1108" s="1">
        <v>77247.0</v>
      </c>
      <c r="C1108" s="1">
        <v>2286.0</v>
      </c>
      <c r="D1108" s="2" t="s">
        <v>2090</v>
      </c>
      <c r="E1108" s="1" t="s">
        <v>819</v>
      </c>
      <c r="F1108" s="1" t="s">
        <v>3888</v>
      </c>
      <c r="G1108" s="3" t="str">
        <f t="shared" si="1"/>
        <v>Mary Holmes</v>
      </c>
      <c r="H1108" s="3" t="str">
        <f t="shared" si="2"/>
        <v>MARY HOLMES</v>
      </c>
      <c r="J1108" s="1" t="s">
        <v>57</v>
      </c>
      <c r="K1108" s="1" t="s">
        <v>50</v>
      </c>
      <c r="L1108" s="1">
        <v>1000.0</v>
      </c>
      <c r="M1108" s="1" t="s">
        <v>58</v>
      </c>
      <c r="N1108" s="1" t="s">
        <v>2082</v>
      </c>
      <c r="O1108" s="4">
        <v>44352.0</v>
      </c>
      <c r="P1108" s="4">
        <v>44309.0</v>
      </c>
      <c r="Q1108" s="1" t="s">
        <v>3889</v>
      </c>
      <c r="R1108" s="1" t="s">
        <v>3890</v>
      </c>
      <c r="S1108" s="1" t="s">
        <v>32</v>
      </c>
      <c r="T1108" s="1">
        <v>79702.0</v>
      </c>
      <c r="U1108" s="1" t="s">
        <v>3891</v>
      </c>
    </row>
    <row r="1109">
      <c r="A1109" s="1" t="s">
        <v>3892</v>
      </c>
      <c r="B1109" s="1">
        <v>76873.0</v>
      </c>
      <c r="C1109" s="1">
        <v>2286.0</v>
      </c>
      <c r="D1109" s="2" t="s">
        <v>2090</v>
      </c>
      <c r="E1109" s="1" t="s">
        <v>3118</v>
      </c>
      <c r="F1109" s="1" t="s">
        <v>3241</v>
      </c>
      <c r="G1109" s="3" t="str">
        <f t="shared" si="1"/>
        <v>Sheldon Stein</v>
      </c>
      <c r="H1109" s="3" t="str">
        <f t="shared" si="2"/>
        <v>SHELDON STEIN</v>
      </c>
      <c r="J1109" s="1" t="s">
        <v>57</v>
      </c>
      <c r="K1109" s="1" t="s">
        <v>50</v>
      </c>
      <c r="L1109" s="1">
        <v>1000.0</v>
      </c>
      <c r="M1109" s="1" t="s">
        <v>58</v>
      </c>
      <c r="N1109" s="1" t="s">
        <v>2082</v>
      </c>
      <c r="O1109" s="4">
        <v>44352.0</v>
      </c>
      <c r="P1109" s="4">
        <v>44319.0</v>
      </c>
      <c r="Q1109" s="1" t="s">
        <v>3629</v>
      </c>
      <c r="R1109" s="1" t="s">
        <v>31</v>
      </c>
      <c r="S1109" s="1" t="s">
        <v>32</v>
      </c>
      <c r="T1109" s="1">
        <v>75220.0</v>
      </c>
      <c r="U1109" s="1" t="s">
        <v>3630</v>
      </c>
    </row>
    <row r="1110">
      <c r="A1110" s="1" t="s">
        <v>3893</v>
      </c>
      <c r="B1110" s="1">
        <v>77241.0</v>
      </c>
      <c r="C1110" s="1">
        <v>2286.0</v>
      </c>
      <c r="D1110" s="2" t="s">
        <v>2090</v>
      </c>
      <c r="E1110" s="1" t="s">
        <v>3894</v>
      </c>
      <c r="F1110" s="1" t="s">
        <v>3895</v>
      </c>
      <c r="G1110" s="3" t="str">
        <f t="shared" si="1"/>
        <v>Rosemary Papa</v>
      </c>
      <c r="H1110" s="3" t="str">
        <f t="shared" si="2"/>
        <v>ROSEMARY PAPA</v>
      </c>
      <c r="J1110" s="1" t="s">
        <v>57</v>
      </c>
      <c r="K1110" s="1" t="s">
        <v>50</v>
      </c>
      <c r="L1110" s="1">
        <v>1000.0</v>
      </c>
      <c r="M1110" s="1" t="s">
        <v>58</v>
      </c>
      <c r="N1110" s="1" t="s">
        <v>2082</v>
      </c>
      <c r="O1110" s="4">
        <v>44352.0</v>
      </c>
      <c r="P1110" s="4">
        <v>44309.0</v>
      </c>
      <c r="Q1110" s="1" t="s">
        <v>3896</v>
      </c>
      <c r="R1110" s="1" t="s">
        <v>357</v>
      </c>
      <c r="S1110" s="1" t="s">
        <v>32</v>
      </c>
      <c r="T1110" s="1">
        <v>75081.0</v>
      </c>
      <c r="U1110" s="1" t="s">
        <v>3897</v>
      </c>
    </row>
    <row r="1111">
      <c r="A1111" s="1" t="s">
        <v>3898</v>
      </c>
      <c r="B1111" s="1">
        <v>76830.0</v>
      </c>
      <c r="C1111" s="1">
        <v>2286.0</v>
      </c>
      <c r="D1111" s="2" t="s">
        <v>2090</v>
      </c>
      <c r="E1111" s="1" t="s">
        <v>3757</v>
      </c>
      <c r="F1111" s="1" t="s">
        <v>3758</v>
      </c>
      <c r="G1111" s="3" t="str">
        <f t="shared" si="1"/>
        <v>Manny Ybarra</v>
      </c>
      <c r="H1111" s="3" t="str">
        <f t="shared" si="2"/>
        <v>MANNY YBARRA</v>
      </c>
      <c r="J1111" s="1" t="s">
        <v>57</v>
      </c>
      <c r="K1111" s="1" t="s">
        <v>50</v>
      </c>
      <c r="L1111" s="1">
        <v>1000.0</v>
      </c>
      <c r="M1111" s="1" t="s">
        <v>58</v>
      </c>
      <c r="N1111" s="1" t="s">
        <v>2082</v>
      </c>
      <c r="O1111" s="4">
        <v>44352.0</v>
      </c>
      <c r="P1111" s="4">
        <v>44327.0</v>
      </c>
      <c r="Q1111" s="1" t="s">
        <v>3899</v>
      </c>
      <c r="R1111" s="1" t="s">
        <v>3900</v>
      </c>
      <c r="S1111" s="1" t="s">
        <v>32</v>
      </c>
      <c r="T1111" s="1">
        <v>75002.0</v>
      </c>
      <c r="U1111" s="1" t="s">
        <v>3901</v>
      </c>
    </row>
    <row r="1112">
      <c r="A1112" s="1" t="s">
        <v>3902</v>
      </c>
      <c r="B1112" s="1">
        <v>76862.0</v>
      </c>
      <c r="C1112" s="1">
        <v>2286.0</v>
      </c>
      <c r="D1112" s="2" t="s">
        <v>2090</v>
      </c>
      <c r="E1112" s="1" t="s">
        <v>3903</v>
      </c>
      <c r="F1112" s="1" t="s">
        <v>3904</v>
      </c>
      <c r="G1112" s="3" t="str">
        <f t="shared" si="1"/>
        <v>Jean Neil</v>
      </c>
      <c r="H1112" s="3" t="str">
        <f t="shared" si="2"/>
        <v>JEAN NEIL</v>
      </c>
      <c r="J1112" s="1" t="s">
        <v>57</v>
      </c>
      <c r="K1112" s="1" t="s">
        <v>50</v>
      </c>
      <c r="L1112" s="1">
        <v>1000.0</v>
      </c>
      <c r="M1112" s="1" t="s">
        <v>58</v>
      </c>
      <c r="N1112" s="1" t="s">
        <v>2082</v>
      </c>
      <c r="O1112" s="4">
        <v>44352.0</v>
      </c>
      <c r="P1112" s="4">
        <v>44320.0</v>
      </c>
      <c r="Q1112" s="1" t="s">
        <v>3905</v>
      </c>
      <c r="R1112" s="1" t="s">
        <v>31</v>
      </c>
      <c r="S1112" s="1" t="s">
        <v>32</v>
      </c>
      <c r="T1112" s="1">
        <v>75230.0</v>
      </c>
      <c r="U1112" s="1" t="s">
        <v>3906</v>
      </c>
    </row>
    <row r="1113">
      <c r="A1113" s="1" t="s">
        <v>3907</v>
      </c>
      <c r="B1113" s="1">
        <v>77278.0</v>
      </c>
      <c r="C1113" s="1">
        <v>2286.0</v>
      </c>
      <c r="D1113" s="2" t="s">
        <v>2090</v>
      </c>
      <c r="E1113" s="1" t="s">
        <v>3685</v>
      </c>
      <c r="F1113" s="1" t="s">
        <v>3686</v>
      </c>
      <c r="G1113" s="3" t="str">
        <f t="shared" si="1"/>
        <v>Carolee Blumin</v>
      </c>
      <c r="H1113" s="3" t="str">
        <f t="shared" si="2"/>
        <v>CAROLEE BLUMIN</v>
      </c>
      <c r="J1113" s="1" t="s">
        <v>57</v>
      </c>
      <c r="K1113" s="1" t="s">
        <v>50</v>
      </c>
      <c r="L1113" s="1">
        <v>1000.0</v>
      </c>
      <c r="M1113" s="1" t="s">
        <v>58</v>
      </c>
      <c r="N1113" s="1" t="s">
        <v>2082</v>
      </c>
      <c r="O1113" s="4">
        <v>44352.0</v>
      </c>
      <c r="P1113" s="4">
        <v>44335.0</v>
      </c>
      <c r="Q1113" s="1" t="s">
        <v>3687</v>
      </c>
      <c r="R1113" s="1" t="s">
        <v>31</v>
      </c>
      <c r="S1113" s="1" t="s">
        <v>32</v>
      </c>
      <c r="T1113" s="1">
        <v>75252.0</v>
      </c>
      <c r="U1113" s="1" t="s">
        <v>3688</v>
      </c>
    </row>
    <row r="1114">
      <c r="A1114" s="1" t="s">
        <v>3908</v>
      </c>
      <c r="B1114" s="1">
        <v>76825.0</v>
      </c>
      <c r="C1114" s="1">
        <v>2286.0</v>
      </c>
      <c r="D1114" s="2" t="s">
        <v>2090</v>
      </c>
      <c r="E1114" s="1" t="s">
        <v>248</v>
      </c>
      <c r="F1114" s="1" t="s">
        <v>3909</v>
      </c>
      <c r="G1114" s="3" t="str">
        <f t="shared" si="1"/>
        <v>Janice Bloom</v>
      </c>
      <c r="H1114" s="3" t="str">
        <f t="shared" si="2"/>
        <v>JANICE BLOOM</v>
      </c>
      <c r="J1114" s="1" t="s">
        <v>57</v>
      </c>
      <c r="K1114" s="1" t="s">
        <v>50</v>
      </c>
      <c r="L1114" s="1">
        <v>1000.0</v>
      </c>
      <c r="M1114" s="1" t="s">
        <v>58</v>
      </c>
      <c r="N1114" s="1" t="s">
        <v>2082</v>
      </c>
      <c r="O1114" s="4">
        <v>44352.0</v>
      </c>
      <c r="P1114" s="4">
        <v>44329.0</v>
      </c>
      <c r="Q1114" s="1" t="s">
        <v>3910</v>
      </c>
      <c r="R1114" s="1" t="s">
        <v>31</v>
      </c>
      <c r="S1114" s="1" t="s">
        <v>32</v>
      </c>
      <c r="T1114" s="1">
        <v>75248.0</v>
      </c>
      <c r="U1114" s="1" t="s">
        <v>3911</v>
      </c>
    </row>
    <row r="1115">
      <c r="A1115" s="1" t="s">
        <v>3912</v>
      </c>
      <c r="B1115" s="1">
        <v>76805.0</v>
      </c>
      <c r="C1115" s="1">
        <v>2286.0</v>
      </c>
      <c r="D1115" s="2" t="s">
        <v>2090</v>
      </c>
      <c r="E1115" s="1" t="s">
        <v>2819</v>
      </c>
      <c r="F1115" s="1" t="s">
        <v>3913</v>
      </c>
      <c r="G1115" s="3" t="str">
        <f t="shared" si="1"/>
        <v>Patricia Shaw</v>
      </c>
      <c r="H1115" s="3" t="str">
        <f t="shared" si="2"/>
        <v>PATRICIA SHAW</v>
      </c>
      <c r="J1115" s="1" t="s">
        <v>57</v>
      </c>
      <c r="K1115" s="1" t="s">
        <v>50</v>
      </c>
      <c r="L1115" s="1">
        <v>1000.0</v>
      </c>
      <c r="M1115" s="1" t="s">
        <v>58</v>
      </c>
      <c r="N1115" s="1" t="s">
        <v>2082</v>
      </c>
      <c r="O1115" s="4">
        <v>44352.0</v>
      </c>
      <c r="P1115" s="4">
        <v>44333.0</v>
      </c>
      <c r="Q1115" s="1" t="s">
        <v>3914</v>
      </c>
      <c r="R1115" s="1" t="s">
        <v>31</v>
      </c>
      <c r="S1115" s="1" t="s">
        <v>32</v>
      </c>
      <c r="T1115" s="1">
        <v>75230.0</v>
      </c>
      <c r="U1115" s="1" t="s">
        <v>3915</v>
      </c>
    </row>
    <row r="1116">
      <c r="A1116" s="1" t="s">
        <v>3916</v>
      </c>
      <c r="B1116" s="1">
        <v>76852.0</v>
      </c>
      <c r="C1116" s="1">
        <v>2286.0</v>
      </c>
      <c r="D1116" s="2" t="s">
        <v>2090</v>
      </c>
      <c r="E1116" s="1" t="s">
        <v>3456</v>
      </c>
      <c r="F1116" s="1" t="s">
        <v>3556</v>
      </c>
      <c r="G1116" s="3" t="str">
        <f t="shared" si="1"/>
        <v>Gerald Noonan</v>
      </c>
      <c r="H1116" s="3" t="str">
        <f t="shared" si="2"/>
        <v>GERALD NOONAN</v>
      </c>
      <c r="J1116" s="1" t="s">
        <v>57</v>
      </c>
      <c r="K1116" s="1" t="s">
        <v>50</v>
      </c>
      <c r="L1116" s="1">
        <v>1000.0</v>
      </c>
      <c r="M1116" s="1" t="s">
        <v>58</v>
      </c>
      <c r="N1116" s="1" t="s">
        <v>2082</v>
      </c>
      <c r="O1116" s="4">
        <v>44352.0</v>
      </c>
      <c r="P1116" s="4">
        <v>44323.0</v>
      </c>
      <c r="Q1116" s="1" t="s">
        <v>3557</v>
      </c>
      <c r="R1116" s="1" t="s">
        <v>60</v>
      </c>
      <c r="S1116" s="1" t="s">
        <v>32</v>
      </c>
      <c r="T1116" s="1">
        <v>75230.0</v>
      </c>
      <c r="U1116" s="1" t="s">
        <v>3558</v>
      </c>
    </row>
    <row r="1117">
      <c r="A1117" s="1" t="s">
        <v>3917</v>
      </c>
      <c r="B1117" s="1">
        <v>76902.0</v>
      </c>
      <c r="C1117" s="1">
        <v>2286.0</v>
      </c>
      <c r="D1117" s="2" t="s">
        <v>2090</v>
      </c>
      <c r="E1117" s="1" t="s">
        <v>861</v>
      </c>
      <c r="F1117" s="1" t="s">
        <v>3619</v>
      </c>
      <c r="G1117" s="3" t="str">
        <f t="shared" si="1"/>
        <v>Sean Beck</v>
      </c>
      <c r="H1117" s="3" t="str">
        <f t="shared" si="2"/>
        <v>SEAN BECK</v>
      </c>
      <c r="J1117" s="1" t="s">
        <v>57</v>
      </c>
      <c r="K1117" s="1" t="s">
        <v>50</v>
      </c>
      <c r="L1117" s="1">
        <v>1000.0</v>
      </c>
      <c r="M1117" s="1" t="s">
        <v>58</v>
      </c>
      <c r="N1117" s="1" t="s">
        <v>2082</v>
      </c>
      <c r="O1117" s="4">
        <v>44352.0</v>
      </c>
      <c r="P1117" s="4">
        <v>44308.0</v>
      </c>
      <c r="Q1117" s="1" t="s">
        <v>3884</v>
      </c>
      <c r="R1117" s="1" t="s">
        <v>872</v>
      </c>
      <c r="S1117" s="1" t="s">
        <v>32</v>
      </c>
      <c r="T1117" s="1">
        <v>75088.0</v>
      </c>
      <c r="U1117" s="1" t="s">
        <v>3885</v>
      </c>
    </row>
    <row r="1118">
      <c r="A1118" s="1" t="s">
        <v>3918</v>
      </c>
      <c r="B1118" s="1">
        <v>76837.0</v>
      </c>
      <c r="C1118" s="1">
        <v>2286.0</v>
      </c>
      <c r="D1118" s="2" t="s">
        <v>2090</v>
      </c>
      <c r="E1118" s="1" t="s">
        <v>3307</v>
      </c>
      <c r="F1118" s="1" t="s">
        <v>3308</v>
      </c>
      <c r="G1118" s="3" t="str">
        <f t="shared" si="1"/>
        <v>Michelle Kravitz</v>
      </c>
      <c r="H1118" s="3" t="str">
        <f t="shared" si="2"/>
        <v>MICHELLE KRAVITZ</v>
      </c>
      <c r="J1118" s="1" t="s">
        <v>57</v>
      </c>
      <c r="K1118" s="1" t="s">
        <v>50</v>
      </c>
      <c r="L1118" s="1">
        <v>1000.0</v>
      </c>
      <c r="M1118" s="1" t="s">
        <v>58</v>
      </c>
      <c r="N1118" s="1" t="s">
        <v>2082</v>
      </c>
      <c r="O1118" s="4">
        <v>44352.0</v>
      </c>
      <c r="P1118" s="4">
        <v>44327.0</v>
      </c>
      <c r="Q1118" s="1" t="s">
        <v>3309</v>
      </c>
      <c r="R1118" s="1" t="s">
        <v>31</v>
      </c>
      <c r="S1118" s="1" t="s">
        <v>32</v>
      </c>
      <c r="T1118" s="1">
        <v>75230.0</v>
      </c>
      <c r="U1118" s="1" t="s">
        <v>3310</v>
      </c>
    </row>
    <row r="1119">
      <c r="A1119" s="1" t="s">
        <v>3919</v>
      </c>
      <c r="B1119" s="1">
        <v>76874.0</v>
      </c>
      <c r="C1119" s="1">
        <v>2286.0</v>
      </c>
      <c r="D1119" s="2" t="s">
        <v>2090</v>
      </c>
      <c r="E1119" s="1" t="s">
        <v>1030</v>
      </c>
      <c r="F1119" s="1" t="s">
        <v>3429</v>
      </c>
      <c r="G1119" s="3" t="str">
        <f t="shared" si="1"/>
        <v>Don Knobler</v>
      </c>
      <c r="H1119" s="3" t="str">
        <f t="shared" si="2"/>
        <v>DON KNOBLER</v>
      </c>
      <c r="J1119" s="1" t="s">
        <v>57</v>
      </c>
      <c r="K1119" s="1" t="s">
        <v>50</v>
      </c>
      <c r="L1119" s="1">
        <v>1000.0</v>
      </c>
      <c r="M1119" s="1" t="s">
        <v>58</v>
      </c>
      <c r="N1119" s="1" t="s">
        <v>2082</v>
      </c>
      <c r="O1119" s="4">
        <v>44352.0</v>
      </c>
      <c r="P1119" s="4">
        <v>44319.0</v>
      </c>
      <c r="Q1119" s="1" t="s">
        <v>3701</v>
      </c>
      <c r="R1119" s="1" t="s">
        <v>31</v>
      </c>
      <c r="S1119" s="1" t="s">
        <v>32</v>
      </c>
      <c r="T1119" s="1">
        <v>75230.0</v>
      </c>
      <c r="U1119" s="1" t="s">
        <v>3702</v>
      </c>
    </row>
    <row r="1120">
      <c r="A1120" s="1" t="s">
        <v>3920</v>
      </c>
      <c r="B1120" s="1">
        <v>76901.0</v>
      </c>
      <c r="C1120" s="1">
        <v>2286.0</v>
      </c>
      <c r="D1120" s="2" t="s">
        <v>2090</v>
      </c>
      <c r="E1120" s="1" t="s">
        <v>3921</v>
      </c>
      <c r="F1120" s="1" t="s">
        <v>3858</v>
      </c>
      <c r="G1120" s="3" t="str">
        <f t="shared" si="1"/>
        <v>Maria Contrares</v>
      </c>
      <c r="H1120" s="3" t="str">
        <f t="shared" si="2"/>
        <v>MARIA CONTRARES</v>
      </c>
      <c r="J1120" s="1" t="s">
        <v>57</v>
      </c>
      <c r="K1120" s="1" t="s">
        <v>50</v>
      </c>
      <c r="L1120" s="1">
        <v>1000.0</v>
      </c>
      <c r="M1120" s="1" t="s">
        <v>58</v>
      </c>
      <c r="N1120" s="1" t="s">
        <v>2082</v>
      </c>
      <c r="O1120" s="4">
        <v>44352.0</v>
      </c>
      <c r="P1120" s="4">
        <v>44308.0</v>
      </c>
      <c r="Q1120" s="1" t="s">
        <v>3859</v>
      </c>
      <c r="R1120" s="1" t="s">
        <v>31</v>
      </c>
      <c r="S1120" s="1" t="s">
        <v>32</v>
      </c>
      <c r="T1120" s="1">
        <v>75248.0</v>
      </c>
      <c r="U1120" s="1" t="s">
        <v>3860</v>
      </c>
    </row>
    <row r="1121">
      <c r="A1121" s="1" t="s">
        <v>3922</v>
      </c>
      <c r="B1121" s="1">
        <v>76889.0</v>
      </c>
      <c r="C1121" s="1">
        <v>2286.0</v>
      </c>
      <c r="D1121" s="2" t="s">
        <v>2090</v>
      </c>
      <c r="E1121" s="1" t="s">
        <v>1030</v>
      </c>
      <c r="F1121" s="1" t="s">
        <v>3923</v>
      </c>
      <c r="G1121" s="3" t="str">
        <f t="shared" si="1"/>
        <v>Don Huffines</v>
      </c>
      <c r="H1121" s="3" t="str">
        <f t="shared" si="2"/>
        <v>DON HUFFINES</v>
      </c>
      <c r="J1121" s="1" t="s">
        <v>57</v>
      </c>
      <c r="K1121" s="1" t="s">
        <v>50</v>
      </c>
      <c r="L1121" s="1">
        <v>1000.0</v>
      </c>
      <c r="M1121" s="1" t="s">
        <v>58</v>
      </c>
      <c r="N1121" s="1" t="s">
        <v>2082</v>
      </c>
      <c r="O1121" s="4">
        <v>44352.0</v>
      </c>
      <c r="P1121" s="4">
        <v>44312.0</v>
      </c>
      <c r="Q1121" s="1" t="s">
        <v>3924</v>
      </c>
      <c r="R1121" s="1" t="s">
        <v>31</v>
      </c>
      <c r="S1121" s="1" t="s">
        <v>32</v>
      </c>
      <c r="T1121" s="1">
        <v>75225.0</v>
      </c>
      <c r="U1121" s="1" t="s">
        <v>3925</v>
      </c>
    </row>
    <row r="1122">
      <c r="A1122" s="1" t="s">
        <v>3926</v>
      </c>
      <c r="B1122" s="1">
        <v>77269.0</v>
      </c>
      <c r="C1122" s="1">
        <v>2286.0</v>
      </c>
      <c r="D1122" s="2" t="s">
        <v>2090</v>
      </c>
      <c r="E1122" s="1" t="s">
        <v>479</v>
      </c>
      <c r="F1122" s="1" t="s">
        <v>3927</v>
      </c>
      <c r="G1122" s="3" t="str">
        <f t="shared" si="1"/>
        <v>Charles Shamoun</v>
      </c>
      <c r="H1122" s="3" t="str">
        <f t="shared" si="2"/>
        <v>CHARLES SHAMOUN</v>
      </c>
      <c r="J1122" s="1" t="s">
        <v>57</v>
      </c>
      <c r="K1122" s="1" t="s">
        <v>50</v>
      </c>
      <c r="L1122" s="1">
        <v>1000.0</v>
      </c>
      <c r="M1122" s="1" t="s">
        <v>58</v>
      </c>
      <c r="N1122" s="1" t="s">
        <v>2082</v>
      </c>
      <c r="O1122" s="4">
        <v>44352.0</v>
      </c>
      <c r="P1122" s="4">
        <v>44316.0</v>
      </c>
      <c r="Q1122" s="1" t="s">
        <v>3928</v>
      </c>
      <c r="R1122" s="1" t="s">
        <v>3929</v>
      </c>
      <c r="S1122" s="1" t="s">
        <v>32</v>
      </c>
      <c r="T1122" s="1">
        <v>75234.0</v>
      </c>
      <c r="U1122" s="1" t="s">
        <v>3930</v>
      </c>
    </row>
    <row r="1123">
      <c r="A1123" s="1" t="s">
        <v>3931</v>
      </c>
      <c r="B1123" s="1">
        <v>77301.0</v>
      </c>
      <c r="C1123" s="1">
        <v>2286.0</v>
      </c>
      <c r="D1123" s="2" t="s">
        <v>2090</v>
      </c>
      <c r="E1123" s="1" t="s">
        <v>1760</v>
      </c>
      <c r="F1123" s="1" t="s">
        <v>1761</v>
      </c>
      <c r="G1123" s="3" t="str">
        <f t="shared" si="1"/>
        <v>Jennifer Chazanow</v>
      </c>
      <c r="H1123" s="3" t="str">
        <f t="shared" si="2"/>
        <v>JENNIFER CHAZANOW</v>
      </c>
      <c r="J1123" s="1" t="s">
        <v>57</v>
      </c>
      <c r="K1123" s="1" t="s">
        <v>50</v>
      </c>
      <c r="L1123" s="1">
        <v>1000.0</v>
      </c>
      <c r="M1123" s="1" t="s">
        <v>58</v>
      </c>
      <c r="N1123" s="1" t="s">
        <v>2082</v>
      </c>
      <c r="O1123" s="4">
        <v>44352.0</v>
      </c>
      <c r="P1123" s="4">
        <v>44336.0</v>
      </c>
      <c r="Q1123" s="1" t="s">
        <v>1762</v>
      </c>
      <c r="R1123" s="1" t="s">
        <v>31</v>
      </c>
      <c r="S1123" s="1" t="s">
        <v>32</v>
      </c>
      <c r="T1123" s="1">
        <v>75220.0</v>
      </c>
      <c r="U1123" s="1" t="s">
        <v>1763</v>
      </c>
    </row>
    <row r="1124">
      <c r="A1124" s="1" t="s">
        <v>3932</v>
      </c>
      <c r="B1124" s="1">
        <v>76833.0</v>
      </c>
      <c r="C1124" s="1">
        <v>2286.0</v>
      </c>
      <c r="D1124" s="2" t="s">
        <v>2090</v>
      </c>
      <c r="E1124" s="1" t="s">
        <v>1798</v>
      </c>
      <c r="F1124" s="1" t="s">
        <v>3735</v>
      </c>
      <c r="G1124" s="3" t="str">
        <f t="shared" si="1"/>
        <v>Joseph Popolo</v>
      </c>
      <c r="H1124" s="3" t="str">
        <f t="shared" si="2"/>
        <v>JOSEPH POPOLO</v>
      </c>
      <c r="J1124" s="1" t="s">
        <v>57</v>
      </c>
      <c r="K1124" s="1" t="s">
        <v>50</v>
      </c>
      <c r="L1124" s="1">
        <v>1000.0</v>
      </c>
      <c r="M1124" s="1" t="s">
        <v>58</v>
      </c>
      <c r="N1124" s="1" t="s">
        <v>2082</v>
      </c>
      <c r="O1124" s="4">
        <v>44352.0</v>
      </c>
      <c r="P1124" s="4">
        <v>44327.0</v>
      </c>
      <c r="Q1124" s="1" t="s">
        <v>3933</v>
      </c>
      <c r="R1124" s="1" t="s">
        <v>31</v>
      </c>
      <c r="S1124" s="1" t="s">
        <v>32</v>
      </c>
      <c r="T1124" s="1">
        <v>75225.0</v>
      </c>
      <c r="U1124" s="1" t="s">
        <v>3934</v>
      </c>
    </row>
    <row r="1125">
      <c r="A1125" s="1" t="s">
        <v>3935</v>
      </c>
      <c r="B1125" s="1">
        <v>76806.0</v>
      </c>
      <c r="C1125" s="1">
        <v>2286.0</v>
      </c>
      <c r="D1125" s="2" t="s">
        <v>2090</v>
      </c>
      <c r="E1125" s="1" t="s">
        <v>3904</v>
      </c>
      <c r="F1125" s="1" t="s">
        <v>3913</v>
      </c>
      <c r="G1125" s="3" t="str">
        <f t="shared" si="1"/>
        <v>Neil Shaw</v>
      </c>
      <c r="H1125" s="3" t="str">
        <f t="shared" si="2"/>
        <v>NEIL SHAW</v>
      </c>
      <c r="J1125" s="1" t="s">
        <v>57</v>
      </c>
      <c r="K1125" s="1" t="s">
        <v>50</v>
      </c>
      <c r="L1125" s="1">
        <v>1000.0</v>
      </c>
      <c r="M1125" s="1" t="s">
        <v>58</v>
      </c>
      <c r="N1125" s="1" t="s">
        <v>2082</v>
      </c>
      <c r="O1125" s="4">
        <v>44352.0</v>
      </c>
      <c r="P1125" s="4">
        <v>44333.0</v>
      </c>
      <c r="Q1125" s="1" t="s">
        <v>3914</v>
      </c>
      <c r="R1125" s="1" t="s">
        <v>31</v>
      </c>
      <c r="S1125" s="1" t="s">
        <v>32</v>
      </c>
      <c r="T1125" s="1">
        <v>75230.0</v>
      </c>
      <c r="U1125" s="1" t="s">
        <v>3915</v>
      </c>
    </row>
    <row r="1126">
      <c r="A1126" s="1" t="s">
        <v>3936</v>
      </c>
      <c r="B1126" s="1">
        <v>77242.0</v>
      </c>
      <c r="C1126" s="1">
        <v>2286.0</v>
      </c>
      <c r="D1126" s="2" t="s">
        <v>2090</v>
      </c>
      <c r="E1126" s="1" t="s">
        <v>3937</v>
      </c>
      <c r="F1126" s="1" t="s">
        <v>3895</v>
      </c>
      <c r="G1126" s="3" t="str">
        <f t="shared" si="1"/>
        <v>Dick Papa</v>
      </c>
      <c r="H1126" s="3" t="str">
        <f t="shared" si="2"/>
        <v>DICK PAPA</v>
      </c>
      <c r="J1126" s="1" t="s">
        <v>57</v>
      </c>
      <c r="K1126" s="1" t="s">
        <v>50</v>
      </c>
      <c r="L1126" s="1">
        <v>1000.0</v>
      </c>
      <c r="M1126" s="1" t="s">
        <v>58</v>
      </c>
      <c r="N1126" s="1" t="s">
        <v>2082</v>
      </c>
      <c r="O1126" s="4">
        <v>44352.0</v>
      </c>
      <c r="P1126" s="4">
        <v>44309.0</v>
      </c>
      <c r="Q1126" s="1" t="s">
        <v>3896</v>
      </c>
      <c r="R1126" s="1" t="s">
        <v>357</v>
      </c>
      <c r="S1126" s="1" t="s">
        <v>32</v>
      </c>
      <c r="T1126" s="1">
        <v>75081.0</v>
      </c>
      <c r="U1126" s="1" t="s">
        <v>3897</v>
      </c>
    </row>
    <row r="1127">
      <c r="A1127" s="1" t="s">
        <v>3938</v>
      </c>
      <c r="B1127" s="1">
        <v>76870.0</v>
      </c>
      <c r="C1127" s="1">
        <v>2286.0</v>
      </c>
      <c r="D1127" s="2" t="s">
        <v>2090</v>
      </c>
      <c r="E1127" s="1" t="s">
        <v>3392</v>
      </c>
      <c r="F1127" s="1" t="s">
        <v>361</v>
      </c>
      <c r="G1127" s="3" t="str">
        <f t="shared" si="1"/>
        <v>Irwin Brown</v>
      </c>
      <c r="H1127" s="3" t="str">
        <f t="shared" si="2"/>
        <v>IRWIN BROWN</v>
      </c>
      <c r="J1127" s="1" t="s">
        <v>57</v>
      </c>
      <c r="K1127" s="1" t="s">
        <v>50</v>
      </c>
      <c r="L1127" s="1">
        <v>1000.0</v>
      </c>
      <c r="M1127" s="1" t="s">
        <v>58</v>
      </c>
      <c r="N1127" s="1" t="s">
        <v>2082</v>
      </c>
      <c r="O1127" s="4">
        <v>44352.0</v>
      </c>
      <c r="P1127" s="4">
        <v>44319.0</v>
      </c>
      <c r="Q1127" s="1" t="s">
        <v>3939</v>
      </c>
      <c r="R1127" s="1" t="s">
        <v>31</v>
      </c>
      <c r="S1127" s="1" t="s">
        <v>32</v>
      </c>
      <c r="T1127" s="1">
        <v>75225.0</v>
      </c>
      <c r="U1127" s="1" t="s">
        <v>3940</v>
      </c>
    </row>
    <row r="1128">
      <c r="A1128" s="1" t="s">
        <v>3941</v>
      </c>
      <c r="B1128" s="1">
        <v>76778.0</v>
      </c>
      <c r="C1128" s="1">
        <v>2286.0</v>
      </c>
      <c r="D1128" s="2" t="s">
        <v>2090</v>
      </c>
      <c r="E1128" s="1" t="s">
        <v>3942</v>
      </c>
      <c r="F1128" s="1" t="s">
        <v>3650</v>
      </c>
      <c r="G1128" s="3" t="str">
        <f t="shared" si="1"/>
        <v>Doug Deason</v>
      </c>
      <c r="H1128" s="3" t="str">
        <f t="shared" si="2"/>
        <v>DOUG DEASON</v>
      </c>
      <c r="J1128" s="1" t="s">
        <v>57</v>
      </c>
      <c r="K1128" s="1" t="s">
        <v>50</v>
      </c>
      <c r="L1128" s="1">
        <v>1000.0</v>
      </c>
      <c r="M1128" s="1" t="s">
        <v>58</v>
      </c>
      <c r="N1128" s="1" t="s">
        <v>2082</v>
      </c>
      <c r="O1128" s="4">
        <v>44352.0</v>
      </c>
      <c r="P1128" s="4">
        <v>44341.0</v>
      </c>
      <c r="Q1128" s="1" t="s">
        <v>3878</v>
      </c>
      <c r="R1128" s="1" t="s">
        <v>31</v>
      </c>
      <c r="S1128" s="1" t="s">
        <v>32</v>
      </c>
      <c r="T1128" s="1">
        <v>75229.0</v>
      </c>
      <c r="U1128" s="1" t="s">
        <v>3879</v>
      </c>
    </row>
    <row r="1129">
      <c r="A1129" s="1" t="s">
        <v>3943</v>
      </c>
      <c r="B1129" s="1">
        <v>77245.0</v>
      </c>
      <c r="C1129" s="1">
        <v>2286.0</v>
      </c>
      <c r="D1129" s="2" t="s">
        <v>2090</v>
      </c>
      <c r="E1129" s="1" t="s">
        <v>962</v>
      </c>
      <c r="F1129" s="1" t="s">
        <v>3888</v>
      </c>
      <c r="G1129" s="3" t="str">
        <f t="shared" si="1"/>
        <v>William Holmes</v>
      </c>
      <c r="H1129" s="3" t="str">
        <f t="shared" si="2"/>
        <v>WILLIAM HOLMES</v>
      </c>
      <c r="J1129" s="1" t="s">
        <v>57</v>
      </c>
      <c r="K1129" s="1" t="s">
        <v>50</v>
      </c>
      <c r="L1129" s="1">
        <v>1000.0</v>
      </c>
      <c r="M1129" s="1" t="s">
        <v>58</v>
      </c>
      <c r="N1129" s="1" t="s">
        <v>2082</v>
      </c>
      <c r="O1129" s="4">
        <v>44352.0</v>
      </c>
      <c r="P1129" s="4">
        <v>44309.0</v>
      </c>
      <c r="Q1129" s="1" t="s">
        <v>3889</v>
      </c>
      <c r="R1129" s="1" t="s">
        <v>3890</v>
      </c>
      <c r="S1129" s="1" t="s">
        <v>32</v>
      </c>
      <c r="T1129" s="1">
        <v>79702.0</v>
      </c>
      <c r="U1129" s="1" t="s">
        <v>3891</v>
      </c>
    </row>
    <row r="1130">
      <c r="A1130" s="1" t="s">
        <v>3944</v>
      </c>
      <c r="B1130" s="1">
        <v>76905.0</v>
      </c>
      <c r="C1130" s="1">
        <v>2286.0</v>
      </c>
      <c r="D1130" s="2" t="s">
        <v>2090</v>
      </c>
      <c r="E1130" s="1" t="s">
        <v>921</v>
      </c>
      <c r="F1130" s="1" t="s">
        <v>3849</v>
      </c>
      <c r="G1130" s="3" t="str">
        <f t="shared" si="1"/>
        <v>David Toback</v>
      </c>
      <c r="H1130" s="3" t="str">
        <f t="shared" si="2"/>
        <v>DAVID TOBACK</v>
      </c>
      <c r="J1130" s="1" t="s">
        <v>57</v>
      </c>
      <c r="K1130" s="1" t="s">
        <v>50</v>
      </c>
      <c r="L1130" s="1">
        <v>1000.0</v>
      </c>
      <c r="M1130" s="1" t="s">
        <v>58</v>
      </c>
      <c r="N1130" s="1" t="s">
        <v>2082</v>
      </c>
      <c r="O1130" s="4">
        <v>44352.0</v>
      </c>
      <c r="P1130" s="4">
        <v>44308.0</v>
      </c>
      <c r="Q1130" s="1" t="s">
        <v>3850</v>
      </c>
      <c r="R1130" s="1" t="s">
        <v>31</v>
      </c>
      <c r="S1130" s="1" t="s">
        <v>32</v>
      </c>
      <c r="T1130" s="1">
        <v>75248.0</v>
      </c>
      <c r="U1130" s="1" t="s">
        <v>3851</v>
      </c>
    </row>
    <row r="1131">
      <c r="A1131" s="1" t="s">
        <v>3945</v>
      </c>
      <c r="B1131" s="1">
        <v>76814.0</v>
      </c>
      <c r="C1131" s="1">
        <v>2286.0</v>
      </c>
      <c r="D1131" s="2" t="s">
        <v>2090</v>
      </c>
      <c r="E1131" s="1" t="s">
        <v>3664</v>
      </c>
      <c r="F1131" s="1" t="s">
        <v>3665</v>
      </c>
      <c r="G1131" s="3" t="str">
        <f t="shared" si="1"/>
        <v>Ari Feinstein</v>
      </c>
      <c r="H1131" s="3" t="str">
        <f t="shared" si="2"/>
        <v>ARI FEINSTEIN</v>
      </c>
      <c r="J1131" s="1" t="s">
        <v>57</v>
      </c>
      <c r="K1131" s="1" t="s">
        <v>50</v>
      </c>
      <c r="L1131" s="1">
        <v>1000.0</v>
      </c>
      <c r="M1131" s="1" t="s">
        <v>58</v>
      </c>
      <c r="N1131" s="1" t="s">
        <v>2082</v>
      </c>
      <c r="O1131" s="4">
        <v>44352.0</v>
      </c>
      <c r="P1131" s="4">
        <v>44330.0</v>
      </c>
      <c r="Q1131" s="1" t="s">
        <v>3946</v>
      </c>
      <c r="R1131" s="1" t="s">
        <v>31</v>
      </c>
      <c r="S1131" s="1" t="s">
        <v>32</v>
      </c>
      <c r="T1131" s="1">
        <v>75230.0</v>
      </c>
      <c r="U1131" s="1" t="s">
        <v>3947</v>
      </c>
    </row>
    <row r="1132">
      <c r="A1132" s="1" t="s">
        <v>3948</v>
      </c>
      <c r="B1132" s="1">
        <v>76878.0</v>
      </c>
      <c r="C1132" s="1">
        <v>2286.0</v>
      </c>
      <c r="D1132" s="2" t="s">
        <v>2090</v>
      </c>
      <c r="E1132" s="1" t="s">
        <v>338</v>
      </c>
      <c r="F1132" s="1" t="s">
        <v>3625</v>
      </c>
      <c r="G1132" s="3" t="str">
        <f t="shared" si="1"/>
        <v>Craig Kinney</v>
      </c>
      <c r="H1132" s="3" t="str">
        <f t="shared" si="2"/>
        <v>CRAIG KINNEY</v>
      </c>
      <c r="J1132" s="1" t="s">
        <v>57</v>
      </c>
      <c r="K1132" s="1" t="s">
        <v>50</v>
      </c>
      <c r="L1132" s="1">
        <v>1000.0</v>
      </c>
      <c r="M1132" s="1" t="s">
        <v>58</v>
      </c>
      <c r="N1132" s="1" t="s">
        <v>2082</v>
      </c>
      <c r="O1132" s="4">
        <v>44352.0</v>
      </c>
      <c r="P1132" s="4">
        <v>44319.0</v>
      </c>
      <c r="Q1132" s="1" t="s">
        <v>3881</v>
      </c>
      <c r="R1132" s="1" t="s">
        <v>31</v>
      </c>
      <c r="S1132" s="1" t="s">
        <v>32</v>
      </c>
      <c r="T1132" s="1">
        <v>75229.0</v>
      </c>
      <c r="U1132" s="1" t="s">
        <v>3882</v>
      </c>
    </row>
    <row r="1133">
      <c r="A1133" s="1" t="s">
        <v>3949</v>
      </c>
      <c r="B1133" s="1">
        <v>77152.0</v>
      </c>
      <c r="C1133" s="1">
        <v>2286.0</v>
      </c>
      <c r="D1133" s="2" t="s">
        <v>2090</v>
      </c>
      <c r="E1133" s="1" t="s">
        <v>3677</v>
      </c>
      <c r="F1133" s="1" t="s">
        <v>3678</v>
      </c>
      <c r="G1133" s="3" t="str">
        <f t="shared" si="1"/>
        <v>E Marshall</v>
      </c>
      <c r="H1133" s="3" t="str">
        <f t="shared" si="2"/>
        <v>E MARSHALL</v>
      </c>
      <c r="J1133" s="1" t="s">
        <v>57</v>
      </c>
      <c r="K1133" s="1" t="s">
        <v>50</v>
      </c>
      <c r="L1133" s="1">
        <v>1000.0</v>
      </c>
      <c r="M1133" s="1" t="s">
        <v>58</v>
      </c>
      <c r="N1133" s="1" t="s">
        <v>2082</v>
      </c>
      <c r="O1133" s="4">
        <v>44352.0</v>
      </c>
      <c r="P1133" s="4">
        <v>44327.0</v>
      </c>
      <c r="Q1133" s="1" t="s">
        <v>3679</v>
      </c>
      <c r="R1133" s="1" t="s">
        <v>31</v>
      </c>
      <c r="S1133" s="1" t="s">
        <v>32</v>
      </c>
      <c r="T1133" s="1">
        <v>75230.0</v>
      </c>
      <c r="U1133" s="1" t="s">
        <v>3680</v>
      </c>
    </row>
    <row r="1134">
      <c r="A1134" s="1" t="s">
        <v>3950</v>
      </c>
      <c r="B1134" s="1">
        <v>78964.0</v>
      </c>
      <c r="C1134" s="1">
        <v>2313.0</v>
      </c>
      <c r="D1134" s="2" t="s">
        <v>2092</v>
      </c>
      <c r="E1134" s="1" t="s">
        <v>3951</v>
      </c>
      <c r="F1134" s="1" t="s">
        <v>3619</v>
      </c>
      <c r="G1134" s="3" t="str">
        <f t="shared" si="1"/>
        <v>Amanda Beck</v>
      </c>
      <c r="H1134" s="3" t="str">
        <f t="shared" si="2"/>
        <v>AMANDA BECK</v>
      </c>
      <c r="J1134" s="1" t="s">
        <v>57</v>
      </c>
      <c r="K1134" s="1" t="s">
        <v>53</v>
      </c>
      <c r="L1134" s="1">
        <v>1000.0</v>
      </c>
      <c r="M1134" s="1" t="s">
        <v>58</v>
      </c>
      <c r="N1134" s="1" t="s">
        <v>2082</v>
      </c>
      <c r="O1134" s="4">
        <v>44348.0</v>
      </c>
      <c r="P1134" s="4">
        <v>44343.0</v>
      </c>
      <c r="Q1134" s="1" t="s">
        <v>3952</v>
      </c>
      <c r="R1134" s="1" t="s">
        <v>31</v>
      </c>
      <c r="S1134" s="1" t="s">
        <v>32</v>
      </c>
      <c r="T1134" s="1">
        <v>75230.0</v>
      </c>
      <c r="U1134" s="1" t="s">
        <v>3953</v>
      </c>
    </row>
    <row r="1135">
      <c r="A1135" s="1" t="s">
        <v>3954</v>
      </c>
      <c r="B1135" s="1">
        <v>78980.0</v>
      </c>
      <c r="C1135" s="1">
        <v>2313.0</v>
      </c>
      <c r="D1135" s="2" t="s">
        <v>2092</v>
      </c>
      <c r="E1135" s="1" t="s">
        <v>354</v>
      </c>
      <c r="F1135" s="1" t="s">
        <v>1832</v>
      </c>
      <c r="G1135" s="3" t="str">
        <f t="shared" si="1"/>
        <v>Richard Skibell</v>
      </c>
      <c r="H1135" s="3" t="str">
        <f t="shared" si="2"/>
        <v>RICHARD SKIBELL</v>
      </c>
      <c r="J1135" s="1" t="s">
        <v>57</v>
      </c>
      <c r="K1135" s="1" t="s">
        <v>53</v>
      </c>
      <c r="L1135" s="1">
        <v>1000.0</v>
      </c>
      <c r="M1135" s="1" t="s">
        <v>58</v>
      </c>
      <c r="N1135" s="1" t="s">
        <v>2082</v>
      </c>
      <c r="O1135" s="4">
        <v>44348.0</v>
      </c>
      <c r="P1135" s="4">
        <v>44351.0</v>
      </c>
      <c r="Q1135" s="1" t="s">
        <v>1833</v>
      </c>
      <c r="R1135" s="1" t="s">
        <v>31</v>
      </c>
      <c r="S1135" s="1" t="s">
        <v>32</v>
      </c>
      <c r="T1135" s="1">
        <v>75225.0</v>
      </c>
      <c r="U1135" s="1" t="s">
        <v>1834</v>
      </c>
    </row>
    <row r="1136">
      <c r="A1136" s="1" t="s">
        <v>3955</v>
      </c>
      <c r="B1136" s="1">
        <v>78968.0</v>
      </c>
      <c r="C1136" s="1">
        <v>2313.0</v>
      </c>
      <c r="D1136" s="2" t="s">
        <v>2092</v>
      </c>
      <c r="E1136" s="1" t="s">
        <v>2767</v>
      </c>
      <c r="F1136" s="1" t="s">
        <v>2127</v>
      </c>
      <c r="G1136" s="3" t="str">
        <f t="shared" si="1"/>
        <v>Allan Shulkin</v>
      </c>
      <c r="H1136" s="3" t="str">
        <f t="shared" si="2"/>
        <v>ALLAN SHULKIN</v>
      </c>
      <c r="J1136" s="1" t="s">
        <v>57</v>
      </c>
      <c r="K1136" s="1" t="s">
        <v>53</v>
      </c>
      <c r="L1136" s="1">
        <v>1000.0</v>
      </c>
      <c r="M1136" s="1" t="s">
        <v>58</v>
      </c>
      <c r="N1136" s="1" t="s">
        <v>2082</v>
      </c>
      <c r="O1136" s="4">
        <v>44348.0</v>
      </c>
      <c r="P1136" s="4">
        <v>44343.0</v>
      </c>
      <c r="Q1136" s="1" t="s">
        <v>3956</v>
      </c>
      <c r="R1136" s="1" t="s">
        <v>31</v>
      </c>
      <c r="S1136" s="1" t="s">
        <v>32</v>
      </c>
      <c r="T1136" s="1">
        <v>75230.0</v>
      </c>
      <c r="U1136" s="1" t="s">
        <v>3957</v>
      </c>
    </row>
    <row r="1137">
      <c r="A1137" s="1" t="s">
        <v>3958</v>
      </c>
      <c r="B1137" s="1">
        <v>37846.0</v>
      </c>
      <c r="C1137" s="1">
        <v>2313.0</v>
      </c>
      <c r="D1137" s="2" t="s">
        <v>2092</v>
      </c>
      <c r="E1137" s="1" t="s">
        <v>2161</v>
      </c>
      <c r="F1137" s="1" t="s">
        <v>2951</v>
      </c>
      <c r="G1137" s="3" t="str">
        <f t="shared" si="1"/>
        <v>Samuel Gordon</v>
      </c>
      <c r="H1137" s="3" t="str">
        <f t="shared" si="2"/>
        <v>SAMUEL GORDON</v>
      </c>
      <c r="J1137" s="1" t="s">
        <v>389</v>
      </c>
      <c r="K1137" s="1" t="s">
        <v>53</v>
      </c>
      <c r="L1137" s="1">
        <v>1000.0</v>
      </c>
      <c r="M1137" s="1" t="s">
        <v>390</v>
      </c>
      <c r="N1137" s="1" t="s">
        <v>2082</v>
      </c>
      <c r="O1137" s="4">
        <v>44348.0</v>
      </c>
      <c r="P1137" s="4">
        <v>44355.0</v>
      </c>
      <c r="Q1137" s="1" t="s">
        <v>3519</v>
      </c>
      <c r="R1137" s="1" t="s">
        <v>31</v>
      </c>
      <c r="S1137" s="1" t="s">
        <v>32</v>
      </c>
      <c r="T1137" s="1">
        <v>75248.0</v>
      </c>
      <c r="U1137" s="1" t="s">
        <v>3520</v>
      </c>
    </row>
    <row r="1138">
      <c r="A1138" s="1" t="s">
        <v>3959</v>
      </c>
      <c r="B1138" s="1">
        <v>37861.0</v>
      </c>
      <c r="C1138" s="1">
        <v>2313.0</v>
      </c>
      <c r="D1138" s="2" t="s">
        <v>2092</v>
      </c>
      <c r="E1138" s="1" t="s">
        <v>2161</v>
      </c>
      <c r="F1138" s="1" t="s">
        <v>2951</v>
      </c>
      <c r="G1138" s="3" t="str">
        <f t="shared" si="1"/>
        <v>Samuel Gordon</v>
      </c>
      <c r="H1138" s="3" t="str">
        <f t="shared" si="2"/>
        <v>SAMUEL GORDON</v>
      </c>
      <c r="J1138" s="1" t="s">
        <v>389</v>
      </c>
      <c r="K1138" s="1" t="s">
        <v>53</v>
      </c>
      <c r="L1138" s="1">
        <v>1000.0</v>
      </c>
      <c r="M1138" s="1" t="s">
        <v>390</v>
      </c>
      <c r="N1138" s="1" t="s">
        <v>2082</v>
      </c>
      <c r="O1138" s="4">
        <v>44348.0</v>
      </c>
      <c r="P1138" s="4">
        <v>44346.0</v>
      </c>
      <c r="Q1138" s="1" t="s">
        <v>3519</v>
      </c>
      <c r="R1138" s="1" t="s">
        <v>31</v>
      </c>
      <c r="S1138" s="1" t="s">
        <v>32</v>
      </c>
      <c r="T1138" s="1">
        <v>75248.0</v>
      </c>
      <c r="U1138" s="1" t="s">
        <v>3520</v>
      </c>
    </row>
    <row r="1139">
      <c r="A1139" s="1" t="s">
        <v>3960</v>
      </c>
      <c r="B1139" s="1">
        <v>78956.0</v>
      </c>
      <c r="C1139" s="1">
        <v>2313.0</v>
      </c>
      <c r="D1139" s="2" t="s">
        <v>2092</v>
      </c>
      <c r="E1139" s="1" t="s">
        <v>3400</v>
      </c>
      <c r="F1139" s="1" t="s">
        <v>794</v>
      </c>
      <c r="G1139" s="3" t="str">
        <f t="shared" si="1"/>
        <v>Catherine Taylor</v>
      </c>
      <c r="H1139" s="3" t="str">
        <f t="shared" si="2"/>
        <v>CATHERINE TAYLOR</v>
      </c>
      <c r="J1139" s="1" t="s">
        <v>57</v>
      </c>
      <c r="K1139" s="1" t="s">
        <v>53</v>
      </c>
      <c r="L1139" s="1">
        <v>1000.0</v>
      </c>
      <c r="M1139" s="1" t="s">
        <v>58</v>
      </c>
      <c r="N1139" s="1" t="s">
        <v>2082</v>
      </c>
      <c r="O1139" s="4">
        <v>44348.0</v>
      </c>
      <c r="P1139" s="4">
        <v>44350.0</v>
      </c>
      <c r="Q1139" s="1" t="s">
        <v>3961</v>
      </c>
      <c r="R1139" s="1" t="s">
        <v>31</v>
      </c>
      <c r="S1139" s="1" t="s">
        <v>32</v>
      </c>
      <c r="T1139" s="1">
        <v>75209.0</v>
      </c>
      <c r="U1139" s="1" t="s">
        <v>3962</v>
      </c>
    </row>
    <row r="1140">
      <c r="A1140" s="1" t="s">
        <v>3963</v>
      </c>
      <c r="B1140" s="1">
        <v>78982.0</v>
      </c>
      <c r="C1140" s="1">
        <v>2313.0</v>
      </c>
      <c r="D1140" s="2" t="s">
        <v>2092</v>
      </c>
      <c r="E1140" s="1" t="s">
        <v>819</v>
      </c>
      <c r="F1140" s="1" t="s">
        <v>3888</v>
      </c>
      <c r="G1140" s="3" t="str">
        <f t="shared" si="1"/>
        <v>Mary Holmes</v>
      </c>
      <c r="H1140" s="3" t="str">
        <f t="shared" si="2"/>
        <v>MARY HOLMES</v>
      </c>
      <c r="J1140" s="1" t="s">
        <v>57</v>
      </c>
      <c r="K1140" s="1" t="s">
        <v>53</v>
      </c>
      <c r="L1140" s="1">
        <v>1000.0</v>
      </c>
      <c r="M1140" s="1" t="s">
        <v>58</v>
      </c>
      <c r="N1140" s="1" t="s">
        <v>2082</v>
      </c>
      <c r="O1140" s="4">
        <v>44348.0</v>
      </c>
      <c r="P1140" s="4">
        <v>44349.0</v>
      </c>
      <c r="Q1140" s="1" t="s">
        <v>3964</v>
      </c>
      <c r="R1140" s="1" t="s">
        <v>31</v>
      </c>
      <c r="S1140" s="1" t="s">
        <v>32</v>
      </c>
      <c r="T1140" s="1">
        <v>75254.0</v>
      </c>
      <c r="U1140" s="1" t="s">
        <v>3965</v>
      </c>
    </row>
    <row r="1141">
      <c r="A1141" s="1" t="s">
        <v>3966</v>
      </c>
      <c r="B1141" s="1">
        <v>78965.0</v>
      </c>
      <c r="C1141" s="1">
        <v>2313.0</v>
      </c>
      <c r="D1141" s="2" t="s">
        <v>2092</v>
      </c>
      <c r="E1141" s="1" t="s">
        <v>824</v>
      </c>
      <c r="F1141" s="1" t="s">
        <v>3619</v>
      </c>
      <c r="G1141" s="3" t="str">
        <f t="shared" si="1"/>
        <v>Scott Beck</v>
      </c>
      <c r="H1141" s="3" t="str">
        <f t="shared" si="2"/>
        <v>SCOTT BECK</v>
      </c>
      <c r="J1141" s="1" t="s">
        <v>57</v>
      </c>
      <c r="K1141" s="1" t="s">
        <v>53</v>
      </c>
      <c r="L1141" s="1">
        <v>1000.0</v>
      </c>
      <c r="M1141" s="1" t="s">
        <v>58</v>
      </c>
      <c r="N1141" s="1" t="s">
        <v>2082</v>
      </c>
      <c r="O1141" s="4">
        <v>44348.0</v>
      </c>
      <c r="P1141" s="4">
        <v>44343.0</v>
      </c>
      <c r="Q1141" s="1" t="s">
        <v>3952</v>
      </c>
      <c r="R1141" s="1" t="s">
        <v>31</v>
      </c>
      <c r="S1141" s="1" t="s">
        <v>32</v>
      </c>
      <c r="T1141" s="1">
        <v>75230.0</v>
      </c>
      <c r="U1141" s="1" t="s">
        <v>3953</v>
      </c>
    </row>
    <row r="1142">
      <c r="A1142" s="1" t="s">
        <v>3967</v>
      </c>
      <c r="B1142" s="1">
        <v>78981.0</v>
      </c>
      <c r="C1142" s="1">
        <v>2313.0</v>
      </c>
      <c r="D1142" s="2" t="s">
        <v>2092</v>
      </c>
      <c r="E1142" s="1" t="s">
        <v>962</v>
      </c>
      <c r="F1142" s="1" t="s">
        <v>3888</v>
      </c>
      <c r="G1142" s="3" t="str">
        <f t="shared" si="1"/>
        <v>William Holmes</v>
      </c>
      <c r="H1142" s="3" t="str">
        <f t="shared" si="2"/>
        <v>WILLIAM HOLMES</v>
      </c>
      <c r="J1142" s="1" t="s">
        <v>57</v>
      </c>
      <c r="K1142" s="1" t="s">
        <v>53</v>
      </c>
      <c r="L1142" s="1">
        <v>1000.0</v>
      </c>
      <c r="M1142" s="1" t="s">
        <v>58</v>
      </c>
      <c r="N1142" s="1" t="s">
        <v>2082</v>
      </c>
      <c r="O1142" s="4">
        <v>44348.0</v>
      </c>
      <c r="P1142" s="4">
        <v>44349.0</v>
      </c>
      <c r="Q1142" s="1" t="s">
        <v>3964</v>
      </c>
      <c r="R1142" s="1" t="s">
        <v>31</v>
      </c>
      <c r="S1142" s="1" t="s">
        <v>32</v>
      </c>
      <c r="T1142" s="1">
        <v>75254.0</v>
      </c>
      <c r="U1142" s="1" t="s">
        <v>3965</v>
      </c>
    </row>
    <row r="1143">
      <c r="A1143" s="1" t="s">
        <v>3968</v>
      </c>
      <c r="B1143" s="1">
        <v>78974.0</v>
      </c>
      <c r="C1143" s="1">
        <v>2313.0</v>
      </c>
      <c r="D1143" s="2" t="s">
        <v>2092</v>
      </c>
      <c r="G1143" s="3" t="str">
        <f t="shared" si="1"/>
        <v> </v>
      </c>
      <c r="H1143" s="3" t="str">
        <f t="shared" si="2"/>
        <v> </v>
      </c>
      <c r="I1143" s="1" t="s">
        <v>3969</v>
      </c>
      <c r="J1143" s="1" t="s">
        <v>57</v>
      </c>
      <c r="K1143" s="1" t="s">
        <v>53</v>
      </c>
      <c r="L1143" s="1">
        <v>1000.0</v>
      </c>
      <c r="M1143" s="1" t="s">
        <v>58</v>
      </c>
      <c r="N1143" s="1" t="s">
        <v>2082</v>
      </c>
      <c r="O1143" s="4">
        <v>44348.0</v>
      </c>
      <c r="P1143" s="4">
        <v>44344.0</v>
      </c>
      <c r="Q1143" s="1" t="s">
        <v>3970</v>
      </c>
      <c r="R1143" s="1" t="s">
        <v>31</v>
      </c>
      <c r="S1143" s="1" t="s">
        <v>32</v>
      </c>
      <c r="T1143" s="1">
        <v>75254.0</v>
      </c>
      <c r="U1143" s="1" t="s">
        <v>3971</v>
      </c>
    </row>
    <row r="1144">
      <c r="A1144" s="1" t="s">
        <v>3972</v>
      </c>
      <c r="B1144" s="1">
        <v>37590.0</v>
      </c>
      <c r="C1144" s="1">
        <v>2286.0</v>
      </c>
      <c r="D1144" s="2" t="s">
        <v>2090</v>
      </c>
      <c r="E1144" s="1" t="s">
        <v>3973</v>
      </c>
      <c r="F1144" s="1" t="s">
        <v>2403</v>
      </c>
      <c r="G1144" s="3" t="str">
        <f t="shared" si="1"/>
        <v>Miriam Raphael</v>
      </c>
      <c r="H1144" s="3" t="str">
        <f t="shared" si="2"/>
        <v>MIRIAM RAPHAEL</v>
      </c>
      <c r="J1144" s="1" t="s">
        <v>389</v>
      </c>
      <c r="K1144" s="1" t="s">
        <v>50</v>
      </c>
      <c r="L1144" s="1">
        <v>1125.0</v>
      </c>
      <c r="M1144" s="1" t="s">
        <v>390</v>
      </c>
      <c r="N1144" s="1" t="s">
        <v>2082</v>
      </c>
      <c r="O1144" s="4">
        <v>44352.0</v>
      </c>
      <c r="P1144" s="4">
        <v>44326.0</v>
      </c>
      <c r="Q1144" s="1" t="s">
        <v>3974</v>
      </c>
      <c r="R1144" s="1" t="s">
        <v>31</v>
      </c>
      <c r="S1144" s="1" t="s">
        <v>32</v>
      </c>
      <c r="T1144" s="1">
        <v>75231.0</v>
      </c>
      <c r="U1144" s="1" t="s">
        <v>3975</v>
      </c>
    </row>
    <row r="1145">
      <c r="A1145" s="1" t="s">
        <v>3976</v>
      </c>
      <c r="B1145" s="1">
        <v>37599.0</v>
      </c>
      <c r="C1145" s="1">
        <v>2286.0</v>
      </c>
      <c r="D1145" s="2" t="s">
        <v>2090</v>
      </c>
      <c r="E1145" s="1" t="s">
        <v>3973</v>
      </c>
      <c r="F1145" s="1" t="s">
        <v>2403</v>
      </c>
      <c r="G1145" s="3" t="str">
        <f t="shared" si="1"/>
        <v>Miriam Raphael</v>
      </c>
      <c r="H1145" s="3" t="str">
        <f t="shared" si="2"/>
        <v>MIRIAM RAPHAEL</v>
      </c>
      <c r="J1145" s="1" t="s">
        <v>389</v>
      </c>
      <c r="K1145" s="1" t="s">
        <v>50</v>
      </c>
      <c r="L1145" s="1">
        <v>1127.0</v>
      </c>
      <c r="M1145" s="1" t="s">
        <v>390</v>
      </c>
      <c r="N1145" s="1" t="s">
        <v>2082</v>
      </c>
      <c r="O1145" s="4">
        <v>44352.0</v>
      </c>
      <c r="P1145" s="4">
        <v>44342.0</v>
      </c>
      <c r="Q1145" s="1" t="s">
        <v>3974</v>
      </c>
      <c r="R1145" s="1" t="s">
        <v>31</v>
      </c>
      <c r="S1145" s="1" t="s">
        <v>32</v>
      </c>
      <c r="T1145" s="1">
        <v>75231.0</v>
      </c>
      <c r="U1145" s="1" t="s">
        <v>3975</v>
      </c>
    </row>
    <row r="1146">
      <c r="A1146" s="1" t="s">
        <v>3977</v>
      </c>
      <c r="B1146" s="1">
        <v>37596.0</v>
      </c>
      <c r="C1146" s="1">
        <v>2286.0</v>
      </c>
      <c r="D1146" s="2" t="s">
        <v>2090</v>
      </c>
      <c r="E1146" s="1" t="s">
        <v>1844</v>
      </c>
      <c r="F1146" s="1" t="s">
        <v>3978</v>
      </c>
      <c r="G1146" s="3" t="str">
        <f t="shared" si="1"/>
        <v>Matthew Pettis</v>
      </c>
      <c r="H1146" s="3" t="str">
        <f t="shared" si="2"/>
        <v>MATTHEW PETTIS</v>
      </c>
      <c r="J1146" s="1" t="s">
        <v>389</v>
      </c>
      <c r="K1146" s="1" t="s">
        <v>50</v>
      </c>
      <c r="L1146" s="1">
        <v>1142.0</v>
      </c>
      <c r="M1146" s="1" t="s">
        <v>390</v>
      </c>
      <c r="N1146" s="1" t="s">
        <v>2082</v>
      </c>
      <c r="O1146" s="4">
        <v>44352.0</v>
      </c>
      <c r="P1146" s="4">
        <v>44340.0</v>
      </c>
      <c r="Q1146" s="1" t="s">
        <v>3979</v>
      </c>
      <c r="R1146" s="1" t="s">
        <v>3980</v>
      </c>
      <c r="S1146" s="1" t="s">
        <v>3981</v>
      </c>
      <c r="T1146" s="1">
        <v>39040.0</v>
      </c>
      <c r="U1146" s="1" t="s">
        <v>3982</v>
      </c>
    </row>
    <row r="1147">
      <c r="A1147" s="1" t="s">
        <v>3983</v>
      </c>
      <c r="B1147" s="1">
        <v>37592.0</v>
      </c>
      <c r="C1147" s="1">
        <v>2286.0</v>
      </c>
      <c r="D1147" s="2" t="s">
        <v>2090</v>
      </c>
      <c r="E1147" s="1" t="s">
        <v>1538</v>
      </c>
      <c r="F1147" s="1" t="s">
        <v>3984</v>
      </c>
      <c r="G1147" s="3" t="str">
        <f t="shared" si="1"/>
        <v>Crystal Pewitt</v>
      </c>
      <c r="H1147" s="3" t="str">
        <f t="shared" si="2"/>
        <v>CRYSTAL PEWITT</v>
      </c>
      <c r="J1147" s="1" t="s">
        <v>389</v>
      </c>
      <c r="K1147" s="1" t="s">
        <v>50</v>
      </c>
      <c r="L1147" s="1">
        <v>1148.0</v>
      </c>
      <c r="M1147" s="1" t="s">
        <v>390</v>
      </c>
      <c r="N1147" s="1" t="s">
        <v>2082</v>
      </c>
      <c r="O1147" s="4">
        <v>44352.0</v>
      </c>
      <c r="P1147" s="4">
        <v>44332.0</v>
      </c>
      <c r="Q1147" s="1" t="s">
        <v>3985</v>
      </c>
      <c r="R1147" s="1" t="s">
        <v>3986</v>
      </c>
      <c r="S1147" s="1" t="s">
        <v>252</v>
      </c>
      <c r="T1147" s="1">
        <v>27713.0</v>
      </c>
      <c r="U1147" s="1" t="s">
        <v>3987</v>
      </c>
    </row>
    <row r="1148">
      <c r="A1148" s="1" t="s">
        <v>3988</v>
      </c>
      <c r="B1148" s="1">
        <v>37851.0</v>
      </c>
      <c r="C1148" s="1">
        <v>2313.0</v>
      </c>
      <c r="D1148" s="2" t="s">
        <v>2092</v>
      </c>
      <c r="E1148" s="1" t="s">
        <v>1844</v>
      </c>
      <c r="F1148" s="1" t="s">
        <v>3978</v>
      </c>
      <c r="G1148" s="3" t="str">
        <f t="shared" si="1"/>
        <v>Matthew Pettis</v>
      </c>
      <c r="H1148" s="3" t="str">
        <f t="shared" si="2"/>
        <v>MATTHEW PETTIS</v>
      </c>
      <c r="J1148" s="1" t="s">
        <v>389</v>
      </c>
      <c r="K1148" s="1" t="s">
        <v>53</v>
      </c>
      <c r="L1148" s="1">
        <v>1158.0</v>
      </c>
      <c r="M1148" s="1" t="s">
        <v>390</v>
      </c>
      <c r="N1148" s="1" t="s">
        <v>2082</v>
      </c>
      <c r="O1148" s="4">
        <v>44348.0</v>
      </c>
      <c r="P1148" s="4">
        <v>44356.0</v>
      </c>
      <c r="Q1148" s="1" t="s">
        <v>3979</v>
      </c>
      <c r="R1148" s="1" t="s">
        <v>3980</v>
      </c>
      <c r="S1148" s="1" t="s">
        <v>3981</v>
      </c>
      <c r="T1148" s="1">
        <v>39040.0</v>
      </c>
      <c r="U1148" s="1" t="s">
        <v>3982</v>
      </c>
    </row>
    <row r="1149">
      <c r="A1149" s="1" t="s">
        <v>3989</v>
      </c>
      <c r="B1149" s="1">
        <v>37834.0</v>
      </c>
      <c r="C1149" s="1">
        <v>2313.0</v>
      </c>
      <c r="D1149" s="2" t="s">
        <v>2092</v>
      </c>
      <c r="E1149" s="1" t="s">
        <v>1844</v>
      </c>
      <c r="F1149" s="1" t="s">
        <v>3978</v>
      </c>
      <c r="G1149" s="3" t="str">
        <f t="shared" si="1"/>
        <v>Matthew Pettis</v>
      </c>
      <c r="H1149" s="3" t="str">
        <f t="shared" si="2"/>
        <v>MATTHEW PETTIS</v>
      </c>
      <c r="J1149" s="1" t="s">
        <v>389</v>
      </c>
      <c r="K1149" s="1" t="s">
        <v>53</v>
      </c>
      <c r="L1149" s="1">
        <v>1177.0</v>
      </c>
      <c r="M1149" s="1" t="s">
        <v>390</v>
      </c>
      <c r="N1149" s="1" t="s">
        <v>2082</v>
      </c>
      <c r="O1149" s="4">
        <v>44348.0</v>
      </c>
      <c r="P1149" s="4">
        <v>44365.0</v>
      </c>
      <c r="Q1149" s="1" t="s">
        <v>3979</v>
      </c>
      <c r="R1149" s="1" t="s">
        <v>3980</v>
      </c>
      <c r="S1149" s="1" t="s">
        <v>3981</v>
      </c>
      <c r="T1149" s="1">
        <v>39040.0</v>
      </c>
      <c r="U1149" s="1" t="s">
        <v>3982</v>
      </c>
    </row>
    <row r="1150">
      <c r="A1150" s="1" t="s">
        <v>3990</v>
      </c>
      <c r="B1150" s="1">
        <v>37595.0</v>
      </c>
      <c r="C1150" s="1">
        <v>2286.0</v>
      </c>
      <c r="D1150" s="2" t="s">
        <v>2090</v>
      </c>
      <c r="E1150" s="1" t="s">
        <v>3991</v>
      </c>
      <c r="F1150" s="1" t="s">
        <v>3992</v>
      </c>
      <c r="G1150" s="3" t="str">
        <f t="shared" si="1"/>
        <v>Stephen Meng</v>
      </c>
      <c r="H1150" s="3" t="str">
        <f t="shared" si="2"/>
        <v>STEPHEN MENG</v>
      </c>
      <c r="J1150" s="1" t="s">
        <v>389</v>
      </c>
      <c r="K1150" s="1" t="s">
        <v>50</v>
      </c>
      <c r="L1150" s="1">
        <v>1191.0</v>
      </c>
      <c r="M1150" s="1" t="s">
        <v>390</v>
      </c>
      <c r="N1150" s="1" t="s">
        <v>2082</v>
      </c>
      <c r="O1150" s="4">
        <v>44352.0</v>
      </c>
      <c r="P1150" s="4">
        <v>44340.0</v>
      </c>
      <c r="Q1150" s="1" t="s">
        <v>3993</v>
      </c>
      <c r="R1150" s="1" t="s">
        <v>368</v>
      </c>
      <c r="S1150" s="1" t="s">
        <v>32</v>
      </c>
      <c r="T1150" s="1">
        <v>75061.0</v>
      </c>
      <c r="U1150" s="1" t="s">
        <v>3994</v>
      </c>
    </row>
    <row r="1151">
      <c r="A1151" s="1" t="s">
        <v>3995</v>
      </c>
      <c r="B1151" s="1">
        <v>37844.0</v>
      </c>
      <c r="C1151" s="1">
        <v>2313.0</v>
      </c>
      <c r="D1151" s="2" t="s">
        <v>2092</v>
      </c>
      <c r="E1151" s="1" t="s">
        <v>3973</v>
      </c>
      <c r="F1151" s="1" t="s">
        <v>2403</v>
      </c>
      <c r="G1151" s="3" t="str">
        <f t="shared" si="1"/>
        <v>Miriam Raphael</v>
      </c>
      <c r="H1151" s="3" t="str">
        <f t="shared" si="2"/>
        <v>MIRIAM RAPHAEL</v>
      </c>
      <c r="J1151" s="1" t="s">
        <v>389</v>
      </c>
      <c r="K1151" s="1" t="s">
        <v>53</v>
      </c>
      <c r="L1151" s="1">
        <v>1195.0</v>
      </c>
      <c r="M1151" s="1" t="s">
        <v>390</v>
      </c>
      <c r="N1151" s="1" t="s">
        <v>2082</v>
      </c>
      <c r="O1151" s="4">
        <v>44348.0</v>
      </c>
      <c r="P1151" s="4">
        <v>44355.0</v>
      </c>
      <c r="Q1151" s="1" t="s">
        <v>3974</v>
      </c>
      <c r="R1151" s="1" t="s">
        <v>31</v>
      </c>
      <c r="S1151" s="1" t="s">
        <v>32</v>
      </c>
      <c r="T1151" s="1">
        <v>75231.0</v>
      </c>
      <c r="U1151" s="1" t="s">
        <v>3975</v>
      </c>
    </row>
    <row r="1152">
      <c r="A1152" s="1" t="s">
        <v>3996</v>
      </c>
      <c r="B1152" s="1">
        <v>37083.0</v>
      </c>
      <c r="C1152" s="1">
        <v>2240.0</v>
      </c>
      <c r="D1152" s="2" t="s">
        <v>2088</v>
      </c>
      <c r="G1152" s="3" t="str">
        <f t="shared" si="1"/>
        <v> </v>
      </c>
      <c r="H1152" s="3" t="str">
        <f t="shared" si="2"/>
        <v> </v>
      </c>
      <c r="I1152" s="1" t="s">
        <v>3997</v>
      </c>
      <c r="J1152" s="1" t="s">
        <v>389</v>
      </c>
      <c r="K1152" s="1" t="s">
        <v>47</v>
      </c>
      <c r="L1152" s="1">
        <v>1200.0</v>
      </c>
      <c r="M1152" s="1" t="s">
        <v>390</v>
      </c>
      <c r="N1152" s="1" t="s">
        <v>2082</v>
      </c>
      <c r="O1152" s="4">
        <v>44317.0</v>
      </c>
      <c r="P1152" s="4">
        <v>44279.0</v>
      </c>
      <c r="Q1152" s="1" t="s">
        <v>3998</v>
      </c>
      <c r="R1152" s="1" t="s">
        <v>31</v>
      </c>
      <c r="S1152" s="1" t="s">
        <v>32</v>
      </c>
      <c r="T1152" s="1">
        <v>75034.0</v>
      </c>
      <c r="U1152" s="1" t="s">
        <v>3999</v>
      </c>
    </row>
    <row r="1153">
      <c r="A1153" s="1" t="s">
        <v>4000</v>
      </c>
      <c r="B1153" s="1">
        <v>37863.0</v>
      </c>
      <c r="C1153" s="1">
        <v>2313.0</v>
      </c>
      <c r="D1153" s="2" t="s">
        <v>2092</v>
      </c>
      <c r="E1153" s="1" t="s">
        <v>1844</v>
      </c>
      <c r="F1153" s="1" t="s">
        <v>3978</v>
      </c>
      <c r="G1153" s="3" t="str">
        <f t="shared" si="1"/>
        <v>Matthew Pettis</v>
      </c>
      <c r="H1153" s="3" t="str">
        <f t="shared" si="2"/>
        <v>MATTHEW PETTIS</v>
      </c>
      <c r="J1153" s="1" t="s">
        <v>389</v>
      </c>
      <c r="K1153" s="1" t="s">
        <v>53</v>
      </c>
      <c r="L1153" s="1">
        <v>1209.0</v>
      </c>
      <c r="M1153" s="1" t="s">
        <v>390</v>
      </c>
      <c r="N1153" s="1" t="s">
        <v>2082</v>
      </c>
      <c r="O1153" s="4">
        <v>44348.0</v>
      </c>
      <c r="P1153" s="4">
        <v>44343.0</v>
      </c>
      <c r="Q1153" s="1" t="s">
        <v>3979</v>
      </c>
      <c r="R1153" s="1" t="s">
        <v>3980</v>
      </c>
      <c r="S1153" s="1" t="s">
        <v>3981</v>
      </c>
      <c r="T1153" s="1">
        <v>39040.0</v>
      </c>
      <c r="U1153" s="1" t="s">
        <v>3982</v>
      </c>
    </row>
    <row r="1154">
      <c r="A1154" s="1" t="s">
        <v>4001</v>
      </c>
      <c r="B1154" s="1">
        <v>37852.0</v>
      </c>
      <c r="C1154" s="1">
        <v>2313.0</v>
      </c>
      <c r="D1154" s="2" t="s">
        <v>2092</v>
      </c>
      <c r="E1154" s="1" t="s">
        <v>1538</v>
      </c>
      <c r="F1154" s="1" t="s">
        <v>3984</v>
      </c>
      <c r="G1154" s="3" t="str">
        <f t="shared" si="1"/>
        <v>Crystal Pewitt</v>
      </c>
      <c r="H1154" s="3" t="str">
        <f t="shared" si="2"/>
        <v>CRYSTAL PEWITT</v>
      </c>
      <c r="J1154" s="1" t="s">
        <v>389</v>
      </c>
      <c r="K1154" s="1" t="s">
        <v>53</v>
      </c>
      <c r="L1154" s="1">
        <v>1292.0</v>
      </c>
      <c r="M1154" s="1" t="s">
        <v>390</v>
      </c>
      <c r="N1154" s="1" t="s">
        <v>2082</v>
      </c>
      <c r="O1154" s="4">
        <v>44348.0</v>
      </c>
      <c r="P1154" s="4">
        <v>44349.0</v>
      </c>
      <c r="Q1154" s="1" t="s">
        <v>3985</v>
      </c>
      <c r="R1154" s="1" t="s">
        <v>3986</v>
      </c>
      <c r="S1154" s="1" t="s">
        <v>252</v>
      </c>
      <c r="T1154" s="1">
        <v>27713.0</v>
      </c>
      <c r="U1154" s="1" t="s">
        <v>3987</v>
      </c>
    </row>
    <row r="1155">
      <c r="A1155" s="1" t="s">
        <v>4002</v>
      </c>
      <c r="B1155" s="1">
        <v>37837.0</v>
      </c>
      <c r="C1155" s="1">
        <v>2313.0</v>
      </c>
      <c r="D1155" s="2" t="s">
        <v>2092</v>
      </c>
      <c r="E1155" s="1" t="s">
        <v>1538</v>
      </c>
      <c r="F1155" s="1" t="s">
        <v>3984</v>
      </c>
      <c r="G1155" s="3" t="str">
        <f t="shared" si="1"/>
        <v>Crystal Pewitt</v>
      </c>
      <c r="H1155" s="3" t="str">
        <f t="shared" si="2"/>
        <v>CRYSTAL PEWITT</v>
      </c>
      <c r="J1155" s="1" t="s">
        <v>389</v>
      </c>
      <c r="K1155" s="1" t="s">
        <v>53</v>
      </c>
      <c r="L1155" s="1">
        <v>1356.0</v>
      </c>
      <c r="M1155" s="1" t="s">
        <v>390</v>
      </c>
      <c r="N1155" s="1" t="s">
        <v>2082</v>
      </c>
      <c r="O1155" s="4">
        <v>44348.0</v>
      </c>
      <c r="P1155" s="4">
        <v>44361.0</v>
      </c>
      <c r="Q1155" s="1" t="s">
        <v>3985</v>
      </c>
      <c r="R1155" s="1" t="s">
        <v>3986</v>
      </c>
      <c r="S1155" s="1" t="s">
        <v>252</v>
      </c>
      <c r="T1155" s="1">
        <v>27713.0</v>
      </c>
      <c r="U1155" s="1" t="s">
        <v>3987</v>
      </c>
    </row>
    <row r="1156">
      <c r="A1156" s="1" t="s">
        <v>4003</v>
      </c>
      <c r="B1156" s="1">
        <v>37841.0</v>
      </c>
      <c r="C1156" s="1">
        <v>2313.0</v>
      </c>
      <c r="D1156" s="2" t="s">
        <v>2092</v>
      </c>
      <c r="E1156" s="1" t="s">
        <v>3973</v>
      </c>
      <c r="F1156" s="1" t="s">
        <v>2403</v>
      </c>
      <c r="G1156" s="3" t="str">
        <f t="shared" si="1"/>
        <v>Miriam Raphael</v>
      </c>
      <c r="H1156" s="3" t="str">
        <f t="shared" si="2"/>
        <v>MIRIAM RAPHAEL</v>
      </c>
      <c r="J1156" s="1" t="s">
        <v>389</v>
      </c>
      <c r="K1156" s="1" t="s">
        <v>53</v>
      </c>
      <c r="L1156" s="1">
        <v>1398.0</v>
      </c>
      <c r="M1156" s="1" t="s">
        <v>390</v>
      </c>
      <c r="N1156" s="1" t="s">
        <v>2082</v>
      </c>
      <c r="O1156" s="4">
        <v>44348.0</v>
      </c>
      <c r="P1156" s="4">
        <v>44358.0</v>
      </c>
      <c r="Q1156" s="1" t="s">
        <v>3974</v>
      </c>
      <c r="R1156" s="1" t="s">
        <v>31</v>
      </c>
      <c r="S1156" s="1" t="s">
        <v>32</v>
      </c>
      <c r="T1156" s="1">
        <v>75231.0</v>
      </c>
      <c r="U1156" s="1" t="s">
        <v>3975</v>
      </c>
    </row>
    <row r="1157">
      <c r="A1157" s="1" t="s">
        <v>4004</v>
      </c>
      <c r="B1157" s="1">
        <v>37597.0</v>
      </c>
      <c r="C1157" s="1">
        <v>2286.0</v>
      </c>
      <c r="D1157" s="2" t="s">
        <v>2090</v>
      </c>
      <c r="E1157" s="1" t="s">
        <v>3973</v>
      </c>
      <c r="F1157" s="1" t="s">
        <v>2403</v>
      </c>
      <c r="G1157" s="3" t="str">
        <f t="shared" si="1"/>
        <v>Miriam Raphael</v>
      </c>
      <c r="H1157" s="3" t="str">
        <f t="shared" si="2"/>
        <v>MIRIAM RAPHAEL</v>
      </c>
      <c r="J1157" s="1" t="s">
        <v>389</v>
      </c>
      <c r="K1157" s="1" t="s">
        <v>50</v>
      </c>
      <c r="L1157" s="1">
        <v>1425.0</v>
      </c>
      <c r="M1157" s="1" t="s">
        <v>390</v>
      </c>
      <c r="N1157" s="1" t="s">
        <v>2082</v>
      </c>
      <c r="O1157" s="4">
        <v>44352.0</v>
      </c>
      <c r="P1157" s="4">
        <v>44340.0</v>
      </c>
      <c r="Q1157" s="1" t="s">
        <v>3974</v>
      </c>
      <c r="R1157" s="1" t="s">
        <v>31</v>
      </c>
      <c r="S1157" s="1" t="s">
        <v>32</v>
      </c>
      <c r="T1157" s="1">
        <v>75231.0</v>
      </c>
      <c r="U1157" s="1" t="s">
        <v>3975</v>
      </c>
    </row>
    <row r="1158">
      <c r="A1158" s="1" t="s">
        <v>4005</v>
      </c>
      <c r="B1158" s="1">
        <v>37842.0</v>
      </c>
      <c r="C1158" s="1">
        <v>2313.0</v>
      </c>
      <c r="D1158" s="2" t="s">
        <v>2092</v>
      </c>
      <c r="E1158" s="1" t="s">
        <v>3991</v>
      </c>
      <c r="F1158" s="1" t="s">
        <v>3992</v>
      </c>
      <c r="G1158" s="3" t="str">
        <f t="shared" si="1"/>
        <v>Stephen Meng</v>
      </c>
      <c r="H1158" s="3" t="str">
        <f t="shared" si="2"/>
        <v>STEPHEN MENG</v>
      </c>
      <c r="J1158" s="1" t="s">
        <v>389</v>
      </c>
      <c r="K1158" s="1" t="s">
        <v>53</v>
      </c>
      <c r="L1158" s="1">
        <v>1498.0</v>
      </c>
      <c r="M1158" s="1" t="s">
        <v>390</v>
      </c>
      <c r="N1158" s="1" t="s">
        <v>2082</v>
      </c>
      <c r="O1158" s="4">
        <v>44348.0</v>
      </c>
      <c r="P1158" s="4">
        <v>44358.0</v>
      </c>
      <c r="Q1158" s="1" t="s">
        <v>3993</v>
      </c>
      <c r="R1158" s="1" t="s">
        <v>368</v>
      </c>
      <c r="S1158" s="1" t="s">
        <v>32</v>
      </c>
      <c r="T1158" s="1">
        <v>75061.0</v>
      </c>
      <c r="U1158" s="1" t="s">
        <v>3994</v>
      </c>
    </row>
    <row r="1159">
      <c r="A1159" s="1" t="s">
        <v>4006</v>
      </c>
      <c r="B1159" s="1">
        <v>37088.0</v>
      </c>
      <c r="C1159" s="1">
        <v>2240.0</v>
      </c>
      <c r="D1159" s="2" t="s">
        <v>2088</v>
      </c>
      <c r="G1159" s="3" t="str">
        <f t="shared" si="1"/>
        <v> </v>
      </c>
      <c r="H1159" s="3" t="str">
        <f t="shared" si="2"/>
        <v> </v>
      </c>
      <c r="I1159" s="1" t="s">
        <v>2884</v>
      </c>
      <c r="J1159" s="1" t="s">
        <v>389</v>
      </c>
      <c r="K1159" s="1" t="s">
        <v>47</v>
      </c>
      <c r="L1159" s="1">
        <v>1542.57</v>
      </c>
      <c r="M1159" s="1" t="s">
        <v>390</v>
      </c>
      <c r="N1159" s="1" t="s">
        <v>2082</v>
      </c>
      <c r="O1159" s="4">
        <v>44317.0</v>
      </c>
      <c r="P1159" s="4">
        <v>44284.0</v>
      </c>
      <c r="Q1159" s="1" t="s">
        <v>3612</v>
      </c>
      <c r="R1159" s="1" t="s">
        <v>346</v>
      </c>
      <c r="S1159" s="1" t="s">
        <v>32</v>
      </c>
      <c r="T1159" s="1">
        <v>75042.0</v>
      </c>
      <c r="U1159" s="1" t="s">
        <v>3613</v>
      </c>
    </row>
    <row r="1160">
      <c r="A1160" s="1" t="s">
        <v>4007</v>
      </c>
      <c r="B1160" s="1">
        <v>37586.0</v>
      </c>
      <c r="C1160" s="1">
        <v>2286.0</v>
      </c>
      <c r="D1160" s="2" t="s">
        <v>2090</v>
      </c>
      <c r="G1160" s="3" t="str">
        <f t="shared" si="1"/>
        <v> </v>
      </c>
      <c r="H1160" s="3" t="str">
        <f t="shared" si="2"/>
        <v> </v>
      </c>
      <c r="I1160" s="1" t="s">
        <v>4008</v>
      </c>
      <c r="J1160" s="1" t="s">
        <v>389</v>
      </c>
      <c r="K1160" s="1" t="s">
        <v>50</v>
      </c>
      <c r="L1160" s="1">
        <v>1596.69</v>
      </c>
      <c r="M1160" s="1" t="s">
        <v>390</v>
      </c>
      <c r="N1160" s="1" t="s">
        <v>2082</v>
      </c>
      <c r="O1160" s="4">
        <v>44352.0</v>
      </c>
      <c r="P1160" s="4">
        <v>44333.0</v>
      </c>
      <c r="Q1160" s="1" t="s">
        <v>4009</v>
      </c>
      <c r="R1160" s="1" t="s">
        <v>31</v>
      </c>
      <c r="S1160" s="1" t="s">
        <v>32</v>
      </c>
      <c r="T1160" s="1">
        <v>75234.0</v>
      </c>
      <c r="U1160" s="1" t="s">
        <v>4010</v>
      </c>
    </row>
    <row r="1161">
      <c r="A1161" s="1" t="s">
        <v>4011</v>
      </c>
      <c r="B1161" s="1">
        <v>36363.0</v>
      </c>
      <c r="C1161" s="1">
        <v>2186.0</v>
      </c>
      <c r="D1161" s="2" t="s">
        <v>2086</v>
      </c>
      <c r="G1161" s="3" t="str">
        <f t="shared" si="1"/>
        <v> </v>
      </c>
      <c r="H1161" s="3" t="str">
        <f t="shared" si="2"/>
        <v> </v>
      </c>
      <c r="I1161" s="1" t="s">
        <v>2884</v>
      </c>
      <c r="J1161" s="1" t="s">
        <v>389</v>
      </c>
      <c r="K1161" s="1" t="s">
        <v>44</v>
      </c>
      <c r="L1161" s="1">
        <v>1612.94</v>
      </c>
      <c r="M1161" s="1" t="s">
        <v>390</v>
      </c>
      <c r="N1161" s="1" t="s">
        <v>2082</v>
      </c>
      <c r="O1161" s="4">
        <v>44317.0</v>
      </c>
      <c r="P1161" s="4">
        <v>44273.0</v>
      </c>
      <c r="Q1161" s="1" t="s">
        <v>3236</v>
      </c>
      <c r="R1161" s="1" t="s">
        <v>346</v>
      </c>
      <c r="S1161" s="1" t="s">
        <v>32</v>
      </c>
      <c r="T1161" s="1">
        <v>75042.0</v>
      </c>
      <c r="U1161" s="1" t="s">
        <v>3237</v>
      </c>
    </row>
    <row r="1162">
      <c r="A1162" s="1" t="s">
        <v>4012</v>
      </c>
      <c r="B1162" s="1">
        <v>37190.0</v>
      </c>
      <c r="C1162" s="1">
        <v>2240.0</v>
      </c>
      <c r="D1162" s="2" t="s">
        <v>2088</v>
      </c>
      <c r="G1162" s="3" t="str">
        <f t="shared" si="1"/>
        <v> </v>
      </c>
      <c r="H1162" s="3" t="str">
        <f t="shared" si="2"/>
        <v> </v>
      </c>
      <c r="I1162" s="1" t="s">
        <v>4013</v>
      </c>
      <c r="J1162" s="1" t="s">
        <v>389</v>
      </c>
      <c r="K1162" s="1" t="s">
        <v>47</v>
      </c>
      <c r="L1162" s="1">
        <v>1704.0</v>
      </c>
      <c r="M1162" s="1" t="s">
        <v>390</v>
      </c>
      <c r="N1162" s="1" t="s">
        <v>2082</v>
      </c>
      <c r="O1162" s="4">
        <v>44317.0</v>
      </c>
      <c r="P1162" s="4">
        <v>44307.0</v>
      </c>
      <c r="Q1162" s="1" t="s">
        <v>4014</v>
      </c>
      <c r="R1162" s="1" t="s">
        <v>31</v>
      </c>
      <c r="S1162" s="1" t="s">
        <v>32</v>
      </c>
      <c r="T1162" s="1">
        <v>75254.0</v>
      </c>
      <c r="U1162" s="1" t="s">
        <v>4015</v>
      </c>
    </row>
    <row r="1163">
      <c r="A1163" s="1" t="s">
        <v>4016</v>
      </c>
      <c r="B1163" s="1">
        <v>37589.0</v>
      </c>
      <c r="C1163" s="1">
        <v>2286.0</v>
      </c>
      <c r="D1163" s="2" t="s">
        <v>2090</v>
      </c>
      <c r="E1163" s="1" t="s">
        <v>4017</v>
      </c>
      <c r="F1163" s="1" t="s">
        <v>296</v>
      </c>
      <c r="G1163" s="3" t="str">
        <f t="shared" si="1"/>
        <v>Brett Harris</v>
      </c>
      <c r="H1163" s="3" t="str">
        <f t="shared" si="2"/>
        <v>BRETT HARRIS</v>
      </c>
      <c r="J1163" s="1" t="s">
        <v>389</v>
      </c>
      <c r="K1163" s="1" t="s">
        <v>50</v>
      </c>
      <c r="L1163" s="1">
        <v>1780.0</v>
      </c>
      <c r="M1163" s="1" t="s">
        <v>390</v>
      </c>
      <c r="N1163" s="1" t="s">
        <v>2082</v>
      </c>
      <c r="O1163" s="4">
        <v>44352.0</v>
      </c>
      <c r="P1163" s="4">
        <v>44326.0</v>
      </c>
      <c r="Q1163" s="1" t="s">
        <v>4018</v>
      </c>
      <c r="R1163" s="1" t="s">
        <v>4019</v>
      </c>
      <c r="S1163" s="1" t="s">
        <v>4020</v>
      </c>
      <c r="T1163" s="1">
        <v>29671.0</v>
      </c>
      <c r="U1163" s="1" t="s">
        <v>4021</v>
      </c>
    </row>
    <row r="1164">
      <c r="A1164" s="1" t="s">
        <v>4022</v>
      </c>
      <c r="B1164" s="1">
        <v>37853.0</v>
      </c>
      <c r="C1164" s="1">
        <v>2313.0</v>
      </c>
      <c r="D1164" s="2" t="s">
        <v>2092</v>
      </c>
      <c r="E1164" s="1" t="s">
        <v>4017</v>
      </c>
      <c r="F1164" s="1" t="s">
        <v>296</v>
      </c>
      <c r="G1164" s="3" t="str">
        <f t="shared" si="1"/>
        <v>Brett Harris</v>
      </c>
      <c r="H1164" s="3" t="str">
        <f t="shared" si="2"/>
        <v>BRETT HARRIS</v>
      </c>
      <c r="J1164" s="1" t="s">
        <v>389</v>
      </c>
      <c r="K1164" s="1" t="s">
        <v>53</v>
      </c>
      <c r="L1164" s="1">
        <v>1795.0</v>
      </c>
      <c r="M1164" s="1" t="s">
        <v>390</v>
      </c>
      <c r="N1164" s="1" t="s">
        <v>2082</v>
      </c>
      <c r="O1164" s="4">
        <v>44348.0</v>
      </c>
      <c r="P1164" s="4">
        <v>44336.0</v>
      </c>
      <c r="Q1164" s="1" t="s">
        <v>4018</v>
      </c>
      <c r="R1164" s="1" t="s">
        <v>4019</v>
      </c>
      <c r="S1164" s="1" t="s">
        <v>4020</v>
      </c>
      <c r="T1164" s="1">
        <v>29671.0</v>
      </c>
      <c r="U1164" s="1" t="s">
        <v>4021</v>
      </c>
    </row>
    <row r="1165">
      <c r="A1165" s="1" t="s">
        <v>4023</v>
      </c>
      <c r="B1165" s="1">
        <v>37843.0</v>
      </c>
      <c r="C1165" s="1">
        <v>2313.0</v>
      </c>
      <c r="D1165" s="2" t="s">
        <v>2092</v>
      </c>
      <c r="E1165" s="1" t="s">
        <v>4017</v>
      </c>
      <c r="F1165" s="1" t="s">
        <v>296</v>
      </c>
      <c r="G1165" s="3" t="str">
        <f t="shared" si="1"/>
        <v>Brett Harris</v>
      </c>
      <c r="H1165" s="3" t="str">
        <f t="shared" si="2"/>
        <v>BRETT HARRIS</v>
      </c>
      <c r="J1165" s="1" t="s">
        <v>389</v>
      </c>
      <c r="K1165" s="1" t="s">
        <v>53</v>
      </c>
      <c r="L1165" s="1">
        <v>1905.0</v>
      </c>
      <c r="M1165" s="1" t="s">
        <v>390</v>
      </c>
      <c r="N1165" s="1" t="s">
        <v>2082</v>
      </c>
      <c r="O1165" s="4">
        <v>44348.0</v>
      </c>
      <c r="P1165" s="4">
        <v>44356.0</v>
      </c>
      <c r="Q1165" s="1" t="s">
        <v>4018</v>
      </c>
      <c r="R1165" s="1" t="s">
        <v>4019</v>
      </c>
      <c r="S1165" s="1" t="s">
        <v>4020</v>
      </c>
      <c r="T1165" s="1">
        <v>29671.0</v>
      </c>
      <c r="U1165" s="1" t="s">
        <v>4021</v>
      </c>
    </row>
    <row r="1166">
      <c r="A1166" s="1" t="s">
        <v>4024</v>
      </c>
      <c r="B1166" s="1">
        <v>36331.0</v>
      </c>
      <c r="C1166" s="1">
        <v>2186.0</v>
      </c>
      <c r="D1166" s="2" t="s">
        <v>2086</v>
      </c>
      <c r="G1166" s="3" t="str">
        <f t="shared" si="1"/>
        <v> </v>
      </c>
      <c r="H1166" s="3" t="str">
        <f t="shared" si="2"/>
        <v> </v>
      </c>
      <c r="I1166" s="1" t="s">
        <v>2884</v>
      </c>
      <c r="J1166" s="1" t="s">
        <v>389</v>
      </c>
      <c r="K1166" s="1" t="s">
        <v>44</v>
      </c>
      <c r="L1166" s="1">
        <v>1932.36</v>
      </c>
      <c r="M1166" s="1" t="s">
        <v>390</v>
      </c>
      <c r="N1166" s="1" t="s">
        <v>2082</v>
      </c>
      <c r="O1166" s="4">
        <v>44317.0</v>
      </c>
      <c r="P1166" s="4">
        <v>44250.0</v>
      </c>
      <c r="Q1166" s="1" t="s">
        <v>3612</v>
      </c>
      <c r="R1166" s="1" t="s">
        <v>346</v>
      </c>
      <c r="S1166" s="1" t="s">
        <v>32</v>
      </c>
      <c r="T1166" s="1">
        <v>75042.0</v>
      </c>
      <c r="U1166" s="1" t="s">
        <v>3613</v>
      </c>
    </row>
    <row r="1167">
      <c r="A1167" s="1" t="s">
        <v>4025</v>
      </c>
      <c r="B1167" s="1">
        <v>37601.0</v>
      </c>
      <c r="C1167" s="1">
        <v>2286.0</v>
      </c>
      <c r="D1167" s="2" t="s">
        <v>2090</v>
      </c>
      <c r="G1167" s="3" t="str">
        <f t="shared" si="1"/>
        <v> </v>
      </c>
      <c r="H1167" s="3" t="str">
        <f t="shared" si="2"/>
        <v> </v>
      </c>
      <c r="I1167" s="1" t="s">
        <v>2890</v>
      </c>
      <c r="J1167" s="1" t="s">
        <v>389</v>
      </c>
      <c r="K1167" s="1" t="s">
        <v>50</v>
      </c>
      <c r="L1167" s="1">
        <v>2298.8</v>
      </c>
      <c r="M1167" s="1" t="s">
        <v>390</v>
      </c>
      <c r="N1167" s="1" t="s">
        <v>2082</v>
      </c>
      <c r="O1167" s="4">
        <v>44352.0</v>
      </c>
      <c r="P1167" s="4">
        <v>44342.0</v>
      </c>
      <c r="Q1167" s="1" t="s">
        <v>2891</v>
      </c>
      <c r="R1167" s="1" t="s">
        <v>2892</v>
      </c>
      <c r="S1167" s="1" t="s">
        <v>2893</v>
      </c>
      <c r="T1167" s="1">
        <v>70808.0</v>
      </c>
      <c r="U1167" s="1" t="s">
        <v>2894</v>
      </c>
    </row>
    <row r="1168">
      <c r="A1168" s="1" t="s">
        <v>4026</v>
      </c>
      <c r="B1168" s="1">
        <v>37581.0</v>
      </c>
      <c r="C1168" s="1">
        <v>2286.0</v>
      </c>
      <c r="D1168" s="2" t="s">
        <v>2090</v>
      </c>
      <c r="E1168" s="1" t="s">
        <v>4017</v>
      </c>
      <c r="F1168" s="1" t="s">
        <v>4027</v>
      </c>
      <c r="G1168" s="3" t="str">
        <f t="shared" si="1"/>
        <v>Brett Rogers</v>
      </c>
      <c r="H1168" s="3" t="str">
        <f t="shared" si="2"/>
        <v>BRETT ROGERS</v>
      </c>
      <c r="J1168" s="1" t="s">
        <v>389</v>
      </c>
      <c r="K1168" s="1" t="s">
        <v>50</v>
      </c>
      <c r="L1168" s="1">
        <v>2400.0</v>
      </c>
      <c r="M1168" s="1" t="s">
        <v>390</v>
      </c>
      <c r="N1168" s="1" t="s">
        <v>2082</v>
      </c>
      <c r="O1168" s="4">
        <v>44352.0</v>
      </c>
      <c r="P1168" s="4">
        <v>44326.0</v>
      </c>
      <c r="Q1168" s="1" t="s">
        <v>4028</v>
      </c>
      <c r="R1168" s="1" t="s">
        <v>4029</v>
      </c>
      <c r="S1168" s="1" t="s">
        <v>32</v>
      </c>
      <c r="T1168" s="1">
        <v>75657.0</v>
      </c>
      <c r="U1168" s="1" t="s">
        <v>4030</v>
      </c>
    </row>
    <row r="1169">
      <c r="A1169" s="1" t="s">
        <v>4031</v>
      </c>
      <c r="B1169" s="1">
        <v>74582.0</v>
      </c>
      <c r="C1169" s="1">
        <v>2240.0</v>
      </c>
      <c r="D1169" s="2" t="s">
        <v>2088</v>
      </c>
      <c r="G1169" s="3" t="str">
        <f t="shared" si="1"/>
        <v> </v>
      </c>
      <c r="H1169" s="3" t="str">
        <f t="shared" si="2"/>
        <v> </v>
      </c>
      <c r="I1169" s="1" t="s">
        <v>4032</v>
      </c>
      <c r="J1169" s="1" t="s">
        <v>57</v>
      </c>
      <c r="K1169" s="1" t="s">
        <v>47</v>
      </c>
      <c r="L1169" s="1">
        <v>2500.0</v>
      </c>
      <c r="M1169" s="1" t="s">
        <v>58</v>
      </c>
      <c r="N1169" s="1" t="s">
        <v>2082</v>
      </c>
      <c r="O1169" s="4">
        <v>44317.0</v>
      </c>
      <c r="P1169" s="4">
        <v>44293.0</v>
      </c>
      <c r="Q1169" s="1" t="s">
        <v>4033</v>
      </c>
      <c r="R1169" s="1" t="s">
        <v>31</v>
      </c>
      <c r="S1169" s="1" t="s">
        <v>32</v>
      </c>
      <c r="T1169" s="1">
        <v>75201.0</v>
      </c>
      <c r="U1169" s="1" t="s">
        <v>4034</v>
      </c>
    </row>
    <row r="1170">
      <c r="A1170" s="1" t="s">
        <v>4035</v>
      </c>
      <c r="B1170" s="1">
        <v>36358.0</v>
      </c>
      <c r="C1170" s="1">
        <v>2186.0</v>
      </c>
      <c r="D1170" s="2" t="s">
        <v>2086</v>
      </c>
      <c r="G1170" s="3" t="str">
        <f t="shared" si="1"/>
        <v> </v>
      </c>
      <c r="H1170" s="3" t="str">
        <f t="shared" si="2"/>
        <v> </v>
      </c>
      <c r="I1170" s="1" t="s">
        <v>4036</v>
      </c>
      <c r="J1170" s="1" t="s">
        <v>389</v>
      </c>
      <c r="K1170" s="1" t="s">
        <v>44</v>
      </c>
      <c r="L1170" s="1">
        <v>2500.0</v>
      </c>
      <c r="M1170" s="1" t="s">
        <v>390</v>
      </c>
      <c r="N1170" s="1" t="s">
        <v>2082</v>
      </c>
      <c r="O1170" s="4">
        <v>44317.0</v>
      </c>
      <c r="P1170" s="4">
        <v>44270.0</v>
      </c>
      <c r="Q1170" s="1" t="s">
        <v>4037</v>
      </c>
      <c r="R1170" s="1" t="s">
        <v>31</v>
      </c>
      <c r="S1170" s="1" t="s">
        <v>32</v>
      </c>
      <c r="T1170" s="1">
        <v>75201.0</v>
      </c>
      <c r="U1170" s="1" t="s">
        <v>4038</v>
      </c>
    </row>
    <row r="1171">
      <c r="A1171" s="1" t="s">
        <v>4039</v>
      </c>
      <c r="B1171" s="1">
        <v>37182.0</v>
      </c>
      <c r="C1171" s="1">
        <v>2240.0</v>
      </c>
      <c r="D1171" s="2" t="s">
        <v>2088</v>
      </c>
      <c r="G1171" s="3" t="str">
        <f t="shared" si="1"/>
        <v> </v>
      </c>
      <c r="H1171" s="3" t="str">
        <f t="shared" si="2"/>
        <v> </v>
      </c>
      <c r="I1171" s="1" t="s">
        <v>4040</v>
      </c>
      <c r="J1171" s="1" t="s">
        <v>389</v>
      </c>
      <c r="K1171" s="1" t="s">
        <v>47</v>
      </c>
      <c r="L1171" s="1">
        <v>2500.0</v>
      </c>
      <c r="M1171" s="1" t="s">
        <v>390</v>
      </c>
      <c r="N1171" s="1" t="s">
        <v>2082</v>
      </c>
      <c r="O1171" s="4">
        <v>44317.0</v>
      </c>
      <c r="P1171" s="4">
        <v>44301.0</v>
      </c>
      <c r="Q1171" s="1" t="s">
        <v>4041</v>
      </c>
      <c r="R1171" s="1" t="s">
        <v>2252</v>
      </c>
      <c r="S1171" s="1" t="s">
        <v>2253</v>
      </c>
      <c r="T1171" s="1">
        <v>33180.0</v>
      </c>
      <c r="U1171" s="1" t="s">
        <v>4042</v>
      </c>
    </row>
    <row r="1172">
      <c r="A1172" s="1" t="s">
        <v>4043</v>
      </c>
      <c r="B1172" s="1">
        <v>37184.0</v>
      </c>
      <c r="C1172" s="1">
        <v>2240.0</v>
      </c>
      <c r="D1172" s="2" t="s">
        <v>2088</v>
      </c>
      <c r="G1172" s="3" t="str">
        <f t="shared" si="1"/>
        <v> </v>
      </c>
      <c r="H1172" s="3" t="str">
        <f t="shared" si="2"/>
        <v> </v>
      </c>
      <c r="I1172" s="1" t="s">
        <v>4036</v>
      </c>
      <c r="J1172" s="1" t="s">
        <v>389</v>
      </c>
      <c r="K1172" s="1" t="s">
        <v>47</v>
      </c>
      <c r="L1172" s="1">
        <v>2500.0</v>
      </c>
      <c r="M1172" s="1" t="s">
        <v>390</v>
      </c>
      <c r="N1172" s="1" t="s">
        <v>2082</v>
      </c>
      <c r="O1172" s="4">
        <v>44317.0</v>
      </c>
      <c r="P1172" s="4">
        <v>44292.0</v>
      </c>
      <c r="Q1172" s="1" t="s">
        <v>4037</v>
      </c>
      <c r="R1172" s="1" t="s">
        <v>31</v>
      </c>
      <c r="S1172" s="1" t="s">
        <v>32</v>
      </c>
      <c r="T1172" s="1">
        <v>75201.0</v>
      </c>
      <c r="U1172" s="1" t="s">
        <v>4038</v>
      </c>
    </row>
    <row r="1173">
      <c r="A1173" s="1" t="s">
        <v>4044</v>
      </c>
      <c r="B1173" s="1">
        <v>77272.0</v>
      </c>
      <c r="C1173" s="1">
        <v>2286.0</v>
      </c>
      <c r="D1173" s="2" t="s">
        <v>2090</v>
      </c>
      <c r="G1173" s="3" t="str">
        <f t="shared" si="1"/>
        <v> </v>
      </c>
      <c r="H1173" s="3" t="str">
        <f t="shared" si="2"/>
        <v> </v>
      </c>
      <c r="I1173" s="1" t="s">
        <v>4032</v>
      </c>
      <c r="J1173" s="1" t="s">
        <v>57</v>
      </c>
      <c r="K1173" s="1" t="s">
        <v>50</v>
      </c>
      <c r="L1173" s="1">
        <v>2500.0</v>
      </c>
      <c r="M1173" s="1" t="s">
        <v>58</v>
      </c>
      <c r="N1173" s="1" t="s">
        <v>2082</v>
      </c>
      <c r="O1173" s="4">
        <v>44352.0</v>
      </c>
      <c r="P1173" s="4">
        <v>44327.0</v>
      </c>
      <c r="Q1173" s="1" t="s">
        <v>4033</v>
      </c>
      <c r="R1173" s="1" t="s">
        <v>31</v>
      </c>
      <c r="S1173" s="1" t="s">
        <v>32</v>
      </c>
      <c r="T1173" s="1">
        <v>75201.0</v>
      </c>
      <c r="U1173" s="1" t="s">
        <v>4034</v>
      </c>
    </row>
    <row r="1174">
      <c r="A1174" s="1" t="s">
        <v>4045</v>
      </c>
      <c r="B1174" s="1">
        <v>37600.0</v>
      </c>
      <c r="C1174" s="1">
        <v>2286.0</v>
      </c>
      <c r="D1174" s="2" t="s">
        <v>2090</v>
      </c>
      <c r="E1174" s="1" t="s">
        <v>1538</v>
      </c>
      <c r="F1174" s="1" t="s">
        <v>3984</v>
      </c>
      <c r="G1174" s="3" t="str">
        <f t="shared" si="1"/>
        <v>Crystal Pewitt</v>
      </c>
      <c r="H1174" s="3" t="str">
        <f t="shared" si="2"/>
        <v>CRYSTAL PEWITT</v>
      </c>
      <c r="J1174" s="1" t="s">
        <v>389</v>
      </c>
      <c r="K1174" s="1" t="s">
        <v>50</v>
      </c>
      <c r="L1174" s="1">
        <v>2587.0</v>
      </c>
      <c r="M1174" s="1" t="s">
        <v>390</v>
      </c>
      <c r="N1174" s="1" t="s">
        <v>2082</v>
      </c>
      <c r="O1174" s="4">
        <v>44352.0</v>
      </c>
      <c r="P1174" s="4">
        <v>44342.0</v>
      </c>
      <c r="Q1174" s="1" t="s">
        <v>3985</v>
      </c>
      <c r="R1174" s="1" t="s">
        <v>3986</v>
      </c>
      <c r="S1174" s="1" t="s">
        <v>252</v>
      </c>
      <c r="T1174" s="1">
        <v>27713.0</v>
      </c>
      <c r="U1174" s="1" t="s">
        <v>3987</v>
      </c>
    </row>
    <row r="1175">
      <c r="A1175" s="1" t="s">
        <v>4046</v>
      </c>
      <c r="B1175" s="1">
        <v>36347.0</v>
      </c>
      <c r="C1175" s="1">
        <v>2186.0</v>
      </c>
      <c r="D1175" s="2" t="s">
        <v>2086</v>
      </c>
      <c r="G1175" s="3" t="str">
        <f t="shared" si="1"/>
        <v> </v>
      </c>
      <c r="H1175" s="3" t="str">
        <f t="shared" si="2"/>
        <v> </v>
      </c>
      <c r="I1175" s="1" t="s">
        <v>3997</v>
      </c>
      <c r="J1175" s="1" t="s">
        <v>389</v>
      </c>
      <c r="K1175" s="1" t="s">
        <v>44</v>
      </c>
      <c r="L1175" s="1">
        <v>3000.0</v>
      </c>
      <c r="M1175" s="1" t="s">
        <v>390</v>
      </c>
      <c r="N1175" s="1" t="s">
        <v>2082</v>
      </c>
      <c r="O1175" s="4">
        <v>44317.0</v>
      </c>
      <c r="P1175" s="4">
        <v>44263.0</v>
      </c>
      <c r="Q1175" s="1" t="s">
        <v>3998</v>
      </c>
      <c r="R1175" s="1" t="s">
        <v>2658</v>
      </c>
      <c r="S1175" s="1" t="s">
        <v>32</v>
      </c>
      <c r="T1175" s="1">
        <v>75034.0</v>
      </c>
      <c r="U1175" s="1" t="s">
        <v>4047</v>
      </c>
    </row>
    <row r="1176">
      <c r="A1176" s="1" t="s">
        <v>4048</v>
      </c>
      <c r="B1176" s="1">
        <v>37583.0</v>
      </c>
      <c r="C1176" s="1">
        <v>2286.0</v>
      </c>
      <c r="D1176" s="2" t="s">
        <v>2090</v>
      </c>
      <c r="G1176" s="3" t="str">
        <f t="shared" si="1"/>
        <v> </v>
      </c>
      <c r="H1176" s="3" t="str">
        <f t="shared" si="2"/>
        <v> </v>
      </c>
      <c r="I1176" s="1" t="s">
        <v>4049</v>
      </c>
      <c r="J1176" s="1" t="s">
        <v>389</v>
      </c>
      <c r="K1176" s="1" t="s">
        <v>50</v>
      </c>
      <c r="L1176" s="1">
        <v>3000.0</v>
      </c>
      <c r="M1176" s="1" t="s">
        <v>390</v>
      </c>
      <c r="N1176" s="1" t="s">
        <v>2082</v>
      </c>
      <c r="O1176" s="4">
        <v>44352.0</v>
      </c>
      <c r="P1176" s="4">
        <v>44329.0</v>
      </c>
      <c r="Q1176" s="1" t="s">
        <v>4050</v>
      </c>
      <c r="R1176" s="1" t="s">
        <v>31</v>
      </c>
      <c r="S1176" s="1" t="s">
        <v>32</v>
      </c>
      <c r="T1176" s="1">
        <v>75208.0</v>
      </c>
      <c r="U1176" s="1" t="s">
        <v>4051</v>
      </c>
    </row>
    <row r="1177">
      <c r="A1177" s="1" t="s">
        <v>4052</v>
      </c>
      <c r="B1177" s="1">
        <v>37168.0</v>
      </c>
      <c r="C1177" s="1">
        <v>2240.0</v>
      </c>
      <c r="D1177" s="2" t="s">
        <v>2088</v>
      </c>
      <c r="G1177" s="3" t="str">
        <f t="shared" si="1"/>
        <v> </v>
      </c>
      <c r="H1177" s="3" t="str">
        <f t="shared" si="2"/>
        <v> </v>
      </c>
      <c r="I1177" s="1" t="s">
        <v>3997</v>
      </c>
      <c r="J1177" s="1" t="s">
        <v>389</v>
      </c>
      <c r="K1177" s="1" t="s">
        <v>47</v>
      </c>
      <c r="L1177" s="1">
        <v>3239.51</v>
      </c>
      <c r="M1177" s="1" t="s">
        <v>390</v>
      </c>
      <c r="N1177" s="1" t="s">
        <v>2082</v>
      </c>
      <c r="O1177" s="4">
        <v>44317.0</v>
      </c>
      <c r="P1177" s="4">
        <v>44293.0</v>
      </c>
      <c r="Q1177" s="1" t="s">
        <v>3998</v>
      </c>
      <c r="R1177" s="1" t="s">
        <v>2658</v>
      </c>
      <c r="S1177" s="1" t="s">
        <v>32</v>
      </c>
      <c r="T1177" s="1">
        <v>75034.0</v>
      </c>
      <c r="U1177" s="1" t="s">
        <v>4047</v>
      </c>
    </row>
    <row r="1178">
      <c r="A1178" s="1" t="s">
        <v>4053</v>
      </c>
      <c r="B1178" s="1">
        <v>37859.0</v>
      </c>
      <c r="C1178" s="1">
        <v>2313.0</v>
      </c>
      <c r="D1178" s="2" t="s">
        <v>2092</v>
      </c>
      <c r="G1178" s="3" t="str">
        <f t="shared" si="1"/>
        <v> </v>
      </c>
      <c r="H1178" s="3" t="str">
        <f t="shared" si="2"/>
        <v> </v>
      </c>
      <c r="I1178" s="1" t="s">
        <v>2884</v>
      </c>
      <c r="J1178" s="1" t="s">
        <v>389</v>
      </c>
      <c r="K1178" s="1" t="s">
        <v>53</v>
      </c>
      <c r="L1178" s="1">
        <v>3240.87</v>
      </c>
      <c r="M1178" s="1" t="s">
        <v>390</v>
      </c>
      <c r="N1178" s="1" t="s">
        <v>2082</v>
      </c>
      <c r="O1178" s="4">
        <v>44348.0</v>
      </c>
      <c r="P1178" s="4">
        <v>44350.0</v>
      </c>
      <c r="Q1178" s="1" t="s">
        <v>3236</v>
      </c>
      <c r="R1178" s="1" t="s">
        <v>346</v>
      </c>
      <c r="S1178" s="1" t="s">
        <v>32</v>
      </c>
      <c r="T1178" s="1">
        <v>75042.0</v>
      </c>
      <c r="U1178" s="1" t="s">
        <v>3237</v>
      </c>
    </row>
    <row r="1179">
      <c r="A1179" s="1" t="s">
        <v>4054</v>
      </c>
      <c r="B1179" s="1">
        <v>37569.0</v>
      </c>
      <c r="C1179" s="1">
        <v>2286.0</v>
      </c>
      <c r="D1179" s="2" t="s">
        <v>2090</v>
      </c>
      <c r="G1179" s="3" t="str">
        <f t="shared" si="1"/>
        <v> </v>
      </c>
      <c r="H1179" s="3" t="str">
        <f t="shared" si="2"/>
        <v> </v>
      </c>
      <c r="I1179" s="1" t="s">
        <v>2884</v>
      </c>
      <c r="J1179" s="1" t="s">
        <v>389</v>
      </c>
      <c r="K1179" s="1" t="s">
        <v>50</v>
      </c>
      <c r="L1179" s="1">
        <v>3326.31</v>
      </c>
      <c r="M1179" s="1" t="s">
        <v>390</v>
      </c>
      <c r="N1179" s="1" t="s">
        <v>2082</v>
      </c>
      <c r="O1179" s="4">
        <v>44352.0</v>
      </c>
      <c r="P1179" s="4">
        <v>44312.0</v>
      </c>
      <c r="Q1179" s="1" t="s">
        <v>3612</v>
      </c>
      <c r="R1179" s="1" t="s">
        <v>346</v>
      </c>
      <c r="S1179" s="1" t="s">
        <v>32</v>
      </c>
      <c r="T1179" s="1">
        <v>75042.0</v>
      </c>
      <c r="U1179" s="1" t="s">
        <v>3613</v>
      </c>
    </row>
    <row r="1180">
      <c r="A1180" s="1" t="s">
        <v>4055</v>
      </c>
      <c r="B1180" s="1">
        <v>37077.0</v>
      </c>
      <c r="C1180" s="1">
        <v>2240.0</v>
      </c>
      <c r="D1180" s="2" t="s">
        <v>2088</v>
      </c>
      <c r="G1180" s="3" t="str">
        <f t="shared" si="1"/>
        <v> </v>
      </c>
      <c r="H1180" s="3" t="str">
        <f t="shared" si="2"/>
        <v> </v>
      </c>
      <c r="I1180" s="1" t="s">
        <v>3997</v>
      </c>
      <c r="J1180" s="1" t="s">
        <v>389</v>
      </c>
      <c r="K1180" s="1" t="s">
        <v>47</v>
      </c>
      <c r="L1180" s="1">
        <v>3600.0</v>
      </c>
      <c r="M1180" s="1" t="s">
        <v>390</v>
      </c>
      <c r="N1180" s="1" t="s">
        <v>2082</v>
      </c>
      <c r="O1180" s="4">
        <v>44317.0</v>
      </c>
      <c r="P1180" s="4">
        <v>44278.0</v>
      </c>
      <c r="Q1180" s="1" t="s">
        <v>3998</v>
      </c>
      <c r="R1180" s="1" t="s">
        <v>2658</v>
      </c>
      <c r="S1180" s="1" t="s">
        <v>32</v>
      </c>
      <c r="T1180" s="1">
        <v>75034.0</v>
      </c>
      <c r="U1180" s="1" t="s">
        <v>4047</v>
      </c>
    </row>
    <row r="1181">
      <c r="A1181" s="1" t="s">
        <v>4056</v>
      </c>
      <c r="B1181" s="1">
        <v>37858.0</v>
      </c>
      <c r="C1181" s="1">
        <v>2313.0</v>
      </c>
      <c r="D1181" s="2" t="s">
        <v>2092</v>
      </c>
      <c r="E1181" s="1" t="s">
        <v>3991</v>
      </c>
      <c r="F1181" s="1" t="s">
        <v>3992</v>
      </c>
      <c r="G1181" s="3" t="str">
        <f t="shared" si="1"/>
        <v>Stephen Meng</v>
      </c>
      <c r="H1181" s="3" t="str">
        <f t="shared" si="2"/>
        <v>STEPHEN MENG</v>
      </c>
      <c r="J1181" s="1" t="s">
        <v>389</v>
      </c>
      <c r="K1181" s="1" t="s">
        <v>53</v>
      </c>
      <c r="L1181" s="1">
        <v>3643.0</v>
      </c>
      <c r="M1181" s="1" t="s">
        <v>390</v>
      </c>
      <c r="N1181" s="1" t="s">
        <v>2082</v>
      </c>
      <c r="O1181" s="4">
        <v>44348.0</v>
      </c>
      <c r="P1181" s="4">
        <v>44349.0</v>
      </c>
      <c r="Q1181" s="1" t="s">
        <v>3993</v>
      </c>
      <c r="R1181" s="1" t="s">
        <v>368</v>
      </c>
      <c r="S1181" s="1" t="s">
        <v>32</v>
      </c>
      <c r="T1181" s="1">
        <v>75061.0</v>
      </c>
      <c r="U1181" s="1" t="s">
        <v>3994</v>
      </c>
    </row>
    <row r="1182">
      <c r="A1182" s="1" t="s">
        <v>4057</v>
      </c>
      <c r="B1182" s="1">
        <v>37568.0</v>
      </c>
      <c r="C1182" s="1">
        <v>2286.0</v>
      </c>
      <c r="D1182" s="2" t="s">
        <v>2090</v>
      </c>
      <c r="G1182" s="3" t="str">
        <f t="shared" si="1"/>
        <v> </v>
      </c>
      <c r="H1182" s="3" t="str">
        <f t="shared" si="2"/>
        <v> </v>
      </c>
      <c r="I1182" s="1" t="s">
        <v>2884</v>
      </c>
      <c r="J1182" s="1" t="s">
        <v>389</v>
      </c>
      <c r="K1182" s="1" t="s">
        <v>50</v>
      </c>
      <c r="L1182" s="1">
        <v>3809.17</v>
      </c>
      <c r="M1182" s="1" t="s">
        <v>390</v>
      </c>
      <c r="N1182" s="1" t="s">
        <v>2082</v>
      </c>
      <c r="O1182" s="4">
        <v>44352.0</v>
      </c>
      <c r="P1182" s="4">
        <v>44308.0</v>
      </c>
      <c r="Q1182" s="1" t="s">
        <v>3612</v>
      </c>
      <c r="R1182" s="1" t="s">
        <v>346</v>
      </c>
      <c r="S1182" s="1" t="s">
        <v>32</v>
      </c>
      <c r="T1182" s="1">
        <v>75042.0</v>
      </c>
      <c r="U1182" s="1" t="s">
        <v>3613</v>
      </c>
    </row>
    <row r="1183">
      <c r="A1183" s="1" t="s">
        <v>4058</v>
      </c>
      <c r="B1183" s="1">
        <v>37119.0</v>
      </c>
      <c r="C1183" s="1">
        <v>2240.0</v>
      </c>
      <c r="D1183" s="2" t="s">
        <v>2088</v>
      </c>
      <c r="G1183" s="3" t="str">
        <f t="shared" si="1"/>
        <v> </v>
      </c>
      <c r="H1183" s="3" t="str">
        <f t="shared" si="2"/>
        <v> </v>
      </c>
      <c r="I1183" s="1" t="s">
        <v>3997</v>
      </c>
      <c r="J1183" s="1" t="s">
        <v>389</v>
      </c>
      <c r="K1183" s="1" t="s">
        <v>47</v>
      </c>
      <c r="L1183" s="1">
        <v>4457.49</v>
      </c>
      <c r="M1183" s="1" t="s">
        <v>390</v>
      </c>
      <c r="N1183" s="1" t="s">
        <v>2082</v>
      </c>
      <c r="O1183" s="4">
        <v>44317.0</v>
      </c>
      <c r="P1183" s="4">
        <v>44291.0</v>
      </c>
      <c r="Q1183" s="1" t="s">
        <v>3998</v>
      </c>
      <c r="R1183" s="1" t="s">
        <v>2658</v>
      </c>
      <c r="S1183" s="1" t="s">
        <v>32</v>
      </c>
      <c r="T1183" s="1">
        <v>75034.0</v>
      </c>
      <c r="U1183" s="1" t="s">
        <v>4047</v>
      </c>
    </row>
    <row r="1184">
      <c r="A1184" s="1" t="s">
        <v>4059</v>
      </c>
      <c r="B1184" s="1">
        <v>37845.0</v>
      </c>
      <c r="C1184" s="1">
        <v>2313.0</v>
      </c>
      <c r="D1184" s="2" t="s">
        <v>2092</v>
      </c>
      <c r="G1184" s="3" t="str">
        <f t="shared" si="1"/>
        <v> </v>
      </c>
      <c r="H1184" s="3" t="str">
        <f t="shared" si="2"/>
        <v> </v>
      </c>
      <c r="I1184" s="1" t="s">
        <v>4036</v>
      </c>
      <c r="J1184" s="1" t="s">
        <v>389</v>
      </c>
      <c r="K1184" s="1" t="s">
        <v>53</v>
      </c>
      <c r="L1184" s="1">
        <v>7031.01</v>
      </c>
      <c r="M1184" s="1" t="s">
        <v>390</v>
      </c>
      <c r="N1184" s="1" t="s">
        <v>2082</v>
      </c>
      <c r="O1184" s="4">
        <v>44348.0</v>
      </c>
      <c r="P1184" s="4">
        <v>44355.0</v>
      </c>
      <c r="Q1184" s="1" t="s">
        <v>4037</v>
      </c>
      <c r="R1184" s="1" t="s">
        <v>31</v>
      </c>
      <c r="S1184" s="1" t="s">
        <v>32</v>
      </c>
      <c r="T1184" s="1">
        <v>75201.0</v>
      </c>
      <c r="U1184" s="1" t="s">
        <v>4038</v>
      </c>
    </row>
    <row r="1185">
      <c r="A1185" s="1" t="s">
        <v>4060</v>
      </c>
      <c r="B1185" s="1">
        <v>37839.0</v>
      </c>
      <c r="C1185" s="1">
        <v>2313.0</v>
      </c>
      <c r="D1185" s="2" t="s">
        <v>2092</v>
      </c>
      <c r="G1185" s="3" t="str">
        <f t="shared" si="1"/>
        <v> </v>
      </c>
      <c r="H1185" s="3" t="str">
        <f t="shared" si="2"/>
        <v> </v>
      </c>
      <c r="I1185" s="1" t="s">
        <v>2264</v>
      </c>
      <c r="J1185" s="1" t="s">
        <v>389</v>
      </c>
      <c r="K1185" s="1" t="s">
        <v>53</v>
      </c>
      <c r="L1185" s="1">
        <v>7139.0</v>
      </c>
      <c r="M1185" s="1" t="s">
        <v>390</v>
      </c>
      <c r="N1185" s="1" t="s">
        <v>2082</v>
      </c>
      <c r="O1185" s="4">
        <v>44348.0</v>
      </c>
      <c r="P1185" s="4">
        <v>44352.0</v>
      </c>
      <c r="Q1185" s="1" t="s">
        <v>2265</v>
      </c>
      <c r="R1185" s="1" t="s">
        <v>2266</v>
      </c>
      <c r="S1185" s="1" t="s">
        <v>604</v>
      </c>
      <c r="T1185" s="1">
        <v>91723.0</v>
      </c>
      <c r="U1185" s="1" t="s">
        <v>2267</v>
      </c>
    </row>
    <row r="1186">
      <c r="A1186" s="1" t="s">
        <v>4061</v>
      </c>
      <c r="B1186" s="1">
        <v>37573.0</v>
      </c>
      <c r="C1186" s="1">
        <v>2286.0</v>
      </c>
      <c r="D1186" s="2" t="s">
        <v>2090</v>
      </c>
      <c r="G1186" s="3" t="str">
        <f t="shared" si="1"/>
        <v> </v>
      </c>
      <c r="H1186" s="3" t="str">
        <f t="shared" si="2"/>
        <v> </v>
      </c>
      <c r="I1186" s="1" t="s">
        <v>4036</v>
      </c>
      <c r="J1186" s="1" t="s">
        <v>389</v>
      </c>
      <c r="K1186" s="1" t="s">
        <v>50</v>
      </c>
      <c r="L1186" s="1">
        <v>7467.6</v>
      </c>
      <c r="M1186" s="1" t="s">
        <v>390</v>
      </c>
      <c r="N1186" s="1" t="s">
        <v>2082</v>
      </c>
      <c r="O1186" s="4">
        <v>44352.0</v>
      </c>
      <c r="P1186" s="4">
        <v>44320.0</v>
      </c>
      <c r="Q1186" s="1" t="s">
        <v>4037</v>
      </c>
      <c r="R1186" s="1" t="s">
        <v>31</v>
      </c>
      <c r="S1186" s="1" t="s">
        <v>32</v>
      </c>
      <c r="T1186" s="1">
        <v>75201.0</v>
      </c>
      <c r="U1186" s="1" t="s">
        <v>4038</v>
      </c>
    </row>
    <row r="1187">
      <c r="A1187" s="1" t="s">
        <v>4062</v>
      </c>
      <c r="B1187" s="1">
        <v>37110.0</v>
      </c>
      <c r="C1187" s="1">
        <v>2240.0</v>
      </c>
      <c r="D1187" s="2" t="s">
        <v>2088</v>
      </c>
      <c r="G1187" s="3" t="str">
        <f t="shared" si="1"/>
        <v> </v>
      </c>
      <c r="H1187" s="3" t="str">
        <f t="shared" si="2"/>
        <v> </v>
      </c>
      <c r="I1187" s="1" t="s">
        <v>3997</v>
      </c>
      <c r="J1187" s="1" t="s">
        <v>389</v>
      </c>
      <c r="K1187" s="1" t="s">
        <v>47</v>
      </c>
      <c r="L1187" s="1">
        <v>7686.0</v>
      </c>
      <c r="M1187" s="1" t="s">
        <v>390</v>
      </c>
      <c r="N1187" s="1" t="s">
        <v>2082</v>
      </c>
      <c r="O1187" s="4">
        <v>44317.0</v>
      </c>
      <c r="P1187" s="4">
        <v>44288.0</v>
      </c>
      <c r="Q1187" s="1" t="s">
        <v>3998</v>
      </c>
      <c r="R1187" s="1" t="s">
        <v>2658</v>
      </c>
      <c r="S1187" s="1" t="s">
        <v>32</v>
      </c>
      <c r="T1187" s="1">
        <v>75034.0</v>
      </c>
      <c r="U1187" s="1" t="s">
        <v>4047</v>
      </c>
    </row>
    <row r="1188">
      <c r="A1188" s="1" t="s">
        <v>4063</v>
      </c>
      <c r="B1188" s="1">
        <v>37862.0</v>
      </c>
      <c r="C1188" s="1">
        <v>2313.0</v>
      </c>
      <c r="D1188" s="2" t="s">
        <v>2092</v>
      </c>
      <c r="G1188" s="3" t="str">
        <f t="shared" si="1"/>
        <v> </v>
      </c>
      <c r="H1188" s="3" t="str">
        <f t="shared" si="2"/>
        <v> </v>
      </c>
      <c r="I1188" s="1" t="s">
        <v>4064</v>
      </c>
      <c r="J1188" s="1" t="s">
        <v>389</v>
      </c>
      <c r="K1188" s="1" t="s">
        <v>53</v>
      </c>
      <c r="L1188" s="1">
        <v>8482.38</v>
      </c>
      <c r="M1188" s="1" t="s">
        <v>390</v>
      </c>
      <c r="N1188" s="1" t="s">
        <v>2082</v>
      </c>
      <c r="O1188" s="4">
        <v>44348.0</v>
      </c>
      <c r="P1188" s="4">
        <v>44343.0</v>
      </c>
      <c r="Q1188" s="1" t="s">
        <v>4065</v>
      </c>
      <c r="R1188" s="1" t="s">
        <v>346</v>
      </c>
      <c r="S1188" s="1" t="s">
        <v>32</v>
      </c>
      <c r="T1188" s="1">
        <v>75040.0</v>
      </c>
      <c r="U1188" s="1" t="s">
        <v>4066</v>
      </c>
    </row>
    <row r="1189">
      <c r="A1189" s="1" t="s">
        <v>4067</v>
      </c>
      <c r="B1189" s="1">
        <v>37836.0</v>
      </c>
      <c r="C1189" s="1">
        <v>2313.0</v>
      </c>
      <c r="D1189" s="2" t="s">
        <v>2092</v>
      </c>
      <c r="G1189" s="3" t="str">
        <f t="shared" si="1"/>
        <v> </v>
      </c>
      <c r="H1189" s="3" t="str">
        <f t="shared" si="2"/>
        <v> </v>
      </c>
      <c r="I1189" s="1" t="s">
        <v>4064</v>
      </c>
      <c r="J1189" s="1" t="s">
        <v>389</v>
      </c>
      <c r="K1189" s="1" t="s">
        <v>53</v>
      </c>
      <c r="L1189" s="1">
        <v>8872.08</v>
      </c>
      <c r="M1189" s="1" t="s">
        <v>390</v>
      </c>
      <c r="N1189" s="1" t="s">
        <v>2082</v>
      </c>
      <c r="O1189" s="4">
        <v>44348.0</v>
      </c>
      <c r="P1189" s="4">
        <v>44364.0</v>
      </c>
      <c r="Q1189" s="1" t="s">
        <v>4065</v>
      </c>
      <c r="R1189" s="1" t="s">
        <v>346</v>
      </c>
      <c r="S1189" s="1" t="s">
        <v>32</v>
      </c>
      <c r="T1189" s="1">
        <v>75040.0</v>
      </c>
      <c r="U1189" s="1" t="s">
        <v>4066</v>
      </c>
    </row>
    <row r="1190">
      <c r="A1190" s="1" t="s">
        <v>4068</v>
      </c>
      <c r="B1190" s="1">
        <v>37174.0</v>
      </c>
      <c r="C1190" s="1">
        <v>2240.0</v>
      </c>
      <c r="D1190" s="2" t="s">
        <v>2088</v>
      </c>
      <c r="G1190" s="3" t="str">
        <f t="shared" si="1"/>
        <v> </v>
      </c>
      <c r="H1190" s="3" t="str">
        <f t="shared" si="2"/>
        <v> </v>
      </c>
      <c r="I1190" s="1" t="s">
        <v>3997</v>
      </c>
      <c r="J1190" s="1" t="s">
        <v>389</v>
      </c>
      <c r="K1190" s="1" t="s">
        <v>47</v>
      </c>
      <c r="L1190" s="1">
        <v>9872.4</v>
      </c>
      <c r="M1190" s="1" t="s">
        <v>390</v>
      </c>
      <c r="N1190" s="1" t="s">
        <v>2082</v>
      </c>
      <c r="O1190" s="4">
        <v>44317.0</v>
      </c>
      <c r="P1190" s="4">
        <v>44298.0</v>
      </c>
      <c r="Q1190" s="1" t="s">
        <v>3998</v>
      </c>
      <c r="R1190" s="1" t="s">
        <v>2658</v>
      </c>
      <c r="S1190" s="1" t="s">
        <v>32</v>
      </c>
      <c r="T1190" s="1">
        <v>75034.0</v>
      </c>
      <c r="U1190" s="1" t="s">
        <v>4047</v>
      </c>
    </row>
    <row r="1191">
      <c r="A1191" s="1" t="s">
        <v>4069</v>
      </c>
      <c r="B1191" s="1">
        <v>404.0</v>
      </c>
      <c r="C1191" s="1">
        <v>2240.0</v>
      </c>
      <c r="D1191" s="2" t="s">
        <v>2088</v>
      </c>
      <c r="E1191" s="1" t="s">
        <v>457</v>
      </c>
      <c r="F1191" s="1" t="s">
        <v>2081</v>
      </c>
      <c r="G1191" s="3" t="str">
        <f t="shared" si="1"/>
        <v>Barry Wernick</v>
      </c>
      <c r="H1191" s="3" t="str">
        <f t="shared" si="2"/>
        <v>BARRY WERNICK</v>
      </c>
      <c r="J1191" s="1" t="s">
        <v>2686</v>
      </c>
      <c r="K1191" s="1" t="s">
        <v>47</v>
      </c>
      <c r="L1191" s="1">
        <v>10000.0</v>
      </c>
      <c r="M1191" s="1" t="s">
        <v>2687</v>
      </c>
      <c r="N1191" s="1" t="s">
        <v>2082</v>
      </c>
      <c r="O1191" s="4">
        <v>44317.0</v>
      </c>
      <c r="P1191" s="4">
        <v>44302.0</v>
      </c>
      <c r="Q1191" s="1" t="s">
        <v>2083</v>
      </c>
      <c r="R1191" s="1" t="s">
        <v>31</v>
      </c>
      <c r="S1191" s="1" t="s">
        <v>32</v>
      </c>
      <c r="T1191" s="1">
        <v>75380.0</v>
      </c>
      <c r="U1191" s="1" t="s">
        <v>2084</v>
      </c>
    </row>
    <row r="1192">
      <c r="A1192" s="1" t="s">
        <v>4070</v>
      </c>
      <c r="B1192" s="1">
        <v>406.0</v>
      </c>
      <c r="C1192" s="1">
        <v>2186.0</v>
      </c>
      <c r="D1192" s="2" t="s">
        <v>2086</v>
      </c>
      <c r="E1192" s="1" t="s">
        <v>457</v>
      </c>
      <c r="F1192" s="1" t="s">
        <v>2081</v>
      </c>
      <c r="G1192" s="3" t="str">
        <f t="shared" si="1"/>
        <v>Barry Wernick</v>
      </c>
      <c r="H1192" s="3" t="str">
        <f t="shared" si="2"/>
        <v>BARRY WERNICK</v>
      </c>
      <c r="J1192" s="1" t="s">
        <v>2686</v>
      </c>
      <c r="K1192" s="1" t="s">
        <v>44</v>
      </c>
      <c r="L1192" s="1">
        <v>10000.0</v>
      </c>
      <c r="M1192" s="1" t="s">
        <v>2687</v>
      </c>
      <c r="N1192" s="1" t="s">
        <v>2082</v>
      </c>
      <c r="O1192" s="4">
        <v>44317.0</v>
      </c>
      <c r="P1192" s="4">
        <v>44245.0</v>
      </c>
      <c r="Q1192" s="1" t="s">
        <v>2083</v>
      </c>
      <c r="R1192" s="1" t="s">
        <v>31</v>
      </c>
      <c r="S1192" s="1" t="s">
        <v>32</v>
      </c>
      <c r="T1192" s="1">
        <v>75380.0</v>
      </c>
      <c r="U1192" s="1" t="s">
        <v>2084</v>
      </c>
    </row>
    <row r="1193">
      <c r="A1193" s="1" t="s">
        <v>4071</v>
      </c>
      <c r="B1193" s="1">
        <v>37571.0</v>
      </c>
      <c r="C1193" s="1">
        <v>2286.0</v>
      </c>
      <c r="D1193" s="2" t="s">
        <v>2090</v>
      </c>
      <c r="G1193" s="3" t="str">
        <f t="shared" si="1"/>
        <v> </v>
      </c>
      <c r="H1193" s="3" t="str">
        <f t="shared" si="2"/>
        <v> </v>
      </c>
      <c r="I1193" s="1" t="s">
        <v>3997</v>
      </c>
      <c r="J1193" s="1" t="s">
        <v>389</v>
      </c>
      <c r="K1193" s="1" t="s">
        <v>50</v>
      </c>
      <c r="L1193" s="1">
        <v>10220.0</v>
      </c>
      <c r="M1193" s="1" t="s">
        <v>390</v>
      </c>
      <c r="N1193" s="1" t="s">
        <v>2082</v>
      </c>
      <c r="O1193" s="4">
        <v>44352.0</v>
      </c>
      <c r="P1193" s="4">
        <v>44314.0</v>
      </c>
      <c r="Q1193" s="1" t="s">
        <v>3998</v>
      </c>
      <c r="R1193" s="1" t="s">
        <v>2658</v>
      </c>
      <c r="S1193" s="1" t="s">
        <v>32</v>
      </c>
      <c r="T1193" s="1">
        <v>75034.0</v>
      </c>
      <c r="U1193" s="1" t="s">
        <v>4047</v>
      </c>
    </row>
    <row r="1194">
      <c r="A1194" s="1" t="s">
        <v>4072</v>
      </c>
      <c r="B1194" s="1">
        <v>37195.0</v>
      </c>
      <c r="C1194" s="1">
        <v>2240.0</v>
      </c>
      <c r="D1194" s="2" t="s">
        <v>2088</v>
      </c>
      <c r="G1194" s="3" t="str">
        <f t="shared" si="1"/>
        <v> </v>
      </c>
      <c r="H1194" s="3" t="str">
        <f t="shared" si="2"/>
        <v> </v>
      </c>
      <c r="I1194" s="1" t="s">
        <v>3997</v>
      </c>
      <c r="J1194" s="1" t="s">
        <v>389</v>
      </c>
      <c r="K1194" s="1" t="s">
        <v>47</v>
      </c>
      <c r="L1194" s="1">
        <v>10451.75</v>
      </c>
      <c r="M1194" s="1" t="s">
        <v>390</v>
      </c>
      <c r="N1194" s="1" t="s">
        <v>2082</v>
      </c>
      <c r="O1194" s="4">
        <v>44317.0</v>
      </c>
      <c r="P1194" s="4">
        <v>44305.0</v>
      </c>
      <c r="Q1194" s="1" t="s">
        <v>3998</v>
      </c>
      <c r="R1194" s="1" t="s">
        <v>2658</v>
      </c>
      <c r="S1194" s="1" t="s">
        <v>32</v>
      </c>
      <c r="T1194" s="1">
        <v>75034.0</v>
      </c>
      <c r="U1194" s="1" t="s">
        <v>4047</v>
      </c>
    </row>
    <row r="1195">
      <c r="A1195" s="1" t="s">
        <v>4073</v>
      </c>
      <c r="B1195" s="1">
        <v>37169.0</v>
      </c>
      <c r="C1195" s="1">
        <v>2240.0</v>
      </c>
      <c r="D1195" s="2" t="s">
        <v>2088</v>
      </c>
      <c r="G1195" s="3" t="str">
        <f t="shared" si="1"/>
        <v> </v>
      </c>
      <c r="H1195" s="3" t="str">
        <f t="shared" si="2"/>
        <v> </v>
      </c>
      <c r="I1195" s="1" t="s">
        <v>3997</v>
      </c>
      <c r="J1195" s="1" t="s">
        <v>389</v>
      </c>
      <c r="K1195" s="1" t="s">
        <v>47</v>
      </c>
      <c r="L1195" s="1">
        <v>10472.0</v>
      </c>
      <c r="M1195" s="1" t="s">
        <v>390</v>
      </c>
      <c r="N1195" s="1" t="s">
        <v>2082</v>
      </c>
      <c r="O1195" s="4">
        <v>44317.0</v>
      </c>
      <c r="P1195" s="4">
        <v>44293.0</v>
      </c>
      <c r="Q1195" s="1" t="s">
        <v>3998</v>
      </c>
      <c r="R1195" s="1" t="s">
        <v>2658</v>
      </c>
      <c r="S1195" s="1" t="s">
        <v>32</v>
      </c>
      <c r="T1195" s="1">
        <v>75034.0</v>
      </c>
      <c r="U1195" s="1" t="s">
        <v>4047</v>
      </c>
    </row>
    <row r="1196">
      <c r="A1196" s="1" t="s">
        <v>4074</v>
      </c>
      <c r="B1196" s="1">
        <v>37178.0</v>
      </c>
      <c r="C1196" s="1">
        <v>2240.0</v>
      </c>
      <c r="D1196" s="2" t="s">
        <v>2088</v>
      </c>
      <c r="G1196" s="3" t="str">
        <f t="shared" si="1"/>
        <v> </v>
      </c>
      <c r="H1196" s="3" t="str">
        <f t="shared" si="2"/>
        <v> </v>
      </c>
      <c r="I1196" s="1" t="s">
        <v>3997</v>
      </c>
      <c r="J1196" s="1" t="s">
        <v>389</v>
      </c>
      <c r="K1196" s="1" t="s">
        <v>47</v>
      </c>
      <c r="L1196" s="1">
        <v>10980.0</v>
      </c>
      <c r="M1196" s="1" t="s">
        <v>390</v>
      </c>
      <c r="N1196" s="1" t="s">
        <v>2082</v>
      </c>
      <c r="O1196" s="4">
        <v>44317.0</v>
      </c>
      <c r="P1196" s="4">
        <v>44300.0</v>
      </c>
      <c r="Q1196" s="1" t="s">
        <v>3998</v>
      </c>
      <c r="R1196" s="1" t="s">
        <v>2658</v>
      </c>
      <c r="S1196" s="1" t="s">
        <v>32</v>
      </c>
      <c r="T1196" s="1">
        <v>75034.0</v>
      </c>
      <c r="U1196" s="1" t="s">
        <v>4047</v>
      </c>
    </row>
    <row r="1197">
      <c r="A1197" s="1" t="s">
        <v>4075</v>
      </c>
      <c r="B1197" s="1">
        <v>37198.0</v>
      </c>
      <c r="C1197" s="1">
        <v>2240.0</v>
      </c>
      <c r="D1197" s="2" t="s">
        <v>2088</v>
      </c>
      <c r="G1197" s="3" t="str">
        <f t="shared" si="1"/>
        <v> </v>
      </c>
      <c r="H1197" s="3" t="str">
        <f t="shared" si="2"/>
        <v> </v>
      </c>
      <c r="I1197" s="1" t="s">
        <v>3997</v>
      </c>
      <c r="J1197" s="1" t="s">
        <v>389</v>
      </c>
      <c r="K1197" s="1" t="s">
        <v>47</v>
      </c>
      <c r="L1197" s="1">
        <v>12190.0</v>
      </c>
      <c r="M1197" s="1" t="s">
        <v>390</v>
      </c>
      <c r="N1197" s="1" t="s">
        <v>2082</v>
      </c>
      <c r="O1197" s="4">
        <v>44317.0</v>
      </c>
      <c r="P1197" s="4">
        <v>44307.0</v>
      </c>
      <c r="Q1197" s="1" t="s">
        <v>3998</v>
      </c>
      <c r="R1197" s="1" t="s">
        <v>2658</v>
      </c>
      <c r="S1197" s="1" t="s">
        <v>32</v>
      </c>
      <c r="T1197" s="1">
        <v>75034.0</v>
      </c>
      <c r="U1197" s="1" t="s">
        <v>4047</v>
      </c>
    </row>
    <row r="1198">
      <c r="A1198" s="1" t="s">
        <v>4076</v>
      </c>
      <c r="B1198" s="1">
        <v>36364.0</v>
      </c>
      <c r="C1198" s="1">
        <v>2186.0</v>
      </c>
      <c r="D1198" s="2" t="s">
        <v>2086</v>
      </c>
      <c r="G1198" s="3" t="str">
        <f t="shared" si="1"/>
        <v> </v>
      </c>
      <c r="H1198" s="3" t="str">
        <f t="shared" si="2"/>
        <v> </v>
      </c>
      <c r="I1198" s="1" t="s">
        <v>3997</v>
      </c>
      <c r="J1198" s="1" t="s">
        <v>389</v>
      </c>
      <c r="K1198" s="1" t="s">
        <v>44</v>
      </c>
      <c r="L1198" s="1">
        <v>15021.36</v>
      </c>
      <c r="M1198" s="1" t="s">
        <v>390</v>
      </c>
      <c r="N1198" s="1" t="s">
        <v>2082</v>
      </c>
      <c r="O1198" s="4">
        <v>44317.0</v>
      </c>
      <c r="P1198" s="4">
        <v>44274.0</v>
      </c>
      <c r="Q1198" s="1" t="s">
        <v>3998</v>
      </c>
      <c r="R1198" s="1" t="s">
        <v>2658</v>
      </c>
      <c r="S1198" s="1" t="s">
        <v>32</v>
      </c>
      <c r="T1198" s="1">
        <v>75034.0</v>
      </c>
      <c r="U1198" s="1" t="s">
        <v>4047</v>
      </c>
    </row>
    <row r="1199">
      <c r="A1199" s="1" t="s">
        <v>4077</v>
      </c>
      <c r="B1199" s="1">
        <v>2363.0</v>
      </c>
      <c r="C1199" s="1">
        <v>2363.0</v>
      </c>
      <c r="D1199" s="2" t="s">
        <v>4078</v>
      </c>
      <c r="E1199" s="1" t="s">
        <v>1754</v>
      </c>
      <c r="F1199" s="1" t="s">
        <v>4079</v>
      </c>
      <c r="G1199" s="3" t="str">
        <f t="shared" si="1"/>
        <v>Brandon Vance</v>
      </c>
      <c r="H1199" s="3" t="str">
        <f t="shared" si="2"/>
        <v>BRANDON VANCE</v>
      </c>
      <c r="J1199" s="1" t="s">
        <v>26</v>
      </c>
      <c r="K1199" s="1" t="s">
        <v>4080</v>
      </c>
      <c r="L1199" s="1">
        <v>0.0</v>
      </c>
      <c r="M1199" s="1" t="s">
        <v>28</v>
      </c>
      <c r="N1199" s="1" t="s">
        <v>4081</v>
      </c>
      <c r="P1199" s="4">
        <v>44536.697696759256</v>
      </c>
      <c r="Q1199" s="1" t="s">
        <v>4082</v>
      </c>
      <c r="R1199" s="1" t="s">
        <v>31</v>
      </c>
      <c r="S1199" s="1" t="s">
        <v>32</v>
      </c>
      <c r="T1199" s="1">
        <v>75203.0</v>
      </c>
      <c r="U1199" s="1" t="s">
        <v>4083</v>
      </c>
    </row>
    <row r="1200">
      <c r="A1200" s="1" t="s">
        <v>4084</v>
      </c>
      <c r="B1200" s="1">
        <v>62.0</v>
      </c>
      <c r="C1200" s="1">
        <v>2363.0</v>
      </c>
      <c r="D1200" s="2" t="s">
        <v>4078</v>
      </c>
      <c r="G1200" s="3" t="str">
        <f t="shared" si="1"/>
        <v> </v>
      </c>
      <c r="H1200" s="3" t="str">
        <f t="shared" si="2"/>
        <v> </v>
      </c>
      <c r="I1200" s="1" t="s">
        <v>4085</v>
      </c>
      <c r="J1200" s="1" t="s">
        <v>57</v>
      </c>
      <c r="K1200" s="1" t="s">
        <v>4080</v>
      </c>
      <c r="L1200" s="1">
        <v>45.0</v>
      </c>
      <c r="M1200" s="1" t="s">
        <v>4086</v>
      </c>
      <c r="N1200" s="1" t="s">
        <v>4081</v>
      </c>
      <c r="P1200" s="4">
        <v>44096.0</v>
      </c>
      <c r="Q1200" s="1" t="s">
        <v>4087</v>
      </c>
      <c r="R1200" s="1" t="s">
        <v>2412</v>
      </c>
      <c r="S1200" s="1" t="s">
        <v>2413</v>
      </c>
      <c r="T1200" s="1">
        <v>98133.0</v>
      </c>
      <c r="U1200" s="1" t="s">
        <v>4088</v>
      </c>
    </row>
    <row r="1201">
      <c r="A1201" s="1" t="s">
        <v>4089</v>
      </c>
      <c r="B1201" s="1">
        <v>63.0</v>
      </c>
      <c r="C1201" s="1">
        <v>2363.0</v>
      </c>
      <c r="D1201" s="2" t="s">
        <v>4078</v>
      </c>
      <c r="G1201" s="3" t="str">
        <f t="shared" si="1"/>
        <v> </v>
      </c>
      <c r="H1201" s="3" t="str">
        <f t="shared" si="2"/>
        <v> </v>
      </c>
      <c r="I1201" s="1" t="s">
        <v>887</v>
      </c>
      <c r="J1201" s="1" t="s">
        <v>57</v>
      </c>
      <c r="K1201" s="1" t="s">
        <v>4080</v>
      </c>
      <c r="L1201" s="1">
        <v>127.92</v>
      </c>
      <c r="M1201" s="1" t="s">
        <v>4086</v>
      </c>
      <c r="N1201" s="1" t="s">
        <v>4081</v>
      </c>
      <c r="P1201" s="4">
        <v>44091.0</v>
      </c>
      <c r="Q1201" s="1" t="s">
        <v>4090</v>
      </c>
      <c r="R1201" s="1" t="s">
        <v>889</v>
      </c>
      <c r="S1201" s="1" t="s">
        <v>890</v>
      </c>
      <c r="T1201" s="1">
        <v>85260.0</v>
      </c>
      <c r="U1201" s="1" t="s">
        <v>4091</v>
      </c>
    </row>
    <row r="1202">
      <c r="A1202" s="1" t="s">
        <v>4092</v>
      </c>
      <c r="B1202" s="1">
        <v>2366.0</v>
      </c>
      <c r="C1202" s="1">
        <v>2366.0</v>
      </c>
      <c r="D1202" s="2" t="s">
        <v>4093</v>
      </c>
      <c r="E1202" s="1" t="s">
        <v>2588</v>
      </c>
      <c r="F1202" s="1" t="s">
        <v>4094</v>
      </c>
      <c r="G1202" s="3" t="str">
        <f t="shared" si="1"/>
        <v>Brian Hasenbauer</v>
      </c>
      <c r="H1202" s="3" t="str">
        <f t="shared" si="2"/>
        <v>BRIAN HASENBAUER</v>
      </c>
      <c r="J1202" s="1" t="s">
        <v>26</v>
      </c>
      <c r="K1202" s="1" t="s">
        <v>27</v>
      </c>
      <c r="L1202" s="1">
        <v>0.0</v>
      </c>
      <c r="M1202" s="1" t="s">
        <v>28</v>
      </c>
      <c r="N1202" s="1" t="s">
        <v>4095</v>
      </c>
      <c r="O1202" s="4">
        <v>45052.0</v>
      </c>
      <c r="P1202" s="4">
        <v>44575.84564814815</v>
      </c>
      <c r="Q1202" s="1" t="s">
        <v>4096</v>
      </c>
      <c r="R1202" s="1" t="s">
        <v>31</v>
      </c>
      <c r="S1202" s="1" t="s">
        <v>32</v>
      </c>
      <c r="T1202" s="1">
        <v>75238.0</v>
      </c>
      <c r="U1202" s="1" t="s">
        <v>4097</v>
      </c>
    </row>
    <row r="1203">
      <c r="A1203" s="1" t="s">
        <v>4098</v>
      </c>
      <c r="B1203" s="1">
        <v>1881.0</v>
      </c>
      <c r="C1203" s="1">
        <v>2366.0</v>
      </c>
      <c r="D1203" s="2" t="s">
        <v>4093</v>
      </c>
      <c r="F1203" s="1" t="s">
        <v>4099</v>
      </c>
      <c r="G1203" s="3" t="str">
        <f t="shared" si="1"/>
        <v> My Office</v>
      </c>
      <c r="H1203" s="3" t="str">
        <f t="shared" si="2"/>
        <v> MY OFFICE</v>
      </c>
      <c r="I1203" s="1" t="s">
        <v>4099</v>
      </c>
      <c r="J1203" s="1" t="s">
        <v>389</v>
      </c>
      <c r="K1203" s="1" t="s">
        <v>27</v>
      </c>
      <c r="L1203" s="1">
        <v>7.58</v>
      </c>
      <c r="M1203" s="1" t="s">
        <v>4100</v>
      </c>
      <c r="N1203" s="1" t="s">
        <v>4095</v>
      </c>
      <c r="O1203" s="4">
        <v>45052.0</v>
      </c>
      <c r="P1203" s="5">
        <v>44558.0</v>
      </c>
      <c r="Q1203" s="1" t="s">
        <v>4096</v>
      </c>
      <c r="R1203" s="1" t="s">
        <v>31</v>
      </c>
      <c r="S1203" s="1" t="s">
        <v>32</v>
      </c>
      <c r="T1203" s="1">
        <v>75238.0</v>
      </c>
      <c r="U1203" s="1" t="s">
        <v>4097</v>
      </c>
    </row>
    <row r="1204">
      <c r="A1204" s="1" t="s">
        <v>4101</v>
      </c>
      <c r="B1204" s="1">
        <v>1882.0</v>
      </c>
      <c r="C1204" s="1">
        <v>2366.0</v>
      </c>
      <c r="D1204" s="2" t="s">
        <v>4093</v>
      </c>
      <c r="F1204" s="1" t="s">
        <v>4102</v>
      </c>
      <c r="G1204" s="3" t="str">
        <f t="shared" si="1"/>
        <v> 23rd Senatorial District</v>
      </c>
      <c r="H1204" s="3" t="str">
        <f t="shared" si="2"/>
        <v> 23RD SENATORIAL DISTRICT</v>
      </c>
      <c r="I1204" s="1" t="s">
        <v>4102</v>
      </c>
      <c r="J1204" s="1" t="s">
        <v>389</v>
      </c>
      <c r="K1204" s="1" t="s">
        <v>27</v>
      </c>
      <c r="L1204" s="1">
        <v>15.0</v>
      </c>
      <c r="M1204" s="1" t="s">
        <v>4100</v>
      </c>
      <c r="N1204" s="1" t="s">
        <v>4095</v>
      </c>
      <c r="O1204" s="4">
        <v>45052.0</v>
      </c>
      <c r="P1204" s="5">
        <v>44542.0</v>
      </c>
      <c r="Q1204" s="1" t="s">
        <v>4103</v>
      </c>
      <c r="R1204" s="1" t="s">
        <v>31</v>
      </c>
      <c r="S1204" s="1" t="s">
        <v>32</v>
      </c>
      <c r="T1204" s="1">
        <v>75222.0</v>
      </c>
      <c r="U1204" s="1" t="s">
        <v>4104</v>
      </c>
    </row>
    <row r="1205">
      <c r="A1205" s="1" t="s">
        <v>4105</v>
      </c>
      <c r="B1205" s="1">
        <v>1878.0</v>
      </c>
      <c r="C1205" s="1">
        <v>2366.0</v>
      </c>
      <c r="D1205" s="2" t="s">
        <v>4093</v>
      </c>
      <c r="F1205" s="1" t="s">
        <v>4106</v>
      </c>
      <c r="G1205" s="3" t="str">
        <f t="shared" si="1"/>
        <v> Best Name Badge</v>
      </c>
      <c r="H1205" s="3" t="str">
        <f t="shared" si="2"/>
        <v> BEST NAME BADGE</v>
      </c>
      <c r="I1205" s="1" t="s">
        <v>4106</v>
      </c>
      <c r="J1205" s="1" t="s">
        <v>389</v>
      </c>
      <c r="K1205" s="1" t="s">
        <v>27</v>
      </c>
      <c r="L1205" s="1">
        <v>35.7</v>
      </c>
      <c r="M1205" s="1" t="s">
        <v>4100</v>
      </c>
      <c r="N1205" s="1" t="s">
        <v>4095</v>
      </c>
      <c r="O1205" s="4">
        <v>45052.0</v>
      </c>
      <c r="P1205" s="5">
        <v>44543.0</v>
      </c>
      <c r="Q1205" s="1" t="s">
        <v>4107</v>
      </c>
      <c r="R1205" s="1" t="s">
        <v>4108</v>
      </c>
      <c r="S1205" s="1" t="s">
        <v>2253</v>
      </c>
      <c r="T1205" s="1">
        <v>33313.0</v>
      </c>
      <c r="U1205" s="1" t="s">
        <v>4109</v>
      </c>
    </row>
    <row r="1206">
      <c r="A1206" s="1" t="s">
        <v>4110</v>
      </c>
      <c r="B1206" s="1">
        <v>1877.0</v>
      </c>
      <c r="C1206" s="1">
        <v>2366.0</v>
      </c>
      <c r="D1206" s="2" t="s">
        <v>4093</v>
      </c>
      <c r="F1206" s="1" t="s">
        <v>746</v>
      </c>
      <c r="G1206" s="3" t="str">
        <f t="shared" si="1"/>
        <v> Canva</v>
      </c>
      <c r="H1206" s="3" t="str">
        <f t="shared" si="2"/>
        <v> CANVA</v>
      </c>
      <c r="I1206" s="1" t="s">
        <v>746</v>
      </c>
      <c r="J1206" s="1" t="s">
        <v>389</v>
      </c>
      <c r="K1206" s="1" t="s">
        <v>27</v>
      </c>
      <c r="L1206" s="1">
        <v>58.0</v>
      </c>
      <c r="M1206" s="1" t="s">
        <v>4100</v>
      </c>
      <c r="N1206" s="1" t="s">
        <v>4095</v>
      </c>
      <c r="O1206" s="4">
        <v>45052.0</v>
      </c>
      <c r="P1206" s="5">
        <v>44540.0</v>
      </c>
      <c r="Q1206" s="1" t="s">
        <v>4111</v>
      </c>
      <c r="R1206" s="1" t="s">
        <v>122</v>
      </c>
      <c r="S1206" s="1" t="s">
        <v>32</v>
      </c>
      <c r="T1206" s="1">
        <v>78701.0</v>
      </c>
      <c r="U1206" s="1" t="s">
        <v>4112</v>
      </c>
    </row>
    <row r="1207">
      <c r="A1207" s="1" t="s">
        <v>4113</v>
      </c>
      <c r="B1207" s="1">
        <v>1879.0</v>
      </c>
      <c r="C1207" s="1">
        <v>2366.0</v>
      </c>
      <c r="D1207" s="2" t="s">
        <v>4093</v>
      </c>
      <c r="F1207" s="1" t="s">
        <v>4114</v>
      </c>
      <c r="G1207" s="3" t="str">
        <f t="shared" si="1"/>
        <v> Legal Zoom</v>
      </c>
      <c r="H1207" s="3" t="str">
        <f t="shared" si="2"/>
        <v> LEGAL ZOOM</v>
      </c>
      <c r="I1207" s="1" t="s">
        <v>4114</v>
      </c>
      <c r="J1207" s="1" t="s">
        <v>389</v>
      </c>
      <c r="K1207" s="1" t="s">
        <v>27</v>
      </c>
      <c r="L1207" s="1">
        <v>198.0</v>
      </c>
      <c r="M1207" s="1" t="s">
        <v>4100</v>
      </c>
      <c r="N1207" s="1" t="s">
        <v>4095</v>
      </c>
      <c r="O1207" s="4">
        <v>45052.0</v>
      </c>
      <c r="P1207" s="5">
        <v>44542.0</v>
      </c>
      <c r="Q1207" s="1" t="s">
        <v>4115</v>
      </c>
      <c r="R1207" s="1" t="s">
        <v>122</v>
      </c>
      <c r="S1207" s="1" t="s">
        <v>32</v>
      </c>
      <c r="T1207" s="1">
        <v>78717.0</v>
      </c>
      <c r="U1207" s="1" t="s">
        <v>4116</v>
      </c>
    </row>
    <row r="1208">
      <c r="A1208" s="1" t="s">
        <v>4117</v>
      </c>
      <c r="B1208" s="1">
        <v>412.0</v>
      </c>
      <c r="C1208" s="1">
        <v>2366.0</v>
      </c>
      <c r="D1208" s="2" t="s">
        <v>4093</v>
      </c>
      <c r="E1208" s="1" t="s">
        <v>2588</v>
      </c>
      <c r="F1208" s="1" t="s">
        <v>4094</v>
      </c>
      <c r="G1208" s="3" t="str">
        <f t="shared" si="1"/>
        <v>Brian Hasenbauer</v>
      </c>
      <c r="H1208" s="3" t="str">
        <f t="shared" si="2"/>
        <v>BRIAN HASENBAUER</v>
      </c>
      <c r="I1208" s="1" t="s">
        <v>4118</v>
      </c>
      <c r="J1208" s="1" t="s">
        <v>2686</v>
      </c>
      <c r="K1208" s="1" t="s">
        <v>27</v>
      </c>
      <c r="L1208" s="1">
        <v>250.0</v>
      </c>
      <c r="M1208" s="1" t="s">
        <v>2687</v>
      </c>
      <c r="N1208" s="1" t="s">
        <v>4095</v>
      </c>
      <c r="O1208" s="4">
        <v>45052.0</v>
      </c>
      <c r="P1208" s="5">
        <v>44559.0</v>
      </c>
      <c r="Q1208" s="1" t="s">
        <v>4119</v>
      </c>
      <c r="R1208" s="1" t="s">
        <v>31</v>
      </c>
      <c r="S1208" s="1" t="s">
        <v>32</v>
      </c>
      <c r="T1208" s="1">
        <v>75238.0</v>
      </c>
      <c r="U1208" s="1" t="s">
        <v>4120</v>
      </c>
    </row>
    <row r="1209">
      <c r="A1209" s="1" t="s">
        <v>4121</v>
      </c>
      <c r="B1209" s="1">
        <v>1880.0</v>
      </c>
      <c r="C1209" s="1">
        <v>2366.0</v>
      </c>
      <c r="D1209" s="2" t="s">
        <v>4093</v>
      </c>
      <c r="F1209" s="1" t="s">
        <v>4099</v>
      </c>
      <c r="G1209" s="3" t="str">
        <f t="shared" si="1"/>
        <v> My Office</v>
      </c>
      <c r="H1209" s="3" t="str">
        <f t="shared" si="2"/>
        <v> MY OFFICE</v>
      </c>
      <c r="I1209" s="1" t="s">
        <v>4099</v>
      </c>
      <c r="J1209" s="1" t="s">
        <v>389</v>
      </c>
      <c r="K1209" s="1" t="s">
        <v>27</v>
      </c>
      <c r="L1209" s="1">
        <v>253.0</v>
      </c>
      <c r="M1209" s="1" t="s">
        <v>4100</v>
      </c>
      <c r="N1209" s="1" t="s">
        <v>4095</v>
      </c>
      <c r="O1209" s="4">
        <v>45052.0</v>
      </c>
      <c r="P1209" s="5">
        <v>44551.0</v>
      </c>
      <c r="Q1209" s="1" t="s">
        <v>4096</v>
      </c>
      <c r="R1209" s="1" t="s">
        <v>31</v>
      </c>
      <c r="S1209" s="1" t="s">
        <v>32</v>
      </c>
      <c r="T1209" s="1">
        <v>75238.0</v>
      </c>
      <c r="U1209" s="1" t="s">
        <v>4097</v>
      </c>
    </row>
    <row r="1210">
      <c r="A1210" s="1" t="s">
        <v>4122</v>
      </c>
      <c r="B1210" s="1">
        <v>2370.0</v>
      </c>
      <c r="C1210" s="1">
        <v>2370.0</v>
      </c>
      <c r="D1210" s="2" t="s">
        <v>4123</v>
      </c>
      <c r="E1210" s="1" t="s">
        <v>4124</v>
      </c>
      <c r="F1210" s="1" t="s">
        <v>4125</v>
      </c>
      <c r="G1210" s="3" t="str">
        <f t="shared" si="1"/>
        <v>Byron McGough</v>
      </c>
      <c r="H1210" s="3" t="str">
        <f t="shared" si="2"/>
        <v>BYRON MCGOUGH</v>
      </c>
      <c r="J1210" s="1" t="s">
        <v>26</v>
      </c>
      <c r="K1210" s="1" t="s">
        <v>27</v>
      </c>
      <c r="L1210" s="1">
        <v>0.0</v>
      </c>
      <c r="M1210" s="1" t="s">
        <v>28</v>
      </c>
      <c r="N1210" s="1" t="s">
        <v>4126</v>
      </c>
      <c r="O1210" s="4">
        <v>44317.0</v>
      </c>
      <c r="P1210" s="4">
        <v>44579.36200231482</v>
      </c>
      <c r="Q1210" s="1" t="s">
        <v>4127</v>
      </c>
      <c r="R1210" s="1" t="s">
        <v>31</v>
      </c>
      <c r="S1210" s="1" t="s">
        <v>32</v>
      </c>
      <c r="T1210" s="1">
        <v>75206.0</v>
      </c>
      <c r="U1210" s="1" t="s">
        <v>4128</v>
      </c>
    </row>
    <row r="1211">
      <c r="A1211" s="1" t="s">
        <v>4129</v>
      </c>
      <c r="B1211" s="1">
        <v>2037.0</v>
      </c>
      <c r="C1211" s="1">
        <v>2037.0</v>
      </c>
      <c r="D1211" s="2" t="s">
        <v>4130</v>
      </c>
      <c r="E1211" s="1" t="s">
        <v>4124</v>
      </c>
      <c r="F1211" s="1" t="s">
        <v>4125</v>
      </c>
      <c r="G1211" s="3" t="str">
        <f t="shared" si="1"/>
        <v>Byron McGough</v>
      </c>
      <c r="H1211" s="3" t="str">
        <f t="shared" si="2"/>
        <v>BYRON MCGOUGH</v>
      </c>
      <c r="J1211" s="1" t="s">
        <v>26</v>
      </c>
      <c r="K1211" s="1" t="s">
        <v>36</v>
      </c>
      <c r="L1211" s="1">
        <v>0.0</v>
      </c>
      <c r="M1211" s="1" t="s">
        <v>28</v>
      </c>
      <c r="N1211" s="1" t="s">
        <v>4126</v>
      </c>
      <c r="P1211" s="4">
        <v>44027.61635416667</v>
      </c>
      <c r="Q1211" s="1" t="s">
        <v>4127</v>
      </c>
      <c r="R1211" s="1" t="s">
        <v>31</v>
      </c>
      <c r="S1211" s="1" t="s">
        <v>32</v>
      </c>
      <c r="T1211" s="1">
        <v>75206.0</v>
      </c>
      <c r="U1211" s="1" t="s">
        <v>4131</v>
      </c>
    </row>
    <row r="1212">
      <c r="A1212" s="1" t="s">
        <v>4132</v>
      </c>
      <c r="B1212" s="1">
        <v>2078.0</v>
      </c>
      <c r="C1212" s="1">
        <v>2078.0</v>
      </c>
      <c r="D1212" s="2" t="s">
        <v>4133</v>
      </c>
      <c r="E1212" s="1" t="s">
        <v>4124</v>
      </c>
      <c r="F1212" s="1" t="s">
        <v>4125</v>
      </c>
      <c r="G1212" s="3" t="str">
        <f t="shared" si="1"/>
        <v>Byron McGough</v>
      </c>
      <c r="H1212" s="3" t="str">
        <f t="shared" si="2"/>
        <v>BYRON MCGOUGH</v>
      </c>
      <c r="J1212" s="1" t="s">
        <v>26</v>
      </c>
      <c r="K1212" s="1" t="s">
        <v>41</v>
      </c>
      <c r="L1212" s="1">
        <v>0.0</v>
      </c>
      <c r="M1212" s="1" t="s">
        <v>28</v>
      </c>
      <c r="N1212" s="1" t="s">
        <v>4126</v>
      </c>
      <c r="O1212" s="4">
        <v>44317.0</v>
      </c>
      <c r="P1212" s="4">
        <v>44211.6178125</v>
      </c>
      <c r="Q1212" s="1" t="s">
        <v>4127</v>
      </c>
      <c r="R1212" s="1" t="s">
        <v>31</v>
      </c>
      <c r="S1212" s="1" t="s">
        <v>32</v>
      </c>
      <c r="T1212" s="1">
        <v>75206.0</v>
      </c>
      <c r="U1212" s="1" t="s">
        <v>4131</v>
      </c>
    </row>
    <row r="1213">
      <c r="A1213" s="1" t="s">
        <v>4134</v>
      </c>
      <c r="B1213" s="1">
        <v>2144.0</v>
      </c>
      <c r="C1213" s="1">
        <v>2144.0</v>
      </c>
      <c r="D1213" s="2" t="s">
        <v>4135</v>
      </c>
      <c r="E1213" s="1" t="s">
        <v>4124</v>
      </c>
      <c r="F1213" s="1" t="s">
        <v>4125</v>
      </c>
      <c r="G1213" s="3" t="str">
        <f t="shared" si="1"/>
        <v>Byron McGough</v>
      </c>
      <c r="H1213" s="3" t="str">
        <f t="shared" si="2"/>
        <v>BYRON MCGOUGH</v>
      </c>
      <c r="J1213" s="1" t="s">
        <v>26</v>
      </c>
      <c r="K1213" s="1" t="s">
        <v>44</v>
      </c>
      <c r="L1213" s="1">
        <v>0.0</v>
      </c>
      <c r="M1213" s="1" t="s">
        <v>28</v>
      </c>
      <c r="N1213" s="1" t="s">
        <v>4126</v>
      </c>
      <c r="O1213" s="4">
        <v>44317.0</v>
      </c>
      <c r="P1213" s="4">
        <v>44287.47268518519</v>
      </c>
      <c r="Q1213" s="1" t="s">
        <v>4127</v>
      </c>
      <c r="R1213" s="1" t="s">
        <v>31</v>
      </c>
      <c r="S1213" s="1" t="s">
        <v>32</v>
      </c>
      <c r="T1213" s="1">
        <v>75206.0</v>
      </c>
      <c r="U1213" s="1" t="s">
        <v>4131</v>
      </c>
    </row>
    <row r="1214">
      <c r="A1214" s="1" t="s">
        <v>4136</v>
      </c>
      <c r="B1214" s="1">
        <v>2218.0</v>
      </c>
      <c r="C1214" s="1">
        <v>2218.0</v>
      </c>
      <c r="D1214" s="2" t="s">
        <v>4137</v>
      </c>
      <c r="E1214" s="1" t="s">
        <v>4124</v>
      </c>
      <c r="F1214" s="1" t="s">
        <v>4125</v>
      </c>
      <c r="G1214" s="3" t="str">
        <f t="shared" si="1"/>
        <v>Byron McGough</v>
      </c>
      <c r="H1214" s="3" t="str">
        <f t="shared" si="2"/>
        <v>BYRON MCGOUGH</v>
      </c>
      <c r="J1214" s="1" t="s">
        <v>26</v>
      </c>
      <c r="K1214" s="1" t="s">
        <v>47</v>
      </c>
      <c r="L1214" s="1">
        <v>0.0</v>
      </c>
      <c r="M1214" s="1" t="s">
        <v>28</v>
      </c>
      <c r="N1214" s="1" t="s">
        <v>4126</v>
      </c>
      <c r="O1214" s="4">
        <v>44317.0</v>
      </c>
      <c r="P1214" s="4">
        <v>44309.56872685185</v>
      </c>
      <c r="Q1214" s="1" t="s">
        <v>4127</v>
      </c>
      <c r="R1214" s="1" t="s">
        <v>31</v>
      </c>
      <c r="S1214" s="1" t="s">
        <v>32</v>
      </c>
      <c r="T1214" s="1">
        <v>75206.0</v>
      </c>
      <c r="U1214" s="1" t="s">
        <v>4131</v>
      </c>
    </row>
    <row r="1215">
      <c r="A1215" s="1" t="s">
        <v>4138</v>
      </c>
      <c r="B1215" s="1">
        <v>2308.0</v>
      </c>
      <c r="C1215" s="1">
        <v>2308.0</v>
      </c>
      <c r="D1215" s="2" t="s">
        <v>4139</v>
      </c>
      <c r="E1215" s="1" t="s">
        <v>4124</v>
      </c>
      <c r="F1215" s="1" t="s">
        <v>4125</v>
      </c>
      <c r="G1215" s="3" t="str">
        <f t="shared" si="1"/>
        <v>Byron McGough</v>
      </c>
      <c r="H1215" s="3" t="str">
        <f t="shared" si="2"/>
        <v>BYRON MCGOUGH</v>
      </c>
      <c r="J1215" s="1" t="s">
        <v>26</v>
      </c>
      <c r="K1215" s="1" t="s">
        <v>53</v>
      </c>
      <c r="L1215" s="1">
        <v>0.0</v>
      </c>
      <c r="M1215" s="1" t="s">
        <v>28</v>
      </c>
      <c r="N1215" s="1" t="s">
        <v>4126</v>
      </c>
      <c r="O1215" s="4">
        <v>44317.0</v>
      </c>
      <c r="P1215" s="4">
        <v>44392.69049768519</v>
      </c>
      <c r="Q1215" s="1" t="s">
        <v>4127</v>
      </c>
      <c r="R1215" s="1" t="s">
        <v>31</v>
      </c>
      <c r="S1215" s="1" t="s">
        <v>32</v>
      </c>
      <c r="T1215" s="1">
        <v>75206.0</v>
      </c>
      <c r="U1215" s="1" t="s">
        <v>4131</v>
      </c>
    </row>
    <row r="1216">
      <c r="A1216" s="1" t="s">
        <v>4140</v>
      </c>
      <c r="B1216" s="1">
        <v>72450.0</v>
      </c>
      <c r="C1216" s="1">
        <v>2218.0</v>
      </c>
      <c r="D1216" s="2" t="s">
        <v>4137</v>
      </c>
      <c r="E1216" s="1" t="s">
        <v>3471</v>
      </c>
      <c r="F1216" s="1" t="s">
        <v>4141</v>
      </c>
      <c r="G1216" s="3" t="str">
        <f t="shared" si="1"/>
        <v>Ryan Banko</v>
      </c>
      <c r="H1216" s="3" t="str">
        <f t="shared" si="2"/>
        <v>RYAN BANKO</v>
      </c>
      <c r="J1216" s="1" t="s">
        <v>57</v>
      </c>
      <c r="K1216" s="1" t="s">
        <v>47</v>
      </c>
      <c r="L1216" s="1">
        <v>5.0</v>
      </c>
      <c r="M1216" s="1" t="s">
        <v>58</v>
      </c>
      <c r="N1216" s="1" t="s">
        <v>4126</v>
      </c>
      <c r="O1216" s="4">
        <v>44317.0</v>
      </c>
      <c r="P1216" s="4">
        <v>44302.0</v>
      </c>
      <c r="Q1216" s="1" t="s">
        <v>4142</v>
      </c>
      <c r="R1216" s="1" t="s">
        <v>31</v>
      </c>
      <c r="S1216" s="1" t="s">
        <v>32</v>
      </c>
      <c r="T1216" s="1">
        <v>75243.0</v>
      </c>
      <c r="U1216" s="1" t="s">
        <v>4143</v>
      </c>
    </row>
    <row r="1217">
      <c r="A1217" s="1" t="s">
        <v>4144</v>
      </c>
      <c r="B1217" s="1">
        <v>72410.0</v>
      </c>
      <c r="C1217" s="1">
        <v>2218.0</v>
      </c>
      <c r="D1217" s="2" t="s">
        <v>4137</v>
      </c>
      <c r="E1217" s="1" t="s">
        <v>2475</v>
      </c>
      <c r="F1217" s="1" t="s">
        <v>3171</v>
      </c>
      <c r="G1217" s="3" t="str">
        <f t="shared" si="1"/>
        <v>Ruth George</v>
      </c>
      <c r="H1217" s="3" t="str">
        <f t="shared" si="2"/>
        <v>RUTH GEORGE</v>
      </c>
      <c r="J1217" s="1" t="s">
        <v>57</v>
      </c>
      <c r="K1217" s="1" t="s">
        <v>47</v>
      </c>
      <c r="L1217" s="1">
        <v>10.0</v>
      </c>
      <c r="M1217" s="1" t="s">
        <v>58</v>
      </c>
      <c r="N1217" s="1" t="s">
        <v>4126</v>
      </c>
      <c r="O1217" s="4">
        <v>44317.0</v>
      </c>
      <c r="P1217" s="4">
        <v>44293.0</v>
      </c>
      <c r="Q1217" s="1" t="s">
        <v>4145</v>
      </c>
      <c r="R1217" s="1" t="s">
        <v>31</v>
      </c>
      <c r="S1217" s="1" t="s">
        <v>32</v>
      </c>
      <c r="T1217" s="1">
        <v>75238.0</v>
      </c>
      <c r="U1217" s="1" t="s">
        <v>4146</v>
      </c>
    </row>
    <row r="1218">
      <c r="A1218" s="1" t="s">
        <v>4147</v>
      </c>
      <c r="B1218" s="1">
        <v>38996.0</v>
      </c>
      <c r="C1218" s="1">
        <v>2370.0</v>
      </c>
      <c r="D1218" s="2" t="s">
        <v>4123</v>
      </c>
      <c r="G1218" s="3" t="str">
        <f t="shared" si="1"/>
        <v> </v>
      </c>
      <c r="H1218" s="3" t="str">
        <f t="shared" si="2"/>
        <v> </v>
      </c>
      <c r="I1218" s="1" t="s">
        <v>4148</v>
      </c>
      <c r="J1218" s="1" t="s">
        <v>389</v>
      </c>
      <c r="K1218" s="1" t="s">
        <v>27</v>
      </c>
      <c r="L1218" s="1">
        <v>10.1</v>
      </c>
      <c r="M1218" s="1" t="s">
        <v>390</v>
      </c>
      <c r="N1218" s="1" t="s">
        <v>4126</v>
      </c>
      <c r="O1218" s="4">
        <v>44317.0</v>
      </c>
      <c r="P1218" s="4">
        <v>44531.0</v>
      </c>
      <c r="Q1218" s="1" t="s">
        <v>4149</v>
      </c>
      <c r="R1218" s="1" t="s">
        <v>31</v>
      </c>
      <c r="S1218" s="1" t="s">
        <v>32</v>
      </c>
      <c r="T1218" s="1">
        <v>75238.0</v>
      </c>
      <c r="U1218" s="1" t="s">
        <v>4150</v>
      </c>
    </row>
    <row r="1219">
      <c r="A1219" s="1" t="s">
        <v>4151</v>
      </c>
      <c r="B1219" s="1">
        <v>38995.0</v>
      </c>
      <c r="C1219" s="1">
        <v>2370.0</v>
      </c>
      <c r="D1219" s="2" t="s">
        <v>4123</v>
      </c>
      <c r="G1219" s="3" t="str">
        <f t="shared" si="1"/>
        <v> </v>
      </c>
      <c r="H1219" s="3" t="str">
        <f t="shared" si="2"/>
        <v> </v>
      </c>
      <c r="I1219" s="1" t="s">
        <v>4152</v>
      </c>
      <c r="J1219" s="1" t="s">
        <v>389</v>
      </c>
      <c r="K1219" s="1" t="s">
        <v>27</v>
      </c>
      <c r="L1219" s="1">
        <v>14.06</v>
      </c>
      <c r="M1219" s="1" t="s">
        <v>390</v>
      </c>
      <c r="N1219" s="1" t="s">
        <v>4126</v>
      </c>
      <c r="O1219" s="4">
        <v>44317.0</v>
      </c>
      <c r="P1219" s="5">
        <v>44522.0</v>
      </c>
      <c r="Q1219" s="1" t="s">
        <v>4153</v>
      </c>
      <c r="R1219" s="1" t="s">
        <v>31</v>
      </c>
      <c r="S1219" s="1" t="s">
        <v>32</v>
      </c>
      <c r="T1219" s="1">
        <v>75225.0</v>
      </c>
      <c r="U1219" s="1" t="s">
        <v>4154</v>
      </c>
    </row>
    <row r="1220">
      <c r="A1220" s="1" t="s">
        <v>4155</v>
      </c>
      <c r="B1220" s="1">
        <v>72385.0</v>
      </c>
      <c r="C1220" s="1">
        <v>2218.0</v>
      </c>
      <c r="D1220" s="2" t="s">
        <v>4137</v>
      </c>
      <c r="E1220" s="1" t="s">
        <v>3991</v>
      </c>
      <c r="F1220" s="1" t="s">
        <v>4156</v>
      </c>
      <c r="G1220" s="3" t="str">
        <f t="shared" si="1"/>
        <v>Stephen McKeown</v>
      </c>
      <c r="H1220" s="3" t="str">
        <f t="shared" si="2"/>
        <v>STEPHEN MCKEOWN</v>
      </c>
      <c r="J1220" s="1" t="s">
        <v>57</v>
      </c>
      <c r="K1220" s="1" t="s">
        <v>47</v>
      </c>
      <c r="L1220" s="1">
        <v>15.0</v>
      </c>
      <c r="M1220" s="1" t="s">
        <v>58</v>
      </c>
      <c r="N1220" s="1" t="s">
        <v>4126</v>
      </c>
      <c r="O1220" s="4">
        <v>44317.0</v>
      </c>
      <c r="P1220" s="4">
        <v>44288.0</v>
      </c>
      <c r="Q1220" s="1" t="s">
        <v>4157</v>
      </c>
      <c r="R1220" s="1" t="s">
        <v>31</v>
      </c>
      <c r="S1220" s="1" t="s">
        <v>32</v>
      </c>
      <c r="T1220" s="1">
        <v>75229.0</v>
      </c>
      <c r="U1220" s="1" t="s">
        <v>4158</v>
      </c>
    </row>
    <row r="1221">
      <c r="A1221" s="1" t="s">
        <v>4159</v>
      </c>
      <c r="B1221" s="1">
        <v>35081.0</v>
      </c>
      <c r="C1221" s="1">
        <v>2078.0</v>
      </c>
      <c r="D1221" s="2" t="s">
        <v>4133</v>
      </c>
      <c r="G1221" s="3" t="str">
        <f t="shared" si="1"/>
        <v> </v>
      </c>
      <c r="H1221" s="3" t="str">
        <f t="shared" si="2"/>
        <v> </v>
      </c>
      <c r="I1221" s="1" t="s">
        <v>4160</v>
      </c>
      <c r="J1221" s="1" t="s">
        <v>389</v>
      </c>
      <c r="K1221" s="1" t="s">
        <v>41</v>
      </c>
      <c r="L1221" s="1">
        <v>16.0</v>
      </c>
      <c r="M1221" s="1" t="s">
        <v>390</v>
      </c>
      <c r="N1221" s="1" t="s">
        <v>4126</v>
      </c>
      <c r="O1221" s="4">
        <v>44317.0</v>
      </c>
      <c r="P1221" s="4">
        <v>44046.0</v>
      </c>
      <c r="Q1221" s="1" t="s">
        <v>4161</v>
      </c>
      <c r="R1221" s="1" t="s">
        <v>31</v>
      </c>
      <c r="S1221" s="1" t="s">
        <v>32</v>
      </c>
      <c r="T1221" s="1">
        <v>75238.0</v>
      </c>
      <c r="U1221" s="1" t="s">
        <v>4162</v>
      </c>
    </row>
    <row r="1222">
      <c r="A1222" s="1" t="s">
        <v>4163</v>
      </c>
      <c r="B1222" s="1">
        <v>35084.0</v>
      </c>
      <c r="C1222" s="1">
        <v>2078.0</v>
      </c>
      <c r="D1222" s="2" t="s">
        <v>4133</v>
      </c>
      <c r="G1222" s="3" t="str">
        <f t="shared" si="1"/>
        <v> </v>
      </c>
      <c r="H1222" s="3" t="str">
        <f t="shared" si="2"/>
        <v> </v>
      </c>
      <c r="I1222" s="1" t="s">
        <v>4160</v>
      </c>
      <c r="J1222" s="1" t="s">
        <v>389</v>
      </c>
      <c r="K1222" s="1" t="s">
        <v>41</v>
      </c>
      <c r="L1222" s="1">
        <v>16.0</v>
      </c>
      <c r="M1222" s="1" t="s">
        <v>390</v>
      </c>
      <c r="N1222" s="1" t="s">
        <v>4126</v>
      </c>
      <c r="O1222" s="4">
        <v>44317.0</v>
      </c>
      <c r="P1222" s="4">
        <v>44075.0</v>
      </c>
      <c r="Q1222" s="1" t="s">
        <v>4161</v>
      </c>
      <c r="R1222" s="1" t="s">
        <v>31</v>
      </c>
      <c r="S1222" s="1" t="s">
        <v>32</v>
      </c>
      <c r="T1222" s="1">
        <v>75238.0</v>
      </c>
      <c r="U1222" s="1" t="s">
        <v>4162</v>
      </c>
    </row>
    <row r="1223">
      <c r="A1223" s="1" t="s">
        <v>4164</v>
      </c>
      <c r="B1223" s="1">
        <v>37895.0</v>
      </c>
      <c r="C1223" s="1">
        <v>2308.0</v>
      </c>
      <c r="D1223" s="2" t="s">
        <v>4139</v>
      </c>
      <c r="G1223" s="3" t="str">
        <f t="shared" si="1"/>
        <v> </v>
      </c>
      <c r="H1223" s="3" t="str">
        <f t="shared" si="2"/>
        <v> </v>
      </c>
      <c r="I1223" s="1" t="s">
        <v>4165</v>
      </c>
      <c r="J1223" s="1" t="s">
        <v>389</v>
      </c>
      <c r="K1223" s="1" t="s">
        <v>53</v>
      </c>
      <c r="L1223" s="1">
        <v>17.89</v>
      </c>
      <c r="M1223" s="1" t="s">
        <v>390</v>
      </c>
      <c r="N1223" s="1" t="s">
        <v>4126</v>
      </c>
      <c r="O1223" s="4">
        <v>44317.0</v>
      </c>
      <c r="P1223" s="4">
        <v>44340.0</v>
      </c>
      <c r="Q1223" s="1" t="s">
        <v>4166</v>
      </c>
      <c r="R1223" s="1" t="s">
        <v>31</v>
      </c>
      <c r="S1223" s="1" t="s">
        <v>32</v>
      </c>
      <c r="T1223" s="1">
        <v>75206.0</v>
      </c>
      <c r="U1223" s="1" t="s">
        <v>4167</v>
      </c>
    </row>
    <row r="1224">
      <c r="A1224" s="1" t="s">
        <v>4168</v>
      </c>
      <c r="B1224" s="1">
        <v>38955.0</v>
      </c>
      <c r="C1224" s="1">
        <v>2370.0</v>
      </c>
      <c r="D1224" s="2" t="s">
        <v>4123</v>
      </c>
      <c r="G1224" s="3" t="str">
        <f t="shared" si="1"/>
        <v> </v>
      </c>
      <c r="H1224" s="3" t="str">
        <f t="shared" si="2"/>
        <v> </v>
      </c>
      <c r="I1224" s="1" t="s">
        <v>4169</v>
      </c>
      <c r="J1224" s="1" t="s">
        <v>389</v>
      </c>
      <c r="K1224" s="1" t="s">
        <v>27</v>
      </c>
      <c r="L1224" s="1">
        <v>19.5</v>
      </c>
      <c r="M1224" s="1" t="s">
        <v>390</v>
      </c>
      <c r="N1224" s="1" t="s">
        <v>4126</v>
      </c>
      <c r="O1224" s="4">
        <v>44317.0</v>
      </c>
      <c r="P1224" s="4">
        <v>44398.0</v>
      </c>
      <c r="Q1224" s="1" t="s">
        <v>4170</v>
      </c>
      <c r="R1224" s="1" t="s">
        <v>31</v>
      </c>
      <c r="S1224" s="1" t="s">
        <v>32</v>
      </c>
      <c r="T1224" s="1">
        <v>75214.0</v>
      </c>
      <c r="U1224" s="1" t="s">
        <v>4171</v>
      </c>
    </row>
    <row r="1225">
      <c r="A1225" s="1" t="s">
        <v>4172</v>
      </c>
      <c r="B1225" s="1">
        <v>69886.0</v>
      </c>
      <c r="C1225" s="1">
        <v>2144.0</v>
      </c>
      <c r="D1225" s="2" t="s">
        <v>4135</v>
      </c>
      <c r="E1225" s="1" t="s">
        <v>4173</v>
      </c>
      <c r="F1225" s="1" t="s">
        <v>4174</v>
      </c>
      <c r="G1225" s="3" t="str">
        <f t="shared" si="1"/>
        <v>Roxanne Hollingsworth</v>
      </c>
      <c r="H1225" s="3" t="str">
        <f t="shared" si="2"/>
        <v>ROXANNE HOLLINGSWORTH</v>
      </c>
      <c r="J1225" s="1" t="s">
        <v>57</v>
      </c>
      <c r="K1225" s="1" t="s">
        <v>44</v>
      </c>
      <c r="L1225" s="1">
        <v>20.0</v>
      </c>
      <c r="M1225" s="1" t="s">
        <v>58</v>
      </c>
      <c r="N1225" s="1" t="s">
        <v>4126</v>
      </c>
      <c r="O1225" s="4">
        <v>44317.0</v>
      </c>
      <c r="P1225" s="4">
        <v>44272.0</v>
      </c>
      <c r="Q1225" s="1" t="s">
        <v>4175</v>
      </c>
      <c r="R1225" s="1" t="s">
        <v>31</v>
      </c>
      <c r="S1225" s="1" t="s">
        <v>32</v>
      </c>
      <c r="T1225" s="1">
        <v>75241.0</v>
      </c>
      <c r="U1225" s="1" t="s">
        <v>4176</v>
      </c>
    </row>
    <row r="1226">
      <c r="A1226" s="1" t="s">
        <v>4177</v>
      </c>
      <c r="B1226" s="1">
        <v>69899.0</v>
      </c>
      <c r="C1226" s="1">
        <v>2144.0</v>
      </c>
      <c r="D1226" s="2" t="s">
        <v>4135</v>
      </c>
      <c r="E1226" s="1" t="s">
        <v>4178</v>
      </c>
      <c r="F1226" s="1" t="s">
        <v>4179</v>
      </c>
      <c r="G1226" s="3" t="str">
        <f t="shared" si="1"/>
        <v>Brandy Meierhofer</v>
      </c>
      <c r="H1226" s="3" t="str">
        <f t="shared" si="2"/>
        <v>BRANDY MEIERHOFER</v>
      </c>
      <c r="J1226" s="1" t="s">
        <v>57</v>
      </c>
      <c r="K1226" s="1" t="s">
        <v>44</v>
      </c>
      <c r="L1226" s="1">
        <v>20.0</v>
      </c>
      <c r="M1226" s="1" t="s">
        <v>58</v>
      </c>
      <c r="N1226" s="1" t="s">
        <v>4126</v>
      </c>
      <c r="O1226" s="4">
        <v>44317.0</v>
      </c>
      <c r="P1226" s="4">
        <v>44276.0</v>
      </c>
      <c r="Q1226" s="1" t="s">
        <v>4180</v>
      </c>
      <c r="R1226" s="1" t="s">
        <v>31</v>
      </c>
      <c r="S1226" s="1" t="s">
        <v>32</v>
      </c>
      <c r="T1226" s="1">
        <v>75243.0</v>
      </c>
      <c r="U1226" s="1" t="s">
        <v>4181</v>
      </c>
    </row>
    <row r="1227">
      <c r="A1227" s="1" t="s">
        <v>4182</v>
      </c>
      <c r="B1227" s="1">
        <v>72429.0</v>
      </c>
      <c r="C1227" s="1">
        <v>2218.0</v>
      </c>
      <c r="D1227" s="2" t="s">
        <v>4137</v>
      </c>
      <c r="E1227" s="1" t="s">
        <v>685</v>
      </c>
      <c r="F1227" s="1" t="s">
        <v>4183</v>
      </c>
      <c r="G1227" s="3" t="str">
        <f t="shared" si="1"/>
        <v>Amy Woodard</v>
      </c>
      <c r="H1227" s="3" t="str">
        <f t="shared" si="2"/>
        <v>AMY WOODARD</v>
      </c>
      <c r="J1227" s="1" t="s">
        <v>57</v>
      </c>
      <c r="K1227" s="1" t="s">
        <v>47</v>
      </c>
      <c r="L1227" s="1">
        <v>20.0</v>
      </c>
      <c r="M1227" s="1" t="s">
        <v>58</v>
      </c>
      <c r="N1227" s="1" t="s">
        <v>4126</v>
      </c>
      <c r="O1227" s="4">
        <v>44317.0</v>
      </c>
      <c r="P1227" s="4">
        <v>44299.0</v>
      </c>
      <c r="Q1227" s="1" t="s">
        <v>4184</v>
      </c>
      <c r="R1227" s="1" t="s">
        <v>31</v>
      </c>
      <c r="S1227" s="1" t="s">
        <v>32</v>
      </c>
      <c r="T1227" s="1">
        <v>75238.0</v>
      </c>
      <c r="U1227" s="1" t="s">
        <v>4185</v>
      </c>
    </row>
    <row r="1228">
      <c r="A1228" s="1" t="s">
        <v>4186</v>
      </c>
      <c r="B1228" s="1">
        <v>35088.0</v>
      </c>
      <c r="C1228" s="1">
        <v>2078.0</v>
      </c>
      <c r="D1228" s="2" t="s">
        <v>4133</v>
      </c>
      <c r="G1228" s="3" t="str">
        <f t="shared" si="1"/>
        <v> </v>
      </c>
      <c r="H1228" s="3" t="str">
        <f t="shared" si="2"/>
        <v> </v>
      </c>
      <c r="I1228" s="1" t="s">
        <v>4187</v>
      </c>
      <c r="J1228" s="1" t="s">
        <v>389</v>
      </c>
      <c r="K1228" s="1" t="s">
        <v>41</v>
      </c>
      <c r="L1228" s="1">
        <v>20.24</v>
      </c>
      <c r="M1228" s="1" t="s">
        <v>390</v>
      </c>
      <c r="N1228" s="1" t="s">
        <v>4126</v>
      </c>
      <c r="O1228" s="4">
        <v>44317.0</v>
      </c>
      <c r="P1228" s="4">
        <v>44141.0</v>
      </c>
      <c r="Q1228" s="1" t="s">
        <v>4188</v>
      </c>
      <c r="R1228" s="1" t="s">
        <v>31</v>
      </c>
      <c r="S1228" s="1" t="s">
        <v>32</v>
      </c>
      <c r="T1228" s="1">
        <v>75238.0</v>
      </c>
      <c r="U1228" s="1" t="s">
        <v>4189</v>
      </c>
    </row>
    <row r="1229">
      <c r="A1229" s="1" t="s">
        <v>4190</v>
      </c>
      <c r="B1229" s="1">
        <v>38992.0</v>
      </c>
      <c r="C1229" s="1">
        <v>2370.0</v>
      </c>
      <c r="D1229" s="2" t="s">
        <v>4123</v>
      </c>
      <c r="G1229" s="3" t="str">
        <f t="shared" si="1"/>
        <v> </v>
      </c>
      <c r="H1229" s="3" t="str">
        <f t="shared" si="2"/>
        <v> </v>
      </c>
      <c r="I1229" s="1" t="s">
        <v>4148</v>
      </c>
      <c r="J1229" s="1" t="s">
        <v>389</v>
      </c>
      <c r="K1229" s="1" t="s">
        <v>27</v>
      </c>
      <c r="L1229" s="1">
        <v>21.03</v>
      </c>
      <c r="M1229" s="1" t="s">
        <v>390</v>
      </c>
      <c r="N1229" s="1" t="s">
        <v>4126</v>
      </c>
      <c r="O1229" s="4">
        <v>44317.0</v>
      </c>
      <c r="P1229" s="4">
        <v>44509.0</v>
      </c>
      <c r="Q1229" s="1" t="s">
        <v>4149</v>
      </c>
      <c r="R1229" s="1" t="s">
        <v>31</v>
      </c>
      <c r="S1229" s="1" t="s">
        <v>32</v>
      </c>
      <c r="T1229" s="1">
        <v>75238.0</v>
      </c>
      <c r="U1229" s="1" t="s">
        <v>4150</v>
      </c>
    </row>
    <row r="1230">
      <c r="A1230" s="1" t="s">
        <v>4191</v>
      </c>
      <c r="B1230" s="1">
        <v>35587.0</v>
      </c>
      <c r="C1230" s="1">
        <v>2144.0</v>
      </c>
      <c r="D1230" s="2" t="s">
        <v>4135</v>
      </c>
      <c r="G1230" s="3" t="str">
        <f t="shared" si="1"/>
        <v> </v>
      </c>
      <c r="H1230" s="3" t="str">
        <f t="shared" si="2"/>
        <v> </v>
      </c>
      <c r="I1230" s="1" t="s">
        <v>4148</v>
      </c>
      <c r="J1230" s="1" t="s">
        <v>389</v>
      </c>
      <c r="K1230" s="1" t="s">
        <v>44</v>
      </c>
      <c r="L1230" s="1">
        <v>21.43</v>
      </c>
      <c r="M1230" s="1" t="s">
        <v>390</v>
      </c>
      <c r="N1230" s="1" t="s">
        <v>4126</v>
      </c>
      <c r="O1230" s="4">
        <v>44317.0</v>
      </c>
      <c r="P1230" s="4">
        <v>44266.0</v>
      </c>
      <c r="Q1230" s="1" t="s">
        <v>4149</v>
      </c>
      <c r="R1230" s="1" t="s">
        <v>31</v>
      </c>
      <c r="S1230" s="1" t="s">
        <v>32</v>
      </c>
      <c r="T1230" s="1">
        <v>75238.0</v>
      </c>
      <c r="U1230" s="1" t="s">
        <v>4192</v>
      </c>
    </row>
    <row r="1231">
      <c r="A1231" s="1" t="s">
        <v>4193</v>
      </c>
      <c r="B1231" s="1">
        <v>37893.0</v>
      </c>
      <c r="C1231" s="1">
        <v>2308.0</v>
      </c>
      <c r="D1231" s="2" t="s">
        <v>4139</v>
      </c>
      <c r="G1231" s="3" t="str">
        <f t="shared" si="1"/>
        <v> </v>
      </c>
      <c r="H1231" s="3" t="str">
        <f t="shared" si="2"/>
        <v> </v>
      </c>
      <c r="I1231" s="1" t="s">
        <v>4194</v>
      </c>
      <c r="J1231" s="1" t="s">
        <v>389</v>
      </c>
      <c r="K1231" s="1" t="s">
        <v>53</v>
      </c>
      <c r="L1231" s="1">
        <v>21.87</v>
      </c>
      <c r="M1231" s="1" t="s">
        <v>390</v>
      </c>
      <c r="N1231" s="1" t="s">
        <v>4126</v>
      </c>
      <c r="O1231" s="4">
        <v>44317.0</v>
      </c>
      <c r="P1231" s="4">
        <v>44335.0</v>
      </c>
      <c r="Q1231" s="1" t="s">
        <v>4195</v>
      </c>
      <c r="R1231" s="1" t="s">
        <v>31</v>
      </c>
      <c r="S1231" s="1" t="s">
        <v>32</v>
      </c>
      <c r="T1231" s="1">
        <v>75225.0</v>
      </c>
      <c r="U1231" s="1" t="s">
        <v>4196</v>
      </c>
    </row>
    <row r="1232">
      <c r="A1232" s="1" t="s">
        <v>4197</v>
      </c>
      <c r="B1232" s="1">
        <v>38987.0</v>
      </c>
      <c r="C1232" s="1">
        <v>2370.0</v>
      </c>
      <c r="D1232" s="2" t="s">
        <v>4123</v>
      </c>
      <c r="G1232" s="3" t="str">
        <f t="shared" si="1"/>
        <v> </v>
      </c>
      <c r="H1232" s="3" t="str">
        <f t="shared" si="2"/>
        <v> </v>
      </c>
      <c r="I1232" s="1" t="s">
        <v>4148</v>
      </c>
      <c r="J1232" s="1" t="s">
        <v>389</v>
      </c>
      <c r="K1232" s="1" t="s">
        <v>27</v>
      </c>
      <c r="L1232" s="1">
        <v>23.13</v>
      </c>
      <c r="M1232" s="1" t="s">
        <v>390</v>
      </c>
      <c r="N1232" s="1" t="s">
        <v>4126</v>
      </c>
      <c r="O1232" s="4">
        <v>44317.0</v>
      </c>
      <c r="P1232" s="5">
        <v>44491.0</v>
      </c>
      <c r="Q1232" s="1" t="s">
        <v>4149</v>
      </c>
      <c r="R1232" s="1" t="s">
        <v>31</v>
      </c>
      <c r="S1232" s="1" t="s">
        <v>32</v>
      </c>
      <c r="T1232" s="1">
        <v>75238.0</v>
      </c>
      <c r="U1232" s="1" t="s">
        <v>4150</v>
      </c>
    </row>
    <row r="1233">
      <c r="A1233" s="1" t="s">
        <v>4198</v>
      </c>
      <c r="B1233" s="1">
        <v>36890.0</v>
      </c>
      <c r="C1233" s="1">
        <v>2218.0</v>
      </c>
      <c r="D1233" s="2" t="s">
        <v>4137</v>
      </c>
      <c r="G1233" s="3" t="str">
        <f t="shared" si="1"/>
        <v> </v>
      </c>
      <c r="H1233" s="3" t="str">
        <f t="shared" si="2"/>
        <v> </v>
      </c>
      <c r="I1233" s="1" t="s">
        <v>4148</v>
      </c>
      <c r="J1233" s="1" t="s">
        <v>389</v>
      </c>
      <c r="K1233" s="1" t="s">
        <v>47</v>
      </c>
      <c r="L1233" s="1">
        <v>23.31</v>
      </c>
      <c r="M1233" s="1" t="s">
        <v>390</v>
      </c>
      <c r="N1233" s="1" t="s">
        <v>4126</v>
      </c>
      <c r="O1233" s="4">
        <v>44317.0</v>
      </c>
      <c r="P1233" s="4">
        <v>44300.0</v>
      </c>
      <c r="Q1233" s="1" t="s">
        <v>4149</v>
      </c>
      <c r="R1233" s="1" t="s">
        <v>31</v>
      </c>
      <c r="S1233" s="1" t="s">
        <v>32</v>
      </c>
      <c r="T1233" s="1">
        <v>75238.0</v>
      </c>
      <c r="U1233" s="1" t="s">
        <v>4192</v>
      </c>
    </row>
    <row r="1234">
      <c r="A1234" s="1" t="s">
        <v>4199</v>
      </c>
      <c r="B1234" s="1">
        <v>38981.0</v>
      </c>
      <c r="C1234" s="1">
        <v>2370.0</v>
      </c>
      <c r="D1234" s="2" t="s">
        <v>4123</v>
      </c>
      <c r="G1234" s="3" t="str">
        <f t="shared" si="1"/>
        <v> </v>
      </c>
      <c r="H1234" s="3" t="str">
        <f t="shared" si="2"/>
        <v> </v>
      </c>
      <c r="I1234" s="1" t="s">
        <v>4148</v>
      </c>
      <c r="J1234" s="1" t="s">
        <v>389</v>
      </c>
      <c r="K1234" s="1" t="s">
        <v>27</v>
      </c>
      <c r="L1234" s="1">
        <v>23.4</v>
      </c>
      <c r="M1234" s="1" t="s">
        <v>390</v>
      </c>
      <c r="N1234" s="1" t="s">
        <v>4126</v>
      </c>
      <c r="O1234" s="4">
        <v>44317.0</v>
      </c>
      <c r="P1234" s="4">
        <v>44468.0</v>
      </c>
      <c r="Q1234" s="1" t="s">
        <v>4149</v>
      </c>
      <c r="R1234" s="1" t="s">
        <v>31</v>
      </c>
      <c r="S1234" s="1" t="s">
        <v>32</v>
      </c>
      <c r="T1234" s="1">
        <v>75238.0</v>
      </c>
      <c r="U1234" s="1" t="s">
        <v>4150</v>
      </c>
    </row>
    <row r="1235">
      <c r="A1235" s="1" t="s">
        <v>4200</v>
      </c>
      <c r="B1235" s="1">
        <v>36896.0</v>
      </c>
      <c r="C1235" s="1">
        <v>2218.0</v>
      </c>
      <c r="D1235" s="2" t="s">
        <v>4137</v>
      </c>
      <c r="G1235" s="3" t="str">
        <f t="shared" si="1"/>
        <v> </v>
      </c>
      <c r="H1235" s="3" t="str">
        <f t="shared" si="2"/>
        <v> </v>
      </c>
      <c r="I1235" s="1" t="s">
        <v>4099</v>
      </c>
      <c r="J1235" s="1" t="s">
        <v>389</v>
      </c>
      <c r="K1235" s="1" t="s">
        <v>47</v>
      </c>
      <c r="L1235" s="1">
        <v>23.63</v>
      </c>
      <c r="M1235" s="1" t="s">
        <v>390</v>
      </c>
      <c r="N1235" s="1" t="s">
        <v>4126</v>
      </c>
      <c r="O1235" s="4">
        <v>44317.0</v>
      </c>
      <c r="P1235" s="4">
        <v>44305.0</v>
      </c>
      <c r="Q1235" s="1" t="s">
        <v>4201</v>
      </c>
      <c r="R1235" s="1" t="s">
        <v>31</v>
      </c>
      <c r="S1235" s="1" t="s">
        <v>32</v>
      </c>
      <c r="T1235" s="1">
        <v>75238.0</v>
      </c>
      <c r="U1235" s="1" t="s">
        <v>4202</v>
      </c>
    </row>
    <row r="1236">
      <c r="A1236" s="1" t="s">
        <v>4203</v>
      </c>
      <c r="B1236" s="1">
        <v>69839.0</v>
      </c>
      <c r="C1236" s="1">
        <v>2144.0</v>
      </c>
      <c r="D1236" s="2" t="s">
        <v>4135</v>
      </c>
      <c r="E1236" s="1" t="s">
        <v>4204</v>
      </c>
      <c r="F1236" s="1" t="s">
        <v>4205</v>
      </c>
      <c r="G1236" s="3" t="str">
        <f t="shared" si="1"/>
        <v>Judith Colleen Canion</v>
      </c>
      <c r="H1236" s="3" t="str">
        <f t="shared" si="2"/>
        <v>JUDITH COLLEEN CANION</v>
      </c>
      <c r="J1236" s="1" t="s">
        <v>57</v>
      </c>
      <c r="K1236" s="1" t="s">
        <v>44</v>
      </c>
      <c r="L1236" s="1">
        <v>25.0</v>
      </c>
      <c r="M1236" s="1" t="s">
        <v>58</v>
      </c>
      <c r="N1236" s="1" t="s">
        <v>4126</v>
      </c>
      <c r="O1236" s="4">
        <v>44317.0</v>
      </c>
      <c r="P1236" s="4">
        <v>44251.0</v>
      </c>
      <c r="Q1236" s="1" t="s">
        <v>4206</v>
      </c>
      <c r="R1236" s="1" t="s">
        <v>31</v>
      </c>
      <c r="S1236" s="1" t="s">
        <v>32</v>
      </c>
      <c r="T1236" s="1">
        <v>75243.0</v>
      </c>
      <c r="U1236" s="1" t="s">
        <v>4207</v>
      </c>
    </row>
    <row r="1237">
      <c r="A1237" s="1" t="s">
        <v>4208</v>
      </c>
      <c r="B1237" s="1">
        <v>69852.0</v>
      </c>
      <c r="C1237" s="1">
        <v>2144.0</v>
      </c>
      <c r="D1237" s="2" t="s">
        <v>4135</v>
      </c>
      <c r="E1237" s="1" t="s">
        <v>824</v>
      </c>
      <c r="F1237" s="1" t="s">
        <v>4209</v>
      </c>
      <c r="G1237" s="3" t="str">
        <f t="shared" si="1"/>
        <v>Scott Hadden</v>
      </c>
      <c r="H1237" s="3" t="str">
        <f t="shared" si="2"/>
        <v>SCOTT HADDEN</v>
      </c>
      <c r="J1237" s="1" t="s">
        <v>57</v>
      </c>
      <c r="K1237" s="1" t="s">
        <v>44</v>
      </c>
      <c r="L1237" s="1">
        <v>25.0</v>
      </c>
      <c r="M1237" s="1" t="s">
        <v>58</v>
      </c>
      <c r="N1237" s="1" t="s">
        <v>4126</v>
      </c>
      <c r="O1237" s="4">
        <v>44317.0</v>
      </c>
      <c r="P1237" s="4">
        <v>44271.0</v>
      </c>
      <c r="Q1237" s="1" t="s">
        <v>4210</v>
      </c>
      <c r="R1237" s="1" t="s">
        <v>31</v>
      </c>
      <c r="S1237" s="1" t="s">
        <v>32</v>
      </c>
      <c r="T1237" s="1">
        <v>75238.0</v>
      </c>
      <c r="U1237" s="1" t="s">
        <v>4211</v>
      </c>
    </row>
    <row r="1238">
      <c r="A1238" s="1" t="s">
        <v>4212</v>
      </c>
      <c r="B1238" s="1">
        <v>72443.0</v>
      </c>
      <c r="C1238" s="1">
        <v>2218.0</v>
      </c>
      <c r="D1238" s="2" t="s">
        <v>4137</v>
      </c>
      <c r="E1238" s="1" t="s">
        <v>4213</v>
      </c>
      <c r="F1238" s="1" t="s">
        <v>361</v>
      </c>
      <c r="G1238" s="3" t="str">
        <f t="shared" si="1"/>
        <v>Allison Brown</v>
      </c>
      <c r="H1238" s="3" t="str">
        <f t="shared" si="2"/>
        <v>ALLISON BROWN</v>
      </c>
      <c r="J1238" s="1" t="s">
        <v>57</v>
      </c>
      <c r="K1238" s="1" t="s">
        <v>47</v>
      </c>
      <c r="L1238" s="1">
        <v>25.0</v>
      </c>
      <c r="M1238" s="1" t="s">
        <v>58</v>
      </c>
      <c r="N1238" s="1" t="s">
        <v>4126</v>
      </c>
      <c r="O1238" s="4">
        <v>44317.0</v>
      </c>
      <c r="P1238" s="4">
        <v>44301.0</v>
      </c>
      <c r="Q1238" s="1" t="s">
        <v>4214</v>
      </c>
      <c r="R1238" s="1" t="s">
        <v>31</v>
      </c>
      <c r="S1238" s="1" t="s">
        <v>32</v>
      </c>
      <c r="T1238" s="1">
        <v>75243.0</v>
      </c>
      <c r="U1238" s="1" t="s">
        <v>4215</v>
      </c>
    </row>
    <row r="1239">
      <c r="A1239" s="1" t="s">
        <v>4216</v>
      </c>
      <c r="B1239" s="1">
        <v>72448.0</v>
      </c>
      <c r="C1239" s="1">
        <v>2218.0</v>
      </c>
      <c r="D1239" s="2" t="s">
        <v>4137</v>
      </c>
      <c r="E1239" s="1" t="s">
        <v>547</v>
      </c>
      <c r="F1239" s="1" t="s">
        <v>4217</v>
      </c>
      <c r="G1239" s="3" t="str">
        <f t="shared" si="1"/>
        <v>John Dean</v>
      </c>
      <c r="H1239" s="3" t="str">
        <f t="shared" si="2"/>
        <v>JOHN DEAN</v>
      </c>
      <c r="J1239" s="1" t="s">
        <v>57</v>
      </c>
      <c r="K1239" s="1" t="s">
        <v>47</v>
      </c>
      <c r="L1239" s="1">
        <v>25.0</v>
      </c>
      <c r="M1239" s="1" t="s">
        <v>58</v>
      </c>
      <c r="N1239" s="1" t="s">
        <v>4126</v>
      </c>
      <c r="O1239" s="4">
        <v>44317.0</v>
      </c>
      <c r="P1239" s="4">
        <v>44302.0</v>
      </c>
      <c r="Q1239" s="1" t="s">
        <v>4218</v>
      </c>
      <c r="R1239" s="1" t="s">
        <v>31</v>
      </c>
      <c r="S1239" s="1" t="s">
        <v>32</v>
      </c>
      <c r="T1239" s="1">
        <v>75231.0</v>
      </c>
      <c r="U1239" s="1" t="s">
        <v>4219</v>
      </c>
    </row>
    <row r="1240">
      <c r="A1240" s="1" t="s">
        <v>4220</v>
      </c>
      <c r="B1240" s="1">
        <v>72457.0</v>
      </c>
      <c r="C1240" s="1">
        <v>2218.0</v>
      </c>
      <c r="D1240" s="2" t="s">
        <v>4137</v>
      </c>
      <c r="E1240" s="1" t="s">
        <v>2580</v>
      </c>
      <c r="F1240" s="1" t="s">
        <v>814</v>
      </c>
      <c r="G1240" s="3" t="str">
        <f t="shared" si="1"/>
        <v>Allen Simmons</v>
      </c>
      <c r="H1240" s="3" t="str">
        <f t="shared" si="2"/>
        <v>ALLEN SIMMONS</v>
      </c>
      <c r="J1240" s="1" t="s">
        <v>57</v>
      </c>
      <c r="K1240" s="1" t="s">
        <v>47</v>
      </c>
      <c r="L1240" s="1">
        <v>25.0</v>
      </c>
      <c r="M1240" s="1" t="s">
        <v>58</v>
      </c>
      <c r="N1240" s="1" t="s">
        <v>4126</v>
      </c>
      <c r="O1240" s="4">
        <v>44317.0</v>
      </c>
      <c r="P1240" s="4">
        <v>44305.0</v>
      </c>
      <c r="Q1240" s="1" t="s">
        <v>4221</v>
      </c>
      <c r="R1240" s="1" t="s">
        <v>31</v>
      </c>
      <c r="S1240" s="1" t="s">
        <v>32</v>
      </c>
      <c r="T1240" s="1">
        <v>75238.0</v>
      </c>
      <c r="U1240" s="1" t="s">
        <v>4222</v>
      </c>
    </row>
    <row r="1241">
      <c r="A1241" s="1" t="s">
        <v>4223</v>
      </c>
      <c r="B1241" s="1">
        <v>72459.0</v>
      </c>
      <c r="C1241" s="1">
        <v>2218.0</v>
      </c>
      <c r="D1241" s="2" t="s">
        <v>4137</v>
      </c>
      <c r="E1241" s="1" t="s">
        <v>3584</v>
      </c>
      <c r="F1241" s="1" t="s">
        <v>4224</v>
      </c>
      <c r="G1241" s="3" t="str">
        <f t="shared" si="1"/>
        <v>Lawrence Melby</v>
      </c>
      <c r="H1241" s="3" t="str">
        <f t="shared" si="2"/>
        <v>LAWRENCE MELBY</v>
      </c>
      <c r="J1241" s="1" t="s">
        <v>57</v>
      </c>
      <c r="K1241" s="1" t="s">
        <v>47</v>
      </c>
      <c r="L1241" s="1">
        <v>25.0</v>
      </c>
      <c r="M1241" s="1" t="s">
        <v>58</v>
      </c>
      <c r="N1241" s="1" t="s">
        <v>4126</v>
      </c>
      <c r="O1241" s="4">
        <v>44317.0</v>
      </c>
      <c r="P1241" s="4">
        <v>44305.0</v>
      </c>
      <c r="Q1241" s="1" t="s">
        <v>4225</v>
      </c>
      <c r="R1241" s="1" t="s">
        <v>31</v>
      </c>
      <c r="S1241" s="1" t="s">
        <v>32</v>
      </c>
      <c r="T1241" s="1">
        <v>75243.0</v>
      </c>
      <c r="U1241" s="1" t="s">
        <v>4226</v>
      </c>
    </row>
    <row r="1242">
      <c r="A1242" s="1" t="s">
        <v>4227</v>
      </c>
      <c r="B1242" s="1">
        <v>72462.0</v>
      </c>
      <c r="C1242" s="1">
        <v>2218.0</v>
      </c>
      <c r="D1242" s="2" t="s">
        <v>4137</v>
      </c>
      <c r="E1242" s="1" t="s">
        <v>182</v>
      </c>
      <c r="F1242" s="1" t="s">
        <v>4228</v>
      </c>
      <c r="G1242" s="3" t="str">
        <f t="shared" si="1"/>
        <v>Kelly Pittman</v>
      </c>
      <c r="H1242" s="3" t="str">
        <f t="shared" si="2"/>
        <v>KELLY PITTMAN</v>
      </c>
      <c r="J1242" s="1" t="s">
        <v>57</v>
      </c>
      <c r="K1242" s="1" t="s">
        <v>47</v>
      </c>
      <c r="L1242" s="1">
        <v>25.0</v>
      </c>
      <c r="M1242" s="1" t="s">
        <v>58</v>
      </c>
      <c r="N1242" s="1" t="s">
        <v>4126</v>
      </c>
      <c r="O1242" s="4">
        <v>44317.0</v>
      </c>
      <c r="P1242" s="4">
        <v>44305.0</v>
      </c>
      <c r="Q1242" s="1" t="s">
        <v>4229</v>
      </c>
      <c r="R1242" s="1" t="s">
        <v>31</v>
      </c>
      <c r="S1242" s="1" t="s">
        <v>32</v>
      </c>
      <c r="T1242" s="1">
        <v>75243.0</v>
      </c>
      <c r="U1242" s="1" t="s">
        <v>4230</v>
      </c>
    </row>
    <row r="1243">
      <c r="A1243" s="1" t="s">
        <v>4231</v>
      </c>
      <c r="B1243" s="1">
        <v>35085.0</v>
      </c>
      <c r="C1243" s="1">
        <v>2078.0</v>
      </c>
      <c r="D1243" s="2" t="s">
        <v>4133</v>
      </c>
      <c r="G1243" s="3" t="str">
        <f t="shared" si="1"/>
        <v> </v>
      </c>
      <c r="H1243" s="3" t="str">
        <f t="shared" si="2"/>
        <v> </v>
      </c>
      <c r="I1243" s="1" t="s">
        <v>4148</v>
      </c>
      <c r="J1243" s="1" t="s">
        <v>389</v>
      </c>
      <c r="K1243" s="1" t="s">
        <v>41</v>
      </c>
      <c r="L1243" s="1">
        <v>25.66</v>
      </c>
      <c r="M1243" s="1" t="s">
        <v>390</v>
      </c>
      <c r="N1243" s="1" t="s">
        <v>4126</v>
      </c>
      <c r="O1243" s="4">
        <v>44317.0</v>
      </c>
      <c r="P1243" s="4">
        <v>44113.0</v>
      </c>
      <c r="Q1243" s="1" t="s">
        <v>4149</v>
      </c>
      <c r="R1243" s="1" t="s">
        <v>31</v>
      </c>
      <c r="S1243" s="1" t="s">
        <v>32</v>
      </c>
      <c r="T1243" s="1">
        <v>75238.0</v>
      </c>
      <c r="U1243" s="1" t="s">
        <v>4192</v>
      </c>
    </row>
    <row r="1244">
      <c r="A1244" s="1" t="s">
        <v>4232</v>
      </c>
      <c r="B1244" s="1">
        <v>35577.0</v>
      </c>
      <c r="C1244" s="1">
        <v>2144.0</v>
      </c>
      <c r="D1244" s="2" t="s">
        <v>4135</v>
      </c>
      <c r="G1244" s="3" t="str">
        <f t="shared" si="1"/>
        <v> </v>
      </c>
      <c r="H1244" s="3" t="str">
        <f t="shared" si="2"/>
        <v> </v>
      </c>
      <c r="I1244" s="1" t="s">
        <v>4233</v>
      </c>
      <c r="J1244" s="1" t="s">
        <v>389</v>
      </c>
      <c r="K1244" s="1" t="s">
        <v>44</v>
      </c>
      <c r="L1244" s="1">
        <v>25.89</v>
      </c>
      <c r="M1244" s="1" t="s">
        <v>390</v>
      </c>
      <c r="N1244" s="1" t="s">
        <v>4126</v>
      </c>
      <c r="O1244" s="4">
        <v>44317.0</v>
      </c>
      <c r="P1244" s="4">
        <v>44216.0</v>
      </c>
      <c r="Q1244" s="1" t="s">
        <v>4234</v>
      </c>
      <c r="R1244" s="1" t="s">
        <v>31</v>
      </c>
      <c r="S1244" s="1" t="s">
        <v>32</v>
      </c>
      <c r="T1244" s="1">
        <v>75238.0</v>
      </c>
      <c r="U1244" s="1" t="s">
        <v>4235</v>
      </c>
    </row>
    <row r="1245">
      <c r="A1245" s="1" t="s">
        <v>4236</v>
      </c>
      <c r="B1245" s="1">
        <v>38974.0</v>
      </c>
      <c r="C1245" s="1">
        <v>2370.0</v>
      </c>
      <c r="D1245" s="2" t="s">
        <v>4123</v>
      </c>
      <c r="G1245" s="3" t="str">
        <f t="shared" si="1"/>
        <v> </v>
      </c>
      <c r="H1245" s="3" t="str">
        <f t="shared" si="2"/>
        <v> </v>
      </c>
      <c r="I1245" s="1" t="s">
        <v>4237</v>
      </c>
      <c r="J1245" s="1" t="s">
        <v>389</v>
      </c>
      <c r="K1245" s="1" t="s">
        <v>27</v>
      </c>
      <c r="L1245" s="1">
        <v>26.68</v>
      </c>
      <c r="M1245" s="1" t="s">
        <v>390</v>
      </c>
      <c r="N1245" s="1" t="s">
        <v>4126</v>
      </c>
      <c r="O1245" s="4">
        <v>44317.0</v>
      </c>
      <c r="P1245" s="4">
        <v>44448.0</v>
      </c>
      <c r="Q1245" s="1" t="s">
        <v>4238</v>
      </c>
      <c r="R1245" s="1" t="s">
        <v>31</v>
      </c>
      <c r="S1245" s="1" t="s">
        <v>32</v>
      </c>
      <c r="T1245" s="1">
        <v>75231.0</v>
      </c>
      <c r="U1245" s="1" t="s">
        <v>4239</v>
      </c>
    </row>
    <row r="1246">
      <c r="A1246" s="1" t="s">
        <v>4240</v>
      </c>
      <c r="B1246" s="1">
        <v>39140.0</v>
      </c>
      <c r="C1246" s="1">
        <v>2370.0</v>
      </c>
      <c r="D1246" s="2" t="s">
        <v>4123</v>
      </c>
      <c r="G1246" s="3" t="str">
        <f t="shared" si="1"/>
        <v> </v>
      </c>
      <c r="H1246" s="3" t="str">
        <f t="shared" si="2"/>
        <v> </v>
      </c>
      <c r="I1246" s="1" t="s">
        <v>4241</v>
      </c>
      <c r="J1246" s="1" t="s">
        <v>389</v>
      </c>
      <c r="K1246" s="1" t="s">
        <v>27</v>
      </c>
      <c r="L1246" s="1">
        <v>28.13</v>
      </c>
      <c r="M1246" s="1" t="s">
        <v>390</v>
      </c>
      <c r="N1246" s="1" t="s">
        <v>4126</v>
      </c>
      <c r="O1246" s="4">
        <v>44317.0</v>
      </c>
      <c r="P1246" s="4">
        <v>44447.0</v>
      </c>
      <c r="Q1246" s="1" t="s">
        <v>4242</v>
      </c>
      <c r="R1246" s="1" t="s">
        <v>31</v>
      </c>
      <c r="S1246" s="1" t="s">
        <v>32</v>
      </c>
      <c r="T1246" s="1">
        <v>75226.0</v>
      </c>
      <c r="U1246" s="1" t="s">
        <v>4243</v>
      </c>
    </row>
    <row r="1247">
      <c r="A1247" s="1" t="s">
        <v>4244</v>
      </c>
      <c r="B1247" s="1">
        <v>37868.0</v>
      </c>
      <c r="C1247" s="1">
        <v>2308.0</v>
      </c>
      <c r="D1247" s="2" t="s">
        <v>4139</v>
      </c>
      <c r="G1247" s="3" t="str">
        <f t="shared" si="1"/>
        <v> </v>
      </c>
      <c r="H1247" s="3" t="str">
        <f t="shared" si="2"/>
        <v> </v>
      </c>
      <c r="I1247" s="1" t="s">
        <v>4148</v>
      </c>
      <c r="J1247" s="1" t="s">
        <v>389</v>
      </c>
      <c r="K1247" s="1" t="s">
        <v>53</v>
      </c>
      <c r="L1247" s="1">
        <v>29.44</v>
      </c>
      <c r="M1247" s="1" t="s">
        <v>390</v>
      </c>
      <c r="N1247" s="1" t="s">
        <v>4126</v>
      </c>
      <c r="O1247" s="4">
        <v>44317.0</v>
      </c>
      <c r="P1247" s="4">
        <v>44309.0</v>
      </c>
      <c r="Q1247" s="1" t="s">
        <v>4149</v>
      </c>
      <c r="R1247" s="1" t="s">
        <v>31</v>
      </c>
      <c r="S1247" s="1" t="s">
        <v>32</v>
      </c>
      <c r="T1247" s="1">
        <v>75231.0</v>
      </c>
      <c r="U1247" s="1" t="s">
        <v>4245</v>
      </c>
    </row>
    <row r="1248">
      <c r="A1248" s="1" t="s">
        <v>4246</v>
      </c>
      <c r="B1248" s="1">
        <v>69893.0</v>
      </c>
      <c r="C1248" s="1">
        <v>2144.0</v>
      </c>
      <c r="D1248" s="2" t="s">
        <v>4135</v>
      </c>
      <c r="E1248" s="1" t="s">
        <v>338</v>
      </c>
      <c r="F1248" s="1" t="s">
        <v>4247</v>
      </c>
      <c r="G1248" s="3" t="str">
        <f t="shared" si="1"/>
        <v>Craig Smitham</v>
      </c>
      <c r="H1248" s="3" t="str">
        <f t="shared" si="2"/>
        <v>CRAIG SMITHAM</v>
      </c>
      <c r="J1248" s="1" t="s">
        <v>57</v>
      </c>
      <c r="K1248" s="1" t="s">
        <v>44</v>
      </c>
      <c r="L1248" s="1">
        <v>30.0</v>
      </c>
      <c r="M1248" s="1" t="s">
        <v>58</v>
      </c>
      <c r="N1248" s="1" t="s">
        <v>4126</v>
      </c>
      <c r="O1248" s="4">
        <v>44317.0</v>
      </c>
      <c r="P1248" s="4">
        <v>44274.0</v>
      </c>
      <c r="Q1248" s="1" t="s">
        <v>4248</v>
      </c>
      <c r="R1248" s="1" t="s">
        <v>31</v>
      </c>
      <c r="S1248" s="1" t="s">
        <v>32</v>
      </c>
      <c r="T1248" s="1">
        <v>75238.0</v>
      </c>
      <c r="U1248" s="1" t="s">
        <v>4249</v>
      </c>
    </row>
    <row r="1249">
      <c r="A1249" s="1" t="s">
        <v>4250</v>
      </c>
      <c r="B1249" s="1">
        <v>36872.0</v>
      </c>
      <c r="C1249" s="1">
        <v>2218.0</v>
      </c>
      <c r="D1249" s="2" t="s">
        <v>4137</v>
      </c>
      <c r="G1249" s="3" t="str">
        <f t="shared" si="1"/>
        <v> </v>
      </c>
      <c r="H1249" s="3" t="str">
        <f t="shared" si="2"/>
        <v> </v>
      </c>
      <c r="I1249" s="1" t="s">
        <v>4148</v>
      </c>
      <c r="J1249" s="1" t="s">
        <v>389</v>
      </c>
      <c r="K1249" s="1" t="s">
        <v>47</v>
      </c>
      <c r="L1249" s="1">
        <v>30.77</v>
      </c>
      <c r="M1249" s="1" t="s">
        <v>390</v>
      </c>
      <c r="N1249" s="1" t="s">
        <v>4126</v>
      </c>
      <c r="O1249" s="4">
        <v>44317.0</v>
      </c>
      <c r="P1249" s="4">
        <v>44287.0</v>
      </c>
      <c r="Q1249" s="1" t="s">
        <v>4149</v>
      </c>
      <c r="R1249" s="1" t="s">
        <v>31</v>
      </c>
      <c r="S1249" s="1" t="s">
        <v>32</v>
      </c>
      <c r="T1249" s="1">
        <v>75238.0</v>
      </c>
      <c r="U1249" s="1" t="s">
        <v>4192</v>
      </c>
    </row>
    <row r="1250">
      <c r="A1250" s="1" t="s">
        <v>4251</v>
      </c>
      <c r="B1250" s="1">
        <v>37876.0</v>
      </c>
      <c r="C1250" s="1">
        <v>2308.0</v>
      </c>
      <c r="D1250" s="2" t="s">
        <v>4139</v>
      </c>
      <c r="G1250" s="3" t="str">
        <f t="shared" si="1"/>
        <v> </v>
      </c>
      <c r="H1250" s="3" t="str">
        <f t="shared" si="2"/>
        <v> </v>
      </c>
      <c r="I1250" s="1" t="s">
        <v>4252</v>
      </c>
      <c r="J1250" s="1" t="s">
        <v>389</v>
      </c>
      <c r="K1250" s="1" t="s">
        <v>53</v>
      </c>
      <c r="L1250" s="1">
        <v>30.82</v>
      </c>
      <c r="M1250" s="1" t="s">
        <v>390</v>
      </c>
      <c r="N1250" s="1" t="s">
        <v>4126</v>
      </c>
      <c r="O1250" s="4">
        <v>44317.0</v>
      </c>
      <c r="P1250" s="4">
        <v>44315.0</v>
      </c>
      <c r="Q1250" s="1" t="s">
        <v>4253</v>
      </c>
      <c r="R1250" s="1" t="s">
        <v>31</v>
      </c>
      <c r="S1250" s="1" t="s">
        <v>32</v>
      </c>
      <c r="T1250" s="1">
        <v>75212.0</v>
      </c>
      <c r="U1250" s="1" t="s">
        <v>4254</v>
      </c>
    </row>
    <row r="1251">
      <c r="A1251" s="1" t="s">
        <v>4255</v>
      </c>
      <c r="B1251" s="1">
        <v>38997.0</v>
      </c>
      <c r="C1251" s="1">
        <v>2370.0</v>
      </c>
      <c r="D1251" s="2" t="s">
        <v>4123</v>
      </c>
      <c r="G1251" s="3" t="str">
        <f t="shared" si="1"/>
        <v> </v>
      </c>
      <c r="H1251" s="3" t="str">
        <f t="shared" si="2"/>
        <v> </v>
      </c>
      <c r="I1251" s="1" t="s">
        <v>4252</v>
      </c>
      <c r="J1251" s="1" t="s">
        <v>389</v>
      </c>
      <c r="K1251" s="1" t="s">
        <v>27</v>
      </c>
      <c r="L1251" s="1">
        <v>31.98</v>
      </c>
      <c r="M1251" s="1" t="s">
        <v>390</v>
      </c>
      <c r="N1251" s="1" t="s">
        <v>4126</v>
      </c>
      <c r="O1251" s="4">
        <v>44317.0</v>
      </c>
      <c r="P1251" s="4">
        <v>44531.0</v>
      </c>
      <c r="Q1251" s="1" t="s">
        <v>4256</v>
      </c>
      <c r="R1251" s="1" t="s">
        <v>31</v>
      </c>
      <c r="S1251" s="1" t="s">
        <v>32</v>
      </c>
      <c r="T1251" s="1">
        <v>75212.0</v>
      </c>
      <c r="U1251" s="1" t="s">
        <v>4257</v>
      </c>
    </row>
    <row r="1252">
      <c r="A1252" s="1" t="s">
        <v>4258</v>
      </c>
      <c r="B1252" s="1">
        <v>38956.0</v>
      </c>
      <c r="C1252" s="1">
        <v>2370.0</v>
      </c>
      <c r="D1252" s="2" t="s">
        <v>4123</v>
      </c>
      <c r="G1252" s="3" t="str">
        <f t="shared" si="1"/>
        <v> </v>
      </c>
      <c r="H1252" s="3" t="str">
        <f t="shared" si="2"/>
        <v> </v>
      </c>
      <c r="I1252" s="1" t="s">
        <v>4148</v>
      </c>
      <c r="J1252" s="1" t="s">
        <v>389</v>
      </c>
      <c r="K1252" s="1" t="s">
        <v>27</v>
      </c>
      <c r="L1252" s="1">
        <v>32.39</v>
      </c>
      <c r="M1252" s="1" t="s">
        <v>390</v>
      </c>
      <c r="N1252" s="1" t="s">
        <v>4126</v>
      </c>
      <c r="O1252" s="4">
        <v>44317.0</v>
      </c>
      <c r="P1252" s="4">
        <v>44420.0</v>
      </c>
      <c r="Q1252" s="1" t="s">
        <v>4149</v>
      </c>
      <c r="R1252" s="1" t="s">
        <v>31</v>
      </c>
      <c r="S1252" s="1" t="s">
        <v>32</v>
      </c>
      <c r="T1252" s="1">
        <v>75238.0</v>
      </c>
      <c r="U1252" s="1" t="s">
        <v>4150</v>
      </c>
    </row>
    <row r="1253">
      <c r="A1253" s="1" t="s">
        <v>4259</v>
      </c>
      <c r="B1253" s="1">
        <v>36881.0</v>
      </c>
      <c r="C1253" s="1">
        <v>2218.0</v>
      </c>
      <c r="D1253" s="2" t="s">
        <v>4137</v>
      </c>
      <c r="G1253" s="3" t="str">
        <f t="shared" si="1"/>
        <v> </v>
      </c>
      <c r="H1253" s="3" t="str">
        <f t="shared" si="2"/>
        <v> </v>
      </c>
      <c r="I1253" s="1" t="s">
        <v>4260</v>
      </c>
      <c r="J1253" s="1" t="s">
        <v>389</v>
      </c>
      <c r="K1253" s="1" t="s">
        <v>47</v>
      </c>
      <c r="L1253" s="1">
        <v>32.46</v>
      </c>
      <c r="M1253" s="1" t="s">
        <v>390</v>
      </c>
      <c r="N1253" s="1" t="s">
        <v>4126</v>
      </c>
      <c r="O1253" s="4">
        <v>44317.0</v>
      </c>
      <c r="P1253" s="4">
        <v>44293.0</v>
      </c>
      <c r="Q1253" s="1" t="s">
        <v>4261</v>
      </c>
      <c r="R1253" s="1" t="s">
        <v>31</v>
      </c>
      <c r="S1253" s="1" t="s">
        <v>32</v>
      </c>
      <c r="T1253" s="1">
        <v>75238.0</v>
      </c>
      <c r="U1253" s="1" t="s">
        <v>4262</v>
      </c>
    </row>
    <row r="1254">
      <c r="A1254" s="1" t="s">
        <v>4263</v>
      </c>
      <c r="B1254" s="1">
        <v>37870.0</v>
      </c>
      <c r="C1254" s="1">
        <v>2308.0</v>
      </c>
      <c r="D1254" s="2" t="s">
        <v>4139</v>
      </c>
      <c r="G1254" s="3" t="str">
        <f t="shared" si="1"/>
        <v> </v>
      </c>
      <c r="H1254" s="3" t="str">
        <f t="shared" si="2"/>
        <v> </v>
      </c>
      <c r="I1254" s="1" t="s">
        <v>4264</v>
      </c>
      <c r="J1254" s="1" t="s">
        <v>389</v>
      </c>
      <c r="K1254" s="1" t="s">
        <v>53</v>
      </c>
      <c r="L1254" s="1">
        <v>32.46</v>
      </c>
      <c r="M1254" s="1" t="s">
        <v>390</v>
      </c>
      <c r="N1254" s="1" t="s">
        <v>4126</v>
      </c>
      <c r="O1254" s="4">
        <v>44317.0</v>
      </c>
      <c r="P1254" s="4">
        <v>44312.0</v>
      </c>
      <c r="Q1254" s="1" t="s">
        <v>4261</v>
      </c>
      <c r="R1254" s="1" t="s">
        <v>31</v>
      </c>
      <c r="S1254" s="1" t="s">
        <v>32</v>
      </c>
      <c r="T1254" s="1">
        <v>75238.0</v>
      </c>
      <c r="U1254" s="1" t="s">
        <v>4262</v>
      </c>
    </row>
    <row r="1255">
      <c r="A1255" s="1" t="s">
        <v>4265</v>
      </c>
      <c r="B1255" s="1">
        <v>38988.0</v>
      </c>
      <c r="C1255" s="1">
        <v>2370.0</v>
      </c>
      <c r="D1255" s="2" t="s">
        <v>4123</v>
      </c>
      <c r="G1255" s="3" t="str">
        <f t="shared" si="1"/>
        <v> </v>
      </c>
      <c r="H1255" s="3" t="str">
        <f t="shared" si="2"/>
        <v> </v>
      </c>
      <c r="I1255" s="1" t="s">
        <v>4266</v>
      </c>
      <c r="J1255" s="1" t="s">
        <v>389</v>
      </c>
      <c r="K1255" s="1" t="s">
        <v>27</v>
      </c>
      <c r="L1255" s="1">
        <v>33.3</v>
      </c>
      <c r="M1255" s="1" t="s">
        <v>390</v>
      </c>
      <c r="N1255" s="1" t="s">
        <v>4126</v>
      </c>
      <c r="O1255" s="4">
        <v>44317.0</v>
      </c>
      <c r="P1255" s="5">
        <v>44491.0</v>
      </c>
      <c r="Q1255" s="1" t="s">
        <v>4267</v>
      </c>
      <c r="R1255" s="1" t="s">
        <v>31</v>
      </c>
      <c r="S1255" s="1" t="s">
        <v>32</v>
      </c>
      <c r="T1255" s="1">
        <v>75226.0</v>
      </c>
      <c r="U1255" s="1" t="s">
        <v>4268</v>
      </c>
    </row>
    <row r="1256">
      <c r="A1256" s="1" t="s">
        <v>4269</v>
      </c>
      <c r="B1256" s="1">
        <v>36868.0</v>
      </c>
      <c r="C1256" s="1">
        <v>2218.0</v>
      </c>
      <c r="D1256" s="2" t="s">
        <v>4137</v>
      </c>
      <c r="G1256" s="3" t="str">
        <f t="shared" si="1"/>
        <v> </v>
      </c>
      <c r="H1256" s="3" t="str">
        <f t="shared" si="2"/>
        <v> </v>
      </c>
      <c r="I1256" s="1" t="s">
        <v>4148</v>
      </c>
      <c r="J1256" s="1" t="s">
        <v>389</v>
      </c>
      <c r="K1256" s="1" t="s">
        <v>47</v>
      </c>
      <c r="L1256" s="1">
        <v>33.43</v>
      </c>
      <c r="M1256" s="1" t="s">
        <v>390</v>
      </c>
      <c r="N1256" s="1" t="s">
        <v>4126</v>
      </c>
      <c r="O1256" s="4">
        <v>44317.0</v>
      </c>
      <c r="P1256" s="4">
        <v>44285.0</v>
      </c>
      <c r="Q1256" s="1" t="s">
        <v>4149</v>
      </c>
      <c r="R1256" s="1" t="s">
        <v>31</v>
      </c>
      <c r="S1256" s="1" t="s">
        <v>32</v>
      </c>
      <c r="T1256" s="1">
        <v>75231.0</v>
      </c>
      <c r="U1256" s="1" t="s">
        <v>4245</v>
      </c>
    </row>
    <row r="1257">
      <c r="A1257" s="1" t="s">
        <v>4270</v>
      </c>
      <c r="B1257" s="1">
        <v>37899.0</v>
      </c>
      <c r="C1257" s="1">
        <v>2308.0</v>
      </c>
      <c r="D1257" s="2" t="s">
        <v>4139</v>
      </c>
      <c r="G1257" s="3" t="str">
        <f t="shared" si="1"/>
        <v> </v>
      </c>
      <c r="H1257" s="3" t="str">
        <f t="shared" si="2"/>
        <v> </v>
      </c>
      <c r="I1257" s="1" t="s">
        <v>4148</v>
      </c>
      <c r="J1257" s="1" t="s">
        <v>389</v>
      </c>
      <c r="K1257" s="1" t="s">
        <v>53</v>
      </c>
      <c r="L1257" s="1">
        <v>33.86</v>
      </c>
      <c r="M1257" s="1" t="s">
        <v>390</v>
      </c>
      <c r="N1257" s="1" t="s">
        <v>4126</v>
      </c>
      <c r="O1257" s="4">
        <v>44317.0</v>
      </c>
      <c r="P1257" s="4">
        <v>44349.0</v>
      </c>
      <c r="Q1257" s="1" t="s">
        <v>4149</v>
      </c>
      <c r="R1257" s="1" t="s">
        <v>31</v>
      </c>
      <c r="S1257" s="1" t="s">
        <v>32</v>
      </c>
      <c r="T1257" s="1">
        <v>75231.0</v>
      </c>
      <c r="U1257" s="1" t="s">
        <v>4245</v>
      </c>
    </row>
    <row r="1258">
      <c r="A1258" s="1" t="s">
        <v>4271</v>
      </c>
      <c r="B1258" s="1">
        <v>37877.0</v>
      </c>
      <c r="C1258" s="1">
        <v>2308.0</v>
      </c>
      <c r="D1258" s="2" t="s">
        <v>4139</v>
      </c>
      <c r="G1258" s="3" t="str">
        <f t="shared" si="1"/>
        <v> </v>
      </c>
      <c r="H1258" s="3" t="str">
        <f t="shared" si="2"/>
        <v> </v>
      </c>
      <c r="I1258" s="1" t="s">
        <v>4148</v>
      </c>
      <c r="J1258" s="1" t="s">
        <v>389</v>
      </c>
      <c r="K1258" s="1" t="s">
        <v>53</v>
      </c>
      <c r="L1258" s="1">
        <v>33.92</v>
      </c>
      <c r="M1258" s="1" t="s">
        <v>390</v>
      </c>
      <c r="N1258" s="1" t="s">
        <v>4126</v>
      </c>
      <c r="O1258" s="4">
        <v>44317.0</v>
      </c>
      <c r="P1258" s="4">
        <v>44316.0</v>
      </c>
      <c r="Q1258" s="1" t="s">
        <v>4272</v>
      </c>
      <c r="R1258" s="1" t="s">
        <v>31</v>
      </c>
      <c r="S1258" s="1" t="s">
        <v>32</v>
      </c>
      <c r="T1258" s="1">
        <v>75212.0</v>
      </c>
      <c r="U1258" s="1" t="s">
        <v>4273</v>
      </c>
    </row>
    <row r="1259">
      <c r="A1259" s="1" t="s">
        <v>4274</v>
      </c>
      <c r="B1259" s="1">
        <v>66366.0</v>
      </c>
      <c r="C1259" s="1">
        <v>2078.0</v>
      </c>
      <c r="D1259" s="2" t="s">
        <v>4133</v>
      </c>
      <c r="E1259" s="1" t="s">
        <v>167</v>
      </c>
      <c r="F1259" s="1" t="s">
        <v>4275</v>
      </c>
      <c r="G1259" s="3" t="str">
        <f t="shared" si="1"/>
        <v>Chris Heinbaugh</v>
      </c>
      <c r="H1259" s="3" t="str">
        <f t="shared" si="2"/>
        <v>CHRIS HEINBAUGH</v>
      </c>
      <c r="J1259" s="1" t="s">
        <v>57</v>
      </c>
      <c r="K1259" s="1" t="s">
        <v>41</v>
      </c>
      <c r="L1259" s="1">
        <v>35.0</v>
      </c>
      <c r="M1259" s="1" t="s">
        <v>58</v>
      </c>
      <c r="N1259" s="1" t="s">
        <v>4126</v>
      </c>
      <c r="O1259" s="4">
        <v>44317.0</v>
      </c>
      <c r="P1259" s="5">
        <v>44195.0</v>
      </c>
      <c r="Q1259" s="1" t="s">
        <v>4276</v>
      </c>
      <c r="R1259" s="1" t="s">
        <v>31</v>
      </c>
      <c r="S1259" s="1" t="s">
        <v>32</v>
      </c>
      <c r="T1259" s="1">
        <v>75204.0</v>
      </c>
      <c r="U1259" s="1" t="s">
        <v>4277</v>
      </c>
    </row>
    <row r="1260">
      <c r="A1260" s="1" t="s">
        <v>4278</v>
      </c>
      <c r="B1260" s="1">
        <v>37871.0</v>
      </c>
      <c r="C1260" s="1">
        <v>2308.0</v>
      </c>
      <c r="D1260" s="2" t="s">
        <v>4139</v>
      </c>
      <c r="G1260" s="3" t="str">
        <f t="shared" si="1"/>
        <v> </v>
      </c>
      <c r="H1260" s="3" t="str">
        <f t="shared" si="2"/>
        <v> </v>
      </c>
      <c r="I1260" s="1" t="s">
        <v>4279</v>
      </c>
      <c r="J1260" s="1" t="s">
        <v>389</v>
      </c>
      <c r="K1260" s="1" t="s">
        <v>53</v>
      </c>
      <c r="L1260" s="1">
        <v>36.96</v>
      </c>
      <c r="M1260" s="1" t="s">
        <v>390</v>
      </c>
      <c r="N1260" s="1" t="s">
        <v>4126</v>
      </c>
      <c r="O1260" s="4">
        <v>44317.0</v>
      </c>
      <c r="P1260" s="4">
        <v>44312.0</v>
      </c>
      <c r="Q1260" s="1" t="s">
        <v>4280</v>
      </c>
      <c r="R1260" s="1" t="s">
        <v>31</v>
      </c>
      <c r="S1260" s="1" t="s">
        <v>32</v>
      </c>
      <c r="T1260" s="1">
        <v>75238.0</v>
      </c>
      <c r="U1260" s="1" t="s">
        <v>4281</v>
      </c>
    </row>
    <row r="1261">
      <c r="A1261" s="1" t="s">
        <v>4282</v>
      </c>
      <c r="B1261" s="1">
        <v>35089.0</v>
      </c>
      <c r="C1261" s="1">
        <v>2078.0</v>
      </c>
      <c r="D1261" s="2" t="s">
        <v>4133</v>
      </c>
      <c r="G1261" s="3" t="str">
        <f t="shared" si="1"/>
        <v> </v>
      </c>
      <c r="H1261" s="3" t="str">
        <f t="shared" si="2"/>
        <v> </v>
      </c>
      <c r="I1261" s="1" t="s">
        <v>4148</v>
      </c>
      <c r="J1261" s="1" t="s">
        <v>389</v>
      </c>
      <c r="K1261" s="1" t="s">
        <v>41</v>
      </c>
      <c r="L1261" s="1">
        <v>37.01</v>
      </c>
      <c r="M1261" s="1" t="s">
        <v>390</v>
      </c>
      <c r="N1261" s="1" t="s">
        <v>4126</v>
      </c>
      <c r="O1261" s="4">
        <v>44317.0</v>
      </c>
      <c r="P1261" s="5">
        <v>44151.0</v>
      </c>
      <c r="Q1261" s="1" t="s">
        <v>4149</v>
      </c>
      <c r="R1261" s="1" t="s">
        <v>31</v>
      </c>
      <c r="S1261" s="1" t="s">
        <v>32</v>
      </c>
      <c r="T1261" s="1">
        <v>75238.0</v>
      </c>
      <c r="U1261" s="1" t="s">
        <v>4192</v>
      </c>
    </row>
    <row r="1262">
      <c r="A1262" s="1" t="s">
        <v>4283</v>
      </c>
      <c r="B1262" s="1">
        <v>36884.0</v>
      </c>
      <c r="C1262" s="1">
        <v>2218.0</v>
      </c>
      <c r="D1262" s="2" t="s">
        <v>4137</v>
      </c>
      <c r="G1262" s="3" t="str">
        <f t="shared" si="1"/>
        <v> </v>
      </c>
      <c r="H1262" s="3" t="str">
        <f t="shared" si="2"/>
        <v> </v>
      </c>
      <c r="I1262" s="1" t="s">
        <v>4284</v>
      </c>
      <c r="J1262" s="1" t="s">
        <v>389</v>
      </c>
      <c r="K1262" s="1" t="s">
        <v>47</v>
      </c>
      <c r="L1262" s="1">
        <v>37.43</v>
      </c>
      <c r="M1262" s="1" t="s">
        <v>390</v>
      </c>
      <c r="N1262" s="1" t="s">
        <v>4126</v>
      </c>
      <c r="O1262" s="4">
        <v>44317.0</v>
      </c>
      <c r="P1262" s="4">
        <v>44294.0</v>
      </c>
      <c r="Q1262" s="1" t="s">
        <v>4285</v>
      </c>
      <c r="R1262" s="1" t="s">
        <v>31</v>
      </c>
      <c r="S1262" s="1" t="s">
        <v>32</v>
      </c>
      <c r="T1262" s="1">
        <v>75231.0</v>
      </c>
      <c r="U1262" s="1" t="s">
        <v>4286</v>
      </c>
    </row>
    <row r="1263">
      <c r="A1263" s="1" t="s">
        <v>4287</v>
      </c>
      <c r="B1263" s="1">
        <v>38982.0</v>
      </c>
      <c r="C1263" s="1">
        <v>2370.0</v>
      </c>
      <c r="D1263" s="2" t="s">
        <v>4123</v>
      </c>
      <c r="G1263" s="3" t="str">
        <f t="shared" si="1"/>
        <v> </v>
      </c>
      <c r="H1263" s="3" t="str">
        <f t="shared" si="2"/>
        <v> </v>
      </c>
      <c r="I1263" s="1" t="s">
        <v>4148</v>
      </c>
      <c r="J1263" s="1" t="s">
        <v>389</v>
      </c>
      <c r="K1263" s="1" t="s">
        <v>27</v>
      </c>
      <c r="L1263" s="1">
        <v>37.98</v>
      </c>
      <c r="M1263" s="1" t="s">
        <v>390</v>
      </c>
      <c r="N1263" s="1" t="s">
        <v>4126</v>
      </c>
      <c r="O1263" s="4">
        <v>44317.0</v>
      </c>
      <c r="P1263" s="4">
        <v>44470.0</v>
      </c>
      <c r="Q1263" s="1" t="s">
        <v>4149</v>
      </c>
      <c r="R1263" s="1" t="s">
        <v>31</v>
      </c>
      <c r="S1263" s="1" t="s">
        <v>32</v>
      </c>
      <c r="T1263" s="1">
        <v>75238.0</v>
      </c>
      <c r="U1263" s="1" t="s">
        <v>4150</v>
      </c>
    </row>
    <row r="1264">
      <c r="A1264" s="1" t="s">
        <v>4288</v>
      </c>
      <c r="B1264" s="1">
        <v>38977.0</v>
      </c>
      <c r="C1264" s="1">
        <v>2370.0</v>
      </c>
      <c r="D1264" s="2" t="s">
        <v>4123</v>
      </c>
      <c r="G1264" s="3" t="str">
        <f t="shared" si="1"/>
        <v> </v>
      </c>
      <c r="H1264" s="3" t="str">
        <f t="shared" si="2"/>
        <v> </v>
      </c>
      <c r="I1264" s="1" t="s">
        <v>4289</v>
      </c>
      <c r="J1264" s="1" t="s">
        <v>389</v>
      </c>
      <c r="K1264" s="1" t="s">
        <v>27</v>
      </c>
      <c r="L1264" s="1">
        <v>38.02</v>
      </c>
      <c r="M1264" s="1" t="s">
        <v>390</v>
      </c>
      <c r="N1264" s="1" t="s">
        <v>4126</v>
      </c>
      <c r="O1264" s="4">
        <v>44317.0</v>
      </c>
      <c r="P1264" s="4">
        <v>44452.0</v>
      </c>
      <c r="Q1264" s="1" t="s">
        <v>4290</v>
      </c>
      <c r="R1264" s="1" t="s">
        <v>31</v>
      </c>
      <c r="S1264" s="1" t="s">
        <v>32</v>
      </c>
      <c r="T1264" s="1">
        <v>75238.0</v>
      </c>
      <c r="U1264" s="1" t="s">
        <v>4291</v>
      </c>
    </row>
    <row r="1265">
      <c r="A1265" s="1" t="s">
        <v>4292</v>
      </c>
      <c r="B1265" s="1">
        <v>38951.0</v>
      </c>
      <c r="C1265" s="1">
        <v>2370.0</v>
      </c>
      <c r="D1265" s="2" t="s">
        <v>4123</v>
      </c>
      <c r="G1265" s="3" t="str">
        <f t="shared" si="1"/>
        <v> </v>
      </c>
      <c r="H1265" s="3" t="str">
        <f t="shared" si="2"/>
        <v> </v>
      </c>
      <c r="I1265" s="1" t="s">
        <v>4148</v>
      </c>
      <c r="J1265" s="1" t="s">
        <v>389</v>
      </c>
      <c r="K1265" s="1" t="s">
        <v>27</v>
      </c>
      <c r="L1265" s="1">
        <v>39.06</v>
      </c>
      <c r="M1265" s="1" t="s">
        <v>390</v>
      </c>
      <c r="N1265" s="1" t="s">
        <v>4126</v>
      </c>
      <c r="O1265" s="4">
        <v>44317.0</v>
      </c>
      <c r="P1265" s="4">
        <v>44392.0</v>
      </c>
      <c r="Q1265" s="1" t="s">
        <v>4149</v>
      </c>
      <c r="R1265" s="1" t="s">
        <v>31</v>
      </c>
      <c r="S1265" s="1" t="s">
        <v>32</v>
      </c>
      <c r="T1265" s="1">
        <v>75238.0</v>
      </c>
      <c r="U1265" s="1" t="s">
        <v>4150</v>
      </c>
    </row>
    <row r="1266">
      <c r="A1266" s="1" t="s">
        <v>4293</v>
      </c>
      <c r="B1266" s="1">
        <v>34801.0</v>
      </c>
      <c r="C1266" s="1">
        <v>2037.0</v>
      </c>
      <c r="D1266" s="2" t="s">
        <v>4130</v>
      </c>
      <c r="G1266" s="3" t="str">
        <f t="shared" si="1"/>
        <v> </v>
      </c>
      <c r="H1266" s="3" t="str">
        <f t="shared" si="2"/>
        <v> </v>
      </c>
      <c r="I1266" s="1" t="s">
        <v>2410</v>
      </c>
      <c r="J1266" s="1" t="s">
        <v>389</v>
      </c>
      <c r="K1266" s="1" t="s">
        <v>36</v>
      </c>
      <c r="L1266" s="1">
        <v>39.94</v>
      </c>
      <c r="M1266" s="1" t="s">
        <v>390</v>
      </c>
      <c r="N1266" s="1" t="s">
        <v>4126</v>
      </c>
      <c r="P1266" s="4">
        <v>43923.0</v>
      </c>
      <c r="Q1266" s="1" t="s">
        <v>4294</v>
      </c>
      <c r="R1266" s="1" t="s">
        <v>2412</v>
      </c>
      <c r="S1266" s="1" t="s">
        <v>2413</v>
      </c>
      <c r="T1266" s="1">
        <v>98109.0</v>
      </c>
      <c r="U1266" s="1" t="s">
        <v>4295</v>
      </c>
    </row>
    <row r="1267">
      <c r="A1267" s="1" t="s">
        <v>4296</v>
      </c>
      <c r="B1267" s="1">
        <v>38957.0</v>
      </c>
      <c r="C1267" s="1">
        <v>2370.0</v>
      </c>
      <c r="D1267" s="2" t="s">
        <v>4123</v>
      </c>
      <c r="G1267" s="3" t="str">
        <f t="shared" si="1"/>
        <v> </v>
      </c>
      <c r="H1267" s="3" t="str">
        <f t="shared" si="2"/>
        <v> </v>
      </c>
      <c r="I1267" s="1" t="s">
        <v>4148</v>
      </c>
      <c r="J1267" s="1" t="s">
        <v>389</v>
      </c>
      <c r="K1267" s="1" t="s">
        <v>27</v>
      </c>
      <c r="L1267" s="1">
        <v>40.32</v>
      </c>
      <c r="M1267" s="1" t="s">
        <v>390</v>
      </c>
      <c r="N1267" s="1" t="s">
        <v>4126</v>
      </c>
      <c r="O1267" s="4">
        <v>44317.0</v>
      </c>
      <c r="P1267" s="4">
        <v>44421.0</v>
      </c>
      <c r="Q1267" s="1" t="s">
        <v>4149</v>
      </c>
      <c r="R1267" s="1" t="s">
        <v>31</v>
      </c>
      <c r="S1267" s="1" t="s">
        <v>32</v>
      </c>
      <c r="T1267" s="1">
        <v>75238.0</v>
      </c>
      <c r="U1267" s="1" t="s">
        <v>4150</v>
      </c>
    </row>
    <row r="1268">
      <c r="A1268" s="1" t="s">
        <v>4297</v>
      </c>
      <c r="B1268" s="1">
        <v>35083.0</v>
      </c>
      <c r="C1268" s="1">
        <v>2078.0</v>
      </c>
      <c r="D1268" s="2" t="s">
        <v>4133</v>
      </c>
      <c r="G1268" s="3" t="str">
        <f t="shared" si="1"/>
        <v> </v>
      </c>
      <c r="H1268" s="3" t="str">
        <f t="shared" si="2"/>
        <v> </v>
      </c>
      <c r="I1268" s="1" t="s">
        <v>4298</v>
      </c>
      <c r="J1268" s="1" t="s">
        <v>389</v>
      </c>
      <c r="K1268" s="1" t="s">
        <v>41</v>
      </c>
      <c r="L1268" s="1">
        <v>40.77</v>
      </c>
      <c r="M1268" s="1" t="s">
        <v>390</v>
      </c>
      <c r="N1268" s="1" t="s">
        <v>4126</v>
      </c>
      <c r="O1268" s="4">
        <v>44317.0</v>
      </c>
      <c r="P1268" s="4">
        <v>44074.0</v>
      </c>
      <c r="Q1268" s="1" t="s">
        <v>4299</v>
      </c>
      <c r="R1268" s="1" t="s">
        <v>31</v>
      </c>
      <c r="S1268" s="1" t="s">
        <v>32</v>
      </c>
      <c r="T1268" s="1">
        <v>75238.0</v>
      </c>
      <c r="U1268" s="1" t="s">
        <v>4300</v>
      </c>
    </row>
    <row r="1269">
      <c r="A1269" s="1" t="s">
        <v>4301</v>
      </c>
      <c r="B1269" s="1">
        <v>38963.0</v>
      </c>
      <c r="C1269" s="1">
        <v>2370.0</v>
      </c>
      <c r="D1269" s="2" t="s">
        <v>4123</v>
      </c>
      <c r="G1269" s="3" t="str">
        <f t="shared" si="1"/>
        <v> </v>
      </c>
      <c r="H1269" s="3" t="str">
        <f t="shared" si="2"/>
        <v> </v>
      </c>
      <c r="I1269" s="1" t="s">
        <v>4148</v>
      </c>
      <c r="J1269" s="1" t="s">
        <v>389</v>
      </c>
      <c r="K1269" s="1" t="s">
        <v>27</v>
      </c>
      <c r="L1269" s="1">
        <v>40.97</v>
      </c>
      <c r="M1269" s="1" t="s">
        <v>390</v>
      </c>
      <c r="N1269" s="1" t="s">
        <v>4126</v>
      </c>
      <c r="O1269" s="4">
        <v>44317.0</v>
      </c>
      <c r="P1269" s="4">
        <v>44431.0</v>
      </c>
      <c r="Q1269" s="1" t="s">
        <v>4149</v>
      </c>
      <c r="R1269" s="1" t="s">
        <v>31</v>
      </c>
      <c r="S1269" s="1" t="s">
        <v>32</v>
      </c>
      <c r="T1269" s="1">
        <v>75238.0</v>
      </c>
      <c r="U1269" s="1" t="s">
        <v>4150</v>
      </c>
    </row>
    <row r="1270">
      <c r="A1270" s="1" t="s">
        <v>4302</v>
      </c>
      <c r="B1270" s="1">
        <v>37880.0</v>
      </c>
      <c r="C1270" s="1">
        <v>2308.0</v>
      </c>
      <c r="D1270" s="2" t="s">
        <v>4139</v>
      </c>
      <c r="G1270" s="3" t="str">
        <f t="shared" si="1"/>
        <v> </v>
      </c>
      <c r="H1270" s="3" t="str">
        <f t="shared" si="2"/>
        <v> </v>
      </c>
      <c r="I1270" s="1" t="s">
        <v>4303</v>
      </c>
      <c r="J1270" s="1" t="s">
        <v>389</v>
      </c>
      <c r="K1270" s="1" t="s">
        <v>53</v>
      </c>
      <c r="L1270" s="1">
        <v>41.14</v>
      </c>
      <c r="M1270" s="1" t="s">
        <v>390</v>
      </c>
      <c r="N1270" s="1" t="s">
        <v>4126</v>
      </c>
      <c r="O1270" s="4">
        <v>44317.0</v>
      </c>
      <c r="P1270" s="4">
        <v>44319.0</v>
      </c>
      <c r="Q1270" s="1" t="s">
        <v>4304</v>
      </c>
      <c r="R1270" s="1" t="s">
        <v>31</v>
      </c>
      <c r="S1270" s="1" t="s">
        <v>32</v>
      </c>
      <c r="T1270" s="1">
        <v>75231.0</v>
      </c>
      <c r="U1270" s="1" t="s">
        <v>4305</v>
      </c>
    </row>
    <row r="1271">
      <c r="A1271" s="1" t="s">
        <v>4306</v>
      </c>
      <c r="B1271" s="1">
        <v>35588.0</v>
      </c>
      <c r="C1271" s="1">
        <v>2144.0</v>
      </c>
      <c r="D1271" s="2" t="s">
        <v>4135</v>
      </c>
      <c r="G1271" s="3" t="str">
        <f t="shared" si="1"/>
        <v> </v>
      </c>
      <c r="H1271" s="3" t="str">
        <f t="shared" si="2"/>
        <v> </v>
      </c>
      <c r="I1271" s="1" t="s">
        <v>4148</v>
      </c>
      <c r="J1271" s="1" t="s">
        <v>389</v>
      </c>
      <c r="K1271" s="1" t="s">
        <v>44</v>
      </c>
      <c r="L1271" s="1">
        <v>41.64</v>
      </c>
      <c r="M1271" s="1" t="s">
        <v>390</v>
      </c>
      <c r="N1271" s="1" t="s">
        <v>4126</v>
      </c>
      <c r="O1271" s="4">
        <v>44317.0</v>
      </c>
      <c r="P1271" s="4">
        <v>44270.0</v>
      </c>
      <c r="Q1271" s="1" t="s">
        <v>4149</v>
      </c>
      <c r="R1271" s="1" t="s">
        <v>31</v>
      </c>
      <c r="S1271" s="1" t="s">
        <v>32</v>
      </c>
      <c r="T1271" s="1">
        <v>75238.0</v>
      </c>
      <c r="U1271" s="1" t="s">
        <v>4192</v>
      </c>
    </row>
    <row r="1272">
      <c r="A1272" s="1" t="s">
        <v>4307</v>
      </c>
      <c r="B1272" s="1">
        <v>35586.0</v>
      </c>
      <c r="C1272" s="1">
        <v>2144.0</v>
      </c>
      <c r="D1272" s="2" t="s">
        <v>4135</v>
      </c>
      <c r="G1272" s="3" t="str">
        <f t="shared" si="1"/>
        <v> </v>
      </c>
      <c r="H1272" s="3" t="str">
        <f t="shared" si="2"/>
        <v> </v>
      </c>
      <c r="I1272" s="1" t="s">
        <v>4148</v>
      </c>
      <c r="J1272" s="1" t="s">
        <v>389</v>
      </c>
      <c r="K1272" s="1" t="s">
        <v>44</v>
      </c>
      <c r="L1272" s="1">
        <v>41.71</v>
      </c>
      <c r="M1272" s="1" t="s">
        <v>390</v>
      </c>
      <c r="N1272" s="1" t="s">
        <v>4126</v>
      </c>
      <c r="O1272" s="4">
        <v>44317.0</v>
      </c>
      <c r="P1272" s="4">
        <v>44265.0</v>
      </c>
      <c r="Q1272" s="1" t="s">
        <v>4149</v>
      </c>
      <c r="R1272" s="1" t="s">
        <v>31</v>
      </c>
      <c r="S1272" s="1" t="s">
        <v>32</v>
      </c>
      <c r="T1272" s="1">
        <v>75238.0</v>
      </c>
      <c r="U1272" s="1" t="s">
        <v>4192</v>
      </c>
    </row>
    <row r="1273">
      <c r="A1273" s="1" t="s">
        <v>4308</v>
      </c>
      <c r="B1273" s="1">
        <v>37890.0</v>
      </c>
      <c r="C1273" s="1">
        <v>2308.0</v>
      </c>
      <c r="D1273" s="2" t="s">
        <v>4139</v>
      </c>
      <c r="G1273" s="3" t="str">
        <f t="shared" si="1"/>
        <v> </v>
      </c>
      <c r="H1273" s="3" t="str">
        <f t="shared" si="2"/>
        <v> </v>
      </c>
      <c r="I1273" s="1" t="s">
        <v>4148</v>
      </c>
      <c r="J1273" s="1" t="s">
        <v>389</v>
      </c>
      <c r="K1273" s="1" t="s">
        <v>53</v>
      </c>
      <c r="L1273" s="1">
        <v>42.97</v>
      </c>
      <c r="M1273" s="1" t="s">
        <v>390</v>
      </c>
      <c r="N1273" s="1" t="s">
        <v>4126</v>
      </c>
      <c r="O1273" s="4">
        <v>44317.0</v>
      </c>
      <c r="P1273" s="4">
        <v>44330.0</v>
      </c>
      <c r="Q1273" s="1" t="s">
        <v>4149</v>
      </c>
      <c r="R1273" s="1" t="s">
        <v>31</v>
      </c>
      <c r="S1273" s="1" t="s">
        <v>32</v>
      </c>
      <c r="T1273" s="1">
        <v>75231.0</v>
      </c>
      <c r="U1273" s="1" t="s">
        <v>4245</v>
      </c>
    </row>
    <row r="1274">
      <c r="A1274" s="1" t="s">
        <v>4309</v>
      </c>
      <c r="B1274" s="1">
        <v>34802.0</v>
      </c>
      <c r="C1274" s="1">
        <v>2037.0</v>
      </c>
      <c r="D1274" s="2" t="s">
        <v>4130</v>
      </c>
      <c r="G1274" s="3" t="str">
        <f t="shared" si="1"/>
        <v> </v>
      </c>
      <c r="H1274" s="3" t="str">
        <f t="shared" si="2"/>
        <v> </v>
      </c>
      <c r="I1274" s="1" t="s">
        <v>4310</v>
      </c>
      <c r="J1274" s="1" t="s">
        <v>389</v>
      </c>
      <c r="K1274" s="1" t="s">
        <v>36</v>
      </c>
      <c r="L1274" s="1">
        <v>43.29</v>
      </c>
      <c r="M1274" s="1" t="s">
        <v>390</v>
      </c>
      <c r="N1274" s="1" t="s">
        <v>4126</v>
      </c>
      <c r="P1274" s="4">
        <v>43924.0</v>
      </c>
      <c r="Q1274" s="1" t="s">
        <v>4261</v>
      </c>
      <c r="R1274" s="1" t="s">
        <v>31</v>
      </c>
      <c r="S1274" s="1" t="s">
        <v>32</v>
      </c>
      <c r="T1274" s="1">
        <v>75238.0</v>
      </c>
      <c r="U1274" s="1" t="s">
        <v>4262</v>
      </c>
    </row>
    <row r="1275">
      <c r="A1275" s="1" t="s">
        <v>4311</v>
      </c>
      <c r="B1275" s="1">
        <v>36891.0</v>
      </c>
      <c r="C1275" s="1">
        <v>2218.0</v>
      </c>
      <c r="D1275" s="2" t="s">
        <v>4137</v>
      </c>
      <c r="G1275" s="3" t="str">
        <f t="shared" si="1"/>
        <v> </v>
      </c>
      <c r="H1275" s="3" t="str">
        <f t="shared" si="2"/>
        <v> </v>
      </c>
      <c r="I1275" s="1" t="s">
        <v>4312</v>
      </c>
      <c r="J1275" s="1" t="s">
        <v>389</v>
      </c>
      <c r="K1275" s="1" t="s">
        <v>47</v>
      </c>
      <c r="L1275" s="1">
        <v>44.47</v>
      </c>
      <c r="M1275" s="1" t="s">
        <v>390</v>
      </c>
      <c r="N1275" s="1" t="s">
        <v>4126</v>
      </c>
      <c r="O1275" s="4">
        <v>44317.0</v>
      </c>
      <c r="P1275" s="4">
        <v>44300.0</v>
      </c>
      <c r="Q1275" s="1" t="s">
        <v>4313</v>
      </c>
      <c r="R1275" s="1" t="s">
        <v>1698</v>
      </c>
      <c r="S1275" s="1" t="s">
        <v>32</v>
      </c>
      <c r="T1275" s="1">
        <v>75067.0</v>
      </c>
      <c r="U1275" s="1" t="s">
        <v>4314</v>
      </c>
    </row>
    <row r="1276">
      <c r="A1276" s="1" t="s">
        <v>4315</v>
      </c>
      <c r="B1276" s="1">
        <v>37888.0</v>
      </c>
      <c r="C1276" s="1">
        <v>2308.0</v>
      </c>
      <c r="D1276" s="2" t="s">
        <v>4139</v>
      </c>
      <c r="G1276" s="3" t="str">
        <f t="shared" si="1"/>
        <v> </v>
      </c>
      <c r="H1276" s="3" t="str">
        <f t="shared" si="2"/>
        <v> </v>
      </c>
      <c r="I1276" s="1" t="s">
        <v>4284</v>
      </c>
      <c r="J1276" s="1" t="s">
        <v>389</v>
      </c>
      <c r="K1276" s="1" t="s">
        <v>53</v>
      </c>
      <c r="L1276" s="1">
        <v>44.51</v>
      </c>
      <c r="M1276" s="1" t="s">
        <v>390</v>
      </c>
      <c r="N1276" s="1" t="s">
        <v>4126</v>
      </c>
      <c r="O1276" s="4">
        <v>44317.0</v>
      </c>
      <c r="P1276" s="4">
        <v>44323.0</v>
      </c>
      <c r="Q1276" s="1" t="s">
        <v>4316</v>
      </c>
      <c r="R1276" s="1" t="s">
        <v>31</v>
      </c>
      <c r="S1276" s="1" t="s">
        <v>32</v>
      </c>
      <c r="T1276" s="1">
        <v>75243.0</v>
      </c>
      <c r="U1276" s="1" t="s">
        <v>4317</v>
      </c>
    </row>
    <row r="1277">
      <c r="A1277" s="1" t="s">
        <v>4318</v>
      </c>
      <c r="B1277" s="1">
        <v>37878.0</v>
      </c>
      <c r="C1277" s="1">
        <v>2308.0</v>
      </c>
      <c r="D1277" s="2" t="s">
        <v>4139</v>
      </c>
      <c r="G1277" s="3" t="str">
        <f t="shared" si="1"/>
        <v> </v>
      </c>
      <c r="H1277" s="3" t="str">
        <f t="shared" si="2"/>
        <v> </v>
      </c>
      <c r="I1277" s="1" t="s">
        <v>4289</v>
      </c>
      <c r="J1277" s="1" t="s">
        <v>389</v>
      </c>
      <c r="K1277" s="1" t="s">
        <v>53</v>
      </c>
      <c r="L1277" s="1">
        <v>45.1</v>
      </c>
      <c r="M1277" s="1" t="s">
        <v>390</v>
      </c>
      <c r="N1277" s="1" t="s">
        <v>4126</v>
      </c>
      <c r="O1277" s="4">
        <v>44317.0</v>
      </c>
      <c r="P1277" s="4">
        <v>44319.0</v>
      </c>
      <c r="Q1277" s="1" t="s">
        <v>4319</v>
      </c>
      <c r="R1277" s="1" t="s">
        <v>31</v>
      </c>
      <c r="S1277" s="1" t="s">
        <v>32</v>
      </c>
      <c r="T1277" s="1">
        <v>75238.0</v>
      </c>
      <c r="U1277" s="1" t="s">
        <v>4320</v>
      </c>
    </row>
    <row r="1278">
      <c r="A1278" s="1" t="s">
        <v>4321</v>
      </c>
      <c r="B1278" s="1">
        <v>36864.0</v>
      </c>
      <c r="C1278" s="1">
        <v>2218.0</v>
      </c>
      <c r="D1278" s="2" t="s">
        <v>4137</v>
      </c>
      <c r="G1278" s="3" t="str">
        <f t="shared" si="1"/>
        <v> </v>
      </c>
      <c r="H1278" s="3" t="str">
        <f t="shared" si="2"/>
        <v> </v>
      </c>
      <c r="I1278" s="1" t="s">
        <v>786</v>
      </c>
      <c r="J1278" s="1" t="s">
        <v>389</v>
      </c>
      <c r="K1278" s="1" t="s">
        <v>47</v>
      </c>
      <c r="L1278" s="1">
        <v>45.3</v>
      </c>
      <c r="M1278" s="1" t="s">
        <v>390</v>
      </c>
      <c r="N1278" s="1" t="s">
        <v>4126</v>
      </c>
      <c r="O1278" s="4">
        <v>44317.0</v>
      </c>
      <c r="P1278" s="4">
        <v>44278.0</v>
      </c>
      <c r="Q1278" s="1" t="s">
        <v>4322</v>
      </c>
      <c r="R1278" s="1" t="s">
        <v>31</v>
      </c>
      <c r="S1278" s="1" t="s">
        <v>32</v>
      </c>
      <c r="T1278" s="1">
        <v>75238.0</v>
      </c>
      <c r="U1278" s="1" t="s">
        <v>4323</v>
      </c>
    </row>
    <row r="1279">
      <c r="A1279" s="1" t="s">
        <v>4324</v>
      </c>
      <c r="B1279" s="1">
        <v>36880.0</v>
      </c>
      <c r="C1279" s="1">
        <v>2218.0</v>
      </c>
      <c r="D1279" s="2" t="s">
        <v>4137</v>
      </c>
      <c r="G1279" s="3" t="str">
        <f t="shared" si="1"/>
        <v> </v>
      </c>
      <c r="H1279" s="3" t="str">
        <f t="shared" si="2"/>
        <v> </v>
      </c>
      <c r="I1279" s="1" t="s">
        <v>4148</v>
      </c>
      <c r="J1279" s="1" t="s">
        <v>389</v>
      </c>
      <c r="K1279" s="1" t="s">
        <v>47</v>
      </c>
      <c r="L1279" s="1">
        <v>47.2</v>
      </c>
      <c r="M1279" s="1" t="s">
        <v>390</v>
      </c>
      <c r="N1279" s="1" t="s">
        <v>4126</v>
      </c>
      <c r="O1279" s="4">
        <v>44317.0</v>
      </c>
      <c r="P1279" s="4">
        <v>44293.0</v>
      </c>
      <c r="Q1279" s="1" t="s">
        <v>4149</v>
      </c>
      <c r="R1279" s="1" t="s">
        <v>31</v>
      </c>
      <c r="S1279" s="1" t="s">
        <v>32</v>
      </c>
      <c r="T1279" s="1">
        <v>75238.0</v>
      </c>
      <c r="U1279" s="1" t="s">
        <v>4192</v>
      </c>
    </row>
    <row r="1280">
      <c r="A1280" s="1" t="s">
        <v>4325</v>
      </c>
      <c r="B1280" s="1">
        <v>35090.0</v>
      </c>
      <c r="C1280" s="1">
        <v>2078.0</v>
      </c>
      <c r="D1280" s="2" t="s">
        <v>4133</v>
      </c>
      <c r="G1280" s="3" t="str">
        <f t="shared" si="1"/>
        <v> </v>
      </c>
      <c r="H1280" s="3" t="str">
        <f t="shared" si="2"/>
        <v> </v>
      </c>
      <c r="I1280" s="1" t="s">
        <v>4148</v>
      </c>
      <c r="J1280" s="1" t="s">
        <v>389</v>
      </c>
      <c r="K1280" s="1" t="s">
        <v>41</v>
      </c>
      <c r="L1280" s="1">
        <v>47.91</v>
      </c>
      <c r="M1280" s="1" t="s">
        <v>390</v>
      </c>
      <c r="N1280" s="1" t="s">
        <v>4126</v>
      </c>
      <c r="O1280" s="4">
        <v>44317.0</v>
      </c>
      <c r="P1280" s="5">
        <v>44154.0</v>
      </c>
      <c r="Q1280" s="1" t="s">
        <v>4149</v>
      </c>
      <c r="R1280" s="1" t="s">
        <v>31</v>
      </c>
      <c r="S1280" s="1" t="s">
        <v>32</v>
      </c>
      <c r="T1280" s="1">
        <v>75238.0</v>
      </c>
      <c r="U1280" s="1" t="s">
        <v>4192</v>
      </c>
    </row>
    <row r="1281">
      <c r="A1281" s="1" t="s">
        <v>4326</v>
      </c>
      <c r="B1281" s="1">
        <v>35087.0</v>
      </c>
      <c r="C1281" s="1">
        <v>2078.0</v>
      </c>
      <c r="D1281" s="2" t="s">
        <v>4133</v>
      </c>
      <c r="G1281" s="3" t="str">
        <f t="shared" si="1"/>
        <v> </v>
      </c>
      <c r="H1281" s="3" t="str">
        <f t="shared" si="2"/>
        <v> </v>
      </c>
      <c r="I1281" s="1" t="s">
        <v>4327</v>
      </c>
      <c r="J1281" s="1" t="s">
        <v>389</v>
      </c>
      <c r="K1281" s="1" t="s">
        <v>41</v>
      </c>
      <c r="L1281" s="1">
        <v>49.08</v>
      </c>
      <c r="M1281" s="1" t="s">
        <v>390</v>
      </c>
      <c r="N1281" s="1" t="s">
        <v>4126</v>
      </c>
      <c r="O1281" s="4">
        <v>44317.0</v>
      </c>
      <c r="P1281" s="4">
        <v>44140.0</v>
      </c>
      <c r="Q1281" s="1" t="s">
        <v>4328</v>
      </c>
      <c r="R1281" s="1" t="s">
        <v>31</v>
      </c>
      <c r="S1281" s="1" t="s">
        <v>32</v>
      </c>
      <c r="T1281" s="1">
        <v>75243.0</v>
      </c>
      <c r="U1281" s="1" t="s">
        <v>4329</v>
      </c>
    </row>
    <row r="1282">
      <c r="A1282" s="1" t="s">
        <v>4330</v>
      </c>
      <c r="B1282" s="1">
        <v>38993.0</v>
      </c>
      <c r="C1282" s="1">
        <v>2370.0</v>
      </c>
      <c r="D1282" s="2" t="s">
        <v>4123</v>
      </c>
      <c r="G1282" s="3" t="str">
        <f t="shared" si="1"/>
        <v> </v>
      </c>
      <c r="H1282" s="3" t="str">
        <f t="shared" si="2"/>
        <v> </v>
      </c>
      <c r="I1282" s="1" t="s">
        <v>4331</v>
      </c>
      <c r="J1282" s="1" t="s">
        <v>389</v>
      </c>
      <c r="K1282" s="1" t="s">
        <v>27</v>
      </c>
      <c r="L1282" s="1">
        <v>49.5</v>
      </c>
      <c r="M1282" s="1" t="s">
        <v>390</v>
      </c>
      <c r="N1282" s="1" t="s">
        <v>4126</v>
      </c>
      <c r="O1282" s="4">
        <v>44317.0</v>
      </c>
      <c r="P1282" s="5">
        <v>44515.0</v>
      </c>
      <c r="Q1282" s="1" t="s">
        <v>4332</v>
      </c>
      <c r="R1282" s="1" t="s">
        <v>31</v>
      </c>
      <c r="S1282" s="1" t="s">
        <v>32</v>
      </c>
      <c r="T1282" s="1">
        <v>75225.0</v>
      </c>
      <c r="U1282" s="1" t="s">
        <v>4333</v>
      </c>
    </row>
    <row r="1283">
      <c r="A1283" s="1" t="s">
        <v>4334</v>
      </c>
      <c r="B1283" s="1">
        <v>66352.0</v>
      </c>
      <c r="C1283" s="1">
        <v>2078.0</v>
      </c>
      <c r="D1283" s="2" t="s">
        <v>4133</v>
      </c>
      <c r="E1283" s="1" t="s">
        <v>4335</v>
      </c>
      <c r="F1283" s="1" t="s">
        <v>3101</v>
      </c>
      <c r="G1283" s="3" t="str">
        <f t="shared" si="1"/>
        <v>Elisabeth Jordan</v>
      </c>
      <c r="H1283" s="3" t="str">
        <f t="shared" si="2"/>
        <v>ELISABETH JORDAN</v>
      </c>
      <c r="J1283" s="1" t="s">
        <v>57</v>
      </c>
      <c r="K1283" s="1" t="s">
        <v>41</v>
      </c>
      <c r="L1283" s="1">
        <v>50.0</v>
      </c>
      <c r="M1283" s="1" t="s">
        <v>58</v>
      </c>
      <c r="N1283" s="1" t="s">
        <v>4126</v>
      </c>
      <c r="O1283" s="4">
        <v>44317.0</v>
      </c>
      <c r="P1283" s="5">
        <v>44181.0</v>
      </c>
      <c r="Q1283" s="1" t="s">
        <v>4336</v>
      </c>
      <c r="R1283" s="1" t="s">
        <v>31</v>
      </c>
      <c r="S1283" s="1" t="s">
        <v>32</v>
      </c>
      <c r="T1283" s="1">
        <v>75218.0</v>
      </c>
      <c r="U1283" s="1" t="s">
        <v>4337</v>
      </c>
    </row>
    <row r="1284">
      <c r="A1284" s="1" t="s">
        <v>4338</v>
      </c>
      <c r="B1284" s="1">
        <v>66358.0</v>
      </c>
      <c r="C1284" s="1">
        <v>2078.0</v>
      </c>
      <c r="D1284" s="2" t="s">
        <v>4133</v>
      </c>
      <c r="E1284" s="1" t="s">
        <v>4339</v>
      </c>
      <c r="F1284" s="1" t="s">
        <v>4340</v>
      </c>
      <c r="G1284" s="3" t="str">
        <f t="shared" si="1"/>
        <v>Patti Clapp</v>
      </c>
      <c r="H1284" s="3" t="str">
        <f t="shared" si="2"/>
        <v>PATTI CLAPP</v>
      </c>
      <c r="J1284" s="1" t="s">
        <v>57</v>
      </c>
      <c r="K1284" s="1" t="s">
        <v>41</v>
      </c>
      <c r="L1284" s="1">
        <v>50.0</v>
      </c>
      <c r="M1284" s="1" t="s">
        <v>58</v>
      </c>
      <c r="N1284" s="1" t="s">
        <v>4126</v>
      </c>
      <c r="O1284" s="4">
        <v>44317.0</v>
      </c>
      <c r="P1284" s="5">
        <v>44193.0</v>
      </c>
      <c r="Q1284" s="1" t="s">
        <v>4341</v>
      </c>
      <c r="R1284" s="1" t="s">
        <v>31</v>
      </c>
      <c r="S1284" s="1" t="s">
        <v>32</v>
      </c>
      <c r="T1284" s="1">
        <v>75238.0</v>
      </c>
      <c r="U1284" s="1" t="s">
        <v>4342</v>
      </c>
    </row>
    <row r="1285">
      <c r="A1285" s="1" t="s">
        <v>4343</v>
      </c>
      <c r="B1285" s="1">
        <v>66365.0</v>
      </c>
      <c r="C1285" s="1">
        <v>2078.0</v>
      </c>
      <c r="D1285" s="2" t="s">
        <v>4133</v>
      </c>
      <c r="E1285" s="1" t="s">
        <v>269</v>
      </c>
      <c r="F1285" s="1" t="s">
        <v>4344</v>
      </c>
      <c r="G1285" s="3" t="str">
        <f t="shared" si="1"/>
        <v>Kim Donion</v>
      </c>
      <c r="H1285" s="3" t="str">
        <f t="shared" si="2"/>
        <v>KIM DONION</v>
      </c>
      <c r="J1285" s="1" t="s">
        <v>57</v>
      </c>
      <c r="K1285" s="1" t="s">
        <v>41</v>
      </c>
      <c r="L1285" s="1">
        <v>50.0</v>
      </c>
      <c r="M1285" s="1" t="s">
        <v>58</v>
      </c>
      <c r="N1285" s="1" t="s">
        <v>4126</v>
      </c>
      <c r="O1285" s="4">
        <v>44317.0</v>
      </c>
      <c r="P1285" s="5">
        <v>44194.0</v>
      </c>
      <c r="Q1285" s="1" t="s">
        <v>4345</v>
      </c>
      <c r="R1285" s="1" t="s">
        <v>31</v>
      </c>
      <c r="S1285" s="1" t="s">
        <v>32</v>
      </c>
      <c r="T1285" s="1">
        <v>75238.0</v>
      </c>
      <c r="U1285" s="1" t="s">
        <v>4346</v>
      </c>
    </row>
    <row r="1286">
      <c r="A1286" s="1" t="s">
        <v>4347</v>
      </c>
      <c r="B1286" s="1">
        <v>69830.0</v>
      </c>
      <c r="C1286" s="1">
        <v>2144.0</v>
      </c>
      <c r="D1286" s="2" t="s">
        <v>4135</v>
      </c>
      <c r="E1286" s="1" t="s">
        <v>4335</v>
      </c>
      <c r="F1286" s="1" t="s">
        <v>3101</v>
      </c>
      <c r="G1286" s="3" t="str">
        <f t="shared" si="1"/>
        <v>Elisabeth Jordan</v>
      </c>
      <c r="H1286" s="3" t="str">
        <f t="shared" si="2"/>
        <v>ELISABETH JORDAN</v>
      </c>
      <c r="J1286" s="1" t="s">
        <v>57</v>
      </c>
      <c r="K1286" s="1" t="s">
        <v>44</v>
      </c>
      <c r="L1286" s="1">
        <v>50.0</v>
      </c>
      <c r="M1286" s="1" t="s">
        <v>58</v>
      </c>
      <c r="N1286" s="1" t="s">
        <v>4126</v>
      </c>
      <c r="O1286" s="4">
        <v>44317.0</v>
      </c>
      <c r="P1286" s="4">
        <v>44213.0</v>
      </c>
      <c r="Q1286" s="1" t="s">
        <v>4348</v>
      </c>
      <c r="R1286" s="1" t="s">
        <v>31</v>
      </c>
      <c r="S1286" s="1" t="s">
        <v>32</v>
      </c>
      <c r="T1286" s="1">
        <v>75218.0</v>
      </c>
      <c r="U1286" s="1" t="s">
        <v>4349</v>
      </c>
    </row>
    <row r="1287">
      <c r="A1287" s="1" t="s">
        <v>4350</v>
      </c>
      <c r="B1287" s="1">
        <v>69835.0</v>
      </c>
      <c r="C1287" s="1">
        <v>2144.0</v>
      </c>
      <c r="D1287" s="2" t="s">
        <v>4135</v>
      </c>
      <c r="E1287" s="1" t="s">
        <v>3603</v>
      </c>
      <c r="F1287" s="1" t="s">
        <v>3604</v>
      </c>
      <c r="G1287" s="3" t="str">
        <f t="shared" si="1"/>
        <v>Susan Fountain</v>
      </c>
      <c r="H1287" s="3" t="str">
        <f t="shared" si="2"/>
        <v>SUSAN FOUNTAIN</v>
      </c>
      <c r="J1287" s="1" t="s">
        <v>57</v>
      </c>
      <c r="K1287" s="1" t="s">
        <v>44</v>
      </c>
      <c r="L1287" s="1">
        <v>50.0</v>
      </c>
      <c r="M1287" s="1" t="s">
        <v>58</v>
      </c>
      <c r="N1287" s="1" t="s">
        <v>4126</v>
      </c>
      <c r="O1287" s="4">
        <v>44317.0</v>
      </c>
      <c r="P1287" s="4">
        <v>44241.0</v>
      </c>
      <c r="Q1287" s="1" t="s">
        <v>4351</v>
      </c>
      <c r="R1287" s="1" t="s">
        <v>31</v>
      </c>
      <c r="S1287" s="1" t="s">
        <v>32</v>
      </c>
      <c r="T1287" s="1">
        <v>75238.0</v>
      </c>
      <c r="U1287" s="1" t="s">
        <v>4352</v>
      </c>
    </row>
    <row r="1288">
      <c r="A1288" s="1" t="s">
        <v>4353</v>
      </c>
      <c r="B1288" s="1">
        <v>69836.0</v>
      </c>
      <c r="C1288" s="1">
        <v>2144.0</v>
      </c>
      <c r="D1288" s="2" t="s">
        <v>4135</v>
      </c>
      <c r="E1288" s="1" t="s">
        <v>4335</v>
      </c>
      <c r="F1288" s="1" t="s">
        <v>3101</v>
      </c>
      <c r="G1288" s="3" t="str">
        <f t="shared" si="1"/>
        <v>Elisabeth Jordan</v>
      </c>
      <c r="H1288" s="3" t="str">
        <f t="shared" si="2"/>
        <v>ELISABETH JORDAN</v>
      </c>
      <c r="J1288" s="1" t="s">
        <v>57</v>
      </c>
      <c r="K1288" s="1" t="s">
        <v>44</v>
      </c>
      <c r="L1288" s="1">
        <v>50.0</v>
      </c>
      <c r="M1288" s="1" t="s">
        <v>58</v>
      </c>
      <c r="N1288" s="1" t="s">
        <v>4126</v>
      </c>
      <c r="O1288" s="4">
        <v>44317.0</v>
      </c>
      <c r="P1288" s="4">
        <v>44244.0</v>
      </c>
      <c r="Q1288" s="1" t="s">
        <v>4348</v>
      </c>
      <c r="R1288" s="1" t="s">
        <v>31</v>
      </c>
      <c r="S1288" s="1" t="s">
        <v>32</v>
      </c>
      <c r="T1288" s="1">
        <v>75218.0</v>
      </c>
      <c r="U1288" s="1" t="s">
        <v>4349</v>
      </c>
    </row>
    <row r="1289">
      <c r="A1289" s="1" t="s">
        <v>4354</v>
      </c>
      <c r="B1289" s="1">
        <v>69850.0</v>
      </c>
      <c r="C1289" s="1">
        <v>2144.0</v>
      </c>
      <c r="D1289" s="2" t="s">
        <v>4135</v>
      </c>
      <c r="E1289" s="1" t="s">
        <v>4355</v>
      </c>
      <c r="F1289" s="1" t="s">
        <v>4356</v>
      </c>
      <c r="G1289" s="3" t="str">
        <f t="shared" si="1"/>
        <v>Geoffrey Polma</v>
      </c>
      <c r="H1289" s="3" t="str">
        <f t="shared" si="2"/>
        <v>GEOFFREY POLMA</v>
      </c>
      <c r="J1289" s="1" t="s">
        <v>57</v>
      </c>
      <c r="K1289" s="1" t="s">
        <v>44</v>
      </c>
      <c r="L1289" s="1">
        <v>50.0</v>
      </c>
      <c r="M1289" s="1" t="s">
        <v>58</v>
      </c>
      <c r="N1289" s="1" t="s">
        <v>4126</v>
      </c>
      <c r="O1289" s="4">
        <v>44317.0</v>
      </c>
      <c r="P1289" s="4">
        <v>44271.0</v>
      </c>
      <c r="Q1289" s="1" t="s">
        <v>4357</v>
      </c>
      <c r="R1289" s="1" t="s">
        <v>31</v>
      </c>
      <c r="S1289" s="1" t="s">
        <v>32</v>
      </c>
      <c r="T1289" s="1">
        <v>75214.0</v>
      </c>
      <c r="U1289" s="1" t="s">
        <v>4358</v>
      </c>
    </row>
    <row r="1290">
      <c r="A1290" s="1" t="s">
        <v>4359</v>
      </c>
      <c r="B1290" s="1">
        <v>69859.0</v>
      </c>
      <c r="C1290" s="1">
        <v>2144.0</v>
      </c>
      <c r="D1290" s="2" t="s">
        <v>4135</v>
      </c>
      <c r="E1290" s="1" t="s">
        <v>4360</v>
      </c>
      <c r="F1290" s="1" t="s">
        <v>4361</v>
      </c>
      <c r="G1290" s="3" t="str">
        <f t="shared" si="1"/>
        <v>Darren &amp; Melissa Wickham</v>
      </c>
      <c r="H1290" s="3" t="str">
        <f t="shared" si="2"/>
        <v>DARREN &amp; MELISSA WICKHAM</v>
      </c>
      <c r="J1290" s="1" t="s">
        <v>57</v>
      </c>
      <c r="K1290" s="1" t="s">
        <v>44</v>
      </c>
      <c r="L1290" s="1">
        <v>50.0</v>
      </c>
      <c r="M1290" s="1" t="s">
        <v>58</v>
      </c>
      <c r="N1290" s="1" t="s">
        <v>4126</v>
      </c>
      <c r="O1290" s="4">
        <v>44317.0</v>
      </c>
      <c r="P1290" s="4">
        <v>44272.0</v>
      </c>
      <c r="Q1290" s="1" t="s">
        <v>4362</v>
      </c>
      <c r="R1290" s="1" t="s">
        <v>31</v>
      </c>
      <c r="S1290" s="1" t="s">
        <v>32</v>
      </c>
      <c r="T1290" s="1">
        <v>75238.0</v>
      </c>
      <c r="U1290" s="1" t="s">
        <v>4363</v>
      </c>
    </row>
    <row r="1291">
      <c r="A1291" s="1" t="s">
        <v>4364</v>
      </c>
      <c r="B1291" s="1">
        <v>69862.0</v>
      </c>
      <c r="C1291" s="1">
        <v>2144.0</v>
      </c>
      <c r="D1291" s="2" t="s">
        <v>4135</v>
      </c>
      <c r="E1291" s="1" t="s">
        <v>4335</v>
      </c>
      <c r="F1291" s="1" t="s">
        <v>3101</v>
      </c>
      <c r="G1291" s="3" t="str">
        <f t="shared" si="1"/>
        <v>Elisabeth Jordan</v>
      </c>
      <c r="H1291" s="3" t="str">
        <f t="shared" si="2"/>
        <v>ELISABETH JORDAN</v>
      </c>
      <c r="J1291" s="1" t="s">
        <v>57</v>
      </c>
      <c r="K1291" s="1" t="s">
        <v>44</v>
      </c>
      <c r="L1291" s="1">
        <v>50.0</v>
      </c>
      <c r="M1291" s="1" t="s">
        <v>58</v>
      </c>
      <c r="N1291" s="1" t="s">
        <v>4126</v>
      </c>
      <c r="O1291" s="4">
        <v>44317.0</v>
      </c>
      <c r="P1291" s="4">
        <v>44272.0</v>
      </c>
      <c r="Q1291" s="1" t="s">
        <v>4348</v>
      </c>
      <c r="R1291" s="1" t="s">
        <v>31</v>
      </c>
      <c r="S1291" s="1" t="s">
        <v>32</v>
      </c>
      <c r="T1291" s="1">
        <v>75218.0</v>
      </c>
      <c r="U1291" s="1" t="s">
        <v>4349</v>
      </c>
    </row>
    <row r="1292">
      <c r="A1292" s="1" t="s">
        <v>4365</v>
      </c>
      <c r="B1292" s="1">
        <v>69871.0</v>
      </c>
      <c r="C1292" s="1">
        <v>2144.0</v>
      </c>
      <c r="D1292" s="2" t="s">
        <v>4135</v>
      </c>
      <c r="E1292" s="1" t="s">
        <v>2508</v>
      </c>
      <c r="F1292" s="1" t="s">
        <v>4366</v>
      </c>
      <c r="G1292" s="3" t="str">
        <f t="shared" si="1"/>
        <v>Linda Van Der Kar</v>
      </c>
      <c r="H1292" s="3" t="str">
        <f t="shared" si="2"/>
        <v>LINDA VAN DER KAR</v>
      </c>
      <c r="J1292" s="1" t="s">
        <v>57</v>
      </c>
      <c r="K1292" s="1" t="s">
        <v>44</v>
      </c>
      <c r="L1292" s="1">
        <v>50.0</v>
      </c>
      <c r="M1292" s="1" t="s">
        <v>58</v>
      </c>
      <c r="N1292" s="1" t="s">
        <v>4126</v>
      </c>
      <c r="O1292" s="4">
        <v>44317.0</v>
      </c>
      <c r="P1292" s="4">
        <v>44272.0</v>
      </c>
      <c r="Q1292" s="1" t="s">
        <v>4367</v>
      </c>
      <c r="R1292" s="1" t="s">
        <v>31</v>
      </c>
      <c r="S1292" s="1" t="s">
        <v>32</v>
      </c>
      <c r="T1292" s="1">
        <v>75238.0</v>
      </c>
      <c r="U1292" s="1" t="s">
        <v>4368</v>
      </c>
    </row>
    <row r="1293">
      <c r="A1293" s="1" t="s">
        <v>4369</v>
      </c>
      <c r="B1293" s="1">
        <v>69873.0</v>
      </c>
      <c r="C1293" s="1">
        <v>2144.0</v>
      </c>
      <c r="D1293" s="2" t="s">
        <v>4135</v>
      </c>
      <c r="E1293" s="1" t="s">
        <v>3812</v>
      </c>
      <c r="F1293" s="1" t="s">
        <v>4370</v>
      </c>
      <c r="G1293" s="3" t="str">
        <f t="shared" si="1"/>
        <v>Lisa DePoy</v>
      </c>
      <c r="H1293" s="3" t="str">
        <f t="shared" si="2"/>
        <v>LISA DEPOY</v>
      </c>
      <c r="J1293" s="1" t="s">
        <v>57</v>
      </c>
      <c r="K1293" s="1" t="s">
        <v>44</v>
      </c>
      <c r="L1293" s="1">
        <v>50.0</v>
      </c>
      <c r="M1293" s="1" t="s">
        <v>58</v>
      </c>
      <c r="N1293" s="1" t="s">
        <v>4126</v>
      </c>
      <c r="O1293" s="4">
        <v>44317.0</v>
      </c>
      <c r="P1293" s="4">
        <v>44272.0</v>
      </c>
      <c r="Q1293" s="1" t="s">
        <v>4371</v>
      </c>
      <c r="R1293" s="1" t="s">
        <v>31</v>
      </c>
      <c r="S1293" s="1" t="s">
        <v>32</v>
      </c>
      <c r="T1293" s="1">
        <v>75238.0</v>
      </c>
      <c r="U1293" s="1" t="s">
        <v>4372</v>
      </c>
    </row>
    <row r="1294">
      <c r="A1294" s="1" t="s">
        <v>4373</v>
      </c>
      <c r="B1294" s="1">
        <v>69874.0</v>
      </c>
      <c r="C1294" s="1">
        <v>2144.0</v>
      </c>
      <c r="D1294" s="2" t="s">
        <v>4135</v>
      </c>
      <c r="E1294" s="1" t="s">
        <v>1547</v>
      </c>
      <c r="F1294" s="1" t="s">
        <v>4374</v>
      </c>
      <c r="G1294" s="3" t="str">
        <f t="shared" si="1"/>
        <v>Nancy Burroughs</v>
      </c>
      <c r="H1294" s="3" t="str">
        <f t="shared" si="2"/>
        <v>NANCY BURROUGHS</v>
      </c>
      <c r="J1294" s="1" t="s">
        <v>57</v>
      </c>
      <c r="K1294" s="1" t="s">
        <v>44</v>
      </c>
      <c r="L1294" s="1">
        <v>50.0</v>
      </c>
      <c r="M1294" s="1" t="s">
        <v>58</v>
      </c>
      <c r="N1294" s="1" t="s">
        <v>4126</v>
      </c>
      <c r="O1294" s="4">
        <v>44317.0</v>
      </c>
      <c r="P1294" s="4">
        <v>44272.0</v>
      </c>
      <c r="Q1294" s="1" t="s">
        <v>4375</v>
      </c>
      <c r="R1294" s="1" t="s">
        <v>31</v>
      </c>
      <c r="S1294" s="1" t="s">
        <v>32</v>
      </c>
      <c r="T1294" s="1">
        <v>75243.0</v>
      </c>
      <c r="U1294" s="1" t="s">
        <v>4376</v>
      </c>
    </row>
    <row r="1295">
      <c r="A1295" s="1" t="s">
        <v>4377</v>
      </c>
      <c r="B1295" s="1">
        <v>69877.0</v>
      </c>
      <c r="C1295" s="1">
        <v>2144.0</v>
      </c>
      <c r="D1295" s="2" t="s">
        <v>4135</v>
      </c>
      <c r="E1295" s="1" t="s">
        <v>194</v>
      </c>
      <c r="F1295" s="1" t="s">
        <v>4378</v>
      </c>
      <c r="G1295" s="3" t="str">
        <f t="shared" si="1"/>
        <v>Pam Walsh</v>
      </c>
      <c r="H1295" s="3" t="str">
        <f t="shared" si="2"/>
        <v>PAM WALSH</v>
      </c>
      <c r="J1295" s="1" t="s">
        <v>57</v>
      </c>
      <c r="K1295" s="1" t="s">
        <v>44</v>
      </c>
      <c r="L1295" s="1">
        <v>50.0</v>
      </c>
      <c r="M1295" s="1" t="s">
        <v>58</v>
      </c>
      <c r="N1295" s="1" t="s">
        <v>4126</v>
      </c>
      <c r="O1295" s="4">
        <v>44317.0</v>
      </c>
      <c r="P1295" s="4">
        <v>44272.0</v>
      </c>
      <c r="Q1295" s="1" t="s">
        <v>4379</v>
      </c>
      <c r="R1295" s="1" t="s">
        <v>31</v>
      </c>
      <c r="S1295" s="1" t="s">
        <v>32</v>
      </c>
      <c r="T1295" s="1">
        <v>75243.0</v>
      </c>
      <c r="U1295" s="1" t="s">
        <v>4380</v>
      </c>
    </row>
    <row r="1296">
      <c r="A1296" s="1" t="s">
        <v>4381</v>
      </c>
      <c r="B1296" s="1">
        <v>69878.0</v>
      </c>
      <c r="C1296" s="1">
        <v>2144.0</v>
      </c>
      <c r="D1296" s="2" t="s">
        <v>4135</v>
      </c>
      <c r="E1296" s="1" t="s">
        <v>2819</v>
      </c>
      <c r="F1296" s="1" t="s">
        <v>4382</v>
      </c>
      <c r="G1296" s="3" t="str">
        <f t="shared" si="1"/>
        <v>Patricia Ayers</v>
      </c>
      <c r="H1296" s="3" t="str">
        <f t="shared" si="2"/>
        <v>PATRICIA AYERS</v>
      </c>
      <c r="J1296" s="1" t="s">
        <v>57</v>
      </c>
      <c r="K1296" s="1" t="s">
        <v>44</v>
      </c>
      <c r="L1296" s="1">
        <v>50.0</v>
      </c>
      <c r="M1296" s="1" t="s">
        <v>58</v>
      </c>
      <c r="N1296" s="1" t="s">
        <v>4126</v>
      </c>
      <c r="O1296" s="4">
        <v>44317.0</v>
      </c>
      <c r="P1296" s="4">
        <v>44272.0</v>
      </c>
      <c r="Q1296" s="1" t="s">
        <v>4383</v>
      </c>
      <c r="R1296" s="1" t="s">
        <v>31</v>
      </c>
      <c r="S1296" s="1" t="s">
        <v>32</v>
      </c>
      <c r="T1296" s="1">
        <v>75243.0</v>
      </c>
      <c r="U1296" s="1" t="s">
        <v>4384</v>
      </c>
    </row>
    <row r="1297">
      <c r="A1297" s="1" t="s">
        <v>4385</v>
      </c>
      <c r="B1297" s="1">
        <v>69879.0</v>
      </c>
      <c r="C1297" s="1">
        <v>2144.0</v>
      </c>
      <c r="D1297" s="2" t="s">
        <v>4135</v>
      </c>
      <c r="E1297" s="1" t="s">
        <v>4386</v>
      </c>
      <c r="F1297" s="1" t="s">
        <v>100</v>
      </c>
      <c r="G1297" s="3" t="str">
        <f t="shared" si="1"/>
        <v>Peggy Hill</v>
      </c>
      <c r="H1297" s="3" t="str">
        <f t="shared" si="2"/>
        <v>PEGGY HILL</v>
      </c>
      <c r="J1297" s="1" t="s">
        <v>57</v>
      </c>
      <c r="K1297" s="1" t="s">
        <v>44</v>
      </c>
      <c r="L1297" s="1">
        <v>50.0</v>
      </c>
      <c r="M1297" s="1" t="s">
        <v>58</v>
      </c>
      <c r="N1297" s="1" t="s">
        <v>4126</v>
      </c>
      <c r="O1297" s="4">
        <v>44317.0</v>
      </c>
      <c r="P1297" s="4">
        <v>44272.0</v>
      </c>
      <c r="Q1297" s="1" t="s">
        <v>4387</v>
      </c>
      <c r="R1297" s="1" t="s">
        <v>31</v>
      </c>
      <c r="S1297" s="1" t="s">
        <v>32</v>
      </c>
      <c r="T1297" s="1">
        <v>75238.0</v>
      </c>
      <c r="U1297" s="1" t="s">
        <v>4388</v>
      </c>
    </row>
    <row r="1298">
      <c r="A1298" s="1" t="s">
        <v>4389</v>
      </c>
      <c r="B1298" s="1">
        <v>69880.0</v>
      </c>
      <c r="C1298" s="1">
        <v>2144.0</v>
      </c>
      <c r="D1298" s="2" t="s">
        <v>4135</v>
      </c>
      <c r="E1298" s="1" t="s">
        <v>674</v>
      </c>
      <c r="F1298" s="1" t="s">
        <v>4390</v>
      </c>
      <c r="G1298" s="3" t="str">
        <f t="shared" si="1"/>
        <v>Peter LeCody</v>
      </c>
      <c r="H1298" s="3" t="str">
        <f t="shared" si="2"/>
        <v>PETER LECODY</v>
      </c>
      <c r="J1298" s="1" t="s">
        <v>57</v>
      </c>
      <c r="K1298" s="1" t="s">
        <v>44</v>
      </c>
      <c r="L1298" s="1">
        <v>50.0</v>
      </c>
      <c r="M1298" s="1" t="s">
        <v>58</v>
      </c>
      <c r="N1298" s="1" t="s">
        <v>4126</v>
      </c>
      <c r="O1298" s="4">
        <v>44317.0</v>
      </c>
      <c r="P1298" s="4">
        <v>44272.0</v>
      </c>
      <c r="Q1298" s="1" t="s">
        <v>4391</v>
      </c>
      <c r="R1298" s="1" t="s">
        <v>31</v>
      </c>
      <c r="S1298" s="1" t="s">
        <v>32</v>
      </c>
      <c r="T1298" s="1">
        <v>75238.0</v>
      </c>
      <c r="U1298" s="1" t="s">
        <v>4392</v>
      </c>
    </row>
    <row r="1299">
      <c r="A1299" s="1" t="s">
        <v>4393</v>
      </c>
      <c r="B1299" s="1">
        <v>69889.0</v>
      </c>
      <c r="C1299" s="1">
        <v>2144.0</v>
      </c>
      <c r="D1299" s="2" t="s">
        <v>4135</v>
      </c>
      <c r="E1299" s="1" t="s">
        <v>4394</v>
      </c>
      <c r="F1299" s="1" t="s">
        <v>1133</v>
      </c>
      <c r="G1299" s="3" t="str">
        <f t="shared" si="1"/>
        <v>Konnie Clayton</v>
      </c>
      <c r="H1299" s="3" t="str">
        <f t="shared" si="2"/>
        <v>KONNIE CLAYTON</v>
      </c>
      <c r="J1299" s="1" t="s">
        <v>57</v>
      </c>
      <c r="K1299" s="1" t="s">
        <v>44</v>
      </c>
      <c r="L1299" s="1">
        <v>50.0</v>
      </c>
      <c r="M1299" s="1" t="s">
        <v>58</v>
      </c>
      <c r="N1299" s="1" t="s">
        <v>4126</v>
      </c>
      <c r="O1299" s="4">
        <v>44317.0</v>
      </c>
      <c r="P1299" s="4">
        <v>44273.0</v>
      </c>
      <c r="Q1299" s="1" t="s">
        <v>4395</v>
      </c>
      <c r="R1299" s="1" t="s">
        <v>31</v>
      </c>
      <c r="S1299" s="1" t="s">
        <v>32</v>
      </c>
      <c r="T1299" s="1">
        <v>75243.0</v>
      </c>
      <c r="U1299" s="1" t="s">
        <v>4396</v>
      </c>
    </row>
    <row r="1300">
      <c r="A1300" s="1" t="s">
        <v>4397</v>
      </c>
      <c r="B1300" s="1">
        <v>69891.0</v>
      </c>
      <c r="C1300" s="1">
        <v>2144.0</v>
      </c>
      <c r="D1300" s="2" t="s">
        <v>4135</v>
      </c>
      <c r="E1300" s="1" t="s">
        <v>4398</v>
      </c>
      <c r="F1300" s="1" t="s">
        <v>4399</v>
      </c>
      <c r="G1300" s="3" t="str">
        <f t="shared" si="1"/>
        <v>Terese STEVENSON</v>
      </c>
      <c r="H1300" s="3" t="str">
        <f t="shared" si="2"/>
        <v>TERESE STEVENSON</v>
      </c>
      <c r="J1300" s="1" t="s">
        <v>57</v>
      </c>
      <c r="K1300" s="1" t="s">
        <v>44</v>
      </c>
      <c r="L1300" s="1">
        <v>50.0</v>
      </c>
      <c r="M1300" s="1" t="s">
        <v>58</v>
      </c>
      <c r="N1300" s="1" t="s">
        <v>4126</v>
      </c>
      <c r="O1300" s="4">
        <v>44317.0</v>
      </c>
      <c r="P1300" s="4">
        <v>44273.0</v>
      </c>
      <c r="Q1300" s="1" t="s">
        <v>4400</v>
      </c>
      <c r="R1300" s="1" t="s">
        <v>31</v>
      </c>
      <c r="S1300" s="1" t="s">
        <v>32</v>
      </c>
      <c r="T1300" s="1">
        <v>75231.0</v>
      </c>
      <c r="U1300" s="1" t="s">
        <v>4401</v>
      </c>
    </row>
    <row r="1301">
      <c r="A1301" s="1" t="s">
        <v>4402</v>
      </c>
      <c r="B1301" s="1">
        <v>69894.0</v>
      </c>
      <c r="C1301" s="1">
        <v>2144.0</v>
      </c>
      <c r="D1301" s="2" t="s">
        <v>4135</v>
      </c>
      <c r="E1301" s="1" t="s">
        <v>2508</v>
      </c>
      <c r="F1301" s="1" t="s">
        <v>4403</v>
      </c>
      <c r="G1301" s="3" t="str">
        <f t="shared" si="1"/>
        <v>Linda Reimer</v>
      </c>
      <c r="H1301" s="3" t="str">
        <f t="shared" si="2"/>
        <v>LINDA REIMER</v>
      </c>
      <c r="J1301" s="1" t="s">
        <v>57</v>
      </c>
      <c r="K1301" s="1" t="s">
        <v>44</v>
      </c>
      <c r="L1301" s="1">
        <v>50.0</v>
      </c>
      <c r="M1301" s="1" t="s">
        <v>58</v>
      </c>
      <c r="N1301" s="1" t="s">
        <v>4126</v>
      </c>
      <c r="O1301" s="4">
        <v>44317.0</v>
      </c>
      <c r="P1301" s="4">
        <v>44274.0</v>
      </c>
      <c r="Q1301" s="1" t="s">
        <v>4404</v>
      </c>
      <c r="R1301" s="1" t="s">
        <v>31</v>
      </c>
      <c r="S1301" s="1" t="s">
        <v>32</v>
      </c>
      <c r="T1301" s="1">
        <v>75243.0</v>
      </c>
      <c r="U1301" s="1" t="s">
        <v>4405</v>
      </c>
    </row>
    <row r="1302">
      <c r="A1302" s="1" t="s">
        <v>4406</v>
      </c>
      <c r="B1302" s="1">
        <v>69901.0</v>
      </c>
      <c r="C1302" s="1">
        <v>2144.0</v>
      </c>
      <c r="D1302" s="2" t="s">
        <v>4135</v>
      </c>
      <c r="E1302" s="1" t="s">
        <v>4407</v>
      </c>
      <c r="F1302" s="1" t="s">
        <v>4408</v>
      </c>
      <c r="G1302" s="3" t="str">
        <f t="shared" si="1"/>
        <v>Ian Fairchild</v>
      </c>
      <c r="H1302" s="3" t="str">
        <f t="shared" si="2"/>
        <v>IAN FAIRCHILD</v>
      </c>
      <c r="J1302" s="1" t="s">
        <v>57</v>
      </c>
      <c r="K1302" s="1" t="s">
        <v>44</v>
      </c>
      <c r="L1302" s="1">
        <v>50.0</v>
      </c>
      <c r="M1302" s="1" t="s">
        <v>58</v>
      </c>
      <c r="N1302" s="1" t="s">
        <v>4126</v>
      </c>
      <c r="O1302" s="4">
        <v>44317.0</v>
      </c>
      <c r="P1302" s="4">
        <v>44276.0</v>
      </c>
      <c r="Q1302" s="1" t="s">
        <v>4409</v>
      </c>
      <c r="R1302" s="1" t="s">
        <v>31</v>
      </c>
      <c r="S1302" s="1" t="s">
        <v>32</v>
      </c>
      <c r="T1302" s="1">
        <v>75238.0</v>
      </c>
      <c r="U1302" s="1" t="s">
        <v>4410</v>
      </c>
    </row>
    <row r="1303">
      <c r="A1303" s="1" t="s">
        <v>4411</v>
      </c>
      <c r="B1303" s="1">
        <v>69903.0</v>
      </c>
      <c r="C1303" s="1">
        <v>2144.0</v>
      </c>
      <c r="D1303" s="2" t="s">
        <v>4135</v>
      </c>
      <c r="E1303" s="1" t="s">
        <v>2776</v>
      </c>
      <c r="F1303" s="1" t="s">
        <v>4412</v>
      </c>
      <c r="G1303" s="3" t="str">
        <f t="shared" si="1"/>
        <v>Bill Haskins</v>
      </c>
      <c r="H1303" s="3" t="str">
        <f t="shared" si="2"/>
        <v>BILL HASKINS</v>
      </c>
      <c r="J1303" s="1" t="s">
        <v>57</v>
      </c>
      <c r="K1303" s="1" t="s">
        <v>44</v>
      </c>
      <c r="L1303" s="1">
        <v>50.0</v>
      </c>
      <c r="M1303" s="1" t="s">
        <v>58</v>
      </c>
      <c r="N1303" s="1" t="s">
        <v>4126</v>
      </c>
      <c r="O1303" s="4">
        <v>44317.0</v>
      </c>
      <c r="P1303" s="4">
        <v>44277.0</v>
      </c>
      <c r="Q1303" s="1" t="s">
        <v>4413</v>
      </c>
      <c r="R1303" s="1" t="s">
        <v>31</v>
      </c>
      <c r="S1303" s="1" t="s">
        <v>32</v>
      </c>
      <c r="T1303" s="1">
        <v>75243.0</v>
      </c>
      <c r="U1303" s="1" t="s">
        <v>4414</v>
      </c>
    </row>
    <row r="1304">
      <c r="A1304" s="1" t="s">
        <v>4415</v>
      </c>
      <c r="B1304" s="1">
        <v>69905.0</v>
      </c>
      <c r="C1304" s="1">
        <v>2144.0</v>
      </c>
      <c r="D1304" s="2" t="s">
        <v>4135</v>
      </c>
      <c r="E1304" s="1" t="s">
        <v>4416</v>
      </c>
      <c r="F1304" s="1" t="s">
        <v>4118</v>
      </c>
      <c r="G1304" s="3" t="str">
        <f t="shared" si="1"/>
        <v>Scott and Aryn Self</v>
      </c>
      <c r="H1304" s="3" t="str">
        <f t="shared" si="2"/>
        <v>SCOTT AND ARYN SELF</v>
      </c>
      <c r="J1304" s="1" t="s">
        <v>57</v>
      </c>
      <c r="K1304" s="1" t="s">
        <v>44</v>
      </c>
      <c r="L1304" s="1">
        <v>50.0</v>
      </c>
      <c r="M1304" s="1" t="s">
        <v>58</v>
      </c>
      <c r="N1304" s="1" t="s">
        <v>4126</v>
      </c>
      <c r="O1304" s="4">
        <v>44317.0</v>
      </c>
      <c r="P1304" s="4">
        <v>44277.0</v>
      </c>
      <c r="Q1304" s="1" t="s">
        <v>4417</v>
      </c>
      <c r="R1304" s="1" t="s">
        <v>31</v>
      </c>
      <c r="S1304" s="1" t="s">
        <v>32</v>
      </c>
      <c r="T1304" s="1">
        <v>75238.0</v>
      </c>
      <c r="U1304" s="1" t="s">
        <v>4418</v>
      </c>
    </row>
    <row r="1305">
      <c r="A1305" s="1" t="s">
        <v>4419</v>
      </c>
      <c r="B1305" s="1">
        <v>72352.0</v>
      </c>
      <c r="C1305" s="1">
        <v>2218.0</v>
      </c>
      <c r="D1305" s="2" t="s">
        <v>4137</v>
      </c>
      <c r="E1305" s="1" t="s">
        <v>4420</v>
      </c>
      <c r="F1305" s="1" t="s">
        <v>4421</v>
      </c>
      <c r="G1305" s="3" t="str">
        <f t="shared" si="1"/>
        <v>Gerri Gregg</v>
      </c>
      <c r="H1305" s="3" t="str">
        <f t="shared" si="2"/>
        <v>GERRI GREGG</v>
      </c>
      <c r="J1305" s="1" t="s">
        <v>57</v>
      </c>
      <c r="K1305" s="1" t="s">
        <v>47</v>
      </c>
      <c r="L1305" s="1">
        <v>50.0</v>
      </c>
      <c r="M1305" s="1" t="s">
        <v>58</v>
      </c>
      <c r="N1305" s="1" t="s">
        <v>4126</v>
      </c>
      <c r="O1305" s="4">
        <v>44317.0</v>
      </c>
      <c r="P1305" s="4">
        <v>44279.0</v>
      </c>
      <c r="Q1305" s="1" t="s">
        <v>4422</v>
      </c>
      <c r="R1305" s="1" t="s">
        <v>31</v>
      </c>
      <c r="S1305" s="1" t="s">
        <v>32</v>
      </c>
      <c r="T1305" s="1">
        <v>75238.0</v>
      </c>
      <c r="U1305" s="1" t="s">
        <v>4423</v>
      </c>
    </row>
    <row r="1306">
      <c r="A1306" s="1" t="s">
        <v>4424</v>
      </c>
      <c r="B1306" s="1">
        <v>72358.0</v>
      </c>
      <c r="C1306" s="1">
        <v>2218.0</v>
      </c>
      <c r="D1306" s="2" t="s">
        <v>4137</v>
      </c>
      <c r="E1306" s="1" t="s">
        <v>4425</v>
      </c>
      <c r="F1306" s="1" t="s">
        <v>4426</v>
      </c>
      <c r="G1306" s="3" t="str">
        <f t="shared" si="1"/>
        <v>Julie Breedlove</v>
      </c>
      <c r="H1306" s="3" t="str">
        <f t="shared" si="2"/>
        <v>JULIE BREEDLOVE</v>
      </c>
      <c r="J1306" s="1" t="s">
        <v>57</v>
      </c>
      <c r="K1306" s="1" t="s">
        <v>47</v>
      </c>
      <c r="L1306" s="1">
        <v>50.0</v>
      </c>
      <c r="M1306" s="1" t="s">
        <v>58</v>
      </c>
      <c r="N1306" s="1" t="s">
        <v>4126</v>
      </c>
      <c r="O1306" s="4">
        <v>44317.0</v>
      </c>
      <c r="P1306" s="4">
        <v>44280.0</v>
      </c>
      <c r="Q1306" s="1" t="s">
        <v>4427</v>
      </c>
      <c r="R1306" s="1" t="s">
        <v>31</v>
      </c>
      <c r="S1306" s="1" t="s">
        <v>32</v>
      </c>
      <c r="T1306" s="1">
        <v>75238.0</v>
      </c>
      <c r="U1306" s="1" t="s">
        <v>4428</v>
      </c>
    </row>
    <row r="1307">
      <c r="A1307" s="1" t="s">
        <v>4429</v>
      </c>
      <c r="B1307" s="1">
        <v>72360.0</v>
      </c>
      <c r="C1307" s="1">
        <v>2218.0</v>
      </c>
      <c r="D1307" s="2" t="s">
        <v>4137</v>
      </c>
      <c r="E1307" s="1" t="s">
        <v>300</v>
      </c>
      <c r="F1307" s="1" t="s">
        <v>4430</v>
      </c>
      <c r="G1307" s="3" t="str">
        <f t="shared" si="1"/>
        <v>Cindy Woolley</v>
      </c>
      <c r="H1307" s="3" t="str">
        <f t="shared" si="2"/>
        <v>CINDY WOOLLEY</v>
      </c>
      <c r="J1307" s="1" t="s">
        <v>57</v>
      </c>
      <c r="K1307" s="1" t="s">
        <v>47</v>
      </c>
      <c r="L1307" s="1">
        <v>50.0</v>
      </c>
      <c r="M1307" s="1" t="s">
        <v>58</v>
      </c>
      <c r="N1307" s="1" t="s">
        <v>4126</v>
      </c>
      <c r="O1307" s="4">
        <v>44317.0</v>
      </c>
      <c r="P1307" s="4">
        <v>44280.0</v>
      </c>
      <c r="Q1307" s="1" t="s">
        <v>4431</v>
      </c>
      <c r="R1307" s="1" t="s">
        <v>31</v>
      </c>
      <c r="S1307" s="1" t="s">
        <v>32</v>
      </c>
      <c r="T1307" s="1">
        <v>75206.0</v>
      </c>
      <c r="U1307" s="1" t="s">
        <v>4432</v>
      </c>
    </row>
    <row r="1308">
      <c r="A1308" s="1" t="s">
        <v>4433</v>
      </c>
      <c r="B1308" s="1">
        <v>72361.0</v>
      </c>
      <c r="C1308" s="1">
        <v>2218.0</v>
      </c>
      <c r="D1308" s="2" t="s">
        <v>4137</v>
      </c>
      <c r="E1308" s="1" t="s">
        <v>3991</v>
      </c>
      <c r="F1308" s="1" t="s">
        <v>4434</v>
      </c>
      <c r="G1308" s="3" t="str">
        <f t="shared" si="1"/>
        <v>Stephen Jeffus</v>
      </c>
      <c r="H1308" s="3" t="str">
        <f t="shared" si="2"/>
        <v>STEPHEN JEFFUS</v>
      </c>
      <c r="J1308" s="1" t="s">
        <v>57</v>
      </c>
      <c r="K1308" s="1" t="s">
        <v>47</v>
      </c>
      <c r="L1308" s="1">
        <v>50.0</v>
      </c>
      <c r="M1308" s="1" t="s">
        <v>58</v>
      </c>
      <c r="N1308" s="1" t="s">
        <v>4126</v>
      </c>
      <c r="O1308" s="4">
        <v>44317.0</v>
      </c>
      <c r="P1308" s="4">
        <v>44280.0</v>
      </c>
      <c r="Q1308" s="1" t="s">
        <v>4435</v>
      </c>
      <c r="R1308" s="1" t="s">
        <v>31</v>
      </c>
      <c r="S1308" s="1" t="s">
        <v>32</v>
      </c>
      <c r="T1308" s="1">
        <v>75238.0</v>
      </c>
      <c r="U1308" s="1" t="s">
        <v>4436</v>
      </c>
    </row>
    <row r="1309">
      <c r="A1309" s="1" t="s">
        <v>4437</v>
      </c>
      <c r="B1309" s="1">
        <v>72367.0</v>
      </c>
      <c r="C1309" s="1">
        <v>2218.0</v>
      </c>
      <c r="D1309" s="2" t="s">
        <v>4137</v>
      </c>
      <c r="E1309" s="1" t="s">
        <v>310</v>
      </c>
      <c r="F1309" s="1" t="s">
        <v>4438</v>
      </c>
      <c r="G1309" s="3" t="str">
        <f t="shared" si="1"/>
        <v>Sam Meisner</v>
      </c>
      <c r="H1309" s="3" t="str">
        <f t="shared" si="2"/>
        <v>SAM MEISNER</v>
      </c>
      <c r="J1309" s="1" t="s">
        <v>57</v>
      </c>
      <c r="K1309" s="1" t="s">
        <v>47</v>
      </c>
      <c r="L1309" s="1">
        <v>50.0</v>
      </c>
      <c r="M1309" s="1" t="s">
        <v>58</v>
      </c>
      <c r="N1309" s="1" t="s">
        <v>4126</v>
      </c>
      <c r="O1309" s="4">
        <v>44317.0</v>
      </c>
      <c r="P1309" s="4">
        <v>44282.0</v>
      </c>
      <c r="Q1309" s="1" t="s">
        <v>4439</v>
      </c>
      <c r="R1309" s="1" t="s">
        <v>31</v>
      </c>
      <c r="S1309" s="1" t="s">
        <v>32</v>
      </c>
      <c r="T1309" s="1">
        <v>75243.0</v>
      </c>
      <c r="U1309" s="1" t="s">
        <v>4440</v>
      </c>
    </row>
    <row r="1310">
      <c r="A1310" s="1" t="s">
        <v>4441</v>
      </c>
      <c r="B1310" s="1">
        <v>72380.0</v>
      </c>
      <c r="C1310" s="1">
        <v>2218.0</v>
      </c>
      <c r="D1310" s="2" t="s">
        <v>4137</v>
      </c>
      <c r="E1310" s="1" t="s">
        <v>146</v>
      </c>
      <c r="F1310" s="1" t="s">
        <v>361</v>
      </c>
      <c r="G1310" s="3" t="str">
        <f t="shared" si="1"/>
        <v>Karen Brown</v>
      </c>
      <c r="H1310" s="3" t="str">
        <f t="shared" si="2"/>
        <v>KAREN BROWN</v>
      </c>
      <c r="J1310" s="1" t="s">
        <v>57</v>
      </c>
      <c r="K1310" s="1" t="s">
        <v>47</v>
      </c>
      <c r="L1310" s="1">
        <v>50.0</v>
      </c>
      <c r="M1310" s="1" t="s">
        <v>58</v>
      </c>
      <c r="N1310" s="1" t="s">
        <v>4126</v>
      </c>
      <c r="O1310" s="4">
        <v>44317.0</v>
      </c>
      <c r="P1310" s="4">
        <v>44286.0</v>
      </c>
      <c r="Q1310" s="1" t="s">
        <v>4442</v>
      </c>
      <c r="R1310" s="1" t="s">
        <v>31</v>
      </c>
      <c r="S1310" s="1" t="s">
        <v>32</v>
      </c>
      <c r="T1310" s="1">
        <v>75238.0</v>
      </c>
      <c r="U1310" s="1" t="s">
        <v>4443</v>
      </c>
    </row>
    <row r="1311">
      <c r="A1311" s="1" t="s">
        <v>4444</v>
      </c>
      <c r="B1311" s="1">
        <v>72386.0</v>
      </c>
      <c r="C1311" s="1">
        <v>2218.0</v>
      </c>
      <c r="D1311" s="2" t="s">
        <v>4137</v>
      </c>
      <c r="E1311" s="1" t="s">
        <v>4445</v>
      </c>
      <c r="F1311" s="1" t="s">
        <v>4446</v>
      </c>
      <c r="G1311" s="3" t="str">
        <f t="shared" si="1"/>
        <v>Glenda Easter</v>
      </c>
      <c r="H1311" s="3" t="str">
        <f t="shared" si="2"/>
        <v>GLENDA EASTER</v>
      </c>
      <c r="J1311" s="1" t="s">
        <v>57</v>
      </c>
      <c r="K1311" s="1" t="s">
        <v>47</v>
      </c>
      <c r="L1311" s="1">
        <v>50.0</v>
      </c>
      <c r="M1311" s="1" t="s">
        <v>58</v>
      </c>
      <c r="N1311" s="1" t="s">
        <v>4126</v>
      </c>
      <c r="O1311" s="4">
        <v>44317.0</v>
      </c>
      <c r="P1311" s="4">
        <v>44288.0</v>
      </c>
      <c r="Q1311" s="1" t="s">
        <v>4447</v>
      </c>
      <c r="R1311" s="1" t="s">
        <v>31</v>
      </c>
      <c r="S1311" s="1" t="s">
        <v>32</v>
      </c>
      <c r="T1311" s="1">
        <v>75232.0</v>
      </c>
      <c r="U1311" s="1" t="s">
        <v>4448</v>
      </c>
    </row>
    <row r="1312">
      <c r="A1312" s="1" t="s">
        <v>4449</v>
      </c>
      <c r="B1312" s="1">
        <v>72392.0</v>
      </c>
      <c r="C1312" s="1">
        <v>2218.0</v>
      </c>
      <c r="D1312" s="2" t="s">
        <v>4137</v>
      </c>
      <c r="E1312" s="1" t="s">
        <v>4450</v>
      </c>
      <c r="F1312" s="1" t="s">
        <v>4451</v>
      </c>
      <c r="G1312" s="3" t="str">
        <f t="shared" si="1"/>
        <v>Bob &amp; Joyce Trecartin</v>
      </c>
      <c r="H1312" s="3" t="str">
        <f t="shared" si="2"/>
        <v>BOB &amp; JOYCE TRECARTIN</v>
      </c>
      <c r="J1312" s="1" t="s">
        <v>57</v>
      </c>
      <c r="K1312" s="1" t="s">
        <v>47</v>
      </c>
      <c r="L1312" s="1">
        <v>50.0</v>
      </c>
      <c r="M1312" s="1" t="s">
        <v>58</v>
      </c>
      <c r="N1312" s="1" t="s">
        <v>4126</v>
      </c>
      <c r="O1312" s="4">
        <v>44317.0</v>
      </c>
      <c r="P1312" s="4">
        <v>44289.0</v>
      </c>
      <c r="Q1312" s="1" t="s">
        <v>4452</v>
      </c>
      <c r="R1312" s="1" t="s">
        <v>31</v>
      </c>
      <c r="S1312" s="1" t="s">
        <v>32</v>
      </c>
      <c r="T1312" s="1">
        <v>75243.0</v>
      </c>
      <c r="U1312" s="1" t="s">
        <v>4453</v>
      </c>
    </row>
    <row r="1313">
      <c r="A1313" s="1" t="s">
        <v>4454</v>
      </c>
      <c r="B1313" s="1">
        <v>72397.0</v>
      </c>
      <c r="C1313" s="1">
        <v>2218.0</v>
      </c>
      <c r="D1313" s="2" t="s">
        <v>4137</v>
      </c>
      <c r="E1313" s="1" t="s">
        <v>2588</v>
      </c>
      <c r="F1313" s="1" t="s">
        <v>4455</v>
      </c>
      <c r="G1313" s="3" t="str">
        <f t="shared" si="1"/>
        <v>Brian Till</v>
      </c>
      <c r="H1313" s="3" t="str">
        <f t="shared" si="2"/>
        <v>BRIAN TILL</v>
      </c>
      <c r="J1313" s="1" t="s">
        <v>57</v>
      </c>
      <c r="K1313" s="1" t="s">
        <v>47</v>
      </c>
      <c r="L1313" s="1">
        <v>50.0</v>
      </c>
      <c r="M1313" s="1" t="s">
        <v>58</v>
      </c>
      <c r="N1313" s="1" t="s">
        <v>4126</v>
      </c>
      <c r="O1313" s="4">
        <v>44317.0</v>
      </c>
      <c r="P1313" s="4">
        <v>44290.0</v>
      </c>
      <c r="Q1313" s="1" t="s">
        <v>4456</v>
      </c>
      <c r="R1313" s="1" t="s">
        <v>31</v>
      </c>
      <c r="S1313" s="1" t="s">
        <v>32</v>
      </c>
      <c r="T1313" s="1">
        <v>75243.0</v>
      </c>
      <c r="U1313" s="1" t="s">
        <v>4457</v>
      </c>
    </row>
    <row r="1314">
      <c r="A1314" s="1" t="s">
        <v>4458</v>
      </c>
      <c r="B1314" s="1">
        <v>72400.0</v>
      </c>
      <c r="C1314" s="1">
        <v>2218.0</v>
      </c>
      <c r="D1314" s="2" t="s">
        <v>4137</v>
      </c>
      <c r="E1314" s="1" t="s">
        <v>4213</v>
      </c>
      <c r="F1314" s="1" t="s">
        <v>4459</v>
      </c>
      <c r="G1314" s="3" t="str">
        <f t="shared" si="1"/>
        <v>Allison Clark</v>
      </c>
      <c r="H1314" s="3" t="str">
        <f t="shared" si="2"/>
        <v>ALLISON CLARK</v>
      </c>
      <c r="J1314" s="1" t="s">
        <v>57</v>
      </c>
      <c r="K1314" s="1" t="s">
        <v>47</v>
      </c>
      <c r="L1314" s="1">
        <v>50.0</v>
      </c>
      <c r="M1314" s="1" t="s">
        <v>58</v>
      </c>
      <c r="N1314" s="1" t="s">
        <v>4126</v>
      </c>
      <c r="O1314" s="4">
        <v>44317.0</v>
      </c>
      <c r="P1314" s="4">
        <v>44292.0</v>
      </c>
      <c r="Q1314" s="1" t="s">
        <v>4460</v>
      </c>
      <c r="R1314" s="1" t="s">
        <v>31</v>
      </c>
      <c r="S1314" s="1" t="s">
        <v>32</v>
      </c>
      <c r="T1314" s="1">
        <v>75238.0</v>
      </c>
      <c r="U1314" s="1" t="s">
        <v>4461</v>
      </c>
    </row>
    <row r="1315">
      <c r="A1315" s="1" t="s">
        <v>4462</v>
      </c>
      <c r="B1315" s="1">
        <v>72406.0</v>
      </c>
      <c r="C1315" s="1">
        <v>2218.0</v>
      </c>
      <c r="D1315" s="2" t="s">
        <v>4137</v>
      </c>
      <c r="E1315" s="1" t="s">
        <v>4425</v>
      </c>
      <c r="F1315" s="1" t="s">
        <v>4463</v>
      </c>
      <c r="G1315" s="3" t="str">
        <f t="shared" si="1"/>
        <v>Julie Chabira</v>
      </c>
      <c r="H1315" s="3" t="str">
        <f t="shared" si="2"/>
        <v>JULIE CHABIRA</v>
      </c>
      <c r="J1315" s="1" t="s">
        <v>57</v>
      </c>
      <c r="K1315" s="1" t="s">
        <v>47</v>
      </c>
      <c r="L1315" s="1">
        <v>50.0</v>
      </c>
      <c r="M1315" s="1" t="s">
        <v>58</v>
      </c>
      <c r="N1315" s="1" t="s">
        <v>4126</v>
      </c>
      <c r="O1315" s="4">
        <v>44317.0</v>
      </c>
      <c r="P1315" s="4">
        <v>44293.0</v>
      </c>
      <c r="Q1315" s="1" t="s">
        <v>4464</v>
      </c>
      <c r="R1315" s="1" t="s">
        <v>31</v>
      </c>
      <c r="S1315" s="1" t="s">
        <v>32</v>
      </c>
      <c r="T1315" s="1">
        <v>75238.0</v>
      </c>
      <c r="U1315" s="1" t="s">
        <v>4465</v>
      </c>
    </row>
    <row r="1316">
      <c r="A1316" s="1" t="s">
        <v>4466</v>
      </c>
      <c r="B1316" s="1">
        <v>72423.0</v>
      </c>
      <c r="C1316" s="1">
        <v>2218.0</v>
      </c>
      <c r="D1316" s="2" t="s">
        <v>4137</v>
      </c>
      <c r="E1316" s="1" t="s">
        <v>4467</v>
      </c>
      <c r="F1316" s="1" t="s">
        <v>4468</v>
      </c>
      <c r="G1316" s="3" t="str">
        <f t="shared" si="1"/>
        <v>Patsy &amp; Roger Camp</v>
      </c>
      <c r="H1316" s="3" t="str">
        <f t="shared" si="2"/>
        <v>PATSY &amp; ROGER CAMP</v>
      </c>
      <c r="J1316" s="1" t="s">
        <v>57</v>
      </c>
      <c r="K1316" s="1" t="s">
        <v>47</v>
      </c>
      <c r="L1316" s="1">
        <v>50.0</v>
      </c>
      <c r="M1316" s="1" t="s">
        <v>58</v>
      </c>
      <c r="N1316" s="1" t="s">
        <v>4126</v>
      </c>
      <c r="O1316" s="4">
        <v>44317.0</v>
      </c>
      <c r="P1316" s="4">
        <v>44298.0</v>
      </c>
      <c r="Q1316" s="1" t="s">
        <v>4469</v>
      </c>
      <c r="R1316" s="1" t="s">
        <v>31</v>
      </c>
      <c r="S1316" s="1" t="s">
        <v>32</v>
      </c>
      <c r="T1316" s="1">
        <v>75243.0</v>
      </c>
      <c r="U1316" s="1" t="s">
        <v>4470</v>
      </c>
    </row>
    <row r="1317">
      <c r="A1317" s="1" t="s">
        <v>4471</v>
      </c>
      <c r="B1317" s="1">
        <v>72431.0</v>
      </c>
      <c r="C1317" s="1">
        <v>2218.0</v>
      </c>
      <c r="D1317" s="2" t="s">
        <v>4137</v>
      </c>
      <c r="E1317" s="1" t="s">
        <v>99</v>
      </c>
      <c r="F1317" s="1" t="s">
        <v>4472</v>
      </c>
      <c r="G1317" s="3" t="str">
        <f t="shared" si="1"/>
        <v>Todd OverStreet </v>
      </c>
      <c r="H1317" s="3" t="str">
        <f t="shared" si="2"/>
        <v>TODD OVERSTREET </v>
      </c>
      <c r="J1317" s="1" t="s">
        <v>57</v>
      </c>
      <c r="K1317" s="1" t="s">
        <v>47</v>
      </c>
      <c r="L1317" s="1">
        <v>50.0</v>
      </c>
      <c r="M1317" s="1" t="s">
        <v>58</v>
      </c>
      <c r="N1317" s="1" t="s">
        <v>4126</v>
      </c>
      <c r="O1317" s="4">
        <v>44317.0</v>
      </c>
      <c r="P1317" s="4">
        <v>44299.0</v>
      </c>
      <c r="Q1317" s="1" t="s">
        <v>4473</v>
      </c>
      <c r="R1317" s="1" t="s">
        <v>31</v>
      </c>
      <c r="S1317" s="1" t="s">
        <v>32</v>
      </c>
      <c r="T1317" s="1">
        <v>75238.0</v>
      </c>
      <c r="U1317" s="1" t="s">
        <v>4474</v>
      </c>
    </row>
    <row r="1318">
      <c r="A1318" s="1" t="s">
        <v>4475</v>
      </c>
      <c r="B1318" s="1">
        <v>72439.0</v>
      </c>
      <c r="C1318" s="1">
        <v>2218.0</v>
      </c>
      <c r="D1318" s="2" t="s">
        <v>4137</v>
      </c>
      <c r="E1318" s="1" t="s">
        <v>4476</v>
      </c>
      <c r="F1318" s="1" t="s">
        <v>4477</v>
      </c>
      <c r="G1318" s="3" t="str">
        <f t="shared" si="1"/>
        <v>Winston Evans</v>
      </c>
      <c r="H1318" s="3" t="str">
        <f t="shared" si="2"/>
        <v>WINSTON EVANS</v>
      </c>
      <c r="J1318" s="1" t="s">
        <v>57</v>
      </c>
      <c r="K1318" s="1" t="s">
        <v>47</v>
      </c>
      <c r="L1318" s="1">
        <v>50.0</v>
      </c>
      <c r="M1318" s="1" t="s">
        <v>58</v>
      </c>
      <c r="N1318" s="1" t="s">
        <v>4126</v>
      </c>
      <c r="O1318" s="4">
        <v>44317.0</v>
      </c>
      <c r="P1318" s="4">
        <v>44301.0</v>
      </c>
      <c r="Q1318" s="1" t="s">
        <v>4478</v>
      </c>
      <c r="R1318" s="1" t="s">
        <v>31</v>
      </c>
      <c r="S1318" s="1" t="s">
        <v>32</v>
      </c>
      <c r="T1318" s="1">
        <v>75238.0</v>
      </c>
      <c r="U1318" s="1" t="s">
        <v>4479</v>
      </c>
    </row>
    <row r="1319">
      <c r="A1319" s="1" t="s">
        <v>4480</v>
      </c>
      <c r="B1319" s="1">
        <v>72452.0</v>
      </c>
      <c r="C1319" s="1">
        <v>2218.0</v>
      </c>
      <c r="D1319" s="2" t="s">
        <v>4137</v>
      </c>
      <c r="E1319" s="1" t="s">
        <v>2636</v>
      </c>
      <c r="F1319" s="1" t="s">
        <v>2417</v>
      </c>
      <c r="G1319" s="3" t="str">
        <f t="shared" si="1"/>
        <v>Kathleen Grief</v>
      </c>
      <c r="H1319" s="3" t="str">
        <f t="shared" si="2"/>
        <v>KATHLEEN GRIEF</v>
      </c>
      <c r="J1319" s="1" t="s">
        <v>57</v>
      </c>
      <c r="K1319" s="1" t="s">
        <v>47</v>
      </c>
      <c r="L1319" s="1">
        <v>50.0</v>
      </c>
      <c r="M1319" s="1" t="s">
        <v>58</v>
      </c>
      <c r="N1319" s="1" t="s">
        <v>4126</v>
      </c>
      <c r="O1319" s="4">
        <v>44317.0</v>
      </c>
      <c r="P1319" s="4">
        <v>44303.0</v>
      </c>
      <c r="Q1319" s="1" t="s">
        <v>4481</v>
      </c>
      <c r="R1319" s="1" t="s">
        <v>31</v>
      </c>
      <c r="S1319" s="1" t="s">
        <v>32</v>
      </c>
      <c r="T1319" s="1">
        <v>75231.0</v>
      </c>
      <c r="U1319" s="1" t="s">
        <v>4482</v>
      </c>
    </row>
    <row r="1320">
      <c r="A1320" s="1" t="s">
        <v>4483</v>
      </c>
      <c r="B1320" s="1">
        <v>72453.0</v>
      </c>
      <c r="C1320" s="1">
        <v>2218.0</v>
      </c>
      <c r="D1320" s="2" t="s">
        <v>4137</v>
      </c>
      <c r="E1320" s="1" t="s">
        <v>4484</v>
      </c>
      <c r="F1320" s="1" t="s">
        <v>131</v>
      </c>
      <c r="G1320" s="3" t="str">
        <f t="shared" si="1"/>
        <v>Wandra Johnson</v>
      </c>
      <c r="H1320" s="3" t="str">
        <f t="shared" si="2"/>
        <v>WANDRA JOHNSON</v>
      </c>
      <c r="J1320" s="1" t="s">
        <v>57</v>
      </c>
      <c r="K1320" s="1" t="s">
        <v>47</v>
      </c>
      <c r="L1320" s="1">
        <v>50.0</v>
      </c>
      <c r="M1320" s="1" t="s">
        <v>58</v>
      </c>
      <c r="N1320" s="1" t="s">
        <v>4126</v>
      </c>
      <c r="O1320" s="4">
        <v>44317.0</v>
      </c>
      <c r="P1320" s="4">
        <v>44303.0</v>
      </c>
      <c r="Q1320" s="1" t="s">
        <v>4485</v>
      </c>
      <c r="R1320" s="1" t="s">
        <v>31</v>
      </c>
      <c r="S1320" s="1" t="s">
        <v>32</v>
      </c>
      <c r="T1320" s="1">
        <v>75243.0</v>
      </c>
      <c r="U1320" s="1" t="s">
        <v>4486</v>
      </c>
    </row>
    <row r="1321">
      <c r="A1321" s="1" t="s">
        <v>4487</v>
      </c>
      <c r="B1321" s="1">
        <v>72455.0</v>
      </c>
      <c r="C1321" s="1">
        <v>2218.0</v>
      </c>
      <c r="D1321" s="2" t="s">
        <v>4137</v>
      </c>
      <c r="E1321" s="1" t="s">
        <v>4335</v>
      </c>
      <c r="F1321" s="1" t="s">
        <v>3101</v>
      </c>
      <c r="G1321" s="3" t="str">
        <f t="shared" si="1"/>
        <v>Elisabeth Jordan</v>
      </c>
      <c r="H1321" s="3" t="str">
        <f t="shared" si="2"/>
        <v>ELISABETH JORDAN</v>
      </c>
      <c r="J1321" s="1" t="s">
        <v>57</v>
      </c>
      <c r="K1321" s="1" t="s">
        <v>47</v>
      </c>
      <c r="L1321" s="1">
        <v>50.0</v>
      </c>
      <c r="M1321" s="1" t="s">
        <v>58</v>
      </c>
      <c r="N1321" s="1" t="s">
        <v>4126</v>
      </c>
      <c r="O1321" s="4">
        <v>44317.0</v>
      </c>
      <c r="P1321" s="4">
        <v>44303.0</v>
      </c>
      <c r="Q1321" s="1" t="s">
        <v>4348</v>
      </c>
      <c r="R1321" s="1" t="s">
        <v>31</v>
      </c>
      <c r="S1321" s="1" t="s">
        <v>32</v>
      </c>
      <c r="T1321" s="1">
        <v>75218.0</v>
      </c>
      <c r="U1321" s="1" t="s">
        <v>4349</v>
      </c>
    </row>
    <row r="1322">
      <c r="A1322" s="1" t="s">
        <v>4488</v>
      </c>
      <c r="B1322" s="1">
        <v>72465.0</v>
      </c>
      <c r="C1322" s="1">
        <v>2218.0</v>
      </c>
      <c r="D1322" s="2" t="s">
        <v>4137</v>
      </c>
      <c r="E1322" s="1" t="s">
        <v>365</v>
      </c>
      <c r="F1322" s="1" t="s">
        <v>4489</v>
      </c>
      <c r="G1322" s="3" t="str">
        <f t="shared" si="1"/>
        <v>Eric Schulze</v>
      </c>
      <c r="H1322" s="3" t="str">
        <f t="shared" si="2"/>
        <v>ERIC SCHULZE</v>
      </c>
      <c r="J1322" s="1" t="s">
        <v>57</v>
      </c>
      <c r="K1322" s="1" t="s">
        <v>47</v>
      </c>
      <c r="L1322" s="1">
        <v>50.0</v>
      </c>
      <c r="M1322" s="1" t="s">
        <v>58</v>
      </c>
      <c r="N1322" s="1" t="s">
        <v>4126</v>
      </c>
      <c r="O1322" s="4">
        <v>44317.0</v>
      </c>
      <c r="P1322" s="4">
        <v>44305.0</v>
      </c>
      <c r="Q1322" s="1" t="s">
        <v>4490</v>
      </c>
      <c r="R1322" s="1" t="s">
        <v>31</v>
      </c>
      <c r="S1322" s="1" t="s">
        <v>32</v>
      </c>
      <c r="T1322" s="1">
        <v>75238.0</v>
      </c>
      <c r="U1322" s="1" t="s">
        <v>4491</v>
      </c>
    </row>
    <row r="1323">
      <c r="A1323" s="1" t="s">
        <v>4492</v>
      </c>
      <c r="B1323" s="1">
        <v>78849.0</v>
      </c>
      <c r="C1323" s="1">
        <v>2308.0</v>
      </c>
      <c r="D1323" s="2" t="s">
        <v>4139</v>
      </c>
      <c r="E1323" s="1" t="s">
        <v>4493</v>
      </c>
      <c r="F1323" s="1" t="s">
        <v>4494</v>
      </c>
      <c r="G1323" s="3" t="str">
        <f t="shared" si="1"/>
        <v>Rick Howard</v>
      </c>
      <c r="H1323" s="3" t="str">
        <f t="shared" si="2"/>
        <v>RICK HOWARD</v>
      </c>
      <c r="J1323" s="1" t="s">
        <v>57</v>
      </c>
      <c r="K1323" s="1" t="s">
        <v>53</v>
      </c>
      <c r="L1323" s="1">
        <v>50.0</v>
      </c>
      <c r="M1323" s="1" t="s">
        <v>58</v>
      </c>
      <c r="N1323" s="1" t="s">
        <v>4126</v>
      </c>
      <c r="O1323" s="4">
        <v>44317.0</v>
      </c>
      <c r="P1323" s="4">
        <v>44308.0</v>
      </c>
      <c r="Q1323" s="1" t="s">
        <v>4495</v>
      </c>
      <c r="R1323" s="1" t="s">
        <v>31</v>
      </c>
      <c r="S1323" s="1" t="s">
        <v>32</v>
      </c>
      <c r="T1323" s="1">
        <v>75219.0</v>
      </c>
      <c r="U1323" s="1" t="s">
        <v>4496</v>
      </c>
    </row>
    <row r="1324">
      <c r="A1324" s="1" t="s">
        <v>4497</v>
      </c>
      <c r="B1324" s="1">
        <v>78834.0</v>
      </c>
      <c r="C1324" s="1">
        <v>2308.0</v>
      </c>
      <c r="D1324" s="2" t="s">
        <v>4139</v>
      </c>
      <c r="E1324" s="1" t="s">
        <v>4335</v>
      </c>
      <c r="F1324" s="1" t="s">
        <v>3101</v>
      </c>
      <c r="G1324" s="3" t="str">
        <f t="shared" si="1"/>
        <v>Elisabeth Jordan</v>
      </c>
      <c r="H1324" s="3" t="str">
        <f t="shared" si="2"/>
        <v>ELISABETH JORDAN</v>
      </c>
      <c r="J1324" s="1" t="s">
        <v>57</v>
      </c>
      <c r="K1324" s="1" t="s">
        <v>53</v>
      </c>
      <c r="L1324" s="1">
        <v>50.0</v>
      </c>
      <c r="M1324" s="1" t="s">
        <v>58</v>
      </c>
      <c r="N1324" s="1" t="s">
        <v>4126</v>
      </c>
      <c r="O1324" s="4">
        <v>44317.0</v>
      </c>
      <c r="P1324" s="4">
        <v>44333.0</v>
      </c>
      <c r="Q1324" s="1" t="s">
        <v>4348</v>
      </c>
      <c r="R1324" s="1" t="s">
        <v>31</v>
      </c>
      <c r="S1324" s="1" t="s">
        <v>32</v>
      </c>
      <c r="T1324" s="1">
        <v>75218.0</v>
      </c>
      <c r="U1324" s="1" t="s">
        <v>4349</v>
      </c>
    </row>
    <row r="1325">
      <c r="A1325" s="1" t="s">
        <v>4498</v>
      </c>
      <c r="B1325" s="1">
        <v>78938.0</v>
      </c>
      <c r="C1325" s="1">
        <v>2308.0</v>
      </c>
      <c r="D1325" s="2" t="s">
        <v>4139</v>
      </c>
      <c r="E1325" s="1" t="s">
        <v>921</v>
      </c>
      <c r="F1325" s="1" t="s">
        <v>4499</v>
      </c>
      <c r="G1325" s="3" t="str">
        <f t="shared" si="1"/>
        <v>David Brass</v>
      </c>
      <c r="H1325" s="3" t="str">
        <f t="shared" si="2"/>
        <v>DAVID BRASS</v>
      </c>
      <c r="J1325" s="1" t="s">
        <v>57</v>
      </c>
      <c r="K1325" s="1" t="s">
        <v>53</v>
      </c>
      <c r="L1325" s="1">
        <v>50.0</v>
      </c>
      <c r="M1325" s="1" t="s">
        <v>58</v>
      </c>
      <c r="N1325" s="1" t="s">
        <v>4126</v>
      </c>
      <c r="O1325" s="4">
        <v>44317.0</v>
      </c>
      <c r="P1325" s="4">
        <v>44332.0</v>
      </c>
      <c r="Q1325" s="1" t="s">
        <v>4500</v>
      </c>
      <c r="R1325" s="1" t="s">
        <v>31</v>
      </c>
      <c r="S1325" s="1" t="s">
        <v>32</v>
      </c>
      <c r="T1325" s="1">
        <v>75238.0</v>
      </c>
      <c r="U1325" s="1" t="s">
        <v>4501</v>
      </c>
    </row>
    <row r="1326">
      <c r="A1326" s="1" t="s">
        <v>4502</v>
      </c>
      <c r="B1326" s="1">
        <v>78833.0</v>
      </c>
      <c r="C1326" s="1">
        <v>2308.0</v>
      </c>
      <c r="D1326" s="2" t="s">
        <v>4139</v>
      </c>
      <c r="E1326" s="1" t="s">
        <v>4335</v>
      </c>
      <c r="F1326" s="1" t="s">
        <v>3101</v>
      </c>
      <c r="G1326" s="3" t="str">
        <f t="shared" si="1"/>
        <v>Elisabeth Jordan</v>
      </c>
      <c r="H1326" s="3" t="str">
        <f t="shared" si="2"/>
        <v>ELISABETH JORDAN</v>
      </c>
      <c r="J1326" s="1" t="s">
        <v>57</v>
      </c>
      <c r="K1326" s="1" t="s">
        <v>53</v>
      </c>
      <c r="L1326" s="1">
        <v>50.0</v>
      </c>
      <c r="M1326" s="1" t="s">
        <v>58</v>
      </c>
      <c r="N1326" s="1" t="s">
        <v>4126</v>
      </c>
      <c r="O1326" s="4">
        <v>44317.0</v>
      </c>
      <c r="P1326" s="4">
        <v>44364.0</v>
      </c>
      <c r="Q1326" s="1" t="s">
        <v>4348</v>
      </c>
      <c r="R1326" s="1" t="s">
        <v>31</v>
      </c>
      <c r="S1326" s="1" t="s">
        <v>32</v>
      </c>
      <c r="T1326" s="1">
        <v>75218.0</v>
      </c>
      <c r="U1326" s="1" t="s">
        <v>4349</v>
      </c>
    </row>
    <row r="1327">
      <c r="A1327" s="1" t="s">
        <v>4503</v>
      </c>
      <c r="B1327" s="1">
        <v>36866.0</v>
      </c>
      <c r="C1327" s="1">
        <v>2218.0</v>
      </c>
      <c r="D1327" s="2" t="s">
        <v>4137</v>
      </c>
      <c r="G1327" s="3" t="str">
        <f t="shared" si="1"/>
        <v> </v>
      </c>
      <c r="H1327" s="3" t="str">
        <f t="shared" si="2"/>
        <v> </v>
      </c>
      <c r="I1327" s="1" t="s">
        <v>4148</v>
      </c>
      <c r="J1327" s="1" t="s">
        <v>389</v>
      </c>
      <c r="K1327" s="1" t="s">
        <v>47</v>
      </c>
      <c r="L1327" s="1">
        <v>50.57</v>
      </c>
      <c r="M1327" s="1" t="s">
        <v>390</v>
      </c>
      <c r="N1327" s="1" t="s">
        <v>4126</v>
      </c>
      <c r="O1327" s="4">
        <v>44317.0</v>
      </c>
      <c r="P1327" s="4">
        <v>44281.0</v>
      </c>
      <c r="Q1327" s="1" t="s">
        <v>4149</v>
      </c>
      <c r="R1327" s="1" t="s">
        <v>31</v>
      </c>
      <c r="S1327" s="1" t="s">
        <v>32</v>
      </c>
      <c r="T1327" s="1">
        <v>75231.0</v>
      </c>
      <c r="U1327" s="1" t="s">
        <v>4245</v>
      </c>
    </row>
    <row r="1328">
      <c r="A1328" s="1" t="s">
        <v>4504</v>
      </c>
      <c r="B1328" s="1">
        <v>34788.0</v>
      </c>
      <c r="C1328" s="1">
        <v>2037.0</v>
      </c>
      <c r="D1328" s="2" t="s">
        <v>4130</v>
      </c>
      <c r="G1328" s="3" t="str">
        <f t="shared" si="1"/>
        <v> </v>
      </c>
      <c r="H1328" s="3" t="str">
        <f t="shared" si="2"/>
        <v> </v>
      </c>
      <c r="I1328" s="1" t="s">
        <v>4505</v>
      </c>
      <c r="J1328" s="1" t="s">
        <v>389</v>
      </c>
      <c r="K1328" s="1" t="s">
        <v>36</v>
      </c>
      <c r="L1328" s="1">
        <v>50.59</v>
      </c>
      <c r="M1328" s="1" t="s">
        <v>390</v>
      </c>
      <c r="N1328" s="1" t="s">
        <v>4126</v>
      </c>
      <c r="P1328" s="4">
        <v>43851.0</v>
      </c>
      <c r="Q1328" s="1" t="s">
        <v>4506</v>
      </c>
      <c r="R1328" s="1" t="s">
        <v>31</v>
      </c>
      <c r="S1328" s="1" t="s">
        <v>32</v>
      </c>
      <c r="T1328" s="1">
        <v>75238.0</v>
      </c>
      <c r="U1328" s="1" t="s">
        <v>4507</v>
      </c>
    </row>
    <row r="1329">
      <c r="A1329" s="1" t="s">
        <v>4508</v>
      </c>
      <c r="B1329" s="1">
        <v>35576.0</v>
      </c>
      <c r="C1329" s="1">
        <v>2144.0</v>
      </c>
      <c r="D1329" s="2" t="s">
        <v>4135</v>
      </c>
      <c r="G1329" s="3" t="str">
        <f t="shared" si="1"/>
        <v> </v>
      </c>
      <c r="H1329" s="3" t="str">
        <f t="shared" si="2"/>
        <v> </v>
      </c>
      <c r="I1329" s="1" t="s">
        <v>4284</v>
      </c>
      <c r="J1329" s="1" t="s">
        <v>389</v>
      </c>
      <c r="K1329" s="1" t="s">
        <v>44</v>
      </c>
      <c r="L1329" s="1">
        <v>50.73</v>
      </c>
      <c r="M1329" s="1" t="s">
        <v>390</v>
      </c>
      <c r="N1329" s="1" t="s">
        <v>4126</v>
      </c>
      <c r="O1329" s="4">
        <v>44317.0</v>
      </c>
      <c r="P1329" s="4">
        <v>44202.0</v>
      </c>
      <c r="Q1329" s="1" t="s">
        <v>4285</v>
      </c>
      <c r="R1329" s="1" t="s">
        <v>31</v>
      </c>
      <c r="S1329" s="1" t="s">
        <v>32</v>
      </c>
      <c r="T1329" s="1">
        <v>75238.0</v>
      </c>
      <c r="U1329" s="1" t="s">
        <v>4509</v>
      </c>
    </row>
    <row r="1330">
      <c r="A1330" s="1" t="s">
        <v>4510</v>
      </c>
      <c r="B1330" s="1">
        <v>35091.0</v>
      </c>
      <c r="C1330" s="1">
        <v>2078.0</v>
      </c>
      <c r="D1330" s="2" t="s">
        <v>4133</v>
      </c>
      <c r="G1330" s="3" t="str">
        <f t="shared" si="1"/>
        <v> </v>
      </c>
      <c r="H1330" s="3" t="str">
        <f t="shared" si="2"/>
        <v> </v>
      </c>
      <c r="I1330" s="1" t="s">
        <v>4148</v>
      </c>
      <c r="J1330" s="1" t="s">
        <v>389</v>
      </c>
      <c r="K1330" s="1" t="s">
        <v>41</v>
      </c>
      <c r="L1330" s="1">
        <v>51.05</v>
      </c>
      <c r="M1330" s="1" t="s">
        <v>390</v>
      </c>
      <c r="N1330" s="1" t="s">
        <v>4126</v>
      </c>
      <c r="O1330" s="4">
        <v>44317.0</v>
      </c>
      <c r="P1330" s="5">
        <v>44158.0</v>
      </c>
      <c r="Q1330" s="1" t="s">
        <v>4149</v>
      </c>
      <c r="R1330" s="1" t="s">
        <v>31</v>
      </c>
      <c r="S1330" s="1" t="s">
        <v>32</v>
      </c>
      <c r="T1330" s="1">
        <v>75238.0</v>
      </c>
      <c r="U1330" s="1" t="s">
        <v>4192</v>
      </c>
    </row>
    <row r="1331">
      <c r="A1331" s="1" t="s">
        <v>4511</v>
      </c>
      <c r="B1331" s="1">
        <v>35578.0</v>
      </c>
      <c r="C1331" s="1">
        <v>2144.0</v>
      </c>
      <c r="D1331" s="2" t="s">
        <v>4135</v>
      </c>
      <c r="G1331" s="3" t="str">
        <f t="shared" si="1"/>
        <v> </v>
      </c>
      <c r="H1331" s="3" t="str">
        <f t="shared" si="2"/>
        <v> </v>
      </c>
      <c r="I1331" s="1" t="s">
        <v>4512</v>
      </c>
      <c r="J1331" s="1" t="s">
        <v>389</v>
      </c>
      <c r="K1331" s="1" t="s">
        <v>44</v>
      </c>
      <c r="L1331" s="1">
        <v>51.66</v>
      </c>
      <c r="M1331" s="1" t="s">
        <v>390</v>
      </c>
      <c r="N1331" s="1" t="s">
        <v>4126</v>
      </c>
      <c r="O1331" s="4">
        <v>44317.0</v>
      </c>
      <c r="P1331" s="4">
        <v>44218.0</v>
      </c>
      <c r="Q1331" s="1" t="s">
        <v>4513</v>
      </c>
      <c r="R1331" s="1" t="s">
        <v>31</v>
      </c>
      <c r="S1331" s="1" t="s">
        <v>32</v>
      </c>
      <c r="T1331" s="1">
        <v>75238.0</v>
      </c>
      <c r="U1331" s="1" t="s">
        <v>4514</v>
      </c>
    </row>
    <row r="1332">
      <c r="A1332" s="1" t="s">
        <v>4515</v>
      </c>
      <c r="B1332" s="1">
        <v>38985.0</v>
      </c>
      <c r="C1332" s="1">
        <v>2370.0</v>
      </c>
      <c r="D1332" s="2" t="s">
        <v>4123</v>
      </c>
      <c r="G1332" s="3" t="str">
        <f t="shared" si="1"/>
        <v> </v>
      </c>
      <c r="H1332" s="3" t="str">
        <f t="shared" si="2"/>
        <v> </v>
      </c>
      <c r="I1332" s="1" t="s">
        <v>4187</v>
      </c>
      <c r="J1332" s="1" t="s">
        <v>389</v>
      </c>
      <c r="K1332" s="1" t="s">
        <v>27</v>
      </c>
      <c r="L1332" s="1">
        <v>52.38</v>
      </c>
      <c r="M1332" s="1" t="s">
        <v>390</v>
      </c>
      <c r="N1332" s="1" t="s">
        <v>4126</v>
      </c>
      <c r="O1332" s="4">
        <v>44317.0</v>
      </c>
      <c r="P1332" s="5">
        <v>44482.0</v>
      </c>
      <c r="Q1332" s="1" t="s">
        <v>4188</v>
      </c>
      <c r="R1332" s="1" t="s">
        <v>31</v>
      </c>
      <c r="S1332" s="1" t="s">
        <v>32</v>
      </c>
      <c r="T1332" s="1">
        <v>75214.0</v>
      </c>
      <c r="U1332" s="1" t="s">
        <v>4516</v>
      </c>
    </row>
    <row r="1333">
      <c r="A1333" s="1" t="s">
        <v>4517</v>
      </c>
      <c r="B1333" s="1">
        <v>35581.0</v>
      </c>
      <c r="C1333" s="1">
        <v>2144.0</v>
      </c>
      <c r="D1333" s="2" t="s">
        <v>4135</v>
      </c>
      <c r="G1333" s="3" t="str">
        <f t="shared" si="1"/>
        <v> </v>
      </c>
      <c r="H1333" s="3" t="str">
        <f t="shared" si="2"/>
        <v> </v>
      </c>
      <c r="I1333" s="1" t="s">
        <v>4148</v>
      </c>
      <c r="J1333" s="1" t="s">
        <v>389</v>
      </c>
      <c r="K1333" s="1" t="s">
        <v>44</v>
      </c>
      <c r="L1333" s="1">
        <v>52.5</v>
      </c>
      <c r="M1333" s="1" t="s">
        <v>390</v>
      </c>
      <c r="N1333" s="1" t="s">
        <v>4126</v>
      </c>
      <c r="O1333" s="4">
        <v>44317.0</v>
      </c>
      <c r="P1333" s="4">
        <v>44232.0</v>
      </c>
      <c r="Q1333" s="1" t="s">
        <v>4149</v>
      </c>
      <c r="R1333" s="1" t="s">
        <v>31</v>
      </c>
      <c r="S1333" s="1" t="s">
        <v>32</v>
      </c>
      <c r="T1333" s="1">
        <v>75238.0</v>
      </c>
      <c r="U1333" s="1" t="s">
        <v>4192</v>
      </c>
    </row>
    <row r="1334">
      <c r="A1334" s="1" t="s">
        <v>4518</v>
      </c>
      <c r="B1334" s="1">
        <v>36882.0</v>
      </c>
      <c r="C1334" s="1">
        <v>2218.0</v>
      </c>
      <c r="D1334" s="2" t="s">
        <v>4137</v>
      </c>
      <c r="G1334" s="3" t="str">
        <f t="shared" si="1"/>
        <v> </v>
      </c>
      <c r="H1334" s="3" t="str">
        <f t="shared" si="2"/>
        <v> </v>
      </c>
      <c r="I1334" s="1" t="s">
        <v>4512</v>
      </c>
      <c r="J1334" s="1" t="s">
        <v>389</v>
      </c>
      <c r="K1334" s="1" t="s">
        <v>47</v>
      </c>
      <c r="L1334" s="1">
        <v>53.98</v>
      </c>
      <c r="M1334" s="1" t="s">
        <v>390</v>
      </c>
      <c r="N1334" s="1" t="s">
        <v>4126</v>
      </c>
      <c r="O1334" s="4">
        <v>44317.0</v>
      </c>
      <c r="P1334" s="4">
        <v>44293.0</v>
      </c>
      <c r="Q1334" s="1" t="s">
        <v>4513</v>
      </c>
      <c r="R1334" s="1" t="s">
        <v>31</v>
      </c>
      <c r="S1334" s="1" t="s">
        <v>32</v>
      </c>
      <c r="T1334" s="1">
        <v>75231.0</v>
      </c>
      <c r="U1334" s="1" t="s">
        <v>4519</v>
      </c>
    </row>
    <row r="1335">
      <c r="A1335" s="1" t="s">
        <v>4520</v>
      </c>
      <c r="B1335" s="1">
        <v>38954.0</v>
      </c>
      <c r="C1335" s="1">
        <v>2370.0</v>
      </c>
      <c r="D1335" s="2" t="s">
        <v>4123</v>
      </c>
      <c r="G1335" s="3" t="str">
        <f t="shared" si="1"/>
        <v> </v>
      </c>
      <c r="H1335" s="3" t="str">
        <f t="shared" si="2"/>
        <v> </v>
      </c>
      <c r="I1335" s="1" t="s">
        <v>4521</v>
      </c>
      <c r="J1335" s="1" t="s">
        <v>389</v>
      </c>
      <c r="K1335" s="1" t="s">
        <v>27</v>
      </c>
      <c r="L1335" s="1">
        <v>54.79</v>
      </c>
      <c r="M1335" s="1" t="s">
        <v>390</v>
      </c>
      <c r="N1335" s="1" t="s">
        <v>4126</v>
      </c>
      <c r="O1335" s="4">
        <v>44317.0</v>
      </c>
      <c r="P1335" s="4">
        <v>44397.0</v>
      </c>
      <c r="Q1335" s="1" t="s">
        <v>4522</v>
      </c>
      <c r="R1335" s="1" t="s">
        <v>31</v>
      </c>
      <c r="S1335" s="1" t="s">
        <v>32</v>
      </c>
      <c r="T1335" s="1">
        <v>75204.0</v>
      </c>
      <c r="U1335" s="1" t="s">
        <v>4523</v>
      </c>
    </row>
    <row r="1336">
      <c r="A1336" s="1" t="s">
        <v>4524</v>
      </c>
      <c r="B1336" s="1">
        <v>38994.0</v>
      </c>
      <c r="C1336" s="1">
        <v>2370.0</v>
      </c>
      <c r="D1336" s="2" t="s">
        <v>4123</v>
      </c>
      <c r="G1336" s="3" t="str">
        <f t="shared" si="1"/>
        <v> </v>
      </c>
      <c r="H1336" s="3" t="str">
        <f t="shared" si="2"/>
        <v> </v>
      </c>
      <c r="I1336" s="1" t="s">
        <v>887</v>
      </c>
      <c r="J1336" s="1" t="s">
        <v>389</v>
      </c>
      <c r="K1336" s="1" t="s">
        <v>27</v>
      </c>
      <c r="L1336" s="1">
        <v>54.9</v>
      </c>
      <c r="M1336" s="1" t="s">
        <v>390</v>
      </c>
      <c r="N1336" s="1" t="s">
        <v>4126</v>
      </c>
      <c r="O1336" s="4">
        <v>44317.0</v>
      </c>
      <c r="P1336" s="5">
        <v>44519.0</v>
      </c>
      <c r="Q1336" s="1" t="s">
        <v>4090</v>
      </c>
      <c r="R1336" s="1" t="s">
        <v>889</v>
      </c>
      <c r="S1336" s="1" t="s">
        <v>890</v>
      </c>
      <c r="T1336" s="1">
        <v>85260.0</v>
      </c>
      <c r="U1336" s="1" t="s">
        <v>4525</v>
      </c>
    </row>
    <row r="1337">
      <c r="A1337" s="1" t="s">
        <v>4526</v>
      </c>
      <c r="B1337" s="1">
        <v>39001.0</v>
      </c>
      <c r="C1337" s="1">
        <v>2370.0</v>
      </c>
      <c r="D1337" s="2" t="s">
        <v>4123</v>
      </c>
      <c r="G1337" s="3" t="str">
        <f t="shared" si="1"/>
        <v> </v>
      </c>
      <c r="H1337" s="3" t="str">
        <f t="shared" si="2"/>
        <v> </v>
      </c>
      <c r="I1337" s="1" t="s">
        <v>4527</v>
      </c>
      <c r="J1337" s="1" t="s">
        <v>389</v>
      </c>
      <c r="K1337" s="1" t="s">
        <v>27</v>
      </c>
      <c r="L1337" s="1">
        <v>55.46</v>
      </c>
      <c r="M1337" s="1" t="s">
        <v>390</v>
      </c>
      <c r="N1337" s="1" t="s">
        <v>4126</v>
      </c>
      <c r="O1337" s="4">
        <v>44317.0</v>
      </c>
      <c r="P1337" s="5">
        <v>44544.0</v>
      </c>
      <c r="Q1337" s="1" t="s">
        <v>4290</v>
      </c>
      <c r="R1337" s="1" t="s">
        <v>31</v>
      </c>
      <c r="S1337" s="1" t="s">
        <v>32</v>
      </c>
      <c r="T1337" s="1">
        <v>75238.0</v>
      </c>
      <c r="U1337" s="1" t="s">
        <v>4291</v>
      </c>
    </row>
    <row r="1338">
      <c r="A1338" s="1" t="s">
        <v>4528</v>
      </c>
      <c r="B1338" s="1">
        <v>36888.0</v>
      </c>
      <c r="C1338" s="1">
        <v>2218.0</v>
      </c>
      <c r="D1338" s="2" t="s">
        <v>4137</v>
      </c>
      <c r="G1338" s="3" t="str">
        <f t="shared" si="1"/>
        <v> </v>
      </c>
      <c r="H1338" s="3" t="str">
        <f t="shared" si="2"/>
        <v> </v>
      </c>
      <c r="I1338" s="1" t="s">
        <v>4529</v>
      </c>
      <c r="J1338" s="1" t="s">
        <v>389</v>
      </c>
      <c r="K1338" s="1" t="s">
        <v>47</v>
      </c>
      <c r="L1338" s="1">
        <v>55.58</v>
      </c>
      <c r="M1338" s="1" t="s">
        <v>390</v>
      </c>
      <c r="N1338" s="1" t="s">
        <v>4126</v>
      </c>
      <c r="O1338" s="4">
        <v>44317.0</v>
      </c>
      <c r="P1338" s="4">
        <v>44298.0</v>
      </c>
      <c r="Q1338" s="1" t="s">
        <v>4530</v>
      </c>
      <c r="R1338" s="1" t="s">
        <v>31</v>
      </c>
      <c r="S1338" s="1" t="s">
        <v>32</v>
      </c>
      <c r="T1338" s="1">
        <v>75243.0</v>
      </c>
      <c r="U1338" s="1" t="s">
        <v>4531</v>
      </c>
    </row>
    <row r="1339">
      <c r="A1339" s="1" t="s">
        <v>4532</v>
      </c>
      <c r="B1339" s="1">
        <v>39005.0</v>
      </c>
      <c r="C1339" s="1">
        <v>2370.0</v>
      </c>
      <c r="D1339" s="2" t="s">
        <v>4123</v>
      </c>
      <c r="G1339" s="3" t="str">
        <f t="shared" si="1"/>
        <v> </v>
      </c>
      <c r="H1339" s="3" t="str">
        <f t="shared" si="2"/>
        <v> </v>
      </c>
      <c r="I1339" s="1" t="s">
        <v>4527</v>
      </c>
      <c r="J1339" s="1" t="s">
        <v>389</v>
      </c>
      <c r="K1339" s="1" t="s">
        <v>27</v>
      </c>
      <c r="L1339" s="1">
        <v>58.28</v>
      </c>
      <c r="M1339" s="1" t="s">
        <v>390</v>
      </c>
      <c r="N1339" s="1" t="s">
        <v>4126</v>
      </c>
      <c r="O1339" s="4">
        <v>44317.0</v>
      </c>
      <c r="P1339" s="5">
        <v>44558.0</v>
      </c>
      <c r="Q1339" s="1" t="s">
        <v>4533</v>
      </c>
      <c r="R1339" s="1" t="s">
        <v>31</v>
      </c>
      <c r="S1339" s="1" t="s">
        <v>32</v>
      </c>
      <c r="T1339" s="1">
        <v>75238.0</v>
      </c>
      <c r="U1339" s="1" t="s">
        <v>4534</v>
      </c>
    </row>
    <row r="1340">
      <c r="A1340" s="1" t="s">
        <v>4535</v>
      </c>
      <c r="B1340" s="1">
        <v>36875.0</v>
      </c>
      <c r="C1340" s="1">
        <v>2218.0</v>
      </c>
      <c r="D1340" s="2" t="s">
        <v>4137</v>
      </c>
      <c r="G1340" s="3" t="str">
        <f t="shared" si="1"/>
        <v> </v>
      </c>
      <c r="H1340" s="3" t="str">
        <f t="shared" si="2"/>
        <v> </v>
      </c>
      <c r="I1340" s="1" t="s">
        <v>4148</v>
      </c>
      <c r="J1340" s="1" t="s">
        <v>389</v>
      </c>
      <c r="K1340" s="1" t="s">
        <v>47</v>
      </c>
      <c r="L1340" s="1">
        <v>58.82</v>
      </c>
      <c r="M1340" s="1" t="s">
        <v>390</v>
      </c>
      <c r="N1340" s="1" t="s">
        <v>4126</v>
      </c>
      <c r="O1340" s="4">
        <v>44317.0</v>
      </c>
      <c r="P1340" s="4">
        <v>44288.0</v>
      </c>
      <c r="Q1340" s="1" t="s">
        <v>4149</v>
      </c>
      <c r="R1340" s="1" t="s">
        <v>31</v>
      </c>
      <c r="S1340" s="1" t="s">
        <v>32</v>
      </c>
      <c r="T1340" s="1">
        <v>75238.0</v>
      </c>
      <c r="U1340" s="1" t="s">
        <v>4192</v>
      </c>
    </row>
    <row r="1341">
      <c r="A1341" s="1" t="s">
        <v>4536</v>
      </c>
      <c r="B1341" s="1">
        <v>36898.0</v>
      </c>
      <c r="C1341" s="1">
        <v>2218.0</v>
      </c>
      <c r="D1341" s="2" t="s">
        <v>4137</v>
      </c>
      <c r="G1341" s="3" t="str">
        <f t="shared" si="1"/>
        <v> </v>
      </c>
      <c r="H1341" s="3" t="str">
        <f t="shared" si="2"/>
        <v> </v>
      </c>
      <c r="I1341" s="1" t="s">
        <v>4187</v>
      </c>
      <c r="J1341" s="1" t="s">
        <v>389</v>
      </c>
      <c r="K1341" s="1" t="s">
        <v>47</v>
      </c>
      <c r="L1341" s="1">
        <v>59.0</v>
      </c>
      <c r="M1341" s="1" t="s">
        <v>390</v>
      </c>
      <c r="N1341" s="1" t="s">
        <v>4126</v>
      </c>
      <c r="O1341" s="4">
        <v>44317.0</v>
      </c>
      <c r="P1341" s="4">
        <v>44307.0</v>
      </c>
      <c r="Q1341" s="1" t="s">
        <v>4537</v>
      </c>
      <c r="R1341" s="1" t="s">
        <v>31</v>
      </c>
      <c r="S1341" s="1" t="s">
        <v>32</v>
      </c>
      <c r="T1341" s="1">
        <v>75214.0</v>
      </c>
      <c r="U1341" s="1" t="s">
        <v>4538</v>
      </c>
    </row>
    <row r="1342">
      <c r="A1342" s="1" t="s">
        <v>4539</v>
      </c>
      <c r="B1342" s="1">
        <v>36867.0</v>
      </c>
      <c r="C1342" s="1">
        <v>2218.0</v>
      </c>
      <c r="D1342" s="2" t="s">
        <v>4137</v>
      </c>
      <c r="G1342" s="3" t="str">
        <f t="shared" si="1"/>
        <v> </v>
      </c>
      <c r="H1342" s="3" t="str">
        <f t="shared" si="2"/>
        <v> </v>
      </c>
      <c r="I1342" s="1" t="s">
        <v>4148</v>
      </c>
      <c r="J1342" s="1" t="s">
        <v>389</v>
      </c>
      <c r="K1342" s="1" t="s">
        <v>47</v>
      </c>
      <c r="L1342" s="1">
        <v>62.4</v>
      </c>
      <c r="M1342" s="1" t="s">
        <v>390</v>
      </c>
      <c r="N1342" s="1" t="s">
        <v>4126</v>
      </c>
      <c r="O1342" s="4">
        <v>44317.0</v>
      </c>
      <c r="P1342" s="4">
        <v>44284.0</v>
      </c>
      <c r="Q1342" s="1" t="s">
        <v>4149</v>
      </c>
      <c r="R1342" s="1" t="s">
        <v>31</v>
      </c>
      <c r="S1342" s="1" t="s">
        <v>32</v>
      </c>
      <c r="T1342" s="1">
        <v>75231.0</v>
      </c>
      <c r="U1342" s="1" t="s">
        <v>4245</v>
      </c>
    </row>
    <row r="1343">
      <c r="A1343" s="1" t="s">
        <v>4540</v>
      </c>
      <c r="B1343" s="1">
        <v>37903.0</v>
      </c>
      <c r="C1343" s="1">
        <v>2308.0</v>
      </c>
      <c r="D1343" s="2" t="s">
        <v>4139</v>
      </c>
      <c r="G1343" s="3" t="str">
        <f t="shared" si="1"/>
        <v> </v>
      </c>
      <c r="H1343" s="3" t="str">
        <f t="shared" si="2"/>
        <v> </v>
      </c>
      <c r="I1343" s="1" t="s">
        <v>4541</v>
      </c>
      <c r="J1343" s="1" t="s">
        <v>389</v>
      </c>
      <c r="K1343" s="1" t="s">
        <v>53</v>
      </c>
      <c r="L1343" s="1">
        <v>66.0</v>
      </c>
      <c r="M1343" s="1" t="s">
        <v>390</v>
      </c>
      <c r="N1343" s="1" t="s">
        <v>4126</v>
      </c>
      <c r="O1343" s="4">
        <v>44317.0</v>
      </c>
      <c r="P1343" s="4">
        <v>44357.0</v>
      </c>
      <c r="Q1343" s="1" t="s">
        <v>4542</v>
      </c>
      <c r="R1343" s="1" t="s">
        <v>31</v>
      </c>
      <c r="S1343" s="1" t="s">
        <v>32</v>
      </c>
      <c r="T1343" s="1">
        <v>75218.0</v>
      </c>
      <c r="U1343" s="1" t="s">
        <v>4543</v>
      </c>
    </row>
    <row r="1344">
      <c r="A1344" s="1" t="s">
        <v>4544</v>
      </c>
      <c r="B1344" s="1">
        <v>37874.0</v>
      </c>
      <c r="C1344" s="1">
        <v>2308.0</v>
      </c>
      <c r="D1344" s="2" t="s">
        <v>4139</v>
      </c>
      <c r="G1344" s="3" t="str">
        <f t="shared" si="1"/>
        <v> </v>
      </c>
      <c r="H1344" s="3" t="str">
        <f t="shared" si="2"/>
        <v> </v>
      </c>
      <c r="I1344" s="1" t="s">
        <v>4284</v>
      </c>
      <c r="J1344" s="1" t="s">
        <v>389</v>
      </c>
      <c r="K1344" s="1" t="s">
        <v>53</v>
      </c>
      <c r="L1344" s="1">
        <v>66.19</v>
      </c>
      <c r="M1344" s="1" t="s">
        <v>390</v>
      </c>
      <c r="N1344" s="1" t="s">
        <v>4126</v>
      </c>
      <c r="O1344" s="4">
        <v>44317.0</v>
      </c>
      <c r="P1344" s="4">
        <v>44313.0</v>
      </c>
      <c r="Q1344" s="1" t="s">
        <v>4316</v>
      </c>
      <c r="R1344" s="1" t="s">
        <v>31</v>
      </c>
      <c r="S1344" s="1" t="s">
        <v>32</v>
      </c>
      <c r="T1344" s="1">
        <v>75231.0</v>
      </c>
      <c r="U1344" s="1" t="s">
        <v>4545</v>
      </c>
    </row>
    <row r="1345">
      <c r="A1345" s="1" t="s">
        <v>4546</v>
      </c>
      <c r="B1345" s="1">
        <v>37881.0</v>
      </c>
      <c r="C1345" s="1">
        <v>2308.0</v>
      </c>
      <c r="D1345" s="2" t="s">
        <v>4139</v>
      </c>
      <c r="G1345" s="3" t="str">
        <f t="shared" si="1"/>
        <v> </v>
      </c>
      <c r="H1345" s="3" t="str">
        <f t="shared" si="2"/>
        <v> </v>
      </c>
      <c r="I1345" s="1" t="s">
        <v>4289</v>
      </c>
      <c r="J1345" s="1" t="s">
        <v>389</v>
      </c>
      <c r="K1345" s="1" t="s">
        <v>53</v>
      </c>
      <c r="L1345" s="1">
        <v>66.46</v>
      </c>
      <c r="M1345" s="1" t="s">
        <v>390</v>
      </c>
      <c r="N1345" s="1" t="s">
        <v>4126</v>
      </c>
      <c r="O1345" s="4">
        <v>44317.0</v>
      </c>
      <c r="P1345" s="4">
        <v>44319.0</v>
      </c>
      <c r="Q1345" s="1" t="s">
        <v>4319</v>
      </c>
      <c r="R1345" s="1" t="s">
        <v>31</v>
      </c>
      <c r="S1345" s="1" t="s">
        <v>32</v>
      </c>
      <c r="T1345" s="1">
        <v>75238.0</v>
      </c>
      <c r="U1345" s="1" t="s">
        <v>4320</v>
      </c>
    </row>
    <row r="1346">
      <c r="A1346" s="1" t="s">
        <v>4547</v>
      </c>
      <c r="B1346" s="1">
        <v>38960.0</v>
      </c>
      <c r="C1346" s="1">
        <v>2370.0</v>
      </c>
      <c r="D1346" s="2" t="s">
        <v>4123</v>
      </c>
      <c r="G1346" s="3" t="str">
        <f t="shared" si="1"/>
        <v> </v>
      </c>
      <c r="H1346" s="3" t="str">
        <f t="shared" si="2"/>
        <v> </v>
      </c>
      <c r="I1346" s="1" t="s">
        <v>4233</v>
      </c>
      <c r="J1346" s="1" t="s">
        <v>389</v>
      </c>
      <c r="K1346" s="1" t="s">
        <v>27</v>
      </c>
      <c r="L1346" s="1">
        <v>67.16</v>
      </c>
      <c r="M1346" s="1" t="s">
        <v>390</v>
      </c>
      <c r="N1346" s="1" t="s">
        <v>4126</v>
      </c>
      <c r="O1346" s="4">
        <v>44317.0</v>
      </c>
      <c r="P1346" s="4">
        <v>44424.0</v>
      </c>
      <c r="Q1346" s="1" t="s">
        <v>4548</v>
      </c>
      <c r="R1346" s="1" t="s">
        <v>31</v>
      </c>
      <c r="S1346" s="1" t="s">
        <v>32</v>
      </c>
      <c r="T1346" s="1">
        <v>75231.0</v>
      </c>
      <c r="U1346" s="1" t="s">
        <v>4549</v>
      </c>
    </row>
    <row r="1347">
      <c r="A1347" s="1" t="s">
        <v>4550</v>
      </c>
      <c r="B1347" s="1">
        <v>38983.0</v>
      </c>
      <c r="C1347" s="1">
        <v>2370.0</v>
      </c>
      <c r="D1347" s="2" t="s">
        <v>4123</v>
      </c>
      <c r="G1347" s="3" t="str">
        <f t="shared" si="1"/>
        <v> </v>
      </c>
      <c r="H1347" s="3" t="str">
        <f t="shared" si="2"/>
        <v> </v>
      </c>
      <c r="I1347" s="1" t="s">
        <v>4551</v>
      </c>
      <c r="J1347" s="1" t="s">
        <v>389</v>
      </c>
      <c r="K1347" s="1" t="s">
        <v>27</v>
      </c>
      <c r="L1347" s="1">
        <v>67.77</v>
      </c>
      <c r="M1347" s="1" t="s">
        <v>390</v>
      </c>
      <c r="N1347" s="1" t="s">
        <v>4126</v>
      </c>
      <c r="O1347" s="4">
        <v>44317.0</v>
      </c>
      <c r="P1347" s="4">
        <v>44470.0</v>
      </c>
      <c r="Q1347" s="1" t="s">
        <v>4552</v>
      </c>
      <c r="R1347" s="1" t="s">
        <v>31</v>
      </c>
      <c r="S1347" s="1" t="s">
        <v>32</v>
      </c>
      <c r="T1347" s="1">
        <v>75206.0</v>
      </c>
      <c r="U1347" s="1" t="s">
        <v>4553</v>
      </c>
    </row>
    <row r="1348">
      <c r="A1348" s="1" t="s">
        <v>4554</v>
      </c>
      <c r="B1348" s="1">
        <v>34789.0</v>
      </c>
      <c r="C1348" s="1">
        <v>2037.0</v>
      </c>
      <c r="D1348" s="2" t="s">
        <v>4130</v>
      </c>
      <c r="G1348" s="3" t="str">
        <f t="shared" si="1"/>
        <v> </v>
      </c>
      <c r="H1348" s="3" t="str">
        <f t="shared" si="2"/>
        <v> </v>
      </c>
      <c r="I1348" s="1" t="s">
        <v>4555</v>
      </c>
      <c r="J1348" s="1" t="s">
        <v>389</v>
      </c>
      <c r="K1348" s="1" t="s">
        <v>36</v>
      </c>
      <c r="L1348" s="1">
        <v>71.56</v>
      </c>
      <c r="M1348" s="1" t="s">
        <v>390</v>
      </c>
      <c r="N1348" s="1" t="s">
        <v>4126</v>
      </c>
      <c r="P1348" s="4">
        <v>43851.0</v>
      </c>
      <c r="Q1348" s="1" t="s">
        <v>4556</v>
      </c>
      <c r="R1348" s="1" t="s">
        <v>31</v>
      </c>
      <c r="S1348" s="1" t="s">
        <v>32</v>
      </c>
      <c r="T1348" s="1">
        <v>75231.0</v>
      </c>
      <c r="U1348" s="1" t="s">
        <v>4557</v>
      </c>
    </row>
    <row r="1349">
      <c r="A1349" s="1" t="s">
        <v>4558</v>
      </c>
      <c r="B1349" s="1">
        <v>35082.0</v>
      </c>
      <c r="C1349" s="1">
        <v>2078.0</v>
      </c>
      <c r="D1349" s="2" t="s">
        <v>4133</v>
      </c>
      <c r="G1349" s="3" t="str">
        <f t="shared" si="1"/>
        <v> </v>
      </c>
      <c r="H1349" s="3" t="str">
        <f t="shared" si="2"/>
        <v> </v>
      </c>
      <c r="I1349" s="1" t="s">
        <v>4298</v>
      </c>
      <c r="J1349" s="1" t="s">
        <v>389</v>
      </c>
      <c r="K1349" s="1" t="s">
        <v>41</v>
      </c>
      <c r="L1349" s="1">
        <v>74.35</v>
      </c>
      <c r="M1349" s="1" t="s">
        <v>390</v>
      </c>
      <c r="N1349" s="1" t="s">
        <v>4126</v>
      </c>
      <c r="O1349" s="4">
        <v>44317.0</v>
      </c>
      <c r="P1349" s="4">
        <v>44069.0</v>
      </c>
      <c r="Q1349" s="1" t="s">
        <v>4290</v>
      </c>
      <c r="R1349" s="1" t="s">
        <v>31</v>
      </c>
      <c r="S1349" s="1" t="s">
        <v>32</v>
      </c>
      <c r="T1349" s="1">
        <v>75238.0</v>
      </c>
      <c r="U1349" s="1" t="s">
        <v>4559</v>
      </c>
    </row>
    <row r="1350">
      <c r="A1350" s="1" t="s">
        <v>4560</v>
      </c>
      <c r="B1350" s="1">
        <v>35582.0</v>
      </c>
      <c r="C1350" s="1">
        <v>2144.0</v>
      </c>
      <c r="D1350" s="2" t="s">
        <v>4135</v>
      </c>
      <c r="G1350" s="3" t="str">
        <f t="shared" si="1"/>
        <v> </v>
      </c>
      <c r="H1350" s="3" t="str">
        <f t="shared" si="2"/>
        <v> </v>
      </c>
      <c r="I1350" s="1" t="s">
        <v>4148</v>
      </c>
      <c r="J1350" s="1" t="s">
        <v>389</v>
      </c>
      <c r="K1350" s="1" t="s">
        <v>44</v>
      </c>
      <c r="L1350" s="1">
        <v>74.37</v>
      </c>
      <c r="M1350" s="1" t="s">
        <v>390</v>
      </c>
      <c r="N1350" s="1" t="s">
        <v>4126</v>
      </c>
      <c r="O1350" s="4">
        <v>44317.0</v>
      </c>
      <c r="P1350" s="4">
        <v>44243.0</v>
      </c>
      <c r="Q1350" s="1" t="s">
        <v>4149</v>
      </c>
      <c r="R1350" s="1" t="s">
        <v>31</v>
      </c>
      <c r="S1350" s="1" t="s">
        <v>32</v>
      </c>
      <c r="T1350" s="1">
        <v>75238.0</v>
      </c>
      <c r="U1350" s="1" t="s">
        <v>4192</v>
      </c>
    </row>
    <row r="1351">
      <c r="A1351" s="1" t="s">
        <v>4561</v>
      </c>
      <c r="B1351" s="1">
        <v>34790.0</v>
      </c>
      <c r="C1351" s="1">
        <v>2037.0</v>
      </c>
      <c r="D1351" s="2" t="s">
        <v>4130</v>
      </c>
      <c r="G1351" s="3" t="str">
        <f t="shared" si="1"/>
        <v> </v>
      </c>
      <c r="H1351" s="3" t="str">
        <f t="shared" si="2"/>
        <v> </v>
      </c>
      <c r="I1351" s="1" t="s">
        <v>4562</v>
      </c>
      <c r="J1351" s="1" t="s">
        <v>389</v>
      </c>
      <c r="K1351" s="1" t="s">
        <v>36</v>
      </c>
      <c r="L1351" s="1">
        <v>74.68</v>
      </c>
      <c r="M1351" s="1" t="s">
        <v>390</v>
      </c>
      <c r="N1351" s="1" t="s">
        <v>4126</v>
      </c>
      <c r="P1351" s="4">
        <v>43857.0</v>
      </c>
      <c r="Q1351" s="1" t="s">
        <v>4563</v>
      </c>
      <c r="R1351" s="1" t="s">
        <v>31</v>
      </c>
      <c r="S1351" s="1" t="s">
        <v>32</v>
      </c>
      <c r="T1351" s="1">
        <v>75204.0</v>
      </c>
      <c r="U1351" s="1" t="s">
        <v>4564</v>
      </c>
    </row>
    <row r="1352">
      <c r="A1352" s="1" t="s">
        <v>4565</v>
      </c>
      <c r="B1352" s="1">
        <v>38998.0</v>
      </c>
      <c r="C1352" s="1">
        <v>2370.0</v>
      </c>
      <c r="D1352" s="2" t="s">
        <v>4123</v>
      </c>
      <c r="G1352" s="3" t="str">
        <f t="shared" si="1"/>
        <v> </v>
      </c>
      <c r="H1352" s="3" t="str">
        <f t="shared" si="2"/>
        <v> </v>
      </c>
      <c r="I1352" s="1" t="s">
        <v>4566</v>
      </c>
      <c r="J1352" s="1" t="s">
        <v>389</v>
      </c>
      <c r="K1352" s="1" t="s">
        <v>27</v>
      </c>
      <c r="L1352" s="1">
        <v>75.0</v>
      </c>
      <c r="M1352" s="1" t="s">
        <v>390</v>
      </c>
      <c r="N1352" s="1" t="s">
        <v>4126</v>
      </c>
      <c r="O1352" s="4">
        <v>44317.0</v>
      </c>
      <c r="P1352" s="4">
        <v>44533.0</v>
      </c>
      <c r="Q1352" s="1" t="s">
        <v>4567</v>
      </c>
      <c r="R1352" s="1" t="s">
        <v>31</v>
      </c>
      <c r="S1352" s="1" t="s">
        <v>32</v>
      </c>
      <c r="T1352" s="1">
        <v>75238.0</v>
      </c>
      <c r="U1352" s="1" t="s">
        <v>4568</v>
      </c>
    </row>
    <row r="1353">
      <c r="A1353" s="1" t="s">
        <v>4569</v>
      </c>
      <c r="B1353" s="1">
        <v>72407.0</v>
      </c>
      <c r="C1353" s="1">
        <v>2218.0</v>
      </c>
      <c r="D1353" s="2" t="s">
        <v>4137</v>
      </c>
      <c r="E1353" s="1" t="s">
        <v>4570</v>
      </c>
      <c r="F1353" s="1" t="s">
        <v>4571</v>
      </c>
      <c r="G1353" s="3" t="str">
        <f t="shared" si="1"/>
        <v>Jane Edson</v>
      </c>
      <c r="H1353" s="3" t="str">
        <f t="shared" si="2"/>
        <v>JANE EDSON</v>
      </c>
      <c r="J1353" s="1" t="s">
        <v>57</v>
      </c>
      <c r="K1353" s="1" t="s">
        <v>47</v>
      </c>
      <c r="L1353" s="1">
        <v>75.0</v>
      </c>
      <c r="M1353" s="1" t="s">
        <v>58</v>
      </c>
      <c r="N1353" s="1" t="s">
        <v>4126</v>
      </c>
      <c r="O1353" s="4">
        <v>44317.0</v>
      </c>
      <c r="P1353" s="4">
        <v>44293.0</v>
      </c>
      <c r="Q1353" s="1" t="s">
        <v>4572</v>
      </c>
      <c r="R1353" s="1" t="s">
        <v>31</v>
      </c>
      <c r="S1353" s="1" t="s">
        <v>32</v>
      </c>
      <c r="T1353" s="1">
        <v>75238.0</v>
      </c>
      <c r="U1353" s="1" t="s">
        <v>4573</v>
      </c>
    </row>
    <row r="1354">
      <c r="A1354" s="1" t="s">
        <v>4574</v>
      </c>
      <c r="B1354" s="1">
        <v>34797.0</v>
      </c>
      <c r="C1354" s="1">
        <v>2037.0</v>
      </c>
      <c r="D1354" s="2" t="s">
        <v>4130</v>
      </c>
      <c r="G1354" s="3" t="str">
        <f t="shared" si="1"/>
        <v> </v>
      </c>
      <c r="H1354" s="3" t="str">
        <f t="shared" si="2"/>
        <v> </v>
      </c>
      <c r="I1354" s="1" t="s">
        <v>4575</v>
      </c>
      <c r="J1354" s="1" t="s">
        <v>389</v>
      </c>
      <c r="K1354" s="1" t="s">
        <v>36</v>
      </c>
      <c r="L1354" s="1">
        <v>75.76</v>
      </c>
      <c r="M1354" s="1" t="s">
        <v>390</v>
      </c>
      <c r="N1354" s="1" t="s">
        <v>4126</v>
      </c>
      <c r="P1354" s="4">
        <v>43900.0</v>
      </c>
      <c r="Q1354" s="1" t="s">
        <v>4576</v>
      </c>
      <c r="R1354" s="1" t="s">
        <v>4577</v>
      </c>
      <c r="S1354" s="1" t="s">
        <v>604</v>
      </c>
      <c r="T1354" s="1">
        <v>94063.0</v>
      </c>
      <c r="U1354" s="1" t="s">
        <v>4578</v>
      </c>
    </row>
    <row r="1355">
      <c r="A1355" s="1" t="s">
        <v>4579</v>
      </c>
      <c r="B1355" s="1">
        <v>35584.0</v>
      </c>
      <c r="C1355" s="1">
        <v>2144.0</v>
      </c>
      <c r="D1355" s="2" t="s">
        <v>4135</v>
      </c>
      <c r="G1355" s="3" t="str">
        <f t="shared" si="1"/>
        <v> </v>
      </c>
      <c r="H1355" s="3" t="str">
        <f t="shared" si="2"/>
        <v> </v>
      </c>
      <c r="I1355" s="1" t="s">
        <v>4580</v>
      </c>
      <c r="J1355" s="1" t="s">
        <v>389</v>
      </c>
      <c r="K1355" s="1" t="s">
        <v>44</v>
      </c>
      <c r="L1355" s="1">
        <v>75.76</v>
      </c>
      <c r="M1355" s="1" t="s">
        <v>390</v>
      </c>
      <c r="N1355" s="1" t="s">
        <v>4126</v>
      </c>
      <c r="O1355" s="4">
        <v>44317.0</v>
      </c>
      <c r="P1355" s="4">
        <v>44264.0</v>
      </c>
      <c r="Q1355" s="1" t="s">
        <v>4576</v>
      </c>
      <c r="R1355" s="1" t="s">
        <v>4581</v>
      </c>
      <c r="S1355" s="1" t="s">
        <v>604</v>
      </c>
      <c r="T1355" s="1">
        <v>94063.0</v>
      </c>
      <c r="U1355" s="1" t="s">
        <v>4582</v>
      </c>
    </row>
    <row r="1356">
      <c r="A1356" s="1" t="s">
        <v>4583</v>
      </c>
      <c r="B1356" s="1">
        <v>36895.0</v>
      </c>
      <c r="C1356" s="1">
        <v>2218.0</v>
      </c>
      <c r="D1356" s="2" t="s">
        <v>4137</v>
      </c>
      <c r="G1356" s="3" t="str">
        <f t="shared" si="1"/>
        <v> </v>
      </c>
      <c r="H1356" s="3" t="str">
        <f t="shared" si="2"/>
        <v> </v>
      </c>
      <c r="I1356" s="1" t="s">
        <v>4584</v>
      </c>
      <c r="J1356" s="1" t="s">
        <v>389</v>
      </c>
      <c r="K1356" s="1" t="s">
        <v>47</v>
      </c>
      <c r="L1356" s="1">
        <v>78.43</v>
      </c>
      <c r="M1356" s="1" t="s">
        <v>390</v>
      </c>
      <c r="N1356" s="1" t="s">
        <v>4126</v>
      </c>
      <c r="O1356" s="4">
        <v>44317.0</v>
      </c>
      <c r="P1356" s="4">
        <v>44305.0</v>
      </c>
      <c r="Q1356" s="1" t="s">
        <v>4585</v>
      </c>
      <c r="R1356" s="1" t="s">
        <v>31</v>
      </c>
      <c r="S1356" s="1" t="s">
        <v>32</v>
      </c>
      <c r="T1356" s="1">
        <v>75243.0</v>
      </c>
      <c r="U1356" s="1" t="s">
        <v>4586</v>
      </c>
    </row>
    <row r="1357">
      <c r="A1357" s="1" t="s">
        <v>4587</v>
      </c>
      <c r="B1357" s="1">
        <v>35092.0</v>
      </c>
      <c r="C1357" s="1">
        <v>2078.0</v>
      </c>
      <c r="D1357" s="2" t="s">
        <v>4133</v>
      </c>
      <c r="G1357" s="3" t="str">
        <f t="shared" si="1"/>
        <v> </v>
      </c>
      <c r="H1357" s="3" t="str">
        <f t="shared" si="2"/>
        <v> </v>
      </c>
      <c r="I1357" s="1" t="s">
        <v>4148</v>
      </c>
      <c r="J1357" s="1" t="s">
        <v>389</v>
      </c>
      <c r="K1357" s="1" t="s">
        <v>41</v>
      </c>
      <c r="L1357" s="1">
        <v>79.43</v>
      </c>
      <c r="M1357" s="1" t="s">
        <v>390</v>
      </c>
      <c r="N1357" s="1" t="s">
        <v>4126</v>
      </c>
      <c r="O1357" s="4">
        <v>44317.0</v>
      </c>
      <c r="P1357" s="5">
        <v>44180.0</v>
      </c>
      <c r="Q1357" s="1" t="s">
        <v>4149</v>
      </c>
      <c r="R1357" s="1" t="s">
        <v>31</v>
      </c>
      <c r="S1357" s="1" t="s">
        <v>32</v>
      </c>
      <c r="T1357" s="1">
        <v>75238.0</v>
      </c>
      <c r="U1357" s="1" t="s">
        <v>4192</v>
      </c>
    </row>
    <row r="1358">
      <c r="A1358" s="1" t="s">
        <v>4588</v>
      </c>
      <c r="B1358" s="1">
        <v>38999.0</v>
      </c>
      <c r="C1358" s="1">
        <v>2370.0</v>
      </c>
      <c r="D1358" s="2" t="s">
        <v>4123</v>
      </c>
      <c r="G1358" s="3" t="str">
        <f t="shared" si="1"/>
        <v> </v>
      </c>
      <c r="H1358" s="3" t="str">
        <f t="shared" si="2"/>
        <v> </v>
      </c>
      <c r="I1358" s="1" t="s">
        <v>4589</v>
      </c>
      <c r="J1358" s="1" t="s">
        <v>389</v>
      </c>
      <c r="K1358" s="1" t="s">
        <v>27</v>
      </c>
      <c r="L1358" s="1">
        <v>80.04</v>
      </c>
      <c r="M1358" s="1" t="s">
        <v>390</v>
      </c>
      <c r="N1358" s="1" t="s">
        <v>4126</v>
      </c>
      <c r="O1358" s="4">
        <v>44317.0</v>
      </c>
      <c r="P1358" s="4">
        <v>44538.0</v>
      </c>
      <c r="Q1358" s="1" t="s">
        <v>4590</v>
      </c>
      <c r="R1358" s="1" t="s">
        <v>31</v>
      </c>
      <c r="S1358" s="1" t="s">
        <v>32</v>
      </c>
      <c r="T1358" s="1">
        <v>75244.0</v>
      </c>
      <c r="U1358" s="1" t="s">
        <v>4591</v>
      </c>
    </row>
    <row r="1359">
      <c r="A1359" s="1" t="s">
        <v>4592</v>
      </c>
      <c r="B1359" s="1">
        <v>34791.0</v>
      </c>
      <c r="C1359" s="1">
        <v>2037.0</v>
      </c>
      <c r="D1359" s="2" t="s">
        <v>4130</v>
      </c>
      <c r="G1359" s="3" t="str">
        <f t="shared" si="1"/>
        <v> </v>
      </c>
      <c r="H1359" s="3" t="str">
        <f t="shared" si="2"/>
        <v> </v>
      </c>
      <c r="I1359" s="1" t="s">
        <v>4187</v>
      </c>
      <c r="J1359" s="1" t="s">
        <v>389</v>
      </c>
      <c r="K1359" s="1" t="s">
        <v>36</v>
      </c>
      <c r="L1359" s="1">
        <v>84.61</v>
      </c>
      <c r="M1359" s="1" t="s">
        <v>390</v>
      </c>
      <c r="N1359" s="1" t="s">
        <v>4126</v>
      </c>
      <c r="P1359" s="4">
        <v>43864.0</v>
      </c>
      <c r="Q1359" s="1" t="s">
        <v>4593</v>
      </c>
      <c r="R1359" s="1" t="s">
        <v>31</v>
      </c>
      <c r="S1359" s="1" t="s">
        <v>32</v>
      </c>
      <c r="T1359" s="1">
        <v>75225.0</v>
      </c>
      <c r="U1359" s="1" t="s">
        <v>4594</v>
      </c>
    </row>
    <row r="1360">
      <c r="A1360" s="1" t="s">
        <v>4595</v>
      </c>
      <c r="B1360" s="1">
        <v>37896.0</v>
      </c>
      <c r="C1360" s="1">
        <v>2308.0</v>
      </c>
      <c r="D1360" s="2" t="s">
        <v>4139</v>
      </c>
      <c r="G1360" s="3" t="str">
        <f t="shared" si="1"/>
        <v> </v>
      </c>
      <c r="H1360" s="3" t="str">
        <f t="shared" si="2"/>
        <v> </v>
      </c>
      <c r="I1360" s="1" t="s">
        <v>4187</v>
      </c>
      <c r="J1360" s="1" t="s">
        <v>389</v>
      </c>
      <c r="K1360" s="1" t="s">
        <v>53</v>
      </c>
      <c r="L1360" s="1">
        <v>85.08</v>
      </c>
      <c r="M1360" s="1" t="s">
        <v>390</v>
      </c>
      <c r="N1360" s="1" t="s">
        <v>4126</v>
      </c>
      <c r="O1360" s="4">
        <v>44317.0</v>
      </c>
      <c r="P1360" s="4">
        <v>44342.0</v>
      </c>
      <c r="Q1360" s="1" t="s">
        <v>4596</v>
      </c>
      <c r="R1360" s="1" t="s">
        <v>31</v>
      </c>
      <c r="S1360" s="1" t="s">
        <v>32</v>
      </c>
      <c r="T1360" s="1">
        <v>75225.0</v>
      </c>
      <c r="U1360" s="1" t="s">
        <v>4597</v>
      </c>
    </row>
    <row r="1361">
      <c r="A1361" s="1" t="s">
        <v>4598</v>
      </c>
      <c r="B1361" s="1">
        <v>37882.0</v>
      </c>
      <c r="C1361" s="1">
        <v>2308.0</v>
      </c>
      <c r="D1361" s="2" t="s">
        <v>4139</v>
      </c>
      <c r="G1361" s="3" t="str">
        <f t="shared" si="1"/>
        <v> </v>
      </c>
      <c r="H1361" s="3" t="str">
        <f t="shared" si="2"/>
        <v> </v>
      </c>
      <c r="I1361" s="1" t="s">
        <v>4529</v>
      </c>
      <c r="J1361" s="1" t="s">
        <v>389</v>
      </c>
      <c r="K1361" s="1" t="s">
        <v>53</v>
      </c>
      <c r="L1361" s="1">
        <v>86.59</v>
      </c>
      <c r="M1361" s="1" t="s">
        <v>390</v>
      </c>
      <c r="N1361" s="1" t="s">
        <v>4126</v>
      </c>
      <c r="O1361" s="4">
        <v>44317.0</v>
      </c>
      <c r="P1361" s="4">
        <v>44320.0</v>
      </c>
      <c r="Q1361" s="1" t="s">
        <v>4530</v>
      </c>
      <c r="R1361" s="1" t="s">
        <v>31</v>
      </c>
      <c r="S1361" s="1" t="s">
        <v>32</v>
      </c>
      <c r="T1361" s="1">
        <v>75243.0</v>
      </c>
      <c r="U1361" s="1" t="s">
        <v>4531</v>
      </c>
    </row>
    <row r="1362">
      <c r="A1362" s="1" t="s">
        <v>4599</v>
      </c>
      <c r="B1362" s="1">
        <v>34787.0</v>
      </c>
      <c r="C1362" s="1">
        <v>2037.0</v>
      </c>
      <c r="D1362" s="2" t="s">
        <v>4130</v>
      </c>
      <c r="G1362" s="3" t="str">
        <f t="shared" si="1"/>
        <v> </v>
      </c>
      <c r="H1362" s="3" t="str">
        <f t="shared" si="2"/>
        <v> </v>
      </c>
      <c r="I1362" s="1" t="s">
        <v>2410</v>
      </c>
      <c r="J1362" s="1" t="s">
        <v>389</v>
      </c>
      <c r="K1362" s="1" t="s">
        <v>36</v>
      </c>
      <c r="L1362" s="1">
        <v>89.0</v>
      </c>
      <c r="M1362" s="1" t="s">
        <v>390</v>
      </c>
      <c r="N1362" s="1" t="s">
        <v>4126</v>
      </c>
      <c r="P1362" s="4">
        <v>43851.0</v>
      </c>
      <c r="Q1362" s="1" t="s">
        <v>4294</v>
      </c>
      <c r="R1362" s="1" t="s">
        <v>2412</v>
      </c>
      <c r="S1362" s="1" t="s">
        <v>2413</v>
      </c>
      <c r="T1362" s="1">
        <v>98109.0</v>
      </c>
      <c r="U1362" s="1" t="s">
        <v>4295</v>
      </c>
    </row>
    <row r="1363">
      <c r="A1363" s="1" t="s">
        <v>4600</v>
      </c>
      <c r="B1363" s="1">
        <v>37898.0</v>
      </c>
      <c r="C1363" s="1">
        <v>2308.0</v>
      </c>
      <c r="D1363" s="2" t="s">
        <v>4139</v>
      </c>
      <c r="G1363" s="3" t="str">
        <f t="shared" si="1"/>
        <v> </v>
      </c>
      <c r="H1363" s="3" t="str">
        <f t="shared" si="2"/>
        <v> </v>
      </c>
      <c r="I1363" s="1" t="s">
        <v>4601</v>
      </c>
      <c r="J1363" s="1" t="s">
        <v>389</v>
      </c>
      <c r="K1363" s="1" t="s">
        <v>53</v>
      </c>
      <c r="L1363" s="1">
        <v>90.88</v>
      </c>
      <c r="M1363" s="1" t="s">
        <v>390</v>
      </c>
      <c r="N1363" s="1" t="s">
        <v>4126</v>
      </c>
      <c r="O1363" s="4">
        <v>44317.0</v>
      </c>
      <c r="P1363" s="4">
        <v>44348.0</v>
      </c>
      <c r="Q1363" s="1" t="s">
        <v>4602</v>
      </c>
      <c r="R1363" s="1" t="s">
        <v>31</v>
      </c>
      <c r="S1363" s="1" t="s">
        <v>32</v>
      </c>
      <c r="T1363" s="1">
        <v>75205.0</v>
      </c>
      <c r="U1363" s="1" t="s">
        <v>4603</v>
      </c>
    </row>
    <row r="1364">
      <c r="A1364" s="1" t="s">
        <v>4604</v>
      </c>
      <c r="B1364" s="1">
        <v>37907.0</v>
      </c>
      <c r="C1364" s="1">
        <v>2308.0</v>
      </c>
      <c r="D1364" s="2" t="s">
        <v>4139</v>
      </c>
      <c r="G1364" s="3" t="str">
        <f t="shared" si="1"/>
        <v> </v>
      </c>
      <c r="H1364" s="3" t="str">
        <f t="shared" si="2"/>
        <v> </v>
      </c>
      <c r="I1364" s="1" t="s">
        <v>4605</v>
      </c>
      <c r="J1364" s="1" t="s">
        <v>389</v>
      </c>
      <c r="K1364" s="1" t="s">
        <v>53</v>
      </c>
      <c r="L1364" s="1">
        <v>91.21</v>
      </c>
      <c r="M1364" s="1" t="s">
        <v>390</v>
      </c>
      <c r="N1364" s="1" t="s">
        <v>4126</v>
      </c>
      <c r="O1364" s="4">
        <v>44317.0</v>
      </c>
      <c r="P1364" s="4">
        <v>44368.0</v>
      </c>
      <c r="Q1364" s="1" t="s">
        <v>4606</v>
      </c>
      <c r="R1364" s="1" t="s">
        <v>31</v>
      </c>
      <c r="S1364" s="1" t="s">
        <v>32</v>
      </c>
      <c r="T1364" s="1">
        <v>75205.0</v>
      </c>
      <c r="U1364" s="1" t="s">
        <v>4607</v>
      </c>
    </row>
    <row r="1365">
      <c r="A1365" s="1" t="s">
        <v>4608</v>
      </c>
      <c r="B1365" s="1">
        <v>37900.0</v>
      </c>
      <c r="C1365" s="1">
        <v>2308.0</v>
      </c>
      <c r="D1365" s="2" t="s">
        <v>4139</v>
      </c>
      <c r="G1365" s="3" t="str">
        <f t="shared" si="1"/>
        <v> </v>
      </c>
      <c r="H1365" s="3" t="str">
        <f t="shared" si="2"/>
        <v> </v>
      </c>
      <c r="I1365" s="1" t="s">
        <v>4609</v>
      </c>
      <c r="J1365" s="1" t="s">
        <v>389</v>
      </c>
      <c r="K1365" s="1" t="s">
        <v>53</v>
      </c>
      <c r="L1365" s="1">
        <v>92.95</v>
      </c>
      <c r="M1365" s="1" t="s">
        <v>390</v>
      </c>
      <c r="N1365" s="1" t="s">
        <v>4126</v>
      </c>
      <c r="O1365" s="4">
        <v>44317.0</v>
      </c>
      <c r="P1365" s="4">
        <v>44354.0</v>
      </c>
      <c r="Q1365" s="1" t="s">
        <v>4304</v>
      </c>
      <c r="R1365" s="1" t="s">
        <v>31</v>
      </c>
      <c r="S1365" s="1" t="s">
        <v>32</v>
      </c>
      <c r="T1365" s="1">
        <v>75231.0</v>
      </c>
      <c r="U1365" s="1" t="s">
        <v>4305</v>
      </c>
    </row>
    <row r="1366">
      <c r="A1366" s="1" t="s">
        <v>4610</v>
      </c>
      <c r="B1366" s="1">
        <v>38980.0</v>
      </c>
      <c r="C1366" s="1">
        <v>2370.0</v>
      </c>
      <c r="D1366" s="2" t="s">
        <v>4123</v>
      </c>
      <c r="G1366" s="3" t="str">
        <f t="shared" si="1"/>
        <v> </v>
      </c>
      <c r="H1366" s="3" t="str">
        <f t="shared" si="2"/>
        <v> </v>
      </c>
      <c r="I1366" s="1" t="s">
        <v>4611</v>
      </c>
      <c r="J1366" s="1" t="s">
        <v>389</v>
      </c>
      <c r="K1366" s="1" t="s">
        <v>27</v>
      </c>
      <c r="L1366" s="1">
        <v>95.65</v>
      </c>
      <c r="M1366" s="1" t="s">
        <v>390</v>
      </c>
      <c r="N1366" s="1" t="s">
        <v>4126</v>
      </c>
      <c r="O1366" s="4">
        <v>44317.0</v>
      </c>
      <c r="P1366" s="4">
        <v>44467.0</v>
      </c>
      <c r="Q1366" s="1" t="s">
        <v>4612</v>
      </c>
      <c r="R1366" s="1" t="s">
        <v>31</v>
      </c>
      <c r="S1366" s="1" t="s">
        <v>32</v>
      </c>
      <c r="T1366" s="1">
        <v>75206.0</v>
      </c>
      <c r="U1366" s="1" t="s">
        <v>4613</v>
      </c>
    </row>
    <row r="1367">
      <c r="A1367" s="1" t="s">
        <v>4614</v>
      </c>
      <c r="B1367" s="1">
        <v>37875.0</v>
      </c>
      <c r="C1367" s="1">
        <v>2308.0</v>
      </c>
      <c r="D1367" s="2" t="s">
        <v>4139</v>
      </c>
      <c r="G1367" s="3" t="str">
        <f t="shared" si="1"/>
        <v> </v>
      </c>
      <c r="H1367" s="3" t="str">
        <f t="shared" si="2"/>
        <v> </v>
      </c>
      <c r="I1367" s="1" t="s">
        <v>4148</v>
      </c>
      <c r="J1367" s="1" t="s">
        <v>389</v>
      </c>
      <c r="K1367" s="1" t="s">
        <v>53</v>
      </c>
      <c r="L1367" s="1">
        <v>97.19</v>
      </c>
      <c r="M1367" s="1" t="s">
        <v>390</v>
      </c>
      <c r="N1367" s="1" t="s">
        <v>4126</v>
      </c>
      <c r="O1367" s="4">
        <v>44317.0</v>
      </c>
      <c r="P1367" s="4">
        <v>44314.0</v>
      </c>
      <c r="Q1367" s="1" t="s">
        <v>4149</v>
      </c>
      <c r="R1367" s="1" t="s">
        <v>31</v>
      </c>
      <c r="S1367" s="1" t="s">
        <v>32</v>
      </c>
      <c r="T1367" s="1">
        <v>75231.0</v>
      </c>
      <c r="U1367" s="1" t="s">
        <v>4245</v>
      </c>
    </row>
    <row r="1368">
      <c r="A1368" s="1" t="s">
        <v>4615</v>
      </c>
      <c r="B1368" s="1">
        <v>37869.0</v>
      </c>
      <c r="C1368" s="1">
        <v>2308.0</v>
      </c>
      <c r="D1368" s="2" t="s">
        <v>4139</v>
      </c>
      <c r="G1368" s="3" t="str">
        <f t="shared" si="1"/>
        <v> </v>
      </c>
      <c r="H1368" s="3" t="str">
        <f t="shared" si="2"/>
        <v> </v>
      </c>
      <c r="I1368" s="1" t="s">
        <v>4187</v>
      </c>
      <c r="J1368" s="1" t="s">
        <v>389</v>
      </c>
      <c r="K1368" s="1" t="s">
        <v>53</v>
      </c>
      <c r="L1368" s="1">
        <v>97.95</v>
      </c>
      <c r="M1368" s="1" t="s">
        <v>390</v>
      </c>
      <c r="N1368" s="1" t="s">
        <v>4126</v>
      </c>
      <c r="O1368" s="4">
        <v>44317.0</v>
      </c>
      <c r="P1368" s="4">
        <v>44312.0</v>
      </c>
      <c r="Q1368" s="1" t="s">
        <v>4596</v>
      </c>
      <c r="R1368" s="1" t="s">
        <v>31</v>
      </c>
      <c r="S1368" s="1" t="s">
        <v>32</v>
      </c>
      <c r="T1368" s="1">
        <v>75225.0</v>
      </c>
      <c r="U1368" s="1" t="s">
        <v>4597</v>
      </c>
    </row>
    <row r="1369">
      <c r="A1369" s="1" t="s">
        <v>4616</v>
      </c>
      <c r="B1369" s="1">
        <v>37883.0</v>
      </c>
      <c r="C1369" s="1">
        <v>2308.0</v>
      </c>
      <c r="D1369" s="2" t="s">
        <v>4139</v>
      </c>
      <c r="G1369" s="3" t="str">
        <f t="shared" si="1"/>
        <v> </v>
      </c>
      <c r="H1369" s="3" t="str">
        <f t="shared" si="2"/>
        <v> </v>
      </c>
      <c r="I1369" s="1" t="s">
        <v>4284</v>
      </c>
      <c r="J1369" s="1" t="s">
        <v>389</v>
      </c>
      <c r="K1369" s="1" t="s">
        <v>53</v>
      </c>
      <c r="L1369" s="1">
        <v>98.66</v>
      </c>
      <c r="M1369" s="1" t="s">
        <v>390</v>
      </c>
      <c r="N1369" s="1" t="s">
        <v>4126</v>
      </c>
      <c r="O1369" s="4">
        <v>44317.0</v>
      </c>
      <c r="P1369" s="4">
        <v>44321.0</v>
      </c>
      <c r="Q1369" s="1" t="s">
        <v>4316</v>
      </c>
      <c r="R1369" s="1" t="s">
        <v>31</v>
      </c>
      <c r="S1369" s="1" t="s">
        <v>32</v>
      </c>
      <c r="T1369" s="1">
        <v>75243.0</v>
      </c>
      <c r="U1369" s="1" t="s">
        <v>4317</v>
      </c>
    </row>
    <row r="1370">
      <c r="A1370" s="1" t="s">
        <v>4617</v>
      </c>
      <c r="B1370" s="1">
        <v>35585.0</v>
      </c>
      <c r="C1370" s="1">
        <v>2144.0</v>
      </c>
      <c r="D1370" s="2" t="s">
        <v>4135</v>
      </c>
      <c r="G1370" s="3" t="str">
        <f t="shared" si="1"/>
        <v> </v>
      </c>
      <c r="H1370" s="3" t="str">
        <f t="shared" si="2"/>
        <v> </v>
      </c>
      <c r="I1370" s="1" t="s">
        <v>4618</v>
      </c>
      <c r="J1370" s="1" t="s">
        <v>389</v>
      </c>
      <c r="K1370" s="1" t="s">
        <v>44</v>
      </c>
      <c r="L1370" s="1">
        <v>99.15</v>
      </c>
      <c r="M1370" s="1" t="s">
        <v>390</v>
      </c>
      <c r="N1370" s="1" t="s">
        <v>4126</v>
      </c>
      <c r="O1370" s="4">
        <v>44317.0</v>
      </c>
      <c r="P1370" s="4">
        <v>44264.0</v>
      </c>
      <c r="Q1370" s="1" t="s">
        <v>4619</v>
      </c>
      <c r="R1370" s="1" t="s">
        <v>31</v>
      </c>
      <c r="S1370" s="1" t="s">
        <v>32</v>
      </c>
      <c r="T1370" s="1">
        <v>75225.0</v>
      </c>
      <c r="U1370" s="1" t="s">
        <v>4620</v>
      </c>
    </row>
    <row r="1371">
      <c r="A1371" s="1" t="s">
        <v>4621</v>
      </c>
      <c r="B1371" s="1">
        <v>66335.0</v>
      </c>
      <c r="C1371" s="1">
        <v>2078.0</v>
      </c>
      <c r="D1371" s="2" t="s">
        <v>4133</v>
      </c>
      <c r="E1371" s="1" t="s">
        <v>354</v>
      </c>
      <c r="F1371" s="1" t="s">
        <v>4622</v>
      </c>
      <c r="G1371" s="3" t="str">
        <f t="shared" si="1"/>
        <v>Richard Barr</v>
      </c>
      <c r="H1371" s="3" t="str">
        <f t="shared" si="2"/>
        <v>RICHARD BARR</v>
      </c>
      <c r="J1371" s="1" t="s">
        <v>57</v>
      </c>
      <c r="K1371" s="1" t="s">
        <v>41</v>
      </c>
      <c r="L1371" s="1">
        <v>100.0</v>
      </c>
      <c r="M1371" s="1" t="s">
        <v>58</v>
      </c>
      <c r="N1371" s="1" t="s">
        <v>4126</v>
      </c>
      <c r="O1371" s="4">
        <v>44317.0</v>
      </c>
      <c r="P1371" s="4">
        <v>44087.0</v>
      </c>
      <c r="Q1371" s="1" t="s">
        <v>4623</v>
      </c>
      <c r="R1371" s="1" t="s">
        <v>31</v>
      </c>
      <c r="S1371" s="1" t="s">
        <v>32</v>
      </c>
      <c r="T1371" s="1">
        <v>75231.0</v>
      </c>
      <c r="U1371" s="1" t="s">
        <v>4624</v>
      </c>
    </row>
    <row r="1372">
      <c r="A1372" s="1" t="s">
        <v>4625</v>
      </c>
      <c r="B1372" s="1">
        <v>66337.0</v>
      </c>
      <c r="C1372" s="1">
        <v>2078.0</v>
      </c>
      <c r="D1372" s="2" t="s">
        <v>4133</v>
      </c>
      <c r="E1372" s="1" t="s">
        <v>479</v>
      </c>
      <c r="F1372" s="1" t="s">
        <v>4626</v>
      </c>
      <c r="G1372" s="3" t="str">
        <f t="shared" si="1"/>
        <v>Charles Curtis</v>
      </c>
      <c r="H1372" s="3" t="str">
        <f t="shared" si="2"/>
        <v>CHARLES CURTIS</v>
      </c>
      <c r="J1372" s="1" t="s">
        <v>57</v>
      </c>
      <c r="K1372" s="1" t="s">
        <v>41</v>
      </c>
      <c r="L1372" s="1">
        <v>100.0</v>
      </c>
      <c r="M1372" s="1" t="s">
        <v>58</v>
      </c>
      <c r="N1372" s="1" t="s">
        <v>4126</v>
      </c>
      <c r="O1372" s="4">
        <v>44317.0</v>
      </c>
      <c r="P1372" s="5">
        <v>44179.0</v>
      </c>
      <c r="Q1372" s="1" t="s">
        <v>4627</v>
      </c>
      <c r="R1372" s="1" t="s">
        <v>31</v>
      </c>
      <c r="S1372" s="1" t="s">
        <v>32</v>
      </c>
      <c r="T1372" s="1">
        <v>75238.0</v>
      </c>
      <c r="U1372" s="1" t="s">
        <v>4628</v>
      </c>
    </row>
    <row r="1373">
      <c r="A1373" s="1" t="s">
        <v>4629</v>
      </c>
      <c r="B1373" s="1">
        <v>66338.0</v>
      </c>
      <c r="C1373" s="1">
        <v>2078.0</v>
      </c>
      <c r="D1373" s="2" t="s">
        <v>4133</v>
      </c>
      <c r="E1373" s="1" t="s">
        <v>649</v>
      </c>
      <c r="F1373" s="1" t="s">
        <v>4630</v>
      </c>
      <c r="G1373" s="3" t="str">
        <f t="shared" si="1"/>
        <v>Mark Shank</v>
      </c>
      <c r="H1373" s="3" t="str">
        <f t="shared" si="2"/>
        <v>MARK SHANK</v>
      </c>
      <c r="J1373" s="1" t="s">
        <v>57</v>
      </c>
      <c r="K1373" s="1" t="s">
        <v>41</v>
      </c>
      <c r="L1373" s="1">
        <v>100.0</v>
      </c>
      <c r="M1373" s="1" t="s">
        <v>58</v>
      </c>
      <c r="N1373" s="1" t="s">
        <v>4126</v>
      </c>
      <c r="O1373" s="4">
        <v>44317.0</v>
      </c>
      <c r="P1373" s="5">
        <v>44179.0</v>
      </c>
      <c r="Q1373" s="1" t="s">
        <v>4631</v>
      </c>
      <c r="R1373" s="1" t="s">
        <v>31</v>
      </c>
      <c r="S1373" s="1" t="s">
        <v>32</v>
      </c>
      <c r="T1373" s="1">
        <v>78669.0</v>
      </c>
      <c r="U1373" s="1" t="s">
        <v>4632</v>
      </c>
    </row>
    <row r="1374">
      <c r="A1374" s="1" t="s">
        <v>4633</v>
      </c>
      <c r="B1374" s="1">
        <v>66339.0</v>
      </c>
      <c r="C1374" s="1">
        <v>2078.0</v>
      </c>
      <c r="D1374" s="2" t="s">
        <v>4133</v>
      </c>
      <c r="E1374" s="1" t="s">
        <v>410</v>
      </c>
      <c r="F1374" s="1" t="s">
        <v>411</v>
      </c>
      <c r="G1374" s="3" t="str">
        <f t="shared" si="1"/>
        <v>Larry Offutt</v>
      </c>
      <c r="H1374" s="3" t="str">
        <f t="shared" si="2"/>
        <v>LARRY OFFUTT</v>
      </c>
      <c r="J1374" s="1" t="s">
        <v>57</v>
      </c>
      <c r="K1374" s="1" t="s">
        <v>41</v>
      </c>
      <c r="L1374" s="1">
        <v>100.0</v>
      </c>
      <c r="M1374" s="1" t="s">
        <v>58</v>
      </c>
      <c r="N1374" s="1" t="s">
        <v>4126</v>
      </c>
      <c r="O1374" s="4">
        <v>44317.0</v>
      </c>
      <c r="P1374" s="5">
        <v>44179.0</v>
      </c>
      <c r="Q1374" s="1" t="s">
        <v>412</v>
      </c>
      <c r="R1374" s="1" t="s">
        <v>31</v>
      </c>
      <c r="S1374" s="1" t="s">
        <v>32</v>
      </c>
      <c r="T1374" s="1">
        <v>75206.0</v>
      </c>
      <c r="U1374" s="1" t="s">
        <v>413</v>
      </c>
    </row>
    <row r="1375">
      <c r="A1375" s="1" t="s">
        <v>4634</v>
      </c>
      <c r="B1375" s="1">
        <v>66344.0</v>
      </c>
      <c r="C1375" s="1">
        <v>2078.0</v>
      </c>
      <c r="D1375" s="2" t="s">
        <v>4133</v>
      </c>
      <c r="E1375" s="1" t="s">
        <v>2217</v>
      </c>
      <c r="F1375" s="1" t="s">
        <v>4635</v>
      </c>
      <c r="G1375" s="3" t="str">
        <f t="shared" si="1"/>
        <v>Becky Riggins</v>
      </c>
      <c r="H1375" s="3" t="str">
        <f t="shared" si="2"/>
        <v>BECKY RIGGINS</v>
      </c>
      <c r="J1375" s="1" t="s">
        <v>57</v>
      </c>
      <c r="K1375" s="1" t="s">
        <v>41</v>
      </c>
      <c r="L1375" s="1">
        <v>100.0</v>
      </c>
      <c r="M1375" s="1" t="s">
        <v>58</v>
      </c>
      <c r="N1375" s="1" t="s">
        <v>4126</v>
      </c>
      <c r="O1375" s="4">
        <v>44317.0</v>
      </c>
      <c r="P1375" s="5">
        <v>44179.0</v>
      </c>
      <c r="Q1375" s="1" t="s">
        <v>4636</v>
      </c>
      <c r="R1375" s="1" t="s">
        <v>31</v>
      </c>
      <c r="S1375" s="1" t="s">
        <v>32</v>
      </c>
      <c r="T1375" s="1">
        <v>75231.0</v>
      </c>
      <c r="U1375" s="1" t="s">
        <v>4637</v>
      </c>
    </row>
    <row r="1376">
      <c r="A1376" s="1" t="s">
        <v>4638</v>
      </c>
      <c r="B1376" s="1">
        <v>66345.0</v>
      </c>
      <c r="C1376" s="1">
        <v>2078.0</v>
      </c>
      <c r="D1376" s="2" t="s">
        <v>4133</v>
      </c>
      <c r="E1376" s="1" t="s">
        <v>3171</v>
      </c>
      <c r="F1376" s="1" t="s">
        <v>4459</v>
      </c>
      <c r="G1376" s="3" t="str">
        <f t="shared" si="1"/>
        <v>George Clark</v>
      </c>
      <c r="H1376" s="3" t="str">
        <f t="shared" si="2"/>
        <v>GEORGE CLARK</v>
      </c>
      <c r="J1376" s="1" t="s">
        <v>57</v>
      </c>
      <c r="K1376" s="1" t="s">
        <v>41</v>
      </c>
      <c r="L1376" s="1">
        <v>100.0</v>
      </c>
      <c r="M1376" s="1" t="s">
        <v>58</v>
      </c>
      <c r="N1376" s="1" t="s">
        <v>4126</v>
      </c>
      <c r="O1376" s="4">
        <v>44317.0</v>
      </c>
      <c r="P1376" s="5">
        <v>44180.0</v>
      </c>
      <c r="Q1376" s="1" t="s">
        <v>4639</v>
      </c>
      <c r="R1376" s="1" t="s">
        <v>31</v>
      </c>
      <c r="S1376" s="1" t="s">
        <v>32</v>
      </c>
      <c r="T1376" s="1">
        <v>75220.0</v>
      </c>
      <c r="U1376" s="1" t="s">
        <v>4640</v>
      </c>
    </row>
    <row r="1377">
      <c r="A1377" s="1" t="s">
        <v>4641</v>
      </c>
      <c r="B1377" s="1">
        <v>66349.0</v>
      </c>
      <c r="C1377" s="1">
        <v>2078.0</v>
      </c>
      <c r="D1377" s="2" t="s">
        <v>4133</v>
      </c>
      <c r="E1377" s="1" t="s">
        <v>4642</v>
      </c>
      <c r="F1377" s="1" t="s">
        <v>4643</v>
      </c>
      <c r="G1377" s="3" t="str">
        <f t="shared" si="1"/>
        <v>Sherman Burns</v>
      </c>
      <c r="H1377" s="3" t="str">
        <f t="shared" si="2"/>
        <v>SHERMAN BURNS</v>
      </c>
      <c r="J1377" s="1" t="s">
        <v>57</v>
      </c>
      <c r="K1377" s="1" t="s">
        <v>41</v>
      </c>
      <c r="L1377" s="1">
        <v>100.0</v>
      </c>
      <c r="M1377" s="1" t="s">
        <v>58</v>
      </c>
      <c r="N1377" s="1" t="s">
        <v>4126</v>
      </c>
      <c r="O1377" s="4">
        <v>44317.0</v>
      </c>
      <c r="P1377" s="5">
        <v>44180.0</v>
      </c>
      <c r="Q1377" s="1" t="s">
        <v>4644</v>
      </c>
      <c r="R1377" s="1" t="s">
        <v>31</v>
      </c>
      <c r="S1377" s="1" t="s">
        <v>32</v>
      </c>
      <c r="T1377" s="1">
        <v>75243.0</v>
      </c>
      <c r="U1377" s="1" t="s">
        <v>4645</v>
      </c>
    </row>
    <row r="1378">
      <c r="A1378" s="1" t="s">
        <v>4646</v>
      </c>
      <c r="B1378" s="1">
        <v>66356.0</v>
      </c>
      <c r="C1378" s="1">
        <v>2078.0</v>
      </c>
      <c r="D1378" s="2" t="s">
        <v>4133</v>
      </c>
      <c r="E1378" s="1" t="s">
        <v>921</v>
      </c>
      <c r="F1378" s="1" t="s">
        <v>4228</v>
      </c>
      <c r="G1378" s="3" t="str">
        <f t="shared" si="1"/>
        <v>David Pittman</v>
      </c>
      <c r="H1378" s="3" t="str">
        <f t="shared" si="2"/>
        <v>DAVID PITTMAN</v>
      </c>
      <c r="J1378" s="1" t="s">
        <v>57</v>
      </c>
      <c r="K1378" s="1" t="s">
        <v>41</v>
      </c>
      <c r="L1378" s="1">
        <v>100.0</v>
      </c>
      <c r="M1378" s="1" t="s">
        <v>58</v>
      </c>
      <c r="N1378" s="1" t="s">
        <v>4126</v>
      </c>
      <c r="O1378" s="4">
        <v>44317.0</v>
      </c>
      <c r="P1378" s="5">
        <v>44193.0</v>
      </c>
      <c r="Q1378" s="1" t="s">
        <v>4647</v>
      </c>
      <c r="R1378" s="1" t="s">
        <v>31</v>
      </c>
      <c r="S1378" s="1" t="s">
        <v>32</v>
      </c>
      <c r="T1378" s="1">
        <v>75214.0</v>
      </c>
      <c r="U1378" s="1" t="s">
        <v>4648</v>
      </c>
    </row>
    <row r="1379">
      <c r="A1379" s="1" t="s">
        <v>4649</v>
      </c>
      <c r="B1379" s="1">
        <v>66369.0</v>
      </c>
      <c r="C1379" s="1">
        <v>2078.0</v>
      </c>
      <c r="D1379" s="2" t="s">
        <v>4133</v>
      </c>
      <c r="E1379" s="1" t="s">
        <v>2334</v>
      </c>
      <c r="F1379" s="1" t="s">
        <v>4650</v>
      </c>
      <c r="G1379" s="3" t="str">
        <f t="shared" si="1"/>
        <v>Mike McIIwain</v>
      </c>
      <c r="H1379" s="3" t="str">
        <f t="shared" si="2"/>
        <v>MIKE MCIIWAIN</v>
      </c>
      <c r="J1379" s="1" t="s">
        <v>57</v>
      </c>
      <c r="K1379" s="1" t="s">
        <v>41</v>
      </c>
      <c r="L1379" s="1">
        <v>100.0</v>
      </c>
      <c r="M1379" s="1" t="s">
        <v>58</v>
      </c>
      <c r="N1379" s="1" t="s">
        <v>4126</v>
      </c>
      <c r="O1379" s="4">
        <v>44317.0</v>
      </c>
      <c r="P1379" s="5">
        <v>44196.0</v>
      </c>
      <c r="Q1379" s="1" t="s">
        <v>4651</v>
      </c>
      <c r="R1379" s="1" t="s">
        <v>31</v>
      </c>
      <c r="S1379" s="1" t="s">
        <v>32</v>
      </c>
      <c r="T1379" s="1">
        <v>75238.0</v>
      </c>
      <c r="U1379" s="1" t="s">
        <v>4652</v>
      </c>
    </row>
    <row r="1380">
      <c r="A1380" s="1" t="s">
        <v>4653</v>
      </c>
      <c r="B1380" s="1">
        <v>69831.0</v>
      </c>
      <c r="C1380" s="1">
        <v>2144.0</v>
      </c>
      <c r="D1380" s="2" t="s">
        <v>4135</v>
      </c>
      <c r="E1380" s="1" t="s">
        <v>4654</v>
      </c>
      <c r="F1380" s="1" t="s">
        <v>2560</v>
      </c>
      <c r="G1380" s="3" t="str">
        <f t="shared" si="1"/>
        <v>Frank Wright</v>
      </c>
      <c r="H1380" s="3" t="str">
        <f t="shared" si="2"/>
        <v>FRANK WRIGHT</v>
      </c>
      <c r="J1380" s="1" t="s">
        <v>57</v>
      </c>
      <c r="K1380" s="1" t="s">
        <v>44</v>
      </c>
      <c r="L1380" s="1">
        <v>100.0</v>
      </c>
      <c r="M1380" s="1" t="s">
        <v>58</v>
      </c>
      <c r="N1380" s="1" t="s">
        <v>4126</v>
      </c>
      <c r="O1380" s="4">
        <v>44317.0</v>
      </c>
      <c r="P1380" s="4">
        <v>44215.0</v>
      </c>
      <c r="Q1380" s="1" t="s">
        <v>4655</v>
      </c>
      <c r="R1380" s="1" t="s">
        <v>31</v>
      </c>
      <c r="S1380" s="1" t="s">
        <v>32</v>
      </c>
      <c r="T1380" s="1">
        <v>75244.0</v>
      </c>
      <c r="U1380" s="1" t="s">
        <v>4656</v>
      </c>
    </row>
    <row r="1381">
      <c r="A1381" s="1" t="s">
        <v>4657</v>
      </c>
      <c r="B1381" s="1">
        <v>69834.0</v>
      </c>
      <c r="C1381" s="1">
        <v>2144.0</v>
      </c>
      <c r="D1381" s="2" t="s">
        <v>4135</v>
      </c>
      <c r="E1381" s="1" t="s">
        <v>410</v>
      </c>
      <c r="F1381" s="1" t="s">
        <v>411</v>
      </c>
      <c r="G1381" s="3" t="str">
        <f t="shared" si="1"/>
        <v>Larry Offutt</v>
      </c>
      <c r="H1381" s="3" t="str">
        <f t="shared" si="2"/>
        <v>LARRY OFFUTT</v>
      </c>
      <c r="J1381" s="1" t="s">
        <v>57</v>
      </c>
      <c r="K1381" s="1" t="s">
        <v>44</v>
      </c>
      <c r="L1381" s="1">
        <v>100.0</v>
      </c>
      <c r="M1381" s="1" t="s">
        <v>58</v>
      </c>
      <c r="N1381" s="1" t="s">
        <v>4126</v>
      </c>
      <c r="O1381" s="4">
        <v>44317.0</v>
      </c>
      <c r="P1381" s="4">
        <v>44240.0</v>
      </c>
      <c r="Q1381" s="1" t="s">
        <v>412</v>
      </c>
      <c r="R1381" s="1" t="s">
        <v>31</v>
      </c>
      <c r="S1381" s="1" t="s">
        <v>32</v>
      </c>
      <c r="T1381" s="1">
        <v>75206.0</v>
      </c>
      <c r="U1381" s="1" t="s">
        <v>413</v>
      </c>
    </row>
    <row r="1382">
      <c r="A1382" s="1" t="s">
        <v>4658</v>
      </c>
      <c r="B1382" s="1">
        <v>69837.0</v>
      </c>
      <c r="C1382" s="1">
        <v>2144.0</v>
      </c>
      <c r="D1382" s="2" t="s">
        <v>4135</v>
      </c>
      <c r="E1382" s="1" t="s">
        <v>4659</v>
      </c>
      <c r="F1382" s="1" t="s">
        <v>1624</v>
      </c>
      <c r="G1382" s="3" t="str">
        <f t="shared" si="1"/>
        <v>Edward F Walker</v>
      </c>
      <c r="H1382" s="3" t="str">
        <f t="shared" si="2"/>
        <v>EDWARD F WALKER</v>
      </c>
      <c r="J1382" s="1" t="s">
        <v>57</v>
      </c>
      <c r="K1382" s="1" t="s">
        <v>44</v>
      </c>
      <c r="L1382" s="1">
        <v>100.0</v>
      </c>
      <c r="M1382" s="1" t="s">
        <v>58</v>
      </c>
      <c r="N1382" s="1" t="s">
        <v>4126</v>
      </c>
      <c r="O1382" s="4">
        <v>44317.0</v>
      </c>
      <c r="P1382" s="4">
        <v>44247.0</v>
      </c>
      <c r="Q1382" s="1" t="s">
        <v>4660</v>
      </c>
      <c r="R1382" s="1" t="s">
        <v>31</v>
      </c>
      <c r="S1382" s="1" t="s">
        <v>32</v>
      </c>
      <c r="T1382" s="1">
        <v>75231.0</v>
      </c>
      <c r="U1382" s="1" t="s">
        <v>4661</v>
      </c>
    </row>
    <row r="1383">
      <c r="A1383" s="1" t="s">
        <v>4662</v>
      </c>
      <c r="B1383" s="1">
        <v>69838.0</v>
      </c>
      <c r="C1383" s="1">
        <v>2144.0</v>
      </c>
      <c r="D1383" s="2" t="s">
        <v>4135</v>
      </c>
      <c r="E1383" s="1" t="s">
        <v>547</v>
      </c>
      <c r="F1383" s="1" t="s">
        <v>4663</v>
      </c>
      <c r="G1383" s="3" t="str">
        <f t="shared" si="1"/>
        <v>John Threadgill</v>
      </c>
      <c r="H1383" s="3" t="str">
        <f t="shared" si="2"/>
        <v>JOHN THREADGILL</v>
      </c>
      <c r="J1383" s="1" t="s">
        <v>57</v>
      </c>
      <c r="K1383" s="1" t="s">
        <v>44</v>
      </c>
      <c r="L1383" s="1">
        <v>100.0</v>
      </c>
      <c r="M1383" s="1" t="s">
        <v>58</v>
      </c>
      <c r="N1383" s="1" t="s">
        <v>4126</v>
      </c>
      <c r="O1383" s="4">
        <v>44317.0</v>
      </c>
      <c r="P1383" s="4">
        <v>44251.0</v>
      </c>
      <c r="Q1383" s="1" t="s">
        <v>4664</v>
      </c>
      <c r="R1383" s="1" t="s">
        <v>31</v>
      </c>
      <c r="S1383" s="1" t="s">
        <v>32</v>
      </c>
      <c r="T1383" s="1">
        <v>75231.0</v>
      </c>
      <c r="U1383" s="1" t="s">
        <v>4665</v>
      </c>
    </row>
    <row r="1384">
      <c r="A1384" s="1" t="s">
        <v>4666</v>
      </c>
      <c r="B1384" s="1">
        <v>69841.0</v>
      </c>
      <c r="C1384" s="1">
        <v>2144.0</v>
      </c>
      <c r="D1384" s="2" t="s">
        <v>4135</v>
      </c>
      <c r="E1384" s="1" t="s">
        <v>921</v>
      </c>
      <c r="F1384" s="1" t="s">
        <v>2486</v>
      </c>
      <c r="G1384" s="3" t="str">
        <f t="shared" si="1"/>
        <v>David Neumann</v>
      </c>
      <c r="H1384" s="3" t="str">
        <f t="shared" si="2"/>
        <v>DAVID NEUMANN</v>
      </c>
      <c r="J1384" s="1" t="s">
        <v>57</v>
      </c>
      <c r="K1384" s="1" t="s">
        <v>44</v>
      </c>
      <c r="L1384" s="1">
        <v>100.0</v>
      </c>
      <c r="M1384" s="1" t="s">
        <v>58</v>
      </c>
      <c r="N1384" s="1" t="s">
        <v>4126</v>
      </c>
      <c r="O1384" s="4">
        <v>44317.0</v>
      </c>
      <c r="P1384" s="4">
        <v>44260.0</v>
      </c>
      <c r="Q1384" s="1" t="s">
        <v>2487</v>
      </c>
      <c r="R1384" s="1" t="s">
        <v>31</v>
      </c>
      <c r="S1384" s="1" t="s">
        <v>32</v>
      </c>
      <c r="T1384" s="1">
        <v>75230.0</v>
      </c>
      <c r="U1384" s="1" t="s">
        <v>2488</v>
      </c>
    </row>
    <row r="1385">
      <c r="A1385" s="1" t="s">
        <v>4667</v>
      </c>
      <c r="B1385" s="1">
        <v>69845.0</v>
      </c>
      <c r="C1385" s="1">
        <v>2144.0</v>
      </c>
      <c r="D1385" s="2" t="s">
        <v>4135</v>
      </c>
      <c r="E1385" s="1" t="s">
        <v>510</v>
      </c>
      <c r="F1385" s="1" t="s">
        <v>511</v>
      </c>
      <c r="G1385" s="3" t="str">
        <f t="shared" si="1"/>
        <v>Joanna St. Angelo</v>
      </c>
      <c r="H1385" s="3" t="str">
        <f t="shared" si="2"/>
        <v>JOANNA ST. ANGELO</v>
      </c>
      <c r="J1385" s="1" t="s">
        <v>57</v>
      </c>
      <c r="K1385" s="1" t="s">
        <v>44</v>
      </c>
      <c r="L1385" s="1">
        <v>100.0</v>
      </c>
      <c r="M1385" s="1" t="s">
        <v>58</v>
      </c>
      <c r="N1385" s="1" t="s">
        <v>4126</v>
      </c>
      <c r="O1385" s="4">
        <v>44317.0</v>
      </c>
      <c r="P1385" s="4">
        <v>44270.0</v>
      </c>
      <c r="Q1385" s="1" t="s">
        <v>4668</v>
      </c>
      <c r="R1385" s="1" t="s">
        <v>513</v>
      </c>
      <c r="S1385" s="1" t="s">
        <v>32</v>
      </c>
      <c r="T1385" s="1">
        <v>76051.0</v>
      </c>
      <c r="U1385" s="1" t="s">
        <v>4669</v>
      </c>
    </row>
    <row r="1386">
      <c r="A1386" s="1" t="s">
        <v>4670</v>
      </c>
      <c r="B1386" s="1">
        <v>69849.0</v>
      </c>
      <c r="C1386" s="1">
        <v>2144.0</v>
      </c>
      <c r="D1386" s="2" t="s">
        <v>4135</v>
      </c>
      <c r="E1386" s="1" t="s">
        <v>4671</v>
      </c>
      <c r="F1386" s="1" t="s">
        <v>4672</v>
      </c>
      <c r="G1386" s="3" t="str">
        <f t="shared" si="1"/>
        <v>Derrich Phillips</v>
      </c>
      <c r="H1386" s="3" t="str">
        <f t="shared" si="2"/>
        <v>DERRICH PHILLIPS</v>
      </c>
      <c r="J1386" s="1" t="s">
        <v>57</v>
      </c>
      <c r="K1386" s="1" t="s">
        <v>44</v>
      </c>
      <c r="L1386" s="1">
        <v>100.0</v>
      </c>
      <c r="M1386" s="1" t="s">
        <v>58</v>
      </c>
      <c r="N1386" s="1" t="s">
        <v>4126</v>
      </c>
      <c r="O1386" s="4">
        <v>44317.0</v>
      </c>
      <c r="P1386" s="4">
        <v>44271.0</v>
      </c>
      <c r="Q1386" s="1" t="s">
        <v>4673</v>
      </c>
      <c r="R1386" s="1" t="s">
        <v>31</v>
      </c>
      <c r="S1386" s="1" t="s">
        <v>32</v>
      </c>
      <c r="T1386" s="1">
        <v>75243.0</v>
      </c>
      <c r="U1386" s="1" t="s">
        <v>4674</v>
      </c>
    </row>
    <row r="1387">
      <c r="A1387" s="1" t="s">
        <v>4675</v>
      </c>
      <c r="B1387" s="1">
        <v>69851.0</v>
      </c>
      <c r="C1387" s="1">
        <v>2144.0</v>
      </c>
      <c r="D1387" s="2" t="s">
        <v>4135</v>
      </c>
      <c r="E1387" s="1" t="s">
        <v>182</v>
      </c>
      <c r="F1387" s="1" t="s">
        <v>4676</v>
      </c>
      <c r="G1387" s="3" t="str">
        <f t="shared" si="1"/>
        <v>Kelly Musgrave</v>
      </c>
      <c r="H1387" s="3" t="str">
        <f t="shared" si="2"/>
        <v>KELLY MUSGRAVE</v>
      </c>
      <c r="J1387" s="1" t="s">
        <v>57</v>
      </c>
      <c r="K1387" s="1" t="s">
        <v>44</v>
      </c>
      <c r="L1387" s="1">
        <v>100.0</v>
      </c>
      <c r="M1387" s="1" t="s">
        <v>58</v>
      </c>
      <c r="N1387" s="1" t="s">
        <v>4126</v>
      </c>
      <c r="O1387" s="4">
        <v>44317.0</v>
      </c>
      <c r="P1387" s="4">
        <v>44271.0</v>
      </c>
      <c r="Q1387" s="1" t="s">
        <v>4677</v>
      </c>
      <c r="R1387" s="1" t="s">
        <v>31</v>
      </c>
      <c r="S1387" s="1" t="s">
        <v>32</v>
      </c>
      <c r="T1387" s="1">
        <v>75238.0</v>
      </c>
      <c r="U1387" s="1" t="s">
        <v>4678</v>
      </c>
    </row>
    <row r="1388">
      <c r="A1388" s="1" t="s">
        <v>4679</v>
      </c>
      <c r="B1388" s="1">
        <v>69855.0</v>
      </c>
      <c r="C1388" s="1">
        <v>2144.0</v>
      </c>
      <c r="D1388" s="2" t="s">
        <v>4135</v>
      </c>
      <c r="E1388" s="1" t="s">
        <v>4680</v>
      </c>
      <c r="F1388" s="1" t="s">
        <v>4681</v>
      </c>
      <c r="G1388" s="3" t="str">
        <f t="shared" si="1"/>
        <v>Carolyn Brunkenhoefer</v>
      </c>
      <c r="H1388" s="3" t="str">
        <f t="shared" si="2"/>
        <v>CAROLYN BRUNKENHOEFER</v>
      </c>
      <c r="J1388" s="1" t="s">
        <v>57</v>
      </c>
      <c r="K1388" s="1" t="s">
        <v>44</v>
      </c>
      <c r="L1388" s="1">
        <v>100.0</v>
      </c>
      <c r="M1388" s="1" t="s">
        <v>58</v>
      </c>
      <c r="N1388" s="1" t="s">
        <v>4126</v>
      </c>
      <c r="O1388" s="4">
        <v>44317.0</v>
      </c>
      <c r="P1388" s="4">
        <v>44272.0</v>
      </c>
      <c r="Q1388" s="1" t="s">
        <v>4682</v>
      </c>
      <c r="R1388" s="1" t="s">
        <v>31</v>
      </c>
      <c r="S1388" s="1" t="s">
        <v>32</v>
      </c>
      <c r="T1388" s="1">
        <v>75231.0</v>
      </c>
      <c r="U1388" s="1" t="s">
        <v>4683</v>
      </c>
    </row>
    <row r="1389">
      <c r="A1389" s="1" t="s">
        <v>4684</v>
      </c>
      <c r="B1389" s="1">
        <v>69856.0</v>
      </c>
      <c r="C1389" s="1">
        <v>2144.0</v>
      </c>
      <c r="D1389" s="2" t="s">
        <v>4135</v>
      </c>
      <c r="E1389" s="1" t="s">
        <v>479</v>
      </c>
      <c r="F1389" s="1" t="s">
        <v>4626</v>
      </c>
      <c r="G1389" s="3" t="str">
        <f t="shared" si="1"/>
        <v>Charles Curtis</v>
      </c>
      <c r="H1389" s="3" t="str">
        <f t="shared" si="2"/>
        <v>CHARLES CURTIS</v>
      </c>
      <c r="J1389" s="1" t="s">
        <v>57</v>
      </c>
      <c r="K1389" s="1" t="s">
        <v>44</v>
      </c>
      <c r="L1389" s="1">
        <v>100.0</v>
      </c>
      <c r="M1389" s="1" t="s">
        <v>58</v>
      </c>
      <c r="N1389" s="1" t="s">
        <v>4126</v>
      </c>
      <c r="O1389" s="4">
        <v>44317.0</v>
      </c>
      <c r="P1389" s="4">
        <v>44272.0</v>
      </c>
      <c r="Q1389" s="1" t="s">
        <v>4685</v>
      </c>
      <c r="R1389" s="1" t="s">
        <v>31</v>
      </c>
      <c r="S1389" s="1" t="s">
        <v>32</v>
      </c>
      <c r="T1389" s="1">
        <v>75238.0</v>
      </c>
      <c r="U1389" s="1" t="s">
        <v>4686</v>
      </c>
    </row>
    <row r="1390">
      <c r="A1390" s="1" t="s">
        <v>4687</v>
      </c>
      <c r="B1390" s="1">
        <v>69857.0</v>
      </c>
      <c r="C1390" s="1">
        <v>2144.0</v>
      </c>
      <c r="D1390" s="2" t="s">
        <v>4135</v>
      </c>
      <c r="E1390" s="1" t="s">
        <v>4688</v>
      </c>
      <c r="F1390" s="1" t="s">
        <v>4689</v>
      </c>
      <c r="G1390" s="3" t="str">
        <f t="shared" si="1"/>
        <v>cheryl zreet</v>
      </c>
      <c r="H1390" s="3" t="str">
        <f t="shared" si="2"/>
        <v>CHERYL ZREET</v>
      </c>
      <c r="J1390" s="1" t="s">
        <v>57</v>
      </c>
      <c r="K1390" s="1" t="s">
        <v>44</v>
      </c>
      <c r="L1390" s="1">
        <v>100.0</v>
      </c>
      <c r="M1390" s="1" t="s">
        <v>58</v>
      </c>
      <c r="N1390" s="1" t="s">
        <v>4126</v>
      </c>
      <c r="O1390" s="4">
        <v>44317.0</v>
      </c>
      <c r="P1390" s="4">
        <v>44272.0</v>
      </c>
      <c r="Q1390" s="1" t="s">
        <v>4690</v>
      </c>
      <c r="R1390" s="1" t="s">
        <v>31</v>
      </c>
      <c r="S1390" s="1" t="s">
        <v>32</v>
      </c>
      <c r="T1390" s="1">
        <v>75231.0</v>
      </c>
      <c r="U1390" s="1" t="s">
        <v>4691</v>
      </c>
    </row>
    <row r="1391">
      <c r="A1391" s="1" t="s">
        <v>4692</v>
      </c>
      <c r="B1391" s="1">
        <v>69858.0</v>
      </c>
      <c r="C1391" s="1">
        <v>2144.0</v>
      </c>
      <c r="D1391" s="2" t="s">
        <v>4135</v>
      </c>
      <c r="E1391" s="1" t="s">
        <v>1133</v>
      </c>
      <c r="F1391" s="1" t="s">
        <v>2707</v>
      </c>
      <c r="G1391" s="3" t="str">
        <f t="shared" si="1"/>
        <v>Clayton Henry</v>
      </c>
      <c r="H1391" s="3" t="str">
        <f t="shared" si="2"/>
        <v>CLAYTON HENRY</v>
      </c>
      <c r="J1391" s="1" t="s">
        <v>57</v>
      </c>
      <c r="K1391" s="1" t="s">
        <v>44</v>
      </c>
      <c r="L1391" s="1">
        <v>100.0</v>
      </c>
      <c r="M1391" s="1" t="s">
        <v>58</v>
      </c>
      <c r="N1391" s="1" t="s">
        <v>4126</v>
      </c>
      <c r="O1391" s="4">
        <v>44317.0</v>
      </c>
      <c r="P1391" s="4">
        <v>44272.0</v>
      </c>
      <c r="Q1391" s="1" t="s">
        <v>4556</v>
      </c>
      <c r="R1391" s="1" t="s">
        <v>31</v>
      </c>
      <c r="S1391" s="1" t="s">
        <v>32</v>
      </c>
      <c r="T1391" s="1">
        <v>75231.0</v>
      </c>
      <c r="U1391" s="1" t="s">
        <v>4557</v>
      </c>
    </row>
    <row r="1392">
      <c r="A1392" s="1" t="s">
        <v>4693</v>
      </c>
      <c r="B1392" s="1">
        <v>69860.0</v>
      </c>
      <c r="C1392" s="1">
        <v>2144.0</v>
      </c>
      <c r="D1392" s="2" t="s">
        <v>4135</v>
      </c>
      <c r="E1392" s="1" t="s">
        <v>1030</v>
      </c>
      <c r="F1392" s="1" t="s">
        <v>4694</v>
      </c>
      <c r="G1392" s="3" t="str">
        <f t="shared" si="1"/>
        <v>Don Pearce</v>
      </c>
      <c r="H1392" s="3" t="str">
        <f t="shared" si="2"/>
        <v>DON PEARCE</v>
      </c>
      <c r="J1392" s="1" t="s">
        <v>57</v>
      </c>
      <c r="K1392" s="1" t="s">
        <v>44</v>
      </c>
      <c r="L1392" s="1">
        <v>100.0</v>
      </c>
      <c r="M1392" s="1" t="s">
        <v>58</v>
      </c>
      <c r="N1392" s="1" t="s">
        <v>4126</v>
      </c>
      <c r="O1392" s="4">
        <v>44317.0</v>
      </c>
      <c r="P1392" s="4">
        <v>44272.0</v>
      </c>
      <c r="Q1392" s="1" t="s">
        <v>4695</v>
      </c>
      <c r="R1392" s="1" t="s">
        <v>31</v>
      </c>
      <c r="S1392" s="1" t="s">
        <v>32</v>
      </c>
      <c r="T1392" s="1">
        <v>75231.0</v>
      </c>
      <c r="U1392" s="1" t="s">
        <v>4696</v>
      </c>
    </row>
    <row r="1393">
      <c r="A1393" s="1" t="s">
        <v>4697</v>
      </c>
      <c r="B1393" s="1">
        <v>69863.0</v>
      </c>
      <c r="C1393" s="1">
        <v>2144.0</v>
      </c>
      <c r="D1393" s="2" t="s">
        <v>4135</v>
      </c>
      <c r="E1393" s="1" t="s">
        <v>4698</v>
      </c>
      <c r="F1393" s="1" t="s">
        <v>2879</v>
      </c>
      <c r="G1393" s="3" t="str">
        <f t="shared" si="1"/>
        <v>Gene Roberts</v>
      </c>
      <c r="H1393" s="3" t="str">
        <f t="shared" si="2"/>
        <v>GENE ROBERTS</v>
      </c>
      <c r="J1393" s="1" t="s">
        <v>57</v>
      </c>
      <c r="K1393" s="1" t="s">
        <v>44</v>
      </c>
      <c r="L1393" s="1">
        <v>100.0</v>
      </c>
      <c r="M1393" s="1" t="s">
        <v>58</v>
      </c>
      <c r="N1393" s="1" t="s">
        <v>4126</v>
      </c>
      <c r="O1393" s="4">
        <v>44317.0</v>
      </c>
      <c r="P1393" s="4">
        <v>44272.0</v>
      </c>
      <c r="Q1393" s="1" t="s">
        <v>4699</v>
      </c>
      <c r="R1393" s="1" t="s">
        <v>4700</v>
      </c>
      <c r="S1393" s="1" t="s">
        <v>32</v>
      </c>
      <c r="T1393" s="1">
        <v>77340.0</v>
      </c>
      <c r="U1393" s="1" t="s">
        <v>4701</v>
      </c>
    </row>
    <row r="1394">
      <c r="A1394" s="1" t="s">
        <v>4702</v>
      </c>
      <c r="B1394" s="1">
        <v>69864.0</v>
      </c>
      <c r="C1394" s="1">
        <v>2144.0</v>
      </c>
      <c r="D1394" s="2" t="s">
        <v>4135</v>
      </c>
      <c r="E1394" s="1" t="s">
        <v>1021</v>
      </c>
      <c r="F1394" s="1" t="s">
        <v>4703</v>
      </c>
      <c r="G1394" s="3" t="str">
        <f t="shared" si="1"/>
        <v>James Hairston</v>
      </c>
      <c r="H1394" s="3" t="str">
        <f t="shared" si="2"/>
        <v>JAMES HAIRSTON</v>
      </c>
      <c r="J1394" s="1" t="s">
        <v>57</v>
      </c>
      <c r="K1394" s="1" t="s">
        <v>44</v>
      </c>
      <c r="L1394" s="1">
        <v>100.0</v>
      </c>
      <c r="M1394" s="1" t="s">
        <v>58</v>
      </c>
      <c r="N1394" s="1" t="s">
        <v>4126</v>
      </c>
      <c r="O1394" s="4">
        <v>44317.0</v>
      </c>
      <c r="P1394" s="4">
        <v>44272.0</v>
      </c>
      <c r="Q1394" s="1" t="s">
        <v>4704</v>
      </c>
      <c r="R1394" s="1" t="s">
        <v>31</v>
      </c>
      <c r="S1394" s="1" t="s">
        <v>32</v>
      </c>
      <c r="T1394" s="1">
        <v>75205.0</v>
      </c>
      <c r="U1394" s="1" t="s">
        <v>4705</v>
      </c>
    </row>
    <row r="1395">
      <c r="A1395" s="1" t="s">
        <v>4706</v>
      </c>
      <c r="B1395" s="1">
        <v>69866.0</v>
      </c>
      <c r="C1395" s="1">
        <v>2144.0</v>
      </c>
      <c r="D1395" s="2" t="s">
        <v>4135</v>
      </c>
      <c r="E1395" s="1" t="s">
        <v>4707</v>
      </c>
      <c r="F1395" s="1" t="s">
        <v>4708</v>
      </c>
      <c r="G1395" s="3" t="str">
        <f t="shared" si="1"/>
        <v>Jane D, Howell</v>
      </c>
      <c r="H1395" s="3" t="str">
        <f t="shared" si="2"/>
        <v>JANE D, HOWELL</v>
      </c>
      <c r="J1395" s="1" t="s">
        <v>57</v>
      </c>
      <c r="K1395" s="1" t="s">
        <v>44</v>
      </c>
      <c r="L1395" s="1">
        <v>100.0</v>
      </c>
      <c r="M1395" s="1" t="s">
        <v>58</v>
      </c>
      <c r="N1395" s="1" t="s">
        <v>4126</v>
      </c>
      <c r="O1395" s="4">
        <v>44317.0</v>
      </c>
      <c r="P1395" s="4">
        <v>44272.0</v>
      </c>
      <c r="Q1395" s="1" t="s">
        <v>4709</v>
      </c>
      <c r="R1395" s="1" t="s">
        <v>31</v>
      </c>
      <c r="S1395" s="1" t="s">
        <v>32</v>
      </c>
      <c r="T1395" s="1">
        <v>75231.0</v>
      </c>
      <c r="U1395" s="1" t="s">
        <v>4710</v>
      </c>
    </row>
    <row r="1396">
      <c r="A1396" s="1" t="s">
        <v>4711</v>
      </c>
      <c r="B1396" s="1">
        <v>69867.0</v>
      </c>
      <c r="C1396" s="1">
        <v>2144.0</v>
      </c>
      <c r="D1396" s="2" t="s">
        <v>4135</v>
      </c>
      <c r="E1396" s="1" t="s">
        <v>4712</v>
      </c>
      <c r="F1396" s="1" t="s">
        <v>3021</v>
      </c>
      <c r="G1396" s="3" t="str">
        <f t="shared" si="1"/>
        <v>Janna Gardner</v>
      </c>
      <c r="H1396" s="3" t="str">
        <f t="shared" si="2"/>
        <v>JANNA GARDNER</v>
      </c>
      <c r="J1396" s="1" t="s">
        <v>57</v>
      </c>
      <c r="K1396" s="1" t="s">
        <v>44</v>
      </c>
      <c r="L1396" s="1">
        <v>100.0</v>
      </c>
      <c r="M1396" s="1" t="s">
        <v>58</v>
      </c>
      <c r="N1396" s="1" t="s">
        <v>4126</v>
      </c>
      <c r="O1396" s="4">
        <v>44317.0</v>
      </c>
      <c r="P1396" s="4">
        <v>44272.0</v>
      </c>
      <c r="Q1396" s="1" t="s">
        <v>4713</v>
      </c>
      <c r="R1396" s="1" t="s">
        <v>31</v>
      </c>
      <c r="S1396" s="1" t="s">
        <v>32</v>
      </c>
      <c r="T1396" s="1">
        <v>75243.0</v>
      </c>
      <c r="U1396" s="1" t="s">
        <v>4714</v>
      </c>
    </row>
    <row r="1397">
      <c r="A1397" s="1" t="s">
        <v>4715</v>
      </c>
      <c r="B1397" s="1">
        <v>69868.0</v>
      </c>
      <c r="C1397" s="1">
        <v>2144.0</v>
      </c>
      <c r="D1397" s="2" t="s">
        <v>4135</v>
      </c>
      <c r="E1397" s="1" t="s">
        <v>1475</v>
      </c>
      <c r="F1397" s="1" t="s">
        <v>2509</v>
      </c>
      <c r="G1397" s="3" t="str">
        <f t="shared" si="1"/>
        <v>Jeff Ward</v>
      </c>
      <c r="H1397" s="3" t="str">
        <f t="shared" si="2"/>
        <v>JEFF WARD</v>
      </c>
      <c r="J1397" s="1" t="s">
        <v>57</v>
      </c>
      <c r="K1397" s="1" t="s">
        <v>44</v>
      </c>
      <c r="L1397" s="1">
        <v>100.0</v>
      </c>
      <c r="M1397" s="1" t="s">
        <v>58</v>
      </c>
      <c r="N1397" s="1" t="s">
        <v>4126</v>
      </c>
      <c r="O1397" s="4">
        <v>44317.0</v>
      </c>
      <c r="P1397" s="4">
        <v>44272.0</v>
      </c>
      <c r="Q1397" s="1" t="s">
        <v>4716</v>
      </c>
      <c r="R1397" s="1" t="s">
        <v>1698</v>
      </c>
      <c r="S1397" s="1" t="s">
        <v>32</v>
      </c>
      <c r="T1397" s="1">
        <v>75056.0</v>
      </c>
      <c r="U1397" s="1" t="s">
        <v>4717</v>
      </c>
    </row>
    <row r="1398">
      <c r="A1398" s="1" t="s">
        <v>4718</v>
      </c>
      <c r="B1398" s="1">
        <v>69870.0</v>
      </c>
      <c r="C1398" s="1">
        <v>2144.0</v>
      </c>
      <c r="D1398" s="2" t="s">
        <v>4135</v>
      </c>
      <c r="E1398" s="1" t="s">
        <v>547</v>
      </c>
      <c r="F1398" s="1" t="s">
        <v>4663</v>
      </c>
      <c r="G1398" s="3" t="str">
        <f t="shared" si="1"/>
        <v>John Threadgill</v>
      </c>
      <c r="H1398" s="3" t="str">
        <f t="shared" si="2"/>
        <v>JOHN THREADGILL</v>
      </c>
      <c r="J1398" s="1" t="s">
        <v>57</v>
      </c>
      <c r="K1398" s="1" t="s">
        <v>44</v>
      </c>
      <c r="L1398" s="1">
        <v>100.0</v>
      </c>
      <c r="M1398" s="1" t="s">
        <v>58</v>
      </c>
      <c r="N1398" s="1" t="s">
        <v>4126</v>
      </c>
      <c r="O1398" s="4">
        <v>44317.0</v>
      </c>
      <c r="P1398" s="4">
        <v>44272.0</v>
      </c>
      <c r="Q1398" s="1" t="s">
        <v>4664</v>
      </c>
      <c r="R1398" s="1" t="s">
        <v>31</v>
      </c>
      <c r="S1398" s="1" t="s">
        <v>32</v>
      </c>
      <c r="T1398" s="1">
        <v>75231.0</v>
      </c>
      <c r="U1398" s="1" t="s">
        <v>4665</v>
      </c>
    </row>
    <row r="1399">
      <c r="A1399" s="1" t="s">
        <v>4719</v>
      </c>
      <c r="B1399" s="1">
        <v>69872.0</v>
      </c>
      <c r="C1399" s="1">
        <v>2144.0</v>
      </c>
      <c r="D1399" s="2" t="s">
        <v>4135</v>
      </c>
      <c r="E1399" s="1" t="s">
        <v>3812</v>
      </c>
      <c r="F1399" s="1" t="s">
        <v>4720</v>
      </c>
      <c r="G1399" s="3" t="str">
        <f t="shared" si="1"/>
        <v>Lisa Briggs</v>
      </c>
      <c r="H1399" s="3" t="str">
        <f t="shared" si="2"/>
        <v>LISA BRIGGS</v>
      </c>
      <c r="J1399" s="1" t="s">
        <v>57</v>
      </c>
      <c r="K1399" s="1" t="s">
        <v>44</v>
      </c>
      <c r="L1399" s="1">
        <v>100.0</v>
      </c>
      <c r="M1399" s="1" t="s">
        <v>58</v>
      </c>
      <c r="N1399" s="1" t="s">
        <v>4126</v>
      </c>
      <c r="O1399" s="4">
        <v>44317.0</v>
      </c>
      <c r="P1399" s="4">
        <v>44272.0</v>
      </c>
      <c r="Q1399" s="1" t="s">
        <v>4721</v>
      </c>
      <c r="R1399" s="1" t="s">
        <v>31</v>
      </c>
      <c r="S1399" s="1" t="s">
        <v>32</v>
      </c>
      <c r="T1399" s="1">
        <v>75238.0</v>
      </c>
      <c r="U1399" s="1" t="s">
        <v>4722</v>
      </c>
    </row>
    <row r="1400">
      <c r="A1400" s="1" t="s">
        <v>4723</v>
      </c>
      <c r="B1400" s="1">
        <v>69875.0</v>
      </c>
      <c r="C1400" s="1">
        <v>2144.0</v>
      </c>
      <c r="D1400" s="2" t="s">
        <v>4135</v>
      </c>
      <c r="E1400" s="1" t="s">
        <v>4724</v>
      </c>
      <c r="F1400" s="1" t="s">
        <v>1262</v>
      </c>
      <c r="G1400" s="3" t="str">
        <f t="shared" si="1"/>
        <v>Nicole Thomas</v>
      </c>
      <c r="H1400" s="3" t="str">
        <f t="shared" si="2"/>
        <v>NICOLE THOMAS</v>
      </c>
      <c r="J1400" s="1" t="s">
        <v>57</v>
      </c>
      <c r="K1400" s="1" t="s">
        <v>44</v>
      </c>
      <c r="L1400" s="1">
        <v>100.0</v>
      </c>
      <c r="M1400" s="1" t="s">
        <v>58</v>
      </c>
      <c r="N1400" s="1" t="s">
        <v>4126</v>
      </c>
      <c r="O1400" s="4">
        <v>44317.0</v>
      </c>
      <c r="P1400" s="4">
        <v>44272.0</v>
      </c>
      <c r="Q1400" s="1" t="s">
        <v>4725</v>
      </c>
      <c r="R1400" s="1" t="s">
        <v>31</v>
      </c>
      <c r="S1400" s="1" t="s">
        <v>32</v>
      </c>
      <c r="T1400" s="1">
        <v>75238.0</v>
      </c>
      <c r="U1400" s="1" t="s">
        <v>4726</v>
      </c>
    </row>
    <row r="1401">
      <c r="A1401" s="1" t="s">
        <v>4727</v>
      </c>
      <c r="B1401" s="1">
        <v>69876.0</v>
      </c>
      <c r="C1401" s="1">
        <v>2144.0</v>
      </c>
      <c r="D1401" s="2" t="s">
        <v>4135</v>
      </c>
      <c r="E1401" s="1" t="s">
        <v>194</v>
      </c>
      <c r="F1401" s="1" t="s">
        <v>4728</v>
      </c>
      <c r="G1401" s="3" t="str">
        <f t="shared" si="1"/>
        <v>Pam Spell</v>
      </c>
      <c r="H1401" s="3" t="str">
        <f t="shared" si="2"/>
        <v>PAM SPELL</v>
      </c>
      <c r="J1401" s="1" t="s">
        <v>57</v>
      </c>
      <c r="K1401" s="1" t="s">
        <v>44</v>
      </c>
      <c r="L1401" s="1">
        <v>100.0</v>
      </c>
      <c r="M1401" s="1" t="s">
        <v>58</v>
      </c>
      <c r="N1401" s="1" t="s">
        <v>4126</v>
      </c>
      <c r="O1401" s="4">
        <v>44317.0</v>
      </c>
      <c r="P1401" s="4">
        <v>44272.0</v>
      </c>
      <c r="Q1401" s="1" t="s">
        <v>4729</v>
      </c>
      <c r="R1401" s="1" t="s">
        <v>31</v>
      </c>
      <c r="S1401" s="1" t="s">
        <v>32</v>
      </c>
      <c r="T1401" s="1">
        <v>75243.0</v>
      </c>
      <c r="U1401" s="1" t="s">
        <v>4730</v>
      </c>
    </row>
    <row r="1402">
      <c r="A1402" s="1" t="s">
        <v>4731</v>
      </c>
      <c r="B1402" s="1">
        <v>69881.0</v>
      </c>
      <c r="C1402" s="1">
        <v>2144.0</v>
      </c>
      <c r="D1402" s="2" t="s">
        <v>4135</v>
      </c>
      <c r="E1402" s="1" t="s">
        <v>1230</v>
      </c>
      <c r="F1402" s="1" t="s">
        <v>4732</v>
      </c>
      <c r="G1402" s="3" t="str">
        <f t="shared" si="1"/>
        <v>Phillip Gorman</v>
      </c>
      <c r="H1402" s="3" t="str">
        <f t="shared" si="2"/>
        <v>PHILLIP GORMAN</v>
      </c>
      <c r="J1402" s="1" t="s">
        <v>57</v>
      </c>
      <c r="K1402" s="1" t="s">
        <v>44</v>
      </c>
      <c r="L1402" s="1">
        <v>100.0</v>
      </c>
      <c r="M1402" s="1" t="s">
        <v>58</v>
      </c>
      <c r="N1402" s="1" t="s">
        <v>4126</v>
      </c>
      <c r="O1402" s="4">
        <v>44317.0</v>
      </c>
      <c r="P1402" s="4">
        <v>44272.0</v>
      </c>
      <c r="Q1402" s="1" t="s">
        <v>4733</v>
      </c>
      <c r="R1402" s="1" t="s">
        <v>31</v>
      </c>
      <c r="S1402" s="1" t="s">
        <v>32</v>
      </c>
      <c r="T1402" s="1">
        <v>75243.0</v>
      </c>
      <c r="U1402" s="1" t="s">
        <v>4734</v>
      </c>
    </row>
    <row r="1403">
      <c r="A1403" s="1" t="s">
        <v>4735</v>
      </c>
      <c r="B1403" s="1">
        <v>69882.0</v>
      </c>
      <c r="C1403" s="1">
        <v>2144.0</v>
      </c>
      <c r="D1403" s="2" t="s">
        <v>4135</v>
      </c>
      <c r="E1403" s="1" t="s">
        <v>4736</v>
      </c>
      <c r="F1403" s="1" t="s">
        <v>4737</v>
      </c>
      <c r="G1403" s="3" t="str">
        <f t="shared" si="1"/>
        <v>Rebekkah French</v>
      </c>
      <c r="H1403" s="3" t="str">
        <f t="shared" si="2"/>
        <v>REBEKKAH FRENCH</v>
      </c>
      <c r="J1403" s="1" t="s">
        <v>57</v>
      </c>
      <c r="K1403" s="1" t="s">
        <v>44</v>
      </c>
      <c r="L1403" s="1">
        <v>100.0</v>
      </c>
      <c r="M1403" s="1" t="s">
        <v>58</v>
      </c>
      <c r="N1403" s="1" t="s">
        <v>4126</v>
      </c>
      <c r="O1403" s="4">
        <v>44317.0</v>
      </c>
      <c r="P1403" s="4">
        <v>44272.0</v>
      </c>
      <c r="Q1403" s="1" t="s">
        <v>4738</v>
      </c>
      <c r="R1403" s="1" t="s">
        <v>31</v>
      </c>
      <c r="S1403" s="1" t="s">
        <v>32</v>
      </c>
      <c r="T1403" s="1">
        <v>75231.0</v>
      </c>
      <c r="U1403" s="1" t="s">
        <v>4739</v>
      </c>
    </row>
    <row r="1404">
      <c r="A1404" s="1" t="s">
        <v>4740</v>
      </c>
      <c r="B1404" s="1">
        <v>69883.0</v>
      </c>
      <c r="C1404" s="1">
        <v>2144.0</v>
      </c>
      <c r="D1404" s="2" t="s">
        <v>4135</v>
      </c>
      <c r="E1404" s="1" t="s">
        <v>4741</v>
      </c>
      <c r="F1404" s="1" t="s">
        <v>4742</v>
      </c>
      <c r="G1404" s="3" t="str">
        <f t="shared" si="1"/>
        <v>Renee Silmon</v>
      </c>
      <c r="H1404" s="3" t="str">
        <f t="shared" si="2"/>
        <v>RENEE SILMON</v>
      </c>
      <c r="J1404" s="1" t="s">
        <v>57</v>
      </c>
      <c r="K1404" s="1" t="s">
        <v>44</v>
      </c>
      <c r="L1404" s="1">
        <v>100.0</v>
      </c>
      <c r="M1404" s="1" t="s">
        <v>58</v>
      </c>
      <c r="N1404" s="1" t="s">
        <v>4126</v>
      </c>
      <c r="O1404" s="4">
        <v>44317.0</v>
      </c>
      <c r="P1404" s="4">
        <v>44272.0</v>
      </c>
      <c r="Q1404" s="1" t="s">
        <v>4743</v>
      </c>
      <c r="R1404" s="1" t="s">
        <v>31</v>
      </c>
      <c r="S1404" s="1" t="s">
        <v>32</v>
      </c>
      <c r="T1404" s="1">
        <v>75243.0</v>
      </c>
      <c r="U1404" s="1" t="s">
        <v>4744</v>
      </c>
    </row>
    <row r="1405">
      <c r="A1405" s="1" t="s">
        <v>4745</v>
      </c>
      <c r="B1405" s="1">
        <v>69884.0</v>
      </c>
      <c r="C1405" s="1">
        <v>2144.0</v>
      </c>
      <c r="D1405" s="2" t="s">
        <v>4135</v>
      </c>
      <c r="E1405" s="1" t="s">
        <v>4746</v>
      </c>
      <c r="F1405" s="1" t="s">
        <v>4747</v>
      </c>
      <c r="G1405" s="3" t="str">
        <f t="shared" si="1"/>
        <v>RICKY HAWKINS</v>
      </c>
      <c r="H1405" s="3" t="str">
        <f t="shared" si="2"/>
        <v>RICKY HAWKINS</v>
      </c>
      <c r="J1405" s="1" t="s">
        <v>57</v>
      </c>
      <c r="K1405" s="1" t="s">
        <v>44</v>
      </c>
      <c r="L1405" s="1">
        <v>100.0</v>
      </c>
      <c r="M1405" s="1" t="s">
        <v>58</v>
      </c>
      <c r="N1405" s="1" t="s">
        <v>4126</v>
      </c>
      <c r="O1405" s="4">
        <v>44317.0</v>
      </c>
      <c r="P1405" s="4">
        <v>44272.0</v>
      </c>
      <c r="Q1405" s="1" t="s">
        <v>4748</v>
      </c>
      <c r="R1405" s="1" t="s">
        <v>31</v>
      </c>
      <c r="S1405" s="1" t="s">
        <v>32</v>
      </c>
      <c r="T1405" s="1">
        <v>75243.0</v>
      </c>
      <c r="U1405" s="1" t="s">
        <v>4749</v>
      </c>
    </row>
    <row r="1406">
      <c r="A1406" s="1" t="s">
        <v>4750</v>
      </c>
      <c r="B1406" s="1">
        <v>69888.0</v>
      </c>
      <c r="C1406" s="1">
        <v>2144.0</v>
      </c>
      <c r="D1406" s="2" t="s">
        <v>4135</v>
      </c>
      <c r="E1406" s="1" t="s">
        <v>4751</v>
      </c>
      <c r="F1406" s="1" t="s">
        <v>4752</v>
      </c>
      <c r="G1406" s="3" t="str">
        <f t="shared" si="1"/>
        <v>Vic BUCHANON</v>
      </c>
      <c r="H1406" s="3" t="str">
        <f t="shared" si="2"/>
        <v>VIC BUCHANON</v>
      </c>
      <c r="J1406" s="1" t="s">
        <v>57</v>
      </c>
      <c r="K1406" s="1" t="s">
        <v>44</v>
      </c>
      <c r="L1406" s="1">
        <v>100.0</v>
      </c>
      <c r="M1406" s="1" t="s">
        <v>58</v>
      </c>
      <c r="N1406" s="1" t="s">
        <v>4126</v>
      </c>
      <c r="O1406" s="4">
        <v>44317.0</v>
      </c>
      <c r="P1406" s="4">
        <v>44272.0</v>
      </c>
      <c r="Q1406" s="1" t="s">
        <v>4753</v>
      </c>
      <c r="R1406" s="1" t="s">
        <v>1856</v>
      </c>
      <c r="S1406" s="1" t="s">
        <v>32</v>
      </c>
      <c r="T1406" s="1">
        <v>75134.0</v>
      </c>
      <c r="U1406" s="1" t="s">
        <v>4754</v>
      </c>
    </row>
    <row r="1407">
      <c r="A1407" s="1" t="s">
        <v>4755</v>
      </c>
      <c r="B1407" s="1">
        <v>69892.0</v>
      </c>
      <c r="C1407" s="1">
        <v>2144.0</v>
      </c>
      <c r="D1407" s="2" t="s">
        <v>4135</v>
      </c>
      <c r="E1407" s="1" t="s">
        <v>4756</v>
      </c>
      <c r="F1407" s="1" t="s">
        <v>4118</v>
      </c>
      <c r="G1407" s="3" t="str">
        <f t="shared" si="1"/>
        <v>Aryn Self</v>
      </c>
      <c r="H1407" s="3" t="str">
        <f t="shared" si="2"/>
        <v>ARYN SELF</v>
      </c>
      <c r="J1407" s="1" t="s">
        <v>57</v>
      </c>
      <c r="K1407" s="1" t="s">
        <v>44</v>
      </c>
      <c r="L1407" s="1">
        <v>100.0</v>
      </c>
      <c r="M1407" s="1" t="s">
        <v>58</v>
      </c>
      <c r="N1407" s="1" t="s">
        <v>4126</v>
      </c>
      <c r="O1407" s="4">
        <v>44317.0</v>
      </c>
      <c r="P1407" s="4">
        <v>44274.0</v>
      </c>
      <c r="Q1407" s="1" t="s">
        <v>4417</v>
      </c>
      <c r="R1407" s="1" t="s">
        <v>31</v>
      </c>
      <c r="S1407" s="1" t="s">
        <v>32</v>
      </c>
      <c r="T1407" s="1">
        <v>75238.0</v>
      </c>
      <c r="U1407" s="1" t="s">
        <v>4418</v>
      </c>
    </row>
    <row r="1408">
      <c r="A1408" s="1" t="s">
        <v>4757</v>
      </c>
      <c r="B1408" s="1">
        <v>69897.0</v>
      </c>
      <c r="C1408" s="1">
        <v>2144.0</v>
      </c>
      <c r="D1408" s="2" t="s">
        <v>4135</v>
      </c>
      <c r="E1408" s="1" t="s">
        <v>4758</v>
      </c>
      <c r="F1408" s="1" t="s">
        <v>4759</v>
      </c>
      <c r="G1408" s="3" t="str">
        <f t="shared" si="1"/>
        <v>Maureen Royer</v>
      </c>
      <c r="H1408" s="3" t="str">
        <f t="shared" si="2"/>
        <v>MAUREEN ROYER</v>
      </c>
      <c r="J1408" s="1" t="s">
        <v>57</v>
      </c>
      <c r="K1408" s="1" t="s">
        <v>44</v>
      </c>
      <c r="L1408" s="1">
        <v>100.0</v>
      </c>
      <c r="M1408" s="1" t="s">
        <v>58</v>
      </c>
      <c r="N1408" s="1" t="s">
        <v>4126</v>
      </c>
      <c r="O1408" s="4">
        <v>44317.0</v>
      </c>
      <c r="P1408" s="4">
        <v>44275.0</v>
      </c>
      <c r="Q1408" s="1" t="s">
        <v>4760</v>
      </c>
      <c r="R1408" s="1" t="s">
        <v>31</v>
      </c>
      <c r="S1408" s="1" t="s">
        <v>32</v>
      </c>
      <c r="T1408" s="1">
        <v>75231.0</v>
      </c>
      <c r="U1408" s="1" t="s">
        <v>4761</v>
      </c>
    </row>
    <row r="1409">
      <c r="A1409" s="1" t="s">
        <v>4762</v>
      </c>
      <c r="B1409" s="1">
        <v>69898.0</v>
      </c>
      <c r="C1409" s="1">
        <v>2144.0</v>
      </c>
      <c r="D1409" s="2" t="s">
        <v>4135</v>
      </c>
      <c r="E1409" s="1" t="s">
        <v>4763</v>
      </c>
      <c r="F1409" s="1" t="s">
        <v>4764</v>
      </c>
      <c r="G1409" s="3" t="str">
        <f t="shared" si="1"/>
        <v>Trey Bowles</v>
      </c>
      <c r="H1409" s="3" t="str">
        <f t="shared" si="2"/>
        <v>TREY BOWLES</v>
      </c>
      <c r="J1409" s="1" t="s">
        <v>57</v>
      </c>
      <c r="K1409" s="1" t="s">
        <v>44</v>
      </c>
      <c r="L1409" s="1">
        <v>100.0</v>
      </c>
      <c r="M1409" s="1" t="s">
        <v>58</v>
      </c>
      <c r="N1409" s="1" t="s">
        <v>4126</v>
      </c>
      <c r="O1409" s="4">
        <v>44317.0</v>
      </c>
      <c r="P1409" s="4">
        <v>44275.0</v>
      </c>
      <c r="Q1409" s="1" t="s">
        <v>4765</v>
      </c>
      <c r="R1409" s="1" t="s">
        <v>31</v>
      </c>
      <c r="S1409" s="1" t="s">
        <v>32</v>
      </c>
      <c r="T1409" s="1">
        <v>75225.0</v>
      </c>
      <c r="U1409" s="1" t="s">
        <v>4766</v>
      </c>
    </row>
    <row r="1410">
      <c r="A1410" s="1" t="s">
        <v>4767</v>
      </c>
      <c r="B1410" s="1">
        <v>69900.0</v>
      </c>
      <c r="C1410" s="1">
        <v>2144.0</v>
      </c>
      <c r="D1410" s="2" t="s">
        <v>4135</v>
      </c>
      <c r="E1410" s="1" t="s">
        <v>4768</v>
      </c>
      <c r="F1410" s="1" t="s">
        <v>4769</v>
      </c>
      <c r="G1410" s="3" t="str">
        <f t="shared" si="1"/>
        <v>Christman Fifer</v>
      </c>
      <c r="H1410" s="3" t="str">
        <f t="shared" si="2"/>
        <v>CHRISTMAN FIFER</v>
      </c>
      <c r="J1410" s="1" t="s">
        <v>57</v>
      </c>
      <c r="K1410" s="1" t="s">
        <v>44</v>
      </c>
      <c r="L1410" s="1">
        <v>100.0</v>
      </c>
      <c r="M1410" s="1" t="s">
        <v>58</v>
      </c>
      <c r="N1410" s="1" t="s">
        <v>4126</v>
      </c>
      <c r="O1410" s="4">
        <v>44317.0</v>
      </c>
      <c r="P1410" s="4">
        <v>44276.0</v>
      </c>
      <c r="Q1410" s="1" t="s">
        <v>4770</v>
      </c>
      <c r="R1410" s="1" t="s">
        <v>31</v>
      </c>
      <c r="S1410" s="1" t="s">
        <v>32</v>
      </c>
      <c r="T1410" s="1">
        <v>75238.0</v>
      </c>
      <c r="U1410" s="1" t="s">
        <v>4771</v>
      </c>
    </row>
    <row r="1411">
      <c r="A1411" s="1" t="s">
        <v>4772</v>
      </c>
      <c r="B1411" s="1">
        <v>69902.0</v>
      </c>
      <c r="C1411" s="1">
        <v>2144.0</v>
      </c>
      <c r="D1411" s="2" t="s">
        <v>4135</v>
      </c>
      <c r="E1411" s="1" t="s">
        <v>1021</v>
      </c>
      <c r="F1411" s="1" t="s">
        <v>4773</v>
      </c>
      <c r="G1411" s="3" t="str">
        <f t="shared" si="1"/>
        <v>James Stanton</v>
      </c>
      <c r="H1411" s="3" t="str">
        <f t="shared" si="2"/>
        <v>JAMES STANTON</v>
      </c>
      <c r="J1411" s="1" t="s">
        <v>57</v>
      </c>
      <c r="K1411" s="1" t="s">
        <v>44</v>
      </c>
      <c r="L1411" s="1">
        <v>100.0</v>
      </c>
      <c r="M1411" s="1" t="s">
        <v>58</v>
      </c>
      <c r="N1411" s="1" t="s">
        <v>4126</v>
      </c>
      <c r="O1411" s="4">
        <v>44317.0</v>
      </c>
      <c r="P1411" s="4">
        <v>44276.0</v>
      </c>
      <c r="Q1411" s="1" t="s">
        <v>4774</v>
      </c>
      <c r="R1411" s="1" t="s">
        <v>4775</v>
      </c>
      <c r="S1411" s="1" t="s">
        <v>4776</v>
      </c>
      <c r="T1411" s="1">
        <v>97408.0</v>
      </c>
      <c r="U1411" s="1" t="s">
        <v>4777</v>
      </c>
    </row>
    <row r="1412">
      <c r="A1412" s="1" t="s">
        <v>4778</v>
      </c>
      <c r="B1412" s="1">
        <v>72350.0</v>
      </c>
      <c r="C1412" s="1">
        <v>2218.0</v>
      </c>
      <c r="D1412" s="2" t="s">
        <v>4137</v>
      </c>
      <c r="E1412" s="1" t="s">
        <v>4779</v>
      </c>
      <c r="F1412" s="1" t="s">
        <v>2836</v>
      </c>
      <c r="G1412" s="3" t="str">
        <f t="shared" si="1"/>
        <v>Gale Lewis</v>
      </c>
      <c r="H1412" s="3" t="str">
        <f t="shared" si="2"/>
        <v>GALE LEWIS</v>
      </c>
      <c r="J1412" s="1" t="s">
        <v>57</v>
      </c>
      <c r="K1412" s="1" t="s">
        <v>47</v>
      </c>
      <c r="L1412" s="1">
        <v>100.0</v>
      </c>
      <c r="M1412" s="1" t="s">
        <v>58</v>
      </c>
      <c r="N1412" s="1" t="s">
        <v>4126</v>
      </c>
      <c r="O1412" s="4">
        <v>44317.0</v>
      </c>
      <c r="P1412" s="4">
        <v>44278.0</v>
      </c>
      <c r="Q1412" s="1" t="s">
        <v>4780</v>
      </c>
      <c r="R1412" s="1" t="s">
        <v>31</v>
      </c>
      <c r="S1412" s="1" t="s">
        <v>32</v>
      </c>
      <c r="T1412" s="1">
        <v>75231.0</v>
      </c>
      <c r="U1412" s="1" t="s">
        <v>4781</v>
      </c>
    </row>
    <row r="1413">
      <c r="A1413" s="1" t="s">
        <v>4782</v>
      </c>
      <c r="B1413" s="1">
        <v>72356.0</v>
      </c>
      <c r="C1413" s="1">
        <v>2218.0</v>
      </c>
      <c r="D1413" s="2" t="s">
        <v>4137</v>
      </c>
      <c r="E1413" s="1" t="s">
        <v>1262</v>
      </c>
      <c r="F1413" s="1" t="s">
        <v>4783</v>
      </c>
      <c r="G1413" s="3" t="str">
        <f t="shared" si="1"/>
        <v>Thomas Hutchinson</v>
      </c>
      <c r="H1413" s="3" t="str">
        <f t="shared" si="2"/>
        <v>THOMAS HUTCHINSON</v>
      </c>
      <c r="J1413" s="1" t="s">
        <v>57</v>
      </c>
      <c r="K1413" s="1" t="s">
        <v>47</v>
      </c>
      <c r="L1413" s="1">
        <v>100.0</v>
      </c>
      <c r="M1413" s="1" t="s">
        <v>58</v>
      </c>
      <c r="N1413" s="1" t="s">
        <v>4126</v>
      </c>
      <c r="O1413" s="4">
        <v>44317.0</v>
      </c>
      <c r="P1413" s="4">
        <v>44280.0</v>
      </c>
      <c r="Q1413" s="1" t="s">
        <v>4784</v>
      </c>
      <c r="R1413" s="1" t="s">
        <v>31</v>
      </c>
      <c r="S1413" s="1" t="s">
        <v>32</v>
      </c>
      <c r="T1413" s="1">
        <v>75243.0</v>
      </c>
      <c r="U1413" s="1" t="s">
        <v>4785</v>
      </c>
    </row>
    <row r="1414">
      <c r="A1414" s="1" t="s">
        <v>4786</v>
      </c>
      <c r="B1414" s="1">
        <v>72357.0</v>
      </c>
      <c r="C1414" s="1">
        <v>2218.0</v>
      </c>
      <c r="D1414" s="2" t="s">
        <v>4137</v>
      </c>
      <c r="E1414" s="1" t="s">
        <v>2295</v>
      </c>
      <c r="F1414" s="1" t="s">
        <v>4787</v>
      </c>
      <c r="G1414" s="3" t="str">
        <f t="shared" si="1"/>
        <v>Paul McCallister</v>
      </c>
      <c r="H1414" s="3" t="str">
        <f t="shared" si="2"/>
        <v>PAUL MCCALLISTER</v>
      </c>
      <c r="J1414" s="1" t="s">
        <v>57</v>
      </c>
      <c r="K1414" s="1" t="s">
        <v>47</v>
      </c>
      <c r="L1414" s="1">
        <v>100.0</v>
      </c>
      <c r="M1414" s="1" t="s">
        <v>58</v>
      </c>
      <c r="N1414" s="1" t="s">
        <v>4126</v>
      </c>
      <c r="O1414" s="4">
        <v>44317.0</v>
      </c>
      <c r="P1414" s="4">
        <v>44280.0</v>
      </c>
      <c r="Q1414" s="1" t="s">
        <v>4788</v>
      </c>
      <c r="R1414" s="1" t="s">
        <v>4789</v>
      </c>
      <c r="S1414" s="1" t="s">
        <v>32</v>
      </c>
      <c r="T1414" s="1">
        <v>77433.0</v>
      </c>
      <c r="U1414" s="1" t="s">
        <v>4790</v>
      </c>
    </row>
    <row r="1415">
      <c r="A1415" s="1" t="s">
        <v>4791</v>
      </c>
      <c r="B1415" s="1">
        <v>72362.0</v>
      </c>
      <c r="C1415" s="1">
        <v>2218.0</v>
      </c>
      <c r="D1415" s="2" t="s">
        <v>4137</v>
      </c>
      <c r="E1415" s="1" t="s">
        <v>31</v>
      </c>
      <c r="F1415" s="1" t="s">
        <v>4792</v>
      </c>
      <c r="G1415" s="3" t="str">
        <f t="shared" si="1"/>
        <v>Dallas Dupre</v>
      </c>
      <c r="H1415" s="3" t="str">
        <f t="shared" si="2"/>
        <v>DALLAS DUPRE</v>
      </c>
      <c r="J1415" s="1" t="s">
        <v>57</v>
      </c>
      <c r="K1415" s="1" t="s">
        <v>47</v>
      </c>
      <c r="L1415" s="1">
        <v>100.0</v>
      </c>
      <c r="M1415" s="1" t="s">
        <v>58</v>
      </c>
      <c r="N1415" s="1" t="s">
        <v>4126</v>
      </c>
      <c r="O1415" s="4">
        <v>44317.0</v>
      </c>
      <c r="P1415" s="4">
        <v>44280.0</v>
      </c>
      <c r="Q1415" s="1" t="s">
        <v>4793</v>
      </c>
      <c r="R1415" s="1" t="s">
        <v>31</v>
      </c>
      <c r="S1415" s="1" t="s">
        <v>32</v>
      </c>
      <c r="T1415" s="1">
        <v>75243.0</v>
      </c>
      <c r="U1415" s="1" t="s">
        <v>4794</v>
      </c>
    </row>
    <row r="1416">
      <c r="A1416" s="1" t="s">
        <v>4795</v>
      </c>
      <c r="B1416" s="1">
        <v>72368.0</v>
      </c>
      <c r="C1416" s="1">
        <v>2218.0</v>
      </c>
      <c r="D1416" s="2" t="s">
        <v>4137</v>
      </c>
      <c r="E1416" s="1" t="s">
        <v>2836</v>
      </c>
      <c r="F1416" s="1" t="s">
        <v>4796</v>
      </c>
      <c r="G1416" s="3" t="str">
        <f t="shared" si="1"/>
        <v>Lewis Brereton</v>
      </c>
      <c r="H1416" s="3" t="str">
        <f t="shared" si="2"/>
        <v>LEWIS BRERETON</v>
      </c>
      <c r="J1416" s="1" t="s">
        <v>57</v>
      </c>
      <c r="K1416" s="1" t="s">
        <v>47</v>
      </c>
      <c r="L1416" s="1">
        <v>100.0</v>
      </c>
      <c r="M1416" s="1" t="s">
        <v>58</v>
      </c>
      <c r="N1416" s="1" t="s">
        <v>4126</v>
      </c>
      <c r="O1416" s="4">
        <v>44317.0</v>
      </c>
      <c r="P1416" s="4">
        <v>44283.0</v>
      </c>
      <c r="Q1416" s="1" t="s">
        <v>4797</v>
      </c>
      <c r="R1416" s="1" t="s">
        <v>31</v>
      </c>
      <c r="S1416" s="1" t="s">
        <v>32</v>
      </c>
      <c r="T1416" s="1">
        <v>75243.0</v>
      </c>
      <c r="U1416" s="1" t="s">
        <v>4798</v>
      </c>
    </row>
    <row r="1417">
      <c r="A1417" s="1" t="s">
        <v>4799</v>
      </c>
      <c r="B1417" s="1">
        <v>72371.0</v>
      </c>
      <c r="C1417" s="1">
        <v>2218.0</v>
      </c>
      <c r="D1417" s="2" t="s">
        <v>4137</v>
      </c>
      <c r="E1417" s="1" t="s">
        <v>4800</v>
      </c>
      <c r="F1417" s="1" t="s">
        <v>4801</v>
      </c>
      <c r="G1417" s="3" t="str">
        <f t="shared" si="1"/>
        <v>Beth Higgins</v>
      </c>
      <c r="H1417" s="3" t="str">
        <f t="shared" si="2"/>
        <v>BETH HIGGINS</v>
      </c>
      <c r="J1417" s="1" t="s">
        <v>57</v>
      </c>
      <c r="K1417" s="1" t="s">
        <v>47</v>
      </c>
      <c r="L1417" s="1">
        <v>100.0</v>
      </c>
      <c r="M1417" s="1" t="s">
        <v>58</v>
      </c>
      <c r="N1417" s="1" t="s">
        <v>4126</v>
      </c>
      <c r="O1417" s="4">
        <v>44317.0</v>
      </c>
      <c r="P1417" s="4">
        <v>44284.0</v>
      </c>
      <c r="Q1417" s="1" t="s">
        <v>4802</v>
      </c>
      <c r="R1417" s="1" t="s">
        <v>31</v>
      </c>
      <c r="S1417" s="1" t="s">
        <v>32</v>
      </c>
      <c r="T1417" s="1">
        <v>75243.0</v>
      </c>
      <c r="U1417" s="1" t="s">
        <v>4803</v>
      </c>
    </row>
    <row r="1418">
      <c r="A1418" s="1" t="s">
        <v>4804</v>
      </c>
      <c r="B1418" s="1">
        <v>72373.0</v>
      </c>
      <c r="C1418" s="1">
        <v>2218.0</v>
      </c>
      <c r="D1418" s="2" t="s">
        <v>4137</v>
      </c>
      <c r="E1418" s="1" t="s">
        <v>4805</v>
      </c>
      <c r="F1418" s="1" t="s">
        <v>4643</v>
      </c>
      <c r="G1418" s="3" t="str">
        <f t="shared" si="1"/>
        <v>Sherman K. Burns</v>
      </c>
      <c r="H1418" s="3" t="str">
        <f t="shared" si="2"/>
        <v>SHERMAN K. BURNS</v>
      </c>
      <c r="J1418" s="1" t="s">
        <v>57</v>
      </c>
      <c r="K1418" s="1" t="s">
        <v>47</v>
      </c>
      <c r="L1418" s="1">
        <v>100.0</v>
      </c>
      <c r="M1418" s="1" t="s">
        <v>58</v>
      </c>
      <c r="N1418" s="1" t="s">
        <v>4126</v>
      </c>
      <c r="O1418" s="4">
        <v>44317.0</v>
      </c>
      <c r="P1418" s="4">
        <v>44286.0</v>
      </c>
      <c r="Q1418" s="1" t="s">
        <v>4806</v>
      </c>
      <c r="R1418" s="1" t="s">
        <v>31</v>
      </c>
      <c r="S1418" s="1" t="s">
        <v>32</v>
      </c>
      <c r="T1418" s="1">
        <v>75243.0</v>
      </c>
      <c r="U1418" s="1" t="s">
        <v>4807</v>
      </c>
    </row>
    <row r="1419">
      <c r="A1419" s="1" t="s">
        <v>4808</v>
      </c>
      <c r="B1419" s="1">
        <v>72387.0</v>
      </c>
      <c r="C1419" s="1">
        <v>2218.0</v>
      </c>
      <c r="D1419" s="2" t="s">
        <v>4137</v>
      </c>
      <c r="E1419" s="1" t="s">
        <v>140</v>
      </c>
      <c r="F1419" s="1" t="s">
        <v>4809</v>
      </c>
      <c r="G1419" s="3" t="str">
        <f t="shared" si="1"/>
        <v>Michael Cooper</v>
      </c>
      <c r="H1419" s="3" t="str">
        <f t="shared" si="2"/>
        <v>MICHAEL COOPER</v>
      </c>
      <c r="J1419" s="1" t="s">
        <v>57</v>
      </c>
      <c r="K1419" s="1" t="s">
        <v>47</v>
      </c>
      <c r="L1419" s="1">
        <v>100.0</v>
      </c>
      <c r="M1419" s="1" t="s">
        <v>58</v>
      </c>
      <c r="N1419" s="1" t="s">
        <v>4126</v>
      </c>
      <c r="O1419" s="4">
        <v>44317.0</v>
      </c>
      <c r="P1419" s="4">
        <v>44288.0</v>
      </c>
      <c r="Q1419" s="1" t="s">
        <v>2040</v>
      </c>
      <c r="R1419" s="1" t="s">
        <v>4810</v>
      </c>
      <c r="S1419" s="1" t="s">
        <v>252</v>
      </c>
      <c r="T1419" s="1">
        <v>28659.0</v>
      </c>
      <c r="U1419" s="1" t="s">
        <v>4811</v>
      </c>
    </row>
    <row r="1420">
      <c r="A1420" s="1" t="s">
        <v>4812</v>
      </c>
      <c r="B1420" s="1">
        <v>72393.0</v>
      </c>
      <c r="C1420" s="1">
        <v>2218.0</v>
      </c>
      <c r="D1420" s="2" t="s">
        <v>4137</v>
      </c>
      <c r="E1420" s="1" t="s">
        <v>4813</v>
      </c>
      <c r="F1420" s="1" t="s">
        <v>963</v>
      </c>
      <c r="G1420" s="3" t="str">
        <f t="shared" si="1"/>
        <v>Jeri Baker</v>
      </c>
      <c r="H1420" s="3" t="str">
        <f t="shared" si="2"/>
        <v>JERI BAKER</v>
      </c>
      <c r="J1420" s="1" t="s">
        <v>57</v>
      </c>
      <c r="K1420" s="1" t="s">
        <v>47</v>
      </c>
      <c r="L1420" s="1">
        <v>100.0</v>
      </c>
      <c r="M1420" s="1" t="s">
        <v>58</v>
      </c>
      <c r="N1420" s="1" t="s">
        <v>4126</v>
      </c>
      <c r="O1420" s="4">
        <v>44317.0</v>
      </c>
      <c r="P1420" s="4">
        <v>44289.0</v>
      </c>
      <c r="Q1420" s="1" t="s">
        <v>4814</v>
      </c>
      <c r="R1420" s="1" t="s">
        <v>31</v>
      </c>
      <c r="S1420" s="1" t="s">
        <v>32</v>
      </c>
      <c r="T1420" s="1">
        <v>75238.0</v>
      </c>
      <c r="U1420" s="1" t="s">
        <v>4815</v>
      </c>
    </row>
    <row r="1421">
      <c r="A1421" s="1" t="s">
        <v>4816</v>
      </c>
      <c r="B1421" s="1">
        <v>72399.0</v>
      </c>
      <c r="C1421" s="1">
        <v>2218.0</v>
      </c>
      <c r="D1421" s="2" t="s">
        <v>4137</v>
      </c>
      <c r="E1421" s="1" t="s">
        <v>114</v>
      </c>
      <c r="F1421" s="1" t="s">
        <v>3649</v>
      </c>
      <c r="G1421" s="3" t="str">
        <f t="shared" si="1"/>
        <v>Shane Douglas</v>
      </c>
      <c r="H1421" s="3" t="str">
        <f t="shared" si="2"/>
        <v>SHANE DOUGLAS</v>
      </c>
      <c r="J1421" s="1" t="s">
        <v>57</v>
      </c>
      <c r="K1421" s="1" t="s">
        <v>47</v>
      </c>
      <c r="L1421" s="1">
        <v>100.0</v>
      </c>
      <c r="M1421" s="1" t="s">
        <v>58</v>
      </c>
      <c r="N1421" s="1" t="s">
        <v>4126</v>
      </c>
      <c r="O1421" s="4">
        <v>44317.0</v>
      </c>
      <c r="P1421" s="4">
        <v>44292.0</v>
      </c>
      <c r="Q1421" s="1" t="s">
        <v>4817</v>
      </c>
      <c r="R1421" s="1" t="s">
        <v>31</v>
      </c>
      <c r="S1421" s="1" t="s">
        <v>32</v>
      </c>
      <c r="T1421" s="1">
        <v>75243.0</v>
      </c>
      <c r="U1421" s="1" t="s">
        <v>4818</v>
      </c>
    </row>
    <row r="1422">
      <c r="A1422" s="1" t="s">
        <v>4819</v>
      </c>
      <c r="B1422" s="1">
        <v>72402.0</v>
      </c>
      <c r="C1422" s="1">
        <v>2218.0</v>
      </c>
      <c r="D1422" s="2" t="s">
        <v>4137</v>
      </c>
      <c r="E1422" s="1" t="s">
        <v>4820</v>
      </c>
      <c r="F1422" s="1" t="s">
        <v>4821</v>
      </c>
      <c r="G1422" s="3" t="str">
        <f t="shared" si="1"/>
        <v>Anne &amp; Jim Schermerhorn</v>
      </c>
      <c r="H1422" s="3" t="str">
        <f t="shared" si="2"/>
        <v>ANNE &amp; JIM SCHERMERHORN</v>
      </c>
      <c r="J1422" s="1" t="s">
        <v>57</v>
      </c>
      <c r="K1422" s="1" t="s">
        <v>47</v>
      </c>
      <c r="L1422" s="1">
        <v>100.0</v>
      </c>
      <c r="M1422" s="1" t="s">
        <v>58</v>
      </c>
      <c r="N1422" s="1" t="s">
        <v>4126</v>
      </c>
      <c r="O1422" s="4">
        <v>44317.0</v>
      </c>
      <c r="P1422" s="4">
        <v>44292.0</v>
      </c>
      <c r="Q1422" s="1" t="s">
        <v>4822</v>
      </c>
      <c r="R1422" s="1" t="s">
        <v>31</v>
      </c>
      <c r="S1422" s="1" t="s">
        <v>32</v>
      </c>
      <c r="T1422" s="1">
        <v>75238.0</v>
      </c>
      <c r="U1422" s="1" t="s">
        <v>4823</v>
      </c>
    </row>
    <row r="1423">
      <c r="A1423" s="1" t="s">
        <v>4824</v>
      </c>
      <c r="B1423" s="1">
        <v>72408.0</v>
      </c>
      <c r="C1423" s="1">
        <v>2218.0</v>
      </c>
      <c r="D1423" s="2" t="s">
        <v>4137</v>
      </c>
      <c r="E1423" s="1" t="s">
        <v>916</v>
      </c>
      <c r="F1423" s="1" t="s">
        <v>2172</v>
      </c>
      <c r="G1423" s="3" t="str">
        <f t="shared" si="1"/>
        <v>Alan Morris</v>
      </c>
      <c r="H1423" s="3" t="str">
        <f t="shared" si="2"/>
        <v>ALAN MORRIS</v>
      </c>
      <c r="J1423" s="1" t="s">
        <v>57</v>
      </c>
      <c r="K1423" s="1" t="s">
        <v>47</v>
      </c>
      <c r="L1423" s="1">
        <v>100.0</v>
      </c>
      <c r="M1423" s="1" t="s">
        <v>58</v>
      </c>
      <c r="N1423" s="1" t="s">
        <v>4126</v>
      </c>
      <c r="O1423" s="4">
        <v>44317.0</v>
      </c>
      <c r="P1423" s="4">
        <v>44293.0</v>
      </c>
      <c r="Q1423" s="1" t="s">
        <v>4825</v>
      </c>
      <c r="R1423" s="1" t="s">
        <v>31</v>
      </c>
      <c r="S1423" s="1" t="s">
        <v>32</v>
      </c>
      <c r="T1423" s="1">
        <v>75238.0</v>
      </c>
      <c r="U1423" s="1" t="s">
        <v>4826</v>
      </c>
    </row>
    <row r="1424">
      <c r="A1424" s="1" t="s">
        <v>4827</v>
      </c>
      <c r="B1424" s="1">
        <v>72417.0</v>
      </c>
      <c r="C1424" s="1">
        <v>2218.0</v>
      </c>
      <c r="D1424" s="2" t="s">
        <v>4137</v>
      </c>
      <c r="E1424" s="1" t="s">
        <v>140</v>
      </c>
      <c r="F1424" s="1" t="s">
        <v>4828</v>
      </c>
      <c r="G1424" s="3" t="str">
        <f t="shared" si="1"/>
        <v>Michael Kelsheimer</v>
      </c>
      <c r="H1424" s="3" t="str">
        <f t="shared" si="2"/>
        <v>MICHAEL KELSHEIMER</v>
      </c>
      <c r="J1424" s="1" t="s">
        <v>57</v>
      </c>
      <c r="K1424" s="1" t="s">
        <v>47</v>
      </c>
      <c r="L1424" s="1">
        <v>100.0</v>
      </c>
      <c r="M1424" s="1" t="s">
        <v>58</v>
      </c>
      <c r="N1424" s="1" t="s">
        <v>4126</v>
      </c>
      <c r="O1424" s="4">
        <v>44317.0</v>
      </c>
      <c r="P1424" s="4">
        <v>44295.0</v>
      </c>
      <c r="Q1424" s="1" t="s">
        <v>4829</v>
      </c>
      <c r="R1424" s="1" t="s">
        <v>357</v>
      </c>
      <c r="S1424" s="1" t="s">
        <v>32</v>
      </c>
      <c r="T1424" s="1">
        <v>75081.0</v>
      </c>
      <c r="U1424" s="1" t="s">
        <v>4830</v>
      </c>
    </row>
    <row r="1425">
      <c r="A1425" s="1" t="s">
        <v>4831</v>
      </c>
      <c r="B1425" s="1">
        <v>72418.0</v>
      </c>
      <c r="C1425" s="1">
        <v>2218.0</v>
      </c>
      <c r="D1425" s="2" t="s">
        <v>4137</v>
      </c>
      <c r="E1425" s="1" t="s">
        <v>4832</v>
      </c>
      <c r="F1425" s="1" t="s">
        <v>4833</v>
      </c>
      <c r="G1425" s="3" t="str">
        <f t="shared" si="1"/>
        <v>Wolf Hanschen</v>
      </c>
      <c r="H1425" s="3" t="str">
        <f t="shared" si="2"/>
        <v>WOLF HANSCHEN</v>
      </c>
      <c r="J1425" s="1" t="s">
        <v>57</v>
      </c>
      <c r="K1425" s="1" t="s">
        <v>47</v>
      </c>
      <c r="L1425" s="1">
        <v>100.0</v>
      </c>
      <c r="M1425" s="1" t="s">
        <v>58</v>
      </c>
      <c r="N1425" s="1" t="s">
        <v>4126</v>
      </c>
      <c r="O1425" s="4">
        <v>44317.0</v>
      </c>
      <c r="P1425" s="4">
        <v>44295.0</v>
      </c>
      <c r="Q1425" s="1" t="s">
        <v>4834</v>
      </c>
      <c r="R1425" s="1" t="s">
        <v>31</v>
      </c>
      <c r="S1425" s="1" t="s">
        <v>32</v>
      </c>
      <c r="T1425" s="1">
        <v>75230.0</v>
      </c>
      <c r="U1425" s="1" t="s">
        <v>4835</v>
      </c>
    </row>
    <row r="1426">
      <c r="A1426" s="1" t="s">
        <v>4836</v>
      </c>
      <c r="B1426" s="1">
        <v>72427.0</v>
      </c>
      <c r="C1426" s="1">
        <v>2218.0</v>
      </c>
      <c r="D1426" s="2" t="s">
        <v>4137</v>
      </c>
      <c r="E1426" s="1" t="s">
        <v>4756</v>
      </c>
      <c r="F1426" s="1" t="s">
        <v>4118</v>
      </c>
      <c r="G1426" s="3" t="str">
        <f t="shared" si="1"/>
        <v>Aryn Self</v>
      </c>
      <c r="H1426" s="3" t="str">
        <f t="shared" si="2"/>
        <v>ARYN SELF</v>
      </c>
      <c r="J1426" s="1" t="s">
        <v>57</v>
      </c>
      <c r="K1426" s="1" t="s">
        <v>47</v>
      </c>
      <c r="L1426" s="1">
        <v>100.0</v>
      </c>
      <c r="M1426" s="1" t="s">
        <v>58</v>
      </c>
      <c r="N1426" s="1" t="s">
        <v>4126</v>
      </c>
      <c r="O1426" s="4">
        <v>44317.0</v>
      </c>
      <c r="P1426" s="4">
        <v>44298.0</v>
      </c>
      <c r="Q1426" s="1" t="s">
        <v>4417</v>
      </c>
      <c r="R1426" s="1" t="s">
        <v>31</v>
      </c>
      <c r="S1426" s="1" t="s">
        <v>32</v>
      </c>
      <c r="T1426" s="1">
        <v>75238.0</v>
      </c>
      <c r="U1426" s="1" t="s">
        <v>4418</v>
      </c>
    </row>
    <row r="1427">
      <c r="A1427" s="1" t="s">
        <v>4837</v>
      </c>
      <c r="B1427" s="1">
        <v>72428.0</v>
      </c>
      <c r="C1427" s="1">
        <v>2218.0</v>
      </c>
      <c r="D1427" s="2" t="s">
        <v>4137</v>
      </c>
      <c r="E1427" s="1" t="s">
        <v>4813</v>
      </c>
      <c r="F1427" s="1" t="s">
        <v>963</v>
      </c>
      <c r="G1427" s="3" t="str">
        <f t="shared" si="1"/>
        <v>Jeri Baker</v>
      </c>
      <c r="H1427" s="3" t="str">
        <f t="shared" si="2"/>
        <v>JERI BAKER</v>
      </c>
      <c r="J1427" s="1" t="s">
        <v>57</v>
      </c>
      <c r="K1427" s="1" t="s">
        <v>47</v>
      </c>
      <c r="L1427" s="1">
        <v>100.0</v>
      </c>
      <c r="M1427" s="1" t="s">
        <v>58</v>
      </c>
      <c r="N1427" s="1" t="s">
        <v>4126</v>
      </c>
      <c r="O1427" s="4">
        <v>44317.0</v>
      </c>
      <c r="P1427" s="4">
        <v>44299.0</v>
      </c>
      <c r="Q1427" s="1" t="s">
        <v>4814</v>
      </c>
      <c r="R1427" s="1" t="s">
        <v>31</v>
      </c>
      <c r="S1427" s="1" t="s">
        <v>32</v>
      </c>
      <c r="T1427" s="1">
        <v>75238.0</v>
      </c>
      <c r="U1427" s="1" t="s">
        <v>4815</v>
      </c>
    </row>
    <row r="1428">
      <c r="A1428" s="1" t="s">
        <v>4838</v>
      </c>
      <c r="B1428" s="1">
        <v>72430.0</v>
      </c>
      <c r="C1428" s="1">
        <v>2218.0</v>
      </c>
      <c r="D1428" s="2" t="s">
        <v>4137</v>
      </c>
      <c r="E1428" s="1" t="s">
        <v>781</v>
      </c>
      <c r="F1428" s="1" t="s">
        <v>4839</v>
      </c>
      <c r="G1428" s="3" t="str">
        <f t="shared" si="1"/>
        <v>Wade Hyde</v>
      </c>
      <c r="H1428" s="3" t="str">
        <f t="shared" si="2"/>
        <v>WADE HYDE</v>
      </c>
      <c r="J1428" s="1" t="s">
        <v>57</v>
      </c>
      <c r="K1428" s="1" t="s">
        <v>47</v>
      </c>
      <c r="L1428" s="1">
        <v>100.0</v>
      </c>
      <c r="M1428" s="1" t="s">
        <v>58</v>
      </c>
      <c r="N1428" s="1" t="s">
        <v>4126</v>
      </c>
      <c r="O1428" s="4">
        <v>44317.0</v>
      </c>
      <c r="P1428" s="4">
        <v>44299.0</v>
      </c>
      <c r="Q1428" s="1" t="s">
        <v>4840</v>
      </c>
      <c r="R1428" s="1" t="s">
        <v>31</v>
      </c>
      <c r="S1428" s="1" t="s">
        <v>32</v>
      </c>
      <c r="T1428" s="1">
        <v>75220.0</v>
      </c>
      <c r="U1428" s="1" t="s">
        <v>4841</v>
      </c>
    </row>
    <row r="1429">
      <c r="A1429" s="1" t="s">
        <v>4842</v>
      </c>
      <c r="B1429" s="1">
        <v>72435.0</v>
      </c>
      <c r="C1429" s="1">
        <v>2218.0</v>
      </c>
      <c r="D1429" s="2" t="s">
        <v>4137</v>
      </c>
      <c r="E1429" s="1" t="s">
        <v>829</v>
      </c>
      <c r="F1429" s="1" t="s">
        <v>4843</v>
      </c>
      <c r="G1429" s="3" t="str">
        <f t="shared" si="1"/>
        <v>Kevin Hoppers</v>
      </c>
      <c r="H1429" s="3" t="str">
        <f t="shared" si="2"/>
        <v>KEVIN HOPPERS</v>
      </c>
      <c r="J1429" s="1" t="s">
        <v>57</v>
      </c>
      <c r="K1429" s="1" t="s">
        <v>47</v>
      </c>
      <c r="L1429" s="1">
        <v>100.0</v>
      </c>
      <c r="M1429" s="1" t="s">
        <v>58</v>
      </c>
      <c r="N1429" s="1" t="s">
        <v>4126</v>
      </c>
      <c r="O1429" s="4">
        <v>44317.0</v>
      </c>
      <c r="P1429" s="4">
        <v>44300.0</v>
      </c>
      <c r="Q1429" s="1" t="s">
        <v>4844</v>
      </c>
      <c r="R1429" s="1" t="s">
        <v>31</v>
      </c>
      <c r="S1429" s="1" t="s">
        <v>32</v>
      </c>
      <c r="T1429" s="1">
        <v>75238.0</v>
      </c>
      <c r="U1429" s="1" t="s">
        <v>4845</v>
      </c>
    </row>
    <row r="1430">
      <c r="A1430" s="1" t="s">
        <v>4846</v>
      </c>
      <c r="B1430" s="1">
        <v>72440.0</v>
      </c>
      <c r="C1430" s="1">
        <v>2218.0</v>
      </c>
      <c r="D1430" s="2" t="s">
        <v>4137</v>
      </c>
      <c r="E1430" s="1" t="s">
        <v>410</v>
      </c>
      <c r="F1430" s="1" t="s">
        <v>411</v>
      </c>
      <c r="G1430" s="3" t="str">
        <f t="shared" si="1"/>
        <v>Larry Offutt</v>
      </c>
      <c r="H1430" s="3" t="str">
        <f t="shared" si="2"/>
        <v>LARRY OFFUTT</v>
      </c>
      <c r="J1430" s="1" t="s">
        <v>57</v>
      </c>
      <c r="K1430" s="1" t="s">
        <v>47</v>
      </c>
      <c r="L1430" s="1">
        <v>100.0</v>
      </c>
      <c r="M1430" s="1" t="s">
        <v>58</v>
      </c>
      <c r="N1430" s="1" t="s">
        <v>4126</v>
      </c>
      <c r="O1430" s="4">
        <v>44317.0</v>
      </c>
      <c r="P1430" s="4">
        <v>44301.0</v>
      </c>
      <c r="Q1430" s="1" t="s">
        <v>412</v>
      </c>
      <c r="R1430" s="1" t="s">
        <v>31</v>
      </c>
      <c r="S1430" s="1" t="s">
        <v>32</v>
      </c>
      <c r="T1430" s="1">
        <v>75206.0</v>
      </c>
      <c r="U1430" s="1" t="s">
        <v>413</v>
      </c>
    </row>
    <row r="1431">
      <c r="A1431" s="1" t="s">
        <v>4847</v>
      </c>
      <c r="B1431" s="1">
        <v>72442.0</v>
      </c>
      <c r="C1431" s="1">
        <v>2218.0</v>
      </c>
      <c r="D1431" s="2" t="s">
        <v>4137</v>
      </c>
      <c r="E1431" s="1" t="s">
        <v>4848</v>
      </c>
      <c r="F1431" s="1" t="s">
        <v>4849</v>
      </c>
      <c r="G1431" s="3" t="str">
        <f t="shared" si="1"/>
        <v>Wendell Hansen</v>
      </c>
      <c r="H1431" s="3" t="str">
        <f t="shared" si="2"/>
        <v>WENDELL HANSEN</v>
      </c>
      <c r="J1431" s="1" t="s">
        <v>57</v>
      </c>
      <c r="K1431" s="1" t="s">
        <v>47</v>
      </c>
      <c r="L1431" s="1">
        <v>100.0</v>
      </c>
      <c r="M1431" s="1" t="s">
        <v>58</v>
      </c>
      <c r="N1431" s="1" t="s">
        <v>4126</v>
      </c>
      <c r="O1431" s="4">
        <v>44317.0</v>
      </c>
      <c r="P1431" s="4">
        <v>44301.0</v>
      </c>
      <c r="Q1431" s="1" t="s">
        <v>4850</v>
      </c>
      <c r="R1431" s="1" t="s">
        <v>31</v>
      </c>
      <c r="S1431" s="1" t="s">
        <v>32</v>
      </c>
      <c r="T1431" s="1">
        <v>75225.0</v>
      </c>
      <c r="U1431" s="1" t="s">
        <v>4851</v>
      </c>
    </row>
    <row r="1432">
      <c r="A1432" s="1" t="s">
        <v>4852</v>
      </c>
      <c r="B1432" s="1">
        <v>72444.0</v>
      </c>
      <c r="C1432" s="1">
        <v>2218.0</v>
      </c>
      <c r="D1432" s="2" t="s">
        <v>4137</v>
      </c>
      <c r="E1432" s="1" t="s">
        <v>547</v>
      </c>
      <c r="F1432" s="1" t="s">
        <v>4853</v>
      </c>
      <c r="G1432" s="3" t="str">
        <f t="shared" si="1"/>
        <v>John Toomay</v>
      </c>
      <c r="H1432" s="3" t="str">
        <f t="shared" si="2"/>
        <v>JOHN TOOMAY</v>
      </c>
      <c r="J1432" s="1" t="s">
        <v>57</v>
      </c>
      <c r="K1432" s="1" t="s">
        <v>47</v>
      </c>
      <c r="L1432" s="1">
        <v>100.0</v>
      </c>
      <c r="M1432" s="1" t="s">
        <v>58</v>
      </c>
      <c r="N1432" s="1" t="s">
        <v>4126</v>
      </c>
      <c r="O1432" s="4">
        <v>44317.0</v>
      </c>
      <c r="P1432" s="4">
        <v>44301.0</v>
      </c>
      <c r="Q1432" s="1" t="s">
        <v>4854</v>
      </c>
      <c r="R1432" s="1" t="s">
        <v>31</v>
      </c>
      <c r="S1432" s="1" t="s">
        <v>32</v>
      </c>
      <c r="T1432" s="1">
        <v>75225.0</v>
      </c>
      <c r="U1432" s="1" t="s">
        <v>4855</v>
      </c>
    </row>
    <row r="1433">
      <c r="A1433" s="1" t="s">
        <v>4856</v>
      </c>
      <c r="B1433" s="1">
        <v>72449.0</v>
      </c>
      <c r="C1433" s="1">
        <v>2218.0</v>
      </c>
      <c r="D1433" s="2" t="s">
        <v>4137</v>
      </c>
      <c r="E1433" s="1" t="s">
        <v>4407</v>
      </c>
      <c r="F1433" s="1" t="s">
        <v>4857</v>
      </c>
      <c r="G1433" s="3" t="str">
        <f t="shared" si="1"/>
        <v>Ian Mattingly</v>
      </c>
      <c r="H1433" s="3" t="str">
        <f t="shared" si="2"/>
        <v>IAN MATTINGLY</v>
      </c>
      <c r="J1433" s="1" t="s">
        <v>57</v>
      </c>
      <c r="K1433" s="1" t="s">
        <v>47</v>
      </c>
      <c r="L1433" s="1">
        <v>100.0</v>
      </c>
      <c r="M1433" s="1" t="s">
        <v>58</v>
      </c>
      <c r="N1433" s="1" t="s">
        <v>4126</v>
      </c>
      <c r="O1433" s="4">
        <v>44317.0</v>
      </c>
      <c r="P1433" s="4">
        <v>44302.0</v>
      </c>
      <c r="Q1433" s="1" t="s">
        <v>4858</v>
      </c>
      <c r="R1433" s="1" t="s">
        <v>31</v>
      </c>
      <c r="S1433" s="1" t="s">
        <v>32</v>
      </c>
      <c r="T1433" s="1">
        <v>75025.0</v>
      </c>
      <c r="U1433" s="1" t="s">
        <v>4859</v>
      </c>
    </row>
    <row r="1434">
      <c r="A1434" s="1" t="s">
        <v>4860</v>
      </c>
      <c r="B1434" s="1">
        <v>72456.0</v>
      </c>
      <c r="C1434" s="1">
        <v>2218.0</v>
      </c>
      <c r="D1434" s="2" t="s">
        <v>4137</v>
      </c>
      <c r="E1434" s="1" t="s">
        <v>4861</v>
      </c>
      <c r="F1434" s="1" t="s">
        <v>567</v>
      </c>
      <c r="G1434" s="3" t="str">
        <f t="shared" si="1"/>
        <v>J Damany Daniel</v>
      </c>
      <c r="H1434" s="3" t="str">
        <f t="shared" si="2"/>
        <v>J DAMANY DANIEL</v>
      </c>
      <c r="J1434" s="1" t="s">
        <v>57</v>
      </c>
      <c r="K1434" s="1" t="s">
        <v>47</v>
      </c>
      <c r="L1434" s="1">
        <v>100.0</v>
      </c>
      <c r="M1434" s="1" t="s">
        <v>58</v>
      </c>
      <c r="N1434" s="1" t="s">
        <v>4126</v>
      </c>
      <c r="O1434" s="4">
        <v>44317.0</v>
      </c>
      <c r="P1434" s="4">
        <v>44304.0</v>
      </c>
      <c r="Q1434" s="1" t="s">
        <v>4862</v>
      </c>
      <c r="R1434" s="1" t="s">
        <v>31</v>
      </c>
      <c r="S1434" s="1" t="s">
        <v>32</v>
      </c>
      <c r="T1434" s="1">
        <v>75212.0</v>
      </c>
      <c r="U1434" s="1" t="s">
        <v>4863</v>
      </c>
    </row>
    <row r="1435">
      <c r="A1435" s="1" t="s">
        <v>4864</v>
      </c>
      <c r="B1435" s="1">
        <v>72458.0</v>
      </c>
      <c r="C1435" s="1">
        <v>2218.0</v>
      </c>
      <c r="D1435" s="2" t="s">
        <v>4137</v>
      </c>
      <c r="E1435" s="1" t="s">
        <v>4680</v>
      </c>
      <c r="F1435" s="1" t="s">
        <v>4865</v>
      </c>
      <c r="G1435" s="3" t="str">
        <f t="shared" si="1"/>
        <v>Carolyn McKnight</v>
      </c>
      <c r="H1435" s="3" t="str">
        <f t="shared" si="2"/>
        <v>CAROLYN MCKNIGHT</v>
      </c>
      <c r="J1435" s="1" t="s">
        <v>57</v>
      </c>
      <c r="K1435" s="1" t="s">
        <v>47</v>
      </c>
      <c r="L1435" s="1">
        <v>100.0</v>
      </c>
      <c r="M1435" s="1" t="s">
        <v>58</v>
      </c>
      <c r="N1435" s="1" t="s">
        <v>4126</v>
      </c>
      <c r="O1435" s="4">
        <v>44317.0</v>
      </c>
      <c r="P1435" s="4">
        <v>44305.0</v>
      </c>
      <c r="Q1435" s="1" t="s">
        <v>4866</v>
      </c>
      <c r="R1435" s="1" t="s">
        <v>31</v>
      </c>
      <c r="S1435" s="1" t="s">
        <v>32</v>
      </c>
      <c r="T1435" s="1">
        <v>75238.0</v>
      </c>
      <c r="U1435" s="1" t="s">
        <v>4867</v>
      </c>
    </row>
    <row r="1436">
      <c r="A1436" s="1" t="s">
        <v>4868</v>
      </c>
      <c r="B1436" s="1">
        <v>72463.0</v>
      </c>
      <c r="C1436" s="1">
        <v>2218.0</v>
      </c>
      <c r="D1436" s="2" t="s">
        <v>4137</v>
      </c>
      <c r="E1436" s="1" t="s">
        <v>2295</v>
      </c>
      <c r="F1436" s="1" t="s">
        <v>4869</v>
      </c>
      <c r="G1436" s="3" t="str">
        <f t="shared" si="1"/>
        <v>Paul Watler</v>
      </c>
      <c r="H1436" s="3" t="str">
        <f t="shared" si="2"/>
        <v>PAUL WATLER</v>
      </c>
      <c r="J1436" s="1" t="s">
        <v>57</v>
      </c>
      <c r="K1436" s="1" t="s">
        <v>47</v>
      </c>
      <c r="L1436" s="1">
        <v>100.0</v>
      </c>
      <c r="M1436" s="1" t="s">
        <v>58</v>
      </c>
      <c r="N1436" s="1" t="s">
        <v>4126</v>
      </c>
      <c r="O1436" s="4">
        <v>44317.0</v>
      </c>
      <c r="P1436" s="4">
        <v>44305.0</v>
      </c>
      <c r="Q1436" s="1" t="s">
        <v>4870</v>
      </c>
      <c r="R1436" s="1" t="s">
        <v>31</v>
      </c>
      <c r="S1436" s="1" t="s">
        <v>32</v>
      </c>
      <c r="T1436" s="1">
        <v>75243.0</v>
      </c>
      <c r="U1436" s="1" t="s">
        <v>4871</v>
      </c>
    </row>
    <row r="1437">
      <c r="A1437" s="1" t="s">
        <v>4872</v>
      </c>
      <c r="B1437" s="1">
        <v>72466.0</v>
      </c>
      <c r="C1437" s="1">
        <v>2218.0</v>
      </c>
      <c r="D1437" s="2" t="s">
        <v>4137</v>
      </c>
      <c r="E1437" s="1" t="s">
        <v>426</v>
      </c>
      <c r="F1437" s="1" t="s">
        <v>427</v>
      </c>
      <c r="G1437" s="3" t="str">
        <f t="shared" si="1"/>
        <v>Kurt Watkins</v>
      </c>
      <c r="H1437" s="3" t="str">
        <f t="shared" si="2"/>
        <v>KURT WATKINS</v>
      </c>
      <c r="J1437" s="1" t="s">
        <v>57</v>
      </c>
      <c r="K1437" s="1" t="s">
        <v>47</v>
      </c>
      <c r="L1437" s="1">
        <v>100.0</v>
      </c>
      <c r="M1437" s="1" t="s">
        <v>58</v>
      </c>
      <c r="N1437" s="1" t="s">
        <v>4126</v>
      </c>
      <c r="O1437" s="4">
        <v>44317.0</v>
      </c>
      <c r="P1437" s="4">
        <v>44306.0</v>
      </c>
      <c r="Q1437" s="1" t="s">
        <v>4873</v>
      </c>
      <c r="R1437" s="1" t="s">
        <v>31</v>
      </c>
      <c r="S1437" s="1" t="s">
        <v>32</v>
      </c>
      <c r="T1437" s="1">
        <v>75204.0</v>
      </c>
      <c r="U1437" s="1" t="s">
        <v>4874</v>
      </c>
    </row>
    <row r="1438">
      <c r="A1438" s="1" t="s">
        <v>4875</v>
      </c>
      <c r="B1438" s="1">
        <v>72468.0</v>
      </c>
      <c r="C1438" s="1">
        <v>2218.0</v>
      </c>
      <c r="D1438" s="2" t="s">
        <v>4137</v>
      </c>
      <c r="E1438" s="1" t="s">
        <v>4876</v>
      </c>
      <c r="F1438" s="1" t="s">
        <v>4877</v>
      </c>
      <c r="G1438" s="3" t="str">
        <f t="shared" si="1"/>
        <v>Kathy Permenter</v>
      </c>
      <c r="H1438" s="3" t="str">
        <f t="shared" si="2"/>
        <v>KATHY PERMENTER</v>
      </c>
      <c r="J1438" s="1" t="s">
        <v>57</v>
      </c>
      <c r="K1438" s="1" t="s">
        <v>47</v>
      </c>
      <c r="L1438" s="1">
        <v>100.0</v>
      </c>
      <c r="M1438" s="1" t="s">
        <v>58</v>
      </c>
      <c r="N1438" s="1" t="s">
        <v>4126</v>
      </c>
      <c r="O1438" s="4">
        <v>44317.0</v>
      </c>
      <c r="P1438" s="4">
        <v>44307.0</v>
      </c>
      <c r="Q1438" s="1" t="s">
        <v>4878</v>
      </c>
      <c r="R1438" s="1" t="s">
        <v>31</v>
      </c>
      <c r="S1438" s="1" t="s">
        <v>32</v>
      </c>
      <c r="T1438" s="1">
        <v>75231.0</v>
      </c>
      <c r="U1438" s="1" t="s">
        <v>4879</v>
      </c>
    </row>
    <row r="1439">
      <c r="A1439" s="1" t="s">
        <v>4880</v>
      </c>
      <c r="B1439" s="1">
        <v>72469.0</v>
      </c>
      <c r="C1439" s="1">
        <v>2218.0</v>
      </c>
      <c r="D1439" s="2" t="s">
        <v>4137</v>
      </c>
      <c r="E1439" s="1" t="s">
        <v>24</v>
      </c>
      <c r="F1439" s="1" t="s">
        <v>4881</v>
      </c>
      <c r="G1439" s="3" t="str">
        <f t="shared" si="1"/>
        <v>Adam Griffin</v>
      </c>
      <c r="H1439" s="3" t="str">
        <f t="shared" si="2"/>
        <v>ADAM GRIFFIN</v>
      </c>
      <c r="J1439" s="1" t="s">
        <v>57</v>
      </c>
      <c r="K1439" s="1" t="s">
        <v>47</v>
      </c>
      <c r="L1439" s="1">
        <v>100.0</v>
      </c>
      <c r="M1439" s="1" t="s">
        <v>58</v>
      </c>
      <c r="N1439" s="1" t="s">
        <v>4126</v>
      </c>
      <c r="O1439" s="4">
        <v>44317.0</v>
      </c>
      <c r="P1439" s="4">
        <v>44307.0</v>
      </c>
      <c r="Q1439" s="1" t="s">
        <v>4882</v>
      </c>
      <c r="R1439" s="1" t="s">
        <v>31</v>
      </c>
      <c r="S1439" s="1" t="s">
        <v>32</v>
      </c>
      <c r="T1439" s="1">
        <v>75243.0</v>
      </c>
      <c r="U1439" s="1" t="s">
        <v>4883</v>
      </c>
    </row>
    <row r="1440">
      <c r="A1440" s="1" t="s">
        <v>4884</v>
      </c>
      <c r="B1440" s="1">
        <v>73331.0</v>
      </c>
      <c r="C1440" s="1">
        <v>2218.0</v>
      </c>
      <c r="D1440" s="2" t="s">
        <v>4137</v>
      </c>
      <c r="E1440" s="1" t="s">
        <v>24</v>
      </c>
      <c r="F1440" s="1" t="s">
        <v>4881</v>
      </c>
      <c r="G1440" s="3" t="str">
        <f t="shared" si="1"/>
        <v>Adam Griffin</v>
      </c>
      <c r="H1440" s="3" t="str">
        <f t="shared" si="2"/>
        <v>ADAM GRIFFIN</v>
      </c>
      <c r="J1440" s="1" t="s">
        <v>57</v>
      </c>
      <c r="K1440" s="1" t="s">
        <v>47</v>
      </c>
      <c r="L1440" s="1">
        <v>100.0</v>
      </c>
      <c r="M1440" s="1" t="s">
        <v>58</v>
      </c>
      <c r="N1440" s="1" t="s">
        <v>4126</v>
      </c>
      <c r="O1440" s="4">
        <v>44317.0</v>
      </c>
      <c r="P1440" s="4">
        <v>44307.0</v>
      </c>
      <c r="Q1440" s="1" t="s">
        <v>4885</v>
      </c>
      <c r="R1440" s="1" t="s">
        <v>31</v>
      </c>
      <c r="S1440" s="1" t="s">
        <v>32</v>
      </c>
      <c r="T1440" s="1">
        <v>75243.0</v>
      </c>
      <c r="U1440" s="1" t="s">
        <v>4886</v>
      </c>
    </row>
    <row r="1441">
      <c r="A1441" s="1" t="s">
        <v>4887</v>
      </c>
      <c r="B1441" s="1">
        <v>73332.0</v>
      </c>
      <c r="C1441" s="1">
        <v>2218.0</v>
      </c>
      <c r="D1441" s="2" t="s">
        <v>4137</v>
      </c>
      <c r="E1441" s="1" t="s">
        <v>4876</v>
      </c>
      <c r="F1441" s="1" t="s">
        <v>4877</v>
      </c>
      <c r="G1441" s="3" t="str">
        <f t="shared" si="1"/>
        <v>Kathy Permenter</v>
      </c>
      <c r="H1441" s="3" t="str">
        <f t="shared" si="2"/>
        <v>KATHY PERMENTER</v>
      </c>
      <c r="J1441" s="1" t="s">
        <v>57</v>
      </c>
      <c r="K1441" s="1" t="s">
        <v>47</v>
      </c>
      <c r="L1441" s="1">
        <v>100.0</v>
      </c>
      <c r="M1441" s="1" t="s">
        <v>58</v>
      </c>
      <c r="N1441" s="1" t="s">
        <v>4126</v>
      </c>
      <c r="O1441" s="4">
        <v>44317.0</v>
      </c>
      <c r="P1441" s="4">
        <v>44307.0</v>
      </c>
      <c r="Q1441" s="1" t="s">
        <v>4878</v>
      </c>
      <c r="R1441" s="1" t="s">
        <v>31</v>
      </c>
      <c r="S1441" s="1" t="s">
        <v>32</v>
      </c>
      <c r="T1441" s="1">
        <v>75231.0</v>
      </c>
      <c r="U1441" s="1" t="s">
        <v>4879</v>
      </c>
    </row>
    <row r="1442">
      <c r="A1442" s="1" t="s">
        <v>4888</v>
      </c>
      <c r="B1442" s="1">
        <v>73334.0</v>
      </c>
      <c r="C1442" s="1">
        <v>2218.0</v>
      </c>
      <c r="D1442" s="2" t="s">
        <v>4137</v>
      </c>
      <c r="E1442" s="1" t="s">
        <v>4680</v>
      </c>
      <c r="F1442" s="1" t="s">
        <v>4889</v>
      </c>
      <c r="G1442" s="3" t="str">
        <f t="shared" si="1"/>
        <v>Carolyn Nelms</v>
      </c>
      <c r="H1442" s="3" t="str">
        <f t="shared" si="2"/>
        <v>CAROLYN NELMS</v>
      </c>
      <c r="J1442" s="1" t="s">
        <v>57</v>
      </c>
      <c r="K1442" s="1" t="s">
        <v>47</v>
      </c>
      <c r="L1442" s="1">
        <v>100.0</v>
      </c>
      <c r="M1442" s="1" t="s">
        <v>58</v>
      </c>
      <c r="N1442" s="1" t="s">
        <v>4126</v>
      </c>
      <c r="O1442" s="4">
        <v>44317.0</v>
      </c>
      <c r="P1442" s="4">
        <v>44307.0</v>
      </c>
      <c r="Q1442" s="1" t="s">
        <v>4890</v>
      </c>
      <c r="R1442" s="1" t="s">
        <v>31</v>
      </c>
      <c r="S1442" s="1" t="s">
        <v>32</v>
      </c>
      <c r="T1442" s="1">
        <v>75231.0</v>
      </c>
      <c r="U1442" s="1" t="s">
        <v>4891</v>
      </c>
    </row>
    <row r="1443">
      <c r="A1443" s="1" t="s">
        <v>4892</v>
      </c>
      <c r="B1443" s="1">
        <v>34793.0</v>
      </c>
      <c r="C1443" s="1">
        <v>2037.0</v>
      </c>
      <c r="D1443" s="2" t="s">
        <v>4130</v>
      </c>
      <c r="G1443" s="3" t="str">
        <f t="shared" si="1"/>
        <v> </v>
      </c>
      <c r="H1443" s="3" t="str">
        <f t="shared" si="2"/>
        <v> </v>
      </c>
      <c r="I1443" s="1" t="s">
        <v>4893</v>
      </c>
      <c r="J1443" s="1" t="s">
        <v>389</v>
      </c>
      <c r="K1443" s="1" t="s">
        <v>36</v>
      </c>
      <c r="L1443" s="1">
        <v>100.0</v>
      </c>
      <c r="M1443" s="1" t="s">
        <v>390</v>
      </c>
      <c r="N1443" s="1" t="s">
        <v>4126</v>
      </c>
      <c r="P1443" s="4">
        <v>43882.0</v>
      </c>
      <c r="Q1443" s="1" t="s">
        <v>4894</v>
      </c>
      <c r="R1443" s="1" t="s">
        <v>31</v>
      </c>
      <c r="S1443" s="1" t="s">
        <v>32</v>
      </c>
      <c r="T1443" s="1">
        <v>75238.0</v>
      </c>
      <c r="U1443" s="1" t="s">
        <v>4895</v>
      </c>
    </row>
    <row r="1444">
      <c r="A1444" s="1" t="s">
        <v>4896</v>
      </c>
      <c r="B1444" s="1">
        <v>36894.0</v>
      </c>
      <c r="C1444" s="1">
        <v>2218.0</v>
      </c>
      <c r="D1444" s="2" t="s">
        <v>4137</v>
      </c>
      <c r="G1444" s="3" t="str">
        <f t="shared" si="1"/>
        <v> </v>
      </c>
      <c r="H1444" s="3" t="str">
        <f t="shared" si="2"/>
        <v> </v>
      </c>
      <c r="I1444" s="1" t="s">
        <v>4897</v>
      </c>
      <c r="J1444" s="1" t="s">
        <v>389</v>
      </c>
      <c r="K1444" s="1" t="s">
        <v>47</v>
      </c>
      <c r="L1444" s="1">
        <v>100.0</v>
      </c>
      <c r="M1444" s="1" t="s">
        <v>390</v>
      </c>
      <c r="N1444" s="1" t="s">
        <v>4126</v>
      </c>
      <c r="O1444" s="4">
        <v>44317.0</v>
      </c>
      <c r="P1444" s="4">
        <v>44302.0</v>
      </c>
      <c r="Q1444" s="1" t="s">
        <v>4898</v>
      </c>
      <c r="R1444" s="1" t="s">
        <v>31</v>
      </c>
      <c r="S1444" s="1" t="s">
        <v>32</v>
      </c>
      <c r="T1444" s="1">
        <v>75238.0</v>
      </c>
      <c r="U1444" s="1" t="s">
        <v>4899</v>
      </c>
    </row>
    <row r="1445">
      <c r="A1445" s="1" t="s">
        <v>4900</v>
      </c>
      <c r="B1445" s="1">
        <v>78845.0</v>
      </c>
      <c r="C1445" s="1">
        <v>2308.0</v>
      </c>
      <c r="D1445" s="2" t="s">
        <v>4139</v>
      </c>
      <c r="E1445" s="1" t="s">
        <v>4901</v>
      </c>
      <c r="F1445" s="1" t="s">
        <v>4902</v>
      </c>
      <c r="G1445" s="3" t="str">
        <f t="shared" si="1"/>
        <v>Adrienne Underwood</v>
      </c>
      <c r="H1445" s="3" t="str">
        <f t="shared" si="2"/>
        <v>ADRIENNE UNDERWOOD</v>
      </c>
      <c r="J1445" s="1" t="s">
        <v>57</v>
      </c>
      <c r="K1445" s="1" t="s">
        <v>53</v>
      </c>
      <c r="L1445" s="1">
        <v>100.0</v>
      </c>
      <c r="M1445" s="1" t="s">
        <v>58</v>
      </c>
      <c r="N1445" s="1" t="s">
        <v>4126</v>
      </c>
      <c r="O1445" s="4">
        <v>44317.0</v>
      </c>
      <c r="P1445" s="4">
        <v>44311.0</v>
      </c>
      <c r="Q1445" s="1" t="s">
        <v>4903</v>
      </c>
      <c r="R1445" s="1" t="s">
        <v>31</v>
      </c>
      <c r="S1445" s="1" t="s">
        <v>32</v>
      </c>
      <c r="T1445" s="1">
        <v>75238.0</v>
      </c>
      <c r="U1445" s="1" t="s">
        <v>4904</v>
      </c>
    </row>
    <row r="1446">
      <c r="A1446" s="1" t="s">
        <v>4905</v>
      </c>
      <c r="B1446" s="1">
        <v>78937.0</v>
      </c>
      <c r="C1446" s="1">
        <v>2308.0</v>
      </c>
      <c r="D1446" s="2" t="s">
        <v>4139</v>
      </c>
      <c r="E1446" s="1" t="s">
        <v>4775</v>
      </c>
      <c r="F1446" s="1" t="s">
        <v>4906</v>
      </c>
      <c r="G1446" s="3" t="str">
        <f t="shared" si="1"/>
        <v>Eugene Shen</v>
      </c>
      <c r="H1446" s="3" t="str">
        <f t="shared" si="2"/>
        <v>EUGENE SHEN</v>
      </c>
      <c r="J1446" s="1" t="s">
        <v>57</v>
      </c>
      <c r="K1446" s="1" t="s">
        <v>53</v>
      </c>
      <c r="L1446" s="1">
        <v>100.0</v>
      </c>
      <c r="M1446" s="1" t="s">
        <v>58</v>
      </c>
      <c r="N1446" s="1" t="s">
        <v>4126</v>
      </c>
      <c r="O1446" s="4">
        <v>44317.0</v>
      </c>
      <c r="P1446" s="4">
        <v>44315.0</v>
      </c>
      <c r="Q1446" s="1" t="s">
        <v>4907</v>
      </c>
      <c r="R1446" s="1" t="s">
        <v>31</v>
      </c>
      <c r="S1446" s="1" t="s">
        <v>32</v>
      </c>
      <c r="T1446" s="1">
        <v>75025.0</v>
      </c>
      <c r="U1446" s="1" t="s">
        <v>4908</v>
      </c>
    </row>
    <row r="1447">
      <c r="A1447" s="1" t="s">
        <v>4909</v>
      </c>
      <c r="B1447" s="1">
        <v>78842.0</v>
      </c>
      <c r="C1447" s="1">
        <v>2308.0</v>
      </c>
      <c r="D1447" s="2" t="s">
        <v>4139</v>
      </c>
      <c r="E1447" s="1" t="s">
        <v>494</v>
      </c>
      <c r="F1447" s="1" t="s">
        <v>4910</v>
      </c>
      <c r="G1447" s="3" t="str">
        <f t="shared" si="1"/>
        <v>Susana Gibb</v>
      </c>
      <c r="H1447" s="3" t="str">
        <f t="shared" si="2"/>
        <v>SUSANA GIBB</v>
      </c>
      <c r="J1447" s="1" t="s">
        <v>57</v>
      </c>
      <c r="K1447" s="1" t="s">
        <v>53</v>
      </c>
      <c r="L1447" s="1">
        <v>100.0</v>
      </c>
      <c r="M1447" s="1" t="s">
        <v>58</v>
      </c>
      <c r="N1447" s="1" t="s">
        <v>4126</v>
      </c>
      <c r="O1447" s="4">
        <v>44317.0</v>
      </c>
      <c r="P1447" s="4">
        <v>44313.0</v>
      </c>
      <c r="Q1447" s="1" t="s">
        <v>4911</v>
      </c>
      <c r="R1447" s="1" t="s">
        <v>31</v>
      </c>
      <c r="S1447" s="1" t="s">
        <v>32</v>
      </c>
      <c r="T1447" s="1">
        <v>75243.0</v>
      </c>
      <c r="U1447" s="1" t="s">
        <v>4912</v>
      </c>
    </row>
    <row r="1448">
      <c r="A1448" s="1" t="s">
        <v>4913</v>
      </c>
      <c r="B1448" s="1">
        <v>78930.0</v>
      </c>
      <c r="C1448" s="1">
        <v>2308.0</v>
      </c>
      <c r="D1448" s="2" t="s">
        <v>4139</v>
      </c>
      <c r="E1448" s="1" t="s">
        <v>4914</v>
      </c>
      <c r="F1448" s="1" t="s">
        <v>4915</v>
      </c>
      <c r="G1448" s="3" t="str">
        <f t="shared" si="1"/>
        <v>Brant Ince</v>
      </c>
      <c r="H1448" s="3" t="str">
        <f t="shared" si="2"/>
        <v>BRANT INCE</v>
      </c>
      <c r="J1448" s="1" t="s">
        <v>57</v>
      </c>
      <c r="K1448" s="1" t="s">
        <v>53</v>
      </c>
      <c r="L1448" s="1">
        <v>100.0</v>
      </c>
      <c r="M1448" s="1" t="s">
        <v>58</v>
      </c>
      <c r="N1448" s="1" t="s">
        <v>4126</v>
      </c>
      <c r="O1448" s="4">
        <v>44317.0</v>
      </c>
      <c r="P1448" s="4">
        <v>44308.0</v>
      </c>
      <c r="Q1448" s="1" t="s">
        <v>4916</v>
      </c>
      <c r="R1448" s="1" t="s">
        <v>31</v>
      </c>
      <c r="S1448" s="1" t="s">
        <v>32</v>
      </c>
      <c r="T1448" s="1">
        <v>75243.0</v>
      </c>
      <c r="U1448" s="1" t="s">
        <v>4917</v>
      </c>
    </row>
    <row r="1449">
      <c r="A1449" s="1" t="s">
        <v>4918</v>
      </c>
      <c r="B1449" s="1">
        <v>78836.0</v>
      </c>
      <c r="C1449" s="1">
        <v>2308.0</v>
      </c>
      <c r="D1449" s="2" t="s">
        <v>4139</v>
      </c>
      <c r="E1449" s="1" t="s">
        <v>1503</v>
      </c>
      <c r="F1449" s="1" t="s">
        <v>4919</v>
      </c>
      <c r="G1449" s="3" t="str">
        <f t="shared" si="1"/>
        <v>Anthony Fleo</v>
      </c>
      <c r="H1449" s="3" t="str">
        <f t="shared" si="2"/>
        <v>ANTHONY FLEO</v>
      </c>
      <c r="J1449" s="1" t="s">
        <v>57</v>
      </c>
      <c r="K1449" s="1" t="s">
        <v>53</v>
      </c>
      <c r="L1449" s="1">
        <v>100.0</v>
      </c>
      <c r="M1449" s="1" t="s">
        <v>58</v>
      </c>
      <c r="N1449" s="1" t="s">
        <v>4126</v>
      </c>
      <c r="O1449" s="4">
        <v>44317.0</v>
      </c>
      <c r="P1449" s="4">
        <v>44314.0</v>
      </c>
      <c r="Q1449" s="1" t="s">
        <v>4920</v>
      </c>
      <c r="R1449" s="1" t="s">
        <v>31</v>
      </c>
      <c r="S1449" s="1" t="s">
        <v>32</v>
      </c>
      <c r="T1449" s="1">
        <v>75248.0</v>
      </c>
      <c r="U1449" s="1" t="s">
        <v>4921</v>
      </c>
    </row>
    <row r="1450">
      <c r="A1450" s="1" t="s">
        <v>4922</v>
      </c>
      <c r="B1450" s="1">
        <v>78928.0</v>
      </c>
      <c r="C1450" s="1">
        <v>2308.0</v>
      </c>
      <c r="D1450" s="2" t="s">
        <v>4139</v>
      </c>
      <c r="E1450" s="1" t="s">
        <v>1342</v>
      </c>
      <c r="F1450" s="1" t="s">
        <v>4923</v>
      </c>
      <c r="G1450" s="3" t="str">
        <f t="shared" si="1"/>
        <v>Kenneth Hughes</v>
      </c>
      <c r="H1450" s="3" t="str">
        <f t="shared" si="2"/>
        <v>KENNETH HUGHES</v>
      </c>
      <c r="J1450" s="1" t="s">
        <v>57</v>
      </c>
      <c r="K1450" s="1" t="s">
        <v>53</v>
      </c>
      <c r="L1450" s="1">
        <v>100.0</v>
      </c>
      <c r="M1450" s="1" t="s">
        <v>58</v>
      </c>
      <c r="N1450" s="1" t="s">
        <v>4126</v>
      </c>
      <c r="O1450" s="4">
        <v>44317.0</v>
      </c>
      <c r="P1450" s="4">
        <v>44310.0</v>
      </c>
      <c r="Q1450" s="1" t="s">
        <v>4924</v>
      </c>
      <c r="R1450" s="1" t="s">
        <v>31</v>
      </c>
      <c r="S1450" s="1" t="s">
        <v>32</v>
      </c>
      <c r="T1450" s="1">
        <v>75238.0</v>
      </c>
      <c r="U1450" s="1" t="s">
        <v>4925</v>
      </c>
    </row>
    <row r="1451">
      <c r="A1451" s="1" t="s">
        <v>4926</v>
      </c>
      <c r="B1451" s="1">
        <v>39004.0</v>
      </c>
      <c r="C1451" s="1">
        <v>2370.0</v>
      </c>
      <c r="D1451" s="2" t="s">
        <v>4123</v>
      </c>
      <c r="G1451" s="3" t="str">
        <f t="shared" si="1"/>
        <v> </v>
      </c>
      <c r="H1451" s="3" t="str">
        <f t="shared" si="2"/>
        <v> </v>
      </c>
      <c r="I1451" s="1" t="s">
        <v>4527</v>
      </c>
      <c r="J1451" s="1" t="s">
        <v>389</v>
      </c>
      <c r="K1451" s="1" t="s">
        <v>27</v>
      </c>
      <c r="L1451" s="1">
        <v>100.1</v>
      </c>
      <c r="M1451" s="1" t="s">
        <v>390</v>
      </c>
      <c r="N1451" s="1" t="s">
        <v>4126</v>
      </c>
      <c r="O1451" s="4">
        <v>44317.0</v>
      </c>
      <c r="P1451" s="5">
        <v>44550.0</v>
      </c>
      <c r="Q1451" s="1" t="s">
        <v>4533</v>
      </c>
      <c r="R1451" s="1" t="s">
        <v>31</v>
      </c>
      <c r="S1451" s="1" t="s">
        <v>32</v>
      </c>
      <c r="T1451" s="1">
        <v>75238.0</v>
      </c>
      <c r="U1451" s="1" t="s">
        <v>4534</v>
      </c>
    </row>
    <row r="1452">
      <c r="A1452" s="1" t="s">
        <v>4927</v>
      </c>
      <c r="B1452" s="1">
        <v>37873.0</v>
      </c>
      <c r="C1452" s="1">
        <v>2308.0</v>
      </c>
      <c r="D1452" s="2" t="s">
        <v>4139</v>
      </c>
      <c r="G1452" s="3" t="str">
        <f t="shared" si="1"/>
        <v> </v>
      </c>
      <c r="H1452" s="3" t="str">
        <f t="shared" si="2"/>
        <v> </v>
      </c>
      <c r="I1452" s="1" t="s">
        <v>4303</v>
      </c>
      <c r="J1452" s="1" t="s">
        <v>389</v>
      </c>
      <c r="K1452" s="1" t="s">
        <v>53</v>
      </c>
      <c r="L1452" s="1">
        <v>100.78</v>
      </c>
      <c r="M1452" s="1" t="s">
        <v>390</v>
      </c>
      <c r="N1452" s="1" t="s">
        <v>4126</v>
      </c>
      <c r="O1452" s="4">
        <v>44317.0</v>
      </c>
      <c r="P1452" s="4">
        <v>44313.0</v>
      </c>
      <c r="Q1452" s="1" t="s">
        <v>4304</v>
      </c>
      <c r="R1452" s="1" t="s">
        <v>31</v>
      </c>
      <c r="S1452" s="1" t="s">
        <v>32</v>
      </c>
      <c r="T1452" s="1">
        <v>75231.0</v>
      </c>
      <c r="U1452" s="1" t="s">
        <v>4305</v>
      </c>
    </row>
    <row r="1453">
      <c r="A1453" s="1" t="s">
        <v>4928</v>
      </c>
      <c r="B1453" s="1">
        <v>38950.0</v>
      </c>
      <c r="C1453" s="1">
        <v>2370.0</v>
      </c>
      <c r="D1453" s="2" t="s">
        <v>4123</v>
      </c>
      <c r="G1453" s="3" t="str">
        <f t="shared" si="1"/>
        <v> </v>
      </c>
      <c r="H1453" s="3" t="str">
        <f t="shared" si="2"/>
        <v> </v>
      </c>
      <c r="I1453" s="1" t="s">
        <v>4929</v>
      </c>
      <c r="J1453" s="1" t="s">
        <v>389</v>
      </c>
      <c r="K1453" s="1" t="s">
        <v>27</v>
      </c>
      <c r="L1453" s="1">
        <v>101.25</v>
      </c>
      <c r="M1453" s="1" t="s">
        <v>390</v>
      </c>
      <c r="N1453" s="1" t="s">
        <v>4126</v>
      </c>
      <c r="O1453" s="4">
        <v>44317.0</v>
      </c>
      <c r="P1453" s="4">
        <v>44392.0</v>
      </c>
      <c r="Q1453" s="1" t="s">
        <v>4930</v>
      </c>
      <c r="R1453" s="1" t="s">
        <v>31</v>
      </c>
      <c r="S1453" s="1" t="s">
        <v>32</v>
      </c>
      <c r="T1453" s="1">
        <v>75231.0</v>
      </c>
      <c r="U1453" s="1" t="s">
        <v>4931</v>
      </c>
    </row>
    <row r="1454">
      <c r="A1454" s="1" t="s">
        <v>4932</v>
      </c>
      <c r="B1454" s="1">
        <v>38949.0</v>
      </c>
      <c r="C1454" s="1">
        <v>2370.0</v>
      </c>
      <c r="D1454" s="2" t="s">
        <v>4123</v>
      </c>
      <c r="G1454" s="3" t="str">
        <f t="shared" si="1"/>
        <v> </v>
      </c>
      <c r="H1454" s="3" t="str">
        <f t="shared" si="2"/>
        <v> </v>
      </c>
      <c r="I1454" s="1" t="s">
        <v>4303</v>
      </c>
      <c r="J1454" s="1" t="s">
        <v>389</v>
      </c>
      <c r="K1454" s="1" t="s">
        <v>27</v>
      </c>
      <c r="L1454" s="1">
        <v>101.49</v>
      </c>
      <c r="M1454" s="1" t="s">
        <v>390</v>
      </c>
      <c r="N1454" s="1" t="s">
        <v>4126</v>
      </c>
      <c r="O1454" s="4">
        <v>44317.0</v>
      </c>
      <c r="P1454" s="4">
        <v>44392.0</v>
      </c>
      <c r="Q1454" s="1" t="s">
        <v>4933</v>
      </c>
      <c r="R1454" s="1" t="s">
        <v>31</v>
      </c>
      <c r="S1454" s="1" t="s">
        <v>32</v>
      </c>
      <c r="T1454" s="1">
        <v>75231.0</v>
      </c>
      <c r="U1454" s="1" t="s">
        <v>4934</v>
      </c>
    </row>
    <row r="1455">
      <c r="A1455" s="1" t="s">
        <v>4935</v>
      </c>
      <c r="B1455" s="1">
        <v>38989.0</v>
      </c>
      <c r="C1455" s="1">
        <v>2370.0</v>
      </c>
      <c r="D1455" s="2" t="s">
        <v>4123</v>
      </c>
      <c r="G1455" s="3" t="str">
        <f t="shared" si="1"/>
        <v> </v>
      </c>
      <c r="H1455" s="3" t="str">
        <f t="shared" si="2"/>
        <v> </v>
      </c>
      <c r="I1455" s="1" t="s">
        <v>4936</v>
      </c>
      <c r="J1455" s="1" t="s">
        <v>389</v>
      </c>
      <c r="K1455" s="1" t="s">
        <v>27</v>
      </c>
      <c r="L1455" s="1">
        <v>104.0</v>
      </c>
      <c r="M1455" s="1" t="s">
        <v>390</v>
      </c>
      <c r="N1455" s="1" t="s">
        <v>4126</v>
      </c>
      <c r="O1455" s="4">
        <v>44317.0</v>
      </c>
      <c r="P1455" s="5">
        <v>44494.0</v>
      </c>
      <c r="Q1455" s="1" t="s">
        <v>4937</v>
      </c>
      <c r="R1455" s="1" t="s">
        <v>31</v>
      </c>
      <c r="S1455" s="1" t="s">
        <v>32</v>
      </c>
      <c r="T1455" s="1">
        <v>75208.0</v>
      </c>
      <c r="U1455" s="1" t="s">
        <v>4938</v>
      </c>
    </row>
    <row r="1456">
      <c r="A1456" s="1" t="s">
        <v>4939</v>
      </c>
      <c r="B1456" s="1">
        <v>35093.0</v>
      </c>
      <c r="C1456" s="1">
        <v>2078.0</v>
      </c>
      <c r="D1456" s="2" t="s">
        <v>4133</v>
      </c>
      <c r="G1456" s="3" t="str">
        <f t="shared" si="1"/>
        <v> </v>
      </c>
      <c r="H1456" s="3" t="str">
        <f t="shared" si="2"/>
        <v> </v>
      </c>
      <c r="I1456" s="1" t="s">
        <v>4303</v>
      </c>
      <c r="J1456" s="1" t="s">
        <v>389</v>
      </c>
      <c r="K1456" s="1" t="s">
        <v>41</v>
      </c>
      <c r="L1456" s="1">
        <v>104.85</v>
      </c>
      <c r="M1456" s="1" t="s">
        <v>390</v>
      </c>
      <c r="N1456" s="1" t="s">
        <v>4126</v>
      </c>
      <c r="O1456" s="4">
        <v>44317.0</v>
      </c>
      <c r="P1456" s="5">
        <v>44188.0</v>
      </c>
      <c r="Q1456" s="1" t="s">
        <v>4304</v>
      </c>
      <c r="R1456" s="1" t="s">
        <v>31</v>
      </c>
      <c r="S1456" s="1" t="s">
        <v>32</v>
      </c>
      <c r="T1456" s="1">
        <v>75231.0</v>
      </c>
      <c r="U1456" s="1" t="s">
        <v>4305</v>
      </c>
    </row>
    <row r="1457">
      <c r="A1457" s="1" t="s">
        <v>4940</v>
      </c>
      <c r="B1457" s="1">
        <v>38975.0</v>
      </c>
      <c r="C1457" s="1">
        <v>2370.0</v>
      </c>
      <c r="D1457" s="2" t="s">
        <v>4123</v>
      </c>
      <c r="G1457" s="3" t="str">
        <f t="shared" si="1"/>
        <v> </v>
      </c>
      <c r="H1457" s="3" t="str">
        <f t="shared" si="2"/>
        <v> </v>
      </c>
      <c r="I1457" s="1" t="s">
        <v>4941</v>
      </c>
      <c r="J1457" s="1" t="s">
        <v>389</v>
      </c>
      <c r="K1457" s="1" t="s">
        <v>27</v>
      </c>
      <c r="L1457" s="1">
        <v>106.31</v>
      </c>
      <c r="M1457" s="1" t="s">
        <v>390</v>
      </c>
      <c r="N1457" s="1" t="s">
        <v>4126</v>
      </c>
      <c r="O1457" s="4">
        <v>44317.0</v>
      </c>
      <c r="P1457" s="4">
        <v>44452.0</v>
      </c>
      <c r="Q1457" s="1" t="s">
        <v>4942</v>
      </c>
      <c r="R1457" s="1" t="s">
        <v>31</v>
      </c>
      <c r="S1457" s="1" t="s">
        <v>32</v>
      </c>
      <c r="T1457" s="1">
        <v>75205.0</v>
      </c>
      <c r="U1457" s="1" t="s">
        <v>4943</v>
      </c>
    </row>
    <row r="1458">
      <c r="A1458" s="1" t="s">
        <v>4944</v>
      </c>
      <c r="B1458" s="1">
        <v>36883.0</v>
      </c>
      <c r="C1458" s="1">
        <v>2218.0</v>
      </c>
      <c r="D1458" s="2" t="s">
        <v>4137</v>
      </c>
      <c r="G1458" s="3" t="str">
        <f t="shared" si="1"/>
        <v> </v>
      </c>
      <c r="H1458" s="3" t="str">
        <f t="shared" si="2"/>
        <v> </v>
      </c>
      <c r="I1458" s="1" t="s">
        <v>4233</v>
      </c>
      <c r="J1458" s="1" t="s">
        <v>389</v>
      </c>
      <c r="K1458" s="1" t="s">
        <v>47</v>
      </c>
      <c r="L1458" s="1">
        <v>106.41</v>
      </c>
      <c r="M1458" s="1" t="s">
        <v>390</v>
      </c>
      <c r="N1458" s="1" t="s">
        <v>4126</v>
      </c>
      <c r="O1458" s="4">
        <v>44317.0</v>
      </c>
      <c r="P1458" s="4">
        <v>44293.0</v>
      </c>
      <c r="Q1458" s="1" t="s">
        <v>4234</v>
      </c>
      <c r="R1458" s="1" t="s">
        <v>31</v>
      </c>
      <c r="S1458" s="1" t="s">
        <v>32</v>
      </c>
      <c r="T1458" s="1">
        <v>75231.0</v>
      </c>
      <c r="U1458" s="1" t="s">
        <v>4945</v>
      </c>
    </row>
    <row r="1459">
      <c r="A1459" s="1" t="s">
        <v>4946</v>
      </c>
      <c r="B1459" s="1">
        <v>38990.0</v>
      </c>
      <c r="C1459" s="1">
        <v>2370.0</v>
      </c>
      <c r="D1459" s="2" t="s">
        <v>4123</v>
      </c>
      <c r="G1459" s="3" t="str">
        <f t="shared" si="1"/>
        <v> </v>
      </c>
      <c r="H1459" s="3" t="str">
        <f t="shared" si="2"/>
        <v> </v>
      </c>
      <c r="I1459" s="1" t="s">
        <v>4512</v>
      </c>
      <c r="J1459" s="1" t="s">
        <v>389</v>
      </c>
      <c r="K1459" s="1" t="s">
        <v>27</v>
      </c>
      <c r="L1459" s="1">
        <v>106.95</v>
      </c>
      <c r="M1459" s="1" t="s">
        <v>390</v>
      </c>
      <c r="N1459" s="1" t="s">
        <v>4126</v>
      </c>
      <c r="O1459" s="4">
        <v>44317.0</v>
      </c>
      <c r="P1459" s="5">
        <v>44494.0</v>
      </c>
      <c r="Q1459" s="1" t="s">
        <v>4947</v>
      </c>
      <c r="R1459" s="1" t="s">
        <v>31</v>
      </c>
      <c r="S1459" s="1" t="s">
        <v>32</v>
      </c>
      <c r="T1459" s="1">
        <v>75231.0</v>
      </c>
      <c r="U1459" s="1" t="s">
        <v>4948</v>
      </c>
    </row>
    <row r="1460">
      <c r="A1460" s="1" t="s">
        <v>4949</v>
      </c>
      <c r="B1460" s="1">
        <v>37885.0</v>
      </c>
      <c r="C1460" s="1">
        <v>2308.0</v>
      </c>
      <c r="D1460" s="2" t="s">
        <v>4139</v>
      </c>
      <c r="G1460" s="3" t="str">
        <f t="shared" si="1"/>
        <v> </v>
      </c>
      <c r="H1460" s="3" t="str">
        <f t="shared" si="2"/>
        <v> </v>
      </c>
      <c r="I1460" s="1" t="s">
        <v>4950</v>
      </c>
      <c r="J1460" s="1" t="s">
        <v>389</v>
      </c>
      <c r="K1460" s="1" t="s">
        <v>53</v>
      </c>
      <c r="L1460" s="1">
        <v>107.0</v>
      </c>
      <c r="M1460" s="1" t="s">
        <v>390</v>
      </c>
      <c r="N1460" s="1" t="s">
        <v>4126</v>
      </c>
      <c r="O1460" s="4">
        <v>44317.0</v>
      </c>
      <c r="P1460" s="4">
        <v>44321.0</v>
      </c>
      <c r="Q1460" s="1" t="s">
        <v>4951</v>
      </c>
      <c r="R1460" s="1" t="s">
        <v>1541</v>
      </c>
      <c r="S1460" s="1" t="s">
        <v>32</v>
      </c>
      <c r="T1460" s="1">
        <v>75025.0</v>
      </c>
      <c r="U1460" s="1" t="s">
        <v>4952</v>
      </c>
    </row>
    <row r="1461">
      <c r="A1461" s="1" t="s">
        <v>4953</v>
      </c>
      <c r="B1461" s="1">
        <v>39003.0</v>
      </c>
      <c r="C1461" s="1">
        <v>2370.0</v>
      </c>
      <c r="D1461" s="2" t="s">
        <v>4123</v>
      </c>
      <c r="G1461" s="3" t="str">
        <f t="shared" si="1"/>
        <v> </v>
      </c>
      <c r="H1461" s="3" t="str">
        <f t="shared" si="2"/>
        <v> </v>
      </c>
      <c r="I1461" s="1" t="s">
        <v>4589</v>
      </c>
      <c r="J1461" s="1" t="s">
        <v>389</v>
      </c>
      <c r="K1461" s="1" t="s">
        <v>27</v>
      </c>
      <c r="L1461" s="1">
        <v>107.02</v>
      </c>
      <c r="M1461" s="1" t="s">
        <v>390</v>
      </c>
      <c r="N1461" s="1" t="s">
        <v>4126</v>
      </c>
      <c r="O1461" s="4">
        <v>44317.0</v>
      </c>
      <c r="P1461" s="5">
        <v>44550.0</v>
      </c>
      <c r="Q1461" s="1" t="s">
        <v>4590</v>
      </c>
      <c r="R1461" s="1" t="s">
        <v>31</v>
      </c>
      <c r="S1461" s="1" t="s">
        <v>32</v>
      </c>
      <c r="T1461" s="1">
        <v>75244.0</v>
      </c>
      <c r="U1461" s="1" t="s">
        <v>4591</v>
      </c>
    </row>
    <row r="1462">
      <c r="A1462" s="1" t="s">
        <v>4954</v>
      </c>
      <c r="B1462" s="1">
        <v>36899.0</v>
      </c>
      <c r="C1462" s="1">
        <v>2218.0</v>
      </c>
      <c r="D1462" s="2" t="s">
        <v>4137</v>
      </c>
      <c r="G1462" s="3" t="str">
        <f t="shared" si="1"/>
        <v> </v>
      </c>
      <c r="H1462" s="3" t="str">
        <f t="shared" si="2"/>
        <v> </v>
      </c>
      <c r="I1462" s="1" t="s">
        <v>4955</v>
      </c>
      <c r="J1462" s="1" t="s">
        <v>389</v>
      </c>
      <c r="K1462" s="1" t="s">
        <v>47</v>
      </c>
      <c r="L1462" s="1">
        <v>107.17</v>
      </c>
      <c r="M1462" s="1" t="s">
        <v>390</v>
      </c>
      <c r="N1462" s="1" t="s">
        <v>4126</v>
      </c>
      <c r="O1462" s="4">
        <v>44317.0</v>
      </c>
      <c r="P1462" s="4">
        <v>44307.0</v>
      </c>
      <c r="Q1462" s="1" t="s">
        <v>4956</v>
      </c>
      <c r="R1462" s="1" t="s">
        <v>31</v>
      </c>
      <c r="S1462" s="1" t="s">
        <v>32</v>
      </c>
      <c r="T1462" s="1">
        <v>75218.0</v>
      </c>
      <c r="U1462" s="1" t="s">
        <v>4957</v>
      </c>
    </row>
    <row r="1463">
      <c r="A1463" s="1" t="s">
        <v>4958</v>
      </c>
      <c r="B1463" s="1">
        <v>38958.0</v>
      </c>
      <c r="C1463" s="1">
        <v>2370.0</v>
      </c>
      <c r="D1463" s="2" t="s">
        <v>4123</v>
      </c>
      <c r="G1463" s="3" t="str">
        <f t="shared" si="1"/>
        <v> </v>
      </c>
      <c r="H1463" s="3" t="str">
        <f t="shared" si="2"/>
        <v> </v>
      </c>
      <c r="I1463" s="1" t="s">
        <v>4959</v>
      </c>
      <c r="J1463" s="1" t="s">
        <v>389</v>
      </c>
      <c r="K1463" s="1" t="s">
        <v>27</v>
      </c>
      <c r="L1463" s="1">
        <v>108.0</v>
      </c>
      <c r="M1463" s="1" t="s">
        <v>390</v>
      </c>
      <c r="N1463" s="1" t="s">
        <v>4126</v>
      </c>
      <c r="O1463" s="4">
        <v>44317.0</v>
      </c>
      <c r="P1463" s="4">
        <v>44424.0</v>
      </c>
      <c r="Q1463" s="1" t="s">
        <v>4960</v>
      </c>
      <c r="R1463" s="1" t="s">
        <v>31</v>
      </c>
      <c r="S1463" s="1" t="s">
        <v>32</v>
      </c>
      <c r="T1463" s="1">
        <v>75230.0</v>
      </c>
      <c r="U1463" s="1" t="s">
        <v>4961</v>
      </c>
    </row>
    <row r="1464">
      <c r="A1464" s="1" t="s">
        <v>4962</v>
      </c>
      <c r="B1464" s="1">
        <v>37887.0</v>
      </c>
      <c r="C1464" s="1">
        <v>2308.0</v>
      </c>
      <c r="D1464" s="2" t="s">
        <v>4139</v>
      </c>
      <c r="G1464" s="3" t="str">
        <f t="shared" si="1"/>
        <v> </v>
      </c>
      <c r="H1464" s="3" t="str">
        <f t="shared" si="2"/>
        <v> </v>
      </c>
      <c r="I1464" s="1" t="s">
        <v>4963</v>
      </c>
      <c r="J1464" s="1" t="s">
        <v>389</v>
      </c>
      <c r="K1464" s="1" t="s">
        <v>53</v>
      </c>
      <c r="L1464" s="1">
        <v>108.19</v>
      </c>
      <c r="M1464" s="1" t="s">
        <v>390</v>
      </c>
      <c r="N1464" s="1" t="s">
        <v>4126</v>
      </c>
      <c r="O1464" s="4">
        <v>44317.0</v>
      </c>
      <c r="P1464" s="4">
        <v>44323.0</v>
      </c>
      <c r="Q1464" s="1" t="s">
        <v>4964</v>
      </c>
      <c r="R1464" s="1" t="s">
        <v>3272</v>
      </c>
      <c r="S1464" s="1" t="s">
        <v>604</v>
      </c>
      <c r="T1464" s="1">
        <v>94065.0</v>
      </c>
      <c r="U1464" s="1" t="s">
        <v>4965</v>
      </c>
    </row>
    <row r="1465">
      <c r="A1465" s="1" t="s">
        <v>4966</v>
      </c>
      <c r="B1465" s="1">
        <v>35579.0</v>
      </c>
      <c r="C1465" s="1">
        <v>2144.0</v>
      </c>
      <c r="D1465" s="2" t="s">
        <v>4135</v>
      </c>
      <c r="G1465" s="3" t="str">
        <f t="shared" si="1"/>
        <v> </v>
      </c>
      <c r="H1465" s="3" t="str">
        <f t="shared" si="2"/>
        <v> </v>
      </c>
      <c r="I1465" s="1" t="s">
        <v>4967</v>
      </c>
      <c r="J1465" s="1" t="s">
        <v>389</v>
      </c>
      <c r="K1465" s="1" t="s">
        <v>44</v>
      </c>
      <c r="L1465" s="1">
        <v>109.18</v>
      </c>
      <c r="M1465" s="1" t="s">
        <v>390</v>
      </c>
      <c r="N1465" s="1" t="s">
        <v>4126</v>
      </c>
      <c r="O1465" s="4">
        <v>44317.0</v>
      </c>
      <c r="P1465" s="4">
        <v>44221.0</v>
      </c>
      <c r="Q1465" s="1" t="s">
        <v>4968</v>
      </c>
      <c r="R1465" s="1" t="s">
        <v>31</v>
      </c>
      <c r="S1465" s="1" t="s">
        <v>32</v>
      </c>
      <c r="T1465" s="1">
        <v>75214.0</v>
      </c>
      <c r="U1465" s="1" t="s">
        <v>4969</v>
      </c>
    </row>
    <row r="1466">
      <c r="A1466" s="1" t="s">
        <v>4970</v>
      </c>
      <c r="B1466" s="1">
        <v>36878.0</v>
      </c>
      <c r="C1466" s="1">
        <v>2218.0</v>
      </c>
      <c r="D1466" s="2" t="s">
        <v>4137</v>
      </c>
      <c r="G1466" s="3" t="str">
        <f t="shared" si="1"/>
        <v> </v>
      </c>
      <c r="H1466" s="3" t="str">
        <f t="shared" si="2"/>
        <v> </v>
      </c>
      <c r="I1466" s="1" t="s">
        <v>4529</v>
      </c>
      <c r="J1466" s="1" t="s">
        <v>389</v>
      </c>
      <c r="K1466" s="1" t="s">
        <v>47</v>
      </c>
      <c r="L1466" s="1">
        <v>109.49</v>
      </c>
      <c r="M1466" s="1" t="s">
        <v>390</v>
      </c>
      <c r="N1466" s="1" t="s">
        <v>4126</v>
      </c>
      <c r="O1466" s="4">
        <v>44317.0</v>
      </c>
      <c r="P1466" s="4">
        <v>44291.0</v>
      </c>
      <c r="Q1466" s="1" t="s">
        <v>4530</v>
      </c>
      <c r="R1466" s="1" t="s">
        <v>31</v>
      </c>
      <c r="S1466" s="1" t="s">
        <v>32</v>
      </c>
      <c r="T1466" s="1">
        <v>75243.0</v>
      </c>
      <c r="U1466" s="1" t="s">
        <v>4531</v>
      </c>
    </row>
    <row r="1467">
      <c r="A1467" s="1" t="s">
        <v>4971</v>
      </c>
      <c r="B1467" s="1">
        <v>37906.0</v>
      </c>
      <c r="C1467" s="1">
        <v>2308.0</v>
      </c>
      <c r="D1467" s="2" t="s">
        <v>4139</v>
      </c>
      <c r="G1467" s="3" t="str">
        <f t="shared" si="1"/>
        <v> </v>
      </c>
      <c r="H1467" s="3" t="str">
        <f t="shared" si="2"/>
        <v> </v>
      </c>
      <c r="I1467" s="1" t="s">
        <v>4148</v>
      </c>
      <c r="J1467" s="1" t="s">
        <v>389</v>
      </c>
      <c r="K1467" s="1" t="s">
        <v>53</v>
      </c>
      <c r="L1467" s="1">
        <v>111.11</v>
      </c>
      <c r="M1467" s="1" t="s">
        <v>390</v>
      </c>
      <c r="N1467" s="1" t="s">
        <v>4126</v>
      </c>
      <c r="O1467" s="4">
        <v>44317.0</v>
      </c>
      <c r="P1467" s="4">
        <v>44363.0</v>
      </c>
      <c r="Q1467" s="1" t="s">
        <v>4149</v>
      </c>
      <c r="R1467" s="1" t="s">
        <v>31</v>
      </c>
      <c r="S1467" s="1" t="s">
        <v>32</v>
      </c>
      <c r="T1467" s="1">
        <v>75231.0</v>
      </c>
      <c r="U1467" s="1" t="s">
        <v>4245</v>
      </c>
    </row>
    <row r="1468">
      <c r="A1468" s="1" t="s">
        <v>4972</v>
      </c>
      <c r="B1468" s="1">
        <v>38991.0</v>
      </c>
      <c r="C1468" s="1">
        <v>2370.0</v>
      </c>
      <c r="D1468" s="2" t="s">
        <v>4123</v>
      </c>
      <c r="G1468" s="3" t="str">
        <f t="shared" si="1"/>
        <v> </v>
      </c>
      <c r="H1468" s="3" t="str">
        <f t="shared" si="2"/>
        <v> </v>
      </c>
      <c r="I1468" s="1" t="s">
        <v>4973</v>
      </c>
      <c r="J1468" s="1" t="s">
        <v>389</v>
      </c>
      <c r="K1468" s="1" t="s">
        <v>27</v>
      </c>
      <c r="L1468" s="1">
        <v>112.16</v>
      </c>
      <c r="M1468" s="1" t="s">
        <v>390</v>
      </c>
      <c r="N1468" s="1" t="s">
        <v>4126</v>
      </c>
      <c r="O1468" s="4">
        <v>44317.0</v>
      </c>
      <c r="P1468" s="5">
        <v>44494.0</v>
      </c>
      <c r="Q1468" s="1" t="s">
        <v>4974</v>
      </c>
      <c r="R1468" s="1" t="s">
        <v>31</v>
      </c>
      <c r="S1468" s="1" t="s">
        <v>32</v>
      </c>
      <c r="T1468" s="1">
        <v>75201.0</v>
      </c>
      <c r="U1468" s="1" t="s">
        <v>4975</v>
      </c>
    </row>
    <row r="1469">
      <c r="A1469" s="1" t="s">
        <v>4976</v>
      </c>
      <c r="B1469" s="1">
        <v>36886.0</v>
      </c>
      <c r="C1469" s="1">
        <v>2218.0</v>
      </c>
      <c r="D1469" s="2" t="s">
        <v>4137</v>
      </c>
      <c r="G1469" s="3" t="str">
        <f t="shared" si="1"/>
        <v> </v>
      </c>
      <c r="H1469" s="3" t="str">
        <f t="shared" si="2"/>
        <v> </v>
      </c>
      <c r="I1469" s="1" t="s">
        <v>4289</v>
      </c>
      <c r="J1469" s="1" t="s">
        <v>389</v>
      </c>
      <c r="K1469" s="1" t="s">
        <v>47</v>
      </c>
      <c r="L1469" s="1">
        <v>112.88</v>
      </c>
      <c r="M1469" s="1" t="s">
        <v>390</v>
      </c>
      <c r="N1469" s="1" t="s">
        <v>4126</v>
      </c>
      <c r="O1469" s="4">
        <v>44317.0</v>
      </c>
      <c r="P1469" s="4">
        <v>44298.0</v>
      </c>
      <c r="Q1469" s="1" t="s">
        <v>4299</v>
      </c>
      <c r="R1469" s="1" t="s">
        <v>31</v>
      </c>
      <c r="S1469" s="1" t="s">
        <v>32</v>
      </c>
      <c r="T1469" s="1">
        <v>75238.0</v>
      </c>
      <c r="U1469" s="1" t="s">
        <v>4300</v>
      </c>
    </row>
    <row r="1470">
      <c r="A1470" s="1" t="s">
        <v>4977</v>
      </c>
      <c r="B1470" s="1">
        <v>37872.0</v>
      </c>
      <c r="C1470" s="1">
        <v>2308.0</v>
      </c>
      <c r="D1470" s="2" t="s">
        <v>4139</v>
      </c>
      <c r="G1470" s="3" t="str">
        <f t="shared" si="1"/>
        <v> </v>
      </c>
      <c r="H1470" s="3" t="str">
        <f t="shared" si="2"/>
        <v> </v>
      </c>
      <c r="I1470" s="1" t="s">
        <v>4527</v>
      </c>
      <c r="J1470" s="1" t="s">
        <v>389</v>
      </c>
      <c r="K1470" s="1" t="s">
        <v>53</v>
      </c>
      <c r="L1470" s="1">
        <v>117.43</v>
      </c>
      <c r="M1470" s="1" t="s">
        <v>390</v>
      </c>
      <c r="N1470" s="1" t="s">
        <v>4126</v>
      </c>
      <c r="O1470" s="4">
        <v>44317.0</v>
      </c>
      <c r="P1470" s="4">
        <v>44312.0</v>
      </c>
      <c r="Q1470" s="1" t="s">
        <v>4319</v>
      </c>
      <c r="R1470" s="1" t="s">
        <v>31</v>
      </c>
      <c r="S1470" s="1" t="s">
        <v>32</v>
      </c>
      <c r="T1470" s="1">
        <v>75238.0</v>
      </c>
      <c r="U1470" s="1" t="s">
        <v>4320</v>
      </c>
    </row>
    <row r="1471">
      <c r="A1471" s="1" t="s">
        <v>4978</v>
      </c>
      <c r="B1471" s="1">
        <v>36893.0</v>
      </c>
      <c r="C1471" s="1">
        <v>2218.0</v>
      </c>
      <c r="D1471" s="2" t="s">
        <v>4137</v>
      </c>
      <c r="G1471" s="3" t="str">
        <f t="shared" si="1"/>
        <v> </v>
      </c>
      <c r="H1471" s="3" t="str">
        <f t="shared" si="2"/>
        <v> </v>
      </c>
      <c r="I1471" s="1" t="s">
        <v>4187</v>
      </c>
      <c r="J1471" s="1" t="s">
        <v>389</v>
      </c>
      <c r="K1471" s="1" t="s">
        <v>47</v>
      </c>
      <c r="L1471" s="1">
        <v>122.43</v>
      </c>
      <c r="M1471" s="1" t="s">
        <v>390</v>
      </c>
      <c r="N1471" s="1" t="s">
        <v>4126</v>
      </c>
      <c r="O1471" s="4">
        <v>44317.0</v>
      </c>
      <c r="P1471" s="4">
        <v>44302.0</v>
      </c>
      <c r="Q1471" s="1" t="s">
        <v>4537</v>
      </c>
      <c r="R1471" s="1" t="s">
        <v>31</v>
      </c>
      <c r="S1471" s="1" t="s">
        <v>32</v>
      </c>
      <c r="T1471" s="1">
        <v>75214.0</v>
      </c>
      <c r="U1471" s="1" t="s">
        <v>4538</v>
      </c>
    </row>
    <row r="1472">
      <c r="A1472" s="1" t="s">
        <v>4979</v>
      </c>
      <c r="B1472" s="1">
        <v>39002.0</v>
      </c>
      <c r="C1472" s="1">
        <v>2370.0</v>
      </c>
      <c r="D1472" s="2" t="s">
        <v>4123</v>
      </c>
      <c r="G1472" s="3" t="str">
        <f t="shared" si="1"/>
        <v> </v>
      </c>
      <c r="H1472" s="3" t="str">
        <f t="shared" si="2"/>
        <v> </v>
      </c>
      <c r="I1472" s="1" t="s">
        <v>4187</v>
      </c>
      <c r="J1472" s="1" t="s">
        <v>389</v>
      </c>
      <c r="K1472" s="1" t="s">
        <v>27</v>
      </c>
      <c r="L1472" s="1">
        <v>123.92</v>
      </c>
      <c r="M1472" s="1" t="s">
        <v>390</v>
      </c>
      <c r="N1472" s="1" t="s">
        <v>4126</v>
      </c>
      <c r="O1472" s="4">
        <v>44317.0</v>
      </c>
      <c r="P1472" s="5">
        <v>44546.0</v>
      </c>
      <c r="Q1472" s="1" t="s">
        <v>4188</v>
      </c>
      <c r="R1472" s="1" t="s">
        <v>31</v>
      </c>
      <c r="S1472" s="1" t="s">
        <v>32</v>
      </c>
      <c r="T1472" s="1">
        <v>75231.0</v>
      </c>
      <c r="U1472" s="1" t="s">
        <v>4980</v>
      </c>
    </row>
    <row r="1473">
      <c r="A1473" s="1" t="s">
        <v>4981</v>
      </c>
      <c r="B1473" s="1">
        <v>72372.0</v>
      </c>
      <c r="C1473" s="1">
        <v>2218.0</v>
      </c>
      <c r="D1473" s="2" t="s">
        <v>4137</v>
      </c>
      <c r="E1473" s="1" t="s">
        <v>337</v>
      </c>
      <c r="F1473" s="1" t="s">
        <v>361</v>
      </c>
      <c r="G1473" s="3" t="str">
        <f t="shared" si="1"/>
        <v>Christopher Brown</v>
      </c>
      <c r="H1473" s="3" t="str">
        <f t="shared" si="2"/>
        <v>CHRISTOPHER BROWN</v>
      </c>
      <c r="J1473" s="1" t="s">
        <v>57</v>
      </c>
      <c r="K1473" s="1" t="s">
        <v>47</v>
      </c>
      <c r="L1473" s="1">
        <v>125.0</v>
      </c>
      <c r="M1473" s="1" t="s">
        <v>58</v>
      </c>
      <c r="N1473" s="1" t="s">
        <v>4126</v>
      </c>
      <c r="O1473" s="4">
        <v>44317.0</v>
      </c>
      <c r="P1473" s="4">
        <v>44286.0</v>
      </c>
      <c r="Q1473" s="1" t="s">
        <v>4982</v>
      </c>
      <c r="R1473" s="1" t="s">
        <v>31</v>
      </c>
      <c r="S1473" s="1" t="s">
        <v>32</v>
      </c>
      <c r="T1473" s="1">
        <v>75231.0</v>
      </c>
      <c r="U1473" s="1" t="s">
        <v>4983</v>
      </c>
    </row>
    <row r="1474">
      <c r="A1474" s="1" t="s">
        <v>4984</v>
      </c>
      <c r="B1474" s="1">
        <v>72381.0</v>
      </c>
      <c r="C1474" s="1">
        <v>2218.0</v>
      </c>
      <c r="D1474" s="2" t="s">
        <v>4137</v>
      </c>
      <c r="E1474" s="1" t="s">
        <v>4985</v>
      </c>
      <c r="F1474" s="1" t="s">
        <v>4986</v>
      </c>
      <c r="G1474" s="3" t="str">
        <f t="shared" si="1"/>
        <v>Justin Bono</v>
      </c>
      <c r="H1474" s="3" t="str">
        <f t="shared" si="2"/>
        <v>JUSTIN BONO</v>
      </c>
      <c r="J1474" s="1" t="s">
        <v>57</v>
      </c>
      <c r="K1474" s="1" t="s">
        <v>47</v>
      </c>
      <c r="L1474" s="1">
        <v>125.0</v>
      </c>
      <c r="M1474" s="1" t="s">
        <v>58</v>
      </c>
      <c r="N1474" s="1" t="s">
        <v>4126</v>
      </c>
      <c r="O1474" s="4">
        <v>44317.0</v>
      </c>
      <c r="P1474" s="4">
        <v>44286.0</v>
      </c>
      <c r="Q1474" s="1" t="s">
        <v>4987</v>
      </c>
      <c r="R1474" s="1" t="s">
        <v>31</v>
      </c>
      <c r="S1474" s="1" t="s">
        <v>32</v>
      </c>
      <c r="T1474" s="1">
        <v>75243.0</v>
      </c>
      <c r="U1474" s="1" t="s">
        <v>4988</v>
      </c>
    </row>
    <row r="1475">
      <c r="A1475" s="1" t="s">
        <v>4989</v>
      </c>
      <c r="B1475" s="1">
        <v>37866.0</v>
      </c>
      <c r="C1475" s="1">
        <v>2308.0</v>
      </c>
      <c r="D1475" s="2" t="s">
        <v>4139</v>
      </c>
      <c r="G1475" s="3" t="str">
        <f t="shared" si="1"/>
        <v> </v>
      </c>
      <c r="H1475" s="3" t="str">
        <f t="shared" si="2"/>
        <v> </v>
      </c>
      <c r="I1475" s="1" t="s">
        <v>4990</v>
      </c>
      <c r="J1475" s="1" t="s">
        <v>389</v>
      </c>
      <c r="K1475" s="1" t="s">
        <v>53</v>
      </c>
      <c r="L1475" s="1">
        <v>127.17</v>
      </c>
      <c r="M1475" s="1" t="s">
        <v>390</v>
      </c>
      <c r="N1475" s="1" t="s">
        <v>4126</v>
      </c>
      <c r="O1475" s="4">
        <v>44317.0</v>
      </c>
      <c r="P1475" s="4">
        <v>44308.0</v>
      </c>
      <c r="Q1475" s="1" t="s">
        <v>4991</v>
      </c>
      <c r="R1475" s="1" t="s">
        <v>31</v>
      </c>
      <c r="S1475" s="1" t="s">
        <v>32</v>
      </c>
      <c r="T1475" s="1">
        <v>75218.0</v>
      </c>
      <c r="U1475" s="1" t="s">
        <v>4992</v>
      </c>
    </row>
    <row r="1476">
      <c r="A1476" s="1" t="s">
        <v>4993</v>
      </c>
      <c r="B1476" s="1">
        <v>37901.0</v>
      </c>
      <c r="C1476" s="1">
        <v>2308.0</v>
      </c>
      <c r="D1476" s="2" t="s">
        <v>4139</v>
      </c>
      <c r="G1476" s="3" t="str">
        <f t="shared" si="1"/>
        <v> </v>
      </c>
      <c r="H1476" s="3" t="str">
        <f t="shared" si="2"/>
        <v> </v>
      </c>
      <c r="I1476" s="1" t="s">
        <v>4303</v>
      </c>
      <c r="J1476" s="1" t="s">
        <v>389</v>
      </c>
      <c r="K1476" s="1" t="s">
        <v>53</v>
      </c>
      <c r="L1476" s="1">
        <v>128.92</v>
      </c>
      <c r="M1476" s="1" t="s">
        <v>390</v>
      </c>
      <c r="N1476" s="1" t="s">
        <v>4126</v>
      </c>
      <c r="O1476" s="4">
        <v>44317.0</v>
      </c>
      <c r="P1476" s="4">
        <v>44355.0</v>
      </c>
      <c r="Q1476" s="1" t="s">
        <v>4304</v>
      </c>
      <c r="R1476" s="1" t="s">
        <v>31</v>
      </c>
      <c r="S1476" s="1" t="s">
        <v>32</v>
      </c>
      <c r="T1476" s="1">
        <v>75231.0</v>
      </c>
      <c r="U1476" s="1" t="s">
        <v>4305</v>
      </c>
    </row>
    <row r="1477">
      <c r="A1477" s="1" t="s">
        <v>4994</v>
      </c>
      <c r="B1477" s="1">
        <v>38959.0</v>
      </c>
      <c r="C1477" s="1">
        <v>2370.0</v>
      </c>
      <c r="D1477" s="2" t="s">
        <v>4123</v>
      </c>
      <c r="G1477" s="3" t="str">
        <f t="shared" si="1"/>
        <v> </v>
      </c>
      <c r="H1477" s="3" t="str">
        <f t="shared" si="2"/>
        <v> </v>
      </c>
      <c r="I1477" s="1" t="s">
        <v>4289</v>
      </c>
      <c r="J1477" s="1" t="s">
        <v>389</v>
      </c>
      <c r="K1477" s="1" t="s">
        <v>27</v>
      </c>
      <c r="L1477" s="1">
        <v>132.58</v>
      </c>
      <c r="M1477" s="1" t="s">
        <v>390</v>
      </c>
      <c r="N1477" s="1" t="s">
        <v>4126</v>
      </c>
      <c r="O1477" s="4">
        <v>44317.0</v>
      </c>
      <c r="P1477" s="4">
        <v>44424.0</v>
      </c>
      <c r="Q1477" s="1" t="s">
        <v>4290</v>
      </c>
      <c r="R1477" s="1" t="s">
        <v>31</v>
      </c>
      <c r="S1477" s="1" t="s">
        <v>32</v>
      </c>
      <c r="T1477" s="1">
        <v>75238.0</v>
      </c>
      <c r="U1477" s="1" t="s">
        <v>4291</v>
      </c>
    </row>
    <row r="1478">
      <c r="A1478" s="1" t="s">
        <v>4995</v>
      </c>
      <c r="B1478" s="1">
        <v>35589.0</v>
      </c>
      <c r="C1478" s="1">
        <v>2144.0</v>
      </c>
      <c r="D1478" s="2" t="s">
        <v>4135</v>
      </c>
      <c r="G1478" s="3" t="str">
        <f t="shared" si="1"/>
        <v> </v>
      </c>
      <c r="H1478" s="3" t="str">
        <f t="shared" si="2"/>
        <v> </v>
      </c>
      <c r="I1478" s="1" t="s">
        <v>2094</v>
      </c>
      <c r="J1478" s="1" t="s">
        <v>389</v>
      </c>
      <c r="K1478" s="1" t="s">
        <v>44</v>
      </c>
      <c r="L1478" s="1">
        <v>134.19</v>
      </c>
      <c r="M1478" s="1" t="s">
        <v>390</v>
      </c>
      <c r="N1478" s="1" t="s">
        <v>4126</v>
      </c>
      <c r="O1478" s="4">
        <v>44317.0</v>
      </c>
      <c r="P1478" s="4">
        <v>44270.0</v>
      </c>
      <c r="Q1478" s="1" t="s">
        <v>4090</v>
      </c>
      <c r="R1478" s="1" t="s">
        <v>889</v>
      </c>
      <c r="S1478" s="1" t="s">
        <v>890</v>
      </c>
      <c r="T1478" s="1">
        <v>85260.0</v>
      </c>
      <c r="U1478" s="1" t="s">
        <v>4091</v>
      </c>
    </row>
    <row r="1479">
      <c r="A1479" s="1" t="s">
        <v>4996</v>
      </c>
      <c r="B1479" s="1">
        <v>37905.0</v>
      </c>
      <c r="C1479" s="1">
        <v>2308.0</v>
      </c>
      <c r="D1479" s="2" t="s">
        <v>4139</v>
      </c>
      <c r="G1479" s="3" t="str">
        <f t="shared" si="1"/>
        <v> </v>
      </c>
      <c r="H1479" s="3" t="str">
        <f t="shared" si="2"/>
        <v> </v>
      </c>
      <c r="I1479" s="1" t="s">
        <v>4284</v>
      </c>
      <c r="J1479" s="1" t="s">
        <v>389</v>
      </c>
      <c r="K1479" s="1" t="s">
        <v>53</v>
      </c>
      <c r="L1479" s="1">
        <v>139.32</v>
      </c>
      <c r="M1479" s="1" t="s">
        <v>390</v>
      </c>
      <c r="N1479" s="1" t="s">
        <v>4126</v>
      </c>
      <c r="O1479" s="4">
        <v>44317.0</v>
      </c>
      <c r="P1479" s="4">
        <v>44362.0</v>
      </c>
      <c r="Q1479" s="1" t="s">
        <v>4316</v>
      </c>
      <c r="R1479" s="1" t="s">
        <v>31</v>
      </c>
      <c r="S1479" s="1" t="s">
        <v>32</v>
      </c>
      <c r="T1479" s="1">
        <v>75231.0</v>
      </c>
      <c r="U1479" s="1" t="s">
        <v>4545</v>
      </c>
    </row>
    <row r="1480">
      <c r="A1480" s="1" t="s">
        <v>4997</v>
      </c>
      <c r="B1480" s="1">
        <v>35583.0</v>
      </c>
      <c r="C1480" s="1">
        <v>2144.0</v>
      </c>
      <c r="D1480" s="2" t="s">
        <v>4135</v>
      </c>
      <c r="G1480" s="3" t="str">
        <f t="shared" si="1"/>
        <v> </v>
      </c>
      <c r="H1480" s="3" t="str">
        <f t="shared" si="2"/>
        <v> </v>
      </c>
      <c r="I1480" s="1" t="s">
        <v>4187</v>
      </c>
      <c r="J1480" s="1" t="s">
        <v>389</v>
      </c>
      <c r="K1480" s="1" t="s">
        <v>44</v>
      </c>
      <c r="L1480" s="1">
        <v>139.99</v>
      </c>
      <c r="M1480" s="1" t="s">
        <v>390</v>
      </c>
      <c r="N1480" s="1" t="s">
        <v>4126</v>
      </c>
      <c r="O1480" s="4">
        <v>44317.0</v>
      </c>
      <c r="P1480" s="4">
        <v>44251.0</v>
      </c>
      <c r="Q1480" s="1" t="s">
        <v>4188</v>
      </c>
      <c r="R1480" s="1" t="s">
        <v>31</v>
      </c>
      <c r="S1480" s="1" t="s">
        <v>32</v>
      </c>
      <c r="T1480" s="1">
        <v>75238.0</v>
      </c>
      <c r="U1480" s="1" t="s">
        <v>4189</v>
      </c>
    </row>
    <row r="1481">
      <c r="A1481" s="1" t="s">
        <v>4998</v>
      </c>
      <c r="B1481" s="1">
        <v>38986.0</v>
      </c>
      <c r="C1481" s="1">
        <v>2370.0</v>
      </c>
      <c r="D1481" s="2" t="s">
        <v>4123</v>
      </c>
      <c r="G1481" s="3" t="str">
        <f t="shared" si="1"/>
        <v> </v>
      </c>
      <c r="H1481" s="3" t="str">
        <f t="shared" si="2"/>
        <v> </v>
      </c>
      <c r="I1481" s="1" t="s">
        <v>4527</v>
      </c>
      <c r="J1481" s="1" t="s">
        <v>389</v>
      </c>
      <c r="K1481" s="1" t="s">
        <v>27</v>
      </c>
      <c r="L1481" s="1">
        <v>141.24</v>
      </c>
      <c r="M1481" s="1" t="s">
        <v>390</v>
      </c>
      <c r="N1481" s="1" t="s">
        <v>4126</v>
      </c>
      <c r="O1481" s="4">
        <v>44317.0</v>
      </c>
      <c r="P1481" s="5">
        <v>44487.0</v>
      </c>
      <c r="Q1481" s="1" t="s">
        <v>4999</v>
      </c>
      <c r="R1481" s="1" t="s">
        <v>31</v>
      </c>
      <c r="S1481" s="1" t="s">
        <v>32</v>
      </c>
      <c r="T1481" s="1">
        <v>75238.0</v>
      </c>
      <c r="U1481" s="1" t="s">
        <v>5000</v>
      </c>
    </row>
    <row r="1482">
      <c r="A1482" s="1" t="s">
        <v>5001</v>
      </c>
      <c r="B1482" s="1">
        <v>37892.0</v>
      </c>
      <c r="C1482" s="1">
        <v>2308.0</v>
      </c>
      <c r="D1482" s="2" t="s">
        <v>4139</v>
      </c>
      <c r="G1482" s="3" t="str">
        <f t="shared" si="1"/>
        <v> </v>
      </c>
      <c r="H1482" s="3" t="str">
        <f t="shared" si="2"/>
        <v> </v>
      </c>
      <c r="I1482" s="1" t="s">
        <v>4303</v>
      </c>
      <c r="J1482" s="1" t="s">
        <v>389</v>
      </c>
      <c r="K1482" s="1" t="s">
        <v>53</v>
      </c>
      <c r="L1482" s="1">
        <v>141.92</v>
      </c>
      <c r="M1482" s="1" t="s">
        <v>390</v>
      </c>
      <c r="N1482" s="1" t="s">
        <v>4126</v>
      </c>
      <c r="O1482" s="4">
        <v>44317.0</v>
      </c>
      <c r="P1482" s="4">
        <v>44333.0</v>
      </c>
      <c r="Q1482" s="1" t="s">
        <v>4304</v>
      </c>
      <c r="R1482" s="1" t="s">
        <v>31</v>
      </c>
      <c r="S1482" s="1" t="s">
        <v>32</v>
      </c>
      <c r="T1482" s="1">
        <v>75231.0</v>
      </c>
      <c r="U1482" s="1" t="s">
        <v>4305</v>
      </c>
    </row>
    <row r="1483">
      <c r="A1483" s="1" t="s">
        <v>5002</v>
      </c>
      <c r="B1483" s="1">
        <v>35580.0</v>
      </c>
      <c r="C1483" s="1">
        <v>2144.0</v>
      </c>
      <c r="D1483" s="2" t="s">
        <v>4135</v>
      </c>
      <c r="G1483" s="3" t="str">
        <f t="shared" si="1"/>
        <v> </v>
      </c>
      <c r="H1483" s="3" t="str">
        <f t="shared" si="2"/>
        <v> </v>
      </c>
      <c r="I1483" s="1" t="s">
        <v>4284</v>
      </c>
      <c r="J1483" s="1" t="s">
        <v>389</v>
      </c>
      <c r="K1483" s="1" t="s">
        <v>44</v>
      </c>
      <c r="L1483" s="1">
        <v>146.46</v>
      </c>
      <c r="M1483" s="1" t="s">
        <v>390</v>
      </c>
      <c r="N1483" s="1" t="s">
        <v>4126</v>
      </c>
      <c r="O1483" s="4">
        <v>44317.0</v>
      </c>
      <c r="P1483" s="4">
        <v>44228.0</v>
      </c>
      <c r="Q1483" s="1" t="s">
        <v>4285</v>
      </c>
      <c r="R1483" s="1" t="s">
        <v>31</v>
      </c>
      <c r="S1483" s="1" t="s">
        <v>32</v>
      </c>
      <c r="T1483" s="1">
        <v>75238.0</v>
      </c>
      <c r="U1483" s="1" t="s">
        <v>4509</v>
      </c>
    </row>
    <row r="1484">
      <c r="A1484" s="1" t="s">
        <v>5003</v>
      </c>
      <c r="B1484" s="1">
        <v>69869.0</v>
      </c>
      <c r="C1484" s="1">
        <v>2144.0</v>
      </c>
      <c r="D1484" s="2" t="s">
        <v>4135</v>
      </c>
      <c r="E1484" s="1" t="s">
        <v>2555</v>
      </c>
      <c r="F1484" s="1" t="s">
        <v>5004</v>
      </c>
      <c r="G1484" s="3" t="str">
        <f t="shared" si="1"/>
        <v>Jim Lomonaco</v>
      </c>
      <c r="H1484" s="3" t="str">
        <f t="shared" si="2"/>
        <v>JIM LOMONACO</v>
      </c>
      <c r="J1484" s="1" t="s">
        <v>57</v>
      </c>
      <c r="K1484" s="1" t="s">
        <v>44</v>
      </c>
      <c r="L1484" s="1">
        <v>150.0</v>
      </c>
      <c r="M1484" s="1" t="s">
        <v>58</v>
      </c>
      <c r="N1484" s="1" t="s">
        <v>4126</v>
      </c>
      <c r="O1484" s="4">
        <v>44317.0</v>
      </c>
      <c r="P1484" s="4">
        <v>44272.0</v>
      </c>
      <c r="Q1484" s="1" t="s">
        <v>5005</v>
      </c>
      <c r="R1484" s="1" t="s">
        <v>31</v>
      </c>
      <c r="S1484" s="1" t="s">
        <v>32</v>
      </c>
      <c r="T1484" s="1">
        <v>75243.0</v>
      </c>
      <c r="U1484" s="1" t="s">
        <v>5006</v>
      </c>
    </row>
    <row r="1485">
      <c r="A1485" s="1" t="s">
        <v>5007</v>
      </c>
      <c r="B1485" s="1">
        <v>72403.0</v>
      </c>
      <c r="C1485" s="1">
        <v>2218.0</v>
      </c>
      <c r="D1485" s="2" t="s">
        <v>4137</v>
      </c>
      <c r="E1485" s="1" t="s">
        <v>151</v>
      </c>
      <c r="F1485" s="1" t="s">
        <v>361</v>
      </c>
      <c r="G1485" s="3" t="str">
        <f t="shared" si="1"/>
        <v>Patrick Brown</v>
      </c>
      <c r="H1485" s="3" t="str">
        <f t="shared" si="2"/>
        <v>PATRICK BROWN</v>
      </c>
      <c r="J1485" s="1" t="s">
        <v>57</v>
      </c>
      <c r="K1485" s="1" t="s">
        <v>47</v>
      </c>
      <c r="L1485" s="1">
        <v>150.0</v>
      </c>
      <c r="M1485" s="1" t="s">
        <v>58</v>
      </c>
      <c r="N1485" s="1" t="s">
        <v>4126</v>
      </c>
      <c r="O1485" s="4">
        <v>44317.0</v>
      </c>
      <c r="P1485" s="4">
        <v>44292.0</v>
      </c>
      <c r="Q1485" s="1" t="s">
        <v>5008</v>
      </c>
      <c r="R1485" s="1" t="s">
        <v>31</v>
      </c>
      <c r="S1485" s="1" t="s">
        <v>32</v>
      </c>
      <c r="T1485" s="1">
        <v>75243.0</v>
      </c>
      <c r="U1485" s="1" t="s">
        <v>5009</v>
      </c>
    </row>
    <row r="1486">
      <c r="A1486" s="1" t="s">
        <v>5010</v>
      </c>
      <c r="B1486" s="1">
        <v>34794.0</v>
      </c>
      <c r="C1486" s="1">
        <v>2037.0</v>
      </c>
      <c r="D1486" s="2" t="s">
        <v>4130</v>
      </c>
      <c r="G1486" s="3" t="str">
        <f t="shared" si="1"/>
        <v> </v>
      </c>
      <c r="H1486" s="3" t="str">
        <f t="shared" si="2"/>
        <v> </v>
      </c>
      <c r="I1486" s="1" t="s">
        <v>5011</v>
      </c>
      <c r="J1486" s="1" t="s">
        <v>389</v>
      </c>
      <c r="K1486" s="1" t="s">
        <v>36</v>
      </c>
      <c r="L1486" s="1">
        <v>150.0</v>
      </c>
      <c r="M1486" s="1" t="s">
        <v>390</v>
      </c>
      <c r="N1486" s="1" t="s">
        <v>4126</v>
      </c>
      <c r="P1486" s="4">
        <v>43886.0</v>
      </c>
      <c r="Q1486" s="1" t="s">
        <v>5012</v>
      </c>
      <c r="R1486" s="1" t="s">
        <v>31</v>
      </c>
      <c r="S1486" s="1" t="s">
        <v>32</v>
      </c>
      <c r="T1486" s="1">
        <v>75231.0</v>
      </c>
      <c r="U1486" s="1" t="s">
        <v>5013</v>
      </c>
    </row>
    <row r="1487">
      <c r="A1487" s="1" t="s">
        <v>5014</v>
      </c>
      <c r="B1487" s="1">
        <v>78932.0</v>
      </c>
      <c r="C1487" s="1">
        <v>2308.0</v>
      </c>
      <c r="D1487" s="2" t="s">
        <v>4139</v>
      </c>
      <c r="E1487" s="1" t="s">
        <v>140</v>
      </c>
      <c r="F1487" s="1" t="s">
        <v>857</v>
      </c>
      <c r="G1487" s="3" t="str">
        <f t="shared" si="1"/>
        <v>Michael Levy</v>
      </c>
      <c r="H1487" s="3" t="str">
        <f t="shared" si="2"/>
        <v>MICHAEL LEVY</v>
      </c>
      <c r="J1487" s="1" t="s">
        <v>57</v>
      </c>
      <c r="K1487" s="1" t="s">
        <v>53</v>
      </c>
      <c r="L1487" s="1">
        <v>150.0</v>
      </c>
      <c r="M1487" s="1" t="s">
        <v>58</v>
      </c>
      <c r="N1487" s="1" t="s">
        <v>4126</v>
      </c>
      <c r="O1487" s="4">
        <v>44317.0</v>
      </c>
      <c r="P1487" s="4">
        <v>44311.0</v>
      </c>
      <c r="Q1487" s="1" t="s">
        <v>858</v>
      </c>
      <c r="R1487" s="1" t="s">
        <v>31</v>
      </c>
      <c r="S1487" s="1" t="s">
        <v>32</v>
      </c>
      <c r="T1487" s="1">
        <v>75204.0</v>
      </c>
      <c r="U1487" s="1" t="s">
        <v>859</v>
      </c>
    </row>
    <row r="1488">
      <c r="A1488" s="1" t="s">
        <v>5015</v>
      </c>
      <c r="B1488" s="1">
        <v>34795.0</v>
      </c>
      <c r="C1488" s="1">
        <v>2037.0</v>
      </c>
      <c r="D1488" s="2" t="s">
        <v>4130</v>
      </c>
      <c r="G1488" s="3" t="str">
        <f t="shared" si="1"/>
        <v> </v>
      </c>
      <c r="H1488" s="3" t="str">
        <f t="shared" si="2"/>
        <v> </v>
      </c>
      <c r="I1488" s="1" t="s">
        <v>5016</v>
      </c>
      <c r="J1488" s="1" t="s">
        <v>389</v>
      </c>
      <c r="K1488" s="1" t="s">
        <v>36</v>
      </c>
      <c r="L1488" s="1">
        <v>153.7</v>
      </c>
      <c r="M1488" s="1" t="s">
        <v>390</v>
      </c>
      <c r="N1488" s="1" t="s">
        <v>4126</v>
      </c>
      <c r="P1488" s="4">
        <v>43899.0</v>
      </c>
      <c r="Q1488" s="1" t="s">
        <v>5017</v>
      </c>
      <c r="R1488" s="1" t="s">
        <v>152</v>
      </c>
      <c r="S1488" s="1" t="s">
        <v>1413</v>
      </c>
      <c r="T1488" s="1">
        <v>20009.0</v>
      </c>
      <c r="U1488" s="1" t="s">
        <v>5018</v>
      </c>
    </row>
    <row r="1489">
      <c r="A1489" s="1" t="s">
        <v>5019</v>
      </c>
      <c r="B1489" s="1">
        <v>36897.0</v>
      </c>
      <c r="C1489" s="1">
        <v>2218.0</v>
      </c>
      <c r="D1489" s="2" t="s">
        <v>4137</v>
      </c>
      <c r="G1489" s="3" t="str">
        <f t="shared" si="1"/>
        <v> </v>
      </c>
      <c r="H1489" s="3" t="str">
        <f t="shared" si="2"/>
        <v> </v>
      </c>
      <c r="I1489" s="1" t="s">
        <v>5020</v>
      </c>
      <c r="J1489" s="1" t="s">
        <v>389</v>
      </c>
      <c r="K1489" s="1" t="s">
        <v>47</v>
      </c>
      <c r="L1489" s="1">
        <v>158.53</v>
      </c>
      <c r="M1489" s="1" t="s">
        <v>390</v>
      </c>
      <c r="N1489" s="1" t="s">
        <v>4126</v>
      </c>
      <c r="O1489" s="4">
        <v>44317.0</v>
      </c>
      <c r="P1489" s="4">
        <v>44306.0</v>
      </c>
      <c r="Q1489" s="1" t="s">
        <v>4964</v>
      </c>
      <c r="R1489" s="1" t="s">
        <v>3272</v>
      </c>
      <c r="S1489" s="1" t="s">
        <v>604</v>
      </c>
      <c r="T1489" s="1">
        <v>94065.0</v>
      </c>
      <c r="U1489" s="1" t="s">
        <v>4965</v>
      </c>
    </row>
    <row r="1490">
      <c r="A1490" s="1" t="s">
        <v>5021</v>
      </c>
      <c r="B1490" s="1">
        <v>37867.0</v>
      </c>
      <c r="C1490" s="1">
        <v>2308.0</v>
      </c>
      <c r="D1490" s="2" t="s">
        <v>4139</v>
      </c>
      <c r="G1490" s="3" t="str">
        <f t="shared" si="1"/>
        <v> </v>
      </c>
      <c r="H1490" s="3" t="str">
        <f t="shared" si="2"/>
        <v> </v>
      </c>
      <c r="I1490" s="1" t="s">
        <v>4963</v>
      </c>
      <c r="J1490" s="1" t="s">
        <v>389</v>
      </c>
      <c r="K1490" s="1" t="s">
        <v>53</v>
      </c>
      <c r="L1490" s="1">
        <v>158.53</v>
      </c>
      <c r="M1490" s="1" t="s">
        <v>390</v>
      </c>
      <c r="N1490" s="1" t="s">
        <v>4126</v>
      </c>
      <c r="O1490" s="4">
        <v>44317.0</v>
      </c>
      <c r="P1490" s="4">
        <v>44309.0</v>
      </c>
      <c r="Q1490" s="1" t="s">
        <v>4964</v>
      </c>
      <c r="R1490" s="1" t="s">
        <v>3272</v>
      </c>
      <c r="S1490" s="1" t="s">
        <v>604</v>
      </c>
      <c r="T1490" s="1">
        <v>94065.0</v>
      </c>
      <c r="U1490" s="1" t="s">
        <v>4965</v>
      </c>
    </row>
    <row r="1491">
      <c r="A1491" s="1" t="s">
        <v>5022</v>
      </c>
      <c r="B1491" s="1">
        <v>37891.0</v>
      </c>
      <c r="C1491" s="1">
        <v>2308.0</v>
      </c>
      <c r="D1491" s="2" t="s">
        <v>4139</v>
      </c>
      <c r="G1491" s="3" t="str">
        <f t="shared" si="1"/>
        <v> </v>
      </c>
      <c r="H1491" s="3" t="str">
        <f t="shared" si="2"/>
        <v> </v>
      </c>
      <c r="I1491" s="1" t="s">
        <v>5023</v>
      </c>
      <c r="J1491" s="1" t="s">
        <v>389</v>
      </c>
      <c r="K1491" s="1" t="s">
        <v>53</v>
      </c>
      <c r="L1491" s="1">
        <v>160.98</v>
      </c>
      <c r="M1491" s="1" t="s">
        <v>390</v>
      </c>
      <c r="N1491" s="1" t="s">
        <v>4126</v>
      </c>
      <c r="O1491" s="4">
        <v>44317.0</v>
      </c>
      <c r="P1491" s="4">
        <v>44333.0</v>
      </c>
      <c r="Q1491" s="1" t="s">
        <v>5024</v>
      </c>
      <c r="R1491" s="1" t="s">
        <v>122</v>
      </c>
      <c r="S1491" s="1" t="s">
        <v>32</v>
      </c>
      <c r="T1491" s="1">
        <v>78701.0</v>
      </c>
      <c r="U1491" s="1" t="s">
        <v>5025</v>
      </c>
    </row>
    <row r="1492">
      <c r="A1492" s="1" t="s">
        <v>5026</v>
      </c>
      <c r="B1492" s="1">
        <v>38964.0</v>
      </c>
      <c r="C1492" s="1">
        <v>2370.0</v>
      </c>
      <c r="D1492" s="2" t="s">
        <v>4123</v>
      </c>
      <c r="G1492" s="3" t="str">
        <f t="shared" si="1"/>
        <v> </v>
      </c>
      <c r="H1492" s="3" t="str">
        <f t="shared" si="2"/>
        <v> </v>
      </c>
      <c r="I1492" s="1" t="s">
        <v>4527</v>
      </c>
      <c r="J1492" s="1" t="s">
        <v>389</v>
      </c>
      <c r="K1492" s="1" t="s">
        <v>27</v>
      </c>
      <c r="L1492" s="1">
        <v>161.8</v>
      </c>
      <c r="M1492" s="1" t="s">
        <v>390</v>
      </c>
      <c r="N1492" s="1" t="s">
        <v>4126</v>
      </c>
      <c r="O1492" s="4">
        <v>44317.0</v>
      </c>
      <c r="P1492" s="4">
        <v>44431.0</v>
      </c>
      <c r="Q1492" s="1" t="s">
        <v>4290</v>
      </c>
      <c r="R1492" s="1" t="s">
        <v>31</v>
      </c>
      <c r="S1492" s="1" t="s">
        <v>32</v>
      </c>
      <c r="T1492" s="1">
        <v>75238.0</v>
      </c>
      <c r="U1492" s="1" t="s">
        <v>4291</v>
      </c>
    </row>
    <row r="1493">
      <c r="A1493" s="1" t="s">
        <v>5027</v>
      </c>
      <c r="B1493" s="1">
        <v>36887.0</v>
      </c>
      <c r="C1493" s="1">
        <v>2218.0</v>
      </c>
      <c r="D1493" s="2" t="s">
        <v>4137</v>
      </c>
      <c r="G1493" s="3" t="str">
        <f t="shared" si="1"/>
        <v> </v>
      </c>
      <c r="H1493" s="3" t="str">
        <f t="shared" si="2"/>
        <v> </v>
      </c>
      <c r="I1493" s="1" t="s">
        <v>5028</v>
      </c>
      <c r="J1493" s="1" t="s">
        <v>389</v>
      </c>
      <c r="K1493" s="1" t="s">
        <v>47</v>
      </c>
      <c r="L1493" s="1">
        <v>180.66</v>
      </c>
      <c r="M1493" s="1" t="s">
        <v>390</v>
      </c>
      <c r="N1493" s="1" t="s">
        <v>4126</v>
      </c>
      <c r="O1493" s="4">
        <v>44317.0</v>
      </c>
      <c r="P1493" s="4">
        <v>44298.0</v>
      </c>
      <c r="Q1493" s="1" t="s">
        <v>5029</v>
      </c>
      <c r="R1493" s="1" t="s">
        <v>31</v>
      </c>
      <c r="S1493" s="1" t="s">
        <v>32</v>
      </c>
      <c r="T1493" s="1">
        <v>75225.0</v>
      </c>
      <c r="U1493" s="1" t="s">
        <v>5030</v>
      </c>
    </row>
    <row r="1494">
      <c r="A1494" s="1" t="s">
        <v>5031</v>
      </c>
      <c r="B1494" s="1">
        <v>38970.0</v>
      </c>
      <c r="C1494" s="1">
        <v>2370.0</v>
      </c>
      <c r="D1494" s="2" t="s">
        <v>4123</v>
      </c>
      <c r="G1494" s="3" t="str">
        <f t="shared" si="1"/>
        <v> </v>
      </c>
      <c r="H1494" s="3" t="str">
        <f t="shared" si="2"/>
        <v> </v>
      </c>
      <c r="I1494" s="1" t="s">
        <v>5032</v>
      </c>
      <c r="J1494" s="1" t="s">
        <v>389</v>
      </c>
      <c r="K1494" s="1" t="s">
        <v>27</v>
      </c>
      <c r="L1494" s="1">
        <v>180.88</v>
      </c>
      <c r="M1494" s="1" t="s">
        <v>390</v>
      </c>
      <c r="N1494" s="1" t="s">
        <v>4126</v>
      </c>
      <c r="O1494" s="4">
        <v>44317.0</v>
      </c>
      <c r="P1494" s="4">
        <v>44446.0</v>
      </c>
      <c r="Q1494" s="1" t="s">
        <v>5033</v>
      </c>
      <c r="R1494" s="1" t="s">
        <v>31</v>
      </c>
      <c r="S1494" s="1" t="s">
        <v>32</v>
      </c>
      <c r="T1494" s="1">
        <v>75205.0</v>
      </c>
      <c r="U1494" s="1" t="s">
        <v>5034</v>
      </c>
    </row>
    <row r="1495">
      <c r="A1495" s="1" t="s">
        <v>5035</v>
      </c>
      <c r="B1495" s="1">
        <v>36871.0</v>
      </c>
      <c r="C1495" s="1">
        <v>2218.0</v>
      </c>
      <c r="D1495" s="2" t="s">
        <v>4137</v>
      </c>
      <c r="G1495" s="3" t="str">
        <f t="shared" si="1"/>
        <v> </v>
      </c>
      <c r="H1495" s="3" t="str">
        <f t="shared" si="2"/>
        <v> </v>
      </c>
      <c r="I1495" s="1" t="s">
        <v>5036</v>
      </c>
      <c r="J1495" s="1" t="s">
        <v>389</v>
      </c>
      <c r="K1495" s="1" t="s">
        <v>47</v>
      </c>
      <c r="L1495" s="1">
        <v>187.27</v>
      </c>
      <c r="M1495" s="1" t="s">
        <v>390</v>
      </c>
      <c r="N1495" s="1" t="s">
        <v>4126</v>
      </c>
      <c r="O1495" s="4">
        <v>44317.0</v>
      </c>
      <c r="P1495" s="4">
        <v>44287.0</v>
      </c>
      <c r="Q1495" s="1" t="s">
        <v>5037</v>
      </c>
      <c r="R1495" s="1" t="s">
        <v>31</v>
      </c>
      <c r="S1495" s="1" t="s">
        <v>32</v>
      </c>
      <c r="T1495" s="1">
        <v>75238.0</v>
      </c>
      <c r="U1495" s="1" t="s">
        <v>5038</v>
      </c>
    </row>
    <row r="1496">
      <c r="A1496" s="1" t="s">
        <v>5039</v>
      </c>
      <c r="B1496" s="1">
        <v>38966.0</v>
      </c>
      <c r="C1496" s="1">
        <v>2370.0</v>
      </c>
      <c r="D1496" s="2" t="s">
        <v>4123</v>
      </c>
      <c r="G1496" s="3" t="str">
        <f t="shared" si="1"/>
        <v> </v>
      </c>
      <c r="H1496" s="3" t="str">
        <f t="shared" si="2"/>
        <v> </v>
      </c>
      <c r="I1496" s="1" t="s">
        <v>4929</v>
      </c>
      <c r="J1496" s="1" t="s">
        <v>389</v>
      </c>
      <c r="K1496" s="1" t="s">
        <v>27</v>
      </c>
      <c r="L1496" s="1">
        <v>193.61</v>
      </c>
      <c r="M1496" s="1" t="s">
        <v>390</v>
      </c>
      <c r="N1496" s="1" t="s">
        <v>4126</v>
      </c>
      <c r="O1496" s="4">
        <v>44317.0</v>
      </c>
      <c r="P1496" s="4">
        <v>44434.0</v>
      </c>
      <c r="Q1496" s="1" t="s">
        <v>4930</v>
      </c>
      <c r="R1496" s="1" t="s">
        <v>31</v>
      </c>
      <c r="S1496" s="1" t="s">
        <v>32</v>
      </c>
      <c r="T1496" s="1">
        <v>75231.0</v>
      </c>
      <c r="U1496" s="1" t="s">
        <v>4931</v>
      </c>
    </row>
    <row r="1497">
      <c r="A1497" s="1" t="s">
        <v>5040</v>
      </c>
      <c r="B1497" s="1">
        <v>66340.0</v>
      </c>
      <c r="C1497" s="1">
        <v>2078.0</v>
      </c>
      <c r="D1497" s="2" t="s">
        <v>4133</v>
      </c>
      <c r="E1497" s="1" t="s">
        <v>4493</v>
      </c>
      <c r="F1497" s="1" t="s">
        <v>5041</v>
      </c>
      <c r="G1497" s="3" t="str">
        <f t="shared" si="1"/>
        <v>Rick Hawkins</v>
      </c>
      <c r="H1497" s="3" t="str">
        <f t="shared" si="2"/>
        <v>RICK HAWKINS</v>
      </c>
      <c r="J1497" s="1" t="s">
        <v>57</v>
      </c>
      <c r="K1497" s="1" t="s">
        <v>41</v>
      </c>
      <c r="L1497" s="1">
        <v>200.0</v>
      </c>
      <c r="M1497" s="1" t="s">
        <v>58</v>
      </c>
      <c r="N1497" s="1" t="s">
        <v>4126</v>
      </c>
      <c r="O1497" s="4">
        <v>44317.0</v>
      </c>
      <c r="P1497" s="5">
        <v>44179.0</v>
      </c>
      <c r="Q1497" s="1" t="s">
        <v>5042</v>
      </c>
      <c r="R1497" s="1" t="s">
        <v>31</v>
      </c>
      <c r="S1497" s="1" t="s">
        <v>32</v>
      </c>
      <c r="T1497" s="1">
        <v>75243.0</v>
      </c>
      <c r="U1497" s="1" t="s">
        <v>5043</v>
      </c>
    </row>
    <row r="1498">
      <c r="A1498" s="1" t="s">
        <v>5044</v>
      </c>
      <c r="B1498" s="1">
        <v>66357.0</v>
      </c>
      <c r="C1498" s="1">
        <v>2078.0</v>
      </c>
      <c r="D1498" s="2" t="s">
        <v>4133</v>
      </c>
      <c r="E1498" s="1" t="s">
        <v>255</v>
      </c>
      <c r="F1498" s="1" t="s">
        <v>3449</v>
      </c>
      <c r="G1498" s="3" t="str">
        <f t="shared" si="1"/>
        <v>Gary Griffith</v>
      </c>
      <c r="H1498" s="3" t="str">
        <f t="shared" si="2"/>
        <v>GARY GRIFFITH</v>
      </c>
      <c r="J1498" s="1" t="s">
        <v>57</v>
      </c>
      <c r="K1498" s="1" t="s">
        <v>41</v>
      </c>
      <c r="L1498" s="1">
        <v>200.0</v>
      </c>
      <c r="M1498" s="1" t="s">
        <v>58</v>
      </c>
      <c r="N1498" s="1" t="s">
        <v>4126</v>
      </c>
      <c r="O1498" s="4">
        <v>44317.0</v>
      </c>
      <c r="P1498" s="5">
        <v>44193.0</v>
      </c>
      <c r="Q1498" s="1" t="s">
        <v>5045</v>
      </c>
      <c r="R1498" s="1" t="s">
        <v>31</v>
      </c>
      <c r="S1498" s="1" t="s">
        <v>32</v>
      </c>
      <c r="T1498" s="1">
        <v>75214.0</v>
      </c>
      <c r="U1498" s="1" t="s">
        <v>5046</v>
      </c>
    </row>
    <row r="1499">
      <c r="A1499" s="1" t="s">
        <v>5047</v>
      </c>
      <c r="B1499" s="1">
        <v>72363.0</v>
      </c>
      <c r="C1499" s="1">
        <v>2218.0</v>
      </c>
      <c r="D1499" s="2" t="s">
        <v>4137</v>
      </c>
      <c r="E1499" s="1" t="s">
        <v>5048</v>
      </c>
      <c r="F1499" s="1" t="s">
        <v>5049</v>
      </c>
      <c r="G1499" s="3" t="str">
        <f t="shared" si="1"/>
        <v>Ezekiel Tyson Jr</v>
      </c>
      <c r="H1499" s="3" t="str">
        <f t="shared" si="2"/>
        <v>EZEKIEL TYSON JR</v>
      </c>
      <c r="J1499" s="1" t="s">
        <v>57</v>
      </c>
      <c r="K1499" s="1" t="s">
        <v>47</v>
      </c>
      <c r="L1499" s="1">
        <v>200.0</v>
      </c>
      <c r="M1499" s="1" t="s">
        <v>58</v>
      </c>
      <c r="N1499" s="1" t="s">
        <v>4126</v>
      </c>
      <c r="O1499" s="4">
        <v>44317.0</v>
      </c>
      <c r="P1499" s="4">
        <v>44281.0</v>
      </c>
      <c r="Q1499" s="1" t="s">
        <v>5050</v>
      </c>
      <c r="R1499" s="1" t="s">
        <v>31</v>
      </c>
      <c r="S1499" s="1" t="s">
        <v>32</v>
      </c>
      <c r="T1499" s="1">
        <v>75224.0</v>
      </c>
      <c r="U1499" s="1" t="s">
        <v>5051</v>
      </c>
    </row>
    <row r="1500">
      <c r="A1500" s="1" t="s">
        <v>5052</v>
      </c>
      <c r="B1500" s="1">
        <v>72364.0</v>
      </c>
      <c r="C1500" s="1">
        <v>2218.0</v>
      </c>
      <c r="D1500" s="2" t="s">
        <v>4137</v>
      </c>
      <c r="E1500" s="1" t="s">
        <v>479</v>
      </c>
      <c r="F1500" s="1" t="s">
        <v>1534</v>
      </c>
      <c r="G1500" s="3" t="str">
        <f t="shared" si="1"/>
        <v>Charles Myers</v>
      </c>
      <c r="H1500" s="3" t="str">
        <f t="shared" si="2"/>
        <v>CHARLES MYERS</v>
      </c>
      <c r="J1500" s="1" t="s">
        <v>57</v>
      </c>
      <c r="K1500" s="1" t="s">
        <v>47</v>
      </c>
      <c r="L1500" s="1">
        <v>200.0</v>
      </c>
      <c r="M1500" s="1" t="s">
        <v>58</v>
      </c>
      <c r="N1500" s="1" t="s">
        <v>4126</v>
      </c>
      <c r="O1500" s="4">
        <v>44317.0</v>
      </c>
      <c r="P1500" s="4">
        <v>44281.0</v>
      </c>
      <c r="Q1500" s="1" t="s">
        <v>5053</v>
      </c>
      <c r="R1500" s="1" t="s">
        <v>31</v>
      </c>
      <c r="S1500" s="1" t="s">
        <v>32</v>
      </c>
      <c r="T1500" s="1">
        <v>75238.0</v>
      </c>
      <c r="U1500" s="1" t="s">
        <v>5054</v>
      </c>
    </row>
    <row r="1501">
      <c r="A1501" s="1" t="s">
        <v>5055</v>
      </c>
      <c r="B1501" s="1">
        <v>72377.0</v>
      </c>
      <c r="C1501" s="1">
        <v>2218.0</v>
      </c>
      <c r="D1501" s="2" t="s">
        <v>4137</v>
      </c>
      <c r="E1501" s="1" t="s">
        <v>5056</v>
      </c>
      <c r="F1501" s="1" t="s">
        <v>5057</v>
      </c>
      <c r="G1501" s="3" t="str">
        <f t="shared" si="1"/>
        <v>Brad McCutcheon</v>
      </c>
      <c r="H1501" s="3" t="str">
        <f t="shared" si="2"/>
        <v>BRAD MCCUTCHEON</v>
      </c>
      <c r="J1501" s="1" t="s">
        <v>57</v>
      </c>
      <c r="K1501" s="1" t="s">
        <v>47</v>
      </c>
      <c r="L1501" s="1">
        <v>200.0</v>
      </c>
      <c r="M1501" s="1" t="s">
        <v>58</v>
      </c>
      <c r="N1501" s="1" t="s">
        <v>4126</v>
      </c>
      <c r="O1501" s="4">
        <v>44317.0</v>
      </c>
      <c r="P1501" s="4">
        <v>44286.0</v>
      </c>
      <c r="Q1501" s="1" t="s">
        <v>5058</v>
      </c>
      <c r="R1501" s="1" t="s">
        <v>31</v>
      </c>
      <c r="S1501" s="1" t="s">
        <v>32</v>
      </c>
      <c r="T1501" s="1">
        <v>75238.0</v>
      </c>
      <c r="U1501" s="1" t="s">
        <v>5059</v>
      </c>
    </row>
    <row r="1502">
      <c r="A1502" s="1" t="s">
        <v>5060</v>
      </c>
      <c r="B1502" s="1">
        <v>72416.0</v>
      </c>
      <c r="C1502" s="1">
        <v>2218.0</v>
      </c>
      <c r="D1502" s="2" t="s">
        <v>4137</v>
      </c>
      <c r="E1502" s="1" t="s">
        <v>5061</v>
      </c>
      <c r="F1502" s="1" t="s">
        <v>5062</v>
      </c>
      <c r="G1502" s="3" t="str">
        <f t="shared" si="1"/>
        <v>Bedford Wynne</v>
      </c>
      <c r="H1502" s="3" t="str">
        <f t="shared" si="2"/>
        <v>BEDFORD WYNNE</v>
      </c>
      <c r="J1502" s="1" t="s">
        <v>57</v>
      </c>
      <c r="K1502" s="1" t="s">
        <v>47</v>
      </c>
      <c r="L1502" s="1">
        <v>200.0</v>
      </c>
      <c r="M1502" s="1" t="s">
        <v>58</v>
      </c>
      <c r="N1502" s="1" t="s">
        <v>4126</v>
      </c>
      <c r="O1502" s="4">
        <v>44317.0</v>
      </c>
      <c r="P1502" s="4">
        <v>44295.0</v>
      </c>
      <c r="Q1502" s="1" t="s">
        <v>5063</v>
      </c>
      <c r="R1502" s="1" t="s">
        <v>368</v>
      </c>
      <c r="S1502" s="1" t="s">
        <v>32</v>
      </c>
      <c r="T1502" s="1">
        <v>75063.0</v>
      </c>
      <c r="U1502" s="1" t="s">
        <v>5064</v>
      </c>
    </row>
    <row r="1503">
      <c r="A1503" s="1" t="s">
        <v>5065</v>
      </c>
      <c r="B1503" s="1">
        <v>72421.0</v>
      </c>
      <c r="C1503" s="1">
        <v>2218.0</v>
      </c>
      <c r="D1503" s="2" t="s">
        <v>4137</v>
      </c>
      <c r="E1503" s="1" t="s">
        <v>5066</v>
      </c>
      <c r="F1503" s="1" t="s">
        <v>5067</v>
      </c>
      <c r="G1503" s="3" t="str">
        <f t="shared" si="1"/>
        <v>Jamie Miller</v>
      </c>
      <c r="H1503" s="3" t="str">
        <f t="shared" si="2"/>
        <v>JAMIE MILLER</v>
      </c>
      <c r="J1503" s="1" t="s">
        <v>57</v>
      </c>
      <c r="K1503" s="1" t="s">
        <v>47</v>
      </c>
      <c r="L1503" s="1">
        <v>200.0</v>
      </c>
      <c r="M1503" s="1" t="s">
        <v>58</v>
      </c>
      <c r="N1503" s="1" t="s">
        <v>4126</v>
      </c>
      <c r="O1503" s="4">
        <v>44317.0</v>
      </c>
      <c r="P1503" s="4">
        <v>44296.0</v>
      </c>
      <c r="Q1503" s="1" t="s">
        <v>5068</v>
      </c>
      <c r="R1503" s="1" t="s">
        <v>31</v>
      </c>
      <c r="S1503" s="1" t="s">
        <v>32</v>
      </c>
      <c r="T1503" s="1">
        <v>75238.0</v>
      </c>
      <c r="U1503" s="1" t="s">
        <v>5069</v>
      </c>
    </row>
    <row r="1504">
      <c r="A1504" s="1" t="s">
        <v>5070</v>
      </c>
      <c r="B1504" s="1">
        <v>78936.0</v>
      </c>
      <c r="C1504" s="1">
        <v>2308.0</v>
      </c>
      <c r="D1504" s="2" t="s">
        <v>4139</v>
      </c>
      <c r="E1504" s="1" t="s">
        <v>5071</v>
      </c>
      <c r="F1504" s="1" t="s">
        <v>2523</v>
      </c>
      <c r="G1504" s="3" t="str">
        <f t="shared" si="1"/>
        <v>YIH-MIN Jan</v>
      </c>
      <c r="H1504" s="3" t="str">
        <f t="shared" si="2"/>
        <v>YIH-MIN JAN</v>
      </c>
      <c r="J1504" s="1" t="s">
        <v>57</v>
      </c>
      <c r="K1504" s="1" t="s">
        <v>53</v>
      </c>
      <c r="L1504" s="1">
        <v>200.0</v>
      </c>
      <c r="M1504" s="1" t="s">
        <v>58</v>
      </c>
      <c r="N1504" s="1" t="s">
        <v>4126</v>
      </c>
      <c r="O1504" s="4">
        <v>44317.0</v>
      </c>
      <c r="P1504" s="4">
        <v>44315.0</v>
      </c>
      <c r="Q1504" s="1" t="s">
        <v>5072</v>
      </c>
      <c r="R1504" s="1" t="s">
        <v>1570</v>
      </c>
      <c r="S1504" s="1" t="s">
        <v>32</v>
      </c>
      <c r="T1504" s="1">
        <v>75094.0</v>
      </c>
      <c r="U1504" s="1" t="s">
        <v>5073</v>
      </c>
    </row>
    <row r="1505">
      <c r="A1505" s="1" t="s">
        <v>5074</v>
      </c>
      <c r="B1505" s="1">
        <v>78846.0</v>
      </c>
      <c r="C1505" s="1">
        <v>2308.0</v>
      </c>
      <c r="D1505" s="2" t="s">
        <v>4139</v>
      </c>
      <c r="E1505" s="1" t="s">
        <v>5075</v>
      </c>
      <c r="F1505" s="1" t="s">
        <v>5076</v>
      </c>
      <c r="G1505" s="3" t="str">
        <f t="shared" si="1"/>
        <v>Sylvia Bodell</v>
      </c>
      <c r="H1505" s="3" t="str">
        <f t="shared" si="2"/>
        <v>SYLVIA BODELL</v>
      </c>
      <c r="J1505" s="1" t="s">
        <v>57</v>
      </c>
      <c r="K1505" s="1" t="s">
        <v>53</v>
      </c>
      <c r="L1505" s="1">
        <v>200.0</v>
      </c>
      <c r="M1505" s="1" t="s">
        <v>58</v>
      </c>
      <c r="N1505" s="1" t="s">
        <v>4126</v>
      </c>
      <c r="O1505" s="4">
        <v>44317.0</v>
      </c>
      <c r="P1505" s="4">
        <v>44309.0</v>
      </c>
      <c r="Q1505" s="1" t="s">
        <v>5077</v>
      </c>
      <c r="R1505" s="1" t="s">
        <v>31</v>
      </c>
      <c r="S1505" s="1" t="s">
        <v>32</v>
      </c>
      <c r="T1505" s="1">
        <v>75238.0</v>
      </c>
      <c r="U1505" s="1" t="s">
        <v>5078</v>
      </c>
    </row>
    <row r="1506">
      <c r="A1506" s="1" t="s">
        <v>5079</v>
      </c>
      <c r="B1506" s="1">
        <v>78843.0</v>
      </c>
      <c r="C1506" s="1">
        <v>2308.0</v>
      </c>
      <c r="D1506" s="2" t="s">
        <v>4139</v>
      </c>
      <c r="E1506" s="1" t="s">
        <v>5080</v>
      </c>
      <c r="F1506" s="1" t="s">
        <v>5081</v>
      </c>
      <c r="G1506" s="3" t="str">
        <f t="shared" si="1"/>
        <v>Ronna Cross</v>
      </c>
      <c r="H1506" s="3" t="str">
        <f t="shared" si="2"/>
        <v>RONNA CROSS</v>
      </c>
      <c r="J1506" s="1" t="s">
        <v>57</v>
      </c>
      <c r="K1506" s="1" t="s">
        <v>53</v>
      </c>
      <c r="L1506" s="1">
        <v>200.0</v>
      </c>
      <c r="M1506" s="1" t="s">
        <v>58</v>
      </c>
      <c r="N1506" s="1" t="s">
        <v>4126</v>
      </c>
      <c r="O1506" s="4">
        <v>44317.0</v>
      </c>
      <c r="P1506" s="4">
        <v>44313.0</v>
      </c>
      <c r="Q1506" s="1" t="s">
        <v>5082</v>
      </c>
      <c r="R1506" s="1" t="s">
        <v>31</v>
      </c>
      <c r="S1506" s="1" t="s">
        <v>32</v>
      </c>
      <c r="T1506" s="1">
        <v>75243.0</v>
      </c>
      <c r="U1506" s="1" t="s">
        <v>5083</v>
      </c>
    </row>
    <row r="1507">
      <c r="A1507" s="1" t="s">
        <v>5084</v>
      </c>
      <c r="B1507" s="1">
        <v>38978.0</v>
      </c>
      <c r="C1507" s="1">
        <v>2370.0</v>
      </c>
      <c r="D1507" s="2" t="s">
        <v>4123</v>
      </c>
      <c r="G1507" s="3" t="str">
        <f t="shared" si="1"/>
        <v> </v>
      </c>
      <c r="H1507" s="3" t="str">
        <f t="shared" si="2"/>
        <v> </v>
      </c>
      <c r="I1507" s="1" t="s">
        <v>4303</v>
      </c>
      <c r="J1507" s="1" t="s">
        <v>389</v>
      </c>
      <c r="K1507" s="1" t="s">
        <v>27</v>
      </c>
      <c r="L1507" s="1">
        <v>208.61</v>
      </c>
      <c r="M1507" s="1" t="s">
        <v>390</v>
      </c>
      <c r="N1507" s="1" t="s">
        <v>4126</v>
      </c>
      <c r="O1507" s="4">
        <v>44317.0</v>
      </c>
      <c r="P1507" s="4">
        <v>44455.0</v>
      </c>
      <c r="Q1507" s="1" t="s">
        <v>4933</v>
      </c>
      <c r="R1507" s="1" t="s">
        <v>31</v>
      </c>
      <c r="S1507" s="1" t="s">
        <v>32</v>
      </c>
      <c r="T1507" s="1">
        <v>75231.0</v>
      </c>
      <c r="U1507" s="1" t="s">
        <v>4934</v>
      </c>
    </row>
    <row r="1508">
      <c r="A1508" s="1" t="s">
        <v>5085</v>
      </c>
      <c r="B1508" s="1">
        <v>36874.0</v>
      </c>
      <c r="C1508" s="1">
        <v>2218.0</v>
      </c>
      <c r="D1508" s="2" t="s">
        <v>4137</v>
      </c>
      <c r="G1508" s="3" t="str">
        <f t="shared" si="1"/>
        <v> </v>
      </c>
      <c r="H1508" s="3" t="str">
        <f t="shared" si="2"/>
        <v> </v>
      </c>
      <c r="I1508" s="1" t="s">
        <v>5086</v>
      </c>
      <c r="J1508" s="1" t="s">
        <v>389</v>
      </c>
      <c r="K1508" s="1" t="s">
        <v>47</v>
      </c>
      <c r="L1508" s="1">
        <v>237.0</v>
      </c>
      <c r="M1508" s="1" t="s">
        <v>390</v>
      </c>
      <c r="N1508" s="1" t="s">
        <v>4126</v>
      </c>
      <c r="O1508" s="4">
        <v>44317.0</v>
      </c>
      <c r="P1508" s="4">
        <v>44287.0</v>
      </c>
      <c r="Q1508" s="1" t="s">
        <v>5087</v>
      </c>
      <c r="R1508" s="1" t="s">
        <v>31</v>
      </c>
      <c r="S1508" s="1" t="s">
        <v>32</v>
      </c>
      <c r="T1508" s="1">
        <v>75238.0</v>
      </c>
      <c r="U1508" s="1" t="s">
        <v>5088</v>
      </c>
    </row>
    <row r="1509">
      <c r="A1509" s="1" t="s">
        <v>5089</v>
      </c>
      <c r="B1509" s="1">
        <v>36876.0</v>
      </c>
      <c r="C1509" s="1">
        <v>2218.0</v>
      </c>
      <c r="D1509" s="2" t="s">
        <v>4137</v>
      </c>
      <c r="E1509" s="1" t="s">
        <v>5090</v>
      </c>
      <c r="F1509" s="1" t="s">
        <v>2560</v>
      </c>
      <c r="G1509" s="3" t="str">
        <f t="shared" si="1"/>
        <v>Dori Wright</v>
      </c>
      <c r="H1509" s="3" t="str">
        <f t="shared" si="2"/>
        <v>DORI WRIGHT</v>
      </c>
      <c r="J1509" s="1" t="s">
        <v>389</v>
      </c>
      <c r="K1509" s="1" t="s">
        <v>47</v>
      </c>
      <c r="L1509" s="1">
        <v>240.0</v>
      </c>
      <c r="M1509" s="1" t="s">
        <v>390</v>
      </c>
      <c r="N1509" s="1" t="s">
        <v>4126</v>
      </c>
      <c r="O1509" s="4">
        <v>44317.0</v>
      </c>
      <c r="P1509" s="4">
        <v>44288.0</v>
      </c>
      <c r="Q1509" s="1" t="s">
        <v>5091</v>
      </c>
      <c r="R1509" s="1" t="s">
        <v>31</v>
      </c>
      <c r="S1509" s="1" t="s">
        <v>32</v>
      </c>
      <c r="T1509" s="1">
        <v>75238.0</v>
      </c>
      <c r="U1509" s="1" t="s">
        <v>5092</v>
      </c>
    </row>
    <row r="1510">
      <c r="A1510" s="1" t="s">
        <v>5093</v>
      </c>
      <c r="B1510" s="1">
        <v>38971.0</v>
      </c>
      <c r="C1510" s="1">
        <v>2370.0</v>
      </c>
      <c r="D1510" s="2" t="s">
        <v>4123</v>
      </c>
      <c r="G1510" s="3" t="str">
        <f t="shared" si="1"/>
        <v> </v>
      </c>
      <c r="H1510" s="3" t="str">
        <f t="shared" si="2"/>
        <v> </v>
      </c>
      <c r="I1510" s="1" t="s">
        <v>5094</v>
      </c>
      <c r="J1510" s="1" t="s">
        <v>389</v>
      </c>
      <c r="K1510" s="1" t="s">
        <v>27</v>
      </c>
      <c r="L1510" s="1">
        <v>250.0</v>
      </c>
      <c r="M1510" s="1" t="s">
        <v>390</v>
      </c>
      <c r="N1510" s="1" t="s">
        <v>4126</v>
      </c>
      <c r="O1510" s="4">
        <v>44317.0</v>
      </c>
      <c r="P1510" s="4">
        <v>44446.0</v>
      </c>
      <c r="Q1510" s="1" t="s">
        <v>5095</v>
      </c>
      <c r="R1510" s="1" t="s">
        <v>31</v>
      </c>
      <c r="S1510" s="1" t="s">
        <v>32</v>
      </c>
      <c r="T1510" s="1">
        <v>75244.0</v>
      </c>
      <c r="U1510" s="1" t="s">
        <v>5096</v>
      </c>
    </row>
    <row r="1511">
      <c r="A1511" s="1" t="s">
        <v>5097</v>
      </c>
      <c r="B1511" s="1">
        <v>39000.0</v>
      </c>
      <c r="C1511" s="1">
        <v>2370.0</v>
      </c>
      <c r="D1511" s="2" t="s">
        <v>4123</v>
      </c>
      <c r="G1511" s="3" t="str">
        <f t="shared" si="1"/>
        <v> </v>
      </c>
      <c r="H1511" s="3" t="str">
        <f t="shared" si="2"/>
        <v> </v>
      </c>
      <c r="I1511" s="1" t="s">
        <v>5098</v>
      </c>
      <c r="J1511" s="1" t="s">
        <v>389</v>
      </c>
      <c r="K1511" s="1" t="s">
        <v>27</v>
      </c>
      <c r="L1511" s="1">
        <v>250.0</v>
      </c>
      <c r="M1511" s="1" t="s">
        <v>390</v>
      </c>
      <c r="N1511" s="1" t="s">
        <v>4126</v>
      </c>
      <c r="O1511" s="4">
        <v>44317.0</v>
      </c>
      <c r="P1511" s="5">
        <v>44543.0</v>
      </c>
      <c r="Q1511" s="1" t="s">
        <v>5099</v>
      </c>
      <c r="R1511" s="1" t="s">
        <v>31</v>
      </c>
      <c r="S1511" s="1" t="s">
        <v>32</v>
      </c>
      <c r="T1511" s="1">
        <v>75201.0</v>
      </c>
      <c r="U1511" s="1" t="s">
        <v>5100</v>
      </c>
    </row>
    <row r="1512">
      <c r="A1512" s="1" t="s">
        <v>5101</v>
      </c>
      <c r="B1512" s="1">
        <v>66342.0</v>
      </c>
      <c r="C1512" s="1">
        <v>2078.0</v>
      </c>
      <c r="D1512" s="2" t="s">
        <v>4133</v>
      </c>
      <c r="E1512" s="1" t="s">
        <v>663</v>
      </c>
      <c r="F1512" s="1" t="s">
        <v>664</v>
      </c>
      <c r="G1512" s="3" t="str">
        <f t="shared" si="1"/>
        <v>Rodney Schlosser</v>
      </c>
      <c r="H1512" s="3" t="str">
        <f t="shared" si="2"/>
        <v>RODNEY SCHLOSSER</v>
      </c>
      <c r="J1512" s="1" t="s">
        <v>57</v>
      </c>
      <c r="K1512" s="1" t="s">
        <v>41</v>
      </c>
      <c r="L1512" s="1">
        <v>250.0</v>
      </c>
      <c r="M1512" s="1" t="s">
        <v>58</v>
      </c>
      <c r="N1512" s="1" t="s">
        <v>4126</v>
      </c>
      <c r="O1512" s="4">
        <v>44317.0</v>
      </c>
      <c r="P1512" s="5">
        <v>44179.0</v>
      </c>
      <c r="Q1512" s="1" t="s">
        <v>665</v>
      </c>
      <c r="R1512" s="1" t="s">
        <v>31</v>
      </c>
      <c r="S1512" s="1" t="s">
        <v>32</v>
      </c>
      <c r="T1512" s="1">
        <v>75230.0</v>
      </c>
      <c r="U1512" s="1" t="s">
        <v>666</v>
      </c>
    </row>
    <row r="1513">
      <c r="A1513" s="1" t="s">
        <v>5102</v>
      </c>
      <c r="B1513" s="1">
        <v>66353.0</v>
      </c>
      <c r="C1513" s="1">
        <v>2078.0</v>
      </c>
      <c r="D1513" s="2" t="s">
        <v>4133</v>
      </c>
      <c r="E1513" s="1" t="s">
        <v>167</v>
      </c>
      <c r="F1513" s="1" t="s">
        <v>5103</v>
      </c>
      <c r="G1513" s="3" t="str">
        <f t="shared" si="1"/>
        <v>Chris Wallace</v>
      </c>
      <c r="H1513" s="3" t="str">
        <f t="shared" si="2"/>
        <v>CHRIS WALLACE</v>
      </c>
      <c r="J1513" s="1" t="s">
        <v>57</v>
      </c>
      <c r="K1513" s="1" t="s">
        <v>41</v>
      </c>
      <c r="L1513" s="1">
        <v>250.0</v>
      </c>
      <c r="M1513" s="1" t="s">
        <v>58</v>
      </c>
      <c r="N1513" s="1" t="s">
        <v>4126</v>
      </c>
      <c r="O1513" s="4">
        <v>44317.0</v>
      </c>
      <c r="P1513" s="5">
        <v>44182.0</v>
      </c>
      <c r="Q1513" s="1" t="s">
        <v>5104</v>
      </c>
      <c r="R1513" s="1" t="s">
        <v>368</v>
      </c>
      <c r="S1513" s="1" t="s">
        <v>32</v>
      </c>
      <c r="T1513" s="1">
        <v>75038.0</v>
      </c>
      <c r="U1513" s="1" t="s">
        <v>5105</v>
      </c>
    </row>
    <row r="1514">
      <c r="A1514" s="1" t="s">
        <v>5106</v>
      </c>
      <c r="B1514" s="1">
        <v>66355.0</v>
      </c>
      <c r="C1514" s="1">
        <v>2078.0</v>
      </c>
      <c r="D1514" s="2" t="s">
        <v>4133</v>
      </c>
      <c r="E1514" s="1" t="s">
        <v>5107</v>
      </c>
      <c r="F1514" s="1" t="s">
        <v>5108</v>
      </c>
      <c r="G1514" s="3" t="str">
        <f t="shared" si="1"/>
        <v>Eddie Reeves</v>
      </c>
      <c r="H1514" s="3" t="str">
        <f t="shared" si="2"/>
        <v>EDDIE REEVES</v>
      </c>
      <c r="J1514" s="1" t="s">
        <v>57</v>
      </c>
      <c r="K1514" s="1" t="s">
        <v>41</v>
      </c>
      <c r="L1514" s="1">
        <v>250.0</v>
      </c>
      <c r="M1514" s="1" t="s">
        <v>58</v>
      </c>
      <c r="N1514" s="1" t="s">
        <v>4126</v>
      </c>
      <c r="O1514" s="4">
        <v>44317.0</v>
      </c>
      <c r="P1514" s="5">
        <v>44186.0</v>
      </c>
      <c r="Q1514" s="1" t="s">
        <v>5109</v>
      </c>
      <c r="R1514" s="1" t="s">
        <v>31</v>
      </c>
      <c r="S1514" s="1" t="s">
        <v>32</v>
      </c>
      <c r="T1514" s="1">
        <v>75208.0</v>
      </c>
      <c r="U1514" s="1" t="s">
        <v>5110</v>
      </c>
    </row>
    <row r="1515">
      <c r="A1515" s="1" t="s">
        <v>5111</v>
      </c>
      <c r="B1515" s="1">
        <v>66367.0</v>
      </c>
      <c r="C1515" s="1">
        <v>2078.0</v>
      </c>
      <c r="D1515" s="2" t="s">
        <v>4133</v>
      </c>
      <c r="E1515" s="1" t="s">
        <v>654</v>
      </c>
      <c r="F1515" s="1" t="s">
        <v>5112</v>
      </c>
      <c r="G1515" s="3" t="str">
        <f t="shared" si="1"/>
        <v>Jenny King</v>
      </c>
      <c r="H1515" s="3" t="str">
        <f t="shared" si="2"/>
        <v>JENNY KING</v>
      </c>
      <c r="J1515" s="1" t="s">
        <v>57</v>
      </c>
      <c r="K1515" s="1" t="s">
        <v>41</v>
      </c>
      <c r="L1515" s="1">
        <v>250.0</v>
      </c>
      <c r="M1515" s="1" t="s">
        <v>58</v>
      </c>
      <c r="N1515" s="1" t="s">
        <v>4126</v>
      </c>
      <c r="O1515" s="4">
        <v>44317.0</v>
      </c>
      <c r="P1515" s="5">
        <v>44195.0</v>
      </c>
      <c r="Q1515" s="1" t="s">
        <v>5113</v>
      </c>
      <c r="R1515" s="1" t="s">
        <v>31</v>
      </c>
      <c r="S1515" s="1" t="s">
        <v>32</v>
      </c>
      <c r="T1515" s="1">
        <v>75231.0</v>
      </c>
      <c r="U1515" s="1" t="s">
        <v>5114</v>
      </c>
    </row>
    <row r="1516">
      <c r="A1516" s="1" t="s">
        <v>5115</v>
      </c>
      <c r="B1516" s="1">
        <v>69832.0</v>
      </c>
      <c r="C1516" s="1">
        <v>2144.0</v>
      </c>
      <c r="D1516" s="2" t="s">
        <v>4135</v>
      </c>
      <c r="E1516" s="1" t="s">
        <v>3307</v>
      </c>
      <c r="F1516" s="1" t="s">
        <v>522</v>
      </c>
      <c r="G1516" s="3" t="str">
        <f t="shared" si="1"/>
        <v>Michelle Anderson</v>
      </c>
      <c r="H1516" s="3" t="str">
        <f t="shared" si="2"/>
        <v>MICHELLE ANDERSON</v>
      </c>
      <c r="J1516" s="1" t="s">
        <v>57</v>
      </c>
      <c r="K1516" s="1" t="s">
        <v>44</v>
      </c>
      <c r="L1516" s="1">
        <v>250.0</v>
      </c>
      <c r="M1516" s="1" t="s">
        <v>58</v>
      </c>
      <c r="N1516" s="1" t="s">
        <v>4126</v>
      </c>
      <c r="O1516" s="4">
        <v>44317.0</v>
      </c>
      <c r="P1516" s="4">
        <v>44215.0</v>
      </c>
      <c r="Q1516" s="1" t="s">
        <v>5116</v>
      </c>
      <c r="R1516" s="1" t="s">
        <v>31</v>
      </c>
      <c r="S1516" s="1" t="s">
        <v>32</v>
      </c>
      <c r="T1516" s="1">
        <v>75248.0</v>
      </c>
      <c r="U1516" s="1" t="s">
        <v>5117</v>
      </c>
    </row>
    <row r="1517">
      <c r="A1517" s="1" t="s">
        <v>5118</v>
      </c>
      <c r="B1517" s="1">
        <v>69853.0</v>
      </c>
      <c r="C1517" s="1">
        <v>2144.0</v>
      </c>
      <c r="D1517" s="2" t="s">
        <v>4135</v>
      </c>
      <c r="E1517" s="1" t="s">
        <v>24</v>
      </c>
      <c r="F1517" s="1" t="s">
        <v>5119</v>
      </c>
      <c r="G1517" s="3" t="str">
        <f t="shared" si="1"/>
        <v>Adam Gilbertson</v>
      </c>
      <c r="H1517" s="3" t="str">
        <f t="shared" si="2"/>
        <v>ADAM GILBERTSON</v>
      </c>
      <c r="J1517" s="1" t="s">
        <v>57</v>
      </c>
      <c r="K1517" s="1" t="s">
        <v>44</v>
      </c>
      <c r="L1517" s="1">
        <v>250.0</v>
      </c>
      <c r="M1517" s="1" t="s">
        <v>58</v>
      </c>
      <c r="N1517" s="1" t="s">
        <v>4126</v>
      </c>
      <c r="O1517" s="4">
        <v>44317.0</v>
      </c>
      <c r="P1517" s="4">
        <v>44272.0</v>
      </c>
      <c r="Q1517" s="1" t="s">
        <v>5120</v>
      </c>
      <c r="R1517" s="1" t="s">
        <v>5121</v>
      </c>
      <c r="S1517" s="1" t="s">
        <v>5122</v>
      </c>
      <c r="T1517" s="1">
        <v>59044.0</v>
      </c>
      <c r="U1517" s="1" t="s">
        <v>5123</v>
      </c>
    </row>
    <row r="1518">
      <c r="A1518" s="1" t="s">
        <v>5124</v>
      </c>
      <c r="B1518" s="1">
        <v>69896.0</v>
      </c>
      <c r="C1518" s="1">
        <v>2144.0</v>
      </c>
      <c r="D1518" s="2" t="s">
        <v>4135</v>
      </c>
      <c r="E1518" s="1" t="s">
        <v>1068</v>
      </c>
      <c r="F1518" s="1" t="s">
        <v>1069</v>
      </c>
      <c r="G1518" s="3" t="str">
        <f t="shared" si="1"/>
        <v>Bobby Abtahi</v>
      </c>
      <c r="H1518" s="3" t="str">
        <f t="shared" si="2"/>
        <v>BOBBY ABTAHI</v>
      </c>
      <c r="J1518" s="1" t="s">
        <v>57</v>
      </c>
      <c r="K1518" s="1" t="s">
        <v>44</v>
      </c>
      <c r="L1518" s="1">
        <v>250.0</v>
      </c>
      <c r="M1518" s="1" t="s">
        <v>58</v>
      </c>
      <c r="N1518" s="1" t="s">
        <v>4126</v>
      </c>
      <c r="O1518" s="4">
        <v>44317.0</v>
      </c>
      <c r="P1518" s="4">
        <v>44275.0</v>
      </c>
      <c r="Q1518" s="1" t="s">
        <v>5125</v>
      </c>
      <c r="R1518" s="1" t="s">
        <v>31</v>
      </c>
      <c r="S1518" s="1" t="s">
        <v>32</v>
      </c>
      <c r="T1518" s="1">
        <v>75203.0</v>
      </c>
      <c r="U1518" s="1" t="s">
        <v>5126</v>
      </c>
    </row>
    <row r="1519">
      <c r="A1519" s="1" t="s">
        <v>5127</v>
      </c>
      <c r="B1519" s="1">
        <v>72369.0</v>
      </c>
      <c r="C1519" s="1">
        <v>2218.0</v>
      </c>
      <c r="D1519" s="2" t="s">
        <v>4137</v>
      </c>
      <c r="E1519" s="1" t="s">
        <v>1425</v>
      </c>
      <c r="F1519" s="1" t="s">
        <v>5128</v>
      </c>
      <c r="G1519" s="3" t="str">
        <f t="shared" si="1"/>
        <v>Bryan Larson</v>
      </c>
      <c r="H1519" s="3" t="str">
        <f t="shared" si="2"/>
        <v>BRYAN LARSON</v>
      </c>
      <c r="J1519" s="1" t="s">
        <v>57</v>
      </c>
      <c r="K1519" s="1" t="s">
        <v>47</v>
      </c>
      <c r="L1519" s="1">
        <v>250.0</v>
      </c>
      <c r="M1519" s="1" t="s">
        <v>58</v>
      </c>
      <c r="N1519" s="1" t="s">
        <v>4126</v>
      </c>
      <c r="O1519" s="4">
        <v>44317.0</v>
      </c>
      <c r="P1519" s="4">
        <v>44284.0</v>
      </c>
      <c r="Q1519" s="1" t="s">
        <v>5129</v>
      </c>
      <c r="R1519" s="1" t="s">
        <v>31</v>
      </c>
      <c r="S1519" s="1" t="s">
        <v>32</v>
      </c>
      <c r="T1519" s="1">
        <v>75238.0</v>
      </c>
      <c r="U1519" s="1" t="s">
        <v>5130</v>
      </c>
    </row>
    <row r="1520">
      <c r="A1520" s="1" t="s">
        <v>5131</v>
      </c>
      <c r="B1520" s="1">
        <v>72374.0</v>
      </c>
      <c r="C1520" s="1">
        <v>2218.0</v>
      </c>
      <c r="D1520" s="2" t="s">
        <v>4137</v>
      </c>
      <c r="E1520" s="1" t="s">
        <v>1043</v>
      </c>
      <c r="F1520" s="1" t="s">
        <v>296</v>
      </c>
      <c r="G1520" s="3" t="str">
        <f t="shared" si="1"/>
        <v>Tom Harris</v>
      </c>
      <c r="H1520" s="3" t="str">
        <f t="shared" si="2"/>
        <v>TOM HARRIS</v>
      </c>
      <c r="J1520" s="1" t="s">
        <v>57</v>
      </c>
      <c r="K1520" s="1" t="s">
        <v>47</v>
      </c>
      <c r="L1520" s="1">
        <v>250.0</v>
      </c>
      <c r="M1520" s="1" t="s">
        <v>58</v>
      </c>
      <c r="N1520" s="1" t="s">
        <v>4126</v>
      </c>
      <c r="O1520" s="4">
        <v>44317.0</v>
      </c>
      <c r="P1520" s="4">
        <v>44286.0</v>
      </c>
      <c r="Q1520" s="1" t="s">
        <v>5132</v>
      </c>
      <c r="R1520" s="1" t="s">
        <v>31</v>
      </c>
      <c r="S1520" s="1" t="s">
        <v>32</v>
      </c>
      <c r="T1520" s="1">
        <v>75238.0</v>
      </c>
      <c r="U1520" s="1" t="s">
        <v>5133</v>
      </c>
    </row>
    <row r="1521">
      <c r="A1521" s="1" t="s">
        <v>5134</v>
      </c>
      <c r="B1521" s="1">
        <v>72383.0</v>
      </c>
      <c r="C1521" s="1">
        <v>2218.0</v>
      </c>
      <c r="D1521" s="2" t="s">
        <v>4137</v>
      </c>
      <c r="E1521" s="1" t="s">
        <v>3649</v>
      </c>
      <c r="F1521" s="1" t="s">
        <v>5135</v>
      </c>
      <c r="G1521" s="3" t="str">
        <f t="shared" si="1"/>
        <v>Douglas Rave</v>
      </c>
      <c r="H1521" s="3" t="str">
        <f t="shared" si="2"/>
        <v>DOUGLAS RAVE</v>
      </c>
      <c r="J1521" s="1" t="s">
        <v>57</v>
      </c>
      <c r="K1521" s="1" t="s">
        <v>47</v>
      </c>
      <c r="L1521" s="1">
        <v>250.0</v>
      </c>
      <c r="M1521" s="1" t="s">
        <v>58</v>
      </c>
      <c r="N1521" s="1" t="s">
        <v>4126</v>
      </c>
      <c r="O1521" s="4">
        <v>44317.0</v>
      </c>
      <c r="P1521" s="4">
        <v>44287.0</v>
      </c>
      <c r="Q1521" s="1" t="s">
        <v>5136</v>
      </c>
      <c r="R1521" s="1" t="s">
        <v>31</v>
      </c>
      <c r="S1521" s="1" t="s">
        <v>32</v>
      </c>
      <c r="T1521" s="1">
        <v>75238.0</v>
      </c>
      <c r="U1521" s="1" t="s">
        <v>5137</v>
      </c>
    </row>
    <row r="1522">
      <c r="A1522" s="1" t="s">
        <v>5138</v>
      </c>
      <c r="B1522" s="1">
        <v>72389.0</v>
      </c>
      <c r="C1522" s="1">
        <v>2218.0</v>
      </c>
      <c r="D1522" s="2" t="s">
        <v>4137</v>
      </c>
      <c r="E1522" s="1" t="s">
        <v>5139</v>
      </c>
      <c r="F1522" s="1" t="s">
        <v>5140</v>
      </c>
      <c r="G1522" s="3" t="str">
        <f t="shared" si="1"/>
        <v>Robb Stewart</v>
      </c>
      <c r="H1522" s="3" t="str">
        <f t="shared" si="2"/>
        <v>ROBB STEWART</v>
      </c>
      <c r="J1522" s="1" t="s">
        <v>57</v>
      </c>
      <c r="K1522" s="1" t="s">
        <v>47</v>
      </c>
      <c r="L1522" s="1">
        <v>250.0</v>
      </c>
      <c r="M1522" s="1" t="s">
        <v>58</v>
      </c>
      <c r="N1522" s="1" t="s">
        <v>4126</v>
      </c>
      <c r="O1522" s="4">
        <v>44317.0</v>
      </c>
      <c r="P1522" s="4">
        <v>44288.0</v>
      </c>
      <c r="Q1522" s="1" t="s">
        <v>5141</v>
      </c>
      <c r="R1522" s="1" t="s">
        <v>31</v>
      </c>
      <c r="S1522" s="1" t="s">
        <v>32</v>
      </c>
      <c r="T1522" s="1">
        <v>75238.0</v>
      </c>
      <c r="U1522" s="1" t="s">
        <v>5142</v>
      </c>
    </row>
    <row r="1523">
      <c r="A1523" s="1" t="s">
        <v>5143</v>
      </c>
      <c r="B1523" s="1">
        <v>72390.0</v>
      </c>
      <c r="C1523" s="1">
        <v>2218.0</v>
      </c>
      <c r="D1523" s="2" t="s">
        <v>4137</v>
      </c>
      <c r="E1523" s="1" t="s">
        <v>4876</v>
      </c>
      <c r="F1523" s="1" t="s">
        <v>5140</v>
      </c>
      <c r="G1523" s="3" t="str">
        <f t="shared" si="1"/>
        <v>Kathy Stewart</v>
      </c>
      <c r="H1523" s="3" t="str">
        <f t="shared" si="2"/>
        <v>KATHY STEWART</v>
      </c>
      <c r="J1523" s="1" t="s">
        <v>57</v>
      </c>
      <c r="K1523" s="1" t="s">
        <v>47</v>
      </c>
      <c r="L1523" s="1">
        <v>250.0</v>
      </c>
      <c r="M1523" s="1" t="s">
        <v>58</v>
      </c>
      <c r="N1523" s="1" t="s">
        <v>4126</v>
      </c>
      <c r="O1523" s="4">
        <v>44317.0</v>
      </c>
      <c r="P1523" s="4">
        <v>44288.0</v>
      </c>
      <c r="Q1523" s="1" t="s">
        <v>5141</v>
      </c>
      <c r="R1523" s="1" t="s">
        <v>31</v>
      </c>
      <c r="S1523" s="1" t="s">
        <v>32</v>
      </c>
      <c r="T1523" s="1">
        <v>75238.0</v>
      </c>
      <c r="U1523" s="1" t="s">
        <v>5142</v>
      </c>
    </row>
    <row r="1524">
      <c r="A1524" s="1" t="s">
        <v>5144</v>
      </c>
      <c r="B1524" s="1">
        <v>72394.0</v>
      </c>
      <c r="C1524" s="1">
        <v>2218.0</v>
      </c>
      <c r="D1524" s="2" t="s">
        <v>4137</v>
      </c>
      <c r="E1524" s="1" t="s">
        <v>3157</v>
      </c>
      <c r="F1524" s="1" t="s">
        <v>5145</v>
      </c>
      <c r="G1524" s="3" t="str">
        <f t="shared" si="1"/>
        <v>Ken Hanks</v>
      </c>
      <c r="H1524" s="3" t="str">
        <f t="shared" si="2"/>
        <v>KEN HANKS</v>
      </c>
      <c r="J1524" s="1" t="s">
        <v>57</v>
      </c>
      <c r="K1524" s="1" t="s">
        <v>47</v>
      </c>
      <c r="L1524" s="1">
        <v>250.0</v>
      </c>
      <c r="M1524" s="1" t="s">
        <v>58</v>
      </c>
      <c r="N1524" s="1" t="s">
        <v>4126</v>
      </c>
      <c r="O1524" s="4">
        <v>44317.0</v>
      </c>
      <c r="P1524" s="4">
        <v>44289.0</v>
      </c>
      <c r="Q1524" s="1" t="s">
        <v>5146</v>
      </c>
      <c r="R1524" s="1" t="s">
        <v>31</v>
      </c>
      <c r="S1524" s="1" t="s">
        <v>32</v>
      </c>
      <c r="T1524" s="1">
        <v>75238.0</v>
      </c>
      <c r="U1524" s="1" t="s">
        <v>5147</v>
      </c>
    </row>
    <row r="1525">
      <c r="A1525" s="1" t="s">
        <v>5148</v>
      </c>
      <c r="B1525" s="1">
        <v>72424.0</v>
      </c>
      <c r="C1525" s="1">
        <v>2218.0</v>
      </c>
      <c r="D1525" s="2" t="s">
        <v>4137</v>
      </c>
      <c r="E1525" s="1" t="s">
        <v>5149</v>
      </c>
      <c r="F1525" s="1" t="s">
        <v>2560</v>
      </c>
      <c r="G1525" s="3" t="str">
        <f t="shared" si="1"/>
        <v>Colton Wright</v>
      </c>
      <c r="H1525" s="3" t="str">
        <f t="shared" si="2"/>
        <v>COLTON WRIGHT</v>
      </c>
      <c r="J1525" s="1" t="s">
        <v>57</v>
      </c>
      <c r="K1525" s="1" t="s">
        <v>47</v>
      </c>
      <c r="L1525" s="1">
        <v>250.0</v>
      </c>
      <c r="M1525" s="1" t="s">
        <v>58</v>
      </c>
      <c r="N1525" s="1" t="s">
        <v>4126</v>
      </c>
      <c r="O1525" s="4">
        <v>44317.0</v>
      </c>
      <c r="P1525" s="4">
        <v>44298.0</v>
      </c>
      <c r="Q1525" s="1" t="s">
        <v>5091</v>
      </c>
      <c r="R1525" s="1" t="s">
        <v>31</v>
      </c>
      <c r="S1525" s="1" t="s">
        <v>32</v>
      </c>
      <c r="T1525" s="1">
        <v>75238.0</v>
      </c>
      <c r="U1525" s="1" t="s">
        <v>5092</v>
      </c>
    </row>
    <row r="1526">
      <c r="A1526" s="1" t="s">
        <v>5150</v>
      </c>
      <c r="B1526" s="1">
        <v>72460.0</v>
      </c>
      <c r="C1526" s="1">
        <v>2218.0</v>
      </c>
      <c r="D1526" s="2" t="s">
        <v>4137</v>
      </c>
      <c r="E1526" s="1" t="s">
        <v>1030</v>
      </c>
      <c r="F1526" s="1" t="s">
        <v>1031</v>
      </c>
      <c r="G1526" s="3" t="str">
        <f t="shared" si="1"/>
        <v>Don Glendenning</v>
      </c>
      <c r="H1526" s="3" t="str">
        <f t="shared" si="2"/>
        <v>DON GLENDENNING</v>
      </c>
      <c r="J1526" s="1" t="s">
        <v>57</v>
      </c>
      <c r="K1526" s="1" t="s">
        <v>47</v>
      </c>
      <c r="L1526" s="1">
        <v>250.0</v>
      </c>
      <c r="M1526" s="1" t="s">
        <v>58</v>
      </c>
      <c r="N1526" s="1" t="s">
        <v>4126</v>
      </c>
      <c r="O1526" s="4">
        <v>44317.0</v>
      </c>
      <c r="P1526" s="4">
        <v>44305.0</v>
      </c>
      <c r="Q1526" s="1" t="s">
        <v>5151</v>
      </c>
      <c r="R1526" s="1" t="s">
        <v>31</v>
      </c>
      <c r="S1526" s="1" t="s">
        <v>32</v>
      </c>
      <c r="T1526" s="1">
        <v>75219.0</v>
      </c>
      <c r="U1526" s="1" t="s">
        <v>5152</v>
      </c>
    </row>
    <row r="1527">
      <c r="A1527" s="1" t="s">
        <v>5153</v>
      </c>
      <c r="B1527" s="1">
        <v>72467.0</v>
      </c>
      <c r="C1527" s="1">
        <v>2218.0</v>
      </c>
      <c r="D1527" s="2" t="s">
        <v>4137</v>
      </c>
      <c r="E1527" s="1" t="s">
        <v>5154</v>
      </c>
      <c r="F1527" s="1" t="s">
        <v>1624</v>
      </c>
      <c r="G1527" s="3" t="str">
        <f t="shared" si="1"/>
        <v>Tiffany Walker</v>
      </c>
      <c r="H1527" s="3" t="str">
        <f t="shared" si="2"/>
        <v>TIFFANY WALKER</v>
      </c>
      <c r="J1527" s="1" t="s">
        <v>57</v>
      </c>
      <c r="K1527" s="1" t="s">
        <v>47</v>
      </c>
      <c r="L1527" s="1">
        <v>250.0</v>
      </c>
      <c r="M1527" s="1" t="s">
        <v>58</v>
      </c>
      <c r="N1527" s="1" t="s">
        <v>4126</v>
      </c>
      <c r="O1527" s="4">
        <v>44317.0</v>
      </c>
      <c r="P1527" s="4">
        <v>44306.0</v>
      </c>
      <c r="Q1527" s="1" t="s">
        <v>5155</v>
      </c>
      <c r="R1527" s="1" t="s">
        <v>31</v>
      </c>
      <c r="S1527" s="1" t="s">
        <v>32</v>
      </c>
      <c r="T1527" s="1">
        <v>75231.0</v>
      </c>
      <c r="U1527" s="1" t="s">
        <v>5156</v>
      </c>
    </row>
    <row r="1528">
      <c r="A1528" s="1" t="s">
        <v>5157</v>
      </c>
      <c r="B1528" s="1">
        <v>73338.0</v>
      </c>
      <c r="C1528" s="1">
        <v>2218.0</v>
      </c>
      <c r="D1528" s="2" t="s">
        <v>4137</v>
      </c>
      <c r="E1528" s="1" t="s">
        <v>1217</v>
      </c>
      <c r="F1528" s="1" t="s">
        <v>5158</v>
      </c>
      <c r="G1528" s="3" t="str">
        <f t="shared" si="1"/>
        <v>Jason Simon</v>
      </c>
      <c r="H1528" s="3" t="str">
        <f t="shared" si="2"/>
        <v>JASON SIMON</v>
      </c>
      <c r="J1528" s="1" t="s">
        <v>57</v>
      </c>
      <c r="K1528" s="1" t="s">
        <v>47</v>
      </c>
      <c r="L1528" s="1">
        <v>250.0</v>
      </c>
      <c r="M1528" s="1" t="s">
        <v>58</v>
      </c>
      <c r="N1528" s="1" t="s">
        <v>4126</v>
      </c>
      <c r="O1528" s="4">
        <v>44317.0</v>
      </c>
      <c r="P1528" s="4">
        <v>44307.0</v>
      </c>
      <c r="Q1528" s="1" t="s">
        <v>5159</v>
      </c>
      <c r="R1528" s="1" t="s">
        <v>31</v>
      </c>
      <c r="S1528" s="1" t="s">
        <v>32</v>
      </c>
      <c r="T1528" s="1">
        <v>75061.0</v>
      </c>
      <c r="U1528" s="1" t="s">
        <v>5160</v>
      </c>
    </row>
    <row r="1529">
      <c r="A1529" s="1" t="s">
        <v>5161</v>
      </c>
      <c r="B1529" s="1">
        <v>36865.0</v>
      </c>
      <c r="C1529" s="1">
        <v>2218.0</v>
      </c>
      <c r="D1529" s="2" t="s">
        <v>4137</v>
      </c>
      <c r="G1529" s="3" t="str">
        <f t="shared" si="1"/>
        <v> </v>
      </c>
      <c r="H1529" s="3" t="str">
        <f t="shared" si="2"/>
        <v> </v>
      </c>
      <c r="I1529" s="1" t="s">
        <v>5162</v>
      </c>
      <c r="J1529" s="1" t="s">
        <v>389</v>
      </c>
      <c r="K1529" s="1" t="s">
        <v>47</v>
      </c>
      <c r="L1529" s="1">
        <v>250.0</v>
      </c>
      <c r="M1529" s="1" t="s">
        <v>390</v>
      </c>
      <c r="N1529" s="1" t="s">
        <v>4126</v>
      </c>
      <c r="O1529" s="4">
        <v>44317.0</v>
      </c>
      <c r="P1529" s="4">
        <v>44279.0</v>
      </c>
      <c r="Q1529" s="1" t="s">
        <v>5163</v>
      </c>
      <c r="R1529" s="1" t="s">
        <v>31</v>
      </c>
      <c r="S1529" s="1" t="s">
        <v>32</v>
      </c>
      <c r="T1529" s="1">
        <v>75238.0</v>
      </c>
      <c r="U1529" s="1" t="s">
        <v>5164</v>
      </c>
    </row>
    <row r="1530">
      <c r="A1530" s="1" t="s">
        <v>5165</v>
      </c>
      <c r="B1530" s="1">
        <v>36877.0</v>
      </c>
      <c r="C1530" s="1">
        <v>2218.0</v>
      </c>
      <c r="D1530" s="2" t="s">
        <v>4137</v>
      </c>
      <c r="G1530" s="3" t="str">
        <f t="shared" si="1"/>
        <v> </v>
      </c>
      <c r="H1530" s="3" t="str">
        <f t="shared" si="2"/>
        <v> </v>
      </c>
      <c r="I1530" s="1" t="s">
        <v>5166</v>
      </c>
      <c r="J1530" s="1" t="s">
        <v>389</v>
      </c>
      <c r="K1530" s="1" t="s">
        <v>47</v>
      </c>
      <c r="L1530" s="1">
        <v>250.0</v>
      </c>
      <c r="M1530" s="1" t="s">
        <v>390</v>
      </c>
      <c r="N1530" s="1" t="s">
        <v>4126</v>
      </c>
      <c r="O1530" s="4">
        <v>44317.0</v>
      </c>
      <c r="P1530" s="4">
        <v>44288.0</v>
      </c>
      <c r="Q1530" s="1" t="s">
        <v>5167</v>
      </c>
      <c r="R1530" s="1" t="s">
        <v>31</v>
      </c>
      <c r="S1530" s="1" t="s">
        <v>32</v>
      </c>
      <c r="T1530" s="1">
        <v>75238.0</v>
      </c>
      <c r="U1530" s="1" t="s">
        <v>5168</v>
      </c>
    </row>
    <row r="1531">
      <c r="A1531" s="1" t="s">
        <v>5169</v>
      </c>
      <c r="B1531" s="1">
        <v>78986.0</v>
      </c>
      <c r="C1531" s="1">
        <v>2308.0</v>
      </c>
      <c r="D1531" s="2" t="s">
        <v>4139</v>
      </c>
      <c r="E1531" s="1" t="s">
        <v>479</v>
      </c>
      <c r="F1531" s="1" t="s">
        <v>5170</v>
      </c>
      <c r="G1531" s="3" t="str">
        <f t="shared" si="1"/>
        <v>Charles KU</v>
      </c>
      <c r="H1531" s="3" t="str">
        <f t="shared" si="2"/>
        <v>CHARLES KU</v>
      </c>
      <c r="J1531" s="1" t="s">
        <v>57</v>
      </c>
      <c r="K1531" s="1" t="s">
        <v>53</v>
      </c>
      <c r="L1531" s="1">
        <v>250.0</v>
      </c>
      <c r="M1531" s="1" t="s">
        <v>58</v>
      </c>
      <c r="N1531" s="1" t="s">
        <v>4126</v>
      </c>
      <c r="O1531" s="4">
        <v>44317.0</v>
      </c>
      <c r="P1531" s="4">
        <v>44314.0</v>
      </c>
      <c r="Q1531" s="1" t="s">
        <v>5171</v>
      </c>
      <c r="R1531" s="1" t="s">
        <v>5172</v>
      </c>
      <c r="S1531" s="1" t="s">
        <v>5173</v>
      </c>
      <c r="T1531" s="1">
        <v>35233.0</v>
      </c>
      <c r="U1531" s="1" t="s">
        <v>5174</v>
      </c>
    </row>
    <row r="1532">
      <c r="A1532" s="1" t="s">
        <v>5175</v>
      </c>
      <c r="B1532" s="1">
        <v>78935.0</v>
      </c>
      <c r="C1532" s="1">
        <v>2308.0</v>
      </c>
      <c r="D1532" s="2" t="s">
        <v>4139</v>
      </c>
      <c r="E1532" s="1" t="s">
        <v>365</v>
      </c>
      <c r="F1532" s="1" t="s">
        <v>5176</v>
      </c>
      <c r="G1532" s="3" t="str">
        <f t="shared" si="1"/>
        <v>Eric Chao-Han Ko</v>
      </c>
      <c r="H1532" s="3" t="str">
        <f t="shared" si="2"/>
        <v>ERIC CHAO-HAN KO</v>
      </c>
      <c r="J1532" s="1" t="s">
        <v>57</v>
      </c>
      <c r="K1532" s="1" t="s">
        <v>53</v>
      </c>
      <c r="L1532" s="1">
        <v>250.0</v>
      </c>
      <c r="M1532" s="1" t="s">
        <v>58</v>
      </c>
      <c r="N1532" s="1" t="s">
        <v>4126</v>
      </c>
      <c r="O1532" s="4">
        <v>44317.0</v>
      </c>
      <c r="P1532" s="4">
        <v>44315.0</v>
      </c>
      <c r="Q1532" s="1" t="s">
        <v>5177</v>
      </c>
      <c r="R1532" s="1" t="s">
        <v>1541</v>
      </c>
      <c r="S1532" s="1" t="s">
        <v>32</v>
      </c>
      <c r="T1532" s="1">
        <v>75093.0</v>
      </c>
      <c r="U1532" s="1" t="s">
        <v>5178</v>
      </c>
    </row>
    <row r="1533">
      <c r="A1533" s="1" t="s">
        <v>5179</v>
      </c>
      <c r="B1533" s="1">
        <v>36879.0</v>
      </c>
      <c r="C1533" s="1">
        <v>2218.0</v>
      </c>
      <c r="D1533" s="2" t="s">
        <v>4137</v>
      </c>
      <c r="G1533" s="3" t="str">
        <f t="shared" si="1"/>
        <v> </v>
      </c>
      <c r="H1533" s="3" t="str">
        <f t="shared" si="2"/>
        <v> </v>
      </c>
      <c r="I1533" s="1" t="s">
        <v>4310</v>
      </c>
      <c r="J1533" s="1" t="s">
        <v>389</v>
      </c>
      <c r="K1533" s="1" t="s">
        <v>47</v>
      </c>
      <c r="L1533" s="1">
        <v>252.04</v>
      </c>
      <c r="M1533" s="1" t="s">
        <v>390</v>
      </c>
      <c r="N1533" s="1" t="s">
        <v>4126</v>
      </c>
      <c r="O1533" s="4">
        <v>44317.0</v>
      </c>
      <c r="P1533" s="4">
        <v>44292.0</v>
      </c>
      <c r="Q1533" s="1" t="s">
        <v>4261</v>
      </c>
      <c r="R1533" s="1" t="s">
        <v>31</v>
      </c>
      <c r="S1533" s="1" t="s">
        <v>32</v>
      </c>
      <c r="T1533" s="1">
        <v>75238.0</v>
      </c>
      <c r="U1533" s="1" t="s">
        <v>4262</v>
      </c>
    </row>
    <row r="1534">
      <c r="A1534" s="1" t="s">
        <v>5180</v>
      </c>
      <c r="B1534" s="1">
        <v>35086.0</v>
      </c>
      <c r="C1534" s="1">
        <v>2078.0</v>
      </c>
      <c r="D1534" s="2" t="s">
        <v>4133</v>
      </c>
      <c r="G1534" s="3" t="str">
        <f t="shared" si="1"/>
        <v> </v>
      </c>
      <c r="H1534" s="3" t="str">
        <f t="shared" si="2"/>
        <v> </v>
      </c>
      <c r="I1534" s="1" t="s">
        <v>5181</v>
      </c>
      <c r="J1534" s="1" t="s">
        <v>389</v>
      </c>
      <c r="K1534" s="1" t="s">
        <v>41</v>
      </c>
      <c r="L1534" s="1">
        <v>286.04</v>
      </c>
      <c r="M1534" s="1" t="s">
        <v>390</v>
      </c>
      <c r="N1534" s="1" t="s">
        <v>4126</v>
      </c>
      <c r="O1534" s="4">
        <v>44317.0</v>
      </c>
      <c r="P1534" s="4">
        <v>44137.0</v>
      </c>
      <c r="Q1534" s="1" t="s">
        <v>5182</v>
      </c>
      <c r="R1534" s="1" t="s">
        <v>31</v>
      </c>
      <c r="S1534" s="1" t="s">
        <v>32</v>
      </c>
      <c r="T1534" s="1">
        <v>75231.0</v>
      </c>
      <c r="U1534" s="1" t="s">
        <v>5183</v>
      </c>
    </row>
    <row r="1535">
      <c r="A1535" s="1" t="s">
        <v>5184</v>
      </c>
      <c r="B1535" s="1">
        <v>79455.0</v>
      </c>
      <c r="C1535" s="1">
        <v>2370.0</v>
      </c>
      <c r="D1535" s="2" t="s">
        <v>4123</v>
      </c>
      <c r="E1535" s="1" t="s">
        <v>758</v>
      </c>
      <c r="F1535" s="1" t="s">
        <v>3101</v>
      </c>
      <c r="G1535" s="3" t="str">
        <f t="shared" si="1"/>
        <v>Elizabeth Jordan</v>
      </c>
      <c r="H1535" s="3" t="str">
        <f t="shared" si="2"/>
        <v>ELIZABETH JORDAN</v>
      </c>
      <c r="J1535" s="1" t="s">
        <v>57</v>
      </c>
      <c r="K1535" s="1" t="s">
        <v>27</v>
      </c>
      <c r="L1535" s="1">
        <v>286.5</v>
      </c>
      <c r="M1535" s="1" t="s">
        <v>58</v>
      </c>
      <c r="N1535" s="1" t="s">
        <v>4126</v>
      </c>
      <c r="O1535" s="4">
        <v>44317.0</v>
      </c>
      <c r="P1535" s="5">
        <v>44551.0</v>
      </c>
      <c r="Q1535" s="1" t="s">
        <v>4348</v>
      </c>
      <c r="R1535" s="1" t="s">
        <v>31</v>
      </c>
      <c r="S1535" s="1" t="s">
        <v>32</v>
      </c>
      <c r="T1535" s="1">
        <v>75218.0</v>
      </c>
      <c r="U1535" s="1" t="s">
        <v>5185</v>
      </c>
    </row>
    <row r="1536">
      <c r="A1536" s="1" t="s">
        <v>5186</v>
      </c>
      <c r="B1536" s="1">
        <v>38952.0</v>
      </c>
      <c r="C1536" s="1">
        <v>2370.0</v>
      </c>
      <c r="D1536" s="2" t="s">
        <v>4123</v>
      </c>
      <c r="G1536" s="3" t="str">
        <f t="shared" si="1"/>
        <v> </v>
      </c>
      <c r="H1536" s="3" t="str">
        <f t="shared" si="2"/>
        <v> </v>
      </c>
      <c r="I1536" s="1" t="s">
        <v>5187</v>
      </c>
      <c r="J1536" s="1" t="s">
        <v>389</v>
      </c>
      <c r="K1536" s="1" t="s">
        <v>27</v>
      </c>
      <c r="L1536" s="1">
        <v>289.64</v>
      </c>
      <c r="M1536" s="1" t="s">
        <v>390</v>
      </c>
      <c r="N1536" s="1" t="s">
        <v>4126</v>
      </c>
      <c r="O1536" s="4">
        <v>44317.0</v>
      </c>
      <c r="P1536" s="4">
        <v>44394.0</v>
      </c>
      <c r="Q1536" s="1" t="s">
        <v>5188</v>
      </c>
      <c r="R1536" s="1" t="s">
        <v>3149</v>
      </c>
      <c r="S1536" s="1" t="s">
        <v>1051</v>
      </c>
      <c r="T1536" s="1">
        <v>30303.0</v>
      </c>
      <c r="U1536" s="1" t="s">
        <v>5189</v>
      </c>
    </row>
    <row r="1537">
      <c r="A1537" s="1" t="s">
        <v>5190</v>
      </c>
      <c r="B1537" s="1">
        <v>72405.0</v>
      </c>
      <c r="C1537" s="1">
        <v>2218.0</v>
      </c>
      <c r="D1537" s="2" t="s">
        <v>4137</v>
      </c>
      <c r="E1537" s="1" t="s">
        <v>5191</v>
      </c>
      <c r="F1537" s="1" t="s">
        <v>3084</v>
      </c>
      <c r="G1537" s="3" t="str">
        <f t="shared" si="1"/>
        <v>Grace Woodall</v>
      </c>
      <c r="H1537" s="3" t="str">
        <f t="shared" si="2"/>
        <v>GRACE WOODALL</v>
      </c>
      <c r="J1537" s="1" t="s">
        <v>57</v>
      </c>
      <c r="K1537" s="1" t="s">
        <v>47</v>
      </c>
      <c r="L1537" s="1">
        <v>300.0</v>
      </c>
      <c r="M1537" s="1" t="s">
        <v>58</v>
      </c>
      <c r="N1537" s="1" t="s">
        <v>4126</v>
      </c>
      <c r="O1537" s="4">
        <v>44317.0</v>
      </c>
      <c r="P1537" s="4">
        <v>44293.0</v>
      </c>
      <c r="Q1537" s="1" t="s">
        <v>5192</v>
      </c>
      <c r="R1537" s="1" t="s">
        <v>31</v>
      </c>
      <c r="S1537" s="1" t="s">
        <v>32</v>
      </c>
      <c r="T1537" s="1">
        <v>75238.0</v>
      </c>
      <c r="U1537" s="1" t="s">
        <v>5193</v>
      </c>
    </row>
    <row r="1538">
      <c r="A1538" s="1" t="s">
        <v>5194</v>
      </c>
      <c r="B1538" s="1">
        <v>72470.0</v>
      </c>
      <c r="C1538" s="1">
        <v>2218.0</v>
      </c>
      <c r="D1538" s="2" t="s">
        <v>4137</v>
      </c>
      <c r="E1538" s="1" t="s">
        <v>921</v>
      </c>
      <c r="F1538" s="1" t="s">
        <v>5195</v>
      </c>
      <c r="G1538" s="3" t="str">
        <f t="shared" si="1"/>
        <v>David Ellis</v>
      </c>
      <c r="H1538" s="3" t="str">
        <f t="shared" si="2"/>
        <v>DAVID ELLIS</v>
      </c>
      <c r="J1538" s="1" t="s">
        <v>57</v>
      </c>
      <c r="K1538" s="1" t="s">
        <v>47</v>
      </c>
      <c r="L1538" s="1">
        <v>300.0</v>
      </c>
      <c r="M1538" s="1" t="s">
        <v>58</v>
      </c>
      <c r="N1538" s="1" t="s">
        <v>4126</v>
      </c>
      <c r="O1538" s="4">
        <v>44317.0</v>
      </c>
      <c r="P1538" s="4">
        <v>44307.0</v>
      </c>
      <c r="Q1538" s="1" t="s">
        <v>5196</v>
      </c>
      <c r="R1538" s="1" t="s">
        <v>31</v>
      </c>
      <c r="S1538" s="1" t="s">
        <v>32</v>
      </c>
      <c r="T1538" s="1">
        <v>75238.0</v>
      </c>
      <c r="U1538" s="1" t="s">
        <v>5197</v>
      </c>
    </row>
    <row r="1539">
      <c r="A1539" s="1" t="s">
        <v>5198</v>
      </c>
      <c r="B1539" s="1">
        <v>73313.0</v>
      </c>
      <c r="C1539" s="1">
        <v>2218.0</v>
      </c>
      <c r="D1539" s="2" t="s">
        <v>4137</v>
      </c>
      <c r="E1539" s="1" t="s">
        <v>921</v>
      </c>
      <c r="F1539" s="1" t="s">
        <v>5195</v>
      </c>
      <c r="G1539" s="3" t="str">
        <f t="shared" si="1"/>
        <v>David Ellis</v>
      </c>
      <c r="H1539" s="3" t="str">
        <f t="shared" si="2"/>
        <v>DAVID ELLIS</v>
      </c>
      <c r="J1539" s="1" t="s">
        <v>57</v>
      </c>
      <c r="K1539" s="1" t="s">
        <v>47</v>
      </c>
      <c r="L1539" s="1">
        <v>300.0</v>
      </c>
      <c r="M1539" s="1" t="s">
        <v>58</v>
      </c>
      <c r="N1539" s="1" t="s">
        <v>4126</v>
      </c>
      <c r="O1539" s="4">
        <v>44317.0</v>
      </c>
      <c r="P1539" s="4">
        <v>44298.0</v>
      </c>
      <c r="Q1539" s="1" t="s">
        <v>5196</v>
      </c>
      <c r="R1539" s="1" t="s">
        <v>31</v>
      </c>
      <c r="S1539" s="1" t="s">
        <v>32</v>
      </c>
      <c r="T1539" s="1">
        <v>75238.0</v>
      </c>
      <c r="U1539" s="1" t="s">
        <v>5197</v>
      </c>
    </row>
    <row r="1540">
      <c r="A1540" s="1" t="s">
        <v>5199</v>
      </c>
      <c r="B1540" s="1">
        <v>34792.0</v>
      </c>
      <c r="C1540" s="1">
        <v>2037.0</v>
      </c>
      <c r="D1540" s="2" t="s">
        <v>4130</v>
      </c>
      <c r="G1540" s="3" t="str">
        <f t="shared" si="1"/>
        <v> </v>
      </c>
      <c r="H1540" s="3" t="str">
        <f t="shared" si="2"/>
        <v> </v>
      </c>
      <c r="I1540" s="1" t="s">
        <v>5200</v>
      </c>
      <c r="J1540" s="1" t="s">
        <v>389</v>
      </c>
      <c r="K1540" s="1" t="s">
        <v>36</v>
      </c>
      <c r="L1540" s="1">
        <v>300.0</v>
      </c>
      <c r="M1540" s="1" t="s">
        <v>390</v>
      </c>
      <c r="N1540" s="1" t="s">
        <v>4126</v>
      </c>
      <c r="P1540" s="4">
        <v>43873.0</v>
      </c>
      <c r="Q1540" s="1" t="s">
        <v>5201</v>
      </c>
      <c r="R1540" s="1" t="s">
        <v>31</v>
      </c>
      <c r="S1540" s="1" t="s">
        <v>32</v>
      </c>
      <c r="T1540" s="1">
        <v>75243.0</v>
      </c>
      <c r="U1540" s="1" t="s">
        <v>5202</v>
      </c>
    </row>
    <row r="1541">
      <c r="A1541" s="1" t="s">
        <v>5203</v>
      </c>
      <c r="B1541" s="1">
        <v>37894.0</v>
      </c>
      <c r="C1541" s="1">
        <v>2308.0</v>
      </c>
      <c r="D1541" s="2" t="s">
        <v>4139</v>
      </c>
      <c r="G1541" s="3" t="str">
        <f t="shared" si="1"/>
        <v> </v>
      </c>
      <c r="H1541" s="3" t="str">
        <f t="shared" si="2"/>
        <v> </v>
      </c>
      <c r="I1541" s="1" t="s">
        <v>5204</v>
      </c>
      <c r="J1541" s="1" t="s">
        <v>389</v>
      </c>
      <c r="K1541" s="1" t="s">
        <v>53</v>
      </c>
      <c r="L1541" s="1">
        <v>310.0</v>
      </c>
      <c r="M1541" s="1" t="s">
        <v>390</v>
      </c>
      <c r="N1541" s="1" t="s">
        <v>4126</v>
      </c>
      <c r="O1541" s="4">
        <v>44317.0</v>
      </c>
      <c r="P1541" s="4">
        <v>44337.0</v>
      </c>
      <c r="Q1541" s="1" t="s">
        <v>5205</v>
      </c>
      <c r="R1541" s="1" t="s">
        <v>31</v>
      </c>
      <c r="S1541" s="1" t="s">
        <v>32</v>
      </c>
      <c r="T1541" s="1">
        <v>75226.0</v>
      </c>
      <c r="U1541" s="1" t="s">
        <v>5206</v>
      </c>
    </row>
    <row r="1542">
      <c r="A1542" s="1" t="s">
        <v>5207</v>
      </c>
      <c r="B1542" s="1">
        <v>37879.0</v>
      </c>
      <c r="C1542" s="1">
        <v>2308.0</v>
      </c>
      <c r="D1542" s="2" t="s">
        <v>4139</v>
      </c>
      <c r="G1542" s="3" t="str">
        <f t="shared" si="1"/>
        <v> </v>
      </c>
      <c r="H1542" s="3" t="str">
        <f t="shared" si="2"/>
        <v> </v>
      </c>
      <c r="I1542" s="1" t="s">
        <v>5208</v>
      </c>
      <c r="J1542" s="1" t="s">
        <v>389</v>
      </c>
      <c r="K1542" s="1" t="s">
        <v>53</v>
      </c>
      <c r="L1542" s="1">
        <v>310.52</v>
      </c>
      <c r="M1542" s="1" t="s">
        <v>390</v>
      </c>
      <c r="N1542" s="1" t="s">
        <v>4126</v>
      </c>
      <c r="O1542" s="4">
        <v>44317.0</v>
      </c>
      <c r="P1542" s="4">
        <v>44319.0</v>
      </c>
      <c r="Q1542" s="1" t="s">
        <v>4261</v>
      </c>
      <c r="R1542" s="1" t="s">
        <v>31</v>
      </c>
      <c r="S1542" s="1" t="s">
        <v>32</v>
      </c>
      <c r="T1542" s="1">
        <v>75238.0</v>
      </c>
      <c r="U1542" s="1" t="s">
        <v>4262</v>
      </c>
    </row>
    <row r="1543">
      <c r="A1543" s="1" t="s">
        <v>5209</v>
      </c>
      <c r="B1543" s="1">
        <v>34785.0</v>
      </c>
      <c r="C1543" s="1">
        <v>2037.0</v>
      </c>
      <c r="D1543" s="2" t="s">
        <v>4130</v>
      </c>
      <c r="G1543" s="3" t="str">
        <f t="shared" si="1"/>
        <v> </v>
      </c>
      <c r="H1543" s="3" t="str">
        <f t="shared" si="2"/>
        <v> </v>
      </c>
      <c r="I1543" s="1" t="s">
        <v>5210</v>
      </c>
      <c r="J1543" s="1" t="s">
        <v>389</v>
      </c>
      <c r="K1543" s="1" t="s">
        <v>36</v>
      </c>
      <c r="L1543" s="1">
        <v>317.0</v>
      </c>
      <c r="M1543" s="1" t="s">
        <v>390</v>
      </c>
      <c r="N1543" s="1" t="s">
        <v>4126</v>
      </c>
      <c r="P1543" s="4">
        <v>43845.0</v>
      </c>
      <c r="Q1543" s="1" t="s">
        <v>5211</v>
      </c>
      <c r="R1543" s="1" t="s">
        <v>31</v>
      </c>
      <c r="S1543" s="1" t="s">
        <v>32</v>
      </c>
      <c r="T1543" s="1">
        <v>75206.0</v>
      </c>
      <c r="U1543" s="1" t="s">
        <v>5212</v>
      </c>
    </row>
    <row r="1544">
      <c r="A1544" s="1" t="s">
        <v>5213</v>
      </c>
      <c r="B1544" s="1">
        <v>34803.0</v>
      </c>
      <c r="C1544" s="1">
        <v>2037.0</v>
      </c>
      <c r="D1544" s="2" t="s">
        <v>4130</v>
      </c>
      <c r="G1544" s="3" t="str">
        <f t="shared" si="1"/>
        <v> </v>
      </c>
      <c r="H1544" s="3" t="str">
        <f t="shared" si="2"/>
        <v> </v>
      </c>
      <c r="I1544" s="1" t="s">
        <v>5214</v>
      </c>
      <c r="J1544" s="1" t="s">
        <v>389</v>
      </c>
      <c r="K1544" s="1" t="s">
        <v>36</v>
      </c>
      <c r="L1544" s="1">
        <v>332.79</v>
      </c>
      <c r="M1544" s="1" t="s">
        <v>390</v>
      </c>
      <c r="N1544" s="1" t="s">
        <v>4126</v>
      </c>
      <c r="P1544" s="4">
        <v>43970.0</v>
      </c>
      <c r="Q1544" s="1" t="s">
        <v>5215</v>
      </c>
      <c r="R1544" s="1" t="s">
        <v>5216</v>
      </c>
      <c r="S1544" s="1" t="s">
        <v>5217</v>
      </c>
      <c r="T1544" s="1">
        <v>54901.0</v>
      </c>
      <c r="U1544" s="1" t="s">
        <v>5218</v>
      </c>
    </row>
    <row r="1545">
      <c r="A1545" s="1" t="s">
        <v>5219</v>
      </c>
      <c r="B1545" s="1">
        <v>38976.0</v>
      </c>
      <c r="C1545" s="1">
        <v>2370.0</v>
      </c>
      <c r="D1545" s="2" t="s">
        <v>4123</v>
      </c>
      <c r="G1545" s="3" t="str">
        <f t="shared" si="1"/>
        <v> </v>
      </c>
      <c r="H1545" s="3" t="str">
        <f t="shared" si="2"/>
        <v> </v>
      </c>
      <c r="I1545" s="1" t="s">
        <v>5220</v>
      </c>
      <c r="J1545" s="1" t="s">
        <v>389</v>
      </c>
      <c r="K1545" s="1" t="s">
        <v>27</v>
      </c>
      <c r="L1545" s="1">
        <v>355.55</v>
      </c>
      <c r="M1545" s="1" t="s">
        <v>390</v>
      </c>
      <c r="N1545" s="1" t="s">
        <v>4126</v>
      </c>
      <c r="O1545" s="4">
        <v>44317.0</v>
      </c>
      <c r="P1545" s="4">
        <v>44452.0</v>
      </c>
      <c r="Q1545" s="1" t="s">
        <v>5221</v>
      </c>
      <c r="R1545" s="1" t="s">
        <v>31</v>
      </c>
      <c r="S1545" s="1" t="s">
        <v>32</v>
      </c>
      <c r="T1545" s="1">
        <v>75201.0</v>
      </c>
      <c r="U1545" s="1" t="s">
        <v>5222</v>
      </c>
    </row>
    <row r="1546">
      <c r="A1546" s="1" t="s">
        <v>5223</v>
      </c>
      <c r="B1546" s="1">
        <v>34799.0</v>
      </c>
      <c r="C1546" s="1">
        <v>2037.0</v>
      </c>
      <c r="D1546" s="2" t="s">
        <v>4130</v>
      </c>
      <c r="G1546" s="3" t="str">
        <f t="shared" si="1"/>
        <v> </v>
      </c>
      <c r="H1546" s="3" t="str">
        <f t="shared" si="2"/>
        <v> </v>
      </c>
      <c r="I1546" s="1" t="s">
        <v>5224</v>
      </c>
      <c r="J1546" s="1" t="s">
        <v>389</v>
      </c>
      <c r="K1546" s="1" t="s">
        <v>36</v>
      </c>
      <c r="L1546" s="1">
        <v>374.73</v>
      </c>
      <c r="M1546" s="1" t="s">
        <v>390</v>
      </c>
      <c r="N1546" s="1" t="s">
        <v>4126</v>
      </c>
      <c r="P1546" s="4">
        <v>43913.0</v>
      </c>
      <c r="Q1546" s="1" t="s">
        <v>5225</v>
      </c>
      <c r="R1546" s="1" t="s">
        <v>31</v>
      </c>
      <c r="S1546" s="1" t="s">
        <v>32</v>
      </c>
      <c r="T1546" s="1">
        <v>75231.0</v>
      </c>
      <c r="U1546" s="1" t="s">
        <v>5226</v>
      </c>
    </row>
    <row r="1547">
      <c r="A1547" s="1" t="s">
        <v>5227</v>
      </c>
      <c r="B1547" s="1">
        <v>38969.0</v>
      </c>
      <c r="C1547" s="1">
        <v>2370.0</v>
      </c>
      <c r="D1547" s="2" t="s">
        <v>4123</v>
      </c>
      <c r="G1547" s="3" t="str">
        <f t="shared" si="1"/>
        <v> </v>
      </c>
      <c r="H1547" s="3" t="str">
        <f t="shared" si="2"/>
        <v> </v>
      </c>
      <c r="I1547" s="1" t="s">
        <v>5187</v>
      </c>
      <c r="J1547" s="1" t="s">
        <v>389</v>
      </c>
      <c r="K1547" s="1" t="s">
        <v>27</v>
      </c>
      <c r="L1547" s="1">
        <v>376.29</v>
      </c>
      <c r="M1547" s="1" t="s">
        <v>390</v>
      </c>
      <c r="N1547" s="1" t="s">
        <v>4126</v>
      </c>
      <c r="O1547" s="4">
        <v>44317.0</v>
      </c>
      <c r="P1547" s="4">
        <v>44446.0</v>
      </c>
      <c r="Q1547" s="1" t="s">
        <v>5188</v>
      </c>
      <c r="R1547" s="1" t="s">
        <v>3149</v>
      </c>
      <c r="S1547" s="1" t="s">
        <v>1051</v>
      </c>
      <c r="T1547" s="1">
        <v>30303.0</v>
      </c>
      <c r="U1547" s="1" t="s">
        <v>5189</v>
      </c>
    </row>
    <row r="1548">
      <c r="A1548" s="1" t="s">
        <v>5228</v>
      </c>
      <c r="B1548" s="1">
        <v>38953.0</v>
      </c>
      <c r="C1548" s="1">
        <v>2370.0</v>
      </c>
      <c r="D1548" s="2" t="s">
        <v>4123</v>
      </c>
      <c r="G1548" s="3" t="str">
        <f t="shared" si="1"/>
        <v> </v>
      </c>
      <c r="H1548" s="3" t="str">
        <f t="shared" si="2"/>
        <v> </v>
      </c>
      <c r="I1548" s="1" t="s">
        <v>4605</v>
      </c>
      <c r="J1548" s="1" t="s">
        <v>389</v>
      </c>
      <c r="K1548" s="1" t="s">
        <v>27</v>
      </c>
      <c r="L1548" s="1">
        <v>379.26</v>
      </c>
      <c r="M1548" s="1" t="s">
        <v>390</v>
      </c>
      <c r="N1548" s="1" t="s">
        <v>4126</v>
      </c>
      <c r="O1548" s="4">
        <v>44317.0</v>
      </c>
      <c r="P1548" s="4">
        <v>44396.0</v>
      </c>
      <c r="Q1548" s="1" t="s">
        <v>4606</v>
      </c>
      <c r="R1548" s="1" t="s">
        <v>31</v>
      </c>
      <c r="S1548" s="1" t="s">
        <v>32</v>
      </c>
      <c r="T1548" s="1">
        <v>75205.0</v>
      </c>
      <c r="U1548" s="1" t="s">
        <v>4607</v>
      </c>
    </row>
    <row r="1549">
      <c r="A1549" s="1" t="s">
        <v>5229</v>
      </c>
      <c r="B1549" s="1">
        <v>38961.0</v>
      </c>
      <c r="C1549" s="1">
        <v>2370.0</v>
      </c>
      <c r="D1549" s="2" t="s">
        <v>4123</v>
      </c>
      <c r="G1549" s="3" t="str">
        <f t="shared" si="1"/>
        <v> </v>
      </c>
      <c r="H1549" s="3" t="str">
        <f t="shared" si="2"/>
        <v> </v>
      </c>
      <c r="I1549" s="1" t="s">
        <v>5230</v>
      </c>
      <c r="J1549" s="1" t="s">
        <v>389</v>
      </c>
      <c r="K1549" s="1" t="s">
        <v>27</v>
      </c>
      <c r="L1549" s="1">
        <v>400.0</v>
      </c>
      <c r="M1549" s="1" t="s">
        <v>390</v>
      </c>
      <c r="N1549" s="1" t="s">
        <v>4126</v>
      </c>
      <c r="O1549" s="4">
        <v>44317.0</v>
      </c>
      <c r="P1549" s="4">
        <v>44424.0</v>
      </c>
      <c r="Q1549" s="1" t="s">
        <v>5231</v>
      </c>
      <c r="R1549" s="1" t="s">
        <v>31</v>
      </c>
      <c r="S1549" s="1" t="s">
        <v>32</v>
      </c>
      <c r="T1549" s="1">
        <v>75238.0</v>
      </c>
      <c r="U1549" s="1" t="s">
        <v>5232</v>
      </c>
    </row>
    <row r="1550">
      <c r="A1550" s="1" t="s">
        <v>5233</v>
      </c>
      <c r="B1550" s="1">
        <v>38973.0</v>
      </c>
      <c r="C1550" s="1">
        <v>2370.0</v>
      </c>
      <c r="D1550" s="2" t="s">
        <v>4123</v>
      </c>
      <c r="G1550" s="3" t="str">
        <f t="shared" si="1"/>
        <v> </v>
      </c>
      <c r="H1550" s="3" t="str">
        <f t="shared" si="2"/>
        <v> </v>
      </c>
      <c r="I1550" s="1" t="s">
        <v>5234</v>
      </c>
      <c r="J1550" s="1" t="s">
        <v>389</v>
      </c>
      <c r="K1550" s="1" t="s">
        <v>27</v>
      </c>
      <c r="L1550" s="1">
        <v>402.89</v>
      </c>
      <c r="M1550" s="1" t="s">
        <v>390</v>
      </c>
      <c r="N1550" s="1" t="s">
        <v>4126</v>
      </c>
      <c r="O1550" s="4">
        <v>44317.0</v>
      </c>
      <c r="P1550" s="4">
        <v>44448.0</v>
      </c>
      <c r="Q1550" s="1" t="s">
        <v>5235</v>
      </c>
      <c r="R1550" s="1" t="s">
        <v>31</v>
      </c>
      <c r="S1550" s="1" t="s">
        <v>32</v>
      </c>
      <c r="T1550" s="1">
        <v>75219.0</v>
      </c>
      <c r="U1550" s="1" t="s">
        <v>5236</v>
      </c>
    </row>
    <row r="1551">
      <c r="A1551" s="1" t="s">
        <v>5237</v>
      </c>
      <c r="B1551" s="1">
        <v>38962.0</v>
      </c>
      <c r="C1551" s="1">
        <v>2370.0</v>
      </c>
      <c r="D1551" s="2" t="s">
        <v>4123</v>
      </c>
      <c r="G1551" s="3" t="str">
        <f t="shared" si="1"/>
        <v> </v>
      </c>
      <c r="H1551" s="3" t="str">
        <f t="shared" si="2"/>
        <v> </v>
      </c>
      <c r="I1551" s="1" t="s">
        <v>5238</v>
      </c>
      <c r="J1551" s="1" t="s">
        <v>389</v>
      </c>
      <c r="K1551" s="1" t="s">
        <v>27</v>
      </c>
      <c r="L1551" s="1">
        <v>404.0</v>
      </c>
      <c r="M1551" s="1" t="s">
        <v>390</v>
      </c>
      <c r="N1551" s="1" t="s">
        <v>4126</v>
      </c>
      <c r="O1551" s="4">
        <v>44317.0</v>
      </c>
      <c r="P1551" s="4">
        <v>44425.0</v>
      </c>
      <c r="Q1551" s="1" t="s">
        <v>5239</v>
      </c>
      <c r="R1551" s="1" t="s">
        <v>513</v>
      </c>
      <c r="S1551" s="1" t="s">
        <v>32</v>
      </c>
      <c r="T1551" s="1">
        <v>76099.0</v>
      </c>
      <c r="U1551" s="1" t="s">
        <v>5240</v>
      </c>
    </row>
    <row r="1552">
      <c r="A1552" s="1" t="s">
        <v>5241</v>
      </c>
      <c r="B1552" s="1">
        <v>36873.0</v>
      </c>
      <c r="C1552" s="1">
        <v>2218.0</v>
      </c>
      <c r="D1552" s="2" t="s">
        <v>4137</v>
      </c>
      <c r="G1552" s="3" t="str">
        <f t="shared" si="1"/>
        <v> </v>
      </c>
      <c r="H1552" s="3" t="str">
        <f t="shared" si="2"/>
        <v> </v>
      </c>
      <c r="I1552" s="1" t="s">
        <v>5242</v>
      </c>
      <c r="J1552" s="1" t="s">
        <v>389</v>
      </c>
      <c r="K1552" s="1" t="s">
        <v>47</v>
      </c>
      <c r="L1552" s="1">
        <v>428.88</v>
      </c>
      <c r="M1552" s="1" t="s">
        <v>390</v>
      </c>
      <c r="N1552" s="1" t="s">
        <v>4126</v>
      </c>
      <c r="O1552" s="4">
        <v>44317.0</v>
      </c>
      <c r="P1552" s="4">
        <v>44287.0</v>
      </c>
      <c r="Q1552" s="1" t="s">
        <v>5243</v>
      </c>
      <c r="R1552" s="1" t="s">
        <v>31</v>
      </c>
      <c r="S1552" s="1" t="s">
        <v>32</v>
      </c>
      <c r="T1552" s="1">
        <v>75201.0</v>
      </c>
      <c r="U1552" s="1" t="s">
        <v>5244</v>
      </c>
    </row>
    <row r="1553">
      <c r="A1553" s="1" t="s">
        <v>5245</v>
      </c>
      <c r="B1553" s="1">
        <v>38968.0</v>
      </c>
      <c r="C1553" s="1">
        <v>2370.0</v>
      </c>
      <c r="D1553" s="2" t="s">
        <v>4123</v>
      </c>
      <c r="G1553" s="3" t="str">
        <f t="shared" si="1"/>
        <v> </v>
      </c>
      <c r="H1553" s="3" t="str">
        <f t="shared" si="2"/>
        <v> </v>
      </c>
      <c r="I1553" s="1" t="s">
        <v>5166</v>
      </c>
      <c r="J1553" s="1" t="s">
        <v>389</v>
      </c>
      <c r="K1553" s="1" t="s">
        <v>27</v>
      </c>
      <c r="L1553" s="1">
        <v>500.0</v>
      </c>
      <c r="M1553" s="1" t="s">
        <v>390</v>
      </c>
      <c r="N1553" s="1" t="s">
        <v>4126</v>
      </c>
      <c r="O1553" s="4">
        <v>44317.0</v>
      </c>
      <c r="P1553" s="4">
        <v>44441.0</v>
      </c>
      <c r="Q1553" s="1" t="s">
        <v>5167</v>
      </c>
      <c r="R1553" s="1" t="s">
        <v>31</v>
      </c>
      <c r="S1553" s="1" t="s">
        <v>32</v>
      </c>
      <c r="T1553" s="1">
        <v>75238.0</v>
      </c>
      <c r="U1553" s="1" t="s">
        <v>5168</v>
      </c>
    </row>
    <row r="1554">
      <c r="A1554" s="1" t="s">
        <v>5246</v>
      </c>
      <c r="B1554" s="1">
        <v>66347.0</v>
      </c>
      <c r="C1554" s="1">
        <v>2078.0</v>
      </c>
      <c r="D1554" s="2" t="s">
        <v>4133</v>
      </c>
      <c r="E1554" s="1" t="s">
        <v>1347</v>
      </c>
      <c r="F1554" s="1" t="s">
        <v>1348</v>
      </c>
      <c r="G1554" s="3" t="str">
        <f t="shared" si="1"/>
        <v>Joe Alcantar</v>
      </c>
      <c r="H1554" s="3" t="str">
        <f t="shared" si="2"/>
        <v>JOE ALCANTAR</v>
      </c>
      <c r="J1554" s="1" t="s">
        <v>57</v>
      </c>
      <c r="K1554" s="1" t="s">
        <v>41</v>
      </c>
      <c r="L1554" s="1">
        <v>500.0</v>
      </c>
      <c r="M1554" s="1" t="s">
        <v>58</v>
      </c>
      <c r="N1554" s="1" t="s">
        <v>4126</v>
      </c>
      <c r="O1554" s="4">
        <v>44317.0</v>
      </c>
      <c r="P1554" s="5">
        <v>44180.0</v>
      </c>
      <c r="Q1554" s="1" t="s">
        <v>1349</v>
      </c>
      <c r="R1554" s="1" t="s">
        <v>31</v>
      </c>
      <c r="S1554" s="1" t="s">
        <v>32</v>
      </c>
      <c r="T1554" s="1">
        <v>75225.0</v>
      </c>
      <c r="U1554" s="1" t="s">
        <v>1350</v>
      </c>
    </row>
    <row r="1555">
      <c r="A1555" s="1" t="s">
        <v>5247</v>
      </c>
      <c r="B1555" s="1">
        <v>66348.0</v>
      </c>
      <c r="C1555" s="1">
        <v>2078.0</v>
      </c>
      <c r="D1555" s="2" t="s">
        <v>4133</v>
      </c>
      <c r="E1555" s="1" t="s">
        <v>151</v>
      </c>
      <c r="F1555" s="1" t="s">
        <v>1403</v>
      </c>
      <c r="G1555" s="3" t="str">
        <f t="shared" si="1"/>
        <v>Patrick Crow</v>
      </c>
      <c r="H1555" s="3" t="str">
        <f t="shared" si="2"/>
        <v>PATRICK CROW</v>
      </c>
      <c r="J1555" s="1" t="s">
        <v>57</v>
      </c>
      <c r="K1555" s="1" t="s">
        <v>41</v>
      </c>
      <c r="L1555" s="1">
        <v>500.0</v>
      </c>
      <c r="M1555" s="1" t="s">
        <v>58</v>
      </c>
      <c r="N1555" s="1" t="s">
        <v>4126</v>
      </c>
      <c r="O1555" s="4">
        <v>44317.0</v>
      </c>
      <c r="P1555" s="5">
        <v>44180.0</v>
      </c>
      <c r="Q1555" s="1" t="s">
        <v>5248</v>
      </c>
      <c r="R1555" s="1" t="s">
        <v>31</v>
      </c>
      <c r="S1555" s="1" t="s">
        <v>32</v>
      </c>
      <c r="T1555" s="1">
        <v>75229.0</v>
      </c>
      <c r="U1555" s="1" t="s">
        <v>5249</v>
      </c>
    </row>
    <row r="1556">
      <c r="A1556" s="1" t="s">
        <v>5250</v>
      </c>
      <c r="B1556" s="1">
        <v>66350.0</v>
      </c>
      <c r="C1556" s="1">
        <v>2078.0</v>
      </c>
      <c r="D1556" s="2" t="s">
        <v>4133</v>
      </c>
      <c r="E1556" s="1" t="s">
        <v>5251</v>
      </c>
      <c r="F1556" s="1" t="s">
        <v>5252</v>
      </c>
      <c r="G1556" s="3" t="str">
        <f t="shared" si="1"/>
        <v>PAM GERBER</v>
      </c>
      <c r="H1556" s="3" t="str">
        <f t="shared" si="2"/>
        <v>PAM GERBER</v>
      </c>
      <c r="J1556" s="1" t="s">
        <v>57</v>
      </c>
      <c r="K1556" s="1" t="s">
        <v>41</v>
      </c>
      <c r="L1556" s="1">
        <v>500.0</v>
      </c>
      <c r="M1556" s="1" t="s">
        <v>58</v>
      </c>
      <c r="N1556" s="1" t="s">
        <v>4126</v>
      </c>
      <c r="O1556" s="4">
        <v>44317.0</v>
      </c>
      <c r="P1556" s="5">
        <v>44180.0</v>
      </c>
      <c r="Q1556" s="1" t="s">
        <v>5253</v>
      </c>
      <c r="R1556" s="1" t="s">
        <v>60</v>
      </c>
      <c r="S1556" s="1" t="s">
        <v>32</v>
      </c>
      <c r="T1556" s="1">
        <v>75219.0</v>
      </c>
      <c r="U1556" s="1" t="s">
        <v>5254</v>
      </c>
    </row>
    <row r="1557">
      <c r="A1557" s="1" t="s">
        <v>5255</v>
      </c>
      <c r="B1557" s="1">
        <v>66354.0</v>
      </c>
      <c r="C1557" s="1">
        <v>2078.0</v>
      </c>
      <c r="D1557" s="2" t="s">
        <v>4133</v>
      </c>
      <c r="E1557" s="1" t="s">
        <v>228</v>
      </c>
      <c r="F1557" s="1" t="s">
        <v>3508</v>
      </c>
      <c r="G1557" s="3" t="str">
        <f t="shared" si="1"/>
        <v>Leon Backes</v>
      </c>
      <c r="H1557" s="3" t="str">
        <f t="shared" si="2"/>
        <v>LEON BACKES</v>
      </c>
      <c r="J1557" s="1" t="s">
        <v>57</v>
      </c>
      <c r="K1557" s="1" t="s">
        <v>41</v>
      </c>
      <c r="L1557" s="1">
        <v>500.0</v>
      </c>
      <c r="M1557" s="1" t="s">
        <v>58</v>
      </c>
      <c r="N1557" s="1" t="s">
        <v>4126</v>
      </c>
      <c r="O1557" s="4">
        <v>44317.0</v>
      </c>
      <c r="P1557" s="5">
        <v>44182.0</v>
      </c>
      <c r="Q1557" s="1" t="s">
        <v>3509</v>
      </c>
      <c r="R1557" s="1" t="s">
        <v>31</v>
      </c>
      <c r="S1557" s="1" t="s">
        <v>32</v>
      </c>
      <c r="T1557" s="1">
        <v>75231.0</v>
      </c>
      <c r="U1557" s="1" t="s">
        <v>3510</v>
      </c>
    </row>
    <row r="1558">
      <c r="A1558" s="1" t="s">
        <v>5256</v>
      </c>
      <c r="B1558" s="1">
        <v>66360.0</v>
      </c>
      <c r="C1558" s="1">
        <v>2078.0</v>
      </c>
      <c r="D1558" s="2" t="s">
        <v>4133</v>
      </c>
      <c r="E1558" s="1" t="s">
        <v>4213</v>
      </c>
      <c r="F1558" s="1" t="s">
        <v>5257</v>
      </c>
      <c r="G1558" s="3" t="str">
        <f t="shared" si="1"/>
        <v>Allison Grifin</v>
      </c>
      <c r="H1558" s="3" t="str">
        <f t="shared" si="2"/>
        <v>ALLISON GRIFIN</v>
      </c>
      <c r="J1558" s="1" t="s">
        <v>57</v>
      </c>
      <c r="K1558" s="1" t="s">
        <v>41</v>
      </c>
      <c r="L1558" s="1">
        <v>500.0</v>
      </c>
      <c r="M1558" s="1" t="s">
        <v>58</v>
      </c>
      <c r="N1558" s="1" t="s">
        <v>4126</v>
      </c>
      <c r="O1558" s="4">
        <v>44317.0</v>
      </c>
      <c r="P1558" s="5">
        <v>44193.0</v>
      </c>
      <c r="Q1558" s="1" t="s">
        <v>5258</v>
      </c>
      <c r="R1558" s="1" t="s">
        <v>31</v>
      </c>
      <c r="S1558" s="1" t="s">
        <v>32</v>
      </c>
      <c r="T1558" s="1">
        <v>75238.0</v>
      </c>
      <c r="U1558" s="1" t="s">
        <v>5259</v>
      </c>
    </row>
    <row r="1559">
      <c r="A1559" s="1" t="s">
        <v>5260</v>
      </c>
      <c r="B1559" s="1">
        <v>66361.0</v>
      </c>
      <c r="C1559" s="1">
        <v>2078.0</v>
      </c>
      <c r="D1559" s="2" t="s">
        <v>4133</v>
      </c>
      <c r="E1559" s="1" t="s">
        <v>962</v>
      </c>
      <c r="F1559" s="1" t="s">
        <v>5261</v>
      </c>
      <c r="G1559" s="3" t="str">
        <f t="shared" si="1"/>
        <v>William Boyd</v>
      </c>
      <c r="H1559" s="3" t="str">
        <f t="shared" si="2"/>
        <v>WILLIAM BOYD</v>
      </c>
      <c r="J1559" s="1" t="s">
        <v>57</v>
      </c>
      <c r="K1559" s="1" t="s">
        <v>41</v>
      </c>
      <c r="L1559" s="1">
        <v>500.0</v>
      </c>
      <c r="M1559" s="1" t="s">
        <v>58</v>
      </c>
      <c r="N1559" s="1" t="s">
        <v>4126</v>
      </c>
      <c r="O1559" s="4">
        <v>44317.0</v>
      </c>
      <c r="P1559" s="5">
        <v>44194.0</v>
      </c>
      <c r="Q1559" s="1" t="s">
        <v>5262</v>
      </c>
      <c r="R1559" s="1" t="s">
        <v>31</v>
      </c>
      <c r="S1559" s="1" t="s">
        <v>32</v>
      </c>
      <c r="T1559" s="1">
        <v>75238.0</v>
      </c>
      <c r="U1559" s="1" t="s">
        <v>5263</v>
      </c>
    </row>
    <row r="1560">
      <c r="A1560" s="1" t="s">
        <v>5264</v>
      </c>
      <c r="B1560" s="1">
        <v>69833.0</v>
      </c>
      <c r="C1560" s="1">
        <v>2144.0</v>
      </c>
      <c r="D1560" s="2" t="s">
        <v>4135</v>
      </c>
      <c r="E1560" s="1" t="s">
        <v>5265</v>
      </c>
      <c r="F1560" s="1" t="s">
        <v>5266</v>
      </c>
      <c r="G1560" s="3" t="str">
        <f t="shared" si="1"/>
        <v>Colleen Barrett</v>
      </c>
      <c r="H1560" s="3" t="str">
        <f t="shared" si="2"/>
        <v>COLLEEN BARRETT</v>
      </c>
      <c r="J1560" s="1" t="s">
        <v>57</v>
      </c>
      <c r="K1560" s="1" t="s">
        <v>44</v>
      </c>
      <c r="L1560" s="1">
        <v>500.0</v>
      </c>
      <c r="M1560" s="1" t="s">
        <v>58</v>
      </c>
      <c r="N1560" s="1" t="s">
        <v>4126</v>
      </c>
      <c r="O1560" s="4">
        <v>44317.0</v>
      </c>
      <c r="P1560" s="4">
        <v>44222.0</v>
      </c>
      <c r="Q1560" s="1" t="s">
        <v>5267</v>
      </c>
      <c r="R1560" s="1" t="s">
        <v>31</v>
      </c>
      <c r="S1560" s="1" t="s">
        <v>32</v>
      </c>
      <c r="T1560" s="1">
        <v>75220.0</v>
      </c>
      <c r="U1560" s="1" t="s">
        <v>5268</v>
      </c>
    </row>
    <row r="1561">
      <c r="A1561" s="1" t="s">
        <v>5269</v>
      </c>
      <c r="B1561" s="1">
        <v>69848.0</v>
      </c>
      <c r="C1561" s="1">
        <v>2144.0</v>
      </c>
      <c r="D1561" s="2" t="s">
        <v>4135</v>
      </c>
      <c r="E1561" s="1" t="s">
        <v>167</v>
      </c>
      <c r="F1561" s="1" t="s">
        <v>5270</v>
      </c>
      <c r="G1561" s="3" t="str">
        <f t="shared" si="1"/>
        <v>Chris Parvin</v>
      </c>
      <c r="H1561" s="3" t="str">
        <f t="shared" si="2"/>
        <v>CHRIS PARVIN</v>
      </c>
      <c r="J1561" s="1" t="s">
        <v>57</v>
      </c>
      <c r="K1561" s="1" t="s">
        <v>44</v>
      </c>
      <c r="L1561" s="1">
        <v>500.0</v>
      </c>
      <c r="M1561" s="1" t="s">
        <v>58</v>
      </c>
      <c r="N1561" s="1" t="s">
        <v>4126</v>
      </c>
      <c r="O1561" s="4">
        <v>44317.0</v>
      </c>
      <c r="P1561" s="4">
        <v>44271.0</v>
      </c>
      <c r="Q1561" s="1" t="s">
        <v>5271</v>
      </c>
      <c r="R1561" s="1" t="s">
        <v>816</v>
      </c>
      <c r="S1561" s="1" t="s">
        <v>32</v>
      </c>
      <c r="T1561" s="1">
        <v>75201.0</v>
      </c>
      <c r="U1561" s="1" t="s">
        <v>5272</v>
      </c>
    </row>
    <row r="1562">
      <c r="A1562" s="1" t="s">
        <v>5273</v>
      </c>
      <c r="B1562" s="1">
        <v>69854.0</v>
      </c>
      <c r="C1562" s="1">
        <v>2144.0</v>
      </c>
      <c r="D1562" s="2" t="s">
        <v>4135</v>
      </c>
      <c r="E1562" s="1" t="s">
        <v>24</v>
      </c>
      <c r="F1562" s="1" t="s">
        <v>2952</v>
      </c>
      <c r="G1562" s="3" t="str">
        <f t="shared" si="1"/>
        <v>Adam Tharp</v>
      </c>
      <c r="H1562" s="3" t="str">
        <f t="shared" si="2"/>
        <v>ADAM THARP</v>
      </c>
      <c r="J1562" s="1" t="s">
        <v>57</v>
      </c>
      <c r="K1562" s="1" t="s">
        <v>44</v>
      </c>
      <c r="L1562" s="1">
        <v>500.0</v>
      </c>
      <c r="M1562" s="1" t="s">
        <v>58</v>
      </c>
      <c r="N1562" s="1" t="s">
        <v>4126</v>
      </c>
      <c r="O1562" s="4">
        <v>44317.0</v>
      </c>
      <c r="P1562" s="4">
        <v>44272.0</v>
      </c>
      <c r="Q1562" s="1" t="s">
        <v>5274</v>
      </c>
      <c r="R1562" s="1" t="s">
        <v>31</v>
      </c>
      <c r="S1562" s="1" t="s">
        <v>32</v>
      </c>
      <c r="T1562" s="1">
        <v>75243.0</v>
      </c>
      <c r="U1562" s="1" t="s">
        <v>5275</v>
      </c>
    </row>
    <row r="1563">
      <c r="A1563" s="1" t="s">
        <v>5276</v>
      </c>
      <c r="B1563" s="1">
        <v>69861.0</v>
      </c>
      <c r="C1563" s="1">
        <v>2144.0</v>
      </c>
      <c r="D1563" s="2" t="s">
        <v>4135</v>
      </c>
      <c r="E1563" s="1" t="s">
        <v>5277</v>
      </c>
      <c r="F1563" s="1" t="s">
        <v>5278</v>
      </c>
      <c r="G1563" s="3" t="str">
        <f t="shared" si="1"/>
        <v>Donna and Fred Halstead</v>
      </c>
      <c r="H1563" s="3" t="str">
        <f t="shared" si="2"/>
        <v>DONNA AND FRED HALSTEAD</v>
      </c>
      <c r="J1563" s="1" t="s">
        <v>57</v>
      </c>
      <c r="K1563" s="1" t="s">
        <v>44</v>
      </c>
      <c r="L1563" s="1">
        <v>500.0</v>
      </c>
      <c r="M1563" s="1" t="s">
        <v>58</v>
      </c>
      <c r="N1563" s="1" t="s">
        <v>4126</v>
      </c>
      <c r="O1563" s="4">
        <v>44317.0</v>
      </c>
      <c r="P1563" s="4">
        <v>44272.0</v>
      </c>
      <c r="Q1563" s="1" t="s">
        <v>5279</v>
      </c>
      <c r="R1563" s="1" t="s">
        <v>31</v>
      </c>
      <c r="S1563" s="1" t="s">
        <v>32</v>
      </c>
      <c r="T1563" s="1">
        <v>75243.0</v>
      </c>
      <c r="U1563" s="1" t="s">
        <v>5280</v>
      </c>
    </row>
    <row r="1564">
      <c r="A1564" s="1" t="s">
        <v>5281</v>
      </c>
      <c r="B1564" s="1">
        <v>69885.0</v>
      </c>
      <c r="C1564" s="1">
        <v>2144.0</v>
      </c>
      <c r="D1564" s="2" t="s">
        <v>4135</v>
      </c>
      <c r="E1564" s="1" t="s">
        <v>5282</v>
      </c>
      <c r="F1564" s="1" t="s">
        <v>5283</v>
      </c>
      <c r="G1564" s="3" t="str">
        <f t="shared" si="1"/>
        <v>Rob Richmond</v>
      </c>
      <c r="H1564" s="3" t="str">
        <f t="shared" si="2"/>
        <v>ROB RICHMOND</v>
      </c>
      <c r="J1564" s="1" t="s">
        <v>57</v>
      </c>
      <c r="K1564" s="1" t="s">
        <v>44</v>
      </c>
      <c r="L1564" s="1">
        <v>500.0</v>
      </c>
      <c r="M1564" s="1" t="s">
        <v>58</v>
      </c>
      <c r="N1564" s="1" t="s">
        <v>4126</v>
      </c>
      <c r="O1564" s="4">
        <v>44317.0</v>
      </c>
      <c r="P1564" s="4">
        <v>44272.0</v>
      </c>
      <c r="Q1564" s="1" t="s">
        <v>5284</v>
      </c>
      <c r="R1564" s="1" t="s">
        <v>31</v>
      </c>
      <c r="S1564" s="1" t="s">
        <v>32</v>
      </c>
      <c r="T1564" s="1">
        <v>75214.0</v>
      </c>
      <c r="U1564" s="1" t="s">
        <v>5285</v>
      </c>
    </row>
    <row r="1565">
      <c r="A1565" s="1" t="s">
        <v>5286</v>
      </c>
      <c r="B1565" s="1">
        <v>69887.0</v>
      </c>
      <c r="C1565" s="1">
        <v>2144.0</v>
      </c>
      <c r="D1565" s="2" t="s">
        <v>4135</v>
      </c>
      <c r="E1565" s="1" t="s">
        <v>3603</v>
      </c>
      <c r="F1565" s="1" t="s">
        <v>5287</v>
      </c>
      <c r="G1565" s="3" t="str">
        <f t="shared" si="1"/>
        <v>Susan Montgomery</v>
      </c>
      <c r="H1565" s="3" t="str">
        <f t="shared" si="2"/>
        <v>SUSAN MONTGOMERY</v>
      </c>
      <c r="J1565" s="1" t="s">
        <v>57</v>
      </c>
      <c r="K1565" s="1" t="s">
        <v>44</v>
      </c>
      <c r="L1565" s="1">
        <v>500.0</v>
      </c>
      <c r="M1565" s="1" t="s">
        <v>58</v>
      </c>
      <c r="N1565" s="1" t="s">
        <v>4126</v>
      </c>
      <c r="O1565" s="4">
        <v>44317.0</v>
      </c>
      <c r="P1565" s="4">
        <v>44272.0</v>
      </c>
      <c r="Q1565" s="1" t="s">
        <v>594</v>
      </c>
      <c r="R1565" s="1" t="s">
        <v>31</v>
      </c>
      <c r="S1565" s="1" t="s">
        <v>32</v>
      </c>
      <c r="T1565" s="1">
        <v>75201.0</v>
      </c>
      <c r="U1565" s="1" t="s">
        <v>595</v>
      </c>
    </row>
    <row r="1566">
      <c r="A1566" s="1" t="s">
        <v>5288</v>
      </c>
      <c r="B1566" s="1">
        <v>69890.0</v>
      </c>
      <c r="C1566" s="1">
        <v>2144.0</v>
      </c>
      <c r="D1566" s="2" t="s">
        <v>4135</v>
      </c>
      <c r="E1566" s="1" t="s">
        <v>1011</v>
      </c>
      <c r="F1566" s="1" t="s">
        <v>1325</v>
      </c>
      <c r="G1566" s="3" t="str">
        <f t="shared" si="1"/>
        <v>Ron Steinhart</v>
      </c>
      <c r="H1566" s="3" t="str">
        <f t="shared" si="2"/>
        <v>RON STEINHART</v>
      </c>
      <c r="J1566" s="1" t="s">
        <v>57</v>
      </c>
      <c r="K1566" s="1" t="s">
        <v>44</v>
      </c>
      <c r="L1566" s="1">
        <v>500.0</v>
      </c>
      <c r="M1566" s="1" t="s">
        <v>58</v>
      </c>
      <c r="N1566" s="1" t="s">
        <v>4126</v>
      </c>
      <c r="O1566" s="4">
        <v>44317.0</v>
      </c>
      <c r="P1566" s="4">
        <v>44273.0</v>
      </c>
      <c r="Q1566" s="1" t="s">
        <v>5289</v>
      </c>
      <c r="R1566" s="1" t="s">
        <v>31</v>
      </c>
      <c r="S1566" s="1" t="s">
        <v>32</v>
      </c>
      <c r="T1566" s="1">
        <v>75230.0</v>
      </c>
      <c r="U1566" s="1" t="s">
        <v>5290</v>
      </c>
    </row>
    <row r="1567">
      <c r="A1567" s="1" t="s">
        <v>5291</v>
      </c>
      <c r="B1567" s="1">
        <v>69895.0</v>
      </c>
      <c r="C1567" s="1">
        <v>2144.0</v>
      </c>
      <c r="D1567" s="2" t="s">
        <v>4135</v>
      </c>
      <c r="E1567" s="1" t="s">
        <v>5292</v>
      </c>
      <c r="F1567" s="1" t="s">
        <v>131</v>
      </c>
      <c r="G1567" s="3" t="str">
        <f t="shared" si="1"/>
        <v>Willis Johnson</v>
      </c>
      <c r="H1567" s="3" t="str">
        <f t="shared" si="2"/>
        <v>WILLIS JOHNSON</v>
      </c>
      <c r="J1567" s="1" t="s">
        <v>57</v>
      </c>
      <c r="K1567" s="1" t="s">
        <v>44</v>
      </c>
      <c r="L1567" s="1">
        <v>500.0</v>
      </c>
      <c r="M1567" s="1" t="s">
        <v>58</v>
      </c>
      <c r="N1567" s="1" t="s">
        <v>4126</v>
      </c>
      <c r="O1567" s="4">
        <v>44317.0</v>
      </c>
      <c r="P1567" s="4">
        <v>44274.0</v>
      </c>
      <c r="Q1567" s="1" t="s">
        <v>1120</v>
      </c>
      <c r="R1567" s="1" t="s">
        <v>31</v>
      </c>
      <c r="S1567" s="1" t="s">
        <v>32</v>
      </c>
      <c r="T1567" s="1">
        <v>75215.0</v>
      </c>
      <c r="U1567" s="1" t="s">
        <v>1121</v>
      </c>
    </row>
    <row r="1568">
      <c r="A1568" s="1" t="s">
        <v>5293</v>
      </c>
      <c r="B1568" s="1">
        <v>72353.0</v>
      </c>
      <c r="C1568" s="1">
        <v>2218.0</v>
      </c>
      <c r="D1568" s="2" t="s">
        <v>4137</v>
      </c>
      <c r="E1568" s="1" t="s">
        <v>547</v>
      </c>
      <c r="F1568" s="1" t="s">
        <v>5294</v>
      </c>
      <c r="G1568" s="3" t="str">
        <f t="shared" si="1"/>
        <v>John Carona</v>
      </c>
      <c r="H1568" s="3" t="str">
        <f t="shared" si="2"/>
        <v>JOHN CARONA</v>
      </c>
      <c r="J1568" s="1" t="s">
        <v>57</v>
      </c>
      <c r="K1568" s="1" t="s">
        <v>47</v>
      </c>
      <c r="L1568" s="1">
        <v>500.0</v>
      </c>
      <c r="M1568" s="1" t="s">
        <v>58</v>
      </c>
      <c r="N1568" s="1" t="s">
        <v>4126</v>
      </c>
      <c r="O1568" s="4">
        <v>44317.0</v>
      </c>
      <c r="P1568" s="4">
        <v>44279.0</v>
      </c>
      <c r="Q1568" s="1" t="s">
        <v>5295</v>
      </c>
      <c r="R1568" s="1" t="s">
        <v>31</v>
      </c>
      <c r="S1568" s="1" t="s">
        <v>32</v>
      </c>
      <c r="T1568" s="1">
        <v>75205.0</v>
      </c>
      <c r="U1568" s="1" t="s">
        <v>5296</v>
      </c>
    </row>
    <row r="1569">
      <c r="A1569" s="1" t="s">
        <v>5297</v>
      </c>
      <c r="B1569" s="1">
        <v>72359.0</v>
      </c>
      <c r="C1569" s="1">
        <v>2218.0</v>
      </c>
      <c r="D1569" s="2" t="s">
        <v>4137</v>
      </c>
      <c r="E1569" s="1" t="s">
        <v>5298</v>
      </c>
      <c r="F1569" s="1" t="s">
        <v>5299</v>
      </c>
      <c r="G1569" s="3" t="str">
        <f t="shared" si="1"/>
        <v>Brandi Bird</v>
      </c>
      <c r="H1569" s="3" t="str">
        <f t="shared" si="2"/>
        <v>BRANDI BIRD</v>
      </c>
      <c r="J1569" s="1" t="s">
        <v>57</v>
      </c>
      <c r="K1569" s="1" t="s">
        <v>47</v>
      </c>
      <c r="L1569" s="1">
        <v>500.0</v>
      </c>
      <c r="M1569" s="1" t="s">
        <v>58</v>
      </c>
      <c r="N1569" s="1" t="s">
        <v>4126</v>
      </c>
      <c r="O1569" s="4">
        <v>44317.0</v>
      </c>
      <c r="P1569" s="4">
        <v>44280.0</v>
      </c>
      <c r="Q1569" s="1" t="s">
        <v>5300</v>
      </c>
      <c r="R1569" s="1" t="s">
        <v>5301</v>
      </c>
      <c r="S1569" s="1" t="s">
        <v>32</v>
      </c>
      <c r="T1569" s="1">
        <v>76226.0</v>
      </c>
      <c r="U1569" s="1" t="s">
        <v>5302</v>
      </c>
    </row>
    <row r="1570">
      <c r="A1570" s="1" t="s">
        <v>5303</v>
      </c>
      <c r="B1570" s="1">
        <v>72365.0</v>
      </c>
      <c r="C1570" s="1">
        <v>2218.0</v>
      </c>
      <c r="D1570" s="2" t="s">
        <v>4137</v>
      </c>
      <c r="E1570" s="1" t="s">
        <v>1079</v>
      </c>
      <c r="F1570" s="1" t="s">
        <v>1080</v>
      </c>
      <c r="G1570" s="3" t="str">
        <f t="shared" si="1"/>
        <v>Walter Walne</v>
      </c>
      <c r="H1570" s="3" t="str">
        <f t="shared" si="2"/>
        <v>WALTER WALNE</v>
      </c>
      <c r="J1570" s="1" t="s">
        <v>57</v>
      </c>
      <c r="K1570" s="1" t="s">
        <v>47</v>
      </c>
      <c r="L1570" s="1">
        <v>500.0</v>
      </c>
      <c r="M1570" s="1" t="s">
        <v>58</v>
      </c>
      <c r="N1570" s="1" t="s">
        <v>4126</v>
      </c>
      <c r="O1570" s="4">
        <v>44317.0</v>
      </c>
      <c r="P1570" s="4">
        <v>44281.0</v>
      </c>
      <c r="Q1570" s="1" t="s">
        <v>5304</v>
      </c>
      <c r="R1570" s="1" t="s">
        <v>357</v>
      </c>
      <c r="S1570" s="1" t="s">
        <v>32</v>
      </c>
      <c r="T1570" s="1">
        <v>75081.0</v>
      </c>
      <c r="U1570" s="1" t="s">
        <v>5305</v>
      </c>
    </row>
    <row r="1571">
      <c r="A1571" s="1" t="s">
        <v>5306</v>
      </c>
      <c r="B1571" s="1">
        <v>72388.0</v>
      </c>
      <c r="C1571" s="1">
        <v>2218.0</v>
      </c>
      <c r="D1571" s="2" t="s">
        <v>4137</v>
      </c>
      <c r="E1571" s="1" t="s">
        <v>4493</v>
      </c>
      <c r="F1571" s="1" t="s">
        <v>1333</v>
      </c>
      <c r="G1571" s="3" t="str">
        <f t="shared" si="1"/>
        <v>Rick Perdue</v>
      </c>
      <c r="H1571" s="3" t="str">
        <f t="shared" si="2"/>
        <v>RICK PERDUE</v>
      </c>
      <c r="J1571" s="1" t="s">
        <v>57</v>
      </c>
      <c r="K1571" s="1" t="s">
        <v>47</v>
      </c>
      <c r="L1571" s="1">
        <v>500.0</v>
      </c>
      <c r="M1571" s="1" t="s">
        <v>58</v>
      </c>
      <c r="N1571" s="1" t="s">
        <v>4126</v>
      </c>
      <c r="O1571" s="4">
        <v>44317.0</v>
      </c>
      <c r="P1571" s="4">
        <v>44288.0</v>
      </c>
      <c r="Q1571" s="1" t="s">
        <v>3443</v>
      </c>
      <c r="R1571" s="1" t="s">
        <v>31</v>
      </c>
      <c r="S1571" s="1" t="s">
        <v>32</v>
      </c>
      <c r="T1571" s="1">
        <v>75225.0</v>
      </c>
      <c r="U1571" s="1" t="s">
        <v>3444</v>
      </c>
    </row>
    <row r="1572">
      <c r="A1572" s="1" t="s">
        <v>5307</v>
      </c>
      <c r="B1572" s="1">
        <v>72395.0</v>
      </c>
      <c r="C1572" s="1">
        <v>2218.0</v>
      </c>
      <c r="D1572" s="2" t="s">
        <v>4137</v>
      </c>
      <c r="E1572" s="1" t="s">
        <v>5308</v>
      </c>
      <c r="F1572" s="1" t="s">
        <v>3404</v>
      </c>
      <c r="G1572" s="3" t="str">
        <f t="shared" si="1"/>
        <v>Trent Erickson</v>
      </c>
      <c r="H1572" s="3" t="str">
        <f t="shared" si="2"/>
        <v>TRENT ERICKSON</v>
      </c>
      <c r="J1572" s="1" t="s">
        <v>57</v>
      </c>
      <c r="K1572" s="1" t="s">
        <v>47</v>
      </c>
      <c r="L1572" s="1">
        <v>500.0</v>
      </c>
      <c r="M1572" s="1" t="s">
        <v>58</v>
      </c>
      <c r="N1572" s="1" t="s">
        <v>4126</v>
      </c>
      <c r="O1572" s="4">
        <v>44317.0</v>
      </c>
      <c r="P1572" s="4">
        <v>44290.0</v>
      </c>
      <c r="Q1572" s="1" t="s">
        <v>5309</v>
      </c>
      <c r="R1572" s="1" t="s">
        <v>3103</v>
      </c>
      <c r="S1572" s="1" t="s">
        <v>32</v>
      </c>
      <c r="T1572" s="1">
        <v>76034.0</v>
      </c>
      <c r="U1572" s="1" t="s">
        <v>5310</v>
      </c>
    </row>
    <row r="1573">
      <c r="A1573" s="1" t="s">
        <v>5311</v>
      </c>
      <c r="B1573" s="1">
        <v>72396.0</v>
      </c>
      <c r="C1573" s="1">
        <v>2218.0</v>
      </c>
      <c r="D1573" s="2" t="s">
        <v>4137</v>
      </c>
      <c r="E1573" s="1" t="s">
        <v>1475</v>
      </c>
      <c r="F1573" s="1" t="s">
        <v>5312</v>
      </c>
      <c r="G1573" s="3" t="str">
        <f t="shared" si="1"/>
        <v>Jeff Forbes</v>
      </c>
      <c r="H1573" s="3" t="str">
        <f t="shared" si="2"/>
        <v>JEFF FORBES</v>
      </c>
      <c r="J1573" s="1" t="s">
        <v>57</v>
      </c>
      <c r="K1573" s="1" t="s">
        <v>47</v>
      </c>
      <c r="L1573" s="1">
        <v>500.0</v>
      </c>
      <c r="M1573" s="1" t="s">
        <v>58</v>
      </c>
      <c r="N1573" s="1" t="s">
        <v>4126</v>
      </c>
      <c r="O1573" s="4">
        <v>44317.0</v>
      </c>
      <c r="P1573" s="4">
        <v>44290.0</v>
      </c>
      <c r="Q1573" s="1" t="s">
        <v>5313</v>
      </c>
      <c r="R1573" s="1" t="s">
        <v>31</v>
      </c>
      <c r="S1573" s="1" t="s">
        <v>32</v>
      </c>
      <c r="T1573" s="1">
        <v>75238.0</v>
      </c>
      <c r="U1573" s="1" t="s">
        <v>5314</v>
      </c>
    </row>
    <row r="1574">
      <c r="A1574" s="1" t="s">
        <v>5315</v>
      </c>
      <c r="B1574" s="1">
        <v>72414.0</v>
      </c>
      <c r="C1574" s="1">
        <v>2218.0</v>
      </c>
      <c r="D1574" s="2" t="s">
        <v>4137</v>
      </c>
      <c r="E1574" s="1" t="s">
        <v>140</v>
      </c>
      <c r="F1574" s="1" t="s">
        <v>5316</v>
      </c>
      <c r="G1574" s="3" t="str">
        <f t="shared" si="1"/>
        <v>Michael Herrera</v>
      </c>
      <c r="H1574" s="3" t="str">
        <f t="shared" si="2"/>
        <v>MICHAEL HERRERA</v>
      </c>
      <c r="J1574" s="1" t="s">
        <v>57</v>
      </c>
      <c r="K1574" s="1" t="s">
        <v>47</v>
      </c>
      <c r="L1574" s="1">
        <v>500.0</v>
      </c>
      <c r="M1574" s="1" t="s">
        <v>58</v>
      </c>
      <c r="N1574" s="1" t="s">
        <v>4126</v>
      </c>
      <c r="O1574" s="4">
        <v>44317.0</v>
      </c>
      <c r="P1574" s="4">
        <v>44294.0</v>
      </c>
      <c r="Q1574" s="1" t="s">
        <v>5317</v>
      </c>
      <c r="R1574" s="1" t="s">
        <v>31</v>
      </c>
      <c r="S1574" s="1" t="s">
        <v>32</v>
      </c>
      <c r="T1574" s="1">
        <v>75238.0</v>
      </c>
      <c r="U1574" s="1" t="s">
        <v>5318</v>
      </c>
    </row>
    <row r="1575">
      <c r="A1575" s="1" t="s">
        <v>5319</v>
      </c>
      <c r="B1575" s="1">
        <v>72422.0</v>
      </c>
      <c r="C1575" s="1">
        <v>2218.0</v>
      </c>
      <c r="D1575" s="2" t="s">
        <v>4137</v>
      </c>
      <c r="E1575" s="1" t="s">
        <v>4425</v>
      </c>
      <c r="F1575" s="1" t="s">
        <v>5320</v>
      </c>
      <c r="G1575" s="3" t="str">
        <f t="shared" si="1"/>
        <v>Julie Jodie</v>
      </c>
      <c r="H1575" s="3" t="str">
        <f t="shared" si="2"/>
        <v>JULIE JODIE</v>
      </c>
      <c r="J1575" s="1" t="s">
        <v>57</v>
      </c>
      <c r="K1575" s="1" t="s">
        <v>47</v>
      </c>
      <c r="L1575" s="1">
        <v>500.0</v>
      </c>
      <c r="M1575" s="1" t="s">
        <v>58</v>
      </c>
      <c r="N1575" s="1" t="s">
        <v>4126</v>
      </c>
      <c r="O1575" s="4">
        <v>44317.0</v>
      </c>
      <c r="P1575" s="4">
        <v>44296.0</v>
      </c>
      <c r="Q1575" s="1" t="s">
        <v>5321</v>
      </c>
      <c r="R1575" s="1" t="s">
        <v>31</v>
      </c>
      <c r="S1575" s="1" t="s">
        <v>32</v>
      </c>
      <c r="T1575" s="1">
        <v>75238.0</v>
      </c>
      <c r="U1575" s="1" t="s">
        <v>5322</v>
      </c>
    </row>
    <row r="1576">
      <c r="A1576" s="1" t="s">
        <v>5323</v>
      </c>
      <c r="B1576" s="1">
        <v>72434.0</v>
      </c>
      <c r="C1576" s="1">
        <v>2218.0</v>
      </c>
      <c r="D1576" s="2" t="s">
        <v>4137</v>
      </c>
      <c r="G1576" s="3" t="str">
        <f t="shared" si="1"/>
        <v> </v>
      </c>
      <c r="H1576" s="3" t="str">
        <f t="shared" si="2"/>
        <v> </v>
      </c>
      <c r="I1576" s="1" t="s">
        <v>5324</v>
      </c>
      <c r="J1576" s="1" t="s">
        <v>57</v>
      </c>
      <c r="K1576" s="1" t="s">
        <v>47</v>
      </c>
      <c r="L1576" s="1">
        <v>500.0</v>
      </c>
      <c r="M1576" s="1" t="s">
        <v>58</v>
      </c>
      <c r="N1576" s="1" t="s">
        <v>4126</v>
      </c>
      <c r="O1576" s="4">
        <v>44317.0</v>
      </c>
      <c r="P1576" s="4">
        <v>44299.0</v>
      </c>
      <c r="Q1576" s="1" t="s">
        <v>5325</v>
      </c>
      <c r="R1576" s="1" t="s">
        <v>31</v>
      </c>
      <c r="S1576" s="1" t="s">
        <v>32</v>
      </c>
      <c r="T1576" s="1">
        <v>75215.0</v>
      </c>
      <c r="U1576" s="1" t="s">
        <v>5326</v>
      </c>
    </row>
    <row r="1577">
      <c r="A1577" s="1" t="s">
        <v>5327</v>
      </c>
      <c r="B1577" s="1">
        <v>72436.0</v>
      </c>
      <c r="C1577" s="1">
        <v>2218.0</v>
      </c>
      <c r="D1577" s="2" t="s">
        <v>4137</v>
      </c>
      <c r="E1577" s="1" t="s">
        <v>24</v>
      </c>
      <c r="F1577" s="1" t="s">
        <v>5328</v>
      </c>
      <c r="G1577" s="3" t="str">
        <f t="shared" si="1"/>
        <v>Adam Herrin</v>
      </c>
      <c r="H1577" s="3" t="str">
        <f t="shared" si="2"/>
        <v>ADAM HERRIN</v>
      </c>
      <c r="J1577" s="1" t="s">
        <v>57</v>
      </c>
      <c r="K1577" s="1" t="s">
        <v>47</v>
      </c>
      <c r="L1577" s="1">
        <v>500.0</v>
      </c>
      <c r="M1577" s="1" t="s">
        <v>58</v>
      </c>
      <c r="N1577" s="1" t="s">
        <v>4126</v>
      </c>
      <c r="O1577" s="4">
        <v>44317.0</v>
      </c>
      <c r="P1577" s="4">
        <v>44300.0</v>
      </c>
      <c r="Q1577" s="1" t="s">
        <v>5329</v>
      </c>
      <c r="R1577" s="1" t="s">
        <v>31</v>
      </c>
      <c r="S1577" s="1" t="s">
        <v>32</v>
      </c>
      <c r="T1577" s="1">
        <v>75231.0</v>
      </c>
      <c r="U1577" s="1" t="s">
        <v>5330</v>
      </c>
    </row>
    <row r="1578">
      <c r="A1578" s="1" t="s">
        <v>5331</v>
      </c>
      <c r="B1578" s="1">
        <v>72441.0</v>
      </c>
      <c r="C1578" s="1">
        <v>2218.0</v>
      </c>
      <c r="D1578" s="2" t="s">
        <v>4137</v>
      </c>
      <c r="E1578" s="1" t="s">
        <v>4741</v>
      </c>
      <c r="F1578" s="1" t="s">
        <v>5332</v>
      </c>
      <c r="G1578" s="3" t="str">
        <f t="shared" si="1"/>
        <v>Renee Day</v>
      </c>
      <c r="H1578" s="3" t="str">
        <f t="shared" si="2"/>
        <v>RENEE DAY</v>
      </c>
      <c r="J1578" s="1" t="s">
        <v>57</v>
      </c>
      <c r="K1578" s="1" t="s">
        <v>47</v>
      </c>
      <c r="L1578" s="1">
        <v>500.0</v>
      </c>
      <c r="M1578" s="1" t="s">
        <v>58</v>
      </c>
      <c r="N1578" s="1" t="s">
        <v>4126</v>
      </c>
      <c r="O1578" s="4">
        <v>44317.0</v>
      </c>
      <c r="P1578" s="4">
        <v>44301.0</v>
      </c>
      <c r="Q1578" s="1" t="s">
        <v>5333</v>
      </c>
      <c r="R1578" s="1" t="s">
        <v>31</v>
      </c>
      <c r="S1578" s="1" t="s">
        <v>32</v>
      </c>
      <c r="T1578" s="1">
        <v>75238.0</v>
      </c>
      <c r="U1578" s="1" t="s">
        <v>5334</v>
      </c>
    </row>
    <row r="1579">
      <c r="A1579" s="1" t="s">
        <v>5335</v>
      </c>
      <c r="B1579" s="1">
        <v>72445.0</v>
      </c>
      <c r="C1579" s="1">
        <v>2218.0</v>
      </c>
      <c r="D1579" s="2" t="s">
        <v>4137</v>
      </c>
      <c r="E1579" s="1" t="s">
        <v>1342</v>
      </c>
      <c r="F1579" s="1" t="s">
        <v>1343</v>
      </c>
      <c r="G1579" s="3" t="str">
        <f t="shared" si="1"/>
        <v>Kenneth Valach</v>
      </c>
      <c r="H1579" s="3" t="str">
        <f t="shared" si="2"/>
        <v>KENNETH VALACH</v>
      </c>
      <c r="J1579" s="1" t="s">
        <v>57</v>
      </c>
      <c r="K1579" s="1" t="s">
        <v>47</v>
      </c>
      <c r="L1579" s="1">
        <v>500.0</v>
      </c>
      <c r="M1579" s="1" t="s">
        <v>58</v>
      </c>
      <c r="N1579" s="1" t="s">
        <v>4126</v>
      </c>
      <c r="O1579" s="4">
        <v>44317.0</v>
      </c>
      <c r="P1579" s="4">
        <v>44301.0</v>
      </c>
      <c r="Q1579" s="1" t="s">
        <v>5336</v>
      </c>
      <c r="R1579" s="1" t="s">
        <v>323</v>
      </c>
      <c r="S1579" s="1" t="s">
        <v>32</v>
      </c>
      <c r="T1579" s="1">
        <v>77024.0</v>
      </c>
      <c r="U1579" s="1" t="s">
        <v>5337</v>
      </c>
    </row>
    <row r="1580">
      <c r="A1580" s="1" t="s">
        <v>5338</v>
      </c>
      <c r="B1580" s="1">
        <v>72447.0</v>
      </c>
      <c r="C1580" s="1">
        <v>2218.0</v>
      </c>
      <c r="D1580" s="2" t="s">
        <v>4137</v>
      </c>
      <c r="E1580" s="1" t="s">
        <v>5339</v>
      </c>
      <c r="F1580" s="1" t="s">
        <v>5340</v>
      </c>
      <c r="G1580" s="3" t="str">
        <f t="shared" si="1"/>
        <v>Tyler Isbell</v>
      </c>
      <c r="H1580" s="3" t="str">
        <f t="shared" si="2"/>
        <v>TYLER ISBELL</v>
      </c>
      <c r="J1580" s="1" t="s">
        <v>57</v>
      </c>
      <c r="K1580" s="1" t="s">
        <v>47</v>
      </c>
      <c r="L1580" s="1">
        <v>500.0</v>
      </c>
      <c r="M1580" s="1" t="s">
        <v>58</v>
      </c>
      <c r="N1580" s="1" t="s">
        <v>4126</v>
      </c>
      <c r="O1580" s="4">
        <v>44317.0</v>
      </c>
      <c r="P1580" s="4">
        <v>44302.0</v>
      </c>
      <c r="Q1580" s="1" t="s">
        <v>5341</v>
      </c>
      <c r="R1580" s="1" t="s">
        <v>31</v>
      </c>
      <c r="S1580" s="1" t="s">
        <v>32</v>
      </c>
      <c r="T1580" s="1">
        <v>75238.0</v>
      </c>
      <c r="U1580" s="1" t="s">
        <v>5342</v>
      </c>
    </row>
    <row r="1581">
      <c r="A1581" s="1" t="s">
        <v>5343</v>
      </c>
      <c r="B1581" s="1">
        <v>72454.0</v>
      </c>
      <c r="C1581" s="1">
        <v>2218.0</v>
      </c>
      <c r="D1581" s="2" t="s">
        <v>4137</v>
      </c>
      <c r="E1581" s="1" t="s">
        <v>2334</v>
      </c>
      <c r="F1581" s="1" t="s">
        <v>5344</v>
      </c>
      <c r="G1581" s="3" t="str">
        <f t="shared" si="1"/>
        <v>Mike McCollum</v>
      </c>
      <c r="H1581" s="3" t="str">
        <f t="shared" si="2"/>
        <v>MIKE MCCOLLUM</v>
      </c>
      <c r="J1581" s="1" t="s">
        <v>57</v>
      </c>
      <c r="K1581" s="1" t="s">
        <v>47</v>
      </c>
      <c r="L1581" s="1">
        <v>500.0</v>
      </c>
      <c r="M1581" s="1" t="s">
        <v>58</v>
      </c>
      <c r="N1581" s="1" t="s">
        <v>4126</v>
      </c>
      <c r="O1581" s="4">
        <v>44317.0</v>
      </c>
      <c r="P1581" s="4">
        <v>44303.0</v>
      </c>
      <c r="Q1581" s="1" t="s">
        <v>5345</v>
      </c>
      <c r="R1581" s="1" t="s">
        <v>31</v>
      </c>
      <c r="S1581" s="1" t="s">
        <v>32</v>
      </c>
      <c r="T1581" s="1">
        <v>75205.0</v>
      </c>
      <c r="U1581" s="1" t="s">
        <v>5346</v>
      </c>
    </row>
    <row r="1582">
      <c r="A1582" s="1" t="s">
        <v>5347</v>
      </c>
      <c r="B1582" s="1">
        <v>73335.0</v>
      </c>
      <c r="C1582" s="1">
        <v>2218.0</v>
      </c>
      <c r="D1582" s="2" t="s">
        <v>4137</v>
      </c>
      <c r="E1582" s="1" t="s">
        <v>5348</v>
      </c>
      <c r="F1582" s="1" t="s">
        <v>5349</v>
      </c>
      <c r="G1582" s="3" t="str">
        <f t="shared" si="1"/>
        <v>Lucy Billingsley</v>
      </c>
      <c r="H1582" s="3" t="str">
        <f t="shared" si="2"/>
        <v>LUCY BILLINGSLEY</v>
      </c>
      <c r="J1582" s="1" t="s">
        <v>57</v>
      </c>
      <c r="K1582" s="1" t="s">
        <v>47</v>
      </c>
      <c r="L1582" s="1">
        <v>500.0</v>
      </c>
      <c r="M1582" s="1" t="s">
        <v>58</v>
      </c>
      <c r="N1582" s="1" t="s">
        <v>4126</v>
      </c>
      <c r="O1582" s="4">
        <v>44317.0</v>
      </c>
      <c r="P1582" s="4">
        <v>44307.0</v>
      </c>
      <c r="Q1582" s="1" t="s">
        <v>5350</v>
      </c>
      <c r="R1582" s="1" t="s">
        <v>31</v>
      </c>
      <c r="S1582" s="1" t="s">
        <v>32</v>
      </c>
      <c r="T1582" s="1">
        <v>75201.0</v>
      </c>
      <c r="U1582" s="1" t="s">
        <v>5351</v>
      </c>
    </row>
    <row r="1583">
      <c r="A1583" s="1" t="s">
        <v>5352</v>
      </c>
      <c r="B1583" s="1">
        <v>34796.0</v>
      </c>
      <c r="C1583" s="1">
        <v>2037.0</v>
      </c>
      <c r="D1583" s="2" t="s">
        <v>4130</v>
      </c>
      <c r="G1583" s="3" t="str">
        <f t="shared" si="1"/>
        <v> </v>
      </c>
      <c r="H1583" s="3" t="str">
        <f t="shared" si="2"/>
        <v> </v>
      </c>
      <c r="I1583" s="1" t="s">
        <v>5353</v>
      </c>
      <c r="J1583" s="1" t="s">
        <v>389</v>
      </c>
      <c r="K1583" s="1" t="s">
        <v>36</v>
      </c>
      <c r="L1583" s="1">
        <v>500.0</v>
      </c>
      <c r="M1583" s="1" t="s">
        <v>390</v>
      </c>
      <c r="N1583" s="1" t="s">
        <v>4126</v>
      </c>
      <c r="P1583" s="4">
        <v>43899.0</v>
      </c>
      <c r="Q1583" s="1" t="s">
        <v>5354</v>
      </c>
      <c r="R1583" s="1" t="s">
        <v>31</v>
      </c>
      <c r="S1583" s="1" t="s">
        <v>32</v>
      </c>
      <c r="T1583" s="1">
        <v>75205.0</v>
      </c>
      <c r="U1583" s="1" t="s">
        <v>5355</v>
      </c>
    </row>
    <row r="1584">
      <c r="A1584" s="1" t="s">
        <v>5356</v>
      </c>
      <c r="B1584" s="1">
        <v>34798.0</v>
      </c>
      <c r="C1584" s="1">
        <v>2037.0</v>
      </c>
      <c r="D1584" s="2" t="s">
        <v>4130</v>
      </c>
      <c r="G1584" s="3" t="str">
        <f t="shared" si="1"/>
        <v> </v>
      </c>
      <c r="H1584" s="3" t="str">
        <f t="shared" si="2"/>
        <v> </v>
      </c>
      <c r="I1584" s="1" t="s">
        <v>5357</v>
      </c>
      <c r="J1584" s="1" t="s">
        <v>389</v>
      </c>
      <c r="K1584" s="1" t="s">
        <v>36</v>
      </c>
      <c r="L1584" s="1">
        <v>500.0</v>
      </c>
      <c r="M1584" s="1" t="s">
        <v>390</v>
      </c>
      <c r="N1584" s="1" t="s">
        <v>4126</v>
      </c>
      <c r="P1584" s="4">
        <v>43906.0</v>
      </c>
      <c r="Q1584" s="1" t="s">
        <v>5358</v>
      </c>
      <c r="R1584" s="1" t="s">
        <v>31</v>
      </c>
      <c r="S1584" s="1" t="s">
        <v>32</v>
      </c>
      <c r="T1584" s="1">
        <v>75235.0</v>
      </c>
      <c r="U1584" s="1" t="s">
        <v>5359</v>
      </c>
    </row>
    <row r="1585">
      <c r="A1585" s="1" t="s">
        <v>5360</v>
      </c>
      <c r="B1585" s="1">
        <v>78835.0</v>
      </c>
      <c r="C1585" s="1">
        <v>2308.0</v>
      </c>
      <c r="D1585" s="2" t="s">
        <v>4139</v>
      </c>
      <c r="E1585" s="1" t="s">
        <v>3633</v>
      </c>
      <c r="F1585" s="1" t="s">
        <v>5361</v>
      </c>
      <c r="G1585" s="3" t="str">
        <f t="shared" si="1"/>
        <v>Stuart Jones</v>
      </c>
      <c r="H1585" s="3" t="str">
        <f t="shared" si="2"/>
        <v>STUART JONES</v>
      </c>
      <c r="J1585" s="1" t="s">
        <v>57</v>
      </c>
      <c r="K1585" s="1" t="s">
        <v>53</v>
      </c>
      <c r="L1585" s="1">
        <v>500.0</v>
      </c>
      <c r="M1585" s="1" t="s">
        <v>58</v>
      </c>
      <c r="N1585" s="1" t="s">
        <v>4126</v>
      </c>
      <c r="O1585" s="4">
        <v>44317.0</v>
      </c>
      <c r="P1585" s="4">
        <v>44316.0</v>
      </c>
      <c r="Q1585" s="1" t="s">
        <v>5362</v>
      </c>
      <c r="R1585" s="1" t="s">
        <v>31</v>
      </c>
      <c r="S1585" s="1" t="s">
        <v>32</v>
      </c>
      <c r="T1585" s="1">
        <v>75209.0</v>
      </c>
      <c r="U1585" s="1" t="s">
        <v>5363</v>
      </c>
    </row>
    <row r="1586">
      <c r="A1586" s="1" t="s">
        <v>5364</v>
      </c>
      <c r="B1586" s="1">
        <v>78985.0</v>
      </c>
      <c r="C1586" s="1">
        <v>2308.0</v>
      </c>
      <c r="D1586" s="2" t="s">
        <v>4139</v>
      </c>
      <c r="E1586" s="1" t="s">
        <v>3465</v>
      </c>
      <c r="F1586" s="1" t="s">
        <v>3466</v>
      </c>
      <c r="G1586" s="3" t="str">
        <f t="shared" si="1"/>
        <v>Toni Brinker</v>
      </c>
      <c r="H1586" s="3" t="str">
        <f t="shared" si="2"/>
        <v>TONI BRINKER</v>
      </c>
      <c r="J1586" s="1" t="s">
        <v>57</v>
      </c>
      <c r="K1586" s="1" t="s">
        <v>53</v>
      </c>
      <c r="L1586" s="1">
        <v>500.0</v>
      </c>
      <c r="M1586" s="1" t="s">
        <v>58</v>
      </c>
      <c r="N1586" s="1" t="s">
        <v>4126</v>
      </c>
      <c r="O1586" s="4">
        <v>44317.0</v>
      </c>
      <c r="P1586" s="4">
        <v>44308.0</v>
      </c>
      <c r="Q1586" s="1" t="s">
        <v>5365</v>
      </c>
      <c r="R1586" s="1" t="s">
        <v>31</v>
      </c>
      <c r="S1586" s="1" t="s">
        <v>32</v>
      </c>
      <c r="T1586" s="1">
        <v>75225.0</v>
      </c>
      <c r="U1586" s="1" t="s">
        <v>5366</v>
      </c>
    </row>
    <row r="1587">
      <c r="A1587" s="1" t="s">
        <v>5367</v>
      </c>
      <c r="B1587" s="1">
        <v>78931.0</v>
      </c>
      <c r="C1587" s="1">
        <v>2308.0</v>
      </c>
      <c r="D1587" s="2" t="s">
        <v>4139</v>
      </c>
      <c r="E1587" s="1" t="s">
        <v>1266</v>
      </c>
      <c r="F1587" s="1" t="s">
        <v>1267</v>
      </c>
      <c r="G1587" s="3" t="str">
        <f t="shared" si="1"/>
        <v>Pete Schenkel</v>
      </c>
      <c r="H1587" s="3" t="str">
        <f t="shared" si="2"/>
        <v>PETE SCHENKEL</v>
      </c>
      <c r="J1587" s="1" t="s">
        <v>57</v>
      </c>
      <c r="K1587" s="1" t="s">
        <v>53</v>
      </c>
      <c r="L1587" s="1">
        <v>500.0</v>
      </c>
      <c r="M1587" s="1" t="s">
        <v>58</v>
      </c>
      <c r="N1587" s="1" t="s">
        <v>4126</v>
      </c>
      <c r="O1587" s="4">
        <v>44317.0</v>
      </c>
      <c r="P1587" s="4">
        <v>44312.0</v>
      </c>
      <c r="Q1587" s="1" t="s">
        <v>5368</v>
      </c>
      <c r="R1587" s="1" t="s">
        <v>31</v>
      </c>
      <c r="S1587" s="1" t="s">
        <v>32</v>
      </c>
      <c r="T1587" s="1">
        <v>75205.0</v>
      </c>
      <c r="U1587" s="1" t="s">
        <v>5369</v>
      </c>
    </row>
    <row r="1588">
      <c r="A1588" s="1" t="s">
        <v>5370</v>
      </c>
      <c r="B1588" s="1">
        <v>78847.0</v>
      </c>
      <c r="C1588" s="1">
        <v>2308.0</v>
      </c>
      <c r="D1588" s="2" t="s">
        <v>4139</v>
      </c>
      <c r="E1588" s="1" t="s">
        <v>151</v>
      </c>
      <c r="F1588" s="1" t="s">
        <v>1403</v>
      </c>
      <c r="G1588" s="3" t="str">
        <f t="shared" si="1"/>
        <v>Patrick Crow</v>
      </c>
      <c r="H1588" s="3" t="str">
        <f t="shared" si="2"/>
        <v>PATRICK CROW</v>
      </c>
      <c r="J1588" s="1" t="s">
        <v>57</v>
      </c>
      <c r="K1588" s="1" t="s">
        <v>53</v>
      </c>
      <c r="L1588" s="1">
        <v>500.0</v>
      </c>
      <c r="M1588" s="1" t="s">
        <v>58</v>
      </c>
      <c r="N1588" s="1" t="s">
        <v>4126</v>
      </c>
      <c r="O1588" s="4">
        <v>44317.0</v>
      </c>
      <c r="P1588" s="4">
        <v>44309.0</v>
      </c>
      <c r="Q1588" s="1" t="s">
        <v>5371</v>
      </c>
      <c r="R1588" s="1" t="s">
        <v>31</v>
      </c>
      <c r="S1588" s="1" t="s">
        <v>32</v>
      </c>
      <c r="T1588" s="1">
        <v>75229.0</v>
      </c>
      <c r="U1588" s="1" t="s">
        <v>5372</v>
      </c>
    </row>
    <row r="1589">
      <c r="A1589" s="1" t="s">
        <v>5373</v>
      </c>
      <c r="B1589" s="1">
        <v>78848.0</v>
      </c>
      <c r="C1589" s="1">
        <v>2308.0</v>
      </c>
      <c r="D1589" s="2" t="s">
        <v>4139</v>
      </c>
      <c r="E1589" s="1" t="s">
        <v>1347</v>
      </c>
      <c r="F1589" s="1" t="s">
        <v>1348</v>
      </c>
      <c r="G1589" s="3" t="str">
        <f t="shared" si="1"/>
        <v>Joe Alcantar</v>
      </c>
      <c r="H1589" s="3" t="str">
        <f t="shared" si="2"/>
        <v>JOE ALCANTAR</v>
      </c>
      <c r="J1589" s="1" t="s">
        <v>57</v>
      </c>
      <c r="K1589" s="1" t="s">
        <v>53</v>
      </c>
      <c r="L1589" s="1">
        <v>500.0</v>
      </c>
      <c r="M1589" s="1" t="s">
        <v>58</v>
      </c>
      <c r="N1589" s="1" t="s">
        <v>4126</v>
      </c>
      <c r="O1589" s="4">
        <v>44317.0</v>
      </c>
      <c r="P1589" s="4">
        <v>44309.0</v>
      </c>
      <c r="Q1589" s="1" t="s">
        <v>5374</v>
      </c>
      <c r="R1589" s="1" t="s">
        <v>31</v>
      </c>
      <c r="S1589" s="1" t="s">
        <v>32</v>
      </c>
      <c r="T1589" s="1">
        <v>75225.0</v>
      </c>
      <c r="U1589" s="1" t="s">
        <v>5375</v>
      </c>
    </row>
    <row r="1590">
      <c r="A1590" s="1" t="s">
        <v>5376</v>
      </c>
      <c r="B1590" s="1">
        <v>78924.0</v>
      </c>
      <c r="C1590" s="1">
        <v>2308.0</v>
      </c>
      <c r="D1590" s="2" t="s">
        <v>4139</v>
      </c>
      <c r="E1590" s="1" t="s">
        <v>1266</v>
      </c>
      <c r="F1590" s="1" t="s">
        <v>1267</v>
      </c>
      <c r="G1590" s="3" t="str">
        <f t="shared" si="1"/>
        <v>Pete Schenkel</v>
      </c>
      <c r="H1590" s="3" t="str">
        <f t="shared" si="2"/>
        <v>PETE SCHENKEL</v>
      </c>
      <c r="J1590" s="1" t="s">
        <v>57</v>
      </c>
      <c r="K1590" s="1" t="s">
        <v>53</v>
      </c>
      <c r="L1590" s="1">
        <v>500.0</v>
      </c>
      <c r="M1590" s="1" t="s">
        <v>58</v>
      </c>
      <c r="N1590" s="1" t="s">
        <v>4126</v>
      </c>
      <c r="O1590" s="4">
        <v>44317.0</v>
      </c>
      <c r="P1590" s="4">
        <v>44356.0</v>
      </c>
      <c r="Q1590" s="1" t="s">
        <v>1268</v>
      </c>
      <c r="R1590" s="1" t="s">
        <v>31</v>
      </c>
      <c r="S1590" s="1" t="s">
        <v>32</v>
      </c>
      <c r="T1590" s="1">
        <v>75205.0</v>
      </c>
      <c r="U1590" s="1" t="s">
        <v>1269</v>
      </c>
    </row>
    <row r="1591">
      <c r="A1591" s="1" t="s">
        <v>5377</v>
      </c>
      <c r="B1591" s="1">
        <v>37884.0</v>
      </c>
      <c r="C1591" s="1">
        <v>2308.0</v>
      </c>
      <c r="D1591" s="2" t="s">
        <v>4139</v>
      </c>
      <c r="G1591" s="3" t="str">
        <f t="shared" si="1"/>
        <v> </v>
      </c>
      <c r="H1591" s="3" t="str">
        <f t="shared" si="2"/>
        <v> </v>
      </c>
      <c r="I1591" s="1" t="s">
        <v>5166</v>
      </c>
      <c r="J1591" s="1" t="s">
        <v>389</v>
      </c>
      <c r="K1591" s="1" t="s">
        <v>53</v>
      </c>
      <c r="L1591" s="1">
        <v>511.33</v>
      </c>
      <c r="M1591" s="1" t="s">
        <v>390</v>
      </c>
      <c r="N1591" s="1" t="s">
        <v>4126</v>
      </c>
      <c r="O1591" s="4">
        <v>44317.0</v>
      </c>
      <c r="P1591" s="4">
        <v>44321.0</v>
      </c>
      <c r="Q1591" s="1" t="s">
        <v>5167</v>
      </c>
      <c r="R1591" s="1" t="s">
        <v>31</v>
      </c>
      <c r="S1591" s="1" t="s">
        <v>32</v>
      </c>
      <c r="T1591" s="1">
        <v>75238.0</v>
      </c>
      <c r="U1591" s="1" t="s">
        <v>5168</v>
      </c>
    </row>
    <row r="1592">
      <c r="A1592" s="1" t="s">
        <v>5378</v>
      </c>
      <c r="B1592" s="1">
        <v>39006.0</v>
      </c>
      <c r="C1592" s="1">
        <v>2370.0</v>
      </c>
      <c r="D1592" s="2" t="s">
        <v>4123</v>
      </c>
      <c r="G1592" s="3" t="str">
        <f t="shared" si="1"/>
        <v> </v>
      </c>
      <c r="H1592" s="3" t="str">
        <f t="shared" si="2"/>
        <v> </v>
      </c>
      <c r="I1592" s="1" t="s">
        <v>5234</v>
      </c>
      <c r="J1592" s="1" t="s">
        <v>389</v>
      </c>
      <c r="K1592" s="1" t="s">
        <v>27</v>
      </c>
      <c r="L1592" s="1">
        <v>533.3</v>
      </c>
      <c r="M1592" s="1" t="s">
        <v>390</v>
      </c>
      <c r="N1592" s="1" t="s">
        <v>4126</v>
      </c>
      <c r="O1592" s="4">
        <v>44317.0</v>
      </c>
      <c r="P1592" s="5">
        <v>44560.0</v>
      </c>
      <c r="Q1592" s="1" t="s">
        <v>5235</v>
      </c>
      <c r="R1592" s="1" t="s">
        <v>31</v>
      </c>
      <c r="S1592" s="1" t="s">
        <v>32</v>
      </c>
      <c r="T1592" s="1">
        <v>75219.0</v>
      </c>
      <c r="U1592" s="1" t="s">
        <v>5236</v>
      </c>
    </row>
    <row r="1593">
      <c r="A1593" s="1" t="s">
        <v>5379</v>
      </c>
      <c r="B1593" s="1">
        <v>37904.0</v>
      </c>
      <c r="C1593" s="1">
        <v>2308.0</v>
      </c>
      <c r="D1593" s="2" t="s">
        <v>4139</v>
      </c>
      <c r="G1593" s="3" t="str">
        <f t="shared" si="1"/>
        <v> </v>
      </c>
      <c r="H1593" s="3" t="str">
        <f t="shared" si="2"/>
        <v> </v>
      </c>
      <c r="I1593" s="1" t="s">
        <v>5380</v>
      </c>
      <c r="J1593" s="1" t="s">
        <v>389</v>
      </c>
      <c r="K1593" s="1" t="s">
        <v>53</v>
      </c>
      <c r="L1593" s="1">
        <v>541.26</v>
      </c>
      <c r="M1593" s="1" t="s">
        <v>390</v>
      </c>
      <c r="N1593" s="1" t="s">
        <v>4126</v>
      </c>
      <c r="O1593" s="4">
        <v>44317.0</v>
      </c>
      <c r="P1593" s="4">
        <v>44361.0</v>
      </c>
      <c r="Q1593" s="1" t="s">
        <v>5381</v>
      </c>
      <c r="R1593" s="1" t="s">
        <v>31</v>
      </c>
      <c r="S1593" s="1" t="s">
        <v>32</v>
      </c>
      <c r="T1593" s="1">
        <v>75225.0</v>
      </c>
      <c r="U1593" s="1" t="s">
        <v>5382</v>
      </c>
    </row>
    <row r="1594">
      <c r="A1594" s="1" t="s">
        <v>5383</v>
      </c>
      <c r="B1594" s="1">
        <v>38984.0</v>
      </c>
      <c r="C1594" s="1">
        <v>2370.0</v>
      </c>
      <c r="D1594" s="2" t="s">
        <v>4123</v>
      </c>
      <c r="G1594" s="3" t="str">
        <f t="shared" si="1"/>
        <v> </v>
      </c>
      <c r="H1594" s="3" t="str">
        <f t="shared" si="2"/>
        <v> </v>
      </c>
      <c r="I1594" s="1" t="s">
        <v>5384</v>
      </c>
      <c r="J1594" s="1" t="s">
        <v>389</v>
      </c>
      <c r="K1594" s="1" t="s">
        <v>27</v>
      </c>
      <c r="L1594" s="1">
        <v>578.98</v>
      </c>
      <c r="M1594" s="1" t="s">
        <v>390</v>
      </c>
      <c r="N1594" s="1" t="s">
        <v>4126</v>
      </c>
      <c r="O1594" s="4">
        <v>44317.0</v>
      </c>
      <c r="P1594" s="4">
        <v>44475.0</v>
      </c>
      <c r="Q1594" s="1" t="s">
        <v>5385</v>
      </c>
      <c r="R1594" s="1" t="s">
        <v>31</v>
      </c>
      <c r="S1594" s="1" t="s">
        <v>32</v>
      </c>
      <c r="T1594" s="1">
        <v>75238.0</v>
      </c>
      <c r="U1594" s="1" t="s">
        <v>5386</v>
      </c>
    </row>
    <row r="1595">
      <c r="A1595" s="1" t="s">
        <v>5387</v>
      </c>
      <c r="B1595" s="1">
        <v>38965.0</v>
      </c>
      <c r="C1595" s="1">
        <v>2370.0</v>
      </c>
      <c r="D1595" s="2" t="s">
        <v>4123</v>
      </c>
      <c r="G1595" s="3" t="str">
        <f t="shared" si="1"/>
        <v> </v>
      </c>
      <c r="H1595" s="3" t="str">
        <f t="shared" si="2"/>
        <v> </v>
      </c>
      <c r="I1595" s="1" t="s">
        <v>5388</v>
      </c>
      <c r="J1595" s="1" t="s">
        <v>389</v>
      </c>
      <c r="K1595" s="1" t="s">
        <v>27</v>
      </c>
      <c r="L1595" s="1">
        <v>593.83</v>
      </c>
      <c r="M1595" s="1" t="s">
        <v>390</v>
      </c>
      <c r="N1595" s="1" t="s">
        <v>4126</v>
      </c>
      <c r="O1595" s="4">
        <v>44317.0</v>
      </c>
      <c r="P1595" s="4">
        <v>44433.0</v>
      </c>
      <c r="Q1595" s="1" t="s">
        <v>5389</v>
      </c>
      <c r="R1595" s="1" t="s">
        <v>31</v>
      </c>
      <c r="S1595" s="1" t="s">
        <v>32</v>
      </c>
      <c r="T1595" s="1">
        <v>75206.0</v>
      </c>
      <c r="U1595" s="1" t="s">
        <v>5390</v>
      </c>
    </row>
    <row r="1596">
      <c r="A1596" s="1" t="s">
        <v>5391</v>
      </c>
      <c r="B1596" s="1">
        <v>37889.0</v>
      </c>
      <c r="C1596" s="1">
        <v>2308.0</v>
      </c>
      <c r="D1596" s="2" t="s">
        <v>4139</v>
      </c>
      <c r="G1596" s="3" t="str">
        <f t="shared" si="1"/>
        <v> </v>
      </c>
      <c r="H1596" s="3" t="str">
        <f t="shared" si="2"/>
        <v> </v>
      </c>
      <c r="I1596" s="1" t="s">
        <v>5392</v>
      </c>
      <c r="J1596" s="1" t="s">
        <v>389</v>
      </c>
      <c r="K1596" s="1" t="s">
        <v>53</v>
      </c>
      <c r="L1596" s="1">
        <v>610.0</v>
      </c>
      <c r="M1596" s="1" t="s">
        <v>390</v>
      </c>
      <c r="N1596" s="1" t="s">
        <v>4126</v>
      </c>
      <c r="O1596" s="4">
        <v>44317.0</v>
      </c>
      <c r="P1596" s="4">
        <v>44327.0</v>
      </c>
      <c r="Q1596" s="1" t="s">
        <v>5393</v>
      </c>
      <c r="R1596" s="1" t="s">
        <v>346</v>
      </c>
      <c r="S1596" s="1" t="s">
        <v>32</v>
      </c>
      <c r="T1596" s="1">
        <v>75040.0</v>
      </c>
      <c r="U1596" s="1" t="s">
        <v>5394</v>
      </c>
    </row>
    <row r="1597">
      <c r="A1597" s="1" t="s">
        <v>5395</v>
      </c>
      <c r="B1597" s="1">
        <v>38967.0</v>
      </c>
      <c r="C1597" s="1">
        <v>2370.0</v>
      </c>
      <c r="D1597" s="2" t="s">
        <v>4123</v>
      </c>
      <c r="G1597" s="3" t="str">
        <f t="shared" si="1"/>
        <v> </v>
      </c>
      <c r="H1597" s="3" t="str">
        <f t="shared" si="2"/>
        <v> </v>
      </c>
      <c r="I1597" s="1" t="s">
        <v>5086</v>
      </c>
      <c r="J1597" s="1" t="s">
        <v>389</v>
      </c>
      <c r="K1597" s="1" t="s">
        <v>27</v>
      </c>
      <c r="L1597" s="1">
        <v>622.16</v>
      </c>
      <c r="M1597" s="1" t="s">
        <v>390</v>
      </c>
      <c r="N1597" s="1" t="s">
        <v>4126</v>
      </c>
      <c r="O1597" s="4">
        <v>44317.0</v>
      </c>
      <c r="P1597" s="4">
        <v>44438.0</v>
      </c>
      <c r="Q1597" s="1" t="s">
        <v>5396</v>
      </c>
      <c r="R1597" s="1" t="s">
        <v>31</v>
      </c>
      <c r="S1597" s="1" t="s">
        <v>32</v>
      </c>
      <c r="T1597" s="1">
        <v>75238.0</v>
      </c>
      <c r="U1597" s="1" t="s">
        <v>5397</v>
      </c>
    </row>
    <row r="1598">
      <c r="A1598" s="1" t="s">
        <v>5398</v>
      </c>
      <c r="B1598" s="1">
        <v>34786.0</v>
      </c>
      <c r="C1598" s="1">
        <v>2037.0</v>
      </c>
      <c r="D1598" s="2" t="s">
        <v>4130</v>
      </c>
      <c r="E1598" s="1" t="s">
        <v>24</v>
      </c>
      <c r="F1598" s="1" t="s">
        <v>4125</v>
      </c>
      <c r="G1598" s="3" t="str">
        <f t="shared" si="1"/>
        <v>Adam McGough</v>
      </c>
      <c r="H1598" s="3" t="str">
        <f t="shared" si="2"/>
        <v>ADAM MCGOUGH</v>
      </c>
      <c r="J1598" s="1" t="s">
        <v>389</v>
      </c>
      <c r="K1598" s="1" t="s">
        <v>36</v>
      </c>
      <c r="L1598" s="1">
        <v>708.89</v>
      </c>
      <c r="M1598" s="1" t="s">
        <v>390</v>
      </c>
      <c r="N1598" s="1" t="s">
        <v>4126</v>
      </c>
      <c r="P1598" s="4">
        <v>43845.0</v>
      </c>
      <c r="Q1598" s="1" t="s">
        <v>5211</v>
      </c>
      <c r="R1598" s="1" t="s">
        <v>31</v>
      </c>
      <c r="S1598" s="1" t="s">
        <v>32</v>
      </c>
      <c r="T1598" s="1">
        <v>75206.0</v>
      </c>
      <c r="U1598" s="1" t="s">
        <v>5212</v>
      </c>
    </row>
    <row r="1599">
      <c r="A1599" s="1" t="s">
        <v>5399</v>
      </c>
      <c r="B1599" s="1">
        <v>66362.0</v>
      </c>
      <c r="C1599" s="1">
        <v>2078.0</v>
      </c>
      <c r="D1599" s="2" t="s">
        <v>4133</v>
      </c>
      <c r="E1599" s="1" t="s">
        <v>1661</v>
      </c>
      <c r="F1599" s="1" t="s">
        <v>5140</v>
      </c>
      <c r="G1599" s="3" t="str">
        <f t="shared" si="1"/>
        <v>Katherine Stewart</v>
      </c>
      <c r="H1599" s="3" t="str">
        <f t="shared" si="2"/>
        <v>KATHERINE STEWART</v>
      </c>
      <c r="J1599" s="1" t="s">
        <v>57</v>
      </c>
      <c r="K1599" s="1" t="s">
        <v>41</v>
      </c>
      <c r="L1599" s="1">
        <v>750.0</v>
      </c>
      <c r="M1599" s="1" t="s">
        <v>58</v>
      </c>
      <c r="N1599" s="1" t="s">
        <v>4126</v>
      </c>
      <c r="O1599" s="4">
        <v>44317.0</v>
      </c>
      <c r="P1599" s="5">
        <v>44194.0</v>
      </c>
      <c r="Q1599" s="1" t="s">
        <v>5400</v>
      </c>
      <c r="R1599" s="1" t="s">
        <v>31</v>
      </c>
      <c r="S1599" s="1" t="s">
        <v>32</v>
      </c>
      <c r="T1599" s="1">
        <v>75238.0</v>
      </c>
      <c r="U1599" s="1" t="s">
        <v>5401</v>
      </c>
    </row>
    <row r="1600">
      <c r="A1600" s="1" t="s">
        <v>5402</v>
      </c>
      <c r="B1600" s="1">
        <v>66363.0</v>
      </c>
      <c r="C1600" s="1">
        <v>2078.0</v>
      </c>
      <c r="D1600" s="2" t="s">
        <v>4133</v>
      </c>
      <c r="E1600" s="1" t="s">
        <v>5139</v>
      </c>
      <c r="F1600" s="1" t="s">
        <v>5140</v>
      </c>
      <c r="G1600" s="3" t="str">
        <f t="shared" si="1"/>
        <v>Robb Stewart</v>
      </c>
      <c r="H1600" s="3" t="str">
        <f t="shared" si="2"/>
        <v>ROBB STEWART</v>
      </c>
      <c r="J1600" s="1" t="s">
        <v>57</v>
      </c>
      <c r="K1600" s="1" t="s">
        <v>41</v>
      </c>
      <c r="L1600" s="1">
        <v>750.0</v>
      </c>
      <c r="M1600" s="1" t="s">
        <v>58</v>
      </c>
      <c r="N1600" s="1" t="s">
        <v>4126</v>
      </c>
      <c r="O1600" s="4">
        <v>44317.0</v>
      </c>
      <c r="P1600" s="5">
        <v>44194.0</v>
      </c>
      <c r="Q1600" s="1" t="s">
        <v>5400</v>
      </c>
      <c r="R1600" s="1" t="s">
        <v>31</v>
      </c>
      <c r="S1600" s="1" t="s">
        <v>32</v>
      </c>
      <c r="T1600" s="1">
        <v>75238.0</v>
      </c>
      <c r="U1600" s="1" t="s">
        <v>5401</v>
      </c>
    </row>
    <row r="1601">
      <c r="A1601" s="1" t="s">
        <v>5403</v>
      </c>
      <c r="B1601" s="1">
        <v>66364.0</v>
      </c>
      <c r="C1601" s="1">
        <v>2078.0</v>
      </c>
      <c r="D1601" s="2" t="s">
        <v>4133</v>
      </c>
      <c r="E1601" s="1" t="s">
        <v>1021</v>
      </c>
      <c r="F1601" s="1" t="s">
        <v>5404</v>
      </c>
      <c r="G1601" s="3" t="str">
        <f t="shared" si="1"/>
        <v>James Sutton</v>
      </c>
      <c r="H1601" s="3" t="str">
        <f t="shared" si="2"/>
        <v>JAMES SUTTON</v>
      </c>
      <c r="J1601" s="1" t="s">
        <v>57</v>
      </c>
      <c r="K1601" s="1" t="s">
        <v>41</v>
      </c>
      <c r="L1601" s="1">
        <v>750.0</v>
      </c>
      <c r="M1601" s="1" t="s">
        <v>58</v>
      </c>
      <c r="N1601" s="1" t="s">
        <v>4126</v>
      </c>
      <c r="O1601" s="4">
        <v>44317.0</v>
      </c>
      <c r="P1601" s="5">
        <v>44194.0</v>
      </c>
      <c r="Q1601" s="1" t="s">
        <v>5405</v>
      </c>
      <c r="R1601" s="1" t="s">
        <v>31</v>
      </c>
      <c r="S1601" s="1" t="s">
        <v>32</v>
      </c>
      <c r="T1601" s="1">
        <v>75238.0</v>
      </c>
      <c r="U1601" s="1" t="s">
        <v>5406</v>
      </c>
    </row>
    <row r="1602">
      <c r="A1602" s="1" t="s">
        <v>5407</v>
      </c>
      <c r="B1602" s="1">
        <v>66690.0</v>
      </c>
      <c r="C1602" s="1">
        <v>2078.0</v>
      </c>
      <c r="D1602" s="2" t="s">
        <v>4133</v>
      </c>
      <c r="E1602" s="1" t="s">
        <v>3717</v>
      </c>
      <c r="F1602" s="1" t="s">
        <v>5404</v>
      </c>
      <c r="G1602" s="3" t="str">
        <f t="shared" si="1"/>
        <v>Paige Sutton</v>
      </c>
      <c r="H1602" s="3" t="str">
        <f t="shared" si="2"/>
        <v>PAIGE SUTTON</v>
      </c>
      <c r="J1602" s="1" t="s">
        <v>57</v>
      </c>
      <c r="K1602" s="1" t="s">
        <v>41</v>
      </c>
      <c r="L1602" s="1">
        <v>750.0</v>
      </c>
      <c r="M1602" s="1" t="s">
        <v>58</v>
      </c>
      <c r="N1602" s="1" t="s">
        <v>4126</v>
      </c>
      <c r="O1602" s="4">
        <v>44317.0</v>
      </c>
      <c r="P1602" s="5">
        <v>44194.0</v>
      </c>
      <c r="Q1602" s="1" t="s">
        <v>5405</v>
      </c>
      <c r="R1602" s="1" t="s">
        <v>31</v>
      </c>
      <c r="S1602" s="1" t="s">
        <v>32</v>
      </c>
      <c r="T1602" s="1">
        <v>75238.0</v>
      </c>
      <c r="U1602" s="1" t="s">
        <v>5406</v>
      </c>
    </row>
    <row r="1603">
      <c r="A1603" s="1" t="s">
        <v>5408</v>
      </c>
      <c r="B1603" s="1">
        <v>78933.0</v>
      </c>
      <c r="C1603" s="1">
        <v>2308.0</v>
      </c>
      <c r="D1603" s="2" t="s">
        <v>4139</v>
      </c>
      <c r="G1603" s="3" t="str">
        <f t="shared" si="1"/>
        <v> </v>
      </c>
      <c r="H1603" s="3" t="str">
        <f t="shared" si="2"/>
        <v> </v>
      </c>
      <c r="I1603" s="1" t="s">
        <v>5409</v>
      </c>
      <c r="J1603" s="1" t="s">
        <v>57</v>
      </c>
      <c r="K1603" s="1" t="s">
        <v>53</v>
      </c>
      <c r="L1603" s="1">
        <v>750.0</v>
      </c>
      <c r="M1603" s="1" t="s">
        <v>58</v>
      </c>
      <c r="N1603" s="1" t="s">
        <v>4126</v>
      </c>
      <c r="O1603" s="4">
        <v>44317.0</v>
      </c>
      <c r="P1603" s="4">
        <v>44315.0</v>
      </c>
      <c r="Q1603" s="1" t="s">
        <v>5410</v>
      </c>
      <c r="R1603" s="1" t="s">
        <v>31</v>
      </c>
      <c r="S1603" s="1" t="s">
        <v>32</v>
      </c>
      <c r="T1603" s="1">
        <v>75235.0</v>
      </c>
      <c r="U1603" s="1" t="s">
        <v>5411</v>
      </c>
    </row>
    <row r="1604">
      <c r="A1604" s="1" t="s">
        <v>5412</v>
      </c>
      <c r="B1604" s="1">
        <v>37902.0</v>
      </c>
      <c r="C1604" s="1">
        <v>2308.0</v>
      </c>
      <c r="D1604" s="2" t="s">
        <v>4139</v>
      </c>
      <c r="G1604" s="3" t="str">
        <f t="shared" si="1"/>
        <v> </v>
      </c>
      <c r="H1604" s="3" t="str">
        <f t="shared" si="2"/>
        <v> </v>
      </c>
      <c r="I1604" s="1" t="s">
        <v>5413</v>
      </c>
      <c r="J1604" s="1" t="s">
        <v>389</v>
      </c>
      <c r="K1604" s="1" t="s">
        <v>53</v>
      </c>
      <c r="L1604" s="1">
        <v>761.5</v>
      </c>
      <c r="M1604" s="1" t="s">
        <v>390</v>
      </c>
      <c r="N1604" s="1" t="s">
        <v>4126</v>
      </c>
      <c r="O1604" s="4">
        <v>44317.0</v>
      </c>
      <c r="P1604" s="4">
        <v>44357.0</v>
      </c>
      <c r="Q1604" s="1" t="s">
        <v>5414</v>
      </c>
      <c r="R1604" s="1" t="s">
        <v>31</v>
      </c>
      <c r="S1604" s="1" t="s">
        <v>32</v>
      </c>
      <c r="T1604" s="1">
        <v>75225.0</v>
      </c>
      <c r="U1604" s="1" t="s">
        <v>5415</v>
      </c>
    </row>
    <row r="1605">
      <c r="A1605" s="1" t="s">
        <v>5416</v>
      </c>
      <c r="B1605" s="1">
        <v>79448.0</v>
      </c>
      <c r="C1605" s="1">
        <v>2370.0</v>
      </c>
      <c r="D1605" s="2" t="s">
        <v>4123</v>
      </c>
      <c r="E1605" s="1" t="s">
        <v>1475</v>
      </c>
      <c r="F1605" s="1" t="s">
        <v>1476</v>
      </c>
      <c r="G1605" s="3" t="str">
        <f t="shared" si="1"/>
        <v>Jeff Courtwright</v>
      </c>
      <c r="H1605" s="3" t="str">
        <f t="shared" si="2"/>
        <v>JEFF COURTWRIGHT</v>
      </c>
      <c r="J1605" s="1" t="s">
        <v>57</v>
      </c>
      <c r="K1605" s="1" t="s">
        <v>27</v>
      </c>
      <c r="L1605" s="1">
        <v>1000.0</v>
      </c>
      <c r="M1605" s="1" t="s">
        <v>58</v>
      </c>
      <c r="N1605" s="1" t="s">
        <v>4126</v>
      </c>
      <c r="O1605" s="4">
        <v>44317.0</v>
      </c>
      <c r="P1605" s="4">
        <v>44424.0</v>
      </c>
      <c r="Q1605" s="1" t="s">
        <v>5417</v>
      </c>
      <c r="R1605" s="1" t="s">
        <v>31</v>
      </c>
      <c r="S1605" s="1" t="s">
        <v>32</v>
      </c>
      <c r="T1605" s="1">
        <v>75214.0</v>
      </c>
      <c r="U1605" s="1" t="s">
        <v>5418</v>
      </c>
    </row>
    <row r="1606">
      <c r="A1606" s="1" t="s">
        <v>5419</v>
      </c>
      <c r="B1606" s="1">
        <v>79453.0</v>
      </c>
      <c r="C1606" s="1">
        <v>2370.0</v>
      </c>
      <c r="D1606" s="2" t="s">
        <v>4123</v>
      </c>
      <c r="E1606" s="1" t="s">
        <v>1484</v>
      </c>
      <c r="F1606" s="1" t="s">
        <v>5420</v>
      </c>
      <c r="G1606" s="3" t="str">
        <f t="shared" si="1"/>
        <v>Mack Pogue</v>
      </c>
      <c r="H1606" s="3" t="str">
        <f t="shared" si="2"/>
        <v>MACK POGUE</v>
      </c>
      <c r="J1606" s="1" t="s">
        <v>57</v>
      </c>
      <c r="K1606" s="1" t="s">
        <v>27</v>
      </c>
      <c r="L1606" s="1">
        <v>1000.0</v>
      </c>
      <c r="M1606" s="1" t="s">
        <v>58</v>
      </c>
      <c r="N1606" s="1" t="s">
        <v>4126</v>
      </c>
      <c r="O1606" s="4">
        <v>44317.0</v>
      </c>
      <c r="P1606" s="4">
        <v>44424.0</v>
      </c>
      <c r="Q1606" s="1" t="s">
        <v>1481</v>
      </c>
      <c r="R1606" s="1" t="s">
        <v>31</v>
      </c>
      <c r="S1606" s="1" t="s">
        <v>32</v>
      </c>
      <c r="T1606" s="1">
        <v>75221.0</v>
      </c>
      <c r="U1606" s="1" t="s">
        <v>1482</v>
      </c>
    </row>
    <row r="1607">
      <c r="A1607" s="1" t="s">
        <v>5421</v>
      </c>
      <c r="B1607" s="1">
        <v>79449.0</v>
      </c>
      <c r="C1607" s="1">
        <v>2370.0</v>
      </c>
      <c r="D1607" s="2" t="s">
        <v>4123</v>
      </c>
      <c r="E1607" s="1" t="s">
        <v>1486</v>
      </c>
      <c r="F1607" s="1" t="s">
        <v>1476</v>
      </c>
      <c r="G1607" s="3" t="str">
        <f t="shared" si="1"/>
        <v>Jeannie Courtwright</v>
      </c>
      <c r="H1607" s="3" t="str">
        <f t="shared" si="2"/>
        <v>JEANNIE COURTWRIGHT</v>
      </c>
      <c r="J1607" s="1" t="s">
        <v>57</v>
      </c>
      <c r="K1607" s="1" t="s">
        <v>27</v>
      </c>
      <c r="L1607" s="1">
        <v>1000.0</v>
      </c>
      <c r="M1607" s="1" t="s">
        <v>58</v>
      </c>
      <c r="N1607" s="1" t="s">
        <v>4126</v>
      </c>
      <c r="O1607" s="4">
        <v>44317.0</v>
      </c>
      <c r="P1607" s="4">
        <v>44424.0</v>
      </c>
      <c r="Q1607" s="1" t="s">
        <v>5417</v>
      </c>
      <c r="R1607" s="1" t="s">
        <v>31</v>
      </c>
      <c r="S1607" s="1" t="s">
        <v>32</v>
      </c>
      <c r="T1607" s="1">
        <v>75214.0</v>
      </c>
      <c r="U1607" s="1" t="s">
        <v>5418</v>
      </c>
    </row>
    <row r="1608">
      <c r="A1608" s="1" t="s">
        <v>5422</v>
      </c>
      <c r="B1608" s="1">
        <v>79450.0</v>
      </c>
      <c r="C1608" s="1">
        <v>2370.0</v>
      </c>
      <c r="D1608" s="2" t="s">
        <v>4123</v>
      </c>
      <c r="E1608" s="1" t="s">
        <v>1063</v>
      </c>
      <c r="F1608" s="1" t="s">
        <v>1472</v>
      </c>
      <c r="G1608" s="3" t="str">
        <f t="shared" si="1"/>
        <v>Tim Byrne</v>
      </c>
      <c r="H1608" s="3" t="str">
        <f t="shared" si="2"/>
        <v>TIM BYRNE</v>
      </c>
      <c r="J1608" s="1" t="s">
        <v>57</v>
      </c>
      <c r="K1608" s="1" t="s">
        <v>27</v>
      </c>
      <c r="L1608" s="1">
        <v>1000.0</v>
      </c>
      <c r="M1608" s="1" t="s">
        <v>58</v>
      </c>
      <c r="N1608" s="1" t="s">
        <v>4126</v>
      </c>
      <c r="O1608" s="4">
        <v>44317.0</v>
      </c>
      <c r="P1608" s="4">
        <v>44424.0</v>
      </c>
      <c r="Q1608" s="1" t="s">
        <v>5423</v>
      </c>
      <c r="R1608" s="1" t="s">
        <v>31</v>
      </c>
      <c r="S1608" s="1" t="s">
        <v>32</v>
      </c>
      <c r="T1608" s="1">
        <v>75201.0</v>
      </c>
      <c r="U1608" s="1" t="s">
        <v>5424</v>
      </c>
    </row>
    <row r="1609">
      <c r="A1609" s="1" t="s">
        <v>5425</v>
      </c>
      <c r="B1609" s="1">
        <v>79451.0</v>
      </c>
      <c r="C1609" s="1">
        <v>2370.0</v>
      </c>
      <c r="D1609" s="2" t="s">
        <v>4123</v>
      </c>
      <c r="E1609" s="1" t="s">
        <v>1471</v>
      </c>
      <c r="F1609" s="1" t="s">
        <v>1472</v>
      </c>
      <c r="G1609" s="3" t="str">
        <f t="shared" si="1"/>
        <v>Melanie Byrne</v>
      </c>
      <c r="H1609" s="3" t="str">
        <f t="shared" si="2"/>
        <v>MELANIE BYRNE</v>
      </c>
      <c r="J1609" s="1" t="s">
        <v>57</v>
      </c>
      <c r="K1609" s="1" t="s">
        <v>27</v>
      </c>
      <c r="L1609" s="1">
        <v>1000.0</v>
      </c>
      <c r="M1609" s="1" t="s">
        <v>58</v>
      </c>
      <c r="N1609" s="1" t="s">
        <v>4126</v>
      </c>
      <c r="O1609" s="4">
        <v>44317.0</v>
      </c>
      <c r="P1609" s="4">
        <v>44424.0</v>
      </c>
      <c r="Q1609" s="1" t="s">
        <v>5423</v>
      </c>
      <c r="R1609" s="1" t="s">
        <v>31</v>
      </c>
      <c r="S1609" s="1" t="s">
        <v>32</v>
      </c>
      <c r="T1609" s="1">
        <v>75201.0</v>
      </c>
      <c r="U1609" s="1" t="s">
        <v>5424</v>
      </c>
    </row>
    <row r="1610">
      <c r="A1610" s="1" t="s">
        <v>5426</v>
      </c>
      <c r="B1610" s="1">
        <v>79452.0</v>
      </c>
      <c r="C1610" s="1">
        <v>2370.0</v>
      </c>
      <c r="D1610" s="2" t="s">
        <v>4123</v>
      </c>
      <c r="E1610" s="1" t="s">
        <v>1479</v>
      </c>
      <c r="F1610" s="1" t="s">
        <v>5420</v>
      </c>
      <c r="G1610" s="3" t="str">
        <f t="shared" si="1"/>
        <v>Delores Pogue</v>
      </c>
      <c r="H1610" s="3" t="str">
        <f t="shared" si="2"/>
        <v>DELORES POGUE</v>
      </c>
      <c r="J1610" s="1" t="s">
        <v>57</v>
      </c>
      <c r="K1610" s="1" t="s">
        <v>27</v>
      </c>
      <c r="L1610" s="1">
        <v>1000.0</v>
      </c>
      <c r="M1610" s="1" t="s">
        <v>58</v>
      </c>
      <c r="N1610" s="1" t="s">
        <v>4126</v>
      </c>
      <c r="O1610" s="4">
        <v>44317.0</v>
      </c>
      <c r="P1610" s="4">
        <v>44424.0</v>
      </c>
      <c r="Q1610" s="1" t="s">
        <v>5423</v>
      </c>
      <c r="R1610" s="1" t="s">
        <v>31</v>
      </c>
      <c r="S1610" s="1" t="s">
        <v>32</v>
      </c>
      <c r="T1610" s="1">
        <v>75201.0</v>
      </c>
      <c r="U1610" s="1" t="s">
        <v>5424</v>
      </c>
    </row>
    <row r="1611">
      <c r="A1611" s="1" t="s">
        <v>5427</v>
      </c>
      <c r="B1611" s="1">
        <v>66334.0</v>
      </c>
      <c r="C1611" s="1">
        <v>2078.0</v>
      </c>
      <c r="D1611" s="2" t="s">
        <v>4133</v>
      </c>
      <c r="E1611" s="1" t="s">
        <v>5428</v>
      </c>
      <c r="F1611" s="1" t="s">
        <v>5429</v>
      </c>
      <c r="G1611" s="3" t="str">
        <f t="shared" si="1"/>
        <v>Diana Stratbucker</v>
      </c>
      <c r="H1611" s="3" t="str">
        <f t="shared" si="2"/>
        <v>DIANA STRATBUCKER</v>
      </c>
      <c r="J1611" s="1" t="s">
        <v>57</v>
      </c>
      <c r="K1611" s="1" t="s">
        <v>41</v>
      </c>
      <c r="L1611" s="1">
        <v>1000.0</v>
      </c>
      <c r="M1611" s="1" t="s">
        <v>58</v>
      </c>
      <c r="N1611" s="1" t="s">
        <v>4126</v>
      </c>
      <c r="O1611" s="4">
        <v>44317.0</v>
      </c>
      <c r="P1611" s="4">
        <v>44061.0</v>
      </c>
      <c r="Q1611" s="1" t="s">
        <v>5430</v>
      </c>
      <c r="R1611" s="1" t="s">
        <v>31</v>
      </c>
      <c r="S1611" s="1" t="s">
        <v>32</v>
      </c>
      <c r="T1611" s="1">
        <v>75238.0</v>
      </c>
      <c r="U1611" s="1" t="s">
        <v>5431</v>
      </c>
    </row>
    <row r="1612">
      <c r="A1612" s="1" t="s">
        <v>5432</v>
      </c>
      <c r="B1612" s="1">
        <v>66336.0</v>
      </c>
      <c r="C1612" s="1">
        <v>2078.0</v>
      </c>
      <c r="D1612" s="2" t="s">
        <v>4133</v>
      </c>
      <c r="E1612" s="1" t="s">
        <v>1068</v>
      </c>
      <c r="F1612" s="1" t="s">
        <v>1504</v>
      </c>
      <c r="G1612" s="3" t="str">
        <f t="shared" si="1"/>
        <v>Bobby Page</v>
      </c>
      <c r="H1612" s="3" t="str">
        <f t="shared" si="2"/>
        <v>BOBBY PAGE</v>
      </c>
      <c r="J1612" s="1" t="s">
        <v>57</v>
      </c>
      <c r="K1612" s="1" t="s">
        <v>41</v>
      </c>
      <c r="L1612" s="1">
        <v>1000.0</v>
      </c>
      <c r="M1612" s="1" t="s">
        <v>58</v>
      </c>
      <c r="N1612" s="1" t="s">
        <v>4126</v>
      </c>
      <c r="O1612" s="4">
        <v>44317.0</v>
      </c>
      <c r="P1612" s="4">
        <v>44138.0</v>
      </c>
      <c r="Q1612" s="1" t="s">
        <v>5433</v>
      </c>
      <c r="R1612" s="1" t="s">
        <v>31</v>
      </c>
      <c r="S1612" s="1" t="s">
        <v>32</v>
      </c>
      <c r="T1612" s="1">
        <v>75248.0</v>
      </c>
      <c r="U1612" s="1" t="s">
        <v>5434</v>
      </c>
    </row>
    <row r="1613">
      <c r="A1613" s="1" t="s">
        <v>5435</v>
      </c>
      <c r="B1613" s="1">
        <v>66341.0</v>
      </c>
      <c r="C1613" s="1">
        <v>2078.0</v>
      </c>
      <c r="D1613" s="2" t="s">
        <v>4133</v>
      </c>
      <c r="E1613" s="1" t="s">
        <v>921</v>
      </c>
      <c r="F1613" s="1" t="s">
        <v>5436</v>
      </c>
      <c r="G1613" s="3" t="str">
        <f t="shared" si="1"/>
        <v>David Gabbay</v>
      </c>
      <c r="H1613" s="3" t="str">
        <f t="shared" si="2"/>
        <v>DAVID GABBAY</v>
      </c>
      <c r="J1613" s="1" t="s">
        <v>57</v>
      </c>
      <c r="K1613" s="1" t="s">
        <v>41</v>
      </c>
      <c r="L1613" s="1">
        <v>1000.0</v>
      </c>
      <c r="M1613" s="1" t="s">
        <v>58</v>
      </c>
      <c r="N1613" s="1" t="s">
        <v>4126</v>
      </c>
      <c r="O1613" s="4">
        <v>44317.0</v>
      </c>
      <c r="P1613" s="5">
        <v>44179.0</v>
      </c>
      <c r="Q1613" s="1" t="s">
        <v>5437</v>
      </c>
      <c r="R1613" s="1" t="s">
        <v>31</v>
      </c>
      <c r="S1613" s="1" t="s">
        <v>32</v>
      </c>
      <c r="T1613" s="1">
        <v>75219.0</v>
      </c>
      <c r="U1613" s="1" t="s">
        <v>5438</v>
      </c>
    </row>
    <row r="1614">
      <c r="A1614" s="1" t="s">
        <v>5439</v>
      </c>
      <c r="B1614" s="1">
        <v>66343.0</v>
      </c>
      <c r="C1614" s="1">
        <v>2078.0</v>
      </c>
      <c r="D1614" s="2" t="s">
        <v>4133</v>
      </c>
      <c r="E1614" s="1" t="s">
        <v>1021</v>
      </c>
      <c r="F1614" s="1" t="s">
        <v>1044</v>
      </c>
      <c r="G1614" s="3" t="str">
        <f t="shared" si="1"/>
        <v>James White</v>
      </c>
      <c r="H1614" s="3" t="str">
        <f t="shared" si="2"/>
        <v>JAMES WHITE</v>
      </c>
      <c r="J1614" s="1" t="s">
        <v>57</v>
      </c>
      <c r="K1614" s="1" t="s">
        <v>41</v>
      </c>
      <c r="L1614" s="1">
        <v>1000.0</v>
      </c>
      <c r="M1614" s="1" t="s">
        <v>58</v>
      </c>
      <c r="N1614" s="1" t="s">
        <v>4126</v>
      </c>
      <c r="O1614" s="4">
        <v>44317.0</v>
      </c>
      <c r="P1614" s="5">
        <v>44179.0</v>
      </c>
      <c r="Q1614" s="1" t="s">
        <v>5440</v>
      </c>
      <c r="R1614" s="1" t="s">
        <v>31</v>
      </c>
      <c r="S1614" s="1" t="s">
        <v>32</v>
      </c>
      <c r="T1614" s="1">
        <v>75243.0</v>
      </c>
      <c r="U1614" s="1" t="s">
        <v>5441</v>
      </c>
    </row>
    <row r="1615">
      <c r="A1615" s="1" t="s">
        <v>5442</v>
      </c>
      <c r="B1615" s="1">
        <v>66346.0</v>
      </c>
      <c r="C1615" s="1">
        <v>2078.0</v>
      </c>
      <c r="D1615" s="2" t="s">
        <v>4133</v>
      </c>
      <c r="E1615" s="1" t="s">
        <v>2295</v>
      </c>
      <c r="F1615" s="1" t="s">
        <v>495</v>
      </c>
      <c r="G1615" s="3" t="str">
        <f t="shared" si="1"/>
        <v>Paul Reyes</v>
      </c>
      <c r="H1615" s="3" t="str">
        <f t="shared" si="2"/>
        <v>PAUL REYES</v>
      </c>
      <c r="J1615" s="1" t="s">
        <v>57</v>
      </c>
      <c r="K1615" s="1" t="s">
        <v>41</v>
      </c>
      <c r="L1615" s="1">
        <v>1000.0</v>
      </c>
      <c r="M1615" s="1" t="s">
        <v>58</v>
      </c>
      <c r="N1615" s="1" t="s">
        <v>4126</v>
      </c>
      <c r="O1615" s="4">
        <v>44317.0</v>
      </c>
      <c r="P1615" s="5">
        <v>44180.0</v>
      </c>
      <c r="Q1615" s="1" t="s">
        <v>5443</v>
      </c>
      <c r="R1615" s="1" t="s">
        <v>31</v>
      </c>
      <c r="S1615" s="1" t="s">
        <v>32</v>
      </c>
      <c r="T1615" s="1">
        <v>75243.0</v>
      </c>
      <c r="U1615" s="1" t="s">
        <v>5444</v>
      </c>
    </row>
    <row r="1616">
      <c r="A1616" s="1" t="s">
        <v>5445</v>
      </c>
      <c r="B1616" s="1">
        <v>66351.0</v>
      </c>
      <c r="C1616" s="1">
        <v>2078.0</v>
      </c>
      <c r="D1616" s="2" t="s">
        <v>4133</v>
      </c>
      <c r="E1616" s="1" t="s">
        <v>649</v>
      </c>
      <c r="F1616" s="1" t="s">
        <v>5446</v>
      </c>
      <c r="G1616" s="3" t="str">
        <f t="shared" si="1"/>
        <v>Mark Holms</v>
      </c>
      <c r="H1616" s="3" t="str">
        <f t="shared" si="2"/>
        <v>MARK HOLMS</v>
      </c>
      <c r="J1616" s="1" t="s">
        <v>57</v>
      </c>
      <c r="K1616" s="1" t="s">
        <v>41</v>
      </c>
      <c r="L1616" s="1">
        <v>1000.0</v>
      </c>
      <c r="M1616" s="1" t="s">
        <v>58</v>
      </c>
      <c r="N1616" s="1" t="s">
        <v>4126</v>
      </c>
      <c r="O1616" s="4">
        <v>44317.0</v>
      </c>
      <c r="P1616" s="5">
        <v>44181.0</v>
      </c>
      <c r="Q1616" s="1" t="s">
        <v>5447</v>
      </c>
      <c r="R1616" s="1" t="s">
        <v>31</v>
      </c>
      <c r="S1616" s="1" t="s">
        <v>32</v>
      </c>
      <c r="T1616" s="1">
        <v>75238.0</v>
      </c>
      <c r="U1616" s="1" t="s">
        <v>5448</v>
      </c>
    </row>
    <row r="1617">
      <c r="A1617" s="1" t="s">
        <v>5449</v>
      </c>
      <c r="B1617" s="1">
        <v>66359.0</v>
      </c>
      <c r="C1617" s="1">
        <v>2078.0</v>
      </c>
      <c r="D1617" s="2" t="s">
        <v>4133</v>
      </c>
      <c r="E1617" s="1" t="s">
        <v>5450</v>
      </c>
      <c r="F1617" s="1" t="s">
        <v>5451</v>
      </c>
      <c r="G1617" s="3" t="str">
        <f t="shared" si="1"/>
        <v>Tipton Housewright</v>
      </c>
      <c r="H1617" s="3" t="str">
        <f t="shared" si="2"/>
        <v>TIPTON HOUSEWRIGHT</v>
      </c>
      <c r="J1617" s="1" t="s">
        <v>57</v>
      </c>
      <c r="K1617" s="1" t="s">
        <v>41</v>
      </c>
      <c r="L1617" s="1">
        <v>1000.0</v>
      </c>
      <c r="M1617" s="1" t="s">
        <v>58</v>
      </c>
      <c r="N1617" s="1" t="s">
        <v>4126</v>
      </c>
      <c r="O1617" s="4">
        <v>44317.0</v>
      </c>
      <c r="P1617" s="5">
        <v>44193.0</v>
      </c>
      <c r="Q1617" s="1" t="s">
        <v>5452</v>
      </c>
      <c r="R1617" s="1" t="s">
        <v>31</v>
      </c>
      <c r="S1617" s="1" t="s">
        <v>32</v>
      </c>
      <c r="T1617" s="1">
        <v>75243.0</v>
      </c>
      <c r="U1617" s="1" t="s">
        <v>5453</v>
      </c>
    </row>
    <row r="1618">
      <c r="A1618" s="1" t="s">
        <v>5454</v>
      </c>
      <c r="B1618" s="1">
        <v>66368.0</v>
      </c>
      <c r="C1618" s="1">
        <v>2078.0</v>
      </c>
      <c r="D1618" s="2" t="s">
        <v>4133</v>
      </c>
      <c r="E1618" s="1" t="s">
        <v>819</v>
      </c>
      <c r="F1618" s="1" t="s">
        <v>5455</v>
      </c>
      <c r="G1618" s="3" t="str">
        <f t="shared" si="1"/>
        <v>Mary Poss</v>
      </c>
      <c r="H1618" s="3" t="str">
        <f t="shared" si="2"/>
        <v>MARY POSS</v>
      </c>
      <c r="J1618" s="1" t="s">
        <v>57</v>
      </c>
      <c r="K1618" s="1" t="s">
        <v>41</v>
      </c>
      <c r="L1618" s="1">
        <v>1000.0</v>
      </c>
      <c r="M1618" s="1" t="s">
        <v>58</v>
      </c>
      <c r="N1618" s="1" t="s">
        <v>4126</v>
      </c>
      <c r="O1618" s="4">
        <v>44317.0</v>
      </c>
      <c r="P1618" s="5">
        <v>44195.0</v>
      </c>
      <c r="Q1618" s="1" t="s">
        <v>5456</v>
      </c>
      <c r="R1618" s="1" t="s">
        <v>31</v>
      </c>
      <c r="S1618" s="1" t="s">
        <v>32</v>
      </c>
      <c r="T1618" s="1">
        <v>75214.0</v>
      </c>
      <c r="U1618" s="1" t="s">
        <v>5457</v>
      </c>
    </row>
    <row r="1619">
      <c r="A1619" s="1" t="s">
        <v>5458</v>
      </c>
      <c r="B1619" s="1">
        <v>69828.0</v>
      </c>
      <c r="C1619" s="1">
        <v>2144.0</v>
      </c>
      <c r="D1619" s="2" t="s">
        <v>4135</v>
      </c>
      <c r="E1619" s="1" t="s">
        <v>1366</v>
      </c>
      <c r="F1619" s="1" t="s">
        <v>1367</v>
      </c>
      <c r="G1619" s="3" t="str">
        <f t="shared" si="1"/>
        <v>Humberto Aranza</v>
      </c>
      <c r="H1619" s="3" t="str">
        <f t="shared" si="2"/>
        <v>HUMBERTO ARANZA</v>
      </c>
      <c r="J1619" s="1" t="s">
        <v>57</v>
      </c>
      <c r="K1619" s="1" t="s">
        <v>44</v>
      </c>
      <c r="L1619" s="1">
        <v>1000.0</v>
      </c>
      <c r="M1619" s="1" t="s">
        <v>58</v>
      </c>
      <c r="N1619" s="1" t="s">
        <v>4126</v>
      </c>
      <c r="O1619" s="4">
        <v>44317.0</v>
      </c>
      <c r="P1619" s="4">
        <v>44211.0</v>
      </c>
      <c r="Q1619" s="1" t="s">
        <v>5459</v>
      </c>
      <c r="R1619" s="1" t="s">
        <v>323</v>
      </c>
      <c r="S1619" s="1" t="s">
        <v>32</v>
      </c>
      <c r="T1619" s="1">
        <v>77032.0</v>
      </c>
      <c r="U1619" s="1" t="s">
        <v>5460</v>
      </c>
    </row>
    <row r="1620">
      <c r="A1620" s="1" t="s">
        <v>5461</v>
      </c>
      <c r="B1620" s="1">
        <v>69829.0</v>
      </c>
      <c r="C1620" s="1">
        <v>2144.0</v>
      </c>
      <c r="D1620" s="2" t="s">
        <v>4135</v>
      </c>
      <c r="E1620" s="1" t="s">
        <v>1822</v>
      </c>
      <c r="F1620" s="1" t="s">
        <v>1367</v>
      </c>
      <c r="G1620" s="3" t="str">
        <f t="shared" si="1"/>
        <v>Gilbert Aranza</v>
      </c>
      <c r="H1620" s="3" t="str">
        <f t="shared" si="2"/>
        <v>GILBERT ARANZA</v>
      </c>
      <c r="J1620" s="1" t="s">
        <v>57</v>
      </c>
      <c r="K1620" s="1" t="s">
        <v>44</v>
      </c>
      <c r="L1620" s="1">
        <v>1000.0</v>
      </c>
      <c r="M1620" s="1" t="s">
        <v>58</v>
      </c>
      <c r="N1620" s="1" t="s">
        <v>4126</v>
      </c>
      <c r="O1620" s="4">
        <v>44317.0</v>
      </c>
      <c r="P1620" s="4">
        <v>44211.0</v>
      </c>
      <c r="Q1620" s="1" t="s">
        <v>1812</v>
      </c>
      <c r="R1620" s="1" t="s">
        <v>31</v>
      </c>
      <c r="S1620" s="1" t="s">
        <v>32</v>
      </c>
      <c r="T1620" s="1">
        <v>75360.0</v>
      </c>
      <c r="U1620" s="1" t="s">
        <v>1813</v>
      </c>
    </row>
    <row r="1621">
      <c r="A1621" s="1" t="s">
        <v>5462</v>
      </c>
      <c r="B1621" s="1">
        <v>69842.0</v>
      </c>
      <c r="C1621" s="1">
        <v>2144.0</v>
      </c>
      <c r="D1621" s="2" t="s">
        <v>4135</v>
      </c>
      <c r="E1621" s="1" t="s">
        <v>5463</v>
      </c>
      <c r="F1621" s="1" t="s">
        <v>3888</v>
      </c>
      <c r="G1621" s="3" t="str">
        <f t="shared" si="1"/>
        <v>Hilary Holmes</v>
      </c>
      <c r="H1621" s="3" t="str">
        <f t="shared" si="2"/>
        <v>HILARY HOLMES</v>
      </c>
      <c r="J1621" s="1" t="s">
        <v>57</v>
      </c>
      <c r="K1621" s="1" t="s">
        <v>44</v>
      </c>
      <c r="L1621" s="1">
        <v>1000.0</v>
      </c>
      <c r="M1621" s="1" t="s">
        <v>58</v>
      </c>
      <c r="N1621" s="1" t="s">
        <v>4126</v>
      </c>
      <c r="O1621" s="4">
        <v>44317.0</v>
      </c>
      <c r="P1621" s="4">
        <v>44265.0</v>
      </c>
      <c r="Q1621" s="1" t="s">
        <v>5464</v>
      </c>
      <c r="R1621" s="1" t="s">
        <v>31</v>
      </c>
      <c r="S1621" s="1" t="s">
        <v>32</v>
      </c>
      <c r="T1621" s="1">
        <v>75238.0</v>
      </c>
      <c r="U1621" s="1" t="s">
        <v>5465</v>
      </c>
    </row>
    <row r="1622">
      <c r="A1622" s="1" t="s">
        <v>5466</v>
      </c>
      <c r="B1622" s="1">
        <v>69843.0</v>
      </c>
      <c r="C1622" s="1">
        <v>2144.0</v>
      </c>
      <c r="D1622" s="2" t="s">
        <v>4135</v>
      </c>
      <c r="E1622" s="1" t="s">
        <v>4985</v>
      </c>
      <c r="F1622" s="1" t="s">
        <v>4986</v>
      </c>
      <c r="G1622" s="3" t="str">
        <f t="shared" si="1"/>
        <v>Justin Bono</v>
      </c>
      <c r="H1622" s="3" t="str">
        <f t="shared" si="2"/>
        <v>JUSTIN BONO</v>
      </c>
      <c r="J1622" s="1" t="s">
        <v>57</v>
      </c>
      <c r="K1622" s="1" t="s">
        <v>44</v>
      </c>
      <c r="L1622" s="1">
        <v>1000.0</v>
      </c>
      <c r="M1622" s="1" t="s">
        <v>58</v>
      </c>
      <c r="N1622" s="1" t="s">
        <v>4126</v>
      </c>
      <c r="O1622" s="4">
        <v>44317.0</v>
      </c>
      <c r="P1622" s="4">
        <v>44266.0</v>
      </c>
      <c r="Q1622" s="1" t="s">
        <v>4987</v>
      </c>
      <c r="R1622" s="1" t="s">
        <v>31</v>
      </c>
      <c r="S1622" s="1" t="s">
        <v>32</v>
      </c>
      <c r="T1622" s="1">
        <v>75243.0</v>
      </c>
      <c r="U1622" s="1" t="s">
        <v>4988</v>
      </c>
    </row>
    <row r="1623">
      <c r="A1623" s="1" t="s">
        <v>5467</v>
      </c>
      <c r="B1623" s="1">
        <v>69846.0</v>
      </c>
      <c r="C1623" s="1">
        <v>2144.0</v>
      </c>
      <c r="D1623" s="2" t="s">
        <v>4135</v>
      </c>
      <c r="E1623" s="1" t="s">
        <v>167</v>
      </c>
      <c r="F1623" s="1" t="s">
        <v>5270</v>
      </c>
      <c r="G1623" s="3" t="str">
        <f t="shared" si="1"/>
        <v>Chris Parvin</v>
      </c>
      <c r="H1623" s="3" t="str">
        <f t="shared" si="2"/>
        <v>CHRIS PARVIN</v>
      </c>
      <c r="J1623" s="1" t="s">
        <v>57</v>
      </c>
      <c r="K1623" s="1" t="s">
        <v>44</v>
      </c>
      <c r="L1623" s="1">
        <v>1000.0</v>
      </c>
      <c r="M1623" s="1" t="s">
        <v>58</v>
      </c>
      <c r="N1623" s="1" t="s">
        <v>4126</v>
      </c>
      <c r="O1623" s="4">
        <v>44317.0</v>
      </c>
      <c r="P1623" s="4">
        <v>44271.0</v>
      </c>
      <c r="Q1623" s="1" t="s">
        <v>5271</v>
      </c>
      <c r="R1623" s="1" t="s">
        <v>816</v>
      </c>
      <c r="S1623" s="1" t="s">
        <v>32</v>
      </c>
      <c r="T1623" s="1">
        <v>75104.0</v>
      </c>
      <c r="U1623" s="1" t="s">
        <v>5468</v>
      </c>
    </row>
    <row r="1624">
      <c r="A1624" s="1" t="s">
        <v>5469</v>
      </c>
      <c r="B1624" s="1">
        <v>69847.0</v>
      </c>
      <c r="C1624" s="1">
        <v>2144.0</v>
      </c>
      <c r="D1624" s="2" t="s">
        <v>4135</v>
      </c>
      <c r="E1624" s="1" t="s">
        <v>3465</v>
      </c>
      <c r="F1624" s="1" t="s">
        <v>5270</v>
      </c>
      <c r="G1624" s="3" t="str">
        <f t="shared" si="1"/>
        <v>Toni Parvin</v>
      </c>
      <c r="H1624" s="3" t="str">
        <f t="shared" si="2"/>
        <v>TONI PARVIN</v>
      </c>
      <c r="J1624" s="1" t="s">
        <v>57</v>
      </c>
      <c r="K1624" s="1" t="s">
        <v>44</v>
      </c>
      <c r="L1624" s="1">
        <v>1000.0</v>
      </c>
      <c r="M1624" s="1" t="s">
        <v>58</v>
      </c>
      <c r="N1624" s="1" t="s">
        <v>4126</v>
      </c>
      <c r="O1624" s="4">
        <v>44317.0</v>
      </c>
      <c r="P1624" s="4">
        <v>44271.0</v>
      </c>
      <c r="Q1624" s="1" t="s">
        <v>5271</v>
      </c>
      <c r="R1624" s="1" t="s">
        <v>816</v>
      </c>
      <c r="S1624" s="1" t="s">
        <v>32</v>
      </c>
      <c r="T1624" s="1">
        <v>75201.0</v>
      </c>
      <c r="U1624" s="1" t="s">
        <v>5272</v>
      </c>
    </row>
    <row r="1625">
      <c r="A1625" s="1" t="s">
        <v>5470</v>
      </c>
      <c r="B1625" s="1">
        <v>69865.0</v>
      </c>
      <c r="C1625" s="1">
        <v>2144.0</v>
      </c>
      <c r="D1625" s="2" t="s">
        <v>4135</v>
      </c>
      <c r="E1625" s="1" t="s">
        <v>1021</v>
      </c>
      <c r="F1625" s="1" t="s">
        <v>1044</v>
      </c>
      <c r="G1625" s="3" t="str">
        <f t="shared" si="1"/>
        <v>James White</v>
      </c>
      <c r="H1625" s="3" t="str">
        <f t="shared" si="2"/>
        <v>JAMES WHITE</v>
      </c>
      <c r="J1625" s="1" t="s">
        <v>57</v>
      </c>
      <c r="K1625" s="1" t="s">
        <v>44</v>
      </c>
      <c r="L1625" s="1">
        <v>1000.0</v>
      </c>
      <c r="M1625" s="1" t="s">
        <v>58</v>
      </c>
      <c r="N1625" s="1" t="s">
        <v>4126</v>
      </c>
      <c r="O1625" s="4">
        <v>44317.0</v>
      </c>
      <c r="P1625" s="4">
        <v>44272.0</v>
      </c>
      <c r="Q1625" s="1" t="s">
        <v>5471</v>
      </c>
      <c r="R1625" s="1" t="s">
        <v>31</v>
      </c>
      <c r="S1625" s="1" t="s">
        <v>32</v>
      </c>
      <c r="T1625" s="1">
        <v>75243.0</v>
      </c>
      <c r="U1625" s="1" t="s">
        <v>5472</v>
      </c>
    </row>
    <row r="1626">
      <c r="A1626" s="1" t="s">
        <v>5473</v>
      </c>
      <c r="B1626" s="1">
        <v>69904.0</v>
      </c>
      <c r="C1626" s="1">
        <v>2144.0</v>
      </c>
      <c r="D1626" s="2" t="s">
        <v>4135</v>
      </c>
      <c r="E1626" s="1" t="s">
        <v>140</v>
      </c>
      <c r="F1626" s="1" t="s">
        <v>1606</v>
      </c>
      <c r="G1626" s="3" t="str">
        <f t="shared" si="1"/>
        <v>Michael Rawlings</v>
      </c>
      <c r="H1626" s="3" t="str">
        <f t="shared" si="2"/>
        <v>MICHAEL RAWLINGS</v>
      </c>
      <c r="J1626" s="1" t="s">
        <v>57</v>
      </c>
      <c r="K1626" s="1" t="s">
        <v>44</v>
      </c>
      <c r="L1626" s="1">
        <v>1000.0</v>
      </c>
      <c r="M1626" s="1" t="s">
        <v>58</v>
      </c>
      <c r="N1626" s="1" t="s">
        <v>4126</v>
      </c>
      <c r="O1626" s="4">
        <v>44317.0</v>
      </c>
      <c r="P1626" s="4">
        <v>44277.0</v>
      </c>
      <c r="Q1626" s="1" t="s">
        <v>5474</v>
      </c>
      <c r="R1626" s="1" t="s">
        <v>31</v>
      </c>
      <c r="S1626" s="1" t="s">
        <v>32</v>
      </c>
      <c r="T1626" s="1">
        <v>75219.0</v>
      </c>
      <c r="U1626" s="1" t="s">
        <v>5475</v>
      </c>
    </row>
    <row r="1627">
      <c r="A1627" s="1" t="s">
        <v>5476</v>
      </c>
      <c r="B1627" s="1">
        <v>72349.0</v>
      </c>
      <c r="C1627" s="1">
        <v>2218.0</v>
      </c>
      <c r="D1627" s="2" t="s">
        <v>4137</v>
      </c>
      <c r="E1627" s="1" t="s">
        <v>5477</v>
      </c>
      <c r="F1627" s="1" t="s">
        <v>759</v>
      </c>
      <c r="G1627" s="3" t="str">
        <f t="shared" si="1"/>
        <v>Deedie Rose</v>
      </c>
      <c r="H1627" s="3" t="str">
        <f t="shared" si="2"/>
        <v>DEEDIE ROSE</v>
      </c>
      <c r="J1627" s="1" t="s">
        <v>57</v>
      </c>
      <c r="K1627" s="1" t="s">
        <v>47</v>
      </c>
      <c r="L1627" s="1">
        <v>1000.0</v>
      </c>
      <c r="M1627" s="1" t="s">
        <v>58</v>
      </c>
      <c r="N1627" s="1" t="s">
        <v>4126</v>
      </c>
      <c r="O1627" s="4">
        <v>44317.0</v>
      </c>
      <c r="P1627" s="4">
        <v>44278.0</v>
      </c>
      <c r="Q1627" s="1" t="s">
        <v>5478</v>
      </c>
      <c r="R1627" s="1" t="s">
        <v>31</v>
      </c>
      <c r="S1627" s="1" t="s">
        <v>32</v>
      </c>
      <c r="T1627" s="1">
        <v>75205.0</v>
      </c>
      <c r="U1627" s="1" t="s">
        <v>5479</v>
      </c>
    </row>
    <row r="1628">
      <c r="A1628" s="1" t="s">
        <v>5480</v>
      </c>
      <c r="B1628" s="1">
        <v>72351.0</v>
      </c>
      <c r="C1628" s="1">
        <v>2218.0</v>
      </c>
      <c r="D1628" s="2" t="s">
        <v>4137</v>
      </c>
      <c r="E1628" s="1" t="s">
        <v>5481</v>
      </c>
      <c r="F1628" s="1" t="s">
        <v>5482</v>
      </c>
      <c r="G1628" s="3" t="str">
        <f t="shared" si="1"/>
        <v>Marguerite Hoffman</v>
      </c>
      <c r="H1628" s="3" t="str">
        <f t="shared" si="2"/>
        <v>MARGUERITE HOFFMAN</v>
      </c>
      <c r="J1628" s="1" t="s">
        <v>57</v>
      </c>
      <c r="K1628" s="1" t="s">
        <v>47</v>
      </c>
      <c r="L1628" s="1">
        <v>1000.0</v>
      </c>
      <c r="M1628" s="1" t="s">
        <v>58</v>
      </c>
      <c r="N1628" s="1" t="s">
        <v>4126</v>
      </c>
      <c r="O1628" s="4">
        <v>44317.0</v>
      </c>
      <c r="P1628" s="4">
        <v>44278.0</v>
      </c>
      <c r="Q1628" s="1" t="s">
        <v>5483</v>
      </c>
      <c r="R1628" s="1" t="s">
        <v>31</v>
      </c>
      <c r="S1628" s="1" t="s">
        <v>32</v>
      </c>
      <c r="T1628" s="1">
        <v>75220.0</v>
      </c>
      <c r="U1628" s="1" t="s">
        <v>5484</v>
      </c>
    </row>
    <row r="1629">
      <c r="A1629" s="1" t="s">
        <v>5485</v>
      </c>
      <c r="B1629" s="1">
        <v>72354.0</v>
      </c>
      <c r="C1629" s="1">
        <v>2218.0</v>
      </c>
      <c r="D1629" s="2" t="s">
        <v>4137</v>
      </c>
      <c r="E1629" s="1" t="s">
        <v>962</v>
      </c>
      <c r="F1629" s="1" t="s">
        <v>1584</v>
      </c>
      <c r="G1629" s="3" t="str">
        <f t="shared" si="1"/>
        <v>William Addy</v>
      </c>
      <c r="H1629" s="3" t="str">
        <f t="shared" si="2"/>
        <v>WILLIAM ADDY</v>
      </c>
      <c r="J1629" s="1" t="s">
        <v>57</v>
      </c>
      <c r="K1629" s="1" t="s">
        <v>47</v>
      </c>
      <c r="L1629" s="1">
        <v>1000.0</v>
      </c>
      <c r="M1629" s="1" t="s">
        <v>58</v>
      </c>
      <c r="N1629" s="1" t="s">
        <v>4126</v>
      </c>
      <c r="O1629" s="4">
        <v>44317.0</v>
      </c>
      <c r="P1629" s="4">
        <v>44279.0</v>
      </c>
      <c r="Q1629" s="1" t="s">
        <v>5486</v>
      </c>
      <c r="R1629" s="1" t="s">
        <v>31</v>
      </c>
      <c r="S1629" s="1" t="s">
        <v>32</v>
      </c>
      <c r="T1629" s="1">
        <v>75205.0</v>
      </c>
      <c r="U1629" s="1" t="s">
        <v>5487</v>
      </c>
    </row>
    <row r="1630">
      <c r="A1630" s="1" t="s">
        <v>5488</v>
      </c>
      <c r="B1630" s="1">
        <v>72355.0</v>
      </c>
      <c r="C1630" s="1">
        <v>2218.0</v>
      </c>
      <c r="D1630" s="2" t="s">
        <v>4137</v>
      </c>
      <c r="E1630" s="1" t="s">
        <v>1588</v>
      </c>
      <c r="F1630" s="1" t="s">
        <v>1584</v>
      </c>
      <c r="G1630" s="3" t="str">
        <f t="shared" si="1"/>
        <v>Lydia Addy</v>
      </c>
      <c r="H1630" s="3" t="str">
        <f t="shared" si="2"/>
        <v>LYDIA ADDY</v>
      </c>
      <c r="J1630" s="1" t="s">
        <v>57</v>
      </c>
      <c r="K1630" s="1" t="s">
        <v>47</v>
      </c>
      <c r="L1630" s="1">
        <v>1000.0</v>
      </c>
      <c r="M1630" s="1" t="s">
        <v>58</v>
      </c>
      <c r="N1630" s="1" t="s">
        <v>4126</v>
      </c>
      <c r="O1630" s="4">
        <v>44317.0</v>
      </c>
      <c r="P1630" s="4">
        <v>44279.0</v>
      </c>
      <c r="Q1630" s="1" t="s">
        <v>5486</v>
      </c>
      <c r="R1630" s="1" t="s">
        <v>31</v>
      </c>
      <c r="S1630" s="1" t="s">
        <v>32</v>
      </c>
      <c r="T1630" s="1">
        <v>75205.0</v>
      </c>
      <c r="U1630" s="1" t="s">
        <v>5487</v>
      </c>
    </row>
    <row r="1631">
      <c r="A1631" s="1" t="s">
        <v>5489</v>
      </c>
      <c r="B1631" s="1">
        <v>72366.0</v>
      </c>
      <c r="C1631" s="1">
        <v>2218.0</v>
      </c>
      <c r="D1631" s="2" t="s">
        <v>4137</v>
      </c>
      <c r="E1631" s="1" t="s">
        <v>644</v>
      </c>
      <c r="F1631" s="1" t="s">
        <v>432</v>
      </c>
      <c r="G1631" s="3" t="str">
        <f t="shared" si="1"/>
        <v>Kimberly Smith</v>
      </c>
      <c r="H1631" s="3" t="str">
        <f t="shared" si="2"/>
        <v>KIMBERLY SMITH</v>
      </c>
      <c r="J1631" s="1" t="s">
        <v>57</v>
      </c>
      <c r="K1631" s="1" t="s">
        <v>47</v>
      </c>
      <c r="L1631" s="1">
        <v>1000.0</v>
      </c>
      <c r="M1631" s="1" t="s">
        <v>58</v>
      </c>
      <c r="N1631" s="1" t="s">
        <v>4126</v>
      </c>
      <c r="O1631" s="4">
        <v>44317.0</v>
      </c>
      <c r="P1631" s="4">
        <v>44282.0</v>
      </c>
      <c r="Q1631" s="1" t="s">
        <v>5490</v>
      </c>
      <c r="R1631" s="1" t="s">
        <v>31</v>
      </c>
      <c r="S1631" s="1" t="s">
        <v>32</v>
      </c>
      <c r="T1631" s="1">
        <v>75243.0</v>
      </c>
      <c r="U1631" s="1" t="s">
        <v>5491</v>
      </c>
    </row>
    <row r="1632">
      <c r="A1632" s="1" t="s">
        <v>5492</v>
      </c>
      <c r="B1632" s="1">
        <v>72370.0</v>
      </c>
      <c r="C1632" s="1">
        <v>2218.0</v>
      </c>
      <c r="D1632" s="2" t="s">
        <v>4137</v>
      </c>
      <c r="E1632" s="1" t="s">
        <v>3624</v>
      </c>
      <c r="F1632" s="1" t="s">
        <v>3625</v>
      </c>
      <c r="G1632" s="3" t="str">
        <f t="shared" si="1"/>
        <v>Cheryl Kinney</v>
      </c>
      <c r="H1632" s="3" t="str">
        <f t="shared" si="2"/>
        <v>CHERYL KINNEY</v>
      </c>
      <c r="J1632" s="1" t="s">
        <v>57</v>
      </c>
      <c r="K1632" s="1" t="s">
        <v>47</v>
      </c>
      <c r="L1632" s="1">
        <v>1000.0</v>
      </c>
      <c r="M1632" s="1" t="s">
        <v>58</v>
      </c>
      <c r="N1632" s="1" t="s">
        <v>4126</v>
      </c>
      <c r="O1632" s="4">
        <v>44317.0</v>
      </c>
      <c r="P1632" s="4">
        <v>44284.0</v>
      </c>
      <c r="Q1632" s="1" t="s">
        <v>3881</v>
      </c>
      <c r="R1632" s="1" t="s">
        <v>31</v>
      </c>
      <c r="S1632" s="1" t="s">
        <v>32</v>
      </c>
      <c r="T1632" s="1">
        <v>75229.0</v>
      </c>
      <c r="U1632" s="1" t="s">
        <v>3882</v>
      </c>
    </row>
    <row r="1633">
      <c r="A1633" s="1" t="s">
        <v>5493</v>
      </c>
      <c r="B1633" s="1">
        <v>72375.0</v>
      </c>
      <c r="C1633" s="1">
        <v>2218.0</v>
      </c>
      <c r="D1633" s="2" t="s">
        <v>4137</v>
      </c>
      <c r="E1633" s="1" t="s">
        <v>3195</v>
      </c>
      <c r="F1633" s="1" t="s">
        <v>2528</v>
      </c>
      <c r="G1633" s="3" t="str">
        <f t="shared" si="1"/>
        <v>Steve Gregory</v>
      </c>
      <c r="H1633" s="3" t="str">
        <f t="shared" si="2"/>
        <v>STEVE GREGORY</v>
      </c>
      <c r="J1633" s="1" t="s">
        <v>57</v>
      </c>
      <c r="K1633" s="1" t="s">
        <v>47</v>
      </c>
      <c r="L1633" s="1">
        <v>1000.0</v>
      </c>
      <c r="M1633" s="1" t="s">
        <v>58</v>
      </c>
      <c r="N1633" s="1" t="s">
        <v>4126</v>
      </c>
      <c r="O1633" s="4">
        <v>44317.0</v>
      </c>
      <c r="P1633" s="4">
        <v>44286.0</v>
      </c>
      <c r="Q1633" s="1" t="s">
        <v>5494</v>
      </c>
      <c r="R1633" s="1" t="s">
        <v>31</v>
      </c>
      <c r="S1633" s="1" t="s">
        <v>32</v>
      </c>
      <c r="T1633" s="1">
        <v>75214.0</v>
      </c>
      <c r="U1633" s="1" t="s">
        <v>5495</v>
      </c>
    </row>
    <row r="1634">
      <c r="A1634" s="1" t="s">
        <v>5496</v>
      </c>
      <c r="B1634" s="1">
        <v>72376.0</v>
      </c>
      <c r="C1634" s="1">
        <v>2218.0</v>
      </c>
      <c r="D1634" s="2" t="s">
        <v>4137</v>
      </c>
      <c r="E1634" s="1" t="s">
        <v>1844</v>
      </c>
      <c r="F1634" s="1" t="s">
        <v>5497</v>
      </c>
      <c r="G1634" s="3" t="str">
        <f t="shared" si="1"/>
        <v>Matthew MacConnell</v>
      </c>
      <c r="H1634" s="3" t="str">
        <f t="shared" si="2"/>
        <v>MATTHEW MACCONNELL</v>
      </c>
      <c r="J1634" s="1" t="s">
        <v>57</v>
      </c>
      <c r="K1634" s="1" t="s">
        <v>47</v>
      </c>
      <c r="L1634" s="1">
        <v>1000.0</v>
      </c>
      <c r="M1634" s="1" t="s">
        <v>58</v>
      </c>
      <c r="N1634" s="1" t="s">
        <v>4126</v>
      </c>
      <c r="O1634" s="4">
        <v>44317.0</v>
      </c>
      <c r="P1634" s="4">
        <v>44286.0</v>
      </c>
      <c r="Q1634" s="1" t="s">
        <v>5498</v>
      </c>
      <c r="R1634" s="1" t="s">
        <v>31</v>
      </c>
      <c r="S1634" s="1" t="s">
        <v>32</v>
      </c>
      <c r="T1634" s="1">
        <v>75229.0</v>
      </c>
      <c r="U1634" s="1" t="s">
        <v>5499</v>
      </c>
    </row>
    <row r="1635">
      <c r="A1635" s="1" t="s">
        <v>5500</v>
      </c>
      <c r="B1635" s="1">
        <v>72378.0</v>
      </c>
      <c r="C1635" s="1">
        <v>2218.0</v>
      </c>
      <c r="D1635" s="2" t="s">
        <v>4137</v>
      </c>
      <c r="E1635" s="1" t="s">
        <v>3991</v>
      </c>
      <c r="F1635" s="1" t="s">
        <v>5501</v>
      </c>
      <c r="G1635" s="3" t="str">
        <f t="shared" si="1"/>
        <v>Stephen Barnes</v>
      </c>
      <c r="H1635" s="3" t="str">
        <f t="shared" si="2"/>
        <v>STEPHEN BARNES</v>
      </c>
      <c r="J1635" s="1" t="s">
        <v>57</v>
      </c>
      <c r="K1635" s="1" t="s">
        <v>47</v>
      </c>
      <c r="L1635" s="1">
        <v>1000.0</v>
      </c>
      <c r="M1635" s="1" t="s">
        <v>58</v>
      </c>
      <c r="N1635" s="1" t="s">
        <v>4126</v>
      </c>
      <c r="O1635" s="4">
        <v>44317.0</v>
      </c>
      <c r="P1635" s="4">
        <v>44286.0</v>
      </c>
      <c r="Q1635" s="1" t="s">
        <v>5502</v>
      </c>
      <c r="R1635" s="1" t="s">
        <v>31</v>
      </c>
      <c r="S1635" s="1" t="s">
        <v>32</v>
      </c>
      <c r="T1635" s="1">
        <v>75205.0</v>
      </c>
      <c r="U1635" s="1" t="s">
        <v>5503</v>
      </c>
    </row>
    <row r="1636">
      <c r="A1636" s="1" t="s">
        <v>5504</v>
      </c>
      <c r="B1636" s="1">
        <v>72382.0</v>
      </c>
      <c r="C1636" s="1">
        <v>2218.0</v>
      </c>
      <c r="D1636" s="2" t="s">
        <v>4137</v>
      </c>
      <c r="E1636" s="1" t="s">
        <v>1844</v>
      </c>
      <c r="F1636" s="1" t="s">
        <v>5505</v>
      </c>
      <c r="G1636" s="3" t="str">
        <f t="shared" si="1"/>
        <v>Matthew Malouf</v>
      </c>
      <c r="H1636" s="3" t="str">
        <f t="shared" si="2"/>
        <v>MATTHEW MALOUF</v>
      </c>
      <c r="J1636" s="1" t="s">
        <v>57</v>
      </c>
      <c r="K1636" s="1" t="s">
        <v>47</v>
      </c>
      <c r="L1636" s="1">
        <v>1000.0</v>
      </c>
      <c r="M1636" s="1" t="s">
        <v>58</v>
      </c>
      <c r="N1636" s="1" t="s">
        <v>4126</v>
      </c>
      <c r="O1636" s="4">
        <v>44317.0</v>
      </c>
      <c r="P1636" s="4">
        <v>44287.0</v>
      </c>
      <c r="Q1636" s="1" t="s">
        <v>5506</v>
      </c>
      <c r="R1636" s="1" t="s">
        <v>31</v>
      </c>
      <c r="S1636" s="1" t="s">
        <v>32</v>
      </c>
      <c r="T1636" s="1">
        <v>75219.0</v>
      </c>
      <c r="U1636" s="1" t="s">
        <v>5507</v>
      </c>
    </row>
    <row r="1637">
      <c r="A1637" s="1" t="s">
        <v>5508</v>
      </c>
      <c r="B1637" s="1">
        <v>72391.0</v>
      </c>
      <c r="C1637" s="1">
        <v>2218.0</v>
      </c>
      <c r="D1637" s="2" t="s">
        <v>4137</v>
      </c>
      <c r="E1637" s="1" t="s">
        <v>4876</v>
      </c>
      <c r="F1637" s="1" t="s">
        <v>1403</v>
      </c>
      <c r="G1637" s="3" t="str">
        <f t="shared" si="1"/>
        <v>Kathy Crow</v>
      </c>
      <c r="H1637" s="3" t="str">
        <f t="shared" si="2"/>
        <v>KATHY CROW</v>
      </c>
      <c r="J1637" s="1" t="s">
        <v>57</v>
      </c>
      <c r="K1637" s="1" t="s">
        <v>47</v>
      </c>
      <c r="L1637" s="1">
        <v>1000.0</v>
      </c>
      <c r="M1637" s="1" t="s">
        <v>58</v>
      </c>
      <c r="N1637" s="1" t="s">
        <v>4126</v>
      </c>
      <c r="O1637" s="4">
        <v>44317.0</v>
      </c>
      <c r="P1637" s="4">
        <v>44288.0</v>
      </c>
      <c r="Q1637" s="1" t="s">
        <v>1662</v>
      </c>
      <c r="R1637" s="1" t="s">
        <v>31</v>
      </c>
      <c r="S1637" s="1" t="s">
        <v>32</v>
      </c>
      <c r="T1637" s="1">
        <v>75205.0</v>
      </c>
      <c r="U1637" s="1" t="s">
        <v>1663</v>
      </c>
    </row>
    <row r="1638">
      <c r="A1638" s="1" t="s">
        <v>5509</v>
      </c>
      <c r="B1638" s="1">
        <v>72398.0</v>
      </c>
      <c r="C1638" s="1">
        <v>2218.0</v>
      </c>
      <c r="D1638" s="2" t="s">
        <v>4137</v>
      </c>
      <c r="E1638" s="1" t="s">
        <v>5510</v>
      </c>
      <c r="F1638" s="1" t="s">
        <v>5511</v>
      </c>
      <c r="G1638" s="3" t="str">
        <f t="shared" si="1"/>
        <v>Payton Mayes</v>
      </c>
      <c r="H1638" s="3" t="str">
        <f t="shared" si="2"/>
        <v>PAYTON MAYES</v>
      </c>
      <c r="J1638" s="1" t="s">
        <v>57</v>
      </c>
      <c r="K1638" s="1" t="s">
        <v>47</v>
      </c>
      <c r="L1638" s="1">
        <v>1000.0</v>
      </c>
      <c r="M1638" s="1" t="s">
        <v>58</v>
      </c>
      <c r="N1638" s="1" t="s">
        <v>4126</v>
      </c>
      <c r="O1638" s="4">
        <v>44317.0</v>
      </c>
      <c r="P1638" s="4">
        <v>44291.0</v>
      </c>
      <c r="Q1638" s="1" t="s">
        <v>5512</v>
      </c>
      <c r="R1638" s="1" t="s">
        <v>368</v>
      </c>
      <c r="S1638" s="1" t="s">
        <v>32</v>
      </c>
      <c r="T1638" s="1">
        <v>76051.0</v>
      </c>
      <c r="U1638" s="1" t="s">
        <v>5513</v>
      </c>
    </row>
    <row r="1639">
      <c r="A1639" s="1" t="s">
        <v>5514</v>
      </c>
      <c r="B1639" s="1">
        <v>72401.0</v>
      </c>
      <c r="C1639" s="1">
        <v>2218.0</v>
      </c>
      <c r="D1639" s="2" t="s">
        <v>4137</v>
      </c>
      <c r="E1639" s="1" t="s">
        <v>151</v>
      </c>
      <c r="F1639" s="1" t="s">
        <v>99</v>
      </c>
      <c r="G1639" s="3" t="str">
        <f t="shared" si="1"/>
        <v>Patrick Todd</v>
      </c>
      <c r="H1639" s="3" t="str">
        <f t="shared" si="2"/>
        <v>PATRICK TODD</v>
      </c>
      <c r="J1639" s="1" t="s">
        <v>57</v>
      </c>
      <c r="K1639" s="1" t="s">
        <v>47</v>
      </c>
      <c r="L1639" s="1">
        <v>1000.0</v>
      </c>
      <c r="M1639" s="1" t="s">
        <v>58</v>
      </c>
      <c r="N1639" s="1" t="s">
        <v>4126</v>
      </c>
      <c r="O1639" s="4">
        <v>44317.0</v>
      </c>
      <c r="P1639" s="4">
        <v>44292.0</v>
      </c>
      <c r="Q1639" s="1" t="s">
        <v>5515</v>
      </c>
      <c r="R1639" s="1" t="s">
        <v>31</v>
      </c>
      <c r="S1639" s="1" t="s">
        <v>32</v>
      </c>
      <c r="T1639" s="1">
        <v>75205.0</v>
      </c>
      <c r="U1639" s="1" t="s">
        <v>5516</v>
      </c>
    </row>
    <row r="1640">
      <c r="A1640" s="1" t="s">
        <v>5517</v>
      </c>
      <c r="B1640" s="1">
        <v>72404.0</v>
      </c>
      <c r="C1640" s="1">
        <v>2218.0</v>
      </c>
      <c r="D1640" s="2" t="s">
        <v>4137</v>
      </c>
      <c r="E1640" s="1" t="s">
        <v>5056</v>
      </c>
      <c r="F1640" s="1" t="s">
        <v>794</v>
      </c>
      <c r="G1640" s="3" t="str">
        <f t="shared" si="1"/>
        <v>Brad Taylor</v>
      </c>
      <c r="H1640" s="3" t="str">
        <f t="shared" si="2"/>
        <v>BRAD TAYLOR</v>
      </c>
      <c r="J1640" s="1" t="s">
        <v>57</v>
      </c>
      <c r="K1640" s="1" t="s">
        <v>47</v>
      </c>
      <c r="L1640" s="1">
        <v>1000.0</v>
      </c>
      <c r="M1640" s="1" t="s">
        <v>58</v>
      </c>
      <c r="N1640" s="1" t="s">
        <v>4126</v>
      </c>
      <c r="O1640" s="4">
        <v>44317.0</v>
      </c>
      <c r="P1640" s="4">
        <v>44292.0</v>
      </c>
      <c r="Q1640" s="1" t="s">
        <v>5518</v>
      </c>
      <c r="R1640" s="1" t="s">
        <v>368</v>
      </c>
      <c r="S1640" s="1" t="s">
        <v>32</v>
      </c>
      <c r="T1640" s="1">
        <v>75038.0</v>
      </c>
      <c r="U1640" s="1" t="s">
        <v>5519</v>
      </c>
    </row>
    <row r="1641">
      <c r="A1641" s="1" t="s">
        <v>5520</v>
      </c>
      <c r="B1641" s="1">
        <v>72409.0</v>
      </c>
      <c r="C1641" s="1">
        <v>2218.0</v>
      </c>
      <c r="D1641" s="2" t="s">
        <v>4137</v>
      </c>
      <c r="E1641" s="1" t="s">
        <v>3544</v>
      </c>
      <c r="F1641" s="1" t="s">
        <v>1646</v>
      </c>
      <c r="G1641" s="3" t="str">
        <f t="shared" si="1"/>
        <v>Syd Hurley</v>
      </c>
      <c r="H1641" s="3" t="str">
        <f t="shared" si="2"/>
        <v>SYD HURLEY</v>
      </c>
      <c r="J1641" s="1" t="s">
        <v>57</v>
      </c>
      <c r="K1641" s="1" t="s">
        <v>47</v>
      </c>
      <c r="L1641" s="1">
        <v>1000.0</v>
      </c>
      <c r="M1641" s="1" t="s">
        <v>58</v>
      </c>
      <c r="N1641" s="1" t="s">
        <v>4126</v>
      </c>
      <c r="O1641" s="4">
        <v>44317.0</v>
      </c>
      <c r="P1641" s="4">
        <v>44293.0</v>
      </c>
      <c r="Q1641" s="1" t="s">
        <v>3545</v>
      </c>
      <c r="R1641" s="1" t="s">
        <v>31</v>
      </c>
      <c r="S1641" s="1" t="s">
        <v>32</v>
      </c>
      <c r="T1641" s="1">
        <v>75207.0</v>
      </c>
      <c r="U1641" s="1" t="s">
        <v>3546</v>
      </c>
    </row>
    <row r="1642">
      <c r="A1642" s="1" t="s">
        <v>5521</v>
      </c>
      <c r="B1642" s="1">
        <v>72411.0</v>
      </c>
      <c r="C1642" s="1">
        <v>2218.0</v>
      </c>
      <c r="D1642" s="2" t="s">
        <v>4137</v>
      </c>
      <c r="E1642" s="1" t="s">
        <v>5522</v>
      </c>
      <c r="F1642" s="1" t="s">
        <v>3625</v>
      </c>
      <c r="G1642" s="3" t="str">
        <f t="shared" si="1"/>
        <v>Harry Kinney</v>
      </c>
      <c r="H1642" s="3" t="str">
        <f t="shared" si="2"/>
        <v>HARRY KINNEY</v>
      </c>
      <c r="J1642" s="1" t="s">
        <v>57</v>
      </c>
      <c r="K1642" s="1" t="s">
        <v>47</v>
      </c>
      <c r="L1642" s="1">
        <v>1000.0</v>
      </c>
      <c r="M1642" s="1" t="s">
        <v>58</v>
      </c>
      <c r="N1642" s="1" t="s">
        <v>4126</v>
      </c>
      <c r="O1642" s="4">
        <v>44317.0</v>
      </c>
      <c r="P1642" s="4">
        <v>44293.0</v>
      </c>
      <c r="Q1642" s="1" t="s">
        <v>5523</v>
      </c>
      <c r="R1642" s="1" t="s">
        <v>31</v>
      </c>
      <c r="S1642" s="1" t="s">
        <v>32</v>
      </c>
      <c r="T1642" s="1">
        <v>75229.0</v>
      </c>
      <c r="U1642" s="1" t="s">
        <v>5524</v>
      </c>
    </row>
    <row r="1643">
      <c r="A1643" s="1" t="s">
        <v>5525</v>
      </c>
      <c r="B1643" s="1">
        <v>72412.0</v>
      </c>
      <c r="C1643" s="1">
        <v>2218.0</v>
      </c>
      <c r="D1643" s="2" t="s">
        <v>4137</v>
      </c>
      <c r="G1643" s="3" t="str">
        <f t="shared" si="1"/>
        <v> </v>
      </c>
      <c r="H1643" s="3" t="str">
        <f t="shared" si="2"/>
        <v> </v>
      </c>
      <c r="I1643" s="1" t="s">
        <v>5526</v>
      </c>
      <c r="J1643" s="1" t="s">
        <v>57</v>
      </c>
      <c r="K1643" s="1" t="s">
        <v>47</v>
      </c>
      <c r="L1643" s="1">
        <v>1000.0</v>
      </c>
      <c r="M1643" s="1" t="s">
        <v>58</v>
      </c>
      <c r="N1643" s="1" t="s">
        <v>4126</v>
      </c>
      <c r="O1643" s="4">
        <v>44317.0</v>
      </c>
      <c r="P1643" s="4">
        <v>44293.0</v>
      </c>
      <c r="Q1643" s="1" t="s">
        <v>5527</v>
      </c>
      <c r="R1643" s="1" t="s">
        <v>31</v>
      </c>
      <c r="S1643" s="1" t="s">
        <v>32</v>
      </c>
      <c r="T1643" s="1">
        <v>75374.0</v>
      </c>
      <c r="U1643" s="1" t="s">
        <v>5528</v>
      </c>
    </row>
    <row r="1644">
      <c r="A1644" s="1" t="s">
        <v>5529</v>
      </c>
      <c r="B1644" s="1">
        <v>72413.0</v>
      </c>
      <c r="C1644" s="1">
        <v>2218.0</v>
      </c>
      <c r="D1644" s="2" t="s">
        <v>4137</v>
      </c>
      <c r="E1644" s="1" t="s">
        <v>1221</v>
      </c>
      <c r="F1644" s="1" t="s">
        <v>5530</v>
      </c>
      <c r="G1644" s="3" t="str">
        <f t="shared" si="1"/>
        <v>Chad Cook</v>
      </c>
      <c r="H1644" s="3" t="str">
        <f t="shared" si="2"/>
        <v>CHAD COOK</v>
      </c>
      <c r="J1644" s="1" t="s">
        <v>57</v>
      </c>
      <c r="K1644" s="1" t="s">
        <v>47</v>
      </c>
      <c r="L1644" s="1">
        <v>1000.0</v>
      </c>
      <c r="M1644" s="1" t="s">
        <v>58</v>
      </c>
      <c r="N1644" s="1" t="s">
        <v>4126</v>
      </c>
      <c r="O1644" s="4">
        <v>44317.0</v>
      </c>
      <c r="P1644" s="4">
        <v>44294.0</v>
      </c>
      <c r="Q1644" s="1" t="s">
        <v>5531</v>
      </c>
      <c r="R1644" s="1" t="s">
        <v>31</v>
      </c>
      <c r="S1644" s="1" t="s">
        <v>32</v>
      </c>
      <c r="T1644" s="1">
        <v>75209.0</v>
      </c>
      <c r="U1644" s="1" t="s">
        <v>5532</v>
      </c>
    </row>
    <row r="1645">
      <c r="A1645" s="1" t="s">
        <v>5533</v>
      </c>
      <c r="B1645" s="1">
        <v>72415.0</v>
      </c>
      <c r="C1645" s="1">
        <v>2218.0</v>
      </c>
      <c r="D1645" s="2" t="s">
        <v>4137</v>
      </c>
      <c r="E1645" s="1" t="s">
        <v>799</v>
      </c>
      <c r="F1645" s="1" t="s">
        <v>1403</v>
      </c>
      <c r="G1645" s="3" t="str">
        <f t="shared" si="1"/>
        <v>Robert Crow</v>
      </c>
      <c r="H1645" s="3" t="str">
        <f t="shared" si="2"/>
        <v>ROBERT CROW</v>
      </c>
      <c r="J1645" s="1" t="s">
        <v>57</v>
      </c>
      <c r="K1645" s="1" t="s">
        <v>47</v>
      </c>
      <c r="L1645" s="1">
        <v>1000.0</v>
      </c>
      <c r="M1645" s="1" t="s">
        <v>58</v>
      </c>
      <c r="N1645" s="1" t="s">
        <v>4126</v>
      </c>
      <c r="O1645" s="4">
        <v>44317.0</v>
      </c>
      <c r="P1645" s="4">
        <v>44294.0</v>
      </c>
      <c r="Q1645" s="1" t="s">
        <v>1655</v>
      </c>
      <c r="R1645" s="1" t="s">
        <v>31</v>
      </c>
      <c r="S1645" s="1" t="s">
        <v>32</v>
      </c>
      <c r="T1645" s="1">
        <v>75209.0</v>
      </c>
      <c r="U1645" s="1" t="s">
        <v>1656</v>
      </c>
    </row>
    <row r="1646">
      <c r="A1646" s="1" t="s">
        <v>5534</v>
      </c>
      <c r="B1646" s="1">
        <v>72419.0</v>
      </c>
      <c r="C1646" s="1">
        <v>2218.0</v>
      </c>
      <c r="D1646" s="2" t="s">
        <v>4137</v>
      </c>
      <c r="E1646" s="1" t="s">
        <v>5535</v>
      </c>
      <c r="F1646" s="1" t="s">
        <v>1403</v>
      </c>
      <c r="G1646" s="3" t="str">
        <f t="shared" si="1"/>
        <v>Harlan R. Crow</v>
      </c>
      <c r="H1646" s="3" t="str">
        <f t="shared" si="2"/>
        <v>HARLAN R. CROW</v>
      </c>
      <c r="J1646" s="1" t="s">
        <v>57</v>
      </c>
      <c r="K1646" s="1" t="s">
        <v>47</v>
      </c>
      <c r="L1646" s="1">
        <v>1000.0</v>
      </c>
      <c r="M1646" s="1" t="s">
        <v>58</v>
      </c>
      <c r="N1646" s="1" t="s">
        <v>4126</v>
      </c>
      <c r="O1646" s="4">
        <v>44317.0</v>
      </c>
      <c r="P1646" s="4">
        <v>44295.0</v>
      </c>
      <c r="Q1646" s="1" t="s">
        <v>5536</v>
      </c>
      <c r="R1646" s="1" t="s">
        <v>5537</v>
      </c>
      <c r="S1646" s="1" t="s">
        <v>32</v>
      </c>
      <c r="T1646" s="1">
        <v>75219.0</v>
      </c>
      <c r="U1646" s="1" t="s">
        <v>5538</v>
      </c>
    </row>
    <row r="1647">
      <c r="A1647" s="1" t="s">
        <v>5539</v>
      </c>
      <c r="B1647" s="1">
        <v>72425.0</v>
      </c>
      <c r="C1647" s="1">
        <v>2218.0</v>
      </c>
      <c r="D1647" s="2" t="s">
        <v>4137</v>
      </c>
      <c r="E1647" s="1" t="s">
        <v>5540</v>
      </c>
      <c r="F1647" s="1" t="s">
        <v>1490</v>
      </c>
      <c r="G1647" s="3" t="str">
        <f t="shared" si="1"/>
        <v>MIKE MYERS</v>
      </c>
      <c r="H1647" s="3" t="str">
        <f t="shared" si="2"/>
        <v>MIKE MYERS</v>
      </c>
      <c r="J1647" s="1" t="s">
        <v>57</v>
      </c>
      <c r="K1647" s="1" t="s">
        <v>47</v>
      </c>
      <c r="L1647" s="1">
        <v>1000.0</v>
      </c>
      <c r="M1647" s="1" t="s">
        <v>58</v>
      </c>
      <c r="N1647" s="1" t="s">
        <v>4126</v>
      </c>
      <c r="O1647" s="4">
        <v>44317.0</v>
      </c>
      <c r="P1647" s="4">
        <v>44298.0</v>
      </c>
      <c r="Q1647" s="1" t="s">
        <v>5541</v>
      </c>
      <c r="R1647" s="1" t="s">
        <v>60</v>
      </c>
      <c r="S1647" s="1" t="s">
        <v>32</v>
      </c>
      <c r="T1647" s="1">
        <v>75209.0</v>
      </c>
      <c r="U1647" s="1" t="s">
        <v>5542</v>
      </c>
    </row>
    <row r="1648">
      <c r="A1648" s="1" t="s">
        <v>5543</v>
      </c>
      <c r="B1648" s="1">
        <v>72426.0</v>
      </c>
      <c r="C1648" s="1">
        <v>2218.0</v>
      </c>
      <c r="D1648" s="2" t="s">
        <v>4137</v>
      </c>
      <c r="E1648" s="1" t="s">
        <v>1654</v>
      </c>
      <c r="F1648" s="1" t="s">
        <v>1403</v>
      </c>
      <c r="G1648" s="3" t="str">
        <f t="shared" si="1"/>
        <v>Itzel Crow</v>
      </c>
      <c r="H1648" s="3" t="str">
        <f t="shared" si="2"/>
        <v>ITZEL CROW</v>
      </c>
      <c r="J1648" s="1" t="s">
        <v>57</v>
      </c>
      <c r="K1648" s="1" t="s">
        <v>47</v>
      </c>
      <c r="L1648" s="1">
        <v>1000.0</v>
      </c>
      <c r="M1648" s="1" t="s">
        <v>58</v>
      </c>
      <c r="N1648" s="1" t="s">
        <v>4126</v>
      </c>
      <c r="O1648" s="4">
        <v>44317.0</v>
      </c>
      <c r="P1648" s="4">
        <v>44298.0</v>
      </c>
      <c r="Q1648" s="1" t="s">
        <v>1655</v>
      </c>
      <c r="R1648" s="1" t="s">
        <v>31</v>
      </c>
      <c r="S1648" s="1" t="s">
        <v>32</v>
      </c>
      <c r="T1648" s="1">
        <v>75209.0</v>
      </c>
      <c r="U1648" s="1" t="s">
        <v>1656</v>
      </c>
    </row>
    <row r="1649">
      <c r="A1649" s="1" t="s">
        <v>5544</v>
      </c>
      <c r="B1649" s="1">
        <v>72432.0</v>
      </c>
      <c r="C1649" s="1">
        <v>2218.0</v>
      </c>
      <c r="D1649" s="2" t="s">
        <v>4137</v>
      </c>
      <c r="E1649" s="1" t="s">
        <v>567</v>
      </c>
      <c r="F1649" s="1" t="s">
        <v>1403</v>
      </c>
      <c r="G1649" s="3" t="str">
        <f t="shared" si="1"/>
        <v>Daniel Crow</v>
      </c>
      <c r="H1649" s="3" t="str">
        <f t="shared" si="2"/>
        <v>DANIEL CROW</v>
      </c>
      <c r="J1649" s="1" t="s">
        <v>57</v>
      </c>
      <c r="K1649" s="1" t="s">
        <v>47</v>
      </c>
      <c r="L1649" s="1">
        <v>1000.0</v>
      </c>
      <c r="M1649" s="1" t="s">
        <v>58</v>
      </c>
      <c r="N1649" s="1" t="s">
        <v>4126</v>
      </c>
      <c r="O1649" s="4">
        <v>44317.0</v>
      </c>
      <c r="P1649" s="4">
        <v>44299.0</v>
      </c>
      <c r="Q1649" s="1" t="s">
        <v>5545</v>
      </c>
      <c r="R1649" s="1" t="s">
        <v>31</v>
      </c>
      <c r="S1649" s="1" t="s">
        <v>32</v>
      </c>
      <c r="T1649" s="1">
        <v>75204.0</v>
      </c>
      <c r="U1649" s="1" t="s">
        <v>5546</v>
      </c>
    </row>
    <row r="1650">
      <c r="A1650" s="1" t="s">
        <v>5547</v>
      </c>
      <c r="B1650" s="1">
        <v>72433.0</v>
      </c>
      <c r="C1650" s="1">
        <v>2218.0</v>
      </c>
      <c r="D1650" s="2" t="s">
        <v>4137</v>
      </c>
      <c r="E1650" s="1" t="s">
        <v>365</v>
      </c>
      <c r="F1650" s="1" t="s">
        <v>131</v>
      </c>
      <c r="G1650" s="3" t="str">
        <f t="shared" si="1"/>
        <v>Eric Johnson</v>
      </c>
      <c r="H1650" s="3" t="str">
        <f t="shared" si="2"/>
        <v>ERIC JOHNSON</v>
      </c>
      <c r="J1650" s="1" t="s">
        <v>57</v>
      </c>
      <c r="K1650" s="1" t="s">
        <v>47</v>
      </c>
      <c r="L1650" s="1">
        <v>1000.0</v>
      </c>
      <c r="M1650" s="1" t="s">
        <v>58</v>
      </c>
      <c r="N1650" s="1" t="s">
        <v>4126</v>
      </c>
      <c r="O1650" s="4">
        <v>44317.0</v>
      </c>
      <c r="P1650" s="4">
        <v>44299.0</v>
      </c>
      <c r="Q1650" s="1" t="s">
        <v>5548</v>
      </c>
      <c r="R1650" s="1" t="s">
        <v>31</v>
      </c>
      <c r="S1650" s="1" t="s">
        <v>32</v>
      </c>
      <c r="T1650" s="1">
        <v>75219.0</v>
      </c>
      <c r="U1650" s="1" t="s">
        <v>5549</v>
      </c>
    </row>
    <row r="1651">
      <c r="A1651" s="1" t="s">
        <v>5550</v>
      </c>
      <c r="B1651" s="1">
        <v>72437.0</v>
      </c>
      <c r="C1651" s="1">
        <v>2218.0</v>
      </c>
      <c r="D1651" s="2" t="s">
        <v>4137</v>
      </c>
      <c r="E1651" s="1" t="s">
        <v>3633</v>
      </c>
      <c r="F1651" s="1" t="s">
        <v>1403</v>
      </c>
      <c r="G1651" s="3" t="str">
        <f t="shared" si="1"/>
        <v>Stuart Crow</v>
      </c>
      <c r="H1651" s="3" t="str">
        <f t="shared" si="2"/>
        <v>STUART CROW</v>
      </c>
      <c r="J1651" s="1" t="s">
        <v>57</v>
      </c>
      <c r="K1651" s="1" t="s">
        <v>47</v>
      </c>
      <c r="L1651" s="1">
        <v>1000.0</v>
      </c>
      <c r="M1651" s="1" t="s">
        <v>58</v>
      </c>
      <c r="N1651" s="1" t="s">
        <v>4126</v>
      </c>
      <c r="O1651" s="4">
        <v>44317.0</v>
      </c>
      <c r="P1651" s="4">
        <v>44300.0</v>
      </c>
      <c r="Q1651" s="1" t="s">
        <v>5551</v>
      </c>
      <c r="R1651" s="1" t="s">
        <v>31</v>
      </c>
      <c r="S1651" s="1" t="s">
        <v>32</v>
      </c>
      <c r="T1651" s="1">
        <v>75214.0</v>
      </c>
      <c r="U1651" s="1" t="s">
        <v>5552</v>
      </c>
    </row>
    <row r="1652">
      <c r="A1652" s="1" t="s">
        <v>5553</v>
      </c>
      <c r="B1652" s="1">
        <v>72438.0</v>
      </c>
      <c r="C1652" s="1">
        <v>2218.0</v>
      </c>
      <c r="D1652" s="2" t="s">
        <v>4137</v>
      </c>
      <c r="E1652" s="1" t="s">
        <v>5554</v>
      </c>
      <c r="F1652" s="1" t="s">
        <v>1403</v>
      </c>
      <c r="G1652" s="3" t="str">
        <f t="shared" si="1"/>
        <v>Shirley Crow</v>
      </c>
      <c r="H1652" s="3" t="str">
        <f t="shared" si="2"/>
        <v>SHIRLEY CROW</v>
      </c>
      <c r="J1652" s="1" t="s">
        <v>57</v>
      </c>
      <c r="K1652" s="1" t="s">
        <v>47</v>
      </c>
      <c r="L1652" s="1">
        <v>1000.0</v>
      </c>
      <c r="M1652" s="1" t="s">
        <v>58</v>
      </c>
      <c r="N1652" s="1" t="s">
        <v>4126</v>
      </c>
      <c r="O1652" s="4">
        <v>44317.0</v>
      </c>
      <c r="P1652" s="4">
        <v>44300.0</v>
      </c>
      <c r="Q1652" s="1" t="s">
        <v>5551</v>
      </c>
      <c r="R1652" s="1" t="s">
        <v>31</v>
      </c>
      <c r="S1652" s="1" t="s">
        <v>32</v>
      </c>
      <c r="T1652" s="1">
        <v>75214.0</v>
      </c>
      <c r="U1652" s="1" t="s">
        <v>5552</v>
      </c>
    </row>
    <row r="1653">
      <c r="A1653" s="1" t="s">
        <v>5555</v>
      </c>
      <c r="B1653" s="1">
        <v>72446.0</v>
      </c>
      <c r="C1653" s="1">
        <v>2218.0</v>
      </c>
      <c r="D1653" s="2" t="s">
        <v>4137</v>
      </c>
      <c r="E1653" s="1" t="s">
        <v>140</v>
      </c>
      <c r="F1653" s="1" t="s">
        <v>5556</v>
      </c>
      <c r="G1653" s="3" t="str">
        <f t="shared" si="1"/>
        <v>Michael DeLoach</v>
      </c>
      <c r="H1653" s="3" t="str">
        <f t="shared" si="2"/>
        <v>MICHAEL DELOACH</v>
      </c>
      <c r="J1653" s="1" t="s">
        <v>57</v>
      </c>
      <c r="K1653" s="1" t="s">
        <v>47</v>
      </c>
      <c r="L1653" s="1">
        <v>1000.0</v>
      </c>
      <c r="M1653" s="1" t="s">
        <v>58</v>
      </c>
      <c r="N1653" s="1" t="s">
        <v>4126</v>
      </c>
      <c r="O1653" s="4">
        <v>44317.0</v>
      </c>
      <c r="P1653" s="4">
        <v>44302.0</v>
      </c>
      <c r="Q1653" s="1" t="s">
        <v>5557</v>
      </c>
      <c r="R1653" s="1" t="s">
        <v>122</v>
      </c>
      <c r="S1653" s="1" t="s">
        <v>32</v>
      </c>
      <c r="T1653" s="1">
        <v>78744.0</v>
      </c>
      <c r="U1653" s="1" t="s">
        <v>5558</v>
      </c>
    </row>
    <row r="1654">
      <c r="A1654" s="1" t="s">
        <v>5559</v>
      </c>
      <c r="B1654" s="1">
        <v>72451.0</v>
      </c>
      <c r="C1654" s="1">
        <v>2218.0</v>
      </c>
      <c r="D1654" s="2" t="s">
        <v>4137</v>
      </c>
      <c r="G1654" s="3" t="str">
        <f t="shared" si="1"/>
        <v> </v>
      </c>
      <c r="H1654" s="3" t="str">
        <f t="shared" si="2"/>
        <v> </v>
      </c>
      <c r="I1654" s="1" t="s">
        <v>5560</v>
      </c>
      <c r="J1654" s="1" t="s">
        <v>57</v>
      </c>
      <c r="K1654" s="1" t="s">
        <v>47</v>
      </c>
      <c r="L1654" s="1">
        <v>1000.0</v>
      </c>
      <c r="M1654" s="1" t="s">
        <v>58</v>
      </c>
      <c r="N1654" s="1" t="s">
        <v>4126</v>
      </c>
      <c r="O1654" s="4">
        <v>44317.0</v>
      </c>
      <c r="P1654" s="4">
        <v>44302.0</v>
      </c>
      <c r="Q1654" s="1" t="s">
        <v>1683</v>
      </c>
      <c r="R1654" s="1" t="s">
        <v>1684</v>
      </c>
      <c r="S1654" s="1" t="s">
        <v>32</v>
      </c>
      <c r="T1654" s="1">
        <v>75011.0</v>
      </c>
      <c r="U1654" s="1" t="s">
        <v>1685</v>
      </c>
    </row>
    <row r="1655">
      <c r="A1655" s="1" t="s">
        <v>5561</v>
      </c>
      <c r="B1655" s="1">
        <v>72461.0</v>
      </c>
      <c r="C1655" s="1">
        <v>2218.0</v>
      </c>
      <c r="D1655" s="2" t="s">
        <v>4137</v>
      </c>
      <c r="E1655" s="1" t="s">
        <v>591</v>
      </c>
      <c r="F1655" s="1" t="s">
        <v>782</v>
      </c>
      <c r="G1655" s="3" t="str">
        <f t="shared" si="1"/>
        <v>Kirk Wilson</v>
      </c>
      <c r="H1655" s="3" t="str">
        <f t="shared" si="2"/>
        <v>KIRK WILSON</v>
      </c>
      <c r="J1655" s="1" t="s">
        <v>57</v>
      </c>
      <c r="K1655" s="1" t="s">
        <v>47</v>
      </c>
      <c r="L1655" s="1">
        <v>1000.0</v>
      </c>
      <c r="M1655" s="1" t="s">
        <v>58</v>
      </c>
      <c r="N1655" s="1" t="s">
        <v>4126</v>
      </c>
      <c r="O1655" s="4">
        <v>44317.0</v>
      </c>
      <c r="P1655" s="4">
        <v>44305.0</v>
      </c>
      <c r="Q1655" s="1" t="s">
        <v>3710</v>
      </c>
      <c r="R1655" s="1" t="s">
        <v>31</v>
      </c>
      <c r="S1655" s="1" t="s">
        <v>32</v>
      </c>
      <c r="T1655" s="1">
        <v>75229.0</v>
      </c>
      <c r="U1655" s="1" t="s">
        <v>3711</v>
      </c>
    </row>
    <row r="1656">
      <c r="A1656" s="1" t="s">
        <v>5562</v>
      </c>
      <c r="B1656" s="1">
        <v>72464.0</v>
      </c>
      <c r="C1656" s="1">
        <v>2218.0</v>
      </c>
      <c r="D1656" s="2" t="s">
        <v>4137</v>
      </c>
      <c r="E1656" s="1" t="s">
        <v>140</v>
      </c>
      <c r="F1656" s="1" t="s">
        <v>2593</v>
      </c>
      <c r="G1656" s="3" t="str">
        <f t="shared" si="1"/>
        <v>Michael Terry</v>
      </c>
      <c r="H1656" s="3" t="str">
        <f t="shared" si="2"/>
        <v>MICHAEL TERRY</v>
      </c>
      <c r="J1656" s="1" t="s">
        <v>57</v>
      </c>
      <c r="K1656" s="1" t="s">
        <v>47</v>
      </c>
      <c r="L1656" s="1">
        <v>1000.0</v>
      </c>
      <c r="M1656" s="1" t="s">
        <v>58</v>
      </c>
      <c r="N1656" s="1" t="s">
        <v>4126</v>
      </c>
      <c r="O1656" s="4">
        <v>44317.0</v>
      </c>
      <c r="P1656" s="4">
        <v>44305.0</v>
      </c>
      <c r="Q1656" s="1" t="s">
        <v>5563</v>
      </c>
      <c r="R1656" s="1" t="s">
        <v>31</v>
      </c>
      <c r="S1656" s="1" t="s">
        <v>32</v>
      </c>
      <c r="T1656" s="1">
        <v>75244.0</v>
      </c>
      <c r="U1656" s="1" t="s">
        <v>5564</v>
      </c>
    </row>
    <row r="1657">
      <c r="A1657" s="1" t="s">
        <v>5565</v>
      </c>
      <c r="B1657" s="1">
        <v>73333.0</v>
      </c>
      <c r="C1657" s="1">
        <v>2218.0</v>
      </c>
      <c r="D1657" s="2" t="s">
        <v>4137</v>
      </c>
      <c r="E1657" s="1" t="s">
        <v>5566</v>
      </c>
      <c r="F1657" s="1" t="s">
        <v>495</v>
      </c>
      <c r="G1657" s="3" t="str">
        <f t="shared" si="1"/>
        <v>Clarie Reyes</v>
      </c>
      <c r="H1657" s="3" t="str">
        <f t="shared" si="2"/>
        <v>CLARIE REYES</v>
      </c>
      <c r="J1657" s="1" t="s">
        <v>57</v>
      </c>
      <c r="K1657" s="1" t="s">
        <v>47</v>
      </c>
      <c r="L1657" s="1">
        <v>1000.0</v>
      </c>
      <c r="M1657" s="1" t="s">
        <v>58</v>
      </c>
      <c r="N1657" s="1" t="s">
        <v>4126</v>
      </c>
      <c r="O1657" s="4">
        <v>44317.0</v>
      </c>
      <c r="P1657" s="4">
        <v>44307.0</v>
      </c>
      <c r="Q1657" s="1" t="s">
        <v>5443</v>
      </c>
      <c r="R1657" s="1" t="s">
        <v>31</v>
      </c>
      <c r="S1657" s="1" t="s">
        <v>32</v>
      </c>
      <c r="T1657" s="1">
        <v>75243.0</v>
      </c>
      <c r="U1657" s="1" t="s">
        <v>5444</v>
      </c>
    </row>
    <row r="1658">
      <c r="A1658" s="1" t="s">
        <v>5567</v>
      </c>
      <c r="B1658" s="1">
        <v>73337.0</v>
      </c>
      <c r="C1658" s="1">
        <v>2218.0</v>
      </c>
      <c r="D1658" s="2" t="s">
        <v>4137</v>
      </c>
      <c r="E1658" s="1" t="s">
        <v>5568</v>
      </c>
      <c r="F1658" s="1" t="s">
        <v>5451</v>
      </c>
      <c r="G1658" s="3" t="str">
        <f t="shared" si="1"/>
        <v>Tip Housewright</v>
      </c>
      <c r="H1658" s="3" t="str">
        <f t="shared" si="2"/>
        <v>TIP HOUSEWRIGHT</v>
      </c>
      <c r="J1658" s="1" t="s">
        <v>57</v>
      </c>
      <c r="K1658" s="1" t="s">
        <v>47</v>
      </c>
      <c r="L1658" s="1">
        <v>1000.0</v>
      </c>
      <c r="M1658" s="1" t="s">
        <v>58</v>
      </c>
      <c r="N1658" s="1" t="s">
        <v>4126</v>
      </c>
      <c r="O1658" s="4">
        <v>44317.0</v>
      </c>
      <c r="P1658" s="4">
        <v>44307.0</v>
      </c>
      <c r="Q1658" s="1" t="s">
        <v>5569</v>
      </c>
      <c r="R1658" s="1" t="s">
        <v>60</v>
      </c>
      <c r="S1658" s="1" t="s">
        <v>32</v>
      </c>
      <c r="T1658" s="1">
        <v>75243.0</v>
      </c>
      <c r="U1658" s="1" t="s">
        <v>5570</v>
      </c>
    </row>
    <row r="1659">
      <c r="A1659" s="1" t="s">
        <v>5571</v>
      </c>
      <c r="B1659" s="1">
        <v>73608.0</v>
      </c>
      <c r="C1659" s="1">
        <v>2218.0</v>
      </c>
      <c r="D1659" s="2" t="s">
        <v>4137</v>
      </c>
      <c r="E1659" s="1" t="s">
        <v>3624</v>
      </c>
      <c r="F1659" s="1" t="s">
        <v>99</v>
      </c>
      <c r="G1659" s="3" t="str">
        <f t="shared" si="1"/>
        <v>Cheryl Todd</v>
      </c>
      <c r="H1659" s="3" t="str">
        <f t="shared" si="2"/>
        <v>CHERYL TODD</v>
      </c>
      <c r="J1659" s="1" t="s">
        <v>57</v>
      </c>
      <c r="K1659" s="1" t="s">
        <v>47</v>
      </c>
      <c r="L1659" s="1">
        <v>1000.0</v>
      </c>
      <c r="M1659" s="1" t="s">
        <v>58</v>
      </c>
      <c r="N1659" s="1" t="s">
        <v>4126</v>
      </c>
      <c r="O1659" s="4">
        <v>44317.0</v>
      </c>
      <c r="P1659" s="4">
        <v>44292.0</v>
      </c>
      <c r="Q1659" s="1" t="s">
        <v>5572</v>
      </c>
      <c r="R1659" s="1" t="s">
        <v>31</v>
      </c>
      <c r="S1659" s="1" t="s">
        <v>32</v>
      </c>
      <c r="T1659" s="1">
        <v>75205.0</v>
      </c>
      <c r="U1659" s="1" t="s">
        <v>5573</v>
      </c>
    </row>
    <row r="1660">
      <c r="A1660" s="1" t="s">
        <v>5574</v>
      </c>
      <c r="B1660" s="1">
        <v>36869.0</v>
      </c>
      <c r="C1660" s="1">
        <v>2218.0</v>
      </c>
      <c r="D1660" s="2" t="s">
        <v>4137</v>
      </c>
      <c r="G1660" s="3" t="str">
        <f t="shared" si="1"/>
        <v> </v>
      </c>
      <c r="H1660" s="3" t="str">
        <f t="shared" si="2"/>
        <v> </v>
      </c>
      <c r="I1660" s="1" t="s">
        <v>5357</v>
      </c>
      <c r="J1660" s="1" t="s">
        <v>389</v>
      </c>
      <c r="K1660" s="1" t="s">
        <v>47</v>
      </c>
      <c r="L1660" s="1">
        <v>1000.0</v>
      </c>
      <c r="M1660" s="1" t="s">
        <v>390</v>
      </c>
      <c r="N1660" s="1" t="s">
        <v>4126</v>
      </c>
      <c r="O1660" s="4">
        <v>44317.0</v>
      </c>
      <c r="P1660" s="4">
        <v>44285.0</v>
      </c>
      <c r="Q1660" s="1" t="s">
        <v>5358</v>
      </c>
      <c r="R1660" s="1" t="s">
        <v>31</v>
      </c>
      <c r="S1660" s="1" t="s">
        <v>32</v>
      </c>
      <c r="T1660" s="1">
        <v>75235.0</v>
      </c>
      <c r="U1660" s="1" t="s">
        <v>5359</v>
      </c>
    </row>
    <row r="1661">
      <c r="A1661" s="1" t="s">
        <v>5575</v>
      </c>
      <c r="B1661" s="1">
        <v>78839.0</v>
      </c>
      <c r="C1661" s="1">
        <v>2308.0</v>
      </c>
      <c r="D1661" s="2" t="s">
        <v>4139</v>
      </c>
      <c r="E1661" s="1" t="s">
        <v>3654</v>
      </c>
      <c r="F1661" s="1" t="s">
        <v>3655</v>
      </c>
      <c r="G1661" s="3" t="str">
        <f t="shared" si="1"/>
        <v>Jacki Pick</v>
      </c>
      <c r="H1661" s="3" t="str">
        <f t="shared" si="2"/>
        <v>JACKI PICK</v>
      </c>
      <c r="J1661" s="1" t="s">
        <v>57</v>
      </c>
      <c r="K1661" s="1" t="s">
        <v>53</v>
      </c>
      <c r="L1661" s="1">
        <v>1000.0</v>
      </c>
      <c r="M1661" s="1" t="s">
        <v>58</v>
      </c>
      <c r="N1661" s="1" t="s">
        <v>4126</v>
      </c>
      <c r="O1661" s="4">
        <v>44317.0</v>
      </c>
      <c r="P1661" s="4">
        <v>44314.0</v>
      </c>
      <c r="Q1661" s="1" t="s">
        <v>3878</v>
      </c>
      <c r="R1661" s="1" t="s">
        <v>31</v>
      </c>
      <c r="S1661" s="1" t="s">
        <v>32</v>
      </c>
      <c r="T1661" s="1">
        <v>75229.0</v>
      </c>
      <c r="U1661" s="1" t="s">
        <v>3879</v>
      </c>
    </row>
    <row r="1662">
      <c r="A1662" s="1" t="s">
        <v>5576</v>
      </c>
      <c r="B1662" s="1">
        <v>78908.0</v>
      </c>
      <c r="C1662" s="1">
        <v>2308.0</v>
      </c>
      <c r="D1662" s="2" t="s">
        <v>4139</v>
      </c>
      <c r="E1662" s="1" t="s">
        <v>151</v>
      </c>
      <c r="F1662" s="1" t="s">
        <v>99</v>
      </c>
      <c r="G1662" s="3" t="str">
        <f t="shared" si="1"/>
        <v>Patrick Todd</v>
      </c>
      <c r="H1662" s="3" t="str">
        <f t="shared" si="2"/>
        <v>PATRICK TODD</v>
      </c>
      <c r="J1662" s="1" t="s">
        <v>57</v>
      </c>
      <c r="K1662" s="1" t="s">
        <v>53</v>
      </c>
      <c r="L1662" s="1">
        <v>1000.0</v>
      </c>
      <c r="M1662" s="1" t="s">
        <v>58</v>
      </c>
      <c r="N1662" s="1" t="s">
        <v>4126</v>
      </c>
      <c r="O1662" s="4">
        <v>44317.0</v>
      </c>
      <c r="P1662" s="4">
        <v>44353.0</v>
      </c>
      <c r="Q1662" s="1" t="s">
        <v>5515</v>
      </c>
      <c r="R1662" s="1" t="s">
        <v>31</v>
      </c>
      <c r="S1662" s="1" t="s">
        <v>32</v>
      </c>
      <c r="T1662" s="1">
        <v>75205.0</v>
      </c>
      <c r="U1662" s="1" t="s">
        <v>5516</v>
      </c>
    </row>
    <row r="1663">
      <c r="A1663" s="1" t="s">
        <v>5577</v>
      </c>
      <c r="B1663" s="1">
        <v>78927.0</v>
      </c>
      <c r="C1663" s="1">
        <v>2308.0</v>
      </c>
      <c r="D1663" s="2" t="s">
        <v>4139</v>
      </c>
      <c r="G1663" s="3" t="str">
        <f t="shared" si="1"/>
        <v> </v>
      </c>
      <c r="H1663" s="3" t="str">
        <f t="shared" si="2"/>
        <v> </v>
      </c>
      <c r="I1663" s="1" t="s">
        <v>5578</v>
      </c>
      <c r="J1663" s="1" t="s">
        <v>57</v>
      </c>
      <c r="K1663" s="1" t="s">
        <v>53</v>
      </c>
      <c r="L1663" s="1">
        <v>1000.0</v>
      </c>
      <c r="M1663" s="1" t="s">
        <v>58</v>
      </c>
      <c r="N1663" s="1" t="s">
        <v>4126</v>
      </c>
      <c r="O1663" s="4">
        <v>44317.0</v>
      </c>
      <c r="P1663" s="4">
        <v>44314.0</v>
      </c>
      <c r="Q1663" s="1" t="s">
        <v>5579</v>
      </c>
      <c r="R1663" s="1" t="s">
        <v>31</v>
      </c>
      <c r="S1663" s="1" t="s">
        <v>32</v>
      </c>
      <c r="T1663" s="1">
        <v>75160.0</v>
      </c>
      <c r="U1663" s="1" t="s">
        <v>5580</v>
      </c>
    </row>
    <row r="1664">
      <c r="A1664" s="1" t="s">
        <v>5581</v>
      </c>
      <c r="B1664" s="1">
        <v>78926.0</v>
      </c>
      <c r="C1664" s="1">
        <v>2308.0</v>
      </c>
      <c r="D1664" s="2" t="s">
        <v>4139</v>
      </c>
      <c r="E1664" s="1" t="s">
        <v>5582</v>
      </c>
      <c r="F1664" s="1" t="s">
        <v>1367</v>
      </c>
      <c r="G1664" s="3" t="str">
        <f t="shared" si="1"/>
        <v>Roseline Aranza</v>
      </c>
      <c r="H1664" s="3" t="str">
        <f t="shared" si="2"/>
        <v>ROSELINE ARANZA</v>
      </c>
      <c r="J1664" s="1" t="s">
        <v>57</v>
      </c>
      <c r="K1664" s="1" t="s">
        <v>53</v>
      </c>
      <c r="L1664" s="1">
        <v>1000.0</v>
      </c>
      <c r="M1664" s="1" t="s">
        <v>58</v>
      </c>
      <c r="N1664" s="1" t="s">
        <v>4126</v>
      </c>
      <c r="O1664" s="4">
        <v>44317.0</v>
      </c>
      <c r="P1664" s="4">
        <v>44315.0</v>
      </c>
      <c r="Q1664" s="1" t="s">
        <v>5583</v>
      </c>
      <c r="R1664" s="1" t="s">
        <v>31</v>
      </c>
      <c r="S1664" s="1" t="s">
        <v>32</v>
      </c>
      <c r="T1664" s="1">
        <v>75205.0</v>
      </c>
      <c r="U1664" s="1" t="s">
        <v>5584</v>
      </c>
    </row>
    <row r="1665">
      <c r="A1665" s="1" t="s">
        <v>5585</v>
      </c>
      <c r="B1665" s="1">
        <v>78838.0</v>
      </c>
      <c r="C1665" s="1">
        <v>2308.0</v>
      </c>
      <c r="D1665" s="2" t="s">
        <v>4139</v>
      </c>
      <c r="E1665" s="1" t="s">
        <v>3325</v>
      </c>
      <c r="F1665" s="1" t="s">
        <v>3650</v>
      </c>
      <c r="G1665" s="3" t="str">
        <f t="shared" si="1"/>
        <v>Darwin Deason</v>
      </c>
      <c r="H1665" s="3" t="str">
        <f t="shared" si="2"/>
        <v>DARWIN DEASON</v>
      </c>
      <c r="J1665" s="1" t="s">
        <v>57</v>
      </c>
      <c r="K1665" s="1" t="s">
        <v>53</v>
      </c>
      <c r="L1665" s="1">
        <v>1000.0</v>
      </c>
      <c r="M1665" s="1" t="s">
        <v>58</v>
      </c>
      <c r="N1665" s="1" t="s">
        <v>4126</v>
      </c>
      <c r="O1665" s="4">
        <v>44317.0</v>
      </c>
      <c r="P1665" s="4">
        <v>44314.0</v>
      </c>
      <c r="Q1665" s="1" t="s">
        <v>5586</v>
      </c>
      <c r="R1665" s="1" t="s">
        <v>31</v>
      </c>
      <c r="S1665" s="1" t="s">
        <v>32</v>
      </c>
      <c r="T1665" s="1">
        <v>75219.0</v>
      </c>
      <c r="U1665" s="1" t="s">
        <v>5587</v>
      </c>
    </row>
    <row r="1666">
      <c r="A1666" s="1" t="s">
        <v>5588</v>
      </c>
      <c r="B1666" s="1">
        <v>78837.0</v>
      </c>
      <c r="C1666" s="1">
        <v>2308.0</v>
      </c>
      <c r="D1666" s="2" t="s">
        <v>4139</v>
      </c>
      <c r="E1666" s="1" t="s">
        <v>644</v>
      </c>
      <c r="F1666" s="1" t="s">
        <v>3650</v>
      </c>
      <c r="G1666" s="3" t="str">
        <f t="shared" si="1"/>
        <v>Kimberly Deason</v>
      </c>
      <c r="H1666" s="3" t="str">
        <f t="shared" si="2"/>
        <v>KIMBERLY DEASON</v>
      </c>
      <c r="J1666" s="1" t="s">
        <v>57</v>
      </c>
      <c r="K1666" s="1" t="s">
        <v>53</v>
      </c>
      <c r="L1666" s="1">
        <v>1000.0</v>
      </c>
      <c r="M1666" s="1" t="s">
        <v>58</v>
      </c>
      <c r="N1666" s="1" t="s">
        <v>4126</v>
      </c>
      <c r="O1666" s="4">
        <v>44317.0</v>
      </c>
      <c r="P1666" s="4">
        <v>44314.0</v>
      </c>
      <c r="Q1666" s="1" t="s">
        <v>5586</v>
      </c>
      <c r="R1666" s="1" t="s">
        <v>31</v>
      </c>
      <c r="S1666" s="1" t="s">
        <v>32</v>
      </c>
      <c r="T1666" s="1">
        <v>75219.0</v>
      </c>
      <c r="U1666" s="1" t="s">
        <v>5587</v>
      </c>
    </row>
    <row r="1667">
      <c r="A1667" s="1" t="s">
        <v>5589</v>
      </c>
      <c r="B1667" s="1">
        <v>78925.0</v>
      </c>
      <c r="C1667" s="1">
        <v>2308.0</v>
      </c>
      <c r="D1667" s="2" t="s">
        <v>4139</v>
      </c>
      <c r="E1667" s="1" t="s">
        <v>824</v>
      </c>
      <c r="F1667" s="1" t="s">
        <v>5590</v>
      </c>
      <c r="G1667" s="3" t="str">
        <f t="shared" si="1"/>
        <v>Scott Rohrman</v>
      </c>
      <c r="H1667" s="3" t="str">
        <f t="shared" si="2"/>
        <v>SCOTT ROHRMAN</v>
      </c>
      <c r="J1667" s="1" t="s">
        <v>57</v>
      </c>
      <c r="K1667" s="1" t="s">
        <v>53</v>
      </c>
      <c r="L1667" s="1">
        <v>1000.0</v>
      </c>
      <c r="M1667" s="1" t="s">
        <v>58</v>
      </c>
      <c r="N1667" s="1" t="s">
        <v>4126</v>
      </c>
      <c r="O1667" s="4">
        <v>44317.0</v>
      </c>
      <c r="P1667" s="4">
        <v>44340.0</v>
      </c>
      <c r="Q1667" s="1" t="s">
        <v>5591</v>
      </c>
      <c r="R1667" s="1" t="s">
        <v>31</v>
      </c>
      <c r="S1667" s="1" t="s">
        <v>32</v>
      </c>
      <c r="T1667" s="1">
        <v>75225.0</v>
      </c>
      <c r="U1667" s="1" t="s">
        <v>5592</v>
      </c>
    </row>
    <row r="1668">
      <c r="A1668" s="1" t="s">
        <v>5593</v>
      </c>
      <c r="B1668" s="1">
        <v>78841.0</v>
      </c>
      <c r="C1668" s="1">
        <v>2308.0</v>
      </c>
      <c r="D1668" s="2" t="s">
        <v>4139</v>
      </c>
      <c r="E1668" s="1" t="s">
        <v>5594</v>
      </c>
      <c r="F1668" s="1" t="s">
        <v>782</v>
      </c>
      <c r="G1668" s="3" t="str">
        <f t="shared" si="1"/>
        <v>Dusty Wilson</v>
      </c>
      <c r="H1668" s="3" t="str">
        <f t="shared" si="2"/>
        <v>DUSTY WILSON</v>
      </c>
      <c r="J1668" s="1" t="s">
        <v>57</v>
      </c>
      <c r="K1668" s="1" t="s">
        <v>53</v>
      </c>
      <c r="L1668" s="1">
        <v>1000.0</v>
      </c>
      <c r="M1668" s="1" t="s">
        <v>58</v>
      </c>
      <c r="N1668" s="1" t="s">
        <v>4126</v>
      </c>
      <c r="O1668" s="4">
        <v>44317.0</v>
      </c>
      <c r="P1668" s="4">
        <v>44313.0</v>
      </c>
      <c r="Q1668" s="1" t="s">
        <v>3710</v>
      </c>
      <c r="R1668" s="1" t="s">
        <v>31</v>
      </c>
      <c r="S1668" s="1" t="s">
        <v>32</v>
      </c>
      <c r="T1668" s="1">
        <v>75229.0</v>
      </c>
      <c r="U1668" s="1" t="s">
        <v>3711</v>
      </c>
    </row>
    <row r="1669">
      <c r="A1669" s="1" t="s">
        <v>5595</v>
      </c>
      <c r="B1669" s="1">
        <v>78934.0</v>
      </c>
      <c r="C1669" s="1">
        <v>2308.0</v>
      </c>
      <c r="D1669" s="2" t="s">
        <v>4139</v>
      </c>
      <c r="E1669" s="1" t="s">
        <v>962</v>
      </c>
      <c r="F1669" s="1" t="s">
        <v>5596</v>
      </c>
      <c r="G1669" s="3" t="str">
        <f t="shared" si="1"/>
        <v>William Tsao</v>
      </c>
      <c r="H1669" s="3" t="str">
        <f t="shared" si="2"/>
        <v>WILLIAM TSAO</v>
      </c>
      <c r="J1669" s="1" t="s">
        <v>57</v>
      </c>
      <c r="K1669" s="1" t="s">
        <v>53</v>
      </c>
      <c r="L1669" s="1">
        <v>1000.0</v>
      </c>
      <c r="M1669" s="1" t="s">
        <v>58</v>
      </c>
      <c r="N1669" s="1" t="s">
        <v>4126</v>
      </c>
      <c r="O1669" s="4">
        <v>44317.0</v>
      </c>
      <c r="P1669" s="4">
        <v>44315.0</v>
      </c>
      <c r="Q1669" s="1" t="s">
        <v>5597</v>
      </c>
      <c r="R1669" s="1" t="s">
        <v>31</v>
      </c>
      <c r="S1669" s="1" t="s">
        <v>32</v>
      </c>
      <c r="T1669" s="1">
        <v>75252.0</v>
      </c>
      <c r="U1669" s="1" t="s">
        <v>5598</v>
      </c>
    </row>
    <row r="1670">
      <c r="A1670" s="1" t="s">
        <v>5599</v>
      </c>
      <c r="B1670" s="1">
        <v>78939.0</v>
      </c>
      <c r="C1670" s="1">
        <v>2308.0</v>
      </c>
      <c r="D1670" s="2" t="s">
        <v>4139</v>
      </c>
      <c r="G1670" s="3" t="str">
        <f t="shared" si="1"/>
        <v> </v>
      </c>
      <c r="H1670" s="3" t="str">
        <f t="shared" si="2"/>
        <v> </v>
      </c>
      <c r="I1670" s="1" t="s">
        <v>5600</v>
      </c>
      <c r="J1670" s="1" t="s">
        <v>57</v>
      </c>
      <c r="K1670" s="1" t="s">
        <v>53</v>
      </c>
      <c r="L1670" s="1">
        <v>1000.0</v>
      </c>
      <c r="M1670" s="1" t="s">
        <v>58</v>
      </c>
      <c r="N1670" s="1" t="s">
        <v>4126</v>
      </c>
      <c r="O1670" s="4">
        <v>44317.0</v>
      </c>
      <c r="P1670" s="4">
        <v>44311.0</v>
      </c>
      <c r="Q1670" s="1" t="s">
        <v>1688</v>
      </c>
      <c r="R1670" s="1" t="s">
        <v>31</v>
      </c>
      <c r="S1670" s="1" t="s">
        <v>32</v>
      </c>
      <c r="T1670" s="1">
        <v>78760.0</v>
      </c>
      <c r="U1670" s="1" t="s">
        <v>5601</v>
      </c>
    </row>
    <row r="1671">
      <c r="A1671" s="1" t="s">
        <v>5602</v>
      </c>
      <c r="B1671" s="1">
        <v>78844.0</v>
      </c>
      <c r="C1671" s="1">
        <v>2308.0</v>
      </c>
      <c r="D1671" s="2" t="s">
        <v>4139</v>
      </c>
      <c r="E1671" s="1" t="s">
        <v>5603</v>
      </c>
      <c r="F1671" s="1" t="s">
        <v>5604</v>
      </c>
      <c r="G1671" s="3" t="str">
        <f t="shared" si="1"/>
        <v>MOHAMMED KHANANI</v>
      </c>
      <c r="H1671" s="3" t="str">
        <f t="shared" si="2"/>
        <v>MOHAMMED KHANANI</v>
      </c>
      <c r="J1671" s="1" t="s">
        <v>57</v>
      </c>
      <c r="K1671" s="1" t="s">
        <v>53</v>
      </c>
      <c r="L1671" s="1">
        <v>1000.0</v>
      </c>
      <c r="M1671" s="1" t="s">
        <v>58</v>
      </c>
      <c r="N1671" s="1" t="s">
        <v>4126</v>
      </c>
      <c r="O1671" s="4">
        <v>44317.0</v>
      </c>
      <c r="P1671" s="4">
        <v>44312.0</v>
      </c>
      <c r="Q1671" s="1" t="s">
        <v>5605</v>
      </c>
      <c r="R1671" s="1" t="s">
        <v>31</v>
      </c>
      <c r="S1671" s="1" t="s">
        <v>32</v>
      </c>
      <c r="T1671" s="1">
        <v>75243.0</v>
      </c>
      <c r="U1671" s="1" t="s">
        <v>5606</v>
      </c>
    </row>
    <row r="1672">
      <c r="A1672" s="1" t="s">
        <v>5607</v>
      </c>
      <c r="B1672" s="1">
        <v>78840.0</v>
      </c>
      <c r="C1672" s="1">
        <v>2308.0</v>
      </c>
      <c r="D1672" s="2" t="s">
        <v>4139</v>
      </c>
      <c r="E1672" s="1" t="s">
        <v>3942</v>
      </c>
      <c r="F1672" s="1" t="s">
        <v>3650</v>
      </c>
      <c r="G1672" s="3" t="str">
        <f t="shared" si="1"/>
        <v>Doug Deason</v>
      </c>
      <c r="H1672" s="3" t="str">
        <f t="shared" si="2"/>
        <v>DOUG DEASON</v>
      </c>
      <c r="J1672" s="1" t="s">
        <v>57</v>
      </c>
      <c r="K1672" s="1" t="s">
        <v>53</v>
      </c>
      <c r="L1672" s="1">
        <v>1000.0</v>
      </c>
      <c r="M1672" s="1" t="s">
        <v>58</v>
      </c>
      <c r="N1672" s="1" t="s">
        <v>4126</v>
      </c>
      <c r="O1672" s="4">
        <v>44317.0</v>
      </c>
      <c r="P1672" s="4">
        <v>44314.0</v>
      </c>
      <c r="Q1672" s="1" t="s">
        <v>3878</v>
      </c>
      <c r="R1672" s="1" t="s">
        <v>31</v>
      </c>
      <c r="S1672" s="1" t="s">
        <v>32</v>
      </c>
      <c r="T1672" s="1">
        <v>75229.0</v>
      </c>
      <c r="U1672" s="1" t="s">
        <v>3879</v>
      </c>
    </row>
    <row r="1673">
      <c r="A1673" s="1" t="s">
        <v>5608</v>
      </c>
      <c r="B1673" s="1">
        <v>34800.0</v>
      </c>
      <c r="C1673" s="1">
        <v>2037.0</v>
      </c>
      <c r="D1673" s="2" t="s">
        <v>4130</v>
      </c>
      <c r="G1673" s="3" t="str">
        <f t="shared" si="1"/>
        <v> </v>
      </c>
      <c r="H1673" s="3" t="str">
        <f t="shared" si="2"/>
        <v> </v>
      </c>
      <c r="I1673" s="1" t="s">
        <v>5609</v>
      </c>
      <c r="J1673" s="1" t="s">
        <v>389</v>
      </c>
      <c r="K1673" s="1" t="s">
        <v>36</v>
      </c>
      <c r="L1673" s="1">
        <v>1095.0</v>
      </c>
      <c r="M1673" s="1" t="s">
        <v>390</v>
      </c>
      <c r="N1673" s="1" t="s">
        <v>4126</v>
      </c>
      <c r="P1673" s="4">
        <v>43917.0</v>
      </c>
      <c r="Q1673" s="1" t="s">
        <v>5610</v>
      </c>
      <c r="R1673" s="1" t="s">
        <v>31</v>
      </c>
      <c r="S1673" s="1" t="s">
        <v>32</v>
      </c>
      <c r="T1673" s="1">
        <v>75201.0</v>
      </c>
      <c r="U1673" s="1" t="s">
        <v>5611</v>
      </c>
    </row>
    <row r="1674">
      <c r="A1674" s="1" t="s">
        <v>5612</v>
      </c>
      <c r="B1674" s="1">
        <v>36870.0</v>
      </c>
      <c r="C1674" s="1">
        <v>2218.0</v>
      </c>
      <c r="D1674" s="2" t="s">
        <v>4137</v>
      </c>
      <c r="G1674" s="3" t="str">
        <f t="shared" si="1"/>
        <v> </v>
      </c>
      <c r="H1674" s="3" t="str">
        <f t="shared" si="2"/>
        <v> </v>
      </c>
      <c r="I1674" s="1" t="s">
        <v>5392</v>
      </c>
      <c r="J1674" s="1" t="s">
        <v>389</v>
      </c>
      <c r="K1674" s="1" t="s">
        <v>47</v>
      </c>
      <c r="L1674" s="1">
        <v>1200.0</v>
      </c>
      <c r="M1674" s="1" t="s">
        <v>390</v>
      </c>
      <c r="N1674" s="1" t="s">
        <v>4126</v>
      </c>
      <c r="O1674" s="4">
        <v>44317.0</v>
      </c>
      <c r="P1674" s="4">
        <v>44285.0</v>
      </c>
      <c r="Q1674" s="1" t="s">
        <v>5613</v>
      </c>
      <c r="R1674" s="1" t="s">
        <v>346</v>
      </c>
      <c r="S1674" s="1" t="s">
        <v>32</v>
      </c>
      <c r="T1674" s="1">
        <v>75040.0</v>
      </c>
      <c r="U1674" s="1" t="s">
        <v>5614</v>
      </c>
    </row>
    <row r="1675">
      <c r="A1675" s="1" t="s">
        <v>5615</v>
      </c>
      <c r="B1675" s="1">
        <v>36901.0</v>
      </c>
      <c r="C1675" s="1">
        <v>2218.0</v>
      </c>
      <c r="D1675" s="2" t="s">
        <v>4137</v>
      </c>
      <c r="G1675" s="3" t="str">
        <f t="shared" si="1"/>
        <v> </v>
      </c>
      <c r="H1675" s="3" t="str">
        <f t="shared" si="2"/>
        <v> </v>
      </c>
      <c r="I1675" s="1" t="s">
        <v>5616</v>
      </c>
      <c r="J1675" s="1" t="s">
        <v>389</v>
      </c>
      <c r="K1675" s="1" t="s">
        <v>47</v>
      </c>
      <c r="L1675" s="1">
        <v>1251.77</v>
      </c>
      <c r="M1675" s="1" t="s">
        <v>390</v>
      </c>
      <c r="N1675" s="1" t="s">
        <v>4126</v>
      </c>
      <c r="O1675" s="4">
        <v>44317.0</v>
      </c>
      <c r="P1675" s="4">
        <v>44307.0</v>
      </c>
      <c r="Q1675" s="1" t="s">
        <v>5617</v>
      </c>
      <c r="R1675" s="1" t="s">
        <v>5618</v>
      </c>
      <c r="S1675" s="1" t="s">
        <v>2893</v>
      </c>
      <c r="T1675" s="1">
        <v>70112.0</v>
      </c>
      <c r="U1675" s="1" t="s">
        <v>5619</v>
      </c>
    </row>
    <row r="1676">
      <c r="A1676" s="1" t="s">
        <v>5620</v>
      </c>
      <c r="B1676" s="1">
        <v>35590.0</v>
      </c>
      <c r="C1676" s="1">
        <v>2144.0</v>
      </c>
      <c r="D1676" s="2" t="s">
        <v>4135</v>
      </c>
      <c r="G1676" s="3" t="str">
        <f t="shared" si="1"/>
        <v> </v>
      </c>
      <c r="H1676" s="3" t="str">
        <f t="shared" si="2"/>
        <v> </v>
      </c>
      <c r="I1676" s="1" t="s">
        <v>5621</v>
      </c>
      <c r="J1676" s="1" t="s">
        <v>389</v>
      </c>
      <c r="K1676" s="1" t="s">
        <v>44</v>
      </c>
      <c r="L1676" s="1">
        <v>1730.24</v>
      </c>
      <c r="M1676" s="1" t="s">
        <v>390</v>
      </c>
      <c r="N1676" s="1" t="s">
        <v>4126</v>
      </c>
      <c r="O1676" s="4">
        <v>44317.0</v>
      </c>
      <c r="P1676" s="4">
        <v>44277.0</v>
      </c>
      <c r="Q1676" s="1" t="s">
        <v>5622</v>
      </c>
      <c r="R1676" s="1" t="s">
        <v>368</v>
      </c>
      <c r="S1676" s="1" t="s">
        <v>32</v>
      </c>
      <c r="T1676" s="1">
        <v>75063.0</v>
      </c>
      <c r="U1676" s="1" t="s">
        <v>5623</v>
      </c>
    </row>
    <row r="1677">
      <c r="A1677" s="1" t="s">
        <v>5624</v>
      </c>
      <c r="B1677" s="1">
        <v>38979.0</v>
      </c>
      <c r="C1677" s="1">
        <v>2370.0</v>
      </c>
      <c r="D1677" s="2" t="s">
        <v>4123</v>
      </c>
      <c r="G1677" s="3" t="str">
        <f t="shared" si="1"/>
        <v> </v>
      </c>
      <c r="H1677" s="3" t="str">
        <f t="shared" si="2"/>
        <v> </v>
      </c>
      <c r="I1677" s="1" t="s">
        <v>5625</v>
      </c>
      <c r="J1677" s="1" t="s">
        <v>389</v>
      </c>
      <c r="K1677" s="1" t="s">
        <v>27</v>
      </c>
      <c r="L1677" s="1">
        <v>1750.0</v>
      </c>
      <c r="M1677" s="1" t="s">
        <v>390</v>
      </c>
      <c r="N1677" s="1" t="s">
        <v>4126</v>
      </c>
      <c r="O1677" s="4">
        <v>44317.0</v>
      </c>
      <c r="P1677" s="4">
        <v>44463.0</v>
      </c>
      <c r="Q1677" s="1" t="s">
        <v>5626</v>
      </c>
      <c r="R1677" s="1" t="s">
        <v>31</v>
      </c>
      <c r="S1677" s="1" t="s">
        <v>32</v>
      </c>
      <c r="T1677" s="1">
        <v>75225.0</v>
      </c>
      <c r="U1677" s="1" t="s">
        <v>5627</v>
      </c>
    </row>
    <row r="1678">
      <c r="A1678" s="1" t="s">
        <v>5628</v>
      </c>
      <c r="B1678" s="1">
        <v>36892.0</v>
      </c>
      <c r="C1678" s="1">
        <v>2218.0</v>
      </c>
      <c r="D1678" s="2" t="s">
        <v>4137</v>
      </c>
      <c r="G1678" s="3" t="str">
        <f t="shared" si="1"/>
        <v> </v>
      </c>
      <c r="H1678" s="3" t="str">
        <f t="shared" si="2"/>
        <v> </v>
      </c>
      <c r="I1678" s="1" t="s">
        <v>4555</v>
      </c>
      <c r="J1678" s="1" t="s">
        <v>389</v>
      </c>
      <c r="K1678" s="1" t="s">
        <v>47</v>
      </c>
      <c r="L1678" s="1">
        <v>2417.84</v>
      </c>
      <c r="M1678" s="1" t="s">
        <v>390</v>
      </c>
      <c r="N1678" s="1" t="s">
        <v>4126</v>
      </c>
      <c r="O1678" s="4">
        <v>44317.0</v>
      </c>
      <c r="P1678" s="4">
        <v>44300.0</v>
      </c>
      <c r="Q1678" s="1" t="s">
        <v>4556</v>
      </c>
      <c r="R1678" s="1" t="s">
        <v>31</v>
      </c>
      <c r="S1678" s="1" t="s">
        <v>32</v>
      </c>
      <c r="T1678" s="1">
        <v>75231.0</v>
      </c>
      <c r="U1678" s="1" t="s">
        <v>4557</v>
      </c>
    </row>
    <row r="1679">
      <c r="A1679" s="1" t="s">
        <v>5629</v>
      </c>
      <c r="B1679" s="1">
        <v>69840.0</v>
      </c>
      <c r="C1679" s="1">
        <v>2144.0</v>
      </c>
      <c r="D1679" s="2" t="s">
        <v>4135</v>
      </c>
      <c r="G1679" s="3" t="str">
        <f t="shared" si="1"/>
        <v> </v>
      </c>
      <c r="H1679" s="3" t="str">
        <f t="shared" si="2"/>
        <v> </v>
      </c>
      <c r="I1679" s="1" t="s">
        <v>5630</v>
      </c>
      <c r="J1679" s="1" t="s">
        <v>57</v>
      </c>
      <c r="K1679" s="1" t="s">
        <v>44</v>
      </c>
      <c r="L1679" s="1">
        <v>2500.0</v>
      </c>
      <c r="M1679" s="1" t="s">
        <v>58</v>
      </c>
      <c r="N1679" s="1" t="s">
        <v>4126</v>
      </c>
      <c r="O1679" s="4">
        <v>44317.0</v>
      </c>
      <c r="P1679" s="4">
        <v>44256.0</v>
      </c>
      <c r="Q1679" s="1" t="s">
        <v>5631</v>
      </c>
      <c r="R1679" s="1" t="s">
        <v>31</v>
      </c>
      <c r="S1679" s="1" t="s">
        <v>32</v>
      </c>
      <c r="T1679" s="1">
        <v>75240.0</v>
      </c>
      <c r="U1679" s="1" t="s">
        <v>5632</v>
      </c>
    </row>
    <row r="1680">
      <c r="A1680" s="1" t="s">
        <v>5633</v>
      </c>
      <c r="B1680" s="1">
        <v>69844.0</v>
      </c>
      <c r="C1680" s="1">
        <v>2144.0</v>
      </c>
      <c r="D1680" s="2" t="s">
        <v>4135</v>
      </c>
      <c r="G1680" s="3" t="str">
        <f t="shared" si="1"/>
        <v> </v>
      </c>
      <c r="H1680" s="3" t="str">
        <f t="shared" si="2"/>
        <v> </v>
      </c>
      <c r="I1680" s="1" t="s">
        <v>5634</v>
      </c>
      <c r="J1680" s="1" t="s">
        <v>57</v>
      </c>
      <c r="K1680" s="1" t="s">
        <v>44</v>
      </c>
      <c r="L1680" s="1">
        <v>2500.0</v>
      </c>
      <c r="M1680" s="1" t="s">
        <v>58</v>
      </c>
      <c r="N1680" s="1" t="s">
        <v>4126</v>
      </c>
      <c r="O1680" s="4">
        <v>44317.0</v>
      </c>
      <c r="P1680" s="4">
        <v>44266.0</v>
      </c>
      <c r="Q1680" s="1" t="s">
        <v>5635</v>
      </c>
      <c r="R1680" s="1" t="s">
        <v>31</v>
      </c>
      <c r="S1680" s="1" t="s">
        <v>32</v>
      </c>
      <c r="T1680" s="1">
        <v>75247.0</v>
      </c>
      <c r="U1680" s="1" t="s">
        <v>5636</v>
      </c>
    </row>
    <row r="1681">
      <c r="A1681" s="1" t="s">
        <v>5637</v>
      </c>
      <c r="B1681" s="1">
        <v>72379.0</v>
      </c>
      <c r="C1681" s="1">
        <v>2218.0</v>
      </c>
      <c r="D1681" s="2" t="s">
        <v>4137</v>
      </c>
      <c r="G1681" s="3" t="str">
        <f t="shared" si="1"/>
        <v> </v>
      </c>
      <c r="H1681" s="3" t="str">
        <f t="shared" si="2"/>
        <v> </v>
      </c>
      <c r="I1681" s="1" t="s">
        <v>4032</v>
      </c>
      <c r="J1681" s="1" t="s">
        <v>57</v>
      </c>
      <c r="K1681" s="1" t="s">
        <v>47</v>
      </c>
      <c r="L1681" s="1">
        <v>2500.0</v>
      </c>
      <c r="M1681" s="1" t="s">
        <v>58</v>
      </c>
      <c r="N1681" s="1" t="s">
        <v>4126</v>
      </c>
      <c r="O1681" s="4">
        <v>44317.0</v>
      </c>
      <c r="P1681" s="4">
        <v>44286.0</v>
      </c>
      <c r="Q1681" s="1" t="s">
        <v>5638</v>
      </c>
      <c r="R1681" s="1" t="s">
        <v>31</v>
      </c>
      <c r="S1681" s="1" t="s">
        <v>32</v>
      </c>
      <c r="T1681" s="1">
        <v>75201.0</v>
      </c>
      <c r="U1681" s="1" t="s">
        <v>5639</v>
      </c>
    </row>
    <row r="1682">
      <c r="A1682" s="1" t="s">
        <v>5640</v>
      </c>
      <c r="B1682" s="1">
        <v>72384.0</v>
      </c>
      <c r="C1682" s="1">
        <v>2218.0</v>
      </c>
      <c r="D1682" s="2" t="s">
        <v>4137</v>
      </c>
      <c r="G1682" s="3" t="str">
        <f t="shared" si="1"/>
        <v> </v>
      </c>
      <c r="H1682" s="3" t="str">
        <f t="shared" si="2"/>
        <v> </v>
      </c>
      <c r="I1682" s="1" t="s">
        <v>5641</v>
      </c>
      <c r="J1682" s="1" t="s">
        <v>57</v>
      </c>
      <c r="K1682" s="1" t="s">
        <v>47</v>
      </c>
      <c r="L1682" s="1">
        <v>2500.0</v>
      </c>
      <c r="M1682" s="1" t="s">
        <v>58</v>
      </c>
      <c r="N1682" s="1" t="s">
        <v>4126</v>
      </c>
      <c r="O1682" s="4">
        <v>44317.0</v>
      </c>
      <c r="P1682" s="4">
        <v>44287.0</v>
      </c>
      <c r="Q1682" s="1" t="s">
        <v>5642</v>
      </c>
      <c r="R1682" s="1" t="s">
        <v>31</v>
      </c>
      <c r="S1682" s="1" t="s">
        <v>32</v>
      </c>
      <c r="T1682" s="1">
        <v>75243.0</v>
      </c>
      <c r="U1682" s="1" t="s">
        <v>5643</v>
      </c>
    </row>
    <row r="1683">
      <c r="A1683" s="1" t="s">
        <v>5644</v>
      </c>
      <c r="B1683" s="1">
        <v>72420.0</v>
      </c>
      <c r="C1683" s="1">
        <v>2218.0</v>
      </c>
      <c r="D1683" s="2" t="s">
        <v>4137</v>
      </c>
      <c r="G1683" s="3" t="str">
        <f t="shared" si="1"/>
        <v> </v>
      </c>
      <c r="H1683" s="3" t="str">
        <f t="shared" si="2"/>
        <v> </v>
      </c>
      <c r="I1683" s="1" t="s">
        <v>5645</v>
      </c>
      <c r="J1683" s="1" t="s">
        <v>57</v>
      </c>
      <c r="K1683" s="1" t="s">
        <v>47</v>
      </c>
      <c r="L1683" s="1">
        <v>2500.0</v>
      </c>
      <c r="M1683" s="1" t="s">
        <v>58</v>
      </c>
      <c r="N1683" s="1" t="s">
        <v>4126</v>
      </c>
      <c r="O1683" s="4">
        <v>44317.0</v>
      </c>
      <c r="P1683" s="4">
        <v>44295.0</v>
      </c>
      <c r="Q1683" s="1" t="s">
        <v>5646</v>
      </c>
      <c r="R1683" s="1" t="s">
        <v>1541</v>
      </c>
      <c r="S1683" s="1" t="s">
        <v>32</v>
      </c>
      <c r="T1683" s="1">
        <v>75093.0</v>
      </c>
      <c r="U1683" s="1" t="s">
        <v>5647</v>
      </c>
    </row>
    <row r="1684">
      <c r="A1684" s="1" t="s">
        <v>5648</v>
      </c>
      <c r="B1684" s="1">
        <v>37897.0</v>
      </c>
      <c r="C1684" s="1">
        <v>2308.0</v>
      </c>
      <c r="D1684" s="2" t="s">
        <v>4139</v>
      </c>
      <c r="G1684" s="3" t="str">
        <f t="shared" si="1"/>
        <v> </v>
      </c>
      <c r="H1684" s="3" t="str">
        <f t="shared" si="2"/>
        <v> </v>
      </c>
      <c r="I1684" s="1" t="s">
        <v>5649</v>
      </c>
      <c r="J1684" s="1" t="s">
        <v>389</v>
      </c>
      <c r="K1684" s="1" t="s">
        <v>53</v>
      </c>
      <c r="L1684" s="1">
        <v>5000.0</v>
      </c>
      <c r="M1684" s="1" t="s">
        <v>390</v>
      </c>
      <c r="N1684" s="1" t="s">
        <v>4126</v>
      </c>
      <c r="O1684" s="4">
        <v>44317.0</v>
      </c>
      <c r="P1684" s="4">
        <v>44342.0</v>
      </c>
      <c r="Q1684" s="1" t="s">
        <v>5650</v>
      </c>
      <c r="R1684" s="1" t="s">
        <v>31</v>
      </c>
      <c r="S1684" s="1" t="s">
        <v>32</v>
      </c>
      <c r="T1684" s="1">
        <v>75231.0</v>
      </c>
      <c r="U1684" s="1" t="s">
        <v>5651</v>
      </c>
    </row>
    <row r="1685">
      <c r="A1685" s="1" t="s">
        <v>5652</v>
      </c>
      <c r="B1685" s="1">
        <v>36885.0</v>
      </c>
      <c r="C1685" s="1">
        <v>2218.0</v>
      </c>
      <c r="D1685" s="2" t="s">
        <v>4137</v>
      </c>
      <c r="G1685" s="3" t="str">
        <f t="shared" si="1"/>
        <v> </v>
      </c>
      <c r="H1685" s="3" t="str">
        <f t="shared" si="2"/>
        <v> </v>
      </c>
      <c r="I1685" s="1" t="s">
        <v>5653</v>
      </c>
      <c r="J1685" s="1" t="s">
        <v>389</v>
      </c>
      <c r="K1685" s="1" t="s">
        <v>47</v>
      </c>
      <c r="L1685" s="1">
        <v>5402.87</v>
      </c>
      <c r="M1685" s="1" t="s">
        <v>390</v>
      </c>
      <c r="N1685" s="1" t="s">
        <v>4126</v>
      </c>
      <c r="O1685" s="4">
        <v>44317.0</v>
      </c>
      <c r="P1685" s="4">
        <v>44294.0</v>
      </c>
      <c r="Q1685" s="1" t="s">
        <v>5654</v>
      </c>
      <c r="R1685" s="1" t="s">
        <v>122</v>
      </c>
      <c r="S1685" s="1" t="s">
        <v>32</v>
      </c>
      <c r="T1685" s="1">
        <v>78701.0</v>
      </c>
      <c r="U1685" s="1" t="s">
        <v>5655</v>
      </c>
    </row>
    <row r="1686">
      <c r="A1686" s="1" t="s">
        <v>5656</v>
      </c>
      <c r="B1686" s="1">
        <v>37886.0</v>
      </c>
      <c r="C1686" s="1">
        <v>2308.0</v>
      </c>
      <c r="D1686" s="2" t="s">
        <v>4139</v>
      </c>
      <c r="G1686" s="3" t="str">
        <f t="shared" si="1"/>
        <v> </v>
      </c>
      <c r="H1686" s="3" t="str">
        <f t="shared" si="2"/>
        <v> </v>
      </c>
      <c r="I1686" s="1" t="s">
        <v>5653</v>
      </c>
      <c r="J1686" s="1" t="s">
        <v>389</v>
      </c>
      <c r="K1686" s="1" t="s">
        <v>53</v>
      </c>
      <c r="L1686" s="1">
        <v>6691.86</v>
      </c>
      <c r="M1686" s="1" t="s">
        <v>390</v>
      </c>
      <c r="N1686" s="1" t="s">
        <v>4126</v>
      </c>
      <c r="O1686" s="4">
        <v>44317.0</v>
      </c>
      <c r="P1686" s="4">
        <v>44321.0</v>
      </c>
      <c r="Q1686" s="1" t="s">
        <v>5657</v>
      </c>
      <c r="R1686" s="1" t="s">
        <v>122</v>
      </c>
      <c r="S1686" s="1" t="s">
        <v>32</v>
      </c>
      <c r="T1686" s="1">
        <v>78701.0</v>
      </c>
      <c r="U1686" s="1" t="s">
        <v>5658</v>
      </c>
    </row>
    <row r="1687">
      <c r="A1687" s="1" t="s">
        <v>5659</v>
      </c>
      <c r="B1687" s="1">
        <v>36889.0</v>
      </c>
      <c r="C1687" s="1">
        <v>2218.0</v>
      </c>
      <c r="D1687" s="2" t="s">
        <v>4137</v>
      </c>
      <c r="G1687" s="3" t="str">
        <f t="shared" si="1"/>
        <v> </v>
      </c>
      <c r="H1687" s="3" t="str">
        <f t="shared" si="2"/>
        <v> </v>
      </c>
      <c r="I1687" s="1" t="s">
        <v>5649</v>
      </c>
      <c r="J1687" s="1" t="s">
        <v>389</v>
      </c>
      <c r="K1687" s="1" t="s">
        <v>47</v>
      </c>
      <c r="L1687" s="1">
        <v>7500.0</v>
      </c>
      <c r="M1687" s="1" t="s">
        <v>390</v>
      </c>
      <c r="N1687" s="1" t="s">
        <v>4126</v>
      </c>
      <c r="O1687" s="4">
        <v>44317.0</v>
      </c>
      <c r="P1687" s="4">
        <v>44292.0</v>
      </c>
      <c r="Q1687" s="1" t="s">
        <v>5225</v>
      </c>
      <c r="R1687" s="1" t="s">
        <v>31</v>
      </c>
      <c r="S1687" s="1" t="s">
        <v>32</v>
      </c>
      <c r="T1687" s="1">
        <v>75231.0</v>
      </c>
      <c r="U1687" s="1" t="s">
        <v>5226</v>
      </c>
    </row>
    <row r="1688">
      <c r="A1688" s="1" t="s">
        <v>5660</v>
      </c>
      <c r="B1688" s="1">
        <v>36900.0</v>
      </c>
      <c r="C1688" s="1">
        <v>2218.0</v>
      </c>
      <c r="D1688" s="2" t="s">
        <v>4137</v>
      </c>
      <c r="G1688" s="3" t="str">
        <f t="shared" si="1"/>
        <v> </v>
      </c>
      <c r="H1688" s="3" t="str">
        <f t="shared" si="2"/>
        <v> </v>
      </c>
      <c r="I1688" s="1" t="s">
        <v>5649</v>
      </c>
      <c r="J1688" s="1" t="s">
        <v>389</v>
      </c>
      <c r="K1688" s="1" t="s">
        <v>47</v>
      </c>
      <c r="L1688" s="1">
        <v>7500.0</v>
      </c>
      <c r="M1688" s="1" t="s">
        <v>390</v>
      </c>
      <c r="N1688" s="1" t="s">
        <v>4126</v>
      </c>
      <c r="O1688" s="4">
        <v>44317.0</v>
      </c>
      <c r="P1688" s="4">
        <v>44307.0</v>
      </c>
      <c r="Q1688" s="1" t="s">
        <v>5225</v>
      </c>
      <c r="R1688" s="1" t="s">
        <v>31</v>
      </c>
      <c r="S1688" s="1" t="s">
        <v>32</v>
      </c>
      <c r="T1688" s="1">
        <v>75231.0</v>
      </c>
      <c r="U1688" s="1" t="s">
        <v>5226</v>
      </c>
    </row>
    <row r="1689">
      <c r="A1689" s="1" t="s">
        <v>5661</v>
      </c>
      <c r="B1689" s="1">
        <v>2208.0</v>
      </c>
      <c r="C1689" s="1">
        <v>2208.0</v>
      </c>
      <c r="D1689" s="2" t="s">
        <v>5662</v>
      </c>
      <c r="E1689" s="1" t="s">
        <v>5663</v>
      </c>
      <c r="F1689" s="1" t="s">
        <v>131</v>
      </c>
      <c r="G1689" s="3" t="str">
        <f t="shared" si="1"/>
        <v>Calvin Johnson</v>
      </c>
      <c r="H1689" s="3" t="str">
        <f t="shared" si="2"/>
        <v>CALVIN JOHNSON</v>
      </c>
      <c r="J1689" s="1" t="s">
        <v>26</v>
      </c>
      <c r="K1689" s="1" t="s">
        <v>44</v>
      </c>
      <c r="L1689" s="1">
        <v>0.0</v>
      </c>
      <c r="M1689" s="1" t="s">
        <v>28</v>
      </c>
      <c r="N1689" s="1" t="s">
        <v>5664</v>
      </c>
      <c r="O1689" s="4">
        <v>44317.0</v>
      </c>
      <c r="P1689" s="4">
        <v>44292.59091435185</v>
      </c>
      <c r="Q1689" s="1" t="s">
        <v>5665</v>
      </c>
      <c r="R1689" s="1" t="s">
        <v>31</v>
      </c>
      <c r="S1689" s="1" t="s">
        <v>32</v>
      </c>
      <c r="T1689" s="1">
        <v>75215.0</v>
      </c>
      <c r="U1689" s="1" t="s">
        <v>5666</v>
      </c>
    </row>
    <row r="1690">
      <c r="A1690" s="1" t="s">
        <v>5667</v>
      </c>
      <c r="B1690" s="1">
        <v>2271.0</v>
      </c>
      <c r="C1690" s="1">
        <v>2271.0</v>
      </c>
      <c r="D1690" s="2" t="s">
        <v>5668</v>
      </c>
      <c r="E1690" s="1" t="s">
        <v>5663</v>
      </c>
      <c r="F1690" s="1" t="s">
        <v>131</v>
      </c>
      <c r="G1690" s="3" t="str">
        <f t="shared" si="1"/>
        <v>Calvin Johnson</v>
      </c>
      <c r="H1690" s="3" t="str">
        <f t="shared" si="2"/>
        <v>CALVIN JOHNSON</v>
      </c>
      <c r="J1690" s="1" t="s">
        <v>26</v>
      </c>
      <c r="K1690" s="1" t="s">
        <v>47</v>
      </c>
      <c r="L1690" s="1">
        <v>0.0</v>
      </c>
      <c r="M1690" s="1" t="s">
        <v>28</v>
      </c>
      <c r="N1690" s="1" t="s">
        <v>5664</v>
      </c>
      <c r="O1690" s="4">
        <v>44317.0</v>
      </c>
      <c r="P1690" s="4">
        <v>44316.9153125</v>
      </c>
      <c r="Q1690" s="1" t="s">
        <v>5669</v>
      </c>
      <c r="R1690" s="1" t="s">
        <v>31</v>
      </c>
      <c r="S1690" s="1" t="s">
        <v>32</v>
      </c>
      <c r="T1690" s="1">
        <v>75215.0</v>
      </c>
      <c r="U1690" s="1" t="s">
        <v>5670</v>
      </c>
    </row>
    <row r="1691">
      <c r="A1691" s="1" t="s">
        <v>5671</v>
      </c>
      <c r="B1691" s="1">
        <v>72099.0</v>
      </c>
      <c r="C1691" s="1">
        <v>2208.0</v>
      </c>
      <c r="D1691" s="2" t="s">
        <v>5662</v>
      </c>
      <c r="E1691" s="1" t="s">
        <v>542</v>
      </c>
      <c r="F1691" s="1" t="s">
        <v>432</v>
      </c>
      <c r="G1691" s="3" t="str">
        <f t="shared" si="1"/>
        <v>Sharon Smith</v>
      </c>
      <c r="H1691" s="3" t="str">
        <f t="shared" si="2"/>
        <v>SHARON SMITH</v>
      </c>
      <c r="J1691" s="1" t="s">
        <v>57</v>
      </c>
      <c r="K1691" s="1" t="s">
        <v>44</v>
      </c>
      <c r="L1691" s="1">
        <v>15.0</v>
      </c>
      <c r="M1691" s="1" t="s">
        <v>58</v>
      </c>
      <c r="N1691" s="1" t="s">
        <v>5664</v>
      </c>
      <c r="O1691" s="4">
        <v>44317.0</v>
      </c>
      <c r="P1691" s="4">
        <v>44250.0</v>
      </c>
      <c r="Q1691" s="1" t="s">
        <v>5672</v>
      </c>
      <c r="R1691" s="1" t="s">
        <v>728</v>
      </c>
      <c r="S1691" s="1" t="s">
        <v>604</v>
      </c>
      <c r="T1691" s="1">
        <v>95131.0</v>
      </c>
      <c r="U1691" s="1" t="s">
        <v>5673</v>
      </c>
    </row>
    <row r="1692">
      <c r="A1692" s="1" t="s">
        <v>5674</v>
      </c>
      <c r="B1692" s="1">
        <v>72106.0</v>
      </c>
      <c r="C1692" s="1">
        <v>2208.0</v>
      </c>
      <c r="D1692" s="2" t="s">
        <v>5662</v>
      </c>
      <c r="E1692" s="1" t="s">
        <v>5675</v>
      </c>
      <c r="F1692" s="1" t="s">
        <v>5676</v>
      </c>
      <c r="G1692" s="3" t="str">
        <f t="shared" si="1"/>
        <v>Lakeyia Odems</v>
      </c>
      <c r="H1692" s="3" t="str">
        <f t="shared" si="2"/>
        <v>LAKEYIA ODEMS</v>
      </c>
      <c r="J1692" s="1" t="s">
        <v>57</v>
      </c>
      <c r="K1692" s="1" t="s">
        <v>44</v>
      </c>
      <c r="L1692" s="1">
        <v>15.0</v>
      </c>
      <c r="M1692" s="1" t="s">
        <v>58</v>
      </c>
      <c r="N1692" s="1" t="s">
        <v>5664</v>
      </c>
      <c r="O1692" s="4">
        <v>44317.0</v>
      </c>
      <c r="P1692" s="4">
        <v>44253.0</v>
      </c>
      <c r="Q1692" s="1" t="s">
        <v>5672</v>
      </c>
      <c r="R1692" s="1" t="s">
        <v>31</v>
      </c>
      <c r="S1692" s="1" t="s">
        <v>604</v>
      </c>
      <c r="T1692" s="1">
        <v>95131.0</v>
      </c>
      <c r="U1692" s="1" t="s">
        <v>5677</v>
      </c>
    </row>
    <row r="1693">
      <c r="A1693" s="1" t="s">
        <v>5678</v>
      </c>
      <c r="B1693" s="1">
        <v>72110.0</v>
      </c>
      <c r="C1693" s="1">
        <v>2208.0</v>
      </c>
      <c r="D1693" s="2" t="s">
        <v>5662</v>
      </c>
      <c r="E1693" s="1" t="s">
        <v>3360</v>
      </c>
      <c r="F1693" s="1" t="s">
        <v>5679</v>
      </c>
      <c r="G1693" s="3" t="str">
        <f t="shared" si="1"/>
        <v>Cynthia Bowens</v>
      </c>
      <c r="H1693" s="3" t="str">
        <f t="shared" si="2"/>
        <v>CYNTHIA BOWENS</v>
      </c>
      <c r="J1693" s="1" t="s">
        <v>57</v>
      </c>
      <c r="K1693" s="1" t="s">
        <v>44</v>
      </c>
      <c r="L1693" s="1">
        <v>15.0</v>
      </c>
      <c r="M1693" s="1" t="s">
        <v>58</v>
      </c>
      <c r="N1693" s="1" t="s">
        <v>5664</v>
      </c>
      <c r="O1693" s="4">
        <v>44317.0</v>
      </c>
      <c r="P1693" s="4">
        <v>44254.0</v>
      </c>
      <c r="Q1693" s="1" t="s">
        <v>5672</v>
      </c>
      <c r="R1693" s="1" t="s">
        <v>31</v>
      </c>
      <c r="S1693" s="1" t="s">
        <v>604</v>
      </c>
      <c r="T1693" s="1">
        <v>95131.0</v>
      </c>
      <c r="U1693" s="1" t="s">
        <v>5677</v>
      </c>
    </row>
    <row r="1694">
      <c r="A1694" s="1" t="s">
        <v>5680</v>
      </c>
      <c r="B1694" s="1">
        <v>72098.0</v>
      </c>
      <c r="C1694" s="1">
        <v>2208.0</v>
      </c>
      <c r="D1694" s="2" t="s">
        <v>5662</v>
      </c>
      <c r="E1694" s="1" t="s">
        <v>5681</v>
      </c>
      <c r="F1694" s="1" t="s">
        <v>1133</v>
      </c>
      <c r="G1694" s="3" t="str">
        <f t="shared" si="1"/>
        <v>Marqueta Clayton</v>
      </c>
      <c r="H1694" s="3" t="str">
        <f t="shared" si="2"/>
        <v>MARQUETA CLAYTON</v>
      </c>
      <c r="I1694" s="1" t="s">
        <v>4118</v>
      </c>
      <c r="J1694" s="1" t="s">
        <v>57</v>
      </c>
      <c r="K1694" s="1" t="s">
        <v>44</v>
      </c>
      <c r="L1694" s="1">
        <v>25.0</v>
      </c>
      <c r="M1694" s="1" t="s">
        <v>58</v>
      </c>
      <c r="N1694" s="1" t="s">
        <v>5664</v>
      </c>
      <c r="O1694" s="4">
        <v>44317.0</v>
      </c>
      <c r="P1694" s="4">
        <v>44244.0</v>
      </c>
      <c r="Q1694" s="1" t="s">
        <v>5672</v>
      </c>
      <c r="R1694" s="1" t="s">
        <v>728</v>
      </c>
      <c r="S1694" s="1" t="s">
        <v>604</v>
      </c>
      <c r="T1694" s="1">
        <v>95131.0</v>
      </c>
      <c r="U1694" s="1" t="s">
        <v>5673</v>
      </c>
    </row>
    <row r="1695">
      <c r="A1695" s="1" t="s">
        <v>5682</v>
      </c>
      <c r="B1695" s="1">
        <v>72100.0</v>
      </c>
      <c r="C1695" s="1">
        <v>2208.0</v>
      </c>
      <c r="D1695" s="2" t="s">
        <v>5662</v>
      </c>
      <c r="E1695" s="1" t="s">
        <v>2781</v>
      </c>
      <c r="F1695" s="1" t="s">
        <v>5683</v>
      </c>
      <c r="G1695" s="3" t="str">
        <f t="shared" si="1"/>
        <v>Joyce Ronsom</v>
      </c>
      <c r="H1695" s="3" t="str">
        <f t="shared" si="2"/>
        <v>JOYCE RONSOM</v>
      </c>
      <c r="J1695" s="1" t="s">
        <v>57</v>
      </c>
      <c r="K1695" s="1" t="s">
        <v>44</v>
      </c>
      <c r="L1695" s="1">
        <v>25.0</v>
      </c>
      <c r="M1695" s="1" t="s">
        <v>58</v>
      </c>
      <c r="N1695" s="1" t="s">
        <v>5664</v>
      </c>
      <c r="O1695" s="4">
        <v>44317.0</v>
      </c>
      <c r="P1695" s="4">
        <v>44250.0</v>
      </c>
      <c r="Q1695" s="1" t="s">
        <v>5672</v>
      </c>
      <c r="R1695" s="1" t="s">
        <v>728</v>
      </c>
      <c r="S1695" s="1" t="s">
        <v>604</v>
      </c>
      <c r="T1695" s="1">
        <v>95131.0</v>
      </c>
      <c r="U1695" s="1" t="s">
        <v>5673</v>
      </c>
    </row>
    <row r="1696">
      <c r="A1696" s="1" t="s">
        <v>5684</v>
      </c>
      <c r="B1696" s="1">
        <v>72101.0</v>
      </c>
      <c r="C1696" s="1">
        <v>2208.0</v>
      </c>
      <c r="D1696" s="2" t="s">
        <v>5662</v>
      </c>
      <c r="E1696" s="1" t="s">
        <v>5685</v>
      </c>
      <c r="F1696" s="1" t="s">
        <v>5686</v>
      </c>
      <c r="G1696" s="3" t="str">
        <f t="shared" si="1"/>
        <v>Gayden Law</v>
      </c>
      <c r="H1696" s="3" t="str">
        <f t="shared" si="2"/>
        <v>GAYDEN LAW</v>
      </c>
      <c r="I1696" s="1" t="s">
        <v>5687</v>
      </c>
      <c r="J1696" s="1" t="s">
        <v>57</v>
      </c>
      <c r="K1696" s="1" t="s">
        <v>44</v>
      </c>
      <c r="L1696" s="1">
        <v>25.0</v>
      </c>
      <c r="M1696" s="1" t="s">
        <v>58</v>
      </c>
      <c r="N1696" s="1" t="s">
        <v>5664</v>
      </c>
      <c r="O1696" s="4">
        <v>44317.0</v>
      </c>
      <c r="P1696" s="4">
        <v>44250.0</v>
      </c>
      <c r="Q1696" s="1" t="s">
        <v>5672</v>
      </c>
      <c r="R1696" s="1" t="s">
        <v>728</v>
      </c>
      <c r="S1696" s="1" t="s">
        <v>604</v>
      </c>
      <c r="T1696" s="1">
        <v>95131.0</v>
      </c>
      <c r="U1696" s="1" t="s">
        <v>5673</v>
      </c>
    </row>
    <row r="1697">
      <c r="A1697" s="1" t="s">
        <v>5688</v>
      </c>
      <c r="B1697" s="1">
        <v>72107.0</v>
      </c>
      <c r="C1697" s="1">
        <v>2208.0</v>
      </c>
      <c r="D1697" s="2" t="s">
        <v>5662</v>
      </c>
      <c r="E1697" s="1" t="s">
        <v>1132</v>
      </c>
      <c r="F1697" s="1" t="s">
        <v>5689</v>
      </c>
      <c r="G1697" s="3" t="str">
        <f t="shared" si="1"/>
        <v>Reginald Young</v>
      </c>
      <c r="H1697" s="3" t="str">
        <f t="shared" si="2"/>
        <v>REGINALD YOUNG</v>
      </c>
      <c r="J1697" s="1" t="s">
        <v>57</v>
      </c>
      <c r="K1697" s="1" t="s">
        <v>44</v>
      </c>
      <c r="L1697" s="1">
        <v>25.0</v>
      </c>
      <c r="M1697" s="1" t="s">
        <v>58</v>
      </c>
      <c r="N1697" s="1" t="s">
        <v>5664</v>
      </c>
      <c r="O1697" s="4">
        <v>44317.0</v>
      </c>
      <c r="P1697" s="4">
        <v>44253.0</v>
      </c>
      <c r="Q1697" s="1" t="s">
        <v>5672</v>
      </c>
      <c r="R1697" s="1" t="s">
        <v>728</v>
      </c>
      <c r="S1697" s="1" t="s">
        <v>32</v>
      </c>
      <c r="T1697" s="1">
        <v>95131.0</v>
      </c>
      <c r="U1697" s="1" t="s">
        <v>5690</v>
      </c>
    </row>
    <row r="1698">
      <c r="A1698" s="1" t="s">
        <v>5691</v>
      </c>
      <c r="B1698" s="1">
        <v>72111.0</v>
      </c>
      <c r="C1698" s="1">
        <v>2208.0</v>
      </c>
      <c r="D1698" s="2" t="s">
        <v>5662</v>
      </c>
      <c r="E1698" s="1" t="s">
        <v>337</v>
      </c>
      <c r="F1698" s="1" t="s">
        <v>5692</v>
      </c>
      <c r="G1698" s="3" t="str">
        <f t="shared" si="1"/>
        <v>Christopher Head</v>
      </c>
      <c r="H1698" s="3" t="str">
        <f t="shared" si="2"/>
        <v>CHRISTOPHER HEAD</v>
      </c>
      <c r="J1698" s="1" t="s">
        <v>57</v>
      </c>
      <c r="K1698" s="1" t="s">
        <v>44</v>
      </c>
      <c r="L1698" s="1">
        <v>25.0</v>
      </c>
      <c r="M1698" s="1" t="s">
        <v>58</v>
      </c>
      <c r="N1698" s="1" t="s">
        <v>5664</v>
      </c>
      <c r="O1698" s="4">
        <v>44317.0</v>
      </c>
      <c r="P1698" s="4">
        <v>44254.0</v>
      </c>
      <c r="Q1698" s="1" t="s">
        <v>5672</v>
      </c>
      <c r="R1698" s="1" t="s">
        <v>728</v>
      </c>
      <c r="S1698" s="1" t="s">
        <v>604</v>
      </c>
      <c r="T1698" s="1">
        <v>95131.0</v>
      </c>
      <c r="U1698" s="1" t="s">
        <v>5673</v>
      </c>
    </row>
    <row r="1699">
      <c r="A1699" s="1" t="s">
        <v>5693</v>
      </c>
      <c r="B1699" s="1">
        <v>72113.0</v>
      </c>
      <c r="C1699" s="1">
        <v>2208.0</v>
      </c>
      <c r="D1699" s="2" t="s">
        <v>5662</v>
      </c>
      <c r="E1699" s="1" t="s">
        <v>1867</v>
      </c>
      <c r="F1699" s="1" t="s">
        <v>5694</v>
      </c>
      <c r="G1699" s="3" t="str">
        <f t="shared" si="1"/>
        <v>Charlotte Barbosa</v>
      </c>
      <c r="H1699" s="3" t="str">
        <f t="shared" si="2"/>
        <v>CHARLOTTE BARBOSA</v>
      </c>
      <c r="J1699" s="1" t="s">
        <v>57</v>
      </c>
      <c r="K1699" s="1" t="s">
        <v>44</v>
      </c>
      <c r="L1699" s="1">
        <v>25.0</v>
      </c>
      <c r="M1699" s="1" t="s">
        <v>58</v>
      </c>
      <c r="N1699" s="1" t="s">
        <v>5664</v>
      </c>
      <c r="O1699" s="4">
        <v>44317.0</v>
      </c>
      <c r="P1699" s="4">
        <v>44255.0</v>
      </c>
      <c r="Q1699" s="1" t="s">
        <v>727</v>
      </c>
      <c r="R1699" s="1" t="s">
        <v>31</v>
      </c>
      <c r="S1699" s="1" t="s">
        <v>604</v>
      </c>
      <c r="T1699" s="1">
        <v>95131.0</v>
      </c>
      <c r="U1699" s="1" t="s">
        <v>5695</v>
      </c>
    </row>
    <row r="1700">
      <c r="A1700" s="1" t="s">
        <v>5696</v>
      </c>
      <c r="B1700" s="1">
        <v>72114.0</v>
      </c>
      <c r="C1700" s="1">
        <v>2208.0</v>
      </c>
      <c r="D1700" s="2" t="s">
        <v>5662</v>
      </c>
      <c r="E1700" s="1" t="s">
        <v>5697</v>
      </c>
      <c r="F1700" s="1" t="s">
        <v>3678</v>
      </c>
      <c r="G1700" s="3" t="str">
        <f t="shared" si="1"/>
        <v>Benita Marshall</v>
      </c>
      <c r="H1700" s="3" t="str">
        <f t="shared" si="2"/>
        <v>BENITA MARSHALL</v>
      </c>
      <c r="J1700" s="1" t="s">
        <v>57</v>
      </c>
      <c r="K1700" s="1" t="s">
        <v>44</v>
      </c>
      <c r="L1700" s="1">
        <v>25.0</v>
      </c>
      <c r="M1700" s="1" t="s">
        <v>58</v>
      </c>
      <c r="N1700" s="1" t="s">
        <v>5664</v>
      </c>
      <c r="O1700" s="4">
        <v>44317.0</v>
      </c>
      <c r="P1700" s="4">
        <v>44258.0</v>
      </c>
      <c r="Q1700" s="1" t="s">
        <v>5672</v>
      </c>
      <c r="R1700" s="1" t="s">
        <v>728</v>
      </c>
      <c r="S1700" s="1" t="s">
        <v>604</v>
      </c>
      <c r="T1700" s="1">
        <v>95131.0</v>
      </c>
      <c r="U1700" s="1" t="s">
        <v>5673</v>
      </c>
    </row>
    <row r="1701">
      <c r="A1701" s="1" t="s">
        <v>5698</v>
      </c>
      <c r="B1701" s="1">
        <v>72115.0</v>
      </c>
      <c r="C1701" s="1">
        <v>2208.0</v>
      </c>
      <c r="D1701" s="2" t="s">
        <v>5662</v>
      </c>
      <c r="E1701" s="1" t="s">
        <v>5699</v>
      </c>
      <c r="F1701" s="1" t="s">
        <v>5700</v>
      </c>
      <c r="G1701" s="3" t="str">
        <f t="shared" si="1"/>
        <v>Deangela Merida</v>
      </c>
      <c r="H1701" s="3" t="str">
        <f t="shared" si="2"/>
        <v>DEANGELA MERIDA</v>
      </c>
      <c r="J1701" s="1" t="s">
        <v>57</v>
      </c>
      <c r="K1701" s="1" t="s">
        <v>44</v>
      </c>
      <c r="L1701" s="1">
        <v>25.0</v>
      </c>
      <c r="M1701" s="1" t="s">
        <v>58</v>
      </c>
      <c r="N1701" s="1" t="s">
        <v>5664</v>
      </c>
      <c r="O1701" s="4">
        <v>44317.0</v>
      </c>
      <c r="P1701" s="4">
        <v>44260.0</v>
      </c>
      <c r="Q1701" s="1" t="s">
        <v>5672</v>
      </c>
      <c r="R1701" s="1" t="s">
        <v>728</v>
      </c>
      <c r="S1701" s="1" t="s">
        <v>604</v>
      </c>
      <c r="T1701" s="1">
        <v>95131.0</v>
      </c>
      <c r="U1701" s="1" t="s">
        <v>5673</v>
      </c>
    </row>
    <row r="1702">
      <c r="A1702" s="1" t="s">
        <v>5701</v>
      </c>
      <c r="B1702" s="1">
        <v>72116.0</v>
      </c>
      <c r="C1702" s="1">
        <v>2208.0</v>
      </c>
      <c r="D1702" s="2" t="s">
        <v>5662</v>
      </c>
      <c r="E1702" s="1" t="s">
        <v>5702</v>
      </c>
      <c r="F1702" s="1" t="s">
        <v>5361</v>
      </c>
      <c r="G1702" s="3" t="str">
        <f t="shared" si="1"/>
        <v>Tina Jones</v>
      </c>
      <c r="H1702" s="3" t="str">
        <f t="shared" si="2"/>
        <v>TINA JONES</v>
      </c>
      <c r="J1702" s="1" t="s">
        <v>57</v>
      </c>
      <c r="K1702" s="1" t="s">
        <v>44</v>
      </c>
      <c r="L1702" s="1">
        <v>25.0</v>
      </c>
      <c r="M1702" s="1" t="s">
        <v>58</v>
      </c>
      <c r="N1702" s="1" t="s">
        <v>5664</v>
      </c>
      <c r="O1702" s="4">
        <v>44317.0</v>
      </c>
      <c r="P1702" s="4">
        <v>44260.0</v>
      </c>
      <c r="Q1702" s="1" t="s">
        <v>5672</v>
      </c>
      <c r="R1702" s="1" t="s">
        <v>31</v>
      </c>
      <c r="S1702" s="1" t="s">
        <v>604</v>
      </c>
      <c r="T1702" s="1">
        <v>95131.0</v>
      </c>
      <c r="U1702" s="1" t="s">
        <v>5677</v>
      </c>
    </row>
    <row r="1703">
      <c r="A1703" s="1" t="s">
        <v>5703</v>
      </c>
      <c r="B1703" s="1">
        <v>72121.0</v>
      </c>
      <c r="C1703" s="1">
        <v>2208.0</v>
      </c>
      <c r="D1703" s="2" t="s">
        <v>5662</v>
      </c>
      <c r="E1703" s="1" t="s">
        <v>5704</v>
      </c>
      <c r="F1703" s="1" t="s">
        <v>1185</v>
      </c>
      <c r="G1703" s="3" t="str">
        <f t="shared" si="1"/>
        <v>Patrice Williams</v>
      </c>
      <c r="H1703" s="3" t="str">
        <f t="shared" si="2"/>
        <v>PATRICE WILLIAMS</v>
      </c>
      <c r="J1703" s="1" t="s">
        <v>57</v>
      </c>
      <c r="K1703" s="1" t="s">
        <v>44</v>
      </c>
      <c r="L1703" s="1">
        <v>25.0</v>
      </c>
      <c r="M1703" s="1" t="s">
        <v>58</v>
      </c>
      <c r="N1703" s="1" t="s">
        <v>5664</v>
      </c>
      <c r="O1703" s="4">
        <v>44317.0</v>
      </c>
      <c r="P1703" s="4">
        <v>44271.0</v>
      </c>
      <c r="Q1703" s="1" t="s">
        <v>5672</v>
      </c>
      <c r="R1703" s="1" t="s">
        <v>31</v>
      </c>
      <c r="S1703" s="1" t="s">
        <v>604</v>
      </c>
      <c r="T1703" s="1">
        <v>95131.0</v>
      </c>
      <c r="U1703" s="1" t="s">
        <v>5677</v>
      </c>
    </row>
    <row r="1704">
      <c r="A1704" s="1" t="s">
        <v>5705</v>
      </c>
      <c r="B1704" s="1">
        <v>72097.0</v>
      </c>
      <c r="C1704" s="1">
        <v>2208.0</v>
      </c>
      <c r="D1704" s="2" t="s">
        <v>5662</v>
      </c>
      <c r="E1704" s="1" t="s">
        <v>5706</v>
      </c>
      <c r="F1704" s="1" t="s">
        <v>5707</v>
      </c>
      <c r="G1704" s="3" t="str">
        <f t="shared" si="1"/>
        <v>Ebony Turner</v>
      </c>
      <c r="H1704" s="3" t="str">
        <f t="shared" si="2"/>
        <v>EBONY TURNER</v>
      </c>
      <c r="I1704" s="1" t="s">
        <v>4118</v>
      </c>
      <c r="J1704" s="1" t="s">
        <v>57</v>
      </c>
      <c r="K1704" s="1" t="s">
        <v>44</v>
      </c>
      <c r="L1704" s="1">
        <v>50.0</v>
      </c>
      <c r="M1704" s="1" t="s">
        <v>58</v>
      </c>
      <c r="N1704" s="1" t="s">
        <v>5664</v>
      </c>
      <c r="O1704" s="4">
        <v>44317.0</v>
      </c>
      <c r="P1704" s="4">
        <v>44244.0</v>
      </c>
      <c r="Q1704" s="1" t="s">
        <v>5672</v>
      </c>
      <c r="R1704" s="1" t="s">
        <v>728</v>
      </c>
      <c r="S1704" s="1" t="s">
        <v>604</v>
      </c>
      <c r="T1704" s="1">
        <v>95131.0</v>
      </c>
      <c r="U1704" s="1" t="s">
        <v>5673</v>
      </c>
    </row>
    <row r="1705">
      <c r="A1705" s="1" t="s">
        <v>5708</v>
      </c>
      <c r="B1705" s="1">
        <v>72102.0</v>
      </c>
      <c r="C1705" s="1">
        <v>2208.0</v>
      </c>
      <c r="D1705" s="2" t="s">
        <v>5662</v>
      </c>
      <c r="E1705" s="1" t="s">
        <v>5709</v>
      </c>
      <c r="F1705" s="1" t="s">
        <v>5710</v>
      </c>
      <c r="G1705" s="3" t="str">
        <f t="shared" si="1"/>
        <v>Victor Lander</v>
      </c>
      <c r="H1705" s="3" t="str">
        <f t="shared" si="2"/>
        <v>VICTOR LANDER</v>
      </c>
      <c r="I1705" s="1" t="s">
        <v>4118</v>
      </c>
      <c r="J1705" s="1" t="s">
        <v>57</v>
      </c>
      <c r="K1705" s="1" t="s">
        <v>44</v>
      </c>
      <c r="L1705" s="1">
        <v>50.0</v>
      </c>
      <c r="M1705" s="1" t="s">
        <v>58</v>
      </c>
      <c r="N1705" s="1" t="s">
        <v>5664</v>
      </c>
      <c r="O1705" s="4">
        <v>44317.0</v>
      </c>
      <c r="P1705" s="4">
        <v>44251.0</v>
      </c>
      <c r="Q1705" s="1" t="s">
        <v>5672</v>
      </c>
      <c r="R1705" s="1" t="s">
        <v>728</v>
      </c>
      <c r="S1705" s="1" t="s">
        <v>604</v>
      </c>
      <c r="T1705" s="1">
        <v>95131.0</v>
      </c>
      <c r="U1705" s="1" t="s">
        <v>5673</v>
      </c>
    </row>
    <row r="1706">
      <c r="A1706" s="1" t="s">
        <v>5711</v>
      </c>
      <c r="B1706" s="1">
        <v>72096.0</v>
      </c>
      <c r="C1706" s="1">
        <v>2208.0</v>
      </c>
      <c r="D1706" s="2" t="s">
        <v>5662</v>
      </c>
      <c r="E1706" s="1" t="s">
        <v>937</v>
      </c>
      <c r="F1706" s="1" t="s">
        <v>2300</v>
      </c>
      <c r="G1706" s="3" t="str">
        <f t="shared" si="1"/>
        <v>Timothy Jeffrey</v>
      </c>
      <c r="H1706" s="3" t="str">
        <f t="shared" si="2"/>
        <v>TIMOTHY JEFFREY</v>
      </c>
      <c r="J1706" s="1" t="s">
        <v>57</v>
      </c>
      <c r="K1706" s="1" t="s">
        <v>44</v>
      </c>
      <c r="L1706" s="1">
        <v>100.0</v>
      </c>
      <c r="M1706" s="1" t="s">
        <v>58</v>
      </c>
      <c r="N1706" s="1" t="s">
        <v>5664</v>
      </c>
      <c r="O1706" s="4">
        <v>44317.0</v>
      </c>
      <c r="P1706" s="4">
        <v>44240.0</v>
      </c>
      <c r="Q1706" s="1" t="s">
        <v>5672</v>
      </c>
      <c r="R1706" s="1" t="s">
        <v>728</v>
      </c>
      <c r="S1706" s="1" t="s">
        <v>604</v>
      </c>
      <c r="T1706" s="1">
        <v>95131.0</v>
      </c>
      <c r="U1706" s="1" t="s">
        <v>5673</v>
      </c>
    </row>
    <row r="1707">
      <c r="A1707" s="1" t="s">
        <v>5712</v>
      </c>
      <c r="B1707" s="1">
        <v>72105.0</v>
      </c>
      <c r="C1707" s="1">
        <v>2208.0</v>
      </c>
      <c r="D1707" s="2" t="s">
        <v>5662</v>
      </c>
      <c r="E1707" s="1" t="s">
        <v>140</v>
      </c>
      <c r="F1707" s="1" t="s">
        <v>5713</v>
      </c>
      <c r="G1707" s="3" t="str">
        <f t="shared" si="1"/>
        <v>Michael Snipes</v>
      </c>
      <c r="H1707" s="3" t="str">
        <f t="shared" si="2"/>
        <v>MICHAEL SNIPES</v>
      </c>
      <c r="J1707" s="1" t="s">
        <v>57</v>
      </c>
      <c r="K1707" s="1" t="s">
        <v>44</v>
      </c>
      <c r="L1707" s="1">
        <v>100.0</v>
      </c>
      <c r="M1707" s="1" t="s">
        <v>58</v>
      </c>
      <c r="N1707" s="1" t="s">
        <v>5664</v>
      </c>
      <c r="O1707" s="4">
        <v>44317.0</v>
      </c>
      <c r="P1707" s="4">
        <v>44253.0</v>
      </c>
      <c r="Q1707" s="1" t="s">
        <v>5672</v>
      </c>
      <c r="R1707" s="1" t="s">
        <v>728</v>
      </c>
      <c r="S1707" s="1" t="s">
        <v>604</v>
      </c>
      <c r="T1707" s="1">
        <v>95131.0</v>
      </c>
      <c r="U1707" s="1" t="s">
        <v>5673</v>
      </c>
    </row>
    <row r="1708">
      <c r="A1708" s="1" t="s">
        <v>5714</v>
      </c>
      <c r="B1708" s="1">
        <v>72108.0</v>
      </c>
      <c r="C1708" s="1">
        <v>2208.0</v>
      </c>
      <c r="D1708" s="2" t="s">
        <v>5662</v>
      </c>
      <c r="E1708" s="1" t="s">
        <v>3304</v>
      </c>
      <c r="F1708" s="1" t="s">
        <v>5715</v>
      </c>
      <c r="G1708" s="3" t="str">
        <f t="shared" si="1"/>
        <v>Audra Riley</v>
      </c>
      <c r="H1708" s="3" t="str">
        <f t="shared" si="2"/>
        <v>AUDRA RILEY</v>
      </c>
      <c r="J1708" s="1" t="s">
        <v>57</v>
      </c>
      <c r="K1708" s="1" t="s">
        <v>44</v>
      </c>
      <c r="L1708" s="1">
        <v>100.0</v>
      </c>
      <c r="M1708" s="1" t="s">
        <v>58</v>
      </c>
      <c r="N1708" s="1" t="s">
        <v>5664</v>
      </c>
      <c r="O1708" s="4">
        <v>44317.0</v>
      </c>
      <c r="P1708" s="4">
        <v>44253.0</v>
      </c>
      <c r="Q1708" s="1" t="s">
        <v>5672</v>
      </c>
      <c r="R1708" s="1" t="s">
        <v>728</v>
      </c>
      <c r="S1708" s="1" t="s">
        <v>32</v>
      </c>
      <c r="T1708" s="1">
        <v>95131.0</v>
      </c>
      <c r="U1708" s="1" t="s">
        <v>5690</v>
      </c>
    </row>
    <row r="1709">
      <c r="A1709" s="1" t="s">
        <v>5716</v>
      </c>
      <c r="B1709" s="1">
        <v>72112.0</v>
      </c>
      <c r="C1709" s="1">
        <v>2208.0</v>
      </c>
      <c r="D1709" s="2" t="s">
        <v>5662</v>
      </c>
      <c r="E1709" s="1" t="s">
        <v>5717</v>
      </c>
      <c r="F1709" s="1" t="s">
        <v>1736</v>
      </c>
      <c r="G1709" s="3" t="str">
        <f t="shared" si="1"/>
        <v>Denae Ferguson</v>
      </c>
      <c r="H1709" s="3" t="str">
        <f t="shared" si="2"/>
        <v>DENAE FERGUSON</v>
      </c>
      <c r="J1709" s="1" t="s">
        <v>57</v>
      </c>
      <c r="K1709" s="1" t="s">
        <v>44</v>
      </c>
      <c r="L1709" s="1">
        <v>100.0</v>
      </c>
      <c r="M1709" s="1" t="s">
        <v>58</v>
      </c>
      <c r="N1709" s="1" t="s">
        <v>5664</v>
      </c>
      <c r="O1709" s="4">
        <v>44317.0</v>
      </c>
      <c r="P1709" s="4">
        <v>44254.0</v>
      </c>
      <c r="Q1709" s="1" t="s">
        <v>5672</v>
      </c>
      <c r="R1709" s="1" t="s">
        <v>728</v>
      </c>
      <c r="S1709" s="1" t="s">
        <v>604</v>
      </c>
      <c r="T1709" s="1">
        <v>95131.0</v>
      </c>
      <c r="U1709" s="1" t="s">
        <v>5673</v>
      </c>
    </row>
    <row r="1710">
      <c r="A1710" s="1" t="s">
        <v>5718</v>
      </c>
      <c r="B1710" s="1">
        <v>72117.0</v>
      </c>
      <c r="C1710" s="1">
        <v>2208.0</v>
      </c>
      <c r="D1710" s="2" t="s">
        <v>5662</v>
      </c>
      <c r="E1710" s="1" t="s">
        <v>5719</v>
      </c>
      <c r="F1710" s="1" t="s">
        <v>5482</v>
      </c>
      <c r="G1710" s="3" t="str">
        <f t="shared" si="1"/>
        <v>Heather Hoffman</v>
      </c>
      <c r="H1710" s="3" t="str">
        <f t="shared" si="2"/>
        <v>HEATHER HOFFMAN</v>
      </c>
      <c r="J1710" s="1" t="s">
        <v>57</v>
      </c>
      <c r="K1710" s="1" t="s">
        <v>44</v>
      </c>
      <c r="L1710" s="1">
        <v>100.0</v>
      </c>
      <c r="M1710" s="1" t="s">
        <v>58</v>
      </c>
      <c r="N1710" s="1" t="s">
        <v>5664</v>
      </c>
      <c r="O1710" s="4">
        <v>44317.0</v>
      </c>
      <c r="P1710" s="4">
        <v>44261.0</v>
      </c>
      <c r="Q1710" s="1" t="s">
        <v>5672</v>
      </c>
      <c r="R1710" s="1" t="s">
        <v>728</v>
      </c>
      <c r="S1710" s="1" t="s">
        <v>604</v>
      </c>
      <c r="T1710" s="1">
        <v>95131.0</v>
      </c>
      <c r="U1710" s="1" t="s">
        <v>5673</v>
      </c>
    </row>
    <row r="1711">
      <c r="A1711" s="1" t="s">
        <v>5720</v>
      </c>
      <c r="B1711" s="1">
        <v>72123.0</v>
      </c>
      <c r="C1711" s="1">
        <v>2208.0</v>
      </c>
      <c r="D1711" s="2" t="s">
        <v>5662</v>
      </c>
      <c r="E1711" s="1" t="s">
        <v>5048</v>
      </c>
      <c r="F1711" s="1" t="s">
        <v>5721</v>
      </c>
      <c r="G1711" s="3" t="str">
        <f t="shared" si="1"/>
        <v>Ezekiel Tyson</v>
      </c>
      <c r="H1711" s="3" t="str">
        <f t="shared" si="2"/>
        <v>EZEKIEL TYSON</v>
      </c>
      <c r="J1711" s="1" t="s">
        <v>57</v>
      </c>
      <c r="K1711" s="1" t="s">
        <v>44</v>
      </c>
      <c r="L1711" s="1">
        <v>100.0</v>
      </c>
      <c r="M1711" s="1" t="s">
        <v>58</v>
      </c>
      <c r="N1711" s="1" t="s">
        <v>5664</v>
      </c>
      <c r="O1711" s="4">
        <v>44317.0</v>
      </c>
      <c r="P1711" s="4">
        <v>44277.0</v>
      </c>
      <c r="Q1711" s="1" t="s">
        <v>5672</v>
      </c>
      <c r="R1711" s="1" t="s">
        <v>728</v>
      </c>
      <c r="S1711" s="1" t="s">
        <v>604</v>
      </c>
      <c r="T1711" s="1">
        <v>95131.0</v>
      </c>
      <c r="U1711" s="1" t="s">
        <v>5673</v>
      </c>
    </row>
    <row r="1712">
      <c r="A1712" s="1" t="s">
        <v>5722</v>
      </c>
      <c r="B1712" s="1">
        <v>72104.0</v>
      </c>
      <c r="C1712" s="1">
        <v>2208.0</v>
      </c>
      <c r="D1712" s="2" t="s">
        <v>5662</v>
      </c>
      <c r="E1712" s="1" t="s">
        <v>937</v>
      </c>
      <c r="F1712" s="1" t="s">
        <v>2300</v>
      </c>
      <c r="G1712" s="3" t="str">
        <f t="shared" si="1"/>
        <v>Timothy Jeffrey</v>
      </c>
      <c r="H1712" s="3" t="str">
        <f t="shared" si="2"/>
        <v>TIMOTHY JEFFREY</v>
      </c>
      <c r="J1712" s="1" t="s">
        <v>57</v>
      </c>
      <c r="K1712" s="1" t="s">
        <v>44</v>
      </c>
      <c r="L1712" s="1">
        <v>250.0</v>
      </c>
      <c r="M1712" s="1" t="s">
        <v>58</v>
      </c>
      <c r="N1712" s="1" t="s">
        <v>5664</v>
      </c>
      <c r="O1712" s="4">
        <v>44317.0</v>
      </c>
      <c r="P1712" s="4">
        <v>44252.0</v>
      </c>
      <c r="Q1712" s="1" t="s">
        <v>5672</v>
      </c>
      <c r="R1712" s="1" t="s">
        <v>728</v>
      </c>
      <c r="S1712" s="1" t="s">
        <v>604</v>
      </c>
      <c r="T1712" s="1">
        <v>95131.0</v>
      </c>
      <c r="U1712" s="1" t="s">
        <v>5673</v>
      </c>
    </row>
    <row r="1713">
      <c r="A1713" s="1" t="s">
        <v>5723</v>
      </c>
      <c r="B1713" s="1">
        <v>72118.0</v>
      </c>
      <c r="C1713" s="1">
        <v>2208.0</v>
      </c>
      <c r="D1713" s="2" t="s">
        <v>5662</v>
      </c>
      <c r="E1713" s="1" t="s">
        <v>5724</v>
      </c>
      <c r="F1713" s="1" t="s">
        <v>2787</v>
      </c>
      <c r="G1713" s="3" t="str">
        <f t="shared" si="1"/>
        <v>Danyale Holland</v>
      </c>
      <c r="H1713" s="3" t="str">
        <f t="shared" si="2"/>
        <v>DANYALE HOLLAND</v>
      </c>
      <c r="J1713" s="1" t="s">
        <v>57</v>
      </c>
      <c r="K1713" s="1" t="s">
        <v>44</v>
      </c>
      <c r="L1713" s="1">
        <v>250.0</v>
      </c>
      <c r="M1713" s="1" t="s">
        <v>58</v>
      </c>
      <c r="N1713" s="1" t="s">
        <v>5664</v>
      </c>
      <c r="O1713" s="4">
        <v>44317.0</v>
      </c>
      <c r="P1713" s="4">
        <v>44270.0</v>
      </c>
      <c r="Q1713" s="1" t="s">
        <v>5672</v>
      </c>
      <c r="R1713" s="1" t="s">
        <v>728</v>
      </c>
      <c r="S1713" s="1" t="s">
        <v>604</v>
      </c>
      <c r="T1713" s="1">
        <v>95131.0</v>
      </c>
      <c r="U1713" s="1" t="s">
        <v>5673</v>
      </c>
    </row>
    <row r="1714">
      <c r="A1714" s="1" t="s">
        <v>5725</v>
      </c>
      <c r="B1714" s="1">
        <v>72120.0</v>
      </c>
      <c r="C1714" s="1">
        <v>2208.0</v>
      </c>
      <c r="D1714" s="2" t="s">
        <v>5662</v>
      </c>
      <c r="E1714" s="1" t="s">
        <v>3195</v>
      </c>
      <c r="F1714" s="1" t="s">
        <v>5726</v>
      </c>
      <c r="G1714" s="3" t="str">
        <f t="shared" si="1"/>
        <v>Steve Bruneman</v>
      </c>
      <c r="H1714" s="3" t="str">
        <f t="shared" si="2"/>
        <v>STEVE BRUNEMAN</v>
      </c>
      <c r="J1714" s="1" t="s">
        <v>57</v>
      </c>
      <c r="K1714" s="1" t="s">
        <v>44</v>
      </c>
      <c r="L1714" s="1">
        <v>250.0</v>
      </c>
      <c r="M1714" s="1" t="s">
        <v>58</v>
      </c>
      <c r="N1714" s="1" t="s">
        <v>5664</v>
      </c>
      <c r="O1714" s="4">
        <v>44317.0</v>
      </c>
      <c r="P1714" s="4">
        <v>44271.0</v>
      </c>
      <c r="Q1714" s="1" t="s">
        <v>5672</v>
      </c>
      <c r="R1714" s="1" t="s">
        <v>728</v>
      </c>
      <c r="S1714" s="1" t="s">
        <v>604</v>
      </c>
      <c r="T1714" s="1">
        <v>95131.0</v>
      </c>
      <c r="U1714" s="1" t="s">
        <v>5673</v>
      </c>
    </row>
    <row r="1715">
      <c r="A1715" s="1" t="s">
        <v>5727</v>
      </c>
      <c r="B1715" s="1">
        <v>72122.0</v>
      </c>
      <c r="C1715" s="1">
        <v>2208.0</v>
      </c>
      <c r="D1715" s="2" t="s">
        <v>5662</v>
      </c>
      <c r="E1715" s="1" t="s">
        <v>5728</v>
      </c>
      <c r="F1715" s="1" t="s">
        <v>5729</v>
      </c>
      <c r="G1715" s="3" t="str">
        <f t="shared" si="1"/>
        <v>Ara Dayian</v>
      </c>
      <c r="H1715" s="3" t="str">
        <f t="shared" si="2"/>
        <v>ARA DAYIAN</v>
      </c>
      <c r="J1715" s="1" t="s">
        <v>57</v>
      </c>
      <c r="K1715" s="1" t="s">
        <v>44</v>
      </c>
      <c r="L1715" s="1">
        <v>250.0</v>
      </c>
      <c r="M1715" s="1" t="s">
        <v>58</v>
      </c>
      <c r="N1715" s="1" t="s">
        <v>5664</v>
      </c>
      <c r="O1715" s="4">
        <v>44317.0</v>
      </c>
      <c r="P1715" s="4">
        <v>44273.0</v>
      </c>
      <c r="Q1715" s="1" t="s">
        <v>5672</v>
      </c>
      <c r="R1715" s="1" t="s">
        <v>728</v>
      </c>
      <c r="S1715" s="1" t="s">
        <v>32</v>
      </c>
      <c r="T1715" s="1">
        <v>95131.0</v>
      </c>
      <c r="U1715" s="1" t="s">
        <v>5690</v>
      </c>
    </row>
    <row r="1716">
      <c r="A1716" s="1" t="s">
        <v>5730</v>
      </c>
      <c r="B1716" s="1">
        <v>36438.0</v>
      </c>
      <c r="C1716" s="1">
        <v>2208.0</v>
      </c>
      <c r="D1716" s="2" t="s">
        <v>5662</v>
      </c>
      <c r="E1716" s="1" t="s">
        <v>5731</v>
      </c>
      <c r="F1716" s="1" t="s">
        <v>5732</v>
      </c>
      <c r="G1716" s="3" t="str">
        <f t="shared" si="1"/>
        <v>Skyline Printers</v>
      </c>
      <c r="H1716" s="3" t="str">
        <f t="shared" si="2"/>
        <v>SKYLINE PRINTERS</v>
      </c>
      <c r="I1716" s="1" t="s">
        <v>5733</v>
      </c>
      <c r="J1716" s="1" t="s">
        <v>389</v>
      </c>
      <c r="K1716" s="1" t="s">
        <v>44</v>
      </c>
      <c r="L1716" s="1">
        <v>300.0</v>
      </c>
      <c r="M1716" s="1" t="s">
        <v>390</v>
      </c>
      <c r="N1716" s="1" t="s">
        <v>5664</v>
      </c>
      <c r="O1716" s="4">
        <v>44317.0</v>
      </c>
      <c r="P1716" s="4">
        <v>44252.0</v>
      </c>
      <c r="Q1716" s="1" t="s">
        <v>5734</v>
      </c>
      <c r="R1716" s="1" t="s">
        <v>31</v>
      </c>
      <c r="S1716" s="1" t="s">
        <v>32</v>
      </c>
      <c r="T1716" s="1">
        <v>75226.0</v>
      </c>
      <c r="U1716" s="1" t="s">
        <v>5735</v>
      </c>
    </row>
    <row r="1717">
      <c r="A1717" s="1" t="s">
        <v>5736</v>
      </c>
      <c r="B1717" s="1">
        <v>72103.0</v>
      </c>
      <c r="C1717" s="1">
        <v>2208.0</v>
      </c>
      <c r="D1717" s="2" t="s">
        <v>5662</v>
      </c>
      <c r="E1717" s="1" t="s">
        <v>5737</v>
      </c>
      <c r="F1717" s="1" t="s">
        <v>2509</v>
      </c>
      <c r="G1717" s="3" t="str">
        <f t="shared" si="1"/>
        <v>Demarcus Ward</v>
      </c>
      <c r="H1717" s="3" t="str">
        <f t="shared" si="2"/>
        <v>DEMARCUS WARD</v>
      </c>
      <c r="J1717" s="1" t="s">
        <v>57</v>
      </c>
      <c r="K1717" s="1" t="s">
        <v>44</v>
      </c>
      <c r="L1717" s="1">
        <v>500.0</v>
      </c>
      <c r="M1717" s="1" t="s">
        <v>58</v>
      </c>
      <c r="N1717" s="1" t="s">
        <v>5664</v>
      </c>
      <c r="O1717" s="4">
        <v>44317.0</v>
      </c>
      <c r="P1717" s="4">
        <v>44252.0</v>
      </c>
      <c r="Q1717" s="1" t="s">
        <v>5672</v>
      </c>
      <c r="R1717" s="1" t="s">
        <v>728</v>
      </c>
      <c r="S1717" s="1" t="s">
        <v>604</v>
      </c>
      <c r="T1717" s="1">
        <v>95131.0</v>
      </c>
      <c r="U1717" s="1" t="s">
        <v>5673</v>
      </c>
    </row>
    <row r="1718">
      <c r="A1718" s="1" t="s">
        <v>5738</v>
      </c>
      <c r="B1718" s="1">
        <v>72119.0</v>
      </c>
      <c r="C1718" s="1">
        <v>2208.0</v>
      </c>
      <c r="D1718" s="2" t="s">
        <v>5662</v>
      </c>
      <c r="E1718" s="1" t="s">
        <v>5739</v>
      </c>
      <c r="F1718" s="1" t="s">
        <v>5740</v>
      </c>
      <c r="G1718" s="3" t="str">
        <f t="shared" si="1"/>
        <v>Nigel Redmond</v>
      </c>
      <c r="H1718" s="3" t="str">
        <f t="shared" si="2"/>
        <v>NIGEL REDMOND</v>
      </c>
      <c r="J1718" s="1" t="s">
        <v>57</v>
      </c>
      <c r="K1718" s="1" t="s">
        <v>44</v>
      </c>
      <c r="L1718" s="1">
        <v>500.0</v>
      </c>
      <c r="M1718" s="1" t="s">
        <v>58</v>
      </c>
      <c r="N1718" s="1" t="s">
        <v>5664</v>
      </c>
      <c r="O1718" s="4">
        <v>44317.0</v>
      </c>
      <c r="P1718" s="4">
        <v>44271.0</v>
      </c>
      <c r="Q1718" s="1" t="s">
        <v>5672</v>
      </c>
      <c r="R1718" s="1" t="s">
        <v>31</v>
      </c>
      <c r="S1718" s="1" t="s">
        <v>604</v>
      </c>
      <c r="T1718" s="1">
        <v>95131.0</v>
      </c>
      <c r="U1718" s="1" t="s">
        <v>5677</v>
      </c>
    </row>
    <row r="1719">
      <c r="A1719" s="1" t="s">
        <v>5741</v>
      </c>
      <c r="B1719" s="1">
        <v>36439.0</v>
      </c>
      <c r="C1719" s="1">
        <v>2208.0</v>
      </c>
      <c r="D1719" s="2" t="s">
        <v>5662</v>
      </c>
      <c r="E1719" s="1" t="s">
        <v>5731</v>
      </c>
      <c r="F1719" s="1" t="s">
        <v>5732</v>
      </c>
      <c r="G1719" s="3" t="str">
        <f t="shared" si="1"/>
        <v>Skyline Printers</v>
      </c>
      <c r="H1719" s="3" t="str">
        <f t="shared" si="2"/>
        <v>SKYLINE PRINTERS</v>
      </c>
      <c r="I1719" s="1" t="s">
        <v>5733</v>
      </c>
      <c r="J1719" s="1" t="s">
        <v>389</v>
      </c>
      <c r="K1719" s="1" t="s">
        <v>44</v>
      </c>
      <c r="L1719" s="1">
        <v>647.33</v>
      </c>
      <c r="M1719" s="1" t="s">
        <v>390</v>
      </c>
      <c r="N1719" s="1" t="s">
        <v>5664</v>
      </c>
      <c r="O1719" s="4">
        <v>44317.0</v>
      </c>
      <c r="P1719" s="4">
        <v>44277.0</v>
      </c>
      <c r="Q1719" s="1" t="s">
        <v>5734</v>
      </c>
      <c r="R1719" s="1" t="s">
        <v>31</v>
      </c>
      <c r="S1719" s="1" t="s">
        <v>32</v>
      </c>
      <c r="T1719" s="1">
        <v>75226.0</v>
      </c>
      <c r="U1719" s="1" t="s">
        <v>5735</v>
      </c>
    </row>
    <row r="1720">
      <c r="A1720" s="1" t="s">
        <v>5742</v>
      </c>
      <c r="B1720" s="1">
        <v>36444.0</v>
      </c>
      <c r="C1720" s="1">
        <v>2208.0</v>
      </c>
      <c r="D1720" s="2" t="s">
        <v>5662</v>
      </c>
      <c r="E1720" s="1" t="s">
        <v>5743</v>
      </c>
      <c r="F1720" s="1" t="s">
        <v>795</v>
      </c>
      <c r="G1720" s="3" t="str">
        <f t="shared" si="1"/>
        <v>Corine Adams</v>
      </c>
      <c r="H1720" s="3" t="str">
        <f t="shared" si="2"/>
        <v>CORINE ADAMS</v>
      </c>
      <c r="I1720" s="1" t="s">
        <v>5744</v>
      </c>
      <c r="J1720" s="1" t="s">
        <v>389</v>
      </c>
      <c r="K1720" s="1" t="s">
        <v>44</v>
      </c>
      <c r="L1720" s="1">
        <v>703.0</v>
      </c>
      <c r="M1720" s="1" t="s">
        <v>390</v>
      </c>
      <c r="N1720" s="1" t="s">
        <v>5664</v>
      </c>
      <c r="O1720" s="4">
        <v>44317.0</v>
      </c>
      <c r="P1720" s="4">
        <v>44260.0</v>
      </c>
      <c r="Q1720" s="1" t="s">
        <v>5745</v>
      </c>
      <c r="R1720" s="1" t="s">
        <v>2658</v>
      </c>
      <c r="S1720" s="1" t="s">
        <v>32</v>
      </c>
      <c r="T1720" s="1">
        <v>75034.0</v>
      </c>
      <c r="U1720" s="1" t="s">
        <v>5746</v>
      </c>
    </row>
    <row r="1721">
      <c r="A1721" s="1" t="s">
        <v>5747</v>
      </c>
      <c r="B1721" s="1">
        <v>36443.0</v>
      </c>
      <c r="C1721" s="1">
        <v>2208.0</v>
      </c>
      <c r="D1721" s="2" t="s">
        <v>5662</v>
      </c>
      <c r="E1721" s="1" t="s">
        <v>5748</v>
      </c>
      <c r="F1721" s="1" t="s">
        <v>5749</v>
      </c>
      <c r="G1721" s="3" t="str">
        <f t="shared" si="1"/>
        <v>Sams Club</v>
      </c>
      <c r="H1721" s="3" t="str">
        <f t="shared" si="2"/>
        <v>SAMS CLUB</v>
      </c>
      <c r="I1721" s="1" t="s">
        <v>5750</v>
      </c>
      <c r="J1721" s="1" t="s">
        <v>389</v>
      </c>
      <c r="K1721" s="1" t="s">
        <v>44</v>
      </c>
      <c r="L1721" s="1">
        <v>854.0</v>
      </c>
      <c r="M1721" s="1" t="s">
        <v>390</v>
      </c>
      <c r="N1721" s="1" t="s">
        <v>5664</v>
      </c>
      <c r="O1721" s="4">
        <v>44317.0</v>
      </c>
      <c r="P1721" s="4">
        <v>44277.0</v>
      </c>
      <c r="Q1721" s="1" t="s">
        <v>5751</v>
      </c>
      <c r="R1721" s="1" t="s">
        <v>31</v>
      </c>
      <c r="S1721" s="1" t="s">
        <v>32</v>
      </c>
      <c r="T1721" s="1">
        <v>75228.0</v>
      </c>
      <c r="U1721" s="1" t="s">
        <v>5752</v>
      </c>
    </row>
    <row r="1722">
      <c r="A1722" s="1" t="s">
        <v>5753</v>
      </c>
      <c r="B1722" s="1">
        <v>36442.0</v>
      </c>
      <c r="C1722" s="1">
        <v>2208.0</v>
      </c>
      <c r="D1722" s="2" t="s">
        <v>5662</v>
      </c>
      <c r="E1722" s="1" t="s">
        <v>5754</v>
      </c>
      <c r="F1722" s="1" t="s">
        <v>5041</v>
      </c>
      <c r="G1722" s="3" t="str">
        <f t="shared" si="1"/>
        <v>Teddy Hawkins</v>
      </c>
      <c r="H1722" s="3" t="str">
        <f t="shared" si="2"/>
        <v>TEDDY HAWKINS</v>
      </c>
      <c r="I1722" s="1" t="s">
        <v>5755</v>
      </c>
      <c r="J1722" s="1" t="s">
        <v>389</v>
      </c>
      <c r="K1722" s="1" t="s">
        <v>44</v>
      </c>
      <c r="L1722" s="1">
        <v>973.0</v>
      </c>
      <c r="M1722" s="1" t="s">
        <v>390</v>
      </c>
      <c r="N1722" s="1" t="s">
        <v>5664</v>
      </c>
      <c r="O1722" s="4">
        <v>44317.0</v>
      </c>
      <c r="P1722" s="4">
        <v>44256.0</v>
      </c>
      <c r="Q1722" s="1" t="s">
        <v>5756</v>
      </c>
      <c r="R1722" s="1" t="s">
        <v>31</v>
      </c>
      <c r="S1722" s="1" t="s">
        <v>32</v>
      </c>
      <c r="T1722" s="1">
        <v>75215.0</v>
      </c>
      <c r="U1722" s="1" t="s">
        <v>5757</v>
      </c>
    </row>
    <row r="1723">
      <c r="A1723" s="1" t="s">
        <v>5758</v>
      </c>
      <c r="B1723" s="1">
        <v>72109.0</v>
      </c>
      <c r="C1723" s="1">
        <v>2208.0</v>
      </c>
      <c r="D1723" s="2" t="s">
        <v>5662</v>
      </c>
      <c r="E1723" s="1" t="s">
        <v>829</v>
      </c>
      <c r="F1723" s="1" t="s">
        <v>5759</v>
      </c>
      <c r="G1723" s="3" t="str">
        <f t="shared" si="1"/>
        <v>Kevin Kelley</v>
      </c>
      <c r="H1723" s="3" t="str">
        <f t="shared" si="2"/>
        <v>KEVIN KELLEY</v>
      </c>
      <c r="J1723" s="1" t="s">
        <v>57</v>
      </c>
      <c r="K1723" s="1" t="s">
        <v>44</v>
      </c>
      <c r="L1723" s="1">
        <v>1000.0</v>
      </c>
      <c r="M1723" s="1" t="s">
        <v>58</v>
      </c>
      <c r="N1723" s="1" t="s">
        <v>5664</v>
      </c>
      <c r="O1723" s="4">
        <v>44317.0</v>
      </c>
      <c r="P1723" s="4">
        <v>44254.0</v>
      </c>
      <c r="Q1723" s="1" t="s">
        <v>5672</v>
      </c>
      <c r="R1723" s="1" t="s">
        <v>31</v>
      </c>
      <c r="S1723" s="1" t="s">
        <v>604</v>
      </c>
      <c r="T1723" s="1">
        <v>95131.0</v>
      </c>
      <c r="U1723" s="1" t="s">
        <v>5677</v>
      </c>
    </row>
    <row r="1724">
      <c r="A1724" s="1" t="s">
        <v>5760</v>
      </c>
      <c r="B1724" s="1">
        <v>72124.0</v>
      </c>
      <c r="C1724" s="1">
        <v>2208.0</v>
      </c>
      <c r="D1724" s="2" t="s">
        <v>5662</v>
      </c>
      <c r="E1724" s="1" t="s">
        <v>5761</v>
      </c>
      <c r="F1724" s="1" t="s">
        <v>5762</v>
      </c>
      <c r="G1724" s="3" t="str">
        <f t="shared" si="1"/>
        <v>Nuru Witherspoon</v>
      </c>
      <c r="H1724" s="3" t="str">
        <f t="shared" si="2"/>
        <v>NURU WITHERSPOON</v>
      </c>
      <c r="J1724" s="1" t="s">
        <v>57</v>
      </c>
      <c r="K1724" s="1" t="s">
        <v>44</v>
      </c>
      <c r="L1724" s="1">
        <v>1000.0</v>
      </c>
      <c r="M1724" s="1" t="s">
        <v>58</v>
      </c>
      <c r="N1724" s="1" t="s">
        <v>5664</v>
      </c>
      <c r="O1724" s="4">
        <v>44317.0</v>
      </c>
      <c r="P1724" s="4">
        <v>44277.0</v>
      </c>
      <c r="Q1724" s="1" t="s">
        <v>5672</v>
      </c>
      <c r="R1724" s="1" t="s">
        <v>728</v>
      </c>
      <c r="S1724" s="1" t="s">
        <v>604</v>
      </c>
      <c r="T1724" s="1">
        <v>95131.0</v>
      </c>
      <c r="U1724" s="1" t="s">
        <v>5673</v>
      </c>
    </row>
    <row r="1725">
      <c r="A1725" s="1" t="s">
        <v>5763</v>
      </c>
      <c r="B1725" s="1">
        <v>72125.0</v>
      </c>
      <c r="C1725" s="1">
        <v>2208.0</v>
      </c>
      <c r="D1725" s="2" t="s">
        <v>5662</v>
      </c>
      <c r="E1725" s="1" t="s">
        <v>5522</v>
      </c>
      <c r="F1725" s="1" t="s">
        <v>5764</v>
      </c>
      <c r="G1725" s="3" t="str">
        <f t="shared" si="1"/>
        <v>Harry Harris III</v>
      </c>
      <c r="H1725" s="3" t="str">
        <f t="shared" si="2"/>
        <v>HARRY HARRIS III</v>
      </c>
      <c r="J1725" s="1" t="s">
        <v>57</v>
      </c>
      <c r="K1725" s="1" t="s">
        <v>44</v>
      </c>
      <c r="L1725" s="1">
        <v>1000.0</v>
      </c>
      <c r="M1725" s="1" t="s">
        <v>58</v>
      </c>
      <c r="N1725" s="1" t="s">
        <v>5664</v>
      </c>
      <c r="O1725" s="4">
        <v>44317.0</v>
      </c>
      <c r="P1725" s="4">
        <v>44277.0</v>
      </c>
      <c r="Q1725" s="1" t="s">
        <v>5672</v>
      </c>
      <c r="R1725" s="1" t="s">
        <v>31</v>
      </c>
      <c r="S1725" s="1" t="s">
        <v>604</v>
      </c>
      <c r="T1725" s="1">
        <v>95131.0</v>
      </c>
      <c r="U1725" s="1" t="s">
        <v>5677</v>
      </c>
    </row>
    <row r="1726">
      <c r="A1726" s="1" t="s">
        <v>5765</v>
      </c>
      <c r="B1726" s="1">
        <v>36441.0</v>
      </c>
      <c r="C1726" s="1">
        <v>2208.0</v>
      </c>
      <c r="D1726" s="2" t="s">
        <v>5662</v>
      </c>
      <c r="E1726" s="1" t="s">
        <v>5754</v>
      </c>
      <c r="F1726" s="1" t="s">
        <v>5041</v>
      </c>
      <c r="G1726" s="3" t="str">
        <f t="shared" si="1"/>
        <v>Teddy Hawkins</v>
      </c>
      <c r="H1726" s="3" t="str">
        <f t="shared" si="2"/>
        <v>TEDDY HAWKINS</v>
      </c>
      <c r="I1726" s="1" t="s">
        <v>5766</v>
      </c>
      <c r="J1726" s="1" t="s">
        <v>389</v>
      </c>
      <c r="K1726" s="1" t="s">
        <v>44</v>
      </c>
      <c r="L1726" s="1">
        <v>1263.0</v>
      </c>
      <c r="M1726" s="1" t="s">
        <v>390</v>
      </c>
      <c r="N1726" s="1" t="s">
        <v>5664</v>
      </c>
      <c r="O1726" s="4">
        <v>44317.0</v>
      </c>
      <c r="P1726" s="4">
        <v>44256.0</v>
      </c>
      <c r="Q1726" s="1" t="s">
        <v>5756</v>
      </c>
      <c r="R1726" s="1" t="s">
        <v>31</v>
      </c>
      <c r="S1726" s="1" t="s">
        <v>32</v>
      </c>
      <c r="T1726" s="1">
        <v>75215.0</v>
      </c>
      <c r="U1726" s="1" t="s">
        <v>5757</v>
      </c>
    </row>
    <row r="1727">
      <c r="A1727" s="1" t="s">
        <v>5767</v>
      </c>
      <c r="B1727" s="1">
        <v>36440.0</v>
      </c>
      <c r="C1727" s="1">
        <v>2208.0</v>
      </c>
      <c r="D1727" s="2" t="s">
        <v>5662</v>
      </c>
      <c r="E1727" s="1" t="s">
        <v>5731</v>
      </c>
      <c r="F1727" s="1" t="s">
        <v>5732</v>
      </c>
      <c r="G1727" s="3" t="str">
        <f t="shared" si="1"/>
        <v>Skyline Printers</v>
      </c>
      <c r="H1727" s="3" t="str">
        <f t="shared" si="2"/>
        <v>SKYLINE PRINTERS</v>
      </c>
      <c r="I1727" s="1" t="s">
        <v>5733</v>
      </c>
      <c r="J1727" s="1" t="s">
        <v>389</v>
      </c>
      <c r="K1727" s="1" t="s">
        <v>44</v>
      </c>
      <c r="L1727" s="1">
        <v>1700.0</v>
      </c>
      <c r="M1727" s="1" t="s">
        <v>390</v>
      </c>
      <c r="N1727" s="1" t="s">
        <v>5664</v>
      </c>
      <c r="O1727" s="4">
        <v>44317.0</v>
      </c>
      <c r="P1727" s="4">
        <v>44256.0</v>
      </c>
      <c r="Q1727" s="1" t="s">
        <v>5734</v>
      </c>
      <c r="R1727" s="1" t="s">
        <v>31</v>
      </c>
      <c r="S1727" s="1" t="s">
        <v>32</v>
      </c>
      <c r="T1727" s="1">
        <v>75226.0</v>
      </c>
      <c r="U1727" s="1" t="s">
        <v>5735</v>
      </c>
    </row>
    <row r="1728">
      <c r="A1728" s="1" t="s">
        <v>5768</v>
      </c>
      <c r="B1728" s="1">
        <v>36437.0</v>
      </c>
      <c r="C1728" s="1">
        <v>2208.0</v>
      </c>
      <c r="D1728" s="2" t="s">
        <v>5662</v>
      </c>
      <c r="E1728" s="1" t="s">
        <v>5731</v>
      </c>
      <c r="F1728" s="1" t="s">
        <v>5732</v>
      </c>
      <c r="G1728" s="3" t="str">
        <f t="shared" si="1"/>
        <v>Skyline Printers</v>
      </c>
      <c r="H1728" s="3" t="str">
        <f t="shared" si="2"/>
        <v>SKYLINE PRINTERS</v>
      </c>
      <c r="I1728" s="1" t="s">
        <v>5733</v>
      </c>
      <c r="J1728" s="1" t="s">
        <v>389</v>
      </c>
      <c r="K1728" s="1" t="s">
        <v>44</v>
      </c>
      <c r="L1728" s="1">
        <v>1854.0</v>
      </c>
      <c r="M1728" s="1" t="s">
        <v>390</v>
      </c>
      <c r="N1728" s="1" t="s">
        <v>5664</v>
      </c>
      <c r="O1728" s="4">
        <v>44317.0</v>
      </c>
      <c r="P1728" s="4">
        <v>44222.0</v>
      </c>
      <c r="Q1728" s="1" t="s">
        <v>5734</v>
      </c>
      <c r="R1728" s="1" t="s">
        <v>31</v>
      </c>
      <c r="S1728" s="1" t="s">
        <v>32</v>
      </c>
      <c r="T1728" s="1">
        <v>75226.0</v>
      </c>
      <c r="U1728" s="1" t="s">
        <v>5735</v>
      </c>
    </row>
    <row r="1729">
      <c r="A1729" s="1" t="s">
        <v>5769</v>
      </c>
      <c r="B1729" s="1">
        <v>37314.0</v>
      </c>
      <c r="C1729" s="1">
        <v>2271.0</v>
      </c>
      <c r="D1729" s="2" t="s">
        <v>5668</v>
      </c>
      <c r="E1729" s="1" t="s">
        <v>5731</v>
      </c>
      <c r="F1729" s="1" t="s">
        <v>5732</v>
      </c>
      <c r="G1729" s="3" t="str">
        <f t="shared" si="1"/>
        <v>Skyline Printers</v>
      </c>
      <c r="H1729" s="3" t="str">
        <f t="shared" si="2"/>
        <v>SKYLINE PRINTERS</v>
      </c>
      <c r="I1729" s="1" t="s">
        <v>5733</v>
      </c>
      <c r="J1729" s="1" t="s">
        <v>389</v>
      </c>
      <c r="K1729" s="1" t="s">
        <v>47</v>
      </c>
      <c r="L1729" s="1">
        <v>2993.97</v>
      </c>
      <c r="M1729" s="1" t="s">
        <v>390</v>
      </c>
      <c r="N1729" s="1" t="s">
        <v>5664</v>
      </c>
      <c r="O1729" s="4">
        <v>44317.0</v>
      </c>
      <c r="P1729" s="4">
        <v>44304.0</v>
      </c>
      <c r="Q1729" s="1" t="s">
        <v>5770</v>
      </c>
      <c r="R1729" s="1" t="s">
        <v>31</v>
      </c>
      <c r="S1729" s="1" t="s">
        <v>32</v>
      </c>
      <c r="T1729" s="1">
        <v>75226.0</v>
      </c>
      <c r="U1729" s="1" t="s">
        <v>5771</v>
      </c>
    </row>
    <row r="1730">
      <c r="A1730" s="1">
        <v>237313.0</v>
      </c>
      <c r="B1730" s="1">
        <v>37313.0</v>
      </c>
      <c r="C1730" s="1">
        <v>2271.0</v>
      </c>
      <c r="D1730" s="2" t="s">
        <v>5668</v>
      </c>
      <c r="E1730" s="1" t="s">
        <v>5754</v>
      </c>
      <c r="F1730" s="1" t="s">
        <v>5041</v>
      </c>
      <c r="G1730" s="3" t="str">
        <f t="shared" si="1"/>
        <v>Teddy Hawkins</v>
      </c>
      <c r="H1730" s="3" t="str">
        <f t="shared" si="2"/>
        <v>TEDDY HAWKINS</v>
      </c>
      <c r="I1730" s="1" t="s">
        <v>5755</v>
      </c>
      <c r="J1730" s="1" t="s">
        <v>5772</v>
      </c>
      <c r="K1730" s="1" t="s">
        <v>47</v>
      </c>
      <c r="L1730" s="1">
        <v>4000.0</v>
      </c>
      <c r="M1730" s="1" t="s">
        <v>5772</v>
      </c>
      <c r="N1730" s="1" t="s">
        <v>5664</v>
      </c>
      <c r="O1730" s="4">
        <v>44317.0</v>
      </c>
      <c r="P1730" s="4">
        <v>44306.0</v>
      </c>
      <c r="Q1730" s="1" t="s">
        <v>5773</v>
      </c>
      <c r="R1730" s="1" t="s">
        <v>31</v>
      </c>
      <c r="S1730" s="1" t="s">
        <v>32</v>
      </c>
      <c r="T1730" s="1">
        <v>75215.0</v>
      </c>
      <c r="U1730" s="1" t="s">
        <v>5774</v>
      </c>
    </row>
    <row r="1731">
      <c r="A1731" s="1" t="s">
        <v>5775</v>
      </c>
      <c r="B1731" s="1">
        <v>37312.0</v>
      </c>
      <c r="C1731" s="1">
        <v>2271.0</v>
      </c>
      <c r="D1731" s="2" t="s">
        <v>5668</v>
      </c>
      <c r="E1731" s="1" t="s">
        <v>5754</v>
      </c>
      <c r="F1731" s="1" t="s">
        <v>5041</v>
      </c>
      <c r="G1731" s="3" t="str">
        <f t="shared" si="1"/>
        <v>Teddy Hawkins</v>
      </c>
      <c r="H1731" s="3" t="str">
        <f t="shared" si="2"/>
        <v>TEDDY HAWKINS</v>
      </c>
      <c r="I1731" s="1" t="s">
        <v>5755</v>
      </c>
      <c r="J1731" s="1" t="s">
        <v>389</v>
      </c>
      <c r="K1731" s="1" t="s">
        <v>47</v>
      </c>
      <c r="L1731" s="1">
        <v>5400.0</v>
      </c>
      <c r="M1731" s="1" t="s">
        <v>390</v>
      </c>
      <c r="N1731" s="1" t="s">
        <v>5664</v>
      </c>
      <c r="O1731" s="4">
        <v>44317.0</v>
      </c>
      <c r="P1731" s="4">
        <v>44306.0</v>
      </c>
      <c r="Q1731" s="1" t="s">
        <v>5776</v>
      </c>
      <c r="R1731" s="1" t="s">
        <v>31</v>
      </c>
      <c r="S1731" s="1" t="s">
        <v>32</v>
      </c>
      <c r="T1731" s="1">
        <v>75215.0</v>
      </c>
      <c r="U1731" s="1" t="s">
        <v>5777</v>
      </c>
    </row>
    <row r="1732">
      <c r="A1732" s="1" t="s">
        <v>5778</v>
      </c>
      <c r="B1732" s="1">
        <v>36401.0</v>
      </c>
      <c r="C1732" s="1">
        <v>2208.0</v>
      </c>
      <c r="D1732" s="2" t="s">
        <v>5662</v>
      </c>
      <c r="E1732" s="1" t="s">
        <v>5754</v>
      </c>
      <c r="F1732" s="1" t="s">
        <v>5041</v>
      </c>
      <c r="G1732" s="3" t="str">
        <f t="shared" si="1"/>
        <v>Teddy Hawkins</v>
      </c>
      <c r="H1732" s="3" t="str">
        <f t="shared" si="2"/>
        <v>TEDDY HAWKINS</v>
      </c>
      <c r="I1732" s="1" t="s">
        <v>5779</v>
      </c>
      <c r="J1732" s="1" t="s">
        <v>389</v>
      </c>
      <c r="K1732" s="1" t="s">
        <v>44</v>
      </c>
      <c r="L1732" s="1">
        <v>8500.0</v>
      </c>
      <c r="M1732" s="1" t="s">
        <v>390</v>
      </c>
      <c r="N1732" s="1" t="s">
        <v>5664</v>
      </c>
      <c r="O1732" s="4">
        <v>44317.0</v>
      </c>
      <c r="P1732" s="4">
        <v>44242.0</v>
      </c>
      <c r="Q1732" s="1" t="s">
        <v>5756</v>
      </c>
      <c r="R1732" s="1" t="s">
        <v>31</v>
      </c>
      <c r="S1732" s="1" t="s">
        <v>32</v>
      </c>
      <c r="T1732" s="1">
        <v>75215.0</v>
      </c>
      <c r="U1732" s="1" t="s">
        <v>5757</v>
      </c>
    </row>
    <row r="1733">
      <c r="A1733" s="1" t="s">
        <v>5780</v>
      </c>
      <c r="B1733" s="1">
        <v>400.0</v>
      </c>
      <c r="C1733" s="1">
        <v>2208.0</v>
      </c>
      <c r="D1733" s="2" t="s">
        <v>5662</v>
      </c>
      <c r="E1733" s="1" t="s">
        <v>5663</v>
      </c>
      <c r="F1733" s="1" t="s">
        <v>131</v>
      </c>
      <c r="G1733" s="3" t="str">
        <f t="shared" si="1"/>
        <v>Calvin Johnson</v>
      </c>
      <c r="H1733" s="3" t="str">
        <f t="shared" si="2"/>
        <v>CALVIN JOHNSON</v>
      </c>
      <c r="I1733" s="1" t="s">
        <v>4118</v>
      </c>
      <c r="J1733" s="1" t="s">
        <v>2686</v>
      </c>
      <c r="K1733" s="1" t="s">
        <v>44</v>
      </c>
      <c r="L1733" s="1">
        <v>15000.0</v>
      </c>
      <c r="M1733" s="1" t="s">
        <v>2687</v>
      </c>
      <c r="N1733" s="1" t="s">
        <v>5664</v>
      </c>
      <c r="O1733" s="4">
        <v>44317.0</v>
      </c>
      <c r="P1733" s="4">
        <v>44242.0</v>
      </c>
      <c r="Q1733" s="1" t="s">
        <v>5781</v>
      </c>
      <c r="R1733" s="1" t="s">
        <v>31</v>
      </c>
      <c r="S1733" s="1" t="s">
        <v>32</v>
      </c>
      <c r="T1733" s="1">
        <v>75215.0</v>
      </c>
      <c r="U1733" s="1" t="s">
        <v>5782</v>
      </c>
    </row>
    <row r="1734">
      <c r="A1734" s="1" t="s">
        <v>5783</v>
      </c>
      <c r="B1734" s="1">
        <v>2102.0</v>
      </c>
      <c r="C1734" s="1">
        <v>2102.0</v>
      </c>
      <c r="D1734" s="2" t="s">
        <v>5784</v>
      </c>
      <c r="E1734" s="1" t="s">
        <v>5785</v>
      </c>
      <c r="F1734" s="1" t="s">
        <v>4477</v>
      </c>
      <c r="G1734" s="3" t="str">
        <f t="shared" si="1"/>
        <v>Candy Evans</v>
      </c>
      <c r="H1734" s="3" t="str">
        <f t="shared" si="2"/>
        <v>CANDY EVANS</v>
      </c>
      <c r="J1734" s="1" t="s">
        <v>26</v>
      </c>
      <c r="K1734" s="1" t="s">
        <v>36</v>
      </c>
      <c r="L1734" s="1">
        <v>0.0</v>
      </c>
      <c r="M1734" s="1" t="s">
        <v>28</v>
      </c>
      <c r="N1734" s="1" t="s">
        <v>5786</v>
      </c>
      <c r="O1734" s="4">
        <v>44317.0</v>
      </c>
      <c r="P1734" s="4">
        <v>44231.53193287037</v>
      </c>
      <c r="Q1734" s="1" t="s">
        <v>5787</v>
      </c>
      <c r="R1734" s="1" t="s">
        <v>31</v>
      </c>
      <c r="S1734" s="1" t="s">
        <v>32</v>
      </c>
      <c r="T1734" s="1">
        <v>75230.0</v>
      </c>
      <c r="U1734" s="1" t="s">
        <v>5788</v>
      </c>
    </row>
    <row r="1735">
      <c r="A1735" s="1" t="s">
        <v>5789</v>
      </c>
      <c r="B1735" s="1">
        <v>2231.0</v>
      </c>
      <c r="C1735" s="1">
        <v>2231.0</v>
      </c>
      <c r="D1735" s="2" t="s">
        <v>5790</v>
      </c>
      <c r="E1735" s="1" t="s">
        <v>5785</v>
      </c>
      <c r="F1735" s="1" t="s">
        <v>4477</v>
      </c>
      <c r="G1735" s="3" t="str">
        <f t="shared" si="1"/>
        <v>Candy Evans</v>
      </c>
      <c r="H1735" s="3" t="str">
        <f t="shared" si="2"/>
        <v>CANDY EVANS</v>
      </c>
      <c r="J1735" s="1" t="s">
        <v>26</v>
      </c>
      <c r="K1735" s="1" t="s">
        <v>47</v>
      </c>
      <c r="L1735" s="1">
        <v>0.0</v>
      </c>
      <c r="M1735" s="1" t="s">
        <v>28</v>
      </c>
      <c r="N1735" s="1" t="s">
        <v>5786</v>
      </c>
      <c r="O1735" s="4">
        <v>44317.0</v>
      </c>
      <c r="P1735" s="4">
        <v>44309.50157407407</v>
      </c>
      <c r="Q1735" s="1" t="s">
        <v>5791</v>
      </c>
      <c r="R1735" s="1" t="s">
        <v>31</v>
      </c>
      <c r="S1735" s="1" t="s">
        <v>32</v>
      </c>
      <c r="T1735" s="1">
        <v>75230.0</v>
      </c>
      <c r="U1735" s="1" t="s">
        <v>5792</v>
      </c>
    </row>
    <row r="1736">
      <c r="A1736" s="1" t="s">
        <v>5793</v>
      </c>
      <c r="B1736" s="1">
        <v>72820.0</v>
      </c>
      <c r="C1736" s="1">
        <v>2231.0</v>
      </c>
      <c r="D1736" s="2" t="s">
        <v>5790</v>
      </c>
      <c r="E1736" s="1" t="s">
        <v>5794</v>
      </c>
      <c r="F1736" s="1" t="s">
        <v>5795</v>
      </c>
      <c r="G1736" s="3" t="str">
        <f t="shared" si="1"/>
        <v>Lynda Villareal</v>
      </c>
      <c r="H1736" s="3" t="str">
        <f t="shared" si="2"/>
        <v>LYNDA VILLAREAL</v>
      </c>
      <c r="J1736" s="1" t="s">
        <v>57</v>
      </c>
      <c r="K1736" s="1" t="s">
        <v>47</v>
      </c>
      <c r="L1736" s="1">
        <v>20.0</v>
      </c>
      <c r="M1736" s="1" t="s">
        <v>58</v>
      </c>
      <c r="N1736" s="1" t="s">
        <v>5786</v>
      </c>
      <c r="O1736" s="4">
        <v>44317.0</v>
      </c>
      <c r="P1736" s="4">
        <v>44293.0</v>
      </c>
      <c r="Q1736" s="1" t="s">
        <v>5796</v>
      </c>
      <c r="R1736" s="1" t="s">
        <v>31</v>
      </c>
      <c r="S1736" s="1" t="s">
        <v>32</v>
      </c>
      <c r="T1736" s="1">
        <v>75209.0</v>
      </c>
      <c r="U1736" s="1" t="s">
        <v>5797</v>
      </c>
    </row>
    <row r="1737">
      <c r="A1737" s="1" t="s">
        <v>5798</v>
      </c>
      <c r="B1737" s="1">
        <v>72824.0</v>
      </c>
      <c r="C1737" s="1">
        <v>2231.0</v>
      </c>
      <c r="D1737" s="2" t="s">
        <v>5790</v>
      </c>
      <c r="E1737" s="1" t="s">
        <v>2295</v>
      </c>
      <c r="F1737" s="1" t="s">
        <v>5450</v>
      </c>
      <c r="G1737" s="3" t="str">
        <f t="shared" si="1"/>
        <v>Paul Tipton</v>
      </c>
      <c r="H1737" s="3" t="str">
        <f t="shared" si="2"/>
        <v>PAUL TIPTON</v>
      </c>
      <c r="J1737" s="1" t="s">
        <v>57</v>
      </c>
      <c r="K1737" s="1" t="s">
        <v>47</v>
      </c>
      <c r="L1737" s="1">
        <v>25.0</v>
      </c>
      <c r="M1737" s="1" t="s">
        <v>58</v>
      </c>
      <c r="N1737" s="1" t="s">
        <v>5786</v>
      </c>
      <c r="O1737" s="4">
        <v>44317.0</v>
      </c>
      <c r="P1737" s="4">
        <v>44296.0</v>
      </c>
      <c r="Q1737" s="1" t="s">
        <v>5799</v>
      </c>
      <c r="R1737" s="1" t="s">
        <v>31</v>
      </c>
      <c r="S1737" s="1" t="s">
        <v>32</v>
      </c>
      <c r="T1737" s="1">
        <v>75244.0</v>
      </c>
      <c r="U1737" s="1" t="s">
        <v>5800</v>
      </c>
    </row>
    <row r="1738">
      <c r="A1738" s="1" t="s">
        <v>5801</v>
      </c>
      <c r="B1738" s="1">
        <v>72839.0</v>
      </c>
      <c r="C1738" s="1">
        <v>2231.0</v>
      </c>
      <c r="D1738" s="2" t="s">
        <v>5790</v>
      </c>
      <c r="E1738" s="1" t="s">
        <v>5802</v>
      </c>
      <c r="F1738" s="1" t="s">
        <v>5803</v>
      </c>
      <c r="G1738" s="3" t="str">
        <f t="shared" si="1"/>
        <v>Mr. &amp; Mrs. Simeon Trotter</v>
      </c>
      <c r="H1738" s="3" t="str">
        <f t="shared" si="2"/>
        <v>MR. &amp; MRS. SIMEON TROTTER</v>
      </c>
      <c r="J1738" s="1" t="s">
        <v>57</v>
      </c>
      <c r="K1738" s="1" t="s">
        <v>47</v>
      </c>
      <c r="L1738" s="1">
        <v>25.0</v>
      </c>
      <c r="M1738" s="1" t="s">
        <v>58</v>
      </c>
      <c r="N1738" s="1" t="s">
        <v>5786</v>
      </c>
      <c r="O1738" s="4">
        <v>44317.0</v>
      </c>
      <c r="P1738" s="4">
        <v>44296.0</v>
      </c>
      <c r="Q1738" s="1" t="s">
        <v>5804</v>
      </c>
      <c r="R1738" s="1" t="s">
        <v>31</v>
      </c>
      <c r="S1738" s="1" t="s">
        <v>32</v>
      </c>
      <c r="T1738" s="1">
        <v>75248.0</v>
      </c>
      <c r="U1738" s="1" t="s">
        <v>5805</v>
      </c>
    </row>
    <row r="1739">
      <c r="A1739" s="1" t="s">
        <v>5806</v>
      </c>
      <c r="B1739" s="1">
        <v>73433.0</v>
      </c>
      <c r="C1739" s="1">
        <v>2231.0</v>
      </c>
      <c r="D1739" s="2" t="s">
        <v>5790</v>
      </c>
      <c r="E1739" s="1" t="s">
        <v>5807</v>
      </c>
      <c r="F1739" s="1" t="s">
        <v>5808</v>
      </c>
      <c r="G1739" s="3" t="str">
        <f t="shared" si="1"/>
        <v>Praveen Chapparala</v>
      </c>
      <c r="H1739" s="3" t="str">
        <f t="shared" si="2"/>
        <v>PRAVEEN CHAPPARALA</v>
      </c>
      <c r="J1739" s="1" t="s">
        <v>57</v>
      </c>
      <c r="K1739" s="1" t="s">
        <v>47</v>
      </c>
      <c r="L1739" s="1">
        <v>25.0</v>
      </c>
      <c r="M1739" s="1" t="s">
        <v>58</v>
      </c>
      <c r="N1739" s="1" t="s">
        <v>5786</v>
      </c>
      <c r="O1739" s="4">
        <v>44317.0</v>
      </c>
      <c r="P1739" s="4">
        <v>44291.0</v>
      </c>
      <c r="Q1739" s="1" t="s">
        <v>5809</v>
      </c>
      <c r="R1739" s="1" t="s">
        <v>31</v>
      </c>
      <c r="S1739" s="1" t="s">
        <v>32</v>
      </c>
      <c r="T1739" s="1">
        <v>75230.0</v>
      </c>
      <c r="U1739" s="1" t="s">
        <v>5810</v>
      </c>
    </row>
    <row r="1740">
      <c r="A1740" s="1" t="s">
        <v>5811</v>
      </c>
      <c r="B1740" s="1">
        <v>72843.0</v>
      </c>
      <c r="C1740" s="1">
        <v>2231.0</v>
      </c>
      <c r="D1740" s="2" t="s">
        <v>5790</v>
      </c>
      <c r="E1740" s="1" t="s">
        <v>5812</v>
      </c>
      <c r="F1740" s="1" t="s">
        <v>5813</v>
      </c>
      <c r="G1740" s="3" t="str">
        <f t="shared" si="1"/>
        <v>Patricia D McFarland</v>
      </c>
      <c r="H1740" s="3" t="str">
        <f t="shared" si="2"/>
        <v>PATRICIA D MCFARLAND</v>
      </c>
      <c r="J1740" s="1" t="s">
        <v>57</v>
      </c>
      <c r="K1740" s="1" t="s">
        <v>47</v>
      </c>
      <c r="L1740" s="1">
        <v>50.0</v>
      </c>
      <c r="M1740" s="1" t="s">
        <v>58</v>
      </c>
      <c r="N1740" s="1" t="s">
        <v>5786</v>
      </c>
      <c r="O1740" s="4">
        <v>44317.0</v>
      </c>
      <c r="P1740" s="4">
        <v>44296.0</v>
      </c>
      <c r="Q1740" s="1" t="s">
        <v>5814</v>
      </c>
      <c r="R1740" s="1" t="s">
        <v>31</v>
      </c>
      <c r="S1740" s="1" t="s">
        <v>32</v>
      </c>
      <c r="T1740" s="1">
        <v>75248.0</v>
      </c>
      <c r="U1740" s="1" t="s">
        <v>5815</v>
      </c>
    </row>
    <row r="1741">
      <c r="A1741" s="1" t="s">
        <v>5816</v>
      </c>
      <c r="B1741" s="1">
        <v>72817.0</v>
      </c>
      <c r="C1741" s="1">
        <v>2231.0</v>
      </c>
      <c r="D1741" s="2" t="s">
        <v>5790</v>
      </c>
      <c r="E1741" s="1" t="s">
        <v>649</v>
      </c>
      <c r="F1741" s="1" t="s">
        <v>5817</v>
      </c>
      <c r="G1741" s="3" t="str">
        <f t="shared" si="1"/>
        <v>Mark Martinek</v>
      </c>
      <c r="H1741" s="3" t="str">
        <f t="shared" si="2"/>
        <v>MARK MARTINEK</v>
      </c>
      <c r="J1741" s="1" t="s">
        <v>57</v>
      </c>
      <c r="K1741" s="1" t="s">
        <v>47</v>
      </c>
      <c r="L1741" s="1">
        <v>100.0</v>
      </c>
      <c r="M1741" s="1" t="s">
        <v>58</v>
      </c>
      <c r="N1741" s="1" t="s">
        <v>5786</v>
      </c>
      <c r="O1741" s="4">
        <v>44317.0</v>
      </c>
      <c r="P1741" s="4">
        <v>44293.0</v>
      </c>
      <c r="Q1741" s="1" t="s">
        <v>5818</v>
      </c>
      <c r="R1741" s="1" t="s">
        <v>31</v>
      </c>
      <c r="S1741" s="1" t="s">
        <v>32</v>
      </c>
      <c r="T1741" s="1">
        <v>75218.0</v>
      </c>
      <c r="U1741" s="1" t="s">
        <v>5819</v>
      </c>
    </row>
    <row r="1742">
      <c r="A1742" s="1" t="s">
        <v>5820</v>
      </c>
      <c r="B1742" s="1">
        <v>72819.0</v>
      </c>
      <c r="C1742" s="1">
        <v>2231.0</v>
      </c>
      <c r="D1742" s="2" t="s">
        <v>5790</v>
      </c>
      <c r="E1742" s="1" t="s">
        <v>2776</v>
      </c>
      <c r="F1742" s="1" t="s">
        <v>4217</v>
      </c>
      <c r="G1742" s="3" t="str">
        <f t="shared" si="1"/>
        <v>Bill Dean</v>
      </c>
      <c r="H1742" s="3" t="str">
        <f t="shared" si="2"/>
        <v>BILL DEAN</v>
      </c>
      <c r="J1742" s="1" t="s">
        <v>57</v>
      </c>
      <c r="K1742" s="1" t="s">
        <v>47</v>
      </c>
      <c r="L1742" s="1">
        <v>100.0</v>
      </c>
      <c r="M1742" s="1" t="s">
        <v>58</v>
      </c>
      <c r="N1742" s="1" t="s">
        <v>5786</v>
      </c>
      <c r="O1742" s="4">
        <v>44317.0</v>
      </c>
      <c r="P1742" s="4">
        <v>44293.0</v>
      </c>
      <c r="Q1742" s="1" t="s">
        <v>5821</v>
      </c>
      <c r="R1742" s="1" t="s">
        <v>31</v>
      </c>
      <c r="S1742" s="1" t="s">
        <v>32</v>
      </c>
      <c r="T1742" s="1">
        <v>75230.0</v>
      </c>
      <c r="U1742" s="1" t="s">
        <v>5822</v>
      </c>
    </row>
    <row r="1743">
      <c r="A1743" s="1" t="s">
        <v>5823</v>
      </c>
      <c r="B1743" s="1">
        <v>72822.0</v>
      </c>
      <c r="C1743" s="1">
        <v>2231.0</v>
      </c>
      <c r="D1743" s="2" t="s">
        <v>5790</v>
      </c>
      <c r="E1743" s="1" t="s">
        <v>758</v>
      </c>
      <c r="F1743" s="1" t="s">
        <v>2917</v>
      </c>
      <c r="G1743" s="3" t="str">
        <f t="shared" si="1"/>
        <v>Elizabeth Liener</v>
      </c>
      <c r="H1743" s="3" t="str">
        <f t="shared" si="2"/>
        <v>ELIZABETH LIENER</v>
      </c>
      <c r="J1743" s="1" t="s">
        <v>57</v>
      </c>
      <c r="K1743" s="1" t="s">
        <v>47</v>
      </c>
      <c r="L1743" s="1">
        <v>100.0</v>
      </c>
      <c r="M1743" s="1" t="s">
        <v>58</v>
      </c>
      <c r="N1743" s="1" t="s">
        <v>5786</v>
      </c>
      <c r="O1743" s="4">
        <v>44317.0</v>
      </c>
      <c r="P1743" s="4">
        <v>44295.0</v>
      </c>
      <c r="Q1743" s="1" t="s">
        <v>3061</v>
      </c>
      <c r="R1743" s="1" t="s">
        <v>31</v>
      </c>
      <c r="S1743" s="1" t="s">
        <v>32</v>
      </c>
      <c r="T1743" s="1">
        <v>75230.0</v>
      </c>
      <c r="U1743" s="1" t="s">
        <v>3062</v>
      </c>
    </row>
    <row r="1744">
      <c r="A1744" s="1" t="s">
        <v>5824</v>
      </c>
      <c r="B1744" s="1">
        <v>72825.0</v>
      </c>
      <c r="C1744" s="1">
        <v>2231.0</v>
      </c>
      <c r="D1744" s="2" t="s">
        <v>5790</v>
      </c>
      <c r="E1744" s="1" t="s">
        <v>5825</v>
      </c>
      <c r="F1744" s="1" t="s">
        <v>5081</v>
      </c>
      <c r="G1744" s="3" t="str">
        <f t="shared" si="1"/>
        <v>Lon Cross</v>
      </c>
      <c r="H1744" s="3" t="str">
        <f t="shared" si="2"/>
        <v>LON CROSS</v>
      </c>
      <c r="J1744" s="1" t="s">
        <v>57</v>
      </c>
      <c r="K1744" s="1" t="s">
        <v>47</v>
      </c>
      <c r="L1744" s="1">
        <v>100.0</v>
      </c>
      <c r="M1744" s="1" t="s">
        <v>58</v>
      </c>
      <c r="N1744" s="1" t="s">
        <v>5786</v>
      </c>
      <c r="O1744" s="4">
        <v>44317.0</v>
      </c>
      <c r="P1744" s="4">
        <v>44297.0</v>
      </c>
      <c r="Q1744" s="1" t="s">
        <v>5826</v>
      </c>
      <c r="R1744" s="1" t="s">
        <v>5827</v>
      </c>
      <c r="S1744" s="1" t="s">
        <v>5828</v>
      </c>
      <c r="T1744" s="1" t="s">
        <v>5829</v>
      </c>
      <c r="U1744" s="1" t="s">
        <v>5830</v>
      </c>
    </row>
    <row r="1745">
      <c r="A1745" s="1" t="s">
        <v>5831</v>
      </c>
      <c r="B1745" s="1">
        <v>72827.0</v>
      </c>
      <c r="C1745" s="1">
        <v>2231.0</v>
      </c>
      <c r="D1745" s="2" t="s">
        <v>5790</v>
      </c>
      <c r="E1745" s="1" t="s">
        <v>581</v>
      </c>
      <c r="F1745" s="1" t="s">
        <v>5832</v>
      </c>
      <c r="G1745" s="3" t="str">
        <f t="shared" si="1"/>
        <v>Philip Huber</v>
      </c>
      <c r="H1745" s="3" t="str">
        <f t="shared" si="2"/>
        <v>PHILIP HUBER</v>
      </c>
      <c r="J1745" s="1" t="s">
        <v>57</v>
      </c>
      <c r="K1745" s="1" t="s">
        <v>47</v>
      </c>
      <c r="L1745" s="1">
        <v>100.0</v>
      </c>
      <c r="M1745" s="1" t="s">
        <v>58</v>
      </c>
      <c r="N1745" s="1" t="s">
        <v>5786</v>
      </c>
      <c r="O1745" s="4">
        <v>44317.0</v>
      </c>
      <c r="P1745" s="4">
        <v>44297.0</v>
      </c>
      <c r="Q1745" s="1" t="s">
        <v>5833</v>
      </c>
      <c r="R1745" s="1" t="s">
        <v>31</v>
      </c>
      <c r="S1745" s="1" t="s">
        <v>32</v>
      </c>
      <c r="T1745" s="1">
        <v>75230.0</v>
      </c>
      <c r="U1745" s="1" t="s">
        <v>5834</v>
      </c>
    </row>
    <row r="1746">
      <c r="A1746" s="1" t="s">
        <v>5835</v>
      </c>
      <c r="B1746" s="1">
        <v>72844.0</v>
      </c>
      <c r="C1746" s="1">
        <v>2231.0</v>
      </c>
      <c r="D1746" s="2" t="s">
        <v>5790</v>
      </c>
      <c r="E1746" s="1" t="s">
        <v>5836</v>
      </c>
      <c r="F1746" s="1" t="s">
        <v>814</v>
      </c>
      <c r="G1746" s="3" t="str">
        <f t="shared" si="1"/>
        <v>Mr. &amp; Mrs. Douglas R Simmons</v>
      </c>
      <c r="H1746" s="3" t="str">
        <f t="shared" si="2"/>
        <v>MR. &amp; MRS. DOUGLAS R SIMMONS</v>
      </c>
      <c r="J1746" s="1" t="s">
        <v>57</v>
      </c>
      <c r="K1746" s="1" t="s">
        <v>47</v>
      </c>
      <c r="L1746" s="1">
        <v>100.0</v>
      </c>
      <c r="M1746" s="1" t="s">
        <v>58</v>
      </c>
      <c r="N1746" s="1" t="s">
        <v>5786</v>
      </c>
      <c r="O1746" s="4">
        <v>44317.0</v>
      </c>
      <c r="P1746" s="4">
        <v>44294.0</v>
      </c>
      <c r="Q1746" s="1" t="s">
        <v>5837</v>
      </c>
      <c r="R1746" s="1" t="s">
        <v>31</v>
      </c>
      <c r="S1746" s="1" t="s">
        <v>32</v>
      </c>
      <c r="T1746" s="1">
        <v>75225.0</v>
      </c>
      <c r="U1746" s="1" t="s">
        <v>5838</v>
      </c>
    </row>
    <row r="1747">
      <c r="A1747" s="1" t="s">
        <v>5839</v>
      </c>
      <c r="B1747" s="1">
        <v>73428.0</v>
      </c>
      <c r="C1747" s="1">
        <v>2231.0</v>
      </c>
      <c r="D1747" s="2" t="s">
        <v>5790</v>
      </c>
      <c r="E1747" s="1" t="s">
        <v>1836</v>
      </c>
      <c r="F1747" s="1" t="s">
        <v>5840</v>
      </c>
      <c r="G1747" s="3" t="str">
        <f t="shared" si="1"/>
        <v>Andrea Rucker</v>
      </c>
      <c r="H1747" s="3" t="str">
        <f t="shared" si="2"/>
        <v>ANDREA RUCKER</v>
      </c>
      <c r="J1747" s="1" t="s">
        <v>57</v>
      </c>
      <c r="K1747" s="1" t="s">
        <v>47</v>
      </c>
      <c r="L1747" s="1">
        <v>100.0</v>
      </c>
      <c r="M1747" s="1" t="s">
        <v>58</v>
      </c>
      <c r="N1747" s="1" t="s">
        <v>5786</v>
      </c>
      <c r="O1747" s="4">
        <v>44317.0</v>
      </c>
      <c r="P1747" s="4">
        <v>44287.0</v>
      </c>
      <c r="Q1747" s="1" t="s">
        <v>5841</v>
      </c>
      <c r="R1747" s="1" t="s">
        <v>31</v>
      </c>
      <c r="S1747" s="1" t="s">
        <v>32</v>
      </c>
      <c r="T1747" s="1">
        <v>75219.0</v>
      </c>
      <c r="U1747" s="1" t="s">
        <v>5842</v>
      </c>
    </row>
    <row r="1748">
      <c r="A1748" s="1" t="s">
        <v>5843</v>
      </c>
      <c r="B1748" s="1">
        <v>72815.0</v>
      </c>
      <c r="C1748" s="1">
        <v>2231.0</v>
      </c>
      <c r="D1748" s="2" t="s">
        <v>5790</v>
      </c>
      <c r="E1748" s="1" t="s">
        <v>5844</v>
      </c>
      <c r="F1748" s="1" t="s">
        <v>782</v>
      </c>
      <c r="G1748" s="3" t="str">
        <f t="shared" si="1"/>
        <v>Sherri Wilson</v>
      </c>
      <c r="H1748" s="3" t="str">
        <f t="shared" si="2"/>
        <v>SHERRI WILSON</v>
      </c>
      <c r="J1748" s="1" t="s">
        <v>57</v>
      </c>
      <c r="K1748" s="1" t="s">
        <v>47</v>
      </c>
      <c r="L1748" s="1">
        <v>150.0</v>
      </c>
      <c r="M1748" s="1" t="s">
        <v>58</v>
      </c>
      <c r="N1748" s="1" t="s">
        <v>5786</v>
      </c>
      <c r="O1748" s="4">
        <v>44317.0</v>
      </c>
      <c r="P1748" s="4">
        <v>44293.0</v>
      </c>
      <c r="Q1748" s="1" t="s">
        <v>5845</v>
      </c>
      <c r="R1748" s="1" t="s">
        <v>31</v>
      </c>
      <c r="S1748" s="1" t="s">
        <v>32</v>
      </c>
      <c r="T1748" s="1">
        <v>75205.0</v>
      </c>
      <c r="U1748" s="1" t="s">
        <v>5846</v>
      </c>
    </row>
    <row r="1749">
      <c r="A1749" s="1" t="s">
        <v>5847</v>
      </c>
      <c r="B1749" s="1">
        <v>73427.0</v>
      </c>
      <c r="C1749" s="1">
        <v>2231.0</v>
      </c>
      <c r="D1749" s="2" t="s">
        <v>5790</v>
      </c>
      <c r="E1749" s="1" t="s">
        <v>122</v>
      </c>
      <c r="F1749" s="1" t="s">
        <v>5840</v>
      </c>
      <c r="G1749" s="3" t="str">
        <f t="shared" si="1"/>
        <v>Austin Rucker</v>
      </c>
      <c r="H1749" s="3" t="str">
        <f t="shared" si="2"/>
        <v>AUSTIN RUCKER</v>
      </c>
      <c r="J1749" s="1" t="s">
        <v>57</v>
      </c>
      <c r="K1749" s="1" t="s">
        <v>47</v>
      </c>
      <c r="L1749" s="1">
        <v>150.0</v>
      </c>
      <c r="M1749" s="1" t="s">
        <v>58</v>
      </c>
      <c r="N1749" s="1" t="s">
        <v>5786</v>
      </c>
      <c r="O1749" s="4">
        <v>44317.0</v>
      </c>
      <c r="P1749" s="4">
        <v>44287.0</v>
      </c>
      <c r="Q1749" s="1" t="s">
        <v>5848</v>
      </c>
      <c r="R1749" s="1" t="s">
        <v>31</v>
      </c>
      <c r="S1749" s="1" t="s">
        <v>32</v>
      </c>
      <c r="T1749" s="1">
        <v>75219.0</v>
      </c>
      <c r="U1749" s="1" t="s">
        <v>5849</v>
      </c>
    </row>
    <row r="1750">
      <c r="A1750" s="1" t="s">
        <v>5850</v>
      </c>
      <c r="B1750" s="1">
        <v>73419.0</v>
      </c>
      <c r="C1750" s="1">
        <v>2231.0</v>
      </c>
      <c r="D1750" s="2" t="s">
        <v>5790</v>
      </c>
      <c r="E1750" s="1" t="s">
        <v>5851</v>
      </c>
      <c r="F1750" s="1" t="s">
        <v>2982</v>
      </c>
      <c r="G1750" s="3" t="str">
        <f t="shared" si="1"/>
        <v>Sheila Schlosberg</v>
      </c>
      <c r="H1750" s="3" t="str">
        <f t="shared" si="2"/>
        <v>SHEILA SCHLOSBERG</v>
      </c>
      <c r="J1750" s="1" t="s">
        <v>57</v>
      </c>
      <c r="K1750" s="1" t="s">
        <v>47</v>
      </c>
      <c r="L1750" s="1">
        <v>200.0</v>
      </c>
      <c r="M1750" s="1" t="s">
        <v>58</v>
      </c>
      <c r="N1750" s="1" t="s">
        <v>5786</v>
      </c>
      <c r="O1750" s="4">
        <v>44317.0</v>
      </c>
      <c r="P1750" s="4">
        <v>44278.0</v>
      </c>
      <c r="Q1750" s="1" t="s">
        <v>5852</v>
      </c>
      <c r="R1750" s="1" t="s">
        <v>31</v>
      </c>
      <c r="S1750" s="1" t="s">
        <v>32</v>
      </c>
      <c r="T1750" s="1">
        <v>75240.0</v>
      </c>
      <c r="U1750" s="1" t="s">
        <v>5853</v>
      </c>
    </row>
    <row r="1751">
      <c r="A1751" s="1" t="s">
        <v>5854</v>
      </c>
      <c r="B1751" s="1">
        <v>73420.0</v>
      </c>
      <c r="C1751" s="1">
        <v>2231.0</v>
      </c>
      <c r="D1751" s="2" t="s">
        <v>5790</v>
      </c>
      <c r="E1751" s="1" t="s">
        <v>5851</v>
      </c>
      <c r="F1751" s="1" t="s">
        <v>2982</v>
      </c>
      <c r="G1751" s="3" t="str">
        <f t="shared" si="1"/>
        <v>Sheila Schlosberg</v>
      </c>
      <c r="H1751" s="3" t="str">
        <f t="shared" si="2"/>
        <v>SHEILA SCHLOSBERG</v>
      </c>
      <c r="J1751" s="1" t="s">
        <v>57</v>
      </c>
      <c r="K1751" s="1" t="s">
        <v>47</v>
      </c>
      <c r="L1751" s="1">
        <v>200.0</v>
      </c>
      <c r="M1751" s="1" t="s">
        <v>58</v>
      </c>
      <c r="N1751" s="1" t="s">
        <v>5786</v>
      </c>
      <c r="O1751" s="4">
        <v>44317.0</v>
      </c>
      <c r="P1751" s="4">
        <v>44278.0</v>
      </c>
      <c r="Q1751" s="1" t="s">
        <v>5852</v>
      </c>
      <c r="R1751" s="1" t="s">
        <v>31</v>
      </c>
      <c r="S1751" s="1" t="s">
        <v>32</v>
      </c>
      <c r="T1751" s="1">
        <v>75240.0</v>
      </c>
      <c r="U1751" s="1" t="s">
        <v>5853</v>
      </c>
    </row>
    <row r="1752">
      <c r="A1752" s="1" t="s">
        <v>5855</v>
      </c>
      <c r="B1752" s="1">
        <v>72821.0</v>
      </c>
      <c r="C1752" s="1">
        <v>2231.0</v>
      </c>
      <c r="D1752" s="2" t="s">
        <v>5790</v>
      </c>
      <c r="E1752" s="1" t="s">
        <v>1043</v>
      </c>
      <c r="F1752" s="1" t="s">
        <v>5856</v>
      </c>
      <c r="G1752" s="3" t="str">
        <f t="shared" si="1"/>
        <v>Tom Bavars</v>
      </c>
      <c r="H1752" s="3" t="str">
        <f t="shared" si="2"/>
        <v>TOM BAVARS</v>
      </c>
      <c r="J1752" s="1" t="s">
        <v>57</v>
      </c>
      <c r="K1752" s="1" t="s">
        <v>47</v>
      </c>
      <c r="L1752" s="1">
        <v>250.0</v>
      </c>
      <c r="M1752" s="1" t="s">
        <v>58</v>
      </c>
      <c r="N1752" s="1" t="s">
        <v>5786</v>
      </c>
      <c r="O1752" s="4">
        <v>44317.0</v>
      </c>
      <c r="P1752" s="4">
        <v>44294.0</v>
      </c>
      <c r="Q1752" s="1" t="s">
        <v>5857</v>
      </c>
      <c r="R1752" s="1" t="s">
        <v>31</v>
      </c>
      <c r="S1752" s="1" t="s">
        <v>32</v>
      </c>
      <c r="T1752" s="1">
        <v>75024.0</v>
      </c>
      <c r="U1752" s="1" t="s">
        <v>5858</v>
      </c>
    </row>
    <row r="1753">
      <c r="A1753" s="1" t="s">
        <v>5859</v>
      </c>
      <c r="B1753" s="1">
        <v>72823.0</v>
      </c>
      <c r="C1753" s="1">
        <v>2231.0</v>
      </c>
      <c r="D1753" s="2" t="s">
        <v>5790</v>
      </c>
      <c r="E1753" s="1" t="s">
        <v>5860</v>
      </c>
      <c r="F1753" s="1" t="s">
        <v>5861</v>
      </c>
      <c r="G1753" s="3" t="str">
        <f t="shared" si="1"/>
        <v>Blane Ladymon</v>
      </c>
      <c r="H1753" s="3" t="str">
        <f t="shared" si="2"/>
        <v>BLANE LADYMON</v>
      </c>
      <c r="J1753" s="1" t="s">
        <v>57</v>
      </c>
      <c r="K1753" s="1" t="s">
        <v>47</v>
      </c>
      <c r="L1753" s="1">
        <v>250.0</v>
      </c>
      <c r="M1753" s="1" t="s">
        <v>58</v>
      </c>
      <c r="N1753" s="1" t="s">
        <v>5786</v>
      </c>
      <c r="O1753" s="4">
        <v>44317.0</v>
      </c>
      <c r="P1753" s="4">
        <v>44295.0</v>
      </c>
      <c r="Q1753" s="1" t="s">
        <v>5862</v>
      </c>
      <c r="R1753" s="1" t="s">
        <v>31</v>
      </c>
      <c r="S1753" s="1" t="s">
        <v>32</v>
      </c>
      <c r="T1753" s="1">
        <v>75251.0</v>
      </c>
      <c r="U1753" s="1" t="s">
        <v>5863</v>
      </c>
    </row>
    <row r="1754">
      <c r="A1754" s="1" t="s">
        <v>5864</v>
      </c>
      <c r="B1754" s="1">
        <v>72841.0</v>
      </c>
      <c r="C1754" s="1">
        <v>2231.0</v>
      </c>
      <c r="D1754" s="2" t="s">
        <v>5790</v>
      </c>
      <c r="E1754" s="1" t="s">
        <v>5865</v>
      </c>
      <c r="F1754" s="1" t="s">
        <v>5866</v>
      </c>
      <c r="G1754" s="3" t="str">
        <f t="shared" si="1"/>
        <v>Mr. &amp; Mrs. Dennis Drapkin</v>
      </c>
      <c r="H1754" s="3" t="str">
        <f t="shared" si="2"/>
        <v>MR. &amp; MRS. DENNIS DRAPKIN</v>
      </c>
      <c r="J1754" s="1" t="s">
        <v>57</v>
      </c>
      <c r="K1754" s="1" t="s">
        <v>47</v>
      </c>
      <c r="L1754" s="1">
        <v>250.0</v>
      </c>
      <c r="M1754" s="1" t="s">
        <v>58</v>
      </c>
      <c r="N1754" s="1" t="s">
        <v>5786</v>
      </c>
      <c r="O1754" s="4">
        <v>44317.0</v>
      </c>
      <c r="P1754" s="4">
        <v>44292.0</v>
      </c>
      <c r="Q1754" s="1" t="s">
        <v>5867</v>
      </c>
      <c r="R1754" s="1" t="s">
        <v>31</v>
      </c>
      <c r="S1754" s="1" t="s">
        <v>32</v>
      </c>
      <c r="T1754" s="1">
        <v>75230.0</v>
      </c>
      <c r="U1754" s="1" t="s">
        <v>5868</v>
      </c>
    </row>
    <row r="1755">
      <c r="A1755" s="1" t="s">
        <v>5869</v>
      </c>
      <c r="B1755" s="1">
        <v>72842.0</v>
      </c>
      <c r="C1755" s="1">
        <v>2231.0</v>
      </c>
      <c r="D1755" s="2" t="s">
        <v>5790</v>
      </c>
      <c r="E1755" s="1" t="s">
        <v>5870</v>
      </c>
      <c r="F1755" s="1" t="s">
        <v>5871</v>
      </c>
      <c r="G1755" s="3" t="str">
        <f t="shared" si="1"/>
        <v>Ira F Archer</v>
      </c>
      <c r="H1755" s="3" t="str">
        <f t="shared" si="2"/>
        <v>IRA F ARCHER</v>
      </c>
      <c r="J1755" s="1" t="s">
        <v>57</v>
      </c>
      <c r="K1755" s="1" t="s">
        <v>47</v>
      </c>
      <c r="L1755" s="1">
        <v>250.0</v>
      </c>
      <c r="M1755" s="1" t="s">
        <v>58</v>
      </c>
      <c r="N1755" s="1" t="s">
        <v>5786</v>
      </c>
      <c r="O1755" s="4">
        <v>44317.0</v>
      </c>
      <c r="P1755" s="4">
        <v>44293.0</v>
      </c>
      <c r="Q1755" s="1" t="s">
        <v>5872</v>
      </c>
      <c r="R1755" s="1" t="s">
        <v>31</v>
      </c>
      <c r="S1755" s="1" t="s">
        <v>32</v>
      </c>
      <c r="T1755" s="1">
        <v>75206.0</v>
      </c>
      <c r="U1755" s="1" t="s">
        <v>5873</v>
      </c>
    </row>
    <row r="1756">
      <c r="A1756" s="1" t="s">
        <v>5874</v>
      </c>
      <c r="B1756" s="1">
        <v>72833.0</v>
      </c>
      <c r="C1756" s="1">
        <v>2231.0</v>
      </c>
      <c r="D1756" s="2" t="s">
        <v>5790</v>
      </c>
      <c r="E1756" s="1" t="s">
        <v>5875</v>
      </c>
      <c r="F1756" s="1" t="s">
        <v>2674</v>
      </c>
      <c r="G1756" s="3" t="str">
        <f t="shared" si="1"/>
        <v>John Michael Davis</v>
      </c>
      <c r="H1756" s="3" t="str">
        <f t="shared" si="2"/>
        <v>JOHN MICHAEL DAVIS</v>
      </c>
      <c r="J1756" s="1" t="s">
        <v>57</v>
      </c>
      <c r="K1756" s="1" t="s">
        <v>47</v>
      </c>
      <c r="L1756" s="1">
        <v>300.0</v>
      </c>
      <c r="M1756" s="1" t="s">
        <v>58</v>
      </c>
      <c r="N1756" s="1" t="s">
        <v>5786</v>
      </c>
      <c r="O1756" s="4">
        <v>44317.0</v>
      </c>
      <c r="P1756" s="4">
        <v>44302.0</v>
      </c>
      <c r="Q1756" s="1" t="s">
        <v>5876</v>
      </c>
      <c r="R1756" s="1" t="s">
        <v>31</v>
      </c>
      <c r="S1756" s="1" t="s">
        <v>32</v>
      </c>
      <c r="T1756" s="1">
        <v>76092.0</v>
      </c>
      <c r="U1756" s="1" t="s">
        <v>5877</v>
      </c>
    </row>
    <row r="1757">
      <c r="A1757" s="1" t="s">
        <v>5878</v>
      </c>
      <c r="B1757" s="1">
        <v>72812.0</v>
      </c>
      <c r="C1757" s="1">
        <v>2231.0</v>
      </c>
      <c r="D1757" s="2" t="s">
        <v>5790</v>
      </c>
      <c r="E1757" s="1" t="s">
        <v>5879</v>
      </c>
      <c r="F1757" s="1" t="s">
        <v>5880</v>
      </c>
      <c r="G1757" s="3" t="str">
        <f t="shared" si="1"/>
        <v>Beverly Pitchford</v>
      </c>
      <c r="H1757" s="3" t="str">
        <f t="shared" si="2"/>
        <v>BEVERLY PITCHFORD</v>
      </c>
      <c r="J1757" s="1" t="s">
        <v>57</v>
      </c>
      <c r="K1757" s="1" t="s">
        <v>47</v>
      </c>
      <c r="L1757" s="1">
        <v>500.0</v>
      </c>
      <c r="M1757" s="1" t="s">
        <v>58</v>
      </c>
      <c r="N1757" s="1" t="s">
        <v>5786</v>
      </c>
      <c r="O1757" s="4">
        <v>44317.0</v>
      </c>
      <c r="P1757" s="4">
        <v>44293.0</v>
      </c>
      <c r="Q1757" s="1" t="s">
        <v>5881</v>
      </c>
      <c r="R1757" s="1" t="s">
        <v>31</v>
      </c>
      <c r="S1757" s="1" t="s">
        <v>32</v>
      </c>
      <c r="T1757" s="1">
        <v>75230.0</v>
      </c>
      <c r="U1757" s="1" t="s">
        <v>5882</v>
      </c>
    </row>
    <row r="1758">
      <c r="A1758" s="1" t="s">
        <v>5883</v>
      </c>
      <c r="B1758" s="1">
        <v>72826.0</v>
      </c>
      <c r="C1758" s="1">
        <v>2231.0</v>
      </c>
      <c r="D1758" s="2" t="s">
        <v>5790</v>
      </c>
      <c r="E1758" s="1" t="s">
        <v>5884</v>
      </c>
      <c r="F1758" s="1" t="s">
        <v>5885</v>
      </c>
      <c r="G1758" s="3" t="str">
        <f t="shared" si="1"/>
        <v>Janie Hamner</v>
      </c>
      <c r="H1758" s="3" t="str">
        <f t="shared" si="2"/>
        <v>JANIE HAMNER</v>
      </c>
      <c r="J1758" s="1" t="s">
        <v>57</v>
      </c>
      <c r="K1758" s="1" t="s">
        <v>47</v>
      </c>
      <c r="L1758" s="1">
        <v>500.0</v>
      </c>
      <c r="M1758" s="1" t="s">
        <v>58</v>
      </c>
      <c r="N1758" s="1" t="s">
        <v>5786</v>
      </c>
      <c r="O1758" s="4">
        <v>44317.0</v>
      </c>
      <c r="P1758" s="4">
        <v>44297.0</v>
      </c>
      <c r="Q1758" s="1" t="s">
        <v>5886</v>
      </c>
      <c r="R1758" s="1" t="s">
        <v>31</v>
      </c>
      <c r="S1758" s="1" t="s">
        <v>32</v>
      </c>
      <c r="T1758" s="1">
        <v>75225.0</v>
      </c>
      <c r="U1758" s="1" t="s">
        <v>5887</v>
      </c>
    </row>
    <row r="1759">
      <c r="A1759" s="1" t="s">
        <v>5888</v>
      </c>
      <c r="B1759" s="1">
        <v>72828.0</v>
      </c>
      <c r="C1759" s="1">
        <v>2231.0</v>
      </c>
      <c r="D1759" s="2" t="s">
        <v>5790</v>
      </c>
      <c r="E1759" s="1" t="s">
        <v>4654</v>
      </c>
      <c r="F1759" s="1" t="s">
        <v>5889</v>
      </c>
      <c r="G1759" s="3" t="str">
        <f t="shared" si="1"/>
        <v>Frank Hayward</v>
      </c>
      <c r="H1759" s="3" t="str">
        <f t="shared" si="2"/>
        <v>FRANK HAYWARD</v>
      </c>
      <c r="J1759" s="1" t="s">
        <v>57</v>
      </c>
      <c r="K1759" s="1" t="s">
        <v>47</v>
      </c>
      <c r="L1759" s="1">
        <v>500.0</v>
      </c>
      <c r="M1759" s="1" t="s">
        <v>58</v>
      </c>
      <c r="N1759" s="1" t="s">
        <v>5786</v>
      </c>
      <c r="O1759" s="4">
        <v>44317.0</v>
      </c>
      <c r="P1759" s="4">
        <v>44299.0</v>
      </c>
      <c r="Q1759" s="1" t="s">
        <v>5890</v>
      </c>
      <c r="R1759" s="1" t="s">
        <v>31</v>
      </c>
      <c r="S1759" s="1" t="s">
        <v>32</v>
      </c>
      <c r="T1759" s="1">
        <v>75205.0</v>
      </c>
      <c r="U1759" s="1" t="s">
        <v>5891</v>
      </c>
    </row>
    <row r="1760">
      <c r="A1760" s="1" t="s">
        <v>5892</v>
      </c>
      <c r="B1760" s="1">
        <v>72831.0</v>
      </c>
      <c r="C1760" s="1">
        <v>2231.0</v>
      </c>
      <c r="D1760" s="2" t="s">
        <v>5790</v>
      </c>
      <c r="E1760" s="1" t="s">
        <v>479</v>
      </c>
      <c r="F1760" s="1" t="s">
        <v>5893</v>
      </c>
      <c r="G1760" s="3" t="str">
        <f t="shared" si="1"/>
        <v>Charles Nearburg</v>
      </c>
      <c r="H1760" s="3" t="str">
        <f t="shared" si="2"/>
        <v>CHARLES NEARBURG</v>
      </c>
      <c r="J1760" s="1" t="s">
        <v>57</v>
      </c>
      <c r="K1760" s="1" t="s">
        <v>47</v>
      </c>
      <c r="L1760" s="1">
        <v>500.0</v>
      </c>
      <c r="M1760" s="1" t="s">
        <v>58</v>
      </c>
      <c r="N1760" s="1" t="s">
        <v>5786</v>
      </c>
      <c r="O1760" s="4">
        <v>44317.0</v>
      </c>
      <c r="P1760" s="4">
        <v>44301.0</v>
      </c>
      <c r="Q1760" s="1" t="s">
        <v>5894</v>
      </c>
      <c r="R1760" s="1" t="s">
        <v>31</v>
      </c>
      <c r="S1760" s="1" t="s">
        <v>32</v>
      </c>
      <c r="T1760" s="1">
        <v>75382.0</v>
      </c>
      <c r="U1760" s="1" t="s">
        <v>5895</v>
      </c>
    </row>
    <row r="1761">
      <c r="A1761" s="1" t="s">
        <v>5896</v>
      </c>
      <c r="B1761" s="1">
        <v>72832.0</v>
      </c>
      <c r="C1761" s="1">
        <v>2231.0</v>
      </c>
      <c r="D1761" s="2" t="s">
        <v>5790</v>
      </c>
      <c r="E1761" s="1" t="s">
        <v>1337</v>
      </c>
      <c r="F1761" s="1" t="s">
        <v>1338</v>
      </c>
      <c r="G1761" s="3" t="str">
        <f t="shared" si="1"/>
        <v>Marcos Ronquillo</v>
      </c>
      <c r="H1761" s="3" t="str">
        <f t="shared" si="2"/>
        <v>MARCOS RONQUILLO</v>
      </c>
      <c r="J1761" s="1" t="s">
        <v>57</v>
      </c>
      <c r="K1761" s="1" t="s">
        <v>47</v>
      </c>
      <c r="L1761" s="1">
        <v>500.0</v>
      </c>
      <c r="M1761" s="1" t="s">
        <v>58</v>
      </c>
      <c r="N1761" s="1" t="s">
        <v>5786</v>
      </c>
      <c r="O1761" s="4">
        <v>44317.0</v>
      </c>
      <c r="P1761" s="4">
        <v>44301.0</v>
      </c>
      <c r="Q1761" s="1" t="s">
        <v>5897</v>
      </c>
      <c r="R1761" s="1" t="s">
        <v>31</v>
      </c>
      <c r="S1761" s="1" t="s">
        <v>32</v>
      </c>
      <c r="T1761" s="1">
        <v>75238.0</v>
      </c>
      <c r="U1761" s="1" t="s">
        <v>5898</v>
      </c>
    </row>
    <row r="1762">
      <c r="A1762" s="1" t="s">
        <v>5899</v>
      </c>
      <c r="B1762" s="1">
        <v>72834.0</v>
      </c>
      <c r="C1762" s="1">
        <v>2231.0</v>
      </c>
      <c r="D1762" s="2" t="s">
        <v>5790</v>
      </c>
      <c r="E1762" s="1" t="s">
        <v>5900</v>
      </c>
      <c r="F1762" s="1" t="s">
        <v>5901</v>
      </c>
      <c r="G1762" s="3" t="str">
        <f t="shared" si="1"/>
        <v>Weldon Allmand</v>
      </c>
      <c r="H1762" s="3" t="str">
        <f t="shared" si="2"/>
        <v>WELDON ALLMAND</v>
      </c>
      <c r="J1762" s="1" t="s">
        <v>57</v>
      </c>
      <c r="K1762" s="1" t="s">
        <v>47</v>
      </c>
      <c r="L1762" s="1">
        <v>500.0</v>
      </c>
      <c r="M1762" s="1" t="s">
        <v>58</v>
      </c>
      <c r="N1762" s="1" t="s">
        <v>5786</v>
      </c>
      <c r="O1762" s="4">
        <v>44317.0</v>
      </c>
      <c r="P1762" s="4">
        <v>44303.0</v>
      </c>
      <c r="Q1762" s="1" t="s">
        <v>5902</v>
      </c>
      <c r="R1762" s="1" t="s">
        <v>31</v>
      </c>
      <c r="S1762" s="1" t="s">
        <v>32</v>
      </c>
      <c r="T1762" s="1">
        <v>76262.0</v>
      </c>
      <c r="U1762" s="1" t="s">
        <v>5903</v>
      </c>
    </row>
    <row r="1763">
      <c r="A1763" s="1" t="s">
        <v>5904</v>
      </c>
      <c r="B1763" s="1">
        <v>72835.0</v>
      </c>
      <c r="C1763" s="1">
        <v>2231.0</v>
      </c>
      <c r="D1763" s="2" t="s">
        <v>5790</v>
      </c>
      <c r="E1763" s="1" t="s">
        <v>5905</v>
      </c>
      <c r="F1763" s="1" t="s">
        <v>5906</v>
      </c>
      <c r="G1763" s="3" t="str">
        <f t="shared" si="1"/>
        <v>Kristin Naidu</v>
      </c>
      <c r="H1763" s="3" t="str">
        <f t="shared" si="2"/>
        <v>KRISTIN NAIDU</v>
      </c>
      <c r="J1763" s="1" t="s">
        <v>57</v>
      </c>
      <c r="K1763" s="1" t="s">
        <v>47</v>
      </c>
      <c r="L1763" s="1">
        <v>500.0</v>
      </c>
      <c r="M1763" s="1" t="s">
        <v>58</v>
      </c>
      <c r="N1763" s="1" t="s">
        <v>5786</v>
      </c>
      <c r="O1763" s="4">
        <v>44317.0</v>
      </c>
      <c r="P1763" s="4">
        <v>44303.0</v>
      </c>
      <c r="Q1763" s="1" t="s">
        <v>5907</v>
      </c>
      <c r="R1763" s="1" t="s">
        <v>31</v>
      </c>
      <c r="S1763" s="1" t="s">
        <v>32</v>
      </c>
      <c r="T1763" s="1">
        <v>75230.0</v>
      </c>
      <c r="U1763" s="1" t="s">
        <v>5908</v>
      </c>
    </row>
    <row r="1764">
      <c r="A1764" s="1" t="s">
        <v>5909</v>
      </c>
      <c r="B1764" s="1">
        <v>73421.0</v>
      </c>
      <c r="C1764" s="1">
        <v>2231.0</v>
      </c>
      <c r="D1764" s="2" t="s">
        <v>5790</v>
      </c>
      <c r="E1764" s="1" t="s">
        <v>5910</v>
      </c>
      <c r="F1764" s="1" t="s">
        <v>5911</v>
      </c>
      <c r="G1764" s="3" t="str">
        <f t="shared" si="1"/>
        <v>Kat Schultz</v>
      </c>
      <c r="H1764" s="3" t="str">
        <f t="shared" si="2"/>
        <v>KAT SCHULTZ</v>
      </c>
      <c r="J1764" s="1" t="s">
        <v>57</v>
      </c>
      <c r="K1764" s="1" t="s">
        <v>47</v>
      </c>
      <c r="L1764" s="1">
        <v>500.0</v>
      </c>
      <c r="M1764" s="1" t="s">
        <v>58</v>
      </c>
      <c r="N1764" s="1" t="s">
        <v>5786</v>
      </c>
      <c r="O1764" s="4">
        <v>44317.0</v>
      </c>
      <c r="P1764" s="4">
        <v>44279.0</v>
      </c>
      <c r="Q1764" s="1" t="s">
        <v>5912</v>
      </c>
      <c r="R1764" s="1" t="s">
        <v>31</v>
      </c>
      <c r="S1764" s="1" t="s">
        <v>32</v>
      </c>
      <c r="T1764" s="1">
        <v>75230.0</v>
      </c>
      <c r="U1764" s="1" t="s">
        <v>5913</v>
      </c>
    </row>
    <row r="1765">
      <c r="A1765" s="1" t="s">
        <v>5914</v>
      </c>
      <c r="B1765" s="1">
        <v>73425.0</v>
      </c>
      <c r="C1765" s="1">
        <v>2231.0</v>
      </c>
      <c r="D1765" s="2" t="s">
        <v>5790</v>
      </c>
      <c r="E1765" s="1" t="s">
        <v>410</v>
      </c>
      <c r="F1765" s="1" t="s">
        <v>5915</v>
      </c>
      <c r="G1765" s="3" t="str">
        <f t="shared" si="1"/>
        <v>Larry Friedman</v>
      </c>
      <c r="H1765" s="3" t="str">
        <f t="shared" si="2"/>
        <v>LARRY FRIEDMAN</v>
      </c>
      <c r="J1765" s="1" t="s">
        <v>57</v>
      </c>
      <c r="K1765" s="1" t="s">
        <v>47</v>
      </c>
      <c r="L1765" s="1">
        <v>500.0</v>
      </c>
      <c r="M1765" s="1" t="s">
        <v>58</v>
      </c>
      <c r="N1765" s="1" t="s">
        <v>5786</v>
      </c>
      <c r="O1765" s="4">
        <v>44317.0</v>
      </c>
      <c r="P1765" s="4">
        <v>44287.0</v>
      </c>
      <c r="Q1765" s="1" t="s">
        <v>5916</v>
      </c>
      <c r="R1765" s="1" t="s">
        <v>31</v>
      </c>
      <c r="S1765" s="1" t="s">
        <v>32</v>
      </c>
      <c r="T1765" s="1">
        <v>75248.0</v>
      </c>
      <c r="U1765" s="1" t="s">
        <v>5917</v>
      </c>
    </row>
    <row r="1766">
      <c r="A1766" s="1" t="s">
        <v>5918</v>
      </c>
      <c r="B1766" s="1">
        <v>73431.0</v>
      </c>
      <c r="C1766" s="1">
        <v>2231.0</v>
      </c>
      <c r="D1766" s="2" t="s">
        <v>5790</v>
      </c>
      <c r="E1766" s="1" t="s">
        <v>547</v>
      </c>
      <c r="F1766" s="1" t="s">
        <v>5919</v>
      </c>
      <c r="G1766" s="3" t="str">
        <f t="shared" si="1"/>
        <v>John Pritchett</v>
      </c>
      <c r="H1766" s="3" t="str">
        <f t="shared" si="2"/>
        <v>JOHN PRITCHETT</v>
      </c>
      <c r="J1766" s="1" t="s">
        <v>57</v>
      </c>
      <c r="K1766" s="1" t="s">
        <v>47</v>
      </c>
      <c r="L1766" s="1">
        <v>500.0</v>
      </c>
      <c r="M1766" s="1" t="s">
        <v>58</v>
      </c>
      <c r="N1766" s="1" t="s">
        <v>5786</v>
      </c>
      <c r="O1766" s="4">
        <v>44317.0</v>
      </c>
      <c r="P1766" s="4">
        <v>44288.0</v>
      </c>
      <c r="Q1766" s="1" t="s">
        <v>5920</v>
      </c>
      <c r="R1766" s="1" t="s">
        <v>31</v>
      </c>
      <c r="S1766" s="1" t="s">
        <v>32</v>
      </c>
      <c r="T1766" s="1">
        <v>75225.0</v>
      </c>
      <c r="U1766" s="1" t="s">
        <v>5921</v>
      </c>
    </row>
    <row r="1767">
      <c r="A1767" s="1" t="s">
        <v>5922</v>
      </c>
      <c r="B1767" s="1">
        <v>73441.0</v>
      </c>
      <c r="C1767" s="1">
        <v>2231.0</v>
      </c>
      <c r="D1767" s="2" t="s">
        <v>5790</v>
      </c>
      <c r="E1767" s="1" t="s">
        <v>5923</v>
      </c>
      <c r="F1767" s="1" t="s">
        <v>5924</v>
      </c>
      <c r="G1767" s="3" t="str">
        <f t="shared" si="1"/>
        <v>Margo Molthan</v>
      </c>
      <c r="H1767" s="3" t="str">
        <f t="shared" si="2"/>
        <v>MARGO MOLTHAN</v>
      </c>
      <c r="J1767" s="1" t="s">
        <v>57</v>
      </c>
      <c r="K1767" s="1" t="s">
        <v>47</v>
      </c>
      <c r="L1767" s="1">
        <v>500.0</v>
      </c>
      <c r="M1767" s="1" t="s">
        <v>58</v>
      </c>
      <c r="N1767" s="1" t="s">
        <v>5786</v>
      </c>
      <c r="O1767" s="4">
        <v>44317.0</v>
      </c>
      <c r="P1767" s="4">
        <v>44291.0</v>
      </c>
      <c r="Q1767" s="1" t="s">
        <v>5925</v>
      </c>
      <c r="R1767" s="1" t="s">
        <v>31</v>
      </c>
      <c r="S1767" s="1" t="s">
        <v>32</v>
      </c>
      <c r="T1767" s="1">
        <v>75205.0</v>
      </c>
      <c r="U1767" s="1" t="s">
        <v>5926</v>
      </c>
    </row>
    <row r="1768">
      <c r="A1768" s="1" t="s">
        <v>5927</v>
      </c>
      <c r="B1768" s="1">
        <v>73596.0</v>
      </c>
      <c r="C1768" s="1">
        <v>2231.0</v>
      </c>
      <c r="D1768" s="2" t="s">
        <v>5790</v>
      </c>
      <c r="E1768" s="1" t="s">
        <v>5928</v>
      </c>
      <c r="F1768" s="1" t="s">
        <v>5929</v>
      </c>
      <c r="G1768" s="3" t="str">
        <f t="shared" si="1"/>
        <v>Lucca Piccinini</v>
      </c>
      <c r="H1768" s="3" t="str">
        <f t="shared" si="2"/>
        <v>LUCCA PICCININI</v>
      </c>
      <c r="J1768" s="1" t="s">
        <v>57</v>
      </c>
      <c r="K1768" s="1" t="s">
        <v>47</v>
      </c>
      <c r="L1768" s="1">
        <v>500.0</v>
      </c>
      <c r="M1768" s="1" t="s">
        <v>58</v>
      </c>
      <c r="N1768" s="1" t="s">
        <v>5786</v>
      </c>
      <c r="O1768" s="4">
        <v>44317.0</v>
      </c>
      <c r="P1768" s="4">
        <v>44307.0</v>
      </c>
      <c r="Q1768" s="1" t="s">
        <v>5930</v>
      </c>
      <c r="R1768" s="1" t="s">
        <v>2658</v>
      </c>
      <c r="S1768" s="1" t="s">
        <v>32</v>
      </c>
      <c r="T1768" s="1">
        <v>75033.0</v>
      </c>
      <c r="U1768" s="1" t="s">
        <v>5931</v>
      </c>
    </row>
    <row r="1769">
      <c r="A1769" s="1" t="s">
        <v>5932</v>
      </c>
      <c r="B1769" s="1">
        <v>72838.0</v>
      </c>
      <c r="C1769" s="1">
        <v>2231.0</v>
      </c>
      <c r="D1769" s="2" t="s">
        <v>5790</v>
      </c>
      <c r="E1769" s="1" t="s">
        <v>5933</v>
      </c>
      <c r="F1769" s="1" t="s">
        <v>5455</v>
      </c>
      <c r="G1769" s="3" t="str">
        <f t="shared" si="1"/>
        <v>Mr. &amp; Mrs. Mike Poss</v>
      </c>
      <c r="H1769" s="3" t="str">
        <f t="shared" si="2"/>
        <v>MR. &amp; MRS. MIKE POSS</v>
      </c>
      <c r="J1769" s="1" t="s">
        <v>57</v>
      </c>
      <c r="K1769" s="1" t="s">
        <v>47</v>
      </c>
      <c r="L1769" s="1">
        <v>750.0</v>
      </c>
      <c r="M1769" s="1" t="s">
        <v>58</v>
      </c>
      <c r="N1769" s="1" t="s">
        <v>5786</v>
      </c>
      <c r="O1769" s="4">
        <v>44317.0</v>
      </c>
      <c r="P1769" s="4">
        <v>44307.0</v>
      </c>
      <c r="Q1769" s="1" t="s">
        <v>5934</v>
      </c>
      <c r="R1769" s="1" t="s">
        <v>31</v>
      </c>
      <c r="S1769" s="1" t="s">
        <v>32</v>
      </c>
      <c r="T1769" s="1">
        <v>75214.0</v>
      </c>
      <c r="U1769" s="1" t="s">
        <v>5935</v>
      </c>
    </row>
    <row r="1770">
      <c r="A1770" s="1" t="s">
        <v>5936</v>
      </c>
      <c r="B1770" s="1">
        <v>72829.0</v>
      </c>
      <c r="C1770" s="1">
        <v>2231.0</v>
      </c>
      <c r="D1770" s="2" t="s">
        <v>5790</v>
      </c>
      <c r="E1770" s="1" t="s">
        <v>5937</v>
      </c>
      <c r="F1770" s="1" t="s">
        <v>5938</v>
      </c>
      <c r="G1770" s="3" t="str">
        <f t="shared" si="1"/>
        <v>sarah Zubiate</v>
      </c>
      <c r="H1770" s="3" t="str">
        <f t="shared" si="2"/>
        <v>SARAH ZUBIATE</v>
      </c>
      <c r="J1770" s="1" t="s">
        <v>57</v>
      </c>
      <c r="K1770" s="1" t="s">
        <v>47</v>
      </c>
      <c r="L1770" s="1">
        <v>1000.0</v>
      </c>
      <c r="M1770" s="1" t="s">
        <v>58</v>
      </c>
      <c r="N1770" s="1" t="s">
        <v>5786</v>
      </c>
      <c r="O1770" s="4">
        <v>44317.0</v>
      </c>
      <c r="P1770" s="4">
        <v>44300.0</v>
      </c>
      <c r="Q1770" s="1" t="s">
        <v>5939</v>
      </c>
      <c r="R1770" s="1" t="s">
        <v>31</v>
      </c>
      <c r="S1770" s="1" t="s">
        <v>32</v>
      </c>
      <c r="T1770" s="1">
        <v>75205.0</v>
      </c>
      <c r="U1770" s="1" t="s">
        <v>5940</v>
      </c>
    </row>
    <row r="1771">
      <c r="A1771" s="1" t="s">
        <v>5941</v>
      </c>
      <c r="B1771" s="1">
        <v>72830.0</v>
      </c>
      <c r="C1771" s="1">
        <v>2231.0</v>
      </c>
      <c r="D1771" s="2" t="s">
        <v>5790</v>
      </c>
      <c r="E1771" s="1" t="s">
        <v>5942</v>
      </c>
      <c r="F1771" s="1" t="s">
        <v>5943</v>
      </c>
      <c r="G1771" s="3" t="str">
        <f t="shared" si="1"/>
        <v>Cody Payne</v>
      </c>
      <c r="H1771" s="3" t="str">
        <f t="shared" si="2"/>
        <v>CODY PAYNE</v>
      </c>
      <c r="J1771" s="1" t="s">
        <v>57</v>
      </c>
      <c r="K1771" s="1" t="s">
        <v>47</v>
      </c>
      <c r="L1771" s="1">
        <v>1000.0</v>
      </c>
      <c r="M1771" s="1" t="s">
        <v>58</v>
      </c>
      <c r="N1771" s="1" t="s">
        <v>5786</v>
      </c>
      <c r="O1771" s="4">
        <v>44317.0</v>
      </c>
      <c r="P1771" s="4">
        <v>44300.0</v>
      </c>
      <c r="Q1771" s="1" t="s">
        <v>5944</v>
      </c>
      <c r="R1771" s="1" t="s">
        <v>31</v>
      </c>
      <c r="S1771" s="1" t="s">
        <v>32</v>
      </c>
      <c r="T1771" s="1">
        <v>76085.0</v>
      </c>
      <c r="U1771" s="1" t="s">
        <v>5945</v>
      </c>
    </row>
    <row r="1772">
      <c r="A1772" s="1" t="s">
        <v>5946</v>
      </c>
      <c r="B1772" s="1">
        <v>72836.0</v>
      </c>
      <c r="C1772" s="1">
        <v>2231.0</v>
      </c>
      <c r="D1772" s="2" t="s">
        <v>5790</v>
      </c>
      <c r="E1772" s="1" t="s">
        <v>5947</v>
      </c>
      <c r="F1772" s="1" t="s">
        <v>432</v>
      </c>
      <c r="G1772" s="3" t="str">
        <f t="shared" si="1"/>
        <v>Donna Smith</v>
      </c>
      <c r="H1772" s="3" t="str">
        <f t="shared" si="2"/>
        <v>DONNA SMITH</v>
      </c>
      <c r="J1772" s="1" t="s">
        <v>57</v>
      </c>
      <c r="K1772" s="1" t="s">
        <v>47</v>
      </c>
      <c r="L1772" s="1">
        <v>1000.0</v>
      </c>
      <c r="M1772" s="1" t="s">
        <v>58</v>
      </c>
      <c r="N1772" s="1" t="s">
        <v>5786</v>
      </c>
      <c r="O1772" s="4">
        <v>44317.0</v>
      </c>
      <c r="P1772" s="4">
        <v>44306.0</v>
      </c>
      <c r="Q1772" s="1" t="s">
        <v>5948</v>
      </c>
      <c r="R1772" s="1" t="s">
        <v>31</v>
      </c>
      <c r="S1772" s="1" t="s">
        <v>32</v>
      </c>
      <c r="T1772" s="1">
        <v>75205.0</v>
      </c>
      <c r="U1772" s="1" t="s">
        <v>5949</v>
      </c>
    </row>
    <row r="1773">
      <c r="A1773" s="1" t="s">
        <v>5950</v>
      </c>
      <c r="B1773" s="1">
        <v>72845.0</v>
      </c>
      <c r="C1773" s="1">
        <v>2231.0</v>
      </c>
      <c r="D1773" s="2" t="s">
        <v>5790</v>
      </c>
      <c r="E1773" s="1" t="s">
        <v>547</v>
      </c>
      <c r="F1773" s="1" t="s">
        <v>4622</v>
      </c>
      <c r="G1773" s="3" t="str">
        <f t="shared" si="1"/>
        <v>John Barr</v>
      </c>
      <c r="H1773" s="3" t="str">
        <f t="shared" si="2"/>
        <v>JOHN BARR</v>
      </c>
      <c r="J1773" s="1" t="s">
        <v>57</v>
      </c>
      <c r="K1773" s="1" t="s">
        <v>47</v>
      </c>
      <c r="L1773" s="1">
        <v>1000.0</v>
      </c>
      <c r="M1773" s="1" t="s">
        <v>58</v>
      </c>
      <c r="N1773" s="1" t="s">
        <v>5786</v>
      </c>
      <c r="O1773" s="4">
        <v>44317.0</v>
      </c>
      <c r="P1773" s="4">
        <v>44293.0</v>
      </c>
      <c r="Q1773" s="1" t="s">
        <v>5951</v>
      </c>
      <c r="R1773" s="1" t="s">
        <v>31</v>
      </c>
      <c r="S1773" s="1" t="s">
        <v>32</v>
      </c>
      <c r="T1773" s="1">
        <v>75222.0</v>
      </c>
      <c r="U1773" s="1" t="s">
        <v>5952</v>
      </c>
    </row>
    <row r="1774">
      <c r="A1774" s="1" t="s">
        <v>5953</v>
      </c>
      <c r="B1774" s="1">
        <v>73423.0</v>
      </c>
      <c r="C1774" s="1">
        <v>2231.0</v>
      </c>
      <c r="D1774" s="2" t="s">
        <v>5790</v>
      </c>
      <c r="E1774" s="1" t="s">
        <v>5954</v>
      </c>
      <c r="F1774" s="1" t="s">
        <v>5915</v>
      </c>
      <c r="G1774" s="3" t="str">
        <f t="shared" si="1"/>
        <v>Janelle Friedman</v>
      </c>
      <c r="H1774" s="3" t="str">
        <f t="shared" si="2"/>
        <v>JANELLE FRIEDMAN</v>
      </c>
      <c r="J1774" s="1" t="s">
        <v>57</v>
      </c>
      <c r="K1774" s="1" t="s">
        <v>47</v>
      </c>
      <c r="L1774" s="1">
        <v>1000.0</v>
      </c>
      <c r="M1774" s="1" t="s">
        <v>58</v>
      </c>
      <c r="N1774" s="1" t="s">
        <v>5786</v>
      </c>
      <c r="O1774" s="4">
        <v>44317.0</v>
      </c>
      <c r="P1774" s="4">
        <v>44287.0</v>
      </c>
      <c r="Q1774" s="1" t="s">
        <v>5955</v>
      </c>
      <c r="R1774" s="1" t="s">
        <v>31</v>
      </c>
      <c r="S1774" s="1" t="s">
        <v>32</v>
      </c>
      <c r="T1774" s="1">
        <v>75248.0</v>
      </c>
      <c r="U1774" s="1" t="s">
        <v>5956</v>
      </c>
    </row>
    <row r="1775">
      <c r="A1775" s="1" t="s">
        <v>5957</v>
      </c>
      <c r="B1775" s="1">
        <v>73434.0</v>
      </c>
      <c r="C1775" s="1">
        <v>2231.0</v>
      </c>
      <c r="D1775" s="2" t="s">
        <v>5790</v>
      </c>
      <c r="E1775" s="1" t="s">
        <v>5056</v>
      </c>
      <c r="F1775" s="1" t="s">
        <v>5958</v>
      </c>
      <c r="G1775" s="3" t="str">
        <f t="shared" si="1"/>
        <v>Brad Oellerman</v>
      </c>
      <c r="H1775" s="3" t="str">
        <f t="shared" si="2"/>
        <v>BRAD OELLERMAN</v>
      </c>
      <c r="J1775" s="1" t="s">
        <v>57</v>
      </c>
      <c r="K1775" s="1" t="s">
        <v>47</v>
      </c>
      <c r="L1775" s="1">
        <v>1000.0</v>
      </c>
      <c r="M1775" s="1" t="s">
        <v>58</v>
      </c>
      <c r="N1775" s="1" t="s">
        <v>5786</v>
      </c>
      <c r="O1775" s="4">
        <v>44317.0</v>
      </c>
      <c r="P1775" s="4">
        <v>44291.0</v>
      </c>
      <c r="Q1775" s="1" t="s">
        <v>5959</v>
      </c>
      <c r="R1775" s="1" t="s">
        <v>31</v>
      </c>
      <c r="S1775" s="1" t="s">
        <v>32</v>
      </c>
      <c r="T1775" s="1">
        <v>75229.0</v>
      </c>
      <c r="U1775" s="1" t="s">
        <v>5960</v>
      </c>
    </row>
    <row r="1776">
      <c r="A1776" s="1" t="s">
        <v>5961</v>
      </c>
      <c r="B1776" s="1">
        <v>73436.0</v>
      </c>
      <c r="C1776" s="1">
        <v>2231.0</v>
      </c>
      <c r="D1776" s="2" t="s">
        <v>5790</v>
      </c>
      <c r="E1776" s="1" t="s">
        <v>649</v>
      </c>
      <c r="F1776" s="1" t="s">
        <v>5924</v>
      </c>
      <c r="G1776" s="3" t="str">
        <f t="shared" si="1"/>
        <v>Mark Molthan</v>
      </c>
      <c r="H1776" s="3" t="str">
        <f t="shared" si="2"/>
        <v>MARK MOLTHAN</v>
      </c>
      <c r="J1776" s="1" t="s">
        <v>57</v>
      </c>
      <c r="K1776" s="1" t="s">
        <v>47</v>
      </c>
      <c r="L1776" s="1">
        <v>1000.0</v>
      </c>
      <c r="M1776" s="1" t="s">
        <v>58</v>
      </c>
      <c r="N1776" s="1" t="s">
        <v>5786</v>
      </c>
      <c r="O1776" s="4">
        <v>44317.0</v>
      </c>
      <c r="P1776" s="4">
        <v>44291.0</v>
      </c>
      <c r="Q1776" s="1" t="s">
        <v>5962</v>
      </c>
      <c r="R1776" s="1" t="s">
        <v>31</v>
      </c>
      <c r="S1776" s="1" t="s">
        <v>32</v>
      </c>
      <c r="T1776" s="1">
        <v>75208.0</v>
      </c>
      <c r="U1776" s="1" t="s">
        <v>5963</v>
      </c>
    </row>
    <row r="1777">
      <c r="A1777" s="1" t="s">
        <v>5964</v>
      </c>
      <c r="B1777" s="1">
        <v>73438.0</v>
      </c>
      <c r="C1777" s="1">
        <v>2231.0</v>
      </c>
      <c r="D1777" s="2" t="s">
        <v>5790</v>
      </c>
      <c r="E1777" s="1" t="s">
        <v>5719</v>
      </c>
      <c r="F1777" s="1" t="s">
        <v>5924</v>
      </c>
      <c r="G1777" s="3" t="str">
        <f t="shared" si="1"/>
        <v>Heather Molthan</v>
      </c>
      <c r="H1777" s="3" t="str">
        <f t="shared" si="2"/>
        <v>HEATHER MOLTHAN</v>
      </c>
      <c r="J1777" s="1" t="s">
        <v>57</v>
      </c>
      <c r="K1777" s="1" t="s">
        <v>47</v>
      </c>
      <c r="L1777" s="1">
        <v>1000.0</v>
      </c>
      <c r="M1777" s="1" t="s">
        <v>58</v>
      </c>
      <c r="N1777" s="1" t="s">
        <v>5786</v>
      </c>
      <c r="O1777" s="4">
        <v>44317.0</v>
      </c>
      <c r="P1777" s="4">
        <v>44291.0</v>
      </c>
      <c r="Q1777" s="1" t="s">
        <v>5965</v>
      </c>
      <c r="R1777" s="1" t="s">
        <v>31</v>
      </c>
      <c r="S1777" s="1" t="s">
        <v>32</v>
      </c>
      <c r="T1777" s="1">
        <v>75205.0</v>
      </c>
      <c r="U1777" s="1" t="s">
        <v>5966</v>
      </c>
    </row>
    <row r="1778">
      <c r="A1778" s="1" t="s">
        <v>5967</v>
      </c>
      <c r="B1778" s="1">
        <v>73443.0</v>
      </c>
      <c r="C1778" s="1">
        <v>2231.0</v>
      </c>
      <c r="D1778" s="2" t="s">
        <v>5790</v>
      </c>
      <c r="E1778" s="1" t="s">
        <v>3171</v>
      </c>
      <c r="F1778" s="1" t="s">
        <v>5968</v>
      </c>
      <c r="G1778" s="3" t="str">
        <f t="shared" si="1"/>
        <v>George Silage</v>
      </c>
      <c r="H1778" s="3" t="str">
        <f t="shared" si="2"/>
        <v>GEORGE SILAGE</v>
      </c>
      <c r="J1778" s="1" t="s">
        <v>57</v>
      </c>
      <c r="K1778" s="1" t="s">
        <v>47</v>
      </c>
      <c r="L1778" s="1">
        <v>1000.0</v>
      </c>
      <c r="M1778" s="1" t="s">
        <v>58</v>
      </c>
      <c r="N1778" s="1" t="s">
        <v>5786</v>
      </c>
      <c r="O1778" s="4">
        <v>44317.0</v>
      </c>
      <c r="P1778" s="4">
        <v>44293.0</v>
      </c>
      <c r="Q1778" s="1" t="s">
        <v>5969</v>
      </c>
      <c r="R1778" s="1" t="s">
        <v>5970</v>
      </c>
      <c r="S1778" s="1" t="s">
        <v>1985</v>
      </c>
      <c r="T1778" s="1">
        <v>60505.0</v>
      </c>
      <c r="U1778" s="1" t="s">
        <v>5971</v>
      </c>
    </row>
    <row r="1779">
      <c r="A1779" s="1" t="s">
        <v>5972</v>
      </c>
      <c r="B1779" s="1">
        <v>73444.0</v>
      </c>
      <c r="C1779" s="1">
        <v>2231.0</v>
      </c>
      <c r="D1779" s="2" t="s">
        <v>5790</v>
      </c>
      <c r="E1779" s="1" t="s">
        <v>824</v>
      </c>
      <c r="F1779" s="1" t="s">
        <v>3619</v>
      </c>
      <c r="G1779" s="3" t="str">
        <f t="shared" si="1"/>
        <v>Scott Beck</v>
      </c>
      <c r="H1779" s="3" t="str">
        <f t="shared" si="2"/>
        <v>SCOTT BECK</v>
      </c>
      <c r="J1779" s="1" t="s">
        <v>57</v>
      </c>
      <c r="K1779" s="1" t="s">
        <v>47</v>
      </c>
      <c r="L1779" s="1">
        <v>1000.0</v>
      </c>
      <c r="M1779" s="1" t="s">
        <v>58</v>
      </c>
      <c r="N1779" s="1" t="s">
        <v>5786</v>
      </c>
      <c r="O1779" s="4">
        <v>44317.0</v>
      </c>
      <c r="P1779" s="4">
        <v>44279.0</v>
      </c>
      <c r="Q1779" s="1" t="s">
        <v>3802</v>
      </c>
      <c r="R1779" s="1" t="s">
        <v>31</v>
      </c>
      <c r="S1779" s="1" t="s">
        <v>32</v>
      </c>
      <c r="T1779" s="1">
        <v>75230.0</v>
      </c>
      <c r="U1779" s="1" t="s">
        <v>3803</v>
      </c>
    </row>
    <row r="1780">
      <c r="A1780" s="1" t="s">
        <v>5973</v>
      </c>
      <c r="B1780" s="1">
        <v>73446.0</v>
      </c>
      <c r="C1780" s="1">
        <v>2231.0</v>
      </c>
      <c r="D1780" s="2" t="s">
        <v>5790</v>
      </c>
      <c r="E1780" s="1" t="s">
        <v>3951</v>
      </c>
      <c r="F1780" s="1" t="s">
        <v>3619</v>
      </c>
      <c r="G1780" s="3" t="str">
        <f t="shared" si="1"/>
        <v>Amanda Beck</v>
      </c>
      <c r="H1780" s="3" t="str">
        <f t="shared" si="2"/>
        <v>AMANDA BECK</v>
      </c>
      <c r="J1780" s="1" t="s">
        <v>57</v>
      </c>
      <c r="K1780" s="1" t="s">
        <v>47</v>
      </c>
      <c r="L1780" s="1">
        <v>1000.0</v>
      </c>
      <c r="M1780" s="1" t="s">
        <v>58</v>
      </c>
      <c r="N1780" s="1" t="s">
        <v>5786</v>
      </c>
      <c r="O1780" s="4">
        <v>44317.0</v>
      </c>
      <c r="P1780" s="4">
        <v>44279.0</v>
      </c>
      <c r="Q1780" s="1" t="s">
        <v>3802</v>
      </c>
      <c r="R1780" s="1" t="s">
        <v>31</v>
      </c>
      <c r="S1780" s="1" t="s">
        <v>32</v>
      </c>
      <c r="T1780" s="1">
        <v>75230.0</v>
      </c>
      <c r="U1780" s="1" t="s">
        <v>3803</v>
      </c>
    </row>
    <row r="1781">
      <c r="A1781" s="1" t="s">
        <v>5974</v>
      </c>
      <c r="B1781" s="1">
        <v>73448.0</v>
      </c>
      <c r="C1781" s="1">
        <v>2231.0</v>
      </c>
      <c r="D1781" s="2" t="s">
        <v>5790</v>
      </c>
      <c r="E1781" s="1" t="s">
        <v>2300</v>
      </c>
      <c r="F1781" s="1" t="s">
        <v>3619</v>
      </c>
      <c r="G1781" s="3" t="str">
        <f t="shared" si="1"/>
        <v>Jeffrey Beck</v>
      </c>
      <c r="H1781" s="3" t="str">
        <f t="shared" si="2"/>
        <v>JEFFREY BECK</v>
      </c>
      <c r="J1781" s="1" t="s">
        <v>57</v>
      </c>
      <c r="K1781" s="1" t="s">
        <v>47</v>
      </c>
      <c r="L1781" s="1">
        <v>1000.0</v>
      </c>
      <c r="M1781" s="1" t="s">
        <v>58</v>
      </c>
      <c r="N1781" s="1" t="s">
        <v>5786</v>
      </c>
      <c r="O1781" s="4">
        <v>44317.0</v>
      </c>
      <c r="P1781" s="4">
        <v>44279.0</v>
      </c>
      <c r="Q1781" s="1" t="s">
        <v>5975</v>
      </c>
      <c r="R1781" s="1" t="s">
        <v>31</v>
      </c>
      <c r="S1781" s="1" t="s">
        <v>32</v>
      </c>
      <c r="T1781" s="1">
        <v>75254.0</v>
      </c>
      <c r="U1781" s="1" t="s">
        <v>5976</v>
      </c>
    </row>
    <row r="1782">
      <c r="A1782" s="1" t="s">
        <v>5977</v>
      </c>
      <c r="B1782" s="1">
        <v>73452.0</v>
      </c>
      <c r="C1782" s="1">
        <v>2231.0</v>
      </c>
      <c r="D1782" s="2" t="s">
        <v>5790</v>
      </c>
      <c r="E1782" s="1" t="s">
        <v>1854</v>
      </c>
      <c r="F1782" s="1" t="s">
        <v>3619</v>
      </c>
      <c r="G1782" s="3" t="str">
        <f t="shared" si="1"/>
        <v>Janet Beck</v>
      </c>
      <c r="H1782" s="3" t="str">
        <f t="shared" si="2"/>
        <v>JANET BECK</v>
      </c>
      <c r="J1782" s="1" t="s">
        <v>57</v>
      </c>
      <c r="K1782" s="1" t="s">
        <v>47</v>
      </c>
      <c r="L1782" s="1">
        <v>1000.0</v>
      </c>
      <c r="M1782" s="1" t="s">
        <v>58</v>
      </c>
      <c r="N1782" s="1" t="s">
        <v>5786</v>
      </c>
      <c r="O1782" s="4">
        <v>44317.0</v>
      </c>
      <c r="P1782" s="4">
        <v>44279.0</v>
      </c>
      <c r="Q1782" s="1" t="s">
        <v>5978</v>
      </c>
      <c r="R1782" s="1" t="s">
        <v>31</v>
      </c>
      <c r="S1782" s="1" t="s">
        <v>32</v>
      </c>
      <c r="T1782" s="1">
        <v>75254.0</v>
      </c>
      <c r="U1782" s="1" t="s">
        <v>5979</v>
      </c>
    </row>
    <row r="1783">
      <c r="A1783" s="1" t="s">
        <v>5980</v>
      </c>
      <c r="B1783" s="1">
        <v>73594.0</v>
      </c>
      <c r="C1783" s="1">
        <v>2231.0</v>
      </c>
      <c r="D1783" s="2" t="s">
        <v>5790</v>
      </c>
      <c r="E1783" s="1" t="s">
        <v>5981</v>
      </c>
      <c r="F1783" s="1" t="s">
        <v>5929</v>
      </c>
      <c r="G1783" s="3" t="str">
        <f t="shared" si="1"/>
        <v>Giuseppe Piccinini</v>
      </c>
      <c r="H1783" s="3" t="str">
        <f t="shared" si="2"/>
        <v>GIUSEPPE PICCININI</v>
      </c>
      <c r="J1783" s="1" t="s">
        <v>57</v>
      </c>
      <c r="K1783" s="1" t="s">
        <v>47</v>
      </c>
      <c r="L1783" s="1">
        <v>1000.0</v>
      </c>
      <c r="M1783" s="1" t="s">
        <v>58</v>
      </c>
      <c r="N1783" s="1" t="s">
        <v>5786</v>
      </c>
      <c r="O1783" s="4">
        <v>44317.0</v>
      </c>
      <c r="P1783" s="4">
        <v>44307.0</v>
      </c>
      <c r="Q1783" s="1" t="s">
        <v>5930</v>
      </c>
      <c r="R1783" s="1" t="s">
        <v>2658</v>
      </c>
      <c r="S1783" s="1" t="s">
        <v>32</v>
      </c>
      <c r="T1783" s="1">
        <v>75033.0</v>
      </c>
      <c r="U1783" s="1" t="s">
        <v>5931</v>
      </c>
    </row>
    <row r="1784">
      <c r="A1784" s="1" t="s">
        <v>5982</v>
      </c>
      <c r="B1784" s="1">
        <v>73595.0</v>
      </c>
      <c r="C1784" s="1">
        <v>2231.0</v>
      </c>
      <c r="D1784" s="2" t="s">
        <v>5790</v>
      </c>
      <c r="E1784" s="1" t="s">
        <v>1562</v>
      </c>
      <c r="F1784" s="1" t="s">
        <v>5929</v>
      </c>
      <c r="G1784" s="3" t="str">
        <f t="shared" si="1"/>
        <v>Lauren Piccinini</v>
      </c>
      <c r="H1784" s="3" t="str">
        <f t="shared" si="2"/>
        <v>LAUREN PICCININI</v>
      </c>
      <c r="J1784" s="1" t="s">
        <v>57</v>
      </c>
      <c r="K1784" s="1" t="s">
        <v>47</v>
      </c>
      <c r="L1784" s="1">
        <v>1000.0</v>
      </c>
      <c r="M1784" s="1" t="s">
        <v>58</v>
      </c>
      <c r="N1784" s="1" t="s">
        <v>5786</v>
      </c>
      <c r="O1784" s="4">
        <v>44317.0</v>
      </c>
      <c r="P1784" s="4">
        <v>44307.0</v>
      </c>
      <c r="Q1784" s="1" t="s">
        <v>5930</v>
      </c>
      <c r="R1784" s="1" t="s">
        <v>2658</v>
      </c>
      <c r="S1784" s="1" t="s">
        <v>32</v>
      </c>
      <c r="T1784" s="1">
        <v>75033.0</v>
      </c>
      <c r="U1784" s="1" t="s">
        <v>5931</v>
      </c>
    </row>
    <row r="1785">
      <c r="A1785" s="1" t="s">
        <v>5983</v>
      </c>
      <c r="B1785" s="1">
        <v>36773.0</v>
      </c>
      <c r="C1785" s="1">
        <v>2231.0</v>
      </c>
      <c r="D1785" s="2" t="s">
        <v>5790</v>
      </c>
      <c r="E1785" s="1" t="s">
        <v>2674</v>
      </c>
      <c r="F1785" s="1" t="s">
        <v>5984</v>
      </c>
      <c r="G1785" s="3" t="str">
        <f t="shared" si="1"/>
        <v>Davis Metz</v>
      </c>
      <c r="H1785" s="3" t="str">
        <f t="shared" si="2"/>
        <v>DAVIS METZ</v>
      </c>
      <c r="I1785" s="1" t="s">
        <v>5985</v>
      </c>
      <c r="J1785" s="1" t="s">
        <v>389</v>
      </c>
      <c r="K1785" s="1" t="s">
        <v>47</v>
      </c>
      <c r="L1785" s="1">
        <v>1463.76</v>
      </c>
      <c r="M1785" s="1" t="s">
        <v>390</v>
      </c>
      <c r="N1785" s="1" t="s">
        <v>5786</v>
      </c>
      <c r="O1785" s="4">
        <v>44317.0</v>
      </c>
      <c r="P1785" s="4">
        <v>44299.0</v>
      </c>
      <c r="Q1785" s="1" t="s">
        <v>5986</v>
      </c>
      <c r="R1785" s="1" t="s">
        <v>5987</v>
      </c>
      <c r="S1785" s="1" t="s">
        <v>32</v>
      </c>
      <c r="T1785" s="1">
        <v>76706.0</v>
      </c>
      <c r="U1785" s="1" t="s">
        <v>5988</v>
      </c>
    </row>
    <row r="1786">
      <c r="A1786" s="1" t="s">
        <v>5989</v>
      </c>
      <c r="B1786" s="1">
        <v>36772.0</v>
      </c>
      <c r="C1786" s="1">
        <v>2231.0</v>
      </c>
      <c r="D1786" s="2" t="s">
        <v>5790</v>
      </c>
      <c r="E1786" s="1" t="s">
        <v>5990</v>
      </c>
      <c r="F1786" s="1" t="s">
        <v>5991</v>
      </c>
      <c r="G1786" s="3" t="str">
        <f t="shared" si="1"/>
        <v>Trevor Naglieri</v>
      </c>
      <c r="H1786" s="3" t="str">
        <f t="shared" si="2"/>
        <v>TREVOR NAGLIERI</v>
      </c>
      <c r="I1786" s="1" t="s">
        <v>5992</v>
      </c>
      <c r="J1786" s="1" t="s">
        <v>389</v>
      </c>
      <c r="K1786" s="1" t="s">
        <v>47</v>
      </c>
      <c r="L1786" s="1">
        <v>7762.0</v>
      </c>
      <c r="M1786" s="1" t="s">
        <v>390</v>
      </c>
      <c r="N1786" s="1" t="s">
        <v>5786</v>
      </c>
      <c r="O1786" s="4">
        <v>44317.0</v>
      </c>
      <c r="P1786" s="4">
        <v>44291.0</v>
      </c>
      <c r="Q1786" s="1" t="s">
        <v>5993</v>
      </c>
      <c r="R1786" s="1" t="s">
        <v>5994</v>
      </c>
      <c r="S1786" s="1" t="s">
        <v>5995</v>
      </c>
      <c r="T1786" s="1">
        <v>84106.0</v>
      </c>
      <c r="U1786" s="1" t="s">
        <v>5996</v>
      </c>
    </row>
    <row r="1787">
      <c r="A1787" s="1" t="s">
        <v>5997</v>
      </c>
      <c r="B1787" s="1">
        <v>36771.0</v>
      </c>
      <c r="C1787" s="1">
        <v>2231.0</v>
      </c>
      <c r="D1787" s="2" t="s">
        <v>5790</v>
      </c>
      <c r="E1787" s="1" t="s">
        <v>5998</v>
      </c>
      <c r="F1787" s="1" t="s">
        <v>5999</v>
      </c>
      <c r="G1787" s="3" t="str">
        <f t="shared" si="1"/>
        <v>Matt Langston</v>
      </c>
      <c r="H1787" s="3" t="str">
        <f t="shared" si="2"/>
        <v>MATT LANGSTON</v>
      </c>
      <c r="I1787" s="1" t="s">
        <v>6000</v>
      </c>
      <c r="J1787" s="1" t="s">
        <v>389</v>
      </c>
      <c r="K1787" s="1" t="s">
        <v>47</v>
      </c>
      <c r="L1787" s="1">
        <v>30829.5</v>
      </c>
      <c r="M1787" s="1" t="s">
        <v>390</v>
      </c>
      <c r="N1787" s="1" t="s">
        <v>5786</v>
      </c>
      <c r="O1787" s="4">
        <v>44317.0</v>
      </c>
      <c r="P1787" s="4">
        <v>44307.0</v>
      </c>
      <c r="Q1787" s="1" t="s">
        <v>6001</v>
      </c>
      <c r="R1787" s="1" t="s">
        <v>6002</v>
      </c>
      <c r="S1787" s="1" t="s">
        <v>375</v>
      </c>
      <c r="T1787" s="1">
        <v>14032.0</v>
      </c>
      <c r="U1787" s="1" t="s">
        <v>6003</v>
      </c>
    </row>
    <row r="1788">
      <c r="A1788" s="1" t="s">
        <v>6004</v>
      </c>
      <c r="B1788" s="1">
        <v>401.0</v>
      </c>
      <c r="C1788" s="1">
        <v>2231.0</v>
      </c>
      <c r="D1788" s="2" t="s">
        <v>5790</v>
      </c>
      <c r="E1788" s="1" t="s">
        <v>5785</v>
      </c>
      <c r="F1788" s="1" t="s">
        <v>4477</v>
      </c>
      <c r="G1788" s="3" t="str">
        <f t="shared" si="1"/>
        <v>Candy Evans</v>
      </c>
      <c r="H1788" s="3" t="str">
        <f t="shared" si="2"/>
        <v>CANDY EVANS</v>
      </c>
      <c r="I1788" s="2" t="s">
        <v>6005</v>
      </c>
      <c r="J1788" s="1" t="s">
        <v>2686</v>
      </c>
      <c r="K1788" s="1" t="s">
        <v>47</v>
      </c>
      <c r="L1788" s="1">
        <v>40000.0</v>
      </c>
      <c r="M1788" s="1" t="s">
        <v>2687</v>
      </c>
      <c r="N1788" s="1" t="s">
        <v>5786</v>
      </c>
      <c r="O1788" s="4">
        <v>44317.0</v>
      </c>
      <c r="P1788" s="4">
        <v>44306.0</v>
      </c>
      <c r="Q1788" s="1" t="s">
        <v>6006</v>
      </c>
      <c r="R1788" s="1" t="s">
        <v>31</v>
      </c>
      <c r="S1788" s="1" t="s">
        <v>32</v>
      </c>
      <c r="T1788" s="1">
        <v>75230.0</v>
      </c>
      <c r="U1788" s="1" t="s">
        <v>6007</v>
      </c>
    </row>
    <row r="1789">
      <c r="A1789" s="1" t="s">
        <v>6008</v>
      </c>
      <c r="B1789" s="1">
        <v>2369.0</v>
      </c>
      <c r="C1789" s="1">
        <v>2369.0</v>
      </c>
      <c r="D1789" s="2" t="s">
        <v>6009</v>
      </c>
      <c r="E1789" s="1" t="s">
        <v>6010</v>
      </c>
      <c r="F1789" s="1" t="s">
        <v>6011</v>
      </c>
      <c r="G1789" s="3" t="str">
        <f t="shared" si="1"/>
        <v>Cara Mendelsohn</v>
      </c>
      <c r="H1789" s="3" t="str">
        <f t="shared" si="2"/>
        <v>CARA MENDELSOHN</v>
      </c>
      <c r="J1789" s="1" t="s">
        <v>26</v>
      </c>
      <c r="K1789" s="1" t="s">
        <v>27</v>
      </c>
      <c r="L1789" s="1">
        <v>0.0</v>
      </c>
      <c r="M1789" s="1" t="s">
        <v>28</v>
      </c>
      <c r="N1789" s="1" t="s">
        <v>6012</v>
      </c>
      <c r="P1789" s="4">
        <v>44578.94107638889</v>
      </c>
      <c r="Q1789" s="1" t="s">
        <v>6013</v>
      </c>
      <c r="R1789" s="1" t="s">
        <v>31</v>
      </c>
      <c r="S1789" s="1" t="s">
        <v>32</v>
      </c>
      <c r="T1789" s="1">
        <v>75248.0</v>
      </c>
      <c r="U1789" s="1" t="s">
        <v>6014</v>
      </c>
    </row>
    <row r="1790">
      <c r="A1790" s="1" t="s">
        <v>6015</v>
      </c>
      <c r="B1790" s="1">
        <v>2038.0</v>
      </c>
      <c r="C1790" s="1">
        <v>2038.0</v>
      </c>
      <c r="D1790" s="2" t="s">
        <v>6016</v>
      </c>
      <c r="E1790" s="1" t="s">
        <v>6010</v>
      </c>
      <c r="F1790" s="1" t="s">
        <v>6011</v>
      </c>
      <c r="G1790" s="3" t="str">
        <f t="shared" si="1"/>
        <v>Cara Mendelsohn</v>
      </c>
      <c r="H1790" s="3" t="str">
        <f t="shared" si="2"/>
        <v>CARA MENDELSOHN</v>
      </c>
      <c r="J1790" s="1" t="s">
        <v>26</v>
      </c>
      <c r="K1790" s="1" t="s">
        <v>36</v>
      </c>
      <c r="L1790" s="1">
        <v>0.0</v>
      </c>
      <c r="M1790" s="1" t="s">
        <v>28</v>
      </c>
      <c r="N1790" s="1" t="s">
        <v>6012</v>
      </c>
      <c r="O1790" s="4">
        <v>43589.0</v>
      </c>
      <c r="P1790" s="4">
        <v>44024.74101851852</v>
      </c>
      <c r="Q1790" s="1" t="s">
        <v>6013</v>
      </c>
      <c r="R1790" s="1" t="s">
        <v>31</v>
      </c>
      <c r="S1790" s="1" t="s">
        <v>32</v>
      </c>
      <c r="T1790" s="1">
        <v>75248.0</v>
      </c>
      <c r="U1790" s="1" t="s">
        <v>6014</v>
      </c>
    </row>
    <row r="1791">
      <c r="A1791" s="1" t="s">
        <v>6017</v>
      </c>
      <c r="B1791" s="1">
        <v>2062.0</v>
      </c>
      <c r="C1791" s="1">
        <v>2062.0</v>
      </c>
      <c r="D1791" s="2" t="s">
        <v>6018</v>
      </c>
      <c r="E1791" s="1" t="s">
        <v>6010</v>
      </c>
      <c r="F1791" s="1" t="s">
        <v>6011</v>
      </c>
      <c r="G1791" s="3" t="str">
        <f t="shared" si="1"/>
        <v>Cara Mendelsohn</v>
      </c>
      <c r="H1791" s="3" t="str">
        <f t="shared" si="2"/>
        <v>CARA MENDELSOHN</v>
      </c>
      <c r="J1791" s="1" t="s">
        <v>26</v>
      </c>
      <c r="K1791" s="1" t="s">
        <v>41</v>
      </c>
      <c r="L1791" s="1">
        <v>0.0</v>
      </c>
      <c r="M1791" s="1" t="s">
        <v>28</v>
      </c>
      <c r="N1791" s="1" t="s">
        <v>6012</v>
      </c>
      <c r="O1791" s="4">
        <v>44317.0</v>
      </c>
      <c r="P1791" s="4">
        <v>44210.923634259256</v>
      </c>
      <c r="Q1791" s="1" t="s">
        <v>6013</v>
      </c>
      <c r="R1791" s="1" t="s">
        <v>31</v>
      </c>
      <c r="S1791" s="1" t="s">
        <v>32</v>
      </c>
      <c r="T1791" s="1">
        <v>75248.0</v>
      </c>
      <c r="U1791" s="1" t="s">
        <v>6014</v>
      </c>
    </row>
    <row r="1792">
      <c r="A1792" s="1" t="s">
        <v>6019</v>
      </c>
      <c r="B1792" s="1">
        <v>2135.0</v>
      </c>
      <c r="C1792" s="1">
        <v>2135.0</v>
      </c>
      <c r="D1792" s="2" t="s">
        <v>6020</v>
      </c>
      <c r="E1792" s="1" t="s">
        <v>6010</v>
      </c>
      <c r="F1792" s="1" t="s">
        <v>6011</v>
      </c>
      <c r="G1792" s="3" t="str">
        <f t="shared" si="1"/>
        <v>Cara Mendelsohn</v>
      </c>
      <c r="H1792" s="3" t="str">
        <f t="shared" si="2"/>
        <v>CARA MENDELSOHN</v>
      </c>
      <c r="J1792" s="1" t="s">
        <v>26</v>
      </c>
      <c r="K1792" s="1" t="s">
        <v>44</v>
      </c>
      <c r="L1792" s="1">
        <v>0.0</v>
      </c>
      <c r="M1792" s="1" t="s">
        <v>28</v>
      </c>
      <c r="N1792" s="1" t="s">
        <v>6012</v>
      </c>
      <c r="O1792" s="4">
        <v>44317.0</v>
      </c>
      <c r="P1792" s="4">
        <v>44293.754953703705</v>
      </c>
      <c r="Q1792" s="1" t="s">
        <v>6013</v>
      </c>
      <c r="R1792" s="1" t="s">
        <v>31</v>
      </c>
      <c r="S1792" s="1" t="s">
        <v>32</v>
      </c>
      <c r="T1792" s="1">
        <v>75248.0</v>
      </c>
      <c r="U1792" s="1" t="s">
        <v>6014</v>
      </c>
    </row>
    <row r="1793">
      <c r="A1793" s="1" t="s">
        <v>6021</v>
      </c>
      <c r="B1793" s="1">
        <v>2212.0</v>
      </c>
      <c r="C1793" s="1">
        <v>2212.0</v>
      </c>
      <c r="D1793" s="2" t="s">
        <v>6022</v>
      </c>
      <c r="E1793" s="1" t="s">
        <v>6010</v>
      </c>
      <c r="F1793" s="1" t="s">
        <v>6011</v>
      </c>
      <c r="G1793" s="3" t="str">
        <f t="shared" si="1"/>
        <v>Cara Mendelsohn</v>
      </c>
      <c r="H1793" s="3" t="str">
        <f t="shared" si="2"/>
        <v>CARA MENDELSOHN</v>
      </c>
      <c r="J1793" s="1" t="s">
        <v>26</v>
      </c>
      <c r="K1793" s="1" t="s">
        <v>47</v>
      </c>
      <c r="L1793" s="1">
        <v>0.0</v>
      </c>
      <c r="M1793" s="1" t="s">
        <v>28</v>
      </c>
      <c r="N1793" s="1" t="s">
        <v>6012</v>
      </c>
      <c r="O1793" s="4">
        <v>44317.0</v>
      </c>
      <c r="P1793" s="4">
        <v>44308.9437962963</v>
      </c>
      <c r="Q1793" s="1" t="s">
        <v>6013</v>
      </c>
      <c r="R1793" s="1" t="s">
        <v>31</v>
      </c>
      <c r="S1793" s="1" t="s">
        <v>32</v>
      </c>
      <c r="T1793" s="1">
        <v>75248.0</v>
      </c>
      <c r="U1793" s="1" t="s">
        <v>6014</v>
      </c>
    </row>
    <row r="1794">
      <c r="A1794" s="1" t="s">
        <v>6023</v>
      </c>
      <c r="B1794" s="1">
        <v>2306.0</v>
      </c>
      <c r="C1794" s="1">
        <v>2306.0</v>
      </c>
      <c r="D1794" s="2" t="s">
        <v>6024</v>
      </c>
      <c r="E1794" s="1" t="s">
        <v>6010</v>
      </c>
      <c r="F1794" s="1" t="s">
        <v>6011</v>
      </c>
      <c r="G1794" s="3" t="str">
        <f t="shared" si="1"/>
        <v>Cara Mendelsohn</v>
      </c>
      <c r="H1794" s="3" t="str">
        <f t="shared" si="2"/>
        <v>CARA MENDELSOHN</v>
      </c>
      <c r="J1794" s="1" t="s">
        <v>26</v>
      </c>
      <c r="K1794" s="1" t="s">
        <v>53</v>
      </c>
      <c r="L1794" s="1">
        <v>0.0</v>
      </c>
      <c r="M1794" s="1" t="s">
        <v>28</v>
      </c>
      <c r="N1794" s="1" t="s">
        <v>6012</v>
      </c>
      <c r="O1794" s="4">
        <v>44317.0</v>
      </c>
      <c r="P1794" s="4">
        <v>44392.68640046296</v>
      </c>
      <c r="Q1794" s="1" t="s">
        <v>6013</v>
      </c>
      <c r="R1794" s="1" t="s">
        <v>31</v>
      </c>
      <c r="S1794" s="1" t="s">
        <v>32</v>
      </c>
      <c r="T1794" s="1">
        <v>75248.0</v>
      </c>
      <c r="U1794" s="1" t="s">
        <v>6014</v>
      </c>
    </row>
    <row r="1795">
      <c r="A1795" s="1" t="s">
        <v>6025</v>
      </c>
      <c r="B1795" s="1">
        <v>36570.0</v>
      </c>
      <c r="C1795" s="1">
        <v>2212.0</v>
      </c>
      <c r="D1795" s="2" t="s">
        <v>6022</v>
      </c>
      <c r="G1795" s="3" t="str">
        <f t="shared" si="1"/>
        <v> </v>
      </c>
      <c r="H1795" s="3" t="str">
        <f t="shared" si="2"/>
        <v> </v>
      </c>
      <c r="I1795" s="1" t="s">
        <v>2410</v>
      </c>
      <c r="J1795" s="1" t="s">
        <v>389</v>
      </c>
      <c r="K1795" s="1" t="s">
        <v>47</v>
      </c>
      <c r="L1795" s="1">
        <v>7.57</v>
      </c>
      <c r="M1795" s="1" t="s">
        <v>390</v>
      </c>
      <c r="N1795" s="1" t="s">
        <v>6012</v>
      </c>
      <c r="O1795" s="4">
        <v>44317.0</v>
      </c>
      <c r="P1795" s="4">
        <v>44291.0</v>
      </c>
      <c r="Q1795" s="1" t="s">
        <v>4294</v>
      </c>
      <c r="R1795" s="1" t="s">
        <v>2412</v>
      </c>
      <c r="S1795" s="1" t="s">
        <v>2413</v>
      </c>
      <c r="T1795" s="1">
        <v>98109.0</v>
      </c>
      <c r="U1795" s="1" t="s">
        <v>4295</v>
      </c>
    </row>
    <row r="1796">
      <c r="A1796" s="1" t="s">
        <v>6026</v>
      </c>
      <c r="B1796" s="1">
        <v>67821.0</v>
      </c>
      <c r="C1796" s="1">
        <v>2135.0</v>
      </c>
      <c r="D1796" s="2" t="s">
        <v>6020</v>
      </c>
      <c r="E1796" s="1" t="s">
        <v>6027</v>
      </c>
      <c r="F1796" s="1" t="s">
        <v>6028</v>
      </c>
      <c r="G1796" s="3" t="str">
        <f t="shared" si="1"/>
        <v>Gayle Kirsch</v>
      </c>
      <c r="H1796" s="3" t="str">
        <f t="shared" si="2"/>
        <v>GAYLE KIRSCH</v>
      </c>
      <c r="J1796" s="1" t="s">
        <v>57</v>
      </c>
      <c r="K1796" s="1" t="s">
        <v>44</v>
      </c>
      <c r="L1796" s="1">
        <v>10.0</v>
      </c>
      <c r="M1796" s="1" t="s">
        <v>58</v>
      </c>
      <c r="N1796" s="1" t="s">
        <v>6012</v>
      </c>
      <c r="O1796" s="4">
        <v>44317.0</v>
      </c>
      <c r="P1796" s="4">
        <v>44237.0</v>
      </c>
      <c r="Q1796" s="1" t="s">
        <v>6029</v>
      </c>
      <c r="R1796" s="1" t="s">
        <v>31</v>
      </c>
      <c r="S1796" s="1" t="s">
        <v>32</v>
      </c>
      <c r="T1796" s="1">
        <v>75252.0</v>
      </c>
      <c r="U1796" s="1" t="s">
        <v>6030</v>
      </c>
    </row>
    <row r="1797">
      <c r="A1797" s="1">
        <v>535146.0</v>
      </c>
      <c r="B1797" s="1">
        <v>35146.0</v>
      </c>
      <c r="C1797" s="1">
        <v>2062.0</v>
      </c>
      <c r="D1797" s="2" t="s">
        <v>6018</v>
      </c>
      <c r="G1797" s="3" t="str">
        <f t="shared" si="1"/>
        <v> </v>
      </c>
      <c r="H1797" s="3" t="str">
        <f t="shared" si="2"/>
        <v> </v>
      </c>
      <c r="I1797" s="1" t="s">
        <v>887</v>
      </c>
      <c r="J1797" s="1" t="s">
        <v>5772</v>
      </c>
      <c r="K1797" s="1" t="s">
        <v>41</v>
      </c>
      <c r="L1797" s="1">
        <v>12.17</v>
      </c>
      <c r="M1797" s="1" t="s">
        <v>5772</v>
      </c>
      <c r="N1797" s="1" t="s">
        <v>6012</v>
      </c>
      <c r="O1797" s="4">
        <v>44317.0</v>
      </c>
      <c r="P1797" s="5">
        <v>44190.0</v>
      </c>
      <c r="Q1797" s="1" t="s">
        <v>893</v>
      </c>
      <c r="R1797" s="1" t="s">
        <v>889</v>
      </c>
      <c r="S1797" s="1" t="s">
        <v>890</v>
      </c>
      <c r="T1797" s="1">
        <v>85260.0</v>
      </c>
      <c r="U1797" s="1" t="s">
        <v>894</v>
      </c>
    </row>
    <row r="1798">
      <c r="A1798" s="1" t="s">
        <v>6031</v>
      </c>
      <c r="B1798" s="1">
        <v>1796.0</v>
      </c>
      <c r="C1798" s="1">
        <v>2135.0</v>
      </c>
      <c r="D1798" s="2" t="s">
        <v>6020</v>
      </c>
      <c r="G1798" s="3" t="str">
        <f t="shared" si="1"/>
        <v> </v>
      </c>
      <c r="H1798" s="3" t="str">
        <f t="shared" si="2"/>
        <v> </v>
      </c>
      <c r="I1798" s="1" t="s">
        <v>6032</v>
      </c>
      <c r="J1798" s="1" t="s">
        <v>389</v>
      </c>
      <c r="K1798" s="1" t="s">
        <v>44</v>
      </c>
      <c r="L1798" s="1">
        <v>12.17</v>
      </c>
      <c r="M1798" s="1" t="s">
        <v>4100</v>
      </c>
      <c r="N1798" s="1" t="s">
        <v>6012</v>
      </c>
      <c r="O1798" s="4">
        <v>44317.0</v>
      </c>
      <c r="P1798" s="4">
        <v>44207.0</v>
      </c>
      <c r="Q1798" s="1" t="s">
        <v>6033</v>
      </c>
      <c r="R1798" s="1" t="s">
        <v>6034</v>
      </c>
      <c r="S1798" s="1" t="s">
        <v>890</v>
      </c>
      <c r="T1798" s="1">
        <v>85062.0</v>
      </c>
      <c r="U1798" s="1" t="s">
        <v>6035</v>
      </c>
    </row>
    <row r="1799">
      <c r="A1799" s="1" t="s">
        <v>6036</v>
      </c>
      <c r="B1799" s="1">
        <v>38528.0</v>
      </c>
      <c r="C1799" s="1">
        <v>2306.0</v>
      </c>
      <c r="D1799" s="2" t="s">
        <v>6024</v>
      </c>
      <c r="G1799" s="3" t="str">
        <f t="shared" si="1"/>
        <v> </v>
      </c>
      <c r="H1799" s="3" t="str">
        <f t="shared" si="2"/>
        <v> </v>
      </c>
      <c r="I1799" s="1" t="s">
        <v>6037</v>
      </c>
      <c r="J1799" s="1" t="s">
        <v>389</v>
      </c>
      <c r="K1799" s="1" t="s">
        <v>53</v>
      </c>
      <c r="L1799" s="1">
        <v>14.0</v>
      </c>
      <c r="M1799" s="1" t="s">
        <v>390</v>
      </c>
      <c r="N1799" s="1" t="s">
        <v>6012</v>
      </c>
      <c r="O1799" s="4">
        <v>44317.0</v>
      </c>
      <c r="P1799" s="4">
        <v>44321.0</v>
      </c>
      <c r="Q1799" s="1" t="s">
        <v>6038</v>
      </c>
      <c r="R1799" s="1" t="s">
        <v>6039</v>
      </c>
      <c r="S1799" s="1" t="s">
        <v>32</v>
      </c>
      <c r="T1799" s="1">
        <v>75056.0</v>
      </c>
      <c r="U1799" s="1" t="s">
        <v>6040</v>
      </c>
    </row>
    <row r="1800">
      <c r="A1800" s="1" t="s">
        <v>6041</v>
      </c>
      <c r="B1800" s="1">
        <v>65587.0</v>
      </c>
      <c r="C1800" s="1">
        <v>2062.0</v>
      </c>
      <c r="D1800" s="2" t="s">
        <v>6018</v>
      </c>
      <c r="E1800" s="1" t="s">
        <v>6042</v>
      </c>
      <c r="F1800" s="1" t="s">
        <v>2447</v>
      </c>
      <c r="G1800" s="3" t="str">
        <f t="shared" si="1"/>
        <v>Dawn Strauss</v>
      </c>
      <c r="H1800" s="3" t="str">
        <f t="shared" si="2"/>
        <v>DAWN STRAUSS</v>
      </c>
      <c r="J1800" s="1" t="s">
        <v>57</v>
      </c>
      <c r="K1800" s="1" t="s">
        <v>41</v>
      </c>
      <c r="L1800" s="1">
        <v>18.0</v>
      </c>
      <c r="M1800" s="1" t="s">
        <v>58</v>
      </c>
      <c r="N1800" s="1" t="s">
        <v>6012</v>
      </c>
      <c r="O1800" s="4">
        <v>44317.0</v>
      </c>
      <c r="P1800" s="5">
        <v>44180.0</v>
      </c>
      <c r="Q1800" s="1" t="s">
        <v>6043</v>
      </c>
      <c r="R1800" s="1" t="s">
        <v>31</v>
      </c>
      <c r="S1800" s="1" t="s">
        <v>32</v>
      </c>
      <c r="T1800" s="1">
        <v>75248.0</v>
      </c>
      <c r="U1800" s="1" t="s">
        <v>6044</v>
      </c>
    </row>
    <row r="1801">
      <c r="A1801" s="1" t="s">
        <v>6045</v>
      </c>
      <c r="B1801" s="1">
        <v>72480.0</v>
      </c>
      <c r="C1801" s="1">
        <v>2212.0</v>
      </c>
      <c r="D1801" s="2" t="s">
        <v>6022</v>
      </c>
      <c r="E1801" s="1" t="s">
        <v>6046</v>
      </c>
      <c r="F1801" s="1" t="s">
        <v>6047</v>
      </c>
      <c r="G1801" s="3" t="str">
        <f t="shared" si="1"/>
        <v>Marnie Monfried</v>
      </c>
      <c r="H1801" s="3" t="str">
        <f t="shared" si="2"/>
        <v>MARNIE MONFRIED</v>
      </c>
      <c r="J1801" s="1" t="s">
        <v>57</v>
      </c>
      <c r="K1801" s="1" t="s">
        <v>47</v>
      </c>
      <c r="L1801" s="1">
        <v>18.0</v>
      </c>
      <c r="M1801" s="1" t="s">
        <v>58</v>
      </c>
      <c r="N1801" s="1" t="s">
        <v>6012</v>
      </c>
      <c r="O1801" s="4">
        <v>44317.0</v>
      </c>
      <c r="P1801" s="4">
        <v>44296.0</v>
      </c>
      <c r="Q1801" s="1" t="s">
        <v>6048</v>
      </c>
      <c r="R1801" s="1" t="s">
        <v>31</v>
      </c>
      <c r="S1801" s="1" t="s">
        <v>32</v>
      </c>
      <c r="T1801" s="1">
        <v>75248.0</v>
      </c>
      <c r="U1801" s="1" t="s">
        <v>6049</v>
      </c>
    </row>
    <row r="1802">
      <c r="A1802" s="1" t="s">
        <v>6050</v>
      </c>
      <c r="B1802" s="1">
        <v>67791.0</v>
      </c>
      <c r="C1802" s="1">
        <v>2135.0</v>
      </c>
      <c r="D1802" s="2" t="s">
        <v>6020</v>
      </c>
      <c r="E1802" s="1" t="s">
        <v>6051</v>
      </c>
      <c r="F1802" s="1" t="s">
        <v>6052</v>
      </c>
      <c r="G1802" s="3" t="str">
        <f t="shared" si="1"/>
        <v>Malcom Coney</v>
      </c>
      <c r="H1802" s="3" t="str">
        <f t="shared" si="2"/>
        <v>MALCOM CONEY</v>
      </c>
      <c r="J1802" s="1" t="s">
        <v>57</v>
      </c>
      <c r="K1802" s="1" t="s">
        <v>44</v>
      </c>
      <c r="L1802" s="1">
        <v>20.0</v>
      </c>
      <c r="M1802" s="1" t="s">
        <v>58</v>
      </c>
      <c r="N1802" s="1" t="s">
        <v>6012</v>
      </c>
      <c r="O1802" s="4">
        <v>44317.0</v>
      </c>
      <c r="P1802" s="4">
        <v>44214.0</v>
      </c>
      <c r="Q1802" s="1" t="s">
        <v>6053</v>
      </c>
      <c r="R1802" s="1" t="s">
        <v>31</v>
      </c>
      <c r="S1802" s="1" t="s">
        <v>32</v>
      </c>
      <c r="T1802" s="1">
        <v>75287.0</v>
      </c>
      <c r="U1802" s="1" t="s">
        <v>6054</v>
      </c>
    </row>
    <row r="1803">
      <c r="A1803" s="1" t="s">
        <v>6055</v>
      </c>
      <c r="B1803" s="1">
        <v>65610.0</v>
      </c>
      <c r="C1803" s="1">
        <v>2062.0</v>
      </c>
      <c r="D1803" s="2" t="s">
        <v>6018</v>
      </c>
      <c r="E1803" s="1" t="s">
        <v>649</v>
      </c>
      <c r="F1803" s="1" t="s">
        <v>6056</v>
      </c>
      <c r="G1803" s="3" t="str">
        <f t="shared" si="1"/>
        <v>Mark Goodman</v>
      </c>
      <c r="H1803" s="3" t="str">
        <f t="shared" si="2"/>
        <v>MARK GOODMAN</v>
      </c>
      <c r="J1803" s="1" t="s">
        <v>57</v>
      </c>
      <c r="K1803" s="1" t="s">
        <v>41</v>
      </c>
      <c r="L1803" s="1">
        <v>25.0</v>
      </c>
      <c r="M1803" s="1" t="s">
        <v>58</v>
      </c>
      <c r="N1803" s="1" t="s">
        <v>6012</v>
      </c>
      <c r="O1803" s="4">
        <v>44317.0</v>
      </c>
      <c r="P1803" s="5">
        <v>44196.0</v>
      </c>
      <c r="Q1803" s="1" t="s">
        <v>6057</v>
      </c>
      <c r="R1803" s="1" t="s">
        <v>31</v>
      </c>
      <c r="S1803" s="1" t="s">
        <v>32</v>
      </c>
      <c r="T1803" s="1">
        <v>75248.0</v>
      </c>
      <c r="U1803" s="1" t="s">
        <v>6058</v>
      </c>
    </row>
    <row r="1804">
      <c r="A1804" s="1" t="s">
        <v>6059</v>
      </c>
      <c r="B1804" s="1">
        <v>65618.0</v>
      </c>
      <c r="C1804" s="1">
        <v>2062.0</v>
      </c>
      <c r="D1804" s="2" t="s">
        <v>6018</v>
      </c>
      <c r="E1804" s="1" t="s">
        <v>487</v>
      </c>
      <c r="F1804" s="1" t="s">
        <v>6060</v>
      </c>
      <c r="G1804" s="3" t="str">
        <f t="shared" si="1"/>
        <v>Barbara Carr</v>
      </c>
      <c r="H1804" s="3" t="str">
        <f t="shared" si="2"/>
        <v>BARBARA CARR</v>
      </c>
      <c r="J1804" s="1" t="s">
        <v>57</v>
      </c>
      <c r="K1804" s="1" t="s">
        <v>41</v>
      </c>
      <c r="L1804" s="1">
        <v>25.0</v>
      </c>
      <c r="M1804" s="1" t="s">
        <v>58</v>
      </c>
      <c r="N1804" s="1" t="s">
        <v>6012</v>
      </c>
      <c r="O1804" s="4">
        <v>44317.0</v>
      </c>
      <c r="P1804" s="5">
        <v>44180.0</v>
      </c>
      <c r="Q1804" s="1" t="s">
        <v>6061</v>
      </c>
      <c r="R1804" s="1" t="s">
        <v>31</v>
      </c>
      <c r="S1804" s="1" t="s">
        <v>32</v>
      </c>
      <c r="T1804" s="1">
        <v>75252.0</v>
      </c>
      <c r="U1804" s="1" t="s">
        <v>6062</v>
      </c>
    </row>
    <row r="1805">
      <c r="A1805" s="1" t="s">
        <v>6063</v>
      </c>
      <c r="B1805" s="1">
        <v>67784.0</v>
      </c>
      <c r="C1805" s="1">
        <v>2135.0</v>
      </c>
      <c r="D1805" s="2" t="s">
        <v>6020</v>
      </c>
      <c r="E1805" s="1" t="s">
        <v>6064</v>
      </c>
      <c r="F1805" s="1" t="s">
        <v>6065</v>
      </c>
      <c r="G1805" s="3" t="str">
        <f t="shared" si="1"/>
        <v>Susie Wolbe</v>
      </c>
      <c r="H1805" s="3" t="str">
        <f t="shared" si="2"/>
        <v>SUSIE WOLBE</v>
      </c>
      <c r="J1805" s="1" t="s">
        <v>57</v>
      </c>
      <c r="K1805" s="1" t="s">
        <v>44</v>
      </c>
      <c r="L1805" s="1">
        <v>25.0</v>
      </c>
      <c r="M1805" s="1" t="s">
        <v>58</v>
      </c>
      <c r="N1805" s="1" t="s">
        <v>6012</v>
      </c>
      <c r="O1805" s="4">
        <v>44317.0</v>
      </c>
      <c r="P1805" s="4">
        <v>44211.0</v>
      </c>
      <c r="Q1805" s="1" t="s">
        <v>2967</v>
      </c>
      <c r="R1805" s="1" t="s">
        <v>31</v>
      </c>
      <c r="S1805" s="1" t="s">
        <v>32</v>
      </c>
      <c r="T1805" s="1">
        <v>75248.0</v>
      </c>
      <c r="U1805" s="1" t="s">
        <v>2968</v>
      </c>
    </row>
    <row r="1806">
      <c r="A1806" s="1" t="s">
        <v>6066</v>
      </c>
      <c r="B1806" s="1">
        <v>67793.0</v>
      </c>
      <c r="C1806" s="1">
        <v>2135.0</v>
      </c>
      <c r="D1806" s="2" t="s">
        <v>6020</v>
      </c>
      <c r="E1806" s="1" t="s">
        <v>4724</v>
      </c>
      <c r="F1806" s="1" t="s">
        <v>6067</v>
      </c>
      <c r="G1806" s="3" t="str">
        <f t="shared" si="1"/>
        <v>Nicole Wolack</v>
      </c>
      <c r="H1806" s="3" t="str">
        <f t="shared" si="2"/>
        <v>NICOLE WOLACK</v>
      </c>
      <c r="J1806" s="1" t="s">
        <v>57</v>
      </c>
      <c r="K1806" s="1" t="s">
        <v>44</v>
      </c>
      <c r="L1806" s="1">
        <v>25.0</v>
      </c>
      <c r="M1806" s="1" t="s">
        <v>58</v>
      </c>
      <c r="N1806" s="1" t="s">
        <v>6012</v>
      </c>
      <c r="O1806" s="4">
        <v>44317.0</v>
      </c>
      <c r="P1806" s="4">
        <v>44214.0</v>
      </c>
      <c r="Q1806" s="1" t="s">
        <v>6068</v>
      </c>
      <c r="R1806" s="1" t="s">
        <v>31</v>
      </c>
      <c r="S1806" s="1" t="s">
        <v>32</v>
      </c>
      <c r="T1806" s="1">
        <v>75248.0</v>
      </c>
      <c r="U1806" s="1" t="s">
        <v>6069</v>
      </c>
    </row>
    <row r="1807">
      <c r="A1807" s="1" t="s">
        <v>6070</v>
      </c>
      <c r="B1807" s="1">
        <v>67805.0</v>
      </c>
      <c r="C1807" s="1">
        <v>2135.0</v>
      </c>
      <c r="D1807" s="2" t="s">
        <v>6020</v>
      </c>
      <c r="E1807" s="1" t="s">
        <v>6071</v>
      </c>
      <c r="F1807" s="1" t="s">
        <v>6072</v>
      </c>
      <c r="G1807" s="3" t="str">
        <f t="shared" si="1"/>
        <v>Hedley Rakusin</v>
      </c>
      <c r="H1807" s="3" t="str">
        <f t="shared" si="2"/>
        <v>HEDLEY RAKUSIN</v>
      </c>
      <c r="J1807" s="1" t="s">
        <v>57</v>
      </c>
      <c r="K1807" s="1" t="s">
        <v>44</v>
      </c>
      <c r="L1807" s="1">
        <v>25.0</v>
      </c>
      <c r="M1807" s="1" t="s">
        <v>58</v>
      </c>
      <c r="N1807" s="1" t="s">
        <v>6012</v>
      </c>
      <c r="O1807" s="4">
        <v>44317.0</v>
      </c>
      <c r="P1807" s="4">
        <v>44220.0</v>
      </c>
      <c r="Q1807" s="1" t="s">
        <v>6073</v>
      </c>
      <c r="R1807" s="1" t="s">
        <v>31</v>
      </c>
      <c r="S1807" s="1" t="s">
        <v>32</v>
      </c>
      <c r="T1807" s="1">
        <v>75287.0</v>
      </c>
      <c r="U1807" s="1" t="s">
        <v>6074</v>
      </c>
    </row>
    <row r="1808">
      <c r="A1808" s="1" t="s">
        <v>6075</v>
      </c>
      <c r="B1808" s="1">
        <v>67807.0</v>
      </c>
      <c r="C1808" s="1">
        <v>2135.0</v>
      </c>
      <c r="D1808" s="2" t="s">
        <v>6020</v>
      </c>
      <c r="E1808" s="1" t="s">
        <v>6076</v>
      </c>
      <c r="F1808" s="1" t="s">
        <v>6077</v>
      </c>
      <c r="G1808" s="3" t="str">
        <f t="shared" si="1"/>
        <v>Zelene Lovitt</v>
      </c>
      <c r="H1808" s="3" t="str">
        <f t="shared" si="2"/>
        <v>ZELENE LOVITT</v>
      </c>
      <c r="J1808" s="1" t="s">
        <v>57</v>
      </c>
      <c r="K1808" s="1" t="s">
        <v>44</v>
      </c>
      <c r="L1808" s="1">
        <v>25.0</v>
      </c>
      <c r="M1808" s="1" t="s">
        <v>58</v>
      </c>
      <c r="N1808" s="1" t="s">
        <v>6012</v>
      </c>
      <c r="O1808" s="4">
        <v>44317.0</v>
      </c>
      <c r="P1808" s="4">
        <v>44222.0</v>
      </c>
      <c r="Q1808" s="1" t="s">
        <v>6078</v>
      </c>
      <c r="R1808" s="1" t="s">
        <v>31</v>
      </c>
      <c r="S1808" s="1" t="s">
        <v>32</v>
      </c>
      <c r="T1808" s="1">
        <v>75248.0</v>
      </c>
      <c r="U1808" s="1" t="s">
        <v>6079</v>
      </c>
    </row>
    <row r="1809">
      <c r="A1809" s="1" t="s">
        <v>6080</v>
      </c>
      <c r="B1809" s="1">
        <v>67812.0</v>
      </c>
      <c r="C1809" s="1">
        <v>2135.0</v>
      </c>
      <c r="D1809" s="2" t="s">
        <v>6020</v>
      </c>
      <c r="E1809" s="1" t="s">
        <v>4494</v>
      </c>
      <c r="F1809" s="1" t="s">
        <v>6081</v>
      </c>
      <c r="G1809" s="3" t="str">
        <f t="shared" si="1"/>
        <v>Howard Hacker</v>
      </c>
      <c r="H1809" s="3" t="str">
        <f t="shared" si="2"/>
        <v>HOWARD HACKER</v>
      </c>
      <c r="J1809" s="1" t="s">
        <v>57</v>
      </c>
      <c r="K1809" s="1" t="s">
        <v>44</v>
      </c>
      <c r="L1809" s="1">
        <v>25.0</v>
      </c>
      <c r="M1809" s="1" t="s">
        <v>58</v>
      </c>
      <c r="N1809" s="1" t="s">
        <v>6012</v>
      </c>
      <c r="O1809" s="4">
        <v>44317.0</v>
      </c>
      <c r="P1809" s="4">
        <v>44226.0</v>
      </c>
      <c r="Q1809" s="1" t="s">
        <v>6082</v>
      </c>
      <c r="R1809" s="1" t="s">
        <v>31</v>
      </c>
      <c r="S1809" s="1" t="s">
        <v>32</v>
      </c>
      <c r="T1809" s="1">
        <v>75248.0</v>
      </c>
      <c r="U1809" s="1" t="s">
        <v>6083</v>
      </c>
    </row>
    <row r="1810">
      <c r="A1810" s="1" t="s">
        <v>6084</v>
      </c>
      <c r="B1810" s="1">
        <v>36569.0</v>
      </c>
      <c r="C1810" s="1">
        <v>2212.0</v>
      </c>
      <c r="D1810" s="2" t="s">
        <v>6022</v>
      </c>
      <c r="G1810" s="3" t="str">
        <f t="shared" si="1"/>
        <v> </v>
      </c>
      <c r="H1810" s="3" t="str">
        <f t="shared" si="2"/>
        <v> </v>
      </c>
      <c r="I1810" s="1" t="s">
        <v>6085</v>
      </c>
      <c r="J1810" s="1" t="s">
        <v>389</v>
      </c>
      <c r="K1810" s="1" t="s">
        <v>47</v>
      </c>
      <c r="L1810" s="1">
        <v>25.0</v>
      </c>
      <c r="M1810" s="1" t="s">
        <v>390</v>
      </c>
      <c r="N1810" s="1" t="s">
        <v>6012</v>
      </c>
      <c r="O1810" s="4">
        <v>44317.0</v>
      </c>
      <c r="P1810" s="4">
        <v>44288.0</v>
      </c>
      <c r="Q1810" s="1" t="s">
        <v>6086</v>
      </c>
      <c r="R1810" s="1" t="s">
        <v>1541</v>
      </c>
      <c r="S1810" s="1" t="s">
        <v>32</v>
      </c>
      <c r="T1810" s="1">
        <v>75075.0</v>
      </c>
      <c r="U1810" s="1" t="s">
        <v>6087</v>
      </c>
    </row>
    <row r="1811">
      <c r="A1811" s="1" t="s">
        <v>6088</v>
      </c>
      <c r="B1811" s="1">
        <v>72479.0</v>
      </c>
      <c r="C1811" s="1">
        <v>2212.0</v>
      </c>
      <c r="D1811" s="2" t="s">
        <v>6022</v>
      </c>
      <c r="E1811" s="1" t="s">
        <v>6089</v>
      </c>
      <c r="F1811" s="1" t="s">
        <v>6090</v>
      </c>
      <c r="G1811" s="3" t="str">
        <f t="shared" si="1"/>
        <v>Elysia Moschos</v>
      </c>
      <c r="H1811" s="3" t="str">
        <f t="shared" si="2"/>
        <v>ELYSIA MOSCHOS</v>
      </c>
      <c r="J1811" s="1" t="s">
        <v>57</v>
      </c>
      <c r="K1811" s="1" t="s">
        <v>47</v>
      </c>
      <c r="L1811" s="1">
        <v>30.0</v>
      </c>
      <c r="M1811" s="1" t="s">
        <v>58</v>
      </c>
      <c r="N1811" s="1" t="s">
        <v>6012</v>
      </c>
      <c r="O1811" s="4">
        <v>44317.0</v>
      </c>
      <c r="P1811" s="4">
        <v>44294.0</v>
      </c>
      <c r="Q1811" s="1" t="s">
        <v>6091</v>
      </c>
      <c r="R1811" s="1" t="s">
        <v>31</v>
      </c>
      <c r="S1811" s="1" t="s">
        <v>32</v>
      </c>
      <c r="T1811" s="1">
        <v>75248.0</v>
      </c>
      <c r="U1811" s="1" t="s">
        <v>6092</v>
      </c>
    </row>
    <row r="1812">
      <c r="A1812" s="1" t="s">
        <v>6093</v>
      </c>
      <c r="B1812" s="1">
        <v>72484.0</v>
      </c>
      <c r="C1812" s="1">
        <v>2212.0</v>
      </c>
      <c r="D1812" s="2" t="s">
        <v>6022</v>
      </c>
      <c r="E1812" s="1" t="s">
        <v>316</v>
      </c>
      <c r="F1812" s="1" t="s">
        <v>6094</v>
      </c>
      <c r="G1812" s="3" t="str">
        <f t="shared" si="1"/>
        <v>Jessica Knopick</v>
      </c>
      <c r="H1812" s="3" t="str">
        <f t="shared" si="2"/>
        <v>JESSICA KNOPICK</v>
      </c>
      <c r="J1812" s="1" t="s">
        <v>57</v>
      </c>
      <c r="K1812" s="1" t="s">
        <v>47</v>
      </c>
      <c r="L1812" s="1">
        <v>30.0</v>
      </c>
      <c r="M1812" s="1" t="s">
        <v>58</v>
      </c>
      <c r="N1812" s="1" t="s">
        <v>6012</v>
      </c>
      <c r="O1812" s="4">
        <v>44317.0</v>
      </c>
      <c r="P1812" s="4">
        <v>44305.0</v>
      </c>
      <c r="Q1812" s="1" t="s">
        <v>6095</v>
      </c>
      <c r="R1812" s="1" t="s">
        <v>31</v>
      </c>
      <c r="S1812" s="1" t="s">
        <v>32</v>
      </c>
      <c r="T1812" s="1">
        <v>75248.0</v>
      </c>
      <c r="U1812" s="1" t="s">
        <v>6096</v>
      </c>
    </row>
    <row r="1813">
      <c r="A1813" s="1" t="s">
        <v>6097</v>
      </c>
      <c r="B1813" s="1">
        <v>65608.0</v>
      </c>
      <c r="C1813" s="1">
        <v>2062.0</v>
      </c>
      <c r="D1813" s="2" t="s">
        <v>6018</v>
      </c>
      <c r="E1813" s="1" t="s">
        <v>167</v>
      </c>
      <c r="F1813" s="1" t="s">
        <v>4275</v>
      </c>
      <c r="G1813" s="3" t="str">
        <f t="shared" si="1"/>
        <v>Chris Heinbaugh</v>
      </c>
      <c r="H1813" s="3" t="str">
        <f t="shared" si="2"/>
        <v>CHRIS HEINBAUGH</v>
      </c>
      <c r="J1813" s="1" t="s">
        <v>57</v>
      </c>
      <c r="K1813" s="1" t="s">
        <v>41</v>
      </c>
      <c r="L1813" s="1">
        <v>35.0</v>
      </c>
      <c r="M1813" s="1" t="s">
        <v>58</v>
      </c>
      <c r="N1813" s="1" t="s">
        <v>6012</v>
      </c>
      <c r="O1813" s="4">
        <v>44317.0</v>
      </c>
      <c r="P1813" s="5">
        <v>44195.0</v>
      </c>
      <c r="Q1813" s="1" t="s">
        <v>6098</v>
      </c>
      <c r="R1813" s="1" t="s">
        <v>31</v>
      </c>
      <c r="S1813" s="1" t="s">
        <v>32</v>
      </c>
      <c r="T1813" s="1">
        <v>75204.0</v>
      </c>
      <c r="U1813" s="1" t="s">
        <v>6099</v>
      </c>
    </row>
    <row r="1814">
      <c r="A1814" s="1" t="s">
        <v>6100</v>
      </c>
      <c r="B1814" s="1">
        <v>67825.0</v>
      </c>
      <c r="C1814" s="1">
        <v>2135.0</v>
      </c>
      <c r="D1814" s="2" t="s">
        <v>6020</v>
      </c>
      <c r="E1814" s="1" t="s">
        <v>6101</v>
      </c>
      <c r="F1814" s="1" t="s">
        <v>6102</v>
      </c>
      <c r="G1814" s="3" t="str">
        <f t="shared" si="1"/>
        <v>Reagan Rothenberger</v>
      </c>
      <c r="H1814" s="3" t="str">
        <f t="shared" si="2"/>
        <v>REAGAN ROTHENBERGER</v>
      </c>
      <c r="J1814" s="1" t="s">
        <v>57</v>
      </c>
      <c r="K1814" s="1" t="s">
        <v>44</v>
      </c>
      <c r="L1814" s="1">
        <v>35.0</v>
      </c>
      <c r="M1814" s="1" t="s">
        <v>58</v>
      </c>
      <c r="N1814" s="1" t="s">
        <v>6012</v>
      </c>
      <c r="O1814" s="4">
        <v>44317.0</v>
      </c>
      <c r="P1814" s="4">
        <v>44252.0</v>
      </c>
      <c r="Q1814" s="1" t="s">
        <v>6103</v>
      </c>
      <c r="R1814" s="1" t="s">
        <v>31</v>
      </c>
      <c r="S1814" s="1" t="s">
        <v>32</v>
      </c>
      <c r="T1814" s="1">
        <v>75287.0</v>
      </c>
      <c r="U1814" s="1" t="s">
        <v>6104</v>
      </c>
    </row>
    <row r="1815">
      <c r="A1815" s="1" t="s">
        <v>6105</v>
      </c>
      <c r="B1815" s="1">
        <v>67836.0</v>
      </c>
      <c r="C1815" s="1">
        <v>2135.0</v>
      </c>
      <c r="D1815" s="2" t="s">
        <v>6020</v>
      </c>
      <c r="E1815" s="1" t="s">
        <v>6106</v>
      </c>
      <c r="F1815" s="1" t="s">
        <v>3158</v>
      </c>
      <c r="G1815" s="3" t="str">
        <f t="shared" si="1"/>
        <v>Arlin and Tobe Goldberg</v>
      </c>
      <c r="H1815" s="3" t="str">
        <f t="shared" si="2"/>
        <v>ARLIN AND TOBE GOLDBERG</v>
      </c>
      <c r="J1815" s="1" t="s">
        <v>57</v>
      </c>
      <c r="K1815" s="1" t="s">
        <v>44</v>
      </c>
      <c r="L1815" s="1">
        <v>36.0</v>
      </c>
      <c r="M1815" s="1" t="s">
        <v>58</v>
      </c>
      <c r="N1815" s="1" t="s">
        <v>6012</v>
      </c>
      <c r="O1815" s="4">
        <v>44317.0</v>
      </c>
      <c r="P1815" s="4">
        <v>44266.0</v>
      </c>
      <c r="Q1815" s="1" t="s">
        <v>6107</v>
      </c>
      <c r="R1815" s="1" t="s">
        <v>31</v>
      </c>
      <c r="S1815" s="1" t="s">
        <v>32</v>
      </c>
      <c r="T1815" s="1">
        <v>75248.0</v>
      </c>
      <c r="U1815" s="1" t="s">
        <v>6108</v>
      </c>
    </row>
    <row r="1816">
      <c r="A1816" s="1">
        <v>535600.0</v>
      </c>
      <c r="B1816" s="1">
        <v>35600.0</v>
      </c>
      <c r="C1816" s="1">
        <v>2135.0</v>
      </c>
      <c r="D1816" s="2" t="s">
        <v>6020</v>
      </c>
      <c r="G1816" s="3" t="str">
        <f t="shared" si="1"/>
        <v> </v>
      </c>
      <c r="H1816" s="3" t="str">
        <f t="shared" si="2"/>
        <v> </v>
      </c>
      <c r="I1816" s="1" t="s">
        <v>6109</v>
      </c>
      <c r="J1816" s="1" t="s">
        <v>5772</v>
      </c>
      <c r="K1816" s="1" t="s">
        <v>44</v>
      </c>
      <c r="L1816" s="1">
        <v>37.69</v>
      </c>
      <c r="M1816" s="1" t="s">
        <v>5772</v>
      </c>
      <c r="N1816" s="1" t="s">
        <v>6012</v>
      </c>
      <c r="O1816" s="4">
        <v>44317.0</v>
      </c>
      <c r="P1816" s="4">
        <v>44276.0</v>
      </c>
      <c r="Q1816" s="1" t="s">
        <v>6110</v>
      </c>
      <c r="R1816" s="1" t="s">
        <v>357</v>
      </c>
      <c r="S1816" s="1" t="s">
        <v>32</v>
      </c>
      <c r="T1816" s="1">
        <v>75080.0</v>
      </c>
      <c r="U1816" s="1" t="s">
        <v>6111</v>
      </c>
    </row>
    <row r="1817">
      <c r="A1817" s="1" t="s">
        <v>6112</v>
      </c>
      <c r="B1817" s="1">
        <v>1837.0</v>
      </c>
      <c r="C1817" s="1">
        <v>2212.0</v>
      </c>
      <c r="D1817" s="2" t="s">
        <v>6022</v>
      </c>
      <c r="G1817" s="3" t="str">
        <f t="shared" si="1"/>
        <v> </v>
      </c>
      <c r="H1817" s="3" t="str">
        <f t="shared" si="2"/>
        <v> </v>
      </c>
      <c r="I1817" s="1" t="s">
        <v>6032</v>
      </c>
      <c r="J1817" s="1" t="s">
        <v>389</v>
      </c>
      <c r="K1817" s="1" t="s">
        <v>47</v>
      </c>
      <c r="L1817" s="1">
        <v>37.69</v>
      </c>
      <c r="M1817" s="1" t="s">
        <v>4100</v>
      </c>
      <c r="N1817" s="1" t="s">
        <v>6012</v>
      </c>
      <c r="O1817" s="4">
        <v>44317.0</v>
      </c>
      <c r="P1817" s="4">
        <v>44297.0</v>
      </c>
      <c r="Q1817" s="1" t="s">
        <v>6033</v>
      </c>
      <c r="R1817" s="1" t="s">
        <v>6034</v>
      </c>
      <c r="S1817" s="1" t="s">
        <v>890</v>
      </c>
      <c r="T1817" s="1">
        <v>85062.0</v>
      </c>
      <c r="U1817" s="1" t="s">
        <v>6035</v>
      </c>
    </row>
    <row r="1818">
      <c r="A1818" s="1">
        <v>535603.0</v>
      </c>
      <c r="B1818" s="1">
        <v>35603.0</v>
      </c>
      <c r="C1818" s="1">
        <v>2135.0</v>
      </c>
      <c r="D1818" s="2" t="s">
        <v>6020</v>
      </c>
      <c r="G1818" s="3" t="str">
        <f t="shared" si="1"/>
        <v> </v>
      </c>
      <c r="H1818" s="3" t="str">
        <f t="shared" si="2"/>
        <v> </v>
      </c>
      <c r="I1818" s="1" t="s">
        <v>6109</v>
      </c>
      <c r="J1818" s="1" t="s">
        <v>5772</v>
      </c>
      <c r="K1818" s="1" t="s">
        <v>44</v>
      </c>
      <c r="L1818" s="1">
        <v>39.76</v>
      </c>
      <c r="M1818" s="1" t="s">
        <v>5772</v>
      </c>
      <c r="N1818" s="1" t="s">
        <v>6012</v>
      </c>
      <c r="O1818" s="4">
        <v>44317.0</v>
      </c>
      <c r="P1818" s="4">
        <v>44219.0</v>
      </c>
      <c r="Q1818" s="1" t="s">
        <v>6110</v>
      </c>
      <c r="R1818" s="1" t="s">
        <v>357</v>
      </c>
      <c r="S1818" s="1" t="s">
        <v>32</v>
      </c>
      <c r="T1818" s="1">
        <v>75080.0</v>
      </c>
      <c r="U1818" s="1" t="s">
        <v>6111</v>
      </c>
    </row>
    <row r="1819">
      <c r="A1819" s="1" t="s">
        <v>6113</v>
      </c>
      <c r="B1819" s="1">
        <v>1797.0</v>
      </c>
      <c r="C1819" s="1">
        <v>2135.0</v>
      </c>
      <c r="D1819" s="2" t="s">
        <v>6020</v>
      </c>
      <c r="G1819" s="3" t="str">
        <f t="shared" si="1"/>
        <v> </v>
      </c>
      <c r="H1819" s="3" t="str">
        <f t="shared" si="2"/>
        <v> </v>
      </c>
      <c r="I1819" s="1" t="s">
        <v>6032</v>
      </c>
      <c r="J1819" s="1" t="s">
        <v>389</v>
      </c>
      <c r="K1819" s="1" t="s">
        <v>44</v>
      </c>
      <c r="L1819" s="1">
        <v>39.76</v>
      </c>
      <c r="M1819" s="1" t="s">
        <v>4100</v>
      </c>
      <c r="N1819" s="1" t="s">
        <v>6012</v>
      </c>
      <c r="O1819" s="4">
        <v>44317.0</v>
      </c>
      <c r="P1819" s="4">
        <v>44238.0</v>
      </c>
      <c r="Q1819" s="1" t="s">
        <v>6033</v>
      </c>
      <c r="R1819" s="1" t="s">
        <v>6034</v>
      </c>
      <c r="S1819" s="1" t="s">
        <v>890</v>
      </c>
      <c r="T1819" s="1">
        <v>85062.0</v>
      </c>
      <c r="U1819" s="1" t="s">
        <v>6035</v>
      </c>
    </row>
    <row r="1820">
      <c r="A1820" s="1">
        <v>535058.0</v>
      </c>
      <c r="B1820" s="1">
        <v>35058.0</v>
      </c>
      <c r="C1820" s="1">
        <v>2062.0</v>
      </c>
      <c r="D1820" s="2" t="s">
        <v>6018</v>
      </c>
      <c r="G1820" s="3" t="str">
        <f t="shared" si="1"/>
        <v> </v>
      </c>
      <c r="H1820" s="3" t="str">
        <f t="shared" si="2"/>
        <v> </v>
      </c>
      <c r="I1820" s="1" t="s">
        <v>6114</v>
      </c>
      <c r="J1820" s="1" t="s">
        <v>5772</v>
      </c>
      <c r="K1820" s="1" t="s">
        <v>41</v>
      </c>
      <c r="L1820" s="1">
        <v>44.4</v>
      </c>
      <c r="M1820" s="1" t="s">
        <v>5772</v>
      </c>
      <c r="N1820" s="1" t="s">
        <v>6012</v>
      </c>
      <c r="O1820" s="4">
        <v>44317.0</v>
      </c>
      <c r="P1820" s="4">
        <v>44142.0</v>
      </c>
      <c r="Q1820" s="1" t="s">
        <v>6115</v>
      </c>
      <c r="R1820" s="1" t="s">
        <v>913</v>
      </c>
      <c r="S1820" s="1" t="s">
        <v>32</v>
      </c>
      <c r="T1820" s="1">
        <v>76244.0</v>
      </c>
      <c r="U1820" s="1" t="s">
        <v>6116</v>
      </c>
    </row>
    <row r="1821">
      <c r="A1821" s="1" t="s">
        <v>6117</v>
      </c>
      <c r="B1821" s="1">
        <v>1770.0</v>
      </c>
      <c r="C1821" s="1">
        <v>2062.0</v>
      </c>
      <c r="D1821" s="2" t="s">
        <v>6018</v>
      </c>
      <c r="G1821" s="3" t="str">
        <f t="shared" si="1"/>
        <v> </v>
      </c>
      <c r="H1821" s="3" t="str">
        <f t="shared" si="2"/>
        <v> </v>
      </c>
      <c r="I1821" s="1" t="s">
        <v>6032</v>
      </c>
      <c r="J1821" s="1" t="s">
        <v>389</v>
      </c>
      <c r="K1821" s="1" t="s">
        <v>41</v>
      </c>
      <c r="L1821" s="1">
        <v>44.4</v>
      </c>
      <c r="M1821" s="1" t="s">
        <v>4100</v>
      </c>
      <c r="N1821" s="1" t="s">
        <v>6012</v>
      </c>
      <c r="O1821" s="4">
        <v>44317.0</v>
      </c>
      <c r="P1821" s="5">
        <v>44176.0</v>
      </c>
      <c r="Q1821" s="1" t="s">
        <v>6033</v>
      </c>
      <c r="R1821" s="1" t="s">
        <v>6034</v>
      </c>
      <c r="S1821" s="1" t="s">
        <v>890</v>
      </c>
      <c r="T1821" s="1">
        <v>85062.0</v>
      </c>
      <c r="U1821" s="1" t="s">
        <v>6035</v>
      </c>
    </row>
    <row r="1822">
      <c r="A1822" s="1" t="s">
        <v>6118</v>
      </c>
      <c r="B1822" s="1">
        <v>65585.0</v>
      </c>
      <c r="C1822" s="1">
        <v>2062.0</v>
      </c>
      <c r="D1822" s="2" t="s">
        <v>6018</v>
      </c>
      <c r="G1822" s="3" t="str">
        <f t="shared" si="1"/>
        <v> </v>
      </c>
      <c r="H1822" s="3" t="str">
        <f t="shared" si="2"/>
        <v> </v>
      </c>
      <c r="I1822" s="1" t="s">
        <v>6119</v>
      </c>
      <c r="J1822" s="1" t="s">
        <v>57</v>
      </c>
      <c r="K1822" s="1" t="s">
        <v>41</v>
      </c>
      <c r="L1822" s="1">
        <v>50.0</v>
      </c>
      <c r="M1822" s="1" t="s">
        <v>58</v>
      </c>
      <c r="N1822" s="1" t="s">
        <v>6012</v>
      </c>
      <c r="O1822" s="4">
        <v>44317.0</v>
      </c>
      <c r="P1822" s="5">
        <v>44180.0</v>
      </c>
      <c r="Q1822" s="1" t="s">
        <v>6120</v>
      </c>
      <c r="R1822" s="1" t="s">
        <v>1541</v>
      </c>
      <c r="S1822" s="1" t="s">
        <v>32</v>
      </c>
      <c r="T1822" s="1">
        <v>75093.0</v>
      </c>
      <c r="U1822" s="1" t="s">
        <v>6121</v>
      </c>
    </row>
    <row r="1823">
      <c r="A1823" s="1" t="s">
        <v>6122</v>
      </c>
      <c r="B1823" s="1">
        <v>65588.0</v>
      </c>
      <c r="C1823" s="1">
        <v>2062.0</v>
      </c>
      <c r="D1823" s="2" t="s">
        <v>6018</v>
      </c>
      <c r="E1823" s="1" t="s">
        <v>2673</v>
      </c>
      <c r="F1823" s="1" t="s">
        <v>6123</v>
      </c>
      <c r="G1823" s="3" t="str">
        <f t="shared" si="1"/>
        <v>Jerry Crawford</v>
      </c>
      <c r="H1823" s="3" t="str">
        <f t="shared" si="2"/>
        <v>JERRY CRAWFORD</v>
      </c>
      <c r="J1823" s="1" t="s">
        <v>57</v>
      </c>
      <c r="K1823" s="1" t="s">
        <v>41</v>
      </c>
      <c r="L1823" s="1">
        <v>50.0</v>
      </c>
      <c r="M1823" s="1" t="s">
        <v>58</v>
      </c>
      <c r="N1823" s="1" t="s">
        <v>6012</v>
      </c>
      <c r="O1823" s="4">
        <v>44317.0</v>
      </c>
      <c r="P1823" s="5">
        <v>44180.0</v>
      </c>
      <c r="Q1823" s="1" t="s">
        <v>6124</v>
      </c>
      <c r="R1823" s="1" t="s">
        <v>31</v>
      </c>
      <c r="S1823" s="1" t="s">
        <v>32</v>
      </c>
      <c r="T1823" s="1">
        <v>75248.0</v>
      </c>
      <c r="U1823" s="1" t="s">
        <v>6125</v>
      </c>
    </row>
    <row r="1824">
      <c r="A1824" s="1" t="s">
        <v>6126</v>
      </c>
      <c r="B1824" s="1">
        <v>65590.0</v>
      </c>
      <c r="C1824" s="1">
        <v>2062.0</v>
      </c>
      <c r="D1824" s="2" t="s">
        <v>6018</v>
      </c>
      <c r="E1824" s="1" t="s">
        <v>479</v>
      </c>
      <c r="F1824" s="1" t="s">
        <v>6127</v>
      </c>
      <c r="G1824" s="3" t="str">
        <f t="shared" si="1"/>
        <v>Charles Cayce</v>
      </c>
      <c r="H1824" s="3" t="str">
        <f t="shared" si="2"/>
        <v>CHARLES CAYCE</v>
      </c>
      <c r="J1824" s="1" t="s">
        <v>57</v>
      </c>
      <c r="K1824" s="1" t="s">
        <v>41</v>
      </c>
      <c r="L1824" s="1">
        <v>50.0</v>
      </c>
      <c r="M1824" s="1" t="s">
        <v>58</v>
      </c>
      <c r="N1824" s="1" t="s">
        <v>6012</v>
      </c>
      <c r="O1824" s="4">
        <v>44317.0</v>
      </c>
      <c r="P1824" s="5">
        <v>44180.0</v>
      </c>
      <c r="Q1824" s="1" t="s">
        <v>6128</v>
      </c>
      <c r="R1824" s="1" t="s">
        <v>31</v>
      </c>
      <c r="S1824" s="1" t="s">
        <v>32</v>
      </c>
      <c r="T1824" s="1">
        <v>75252.0</v>
      </c>
      <c r="U1824" s="1" t="s">
        <v>6129</v>
      </c>
    </row>
    <row r="1825">
      <c r="A1825" s="1" t="s">
        <v>6130</v>
      </c>
      <c r="B1825" s="1">
        <v>65592.0</v>
      </c>
      <c r="C1825" s="1">
        <v>2062.0</v>
      </c>
      <c r="D1825" s="2" t="s">
        <v>6018</v>
      </c>
      <c r="E1825" s="1" t="s">
        <v>6131</v>
      </c>
      <c r="F1825" s="1" t="s">
        <v>6132</v>
      </c>
      <c r="G1825" s="3" t="str">
        <f t="shared" si="1"/>
        <v>Tarek Radjef</v>
      </c>
      <c r="H1825" s="3" t="str">
        <f t="shared" si="2"/>
        <v>TAREK RADJEF</v>
      </c>
      <c r="J1825" s="1" t="s">
        <v>57</v>
      </c>
      <c r="K1825" s="1" t="s">
        <v>41</v>
      </c>
      <c r="L1825" s="1">
        <v>50.0</v>
      </c>
      <c r="M1825" s="1" t="s">
        <v>58</v>
      </c>
      <c r="N1825" s="1" t="s">
        <v>6012</v>
      </c>
      <c r="O1825" s="4">
        <v>44317.0</v>
      </c>
      <c r="P1825" s="5">
        <v>44180.0</v>
      </c>
      <c r="Q1825" s="1" t="s">
        <v>6133</v>
      </c>
      <c r="R1825" s="1" t="s">
        <v>31</v>
      </c>
      <c r="S1825" s="1" t="s">
        <v>32</v>
      </c>
      <c r="T1825" s="1">
        <v>75287.0</v>
      </c>
      <c r="U1825" s="1" t="s">
        <v>6134</v>
      </c>
    </row>
    <row r="1826">
      <c r="A1826" s="1" t="s">
        <v>6135</v>
      </c>
      <c r="B1826" s="1">
        <v>65595.0</v>
      </c>
      <c r="C1826" s="1">
        <v>2062.0</v>
      </c>
      <c r="D1826" s="2" t="s">
        <v>6018</v>
      </c>
      <c r="E1826" s="1" t="s">
        <v>781</v>
      </c>
      <c r="F1826" s="1" t="s">
        <v>6136</v>
      </c>
      <c r="G1826" s="3" t="str">
        <f t="shared" si="1"/>
        <v>Wade Thunhorst</v>
      </c>
      <c r="H1826" s="3" t="str">
        <f t="shared" si="2"/>
        <v>WADE THUNHORST</v>
      </c>
      <c r="J1826" s="1" t="s">
        <v>57</v>
      </c>
      <c r="K1826" s="1" t="s">
        <v>41</v>
      </c>
      <c r="L1826" s="1">
        <v>50.0</v>
      </c>
      <c r="M1826" s="1" t="s">
        <v>58</v>
      </c>
      <c r="N1826" s="1" t="s">
        <v>6012</v>
      </c>
      <c r="O1826" s="4">
        <v>44317.0</v>
      </c>
      <c r="P1826" s="5">
        <v>44180.0</v>
      </c>
      <c r="Q1826" s="1" t="s">
        <v>6137</v>
      </c>
      <c r="R1826" s="1" t="s">
        <v>31</v>
      </c>
      <c r="S1826" s="1" t="s">
        <v>32</v>
      </c>
      <c r="T1826" s="1">
        <v>75248.0</v>
      </c>
      <c r="U1826" s="1" t="s">
        <v>6138</v>
      </c>
    </row>
    <row r="1827">
      <c r="A1827" s="1" t="s">
        <v>6139</v>
      </c>
      <c r="B1827" s="1">
        <v>65600.0</v>
      </c>
      <c r="C1827" s="1">
        <v>2062.0</v>
      </c>
      <c r="D1827" s="2" t="s">
        <v>6018</v>
      </c>
      <c r="E1827" s="1" t="s">
        <v>644</v>
      </c>
      <c r="F1827" s="1" t="s">
        <v>6140</v>
      </c>
      <c r="G1827" s="3" t="str">
        <f t="shared" si="1"/>
        <v>Kimberly Ramirez</v>
      </c>
      <c r="H1827" s="3" t="str">
        <f t="shared" si="2"/>
        <v>KIMBERLY RAMIREZ</v>
      </c>
      <c r="J1827" s="1" t="s">
        <v>57</v>
      </c>
      <c r="K1827" s="1" t="s">
        <v>41</v>
      </c>
      <c r="L1827" s="1">
        <v>50.0</v>
      </c>
      <c r="M1827" s="1" t="s">
        <v>58</v>
      </c>
      <c r="N1827" s="1" t="s">
        <v>6012</v>
      </c>
      <c r="O1827" s="4">
        <v>44317.0</v>
      </c>
      <c r="P1827" s="5">
        <v>44182.0</v>
      </c>
      <c r="Q1827" s="1" t="s">
        <v>6141</v>
      </c>
      <c r="R1827" s="1" t="s">
        <v>31</v>
      </c>
      <c r="S1827" s="1" t="s">
        <v>32</v>
      </c>
      <c r="T1827" s="1">
        <v>75248.0</v>
      </c>
      <c r="U1827" s="1" t="s">
        <v>6142</v>
      </c>
    </row>
    <row r="1828">
      <c r="A1828" s="1" t="s">
        <v>6143</v>
      </c>
      <c r="B1828" s="1">
        <v>65601.0</v>
      </c>
      <c r="C1828" s="1">
        <v>2062.0</v>
      </c>
      <c r="D1828" s="2" t="s">
        <v>6018</v>
      </c>
      <c r="E1828" s="1" t="s">
        <v>140</v>
      </c>
      <c r="F1828" s="1" t="s">
        <v>6144</v>
      </c>
      <c r="G1828" s="3" t="str">
        <f t="shared" si="1"/>
        <v>Michael Ohrt</v>
      </c>
      <c r="H1828" s="3" t="str">
        <f t="shared" si="2"/>
        <v>MICHAEL OHRT</v>
      </c>
      <c r="J1828" s="1" t="s">
        <v>57</v>
      </c>
      <c r="K1828" s="1" t="s">
        <v>41</v>
      </c>
      <c r="L1828" s="1">
        <v>50.0</v>
      </c>
      <c r="M1828" s="1" t="s">
        <v>58</v>
      </c>
      <c r="N1828" s="1" t="s">
        <v>6012</v>
      </c>
      <c r="O1828" s="4">
        <v>44317.0</v>
      </c>
      <c r="P1828" s="5">
        <v>44182.0</v>
      </c>
      <c r="Q1828" s="1" t="s">
        <v>6145</v>
      </c>
      <c r="R1828" s="1" t="s">
        <v>31</v>
      </c>
      <c r="S1828" s="1" t="s">
        <v>32</v>
      </c>
      <c r="T1828" s="1">
        <v>75252.0</v>
      </c>
      <c r="U1828" s="1" t="s">
        <v>6146</v>
      </c>
    </row>
    <row r="1829">
      <c r="A1829" s="1" t="s">
        <v>6147</v>
      </c>
      <c r="B1829" s="1">
        <v>65602.0</v>
      </c>
      <c r="C1829" s="1">
        <v>2062.0</v>
      </c>
      <c r="D1829" s="2" t="s">
        <v>6018</v>
      </c>
      <c r="E1829" s="1" t="s">
        <v>24</v>
      </c>
      <c r="F1829" s="1" t="s">
        <v>6148</v>
      </c>
      <c r="G1829" s="3" t="str">
        <f t="shared" si="1"/>
        <v>Adam Mandel</v>
      </c>
      <c r="H1829" s="3" t="str">
        <f t="shared" si="2"/>
        <v>ADAM MANDEL</v>
      </c>
      <c r="J1829" s="1" t="s">
        <v>57</v>
      </c>
      <c r="K1829" s="1" t="s">
        <v>41</v>
      </c>
      <c r="L1829" s="1">
        <v>50.0</v>
      </c>
      <c r="M1829" s="1" t="s">
        <v>58</v>
      </c>
      <c r="N1829" s="1" t="s">
        <v>6012</v>
      </c>
      <c r="O1829" s="4">
        <v>44317.0</v>
      </c>
      <c r="P1829" s="5">
        <v>44182.0</v>
      </c>
      <c r="Q1829" s="1" t="s">
        <v>6149</v>
      </c>
      <c r="R1829" s="1" t="s">
        <v>31</v>
      </c>
      <c r="S1829" s="1" t="s">
        <v>32</v>
      </c>
      <c r="T1829" s="1">
        <v>75248.0</v>
      </c>
      <c r="U1829" s="1" t="s">
        <v>6150</v>
      </c>
    </row>
    <row r="1830">
      <c r="A1830" s="1" t="s">
        <v>6151</v>
      </c>
      <c r="B1830" s="1">
        <v>65604.0</v>
      </c>
      <c r="C1830" s="1">
        <v>2062.0</v>
      </c>
      <c r="D1830" s="2" t="s">
        <v>6018</v>
      </c>
      <c r="E1830" s="1" t="s">
        <v>6152</v>
      </c>
      <c r="F1830" s="1" t="s">
        <v>6153</v>
      </c>
      <c r="G1830" s="3" t="str">
        <f t="shared" si="1"/>
        <v>Jo Zeffren</v>
      </c>
      <c r="H1830" s="3" t="str">
        <f t="shared" si="2"/>
        <v>JO ZEFFREN</v>
      </c>
      <c r="J1830" s="1" t="s">
        <v>57</v>
      </c>
      <c r="K1830" s="1" t="s">
        <v>41</v>
      </c>
      <c r="L1830" s="1">
        <v>50.0</v>
      </c>
      <c r="M1830" s="1" t="s">
        <v>58</v>
      </c>
      <c r="N1830" s="1" t="s">
        <v>6012</v>
      </c>
      <c r="O1830" s="4">
        <v>44317.0</v>
      </c>
      <c r="P1830" s="5">
        <v>44187.0</v>
      </c>
      <c r="Q1830" s="1" t="s">
        <v>6154</v>
      </c>
      <c r="R1830" s="1" t="s">
        <v>31</v>
      </c>
      <c r="S1830" s="1" t="s">
        <v>32</v>
      </c>
      <c r="T1830" s="1">
        <v>75248.0</v>
      </c>
      <c r="U1830" s="1" t="s">
        <v>6155</v>
      </c>
    </row>
    <row r="1831">
      <c r="A1831" s="1" t="s">
        <v>6156</v>
      </c>
      <c r="B1831" s="1">
        <v>65605.0</v>
      </c>
      <c r="C1831" s="1">
        <v>2062.0</v>
      </c>
      <c r="D1831" s="2" t="s">
        <v>6018</v>
      </c>
      <c r="E1831" s="1" t="s">
        <v>3991</v>
      </c>
      <c r="F1831" s="1" t="s">
        <v>6157</v>
      </c>
      <c r="G1831" s="3" t="str">
        <f t="shared" si="1"/>
        <v>Stephen Suprun</v>
      </c>
      <c r="H1831" s="3" t="str">
        <f t="shared" si="2"/>
        <v>STEPHEN SUPRUN</v>
      </c>
      <c r="J1831" s="1" t="s">
        <v>57</v>
      </c>
      <c r="K1831" s="1" t="s">
        <v>41</v>
      </c>
      <c r="L1831" s="1">
        <v>50.0</v>
      </c>
      <c r="M1831" s="1" t="s">
        <v>58</v>
      </c>
      <c r="N1831" s="1" t="s">
        <v>6012</v>
      </c>
      <c r="O1831" s="4">
        <v>44317.0</v>
      </c>
      <c r="P1831" s="5">
        <v>44189.0</v>
      </c>
      <c r="Q1831" s="1" t="s">
        <v>6158</v>
      </c>
      <c r="R1831" s="1" t="s">
        <v>31</v>
      </c>
      <c r="S1831" s="1" t="s">
        <v>32</v>
      </c>
      <c r="T1831" s="1">
        <v>75230.0</v>
      </c>
      <c r="U1831" s="1" t="s">
        <v>6159</v>
      </c>
    </row>
    <row r="1832">
      <c r="A1832" s="1" t="s">
        <v>6160</v>
      </c>
      <c r="B1832" s="1">
        <v>65619.0</v>
      </c>
      <c r="C1832" s="1">
        <v>2062.0</v>
      </c>
      <c r="D1832" s="2" t="s">
        <v>6018</v>
      </c>
      <c r="E1832" s="1" t="s">
        <v>6161</v>
      </c>
      <c r="F1832" s="1" t="s">
        <v>361</v>
      </c>
      <c r="G1832" s="3" t="str">
        <f t="shared" si="1"/>
        <v>James R. and Sonia A. Brown</v>
      </c>
      <c r="H1832" s="3" t="str">
        <f t="shared" si="2"/>
        <v>JAMES R. AND SONIA A. BROWN</v>
      </c>
      <c r="J1832" s="1" t="s">
        <v>57</v>
      </c>
      <c r="K1832" s="1" t="s">
        <v>41</v>
      </c>
      <c r="L1832" s="1">
        <v>50.0</v>
      </c>
      <c r="M1832" s="1" t="s">
        <v>58</v>
      </c>
      <c r="N1832" s="1" t="s">
        <v>6012</v>
      </c>
      <c r="O1832" s="4">
        <v>44317.0</v>
      </c>
      <c r="P1832" s="5">
        <v>44180.0</v>
      </c>
      <c r="Q1832" s="1" t="s">
        <v>6162</v>
      </c>
      <c r="R1832" s="1" t="s">
        <v>31</v>
      </c>
      <c r="S1832" s="1" t="s">
        <v>32</v>
      </c>
      <c r="T1832" s="1">
        <v>75248.0</v>
      </c>
      <c r="U1832" s="1" t="s">
        <v>6163</v>
      </c>
    </row>
    <row r="1833">
      <c r="A1833" s="1" t="s">
        <v>6164</v>
      </c>
      <c r="B1833" s="1">
        <v>67775.0</v>
      </c>
      <c r="C1833" s="1">
        <v>2135.0</v>
      </c>
      <c r="D1833" s="2" t="s">
        <v>6020</v>
      </c>
      <c r="E1833" s="1" t="s">
        <v>5879</v>
      </c>
      <c r="F1833" s="1" t="s">
        <v>2447</v>
      </c>
      <c r="G1833" s="3" t="str">
        <f t="shared" si="1"/>
        <v>Beverly Strauss</v>
      </c>
      <c r="H1833" s="3" t="str">
        <f t="shared" si="2"/>
        <v>BEVERLY STRAUSS</v>
      </c>
      <c r="J1833" s="1" t="s">
        <v>57</v>
      </c>
      <c r="K1833" s="1" t="s">
        <v>44</v>
      </c>
      <c r="L1833" s="1">
        <v>50.0</v>
      </c>
      <c r="M1833" s="1" t="s">
        <v>58</v>
      </c>
      <c r="N1833" s="1" t="s">
        <v>6012</v>
      </c>
      <c r="O1833" s="4">
        <v>44317.0</v>
      </c>
      <c r="P1833" s="4">
        <v>44200.0</v>
      </c>
      <c r="Q1833" s="1" t="s">
        <v>6165</v>
      </c>
      <c r="R1833" s="1" t="s">
        <v>31</v>
      </c>
      <c r="S1833" s="1" t="s">
        <v>32</v>
      </c>
      <c r="T1833" s="1">
        <v>75248.0</v>
      </c>
      <c r="U1833" s="1" t="s">
        <v>6166</v>
      </c>
    </row>
    <row r="1834">
      <c r="A1834" s="1" t="s">
        <v>6167</v>
      </c>
      <c r="B1834" s="1">
        <v>67780.0</v>
      </c>
      <c r="C1834" s="1">
        <v>2135.0</v>
      </c>
      <c r="D1834" s="2" t="s">
        <v>6020</v>
      </c>
      <c r="E1834" s="1" t="s">
        <v>6168</v>
      </c>
      <c r="F1834" s="1" t="s">
        <v>6169</v>
      </c>
      <c r="G1834" s="3" t="str">
        <f t="shared" si="1"/>
        <v>Jinny Aguillard</v>
      </c>
      <c r="H1834" s="3" t="str">
        <f t="shared" si="2"/>
        <v>JINNY AGUILLARD</v>
      </c>
      <c r="J1834" s="1" t="s">
        <v>57</v>
      </c>
      <c r="K1834" s="1" t="s">
        <v>44</v>
      </c>
      <c r="L1834" s="1">
        <v>50.0</v>
      </c>
      <c r="M1834" s="1" t="s">
        <v>58</v>
      </c>
      <c r="N1834" s="1" t="s">
        <v>6012</v>
      </c>
      <c r="O1834" s="4">
        <v>44317.0</v>
      </c>
      <c r="P1834" s="4">
        <v>44208.0</v>
      </c>
      <c r="Q1834" s="1" t="s">
        <v>6170</v>
      </c>
      <c r="R1834" s="1" t="s">
        <v>31</v>
      </c>
      <c r="S1834" s="1" t="s">
        <v>32</v>
      </c>
      <c r="T1834" s="1">
        <v>75287.0</v>
      </c>
      <c r="U1834" s="1" t="s">
        <v>6171</v>
      </c>
    </row>
    <row r="1835">
      <c r="A1835" s="1" t="s">
        <v>6172</v>
      </c>
      <c r="B1835" s="1">
        <v>67782.0</v>
      </c>
      <c r="C1835" s="1">
        <v>2135.0</v>
      </c>
      <c r="D1835" s="2" t="s">
        <v>6020</v>
      </c>
      <c r="E1835" s="1" t="s">
        <v>6173</v>
      </c>
      <c r="F1835" s="1" t="s">
        <v>6174</v>
      </c>
      <c r="G1835" s="3" t="str">
        <f t="shared" si="1"/>
        <v>Jolene Risch-Minsky</v>
      </c>
      <c r="H1835" s="3" t="str">
        <f t="shared" si="2"/>
        <v>JOLENE RISCH-MINSKY</v>
      </c>
      <c r="J1835" s="1" t="s">
        <v>57</v>
      </c>
      <c r="K1835" s="1" t="s">
        <v>44</v>
      </c>
      <c r="L1835" s="1">
        <v>50.0</v>
      </c>
      <c r="M1835" s="1" t="s">
        <v>58</v>
      </c>
      <c r="N1835" s="1" t="s">
        <v>6012</v>
      </c>
      <c r="O1835" s="4">
        <v>44317.0</v>
      </c>
      <c r="P1835" s="4">
        <v>44210.0</v>
      </c>
      <c r="Q1835" s="1" t="s">
        <v>6175</v>
      </c>
      <c r="R1835" s="1" t="s">
        <v>31</v>
      </c>
      <c r="S1835" s="1" t="s">
        <v>32</v>
      </c>
      <c r="T1835" s="1">
        <v>75248.0</v>
      </c>
      <c r="U1835" s="1" t="s">
        <v>6176</v>
      </c>
    </row>
    <row r="1836">
      <c r="A1836" s="1" t="s">
        <v>6177</v>
      </c>
      <c r="B1836" s="1">
        <v>67783.0</v>
      </c>
      <c r="C1836" s="1">
        <v>2135.0</v>
      </c>
      <c r="D1836" s="2" t="s">
        <v>6020</v>
      </c>
      <c r="E1836" s="1" t="s">
        <v>5339</v>
      </c>
      <c r="F1836" s="1" t="s">
        <v>6178</v>
      </c>
      <c r="G1836" s="3" t="str">
        <f t="shared" si="1"/>
        <v>Tyler McKelvy</v>
      </c>
      <c r="H1836" s="3" t="str">
        <f t="shared" si="2"/>
        <v>TYLER MCKELVY</v>
      </c>
      <c r="J1836" s="1" t="s">
        <v>57</v>
      </c>
      <c r="K1836" s="1" t="s">
        <v>44</v>
      </c>
      <c r="L1836" s="1">
        <v>50.0</v>
      </c>
      <c r="M1836" s="1" t="s">
        <v>58</v>
      </c>
      <c r="N1836" s="1" t="s">
        <v>6012</v>
      </c>
      <c r="O1836" s="4">
        <v>44317.0</v>
      </c>
      <c r="P1836" s="4">
        <v>44211.0</v>
      </c>
      <c r="Q1836" s="1" t="s">
        <v>6179</v>
      </c>
      <c r="R1836" s="1" t="s">
        <v>31</v>
      </c>
      <c r="S1836" s="1" t="s">
        <v>32</v>
      </c>
      <c r="T1836" s="1">
        <v>75248.0</v>
      </c>
      <c r="U1836" s="1" t="s">
        <v>6180</v>
      </c>
    </row>
    <row r="1837">
      <c r="A1837" s="1" t="s">
        <v>6181</v>
      </c>
      <c r="B1837" s="1">
        <v>67786.0</v>
      </c>
      <c r="C1837" s="1">
        <v>2135.0</v>
      </c>
      <c r="D1837" s="2" t="s">
        <v>6020</v>
      </c>
      <c r="E1837" s="1" t="s">
        <v>2508</v>
      </c>
      <c r="F1837" s="1" t="s">
        <v>6182</v>
      </c>
      <c r="G1837" s="3" t="str">
        <f t="shared" si="1"/>
        <v>Linda Behr</v>
      </c>
      <c r="H1837" s="3" t="str">
        <f t="shared" si="2"/>
        <v>LINDA BEHR</v>
      </c>
      <c r="J1837" s="1" t="s">
        <v>57</v>
      </c>
      <c r="K1837" s="1" t="s">
        <v>44</v>
      </c>
      <c r="L1837" s="1">
        <v>50.0</v>
      </c>
      <c r="M1837" s="1" t="s">
        <v>58</v>
      </c>
      <c r="N1837" s="1" t="s">
        <v>6012</v>
      </c>
      <c r="O1837" s="4">
        <v>44317.0</v>
      </c>
      <c r="P1837" s="4">
        <v>44211.0</v>
      </c>
      <c r="Q1837" s="1" t="s">
        <v>6183</v>
      </c>
      <c r="R1837" s="1" t="s">
        <v>31</v>
      </c>
      <c r="S1837" s="1" t="s">
        <v>32</v>
      </c>
      <c r="T1837" s="1">
        <v>75287.0</v>
      </c>
      <c r="U1837" s="1" t="s">
        <v>6184</v>
      </c>
    </row>
    <row r="1838">
      <c r="A1838" s="1" t="s">
        <v>6185</v>
      </c>
      <c r="B1838" s="1">
        <v>67787.0</v>
      </c>
      <c r="C1838" s="1">
        <v>2135.0</v>
      </c>
      <c r="D1838" s="2" t="s">
        <v>6020</v>
      </c>
      <c r="E1838" s="1" t="s">
        <v>365</v>
      </c>
      <c r="F1838" s="1" t="s">
        <v>3158</v>
      </c>
      <c r="G1838" s="3" t="str">
        <f t="shared" si="1"/>
        <v>Eric Goldberg</v>
      </c>
      <c r="H1838" s="3" t="str">
        <f t="shared" si="2"/>
        <v>ERIC GOLDBERG</v>
      </c>
      <c r="J1838" s="1" t="s">
        <v>57</v>
      </c>
      <c r="K1838" s="1" t="s">
        <v>44</v>
      </c>
      <c r="L1838" s="1">
        <v>50.0</v>
      </c>
      <c r="M1838" s="1" t="s">
        <v>58</v>
      </c>
      <c r="N1838" s="1" t="s">
        <v>6012</v>
      </c>
      <c r="O1838" s="4">
        <v>44317.0</v>
      </c>
      <c r="P1838" s="4">
        <v>44211.0</v>
      </c>
      <c r="Q1838" s="1" t="s">
        <v>6186</v>
      </c>
      <c r="R1838" s="1" t="s">
        <v>31</v>
      </c>
      <c r="S1838" s="1" t="s">
        <v>32</v>
      </c>
      <c r="T1838" s="1">
        <v>75248.0</v>
      </c>
      <c r="U1838" s="1" t="s">
        <v>6187</v>
      </c>
    </row>
    <row r="1839">
      <c r="A1839" s="1" t="s">
        <v>6188</v>
      </c>
      <c r="B1839" s="1">
        <v>67788.0</v>
      </c>
      <c r="C1839" s="1">
        <v>2135.0</v>
      </c>
      <c r="D1839" s="2" t="s">
        <v>6020</v>
      </c>
      <c r="E1839" s="1" t="s">
        <v>6189</v>
      </c>
      <c r="F1839" s="1" t="s">
        <v>432</v>
      </c>
      <c r="G1839" s="3" t="str">
        <f t="shared" si="1"/>
        <v>Leslie Smith</v>
      </c>
      <c r="H1839" s="3" t="str">
        <f t="shared" si="2"/>
        <v>LESLIE SMITH</v>
      </c>
      <c r="J1839" s="1" t="s">
        <v>57</v>
      </c>
      <c r="K1839" s="1" t="s">
        <v>44</v>
      </c>
      <c r="L1839" s="1">
        <v>50.0</v>
      </c>
      <c r="M1839" s="1" t="s">
        <v>58</v>
      </c>
      <c r="N1839" s="1" t="s">
        <v>6012</v>
      </c>
      <c r="O1839" s="4">
        <v>44317.0</v>
      </c>
      <c r="P1839" s="4">
        <v>44212.0</v>
      </c>
      <c r="Q1839" s="1" t="s">
        <v>6190</v>
      </c>
      <c r="R1839" s="1" t="s">
        <v>31</v>
      </c>
      <c r="S1839" s="1" t="s">
        <v>32</v>
      </c>
      <c r="T1839" s="1">
        <v>75252.0</v>
      </c>
      <c r="U1839" s="1" t="s">
        <v>6191</v>
      </c>
    </row>
    <row r="1840">
      <c r="A1840" s="1" t="s">
        <v>6192</v>
      </c>
      <c r="B1840" s="1">
        <v>67789.0</v>
      </c>
      <c r="C1840" s="1">
        <v>2135.0</v>
      </c>
      <c r="D1840" s="2" t="s">
        <v>6020</v>
      </c>
      <c r="E1840" s="1" t="s">
        <v>799</v>
      </c>
      <c r="F1840" s="1" t="s">
        <v>6193</v>
      </c>
      <c r="G1840" s="3" t="str">
        <f t="shared" si="1"/>
        <v>Robert Culak</v>
      </c>
      <c r="H1840" s="3" t="str">
        <f t="shared" si="2"/>
        <v>ROBERT CULAK</v>
      </c>
      <c r="J1840" s="1" t="s">
        <v>57</v>
      </c>
      <c r="K1840" s="1" t="s">
        <v>44</v>
      </c>
      <c r="L1840" s="1">
        <v>50.0</v>
      </c>
      <c r="M1840" s="1" t="s">
        <v>58</v>
      </c>
      <c r="N1840" s="1" t="s">
        <v>6012</v>
      </c>
      <c r="O1840" s="4">
        <v>44317.0</v>
      </c>
      <c r="P1840" s="4">
        <v>44212.0</v>
      </c>
      <c r="Q1840" s="1" t="s">
        <v>6194</v>
      </c>
      <c r="R1840" s="1" t="s">
        <v>31</v>
      </c>
      <c r="S1840" s="1" t="s">
        <v>32</v>
      </c>
      <c r="T1840" s="1">
        <v>75208.0</v>
      </c>
      <c r="U1840" s="1" t="s">
        <v>6195</v>
      </c>
    </row>
    <row r="1841">
      <c r="A1841" s="1" t="s">
        <v>6196</v>
      </c>
      <c r="B1841" s="1">
        <v>67796.0</v>
      </c>
      <c r="C1841" s="1">
        <v>2135.0</v>
      </c>
      <c r="D1841" s="2" t="s">
        <v>6020</v>
      </c>
      <c r="E1841" s="1" t="s">
        <v>3603</v>
      </c>
      <c r="F1841" s="1" t="s">
        <v>6197</v>
      </c>
      <c r="G1841" s="3" t="str">
        <f t="shared" si="1"/>
        <v>Susan Shores</v>
      </c>
      <c r="H1841" s="3" t="str">
        <f t="shared" si="2"/>
        <v>SUSAN SHORES</v>
      </c>
      <c r="J1841" s="1" t="s">
        <v>57</v>
      </c>
      <c r="K1841" s="1" t="s">
        <v>44</v>
      </c>
      <c r="L1841" s="1">
        <v>50.0</v>
      </c>
      <c r="M1841" s="1" t="s">
        <v>58</v>
      </c>
      <c r="N1841" s="1" t="s">
        <v>6012</v>
      </c>
      <c r="O1841" s="4">
        <v>44317.0</v>
      </c>
      <c r="P1841" s="4">
        <v>44215.0</v>
      </c>
      <c r="Q1841" s="1" t="s">
        <v>6198</v>
      </c>
      <c r="R1841" s="1" t="s">
        <v>31</v>
      </c>
      <c r="S1841" s="1" t="s">
        <v>32</v>
      </c>
      <c r="T1841" s="1">
        <v>75248.0</v>
      </c>
      <c r="U1841" s="1" t="s">
        <v>6199</v>
      </c>
    </row>
    <row r="1842">
      <c r="A1842" s="1" t="s">
        <v>6200</v>
      </c>
      <c r="B1842" s="1">
        <v>67799.0</v>
      </c>
      <c r="C1842" s="1">
        <v>2135.0</v>
      </c>
      <c r="D1842" s="2" t="s">
        <v>6020</v>
      </c>
      <c r="E1842" s="1" t="s">
        <v>3157</v>
      </c>
      <c r="F1842" s="1" t="s">
        <v>6201</v>
      </c>
      <c r="G1842" s="3" t="str">
        <f t="shared" si="1"/>
        <v>Ken Kubiak</v>
      </c>
      <c r="H1842" s="3" t="str">
        <f t="shared" si="2"/>
        <v>KEN KUBIAK</v>
      </c>
      <c r="J1842" s="1" t="s">
        <v>57</v>
      </c>
      <c r="K1842" s="1" t="s">
        <v>44</v>
      </c>
      <c r="L1842" s="1">
        <v>50.0</v>
      </c>
      <c r="M1842" s="1" t="s">
        <v>58</v>
      </c>
      <c r="N1842" s="1" t="s">
        <v>6012</v>
      </c>
      <c r="O1842" s="4">
        <v>44317.0</v>
      </c>
      <c r="P1842" s="4">
        <v>44218.0</v>
      </c>
      <c r="Q1842" s="1" t="s">
        <v>6202</v>
      </c>
      <c r="R1842" s="1" t="s">
        <v>31</v>
      </c>
      <c r="S1842" s="1" t="s">
        <v>32</v>
      </c>
      <c r="T1842" s="1">
        <v>75248.0</v>
      </c>
      <c r="U1842" s="1" t="s">
        <v>6203</v>
      </c>
    </row>
    <row r="1843">
      <c r="A1843" s="1" t="s">
        <v>6204</v>
      </c>
      <c r="B1843" s="1">
        <v>67800.0</v>
      </c>
      <c r="C1843" s="1">
        <v>2135.0</v>
      </c>
      <c r="D1843" s="2" t="s">
        <v>6020</v>
      </c>
      <c r="E1843" s="1" t="s">
        <v>6205</v>
      </c>
      <c r="F1843" s="1" t="s">
        <v>6206</v>
      </c>
      <c r="G1843" s="3" t="str">
        <f t="shared" si="1"/>
        <v>Olga OReilly</v>
      </c>
      <c r="H1843" s="3" t="str">
        <f t="shared" si="2"/>
        <v>OLGA OREILLY</v>
      </c>
      <c r="J1843" s="1" t="s">
        <v>57</v>
      </c>
      <c r="K1843" s="1" t="s">
        <v>44</v>
      </c>
      <c r="L1843" s="1">
        <v>50.0</v>
      </c>
      <c r="M1843" s="1" t="s">
        <v>58</v>
      </c>
      <c r="N1843" s="1" t="s">
        <v>6012</v>
      </c>
      <c r="O1843" s="4">
        <v>44317.0</v>
      </c>
      <c r="P1843" s="4">
        <v>44218.0</v>
      </c>
      <c r="Q1843" s="1" t="s">
        <v>6207</v>
      </c>
      <c r="R1843" s="1" t="s">
        <v>31</v>
      </c>
      <c r="S1843" s="1" t="s">
        <v>32</v>
      </c>
      <c r="T1843" s="1">
        <v>75248.0</v>
      </c>
      <c r="U1843" s="1" t="s">
        <v>6208</v>
      </c>
    </row>
    <row r="1844">
      <c r="A1844" s="1" t="s">
        <v>6209</v>
      </c>
      <c r="B1844" s="1">
        <v>67809.0</v>
      </c>
      <c r="C1844" s="1">
        <v>2135.0</v>
      </c>
      <c r="D1844" s="2" t="s">
        <v>6020</v>
      </c>
      <c r="E1844" s="1" t="s">
        <v>410</v>
      </c>
      <c r="F1844" s="1" t="s">
        <v>6210</v>
      </c>
      <c r="G1844" s="3" t="str">
        <f t="shared" si="1"/>
        <v>Larry Krasner</v>
      </c>
      <c r="H1844" s="3" t="str">
        <f t="shared" si="2"/>
        <v>LARRY KRASNER</v>
      </c>
      <c r="J1844" s="1" t="s">
        <v>57</v>
      </c>
      <c r="K1844" s="1" t="s">
        <v>44</v>
      </c>
      <c r="L1844" s="1">
        <v>50.0</v>
      </c>
      <c r="M1844" s="1" t="s">
        <v>58</v>
      </c>
      <c r="N1844" s="1" t="s">
        <v>6012</v>
      </c>
      <c r="O1844" s="4">
        <v>44317.0</v>
      </c>
      <c r="P1844" s="4">
        <v>44223.0</v>
      </c>
      <c r="Q1844" s="1" t="s">
        <v>6211</v>
      </c>
      <c r="R1844" s="1" t="s">
        <v>31</v>
      </c>
      <c r="S1844" s="1" t="s">
        <v>32</v>
      </c>
      <c r="T1844" s="1">
        <v>75248.0</v>
      </c>
      <c r="U1844" s="1" t="s">
        <v>6212</v>
      </c>
    </row>
    <row r="1845">
      <c r="A1845" s="1" t="s">
        <v>6213</v>
      </c>
      <c r="B1845" s="1">
        <v>67811.0</v>
      </c>
      <c r="C1845" s="1">
        <v>2135.0</v>
      </c>
      <c r="D1845" s="2" t="s">
        <v>6020</v>
      </c>
      <c r="E1845" s="1" t="s">
        <v>2593</v>
      </c>
      <c r="F1845" s="1" t="s">
        <v>6214</v>
      </c>
      <c r="G1845" s="3" t="str">
        <f t="shared" si="1"/>
        <v>Terry Kopel</v>
      </c>
      <c r="H1845" s="3" t="str">
        <f t="shared" si="2"/>
        <v>TERRY KOPEL</v>
      </c>
      <c r="J1845" s="1" t="s">
        <v>57</v>
      </c>
      <c r="K1845" s="1" t="s">
        <v>44</v>
      </c>
      <c r="L1845" s="1">
        <v>50.0</v>
      </c>
      <c r="M1845" s="1" t="s">
        <v>58</v>
      </c>
      <c r="N1845" s="1" t="s">
        <v>6012</v>
      </c>
      <c r="O1845" s="4">
        <v>44317.0</v>
      </c>
      <c r="P1845" s="4">
        <v>44225.0</v>
      </c>
      <c r="Q1845" s="1" t="s">
        <v>6215</v>
      </c>
      <c r="R1845" s="1" t="s">
        <v>31</v>
      </c>
      <c r="S1845" s="1" t="s">
        <v>32</v>
      </c>
      <c r="T1845" s="1">
        <v>75248.0</v>
      </c>
      <c r="U1845" s="1" t="s">
        <v>6216</v>
      </c>
    </row>
    <row r="1846">
      <c r="A1846" s="1" t="s">
        <v>6217</v>
      </c>
      <c r="B1846" s="1">
        <v>67814.0</v>
      </c>
      <c r="C1846" s="1">
        <v>2135.0</v>
      </c>
      <c r="D1846" s="2" t="s">
        <v>6020</v>
      </c>
      <c r="E1846" s="1" t="s">
        <v>1723</v>
      </c>
      <c r="F1846" s="1" t="s">
        <v>6218</v>
      </c>
      <c r="G1846" s="3" t="str">
        <f t="shared" si="1"/>
        <v>Steven Reiman</v>
      </c>
      <c r="H1846" s="3" t="str">
        <f t="shared" si="2"/>
        <v>STEVEN REIMAN</v>
      </c>
      <c r="J1846" s="1" t="s">
        <v>57</v>
      </c>
      <c r="K1846" s="1" t="s">
        <v>44</v>
      </c>
      <c r="L1846" s="1">
        <v>50.0</v>
      </c>
      <c r="M1846" s="1" t="s">
        <v>58</v>
      </c>
      <c r="N1846" s="1" t="s">
        <v>6012</v>
      </c>
      <c r="O1846" s="4">
        <v>44317.0</v>
      </c>
      <c r="P1846" s="4">
        <v>44227.0</v>
      </c>
      <c r="Q1846" s="1" t="s">
        <v>6219</v>
      </c>
      <c r="R1846" s="1" t="s">
        <v>31</v>
      </c>
      <c r="S1846" s="1" t="s">
        <v>32</v>
      </c>
      <c r="T1846" s="1">
        <v>75287.0</v>
      </c>
      <c r="U1846" s="1" t="s">
        <v>6220</v>
      </c>
    </row>
    <row r="1847">
      <c r="A1847" s="1" t="s">
        <v>6221</v>
      </c>
      <c r="B1847" s="1">
        <v>67816.0</v>
      </c>
      <c r="C1847" s="1">
        <v>2135.0</v>
      </c>
      <c r="D1847" s="2" t="s">
        <v>6020</v>
      </c>
      <c r="E1847" s="1" t="s">
        <v>6222</v>
      </c>
      <c r="F1847" s="1" t="s">
        <v>6223</v>
      </c>
      <c r="G1847" s="3" t="str">
        <f t="shared" si="1"/>
        <v>Dana Yarborough</v>
      </c>
      <c r="H1847" s="3" t="str">
        <f t="shared" si="2"/>
        <v>DANA YARBOROUGH</v>
      </c>
      <c r="J1847" s="1" t="s">
        <v>57</v>
      </c>
      <c r="K1847" s="1" t="s">
        <v>44</v>
      </c>
      <c r="L1847" s="1">
        <v>50.0</v>
      </c>
      <c r="M1847" s="1" t="s">
        <v>58</v>
      </c>
      <c r="N1847" s="1" t="s">
        <v>6012</v>
      </c>
      <c r="O1847" s="4">
        <v>44317.0</v>
      </c>
      <c r="P1847" s="4">
        <v>44230.0</v>
      </c>
      <c r="Q1847" s="1" t="s">
        <v>6224</v>
      </c>
      <c r="R1847" s="1" t="s">
        <v>31</v>
      </c>
      <c r="S1847" s="1" t="s">
        <v>32</v>
      </c>
      <c r="T1847" s="1">
        <v>75287.0</v>
      </c>
      <c r="U1847" s="1" t="s">
        <v>6225</v>
      </c>
    </row>
    <row r="1848">
      <c r="A1848" s="1" t="s">
        <v>6226</v>
      </c>
      <c r="B1848" s="1">
        <v>67817.0</v>
      </c>
      <c r="C1848" s="1">
        <v>2135.0</v>
      </c>
      <c r="D1848" s="2" t="s">
        <v>6020</v>
      </c>
      <c r="E1848" s="1" t="s">
        <v>567</v>
      </c>
      <c r="F1848" s="1" t="s">
        <v>6227</v>
      </c>
      <c r="G1848" s="3" t="str">
        <f t="shared" si="1"/>
        <v>Daniel Levitt</v>
      </c>
      <c r="H1848" s="3" t="str">
        <f t="shared" si="2"/>
        <v>DANIEL LEVITT</v>
      </c>
      <c r="J1848" s="1" t="s">
        <v>57</v>
      </c>
      <c r="K1848" s="1" t="s">
        <v>44</v>
      </c>
      <c r="L1848" s="1">
        <v>50.0</v>
      </c>
      <c r="M1848" s="1" t="s">
        <v>58</v>
      </c>
      <c r="N1848" s="1" t="s">
        <v>6012</v>
      </c>
      <c r="O1848" s="4">
        <v>44317.0</v>
      </c>
      <c r="P1848" s="4">
        <v>44230.0</v>
      </c>
      <c r="Q1848" s="1" t="s">
        <v>6228</v>
      </c>
      <c r="R1848" s="1" t="s">
        <v>31</v>
      </c>
      <c r="S1848" s="1" t="s">
        <v>32</v>
      </c>
      <c r="T1848" s="1">
        <v>75206.0</v>
      </c>
      <c r="U1848" s="1" t="s">
        <v>6229</v>
      </c>
    </row>
    <row r="1849">
      <c r="A1849" s="1" t="s">
        <v>6230</v>
      </c>
      <c r="B1849" s="1">
        <v>67818.0</v>
      </c>
      <c r="C1849" s="1">
        <v>2135.0</v>
      </c>
      <c r="D1849" s="2" t="s">
        <v>6020</v>
      </c>
      <c r="E1849" s="1" t="s">
        <v>6231</v>
      </c>
      <c r="F1849" s="1" t="s">
        <v>917</v>
      </c>
      <c r="G1849" s="3" t="str">
        <f t="shared" si="1"/>
        <v>Basil Cohen</v>
      </c>
      <c r="H1849" s="3" t="str">
        <f t="shared" si="2"/>
        <v>BASIL COHEN</v>
      </c>
      <c r="J1849" s="1" t="s">
        <v>57</v>
      </c>
      <c r="K1849" s="1" t="s">
        <v>44</v>
      </c>
      <c r="L1849" s="1">
        <v>50.0</v>
      </c>
      <c r="M1849" s="1" t="s">
        <v>58</v>
      </c>
      <c r="N1849" s="1" t="s">
        <v>6012</v>
      </c>
      <c r="O1849" s="4">
        <v>44317.0</v>
      </c>
      <c r="P1849" s="4">
        <v>44231.0</v>
      </c>
      <c r="Q1849" s="1" t="s">
        <v>6232</v>
      </c>
      <c r="R1849" s="1" t="s">
        <v>31</v>
      </c>
      <c r="S1849" s="1" t="s">
        <v>32</v>
      </c>
      <c r="T1849" s="1">
        <v>75252.0</v>
      </c>
      <c r="U1849" s="1" t="s">
        <v>6233</v>
      </c>
    </row>
    <row r="1850">
      <c r="A1850" s="1" t="s">
        <v>6234</v>
      </c>
      <c r="B1850" s="1">
        <v>67819.0</v>
      </c>
      <c r="C1850" s="1">
        <v>2135.0</v>
      </c>
      <c r="D1850" s="2" t="s">
        <v>6020</v>
      </c>
      <c r="E1850" s="1" t="s">
        <v>6235</v>
      </c>
      <c r="F1850" s="1" t="s">
        <v>6236</v>
      </c>
      <c r="G1850" s="3" t="str">
        <f t="shared" si="1"/>
        <v>Wayne LeBlanc</v>
      </c>
      <c r="H1850" s="3" t="str">
        <f t="shared" si="2"/>
        <v>WAYNE LEBLANC</v>
      </c>
      <c r="J1850" s="1" t="s">
        <v>57</v>
      </c>
      <c r="K1850" s="1" t="s">
        <v>44</v>
      </c>
      <c r="L1850" s="1">
        <v>50.0</v>
      </c>
      <c r="M1850" s="1" t="s">
        <v>58</v>
      </c>
      <c r="N1850" s="1" t="s">
        <v>6012</v>
      </c>
      <c r="O1850" s="4">
        <v>44317.0</v>
      </c>
      <c r="P1850" s="4">
        <v>44233.0</v>
      </c>
      <c r="Q1850" s="1" t="s">
        <v>6237</v>
      </c>
      <c r="R1850" s="1" t="s">
        <v>31</v>
      </c>
      <c r="S1850" s="1" t="s">
        <v>32</v>
      </c>
      <c r="T1850" s="1">
        <v>75287.0</v>
      </c>
      <c r="U1850" s="1" t="s">
        <v>6238</v>
      </c>
    </row>
    <row r="1851">
      <c r="A1851" s="1" t="s">
        <v>6239</v>
      </c>
      <c r="B1851" s="1">
        <v>67823.0</v>
      </c>
      <c r="C1851" s="1">
        <v>2135.0</v>
      </c>
      <c r="D1851" s="2" t="s">
        <v>6020</v>
      </c>
      <c r="E1851" s="1" t="s">
        <v>547</v>
      </c>
      <c r="F1851" s="1" t="s">
        <v>6240</v>
      </c>
      <c r="G1851" s="3" t="str">
        <f t="shared" si="1"/>
        <v>John Black</v>
      </c>
      <c r="H1851" s="3" t="str">
        <f t="shared" si="2"/>
        <v>JOHN BLACK</v>
      </c>
      <c r="J1851" s="1" t="s">
        <v>57</v>
      </c>
      <c r="K1851" s="1" t="s">
        <v>44</v>
      </c>
      <c r="L1851" s="1">
        <v>50.0</v>
      </c>
      <c r="M1851" s="1" t="s">
        <v>58</v>
      </c>
      <c r="N1851" s="1" t="s">
        <v>6012</v>
      </c>
      <c r="O1851" s="4">
        <v>44317.0</v>
      </c>
      <c r="P1851" s="4">
        <v>44242.0</v>
      </c>
      <c r="Q1851" s="1" t="s">
        <v>6241</v>
      </c>
      <c r="R1851" s="1" t="s">
        <v>31</v>
      </c>
      <c r="S1851" s="1" t="s">
        <v>32</v>
      </c>
      <c r="T1851" s="1">
        <v>75287.0</v>
      </c>
      <c r="U1851" s="1" t="s">
        <v>6242</v>
      </c>
    </row>
    <row r="1852">
      <c r="A1852" s="1" t="s">
        <v>6243</v>
      </c>
      <c r="B1852" s="1">
        <v>67824.0</v>
      </c>
      <c r="C1852" s="1">
        <v>2135.0</v>
      </c>
      <c r="D1852" s="2" t="s">
        <v>6020</v>
      </c>
      <c r="E1852" s="1" t="s">
        <v>3157</v>
      </c>
      <c r="F1852" s="1" t="s">
        <v>6244</v>
      </c>
      <c r="G1852" s="3" t="str">
        <f t="shared" si="1"/>
        <v>Ken Carroll</v>
      </c>
      <c r="H1852" s="3" t="str">
        <f t="shared" si="2"/>
        <v>KEN CARROLL</v>
      </c>
      <c r="J1852" s="1" t="s">
        <v>57</v>
      </c>
      <c r="K1852" s="1" t="s">
        <v>44</v>
      </c>
      <c r="L1852" s="1">
        <v>50.0</v>
      </c>
      <c r="M1852" s="1" t="s">
        <v>58</v>
      </c>
      <c r="N1852" s="1" t="s">
        <v>6012</v>
      </c>
      <c r="O1852" s="4">
        <v>44317.0</v>
      </c>
      <c r="P1852" s="4">
        <v>44251.0</v>
      </c>
      <c r="Q1852" s="1" t="s">
        <v>6245</v>
      </c>
      <c r="R1852" s="1" t="s">
        <v>31</v>
      </c>
      <c r="S1852" s="1" t="s">
        <v>32</v>
      </c>
      <c r="T1852" s="1">
        <v>75248.0</v>
      </c>
      <c r="U1852" s="1" t="s">
        <v>6246</v>
      </c>
    </row>
    <row r="1853">
      <c r="A1853" s="1" t="s">
        <v>6247</v>
      </c>
      <c r="B1853" s="1">
        <v>67830.0</v>
      </c>
      <c r="C1853" s="1">
        <v>2135.0</v>
      </c>
      <c r="D1853" s="2" t="s">
        <v>6020</v>
      </c>
      <c r="E1853" s="1" t="s">
        <v>6248</v>
      </c>
      <c r="F1853" s="1" t="s">
        <v>6249</v>
      </c>
      <c r="G1853" s="3" t="str">
        <f t="shared" si="1"/>
        <v>Kelli Love</v>
      </c>
      <c r="H1853" s="3" t="str">
        <f t="shared" si="2"/>
        <v>KELLI LOVE</v>
      </c>
      <c r="J1853" s="1" t="s">
        <v>57</v>
      </c>
      <c r="K1853" s="1" t="s">
        <v>44</v>
      </c>
      <c r="L1853" s="1">
        <v>50.0</v>
      </c>
      <c r="M1853" s="1" t="s">
        <v>58</v>
      </c>
      <c r="N1853" s="1" t="s">
        <v>6012</v>
      </c>
      <c r="O1853" s="4">
        <v>44317.0</v>
      </c>
      <c r="P1853" s="4">
        <v>44268.0</v>
      </c>
      <c r="Q1853" s="1" t="s">
        <v>6250</v>
      </c>
      <c r="R1853" s="1" t="s">
        <v>31</v>
      </c>
      <c r="S1853" s="1" t="s">
        <v>32</v>
      </c>
      <c r="T1853" s="1">
        <v>75248.0</v>
      </c>
      <c r="U1853" s="1" t="s">
        <v>6251</v>
      </c>
    </row>
    <row r="1854">
      <c r="A1854" s="1" t="s">
        <v>6252</v>
      </c>
      <c r="B1854" s="1">
        <v>67833.0</v>
      </c>
      <c r="C1854" s="1">
        <v>2135.0</v>
      </c>
      <c r="D1854" s="2" t="s">
        <v>6020</v>
      </c>
      <c r="E1854" s="1" t="s">
        <v>6253</v>
      </c>
      <c r="F1854" s="1" t="s">
        <v>6254</v>
      </c>
      <c r="G1854" s="3" t="str">
        <f t="shared" si="1"/>
        <v>Boris Olshansky</v>
      </c>
      <c r="H1854" s="3" t="str">
        <f t="shared" si="2"/>
        <v>BORIS OLSHANSKY</v>
      </c>
      <c r="J1854" s="1" t="s">
        <v>57</v>
      </c>
      <c r="K1854" s="1" t="s">
        <v>44</v>
      </c>
      <c r="L1854" s="1">
        <v>50.0</v>
      </c>
      <c r="M1854" s="1" t="s">
        <v>58</v>
      </c>
      <c r="N1854" s="1" t="s">
        <v>6012</v>
      </c>
      <c r="O1854" s="4">
        <v>44317.0</v>
      </c>
      <c r="P1854" s="4">
        <v>44271.0</v>
      </c>
      <c r="Q1854" s="1" t="s">
        <v>6255</v>
      </c>
      <c r="R1854" s="1" t="s">
        <v>31</v>
      </c>
      <c r="S1854" s="1" t="s">
        <v>32</v>
      </c>
      <c r="T1854" s="1">
        <v>75252.0</v>
      </c>
      <c r="U1854" s="1" t="s">
        <v>6256</v>
      </c>
    </row>
    <row r="1855">
      <c r="A1855" s="1" t="s">
        <v>6257</v>
      </c>
      <c r="B1855" s="1">
        <v>69245.0</v>
      </c>
      <c r="C1855" s="1">
        <v>2135.0</v>
      </c>
      <c r="D1855" s="2" t="s">
        <v>6020</v>
      </c>
      <c r="E1855" s="1" t="s">
        <v>6258</v>
      </c>
      <c r="F1855" s="1" t="s">
        <v>6259</v>
      </c>
      <c r="G1855" s="3" t="str">
        <f t="shared" si="1"/>
        <v>Adam and Margot Carter</v>
      </c>
      <c r="H1855" s="3" t="str">
        <f t="shared" si="2"/>
        <v>ADAM AND MARGOT CARTER</v>
      </c>
      <c r="J1855" s="1" t="s">
        <v>57</v>
      </c>
      <c r="K1855" s="1" t="s">
        <v>44</v>
      </c>
      <c r="L1855" s="1">
        <v>50.0</v>
      </c>
      <c r="M1855" s="1" t="s">
        <v>58</v>
      </c>
      <c r="N1855" s="1" t="s">
        <v>6012</v>
      </c>
      <c r="O1855" s="4">
        <v>44317.0</v>
      </c>
      <c r="P1855" s="4">
        <v>44217.0</v>
      </c>
      <c r="Q1855" s="1" t="s">
        <v>6260</v>
      </c>
      <c r="R1855" s="1" t="s">
        <v>31</v>
      </c>
      <c r="S1855" s="1" t="s">
        <v>32</v>
      </c>
      <c r="T1855" s="1">
        <v>75225.0</v>
      </c>
      <c r="U1855" s="1" t="s">
        <v>6261</v>
      </c>
    </row>
    <row r="1856">
      <c r="A1856" s="1" t="s">
        <v>6262</v>
      </c>
      <c r="B1856" s="1">
        <v>69246.0</v>
      </c>
      <c r="C1856" s="1">
        <v>2135.0</v>
      </c>
      <c r="D1856" s="2" t="s">
        <v>6020</v>
      </c>
      <c r="E1856" s="1" t="s">
        <v>172</v>
      </c>
      <c r="F1856" s="1" t="s">
        <v>6263</v>
      </c>
      <c r="G1856" s="3" t="str">
        <f t="shared" si="1"/>
        <v>Courtney Rai</v>
      </c>
      <c r="H1856" s="3" t="str">
        <f t="shared" si="2"/>
        <v>COURTNEY RAI</v>
      </c>
      <c r="J1856" s="1" t="s">
        <v>57</v>
      </c>
      <c r="K1856" s="1" t="s">
        <v>44</v>
      </c>
      <c r="L1856" s="1">
        <v>50.0</v>
      </c>
      <c r="M1856" s="1" t="s">
        <v>58</v>
      </c>
      <c r="N1856" s="1" t="s">
        <v>6012</v>
      </c>
      <c r="O1856" s="4">
        <v>44317.0</v>
      </c>
      <c r="P1856" s="4">
        <v>44217.0</v>
      </c>
      <c r="Q1856" s="1" t="s">
        <v>6264</v>
      </c>
      <c r="R1856" s="1" t="s">
        <v>31</v>
      </c>
      <c r="S1856" s="1" t="s">
        <v>32</v>
      </c>
      <c r="T1856" s="1">
        <v>75287.0</v>
      </c>
      <c r="U1856" s="1" t="s">
        <v>6265</v>
      </c>
    </row>
    <row r="1857">
      <c r="A1857" s="1" t="s">
        <v>6266</v>
      </c>
      <c r="B1857" s="1">
        <v>72218.0</v>
      </c>
      <c r="C1857" s="1">
        <v>2212.0</v>
      </c>
      <c r="D1857" s="2" t="s">
        <v>6022</v>
      </c>
      <c r="E1857" s="1" t="s">
        <v>6267</v>
      </c>
      <c r="F1857" s="1" t="s">
        <v>5404</v>
      </c>
      <c r="G1857" s="3" t="str">
        <f t="shared" si="1"/>
        <v>T. Michael and Patrica Sutton</v>
      </c>
      <c r="H1857" s="3" t="str">
        <f t="shared" si="2"/>
        <v>T. MICHAEL AND PATRICA SUTTON</v>
      </c>
      <c r="J1857" s="1" t="s">
        <v>57</v>
      </c>
      <c r="K1857" s="1" t="s">
        <v>47</v>
      </c>
      <c r="L1857" s="1">
        <v>50.0</v>
      </c>
      <c r="M1857" s="1" t="s">
        <v>58</v>
      </c>
      <c r="N1857" s="1" t="s">
        <v>6012</v>
      </c>
      <c r="O1857" s="4">
        <v>44317.0</v>
      </c>
      <c r="P1857" s="4">
        <v>44278.0</v>
      </c>
      <c r="Q1857" s="1" t="s">
        <v>6268</v>
      </c>
      <c r="R1857" s="1" t="s">
        <v>31</v>
      </c>
      <c r="S1857" s="1" t="s">
        <v>32</v>
      </c>
      <c r="T1857" s="1">
        <v>75248.0</v>
      </c>
      <c r="U1857" s="1" t="s">
        <v>6269</v>
      </c>
    </row>
    <row r="1858">
      <c r="A1858" s="1" t="s">
        <v>6270</v>
      </c>
      <c r="B1858" s="1">
        <v>1874.0</v>
      </c>
      <c r="C1858" s="1">
        <v>2306.0</v>
      </c>
      <c r="D1858" s="2" t="s">
        <v>6024</v>
      </c>
      <c r="G1858" s="3" t="str">
        <f t="shared" si="1"/>
        <v> </v>
      </c>
      <c r="H1858" s="3" t="str">
        <f t="shared" si="2"/>
        <v> </v>
      </c>
      <c r="I1858" s="1" t="s">
        <v>5204</v>
      </c>
      <c r="J1858" s="1" t="s">
        <v>389</v>
      </c>
      <c r="K1858" s="1" t="s">
        <v>53</v>
      </c>
      <c r="L1858" s="1">
        <v>50.0</v>
      </c>
      <c r="M1858" s="1" t="s">
        <v>6271</v>
      </c>
      <c r="N1858" s="1" t="s">
        <v>6012</v>
      </c>
      <c r="O1858" s="4">
        <v>44317.0</v>
      </c>
      <c r="P1858" s="4">
        <v>44340.0</v>
      </c>
      <c r="Q1858" s="1" t="s">
        <v>6272</v>
      </c>
      <c r="R1858" s="1" t="s">
        <v>31</v>
      </c>
      <c r="S1858" s="1" t="s">
        <v>32</v>
      </c>
      <c r="T1858" s="1">
        <v>75226.0</v>
      </c>
      <c r="U1858" s="1" t="s">
        <v>6273</v>
      </c>
    </row>
    <row r="1859">
      <c r="A1859" s="1" t="s">
        <v>6274</v>
      </c>
      <c r="B1859" s="1">
        <v>1872.0</v>
      </c>
      <c r="C1859" s="1">
        <v>2306.0</v>
      </c>
      <c r="D1859" s="2" t="s">
        <v>6024</v>
      </c>
      <c r="G1859" s="3" t="str">
        <f t="shared" si="1"/>
        <v> </v>
      </c>
      <c r="H1859" s="3" t="str">
        <f t="shared" si="2"/>
        <v> </v>
      </c>
      <c r="I1859" s="1" t="s">
        <v>5204</v>
      </c>
      <c r="J1859" s="1" t="s">
        <v>389</v>
      </c>
      <c r="K1859" s="1" t="s">
        <v>53</v>
      </c>
      <c r="L1859" s="1">
        <v>50.0</v>
      </c>
      <c r="M1859" s="1" t="s">
        <v>6271</v>
      </c>
      <c r="N1859" s="1" t="s">
        <v>6012</v>
      </c>
      <c r="O1859" s="4">
        <v>44317.0</v>
      </c>
      <c r="P1859" s="4">
        <v>44335.0</v>
      </c>
      <c r="Q1859" s="1" t="s">
        <v>6272</v>
      </c>
      <c r="R1859" s="1" t="s">
        <v>31</v>
      </c>
      <c r="S1859" s="1" t="s">
        <v>32</v>
      </c>
      <c r="T1859" s="1">
        <v>75226.0</v>
      </c>
      <c r="U1859" s="1" t="s">
        <v>6273</v>
      </c>
    </row>
    <row r="1860">
      <c r="A1860" s="1" t="s">
        <v>6275</v>
      </c>
      <c r="B1860" s="1">
        <v>72472.0</v>
      </c>
      <c r="C1860" s="1">
        <v>2212.0</v>
      </c>
      <c r="D1860" s="2" t="s">
        <v>6022</v>
      </c>
      <c r="E1860" s="1" t="s">
        <v>4425</v>
      </c>
      <c r="F1860" s="1" t="s">
        <v>6276</v>
      </c>
      <c r="G1860" s="3" t="str">
        <f t="shared" si="1"/>
        <v>Julie Eichelbaum</v>
      </c>
      <c r="H1860" s="3" t="str">
        <f t="shared" si="2"/>
        <v>JULIE EICHELBAUM</v>
      </c>
      <c r="J1860" s="1" t="s">
        <v>57</v>
      </c>
      <c r="K1860" s="1" t="s">
        <v>47</v>
      </c>
      <c r="L1860" s="1">
        <v>54.0</v>
      </c>
      <c r="M1860" s="1" t="s">
        <v>58</v>
      </c>
      <c r="N1860" s="1" t="s">
        <v>6012</v>
      </c>
      <c r="O1860" s="4">
        <v>44317.0</v>
      </c>
      <c r="P1860" s="4">
        <v>44279.0</v>
      </c>
      <c r="Q1860" s="1" t="s">
        <v>6277</v>
      </c>
      <c r="R1860" s="1" t="s">
        <v>1541</v>
      </c>
      <c r="S1860" s="1" t="s">
        <v>32</v>
      </c>
      <c r="T1860" s="1">
        <v>75025.0</v>
      </c>
      <c r="U1860" s="1" t="s">
        <v>6278</v>
      </c>
    </row>
    <row r="1861">
      <c r="A1861" s="1" t="s">
        <v>6279</v>
      </c>
      <c r="B1861" s="1">
        <v>37910.0</v>
      </c>
      <c r="C1861" s="1">
        <v>2306.0</v>
      </c>
      <c r="D1861" s="2" t="s">
        <v>6024</v>
      </c>
      <c r="G1861" s="3" t="str">
        <f t="shared" si="1"/>
        <v> </v>
      </c>
      <c r="H1861" s="3" t="str">
        <f t="shared" si="2"/>
        <v> </v>
      </c>
      <c r="I1861" s="1" t="s">
        <v>1145</v>
      </c>
      <c r="J1861" s="1" t="s">
        <v>389</v>
      </c>
      <c r="K1861" s="1" t="s">
        <v>53</v>
      </c>
      <c r="L1861" s="1">
        <v>72.94</v>
      </c>
      <c r="M1861" s="1" t="s">
        <v>390</v>
      </c>
      <c r="N1861" s="1" t="s">
        <v>6012</v>
      </c>
      <c r="O1861" s="4">
        <v>44317.0</v>
      </c>
      <c r="P1861" s="4">
        <v>44315.0</v>
      </c>
      <c r="Q1861" s="1" t="s">
        <v>6280</v>
      </c>
      <c r="R1861" s="1" t="s">
        <v>1541</v>
      </c>
      <c r="S1861" s="1" t="s">
        <v>32</v>
      </c>
      <c r="T1861" s="1">
        <v>75075.0</v>
      </c>
      <c r="U1861" s="1" t="s">
        <v>6281</v>
      </c>
    </row>
    <row r="1862">
      <c r="A1862" s="1" t="s">
        <v>6282</v>
      </c>
      <c r="B1862" s="1">
        <v>67792.0</v>
      </c>
      <c r="C1862" s="1">
        <v>2135.0</v>
      </c>
      <c r="D1862" s="2" t="s">
        <v>6020</v>
      </c>
      <c r="E1862" s="1" t="s">
        <v>228</v>
      </c>
      <c r="F1862" s="1" t="s">
        <v>6283</v>
      </c>
      <c r="G1862" s="3" t="str">
        <f t="shared" si="1"/>
        <v>Leon Jacobson</v>
      </c>
      <c r="H1862" s="3" t="str">
        <f t="shared" si="2"/>
        <v>LEON JACOBSON</v>
      </c>
      <c r="J1862" s="1" t="s">
        <v>57</v>
      </c>
      <c r="K1862" s="1" t="s">
        <v>44</v>
      </c>
      <c r="L1862" s="1">
        <v>75.0</v>
      </c>
      <c r="M1862" s="1" t="s">
        <v>58</v>
      </c>
      <c r="N1862" s="1" t="s">
        <v>6012</v>
      </c>
      <c r="O1862" s="4">
        <v>44317.0</v>
      </c>
      <c r="P1862" s="4">
        <v>44214.0</v>
      </c>
      <c r="Q1862" s="1" t="s">
        <v>6284</v>
      </c>
      <c r="R1862" s="1" t="s">
        <v>31</v>
      </c>
      <c r="S1862" s="1" t="s">
        <v>32</v>
      </c>
      <c r="T1862" s="1">
        <v>75252.0</v>
      </c>
      <c r="U1862" s="1" t="s">
        <v>6285</v>
      </c>
    </row>
    <row r="1863">
      <c r="A1863" s="1">
        <v>535601.0</v>
      </c>
      <c r="B1863" s="1">
        <v>35601.0</v>
      </c>
      <c r="C1863" s="1">
        <v>2135.0</v>
      </c>
      <c r="D1863" s="2" t="s">
        <v>6020</v>
      </c>
      <c r="G1863" s="3" t="str">
        <f t="shared" si="1"/>
        <v> </v>
      </c>
      <c r="H1863" s="3" t="str">
        <f t="shared" si="2"/>
        <v> </v>
      </c>
      <c r="I1863" s="1" t="s">
        <v>6109</v>
      </c>
      <c r="J1863" s="1" t="s">
        <v>5772</v>
      </c>
      <c r="K1863" s="1" t="s">
        <v>44</v>
      </c>
      <c r="L1863" s="1">
        <v>76.85</v>
      </c>
      <c r="M1863" s="1" t="s">
        <v>5772</v>
      </c>
      <c r="N1863" s="1" t="s">
        <v>6012</v>
      </c>
      <c r="O1863" s="4">
        <v>44317.0</v>
      </c>
      <c r="P1863" s="4">
        <v>44219.0</v>
      </c>
      <c r="Q1863" s="1" t="s">
        <v>6110</v>
      </c>
      <c r="R1863" s="1" t="s">
        <v>357</v>
      </c>
      <c r="S1863" s="1" t="s">
        <v>32</v>
      </c>
      <c r="T1863" s="1">
        <v>75080.0</v>
      </c>
      <c r="U1863" s="1" t="s">
        <v>6111</v>
      </c>
    </row>
    <row r="1864">
      <c r="A1864" s="1" t="s">
        <v>6286</v>
      </c>
      <c r="B1864" s="1">
        <v>1799.0</v>
      </c>
      <c r="C1864" s="1">
        <v>2135.0</v>
      </c>
      <c r="D1864" s="2" t="s">
        <v>6020</v>
      </c>
      <c r="G1864" s="3" t="str">
        <f t="shared" si="1"/>
        <v> </v>
      </c>
      <c r="H1864" s="3" t="str">
        <f t="shared" si="2"/>
        <v> </v>
      </c>
      <c r="I1864" s="1" t="s">
        <v>6032</v>
      </c>
      <c r="J1864" s="1" t="s">
        <v>389</v>
      </c>
      <c r="K1864" s="1" t="s">
        <v>44</v>
      </c>
      <c r="L1864" s="1">
        <v>76.85</v>
      </c>
      <c r="M1864" s="1" t="s">
        <v>4100</v>
      </c>
      <c r="N1864" s="1" t="s">
        <v>6012</v>
      </c>
      <c r="O1864" s="4">
        <v>44317.0</v>
      </c>
      <c r="P1864" s="4">
        <v>44238.0</v>
      </c>
      <c r="Q1864" s="1" t="s">
        <v>6033</v>
      </c>
      <c r="R1864" s="1" t="s">
        <v>6034</v>
      </c>
      <c r="S1864" s="1" t="s">
        <v>890</v>
      </c>
      <c r="T1864" s="1">
        <v>85062.0</v>
      </c>
      <c r="U1864" s="1" t="s">
        <v>6035</v>
      </c>
    </row>
    <row r="1865">
      <c r="A1865" s="1">
        <v>535602.0</v>
      </c>
      <c r="B1865" s="1">
        <v>35602.0</v>
      </c>
      <c r="C1865" s="1">
        <v>2135.0</v>
      </c>
      <c r="D1865" s="2" t="s">
        <v>6020</v>
      </c>
      <c r="G1865" s="3" t="str">
        <f t="shared" si="1"/>
        <v> </v>
      </c>
      <c r="H1865" s="3" t="str">
        <f t="shared" si="2"/>
        <v> </v>
      </c>
      <c r="I1865" s="1" t="s">
        <v>6109</v>
      </c>
      <c r="J1865" s="1" t="s">
        <v>5772</v>
      </c>
      <c r="K1865" s="1" t="s">
        <v>44</v>
      </c>
      <c r="L1865" s="1">
        <v>84.54</v>
      </c>
      <c r="M1865" s="1" t="s">
        <v>5772</v>
      </c>
      <c r="N1865" s="1" t="s">
        <v>6012</v>
      </c>
      <c r="O1865" s="4">
        <v>44317.0</v>
      </c>
      <c r="P1865" s="4">
        <v>44214.0</v>
      </c>
      <c r="Q1865" s="1" t="s">
        <v>6110</v>
      </c>
      <c r="R1865" s="1" t="s">
        <v>357</v>
      </c>
      <c r="S1865" s="1" t="s">
        <v>32</v>
      </c>
      <c r="T1865" s="1">
        <v>75080.0</v>
      </c>
      <c r="U1865" s="1" t="s">
        <v>6111</v>
      </c>
    </row>
    <row r="1866">
      <c r="A1866" s="1" t="s">
        <v>6287</v>
      </c>
      <c r="B1866" s="1">
        <v>1798.0</v>
      </c>
      <c r="C1866" s="1">
        <v>2135.0</v>
      </c>
      <c r="D1866" s="2" t="s">
        <v>6020</v>
      </c>
      <c r="G1866" s="3" t="str">
        <f t="shared" si="1"/>
        <v> </v>
      </c>
      <c r="H1866" s="3" t="str">
        <f t="shared" si="2"/>
        <v> </v>
      </c>
      <c r="I1866" s="1" t="s">
        <v>6032</v>
      </c>
      <c r="J1866" s="1" t="s">
        <v>389</v>
      </c>
      <c r="K1866" s="1" t="s">
        <v>44</v>
      </c>
      <c r="L1866" s="1">
        <v>84.54</v>
      </c>
      <c r="M1866" s="1" t="s">
        <v>4100</v>
      </c>
      <c r="N1866" s="1" t="s">
        <v>6012</v>
      </c>
      <c r="O1866" s="4">
        <v>44317.0</v>
      </c>
      <c r="P1866" s="4">
        <v>44238.0</v>
      </c>
      <c r="Q1866" s="1" t="s">
        <v>6033</v>
      </c>
      <c r="R1866" s="1" t="s">
        <v>6034</v>
      </c>
      <c r="S1866" s="1" t="s">
        <v>890</v>
      </c>
      <c r="T1866" s="1">
        <v>85062.0</v>
      </c>
      <c r="U1866" s="1" t="s">
        <v>6035</v>
      </c>
    </row>
    <row r="1867">
      <c r="A1867" s="1" t="s">
        <v>6288</v>
      </c>
      <c r="B1867" s="1">
        <v>37909.0</v>
      </c>
      <c r="C1867" s="1">
        <v>2306.0</v>
      </c>
      <c r="D1867" s="2" t="s">
        <v>6024</v>
      </c>
      <c r="G1867" s="3" t="str">
        <f t="shared" si="1"/>
        <v> </v>
      </c>
      <c r="H1867" s="3" t="str">
        <f t="shared" si="2"/>
        <v> </v>
      </c>
      <c r="I1867" s="1" t="s">
        <v>1145</v>
      </c>
      <c r="J1867" s="1" t="s">
        <v>389</v>
      </c>
      <c r="K1867" s="1" t="s">
        <v>53</v>
      </c>
      <c r="L1867" s="1">
        <v>94.96</v>
      </c>
      <c r="M1867" s="1" t="s">
        <v>390</v>
      </c>
      <c r="N1867" s="1" t="s">
        <v>6012</v>
      </c>
      <c r="O1867" s="4">
        <v>44317.0</v>
      </c>
      <c r="P1867" s="4">
        <v>44315.0</v>
      </c>
      <c r="Q1867" s="1" t="s">
        <v>6280</v>
      </c>
      <c r="R1867" s="1" t="s">
        <v>1541</v>
      </c>
      <c r="S1867" s="1" t="s">
        <v>32</v>
      </c>
      <c r="T1867" s="1">
        <v>75075.0</v>
      </c>
      <c r="U1867" s="1" t="s">
        <v>6281</v>
      </c>
    </row>
    <row r="1868">
      <c r="A1868" s="1" t="s">
        <v>6289</v>
      </c>
      <c r="B1868" s="1">
        <v>65579.0</v>
      </c>
      <c r="C1868" s="1">
        <v>2062.0</v>
      </c>
      <c r="D1868" s="2" t="s">
        <v>6018</v>
      </c>
      <c r="E1868" s="1" t="s">
        <v>6290</v>
      </c>
      <c r="F1868" s="1" t="s">
        <v>6291</v>
      </c>
      <c r="G1868" s="3" t="str">
        <f t="shared" si="1"/>
        <v>CHRIS CULAK</v>
      </c>
      <c r="H1868" s="3" t="str">
        <f t="shared" si="2"/>
        <v>CHRIS CULAK</v>
      </c>
      <c r="J1868" s="1" t="s">
        <v>57</v>
      </c>
      <c r="K1868" s="1" t="s">
        <v>41</v>
      </c>
      <c r="L1868" s="1">
        <v>100.0</v>
      </c>
      <c r="M1868" s="1" t="s">
        <v>58</v>
      </c>
      <c r="N1868" s="1" t="s">
        <v>6012</v>
      </c>
      <c r="O1868" s="4">
        <v>44317.0</v>
      </c>
      <c r="P1868" s="4">
        <v>44087.0</v>
      </c>
      <c r="Q1868" s="1" t="s">
        <v>6292</v>
      </c>
      <c r="R1868" s="1" t="s">
        <v>31</v>
      </c>
      <c r="S1868" s="1" t="s">
        <v>32</v>
      </c>
      <c r="T1868" s="1">
        <v>75208.0</v>
      </c>
      <c r="U1868" s="1" t="s">
        <v>6293</v>
      </c>
    </row>
    <row r="1869">
      <c r="A1869" s="1" t="s">
        <v>6294</v>
      </c>
      <c r="B1869" s="1">
        <v>65580.0</v>
      </c>
      <c r="C1869" s="1">
        <v>2062.0</v>
      </c>
      <c r="D1869" s="2" t="s">
        <v>6018</v>
      </c>
      <c r="E1869" s="1" t="s">
        <v>6295</v>
      </c>
      <c r="F1869" s="1" t="s">
        <v>6296</v>
      </c>
      <c r="G1869" s="3" t="str">
        <f t="shared" si="1"/>
        <v>Collene Goldman</v>
      </c>
      <c r="H1869" s="3" t="str">
        <f t="shared" si="2"/>
        <v>COLLENE GOLDMAN</v>
      </c>
      <c r="J1869" s="1" t="s">
        <v>57</v>
      </c>
      <c r="K1869" s="1" t="s">
        <v>41</v>
      </c>
      <c r="L1869" s="1">
        <v>100.0</v>
      </c>
      <c r="M1869" s="1" t="s">
        <v>58</v>
      </c>
      <c r="N1869" s="1" t="s">
        <v>6012</v>
      </c>
      <c r="O1869" s="4">
        <v>44317.0</v>
      </c>
      <c r="P1869" s="5">
        <v>44128.0</v>
      </c>
      <c r="Q1869" s="1" t="s">
        <v>583</v>
      </c>
      <c r="R1869" s="1" t="s">
        <v>31</v>
      </c>
      <c r="S1869" s="1" t="s">
        <v>32</v>
      </c>
      <c r="T1869" s="1">
        <v>75201.0</v>
      </c>
      <c r="U1869" s="1" t="s">
        <v>584</v>
      </c>
    </row>
    <row r="1870">
      <c r="A1870" s="1" t="s">
        <v>6297</v>
      </c>
      <c r="B1870" s="1">
        <v>65582.0</v>
      </c>
      <c r="C1870" s="1">
        <v>2062.0</v>
      </c>
      <c r="D1870" s="2" t="s">
        <v>6018</v>
      </c>
      <c r="E1870" s="1" t="s">
        <v>2941</v>
      </c>
      <c r="F1870" s="1" t="s">
        <v>6298</v>
      </c>
      <c r="G1870" s="3" t="str">
        <f t="shared" si="1"/>
        <v>Maura Schreier-Fleming</v>
      </c>
      <c r="H1870" s="3" t="str">
        <f t="shared" si="2"/>
        <v>MAURA SCHREIER-FLEMING</v>
      </c>
      <c r="J1870" s="1" t="s">
        <v>57</v>
      </c>
      <c r="K1870" s="1" t="s">
        <v>41</v>
      </c>
      <c r="L1870" s="1">
        <v>100.0</v>
      </c>
      <c r="M1870" s="1" t="s">
        <v>58</v>
      </c>
      <c r="N1870" s="1" t="s">
        <v>6012</v>
      </c>
      <c r="O1870" s="4">
        <v>44317.0</v>
      </c>
      <c r="P1870" s="5">
        <v>44154.0</v>
      </c>
      <c r="Q1870" s="1" t="s">
        <v>2942</v>
      </c>
      <c r="R1870" s="1" t="s">
        <v>31</v>
      </c>
      <c r="S1870" s="1" t="s">
        <v>32</v>
      </c>
      <c r="T1870" s="1">
        <v>75252.0</v>
      </c>
      <c r="U1870" s="1" t="s">
        <v>2943</v>
      </c>
    </row>
    <row r="1871">
      <c r="A1871" s="1" t="s">
        <v>6299</v>
      </c>
      <c r="B1871" s="1">
        <v>65589.0</v>
      </c>
      <c r="C1871" s="1">
        <v>2062.0</v>
      </c>
      <c r="D1871" s="2" t="s">
        <v>6018</v>
      </c>
      <c r="E1871" s="1" t="s">
        <v>6300</v>
      </c>
      <c r="F1871" s="1" t="s">
        <v>6301</v>
      </c>
      <c r="G1871" s="3" t="str">
        <f t="shared" si="1"/>
        <v>Kristine Schwope</v>
      </c>
      <c r="H1871" s="3" t="str">
        <f t="shared" si="2"/>
        <v>KRISTINE SCHWOPE</v>
      </c>
      <c r="J1871" s="1" t="s">
        <v>57</v>
      </c>
      <c r="K1871" s="1" t="s">
        <v>41</v>
      </c>
      <c r="L1871" s="1">
        <v>100.0</v>
      </c>
      <c r="M1871" s="1" t="s">
        <v>58</v>
      </c>
      <c r="N1871" s="1" t="s">
        <v>6012</v>
      </c>
      <c r="O1871" s="4">
        <v>44317.0</v>
      </c>
      <c r="P1871" s="5">
        <v>44180.0</v>
      </c>
      <c r="Q1871" s="1" t="s">
        <v>6302</v>
      </c>
      <c r="R1871" s="1" t="s">
        <v>31</v>
      </c>
      <c r="S1871" s="1" t="s">
        <v>32</v>
      </c>
      <c r="T1871" s="1">
        <v>75248.0</v>
      </c>
      <c r="U1871" s="1" t="s">
        <v>6303</v>
      </c>
    </row>
    <row r="1872">
      <c r="A1872" s="1" t="s">
        <v>6304</v>
      </c>
      <c r="B1872" s="1">
        <v>65597.0</v>
      </c>
      <c r="C1872" s="1">
        <v>2062.0</v>
      </c>
      <c r="D1872" s="2" t="s">
        <v>6018</v>
      </c>
      <c r="E1872" s="1" t="s">
        <v>3020</v>
      </c>
      <c r="F1872" s="1" t="s">
        <v>6305</v>
      </c>
      <c r="G1872" s="3" t="str">
        <f t="shared" si="1"/>
        <v>Sally Wolfish</v>
      </c>
      <c r="H1872" s="3" t="str">
        <f t="shared" si="2"/>
        <v>SALLY WOLFISH</v>
      </c>
      <c r="J1872" s="1" t="s">
        <v>57</v>
      </c>
      <c r="K1872" s="1" t="s">
        <v>41</v>
      </c>
      <c r="L1872" s="1">
        <v>100.0</v>
      </c>
      <c r="M1872" s="1" t="s">
        <v>58</v>
      </c>
      <c r="N1872" s="1" t="s">
        <v>6012</v>
      </c>
      <c r="O1872" s="4">
        <v>44317.0</v>
      </c>
      <c r="P1872" s="5">
        <v>44180.0</v>
      </c>
      <c r="Q1872" s="1" t="s">
        <v>6306</v>
      </c>
      <c r="R1872" s="1" t="s">
        <v>31</v>
      </c>
      <c r="S1872" s="1" t="s">
        <v>32</v>
      </c>
      <c r="T1872" s="1">
        <v>75248.0</v>
      </c>
      <c r="U1872" s="1" t="s">
        <v>6307</v>
      </c>
    </row>
    <row r="1873">
      <c r="A1873" s="1" t="s">
        <v>6308</v>
      </c>
      <c r="B1873" s="1">
        <v>65599.0</v>
      </c>
      <c r="C1873" s="1">
        <v>2062.0</v>
      </c>
      <c r="D1873" s="2" t="s">
        <v>6018</v>
      </c>
      <c r="E1873" s="1" t="s">
        <v>3812</v>
      </c>
      <c r="F1873" s="1" t="s">
        <v>6309</v>
      </c>
      <c r="G1873" s="3" t="str">
        <f t="shared" si="1"/>
        <v>Lisa Gill</v>
      </c>
      <c r="H1873" s="3" t="str">
        <f t="shared" si="2"/>
        <v>LISA GILL</v>
      </c>
      <c r="J1873" s="1" t="s">
        <v>57</v>
      </c>
      <c r="K1873" s="1" t="s">
        <v>41</v>
      </c>
      <c r="L1873" s="1">
        <v>100.0</v>
      </c>
      <c r="M1873" s="1" t="s">
        <v>58</v>
      </c>
      <c r="N1873" s="1" t="s">
        <v>6012</v>
      </c>
      <c r="O1873" s="4">
        <v>44317.0</v>
      </c>
      <c r="P1873" s="5">
        <v>44181.0</v>
      </c>
      <c r="Q1873" s="1" t="s">
        <v>6310</v>
      </c>
      <c r="R1873" s="1" t="s">
        <v>31</v>
      </c>
      <c r="S1873" s="1" t="s">
        <v>32</v>
      </c>
      <c r="T1873" s="1">
        <v>75252.0</v>
      </c>
      <c r="U1873" s="1" t="s">
        <v>6311</v>
      </c>
    </row>
    <row r="1874">
      <c r="A1874" s="1" t="s">
        <v>6312</v>
      </c>
      <c r="B1874" s="1">
        <v>65603.0</v>
      </c>
      <c r="C1874" s="1">
        <v>2062.0</v>
      </c>
      <c r="D1874" s="2" t="s">
        <v>6018</v>
      </c>
      <c r="E1874" s="1" t="s">
        <v>6313</v>
      </c>
      <c r="F1874" s="1" t="s">
        <v>6314</v>
      </c>
      <c r="G1874" s="3" t="str">
        <f t="shared" si="1"/>
        <v>Telisa Schelin</v>
      </c>
      <c r="H1874" s="3" t="str">
        <f t="shared" si="2"/>
        <v>TELISA SCHELIN</v>
      </c>
      <c r="J1874" s="1" t="s">
        <v>57</v>
      </c>
      <c r="K1874" s="1" t="s">
        <v>41</v>
      </c>
      <c r="L1874" s="1">
        <v>100.0</v>
      </c>
      <c r="M1874" s="1" t="s">
        <v>58</v>
      </c>
      <c r="N1874" s="1" t="s">
        <v>6012</v>
      </c>
      <c r="O1874" s="4">
        <v>44317.0</v>
      </c>
      <c r="P1874" s="5">
        <v>44183.0</v>
      </c>
      <c r="Q1874" s="1" t="s">
        <v>6315</v>
      </c>
      <c r="R1874" s="1" t="s">
        <v>31</v>
      </c>
      <c r="S1874" s="1" t="s">
        <v>32</v>
      </c>
      <c r="T1874" s="1">
        <v>75252.0</v>
      </c>
      <c r="U1874" s="1" t="s">
        <v>6316</v>
      </c>
    </row>
    <row r="1875">
      <c r="A1875" s="1" t="s">
        <v>6317</v>
      </c>
      <c r="B1875" s="1">
        <v>65612.0</v>
      </c>
      <c r="C1875" s="1">
        <v>2062.0</v>
      </c>
      <c r="D1875" s="2" t="s">
        <v>6018</v>
      </c>
      <c r="E1875" s="1" t="s">
        <v>6318</v>
      </c>
      <c r="F1875" s="1" t="s">
        <v>6319</v>
      </c>
      <c r="G1875" s="3" t="str">
        <f t="shared" si="1"/>
        <v>Cindy &amp; Irv Munn</v>
      </c>
      <c r="H1875" s="3" t="str">
        <f t="shared" si="2"/>
        <v>CINDY &amp; IRV MUNN</v>
      </c>
      <c r="J1875" s="1" t="s">
        <v>57</v>
      </c>
      <c r="K1875" s="1" t="s">
        <v>41</v>
      </c>
      <c r="L1875" s="1">
        <v>100.0</v>
      </c>
      <c r="M1875" s="1" t="s">
        <v>58</v>
      </c>
      <c r="N1875" s="1" t="s">
        <v>6012</v>
      </c>
      <c r="O1875" s="4">
        <v>44317.0</v>
      </c>
      <c r="P1875" s="5">
        <v>44196.0</v>
      </c>
      <c r="Q1875" s="1" t="s">
        <v>6320</v>
      </c>
      <c r="R1875" s="1" t="s">
        <v>31</v>
      </c>
      <c r="S1875" s="1" t="s">
        <v>32</v>
      </c>
      <c r="T1875" s="1">
        <v>75287.0</v>
      </c>
      <c r="U1875" s="1" t="s">
        <v>6321</v>
      </c>
    </row>
    <row r="1876">
      <c r="A1876" s="1" t="s">
        <v>6322</v>
      </c>
      <c r="B1876" s="1">
        <v>65613.0</v>
      </c>
      <c r="C1876" s="1">
        <v>2062.0</v>
      </c>
      <c r="D1876" s="2" t="s">
        <v>6018</v>
      </c>
      <c r="E1876" s="1" t="s">
        <v>2776</v>
      </c>
      <c r="F1876" s="1" t="s">
        <v>6323</v>
      </c>
      <c r="G1876" s="3" t="str">
        <f t="shared" si="1"/>
        <v>Bill Hoyt</v>
      </c>
      <c r="H1876" s="3" t="str">
        <f t="shared" si="2"/>
        <v>BILL HOYT</v>
      </c>
      <c r="J1876" s="1" t="s">
        <v>57</v>
      </c>
      <c r="K1876" s="1" t="s">
        <v>41</v>
      </c>
      <c r="L1876" s="1">
        <v>100.0</v>
      </c>
      <c r="M1876" s="1" t="s">
        <v>58</v>
      </c>
      <c r="N1876" s="1" t="s">
        <v>6012</v>
      </c>
      <c r="O1876" s="4">
        <v>44317.0</v>
      </c>
      <c r="P1876" s="5">
        <v>44196.0</v>
      </c>
      <c r="Q1876" s="1" t="s">
        <v>6324</v>
      </c>
      <c r="R1876" s="1" t="s">
        <v>31</v>
      </c>
      <c r="S1876" s="1" t="s">
        <v>32</v>
      </c>
      <c r="T1876" s="1">
        <v>75287.0</v>
      </c>
      <c r="U1876" s="1" t="s">
        <v>6325</v>
      </c>
    </row>
    <row r="1877">
      <c r="A1877" s="1" t="s">
        <v>6326</v>
      </c>
      <c r="B1877" s="1">
        <v>65616.0</v>
      </c>
      <c r="C1877" s="1">
        <v>2062.0</v>
      </c>
      <c r="D1877" s="2" t="s">
        <v>6018</v>
      </c>
      <c r="E1877" s="1" t="s">
        <v>4654</v>
      </c>
      <c r="F1877" s="1" t="s">
        <v>794</v>
      </c>
      <c r="G1877" s="3" t="str">
        <f t="shared" si="1"/>
        <v>Frank Taylor</v>
      </c>
      <c r="H1877" s="3" t="str">
        <f t="shared" si="2"/>
        <v>FRANK TAYLOR</v>
      </c>
      <c r="J1877" s="1" t="s">
        <v>57</v>
      </c>
      <c r="K1877" s="1" t="s">
        <v>41</v>
      </c>
      <c r="L1877" s="1">
        <v>100.0</v>
      </c>
      <c r="M1877" s="1" t="s">
        <v>58</v>
      </c>
      <c r="N1877" s="1" t="s">
        <v>6012</v>
      </c>
      <c r="O1877" s="4">
        <v>44317.0</v>
      </c>
      <c r="P1877" s="5">
        <v>44180.0</v>
      </c>
      <c r="Q1877" s="1" t="s">
        <v>6327</v>
      </c>
      <c r="R1877" s="1" t="s">
        <v>31</v>
      </c>
      <c r="S1877" s="1" t="s">
        <v>32</v>
      </c>
      <c r="T1877" s="1">
        <v>75287.0</v>
      </c>
      <c r="U1877" s="1" t="s">
        <v>6328</v>
      </c>
    </row>
    <row r="1878">
      <c r="A1878" s="1" t="s">
        <v>6329</v>
      </c>
      <c r="B1878" s="1">
        <v>65617.0</v>
      </c>
      <c r="C1878" s="1">
        <v>2062.0</v>
      </c>
      <c r="D1878" s="2" t="s">
        <v>6018</v>
      </c>
      <c r="E1878" s="1" t="s">
        <v>6330</v>
      </c>
      <c r="F1878" s="1" t="s">
        <v>6331</v>
      </c>
      <c r="G1878" s="3" t="str">
        <f t="shared" si="1"/>
        <v>Donna and Frank Magro</v>
      </c>
      <c r="H1878" s="3" t="str">
        <f t="shared" si="2"/>
        <v>DONNA AND FRANK MAGRO</v>
      </c>
      <c r="J1878" s="1" t="s">
        <v>57</v>
      </c>
      <c r="K1878" s="1" t="s">
        <v>41</v>
      </c>
      <c r="L1878" s="1">
        <v>100.0</v>
      </c>
      <c r="M1878" s="1" t="s">
        <v>58</v>
      </c>
      <c r="N1878" s="1" t="s">
        <v>6012</v>
      </c>
      <c r="O1878" s="4">
        <v>44317.0</v>
      </c>
      <c r="P1878" s="5">
        <v>44184.0</v>
      </c>
      <c r="Q1878" s="1" t="s">
        <v>6332</v>
      </c>
      <c r="R1878" s="1" t="s">
        <v>31</v>
      </c>
      <c r="S1878" s="1" t="s">
        <v>32</v>
      </c>
      <c r="T1878" s="1">
        <v>75248.0</v>
      </c>
      <c r="U1878" s="1" t="s">
        <v>6333</v>
      </c>
    </row>
    <row r="1879">
      <c r="A1879" s="1" t="s">
        <v>6334</v>
      </c>
      <c r="B1879" s="1">
        <v>65620.0</v>
      </c>
      <c r="C1879" s="1">
        <v>2062.0</v>
      </c>
      <c r="D1879" s="2" t="s">
        <v>6018</v>
      </c>
      <c r="E1879" s="1" t="s">
        <v>269</v>
      </c>
      <c r="F1879" s="1" t="s">
        <v>1185</v>
      </c>
      <c r="G1879" s="3" t="str">
        <f t="shared" si="1"/>
        <v>Kim Williams</v>
      </c>
      <c r="H1879" s="3" t="str">
        <f t="shared" si="2"/>
        <v>KIM WILLIAMS</v>
      </c>
      <c r="J1879" s="1" t="s">
        <v>57</v>
      </c>
      <c r="K1879" s="1" t="s">
        <v>41</v>
      </c>
      <c r="L1879" s="1">
        <v>100.0</v>
      </c>
      <c r="M1879" s="1" t="s">
        <v>58</v>
      </c>
      <c r="N1879" s="1" t="s">
        <v>6012</v>
      </c>
      <c r="O1879" s="4">
        <v>44317.0</v>
      </c>
      <c r="P1879" s="5">
        <v>44180.0</v>
      </c>
      <c r="Q1879" s="1" t="s">
        <v>6335</v>
      </c>
      <c r="R1879" s="1" t="s">
        <v>31</v>
      </c>
      <c r="S1879" s="1" t="s">
        <v>32</v>
      </c>
      <c r="T1879" s="1">
        <v>75252.0</v>
      </c>
      <c r="U1879" s="1" t="s">
        <v>6336</v>
      </c>
    </row>
    <row r="1880">
      <c r="A1880" s="1" t="s">
        <v>6337</v>
      </c>
      <c r="B1880" s="1">
        <v>67769.0</v>
      </c>
      <c r="C1880" s="1">
        <v>2135.0</v>
      </c>
      <c r="D1880" s="2" t="s">
        <v>6020</v>
      </c>
      <c r="E1880" s="1" t="s">
        <v>6338</v>
      </c>
      <c r="F1880" s="1" t="s">
        <v>6339</v>
      </c>
      <c r="G1880" s="3" t="str">
        <f t="shared" si="1"/>
        <v>Jack Bronstad</v>
      </c>
      <c r="H1880" s="3" t="str">
        <f t="shared" si="2"/>
        <v>JACK BRONSTAD</v>
      </c>
      <c r="J1880" s="1" t="s">
        <v>57</v>
      </c>
      <c r="K1880" s="1" t="s">
        <v>44</v>
      </c>
      <c r="L1880" s="1">
        <v>100.0</v>
      </c>
      <c r="M1880" s="1" t="s">
        <v>58</v>
      </c>
      <c r="N1880" s="1" t="s">
        <v>6012</v>
      </c>
      <c r="O1880" s="4">
        <v>44317.0</v>
      </c>
      <c r="P1880" s="4">
        <v>44230.0</v>
      </c>
      <c r="Q1880" s="1" t="s">
        <v>6340</v>
      </c>
      <c r="R1880" s="1" t="s">
        <v>31</v>
      </c>
      <c r="S1880" s="1" t="s">
        <v>32</v>
      </c>
      <c r="T1880" s="1">
        <v>75248.0</v>
      </c>
      <c r="U1880" s="1" t="s">
        <v>6341</v>
      </c>
    </row>
    <row r="1881">
      <c r="A1881" s="1" t="s">
        <v>6342</v>
      </c>
      <c r="B1881" s="1">
        <v>67771.0</v>
      </c>
      <c r="C1881" s="1">
        <v>2135.0</v>
      </c>
      <c r="D1881" s="2" t="s">
        <v>6020</v>
      </c>
      <c r="E1881" s="1" t="s">
        <v>6343</v>
      </c>
      <c r="F1881" s="1" t="s">
        <v>6323</v>
      </c>
      <c r="G1881" s="3" t="str">
        <f t="shared" si="1"/>
        <v>Bill and Margaret Hoyt</v>
      </c>
      <c r="H1881" s="3" t="str">
        <f t="shared" si="2"/>
        <v>BILL AND MARGARET HOYT</v>
      </c>
      <c r="J1881" s="1" t="s">
        <v>57</v>
      </c>
      <c r="K1881" s="1" t="s">
        <v>44</v>
      </c>
      <c r="L1881" s="1">
        <v>100.0</v>
      </c>
      <c r="M1881" s="1" t="s">
        <v>58</v>
      </c>
      <c r="N1881" s="1" t="s">
        <v>6012</v>
      </c>
      <c r="O1881" s="4">
        <v>44317.0</v>
      </c>
      <c r="P1881" s="4">
        <v>44202.0</v>
      </c>
      <c r="Q1881" s="1" t="s">
        <v>6324</v>
      </c>
      <c r="R1881" s="1" t="s">
        <v>31</v>
      </c>
      <c r="S1881" s="1" t="s">
        <v>32</v>
      </c>
      <c r="T1881" s="1">
        <v>75287.0</v>
      </c>
      <c r="U1881" s="1" t="s">
        <v>6325</v>
      </c>
    </row>
    <row r="1882">
      <c r="A1882" s="1" t="s">
        <v>6344</v>
      </c>
      <c r="B1882" s="1">
        <v>67776.0</v>
      </c>
      <c r="C1882" s="1">
        <v>2135.0</v>
      </c>
      <c r="D1882" s="2" t="s">
        <v>6020</v>
      </c>
      <c r="E1882" s="1" t="s">
        <v>526</v>
      </c>
      <c r="F1882" s="1" t="s">
        <v>6345</v>
      </c>
      <c r="G1882" s="3" t="str">
        <f t="shared" si="1"/>
        <v>Robin Farkas</v>
      </c>
      <c r="H1882" s="3" t="str">
        <f t="shared" si="2"/>
        <v>ROBIN FARKAS</v>
      </c>
      <c r="J1882" s="1" t="s">
        <v>57</v>
      </c>
      <c r="K1882" s="1" t="s">
        <v>44</v>
      </c>
      <c r="L1882" s="1">
        <v>100.0</v>
      </c>
      <c r="M1882" s="1" t="s">
        <v>58</v>
      </c>
      <c r="N1882" s="1" t="s">
        <v>6012</v>
      </c>
      <c r="O1882" s="4">
        <v>44317.0</v>
      </c>
      <c r="P1882" s="4">
        <v>44202.0</v>
      </c>
      <c r="Q1882" s="1" t="s">
        <v>6346</v>
      </c>
      <c r="R1882" s="1" t="s">
        <v>31</v>
      </c>
      <c r="S1882" s="1" t="s">
        <v>32</v>
      </c>
      <c r="T1882" s="1">
        <v>75230.0</v>
      </c>
      <c r="U1882" s="1" t="s">
        <v>6347</v>
      </c>
    </row>
    <row r="1883">
      <c r="A1883" s="1" t="s">
        <v>6348</v>
      </c>
      <c r="B1883" s="1">
        <v>67781.0</v>
      </c>
      <c r="C1883" s="1">
        <v>2135.0</v>
      </c>
      <c r="D1883" s="2" t="s">
        <v>6020</v>
      </c>
      <c r="E1883" s="1" t="s">
        <v>6349</v>
      </c>
      <c r="F1883" s="1" t="s">
        <v>6350</v>
      </c>
      <c r="G1883" s="3" t="str">
        <f t="shared" si="1"/>
        <v>Shawn Southworth</v>
      </c>
      <c r="H1883" s="3" t="str">
        <f t="shared" si="2"/>
        <v>SHAWN SOUTHWORTH</v>
      </c>
      <c r="J1883" s="1" t="s">
        <v>57</v>
      </c>
      <c r="K1883" s="1" t="s">
        <v>44</v>
      </c>
      <c r="L1883" s="1">
        <v>100.0</v>
      </c>
      <c r="M1883" s="1" t="s">
        <v>58</v>
      </c>
      <c r="N1883" s="1" t="s">
        <v>6012</v>
      </c>
      <c r="O1883" s="4">
        <v>44317.0</v>
      </c>
      <c r="P1883" s="4">
        <v>44209.0</v>
      </c>
      <c r="Q1883" s="1" t="s">
        <v>6351</v>
      </c>
      <c r="R1883" s="1" t="s">
        <v>31</v>
      </c>
      <c r="S1883" s="1" t="s">
        <v>32</v>
      </c>
      <c r="T1883" s="1">
        <v>75287.0</v>
      </c>
      <c r="U1883" s="1" t="s">
        <v>6352</v>
      </c>
    </row>
    <row r="1884">
      <c r="A1884" s="1" t="s">
        <v>6353</v>
      </c>
      <c r="B1884" s="1">
        <v>67785.0</v>
      </c>
      <c r="C1884" s="1">
        <v>2135.0</v>
      </c>
      <c r="D1884" s="2" t="s">
        <v>6020</v>
      </c>
      <c r="E1884" s="1" t="s">
        <v>6354</v>
      </c>
      <c r="F1884" s="1" t="s">
        <v>6283</v>
      </c>
      <c r="G1884" s="3" t="str">
        <f t="shared" si="1"/>
        <v>Esme Jacobson</v>
      </c>
      <c r="H1884" s="3" t="str">
        <f t="shared" si="2"/>
        <v>ESME JACOBSON</v>
      </c>
      <c r="J1884" s="1" t="s">
        <v>57</v>
      </c>
      <c r="K1884" s="1" t="s">
        <v>44</v>
      </c>
      <c r="L1884" s="1">
        <v>100.0</v>
      </c>
      <c r="M1884" s="1" t="s">
        <v>58</v>
      </c>
      <c r="N1884" s="1" t="s">
        <v>6012</v>
      </c>
      <c r="O1884" s="4">
        <v>44317.0</v>
      </c>
      <c r="P1884" s="4">
        <v>44211.0</v>
      </c>
      <c r="Q1884" s="1" t="s">
        <v>6355</v>
      </c>
      <c r="R1884" s="1" t="s">
        <v>31</v>
      </c>
      <c r="S1884" s="1" t="s">
        <v>32</v>
      </c>
      <c r="T1884" s="1">
        <v>75230.0</v>
      </c>
      <c r="U1884" s="1" t="s">
        <v>6356</v>
      </c>
    </row>
    <row r="1885">
      <c r="A1885" s="1" t="s">
        <v>6357</v>
      </c>
      <c r="B1885" s="1">
        <v>67790.0</v>
      </c>
      <c r="C1885" s="1">
        <v>2135.0</v>
      </c>
      <c r="D1885" s="2" t="s">
        <v>6020</v>
      </c>
      <c r="E1885" s="1" t="s">
        <v>758</v>
      </c>
      <c r="F1885" s="1" t="s">
        <v>357</v>
      </c>
      <c r="G1885" s="3" t="str">
        <f t="shared" si="1"/>
        <v>Elizabeth Richardson</v>
      </c>
      <c r="H1885" s="3" t="str">
        <f t="shared" si="2"/>
        <v>ELIZABETH RICHARDSON</v>
      </c>
      <c r="J1885" s="1" t="s">
        <v>57</v>
      </c>
      <c r="K1885" s="1" t="s">
        <v>44</v>
      </c>
      <c r="L1885" s="1">
        <v>100.0</v>
      </c>
      <c r="M1885" s="1" t="s">
        <v>58</v>
      </c>
      <c r="N1885" s="1" t="s">
        <v>6012</v>
      </c>
      <c r="O1885" s="4">
        <v>44317.0</v>
      </c>
      <c r="P1885" s="4">
        <v>44213.0</v>
      </c>
      <c r="Q1885" s="1" t="s">
        <v>6358</v>
      </c>
      <c r="R1885" s="1" t="s">
        <v>31</v>
      </c>
      <c r="S1885" s="1" t="s">
        <v>32</v>
      </c>
      <c r="T1885" s="1">
        <v>75230.0</v>
      </c>
      <c r="U1885" s="1" t="s">
        <v>6359</v>
      </c>
    </row>
    <row r="1886">
      <c r="A1886" s="1" t="s">
        <v>6360</v>
      </c>
      <c r="B1886" s="1">
        <v>67795.0</v>
      </c>
      <c r="C1886" s="1">
        <v>2135.0</v>
      </c>
      <c r="D1886" s="2" t="s">
        <v>6020</v>
      </c>
      <c r="E1886" s="1" t="s">
        <v>167</v>
      </c>
      <c r="F1886" s="1" t="s">
        <v>432</v>
      </c>
      <c r="G1886" s="3" t="str">
        <f t="shared" si="1"/>
        <v>Chris Smith</v>
      </c>
      <c r="H1886" s="3" t="str">
        <f t="shared" si="2"/>
        <v>CHRIS SMITH</v>
      </c>
      <c r="J1886" s="1" t="s">
        <v>57</v>
      </c>
      <c r="K1886" s="1" t="s">
        <v>44</v>
      </c>
      <c r="L1886" s="1">
        <v>100.0</v>
      </c>
      <c r="M1886" s="1" t="s">
        <v>58</v>
      </c>
      <c r="N1886" s="1" t="s">
        <v>6012</v>
      </c>
      <c r="O1886" s="4">
        <v>44317.0</v>
      </c>
      <c r="P1886" s="4">
        <v>44215.0</v>
      </c>
      <c r="Q1886" s="1" t="s">
        <v>6361</v>
      </c>
      <c r="R1886" s="1" t="s">
        <v>31</v>
      </c>
      <c r="S1886" s="1" t="s">
        <v>32</v>
      </c>
      <c r="T1886" s="1">
        <v>75248.0</v>
      </c>
      <c r="U1886" s="1" t="s">
        <v>6362</v>
      </c>
    </row>
    <row r="1887">
      <c r="A1887" s="1" t="s">
        <v>6363</v>
      </c>
      <c r="B1887" s="1">
        <v>67798.0</v>
      </c>
      <c r="C1887" s="1">
        <v>2135.0</v>
      </c>
      <c r="D1887" s="2" t="s">
        <v>6020</v>
      </c>
      <c r="E1887" s="1" t="s">
        <v>177</v>
      </c>
      <c r="F1887" s="1" t="s">
        <v>6364</v>
      </c>
      <c r="G1887" s="3" t="str">
        <f t="shared" si="1"/>
        <v>Jonathan Itzhakov</v>
      </c>
      <c r="H1887" s="3" t="str">
        <f t="shared" si="2"/>
        <v>JONATHAN ITZHAKOV</v>
      </c>
      <c r="J1887" s="1" t="s">
        <v>57</v>
      </c>
      <c r="K1887" s="1" t="s">
        <v>44</v>
      </c>
      <c r="L1887" s="1">
        <v>100.0</v>
      </c>
      <c r="M1887" s="1" t="s">
        <v>58</v>
      </c>
      <c r="N1887" s="1" t="s">
        <v>6012</v>
      </c>
      <c r="O1887" s="4">
        <v>44317.0</v>
      </c>
      <c r="P1887" s="4">
        <v>44215.0</v>
      </c>
      <c r="Q1887" s="1" t="s">
        <v>6365</v>
      </c>
      <c r="R1887" s="1" t="s">
        <v>31</v>
      </c>
      <c r="S1887" s="1" t="s">
        <v>32</v>
      </c>
      <c r="T1887" s="1">
        <v>75252.0</v>
      </c>
      <c r="U1887" s="1" t="s">
        <v>6366</v>
      </c>
    </row>
    <row r="1888">
      <c r="A1888" s="1" t="s">
        <v>6367</v>
      </c>
      <c r="B1888" s="1">
        <v>67803.0</v>
      </c>
      <c r="C1888" s="1">
        <v>2135.0</v>
      </c>
      <c r="D1888" s="2" t="s">
        <v>6020</v>
      </c>
      <c r="E1888" s="1" t="s">
        <v>6368</v>
      </c>
      <c r="F1888" s="1" t="s">
        <v>6369</v>
      </c>
      <c r="G1888" s="3" t="str">
        <f t="shared" si="1"/>
        <v>Todd and St.effani Bailin</v>
      </c>
      <c r="H1888" s="3" t="str">
        <f t="shared" si="2"/>
        <v>TODD AND ST.EFFANI BAILIN</v>
      </c>
      <c r="J1888" s="1" t="s">
        <v>57</v>
      </c>
      <c r="K1888" s="1" t="s">
        <v>44</v>
      </c>
      <c r="L1888" s="1">
        <v>100.0</v>
      </c>
      <c r="M1888" s="1" t="s">
        <v>58</v>
      </c>
      <c r="N1888" s="1" t="s">
        <v>6012</v>
      </c>
      <c r="O1888" s="4">
        <v>44317.0</v>
      </c>
      <c r="P1888" s="4">
        <v>44219.0</v>
      </c>
      <c r="Q1888" s="1" t="s">
        <v>6370</v>
      </c>
      <c r="R1888" s="1" t="s">
        <v>31</v>
      </c>
      <c r="S1888" s="1" t="s">
        <v>32</v>
      </c>
      <c r="T1888" s="1">
        <v>75252.0</v>
      </c>
      <c r="U1888" s="1" t="s">
        <v>6371</v>
      </c>
    </row>
    <row r="1889">
      <c r="A1889" s="1" t="s">
        <v>6372</v>
      </c>
      <c r="B1889" s="1">
        <v>67804.0</v>
      </c>
      <c r="C1889" s="1">
        <v>2135.0</v>
      </c>
      <c r="D1889" s="2" t="s">
        <v>6020</v>
      </c>
      <c r="E1889" s="1" t="s">
        <v>5554</v>
      </c>
      <c r="F1889" s="1" t="s">
        <v>4923</v>
      </c>
      <c r="G1889" s="3" t="str">
        <f t="shared" si="1"/>
        <v>Shirley Hughes</v>
      </c>
      <c r="H1889" s="3" t="str">
        <f t="shared" si="2"/>
        <v>SHIRLEY HUGHES</v>
      </c>
      <c r="J1889" s="1" t="s">
        <v>57</v>
      </c>
      <c r="K1889" s="1" t="s">
        <v>44</v>
      </c>
      <c r="L1889" s="1">
        <v>100.0</v>
      </c>
      <c r="M1889" s="1" t="s">
        <v>58</v>
      </c>
      <c r="N1889" s="1" t="s">
        <v>6012</v>
      </c>
      <c r="O1889" s="4">
        <v>44317.0</v>
      </c>
      <c r="P1889" s="4">
        <v>44220.0</v>
      </c>
      <c r="Q1889" s="1" t="s">
        <v>6373</v>
      </c>
      <c r="R1889" s="1" t="s">
        <v>31</v>
      </c>
      <c r="S1889" s="1" t="s">
        <v>32</v>
      </c>
      <c r="T1889" s="1">
        <v>75248.0</v>
      </c>
      <c r="U1889" s="1" t="s">
        <v>6374</v>
      </c>
    </row>
    <row r="1890">
      <c r="A1890" s="1" t="s">
        <v>6375</v>
      </c>
      <c r="B1890" s="1">
        <v>67806.0</v>
      </c>
      <c r="C1890" s="1">
        <v>2135.0</v>
      </c>
      <c r="D1890" s="2" t="s">
        <v>6020</v>
      </c>
      <c r="E1890" s="1" t="s">
        <v>383</v>
      </c>
      <c r="F1890" s="1" t="s">
        <v>6376</v>
      </c>
      <c r="G1890" s="3" t="str">
        <f t="shared" si="1"/>
        <v>Anne Binns</v>
      </c>
      <c r="H1890" s="3" t="str">
        <f t="shared" si="2"/>
        <v>ANNE BINNS</v>
      </c>
      <c r="J1890" s="1" t="s">
        <v>57</v>
      </c>
      <c r="K1890" s="1" t="s">
        <v>44</v>
      </c>
      <c r="L1890" s="1">
        <v>100.0</v>
      </c>
      <c r="M1890" s="1" t="s">
        <v>58</v>
      </c>
      <c r="N1890" s="1" t="s">
        <v>6012</v>
      </c>
      <c r="O1890" s="4">
        <v>44317.0</v>
      </c>
      <c r="P1890" s="4">
        <v>44221.0</v>
      </c>
      <c r="Q1890" s="1" t="s">
        <v>6377</v>
      </c>
      <c r="R1890" s="1" t="s">
        <v>31</v>
      </c>
      <c r="S1890" s="1" t="s">
        <v>32</v>
      </c>
      <c r="T1890" s="1">
        <v>75287.0</v>
      </c>
      <c r="U1890" s="1" t="s">
        <v>6378</v>
      </c>
    </row>
    <row r="1891">
      <c r="A1891" s="1" t="s">
        <v>6379</v>
      </c>
      <c r="B1891" s="1">
        <v>67810.0</v>
      </c>
      <c r="C1891" s="1">
        <v>2135.0</v>
      </c>
      <c r="D1891" s="2" t="s">
        <v>6020</v>
      </c>
      <c r="E1891" s="1" t="s">
        <v>6380</v>
      </c>
      <c r="F1891" s="1" t="s">
        <v>6381</v>
      </c>
      <c r="G1891" s="3" t="str">
        <f t="shared" si="1"/>
        <v>Rena and Bud Silverberg</v>
      </c>
      <c r="H1891" s="3" t="str">
        <f t="shared" si="2"/>
        <v>RENA AND BUD SILVERBERG</v>
      </c>
      <c r="J1891" s="1" t="s">
        <v>57</v>
      </c>
      <c r="K1891" s="1" t="s">
        <v>44</v>
      </c>
      <c r="L1891" s="1">
        <v>100.0</v>
      </c>
      <c r="M1891" s="1" t="s">
        <v>58</v>
      </c>
      <c r="N1891" s="1" t="s">
        <v>6012</v>
      </c>
      <c r="O1891" s="4">
        <v>44317.0</v>
      </c>
      <c r="P1891" s="4">
        <v>44223.0</v>
      </c>
      <c r="Q1891" s="1" t="s">
        <v>6382</v>
      </c>
      <c r="R1891" s="1" t="s">
        <v>31</v>
      </c>
      <c r="S1891" s="1" t="s">
        <v>32</v>
      </c>
      <c r="T1891" s="1">
        <v>75229.0</v>
      </c>
      <c r="U1891" s="1" t="s">
        <v>6383</v>
      </c>
    </row>
    <row r="1892">
      <c r="A1892" s="1" t="s">
        <v>6384</v>
      </c>
      <c r="B1892" s="1">
        <v>67815.0</v>
      </c>
      <c r="C1892" s="1">
        <v>2135.0</v>
      </c>
      <c r="D1892" s="2" t="s">
        <v>6020</v>
      </c>
      <c r="E1892" s="1" t="s">
        <v>6385</v>
      </c>
      <c r="F1892" s="1" t="s">
        <v>5911</v>
      </c>
      <c r="G1892" s="3" t="str">
        <f t="shared" si="1"/>
        <v>Jaynie Schultz</v>
      </c>
      <c r="H1892" s="3" t="str">
        <f t="shared" si="2"/>
        <v>JAYNIE SCHULTZ</v>
      </c>
      <c r="J1892" s="1" t="s">
        <v>57</v>
      </c>
      <c r="K1892" s="1" t="s">
        <v>44</v>
      </c>
      <c r="L1892" s="1">
        <v>100.0</v>
      </c>
      <c r="M1892" s="1" t="s">
        <v>58</v>
      </c>
      <c r="N1892" s="1" t="s">
        <v>6012</v>
      </c>
      <c r="O1892" s="4">
        <v>44317.0</v>
      </c>
      <c r="P1892" s="4">
        <v>44230.0</v>
      </c>
      <c r="Q1892" s="1" t="s">
        <v>6386</v>
      </c>
      <c r="R1892" s="1" t="s">
        <v>31</v>
      </c>
      <c r="S1892" s="1" t="s">
        <v>32</v>
      </c>
      <c r="T1892" s="1">
        <v>75230.0</v>
      </c>
      <c r="U1892" s="1" t="s">
        <v>6387</v>
      </c>
    </row>
    <row r="1893">
      <c r="A1893" s="1" t="s">
        <v>6388</v>
      </c>
      <c r="B1893" s="1">
        <v>67822.0</v>
      </c>
      <c r="C1893" s="1">
        <v>2135.0</v>
      </c>
      <c r="D1893" s="2" t="s">
        <v>6020</v>
      </c>
      <c r="E1893" s="1" t="s">
        <v>410</v>
      </c>
      <c r="F1893" s="1" t="s">
        <v>411</v>
      </c>
      <c r="G1893" s="3" t="str">
        <f t="shared" si="1"/>
        <v>Larry Offutt</v>
      </c>
      <c r="H1893" s="3" t="str">
        <f t="shared" si="2"/>
        <v>LARRY OFFUTT</v>
      </c>
      <c r="J1893" s="1" t="s">
        <v>57</v>
      </c>
      <c r="K1893" s="1" t="s">
        <v>44</v>
      </c>
      <c r="L1893" s="1">
        <v>100.0</v>
      </c>
      <c r="M1893" s="1" t="s">
        <v>58</v>
      </c>
      <c r="N1893" s="1" t="s">
        <v>6012</v>
      </c>
      <c r="O1893" s="4">
        <v>44317.0</v>
      </c>
      <c r="P1893" s="4">
        <v>44240.0</v>
      </c>
      <c r="Q1893" s="1" t="s">
        <v>412</v>
      </c>
      <c r="R1893" s="1" t="s">
        <v>31</v>
      </c>
      <c r="S1893" s="1" t="s">
        <v>32</v>
      </c>
      <c r="T1893" s="1">
        <v>75206.0</v>
      </c>
      <c r="U1893" s="1" t="s">
        <v>413</v>
      </c>
    </row>
    <row r="1894">
      <c r="A1894" s="1" t="s">
        <v>6389</v>
      </c>
      <c r="B1894" s="1">
        <v>67826.0</v>
      </c>
      <c r="C1894" s="1">
        <v>2135.0</v>
      </c>
      <c r="D1894" s="2" t="s">
        <v>6020</v>
      </c>
      <c r="E1894" s="1" t="s">
        <v>2131</v>
      </c>
      <c r="F1894" s="1" t="s">
        <v>6390</v>
      </c>
      <c r="G1894" s="3" t="str">
        <f t="shared" si="1"/>
        <v>Randall Dillman</v>
      </c>
      <c r="H1894" s="3" t="str">
        <f t="shared" si="2"/>
        <v>RANDALL DILLMAN</v>
      </c>
      <c r="J1894" s="1" t="s">
        <v>57</v>
      </c>
      <c r="K1894" s="1" t="s">
        <v>44</v>
      </c>
      <c r="L1894" s="1">
        <v>100.0</v>
      </c>
      <c r="M1894" s="1" t="s">
        <v>58</v>
      </c>
      <c r="N1894" s="1" t="s">
        <v>6012</v>
      </c>
      <c r="O1894" s="4">
        <v>44317.0</v>
      </c>
      <c r="P1894" s="4">
        <v>44254.0</v>
      </c>
      <c r="Q1894" s="1" t="s">
        <v>6391</v>
      </c>
      <c r="R1894" s="1" t="s">
        <v>31</v>
      </c>
      <c r="S1894" s="1" t="s">
        <v>32</v>
      </c>
      <c r="T1894" s="1">
        <v>75287.0</v>
      </c>
      <c r="U1894" s="1" t="s">
        <v>6392</v>
      </c>
    </row>
    <row r="1895">
      <c r="A1895" s="1" t="s">
        <v>6393</v>
      </c>
      <c r="B1895" s="1">
        <v>67827.0</v>
      </c>
      <c r="C1895" s="1">
        <v>2135.0</v>
      </c>
      <c r="D1895" s="2" t="s">
        <v>6020</v>
      </c>
      <c r="E1895" s="1" t="s">
        <v>3903</v>
      </c>
      <c r="F1895" s="1" t="s">
        <v>6394</v>
      </c>
      <c r="G1895" s="3" t="str">
        <f t="shared" si="1"/>
        <v>Jean Lemons</v>
      </c>
      <c r="H1895" s="3" t="str">
        <f t="shared" si="2"/>
        <v>JEAN LEMONS</v>
      </c>
      <c r="J1895" s="1" t="s">
        <v>57</v>
      </c>
      <c r="K1895" s="1" t="s">
        <v>44</v>
      </c>
      <c r="L1895" s="1">
        <v>100.0</v>
      </c>
      <c r="M1895" s="1" t="s">
        <v>58</v>
      </c>
      <c r="N1895" s="1" t="s">
        <v>6012</v>
      </c>
      <c r="O1895" s="4">
        <v>44317.0</v>
      </c>
      <c r="P1895" s="4">
        <v>44254.0</v>
      </c>
      <c r="Q1895" s="1" t="s">
        <v>6395</v>
      </c>
      <c r="R1895" s="1" t="s">
        <v>31</v>
      </c>
      <c r="S1895" s="1" t="s">
        <v>32</v>
      </c>
      <c r="T1895" s="1">
        <v>75287.0</v>
      </c>
      <c r="U1895" s="1" t="s">
        <v>6396</v>
      </c>
    </row>
    <row r="1896">
      <c r="A1896" s="1" t="s">
        <v>6397</v>
      </c>
      <c r="B1896" s="1">
        <v>67828.0</v>
      </c>
      <c r="C1896" s="1">
        <v>2135.0</v>
      </c>
      <c r="D1896" s="2" t="s">
        <v>6020</v>
      </c>
      <c r="E1896" s="1" t="s">
        <v>6398</v>
      </c>
      <c r="F1896" s="1" t="s">
        <v>6399</v>
      </c>
      <c r="G1896" s="3" t="str">
        <f t="shared" si="1"/>
        <v>DAVE NEUMANN</v>
      </c>
      <c r="H1896" s="3" t="str">
        <f t="shared" si="2"/>
        <v>DAVE NEUMANN</v>
      </c>
      <c r="J1896" s="1" t="s">
        <v>57</v>
      </c>
      <c r="K1896" s="1" t="s">
        <v>44</v>
      </c>
      <c r="L1896" s="1">
        <v>100.0</v>
      </c>
      <c r="M1896" s="1" t="s">
        <v>58</v>
      </c>
      <c r="N1896" s="1" t="s">
        <v>6012</v>
      </c>
      <c r="O1896" s="4">
        <v>44317.0</v>
      </c>
      <c r="P1896" s="4">
        <v>44261.0</v>
      </c>
      <c r="Q1896" s="1" t="s">
        <v>6400</v>
      </c>
      <c r="R1896" s="1" t="s">
        <v>60</v>
      </c>
      <c r="S1896" s="1" t="s">
        <v>32</v>
      </c>
      <c r="T1896" s="1">
        <v>75230.0</v>
      </c>
      <c r="U1896" s="1" t="s">
        <v>6401</v>
      </c>
    </row>
    <row r="1897">
      <c r="A1897" s="1" t="s">
        <v>6402</v>
      </c>
      <c r="B1897" s="1">
        <v>67834.0</v>
      </c>
      <c r="C1897" s="1">
        <v>2135.0</v>
      </c>
      <c r="D1897" s="2" t="s">
        <v>6020</v>
      </c>
      <c r="E1897" s="1" t="s">
        <v>6403</v>
      </c>
      <c r="F1897" s="1" t="s">
        <v>6404</v>
      </c>
      <c r="G1897" s="3" t="str">
        <f t="shared" si="1"/>
        <v>Hollye Ferreira</v>
      </c>
      <c r="H1897" s="3" t="str">
        <f t="shared" si="2"/>
        <v>HOLLYE FERREIRA</v>
      </c>
      <c r="J1897" s="1" t="s">
        <v>57</v>
      </c>
      <c r="K1897" s="1" t="s">
        <v>44</v>
      </c>
      <c r="L1897" s="1">
        <v>100.0</v>
      </c>
      <c r="M1897" s="1" t="s">
        <v>58</v>
      </c>
      <c r="N1897" s="1" t="s">
        <v>6012</v>
      </c>
      <c r="O1897" s="4">
        <v>44317.0</v>
      </c>
      <c r="P1897" s="4">
        <v>44274.0</v>
      </c>
      <c r="Q1897" s="1" t="s">
        <v>6405</v>
      </c>
      <c r="R1897" s="1" t="s">
        <v>31</v>
      </c>
      <c r="S1897" s="1" t="s">
        <v>32</v>
      </c>
      <c r="T1897" s="1">
        <v>75248.0</v>
      </c>
      <c r="U1897" s="1" t="s">
        <v>6406</v>
      </c>
    </row>
    <row r="1898">
      <c r="A1898" s="1" t="s">
        <v>6407</v>
      </c>
      <c r="B1898" s="1">
        <v>69249.0</v>
      </c>
      <c r="C1898" s="1">
        <v>2135.0</v>
      </c>
      <c r="D1898" s="2" t="s">
        <v>6020</v>
      </c>
      <c r="E1898" s="1" t="s">
        <v>510</v>
      </c>
      <c r="F1898" s="1" t="s">
        <v>511</v>
      </c>
      <c r="G1898" s="3" t="str">
        <f t="shared" si="1"/>
        <v>Joanna St. Angelo</v>
      </c>
      <c r="H1898" s="3" t="str">
        <f t="shared" si="2"/>
        <v>JOANNA ST. ANGELO</v>
      </c>
      <c r="J1898" s="1" t="s">
        <v>57</v>
      </c>
      <c r="K1898" s="1" t="s">
        <v>44</v>
      </c>
      <c r="L1898" s="1">
        <v>100.0</v>
      </c>
      <c r="M1898" s="1" t="s">
        <v>58</v>
      </c>
      <c r="N1898" s="1" t="s">
        <v>6012</v>
      </c>
      <c r="O1898" s="4">
        <v>44317.0</v>
      </c>
      <c r="P1898" s="4">
        <v>44273.0</v>
      </c>
      <c r="Q1898" s="1" t="s">
        <v>6408</v>
      </c>
      <c r="R1898" s="1" t="s">
        <v>513</v>
      </c>
      <c r="S1898" s="1" t="s">
        <v>32</v>
      </c>
      <c r="T1898" s="1">
        <v>76051.0</v>
      </c>
      <c r="U1898" s="1" t="s">
        <v>6409</v>
      </c>
    </row>
    <row r="1899">
      <c r="A1899" s="1" t="s">
        <v>6410</v>
      </c>
      <c r="B1899" s="1">
        <v>72213.0</v>
      </c>
      <c r="C1899" s="1">
        <v>2212.0</v>
      </c>
      <c r="D1899" s="2" t="s">
        <v>6022</v>
      </c>
      <c r="E1899" s="1" t="s">
        <v>6411</v>
      </c>
      <c r="F1899" s="1" t="s">
        <v>5067</v>
      </c>
      <c r="G1899" s="3" t="str">
        <f t="shared" si="1"/>
        <v>Dinah and Scott Miller</v>
      </c>
      <c r="H1899" s="3" t="str">
        <f t="shared" si="2"/>
        <v>DINAH AND SCOTT MILLER</v>
      </c>
      <c r="J1899" s="1" t="s">
        <v>57</v>
      </c>
      <c r="K1899" s="1" t="s">
        <v>47</v>
      </c>
      <c r="L1899" s="1">
        <v>100.0</v>
      </c>
      <c r="M1899" s="1" t="s">
        <v>58</v>
      </c>
      <c r="N1899" s="1" t="s">
        <v>6012</v>
      </c>
      <c r="O1899" s="4">
        <v>44317.0</v>
      </c>
      <c r="P1899" s="4">
        <v>44299.0</v>
      </c>
      <c r="Q1899" s="1" t="s">
        <v>6412</v>
      </c>
      <c r="R1899" s="1" t="s">
        <v>31</v>
      </c>
      <c r="S1899" s="1" t="s">
        <v>32</v>
      </c>
      <c r="T1899" s="1">
        <v>75248.0</v>
      </c>
      <c r="U1899" s="1" t="s">
        <v>6413</v>
      </c>
    </row>
    <row r="1900">
      <c r="A1900" s="1" t="s">
        <v>6414</v>
      </c>
      <c r="B1900" s="1">
        <v>72471.0</v>
      </c>
      <c r="C1900" s="1">
        <v>2212.0</v>
      </c>
      <c r="D1900" s="2" t="s">
        <v>6022</v>
      </c>
      <c r="E1900" s="1" t="s">
        <v>6415</v>
      </c>
      <c r="F1900" s="1" t="s">
        <v>6416</v>
      </c>
      <c r="G1900" s="3" t="str">
        <f t="shared" si="1"/>
        <v>Josh and Charlotte Kahn</v>
      </c>
      <c r="H1900" s="3" t="str">
        <f t="shared" si="2"/>
        <v>JOSH AND CHARLOTTE KAHN</v>
      </c>
      <c r="J1900" s="1" t="s">
        <v>57</v>
      </c>
      <c r="K1900" s="1" t="s">
        <v>47</v>
      </c>
      <c r="L1900" s="1">
        <v>100.0</v>
      </c>
      <c r="M1900" s="1" t="s">
        <v>58</v>
      </c>
      <c r="N1900" s="1" t="s">
        <v>6012</v>
      </c>
      <c r="O1900" s="4">
        <v>44317.0</v>
      </c>
      <c r="P1900" s="4">
        <v>44279.0</v>
      </c>
      <c r="Q1900" s="1" t="s">
        <v>6417</v>
      </c>
      <c r="R1900" s="1" t="s">
        <v>31</v>
      </c>
      <c r="S1900" s="1" t="s">
        <v>32</v>
      </c>
      <c r="T1900" s="1">
        <v>75248.0</v>
      </c>
      <c r="U1900" s="1" t="s">
        <v>6418</v>
      </c>
    </row>
    <row r="1901">
      <c r="A1901" s="1" t="s">
        <v>6419</v>
      </c>
      <c r="B1901" s="1">
        <v>72475.0</v>
      </c>
      <c r="C1901" s="1">
        <v>2212.0</v>
      </c>
      <c r="D1901" s="2" t="s">
        <v>6022</v>
      </c>
      <c r="E1901" s="1" t="s">
        <v>410</v>
      </c>
      <c r="F1901" s="1" t="s">
        <v>2246</v>
      </c>
      <c r="G1901" s="3" t="str">
        <f t="shared" si="1"/>
        <v>Larry Shapiro</v>
      </c>
      <c r="H1901" s="3" t="str">
        <f t="shared" si="2"/>
        <v>LARRY SHAPIRO</v>
      </c>
      <c r="J1901" s="1" t="s">
        <v>57</v>
      </c>
      <c r="K1901" s="1" t="s">
        <v>47</v>
      </c>
      <c r="L1901" s="1">
        <v>100.0</v>
      </c>
      <c r="M1901" s="1" t="s">
        <v>58</v>
      </c>
      <c r="N1901" s="1" t="s">
        <v>6012</v>
      </c>
      <c r="O1901" s="4">
        <v>44317.0</v>
      </c>
      <c r="P1901" s="4">
        <v>44286.0</v>
      </c>
      <c r="Q1901" s="1" t="s">
        <v>6420</v>
      </c>
      <c r="R1901" s="1" t="s">
        <v>31</v>
      </c>
      <c r="S1901" s="1" t="s">
        <v>32</v>
      </c>
      <c r="T1901" s="1">
        <v>75248.0</v>
      </c>
      <c r="U1901" s="1" t="s">
        <v>6421</v>
      </c>
    </row>
    <row r="1902">
      <c r="A1902" s="1" t="s">
        <v>6422</v>
      </c>
      <c r="B1902" s="1">
        <v>72482.0</v>
      </c>
      <c r="C1902" s="1">
        <v>2212.0</v>
      </c>
      <c r="D1902" s="2" t="s">
        <v>6022</v>
      </c>
      <c r="E1902" s="1" t="s">
        <v>6423</v>
      </c>
      <c r="F1902" s="1" t="s">
        <v>6424</v>
      </c>
      <c r="G1902" s="3" t="str">
        <f t="shared" si="1"/>
        <v>Joel Schwitzer</v>
      </c>
      <c r="H1902" s="3" t="str">
        <f t="shared" si="2"/>
        <v>JOEL SCHWITZER</v>
      </c>
      <c r="J1902" s="1" t="s">
        <v>57</v>
      </c>
      <c r="K1902" s="1" t="s">
        <v>47</v>
      </c>
      <c r="L1902" s="1">
        <v>100.0</v>
      </c>
      <c r="M1902" s="1" t="s">
        <v>58</v>
      </c>
      <c r="N1902" s="1" t="s">
        <v>6012</v>
      </c>
      <c r="O1902" s="4">
        <v>44317.0</v>
      </c>
      <c r="P1902" s="4">
        <v>44302.0</v>
      </c>
      <c r="Q1902" s="1" t="s">
        <v>6425</v>
      </c>
      <c r="R1902" s="1" t="s">
        <v>31</v>
      </c>
      <c r="S1902" s="1" t="s">
        <v>32</v>
      </c>
      <c r="T1902" s="1">
        <v>75248.0</v>
      </c>
      <c r="U1902" s="1" t="s">
        <v>6426</v>
      </c>
    </row>
    <row r="1903">
      <c r="A1903" s="1" t="s">
        <v>6427</v>
      </c>
      <c r="B1903" s="1">
        <v>72483.0</v>
      </c>
      <c r="C1903" s="1">
        <v>2212.0</v>
      </c>
      <c r="D1903" s="2" t="s">
        <v>6022</v>
      </c>
      <c r="E1903" s="1" t="s">
        <v>576</v>
      </c>
      <c r="F1903" s="1" t="s">
        <v>577</v>
      </c>
      <c r="G1903" s="3" t="str">
        <f t="shared" si="1"/>
        <v>Gwendolyn Satterthwaite</v>
      </c>
      <c r="H1903" s="3" t="str">
        <f t="shared" si="2"/>
        <v>GWENDOLYN SATTERTHWAITE</v>
      </c>
      <c r="J1903" s="1" t="s">
        <v>57</v>
      </c>
      <c r="K1903" s="1" t="s">
        <v>47</v>
      </c>
      <c r="L1903" s="1">
        <v>100.0</v>
      </c>
      <c r="M1903" s="1" t="s">
        <v>58</v>
      </c>
      <c r="N1903" s="1" t="s">
        <v>6012</v>
      </c>
      <c r="O1903" s="4">
        <v>44317.0</v>
      </c>
      <c r="P1903" s="4">
        <v>44302.0</v>
      </c>
      <c r="Q1903" s="1" t="s">
        <v>6428</v>
      </c>
      <c r="R1903" s="1" t="s">
        <v>31</v>
      </c>
      <c r="S1903" s="1" t="s">
        <v>32</v>
      </c>
      <c r="T1903" s="1">
        <v>75287.0</v>
      </c>
      <c r="U1903" s="1" t="s">
        <v>6429</v>
      </c>
    </row>
    <row r="1904">
      <c r="A1904" s="1" t="s">
        <v>6430</v>
      </c>
      <c r="B1904" s="1">
        <v>79316.0</v>
      </c>
      <c r="C1904" s="1">
        <v>2306.0</v>
      </c>
      <c r="D1904" s="2" t="s">
        <v>6024</v>
      </c>
      <c r="E1904" s="1" t="s">
        <v>6431</v>
      </c>
      <c r="F1904" s="1" t="s">
        <v>3101</v>
      </c>
      <c r="G1904" s="3" t="str">
        <f t="shared" si="1"/>
        <v>Zachary Jordan</v>
      </c>
      <c r="H1904" s="3" t="str">
        <f t="shared" si="2"/>
        <v>ZACHARY JORDAN</v>
      </c>
      <c r="J1904" s="1" t="s">
        <v>57</v>
      </c>
      <c r="K1904" s="1" t="s">
        <v>53</v>
      </c>
      <c r="L1904" s="1">
        <v>100.0</v>
      </c>
      <c r="M1904" s="1" t="s">
        <v>58</v>
      </c>
      <c r="N1904" s="1" t="s">
        <v>6012</v>
      </c>
      <c r="O1904" s="4">
        <v>44317.0</v>
      </c>
      <c r="P1904" s="4">
        <v>44308.0</v>
      </c>
      <c r="Q1904" s="1" t="s">
        <v>622</v>
      </c>
      <c r="R1904" s="1" t="s">
        <v>31</v>
      </c>
      <c r="S1904" s="1" t="s">
        <v>32</v>
      </c>
      <c r="T1904" s="1">
        <v>75382.0</v>
      </c>
      <c r="U1904" s="1" t="s">
        <v>623</v>
      </c>
    </row>
    <row r="1905">
      <c r="A1905" s="1" t="s">
        <v>6432</v>
      </c>
      <c r="B1905" s="1">
        <v>78988.0</v>
      </c>
      <c r="C1905" s="1">
        <v>2306.0</v>
      </c>
      <c r="D1905" s="2" t="s">
        <v>6024</v>
      </c>
      <c r="E1905" s="1" t="s">
        <v>799</v>
      </c>
      <c r="F1905" s="1" t="s">
        <v>354</v>
      </c>
      <c r="G1905" s="3" t="str">
        <f t="shared" si="1"/>
        <v>Robert Richard</v>
      </c>
      <c r="H1905" s="3" t="str">
        <f t="shared" si="2"/>
        <v>ROBERT RICHARD</v>
      </c>
      <c r="J1905" s="1" t="s">
        <v>57</v>
      </c>
      <c r="K1905" s="1" t="s">
        <v>53</v>
      </c>
      <c r="L1905" s="1">
        <v>100.0</v>
      </c>
      <c r="M1905" s="1" t="s">
        <v>58</v>
      </c>
      <c r="N1905" s="1" t="s">
        <v>6012</v>
      </c>
      <c r="O1905" s="4">
        <v>44317.0</v>
      </c>
      <c r="P1905" s="4">
        <v>44320.0</v>
      </c>
      <c r="Q1905" s="1" t="s">
        <v>6433</v>
      </c>
      <c r="R1905" s="1" t="s">
        <v>31</v>
      </c>
      <c r="S1905" s="1" t="s">
        <v>32</v>
      </c>
      <c r="T1905" s="1">
        <v>75248.0</v>
      </c>
      <c r="U1905" s="1" t="s">
        <v>6434</v>
      </c>
    </row>
    <row r="1906">
      <c r="A1906" s="1" t="s">
        <v>6435</v>
      </c>
      <c r="B1906" s="1">
        <v>37908.0</v>
      </c>
      <c r="C1906" s="1">
        <v>2306.0</v>
      </c>
      <c r="D1906" s="2" t="s">
        <v>6024</v>
      </c>
      <c r="G1906" s="3" t="str">
        <f t="shared" si="1"/>
        <v> </v>
      </c>
      <c r="H1906" s="3" t="str">
        <f t="shared" si="2"/>
        <v> </v>
      </c>
      <c r="I1906" s="1" t="s">
        <v>6436</v>
      </c>
      <c r="J1906" s="1" t="s">
        <v>389</v>
      </c>
      <c r="K1906" s="1" t="s">
        <v>53</v>
      </c>
      <c r="L1906" s="1">
        <v>101.57</v>
      </c>
      <c r="M1906" s="1" t="s">
        <v>390</v>
      </c>
      <c r="N1906" s="1" t="s">
        <v>6012</v>
      </c>
      <c r="O1906" s="4">
        <v>44317.0</v>
      </c>
      <c r="P1906" s="4">
        <v>44315.0</v>
      </c>
      <c r="Q1906" s="1" t="s">
        <v>6437</v>
      </c>
      <c r="R1906" s="1" t="s">
        <v>1541</v>
      </c>
      <c r="S1906" s="1" t="s">
        <v>32</v>
      </c>
      <c r="T1906" s="1">
        <v>75075.0</v>
      </c>
      <c r="U1906" s="1" t="s">
        <v>6438</v>
      </c>
    </row>
    <row r="1907">
      <c r="A1907" s="1" t="s">
        <v>6439</v>
      </c>
      <c r="B1907" s="1">
        <v>36568.0</v>
      </c>
      <c r="C1907" s="1">
        <v>2212.0</v>
      </c>
      <c r="D1907" s="2" t="s">
        <v>6022</v>
      </c>
      <c r="G1907" s="3" t="str">
        <f t="shared" si="1"/>
        <v> </v>
      </c>
      <c r="H1907" s="3" t="str">
        <f t="shared" si="2"/>
        <v> </v>
      </c>
      <c r="I1907" s="1" t="s">
        <v>6440</v>
      </c>
      <c r="J1907" s="1" t="s">
        <v>389</v>
      </c>
      <c r="K1907" s="1" t="s">
        <v>47</v>
      </c>
      <c r="L1907" s="1">
        <v>125.43</v>
      </c>
      <c r="M1907" s="1" t="s">
        <v>390</v>
      </c>
      <c r="N1907" s="1" t="s">
        <v>6012</v>
      </c>
      <c r="O1907" s="4">
        <v>44317.0</v>
      </c>
      <c r="P1907" s="4">
        <v>44284.0</v>
      </c>
      <c r="Q1907" s="1" t="s">
        <v>6441</v>
      </c>
      <c r="R1907" s="1" t="s">
        <v>6442</v>
      </c>
      <c r="S1907" s="1" t="s">
        <v>6443</v>
      </c>
      <c r="T1907" s="1">
        <v>66762.0</v>
      </c>
      <c r="U1907" s="1" t="s">
        <v>6444</v>
      </c>
    </row>
    <row r="1908">
      <c r="A1908" s="1" t="s">
        <v>6445</v>
      </c>
      <c r="B1908" s="1">
        <v>35595.0</v>
      </c>
      <c r="C1908" s="1">
        <v>2135.0</v>
      </c>
      <c r="D1908" s="2" t="s">
        <v>6020</v>
      </c>
      <c r="G1908" s="3" t="str">
        <f t="shared" si="1"/>
        <v> </v>
      </c>
      <c r="H1908" s="3" t="str">
        <f t="shared" si="2"/>
        <v> </v>
      </c>
      <c r="I1908" s="1" t="s">
        <v>6446</v>
      </c>
      <c r="J1908" s="1" t="s">
        <v>389</v>
      </c>
      <c r="K1908" s="1" t="s">
        <v>44</v>
      </c>
      <c r="L1908" s="1">
        <v>133.8</v>
      </c>
      <c r="M1908" s="1" t="s">
        <v>390</v>
      </c>
      <c r="N1908" s="1" t="s">
        <v>6012</v>
      </c>
      <c r="O1908" s="4">
        <v>44317.0</v>
      </c>
      <c r="P1908" s="4">
        <v>44277.0</v>
      </c>
      <c r="Q1908" s="1" t="s">
        <v>2277</v>
      </c>
      <c r="R1908" s="1" t="s">
        <v>31</v>
      </c>
      <c r="S1908" s="1" t="s">
        <v>32</v>
      </c>
      <c r="T1908" s="1">
        <v>75252.0</v>
      </c>
      <c r="U1908" s="1" t="s">
        <v>2278</v>
      </c>
    </row>
    <row r="1909">
      <c r="A1909" s="1" t="s">
        <v>6447</v>
      </c>
      <c r="B1909" s="1">
        <v>1875.0</v>
      </c>
      <c r="C1909" s="1">
        <v>2306.0</v>
      </c>
      <c r="D1909" s="2" t="s">
        <v>6024</v>
      </c>
      <c r="G1909" s="3" t="str">
        <f t="shared" si="1"/>
        <v> </v>
      </c>
      <c r="H1909" s="3" t="str">
        <f t="shared" si="2"/>
        <v> </v>
      </c>
      <c r="I1909" s="1" t="s">
        <v>6037</v>
      </c>
      <c r="J1909" s="1" t="s">
        <v>389</v>
      </c>
      <c r="K1909" s="1" t="s">
        <v>53</v>
      </c>
      <c r="L1909" s="1">
        <v>140.0</v>
      </c>
      <c r="M1909" s="1" t="s">
        <v>4100</v>
      </c>
      <c r="N1909" s="1" t="s">
        <v>6012</v>
      </c>
      <c r="O1909" s="4">
        <v>44317.0</v>
      </c>
      <c r="P1909" s="4">
        <v>44319.0</v>
      </c>
      <c r="Q1909" s="1" t="s">
        <v>6038</v>
      </c>
      <c r="R1909" s="1" t="s">
        <v>6039</v>
      </c>
      <c r="S1909" s="1" t="s">
        <v>32</v>
      </c>
      <c r="T1909" s="1">
        <v>75056.0</v>
      </c>
      <c r="U1909" s="1" t="s">
        <v>6040</v>
      </c>
    </row>
    <row r="1910">
      <c r="A1910" s="1" t="s">
        <v>6448</v>
      </c>
      <c r="B1910" s="1">
        <v>67820.0</v>
      </c>
      <c r="C1910" s="1">
        <v>2135.0</v>
      </c>
      <c r="D1910" s="2" t="s">
        <v>6020</v>
      </c>
      <c r="E1910" s="1" t="s">
        <v>2588</v>
      </c>
      <c r="F1910" s="1" t="s">
        <v>3016</v>
      </c>
      <c r="G1910" s="3" t="str">
        <f t="shared" si="1"/>
        <v>Brian Finkelstein</v>
      </c>
      <c r="H1910" s="3" t="str">
        <f t="shared" si="2"/>
        <v>BRIAN FINKELSTEIN</v>
      </c>
      <c r="J1910" s="1" t="s">
        <v>57</v>
      </c>
      <c r="K1910" s="1" t="s">
        <v>44</v>
      </c>
      <c r="L1910" s="1">
        <v>150.0</v>
      </c>
      <c r="M1910" s="1" t="s">
        <v>58</v>
      </c>
      <c r="N1910" s="1" t="s">
        <v>6012</v>
      </c>
      <c r="O1910" s="4">
        <v>44317.0</v>
      </c>
      <c r="P1910" s="4">
        <v>44236.0</v>
      </c>
      <c r="Q1910" s="1" t="s">
        <v>6449</v>
      </c>
      <c r="R1910" s="1" t="s">
        <v>31</v>
      </c>
      <c r="S1910" s="1" t="s">
        <v>32</v>
      </c>
      <c r="T1910" s="1">
        <v>75248.0</v>
      </c>
      <c r="U1910" s="1" t="s">
        <v>6450</v>
      </c>
    </row>
    <row r="1911">
      <c r="A1911" s="1" t="s">
        <v>6451</v>
      </c>
      <c r="B1911" s="1">
        <v>1873.0</v>
      </c>
      <c r="C1911" s="1">
        <v>2306.0</v>
      </c>
      <c r="D1911" s="2" t="s">
        <v>6024</v>
      </c>
      <c r="G1911" s="3" t="str">
        <f t="shared" si="1"/>
        <v> </v>
      </c>
      <c r="H1911" s="3" t="str">
        <f t="shared" si="2"/>
        <v> </v>
      </c>
      <c r="I1911" s="1" t="s">
        <v>5204</v>
      </c>
      <c r="J1911" s="1" t="s">
        <v>389</v>
      </c>
      <c r="K1911" s="1" t="s">
        <v>53</v>
      </c>
      <c r="L1911" s="1">
        <v>150.0</v>
      </c>
      <c r="M1911" s="1" t="s">
        <v>6271</v>
      </c>
      <c r="N1911" s="1" t="s">
        <v>6012</v>
      </c>
      <c r="O1911" s="4">
        <v>44317.0</v>
      </c>
      <c r="P1911" s="4">
        <v>44337.0</v>
      </c>
      <c r="Q1911" s="1" t="s">
        <v>6272</v>
      </c>
      <c r="R1911" s="1" t="s">
        <v>31</v>
      </c>
      <c r="S1911" s="1" t="s">
        <v>32</v>
      </c>
      <c r="T1911" s="1">
        <v>75226.0</v>
      </c>
      <c r="U1911" s="1" t="s">
        <v>6273</v>
      </c>
    </row>
    <row r="1912">
      <c r="A1912" s="1">
        <v>535599.0</v>
      </c>
      <c r="B1912" s="1">
        <v>35599.0</v>
      </c>
      <c r="C1912" s="1">
        <v>2135.0</v>
      </c>
      <c r="D1912" s="2" t="s">
        <v>6020</v>
      </c>
      <c r="G1912" s="3" t="str">
        <f t="shared" si="1"/>
        <v> </v>
      </c>
      <c r="H1912" s="3" t="str">
        <f t="shared" si="2"/>
        <v> </v>
      </c>
      <c r="I1912" s="1" t="s">
        <v>2410</v>
      </c>
      <c r="J1912" s="1" t="s">
        <v>5772</v>
      </c>
      <c r="K1912" s="1" t="s">
        <v>44</v>
      </c>
      <c r="L1912" s="1">
        <v>168.88</v>
      </c>
      <c r="M1912" s="1" t="s">
        <v>5772</v>
      </c>
      <c r="N1912" s="1" t="s">
        <v>6012</v>
      </c>
      <c r="O1912" s="4">
        <v>44317.0</v>
      </c>
      <c r="P1912" s="4">
        <v>44267.0</v>
      </c>
      <c r="Q1912" s="1" t="s">
        <v>4294</v>
      </c>
      <c r="R1912" s="1" t="s">
        <v>2412</v>
      </c>
      <c r="S1912" s="1" t="s">
        <v>2413</v>
      </c>
      <c r="T1912" s="1">
        <v>98109.0</v>
      </c>
      <c r="U1912" s="1" t="s">
        <v>4295</v>
      </c>
    </row>
    <row r="1913">
      <c r="A1913" s="1" t="s">
        <v>6452</v>
      </c>
      <c r="B1913" s="1">
        <v>1838.0</v>
      </c>
      <c r="C1913" s="1">
        <v>2212.0</v>
      </c>
      <c r="D1913" s="2" t="s">
        <v>6022</v>
      </c>
      <c r="G1913" s="3" t="str">
        <f t="shared" si="1"/>
        <v> </v>
      </c>
      <c r="H1913" s="3" t="str">
        <f t="shared" si="2"/>
        <v> </v>
      </c>
      <c r="I1913" s="1" t="s">
        <v>6032</v>
      </c>
      <c r="J1913" s="1" t="s">
        <v>389</v>
      </c>
      <c r="K1913" s="1" t="s">
        <v>47</v>
      </c>
      <c r="L1913" s="1">
        <v>168.88</v>
      </c>
      <c r="M1913" s="1" t="s">
        <v>4100</v>
      </c>
      <c r="N1913" s="1" t="s">
        <v>6012</v>
      </c>
      <c r="O1913" s="4">
        <v>44317.0</v>
      </c>
      <c r="P1913" s="4">
        <v>44297.0</v>
      </c>
      <c r="Q1913" s="1" t="s">
        <v>6033</v>
      </c>
      <c r="R1913" s="1" t="s">
        <v>6034</v>
      </c>
      <c r="S1913" s="1" t="s">
        <v>890</v>
      </c>
      <c r="T1913" s="1">
        <v>85062.0</v>
      </c>
      <c r="U1913" s="1" t="s">
        <v>6035</v>
      </c>
    </row>
    <row r="1914">
      <c r="A1914" s="1" t="s">
        <v>6453</v>
      </c>
      <c r="B1914" s="1">
        <v>37911.0</v>
      </c>
      <c r="C1914" s="1">
        <v>2306.0</v>
      </c>
      <c r="D1914" s="2" t="s">
        <v>6024</v>
      </c>
      <c r="G1914" s="3" t="str">
        <f t="shared" si="1"/>
        <v> </v>
      </c>
      <c r="H1914" s="3" t="str">
        <f t="shared" si="2"/>
        <v> </v>
      </c>
      <c r="I1914" s="1" t="s">
        <v>1145</v>
      </c>
      <c r="J1914" s="1" t="s">
        <v>389</v>
      </c>
      <c r="K1914" s="1" t="s">
        <v>53</v>
      </c>
      <c r="L1914" s="1">
        <v>194.81</v>
      </c>
      <c r="M1914" s="1" t="s">
        <v>390</v>
      </c>
      <c r="N1914" s="1" t="s">
        <v>6012</v>
      </c>
      <c r="O1914" s="4">
        <v>44317.0</v>
      </c>
      <c r="P1914" s="4">
        <v>44317.0</v>
      </c>
      <c r="Q1914" s="1" t="s">
        <v>6280</v>
      </c>
      <c r="R1914" s="1" t="s">
        <v>1541</v>
      </c>
      <c r="S1914" s="1" t="s">
        <v>32</v>
      </c>
      <c r="T1914" s="1">
        <v>75075.0</v>
      </c>
      <c r="U1914" s="1" t="s">
        <v>6281</v>
      </c>
    </row>
    <row r="1915">
      <c r="A1915" s="1" t="s">
        <v>6454</v>
      </c>
      <c r="B1915" s="1">
        <v>36493.0</v>
      </c>
      <c r="C1915" s="1">
        <v>2212.0</v>
      </c>
      <c r="D1915" s="2" t="s">
        <v>6022</v>
      </c>
      <c r="G1915" s="3" t="str">
        <f t="shared" si="1"/>
        <v> </v>
      </c>
      <c r="H1915" s="3" t="str">
        <f t="shared" si="2"/>
        <v> </v>
      </c>
      <c r="I1915" s="1" t="s">
        <v>6109</v>
      </c>
      <c r="J1915" s="1" t="s">
        <v>389</v>
      </c>
      <c r="K1915" s="1" t="s">
        <v>47</v>
      </c>
      <c r="L1915" s="1">
        <v>196.58</v>
      </c>
      <c r="M1915" s="1" t="s">
        <v>390</v>
      </c>
      <c r="N1915" s="1" t="s">
        <v>6012</v>
      </c>
      <c r="O1915" s="4">
        <v>44317.0</v>
      </c>
      <c r="P1915" s="4">
        <v>44300.0</v>
      </c>
      <c r="Q1915" s="1" t="s">
        <v>6110</v>
      </c>
      <c r="R1915" s="1" t="s">
        <v>357</v>
      </c>
      <c r="S1915" s="1" t="s">
        <v>32</v>
      </c>
      <c r="T1915" s="1">
        <v>75080.0</v>
      </c>
      <c r="U1915" s="1" t="s">
        <v>6111</v>
      </c>
    </row>
    <row r="1916">
      <c r="A1916" s="1" t="s">
        <v>6455</v>
      </c>
      <c r="B1916" s="1">
        <v>65581.0</v>
      </c>
      <c r="C1916" s="1">
        <v>2062.0</v>
      </c>
      <c r="D1916" s="2" t="s">
        <v>6018</v>
      </c>
      <c r="E1916" s="1" t="s">
        <v>6456</v>
      </c>
      <c r="F1916" s="1" t="s">
        <v>6457</v>
      </c>
      <c r="G1916" s="3" t="str">
        <f t="shared" si="1"/>
        <v>Jocelyn Ickes</v>
      </c>
      <c r="H1916" s="3" t="str">
        <f t="shared" si="2"/>
        <v>JOCELYN ICKES</v>
      </c>
      <c r="J1916" s="1" t="s">
        <v>57</v>
      </c>
      <c r="K1916" s="1" t="s">
        <v>41</v>
      </c>
      <c r="L1916" s="1">
        <v>200.0</v>
      </c>
      <c r="M1916" s="1" t="s">
        <v>58</v>
      </c>
      <c r="N1916" s="1" t="s">
        <v>6012</v>
      </c>
      <c r="O1916" s="4">
        <v>44317.0</v>
      </c>
      <c r="P1916" s="5">
        <v>44154.0</v>
      </c>
      <c r="Q1916" s="1" t="s">
        <v>6458</v>
      </c>
      <c r="R1916" s="1" t="s">
        <v>31</v>
      </c>
      <c r="S1916" s="1" t="s">
        <v>32</v>
      </c>
      <c r="T1916" s="1">
        <v>75248.0</v>
      </c>
      <c r="U1916" s="1" t="s">
        <v>6459</v>
      </c>
    </row>
    <row r="1917">
      <c r="A1917" s="1" t="s">
        <v>6460</v>
      </c>
      <c r="B1917" s="1">
        <v>65583.0</v>
      </c>
      <c r="C1917" s="1">
        <v>2062.0</v>
      </c>
      <c r="D1917" s="2" t="s">
        <v>6018</v>
      </c>
      <c r="E1917" s="1" t="s">
        <v>2112</v>
      </c>
      <c r="F1917" s="1" t="s">
        <v>6461</v>
      </c>
      <c r="G1917" s="3" t="str">
        <f t="shared" si="1"/>
        <v>Benjamin Nise</v>
      </c>
      <c r="H1917" s="3" t="str">
        <f t="shared" si="2"/>
        <v>BENJAMIN NISE</v>
      </c>
      <c r="J1917" s="1" t="s">
        <v>57</v>
      </c>
      <c r="K1917" s="1" t="s">
        <v>41</v>
      </c>
      <c r="L1917" s="1">
        <v>200.0</v>
      </c>
      <c r="M1917" s="1" t="s">
        <v>58</v>
      </c>
      <c r="N1917" s="1" t="s">
        <v>6012</v>
      </c>
      <c r="O1917" s="4">
        <v>44317.0</v>
      </c>
      <c r="P1917" s="5">
        <v>44154.0</v>
      </c>
      <c r="Q1917" s="1" t="s">
        <v>6462</v>
      </c>
      <c r="R1917" s="1" t="s">
        <v>31</v>
      </c>
      <c r="S1917" s="1" t="s">
        <v>32</v>
      </c>
      <c r="T1917" s="1">
        <v>75252.0</v>
      </c>
      <c r="U1917" s="1" t="s">
        <v>6463</v>
      </c>
    </row>
    <row r="1918">
      <c r="A1918" s="1" t="s">
        <v>6464</v>
      </c>
      <c r="B1918" s="1">
        <v>65591.0</v>
      </c>
      <c r="C1918" s="1">
        <v>2062.0</v>
      </c>
      <c r="D1918" s="2" t="s">
        <v>6018</v>
      </c>
      <c r="E1918" s="1" t="s">
        <v>6465</v>
      </c>
      <c r="F1918" s="1" t="s">
        <v>1291</v>
      </c>
      <c r="G1918" s="3" t="str">
        <f t="shared" si="1"/>
        <v>Jandis Price</v>
      </c>
      <c r="H1918" s="3" t="str">
        <f t="shared" si="2"/>
        <v>JANDIS PRICE</v>
      </c>
      <c r="J1918" s="1" t="s">
        <v>57</v>
      </c>
      <c r="K1918" s="1" t="s">
        <v>41</v>
      </c>
      <c r="L1918" s="1">
        <v>200.0</v>
      </c>
      <c r="M1918" s="1" t="s">
        <v>58</v>
      </c>
      <c r="N1918" s="1" t="s">
        <v>6012</v>
      </c>
      <c r="O1918" s="4">
        <v>44317.0</v>
      </c>
      <c r="P1918" s="5">
        <v>44180.0</v>
      </c>
      <c r="Q1918" s="1" t="s">
        <v>6466</v>
      </c>
      <c r="R1918" s="1" t="s">
        <v>31</v>
      </c>
      <c r="S1918" s="1" t="s">
        <v>32</v>
      </c>
      <c r="T1918" s="1">
        <v>75287.0</v>
      </c>
      <c r="U1918" s="1" t="s">
        <v>6467</v>
      </c>
    </row>
    <row r="1919">
      <c r="A1919" s="1" t="s">
        <v>6468</v>
      </c>
      <c r="B1919" s="1">
        <v>65594.0</v>
      </c>
      <c r="C1919" s="1">
        <v>2062.0</v>
      </c>
      <c r="D1919" s="2" t="s">
        <v>6018</v>
      </c>
      <c r="E1919" s="1" t="s">
        <v>1844</v>
      </c>
      <c r="F1919" s="1" t="s">
        <v>6469</v>
      </c>
      <c r="G1919" s="3" t="str">
        <f t="shared" si="1"/>
        <v>Matthew Talley</v>
      </c>
      <c r="H1919" s="3" t="str">
        <f t="shared" si="2"/>
        <v>MATTHEW TALLEY</v>
      </c>
      <c r="J1919" s="1" t="s">
        <v>57</v>
      </c>
      <c r="K1919" s="1" t="s">
        <v>41</v>
      </c>
      <c r="L1919" s="1">
        <v>200.0</v>
      </c>
      <c r="M1919" s="1" t="s">
        <v>58</v>
      </c>
      <c r="N1919" s="1" t="s">
        <v>6012</v>
      </c>
      <c r="O1919" s="4">
        <v>44317.0</v>
      </c>
      <c r="P1919" s="5">
        <v>44180.0</v>
      </c>
      <c r="Q1919" s="1" t="s">
        <v>6470</v>
      </c>
      <c r="R1919" s="1" t="s">
        <v>31</v>
      </c>
      <c r="S1919" s="1" t="s">
        <v>32</v>
      </c>
      <c r="T1919" s="1">
        <v>75205.0</v>
      </c>
      <c r="U1919" s="1" t="s">
        <v>6471</v>
      </c>
    </row>
    <row r="1920">
      <c r="A1920" s="1" t="s">
        <v>6472</v>
      </c>
      <c r="B1920" s="1">
        <v>65598.0</v>
      </c>
      <c r="C1920" s="1">
        <v>2062.0</v>
      </c>
      <c r="D1920" s="2" t="s">
        <v>6018</v>
      </c>
      <c r="G1920" s="3" t="str">
        <f t="shared" si="1"/>
        <v> </v>
      </c>
      <c r="H1920" s="3" t="str">
        <f t="shared" si="2"/>
        <v> </v>
      </c>
      <c r="I1920" s="1" t="s">
        <v>6473</v>
      </c>
      <c r="J1920" s="1" t="s">
        <v>57</v>
      </c>
      <c r="K1920" s="1" t="s">
        <v>41</v>
      </c>
      <c r="L1920" s="1">
        <v>200.0</v>
      </c>
      <c r="M1920" s="1" t="s">
        <v>58</v>
      </c>
      <c r="N1920" s="1" t="s">
        <v>6012</v>
      </c>
      <c r="O1920" s="4">
        <v>44317.0</v>
      </c>
      <c r="P1920" s="5">
        <v>44181.0</v>
      </c>
      <c r="Q1920" s="1" t="s">
        <v>6474</v>
      </c>
      <c r="R1920" s="1" t="s">
        <v>1856</v>
      </c>
      <c r="S1920" s="1" t="s">
        <v>32</v>
      </c>
      <c r="T1920" s="1">
        <v>75134.0</v>
      </c>
      <c r="U1920" s="1" t="s">
        <v>6475</v>
      </c>
    </row>
    <row r="1921">
      <c r="A1921" s="1" t="s">
        <v>6476</v>
      </c>
      <c r="B1921" s="1">
        <v>67777.0</v>
      </c>
      <c r="C1921" s="1">
        <v>2135.0</v>
      </c>
      <c r="D1921" s="2" t="s">
        <v>6020</v>
      </c>
      <c r="E1921" s="1" t="s">
        <v>6477</v>
      </c>
      <c r="F1921" s="1" t="s">
        <v>6478</v>
      </c>
      <c r="G1921" s="3" t="str">
        <f t="shared" si="1"/>
        <v>JR McCraw</v>
      </c>
      <c r="H1921" s="3" t="str">
        <f t="shared" si="2"/>
        <v>JR MCCRAW</v>
      </c>
      <c r="J1921" s="1" t="s">
        <v>57</v>
      </c>
      <c r="K1921" s="1" t="s">
        <v>44</v>
      </c>
      <c r="L1921" s="1">
        <v>200.0</v>
      </c>
      <c r="M1921" s="1" t="s">
        <v>58</v>
      </c>
      <c r="N1921" s="1" t="s">
        <v>6012</v>
      </c>
      <c r="O1921" s="4">
        <v>44317.0</v>
      </c>
      <c r="P1921" s="4">
        <v>44202.0</v>
      </c>
      <c r="Q1921" s="1" t="s">
        <v>6479</v>
      </c>
      <c r="R1921" s="1" t="s">
        <v>31</v>
      </c>
      <c r="S1921" s="1" t="s">
        <v>32</v>
      </c>
      <c r="T1921" s="1">
        <v>75248.0</v>
      </c>
      <c r="U1921" s="1" t="s">
        <v>6480</v>
      </c>
    </row>
    <row r="1922">
      <c r="A1922" s="1" t="s">
        <v>6481</v>
      </c>
      <c r="B1922" s="1">
        <v>67794.0</v>
      </c>
      <c r="C1922" s="1">
        <v>2135.0</v>
      </c>
      <c r="D1922" s="2" t="s">
        <v>6020</v>
      </c>
      <c r="E1922" s="1" t="s">
        <v>6482</v>
      </c>
      <c r="F1922" s="1" t="s">
        <v>6483</v>
      </c>
      <c r="G1922" s="3" t="str">
        <f t="shared" si="1"/>
        <v>Aleksandra Rosen</v>
      </c>
      <c r="H1922" s="3" t="str">
        <f t="shared" si="2"/>
        <v>ALEKSANDRA ROSEN</v>
      </c>
      <c r="J1922" s="1" t="s">
        <v>57</v>
      </c>
      <c r="K1922" s="1" t="s">
        <v>44</v>
      </c>
      <c r="L1922" s="1">
        <v>200.0</v>
      </c>
      <c r="M1922" s="1" t="s">
        <v>58</v>
      </c>
      <c r="N1922" s="1" t="s">
        <v>6012</v>
      </c>
      <c r="O1922" s="4">
        <v>44317.0</v>
      </c>
      <c r="P1922" s="4">
        <v>44214.0</v>
      </c>
      <c r="Q1922" s="1" t="s">
        <v>6484</v>
      </c>
      <c r="R1922" s="1" t="s">
        <v>31</v>
      </c>
      <c r="S1922" s="1" t="s">
        <v>32</v>
      </c>
      <c r="T1922" s="1">
        <v>75248.0</v>
      </c>
      <c r="U1922" s="1" t="s">
        <v>6485</v>
      </c>
    </row>
    <row r="1923">
      <c r="A1923" s="1" t="s">
        <v>6486</v>
      </c>
      <c r="B1923" s="1">
        <v>67797.0</v>
      </c>
      <c r="C1923" s="1">
        <v>2135.0</v>
      </c>
      <c r="D1923" s="2" t="s">
        <v>6020</v>
      </c>
      <c r="E1923" s="1" t="s">
        <v>6487</v>
      </c>
      <c r="F1923" s="1" t="s">
        <v>6488</v>
      </c>
      <c r="G1923" s="3" t="str">
        <f t="shared" si="1"/>
        <v>Clifford Brott</v>
      </c>
      <c r="H1923" s="3" t="str">
        <f t="shared" si="2"/>
        <v>CLIFFORD BROTT</v>
      </c>
      <c r="J1923" s="1" t="s">
        <v>57</v>
      </c>
      <c r="K1923" s="1" t="s">
        <v>44</v>
      </c>
      <c r="L1923" s="1">
        <v>200.0</v>
      </c>
      <c r="M1923" s="1" t="s">
        <v>58</v>
      </c>
      <c r="N1923" s="1" t="s">
        <v>6012</v>
      </c>
      <c r="O1923" s="4">
        <v>44317.0</v>
      </c>
      <c r="P1923" s="4">
        <v>44215.0</v>
      </c>
      <c r="Q1923" s="1" t="s">
        <v>6489</v>
      </c>
      <c r="R1923" s="1" t="s">
        <v>31</v>
      </c>
      <c r="S1923" s="1" t="s">
        <v>32</v>
      </c>
      <c r="T1923" s="1">
        <v>75248.0</v>
      </c>
      <c r="U1923" s="1" t="s">
        <v>6490</v>
      </c>
    </row>
    <row r="1924">
      <c r="A1924" s="1" t="s">
        <v>6491</v>
      </c>
      <c r="B1924" s="1">
        <v>67802.0</v>
      </c>
      <c r="C1924" s="1">
        <v>2135.0</v>
      </c>
      <c r="D1924" s="2" t="s">
        <v>6020</v>
      </c>
      <c r="E1924" s="1" t="s">
        <v>6482</v>
      </c>
      <c r="F1924" s="1" t="s">
        <v>6483</v>
      </c>
      <c r="G1924" s="3" t="str">
        <f t="shared" si="1"/>
        <v>Aleksandra Rosen</v>
      </c>
      <c r="H1924" s="3" t="str">
        <f t="shared" si="2"/>
        <v>ALEKSANDRA ROSEN</v>
      </c>
      <c r="J1924" s="1" t="s">
        <v>57</v>
      </c>
      <c r="K1924" s="1" t="s">
        <v>44</v>
      </c>
      <c r="L1924" s="1">
        <v>200.0</v>
      </c>
      <c r="M1924" s="1" t="s">
        <v>58</v>
      </c>
      <c r="N1924" s="1" t="s">
        <v>6012</v>
      </c>
      <c r="O1924" s="4">
        <v>44317.0</v>
      </c>
      <c r="P1924" s="4">
        <v>44219.0</v>
      </c>
      <c r="Q1924" s="1" t="s">
        <v>6484</v>
      </c>
      <c r="R1924" s="1" t="s">
        <v>31</v>
      </c>
      <c r="S1924" s="1" t="s">
        <v>32</v>
      </c>
      <c r="T1924" s="1">
        <v>75248.0</v>
      </c>
      <c r="U1924" s="1" t="s">
        <v>6485</v>
      </c>
    </row>
    <row r="1925">
      <c r="A1925" s="1" t="s">
        <v>6492</v>
      </c>
      <c r="B1925" s="1">
        <v>67808.0</v>
      </c>
      <c r="C1925" s="1">
        <v>2135.0</v>
      </c>
      <c r="D1925" s="2" t="s">
        <v>6020</v>
      </c>
      <c r="E1925" s="1" t="s">
        <v>6493</v>
      </c>
      <c r="F1925" s="1" t="s">
        <v>2978</v>
      </c>
      <c r="G1925" s="3" t="str">
        <f t="shared" si="1"/>
        <v>Janine Pulman</v>
      </c>
      <c r="H1925" s="3" t="str">
        <f t="shared" si="2"/>
        <v>JANINE PULMAN</v>
      </c>
      <c r="J1925" s="1" t="s">
        <v>57</v>
      </c>
      <c r="K1925" s="1" t="s">
        <v>44</v>
      </c>
      <c r="L1925" s="1">
        <v>200.0</v>
      </c>
      <c r="M1925" s="1" t="s">
        <v>58</v>
      </c>
      <c r="N1925" s="1" t="s">
        <v>6012</v>
      </c>
      <c r="O1925" s="4">
        <v>44317.0</v>
      </c>
      <c r="P1925" s="4">
        <v>44223.0</v>
      </c>
      <c r="Q1925" s="1" t="s">
        <v>2979</v>
      </c>
      <c r="R1925" s="1" t="s">
        <v>31</v>
      </c>
      <c r="S1925" s="1" t="s">
        <v>32</v>
      </c>
      <c r="T1925" s="1">
        <v>75248.0</v>
      </c>
      <c r="U1925" s="1" t="s">
        <v>2980</v>
      </c>
    </row>
    <row r="1926">
      <c r="A1926" s="1" t="s">
        <v>6494</v>
      </c>
      <c r="B1926" s="1">
        <v>67813.0</v>
      </c>
      <c r="C1926" s="1">
        <v>2135.0</v>
      </c>
      <c r="D1926" s="2" t="s">
        <v>6020</v>
      </c>
      <c r="E1926" s="1" t="s">
        <v>962</v>
      </c>
      <c r="F1926" s="1" t="s">
        <v>6495</v>
      </c>
      <c r="G1926" s="3" t="str">
        <f t="shared" si="1"/>
        <v>William Arenson</v>
      </c>
      <c r="H1926" s="3" t="str">
        <f t="shared" si="2"/>
        <v>WILLIAM ARENSON</v>
      </c>
      <c r="J1926" s="1" t="s">
        <v>57</v>
      </c>
      <c r="K1926" s="1" t="s">
        <v>44</v>
      </c>
      <c r="L1926" s="1">
        <v>200.0</v>
      </c>
      <c r="M1926" s="1" t="s">
        <v>58</v>
      </c>
      <c r="N1926" s="1" t="s">
        <v>6012</v>
      </c>
      <c r="O1926" s="4">
        <v>44317.0</v>
      </c>
      <c r="P1926" s="4">
        <v>44226.0</v>
      </c>
      <c r="Q1926" s="1" t="s">
        <v>6496</v>
      </c>
      <c r="R1926" s="1" t="s">
        <v>31</v>
      </c>
      <c r="S1926" s="1" t="s">
        <v>32</v>
      </c>
      <c r="T1926" s="1">
        <v>75287.0</v>
      </c>
      <c r="U1926" s="1" t="s">
        <v>6497</v>
      </c>
    </row>
    <row r="1927">
      <c r="A1927" s="1" t="s">
        <v>6498</v>
      </c>
      <c r="B1927" s="1">
        <v>67829.0</v>
      </c>
      <c r="C1927" s="1">
        <v>2135.0</v>
      </c>
      <c r="D1927" s="2" t="s">
        <v>6020</v>
      </c>
      <c r="E1927" s="1" t="s">
        <v>3201</v>
      </c>
      <c r="F1927" s="1" t="s">
        <v>6499</v>
      </c>
      <c r="G1927" s="3" t="str">
        <f t="shared" si="1"/>
        <v>Lane Connor</v>
      </c>
      <c r="H1927" s="3" t="str">
        <f t="shared" si="2"/>
        <v>LANE CONNOR</v>
      </c>
      <c r="J1927" s="1" t="s">
        <v>57</v>
      </c>
      <c r="K1927" s="1" t="s">
        <v>44</v>
      </c>
      <c r="L1927" s="1">
        <v>200.0</v>
      </c>
      <c r="M1927" s="1" t="s">
        <v>58</v>
      </c>
      <c r="N1927" s="1" t="s">
        <v>6012</v>
      </c>
      <c r="O1927" s="4">
        <v>44317.0</v>
      </c>
      <c r="P1927" s="4">
        <v>44261.0</v>
      </c>
      <c r="Q1927" s="1" t="s">
        <v>6500</v>
      </c>
      <c r="R1927" s="1" t="s">
        <v>31</v>
      </c>
      <c r="S1927" s="1" t="s">
        <v>32</v>
      </c>
      <c r="T1927" s="1">
        <v>75287.0</v>
      </c>
      <c r="U1927" s="1" t="s">
        <v>6501</v>
      </c>
    </row>
    <row r="1928">
      <c r="A1928" s="1" t="s">
        <v>6502</v>
      </c>
      <c r="B1928" s="1">
        <v>69247.0</v>
      </c>
      <c r="C1928" s="1">
        <v>2135.0</v>
      </c>
      <c r="D1928" s="2" t="s">
        <v>6020</v>
      </c>
      <c r="E1928" s="1" t="s">
        <v>2324</v>
      </c>
      <c r="F1928" s="1" t="s">
        <v>6503</v>
      </c>
      <c r="G1928" s="3" t="str">
        <f t="shared" si="1"/>
        <v>Ann Irvin</v>
      </c>
      <c r="H1928" s="3" t="str">
        <f t="shared" si="2"/>
        <v>ANN IRVIN</v>
      </c>
      <c r="J1928" s="1" t="s">
        <v>57</v>
      </c>
      <c r="K1928" s="1" t="s">
        <v>44</v>
      </c>
      <c r="L1928" s="1">
        <v>200.0</v>
      </c>
      <c r="M1928" s="1" t="s">
        <v>58</v>
      </c>
      <c r="N1928" s="1" t="s">
        <v>6012</v>
      </c>
      <c r="O1928" s="4">
        <v>44317.0</v>
      </c>
      <c r="P1928" s="4">
        <v>44240.0</v>
      </c>
      <c r="Q1928" s="1" t="s">
        <v>6504</v>
      </c>
      <c r="R1928" s="1" t="s">
        <v>31</v>
      </c>
      <c r="S1928" s="1" t="s">
        <v>32</v>
      </c>
      <c r="T1928" s="1">
        <v>75248.0</v>
      </c>
      <c r="U1928" s="1" t="s">
        <v>6505</v>
      </c>
    </row>
    <row r="1929">
      <c r="A1929" s="1" t="s">
        <v>6506</v>
      </c>
      <c r="B1929" s="1">
        <v>72473.0</v>
      </c>
      <c r="C1929" s="1">
        <v>2212.0</v>
      </c>
      <c r="D1929" s="2" t="s">
        <v>6022</v>
      </c>
      <c r="E1929" s="1" t="s">
        <v>1740</v>
      </c>
      <c r="F1929" s="1" t="s">
        <v>6507</v>
      </c>
      <c r="G1929" s="3" t="str">
        <f t="shared" si="1"/>
        <v>Martha Rumble</v>
      </c>
      <c r="H1929" s="3" t="str">
        <f t="shared" si="2"/>
        <v>MARTHA RUMBLE</v>
      </c>
      <c r="J1929" s="1" t="s">
        <v>57</v>
      </c>
      <c r="K1929" s="1" t="s">
        <v>47</v>
      </c>
      <c r="L1929" s="1">
        <v>200.0</v>
      </c>
      <c r="M1929" s="1" t="s">
        <v>58</v>
      </c>
      <c r="N1929" s="1" t="s">
        <v>6012</v>
      </c>
      <c r="O1929" s="4">
        <v>44317.0</v>
      </c>
      <c r="P1929" s="4">
        <v>44280.0</v>
      </c>
      <c r="Q1929" s="1" t="s">
        <v>6508</v>
      </c>
      <c r="R1929" s="1" t="s">
        <v>31</v>
      </c>
      <c r="S1929" s="1" t="s">
        <v>32</v>
      </c>
      <c r="T1929" s="1">
        <v>75287.0</v>
      </c>
      <c r="U1929" s="1" t="s">
        <v>6509</v>
      </c>
    </row>
    <row r="1930">
      <c r="A1930" s="1" t="s">
        <v>6510</v>
      </c>
      <c r="B1930" s="1">
        <v>72476.0</v>
      </c>
      <c r="C1930" s="1">
        <v>2212.0</v>
      </c>
      <c r="D1930" s="2" t="s">
        <v>6022</v>
      </c>
      <c r="E1930" s="1" t="s">
        <v>674</v>
      </c>
      <c r="F1930" s="1" t="s">
        <v>675</v>
      </c>
      <c r="G1930" s="3" t="str">
        <f t="shared" si="1"/>
        <v>Peter Schulte</v>
      </c>
      <c r="H1930" s="3" t="str">
        <f t="shared" si="2"/>
        <v>PETER SCHULTE</v>
      </c>
      <c r="J1930" s="1" t="s">
        <v>57</v>
      </c>
      <c r="K1930" s="1" t="s">
        <v>47</v>
      </c>
      <c r="L1930" s="1">
        <v>200.0</v>
      </c>
      <c r="M1930" s="1" t="s">
        <v>58</v>
      </c>
      <c r="N1930" s="1" t="s">
        <v>6012</v>
      </c>
      <c r="O1930" s="4">
        <v>44317.0</v>
      </c>
      <c r="P1930" s="4">
        <v>44290.0</v>
      </c>
      <c r="Q1930" s="1" t="s">
        <v>6511</v>
      </c>
      <c r="R1930" s="1" t="s">
        <v>31</v>
      </c>
      <c r="S1930" s="1" t="s">
        <v>32</v>
      </c>
      <c r="T1930" s="1">
        <v>75208.0</v>
      </c>
      <c r="U1930" s="1" t="s">
        <v>6512</v>
      </c>
    </row>
    <row r="1931">
      <c r="A1931" s="1" t="s">
        <v>6513</v>
      </c>
      <c r="B1931" s="1">
        <v>72481.0</v>
      </c>
      <c r="C1931" s="1">
        <v>2212.0</v>
      </c>
      <c r="D1931" s="2" t="s">
        <v>6022</v>
      </c>
      <c r="E1931" s="1" t="s">
        <v>5056</v>
      </c>
      <c r="F1931" s="1" t="s">
        <v>1450</v>
      </c>
      <c r="G1931" s="3" t="str">
        <f t="shared" si="1"/>
        <v>Brad Kent</v>
      </c>
      <c r="H1931" s="3" t="str">
        <f t="shared" si="2"/>
        <v>BRAD KENT</v>
      </c>
      <c r="J1931" s="1" t="s">
        <v>57</v>
      </c>
      <c r="K1931" s="1" t="s">
        <v>47</v>
      </c>
      <c r="L1931" s="1">
        <v>200.0</v>
      </c>
      <c r="M1931" s="1" t="s">
        <v>58</v>
      </c>
      <c r="N1931" s="1" t="s">
        <v>6012</v>
      </c>
      <c r="O1931" s="4">
        <v>44317.0</v>
      </c>
      <c r="P1931" s="4">
        <v>44301.0</v>
      </c>
      <c r="Q1931" s="1" t="s">
        <v>6514</v>
      </c>
      <c r="R1931" s="1" t="s">
        <v>31</v>
      </c>
      <c r="S1931" s="1" t="s">
        <v>32</v>
      </c>
      <c r="T1931" s="1">
        <v>75248.0</v>
      </c>
      <c r="U1931" s="1" t="s">
        <v>6515</v>
      </c>
    </row>
    <row r="1932">
      <c r="A1932" s="1" t="s">
        <v>6516</v>
      </c>
      <c r="B1932" s="1">
        <v>72526.0</v>
      </c>
      <c r="C1932" s="1">
        <v>2212.0</v>
      </c>
      <c r="D1932" s="2" t="s">
        <v>6022</v>
      </c>
      <c r="E1932" s="1" t="s">
        <v>2844</v>
      </c>
      <c r="F1932" s="1" t="s">
        <v>2845</v>
      </c>
      <c r="G1932" s="3" t="str">
        <f t="shared" si="1"/>
        <v>Fonda Arbetter</v>
      </c>
      <c r="H1932" s="3" t="str">
        <f t="shared" si="2"/>
        <v>FONDA ARBETTER</v>
      </c>
      <c r="J1932" s="1" t="s">
        <v>57</v>
      </c>
      <c r="K1932" s="1" t="s">
        <v>47</v>
      </c>
      <c r="L1932" s="1">
        <v>200.0</v>
      </c>
      <c r="M1932" s="1" t="s">
        <v>58</v>
      </c>
      <c r="N1932" s="1" t="s">
        <v>6012</v>
      </c>
      <c r="O1932" s="4">
        <v>44317.0</v>
      </c>
      <c r="P1932" s="4">
        <v>44307.0</v>
      </c>
      <c r="Q1932" s="1" t="s">
        <v>6517</v>
      </c>
      <c r="R1932" s="1" t="s">
        <v>31</v>
      </c>
      <c r="S1932" s="1" t="s">
        <v>32</v>
      </c>
      <c r="T1932" s="1">
        <v>75287.0</v>
      </c>
      <c r="U1932" s="1" t="s">
        <v>6518</v>
      </c>
    </row>
    <row r="1933">
      <c r="A1933" s="1" t="s">
        <v>6519</v>
      </c>
      <c r="B1933" s="1">
        <v>79314.0</v>
      </c>
      <c r="C1933" s="1">
        <v>2306.0</v>
      </c>
      <c r="D1933" s="2" t="s">
        <v>6024</v>
      </c>
      <c r="E1933" s="1" t="s">
        <v>6520</v>
      </c>
      <c r="F1933" s="1" t="s">
        <v>6521</v>
      </c>
      <c r="G1933" s="3" t="str">
        <f t="shared" si="1"/>
        <v>Debra Rothschild</v>
      </c>
      <c r="H1933" s="3" t="str">
        <f t="shared" si="2"/>
        <v>DEBRA ROTHSCHILD</v>
      </c>
      <c r="J1933" s="1" t="s">
        <v>57</v>
      </c>
      <c r="K1933" s="1" t="s">
        <v>53</v>
      </c>
      <c r="L1933" s="1">
        <v>200.0</v>
      </c>
      <c r="M1933" s="1" t="s">
        <v>58</v>
      </c>
      <c r="N1933" s="1" t="s">
        <v>6012</v>
      </c>
      <c r="O1933" s="4">
        <v>44317.0</v>
      </c>
      <c r="P1933" s="4">
        <v>44327.0</v>
      </c>
      <c r="Q1933" s="1" t="s">
        <v>6522</v>
      </c>
      <c r="R1933" s="1" t="s">
        <v>31</v>
      </c>
      <c r="S1933" s="1" t="s">
        <v>32</v>
      </c>
      <c r="T1933" s="1">
        <v>75230.0</v>
      </c>
      <c r="U1933" s="1" t="s">
        <v>6523</v>
      </c>
    </row>
    <row r="1934">
      <c r="A1934" s="1" t="s">
        <v>6524</v>
      </c>
      <c r="B1934" s="1">
        <v>65611.0</v>
      </c>
      <c r="C1934" s="1">
        <v>2062.0</v>
      </c>
      <c r="D1934" s="2" t="s">
        <v>6018</v>
      </c>
      <c r="E1934" s="1" t="s">
        <v>2745</v>
      </c>
      <c r="F1934" s="1" t="s">
        <v>6525</v>
      </c>
      <c r="G1934" s="3" t="str">
        <f t="shared" si="1"/>
        <v>Judy Foxman</v>
      </c>
      <c r="H1934" s="3" t="str">
        <f t="shared" si="2"/>
        <v>JUDY FOXMAN</v>
      </c>
      <c r="J1934" s="1" t="s">
        <v>57</v>
      </c>
      <c r="K1934" s="1" t="s">
        <v>41</v>
      </c>
      <c r="L1934" s="1">
        <v>250.0</v>
      </c>
      <c r="M1934" s="1" t="s">
        <v>58</v>
      </c>
      <c r="N1934" s="1" t="s">
        <v>6012</v>
      </c>
      <c r="O1934" s="4">
        <v>44317.0</v>
      </c>
      <c r="P1934" s="5">
        <v>44196.0</v>
      </c>
      <c r="Q1934" s="1" t="s">
        <v>6526</v>
      </c>
      <c r="R1934" s="1" t="s">
        <v>31</v>
      </c>
      <c r="S1934" s="1" t="s">
        <v>32</v>
      </c>
      <c r="T1934" s="1">
        <v>75248.0</v>
      </c>
      <c r="U1934" s="1" t="s">
        <v>6527</v>
      </c>
    </row>
    <row r="1935">
      <c r="A1935" s="1" t="s">
        <v>6528</v>
      </c>
      <c r="B1935" s="1">
        <v>67770.0</v>
      </c>
      <c r="C1935" s="1">
        <v>2135.0</v>
      </c>
      <c r="D1935" s="2" t="s">
        <v>6020</v>
      </c>
      <c r="E1935" s="1" t="s">
        <v>6529</v>
      </c>
      <c r="F1935" s="1" t="s">
        <v>6530</v>
      </c>
      <c r="G1935" s="3" t="str">
        <f t="shared" si="1"/>
        <v>John and Helen Stettler</v>
      </c>
      <c r="H1935" s="3" t="str">
        <f t="shared" si="2"/>
        <v>JOHN AND HELEN STETTLER</v>
      </c>
      <c r="J1935" s="1" t="s">
        <v>57</v>
      </c>
      <c r="K1935" s="1" t="s">
        <v>44</v>
      </c>
      <c r="L1935" s="1">
        <v>250.0</v>
      </c>
      <c r="M1935" s="1" t="s">
        <v>58</v>
      </c>
      <c r="N1935" s="1" t="s">
        <v>6012</v>
      </c>
      <c r="O1935" s="4">
        <v>44317.0</v>
      </c>
      <c r="P1935" s="4">
        <v>44200.0</v>
      </c>
      <c r="Q1935" s="1" t="s">
        <v>6531</v>
      </c>
      <c r="R1935" s="1" t="s">
        <v>6532</v>
      </c>
      <c r="S1935" s="1" t="s">
        <v>32</v>
      </c>
      <c r="T1935" s="1">
        <v>75189.0</v>
      </c>
      <c r="U1935" s="1" t="s">
        <v>6533</v>
      </c>
    </row>
    <row r="1936">
      <c r="A1936" s="1" t="s">
        <v>6534</v>
      </c>
      <c r="B1936" s="1">
        <v>67772.0</v>
      </c>
      <c r="C1936" s="1">
        <v>2135.0</v>
      </c>
      <c r="D1936" s="2" t="s">
        <v>6020</v>
      </c>
      <c r="E1936" s="1" t="s">
        <v>6535</v>
      </c>
      <c r="F1936" s="1" t="s">
        <v>6536</v>
      </c>
      <c r="G1936" s="3" t="str">
        <f t="shared" si="1"/>
        <v>Richard and Christine Guldi</v>
      </c>
      <c r="H1936" s="3" t="str">
        <f t="shared" si="2"/>
        <v>RICHARD AND CHRISTINE GULDI</v>
      </c>
      <c r="J1936" s="1" t="s">
        <v>57</v>
      </c>
      <c r="K1936" s="1" t="s">
        <v>44</v>
      </c>
      <c r="L1936" s="1">
        <v>250.0</v>
      </c>
      <c r="M1936" s="1" t="s">
        <v>58</v>
      </c>
      <c r="N1936" s="1" t="s">
        <v>6012</v>
      </c>
      <c r="O1936" s="4">
        <v>44317.0</v>
      </c>
      <c r="P1936" s="4">
        <v>44204.0</v>
      </c>
      <c r="Q1936" s="1" t="s">
        <v>6537</v>
      </c>
      <c r="R1936" s="1" t="s">
        <v>31</v>
      </c>
      <c r="S1936" s="1" t="s">
        <v>32</v>
      </c>
      <c r="T1936" s="1">
        <v>75248.0</v>
      </c>
      <c r="U1936" s="1" t="s">
        <v>6538</v>
      </c>
    </row>
    <row r="1937">
      <c r="A1937" s="1" t="s">
        <v>6539</v>
      </c>
      <c r="B1937" s="1">
        <v>67773.0</v>
      </c>
      <c r="C1937" s="1">
        <v>2135.0</v>
      </c>
      <c r="D1937" s="2" t="s">
        <v>6020</v>
      </c>
      <c r="E1937" s="1" t="s">
        <v>6540</v>
      </c>
      <c r="F1937" s="1" t="s">
        <v>6541</v>
      </c>
      <c r="G1937" s="3" t="str">
        <f t="shared" si="1"/>
        <v>Robert and Mary Rycroft</v>
      </c>
      <c r="H1937" s="3" t="str">
        <f t="shared" si="2"/>
        <v>ROBERT AND MARY RYCROFT</v>
      </c>
      <c r="J1937" s="1" t="s">
        <v>57</v>
      </c>
      <c r="K1937" s="1" t="s">
        <v>44</v>
      </c>
      <c r="L1937" s="1">
        <v>250.0</v>
      </c>
      <c r="M1937" s="1" t="s">
        <v>58</v>
      </c>
      <c r="N1937" s="1" t="s">
        <v>6012</v>
      </c>
      <c r="O1937" s="4">
        <v>44317.0</v>
      </c>
      <c r="P1937" s="4">
        <v>44205.0</v>
      </c>
      <c r="Q1937" s="1" t="s">
        <v>6542</v>
      </c>
      <c r="R1937" s="1" t="s">
        <v>31</v>
      </c>
      <c r="S1937" s="1" t="s">
        <v>32</v>
      </c>
      <c r="T1937" s="1">
        <v>75287.0</v>
      </c>
      <c r="U1937" s="1" t="s">
        <v>6543</v>
      </c>
    </row>
    <row r="1938">
      <c r="A1938" s="1" t="s">
        <v>6544</v>
      </c>
      <c r="B1938" s="1">
        <v>67779.0</v>
      </c>
      <c r="C1938" s="1">
        <v>2135.0</v>
      </c>
      <c r="D1938" s="2" t="s">
        <v>6020</v>
      </c>
      <c r="E1938" s="1" t="s">
        <v>6545</v>
      </c>
      <c r="F1938" s="1" t="s">
        <v>6546</v>
      </c>
      <c r="G1938" s="3" t="str">
        <f t="shared" si="1"/>
        <v>Betty Oliver</v>
      </c>
      <c r="H1938" s="3" t="str">
        <f t="shared" si="2"/>
        <v>BETTY OLIVER</v>
      </c>
      <c r="J1938" s="1" t="s">
        <v>57</v>
      </c>
      <c r="K1938" s="1" t="s">
        <v>44</v>
      </c>
      <c r="L1938" s="1">
        <v>250.0</v>
      </c>
      <c r="M1938" s="1" t="s">
        <v>58</v>
      </c>
      <c r="N1938" s="1" t="s">
        <v>6012</v>
      </c>
      <c r="O1938" s="4">
        <v>44317.0</v>
      </c>
      <c r="P1938" s="4">
        <v>44206.0</v>
      </c>
      <c r="Q1938" s="1" t="s">
        <v>6547</v>
      </c>
      <c r="R1938" s="1" t="s">
        <v>31</v>
      </c>
      <c r="S1938" s="1" t="s">
        <v>32</v>
      </c>
      <c r="T1938" s="1">
        <v>75287.0</v>
      </c>
      <c r="U1938" s="1" t="s">
        <v>6548</v>
      </c>
    </row>
    <row r="1939">
      <c r="A1939" s="1" t="s">
        <v>6549</v>
      </c>
      <c r="B1939" s="1">
        <v>72217.0</v>
      </c>
      <c r="C1939" s="1">
        <v>2212.0</v>
      </c>
      <c r="D1939" s="2" t="s">
        <v>6022</v>
      </c>
      <c r="E1939" s="1" t="s">
        <v>6550</v>
      </c>
      <c r="F1939" s="1" t="s">
        <v>2978</v>
      </c>
      <c r="G1939" s="3" t="str">
        <f t="shared" si="1"/>
        <v>Charles and Janine Pulman</v>
      </c>
      <c r="H1939" s="3" t="str">
        <f t="shared" si="2"/>
        <v>CHARLES AND JANINE PULMAN</v>
      </c>
      <c r="J1939" s="1" t="s">
        <v>57</v>
      </c>
      <c r="K1939" s="1" t="s">
        <v>47</v>
      </c>
      <c r="L1939" s="1">
        <v>250.0</v>
      </c>
      <c r="M1939" s="1" t="s">
        <v>58</v>
      </c>
      <c r="N1939" s="1" t="s">
        <v>6012</v>
      </c>
      <c r="O1939" s="4">
        <v>44317.0</v>
      </c>
      <c r="P1939" s="4">
        <v>44289.0</v>
      </c>
      <c r="Q1939" s="1" t="s">
        <v>2979</v>
      </c>
      <c r="R1939" s="1" t="s">
        <v>31</v>
      </c>
      <c r="S1939" s="1" t="s">
        <v>32</v>
      </c>
      <c r="T1939" s="1">
        <v>75248.0</v>
      </c>
      <c r="U1939" s="1" t="s">
        <v>2980</v>
      </c>
    </row>
    <row r="1940">
      <c r="A1940" s="1" t="s">
        <v>6551</v>
      </c>
      <c r="B1940" s="1">
        <v>72219.0</v>
      </c>
      <c r="C1940" s="1">
        <v>2212.0</v>
      </c>
      <c r="D1940" s="2" t="s">
        <v>6022</v>
      </c>
      <c r="E1940" s="1" t="s">
        <v>6552</v>
      </c>
      <c r="F1940" s="1" t="s">
        <v>1398</v>
      </c>
      <c r="G1940" s="3" t="str">
        <f t="shared" si="1"/>
        <v>J Christopher Luna</v>
      </c>
      <c r="H1940" s="3" t="str">
        <f t="shared" si="2"/>
        <v>J CHRISTOPHER LUNA</v>
      </c>
      <c r="J1940" s="1" t="s">
        <v>57</v>
      </c>
      <c r="K1940" s="1" t="s">
        <v>47</v>
      </c>
      <c r="L1940" s="1">
        <v>250.0</v>
      </c>
      <c r="M1940" s="1" t="s">
        <v>58</v>
      </c>
      <c r="N1940" s="1" t="s">
        <v>6012</v>
      </c>
      <c r="O1940" s="4">
        <v>44317.0</v>
      </c>
      <c r="P1940" s="4">
        <v>44278.0</v>
      </c>
      <c r="Q1940" s="1" t="s">
        <v>1447</v>
      </c>
      <c r="R1940" s="1" t="s">
        <v>31</v>
      </c>
      <c r="S1940" s="1" t="s">
        <v>32</v>
      </c>
      <c r="T1940" s="1">
        <v>75313.0</v>
      </c>
      <c r="U1940" s="1" t="s">
        <v>1448</v>
      </c>
    </row>
    <row r="1941">
      <c r="A1941" s="1" t="s">
        <v>6553</v>
      </c>
      <c r="B1941" s="1">
        <v>73193.0</v>
      </c>
      <c r="C1941" s="1">
        <v>2212.0</v>
      </c>
      <c r="D1941" s="2" t="s">
        <v>6022</v>
      </c>
      <c r="E1941" s="1" t="s">
        <v>1217</v>
      </c>
      <c r="F1941" s="1" t="s">
        <v>5158</v>
      </c>
      <c r="G1941" s="3" t="str">
        <f t="shared" si="1"/>
        <v>Jason Simon</v>
      </c>
      <c r="H1941" s="3" t="str">
        <f t="shared" si="2"/>
        <v>JASON SIMON</v>
      </c>
      <c r="J1941" s="1" t="s">
        <v>57</v>
      </c>
      <c r="K1941" s="1" t="s">
        <v>47</v>
      </c>
      <c r="L1941" s="1">
        <v>250.0</v>
      </c>
      <c r="M1941" s="1" t="s">
        <v>58</v>
      </c>
      <c r="N1941" s="1" t="s">
        <v>6012</v>
      </c>
      <c r="O1941" s="4">
        <v>44317.0</v>
      </c>
      <c r="P1941" s="4">
        <v>44307.0</v>
      </c>
      <c r="Q1941" s="1" t="s">
        <v>6554</v>
      </c>
      <c r="R1941" s="1" t="s">
        <v>31</v>
      </c>
      <c r="S1941" s="1" t="s">
        <v>32</v>
      </c>
      <c r="T1941" s="1">
        <v>75240.0</v>
      </c>
      <c r="U1941" s="1" t="s">
        <v>6555</v>
      </c>
    </row>
    <row r="1942">
      <c r="A1942" s="1" t="s">
        <v>6556</v>
      </c>
      <c r="B1942" s="1">
        <v>79315.0</v>
      </c>
      <c r="C1942" s="1">
        <v>2306.0</v>
      </c>
      <c r="D1942" s="2" t="s">
        <v>6024</v>
      </c>
      <c r="E1942" s="1" t="s">
        <v>6557</v>
      </c>
      <c r="F1942" s="1" t="s">
        <v>6558</v>
      </c>
      <c r="G1942" s="3" t="str">
        <f t="shared" si="1"/>
        <v>Joanne and Gary Croll</v>
      </c>
      <c r="H1942" s="3" t="str">
        <f t="shared" si="2"/>
        <v>JOANNE AND GARY CROLL</v>
      </c>
      <c r="J1942" s="1" t="s">
        <v>57</v>
      </c>
      <c r="K1942" s="1" t="s">
        <v>53</v>
      </c>
      <c r="L1942" s="1">
        <v>250.0</v>
      </c>
      <c r="M1942" s="1" t="s">
        <v>58</v>
      </c>
      <c r="N1942" s="1" t="s">
        <v>6012</v>
      </c>
      <c r="O1942" s="4">
        <v>44317.0</v>
      </c>
      <c r="P1942" s="4">
        <v>44308.0</v>
      </c>
      <c r="Q1942" s="1" t="s">
        <v>6559</v>
      </c>
      <c r="R1942" s="1" t="s">
        <v>31</v>
      </c>
      <c r="S1942" s="1" t="s">
        <v>32</v>
      </c>
      <c r="T1942" s="1">
        <v>75248.0</v>
      </c>
      <c r="U1942" s="1" t="s">
        <v>6560</v>
      </c>
    </row>
    <row r="1943">
      <c r="A1943" s="1" t="s">
        <v>6561</v>
      </c>
      <c r="B1943" s="1">
        <v>38624.0</v>
      </c>
      <c r="C1943" s="1">
        <v>2306.0</v>
      </c>
      <c r="D1943" s="2" t="s">
        <v>6024</v>
      </c>
      <c r="G1943" s="3" t="str">
        <f t="shared" si="1"/>
        <v> </v>
      </c>
      <c r="H1943" s="3" t="str">
        <f t="shared" si="2"/>
        <v> </v>
      </c>
      <c r="I1943" s="1" t="s">
        <v>6109</v>
      </c>
      <c r="J1943" s="1" t="s">
        <v>389</v>
      </c>
      <c r="K1943" s="1" t="s">
        <v>53</v>
      </c>
      <c r="L1943" s="1">
        <v>269.11</v>
      </c>
      <c r="M1943" s="1" t="s">
        <v>390</v>
      </c>
      <c r="N1943" s="1" t="s">
        <v>6012</v>
      </c>
      <c r="O1943" s="4">
        <v>44317.0</v>
      </c>
      <c r="P1943" s="4">
        <v>44315.0</v>
      </c>
      <c r="Q1943" s="1" t="s">
        <v>6110</v>
      </c>
      <c r="R1943" s="1" t="s">
        <v>357</v>
      </c>
      <c r="S1943" s="1" t="s">
        <v>32</v>
      </c>
      <c r="T1943" s="1">
        <v>75080.0</v>
      </c>
      <c r="U1943" s="1" t="s">
        <v>6111</v>
      </c>
    </row>
    <row r="1944">
      <c r="A1944" s="1">
        <v>535596.0</v>
      </c>
      <c r="B1944" s="1">
        <v>35596.0</v>
      </c>
      <c r="C1944" s="1">
        <v>2135.0</v>
      </c>
      <c r="D1944" s="2" t="s">
        <v>6020</v>
      </c>
      <c r="G1944" s="3" t="str">
        <f t="shared" si="1"/>
        <v> </v>
      </c>
      <c r="H1944" s="3" t="str">
        <f t="shared" si="2"/>
        <v> </v>
      </c>
      <c r="I1944" s="2" t="s">
        <v>6562</v>
      </c>
      <c r="J1944" s="1" t="s">
        <v>5772</v>
      </c>
      <c r="K1944" s="1" t="s">
        <v>44</v>
      </c>
      <c r="L1944" s="1">
        <v>341.83</v>
      </c>
      <c r="M1944" s="1" t="s">
        <v>5772</v>
      </c>
      <c r="N1944" s="1" t="s">
        <v>6012</v>
      </c>
      <c r="O1944" s="4">
        <v>44317.0</v>
      </c>
      <c r="P1944" s="4">
        <v>44221.0</v>
      </c>
      <c r="Q1944" s="1" t="s">
        <v>6563</v>
      </c>
      <c r="R1944" s="1" t="s">
        <v>31</v>
      </c>
      <c r="S1944" s="1" t="s">
        <v>32</v>
      </c>
      <c r="T1944" s="1">
        <v>75230.0</v>
      </c>
      <c r="U1944" s="1" t="s">
        <v>6564</v>
      </c>
    </row>
    <row r="1945">
      <c r="A1945" s="1" t="s">
        <v>6565</v>
      </c>
      <c r="B1945" s="1">
        <v>1802.0</v>
      </c>
      <c r="C1945" s="1">
        <v>2135.0</v>
      </c>
      <c r="D1945" s="2" t="s">
        <v>6020</v>
      </c>
      <c r="G1945" s="3" t="str">
        <f t="shared" si="1"/>
        <v> </v>
      </c>
      <c r="H1945" s="3" t="str">
        <f t="shared" si="2"/>
        <v> </v>
      </c>
      <c r="I1945" s="1" t="s">
        <v>6032</v>
      </c>
      <c r="J1945" s="1" t="s">
        <v>389</v>
      </c>
      <c r="K1945" s="1" t="s">
        <v>44</v>
      </c>
      <c r="L1945" s="1">
        <v>341.83</v>
      </c>
      <c r="M1945" s="1" t="s">
        <v>4100</v>
      </c>
      <c r="N1945" s="1" t="s">
        <v>6012</v>
      </c>
      <c r="O1945" s="4">
        <v>44317.0</v>
      </c>
      <c r="P1945" s="4">
        <v>44238.0</v>
      </c>
      <c r="Q1945" s="1" t="s">
        <v>6033</v>
      </c>
      <c r="R1945" s="1" t="s">
        <v>6034</v>
      </c>
      <c r="S1945" s="1" t="s">
        <v>890</v>
      </c>
      <c r="T1945" s="1">
        <v>85062.0</v>
      </c>
      <c r="U1945" s="1" t="s">
        <v>6035</v>
      </c>
    </row>
    <row r="1946">
      <c r="A1946" s="1" t="s">
        <v>6566</v>
      </c>
      <c r="B1946" s="1">
        <v>65586.0</v>
      </c>
      <c r="C1946" s="1">
        <v>2062.0</v>
      </c>
      <c r="D1946" s="2" t="s">
        <v>6018</v>
      </c>
      <c r="E1946" s="1" t="s">
        <v>2324</v>
      </c>
      <c r="F1946" s="1" t="s">
        <v>6567</v>
      </c>
      <c r="G1946" s="3" t="str">
        <f t="shared" si="1"/>
        <v>Ann Margolin</v>
      </c>
      <c r="H1946" s="3" t="str">
        <f t="shared" si="2"/>
        <v>ANN MARGOLIN</v>
      </c>
      <c r="J1946" s="1" t="s">
        <v>57</v>
      </c>
      <c r="K1946" s="1" t="s">
        <v>41</v>
      </c>
      <c r="L1946" s="1">
        <v>500.0</v>
      </c>
      <c r="M1946" s="1" t="s">
        <v>58</v>
      </c>
      <c r="N1946" s="1" t="s">
        <v>6012</v>
      </c>
      <c r="O1946" s="4">
        <v>44317.0</v>
      </c>
      <c r="P1946" s="5">
        <v>44180.0</v>
      </c>
      <c r="Q1946" s="1" t="s">
        <v>6568</v>
      </c>
      <c r="R1946" s="1" t="s">
        <v>31</v>
      </c>
      <c r="S1946" s="1" t="s">
        <v>32</v>
      </c>
      <c r="T1946" s="1">
        <v>75219.0</v>
      </c>
      <c r="U1946" s="1" t="s">
        <v>6569</v>
      </c>
    </row>
    <row r="1947">
      <c r="A1947" s="1" t="s">
        <v>6570</v>
      </c>
      <c r="B1947" s="1">
        <v>65593.0</v>
      </c>
      <c r="C1947" s="1">
        <v>2062.0</v>
      </c>
      <c r="D1947" s="2" t="s">
        <v>6018</v>
      </c>
      <c r="E1947" s="1" t="s">
        <v>916</v>
      </c>
      <c r="F1947" s="1" t="s">
        <v>6571</v>
      </c>
      <c r="G1947" s="3" t="str">
        <f t="shared" si="1"/>
        <v>Alan Tolmas</v>
      </c>
      <c r="H1947" s="3" t="str">
        <f t="shared" si="2"/>
        <v>ALAN TOLMAS</v>
      </c>
      <c r="J1947" s="1" t="s">
        <v>57</v>
      </c>
      <c r="K1947" s="1" t="s">
        <v>41</v>
      </c>
      <c r="L1947" s="1">
        <v>500.0</v>
      </c>
      <c r="M1947" s="1" t="s">
        <v>58</v>
      </c>
      <c r="N1947" s="1" t="s">
        <v>6012</v>
      </c>
      <c r="O1947" s="4">
        <v>44317.0</v>
      </c>
      <c r="P1947" s="5">
        <v>44180.0</v>
      </c>
      <c r="Q1947" s="1" t="s">
        <v>6572</v>
      </c>
      <c r="R1947" s="1" t="s">
        <v>31</v>
      </c>
      <c r="S1947" s="1" t="s">
        <v>32</v>
      </c>
      <c r="T1947" s="1">
        <v>75248.0</v>
      </c>
      <c r="U1947" s="1" t="s">
        <v>6573</v>
      </c>
    </row>
    <row r="1948">
      <c r="A1948" s="1" t="s">
        <v>6574</v>
      </c>
      <c r="B1948" s="1">
        <v>65596.0</v>
      </c>
      <c r="C1948" s="1">
        <v>2062.0</v>
      </c>
      <c r="D1948" s="2" t="s">
        <v>6018</v>
      </c>
      <c r="E1948" s="1" t="s">
        <v>663</v>
      </c>
      <c r="F1948" s="1" t="s">
        <v>664</v>
      </c>
      <c r="G1948" s="3" t="str">
        <f t="shared" si="1"/>
        <v>Rodney Schlosser</v>
      </c>
      <c r="H1948" s="3" t="str">
        <f t="shared" si="2"/>
        <v>RODNEY SCHLOSSER</v>
      </c>
      <c r="J1948" s="1" t="s">
        <v>57</v>
      </c>
      <c r="K1948" s="1" t="s">
        <v>41</v>
      </c>
      <c r="L1948" s="1">
        <v>500.0</v>
      </c>
      <c r="M1948" s="1" t="s">
        <v>58</v>
      </c>
      <c r="N1948" s="1" t="s">
        <v>6012</v>
      </c>
      <c r="O1948" s="4">
        <v>44317.0</v>
      </c>
      <c r="P1948" s="5">
        <v>44180.0</v>
      </c>
      <c r="Q1948" s="1" t="s">
        <v>6575</v>
      </c>
      <c r="R1948" s="1" t="s">
        <v>31</v>
      </c>
      <c r="S1948" s="1" t="s">
        <v>32</v>
      </c>
      <c r="T1948" s="1">
        <v>75230.0</v>
      </c>
      <c r="U1948" s="1" t="s">
        <v>6576</v>
      </c>
    </row>
    <row r="1949">
      <c r="A1949" s="1" t="s">
        <v>6577</v>
      </c>
      <c r="B1949" s="1">
        <v>65609.0</v>
      </c>
      <c r="C1949" s="1">
        <v>2062.0</v>
      </c>
      <c r="D1949" s="2" t="s">
        <v>6018</v>
      </c>
      <c r="E1949" s="1" t="s">
        <v>5292</v>
      </c>
      <c r="F1949" s="1" t="s">
        <v>131</v>
      </c>
      <c r="G1949" s="3" t="str">
        <f t="shared" si="1"/>
        <v>Willis Johnson</v>
      </c>
      <c r="H1949" s="3" t="str">
        <f t="shared" si="2"/>
        <v>WILLIS JOHNSON</v>
      </c>
      <c r="J1949" s="1" t="s">
        <v>57</v>
      </c>
      <c r="K1949" s="1" t="s">
        <v>41</v>
      </c>
      <c r="L1949" s="1">
        <v>500.0</v>
      </c>
      <c r="M1949" s="1" t="s">
        <v>58</v>
      </c>
      <c r="N1949" s="1" t="s">
        <v>6012</v>
      </c>
      <c r="O1949" s="4">
        <v>44317.0</v>
      </c>
      <c r="P1949" s="5">
        <v>44195.0</v>
      </c>
      <c r="Q1949" s="1" t="s">
        <v>6578</v>
      </c>
      <c r="R1949" s="1" t="s">
        <v>31</v>
      </c>
      <c r="S1949" s="1" t="s">
        <v>32</v>
      </c>
      <c r="T1949" s="1">
        <v>75215.0</v>
      </c>
      <c r="U1949" s="1" t="s">
        <v>6579</v>
      </c>
    </row>
    <row r="1950">
      <c r="A1950" s="1" t="s">
        <v>6580</v>
      </c>
      <c r="B1950" s="1">
        <v>65614.0</v>
      </c>
      <c r="C1950" s="1">
        <v>2062.0</v>
      </c>
      <c r="D1950" s="2" t="s">
        <v>6018</v>
      </c>
      <c r="E1950" s="1" t="s">
        <v>6581</v>
      </c>
      <c r="F1950" s="1" t="s">
        <v>6582</v>
      </c>
      <c r="G1950" s="3" t="str">
        <f t="shared" si="1"/>
        <v>Allyn and Susan Kramer</v>
      </c>
      <c r="H1950" s="3" t="str">
        <f t="shared" si="2"/>
        <v>ALLYN AND SUSAN KRAMER</v>
      </c>
      <c r="J1950" s="1" t="s">
        <v>57</v>
      </c>
      <c r="K1950" s="1" t="s">
        <v>41</v>
      </c>
      <c r="L1950" s="1">
        <v>500.0</v>
      </c>
      <c r="M1950" s="1" t="s">
        <v>58</v>
      </c>
      <c r="N1950" s="1" t="s">
        <v>6012</v>
      </c>
      <c r="O1950" s="4">
        <v>44317.0</v>
      </c>
      <c r="P1950" s="5">
        <v>44182.0</v>
      </c>
      <c r="Q1950" s="1" t="s">
        <v>6583</v>
      </c>
      <c r="R1950" s="1" t="s">
        <v>31</v>
      </c>
      <c r="S1950" s="1" t="s">
        <v>32</v>
      </c>
      <c r="T1950" s="1">
        <v>75248.0</v>
      </c>
      <c r="U1950" s="1" t="s">
        <v>6584</v>
      </c>
    </row>
    <row r="1951">
      <c r="A1951" s="1" t="s">
        <v>6585</v>
      </c>
      <c r="B1951" s="1">
        <v>65615.0</v>
      </c>
      <c r="C1951" s="1">
        <v>2062.0</v>
      </c>
      <c r="D1951" s="2" t="s">
        <v>6018</v>
      </c>
      <c r="E1951" s="1" t="s">
        <v>6586</v>
      </c>
      <c r="F1951" s="1" t="s">
        <v>6587</v>
      </c>
      <c r="G1951" s="3" t="str">
        <f t="shared" si="1"/>
        <v>Josh and Beth Mond</v>
      </c>
      <c r="H1951" s="3" t="str">
        <f t="shared" si="2"/>
        <v>JOSH AND BETH MOND</v>
      </c>
      <c r="J1951" s="1" t="s">
        <v>57</v>
      </c>
      <c r="K1951" s="1" t="s">
        <v>41</v>
      </c>
      <c r="L1951" s="1">
        <v>500.0</v>
      </c>
      <c r="M1951" s="1" t="s">
        <v>58</v>
      </c>
      <c r="N1951" s="1" t="s">
        <v>6012</v>
      </c>
      <c r="O1951" s="4">
        <v>44317.0</v>
      </c>
      <c r="P1951" s="5">
        <v>44189.0</v>
      </c>
      <c r="Q1951" s="1" t="s">
        <v>6588</v>
      </c>
      <c r="R1951" s="1" t="s">
        <v>31</v>
      </c>
      <c r="S1951" s="1" t="s">
        <v>32</v>
      </c>
      <c r="T1951" s="1">
        <v>75252.0</v>
      </c>
      <c r="U1951" s="1" t="s">
        <v>6589</v>
      </c>
    </row>
    <row r="1952">
      <c r="A1952" s="1" t="s">
        <v>6590</v>
      </c>
      <c r="B1952" s="1">
        <v>67778.0</v>
      </c>
      <c r="C1952" s="1">
        <v>2135.0</v>
      </c>
      <c r="D1952" s="2" t="s">
        <v>6020</v>
      </c>
      <c r="E1952" s="1" t="s">
        <v>6591</v>
      </c>
      <c r="F1952" s="1" t="s">
        <v>6592</v>
      </c>
      <c r="G1952" s="3" t="str">
        <f t="shared" si="1"/>
        <v>Dena Marra</v>
      </c>
      <c r="H1952" s="3" t="str">
        <f t="shared" si="2"/>
        <v>DENA MARRA</v>
      </c>
      <c r="J1952" s="1" t="s">
        <v>57</v>
      </c>
      <c r="K1952" s="1" t="s">
        <v>44</v>
      </c>
      <c r="L1952" s="1">
        <v>500.0</v>
      </c>
      <c r="M1952" s="1" t="s">
        <v>58</v>
      </c>
      <c r="N1952" s="1" t="s">
        <v>6012</v>
      </c>
      <c r="O1952" s="4">
        <v>44317.0</v>
      </c>
      <c r="P1952" s="4">
        <v>44203.0</v>
      </c>
      <c r="Q1952" s="1" t="s">
        <v>6593</v>
      </c>
      <c r="R1952" s="1" t="s">
        <v>3103</v>
      </c>
      <c r="S1952" s="1" t="s">
        <v>32</v>
      </c>
      <c r="T1952" s="1">
        <v>76034.0</v>
      </c>
      <c r="U1952" s="1" t="s">
        <v>6594</v>
      </c>
    </row>
    <row r="1953">
      <c r="A1953" s="1" t="s">
        <v>6595</v>
      </c>
      <c r="B1953" s="1">
        <v>67835.0</v>
      </c>
      <c r="C1953" s="1">
        <v>2135.0</v>
      </c>
      <c r="D1953" s="2" t="s">
        <v>6020</v>
      </c>
      <c r="E1953" s="1" t="s">
        <v>300</v>
      </c>
      <c r="F1953" s="1" t="s">
        <v>6596</v>
      </c>
      <c r="G1953" s="3" t="str">
        <f t="shared" si="1"/>
        <v>Cindy Moskowitz</v>
      </c>
      <c r="H1953" s="3" t="str">
        <f t="shared" si="2"/>
        <v>CINDY MOSKOWITZ</v>
      </c>
      <c r="J1953" s="1" t="s">
        <v>57</v>
      </c>
      <c r="K1953" s="1" t="s">
        <v>44</v>
      </c>
      <c r="L1953" s="1">
        <v>500.0</v>
      </c>
      <c r="M1953" s="1" t="s">
        <v>58</v>
      </c>
      <c r="N1953" s="1" t="s">
        <v>6012</v>
      </c>
      <c r="O1953" s="4">
        <v>44317.0</v>
      </c>
      <c r="P1953" s="4">
        <v>44276.0</v>
      </c>
      <c r="Q1953" s="1" t="s">
        <v>6597</v>
      </c>
      <c r="R1953" s="1" t="s">
        <v>31</v>
      </c>
      <c r="S1953" s="1" t="s">
        <v>32</v>
      </c>
      <c r="T1953" s="1">
        <v>75248.0</v>
      </c>
      <c r="U1953" s="1" t="s">
        <v>6598</v>
      </c>
    </row>
    <row r="1954">
      <c r="A1954" s="1" t="s">
        <v>6599</v>
      </c>
      <c r="B1954" s="1">
        <v>69255.0</v>
      </c>
      <c r="C1954" s="1">
        <v>2135.0</v>
      </c>
      <c r="D1954" s="2" t="s">
        <v>6020</v>
      </c>
      <c r="E1954" s="1" t="s">
        <v>6600</v>
      </c>
      <c r="F1954" s="1" t="s">
        <v>6601</v>
      </c>
      <c r="G1954" s="3" t="str">
        <f t="shared" si="1"/>
        <v>Dane Cofer</v>
      </c>
      <c r="H1954" s="3" t="str">
        <f t="shared" si="2"/>
        <v>DANE COFER</v>
      </c>
      <c r="J1954" s="1" t="s">
        <v>57</v>
      </c>
      <c r="K1954" s="1" t="s">
        <v>44</v>
      </c>
      <c r="L1954" s="1">
        <v>500.0</v>
      </c>
      <c r="M1954" s="1" t="s">
        <v>58</v>
      </c>
      <c r="N1954" s="1" t="s">
        <v>6012</v>
      </c>
      <c r="O1954" s="4">
        <v>44317.0</v>
      </c>
      <c r="P1954" s="4">
        <v>44228.0</v>
      </c>
      <c r="Q1954" s="1" t="s">
        <v>6602</v>
      </c>
      <c r="R1954" s="1" t="s">
        <v>31</v>
      </c>
      <c r="S1954" s="1" t="s">
        <v>32</v>
      </c>
      <c r="T1954" s="1">
        <v>75248.0</v>
      </c>
      <c r="U1954" s="1" t="s">
        <v>6603</v>
      </c>
    </row>
    <row r="1955">
      <c r="A1955" s="1" t="s">
        <v>6604</v>
      </c>
      <c r="B1955" s="1">
        <v>72210.0</v>
      </c>
      <c r="C1955" s="1">
        <v>2212.0</v>
      </c>
      <c r="D1955" s="2" t="s">
        <v>6022</v>
      </c>
      <c r="E1955" s="1" t="s">
        <v>6605</v>
      </c>
      <c r="F1955" s="1" t="s">
        <v>1343</v>
      </c>
      <c r="G1955" s="3" t="str">
        <f t="shared" si="1"/>
        <v>Kenneth and Jane Valach</v>
      </c>
      <c r="H1955" s="3" t="str">
        <f t="shared" si="2"/>
        <v>KENNETH AND JANE VALACH</v>
      </c>
      <c r="J1955" s="1" t="s">
        <v>57</v>
      </c>
      <c r="K1955" s="1" t="s">
        <v>47</v>
      </c>
      <c r="L1955" s="1">
        <v>500.0</v>
      </c>
      <c r="M1955" s="1" t="s">
        <v>58</v>
      </c>
      <c r="N1955" s="1" t="s">
        <v>6012</v>
      </c>
      <c r="O1955" s="4">
        <v>44317.0</v>
      </c>
      <c r="P1955" s="4">
        <v>44301.0</v>
      </c>
      <c r="Q1955" s="1" t="s">
        <v>5336</v>
      </c>
      <c r="R1955" s="1" t="s">
        <v>323</v>
      </c>
      <c r="S1955" s="1" t="s">
        <v>32</v>
      </c>
      <c r="T1955" s="1">
        <v>77024.0</v>
      </c>
      <c r="U1955" s="1" t="s">
        <v>5337</v>
      </c>
    </row>
    <row r="1956">
      <c r="A1956" s="1" t="s">
        <v>6606</v>
      </c>
      <c r="B1956" s="1">
        <v>72216.0</v>
      </c>
      <c r="C1956" s="1">
        <v>2212.0</v>
      </c>
      <c r="D1956" s="2" t="s">
        <v>6022</v>
      </c>
      <c r="E1956" s="1" t="s">
        <v>24</v>
      </c>
      <c r="F1956" s="1" t="s">
        <v>6607</v>
      </c>
      <c r="G1956" s="3" t="str">
        <f t="shared" si="1"/>
        <v>Adam Saldana</v>
      </c>
      <c r="H1956" s="3" t="str">
        <f t="shared" si="2"/>
        <v>ADAM SALDANA</v>
      </c>
      <c r="J1956" s="1" t="s">
        <v>57</v>
      </c>
      <c r="K1956" s="1" t="s">
        <v>47</v>
      </c>
      <c r="L1956" s="1">
        <v>500.0</v>
      </c>
      <c r="M1956" s="1" t="s">
        <v>58</v>
      </c>
      <c r="N1956" s="1" t="s">
        <v>6012</v>
      </c>
      <c r="O1956" s="4">
        <v>44317.0</v>
      </c>
      <c r="P1956" s="4">
        <v>44278.0</v>
      </c>
      <c r="Q1956" s="1" t="s">
        <v>6608</v>
      </c>
      <c r="R1956" s="1" t="s">
        <v>31</v>
      </c>
      <c r="S1956" s="1" t="s">
        <v>32</v>
      </c>
      <c r="T1956" s="1">
        <v>75229.0</v>
      </c>
      <c r="U1956" s="1" t="s">
        <v>6609</v>
      </c>
    </row>
    <row r="1957">
      <c r="A1957" s="1" t="s">
        <v>6610</v>
      </c>
      <c r="B1957" s="1">
        <v>72220.0</v>
      </c>
      <c r="C1957" s="1">
        <v>2212.0</v>
      </c>
      <c r="D1957" s="2" t="s">
        <v>6022</v>
      </c>
      <c r="E1957" s="1" t="s">
        <v>6611</v>
      </c>
      <c r="F1957" s="1" t="s">
        <v>6612</v>
      </c>
      <c r="G1957" s="3" t="str">
        <f t="shared" si="1"/>
        <v>Raelaine Radnitz</v>
      </c>
      <c r="H1957" s="3" t="str">
        <f t="shared" si="2"/>
        <v>RAELAINE RADNITZ</v>
      </c>
      <c r="J1957" s="1" t="s">
        <v>57</v>
      </c>
      <c r="K1957" s="1" t="s">
        <v>47</v>
      </c>
      <c r="L1957" s="1">
        <v>500.0</v>
      </c>
      <c r="M1957" s="1" t="s">
        <v>58</v>
      </c>
      <c r="N1957" s="1" t="s">
        <v>6012</v>
      </c>
      <c r="O1957" s="4">
        <v>44317.0</v>
      </c>
      <c r="P1957" s="4">
        <v>44278.0</v>
      </c>
      <c r="Q1957" s="1" t="s">
        <v>6613</v>
      </c>
      <c r="R1957" s="1" t="s">
        <v>31</v>
      </c>
      <c r="S1957" s="1" t="s">
        <v>32</v>
      </c>
      <c r="T1957" s="1">
        <v>75287.0</v>
      </c>
      <c r="U1957" s="1" t="s">
        <v>6614</v>
      </c>
    </row>
    <row r="1958">
      <c r="A1958" s="1" t="s">
        <v>6615</v>
      </c>
      <c r="B1958" s="1">
        <v>72221.0</v>
      </c>
      <c r="C1958" s="1">
        <v>2212.0</v>
      </c>
      <c r="D1958" s="2" t="s">
        <v>6022</v>
      </c>
      <c r="E1958" s="1" t="s">
        <v>5942</v>
      </c>
      <c r="F1958" s="1" t="s">
        <v>6616</v>
      </c>
      <c r="G1958" s="3" t="str">
        <f t="shared" si="1"/>
        <v>Cody Hartstein</v>
      </c>
      <c r="H1958" s="3" t="str">
        <f t="shared" si="2"/>
        <v>CODY HARTSTEIN</v>
      </c>
      <c r="J1958" s="1" t="s">
        <v>57</v>
      </c>
      <c r="K1958" s="1" t="s">
        <v>47</v>
      </c>
      <c r="L1958" s="1">
        <v>500.0</v>
      </c>
      <c r="M1958" s="1" t="s">
        <v>58</v>
      </c>
      <c r="N1958" s="1" t="s">
        <v>6012</v>
      </c>
      <c r="O1958" s="4">
        <v>44317.0</v>
      </c>
      <c r="P1958" s="4">
        <v>44278.0</v>
      </c>
      <c r="Q1958" s="1" t="s">
        <v>6617</v>
      </c>
      <c r="R1958" s="1" t="s">
        <v>1541</v>
      </c>
      <c r="S1958" s="1" t="s">
        <v>32</v>
      </c>
      <c r="T1958" s="1">
        <v>75025.0</v>
      </c>
      <c r="U1958" s="1" t="s">
        <v>6618</v>
      </c>
    </row>
    <row r="1959">
      <c r="A1959" s="1" t="s">
        <v>6619</v>
      </c>
      <c r="B1959" s="1">
        <v>72474.0</v>
      </c>
      <c r="C1959" s="1">
        <v>2212.0</v>
      </c>
      <c r="D1959" s="2" t="s">
        <v>6022</v>
      </c>
      <c r="E1959" s="1" t="s">
        <v>479</v>
      </c>
      <c r="F1959" s="1" t="s">
        <v>6620</v>
      </c>
      <c r="G1959" s="3" t="str">
        <f t="shared" si="1"/>
        <v>Charles Elk</v>
      </c>
      <c r="H1959" s="3" t="str">
        <f t="shared" si="2"/>
        <v>CHARLES ELK</v>
      </c>
      <c r="J1959" s="1" t="s">
        <v>57</v>
      </c>
      <c r="K1959" s="1" t="s">
        <v>47</v>
      </c>
      <c r="L1959" s="1">
        <v>500.0</v>
      </c>
      <c r="M1959" s="1" t="s">
        <v>58</v>
      </c>
      <c r="N1959" s="1" t="s">
        <v>6012</v>
      </c>
      <c r="O1959" s="4">
        <v>44317.0</v>
      </c>
      <c r="P1959" s="4">
        <v>44285.0</v>
      </c>
      <c r="Q1959" s="1" t="s">
        <v>6621</v>
      </c>
      <c r="R1959" s="1" t="s">
        <v>6622</v>
      </c>
      <c r="S1959" s="1" t="s">
        <v>32</v>
      </c>
      <c r="T1959" s="1">
        <v>75048.0</v>
      </c>
      <c r="U1959" s="1" t="s">
        <v>6623</v>
      </c>
    </row>
    <row r="1960">
      <c r="A1960" s="1" t="s">
        <v>6624</v>
      </c>
      <c r="B1960" s="1">
        <v>72477.0</v>
      </c>
      <c r="C1960" s="1">
        <v>2212.0</v>
      </c>
      <c r="D1960" s="2" t="s">
        <v>6022</v>
      </c>
      <c r="E1960" s="1" t="s">
        <v>4800</v>
      </c>
      <c r="F1960" s="1" t="s">
        <v>6625</v>
      </c>
      <c r="G1960" s="3" t="str">
        <f t="shared" si="1"/>
        <v>Beth Mazziotta</v>
      </c>
      <c r="H1960" s="3" t="str">
        <f t="shared" si="2"/>
        <v>BETH MAZZIOTTA</v>
      </c>
      <c r="J1960" s="1" t="s">
        <v>57</v>
      </c>
      <c r="K1960" s="1" t="s">
        <v>47</v>
      </c>
      <c r="L1960" s="1">
        <v>500.0</v>
      </c>
      <c r="M1960" s="1" t="s">
        <v>58</v>
      </c>
      <c r="N1960" s="1" t="s">
        <v>6012</v>
      </c>
      <c r="O1960" s="4">
        <v>44317.0</v>
      </c>
      <c r="P1960" s="4">
        <v>44292.0</v>
      </c>
      <c r="Q1960" s="1" t="s">
        <v>6626</v>
      </c>
      <c r="R1960" s="1" t="s">
        <v>31</v>
      </c>
      <c r="S1960" s="1" t="s">
        <v>32</v>
      </c>
      <c r="T1960" s="1">
        <v>75230.0</v>
      </c>
      <c r="U1960" s="1" t="s">
        <v>6627</v>
      </c>
    </row>
    <row r="1961">
      <c r="A1961" s="1" t="s">
        <v>6628</v>
      </c>
      <c r="B1961" s="1">
        <v>72525.0</v>
      </c>
      <c r="C1961" s="1">
        <v>2212.0</v>
      </c>
      <c r="D1961" s="2" t="s">
        <v>6022</v>
      </c>
      <c r="E1961" s="1" t="s">
        <v>1332</v>
      </c>
      <c r="F1961" s="1" t="s">
        <v>1333</v>
      </c>
      <c r="G1961" s="3" t="str">
        <f t="shared" si="1"/>
        <v>Broderick Perdue</v>
      </c>
      <c r="H1961" s="3" t="str">
        <f t="shared" si="2"/>
        <v>BRODERICK PERDUE</v>
      </c>
      <c r="J1961" s="1" t="s">
        <v>57</v>
      </c>
      <c r="K1961" s="1" t="s">
        <v>47</v>
      </c>
      <c r="L1961" s="1">
        <v>500.0</v>
      </c>
      <c r="M1961" s="1" t="s">
        <v>58</v>
      </c>
      <c r="N1961" s="1" t="s">
        <v>6012</v>
      </c>
      <c r="O1961" s="4">
        <v>44317.0</v>
      </c>
      <c r="P1961" s="4">
        <v>44307.0</v>
      </c>
      <c r="Q1961" s="1" t="s">
        <v>6629</v>
      </c>
      <c r="R1961" s="1" t="s">
        <v>31</v>
      </c>
      <c r="S1961" s="1" t="s">
        <v>32</v>
      </c>
      <c r="T1961" s="1">
        <v>75225.0</v>
      </c>
      <c r="U1961" s="1" t="s">
        <v>6630</v>
      </c>
    </row>
    <row r="1962">
      <c r="A1962" s="1">
        <v>535598.0</v>
      </c>
      <c r="B1962" s="1">
        <v>35598.0</v>
      </c>
      <c r="C1962" s="1">
        <v>2135.0</v>
      </c>
      <c r="D1962" s="2" t="s">
        <v>6020</v>
      </c>
      <c r="G1962" s="3" t="str">
        <f t="shared" si="1"/>
        <v> </v>
      </c>
      <c r="H1962" s="3" t="str">
        <f t="shared" si="2"/>
        <v> </v>
      </c>
      <c r="I1962" s="2" t="s">
        <v>6631</v>
      </c>
      <c r="J1962" s="1" t="s">
        <v>5772</v>
      </c>
      <c r="K1962" s="1" t="s">
        <v>44</v>
      </c>
      <c r="L1962" s="1">
        <v>512.35</v>
      </c>
      <c r="M1962" s="1" t="s">
        <v>5772</v>
      </c>
      <c r="N1962" s="1" t="s">
        <v>6012</v>
      </c>
      <c r="O1962" s="4">
        <v>44317.0</v>
      </c>
      <c r="P1962" s="4">
        <v>44221.0</v>
      </c>
      <c r="Q1962" s="1" t="s">
        <v>6632</v>
      </c>
      <c r="R1962" s="1" t="s">
        <v>6633</v>
      </c>
      <c r="S1962" s="1" t="s">
        <v>4020</v>
      </c>
      <c r="T1962" s="1">
        <v>29492.0</v>
      </c>
      <c r="U1962" s="1" t="s">
        <v>6634</v>
      </c>
    </row>
    <row r="1963">
      <c r="A1963" s="1" t="s">
        <v>6635</v>
      </c>
      <c r="B1963" s="1">
        <v>1800.0</v>
      </c>
      <c r="C1963" s="1">
        <v>2135.0</v>
      </c>
      <c r="D1963" s="2" t="s">
        <v>6020</v>
      </c>
      <c r="G1963" s="3" t="str">
        <f t="shared" si="1"/>
        <v> </v>
      </c>
      <c r="H1963" s="3" t="str">
        <f t="shared" si="2"/>
        <v> </v>
      </c>
      <c r="I1963" s="1" t="s">
        <v>6032</v>
      </c>
      <c r="J1963" s="1" t="s">
        <v>389</v>
      </c>
      <c r="K1963" s="1" t="s">
        <v>44</v>
      </c>
      <c r="L1963" s="1">
        <v>512.35</v>
      </c>
      <c r="M1963" s="1" t="s">
        <v>4100</v>
      </c>
      <c r="N1963" s="1" t="s">
        <v>6012</v>
      </c>
      <c r="O1963" s="4">
        <v>44317.0</v>
      </c>
      <c r="P1963" s="4">
        <v>44238.0</v>
      </c>
      <c r="Q1963" s="1" t="s">
        <v>6033</v>
      </c>
      <c r="R1963" s="1" t="s">
        <v>6034</v>
      </c>
      <c r="S1963" s="1" t="s">
        <v>890</v>
      </c>
      <c r="T1963" s="1">
        <v>85062.0</v>
      </c>
      <c r="U1963" s="1" t="s">
        <v>6035</v>
      </c>
    </row>
    <row r="1964">
      <c r="A1964" s="1">
        <v>535597.0</v>
      </c>
      <c r="B1964" s="1">
        <v>35597.0</v>
      </c>
      <c r="C1964" s="1">
        <v>2135.0</v>
      </c>
      <c r="D1964" s="2" t="s">
        <v>6020</v>
      </c>
      <c r="G1964" s="3" t="str">
        <f t="shared" si="1"/>
        <v> </v>
      </c>
      <c r="H1964" s="3" t="str">
        <f t="shared" si="2"/>
        <v> </v>
      </c>
      <c r="I1964" s="2" t="s">
        <v>6636</v>
      </c>
      <c r="J1964" s="1" t="s">
        <v>5772</v>
      </c>
      <c r="K1964" s="1" t="s">
        <v>44</v>
      </c>
      <c r="L1964" s="1">
        <v>529.34</v>
      </c>
      <c r="M1964" s="1" t="s">
        <v>5772</v>
      </c>
      <c r="N1964" s="1" t="s">
        <v>6012</v>
      </c>
      <c r="O1964" s="4">
        <v>44317.0</v>
      </c>
      <c r="P1964" s="4">
        <v>44215.0</v>
      </c>
      <c r="Q1964" s="1" t="s">
        <v>6637</v>
      </c>
      <c r="R1964" s="1" t="s">
        <v>6638</v>
      </c>
      <c r="S1964" s="1" t="s">
        <v>2253</v>
      </c>
      <c r="T1964" s="1">
        <v>33178.0</v>
      </c>
      <c r="U1964" s="1" t="s">
        <v>6639</v>
      </c>
    </row>
    <row r="1965">
      <c r="A1965" s="1" t="s">
        <v>6640</v>
      </c>
      <c r="B1965" s="1">
        <v>1801.0</v>
      </c>
      <c r="C1965" s="1">
        <v>2135.0</v>
      </c>
      <c r="D1965" s="2" t="s">
        <v>6020</v>
      </c>
      <c r="G1965" s="3" t="str">
        <f t="shared" si="1"/>
        <v> </v>
      </c>
      <c r="H1965" s="3" t="str">
        <f t="shared" si="2"/>
        <v> </v>
      </c>
      <c r="I1965" s="1" t="s">
        <v>6032</v>
      </c>
      <c r="J1965" s="1" t="s">
        <v>389</v>
      </c>
      <c r="K1965" s="1" t="s">
        <v>44</v>
      </c>
      <c r="L1965" s="1">
        <v>529.34</v>
      </c>
      <c r="M1965" s="1" t="s">
        <v>4100</v>
      </c>
      <c r="N1965" s="1" t="s">
        <v>6012</v>
      </c>
      <c r="O1965" s="4">
        <v>44317.0</v>
      </c>
      <c r="P1965" s="4">
        <v>44238.0</v>
      </c>
      <c r="Q1965" s="1" t="s">
        <v>6033</v>
      </c>
      <c r="R1965" s="1" t="s">
        <v>6034</v>
      </c>
      <c r="S1965" s="1" t="s">
        <v>890</v>
      </c>
      <c r="T1965" s="1">
        <v>85062.0</v>
      </c>
      <c r="U1965" s="1" t="s">
        <v>6035</v>
      </c>
    </row>
    <row r="1966">
      <c r="A1966" s="1" t="s">
        <v>6641</v>
      </c>
      <c r="B1966" s="1">
        <v>35593.0</v>
      </c>
      <c r="C1966" s="1">
        <v>2135.0</v>
      </c>
      <c r="D1966" s="2" t="s">
        <v>6020</v>
      </c>
      <c r="G1966" s="3" t="str">
        <f t="shared" si="1"/>
        <v> </v>
      </c>
      <c r="H1966" s="3" t="str">
        <f t="shared" si="2"/>
        <v> </v>
      </c>
      <c r="I1966" s="1" t="s">
        <v>6642</v>
      </c>
      <c r="J1966" s="1" t="s">
        <v>389</v>
      </c>
      <c r="K1966" s="1" t="s">
        <v>44</v>
      </c>
      <c r="L1966" s="1">
        <v>550.0</v>
      </c>
      <c r="M1966" s="1" t="s">
        <v>390</v>
      </c>
      <c r="N1966" s="1" t="s">
        <v>6012</v>
      </c>
      <c r="O1966" s="4">
        <v>44317.0</v>
      </c>
      <c r="P1966" s="4">
        <v>44207.0</v>
      </c>
      <c r="Q1966" s="1" t="s">
        <v>6643</v>
      </c>
      <c r="R1966" s="1" t="s">
        <v>122</v>
      </c>
      <c r="S1966" s="1" t="s">
        <v>604</v>
      </c>
      <c r="T1966" s="1">
        <v>78701.0</v>
      </c>
      <c r="U1966" s="1" t="s">
        <v>6644</v>
      </c>
    </row>
    <row r="1967">
      <c r="A1967" s="1" t="s">
        <v>6645</v>
      </c>
      <c r="B1967" s="1">
        <v>35592.0</v>
      </c>
      <c r="C1967" s="1">
        <v>2135.0</v>
      </c>
      <c r="D1967" s="2" t="s">
        <v>6020</v>
      </c>
      <c r="G1967" s="3" t="str">
        <f t="shared" si="1"/>
        <v> </v>
      </c>
      <c r="H1967" s="3" t="str">
        <f t="shared" si="2"/>
        <v> </v>
      </c>
      <c r="I1967" s="1" t="s">
        <v>6642</v>
      </c>
      <c r="J1967" s="1" t="s">
        <v>389</v>
      </c>
      <c r="K1967" s="1" t="s">
        <v>44</v>
      </c>
      <c r="L1967" s="1">
        <v>648.2</v>
      </c>
      <c r="M1967" s="1" t="s">
        <v>390</v>
      </c>
      <c r="N1967" s="1" t="s">
        <v>6012</v>
      </c>
      <c r="O1967" s="4">
        <v>44317.0</v>
      </c>
      <c r="P1967" s="4">
        <v>44259.0</v>
      </c>
      <c r="Q1967" s="1" t="s">
        <v>6643</v>
      </c>
      <c r="R1967" s="1" t="s">
        <v>122</v>
      </c>
      <c r="S1967" s="1" t="s">
        <v>604</v>
      </c>
      <c r="T1967" s="1">
        <v>78701.0</v>
      </c>
      <c r="U1967" s="1" t="s">
        <v>6644</v>
      </c>
    </row>
    <row r="1968">
      <c r="A1968" s="1" t="s">
        <v>6646</v>
      </c>
      <c r="B1968" s="1">
        <v>35594.0</v>
      </c>
      <c r="C1968" s="1">
        <v>2135.0</v>
      </c>
      <c r="D1968" s="2" t="s">
        <v>6020</v>
      </c>
      <c r="G1968" s="3" t="str">
        <f t="shared" si="1"/>
        <v> </v>
      </c>
      <c r="H1968" s="3" t="str">
        <f t="shared" si="2"/>
        <v> </v>
      </c>
      <c r="I1968" s="1" t="s">
        <v>6642</v>
      </c>
      <c r="J1968" s="1" t="s">
        <v>389</v>
      </c>
      <c r="K1968" s="1" t="s">
        <v>44</v>
      </c>
      <c r="L1968" s="1">
        <v>992.57</v>
      </c>
      <c r="M1968" s="1" t="s">
        <v>390</v>
      </c>
      <c r="N1968" s="1" t="s">
        <v>6012</v>
      </c>
      <c r="O1968" s="4">
        <v>44317.0</v>
      </c>
      <c r="P1968" s="4">
        <v>44273.0</v>
      </c>
      <c r="Q1968" s="1" t="s">
        <v>6643</v>
      </c>
      <c r="R1968" s="1" t="s">
        <v>122</v>
      </c>
      <c r="S1968" s="1" t="s">
        <v>604</v>
      </c>
      <c r="T1968" s="1">
        <v>78701.0</v>
      </c>
      <c r="U1968" s="1" t="s">
        <v>6644</v>
      </c>
    </row>
    <row r="1969">
      <c r="A1969" s="1" t="s">
        <v>6647</v>
      </c>
      <c r="B1969" s="1">
        <v>79548.0</v>
      </c>
      <c r="C1969" s="1">
        <v>2369.0</v>
      </c>
      <c r="D1969" s="2" t="s">
        <v>6009</v>
      </c>
      <c r="E1969" s="1" t="s">
        <v>1479</v>
      </c>
      <c r="F1969" s="1" t="s">
        <v>5420</v>
      </c>
      <c r="G1969" s="3" t="str">
        <f t="shared" si="1"/>
        <v>Delores Pogue</v>
      </c>
      <c r="H1969" s="3" t="str">
        <f t="shared" si="2"/>
        <v>DELORES POGUE</v>
      </c>
      <c r="J1969" s="1" t="s">
        <v>57</v>
      </c>
      <c r="K1969" s="1" t="s">
        <v>27</v>
      </c>
      <c r="L1969" s="1">
        <v>1000.0</v>
      </c>
      <c r="M1969" s="1" t="s">
        <v>58</v>
      </c>
      <c r="N1969" s="1" t="s">
        <v>6012</v>
      </c>
      <c r="P1969" s="4">
        <v>44386.0</v>
      </c>
      <c r="Q1969" s="1" t="s">
        <v>6648</v>
      </c>
      <c r="R1969" s="1" t="s">
        <v>31</v>
      </c>
      <c r="S1969" s="1" t="s">
        <v>32</v>
      </c>
      <c r="T1969" s="1">
        <v>75205.0</v>
      </c>
      <c r="U1969" s="1" t="s">
        <v>6649</v>
      </c>
    </row>
    <row r="1970">
      <c r="A1970" s="1" t="s">
        <v>6650</v>
      </c>
      <c r="B1970" s="1">
        <v>79547.0</v>
      </c>
      <c r="C1970" s="1">
        <v>2369.0</v>
      </c>
      <c r="D1970" s="2" t="s">
        <v>6009</v>
      </c>
      <c r="E1970" s="1" t="s">
        <v>1484</v>
      </c>
      <c r="F1970" s="1" t="s">
        <v>5420</v>
      </c>
      <c r="G1970" s="3" t="str">
        <f t="shared" si="1"/>
        <v>Mack Pogue</v>
      </c>
      <c r="H1970" s="3" t="str">
        <f t="shared" si="2"/>
        <v>MACK POGUE</v>
      </c>
      <c r="J1970" s="1" t="s">
        <v>57</v>
      </c>
      <c r="K1970" s="1" t="s">
        <v>27</v>
      </c>
      <c r="L1970" s="1">
        <v>1000.0</v>
      </c>
      <c r="M1970" s="1" t="s">
        <v>58</v>
      </c>
      <c r="N1970" s="1" t="s">
        <v>6012</v>
      </c>
      <c r="P1970" s="4">
        <v>44386.0</v>
      </c>
      <c r="Q1970" s="1" t="s">
        <v>6648</v>
      </c>
      <c r="R1970" s="1" t="s">
        <v>31</v>
      </c>
      <c r="S1970" s="1" t="s">
        <v>32</v>
      </c>
      <c r="T1970" s="1">
        <v>75205.0</v>
      </c>
      <c r="U1970" s="1" t="s">
        <v>6649</v>
      </c>
    </row>
    <row r="1971">
      <c r="A1971" s="1" t="s">
        <v>6651</v>
      </c>
      <c r="B1971" s="1">
        <v>65584.0</v>
      </c>
      <c r="C1971" s="1">
        <v>2062.0</v>
      </c>
      <c r="D1971" s="2" t="s">
        <v>6018</v>
      </c>
      <c r="E1971" s="1" t="s">
        <v>1002</v>
      </c>
      <c r="F1971" s="1" t="s">
        <v>6587</v>
      </c>
      <c r="G1971" s="3" t="str">
        <f t="shared" si="1"/>
        <v>Keith Mond</v>
      </c>
      <c r="H1971" s="3" t="str">
        <f t="shared" si="2"/>
        <v>KEITH MOND</v>
      </c>
      <c r="J1971" s="1" t="s">
        <v>57</v>
      </c>
      <c r="K1971" s="1" t="s">
        <v>41</v>
      </c>
      <c r="L1971" s="1">
        <v>1000.0</v>
      </c>
      <c r="M1971" s="1" t="s">
        <v>58</v>
      </c>
      <c r="N1971" s="1" t="s">
        <v>6012</v>
      </c>
      <c r="O1971" s="4">
        <v>44317.0</v>
      </c>
      <c r="P1971" s="5">
        <v>44178.0</v>
      </c>
      <c r="Q1971" s="1" t="s">
        <v>6652</v>
      </c>
      <c r="R1971" s="1" t="s">
        <v>1541</v>
      </c>
      <c r="S1971" s="1" t="s">
        <v>32</v>
      </c>
      <c r="T1971" s="1">
        <v>75024.0</v>
      </c>
      <c r="U1971" s="1" t="s">
        <v>6653</v>
      </c>
    </row>
    <row r="1972">
      <c r="A1972" s="1" t="s">
        <v>6654</v>
      </c>
      <c r="B1972" s="1">
        <v>65606.0</v>
      </c>
      <c r="C1972" s="1">
        <v>2062.0</v>
      </c>
      <c r="D1972" s="2" t="s">
        <v>6018</v>
      </c>
      <c r="E1972" s="1" t="s">
        <v>421</v>
      </c>
      <c r="F1972" s="1" t="s">
        <v>3158</v>
      </c>
      <c r="G1972" s="3" t="str">
        <f t="shared" si="1"/>
        <v>Sherry Goldberg</v>
      </c>
      <c r="H1972" s="3" t="str">
        <f t="shared" si="2"/>
        <v>SHERRY GOLDBERG</v>
      </c>
      <c r="J1972" s="1" t="s">
        <v>57</v>
      </c>
      <c r="K1972" s="1" t="s">
        <v>41</v>
      </c>
      <c r="L1972" s="1">
        <v>1000.0</v>
      </c>
      <c r="M1972" s="1" t="s">
        <v>58</v>
      </c>
      <c r="N1972" s="1" t="s">
        <v>6012</v>
      </c>
      <c r="O1972" s="4">
        <v>44317.0</v>
      </c>
      <c r="P1972" s="5">
        <v>44191.0</v>
      </c>
      <c r="Q1972" s="1" t="s">
        <v>6655</v>
      </c>
      <c r="R1972" s="1" t="s">
        <v>31</v>
      </c>
      <c r="S1972" s="1" t="s">
        <v>32</v>
      </c>
      <c r="T1972" s="1">
        <v>75230.0</v>
      </c>
      <c r="U1972" s="1" t="s">
        <v>6656</v>
      </c>
    </row>
    <row r="1973">
      <c r="A1973" s="1" t="s">
        <v>6657</v>
      </c>
      <c r="B1973" s="1">
        <v>65607.0</v>
      </c>
      <c r="C1973" s="1">
        <v>2062.0</v>
      </c>
      <c r="D1973" s="2" t="s">
        <v>6018</v>
      </c>
      <c r="E1973" s="1" t="s">
        <v>1876</v>
      </c>
      <c r="F1973" s="1" t="s">
        <v>6658</v>
      </c>
      <c r="G1973" s="3" t="str">
        <f t="shared" si="1"/>
        <v>Casey McManemin</v>
      </c>
      <c r="H1973" s="3" t="str">
        <f t="shared" si="2"/>
        <v>CASEY MCMANEMIN</v>
      </c>
      <c r="J1973" s="1" t="s">
        <v>57</v>
      </c>
      <c r="K1973" s="1" t="s">
        <v>41</v>
      </c>
      <c r="L1973" s="1">
        <v>1000.0</v>
      </c>
      <c r="M1973" s="1" t="s">
        <v>58</v>
      </c>
      <c r="N1973" s="1" t="s">
        <v>6012</v>
      </c>
      <c r="O1973" s="4">
        <v>44317.0</v>
      </c>
      <c r="P1973" s="5">
        <v>44193.0</v>
      </c>
      <c r="Q1973" s="1" t="s">
        <v>6659</v>
      </c>
      <c r="R1973" s="1" t="s">
        <v>31</v>
      </c>
      <c r="S1973" s="1" t="s">
        <v>32</v>
      </c>
      <c r="T1973" s="1">
        <v>75229.0</v>
      </c>
      <c r="U1973" s="1" t="s">
        <v>6660</v>
      </c>
    </row>
    <row r="1974">
      <c r="A1974" s="1" t="s">
        <v>6661</v>
      </c>
      <c r="B1974" s="1">
        <v>65684.0</v>
      </c>
      <c r="C1974" s="1">
        <v>2062.0</v>
      </c>
      <c r="D1974" s="2" t="s">
        <v>6018</v>
      </c>
      <c r="E1974" s="1" t="s">
        <v>819</v>
      </c>
      <c r="F1974" s="1" t="s">
        <v>5455</v>
      </c>
      <c r="G1974" s="3" t="str">
        <f t="shared" si="1"/>
        <v>Mary Poss</v>
      </c>
      <c r="H1974" s="3" t="str">
        <f t="shared" si="2"/>
        <v>MARY POSS</v>
      </c>
      <c r="J1974" s="1" t="s">
        <v>57</v>
      </c>
      <c r="K1974" s="1" t="s">
        <v>41</v>
      </c>
      <c r="L1974" s="1">
        <v>1000.0</v>
      </c>
      <c r="M1974" s="1" t="s">
        <v>58</v>
      </c>
      <c r="N1974" s="1" t="s">
        <v>6012</v>
      </c>
      <c r="O1974" s="4">
        <v>44317.0</v>
      </c>
      <c r="P1974" s="5">
        <v>44125.0</v>
      </c>
      <c r="Q1974" s="1" t="s">
        <v>5934</v>
      </c>
      <c r="R1974" s="1" t="s">
        <v>31</v>
      </c>
      <c r="S1974" s="1" t="s">
        <v>32</v>
      </c>
      <c r="T1974" s="1">
        <v>75214.0</v>
      </c>
      <c r="U1974" s="1" t="s">
        <v>5935</v>
      </c>
    </row>
    <row r="1975">
      <c r="A1975" s="1" t="s">
        <v>6662</v>
      </c>
      <c r="B1975" s="1">
        <v>67766.0</v>
      </c>
      <c r="C1975" s="1">
        <v>2135.0</v>
      </c>
      <c r="D1975" s="2" t="s">
        <v>6020</v>
      </c>
      <c r="E1975" s="1" t="s">
        <v>962</v>
      </c>
      <c r="F1975" s="1" t="s">
        <v>1584</v>
      </c>
      <c r="G1975" s="3" t="str">
        <f t="shared" si="1"/>
        <v>William Addy</v>
      </c>
      <c r="H1975" s="3" t="str">
        <f t="shared" si="2"/>
        <v>WILLIAM ADDY</v>
      </c>
      <c r="J1975" s="1" t="s">
        <v>57</v>
      </c>
      <c r="K1975" s="1" t="s">
        <v>44</v>
      </c>
      <c r="L1975" s="1">
        <v>1000.0</v>
      </c>
      <c r="M1975" s="1" t="s">
        <v>58</v>
      </c>
      <c r="N1975" s="1" t="s">
        <v>6012</v>
      </c>
      <c r="O1975" s="4">
        <v>44317.0</v>
      </c>
      <c r="P1975" s="4">
        <v>44251.0</v>
      </c>
      <c r="Q1975" s="1" t="s">
        <v>5486</v>
      </c>
      <c r="R1975" s="1" t="s">
        <v>31</v>
      </c>
      <c r="S1975" s="1" t="s">
        <v>32</v>
      </c>
      <c r="T1975" s="1">
        <v>75205.0</v>
      </c>
      <c r="U1975" s="1" t="s">
        <v>5487</v>
      </c>
    </row>
    <row r="1976">
      <c r="A1976" s="1" t="s">
        <v>6663</v>
      </c>
      <c r="B1976" s="1">
        <v>67767.0</v>
      </c>
      <c r="C1976" s="1">
        <v>2135.0</v>
      </c>
      <c r="D1976" s="2" t="s">
        <v>6020</v>
      </c>
      <c r="E1976" s="1" t="s">
        <v>1588</v>
      </c>
      <c r="F1976" s="1" t="s">
        <v>1584</v>
      </c>
      <c r="G1976" s="3" t="str">
        <f t="shared" si="1"/>
        <v>Lydia Addy</v>
      </c>
      <c r="H1976" s="3" t="str">
        <f t="shared" si="2"/>
        <v>LYDIA ADDY</v>
      </c>
      <c r="J1976" s="1" t="s">
        <v>57</v>
      </c>
      <c r="K1976" s="1" t="s">
        <v>44</v>
      </c>
      <c r="L1976" s="1">
        <v>1000.0</v>
      </c>
      <c r="M1976" s="1" t="s">
        <v>58</v>
      </c>
      <c r="N1976" s="1" t="s">
        <v>6012</v>
      </c>
      <c r="O1976" s="4">
        <v>44317.0</v>
      </c>
      <c r="P1976" s="4">
        <v>44251.0</v>
      </c>
      <c r="Q1976" s="1" t="s">
        <v>5486</v>
      </c>
      <c r="R1976" s="1" t="s">
        <v>31</v>
      </c>
      <c r="S1976" s="1" t="s">
        <v>32</v>
      </c>
      <c r="T1976" s="1">
        <v>75205.0</v>
      </c>
      <c r="U1976" s="1" t="s">
        <v>5487</v>
      </c>
    </row>
    <row r="1977">
      <c r="A1977" s="1" t="s">
        <v>6664</v>
      </c>
      <c r="B1977" s="1">
        <v>67768.0</v>
      </c>
      <c r="C1977" s="1">
        <v>2135.0</v>
      </c>
      <c r="D1977" s="2" t="s">
        <v>6020</v>
      </c>
      <c r="E1977" s="1" t="s">
        <v>2555</v>
      </c>
      <c r="F1977" s="1" t="s">
        <v>737</v>
      </c>
      <c r="G1977" s="3" t="str">
        <f t="shared" si="1"/>
        <v>Jim Pitts</v>
      </c>
      <c r="H1977" s="3" t="str">
        <f t="shared" si="2"/>
        <v>JIM PITTS</v>
      </c>
      <c r="I1977" s="1" t="s">
        <v>6665</v>
      </c>
      <c r="J1977" s="1" t="s">
        <v>57</v>
      </c>
      <c r="K1977" s="1" t="s">
        <v>44</v>
      </c>
      <c r="L1977" s="1">
        <v>1000.0</v>
      </c>
      <c r="M1977" s="1" t="s">
        <v>58</v>
      </c>
      <c r="N1977" s="1" t="s">
        <v>6012</v>
      </c>
      <c r="O1977" s="4">
        <v>44317.0</v>
      </c>
      <c r="P1977" s="4">
        <v>44267.0</v>
      </c>
      <c r="Q1977" s="1" t="s">
        <v>6666</v>
      </c>
      <c r="R1977" s="1" t="s">
        <v>2658</v>
      </c>
      <c r="S1977" s="1" t="s">
        <v>32</v>
      </c>
      <c r="T1977" s="1">
        <v>75034.0</v>
      </c>
      <c r="U1977" s="1" t="s">
        <v>6667</v>
      </c>
    </row>
    <row r="1978">
      <c r="A1978" s="1" t="s">
        <v>6668</v>
      </c>
      <c r="B1978" s="1">
        <v>67774.0</v>
      </c>
      <c r="C1978" s="1">
        <v>2135.0</v>
      </c>
      <c r="D1978" s="2" t="s">
        <v>6020</v>
      </c>
      <c r="E1978" s="1" t="s">
        <v>6669</v>
      </c>
      <c r="F1978" s="1" t="s">
        <v>1185</v>
      </c>
      <c r="G1978" s="3" t="str">
        <f t="shared" si="1"/>
        <v>J. McDonald and Ellen Carter Williams</v>
      </c>
      <c r="H1978" s="3" t="str">
        <f t="shared" si="2"/>
        <v>J. MCDONALD AND ELLEN CARTER WILLIAMS</v>
      </c>
      <c r="J1978" s="1" t="s">
        <v>57</v>
      </c>
      <c r="K1978" s="1" t="s">
        <v>44</v>
      </c>
      <c r="L1978" s="1">
        <v>1000.0</v>
      </c>
      <c r="M1978" s="1" t="s">
        <v>58</v>
      </c>
      <c r="N1978" s="1" t="s">
        <v>6012</v>
      </c>
      <c r="O1978" s="4">
        <v>44317.0</v>
      </c>
      <c r="P1978" s="4">
        <v>44202.0</v>
      </c>
      <c r="Q1978" s="1" t="s">
        <v>1500</v>
      </c>
      <c r="R1978" s="1" t="s">
        <v>31</v>
      </c>
      <c r="S1978" s="1" t="s">
        <v>32</v>
      </c>
      <c r="T1978" s="1">
        <v>75243.0</v>
      </c>
      <c r="U1978" s="1" t="s">
        <v>1501</v>
      </c>
    </row>
    <row r="1979">
      <c r="A1979" s="1" t="s">
        <v>6670</v>
      </c>
      <c r="B1979" s="1">
        <v>67831.0</v>
      </c>
      <c r="C1979" s="1">
        <v>2135.0</v>
      </c>
      <c r="D1979" s="2" t="s">
        <v>6020</v>
      </c>
      <c r="E1979" s="1" t="s">
        <v>3649</v>
      </c>
      <c r="F1979" s="1" t="s">
        <v>3650</v>
      </c>
      <c r="G1979" s="3" t="str">
        <f t="shared" si="1"/>
        <v>Douglas Deason</v>
      </c>
      <c r="H1979" s="3" t="str">
        <f t="shared" si="2"/>
        <v>DOUGLAS DEASON</v>
      </c>
      <c r="J1979" s="1" t="s">
        <v>57</v>
      </c>
      <c r="K1979" s="1" t="s">
        <v>44</v>
      </c>
      <c r="L1979" s="1">
        <v>1000.0</v>
      </c>
      <c r="M1979" s="1" t="s">
        <v>58</v>
      </c>
      <c r="N1979" s="1" t="s">
        <v>6012</v>
      </c>
      <c r="O1979" s="4">
        <v>44317.0</v>
      </c>
      <c r="P1979" s="4">
        <v>44270.0</v>
      </c>
      <c r="Q1979" s="1" t="s">
        <v>3878</v>
      </c>
      <c r="R1979" s="1" t="s">
        <v>31</v>
      </c>
      <c r="S1979" s="1" t="s">
        <v>32</v>
      </c>
      <c r="T1979" s="1">
        <v>75229.0</v>
      </c>
      <c r="U1979" s="1" t="s">
        <v>3879</v>
      </c>
    </row>
    <row r="1980">
      <c r="A1980" s="1" t="s">
        <v>6671</v>
      </c>
      <c r="B1980" s="1">
        <v>67832.0</v>
      </c>
      <c r="C1980" s="1">
        <v>2135.0</v>
      </c>
      <c r="D1980" s="2" t="s">
        <v>6020</v>
      </c>
      <c r="E1980" s="1" t="s">
        <v>3654</v>
      </c>
      <c r="F1980" s="1" t="s">
        <v>3650</v>
      </c>
      <c r="G1980" s="3" t="str">
        <f t="shared" si="1"/>
        <v>Jacki Deason</v>
      </c>
      <c r="H1980" s="3" t="str">
        <f t="shared" si="2"/>
        <v>JACKI DEASON</v>
      </c>
      <c r="J1980" s="1" t="s">
        <v>57</v>
      </c>
      <c r="K1980" s="1" t="s">
        <v>44</v>
      </c>
      <c r="L1980" s="1">
        <v>1000.0</v>
      </c>
      <c r="M1980" s="1" t="s">
        <v>58</v>
      </c>
      <c r="N1980" s="1" t="s">
        <v>6012</v>
      </c>
      <c r="O1980" s="4">
        <v>44317.0</v>
      </c>
      <c r="P1980" s="4">
        <v>44270.0</v>
      </c>
      <c r="Q1980" s="1" t="s">
        <v>3878</v>
      </c>
      <c r="R1980" s="1" t="s">
        <v>31</v>
      </c>
      <c r="S1980" s="1" t="s">
        <v>32</v>
      </c>
      <c r="T1980" s="1">
        <v>75229.0</v>
      </c>
      <c r="U1980" s="1" t="s">
        <v>3879</v>
      </c>
    </row>
    <row r="1981">
      <c r="A1981" s="1" t="s">
        <v>6672</v>
      </c>
      <c r="B1981" s="1">
        <v>72211.0</v>
      </c>
      <c r="C1981" s="1">
        <v>2212.0</v>
      </c>
      <c r="D1981" s="2" t="s">
        <v>6022</v>
      </c>
      <c r="E1981" s="1" t="s">
        <v>1661</v>
      </c>
      <c r="F1981" s="1" t="s">
        <v>1403</v>
      </c>
      <c r="G1981" s="3" t="str">
        <f t="shared" si="1"/>
        <v>Katherine Crow</v>
      </c>
      <c r="H1981" s="3" t="str">
        <f t="shared" si="2"/>
        <v>KATHERINE CROW</v>
      </c>
      <c r="J1981" s="1" t="s">
        <v>57</v>
      </c>
      <c r="K1981" s="1" t="s">
        <v>47</v>
      </c>
      <c r="L1981" s="1">
        <v>1000.0</v>
      </c>
      <c r="M1981" s="1" t="s">
        <v>58</v>
      </c>
      <c r="N1981" s="1" t="s">
        <v>6012</v>
      </c>
      <c r="O1981" s="4">
        <v>44317.0</v>
      </c>
      <c r="P1981" s="4">
        <v>44288.0</v>
      </c>
      <c r="Q1981" s="1" t="s">
        <v>6673</v>
      </c>
      <c r="R1981" s="1" t="s">
        <v>31</v>
      </c>
      <c r="S1981" s="1" t="s">
        <v>32</v>
      </c>
      <c r="T1981" s="1">
        <v>75205.0</v>
      </c>
      <c r="U1981" s="1" t="s">
        <v>6674</v>
      </c>
    </row>
    <row r="1982">
      <c r="A1982" s="1" t="s">
        <v>6675</v>
      </c>
      <c r="B1982" s="1">
        <v>72212.0</v>
      </c>
      <c r="C1982" s="1">
        <v>2212.0</v>
      </c>
      <c r="D1982" s="2" t="s">
        <v>6022</v>
      </c>
      <c r="E1982" s="1" t="s">
        <v>1665</v>
      </c>
      <c r="F1982" s="1" t="s">
        <v>1403</v>
      </c>
      <c r="G1982" s="3" t="str">
        <f t="shared" si="1"/>
        <v>Harlan Crow</v>
      </c>
      <c r="H1982" s="3" t="str">
        <f t="shared" si="2"/>
        <v>HARLAN CROW</v>
      </c>
      <c r="J1982" s="1" t="s">
        <v>57</v>
      </c>
      <c r="K1982" s="1" t="s">
        <v>47</v>
      </c>
      <c r="L1982" s="1">
        <v>1000.0</v>
      </c>
      <c r="M1982" s="1" t="s">
        <v>58</v>
      </c>
      <c r="N1982" s="1" t="s">
        <v>6012</v>
      </c>
      <c r="O1982" s="4">
        <v>44317.0</v>
      </c>
      <c r="P1982" s="4">
        <v>44295.0</v>
      </c>
      <c r="Q1982" s="1" t="s">
        <v>6676</v>
      </c>
      <c r="R1982" s="1" t="s">
        <v>31</v>
      </c>
      <c r="S1982" s="1" t="s">
        <v>32</v>
      </c>
      <c r="T1982" s="1">
        <v>75219.0</v>
      </c>
      <c r="U1982" s="1" t="s">
        <v>6677</v>
      </c>
    </row>
    <row r="1983">
      <c r="A1983" s="1" t="s">
        <v>6678</v>
      </c>
      <c r="B1983" s="1">
        <v>72214.0</v>
      </c>
      <c r="C1983" s="1">
        <v>2212.0</v>
      </c>
      <c r="D1983" s="2" t="s">
        <v>6022</v>
      </c>
      <c r="G1983" s="3" t="str">
        <f t="shared" si="1"/>
        <v> </v>
      </c>
      <c r="H1983" s="3" t="str">
        <f t="shared" si="2"/>
        <v> </v>
      </c>
      <c r="I1983" s="1" t="s">
        <v>6679</v>
      </c>
      <c r="J1983" s="1" t="s">
        <v>57</v>
      </c>
      <c r="K1983" s="1" t="s">
        <v>47</v>
      </c>
      <c r="L1983" s="1">
        <v>1000.0</v>
      </c>
      <c r="M1983" s="1" t="s">
        <v>58</v>
      </c>
      <c r="N1983" s="1" t="s">
        <v>6012</v>
      </c>
      <c r="O1983" s="4">
        <v>44317.0</v>
      </c>
      <c r="P1983" s="4">
        <v>44287.0</v>
      </c>
      <c r="Q1983" s="1" t="s">
        <v>6680</v>
      </c>
      <c r="R1983" s="1" t="s">
        <v>31</v>
      </c>
      <c r="S1983" s="1" t="s">
        <v>32</v>
      </c>
      <c r="T1983" s="1">
        <v>75243.0</v>
      </c>
      <c r="U1983" s="1" t="s">
        <v>6681</v>
      </c>
    </row>
    <row r="1984">
      <c r="A1984" s="1" t="s">
        <v>6682</v>
      </c>
      <c r="B1984" s="1">
        <v>72215.0</v>
      </c>
      <c r="C1984" s="1">
        <v>2212.0</v>
      </c>
      <c r="D1984" s="2" t="s">
        <v>6022</v>
      </c>
      <c r="G1984" s="3" t="str">
        <f t="shared" si="1"/>
        <v> </v>
      </c>
      <c r="H1984" s="3" t="str">
        <f t="shared" si="2"/>
        <v> </v>
      </c>
      <c r="I1984" s="1" t="s">
        <v>6683</v>
      </c>
      <c r="J1984" s="1" t="s">
        <v>57</v>
      </c>
      <c r="K1984" s="1" t="s">
        <v>47</v>
      </c>
      <c r="L1984" s="1">
        <v>1000.0</v>
      </c>
      <c r="M1984" s="1" t="s">
        <v>58</v>
      </c>
      <c r="N1984" s="1" t="s">
        <v>6012</v>
      </c>
      <c r="O1984" s="4">
        <v>44317.0</v>
      </c>
      <c r="P1984" s="4">
        <v>44302.0</v>
      </c>
      <c r="Q1984" s="1" t="s">
        <v>1683</v>
      </c>
      <c r="R1984" s="1" t="s">
        <v>1684</v>
      </c>
      <c r="S1984" s="1" t="s">
        <v>32</v>
      </c>
      <c r="T1984" s="1">
        <v>75011.0</v>
      </c>
      <c r="U1984" s="1" t="s">
        <v>1685</v>
      </c>
    </row>
    <row r="1985">
      <c r="A1985" s="1" t="s">
        <v>6684</v>
      </c>
      <c r="B1985" s="1">
        <v>72222.0</v>
      </c>
      <c r="C1985" s="1">
        <v>2212.0</v>
      </c>
      <c r="D1985" s="2" t="s">
        <v>6022</v>
      </c>
      <c r="G1985" s="3" t="str">
        <f t="shared" si="1"/>
        <v> </v>
      </c>
      <c r="H1985" s="3" t="str">
        <f t="shared" si="2"/>
        <v> </v>
      </c>
      <c r="I1985" s="1" t="s">
        <v>6685</v>
      </c>
      <c r="J1985" s="1" t="s">
        <v>57</v>
      </c>
      <c r="K1985" s="1" t="s">
        <v>47</v>
      </c>
      <c r="L1985" s="1">
        <v>1000.0</v>
      </c>
      <c r="M1985" s="1" t="s">
        <v>58</v>
      </c>
      <c r="N1985" s="1" t="s">
        <v>6012</v>
      </c>
      <c r="O1985" s="4">
        <v>44317.0</v>
      </c>
      <c r="P1985" s="4">
        <v>44299.0</v>
      </c>
      <c r="Q1985" s="1" t="s">
        <v>5548</v>
      </c>
      <c r="R1985" s="1" t="s">
        <v>31</v>
      </c>
      <c r="S1985" s="1" t="s">
        <v>32</v>
      </c>
      <c r="T1985" s="1">
        <v>75219.0</v>
      </c>
      <c r="U1985" s="1" t="s">
        <v>5549</v>
      </c>
    </row>
    <row r="1986">
      <c r="A1986" s="1" t="s">
        <v>6686</v>
      </c>
      <c r="B1986" s="1">
        <v>72524.0</v>
      </c>
      <c r="C1986" s="1">
        <v>2212.0</v>
      </c>
      <c r="D1986" s="2" t="s">
        <v>6022</v>
      </c>
      <c r="E1986" s="1" t="s">
        <v>5348</v>
      </c>
      <c r="F1986" s="1" t="s">
        <v>5349</v>
      </c>
      <c r="G1986" s="3" t="str">
        <f t="shared" si="1"/>
        <v>Lucy Billingsley</v>
      </c>
      <c r="H1986" s="3" t="str">
        <f t="shared" si="2"/>
        <v>LUCY BILLINGSLEY</v>
      </c>
      <c r="J1986" s="1" t="s">
        <v>57</v>
      </c>
      <c r="K1986" s="1" t="s">
        <v>47</v>
      </c>
      <c r="L1986" s="1">
        <v>1000.0</v>
      </c>
      <c r="M1986" s="1" t="s">
        <v>58</v>
      </c>
      <c r="N1986" s="1" t="s">
        <v>6012</v>
      </c>
      <c r="O1986" s="4">
        <v>44317.0</v>
      </c>
      <c r="P1986" s="4">
        <v>44307.0</v>
      </c>
      <c r="Q1986" s="1" t="s">
        <v>6687</v>
      </c>
      <c r="R1986" s="1" t="s">
        <v>6688</v>
      </c>
      <c r="S1986" s="1" t="s">
        <v>32</v>
      </c>
      <c r="T1986" s="1">
        <v>75205.0</v>
      </c>
      <c r="U1986" s="1" t="s">
        <v>6689</v>
      </c>
    </row>
    <row r="1987">
      <c r="A1987" s="1">
        <v>479324.0</v>
      </c>
      <c r="B1987" s="1">
        <v>79324.0</v>
      </c>
      <c r="C1987" s="1">
        <v>2306.0</v>
      </c>
      <c r="D1987" s="2" t="s">
        <v>6024</v>
      </c>
      <c r="E1987" s="1" t="s">
        <v>6690</v>
      </c>
      <c r="F1987" s="1" t="s">
        <v>6691</v>
      </c>
      <c r="G1987" s="3" t="str">
        <f t="shared" si="1"/>
        <v>Michele Mecca</v>
      </c>
      <c r="H1987" s="3" t="str">
        <f t="shared" si="2"/>
        <v>MICHELE MECCA</v>
      </c>
      <c r="J1987" s="1" t="s">
        <v>5772</v>
      </c>
      <c r="K1987" s="1" t="s">
        <v>53</v>
      </c>
      <c r="L1987" s="1">
        <v>1000.0</v>
      </c>
      <c r="M1987" s="1" t="s">
        <v>5772</v>
      </c>
      <c r="N1987" s="1" t="s">
        <v>6012</v>
      </c>
      <c r="O1987" s="4">
        <v>44317.0</v>
      </c>
      <c r="P1987" s="4">
        <v>44317.0</v>
      </c>
      <c r="Q1987" s="1" t="s">
        <v>6692</v>
      </c>
      <c r="R1987" s="1" t="s">
        <v>31</v>
      </c>
      <c r="S1987" s="1" t="s">
        <v>32</v>
      </c>
      <c r="T1987" s="1">
        <v>75287.0</v>
      </c>
      <c r="U1987" s="1" t="s">
        <v>6693</v>
      </c>
    </row>
    <row r="1988">
      <c r="A1988" s="1" t="s">
        <v>6694</v>
      </c>
      <c r="B1988" s="1">
        <v>78987.0</v>
      </c>
      <c r="C1988" s="1">
        <v>2306.0</v>
      </c>
      <c r="D1988" s="2" t="s">
        <v>6024</v>
      </c>
      <c r="G1988" s="3" t="str">
        <f t="shared" si="1"/>
        <v> </v>
      </c>
      <c r="H1988" s="3" t="str">
        <f t="shared" si="2"/>
        <v> </v>
      </c>
      <c r="I1988" s="1" t="s">
        <v>5600</v>
      </c>
      <c r="J1988" s="1" t="s">
        <v>57</v>
      </c>
      <c r="K1988" s="1" t="s">
        <v>53</v>
      </c>
      <c r="L1988" s="1">
        <v>1000.0</v>
      </c>
      <c r="M1988" s="1" t="s">
        <v>58</v>
      </c>
      <c r="N1988" s="1" t="s">
        <v>6012</v>
      </c>
      <c r="O1988" s="4">
        <v>44317.0</v>
      </c>
      <c r="P1988" s="4">
        <v>44333.0</v>
      </c>
      <c r="Q1988" s="1" t="s">
        <v>6695</v>
      </c>
      <c r="R1988" s="1" t="s">
        <v>122</v>
      </c>
      <c r="S1988" s="1" t="s">
        <v>32</v>
      </c>
      <c r="T1988" s="1">
        <v>78760.0</v>
      </c>
      <c r="U1988" s="1" t="s">
        <v>6696</v>
      </c>
    </row>
    <row r="1989">
      <c r="A1989" s="1" t="s">
        <v>6697</v>
      </c>
      <c r="B1989" s="1">
        <v>38620.0</v>
      </c>
      <c r="C1989" s="1">
        <v>2306.0</v>
      </c>
      <c r="D1989" s="2" t="s">
        <v>6024</v>
      </c>
      <c r="G1989" s="3" t="str">
        <f t="shared" si="1"/>
        <v> </v>
      </c>
      <c r="H1989" s="3" t="str">
        <f t="shared" si="2"/>
        <v> </v>
      </c>
      <c r="I1989" s="1" t="s">
        <v>6642</v>
      </c>
      <c r="J1989" s="1" t="s">
        <v>389</v>
      </c>
      <c r="K1989" s="1" t="s">
        <v>53</v>
      </c>
      <c r="L1989" s="1">
        <v>1118.51</v>
      </c>
      <c r="M1989" s="1" t="s">
        <v>390</v>
      </c>
      <c r="N1989" s="1" t="s">
        <v>6012</v>
      </c>
      <c r="O1989" s="4">
        <v>44317.0</v>
      </c>
      <c r="P1989" s="4">
        <v>44320.0</v>
      </c>
      <c r="Q1989" s="1" t="s">
        <v>6643</v>
      </c>
      <c r="R1989" s="1" t="s">
        <v>122</v>
      </c>
      <c r="S1989" s="1" t="s">
        <v>32</v>
      </c>
      <c r="T1989" s="1">
        <v>78701.0</v>
      </c>
      <c r="U1989" s="1" t="s">
        <v>6698</v>
      </c>
    </row>
    <row r="1990">
      <c r="A1990" s="1" t="s">
        <v>6699</v>
      </c>
      <c r="B1990" s="1">
        <v>38622.0</v>
      </c>
      <c r="C1990" s="1">
        <v>2306.0</v>
      </c>
      <c r="D1990" s="2" t="s">
        <v>6024</v>
      </c>
      <c r="G1990" s="3" t="str">
        <f t="shared" si="1"/>
        <v> </v>
      </c>
      <c r="H1990" s="3" t="str">
        <f t="shared" si="2"/>
        <v> </v>
      </c>
      <c r="I1990" s="1" t="s">
        <v>6642</v>
      </c>
      <c r="J1990" s="1" t="s">
        <v>389</v>
      </c>
      <c r="K1990" s="1" t="s">
        <v>53</v>
      </c>
      <c r="L1990" s="1">
        <v>1198.25</v>
      </c>
      <c r="M1990" s="1" t="s">
        <v>390</v>
      </c>
      <c r="N1990" s="1" t="s">
        <v>6012</v>
      </c>
      <c r="O1990" s="4">
        <v>44317.0</v>
      </c>
      <c r="P1990" s="4">
        <v>44315.0</v>
      </c>
      <c r="Q1990" s="1" t="s">
        <v>6643</v>
      </c>
      <c r="R1990" s="1" t="s">
        <v>122</v>
      </c>
      <c r="S1990" s="1" t="s">
        <v>32</v>
      </c>
      <c r="T1990" s="1">
        <v>78701.0</v>
      </c>
      <c r="U1990" s="1" t="s">
        <v>6698</v>
      </c>
    </row>
    <row r="1991">
      <c r="A1991" s="1" t="s">
        <v>6700</v>
      </c>
      <c r="B1991" s="1">
        <v>38657.0</v>
      </c>
      <c r="C1991" s="1">
        <v>2306.0</v>
      </c>
      <c r="D1991" s="2" t="s">
        <v>6024</v>
      </c>
      <c r="G1991" s="3" t="str">
        <f t="shared" si="1"/>
        <v> </v>
      </c>
      <c r="H1991" s="3" t="str">
        <f t="shared" si="2"/>
        <v> </v>
      </c>
      <c r="I1991" s="1" t="s">
        <v>6701</v>
      </c>
      <c r="J1991" s="1" t="s">
        <v>389</v>
      </c>
      <c r="K1991" s="1" t="s">
        <v>53</v>
      </c>
      <c r="L1991" s="1">
        <v>1200.0</v>
      </c>
      <c r="M1991" s="1" t="s">
        <v>390</v>
      </c>
      <c r="N1991" s="1" t="s">
        <v>6012</v>
      </c>
      <c r="O1991" s="4">
        <v>44317.0</v>
      </c>
      <c r="P1991" s="4">
        <v>44351.0</v>
      </c>
      <c r="Q1991" s="1" t="s">
        <v>4014</v>
      </c>
      <c r="R1991" s="1" t="s">
        <v>31</v>
      </c>
      <c r="S1991" s="1" t="s">
        <v>32</v>
      </c>
      <c r="T1991" s="1">
        <v>75254.0</v>
      </c>
      <c r="U1991" s="1" t="s">
        <v>4015</v>
      </c>
    </row>
    <row r="1992">
      <c r="A1992" s="1" t="s">
        <v>6702</v>
      </c>
      <c r="B1992" s="1">
        <v>36573.0</v>
      </c>
      <c r="C1992" s="1">
        <v>2212.0</v>
      </c>
      <c r="D1992" s="2" t="s">
        <v>6022</v>
      </c>
      <c r="G1992" s="3" t="str">
        <f t="shared" si="1"/>
        <v> </v>
      </c>
      <c r="H1992" s="3" t="str">
        <f t="shared" si="2"/>
        <v> </v>
      </c>
      <c r="I1992" s="1" t="s">
        <v>6642</v>
      </c>
      <c r="J1992" s="1" t="s">
        <v>389</v>
      </c>
      <c r="K1992" s="1" t="s">
        <v>47</v>
      </c>
      <c r="L1992" s="1">
        <v>1876.33</v>
      </c>
      <c r="M1992" s="1" t="s">
        <v>390</v>
      </c>
      <c r="N1992" s="1" t="s">
        <v>6012</v>
      </c>
      <c r="O1992" s="4">
        <v>44317.0</v>
      </c>
      <c r="P1992" s="4">
        <v>44284.0</v>
      </c>
      <c r="Q1992" s="1" t="s">
        <v>6643</v>
      </c>
      <c r="R1992" s="1" t="s">
        <v>122</v>
      </c>
      <c r="S1992" s="1" t="s">
        <v>604</v>
      </c>
      <c r="T1992" s="1">
        <v>78701.0</v>
      </c>
      <c r="U1992" s="1" t="s">
        <v>6644</v>
      </c>
    </row>
    <row r="1993">
      <c r="A1993" s="1" t="s">
        <v>6703</v>
      </c>
      <c r="B1993" s="1">
        <v>79549.0</v>
      </c>
      <c r="C1993" s="1">
        <v>2369.0</v>
      </c>
      <c r="D1993" s="2" t="s">
        <v>6009</v>
      </c>
      <c r="E1993" s="1" t="s">
        <v>6704</v>
      </c>
      <c r="F1993" s="1" t="s">
        <v>1476</v>
      </c>
      <c r="G1993" s="3" t="str">
        <f t="shared" si="1"/>
        <v>Jeff and Jeannie Courtwright</v>
      </c>
      <c r="H1993" s="3" t="str">
        <f t="shared" si="2"/>
        <v>JEFF AND JEANNIE COURTWRIGHT</v>
      </c>
      <c r="J1993" s="1" t="s">
        <v>57</v>
      </c>
      <c r="K1993" s="1" t="s">
        <v>27</v>
      </c>
      <c r="L1993" s="1">
        <v>2000.0</v>
      </c>
      <c r="M1993" s="1" t="s">
        <v>58</v>
      </c>
      <c r="N1993" s="1" t="s">
        <v>6012</v>
      </c>
      <c r="P1993" s="4">
        <v>44410.0</v>
      </c>
      <c r="Q1993" s="1" t="s">
        <v>6705</v>
      </c>
      <c r="R1993" s="1" t="s">
        <v>31</v>
      </c>
      <c r="S1993" s="1" t="s">
        <v>32</v>
      </c>
      <c r="T1993" s="1">
        <v>75214.0</v>
      </c>
      <c r="U1993" s="1" t="s">
        <v>6706</v>
      </c>
    </row>
    <row r="1994">
      <c r="A1994" s="1" t="s">
        <v>6707</v>
      </c>
      <c r="B1994" s="1">
        <v>79550.0</v>
      </c>
      <c r="C1994" s="1">
        <v>2369.0</v>
      </c>
      <c r="D1994" s="2" t="s">
        <v>6009</v>
      </c>
      <c r="E1994" s="1" t="s">
        <v>6708</v>
      </c>
      <c r="F1994" s="1" t="s">
        <v>1472</v>
      </c>
      <c r="G1994" s="3" t="str">
        <f t="shared" si="1"/>
        <v>Tim and Melanie Byrne</v>
      </c>
      <c r="H1994" s="3" t="str">
        <f t="shared" si="2"/>
        <v>TIM AND MELANIE BYRNE</v>
      </c>
      <c r="J1994" s="1" t="s">
        <v>57</v>
      </c>
      <c r="K1994" s="1" t="s">
        <v>27</v>
      </c>
      <c r="L1994" s="1">
        <v>2000.0</v>
      </c>
      <c r="M1994" s="1" t="s">
        <v>58</v>
      </c>
      <c r="N1994" s="1" t="s">
        <v>6012</v>
      </c>
      <c r="P1994" s="4">
        <v>44383.0</v>
      </c>
      <c r="Q1994" s="1" t="s">
        <v>6709</v>
      </c>
      <c r="R1994" s="1" t="s">
        <v>31</v>
      </c>
      <c r="S1994" s="1" t="s">
        <v>32</v>
      </c>
      <c r="T1994" s="1">
        <v>75229.0</v>
      </c>
      <c r="U1994" s="1" t="s">
        <v>6710</v>
      </c>
    </row>
    <row r="1995">
      <c r="A1995" s="1" t="s">
        <v>6711</v>
      </c>
      <c r="B1995" s="1">
        <v>65621.0</v>
      </c>
      <c r="C1995" s="1">
        <v>2062.0</v>
      </c>
      <c r="D1995" s="2" t="s">
        <v>6018</v>
      </c>
      <c r="E1995" s="1" t="s">
        <v>6712</v>
      </c>
      <c r="F1995" s="1" t="s">
        <v>3619</v>
      </c>
      <c r="G1995" s="3" t="str">
        <f t="shared" si="1"/>
        <v>Jeffrey L and Janet S Beck</v>
      </c>
      <c r="H1995" s="3" t="str">
        <f t="shared" si="2"/>
        <v>JEFFREY L AND JANET S BECK</v>
      </c>
      <c r="J1995" s="1" t="s">
        <v>57</v>
      </c>
      <c r="K1995" s="1" t="s">
        <v>41</v>
      </c>
      <c r="L1995" s="1">
        <v>2000.0</v>
      </c>
      <c r="M1995" s="1" t="s">
        <v>58</v>
      </c>
      <c r="N1995" s="1" t="s">
        <v>6012</v>
      </c>
      <c r="O1995" s="4">
        <v>44317.0</v>
      </c>
      <c r="P1995" s="5">
        <v>44187.0</v>
      </c>
      <c r="Q1995" s="1" t="s">
        <v>5978</v>
      </c>
      <c r="R1995" s="1" t="s">
        <v>31</v>
      </c>
      <c r="S1995" s="1" t="s">
        <v>32</v>
      </c>
      <c r="T1995" s="1">
        <v>75254.0</v>
      </c>
      <c r="U1995" s="1" t="s">
        <v>5979</v>
      </c>
    </row>
    <row r="1996">
      <c r="A1996" s="1" t="s">
        <v>6713</v>
      </c>
      <c r="B1996" s="1">
        <v>67765.0</v>
      </c>
      <c r="C1996" s="1">
        <v>2135.0</v>
      </c>
      <c r="D1996" s="2" t="s">
        <v>6020</v>
      </c>
      <c r="E1996" s="1" t="s">
        <v>6714</v>
      </c>
      <c r="F1996" s="1" t="s">
        <v>3650</v>
      </c>
      <c r="G1996" s="3" t="str">
        <f t="shared" si="1"/>
        <v>Kimberly and Darwin Deason</v>
      </c>
      <c r="H1996" s="3" t="str">
        <f t="shared" si="2"/>
        <v>KIMBERLY AND DARWIN DEASON</v>
      </c>
      <c r="J1996" s="1" t="s">
        <v>57</v>
      </c>
      <c r="K1996" s="1" t="s">
        <v>44</v>
      </c>
      <c r="L1996" s="1">
        <v>2000.0</v>
      </c>
      <c r="M1996" s="1" t="s">
        <v>58</v>
      </c>
      <c r="N1996" s="1" t="s">
        <v>6012</v>
      </c>
      <c r="O1996" s="4">
        <v>44317.0</v>
      </c>
      <c r="P1996" s="4">
        <v>44271.0</v>
      </c>
      <c r="Q1996" s="1" t="s">
        <v>3767</v>
      </c>
      <c r="R1996" s="1" t="s">
        <v>31</v>
      </c>
      <c r="S1996" s="1" t="s">
        <v>32</v>
      </c>
      <c r="T1996" s="1">
        <v>75219.0</v>
      </c>
      <c r="U1996" s="1" t="s">
        <v>3768</v>
      </c>
    </row>
    <row r="1997">
      <c r="A1997" s="1" t="s">
        <v>6715</v>
      </c>
      <c r="B1997" s="1">
        <v>72478.0</v>
      </c>
      <c r="C1997" s="1">
        <v>2212.0</v>
      </c>
      <c r="D1997" s="2" t="s">
        <v>6022</v>
      </c>
      <c r="E1997" s="1" t="s">
        <v>6716</v>
      </c>
      <c r="F1997" s="1" t="s">
        <v>6717</v>
      </c>
      <c r="G1997" s="3" t="str">
        <f t="shared" si="1"/>
        <v>Buzz and Nancy Deitchman</v>
      </c>
      <c r="H1997" s="3" t="str">
        <f t="shared" si="2"/>
        <v>BUZZ AND NANCY DEITCHMAN</v>
      </c>
      <c r="J1997" s="1" t="s">
        <v>57</v>
      </c>
      <c r="K1997" s="1" t="s">
        <v>47</v>
      </c>
      <c r="L1997" s="1">
        <v>2000.0</v>
      </c>
      <c r="M1997" s="1" t="s">
        <v>58</v>
      </c>
      <c r="N1997" s="1" t="s">
        <v>6012</v>
      </c>
      <c r="O1997" s="4">
        <v>44317.0</v>
      </c>
      <c r="P1997" s="4">
        <v>44293.0</v>
      </c>
      <c r="Q1997" s="1" t="s">
        <v>6718</v>
      </c>
      <c r="R1997" s="1" t="s">
        <v>31</v>
      </c>
      <c r="S1997" s="1" t="s">
        <v>32</v>
      </c>
      <c r="T1997" s="1">
        <v>75248.0</v>
      </c>
      <c r="U1997" s="1" t="s">
        <v>6719</v>
      </c>
    </row>
    <row r="1998">
      <c r="A1998" s="1" t="s">
        <v>6720</v>
      </c>
      <c r="B1998" s="1">
        <v>72192.0</v>
      </c>
      <c r="C1998" s="1">
        <v>2135.0</v>
      </c>
      <c r="D1998" s="2" t="s">
        <v>6020</v>
      </c>
      <c r="G1998" s="3" t="str">
        <f t="shared" si="1"/>
        <v> </v>
      </c>
      <c r="H1998" s="3" t="str">
        <f t="shared" si="2"/>
        <v> </v>
      </c>
      <c r="I1998" s="1" t="s">
        <v>6721</v>
      </c>
      <c r="J1998" s="1" t="s">
        <v>57</v>
      </c>
      <c r="K1998" s="1" t="s">
        <v>44</v>
      </c>
      <c r="L1998" s="1">
        <v>2500.0</v>
      </c>
      <c r="M1998" s="1" t="s">
        <v>58</v>
      </c>
      <c r="N1998" s="1" t="s">
        <v>6012</v>
      </c>
      <c r="O1998" s="4">
        <v>44317.0</v>
      </c>
      <c r="P1998" s="4">
        <v>44256.0</v>
      </c>
      <c r="Q1998" s="1" t="s">
        <v>6554</v>
      </c>
      <c r="R1998" s="1" t="s">
        <v>31</v>
      </c>
      <c r="S1998" s="1" t="s">
        <v>32</v>
      </c>
      <c r="T1998" s="1">
        <v>75240.0</v>
      </c>
      <c r="U1998" s="1" t="s">
        <v>6555</v>
      </c>
    </row>
    <row r="1999">
      <c r="A1999" s="1" t="s">
        <v>6722</v>
      </c>
      <c r="B1999" s="1">
        <v>72208.0</v>
      </c>
      <c r="C1999" s="1">
        <v>2212.0</v>
      </c>
      <c r="D1999" s="2" t="s">
        <v>6022</v>
      </c>
      <c r="G1999" s="3" t="str">
        <f t="shared" si="1"/>
        <v> </v>
      </c>
      <c r="H1999" s="3" t="str">
        <f t="shared" si="2"/>
        <v> </v>
      </c>
      <c r="I1999" s="1" t="s">
        <v>4032</v>
      </c>
      <c r="J1999" s="1" t="s">
        <v>57</v>
      </c>
      <c r="K1999" s="1" t="s">
        <v>47</v>
      </c>
      <c r="L1999" s="1">
        <v>2500.0</v>
      </c>
      <c r="M1999" s="1" t="s">
        <v>58</v>
      </c>
      <c r="N1999" s="1" t="s">
        <v>6012</v>
      </c>
      <c r="O1999" s="4">
        <v>44317.0</v>
      </c>
      <c r="P1999" s="4">
        <v>44286.0</v>
      </c>
      <c r="Q1999" s="1" t="s">
        <v>6723</v>
      </c>
      <c r="R1999" s="1" t="s">
        <v>31</v>
      </c>
      <c r="S1999" s="1" t="s">
        <v>32</v>
      </c>
      <c r="T1999" s="1">
        <v>75201.0</v>
      </c>
      <c r="U1999" s="1" t="s">
        <v>6724</v>
      </c>
    </row>
    <row r="2000">
      <c r="A2000" s="1" t="s">
        <v>6725</v>
      </c>
      <c r="B2000" s="1">
        <v>72209.0</v>
      </c>
      <c r="C2000" s="1">
        <v>2212.0</v>
      </c>
      <c r="D2000" s="2" t="s">
        <v>6022</v>
      </c>
      <c r="G2000" s="3" t="str">
        <f t="shared" si="1"/>
        <v> </v>
      </c>
      <c r="H2000" s="3" t="str">
        <f t="shared" si="2"/>
        <v> </v>
      </c>
      <c r="I2000" s="1" t="s">
        <v>5645</v>
      </c>
      <c r="J2000" s="1" t="s">
        <v>57</v>
      </c>
      <c r="K2000" s="1" t="s">
        <v>47</v>
      </c>
      <c r="L2000" s="1">
        <v>2500.0</v>
      </c>
      <c r="M2000" s="1" t="s">
        <v>58</v>
      </c>
      <c r="N2000" s="1" t="s">
        <v>6012</v>
      </c>
      <c r="O2000" s="4">
        <v>44317.0</v>
      </c>
      <c r="P2000" s="4">
        <v>44295.0</v>
      </c>
      <c r="Q2000" s="1" t="s">
        <v>5646</v>
      </c>
      <c r="R2000" s="1" t="s">
        <v>1541</v>
      </c>
      <c r="S2000" s="1" t="s">
        <v>32</v>
      </c>
      <c r="T2000" s="1">
        <v>75093.0</v>
      </c>
      <c r="U2000" s="1" t="s">
        <v>5647</v>
      </c>
    </row>
    <row r="2001">
      <c r="A2001" s="1" t="s">
        <v>6726</v>
      </c>
      <c r="B2001" s="1">
        <v>35591.0</v>
      </c>
      <c r="C2001" s="1">
        <v>2135.0</v>
      </c>
      <c r="D2001" s="2" t="s">
        <v>6020</v>
      </c>
      <c r="G2001" s="3" t="str">
        <f t="shared" si="1"/>
        <v> </v>
      </c>
      <c r="H2001" s="3" t="str">
        <f t="shared" si="2"/>
        <v> </v>
      </c>
      <c r="I2001" s="1" t="s">
        <v>6642</v>
      </c>
      <c r="J2001" s="1" t="s">
        <v>389</v>
      </c>
      <c r="K2001" s="1" t="s">
        <v>44</v>
      </c>
      <c r="L2001" s="1">
        <v>5317.07</v>
      </c>
      <c r="M2001" s="1" t="s">
        <v>390</v>
      </c>
      <c r="N2001" s="1" t="s">
        <v>6012</v>
      </c>
      <c r="O2001" s="4">
        <v>44317.0</v>
      </c>
      <c r="P2001" s="4">
        <v>44273.0</v>
      </c>
      <c r="Q2001" s="1" t="s">
        <v>6643</v>
      </c>
      <c r="R2001" s="1" t="s">
        <v>122</v>
      </c>
      <c r="S2001" s="1" t="s">
        <v>604</v>
      </c>
      <c r="T2001" s="1">
        <v>78701.0</v>
      </c>
      <c r="U2001" s="1" t="s">
        <v>6644</v>
      </c>
    </row>
    <row r="2002">
      <c r="A2002" s="1" t="s">
        <v>6727</v>
      </c>
      <c r="B2002" s="1">
        <v>36571.0</v>
      </c>
      <c r="C2002" s="1">
        <v>2212.0</v>
      </c>
      <c r="D2002" s="2" t="s">
        <v>6022</v>
      </c>
      <c r="G2002" s="3" t="str">
        <f t="shared" si="1"/>
        <v> </v>
      </c>
      <c r="H2002" s="3" t="str">
        <f t="shared" si="2"/>
        <v> </v>
      </c>
      <c r="I2002" s="1" t="s">
        <v>6642</v>
      </c>
      <c r="J2002" s="1" t="s">
        <v>389</v>
      </c>
      <c r="K2002" s="1" t="s">
        <v>47</v>
      </c>
      <c r="L2002" s="1">
        <v>6938.55</v>
      </c>
      <c r="M2002" s="1" t="s">
        <v>390</v>
      </c>
      <c r="N2002" s="1" t="s">
        <v>6012</v>
      </c>
      <c r="O2002" s="4">
        <v>44317.0</v>
      </c>
      <c r="P2002" s="4">
        <v>44299.0</v>
      </c>
      <c r="Q2002" s="1" t="s">
        <v>6643</v>
      </c>
      <c r="R2002" s="1" t="s">
        <v>122</v>
      </c>
      <c r="S2002" s="1" t="s">
        <v>604</v>
      </c>
      <c r="T2002" s="1">
        <v>78701.0</v>
      </c>
      <c r="U2002" s="1" t="s">
        <v>6644</v>
      </c>
    </row>
    <row r="2003">
      <c r="A2003" s="1" t="s">
        <v>6728</v>
      </c>
      <c r="B2003" s="1">
        <v>36572.0</v>
      </c>
      <c r="C2003" s="1">
        <v>2212.0</v>
      </c>
      <c r="D2003" s="2" t="s">
        <v>6022</v>
      </c>
      <c r="G2003" s="3" t="str">
        <f t="shared" si="1"/>
        <v> </v>
      </c>
      <c r="H2003" s="3" t="str">
        <f t="shared" si="2"/>
        <v> </v>
      </c>
      <c r="I2003" s="1" t="s">
        <v>6642</v>
      </c>
      <c r="J2003" s="1" t="s">
        <v>389</v>
      </c>
      <c r="K2003" s="1" t="s">
        <v>47</v>
      </c>
      <c r="L2003" s="1">
        <v>6938.55</v>
      </c>
      <c r="M2003" s="1" t="s">
        <v>390</v>
      </c>
      <c r="N2003" s="1" t="s">
        <v>6012</v>
      </c>
      <c r="O2003" s="4">
        <v>44317.0</v>
      </c>
      <c r="P2003" s="4">
        <v>44306.0</v>
      </c>
      <c r="Q2003" s="1" t="s">
        <v>6643</v>
      </c>
      <c r="R2003" s="1" t="s">
        <v>122</v>
      </c>
      <c r="S2003" s="1" t="s">
        <v>604</v>
      </c>
      <c r="T2003" s="1">
        <v>78701.0</v>
      </c>
      <c r="U2003" s="1" t="s">
        <v>6644</v>
      </c>
    </row>
    <row r="2004">
      <c r="A2004" s="1" t="s">
        <v>6729</v>
      </c>
      <c r="B2004" s="1">
        <v>2410.0</v>
      </c>
      <c r="C2004" s="1">
        <v>2410.0</v>
      </c>
      <c r="D2004" s="2" t="s">
        <v>6730</v>
      </c>
      <c r="E2004" s="1" t="s">
        <v>4680</v>
      </c>
      <c r="F2004" s="1" t="s">
        <v>6731</v>
      </c>
      <c r="G2004" s="3" t="str">
        <f t="shared" si="1"/>
        <v>Carolyn Arnold</v>
      </c>
      <c r="H2004" s="3" t="str">
        <f t="shared" si="2"/>
        <v>CAROLYN ARNOLD</v>
      </c>
      <c r="J2004" s="1" t="s">
        <v>26</v>
      </c>
      <c r="K2004" s="1" t="s">
        <v>27</v>
      </c>
      <c r="L2004" s="1">
        <v>0.0</v>
      </c>
      <c r="M2004" s="1" t="s">
        <v>28</v>
      </c>
      <c r="N2004" s="1" t="s">
        <v>6732</v>
      </c>
      <c r="O2004" s="4">
        <v>44357.0</v>
      </c>
      <c r="P2004" s="4">
        <v>44579.648981481485</v>
      </c>
      <c r="Q2004" s="1" t="s">
        <v>6733</v>
      </c>
      <c r="R2004" s="1" t="s">
        <v>31</v>
      </c>
      <c r="S2004" s="1" t="s">
        <v>32</v>
      </c>
      <c r="T2004" s="1">
        <v>75232.0</v>
      </c>
      <c r="U2004" s="1" t="s">
        <v>6734</v>
      </c>
    </row>
    <row r="2005">
      <c r="A2005" s="1" t="s">
        <v>6735</v>
      </c>
      <c r="B2005" s="1">
        <v>2031.0</v>
      </c>
      <c r="C2005" s="1">
        <v>2031.0</v>
      </c>
      <c r="D2005" s="2" t="s">
        <v>6736</v>
      </c>
      <c r="E2005" s="1" t="s">
        <v>6737</v>
      </c>
      <c r="F2005" s="1" t="s">
        <v>6738</v>
      </c>
      <c r="G2005" s="3" t="str">
        <f t="shared" si="1"/>
        <v>carolyn arnold</v>
      </c>
      <c r="H2005" s="3" t="str">
        <f t="shared" si="2"/>
        <v>CAROLYN ARNOLD</v>
      </c>
      <c r="J2005" s="1" t="s">
        <v>26</v>
      </c>
      <c r="K2005" s="1" t="s">
        <v>36</v>
      </c>
      <c r="L2005" s="1">
        <v>0.0</v>
      </c>
      <c r="M2005" s="1" t="s">
        <v>28</v>
      </c>
      <c r="N2005" s="1" t="s">
        <v>6739</v>
      </c>
      <c r="O2005" s="4">
        <v>43624.0</v>
      </c>
      <c r="P2005" s="4">
        <v>44026.68020833333</v>
      </c>
      <c r="Q2005" s="1" t="s">
        <v>6733</v>
      </c>
      <c r="R2005" s="1" t="s">
        <v>31</v>
      </c>
      <c r="S2005" s="1" t="s">
        <v>32</v>
      </c>
      <c r="T2005" s="1">
        <v>75232.0</v>
      </c>
      <c r="U2005" s="1" t="s">
        <v>6734</v>
      </c>
    </row>
    <row r="2006">
      <c r="A2006" s="1" t="s">
        <v>6740</v>
      </c>
      <c r="B2006" s="1">
        <v>2094.0</v>
      </c>
      <c r="C2006" s="1">
        <v>2094.0</v>
      </c>
      <c r="D2006" s="2" t="s">
        <v>6741</v>
      </c>
      <c r="E2006" s="1" t="s">
        <v>6737</v>
      </c>
      <c r="F2006" s="1" t="s">
        <v>6738</v>
      </c>
      <c r="G2006" s="3" t="str">
        <f t="shared" si="1"/>
        <v>carolyn arnold</v>
      </c>
      <c r="H2006" s="3" t="str">
        <f t="shared" si="2"/>
        <v>CAROLYN ARNOLD</v>
      </c>
      <c r="J2006" s="1" t="s">
        <v>26</v>
      </c>
      <c r="K2006" s="1" t="s">
        <v>41</v>
      </c>
      <c r="L2006" s="1">
        <v>0.0</v>
      </c>
      <c r="M2006" s="1" t="s">
        <v>28</v>
      </c>
      <c r="N2006" s="1" t="s">
        <v>6739</v>
      </c>
      <c r="O2006" s="4">
        <v>44317.0</v>
      </c>
      <c r="P2006" s="4">
        <v>44211.68724537037</v>
      </c>
      <c r="Q2006" s="1" t="s">
        <v>6733</v>
      </c>
      <c r="R2006" s="1" t="s">
        <v>31</v>
      </c>
      <c r="S2006" s="1" t="s">
        <v>32</v>
      </c>
      <c r="T2006" s="1">
        <v>75232.0</v>
      </c>
      <c r="U2006" s="1" t="s">
        <v>6734</v>
      </c>
    </row>
    <row r="2007">
      <c r="A2007" s="1" t="s">
        <v>6742</v>
      </c>
      <c r="B2007" s="1">
        <v>2254.0</v>
      </c>
      <c r="C2007" s="1">
        <v>2254.0</v>
      </c>
      <c r="D2007" s="2" t="s">
        <v>6743</v>
      </c>
      <c r="E2007" s="1" t="s">
        <v>6737</v>
      </c>
      <c r="F2007" s="1" t="s">
        <v>6738</v>
      </c>
      <c r="G2007" s="3" t="str">
        <f t="shared" si="1"/>
        <v>carolyn arnold</v>
      </c>
      <c r="H2007" s="3" t="str">
        <f t="shared" si="2"/>
        <v>CAROLYN ARNOLD</v>
      </c>
      <c r="J2007" s="1" t="s">
        <v>26</v>
      </c>
      <c r="K2007" s="1" t="s">
        <v>47</v>
      </c>
      <c r="L2007" s="1">
        <v>0.0</v>
      </c>
      <c r="M2007" s="1" t="s">
        <v>28</v>
      </c>
      <c r="N2007" s="1" t="s">
        <v>6739</v>
      </c>
      <c r="O2007" s="4">
        <v>44317.0</v>
      </c>
      <c r="P2007" s="4">
        <v>44309.67393518519</v>
      </c>
      <c r="Q2007" s="1" t="s">
        <v>6733</v>
      </c>
      <c r="R2007" s="1" t="s">
        <v>31</v>
      </c>
      <c r="S2007" s="1" t="s">
        <v>32</v>
      </c>
      <c r="T2007" s="1">
        <v>75232.0</v>
      </c>
      <c r="U2007" s="1" t="s">
        <v>6734</v>
      </c>
    </row>
    <row r="2008">
      <c r="A2008" s="1" t="s">
        <v>6744</v>
      </c>
      <c r="B2008" s="1">
        <v>2289.0</v>
      </c>
      <c r="C2008" s="1">
        <v>2289.0</v>
      </c>
      <c r="D2008" s="2" t="s">
        <v>6745</v>
      </c>
      <c r="E2008" s="1" t="s">
        <v>6737</v>
      </c>
      <c r="F2008" s="1" t="s">
        <v>6738</v>
      </c>
      <c r="G2008" s="3" t="str">
        <f t="shared" si="1"/>
        <v>carolyn arnold</v>
      </c>
      <c r="H2008" s="3" t="str">
        <f t="shared" si="2"/>
        <v>CAROLYN ARNOLD</v>
      </c>
      <c r="J2008" s="1" t="s">
        <v>26</v>
      </c>
      <c r="K2008" s="1" t="s">
        <v>50</v>
      </c>
      <c r="L2008" s="1">
        <v>0.0</v>
      </c>
      <c r="M2008" s="1" t="s">
        <v>28</v>
      </c>
      <c r="N2008" s="1" t="s">
        <v>6739</v>
      </c>
      <c r="O2008" s="4">
        <v>44352.0</v>
      </c>
      <c r="P2008" s="4">
        <v>44344.75672453704</v>
      </c>
      <c r="Q2008" s="1" t="s">
        <v>6733</v>
      </c>
      <c r="R2008" s="1" t="s">
        <v>31</v>
      </c>
      <c r="S2008" s="1" t="s">
        <v>32</v>
      </c>
      <c r="T2008" s="1">
        <v>75232.0</v>
      </c>
      <c r="U2008" s="1" t="s">
        <v>6734</v>
      </c>
    </row>
    <row r="2009">
      <c r="A2009" s="1" t="s">
        <v>6746</v>
      </c>
      <c r="B2009" s="1">
        <v>2330.0</v>
      </c>
      <c r="C2009" s="1">
        <v>2330.0</v>
      </c>
      <c r="D2009" s="2" t="s">
        <v>6747</v>
      </c>
      <c r="E2009" s="1" t="s">
        <v>4680</v>
      </c>
      <c r="F2009" s="1" t="s">
        <v>6731</v>
      </c>
      <c r="G2009" s="3" t="str">
        <f t="shared" si="1"/>
        <v>Carolyn Arnold</v>
      </c>
      <c r="H2009" s="3" t="str">
        <f t="shared" si="2"/>
        <v>CAROLYN ARNOLD</v>
      </c>
      <c r="J2009" s="1" t="s">
        <v>26</v>
      </c>
      <c r="K2009" s="1" t="s">
        <v>53</v>
      </c>
      <c r="L2009" s="1">
        <v>0.0</v>
      </c>
      <c r="M2009" s="1" t="s">
        <v>28</v>
      </c>
      <c r="N2009" s="1" t="s">
        <v>6732</v>
      </c>
      <c r="O2009" s="4">
        <v>44352.0</v>
      </c>
      <c r="P2009" s="4">
        <v>44392.69210648148</v>
      </c>
      <c r="Q2009" s="1" t="s">
        <v>6733</v>
      </c>
      <c r="R2009" s="1" t="s">
        <v>31</v>
      </c>
      <c r="S2009" s="1" t="s">
        <v>32</v>
      </c>
      <c r="T2009" s="1" t="s">
        <v>6748</v>
      </c>
      <c r="U2009" s="1" t="s">
        <v>6749</v>
      </c>
    </row>
    <row r="2010">
      <c r="A2010" s="1" t="s">
        <v>6750</v>
      </c>
      <c r="B2010" s="1">
        <v>74515.0</v>
      </c>
      <c r="C2010" s="1">
        <v>2254.0</v>
      </c>
      <c r="D2010" s="2" t="s">
        <v>6743</v>
      </c>
      <c r="E2010" s="1" t="s">
        <v>167</v>
      </c>
      <c r="F2010" s="1" t="s">
        <v>2836</v>
      </c>
      <c r="G2010" s="3" t="str">
        <f t="shared" si="1"/>
        <v>Chris Lewis</v>
      </c>
      <c r="H2010" s="3" t="str">
        <f t="shared" si="2"/>
        <v>CHRIS LEWIS</v>
      </c>
      <c r="I2010" s="1" t="s">
        <v>6751</v>
      </c>
      <c r="J2010" s="1" t="s">
        <v>57</v>
      </c>
      <c r="K2010" s="1" t="s">
        <v>47</v>
      </c>
      <c r="L2010" s="1">
        <v>25.0</v>
      </c>
      <c r="M2010" s="1" t="s">
        <v>58</v>
      </c>
      <c r="N2010" s="1" t="s">
        <v>6739</v>
      </c>
      <c r="O2010" s="4">
        <v>44317.0</v>
      </c>
      <c r="P2010" s="4">
        <v>44281.0</v>
      </c>
      <c r="Q2010" s="1" t="s">
        <v>6752</v>
      </c>
      <c r="R2010" s="1" t="s">
        <v>31</v>
      </c>
      <c r="S2010" s="1" t="s">
        <v>32</v>
      </c>
      <c r="T2010" s="1">
        <v>75232.0</v>
      </c>
      <c r="U2010" s="1" t="s">
        <v>6753</v>
      </c>
    </row>
    <row r="2011">
      <c r="A2011" s="1" t="s">
        <v>6754</v>
      </c>
      <c r="B2011" s="1">
        <v>74725.0</v>
      </c>
      <c r="C2011" s="1">
        <v>2254.0</v>
      </c>
      <c r="D2011" s="2" t="s">
        <v>6743</v>
      </c>
      <c r="E2011" s="1" t="s">
        <v>6755</v>
      </c>
      <c r="F2011" s="1" t="s">
        <v>2580</v>
      </c>
      <c r="G2011" s="3" t="str">
        <f t="shared" si="1"/>
        <v>Ola Allen</v>
      </c>
      <c r="H2011" s="3" t="str">
        <f t="shared" si="2"/>
        <v>OLA ALLEN</v>
      </c>
      <c r="J2011" s="1" t="s">
        <v>57</v>
      </c>
      <c r="K2011" s="1" t="s">
        <v>47</v>
      </c>
      <c r="L2011" s="1">
        <v>25.0</v>
      </c>
      <c r="M2011" s="1" t="s">
        <v>58</v>
      </c>
      <c r="N2011" s="1" t="s">
        <v>6739</v>
      </c>
      <c r="O2011" s="4">
        <v>44317.0</v>
      </c>
      <c r="P2011" s="4">
        <v>44297.0</v>
      </c>
      <c r="Q2011" s="1" t="s">
        <v>6756</v>
      </c>
      <c r="R2011" s="1" t="s">
        <v>31</v>
      </c>
      <c r="S2011" s="1" t="s">
        <v>32</v>
      </c>
      <c r="T2011" s="1">
        <v>75216.0</v>
      </c>
      <c r="U2011" s="1" t="s">
        <v>6757</v>
      </c>
    </row>
    <row r="2012">
      <c r="A2012" s="1" t="s">
        <v>6758</v>
      </c>
      <c r="B2012" s="1">
        <v>77302.0</v>
      </c>
      <c r="C2012" s="1">
        <v>2289.0</v>
      </c>
      <c r="D2012" s="2" t="s">
        <v>6745</v>
      </c>
      <c r="E2012" s="1" t="s">
        <v>6759</v>
      </c>
      <c r="F2012" s="1" t="s">
        <v>6760</v>
      </c>
      <c r="G2012" s="3" t="str">
        <f t="shared" si="1"/>
        <v>JoAnna DeAngelo</v>
      </c>
      <c r="H2012" s="3" t="str">
        <f t="shared" si="2"/>
        <v>JOANNA DEANGELO</v>
      </c>
      <c r="J2012" s="1" t="s">
        <v>57</v>
      </c>
      <c r="K2012" s="1" t="s">
        <v>50</v>
      </c>
      <c r="L2012" s="1">
        <v>50.0</v>
      </c>
      <c r="M2012" s="1" t="s">
        <v>58</v>
      </c>
      <c r="N2012" s="1" t="s">
        <v>6739</v>
      </c>
      <c r="O2012" s="4">
        <v>44352.0</v>
      </c>
      <c r="P2012" s="4">
        <v>44321.0</v>
      </c>
      <c r="Q2012" s="1" t="s">
        <v>6761</v>
      </c>
      <c r="R2012" s="1" t="s">
        <v>6762</v>
      </c>
      <c r="S2012" s="1" t="s">
        <v>32</v>
      </c>
      <c r="T2012" s="1">
        <v>76051.0</v>
      </c>
      <c r="U2012" s="1" t="s">
        <v>6763</v>
      </c>
    </row>
    <row r="2013">
      <c r="A2013" s="1" t="s">
        <v>6764</v>
      </c>
      <c r="B2013" s="1">
        <v>77289.0</v>
      </c>
      <c r="C2013" s="1">
        <v>2289.0</v>
      </c>
      <c r="D2013" s="2" t="s">
        <v>6745</v>
      </c>
      <c r="E2013" s="1" t="s">
        <v>6765</v>
      </c>
      <c r="F2013" s="1" t="s">
        <v>6766</v>
      </c>
      <c r="G2013" s="3" t="str">
        <f t="shared" si="1"/>
        <v>Dennis Gillespie</v>
      </c>
      <c r="H2013" s="3" t="str">
        <f t="shared" si="2"/>
        <v>DENNIS GILLESPIE</v>
      </c>
      <c r="J2013" s="1" t="s">
        <v>57</v>
      </c>
      <c r="K2013" s="1" t="s">
        <v>50</v>
      </c>
      <c r="L2013" s="1">
        <v>50.0</v>
      </c>
      <c r="M2013" s="1" t="s">
        <v>58</v>
      </c>
      <c r="N2013" s="1" t="s">
        <v>6739</v>
      </c>
      <c r="O2013" s="4">
        <v>44352.0</v>
      </c>
      <c r="P2013" s="4">
        <v>44331.0</v>
      </c>
      <c r="Q2013" s="1" t="s">
        <v>6767</v>
      </c>
      <c r="R2013" s="1" t="s">
        <v>31</v>
      </c>
      <c r="S2013" s="1" t="s">
        <v>32</v>
      </c>
      <c r="T2013" s="1">
        <v>75232.0</v>
      </c>
      <c r="U2013" s="1" t="s">
        <v>6768</v>
      </c>
    </row>
    <row r="2014">
      <c r="A2014" s="1" t="s">
        <v>6769</v>
      </c>
      <c r="B2014" s="1">
        <v>74190.0</v>
      </c>
      <c r="C2014" s="1">
        <v>2254.0</v>
      </c>
      <c r="D2014" s="2" t="s">
        <v>6743</v>
      </c>
      <c r="E2014" s="1" t="s">
        <v>552</v>
      </c>
      <c r="F2014" s="1" t="s">
        <v>553</v>
      </c>
      <c r="G2014" s="3" t="str">
        <f t="shared" si="1"/>
        <v>Hector Flores</v>
      </c>
      <c r="H2014" s="3" t="str">
        <f t="shared" si="2"/>
        <v>HECTOR FLORES</v>
      </c>
      <c r="I2014" s="1" t="s">
        <v>6751</v>
      </c>
      <c r="J2014" s="1" t="s">
        <v>57</v>
      </c>
      <c r="K2014" s="1" t="s">
        <v>47</v>
      </c>
      <c r="L2014" s="1">
        <v>100.0</v>
      </c>
      <c r="M2014" s="1" t="s">
        <v>58</v>
      </c>
      <c r="N2014" s="1" t="s">
        <v>6739</v>
      </c>
      <c r="O2014" s="4">
        <v>44317.0</v>
      </c>
      <c r="P2014" s="4">
        <v>44287.0</v>
      </c>
      <c r="Q2014" s="1" t="s">
        <v>554</v>
      </c>
      <c r="R2014" s="1" t="s">
        <v>31</v>
      </c>
      <c r="S2014" s="1" t="s">
        <v>32</v>
      </c>
      <c r="T2014" s="1">
        <v>75137.0</v>
      </c>
      <c r="U2014" s="1" t="s">
        <v>6770</v>
      </c>
    </row>
    <row r="2015">
      <c r="A2015" s="1" t="s">
        <v>6771</v>
      </c>
      <c r="B2015" s="1">
        <v>74529.0</v>
      </c>
      <c r="C2015" s="1">
        <v>2254.0</v>
      </c>
      <c r="D2015" s="2" t="s">
        <v>6743</v>
      </c>
      <c r="E2015" s="1" t="s">
        <v>243</v>
      </c>
      <c r="F2015" s="1" t="s">
        <v>6772</v>
      </c>
      <c r="G2015" s="3" t="str">
        <f t="shared" si="1"/>
        <v>Isaac Steen</v>
      </c>
      <c r="H2015" s="3" t="str">
        <f t="shared" si="2"/>
        <v>ISAAC STEEN</v>
      </c>
      <c r="I2015" s="1" t="s">
        <v>6751</v>
      </c>
      <c r="J2015" s="1" t="s">
        <v>57</v>
      </c>
      <c r="K2015" s="1" t="s">
        <v>47</v>
      </c>
      <c r="L2015" s="1">
        <v>100.0</v>
      </c>
      <c r="M2015" s="1" t="s">
        <v>58</v>
      </c>
      <c r="N2015" s="1" t="s">
        <v>6739</v>
      </c>
      <c r="O2015" s="4">
        <v>44317.0</v>
      </c>
      <c r="P2015" s="4">
        <v>44289.0</v>
      </c>
      <c r="Q2015" s="1" t="s">
        <v>6773</v>
      </c>
      <c r="R2015" s="1" t="s">
        <v>31</v>
      </c>
      <c r="S2015" s="1" t="s">
        <v>32</v>
      </c>
      <c r="T2015" s="1" t="s">
        <v>6748</v>
      </c>
      <c r="U2015" s="1" t="s">
        <v>6774</v>
      </c>
    </row>
    <row r="2016">
      <c r="A2016" s="1" t="s">
        <v>6775</v>
      </c>
      <c r="B2016" s="1">
        <v>74723.0</v>
      </c>
      <c r="C2016" s="1">
        <v>2254.0</v>
      </c>
      <c r="D2016" s="2" t="s">
        <v>6743</v>
      </c>
      <c r="E2016" s="1" t="s">
        <v>6776</v>
      </c>
      <c r="F2016" s="1" t="s">
        <v>2674</v>
      </c>
      <c r="G2016" s="3" t="str">
        <f t="shared" si="1"/>
        <v>Melvin Davis</v>
      </c>
      <c r="H2016" s="3" t="str">
        <f t="shared" si="2"/>
        <v>MELVIN DAVIS</v>
      </c>
      <c r="I2016" s="1" t="s">
        <v>6751</v>
      </c>
      <c r="J2016" s="1" t="s">
        <v>57</v>
      </c>
      <c r="K2016" s="1" t="s">
        <v>47</v>
      </c>
      <c r="L2016" s="1">
        <v>100.0</v>
      </c>
      <c r="M2016" s="1" t="s">
        <v>58</v>
      </c>
      <c r="N2016" s="1" t="s">
        <v>6739</v>
      </c>
      <c r="O2016" s="4">
        <v>44317.0</v>
      </c>
      <c r="P2016" s="4">
        <v>44297.0</v>
      </c>
      <c r="Q2016" s="1" t="s">
        <v>6777</v>
      </c>
      <c r="R2016" s="1" t="s">
        <v>31</v>
      </c>
      <c r="S2016" s="1" t="s">
        <v>32</v>
      </c>
      <c r="T2016" s="1">
        <v>75216.0</v>
      </c>
      <c r="U2016" s="1" t="s">
        <v>6778</v>
      </c>
    </row>
    <row r="2017">
      <c r="A2017" s="1" t="s">
        <v>6779</v>
      </c>
      <c r="B2017" s="1">
        <v>77153.0</v>
      </c>
      <c r="C2017" s="1">
        <v>2289.0</v>
      </c>
      <c r="D2017" s="2" t="s">
        <v>6745</v>
      </c>
      <c r="E2017" s="1" t="s">
        <v>1011</v>
      </c>
      <c r="F2017" s="1" t="s">
        <v>6780</v>
      </c>
      <c r="G2017" s="3" t="str">
        <f t="shared" si="1"/>
        <v>Ron Bivins</v>
      </c>
      <c r="H2017" s="3" t="str">
        <f t="shared" si="2"/>
        <v>RON BIVINS</v>
      </c>
      <c r="I2017" s="1" t="s">
        <v>6751</v>
      </c>
      <c r="J2017" s="1" t="s">
        <v>57</v>
      </c>
      <c r="K2017" s="1" t="s">
        <v>50</v>
      </c>
      <c r="L2017" s="1">
        <v>100.0</v>
      </c>
      <c r="M2017" s="1" t="s">
        <v>58</v>
      </c>
      <c r="N2017" s="1" t="s">
        <v>6739</v>
      </c>
      <c r="O2017" s="4">
        <v>44352.0</v>
      </c>
      <c r="P2017" s="4">
        <v>44330.0</v>
      </c>
      <c r="Q2017" s="1" t="s">
        <v>6781</v>
      </c>
      <c r="R2017" s="1" t="s">
        <v>31</v>
      </c>
      <c r="S2017" s="1" t="s">
        <v>32</v>
      </c>
      <c r="T2017" s="1">
        <v>75115.0</v>
      </c>
      <c r="U2017" s="1" t="s">
        <v>6782</v>
      </c>
    </row>
    <row r="2018">
      <c r="A2018" s="1" t="s">
        <v>6783</v>
      </c>
      <c r="B2018" s="1">
        <v>77276.0</v>
      </c>
      <c r="C2018" s="1">
        <v>2289.0</v>
      </c>
      <c r="D2018" s="2" t="s">
        <v>6745</v>
      </c>
      <c r="E2018" s="1" t="s">
        <v>6784</v>
      </c>
      <c r="F2018" s="1" t="s">
        <v>2580</v>
      </c>
      <c r="G2018" s="3" t="str">
        <f t="shared" si="1"/>
        <v>Billy Allen</v>
      </c>
      <c r="H2018" s="3" t="str">
        <f t="shared" si="2"/>
        <v>BILLY ALLEN</v>
      </c>
      <c r="I2018" s="1" t="s">
        <v>6751</v>
      </c>
      <c r="J2018" s="1" t="s">
        <v>57</v>
      </c>
      <c r="K2018" s="1" t="s">
        <v>50</v>
      </c>
      <c r="L2018" s="1">
        <v>100.0</v>
      </c>
      <c r="M2018" s="1" t="s">
        <v>58</v>
      </c>
      <c r="N2018" s="1" t="s">
        <v>6739</v>
      </c>
      <c r="O2018" s="4">
        <v>44352.0</v>
      </c>
      <c r="P2018" s="4">
        <v>44341.0</v>
      </c>
      <c r="Q2018" s="1" t="s">
        <v>6785</v>
      </c>
      <c r="R2018" s="1" t="s">
        <v>31</v>
      </c>
      <c r="S2018" s="1" t="s">
        <v>32</v>
      </c>
      <c r="T2018" s="1">
        <v>75232.0</v>
      </c>
      <c r="U2018" s="1" t="s">
        <v>6786</v>
      </c>
    </row>
    <row r="2019">
      <c r="A2019" s="1" t="s">
        <v>6787</v>
      </c>
      <c r="B2019" s="1">
        <v>77277.0</v>
      </c>
      <c r="C2019" s="1">
        <v>2289.0</v>
      </c>
      <c r="D2019" s="2" t="s">
        <v>6745</v>
      </c>
      <c r="E2019" s="1" t="s">
        <v>6788</v>
      </c>
      <c r="F2019" s="1" t="s">
        <v>3619</v>
      </c>
      <c r="G2019" s="3" t="str">
        <f t="shared" si="1"/>
        <v>Mae Beck</v>
      </c>
      <c r="H2019" s="3" t="str">
        <f t="shared" si="2"/>
        <v>MAE BECK</v>
      </c>
      <c r="I2019" s="1" t="s">
        <v>6751</v>
      </c>
      <c r="J2019" s="1" t="s">
        <v>57</v>
      </c>
      <c r="K2019" s="1" t="s">
        <v>50</v>
      </c>
      <c r="L2019" s="1">
        <v>100.0</v>
      </c>
      <c r="M2019" s="1" t="s">
        <v>58</v>
      </c>
      <c r="N2019" s="1" t="s">
        <v>6739</v>
      </c>
      <c r="O2019" s="4">
        <v>44352.0</v>
      </c>
      <c r="P2019" s="4">
        <v>44341.0</v>
      </c>
      <c r="Q2019" s="1" t="s">
        <v>6789</v>
      </c>
      <c r="R2019" s="1" t="s">
        <v>31</v>
      </c>
      <c r="S2019" s="1" t="s">
        <v>32</v>
      </c>
      <c r="T2019" s="1">
        <v>75232.0</v>
      </c>
      <c r="U2019" s="1" t="s">
        <v>6790</v>
      </c>
    </row>
    <row r="2020">
      <c r="A2020" s="1" t="s">
        <v>6791</v>
      </c>
      <c r="B2020" s="1">
        <v>38698.0</v>
      </c>
      <c r="C2020" s="1">
        <v>2330.0</v>
      </c>
      <c r="D2020" s="2" t="s">
        <v>6747</v>
      </c>
      <c r="E2020" s="1" t="s">
        <v>6792</v>
      </c>
      <c r="F2020" s="1" t="s">
        <v>6793</v>
      </c>
      <c r="G2020" s="3" t="str">
        <f t="shared" si="1"/>
        <v>Shell Oil</v>
      </c>
      <c r="H2020" s="3" t="str">
        <f t="shared" si="2"/>
        <v>SHELL OIL</v>
      </c>
      <c r="I2020" s="1" t="s">
        <v>6794</v>
      </c>
      <c r="J2020" s="1" t="s">
        <v>389</v>
      </c>
      <c r="K2020" s="1" t="s">
        <v>53</v>
      </c>
      <c r="L2020" s="1">
        <v>100.0</v>
      </c>
      <c r="M2020" s="1" t="s">
        <v>390</v>
      </c>
      <c r="N2020" s="1" t="s">
        <v>6732</v>
      </c>
      <c r="O2020" s="4">
        <v>44352.0</v>
      </c>
      <c r="P2020" s="4">
        <v>44352.0</v>
      </c>
      <c r="Q2020" s="1" t="s">
        <v>6795</v>
      </c>
      <c r="R2020" s="1" t="s">
        <v>31</v>
      </c>
      <c r="S2020" s="1" t="s">
        <v>32</v>
      </c>
      <c r="T2020" s="1">
        <v>75224.0</v>
      </c>
      <c r="U2020" s="1" t="s">
        <v>6796</v>
      </c>
    </row>
    <row r="2021">
      <c r="A2021" s="1" t="s">
        <v>6797</v>
      </c>
      <c r="B2021" s="1">
        <v>37543.0</v>
      </c>
      <c r="C2021" s="1">
        <v>2289.0</v>
      </c>
      <c r="D2021" s="2" t="s">
        <v>6745</v>
      </c>
      <c r="E2021" s="1" t="s">
        <v>6798</v>
      </c>
      <c r="F2021" s="1" t="s">
        <v>6799</v>
      </c>
      <c r="G2021" s="3" t="str">
        <f t="shared" si="1"/>
        <v>Quik Trip</v>
      </c>
      <c r="H2021" s="3" t="str">
        <f t="shared" si="2"/>
        <v>QUIK TRIP</v>
      </c>
      <c r="I2021" s="1" t="s">
        <v>6800</v>
      </c>
      <c r="J2021" s="1" t="s">
        <v>389</v>
      </c>
      <c r="K2021" s="1" t="s">
        <v>50</v>
      </c>
      <c r="L2021" s="1">
        <v>110.0</v>
      </c>
      <c r="M2021" s="1" t="s">
        <v>390</v>
      </c>
      <c r="N2021" s="1" t="s">
        <v>6739</v>
      </c>
      <c r="O2021" s="4">
        <v>44352.0</v>
      </c>
      <c r="P2021" s="4">
        <v>44336.0</v>
      </c>
      <c r="Q2021" s="1" t="s">
        <v>6801</v>
      </c>
      <c r="R2021" s="1" t="s">
        <v>31</v>
      </c>
      <c r="S2021" s="1" t="s">
        <v>32</v>
      </c>
      <c r="T2021" s="1">
        <v>75232.0</v>
      </c>
      <c r="U2021" s="1" t="s">
        <v>6802</v>
      </c>
    </row>
    <row r="2022">
      <c r="A2022" s="1" t="s">
        <v>6803</v>
      </c>
      <c r="B2022" s="1">
        <v>37542.0</v>
      </c>
      <c r="C2022" s="1">
        <v>2289.0</v>
      </c>
      <c r="D2022" s="2" t="s">
        <v>6745</v>
      </c>
      <c r="E2022" s="1" t="s">
        <v>6804</v>
      </c>
      <c r="F2022" s="1" t="s">
        <v>6805</v>
      </c>
      <c r="G2022" s="3" t="str">
        <f t="shared" si="1"/>
        <v>General Dollar</v>
      </c>
      <c r="H2022" s="3" t="str">
        <f t="shared" si="2"/>
        <v>GENERAL DOLLAR</v>
      </c>
      <c r="I2022" s="1" t="s">
        <v>6806</v>
      </c>
      <c r="J2022" s="1" t="s">
        <v>389</v>
      </c>
      <c r="K2022" s="1" t="s">
        <v>50</v>
      </c>
      <c r="L2022" s="1">
        <v>110.0</v>
      </c>
      <c r="M2022" s="1" t="s">
        <v>390</v>
      </c>
      <c r="N2022" s="1" t="s">
        <v>6739</v>
      </c>
      <c r="O2022" s="4">
        <v>44352.0</v>
      </c>
      <c r="P2022" s="4">
        <v>44328.0</v>
      </c>
      <c r="Q2022" s="1" t="s">
        <v>6807</v>
      </c>
      <c r="R2022" s="1" t="s">
        <v>31</v>
      </c>
      <c r="S2022" s="1" t="s">
        <v>32</v>
      </c>
      <c r="T2022" s="1">
        <v>75232.0</v>
      </c>
      <c r="U2022" s="1" t="s">
        <v>6808</v>
      </c>
    </row>
    <row r="2023">
      <c r="A2023" s="1" t="s">
        <v>6809</v>
      </c>
      <c r="B2023" s="1">
        <v>37076.0</v>
      </c>
      <c r="C2023" s="1">
        <v>2254.0</v>
      </c>
      <c r="D2023" s="2" t="s">
        <v>6743</v>
      </c>
      <c r="E2023" s="1" t="s">
        <v>6810</v>
      </c>
      <c r="F2023" s="1" t="s">
        <v>6811</v>
      </c>
      <c r="G2023" s="3" t="str">
        <f t="shared" si="1"/>
        <v>Crickett Wireless</v>
      </c>
      <c r="H2023" s="3" t="str">
        <f t="shared" si="2"/>
        <v>CRICKETT WIRELESS</v>
      </c>
      <c r="I2023" s="1" t="s">
        <v>6812</v>
      </c>
      <c r="J2023" s="1" t="s">
        <v>389</v>
      </c>
      <c r="K2023" s="1" t="s">
        <v>47</v>
      </c>
      <c r="L2023" s="1">
        <v>124.0</v>
      </c>
      <c r="M2023" s="1" t="s">
        <v>390</v>
      </c>
      <c r="N2023" s="1" t="s">
        <v>6739</v>
      </c>
      <c r="O2023" s="4">
        <v>44317.0</v>
      </c>
      <c r="P2023" s="4">
        <v>44295.0</v>
      </c>
      <c r="Q2023" s="1" t="s">
        <v>6813</v>
      </c>
      <c r="R2023" s="1" t="s">
        <v>31</v>
      </c>
      <c r="S2023" s="1" t="s">
        <v>32</v>
      </c>
      <c r="T2023" s="1">
        <v>75216.0</v>
      </c>
      <c r="U2023" s="1" t="s">
        <v>6814</v>
      </c>
    </row>
    <row r="2024">
      <c r="A2024" s="1" t="s">
        <v>6815</v>
      </c>
      <c r="B2024" s="1">
        <v>37538.0</v>
      </c>
      <c r="C2024" s="1">
        <v>2289.0</v>
      </c>
      <c r="D2024" s="2" t="s">
        <v>6745</v>
      </c>
      <c r="E2024" s="1" t="s">
        <v>6810</v>
      </c>
      <c r="F2024" s="1" t="s">
        <v>6810</v>
      </c>
      <c r="G2024" s="3" t="str">
        <f t="shared" si="1"/>
        <v>Crickett Crickett</v>
      </c>
      <c r="H2024" s="3" t="str">
        <f t="shared" si="2"/>
        <v>CRICKETT CRICKETT</v>
      </c>
      <c r="I2024" s="1" t="s">
        <v>6812</v>
      </c>
      <c r="J2024" s="1" t="s">
        <v>389</v>
      </c>
      <c r="K2024" s="1" t="s">
        <v>50</v>
      </c>
      <c r="L2024" s="1">
        <v>125.0</v>
      </c>
      <c r="M2024" s="1" t="s">
        <v>390</v>
      </c>
      <c r="N2024" s="1" t="s">
        <v>6739</v>
      </c>
      <c r="O2024" s="4">
        <v>44352.0</v>
      </c>
      <c r="P2024" s="4">
        <v>44331.0</v>
      </c>
      <c r="Q2024" s="1" t="s">
        <v>6816</v>
      </c>
      <c r="R2024" s="1" t="s">
        <v>31</v>
      </c>
      <c r="S2024" s="1" t="s">
        <v>32</v>
      </c>
      <c r="T2024" s="1">
        <v>75216.0</v>
      </c>
      <c r="U2024" s="1" t="s">
        <v>6817</v>
      </c>
    </row>
    <row r="2025">
      <c r="A2025" s="1" t="s">
        <v>6818</v>
      </c>
      <c r="B2025" s="1">
        <v>34628.0</v>
      </c>
      <c r="C2025" s="1">
        <v>2031.0</v>
      </c>
      <c r="D2025" s="2" t="s">
        <v>6736</v>
      </c>
      <c r="E2025" s="1" t="s">
        <v>6810</v>
      </c>
      <c r="F2025" s="1" t="s">
        <v>6811</v>
      </c>
      <c r="G2025" s="3" t="str">
        <f t="shared" si="1"/>
        <v>Crickett Wireless</v>
      </c>
      <c r="H2025" s="3" t="str">
        <f t="shared" si="2"/>
        <v>CRICKETT WIRELESS</v>
      </c>
      <c r="I2025" s="1" t="s">
        <v>6810</v>
      </c>
      <c r="J2025" s="1" t="s">
        <v>389</v>
      </c>
      <c r="K2025" s="1" t="s">
        <v>36</v>
      </c>
      <c r="L2025" s="1">
        <v>135.0</v>
      </c>
      <c r="M2025" s="1" t="s">
        <v>390</v>
      </c>
      <c r="N2025" s="1" t="s">
        <v>6739</v>
      </c>
      <c r="O2025" s="4">
        <v>43624.0</v>
      </c>
      <c r="P2025" s="4">
        <v>43905.0</v>
      </c>
      <c r="Q2025" s="1" t="s">
        <v>6819</v>
      </c>
      <c r="R2025" s="1" t="s">
        <v>31</v>
      </c>
      <c r="S2025" s="1" t="s">
        <v>32</v>
      </c>
      <c r="T2025" s="1">
        <v>75216.0</v>
      </c>
      <c r="U2025" s="1" t="s">
        <v>6820</v>
      </c>
    </row>
    <row r="2026">
      <c r="A2026" s="1" t="s">
        <v>6821</v>
      </c>
      <c r="B2026" s="1">
        <v>74342.0</v>
      </c>
      <c r="C2026" s="1">
        <v>2254.0</v>
      </c>
      <c r="D2026" s="2" t="s">
        <v>6743</v>
      </c>
      <c r="E2026" s="1" t="s">
        <v>829</v>
      </c>
      <c r="F2026" s="1" t="s">
        <v>830</v>
      </c>
      <c r="G2026" s="3" t="str">
        <f t="shared" si="1"/>
        <v>Kevin Bryant</v>
      </c>
      <c r="H2026" s="3" t="str">
        <f t="shared" si="2"/>
        <v>KEVIN BRYANT</v>
      </c>
      <c r="J2026" s="1" t="s">
        <v>57</v>
      </c>
      <c r="K2026" s="1" t="s">
        <v>47</v>
      </c>
      <c r="L2026" s="1">
        <v>150.0</v>
      </c>
      <c r="M2026" s="1" t="s">
        <v>58</v>
      </c>
      <c r="N2026" s="1" t="s">
        <v>6739</v>
      </c>
      <c r="O2026" s="4">
        <v>44317.0</v>
      </c>
      <c r="P2026" s="4">
        <v>44307.0</v>
      </c>
      <c r="Q2026" s="1" t="s">
        <v>6822</v>
      </c>
      <c r="R2026" s="1" t="s">
        <v>31</v>
      </c>
      <c r="S2026" s="1" t="s">
        <v>32</v>
      </c>
      <c r="T2026" s="1">
        <v>75220.0</v>
      </c>
      <c r="U2026" s="1" t="s">
        <v>6823</v>
      </c>
    </row>
    <row r="2027">
      <c r="A2027" s="1" t="s">
        <v>6824</v>
      </c>
      <c r="B2027" s="1">
        <v>37539.0</v>
      </c>
      <c r="C2027" s="1">
        <v>2289.0</v>
      </c>
      <c r="D2027" s="2" t="s">
        <v>6745</v>
      </c>
      <c r="E2027" s="1" t="s">
        <v>6825</v>
      </c>
      <c r="F2027" s="1" t="s">
        <v>6826</v>
      </c>
      <c r="G2027" s="3" t="str">
        <f t="shared" si="1"/>
        <v>CCP Printing</v>
      </c>
      <c r="H2027" s="3" t="str">
        <f t="shared" si="2"/>
        <v>CCP PRINTING</v>
      </c>
      <c r="I2027" s="1" t="s">
        <v>6827</v>
      </c>
      <c r="J2027" s="1" t="s">
        <v>389</v>
      </c>
      <c r="K2027" s="1" t="s">
        <v>50</v>
      </c>
      <c r="L2027" s="1">
        <v>150.0</v>
      </c>
      <c r="M2027" s="1" t="s">
        <v>390</v>
      </c>
      <c r="N2027" s="1" t="s">
        <v>6739</v>
      </c>
      <c r="O2027" s="4">
        <v>44352.0</v>
      </c>
      <c r="P2027" s="4">
        <v>44339.0</v>
      </c>
      <c r="Q2027" s="1" t="s">
        <v>6828</v>
      </c>
      <c r="R2027" s="1" t="s">
        <v>31</v>
      </c>
      <c r="S2027" s="1" t="s">
        <v>32</v>
      </c>
      <c r="T2027" s="1">
        <v>75232.0</v>
      </c>
      <c r="U2027" s="1" t="s">
        <v>6829</v>
      </c>
    </row>
    <row r="2028">
      <c r="A2028" s="1" t="s">
        <v>6830</v>
      </c>
      <c r="B2028" s="1">
        <v>38427.0</v>
      </c>
      <c r="C2028" s="1">
        <v>2330.0</v>
      </c>
      <c r="D2028" s="2" t="s">
        <v>6747</v>
      </c>
      <c r="E2028" s="1" t="s">
        <v>6810</v>
      </c>
      <c r="F2028" s="1" t="s">
        <v>6811</v>
      </c>
      <c r="G2028" s="3" t="str">
        <f t="shared" si="1"/>
        <v>Crickett Wireless</v>
      </c>
      <c r="H2028" s="3" t="str">
        <f t="shared" si="2"/>
        <v>CRICKETT WIRELESS</v>
      </c>
      <c r="I2028" s="1" t="s">
        <v>6812</v>
      </c>
      <c r="J2028" s="1" t="s">
        <v>389</v>
      </c>
      <c r="K2028" s="1" t="s">
        <v>53</v>
      </c>
      <c r="L2028" s="1">
        <v>150.0</v>
      </c>
      <c r="M2028" s="1" t="s">
        <v>390</v>
      </c>
      <c r="N2028" s="1" t="s">
        <v>6732</v>
      </c>
      <c r="O2028" s="4">
        <v>44352.0</v>
      </c>
      <c r="P2028" s="4">
        <v>44348.0</v>
      </c>
      <c r="Q2028" s="1" t="s">
        <v>6816</v>
      </c>
      <c r="R2028" s="1" t="s">
        <v>31</v>
      </c>
      <c r="S2028" s="1" t="s">
        <v>32</v>
      </c>
      <c r="T2028" s="1">
        <v>75216.0</v>
      </c>
      <c r="U2028" s="1" t="s">
        <v>6817</v>
      </c>
    </row>
    <row r="2029">
      <c r="A2029" s="1" t="s">
        <v>6831</v>
      </c>
      <c r="B2029" s="1">
        <v>77323.0</v>
      </c>
      <c r="C2029" s="1">
        <v>2289.0</v>
      </c>
      <c r="D2029" s="2" t="s">
        <v>6745</v>
      </c>
      <c r="E2029" s="1" t="s">
        <v>6832</v>
      </c>
      <c r="F2029" s="1" t="s">
        <v>6833</v>
      </c>
      <c r="G2029" s="3" t="str">
        <f t="shared" si="1"/>
        <v>ken smith</v>
      </c>
      <c r="H2029" s="3" t="str">
        <f t="shared" si="2"/>
        <v>KEN SMITH</v>
      </c>
      <c r="I2029" s="1" t="s">
        <v>6751</v>
      </c>
      <c r="J2029" s="1" t="s">
        <v>57</v>
      </c>
      <c r="K2029" s="1" t="s">
        <v>50</v>
      </c>
      <c r="L2029" s="1">
        <v>196.0</v>
      </c>
      <c r="M2029" s="1" t="s">
        <v>58</v>
      </c>
      <c r="N2029" s="1" t="s">
        <v>6739</v>
      </c>
      <c r="O2029" s="4">
        <v>44352.0</v>
      </c>
      <c r="P2029" s="4">
        <v>44338.0</v>
      </c>
      <c r="Q2029" s="1" t="s">
        <v>6834</v>
      </c>
      <c r="R2029" s="1" t="s">
        <v>31</v>
      </c>
      <c r="S2029" s="1" t="s">
        <v>32</v>
      </c>
      <c r="T2029" s="1">
        <v>75215.0</v>
      </c>
      <c r="U2029" s="1" t="s">
        <v>6835</v>
      </c>
    </row>
    <row r="2030">
      <c r="A2030" s="1" t="s">
        <v>6836</v>
      </c>
      <c r="B2030" s="1">
        <v>74191.0</v>
      </c>
      <c r="C2030" s="1">
        <v>2254.0</v>
      </c>
      <c r="D2030" s="2" t="s">
        <v>6743</v>
      </c>
      <c r="E2030" s="1" t="s">
        <v>6837</v>
      </c>
      <c r="F2030" s="1" t="s">
        <v>6838</v>
      </c>
      <c r="G2030" s="3" t="str">
        <f t="shared" si="1"/>
        <v>Eleanor Weddington</v>
      </c>
      <c r="H2030" s="3" t="str">
        <f t="shared" si="2"/>
        <v>ELEANOR WEDDINGTON</v>
      </c>
      <c r="I2030" s="1" t="s">
        <v>6751</v>
      </c>
      <c r="J2030" s="1" t="s">
        <v>57</v>
      </c>
      <c r="K2030" s="1" t="s">
        <v>47</v>
      </c>
      <c r="L2030" s="1">
        <v>200.0</v>
      </c>
      <c r="M2030" s="1" t="s">
        <v>58</v>
      </c>
      <c r="N2030" s="1" t="s">
        <v>6739</v>
      </c>
      <c r="O2030" s="4">
        <v>44317.0</v>
      </c>
      <c r="P2030" s="4">
        <v>44278.0</v>
      </c>
      <c r="Q2030" s="1" t="s">
        <v>6839</v>
      </c>
      <c r="R2030" s="1" t="s">
        <v>31</v>
      </c>
      <c r="S2030" s="1" t="s">
        <v>32</v>
      </c>
      <c r="T2030" s="1">
        <v>75232.0</v>
      </c>
      <c r="U2030" s="1" t="s">
        <v>6840</v>
      </c>
    </row>
    <row r="2031">
      <c r="A2031" s="1" t="s">
        <v>6841</v>
      </c>
      <c r="B2031" s="1">
        <v>37092.0</v>
      </c>
      <c r="C2031" s="1">
        <v>2254.0</v>
      </c>
      <c r="D2031" s="2" t="s">
        <v>6743</v>
      </c>
      <c r="E2031" s="1" t="s">
        <v>6842</v>
      </c>
      <c r="F2031" s="1" t="s">
        <v>6843</v>
      </c>
      <c r="G2031" s="3" t="str">
        <f t="shared" si="1"/>
        <v>CW Whitaker</v>
      </c>
      <c r="H2031" s="3" t="str">
        <f t="shared" si="2"/>
        <v>CW WHITAKER</v>
      </c>
      <c r="I2031" s="1" t="s">
        <v>6844</v>
      </c>
      <c r="J2031" s="1" t="s">
        <v>389</v>
      </c>
      <c r="K2031" s="1" t="s">
        <v>47</v>
      </c>
      <c r="L2031" s="1">
        <v>200.0</v>
      </c>
      <c r="M2031" s="1" t="s">
        <v>390</v>
      </c>
      <c r="N2031" s="1" t="s">
        <v>6739</v>
      </c>
      <c r="O2031" s="4">
        <v>44317.0</v>
      </c>
      <c r="P2031" s="4">
        <v>44280.0</v>
      </c>
      <c r="Q2031" s="1" t="s">
        <v>6845</v>
      </c>
      <c r="R2031" s="1" t="s">
        <v>31</v>
      </c>
      <c r="S2031" s="1" t="s">
        <v>32</v>
      </c>
      <c r="T2031" s="1">
        <v>75232.0</v>
      </c>
      <c r="U2031" s="1" t="s">
        <v>6846</v>
      </c>
    </row>
    <row r="2032">
      <c r="A2032" s="1" t="s">
        <v>6847</v>
      </c>
      <c r="B2032" s="1">
        <v>77222.0</v>
      </c>
      <c r="C2032" s="1">
        <v>2289.0</v>
      </c>
      <c r="D2032" s="2" t="s">
        <v>6745</v>
      </c>
      <c r="E2032" s="1" t="s">
        <v>935</v>
      </c>
      <c r="F2032" s="1" t="s">
        <v>6848</v>
      </c>
      <c r="G2032" s="3" t="str">
        <f t="shared" si="1"/>
        <v>Pamela Gates</v>
      </c>
      <c r="H2032" s="3" t="str">
        <f t="shared" si="2"/>
        <v>PAMELA GATES</v>
      </c>
      <c r="I2032" s="1" t="s">
        <v>6751</v>
      </c>
      <c r="J2032" s="1" t="s">
        <v>57</v>
      </c>
      <c r="K2032" s="1" t="s">
        <v>50</v>
      </c>
      <c r="L2032" s="1">
        <v>200.0</v>
      </c>
      <c r="M2032" s="1" t="s">
        <v>58</v>
      </c>
      <c r="N2032" s="1" t="s">
        <v>6739</v>
      </c>
      <c r="O2032" s="4">
        <v>44352.0</v>
      </c>
      <c r="P2032" s="4">
        <v>44328.0</v>
      </c>
      <c r="Q2032" s="1" t="s">
        <v>6849</v>
      </c>
      <c r="R2032" s="1" t="s">
        <v>31</v>
      </c>
      <c r="S2032" s="1" t="s">
        <v>32</v>
      </c>
      <c r="T2032" s="1">
        <v>75232.0</v>
      </c>
      <c r="U2032" s="1" t="s">
        <v>6850</v>
      </c>
    </row>
    <row r="2033">
      <c r="A2033" s="1" t="s">
        <v>6851</v>
      </c>
      <c r="B2033" s="1">
        <v>77327.0</v>
      </c>
      <c r="C2033" s="1">
        <v>2289.0</v>
      </c>
      <c r="D2033" s="2" t="s">
        <v>6745</v>
      </c>
      <c r="E2033" s="1" t="s">
        <v>6852</v>
      </c>
      <c r="F2033" s="1" t="s">
        <v>6853</v>
      </c>
      <c r="G2033" s="3" t="str">
        <f t="shared" si="1"/>
        <v>Sergio Cazares</v>
      </c>
      <c r="H2033" s="3" t="str">
        <f t="shared" si="2"/>
        <v>SERGIO CAZARES</v>
      </c>
      <c r="I2033" s="1" t="s">
        <v>6751</v>
      </c>
      <c r="J2033" s="1" t="s">
        <v>57</v>
      </c>
      <c r="K2033" s="1" t="s">
        <v>50</v>
      </c>
      <c r="L2033" s="1">
        <v>200.0</v>
      </c>
      <c r="M2033" s="1" t="s">
        <v>58</v>
      </c>
      <c r="N2033" s="1" t="s">
        <v>6739</v>
      </c>
      <c r="O2033" s="4">
        <v>44352.0</v>
      </c>
      <c r="P2033" s="4">
        <v>44310.0</v>
      </c>
      <c r="Q2033" s="1" t="s">
        <v>6854</v>
      </c>
      <c r="R2033" s="1" t="s">
        <v>122</v>
      </c>
      <c r="S2033" s="1" t="s">
        <v>32</v>
      </c>
      <c r="T2033" s="1">
        <v>78703.0</v>
      </c>
      <c r="U2033" s="1" t="s">
        <v>6855</v>
      </c>
    </row>
    <row r="2034">
      <c r="A2034" s="1" t="s">
        <v>6856</v>
      </c>
      <c r="B2034" s="1">
        <v>39039.0</v>
      </c>
      <c r="C2034" s="1">
        <v>2410.0</v>
      </c>
      <c r="D2034" s="2" t="s">
        <v>6730</v>
      </c>
      <c r="E2034" s="1" t="s">
        <v>6810</v>
      </c>
      <c r="F2034" s="1" t="s">
        <v>6811</v>
      </c>
      <c r="G2034" s="3" t="str">
        <f t="shared" si="1"/>
        <v>Crickett Wireless</v>
      </c>
      <c r="H2034" s="3" t="str">
        <f t="shared" si="2"/>
        <v>CRICKETT WIRELESS</v>
      </c>
      <c r="I2034" s="1" t="s">
        <v>6857</v>
      </c>
      <c r="J2034" s="1" t="s">
        <v>389</v>
      </c>
      <c r="K2034" s="1" t="s">
        <v>27</v>
      </c>
      <c r="L2034" s="1">
        <v>225.0</v>
      </c>
      <c r="M2034" s="1" t="s">
        <v>390</v>
      </c>
      <c r="N2034" s="1" t="s">
        <v>6732</v>
      </c>
      <c r="O2034" s="4">
        <v>44357.0</v>
      </c>
      <c r="P2034" s="4">
        <v>44423.0</v>
      </c>
      <c r="Q2034" s="1" t="s">
        <v>6819</v>
      </c>
      <c r="R2034" s="1" t="s">
        <v>31</v>
      </c>
      <c r="S2034" s="1" t="s">
        <v>32</v>
      </c>
      <c r="T2034" s="1">
        <v>75216.0</v>
      </c>
      <c r="U2034" s="1" t="s">
        <v>6820</v>
      </c>
    </row>
    <row r="2035">
      <c r="A2035" s="1" t="s">
        <v>6858</v>
      </c>
      <c r="B2035" s="1">
        <v>67212.0</v>
      </c>
      <c r="C2035" s="1">
        <v>2094.0</v>
      </c>
      <c r="D2035" s="2" t="s">
        <v>6741</v>
      </c>
      <c r="E2035" s="1" t="s">
        <v>829</v>
      </c>
      <c r="F2035" s="1" t="s">
        <v>5112</v>
      </c>
      <c r="G2035" s="3" t="str">
        <f t="shared" si="1"/>
        <v>Kevin King</v>
      </c>
      <c r="H2035" s="3" t="str">
        <f t="shared" si="2"/>
        <v>KEVIN KING</v>
      </c>
      <c r="I2035" s="1" t="s">
        <v>6751</v>
      </c>
      <c r="J2035" s="1" t="s">
        <v>57</v>
      </c>
      <c r="K2035" s="1" t="s">
        <v>41</v>
      </c>
      <c r="L2035" s="1">
        <v>250.0</v>
      </c>
      <c r="M2035" s="1" t="s">
        <v>58</v>
      </c>
      <c r="N2035" s="1" t="s">
        <v>6739</v>
      </c>
      <c r="O2035" s="4">
        <v>44317.0</v>
      </c>
      <c r="P2035" s="5">
        <v>44185.0</v>
      </c>
      <c r="Q2035" s="1" t="s">
        <v>6859</v>
      </c>
      <c r="R2035" s="1" t="s">
        <v>31</v>
      </c>
      <c r="S2035" s="1" t="s">
        <v>32</v>
      </c>
      <c r="T2035" s="1">
        <v>78724.0</v>
      </c>
      <c r="U2035" s="1" t="s">
        <v>6860</v>
      </c>
    </row>
    <row r="2036">
      <c r="A2036" s="1" t="s">
        <v>6861</v>
      </c>
      <c r="B2036" s="1">
        <v>74726.0</v>
      </c>
      <c r="C2036" s="1">
        <v>2254.0</v>
      </c>
      <c r="D2036" s="2" t="s">
        <v>6743</v>
      </c>
      <c r="E2036" s="1" t="s">
        <v>6862</v>
      </c>
      <c r="F2036" s="1" t="s">
        <v>6863</v>
      </c>
      <c r="G2036" s="3" t="str">
        <f t="shared" si="1"/>
        <v>Helen Giddings</v>
      </c>
      <c r="H2036" s="3" t="str">
        <f t="shared" si="2"/>
        <v>HELEN GIDDINGS</v>
      </c>
      <c r="I2036" s="1" t="s">
        <v>6751</v>
      </c>
      <c r="J2036" s="1" t="s">
        <v>57</v>
      </c>
      <c r="K2036" s="1" t="s">
        <v>47</v>
      </c>
      <c r="L2036" s="1">
        <v>250.0</v>
      </c>
      <c r="M2036" s="1" t="s">
        <v>58</v>
      </c>
      <c r="N2036" s="1" t="s">
        <v>6739</v>
      </c>
      <c r="O2036" s="4">
        <v>44317.0</v>
      </c>
      <c r="P2036" s="4">
        <v>44279.0</v>
      </c>
      <c r="Q2036" s="1" t="s">
        <v>1897</v>
      </c>
      <c r="R2036" s="1" t="s">
        <v>31</v>
      </c>
      <c r="S2036" s="1" t="s">
        <v>32</v>
      </c>
      <c r="T2036" s="1">
        <v>75208.0</v>
      </c>
      <c r="U2036" s="1" t="s">
        <v>1898</v>
      </c>
    </row>
    <row r="2037">
      <c r="A2037" s="1" t="s">
        <v>6864</v>
      </c>
      <c r="B2037" s="1">
        <v>74733.0</v>
      </c>
      <c r="C2037" s="1">
        <v>2254.0</v>
      </c>
      <c r="D2037" s="2" t="s">
        <v>6743</v>
      </c>
      <c r="E2037" s="1" t="s">
        <v>6865</v>
      </c>
      <c r="F2037" s="1" t="s">
        <v>6866</v>
      </c>
      <c r="G2037" s="3" t="str">
        <f t="shared" si="1"/>
        <v>Le Suhn</v>
      </c>
      <c r="H2037" s="3" t="str">
        <f t="shared" si="2"/>
        <v>LE SUHN</v>
      </c>
      <c r="I2037" s="1" t="s">
        <v>6751</v>
      </c>
      <c r="J2037" s="1" t="s">
        <v>57</v>
      </c>
      <c r="K2037" s="1" t="s">
        <v>47</v>
      </c>
      <c r="L2037" s="1">
        <v>250.0</v>
      </c>
      <c r="M2037" s="1" t="s">
        <v>58</v>
      </c>
      <c r="N2037" s="1" t="s">
        <v>6739</v>
      </c>
      <c r="O2037" s="4">
        <v>44317.0</v>
      </c>
      <c r="P2037" s="4">
        <v>44295.0</v>
      </c>
      <c r="Q2037" s="1" t="s">
        <v>6867</v>
      </c>
      <c r="R2037" s="1" t="s">
        <v>31</v>
      </c>
      <c r="S2037" s="1" t="s">
        <v>32</v>
      </c>
      <c r="T2037" s="1">
        <v>75216.0</v>
      </c>
      <c r="U2037" s="1" t="s">
        <v>6868</v>
      </c>
    </row>
    <row r="2038">
      <c r="A2038" s="1" t="s">
        <v>6869</v>
      </c>
      <c r="B2038" s="1">
        <v>77270.0</v>
      </c>
      <c r="C2038" s="1">
        <v>2289.0</v>
      </c>
      <c r="D2038" s="2" t="s">
        <v>6745</v>
      </c>
      <c r="E2038" s="1" t="s">
        <v>354</v>
      </c>
      <c r="F2038" s="1" t="s">
        <v>6870</v>
      </c>
      <c r="G2038" s="3" t="str">
        <f t="shared" si="1"/>
        <v>Richard Knight</v>
      </c>
      <c r="H2038" s="3" t="str">
        <f t="shared" si="2"/>
        <v>RICHARD KNIGHT</v>
      </c>
      <c r="I2038" s="1" t="s">
        <v>6751</v>
      </c>
      <c r="J2038" s="1" t="s">
        <v>57</v>
      </c>
      <c r="K2038" s="1" t="s">
        <v>50</v>
      </c>
      <c r="L2038" s="1">
        <v>250.0</v>
      </c>
      <c r="M2038" s="1" t="s">
        <v>58</v>
      </c>
      <c r="N2038" s="1" t="s">
        <v>6739</v>
      </c>
      <c r="O2038" s="4">
        <v>44352.0</v>
      </c>
      <c r="P2038" s="4">
        <v>44337.0</v>
      </c>
      <c r="Q2038" s="1" t="s">
        <v>6871</v>
      </c>
      <c r="R2038" s="1" t="s">
        <v>31</v>
      </c>
      <c r="S2038" s="1" t="s">
        <v>32</v>
      </c>
      <c r="T2038" s="1">
        <v>75232.0</v>
      </c>
      <c r="U2038" s="1" t="s">
        <v>6872</v>
      </c>
    </row>
    <row r="2039">
      <c r="A2039" s="1" t="s">
        <v>6873</v>
      </c>
      <c r="B2039" s="1">
        <v>77284.0</v>
      </c>
      <c r="C2039" s="1">
        <v>2289.0</v>
      </c>
      <c r="D2039" s="2" t="s">
        <v>6745</v>
      </c>
      <c r="E2039" s="1" t="s">
        <v>552</v>
      </c>
      <c r="F2039" s="1" t="s">
        <v>437</v>
      </c>
      <c r="G2039" s="3" t="str">
        <f t="shared" si="1"/>
        <v>Hector Gonzalez</v>
      </c>
      <c r="H2039" s="3" t="str">
        <f t="shared" si="2"/>
        <v>HECTOR GONZALEZ</v>
      </c>
      <c r="I2039" s="1" t="s">
        <v>6874</v>
      </c>
      <c r="J2039" s="1" t="s">
        <v>57</v>
      </c>
      <c r="K2039" s="1" t="s">
        <v>50</v>
      </c>
      <c r="L2039" s="1">
        <v>250.0</v>
      </c>
      <c r="M2039" s="1" t="s">
        <v>58</v>
      </c>
      <c r="N2039" s="1" t="s">
        <v>6739</v>
      </c>
      <c r="O2039" s="4">
        <v>44352.0</v>
      </c>
      <c r="P2039" s="4">
        <v>44342.0</v>
      </c>
      <c r="Q2039" s="1" t="s">
        <v>1075</v>
      </c>
      <c r="R2039" s="1" t="s">
        <v>31</v>
      </c>
      <c r="S2039" s="1" t="s">
        <v>32</v>
      </c>
      <c r="T2039" s="1">
        <v>78202.0</v>
      </c>
      <c r="U2039" s="1" t="s">
        <v>6875</v>
      </c>
    </row>
    <row r="2040">
      <c r="A2040" s="1" t="s">
        <v>6876</v>
      </c>
      <c r="B2040" s="1">
        <v>77324.0</v>
      </c>
      <c r="C2040" s="1">
        <v>2289.0</v>
      </c>
      <c r="D2040" s="2" t="s">
        <v>6745</v>
      </c>
      <c r="E2040" s="1" t="s">
        <v>6877</v>
      </c>
      <c r="F2040" s="1" t="s">
        <v>782</v>
      </c>
      <c r="G2040" s="3" t="str">
        <f t="shared" si="1"/>
        <v>Russell Wilson</v>
      </c>
      <c r="H2040" s="3" t="str">
        <f t="shared" si="2"/>
        <v>RUSSELL WILSON</v>
      </c>
      <c r="I2040" s="1" t="s">
        <v>6751</v>
      </c>
      <c r="J2040" s="1" t="s">
        <v>57</v>
      </c>
      <c r="K2040" s="1" t="s">
        <v>50</v>
      </c>
      <c r="L2040" s="1">
        <v>250.0</v>
      </c>
      <c r="M2040" s="1" t="s">
        <v>58</v>
      </c>
      <c r="N2040" s="1" t="s">
        <v>6739</v>
      </c>
      <c r="O2040" s="4">
        <v>44352.0</v>
      </c>
      <c r="P2040" s="4">
        <v>44311.0</v>
      </c>
      <c r="Q2040" s="1" t="s">
        <v>6878</v>
      </c>
      <c r="R2040" s="1" t="s">
        <v>31</v>
      </c>
      <c r="S2040" s="1" t="s">
        <v>32</v>
      </c>
      <c r="T2040" s="1">
        <v>75201.0</v>
      </c>
      <c r="U2040" s="1" t="s">
        <v>6879</v>
      </c>
    </row>
    <row r="2041">
      <c r="A2041" s="1" t="s">
        <v>6880</v>
      </c>
      <c r="B2041" s="1">
        <v>77325.0</v>
      </c>
      <c r="C2041" s="1">
        <v>2289.0</v>
      </c>
      <c r="D2041" s="2" t="s">
        <v>6745</v>
      </c>
      <c r="E2041" s="1" t="s">
        <v>6881</v>
      </c>
      <c r="F2041" s="1" t="s">
        <v>5067</v>
      </c>
      <c r="G2041" s="3" t="str">
        <f t="shared" si="1"/>
        <v>Clifton Miller</v>
      </c>
      <c r="H2041" s="3" t="str">
        <f t="shared" si="2"/>
        <v>CLIFTON MILLER</v>
      </c>
      <c r="I2041" s="1" t="s">
        <v>6751</v>
      </c>
      <c r="J2041" s="1" t="s">
        <v>57</v>
      </c>
      <c r="K2041" s="1" t="s">
        <v>50</v>
      </c>
      <c r="L2041" s="1">
        <v>250.0</v>
      </c>
      <c r="M2041" s="1" t="s">
        <v>58</v>
      </c>
      <c r="N2041" s="1" t="s">
        <v>6739</v>
      </c>
      <c r="O2041" s="4">
        <v>44352.0</v>
      </c>
      <c r="P2041" s="4">
        <v>44338.0</v>
      </c>
      <c r="Q2041" s="1" t="s">
        <v>6882</v>
      </c>
      <c r="R2041" s="1" t="s">
        <v>3746</v>
      </c>
      <c r="S2041" s="1" t="s">
        <v>32</v>
      </c>
      <c r="T2041" s="1">
        <v>76092.0</v>
      </c>
      <c r="U2041" s="1" t="s">
        <v>6883</v>
      </c>
    </row>
    <row r="2042">
      <c r="A2042" s="1" t="s">
        <v>6884</v>
      </c>
      <c r="B2042" s="1">
        <v>38604.0</v>
      </c>
      <c r="C2042" s="1">
        <v>2330.0</v>
      </c>
      <c r="D2042" s="2" t="s">
        <v>6747</v>
      </c>
      <c r="E2042" s="1" t="s">
        <v>6885</v>
      </c>
      <c r="F2042" s="1" t="s">
        <v>6826</v>
      </c>
      <c r="G2042" s="3" t="str">
        <f t="shared" si="1"/>
        <v>CCCP Printing</v>
      </c>
      <c r="H2042" s="3" t="str">
        <f t="shared" si="2"/>
        <v>CCCP PRINTING</v>
      </c>
      <c r="I2042" s="1" t="s">
        <v>6886</v>
      </c>
      <c r="J2042" s="1" t="s">
        <v>389</v>
      </c>
      <c r="K2042" s="1" t="s">
        <v>53</v>
      </c>
      <c r="L2042" s="1">
        <v>250.0</v>
      </c>
      <c r="M2042" s="1" t="s">
        <v>390</v>
      </c>
      <c r="N2042" s="1" t="s">
        <v>6732</v>
      </c>
      <c r="O2042" s="4">
        <v>44352.0</v>
      </c>
      <c r="P2042" s="4">
        <v>44344.0</v>
      </c>
      <c r="Q2042" s="1" t="s">
        <v>6887</v>
      </c>
      <c r="R2042" s="1" t="s">
        <v>31</v>
      </c>
      <c r="S2042" s="1" t="s">
        <v>32</v>
      </c>
      <c r="T2042" s="1">
        <v>75232.0</v>
      </c>
      <c r="U2042" s="1" t="s">
        <v>6888</v>
      </c>
    </row>
    <row r="2043">
      <c r="A2043" s="1" t="s">
        <v>6889</v>
      </c>
      <c r="B2043" s="1">
        <v>77326.0</v>
      </c>
      <c r="C2043" s="1">
        <v>2289.0</v>
      </c>
      <c r="D2043" s="2" t="s">
        <v>6745</v>
      </c>
      <c r="E2043" s="1" t="s">
        <v>1324</v>
      </c>
      <c r="F2043" s="1" t="s">
        <v>6890</v>
      </c>
      <c r="G2043" s="3" t="str">
        <f t="shared" si="1"/>
        <v>Ronald Steinhardt</v>
      </c>
      <c r="H2043" s="3" t="str">
        <f t="shared" si="2"/>
        <v>RONALD STEINHARDT</v>
      </c>
      <c r="I2043" s="1" t="s">
        <v>6751</v>
      </c>
      <c r="J2043" s="1" t="s">
        <v>57</v>
      </c>
      <c r="K2043" s="1" t="s">
        <v>50</v>
      </c>
      <c r="L2043" s="1">
        <v>300.0</v>
      </c>
      <c r="M2043" s="1" t="s">
        <v>58</v>
      </c>
      <c r="N2043" s="1" t="s">
        <v>6739</v>
      </c>
      <c r="O2043" s="4">
        <v>44352.0</v>
      </c>
      <c r="P2043" s="4">
        <v>44319.0</v>
      </c>
      <c r="Q2043" s="1" t="s">
        <v>6891</v>
      </c>
      <c r="R2043" s="1" t="s">
        <v>31</v>
      </c>
      <c r="S2043" s="1" t="s">
        <v>32</v>
      </c>
      <c r="T2043" s="1">
        <v>75230.0</v>
      </c>
      <c r="U2043" s="1" t="s">
        <v>6892</v>
      </c>
    </row>
    <row r="2044">
      <c r="A2044" s="1" t="s">
        <v>6893</v>
      </c>
      <c r="B2044" s="1">
        <v>67203.0</v>
      </c>
      <c r="C2044" s="1">
        <v>2094.0</v>
      </c>
      <c r="D2044" s="2" t="s">
        <v>6741</v>
      </c>
      <c r="E2044" s="1" t="s">
        <v>4775</v>
      </c>
      <c r="F2044" s="1" t="s">
        <v>1262</v>
      </c>
      <c r="G2044" s="3" t="str">
        <f t="shared" si="1"/>
        <v>Eugene Thomas</v>
      </c>
      <c r="H2044" s="3" t="str">
        <f t="shared" si="2"/>
        <v>EUGENE THOMAS</v>
      </c>
      <c r="I2044" s="1" t="s">
        <v>6751</v>
      </c>
      <c r="J2044" s="1" t="s">
        <v>57</v>
      </c>
      <c r="K2044" s="1" t="s">
        <v>41</v>
      </c>
      <c r="L2044" s="1">
        <v>350.0</v>
      </c>
      <c r="M2044" s="1" t="s">
        <v>58</v>
      </c>
      <c r="N2044" s="1" t="s">
        <v>6739</v>
      </c>
      <c r="O2044" s="4">
        <v>44317.0</v>
      </c>
      <c r="P2044" s="5">
        <v>44185.0</v>
      </c>
      <c r="Q2044" s="1" t="s">
        <v>6894</v>
      </c>
      <c r="R2044" s="1" t="s">
        <v>6895</v>
      </c>
      <c r="S2044" s="1" t="s">
        <v>1614</v>
      </c>
      <c r="T2044" s="1">
        <v>7869.0</v>
      </c>
      <c r="U2044" s="1" t="s">
        <v>6896</v>
      </c>
    </row>
    <row r="2045">
      <c r="A2045" s="1" t="s">
        <v>6897</v>
      </c>
      <c r="B2045" s="1">
        <v>67016.0</v>
      </c>
      <c r="C2045" s="1">
        <v>2094.0</v>
      </c>
      <c r="D2045" s="2" t="s">
        <v>6741</v>
      </c>
      <c r="E2045" s="1" t="s">
        <v>1236</v>
      </c>
      <c r="F2045" s="1" t="s">
        <v>1237</v>
      </c>
      <c r="G2045" s="3" t="str">
        <f t="shared" si="1"/>
        <v>Lee Kleinman</v>
      </c>
      <c r="H2045" s="3" t="str">
        <f t="shared" si="2"/>
        <v>LEE KLEINMAN</v>
      </c>
      <c r="I2045" s="1" t="s">
        <v>6751</v>
      </c>
      <c r="J2045" s="1" t="s">
        <v>57</v>
      </c>
      <c r="K2045" s="1" t="s">
        <v>41</v>
      </c>
      <c r="L2045" s="1">
        <v>500.0</v>
      </c>
      <c r="M2045" s="1" t="s">
        <v>58</v>
      </c>
      <c r="N2045" s="1" t="s">
        <v>6739</v>
      </c>
      <c r="O2045" s="4">
        <v>44317.0</v>
      </c>
      <c r="P2045" s="5">
        <v>44193.0</v>
      </c>
      <c r="Q2045" s="1" t="s">
        <v>6898</v>
      </c>
      <c r="R2045" s="1" t="s">
        <v>31</v>
      </c>
      <c r="S2045" s="1" t="s">
        <v>32</v>
      </c>
      <c r="T2045" s="1">
        <v>75230.0</v>
      </c>
      <c r="U2045" s="1" t="s">
        <v>6899</v>
      </c>
    </row>
    <row r="2046">
      <c r="A2046" s="1" t="s">
        <v>6900</v>
      </c>
      <c r="B2046" s="1">
        <v>67023.0</v>
      </c>
      <c r="C2046" s="1">
        <v>2094.0</v>
      </c>
      <c r="D2046" s="2" t="s">
        <v>6741</v>
      </c>
      <c r="E2046" s="1" t="s">
        <v>1266</v>
      </c>
      <c r="F2046" s="1" t="s">
        <v>1267</v>
      </c>
      <c r="G2046" s="3" t="str">
        <f t="shared" si="1"/>
        <v>Pete Schenkel</v>
      </c>
      <c r="H2046" s="3" t="str">
        <f t="shared" si="2"/>
        <v>PETE SCHENKEL</v>
      </c>
      <c r="I2046" s="1" t="s">
        <v>6751</v>
      </c>
      <c r="J2046" s="1" t="s">
        <v>57</v>
      </c>
      <c r="K2046" s="1" t="s">
        <v>41</v>
      </c>
      <c r="L2046" s="1">
        <v>500.0</v>
      </c>
      <c r="M2046" s="1" t="s">
        <v>58</v>
      </c>
      <c r="N2046" s="1" t="s">
        <v>6739</v>
      </c>
      <c r="O2046" s="4">
        <v>44317.0</v>
      </c>
      <c r="P2046" s="5">
        <v>44193.0</v>
      </c>
      <c r="Q2046" s="1" t="s">
        <v>6901</v>
      </c>
      <c r="R2046" s="1" t="s">
        <v>31</v>
      </c>
      <c r="S2046" s="1" t="s">
        <v>32</v>
      </c>
      <c r="T2046" s="1">
        <v>75208.0</v>
      </c>
      <c r="U2046" s="1" t="s">
        <v>6902</v>
      </c>
    </row>
    <row r="2047">
      <c r="A2047" s="1" t="s">
        <v>6903</v>
      </c>
      <c r="B2047" s="1">
        <v>67210.0</v>
      </c>
      <c r="C2047" s="1">
        <v>2094.0</v>
      </c>
      <c r="D2047" s="2" t="s">
        <v>6741</v>
      </c>
      <c r="E2047" s="1" t="s">
        <v>1342</v>
      </c>
      <c r="F2047" s="1" t="s">
        <v>5112</v>
      </c>
      <c r="G2047" s="3" t="str">
        <f t="shared" si="1"/>
        <v>Kenneth King</v>
      </c>
      <c r="H2047" s="3" t="str">
        <f t="shared" si="2"/>
        <v>KENNETH KING</v>
      </c>
      <c r="I2047" s="1" t="s">
        <v>6751</v>
      </c>
      <c r="J2047" s="1" t="s">
        <v>57</v>
      </c>
      <c r="K2047" s="1" t="s">
        <v>41</v>
      </c>
      <c r="L2047" s="1">
        <v>500.0</v>
      </c>
      <c r="M2047" s="1" t="s">
        <v>58</v>
      </c>
      <c r="N2047" s="1" t="s">
        <v>6739</v>
      </c>
      <c r="O2047" s="4">
        <v>44317.0</v>
      </c>
      <c r="P2047" s="5">
        <v>44178.0</v>
      </c>
      <c r="Q2047" s="1" t="s">
        <v>6904</v>
      </c>
      <c r="R2047" s="1" t="s">
        <v>6905</v>
      </c>
      <c r="S2047" s="1" t="s">
        <v>32</v>
      </c>
      <c r="T2047" s="1">
        <v>75831.0</v>
      </c>
      <c r="U2047" s="1" t="s">
        <v>6906</v>
      </c>
    </row>
    <row r="2048">
      <c r="A2048" s="1" t="s">
        <v>6907</v>
      </c>
      <c r="B2048" s="1">
        <v>74144.0</v>
      </c>
      <c r="C2048" s="1">
        <v>2254.0</v>
      </c>
      <c r="D2048" s="2" t="s">
        <v>6743</v>
      </c>
      <c r="E2048" s="1" t="s">
        <v>4642</v>
      </c>
      <c r="F2048" s="1" t="s">
        <v>1185</v>
      </c>
      <c r="G2048" s="3" t="str">
        <f t="shared" si="1"/>
        <v>Sherman Williams</v>
      </c>
      <c r="H2048" s="3" t="str">
        <f t="shared" si="2"/>
        <v>SHERMAN WILLIAMS</v>
      </c>
      <c r="I2048" s="1" t="s">
        <v>6751</v>
      </c>
      <c r="J2048" s="1" t="s">
        <v>57</v>
      </c>
      <c r="K2048" s="1" t="s">
        <v>47</v>
      </c>
      <c r="L2048" s="1">
        <v>500.0</v>
      </c>
      <c r="M2048" s="1" t="s">
        <v>58</v>
      </c>
      <c r="N2048" s="1" t="s">
        <v>6739</v>
      </c>
      <c r="O2048" s="4">
        <v>44317.0</v>
      </c>
      <c r="P2048" s="4">
        <v>44295.0</v>
      </c>
      <c r="Q2048" s="1" t="s">
        <v>6908</v>
      </c>
      <c r="R2048" s="1" t="s">
        <v>6905</v>
      </c>
      <c r="S2048" s="1" t="s">
        <v>32</v>
      </c>
      <c r="T2048" s="1">
        <v>75831.0</v>
      </c>
      <c r="U2048" s="1" t="s">
        <v>6909</v>
      </c>
    </row>
    <row r="2049">
      <c r="A2049" s="1" t="s">
        <v>6910</v>
      </c>
      <c r="B2049" s="1">
        <v>74325.0</v>
      </c>
      <c r="C2049" s="1">
        <v>2254.0</v>
      </c>
      <c r="D2049" s="2" t="s">
        <v>6743</v>
      </c>
      <c r="E2049" s="1" t="s">
        <v>6911</v>
      </c>
      <c r="F2049" s="1" t="s">
        <v>6912</v>
      </c>
      <c r="G2049" s="3" t="str">
        <f t="shared" si="1"/>
        <v>BlackFighters UnitedPAC</v>
      </c>
      <c r="H2049" s="3" t="str">
        <f t="shared" si="2"/>
        <v>BLACKFIGHTERS UNITEDPAC</v>
      </c>
      <c r="J2049" s="1" t="s">
        <v>57</v>
      </c>
      <c r="K2049" s="1" t="s">
        <v>47</v>
      </c>
      <c r="L2049" s="1">
        <v>500.0</v>
      </c>
      <c r="M2049" s="1" t="s">
        <v>58</v>
      </c>
      <c r="N2049" s="1" t="s">
        <v>6739</v>
      </c>
      <c r="O2049" s="4">
        <v>44317.0</v>
      </c>
      <c r="P2049" s="4">
        <v>44306.0</v>
      </c>
      <c r="Q2049" s="1" t="s">
        <v>6913</v>
      </c>
      <c r="R2049" s="1" t="s">
        <v>31</v>
      </c>
      <c r="S2049" s="1" t="s">
        <v>32</v>
      </c>
      <c r="T2049" s="1">
        <v>75215.0</v>
      </c>
      <c r="U2049" s="1" t="s">
        <v>6914</v>
      </c>
    </row>
    <row r="2050">
      <c r="A2050" s="1" t="s">
        <v>6915</v>
      </c>
      <c r="B2050" s="1">
        <v>74340.0</v>
      </c>
      <c r="C2050" s="1">
        <v>2254.0</v>
      </c>
      <c r="D2050" s="2" t="s">
        <v>6743</v>
      </c>
      <c r="E2050" s="1" t="s">
        <v>1342</v>
      </c>
      <c r="F2050" s="1" t="s">
        <v>1343</v>
      </c>
      <c r="G2050" s="3" t="str">
        <f t="shared" si="1"/>
        <v>Kenneth Valach</v>
      </c>
      <c r="H2050" s="3" t="str">
        <f t="shared" si="2"/>
        <v>KENNETH VALACH</v>
      </c>
      <c r="I2050" s="1" t="s">
        <v>6751</v>
      </c>
      <c r="J2050" s="1" t="s">
        <v>57</v>
      </c>
      <c r="K2050" s="1" t="s">
        <v>47</v>
      </c>
      <c r="L2050" s="1">
        <v>500.0</v>
      </c>
      <c r="M2050" s="1" t="s">
        <v>58</v>
      </c>
      <c r="N2050" s="1" t="s">
        <v>6739</v>
      </c>
      <c r="O2050" s="4">
        <v>44317.0</v>
      </c>
      <c r="P2050" s="4">
        <v>44306.0</v>
      </c>
      <c r="Q2050" s="1" t="s">
        <v>1371</v>
      </c>
      <c r="R2050" s="1" t="s">
        <v>323</v>
      </c>
      <c r="S2050" s="1" t="s">
        <v>32</v>
      </c>
      <c r="T2050" s="1">
        <v>77024.0</v>
      </c>
      <c r="U2050" s="1" t="s">
        <v>1372</v>
      </c>
    </row>
    <row r="2051">
      <c r="A2051" s="1" t="s">
        <v>6916</v>
      </c>
      <c r="B2051" s="1">
        <v>77261.0</v>
      </c>
      <c r="C2051" s="1">
        <v>2289.0</v>
      </c>
      <c r="D2051" s="2" t="s">
        <v>6745</v>
      </c>
      <c r="E2051" s="1" t="s">
        <v>921</v>
      </c>
      <c r="F2051" s="1" t="s">
        <v>4217</v>
      </c>
      <c r="G2051" s="3" t="str">
        <f t="shared" si="1"/>
        <v>David Dean</v>
      </c>
      <c r="H2051" s="3" t="str">
        <f t="shared" si="2"/>
        <v>DAVID DEAN</v>
      </c>
      <c r="I2051" s="1" t="s">
        <v>6751</v>
      </c>
      <c r="J2051" s="1" t="s">
        <v>57</v>
      </c>
      <c r="K2051" s="1" t="s">
        <v>50</v>
      </c>
      <c r="L2051" s="1">
        <v>500.0</v>
      </c>
      <c r="M2051" s="1" t="s">
        <v>58</v>
      </c>
      <c r="N2051" s="1" t="s">
        <v>6739</v>
      </c>
      <c r="O2051" s="4">
        <v>44352.0</v>
      </c>
      <c r="P2051" s="4">
        <v>44340.0</v>
      </c>
      <c r="Q2051" s="1" t="s">
        <v>6917</v>
      </c>
      <c r="R2051" s="1" t="s">
        <v>31</v>
      </c>
      <c r="S2051" s="1" t="s">
        <v>32</v>
      </c>
      <c r="T2051" s="1">
        <v>75214.0</v>
      </c>
      <c r="U2051" s="1" t="s">
        <v>6918</v>
      </c>
    </row>
    <row r="2052">
      <c r="A2052" s="1" t="s">
        <v>6919</v>
      </c>
      <c r="B2052" s="1">
        <v>77256.0</v>
      </c>
      <c r="C2052" s="1">
        <v>2289.0</v>
      </c>
      <c r="D2052" s="2" t="s">
        <v>6745</v>
      </c>
      <c r="E2052" s="1" t="s">
        <v>1760</v>
      </c>
      <c r="F2052" s="1" t="s">
        <v>6848</v>
      </c>
      <c r="G2052" s="3" t="str">
        <f t="shared" si="1"/>
        <v>Jennifer Gates</v>
      </c>
      <c r="H2052" s="3" t="str">
        <f t="shared" si="2"/>
        <v>JENNIFER GATES</v>
      </c>
      <c r="I2052" s="1" t="s">
        <v>6751</v>
      </c>
      <c r="J2052" s="1" t="s">
        <v>57</v>
      </c>
      <c r="K2052" s="1" t="s">
        <v>50</v>
      </c>
      <c r="L2052" s="1">
        <v>500.0</v>
      </c>
      <c r="M2052" s="1" t="s">
        <v>58</v>
      </c>
      <c r="N2052" s="1" t="s">
        <v>6739</v>
      </c>
      <c r="O2052" s="4">
        <v>44352.0</v>
      </c>
      <c r="P2052" s="4">
        <v>44341.0</v>
      </c>
      <c r="Q2052" s="1" t="s">
        <v>6920</v>
      </c>
      <c r="R2052" s="1" t="s">
        <v>31</v>
      </c>
      <c r="S2052" s="1" t="s">
        <v>32</v>
      </c>
      <c r="T2052" s="1">
        <v>75229.0</v>
      </c>
      <c r="U2052" s="1" t="s">
        <v>6921</v>
      </c>
    </row>
    <row r="2053">
      <c r="A2053" s="1" t="s">
        <v>6922</v>
      </c>
      <c r="B2053" s="1">
        <v>77318.0</v>
      </c>
      <c r="C2053" s="1">
        <v>2289.0</v>
      </c>
      <c r="D2053" s="2" t="s">
        <v>6745</v>
      </c>
      <c r="E2053" s="1" t="s">
        <v>4570</v>
      </c>
      <c r="F2053" s="1" t="s">
        <v>1343</v>
      </c>
      <c r="G2053" s="3" t="str">
        <f t="shared" si="1"/>
        <v>Jane Valach</v>
      </c>
      <c r="H2053" s="3" t="str">
        <f t="shared" si="2"/>
        <v>JANE VALACH</v>
      </c>
      <c r="I2053" s="1" t="s">
        <v>6751</v>
      </c>
      <c r="J2053" s="1" t="s">
        <v>57</v>
      </c>
      <c r="K2053" s="1" t="s">
        <v>50</v>
      </c>
      <c r="L2053" s="1">
        <v>500.0</v>
      </c>
      <c r="M2053" s="1" t="s">
        <v>58</v>
      </c>
      <c r="N2053" s="1" t="s">
        <v>6739</v>
      </c>
      <c r="O2053" s="4">
        <v>44352.0</v>
      </c>
      <c r="P2053" s="4">
        <v>44329.0</v>
      </c>
      <c r="Q2053" s="1" t="s">
        <v>1344</v>
      </c>
      <c r="R2053" s="1" t="s">
        <v>323</v>
      </c>
      <c r="S2053" s="1" t="s">
        <v>32</v>
      </c>
      <c r="T2053" s="1">
        <v>77024.0</v>
      </c>
      <c r="U2053" s="1" t="s">
        <v>1345</v>
      </c>
    </row>
    <row r="2054">
      <c r="A2054" s="1" t="s">
        <v>6923</v>
      </c>
      <c r="B2054" s="1">
        <v>77296.0</v>
      </c>
      <c r="C2054" s="1">
        <v>2289.0</v>
      </c>
      <c r="D2054" s="2" t="s">
        <v>6745</v>
      </c>
      <c r="E2054" s="1" t="s">
        <v>1266</v>
      </c>
      <c r="F2054" s="1" t="s">
        <v>1267</v>
      </c>
      <c r="G2054" s="3" t="str">
        <f t="shared" si="1"/>
        <v>Pete Schenkel</v>
      </c>
      <c r="H2054" s="3" t="str">
        <f t="shared" si="2"/>
        <v>PETE SCHENKEL</v>
      </c>
      <c r="J2054" s="1" t="s">
        <v>57</v>
      </c>
      <c r="K2054" s="1" t="s">
        <v>50</v>
      </c>
      <c r="L2054" s="1">
        <v>500.0</v>
      </c>
      <c r="M2054" s="1" t="s">
        <v>58</v>
      </c>
      <c r="N2054" s="1" t="s">
        <v>6739</v>
      </c>
      <c r="O2054" s="4">
        <v>44352.0</v>
      </c>
      <c r="P2054" s="4">
        <v>44324.0</v>
      </c>
      <c r="Q2054" s="1" t="s">
        <v>6924</v>
      </c>
      <c r="R2054" s="1" t="s">
        <v>31</v>
      </c>
      <c r="S2054" s="1" t="s">
        <v>32</v>
      </c>
      <c r="T2054" s="1">
        <v>75376.0</v>
      </c>
      <c r="U2054" s="1" t="s">
        <v>6925</v>
      </c>
    </row>
    <row r="2055">
      <c r="A2055" s="1" t="s">
        <v>6926</v>
      </c>
      <c r="B2055" s="1">
        <v>77268.0</v>
      </c>
      <c r="C2055" s="1">
        <v>2289.0</v>
      </c>
      <c r="D2055" s="2" t="s">
        <v>6745</v>
      </c>
      <c r="E2055" s="1" t="s">
        <v>6862</v>
      </c>
      <c r="F2055" s="1" t="s">
        <v>6863</v>
      </c>
      <c r="G2055" s="3" t="str">
        <f t="shared" si="1"/>
        <v>Helen Giddings</v>
      </c>
      <c r="H2055" s="3" t="str">
        <f t="shared" si="2"/>
        <v>HELEN GIDDINGS</v>
      </c>
      <c r="J2055" s="1" t="s">
        <v>57</v>
      </c>
      <c r="K2055" s="1" t="s">
        <v>50</v>
      </c>
      <c r="L2055" s="1">
        <v>500.0</v>
      </c>
      <c r="M2055" s="1" t="s">
        <v>58</v>
      </c>
      <c r="N2055" s="1" t="s">
        <v>6739</v>
      </c>
      <c r="O2055" s="4">
        <v>44352.0</v>
      </c>
      <c r="P2055" s="4">
        <v>44337.0</v>
      </c>
      <c r="Q2055" s="1" t="s">
        <v>6927</v>
      </c>
      <c r="R2055" s="1" t="s">
        <v>31</v>
      </c>
      <c r="S2055" s="1" t="s">
        <v>32</v>
      </c>
      <c r="T2055" s="1">
        <v>75208.0</v>
      </c>
      <c r="U2055" s="1" t="s">
        <v>6928</v>
      </c>
    </row>
    <row r="2056">
      <c r="A2056" s="1" t="s">
        <v>6929</v>
      </c>
      <c r="B2056" s="1">
        <v>77263.0</v>
      </c>
      <c r="C2056" s="1">
        <v>2289.0</v>
      </c>
      <c r="D2056" s="2" t="s">
        <v>6745</v>
      </c>
      <c r="E2056" s="1" t="s">
        <v>140</v>
      </c>
      <c r="F2056" s="1" t="s">
        <v>1606</v>
      </c>
      <c r="G2056" s="3" t="str">
        <f t="shared" si="1"/>
        <v>Michael Rawlings</v>
      </c>
      <c r="H2056" s="3" t="str">
        <f t="shared" si="2"/>
        <v>MICHAEL RAWLINGS</v>
      </c>
      <c r="I2056" s="1" t="s">
        <v>6751</v>
      </c>
      <c r="J2056" s="1" t="s">
        <v>57</v>
      </c>
      <c r="K2056" s="1" t="s">
        <v>50</v>
      </c>
      <c r="L2056" s="1">
        <v>500.0</v>
      </c>
      <c r="M2056" s="1" t="s">
        <v>58</v>
      </c>
      <c r="N2056" s="1" t="s">
        <v>6739</v>
      </c>
      <c r="O2056" s="4">
        <v>44352.0</v>
      </c>
      <c r="P2056" s="4">
        <v>44329.0</v>
      </c>
      <c r="Q2056" s="1" t="s">
        <v>5474</v>
      </c>
      <c r="R2056" s="1" t="s">
        <v>31</v>
      </c>
      <c r="S2056" s="1" t="s">
        <v>32</v>
      </c>
      <c r="T2056" s="1">
        <v>75219.0</v>
      </c>
      <c r="U2056" s="1" t="s">
        <v>5475</v>
      </c>
    </row>
    <row r="2057">
      <c r="A2057" s="1" t="s">
        <v>6930</v>
      </c>
      <c r="B2057" s="1">
        <v>77299.0</v>
      </c>
      <c r="C2057" s="1">
        <v>2289.0</v>
      </c>
      <c r="D2057" s="2" t="s">
        <v>6745</v>
      </c>
      <c r="E2057" s="1" t="s">
        <v>6931</v>
      </c>
      <c r="F2057" s="1" t="s">
        <v>6932</v>
      </c>
      <c r="G2057" s="3" t="str">
        <f t="shared" si="1"/>
        <v>Jewel Parrish</v>
      </c>
      <c r="H2057" s="3" t="str">
        <f t="shared" si="2"/>
        <v>JEWEL PARRISH</v>
      </c>
      <c r="I2057" s="1" t="s">
        <v>6751</v>
      </c>
      <c r="J2057" s="1" t="s">
        <v>57</v>
      </c>
      <c r="K2057" s="1" t="s">
        <v>50</v>
      </c>
      <c r="L2057" s="1">
        <v>500.0</v>
      </c>
      <c r="M2057" s="1" t="s">
        <v>58</v>
      </c>
      <c r="N2057" s="1" t="s">
        <v>6739</v>
      </c>
      <c r="O2057" s="4">
        <v>44352.0</v>
      </c>
      <c r="P2057" s="4">
        <v>44337.0</v>
      </c>
      <c r="Q2057" s="1" t="s">
        <v>6933</v>
      </c>
      <c r="R2057" s="1" t="s">
        <v>31</v>
      </c>
      <c r="S2057" s="1" t="s">
        <v>32</v>
      </c>
      <c r="T2057" s="1">
        <v>75115.0</v>
      </c>
      <c r="U2057" s="1" t="s">
        <v>6934</v>
      </c>
    </row>
    <row r="2058">
      <c r="A2058" s="1" t="s">
        <v>6935</v>
      </c>
      <c r="B2058" s="1">
        <v>37541.0</v>
      </c>
      <c r="C2058" s="1">
        <v>2289.0</v>
      </c>
      <c r="D2058" s="2" t="s">
        <v>6745</v>
      </c>
      <c r="E2058" s="1" t="s">
        <v>2912</v>
      </c>
      <c r="F2058" s="1" t="s">
        <v>6936</v>
      </c>
      <c r="G2058" s="3" t="str">
        <f t="shared" si="1"/>
        <v>Darryl Blair</v>
      </c>
      <c r="H2058" s="3" t="str">
        <f t="shared" si="2"/>
        <v>DARRYL BLAIR</v>
      </c>
      <c r="I2058" s="1" t="s">
        <v>6937</v>
      </c>
      <c r="J2058" s="1" t="s">
        <v>389</v>
      </c>
      <c r="K2058" s="1" t="s">
        <v>50</v>
      </c>
      <c r="L2058" s="1">
        <v>500.0</v>
      </c>
      <c r="M2058" s="1" t="s">
        <v>390</v>
      </c>
      <c r="N2058" s="1" t="s">
        <v>6739</v>
      </c>
      <c r="O2058" s="4">
        <v>44352.0</v>
      </c>
      <c r="P2058" s="4">
        <v>44321.0</v>
      </c>
      <c r="Q2058" s="1" t="s">
        <v>6938</v>
      </c>
      <c r="R2058" s="1" t="s">
        <v>31</v>
      </c>
      <c r="S2058" s="1" t="s">
        <v>32</v>
      </c>
      <c r="T2058" s="1">
        <v>75216.0</v>
      </c>
      <c r="U2058" s="1" t="s">
        <v>6939</v>
      </c>
    </row>
    <row r="2059">
      <c r="A2059" s="1" t="s">
        <v>6940</v>
      </c>
      <c r="B2059" s="1">
        <v>77266.0</v>
      </c>
      <c r="C2059" s="1">
        <v>2289.0</v>
      </c>
      <c r="D2059" s="2" t="s">
        <v>6745</v>
      </c>
      <c r="E2059" s="1" t="s">
        <v>799</v>
      </c>
      <c r="F2059" s="1" t="s">
        <v>6941</v>
      </c>
      <c r="G2059" s="3" t="str">
        <f t="shared" si="1"/>
        <v>Robert Pitre</v>
      </c>
      <c r="H2059" s="3" t="str">
        <f t="shared" si="2"/>
        <v>ROBERT PITRE</v>
      </c>
      <c r="I2059" s="1" t="s">
        <v>6751</v>
      </c>
      <c r="J2059" s="1" t="s">
        <v>57</v>
      </c>
      <c r="K2059" s="1" t="s">
        <v>50</v>
      </c>
      <c r="L2059" s="1">
        <v>500.0</v>
      </c>
      <c r="M2059" s="1" t="s">
        <v>58</v>
      </c>
      <c r="N2059" s="1" t="s">
        <v>6739</v>
      </c>
      <c r="O2059" s="4">
        <v>44352.0</v>
      </c>
      <c r="P2059" s="4">
        <v>44342.0</v>
      </c>
      <c r="Q2059" s="1" t="s">
        <v>6942</v>
      </c>
      <c r="R2059" s="1" t="s">
        <v>31</v>
      </c>
      <c r="S2059" s="1" t="s">
        <v>32</v>
      </c>
      <c r="T2059" s="1">
        <v>75215.0</v>
      </c>
      <c r="U2059" s="1" t="s">
        <v>6943</v>
      </c>
    </row>
    <row r="2060">
      <c r="A2060" s="1" t="s">
        <v>6944</v>
      </c>
      <c r="B2060" s="1">
        <v>77273.0</v>
      </c>
      <c r="C2060" s="1">
        <v>2289.0</v>
      </c>
      <c r="D2060" s="2" t="s">
        <v>6745</v>
      </c>
      <c r="E2060" s="1" t="s">
        <v>1352</v>
      </c>
      <c r="F2060" s="1" t="s">
        <v>655</v>
      </c>
      <c r="G2060" s="3" t="str">
        <f t="shared" si="1"/>
        <v>Bridget Lopez</v>
      </c>
      <c r="H2060" s="3" t="str">
        <f t="shared" si="2"/>
        <v>BRIDGET LOPEZ</v>
      </c>
      <c r="I2060" s="1" t="s">
        <v>6751</v>
      </c>
      <c r="J2060" s="1" t="s">
        <v>57</v>
      </c>
      <c r="K2060" s="1" t="s">
        <v>50</v>
      </c>
      <c r="L2060" s="1">
        <v>500.0</v>
      </c>
      <c r="M2060" s="1" t="s">
        <v>58</v>
      </c>
      <c r="N2060" s="1" t="s">
        <v>6739</v>
      </c>
      <c r="O2060" s="4">
        <v>44352.0</v>
      </c>
      <c r="P2060" s="4">
        <v>44340.0</v>
      </c>
      <c r="Q2060" s="1" t="s">
        <v>6945</v>
      </c>
      <c r="R2060" s="1" t="s">
        <v>31</v>
      </c>
      <c r="S2060" s="1" t="s">
        <v>32</v>
      </c>
      <c r="T2060" s="1">
        <v>75229.0</v>
      </c>
      <c r="U2060" s="1" t="s">
        <v>6946</v>
      </c>
    </row>
    <row r="2061">
      <c r="A2061" s="1" t="s">
        <v>6947</v>
      </c>
      <c r="B2061" s="1">
        <v>79335.0</v>
      </c>
      <c r="C2061" s="1">
        <v>2330.0</v>
      </c>
      <c r="D2061" s="2" t="s">
        <v>6747</v>
      </c>
      <c r="E2061" s="1" t="s">
        <v>1342</v>
      </c>
      <c r="F2061" s="1" t="s">
        <v>5112</v>
      </c>
      <c r="G2061" s="3" t="str">
        <f t="shared" si="1"/>
        <v>Kenneth King</v>
      </c>
      <c r="H2061" s="3" t="str">
        <f t="shared" si="2"/>
        <v>KENNETH KING</v>
      </c>
      <c r="I2061" s="1" t="s">
        <v>6751</v>
      </c>
      <c r="J2061" s="1" t="s">
        <v>57</v>
      </c>
      <c r="K2061" s="1" t="s">
        <v>53</v>
      </c>
      <c r="L2061" s="1">
        <v>500.0</v>
      </c>
      <c r="M2061" s="1" t="s">
        <v>58</v>
      </c>
      <c r="N2061" s="1" t="s">
        <v>6732</v>
      </c>
      <c r="O2061" s="4">
        <v>44352.0</v>
      </c>
      <c r="P2061" s="4">
        <v>44351.0</v>
      </c>
      <c r="Q2061" s="1" t="s">
        <v>6948</v>
      </c>
      <c r="R2061" s="1" t="s">
        <v>6905</v>
      </c>
      <c r="S2061" s="1" t="s">
        <v>32</v>
      </c>
      <c r="T2061" s="1">
        <v>75831.0</v>
      </c>
      <c r="U2061" s="1" t="s">
        <v>6949</v>
      </c>
    </row>
    <row r="2062">
      <c r="A2062" s="1" t="s">
        <v>6950</v>
      </c>
      <c r="B2062" s="1">
        <v>37068.0</v>
      </c>
      <c r="C2062" s="1">
        <v>2254.0</v>
      </c>
      <c r="D2062" s="2" t="s">
        <v>6743</v>
      </c>
      <c r="E2062" s="1" t="s">
        <v>6951</v>
      </c>
      <c r="F2062" s="1" t="s">
        <v>6952</v>
      </c>
      <c r="G2062" s="3" t="str">
        <f t="shared" si="1"/>
        <v>Shaun McKeever</v>
      </c>
      <c r="H2062" s="3" t="str">
        <f t="shared" si="2"/>
        <v>SHAUN MCKEEVER</v>
      </c>
      <c r="I2062" s="1" t="s">
        <v>6953</v>
      </c>
      <c r="J2062" s="1" t="s">
        <v>389</v>
      </c>
      <c r="K2062" s="1" t="s">
        <v>47</v>
      </c>
      <c r="L2062" s="1">
        <v>600.0</v>
      </c>
      <c r="M2062" s="1" t="s">
        <v>390</v>
      </c>
      <c r="N2062" s="1" t="s">
        <v>6739</v>
      </c>
      <c r="O2062" s="4">
        <v>44317.0</v>
      </c>
      <c r="P2062" s="4">
        <v>44294.0</v>
      </c>
      <c r="Q2062" s="1" t="s">
        <v>6954</v>
      </c>
      <c r="R2062" s="1" t="s">
        <v>1856</v>
      </c>
      <c r="S2062" s="1" t="s">
        <v>32</v>
      </c>
      <c r="T2062" s="1">
        <v>75115.0</v>
      </c>
      <c r="U2062" s="1" t="s">
        <v>6955</v>
      </c>
    </row>
    <row r="2063">
      <c r="A2063" s="1" t="s">
        <v>6956</v>
      </c>
      <c r="B2063" s="1">
        <v>38420.0</v>
      </c>
      <c r="C2063" s="1">
        <v>2330.0</v>
      </c>
      <c r="D2063" s="2" t="s">
        <v>6747</v>
      </c>
      <c r="E2063" s="1" t="s">
        <v>109</v>
      </c>
      <c r="F2063" s="1" t="s">
        <v>587</v>
      </c>
      <c r="G2063" s="3" t="str">
        <f t="shared" si="1"/>
        <v>Teresa Moore</v>
      </c>
      <c r="H2063" s="3" t="str">
        <f t="shared" si="2"/>
        <v>TERESA MOORE</v>
      </c>
      <c r="I2063" s="1" t="s">
        <v>6957</v>
      </c>
      <c r="J2063" s="1" t="s">
        <v>389</v>
      </c>
      <c r="K2063" s="1" t="s">
        <v>53</v>
      </c>
      <c r="L2063" s="1">
        <v>600.0</v>
      </c>
      <c r="M2063" s="1" t="s">
        <v>390</v>
      </c>
      <c r="N2063" s="1" t="s">
        <v>6732</v>
      </c>
      <c r="O2063" s="4">
        <v>44352.0</v>
      </c>
      <c r="P2063" s="4">
        <v>44350.0</v>
      </c>
      <c r="Q2063" s="1" t="s">
        <v>6958</v>
      </c>
      <c r="R2063" s="1" t="s">
        <v>31</v>
      </c>
      <c r="S2063" s="1" t="s">
        <v>32</v>
      </c>
      <c r="T2063" s="1">
        <v>75284.0</v>
      </c>
      <c r="U2063" s="1" t="s">
        <v>6959</v>
      </c>
    </row>
    <row r="2064">
      <c r="A2064" s="1" t="s">
        <v>6960</v>
      </c>
      <c r="B2064" s="1">
        <v>79332.0</v>
      </c>
      <c r="C2064" s="1">
        <v>2330.0</v>
      </c>
      <c r="D2064" s="2" t="s">
        <v>6747</v>
      </c>
      <c r="E2064" s="1" t="s">
        <v>122</v>
      </c>
      <c r="F2064" s="1" t="s">
        <v>1267</v>
      </c>
      <c r="G2064" s="3" t="str">
        <f t="shared" si="1"/>
        <v>Austin Schenkel</v>
      </c>
      <c r="H2064" s="3" t="str">
        <f t="shared" si="2"/>
        <v>AUSTIN SCHENKEL</v>
      </c>
      <c r="J2064" s="1" t="s">
        <v>57</v>
      </c>
      <c r="K2064" s="1" t="s">
        <v>53</v>
      </c>
      <c r="L2064" s="1">
        <v>600.0</v>
      </c>
      <c r="M2064" s="1" t="s">
        <v>58</v>
      </c>
      <c r="N2064" s="1" t="s">
        <v>6732</v>
      </c>
      <c r="O2064" s="4">
        <v>44352.0</v>
      </c>
      <c r="P2064" s="4">
        <v>44344.0</v>
      </c>
      <c r="Q2064" s="1" t="s">
        <v>6961</v>
      </c>
      <c r="R2064" s="1" t="s">
        <v>31</v>
      </c>
      <c r="S2064" s="1" t="s">
        <v>32</v>
      </c>
      <c r="T2064" s="1">
        <v>75225.0</v>
      </c>
      <c r="U2064" s="1" t="s">
        <v>6962</v>
      </c>
    </row>
    <row r="2065">
      <c r="A2065" s="1" t="s">
        <v>6963</v>
      </c>
      <c r="B2065" s="1">
        <v>38423.0</v>
      </c>
      <c r="C2065" s="1">
        <v>2330.0</v>
      </c>
      <c r="D2065" s="2" t="s">
        <v>6747</v>
      </c>
      <c r="E2065" s="1" t="s">
        <v>6338</v>
      </c>
      <c r="F2065" s="1" t="s">
        <v>6964</v>
      </c>
      <c r="G2065" s="3" t="str">
        <f t="shared" si="1"/>
        <v>Jack English</v>
      </c>
      <c r="H2065" s="3" t="str">
        <f t="shared" si="2"/>
        <v>JACK ENGLISH</v>
      </c>
      <c r="I2065" s="1" t="s">
        <v>6965</v>
      </c>
      <c r="J2065" s="1" t="s">
        <v>389</v>
      </c>
      <c r="K2065" s="1" t="s">
        <v>53</v>
      </c>
      <c r="L2065" s="1">
        <v>700.0</v>
      </c>
      <c r="M2065" s="1" t="s">
        <v>390</v>
      </c>
      <c r="N2065" s="1" t="s">
        <v>6732</v>
      </c>
      <c r="O2065" s="4">
        <v>44352.0</v>
      </c>
      <c r="P2065" s="4">
        <v>44352.0</v>
      </c>
      <c r="Q2065" s="1" t="s">
        <v>6966</v>
      </c>
      <c r="R2065" s="1" t="s">
        <v>6967</v>
      </c>
      <c r="S2065" s="1" t="s">
        <v>252</v>
      </c>
      <c r="T2065" s="1">
        <v>28079.0</v>
      </c>
      <c r="U2065" s="1" t="s">
        <v>6968</v>
      </c>
    </row>
    <row r="2066">
      <c r="A2066" s="1" t="s">
        <v>6969</v>
      </c>
      <c r="B2066" s="1">
        <v>67199.0</v>
      </c>
      <c r="C2066" s="1">
        <v>2094.0</v>
      </c>
      <c r="D2066" s="2" t="s">
        <v>6741</v>
      </c>
      <c r="E2066" s="1" t="s">
        <v>6970</v>
      </c>
      <c r="F2066" s="1" t="s">
        <v>1262</v>
      </c>
      <c r="G2066" s="3" t="str">
        <f t="shared" si="1"/>
        <v>Erv Thomas</v>
      </c>
      <c r="H2066" s="3" t="str">
        <f t="shared" si="2"/>
        <v>ERV THOMAS</v>
      </c>
      <c r="I2066" s="1" t="s">
        <v>6751</v>
      </c>
      <c r="J2066" s="1" t="s">
        <v>57</v>
      </c>
      <c r="K2066" s="1" t="s">
        <v>41</v>
      </c>
      <c r="L2066" s="1">
        <v>750.0</v>
      </c>
      <c r="M2066" s="1" t="s">
        <v>58</v>
      </c>
      <c r="N2066" s="1" t="s">
        <v>6739</v>
      </c>
      <c r="O2066" s="4">
        <v>44317.0</v>
      </c>
      <c r="P2066" s="5">
        <v>44190.0</v>
      </c>
      <c r="Q2066" s="1" t="s">
        <v>6971</v>
      </c>
      <c r="R2066" s="1" t="s">
        <v>374</v>
      </c>
      <c r="S2066" s="1" t="s">
        <v>375</v>
      </c>
      <c r="T2066" s="1">
        <v>11221.0</v>
      </c>
      <c r="U2066" s="1" t="s">
        <v>6972</v>
      </c>
    </row>
    <row r="2067">
      <c r="A2067" s="1" t="s">
        <v>6973</v>
      </c>
      <c r="B2067" s="1">
        <v>74511.0</v>
      </c>
      <c r="C2067" s="1">
        <v>2254.0</v>
      </c>
      <c r="D2067" s="2" t="s">
        <v>6743</v>
      </c>
      <c r="E2067" s="1" t="s">
        <v>6974</v>
      </c>
      <c r="F2067" s="1" t="s">
        <v>1185</v>
      </c>
      <c r="G2067" s="3" t="str">
        <f t="shared" si="1"/>
        <v>Eve Williams</v>
      </c>
      <c r="H2067" s="3" t="str">
        <f t="shared" si="2"/>
        <v>EVE WILLIAMS</v>
      </c>
      <c r="I2067" s="1" t="s">
        <v>6751</v>
      </c>
      <c r="J2067" s="1" t="s">
        <v>57</v>
      </c>
      <c r="K2067" s="1" t="s">
        <v>47</v>
      </c>
      <c r="L2067" s="1">
        <v>800.0</v>
      </c>
      <c r="M2067" s="1" t="s">
        <v>58</v>
      </c>
      <c r="N2067" s="1" t="s">
        <v>6739</v>
      </c>
      <c r="O2067" s="4">
        <v>44317.0</v>
      </c>
      <c r="P2067" s="4">
        <v>44293.0</v>
      </c>
      <c r="Q2067" s="1" t="s">
        <v>6975</v>
      </c>
      <c r="R2067" s="1" t="s">
        <v>197</v>
      </c>
      <c r="S2067" s="1" t="s">
        <v>32</v>
      </c>
      <c r="T2067" s="1">
        <v>75115.0</v>
      </c>
      <c r="U2067" s="1" t="s">
        <v>6976</v>
      </c>
    </row>
    <row r="2068">
      <c r="A2068" s="1" t="s">
        <v>6977</v>
      </c>
      <c r="B2068" s="1">
        <v>79544.0</v>
      </c>
      <c r="C2068" s="1">
        <v>2410.0</v>
      </c>
      <c r="D2068" s="2" t="s">
        <v>6730</v>
      </c>
      <c r="E2068" s="1" t="s">
        <v>937</v>
      </c>
      <c r="F2068" s="1" t="s">
        <v>1472</v>
      </c>
      <c r="G2068" s="3" t="str">
        <f t="shared" si="1"/>
        <v>Timothy Byrne</v>
      </c>
      <c r="H2068" s="3" t="str">
        <f t="shared" si="2"/>
        <v>TIMOTHY BYRNE</v>
      </c>
      <c r="I2068" s="1" t="s">
        <v>6751</v>
      </c>
      <c r="J2068" s="1" t="s">
        <v>57</v>
      </c>
      <c r="K2068" s="1" t="s">
        <v>27</v>
      </c>
      <c r="L2068" s="1">
        <v>1000.0</v>
      </c>
      <c r="M2068" s="1" t="s">
        <v>58</v>
      </c>
      <c r="N2068" s="1" t="s">
        <v>6732</v>
      </c>
      <c r="O2068" s="4">
        <v>44357.0</v>
      </c>
      <c r="P2068" s="4">
        <v>44383.0</v>
      </c>
      <c r="Q2068" s="1" t="s">
        <v>5423</v>
      </c>
      <c r="R2068" s="1" t="s">
        <v>31</v>
      </c>
      <c r="S2068" s="1" t="s">
        <v>32</v>
      </c>
      <c r="T2068" s="1">
        <v>75201.0</v>
      </c>
      <c r="U2068" s="1" t="s">
        <v>5424</v>
      </c>
    </row>
    <row r="2069">
      <c r="A2069" s="1" t="s">
        <v>6978</v>
      </c>
      <c r="B2069" s="1">
        <v>79543.0</v>
      </c>
      <c r="C2069" s="1">
        <v>2410.0</v>
      </c>
      <c r="D2069" s="2" t="s">
        <v>6730</v>
      </c>
      <c r="E2069" s="1" t="s">
        <v>1486</v>
      </c>
      <c r="F2069" s="1" t="s">
        <v>1476</v>
      </c>
      <c r="G2069" s="3" t="str">
        <f t="shared" si="1"/>
        <v>Jeannie Courtwright</v>
      </c>
      <c r="H2069" s="3" t="str">
        <f t="shared" si="2"/>
        <v>JEANNIE COURTWRIGHT</v>
      </c>
      <c r="I2069" s="1" t="s">
        <v>6751</v>
      </c>
      <c r="J2069" s="1" t="s">
        <v>57</v>
      </c>
      <c r="K2069" s="1" t="s">
        <v>27</v>
      </c>
      <c r="L2069" s="1">
        <v>1000.0</v>
      </c>
      <c r="M2069" s="1" t="s">
        <v>58</v>
      </c>
      <c r="N2069" s="1" t="s">
        <v>6732</v>
      </c>
      <c r="O2069" s="4">
        <v>44357.0</v>
      </c>
      <c r="P2069" s="4">
        <v>44410.0</v>
      </c>
      <c r="Q2069" s="1" t="s">
        <v>5417</v>
      </c>
      <c r="R2069" s="1" t="s">
        <v>31</v>
      </c>
      <c r="S2069" s="1" t="s">
        <v>32</v>
      </c>
      <c r="T2069" s="1">
        <v>75214.0</v>
      </c>
      <c r="U2069" s="1" t="s">
        <v>5418</v>
      </c>
    </row>
    <row r="2070">
      <c r="A2070" s="1" t="s">
        <v>6979</v>
      </c>
      <c r="B2070" s="1">
        <v>79545.0</v>
      </c>
      <c r="C2070" s="1">
        <v>2410.0</v>
      </c>
      <c r="D2070" s="2" t="s">
        <v>6730</v>
      </c>
      <c r="E2070" s="1" t="s">
        <v>1471</v>
      </c>
      <c r="F2070" s="1" t="s">
        <v>1472</v>
      </c>
      <c r="G2070" s="3" t="str">
        <f t="shared" si="1"/>
        <v>Melanie Byrne</v>
      </c>
      <c r="H2070" s="3" t="str">
        <f t="shared" si="2"/>
        <v>MELANIE BYRNE</v>
      </c>
      <c r="I2070" s="1" t="s">
        <v>6751</v>
      </c>
      <c r="J2070" s="1" t="s">
        <v>57</v>
      </c>
      <c r="K2070" s="1" t="s">
        <v>27</v>
      </c>
      <c r="L2070" s="1">
        <v>1000.0</v>
      </c>
      <c r="M2070" s="1" t="s">
        <v>58</v>
      </c>
      <c r="N2070" s="1" t="s">
        <v>6732</v>
      </c>
      <c r="O2070" s="4">
        <v>44357.0</v>
      </c>
      <c r="P2070" s="4">
        <v>44383.0</v>
      </c>
      <c r="Q2070" s="1" t="s">
        <v>6980</v>
      </c>
      <c r="R2070" s="1" t="s">
        <v>31</v>
      </c>
      <c r="S2070" s="1" t="s">
        <v>32</v>
      </c>
      <c r="T2070" s="1">
        <v>75201.0</v>
      </c>
      <c r="U2070" s="1" t="s">
        <v>6981</v>
      </c>
    </row>
    <row r="2071">
      <c r="A2071" s="1" t="s">
        <v>6982</v>
      </c>
      <c r="B2071" s="1">
        <v>79546.0</v>
      </c>
      <c r="C2071" s="1">
        <v>2410.0</v>
      </c>
      <c r="D2071" s="2" t="s">
        <v>6730</v>
      </c>
      <c r="E2071" s="1" t="s">
        <v>1484</v>
      </c>
      <c r="F2071" s="1" t="s">
        <v>5420</v>
      </c>
      <c r="G2071" s="3" t="str">
        <f t="shared" si="1"/>
        <v>Mack Pogue</v>
      </c>
      <c r="H2071" s="3" t="str">
        <f t="shared" si="2"/>
        <v>MACK POGUE</v>
      </c>
      <c r="I2071" s="1" t="s">
        <v>6751</v>
      </c>
      <c r="J2071" s="1" t="s">
        <v>57</v>
      </c>
      <c r="K2071" s="1" t="s">
        <v>27</v>
      </c>
      <c r="L2071" s="1">
        <v>1000.0</v>
      </c>
      <c r="M2071" s="1" t="s">
        <v>58</v>
      </c>
      <c r="N2071" s="1" t="s">
        <v>6732</v>
      </c>
      <c r="O2071" s="4">
        <v>44357.0</v>
      </c>
      <c r="P2071" s="4">
        <v>44417.0</v>
      </c>
      <c r="Q2071" s="1" t="s">
        <v>1481</v>
      </c>
      <c r="R2071" s="1" t="s">
        <v>31</v>
      </c>
      <c r="S2071" s="1" t="s">
        <v>32</v>
      </c>
      <c r="T2071" s="1">
        <v>75221.0</v>
      </c>
      <c r="U2071" s="1" t="s">
        <v>1482</v>
      </c>
    </row>
    <row r="2072">
      <c r="A2072" s="1" t="s">
        <v>6983</v>
      </c>
      <c r="B2072" s="1">
        <v>79542.0</v>
      </c>
      <c r="C2072" s="1">
        <v>2410.0</v>
      </c>
      <c r="D2072" s="2" t="s">
        <v>6730</v>
      </c>
      <c r="E2072" s="1" t="s">
        <v>1475</v>
      </c>
      <c r="F2072" s="1" t="s">
        <v>1476</v>
      </c>
      <c r="G2072" s="3" t="str">
        <f t="shared" si="1"/>
        <v>Jeff Courtwright</v>
      </c>
      <c r="H2072" s="3" t="str">
        <f t="shared" si="2"/>
        <v>JEFF COURTWRIGHT</v>
      </c>
      <c r="I2072" s="1" t="s">
        <v>6751</v>
      </c>
      <c r="J2072" s="1" t="s">
        <v>57</v>
      </c>
      <c r="K2072" s="1" t="s">
        <v>27</v>
      </c>
      <c r="L2072" s="1">
        <v>1000.0</v>
      </c>
      <c r="M2072" s="1" t="s">
        <v>58</v>
      </c>
      <c r="N2072" s="1" t="s">
        <v>6732</v>
      </c>
      <c r="O2072" s="4">
        <v>44357.0</v>
      </c>
      <c r="P2072" s="4">
        <v>44410.0</v>
      </c>
      <c r="Q2072" s="1" t="s">
        <v>5417</v>
      </c>
      <c r="R2072" s="1" t="s">
        <v>31</v>
      </c>
      <c r="S2072" s="1" t="s">
        <v>32</v>
      </c>
      <c r="T2072" s="1">
        <v>75214.0</v>
      </c>
      <c r="U2072" s="1" t="s">
        <v>5418</v>
      </c>
    </row>
    <row r="2073">
      <c r="A2073" s="1" t="s">
        <v>6984</v>
      </c>
      <c r="B2073" s="1">
        <v>79541.0</v>
      </c>
      <c r="C2073" s="1">
        <v>2410.0</v>
      </c>
      <c r="D2073" s="2" t="s">
        <v>6730</v>
      </c>
      <c r="E2073" s="1" t="s">
        <v>1479</v>
      </c>
      <c r="F2073" s="1" t="s">
        <v>5420</v>
      </c>
      <c r="G2073" s="3" t="str">
        <f t="shared" si="1"/>
        <v>Delores Pogue</v>
      </c>
      <c r="H2073" s="3" t="str">
        <f t="shared" si="2"/>
        <v>DELORES POGUE</v>
      </c>
      <c r="I2073" s="1" t="s">
        <v>6751</v>
      </c>
      <c r="J2073" s="1" t="s">
        <v>57</v>
      </c>
      <c r="K2073" s="1" t="s">
        <v>27</v>
      </c>
      <c r="L2073" s="1">
        <v>1000.0</v>
      </c>
      <c r="M2073" s="1" t="s">
        <v>58</v>
      </c>
      <c r="N2073" s="1" t="s">
        <v>6732</v>
      </c>
      <c r="O2073" s="4">
        <v>44357.0</v>
      </c>
      <c r="P2073" s="4">
        <v>44386.0</v>
      </c>
      <c r="Q2073" s="1" t="s">
        <v>6980</v>
      </c>
      <c r="R2073" s="1" t="s">
        <v>31</v>
      </c>
      <c r="S2073" s="1" t="s">
        <v>32</v>
      </c>
      <c r="T2073" s="1">
        <v>75201.0</v>
      </c>
      <c r="U2073" s="1" t="s">
        <v>6981</v>
      </c>
    </row>
    <row r="2074">
      <c r="A2074" s="1" t="s">
        <v>6985</v>
      </c>
      <c r="B2074" s="1">
        <v>67013.0</v>
      </c>
      <c r="C2074" s="1">
        <v>2094.0</v>
      </c>
      <c r="D2074" s="2" t="s">
        <v>6741</v>
      </c>
      <c r="E2074" s="1" t="s">
        <v>1522</v>
      </c>
      <c r="F2074" s="1" t="s">
        <v>361</v>
      </c>
      <c r="G2074" s="3" t="str">
        <f t="shared" si="1"/>
        <v>Jacob Brown</v>
      </c>
      <c r="H2074" s="3" t="str">
        <f t="shared" si="2"/>
        <v>JACOB BROWN</v>
      </c>
      <c r="I2074" s="1" t="s">
        <v>6751</v>
      </c>
      <c r="J2074" s="1" t="s">
        <v>57</v>
      </c>
      <c r="K2074" s="1" t="s">
        <v>41</v>
      </c>
      <c r="L2074" s="1">
        <v>1000.0</v>
      </c>
      <c r="M2074" s="1" t="s">
        <v>58</v>
      </c>
      <c r="N2074" s="1" t="s">
        <v>6739</v>
      </c>
      <c r="O2074" s="4">
        <v>44317.0</v>
      </c>
      <c r="P2074" s="5">
        <v>44175.0</v>
      </c>
      <c r="Q2074" s="1" t="s">
        <v>6986</v>
      </c>
      <c r="R2074" s="1" t="s">
        <v>1425</v>
      </c>
      <c r="S2074" s="1" t="s">
        <v>32</v>
      </c>
      <c r="T2074" s="1">
        <v>77801.0</v>
      </c>
      <c r="U2074" s="1" t="s">
        <v>6987</v>
      </c>
    </row>
    <row r="2075">
      <c r="A2075" s="1" t="s">
        <v>6988</v>
      </c>
      <c r="B2075" s="1">
        <v>67211.0</v>
      </c>
      <c r="C2075" s="1">
        <v>2094.0</v>
      </c>
      <c r="D2075" s="2" t="s">
        <v>6741</v>
      </c>
      <c r="E2075" s="1" t="s">
        <v>6989</v>
      </c>
      <c r="F2075" s="1" t="s">
        <v>5501</v>
      </c>
      <c r="G2075" s="3" t="str">
        <f t="shared" si="1"/>
        <v>Marilyn Barnes</v>
      </c>
      <c r="H2075" s="3" t="str">
        <f t="shared" si="2"/>
        <v>MARILYN BARNES</v>
      </c>
      <c r="I2075" s="1" t="s">
        <v>6751</v>
      </c>
      <c r="J2075" s="1" t="s">
        <v>57</v>
      </c>
      <c r="K2075" s="1" t="s">
        <v>41</v>
      </c>
      <c r="L2075" s="1">
        <v>1000.0</v>
      </c>
      <c r="M2075" s="1" t="s">
        <v>58</v>
      </c>
      <c r="N2075" s="1" t="s">
        <v>6739</v>
      </c>
      <c r="O2075" s="4">
        <v>44317.0</v>
      </c>
      <c r="P2075" s="5">
        <v>44180.0</v>
      </c>
      <c r="Q2075" s="1" t="s">
        <v>6990</v>
      </c>
      <c r="R2075" s="1" t="s">
        <v>6905</v>
      </c>
      <c r="S2075" s="1" t="s">
        <v>32</v>
      </c>
      <c r="T2075" s="1">
        <v>75831.0</v>
      </c>
      <c r="U2075" s="1" t="s">
        <v>6991</v>
      </c>
    </row>
    <row r="2076">
      <c r="A2076" s="1" t="s">
        <v>6992</v>
      </c>
      <c r="B2076" s="1">
        <v>74134.0</v>
      </c>
      <c r="C2076" s="1">
        <v>2254.0</v>
      </c>
      <c r="D2076" s="2" t="s">
        <v>6743</v>
      </c>
      <c r="E2076" s="1" t="s">
        <v>4680</v>
      </c>
      <c r="F2076" s="1" t="s">
        <v>6731</v>
      </c>
      <c r="G2076" s="3" t="str">
        <f t="shared" si="1"/>
        <v>Carolyn Arnold</v>
      </c>
      <c r="H2076" s="3" t="str">
        <f t="shared" si="2"/>
        <v>CAROLYN ARNOLD</v>
      </c>
      <c r="I2076" s="1" t="s">
        <v>6993</v>
      </c>
      <c r="J2076" s="1" t="s">
        <v>57</v>
      </c>
      <c r="K2076" s="1" t="s">
        <v>47</v>
      </c>
      <c r="L2076" s="1">
        <v>1000.0</v>
      </c>
      <c r="M2076" s="1" t="s">
        <v>58</v>
      </c>
      <c r="N2076" s="1" t="s">
        <v>6739</v>
      </c>
      <c r="O2076" s="4">
        <v>44317.0</v>
      </c>
      <c r="P2076" s="4">
        <v>44295.0</v>
      </c>
      <c r="Q2076" s="1" t="s">
        <v>6994</v>
      </c>
      <c r="R2076" s="1" t="s">
        <v>31</v>
      </c>
      <c r="S2076" s="1" t="s">
        <v>32</v>
      </c>
      <c r="T2076" s="1">
        <v>75093.0</v>
      </c>
      <c r="U2076" s="1" t="s">
        <v>6995</v>
      </c>
    </row>
    <row r="2077">
      <c r="A2077" s="1" t="s">
        <v>6996</v>
      </c>
      <c r="B2077" s="1">
        <v>74186.0</v>
      </c>
      <c r="C2077" s="1">
        <v>2254.0</v>
      </c>
      <c r="D2077" s="2" t="s">
        <v>6743</v>
      </c>
      <c r="E2077" s="1" t="s">
        <v>5292</v>
      </c>
      <c r="F2077" s="1" t="s">
        <v>131</v>
      </c>
      <c r="G2077" s="3" t="str">
        <f t="shared" si="1"/>
        <v>Willis Johnson</v>
      </c>
      <c r="H2077" s="3" t="str">
        <f t="shared" si="2"/>
        <v>WILLIS JOHNSON</v>
      </c>
      <c r="I2077" s="1" t="s">
        <v>6751</v>
      </c>
      <c r="J2077" s="1" t="s">
        <v>57</v>
      </c>
      <c r="K2077" s="1" t="s">
        <v>47</v>
      </c>
      <c r="L2077" s="1">
        <v>1000.0</v>
      </c>
      <c r="M2077" s="1" t="s">
        <v>58</v>
      </c>
      <c r="N2077" s="1" t="s">
        <v>6739</v>
      </c>
      <c r="O2077" s="4">
        <v>44317.0</v>
      </c>
      <c r="P2077" s="4">
        <v>44289.0</v>
      </c>
      <c r="Q2077" s="1" t="s">
        <v>1120</v>
      </c>
      <c r="R2077" s="1" t="s">
        <v>31</v>
      </c>
      <c r="S2077" s="1" t="s">
        <v>32</v>
      </c>
      <c r="T2077" s="1">
        <v>75215.0</v>
      </c>
      <c r="U2077" s="1" t="s">
        <v>1121</v>
      </c>
    </row>
    <row r="2078">
      <c r="A2078" s="1" t="s">
        <v>6997</v>
      </c>
      <c r="B2078" s="1">
        <v>74547.0</v>
      </c>
      <c r="C2078" s="1">
        <v>2254.0</v>
      </c>
      <c r="D2078" s="2" t="s">
        <v>6743</v>
      </c>
      <c r="E2078" s="1" t="s">
        <v>6998</v>
      </c>
      <c r="F2078" s="1" t="s">
        <v>5759</v>
      </c>
      <c r="G2078" s="3" t="str">
        <f t="shared" si="1"/>
        <v>Deborah Kelley</v>
      </c>
      <c r="H2078" s="3" t="str">
        <f t="shared" si="2"/>
        <v>DEBORAH KELLEY</v>
      </c>
      <c r="I2078" s="1" t="s">
        <v>6751</v>
      </c>
      <c r="J2078" s="1" t="s">
        <v>57</v>
      </c>
      <c r="K2078" s="1" t="s">
        <v>47</v>
      </c>
      <c r="L2078" s="1">
        <v>1000.0</v>
      </c>
      <c r="M2078" s="1" t="s">
        <v>58</v>
      </c>
      <c r="N2078" s="1" t="s">
        <v>6739</v>
      </c>
      <c r="O2078" s="4">
        <v>44317.0</v>
      </c>
      <c r="P2078" s="4">
        <v>44296.0</v>
      </c>
      <c r="Q2078" s="1" t="s">
        <v>6999</v>
      </c>
      <c r="R2078" s="1" t="s">
        <v>31</v>
      </c>
      <c r="S2078" s="1" t="s">
        <v>32</v>
      </c>
      <c r="T2078" s="1">
        <v>75125.0</v>
      </c>
      <c r="U2078" s="1" t="s">
        <v>7000</v>
      </c>
    </row>
    <row r="2079">
      <c r="A2079" s="1" t="s">
        <v>7001</v>
      </c>
      <c r="B2079" s="1">
        <v>77317.0</v>
      </c>
      <c r="C2079" s="1">
        <v>2289.0</v>
      </c>
      <c r="D2079" s="2" t="s">
        <v>6745</v>
      </c>
      <c r="E2079" s="1" t="s">
        <v>1661</v>
      </c>
      <c r="F2079" s="1" t="s">
        <v>1403</v>
      </c>
      <c r="G2079" s="3" t="str">
        <f t="shared" si="1"/>
        <v>Katherine Crow</v>
      </c>
      <c r="H2079" s="3" t="str">
        <f t="shared" si="2"/>
        <v>KATHERINE CROW</v>
      </c>
      <c r="I2079" s="1" t="s">
        <v>6751</v>
      </c>
      <c r="J2079" s="1" t="s">
        <v>57</v>
      </c>
      <c r="K2079" s="1" t="s">
        <v>50</v>
      </c>
      <c r="L2079" s="1">
        <v>1000.0</v>
      </c>
      <c r="M2079" s="1" t="s">
        <v>58</v>
      </c>
      <c r="N2079" s="1" t="s">
        <v>6739</v>
      </c>
      <c r="O2079" s="4">
        <v>44352.0</v>
      </c>
      <c r="P2079" s="4">
        <v>44326.0</v>
      </c>
      <c r="Q2079" s="1" t="s">
        <v>1662</v>
      </c>
      <c r="R2079" s="1" t="s">
        <v>31</v>
      </c>
      <c r="S2079" s="1" t="s">
        <v>32</v>
      </c>
      <c r="T2079" s="1">
        <v>75205.0</v>
      </c>
      <c r="U2079" s="1" t="s">
        <v>1663</v>
      </c>
    </row>
    <row r="2080">
      <c r="A2080" s="1" t="s">
        <v>7002</v>
      </c>
      <c r="B2080" s="1">
        <v>77292.0</v>
      </c>
      <c r="C2080" s="1">
        <v>2289.0</v>
      </c>
      <c r="D2080" s="2" t="s">
        <v>6745</v>
      </c>
      <c r="E2080" s="1" t="s">
        <v>7003</v>
      </c>
      <c r="F2080" s="1" t="s">
        <v>4213</v>
      </c>
      <c r="G2080" s="3" t="str">
        <f t="shared" si="1"/>
        <v>Virginia Allison</v>
      </c>
      <c r="H2080" s="3" t="str">
        <f t="shared" si="2"/>
        <v>VIRGINIA ALLISON</v>
      </c>
      <c r="J2080" s="1" t="s">
        <v>57</v>
      </c>
      <c r="K2080" s="1" t="s">
        <v>50</v>
      </c>
      <c r="L2080" s="1">
        <v>1000.0</v>
      </c>
      <c r="M2080" s="1" t="s">
        <v>58</v>
      </c>
      <c r="N2080" s="1" t="s">
        <v>6739</v>
      </c>
      <c r="O2080" s="4">
        <v>44352.0</v>
      </c>
      <c r="P2080" s="4">
        <v>44313.0</v>
      </c>
      <c r="Q2080" s="1" t="s">
        <v>7004</v>
      </c>
      <c r="R2080" s="1" t="s">
        <v>31</v>
      </c>
      <c r="S2080" s="1" t="s">
        <v>32</v>
      </c>
      <c r="T2080" s="1">
        <v>75205.0</v>
      </c>
      <c r="U2080" s="1" t="s">
        <v>7005</v>
      </c>
    </row>
    <row r="2081">
      <c r="A2081" s="1" t="s">
        <v>7006</v>
      </c>
      <c r="B2081" s="1">
        <v>77297.0</v>
      </c>
      <c r="C2081" s="1">
        <v>2289.0</v>
      </c>
      <c r="D2081" s="2" t="s">
        <v>6745</v>
      </c>
      <c r="E2081" s="1" t="s">
        <v>7007</v>
      </c>
      <c r="F2081" s="1" t="s">
        <v>6932</v>
      </c>
      <c r="G2081" s="3" t="str">
        <f t="shared" si="1"/>
        <v>Roland Parrish</v>
      </c>
      <c r="H2081" s="3" t="str">
        <f t="shared" si="2"/>
        <v>ROLAND PARRISH</v>
      </c>
      <c r="I2081" s="1" t="s">
        <v>6751</v>
      </c>
      <c r="J2081" s="1" t="s">
        <v>57</v>
      </c>
      <c r="K2081" s="1" t="s">
        <v>50</v>
      </c>
      <c r="L2081" s="1">
        <v>1000.0</v>
      </c>
      <c r="M2081" s="1" t="s">
        <v>58</v>
      </c>
      <c r="N2081" s="1" t="s">
        <v>6739</v>
      </c>
      <c r="O2081" s="4">
        <v>44352.0</v>
      </c>
      <c r="P2081" s="4">
        <v>44337.0</v>
      </c>
      <c r="Q2081" s="1" t="s">
        <v>1900</v>
      </c>
      <c r="R2081" s="1" t="s">
        <v>31</v>
      </c>
      <c r="S2081" s="1" t="s">
        <v>32</v>
      </c>
      <c r="T2081" s="1">
        <v>75208.0</v>
      </c>
      <c r="U2081" s="1" t="s">
        <v>1901</v>
      </c>
    </row>
    <row r="2082">
      <c r="A2082" s="1" t="s">
        <v>7008</v>
      </c>
      <c r="B2082" s="1">
        <v>77253.0</v>
      </c>
      <c r="C2082" s="1">
        <v>2289.0</v>
      </c>
      <c r="D2082" s="2" t="s">
        <v>6745</v>
      </c>
      <c r="E2082" s="1" t="s">
        <v>1740</v>
      </c>
      <c r="F2082" s="1" t="s">
        <v>963</v>
      </c>
      <c r="G2082" s="3" t="str">
        <f t="shared" si="1"/>
        <v>Martha Baker</v>
      </c>
      <c r="H2082" s="3" t="str">
        <f t="shared" si="2"/>
        <v>MARTHA BAKER</v>
      </c>
      <c r="I2082" s="1" t="s">
        <v>6751</v>
      </c>
      <c r="J2082" s="1" t="s">
        <v>57</v>
      </c>
      <c r="K2082" s="1" t="s">
        <v>50</v>
      </c>
      <c r="L2082" s="1">
        <v>1000.0</v>
      </c>
      <c r="M2082" s="1" t="s">
        <v>58</v>
      </c>
      <c r="N2082" s="1" t="s">
        <v>6739</v>
      </c>
      <c r="O2082" s="4">
        <v>44352.0</v>
      </c>
      <c r="P2082" s="4">
        <v>44342.0</v>
      </c>
      <c r="Q2082" s="1" t="s">
        <v>1718</v>
      </c>
      <c r="R2082" s="1" t="s">
        <v>1719</v>
      </c>
      <c r="S2082" s="1" t="s">
        <v>32</v>
      </c>
      <c r="T2082" s="1">
        <v>76085.0</v>
      </c>
      <c r="U2082" s="1" t="s">
        <v>1720</v>
      </c>
    </row>
    <row r="2083">
      <c r="A2083" s="1" t="s">
        <v>7009</v>
      </c>
      <c r="B2083" s="1">
        <v>77312.0</v>
      </c>
      <c r="C2083" s="1">
        <v>2289.0</v>
      </c>
      <c r="D2083" s="2" t="s">
        <v>6745</v>
      </c>
      <c r="E2083" s="1" t="s">
        <v>4654</v>
      </c>
      <c r="F2083" s="1" t="s">
        <v>7010</v>
      </c>
      <c r="G2083" s="3" t="str">
        <f t="shared" si="1"/>
        <v>Frank Mihalopoulos</v>
      </c>
      <c r="H2083" s="3" t="str">
        <f t="shared" si="2"/>
        <v>FRANK MIHALOPOULOS</v>
      </c>
      <c r="J2083" s="1" t="s">
        <v>57</v>
      </c>
      <c r="K2083" s="1" t="s">
        <v>50</v>
      </c>
      <c r="L2083" s="1">
        <v>1000.0</v>
      </c>
      <c r="M2083" s="1" t="s">
        <v>58</v>
      </c>
      <c r="N2083" s="1" t="s">
        <v>6739</v>
      </c>
      <c r="O2083" s="4">
        <v>44352.0</v>
      </c>
      <c r="P2083" s="4">
        <v>44321.0</v>
      </c>
      <c r="Q2083" s="1" t="s">
        <v>7011</v>
      </c>
      <c r="R2083" s="1" t="s">
        <v>31</v>
      </c>
      <c r="S2083" s="1" t="s">
        <v>32</v>
      </c>
      <c r="T2083" s="1">
        <v>75205.0</v>
      </c>
      <c r="U2083" s="1" t="s">
        <v>7012</v>
      </c>
    </row>
    <row r="2084">
      <c r="A2084" s="1" t="s">
        <v>7013</v>
      </c>
      <c r="B2084" s="1">
        <v>37540.0</v>
      </c>
      <c r="C2084" s="1">
        <v>2289.0</v>
      </c>
      <c r="D2084" s="2" t="s">
        <v>6745</v>
      </c>
      <c r="E2084" s="1" t="s">
        <v>431</v>
      </c>
      <c r="F2084" s="1" t="s">
        <v>7014</v>
      </c>
      <c r="G2084" s="3" t="str">
        <f t="shared" si="1"/>
        <v>Josh Cogan</v>
      </c>
      <c r="H2084" s="3" t="str">
        <f t="shared" si="2"/>
        <v>JOSH COGAN</v>
      </c>
      <c r="I2084" s="1" t="s">
        <v>7014</v>
      </c>
      <c r="J2084" s="1" t="s">
        <v>389</v>
      </c>
      <c r="K2084" s="1" t="s">
        <v>50</v>
      </c>
      <c r="L2084" s="1">
        <v>1000.0</v>
      </c>
      <c r="M2084" s="1" t="s">
        <v>390</v>
      </c>
      <c r="N2084" s="1" t="s">
        <v>6739</v>
      </c>
      <c r="O2084" s="4">
        <v>44352.0</v>
      </c>
      <c r="P2084" s="4">
        <v>44321.0</v>
      </c>
      <c r="Q2084" s="1" t="s">
        <v>7015</v>
      </c>
      <c r="R2084" s="1" t="s">
        <v>31</v>
      </c>
      <c r="S2084" s="1" t="s">
        <v>32</v>
      </c>
      <c r="T2084" s="1">
        <v>75201.0</v>
      </c>
      <c r="U2084" s="1" t="s">
        <v>7016</v>
      </c>
    </row>
    <row r="2085">
      <c r="A2085" s="1" t="s">
        <v>7017</v>
      </c>
      <c r="B2085" s="1">
        <v>77316.0</v>
      </c>
      <c r="C2085" s="1">
        <v>2289.0</v>
      </c>
      <c r="D2085" s="2" t="s">
        <v>6745</v>
      </c>
      <c r="E2085" s="1" t="s">
        <v>799</v>
      </c>
      <c r="F2085" s="1" t="s">
        <v>1403</v>
      </c>
      <c r="G2085" s="3" t="str">
        <f t="shared" si="1"/>
        <v>Robert Crow</v>
      </c>
      <c r="H2085" s="3" t="str">
        <f t="shared" si="2"/>
        <v>ROBERT CROW</v>
      </c>
      <c r="J2085" s="1" t="s">
        <v>57</v>
      </c>
      <c r="K2085" s="1" t="s">
        <v>50</v>
      </c>
      <c r="L2085" s="1">
        <v>1000.0</v>
      </c>
      <c r="M2085" s="1" t="s">
        <v>58</v>
      </c>
      <c r="N2085" s="1" t="s">
        <v>6739</v>
      </c>
      <c r="O2085" s="4">
        <v>44352.0</v>
      </c>
      <c r="P2085" s="4">
        <v>44330.0</v>
      </c>
      <c r="Q2085" s="1" t="s">
        <v>7018</v>
      </c>
      <c r="R2085" s="1" t="s">
        <v>31</v>
      </c>
      <c r="S2085" s="1" t="s">
        <v>32</v>
      </c>
      <c r="T2085" s="1">
        <v>75209.0</v>
      </c>
      <c r="U2085" s="1" t="s">
        <v>7019</v>
      </c>
    </row>
    <row r="2086">
      <c r="A2086" s="1" t="s">
        <v>7020</v>
      </c>
      <c r="B2086" s="1">
        <v>77329.0</v>
      </c>
      <c r="C2086" s="1">
        <v>2289.0</v>
      </c>
      <c r="D2086" s="2" t="s">
        <v>6745</v>
      </c>
      <c r="E2086" s="1" t="s">
        <v>921</v>
      </c>
      <c r="F2086" s="1" t="s">
        <v>7021</v>
      </c>
      <c r="G2086" s="3" t="str">
        <f t="shared" si="1"/>
        <v>David Snell</v>
      </c>
      <c r="H2086" s="3" t="str">
        <f t="shared" si="2"/>
        <v>DAVID SNELL</v>
      </c>
      <c r="I2086" s="1" t="s">
        <v>6751</v>
      </c>
      <c r="J2086" s="1" t="s">
        <v>57</v>
      </c>
      <c r="K2086" s="1" t="s">
        <v>50</v>
      </c>
      <c r="L2086" s="1">
        <v>1000.0</v>
      </c>
      <c r="M2086" s="1" t="s">
        <v>58</v>
      </c>
      <c r="N2086" s="1" t="s">
        <v>6739</v>
      </c>
      <c r="O2086" s="4">
        <v>44352.0</v>
      </c>
      <c r="P2086" s="4">
        <v>44311.0</v>
      </c>
      <c r="Q2086" s="1" t="s">
        <v>7022</v>
      </c>
      <c r="R2086" s="1" t="s">
        <v>7023</v>
      </c>
      <c r="S2086" s="1" t="s">
        <v>32</v>
      </c>
      <c r="T2086" s="1">
        <v>76226.0</v>
      </c>
      <c r="U2086" s="1" t="s">
        <v>7024</v>
      </c>
    </row>
    <row r="2087">
      <c r="A2087" s="1" t="s">
        <v>7025</v>
      </c>
      <c r="B2087" s="1">
        <v>77328.0</v>
      </c>
      <c r="C2087" s="1">
        <v>2289.0</v>
      </c>
      <c r="D2087" s="2" t="s">
        <v>6745</v>
      </c>
      <c r="E2087" s="1" t="s">
        <v>7026</v>
      </c>
      <c r="F2087" s="1" t="s">
        <v>7027</v>
      </c>
      <c r="G2087" s="3" t="str">
        <f t="shared" si="1"/>
        <v>Debbie Branson</v>
      </c>
      <c r="H2087" s="3" t="str">
        <f t="shared" si="2"/>
        <v>DEBBIE BRANSON</v>
      </c>
      <c r="I2087" s="1" t="s">
        <v>6751</v>
      </c>
      <c r="J2087" s="1" t="s">
        <v>57</v>
      </c>
      <c r="K2087" s="1" t="s">
        <v>50</v>
      </c>
      <c r="L2087" s="1">
        <v>1000.0</v>
      </c>
      <c r="M2087" s="1" t="s">
        <v>58</v>
      </c>
      <c r="N2087" s="1" t="s">
        <v>6739</v>
      </c>
      <c r="O2087" s="4">
        <v>44352.0</v>
      </c>
      <c r="P2087" s="4">
        <v>44310.0</v>
      </c>
      <c r="Q2087" s="1" t="s">
        <v>7028</v>
      </c>
      <c r="R2087" s="1" t="s">
        <v>31</v>
      </c>
      <c r="S2087" s="1" t="s">
        <v>32</v>
      </c>
      <c r="T2087" s="1">
        <v>75205.0</v>
      </c>
      <c r="U2087" s="1" t="s">
        <v>7029</v>
      </c>
    </row>
    <row r="2088">
      <c r="A2088" s="1" t="s">
        <v>7030</v>
      </c>
      <c r="B2088" s="1">
        <v>77308.0</v>
      </c>
      <c r="C2088" s="1">
        <v>2289.0</v>
      </c>
      <c r="D2088" s="2" t="s">
        <v>6745</v>
      </c>
      <c r="E2088" s="1" t="s">
        <v>7031</v>
      </c>
      <c r="F2088" s="1" t="s">
        <v>962</v>
      </c>
      <c r="G2088" s="3" t="str">
        <f t="shared" si="1"/>
        <v>Lucious William</v>
      </c>
      <c r="H2088" s="3" t="str">
        <f t="shared" si="2"/>
        <v>LUCIOUS WILLIAM</v>
      </c>
      <c r="I2088" s="1" t="s">
        <v>6751</v>
      </c>
      <c r="J2088" s="1" t="s">
        <v>57</v>
      </c>
      <c r="K2088" s="1" t="s">
        <v>50</v>
      </c>
      <c r="L2088" s="1">
        <v>1000.0</v>
      </c>
      <c r="M2088" s="1" t="s">
        <v>58</v>
      </c>
      <c r="N2088" s="1" t="s">
        <v>6739</v>
      </c>
      <c r="O2088" s="4">
        <v>44352.0</v>
      </c>
      <c r="P2088" s="4">
        <v>44341.0</v>
      </c>
      <c r="Q2088" s="1" t="s">
        <v>7032</v>
      </c>
      <c r="R2088" s="1" t="s">
        <v>197</v>
      </c>
      <c r="S2088" s="1" t="s">
        <v>32</v>
      </c>
      <c r="T2088" s="1">
        <v>75115.0</v>
      </c>
      <c r="U2088" s="1" t="s">
        <v>7033</v>
      </c>
    </row>
    <row r="2089">
      <c r="A2089" s="1" t="s">
        <v>7034</v>
      </c>
      <c r="B2089" s="1">
        <v>77219.0</v>
      </c>
      <c r="C2089" s="1">
        <v>2289.0</v>
      </c>
      <c r="D2089" s="2" t="s">
        <v>6745</v>
      </c>
      <c r="E2089" s="1" t="s">
        <v>547</v>
      </c>
      <c r="F2089" s="1" t="s">
        <v>1291</v>
      </c>
      <c r="G2089" s="3" t="str">
        <f t="shared" si="1"/>
        <v>John Price</v>
      </c>
      <c r="H2089" s="3" t="str">
        <f t="shared" si="2"/>
        <v>JOHN PRICE</v>
      </c>
      <c r="I2089" s="1" t="s">
        <v>6751</v>
      </c>
      <c r="J2089" s="1" t="s">
        <v>57</v>
      </c>
      <c r="K2089" s="1" t="s">
        <v>50</v>
      </c>
      <c r="L2089" s="1">
        <v>1000.0</v>
      </c>
      <c r="M2089" s="1" t="s">
        <v>58</v>
      </c>
      <c r="N2089" s="1" t="s">
        <v>6739</v>
      </c>
      <c r="O2089" s="4">
        <v>44352.0</v>
      </c>
      <c r="P2089" s="4">
        <v>44331.0</v>
      </c>
      <c r="Q2089" s="1" t="s">
        <v>7035</v>
      </c>
      <c r="R2089" s="1" t="s">
        <v>31</v>
      </c>
      <c r="S2089" s="1" t="s">
        <v>32</v>
      </c>
      <c r="T2089" s="1">
        <v>75222.0</v>
      </c>
      <c r="U2089" s="1" t="s">
        <v>7036</v>
      </c>
    </row>
    <row r="2090">
      <c r="A2090" s="1" t="s">
        <v>7037</v>
      </c>
      <c r="B2090" s="1">
        <v>77320.0</v>
      </c>
      <c r="C2090" s="1">
        <v>2289.0</v>
      </c>
      <c r="D2090" s="2" t="s">
        <v>6745</v>
      </c>
      <c r="E2090" s="1" t="s">
        <v>7038</v>
      </c>
      <c r="F2090" s="1" t="s">
        <v>1367</v>
      </c>
      <c r="G2090" s="3" t="str">
        <f t="shared" si="1"/>
        <v>Roselinda Aranza</v>
      </c>
      <c r="H2090" s="3" t="str">
        <f t="shared" si="2"/>
        <v>ROSELINDA ARANZA</v>
      </c>
      <c r="I2090" s="1" t="s">
        <v>6751</v>
      </c>
      <c r="J2090" s="1" t="s">
        <v>57</v>
      </c>
      <c r="K2090" s="1" t="s">
        <v>50</v>
      </c>
      <c r="L2090" s="1">
        <v>1000.0</v>
      </c>
      <c r="M2090" s="1" t="s">
        <v>58</v>
      </c>
      <c r="N2090" s="1" t="s">
        <v>6739</v>
      </c>
      <c r="O2090" s="4">
        <v>44352.0</v>
      </c>
      <c r="P2090" s="4">
        <v>44315.0</v>
      </c>
      <c r="Q2090" s="1" t="s">
        <v>5583</v>
      </c>
      <c r="R2090" s="1" t="s">
        <v>31</v>
      </c>
      <c r="S2090" s="1" t="s">
        <v>32</v>
      </c>
      <c r="T2090" s="1">
        <v>75205.0</v>
      </c>
      <c r="U2090" s="1" t="s">
        <v>5584</v>
      </c>
    </row>
    <row r="2091">
      <c r="A2091" s="1" t="s">
        <v>7039</v>
      </c>
      <c r="B2091" s="1">
        <v>77315.0</v>
      </c>
      <c r="C2091" s="1">
        <v>2289.0</v>
      </c>
      <c r="D2091" s="2" t="s">
        <v>6745</v>
      </c>
      <c r="E2091" s="1" t="s">
        <v>3633</v>
      </c>
      <c r="F2091" s="1" t="s">
        <v>1403</v>
      </c>
      <c r="G2091" s="3" t="str">
        <f t="shared" si="1"/>
        <v>Stuart Crow</v>
      </c>
      <c r="H2091" s="3" t="str">
        <f t="shared" si="2"/>
        <v>STUART CROW</v>
      </c>
      <c r="I2091" s="1" t="s">
        <v>6751</v>
      </c>
      <c r="J2091" s="1" t="s">
        <v>57</v>
      </c>
      <c r="K2091" s="1" t="s">
        <v>50</v>
      </c>
      <c r="L2091" s="1">
        <v>1000.0</v>
      </c>
      <c r="M2091" s="1" t="s">
        <v>58</v>
      </c>
      <c r="N2091" s="1" t="s">
        <v>6739</v>
      </c>
      <c r="O2091" s="4">
        <v>44352.0</v>
      </c>
      <c r="P2091" s="4">
        <v>44330.0</v>
      </c>
      <c r="Q2091" s="1" t="s">
        <v>7040</v>
      </c>
      <c r="R2091" s="1" t="s">
        <v>31</v>
      </c>
      <c r="S2091" s="1" t="s">
        <v>32</v>
      </c>
      <c r="T2091" s="1">
        <v>75214.0</v>
      </c>
      <c r="U2091" s="1" t="s">
        <v>7041</v>
      </c>
    </row>
    <row r="2092">
      <c r="A2092" s="1" t="s">
        <v>7042</v>
      </c>
      <c r="B2092" s="1">
        <v>77304.0</v>
      </c>
      <c r="C2092" s="1">
        <v>2289.0</v>
      </c>
      <c r="D2092" s="2" t="s">
        <v>6745</v>
      </c>
      <c r="E2092" s="1" t="s">
        <v>365</v>
      </c>
      <c r="F2092" s="1" t="s">
        <v>131</v>
      </c>
      <c r="G2092" s="3" t="str">
        <f t="shared" si="1"/>
        <v>Eric Johnson</v>
      </c>
      <c r="H2092" s="3" t="str">
        <f t="shared" si="2"/>
        <v>ERIC JOHNSON</v>
      </c>
      <c r="I2092" s="1" t="s">
        <v>6751</v>
      </c>
      <c r="J2092" s="1" t="s">
        <v>57</v>
      </c>
      <c r="K2092" s="1" t="s">
        <v>50</v>
      </c>
      <c r="L2092" s="1">
        <v>1000.0</v>
      </c>
      <c r="M2092" s="1" t="s">
        <v>58</v>
      </c>
      <c r="N2092" s="1" t="s">
        <v>6739</v>
      </c>
      <c r="O2092" s="4">
        <v>44352.0</v>
      </c>
      <c r="P2092" s="4">
        <v>44327.0</v>
      </c>
      <c r="Q2092" s="1" t="s">
        <v>7043</v>
      </c>
      <c r="R2092" s="1" t="s">
        <v>31</v>
      </c>
      <c r="S2092" s="1" t="s">
        <v>32</v>
      </c>
      <c r="T2092" s="1">
        <v>75224.0</v>
      </c>
      <c r="U2092" s="1" t="s">
        <v>7044</v>
      </c>
    </row>
    <row r="2093">
      <c r="A2093" s="1" t="s">
        <v>7045</v>
      </c>
      <c r="B2093" s="1">
        <v>77321.0</v>
      </c>
      <c r="C2093" s="1">
        <v>2289.0</v>
      </c>
      <c r="D2093" s="2" t="s">
        <v>6745</v>
      </c>
      <c r="E2093" s="1" t="s">
        <v>7046</v>
      </c>
      <c r="F2093" s="1" t="s">
        <v>7047</v>
      </c>
      <c r="G2093" s="3" t="str">
        <f t="shared" si="1"/>
        <v>Bishop Dwayne</v>
      </c>
      <c r="H2093" s="3" t="str">
        <f t="shared" si="2"/>
        <v>BISHOP DWAYNE</v>
      </c>
      <c r="J2093" s="1" t="s">
        <v>57</v>
      </c>
      <c r="K2093" s="1" t="s">
        <v>50</v>
      </c>
      <c r="L2093" s="1">
        <v>1000.0</v>
      </c>
      <c r="M2093" s="1" t="s">
        <v>58</v>
      </c>
      <c r="N2093" s="1" t="s">
        <v>6739</v>
      </c>
      <c r="O2093" s="4">
        <v>44352.0</v>
      </c>
      <c r="P2093" s="4">
        <v>44310.0</v>
      </c>
      <c r="Q2093" s="1" t="s">
        <v>7048</v>
      </c>
      <c r="R2093" s="1" t="s">
        <v>143</v>
      </c>
      <c r="S2093" s="1" t="s">
        <v>32</v>
      </c>
      <c r="T2093" s="1">
        <v>75138.0</v>
      </c>
      <c r="U2093" s="1" t="s">
        <v>7049</v>
      </c>
    </row>
    <row r="2094">
      <c r="A2094" s="1" t="s">
        <v>7050</v>
      </c>
      <c r="B2094" s="1">
        <v>77287.0</v>
      </c>
      <c r="C2094" s="1">
        <v>2289.0</v>
      </c>
      <c r="D2094" s="2" t="s">
        <v>6745</v>
      </c>
      <c r="E2094" s="1" t="s">
        <v>7051</v>
      </c>
      <c r="F2094" s="1" t="s">
        <v>5112</v>
      </c>
      <c r="G2094" s="3" t="str">
        <f t="shared" si="1"/>
        <v>Johnnie King</v>
      </c>
      <c r="H2094" s="3" t="str">
        <f t="shared" si="2"/>
        <v>JOHNNIE KING</v>
      </c>
      <c r="I2094" s="1" t="s">
        <v>6751</v>
      </c>
      <c r="J2094" s="1" t="s">
        <v>57</v>
      </c>
      <c r="K2094" s="1" t="s">
        <v>50</v>
      </c>
      <c r="L2094" s="1">
        <v>1000.0</v>
      </c>
      <c r="M2094" s="1" t="s">
        <v>58</v>
      </c>
      <c r="N2094" s="1" t="s">
        <v>6739</v>
      </c>
      <c r="O2094" s="4">
        <v>44352.0</v>
      </c>
      <c r="P2094" s="4">
        <v>44333.0</v>
      </c>
      <c r="Q2094" s="1" t="s">
        <v>7052</v>
      </c>
      <c r="R2094" s="1" t="s">
        <v>31</v>
      </c>
      <c r="S2094" s="1" t="s">
        <v>32</v>
      </c>
      <c r="T2094" s="1">
        <v>75115.0</v>
      </c>
      <c r="U2094" s="1" t="s">
        <v>7053</v>
      </c>
    </row>
    <row r="2095">
      <c r="A2095" s="1" t="s">
        <v>7054</v>
      </c>
      <c r="B2095" s="1">
        <v>77319.0</v>
      </c>
      <c r="C2095" s="1">
        <v>2289.0</v>
      </c>
      <c r="D2095" s="2" t="s">
        <v>6745</v>
      </c>
      <c r="E2095" s="1" t="s">
        <v>1822</v>
      </c>
      <c r="F2095" s="1" t="s">
        <v>1367</v>
      </c>
      <c r="G2095" s="3" t="str">
        <f t="shared" si="1"/>
        <v>Gilbert Aranza</v>
      </c>
      <c r="H2095" s="3" t="str">
        <f t="shared" si="2"/>
        <v>GILBERT ARANZA</v>
      </c>
      <c r="I2095" s="1" t="s">
        <v>6751</v>
      </c>
      <c r="J2095" s="1" t="s">
        <v>57</v>
      </c>
      <c r="K2095" s="1" t="s">
        <v>50</v>
      </c>
      <c r="L2095" s="1">
        <v>1000.0</v>
      </c>
      <c r="M2095" s="1" t="s">
        <v>58</v>
      </c>
      <c r="N2095" s="1" t="s">
        <v>6739</v>
      </c>
      <c r="O2095" s="4">
        <v>44352.0</v>
      </c>
      <c r="P2095" s="4">
        <v>44319.0</v>
      </c>
      <c r="Q2095" s="1" t="s">
        <v>1812</v>
      </c>
      <c r="R2095" s="1" t="s">
        <v>31</v>
      </c>
      <c r="S2095" s="1" t="s">
        <v>32</v>
      </c>
      <c r="T2095" s="1">
        <v>75360.0</v>
      </c>
      <c r="U2095" s="1" t="s">
        <v>1813</v>
      </c>
    </row>
    <row r="2096">
      <c r="A2096" s="1" t="s">
        <v>7055</v>
      </c>
      <c r="B2096" s="1">
        <v>77246.0</v>
      </c>
      <c r="C2096" s="1">
        <v>2289.0</v>
      </c>
      <c r="D2096" s="2" t="s">
        <v>6745</v>
      </c>
      <c r="E2096" s="1" t="s">
        <v>962</v>
      </c>
      <c r="F2096" s="1" t="s">
        <v>1590</v>
      </c>
      <c r="G2096" s="3" t="str">
        <f t="shared" si="1"/>
        <v>William Beuck</v>
      </c>
      <c r="H2096" s="3" t="str">
        <f t="shared" si="2"/>
        <v>WILLIAM BEUCK</v>
      </c>
      <c r="I2096" s="1" t="s">
        <v>6751</v>
      </c>
      <c r="J2096" s="1" t="s">
        <v>57</v>
      </c>
      <c r="K2096" s="1" t="s">
        <v>50</v>
      </c>
      <c r="L2096" s="1">
        <v>1000.0</v>
      </c>
      <c r="M2096" s="1" t="s">
        <v>58</v>
      </c>
      <c r="N2096" s="1" t="s">
        <v>6739</v>
      </c>
      <c r="O2096" s="4">
        <v>44352.0</v>
      </c>
      <c r="P2096" s="4">
        <v>44339.0</v>
      </c>
      <c r="Q2096" s="1" t="s">
        <v>1637</v>
      </c>
      <c r="R2096" s="1" t="s">
        <v>31</v>
      </c>
      <c r="S2096" s="1" t="s">
        <v>32</v>
      </c>
      <c r="T2096" s="1">
        <v>76206.0</v>
      </c>
      <c r="U2096" s="1" t="s">
        <v>7056</v>
      </c>
    </row>
    <row r="2097">
      <c r="A2097" s="1" t="s">
        <v>7057</v>
      </c>
      <c r="B2097" s="1">
        <v>77314.0</v>
      </c>
      <c r="C2097" s="1">
        <v>2289.0</v>
      </c>
      <c r="D2097" s="2" t="s">
        <v>6745</v>
      </c>
      <c r="E2097" s="1" t="s">
        <v>1021</v>
      </c>
      <c r="F2097" s="1" t="s">
        <v>1236</v>
      </c>
      <c r="G2097" s="3" t="str">
        <f t="shared" si="1"/>
        <v>James Lee</v>
      </c>
      <c r="H2097" s="3" t="str">
        <f t="shared" si="2"/>
        <v>JAMES LEE</v>
      </c>
      <c r="I2097" s="1" t="s">
        <v>6751</v>
      </c>
      <c r="J2097" s="1" t="s">
        <v>57</v>
      </c>
      <c r="K2097" s="1" t="s">
        <v>50</v>
      </c>
      <c r="L2097" s="1">
        <v>1000.0</v>
      </c>
      <c r="M2097" s="1" t="s">
        <v>58</v>
      </c>
      <c r="N2097" s="1" t="s">
        <v>6739</v>
      </c>
      <c r="O2097" s="4">
        <v>44352.0</v>
      </c>
      <c r="P2097" s="4">
        <v>44320.0</v>
      </c>
      <c r="Q2097" s="1" t="s">
        <v>7058</v>
      </c>
      <c r="R2097" s="1" t="s">
        <v>368</v>
      </c>
      <c r="S2097" s="1" t="s">
        <v>32</v>
      </c>
      <c r="T2097" s="1">
        <v>75039.0</v>
      </c>
      <c r="U2097" s="1" t="s">
        <v>7059</v>
      </c>
    </row>
    <row r="2098">
      <c r="A2098" s="1" t="s">
        <v>7060</v>
      </c>
      <c r="B2098" s="1">
        <v>77237.0</v>
      </c>
      <c r="C2098" s="1">
        <v>2289.0</v>
      </c>
      <c r="D2098" s="2" t="s">
        <v>6745</v>
      </c>
      <c r="E2098" s="1" t="s">
        <v>354</v>
      </c>
      <c r="F2098" s="1" t="s">
        <v>6236</v>
      </c>
      <c r="G2098" s="3" t="str">
        <f t="shared" si="1"/>
        <v>Richard LeBlanc</v>
      </c>
      <c r="H2098" s="3" t="str">
        <f t="shared" si="2"/>
        <v>RICHARD LEBLANC</v>
      </c>
      <c r="I2098" s="1" t="s">
        <v>6236</v>
      </c>
      <c r="J2098" s="1" t="s">
        <v>57</v>
      </c>
      <c r="K2098" s="1" t="s">
        <v>50</v>
      </c>
      <c r="L2098" s="1">
        <v>1000.0</v>
      </c>
      <c r="M2098" s="1" t="s">
        <v>58</v>
      </c>
      <c r="N2098" s="1" t="s">
        <v>6739</v>
      </c>
      <c r="O2098" s="4">
        <v>44352.0</v>
      </c>
      <c r="P2098" s="4">
        <v>44327.0</v>
      </c>
      <c r="Q2098" s="1" t="s">
        <v>7061</v>
      </c>
      <c r="R2098" s="1" t="s">
        <v>31</v>
      </c>
      <c r="S2098" s="1" t="s">
        <v>32</v>
      </c>
      <c r="T2098" s="1">
        <v>75205.0</v>
      </c>
      <c r="U2098" s="1" t="s">
        <v>7062</v>
      </c>
    </row>
    <row r="2099">
      <c r="A2099" s="1" t="s">
        <v>7063</v>
      </c>
      <c r="B2099" s="1">
        <v>77322.0</v>
      </c>
      <c r="C2099" s="1">
        <v>2289.0</v>
      </c>
      <c r="D2099" s="2" t="s">
        <v>6745</v>
      </c>
      <c r="E2099" s="1" t="s">
        <v>7064</v>
      </c>
      <c r="F2099" s="1" t="s">
        <v>100</v>
      </c>
      <c r="G2099" s="3" t="str">
        <f t="shared" si="1"/>
        <v>Deanna Hill</v>
      </c>
      <c r="H2099" s="3" t="str">
        <f t="shared" si="2"/>
        <v>DEANNA HILL</v>
      </c>
      <c r="I2099" s="1" t="s">
        <v>6751</v>
      </c>
      <c r="J2099" s="1" t="s">
        <v>57</v>
      </c>
      <c r="K2099" s="1" t="s">
        <v>50</v>
      </c>
      <c r="L2099" s="1">
        <v>1000.0</v>
      </c>
      <c r="M2099" s="1" t="s">
        <v>58</v>
      </c>
      <c r="N2099" s="1" t="s">
        <v>6739</v>
      </c>
      <c r="O2099" s="4">
        <v>44352.0</v>
      </c>
      <c r="P2099" s="4">
        <v>44310.0</v>
      </c>
      <c r="Q2099" s="1" t="s">
        <v>7065</v>
      </c>
      <c r="R2099" s="1" t="s">
        <v>143</v>
      </c>
      <c r="S2099" s="1" t="s">
        <v>32</v>
      </c>
      <c r="T2099" s="1">
        <v>75138.0</v>
      </c>
      <c r="U2099" s="1" t="s">
        <v>7066</v>
      </c>
    </row>
    <row r="2100">
      <c r="A2100" s="1" t="s">
        <v>7067</v>
      </c>
      <c r="B2100" s="1">
        <v>77111.0</v>
      </c>
      <c r="C2100" s="1">
        <v>2289.0</v>
      </c>
      <c r="D2100" s="2" t="s">
        <v>6745</v>
      </c>
      <c r="E2100" s="1" t="s">
        <v>7068</v>
      </c>
      <c r="F2100" s="1" t="s">
        <v>1403</v>
      </c>
      <c r="G2100" s="3" t="str">
        <f t="shared" si="1"/>
        <v>Harlon Crow</v>
      </c>
      <c r="H2100" s="3" t="str">
        <f t="shared" si="2"/>
        <v>HARLON CROW</v>
      </c>
      <c r="I2100" s="1" t="s">
        <v>4118</v>
      </c>
      <c r="J2100" s="1" t="s">
        <v>57</v>
      </c>
      <c r="K2100" s="1" t="s">
        <v>50</v>
      </c>
      <c r="L2100" s="1">
        <v>1000.0</v>
      </c>
      <c r="M2100" s="1" t="s">
        <v>58</v>
      </c>
      <c r="N2100" s="1" t="s">
        <v>6739</v>
      </c>
      <c r="O2100" s="4">
        <v>44352.0</v>
      </c>
      <c r="P2100" s="4">
        <v>44326.0</v>
      </c>
      <c r="Q2100" s="1" t="s">
        <v>1666</v>
      </c>
      <c r="R2100" s="1" t="s">
        <v>31</v>
      </c>
      <c r="S2100" s="1" t="s">
        <v>32</v>
      </c>
      <c r="T2100" s="1">
        <v>75219.0</v>
      </c>
      <c r="U2100" s="1" t="s">
        <v>1667</v>
      </c>
    </row>
    <row r="2101">
      <c r="A2101" s="1" t="s">
        <v>7069</v>
      </c>
      <c r="B2101" s="1">
        <v>77313.0</v>
      </c>
      <c r="C2101" s="1">
        <v>2289.0</v>
      </c>
      <c r="D2101" s="2" t="s">
        <v>6745</v>
      </c>
      <c r="E2101" s="1" t="s">
        <v>7070</v>
      </c>
      <c r="F2101" s="1" t="s">
        <v>7071</v>
      </c>
      <c r="G2101" s="3" t="str">
        <f t="shared" si="1"/>
        <v>Dal Nam</v>
      </c>
      <c r="H2101" s="3" t="str">
        <f t="shared" si="2"/>
        <v>DAL NAM</v>
      </c>
      <c r="J2101" s="1" t="s">
        <v>57</v>
      </c>
      <c r="K2101" s="1" t="s">
        <v>50</v>
      </c>
      <c r="L2101" s="1">
        <v>1000.0</v>
      </c>
      <c r="M2101" s="1" t="s">
        <v>58</v>
      </c>
      <c r="N2101" s="1" t="s">
        <v>6739</v>
      </c>
      <c r="O2101" s="4">
        <v>44352.0</v>
      </c>
      <c r="P2101" s="4">
        <v>44322.0</v>
      </c>
      <c r="Q2101" s="1" t="s">
        <v>7072</v>
      </c>
      <c r="R2101" s="1" t="s">
        <v>368</v>
      </c>
      <c r="S2101" s="1" t="s">
        <v>32</v>
      </c>
      <c r="T2101" s="1">
        <v>75038.0</v>
      </c>
      <c r="U2101" s="1" t="s">
        <v>7073</v>
      </c>
    </row>
    <row r="2102">
      <c r="A2102" s="1" t="s">
        <v>7074</v>
      </c>
      <c r="B2102" s="1">
        <v>77330.0</v>
      </c>
      <c r="C2102" s="1">
        <v>2289.0</v>
      </c>
      <c r="D2102" s="2" t="s">
        <v>6745</v>
      </c>
      <c r="E2102" s="1" t="s">
        <v>7075</v>
      </c>
      <c r="F2102" s="1" t="s">
        <v>7076</v>
      </c>
      <c r="G2102" s="3" t="str">
        <f t="shared" si="1"/>
        <v>Kristian Teleki</v>
      </c>
      <c r="H2102" s="3" t="str">
        <f t="shared" si="2"/>
        <v>KRISTIAN TELEKI</v>
      </c>
      <c r="I2102" s="1" t="s">
        <v>6751</v>
      </c>
      <c r="J2102" s="1" t="s">
        <v>57</v>
      </c>
      <c r="K2102" s="1" t="s">
        <v>50</v>
      </c>
      <c r="L2102" s="1">
        <v>1000.0</v>
      </c>
      <c r="M2102" s="1" t="s">
        <v>58</v>
      </c>
      <c r="N2102" s="1" t="s">
        <v>6739</v>
      </c>
      <c r="O2102" s="4">
        <v>44352.0</v>
      </c>
      <c r="P2102" s="4">
        <v>44312.0</v>
      </c>
      <c r="Q2102" s="1" t="s">
        <v>7077</v>
      </c>
      <c r="R2102" s="1" t="s">
        <v>7023</v>
      </c>
      <c r="S2102" s="1" t="s">
        <v>32</v>
      </c>
      <c r="T2102" s="1">
        <v>76226.0</v>
      </c>
      <c r="U2102" s="1" t="s">
        <v>7078</v>
      </c>
    </row>
    <row r="2103">
      <c r="A2103" s="1" t="s">
        <v>7079</v>
      </c>
      <c r="B2103" s="1">
        <v>77249.0</v>
      </c>
      <c r="C2103" s="1">
        <v>2289.0</v>
      </c>
      <c r="D2103" s="2" t="s">
        <v>6745</v>
      </c>
      <c r="E2103" s="1" t="s">
        <v>962</v>
      </c>
      <c r="F2103" s="1" t="s">
        <v>7080</v>
      </c>
      <c r="G2103" s="3" t="str">
        <f t="shared" si="1"/>
        <v>William Beuck II</v>
      </c>
      <c r="H2103" s="3" t="str">
        <f t="shared" si="2"/>
        <v>WILLIAM BEUCK II</v>
      </c>
      <c r="I2103" s="1" t="s">
        <v>6751</v>
      </c>
      <c r="J2103" s="1" t="s">
        <v>57</v>
      </c>
      <c r="K2103" s="1" t="s">
        <v>50</v>
      </c>
      <c r="L2103" s="1">
        <v>1000.0</v>
      </c>
      <c r="M2103" s="1" t="s">
        <v>58</v>
      </c>
      <c r="N2103" s="1" t="s">
        <v>6739</v>
      </c>
      <c r="O2103" s="4">
        <v>44352.0</v>
      </c>
      <c r="P2103" s="4">
        <v>44341.0</v>
      </c>
      <c r="Q2103" s="1" t="s">
        <v>7081</v>
      </c>
      <c r="R2103" s="1" t="s">
        <v>1463</v>
      </c>
      <c r="S2103" s="1" t="s">
        <v>32</v>
      </c>
      <c r="T2103" s="1">
        <v>76102.0</v>
      </c>
      <c r="U2103" s="1" t="s">
        <v>7082</v>
      </c>
    </row>
    <row r="2104">
      <c r="A2104" s="1" t="s">
        <v>7083</v>
      </c>
      <c r="B2104" s="1">
        <v>77305.0</v>
      </c>
      <c r="C2104" s="1">
        <v>2289.0</v>
      </c>
      <c r="D2104" s="2" t="s">
        <v>6745</v>
      </c>
      <c r="E2104" s="1" t="s">
        <v>7084</v>
      </c>
      <c r="F2104" s="1" t="s">
        <v>963</v>
      </c>
      <c r="G2104" s="3" t="str">
        <f t="shared" si="1"/>
        <v>Hub Baker</v>
      </c>
      <c r="H2104" s="3" t="str">
        <f t="shared" si="2"/>
        <v>HUB BAKER</v>
      </c>
      <c r="I2104" s="1" t="s">
        <v>6751</v>
      </c>
      <c r="J2104" s="1" t="s">
        <v>57</v>
      </c>
      <c r="K2104" s="1" t="s">
        <v>50</v>
      </c>
      <c r="L2104" s="1">
        <v>1000.0</v>
      </c>
      <c r="M2104" s="1" t="s">
        <v>58</v>
      </c>
      <c r="N2104" s="1" t="s">
        <v>6739</v>
      </c>
      <c r="O2104" s="4">
        <v>44352.0</v>
      </c>
      <c r="P2104" s="4">
        <v>44342.0</v>
      </c>
      <c r="Q2104" s="1" t="s">
        <v>1718</v>
      </c>
      <c r="R2104" s="1" t="s">
        <v>1719</v>
      </c>
      <c r="S2104" s="1" t="s">
        <v>32</v>
      </c>
      <c r="T2104" s="1">
        <v>76085.0</v>
      </c>
      <c r="U2104" s="1" t="s">
        <v>1720</v>
      </c>
    </row>
    <row r="2105">
      <c r="A2105" s="1" t="s">
        <v>7085</v>
      </c>
      <c r="B2105" s="1">
        <v>37007.0</v>
      </c>
      <c r="C2105" s="1">
        <v>2254.0</v>
      </c>
      <c r="D2105" s="2" t="s">
        <v>6743</v>
      </c>
      <c r="E2105" s="1" t="s">
        <v>7086</v>
      </c>
      <c r="F2105" s="1" t="s">
        <v>7087</v>
      </c>
      <c r="G2105" s="3" t="str">
        <f t="shared" si="1"/>
        <v>GSPS Signs</v>
      </c>
      <c r="H2105" s="3" t="str">
        <f t="shared" si="2"/>
        <v>GSPS SIGNS</v>
      </c>
      <c r="J2105" s="1" t="s">
        <v>389</v>
      </c>
      <c r="K2105" s="1" t="s">
        <v>47</v>
      </c>
      <c r="L2105" s="1">
        <v>1001.84</v>
      </c>
      <c r="M2105" s="1" t="s">
        <v>390</v>
      </c>
      <c r="N2105" s="1" t="s">
        <v>6739</v>
      </c>
      <c r="O2105" s="4">
        <v>44317.0</v>
      </c>
      <c r="P2105" s="4">
        <v>44291.0</v>
      </c>
      <c r="Q2105" s="1" t="s">
        <v>7088</v>
      </c>
      <c r="R2105" s="1" t="s">
        <v>323</v>
      </c>
      <c r="S2105" s="1" t="s">
        <v>32</v>
      </c>
      <c r="T2105" s="1">
        <v>75224.0</v>
      </c>
      <c r="U2105" s="1" t="s">
        <v>7089</v>
      </c>
    </row>
    <row r="2106">
      <c r="A2106" s="1" t="s">
        <v>7090</v>
      </c>
      <c r="B2106" s="1">
        <v>37483.0</v>
      </c>
      <c r="C2106" s="1">
        <v>2289.0</v>
      </c>
      <c r="D2106" s="2" t="s">
        <v>6745</v>
      </c>
      <c r="E2106" s="1" t="s">
        <v>7091</v>
      </c>
      <c r="F2106" s="1" t="s">
        <v>7092</v>
      </c>
      <c r="G2106" s="3" t="str">
        <f t="shared" si="1"/>
        <v>LaShun Virdin</v>
      </c>
      <c r="H2106" s="3" t="str">
        <f t="shared" si="2"/>
        <v>LASHUN VIRDIN</v>
      </c>
      <c r="I2106" s="1" t="s">
        <v>7093</v>
      </c>
      <c r="J2106" s="1" t="s">
        <v>389</v>
      </c>
      <c r="K2106" s="1" t="s">
        <v>50</v>
      </c>
      <c r="L2106" s="1">
        <v>1100.0</v>
      </c>
      <c r="M2106" s="1" t="s">
        <v>390</v>
      </c>
      <c r="N2106" s="1" t="s">
        <v>6739</v>
      </c>
      <c r="O2106" s="4">
        <v>44352.0</v>
      </c>
      <c r="P2106" s="4">
        <v>44341.0</v>
      </c>
      <c r="Q2106" s="1" t="s">
        <v>7094</v>
      </c>
      <c r="R2106" s="1" t="s">
        <v>31</v>
      </c>
      <c r="S2106" s="1" t="s">
        <v>32</v>
      </c>
      <c r="T2106" s="1">
        <v>75233.0</v>
      </c>
      <c r="U2106" s="1" t="s">
        <v>7095</v>
      </c>
    </row>
    <row r="2107">
      <c r="A2107" s="1" t="s">
        <v>7096</v>
      </c>
      <c r="B2107" s="1">
        <v>37485.0</v>
      </c>
      <c r="C2107" s="1">
        <v>2289.0</v>
      </c>
      <c r="D2107" s="2" t="s">
        <v>6745</v>
      </c>
      <c r="E2107" s="1" t="s">
        <v>1475</v>
      </c>
      <c r="F2107" s="1" t="s">
        <v>2849</v>
      </c>
      <c r="G2107" s="3" t="str">
        <f t="shared" si="1"/>
        <v>Jeff Ross</v>
      </c>
      <c r="H2107" s="3" t="str">
        <f t="shared" si="2"/>
        <v>JEFF ROSS</v>
      </c>
      <c r="I2107" s="1" t="s">
        <v>7097</v>
      </c>
      <c r="J2107" s="1" t="s">
        <v>389</v>
      </c>
      <c r="K2107" s="1" t="s">
        <v>50</v>
      </c>
      <c r="L2107" s="1">
        <v>1223.54</v>
      </c>
      <c r="M2107" s="1" t="s">
        <v>390</v>
      </c>
      <c r="N2107" s="1" t="s">
        <v>6739</v>
      </c>
      <c r="O2107" s="4">
        <v>44352.0</v>
      </c>
      <c r="P2107" s="4">
        <v>44342.0</v>
      </c>
      <c r="Q2107" s="1" t="s">
        <v>7098</v>
      </c>
      <c r="R2107" s="1" t="s">
        <v>31</v>
      </c>
      <c r="S2107" s="1" t="s">
        <v>32</v>
      </c>
      <c r="T2107" s="1">
        <v>75220.0</v>
      </c>
      <c r="U2107" s="1" t="s">
        <v>7099</v>
      </c>
    </row>
    <row r="2108">
      <c r="A2108" s="1" t="s">
        <v>7100</v>
      </c>
      <c r="B2108" s="1">
        <v>74327.0</v>
      </c>
      <c r="C2108" s="1">
        <v>2254.0</v>
      </c>
      <c r="D2108" s="2" t="s">
        <v>6743</v>
      </c>
      <c r="E2108" s="1" t="s">
        <v>7101</v>
      </c>
      <c r="F2108" s="1" t="s">
        <v>7102</v>
      </c>
      <c r="G2108" s="3" t="str">
        <f t="shared" si="1"/>
        <v>Apartment Association</v>
      </c>
      <c r="H2108" s="3" t="str">
        <f t="shared" si="2"/>
        <v>APARTMENT ASSOCIATION</v>
      </c>
      <c r="I2108" s="1" t="s">
        <v>7103</v>
      </c>
      <c r="J2108" s="1" t="s">
        <v>57</v>
      </c>
      <c r="K2108" s="1" t="s">
        <v>47</v>
      </c>
      <c r="L2108" s="1">
        <v>1500.0</v>
      </c>
      <c r="M2108" s="1" t="s">
        <v>58</v>
      </c>
      <c r="N2108" s="1" t="s">
        <v>6739</v>
      </c>
      <c r="O2108" s="4">
        <v>44317.0</v>
      </c>
      <c r="P2108" s="4">
        <v>44287.0</v>
      </c>
      <c r="Q2108" s="1" t="s">
        <v>5631</v>
      </c>
      <c r="R2108" s="1" t="s">
        <v>31</v>
      </c>
      <c r="S2108" s="1" t="s">
        <v>32</v>
      </c>
      <c r="T2108" s="1">
        <v>75240.0</v>
      </c>
      <c r="U2108" s="1" t="s">
        <v>5632</v>
      </c>
    </row>
    <row r="2109">
      <c r="A2109" s="1" t="s">
        <v>7104</v>
      </c>
      <c r="B2109" s="1">
        <v>74527.0</v>
      </c>
      <c r="C2109" s="1">
        <v>2254.0</v>
      </c>
      <c r="D2109" s="2" t="s">
        <v>6743</v>
      </c>
      <c r="E2109" s="1" t="s">
        <v>7105</v>
      </c>
      <c r="F2109" s="1" t="s">
        <v>7106</v>
      </c>
      <c r="G2109" s="3" t="str">
        <f t="shared" si="1"/>
        <v>METRO-TEX MetroTex PAC</v>
      </c>
      <c r="H2109" s="3" t="str">
        <f t="shared" si="2"/>
        <v>METRO-TEX METROTEX PAC</v>
      </c>
      <c r="I2109" s="1" t="s">
        <v>7107</v>
      </c>
      <c r="J2109" s="1" t="s">
        <v>57</v>
      </c>
      <c r="K2109" s="1" t="s">
        <v>47</v>
      </c>
      <c r="L2109" s="1">
        <v>1500.0</v>
      </c>
      <c r="M2109" s="1" t="s">
        <v>58</v>
      </c>
      <c r="N2109" s="1" t="s">
        <v>6739</v>
      </c>
      <c r="O2109" s="4">
        <v>44317.0</v>
      </c>
      <c r="P2109" s="4">
        <v>44287.0</v>
      </c>
      <c r="Q2109" s="1" t="s">
        <v>7108</v>
      </c>
      <c r="R2109" s="1" t="s">
        <v>31</v>
      </c>
      <c r="S2109" s="1" t="s">
        <v>32</v>
      </c>
      <c r="T2109" s="1">
        <v>75247.0</v>
      </c>
      <c r="U2109" s="1" t="s">
        <v>7109</v>
      </c>
    </row>
    <row r="2110">
      <c r="A2110" s="1" t="s">
        <v>7110</v>
      </c>
      <c r="B2110" s="1">
        <v>37046.0</v>
      </c>
      <c r="C2110" s="1">
        <v>2254.0</v>
      </c>
      <c r="D2110" s="2" t="s">
        <v>6743</v>
      </c>
      <c r="E2110" s="1" t="s">
        <v>7111</v>
      </c>
      <c r="F2110" s="1" t="s">
        <v>7112</v>
      </c>
      <c r="G2110" s="3" t="str">
        <f t="shared" si="1"/>
        <v>Nethal Jackson</v>
      </c>
      <c r="H2110" s="3" t="str">
        <f t="shared" si="2"/>
        <v>NETHAL JACKSON</v>
      </c>
      <c r="I2110" s="1" t="s">
        <v>7113</v>
      </c>
      <c r="J2110" s="1" t="s">
        <v>389</v>
      </c>
      <c r="K2110" s="1" t="s">
        <v>47</v>
      </c>
      <c r="L2110" s="1">
        <v>1500.0</v>
      </c>
      <c r="M2110" s="1" t="s">
        <v>390</v>
      </c>
      <c r="N2110" s="1" t="s">
        <v>6739</v>
      </c>
      <c r="O2110" s="4">
        <v>44317.0</v>
      </c>
      <c r="P2110" s="4">
        <v>44287.0</v>
      </c>
      <c r="Q2110" s="1" t="s">
        <v>7114</v>
      </c>
      <c r="R2110" s="1" t="s">
        <v>31</v>
      </c>
      <c r="S2110" s="1" t="s">
        <v>32</v>
      </c>
      <c r="T2110" s="1">
        <v>75224.0</v>
      </c>
      <c r="U2110" s="1" t="s">
        <v>7115</v>
      </c>
    </row>
    <row r="2111">
      <c r="A2111" s="1" t="s">
        <v>7116</v>
      </c>
      <c r="B2111" s="1">
        <v>77149.0</v>
      </c>
      <c r="C2111" s="1">
        <v>2289.0</v>
      </c>
      <c r="D2111" s="2" t="s">
        <v>6745</v>
      </c>
      <c r="E2111" s="1" t="s">
        <v>7117</v>
      </c>
      <c r="F2111" s="1" t="s">
        <v>7117</v>
      </c>
      <c r="G2111" s="3" t="str">
        <f t="shared" si="1"/>
        <v>Apartment Assoc Apartment Assoc</v>
      </c>
      <c r="H2111" s="3" t="str">
        <f t="shared" si="2"/>
        <v>APARTMENT ASSOC APARTMENT ASSOC</v>
      </c>
      <c r="I2111" s="1" t="s">
        <v>7117</v>
      </c>
      <c r="J2111" s="1" t="s">
        <v>57</v>
      </c>
      <c r="K2111" s="1" t="s">
        <v>50</v>
      </c>
      <c r="L2111" s="1">
        <v>1500.0</v>
      </c>
      <c r="M2111" s="1" t="s">
        <v>58</v>
      </c>
      <c r="N2111" s="1" t="s">
        <v>6739</v>
      </c>
      <c r="O2111" s="4">
        <v>44352.0</v>
      </c>
      <c r="P2111" s="4">
        <v>44335.0</v>
      </c>
      <c r="Q2111" s="1" t="s">
        <v>7118</v>
      </c>
      <c r="R2111" s="1" t="s">
        <v>31</v>
      </c>
      <c r="S2111" s="1" t="s">
        <v>32</v>
      </c>
      <c r="T2111" s="1">
        <v>75240.0</v>
      </c>
      <c r="U2111" s="1" t="s">
        <v>7119</v>
      </c>
    </row>
    <row r="2112">
      <c r="A2112" s="1" t="s">
        <v>7120</v>
      </c>
      <c r="B2112" s="1">
        <v>37537.0</v>
      </c>
      <c r="C2112" s="1">
        <v>2289.0</v>
      </c>
      <c r="D2112" s="2" t="s">
        <v>6745</v>
      </c>
      <c r="E2112" s="1" t="s">
        <v>7121</v>
      </c>
      <c r="F2112" s="1" t="s">
        <v>7122</v>
      </c>
      <c r="G2112" s="3" t="str">
        <f t="shared" si="1"/>
        <v>Freida Keglar</v>
      </c>
      <c r="H2112" s="3" t="str">
        <f t="shared" si="2"/>
        <v>FREIDA KEGLAR</v>
      </c>
      <c r="I2112" s="1" t="s">
        <v>7123</v>
      </c>
      <c r="J2112" s="1" t="s">
        <v>389</v>
      </c>
      <c r="K2112" s="1" t="s">
        <v>50</v>
      </c>
      <c r="L2112" s="1">
        <v>1500.0</v>
      </c>
      <c r="M2112" s="1" t="s">
        <v>390</v>
      </c>
      <c r="N2112" s="1" t="s">
        <v>6739</v>
      </c>
      <c r="O2112" s="4">
        <v>44352.0</v>
      </c>
      <c r="P2112" s="4">
        <v>44328.0</v>
      </c>
      <c r="Q2112" s="1" t="s">
        <v>7124</v>
      </c>
      <c r="R2112" s="1" t="s">
        <v>31</v>
      </c>
      <c r="S2112" s="1" t="s">
        <v>32</v>
      </c>
      <c r="T2112" s="1">
        <v>75216.0</v>
      </c>
      <c r="U2112" s="1" t="s">
        <v>7125</v>
      </c>
    </row>
    <row r="2113">
      <c r="A2113" s="1" t="s">
        <v>7126</v>
      </c>
      <c r="B2113" s="1">
        <v>38644.0</v>
      </c>
      <c r="C2113" s="1">
        <v>2330.0</v>
      </c>
      <c r="D2113" s="2" t="s">
        <v>6747</v>
      </c>
      <c r="E2113" s="1" t="s">
        <v>7127</v>
      </c>
      <c r="F2113" s="1" t="s">
        <v>7128</v>
      </c>
      <c r="G2113" s="3" t="str">
        <f t="shared" si="1"/>
        <v>Nealy Group</v>
      </c>
      <c r="H2113" s="3" t="str">
        <f t="shared" si="2"/>
        <v>NEALY GROUP</v>
      </c>
      <c r="I2113" s="1" t="s">
        <v>7129</v>
      </c>
      <c r="J2113" s="1" t="s">
        <v>389</v>
      </c>
      <c r="K2113" s="1" t="s">
        <v>53</v>
      </c>
      <c r="L2113" s="1">
        <v>1500.0</v>
      </c>
      <c r="M2113" s="1" t="s">
        <v>390</v>
      </c>
      <c r="N2113" s="1" t="s">
        <v>6732</v>
      </c>
      <c r="O2113" s="4">
        <v>44352.0</v>
      </c>
      <c r="P2113" s="4">
        <v>44344.0</v>
      </c>
      <c r="Q2113" s="1" t="s">
        <v>7130</v>
      </c>
      <c r="R2113" s="1" t="s">
        <v>31</v>
      </c>
      <c r="S2113" s="1" t="s">
        <v>32</v>
      </c>
      <c r="T2113" s="1">
        <v>75219.0</v>
      </c>
      <c r="U2113" s="1" t="s">
        <v>7131</v>
      </c>
    </row>
    <row r="2114">
      <c r="A2114" s="1" t="s">
        <v>7132</v>
      </c>
      <c r="B2114" s="1">
        <v>38632.0</v>
      </c>
      <c r="C2114" s="1">
        <v>2330.0</v>
      </c>
      <c r="D2114" s="2" t="s">
        <v>6747</v>
      </c>
      <c r="E2114" s="1" t="s">
        <v>1475</v>
      </c>
      <c r="F2114" s="1" t="s">
        <v>7133</v>
      </c>
      <c r="G2114" s="3" t="str">
        <f t="shared" si="1"/>
        <v>Jeff Dalton</v>
      </c>
      <c r="H2114" s="3" t="str">
        <f t="shared" si="2"/>
        <v>JEFF DALTON</v>
      </c>
      <c r="I2114" s="1" t="s">
        <v>7134</v>
      </c>
      <c r="J2114" s="1" t="s">
        <v>389</v>
      </c>
      <c r="K2114" s="1" t="s">
        <v>53</v>
      </c>
      <c r="L2114" s="1">
        <v>1500.0</v>
      </c>
      <c r="M2114" s="1" t="s">
        <v>390</v>
      </c>
      <c r="N2114" s="1" t="s">
        <v>6732</v>
      </c>
      <c r="O2114" s="4">
        <v>44352.0</v>
      </c>
      <c r="P2114" s="4">
        <v>44352.0</v>
      </c>
      <c r="Q2114" s="1" t="s">
        <v>7135</v>
      </c>
      <c r="R2114" s="1" t="s">
        <v>739</v>
      </c>
      <c r="S2114" s="1" t="s">
        <v>32</v>
      </c>
      <c r="T2114" s="1">
        <v>75070.0</v>
      </c>
      <c r="U2114" s="1" t="s">
        <v>7136</v>
      </c>
    </row>
    <row r="2115">
      <c r="A2115" s="1" t="s">
        <v>7137</v>
      </c>
      <c r="B2115" s="1">
        <v>38623.0</v>
      </c>
      <c r="C2115" s="1">
        <v>2330.0</v>
      </c>
      <c r="D2115" s="2" t="s">
        <v>6747</v>
      </c>
      <c r="E2115" s="1" t="s">
        <v>7138</v>
      </c>
      <c r="F2115" s="1" t="s">
        <v>7122</v>
      </c>
      <c r="G2115" s="3" t="str">
        <f t="shared" si="1"/>
        <v>Freda Keglar</v>
      </c>
      <c r="H2115" s="3" t="str">
        <f t="shared" si="2"/>
        <v>FREDA KEGLAR</v>
      </c>
      <c r="I2115" s="1" t="s">
        <v>7139</v>
      </c>
      <c r="J2115" s="1" t="s">
        <v>389</v>
      </c>
      <c r="K2115" s="1" t="s">
        <v>53</v>
      </c>
      <c r="L2115" s="1">
        <v>2000.0</v>
      </c>
      <c r="M2115" s="1" t="s">
        <v>390</v>
      </c>
      <c r="N2115" s="1" t="s">
        <v>6732</v>
      </c>
      <c r="O2115" s="4">
        <v>44352.0</v>
      </c>
      <c r="P2115" s="4">
        <v>44354.0</v>
      </c>
      <c r="Q2115" s="1" t="s">
        <v>7124</v>
      </c>
      <c r="R2115" s="1" t="s">
        <v>31</v>
      </c>
      <c r="S2115" s="1" t="s">
        <v>32</v>
      </c>
      <c r="T2115" s="1">
        <v>75216.0</v>
      </c>
      <c r="U2115" s="1" t="s">
        <v>7125</v>
      </c>
    </row>
    <row r="2116">
      <c r="A2116" s="1" t="s">
        <v>7140</v>
      </c>
      <c r="B2116" s="1">
        <v>38639.0</v>
      </c>
      <c r="C2116" s="1">
        <v>2330.0</v>
      </c>
      <c r="D2116" s="2" t="s">
        <v>6747</v>
      </c>
      <c r="E2116" s="1" t="s">
        <v>1475</v>
      </c>
      <c r="F2116" s="1" t="s">
        <v>2849</v>
      </c>
      <c r="G2116" s="3" t="str">
        <f t="shared" si="1"/>
        <v>Jeff Ross</v>
      </c>
      <c r="H2116" s="3" t="str">
        <f t="shared" si="2"/>
        <v>JEFF ROSS</v>
      </c>
      <c r="I2116" s="1" t="s">
        <v>7097</v>
      </c>
      <c r="J2116" s="1" t="s">
        <v>389</v>
      </c>
      <c r="K2116" s="1" t="s">
        <v>53</v>
      </c>
      <c r="L2116" s="1">
        <v>2001.0</v>
      </c>
      <c r="M2116" s="1" t="s">
        <v>390</v>
      </c>
      <c r="N2116" s="1" t="s">
        <v>6732</v>
      </c>
      <c r="O2116" s="4">
        <v>44352.0</v>
      </c>
      <c r="P2116" s="4">
        <v>44344.0</v>
      </c>
      <c r="Q2116" s="1" t="s">
        <v>7141</v>
      </c>
      <c r="R2116" s="1" t="s">
        <v>31</v>
      </c>
      <c r="S2116" s="1" t="s">
        <v>32</v>
      </c>
      <c r="T2116" s="1">
        <v>75220.0</v>
      </c>
      <c r="U2116" s="1" t="s">
        <v>7142</v>
      </c>
    </row>
    <row r="2117">
      <c r="A2117" s="1" t="s">
        <v>7143</v>
      </c>
      <c r="B2117" s="1">
        <v>38626.0</v>
      </c>
      <c r="C2117" s="1">
        <v>2330.0</v>
      </c>
      <c r="D2117" s="2" t="s">
        <v>6747</v>
      </c>
      <c r="E2117" s="1" t="s">
        <v>7144</v>
      </c>
      <c r="F2117" s="1" t="s">
        <v>3513</v>
      </c>
      <c r="G2117" s="3" t="str">
        <f t="shared" si="1"/>
        <v>Rod Collins</v>
      </c>
      <c r="H2117" s="3" t="str">
        <f t="shared" si="2"/>
        <v>ROD COLLINS</v>
      </c>
      <c r="I2117" s="1" t="s">
        <v>7145</v>
      </c>
      <c r="J2117" s="1" t="s">
        <v>389</v>
      </c>
      <c r="K2117" s="1" t="s">
        <v>53</v>
      </c>
      <c r="L2117" s="1">
        <v>2075.0</v>
      </c>
      <c r="M2117" s="1" t="s">
        <v>390</v>
      </c>
      <c r="N2117" s="1" t="s">
        <v>6732</v>
      </c>
      <c r="O2117" s="4">
        <v>44352.0</v>
      </c>
      <c r="P2117" s="4">
        <v>44348.0</v>
      </c>
      <c r="Q2117" s="1" t="s">
        <v>7146</v>
      </c>
      <c r="R2117" s="1" t="s">
        <v>31</v>
      </c>
      <c r="S2117" s="1" t="s">
        <v>32</v>
      </c>
      <c r="T2117" s="1">
        <v>75205.0</v>
      </c>
      <c r="U2117" s="1" t="s">
        <v>7147</v>
      </c>
    </row>
    <row r="2118">
      <c r="A2118" s="1" t="s">
        <v>7148</v>
      </c>
      <c r="B2118" s="1">
        <v>38691.0</v>
      </c>
      <c r="C2118" s="1">
        <v>2330.0</v>
      </c>
      <c r="D2118" s="2" t="s">
        <v>6747</v>
      </c>
      <c r="E2118" s="1" t="s">
        <v>3195</v>
      </c>
      <c r="F2118" s="1" t="s">
        <v>7149</v>
      </c>
      <c r="G2118" s="3" t="str">
        <f t="shared" si="1"/>
        <v>Steve Echols</v>
      </c>
      <c r="H2118" s="3" t="str">
        <f t="shared" si="2"/>
        <v>STEVE ECHOLS</v>
      </c>
      <c r="I2118" s="1" t="s">
        <v>7150</v>
      </c>
      <c r="J2118" s="1" t="s">
        <v>389</v>
      </c>
      <c r="K2118" s="1" t="s">
        <v>53</v>
      </c>
      <c r="L2118" s="1">
        <v>2115.0</v>
      </c>
      <c r="M2118" s="1" t="s">
        <v>390</v>
      </c>
      <c r="N2118" s="1" t="s">
        <v>6732</v>
      </c>
      <c r="O2118" s="4">
        <v>44352.0</v>
      </c>
      <c r="P2118" s="4">
        <v>44344.0</v>
      </c>
      <c r="Q2118" s="1" t="s">
        <v>7151</v>
      </c>
      <c r="R2118" s="1" t="s">
        <v>31</v>
      </c>
      <c r="S2118" s="1" t="s">
        <v>32</v>
      </c>
      <c r="T2118" s="1">
        <v>75215.0</v>
      </c>
      <c r="U2118" s="1" t="s">
        <v>7152</v>
      </c>
    </row>
    <row r="2119">
      <c r="A2119" s="1" t="s">
        <v>7153</v>
      </c>
      <c r="B2119" s="1">
        <v>36993.0</v>
      </c>
      <c r="C2119" s="1">
        <v>2254.0</v>
      </c>
      <c r="D2119" s="2" t="s">
        <v>6743</v>
      </c>
      <c r="E2119" s="1" t="s">
        <v>7154</v>
      </c>
      <c r="F2119" s="1" t="s">
        <v>7155</v>
      </c>
      <c r="G2119" s="3" t="str">
        <f t="shared" si="1"/>
        <v>Order Desk</v>
      </c>
      <c r="H2119" s="3" t="str">
        <f t="shared" si="2"/>
        <v>ORDER DESK</v>
      </c>
      <c r="I2119" s="1" t="s">
        <v>7097</v>
      </c>
      <c r="J2119" s="1" t="s">
        <v>389</v>
      </c>
      <c r="K2119" s="1" t="s">
        <v>47</v>
      </c>
      <c r="L2119" s="1">
        <v>2168.0</v>
      </c>
      <c r="M2119" s="1" t="s">
        <v>390</v>
      </c>
      <c r="N2119" s="1" t="s">
        <v>6739</v>
      </c>
      <c r="O2119" s="4">
        <v>44317.0</v>
      </c>
      <c r="P2119" s="4">
        <v>44298.0</v>
      </c>
      <c r="Q2119" s="1" t="s">
        <v>7156</v>
      </c>
      <c r="R2119" s="1" t="s">
        <v>31</v>
      </c>
      <c r="S2119" s="1" t="s">
        <v>32</v>
      </c>
      <c r="T2119" s="1">
        <v>75220.0</v>
      </c>
      <c r="U2119" s="1" t="s">
        <v>7157</v>
      </c>
    </row>
    <row r="2120">
      <c r="A2120" s="1" t="s">
        <v>7158</v>
      </c>
      <c r="B2120" s="1">
        <v>37003.0</v>
      </c>
      <c r="C2120" s="1">
        <v>2254.0</v>
      </c>
      <c r="D2120" s="2" t="s">
        <v>6743</v>
      </c>
      <c r="E2120" s="1" t="s">
        <v>7159</v>
      </c>
      <c r="F2120" s="1" t="s">
        <v>7149</v>
      </c>
      <c r="G2120" s="3" t="str">
        <f t="shared" si="1"/>
        <v>Reilly Echols</v>
      </c>
      <c r="H2120" s="3" t="str">
        <f t="shared" si="2"/>
        <v>REILLY ECHOLS</v>
      </c>
      <c r="I2120" s="1" t="s">
        <v>7150</v>
      </c>
      <c r="J2120" s="1" t="s">
        <v>389</v>
      </c>
      <c r="K2120" s="1" t="s">
        <v>47</v>
      </c>
      <c r="L2120" s="1">
        <v>2413.98</v>
      </c>
      <c r="M2120" s="1" t="s">
        <v>390</v>
      </c>
      <c r="N2120" s="1" t="s">
        <v>6739</v>
      </c>
      <c r="O2120" s="4">
        <v>44317.0</v>
      </c>
      <c r="P2120" s="4">
        <v>44292.0</v>
      </c>
      <c r="Q2120" s="1" t="s">
        <v>7160</v>
      </c>
      <c r="R2120" s="1" t="s">
        <v>31</v>
      </c>
      <c r="S2120" s="1" t="s">
        <v>32</v>
      </c>
      <c r="T2120" s="1">
        <v>75215.0</v>
      </c>
      <c r="U2120" s="1" t="s">
        <v>7161</v>
      </c>
    </row>
    <row r="2121">
      <c r="A2121" s="1" t="s">
        <v>7162</v>
      </c>
      <c r="B2121" s="1">
        <v>74436.0</v>
      </c>
      <c r="C2121" s="1">
        <v>2254.0</v>
      </c>
      <c r="D2121" s="2" t="s">
        <v>6743</v>
      </c>
      <c r="E2121" s="1" t="s">
        <v>7163</v>
      </c>
      <c r="F2121" s="1" t="s">
        <v>7164</v>
      </c>
      <c r="G2121" s="3" t="str">
        <f t="shared" si="1"/>
        <v>TREC REAL ESTATE</v>
      </c>
      <c r="H2121" s="3" t="str">
        <f t="shared" si="2"/>
        <v>TREC REAL ESTATE</v>
      </c>
      <c r="I2121" s="1" t="s">
        <v>7165</v>
      </c>
      <c r="J2121" s="1" t="s">
        <v>57</v>
      </c>
      <c r="K2121" s="1" t="s">
        <v>47</v>
      </c>
      <c r="L2121" s="1">
        <v>2500.0</v>
      </c>
      <c r="M2121" s="1" t="s">
        <v>58</v>
      </c>
      <c r="N2121" s="1" t="s">
        <v>6739</v>
      </c>
      <c r="O2121" s="4">
        <v>44317.0</v>
      </c>
      <c r="P2121" s="4">
        <v>44286.0</v>
      </c>
      <c r="Q2121" s="1" t="s">
        <v>7166</v>
      </c>
      <c r="R2121" s="1" t="s">
        <v>31</v>
      </c>
      <c r="S2121" s="1" t="s">
        <v>32</v>
      </c>
      <c r="T2121" s="1">
        <v>75201.0</v>
      </c>
      <c r="U2121" s="1" t="s">
        <v>7167</v>
      </c>
    </row>
    <row r="2122">
      <c r="A2122" s="1" t="s">
        <v>7168</v>
      </c>
      <c r="B2122" s="1">
        <v>37575.0</v>
      </c>
      <c r="C2122" s="1">
        <v>2289.0</v>
      </c>
      <c r="D2122" s="2" t="s">
        <v>6745</v>
      </c>
      <c r="E2122" s="1" t="s">
        <v>5910</v>
      </c>
      <c r="F2122" s="1" t="s">
        <v>7127</v>
      </c>
      <c r="G2122" s="3" t="str">
        <f t="shared" si="1"/>
        <v>Kat Nealy</v>
      </c>
      <c r="H2122" s="3" t="str">
        <f t="shared" si="2"/>
        <v>KAT NEALY</v>
      </c>
      <c r="I2122" s="1" t="s">
        <v>7169</v>
      </c>
      <c r="J2122" s="1" t="s">
        <v>389</v>
      </c>
      <c r="K2122" s="1" t="s">
        <v>50</v>
      </c>
      <c r="L2122" s="1">
        <v>2500.0</v>
      </c>
      <c r="M2122" s="1" t="s">
        <v>390</v>
      </c>
      <c r="N2122" s="1" t="s">
        <v>6739</v>
      </c>
      <c r="O2122" s="4">
        <v>44352.0</v>
      </c>
      <c r="P2122" s="4">
        <v>44322.0</v>
      </c>
      <c r="Q2122" s="1" t="s">
        <v>7130</v>
      </c>
      <c r="R2122" s="1" t="s">
        <v>31</v>
      </c>
      <c r="S2122" s="1" t="s">
        <v>32</v>
      </c>
      <c r="T2122" s="1">
        <v>75219.0</v>
      </c>
      <c r="U2122" s="1" t="s">
        <v>7131</v>
      </c>
    </row>
    <row r="2123">
      <c r="A2123" s="1" t="s">
        <v>7170</v>
      </c>
      <c r="B2123" s="1">
        <v>77226.0</v>
      </c>
      <c r="C2123" s="1">
        <v>2289.0</v>
      </c>
      <c r="D2123" s="2" t="s">
        <v>6745</v>
      </c>
      <c r="E2123" s="1" t="s">
        <v>7107</v>
      </c>
      <c r="F2123" s="1" t="s">
        <v>7107</v>
      </c>
      <c r="G2123" s="3" t="str">
        <f t="shared" si="1"/>
        <v>MetroTex MetroTex</v>
      </c>
      <c r="H2123" s="3" t="str">
        <f t="shared" si="2"/>
        <v>METROTEX METROTEX</v>
      </c>
      <c r="I2123" s="1" t="s">
        <v>7171</v>
      </c>
      <c r="J2123" s="1" t="s">
        <v>57</v>
      </c>
      <c r="K2123" s="1" t="s">
        <v>50</v>
      </c>
      <c r="L2123" s="1">
        <v>2500.0</v>
      </c>
      <c r="M2123" s="1" t="s">
        <v>58</v>
      </c>
      <c r="N2123" s="1" t="s">
        <v>6739</v>
      </c>
      <c r="O2123" s="4">
        <v>44352.0</v>
      </c>
      <c r="P2123" s="4">
        <v>44320.0</v>
      </c>
      <c r="Q2123" s="1" t="s">
        <v>7108</v>
      </c>
      <c r="R2123" s="1" t="s">
        <v>31</v>
      </c>
      <c r="S2123" s="1" t="s">
        <v>32</v>
      </c>
      <c r="T2123" s="1">
        <v>75247.0</v>
      </c>
      <c r="U2123" s="1" t="s">
        <v>7109</v>
      </c>
    </row>
    <row r="2124">
      <c r="A2124" s="1" t="s">
        <v>7172</v>
      </c>
      <c r="B2124" s="1">
        <v>77281.0</v>
      </c>
      <c r="C2124" s="1">
        <v>2289.0</v>
      </c>
      <c r="D2124" s="2" t="s">
        <v>6745</v>
      </c>
      <c r="E2124" s="1" t="s">
        <v>7163</v>
      </c>
      <c r="F2124" s="1" t="s">
        <v>7163</v>
      </c>
      <c r="G2124" s="3" t="str">
        <f t="shared" si="1"/>
        <v>TREC TREC</v>
      </c>
      <c r="H2124" s="3" t="str">
        <f t="shared" si="2"/>
        <v>TREC TREC</v>
      </c>
      <c r="I2124" s="1" t="s">
        <v>7173</v>
      </c>
      <c r="J2124" s="1" t="s">
        <v>57</v>
      </c>
      <c r="K2124" s="1" t="s">
        <v>50</v>
      </c>
      <c r="L2124" s="1">
        <v>2500.0</v>
      </c>
      <c r="M2124" s="1" t="s">
        <v>58</v>
      </c>
      <c r="N2124" s="1" t="s">
        <v>6739</v>
      </c>
      <c r="O2124" s="4">
        <v>44352.0</v>
      </c>
      <c r="P2124" s="4">
        <v>44322.0</v>
      </c>
      <c r="Q2124" s="1" t="s">
        <v>1893</v>
      </c>
      <c r="R2124" s="1" t="s">
        <v>31</v>
      </c>
      <c r="S2124" s="1" t="s">
        <v>32</v>
      </c>
      <c r="T2124" s="1">
        <v>75201.0</v>
      </c>
      <c r="U2124" s="1" t="s">
        <v>1894</v>
      </c>
    </row>
    <row r="2125">
      <c r="A2125" s="1" t="s">
        <v>7174</v>
      </c>
      <c r="B2125" s="1">
        <v>77309.0</v>
      </c>
      <c r="C2125" s="1">
        <v>2289.0</v>
      </c>
      <c r="D2125" s="2" t="s">
        <v>6745</v>
      </c>
      <c r="E2125" s="1" t="s">
        <v>31</v>
      </c>
      <c r="F2125" s="1" t="s">
        <v>7175</v>
      </c>
      <c r="G2125" s="3" t="str">
        <f t="shared" si="1"/>
        <v>Dallas Firefighters</v>
      </c>
      <c r="H2125" s="3" t="str">
        <f t="shared" si="2"/>
        <v>DALLAS FIREFIGHTERS</v>
      </c>
      <c r="I2125" s="1" t="s">
        <v>7176</v>
      </c>
      <c r="J2125" s="1" t="s">
        <v>57</v>
      </c>
      <c r="K2125" s="1" t="s">
        <v>50</v>
      </c>
      <c r="L2125" s="1">
        <v>2500.0</v>
      </c>
      <c r="M2125" s="1" t="s">
        <v>58</v>
      </c>
      <c r="N2125" s="1" t="s">
        <v>6739</v>
      </c>
      <c r="O2125" s="4">
        <v>44352.0</v>
      </c>
      <c r="P2125" s="4">
        <v>44336.0</v>
      </c>
      <c r="Q2125" s="1" t="s">
        <v>5642</v>
      </c>
      <c r="R2125" s="1" t="s">
        <v>31</v>
      </c>
      <c r="S2125" s="1" t="s">
        <v>32</v>
      </c>
      <c r="T2125" s="1">
        <v>75243.0</v>
      </c>
      <c r="U2125" s="1" t="s">
        <v>5643</v>
      </c>
    </row>
    <row r="2126">
      <c r="A2126" s="1" t="s">
        <v>7177</v>
      </c>
      <c r="B2126" s="1">
        <v>38621.0</v>
      </c>
      <c r="C2126" s="1">
        <v>2330.0</v>
      </c>
      <c r="D2126" s="2" t="s">
        <v>6747</v>
      </c>
      <c r="G2126" s="3" t="str">
        <f t="shared" si="1"/>
        <v> </v>
      </c>
      <c r="H2126" s="3" t="str">
        <f t="shared" si="2"/>
        <v> </v>
      </c>
      <c r="I2126" s="1" t="s">
        <v>7178</v>
      </c>
      <c r="J2126" s="1" t="s">
        <v>389</v>
      </c>
      <c r="K2126" s="1" t="s">
        <v>53</v>
      </c>
      <c r="L2126" s="1">
        <v>2500.0</v>
      </c>
      <c r="M2126" s="1" t="s">
        <v>390</v>
      </c>
      <c r="N2126" s="1" t="s">
        <v>6732</v>
      </c>
      <c r="O2126" s="4">
        <v>44352.0</v>
      </c>
      <c r="P2126" s="4">
        <v>44351.0</v>
      </c>
      <c r="Q2126" s="1" t="s">
        <v>7179</v>
      </c>
      <c r="R2126" s="1" t="s">
        <v>31</v>
      </c>
      <c r="S2126" s="1" t="s">
        <v>32</v>
      </c>
      <c r="T2126" s="1">
        <v>75376.0</v>
      </c>
      <c r="U2126" s="1" t="s">
        <v>7180</v>
      </c>
    </row>
    <row r="2127">
      <c r="A2127" s="1" t="s">
        <v>7181</v>
      </c>
      <c r="B2127" s="1">
        <v>38695.0</v>
      </c>
      <c r="C2127" s="1">
        <v>2330.0</v>
      </c>
      <c r="D2127" s="2" t="s">
        <v>6747</v>
      </c>
      <c r="E2127" s="1" t="s">
        <v>7182</v>
      </c>
      <c r="F2127" s="1" t="s">
        <v>7183</v>
      </c>
      <c r="G2127" s="3" t="str">
        <f t="shared" si="1"/>
        <v>Zach Bullard</v>
      </c>
      <c r="H2127" s="3" t="str">
        <f t="shared" si="2"/>
        <v>ZACH BULLARD</v>
      </c>
      <c r="I2127" s="1" t="s">
        <v>7184</v>
      </c>
      <c r="J2127" s="1" t="s">
        <v>389</v>
      </c>
      <c r="K2127" s="1" t="s">
        <v>53</v>
      </c>
      <c r="L2127" s="1">
        <v>2500.0</v>
      </c>
      <c r="M2127" s="1" t="s">
        <v>390</v>
      </c>
      <c r="N2127" s="1" t="s">
        <v>6732</v>
      </c>
      <c r="O2127" s="4">
        <v>44352.0</v>
      </c>
      <c r="P2127" s="4">
        <v>44349.0</v>
      </c>
      <c r="Q2127" s="1" t="s">
        <v>7185</v>
      </c>
      <c r="R2127" s="1" t="s">
        <v>31</v>
      </c>
      <c r="S2127" s="1" t="s">
        <v>32</v>
      </c>
      <c r="T2127" s="1">
        <v>75082.0</v>
      </c>
      <c r="U2127" s="1" t="s">
        <v>7186</v>
      </c>
    </row>
    <row r="2128">
      <c r="A2128" s="1" t="s">
        <v>7187</v>
      </c>
      <c r="B2128" s="1">
        <v>37484.0</v>
      </c>
      <c r="C2128" s="1">
        <v>2289.0</v>
      </c>
      <c r="D2128" s="2" t="s">
        <v>6745</v>
      </c>
      <c r="E2128" s="1" t="s">
        <v>7159</v>
      </c>
      <c r="G2128" s="3" t="str">
        <f t="shared" si="1"/>
        <v>Reilly </v>
      </c>
      <c r="H2128" s="3" t="str">
        <f t="shared" si="2"/>
        <v>REILLY </v>
      </c>
      <c r="I2128" s="1" t="s">
        <v>7188</v>
      </c>
      <c r="J2128" s="1" t="s">
        <v>389</v>
      </c>
      <c r="K2128" s="1" t="s">
        <v>50</v>
      </c>
      <c r="L2128" s="1">
        <v>2792.0</v>
      </c>
      <c r="M2128" s="1" t="s">
        <v>390</v>
      </c>
      <c r="N2128" s="1" t="s">
        <v>6739</v>
      </c>
      <c r="O2128" s="4">
        <v>44352.0</v>
      </c>
      <c r="P2128" s="4">
        <v>44342.0</v>
      </c>
      <c r="Q2128" s="1" t="s">
        <v>7151</v>
      </c>
      <c r="R2128" s="1" t="s">
        <v>31</v>
      </c>
      <c r="S2128" s="1" t="s">
        <v>32</v>
      </c>
      <c r="T2128" s="1">
        <v>75215.0</v>
      </c>
      <c r="U2128" s="1" t="s">
        <v>7152</v>
      </c>
    </row>
    <row r="2129">
      <c r="A2129" s="1" t="s">
        <v>7189</v>
      </c>
      <c r="B2129" s="1">
        <v>37482.0</v>
      </c>
      <c r="C2129" s="1">
        <v>2289.0</v>
      </c>
      <c r="D2129" s="2" t="s">
        <v>6745</v>
      </c>
      <c r="E2129" s="1" t="s">
        <v>7111</v>
      </c>
      <c r="F2129" s="1" t="s">
        <v>7112</v>
      </c>
      <c r="G2129" s="3" t="str">
        <f t="shared" si="1"/>
        <v>Nethal Jackson</v>
      </c>
      <c r="H2129" s="3" t="str">
        <f t="shared" si="2"/>
        <v>NETHAL JACKSON</v>
      </c>
      <c r="I2129" s="1" t="s">
        <v>7113</v>
      </c>
      <c r="J2129" s="1" t="s">
        <v>389</v>
      </c>
      <c r="K2129" s="1" t="s">
        <v>50</v>
      </c>
      <c r="L2129" s="1">
        <v>3500.0</v>
      </c>
      <c r="M2129" s="1" t="s">
        <v>390</v>
      </c>
      <c r="N2129" s="1" t="s">
        <v>6739</v>
      </c>
      <c r="O2129" s="4">
        <v>44352.0</v>
      </c>
      <c r="P2129" s="4">
        <v>44314.0</v>
      </c>
      <c r="Q2129" s="1" t="s">
        <v>7114</v>
      </c>
      <c r="R2129" s="1" t="s">
        <v>31</v>
      </c>
      <c r="S2129" s="1" t="s">
        <v>32</v>
      </c>
      <c r="T2129" s="1">
        <v>75224.0</v>
      </c>
      <c r="U2129" s="1" t="s">
        <v>7115</v>
      </c>
    </row>
    <row r="2130">
      <c r="A2130" s="1" t="s">
        <v>7190</v>
      </c>
      <c r="B2130" s="1">
        <v>38512.0</v>
      </c>
      <c r="C2130" s="1">
        <v>2330.0</v>
      </c>
      <c r="D2130" s="2" t="s">
        <v>6747</v>
      </c>
      <c r="E2130" s="1" t="s">
        <v>7111</v>
      </c>
      <c r="F2130" s="1" t="s">
        <v>7112</v>
      </c>
      <c r="G2130" s="3" t="str">
        <f t="shared" si="1"/>
        <v>Nethal Jackson</v>
      </c>
      <c r="H2130" s="3" t="str">
        <f t="shared" si="2"/>
        <v>NETHAL JACKSON</v>
      </c>
      <c r="I2130" s="1" t="s">
        <v>7113</v>
      </c>
      <c r="J2130" s="1" t="s">
        <v>389</v>
      </c>
      <c r="K2130" s="1" t="s">
        <v>53</v>
      </c>
      <c r="L2130" s="1">
        <v>4000.0</v>
      </c>
      <c r="M2130" s="1" t="s">
        <v>390</v>
      </c>
      <c r="N2130" s="1" t="s">
        <v>6732</v>
      </c>
      <c r="O2130" s="4">
        <v>44352.0</v>
      </c>
      <c r="P2130" s="4">
        <v>44352.0</v>
      </c>
      <c r="Q2130" s="1" t="s">
        <v>7114</v>
      </c>
      <c r="R2130" s="1" t="s">
        <v>31</v>
      </c>
      <c r="S2130" s="1" t="s">
        <v>32</v>
      </c>
      <c r="T2130" s="1">
        <v>75224.0</v>
      </c>
      <c r="U2130" s="1" t="s">
        <v>7115</v>
      </c>
    </row>
    <row r="2131">
      <c r="A2131" s="1" t="s">
        <v>7191</v>
      </c>
      <c r="B2131" s="1">
        <v>38625.0</v>
      </c>
      <c r="C2131" s="1">
        <v>2330.0</v>
      </c>
      <c r="D2131" s="2" t="s">
        <v>6747</v>
      </c>
      <c r="E2131" s="1" t="s">
        <v>7192</v>
      </c>
      <c r="F2131" s="1" t="s">
        <v>7193</v>
      </c>
      <c r="G2131" s="3" t="str">
        <f t="shared" si="1"/>
        <v>MMS Company</v>
      </c>
      <c r="H2131" s="3" t="str">
        <f t="shared" si="2"/>
        <v>MMS COMPANY</v>
      </c>
      <c r="I2131" s="1" t="s">
        <v>7192</v>
      </c>
      <c r="J2131" s="1" t="s">
        <v>389</v>
      </c>
      <c r="K2131" s="1" t="s">
        <v>53</v>
      </c>
      <c r="L2131" s="1">
        <v>4108.0</v>
      </c>
      <c r="M2131" s="1" t="s">
        <v>390</v>
      </c>
      <c r="N2131" s="1" t="s">
        <v>6732</v>
      </c>
      <c r="O2131" s="4">
        <v>44352.0</v>
      </c>
      <c r="P2131" s="4">
        <v>44362.0</v>
      </c>
      <c r="Q2131" s="1" t="s">
        <v>7194</v>
      </c>
      <c r="R2131" s="1" t="s">
        <v>197</v>
      </c>
      <c r="S2131" s="1" t="s">
        <v>32</v>
      </c>
      <c r="T2131" s="1">
        <v>75115.0</v>
      </c>
      <c r="U2131" s="1" t="s">
        <v>7195</v>
      </c>
    </row>
    <row r="2132">
      <c r="A2132" s="1" t="s">
        <v>7196</v>
      </c>
      <c r="B2132" s="1">
        <v>2185.0</v>
      </c>
      <c r="C2132" s="1">
        <v>2185.0</v>
      </c>
      <c r="D2132" s="2" t="s">
        <v>7197</v>
      </c>
      <c r="E2132" s="1" t="s">
        <v>7198</v>
      </c>
      <c r="F2132" s="1" t="s">
        <v>6731</v>
      </c>
      <c r="G2132" s="3" t="str">
        <f t="shared" si="1"/>
        <v>Carolyn KIng Arnold</v>
      </c>
      <c r="H2132" s="3" t="str">
        <f t="shared" si="2"/>
        <v>CAROLYN KING ARNOLD</v>
      </c>
      <c r="J2132" s="1" t="s">
        <v>26</v>
      </c>
      <c r="K2132" s="1" t="s">
        <v>44</v>
      </c>
      <c r="L2132" s="1">
        <v>0.0</v>
      </c>
      <c r="M2132" s="1" t="s">
        <v>28</v>
      </c>
      <c r="N2132" s="1" t="s">
        <v>7199</v>
      </c>
      <c r="O2132" s="4">
        <v>44317.0</v>
      </c>
      <c r="P2132" s="4">
        <v>44287.70636574074</v>
      </c>
      <c r="Q2132" s="1" t="s">
        <v>6924</v>
      </c>
      <c r="R2132" s="1" t="s">
        <v>31</v>
      </c>
      <c r="S2132" s="1" t="s">
        <v>32</v>
      </c>
      <c r="T2132" s="1">
        <v>75376.0</v>
      </c>
      <c r="U2132" s="1" t="s">
        <v>6925</v>
      </c>
    </row>
    <row r="2133">
      <c r="A2133" s="1" t="s">
        <v>7200</v>
      </c>
      <c r="B2133" s="1">
        <v>71397.0</v>
      </c>
      <c r="C2133" s="1">
        <v>2185.0</v>
      </c>
      <c r="D2133" s="2" t="s">
        <v>7197</v>
      </c>
      <c r="E2133" s="1" t="s">
        <v>7201</v>
      </c>
      <c r="F2133" s="1" t="s">
        <v>361</v>
      </c>
      <c r="G2133" s="3" t="str">
        <f t="shared" si="1"/>
        <v>M Brown</v>
      </c>
      <c r="H2133" s="3" t="str">
        <f t="shared" si="2"/>
        <v>M BROWN</v>
      </c>
      <c r="I2133" s="1" t="s">
        <v>6751</v>
      </c>
      <c r="J2133" s="1" t="s">
        <v>57</v>
      </c>
      <c r="K2133" s="1" t="s">
        <v>44</v>
      </c>
      <c r="L2133" s="1">
        <v>50.0</v>
      </c>
      <c r="M2133" s="1" t="s">
        <v>58</v>
      </c>
      <c r="N2133" s="1" t="s">
        <v>7199</v>
      </c>
      <c r="O2133" s="4">
        <v>44317.0</v>
      </c>
      <c r="P2133" s="4">
        <v>44272.0</v>
      </c>
      <c r="Q2133" s="1" t="s">
        <v>7202</v>
      </c>
      <c r="R2133" s="1" t="s">
        <v>31</v>
      </c>
      <c r="S2133" s="1" t="s">
        <v>32</v>
      </c>
      <c r="T2133" s="1">
        <v>75216.0</v>
      </c>
      <c r="U2133" s="1" t="s">
        <v>7203</v>
      </c>
    </row>
    <row r="2134">
      <c r="A2134" s="1" t="s">
        <v>7204</v>
      </c>
      <c r="B2134" s="1">
        <v>71755.0</v>
      </c>
      <c r="C2134" s="1">
        <v>2185.0</v>
      </c>
      <c r="D2134" s="2" t="s">
        <v>7197</v>
      </c>
      <c r="E2134" s="1" t="s">
        <v>7205</v>
      </c>
      <c r="F2134" s="1" t="s">
        <v>7206</v>
      </c>
      <c r="G2134" s="3" t="str">
        <f t="shared" si="1"/>
        <v>J.R. Robertson</v>
      </c>
      <c r="H2134" s="3" t="str">
        <f t="shared" si="2"/>
        <v>J.R. ROBERTSON</v>
      </c>
      <c r="I2134" s="1" t="s">
        <v>6751</v>
      </c>
      <c r="J2134" s="1" t="s">
        <v>57</v>
      </c>
      <c r="K2134" s="1" t="s">
        <v>44</v>
      </c>
      <c r="L2134" s="1">
        <v>100.0</v>
      </c>
      <c r="M2134" s="1" t="s">
        <v>58</v>
      </c>
      <c r="N2134" s="1" t="s">
        <v>7199</v>
      </c>
      <c r="O2134" s="4">
        <v>44317.0</v>
      </c>
      <c r="P2134" s="4">
        <v>44265.0</v>
      </c>
      <c r="Q2134" s="1" t="s">
        <v>7207</v>
      </c>
      <c r="R2134" s="1" t="s">
        <v>122</v>
      </c>
      <c r="S2134" s="1" t="s">
        <v>32</v>
      </c>
      <c r="T2134" s="1">
        <v>78723.0</v>
      </c>
      <c r="U2134" s="1" t="s">
        <v>7208</v>
      </c>
    </row>
    <row r="2135">
      <c r="A2135" s="1" t="s">
        <v>7209</v>
      </c>
      <c r="B2135" s="1">
        <v>71758.0</v>
      </c>
      <c r="C2135" s="1">
        <v>2185.0</v>
      </c>
      <c r="D2135" s="2" t="s">
        <v>7197</v>
      </c>
      <c r="E2135" s="1" t="s">
        <v>7210</v>
      </c>
      <c r="F2135" s="1" t="s">
        <v>7211</v>
      </c>
      <c r="G2135" s="3" t="str">
        <f t="shared" si="1"/>
        <v>Loretta Sheppard</v>
      </c>
      <c r="H2135" s="3" t="str">
        <f t="shared" si="2"/>
        <v>LORETTA SHEPPARD</v>
      </c>
      <c r="I2135" s="1" t="s">
        <v>6751</v>
      </c>
      <c r="J2135" s="1" t="s">
        <v>57</v>
      </c>
      <c r="K2135" s="1" t="s">
        <v>44</v>
      </c>
      <c r="L2135" s="1">
        <v>100.0</v>
      </c>
      <c r="M2135" s="1" t="s">
        <v>58</v>
      </c>
      <c r="N2135" s="1" t="s">
        <v>7199</v>
      </c>
      <c r="O2135" s="4">
        <v>44317.0</v>
      </c>
      <c r="P2135" s="4">
        <v>44277.0</v>
      </c>
      <c r="Q2135" s="1" t="s">
        <v>7212</v>
      </c>
      <c r="R2135" s="1" t="s">
        <v>31</v>
      </c>
      <c r="S2135" s="1" t="s">
        <v>32</v>
      </c>
      <c r="T2135" s="1">
        <v>75232.0</v>
      </c>
      <c r="U2135" s="1" t="s">
        <v>7213</v>
      </c>
    </row>
    <row r="2136">
      <c r="A2136" s="1" t="s">
        <v>7214</v>
      </c>
      <c r="B2136" s="1">
        <v>71771.0</v>
      </c>
      <c r="C2136" s="1">
        <v>2185.0</v>
      </c>
      <c r="D2136" s="2" t="s">
        <v>7197</v>
      </c>
      <c r="E2136" s="1" t="s">
        <v>7215</v>
      </c>
      <c r="F2136" s="1" t="s">
        <v>3513</v>
      </c>
      <c r="G2136" s="3" t="str">
        <f t="shared" si="1"/>
        <v>Fay Collins</v>
      </c>
      <c r="H2136" s="3" t="str">
        <f t="shared" si="2"/>
        <v>FAY COLLINS</v>
      </c>
      <c r="I2136" s="1" t="s">
        <v>6751</v>
      </c>
      <c r="J2136" s="1" t="s">
        <v>57</v>
      </c>
      <c r="K2136" s="1" t="s">
        <v>44</v>
      </c>
      <c r="L2136" s="1">
        <v>100.0</v>
      </c>
      <c r="M2136" s="1" t="s">
        <v>58</v>
      </c>
      <c r="N2136" s="1" t="s">
        <v>7199</v>
      </c>
      <c r="O2136" s="4">
        <v>44317.0</v>
      </c>
      <c r="P2136" s="4">
        <v>44277.0</v>
      </c>
      <c r="Q2136" s="1" t="s">
        <v>7216</v>
      </c>
      <c r="R2136" s="1" t="s">
        <v>31</v>
      </c>
      <c r="S2136" s="1" t="s">
        <v>32</v>
      </c>
      <c r="T2136" s="1">
        <v>75232.0</v>
      </c>
      <c r="U2136" s="1" t="s">
        <v>7217</v>
      </c>
    </row>
    <row r="2137">
      <c r="A2137" s="1" t="s">
        <v>7218</v>
      </c>
      <c r="B2137" s="1">
        <v>71792.0</v>
      </c>
      <c r="C2137" s="1">
        <v>2185.0</v>
      </c>
      <c r="D2137" s="2" t="s">
        <v>7197</v>
      </c>
      <c r="E2137" s="1" t="s">
        <v>7219</v>
      </c>
      <c r="F2137" s="1" t="s">
        <v>7220</v>
      </c>
      <c r="G2137" s="3" t="str">
        <f t="shared" si="1"/>
        <v>Wanda HUCKABY</v>
      </c>
      <c r="H2137" s="3" t="str">
        <f t="shared" si="2"/>
        <v>WANDA HUCKABY</v>
      </c>
      <c r="I2137" s="1" t="s">
        <v>7221</v>
      </c>
      <c r="J2137" s="1" t="s">
        <v>57</v>
      </c>
      <c r="K2137" s="1" t="s">
        <v>44</v>
      </c>
      <c r="L2137" s="1">
        <v>100.0</v>
      </c>
      <c r="M2137" s="1" t="s">
        <v>58</v>
      </c>
      <c r="N2137" s="1" t="s">
        <v>7199</v>
      </c>
      <c r="O2137" s="4">
        <v>44317.0</v>
      </c>
      <c r="P2137" s="4">
        <v>44265.0</v>
      </c>
      <c r="Q2137" s="1" t="s">
        <v>7222</v>
      </c>
      <c r="R2137" s="1" t="s">
        <v>31</v>
      </c>
      <c r="S2137" s="1" t="s">
        <v>32</v>
      </c>
      <c r="T2137" s="1">
        <v>75227.0</v>
      </c>
      <c r="U2137" s="1" t="s">
        <v>7223</v>
      </c>
    </row>
    <row r="2138">
      <c r="A2138" s="1" t="s">
        <v>7224</v>
      </c>
      <c r="B2138" s="1">
        <v>71821.0</v>
      </c>
      <c r="C2138" s="1">
        <v>2185.0</v>
      </c>
      <c r="D2138" s="2" t="s">
        <v>7197</v>
      </c>
      <c r="E2138" s="1" t="s">
        <v>7225</v>
      </c>
      <c r="F2138" s="1" t="s">
        <v>7226</v>
      </c>
      <c r="G2138" s="3" t="str">
        <f t="shared" si="1"/>
        <v>Lew Blackburn</v>
      </c>
      <c r="H2138" s="3" t="str">
        <f t="shared" si="2"/>
        <v>LEW BLACKBURN</v>
      </c>
      <c r="J2138" s="1" t="s">
        <v>57</v>
      </c>
      <c r="K2138" s="1" t="s">
        <v>44</v>
      </c>
      <c r="L2138" s="1">
        <v>100.0</v>
      </c>
      <c r="M2138" s="1" t="s">
        <v>58</v>
      </c>
      <c r="N2138" s="1" t="s">
        <v>7199</v>
      </c>
      <c r="O2138" s="4">
        <v>44317.0</v>
      </c>
      <c r="P2138" s="4">
        <v>44230.0</v>
      </c>
      <c r="Q2138" s="1" t="s">
        <v>7227</v>
      </c>
      <c r="R2138" s="1" t="s">
        <v>31</v>
      </c>
      <c r="S2138" s="1" t="s">
        <v>32</v>
      </c>
      <c r="T2138" s="1">
        <v>75203.0</v>
      </c>
      <c r="U2138" s="1" t="s">
        <v>7228</v>
      </c>
    </row>
    <row r="2139">
      <c r="A2139" s="1" t="s">
        <v>7229</v>
      </c>
      <c r="B2139" s="1">
        <v>71764.0</v>
      </c>
      <c r="C2139" s="1">
        <v>2185.0</v>
      </c>
      <c r="D2139" s="2" t="s">
        <v>7197</v>
      </c>
      <c r="E2139" s="1" t="s">
        <v>7230</v>
      </c>
      <c r="F2139" s="1" t="s">
        <v>7231</v>
      </c>
      <c r="G2139" s="3" t="str">
        <f t="shared" si="1"/>
        <v>Karl Thompson</v>
      </c>
      <c r="H2139" s="3" t="str">
        <f t="shared" si="2"/>
        <v>KARL THOMPSON</v>
      </c>
      <c r="I2139" s="1" t="s">
        <v>6751</v>
      </c>
      <c r="J2139" s="1" t="s">
        <v>57</v>
      </c>
      <c r="K2139" s="1" t="s">
        <v>44</v>
      </c>
      <c r="L2139" s="1">
        <v>150.0</v>
      </c>
      <c r="M2139" s="1" t="s">
        <v>58</v>
      </c>
      <c r="N2139" s="1" t="s">
        <v>7199</v>
      </c>
      <c r="O2139" s="4">
        <v>44317.0</v>
      </c>
      <c r="P2139" s="4">
        <v>44269.0</v>
      </c>
      <c r="Q2139" s="1" t="s">
        <v>7232</v>
      </c>
      <c r="R2139" s="1" t="s">
        <v>31</v>
      </c>
      <c r="S2139" s="1" t="s">
        <v>32</v>
      </c>
      <c r="T2139" s="1">
        <v>75232.0</v>
      </c>
      <c r="U2139" s="1" t="s">
        <v>7233</v>
      </c>
    </row>
    <row r="2140">
      <c r="A2140" s="1" t="s">
        <v>7234</v>
      </c>
      <c r="B2140" s="1">
        <v>71560.0</v>
      </c>
      <c r="C2140" s="1">
        <v>2185.0</v>
      </c>
      <c r="D2140" s="2" t="s">
        <v>7197</v>
      </c>
      <c r="E2140" s="1" t="s">
        <v>7235</v>
      </c>
      <c r="F2140" s="1" t="s">
        <v>6772</v>
      </c>
      <c r="G2140" s="3" t="str">
        <f t="shared" si="1"/>
        <v>Isacc Steen</v>
      </c>
      <c r="H2140" s="3" t="str">
        <f t="shared" si="2"/>
        <v>ISACC STEEN</v>
      </c>
      <c r="I2140" s="1" t="s">
        <v>6751</v>
      </c>
      <c r="J2140" s="1" t="s">
        <v>57</v>
      </c>
      <c r="K2140" s="1" t="s">
        <v>44</v>
      </c>
      <c r="L2140" s="1">
        <v>300.0</v>
      </c>
      <c r="M2140" s="1" t="s">
        <v>58</v>
      </c>
      <c r="N2140" s="1" t="s">
        <v>7199</v>
      </c>
      <c r="O2140" s="4">
        <v>44317.0</v>
      </c>
      <c r="P2140" s="4">
        <v>44266.0</v>
      </c>
      <c r="Q2140" s="1" t="s">
        <v>7236</v>
      </c>
      <c r="R2140" s="1" t="s">
        <v>31</v>
      </c>
      <c r="S2140" s="1" t="s">
        <v>32</v>
      </c>
      <c r="T2140" s="1">
        <v>75232.0</v>
      </c>
      <c r="U2140" s="1" t="s">
        <v>7237</v>
      </c>
    </row>
    <row r="2141">
      <c r="A2141" s="1" t="s">
        <v>7238</v>
      </c>
      <c r="B2141" s="1">
        <v>36148.0</v>
      </c>
      <c r="C2141" s="1">
        <v>2185.0</v>
      </c>
      <c r="D2141" s="2" t="s">
        <v>7197</v>
      </c>
      <c r="E2141" s="1" t="s">
        <v>6810</v>
      </c>
      <c r="F2141" s="1" t="s">
        <v>6811</v>
      </c>
      <c r="G2141" s="3" t="str">
        <f t="shared" si="1"/>
        <v>Crickett Wireless</v>
      </c>
      <c r="H2141" s="3" t="str">
        <f t="shared" si="2"/>
        <v>CRICKETT WIRELESS</v>
      </c>
      <c r="I2141" s="1" t="s">
        <v>6812</v>
      </c>
      <c r="J2141" s="1" t="s">
        <v>389</v>
      </c>
      <c r="K2141" s="1" t="s">
        <v>44</v>
      </c>
      <c r="L2141" s="1">
        <v>375.0</v>
      </c>
      <c r="M2141" s="1" t="s">
        <v>390</v>
      </c>
      <c r="N2141" s="1" t="s">
        <v>7199</v>
      </c>
      <c r="O2141" s="4">
        <v>44317.0</v>
      </c>
      <c r="P2141" s="4">
        <v>44270.0</v>
      </c>
      <c r="Q2141" s="1" t="s">
        <v>7239</v>
      </c>
      <c r="R2141" s="1" t="s">
        <v>31</v>
      </c>
      <c r="S2141" s="1" t="s">
        <v>32</v>
      </c>
      <c r="T2141" s="1">
        <v>75237.0</v>
      </c>
      <c r="U2141" s="1" t="s">
        <v>7240</v>
      </c>
    </row>
    <row r="2142">
      <c r="A2142" s="1" t="s">
        <v>7241</v>
      </c>
      <c r="B2142" s="1">
        <v>71399.0</v>
      </c>
      <c r="C2142" s="1">
        <v>2185.0</v>
      </c>
      <c r="D2142" s="2" t="s">
        <v>7197</v>
      </c>
      <c r="E2142" s="1" t="s">
        <v>1011</v>
      </c>
      <c r="F2142" s="1" t="s">
        <v>591</v>
      </c>
      <c r="G2142" s="3" t="str">
        <f t="shared" si="1"/>
        <v>Ron Kirk</v>
      </c>
      <c r="H2142" s="3" t="str">
        <f t="shared" si="2"/>
        <v>RON KIRK</v>
      </c>
      <c r="I2142" s="1" t="s">
        <v>6751</v>
      </c>
      <c r="J2142" s="1" t="s">
        <v>57</v>
      </c>
      <c r="K2142" s="1" t="s">
        <v>44</v>
      </c>
      <c r="L2142" s="1">
        <v>500.0</v>
      </c>
      <c r="M2142" s="1" t="s">
        <v>58</v>
      </c>
      <c r="N2142" s="1" t="s">
        <v>7199</v>
      </c>
      <c r="O2142" s="4">
        <v>44317.0</v>
      </c>
      <c r="P2142" s="4">
        <v>44250.0</v>
      </c>
      <c r="Q2142" s="1" t="s">
        <v>1288</v>
      </c>
      <c r="R2142" s="1" t="s">
        <v>31</v>
      </c>
      <c r="S2142" s="1" t="s">
        <v>32</v>
      </c>
      <c r="T2142" s="1">
        <v>75214.0</v>
      </c>
      <c r="U2142" s="1" t="s">
        <v>1289</v>
      </c>
    </row>
    <row r="2143">
      <c r="A2143" s="1" t="s">
        <v>7242</v>
      </c>
      <c r="B2143" s="1">
        <v>71599.0</v>
      </c>
      <c r="C2143" s="1">
        <v>2185.0</v>
      </c>
      <c r="D2143" s="2" t="s">
        <v>7197</v>
      </c>
      <c r="E2143" s="1" t="s">
        <v>7243</v>
      </c>
      <c r="F2143" s="1" t="s">
        <v>7244</v>
      </c>
      <c r="G2143" s="3" t="str">
        <f t="shared" si="1"/>
        <v>Al Wash</v>
      </c>
      <c r="H2143" s="3" t="str">
        <f t="shared" si="2"/>
        <v>AL WASH</v>
      </c>
      <c r="I2143" s="1" t="s">
        <v>7245</v>
      </c>
      <c r="J2143" s="1" t="s">
        <v>57</v>
      </c>
      <c r="K2143" s="1" t="s">
        <v>44</v>
      </c>
      <c r="L2143" s="1">
        <v>500.0</v>
      </c>
      <c r="M2143" s="1" t="s">
        <v>58</v>
      </c>
      <c r="N2143" s="1" t="s">
        <v>7199</v>
      </c>
      <c r="O2143" s="4">
        <v>44317.0</v>
      </c>
      <c r="P2143" s="4">
        <v>44260.0</v>
      </c>
      <c r="Q2143" s="1" t="s">
        <v>7246</v>
      </c>
      <c r="R2143" s="1" t="s">
        <v>31</v>
      </c>
      <c r="S2143" s="1" t="s">
        <v>32</v>
      </c>
      <c r="T2143" s="1">
        <v>75203.0</v>
      </c>
      <c r="U2143" s="1" t="s">
        <v>7247</v>
      </c>
    </row>
    <row r="2144">
      <c r="A2144" s="1" t="s">
        <v>7248</v>
      </c>
      <c r="B2144" s="1">
        <v>71776.0</v>
      </c>
      <c r="C2144" s="1">
        <v>2185.0</v>
      </c>
      <c r="D2144" s="2" t="s">
        <v>7197</v>
      </c>
      <c r="E2144" s="1" t="s">
        <v>7249</v>
      </c>
      <c r="F2144" s="1" t="s">
        <v>1291</v>
      </c>
      <c r="G2144" s="3" t="str">
        <f t="shared" si="1"/>
        <v>John Wiley Price</v>
      </c>
      <c r="H2144" s="3" t="str">
        <f t="shared" si="2"/>
        <v>JOHN WILEY PRICE</v>
      </c>
      <c r="I2144" s="1" t="s">
        <v>6751</v>
      </c>
      <c r="J2144" s="1" t="s">
        <v>57</v>
      </c>
      <c r="K2144" s="1" t="s">
        <v>44</v>
      </c>
      <c r="L2144" s="1">
        <v>500.0</v>
      </c>
      <c r="M2144" s="1" t="s">
        <v>58</v>
      </c>
      <c r="N2144" s="1" t="s">
        <v>7199</v>
      </c>
      <c r="O2144" s="4">
        <v>44317.0</v>
      </c>
      <c r="P2144" s="4">
        <v>44273.0</v>
      </c>
      <c r="Q2144" s="1" t="s">
        <v>1292</v>
      </c>
      <c r="R2144" s="1" t="s">
        <v>31</v>
      </c>
      <c r="S2144" s="1" t="s">
        <v>32</v>
      </c>
      <c r="T2144" s="1">
        <v>75203.0</v>
      </c>
      <c r="U2144" s="1" t="s">
        <v>1293</v>
      </c>
    </row>
    <row r="2145">
      <c r="A2145" s="1" t="s">
        <v>7250</v>
      </c>
      <c r="B2145" s="1">
        <v>71787.0</v>
      </c>
      <c r="C2145" s="1">
        <v>2185.0</v>
      </c>
      <c r="D2145" s="2" t="s">
        <v>7197</v>
      </c>
      <c r="E2145" s="1" t="s">
        <v>2781</v>
      </c>
      <c r="F2145" s="1" t="s">
        <v>7251</v>
      </c>
      <c r="G2145" s="3" t="str">
        <f t="shared" si="1"/>
        <v>Joyce Foreman</v>
      </c>
      <c r="H2145" s="3" t="str">
        <f t="shared" si="2"/>
        <v>JOYCE FOREMAN</v>
      </c>
      <c r="I2145" s="1" t="s">
        <v>6751</v>
      </c>
      <c r="J2145" s="1" t="s">
        <v>57</v>
      </c>
      <c r="K2145" s="1" t="s">
        <v>44</v>
      </c>
      <c r="L2145" s="1">
        <v>500.0</v>
      </c>
      <c r="M2145" s="1" t="s">
        <v>58</v>
      </c>
      <c r="N2145" s="1" t="s">
        <v>7199</v>
      </c>
      <c r="O2145" s="4">
        <v>44317.0</v>
      </c>
      <c r="P2145" s="4">
        <v>44266.0</v>
      </c>
      <c r="Q2145" s="1" t="s">
        <v>7252</v>
      </c>
      <c r="R2145" s="1" t="s">
        <v>31</v>
      </c>
      <c r="S2145" s="1" t="s">
        <v>32</v>
      </c>
      <c r="T2145" s="1">
        <v>75246.0</v>
      </c>
      <c r="U2145" s="1" t="s">
        <v>7253</v>
      </c>
    </row>
    <row r="2146">
      <c r="A2146" s="1" t="s">
        <v>7254</v>
      </c>
      <c r="B2146" s="1">
        <v>71797.0</v>
      </c>
      <c r="C2146" s="1">
        <v>2185.0</v>
      </c>
      <c r="D2146" s="2" t="s">
        <v>7197</v>
      </c>
      <c r="E2146" s="1" t="s">
        <v>1723</v>
      </c>
      <c r="F2146" s="1" t="s">
        <v>468</v>
      </c>
      <c r="G2146" s="3" t="str">
        <f t="shared" si="1"/>
        <v>Steven Crockett</v>
      </c>
      <c r="H2146" s="3" t="str">
        <f t="shared" si="2"/>
        <v>STEVEN CROCKETT</v>
      </c>
      <c r="I2146" s="1" t="s">
        <v>6751</v>
      </c>
      <c r="J2146" s="1" t="s">
        <v>57</v>
      </c>
      <c r="K2146" s="1" t="s">
        <v>44</v>
      </c>
      <c r="L2146" s="1">
        <v>500.0</v>
      </c>
      <c r="M2146" s="1" t="s">
        <v>58</v>
      </c>
      <c r="N2146" s="1" t="s">
        <v>7199</v>
      </c>
      <c r="O2146" s="4">
        <v>44317.0</v>
      </c>
      <c r="P2146" s="4">
        <v>44265.0</v>
      </c>
      <c r="Q2146" s="1" t="s">
        <v>7255</v>
      </c>
      <c r="R2146" s="1" t="s">
        <v>7256</v>
      </c>
      <c r="S2146" s="1" t="s">
        <v>3640</v>
      </c>
      <c r="T2146" s="1">
        <v>21244.0</v>
      </c>
      <c r="U2146" s="1" t="s">
        <v>7257</v>
      </c>
    </row>
    <row r="2147">
      <c r="A2147" s="1" t="s">
        <v>7258</v>
      </c>
      <c r="B2147" s="1">
        <v>71818.0</v>
      </c>
      <c r="C2147" s="1">
        <v>2185.0</v>
      </c>
      <c r="D2147" s="2" t="s">
        <v>7197</v>
      </c>
      <c r="E2147" s="1" t="s">
        <v>1021</v>
      </c>
      <c r="F2147" s="1" t="s">
        <v>100</v>
      </c>
      <c r="G2147" s="3" t="str">
        <f t="shared" si="1"/>
        <v>James Hill</v>
      </c>
      <c r="H2147" s="3" t="str">
        <f t="shared" si="2"/>
        <v>JAMES HILL</v>
      </c>
      <c r="I2147" s="1" t="s">
        <v>7259</v>
      </c>
      <c r="J2147" s="1" t="s">
        <v>57</v>
      </c>
      <c r="K2147" s="1" t="s">
        <v>44</v>
      </c>
      <c r="L2147" s="1">
        <v>500.0</v>
      </c>
      <c r="M2147" s="1" t="s">
        <v>58</v>
      </c>
      <c r="N2147" s="1" t="s">
        <v>7199</v>
      </c>
      <c r="O2147" s="4">
        <v>44317.0</v>
      </c>
      <c r="P2147" s="4">
        <v>44270.0</v>
      </c>
      <c r="Q2147" s="1" t="s">
        <v>7260</v>
      </c>
      <c r="R2147" s="1" t="s">
        <v>31</v>
      </c>
      <c r="S2147" s="1" t="s">
        <v>32</v>
      </c>
      <c r="T2147" s="1">
        <v>75215.0</v>
      </c>
      <c r="U2147" s="1" t="s">
        <v>7261</v>
      </c>
    </row>
    <row r="2148">
      <c r="A2148" s="1" t="s">
        <v>7262</v>
      </c>
      <c r="B2148" s="1">
        <v>71879.0</v>
      </c>
      <c r="C2148" s="1">
        <v>2185.0</v>
      </c>
      <c r="D2148" s="2" t="s">
        <v>7197</v>
      </c>
      <c r="E2148" s="1" t="s">
        <v>6881</v>
      </c>
      <c r="F2148" s="1" t="s">
        <v>5067</v>
      </c>
      <c r="G2148" s="3" t="str">
        <f t="shared" si="1"/>
        <v>Clifton Miller</v>
      </c>
      <c r="H2148" s="3" t="str">
        <f t="shared" si="2"/>
        <v>CLIFTON MILLER</v>
      </c>
      <c r="I2148" s="1" t="s">
        <v>7263</v>
      </c>
      <c r="J2148" s="1" t="s">
        <v>57</v>
      </c>
      <c r="K2148" s="1" t="s">
        <v>44</v>
      </c>
      <c r="L2148" s="1">
        <v>500.0</v>
      </c>
      <c r="M2148" s="1" t="s">
        <v>58</v>
      </c>
      <c r="N2148" s="1" t="s">
        <v>7199</v>
      </c>
      <c r="O2148" s="4">
        <v>44317.0</v>
      </c>
      <c r="P2148" s="4">
        <v>44242.0</v>
      </c>
      <c r="Q2148" s="1" t="s">
        <v>7264</v>
      </c>
      <c r="R2148" s="1" t="s">
        <v>7265</v>
      </c>
      <c r="S2148" s="1" t="s">
        <v>32</v>
      </c>
      <c r="T2148" s="1">
        <v>76262.0</v>
      </c>
      <c r="U2148" s="1" t="s">
        <v>7266</v>
      </c>
    </row>
    <row r="2149">
      <c r="A2149" s="1" t="s">
        <v>7267</v>
      </c>
      <c r="B2149" s="1">
        <v>36145.0</v>
      </c>
      <c r="C2149" s="1">
        <v>2185.0</v>
      </c>
      <c r="D2149" s="2" t="s">
        <v>7197</v>
      </c>
      <c r="E2149" s="1" t="s">
        <v>7159</v>
      </c>
      <c r="F2149" s="1" t="s">
        <v>7149</v>
      </c>
      <c r="G2149" s="3" t="str">
        <f t="shared" si="1"/>
        <v>Reilly Echols</v>
      </c>
      <c r="H2149" s="3" t="str">
        <f t="shared" si="2"/>
        <v>REILLY ECHOLS</v>
      </c>
      <c r="I2149" s="1" t="s">
        <v>7188</v>
      </c>
      <c r="J2149" s="1" t="s">
        <v>389</v>
      </c>
      <c r="K2149" s="1" t="s">
        <v>44</v>
      </c>
      <c r="L2149" s="1">
        <v>560.0</v>
      </c>
      <c r="M2149" s="1" t="s">
        <v>390</v>
      </c>
      <c r="N2149" s="1" t="s">
        <v>7199</v>
      </c>
      <c r="O2149" s="4">
        <v>44317.0</v>
      </c>
      <c r="P2149" s="4">
        <v>44270.0</v>
      </c>
      <c r="Q2149" s="1" t="s">
        <v>7151</v>
      </c>
      <c r="R2149" s="1" t="s">
        <v>31</v>
      </c>
      <c r="S2149" s="1" t="s">
        <v>32</v>
      </c>
      <c r="T2149" s="1">
        <v>75215.0</v>
      </c>
      <c r="U2149" s="1" t="s">
        <v>7152</v>
      </c>
    </row>
    <row r="2150">
      <c r="A2150" s="1" t="s">
        <v>7268</v>
      </c>
      <c r="B2150" s="1">
        <v>36144.0</v>
      </c>
      <c r="C2150" s="1">
        <v>2185.0</v>
      </c>
      <c r="D2150" s="2" t="s">
        <v>7197</v>
      </c>
      <c r="E2150" s="1" t="s">
        <v>7269</v>
      </c>
      <c r="F2150" s="1" t="s">
        <v>7269</v>
      </c>
      <c r="G2150" s="3" t="str">
        <f t="shared" si="1"/>
        <v>Jay Jay</v>
      </c>
      <c r="H2150" s="3" t="str">
        <f t="shared" si="2"/>
        <v>JAY JAY</v>
      </c>
      <c r="I2150" s="1" t="s">
        <v>7270</v>
      </c>
      <c r="J2150" s="1" t="s">
        <v>389</v>
      </c>
      <c r="K2150" s="1" t="s">
        <v>44</v>
      </c>
      <c r="L2150" s="1">
        <v>568.0</v>
      </c>
      <c r="M2150" s="1" t="s">
        <v>390</v>
      </c>
      <c r="N2150" s="1" t="s">
        <v>7199</v>
      </c>
      <c r="O2150" s="4">
        <v>44317.0</v>
      </c>
      <c r="P2150" s="4">
        <v>44267.0</v>
      </c>
      <c r="Q2150" s="1" t="s">
        <v>7271</v>
      </c>
      <c r="R2150" s="1" t="s">
        <v>7272</v>
      </c>
      <c r="S2150" s="1" t="s">
        <v>32</v>
      </c>
      <c r="T2150" s="1">
        <v>75050.0</v>
      </c>
      <c r="U2150" s="1" t="s">
        <v>7273</v>
      </c>
    </row>
    <row r="2151">
      <c r="A2151" s="1" t="s">
        <v>7274</v>
      </c>
      <c r="B2151" s="1">
        <v>36140.0</v>
      </c>
      <c r="C2151" s="1">
        <v>2185.0</v>
      </c>
      <c r="D2151" s="2" t="s">
        <v>7197</v>
      </c>
      <c r="E2151" s="1" t="s">
        <v>7091</v>
      </c>
      <c r="F2151" s="1" t="s">
        <v>7275</v>
      </c>
      <c r="G2151" s="3" t="str">
        <f t="shared" si="1"/>
        <v>LaShun Keever</v>
      </c>
      <c r="H2151" s="3" t="str">
        <f t="shared" si="2"/>
        <v>LASHUN KEEVER</v>
      </c>
      <c r="I2151" s="1" t="s">
        <v>7276</v>
      </c>
      <c r="J2151" s="1" t="s">
        <v>389</v>
      </c>
      <c r="K2151" s="1" t="s">
        <v>44</v>
      </c>
      <c r="L2151" s="1">
        <v>620.0</v>
      </c>
      <c r="M2151" s="1" t="s">
        <v>390</v>
      </c>
      <c r="N2151" s="1" t="s">
        <v>7199</v>
      </c>
      <c r="O2151" s="4">
        <v>44317.0</v>
      </c>
      <c r="P2151" s="4">
        <v>44275.0</v>
      </c>
      <c r="Q2151" s="1" t="s">
        <v>6954</v>
      </c>
      <c r="R2151" s="1" t="s">
        <v>1856</v>
      </c>
      <c r="S2151" s="1" t="s">
        <v>32</v>
      </c>
      <c r="T2151" s="1">
        <v>75115.0</v>
      </c>
      <c r="U2151" s="1" t="s">
        <v>6955</v>
      </c>
    </row>
    <row r="2152">
      <c r="A2152" s="1" t="s">
        <v>7277</v>
      </c>
      <c r="B2152" s="1">
        <v>36141.0</v>
      </c>
      <c r="C2152" s="1">
        <v>2185.0</v>
      </c>
      <c r="D2152" s="2" t="s">
        <v>7197</v>
      </c>
      <c r="E2152" s="1" t="s">
        <v>7182</v>
      </c>
      <c r="F2152" s="1" t="s">
        <v>7183</v>
      </c>
      <c r="G2152" s="3" t="str">
        <f t="shared" si="1"/>
        <v>Zach Bullard</v>
      </c>
      <c r="H2152" s="3" t="str">
        <f t="shared" si="2"/>
        <v>ZACH BULLARD</v>
      </c>
      <c r="I2152" s="1" t="s">
        <v>7278</v>
      </c>
      <c r="J2152" s="1" t="s">
        <v>389</v>
      </c>
      <c r="K2152" s="1" t="s">
        <v>44</v>
      </c>
      <c r="L2152" s="1">
        <v>675.0</v>
      </c>
      <c r="M2152" s="1" t="s">
        <v>390</v>
      </c>
      <c r="N2152" s="1" t="s">
        <v>7199</v>
      </c>
      <c r="O2152" s="4">
        <v>44317.0</v>
      </c>
      <c r="P2152" s="4">
        <v>44263.0</v>
      </c>
      <c r="Q2152" s="1" t="s">
        <v>7279</v>
      </c>
      <c r="R2152" s="1" t="s">
        <v>346</v>
      </c>
      <c r="S2152" s="1" t="s">
        <v>32</v>
      </c>
      <c r="T2152" s="1">
        <v>75048.0</v>
      </c>
      <c r="U2152" s="1" t="s">
        <v>7280</v>
      </c>
    </row>
    <row r="2153">
      <c r="A2153" s="1" t="s">
        <v>7281</v>
      </c>
      <c r="B2153" s="1">
        <v>71877.0</v>
      </c>
      <c r="C2153" s="1">
        <v>2185.0</v>
      </c>
      <c r="D2153" s="2" t="s">
        <v>7197</v>
      </c>
      <c r="E2153" s="1" t="s">
        <v>7031</v>
      </c>
      <c r="F2153" s="1" t="s">
        <v>1185</v>
      </c>
      <c r="G2153" s="3" t="str">
        <f t="shared" si="1"/>
        <v>Lucious Williams</v>
      </c>
      <c r="H2153" s="3" t="str">
        <f t="shared" si="2"/>
        <v>LUCIOUS WILLIAMS</v>
      </c>
      <c r="I2153" s="1" t="s">
        <v>6751</v>
      </c>
      <c r="J2153" s="1" t="s">
        <v>57</v>
      </c>
      <c r="K2153" s="1" t="s">
        <v>44</v>
      </c>
      <c r="L2153" s="1">
        <v>1000.0</v>
      </c>
      <c r="M2153" s="1" t="s">
        <v>58</v>
      </c>
      <c r="N2153" s="1" t="s">
        <v>7199</v>
      </c>
      <c r="O2153" s="4">
        <v>44317.0</v>
      </c>
      <c r="P2153" s="4">
        <v>44252.0</v>
      </c>
      <c r="Q2153" s="1" t="s">
        <v>7282</v>
      </c>
      <c r="R2153" s="1" t="s">
        <v>31</v>
      </c>
      <c r="S2153" s="1" t="s">
        <v>32</v>
      </c>
      <c r="T2153" s="1">
        <v>75247.0</v>
      </c>
      <c r="U2153" s="1" t="s">
        <v>7283</v>
      </c>
    </row>
    <row r="2154">
      <c r="A2154" s="1" t="s">
        <v>7284</v>
      </c>
      <c r="B2154" s="1">
        <v>71878.0</v>
      </c>
      <c r="C2154" s="1">
        <v>2185.0</v>
      </c>
      <c r="D2154" s="2" t="s">
        <v>7197</v>
      </c>
      <c r="E2154" s="1" t="s">
        <v>140</v>
      </c>
      <c r="F2154" s="1" t="s">
        <v>1185</v>
      </c>
      <c r="G2154" s="3" t="str">
        <f t="shared" si="1"/>
        <v>Michael Williams</v>
      </c>
      <c r="H2154" s="3" t="str">
        <f t="shared" si="2"/>
        <v>MICHAEL WILLIAMS</v>
      </c>
      <c r="I2154" s="1" t="s">
        <v>7285</v>
      </c>
      <c r="J2154" s="1" t="s">
        <v>57</v>
      </c>
      <c r="K2154" s="1" t="s">
        <v>44</v>
      </c>
      <c r="L2154" s="1">
        <v>1000.0</v>
      </c>
      <c r="M2154" s="1" t="s">
        <v>58</v>
      </c>
      <c r="N2154" s="1" t="s">
        <v>7199</v>
      </c>
      <c r="O2154" s="4">
        <v>44317.0</v>
      </c>
      <c r="P2154" s="4">
        <v>44232.0</v>
      </c>
      <c r="Q2154" s="1" t="s">
        <v>1815</v>
      </c>
      <c r="R2154" s="1" t="s">
        <v>31</v>
      </c>
      <c r="S2154" s="1" t="s">
        <v>32</v>
      </c>
      <c r="T2154" s="1">
        <v>75247.0</v>
      </c>
      <c r="U2154" s="1" t="s">
        <v>1816</v>
      </c>
    </row>
    <row r="2155">
      <c r="A2155" s="1" t="s">
        <v>7286</v>
      </c>
      <c r="B2155" s="1">
        <v>36135.0</v>
      </c>
      <c r="C2155" s="1">
        <v>2185.0</v>
      </c>
      <c r="D2155" s="2" t="s">
        <v>7197</v>
      </c>
      <c r="E2155" s="1" t="s">
        <v>7111</v>
      </c>
      <c r="F2155" s="1" t="s">
        <v>7112</v>
      </c>
      <c r="G2155" s="3" t="str">
        <f t="shared" si="1"/>
        <v>Nethal Jackson</v>
      </c>
      <c r="H2155" s="3" t="str">
        <f t="shared" si="2"/>
        <v>NETHAL JACKSON</v>
      </c>
      <c r="I2155" s="1" t="s">
        <v>7287</v>
      </c>
      <c r="J2155" s="1" t="s">
        <v>389</v>
      </c>
      <c r="K2155" s="1" t="s">
        <v>44</v>
      </c>
      <c r="L2155" s="1">
        <v>2122.0</v>
      </c>
      <c r="M2155" s="1" t="s">
        <v>390</v>
      </c>
      <c r="N2155" s="1" t="s">
        <v>7199</v>
      </c>
      <c r="O2155" s="4">
        <v>44317.0</v>
      </c>
      <c r="P2155" s="4">
        <v>44276.0</v>
      </c>
      <c r="Q2155" s="1" t="s">
        <v>7288</v>
      </c>
      <c r="R2155" s="1" t="s">
        <v>31</v>
      </c>
      <c r="S2155" s="1" t="s">
        <v>32</v>
      </c>
      <c r="T2155" s="1">
        <v>75224.0</v>
      </c>
      <c r="U2155" s="1" t="s">
        <v>7289</v>
      </c>
    </row>
    <row r="2156">
      <c r="A2156" s="1" t="s">
        <v>7290</v>
      </c>
      <c r="B2156" s="1">
        <v>36149.0</v>
      </c>
      <c r="C2156" s="1">
        <v>2185.0</v>
      </c>
      <c r="D2156" s="2" t="s">
        <v>7197</v>
      </c>
      <c r="E2156" s="1" t="s">
        <v>7291</v>
      </c>
      <c r="F2156" s="1" t="s">
        <v>7291</v>
      </c>
      <c r="G2156" s="3" t="str">
        <f t="shared" si="1"/>
        <v>Tasha Tasha</v>
      </c>
      <c r="H2156" s="3" t="str">
        <f t="shared" si="2"/>
        <v>TASHA TASHA</v>
      </c>
      <c r="I2156" s="1" t="s">
        <v>7292</v>
      </c>
      <c r="J2156" s="1" t="s">
        <v>389</v>
      </c>
      <c r="K2156" s="1" t="s">
        <v>44</v>
      </c>
      <c r="L2156" s="1">
        <v>2300.0</v>
      </c>
      <c r="M2156" s="1" t="s">
        <v>390</v>
      </c>
      <c r="N2156" s="1" t="s">
        <v>7199</v>
      </c>
      <c r="O2156" s="4">
        <v>44317.0</v>
      </c>
      <c r="P2156" s="4">
        <v>44277.0</v>
      </c>
      <c r="Q2156" s="1" t="s">
        <v>7088</v>
      </c>
      <c r="R2156" s="1" t="s">
        <v>323</v>
      </c>
      <c r="S2156" s="1" t="s">
        <v>32</v>
      </c>
      <c r="T2156" s="1">
        <v>77055.0</v>
      </c>
      <c r="U2156" s="1" t="s">
        <v>7293</v>
      </c>
    </row>
    <row r="2157">
      <c r="A2157" s="1" t="s">
        <v>7294</v>
      </c>
      <c r="B2157" s="1">
        <v>2416.0</v>
      </c>
      <c r="C2157" s="1">
        <v>2416.0</v>
      </c>
      <c r="D2157" s="2" t="s">
        <v>7295</v>
      </c>
      <c r="E2157" s="1" t="s">
        <v>1876</v>
      </c>
      <c r="F2157" s="1" t="s">
        <v>1262</v>
      </c>
      <c r="G2157" s="3" t="str">
        <f t="shared" si="1"/>
        <v>Casey Thomas</v>
      </c>
      <c r="H2157" s="3" t="str">
        <f t="shared" si="2"/>
        <v>CASEY THOMAS</v>
      </c>
      <c r="J2157" s="1" t="s">
        <v>26</v>
      </c>
      <c r="K2157" s="1" t="s">
        <v>27</v>
      </c>
      <c r="L2157" s="1">
        <v>0.0</v>
      </c>
      <c r="M2157" s="1" t="s">
        <v>28</v>
      </c>
      <c r="N2157" s="1" t="s">
        <v>7296</v>
      </c>
      <c r="P2157" s="4">
        <v>44579.413460648146</v>
      </c>
      <c r="Q2157" s="1" t="s">
        <v>7297</v>
      </c>
      <c r="R2157" s="1" t="s">
        <v>31</v>
      </c>
      <c r="S2157" s="1" t="s">
        <v>32</v>
      </c>
      <c r="T2157" s="1">
        <v>75249.0</v>
      </c>
      <c r="U2157" s="1" t="s">
        <v>7298</v>
      </c>
    </row>
    <row r="2158">
      <c r="A2158" s="1" t="s">
        <v>7299</v>
      </c>
      <c r="B2158" s="1">
        <v>2046.0</v>
      </c>
      <c r="C2158" s="1">
        <v>2046.0</v>
      </c>
      <c r="D2158" s="2" t="s">
        <v>7300</v>
      </c>
      <c r="E2158" s="1" t="s">
        <v>1876</v>
      </c>
      <c r="F2158" s="1" t="s">
        <v>1262</v>
      </c>
      <c r="G2158" s="3" t="str">
        <f t="shared" si="1"/>
        <v>Casey Thomas</v>
      </c>
      <c r="H2158" s="3" t="str">
        <f t="shared" si="2"/>
        <v>CASEY THOMAS</v>
      </c>
      <c r="J2158" s="1" t="s">
        <v>26</v>
      </c>
      <c r="K2158" s="1" t="s">
        <v>36</v>
      </c>
      <c r="L2158" s="1">
        <v>0.0</v>
      </c>
      <c r="M2158" s="1" t="s">
        <v>28</v>
      </c>
      <c r="N2158" s="1" t="s">
        <v>7296</v>
      </c>
      <c r="O2158" s="4">
        <v>44324.0</v>
      </c>
      <c r="P2158" s="4">
        <v>44026.80881944444</v>
      </c>
      <c r="Q2158" s="1" t="s">
        <v>7297</v>
      </c>
      <c r="R2158" s="1" t="s">
        <v>31</v>
      </c>
      <c r="S2158" s="1" t="s">
        <v>32</v>
      </c>
      <c r="T2158" s="1">
        <v>75249.0</v>
      </c>
      <c r="U2158" s="1" t="s">
        <v>7298</v>
      </c>
    </row>
    <row r="2159">
      <c r="A2159" s="1" t="s">
        <v>7301</v>
      </c>
      <c r="B2159" s="1">
        <v>2091.0</v>
      </c>
      <c r="C2159" s="1">
        <v>2091.0</v>
      </c>
      <c r="D2159" s="2" t="s">
        <v>7302</v>
      </c>
      <c r="E2159" s="1" t="s">
        <v>1876</v>
      </c>
      <c r="F2159" s="1" t="s">
        <v>1262</v>
      </c>
      <c r="G2159" s="3" t="str">
        <f t="shared" si="1"/>
        <v>Casey Thomas</v>
      </c>
      <c r="H2159" s="3" t="str">
        <f t="shared" si="2"/>
        <v>CASEY THOMAS</v>
      </c>
      <c r="J2159" s="1" t="s">
        <v>26</v>
      </c>
      <c r="K2159" s="1" t="s">
        <v>41</v>
      </c>
      <c r="L2159" s="1">
        <v>0.0</v>
      </c>
      <c r="M2159" s="1" t="s">
        <v>28</v>
      </c>
      <c r="N2159" s="1" t="s">
        <v>7296</v>
      </c>
      <c r="O2159" s="4">
        <v>44317.0</v>
      </c>
      <c r="P2159" s="4">
        <v>44211.492118055554</v>
      </c>
      <c r="Q2159" s="1" t="s">
        <v>7303</v>
      </c>
      <c r="R2159" s="1" t="s">
        <v>31</v>
      </c>
      <c r="S2159" s="1" t="s">
        <v>32</v>
      </c>
      <c r="T2159" s="1">
        <v>75249.0</v>
      </c>
      <c r="U2159" s="1" t="s">
        <v>7304</v>
      </c>
    </row>
    <row r="2160">
      <c r="A2160" s="1" t="s">
        <v>7305</v>
      </c>
      <c r="B2160" s="1">
        <v>2175.0</v>
      </c>
      <c r="C2160" s="1">
        <v>2175.0</v>
      </c>
      <c r="D2160" s="2" t="s">
        <v>7306</v>
      </c>
      <c r="E2160" s="1" t="s">
        <v>1876</v>
      </c>
      <c r="F2160" s="1" t="s">
        <v>1262</v>
      </c>
      <c r="G2160" s="3" t="str">
        <f t="shared" si="1"/>
        <v>Casey Thomas</v>
      </c>
      <c r="H2160" s="3" t="str">
        <f t="shared" si="2"/>
        <v>CASEY THOMAS</v>
      </c>
      <c r="J2160" s="1" t="s">
        <v>26</v>
      </c>
      <c r="K2160" s="1" t="s">
        <v>44</v>
      </c>
      <c r="L2160" s="1">
        <v>0.0</v>
      </c>
      <c r="M2160" s="1" t="s">
        <v>28</v>
      </c>
      <c r="N2160" s="1" t="s">
        <v>7296</v>
      </c>
      <c r="O2160" s="4">
        <v>44317.0</v>
      </c>
      <c r="P2160" s="4">
        <v>44287.391226851854</v>
      </c>
      <c r="Q2160" s="1" t="s">
        <v>7303</v>
      </c>
      <c r="R2160" s="1" t="s">
        <v>31</v>
      </c>
      <c r="S2160" s="1" t="s">
        <v>32</v>
      </c>
      <c r="T2160" s="1">
        <v>75249.0</v>
      </c>
      <c r="U2160" s="1" t="s">
        <v>7304</v>
      </c>
    </row>
    <row r="2161">
      <c r="A2161" s="1" t="s">
        <v>7307</v>
      </c>
      <c r="B2161" s="1">
        <v>2244.0</v>
      </c>
      <c r="C2161" s="1">
        <v>2244.0</v>
      </c>
      <c r="D2161" s="2" t="s">
        <v>7308</v>
      </c>
      <c r="E2161" s="1" t="s">
        <v>1876</v>
      </c>
      <c r="F2161" s="1" t="s">
        <v>1262</v>
      </c>
      <c r="G2161" s="3" t="str">
        <f t="shared" si="1"/>
        <v>Casey Thomas</v>
      </c>
      <c r="H2161" s="3" t="str">
        <f t="shared" si="2"/>
        <v>CASEY THOMAS</v>
      </c>
      <c r="J2161" s="1" t="s">
        <v>26</v>
      </c>
      <c r="K2161" s="1" t="s">
        <v>47</v>
      </c>
      <c r="L2161" s="1">
        <v>0.0</v>
      </c>
      <c r="M2161" s="1" t="s">
        <v>28</v>
      </c>
      <c r="N2161" s="1" t="s">
        <v>7296</v>
      </c>
      <c r="O2161" s="4">
        <v>44317.0</v>
      </c>
      <c r="P2161" s="4">
        <v>44309.46329861111</v>
      </c>
      <c r="Q2161" s="1" t="s">
        <v>7297</v>
      </c>
      <c r="R2161" s="1" t="s">
        <v>31</v>
      </c>
      <c r="S2161" s="1" t="s">
        <v>32</v>
      </c>
      <c r="T2161" s="1">
        <v>75249.0</v>
      </c>
      <c r="U2161" s="1" t="s">
        <v>7298</v>
      </c>
    </row>
    <row r="2162">
      <c r="A2162" s="1" t="s">
        <v>7309</v>
      </c>
      <c r="B2162" s="1">
        <v>2316.0</v>
      </c>
      <c r="C2162" s="1">
        <v>2316.0</v>
      </c>
      <c r="D2162" s="2" t="s">
        <v>7310</v>
      </c>
      <c r="E2162" s="1" t="s">
        <v>1876</v>
      </c>
      <c r="F2162" s="1" t="s">
        <v>1262</v>
      </c>
      <c r="G2162" s="3" t="str">
        <f t="shared" si="1"/>
        <v>Casey Thomas</v>
      </c>
      <c r="H2162" s="3" t="str">
        <f t="shared" si="2"/>
        <v>CASEY THOMAS</v>
      </c>
      <c r="J2162" s="1" t="s">
        <v>26</v>
      </c>
      <c r="K2162" s="1" t="s">
        <v>53</v>
      </c>
      <c r="L2162" s="1">
        <v>0.0</v>
      </c>
      <c r="M2162" s="1" t="s">
        <v>28</v>
      </c>
      <c r="N2162" s="1" t="s">
        <v>7296</v>
      </c>
      <c r="P2162" s="4">
        <v>44389.555081018516</v>
      </c>
      <c r="Q2162" s="1" t="s">
        <v>7303</v>
      </c>
      <c r="R2162" s="1" t="s">
        <v>31</v>
      </c>
      <c r="S2162" s="1" t="s">
        <v>32</v>
      </c>
      <c r="T2162" s="1">
        <v>75249.0</v>
      </c>
      <c r="U2162" s="1" t="s">
        <v>7304</v>
      </c>
    </row>
    <row r="2163">
      <c r="A2163" s="1" t="s">
        <v>7311</v>
      </c>
      <c r="B2163" s="1">
        <v>70939.0</v>
      </c>
      <c r="C2163" s="1">
        <v>2175.0</v>
      </c>
      <c r="D2163" s="2" t="s">
        <v>7306</v>
      </c>
      <c r="E2163" s="1" t="s">
        <v>6776</v>
      </c>
      <c r="F2163" s="1" t="s">
        <v>7312</v>
      </c>
      <c r="G2163" s="3" t="str">
        <f t="shared" si="1"/>
        <v>Melvin Hayden</v>
      </c>
      <c r="H2163" s="3" t="str">
        <f t="shared" si="2"/>
        <v>MELVIN HAYDEN</v>
      </c>
      <c r="I2163" s="1" t="s">
        <v>7313</v>
      </c>
      <c r="J2163" s="1" t="s">
        <v>57</v>
      </c>
      <c r="K2163" s="1" t="s">
        <v>44</v>
      </c>
      <c r="L2163" s="1">
        <v>25.0</v>
      </c>
      <c r="M2163" s="1" t="s">
        <v>58</v>
      </c>
      <c r="N2163" s="1" t="s">
        <v>7296</v>
      </c>
      <c r="O2163" s="4">
        <v>44317.0</v>
      </c>
      <c r="P2163" s="4">
        <v>44221.0</v>
      </c>
      <c r="Q2163" s="1" t="s">
        <v>7314</v>
      </c>
      <c r="R2163" s="1" t="s">
        <v>31</v>
      </c>
      <c r="S2163" s="1" t="s">
        <v>32</v>
      </c>
      <c r="T2163" s="1">
        <v>75249.0</v>
      </c>
      <c r="U2163" s="1" t="s">
        <v>7315</v>
      </c>
    </row>
    <row r="2164">
      <c r="A2164" s="1" t="s">
        <v>7316</v>
      </c>
      <c r="B2164" s="1">
        <v>70952.0</v>
      </c>
      <c r="C2164" s="1">
        <v>2175.0</v>
      </c>
      <c r="D2164" s="2" t="s">
        <v>7306</v>
      </c>
      <c r="E2164" s="1" t="s">
        <v>962</v>
      </c>
      <c r="F2164" s="1" t="s">
        <v>7317</v>
      </c>
      <c r="G2164" s="3" t="str">
        <f t="shared" si="1"/>
        <v>William Ponder</v>
      </c>
      <c r="H2164" s="3" t="str">
        <f t="shared" si="2"/>
        <v>WILLIAM PONDER</v>
      </c>
      <c r="I2164" s="1" t="s">
        <v>7313</v>
      </c>
      <c r="J2164" s="1" t="s">
        <v>57</v>
      </c>
      <c r="K2164" s="1" t="s">
        <v>44</v>
      </c>
      <c r="L2164" s="1">
        <v>25.0</v>
      </c>
      <c r="M2164" s="1" t="s">
        <v>58</v>
      </c>
      <c r="N2164" s="1" t="s">
        <v>7296</v>
      </c>
      <c r="O2164" s="4">
        <v>44317.0</v>
      </c>
      <c r="P2164" s="4">
        <v>44245.0</v>
      </c>
      <c r="Q2164" s="1" t="s">
        <v>7318</v>
      </c>
      <c r="R2164" s="1" t="s">
        <v>31</v>
      </c>
      <c r="S2164" s="1" t="s">
        <v>32</v>
      </c>
      <c r="T2164" s="1">
        <v>75249.0</v>
      </c>
      <c r="U2164" s="1" t="s">
        <v>7319</v>
      </c>
    </row>
    <row r="2165">
      <c r="A2165" s="1" t="s">
        <v>7320</v>
      </c>
      <c r="B2165" s="1">
        <v>70916.0</v>
      </c>
      <c r="C2165" s="1">
        <v>2175.0</v>
      </c>
      <c r="D2165" s="2" t="s">
        <v>7306</v>
      </c>
      <c r="E2165" s="1" t="s">
        <v>1499</v>
      </c>
      <c r="F2165" s="1" t="s">
        <v>7321</v>
      </c>
      <c r="G2165" s="3" t="str">
        <f t="shared" si="1"/>
        <v>Ellen Taft</v>
      </c>
      <c r="H2165" s="3" t="str">
        <f t="shared" si="2"/>
        <v>ELLEN TAFT</v>
      </c>
      <c r="I2165" s="1" t="s">
        <v>7313</v>
      </c>
      <c r="J2165" s="1" t="s">
        <v>57</v>
      </c>
      <c r="K2165" s="1" t="s">
        <v>44</v>
      </c>
      <c r="L2165" s="1">
        <v>50.0</v>
      </c>
      <c r="M2165" s="1" t="s">
        <v>58</v>
      </c>
      <c r="N2165" s="1" t="s">
        <v>7296</v>
      </c>
      <c r="O2165" s="4">
        <v>44317.0</v>
      </c>
      <c r="P2165" s="4">
        <v>44205.0</v>
      </c>
      <c r="Q2165" s="1" t="s">
        <v>7322</v>
      </c>
      <c r="R2165" s="1" t="s">
        <v>31</v>
      </c>
      <c r="S2165" s="1" t="s">
        <v>32</v>
      </c>
      <c r="T2165" s="1">
        <v>75249.0</v>
      </c>
      <c r="U2165" s="1" t="s">
        <v>7323</v>
      </c>
    </row>
    <row r="2166">
      <c r="A2166" s="1" t="s">
        <v>7324</v>
      </c>
      <c r="B2166" s="1">
        <v>70925.0</v>
      </c>
      <c r="C2166" s="1">
        <v>2175.0</v>
      </c>
      <c r="D2166" s="2" t="s">
        <v>7306</v>
      </c>
      <c r="E2166" s="1" t="s">
        <v>7325</v>
      </c>
      <c r="F2166" s="1" t="s">
        <v>7326</v>
      </c>
      <c r="G2166" s="3" t="str">
        <f t="shared" si="1"/>
        <v>Fred Bohana</v>
      </c>
      <c r="H2166" s="3" t="str">
        <f t="shared" si="2"/>
        <v>FRED BOHANA</v>
      </c>
      <c r="I2166" s="1" t="s">
        <v>7313</v>
      </c>
      <c r="J2166" s="1" t="s">
        <v>57</v>
      </c>
      <c r="K2166" s="1" t="s">
        <v>44</v>
      </c>
      <c r="L2166" s="1">
        <v>50.0</v>
      </c>
      <c r="M2166" s="1" t="s">
        <v>58</v>
      </c>
      <c r="N2166" s="1" t="s">
        <v>7296</v>
      </c>
      <c r="O2166" s="4">
        <v>44317.0</v>
      </c>
      <c r="P2166" s="4">
        <v>44211.0</v>
      </c>
      <c r="Q2166" s="1" t="s">
        <v>7327</v>
      </c>
      <c r="R2166" s="1" t="s">
        <v>7328</v>
      </c>
      <c r="S2166" s="1" t="s">
        <v>890</v>
      </c>
      <c r="T2166" s="1">
        <v>85207.0</v>
      </c>
      <c r="U2166" s="1" t="s">
        <v>7329</v>
      </c>
    </row>
    <row r="2167">
      <c r="A2167" s="1" t="s">
        <v>7330</v>
      </c>
      <c r="B2167" s="1">
        <v>70926.0</v>
      </c>
      <c r="C2167" s="1">
        <v>2175.0</v>
      </c>
      <c r="D2167" s="2" t="s">
        <v>7306</v>
      </c>
      <c r="E2167" s="1" t="s">
        <v>962</v>
      </c>
      <c r="F2167" s="1" t="s">
        <v>7317</v>
      </c>
      <c r="G2167" s="3" t="str">
        <f t="shared" si="1"/>
        <v>William Ponder</v>
      </c>
      <c r="H2167" s="3" t="str">
        <f t="shared" si="2"/>
        <v>WILLIAM PONDER</v>
      </c>
      <c r="I2167" s="1" t="s">
        <v>7313</v>
      </c>
      <c r="J2167" s="1" t="s">
        <v>57</v>
      </c>
      <c r="K2167" s="1" t="s">
        <v>44</v>
      </c>
      <c r="L2167" s="1">
        <v>50.0</v>
      </c>
      <c r="M2167" s="1" t="s">
        <v>58</v>
      </c>
      <c r="N2167" s="1" t="s">
        <v>7296</v>
      </c>
      <c r="O2167" s="4">
        <v>44317.0</v>
      </c>
      <c r="P2167" s="4">
        <v>44211.0</v>
      </c>
      <c r="Q2167" s="1" t="s">
        <v>7318</v>
      </c>
      <c r="R2167" s="1" t="s">
        <v>31</v>
      </c>
      <c r="S2167" s="1" t="s">
        <v>32</v>
      </c>
      <c r="T2167" s="1">
        <v>75249.0</v>
      </c>
      <c r="U2167" s="1" t="s">
        <v>7319</v>
      </c>
    </row>
    <row r="2168">
      <c r="A2168" s="1" t="s">
        <v>7331</v>
      </c>
      <c r="B2168" s="1">
        <v>70945.0</v>
      </c>
      <c r="C2168" s="1">
        <v>2175.0</v>
      </c>
      <c r="D2168" s="2" t="s">
        <v>7306</v>
      </c>
      <c r="E2168" s="1" t="s">
        <v>7332</v>
      </c>
      <c r="F2168" s="1" t="s">
        <v>1007</v>
      </c>
      <c r="G2168" s="3" t="str">
        <f t="shared" si="1"/>
        <v>Elwood Shannon</v>
      </c>
      <c r="H2168" s="3" t="str">
        <f t="shared" si="2"/>
        <v>ELWOOD SHANNON</v>
      </c>
      <c r="I2168" s="1" t="s">
        <v>7313</v>
      </c>
      <c r="J2168" s="1" t="s">
        <v>57</v>
      </c>
      <c r="K2168" s="1" t="s">
        <v>44</v>
      </c>
      <c r="L2168" s="1">
        <v>50.0</v>
      </c>
      <c r="M2168" s="1" t="s">
        <v>58</v>
      </c>
      <c r="N2168" s="1" t="s">
        <v>7296</v>
      </c>
      <c r="O2168" s="4">
        <v>44317.0</v>
      </c>
      <c r="P2168" s="4">
        <v>44222.0</v>
      </c>
      <c r="Q2168" s="1" t="s">
        <v>7333</v>
      </c>
      <c r="R2168" s="1" t="s">
        <v>1698</v>
      </c>
      <c r="S2168" s="1" t="s">
        <v>32</v>
      </c>
      <c r="T2168" s="1">
        <v>75067.0</v>
      </c>
      <c r="U2168" s="1" t="s">
        <v>7334</v>
      </c>
    </row>
    <row r="2169">
      <c r="A2169" s="1" t="s">
        <v>7335</v>
      </c>
      <c r="B2169" s="1">
        <v>36742.0</v>
      </c>
      <c r="C2169" s="1">
        <v>2244.0</v>
      </c>
      <c r="D2169" s="2" t="s">
        <v>7308</v>
      </c>
      <c r="G2169" s="3" t="str">
        <f t="shared" si="1"/>
        <v> </v>
      </c>
      <c r="H2169" s="3" t="str">
        <f t="shared" si="2"/>
        <v> </v>
      </c>
      <c r="I2169" s="1" t="s">
        <v>7336</v>
      </c>
      <c r="J2169" s="1" t="s">
        <v>389</v>
      </c>
      <c r="K2169" s="1" t="s">
        <v>47</v>
      </c>
      <c r="L2169" s="1">
        <v>75.0</v>
      </c>
      <c r="M2169" s="1" t="s">
        <v>390</v>
      </c>
      <c r="N2169" s="1" t="s">
        <v>7296</v>
      </c>
      <c r="O2169" s="4">
        <v>44317.0</v>
      </c>
      <c r="P2169" s="4">
        <v>44281.0</v>
      </c>
      <c r="Q2169" s="1" t="s">
        <v>7337</v>
      </c>
      <c r="R2169" s="1" t="s">
        <v>31</v>
      </c>
      <c r="S2169" s="1" t="s">
        <v>32</v>
      </c>
      <c r="T2169" s="1">
        <v>75203.0</v>
      </c>
      <c r="U2169" s="1" t="s">
        <v>7338</v>
      </c>
    </row>
    <row r="2170">
      <c r="A2170" s="1" t="s">
        <v>7339</v>
      </c>
      <c r="B2170" s="1">
        <v>66979.0</v>
      </c>
      <c r="C2170" s="1">
        <v>2091.0</v>
      </c>
      <c r="D2170" s="2" t="s">
        <v>7302</v>
      </c>
      <c r="E2170" s="1" t="s">
        <v>1547</v>
      </c>
      <c r="F2170" s="1" t="s">
        <v>1044</v>
      </c>
      <c r="G2170" s="3" t="str">
        <f t="shared" si="1"/>
        <v>Nancy White</v>
      </c>
      <c r="H2170" s="3" t="str">
        <f t="shared" si="2"/>
        <v>NANCY WHITE</v>
      </c>
      <c r="I2170" s="1" t="s">
        <v>7313</v>
      </c>
      <c r="J2170" s="1" t="s">
        <v>57</v>
      </c>
      <c r="K2170" s="1" t="s">
        <v>41</v>
      </c>
      <c r="L2170" s="1">
        <v>100.0</v>
      </c>
      <c r="M2170" s="1" t="s">
        <v>58</v>
      </c>
      <c r="N2170" s="1" t="s">
        <v>7296</v>
      </c>
      <c r="O2170" s="4">
        <v>44317.0</v>
      </c>
      <c r="P2170" s="4">
        <v>44049.0</v>
      </c>
      <c r="Q2170" s="1" t="s">
        <v>7340</v>
      </c>
      <c r="R2170" s="1" t="s">
        <v>31</v>
      </c>
      <c r="S2170" s="1" t="s">
        <v>32</v>
      </c>
      <c r="T2170" s="1">
        <v>75232.0</v>
      </c>
      <c r="U2170" s="1" t="s">
        <v>7341</v>
      </c>
    </row>
    <row r="2171">
      <c r="A2171" s="1" t="s">
        <v>7342</v>
      </c>
      <c r="B2171" s="1">
        <v>66987.0</v>
      </c>
      <c r="C2171" s="1">
        <v>2091.0</v>
      </c>
      <c r="D2171" s="2" t="s">
        <v>7302</v>
      </c>
      <c r="E2171" s="1" t="s">
        <v>916</v>
      </c>
      <c r="F2171" s="1" t="s">
        <v>7343</v>
      </c>
      <c r="G2171" s="3" t="str">
        <f t="shared" si="1"/>
        <v>Alan Brunson</v>
      </c>
      <c r="H2171" s="3" t="str">
        <f t="shared" si="2"/>
        <v>ALAN BRUNSON</v>
      </c>
      <c r="I2171" s="1" t="s">
        <v>7313</v>
      </c>
      <c r="J2171" s="1" t="s">
        <v>57</v>
      </c>
      <c r="K2171" s="1" t="s">
        <v>41</v>
      </c>
      <c r="L2171" s="1">
        <v>100.0</v>
      </c>
      <c r="M2171" s="1" t="s">
        <v>58</v>
      </c>
      <c r="N2171" s="1" t="s">
        <v>7296</v>
      </c>
      <c r="O2171" s="4">
        <v>44317.0</v>
      </c>
      <c r="P2171" s="4">
        <v>44055.0</v>
      </c>
      <c r="Q2171" s="1" t="s">
        <v>7344</v>
      </c>
      <c r="R2171" s="1" t="s">
        <v>31</v>
      </c>
      <c r="S2171" s="1" t="s">
        <v>32</v>
      </c>
      <c r="T2171" s="1">
        <v>75249.0</v>
      </c>
      <c r="U2171" s="1" t="s">
        <v>7345</v>
      </c>
    </row>
    <row r="2172">
      <c r="A2172" s="1" t="s">
        <v>7346</v>
      </c>
      <c r="B2172" s="1">
        <v>66988.0</v>
      </c>
      <c r="C2172" s="1">
        <v>2091.0</v>
      </c>
      <c r="D2172" s="2" t="s">
        <v>7302</v>
      </c>
      <c r="E2172" s="1" t="s">
        <v>7347</v>
      </c>
      <c r="G2172" s="3" t="str">
        <f t="shared" si="1"/>
        <v>Veletta Forsythe-LIll </v>
      </c>
      <c r="H2172" s="3" t="str">
        <f t="shared" si="2"/>
        <v>VELETTA FORSYTHE-LILL </v>
      </c>
      <c r="I2172" s="1" t="s">
        <v>7313</v>
      </c>
      <c r="J2172" s="1" t="s">
        <v>57</v>
      </c>
      <c r="K2172" s="1" t="s">
        <v>41</v>
      </c>
      <c r="L2172" s="1">
        <v>100.0</v>
      </c>
      <c r="M2172" s="1" t="s">
        <v>58</v>
      </c>
      <c r="N2172" s="1" t="s">
        <v>7296</v>
      </c>
      <c r="O2172" s="4">
        <v>44317.0</v>
      </c>
      <c r="P2172" s="4">
        <v>44056.0</v>
      </c>
      <c r="Q2172" s="1" t="s">
        <v>7348</v>
      </c>
      <c r="R2172" s="1" t="s">
        <v>31</v>
      </c>
      <c r="S2172" s="1" t="s">
        <v>32</v>
      </c>
      <c r="T2172" s="1">
        <v>75223.0</v>
      </c>
      <c r="U2172" s="1" t="s">
        <v>7349</v>
      </c>
    </row>
    <row r="2173">
      <c r="A2173" s="1" t="s">
        <v>7350</v>
      </c>
      <c r="B2173" s="1">
        <v>70913.0</v>
      </c>
      <c r="C2173" s="1">
        <v>2175.0</v>
      </c>
      <c r="D2173" s="2" t="s">
        <v>7306</v>
      </c>
      <c r="E2173" s="1" t="s">
        <v>7351</v>
      </c>
      <c r="F2173" s="1" t="s">
        <v>7352</v>
      </c>
      <c r="G2173" s="3" t="str">
        <f t="shared" si="1"/>
        <v>Augustine Jalomo</v>
      </c>
      <c r="H2173" s="3" t="str">
        <f t="shared" si="2"/>
        <v>AUGUSTINE JALOMO</v>
      </c>
      <c r="I2173" s="1" t="s">
        <v>7313</v>
      </c>
      <c r="J2173" s="1" t="s">
        <v>57</v>
      </c>
      <c r="K2173" s="1" t="s">
        <v>44</v>
      </c>
      <c r="L2173" s="1">
        <v>100.0</v>
      </c>
      <c r="M2173" s="1" t="s">
        <v>58</v>
      </c>
      <c r="N2173" s="1" t="s">
        <v>7296</v>
      </c>
      <c r="O2173" s="4">
        <v>44317.0</v>
      </c>
      <c r="P2173" s="4">
        <v>44202.0</v>
      </c>
      <c r="Q2173" s="1" t="s">
        <v>7353</v>
      </c>
      <c r="R2173" s="1" t="s">
        <v>31</v>
      </c>
      <c r="S2173" s="1" t="s">
        <v>32</v>
      </c>
      <c r="T2173" s="1">
        <v>75208.0</v>
      </c>
      <c r="U2173" s="1" t="s">
        <v>7354</v>
      </c>
    </row>
    <row r="2174">
      <c r="A2174" s="1" t="s">
        <v>7355</v>
      </c>
      <c r="B2174" s="1">
        <v>70915.0</v>
      </c>
      <c r="C2174" s="1">
        <v>2175.0</v>
      </c>
      <c r="D2174" s="2" t="s">
        <v>7306</v>
      </c>
      <c r="E2174" s="1" t="s">
        <v>7356</v>
      </c>
      <c r="F2174" s="1" t="s">
        <v>7357</v>
      </c>
      <c r="G2174" s="3" t="str">
        <f t="shared" si="1"/>
        <v>Priscilla Barber</v>
      </c>
      <c r="H2174" s="3" t="str">
        <f t="shared" si="2"/>
        <v>PRISCILLA BARBER</v>
      </c>
      <c r="I2174" s="1" t="s">
        <v>7313</v>
      </c>
      <c r="J2174" s="1" t="s">
        <v>57</v>
      </c>
      <c r="K2174" s="1" t="s">
        <v>44</v>
      </c>
      <c r="L2174" s="1">
        <v>100.0</v>
      </c>
      <c r="M2174" s="1" t="s">
        <v>58</v>
      </c>
      <c r="N2174" s="1" t="s">
        <v>7296</v>
      </c>
      <c r="O2174" s="4">
        <v>44317.0</v>
      </c>
      <c r="P2174" s="4">
        <v>44203.0</v>
      </c>
      <c r="Q2174" s="1" t="s">
        <v>7358</v>
      </c>
      <c r="R2174" s="1" t="s">
        <v>31</v>
      </c>
      <c r="S2174" s="1" t="s">
        <v>32</v>
      </c>
      <c r="T2174" s="1">
        <v>75376.0</v>
      </c>
      <c r="U2174" s="1" t="s">
        <v>7359</v>
      </c>
    </row>
    <row r="2175">
      <c r="A2175" s="1" t="s">
        <v>7360</v>
      </c>
      <c r="B2175" s="1">
        <v>70917.0</v>
      </c>
      <c r="C2175" s="1">
        <v>2175.0</v>
      </c>
      <c r="D2175" s="2" t="s">
        <v>7306</v>
      </c>
      <c r="E2175" s="1" t="s">
        <v>819</v>
      </c>
      <c r="F2175" s="1" t="s">
        <v>820</v>
      </c>
      <c r="G2175" s="3" t="str">
        <f t="shared" si="1"/>
        <v>Mary Suhm</v>
      </c>
      <c r="H2175" s="3" t="str">
        <f t="shared" si="2"/>
        <v>MARY SUHM</v>
      </c>
      <c r="I2175" s="1" t="s">
        <v>7313</v>
      </c>
      <c r="J2175" s="1" t="s">
        <v>57</v>
      </c>
      <c r="K2175" s="1" t="s">
        <v>44</v>
      </c>
      <c r="L2175" s="1">
        <v>100.0</v>
      </c>
      <c r="M2175" s="1" t="s">
        <v>58</v>
      </c>
      <c r="N2175" s="1" t="s">
        <v>7296</v>
      </c>
      <c r="O2175" s="4">
        <v>44317.0</v>
      </c>
      <c r="P2175" s="4">
        <v>44205.0</v>
      </c>
      <c r="Q2175" s="1" t="s">
        <v>7361</v>
      </c>
      <c r="R2175" s="1" t="s">
        <v>122</v>
      </c>
      <c r="S2175" s="1" t="s">
        <v>32</v>
      </c>
      <c r="T2175" s="1">
        <v>78737.0</v>
      </c>
      <c r="U2175" s="1" t="s">
        <v>7362</v>
      </c>
    </row>
    <row r="2176">
      <c r="A2176" s="1" t="s">
        <v>7363</v>
      </c>
      <c r="B2176" s="1">
        <v>70920.0</v>
      </c>
      <c r="C2176" s="1">
        <v>2175.0</v>
      </c>
      <c r="D2176" s="2" t="s">
        <v>7306</v>
      </c>
      <c r="E2176" s="1" t="s">
        <v>3065</v>
      </c>
      <c r="F2176" s="1" t="s">
        <v>7364</v>
      </c>
      <c r="G2176" s="3" t="str">
        <f t="shared" si="1"/>
        <v>Donald Parish</v>
      </c>
      <c r="H2176" s="3" t="str">
        <f t="shared" si="2"/>
        <v>DONALD PARISH</v>
      </c>
      <c r="I2176" s="1" t="s">
        <v>7313</v>
      </c>
      <c r="J2176" s="1" t="s">
        <v>57</v>
      </c>
      <c r="K2176" s="1" t="s">
        <v>44</v>
      </c>
      <c r="L2176" s="1">
        <v>100.0</v>
      </c>
      <c r="M2176" s="1" t="s">
        <v>58</v>
      </c>
      <c r="N2176" s="1" t="s">
        <v>7296</v>
      </c>
      <c r="O2176" s="4">
        <v>44317.0</v>
      </c>
      <c r="P2176" s="4">
        <v>44211.0</v>
      </c>
      <c r="Q2176" s="1" t="s">
        <v>7365</v>
      </c>
      <c r="R2176" s="1" t="s">
        <v>31</v>
      </c>
      <c r="S2176" s="1" t="s">
        <v>32</v>
      </c>
      <c r="T2176" s="1">
        <v>75228.0</v>
      </c>
      <c r="U2176" s="1" t="s">
        <v>7366</v>
      </c>
    </row>
    <row r="2177">
      <c r="A2177" s="1" t="s">
        <v>7367</v>
      </c>
      <c r="B2177" s="1">
        <v>70924.0</v>
      </c>
      <c r="C2177" s="1">
        <v>2175.0</v>
      </c>
      <c r="D2177" s="2" t="s">
        <v>7306</v>
      </c>
      <c r="E2177" s="1" t="s">
        <v>829</v>
      </c>
      <c r="F2177" s="1" t="s">
        <v>7368</v>
      </c>
      <c r="G2177" s="3" t="str">
        <f t="shared" si="1"/>
        <v>Kevin Adkins</v>
      </c>
      <c r="H2177" s="3" t="str">
        <f t="shared" si="2"/>
        <v>KEVIN ADKINS</v>
      </c>
      <c r="I2177" s="1" t="s">
        <v>7313</v>
      </c>
      <c r="J2177" s="1" t="s">
        <v>57</v>
      </c>
      <c r="K2177" s="1" t="s">
        <v>44</v>
      </c>
      <c r="L2177" s="1">
        <v>100.0</v>
      </c>
      <c r="M2177" s="1" t="s">
        <v>58</v>
      </c>
      <c r="N2177" s="1" t="s">
        <v>7296</v>
      </c>
      <c r="O2177" s="4">
        <v>44317.0</v>
      </c>
      <c r="P2177" s="4">
        <v>44211.0</v>
      </c>
      <c r="Q2177" s="1" t="s">
        <v>7369</v>
      </c>
      <c r="R2177" s="1" t="s">
        <v>197</v>
      </c>
      <c r="S2177" s="1" t="s">
        <v>32</v>
      </c>
      <c r="T2177" s="1">
        <v>75115.0</v>
      </c>
      <c r="U2177" s="1" t="s">
        <v>7370</v>
      </c>
    </row>
    <row r="2178">
      <c r="A2178" s="1" t="s">
        <v>7371</v>
      </c>
      <c r="B2178" s="1">
        <v>70928.0</v>
      </c>
      <c r="C2178" s="1">
        <v>2175.0</v>
      </c>
      <c r="D2178" s="2" t="s">
        <v>7306</v>
      </c>
      <c r="E2178" s="1" t="s">
        <v>1021</v>
      </c>
      <c r="F2178" s="1" t="s">
        <v>7372</v>
      </c>
      <c r="G2178" s="3" t="str">
        <f t="shared" si="1"/>
        <v>James Guillory</v>
      </c>
      <c r="H2178" s="3" t="str">
        <f t="shared" si="2"/>
        <v>JAMES GUILLORY</v>
      </c>
      <c r="I2178" s="1" t="s">
        <v>7313</v>
      </c>
      <c r="J2178" s="1" t="s">
        <v>57</v>
      </c>
      <c r="K2178" s="1" t="s">
        <v>44</v>
      </c>
      <c r="L2178" s="1">
        <v>100.0</v>
      </c>
      <c r="M2178" s="1" t="s">
        <v>58</v>
      </c>
      <c r="N2178" s="1" t="s">
        <v>7296</v>
      </c>
      <c r="O2178" s="4">
        <v>44317.0</v>
      </c>
      <c r="P2178" s="4">
        <v>44212.0</v>
      </c>
      <c r="Q2178" s="1" t="s">
        <v>7373</v>
      </c>
      <c r="R2178" s="1" t="s">
        <v>323</v>
      </c>
      <c r="S2178" s="1" t="s">
        <v>32</v>
      </c>
      <c r="T2178" s="1">
        <v>77045.0</v>
      </c>
      <c r="U2178" s="1" t="s">
        <v>7374</v>
      </c>
    </row>
    <row r="2179">
      <c r="A2179" s="1" t="s">
        <v>7375</v>
      </c>
      <c r="B2179" s="1">
        <v>70936.0</v>
      </c>
      <c r="C2179" s="1">
        <v>2175.0</v>
      </c>
      <c r="D2179" s="2" t="s">
        <v>7306</v>
      </c>
      <c r="E2179" s="1" t="s">
        <v>140</v>
      </c>
      <c r="F2179" s="1" t="s">
        <v>7376</v>
      </c>
      <c r="G2179" s="3" t="str">
        <f t="shared" si="1"/>
        <v>Michael Vandyke</v>
      </c>
      <c r="H2179" s="3" t="str">
        <f t="shared" si="2"/>
        <v>MICHAEL VANDYKE</v>
      </c>
      <c r="I2179" s="1" t="s">
        <v>7313</v>
      </c>
      <c r="J2179" s="1" t="s">
        <v>57</v>
      </c>
      <c r="K2179" s="1" t="s">
        <v>44</v>
      </c>
      <c r="L2179" s="1">
        <v>100.0</v>
      </c>
      <c r="M2179" s="1" t="s">
        <v>58</v>
      </c>
      <c r="N2179" s="1" t="s">
        <v>7296</v>
      </c>
      <c r="O2179" s="4">
        <v>44317.0</v>
      </c>
      <c r="P2179" s="4">
        <v>44217.0</v>
      </c>
      <c r="Q2179" s="1" t="s">
        <v>7377</v>
      </c>
      <c r="R2179" s="1" t="s">
        <v>7378</v>
      </c>
      <c r="S2179" s="1" t="s">
        <v>32</v>
      </c>
      <c r="T2179" s="1">
        <v>76227.0</v>
      </c>
      <c r="U2179" s="1" t="s">
        <v>7379</v>
      </c>
    </row>
    <row r="2180">
      <c r="A2180" s="1" t="s">
        <v>7380</v>
      </c>
      <c r="B2180" s="1">
        <v>70937.0</v>
      </c>
      <c r="C2180" s="1">
        <v>2175.0</v>
      </c>
      <c r="D2180" s="2" t="s">
        <v>7306</v>
      </c>
      <c r="E2180" s="1" t="s">
        <v>942</v>
      </c>
      <c r="F2180" s="1" t="s">
        <v>7381</v>
      </c>
      <c r="G2180" s="3" t="str">
        <f t="shared" si="1"/>
        <v>Veletta Forythe-Lill</v>
      </c>
      <c r="H2180" s="3" t="str">
        <f t="shared" si="2"/>
        <v>VELETTA FORYTHE-LILL</v>
      </c>
      <c r="I2180" s="1" t="s">
        <v>7313</v>
      </c>
      <c r="J2180" s="1" t="s">
        <v>57</v>
      </c>
      <c r="K2180" s="1" t="s">
        <v>44</v>
      </c>
      <c r="L2180" s="1">
        <v>100.0</v>
      </c>
      <c r="M2180" s="1" t="s">
        <v>58</v>
      </c>
      <c r="N2180" s="1" t="s">
        <v>7296</v>
      </c>
      <c r="O2180" s="4">
        <v>44317.0</v>
      </c>
      <c r="P2180" s="4">
        <v>44217.0</v>
      </c>
      <c r="Q2180" s="1" t="s">
        <v>7348</v>
      </c>
      <c r="R2180" s="1" t="s">
        <v>31</v>
      </c>
      <c r="S2180" s="1" t="s">
        <v>32</v>
      </c>
      <c r="T2180" s="1">
        <v>75223.0</v>
      </c>
      <c r="U2180" s="1" t="s">
        <v>7349</v>
      </c>
    </row>
    <row r="2181">
      <c r="A2181" s="1" t="s">
        <v>7382</v>
      </c>
      <c r="B2181" s="1">
        <v>70943.0</v>
      </c>
      <c r="C2181" s="1">
        <v>2175.0</v>
      </c>
      <c r="D2181" s="2" t="s">
        <v>7306</v>
      </c>
      <c r="E2181" s="1" t="s">
        <v>7383</v>
      </c>
      <c r="F2181" s="1" t="s">
        <v>7384</v>
      </c>
      <c r="G2181" s="3" t="str">
        <f t="shared" si="1"/>
        <v>Katrinka Pouncy</v>
      </c>
      <c r="H2181" s="3" t="str">
        <f t="shared" si="2"/>
        <v>KATRINKA POUNCY</v>
      </c>
      <c r="I2181" s="1" t="s">
        <v>7313</v>
      </c>
      <c r="J2181" s="1" t="s">
        <v>57</v>
      </c>
      <c r="K2181" s="1" t="s">
        <v>44</v>
      </c>
      <c r="L2181" s="1">
        <v>100.0</v>
      </c>
      <c r="M2181" s="1" t="s">
        <v>58</v>
      </c>
      <c r="N2181" s="1" t="s">
        <v>7296</v>
      </c>
      <c r="O2181" s="4">
        <v>44317.0</v>
      </c>
      <c r="P2181" s="4">
        <v>44222.0</v>
      </c>
      <c r="Q2181" s="1" t="s">
        <v>7385</v>
      </c>
      <c r="R2181" s="1" t="s">
        <v>346</v>
      </c>
      <c r="S2181" s="1" t="s">
        <v>32</v>
      </c>
      <c r="T2181" s="1">
        <v>75044.0</v>
      </c>
      <c r="U2181" s="1" t="s">
        <v>7386</v>
      </c>
    </row>
    <row r="2182">
      <c r="A2182" s="1" t="s">
        <v>7387</v>
      </c>
      <c r="B2182" s="1">
        <v>70948.0</v>
      </c>
      <c r="C2182" s="1">
        <v>2175.0</v>
      </c>
      <c r="D2182" s="2" t="s">
        <v>7306</v>
      </c>
      <c r="E2182" s="1" t="s">
        <v>7388</v>
      </c>
      <c r="F2182" s="1" t="s">
        <v>7389</v>
      </c>
      <c r="G2182" s="3" t="str">
        <f t="shared" si="1"/>
        <v>Marion WIlson</v>
      </c>
      <c r="H2182" s="3" t="str">
        <f t="shared" si="2"/>
        <v>MARION WILSON</v>
      </c>
      <c r="I2182" s="1" t="s">
        <v>7313</v>
      </c>
      <c r="J2182" s="1" t="s">
        <v>57</v>
      </c>
      <c r="K2182" s="1" t="s">
        <v>44</v>
      </c>
      <c r="L2182" s="1">
        <v>100.0</v>
      </c>
      <c r="M2182" s="1" t="s">
        <v>58</v>
      </c>
      <c r="N2182" s="1" t="s">
        <v>7296</v>
      </c>
      <c r="O2182" s="4">
        <v>44317.0</v>
      </c>
      <c r="P2182" s="4">
        <v>44240.0</v>
      </c>
      <c r="Q2182" s="1" t="s">
        <v>7390</v>
      </c>
      <c r="R2182" s="1" t="s">
        <v>1541</v>
      </c>
      <c r="S2182" s="1" t="s">
        <v>32</v>
      </c>
      <c r="T2182" s="1">
        <v>75093.0</v>
      </c>
      <c r="U2182" s="1" t="s">
        <v>7391</v>
      </c>
    </row>
    <row r="2183">
      <c r="A2183" s="1" t="s">
        <v>7392</v>
      </c>
      <c r="B2183" s="1">
        <v>70949.0</v>
      </c>
      <c r="C2183" s="1">
        <v>2175.0</v>
      </c>
      <c r="D2183" s="2" t="s">
        <v>7306</v>
      </c>
      <c r="E2183" s="1" t="s">
        <v>410</v>
      </c>
      <c r="F2183" s="1" t="s">
        <v>411</v>
      </c>
      <c r="G2183" s="3" t="str">
        <f t="shared" si="1"/>
        <v>Larry Offutt</v>
      </c>
      <c r="H2183" s="3" t="str">
        <f t="shared" si="2"/>
        <v>LARRY OFFUTT</v>
      </c>
      <c r="I2183" s="1" t="s">
        <v>7313</v>
      </c>
      <c r="J2183" s="1" t="s">
        <v>57</v>
      </c>
      <c r="K2183" s="1" t="s">
        <v>44</v>
      </c>
      <c r="L2183" s="1">
        <v>100.0</v>
      </c>
      <c r="M2183" s="1" t="s">
        <v>58</v>
      </c>
      <c r="N2183" s="1" t="s">
        <v>7296</v>
      </c>
      <c r="O2183" s="4">
        <v>44317.0</v>
      </c>
      <c r="P2183" s="4">
        <v>44240.0</v>
      </c>
      <c r="Q2183" s="1" t="s">
        <v>7393</v>
      </c>
      <c r="R2183" s="1" t="s">
        <v>31</v>
      </c>
      <c r="S2183" s="1" t="s">
        <v>32</v>
      </c>
      <c r="T2183" s="1">
        <v>75206.0</v>
      </c>
      <c r="U2183" s="1" t="s">
        <v>7394</v>
      </c>
    </row>
    <row r="2184">
      <c r="A2184" s="1" t="s">
        <v>7395</v>
      </c>
      <c r="B2184" s="1">
        <v>70953.0</v>
      </c>
      <c r="C2184" s="1">
        <v>2175.0</v>
      </c>
      <c r="D2184" s="2" t="s">
        <v>7306</v>
      </c>
      <c r="E2184" s="1" t="s">
        <v>2351</v>
      </c>
      <c r="F2184" s="1" t="s">
        <v>7396</v>
      </c>
      <c r="G2184" s="3" t="str">
        <f t="shared" si="1"/>
        <v>Sonya Irby</v>
      </c>
      <c r="H2184" s="3" t="str">
        <f t="shared" si="2"/>
        <v>SONYA IRBY</v>
      </c>
      <c r="I2184" s="1" t="s">
        <v>7313</v>
      </c>
      <c r="J2184" s="1" t="s">
        <v>57</v>
      </c>
      <c r="K2184" s="1" t="s">
        <v>44</v>
      </c>
      <c r="L2184" s="1">
        <v>100.0</v>
      </c>
      <c r="M2184" s="1" t="s">
        <v>58</v>
      </c>
      <c r="N2184" s="1" t="s">
        <v>7296</v>
      </c>
      <c r="O2184" s="4">
        <v>44317.0</v>
      </c>
      <c r="P2184" s="4">
        <v>44250.0</v>
      </c>
      <c r="Q2184" s="1" t="s">
        <v>7397</v>
      </c>
      <c r="R2184" s="1" t="s">
        <v>1541</v>
      </c>
      <c r="S2184" s="1" t="s">
        <v>32</v>
      </c>
      <c r="T2184" s="1">
        <v>75024.0</v>
      </c>
      <c r="U2184" s="1" t="s">
        <v>7398</v>
      </c>
    </row>
    <row r="2185">
      <c r="A2185" s="1" t="s">
        <v>7399</v>
      </c>
      <c r="B2185" s="1">
        <v>70954.0</v>
      </c>
      <c r="C2185" s="1">
        <v>2175.0</v>
      </c>
      <c r="D2185" s="2" t="s">
        <v>7306</v>
      </c>
      <c r="E2185" s="1" t="s">
        <v>3991</v>
      </c>
      <c r="F2185" s="1" t="s">
        <v>7400</v>
      </c>
      <c r="G2185" s="3" t="str">
        <f t="shared" si="1"/>
        <v>Stephen Poole</v>
      </c>
      <c r="H2185" s="3" t="str">
        <f t="shared" si="2"/>
        <v>STEPHEN POOLE</v>
      </c>
      <c r="I2185" s="1" t="s">
        <v>7313</v>
      </c>
      <c r="J2185" s="1" t="s">
        <v>57</v>
      </c>
      <c r="K2185" s="1" t="s">
        <v>44</v>
      </c>
      <c r="L2185" s="1">
        <v>100.0</v>
      </c>
      <c r="M2185" s="1" t="s">
        <v>58</v>
      </c>
      <c r="N2185" s="1" t="s">
        <v>7296</v>
      </c>
      <c r="O2185" s="4">
        <v>44317.0</v>
      </c>
      <c r="P2185" s="4">
        <v>44220.0</v>
      </c>
      <c r="Q2185" s="1" t="s">
        <v>7401</v>
      </c>
      <c r="R2185" s="1" t="s">
        <v>31</v>
      </c>
      <c r="S2185" s="1" t="s">
        <v>32</v>
      </c>
      <c r="T2185" s="1">
        <v>75232.0</v>
      </c>
      <c r="U2185" s="1" t="s">
        <v>7402</v>
      </c>
    </row>
    <row r="2186">
      <c r="A2186" s="1" t="s">
        <v>7403</v>
      </c>
      <c r="B2186" s="1">
        <v>70946.0</v>
      </c>
      <c r="C2186" s="1">
        <v>2175.0</v>
      </c>
      <c r="D2186" s="2" t="s">
        <v>7306</v>
      </c>
      <c r="E2186" s="1" t="s">
        <v>4775</v>
      </c>
      <c r="F2186" s="1" t="s">
        <v>131</v>
      </c>
      <c r="G2186" s="3" t="str">
        <f t="shared" si="1"/>
        <v>Eugene Johnson</v>
      </c>
      <c r="H2186" s="3" t="str">
        <f t="shared" si="2"/>
        <v>EUGENE JOHNSON</v>
      </c>
      <c r="I2186" s="1" t="s">
        <v>7313</v>
      </c>
      <c r="J2186" s="1" t="s">
        <v>57</v>
      </c>
      <c r="K2186" s="1" t="s">
        <v>44</v>
      </c>
      <c r="L2186" s="1">
        <v>150.0</v>
      </c>
      <c r="M2186" s="1" t="s">
        <v>58</v>
      </c>
      <c r="N2186" s="1" t="s">
        <v>7296</v>
      </c>
      <c r="O2186" s="4">
        <v>44317.0</v>
      </c>
      <c r="P2186" s="4">
        <v>44228.0</v>
      </c>
      <c r="Q2186" s="1" t="s">
        <v>7404</v>
      </c>
      <c r="R2186" s="1" t="s">
        <v>197</v>
      </c>
      <c r="S2186" s="1" t="s">
        <v>32</v>
      </c>
      <c r="T2186" s="1">
        <v>75115.0</v>
      </c>
      <c r="U2186" s="1" t="s">
        <v>7405</v>
      </c>
    </row>
    <row r="2187">
      <c r="A2187" s="1" t="s">
        <v>7406</v>
      </c>
      <c r="B2187" s="1">
        <v>73566.0</v>
      </c>
      <c r="C2187" s="1">
        <v>2244.0</v>
      </c>
      <c r="D2187" s="2" t="s">
        <v>7308</v>
      </c>
      <c r="E2187" s="1" t="s">
        <v>829</v>
      </c>
      <c r="F2187" s="1" t="s">
        <v>830</v>
      </c>
      <c r="G2187" s="3" t="str">
        <f t="shared" si="1"/>
        <v>Kevin Bryant</v>
      </c>
      <c r="H2187" s="3" t="str">
        <f t="shared" si="2"/>
        <v>KEVIN BRYANT</v>
      </c>
      <c r="J2187" s="1" t="s">
        <v>57</v>
      </c>
      <c r="K2187" s="1" t="s">
        <v>47</v>
      </c>
      <c r="L2187" s="1">
        <v>150.0</v>
      </c>
      <c r="M2187" s="1" t="s">
        <v>58</v>
      </c>
      <c r="N2187" s="1" t="s">
        <v>7296</v>
      </c>
      <c r="O2187" s="4">
        <v>44317.0</v>
      </c>
      <c r="P2187" s="4">
        <v>44300.0</v>
      </c>
      <c r="Q2187" s="1" t="s">
        <v>7407</v>
      </c>
      <c r="R2187" s="1" t="s">
        <v>31</v>
      </c>
      <c r="S2187" s="1" t="s">
        <v>32</v>
      </c>
      <c r="T2187" s="1">
        <v>75220.0</v>
      </c>
      <c r="U2187" s="1" t="s">
        <v>7408</v>
      </c>
    </row>
    <row r="2188">
      <c r="A2188" s="1" t="s">
        <v>7409</v>
      </c>
      <c r="B2188" s="1">
        <v>66978.0</v>
      </c>
      <c r="C2188" s="1">
        <v>2091.0</v>
      </c>
      <c r="D2188" s="2" t="s">
        <v>7302</v>
      </c>
      <c r="E2188" s="1" t="s">
        <v>916</v>
      </c>
      <c r="F2188" s="1" t="s">
        <v>917</v>
      </c>
      <c r="G2188" s="3" t="str">
        <f t="shared" si="1"/>
        <v>Alan Cohen</v>
      </c>
      <c r="H2188" s="3" t="str">
        <f t="shared" si="2"/>
        <v>ALAN COHEN</v>
      </c>
      <c r="I2188" s="1" t="s">
        <v>7313</v>
      </c>
      <c r="J2188" s="1" t="s">
        <v>57</v>
      </c>
      <c r="K2188" s="1" t="s">
        <v>41</v>
      </c>
      <c r="L2188" s="1">
        <v>200.0</v>
      </c>
      <c r="M2188" s="1" t="s">
        <v>58</v>
      </c>
      <c r="N2188" s="1" t="s">
        <v>7296</v>
      </c>
      <c r="O2188" s="4">
        <v>44317.0</v>
      </c>
      <c r="P2188" s="4">
        <v>44048.0</v>
      </c>
      <c r="Q2188" s="1" t="s">
        <v>918</v>
      </c>
      <c r="R2188" s="1" t="s">
        <v>31</v>
      </c>
      <c r="S2188" s="1" t="s">
        <v>32</v>
      </c>
      <c r="T2188" s="1">
        <v>75206.0</v>
      </c>
      <c r="U2188" s="1" t="s">
        <v>919</v>
      </c>
    </row>
    <row r="2189">
      <c r="A2189" s="1" t="s">
        <v>7410</v>
      </c>
      <c r="B2189" s="1">
        <v>73592.0</v>
      </c>
      <c r="C2189" s="1">
        <v>2244.0</v>
      </c>
      <c r="D2189" s="2" t="s">
        <v>7308</v>
      </c>
      <c r="G2189" s="3" t="str">
        <f t="shared" si="1"/>
        <v> </v>
      </c>
      <c r="H2189" s="3" t="str">
        <f t="shared" si="2"/>
        <v> </v>
      </c>
      <c r="I2189" s="1" t="s">
        <v>7411</v>
      </c>
      <c r="J2189" s="1" t="s">
        <v>57</v>
      </c>
      <c r="K2189" s="1" t="s">
        <v>47</v>
      </c>
      <c r="L2189" s="1">
        <v>200.0</v>
      </c>
      <c r="M2189" s="1" t="s">
        <v>58</v>
      </c>
      <c r="N2189" s="1" t="s">
        <v>7296</v>
      </c>
      <c r="O2189" s="4">
        <v>44317.0</v>
      </c>
      <c r="P2189" s="4">
        <v>44278.0</v>
      </c>
      <c r="Q2189" s="1" t="s">
        <v>7412</v>
      </c>
      <c r="R2189" s="1" t="s">
        <v>31</v>
      </c>
      <c r="S2189" s="1" t="s">
        <v>32</v>
      </c>
      <c r="T2189" s="1">
        <v>75224.0</v>
      </c>
      <c r="U2189" s="1" t="s">
        <v>7413</v>
      </c>
    </row>
    <row r="2190">
      <c r="A2190" s="1" t="s">
        <v>7414</v>
      </c>
      <c r="B2190" s="1">
        <v>35961.0</v>
      </c>
      <c r="C2190" s="1">
        <v>2175.0</v>
      </c>
      <c r="D2190" s="2" t="s">
        <v>7306</v>
      </c>
      <c r="E2190" s="1" t="s">
        <v>7415</v>
      </c>
      <c r="F2190" s="1" t="s">
        <v>7416</v>
      </c>
      <c r="G2190" s="3" t="str">
        <f t="shared" si="1"/>
        <v>Renea Wheeler</v>
      </c>
      <c r="H2190" s="3" t="str">
        <f t="shared" si="2"/>
        <v>RENEA WHEELER</v>
      </c>
      <c r="I2190" s="1" t="s">
        <v>7313</v>
      </c>
      <c r="J2190" s="1" t="s">
        <v>389</v>
      </c>
      <c r="K2190" s="1" t="s">
        <v>44</v>
      </c>
      <c r="L2190" s="1">
        <v>200.0</v>
      </c>
      <c r="M2190" s="1" t="s">
        <v>390</v>
      </c>
      <c r="N2190" s="1" t="s">
        <v>7296</v>
      </c>
      <c r="O2190" s="4">
        <v>44317.0</v>
      </c>
      <c r="P2190" s="4">
        <v>44242.0</v>
      </c>
      <c r="Q2190" s="1" t="s">
        <v>7417</v>
      </c>
      <c r="R2190" s="1" t="s">
        <v>761</v>
      </c>
      <c r="S2190" s="1" t="s">
        <v>32</v>
      </c>
      <c r="T2190" s="1">
        <v>75181.0</v>
      </c>
      <c r="U2190" s="1" t="s">
        <v>7418</v>
      </c>
    </row>
    <row r="2191">
      <c r="A2191" s="1" t="s">
        <v>7419</v>
      </c>
      <c r="B2191" s="1">
        <v>66984.0</v>
      </c>
      <c r="C2191" s="1">
        <v>2091.0</v>
      </c>
      <c r="D2191" s="2" t="s">
        <v>7302</v>
      </c>
      <c r="E2191" s="1" t="s">
        <v>6998</v>
      </c>
      <c r="F2191" s="1" t="s">
        <v>7364</v>
      </c>
      <c r="G2191" s="3" t="str">
        <f t="shared" si="1"/>
        <v>Deborah Parish</v>
      </c>
      <c r="H2191" s="3" t="str">
        <f t="shared" si="2"/>
        <v>DEBORAH PARISH</v>
      </c>
      <c r="I2191" s="1" t="s">
        <v>7313</v>
      </c>
      <c r="J2191" s="1" t="s">
        <v>57</v>
      </c>
      <c r="K2191" s="1" t="s">
        <v>41</v>
      </c>
      <c r="L2191" s="1">
        <v>250.0</v>
      </c>
      <c r="M2191" s="1" t="s">
        <v>58</v>
      </c>
      <c r="N2191" s="1" t="s">
        <v>7296</v>
      </c>
      <c r="O2191" s="4">
        <v>44317.0</v>
      </c>
      <c r="P2191" s="4">
        <v>44054.0</v>
      </c>
      <c r="Q2191" s="1" t="s">
        <v>7420</v>
      </c>
      <c r="R2191" s="1" t="s">
        <v>31</v>
      </c>
      <c r="S2191" s="1" t="s">
        <v>32</v>
      </c>
      <c r="T2191" s="1">
        <v>75228.0</v>
      </c>
      <c r="U2191" s="1" t="s">
        <v>7421</v>
      </c>
    </row>
    <row r="2192">
      <c r="A2192" s="1" t="s">
        <v>7422</v>
      </c>
      <c r="B2192" s="1">
        <v>66989.0</v>
      </c>
      <c r="C2192" s="1">
        <v>2091.0</v>
      </c>
      <c r="D2192" s="2" t="s">
        <v>7302</v>
      </c>
      <c r="E2192" s="1" t="s">
        <v>442</v>
      </c>
      <c r="F2192" s="1" t="s">
        <v>7423</v>
      </c>
      <c r="G2192" s="3" t="str">
        <f t="shared" si="1"/>
        <v>Ray Mickens</v>
      </c>
      <c r="H2192" s="3" t="str">
        <f t="shared" si="2"/>
        <v>RAY MICKENS</v>
      </c>
      <c r="I2192" s="1" t="s">
        <v>7424</v>
      </c>
      <c r="J2192" s="1" t="s">
        <v>57</v>
      </c>
      <c r="K2192" s="1" t="s">
        <v>41</v>
      </c>
      <c r="L2192" s="1">
        <v>250.0</v>
      </c>
      <c r="M2192" s="1" t="s">
        <v>58</v>
      </c>
      <c r="N2192" s="1" t="s">
        <v>7296</v>
      </c>
      <c r="O2192" s="4">
        <v>44317.0</v>
      </c>
      <c r="P2192" s="4">
        <v>44056.0</v>
      </c>
      <c r="Q2192" s="1" t="s">
        <v>7425</v>
      </c>
      <c r="R2192" s="1" t="s">
        <v>7426</v>
      </c>
      <c r="S2192" s="1" t="s">
        <v>32</v>
      </c>
      <c r="T2192" s="1">
        <v>76262.0</v>
      </c>
      <c r="U2192" s="1" t="s">
        <v>7427</v>
      </c>
    </row>
    <row r="2193">
      <c r="A2193" s="1" t="s">
        <v>7428</v>
      </c>
      <c r="B2193" s="1">
        <v>66990.0</v>
      </c>
      <c r="C2193" s="1">
        <v>2091.0</v>
      </c>
      <c r="D2193" s="2" t="s">
        <v>7302</v>
      </c>
      <c r="E2193" s="1" t="s">
        <v>99</v>
      </c>
      <c r="F2193" s="1" t="s">
        <v>1185</v>
      </c>
      <c r="G2193" s="3" t="str">
        <f t="shared" si="1"/>
        <v>Todd Williams</v>
      </c>
      <c r="H2193" s="3" t="str">
        <f t="shared" si="2"/>
        <v>TODD WILLIAMS</v>
      </c>
      <c r="I2193" s="1" t="s">
        <v>7313</v>
      </c>
      <c r="J2193" s="1" t="s">
        <v>57</v>
      </c>
      <c r="K2193" s="1" t="s">
        <v>41</v>
      </c>
      <c r="L2193" s="1">
        <v>250.0</v>
      </c>
      <c r="M2193" s="1" t="s">
        <v>58</v>
      </c>
      <c r="N2193" s="1" t="s">
        <v>7296</v>
      </c>
      <c r="O2193" s="4">
        <v>44317.0</v>
      </c>
      <c r="P2193" s="4">
        <v>44056.0</v>
      </c>
      <c r="Q2193" s="1" t="s">
        <v>7429</v>
      </c>
      <c r="R2193" s="1" t="s">
        <v>31</v>
      </c>
      <c r="S2193" s="1" t="s">
        <v>32</v>
      </c>
      <c r="T2193" s="1">
        <v>75209.0</v>
      </c>
      <c r="U2193" s="1" t="s">
        <v>7430</v>
      </c>
    </row>
    <row r="2194">
      <c r="A2194" s="1" t="s">
        <v>7431</v>
      </c>
      <c r="B2194" s="1">
        <v>70918.0</v>
      </c>
      <c r="C2194" s="1">
        <v>2175.0</v>
      </c>
      <c r="D2194" s="2" t="s">
        <v>7306</v>
      </c>
      <c r="E2194" s="1" t="s">
        <v>2752</v>
      </c>
      <c r="F2194" s="1" t="s">
        <v>2486</v>
      </c>
      <c r="G2194" s="3" t="str">
        <f t="shared" si="1"/>
        <v>Dave Neumann</v>
      </c>
      <c r="H2194" s="3" t="str">
        <f t="shared" si="2"/>
        <v>DAVE NEUMANN</v>
      </c>
      <c r="I2194" s="1" t="s">
        <v>7313</v>
      </c>
      <c r="J2194" s="1" t="s">
        <v>57</v>
      </c>
      <c r="K2194" s="1" t="s">
        <v>44</v>
      </c>
      <c r="L2194" s="1">
        <v>250.0</v>
      </c>
      <c r="M2194" s="1" t="s">
        <v>58</v>
      </c>
      <c r="N2194" s="1" t="s">
        <v>7296</v>
      </c>
      <c r="O2194" s="4">
        <v>44317.0</v>
      </c>
      <c r="P2194" s="4">
        <v>44207.0</v>
      </c>
      <c r="Q2194" s="1" t="s">
        <v>7432</v>
      </c>
      <c r="R2194" s="1" t="s">
        <v>31</v>
      </c>
      <c r="S2194" s="1" t="s">
        <v>32</v>
      </c>
      <c r="T2194" s="1">
        <v>75214.0</v>
      </c>
      <c r="U2194" s="1" t="s">
        <v>7433</v>
      </c>
    </row>
    <row r="2195">
      <c r="A2195" s="1" t="s">
        <v>7434</v>
      </c>
      <c r="B2195" s="1">
        <v>70935.0</v>
      </c>
      <c r="C2195" s="1">
        <v>2175.0</v>
      </c>
      <c r="D2195" s="2" t="s">
        <v>7306</v>
      </c>
      <c r="E2195" s="1" t="s">
        <v>1217</v>
      </c>
      <c r="F2195" s="1" t="s">
        <v>5158</v>
      </c>
      <c r="G2195" s="3" t="str">
        <f t="shared" si="1"/>
        <v>Jason Simon</v>
      </c>
      <c r="H2195" s="3" t="str">
        <f t="shared" si="2"/>
        <v>JASON SIMON</v>
      </c>
      <c r="I2195" s="1" t="s">
        <v>7313</v>
      </c>
      <c r="J2195" s="1" t="s">
        <v>57</v>
      </c>
      <c r="K2195" s="1" t="s">
        <v>44</v>
      </c>
      <c r="L2195" s="1">
        <v>250.0</v>
      </c>
      <c r="M2195" s="1" t="s">
        <v>58</v>
      </c>
      <c r="N2195" s="1" t="s">
        <v>7296</v>
      </c>
      <c r="O2195" s="4">
        <v>44317.0</v>
      </c>
      <c r="P2195" s="4">
        <v>44217.0</v>
      </c>
      <c r="Q2195" s="1" t="s">
        <v>5159</v>
      </c>
      <c r="R2195" s="1" t="s">
        <v>368</v>
      </c>
      <c r="S2195" s="1" t="s">
        <v>32</v>
      </c>
      <c r="T2195" s="1">
        <v>75061.0</v>
      </c>
      <c r="U2195" s="1" t="s">
        <v>7435</v>
      </c>
    </row>
    <row r="2196">
      <c r="A2196" s="1" t="s">
        <v>7436</v>
      </c>
      <c r="B2196" s="1">
        <v>70938.0</v>
      </c>
      <c r="C2196" s="1">
        <v>2175.0</v>
      </c>
      <c r="D2196" s="2" t="s">
        <v>7306</v>
      </c>
      <c r="E2196" s="1" t="s">
        <v>7437</v>
      </c>
      <c r="F2196" s="1" t="s">
        <v>7438</v>
      </c>
      <c r="G2196" s="3" t="str">
        <f t="shared" si="1"/>
        <v>Devin Guinn</v>
      </c>
      <c r="H2196" s="3" t="str">
        <f t="shared" si="2"/>
        <v>DEVIN GUINN</v>
      </c>
      <c r="I2196" s="1" t="s">
        <v>7313</v>
      </c>
      <c r="J2196" s="1" t="s">
        <v>57</v>
      </c>
      <c r="K2196" s="1" t="s">
        <v>44</v>
      </c>
      <c r="L2196" s="1">
        <v>250.0</v>
      </c>
      <c r="M2196" s="1" t="s">
        <v>58</v>
      </c>
      <c r="N2196" s="1" t="s">
        <v>7296</v>
      </c>
      <c r="O2196" s="4">
        <v>44317.0</v>
      </c>
      <c r="P2196" s="4">
        <v>44222.0</v>
      </c>
      <c r="Q2196" s="1" t="s">
        <v>7439</v>
      </c>
      <c r="R2196" s="1" t="s">
        <v>31</v>
      </c>
      <c r="S2196" s="1" t="s">
        <v>32</v>
      </c>
      <c r="T2196" s="1">
        <v>75203.0</v>
      </c>
      <c r="U2196" s="1" t="s">
        <v>7440</v>
      </c>
    </row>
    <row r="2197">
      <c r="A2197" s="1" t="s">
        <v>7441</v>
      </c>
      <c r="B2197" s="1">
        <v>70942.0</v>
      </c>
      <c r="C2197" s="1">
        <v>2175.0</v>
      </c>
      <c r="D2197" s="2" t="s">
        <v>7306</v>
      </c>
      <c r="E2197" s="1" t="s">
        <v>2673</v>
      </c>
      <c r="F2197" s="1" t="s">
        <v>7442</v>
      </c>
      <c r="G2197" s="3" t="str">
        <f t="shared" si="1"/>
        <v>Jerry Ellison</v>
      </c>
      <c r="H2197" s="3" t="str">
        <f t="shared" si="2"/>
        <v>JERRY ELLISON</v>
      </c>
      <c r="I2197" s="1" t="s">
        <v>7313</v>
      </c>
      <c r="J2197" s="1" t="s">
        <v>57</v>
      </c>
      <c r="K2197" s="1" t="s">
        <v>44</v>
      </c>
      <c r="L2197" s="1">
        <v>250.0</v>
      </c>
      <c r="M2197" s="1" t="s">
        <v>58</v>
      </c>
      <c r="N2197" s="1" t="s">
        <v>7296</v>
      </c>
      <c r="O2197" s="4">
        <v>44317.0</v>
      </c>
      <c r="P2197" s="4">
        <v>44222.0</v>
      </c>
      <c r="Q2197" s="1" t="s">
        <v>7443</v>
      </c>
      <c r="R2197" s="1" t="s">
        <v>31</v>
      </c>
      <c r="S2197" s="1" t="s">
        <v>32</v>
      </c>
      <c r="T2197" s="1">
        <v>75104.0</v>
      </c>
      <c r="U2197" s="1" t="s">
        <v>7444</v>
      </c>
    </row>
    <row r="2198">
      <c r="A2198" s="1" t="s">
        <v>7445</v>
      </c>
      <c r="B2198" s="1">
        <v>70947.0</v>
      </c>
      <c r="C2198" s="1">
        <v>2175.0</v>
      </c>
      <c r="D2198" s="2" t="s">
        <v>7306</v>
      </c>
      <c r="E2198" s="1" t="s">
        <v>1251</v>
      </c>
      <c r="F2198" s="1" t="s">
        <v>5361</v>
      </c>
      <c r="G2198" s="3" t="str">
        <f t="shared" si="1"/>
        <v>Angela Jones</v>
      </c>
      <c r="H2198" s="3" t="str">
        <f t="shared" si="2"/>
        <v>ANGELA JONES</v>
      </c>
      <c r="I2198" s="1" t="s">
        <v>7313</v>
      </c>
      <c r="J2198" s="1" t="s">
        <v>57</v>
      </c>
      <c r="K2198" s="1" t="s">
        <v>44</v>
      </c>
      <c r="L2198" s="1">
        <v>250.0</v>
      </c>
      <c r="M2198" s="1" t="s">
        <v>58</v>
      </c>
      <c r="N2198" s="1" t="s">
        <v>7296</v>
      </c>
      <c r="O2198" s="4">
        <v>44317.0</v>
      </c>
      <c r="P2198" s="4">
        <v>44229.0</v>
      </c>
      <c r="Q2198" s="1" t="s">
        <v>7446</v>
      </c>
      <c r="R2198" s="1" t="s">
        <v>6039</v>
      </c>
      <c r="S2198" s="1" t="s">
        <v>32</v>
      </c>
      <c r="T2198" s="1">
        <v>75056.0</v>
      </c>
      <c r="U2198" s="1" t="s">
        <v>7447</v>
      </c>
    </row>
    <row r="2199">
      <c r="A2199" s="1" t="s">
        <v>7448</v>
      </c>
      <c r="B2199" s="1">
        <v>66985.0</v>
      </c>
      <c r="C2199" s="1">
        <v>2091.0</v>
      </c>
      <c r="D2199" s="2" t="s">
        <v>7302</v>
      </c>
      <c r="E2199" s="1" t="s">
        <v>7449</v>
      </c>
      <c r="F2199" s="1" t="s">
        <v>7450</v>
      </c>
      <c r="G2199" s="3" t="str">
        <f t="shared" si="1"/>
        <v>Katrina Keyes</v>
      </c>
      <c r="H2199" s="3" t="str">
        <f t="shared" si="2"/>
        <v>KATRINA KEYES</v>
      </c>
      <c r="I2199" s="1" t="s">
        <v>7313</v>
      </c>
      <c r="J2199" s="1" t="s">
        <v>57</v>
      </c>
      <c r="K2199" s="1" t="s">
        <v>41</v>
      </c>
      <c r="L2199" s="1">
        <v>300.0</v>
      </c>
      <c r="M2199" s="1" t="s">
        <v>58</v>
      </c>
      <c r="N2199" s="1" t="s">
        <v>7296</v>
      </c>
      <c r="O2199" s="4">
        <v>44317.0</v>
      </c>
      <c r="P2199" s="4">
        <v>44054.0</v>
      </c>
      <c r="Q2199" s="1" t="s">
        <v>7451</v>
      </c>
      <c r="R2199" s="1" t="s">
        <v>31</v>
      </c>
      <c r="S2199" s="1" t="s">
        <v>32</v>
      </c>
      <c r="T2199" s="1">
        <v>75204.0</v>
      </c>
      <c r="U2199" s="1" t="s">
        <v>7452</v>
      </c>
    </row>
    <row r="2200">
      <c r="A2200" s="1" t="s">
        <v>7453</v>
      </c>
      <c r="B2200" s="1">
        <v>36750.0</v>
      </c>
      <c r="C2200" s="1">
        <v>2244.0</v>
      </c>
      <c r="D2200" s="2" t="s">
        <v>7308</v>
      </c>
      <c r="E2200" s="1" t="s">
        <v>7454</v>
      </c>
      <c r="F2200" s="1" t="s">
        <v>126</v>
      </c>
      <c r="G2200" s="3" t="str">
        <f t="shared" si="1"/>
        <v>Kechia Mitchell</v>
      </c>
      <c r="H2200" s="3" t="str">
        <f t="shared" si="2"/>
        <v>KECHIA MITCHELL</v>
      </c>
      <c r="J2200" s="1" t="s">
        <v>389</v>
      </c>
      <c r="K2200" s="1" t="s">
        <v>47</v>
      </c>
      <c r="L2200" s="1">
        <v>360.0</v>
      </c>
      <c r="M2200" s="1" t="s">
        <v>390</v>
      </c>
      <c r="N2200" s="1" t="s">
        <v>7296</v>
      </c>
      <c r="O2200" s="4">
        <v>44317.0</v>
      </c>
      <c r="P2200" s="4">
        <v>44295.0</v>
      </c>
      <c r="Q2200" s="1" t="s">
        <v>7455</v>
      </c>
      <c r="R2200" s="1" t="s">
        <v>761</v>
      </c>
      <c r="S2200" s="1" t="s">
        <v>32</v>
      </c>
      <c r="T2200" s="1">
        <v>75149.0</v>
      </c>
      <c r="U2200" s="1" t="s">
        <v>7456</v>
      </c>
    </row>
    <row r="2201">
      <c r="A2201" s="1" t="s">
        <v>7457</v>
      </c>
      <c r="B2201" s="1">
        <v>36752.0</v>
      </c>
      <c r="C2201" s="1">
        <v>2244.0</v>
      </c>
      <c r="D2201" s="2" t="s">
        <v>7308</v>
      </c>
      <c r="E2201" s="1" t="s">
        <v>1626</v>
      </c>
      <c r="F2201" s="1" t="s">
        <v>7458</v>
      </c>
      <c r="G2201" s="3" t="str">
        <f t="shared" si="1"/>
        <v>Brenda Cash</v>
      </c>
      <c r="H2201" s="3" t="str">
        <f t="shared" si="2"/>
        <v>BRENDA CASH</v>
      </c>
      <c r="J2201" s="1" t="s">
        <v>389</v>
      </c>
      <c r="K2201" s="1" t="s">
        <v>47</v>
      </c>
      <c r="L2201" s="1">
        <v>360.0</v>
      </c>
      <c r="M2201" s="1" t="s">
        <v>390</v>
      </c>
      <c r="N2201" s="1" t="s">
        <v>7296</v>
      </c>
      <c r="O2201" s="4">
        <v>44317.0</v>
      </c>
      <c r="P2201" s="4">
        <v>44295.0</v>
      </c>
      <c r="Q2201" s="1" t="s">
        <v>7459</v>
      </c>
      <c r="R2201" s="1" t="s">
        <v>31</v>
      </c>
      <c r="S2201" s="1" t="s">
        <v>32</v>
      </c>
      <c r="T2201" s="1">
        <v>75228.0</v>
      </c>
      <c r="U2201" s="1" t="s">
        <v>7460</v>
      </c>
    </row>
    <row r="2202">
      <c r="A2202" s="1" t="s">
        <v>7461</v>
      </c>
      <c r="B2202" s="1">
        <v>36753.0</v>
      </c>
      <c r="C2202" s="1">
        <v>2244.0</v>
      </c>
      <c r="D2202" s="2" t="s">
        <v>7308</v>
      </c>
      <c r="E2202" s="1" t="s">
        <v>7462</v>
      </c>
      <c r="F2202" s="1" t="s">
        <v>7463</v>
      </c>
      <c r="G2202" s="3" t="str">
        <f t="shared" si="1"/>
        <v>Vicki Hall</v>
      </c>
      <c r="H2202" s="3" t="str">
        <f t="shared" si="2"/>
        <v>VICKI HALL</v>
      </c>
      <c r="J2202" s="1" t="s">
        <v>389</v>
      </c>
      <c r="K2202" s="1" t="s">
        <v>47</v>
      </c>
      <c r="L2202" s="1">
        <v>360.0</v>
      </c>
      <c r="M2202" s="1" t="s">
        <v>390</v>
      </c>
      <c r="N2202" s="1" t="s">
        <v>7296</v>
      </c>
      <c r="O2202" s="4">
        <v>44317.0</v>
      </c>
      <c r="P2202" s="4">
        <v>44295.0</v>
      </c>
      <c r="Q2202" s="1" t="s">
        <v>7464</v>
      </c>
      <c r="R2202" s="1" t="s">
        <v>1856</v>
      </c>
      <c r="S2202" s="1" t="s">
        <v>32</v>
      </c>
      <c r="T2202" s="1">
        <v>75134.0</v>
      </c>
      <c r="U2202" s="1" t="s">
        <v>7465</v>
      </c>
    </row>
    <row r="2203">
      <c r="A2203" s="1" t="s">
        <v>7466</v>
      </c>
      <c r="B2203" s="1">
        <v>36754.0</v>
      </c>
      <c r="C2203" s="1">
        <v>2244.0</v>
      </c>
      <c r="D2203" s="2" t="s">
        <v>7308</v>
      </c>
      <c r="E2203" s="1" t="s">
        <v>7467</v>
      </c>
      <c r="F2203" s="1" t="s">
        <v>7468</v>
      </c>
      <c r="G2203" s="3" t="str">
        <f t="shared" si="1"/>
        <v>Rochelle Rathel</v>
      </c>
      <c r="H2203" s="3" t="str">
        <f t="shared" si="2"/>
        <v>ROCHELLE RATHEL</v>
      </c>
      <c r="J2203" s="1" t="s">
        <v>389</v>
      </c>
      <c r="K2203" s="1" t="s">
        <v>47</v>
      </c>
      <c r="L2203" s="1">
        <v>360.0</v>
      </c>
      <c r="M2203" s="1" t="s">
        <v>390</v>
      </c>
      <c r="N2203" s="1" t="s">
        <v>7296</v>
      </c>
      <c r="O2203" s="4">
        <v>44317.0</v>
      </c>
      <c r="P2203" s="4">
        <v>44295.0</v>
      </c>
      <c r="Q2203" s="1" t="s">
        <v>7469</v>
      </c>
      <c r="R2203" s="1" t="s">
        <v>31</v>
      </c>
      <c r="S2203" s="1" t="s">
        <v>32</v>
      </c>
      <c r="T2203" s="1">
        <v>75249.0</v>
      </c>
      <c r="U2203" s="1" t="s">
        <v>7470</v>
      </c>
    </row>
    <row r="2204">
      <c r="A2204" s="1" t="s">
        <v>7471</v>
      </c>
      <c r="B2204" s="1">
        <v>66981.0</v>
      </c>
      <c r="C2204" s="1">
        <v>2091.0</v>
      </c>
      <c r="D2204" s="2" t="s">
        <v>7302</v>
      </c>
      <c r="E2204" s="1" t="s">
        <v>916</v>
      </c>
      <c r="F2204" s="1" t="s">
        <v>1080</v>
      </c>
      <c r="G2204" s="3" t="str">
        <f t="shared" si="1"/>
        <v>Alan Walne</v>
      </c>
      <c r="H2204" s="3" t="str">
        <f t="shared" si="2"/>
        <v>ALAN WALNE</v>
      </c>
      <c r="I2204" s="1" t="s">
        <v>7313</v>
      </c>
      <c r="J2204" s="1" t="s">
        <v>57</v>
      </c>
      <c r="K2204" s="1" t="s">
        <v>41</v>
      </c>
      <c r="L2204" s="1">
        <v>500.0</v>
      </c>
      <c r="M2204" s="1" t="s">
        <v>58</v>
      </c>
      <c r="N2204" s="1" t="s">
        <v>7296</v>
      </c>
      <c r="O2204" s="4">
        <v>44317.0</v>
      </c>
      <c r="P2204" s="4">
        <v>44053.0</v>
      </c>
      <c r="Q2204" s="1" t="s">
        <v>7472</v>
      </c>
      <c r="R2204" s="1" t="s">
        <v>357</v>
      </c>
      <c r="S2204" s="1" t="s">
        <v>32</v>
      </c>
      <c r="T2204" s="1">
        <v>75081.0</v>
      </c>
      <c r="U2204" s="1" t="s">
        <v>7473</v>
      </c>
    </row>
    <row r="2205">
      <c r="A2205" s="1" t="s">
        <v>7474</v>
      </c>
      <c r="B2205" s="1">
        <v>66982.0</v>
      </c>
      <c r="C2205" s="1">
        <v>2091.0</v>
      </c>
      <c r="D2205" s="2" t="s">
        <v>7302</v>
      </c>
      <c r="E2205" s="1" t="s">
        <v>2858</v>
      </c>
      <c r="F2205" s="1" t="s">
        <v>361</v>
      </c>
      <c r="G2205" s="3" t="str">
        <f t="shared" si="1"/>
        <v>Aaron Brown</v>
      </c>
      <c r="H2205" s="3" t="str">
        <f t="shared" si="2"/>
        <v>AARON BROWN</v>
      </c>
      <c r="I2205" s="1" t="s">
        <v>7313</v>
      </c>
      <c r="J2205" s="1" t="s">
        <v>57</v>
      </c>
      <c r="K2205" s="1" t="s">
        <v>41</v>
      </c>
      <c r="L2205" s="1">
        <v>500.0</v>
      </c>
      <c r="M2205" s="1" t="s">
        <v>58</v>
      </c>
      <c r="N2205" s="1" t="s">
        <v>7296</v>
      </c>
      <c r="O2205" s="4">
        <v>44317.0</v>
      </c>
      <c r="P2205" s="4">
        <v>44053.0</v>
      </c>
      <c r="Q2205" s="1" t="s">
        <v>7475</v>
      </c>
      <c r="R2205" s="1" t="s">
        <v>31</v>
      </c>
      <c r="S2205" s="1" t="s">
        <v>32</v>
      </c>
      <c r="T2205" s="1">
        <v>75227.0</v>
      </c>
      <c r="U2205" s="1" t="s">
        <v>7476</v>
      </c>
    </row>
    <row r="2206">
      <c r="A2206" s="1" t="s">
        <v>7477</v>
      </c>
      <c r="B2206" s="1">
        <v>66983.0</v>
      </c>
      <c r="C2206" s="1">
        <v>2091.0</v>
      </c>
      <c r="D2206" s="2" t="s">
        <v>7302</v>
      </c>
      <c r="E2206" s="1" t="s">
        <v>7478</v>
      </c>
      <c r="F2206" s="1" t="s">
        <v>1222</v>
      </c>
      <c r="G2206" s="3" t="str">
        <f t="shared" si="1"/>
        <v>Royce West</v>
      </c>
      <c r="H2206" s="3" t="str">
        <f t="shared" si="2"/>
        <v>ROYCE WEST</v>
      </c>
      <c r="I2206" s="1" t="s">
        <v>7313</v>
      </c>
      <c r="J2206" s="1" t="s">
        <v>57</v>
      </c>
      <c r="K2206" s="1" t="s">
        <v>41</v>
      </c>
      <c r="L2206" s="1">
        <v>500.0</v>
      </c>
      <c r="M2206" s="1" t="s">
        <v>58</v>
      </c>
      <c r="N2206" s="1" t="s">
        <v>7296</v>
      </c>
      <c r="O2206" s="4">
        <v>44317.0</v>
      </c>
      <c r="P2206" s="4">
        <v>44054.0</v>
      </c>
      <c r="Q2206" s="1" t="s">
        <v>7479</v>
      </c>
      <c r="R2206" s="1" t="s">
        <v>31</v>
      </c>
      <c r="S2206" s="1" t="s">
        <v>32</v>
      </c>
      <c r="T2206" s="1">
        <v>75203.0</v>
      </c>
      <c r="U2206" s="1" t="s">
        <v>7480</v>
      </c>
    </row>
    <row r="2207">
      <c r="A2207" s="1" t="s">
        <v>7481</v>
      </c>
      <c r="B2207" s="1">
        <v>66991.0</v>
      </c>
      <c r="C2207" s="1">
        <v>2091.0</v>
      </c>
      <c r="D2207" s="2" t="s">
        <v>7302</v>
      </c>
      <c r="E2207" s="1" t="s">
        <v>1132</v>
      </c>
      <c r="F2207" s="1" t="s">
        <v>7482</v>
      </c>
      <c r="G2207" s="3" t="str">
        <f t="shared" si="1"/>
        <v>Reginald Jennings</v>
      </c>
      <c r="H2207" s="3" t="str">
        <f t="shared" si="2"/>
        <v>REGINALD JENNINGS</v>
      </c>
      <c r="I2207" s="1" t="s">
        <v>7313</v>
      </c>
      <c r="J2207" s="1" t="s">
        <v>57</v>
      </c>
      <c r="K2207" s="1" t="s">
        <v>41</v>
      </c>
      <c r="L2207" s="1">
        <v>500.0</v>
      </c>
      <c r="M2207" s="1" t="s">
        <v>58</v>
      </c>
      <c r="N2207" s="1" t="s">
        <v>7296</v>
      </c>
      <c r="O2207" s="4">
        <v>44317.0</v>
      </c>
      <c r="P2207" s="4">
        <v>44056.0</v>
      </c>
      <c r="Q2207" s="1" t="s">
        <v>7483</v>
      </c>
      <c r="R2207" s="1" t="s">
        <v>1541</v>
      </c>
      <c r="S2207" s="1" t="s">
        <v>32</v>
      </c>
      <c r="T2207" s="1">
        <v>75093.0</v>
      </c>
      <c r="U2207" s="1" t="s">
        <v>7484</v>
      </c>
    </row>
    <row r="2208">
      <c r="A2208" s="1" t="s">
        <v>7485</v>
      </c>
      <c r="B2208" s="1">
        <v>70922.0</v>
      </c>
      <c r="C2208" s="1">
        <v>2175.0</v>
      </c>
      <c r="D2208" s="2" t="s">
        <v>7306</v>
      </c>
      <c r="E2208" s="1" t="s">
        <v>1547</v>
      </c>
      <c r="F2208" s="1" t="s">
        <v>1044</v>
      </c>
      <c r="G2208" s="3" t="str">
        <f t="shared" si="1"/>
        <v>Nancy White</v>
      </c>
      <c r="H2208" s="3" t="str">
        <f t="shared" si="2"/>
        <v>NANCY WHITE</v>
      </c>
      <c r="I2208" s="1" t="s">
        <v>7313</v>
      </c>
      <c r="J2208" s="1" t="s">
        <v>57</v>
      </c>
      <c r="K2208" s="1" t="s">
        <v>44</v>
      </c>
      <c r="L2208" s="1">
        <v>500.0</v>
      </c>
      <c r="M2208" s="1" t="s">
        <v>58</v>
      </c>
      <c r="N2208" s="1" t="s">
        <v>7296</v>
      </c>
      <c r="O2208" s="4">
        <v>44317.0</v>
      </c>
      <c r="P2208" s="4">
        <v>44211.0</v>
      </c>
      <c r="Q2208" s="1" t="s">
        <v>7340</v>
      </c>
      <c r="R2208" s="1" t="s">
        <v>31</v>
      </c>
      <c r="S2208" s="1" t="s">
        <v>32</v>
      </c>
      <c r="T2208" s="1">
        <v>75232.0</v>
      </c>
      <c r="U2208" s="1" t="s">
        <v>7341</v>
      </c>
    </row>
    <row r="2209">
      <c r="A2209" s="1" t="s">
        <v>7486</v>
      </c>
      <c r="B2209" s="1">
        <v>70929.0</v>
      </c>
      <c r="C2209" s="1">
        <v>2175.0</v>
      </c>
      <c r="D2209" s="2" t="s">
        <v>7306</v>
      </c>
      <c r="E2209" s="1" t="s">
        <v>1499</v>
      </c>
      <c r="F2209" s="1" t="s">
        <v>7487</v>
      </c>
      <c r="G2209" s="3" t="str">
        <f t="shared" si="1"/>
        <v>Ellen Magnis</v>
      </c>
      <c r="H2209" s="3" t="str">
        <f t="shared" si="2"/>
        <v>ELLEN MAGNIS</v>
      </c>
      <c r="I2209" s="1" t="s">
        <v>7313</v>
      </c>
      <c r="J2209" s="1" t="s">
        <v>57</v>
      </c>
      <c r="K2209" s="1" t="s">
        <v>44</v>
      </c>
      <c r="L2209" s="1">
        <v>500.0</v>
      </c>
      <c r="M2209" s="1" t="s">
        <v>58</v>
      </c>
      <c r="N2209" s="1" t="s">
        <v>7296</v>
      </c>
      <c r="O2209" s="4">
        <v>44317.0</v>
      </c>
      <c r="P2209" s="4">
        <v>44215.0</v>
      </c>
      <c r="Q2209" s="1" t="s">
        <v>7488</v>
      </c>
      <c r="R2209" s="1" t="s">
        <v>31</v>
      </c>
      <c r="S2209" s="1" t="s">
        <v>32</v>
      </c>
      <c r="T2209" s="1">
        <v>75201.0</v>
      </c>
      <c r="U2209" s="1" t="s">
        <v>7489</v>
      </c>
    </row>
    <row r="2210">
      <c r="A2210" s="1" t="s">
        <v>7490</v>
      </c>
      <c r="B2210" s="1">
        <v>70930.0</v>
      </c>
      <c r="C2210" s="1">
        <v>2175.0</v>
      </c>
      <c r="D2210" s="2" t="s">
        <v>7306</v>
      </c>
      <c r="E2210" s="1" t="s">
        <v>442</v>
      </c>
      <c r="F2210" s="1" t="s">
        <v>7423</v>
      </c>
      <c r="G2210" s="3" t="str">
        <f t="shared" si="1"/>
        <v>Ray Mickens</v>
      </c>
      <c r="H2210" s="3" t="str">
        <f t="shared" si="2"/>
        <v>RAY MICKENS</v>
      </c>
      <c r="I2210" s="1" t="s">
        <v>7313</v>
      </c>
      <c r="J2210" s="1" t="s">
        <v>57</v>
      </c>
      <c r="K2210" s="1" t="s">
        <v>44</v>
      </c>
      <c r="L2210" s="1">
        <v>500.0</v>
      </c>
      <c r="M2210" s="1" t="s">
        <v>58</v>
      </c>
      <c r="N2210" s="1" t="s">
        <v>7296</v>
      </c>
      <c r="O2210" s="4">
        <v>44317.0</v>
      </c>
      <c r="P2210" s="4">
        <v>44215.0</v>
      </c>
      <c r="Q2210" s="1" t="s">
        <v>7491</v>
      </c>
      <c r="R2210" s="1" t="s">
        <v>7426</v>
      </c>
      <c r="S2210" s="1" t="s">
        <v>32</v>
      </c>
      <c r="T2210" s="1">
        <v>76262.0</v>
      </c>
      <c r="U2210" s="1" t="s">
        <v>7492</v>
      </c>
    </row>
    <row r="2211">
      <c r="A2211" s="1" t="s">
        <v>7493</v>
      </c>
      <c r="B2211" s="1">
        <v>70950.0</v>
      </c>
      <c r="C2211" s="1">
        <v>2175.0</v>
      </c>
      <c r="D2211" s="2" t="s">
        <v>7306</v>
      </c>
      <c r="E2211" s="1" t="s">
        <v>5107</v>
      </c>
      <c r="F2211" s="1" t="s">
        <v>5108</v>
      </c>
      <c r="G2211" s="3" t="str">
        <f t="shared" si="1"/>
        <v>Eddie Reeves</v>
      </c>
      <c r="H2211" s="3" t="str">
        <f t="shared" si="2"/>
        <v>EDDIE REEVES</v>
      </c>
      <c r="I2211" s="1" t="s">
        <v>7313</v>
      </c>
      <c r="J2211" s="1" t="s">
        <v>57</v>
      </c>
      <c r="K2211" s="1" t="s">
        <v>44</v>
      </c>
      <c r="L2211" s="1">
        <v>500.0</v>
      </c>
      <c r="M2211" s="1" t="s">
        <v>58</v>
      </c>
      <c r="N2211" s="1" t="s">
        <v>7296</v>
      </c>
      <c r="O2211" s="4">
        <v>44317.0</v>
      </c>
      <c r="P2211" s="4">
        <v>44240.0</v>
      </c>
      <c r="Q2211" s="1" t="s">
        <v>7494</v>
      </c>
      <c r="R2211" s="1" t="s">
        <v>31</v>
      </c>
      <c r="S2211" s="1" t="s">
        <v>32</v>
      </c>
      <c r="T2211" s="1">
        <v>75208.0</v>
      </c>
      <c r="U2211" s="1" t="s">
        <v>7495</v>
      </c>
    </row>
    <row r="2212">
      <c r="A2212" s="1" t="s">
        <v>7496</v>
      </c>
      <c r="B2212" s="1">
        <v>70951.0</v>
      </c>
      <c r="C2212" s="1">
        <v>2175.0</v>
      </c>
      <c r="D2212" s="2" t="s">
        <v>7306</v>
      </c>
      <c r="E2212" s="1" t="s">
        <v>1011</v>
      </c>
      <c r="F2212" s="1" t="s">
        <v>591</v>
      </c>
      <c r="G2212" s="3" t="str">
        <f t="shared" si="1"/>
        <v>Ron Kirk</v>
      </c>
      <c r="H2212" s="3" t="str">
        <f t="shared" si="2"/>
        <v>RON KIRK</v>
      </c>
      <c r="I2212" s="1" t="s">
        <v>7313</v>
      </c>
      <c r="J2212" s="1" t="s">
        <v>57</v>
      </c>
      <c r="K2212" s="1" t="s">
        <v>44</v>
      </c>
      <c r="L2212" s="1">
        <v>500.0</v>
      </c>
      <c r="M2212" s="1" t="s">
        <v>58</v>
      </c>
      <c r="N2212" s="1" t="s">
        <v>7296</v>
      </c>
      <c r="O2212" s="4">
        <v>44317.0</v>
      </c>
      <c r="P2212" s="4">
        <v>44245.0</v>
      </c>
      <c r="Q2212" s="1" t="s">
        <v>7497</v>
      </c>
      <c r="R2212" s="1" t="s">
        <v>31</v>
      </c>
      <c r="S2212" s="1" t="s">
        <v>32</v>
      </c>
      <c r="T2212" s="1">
        <v>75214.0</v>
      </c>
      <c r="U2212" s="1" t="s">
        <v>7498</v>
      </c>
    </row>
    <row r="2213">
      <c r="A2213" s="1" t="s">
        <v>7499</v>
      </c>
      <c r="B2213" s="1">
        <v>70955.0</v>
      </c>
      <c r="C2213" s="1">
        <v>2175.0</v>
      </c>
      <c r="D2213" s="2" t="s">
        <v>7306</v>
      </c>
      <c r="E2213" s="1" t="s">
        <v>1696</v>
      </c>
      <c r="F2213" s="1" t="s">
        <v>7500</v>
      </c>
      <c r="G2213" s="3" t="str">
        <f t="shared" si="1"/>
        <v>Carey OConnor</v>
      </c>
      <c r="H2213" s="3" t="str">
        <f t="shared" si="2"/>
        <v>CAREY OCONNOR</v>
      </c>
      <c r="I2213" s="1" t="s">
        <v>7313</v>
      </c>
      <c r="J2213" s="1" t="s">
        <v>57</v>
      </c>
      <c r="K2213" s="1" t="s">
        <v>44</v>
      </c>
      <c r="L2213" s="1">
        <v>500.0</v>
      </c>
      <c r="M2213" s="1" t="s">
        <v>58</v>
      </c>
      <c r="N2213" s="1" t="s">
        <v>7296</v>
      </c>
      <c r="O2213" s="4">
        <v>44317.0</v>
      </c>
      <c r="P2213" s="4">
        <v>44264.0</v>
      </c>
      <c r="Q2213" s="1" t="s">
        <v>7501</v>
      </c>
      <c r="R2213" s="1" t="s">
        <v>3746</v>
      </c>
      <c r="S2213" s="1" t="s">
        <v>32</v>
      </c>
      <c r="T2213" s="1">
        <v>76092.0</v>
      </c>
      <c r="U2213" s="1" t="s">
        <v>7502</v>
      </c>
    </row>
    <row r="2214">
      <c r="A2214" s="1" t="s">
        <v>7503</v>
      </c>
      <c r="B2214" s="1">
        <v>73555.0</v>
      </c>
      <c r="C2214" s="1">
        <v>2244.0</v>
      </c>
      <c r="D2214" s="2" t="s">
        <v>7308</v>
      </c>
      <c r="G2214" s="3" t="str">
        <f t="shared" si="1"/>
        <v> </v>
      </c>
      <c r="H2214" s="3" t="str">
        <f t="shared" si="2"/>
        <v> </v>
      </c>
      <c r="I2214" s="1" t="s">
        <v>7504</v>
      </c>
      <c r="J2214" s="1" t="s">
        <v>57</v>
      </c>
      <c r="K2214" s="1" t="s">
        <v>47</v>
      </c>
      <c r="L2214" s="1">
        <v>500.0</v>
      </c>
      <c r="M2214" s="1" t="s">
        <v>58</v>
      </c>
      <c r="N2214" s="1" t="s">
        <v>7296</v>
      </c>
      <c r="O2214" s="4">
        <v>44317.0</v>
      </c>
      <c r="P2214" s="4">
        <v>44279.0</v>
      </c>
      <c r="Q2214" s="1" t="s">
        <v>7505</v>
      </c>
      <c r="R2214" s="1" t="s">
        <v>31</v>
      </c>
      <c r="S2214" s="1" t="s">
        <v>32</v>
      </c>
      <c r="T2214" s="1">
        <v>75222.0</v>
      </c>
      <c r="U2214" s="1" t="s">
        <v>7506</v>
      </c>
    </row>
    <row r="2215">
      <c r="A2215" s="1" t="s">
        <v>7507</v>
      </c>
      <c r="B2215" s="1">
        <v>73557.0</v>
      </c>
      <c r="C2215" s="1">
        <v>2244.0</v>
      </c>
      <c r="D2215" s="2" t="s">
        <v>7308</v>
      </c>
      <c r="G2215" s="3" t="str">
        <f t="shared" si="1"/>
        <v> </v>
      </c>
      <c r="H2215" s="3" t="str">
        <f t="shared" si="2"/>
        <v> </v>
      </c>
      <c r="I2215" s="1" t="s">
        <v>5324</v>
      </c>
      <c r="J2215" s="1" t="s">
        <v>57</v>
      </c>
      <c r="K2215" s="1" t="s">
        <v>47</v>
      </c>
      <c r="L2215" s="1">
        <v>500.0</v>
      </c>
      <c r="M2215" s="1" t="s">
        <v>58</v>
      </c>
      <c r="N2215" s="1" t="s">
        <v>7296</v>
      </c>
      <c r="O2215" s="4">
        <v>44317.0</v>
      </c>
      <c r="P2215" s="4">
        <v>44278.0</v>
      </c>
      <c r="Q2215" s="1" t="s">
        <v>7508</v>
      </c>
      <c r="R2215" s="1" t="s">
        <v>31</v>
      </c>
      <c r="S2215" s="1" t="s">
        <v>32</v>
      </c>
      <c r="T2215" s="1">
        <v>75215.0</v>
      </c>
      <c r="U2215" s="1" t="s">
        <v>7509</v>
      </c>
    </row>
    <row r="2216">
      <c r="A2216" s="1" t="s">
        <v>7510</v>
      </c>
      <c r="B2216" s="1">
        <v>73558.0</v>
      </c>
      <c r="C2216" s="1">
        <v>2244.0</v>
      </c>
      <c r="D2216" s="2" t="s">
        <v>7308</v>
      </c>
      <c r="G2216" s="3" t="str">
        <f t="shared" si="1"/>
        <v> </v>
      </c>
      <c r="H2216" s="3" t="str">
        <f t="shared" si="2"/>
        <v> </v>
      </c>
      <c r="I2216" s="1" t="s">
        <v>7511</v>
      </c>
      <c r="J2216" s="1" t="s">
        <v>57</v>
      </c>
      <c r="K2216" s="1" t="s">
        <v>47</v>
      </c>
      <c r="L2216" s="1">
        <v>500.0</v>
      </c>
      <c r="M2216" s="1" t="s">
        <v>58</v>
      </c>
      <c r="N2216" s="1" t="s">
        <v>7296</v>
      </c>
      <c r="O2216" s="4">
        <v>44317.0</v>
      </c>
      <c r="P2216" s="4">
        <v>44284.0</v>
      </c>
      <c r="Q2216" s="1" t="s">
        <v>7260</v>
      </c>
      <c r="R2216" s="1" t="s">
        <v>31</v>
      </c>
      <c r="S2216" s="1" t="s">
        <v>32</v>
      </c>
      <c r="T2216" s="1">
        <v>75215.0</v>
      </c>
      <c r="U2216" s="1" t="s">
        <v>7261</v>
      </c>
    </row>
    <row r="2217">
      <c r="A2217" s="1" t="s">
        <v>7512</v>
      </c>
      <c r="B2217" s="1">
        <v>73559.0</v>
      </c>
      <c r="C2217" s="1">
        <v>2244.0</v>
      </c>
      <c r="D2217" s="2" t="s">
        <v>7308</v>
      </c>
      <c r="E2217" s="1" t="s">
        <v>2745</v>
      </c>
      <c r="F2217" s="1" t="s">
        <v>7513</v>
      </c>
      <c r="G2217" s="3" t="str">
        <f t="shared" si="1"/>
        <v>Judy Green-Redier</v>
      </c>
      <c r="H2217" s="3" t="str">
        <f t="shared" si="2"/>
        <v>JUDY GREEN-REDIER</v>
      </c>
      <c r="J2217" s="1" t="s">
        <v>57</v>
      </c>
      <c r="K2217" s="1" t="s">
        <v>47</v>
      </c>
      <c r="L2217" s="1">
        <v>500.0</v>
      </c>
      <c r="M2217" s="1" t="s">
        <v>58</v>
      </c>
      <c r="N2217" s="1" t="s">
        <v>7296</v>
      </c>
      <c r="O2217" s="4">
        <v>44317.0</v>
      </c>
      <c r="P2217" s="4">
        <v>44284.0</v>
      </c>
      <c r="Q2217" s="1" t="s">
        <v>7514</v>
      </c>
      <c r="R2217" s="1" t="s">
        <v>1698</v>
      </c>
      <c r="S2217" s="1" t="s">
        <v>32</v>
      </c>
      <c r="T2217" s="1">
        <v>75067.0</v>
      </c>
      <c r="U2217" s="1" t="s">
        <v>7515</v>
      </c>
    </row>
    <row r="2218">
      <c r="A2218" s="1" t="s">
        <v>7516</v>
      </c>
      <c r="B2218" s="1">
        <v>73560.0</v>
      </c>
      <c r="C2218" s="1">
        <v>2244.0</v>
      </c>
      <c r="D2218" s="2" t="s">
        <v>7308</v>
      </c>
      <c r="E2218" s="1" t="s">
        <v>7517</v>
      </c>
      <c r="F2218" s="1" t="s">
        <v>7518</v>
      </c>
      <c r="G2218" s="3" t="str">
        <f t="shared" si="1"/>
        <v>Kish Keuhnert</v>
      </c>
      <c r="H2218" s="3" t="str">
        <f t="shared" si="2"/>
        <v>KISH KEUHNERT</v>
      </c>
      <c r="J2218" s="1" t="s">
        <v>57</v>
      </c>
      <c r="K2218" s="1" t="s">
        <v>47</v>
      </c>
      <c r="L2218" s="1">
        <v>500.0</v>
      </c>
      <c r="M2218" s="1" t="s">
        <v>58</v>
      </c>
      <c r="N2218" s="1" t="s">
        <v>7296</v>
      </c>
      <c r="O2218" s="4">
        <v>44317.0</v>
      </c>
      <c r="P2218" s="4">
        <v>44282.0</v>
      </c>
      <c r="Q2218" s="1" t="s">
        <v>7519</v>
      </c>
      <c r="R2218" s="1" t="s">
        <v>3103</v>
      </c>
      <c r="S2218" s="1" t="s">
        <v>32</v>
      </c>
      <c r="T2218" s="1">
        <v>76034.0</v>
      </c>
      <c r="U2218" s="1" t="s">
        <v>7520</v>
      </c>
    </row>
    <row r="2219">
      <c r="A2219" s="1" t="s">
        <v>7521</v>
      </c>
      <c r="B2219" s="1">
        <v>73561.0</v>
      </c>
      <c r="C2219" s="1">
        <v>2244.0</v>
      </c>
      <c r="D2219" s="2" t="s">
        <v>7308</v>
      </c>
      <c r="E2219" s="1" t="s">
        <v>1251</v>
      </c>
      <c r="F2219" s="1" t="s">
        <v>7522</v>
      </c>
      <c r="G2219" s="3" t="str">
        <f t="shared" si="1"/>
        <v>Angela Hale</v>
      </c>
      <c r="H2219" s="3" t="str">
        <f t="shared" si="2"/>
        <v>ANGELA HALE</v>
      </c>
      <c r="J2219" s="1" t="s">
        <v>57</v>
      </c>
      <c r="K2219" s="1" t="s">
        <v>47</v>
      </c>
      <c r="L2219" s="1">
        <v>500.0</v>
      </c>
      <c r="M2219" s="1" t="s">
        <v>58</v>
      </c>
      <c r="N2219" s="1" t="s">
        <v>7296</v>
      </c>
      <c r="O2219" s="4">
        <v>44317.0</v>
      </c>
      <c r="P2219" s="4">
        <v>44286.0</v>
      </c>
      <c r="Q2219" s="1" t="s">
        <v>7523</v>
      </c>
      <c r="R2219" s="1" t="s">
        <v>2658</v>
      </c>
      <c r="S2219" s="1" t="s">
        <v>32</v>
      </c>
      <c r="T2219" s="1">
        <v>75035.0</v>
      </c>
      <c r="U2219" s="1" t="s">
        <v>7524</v>
      </c>
    </row>
    <row r="2220">
      <c r="A2220" s="1" t="s">
        <v>7525</v>
      </c>
      <c r="B2220" s="1">
        <v>73562.0</v>
      </c>
      <c r="C2220" s="1">
        <v>2244.0</v>
      </c>
      <c r="D2220" s="2" t="s">
        <v>7308</v>
      </c>
      <c r="E2220" s="1" t="s">
        <v>167</v>
      </c>
      <c r="F2220" s="1" t="s">
        <v>1398</v>
      </c>
      <c r="G2220" s="3" t="str">
        <f t="shared" si="1"/>
        <v>Chris Luna</v>
      </c>
      <c r="H2220" s="3" t="str">
        <f t="shared" si="2"/>
        <v>CHRIS LUNA</v>
      </c>
      <c r="J2220" s="1" t="s">
        <v>57</v>
      </c>
      <c r="K2220" s="1" t="s">
        <v>47</v>
      </c>
      <c r="L2220" s="1">
        <v>500.0</v>
      </c>
      <c r="M2220" s="1" t="s">
        <v>58</v>
      </c>
      <c r="N2220" s="1" t="s">
        <v>7296</v>
      </c>
      <c r="O2220" s="4">
        <v>44317.0</v>
      </c>
      <c r="P2220" s="4">
        <v>44280.0</v>
      </c>
      <c r="Q2220" s="1" t="s">
        <v>1447</v>
      </c>
      <c r="R2220" s="1" t="s">
        <v>31</v>
      </c>
      <c r="S2220" s="1" t="s">
        <v>32</v>
      </c>
      <c r="T2220" s="1">
        <v>75313.0</v>
      </c>
      <c r="U2220" s="1" t="s">
        <v>1448</v>
      </c>
    </row>
    <row r="2221">
      <c r="A2221" s="1" t="s">
        <v>7526</v>
      </c>
      <c r="B2221" s="1">
        <v>73563.0</v>
      </c>
      <c r="C2221" s="1">
        <v>2244.0</v>
      </c>
      <c r="D2221" s="2" t="s">
        <v>7308</v>
      </c>
      <c r="E2221" s="1" t="s">
        <v>7527</v>
      </c>
      <c r="F2221" s="1" t="s">
        <v>7528</v>
      </c>
      <c r="G2221" s="3" t="str">
        <f t="shared" si="1"/>
        <v>Roger Albright</v>
      </c>
      <c r="H2221" s="3" t="str">
        <f t="shared" si="2"/>
        <v>ROGER ALBRIGHT</v>
      </c>
      <c r="J2221" s="1" t="s">
        <v>57</v>
      </c>
      <c r="K2221" s="1" t="s">
        <v>47</v>
      </c>
      <c r="L2221" s="1">
        <v>500.0</v>
      </c>
      <c r="M2221" s="1" t="s">
        <v>58</v>
      </c>
      <c r="N2221" s="1" t="s">
        <v>7296</v>
      </c>
      <c r="O2221" s="4">
        <v>44317.0</v>
      </c>
      <c r="P2221" s="4">
        <v>44278.0</v>
      </c>
      <c r="Q2221" s="1" t="s">
        <v>7529</v>
      </c>
      <c r="R2221" s="1" t="s">
        <v>357</v>
      </c>
      <c r="S2221" s="1" t="s">
        <v>32</v>
      </c>
      <c r="T2221" s="1">
        <v>75080.0</v>
      </c>
      <c r="U2221" s="1" t="s">
        <v>7530</v>
      </c>
    </row>
    <row r="2222">
      <c r="A2222" s="1" t="s">
        <v>7531</v>
      </c>
      <c r="B2222" s="1">
        <v>73580.0</v>
      </c>
      <c r="C2222" s="1">
        <v>2244.0</v>
      </c>
      <c r="D2222" s="2" t="s">
        <v>7308</v>
      </c>
      <c r="E2222" s="1" t="s">
        <v>1342</v>
      </c>
      <c r="F2222" s="1" t="s">
        <v>1343</v>
      </c>
      <c r="G2222" s="3" t="str">
        <f t="shared" si="1"/>
        <v>Kenneth Valach</v>
      </c>
      <c r="H2222" s="3" t="str">
        <f t="shared" si="2"/>
        <v>KENNETH VALACH</v>
      </c>
      <c r="J2222" s="1" t="s">
        <v>57</v>
      </c>
      <c r="K2222" s="1" t="s">
        <v>47</v>
      </c>
      <c r="L2222" s="1">
        <v>500.0</v>
      </c>
      <c r="M2222" s="1" t="s">
        <v>58</v>
      </c>
      <c r="N2222" s="1" t="s">
        <v>7296</v>
      </c>
      <c r="O2222" s="4">
        <v>44317.0</v>
      </c>
      <c r="P2222" s="4">
        <v>44301.0</v>
      </c>
      <c r="Q2222" s="1" t="s">
        <v>1371</v>
      </c>
      <c r="R2222" s="1" t="s">
        <v>323</v>
      </c>
      <c r="S2222" s="1" t="s">
        <v>32</v>
      </c>
      <c r="T2222" s="1">
        <v>77024.0</v>
      </c>
      <c r="U2222" s="1" t="s">
        <v>1372</v>
      </c>
    </row>
    <row r="2223">
      <c r="A2223" s="1" t="s">
        <v>7532</v>
      </c>
      <c r="B2223" s="1">
        <v>35964.0</v>
      </c>
      <c r="C2223" s="1">
        <v>2175.0</v>
      </c>
      <c r="D2223" s="2" t="s">
        <v>7306</v>
      </c>
      <c r="E2223" s="1" t="s">
        <v>2490</v>
      </c>
      <c r="F2223" s="1" t="s">
        <v>7533</v>
      </c>
      <c r="G2223" s="3" t="str">
        <f t="shared" si="1"/>
        <v>Bernard Partee</v>
      </c>
      <c r="H2223" s="3" t="str">
        <f t="shared" si="2"/>
        <v>BERNARD PARTEE</v>
      </c>
      <c r="I2223" s="1" t="s">
        <v>7313</v>
      </c>
      <c r="J2223" s="1" t="s">
        <v>389</v>
      </c>
      <c r="K2223" s="1" t="s">
        <v>44</v>
      </c>
      <c r="L2223" s="1">
        <v>600.0</v>
      </c>
      <c r="M2223" s="1" t="s">
        <v>390</v>
      </c>
      <c r="N2223" s="1" t="s">
        <v>7296</v>
      </c>
      <c r="O2223" s="4">
        <v>44317.0</v>
      </c>
      <c r="P2223" s="4">
        <v>44247.0</v>
      </c>
      <c r="Q2223" s="1" t="s">
        <v>7534</v>
      </c>
      <c r="R2223" s="1" t="s">
        <v>31</v>
      </c>
      <c r="S2223" s="1" t="s">
        <v>32</v>
      </c>
      <c r="T2223" s="1">
        <v>75241.0</v>
      </c>
      <c r="U2223" s="1" t="s">
        <v>7535</v>
      </c>
    </row>
    <row r="2224">
      <c r="A2224" s="1" t="s">
        <v>7536</v>
      </c>
      <c r="B2224" s="1">
        <v>35965.0</v>
      </c>
      <c r="C2224" s="1">
        <v>2175.0</v>
      </c>
      <c r="D2224" s="2" t="s">
        <v>7306</v>
      </c>
      <c r="G2224" s="3" t="str">
        <f t="shared" si="1"/>
        <v> </v>
      </c>
      <c r="H2224" s="3" t="str">
        <f t="shared" si="2"/>
        <v> </v>
      </c>
      <c r="I2224" s="1" t="s">
        <v>7537</v>
      </c>
      <c r="J2224" s="1" t="s">
        <v>389</v>
      </c>
      <c r="K2224" s="1" t="s">
        <v>44</v>
      </c>
      <c r="L2224" s="1">
        <v>600.0</v>
      </c>
      <c r="M2224" s="1" t="s">
        <v>390</v>
      </c>
      <c r="N2224" s="1" t="s">
        <v>7296</v>
      </c>
      <c r="O2224" s="4">
        <v>44317.0</v>
      </c>
      <c r="P2224" s="4">
        <v>44260.0</v>
      </c>
      <c r="Q2224" s="1" t="s">
        <v>7538</v>
      </c>
      <c r="R2224" s="1" t="s">
        <v>31</v>
      </c>
      <c r="S2224" s="1" t="s">
        <v>32</v>
      </c>
      <c r="T2224" s="1">
        <v>75220.0</v>
      </c>
      <c r="U2224" s="1" t="s">
        <v>7539</v>
      </c>
    </row>
    <row r="2225">
      <c r="A2225" s="1" t="s">
        <v>7540</v>
      </c>
      <c r="B2225" s="1">
        <v>36755.0</v>
      </c>
      <c r="C2225" s="1">
        <v>2244.0</v>
      </c>
      <c r="D2225" s="2" t="s">
        <v>7308</v>
      </c>
      <c r="E2225" s="1" t="s">
        <v>7415</v>
      </c>
      <c r="F2225" s="1" t="s">
        <v>7416</v>
      </c>
      <c r="G2225" s="3" t="str">
        <f t="shared" si="1"/>
        <v>Renea Wheeler</v>
      </c>
      <c r="H2225" s="3" t="str">
        <f t="shared" si="2"/>
        <v>RENEA WHEELER</v>
      </c>
      <c r="J2225" s="1" t="s">
        <v>389</v>
      </c>
      <c r="K2225" s="1" t="s">
        <v>47</v>
      </c>
      <c r="L2225" s="1">
        <v>600.0</v>
      </c>
      <c r="M2225" s="1" t="s">
        <v>390</v>
      </c>
      <c r="N2225" s="1" t="s">
        <v>7296</v>
      </c>
      <c r="O2225" s="4">
        <v>44317.0</v>
      </c>
      <c r="P2225" s="4">
        <v>44295.0</v>
      </c>
      <c r="Q2225" s="1" t="s">
        <v>7417</v>
      </c>
      <c r="R2225" s="1" t="s">
        <v>761</v>
      </c>
      <c r="S2225" s="1" t="s">
        <v>32</v>
      </c>
      <c r="T2225" s="1">
        <v>75149.0</v>
      </c>
      <c r="U2225" s="1" t="s">
        <v>7541</v>
      </c>
    </row>
    <row r="2226">
      <c r="A2226" s="1" t="s">
        <v>7542</v>
      </c>
      <c r="B2226" s="1">
        <v>66980.0</v>
      </c>
      <c r="C2226" s="1">
        <v>2091.0</v>
      </c>
      <c r="D2226" s="2" t="s">
        <v>7302</v>
      </c>
      <c r="E2226" s="1" t="s">
        <v>7543</v>
      </c>
      <c r="F2226" s="1" t="s">
        <v>759</v>
      </c>
      <c r="G2226" s="3" t="str">
        <f t="shared" si="1"/>
        <v>Deedee Rose</v>
      </c>
      <c r="H2226" s="3" t="str">
        <f t="shared" si="2"/>
        <v>DEEDEE ROSE</v>
      </c>
      <c r="I2226" s="1" t="s">
        <v>7313</v>
      </c>
      <c r="J2226" s="1" t="s">
        <v>57</v>
      </c>
      <c r="K2226" s="1" t="s">
        <v>41</v>
      </c>
      <c r="L2226" s="1">
        <v>1000.0</v>
      </c>
      <c r="M2226" s="1" t="s">
        <v>58</v>
      </c>
      <c r="N2226" s="1" t="s">
        <v>7296</v>
      </c>
      <c r="O2226" s="4">
        <v>44317.0</v>
      </c>
      <c r="P2226" s="4">
        <v>44053.0</v>
      </c>
      <c r="Q2226" s="1" t="s">
        <v>7544</v>
      </c>
      <c r="R2226" s="1" t="s">
        <v>31</v>
      </c>
      <c r="S2226" s="1" t="s">
        <v>32</v>
      </c>
      <c r="T2226" s="1">
        <v>75205.0</v>
      </c>
      <c r="U2226" s="1" t="s">
        <v>7545</v>
      </c>
    </row>
    <row r="2227">
      <c r="A2227" s="1" t="s">
        <v>7546</v>
      </c>
      <c r="B2227" s="1">
        <v>67011.0</v>
      </c>
      <c r="C2227" s="1">
        <v>2091.0</v>
      </c>
      <c r="D2227" s="2" t="s">
        <v>7302</v>
      </c>
      <c r="E2227" s="1" t="s">
        <v>7007</v>
      </c>
      <c r="F2227" s="1" t="s">
        <v>6932</v>
      </c>
      <c r="G2227" s="3" t="str">
        <f t="shared" si="1"/>
        <v>Roland Parrish</v>
      </c>
      <c r="H2227" s="3" t="str">
        <f t="shared" si="2"/>
        <v>ROLAND PARRISH</v>
      </c>
      <c r="I2227" s="1" t="s">
        <v>7547</v>
      </c>
      <c r="J2227" s="1" t="s">
        <v>57</v>
      </c>
      <c r="K2227" s="1" t="s">
        <v>41</v>
      </c>
      <c r="L2227" s="1">
        <v>1000.0</v>
      </c>
      <c r="M2227" s="1" t="s">
        <v>58</v>
      </c>
      <c r="N2227" s="1" t="s">
        <v>7296</v>
      </c>
      <c r="O2227" s="4">
        <v>44317.0</v>
      </c>
      <c r="P2227" s="4">
        <v>44053.0</v>
      </c>
      <c r="Q2227" s="1" t="s">
        <v>7548</v>
      </c>
      <c r="R2227" s="1" t="s">
        <v>197</v>
      </c>
      <c r="S2227" s="1" t="s">
        <v>32</v>
      </c>
      <c r="T2227" s="1">
        <v>75115.0</v>
      </c>
      <c r="U2227" s="1" t="s">
        <v>7549</v>
      </c>
    </row>
    <row r="2228">
      <c r="A2228" s="1" t="s">
        <v>7550</v>
      </c>
      <c r="B2228" s="1">
        <v>67012.0</v>
      </c>
      <c r="C2228" s="1">
        <v>2091.0</v>
      </c>
      <c r="D2228" s="2" t="s">
        <v>7302</v>
      </c>
      <c r="E2228" s="1" t="s">
        <v>6931</v>
      </c>
      <c r="F2228" s="1" t="s">
        <v>6932</v>
      </c>
      <c r="G2228" s="3" t="str">
        <f t="shared" si="1"/>
        <v>Jewel Parrish</v>
      </c>
      <c r="H2228" s="3" t="str">
        <f t="shared" si="2"/>
        <v>JEWEL PARRISH</v>
      </c>
      <c r="I2228" s="1" t="s">
        <v>7313</v>
      </c>
      <c r="J2228" s="1" t="s">
        <v>57</v>
      </c>
      <c r="K2228" s="1" t="s">
        <v>41</v>
      </c>
      <c r="L2228" s="1">
        <v>1000.0</v>
      </c>
      <c r="M2228" s="1" t="s">
        <v>58</v>
      </c>
      <c r="N2228" s="1" t="s">
        <v>7296</v>
      </c>
      <c r="O2228" s="4">
        <v>44317.0</v>
      </c>
      <c r="P2228" s="4">
        <v>44053.0</v>
      </c>
      <c r="Q2228" s="1" t="s">
        <v>6933</v>
      </c>
      <c r="R2228" s="1" t="s">
        <v>197</v>
      </c>
      <c r="S2228" s="1" t="s">
        <v>32</v>
      </c>
      <c r="T2228" s="1">
        <v>75115.0</v>
      </c>
      <c r="U2228" s="1" t="s">
        <v>7551</v>
      </c>
    </row>
    <row r="2229">
      <c r="A2229" s="1" t="s">
        <v>7552</v>
      </c>
      <c r="B2229" s="1">
        <v>70923.0</v>
      </c>
      <c r="C2229" s="1">
        <v>2175.0</v>
      </c>
      <c r="D2229" s="2" t="s">
        <v>7306</v>
      </c>
      <c r="E2229" s="1" t="s">
        <v>1723</v>
      </c>
      <c r="F2229" s="1" t="s">
        <v>4468</v>
      </c>
      <c r="G2229" s="3" t="str">
        <f t="shared" si="1"/>
        <v>Steven Camp</v>
      </c>
      <c r="H2229" s="3" t="str">
        <f t="shared" si="2"/>
        <v>STEVEN CAMP</v>
      </c>
      <c r="I2229" s="1" t="s">
        <v>7313</v>
      </c>
      <c r="J2229" s="1" t="s">
        <v>57</v>
      </c>
      <c r="K2229" s="1" t="s">
        <v>44</v>
      </c>
      <c r="L2229" s="1">
        <v>1000.0</v>
      </c>
      <c r="M2229" s="1" t="s">
        <v>58</v>
      </c>
      <c r="N2229" s="1" t="s">
        <v>7296</v>
      </c>
      <c r="O2229" s="4">
        <v>44317.0</v>
      </c>
      <c r="P2229" s="4">
        <v>44211.0</v>
      </c>
      <c r="Q2229" s="1" t="s">
        <v>7553</v>
      </c>
      <c r="R2229" s="1" t="s">
        <v>31</v>
      </c>
      <c r="S2229" s="1" t="s">
        <v>32</v>
      </c>
      <c r="T2229" s="1">
        <v>75208.0</v>
      </c>
      <c r="U2229" s="1" t="s">
        <v>7554</v>
      </c>
    </row>
    <row r="2230">
      <c r="A2230" s="1" t="s">
        <v>7555</v>
      </c>
      <c r="B2230" s="1">
        <v>70927.0</v>
      </c>
      <c r="C2230" s="1">
        <v>2175.0</v>
      </c>
      <c r="D2230" s="2" t="s">
        <v>7306</v>
      </c>
      <c r="E2230" s="1" t="s">
        <v>921</v>
      </c>
      <c r="F2230" s="1" t="s">
        <v>7556</v>
      </c>
      <c r="G2230" s="3" t="str">
        <f t="shared" si="1"/>
        <v>David Godsey</v>
      </c>
      <c r="H2230" s="3" t="str">
        <f t="shared" si="2"/>
        <v>DAVID GODSEY</v>
      </c>
      <c r="I2230" s="1" t="s">
        <v>7313</v>
      </c>
      <c r="J2230" s="1" t="s">
        <v>57</v>
      </c>
      <c r="K2230" s="1" t="s">
        <v>44</v>
      </c>
      <c r="L2230" s="1">
        <v>1000.0</v>
      </c>
      <c r="M2230" s="1" t="s">
        <v>58</v>
      </c>
      <c r="N2230" s="1" t="s">
        <v>7296</v>
      </c>
      <c r="O2230" s="4">
        <v>44317.0</v>
      </c>
      <c r="P2230" s="4">
        <v>44212.0</v>
      </c>
      <c r="Q2230" s="1" t="s">
        <v>7557</v>
      </c>
      <c r="R2230" s="1" t="s">
        <v>2198</v>
      </c>
      <c r="S2230" s="1" t="s">
        <v>32</v>
      </c>
      <c r="T2230" s="1">
        <v>76063.0</v>
      </c>
      <c r="U2230" s="1" t="s">
        <v>7558</v>
      </c>
    </row>
    <row r="2231">
      <c r="A2231" s="1" t="s">
        <v>7559</v>
      </c>
      <c r="B2231" s="1">
        <v>70931.0</v>
      </c>
      <c r="C2231" s="1">
        <v>2175.0</v>
      </c>
      <c r="D2231" s="2" t="s">
        <v>7306</v>
      </c>
      <c r="E2231" s="1" t="s">
        <v>1068</v>
      </c>
      <c r="F2231" s="1" t="s">
        <v>7560</v>
      </c>
      <c r="G2231" s="3" t="str">
        <f t="shared" si="1"/>
        <v>Bobby Lyle</v>
      </c>
      <c r="H2231" s="3" t="str">
        <f t="shared" si="2"/>
        <v>BOBBY LYLE</v>
      </c>
      <c r="I2231" s="1" t="s">
        <v>7313</v>
      </c>
      <c r="J2231" s="1" t="s">
        <v>57</v>
      </c>
      <c r="K2231" s="1" t="s">
        <v>44</v>
      </c>
      <c r="L2231" s="1">
        <v>1000.0</v>
      </c>
      <c r="M2231" s="1" t="s">
        <v>58</v>
      </c>
      <c r="N2231" s="1" t="s">
        <v>7296</v>
      </c>
      <c r="O2231" s="4">
        <v>44317.0</v>
      </c>
      <c r="P2231" s="4">
        <v>44216.0</v>
      </c>
      <c r="Q2231" s="1" t="s">
        <v>7561</v>
      </c>
      <c r="R2231" s="1" t="s">
        <v>31</v>
      </c>
      <c r="S2231" s="1" t="s">
        <v>32</v>
      </c>
      <c r="T2231" s="1">
        <v>75206.0</v>
      </c>
      <c r="U2231" s="1" t="s">
        <v>7562</v>
      </c>
    </row>
    <row r="2232">
      <c r="A2232" s="1" t="s">
        <v>7563</v>
      </c>
      <c r="B2232" s="1">
        <v>70932.0</v>
      </c>
      <c r="C2232" s="1">
        <v>2175.0</v>
      </c>
      <c r="D2232" s="2" t="s">
        <v>7306</v>
      </c>
      <c r="E2232" s="1" t="s">
        <v>1068</v>
      </c>
      <c r="F2232" s="1" t="s">
        <v>7560</v>
      </c>
      <c r="G2232" s="3" t="str">
        <f t="shared" si="1"/>
        <v>Bobby Lyle</v>
      </c>
      <c r="H2232" s="3" t="str">
        <f t="shared" si="2"/>
        <v>BOBBY LYLE</v>
      </c>
      <c r="I2232" s="1" t="s">
        <v>7313</v>
      </c>
      <c r="J2232" s="1" t="s">
        <v>57</v>
      </c>
      <c r="K2232" s="1" t="s">
        <v>44</v>
      </c>
      <c r="L2232" s="1">
        <v>1000.0</v>
      </c>
      <c r="M2232" s="1" t="s">
        <v>58</v>
      </c>
      <c r="N2232" s="1" t="s">
        <v>7296</v>
      </c>
      <c r="O2232" s="4">
        <v>44317.0</v>
      </c>
      <c r="P2232" s="4">
        <v>44216.0</v>
      </c>
      <c r="Q2232" s="1" t="s">
        <v>7561</v>
      </c>
      <c r="R2232" s="1" t="s">
        <v>31</v>
      </c>
      <c r="S2232" s="1" t="s">
        <v>32</v>
      </c>
      <c r="T2232" s="1">
        <v>75206.0</v>
      </c>
      <c r="U2232" s="1" t="s">
        <v>7562</v>
      </c>
    </row>
    <row r="2233">
      <c r="A2233" s="1" t="s">
        <v>7564</v>
      </c>
      <c r="B2233" s="1">
        <v>70933.0</v>
      </c>
      <c r="C2233" s="1">
        <v>2175.0</v>
      </c>
      <c r="D2233" s="2" t="s">
        <v>7306</v>
      </c>
      <c r="E2233" s="1" t="s">
        <v>7565</v>
      </c>
      <c r="F2233" s="1" t="s">
        <v>7566</v>
      </c>
      <c r="G2233" s="3" t="str">
        <f t="shared" si="1"/>
        <v>Jon Napper</v>
      </c>
      <c r="H2233" s="3" t="str">
        <f t="shared" si="2"/>
        <v>JON NAPPER</v>
      </c>
      <c r="I2233" s="1" t="s">
        <v>7313</v>
      </c>
      <c r="J2233" s="1" t="s">
        <v>57</v>
      </c>
      <c r="K2233" s="1" t="s">
        <v>44</v>
      </c>
      <c r="L2233" s="1">
        <v>1000.0</v>
      </c>
      <c r="M2233" s="1" t="s">
        <v>58</v>
      </c>
      <c r="N2233" s="1" t="s">
        <v>7296</v>
      </c>
      <c r="O2233" s="4">
        <v>44317.0</v>
      </c>
      <c r="P2233" s="4">
        <v>44216.0</v>
      </c>
      <c r="Q2233" s="1" t="s">
        <v>7567</v>
      </c>
      <c r="R2233" s="1" t="s">
        <v>31</v>
      </c>
      <c r="S2233" s="1" t="s">
        <v>32</v>
      </c>
      <c r="T2233" s="1">
        <v>75202.0</v>
      </c>
      <c r="U2233" s="1" t="s">
        <v>7568</v>
      </c>
    </row>
    <row r="2234">
      <c r="A2234" s="1" t="s">
        <v>7569</v>
      </c>
      <c r="B2234" s="1">
        <v>70934.0</v>
      </c>
      <c r="C2234" s="1">
        <v>2175.0</v>
      </c>
      <c r="D2234" s="2" t="s">
        <v>7306</v>
      </c>
      <c r="E2234" s="1" t="s">
        <v>7565</v>
      </c>
      <c r="F2234" s="1" t="s">
        <v>7566</v>
      </c>
      <c r="G2234" s="3" t="str">
        <f t="shared" si="1"/>
        <v>Jon Napper</v>
      </c>
      <c r="H2234" s="3" t="str">
        <f t="shared" si="2"/>
        <v>JON NAPPER</v>
      </c>
      <c r="I2234" s="1" t="s">
        <v>7313</v>
      </c>
      <c r="J2234" s="1" t="s">
        <v>57</v>
      </c>
      <c r="K2234" s="1" t="s">
        <v>44</v>
      </c>
      <c r="L2234" s="1">
        <v>1000.0</v>
      </c>
      <c r="M2234" s="1" t="s">
        <v>58</v>
      </c>
      <c r="N2234" s="1" t="s">
        <v>7296</v>
      </c>
      <c r="O2234" s="4">
        <v>44317.0</v>
      </c>
      <c r="P2234" s="4">
        <v>44216.0</v>
      </c>
      <c r="Q2234" s="1" t="s">
        <v>7567</v>
      </c>
      <c r="R2234" s="1" t="s">
        <v>31</v>
      </c>
      <c r="S2234" s="1" t="s">
        <v>32</v>
      </c>
      <c r="T2234" s="1">
        <v>75202.0</v>
      </c>
      <c r="U2234" s="1" t="s">
        <v>7568</v>
      </c>
    </row>
    <row r="2235">
      <c r="A2235" s="1" t="s">
        <v>7570</v>
      </c>
      <c r="B2235" s="1">
        <v>70940.0</v>
      </c>
      <c r="C2235" s="1">
        <v>2175.0</v>
      </c>
      <c r="D2235" s="2" t="s">
        <v>7306</v>
      </c>
      <c r="E2235" s="1" t="s">
        <v>829</v>
      </c>
      <c r="F2235" s="1" t="s">
        <v>5759</v>
      </c>
      <c r="G2235" s="3" t="str">
        <f t="shared" si="1"/>
        <v>Kevin Kelley</v>
      </c>
      <c r="H2235" s="3" t="str">
        <f t="shared" si="2"/>
        <v>KEVIN KELLEY</v>
      </c>
      <c r="J2235" s="1" t="s">
        <v>57</v>
      </c>
      <c r="K2235" s="1" t="s">
        <v>44</v>
      </c>
      <c r="L2235" s="1">
        <v>1000.0</v>
      </c>
      <c r="M2235" s="1" t="s">
        <v>58</v>
      </c>
      <c r="N2235" s="1" t="s">
        <v>7296</v>
      </c>
      <c r="O2235" s="4">
        <v>44317.0</v>
      </c>
      <c r="P2235" s="4">
        <v>44222.0</v>
      </c>
      <c r="Q2235" s="1" t="s">
        <v>7571</v>
      </c>
      <c r="R2235" s="1" t="s">
        <v>31</v>
      </c>
      <c r="S2235" s="1" t="s">
        <v>32</v>
      </c>
      <c r="T2235" s="1">
        <v>75201.0</v>
      </c>
      <c r="U2235" s="1" t="s">
        <v>7572</v>
      </c>
    </row>
    <row r="2236">
      <c r="A2236" s="1" t="s">
        <v>7573</v>
      </c>
      <c r="B2236" s="1">
        <v>70956.0</v>
      </c>
      <c r="C2236" s="1">
        <v>2175.0</v>
      </c>
      <c r="D2236" s="2" t="s">
        <v>7306</v>
      </c>
      <c r="E2236" s="1" t="s">
        <v>7574</v>
      </c>
      <c r="F2236" s="1" t="s">
        <v>7575</v>
      </c>
      <c r="G2236" s="3" t="str">
        <f t="shared" si="1"/>
        <v>Majed Nachawati</v>
      </c>
      <c r="H2236" s="3" t="str">
        <f t="shared" si="2"/>
        <v>MAJED NACHAWATI</v>
      </c>
      <c r="I2236" s="1" t="s">
        <v>7313</v>
      </c>
      <c r="J2236" s="1" t="s">
        <v>57</v>
      </c>
      <c r="K2236" s="1" t="s">
        <v>44</v>
      </c>
      <c r="L2236" s="1">
        <v>1000.0</v>
      </c>
      <c r="M2236" s="1" t="s">
        <v>58</v>
      </c>
      <c r="N2236" s="1" t="s">
        <v>7296</v>
      </c>
      <c r="O2236" s="4">
        <v>44317.0</v>
      </c>
      <c r="P2236" s="4">
        <v>44268.0</v>
      </c>
      <c r="Q2236" s="1" t="s">
        <v>7576</v>
      </c>
      <c r="R2236" s="1" t="s">
        <v>31</v>
      </c>
      <c r="S2236" s="1" t="s">
        <v>32</v>
      </c>
      <c r="T2236" s="1">
        <v>75214.0</v>
      </c>
      <c r="U2236" s="1" t="s">
        <v>7577</v>
      </c>
    </row>
    <row r="2237">
      <c r="A2237" s="1" t="s">
        <v>7578</v>
      </c>
      <c r="B2237" s="1">
        <v>70957.0</v>
      </c>
      <c r="C2237" s="1">
        <v>2175.0</v>
      </c>
      <c r="D2237" s="2" t="s">
        <v>7306</v>
      </c>
      <c r="E2237" s="1" t="s">
        <v>7579</v>
      </c>
      <c r="F2237" s="1" t="s">
        <v>7580</v>
      </c>
      <c r="G2237" s="3" t="str">
        <f t="shared" si="1"/>
        <v>DeMetris Sampson</v>
      </c>
      <c r="H2237" s="3" t="str">
        <f t="shared" si="2"/>
        <v>DEMETRIS SAMPSON</v>
      </c>
      <c r="I2237" s="1" t="s">
        <v>7313</v>
      </c>
      <c r="J2237" s="1" t="s">
        <v>57</v>
      </c>
      <c r="K2237" s="1" t="s">
        <v>44</v>
      </c>
      <c r="L2237" s="1">
        <v>1000.0</v>
      </c>
      <c r="M2237" s="1" t="s">
        <v>58</v>
      </c>
      <c r="N2237" s="1" t="s">
        <v>7296</v>
      </c>
      <c r="O2237" s="4">
        <v>44317.0</v>
      </c>
      <c r="P2237" s="4">
        <v>44268.0</v>
      </c>
      <c r="Q2237" s="1" t="s">
        <v>7581</v>
      </c>
      <c r="R2237" s="1" t="s">
        <v>31</v>
      </c>
      <c r="S2237" s="1" t="s">
        <v>32</v>
      </c>
      <c r="T2237" s="1">
        <v>75221.0</v>
      </c>
      <c r="U2237" s="1" t="s">
        <v>7582</v>
      </c>
    </row>
    <row r="2238">
      <c r="A2238" s="1" t="s">
        <v>7583</v>
      </c>
      <c r="B2238" s="1">
        <v>70958.0</v>
      </c>
      <c r="C2238" s="1">
        <v>2175.0</v>
      </c>
      <c r="D2238" s="2" t="s">
        <v>7306</v>
      </c>
      <c r="E2238" s="1" t="s">
        <v>591</v>
      </c>
      <c r="F2238" s="1" t="s">
        <v>782</v>
      </c>
      <c r="G2238" s="3" t="str">
        <f t="shared" si="1"/>
        <v>Kirk Wilson</v>
      </c>
      <c r="H2238" s="3" t="str">
        <f t="shared" si="2"/>
        <v>KIRK WILSON</v>
      </c>
      <c r="I2238" s="1" t="s">
        <v>7313</v>
      </c>
      <c r="J2238" s="1" t="s">
        <v>57</v>
      </c>
      <c r="K2238" s="1" t="s">
        <v>44</v>
      </c>
      <c r="L2238" s="1">
        <v>1000.0</v>
      </c>
      <c r="M2238" s="1" t="s">
        <v>58</v>
      </c>
      <c r="N2238" s="1" t="s">
        <v>7296</v>
      </c>
      <c r="O2238" s="4">
        <v>44317.0</v>
      </c>
      <c r="P2238" s="4">
        <v>44272.0</v>
      </c>
      <c r="Q2238" s="1" t="s">
        <v>3710</v>
      </c>
      <c r="R2238" s="1" t="s">
        <v>31</v>
      </c>
      <c r="S2238" s="1" t="s">
        <v>32</v>
      </c>
      <c r="T2238" s="1">
        <v>75229.0</v>
      </c>
      <c r="U2238" s="1" t="s">
        <v>3711</v>
      </c>
    </row>
    <row r="2239">
      <c r="A2239" s="1" t="s">
        <v>7584</v>
      </c>
      <c r="B2239" s="1">
        <v>73564.0</v>
      </c>
      <c r="C2239" s="1">
        <v>2244.0</v>
      </c>
      <c r="D2239" s="2" t="s">
        <v>7308</v>
      </c>
      <c r="G2239" s="3" t="str">
        <f t="shared" si="1"/>
        <v> </v>
      </c>
      <c r="H2239" s="3" t="str">
        <f t="shared" si="2"/>
        <v> </v>
      </c>
      <c r="I2239" s="1" t="s">
        <v>7585</v>
      </c>
      <c r="J2239" s="1" t="s">
        <v>57</v>
      </c>
      <c r="K2239" s="1" t="s">
        <v>47</v>
      </c>
      <c r="L2239" s="1">
        <v>1000.0</v>
      </c>
      <c r="M2239" s="1" t="s">
        <v>58</v>
      </c>
      <c r="N2239" s="1" t="s">
        <v>7296</v>
      </c>
      <c r="O2239" s="4">
        <v>44317.0</v>
      </c>
      <c r="P2239" s="4">
        <v>44292.0</v>
      </c>
      <c r="Q2239" s="1" t="s">
        <v>7586</v>
      </c>
      <c r="R2239" s="1" t="s">
        <v>323</v>
      </c>
      <c r="S2239" s="1" t="s">
        <v>32</v>
      </c>
      <c r="T2239" s="1">
        <v>77046.0</v>
      </c>
      <c r="U2239" s="1" t="s">
        <v>7587</v>
      </c>
    </row>
    <row r="2240">
      <c r="A2240" s="1" t="s">
        <v>7588</v>
      </c>
      <c r="B2240" s="1">
        <v>73569.0</v>
      </c>
      <c r="C2240" s="1">
        <v>2244.0</v>
      </c>
      <c r="D2240" s="2" t="s">
        <v>7308</v>
      </c>
      <c r="E2240" s="1" t="s">
        <v>799</v>
      </c>
      <c r="F2240" s="1" t="s">
        <v>1403</v>
      </c>
      <c r="G2240" s="3" t="str">
        <f t="shared" si="1"/>
        <v>Robert Crow</v>
      </c>
      <c r="H2240" s="3" t="str">
        <f t="shared" si="2"/>
        <v>ROBERT CROW</v>
      </c>
      <c r="J2240" s="1" t="s">
        <v>57</v>
      </c>
      <c r="K2240" s="1" t="s">
        <v>47</v>
      </c>
      <c r="L2240" s="1">
        <v>1000.0</v>
      </c>
      <c r="M2240" s="1" t="s">
        <v>58</v>
      </c>
      <c r="N2240" s="1" t="s">
        <v>7296</v>
      </c>
      <c r="O2240" s="4">
        <v>44317.0</v>
      </c>
      <c r="P2240" s="4">
        <v>44294.0</v>
      </c>
      <c r="Q2240" s="1" t="s">
        <v>7589</v>
      </c>
      <c r="R2240" s="1" t="s">
        <v>31</v>
      </c>
      <c r="S2240" s="1" t="s">
        <v>32</v>
      </c>
      <c r="T2240" s="1">
        <v>75209.0</v>
      </c>
      <c r="U2240" s="1" t="s">
        <v>7590</v>
      </c>
    </row>
    <row r="2241">
      <c r="A2241" s="1" t="s">
        <v>7591</v>
      </c>
      <c r="B2241" s="1">
        <v>73570.0</v>
      </c>
      <c r="C2241" s="1">
        <v>2244.0</v>
      </c>
      <c r="D2241" s="2" t="s">
        <v>7308</v>
      </c>
      <c r="E2241" s="1" t="s">
        <v>799</v>
      </c>
      <c r="F2241" s="1" t="s">
        <v>1403</v>
      </c>
      <c r="G2241" s="3" t="str">
        <f t="shared" si="1"/>
        <v>Robert Crow</v>
      </c>
      <c r="H2241" s="3" t="str">
        <f t="shared" si="2"/>
        <v>ROBERT CROW</v>
      </c>
      <c r="J2241" s="1" t="s">
        <v>57</v>
      </c>
      <c r="K2241" s="1" t="s">
        <v>47</v>
      </c>
      <c r="L2241" s="1">
        <v>1000.0</v>
      </c>
      <c r="M2241" s="1" t="s">
        <v>58</v>
      </c>
      <c r="N2241" s="1" t="s">
        <v>7296</v>
      </c>
      <c r="O2241" s="4">
        <v>44317.0</v>
      </c>
      <c r="P2241" s="4">
        <v>44294.0</v>
      </c>
      <c r="Q2241" s="1" t="s">
        <v>7589</v>
      </c>
      <c r="R2241" s="1" t="s">
        <v>31</v>
      </c>
      <c r="S2241" s="1" t="s">
        <v>32</v>
      </c>
      <c r="T2241" s="1">
        <v>75209.0</v>
      </c>
      <c r="U2241" s="1" t="s">
        <v>7590</v>
      </c>
    </row>
    <row r="2242">
      <c r="A2242" s="1" t="s">
        <v>7592</v>
      </c>
      <c r="B2242" s="1">
        <v>73572.0</v>
      </c>
      <c r="C2242" s="1">
        <v>2244.0</v>
      </c>
      <c r="D2242" s="2" t="s">
        <v>7308</v>
      </c>
      <c r="E2242" s="1" t="s">
        <v>1665</v>
      </c>
      <c r="F2242" s="1" t="s">
        <v>1403</v>
      </c>
      <c r="G2242" s="3" t="str">
        <f t="shared" si="1"/>
        <v>Harlan Crow</v>
      </c>
      <c r="H2242" s="3" t="str">
        <f t="shared" si="2"/>
        <v>HARLAN CROW</v>
      </c>
      <c r="J2242" s="1" t="s">
        <v>57</v>
      </c>
      <c r="K2242" s="1" t="s">
        <v>47</v>
      </c>
      <c r="L2242" s="1">
        <v>1000.0</v>
      </c>
      <c r="M2242" s="1" t="s">
        <v>58</v>
      </c>
      <c r="N2242" s="1" t="s">
        <v>7296</v>
      </c>
      <c r="O2242" s="4">
        <v>44317.0</v>
      </c>
      <c r="P2242" s="4">
        <v>44294.0</v>
      </c>
      <c r="Q2242" s="1" t="s">
        <v>7593</v>
      </c>
      <c r="R2242" s="1" t="s">
        <v>31</v>
      </c>
      <c r="S2242" s="1" t="s">
        <v>32</v>
      </c>
      <c r="T2242" s="1">
        <v>75205.0</v>
      </c>
      <c r="U2242" s="1" t="s">
        <v>7594</v>
      </c>
    </row>
    <row r="2243">
      <c r="A2243" s="1" t="s">
        <v>7595</v>
      </c>
      <c r="B2243" s="1">
        <v>73575.0</v>
      </c>
      <c r="C2243" s="1">
        <v>2244.0</v>
      </c>
      <c r="D2243" s="2" t="s">
        <v>7308</v>
      </c>
      <c r="E2243" s="1" t="s">
        <v>3633</v>
      </c>
      <c r="F2243" s="1" t="s">
        <v>1403</v>
      </c>
      <c r="G2243" s="3" t="str">
        <f t="shared" si="1"/>
        <v>Stuart Crow</v>
      </c>
      <c r="H2243" s="3" t="str">
        <f t="shared" si="2"/>
        <v>STUART CROW</v>
      </c>
      <c r="J2243" s="1" t="s">
        <v>57</v>
      </c>
      <c r="K2243" s="1" t="s">
        <v>47</v>
      </c>
      <c r="L2243" s="1">
        <v>1000.0</v>
      </c>
      <c r="M2243" s="1" t="s">
        <v>58</v>
      </c>
      <c r="N2243" s="1" t="s">
        <v>7296</v>
      </c>
      <c r="O2243" s="4">
        <v>44317.0</v>
      </c>
      <c r="P2243" s="4">
        <v>44300.0</v>
      </c>
      <c r="Q2243" s="1" t="s">
        <v>5551</v>
      </c>
      <c r="R2243" s="1" t="s">
        <v>31</v>
      </c>
      <c r="S2243" s="1" t="s">
        <v>32</v>
      </c>
      <c r="T2243" s="1">
        <v>75214.0</v>
      </c>
      <c r="U2243" s="1" t="s">
        <v>5552</v>
      </c>
    </row>
    <row r="2244">
      <c r="A2244" s="1" t="s">
        <v>7596</v>
      </c>
      <c r="B2244" s="1">
        <v>73577.0</v>
      </c>
      <c r="C2244" s="1">
        <v>2244.0</v>
      </c>
      <c r="D2244" s="2" t="s">
        <v>7308</v>
      </c>
      <c r="E2244" s="1" t="s">
        <v>1661</v>
      </c>
      <c r="F2244" s="1" t="s">
        <v>1403</v>
      </c>
      <c r="G2244" s="3" t="str">
        <f t="shared" si="1"/>
        <v>Katherine Crow</v>
      </c>
      <c r="H2244" s="3" t="str">
        <f t="shared" si="2"/>
        <v>KATHERINE CROW</v>
      </c>
      <c r="J2244" s="1" t="s">
        <v>57</v>
      </c>
      <c r="K2244" s="1" t="s">
        <v>47</v>
      </c>
      <c r="L2244" s="1">
        <v>1000.0</v>
      </c>
      <c r="M2244" s="1" t="s">
        <v>58</v>
      </c>
      <c r="N2244" s="1" t="s">
        <v>7296</v>
      </c>
      <c r="O2244" s="4">
        <v>44317.0</v>
      </c>
      <c r="P2244" s="4">
        <v>44293.0</v>
      </c>
      <c r="Q2244" s="1" t="s">
        <v>7593</v>
      </c>
      <c r="R2244" s="1" t="s">
        <v>31</v>
      </c>
      <c r="S2244" s="1" t="s">
        <v>32</v>
      </c>
      <c r="T2244" s="1">
        <v>75205.0</v>
      </c>
      <c r="U2244" s="1" t="s">
        <v>7594</v>
      </c>
    </row>
    <row r="2245">
      <c r="A2245" s="1" t="s">
        <v>7597</v>
      </c>
      <c r="B2245" s="1">
        <v>73579.0</v>
      </c>
      <c r="C2245" s="1">
        <v>2244.0</v>
      </c>
      <c r="D2245" s="2" t="s">
        <v>7308</v>
      </c>
      <c r="E2245" s="1" t="s">
        <v>5554</v>
      </c>
      <c r="F2245" s="1" t="s">
        <v>1403</v>
      </c>
      <c r="G2245" s="3" t="str">
        <f t="shared" si="1"/>
        <v>Shirley Crow</v>
      </c>
      <c r="H2245" s="3" t="str">
        <f t="shared" si="2"/>
        <v>SHIRLEY CROW</v>
      </c>
      <c r="J2245" s="1" t="s">
        <v>57</v>
      </c>
      <c r="K2245" s="1" t="s">
        <v>47</v>
      </c>
      <c r="L2245" s="1">
        <v>1000.0</v>
      </c>
      <c r="M2245" s="1" t="s">
        <v>58</v>
      </c>
      <c r="N2245" s="1" t="s">
        <v>7296</v>
      </c>
      <c r="O2245" s="4">
        <v>44317.0</v>
      </c>
      <c r="P2245" s="4">
        <v>44300.0</v>
      </c>
      <c r="Q2245" s="1" t="s">
        <v>5551</v>
      </c>
      <c r="R2245" s="1" t="s">
        <v>31</v>
      </c>
      <c r="S2245" s="1" t="s">
        <v>32</v>
      </c>
      <c r="T2245" s="1">
        <v>75214.0</v>
      </c>
      <c r="U2245" s="1" t="s">
        <v>5552</v>
      </c>
    </row>
    <row r="2246">
      <c r="A2246" s="1" t="s">
        <v>7598</v>
      </c>
      <c r="B2246" s="1">
        <v>73582.0</v>
      </c>
      <c r="C2246" s="1">
        <v>2244.0</v>
      </c>
      <c r="D2246" s="2" t="s">
        <v>7308</v>
      </c>
      <c r="E2246" s="1" t="s">
        <v>1654</v>
      </c>
      <c r="F2246" s="1" t="s">
        <v>1403</v>
      </c>
      <c r="G2246" s="3" t="str">
        <f t="shared" si="1"/>
        <v>Itzel Crow</v>
      </c>
      <c r="H2246" s="3" t="str">
        <f t="shared" si="2"/>
        <v>ITZEL CROW</v>
      </c>
      <c r="J2246" s="1" t="s">
        <v>57</v>
      </c>
      <c r="K2246" s="1" t="s">
        <v>47</v>
      </c>
      <c r="L2246" s="1">
        <v>1000.0</v>
      </c>
      <c r="M2246" s="1" t="s">
        <v>58</v>
      </c>
      <c r="N2246" s="1" t="s">
        <v>7296</v>
      </c>
      <c r="O2246" s="4">
        <v>44317.0</v>
      </c>
      <c r="P2246" s="4">
        <v>44298.0</v>
      </c>
      <c r="Q2246" s="1" t="s">
        <v>1655</v>
      </c>
      <c r="R2246" s="1" t="s">
        <v>31</v>
      </c>
      <c r="S2246" s="1" t="s">
        <v>32</v>
      </c>
      <c r="T2246" s="1">
        <v>75209.0</v>
      </c>
      <c r="U2246" s="1" t="s">
        <v>1656</v>
      </c>
    </row>
    <row r="2247">
      <c r="A2247" s="1" t="s">
        <v>7599</v>
      </c>
      <c r="B2247" s="1">
        <v>36741.0</v>
      </c>
      <c r="C2247" s="1">
        <v>2244.0</v>
      </c>
      <c r="D2247" s="2" t="s">
        <v>7308</v>
      </c>
      <c r="G2247" s="3" t="str">
        <f t="shared" si="1"/>
        <v> </v>
      </c>
      <c r="H2247" s="3" t="str">
        <f t="shared" si="2"/>
        <v> </v>
      </c>
      <c r="I2247" s="1" t="s">
        <v>7600</v>
      </c>
      <c r="J2247" s="1" t="s">
        <v>389</v>
      </c>
      <c r="K2247" s="1" t="s">
        <v>47</v>
      </c>
      <c r="L2247" s="1">
        <v>2107.78</v>
      </c>
      <c r="M2247" s="1" t="s">
        <v>390</v>
      </c>
      <c r="N2247" s="1" t="s">
        <v>7296</v>
      </c>
      <c r="O2247" s="4">
        <v>44317.0</v>
      </c>
      <c r="P2247" s="4">
        <v>44281.0</v>
      </c>
      <c r="Q2247" s="1" t="s">
        <v>7601</v>
      </c>
      <c r="R2247" s="1" t="s">
        <v>7602</v>
      </c>
      <c r="S2247" s="1" t="s">
        <v>32</v>
      </c>
      <c r="T2247" s="1">
        <v>75451.0</v>
      </c>
      <c r="U2247" s="1" t="s">
        <v>7603</v>
      </c>
    </row>
    <row r="2248">
      <c r="A2248" s="1" t="s">
        <v>7604</v>
      </c>
      <c r="B2248" s="1">
        <v>2407.0</v>
      </c>
      <c r="C2248" s="1">
        <v>2407.0</v>
      </c>
      <c r="D2248" s="2" t="s">
        <v>7605</v>
      </c>
      <c r="E2248" s="1" t="s">
        <v>1221</v>
      </c>
      <c r="F2248" s="1" t="s">
        <v>1222</v>
      </c>
      <c r="G2248" s="3" t="str">
        <f t="shared" si="1"/>
        <v>Chad West</v>
      </c>
      <c r="H2248" s="3" t="str">
        <f t="shared" si="2"/>
        <v>CHAD WEST</v>
      </c>
      <c r="J2248" s="1" t="s">
        <v>26</v>
      </c>
      <c r="K2248" s="1" t="s">
        <v>27</v>
      </c>
      <c r="L2248" s="1">
        <v>0.0</v>
      </c>
      <c r="M2248" s="1" t="s">
        <v>28</v>
      </c>
      <c r="N2248" s="1" t="s">
        <v>7606</v>
      </c>
      <c r="P2248" s="4">
        <v>44575.74350694445</v>
      </c>
      <c r="Q2248" s="1" t="s">
        <v>7607</v>
      </c>
      <c r="R2248" s="1" t="s">
        <v>31</v>
      </c>
      <c r="S2248" s="1" t="s">
        <v>32</v>
      </c>
      <c r="T2248" s="1">
        <v>75208.0</v>
      </c>
      <c r="U2248" s="1" t="s">
        <v>7608</v>
      </c>
    </row>
    <row r="2249">
      <c r="A2249" s="1" t="s">
        <v>7609</v>
      </c>
      <c r="B2249" s="1">
        <v>2024.0</v>
      </c>
      <c r="C2249" s="1">
        <v>2024.0</v>
      </c>
      <c r="D2249" s="2" t="s">
        <v>7610</v>
      </c>
      <c r="E2249" s="1" t="s">
        <v>1221</v>
      </c>
      <c r="F2249" s="1" t="s">
        <v>1222</v>
      </c>
      <c r="G2249" s="3" t="str">
        <f t="shared" si="1"/>
        <v>Chad West</v>
      </c>
      <c r="H2249" s="3" t="str">
        <f t="shared" si="2"/>
        <v>CHAD WEST</v>
      </c>
      <c r="J2249" s="1" t="s">
        <v>26</v>
      </c>
      <c r="K2249" s="1" t="s">
        <v>36</v>
      </c>
      <c r="L2249" s="1">
        <v>0.0</v>
      </c>
      <c r="M2249" s="1" t="s">
        <v>28</v>
      </c>
      <c r="N2249" s="1" t="s">
        <v>7606</v>
      </c>
      <c r="P2249" s="4">
        <v>44025.60057870371</v>
      </c>
      <c r="Q2249" s="1" t="s">
        <v>1223</v>
      </c>
      <c r="R2249" s="1" t="s">
        <v>31</v>
      </c>
      <c r="S2249" s="1" t="s">
        <v>32</v>
      </c>
      <c r="T2249" s="1">
        <v>75224.0</v>
      </c>
      <c r="U2249" s="1" t="s">
        <v>1224</v>
      </c>
    </row>
    <row r="2250">
      <c r="A2250" s="1" t="s">
        <v>7611</v>
      </c>
      <c r="B2250" s="1">
        <v>2070.0</v>
      </c>
      <c r="C2250" s="1">
        <v>2070.0</v>
      </c>
      <c r="D2250" s="2" t="s">
        <v>7612</v>
      </c>
      <c r="E2250" s="1" t="s">
        <v>1221</v>
      </c>
      <c r="F2250" s="1" t="s">
        <v>1222</v>
      </c>
      <c r="G2250" s="3" t="str">
        <f t="shared" si="1"/>
        <v>Chad West</v>
      </c>
      <c r="H2250" s="3" t="str">
        <f t="shared" si="2"/>
        <v>CHAD WEST</v>
      </c>
      <c r="J2250" s="1" t="s">
        <v>26</v>
      </c>
      <c r="K2250" s="1" t="s">
        <v>41</v>
      </c>
      <c r="L2250" s="1">
        <v>0.0</v>
      </c>
      <c r="M2250" s="1" t="s">
        <v>28</v>
      </c>
      <c r="N2250" s="1" t="s">
        <v>7606</v>
      </c>
      <c r="O2250" s="4">
        <v>44317.0</v>
      </c>
      <c r="P2250" s="4">
        <v>44211.36508101852</v>
      </c>
      <c r="Q2250" s="1" t="s">
        <v>1223</v>
      </c>
      <c r="R2250" s="1" t="s">
        <v>31</v>
      </c>
      <c r="S2250" s="1" t="s">
        <v>32</v>
      </c>
      <c r="T2250" s="1">
        <v>75224.0</v>
      </c>
      <c r="U2250" s="1" t="s">
        <v>1224</v>
      </c>
    </row>
    <row r="2251">
      <c r="A2251" s="1" t="s">
        <v>7613</v>
      </c>
      <c r="B2251" s="1">
        <v>2154.0</v>
      </c>
      <c r="C2251" s="1">
        <v>2154.0</v>
      </c>
      <c r="D2251" s="2" t="s">
        <v>7614</v>
      </c>
      <c r="E2251" s="1" t="s">
        <v>1221</v>
      </c>
      <c r="F2251" s="1" t="s">
        <v>1222</v>
      </c>
      <c r="G2251" s="3" t="str">
        <f t="shared" si="1"/>
        <v>Chad West</v>
      </c>
      <c r="H2251" s="3" t="str">
        <f t="shared" si="2"/>
        <v>CHAD WEST</v>
      </c>
      <c r="J2251" s="1" t="s">
        <v>26</v>
      </c>
      <c r="K2251" s="1" t="s">
        <v>44</v>
      </c>
      <c r="L2251" s="1">
        <v>0.0</v>
      </c>
      <c r="M2251" s="1" t="s">
        <v>28</v>
      </c>
      <c r="N2251" s="1" t="s">
        <v>7606</v>
      </c>
      <c r="O2251" s="4">
        <v>44317.0</v>
      </c>
      <c r="P2251" s="4">
        <v>44286.540243055555</v>
      </c>
      <c r="Q2251" s="1" t="s">
        <v>1223</v>
      </c>
      <c r="R2251" s="1" t="s">
        <v>31</v>
      </c>
      <c r="S2251" s="1" t="s">
        <v>32</v>
      </c>
      <c r="T2251" s="1">
        <v>75224.0</v>
      </c>
      <c r="U2251" s="1" t="s">
        <v>1224</v>
      </c>
    </row>
    <row r="2252">
      <c r="A2252" s="1" t="s">
        <v>7615</v>
      </c>
      <c r="B2252" s="1">
        <v>2252.0</v>
      </c>
      <c r="C2252" s="1">
        <v>2252.0</v>
      </c>
      <c r="D2252" s="2" t="s">
        <v>7616</v>
      </c>
      <c r="E2252" s="1" t="s">
        <v>1221</v>
      </c>
      <c r="F2252" s="1" t="s">
        <v>1222</v>
      </c>
      <c r="G2252" s="3" t="str">
        <f t="shared" si="1"/>
        <v>Chad West</v>
      </c>
      <c r="H2252" s="3" t="str">
        <f t="shared" si="2"/>
        <v>CHAD WEST</v>
      </c>
      <c r="J2252" s="1" t="s">
        <v>26</v>
      </c>
      <c r="K2252" s="1" t="s">
        <v>47</v>
      </c>
      <c r="L2252" s="1">
        <v>0.0</v>
      </c>
      <c r="M2252" s="1" t="s">
        <v>28</v>
      </c>
      <c r="N2252" s="1" t="s">
        <v>7606</v>
      </c>
      <c r="O2252" s="4">
        <v>44317.0</v>
      </c>
      <c r="P2252" s="4">
        <v>44309.596041666664</v>
      </c>
      <c r="Q2252" s="1" t="s">
        <v>1223</v>
      </c>
      <c r="R2252" s="1" t="s">
        <v>31</v>
      </c>
      <c r="S2252" s="1" t="s">
        <v>32</v>
      </c>
      <c r="T2252" s="1">
        <v>75224.0</v>
      </c>
      <c r="U2252" s="1" t="s">
        <v>1224</v>
      </c>
    </row>
    <row r="2253">
      <c r="A2253" s="1" t="s">
        <v>7617</v>
      </c>
      <c r="B2253" s="1">
        <v>2339.0</v>
      </c>
      <c r="C2253" s="1">
        <v>2339.0</v>
      </c>
      <c r="D2253" s="2" t="s">
        <v>7618</v>
      </c>
      <c r="E2253" s="1" t="s">
        <v>1221</v>
      </c>
      <c r="F2253" s="1" t="s">
        <v>1222</v>
      </c>
      <c r="G2253" s="3" t="str">
        <f t="shared" si="1"/>
        <v>Chad West</v>
      </c>
      <c r="H2253" s="3" t="str">
        <f t="shared" si="2"/>
        <v>CHAD WEST</v>
      </c>
      <c r="J2253" s="1" t="s">
        <v>26</v>
      </c>
      <c r="K2253" s="1" t="s">
        <v>53</v>
      </c>
      <c r="L2253" s="1">
        <v>0.0</v>
      </c>
      <c r="M2253" s="1" t="s">
        <v>28</v>
      </c>
      <c r="N2253" s="1" t="s">
        <v>7606</v>
      </c>
      <c r="O2253" s="4">
        <v>44317.0</v>
      </c>
      <c r="P2253" s="4">
        <v>44392.585625</v>
      </c>
      <c r="Q2253" s="1" t="s">
        <v>1223</v>
      </c>
      <c r="R2253" s="1" t="s">
        <v>31</v>
      </c>
      <c r="S2253" s="1" t="s">
        <v>32</v>
      </c>
      <c r="T2253" s="1">
        <v>75224.0</v>
      </c>
      <c r="U2253" s="1" t="s">
        <v>1224</v>
      </c>
    </row>
    <row r="2254">
      <c r="A2254" s="1" t="s">
        <v>7619</v>
      </c>
      <c r="B2254" s="1">
        <v>39508.0</v>
      </c>
      <c r="C2254" s="1">
        <v>2407.0</v>
      </c>
      <c r="D2254" s="2" t="s">
        <v>7605</v>
      </c>
      <c r="G2254" s="3" t="str">
        <f t="shared" si="1"/>
        <v> </v>
      </c>
      <c r="H2254" s="3" t="str">
        <f t="shared" si="2"/>
        <v> </v>
      </c>
      <c r="I2254" s="1" t="s">
        <v>4279</v>
      </c>
      <c r="J2254" s="1" t="s">
        <v>389</v>
      </c>
      <c r="K2254" s="1" t="s">
        <v>27</v>
      </c>
      <c r="L2254" s="1">
        <v>6.16</v>
      </c>
      <c r="M2254" s="1" t="s">
        <v>390</v>
      </c>
      <c r="N2254" s="1" t="s">
        <v>7606</v>
      </c>
      <c r="P2254" s="5">
        <v>44543.0</v>
      </c>
      <c r="Q2254" s="1" t="s">
        <v>7620</v>
      </c>
      <c r="R2254" s="1" t="s">
        <v>31</v>
      </c>
      <c r="S2254" s="1" t="s">
        <v>32</v>
      </c>
      <c r="T2254" s="1">
        <v>75208.0</v>
      </c>
      <c r="U2254" s="1" t="s">
        <v>7621</v>
      </c>
    </row>
    <row r="2255">
      <c r="A2255" s="1" t="s">
        <v>7622</v>
      </c>
      <c r="B2255" s="1">
        <v>39494.0</v>
      </c>
      <c r="C2255" s="1">
        <v>2407.0</v>
      </c>
      <c r="D2255" s="2" t="s">
        <v>7605</v>
      </c>
      <c r="G2255" s="3" t="str">
        <f t="shared" si="1"/>
        <v> </v>
      </c>
      <c r="H2255" s="3" t="str">
        <f t="shared" si="2"/>
        <v> </v>
      </c>
      <c r="I2255" s="1" t="s">
        <v>7623</v>
      </c>
      <c r="J2255" s="1" t="s">
        <v>389</v>
      </c>
      <c r="K2255" s="1" t="s">
        <v>27</v>
      </c>
      <c r="L2255" s="1">
        <v>8.0</v>
      </c>
      <c r="M2255" s="1" t="s">
        <v>390</v>
      </c>
      <c r="N2255" s="1" t="s">
        <v>7606</v>
      </c>
      <c r="P2255" s="5">
        <v>44523.0</v>
      </c>
      <c r="Q2255" s="1" t="s">
        <v>1223</v>
      </c>
      <c r="R2255" s="1" t="s">
        <v>31</v>
      </c>
      <c r="S2255" s="1" t="s">
        <v>32</v>
      </c>
      <c r="T2255" s="1">
        <v>75224.0</v>
      </c>
      <c r="U2255" s="1" t="s">
        <v>7624</v>
      </c>
    </row>
    <row r="2256">
      <c r="A2256" s="1" t="s">
        <v>7625</v>
      </c>
      <c r="B2256" s="1">
        <v>39464.0</v>
      </c>
      <c r="C2256" s="1">
        <v>2407.0</v>
      </c>
      <c r="D2256" s="2" t="s">
        <v>7605</v>
      </c>
      <c r="G2256" s="3" t="str">
        <f t="shared" si="1"/>
        <v> </v>
      </c>
      <c r="H2256" s="3" t="str">
        <f t="shared" si="2"/>
        <v> </v>
      </c>
      <c r="I2256" s="1" t="s">
        <v>7626</v>
      </c>
      <c r="J2256" s="1" t="s">
        <v>389</v>
      </c>
      <c r="K2256" s="1" t="s">
        <v>27</v>
      </c>
      <c r="L2256" s="1">
        <v>8.61</v>
      </c>
      <c r="M2256" s="1" t="s">
        <v>390</v>
      </c>
      <c r="N2256" s="1" t="s">
        <v>7606</v>
      </c>
      <c r="P2256" s="5">
        <v>44481.0</v>
      </c>
      <c r="Q2256" s="1" t="s">
        <v>7627</v>
      </c>
      <c r="R2256" s="1" t="s">
        <v>31</v>
      </c>
      <c r="S2256" s="1" t="s">
        <v>32</v>
      </c>
      <c r="T2256" s="1">
        <v>75219.0</v>
      </c>
      <c r="U2256" s="1" t="s">
        <v>7628</v>
      </c>
    </row>
    <row r="2257">
      <c r="A2257" s="1" t="s">
        <v>7629</v>
      </c>
      <c r="B2257" s="1">
        <v>39492.0</v>
      </c>
      <c r="C2257" s="1">
        <v>2407.0</v>
      </c>
      <c r="D2257" s="2" t="s">
        <v>7605</v>
      </c>
      <c r="G2257" s="3" t="str">
        <f t="shared" si="1"/>
        <v> </v>
      </c>
      <c r="H2257" s="3" t="str">
        <f t="shared" si="2"/>
        <v> </v>
      </c>
      <c r="I2257" s="1" t="s">
        <v>7630</v>
      </c>
      <c r="J2257" s="1" t="s">
        <v>389</v>
      </c>
      <c r="K2257" s="1" t="s">
        <v>27</v>
      </c>
      <c r="L2257" s="1">
        <v>10.0</v>
      </c>
      <c r="M2257" s="1" t="s">
        <v>390</v>
      </c>
      <c r="N2257" s="1" t="s">
        <v>7606</v>
      </c>
      <c r="P2257" s="5">
        <v>44518.0</v>
      </c>
      <c r="Q2257" s="1" t="s">
        <v>1223</v>
      </c>
      <c r="R2257" s="1" t="s">
        <v>31</v>
      </c>
      <c r="S2257" s="1" t="s">
        <v>32</v>
      </c>
      <c r="T2257" s="1">
        <v>75224.0</v>
      </c>
      <c r="U2257" s="1" t="s">
        <v>7624</v>
      </c>
    </row>
    <row r="2258">
      <c r="A2258" s="1" t="s">
        <v>7631</v>
      </c>
      <c r="B2258" s="1">
        <v>66757.0</v>
      </c>
      <c r="C2258" s="1">
        <v>2070.0</v>
      </c>
      <c r="D2258" s="2" t="s">
        <v>7612</v>
      </c>
      <c r="E2258" s="1" t="s">
        <v>3752</v>
      </c>
      <c r="F2258" s="1" t="s">
        <v>7632</v>
      </c>
      <c r="G2258" s="3" t="str">
        <f t="shared" si="1"/>
        <v>Carl Scherrieb</v>
      </c>
      <c r="H2258" s="3" t="str">
        <f t="shared" si="2"/>
        <v>CARL SCHERRIEB</v>
      </c>
      <c r="J2258" s="1" t="s">
        <v>57</v>
      </c>
      <c r="K2258" s="1" t="s">
        <v>41</v>
      </c>
      <c r="L2258" s="1">
        <v>10.0</v>
      </c>
      <c r="M2258" s="1" t="s">
        <v>58</v>
      </c>
      <c r="N2258" s="1" t="s">
        <v>7606</v>
      </c>
      <c r="O2258" s="4">
        <v>44317.0</v>
      </c>
      <c r="P2258" s="5">
        <v>44175.0</v>
      </c>
      <c r="Q2258" s="1" t="s">
        <v>7633</v>
      </c>
      <c r="R2258" s="1" t="s">
        <v>7634</v>
      </c>
      <c r="S2258" s="1" t="s">
        <v>32</v>
      </c>
      <c r="T2258" s="1">
        <v>76132.0</v>
      </c>
      <c r="U2258" s="1" t="s">
        <v>7635</v>
      </c>
    </row>
    <row r="2259">
      <c r="A2259" s="1" t="s">
        <v>7636</v>
      </c>
      <c r="B2259" s="1">
        <v>66878.0</v>
      </c>
      <c r="C2259" s="1">
        <v>2070.0</v>
      </c>
      <c r="D2259" s="2" t="s">
        <v>7612</v>
      </c>
      <c r="E2259" s="1" t="s">
        <v>3921</v>
      </c>
      <c r="F2259" s="1" t="s">
        <v>473</v>
      </c>
      <c r="G2259" s="3" t="str">
        <f t="shared" si="1"/>
        <v>Maria Hernandez</v>
      </c>
      <c r="H2259" s="3" t="str">
        <f t="shared" si="2"/>
        <v>MARIA HERNANDEZ</v>
      </c>
      <c r="J2259" s="1" t="s">
        <v>57</v>
      </c>
      <c r="K2259" s="1" t="s">
        <v>41</v>
      </c>
      <c r="L2259" s="1">
        <v>10.0</v>
      </c>
      <c r="M2259" s="1" t="s">
        <v>58</v>
      </c>
      <c r="N2259" s="1" t="s">
        <v>7606</v>
      </c>
      <c r="O2259" s="4">
        <v>44317.0</v>
      </c>
      <c r="P2259" s="5">
        <v>44195.0</v>
      </c>
      <c r="Q2259" s="1" t="s">
        <v>7637</v>
      </c>
      <c r="R2259" s="1" t="s">
        <v>31</v>
      </c>
      <c r="S2259" s="1" t="s">
        <v>32</v>
      </c>
      <c r="T2259" s="1">
        <v>75208.0</v>
      </c>
      <c r="U2259" s="1" t="s">
        <v>7638</v>
      </c>
    </row>
    <row r="2260">
      <c r="A2260" s="1" t="s">
        <v>7639</v>
      </c>
      <c r="B2260" s="1">
        <v>66879.0</v>
      </c>
      <c r="C2260" s="1">
        <v>2070.0</v>
      </c>
      <c r="D2260" s="2" t="s">
        <v>7612</v>
      </c>
      <c r="E2260" s="1" t="s">
        <v>7640</v>
      </c>
      <c r="F2260" s="1" t="s">
        <v>1398</v>
      </c>
      <c r="G2260" s="3" t="str">
        <f t="shared" si="1"/>
        <v>Jeannette Luna</v>
      </c>
      <c r="H2260" s="3" t="str">
        <f t="shared" si="2"/>
        <v>JEANNETTE LUNA</v>
      </c>
      <c r="J2260" s="1" t="s">
        <v>57</v>
      </c>
      <c r="K2260" s="1" t="s">
        <v>41</v>
      </c>
      <c r="L2260" s="1">
        <v>10.0</v>
      </c>
      <c r="M2260" s="1" t="s">
        <v>58</v>
      </c>
      <c r="N2260" s="1" t="s">
        <v>7606</v>
      </c>
      <c r="O2260" s="4">
        <v>44317.0</v>
      </c>
      <c r="P2260" s="5">
        <v>44195.0</v>
      </c>
      <c r="Q2260" s="1" t="s">
        <v>7641</v>
      </c>
      <c r="R2260" s="1" t="s">
        <v>31</v>
      </c>
      <c r="S2260" s="1" t="s">
        <v>32</v>
      </c>
      <c r="T2260" s="1">
        <v>75208.0</v>
      </c>
      <c r="U2260" s="1" t="s">
        <v>7642</v>
      </c>
    </row>
    <row r="2261">
      <c r="A2261" s="1" t="s">
        <v>7643</v>
      </c>
      <c r="B2261" s="1">
        <v>66880.0</v>
      </c>
      <c r="C2261" s="1">
        <v>2070.0</v>
      </c>
      <c r="D2261" s="2" t="s">
        <v>7612</v>
      </c>
      <c r="E2261" s="1" t="s">
        <v>7644</v>
      </c>
      <c r="F2261" s="1" t="s">
        <v>7645</v>
      </c>
      <c r="G2261" s="3" t="str">
        <f t="shared" si="1"/>
        <v>Mariana Pantoja</v>
      </c>
      <c r="H2261" s="3" t="str">
        <f t="shared" si="2"/>
        <v>MARIANA PANTOJA</v>
      </c>
      <c r="J2261" s="1" t="s">
        <v>57</v>
      </c>
      <c r="K2261" s="1" t="s">
        <v>41</v>
      </c>
      <c r="L2261" s="1">
        <v>10.0</v>
      </c>
      <c r="M2261" s="1" t="s">
        <v>58</v>
      </c>
      <c r="N2261" s="1" t="s">
        <v>7606</v>
      </c>
      <c r="O2261" s="4">
        <v>44317.0</v>
      </c>
      <c r="P2261" s="5">
        <v>44195.0</v>
      </c>
      <c r="Q2261" s="1" t="s">
        <v>7646</v>
      </c>
      <c r="R2261" s="1" t="s">
        <v>31</v>
      </c>
      <c r="S2261" s="1" t="s">
        <v>32</v>
      </c>
      <c r="T2261" s="1">
        <v>75211.0</v>
      </c>
      <c r="U2261" s="1" t="s">
        <v>7647</v>
      </c>
    </row>
    <row r="2262">
      <c r="A2262" s="1" t="s">
        <v>7648</v>
      </c>
      <c r="B2262" s="1">
        <v>66881.0</v>
      </c>
      <c r="C2262" s="1">
        <v>2070.0</v>
      </c>
      <c r="D2262" s="2" t="s">
        <v>7612</v>
      </c>
      <c r="E2262" s="1" t="s">
        <v>5702</v>
      </c>
      <c r="F2262" s="1" t="s">
        <v>7649</v>
      </c>
      <c r="G2262" s="3" t="str">
        <f t="shared" si="1"/>
        <v>Tina Peralez</v>
      </c>
      <c r="H2262" s="3" t="str">
        <f t="shared" si="2"/>
        <v>TINA PERALEZ</v>
      </c>
      <c r="J2262" s="1" t="s">
        <v>57</v>
      </c>
      <c r="K2262" s="1" t="s">
        <v>41</v>
      </c>
      <c r="L2262" s="1">
        <v>10.0</v>
      </c>
      <c r="M2262" s="1" t="s">
        <v>58</v>
      </c>
      <c r="N2262" s="1" t="s">
        <v>7606</v>
      </c>
      <c r="O2262" s="4">
        <v>44317.0</v>
      </c>
      <c r="P2262" s="5">
        <v>44195.0</v>
      </c>
      <c r="Q2262" s="1" t="s">
        <v>7650</v>
      </c>
      <c r="R2262" s="1" t="s">
        <v>31</v>
      </c>
      <c r="S2262" s="1" t="s">
        <v>32</v>
      </c>
      <c r="T2262" s="1">
        <v>75211.0</v>
      </c>
      <c r="U2262" s="1" t="s">
        <v>7651</v>
      </c>
    </row>
    <row r="2263">
      <c r="A2263" s="1" t="s">
        <v>7652</v>
      </c>
      <c r="B2263" s="1">
        <v>66882.0</v>
      </c>
      <c r="C2263" s="1">
        <v>2070.0</v>
      </c>
      <c r="D2263" s="2" t="s">
        <v>7612</v>
      </c>
      <c r="E2263" s="1" t="s">
        <v>3083</v>
      </c>
      <c r="F2263" s="1" t="s">
        <v>7653</v>
      </c>
      <c r="G2263" s="3" t="str">
        <f t="shared" si="1"/>
        <v>Laura Perez</v>
      </c>
      <c r="H2263" s="3" t="str">
        <f t="shared" si="2"/>
        <v>LAURA PEREZ</v>
      </c>
      <c r="J2263" s="1" t="s">
        <v>57</v>
      </c>
      <c r="K2263" s="1" t="s">
        <v>41</v>
      </c>
      <c r="L2263" s="1">
        <v>10.0</v>
      </c>
      <c r="M2263" s="1" t="s">
        <v>58</v>
      </c>
      <c r="N2263" s="1" t="s">
        <v>7606</v>
      </c>
      <c r="O2263" s="4">
        <v>44317.0</v>
      </c>
      <c r="P2263" s="5">
        <v>44195.0</v>
      </c>
      <c r="Q2263" s="1" t="s">
        <v>7654</v>
      </c>
      <c r="R2263" s="1" t="s">
        <v>31</v>
      </c>
      <c r="S2263" s="1" t="s">
        <v>32</v>
      </c>
      <c r="T2263" s="1">
        <v>75211.0</v>
      </c>
      <c r="U2263" s="1" t="s">
        <v>7655</v>
      </c>
    </row>
    <row r="2264">
      <c r="A2264" s="1" t="s">
        <v>7656</v>
      </c>
      <c r="B2264" s="1">
        <v>66883.0</v>
      </c>
      <c r="C2264" s="1">
        <v>2070.0</v>
      </c>
      <c r="D2264" s="2" t="s">
        <v>7612</v>
      </c>
      <c r="E2264" s="1" t="s">
        <v>3951</v>
      </c>
      <c r="F2264" s="1" t="s">
        <v>7657</v>
      </c>
      <c r="G2264" s="3" t="str">
        <f t="shared" si="1"/>
        <v>Amanda Quintero</v>
      </c>
      <c r="H2264" s="3" t="str">
        <f t="shared" si="2"/>
        <v>AMANDA QUINTERO</v>
      </c>
      <c r="J2264" s="1" t="s">
        <v>57</v>
      </c>
      <c r="K2264" s="1" t="s">
        <v>41</v>
      </c>
      <c r="L2264" s="1">
        <v>10.0</v>
      </c>
      <c r="M2264" s="1" t="s">
        <v>58</v>
      </c>
      <c r="N2264" s="1" t="s">
        <v>7606</v>
      </c>
      <c r="O2264" s="4">
        <v>44317.0</v>
      </c>
      <c r="P2264" s="5">
        <v>44195.0</v>
      </c>
      <c r="Q2264" s="1" t="s">
        <v>7658</v>
      </c>
      <c r="R2264" s="1" t="s">
        <v>31</v>
      </c>
      <c r="S2264" s="1" t="s">
        <v>32</v>
      </c>
      <c r="T2264" s="1">
        <v>75216.0</v>
      </c>
      <c r="U2264" s="1" t="s">
        <v>7659</v>
      </c>
    </row>
    <row r="2265">
      <c r="A2265" s="1" t="s">
        <v>7660</v>
      </c>
      <c r="B2265" s="1">
        <v>66884.0</v>
      </c>
      <c r="C2265" s="1">
        <v>2070.0</v>
      </c>
      <c r="D2265" s="2" t="s">
        <v>7612</v>
      </c>
      <c r="E2265" s="1" t="s">
        <v>7661</v>
      </c>
      <c r="F2265" s="1" t="s">
        <v>6140</v>
      </c>
      <c r="G2265" s="3" t="str">
        <f t="shared" si="1"/>
        <v>Jesse Ramirez</v>
      </c>
      <c r="H2265" s="3" t="str">
        <f t="shared" si="2"/>
        <v>JESSE RAMIREZ</v>
      </c>
      <c r="J2265" s="1" t="s">
        <v>57</v>
      </c>
      <c r="K2265" s="1" t="s">
        <v>41</v>
      </c>
      <c r="L2265" s="1">
        <v>10.0</v>
      </c>
      <c r="M2265" s="1" t="s">
        <v>58</v>
      </c>
      <c r="N2265" s="1" t="s">
        <v>7606</v>
      </c>
      <c r="O2265" s="4">
        <v>44317.0</v>
      </c>
      <c r="P2265" s="5">
        <v>44195.0</v>
      </c>
      <c r="Q2265" s="1" t="s">
        <v>7662</v>
      </c>
      <c r="R2265" s="1" t="s">
        <v>31</v>
      </c>
      <c r="S2265" s="1" t="s">
        <v>32</v>
      </c>
      <c r="T2265" s="1">
        <v>75233.0</v>
      </c>
      <c r="U2265" s="1" t="s">
        <v>7663</v>
      </c>
    </row>
    <row r="2266">
      <c r="A2266" s="1" t="s">
        <v>7664</v>
      </c>
      <c r="B2266" s="1">
        <v>66885.0</v>
      </c>
      <c r="C2266" s="1">
        <v>2070.0</v>
      </c>
      <c r="D2266" s="2" t="s">
        <v>7612</v>
      </c>
      <c r="E2266" s="1" t="s">
        <v>930</v>
      </c>
      <c r="F2266" s="1" t="s">
        <v>1394</v>
      </c>
      <c r="G2266" s="3" t="str">
        <f t="shared" si="1"/>
        <v>Stephanie Rodriguez</v>
      </c>
      <c r="H2266" s="3" t="str">
        <f t="shared" si="2"/>
        <v>STEPHANIE RODRIGUEZ</v>
      </c>
      <c r="J2266" s="1" t="s">
        <v>57</v>
      </c>
      <c r="K2266" s="1" t="s">
        <v>41</v>
      </c>
      <c r="L2266" s="1">
        <v>10.0</v>
      </c>
      <c r="M2266" s="1" t="s">
        <v>58</v>
      </c>
      <c r="N2266" s="1" t="s">
        <v>7606</v>
      </c>
      <c r="O2266" s="4">
        <v>44317.0</v>
      </c>
      <c r="P2266" s="5">
        <v>44195.0</v>
      </c>
      <c r="Q2266" s="1" t="s">
        <v>7665</v>
      </c>
      <c r="R2266" s="1" t="s">
        <v>31</v>
      </c>
      <c r="S2266" s="1" t="s">
        <v>32</v>
      </c>
      <c r="T2266" s="1">
        <v>75208.0</v>
      </c>
      <c r="U2266" s="1" t="s">
        <v>7666</v>
      </c>
    </row>
    <row r="2267">
      <c r="A2267" s="1" t="s">
        <v>7667</v>
      </c>
      <c r="B2267" s="1">
        <v>66886.0</v>
      </c>
      <c r="C2267" s="1">
        <v>2070.0</v>
      </c>
      <c r="D2267" s="2" t="s">
        <v>7612</v>
      </c>
      <c r="E2267" s="1" t="s">
        <v>7668</v>
      </c>
      <c r="F2267" s="1" t="s">
        <v>7669</v>
      </c>
      <c r="G2267" s="3" t="str">
        <f t="shared" si="1"/>
        <v>Elexus Santilan</v>
      </c>
      <c r="H2267" s="3" t="str">
        <f t="shared" si="2"/>
        <v>ELEXUS SANTILAN</v>
      </c>
      <c r="J2267" s="1" t="s">
        <v>57</v>
      </c>
      <c r="K2267" s="1" t="s">
        <v>41</v>
      </c>
      <c r="L2267" s="1">
        <v>10.0</v>
      </c>
      <c r="M2267" s="1" t="s">
        <v>58</v>
      </c>
      <c r="N2267" s="1" t="s">
        <v>7606</v>
      </c>
      <c r="O2267" s="4">
        <v>44317.0</v>
      </c>
      <c r="P2267" s="5">
        <v>44195.0</v>
      </c>
      <c r="Q2267" s="1" t="s">
        <v>7670</v>
      </c>
      <c r="R2267" s="1" t="s">
        <v>31</v>
      </c>
      <c r="S2267" s="1" t="s">
        <v>32</v>
      </c>
      <c r="T2267" s="1">
        <v>75208.0</v>
      </c>
      <c r="U2267" s="1" t="s">
        <v>7671</v>
      </c>
    </row>
    <row r="2268">
      <c r="A2268" s="1" t="s">
        <v>7672</v>
      </c>
      <c r="B2268" s="1">
        <v>66887.0</v>
      </c>
      <c r="C2268" s="1">
        <v>2070.0</v>
      </c>
      <c r="D2268" s="2" t="s">
        <v>7612</v>
      </c>
      <c r="E2268" s="1" t="s">
        <v>7673</v>
      </c>
      <c r="F2268" s="1" t="s">
        <v>7674</v>
      </c>
      <c r="G2268" s="3" t="str">
        <f t="shared" si="1"/>
        <v>Brittany Saucedo</v>
      </c>
      <c r="H2268" s="3" t="str">
        <f t="shared" si="2"/>
        <v>BRITTANY SAUCEDO</v>
      </c>
      <c r="J2268" s="1" t="s">
        <v>57</v>
      </c>
      <c r="K2268" s="1" t="s">
        <v>41</v>
      </c>
      <c r="L2268" s="1">
        <v>10.0</v>
      </c>
      <c r="M2268" s="1" t="s">
        <v>58</v>
      </c>
      <c r="N2268" s="1" t="s">
        <v>7606</v>
      </c>
      <c r="O2268" s="4">
        <v>44317.0</v>
      </c>
      <c r="P2268" s="5">
        <v>44195.0</v>
      </c>
      <c r="Q2268" s="1" t="s">
        <v>7670</v>
      </c>
      <c r="R2268" s="1" t="s">
        <v>31</v>
      </c>
      <c r="S2268" s="1" t="s">
        <v>32</v>
      </c>
      <c r="T2268" s="1">
        <v>75208.0</v>
      </c>
      <c r="U2268" s="1" t="s">
        <v>7671</v>
      </c>
    </row>
    <row r="2269">
      <c r="A2269" s="1" t="s">
        <v>7675</v>
      </c>
      <c r="B2269" s="1">
        <v>35807.0</v>
      </c>
      <c r="C2269" s="1">
        <v>2154.0</v>
      </c>
      <c r="D2269" s="2" t="s">
        <v>7614</v>
      </c>
      <c r="E2269" s="1" t="s">
        <v>4173</v>
      </c>
      <c r="F2269" s="1" t="s">
        <v>3126</v>
      </c>
      <c r="G2269" s="3" t="str">
        <f t="shared" si="1"/>
        <v>Roxanne Powell</v>
      </c>
      <c r="H2269" s="3" t="str">
        <f t="shared" si="2"/>
        <v>ROXANNE POWELL</v>
      </c>
      <c r="J2269" s="1" t="s">
        <v>389</v>
      </c>
      <c r="K2269" s="1" t="s">
        <v>44</v>
      </c>
      <c r="L2269" s="1">
        <v>10.0</v>
      </c>
      <c r="M2269" s="1" t="s">
        <v>390</v>
      </c>
      <c r="N2269" s="1" t="s">
        <v>7606</v>
      </c>
      <c r="O2269" s="4">
        <v>44317.0</v>
      </c>
      <c r="P2269" s="4">
        <v>44251.0</v>
      </c>
      <c r="Q2269" s="1" t="s">
        <v>7676</v>
      </c>
      <c r="R2269" s="1" t="s">
        <v>235</v>
      </c>
      <c r="S2269" s="1" t="s">
        <v>32</v>
      </c>
      <c r="T2269" s="1">
        <v>75165.0</v>
      </c>
      <c r="U2269" s="1" t="s">
        <v>7677</v>
      </c>
    </row>
    <row r="2270">
      <c r="A2270" s="1" t="s">
        <v>7678</v>
      </c>
      <c r="B2270" s="1">
        <v>35808.0</v>
      </c>
      <c r="C2270" s="1">
        <v>2154.0</v>
      </c>
      <c r="D2270" s="2" t="s">
        <v>7614</v>
      </c>
      <c r="E2270" s="1" t="s">
        <v>6456</v>
      </c>
      <c r="F2270" s="1" t="s">
        <v>3126</v>
      </c>
      <c r="G2270" s="3" t="str">
        <f t="shared" si="1"/>
        <v>Jocelyn Powell</v>
      </c>
      <c r="H2270" s="3" t="str">
        <f t="shared" si="2"/>
        <v>JOCELYN POWELL</v>
      </c>
      <c r="J2270" s="1" t="s">
        <v>389</v>
      </c>
      <c r="K2270" s="1" t="s">
        <v>44</v>
      </c>
      <c r="L2270" s="1">
        <v>10.0</v>
      </c>
      <c r="M2270" s="1" t="s">
        <v>390</v>
      </c>
      <c r="N2270" s="1" t="s">
        <v>7606</v>
      </c>
      <c r="O2270" s="4">
        <v>44317.0</v>
      </c>
      <c r="P2270" s="4">
        <v>44251.0</v>
      </c>
      <c r="Q2270" s="1" t="s">
        <v>7676</v>
      </c>
      <c r="R2270" s="1" t="s">
        <v>235</v>
      </c>
      <c r="S2270" s="1" t="s">
        <v>32</v>
      </c>
      <c r="T2270" s="1">
        <v>75165.0</v>
      </c>
      <c r="U2270" s="1" t="s">
        <v>7677</v>
      </c>
    </row>
    <row r="2271">
      <c r="A2271" s="1" t="s">
        <v>7679</v>
      </c>
      <c r="B2271" s="1">
        <v>39514.0</v>
      </c>
      <c r="C2271" s="1">
        <v>2407.0</v>
      </c>
      <c r="D2271" s="2" t="s">
        <v>7605</v>
      </c>
      <c r="G2271" s="3" t="str">
        <f t="shared" si="1"/>
        <v> </v>
      </c>
      <c r="H2271" s="3" t="str">
        <f t="shared" si="2"/>
        <v> </v>
      </c>
      <c r="I2271" s="1" t="s">
        <v>7680</v>
      </c>
      <c r="J2271" s="1" t="s">
        <v>389</v>
      </c>
      <c r="K2271" s="1" t="s">
        <v>27</v>
      </c>
      <c r="L2271" s="1">
        <v>10.7</v>
      </c>
      <c r="M2271" s="1" t="s">
        <v>390</v>
      </c>
      <c r="N2271" s="1" t="s">
        <v>7606</v>
      </c>
      <c r="P2271" s="5">
        <v>44547.0</v>
      </c>
      <c r="Q2271" s="1" t="s">
        <v>7681</v>
      </c>
      <c r="R2271" s="1" t="s">
        <v>31</v>
      </c>
      <c r="S2271" s="1" t="s">
        <v>32</v>
      </c>
      <c r="T2271" s="1">
        <v>75208.0</v>
      </c>
      <c r="U2271" s="1" t="s">
        <v>7682</v>
      </c>
    </row>
    <row r="2272">
      <c r="A2272" s="1" t="s">
        <v>7683</v>
      </c>
      <c r="B2272" s="1">
        <v>39491.0</v>
      </c>
      <c r="C2272" s="1">
        <v>2407.0</v>
      </c>
      <c r="D2272" s="2" t="s">
        <v>7605</v>
      </c>
      <c r="G2272" s="3" t="str">
        <f t="shared" si="1"/>
        <v> </v>
      </c>
      <c r="H2272" s="3" t="str">
        <f t="shared" si="2"/>
        <v> </v>
      </c>
      <c r="I2272" s="1" t="s">
        <v>7684</v>
      </c>
      <c r="J2272" s="1" t="s">
        <v>389</v>
      </c>
      <c r="K2272" s="1" t="s">
        <v>27</v>
      </c>
      <c r="L2272" s="1">
        <v>12.99</v>
      </c>
      <c r="M2272" s="1" t="s">
        <v>390</v>
      </c>
      <c r="N2272" s="1" t="s">
        <v>7606</v>
      </c>
      <c r="P2272" s="5">
        <v>44517.0</v>
      </c>
      <c r="Q2272" s="1" t="s">
        <v>1223</v>
      </c>
      <c r="R2272" s="1" t="s">
        <v>31</v>
      </c>
      <c r="S2272" s="1" t="s">
        <v>32</v>
      </c>
      <c r="T2272" s="1">
        <v>75224.0</v>
      </c>
      <c r="U2272" s="1" t="s">
        <v>7624</v>
      </c>
    </row>
    <row r="2273">
      <c r="A2273" s="1" t="s">
        <v>7685</v>
      </c>
      <c r="B2273" s="1">
        <v>39490.0</v>
      </c>
      <c r="C2273" s="1">
        <v>2407.0</v>
      </c>
      <c r="D2273" s="2" t="s">
        <v>7605</v>
      </c>
      <c r="G2273" s="3" t="str">
        <f t="shared" si="1"/>
        <v> </v>
      </c>
      <c r="H2273" s="3" t="str">
        <f t="shared" si="2"/>
        <v> </v>
      </c>
      <c r="I2273" s="1" t="s">
        <v>7684</v>
      </c>
      <c r="J2273" s="1" t="s">
        <v>389</v>
      </c>
      <c r="K2273" s="1" t="s">
        <v>27</v>
      </c>
      <c r="L2273" s="1">
        <v>12.99</v>
      </c>
      <c r="M2273" s="1" t="s">
        <v>390</v>
      </c>
      <c r="N2273" s="1" t="s">
        <v>7606</v>
      </c>
      <c r="P2273" s="5">
        <v>44517.0</v>
      </c>
      <c r="Q2273" s="1" t="s">
        <v>1223</v>
      </c>
      <c r="R2273" s="1" t="s">
        <v>31</v>
      </c>
      <c r="S2273" s="1" t="s">
        <v>32</v>
      </c>
      <c r="T2273" s="1">
        <v>75224.0</v>
      </c>
      <c r="U2273" s="1" t="s">
        <v>7624</v>
      </c>
    </row>
    <row r="2274">
      <c r="A2274" s="1" t="s">
        <v>7686</v>
      </c>
      <c r="B2274" s="1">
        <v>35010.0</v>
      </c>
      <c r="C2274" s="1">
        <v>2070.0</v>
      </c>
      <c r="D2274" s="2" t="s">
        <v>7612</v>
      </c>
      <c r="G2274" s="3" t="str">
        <f t="shared" si="1"/>
        <v> </v>
      </c>
      <c r="H2274" s="3" t="str">
        <f t="shared" si="2"/>
        <v> </v>
      </c>
      <c r="I2274" s="1" t="s">
        <v>7687</v>
      </c>
      <c r="J2274" s="1" t="s">
        <v>389</v>
      </c>
      <c r="K2274" s="1" t="s">
        <v>41</v>
      </c>
      <c r="L2274" s="1">
        <v>15.0</v>
      </c>
      <c r="M2274" s="1" t="s">
        <v>390</v>
      </c>
      <c r="N2274" s="1" t="s">
        <v>7606</v>
      </c>
      <c r="O2274" s="4">
        <v>44317.0</v>
      </c>
      <c r="P2274" s="4">
        <v>44022.0</v>
      </c>
      <c r="Q2274" s="1" t="s">
        <v>4103</v>
      </c>
      <c r="R2274" s="1" t="s">
        <v>31</v>
      </c>
      <c r="S2274" s="1" t="s">
        <v>32</v>
      </c>
      <c r="T2274" s="1">
        <v>75220.0</v>
      </c>
      <c r="U2274" s="1" t="s">
        <v>7688</v>
      </c>
    </row>
    <row r="2275">
      <c r="A2275" s="1" t="s">
        <v>7689</v>
      </c>
      <c r="B2275" s="1">
        <v>38596.0</v>
      </c>
      <c r="C2275" s="1">
        <v>2339.0</v>
      </c>
      <c r="D2275" s="2" t="s">
        <v>7618</v>
      </c>
      <c r="G2275" s="3" t="str">
        <f t="shared" si="1"/>
        <v> </v>
      </c>
      <c r="H2275" s="3" t="str">
        <f t="shared" si="2"/>
        <v> </v>
      </c>
      <c r="I2275" s="1" t="s">
        <v>7690</v>
      </c>
      <c r="J2275" s="1" t="s">
        <v>389</v>
      </c>
      <c r="K2275" s="1" t="s">
        <v>53</v>
      </c>
      <c r="L2275" s="1">
        <v>15.0</v>
      </c>
      <c r="M2275" s="1" t="s">
        <v>390</v>
      </c>
      <c r="N2275" s="1" t="s">
        <v>7606</v>
      </c>
      <c r="O2275" s="4">
        <v>44317.0</v>
      </c>
      <c r="P2275" s="4">
        <v>44361.0</v>
      </c>
      <c r="Q2275" s="1" t="s">
        <v>4103</v>
      </c>
      <c r="R2275" s="1" t="s">
        <v>31</v>
      </c>
      <c r="S2275" s="1" t="s">
        <v>32</v>
      </c>
      <c r="T2275" s="1">
        <v>75220.0</v>
      </c>
      <c r="U2275" s="1" t="s">
        <v>7688</v>
      </c>
    </row>
    <row r="2276">
      <c r="A2276" s="1" t="s">
        <v>7691</v>
      </c>
      <c r="B2276" s="1">
        <v>39489.0</v>
      </c>
      <c r="C2276" s="1">
        <v>2407.0</v>
      </c>
      <c r="D2276" s="2" t="s">
        <v>7605</v>
      </c>
      <c r="G2276" s="3" t="str">
        <f t="shared" si="1"/>
        <v> </v>
      </c>
      <c r="H2276" s="3" t="str">
        <f t="shared" si="2"/>
        <v> </v>
      </c>
      <c r="I2276" s="1" t="s">
        <v>7684</v>
      </c>
      <c r="J2276" s="1" t="s">
        <v>389</v>
      </c>
      <c r="K2276" s="1" t="s">
        <v>27</v>
      </c>
      <c r="L2276" s="1">
        <v>16.0</v>
      </c>
      <c r="M2276" s="1" t="s">
        <v>390</v>
      </c>
      <c r="N2276" s="1" t="s">
        <v>7606</v>
      </c>
      <c r="P2276" s="5">
        <v>44517.0</v>
      </c>
      <c r="Q2276" s="1" t="s">
        <v>1223</v>
      </c>
      <c r="R2276" s="1" t="s">
        <v>31</v>
      </c>
      <c r="S2276" s="1" t="s">
        <v>32</v>
      </c>
      <c r="T2276" s="1">
        <v>75224.0</v>
      </c>
      <c r="U2276" s="1" t="s">
        <v>7624</v>
      </c>
    </row>
    <row r="2277">
      <c r="A2277" s="1" t="s">
        <v>7692</v>
      </c>
      <c r="B2277" s="1">
        <v>39431.0</v>
      </c>
      <c r="C2277" s="1">
        <v>2407.0</v>
      </c>
      <c r="D2277" s="2" t="s">
        <v>7605</v>
      </c>
      <c r="G2277" s="3" t="str">
        <f t="shared" si="1"/>
        <v> </v>
      </c>
      <c r="H2277" s="3" t="str">
        <f t="shared" si="2"/>
        <v> </v>
      </c>
      <c r="I2277" s="1" t="s">
        <v>7693</v>
      </c>
      <c r="J2277" s="1" t="s">
        <v>389</v>
      </c>
      <c r="K2277" s="1" t="s">
        <v>27</v>
      </c>
      <c r="L2277" s="1">
        <v>16.03</v>
      </c>
      <c r="M2277" s="1" t="s">
        <v>390</v>
      </c>
      <c r="N2277" s="1" t="s">
        <v>7606</v>
      </c>
      <c r="P2277" s="4">
        <v>44424.0</v>
      </c>
      <c r="Q2277" s="1" t="s">
        <v>594</v>
      </c>
      <c r="R2277" s="1" t="s">
        <v>31</v>
      </c>
      <c r="S2277" s="1" t="s">
        <v>32</v>
      </c>
      <c r="T2277" s="1">
        <v>75201.0</v>
      </c>
      <c r="U2277" s="1" t="s">
        <v>7694</v>
      </c>
    </row>
    <row r="2278">
      <c r="A2278" s="1" t="s">
        <v>7695</v>
      </c>
      <c r="B2278" s="1">
        <v>39459.0</v>
      </c>
      <c r="C2278" s="1">
        <v>2407.0</v>
      </c>
      <c r="D2278" s="2" t="s">
        <v>7605</v>
      </c>
      <c r="G2278" s="3" t="str">
        <f t="shared" si="1"/>
        <v> </v>
      </c>
      <c r="H2278" s="3" t="str">
        <f t="shared" si="2"/>
        <v> </v>
      </c>
      <c r="I2278" s="1" t="s">
        <v>7696</v>
      </c>
      <c r="J2278" s="1" t="s">
        <v>389</v>
      </c>
      <c r="K2278" s="1" t="s">
        <v>27</v>
      </c>
      <c r="L2278" s="1">
        <v>16.46</v>
      </c>
      <c r="M2278" s="1" t="s">
        <v>390</v>
      </c>
      <c r="N2278" s="1" t="s">
        <v>7606</v>
      </c>
      <c r="P2278" s="4">
        <v>44476.0</v>
      </c>
      <c r="Q2278" s="1" t="s">
        <v>7697</v>
      </c>
      <c r="R2278" s="1" t="s">
        <v>31</v>
      </c>
      <c r="S2278" s="1" t="s">
        <v>32</v>
      </c>
      <c r="T2278" s="1">
        <v>75202.0</v>
      </c>
      <c r="U2278" s="1" t="s">
        <v>7698</v>
      </c>
    </row>
    <row r="2279">
      <c r="A2279" s="1" t="s">
        <v>7699</v>
      </c>
      <c r="B2279" s="1">
        <v>39473.0</v>
      </c>
      <c r="C2279" s="1">
        <v>2407.0</v>
      </c>
      <c r="D2279" s="2" t="s">
        <v>7605</v>
      </c>
      <c r="G2279" s="3" t="str">
        <f t="shared" si="1"/>
        <v> </v>
      </c>
      <c r="H2279" s="3" t="str">
        <f t="shared" si="2"/>
        <v> </v>
      </c>
      <c r="I2279" s="1" t="s">
        <v>2410</v>
      </c>
      <c r="J2279" s="1" t="s">
        <v>389</v>
      </c>
      <c r="K2279" s="1" t="s">
        <v>27</v>
      </c>
      <c r="L2279" s="1">
        <v>17.31</v>
      </c>
      <c r="M2279" s="1" t="s">
        <v>390</v>
      </c>
      <c r="N2279" s="1" t="s">
        <v>7606</v>
      </c>
      <c r="P2279" s="4">
        <v>44502.0</v>
      </c>
      <c r="Q2279" s="1" t="s">
        <v>1223</v>
      </c>
      <c r="R2279" s="1" t="s">
        <v>31</v>
      </c>
      <c r="S2279" s="1" t="s">
        <v>32</v>
      </c>
      <c r="T2279" s="1">
        <v>75224.0</v>
      </c>
      <c r="U2279" s="1" t="s">
        <v>7624</v>
      </c>
    </row>
    <row r="2280">
      <c r="A2280" s="1" t="s">
        <v>7700</v>
      </c>
      <c r="B2280" s="1">
        <v>39458.0</v>
      </c>
      <c r="C2280" s="1">
        <v>2407.0</v>
      </c>
      <c r="D2280" s="2" t="s">
        <v>7605</v>
      </c>
      <c r="G2280" s="3" t="str">
        <f t="shared" si="1"/>
        <v> </v>
      </c>
      <c r="H2280" s="3" t="str">
        <f t="shared" si="2"/>
        <v> </v>
      </c>
      <c r="I2280" s="1" t="s">
        <v>7693</v>
      </c>
      <c r="J2280" s="1" t="s">
        <v>389</v>
      </c>
      <c r="K2280" s="1" t="s">
        <v>27</v>
      </c>
      <c r="L2280" s="1">
        <v>18.94</v>
      </c>
      <c r="M2280" s="1" t="s">
        <v>390</v>
      </c>
      <c r="N2280" s="1" t="s">
        <v>7606</v>
      </c>
      <c r="P2280" s="4">
        <v>44475.0</v>
      </c>
      <c r="Q2280" s="1" t="s">
        <v>594</v>
      </c>
      <c r="R2280" s="1" t="s">
        <v>31</v>
      </c>
      <c r="S2280" s="1" t="s">
        <v>32</v>
      </c>
      <c r="T2280" s="1">
        <v>75219.0</v>
      </c>
      <c r="U2280" s="1" t="s">
        <v>7701</v>
      </c>
    </row>
    <row r="2281">
      <c r="A2281" s="1" t="s">
        <v>7702</v>
      </c>
      <c r="B2281" s="1">
        <v>39476.0</v>
      </c>
      <c r="C2281" s="1">
        <v>2407.0</v>
      </c>
      <c r="D2281" s="2" t="s">
        <v>7605</v>
      </c>
      <c r="G2281" s="3" t="str">
        <f t="shared" si="1"/>
        <v> </v>
      </c>
      <c r="H2281" s="3" t="str">
        <f t="shared" si="2"/>
        <v> </v>
      </c>
      <c r="I2281" s="1" t="s">
        <v>7693</v>
      </c>
      <c r="J2281" s="1" t="s">
        <v>389</v>
      </c>
      <c r="K2281" s="1" t="s">
        <v>27</v>
      </c>
      <c r="L2281" s="1">
        <v>19.24</v>
      </c>
      <c r="M2281" s="1" t="s">
        <v>390</v>
      </c>
      <c r="N2281" s="1" t="s">
        <v>7606</v>
      </c>
      <c r="P2281" s="4">
        <v>44502.0</v>
      </c>
      <c r="Q2281" s="1" t="s">
        <v>594</v>
      </c>
      <c r="R2281" s="1" t="s">
        <v>31</v>
      </c>
      <c r="S2281" s="1" t="s">
        <v>32</v>
      </c>
      <c r="T2281" s="1">
        <v>75201.0</v>
      </c>
      <c r="U2281" s="1" t="s">
        <v>7694</v>
      </c>
    </row>
    <row r="2282">
      <c r="A2282" s="1" t="s">
        <v>7703</v>
      </c>
      <c r="B2282" s="1">
        <v>39471.0</v>
      </c>
      <c r="C2282" s="1">
        <v>2407.0</v>
      </c>
      <c r="D2282" s="2" t="s">
        <v>7605</v>
      </c>
      <c r="G2282" s="3" t="str">
        <f t="shared" si="1"/>
        <v> </v>
      </c>
      <c r="H2282" s="3" t="str">
        <f t="shared" si="2"/>
        <v> </v>
      </c>
      <c r="I2282" s="1" t="s">
        <v>7704</v>
      </c>
      <c r="J2282" s="1" t="s">
        <v>389</v>
      </c>
      <c r="K2282" s="1" t="s">
        <v>27</v>
      </c>
      <c r="L2282" s="1">
        <v>19.53</v>
      </c>
      <c r="M2282" s="1" t="s">
        <v>390</v>
      </c>
      <c r="N2282" s="1" t="s">
        <v>7606</v>
      </c>
      <c r="P2282" s="4">
        <v>44501.0</v>
      </c>
      <c r="Q2282" s="1" t="s">
        <v>7705</v>
      </c>
      <c r="R2282" s="1" t="s">
        <v>31</v>
      </c>
      <c r="S2282" s="1" t="s">
        <v>32</v>
      </c>
      <c r="T2282" s="1">
        <v>75204.0</v>
      </c>
      <c r="U2282" s="1" t="s">
        <v>7706</v>
      </c>
    </row>
    <row r="2283">
      <c r="A2283" s="1" t="s">
        <v>7707</v>
      </c>
      <c r="B2283" s="1">
        <v>39477.0</v>
      </c>
      <c r="C2283" s="1">
        <v>2407.0</v>
      </c>
      <c r="D2283" s="2" t="s">
        <v>7605</v>
      </c>
      <c r="G2283" s="3" t="str">
        <f t="shared" si="1"/>
        <v> </v>
      </c>
      <c r="H2283" s="3" t="str">
        <f t="shared" si="2"/>
        <v> </v>
      </c>
      <c r="I2283" s="1" t="s">
        <v>2410</v>
      </c>
      <c r="J2283" s="1" t="s">
        <v>389</v>
      </c>
      <c r="K2283" s="1" t="s">
        <v>27</v>
      </c>
      <c r="L2283" s="1">
        <v>21.41</v>
      </c>
      <c r="M2283" s="1" t="s">
        <v>390</v>
      </c>
      <c r="N2283" s="1" t="s">
        <v>7606</v>
      </c>
      <c r="P2283" s="4">
        <v>44502.0</v>
      </c>
      <c r="Q2283" s="1" t="s">
        <v>1223</v>
      </c>
      <c r="R2283" s="1" t="s">
        <v>31</v>
      </c>
      <c r="S2283" s="1" t="s">
        <v>32</v>
      </c>
      <c r="T2283" s="1">
        <v>75224.0</v>
      </c>
      <c r="U2283" s="1" t="s">
        <v>7624</v>
      </c>
    </row>
    <row r="2284">
      <c r="A2284" s="1" t="s">
        <v>7708</v>
      </c>
      <c r="B2284" s="1">
        <v>39448.0</v>
      </c>
      <c r="C2284" s="1">
        <v>2407.0</v>
      </c>
      <c r="D2284" s="2" t="s">
        <v>7605</v>
      </c>
      <c r="G2284" s="3" t="str">
        <f t="shared" si="1"/>
        <v> </v>
      </c>
      <c r="H2284" s="3" t="str">
        <f t="shared" si="2"/>
        <v> </v>
      </c>
      <c r="I2284" s="1" t="s">
        <v>7709</v>
      </c>
      <c r="J2284" s="1" t="s">
        <v>389</v>
      </c>
      <c r="K2284" s="1" t="s">
        <v>27</v>
      </c>
      <c r="L2284" s="1">
        <v>23.25</v>
      </c>
      <c r="M2284" s="1" t="s">
        <v>390</v>
      </c>
      <c r="N2284" s="1" t="s">
        <v>7606</v>
      </c>
      <c r="P2284" s="4">
        <v>44460.0</v>
      </c>
      <c r="Q2284" s="1" t="s">
        <v>594</v>
      </c>
      <c r="R2284" s="1" t="s">
        <v>31</v>
      </c>
      <c r="S2284" s="1" t="s">
        <v>32</v>
      </c>
      <c r="T2284" s="1">
        <v>75201.0</v>
      </c>
      <c r="U2284" s="1" t="s">
        <v>7694</v>
      </c>
    </row>
    <row r="2285">
      <c r="A2285" s="1" t="s">
        <v>7710</v>
      </c>
      <c r="B2285" s="1">
        <v>38538.0</v>
      </c>
      <c r="C2285" s="1">
        <v>2339.0</v>
      </c>
      <c r="D2285" s="2" t="s">
        <v>7618</v>
      </c>
      <c r="E2285" s="1" t="s">
        <v>2112</v>
      </c>
      <c r="F2285" s="1" t="s">
        <v>7711</v>
      </c>
      <c r="G2285" s="3" t="str">
        <f t="shared" si="1"/>
        <v>Benjamin Calhoun</v>
      </c>
      <c r="H2285" s="3" t="str">
        <f t="shared" si="2"/>
        <v>BENJAMIN CALHOUN</v>
      </c>
      <c r="J2285" s="1" t="s">
        <v>389</v>
      </c>
      <c r="K2285" s="1" t="s">
        <v>53</v>
      </c>
      <c r="L2285" s="1">
        <v>23.38</v>
      </c>
      <c r="M2285" s="1" t="s">
        <v>390</v>
      </c>
      <c r="N2285" s="1" t="s">
        <v>7606</v>
      </c>
      <c r="O2285" s="4">
        <v>44317.0</v>
      </c>
      <c r="P2285" s="4">
        <v>44315.0</v>
      </c>
      <c r="Q2285" s="1" t="s">
        <v>7712</v>
      </c>
      <c r="R2285" s="1" t="s">
        <v>803</v>
      </c>
      <c r="S2285" s="1" t="s">
        <v>32</v>
      </c>
      <c r="T2285" s="1">
        <v>75454.0</v>
      </c>
      <c r="U2285" s="1" t="s">
        <v>7713</v>
      </c>
    </row>
    <row r="2286">
      <c r="A2286" s="1" t="s">
        <v>7714</v>
      </c>
      <c r="B2286" s="1">
        <v>69952.0</v>
      </c>
      <c r="C2286" s="1">
        <v>2154.0</v>
      </c>
      <c r="D2286" s="2" t="s">
        <v>7614</v>
      </c>
      <c r="E2286" s="1" t="s">
        <v>7715</v>
      </c>
      <c r="F2286" s="1" t="s">
        <v>963</v>
      </c>
      <c r="G2286" s="3" t="str">
        <f t="shared" si="1"/>
        <v>Marcus Baker</v>
      </c>
      <c r="H2286" s="3" t="str">
        <f t="shared" si="2"/>
        <v>MARCUS BAKER</v>
      </c>
      <c r="J2286" s="1" t="s">
        <v>57</v>
      </c>
      <c r="K2286" s="1" t="s">
        <v>44</v>
      </c>
      <c r="L2286" s="1">
        <v>23.44</v>
      </c>
      <c r="M2286" s="1" t="s">
        <v>58</v>
      </c>
      <c r="N2286" s="1" t="s">
        <v>7606</v>
      </c>
      <c r="O2286" s="4">
        <v>44317.0</v>
      </c>
      <c r="P2286" s="4">
        <v>44239.0</v>
      </c>
      <c r="Q2286" s="1" t="s">
        <v>7716</v>
      </c>
      <c r="R2286" s="1" t="s">
        <v>31</v>
      </c>
      <c r="S2286" s="1" t="s">
        <v>32</v>
      </c>
      <c r="T2286" s="1">
        <v>75208.0</v>
      </c>
      <c r="U2286" s="1" t="s">
        <v>7717</v>
      </c>
    </row>
    <row r="2287">
      <c r="A2287" s="1" t="s">
        <v>7718</v>
      </c>
      <c r="B2287" s="1">
        <v>74317.0</v>
      </c>
      <c r="C2287" s="1">
        <v>2252.0</v>
      </c>
      <c r="D2287" s="2" t="s">
        <v>7616</v>
      </c>
      <c r="E2287" s="1" t="s">
        <v>337</v>
      </c>
      <c r="F2287" s="1" t="s">
        <v>1079</v>
      </c>
      <c r="G2287" s="3" t="str">
        <f t="shared" si="1"/>
        <v>Christopher Walter</v>
      </c>
      <c r="H2287" s="3" t="str">
        <f t="shared" si="2"/>
        <v>CHRISTOPHER WALTER</v>
      </c>
      <c r="J2287" s="1" t="s">
        <v>57</v>
      </c>
      <c r="K2287" s="1" t="s">
        <v>47</v>
      </c>
      <c r="L2287" s="1">
        <v>23.44</v>
      </c>
      <c r="M2287" s="1" t="s">
        <v>58</v>
      </c>
      <c r="N2287" s="1" t="s">
        <v>7606</v>
      </c>
      <c r="O2287" s="4">
        <v>44317.0</v>
      </c>
      <c r="P2287" s="4">
        <v>44301.0</v>
      </c>
      <c r="Q2287" s="1" t="s">
        <v>7719</v>
      </c>
      <c r="R2287" s="1" t="s">
        <v>31</v>
      </c>
      <c r="S2287" s="1" t="s">
        <v>32</v>
      </c>
      <c r="T2287" s="1">
        <v>75206.0</v>
      </c>
      <c r="U2287" s="1" t="s">
        <v>7720</v>
      </c>
    </row>
    <row r="2288">
      <c r="A2288" s="1" t="s">
        <v>7721</v>
      </c>
      <c r="B2288" s="1">
        <v>39486.0</v>
      </c>
      <c r="C2288" s="1">
        <v>2407.0</v>
      </c>
      <c r="D2288" s="2" t="s">
        <v>7605</v>
      </c>
      <c r="G2288" s="3" t="str">
        <f t="shared" si="1"/>
        <v> </v>
      </c>
      <c r="H2288" s="3" t="str">
        <f t="shared" si="2"/>
        <v> </v>
      </c>
      <c r="I2288" s="1" t="s">
        <v>7722</v>
      </c>
      <c r="J2288" s="1" t="s">
        <v>389</v>
      </c>
      <c r="K2288" s="1" t="s">
        <v>27</v>
      </c>
      <c r="L2288" s="1">
        <v>25.0</v>
      </c>
      <c r="M2288" s="1" t="s">
        <v>390</v>
      </c>
      <c r="N2288" s="1" t="s">
        <v>7606</v>
      </c>
      <c r="P2288" s="5">
        <v>44515.0</v>
      </c>
      <c r="Q2288" s="1" t="s">
        <v>7723</v>
      </c>
      <c r="R2288" s="1" t="s">
        <v>31</v>
      </c>
      <c r="S2288" s="1" t="s">
        <v>32</v>
      </c>
      <c r="T2288" s="1">
        <v>75208.0</v>
      </c>
      <c r="U2288" s="1" t="s">
        <v>7724</v>
      </c>
    </row>
    <row r="2289">
      <c r="A2289" s="1" t="s">
        <v>7725</v>
      </c>
      <c r="B2289" s="1">
        <v>39512.0</v>
      </c>
      <c r="C2289" s="1">
        <v>2407.0</v>
      </c>
      <c r="D2289" s="2" t="s">
        <v>7605</v>
      </c>
      <c r="G2289" s="3" t="str">
        <f t="shared" si="1"/>
        <v> </v>
      </c>
      <c r="H2289" s="3" t="str">
        <f t="shared" si="2"/>
        <v> </v>
      </c>
      <c r="I2289" s="1" t="s">
        <v>7722</v>
      </c>
      <c r="J2289" s="1" t="s">
        <v>389</v>
      </c>
      <c r="K2289" s="1" t="s">
        <v>27</v>
      </c>
      <c r="L2289" s="1">
        <v>25.0</v>
      </c>
      <c r="M2289" s="1" t="s">
        <v>390</v>
      </c>
      <c r="N2289" s="1" t="s">
        <v>7606</v>
      </c>
      <c r="P2289" s="5">
        <v>44543.0</v>
      </c>
      <c r="Q2289" s="1" t="s">
        <v>7723</v>
      </c>
      <c r="R2289" s="1" t="s">
        <v>31</v>
      </c>
      <c r="S2289" s="1" t="s">
        <v>32</v>
      </c>
      <c r="T2289" s="1">
        <v>75208.0</v>
      </c>
      <c r="U2289" s="1" t="s">
        <v>7724</v>
      </c>
    </row>
    <row r="2290">
      <c r="A2290" s="1" t="s">
        <v>7726</v>
      </c>
      <c r="B2290" s="1">
        <v>66805.0</v>
      </c>
      <c r="C2290" s="1">
        <v>2070.0</v>
      </c>
      <c r="D2290" s="2" t="s">
        <v>7612</v>
      </c>
      <c r="E2290" s="1" t="s">
        <v>7727</v>
      </c>
      <c r="F2290" s="1" t="s">
        <v>7728</v>
      </c>
      <c r="G2290" s="3" t="str">
        <f t="shared" si="1"/>
        <v>Stan Aten 1</v>
      </c>
      <c r="H2290" s="3" t="str">
        <f t="shared" si="2"/>
        <v>STAN ATEN 1</v>
      </c>
      <c r="J2290" s="1" t="s">
        <v>57</v>
      </c>
      <c r="K2290" s="1" t="s">
        <v>41</v>
      </c>
      <c r="L2290" s="1">
        <v>25.0</v>
      </c>
      <c r="M2290" s="1" t="s">
        <v>58</v>
      </c>
      <c r="N2290" s="1" t="s">
        <v>7606</v>
      </c>
      <c r="O2290" s="4">
        <v>44317.0</v>
      </c>
      <c r="P2290" s="5">
        <v>44186.0</v>
      </c>
      <c r="Q2290" s="1" t="s">
        <v>7729</v>
      </c>
      <c r="R2290" s="1" t="s">
        <v>31</v>
      </c>
      <c r="S2290" s="1" t="s">
        <v>32</v>
      </c>
      <c r="T2290" s="1">
        <v>75224.0</v>
      </c>
      <c r="U2290" s="1" t="s">
        <v>7730</v>
      </c>
    </row>
    <row r="2291">
      <c r="A2291" s="1" t="s">
        <v>7731</v>
      </c>
      <c r="B2291" s="1">
        <v>66903.0</v>
      </c>
      <c r="C2291" s="1">
        <v>2070.0</v>
      </c>
      <c r="D2291" s="2" t="s">
        <v>7612</v>
      </c>
      <c r="E2291" s="1" t="s">
        <v>7732</v>
      </c>
      <c r="F2291" s="1" t="s">
        <v>1185</v>
      </c>
      <c r="G2291" s="3" t="str">
        <f t="shared" si="1"/>
        <v>Doreen Williams</v>
      </c>
      <c r="H2291" s="3" t="str">
        <f t="shared" si="2"/>
        <v>DOREEN WILLIAMS</v>
      </c>
      <c r="J2291" s="1" t="s">
        <v>57</v>
      </c>
      <c r="K2291" s="1" t="s">
        <v>41</v>
      </c>
      <c r="L2291" s="1">
        <v>25.0</v>
      </c>
      <c r="M2291" s="1" t="s">
        <v>58</v>
      </c>
      <c r="N2291" s="1" t="s">
        <v>7606</v>
      </c>
      <c r="O2291" s="4">
        <v>44317.0</v>
      </c>
      <c r="P2291" s="5">
        <v>44196.0</v>
      </c>
      <c r="Q2291" s="1" t="s">
        <v>7733</v>
      </c>
      <c r="R2291" s="1" t="s">
        <v>31</v>
      </c>
      <c r="S2291" s="1" t="s">
        <v>32</v>
      </c>
      <c r="T2291" s="1">
        <v>75208.0</v>
      </c>
      <c r="U2291" s="1" t="s">
        <v>7734</v>
      </c>
    </row>
    <row r="2292">
      <c r="A2292" s="1" t="s">
        <v>7735</v>
      </c>
      <c r="B2292" s="1">
        <v>69953.0</v>
      </c>
      <c r="C2292" s="1">
        <v>2154.0</v>
      </c>
      <c r="D2292" s="2" t="s">
        <v>7614</v>
      </c>
      <c r="E2292" s="1" t="s">
        <v>7736</v>
      </c>
      <c r="F2292" s="1" t="s">
        <v>7737</v>
      </c>
      <c r="G2292" s="3" t="str">
        <f t="shared" si="1"/>
        <v>Chris / Brent Bolding</v>
      </c>
      <c r="H2292" s="3" t="str">
        <f t="shared" si="2"/>
        <v>CHRIS / BRENT BOLDING</v>
      </c>
      <c r="J2292" s="1" t="s">
        <v>57</v>
      </c>
      <c r="K2292" s="1" t="s">
        <v>44</v>
      </c>
      <c r="L2292" s="1">
        <v>25.0</v>
      </c>
      <c r="M2292" s="1" t="s">
        <v>58</v>
      </c>
      <c r="N2292" s="1" t="s">
        <v>7606</v>
      </c>
      <c r="O2292" s="4">
        <v>44317.0</v>
      </c>
      <c r="P2292" s="4">
        <v>44254.0</v>
      </c>
      <c r="Q2292" s="1" t="s">
        <v>7738</v>
      </c>
      <c r="R2292" s="1" t="s">
        <v>31</v>
      </c>
      <c r="S2292" s="1" t="s">
        <v>32</v>
      </c>
      <c r="T2292" s="1">
        <v>75208.0</v>
      </c>
      <c r="U2292" s="1" t="s">
        <v>7739</v>
      </c>
    </row>
    <row r="2293">
      <c r="A2293" s="1" t="s">
        <v>7740</v>
      </c>
      <c r="B2293" s="1">
        <v>69970.0</v>
      </c>
      <c r="C2293" s="1">
        <v>2154.0</v>
      </c>
      <c r="D2293" s="2" t="s">
        <v>7614</v>
      </c>
      <c r="E2293" s="1" t="s">
        <v>7741</v>
      </c>
      <c r="F2293" s="1" t="s">
        <v>7742</v>
      </c>
      <c r="G2293" s="3" t="str">
        <f t="shared" si="1"/>
        <v>Genifer Harrison</v>
      </c>
      <c r="H2293" s="3" t="str">
        <f t="shared" si="2"/>
        <v>GENIFER HARRISON</v>
      </c>
      <c r="J2293" s="1" t="s">
        <v>57</v>
      </c>
      <c r="K2293" s="1" t="s">
        <v>44</v>
      </c>
      <c r="L2293" s="1">
        <v>25.0</v>
      </c>
      <c r="M2293" s="1" t="s">
        <v>58</v>
      </c>
      <c r="N2293" s="1" t="s">
        <v>7606</v>
      </c>
      <c r="O2293" s="4">
        <v>44317.0</v>
      </c>
      <c r="P2293" s="4">
        <v>44275.0</v>
      </c>
      <c r="Q2293" s="1" t="s">
        <v>7743</v>
      </c>
      <c r="R2293" s="1" t="s">
        <v>31</v>
      </c>
      <c r="S2293" s="1" t="s">
        <v>32</v>
      </c>
      <c r="T2293" s="1">
        <v>75211.0</v>
      </c>
      <c r="U2293" s="1" t="s">
        <v>7744</v>
      </c>
    </row>
    <row r="2294">
      <c r="A2294" s="1" t="s">
        <v>7745</v>
      </c>
      <c r="B2294" s="1">
        <v>69992.0</v>
      </c>
      <c r="C2294" s="1">
        <v>2154.0</v>
      </c>
      <c r="D2294" s="2" t="s">
        <v>7614</v>
      </c>
      <c r="E2294" s="1" t="s">
        <v>6423</v>
      </c>
      <c r="F2294" s="1" t="s">
        <v>7653</v>
      </c>
      <c r="G2294" s="3" t="str">
        <f t="shared" si="1"/>
        <v>Joel Perez</v>
      </c>
      <c r="H2294" s="3" t="str">
        <f t="shared" si="2"/>
        <v>JOEL PEREZ</v>
      </c>
      <c r="J2294" s="1" t="s">
        <v>57</v>
      </c>
      <c r="K2294" s="1" t="s">
        <v>44</v>
      </c>
      <c r="L2294" s="1">
        <v>25.0</v>
      </c>
      <c r="M2294" s="1" t="s">
        <v>58</v>
      </c>
      <c r="N2294" s="1" t="s">
        <v>7606</v>
      </c>
      <c r="O2294" s="4">
        <v>44317.0</v>
      </c>
      <c r="P2294" s="4">
        <v>44197.0</v>
      </c>
      <c r="Q2294" s="1" t="s">
        <v>7746</v>
      </c>
      <c r="R2294" s="1" t="s">
        <v>31</v>
      </c>
      <c r="S2294" s="1" t="s">
        <v>32</v>
      </c>
      <c r="T2294" s="1">
        <v>75224.0</v>
      </c>
      <c r="U2294" s="1" t="s">
        <v>7747</v>
      </c>
    </row>
    <row r="2295">
      <c r="A2295" s="1" t="s">
        <v>7748</v>
      </c>
      <c r="B2295" s="1">
        <v>70006.0</v>
      </c>
      <c r="C2295" s="1">
        <v>2154.0</v>
      </c>
      <c r="D2295" s="2" t="s">
        <v>7614</v>
      </c>
      <c r="E2295" s="1" t="s">
        <v>7749</v>
      </c>
      <c r="F2295" s="1" t="s">
        <v>7750</v>
      </c>
      <c r="G2295" s="3" t="str">
        <f t="shared" si="1"/>
        <v>Jesus Valadez</v>
      </c>
      <c r="H2295" s="3" t="str">
        <f t="shared" si="2"/>
        <v>JESUS VALADEZ</v>
      </c>
      <c r="J2295" s="1" t="s">
        <v>57</v>
      </c>
      <c r="K2295" s="1" t="s">
        <v>44</v>
      </c>
      <c r="L2295" s="1">
        <v>25.0</v>
      </c>
      <c r="M2295" s="1" t="s">
        <v>58</v>
      </c>
      <c r="N2295" s="1" t="s">
        <v>7606</v>
      </c>
      <c r="O2295" s="4">
        <v>44317.0</v>
      </c>
      <c r="P2295" s="4">
        <v>44268.0</v>
      </c>
      <c r="Q2295" s="1" t="s">
        <v>7751</v>
      </c>
      <c r="R2295" s="1" t="s">
        <v>31</v>
      </c>
      <c r="S2295" s="1" t="s">
        <v>32</v>
      </c>
      <c r="T2295" s="1">
        <v>75208.0</v>
      </c>
      <c r="U2295" s="1" t="s">
        <v>7752</v>
      </c>
    </row>
    <row r="2296">
      <c r="A2296" s="1" t="s">
        <v>7753</v>
      </c>
      <c r="B2296" s="1">
        <v>74267.0</v>
      </c>
      <c r="C2296" s="1">
        <v>2252.0</v>
      </c>
      <c r="D2296" s="2" t="s">
        <v>7616</v>
      </c>
      <c r="E2296" s="1" t="s">
        <v>3991</v>
      </c>
      <c r="F2296" s="1" t="s">
        <v>7754</v>
      </c>
      <c r="G2296" s="3" t="str">
        <f t="shared" si="1"/>
        <v>Stephen Lohr</v>
      </c>
      <c r="H2296" s="3" t="str">
        <f t="shared" si="2"/>
        <v>STEPHEN LOHR</v>
      </c>
      <c r="J2296" s="1" t="s">
        <v>57</v>
      </c>
      <c r="K2296" s="1" t="s">
        <v>47</v>
      </c>
      <c r="L2296" s="1">
        <v>25.0</v>
      </c>
      <c r="M2296" s="1" t="s">
        <v>58</v>
      </c>
      <c r="N2296" s="1" t="s">
        <v>7606</v>
      </c>
      <c r="O2296" s="4">
        <v>44317.0</v>
      </c>
      <c r="P2296" s="4">
        <v>44293.0</v>
      </c>
      <c r="Q2296" s="1" t="s">
        <v>7755</v>
      </c>
      <c r="R2296" s="1" t="s">
        <v>31</v>
      </c>
      <c r="S2296" s="1" t="s">
        <v>32</v>
      </c>
      <c r="T2296" s="1">
        <v>75218.0</v>
      </c>
      <c r="U2296" s="1" t="s">
        <v>7756</v>
      </c>
    </row>
    <row r="2297">
      <c r="A2297" s="1" t="s">
        <v>7757</v>
      </c>
      <c r="B2297" s="1">
        <v>35018.0</v>
      </c>
      <c r="C2297" s="1">
        <v>2070.0</v>
      </c>
      <c r="D2297" s="2" t="s">
        <v>7612</v>
      </c>
      <c r="G2297" s="3" t="str">
        <f t="shared" si="1"/>
        <v> </v>
      </c>
      <c r="H2297" s="3" t="str">
        <f t="shared" si="2"/>
        <v> </v>
      </c>
      <c r="I2297" s="1" t="s">
        <v>7722</v>
      </c>
      <c r="J2297" s="1" t="s">
        <v>389</v>
      </c>
      <c r="K2297" s="1" t="s">
        <v>41</v>
      </c>
      <c r="L2297" s="1">
        <v>25.0</v>
      </c>
      <c r="M2297" s="1" t="s">
        <v>390</v>
      </c>
      <c r="N2297" s="1" t="s">
        <v>7606</v>
      </c>
      <c r="O2297" s="4">
        <v>44317.0</v>
      </c>
      <c r="P2297" s="4">
        <v>44049.0</v>
      </c>
      <c r="Q2297" s="1" t="s">
        <v>7723</v>
      </c>
      <c r="R2297" s="1" t="s">
        <v>31</v>
      </c>
      <c r="S2297" s="1" t="s">
        <v>32</v>
      </c>
      <c r="T2297" s="1">
        <v>75208.0</v>
      </c>
      <c r="U2297" s="1" t="s">
        <v>7724</v>
      </c>
    </row>
    <row r="2298">
      <c r="A2298" s="1" t="s">
        <v>7758</v>
      </c>
      <c r="B2298" s="1">
        <v>35025.0</v>
      </c>
      <c r="C2298" s="1">
        <v>2070.0</v>
      </c>
      <c r="D2298" s="2" t="s">
        <v>7612</v>
      </c>
      <c r="G2298" s="3" t="str">
        <f t="shared" si="1"/>
        <v> </v>
      </c>
      <c r="H2298" s="3" t="str">
        <f t="shared" si="2"/>
        <v> </v>
      </c>
      <c r="I2298" s="1" t="s">
        <v>7722</v>
      </c>
      <c r="J2298" s="1" t="s">
        <v>389</v>
      </c>
      <c r="K2298" s="1" t="s">
        <v>41</v>
      </c>
      <c r="L2298" s="1">
        <v>25.0</v>
      </c>
      <c r="M2298" s="1" t="s">
        <v>390</v>
      </c>
      <c r="N2298" s="1" t="s">
        <v>7606</v>
      </c>
      <c r="O2298" s="4">
        <v>44317.0</v>
      </c>
      <c r="P2298" s="4">
        <v>44082.0</v>
      </c>
      <c r="Q2298" s="1" t="s">
        <v>7723</v>
      </c>
      <c r="R2298" s="1" t="s">
        <v>31</v>
      </c>
      <c r="S2298" s="1" t="s">
        <v>32</v>
      </c>
      <c r="T2298" s="1">
        <v>75208.0</v>
      </c>
      <c r="U2298" s="1" t="s">
        <v>7724</v>
      </c>
    </row>
    <row r="2299">
      <c r="A2299" s="1" t="s">
        <v>7759</v>
      </c>
      <c r="B2299" s="1">
        <v>35789.0</v>
      </c>
      <c r="C2299" s="1">
        <v>2154.0</v>
      </c>
      <c r="D2299" s="2" t="s">
        <v>7614</v>
      </c>
      <c r="G2299" s="3" t="str">
        <f t="shared" si="1"/>
        <v> </v>
      </c>
      <c r="H2299" s="3" t="str">
        <f t="shared" si="2"/>
        <v> </v>
      </c>
      <c r="I2299" s="1" t="s">
        <v>7722</v>
      </c>
      <c r="J2299" s="1" t="s">
        <v>389</v>
      </c>
      <c r="K2299" s="1" t="s">
        <v>44</v>
      </c>
      <c r="L2299" s="1">
        <v>25.0</v>
      </c>
      <c r="M2299" s="1" t="s">
        <v>390</v>
      </c>
      <c r="N2299" s="1" t="s">
        <v>7606</v>
      </c>
      <c r="O2299" s="4">
        <v>44317.0</v>
      </c>
      <c r="P2299" s="4">
        <v>44202.0</v>
      </c>
      <c r="Q2299" s="1" t="s">
        <v>7723</v>
      </c>
      <c r="R2299" s="1" t="s">
        <v>31</v>
      </c>
      <c r="S2299" s="1" t="s">
        <v>32</v>
      </c>
      <c r="T2299" s="1">
        <v>75208.0</v>
      </c>
      <c r="U2299" s="1" t="s">
        <v>7724</v>
      </c>
    </row>
    <row r="2300">
      <c r="A2300" s="1" t="s">
        <v>7760</v>
      </c>
      <c r="B2300" s="1">
        <v>35803.0</v>
      </c>
      <c r="C2300" s="1">
        <v>2154.0</v>
      </c>
      <c r="D2300" s="2" t="s">
        <v>7614</v>
      </c>
      <c r="G2300" s="3" t="str">
        <f t="shared" si="1"/>
        <v> </v>
      </c>
      <c r="H2300" s="3" t="str">
        <f t="shared" si="2"/>
        <v> </v>
      </c>
      <c r="I2300" s="1" t="s">
        <v>7722</v>
      </c>
      <c r="J2300" s="1" t="s">
        <v>389</v>
      </c>
      <c r="K2300" s="1" t="s">
        <v>44</v>
      </c>
      <c r="L2300" s="1">
        <v>25.0</v>
      </c>
      <c r="M2300" s="1" t="s">
        <v>390</v>
      </c>
      <c r="N2300" s="1" t="s">
        <v>7606</v>
      </c>
      <c r="O2300" s="4">
        <v>44317.0</v>
      </c>
      <c r="P2300" s="4">
        <v>44245.0</v>
      </c>
      <c r="Q2300" s="1" t="s">
        <v>7723</v>
      </c>
      <c r="R2300" s="1" t="s">
        <v>31</v>
      </c>
      <c r="S2300" s="1" t="s">
        <v>32</v>
      </c>
      <c r="T2300" s="1">
        <v>75208.0</v>
      </c>
      <c r="U2300" s="1" t="s">
        <v>7724</v>
      </c>
    </row>
    <row r="2301">
      <c r="A2301" s="1" t="s">
        <v>7761</v>
      </c>
      <c r="B2301" s="1">
        <v>36811.0</v>
      </c>
      <c r="C2301" s="1">
        <v>2252.0</v>
      </c>
      <c r="D2301" s="2" t="s">
        <v>7616</v>
      </c>
      <c r="G2301" s="3" t="str">
        <f t="shared" si="1"/>
        <v> </v>
      </c>
      <c r="H2301" s="3" t="str">
        <f t="shared" si="2"/>
        <v> </v>
      </c>
      <c r="I2301" s="1" t="s">
        <v>7722</v>
      </c>
      <c r="J2301" s="1" t="s">
        <v>389</v>
      </c>
      <c r="K2301" s="1" t="s">
        <v>47</v>
      </c>
      <c r="L2301" s="1">
        <v>25.0</v>
      </c>
      <c r="M2301" s="1" t="s">
        <v>390</v>
      </c>
      <c r="N2301" s="1" t="s">
        <v>7606</v>
      </c>
      <c r="O2301" s="4">
        <v>44317.0</v>
      </c>
      <c r="P2301" s="4">
        <v>44300.0</v>
      </c>
      <c r="Q2301" s="1" t="s">
        <v>7723</v>
      </c>
      <c r="R2301" s="1" t="s">
        <v>31</v>
      </c>
      <c r="S2301" s="1" t="s">
        <v>32</v>
      </c>
      <c r="T2301" s="1">
        <v>75208.0</v>
      </c>
      <c r="U2301" s="1" t="s">
        <v>7724</v>
      </c>
    </row>
    <row r="2302">
      <c r="A2302" s="1" t="s">
        <v>7762</v>
      </c>
      <c r="B2302" s="1">
        <v>79262.0</v>
      </c>
      <c r="C2302" s="1">
        <v>2339.0</v>
      </c>
      <c r="D2302" s="2" t="s">
        <v>7618</v>
      </c>
      <c r="E2302" s="1" t="s">
        <v>7763</v>
      </c>
      <c r="F2302" s="1" t="s">
        <v>7764</v>
      </c>
      <c r="G2302" s="3" t="str">
        <f t="shared" si="1"/>
        <v>Desiree Luckey</v>
      </c>
      <c r="H2302" s="3" t="str">
        <f t="shared" si="2"/>
        <v>DESIREE LUCKEY</v>
      </c>
      <c r="J2302" s="1" t="s">
        <v>57</v>
      </c>
      <c r="K2302" s="1" t="s">
        <v>53</v>
      </c>
      <c r="L2302" s="1">
        <v>25.0</v>
      </c>
      <c r="M2302" s="1" t="s">
        <v>58</v>
      </c>
      <c r="N2302" s="1" t="s">
        <v>7606</v>
      </c>
      <c r="O2302" s="4">
        <v>44317.0</v>
      </c>
      <c r="P2302" s="4">
        <v>44312.0</v>
      </c>
      <c r="Q2302" s="1" t="s">
        <v>7765</v>
      </c>
      <c r="R2302" s="1" t="s">
        <v>152</v>
      </c>
      <c r="S2302" s="1" t="s">
        <v>1413</v>
      </c>
      <c r="T2302" s="1">
        <v>20002.0</v>
      </c>
      <c r="U2302" s="1" t="s">
        <v>7766</v>
      </c>
    </row>
    <row r="2303">
      <c r="A2303" s="1" t="s">
        <v>7767</v>
      </c>
      <c r="B2303" s="1">
        <v>38575.0</v>
      </c>
      <c r="C2303" s="1">
        <v>2339.0</v>
      </c>
      <c r="D2303" s="2" t="s">
        <v>7618</v>
      </c>
      <c r="G2303" s="3" t="str">
        <f t="shared" si="1"/>
        <v> </v>
      </c>
      <c r="H2303" s="3" t="str">
        <f t="shared" si="2"/>
        <v> </v>
      </c>
      <c r="I2303" s="1" t="s">
        <v>7722</v>
      </c>
      <c r="J2303" s="1" t="s">
        <v>389</v>
      </c>
      <c r="K2303" s="1" t="s">
        <v>53</v>
      </c>
      <c r="L2303" s="1">
        <v>25.0</v>
      </c>
      <c r="M2303" s="1" t="s">
        <v>390</v>
      </c>
      <c r="N2303" s="1" t="s">
        <v>7606</v>
      </c>
      <c r="O2303" s="4">
        <v>44317.0</v>
      </c>
      <c r="P2303" s="4">
        <v>44328.0</v>
      </c>
      <c r="Q2303" s="1" t="s">
        <v>7723</v>
      </c>
      <c r="R2303" s="1" t="s">
        <v>31</v>
      </c>
      <c r="S2303" s="1" t="s">
        <v>32</v>
      </c>
      <c r="T2303" s="1">
        <v>75208.0</v>
      </c>
      <c r="U2303" s="1" t="s">
        <v>7724</v>
      </c>
    </row>
    <row r="2304">
      <c r="A2304" s="1" t="s">
        <v>7768</v>
      </c>
      <c r="B2304" s="1">
        <v>79255.0</v>
      </c>
      <c r="C2304" s="1">
        <v>2339.0</v>
      </c>
      <c r="D2304" s="2" t="s">
        <v>7618</v>
      </c>
      <c r="E2304" s="1" t="s">
        <v>1262</v>
      </c>
      <c r="F2304" s="1" t="s">
        <v>361</v>
      </c>
      <c r="G2304" s="3" t="str">
        <f t="shared" si="1"/>
        <v>Thomas Brown</v>
      </c>
      <c r="H2304" s="3" t="str">
        <f t="shared" si="2"/>
        <v>THOMAS BROWN</v>
      </c>
      <c r="J2304" s="1" t="s">
        <v>57</v>
      </c>
      <c r="K2304" s="1" t="s">
        <v>53</v>
      </c>
      <c r="L2304" s="1">
        <v>25.0</v>
      </c>
      <c r="M2304" s="1" t="s">
        <v>58</v>
      </c>
      <c r="N2304" s="1" t="s">
        <v>7606</v>
      </c>
      <c r="O2304" s="4">
        <v>44317.0</v>
      </c>
      <c r="P2304" s="4">
        <v>44312.0</v>
      </c>
      <c r="Q2304" s="1" t="s">
        <v>7769</v>
      </c>
      <c r="R2304" s="1" t="s">
        <v>2412</v>
      </c>
      <c r="S2304" s="1" t="s">
        <v>2413</v>
      </c>
      <c r="T2304" s="1">
        <v>98125.0</v>
      </c>
      <c r="U2304" s="1" t="s">
        <v>7770</v>
      </c>
    </row>
    <row r="2305">
      <c r="A2305" s="1" t="s">
        <v>7771</v>
      </c>
      <c r="B2305" s="1">
        <v>79263.0</v>
      </c>
      <c r="C2305" s="1">
        <v>2339.0</v>
      </c>
      <c r="D2305" s="2" t="s">
        <v>7618</v>
      </c>
      <c r="E2305" s="1" t="s">
        <v>937</v>
      </c>
      <c r="F2305" s="1" t="s">
        <v>7772</v>
      </c>
      <c r="G2305" s="3" t="str">
        <f t="shared" si="1"/>
        <v>Timothy Meinke</v>
      </c>
      <c r="H2305" s="3" t="str">
        <f t="shared" si="2"/>
        <v>TIMOTHY MEINKE</v>
      </c>
      <c r="J2305" s="1" t="s">
        <v>57</v>
      </c>
      <c r="K2305" s="1" t="s">
        <v>53</v>
      </c>
      <c r="L2305" s="1">
        <v>25.0</v>
      </c>
      <c r="M2305" s="1" t="s">
        <v>58</v>
      </c>
      <c r="N2305" s="1" t="s">
        <v>7606</v>
      </c>
      <c r="O2305" s="4">
        <v>44317.0</v>
      </c>
      <c r="P2305" s="4">
        <v>44312.0</v>
      </c>
      <c r="Q2305" s="1" t="s">
        <v>7773</v>
      </c>
      <c r="R2305" s="1" t="s">
        <v>152</v>
      </c>
      <c r="S2305" s="1" t="s">
        <v>1413</v>
      </c>
      <c r="T2305" s="1">
        <v>20001.0</v>
      </c>
      <c r="U2305" s="1" t="s">
        <v>7774</v>
      </c>
    </row>
    <row r="2306">
      <c r="A2306" s="1" t="s">
        <v>7775</v>
      </c>
      <c r="B2306" s="1">
        <v>38592.0</v>
      </c>
      <c r="C2306" s="1">
        <v>2339.0</v>
      </c>
      <c r="D2306" s="2" t="s">
        <v>7618</v>
      </c>
      <c r="G2306" s="3" t="str">
        <f t="shared" si="1"/>
        <v> </v>
      </c>
      <c r="H2306" s="3" t="str">
        <f t="shared" si="2"/>
        <v> </v>
      </c>
      <c r="I2306" s="1" t="s">
        <v>7776</v>
      </c>
      <c r="J2306" s="1" t="s">
        <v>389</v>
      </c>
      <c r="K2306" s="1" t="s">
        <v>53</v>
      </c>
      <c r="L2306" s="1">
        <v>25.0</v>
      </c>
      <c r="M2306" s="1" t="s">
        <v>390</v>
      </c>
      <c r="N2306" s="1" t="s">
        <v>7606</v>
      </c>
      <c r="O2306" s="4">
        <v>44317.0</v>
      </c>
      <c r="P2306" s="4">
        <v>44351.0</v>
      </c>
      <c r="Q2306" s="1" t="s">
        <v>7723</v>
      </c>
      <c r="R2306" s="1" t="s">
        <v>31</v>
      </c>
      <c r="S2306" s="1" t="s">
        <v>32</v>
      </c>
      <c r="T2306" s="1">
        <v>75208.0</v>
      </c>
      <c r="U2306" s="1" t="s">
        <v>7724</v>
      </c>
    </row>
    <row r="2307">
      <c r="A2307" s="1" t="s">
        <v>7777</v>
      </c>
      <c r="B2307" s="1">
        <v>35811.0</v>
      </c>
      <c r="C2307" s="1">
        <v>2154.0</v>
      </c>
      <c r="D2307" s="2" t="s">
        <v>7614</v>
      </c>
      <c r="G2307" s="3" t="str">
        <f t="shared" si="1"/>
        <v> </v>
      </c>
      <c r="H2307" s="3" t="str">
        <f t="shared" si="2"/>
        <v> </v>
      </c>
      <c r="I2307" s="1" t="s">
        <v>7722</v>
      </c>
      <c r="J2307" s="1" t="s">
        <v>389</v>
      </c>
      <c r="K2307" s="1" t="s">
        <v>44</v>
      </c>
      <c r="L2307" s="1">
        <v>25.0</v>
      </c>
      <c r="M2307" s="1" t="s">
        <v>390</v>
      </c>
      <c r="N2307" s="1" t="s">
        <v>7606</v>
      </c>
      <c r="O2307" s="4">
        <v>44317.0</v>
      </c>
      <c r="P2307" s="4">
        <v>44257.0</v>
      </c>
      <c r="Q2307" s="1" t="s">
        <v>7723</v>
      </c>
      <c r="R2307" s="1" t="s">
        <v>31</v>
      </c>
      <c r="S2307" s="1" t="s">
        <v>32</v>
      </c>
      <c r="T2307" s="1">
        <v>75208.0</v>
      </c>
      <c r="U2307" s="1" t="s">
        <v>7724</v>
      </c>
    </row>
    <row r="2308">
      <c r="A2308" s="1" t="s">
        <v>7778</v>
      </c>
      <c r="B2308" s="1">
        <v>66710.0</v>
      </c>
      <c r="C2308" s="1">
        <v>2070.0</v>
      </c>
      <c r="D2308" s="2" t="s">
        <v>7612</v>
      </c>
      <c r="E2308" s="1" t="s">
        <v>1295</v>
      </c>
      <c r="F2308" s="1" t="s">
        <v>7779</v>
      </c>
      <c r="G2308" s="3" t="str">
        <f t="shared" si="1"/>
        <v>Lynn Hall 2</v>
      </c>
      <c r="H2308" s="3" t="str">
        <f t="shared" si="2"/>
        <v>LYNN HALL 2</v>
      </c>
      <c r="J2308" s="1" t="s">
        <v>57</v>
      </c>
      <c r="K2308" s="1" t="s">
        <v>41</v>
      </c>
      <c r="L2308" s="1">
        <v>26.23</v>
      </c>
      <c r="M2308" s="1" t="s">
        <v>58</v>
      </c>
      <c r="N2308" s="1" t="s">
        <v>7606</v>
      </c>
      <c r="O2308" s="4">
        <v>44317.0</v>
      </c>
      <c r="P2308" s="5">
        <v>44147.0</v>
      </c>
      <c r="Q2308" s="1" t="s">
        <v>7780</v>
      </c>
      <c r="R2308" s="1" t="s">
        <v>31</v>
      </c>
      <c r="S2308" s="1" t="s">
        <v>32</v>
      </c>
      <c r="T2308" s="1">
        <v>75208.0</v>
      </c>
      <c r="U2308" s="1" t="s">
        <v>7781</v>
      </c>
    </row>
    <row r="2309">
      <c r="A2309" s="1" t="s">
        <v>7782</v>
      </c>
      <c r="B2309" s="1">
        <v>66722.0</v>
      </c>
      <c r="C2309" s="1">
        <v>2070.0</v>
      </c>
      <c r="D2309" s="2" t="s">
        <v>7612</v>
      </c>
      <c r="E2309" s="1" t="s">
        <v>109</v>
      </c>
      <c r="F2309" s="1" t="s">
        <v>7783</v>
      </c>
      <c r="G2309" s="3" t="str">
        <f t="shared" si="1"/>
        <v>Teresa Norton</v>
      </c>
      <c r="H2309" s="3" t="str">
        <f t="shared" si="2"/>
        <v>TERESA NORTON</v>
      </c>
      <c r="J2309" s="1" t="s">
        <v>57</v>
      </c>
      <c r="K2309" s="1" t="s">
        <v>41</v>
      </c>
      <c r="L2309" s="1">
        <v>26.25</v>
      </c>
      <c r="M2309" s="1" t="s">
        <v>58</v>
      </c>
      <c r="N2309" s="1" t="s">
        <v>7606</v>
      </c>
      <c r="O2309" s="4">
        <v>44317.0</v>
      </c>
      <c r="P2309" s="5">
        <v>44154.0</v>
      </c>
      <c r="Q2309" s="1" t="s">
        <v>7784</v>
      </c>
      <c r="R2309" s="1" t="s">
        <v>31</v>
      </c>
      <c r="S2309" s="1" t="s">
        <v>32</v>
      </c>
      <c r="T2309" s="1">
        <v>75208.0</v>
      </c>
      <c r="U2309" s="1" t="s">
        <v>7785</v>
      </c>
    </row>
    <row r="2310">
      <c r="A2310" s="1" t="s">
        <v>7786</v>
      </c>
      <c r="B2310" s="1">
        <v>66735.0</v>
      </c>
      <c r="C2310" s="1">
        <v>2070.0</v>
      </c>
      <c r="D2310" s="2" t="s">
        <v>7612</v>
      </c>
      <c r="E2310" s="1" t="s">
        <v>7787</v>
      </c>
      <c r="F2310" s="1" t="s">
        <v>7788</v>
      </c>
      <c r="G2310" s="3" t="str">
        <f t="shared" si="1"/>
        <v>Francisco Castillo</v>
      </c>
      <c r="H2310" s="3" t="str">
        <f t="shared" si="2"/>
        <v>FRANCISCO CASTILLO</v>
      </c>
      <c r="J2310" s="1" t="s">
        <v>57</v>
      </c>
      <c r="K2310" s="1" t="s">
        <v>41</v>
      </c>
      <c r="L2310" s="1">
        <v>26.63</v>
      </c>
      <c r="M2310" s="1" t="s">
        <v>58</v>
      </c>
      <c r="N2310" s="1" t="s">
        <v>7606</v>
      </c>
      <c r="O2310" s="4">
        <v>44317.0</v>
      </c>
      <c r="P2310" s="4">
        <v>44166.0</v>
      </c>
      <c r="Q2310" s="1" t="s">
        <v>7789</v>
      </c>
      <c r="R2310" s="1" t="s">
        <v>31</v>
      </c>
      <c r="S2310" s="1" t="s">
        <v>32</v>
      </c>
      <c r="T2310" s="1">
        <v>75211.0</v>
      </c>
      <c r="U2310" s="1" t="s">
        <v>7790</v>
      </c>
    </row>
    <row r="2311">
      <c r="A2311" s="1" t="s">
        <v>7791</v>
      </c>
      <c r="B2311" s="1">
        <v>66743.0</v>
      </c>
      <c r="C2311" s="1">
        <v>2070.0</v>
      </c>
      <c r="D2311" s="2" t="s">
        <v>7612</v>
      </c>
      <c r="E2311" s="1" t="s">
        <v>126</v>
      </c>
      <c r="F2311" s="1" t="s">
        <v>7792</v>
      </c>
      <c r="G2311" s="3" t="str">
        <f t="shared" si="1"/>
        <v>Mitchell Abeita</v>
      </c>
      <c r="H2311" s="3" t="str">
        <f t="shared" si="2"/>
        <v>MITCHELL ABEITA</v>
      </c>
      <c r="J2311" s="1" t="s">
        <v>57</v>
      </c>
      <c r="K2311" s="1" t="s">
        <v>41</v>
      </c>
      <c r="L2311" s="1">
        <v>26.63</v>
      </c>
      <c r="M2311" s="1" t="s">
        <v>58</v>
      </c>
      <c r="N2311" s="1" t="s">
        <v>7606</v>
      </c>
      <c r="O2311" s="4">
        <v>44317.0</v>
      </c>
      <c r="P2311" s="4">
        <v>44172.0</v>
      </c>
      <c r="Q2311" s="1" t="s">
        <v>7793</v>
      </c>
      <c r="R2311" s="1" t="s">
        <v>31</v>
      </c>
      <c r="S2311" s="1" t="s">
        <v>32</v>
      </c>
      <c r="T2311" s="1">
        <v>75224.0</v>
      </c>
      <c r="U2311" s="1" t="s">
        <v>7794</v>
      </c>
    </row>
    <row r="2312">
      <c r="A2312" s="1" t="s">
        <v>7795</v>
      </c>
      <c r="B2312" s="1">
        <v>66833.0</v>
      </c>
      <c r="C2312" s="1">
        <v>2070.0</v>
      </c>
      <c r="D2312" s="2" t="s">
        <v>7612</v>
      </c>
      <c r="E2312" s="1" t="s">
        <v>7796</v>
      </c>
      <c r="F2312" s="1" t="s">
        <v>5943</v>
      </c>
      <c r="G2312" s="3" t="str">
        <f t="shared" si="1"/>
        <v>Kory Payne</v>
      </c>
      <c r="H2312" s="3" t="str">
        <f t="shared" si="2"/>
        <v>KORY PAYNE</v>
      </c>
      <c r="J2312" s="1" t="s">
        <v>57</v>
      </c>
      <c r="K2312" s="1" t="s">
        <v>41</v>
      </c>
      <c r="L2312" s="1">
        <v>26.63</v>
      </c>
      <c r="M2312" s="1" t="s">
        <v>58</v>
      </c>
      <c r="N2312" s="1" t="s">
        <v>7606</v>
      </c>
      <c r="O2312" s="4">
        <v>44317.0</v>
      </c>
      <c r="P2312" s="5">
        <v>44189.0</v>
      </c>
      <c r="Q2312" s="1" t="s">
        <v>7797</v>
      </c>
      <c r="R2312" s="1" t="s">
        <v>7798</v>
      </c>
      <c r="S2312" s="1" t="s">
        <v>7799</v>
      </c>
      <c r="T2312" s="1">
        <v>42071.0</v>
      </c>
      <c r="U2312" s="1" t="s">
        <v>7800</v>
      </c>
    </row>
    <row r="2313">
      <c r="A2313" s="1" t="s">
        <v>7801</v>
      </c>
      <c r="B2313" s="1">
        <v>66834.0</v>
      </c>
      <c r="C2313" s="1">
        <v>2070.0</v>
      </c>
      <c r="D2313" s="2" t="s">
        <v>7612</v>
      </c>
      <c r="E2313" s="1" t="s">
        <v>2290</v>
      </c>
      <c r="F2313" s="1" t="s">
        <v>5943</v>
      </c>
      <c r="G2313" s="3" t="str">
        <f t="shared" si="1"/>
        <v>Natalie Payne</v>
      </c>
      <c r="H2313" s="3" t="str">
        <f t="shared" si="2"/>
        <v>NATALIE PAYNE</v>
      </c>
      <c r="J2313" s="1" t="s">
        <v>57</v>
      </c>
      <c r="K2313" s="1" t="s">
        <v>41</v>
      </c>
      <c r="L2313" s="1">
        <v>26.63</v>
      </c>
      <c r="M2313" s="1" t="s">
        <v>58</v>
      </c>
      <c r="N2313" s="1" t="s">
        <v>7606</v>
      </c>
      <c r="O2313" s="4">
        <v>44317.0</v>
      </c>
      <c r="P2313" s="5">
        <v>44189.0</v>
      </c>
      <c r="Q2313" s="1" t="s">
        <v>7797</v>
      </c>
      <c r="R2313" s="1" t="s">
        <v>7798</v>
      </c>
      <c r="S2313" s="1" t="s">
        <v>7799</v>
      </c>
      <c r="T2313" s="1">
        <v>42071.0</v>
      </c>
      <c r="U2313" s="1" t="s">
        <v>7800</v>
      </c>
    </row>
    <row r="2314">
      <c r="A2314" s="1" t="s">
        <v>7802</v>
      </c>
      <c r="B2314" s="1">
        <v>66835.0</v>
      </c>
      <c r="C2314" s="1">
        <v>2070.0</v>
      </c>
      <c r="D2314" s="2" t="s">
        <v>7612</v>
      </c>
      <c r="E2314" s="1" t="s">
        <v>948</v>
      </c>
      <c r="F2314" s="1" t="s">
        <v>5943</v>
      </c>
      <c r="G2314" s="3" t="str">
        <f t="shared" si="1"/>
        <v>Rebecca Payne</v>
      </c>
      <c r="H2314" s="3" t="str">
        <f t="shared" si="2"/>
        <v>REBECCA PAYNE</v>
      </c>
      <c r="J2314" s="1" t="s">
        <v>57</v>
      </c>
      <c r="K2314" s="1" t="s">
        <v>41</v>
      </c>
      <c r="L2314" s="1">
        <v>26.63</v>
      </c>
      <c r="M2314" s="1" t="s">
        <v>58</v>
      </c>
      <c r="N2314" s="1" t="s">
        <v>7606</v>
      </c>
      <c r="O2314" s="4">
        <v>44317.0</v>
      </c>
      <c r="P2314" s="5">
        <v>44189.0</v>
      </c>
      <c r="Q2314" s="1" t="s">
        <v>7803</v>
      </c>
      <c r="R2314" s="1" t="s">
        <v>7804</v>
      </c>
      <c r="S2314" s="1" t="s">
        <v>2253</v>
      </c>
      <c r="T2314" s="1">
        <v>33825.0</v>
      </c>
      <c r="U2314" s="1" t="s">
        <v>7805</v>
      </c>
    </row>
    <row r="2315">
      <c r="A2315" s="1" t="s">
        <v>7806</v>
      </c>
      <c r="B2315" s="1">
        <v>66850.0</v>
      </c>
      <c r="C2315" s="1">
        <v>2070.0</v>
      </c>
      <c r="D2315" s="2" t="s">
        <v>7612</v>
      </c>
      <c r="E2315" s="1" t="s">
        <v>685</v>
      </c>
      <c r="F2315" s="1" t="s">
        <v>7807</v>
      </c>
      <c r="G2315" s="3" t="str">
        <f t="shared" si="1"/>
        <v>Amy Tawil</v>
      </c>
      <c r="H2315" s="3" t="str">
        <f t="shared" si="2"/>
        <v>AMY TAWIL</v>
      </c>
      <c r="J2315" s="1" t="s">
        <v>57</v>
      </c>
      <c r="K2315" s="1" t="s">
        <v>41</v>
      </c>
      <c r="L2315" s="1">
        <v>26.63</v>
      </c>
      <c r="M2315" s="1" t="s">
        <v>58</v>
      </c>
      <c r="N2315" s="1" t="s">
        <v>7606</v>
      </c>
      <c r="O2315" s="4">
        <v>44317.0</v>
      </c>
      <c r="P2315" s="5">
        <v>44193.0</v>
      </c>
      <c r="Q2315" s="1" t="s">
        <v>7808</v>
      </c>
      <c r="R2315" s="1" t="s">
        <v>31</v>
      </c>
      <c r="S2315" s="1" t="s">
        <v>32</v>
      </c>
      <c r="T2315" s="1">
        <v>75208.0</v>
      </c>
      <c r="U2315" s="1" t="s">
        <v>7809</v>
      </c>
    </row>
    <row r="2316">
      <c r="A2316" s="1" t="s">
        <v>7810</v>
      </c>
      <c r="B2316" s="1">
        <v>66888.0</v>
      </c>
      <c r="C2316" s="1">
        <v>2070.0</v>
      </c>
      <c r="D2316" s="2" t="s">
        <v>7612</v>
      </c>
      <c r="E2316" s="1" t="s">
        <v>7811</v>
      </c>
      <c r="F2316" s="1" t="s">
        <v>7812</v>
      </c>
      <c r="G2316" s="3" t="str">
        <f t="shared" si="1"/>
        <v>Isabella Mohr</v>
      </c>
      <c r="H2316" s="3" t="str">
        <f t="shared" si="2"/>
        <v>ISABELLA MOHR</v>
      </c>
      <c r="J2316" s="1" t="s">
        <v>57</v>
      </c>
      <c r="K2316" s="1" t="s">
        <v>41</v>
      </c>
      <c r="L2316" s="1">
        <v>26.63</v>
      </c>
      <c r="M2316" s="1" t="s">
        <v>58</v>
      </c>
      <c r="N2316" s="1" t="s">
        <v>7606</v>
      </c>
      <c r="O2316" s="4">
        <v>44317.0</v>
      </c>
      <c r="P2316" s="5">
        <v>44195.0</v>
      </c>
      <c r="Q2316" s="1" t="s">
        <v>7813</v>
      </c>
      <c r="R2316" s="1" t="s">
        <v>31</v>
      </c>
      <c r="S2316" s="1" t="s">
        <v>32</v>
      </c>
      <c r="T2316" s="1">
        <v>75211.0</v>
      </c>
      <c r="U2316" s="1" t="s">
        <v>7814</v>
      </c>
    </row>
    <row r="2317">
      <c r="A2317" s="1" t="s">
        <v>7815</v>
      </c>
      <c r="B2317" s="1">
        <v>66904.0</v>
      </c>
      <c r="C2317" s="1">
        <v>2070.0</v>
      </c>
      <c r="D2317" s="2" t="s">
        <v>7612</v>
      </c>
      <c r="E2317" s="1" t="s">
        <v>5154</v>
      </c>
      <c r="F2317" s="1" t="s">
        <v>7816</v>
      </c>
      <c r="G2317" s="3" t="str">
        <f t="shared" si="1"/>
        <v>Tiffany Hicks</v>
      </c>
      <c r="H2317" s="3" t="str">
        <f t="shared" si="2"/>
        <v>TIFFANY HICKS</v>
      </c>
      <c r="J2317" s="1" t="s">
        <v>57</v>
      </c>
      <c r="K2317" s="1" t="s">
        <v>41</v>
      </c>
      <c r="L2317" s="1">
        <v>26.63</v>
      </c>
      <c r="M2317" s="1" t="s">
        <v>58</v>
      </c>
      <c r="N2317" s="1" t="s">
        <v>7606</v>
      </c>
      <c r="O2317" s="4">
        <v>44317.0</v>
      </c>
      <c r="P2317" s="5">
        <v>44196.0</v>
      </c>
      <c r="Q2317" s="1" t="s">
        <v>7817</v>
      </c>
      <c r="R2317" s="1" t="s">
        <v>31</v>
      </c>
      <c r="S2317" s="1" t="s">
        <v>32</v>
      </c>
      <c r="T2317" s="1">
        <v>75208.0</v>
      </c>
      <c r="U2317" s="1" t="s">
        <v>7818</v>
      </c>
    </row>
    <row r="2318">
      <c r="A2318" s="1" t="s">
        <v>7819</v>
      </c>
      <c r="B2318" s="1">
        <v>66905.0</v>
      </c>
      <c r="C2318" s="1">
        <v>2070.0</v>
      </c>
      <c r="D2318" s="2" t="s">
        <v>7612</v>
      </c>
      <c r="E2318" s="1" t="s">
        <v>3942</v>
      </c>
      <c r="F2318" s="1" t="s">
        <v>7820</v>
      </c>
      <c r="G2318" s="3" t="str">
        <f t="shared" si="1"/>
        <v>Doug Taylor 2</v>
      </c>
      <c r="H2318" s="3" t="str">
        <f t="shared" si="2"/>
        <v>DOUG TAYLOR 2</v>
      </c>
      <c r="J2318" s="1" t="s">
        <v>57</v>
      </c>
      <c r="K2318" s="1" t="s">
        <v>41</v>
      </c>
      <c r="L2318" s="1">
        <v>26.63</v>
      </c>
      <c r="M2318" s="1" t="s">
        <v>58</v>
      </c>
      <c r="N2318" s="1" t="s">
        <v>7606</v>
      </c>
      <c r="O2318" s="4">
        <v>44317.0</v>
      </c>
      <c r="P2318" s="5">
        <v>44196.0</v>
      </c>
      <c r="Q2318" s="1" t="s">
        <v>7821</v>
      </c>
      <c r="R2318" s="1" t="s">
        <v>31</v>
      </c>
      <c r="S2318" s="1" t="s">
        <v>32</v>
      </c>
      <c r="T2318" s="1">
        <v>75208.0</v>
      </c>
      <c r="U2318" s="1" t="s">
        <v>7822</v>
      </c>
    </row>
    <row r="2319">
      <c r="A2319" s="1" t="s">
        <v>7823</v>
      </c>
      <c r="B2319" s="1">
        <v>66906.0</v>
      </c>
      <c r="C2319" s="1">
        <v>2070.0</v>
      </c>
      <c r="D2319" s="2" t="s">
        <v>7612</v>
      </c>
      <c r="E2319" s="1" t="s">
        <v>1347</v>
      </c>
      <c r="F2319" s="1" t="s">
        <v>7824</v>
      </c>
      <c r="G2319" s="3" t="str">
        <f t="shared" si="1"/>
        <v>Joe Urby</v>
      </c>
      <c r="H2319" s="3" t="str">
        <f t="shared" si="2"/>
        <v>JOE URBY</v>
      </c>
      <c r="J2319" s="1" t="s">
        <v>57</v>
      </c>
      <c r="K2319" s="1" t="s">
        <v>41</v>
      </c>
      <c r="L2319" s="1">
        <v>26.63</v>
      </c>
      <c r="M2319" s="1" t="s">
        <v>58</v>
      </c>
      <c r="N2319" s="1" t="s">
        <v>7606</v>
      </c>
      <c r="O2319" s="4">
        <v>44317.0</v>
      </c>
      <c r="P2319" s="5">
        <v>44196.0</v>
      </c>
      <c r="Q2319" s="1" t="s">
        <v>7825</v>
      </c>
      <c r="R2319" s="1" t="s">
        <v>31</v>
      </c>
      <c r="S2319" s="1" t="s">
        <v>32</v>
      </c>
      <c r="T2319" s="1">
        <v>75201.0</v>
      </c>
      <c r="U2319" s="1" t="s">
        <v>7826</v>
      </c>
    </row>
    <row r="2320">
      <c r="A2320" s="1" t="s">
        <v>7827</v>
      </c>
      <c r="B2320" s="1">
        <v>39456.0</v>
      </c>
      <c r="C2320" s="1">
        <v>2407.0</v>
      </c>
      <c r="D2320" s="2" t="s">
        <v>7605</v>
      </c>
      <c r="E2320" s="1" t="s">
        <v>7828</v>
      </c>
      <c r="F2320" s="1" t="s">
        <v>7829</v>
      </c>
      <c r="G2320" s="3" t="str">
        <f t="shared" si="1"/>
        <v>Benny Guzman</v>
      </c>
      <c r="H2320" s="3" t="str">
        <f t="shared" si="2"/>
        <v>BENNY GUZMAN</v>
      </c>
      <c r="J2320" s="1" t="s">
        <v>389</v>
      </c>
      <c r="K2320" s="1" t="s">
        <v>27</v>
      </c>
      <c r="L2320" s="1">
        <v>30.0</v>
      </c>
      <c r="M2320" s="1" t="s">
        <v>390</v>
      </c>
      <c r="N2320" s="1" t="s">
        <v>7606</v>
      </c>
      <c r="P2320" s="4">
        <v>44470.0</v>
      </c>
      <c r="Q2320" s="1" t="s">
        <v>7830</v>
      </c>
      <c r="R2320" s="1" t="s">
        <v>31</v>
      </c>
      <c r="S2320" s="1" t="s">
        <v>32</v>
      </c>
      <c r="T2320" s="1">
        <v>75208.0</v>
      </c>
      <c r="U2320" s="1" t="s">
        <v>7831</v>
      </c>
    </row>
    <row r="2321">
      <c r="A2321" s="1" t="s">
        <v>7832</v>
      </c>
      <c r="B2321" s="1">
        <v>70000.0</v>
      </c>
      <c r="C2321" s="1">
        <v>2154.0</v>
      </c>
      <c r="D2321" s="2" t="s">
        <v>7614</v>
      </c>
      <c r="E2321" s="1" t="s">
        <v>685</v>
      </c>
      <c r="F2321" s="1" t="s">
        <v>7833</v>
      </c>
      <c r="G2321" s="3" t="str">
        <f t="shared" si="1"/>
        <v>Amy Schaffner</v>
      </c>
      <c r="H2321" s="3" t="str">
        <f t="shared" si="2"/>
        <v>AMY SCHAFFNER</v>
      </c>
      <c r="J2321" s="1" t="s">
        <v>57</v>
      </c>
      <c r="K2321" s="1" t="s">
        <v>44</v>
      </c>
      <c r="L2321" s="1">
        <v>30.0</v>
      </c>
      <c r="M2321" s="1" t="s">
        <v>58</v>
      </c>
      <c r="N2321" s="1" t="s">
        <v>7606</v>
      </c>
      <c r="O2321" s="4">
        <v>44317.0</v>
      </c>
      <c r="P2321" s="4">
        <v>44275.0</v>
      </c>
      <c r="Q2321" s="1" t="s">
        <v>7834</v>
      </c>
      <c r="R2321" s="1" t="s">
        <v>31</v>
      </c>
      <c r="S2321" s="1" t="s">
        <v>32</v>
      </c>
      <c r="T2321" s="1">
        <v>75208.0</v>
      </c>
      <c r="U2321" s="1" t="s">
        <v>7835</v>
      </c>
    </row>
    <row r="2322">
      <c r="A2322" s="1" t="s">
        <v>7836</v>
      </c>
      <c r="B2322" s="1">
        <v>35790.0</v>
      </c>
      <c r="C2322" s="1">
        <v>2154.0</v>
      </c>
      <c r="D2322" s="2" t="s">
        <v>7614</v>
      </c>
      <c r="E2322" s="1" t="s">
        <v>7661</v>
      </c>
      <c r="F2322" s="1" t="s">
        <v>7653</v>
      </c>
      <c r="G2322" s="3" t="str">
        <f t="shared" si="1"/>
        <v>Jesse Perez</v>
      </c>
      <c r="H2322" s="3" t="str">
        <f t="shared" si="2"/>
        <v>JESSE PEREZ</v>
      </c>
      <c r="J2322" s="1" t="s">
        <v>389</v>
      </c>
      <c r="K2322" s="1" t="s">
        <v>44</v>
      </c>
      <c r="L2322" s="1">
        <v>30.0</v>
      </c>
      <c r="M2322" s="1" t="s">
        <v>390</v>
      </c>
      <c r="N2322" s="1" t="s">
        <v>7606</v>
      </c>
      <c r="O2322" s="4">
        <v>44317.0</v>
      </c>
      <c r="P2322" s="4">
        <v>44202.0</v>
      </c>
      <c r="Q2322" s="1" t="s">
        <v>1223</v>
      </c>
      <c r="R2322" s="1" t="s">
        <v>31</v>
      </c>
      <c r="S2322" s="1" t="s">
        <v>32</v>
      </c>
      <c r="T2322" s="1">
        <v>75224.0</v>
      </c>
      <c r="U2322" s="1" t="s">
        <v>1224</v>
      </c>
    </row>
    <row r="2323">
      <c r="A2323" s="1" t="s">
        <v>7837</v>
      </c>
      <c r="B2323" s="1">
        <v>34511.0</v>
      </c>
      <c r="C2323" s="1">
        <v>2024.0</v>
      </c>
      <c r="D2323" s="2" t="s">
        <v>7610</v>
      </c>
      <c r="G2323" s="3" t="str">
        <f t="shared" si="1"/>
        <v> </v>
      </c>
      <c r="H2323" s="3" t="str">
        <f t="shared" si="2"/>
        <v> </v>
      </c>
      <c r="I2323" s="1" t="s">
        <v>7838</v>
      </c>
      <c r="J2323" s="1" t="s">
        <v>389</v>
      </c>
      <c r="K2323" s="1" t="s">
        <v>36</v>
      </c>
      <c r="L2323" s="1">
        <v>30.2</v>
      </c>
      <c r="M2323" s="1" t="s">
        <v>390</v>
      </c>
      <c r="N2323" s="1" t="s">
        <v>7606</v>
      </c>
      <c r="P2323" s="4">
        <v>43843.0</v>
      </c>
      <c r="Q2323" s="1" t="s">
        <v>1223</v>
      </c>
      <c r="R2323" s="1" t="s">
        <v>31</v>
      </c>
      <c r="S2323" s="1" t="s">
        <v>32</v>
      </c>
      <c r="T2323" s="1">
        <v>75224.0</v>
      </c>
      <c r="U2323" s="1" t="s">
        <v>1224</v>
      </c>
    </row>
    <row r="2324">
      <c r="A2324" s="1" t="s">
        <v>7839</v>
      </c>
      <c r="B2324" s="1">
        <v>34516.0</v>
      </c>
      <c r="C2324" s="1">
        <v>2024.0</v>
      </c>
      <c r="D2324" s="2" t="s">
        <v>7610</v>
      </c>
      <c r="G2324" s="3" t="str">
        <f t="shared" si="1"/>
        <v> </v>
      </c>
      <c r="H2324" s="3" t="str">
        <f t="shared" si="2"/>
        <v> </v>
      </c>
      <c r="I2324" s="1" t="s">
        <v>7838</v>
      </c>
      <c r="J2324" s="1" t="s">
        <v>389</v>
      </c>
      <c r="K2324" s="1" t="s">
        <v>36</v>
      </c>
      <c r="L2324" s="1">
        <v>30.2</v>
      </c>
      <c r="M2324" s="1" t="s">
        <v>390</v>
      </c>
      <c r="N2324" s="1" t="s">
        <v>7606</v>
      </c>
      <c r="P2324" s="4">
        <v>43859.0</v>
      </c>
      <c r="Q2324" s="1" t="s">
        <v>1223</v>
      </c>
      <c r="R2324" s="1" t="s">
        <v>31</v>
      </c>
      <c r="S2324" s="1" t="s">
        <v>32</v>
      </c>
      <c r="T2324" s="1">
        <v>75224.0</v>
      </c>
      <c r="U2324" s="1" t="s">
        <v>1224</v>
      </c>
    </row>
    <row r="2325">
      <c r="A2325" s="1" t="s">
        <v>7840</v>
      </c>
      <c r="B2325" s="1">
        <v>34517.0</v>
      </c>
      <c r="C2325" s="1">
        <v>2024.0</v>
      </c>
      <c r="D2325" s="2" t="s">
        <v>7610</v>
      </c>
      <c r="G2325" s="3" t="str">
        <f t="shared" si="1"/>
        <v> </v>
      </c>
      <c r="H2325" s="3" t="str">
        <f t="shared" si="2"/>
        <v> </v>
      </c>
      <c r="I2325" s="1" t="s">
        <v>7838</v>
      </c>
      <c r="J2325" s="1" t="s">
        <v>389</v>
      </c>
      <c r="K2325" s="1" t="s">
        <v>36</v>
      </c>
      <c r="L2325" s="1">
        <v>30.2</v>
      </c>
      <c r="M2325" s="1" t="s">
        <v>390</v>
      </c>
      <c r="N2325" s="1" t="s">
        <v>7606</v>
      </c>
      <c r="P2325" s="4">
        <v>43871.0</v>
      </c>
      <c r="Q2325" s="1" t="s">
        <v>1223</v>
      </c>
      <c r="R2325" s="1" t="s">
        <v>31</v>
      </c>
      <c r="S2325" s="1" t="s">
        <v>32</v>
      </c>
      <c r="T2325" s="1">
        <v>75224.0</v>
      </c>
      <c r="U2325" s="1" t="s">
        <v>1224</v>
      </c>
    </row>
    <row r="2326">
      <c r="A2326" s="1" t="s">
        <v>7841</v>
      </c>
      <c r="B2326" s="1">
        <v>34525.0</v>
      </c>
      <c r="C2326" s="1">
        <v>2024.0</v>
      </c>
      <c r="D2326" s="2" t="s">
        <v>7610</v>
      </c>
      <c r="G2326" s="3" t="str">
        <f t="shared" si="1"/>
        <v> </v>
      </c>
      <c r="H2326" s="3" t="str">
        <f t="shared" si="2"/>
        <v> </v>
      </c>
      <c r="I2326" s="1" t="s">
        <v>7838</v>
      </c>
      <c r="J2326" s="1" t="s">
        <v>389</v>
      </c>
      <c r="K2326" s="1" t="s">
        <v>36</v>
      </c>
      <c r="L2326" s="1">
        <v>30.2</v>
      </c>
      <c r="M2326" s="1" t="s">
        <v>390</v>
      </c>
      <c r="N2326" s="1" t="s">
        <v>7606</v>
      </c>
      <c r="P2326" s="4">
        <v>43885.0</v>
      </c>
      <c r="Q2326" s="1" t="s">
        <v>1223</v>
      </c>
      <c r="R2326" s="1" t="s">
        <v>31</v>
      </c>
      <c r="S2326" s="1" t="s">
        <v>32</v>
      </c>
      <c r="T2326" s="1">
        <v>75224.0</v>
      </c>
      <c r="U2326" s="1" t="s">
        <v>1224</v>
      </c>
    </row>
    <row r="2327">
      <c r="A2327" s="1" t="s">
        <v>7842</v>
      </c>
      <c r="B2327" s="1">
        <v>34542.0</v>
      </c>
      <c r="C2327" s="1">
        <v>2024.0</v>
      </c>
      <c r="D2327" s="2" t="s">
        <v>7610</v>
      </c>
      <c r="G2327" s="3" t="str">
        <f t="shared" si="1"/>
        <v> </v>
      </c>
      <c r="H2327" s="3" t="str">
        <f t="shared" si="2"/>
        <v> </v>
      </c>
      <c r="I2327" s="1" t="s">
        <v>7838</v>
      </c>
      <c r="J2327" s="1" t="s">
        <v>389</v>
      </c>
      <c r="K2327" s="1" t="s">
        <v>36</v>
      </c>
      <c r="L2327" s="1">
        <v>30.2</v>
      </c>
      <c r="M2327" s="1" t="s">
        <v>390</v>
      </c>
      <c r="N2327" s="1" t="s">
        <v>7606</v>
      </c>
      <c r="P2327" s="4">
        <v>43906.0</v>
      </c>
      <c r="Q2327" s="1" t="s">
        <v>1223</v>
      </c>
      <c r="R2327" s="1" t="s">
        <v>31</v>
      </c>
      <c r="S2327" s="1" t="s">
        <v>32</v>
      </c>
      <c r="T2327" s="1">
        <v>75224.0</v>
      </c>
      <c r="U2327" s="1" t="s">
        <v>1224</v>
      </c>
    </row>
    <row r="2328">
      <c r="A2328" s="1" t="s">
        <v>7843</v>
      </c>
      <c r="B2328" s="1">
        <v>34543.0</v>
      </c>
      <c r="C2328" s="1">
        <v>2024.0</v>
      </c>
      <c r="D2328" s="2" t="s">
        <v>7610</v>
      </c>
      <c r="G2328" s="3" t="str">
        <f t="shared" si="1"/>
        <v> </v>
      </c>
      <c r="H2328" s="3" t="str">
        <f t="shared" si="2"/>
        <v> </v>
      </c>
      <c r="I2328" s="1" t="s">
        <v>7838</v>
      </c>
      <c r="J2328" s="1" t="s">
        <v>389</v>
      </c>
      <c r="K2328" s="1" t="s">
        <v>36</v>
      </c>
      <c r="L2328" s="1">
        <v>30.2</v>
      </c>
      <c r="M2328" s="1" t="s">
        <v>390</v>
      </c>
      <c r="N2328" s="1" t="s">
        <v>7606</v>
      </c>
      <c r="P2328" s="4">
        <v>43914.0</v>
      </c>
      <c r="Q2328" s="1" t="s">
        <v>1223</v>
      </c>
      <c r="R2328" s="1" t="s">
        <v>31</v>
      </c>
      <c r="S2328" s="1" t="s">
        <v>32</v>
      </c>
      <c r="T2328" s="1">
        <v>75224.0</v>
      </c>
      <c r="U2328" s="1" t="s">
        <v>1224</v>
      </c>
    </row>
    <row r="2329">
      <c r="A2329" s="1" t="s">
        <v>7844</v>
      </c>
      <c r="B2329" s="1">
        <v>34545.0</v>
      </c>
      <c r="C2329" s="1">
        <v>2024.0</v>
      </c>
      <c r="D2329" s="2" t="s">
        <v>7610</v>
      </c>
      <c r="G2329" s="3" t="str">
        <f t="shared" si="1"/>
        <v> </v>
      </c>
      <c r="H2329" s="3" t="str">
        <f t="shared" si="2"/>
        <v> </v>
      </c>
      <c r="I2329" s="1" t="s">
        <v>7838</v>
      </c>
      <c r="J2329" s="1" t="s">
        <v>389</v>
      </c>
      <c r="K2329" s="1" t="s">
        <v>36</v>
      </c>
      <c r="L2329" s="1">
        <v>30.2</v>
      </c>
      <c r="M2329" s="1" t="s">
        <v>390</v>
      </c>
      <c r="N2329" s="1" t="s">
        <v>7606</v>
      </c>
      <c r="P2329" s="4">
        <v>43931.0</v>
      </c>
      <c r="Q2329" s="1" t="s">
        <v>1223</v>
      </c>
      <c r="R2329" s="1" t="s">
        <v>31</v>
      </c>
      <c r="S2329" s="1" t="s">
        <v>32</v>
      </c>
      <c r="T2329" s="1">
        <v>75224.0</v>
      </c>
      <c r="U2329" s="1" t="s">
        <v>1224</v>
      </c>
    </row>
    <row r="2330">
      <c r="A2330" s="1" t="s">
        <v>7845</v>
      </c>
      <c r="B2330" s="1">
        <v>34548.0</v>
      </c>
      <c r="C2330" s="1">
        <v>2024.0</v>
      </c>
      <c r="D2330" s="2" t="s">
        <v>7610</v>
      </c>
      <c r="G2330" s="3" t="str">
        <f t="shared" si="1"/>
        <v> </v>
      </c>
      <c r="H2330" s="3" t="str">
        <f t="shared" si="2"/>
        <v> </v>
      </c>
      <c r="I2330" s="1" t="s">
        <v>7838</v>
      </c>
      <c r="J2330" s="1" t="s">
        <v>389</v>
      </c>
      <c r="K2330" s="1" t="s">
        <v>36</v>
      </c>
      <c r="L2330" s="1">
        <v>30.2</v>
      </c>
      <c r="M2330" s="1" t="s">
        <v>390</v>
      </c>
      <c r="N2330" s="1" t="s">
        <v>7606</v>
      </c>
      <c r="P2330" s="4">
        <v>43945.0</v>
      </c>
      <c r="Q2330" s="1" t="s">
        <v>1223</v>
      </c>
      <c r="R2330" s="1" t="s">
        <v>31</v>
      </c>
      <c r="S2330" s="1" t="s">
        <v>32</v>
      </c>
      <c r="T2330" s="1">
        <v>75208.0</v>
      </c>
      <c r="U2330" s="1" t="s">
        <v>7846</v>
      </c>
    </row>
    <row r="2331">
      <c r="A2331" s="1" t="s">
        <v>7847</v>
      </c>
      <c r="B2331" s="1">
        <v>34549.0</v>
      </c>
      <c r="C2331" s="1">
        <v>2024.0</v>
      </c>
      <c r="D2331" s="2" t="s">
        <v>7610</v>
      </c>
      <c r="G2331" s="3" t="str">
        <f t="shared" si="1"/>
        <v> </v>
      </c>
      <c r="H2331" s="3" t="str">
        <f t="shared" si="2"/>
        <v> </v>
      </c>
      <c r="I2331" s="1" t="s">
        <v>7838</v>
      </c>
      <c r="J2331" s="1" t="s">
        <v>389</v>
      </c>
      <c r="K2331" s="1" t="s">
        <v>36</v>
      </c>
      <c r="L2331" s="1">
        <v>30.2</v>
      </c>
      <c r="M2331" s="1" t="s">
        <v>390</v>
      </c>
      <c r="N2331" s="1" t="s">
        <v>7606</v>
      </c>
      <c r="P2331" s="4">
        <v>43963.0</v>
      </c>
      <c r="Q2331" s="1" t="s">
        <v>1223</v>
      </c>
      <c r="R2331" s="1" t="s">
        <v>31</v>
      </c>
      <c r="S2331" s="1" t="s">
        <v>32</v>
      </c>
      <c r="T2331" s="1">
        <v>75224.0</v>
      </c>
      <c r="U2331" s="1" t="s">
        <v>1224</v>
      </c>
    </row>
    <row r="2332">
      <c r="A2332" s="1" t="s">
        <v>7848</v>
      </c>
      <c r="B2332" s="1">
        <v>34550.0</v>
      </c>
      <c r="C2332" s="1">
        <v>2024.0</v>
      </c>
      <c r="D2332" s="2" t="s">
        <v>7610</v>
      </c>
      <c r="G2332" s="3" t="str">
        <f t="shared" si="1"/>
        <v> </v>
      </c>
      <c r="H2332" s="3" t="str">
        <f t="shared" si="2"/>
        <v> </v>
      </c>
      <c r="I2332" s="1" t="s">
        <v>7838</v>
      </c>
      <c r="J2332" s="1" t="s">
        <v>389</v>
      </c>
      <c r="K2332" s="1" t="s">
        <v>36</v>
      </c>
      <c r="L2332" s="1">
        <v>30.2</v>
      </c>
      <c r="M2332" s="1" t="s">
        <v>390</v>
      </c>
      <c r="N2332" s="1" t="s">
        <v>7606</v>
      </c>
      <c r="P2332" s="4">
        <v>43978.0</v>
      </c>
      <c r="Q2332" s="1" t="s">
        <v>1223</v>
      </c>
      <c r="R2332" s="1" t="s">
        <v>31</v>
      </c>
      <c r="S2332" s="1" t="s">
        <v>32</v>
      </c>
      <c r="T2332" s="1">
        <v>75224.0</v>
      </c>
      <c r="U2332" s="1" t="s">
        <v>1224</v>
      </c>
    </row>
    <row r="2333">
      <c r="A2333" s="1" t="s">
        <v>7849</v>
      </c>
      <c r="B2333" s="1">
        <v>34554.0</v>
      </c>
      <c r="C2333" s="1">
        <v>2024.0</v>
      </c>
      <c r="D2333" s="2" t="s">
        <v>7610</v>
      </c>
      <c r="G2333" s="3" t="str">
        <f t="shared" si="1"/>
        <v> </v>
      </c>
      <c r="H2333" s="3" t="str">
        <f t="shared" si="2"/>
        <v> </v>
      </c>
      <c r="I2333" s="1" t="s">
        <v>7838</v>
      </c>
      <c r="J2333" s="1" t="s">
        <v>389</v>
      </c>
      <c r="K2333" s="1" t="s">
        <v>36</v>
      </c>
      <c r="L2333" s="1">
        <v>30.2</v>
      </c>
      <c r="M2333" s="1" t="s">
        <v>390</v>
      </c>
      <c r="N2333" s="1" t="s">
        <v>7606</v>
      </c>
      <c r="P2333" s="4">
        <v>43993.0</v>
      </c>
      <c r="Q2333" s="1" t="s">
        <v>1223</v>
      </c>
      <c r="R2333" s="1" t="s">
        <v>31</v>
      </c>
      <c r="S2333" s="1" t="s">
        <v>32</v>
      </c>
      <c r="T2333" s="1">
        <v>75224.0</v>
      </c>
      <c r="U2333" s="1" t="s">
        <v>1224</v>
      </c>
    </row>
    <row r="2334">
      <c r="A2334" s="1" t="s">
        <v>7850</v>
      </c>
      <c r="B2334" s="1">
        <v>34556.0</v>
      </c>
      <c r="C2334" s="1">
        <v>2024.0</v>
      </c>
      <c r="D2334" s="2" t="s">
        <v>7610</v>
      </c>
      <c r="G2334" s="3" t="str">
        <f t="shared" si="1"/>
        <v> </v>
      </c>
      <c r="H2334" s="3" t="str">
        <f t="shared" si="2"/>
        <v> </v>
      </c>
      <c r="I2334" s="1" t="s">
        <v>7838</v>
      </c>
      <c r="J2334" s="1" t="s">
        <v>389</v>
      </c>
      <c r="K2334" s="1" t="s">
        <v>36</v>
      </c>
      <c r="L2334" s="1">
        <v>30.2</v>
      </c>
      <c r="M2334" s="1" t="s">
        <v>390</v>
      </c>
      <c r="N2334" s="1" t="s">
        <v>7606</v>
      </c>
      <c r="P2334" s="4">
        <v>44007.0</v>
      </c>
      <c r="Q2334" s="1" t="s">
        <v>1223</v>
      </c>
      <c r="R2334" s="1" t="s">
        <v>31</v>
      </c>
      <c r="S2334" s="1" t="s">
        <v>32</v>
      </c>
      <c r="T2334" s="1">
        <v>75224.0</v>
      </c>
      <c r="U2334" s="1" t="s">
        <v>1224</v>
      </c>
    </row>
    <row r="2335">
      <c r="A2335" s="1" t="s">
        <v>7851</v>
      </c>
      <c r="B2335" s="1">
        <v>35012.0</v>
      </c>
      <c r="C2335" s="1">
        <v>2070.0</v>
      </c>
      <c r="D2335" s="2" t="s">
        <v>7612</v>
      </c>
      <c r="G2335" s="3" t="str">
        <f t="shared" si="1"/>
        <v> </v>
      </c>
      <c r="H2335" s="3" t="str">
        <f t="shared" si="2"/>
        <v> </v>
      </c>
      <c r="I2335" s="1" t="s">
        <v>7838</v>
      </c>
      <c r="J2335" s="1" t="s">
        <v>389</v>
      </c>
      <c r="K2335" s="1" t="s">
        <v>41</v>
      </c>
      <c r="L2335" s="1">
        <v>30.2</v>
      </c>
      <c r="M2335" s="1" t="s">
        <v>390</v>
      </c>
      <c r="N2335" s="1" t="s">
        <v>7606</v>
      </c>
      <c r="O2335" s="4">
        <v>44317.0</v>
      </c>
      <c r="P2335" s="4">
        <v>44027.0</v>
      </c>
      <c r="Q2335" s="1" t="s">
        <v>1223</v>
      </c>
      <c r="R2335" s="1" t="s">
        <v>31</v>
      </c>
      <c r="S2335" s="1" t="s">
        <v>32</v>
      </c>
      <c r="T2335" s="1">
        <v>75224.0</v>
      </c>
      <c r="U2335" s="1" t="s">
        <v>1224</v>
      </c>
    </row>
    <row r="2336">
      <c r="A2336" s="1" t="s">
        <v>7852</v>
      </c>
      <c r="B2336" s="1">
        <v>35015.0</v>
      </c>
      <c r="C2336" s="1">
        <v>2070.0</v>
      </c>
      <c r="D2336" s="2" t="s">
        <v>7612</v>
      </c>
      <c r="G2336" s="3" t="str">
        <f t="shared" si="1"/>
        <v> </v>
      </c>
      <c r="H2336" s="3" t="str">
        <f t="shared" si="2"/>
        <v> </v>
      </c>
      <c r="I2336" s="1" t="s">
        <v>7838</v>
      </c>
      <c r="J2336" s="1" t="s">
        <v>389</v>
      </c>
      <c r="K2336" s="1" t="s">
        <v>41</v>
      </c>
      <c r="L2336" s="1">
        <v>30.2</v>
      </c>
      <c r="M2336" s="1" t="s">
        <v>390</v>
      </c>
      <c r="N2336" s="1" t="s">
        <v>7606</v>
      </c>
      <c r="O2336" s="4">
        <v>44317.0</v>
      </c>
      <c r="P2336" s="4">
        <v>44036.0</v>
      </c>
      <c r="Q2336" s="1" t="s">
        <v>1223</v>
      </c>
      <c r="R2336" s="1" t="s">
        <v>31</v>
      </c>
      <c r="S2336" s="1" t="s">
        <v>32</v>
      </c>
      <c r="T2336" s="1">
        <v>75224.0</v>
      </c>
      <c r="U2336" s="1" t="s">
        <v>1224</v>
      </c>
    </row>
    <row r="2337">
      <c r="A2337" s="1" t="s">
        <v>7853</v>
      </c>
      <c r="B2337" s="1">
        <v>35019.0</v>
      </c>
      <c r="C2337" s="1">
        <v>2070.0</v>
      </c>
      <c r="D2337" s="2" t="s">
        <v>7612</v>
      </c>
      <c r="G2337" s="3" t="str">
        <f t="shared" si="1"/>
        <v> </v>
      </c>
      <c r="H2337" s="3" t="str">
        <f t="shared" si="2"/>
        <v> </v>
      </c>
      <c r="I2337" s="1" t="s">
        <v>7838</v>
      </c>
      <c r="J2337" s="1" t="s">
        <v>389</v>
      </c>
      <c r="K2337" s="1" t="s">
        <v>41</v>
      </c>
      <c r="L2337" s="1">
        <v>30.2</v>
      </c>
      <c r="M2337" s="1" t="s">
        <v>390</v>
      </c>
      <c r="N2337" s="1" t="s">
        <v>7606</v>
      </c>
      <c r="O2337" s="4">
        <v>44317.0</v>
      </c>
      <c r="P2337" s="4">
        <v>44053.0</v>
      </c>
      <c r="Q2337" s="1" t="s">
        <v>1223</v>
      </c>
      <c r="R2337" s="1" t="s">
        <v>31</v>
      </c>
      <c r="S2337" s="1" t="s">
        <v>32</v>
      </c>
      <c r="T2337" s="1">
        <v>75224.0</v>
      </c>
      <c r="U2337" s="1" t="s">
        <v>1224</v>
      </c>
    </row>
    <row r="2338">
      <c r="A2338" s="1" t="s">
        <v>7854</v>
      </c>
      <c r="B2338" s="1">
        <v>35023.0</v>
      </c>
      <c r="C2338" s="1">
        <v>2070.0</v>
      </c>
      <c r="D2338" s="2" t="s">
        <v>7612</v>
      </c>
      <c r="G2338" s="3" t="str">
        <f t="shared" si="1"/>
        <v> </v>
      </c>
      <c r="H2338" s="3" t="str">
        <f t="shared" si="2"/>
        <v> </v>
      </c>
      <c r="I2338" s="1" t="s">
        <v>7838</v>
      </c>
      <c r="J2338" s="1" t="s">
        <v>389</v>
      </c>
      <c r="K2338" s="1" t="s">
        <v>41</v>
      </c>
      <c r="L2338" s="1">
        <v>30.2</v>
      </c>
      <c r="M2338" s="1" t="s">
        <v>390</v>
      </c>
      <c r="N2338" s="1" t="s">
        <v>7606</v>
      </c>
      <c r="O2338" s="4">
        <v>44317.0</v>
      </c>
      <c r="P2338" s="4">
        <v>44071.0</v>
      </c>
      <c r="Q2338" s="1" t="s">
        <v>1223</v>
      </c>
      <c r="R2338" s="1" t="s">
        <v>31</v>
      </c>
      <c r="S2338" s="1" t="s">
        <v>32</v>
      </c>
      <c r="T2338" s="1">
        <v>75224.0</v>
      </c>
      <c r="U2338" s="1" t="s">
        <v>1224</v>
      </c>
    </row>
    <row r="2339">
      <c r="A2339" s="1" t="s">
        <v>7855</v>
      </c>
      <c r="B2339" s="1">
        <v>35027.0</v>
      </c>
      <c r="C2339" s="1">
        <v>2070.0</v>
      </c>
      <c r="D2339" s="2" t="s">
        <v>7612</v>
      </c>
      <c r="G2339" s="3" t="str">
        <f t="shared" si="1"/>
        <v> </v>
      </c>
      <c r="H2339" s="3" t="str">
        <f t="shared" si="2"/>
        <v> </v>
      </c>
      <c r="I2339" s="1" t="s">
        <v>7838</v>
      </c>
      <c r="J2339" s="1" t="s">
        <v>389</v>
      </c>
      <c r="K2339" s="1" t="s">
        <v>41</v>
      </c>
      <c r="L2339" s="1">
        <v>30.2</v>
      </c>
      <c r="M2339" s="1" t="s">
        <v>390</v>
      </c>
      <c r="N2339" s="1" t="s">
        <v>7606</v>
      </c>
      <c r="O2339" s="4">
        <v>44317.0</v>
      </c>
      <c r="P2339" s="4">
        <v>44085.0</v>
      </c>
      <c r="Q2339" s="1" t="s">
        <v>1223</v>
      </c>
      <c r="R2339" s="1" t="s">
        <v>31</v>
      </c>
      <c r="S2339" s="1" t="s">
        <v>32</v>
      </c>
      <c r="T2339" s="1">
        <v>75224.0</v>
      </c>
      <c r="U2339" s="1" t="s">
        <v>1224</v>
      </c>
    </row>
    <row r="2340">
      <c r="A2340" s="1" t="s">
        <v>7856</v>
      </c>
      <c r="B2340" s="1">
        <v>35031.0</v>
      </c>
      <c r="C2340" s="1">
        <v>2070.0</v>
      </c>
      <c r="D2340" s="2" t="s">
        <v>7612</v>
      </c>
      <c r="G2340" s="3" t="str">
        <f t="shared" si="1"/>
        <v> </v>
      </c>
      <c r="H2340" s="3" t="str">
        <f t="shared" si="2"/>
        <v> </v>
      </c>
      <c r="I2340" s="1" t="s">
        <v>7838</v>
      </c>
      <c r="J2340" s="1" t="s">
        <v>389</v>
      </c>
      <c r="K2340" s="1" t="s">
        <v>41</v>
      </c>
      <c r="L2340" s="1">
        <v>30.2</v>
      </c>
      <c r="M2340" s="1" t="s">
        <v>390</v>
      </c>
      <c r="N2340" s="1" t="s">
        <v>7606</v>
      </c>
      <c r="O2340" s="4">
        <v>44317.0</v>
      </c>
      <c r="P2340" s="4">
        <v>44099.0</v>
      </c>
      <c r="Q2340" s="1" t="s">
        <v>1223</v>
      </c>
      <c r="R2340" s="1" t="s">
        <v>31</v>
      </c>
      <c r="S2340" s="1" t="s">
        <v>32</v>
      </c>
      <c r="T2340" s="1">
        <v>75224.0</v>
      </c>
      <c r="U2340" s="1" t="s">
        <v>1224</v>
      </c>
    </row>
    <row r="2341">
      <c r="A2341" s="1" t="s">
        <v>7857</v>
      </c>
      <c r="B2341" s="1">
        <v>35035.0</v>
      </c>
      <c r="C2341" s="1">
        <v>2070.0</v>
      </c>
      <c r="D2341" s="2" t="s">
        <v>7612</v>
      </c>
      <c r="G2341" s="3" t="str">
        <f t="shared" si="1"/>
        <v> </v>
      </c>
      <c r="H2341" s="3" t="str">
        <f t="shared" si="2"/>
        <v> </v>
      </c>
      <c r="I2341" s="1" t="s">
        <v>7838</v>
      </c>
      <c r="J2341" s="1" t="s">
        <v>389</v>
      </c>
      <c r="K2341" s="1" t="s">
        <v>41</v>
      </c>
      <c r="L2341" s="1">
        <v>30.2</v>
      </c>
      <c r="M2341" s="1" t="s">
        <v>390</v>
      </c>
      <c r="N2341" s="1" t="s">
        <v>7606</v>
      </c>
      <c r="O2341" s="4">
        <v>44317.0</v>
      </c>
      <c r="P2341" s="5">
        <v>44116.0</v>
      </c>
      <c r="Q2341" s="1" t="s">
        <v>1223</v>
      </c>
      <c r="R2341" s="1" t="s">
        <v>31</v>
      </c>
      <c r="S2341" s="1" t="s">
        <v>32</v>
      </c>
      <c r="T2341" s="1">
        <v>75224.0</v>
      </c>
      <c r="U2341" s="1" t="s">
        <v>1224</v>
      </c>
    </row>
    <row r="2342">
      <c r="A2342" s="1" t="s">
        <v>7858</v>
      </c>
      <c r="B2342" s="1">
        <v>35037.0</v>
      </c>
      <c r="C2342" s="1">
        <v>2070.0</v>
      </c>
      <c r="D2342" s="2" t="s">
        <v>7612</v>
      </c>
      <c r="G2342" s="3" t="str">
        <f t="shared" si="1"/>
        <v> </v>
      </c>
      <c r="H2342" s="3" t="str">
        <f t="shared" si="2"/>
        <v> </v>
      </c>
      <c r="I2342" s="1" t="s">
        <v>7838</v>
      </c>
      <c r="J2342" s="1" t="s">
        <v>389</v>
      </c>
      <c r="K2342" s="1" t="s">
        <v>41</v>
      </c>
      <c r="L2342" s="1">
        <v>30.2</v>
      </c>
      <c r="M2342" s="1" t="s">
        <v>390</v>
      </c>
      <c r="N2342" s="1" t="s">
        <v>7606</v>
      </c>
      <c r="O2342" s="4">
        <v>44317.0</v>
      </c>
      <c r="P2342" s="5">
        <v>44130.0</v>
      </c>
      <c r="Q2342" s="1" t="s">
        <v>1223</v>
      </c>
      <c r="R2342" s="1" t="s">
        <v>31</v>
      </c>
      <c r="S2342" s="1" t="s">
        <v>32</v>
      </c>
      <c r="T2342" s="1">
        <v>75224.0</v>
      </c>
      <c r="U2342" s="1" t="s">
        <v>1224</v>
      </c>
    </row>
    <row r="2343">
      <c r="A2343" s="1" t="s">
        <v>7859</v>
      </c>
      <c r="B2343" s="1">
        <v>35791.0</v>
      </c>
      <c r="C2343" s="1">
        <v>2154.0</v>
      </c>
      <c r="D2343" s="2" t="s">
        <v>7614</v>
      </c>
      <c r="G2343" s="3" t="str">
        <f t="shared" si="1"/>
        <v> </v>
      </c>
      <c r="H2343" s="3" t="str">
        <f t="shared" si="2"/>
        <v> </v>
      </c>
      <c r="I2343" s="1" t="s">
        <v>7838</v>
      </c>
      <c r="J2343" s="1" t="s">
        <v>389</v>
      </c>
      <c r="K2343" s="1" t="s">
        <v>44</v>
      </c>
      <c r="L2343" s="1">
        <v>30.2</v>
      </c>
      <c r="M2343" s="1" t="s">
        <v>390</v>
      </c>
      <c r="N2343" s="1" t="s">
        <v>7606</v>
      </c>
      <c r="O2343" s="4">
        <v>44317.0</v>
      </c>
      <c r="P2343" s="4">
        <v>44207.0</v>
      </c>
      <c r="Q2343" s="1" t="s">
        <v>1223</v>
      </c>
      <c r="R2343" s="1" t="s">
        <v>31</v>
      </c>
      <c r="S2343" s="1" t="s">
        <v>32</v>
      </c>
      <c r="T2343" s="1">
        <v>75224.0</v>
      </c>
      <c r="U2343" s="1" t="s">
        <v>1224</v>
      </c>
    </row>
    <row r="2344">
      <c r="A2344" s="1" t="s">
        <v>7860</v>
      </c>
      <c r="B2344" s="1">
        <v>35054.0</v>
      </c>
      <c r="C2344" s="1">
        <v>2070.0</v>
      </c>
      <c r="D2344" s="2" t="s">
        <v>7612</v>
      </c>
      <c r="G2344" s="3" t="str">
        <f t="shared" si="1"/>
        <v> </v>
      </c>
      <c r="H2344" s="3" t="str">
        <f t="shared" si="2"/>
        <v> </v>
      </c>
      <c r="I2344" s="1" t="s">
        <v>7838</v>
      </c>
      <c r="J2344" s="1" t="s">
        <v>389</v>
      </c>
      <c r="K2344" s="1" t="s">
        <v>41</v>
      </c>
      <c r="L2344" s="1">
        <v>31.26</v>
      </c>
      <c r="M2344" s="1" t="s">
        <v>390</v>
      </c>
      <c r="N2344" s="1" t="s">
        <v>7606</v>
      </c>
      <c r="O2344" s="4">
        <v>44317.0</v>
      </c>
      <c r="P2344" s="5">
        <v>44193.0</v>
      </c>
      <c r="Q2344" s="1" t="s">
        <v>1223</v>
      </c>
      <c r="R2344" s="1" t="s">
        <v>31</v>
      </c>
      <c r="S2344" s="1" t="s">
        <v>32</v>
      </c>
      <c r="T2344" s="1">
        <v>75224.0</v>
      </c>
      <c r="U2344" s="1" t="s">
        <v>1224</v>
      </c>
    </row>
    <row r="2345">
      <c r="A2345" s="1" t="s">
        <v>7861</v>
      </c>
      <c r="B2345" s="1">
        <v>35810.0</v>
      </c>
      <c r="C2345" s="1">
        <v>2154.0</v>
      </c>
      <c r="D2345" s="2" t="s">
        <v>7614</v>
      </c>
      <c r="G2345" s="3" t="str">
        <f t="shared" si="1"/>
        <v> </v>
      </c>
      <c r="H2345" s="3" t="str">
        <f t="shared" si="2"/>
        <v> </v>
      </c>
      <c r="I2345" s="1" t="s">
        <v>7838</v>
      </c>
      <c r="J2345" s="1" t="s">
        <v>389</v>
      </c>
      <c r="K2345" s="1" t="s">
        <v>44</v>
      </c>
      <c r="L2345" s="1">
        <v>31.26</v>
      </c>
      <c r="M2345" s="1" t="s">
        <v>390</v>
      </c>
      <c r="N2345" s="1" t="s">
        <v>7606</v>
      </c>
      <c r="O2345" s="4">
        <v>44317.0</v>
      </c>
      <c r="P2345" s="4">
        <v>44256.0</v>
      </c>
      <c r="Q2345" s="1" t="s">
        <v>1223</v>
      </c>
      <c r="R2345" s="1" t="s">
        <v>31</v>
      </c>
      <c r="S2345" s="1" t="s">
        <v>32</v>
      </c>
      <c r="T2345" s="1">
        <v>75224.0</v>
      </c>
      <c r="U2345" s="1" t="s">
        <v>1224</v>
      </c>
    </row>
    <row r="2346">
      <c r="A2346" s="1" t="s">
        <v>7862</v>
      </c>
      <c r="B2346" s="1">
        <v>35821.0</v>
      </c>
      <c r="C2346" s="1">
        <v>2154.0</v>
      </c>
      <c r="D2346" s="2" t="s">
        <v>7614</v>
      </c>
      <c r="G2346" s="3" t="str">
        <f t="shared" si="1"/>
        <v> </v>
      </c>
      <c r="H2346" s="3" t="str">
        <f t="shared" si="2"/>
        <v> </v>
      </c>
      <c r="I2346" s="1" t="s">
        <v>7838</v>
      </c>
      <c r="J2346" s="1" t="s">
        <v>389</v>
      </c>
      <c r="K2346" s="1" t="s">
        <v>44</v>
      </c>
      <c r="L2346" s="1">
        <v>31.26</v>
      </c>
      <c r="M2346" s="1" t="s">
        <v>390</v>
      </c>
      <c r="N2346" s="1" t="s">
        <v>7606</v>
      </c>
      <c r="O2346" s="4">
        <v>44317.0</v>
      </c>
      <c r="P2346" s="4">
        <v>44265.0</v>
      </c>
      <c r="Q2346" s="1" t="s">
        <v>1223</v>
      </c>
      <c r="R2346" s="1" t="s">
        <v>31</v>
      </c>
      <c r="S2346" s="1" t="s">
        <v>32</v>
      </c>
      <c r="T2346" s="1">
        <v>75224.0</v>
      </c>
      <c r="U2346" s="1" t="s">
        <v>1224</v>
      </c>
    </row>
    <row r="2347">
      <c r="A2347" s="1" t="s">
        <v>7863</v>
      </c>
      <c r="B2347" s="1">
        <v>38574.0</v>
      </c>
      <c r="C2347" s="1">
        <v>2339.0</v>
      </c>
      <c r="D2347" s="2" t="s">
        <v>7618</v>
      </c>
      <c r="G2347" s="3" t="str">
        <f t="shared" si="1"/>
        <v> </v>
      </c>
      <c r="H2347" s="3" t="str">
        <f t="shared" si="2"/>
        <v> </v>
      </c>
      <c r="I2347" s="1" t="s">
        <v>7864</v>
      </c>
      <c r="J2347" s="1" t="s">
        <v>389</v>
      </c>
      <c r="K2347" s="1" t="s">
        <v>53</v>
      </c>
      <c r="L2347" s="1">
        <v>31.26</v>
      </c>
      <c r="M2347" s="1" t="s">
        <v>390</v>
      </c>
      <c r="N2347" s="1" t="s">
        <v>7606</v>
      </c>
      <c r="O2347" s="4">
        <v>44317.0</v>
      </c>
      <c r="P2347" s="4">
        <v>44328.0</v>
      </c>
      <c r="Q2347" s="1" t="s">
        <v>1223</v>
      </c>
      <c r="R2347" s="1" t="s">
        <v>31</v>
      </c>
      <c r="S2347" s="1" t="s">
        <v>32</v>
      </c>
      <c r="T2347" s="1">
        <v>75224.0</v>
      </c>
      <c r="U2347" s="1" t="s">
        <v>1224</v>
      </c>
    </row>
    <row r="2348">
      <c r="A2348" s="1" t="s">
        <v>7865</v>
      </c>
      <c r="B2348" s="1">
        <v>38597.0</v>
      </c>
      <c r="C2348" s="1">
        <v>2339.0</v>
      </c>
      <c r="D2348" s="2" t="s">
        <v>7618</v>
      </c>
      <c r="G2348" s="3" t="str">
        <f t="shared" si="1"/>
        <v> </v>
      </c>
      <c r="H2348" s="3" t="str">
        <f t="shared" si="2"/>
        <v> </v>
      </c>
      <c r="I2348" s="1" t="s">
        <v>7864</v>
      </c>
      <c r="J2348" s="1" t="s">
        <v>389</v>
      </c>
      <c r="K2348" s="1" t="s">
        <v>53</v>
      </c>
      <c r="L2348" s="1">
        <v>31.26</v>
      </c>
      <c r="M2348" s="1" t="s">
        <v>390</v>
      </c>
      <c r="N2348" s="1" t="s">
        <v>7606</v>
      </c>
      <c r="O2348" s="4">
        <v>44317.0</v>
      </c>
      <c r="P2348" s="4">
        <v>44361.0</v>
      </c>
      <c r="Q2348" s="1" t="s">
        <v>1223</v>
      </c>
      <c r="R2348" s="1" t="s">
        <v>31</v>
      </c>
      <c r="S2348" s="1" t="s">
        <v>32</v>
      </c>
      <c r="T2348" s="1">
        <v>75224.0</v>
      </c>
      <c r="U2348" s="1" t="s">
        <v>1224</v>
      </c>
    </row>
    <row r="2349">
      <c r="A2349" s="1" t="s">
        <v>7866</v>
      </c>
      <c r="B2349" s="1">
        <v>39423.0</v>
      </c>
      <c r="C2349" s="1">
        <v>2407.0</v>
      </c>
      <c r="D2349" s="2" t="s">
        <v>7605</v>
      </c>
      <c r="G2349" s="3" t="str">
        <f t="shared" si="1"/>
        <v> </v>
      </c>
      <c r="H2349" s="3" t="str">
        <f t="shared" si="2"/>
        <v> </v>
      </c>
      <c r="I2349" s="1" t="s">
        <v>7838</v>
      </c>
      <c r="J2349" s="1" t="s">
        <v>389</v>
      </c>
      <c r="K2349" s="1" t="s">
        <v>27</v>
      </c>
      <c r="L2349" s="1">
        <v>31.27</v>
      </c>
      <c r="M2349" s="1" t="s">
        <v>390</v>
      </c>
      <c r="N2349" s="1" t="s">
        <v>7606</v>
      </c>
      <c r="P2349" s="4">
        <v>44404.0</v>
      </c>
      <c r="Q2349" s="1" t="s">
        <v>1223</v>
      </c>
      <c r="R2349" s="1" t="s">
        <v>31</v>
      </c>
      <c r="S2349" s="1" t="s">
        <v>32</v>
      </c>
      <c r="T2349" s="1">
        <v>75224.0</v>
      </c>
      <c r="U2349" s="1" t="s">
        <v>7624</v>
      </c>
    </row>
    <row r="2350">
      <c r="A2350" s="1" t="s">
        <v>7867</v>
      </c>
      <c r="B2350" s="1">
        <v>39428.0</v>
      </c>
      <c r="C2350" s="1">
        <v>2407.0</v>
      </c>
      <c r="D2350" s="2" t="s">
        <v>7605</v>
      </c>
      <c r="G2350" s="3" t="str">
        <f t="shared" si="1"/>
        <v> </v>
      </c>
      <c r="H2350" s="3" t="str">
        <f t="shared" si="2"/>
        <v> </v>
      </c>
      <c r="I2350" s="1" t="s">
        <v>7838</v>
      </c>
      <c r="J2350" s="1" t="s">
        <v>389</v>
      </c>
      <c r="K2350" s="1" t="s">
        <v>27</v>
      </c>
      <c r="L2350" s="1">
        <v>31.27</v>
      </c>
      <c r="M2350" s="1" t="s">
        <v>390</v>
      </c>
      <c r="N2350" s="1" t="s">
        <v>7606</v>
      </c>
      <c r="P2350" s="4">
        <v>44418.0</v>
      </c>
      <c r="Q2350" s="1" t="s">
        <v>1223</v>
      </c>
      <c r="R2350" s="1" t="s">
        <v>31</v>
      </c>
      <c r="S2350" s="1" t="s">
        <v>32</v>
      </c>
      <c r="T2350" s="1">
        <v>75224.0</v>
      </c>
      <c r="U2350" s="1" t="s">
        <v>7624</v>
      </c>
    </row>
    <row r="2351">
      <c r="A2351" s="1" t="s">
        <v>7868</v>
      </c>
      <c r="B2351" s="1">
        <v>39463.0</v>
      </c>
      <c r="C2351" s="1">
        <v>2407.0</v>
      </c>
      <c r="D2351" s="2" t="s">
        <v>7605</v>
      </c>
      <c r="G2351" s="3" t="str">
        <f t="shared" si="1"/>
        <v> </v>
      </c>
      <c r="H2351" s="3" t="str">
        <f t="shared" si="2"/>
        <v> </v>
      </c>
      <c r="I2351" s="1" t="s">
        <v>7864</v>
      </c>
      <c r="J2351" s="1" t="s">
        <v>389</v>
      </c>
      <c r="K2351" s="1" t="s">
        <v>27</v>
      </c>
      <c r="L2351" s="1">
        <v>31.27</v>
      </c>
      <c r="M2351" s="1" t="s">
        <v>390</v>
      </c>
      <c r="N2351" s="1" t="s">
        <v>7606</v>
      </c>
      <c r="P2351" s="4">
        <v>44477.0</v>
      </c>
      <c r="Q2351" s="1" t="s">
        <v>1223</v>
      </c>
      <c r="R2351" s="1" t="s">
        <v>31</v>
      </c>
      <c r="S2351" s="1" t="s">
        <v>32</v>
      </c>
      <c r="T2351" s="1">
        <v>75224.0</v>
      </c>
      <c r="U2351" s="1" t="s">
        <v>7624</v>
      </c>
    </row>
    <row r="2352">
      <c r="A2352" s="1" t="s">
        <v>7869</v>
      </c>
      <c r="B2352" s="1">
        <v>39435.0</v>
      </c>
      <c r="C2352" s="1">
        <v>2407.0</v>
      </c>
      <c r="D2352" s="2" t="s">
        <v>7605</v>
      </c>
      <c r="G2352" s="3" t="str">
        <f t="shared" si="1"/>
        <v> </v>
      </c>
      <c r="H2352" s="3" t="str">
        <f t="shared" si="2"/>
        <v> </v>
      </c>
      <c r="I2352" s="1" t="s">
        <v>7838</v>
      </c>
      <c r="J2352" s="1" t="s">
        <v>389</v>
      </c>
      <c r="K2352" s="1" t="s">
        <v>27</v>
      </c>
      <c r="L2352" s="1">
        <v>31.27</v>
      </c>
      <c r="M2352" s="1" t="s">
        <v>390</v>
      </c>
      <c r="N2352" s="1" t="s">
        <v>7606</v>
      </c>
      <c r="P2352" s="4">
        <v>44434.0</v>
      </c>
      <c r="Q2352" s="1" t="s">
        <v>1223</v>
      </c>
      <c r="R2352" s="1" t="s">
        <v>31</v>
      </c>
      <c r="S2352" s="1" t="s">
        <v>32</v>
      </c>
      <c r="T2352" s="1">
        <v>75224.0</v>
      </c>
      <c r="U2352" s="1" t="s">
        <v>7624</v>
      </c>
    </row>
    <row r="2353">
      <c r="A2353" s="1" t="s">
        <v>7870</v>
      </c>
      <c r="B2353" s="1">
        <v>39474.0</v>
      </c>
      <c r="C2353" s="1">
        <v>2407.0</v>
      </c>
      <c r="D2353" s="2" t="s">
        <v>7605</v>
      </c>
      <c r="G2353" s="3" t="str">
        <f t="shared" si="1"/>
        <v> </v>
      </c>
      <c r="H2353" s="3" t="str">
        <f t="shared" si="2"/>
        <v> </v>
      </c>
      <c r="I2353" s="1" t="s">
        <v>7864</v>
      </c>
      <c r="J2353" s="1" t="s">
        <v>389</v>
      </c>
      <c r="K2353" s="1" t="s">
        <v>27</v>
      </c>
      <c r="L2353" s="1">
        <v>31.27</v>
      </c>
      <c r="M2353" s="1" t="s">
        <v>390</v>
      </c>
      <c r="N2353" s="1" t="s">
        <v>7606</v>
      </c>
      <c r="P2353" s="4">
        <v>44502.0</v>
      </c>
      <c r="Q2353" s="1" t="s">
        <v>1223</v>
      </c>
      <c r="R2353" s="1" t="s">
        <v>31</v>
      </c>
      <c r="S2353" s="1" t="s">
        <v>32</v>
      </c>
      <c r="T2353" s="1">
        <v>75208.0</v>
      </c>
      <c r="U2353" s="1" t="s">
        <v>7871</v>
      </c>
    </row>
    <row r="2354">
      <c r="A2354" s="1" t="s">
        <v>7872</v>
      </c>
      <c r="B2354" s="1">
        <v>39444.0</v>
      </c>
      <c r="C2354" s="1">
        <v>2407.0</v>
      </c>
      <c r="D2354" s="2" t="s">
        <v>7605</v>
      </c>
      <c r="G2354" s="3" t="str">
        <f t="shared" si="1"/>
        <v> </v>
      </c>
      <c r="H2354" s="3" t="str">
        <f t="shared" si="2"/>
        <v> </v>
      </c>
      <c r="I2354" s="1" t="s">
        <v>7838</v>
      </c>
      <c r="J2354" s="1" t="s">
        <v>389</v>
      </c>
      <c r="K2354" s="1" t="s">
        <v>27</v>
      </c>
      <c r="L2354" s="1">
        <v>31.27</v>
      </c>
      <c r="M2354" s="1" t="s">
        <v>390</v>
      </c>
      <c r="N2354" s="1" t="s">
        <v>7606</v>
      </c>
      <c r="P2354" s="4">
        <v>44454.0</v>
      </c>
      <c r="Q2354" s="1" t="s">
        <v>1223</v>
      </c>
      <c r="R2354" s="1" t="s">
        <v>31</v>
      </c>
      <c r="S2354" s="1" t="s">
        <v>32</v>
      </c>
      <c r="T2354" s="1">
        <v>75224.0</v>
      </c>
      <c r="U2354" s="1" t="s">
        <v>7624</v>
      </c>
    </row>
    <row r="2355">
      <c r="A2355" s="1" t="s">
        <v>7873</v>
      </c>
      <c r="B2355" s="1">
        <v>35044.0</v>
      </c>
      <c r="C2355" s="1">
        <v>2070.0</v>
      </c>
      <c r="D2355" s="2" t="s">
        <v>7612</v>
      </c>
      <c r="G2355" s="3" t="str">
        <f t="shared" si="1"/>
        <v> </v>
      </c>
      <c r="H2355" s="3" t="str">
        <f t="shared" si="2"/>
        <v> </v>
      </c>
      <c r="I2355" s="1" t="s">
        <v>7838</v>
      </c>
      <c r="J2355" s="1" t="s">
        <v>389</v>
      </c>
      <c r="K2355" s="1" t="s">
        <v>41</v>
      </c>
      <c r="L2355" s="1">
        <v>31.27</v>
      </c>
      <c r="M2355" s="1" t="s">
        <v>390</v>
      </c>
      <c r="N2355" s="1" t="s">
        <v>7606</v>
      </c>
      <c r="O2355" s="4">
        <v>44317.0</v>
      </c>
      <c r="P2355" s="5">
        <v>44145.0</v>
      </c>
      <c r="Q2355" s="1" t="s">
        <v>1223</v>
      </c>
      <c r="R2355" s="1" t="s">
        <v>31</v>
      </c>
      <c r="S2355" s="1" t="s">
        <v>32</v>
      </c>
      <c r="T2355" s="1">
        <v>75224.0</v>
      </c>
      <c r="U2355" s="1" t="s">
        <v>1224</v>
      </c>
    </row>
    <row r="2356">
      <c r="A2356" s="1" t="s">
        <v>7874</v>
      </c>
      <c r="B2356" s="1">
        <v>35045.0</v>
      </c>
      <c r="C2356" s="1">
        <v>2070.0</v>
      </c>
      <c r="D2356" s="2" t="s">
        <v>7612</v>
      </c>
      <c r="G2356" s="3" t="str">
        <f t="shared" si="1"/>
        <v> </v>
      </c>
      <c r="H2356" s="3" t="str">
        <f t="shared" si="2"/>
        <v> </v>
      </c>
      <c r="I2356" s="1" t="s">
        <v>7838</v>
      </c>
      <c r="J2356" s="1" t="s">
        <v>389</v>
      </c>
      <c r="K2356" s="1" t="s">
        <v>41</v>
      </c>
      <c r="L2356" s="1">
        <v>31.27</v>
      </c>
      <c r="M2356" s="1" t="s">
        <v>390</v>
      </c>
      <c r="N2356" s="1" t="s">
        <v>7606</v>
      </c>
      <c r="O2356" s="4">
        <v>44317.0</v>
      </c>
      <c r="P2356" s="5">
        <v>44159.0</v>
      </c>
      <c r="Q2356" s="1" t="s">
        <v>1223</v>
      </c>
      <c r="R2356" s="1" t="s">
        <v>31</v>
      </c>
      <c r="S2356" s="1" t="s">
        <v>32</v>
      </c>
      <c r="T2356" s="1">
        <v>75224.0</v>
      </c>
      <c r="U2356" s="1" t="s">
        <v>1224</v>
      </c>
    </row>
    <row r="2357">
      <c r="A2357" s="1" t="s">
        <v>7875</v>
      </c>
      <c r="B2357" s="1">
        <v>35049.0</v>
      </c>
      <c r="C2357" s="1">
        <v>2070.0</v>
      </c>
      <c r="D2357" s="2" t="s">
        <v>7612</v>
      </c>
      <c r="G2357" s="3" t="str">
        <f t="shared" si="1"/>
        <v> </v>
      </c>
      <c r="H2357" s="3" t="str">
        <f t="shared" si="2"/>
        <v> </v>
      </c>
      <c r="I2357" s="1" t="s">
        <v>7838</v>
      </c>
      <c r="J2357" s="1" t="s">
        <v>389</v>
      </c>
      <c r="K2357" s="1" t="s">
        <v>41</v>
      </c>
      <c r="L2357" s="1">
        <v>31.27</v>
      </c>
      <c r="M2357" s="1" t="s">
        <v>390</v>
      </c>
      <c r="N2357" s="1" t="s">
        <v>7606</v>
      </c>
      <c r="O2357" s="4">
        <v>44317.0</v>
      </c>
      <c r="P2357" s="5">
        <v>44176.0</v>
      </c>
      <c r="Q2357" s="1" t="s">
        <v>1223</v>
      </c>
      <c r="R2357" s="1" t="s">
        <v>31</v>
      </c>
      <c r="S2357" s="1" t="s">
        <v>32</v>
      </c>
      <c r="T2357" s="1">
        <v>75224.0</v>
      </c>
      <c r="U2357" s="1" t="s">
        <v>1224</v>
      </c>
    </row>
    <row r="2358">
      <c r="A2358" s="1" t="s">
        <v>7876</v>
      </c>
      <c r="B2358" s="1">
        <v>35796.0</v>
      </c>
      <c r="C2358" s="1">
        <v>2154.0</v>
      </c>
      <c r="D2358" s="2" t="s">
        <v>7614</v>
      </c>
      <c r="G2358" s="3" t="str">
        <f t="shared" si="1"/>
        <v> </v>
      </c>
      <c r="H2358" s="3" t="str">
        <f t="shared" si="2"/>
        <v> </v>
      </c>
      <c r="I2358" s="1" t="s">
        <v>7838</v>
      </c>
      <c r="J2358" s="1" t="s">
        <v>389</v>
      </c>
      <c r="K2358" s="1" t="s">
        <v>44</v>
      </c>
      <c r="L2358" s="1">
        <v>31.27</v>
      </c>
      <c r="M2358" s="1" t="s">
        <v>390</v>
      </c>
      <c r="N2358" s="1" t="s">
        <v>7606</v>
      </c>
      <c r="O2358" s="4">
        <v>44317.0</v>
      </c>
      <c r="P2358" s="4">
        <v>44221.0</v>
      </c>
      <c r="Q2358" s="1" t="s">
        <v>1223</v>
      </c>
      <c r="R2358" s="1" t="s">
        <v>31</v>
      </c>
      <c r="S2358" s="1" t="s">
        <v>32</v>
      </c>
      <c r="T2358" s="1">
        <v>75224.0</v>
      </c>
      <c r="U2358" s="1" t="s">
        <v>1224</v>
      </c>
    </row>
    <row r="2359">
      <c r="A2359" s="1" t="s">
        <v>7877</v>
      </c>
      <c r="B2359" s="1">
        <v>35801.0</v>
      </c>
      <c r="C2359" s="1">
        <v>2154.0</v>
      </c>
      <c r="D2359" s="2" t="s">
        <v>7614</v>
      </c>
      <c r="G2359" s="3" t="str">
        <f t="shared" si="1"/>
        <v> </v>
      </c>
      <c r="H2359" s="3" t="str">
        <f t="shared" si="2"/>
        <v> </v>
      </c>
      <c r="I2359" s="1" t="s">
        <v>7838</v>
      </c>
      <c r="J2359" s="1" t="s">
        <v>389</v>
      </c>
      <c r="K2359" s="1" t="s">
        <v>44</v>
      </c>
      <c r="L2359" s="1">
        <v>31.27</v>
      </c>
      <c r="M2359" s="1" t="s">
        <v>390</v>
      </c>
      <c r="N2359" s="1" t="s">
        <v>7606</v>
      </c>
      <c r="O2359" s="4">
        <v>44317.0</v>
      </c>
      <c r="P2359" s="4">
        <v>44238.0</v>
      </c>
      <c r="Q2359" s="1" t="s">
        <v>1223</v>
      </c>
      <c r="R2359" s="1" t="s">
        <v>31</v>
      </c>
      <c r="S2359" s="1" t="s">
        <v>32</v>
      </c>
      <c r="T2359" s="1">
        <v>75224.0</v>
      </c>
      <c r="U2359" s="1" t="s">
        <v>1224</v>
      </c>
    </row>
    <row r="2360">
      <c r="A2360" s="1" t="s">
        <v>7878</v>
      </c>
      <c r="B2360" s="1">
        <v>38601.0</v>
      </c>
      <c r="C2360" s="1">
        <v>2339.0</v>
      </c>
      <c r="D2360" s="2" t="s">
        <v>7618</v>
      </c>
      <c r="E2360" s="1" t="s">
        <v>1221</v>
      </c>
      <c r="F2360" s="1" t="s">
        <v>1222</v>
      </c>
      <c r="G2360" s="3" t="str">
        <f t="shared" si="1"/>
        <v>Chad West</v>
      </c>
      <c r="H2360" s="3" t="str">
        <f t="shared" si="2"/>
        <v>CHAD WEST</v>
      </c>
      <c r="I2360" s="1" t="s">
        <v>7864</v>
      </c>
      <c r="J2360" s="1" t="s">
        <v>389</v>
      </c>
      <c r="K2360" s="1" t="s">
        <v>53</v>
      </c>
      <c r="L2360" s="1">
        <v>31.27</v>
      </c>
      <c r="M2360" s="1" t="s">
        <v>390</v>
      </c>
      <c r="N2360" s="1" t="s">
        <v>7606</v>
      </c>
      <c r="O2360" s="4">
        <v>44317.0</v>
      </c>
      <c r="P2360" s="4">
        <v>44376.0</v>
      </c>
      <c r="Q2360" s="1" t="s">
        <v>1223</v>
      </c>
      <c r="R2360" s="1" t="s">
        <v>31</v>
      </c>
      <c r="S2360" s="1" t="s">
        <v>32</v>
      </c>
      <c r="T2360" s="1">
        <v>75224.0</v>
      </c>
      <c r="U2360" s="1" t="s">
        <v>1224</v>
      </c>
    </row>
    <row r="2361">
      <c r="A2361" s="1" t="s">
        <v>7879</v>
      </c>
      <c r="B2361" s="1">
        <v>38537.0</v>
      </c>
      <c r="C2361" s="1">
        <v>2339.0</v>
      </c>
      <c r="D2361" s="2" t="s">
        <v>7618</v>
      </c>
      <c r="G2361" s="3" t="str">
        <f t="shared" si="1"/>
        <v> </v>
      </c>
      <c r="H2361" s="3" t="str">
        <f t="shared" si="2"/>
        <v> </v>
      </c>
      <c r="I2361" s="1" t="s">
        <v>7864</v>
      </c>
      <c r="J2361" s="1" t="s">
        <v>389</v>
      </c>
      <c r="K2361" s="1" t="s">
        <v>53</v>
      </c>
      <c r="L2361" s="1">
        <v>31.27</v>
      </c>
      <c r="M2361" s="1" t="s">
        <v>390</v>
      </c>
      <c r="N2361" s="1" t="s">
        <v>7606</v>
      </c>
      <c r="O2361" s="4">
        <v>44317.0</v>
      </c>
      <c r="P2361" s="4">
        <v>44314.0</v>
      </c>
      <c r="Q2361" s="1" t="s">
        <v>1223</v>
      </c>
      <c r="R2361" s="1" t="s">
        <v>31</v>
      </c>
      <c r="S2361" s="1" t="s">
        <v>32</v>
      </c>
      <c r="T2361" s="1">
        <v>75224.0</v>
      </c>
      <c r="U2361" s="1" t="s">
        <v>1224</v>
      </c>
    </row>
    <row r="2362">
      <c r="A2362" s="1" t="s">
        <v>7880</v>
      </c>
      <c r="B2362" s="1">
        <v>38599.0</v>
      </c>
      <c r="C2362" s="1">
        <v>2339.0</v>
      </c>
      <c r="D2362" s="2" t="s">
        <v>7618</v>
      </c>
      <c r="G2362" s="3" t="str">
        <f t="shared" si="1"/>
        <v> </v>
      </c>
      <c r="H2362" s="3" t="str">
        <f t="shared" si="2"/>
        <v> </v>
      </c>
      <c r="I2362" s="1" t="s">
        <v>7864</v>
      </c>
      <c r="J2362" s="1" t="s">
        <v>389</v>
      </c>
      <c r="K2362" s="1" t="s">
        <v>53</v>
      </c>
      <c r="L2362" s="1">
        <v>31.27</v>
      </c>
      <c r="M2362" s="1" t="s">
        <v>390</v>
      </c>
      <c r="N2362" s="1" t="s">
        <v>7606</v>
      </c>
      <c r="O2362" s="4">
        <v>44317.0</v>
      </c>
      <c r="P2362" s="4">
        <v>44371.0</v>
      </c>
      <c r="Q2362" s="1" t="s">
        <v>1223</v>
      </c>
      <c r="R2362" s="1" t="s">
        <v>31</v>
      </c>
      <c r="S2362" s="1" t="s">
        <v>32</v>
      </c>
      <c r="T2362" s="1">
        <v>75224.0</v>
      </c>
      <c r="U2362" s="1" t="s">
        <v>1224</v>
      </c>
    </row>
    <row r="2363">
      <c r="A2363" s="1" t="s">
        <v>7881</v>
      </c>
      <c r="B2363" s="1">
        <v>39453.0</v>
      </c>
      <c r="C2363" s="1">
        <v>2407.0</v>
      </c>
      <c r="D2363" s="2" t="s">
        <v>7605</v>
      </c>
      <c r="G2363" s="3" t="str">
        <f t="shared" si="1"/>
        <v> </v>
      </c>
      <c r="H2363" s="3" t="str">
        <f t="shared" si="2"/>
        <v> </v>
      </c>
      <c r="I2363" s="1" t="s">
        <v>7882</v>
      </c>
      <c r="J2363" s="1" t="s">
        <v>389</v>
      </c>
      <c r="K2363" s="1" t="s">
        <v>27</v>
      </c>
      <c r="L2363" s="1">
        <v>31.52</v>
      </c>
      <c r="M2363" s="1" t="s">
        <v>390</v>
      </c>
      <c r="N2363" s="1" t="s">
        <v>7606</v>
      </c>
      <c r="P2363" s="4">
        <v>44466.0</v>
      </c>
      <c r="Q2363" s="1" t="s">
        <v>7627</v>
      </c>
      <c r="R2363" s="1" t="s">
        <v>31</v>
      </c>
      <c r="S2363" s="1" t="s">
        <v>32</v>
      </c>
      <c r="T2363" s="1">
        <v>75219.0</v>
      </c>
      <c r="U2363" s="1" t="s">
        <v>7628</v>
      </c>
    </row>
    <row r="2364">
      <c r="A2364" s="1" t="s">
        <v>7883</v>
      </c>
      <c r="B2364" s="1">
        <v>66806.0</v>
      </c>
      <c r="C2364" s="1">
        <v>2070.0</v>
      </c>
      <c r="D2364" s="2" t="s">
        <v>7612</v>
      </c>
      <c r="E2364" s="1" t="s">
        <v>7884</v>
      </c>
      <c r="F2364" s="1" t="s">
        <v>7885</v>
      </c>
      <c r="G2364" s="3" t="str">
        <f t="shared" si="1"/>
        <v>Dustin Benham</v>
      </c>
      <c r="H2364" s="3" t="str">
        <f t="shared" si="2"/>
        <v>DUSTIN BENHAM</v>
      </c>
      <c r="J2364" s="1" t="s">
        <v>57</v>
      </c>
      <c r="K2364" s="1" t="s">
        <v>41</v>
      </c>
      <c r="L2364" s="1">
        <v>31.89</v>
      </c>
      <c r="M2364" s="1" t="s">
        <v>58</v>
      </c>
      <c r="N2364" s="1" t="s">
        <v>7606</v>
      </c>
      <c r="O2364" s="4">
        <v>44317.0</v>
      </c>
      <c r="P2364" s="5">
        <v>44186.0</v>
      </c>
      <c r="Q2364" s="1" t="s">
        <v>7886</v>
      </c>
      <c r="R2364" s="1" t="s">
        <v>7887</v>
      </c>
      <c r="S2364" s="1" t="s">
        <v>32</v>
      </c>
      <c r="T2364" s="1">
        <v>79410.0</v>
      </c>
      <c r="U2364" s="1" t="s">
        <v>7888</v>
      </c>
    </row>
    <row r="2365">
      <c r="A2365" s="1" t="s">
        <v>7889</v>
      </c>
      <c r="B2365" s="1">
        <v>38531.0</v>
      </c>
      <c r="C2365" s="1">
        <v>2339.0</v>
      </c>
      <c r="D2365" s="2" t="s">
        <v>7618</v>
      </c>
      <c r="E2365" s="1" t="s">
        <v>7828</v>
      </c>
      <c r="F2365" s="1" t="s">
        <v>7829</v>
      </c>
      <c r="G2365" s="3" t="str">
        <f t="shared" si="1"/>
        <v>Benny Guzman</v>
      </c>
      <c r="H2365" s="3" t="str">
        <f t="shared" si="2"/>
        <v>BENNY GUZMAN</v>
      </c>
      <c r="J2365" s="1" t="s">
        <v>389</v>
      </c>
      <c r="K2365" s="1" t="s">
        <v>53</v>
      </c>
      <c r="L2365" s="1">
        <v>34.1</v>
      </c>
      <c r="M2365" s="1" t="s">
        <v>390</v>
      </c>
      <c r="N2365" s="1" t="s">
        <v>7606</v>
      </c>
      <c r="O2365" s="4">
        <v>44317.0</v>
      </c>
      <c r="P2365" s="4">
        <v>44309.0</v>
      </c>
      <c r="Q2365" s="1" t="s">
        <v>7890</v>
      </c>
      <c r="R2365" s="1" t="s">
        <v>31</v>
      </c>
      <c r="S2365" s="1" t="s">
        <v>32</v>
      </c>
      <c r="T2365" s="1">
        <v>75208.0</v>
      </c>
      <c r="U2365" s="1" t="s">
        <v>7891</v>
      </c>
    </row>
    <row r="2366">
      <c r="A2366" s="1" t="s">
        <v>7892</v>
      </c>
      <c r="B2366" s="1">
        <v>39449.0</v>
      </c>
      <c r="C2366" s="1">
        <v>2407.0</v>
      </c>
      <c r="D2366" s="2" t="s">
        <v>7605</v>
      </c>
      <c r="G2366" s="3" t="str">
        <f t="shared" si="1"/>
        <v> </v>
      </c>
      <c r="H2366" s="3" t="str">
        <f t="shared" si="2"/>
        <v> </v>
      </c>
      <c r="I2366" s="1" t="s">
        <v>2226</v>
      </c>
      <c r="J2366" s="1" t="s">
        <v>389</v>
      </c>
      <c r="K2366" s="1" t="s">
        <v>27</v>
      </c>
      <c r="L2366" s="1">
        <v>34.43</v>
      </c>
      <c r="M2366" s="1" t="s">
        <v>390</v>
      </c>
      <c r="N2366" s="1" t="s">
        <v>7606</v>
      </c>
      <c r="P2366" s="4">
        <v>44461.0</v>
      </c>
      <c r="Q2366" s="1" t="s">
        <v>7893</v>
      </c>
      <c r="R2366" s="1" t="s">
        <v>31</v>
      </c>
      <c r="S2366" s="1" t="s">
        <v>32</v>
      </c>
      <c r="T2366" s="1">
        <v>75208.0</v>
      </c>
      <c r="U2366" s="1" t="s">
        <v>7894</v>
      </c>
    </row>
    <row r="2367">
      <c r="A2367" s="1" t="s">
        <v>7895</v>
      </c>
      <c r="B2367" s="1">
        <v>39426.0</v>
      </c>
      <c r="C2367" s="1">
        <v>2407.0</v>
      </c>
      <c r="D2367" s="2" t="s">
        <v>7605</v>
      </c>
      <c r="G2367" s="3" t="str">
        <f t="shared" si="1"/>
        <v> </v>
      </c>
      <c r="H2367" s="3" t="str">
        <f t="shared" si="2"/>
        <v> </v>
      </c>
      <c r="I2367" s="1" t="s">
        <v>7896</v>
      </c>
      <c r="J2367" s="1" t="s">
        <v>389</v>
      </c>
      <c r="K2367" s="1" t="s">
        <v>27</v>
      </c>
      <c r="L2367" s="1">
        <v>37.04</v>
      </c>
      <c r="M2367" s="1" t="s">
        <v>390</v>
      </c>
      <c r="N2367" s="1" t="s">
        <v>7606</v>
      </c>
      <c r="P2367" s="4">
        <v>44418.0</v>
      </c>
      <c r="Q2367" s="1" t="s">
        <v>7897</v>
      </c>
      <c r="R2367" s="1" t="s">
        <v>31</v>
      </c>
      <c r="S2367" s="1" t="s">
        <v>32</v>
      </c>
      <c r="T2367" s="1">
        <v>75206.0</v>
      </c>
      <c r="U2367" s="1" t="s">
        <v>7898</v>
      </c>
    </row>
    <row r="2368">
      <c r="A2368" s="1" t="s">
        <v>7899</v>
      </c>
      <c r="B2368" s="1">
        <v>66889.0</v>
      </c>
      <c r="C2368" s="1">
        <v>2070.0</v>
      </c>
      <c r="D2368" s="2" t="s">
        <v>7612</v>
      </c>
      <c r="E2368" s="1" t="s">
        <v>167</v>
      </c>
      <c r="F2368" s="1" t="s">
        <v>7900</v>
      </c>
      <c r="G2368" s="3" t="str">
        <f t="shared" si="1"/>
        <v>Chris Heinbaugh 2</v>
      </c>
      <c r="H2368" s="3" t="str">
        <f t="shared" si="2"/>
        <v>CHRIS HEINBAUGH 2</v>
      </c>
      <c r="J2368" s="1" t="s">
        <v>57</v>
      </c>
      <c r="K2368" s="1" t="s">
        <v>41</v>
      </c>
      <c r="L2368" s="1">
        <v>37.16</v>
      </c>
      <c r="M2368" s="1" t="s">
        <v>58</v>
      </c>
      <c r="N2368" s="1" t="s">
        <v>7606</v>
      </c>
      <c r="O2368" s="4">
        <v>44317.0</v>
      </c>
      <c r="P2368" s="5">
        <v>44195.0</v>
      </c>
      <c r="Q2368" s="1" t="s">
        <v>7901</v>
      </c>
      <c r="R2368" s="1" t="s">
        <v>31</v>
      </c>
      <c r="S2368" s="1" t="s">
        <v>32</v>
      </c>
      <c r="T2368" s="1">
        <v>75204.0</v>
      </c>
      <c r="U2368" s="1" t="s">
        <v>7902</v>
      </c>
    </row>
    <row r="2369">
      <c r="A2369" s="1" t="s">
        <v>7903</v>
      </c>
      <c r="B2369" s="1">
        <v>39519.0</v>
      </c>
      <c r="C2369" s="1">
        <v>2407.0</v>
      </c>
      <c r="D2369" s="2" t="s">
        <v>7605</v>
      </c>
      <c r="G2369" s="3" t="str">
        <f t="shared" si="1"/>
        <v> </v>
      </c>
      <c r="H2369" s="3" t="str">
        <f t="shared" si="2"/>
        <v> </v>
      </c>
      <c r="I2369" s="1" t="s">
        <v>7838</v>
      </c>
      <c r="J2369" s="1" t="s">
        <v>389</v>
      </c>
      <c r="K2369" s="1" t="s">
        <v>27</v>
      </c>
      <c r="L2369" s="1">
        <v>38.97</v>
      </c>
      <c r="M2369" s="1" t="s">
        <v>390</v>
      </c>
      <c r="N2369" s="1" t="s">
        <v>7606</v>
      </c>
      <c r="P2369" s="5">
        <v>44553.0</v>
      </c>
      <c r="Q2369" s="1" t="s">
        <v>1223</v>
      </c>
      <c r="R2369" s="1" t="s">
        <v>31</v>
      </c>
      <c r="S2369" s="1" t="s">
        <v>32</v>
      </c>
      <c r="T2369" s="1">
        <v>75224.0</v>
      </c>
      <c r="U2369" s="1" t="s">
        <v>7624</v>
      </c>
    </row>
    <row r="2370">
      <c r="A2370" s="1" t="s">
        <v>7904</v>
      </c>
      <c r="B2370" s="1">
        <v>39437.0</v>
      </c>
      <c r="C2370" s="1">
        <v>2407.0</v>
      </c>
      <c r="D2370" s="2" t="s">
        <v>7605</v>
      </c>
      <c r="G2370" s="3" t="str">
        <f t="shared" si="1"/>
        <v> </v>
      </c>
      <c r="H2370" s="3" t="str">
        <f t="shared" si="2"/>
        <v> </v>
      </c>
      <c r="I2370" s="1" t="s">
        <v>7905</v>
      </c>
      <c r="J2370" s="1" t="s">
        <v>389</v>
      </c>
      <c r="K2370" s="1" t="s">
        <v>27</v>
      </c>
      <c r="L2370" s="1">
        <v>38.97</v>
      </c>
      <c r="M2370" s="1" t="s">
        <v>390</v>
      </c>
      <c r="N2370" s="1" t="s">
        <v>7606</v>
      </c>
      <c r="P2370" s="4">
        <v>44440.0</v>
      </c>
      <c r="Q2370" s="1" t="s">
        <v>7906</v>
      </c>
      <c r="R2370" s="1" t="s">
        <v>31</v>
      </c>
      <c r="S2370" s="1" t="s">
        <v>32</v>
      </c>
      <c r="T2370" s="1">
        <v>75208.0</v>
      </c>
      <c r="U2370" s="1" t="s">
        <v>7907</v>
      </c>
    </row>
    <row r="2371">
      <c r="A2371" s="1" t="s">
        <v>7908</v>
      </c>
      <c r="B2371" s="1">
        <v>39434.0</v>
      </c>
      <c r="C2371" s="1">
        <v>2407.0</v>
      </c>
      <c r="D2371" s="2" t="s">
        <v>7605</v>
      </c>
      <c r="E2371" s="1" t="s">
        <v>7828</v>
      </c>
      <c r="F2371" s="1" t="s">
        <v>7829</v>
      </c>
      <c r="G2371" s="3" t="str">
        <f t="shared" si="1"/>
        <v>Benny Guzman</v>
      </c>
      <c r="H2371" s="3" t="str">
        <f t="shared" si="2"/>
        <v>BENNY GUZMAN</v>
      </c>
      <c r="J2371" s="1" t="s">
        <v>389</v>
      </c>
      <c r="K2371" s="1" t="s">
        <v>27</v>
      </c>
      <c r="L2371" s="1">
        <v>40.0</v>
      </c>
      <c r="M2371" s="1" t="s">
        <v>390</v>
      </c>
      <c r="N2371" s="1" t="s">
        <v>7606</v>
      </c>
      <c r="P2371" s="4">
        <v>44434.0</v>
      </c>
      <c r="Q2371" s="1" t="s">
        <v>7830</v>
      </c>
      <c r="R2371" s="1" t="s">
        <v>31</v>
      </c>
      <c r="S2371" s="1" t="s">
        <v>32</v>
      </c>
      <c r="T2371" s="1">
        <v>75208.0</v>
      </c>
      <c r="U2371" s="1" t="s">
        <v>7831</v>
      </c>
    </row>
    <row r="2372">
      <c r="A2372" s="1" t="s">
        <v>7909</v>
      </c>
      <c r="B2372" s="1">
        <v>34529.0</v>
      </c>
      <c r="C2372" s="1">
        <v>2024.0</v>
      </c>
      <c r="D2372" s="2" t="s">
        <v>7610</v>
      </c>
      <c r="G2372" s="3" t="str">
        <f t="shared" si="1"/>
        <v> </v>
      </c>
      <c r="H2372" s="3" t="str">
        <f t="shared" si="2"/>
        <v> </v>
      </c>
      <c r="I2372" s="1" t="s">
        <v>7838</v>
      </c>
      <c r="J2372" s="1" t="s">
        <v>389</v>
      </c>
      <c r="K2372" s="1" t="s">
        <v>36</v>
      </c>
      <c r="L2372" s="1">
        <v>40.0</v>
      </c>
      <c r="M2372" s="1" t="s">
        <v>390</v>
      </c>
      <c r="N2372" s="1" t="s">
        <v>7606</v>
      </c>
      <c r="P2372" s="4">
        <v>43887.0</v>
      </c>
      <c r="Q2372" s="1" t="s">
        <v>1223</v>
      </c>
      <c r="R2372" s="1" t="s">
        <v>31</v>
      </c>
      <c r="S2372" s="1" t="s">
        <v>32</v>
      </c>
      <c r="T2372" s="1">
        <v>75224.0</v>
      </c>
      <c r="U2372" s="1" t="s">
        <v>1224</v>
      </c>
    </row>
    <row r="2373">
      <c r="A2373" s="1" t="s">
        <v>7910</v>
      </c>
      <c r="B2373" s="1">
        <v>35039.0</v>
      </c>
      <c r="C2373" s="1">
        <v>2070.0</v>
      </c>
      <c r="D2373" s="2" t="s">
        <v>7612</v>
      </c>
      <c r="E2373" s="1" t="s">
        <v>7828</v>
      </c>
      <c r="F2373" s="1" t="s">
        <v>7829</v>
      </c>
      <c r="G2373" s="3" t="str">
        <f t="shared" si="1"/>
        <v>Benny Guzman</v>
      </c>
      <c r="H2373" s="3" t="str">
        <f t="shared" si="2"/>
        <v>BENNY GUZMAN</v>
      </c>
      <c r="J2373" s="1" t="s">
        <v>389</v>
      </c>
      <c r="K2373" s="1" t="s">
        <v>41</v>
      </c>
      <c r="L2373" s="1">
        <v>40.0</v>
      </c>
      <c r="M2373" s="1" t="s">
        <v>390</v>
      </c>
      <c r="N2373" s="1" t="s">
        <v>7606</v>
      </c>
      <c r="O2373" s="4">
        <v>44317.0</v>
      </c>
      <c r="P2373" s="5">
        <v>44133.0</v>
      </c>
      <c r="Q2373" s="1" t="s">
        <v>7830</v>
      </c>
      <c r="R2373" s="1" t="s">
        <v>31</v>
      </c>
      <c r="S2373" s="1" t="s">
        <v>32</v>
      </c>
      <c r="T2373" s="1">
        <v>75208.0</v>
      </c>
      <c r="U2373" s="1" t="s">
        <v>7831</v>
      </c>
    </row>
    <row r="2374">
      <c r="A2374" s="1" t="s">
        <v>7911</v>
      </c>
      <c r="B2374" s="1">
        <v>38562.0</v>
      </c>
      <c r="C2374" s="1">
        <v>2339.0</v>
      </c>
      <c r="D2374" s="2" t="s">
        <v>7618</v>
      </c>
      <c r="E2374" s="1" t="s">
        <v>7828</v>
      </c>
      <c r="F2374" s="1" t="s">
        <v>7829</v>
      </c>
      <c r="G2374" s="3" t="str">
        <f t="shared" si="1"/>
        <v>Benny Guzman</v>
      </c>
      <c r="H2374" s="3" t="str">
        <f t="shared" si="2"/>
        <v>BENNY GUZMAN</v>
      </c>
      <c r="J2374" s="1" t="s">
        <v>389</v>
      </c>
      <c r="K2374" s="1" t="s">
        <v>53</v>
      </c>
      <c r="L2374" s="1">
        <v>40.0</v>
      </c>
      <c r="M2374" s="1" t="s">
        <v>390</v>
      </c>
      <c r="N2374" s="1" t="s">
        <v>7606</v>
      </c>
      <c r="O2374" s="4">
        <v>44317.0</v>
      </c>
      <c r="P2374" s="4">
        <v>44321.0</v>
      </c>
      <c r="Q2374" s="1" t="s">
        <v>7890</v>
      </c>
      <c r="R2374" s="1" t="s">
        <v>31</v>
      </c>
      <c r="S2374" s="1" t="s">
        <v>32</v>
      </c>
      <c r="T2374" s="1">
        <v>75208.0</v>
      </c>
      <c r="U2374" s="1" t="s">
        <v>7891</v>
      </c>
    </row>
    <row r="2375">
      <c r="A2375" s="1" t="s">
        <v>7912</v>
      </c>
      <c r="B2375" s="1">
        <v>39468.0</v>
      </c>
      <c r="C2375" s="1">
        <v>2407.0</v>
      </c>
      <c r="D2375" s="2" t="s">
        <v>7605</v>
      </c>
      <c r="G2375" s="3" t="str">
        <f t="shared" si="1"/>
        <v> </v>
      </c>
      <c r="H2375" s="3" t="str">
        <f t="shared" si="2"/>
        <v> </v>
      </c>
      <c r="I2375" s="1" t="s">
        <v>7913</v>
      </c>
      <c r="J2375" s="1" t="s">
        <v>389</v>
      </c>
      <c r="K2375" s="1" t="s">
        <v>27</v>
      </c>
      <c r="L2375" s="1">
        <v>41.04</v>
      </c>
      <c r="M2375" s="1" t="s">
        <v>390</v>
      </c>
      <c r="N2375" s="1" t="s">
        <v>7606</v>
      </c>
      <c r="P2375" s="5">
        <v>44494.0</v>
      </c>
      <c r="Q2375" s="1" t="s">
        <v>7914</v>
      </c>
      <c r="R2375" s="1" t="s">
        <v>31</v>
      </c>
      <c r="S2375" s="1" t="s">
        <v>32</v>
      </c>
      <c r="T2375" s="1">
        <v>75208.0</v>
      </c>
      <c r="U2375" s="1" t="s">
        <v>7915</v>
      </c>
    </row>
    <row r="2376">
      <c r="A2376" s="1" t="s">
        <v>7916</v>
      </c>
      <c r="B2376" s="1">
        <v>39469.0</v>
      </c>
      <c r="C2376" s="1">
        <v>2407.0</v>
      </c>
      <c r="D2376" s="2" t="s">
        <v>7605</v>
      </c>
      <c r="G2376" s="3" t="str">
        <f t="shared" si="1"/>
        <v> </v>
      </c>
      <c r="H2376" s="3" t="str">
        <f t="shared" si="2"/>
        <v> </v>
      </c>
      <c r="I2376" s="1" t="s">
        <v>7917</v>
      </c>
      <c r="J2376" s="1" t="s">
        <v>389</v>
      </c>
      <c r="K2376" s="1" t="s">
        <v>27</v>
      </c>
      <c r="L2376" s="1">
        <v>41.51</v>
      </c>
      <c r="M2376" s="1" t="s">
        <v>390</v>
      </c>
      <c r="N2376" s="1" t="s">
        <v>7606</v>
      </c>
      <c r="P2376" s="5">
        <v>44494.0</v>
      </c>
      <c r="Q2376" s="1" t="s">
        <v>7918</v>
      </c>
      <c r="R2376" s="1" t="s">
        <v>31</v>
      </c>
      <c r="S2376" s="1" t="s">
        <v>32</v>
      </c>
      <c r="T2376" s="1">
        <v>75219.0</v>
      </c>
      <c r="U2376" s="1" t="s">
        <v>7919</v>
      </c>
    </row>
    <row r="2377">
      <c r="A2377" s="1" t="s">
        <v>7920</v>
      </c>
      <c r="B2377" s="1">
        <v>35829.0</v>
      </c>
      <c r="C2377" s="1">
        <v>2154.0</v>
      </c>
      <c r="D2377" s="2" t="s">
        <v>7614</v>
      </c>
      <c r="E2377" s="1" t="s">
        <v>7921</v>
      </c>
      <c r="F2377" s="1" t="s">
        <v>5067</v>
      </c>
      <c r="G2377" s="3" t="str">
        <f t="shared" si="1"/>
        <v>Liz Miller</v>
      </c>
      <c r="H2377" s="3" t="str">
        <f t="shared" si="2"/>
        <v>LIZ MILLER</v>
      </c>
      <c r="J2377" s="1" t="s">
        <v>389</v>
      </c>
      <c r="K2377" s="1" t="s">
        <v>44</v>
      </c>
      <c r="L2377" s="1">
        <v>43.3</v>
      </c>
      <c r="M2377" s="1" t="s">
        <v>390</v>
      </c>
      <c r="N2377" s="1" t="s">
        <v>7606</v>
      </c>
      <c r="O2377" s="4">
        <v>44317.0</v>
      </c>
      <c r="P2377" s="4">
        <v>44273.0</v>
      </c>
      <c r="Q2377" s="1" t="s">
        <v>7922</v>
      </c>
      <c r="R2377" s="1" t="s">
        <v>951</v>
      </c>
      <c r="S2377" s="1" t="s">
        <v>32</v>
      </c>
      <c r="T2377" s="1">
        <v>75068.0</v>
      </c>
      <c r="U2377" s="1" t="s">
        <v>7923</v>
      </c>
    </row>
    <row r="2378">
      <c r="A2378" s="1" t="s">
        <v>7924</v>
      </c>
      <c r="B2378" s="1">
        <v>34526.0</v>
      </c>
      <c r="C2378" s="1">
        <v>2024.0</v>
      </c>
      <c r="D2378" s="2" t="s">
        <v>7610</v>
      </c>
      <c r="E2378" s="1" t="s">
        <v>7925</v>
      </c>
      <c r="F2378" s="1" t="s">
        <v>131</v>
      </c>
      <c r="G2378" s="3" t="str">
        <f t="shared" si="1"/>
        <v>Edgar Johnson</v>
      </c>
      <c r="H2378" s="3" t="str">
        <f t="shared" si="2"/>
        <v>EDGAR JOHNSON</v>
      </c>
      <c r="J2378" s="1" t="s">
        <v>389</v>
      </c>
      <c r="K2378" s="1" t="s">
        <v>36</v>
      </c>
      <c r="L2378" s="1">
        <v>45.0</v>
      </c>
      <c r="M2378" s="1" t="s">
        <v>390</v>
      </c>
      <c r="N2378" s="1" t="s">
        <v>7606</v>
      </c>
      <c r="P2378" s="4">
        <v>43885.0</v>
      </c>
      <c r="Q2378" s="1" t="s">
        <v>7926</v>
      </c>
      <c r="R2378" s="1" t="s">
        <v>31</v>
      </c>
      <c r="S2378" s="1" t="s">
        <v>32</v>
      </c>
      <c r="T2378" s="1">
        <v>75237.0</v>
      </c>
      <c r="U2378" s="1" t="s">
        <v>7927</v>
      </c>
    </row>
    <row r="2379">
      <c r="A2379" s="1" t="s">
        <v>7928</v>
      </c>
      <c r="B2379" s="1">
        <v>34527.0</v>
      </c>
      <c r="C2379" s="1">
        <v>2024.0</v>
      </c>
      <c r="D2379" s="2" t="s">
        <v>7610</v>
      </c>
      <c r="E2379" s="1" t="s">
        <v>7929</v>
      </c>
      <c r="F2379" s="1" t="s">
        <v>7930</v>
      </c>
      <c r="G2379" s="3" t="str">
        <f t="shared" si="1"/>
        <v>Keisha Rhodes</v>
      </c>
      <c r="H2379" s="3" t="str">
        <f t="shared" si="2"/>
        <v>KEISHA RHODES</v>
      </c>
      <c r="J2379" s="1" t="s">
        <v>389</v>
      </c>
      <c r="K2379" s="1" t="s">
        <v>36</v>
      </c>
      <c r="L2379" s="1">
        <v>45.0</v>
      </c>
      <c r="M2379" s="1" t="s">
        <v>390</v>
      </c>
      <c r="N2379" s="1" t="s">
        <v>7606</v>
      </c>
      <c r="P2379" s="4">
        <v>43885.0</v>
      </c>
      <c r="Q2379" s="1" t="s">
        <v>7931</v>
      </c>
      <c r="R2379" s="1" t="s">
        <v>31</v>
      </c>
      <c r="S2379" s="1" t="s">
        <v>32</v>
      </c>
      <c r="T2379" s="1">
        <v>75206.0</v>
      </c>
      <c r="U2379" s="1" t="s">
        <v>7932</v>
      </c>
    </row>
    <row r="2380">
      <c r="A2380" s="1" t="s">
        <v>7933</v>
      </c>
      <c r="B2380" s="1">
        <v>34537.0</v>
      </c>
      <c r="C2380" s="1">
        <v>2024.0</v>
      </c>
      <c r="D2380" s="2" t="s">
        <v>7610</v>
      </c>
      <c r="E2380" s="1" t="s">
        <v>2446</v>
      </c>
      <c r="F2380" s="1" t="s">
        <v>7934</v>
      </c>
      <c r="G2380" s="3" t="str">
        <f t="shared" si="1"/>
        <v>Carla McKinzie</v>
      </c>
      <c r="H2380" s="3" t="str">
        <f t="shared" si="2"/>
        <v>CARLA MCKINZIE</v>
      </c>
      <c r="J2380" s="1" t="s">
        <v>389</v>
      </c>
      <c r="K2380" s="1" t="s">
        <v>36</v>
      </c>
      <c r="L2380" s="1">
        <v>45.0</v>
      </c>
      <c r="M2380" s="1" t="s">
        <v>390</v>
      </c>
      <c r="N2380" s="1" t="s">
        <v>7606</v>
      </c>
      <c r="P2380" s="4">
        <v>43899.0</v>
      </c>
      <c r="Q2380" s="1" t="s">
        <v>7935</v>
      </c>
      <c r="R2380" s="1" t="s">
        <v>31</v>
      </c>
      <c r="S2380" s="1" t="s">
        <v>32</v>
      </c>
      <c r="T2380" s="1">
        <v>75208.0</v>
      </c>
      <c r="U2380" s="1" t="s">
        <v>7936</v>
      </c>
    </row>
    <row r="2381">
      <c r="A2381" s="1" t="s">
        <v>7937</v>
      </c>
      <c r="B2381" s="1">
        <v>34540.0</v>
      </c>
      <c r="C2381" s="1">
        <v>2024.0</v>
      </c>
      <c r="D2381" s="2" t="s">
        <v>7610</v>
      </c>
      <c r="E2381" s="1" t="s">
        <v>2446</v>
      </c>
      <c r="F2381" s="1" t="s">
        <v>7934</v>
      </c>
      <c r="G2381" s="3" t="str">
        <f t="shared" si="1"/>
        <v>Carla McKinzie</v>
      </c>
      <c r="H2381" s="3" t="str">
        <f t="shared" si="2"/>
        <v>CARLA MCKINZIE</v>
      </c>
      <c r="J2381" s="1" t="s">
        <v>389</v>
      </c>
      <c r="K2381" s="1" t="s">
        <v>36</v>
      </c>
      <c r="L2381" s="1">
        <v>45.0</v>
      </c>
      <c r="M2381" s="1" t="s">
        <v>390</v>
      </c>
      <c r="N2381" s="1" t="s">
        <v>7606</v>
      </c>
      <c r="P2381" s="4">
        <v>43902.0</v>
      </c>
      <c r="Q2381" s="1" t="s">
        <v>7935</v>
      </c>
      <c r="R2381" s="1" t="s">
        <v>31</v>
      </c>
      <c r="S2381" s="1" t="s">
        <v>32</v>
      </c>
      <c r="T2381" s="1">
        <v>75208.0</v>
      </c>
      <c r="U2381" s="1" t="s">
        <v>7936</v>
      </c>
    </row>
    <row r="2382">
      <c r="A2382" s="1" t="s">
        <v>7938</v>
      </c>
      <c r="B2382" s="1">
        <v>39427.0</v>
      </c>
      <c r="C2382" s="1">
        <v>2407.0</v>
      </c>
      <c r="D2382" s="2" t="s">
        <v>7605</v>
      </c>
      <c r="G2382" s="3" t="str">
        <f t="shared" si="1"/>
        <v> </v>
      </c>
      <c r="H2382" s="3" t="str">
        <f t="shared" si="2"/>
        <v> </v>
      </c>
      <c r="I2382" s="1" t="s">
        <v>7939</v>
      </c>
      <c r="J2382" s="1" t="s">
        <v>389</v>
      </c>
      <c r="K2382" s="1" t="s">
        <v>27</v>
      </c>
      <c r="L2382" s="1">
        <v>45.97</v>
      </c>
      <c r="M2382" s="1" t="s">
        <v>390</v>
      </c>
      <c r="N2382" s="1" t="s">
        <v>7606</v>
      </c>
      <c r="P2382" s="4">
        <v>44418.0</v>
      </c>
      <c r="Q2382" s="1" t="s">
        <v>7940</v>
      </c>
      <c r="R2382" s="1" t="s">
        <v>31</v>
      </c>
      <c r="S2382" s="1" t="s">
        <v>32</v>
      </c>
      <c r="T2382" s="1">
        <v>75208.0</v>
      </c>
      <c r="U2382" s="1" t="s">
        <v>7941</v>
      </c>
    </row>
    <row r="2383">
      <c r="A2383" s="1" t="s">
        <v>7942</v>
      </c>
      <c r="B2383" s="1">
        <v>39479.0</v>
      </c>
      <c r="C2383" s="1">
        <v>2407.0</v>
      </c>
      <c r="D2383" s="2" t="s">
        <v>7605</v>
      </c>
      <c r="G2383" s="3" t="str">
        <f t="shared" si="1"/>
        <v> </v>
      </c>
      <c r="H2383" s="3" t="str">
        <f t="shared" si="2"/>
        <v> </v>
      </c>
      <c r="I2383" s="1" t="s">
        <v>7943</v>
      </c>
      <c r="J2383" s="1" t="s">
        <v>389</v>
      </c>
      <c r="K2383" s="1" t="s">
        <v>27</v>
      </c>
      <c r="L2383" s="1">
        <v>49.92</v>
      </c>
      <c r="M2383" s="1" t="s">
        <v>390</v>
      </c>
      <c r="N2383" s="1" t="s">
        <v>7606</v>
      </c>
      <c r="P2383" s="4">
        <v>44503.0</v>
      </c>
      <c r="Q2383" s="1" t="s">
        <v>7944</v>
      </c>
      <c r="R2383" s="1" t="s">
        <v>31</v>
      </c>
      <c r="S2383" s="1" t="s">
        <v>32</v>
      </c>
      <c r="T2383" s="1">
        <v>75208.0</v>
      </c>
      <c r="U2383" s="1" t="s">
        <v>7945</v>
      </c>
    </row>
    <row r="2384">
      <c r="A2384" s="1" t="s">
        <v>7946</v>
      </c>
      <c r="B2384" s="1">
        <v>39447.0</v>
      </c>
      <c r="C2384" s="1">
        <v>2407.0</v>
      </c>
      <c r="D2384" s="2" t="s">
        <v>7605</v>
      </c>
      <c r="G2384" s="3" t="str">
        <f t="shared" si="1"/>
        <v> </v>
      </c>
      <c r="H2384" s="3" t="str">
        <f t="shared" si="2"/>
        <v> </v>
      </c>
      <c r="I2384" s="1" t="s">
        <v>7722</v>
      </c>
      <c r="J2384" s="1" t="s">
        <v>389</v>
      </c>
      <c r="K2384" s="1" t="s">
        <v>27</v>
      </c>
      <c r="L2384" s="1">
        <v>50.0</v>
      </c>
      <c r="M2384" s="1" t="s">
        <v>390</v>
      </c>
      <c r="N2384" s="1" t="s">
        <v>7606</v>
      </c>
      <c r="P2384" s="4">
        <v>44456.0</v>
      </c>
      <c r="Q2384" s="1" t="s">
        <v>7723</v>
      </c>
      <c r="R2384" s="1" t="s">
        <v>31</v>
      </c>
      <c r="S2384" s="1" t="s">
        <v>32</v>
      </c>
      <c r="T2384" s="1">
        <v>75208.0</v>
      </c>
      <c r="U2384" s="1" t="s">
        <v>7724</v>
      </c>
    </row>
    <row r="2385">
      <c r="A2385" s="1" t="s">
        <v>7947</v>
      </c>
      <c r="B2385" s="1">
        <v>39430.0</v>
      </c>
      <c r="C2385" s="1">
        <v>2407.0</v>
      </c>
      <c r="D2385" s="2" t="s">
        <v>7605</v>
      </c>
      <c r="G2385" s="3" t="str">
        <f t="shared" si="1"/>
        <v> </v>
      </c>
      <c r="H2385" s="3" t="str">
        <f t="shared" si="2"/>
        <v> </v>
      </c>
      <c r="I2385" s="1" t="s">
        <v>7722</v>
      </c>
      <c r="J2385" s="1" t="s">
        <v>389</v>
      </c>
      <c r="K2385" s="1" t="s">
        <v>27</v>
      </c>
      <c r="L2385" s="1">
        <v>50.0</v>
      </c>
      <c r="M2385" s="1" t="s">
        <v>390</v>
      </c>
      <c r="N2385" s="1" t="s">
        <v>7606</v>
      </c>
      <c r="P2385" s="4">
        <v>44420.0</v>
      </c>
      <c r="Q2385" s="1" t="s">
        <v>7723</v>
      </c>
      <c r="R2385" s="1" t="s">
        <v>31</v>
      </c>
      <c r="S2385" s="1" t="s">
        <v>32</v>
      </c>
      <c r="T2385" s="1">
        <v>75208.0</v>
      </c>
      <c r="U2385" s="1" t="s">
        <v>7724</v>
      </c>
    </row>
    <row r="2386">
      <c r="A2386" s="1" t="s">
        <v>7948</v>
      </c>
      <c r="B2386" s="1">
        <v>39465.0</v>
      </c>
      <c r="C2386" s="1">
        <v>2407.0</v>
      </c>
      <c r="D2386" s="2" t="s">
        <v>7605</v>
      </c>
      <c r="E2386" s="1" t="s">
        <v>7828</v>
      </c>
      <c r="F2386" s="1" t="s">
        <v>7829</v>
      </c>
      <c r="G2386" s="3" t="str">
        <f t="shared" si="1"/>
        <v>Benny Guzman</v>
      </c>
      <c r="H2386" s="3" t="str">
        <f t="shared" si="2"/>
        <v>BENNY GUZMAN</v>
      </c>
      <c r="J2386" s="1" t="s">
        <v>389</v>
      </c>
      <c r="K2386" s="1" t="s">
        <v>27</v>
      </c>
      <c r="L2386" s="1">
        <v>50.0</v>
      </c>
      <c r="M2386" s="1" t="s">
        <v>390</v>
      </c>
      <c r="N2386" s="1" t="s">
        <v>7606</v>
      </c>
      <c r="P2386" s="5">
        <v>44489.0</v>
      </c>
      <c r="Q2386" s="1" t="s">
        <v>7830</v>
      </c>
      <c r="R2386" s="1" t="s">
        <v>31</v>
      </c>
      <c r="S2386" s="1" t="s">
        <v>32</v>
      </c>
      <c r="T2386" s="1">
        <v>75208.0</v>
      </c>
      <c r="U2386" s="1" t="s">
        <v>7831</v>
      </c>
    </row>
    <row r="2387">
      <c r="A2387" s="1" t="s">
        <v>7949</v>
      </c>
      <c r="B2387" s="1">
        <v>65445.0</v>
      </c>
      <c r="C2387" s="1">
        <v>2024.0</v>
      </c>
      <c r="D2387" s="2" t="s">
        <v>7610</v>
      </c>
      <c r="E2387" s="1" t="s">
        <v>3471</v>
      </c>
      <c r="F2387" s="1" t="s">
        <v>559</v>
      </c>
      <c r="G2387" s="3" t="str">
        <f t="shared" si="1"/>
        <v>Ryan Garcia</v>
      </c>
      <c r="H2387" s="3" t="str">
        <f t="shared" si="2"/>
        <v>RYAN GARCIA</v>
      </c>
      <c r="J2387" s="1" t="s">
        <v>57</v>
      </c>
      <c r="K2387" s="1" t="s">
        <v>36</v>
      </c>
      <c r="L2387" s="1">
        <v>50.0</v>
      </c>
      <c r="M2387" s="1" t="s">
        <v>58</v>
      </c>
      <c r="N2387" s="1" t="s">
        <v>7606</v>
      </c>
      <c r="P2387" s="4">
        <v>43895.0</v>
      </c>
      <c r="Q2387" s="1" t="s">
        <v>7950</v>
      </c>
      <c r="R2387" s="1" t="s">
        <v>31</v>
      </c>
      <c r="S2387" s="1" t="s">
        <v>32</v>
      </c>
      <c r="T2387" s="1">
        <v>75204.0</v>
      </c>
      <c r="U2387" s="1" t="s">
        <v>7951</v>
      </c>
    </row>
    <row r="2388">
      <c r="A2388" s="1" t="s">
        <v>7952</v>
      </c>
      <c r="B2388" s="1">
        <v>66788.0</v>
      </c>
      <c r="C2388" s="1">
        <v>2070.0</v>
      </c>
      <c r="D2388" s="2" t="s">
        <v>7612</v>
      </c>
      <c r="E2388" s="1" t="s">
        <v>5066</v>
      </c>
      <c r="F2388" s="1" t="s">
        <v>1222</v>
      </c>
      <c r="G2388" s="3" t="str">
        <f t="shared" si="1"/>
        <v>Jamie West</v>
      </c>
      <c r="H2388" s="3" t="str">
        <f t="shared" si="2"/>
        <v>JAMIE WEST</v>
      </c>
      <c r="J2388" s="1" t="s">
        <v>57</v>
      </c>
      <c r="K2388" s="1" t="s">
        <v>41</v>
      </c>
      <c r="L2388" s="1">
        <v>50.0</v>
      </c>
      <c r="M2388" s="1" t="s">
        <v>58</v>
      </c>
      <c r="N2388" s="1" t="s">
        <v>7606</v>
      </c>
      <c r="O2388" s="4">
        <v>44317.0</v>
      </c>
      <c r="P2388" s="5">
        <v>44183.0</v>
      </c>
      <c r="Q2388" s="1" t="s">
        <v>7953</v>
      </c>
      <c r="R2388" s="1" t="s">
        <v>7954</v>
      </c>
      <c r="S2388" s="1" t="s">
        <v>1985</v>
      </c>
      <c r="T2388" s="1">
        <v>62960.0</v>
      </c>
      <c r="U2388" s="1" t="s">
        <v>7955</v>
      </c>
    </row>
    <row r="2389">
      <c r="A2389" s="1" t="s">
        <v>7956</v>
      </c>
      <c r="B2389" s="1">
        <v>66789.0</v>
      </c>
      <c r="C2389" s="1">
        <v>2070.0</v>
      </c>
      <c r="D2389" s="2" t="s">
        <v>7612</v>
      </c>
      <c r="E2389" s="1" t="s">
        <v>410</v>
      </c>
      <c r="F2389" s="1" t="s">
        <v>1222</v>
      </c>
      <c r="G2389" s="3" t="str">
        <f t="shared" si="1"/>
        <v>Larry West</v>
      </c>
      <c r="H2389" s="3" t="str">
        <f t="shared" si="2"/>
        <v>LARRY WEST</v>
      </c>
      <c r="J2389" s="1" t="s">
        <v>57</v>
      </c>
      <c r="K2389" s="1" t="s">
        <v>41</v>
      </c>
      <c r="L2389" s="1">
        <v>50.0</v>
      </c>
      <c r="M2389" s="1" t="s">
        <v>58</v>
      </c>
      <c r="N2389" s="1" t="s">
        <v>7606</v>
      </c>
      <c r="O2389" s="4">
        <v>44317.0</v>
      </c>
      <c r="P2389" s="5">
        <v>44183.0</v>
      </c>
      <c r="Q2389" s="1" t="s">
        <v>7953</v>
      </c>
      <c r="R2389" s="1" t="s">
        <v>7954</v>
      </c>
      <c r="S2389" s="1" t="s">
        <v>1985</v>
      </c>
      <c r="T2389" s="1">
        <v>62960.0</v>
      </c>
      <c r="U2389" s="1" t="s">
        <v>7955</v>
      </c>
    </row>
    <row r="2390">
      <c r="A2390" s="1" t="s">
        <v>7957</v>
      </c>
      <c r="B2390" s="1">
        <v>66807.0</v>
      </c>
      <c r="C2390" s="1">
        <v>2070.0</v>
      </c>
      <c r="D2390" s="2" t="s">
        <v>7612</v>
      </c>
      <c r="E2390" s="1" t="s">
        <v>3002</v>
      </c>
      <c r="F2390" s="1" t="s">
        <v>7958</v>
      </c>
      <c r="G2390" s="3" t="str">
        <f t="shared" si="1"/>
        <v>Leo Cusimano</v>
      </c>
      <c r="H2390" s="3" t="str">
        <f t="shared" si="2"/>
        <v>LEO CUSIMANO</v>
      </c>
      <c r="J2390" s="1" t="s">
        <v>57</v>
      </c>
      <c r="K2390" s="1" t="s">
        <v>41</v>
      </c>
      <c r="L2390" s="1">
        <v>50.0</v>
      </c>
      <c r="M2390" s="1" t="s">
        <v>58</v>
      </c>
      <c r="N2390" s="1" t="s">
        <v>7606</v>
      </c>
      <c r="O2390" s="4">
        <v>44317.0</v>
      </c>
      <c r="P2390" s="5">
        <v>44186.0</v>
      </c>
      <c r="Q2390" s="1" t="s">
        <v>7959</v>
      </c>
      <c r="R2390" s="1" t="s">
        <v>31</v>
      </c>
      <c r="S2390" s="1" t="s">
        <v>32</v>
      </c>
      <c r="T2390" s="1">
        <v>75208.0</v>
      </c>
      <c r="U2390" s="1" t="s">
        <v>7960</v>
      </c>
    </row>
    <row r="2391">
      <c r="A2391" s="1" t="s">
        <v>7961</v>
      </c>
      <c r="B2391" s="1">
        <v>69969.0</v>
      </c>
      <c r="C2391" s="1">
        <v>2154.0</v>
      </c>
      <c r="D2391" s="2" t="s">
        <v>7614</v>
      </c>
      <c r="E2391" s="1" t="s">
        <v>7962</v>
      </c>
      <c r="F2391" s="1" t="s">
        <v>296</v>
      </c>
      <c r="G2391" s="3" t="str">
        <f t="shared" si="1"/>
        <v>Rhonda Harris</v>
      </c>
      <c r="H2391" s="3" t="str">
        <f t="shared" si="2"/>
        <v>RHONDA HARRIS</v>
      </c>
      <c r="J2391" s="1" t="s">
        <v>57</v>
      </c>
      <c r="K2391" s="1" t="s">
        <v>44</v>
      </c>
      <c r="L2391" s="1">
        <v>50.0</v>
      </c>
      <c r="M2391" s="1" t="s">
        <v>58</v>
      </c>
      <c r="N2391" s="1" t="s">
        <v>7606</v>
      </c>
      <c r="O2391" s="4">
        <v>44317.0</v>
      </c>
      <c r="P2391" s="4">
        <v>44277.0</v>
      </c>
      <c r="Q2391" s="1" t="s">
        <v>7963</v>
      </c>
      <c r="R2391" s="1" t="s">
        <v>31</v>
      </c>
      <c r="S2391" s="1" t="s">
        <v>32</v>
      </c>
      <c r="T2391" s="1">
        <v>75208.0</v>
      </c>
      <c r="U2391" s="1" t="s">
        <v>7964</v>
      </c>
    </row>
    <row r="2392">
      <c r="A2392" s="1" t="s">
        <v>7965</v>
      </c>
      <c r="B2392" s="1">
        <v>69977.0</v>
      </c>
      <c r="C2392" s="1">
        <v>2154.0</v>
      </c>
      <c r="D2392" s="2" t="s">
        <v>7614</v>
      </c>
      <c r="E2392" s="1" t="s">
        <v>3991</v>
      </c>
      <c r="F2392" s="1" t="s">
        <v>847</v>
      </c>
      <c r="G2392" s="3" t="str">
        <f t="shared" si="1"/>
        <v>Stephen Long</v>
      </c>
      <c r="H2392" s="3" t="str">
        <f t="shared" si="2"/>
        <v>STEPHEN LONG</v>
      </c>
      <c r="J2392" s="1" t="s">
        <v>57</v>
      </c>
      <c r="K2392" s="1" t="s">
        <v>44</v>
      </c>
      <c r="L2392" s="1">
        <v>50.0</v>
      </c>
      <c r="M2392" s="1" t="s">
        <v>58</v>
      </c>
      <c r="N2392" s="1" t="s">
        <v>7606</v>
      </c>
      <c r="O2392" s="4">
        <v>44317.0</v>
      </c>
      <c r="P2392" s="4">
        <v>44258.0</v>
      </c>
      <c r="Q2392" s="1" t="s">
        <v>7966</v>
      </c>
      <c r="R2392" s="1" t="s">
        <v>31</v>
      </c>
      <c r="S2392" s="1" t="s">
        <v>32</v>
      </c>
      <c r="T2392" s="1">
        <v>75208.0</v>
      </c>
      <c r="U2392" s="1" t="s">
        <v>7967</v>
      </c>
    </row>
    <row r="2393">
      <c r="A2393" s="1" t="s">
        <v>7968</v>
      </c>
      <c r="B2393" s="1">
        <v>69982.0</v>
      </c>
      <c r="C2393" s="1">
        <v>2154.0</v>
      </c>
      <c r="D2393" s="2" t="s">
        <v>7614</v>
      </c>
      <c r="E2393" s="1" t="s">
        <v>2161</v>
      </c>
      <c r="F2393" s="1" t="s">
        <v>7969</v>
      </c>
      <c r="G2393" s="3" t="str">
        <f t="shared" si="1"/>
        <v>Samuel McDonald</v>
      </c>
      <c r="H2393" s="3" t="str">
        <f t="shared" si="2"/>
        <v>SAMUEL MCDONALD</v>
      </c>
      <c r="J2393" s="1" t="s">
        <v>57</v>
      </c>
      <c r="K2393" s="1" t="s">
        <v>44</v>
      </c>
      <c r="L2393" s="1">
        <v>50.0</v>
      </c>
      <c r="M2393" s="1" t="s">
        <v>58</v>
      </c>
      <c r="N2393" s="1" t="s">
        <v>7606</v>
      </c>
      <c r="O2393" s="4">
        <v>44317.0</v>
      </c>
      <c r="P2393" s="4">
        <v>44199.0</v>
      </c>
      <c r="Q2393" s="1" t="s">
        <v>7970</v>
      </c>
      <c r="R2393" s="1" t="s">
        <v>31</v>
      </c>
      <c r="S2393" s="1" t="s">
        <v>32</v>
      </c>
      <c r="T2393" s="1">
        <v>75219.0</v>
      </c>
      <c r="U2393" s="1" t="s">
        <v>7971</v>
      </c>
    </row>
    <row r="2394">
      <c r="A2394" s="1" t="s">
        <v>7972</v>
      </c>
      <c r="B2394" s="1">
        <v>69986.0</v>
      </c>
      <c r="C2394" s="1">
        <v>2154.0</v>
      </c>
      <c r="D2394" s="2" t="s">
        <v>7614</v>
      </c>
      <c r="E2394" s="1" t="s">
        <v>6690</v>
      </c>
      <c r="F2394" s="1" t="s">
        <v>3577</v>
      </c>
      <c r="G2394" s="3" t="str">
        <f t="shared" si="1"/>
        <v>Michele Morgan</v>
      </c>
      <c r="H2394" s="3" t="str">
        <f t="shared" si="2"/>
        <v>MICHELE MORGAN</v>
      </c>
      <c r="J2394" s="1" t="s">
        <v>57</v>
      </c>
      <c r="K2394" s="1" t="s">
        <v>44</v>
      </c>
      <c r="L2394" s="1">
        <v>50.0</v>
      </c>
      <c r="M2394" s="1" t="s">
        <v>58</v>
      </c>
      <c r="N2394" s="1" t="s">
        <v>7606</v>
      </c>
      <c r="O2394" s="4">
        <v>44317.0</v>
      </c>
      <c r="P2394" s="4">
        <v>44207.0</v>
      </c>
      <c r="Q2394" s="1" t="s">
        <v>7973</v>
      </c>
      <c r="R2394" s="1" t="s">
        <v>31</v>
      </c>
      <c r="S2394" s="1" t="s">
        <v>32</v>
      </c>
      <c r="T2394" s="1">
        <v>75224.0</v>
      </c>
      <c r="U2394" s="1" t="s">
        <v>7974</v>
      </c>
    </row>
    <row r="2395">
      <c r="A2395" s="1" t="s">
        <v>7975</v>
      </c>
      <c r="B2395" s="1">
        <v>70002.0</v>
      </c>
      <c r="C2395" s="1">
        <v>2154.0</v>
      </c>
      <c r="D2395" s="2" t="s">
        <v>7614</v>
      </c>
      <c r="E2395" s="1" t="s">
        <v>7976</v>
      </c>
      <c r="F2395" s="1" t="s">
        <v>2236</v>
      </c>
      <c r="G2395" s="3" t="str">
        <f t="shared" si="1"/>
        <v>Jon Bernard Schwartz</v>
      </c>
      <c r="H2395" s="3" t="str">
        <f t="shared" si="2"/>
        <v>JON BERNARD SCHWARTZ</v>
      </c>
      <c r="J2395" s="1" t="s">
        <v>57</v>
      </c>
      <c r="K2395" s="1" t="s">
        <v>44</v>
      </c>
      <c r="L2395" s="1">
        <v>50.0</v>
      </c>
      <c r="M2395" s="1" t="s">
        <v>58</v>
      </c>
      <c r="N2395" s="1" t="s">
        <v>7606</v>
      </c>
      <c r="O2395" s="4">
        <v>44317.0</v>
      </c>
      <c r="P2395" s="4">
        <v>44207.0</v>
      </c>
      <c r="Q2395" s="1" t="s">
        <v>7977</v>
      </c>
      <c r="R2395" s="1" t="s">
        <v>31</v>
      </c>
      <c r="S2395" s="1" t="s">
        <v>32</v>
      </c>
      <c r="T2395" s="1">
        <v>75208.0</v>
      </c>
      <c r="U2395" s="1" t="s">
        <v>7978</v>
      </c>
    </row>
    <row r="2396">
      <c r="A2396" s="1" t="s">
        <v>7979</v>
      </c>
      <c r="B2396" s="1">
        <v>70004.0</v>
      </c>
      <c r="C2396" s="1">
        <v>2154.0</v>
      </c>
      <c r="D2396" s="2" t="s">
        <v>7614</v>
      </c>
      <c r="E2396" s="1" t="s">
        <v>3812</v>
      </c>
      <c r="F2396" s="1" t="s">
        <v>794</v>
      </c>
      <c r="G2396" s="3" t="str">
        <f t="shared" si="1"/>
        <v>Lisa Taylor</v>
      </c>
      <c r="H2396" s="3" t="str">
        <f t="shared" si="2"/>
        <v>LISA TAYLOR</v>
      </c>
      <c r="J2396" s="1" t="s">
        <v>57</v>
      </c>
      <c r="K2396" s="1" t="s">
        <v>44</v>
      </c>
      <c r="L2396" s="1">
        <v>50.0</v>
      </c>
      <c r="M2396" s="1" t="s">
        <v>58</v>
      </c>
      <c r="N2396" s="1" t="s">
        <v>7606</v>
      </c>
      <c r="O2396" s="4">
        <v>44317.0</v>
      </c>
      <c r="P2396" s="4">
        <v>44197.0</v>
      </c>
      <c r="Q2396" s="1" t="s">
        <v>7980</v>
      </c>
      <c r="R2396" s="1" t="s">
        <v>31</v>
      </c>
      <c r="S2396" s="1" t="s">
        <v>32</v>
      </c>
      <c r="T2396" s="1">
        <v>75208.0</v>
      </c>
      <c r="U2396" s="1" t="s">
        <v>7981</v>
      </c>
    </row>
    <row r="2397">
      <c r="A2397" s="1" t="s">
        <v>7982</v>
      </c>
      <c r="B2397" s="1">
        <v>70005.0</v>
      </c>
      <c r="C2397" s="1">
        <v>2154.0</v>
      </c>
      <c r="D2397" s="2" t="s">
        <v>7614</v>
      </c>
      <c r="E2397" s="1" t="s">
        <v>7962</v>
      </c>
      <c r="F2397" s="1" t="s">
        <v>5707</v>
      </c>
      <c r="G2397" s="3" t="str">
        <f t="shared" si="1"/>
        <v>Rhonda Turner</v>
      </c>
      <c r="H2397" s="3" t="str">
        <f t="shared" si="2"/>
        <v>RHONDA TURNER</v>
      </c>
      <c r="J2397" s="1" t="s">
        <v>57</v>
      </c>
      <c r="K2397" s="1" t="s">
        <v>44</v>
      </c>
      <c r="L2397" s="1">
        <v>50.0</v>
      </c>
      <c r="M2397" s="1" t="s">
        <v>58</v>
      </c>
      <c r="N2397" s="1" t="s">
        <v>7606</v>
      </c>
      <c r="O2397" s="4">
        <v>44317.0</v>
      </c>
      <c r="P2397" s="4">
        <v>44198.0</v>
      </c>
      <c r="Q2397" s="1" t="s">
        <v>7983</v>
      </c>
      <c r="R2397" s="1" t="s">
        <v>31</v>
      </c>
      <c r="S2397" s="1" t="s">
        <v>32</v>
      </c>
      <c r="T2397" s="1">
        <v>75211.0</v>
      </c>
      <c r="U2397" s="1" t="s">
        <v>7984</v>
      </c>
    </row>
    <row r="2398">
      <c r="A2398" s="1" t="s">
        <v>7985</v>
      </c>
      <c r="B2398" s="1">
        <v>74202.0</v>
      </c>
      <c r="C2398" s="1">
        <v>2252.0</v>
      </c>
      <c r="D2398" s="2" t="s">
        <v>7616</v>
      </c>
      <c r="E2398" s="1" t="s">
        <v>177</v>
      </c>
      <c r="F2398" s="1" t="s">
        <v>7986</v>
      </c>
      <c r="G2398" s="3" t="str">
        <f t="shared" si="1"/>
        <v>Jonathan Braddick</v>
      </c>
      <c r="H2398" s="3" t="str">
        <f t="shared" si="2"/>
        <v>JONATHAN BRADDICK</v>
      </c>
      <c r="J2398" s="1" t="s">
        <v>57</v>
      </c>
      <c r="K2398" s="1" t="s">
        <v>47</v>
      </c>
      <c r="L2398" s="1">
        <v>50.0</v>
      </c>
      <c r="M2398" s="1" t="s">
        <v>58</v>
      </c>
      <c r="N2398" s="1" t="s">
        <v>7606</v>
      </c>
      <c r="O2398" s="4">
        <v>44317.0</v>
      </c>
      <c r="P2398" s="4">
        <v>44300.0</v>
      </c>
      <c r="Q2398" s="1" t="s">
        <v>7987</v>
      </c>
      <c r="R2398" s="1" t="s">
        <v>31</v>
      </c>
      <c r="S2398" s="1" t="s">
        <v>32</v>
      </c>
      <c r="T2398" s="1">
        <v>75208.0</v>
      </c>
      <c r="U2398" s="1" t="s">
        <v>7988</v>
      </c>
    </row>
    <row r="2399">
      <c r="A2399" s="1" t="s">
        <v>7989</v>
      </c>
      <c r="B2399" s="1">
        <v>74207.0</v>
      </c>
      <c r="C2399" s="1">
        <v>2252.0</v>
      </c>
      <c r="D2399" s="2" t="s">
        <v>7616</v>
      </c>
      <c r="E2399" s="1" t="s">
        <v>146</v>
      </c>
      <c r="F2399" s="1" t="s">
        <v>7990</v>
      </c>
      <c r="G2399" s="3" t="str">
        <f t="shared" si="1"/>
        <v>Karen Chappell</v>
      </c>
      <c r="H2399" s="3" t="str">
        <f t="shared" si="2"/>
        <v>KAREN CHAPPELL</v>
      </c>
      <c r="J2399" s="1" t="s">
        <v>57</v>
      </c>
      <c r="K2399" s="1" t="s">
        <v>47</v>
      </c>
      <c r="L2399" s="1">
        <v>50.0</v>
      </c>
      <c r="M2399" s="1" t="s">
        <v>58</v>
      </c>
      <c r="N2399" s="1" t="s">
        <v>7606</v>
      </c>
      <c r="O2399" s="4">
        <v>44317.0</v>
      </c>
      <c r="P2399" s="4">
        <v>44284.0</v>
      </c>
      <c r="Q2399" s="1" t="s">
        <v>7991</v>
      </c>
      <c r="R2399" s="1" t="s">
        <v>31</v>
      </c>
      <c r="S2399" s="1" t="s">
        <v>32</v>
      </c>
      <c r="T2399" s="1">
        <v>75208.0</v>
      </c>
      <c r="U2399" s="1" t="s">
        <v>7992</v>
      </c>
    </row>
    <row r="2400">
      <c r="A2400" s="1" t="s">
        <v>7993</v>
      </c>
      <c r="B2400" s="1">
        <v>74209.0</v>
      </c>
      <c r="C2400" s="1">
        <v>2252.0</v>
      </c>
      <c r="D2400" s="2" t="s">
        <v>7616</v>
      </c>
      <c r="E2400" s="1" t="s">
        <v>7994</v>
      </c>
      <c r="F2400" s="1" t="s">
        <v>7995</v>
      </c>
      <c r="G2400" s="3" t="str">
        <f t="shared" si="1"/>
        <v>Cece Cox</v>
      </c>
      <c r="H2400" s="3" t="str">
        <f t="shared" si="2"/>
        <v>CECE COX</v>
      </c>
      <c r="J2400" s="1" t="s">
        <v>57</v>
      </c>
      <c r="K2400" s="1" t="s">
        <v>47</v>
      </c>
      <c r="L2400" s="1">
        <v>50.0</v>
      </c>
      <c r="M2400" s="1" t="s">
        <v>58</v>
      </c>
      <c r="N2400" s="1" t="s">
        <v>7606</v>
      </c>
      <c r="O2400" s="4">
        <v>44317.0</v>
      </c>
      <c r="P2400" s="4">
        <v>44286.0</v>
      </c>
      <c r="Q2400" s="1" t="s">
        <v>7996</v>
      </c>
      <c r="R2400" s="1" t="s">
        <v>31</v>
      </c>
      <c r="S2400" s="1" t="s">
        <v>32</v>
      </c>
      <c r="T2400" s="1">
        <v>75214.0</v>
      </c>
      <c r="U2400" s="1" t="s">
        <v>7997</v>
      </c>
    </row>
    <row r="2401">
      <c r="A2401" s="1" t="s">
        <v>7998</v>
      </c>
      <c r="B2401" s="1">
        <v>74223.0</v>
      </c>
      <c r="C2401" s="1">
        <v>2252.0</v>
      </c>
      <c r="D2401" s="2" t="s">
        <v>7616</v>
      </c>
      <c r="E2401" s="1" t="s">
        <v>317</v>
      </c>
      <c r="F2401" s="1" t="s">
        <v>7999</v>
      </c>
      <c r="G2401" s="3" t="str">
        <f t="shared" si="1"/>
        <v>Kyle Dixon</v>
      </c>
      <c r="H2401" s="3" t="str">
        <f t="shared" si="2"/>
        <v>KYLE DIXON</v>
      </c>
      <c r="J2401" s="1" t="s">
        <v>57</v>
      </c>
      <c r="K2401" s="1" t="s">
        <v>47</v>
      </c>
      <c r="L2401" s="1">
        <v>50.0</v>
      </c>
      <c r="M2401" s="1" t="s">
        <v>58</v>
      </c>
      <c r="N2401" s="1" t="s">
        <v>7606</v>
      </c>
      <c r="O2401" s="4">
        <v>44317.0</v>
      </c>
      <c r="P2401" s="4">
        <v>44292.0</v>
      </c>
      <c r="Q2401" s="1" t="s">
        <v>8000</v>
      </c>
      <c r="R2401" s="1" t="s">
        <v>31</v>
      </c>
      <c r="S2401" s="1" t="s">
        <v>32</v>
      </c>
      <c r="T2401" s="1">
        <v>75219.0</v>
      </c>
      <c r="U2401" s="1" t="s">
        <v>8001</v>
      </c>
    </row>
    <row r="2402">
      <c r="A2402" s="1" t="s">
        <v>8002</v>
      </c>
      <c r="B2402" s="1">
        <v>74228.0</v>
      </c>
      <c r="C2402" s="1">
        <v>2252.0</v>
      </c>
      <c r="D2402" s="2" t="s">
        <v>7616</v>
      </c>
      <c r="E2402" s="1" t="s">
        <v>8003</v>
      </c>
      <c r="F2402" s="1" t="s">
        <v>8004</v>
      </c>
      <c r="G2402" s="3" t="str">
        <f t="shared" si="1"/>
        <v>Florencio Escobar</v>
      </c>
      <c r="H2402" s="3" t="str">
        <f t="shared" si="2"/>
        <v>FLORENCIO ESCOBAR</v>
      </c>
      <c r="J2402" s="1" t="s">
        <v>57</v>
      </c>
      <c r="K2402" s="1" t="s">
        <v>47</v>
      </c>
      <c r="L2402" s="1">
        <v>50.0</v>
      </c>
      <c r="M2402" s="1" t="s">
        <v>58</v>
      </c>
      <c r="N2402" s="1" t="s">
        <v>7606</v>
      </c>
      <c r="O2402" s="4">
        <v>44317.0</v>
      </c>
      <c r="P2402" s="4">
        <v>44293.0</v>
      </c>
      <c r="Q2402" s="1" t="s">
        <v>8005</v>
      </c>
      <c r="R2402" s="1" t="s">
        <v>31</v>
      </c>
      <c r="S2402" s="1" t="s">
        <v>32</v>
      </c>
      <c r="T2402" s="1">
        <v>75208.0</v>
      </c>
      <c r="U2402" s="1" t="s">
        <v>8006</v>
      </c>
    </row>
    <row r="2403">
      <c r="A2403" s="1" t="s">
        <v>8007</v>
      </c>
      <c r="B2403" s="1">
        <v>74230.0</v>
      </c>
      <c r="C2403" s="1">
        <v>2252.0</v>
      </c>
      <c r="D2403" s="2" t="s">
        <v>7616</v>
      </c>
      <c r="E2403" s="1" t="s">
        <v>1691</v>
      </c>
      <c r="F2403" s="1" t="s">
        <v>8008</v>
      </c>
      <c r="G2403" s="3" t="str">
        <f t="shared" si="1"/>
        <v>Jorge Esteban</v>
      </c>
      <c r="H2403" s="3" t="str">
        <f t="shared" si="2"/>
        <v>JORGE ESTEBAN</v>
      </c>
      <c r="J2403" s="1" t="s">
        <v>57</v>
      </c>
      <c r="K2403" s="1" t="s">
        <v>47</v>
      </c>
      <c r="L2403" s="1">
        <v>50.0</v>
      </c>
      <c r="M2403" s="1" t="s">
        <v>58</v>
      </c>
      <c r="N2403" s="1" t="s">
        <v>7606</v>
      </c>
      <c r="O2403" s="4">
        <v>44317.0</v>
      </c>
      <c r="P2403" s="4">
        <v>44289.0</v>
      </c>
      <c r="Q2403" s="1" t="s">
        <v>8009</v>
      </c>
      <c r="R2403" s="1" t="s">
        <v>31</v>
      </c>
      <c r="S2403" s="1" t="s">
        <v>32</v>
      </c>
      <c r="T2403" s="1">
        <v>75224.0</v>
      </c>
      <c r="U2403" s="1" t="s">
        <v>8010</v>
      </c>
    </row>
    <row r="2404">
      <c r="A2404" s="1" t="s">
        <v>8011</v>
      </c>
      <c r="B2404" s="1">
        <v>74232.0</v>
      </c>
      <c r="C2404" s="1">
        <v>2252.0</v>
      </c>
      <c r="D2404" s="2" t="s">
        <v>7616</v>
      </c>
      <c r="E2404" s="1" t="s">
        <v>8012</v>
      </c>
      <c r="F2404" s="1" t="s">
        <v>2682</v>
      </c>
      <c r="G2404" s="3" t="str">
        <f t="shared" si="1"/>
        <v>Candace Freeman</v>
      </c>
      <c r="H2404" s="3" t="str">
        <f t="shared" si="2"/>
        <v>CANDACE FREEMAN</v>
      </c>
      <c r="J2404" s="1" t="s">
        <v>57</v>
      </c>
      <c r="K2404" s="1" t="s">
        <v>47</v>
      </c>
      <c r="L2404" s="1">
        <v>50.0</v>
      </c>
      <c r="M2404" s="1" t="s">
        <v>58</v>
      </c>
      <c r="N2404" s="1" t="s">
        <v>7606</v>
      </c>
      <c r="O2404" s="4">
        <v>44317.0</v>
      </c>
      <c r="P2404" s="4">
        <v>44293.0</v>
      </c>
      <c r="Q2404" s="1" t="s">
        <v>8013</v>
      </c>
      <c r="R2404" s="1" t="s">
        <v>872</v>
      </c>
      <c r="S2404" s="1" t="s">
        <v>32</v>
      </c>
      <c r="T2404" s="1">
        <v>75089.0</v>
      </c>
      <c r="U2404" s="1" t="s">
        <v>8014</v>
      </c>
    </row>
    <row r="2405">
      <c r="A2405" s="1" t="s">
        <v>8015</v>
      </c>
      <c r="B2405" s="1">
        <v>74243.0</v>
      </c>
      <c r="C2405" s="1">
        <v>2252.0</v>
      </c>
      <c r="D2405" s="2" t="s">
        <v>7616</v>
      </c>
      <c r="E2405" s="1" t="s">
        <v>1295</v>
      </c>
      <c r="F2405" s="1" t="s">
        <v>7463</v>
      </c>
      <c r="G2405" s="3" t="str">
        <f t="shared" si="1"/>
        <v>Lynn Hall</v>
      </c>
      <c r="H2405" s="3" t="str">
        <f t="shared" si="2"/>
        <v>LYNN HALL</v>
      </c>
      <c r="J2405" s="1" t="s">
        <v>57</v>
      </c>
      <c r="K2405" s="1" t="s">
        <v>47</v>
      </c>
      <c r="L2405" s="1">
        <v>50.0</v>
      </c>
      <c r="M2405" s="1" t="s">
        <v>58</v>
      </c>
      <c r="N2405" s="1" t="s">
        <v>7606</v>
      </c>
      <c r="O2405" s="4">
        <v>44317.0</v>
      </c>
      <c r="P2405" s="4">
        <v>44283.0</v>
      </c>
      <c r="Q2405" s="1" t="s">
        <v>7780</v>
      </c>
      <c r="R2405" s="1" t="s">
        <v>31</v>
      </c>
      <c r="S2405" s="1" t="s">
        <v>32</v>
      </c>
      <c r="T2405" s="1">
        <v>75208.0</v>
      </c>
      <c r="U2405" s="1" t="s">
        <v>7781</v>
      </c>
    </row>
    <row r="2406">
      <c r="A2406" s="1" t="s">
        <v>8016</v>
      </c>
      <c r="B2406" s="1">
        <v>74260.0</v>
      </c>
      <c r="C2406" s="1">
        <v>2252.0</v>
      </c>
      <c r="D2406" s="2" t="s">
        <v>7616</v>
      </c>
      <c r="E2406" s="1" t="s">
        <v>8017</v>
      </c>
      <c r="F2406" s="1" t="s">
        <v>8018</v>
      </c>
      <c r="G2406" s="3" t="str">
        <f t="shared" si="1"/>
        <v>Sarah Lamb</v>
      </c>
      <c r="H2406" s="3" t="str">
        <f t="shared" si="2"/>
        <v>SARAH LAMB</v>
      </c>
      <c r="J2406" s="1" t="s">
        <v>57</v>
      </c>
      <c r="K2406" s="1" t="s">
        <v>47</v>
      </c>
      <c r="L2406" s="1">
        <v>50.0</v>
      </c>
      <c r="M2406" s="1" t="s">
        <v>58</v>
      </c>
      <c r="N2406" s="1" t="s">
        <v>7606</v>
      </c>
      <c r="O2406" s="4">
        <v>44317.0</v>
      </c>
      <c r="P2406" s="4">
        <v>44307.0</v>
      </c>
      <c r="Q2406" s="1" t="s">
        <v>8019</v>
      </c>
      <c r="R2406" s="1" t="s">
        <v>31</v>
      </c>
      <c r="S2406" s="1" t="s">
        <v>32</v>
      </c>
      <c r="T2406" s="1">
        <v>75206.0</v>
      </c>
      <c r="U2406" s="1" t="s">
        <v>8020</v>
      </c>
    </row>
    <row r="2407">
      <c r="A2407" s="1" t="s">
        <v>8021</v>
      </c>
      <c r="B2407" s="1">
        <v>74273.0</v>
      </c>
      <c r="C2407" s="1">
        <v>2252.0</v>
      </c>
      <c r="D2407" s="2" t="s">
        <v>7616</v>
      </c>
      <c r="E2407" s="1" t="s">
        <v>8022</v>
      </c>
      <c r="F2407" s="1" t="s">
        <v>8023</v>
      </c>
      <c r="G2407" s="3" t="str">
        <f t="shared" si="1"/>
        <v>Bettie Meachum</v>
      </c>
      <c r="H2407" s="3" t="str">
        <f t="shared" si="2"/>
        <v>BETTIE MEACHUM</v>
      </c>
      <c r="J2407" s="1" t="s">
        <v>57</v>
      </c>
      <c r="K2407" s="1" t="s">
        <v>47</v>
      </c>
      <c r="L2407" s="1">
        <v>50.0</v>
      </c>
      <c r="M2407" s="1" t="s">
        <v>58</v>
      </c>
      <c r="N2407" s="1" t="s">
        <v>7606</v>
      </c>
      <c r="O2407" s="4">
        <v>44317.0</v>
      </c>
      <c r="P2407" s="4">
        <v>44284.0</v>
      </c>
      <c r="Q2407" s="1" t="s">
        <v>8024</v>
      </c>
      <c r="R2407" s="1" t="s">
        <v>31</v>
      </c>
      <c r="S2407" s="1" t="s">
        <v>32</v>
      </c>
      <c r="T2407" s="1">
        <v>75208.0</v>
      </c>
      <c r="U2407" s="1" t="s">
        <v>8025</v>
      </c>
    </row>
    <row r="2408">
      <c r="A2408" s="1" t="s">
        <v>8026</v>
      </c>
      <c r="B2408" s="1">
        <v>74277.0</v>
      </c>
      <c r="C2408" s="1">
        <v>2252.0</v>
      </c>
      <c r="D2408" s="2" t="s">
        <v>7616</v>
      </c>
      <c r="E2408" s="1" t="s">
        <v>8027</v>
      </c>
      <c r="F2408" s="1" t="s">
        <v>8028</v>
      </c>
      <c r="G2408" s="3" t="str">
        <f t="shared" si="1"/>
        <v>Ralph Montalvo</v>
      </c>
      <c r="H2408" s="3" t="str">
        <f t="shared" si="2"/>
        <v>RALPH MONTALVO</v>
      </c>
      <c r="J2408" s="1" t="s">
        <v>57</v>
      </c>
      <c r="K2408" s="1" t="s">
        <v>47</v>
      </c>
      <c r="L2408" s="1">
        <v>50.0</v>
      </c>
      <c r="M2408" s="1" t="s">
        <v>58</v>
      </c>
      <c r="N2408" s="1" t="s">
        <v>7606</v>
      </c>
      <c r="O2408" s="4">
        <v>44317.0</v>
      </c>
      <c r="P2408" s="4">
        <v>44304.0</v>
      </c>
      <c r="Q2408" s="1" t="s">
        <v>8029</v>
      </c>
      <c r="R2408" s="1" t="s">
        <v>31</v>
      </c>
      <c r="S2408" s="1" t="s">
        <v>32</v>
      </c>
      <c r="T2408" s="1">
        <v>75211.0</v>
      </c>
      <c r="U2408" s="1" t="s">
        <v>8030</v>
      </c>
    </row>
    <row r="2409">
      <c r="A2409" s="1" t="s">
        <v>8031</v>
      </c>
      <c r="B2409" s="1">
        <v>74293.0</v>
      </c>
      <c r="C2409" s="1">
        <v>2252.0</v>
      </c>
      <c r="D2409" s="2" t="s">
        <v>7616</v>
      </c>
      <c r="E2409" s="1" t="s">
        <v>431</v>
      </c>
      <c r="F2409" s="1" t="s">
        <v>8032</v>
      </c>
      <c r="G2409" s="3" t="str">
        <f t="shared" si="1"/>
        <v>Josh Purkepile</v>
      </c>
      <c r="H2409" s="3" t="str">
        <f t="shared" si="2"/>
        <v>JOSH PURKEPILE</v>
      </c>
      <c r="J2409" s="1" t="s">
        <v>57</v>
      </c>
      <c r="K2409" s="1" t="s">
        <v>47</v>
      </c>
      <c r="L2409" s="1">
        <v>50.0</v>
      </c>
      <c r="M2409" s="1" t="s">
        <v>58</v>
      </c>
      <c r="N2409" s="1" t="s">
        <v>7606</v>
      </c>
      <c r="O2409" s="4">
        <v>44317.0</v>
      </c>
      <c r="P2409" s="4">
        <v>44291.0</v>
      </c>
      <c r="Q2409" s="1" t="s">
        <v>8033</v>
      </c>
      <c r="R2409" s="1" t="s">
        <v>31</v>
      </c>
      <c r="S2409" s="1" t="s">
        <v>32</v>
      </c>
      <c r="T2409" s="1">
        <v>75208.0</v>
      </c>
      <c r="U2409" s="1" t="s">
        <v>8034</v>
      </c>
    </row>
    <row r="2410">
      <c r="A2410" s="1" t="s">
        <v>8035</v>
      </c>
      <c r="B2410" s="1">
        <v>74295.0</v>
      </c>
      <c r="C2410" s="1">
        <v>2252.0</v>
      </c>
      <c r="D2410" s="2" t="s">
        <v>7616</v>
      </c>
      <c r="E2410" s="1" t="s">
        <v>3171</v>
      </c>
      <c r="F2410" s="1" t="s">
        <v>2879</v>
      </c>
      <c r="G2410" s="3" t="str">
        <f t="shared" si="1"/>
        <v>George Roberts</v>
      </c>
      <c r="H2410" s="3" t="str">
        <f t="shared" si="2"/>
        <v>GEORGE ROBERTS</v>
      </c>
      <c r="J2410" s="1" t="s">
        <v>57</v>
      </c>
      <c r="K2410" s="1" t="s">
        <v>47</v>
      </c>
      <c r="L2410" s="1">
        <v>50.0</v>
      </c>
      <c r="M2410" s="1" t="s">
        <v>58</v>
      </c>
      <c r="N2410" s="1" t="s">
        <v>7606</v>
      </c>
      <c r="O2410" s="4">
        <v>44317.0</v>
      </c>
      <c r="P2410" s="4">
        <v>44297.0</v>
      </c>
      <c r="Q2410" s="1" t="s">
        <v>8036</v>
      </c>
      <c r="R2410" s="1" t="s">
        <v>31</v>
      </c>
      <c r="S2410" s="1" t="s">
        <v>32</v>
      </c>
      <c r="T2410" s="1">
        <v>75224.0</v>
      </c>
      <c r="U2410" s="1" t="s">
        <v>8037</v>
      </c>
    </row>
    <row r="2411">
      <c r="A2411" s="1" t="s">
        <v>8038</v>
      </c>
      <c r="B2411" s="1">
        <v>74311.0</v>
      </c>
      <c r="C2411" s="1">
        <v>2252.0</v>
      </c>
      <c r="D2411" s="2" t="s">
        <v>7616</v>
      </c>
      <c r="E2411" s="1" t="s">
        <v>1347</v>
      </c>
      <c r="F2411" s="1" t="s">
        <v>7824</v>
      </c>
      <c r="G2411" s="3" t="str">
        <f t="shared" si="1"/>
        <v>Joe Urby</v>
      </c>
      <c r="H2411" s="3" t="str">
        <f t="shared" si="2"/>
        <v>JOE URBY</v>
      </c>
      <c r="J2411" s="1" t="s">
        <v>57</v>
      </c>
      <c r="K2411" s="1" t="s">
        <v>47</v>
      </c>
      <c r="L2411" s="1">
        <v>50.0</v>
      </c>
      <c r="M2411" s="1" t="s">
        <v>58</v>
      </c>
      <c r="N2411" s="1" t="s">
        <v>7606</v>
      </c>
      <c r="O2411" s="4">
        <v>44317.0</v>
      </c>
      <c r="P2411" s="4">
        <v>44306.0</v>
      </c>
      <c r="Q2411" s="1" t="s">
        <v>8039</v>
      </c>
      <c r="R2411" s="1" t="s">
        <v>31</v>
      </c>
      <c r="S2411" s="1" t="s">
        <v>32</v>
      </c>
      <c r="T2411" s="1">
        <v>75208.0</v>
      </c>
      <c r="U2411" s="1" t="s">
        <v>8040</v>
      </c>
    </row>
    <row r="2412">
      <c r="A2412" s="1" t="s">
        <v>8041</v>
      </c>
      <c r="B2412" s="1">
        <v>74319.0</v>
      </c>
      <c r="C2412" s="1">
        <v>2252.0</v>
      </c>
      <c r="D2412" s="2" t="s">
        <v>7616</v>
      </c>
      <c r="E2412" s="1" t="s">
        <v>7732</v>
      </c>
      <c r="F2412" s="1" t="s">
        <v>1185</v>
      </c>
      <c r="G2412" s="3" t="str">
        <f t="shared" si="1"/>
        <v>Doreen Williams</v>
      </c>
      <c r="H2412" s="3" t="str">
        <f t="shared" si="2"/>
        <v>DOREEN WILLIAMS</v>
      </c>
      <c r="J2412" s="1" t="s">
        <v>57</v>
      </c>
      <c r="K2412" s="1" t="s">
        <v>47</v>
      </c>
      <c r="L2412" s="1">
        <v>50.0</v>
      </c>
      <c r="M2412" s="1" t="s">
        <v>58</v>
      </c>
      <c r="N2412" s="1" t="s">
        <v>7606</v>
      </c>
      <c r="O2412" s="4">
        <v>44317.0</v>
      </c>
      <c r="P2412" s="4">
        <v>44284.0</v>
      </c>
      <c r="Q2412" s="1" t="s">
        <v>7733</v>
      </c>
      <c r="R2412" s="1" t="s">
        <v>31</v>
      </c>
      <c r="S2412" s="1" t="s">
        <v>32</v>
      </c>
      <c r="T2412" s="1">
        <v>75208.0</v>
      </c>
      <c r="U2412" s="1" t="s">
        <v>7734</v>
      </c>
    </row>
    <row r="2413">
      <c r="A2413" s="1" t="s">
        <v>8042</v>
      </c>
      <c r="B2413" s="1">
        <v>35038.0</v>
      </c>
      <c r="C2413" s="1">
        <v>2070.0</v>
      </c>
      <c r="D2413" s="2" t="s">
        <v>7612</v>
      </c>
      <c r="G2413" s="3" t="str">
        <f t="shared" si="1"/>
        <v> </v>
      </c>
      <c r="H2413" s="3" t="str">
        <f t="shared" si="2"/>
        <v> </v>
      </c>
      <c r="I2413" s="1" t="s">
        <v>8043</v>
      </c>
      <c r="J2413" s="1" t="s">
        <v>389</v>
      </c>
      <c r="K2413" s="1" t="s">
        <v>41</v>
      </c>
      <c r="L2413" s="1">
        <v>50.0</v>
      </c>
      <c r="M2413" s="1" t="s">
        <v>390</v>
      </c>
      <c r="N2413" s="1" t="s">
        <v>7606</v>
      </c>
      <c r="O2413" s="4">
        <v>44317.0</v>
      </c>
      <c r="P2413" s="5">
        <v>44131.0</v>
      </c>
      <c r="Q2413" s="1" t="s">
        <v>8044</v>
      </c>
      <c r="R2413" s="1" t="s">
        <v>31</v>
      </c>
      <c r="S2413" s="1" t="s">
        <v>32</v>
      </c>
      <c r="T2413" s="1">
        <v>75204.0</v>
      </c>
      <c r="U2413" s="1" t="s">
        <v>8045</v>
      </c>
    </row>
    <row r="2414">
      <c r="A2414" s="1" t="s">
        <v>8046</v>
      </c>
      <c r="B2414" s="1">
        <v>35814.0</v>
      </c>
      <c r="C2414" s="1">
        <v>2154.0</v>
      </c>
      <c r="D2414" s="2" t="s">
        <v>7614</v>
      </c>
      <c r="G2414" s="3" t="str">
        <f t="shared" si="1"/>
        <v> </v>
      </c>
      <c r="H2414" s="3" t="str">
        <f t="shared" si="2"/>
        <v> </v>
      </c>
      <c r="I2414" s="1" t="s">
        <v>8047</v>
      </c>
      <c r="J2414" s="1" t="s">
        <v>389</v>
      </c>
      <c r="K2414" s="1" t="s">
        <v>44</v>
      </c>
      <c r="L2414" s="1">
        <v>50.0</v>
      </c>
      <c r="M2414" s="1" t="s">
        <v>390</v>
      </c>
      <c r="N2414" s="1" t="s">
        <v>7606</v>
      </c>
      <c r="O2414" s="4">
        <v>44317.0</v>
      </c>
      <c r="P2414" s="4">
        <v>44260.0</v>
      </c>
      <c r="Q2414" s="1" t="s">
        <v>1223</v>
      </c>
      <c r="R2414" s="1" t="s">
        <v>31</v>
      </c>
      <c r="S2414" s="1" t="s">
        <v>32</v>
      </c>
      <c r="T2414" s="1">
        <v>75208.0</v>
      </c>
      <c r="U2414" s="1" t="s">
        <v>7846</v>
      </c>
    </row>
    <row r="2415">
      <c r="A2415" s="1" t="s">
        <v>8048</v>
      </c>
      <c r="B2415" s="1">
        <v>35820.0</v>
      </c>
      <c r="C2415" s="1">
        <v>2154.0</v>
      </c>
      <c r="D2415" s="2" t="s">
        <v>7614</v>
      </c>
      <c r="E2415" s="1" t="s">
        <v>7828</v>
      </c>
      <c r="F2415" s="1" t="s">
        <v>7829</v>
      </c>
      <c r="G2415" s="3" t="str">
        <f t="shared" si="1"/>
        <v>Benny Guzman</v>
      </c>
      <c r="H2415" s="3" t="str">
        <f t="shared" si="2"/>
        <v>BENNY GUZMAN</v>
      </c>
      <c r="J2415" s="1" t="s">
        <v>389</v>
      </c>
      <c r="K2415" s="1" t="s">
        <v>44</v>
      </c>
      <c r="L2415" s="1">
        <v>50.0</v>
      </c>
      <c r="M2415" s="1" t="s">
        <v>390</v>
      </c>
      <c r="N2415" s="1" t="s">
        <v>7606</v>
      </c>
      <c r="O2415" s="4">
        <v>44317.0</v>
      </c>
      <c r="P2415" s="4">
        <v>44264.0</v>
      </c>
      <c r="Q2415" s="1" t="s">
        <v>8049</v>
      </c>
      <c r="R2415" s="1" t="s">
        <v>31</v>
      </c>
      <c r="S2415" s="1" t="s">
        <v>32</v>
      </c>
      <c r="T2415" s="1">
        <v>75208.0</v>
      </c>
      <c r="U2415" s="1" t="s">
        <v>8050</v>
      </c>
    </row>
    <row r="2416">
      <c r="A2416" s="1" t="s">
        <v>8051</v>
      </c>
      <c r="B2416" s="1">
        <v>79269.0</v>
      </c>
      <c r="C2416" s="1">
        <v>2339.0</v>
      </c>
      <c r="D2416" s="2" t="s">
        <v>7618</v>
      </c>
      <c r="E2416" s="1" t="s">
        <v>2707</v>
      </c>
      <c r="F2416" s="1" t="s">
        <v>8052</v>
      </c>
      <c r="G2416" s="3" t="str">
        <f t="shared" si="1"/>
        <v>Henry Shine</v>
      </c>
      <c r="H2416" s="3" t="str">
        <f t="shared" si="2"/>
        <v>HENRY SHINE</v>
      </c>
      <c r="J2416" s="1" t="s">
        <v>57</v>
      </c>
      <c r="K2416" s="1" t="s">
        <v>53</v>
      </c>
      <c r="L2416" s="1">
        <v>50.0</v>
      </c>
      <c r="M2416" s="1" t="s">
        <v>58</v>
      </c>
      <c r="N2416" s="1" t="s">
        <v>7606</v>
      </c>
      <c r="O2416" s="4">
        <v>44317.0</v>
      </c>
      <c r="P2416" s="4">
        <v>44316.0</v>
      </c>
      <c r="Q2416" s="1" t="s">
        <v>8053</v>
      </c>
      <c r="R2416" s="1" t="s">
        <v>1984</v>
      </c>
      <c r="S2416" s="1" t="s">
        <v>1985</v>
      </c>
      <c r="T2416" s="1">
        <v>60610.0</v>
      </c>
      <c r="U2416" s="1" t="s">
        <v>8054</v>
      </c>
    </row>
    <row r="2417">
      <c r="A2417" s="1" t="s">
        <v>8055</v>
      </c>
      <c r="B2417" s="1">
        <v>66727.0</v>
      </c>
      <c r="C2417" s="1">
        <v>2070.0</v>
      </c>
      <c r="D2417" s="2" t="s">
        <v>7612</v>
      </c>
      <c r="E2417" s="1" t="s">
        <v>625</v>
      </c>
      <c r="F2417" s="1" t="s">
        <v>8056</v>
      </c>
      <c r="G2417" s="3" t="str">
        <f t="shared" si="1"/>
        <v>Paula Mele</v>
      </c>
      <c r="H2417" s="3" t="str">
        <f t="shared" si="2"/>
        <v>PAULA MELE</v>
      </c>
      <c r="J2417" s="1" t="s">
        <v>57</v>
      </c>
      <c r="K2417" s="1" t="s">
        <v>41</v>
      </c>
      <c r="L2417" s="1">
        <v>52.95</v>
      </c>
      <c r="M2417" s="1" t="s">
        <v>58</v>
      </c>
      <c r="N2417" s="1" t="s">
        <v>7606</v>
      </c>
      <c r="O2417" s="4">
        <v>44317.0</v>
      </c>
      <c r="P2417" s="5">
        <v>44155.0</v>
      </c>
      <c r="Q2417" s="1" t="s">
        <v>8057</v>
      </c>
      <c r="R2417" s="1" t="s">
        <v>31</v>
      </c>
      <c r="S2417" s="1" t="s">
        <v>32</v>
      </c>
      <c r="T2417" s="1">
        <v>75208.0</v>
      </c>
      <c r="U2417" s="1" t="s">
        <v>8058</v>
      </c>
    </row>
    <row r="2418">
      <c r="A2418" s="1" t="s">
        <v>8059</v>
      </c>
      <c r="B2418" s="1">
        <v>66738.0</v>
      </c>
      <c r="C2418" s="1">
        <v>2070.0</v>
      </c>
      <c r="D2418" s="2" t="s">
        <v>7612</v>
      </c>
      <c r="E2418" s="1" t="s">
        <v>2217</v>
      </c>
      <c r="F2418" s="1" t="s">
        <v>361</v>
      </c>
      <c r="G2418" s="3" t="str">
        <f t="shared" si="1"/>
        <v>Becky Brown</v>
      </c>
      <c r="H2418" s="3" t="str">
        <f t="shared" si="2"/>
        <v>BECKY BROWN</v>
      </c>
      <c r="J2418" s="1" t="s">
        <v>57</v>
      </c>
      <c r="K2418" s="1" t="s">
        <v>41</v>
      </c>
      <c r="L2418" s="1">
        <v>52.95</v>
      </c>
      <c r="M2418" s="1" t="s">
        <v>58</v>
      </c>
      <c r="N2418" s="1" t="s">
        <v>7606</v>
      </c>
      <c r="O2418" s="4">
        <v>44317.0</v>
      </c>
      <c r="P2418" s="4">
        <v>44167.0</v>
      </c>
      <c r="Q2418" s="1" t="s">
        <v>8060</v>
      </c>
      <c r="R2418" s="1" t="s">
        <v>31</v>
      </c>
      <c r="S2418" s="1" t="s">
        <v>32</v>
      </c>
      <c r="T2418" s="1">
        <v>75224.0</v>
      </c>
      <c r="U2418" s="1" t="s">
        <v>8061</v>
      </c>
    </row>
    <row r="2419">
      <c r="A2419" s="1" t="s">
        <v>8062</v>
      </c>
      <c r="B2419" s="1">
        <v>66770.0</v>
      </c>
      <c r="C2419" s="1">
        <v>2070.0</v>
      </c>
      <c r="D2419" s="2" t="s">
        <v>7612</v>
      </c>
      <c r="E2419" s="1" t="s">
        <v>1503</v>
      </c>
      <c r="F2419" s="1" t="s">
        <v>8063</v>
      </c>
      <c r="G2419" s="3" t="str">
        <f t="shared" si="1"/>
        <v>Anthony Vedda</v>
      </c>
      <c r="H2419" s="3" t="str">
        <f t="shared" si="2"/>
        <v>ANTHONY VEDDA</v>
      </c>
      <c r="J2419" s="1" t="s">
        <v>57</v>
      </c>
      <c r="K2419" s="1" t="s">
        <v>41</v>
      </c>
      <c r="L2419" s="1">
        <v>52.95</v>
      </c>
      <c r="M2419" s="1" t="s">
        <v>58</v>
      </c>
      <c r="N2419" s="1" t="s">
        <v>7606</v>
      </c>
      <c r="O2419" s="4">
        <v>44317.0</v>
      </c>
      <c r="P2419" s="5">
        <v>44177.0</v>
      </c>
      <c r="Q2419" s="1" t="s">
        <v>8064</v>
      </c>
      <c r="R2419" s="1" t="s">
        <v>31</v>
      </c>
      <c r="S2419" s="1" t="s">
        <v>32</v>
      </c>
      <c r="T2419" s="1">
        <v>75214.0</v>
      </c>
      <c r="U2419" s="1" t="s">
        <v>8065</v>
      </c>
    </row>
    <row r="2420">
      <c r="A2420" s="1" t="s">
        <v>8066</v>
      </c>
      <c r="B2420" s="1">
        <v>66774.0</v>
      </c>
      <c r="C2420" s="1">
        <v>2070.0</v>
      </c>
      <c r="D2420" s="2" t="s">
        <v>7612</v>
      </c>
      <c r="E2420" s="1" t="s">
        <v>177</v>
      </c>
      <c r="F2420" s="1" t="s">
        <v>7986</v>
      </c>
      <c r="G2420" s="3" t="str">
        <f t="shared" si="1"/>
        <v>Jonathan Braddick</v>
      </c>
      <c r="H2420" s="3" t="str">
        <f t="shared" si="2"/>
        <v>JONATHAN BRADDICK</v>
      </c>
      <c r="J2420" s="1" t="s">
        <v>57</v>
      </c>
      <c r="K2420" s="1" t="s">
        <v>41</v>
      </c>
      <c r="L2420" s="1">
        <v>52.95</v>
      </c>
      <c r="M2420" s="1" t="s">
        <v>58</v>
      </c>
      <c r="N2420" s="1" t="s">
        <v>7606</v>
      </c>
      <c r="O2420" s="4">
        <v>44317.0</v>
      </c>
      <c r="P2420" s="5">
        <v>44179.0</v>
      </c>
      <c r="Q2420" s="1" t="s">
        <v>7987</v>
      </c>
      <c r="R2420" s="1" t="s">
        <v>31</v>
      </c>
      <c r="S2420" s="1" t="s">
        <v>32</v>
      </c>
      <c r="T2420" s="1">
        <v>75208.0</v>
      </c>
      <c r="U2420" s="1" t="s">
        <v>7988</v>
      </c>
    </row>
    <row r="2421">
      <c r="A2421" s="1" t="s">
        <v>8067</v>
      </c>
      <c r="B2421" s="1">
        <v>66779.0</v>
      </c>
      <c r="C2421" s="1">
        <v>2070.0</v>
      </c>
      <c r="D2421" s="2" t="s">
        <v>7612</v>
      </c>
      <c r="E2421" s="1" t="s">
        <v>8068</v>
      </c>
      <c r="F2421" s="1" t="s">
        <v>8069</v>
      </c>
      <c r="G2421" s="3" t="str">
        <f t="shared" si="1"/>
        <v>Shelby Barnhouse</v>
      </c>
      <c r="H2421" s="3" t="str">
        <f t="shared" si="2"/>
        <v>SHELBY BARNHOUSE</v>
      </c>
      <c r="J2421" s="1" t="s">
        <v>57</v>
      </c>
      <c r="K2421" s="1" t="s">
        <v>41</v>
      </c>
      <c r="L2421" s="1">
        <v>52.95</v>
      </c>
      <c r="M2421" s="1" t="s">
        <v>58</v>
      </c>
      <c r="N2421" s="1" t="s">
        <v>7606</v>
      </c>
      <c r="O2421" s="4">
        <v>44317.0</v>
      </c>
      <c r="P2421" s="5">
        <v>44180.0</v>
      </c>
      <c r="Q2421" s="1" t="s">
        <v>8070</v>
      </c>
      <c r="R2421" s="1" t="s">
        <v>31</v>
      </c>
      <c r="S2421" s="1" t="s">
        <v>32</v>
      </c>
      <c r="T2421" s="1">
        <v>75208.0</v>
      </c>
      <c r="U2421" s="1" t="s">
        <v>8071</v>
      </c>
    </row>
    <row r="2422">
      <c r="A2422" s="1" t="s">
        <v>8072</v>
      </c>
      <c r="B2422" s="1">
        <v>66808.0</v>
      </c>
      <c r="C2422" s="1">
        <v>2070.0</v>
      </c>
      <c r="D2422" s="2" t="s">
        <v>7612</v>
      </c>
      <c r="E2422" s="1" t="s">
        <v>2588</v>
      </c>
      <c r="F2422" s="1" t="s">
        <v>2674</v>
      </c>
      <c r="G2422" s="3" t="str">
        <f t="shared" si="1"/>
        <v>Brian Davis</v>
      </c>
      <c r="H2422" s="3" t="str">
        <f t="shared" si="2"/>
        <v>BRIAN DAVIS</v>
      </c>
      <c r="J2422" s="1" t="s">
        <v>57</v>
      </c>
      <c r="K2422" s="1" t="s">
        <v>41</v>
      </c>
      <c r="L2422" s="1">
        <v>52.95</v>
      </c>
      <c r="M2422" s="1" t="s">
        <v>58</v>
      </c>
      <c r="N2422" s="1" t="s">
        <v>7606</v>
      </c>
      <c r="O2422" s="4">
        <v>44317.0</v>
      </c>
      <c r="P2422" s="5">
        <v>44186.0</v>
      </c>
      <c r="Q2422" s="1" t="s">
        <v>8073</v>
      </c>
      <c r="R2422" s="1" t="s">
        <v>31</v>
      </c>
      <c r="S2422" s="1" t="s">
        <v>32</v>
      </c>
      <c r="T2422" s="1">
        <v>75224.0</v>
      </c>
      <c r="U2422" s="1" t="s">
        <v>8074</v>
      </c>
    </row>
    <row r="2423">
      <c r="A2423" s="1" t="s">
        <v>8075</v>
      </c>
      <c r="B2423" s="1">
        <v>66827.0</v>
      </c>
      <c r="C2423" s="1">
        <v>2070.0</v>
      </c>
      <c r="D2423" s="2" t="s">
        <v>7612</v>
      </c>
      <c r="E2423" s="1" t="s">
        <v>799</v>
      </c>
      <c r="F2423" s="1" t="s">
        <v>8076</v>
      </c>
      <c r="G2423" s="3" t="str">
        <f t="shared" si="1"/>
        <v>Robert Bergeron</v>
      </c>
      <c r="H2423" s="3" t="str">
        <f t="shared" si="2"/>
        <v>ROBERT BERGERON</v>
      </c>
      <c r="J2423" s="1" t="s">
        <v>57</v>
      </c>
      <c r="K2423" s="1" t="s">
        <v>41</v>
      </c>
      <c r="L2423" s="1">
        <v>52.95</v>
      </c>
      <c r="M2423" s="1" t="s">
        <v>58</v>
      </c>
      <c r="N2423" s="1" t="s">
        <v>7606</v>
      </c>
      <c r="O2423" s="4">
        <v>44317.0</v>
      </c>
      <c r="P2423" s="5">
        <v>44188.0</v>
      </c>
      <c r="Q2423" s="1" t="s">
        <v>8077</v>
      </c>
      <c r="R2423" s="1" t="s">
        <v>31</v>
      </c>
      <c r="S2423" s="1" t="s">
        <v>32</v>
      </c>
      <c r="T2423" s="1">
        <v>75224.0</v>
      </c>
      <c r="U2423" s="1" t="s">
        <v>8078</v>
      </c>
    </row>
    <row r="2424">
      <c r="A2424" s="1" t="s">
        <v>8079</v>
      </c>
      <c r="B2424" s="1">
        <v>66828.0</v>
      </c>
      <c r="C2424" s="1">
        <v>2070.0</v>
      </c>
      <c r="D2424" s="2" t="s">
        <v>7612</v>
      </c>
      <c r="E2424" s="1" t="s">
        <v>8080</v>
      </c>
      <c r="F2424" s="1" t="s">
        <v>3584</v>
      </c>
      <c r="G2424" s="3" t="str">
        <f t="shared" si="1"/>
        <v>Dianna Lawrence</v>
      </c>
      <c r="H2424" s="3" t="str">
        <f t="shared" si="2"/>
        <v>DIANNA LAWRENCE</v>
      </c>
      <c r="J2424" s="1" t="s">
        <v>57</v>
      </c>
      <c r="K2424" s="1" t="s">
        <v>41</v>
      </c>
      <c r="L2424" s="1">
        <v>52.95</v>
      </c>
      <c r="M2424" s="1" t="s">
        <v>58</v>
      </c>
      <c r="N2424" s="1" t="s">
        <v>7606</v>
      </c>
      <c r="O2424" s="4">
        <v>44317.0</v>
      </c>
      <c r="P2424" s="5">
        <v>44188.0</v>
      </c>
      <c r="Q2424" s="1" t="s">
        <v>8081</v>
      </c>
      <c r="R2424" s="1" t="s">
        <v>8082</v>
      </c>
      <c r="S2424" s="1" t="s">
        <v>604</v>
      </c>
      <c r="T2424" s="1">
        <v>94920.0</v>
      </c>
      <c r="U2424" s="1" t="s">
        <v>8083</v>
      </c>
    </row>
    <row r="2425">
      <c r="A2425" s="1" t="s">
        <v>8084</v>
      </c>
      <c r="B2425" s="1">
        <v>66829.0</v>
      </c>
      <c r="C2425" s="1">
        <v>2070.0</v>
      </c>
      <c r="D2425" s="2" t="s">
        <v>7612</v>
      </c>
      <c r="E2425" s="1" t="s">
        <v>1356</v>
      </c>
      <c r="F2425" s="1" t="s">
        <v>8085</v>
      </c>
      <c r="G2425" s="3" t="str">
        <f t="shared" si="1"/>
        <v>Edward Mertic 2</v>
      </c>
      <c r="H2425" s="3" t="str">
        <f t="shared" si="2"/>
        <v>EDWARD MERTIC 2</v>
      </c>
      <c r="J2425" s="1" t="s">
        <v>57</v>
      </c>
      <c r="K2425" s="1" t="s">
        <v>41</v>
      </c>
      <c r="L2425" s="1">
        <v>52.95</v>
      </c>
      <c r="M2425" s="1" t="s">
        <v>58</v>
      </c>
      <c r="N2425" s="1" t="s">
        <v>7606</v>
      </c>
      <c r="O2425" s="4">
        <v>44317.0</v>
      </c>
      <c r="P2425" s="5">
        <v>44188.0</v>
      </c>
      <c r="Q2425" s="1" t="s">
        <v>8086</v>
      </c>
      <c r="R2425" s="1" t="s">
        <v>31</v>
      </c>
      <c r="S2425" s="1" t="s">
        <v>32</v>
      </c>
      <c r="T2425" s="1">
        <v>75208.0</v>
      </c>
      <c r="U2425" s="1" t="s">
        <v>8087</v>
      </c>
    </row>
    <row r="2426">
      <c r="A2426" s="1" t="s">
        <v>8088</v>
      </c>
      <c r="B2426" s="1">
        <v>66851.0</v>
      </c>
      <c r="C2426" s="1">
        <v>2070.0</v>
      </c>
      <c r="D2426" s="2" t="s">
        <v>7612</v>
      </c>
      <c r="E2426" s="1" t="s">
        <v>2300</v>
      </c>
      <c r="F2426" s="1" t="s">
        <v>8089</v>
      </c>
      <c r="G2426" s="3" t="str">
        <f t="shared" si="1"/>
        <v>Jeffrey Baustert</v>
      </c>
      <c r="H2426" s="3" t="str">
        <f t="shared" si="2"/>
        <v>JEFFREY BAUSTERT</v>
      </c>
      <c r="J2426" s="1" t="s">
        <v>57</v>
      </c>
      <c r="K2426" s="1" t="s">
        <v>41</v>
      </c>
      <c r="L2426" s="1">
        <v>52.95</v>
      </c>
      <c r="M2426" s="1" t="s">
        <v>58</v>
      </c>
      <c r="N2426" s="1" t="s">
        <v>7606</v>
      </c>
      <c r="O2426" s="4">
        <v>44317.0</v>
      </c>
      <c r="P2426" s="5">
        <v>44193.0</v>
      </c>
      <c r="Q2426" s="1" t="s">
        <v>8090</v>
      </c>
      <c r="R2426" s="1" t="s">
        <v>31</v>
      </c>
      <c r="S2426" s="1" t="s">
        <v>32</v>
      </c>
      <c r="T2426" s="1">
        <v>75208.0</v>
      </c>
      <c r="U2426" s="1" t="s">
        <v>8091</v>
      </c>
    </row>
    <row r="2427">
      <c r="A2427" s="1" t="s">
        <v>8092</v>
      </c>
      <c r="B2427" s="1">
        <v>66852.0</v>
      </c>
      <c r="C2427" s="1">
        <v>2070.0</v>
      </c>
      <c r="D2427" s="2" t="s">
        <v>7612</v>
      </c>
      <c r="E2427" s="1" t="s">
        <v>8093</v>
      </c>
      <c r="F2427" s="1" t="s">
        <v>8094</v>
      </c>
      <c r="G2427" s="3" t="str">
        <f t="shared" si="1"/>
        <v>Lawrence (Larry) McNally</v>
      </c>
      <c r="H2427" s="3" t="str">
        <f t="shared" si="2"/>
        <v>LAWRENCE (LARRY) MCNALLY</v>
      </c>
      <c r="J2427" s="1" t="s">
        <v>57</v>
      </c>
      <c r="K2427" s="1" t="s">
        <v>41</v>
      </c>
      <c r="L2427" s="1">
        <v>52.95</v>
      </c>
      <c r="M2427" s="1" t="s">
        <v>58</v>
      </c>
      <c r="N2427" s="1" t="s">
        <v>7606</v>
      </c>
      <c r="O2427" s="4">
        <v>44317.0</v>
      </c>
      <c r="P2427" s="5">
        <v>44193.0</v>
      </c>
      <c r="Q2427" s="1" t="s">
        <v>8095</v>
      </c>
      <c r="R2427" s="1" t="s">
        <v>31</v>
      </c>
      <c r="S2427" s="1" t="s">
        <v>32</v>
      </c>
      <c r="T2427" s="1">
        <v>75208.0</v>
      </c>
      <c r="U2427" s="1" t="s">
        <v>8096</v>
      </c>
    </row>
    <row r="2428">
      <c r="A2428" s="1" t="s">
        <v>8097</v>
      </c>
      <c r="B2428" s="1">
        <v>66853.0</v>
      </c>
      <c r="C2428" s="1">
        <v>2070.0</v>
      </c>
      <c r="D2428" s="2" t="s">
        <v>7612</v>
      </c>
      <c r="E2428" s="1" t="s">
        <v>3951</v>
      </c>
      <c r="F2428" s="1" t="s">
        <v>8098</v>
      </c>
      <c r="G2428" s="3" t="str">
        <f t="shared" si="1"/>
        <v>Amanda Popken</v>
      </c>
      <c r="H2428" s="3" t="str">
        <f t="shared" si="2"/>
        <v>AMANDA POPKEN</v>
      </c>
      <c r="J2428" s="1" t="s">
        <v>57</v>
      </c>
      <c r="K2428" s="1" t="s">
        <v>41</v>
      </c>
      <c r="L2428" s="1">
        <v>52.95</v>
      </c>
      <c r="M2428" s="1" t="s">
        <v>58</v>
      </c>
      <c r="N2428" s="1" t="s">
        <v>7606</v>
      </c>
      <c r="O2428" s="4">
        <v>44317.0</v>
      </c>
      <c r="P2428" s="5">
        <v>44193.0</v>
      </c>
      <c r="Q2428" s="1" t="s">
        <v>8099</v>
      </c>
      <c r="R2428" s="1" t="s">
        <v>31</v>
      </c>
      <c r="S2428" s="1" t="s">
        <v>32</v>
      </c>
      <c r="T2428" s="1">
        <v>75211.0</v>
      </c>
      <c r="U2428" s="1" t="s">
        <v>8100</v>
      </c>
    </row>
    <row r="2429">
      <c r="A2429" s="1" t="s">
        <v>8101</v>
      </c>
      <c r="B2429" s="1">
        <v>66871.0</v>
      </c>
      <c r="C2429" s="1">
        <v>2070.0</v>
      </c>
      <c r="D2429" s="2" t="s">
        <v>7612</v>
      </c>
      <c r="E2429" s="1" t="s">
        <v>8102</v>
      </c>
      <c r="F2429" s="1" t="s">
        <v>8103</v>
      </c>
      <c r="G2429" s="3" t="str">
        <f t="shared" si="1"/>
        <v>Amy E. Davis 1</v>
      </c>
      <c r="H2429" s="3" t="str">
        <f t="shared" si="2"/>
        <v>AMY E. DAVIS 1</v>
      </c>
      <c r="J2429" s="1" t="s">
        <v>57</v>
      </c>
      <c r="K2429" s="1" t="s">
        <v>41</v>
      </c>
      <c r="L2429" s="1">
        <v>52.95</v>
      </c>
      <c r="M2429" s="1" t="s">
        <v>58</v>
      </c>
      <c r="N2429" s="1" t="s">
        <v>7606</v>
      </c>
      <c r="O2429" s="4">
        <v>44317.0</v>
      </c>
      <c r="P2429" s="5">
        <v>44194.0</v>
      </c>
      <c r="Q2429" s="1" t="s">
        <v>8104</v>
      </c>
      <c r="R2429" s="1" t="s">
        <v>31</v>
      </c>
      <c r="S2429" s="1" t="s">
        <v>32</v>
      </c>
      <c r="T2429" s="1">
        <v>75208.0</v>
      </c>
      <c r="U2429" s="1" t="s">
        <v>8105</v>
      </c>
    </row>
    <row r="2430">
      <c r="A2430" s="1" t="s">
        <v>8106</v>
      </c>
      <c r="B2430" s="1">
        <v>66907.0</v>
      </c>
      <c r="C2430" s="1">
        <v>2070.0</v>
      </c>
      <c r="D2430" s="2" t="s">
        <v>7612</v>
      </c>
      <c r="E2430" s="1" t="s">
        <v>8107</v>
      </c>
      <c r="F2430" s="1" t="s">
        <v>8108</v>
      </c>
      <c r="G2430" s="3" t="str">
        <f t="shared" si="1"/>
        <v>Meghann Bridgeman</v>
      </c>
      <c r="H2430" s="3" t="str">
        <f t="shared" si="2"/>
        <v>MEGHANN BRIDGEMAN</v>
      </c>
      <c r="J2430" s="1" t="s">
        <v>57</v>
      </c>
      <c r="K2430" s="1" t="s">
        <v>41</v>
      </c>
      <c r="L2430" s="1">
        <v>52.95</v>
      </c>
      <c r="M2430" s="1" t="s">
        <v>58</v>
      </c>
      <c r="N2430" s="1" t="s">
        <v>7606</v>
      </c>
      <c r="O2430" s="4">
        <v>44317.0</v>
      </c>
      <c r="P2430" s="5">
        <v>44196.0</v>
      </c>
      <c r="Q2430" s="1" t="s">
        <v>8109</v>
      </c>
      <c r="R2430" s="1" t="s">
        <v>31</v>
      </c>
      <c r="S2430" s="1" t="s">
        <v>32</v>
      </c>
      <c r="T2430" s="1">
        <v>75211.0</v>
      </c>
      <c r="U2430" s="1" t="s">
        <v>8110</v>
      </c>
    </row>
    <row r="2431">
      <c r="A2431" s="1" t="s">
        <v>8111</v>
      </c>
      <c r="B2431" s="1">
        <v>66908.0</v>
      </c>
      <c r="C2431" s="1">
        <v>2070.0</v>
      </c>
      <c r="D2431" s="2" t="s">
        <v>7612</v>
      </c>
      <c r="E2431" s="1" t="s">
        <v>581</v>
      </c>
      <c r="F2431" s="1" t="s">
        <v>8112</v>
      </c>
      <c r="G2431" s="3" t="str">
        <f t="shared" si="1"/>
        <v>Philip Nirchi</v>
      </c>
      <c r="H2431" s="3" t="str">
        <f t="shared" si="2"/>
        <v>PHILIP NIRCHI</v>
      </c>
      <c r="J2431" s="1" t="s">
        <v>57</v>
      </c>
      <c r="K2431" s="1" t="s">
        <v>41</v>
      </c>
      <c r="L2431" s="1">
        <v>52.95</v>
      </c>
      <c r="M2431" s="1" t="s">
        <v>58</v>
      </c>
      <c r="N2431" s="1" t="s">
        <v>7606</v>
      </c>
      <c r="O2431" s="4">
        <v>44317.0</v>
      </c>
      <c r="P2431" s="5">
        <v>44196.0</v>
      </c>
      <c r="Q2431" s="1" t="s">
        <v>7353</v>
      </c>
      <c r="R2431" s="1" t="s">
        <v>31</v>
      </c>
      <c r="S2431" s="1" t="s">
        <v>32</v>
      </c>
      <c r="T2431" s="1">
        <v>75208.0</v>
      </c>
      <c r="U2431" s="1" t="s">
        <v>7354</v>
      </c>
    </row>
    <row r="2432">
      <c r="A2432" s="1" t="s">
        <v>8113</v>
      </c>
      <c r="B2432" s="1">
        <v>66909.0</v>
      </c>
      <c r="C2432" s="1">
        <v>2070.0</v>
      </c>
      <c r="D2432" s="2" t="s">
        <v>7612</v>
      </c>
      <c r="E2432" s="1" t="s">
        <v>581</v>
      </c>
      <c r="F2432" s="1" t="s">
        <v>8114</v>
      </c>
      <c r="G2432" s="3" t="str">
        <f t="shared" si="1"/>
        <v>Philip Sahuc</v>
      </c>
      <c r="H2432" s="3" t="str">
        <f t="shared" si="2"/>
        <v>PHILIP SAHUC</v>
      </c>
      <c r="J2432" s="1" t="s">
        <v>57</v>
      </c>
      <c r="K2432" s="1" t="s">
        <v>41</v>
      </c>
      <c r="L2432" s="1">
        <v>52.95</v>
      </c>
      <c r="M2432" s="1" t="s">
        <v>58</v>
      </c>
      <c r="N2432" s="1" t="s">
        <v>7606</v>
      </c>
      <c r="O2432" s="4">
        <v>44317.0</v>
      </c>
      <c r="P2432" s="5">
        <v>44196.0</v>
      </c>
      <c r="Q2432" s="1" t="s">
        <v>8115</v>
      </c>
      <c r="R2432" s="1" t="s">
        <v>31</v>
      </c>
      <c r="S2432" s="1" t="s">
        <v>32</v>
      </c>
      <c r="T2432" s="1">
        <v>75230.0</v>
      </c>
      <c r="U2432" s="1" t="s">
        <v>8116</v>
      </c>
    </row>
    <row r="2433">
      <c r="A2433" s="1" t="s">
        <v>8117</v>
      </c>
      <c r="B2433" s="1">
        <v>39493.0</v>
      </c>
      <c r="C2433" s="1">
        <v>2407.0</v>
      </c>
      <c r="D2433" s="2" t="s">
        <v>7605</v>
      </c>
      <c r="E2433" s="1" t="s">
        <v>7828</v>
      </c>
      <c r="F2433" s="1" t="s">
        <v>7829</v>
      </c>
      <c r="G2433" s="3" t="str">
        <f t="shared" si="1"/>
        <v>Benny Guzman</v>
      </c>
      <c r="H2433" s="3" t="str">
        <f t="shared" si="2"/>
        <v>BENNY GUZMAN</v>
      </c>
      <c r="J2433" s="1" t="s">
        <v>389</v>
      </c>
      <c r="K2433" s="1" t="s">
        <v>27</v>
      </c>
      <c r="L2433" s="1">
        <v>55.0</v>
      </c>
      <c r="M2433" s="1" t="s">
        <v>390</v>
      </c>
      <c r="N2433" s="1" t="s">
        <v>7606</v>
      </c>
      <c r="P2433" s="5">
        <v>44518.0</v>
      </c>
      <c r="Q2433" s="1" t="s">
        <v>7830</v>
      </c>
      <c r="R2433" s="1" t="s">
        <v>31</v>
      </c>
      <c r="S2433" s="1" t="s">
        <v>32</v>
      </c>
      <c r="T2433" s="1">
        <v>75208.0</v>
      </c>
      <c r="U2433" s="1" t="s">
        <v>7831</v>
      </c>
    </row>
    <row r="2434">
      <c r="A2434" s="1" t="s">
        <v>8118</v>
      </c>
      <c r="B2434" s="1">
        <v>38535.0</v>
      </c>
      <c r="C2434" s="1">
        <v>2339.0</v>
      </c>
      <c r="D2434" s="2" t="s">
        <v>7618</v>
      </c>
      <c r="G2434" s="3" t="str">
        <f t="shared" si="1"/>
        <v> </v>
      </c>
      <c r="H2434" s="3" t="str">
        <f t="shared" si="2"/>
        <v> </v>
      </c>
      <c r="I2434" s="1" t="s">
        <v>7864</v>
      </c>
      <c r="J2434" s="1" t="s">
        <v>389</v>
      </c>
      <c r="K2434" s="1" t="s">
        <v>53</v>
      </c>
      <c r="L2434" s="1">
        <v>55.0</v>
      </c>
      <c r="M2434" s="1" t="s">
        <v>390</v>
      </c>
      <c r="N2434" s="1" t="s">
        <v>7606</v>
      </c>
      <c r="O2434" s="4">
        <v>44317.0</v>
      </c>
      <c r="P2434" s="4">
        <v>44313.0</v>
      </c>
      <c r="Q2434" s="1" t="s">
        <v>1223</v>
      </c>
      <c r="R2434" s="1" t="s">
        <v>31</v>
      </c>
      <c r="S2434" s="1" t="s">
        <v>32</v>
      </c>
      <c r="T2434" s="1">
        <v>75224.0</v>
      </c>
      <c r="U2434" s="1" t="s">
        <v>1224</v>
      </c>
    </row>
    <row r="2435">
      <c r="A2435" s="1" t="s">
        <v>8119</v>
      </c>
      <c r="B2435" s="1">
        <v>39501.0</v>
      </c>
      <c r="C2435" s="1">
        <v>2407.0</v>
      </c>
      <c r="D2435" s="2" t="s">
        <v>7605</v>
      </c>
      <c r="G2435" s="3" t="str">
        <f t="shared" si="1"/>
        <v> </v>
      </c>
      <c r="H2435" s="3" t="str">
        <f t="shared" si="2"/>
        <v> </v>
      </c>
      <c r="I2435" s="1" t="s">
        <v>7882</v>
      </c>
      <c r="J2435" s="1" t="s">
        <v>389</v>
      </c>
      <c r="K2435" s="1" t="s">
        <v>27</v>
      </c>
      <c r="L2435" s="1">
        <v>56.4</v>
      </c>
      <c r="M2435" s="1" t="s">
        <v>390</v>
      </c>
      <c r="N2435" s="1" t="s">
        <v>7606</v>
      </c>
      <c r="P2435" s="4">
        <v>44536.0</v>
      </c>
      <c r="Q2435" s="1" t="s">
        <v>7627</v>
      </c>
      <c r="R2435" s="1" t="s">
        <v>31</v>
      </c>
      <c r="S2435" s="1" t="s">
        <v>32</v>
      </c>
      <c r="T2435" s="1">
        <v>75219.0</v>
      </c>
      <c r="U2435" s="1" t="s">
        <v>7628</v>
      </c>
    </row>
    <row r="2436">
      <c r="A2436" s="1" t="s">
        <v>8120</v>
      </c>
      <c r="B2436" s="1">
        <v>39502.0</v>
      </c>
      <c r="C2436" s="1">
        <v>2407.0</v>
      </c>
      <c r="D2436" s="2" t="s">
        <v>7605</v>
      </c>
      <c r="G2436" s="3" t="str">
        <f t="shared" si="1"/>
        <v> </v>
      </c>
      <c r="H2436" s="3" t="str">
        <f t="shared" si="2"/>
        <v> </v>
      </c>
      <c r="I2436" s="1" t="s">
        <v>597</v>
      </c>
      <c r="J2436" s="1" t="s">
        <v>389</v>
      </c>
      <c r="K2436" s="1" t="s">
        <v>27</v>
      </c>
      <c r="L2436" s="1">
        <v>60.0</v>
      </c>
      <c r="M2436" s="1" t="s">
        <v>390</v>
      </c>
      <c r="N2436" s="1" t="s">
        <v>7606</v>
      </c>
      <c r="P2436" s="4">
        <v>44536.0</v>
      </c>
      <c r="Q2436" s="1" t="s">
        <v>1223</v>
      </c>
      <c r="R2436" s="1" t="s">
        <v>31</v>
      </c>
      <c r="S2436" s="1" t="s">
        <v>32</v>
      </c>
      <c r="T2436" s="1">
        <v>75224.0</v>
      </c>
      <c r="U2436" s="1" t="s">
        <v>7624</v>
      </c>
    </row>
    <row r="2437">
      <c r="A2437" s="1" t="s">
        <v>8121</v>
      </c>
      <c r="B2437" s="1">
        <v>34528.0</v>
      </c>
      <c r="C2437" s="1">
        <v>2024.0</v>
      </c>
      <c r="D2437" s="2" t="s">
        <v>7610</v>
      </c>
      <c r="E2437" s="1" t="s">
        <v>4758</v>
      </c>
      <c r="F2437" s="1" t="s">
        <v>8122</v>
      </c>
      <c r="G2437" s="3" t="str">
        <f t="shared" si="1"/>
        <v>Maureen Swain</v>
      </c>
      <c r="H2437" s="3" t="str">
        <f t="shared" si="2"/>
        <v>MAUREEN SWAIN</v>
      </c>
      <c r="J2437" s="1" t="s">
        <v>389</v>
      </c>
      <c r="K2437" s="1" t="s">
        <v>36</v>
      </c>
      <c r="L2437" s="1">
        <v>60.0</v>
      </c>
      <c r="M2437" s="1" t="s">
        <v>390</v>
      </c>
      <c r="N2437" s="1" t="s">
        <v>7606</v>
      </c>
      <c r="P2437" s="4">
        <v>43885.0</v>
      </c>
      <c r="Q2437" s="1" t="s">
        <v>8123</v>
      </c>
      <c r="R2437" s="1" t="s">
        <v>8124</v>
      </c>
      <c r="S2437" s="1" t="s">
        <v>32</v>
      </c>
      <c r="T2437" s="1">
        <v>77227.0</v>
      </c>
      <c r="U2437" s="1" t="s">
        <v>8125</v>
      </c>
    </row>
    <row r="2438">
      <c r="A2438" s="1" t="s">
        <v>8126</v>
      </c>
      <c r="B2438" s="1">
        <v>35021.0</v>
      </c>
      <c r="C2438" s="1">
        <v>2070.0</v>
      </c>
      <c r="D2438" s="2" t="s">
        <v>7612</v>
      </c>
      <c r="E2438" s="1" t="s">
        <v>4173</v>
      </c>
      <c r="F2438" s="1" t="s">
        <v>3126</v>
      </c>
      <c r="G2438" s="3" t="str">
        <f t="shared" si="1"/>
        <v>Roxanne Powell</v>
      </c>
      <c r="H2438" s="3" t="str">
        <f t="shared" si="2"/>
        <v>ROXANNE POWELL</v>
      </c>
      <c r="J2438" s="1" t="s">
        <v>389</v>
      </c>
      <c r="K2438" s="1" t="s">
        <v>41</v>
      </c>
      <c r="L2438" s="1">
        <v>60.0</v>
      </c>
      <c r="M2438" s="1" t="s">
        <v>390</v>
      </c>
      <c r="N2438" s="1" t="s">
        <v>7606</v>
      </c>
      <c r="O2438" s="4">
        <v>44317.0</v>
      </c>
      <c r="P2438" s="4">
        <v>44067.0</v>
      </c>
      <c r="Q2438" s="1" t="s">
        <v>7676</v>
      </c>
      <c r="R2438" s="1" t="s">
        <v>235</v>
      </c>
      <c r="S2438" s="1" t="s">
        <v>32</v>
      </c>
      <c r="T2438" s="1">
        <v>75165.0</v>
      </c>
      <c r="U2438" s="1" t="s">
        <v>7677</v>
      </c>
    </row>
    <row r="2439">
      <c r="A2439" s="1" t="s">
        <v>8127</v>
      </c>
      <c r="B2439" s="1">
        <v>35022.0</v>
      </c>
      <c r="C2439" s="1">
        <v>2070.0</v>
      </c>
      <c r="D2439" s="2" t="s">
        <v>7612</v>
      </c>
      <c r="E2439" s="1" t="s">
        <v>6456</v>
      </c>
      <c r="F2439" s="1" t="s">
        <v>3126</v>
      </c>
      <c r="G2439" s="3" t="str">
        <f t="shared" si="1"/>
        <v>Jocelyn Powell</v>
      </c>
      <c r="H2439" s="3" t="str">
        <f t="shared" si="2"/>
        <v>JOCELYN POWELL</v>
      </c>
      <c r="J2439" s="1" t="s">
        <v>389</v>
      </c>
      <c r="K2439" s="1" t="s">
        <v>41</v>
      </c>
      <c r="L2439" s="1">
        <v>60.0</v>
      </c>
      <c r="M2439" s="1" t="s">
        <v>390</v>
      </c>
      <c r="N2439" s="1" t="s">
        <v>7606</v>
      </c>
      <c r="O2439" s="4">
        <v>44317.0</v>
      </c>
      <c r="P2439" s="4">
        <v>44067.0</v>
      </c>
      <c r="Q2439" s="1" t="s">
        <v>7676</v>
      </c>
      <c r="R2439" s="1" t="s">
        <v>235</v>
      </c>
      <c r="S2439" s="1" t="s">
        <v>32</v>
      </c>
      <c r="T2439" s="1">
        <v>75165.0</v>
      </c>
      <c r="U2439" s="1" t="s">
        <v>7677</v>
      </c>
    </row>
    <row r="2440">
      <c r="A2440" s="1" t="s">
        <v>8128</v>
      </c>
      <c r="B2440" s="1">
        <v>38550.0</v>
      </c>
      <c r="C2440" s="1">
        <v>2339.0</v>
      </c>
      <c r="D2440" s="2" t="s">
        <v>7618</v>
      </c>
      <c r="E2440" s="1" t="s">
        <v>7828</v>
      </c>
      <c r="F2440" s="1" t="s">
        <v>7829</v>
      </c>
      <c r="G2440" s="3" t="str">
        <f t="shared" si="1"/>
        <v>Benny Guzman</v>
      </c>
      <c r="H2440" s="3" t="str">
        <f t="shared" si="2"/>
        <v>BENNY GUZMAN</v>
      </c>
      <c r="J2440" s="1" t="s">
        <v>389</v>
      </c>
      <c r="K2440" s="1" t="s">
        <v>53</v>
      </c>
      <c r="L2440" s="1">
        <v>62.5</v>
      </c>
      <c r="M2440" s="1" t="s">
        <v>390</v>
      </c>
      <c r="N2440" s="1" t="s">
        <v>7606</v>
      </c>
      <c r="O2440" s="4">
        <v>44317.0</v>
      </c>
      <c r="P2440" s="4">
        <v>44316.0</v>
      </c>
      <c r="Q2440" s="1" t="s">
        <v>7890</v>
      </c>
      <c r="R2440" s="1" t="s">
        <v>31</v>
      </c>
      <c r="S2440" s="1" t="s">
        <v>32</v>
      </c>
      <c r="T2440" s="1">
        <v>75208.0</v>
      </c>
      <c r="U2440" s="1" t="s">
        <v>7891</v>
      </c>
    </row>
    <row r="2441">
      <c r="A2441" s="1" t="s">
        <v>8129</v>
      </c>
      <c r="B2441" s="1">
        <v>35804.0</v>
      </c>
      <c r="C2441" s="1">
        <v>2154.0</v>
      </c>
      <c r="D2441" s="2" t="s">
        <v>7614</v>
      </c>
      <c r="E2441" s="1" t="s">
        <v>4173</v>
      </c>
      <c r="F2441" s="1" t="s">
        <v>3126</v>
      </c>
      <c r="G2441" s="3" t="str">
        <f t="shared" si="1"/>
        <v>Roxanne Powell</v>
      </c>
      <c r="H2441" s="3" t="str">
        <f t="shared" si="2"/>
        <v>ROXANNE POWELL</v>
      </c>
      <c r="J2441" s="1" t="s">
        <v>389</v>
      </c>
      <c r="K2441" s="1" t="s">
        <v>44</v>
      </c>
      <c r="L2441" s="1">
        <v>65.0</v>
      </c>
      <c r="M2441" s="1" t="s">
        <v>390</v>
      </c>
      <c r="N2441" s="1" t="s">
        <v>7606</v>
      </c>
      <c r="O2441" s="4">
        <v>44317.0</v>
      </c>
      <c r="P2441" s="4">
        <v>44247.0</v>
      </c>
      <c r="Q2441" s="1" t="s">
        <v>7676</v>
      </c>
      <c r="R2441" s="1" t="s">
        <v>235</v>
      </c>
      <c r="S2441" s="1" t="s">
        <v>32</v>
      </c>
      <c r="T2441" s="1">
        <v>75165.0</v>
      </c>
      <c r="U2441" s="1" t="s">
        <v>7677</v>
      </c>
    </row>
    <row r="2442">
      <c r="A2442" s="1" t="s">
        <v>8130</v>
      </c>
      <c r="B2442" s="1">
        <v>35805.0</v>
      </c>
      <c r="C2442" s="1">
        <v>2154.0</v>
      </c>
      <c r="D2442" s="2" t="s">
        <v>7614</v>
      </c>
      <c r="E2442" s="1" t="s">
        <v>6456</v>
      </c>
      <c r="F2442" s="1" t="s">
        <v>3126</v>
      </c>
      <c r="G2442" s="3" t="str">
        <f t="shared" si="1"/>
        <v>Jocelyn Powell</v>
      </c>
      <c r="H2442" s="3" t="str">
        <f t="shared" si="2"/>
        <v>JOCELYN POWELL</v>
      </c>
      <c r="J2442" s="1" t="s">
        <v>389</v>
      </c>
      <c r="K2442" s="1" t="s">
        <v>44</v>
      </c>
      <c r="L2442" s="1">
        <v>65.0</v>
      </c>
      <c r="M2442" s="1" t="s">
        <v>390</v>
      </c>
      <c r="N2442" s="1" t="s">
        <v>7606</v>
      </c>
      <c r="O2442" s="4">
        <v>44317.0</v>
      </c>
      <c r="P2442" s="4">
        <v>44247.0</v>
      </c>
      <c r="Q2442" s="1" t="s">
        <v>7676</v>
      </c>
      <c r="R2442" s="1" t="s">
        <v>235</v>
      </c>
      <c r="S2442" s="1" t="s">
        <v>32</v>
      </c>
      <c r="T2442" s="1">
        <v>75165.0</v>
      </c>
      <c r="U2442" s="1" t="s">
        <v>7677</v>
      </c>
    </row>
    <row r="2443">
      <c r="A2443" s="1" t="s">
        <v>8131</v>
      </c>
      <c r="B2443" s="1">
        <v>35809.0</v>
      </c>
      <c r="C2443" s="1">
        <v>2154.0</v>
      </c>
      <c r="D2443" s="2" t="s">
        <v>7614</v>
      </c>
      <c r="E2443" s="1" t="s">
        <v>7925</v>
      </c>
      <c r="F2443" s="1" t="s">
        <v>131</v>
      </c>
      <c r="G2443" s="3" t="str">
        <f t="shared" si="1"/>
        <v>Edgar Johnson</v>
      </c>
      <c r="H2443" s="3" t="str">
        <f t="shared" si="2"/>
        <v>EDGAR JOHNSON</v>
      </c>
      <c r="J2443" s="1" t="s">
        <v>389</v>
      </c>
      <c r="K2443" s="1" t="s">
        <v>44</v>
      </c>
      <c r="L2443" s="1">
        <v>67.5</v>
      </c>
      <c r="M2443" s="1" t="s">
        <v>390</v>
      </c>
      <c r="N2443" s="1" t="s">
        <v>7606</v>
      </c>
      <c r="O2443" s="4">
        <v>44317.0</v>
      </c>
      <c r="P2443" s="4">
        <v>44251.0</v>
      </c>
      <c r="Q2443" s="1" t="s">
        <v>7926</v>
      </c>
      <c r="R2443" s="1" t="s">
        <v>31</v>
      </c>
      <c r="S2443" s="1" t="s">
        <v>32</v>
      </c>
      <c r="T2443" s="1">
        <v>75237.0</v>
      </c>
      <c r="U2443" s="1" t="s">
        <v>7927</v>
      </c>
    </row>
    <row r="2444">
      <c r="A2444" s="1" t="s">
        <v>8132</v>
      </c>
      <c r="B2444" s="1">
        <v>35008.0</v>
      </c>
      <c r="C2444" s="1">
        <v>2070.0</v>
      </c>
      <c r="D2444" s="2" t="s">
        <v>7612</v>
      </c>
      <c r="G2444" s="3" t="str">
        <f t="shared" si="1"/>
        <v> </v>
      </c>
      <c r="H2444" s="3" t="str">
        <f t="shared" si="2"/>
        <v> </v>
      </c>
      <c r="I2444" s="1" t="s">
        <v>7722</v>
      </c>
      <c r="J2444" s="1" t="s">
        <v>389</v>
      </c>
      <c r="K2444" s="1" t="s">
        <v>41</v>
      </c>
      <c r="L2444" s="1">
        <v>75.0</v>
      </c>
      <c r="M2444" s="1" t="s">
        <v>390</v>
      </c>
      <c r="N2444" s="1" t="s">
        <v>7606</v>
      </c>
      <c r="O2444" s="4">
        <v>44317.0</v>
      </c>
      <c r="P2444" s="4">
        <v>44019.0</v>
      </c>
      <c r="Q2444" s="1" t="s">
        <v>7723</v>
      </c>
      <c r="R2444" s="1" t="s">
        <v>31</v>
      </c>
      <c r="S2444" s="1" t="s">
        <v>32</v>
      </c>
      <c r="T2444" s="1">
        <v>75208.0</v>
      </c>
      <c r="U2444" s="1" t="s">
        <v>7724</v>
      </c>
    </row>
    <row r="2445">
      <c r="A2445" s="1" t="s">
        <v>8133</v>
      </c>
      <c r="B2445" s="1">
        <v>35040.0</v>
      </c>
      <c r="C2445" s="1">
        <v>2070.0</v>
      </c>
      <c r="D2445" s="2" t="s">
        <v>7612</v>
      </c>
      <c r="G2445" s="3" t="str">
        <f t="shared" si="1"/>
        <v> </v>
      </c>
      <c r="H2445" s="3" t="str">
        <f t="shared" si="2"/>
        <v> </v>
      </c>
      <c r="I2445" s="1" t="s">
        <v>7722</v>
      </c>
      <c r="J2445" s="1" t="s">
        <v>389</v>
      </c>
      <c r="K2445" s="1" t="s">
        <v>41</v>
      </c>
      <c r="L2445" s="1">
        <v>75.0</v>
      </c>
      <c r="M2445" s="1" t="s">
        <v>390</v>
      </c>
      <c r="N2445" s="1" t="s">
        <v>7606</v>
      </c>
      <c r="O2445" s="4">
        <v>44317.0</v>
      </c>
      <c r="P2445" s="4">
        <v>44139.0</v>
      </c>
      <c r="Q2445" s="1" t="s">
        <v>7723</v>
      </c>
      <c r="R2445" s="1" t="s">
        <v>31</v>
      </c>
      <c r="S2445" s="1" t="s">
        <v>32</v>
      </c>
      <c r="T2445" s="1">
        <v>75208.0</v>
      </c>
      <c r="U2445" s="1" t="s">
        <v>7724</v>
      </c>
    </row>
    <row r="2446">
      <c r="A2446" s="1" t="s">
        <v>8134</v>
      </c>
      <c r="B2446" s="1">
        <v>39521.0</v>
      </c>
      <c r="C2446" s="1">
        <v>2407.0</v>
      </c>
      <c r="D2446" s="2" t="s">
        <v>7605</v>
      </c>
      <c r="G2446" s="3" t="str">
        <f t="shared" si="1"/>
        <v> </v>
      </c>
      <c r="H2446" s="3" t="str">
        <f t="shared" si="2"/>
        <v> </v>
      </c>
      <c r="I2446" s="1" t="s">
        <v>8135</v>
      </c>
      <c r="J2446" s="1" t="s">
        <v>389</v>
      </c>
      <c r="K2446" s="1" t="s">
        <v>27</v>
      </c>
      <c r="L2446" s="1">
        <v>76.52</v>
      </c>
      <c r="M2446" s="1" t="s">
        <v>390</v>
      </c>
      <c r="N2446" s="1" t="s">
        <v>7606</v>
      </c>
      <c r="P2446" s="5">
        <v>44554.0</v>
      </c>
      <c r="Q2446" s="1" t="s">
        <v>8136</v>
      </c>
      <c r="R2446" s="1" t="s">
        <v>31</v>
      </c>
      <c r="S2446" s="1" t="s">
        <v>32</v>
      </c>
      <c r="T2446" s="1">
        <v>75201.0</v>
      </c>
      <c r="U2446" s="1" t="s">
        <v>8137</v>
      </c>
    </row>
    <row r="2447">
      <c r="A2447" s="1" t="s">
        <v>8138</v>
      </c>
      <c r="B2447" s="1">
        <v>66854.0</v>
      </c>
      <c r="C2447" s="1">
        <v>2070.0</v>
      </c>
      <c r="D2447" s="2" t="s">
        <v>7612</v>
      </c>
      <c r="E2447" s="1" t="s">
        <v>649</v>
      </c>
      <c r="F2447" s="1" t="s">
        <v>8139</v>
      </c>
      <c r="G2447" s="3" t="str">
        <f t="shared" si="1"/>
        <v>Mark Rieves</v>
      </c>
      <c r="H2447" s="3" t="str">
        <f t="shared" si="2"/>
        <v>MARK RIEVES</v>
      </c>
      <c r="J2447" s="1" t="s">
        <v>57</v>
      </c>
      <c r="K2447" s="1" t="s">
        <v>41</v>
      </c>
      <c r="L2447" s="1">
        <v>79.26</v>
      </c>
      <c r="M2447" s="1" t="s">
        <v>58</v>
      </c>
      <c r="N2447" s="1" t="s">
        <v>7606</v>
      </c>
      <c r="O2447" s="4">
        <v>44317.0</v>
      </c>
      <c r="P2447" s="5">
        <v>44193.0</v>
      </c>
      <c r="Q2447" s="1" t="s">
        <v>8140</v>
      </c>
      <c r="R2447" s="1" t="s">
        <v>31</v>
      </c>
      <c r="S2447" s="1" t="s">
        <v>32</v>
      </c>
      <c r="T2447" s="1">
        <v>75206.0</v>
      </c>
      <c r="U2447" s="1" t="s">
        <v>8141</v>
      </c>
    </row>
    <row r="2448">
      <c r="A2448" s="1" t="s">
        <v>8142</v>
      </c>
      <c r="B2448" s="1">
        <v>39527.0</v>
      </c>
      <c r="C2448" s="1">
        <v>2407.0</v>
      </c>
      <c r="D2448" s="2" t="s">
        <v>7605</v>
      </c>
      <c r="G2448" s="3" t="str">
        <f t="shared" si="1"/>
        <v> </v>
      </c>
      <c r="H2448" s="3" t="str">
        <f t="shared" si="2"/>
        <v> </v>
      </c>
      <c r="I2448" s="1" t="s">
        <v>8143</v>
      </c>
      <c r="J2448" s="1" t="s">
        <v>389</v>
      </c>
      <c r="K2448" s="1" t="s">
        <v>27</v>
      </c>
      <c r="L2448" s="1">
        <v>80.0</v>
      </c>
      <c r="M2448" s="1" t="s">
        <v>390</v>
      </c>
      <c r="N2448" s="1" t="s">
        <v>7606</v>
      </c>
      <c r="P2448" s="5">
        <v>44561.0</v>
      </c>
      <c r="Q2448" s="1" t="s">
        <v>1223</v>
      </c>
      <c r="R2448" s="1" t="s">
        <v>31</v>
      </c>
      <c r="S2448" s="1" t="s">
        <v>32</v>
      </c>
      <c r="T2448" s="1">
        <v>75224.0</v>
      </c>
      <c r="U2448" s="1" t="s">
        <v>7624</v>
      </c>
    </row>
    <row r="2449">
      <c r="A2449" s="1" t="s">
        <v>8144</v>
      </c>
      <c r="B2449" s="1">
        <v>35024.0</v>
      </c>
      <c r="C2449" s="1">
        <v>2070.0</v>
      </c>
      <c r="D2449" s="2" t="s">
        <v>7612</v>
      </c>
      <c r="E2449" s="1" t="s">
        <v>1221</v>
      </c>
      <c r="F2449" s="1" t="s">
        <v>1222</v>
      </c>
      <c r="G2449" s="3" t="str">
        <f t="shared" si="1"/>
        <v>Chad West</v>
      </c>
      <c r="H2449" s="3" t="str">
        <f t="shared" si="2"/>
        <v>CHAD WEST</v>
      </c>
      <c r="J2449" s="1" t="s">
        <v>389</v>
      </c>
      <c r="K2449" s="1" t="s">
        <v>41</v>
      </c>
      <c r="L2449" s="1">
        <v>80.16</v>
      </c>
      <c r="M2449" s="1" t="s">
        <v>390</v>
      </c>
      <c r="N2449" s="1" t="s">
        <v>7606</v>
      </c>
      <c r="O2449" s="4">
        <v>44317.0</v>
      </c>
      <c r="P2449" s="4">
        <v>44075.0</v>
      </c>
      <c r="Q2449" s="1" t="s">
        <v>1223</v>
      </c>
      <c r="R2449" s="1" t="s">
        <v>31</v>
      </c>
      <c r="S2449" s="1" t="s">
        <v>32</v>
      </c>
      <c r="T2449" s="1">
        <v>75224.0</v>
      </c>
      <c r="U2449" s="1" t="s">
        <v>1224</v>
      </c>
    </row>
    <row r="2450">
      <c r="A2450" s="1" t="s">
        <v>8145</v>
      </c>
      <c r="B2450" s="1">
        <v>39450.0</v>
      </c>
      <c r="C2450" s="1">
        <v>2407.0</v>
      </c>
      <c r="D2450" s="2" t="s">
        <v>7605</v>
      </c>
      <c r="G2450" s="3" t="str">
        <f t="shared" si="1"/>
        <v> </v>
      </c>
      <c r="H2450" s="3" t="str">
        <f t="shared" si="2"/>
        <v> </v>
      </c>
      <c r="I2450" s="1" t="s">
        <v>8146</v>
      </c>
      <c r="J2450" s="1" t="s">
        <v>389</v>
      </c>
      <c r="K2450" s="1" t="s">
        <v>27</v>
      </c>
      <c r="L2450" s="1">
        <v>83.06</v>
      </c>
      <c r="M2450" s="1" t="s">
        <v>390</v>
      </c>
      <c r="N2450" s="1" t="s">
        <v>7606</v>
      </c>
      <c r="P2450" s="4">
        <v>44461.0</v>
      </c>
      <c r="Q2450" s="1" t="s">
        <v>8147</v>
      </c>
      <c r="R2450" s="1" t="s">
        <v>31</v>
      </c>
      <c r="S2450" s="1" t="s">
        <v>32</v>
      </c>
      <c r="T2450" s="1">
        <v>75207.0</v>
      </c>
      <c r="U2450" s="1" t="s">
        <v>8148</v>
      </c>
    </row>
    <row r="2451">
      <c r="A2451" s="1" t="s">
        <v>8149</v>
      </c>
      <c r="B2451" s="1">
        <v>39438.0</v>
      </c>
      <c r="C2451" s="1">
        <v>2407.0</v>
      </c>
      <c r="D2451" s="2" t="s">
        <v>7605</v>
      </c>
      <c r="G2451" s="3" t="str">
        <f t="shared" si="1"/>
        <v> </v>
      </c>
      <c r="H2451" s="3" t="str">
        <f t="shared" si="2"/>
        <v> </v>
      </c>
      <c r="I2451" s="1" t="s">
        <v>7939</v>
      </c>
      <c r="J2451" s="1" t="s">
        <v>389</v>
      </c>
      <c r="K2451" s="1" t="s">
        <v>27</v>
      </c>
      <c r="L2451" s="1">
        <v>84.4</v>
      </c>
      <c r="M2451" s="1" t="s">
        <v>390</v>
      </c>
      <c r="N2451" s="1" t="s">
        <v>7606</v>
      </c>
      <c r="P2451" s="4">
        <v>44440.0</v>
      </c>
      <c r="Q2451" s="1" t="s">
        <v>7940</v>
      </c>
      <c r="R2451" s="1" t="s">
        <v>31</v>
      </c>
      <c r="S2451" s="1" t="s">
        <v>32</v>
      </c>
      <c r="T2451" s="1">
        <v>75208.0</v>
      </c>
      <c r="U2451" s="1" t="s">
        <v>7941</v>
      </c>
    </row>
    <row r="2452">
      <c r="A2452" s="1" t="s">
        <v>8150</v>
      </c>
      <c r="B2452" s="1">
        <v>39445.0</v>
      </c>
      <c r="C2452" s="1">
        <v>2407.0</v>
      </c>
      <c r="D2452" s="2" t="s">
        <v>7605</v>
      </c>
      <c r="G2452" s="3" t="str">
        <f t="shared" si="1"/>
        <v> </v>
      </c>
      <c r="H2452" s="3" t="str">
        <f t="shared" si="2"/>
        <v> </v>
      </c>
      <c r="I2452" s="1" t="s">
        <v>8151</v>
      </c>
      <c r="J2452" s="1" t="s">
        <v>389</v>
      </c>
      <c r="K2452" s="1" t="s">
        <v>27</v>
      </c>
      <c r="L2452" s="1">
        <v>85.45</v>
      </c>
      <c r="M2452" s="1" t="s">
        <v>390</v>
      </c>
      <c r="N2452" s="1" t="s">
        <v>7606</v>
      </c>
      <c r="P2452" s="4">
        <v>44456.0</v>
      </c>
      <c r="Q2452" s="1" t="s">
        <v>8152</v>
      </c>
      <c r="R2452" s="1" t="s">
        <v>31</v>
      </c>
      <c r="S2452" s="1" t="s">
        <v>32</v>
      </c>
      <c r="T2452" s="1">
        <v>75201.0</v>
      </c>
      <c r="U2452" s="1" t="s">
        <v>8153</v>
      </c>
    </row>
    <row r="2453">
      <c r="A2453" s="1" t="s">
        <v>8154</v>
      </c>
      <c r="B2453" s="1">
        <v>36813.0</v>
      </c>
      <c r="C2453" s="1">
        <v>2252.0</v>
      </c>
      <c r="D2453" s="2" t="s">
        <v>7616</v>
      </c>
      <c r="G2453" s="3" t="str">
        <f t="shared" si="1"/>
        <v> </v>
      </c>
      <c r="H2453" s="3" t="str">
        <f t="shared" si="2"/>
        <v> </v>
      </c>
      <c r="I2453" s="1" t="s">
        <v>7864</v>
      </c>
      <c r="J2453" s="1" t="s">
        <v>389</v>
      </c>
      <c r="K2453" s="1" t="s">
        <v>47</v>
      </c>
      <c r="L2453" s="1">
        <v>86.27</v>
      </c>
      <c r="M2453" s="1" t="s">
        <v>390</v>
      </c>
      <c r="N2453" s="1" t="s">
        <v>7606</v>
      </c>
      <c r="O2453" s="4">
        <v>44317.0</v>
      </c>
      <c r="P2453" s="4">
        <v>44300.0</v>
      </c>
      <c r="Q2453" s="1" t="s">
        <v>1223</v>
      </c>
      <c r="R2453" s="1" t="s">
        <v>31</v>
      </c>
      <c r="S2453" s="1" t="s">
        <v>32</v>
      </c>
      <c r="T2453" s="1">
        <v>75224.0</v>
      </c>
      <c r="U2453" s="1" t="s">
        <v>1224</v>
      </c>
    </row>
    <row r="2454">
      <c r="A2454" s="1" t="s">
        <v>8155</v>
      </c>
      <c r="B2454" s="1">
        <v>39496.0</v>
      </c>
      <c r="C2454" s="1">
        <v>2407.0</v>
      </c>
      <c r="D2454" s="2" t="s">
        <v>7605</v>
      </c>
      <c r="G2454" s="3" t="str">
        <f t="shared" si="1"/>
        <v> </v>
      </c>
      <c r="H2454" s="3" t="str">
        <f t="shared" si="2"/>
        <v> </v>
      </c>
      <c r="I2454" s="1" t="s">
        <v>8156</v>
      </c>
      <c r="J2454" s="1" t="s">
        <v>389</v>
      </c>
      <c r="K2454" s="1" t="s">
        <v>27</v>
      </c>
      <c r="L2454" s="1">
        <v>93.8</v>
      </c>
      <c r="M2454" s="1" t="s">
        <v>390</v>
      </c>
      <c r="N2454" s="1" t="s">
        <v>7606</v>
      </c>
      <c r="P2454" s="5">
        <v>44524.0</v>
      </c>
      <c r="Q2454" s="1" t="s">
        <v>1223</v>
      </c>
      <c r="R2454" s="1" t="s">
        <v>31</v>
      </c>
      <c r="S2454" s="1" t="s">
        <v>32</v>
      </c>
      <c r="T2454" s="1">
        <v>75224.0</v>
      </c>
      <c r="U2454" s="1" t="s">
        <v>7624</v>
      </c>
    </row>
    <row r="2455">
      <c r="A2455" s="1" t="s">
        <v>8157</v>
      </c>
      <c r="B2455" s="1">
        <v>39522.0</v>
      </c>
      <c r="C2455" s="1">
        <v>2407.0</v>
      </c>
      <c r="D2455" s="2" t="s">
        <v>7605</v>
      </c>
      <c r="G2455" s="3" t="str">
        <f t="shared" si="1"/>
        <v> </v>
      </c>
      <c r="H2455" s="3" t="str">
        <f t="shared" si="2"/>
        <v> </v>
      </c>
      <c r="I2455" s="1" t="s">
        <v>8156</v>
      </c>
      <c r="J2455" s="1" t="s">
        <v>389</v>
      </c>
      <c r="K2455" s="1" t="s">
        <v>27</v>
      </c>
      <c r="L2455" s="1">
        <v>93.8</v>
      </c>
      <c r="M2455" s="1" t="s">
        <v>390</v>
      </c>
      <c r="N2455" s="1" t="s">
        <v>7606</v>
      </c>
      <c r="P2455" s="5">
        <v>44554.0</v>
      </c>
      <c r="Q2455" s="1" t="s">
        <v>1223</v>
      </c>
      <c r="R2455" s="1" t="s">
        <v>31</v>
      </c>
      <c r="S2455" s="1" t="s">
        <v>32</v>
      </c>
      <c r="T2455" s="1">
        <v>75224.0</v>
      </c>
      <c r="U2455" s="1" t="s">
        <v>7624</v>
      </c>
    </row>
    <row r="2456">
      <c r="A2456" s="1" t="s">
        <v>8158</v>
      </c>
      <c r="B2456" s="1">
        <v>79672.0</v>
      </c>
      <c r="C2456" s="1">
        <v>2407.0</v>
      </c>
      <c r="D2456" s="2" t="s">
        <v>7605</v>
      </c>
      <c r="E2456" s="1" t="s">
        <v>2752</v>
      </c>
      <c r="F2456" s="1" t="s">
        <v>2486</v>
      </c>
      <c r="G2456" s="3" t="str">
        <f t="shared" si="1"/>
        <v>Dave Neumann</v>
      </c>
      <c r="H2456" s="3" t="str">
        <f t="shared" si="2"/>
        <v>DAVE NEUMANN</v>
      </c>
      <c r="J2456" s="1" t="s">
        <v>57</v>
      </c>
      <c r="K2456" s="1" t="s">
        <v>27</v>
      </c>
      <c r="L2456" s="1">
        <v>94.7</v>
      </c>
      <c r="M2456" s="1" t="s">
        <v>58</v>
      </c>
      <c r="N2456" s="1" t="s">
        <v>7606</v>
      </c>
      <c r="P2456" s="4">
        <v>44532.0</v>
      </c>
      <c r="Q2456" s="1" t="s">
        <v>2487</v>
      </c>
      <c r="R2456" s="1" t="s">
        <v>31</v>
      </c>
      <c r="S2456" s="1" t="s">
        <v>32</v>
      </c>
      <c r="T2456" s="1">
        <v>75230.0</v>
      </c>
      <c r="U2456" s="1" t="s">
        <v>2488</v>
      </c>
    </row>
    <row r="2457">
      <c r="A2457" s="1" t="s">
        <v>8159</v>
      </c>
      <c r="B2457" s="1">
        <v>69961.0</v>
      </c>
      <c r="C2457" s="1">
        <v>2154.0</v>
      </c>
      <c r="D2457" s="2" t="s">
        <v>7614</v>
      </c>
      <c r="E2457" s="1" t="s">
        <v>337</v>
      </c>
      <c r="F2457" s="1" t="s">
        <v>8160</v>
      </c>
      <c r="G2457" s="3" t="str">
        <f t="shared" si="1"/>
        <v>Christopher Edgemon</v>
      </c>
      <c r="H2457" s="3" t="str">
        <f t="shared" si="2"/>
        <v>CHRISTOPHER EDGEMON</v>
      </c>
      <c r="J2457" s="1" t="s">
        <v>57</v>
      </c>
      <c r="K2457" s="1" t="s">
        <v>44</v>
      </c>
      <c r="L2457" s="1">
        <v>94.7</v>
      </c>
      <c r="M2457" s="1" t="s">
        <v>58</v>
      </c>
      <c r="N2457" s="1" t="s">
        <v>7606</v>
      </c>
      <c r="O2457" s="4">
        <v>44317.0</v>
      </c>
      <c r="P2457" s="4">
        <v>44208.0</v>
      </c>
      <c r="Q2457" s="1" t="s">
        <v>8161</v>
      </c>
      <c r="R2457" s="1" t="s">
        <v>31</v>
      </c>
      <c r="S2457" s="1" t="s">
        <v>32</v>
      </c>
      <c r="T2457" s="1">
        <v>75209.0</v>
      </c>
      <c r="U2457" s="1" t="s">
        <v>8162</v>
      </c>
    </row>
    <row r="2458">
      <c r="A2458" s="1" t="s">
        <v>8163</v>
      </c>
      <c r="B2458" s="1">
        <v>69962.0</v>
      </c>
      <c r="C2458" s="1">
        <v>2154.0</v>
      </c>
      <c r="D2458" s="2" t="s">
        <v>7614</v>
      </c>
      <c r="E2458" s="1" t="s">
        <v>383</v>
      </c>
      <c r="F2458" s="1" t="s">
        <v>8164</v>
      </c>
      <c r="G2458" s="3" t="str">
        <f t="shared" si="1"/>
        <v>Anne Foster</v>
      </c>
      <c r="H2458" s="3" t="str">
        <f t="shared" si="2"/>
        <v>ANNE FOSTER</v>
      </c>
      <c r="J2458" s="1" t="s">
        <v>57</v>
      </c>
      <c r="K2458" s="1" t="s">
        <v>44</v>
      </c>
      <c r="L2458" s="1">
        <v>94.7</v>
      </c>
      <c r="M2458" s="1" t="s">
        <v>58</v>
      </c>
      <c r="N2458" s="1" t="s">
        <v>7606</v>
      </c>
      <c r="O2458" s="4">
        <v>44317.0</v>
      </c>
      <c r="P2458" s="4">
        <v>44214.0</v>
      </c>
      <c r="Q2458" s="1" t="s">
        <v>8165</v>
      </c>
      <c r="R2458" s="1" t="s">
        <v>31</v>
      </c>
      <c r="S2458" s="1" t="s">
        <v>32</v>
      </c>
      <c r="T2458" s="1">
        <v>75208.0</v>
      </c>
      <c r="U2458" s="1" t="s">
        <v>8166</v>
      </c>
    </row>
    <row r="2459">
      <c r="A2459" s="1" t="s">
        <v>8167</v>
      </c>
      <c r="B2459" s="1">
        <v>69987.0</v>
      </c>
      <c r="C2459" s="1">
        <v>2154.0</v>
      </c>
      <c r="D2459" s="2" t="s">
        <v>7614</v>
      </c>
      <c r="E2459" s="1" t="s">
        <v>6398</v>
      </c>
      <c r="F2459" s="1" t="s">
        <v>6399</v>
      </c>
      <c r="G2459" s="3" t="str">
        <f t="shared" si="1"/>
        <v>DAVE NEUMANN</v>
      </c>
      <c r="H2459" s="3" t="str">
        <f t="shared" si="2"/>
        <v>DAVE NEUMANN</v>
      </c>
      <c r="J2459" s="1" t="s">
        <v>57</v>
      </c>
      <c r="K2459" s="1" t="s">
        <v>44</v>
      </c>
      <c r="L2459" s="1">
        <v>94.7</v>
      </c>
      <c r="M2459" s="1" t="s">
        <v>58</v>
      </c>
      <c r="N2459" s="1" t="s">
        <v>7606</v>
      </c>
      <c r="O2459" s="4">
        <v>44317.0</v>
      </c>
      <c r="P2459" s="4">
        <v>44257.0</v>
      </c>
      <c r="Q2459" s="1" t="s">
        <v>6400</v>
      </c>
      <c r="R2459" s="1" t="s">
        <v>60</v>
      </c>
      <c r="S2459" s="1" t="s">
        <v>32</v>
      </c>
      <c r="T2459" s="1">
        <v>75230.0</v>
      </c>
      <c r="U2459" s="1" t="s">
        <v>6401</v>
      </c>
    </row>
    <row r="2460">
      <c r="A2460" s="1" t="s">
        <v>8168</v>
      </c>
      <c r="B2460" s="1">
        <v>74181.0</v>
      </c>
      <c r="C2460" s="1">
        <v>2252.0</v>
      </c>
      <c r="D2460" s="2" t="s">
        <v>7616</v>
      </c>
      <c r="E2460" s="1" t="s">
        <v>1262</v>
      </c>
      <c r="F2460" s="1" t="s">
        <v>8169</v>
      </c>
      <c r="G2460" s="3" t="str">
        <f t="shared" si="1"/>
        <v>Thomas Adair</v>
      </c>
      <c r="H2460" s="3" t="str">
        <f t="shared" si="2"/>
        <v>THOMAS ADAIR</v>
      </c>
      <c r="J2460" s="1" t="s">
        <v>57</v>
      </c>
      <c r="K2460" s="1" t="s">
        <v>47</v>
      </c>
      <c r="L2460" s="1">
        <v>94.7</v>
      </c>
      <c r="M2460" s="1" t="s">
        <v>58</v>
      </c>
      <c r="N2460" s="1" t="s">
        <v>7606</v>
      </c>
      <c r="O2460" s="4">
        <v>44317.0</v>
      </c>
      <c r="P2460" s="4">
        <v>44304.0</v>
      </c>
      <c r="Q2460" s="1" t="s">
        <v>8170</v>
      </c>
      <c r="R2460" s="1" t="s">
        <v>1541</v>
      </c>
      <c r="S2460" s="1" t="s">
        <v>32</v>
      </c>
      <c r="T2460" s="1">
        <v>75074.0</v>
      </c>
      <c r="U2460" s="1" t="s">
        <v>8171</v>
      </c>
    </row>
    <row r="2461">
      <c r="A2461" s="1" t="s">
        <v>8172</v>
      </c>
      <c r="B2461" s="1">
        <v>74281.0</v>
      </c>
      <c r="C2461" s="1">
        <v>2252.0</v>
      </c>
      <c r="D2461" s="2" t="s">
        <v>7616</v>
      </c>
      <c r="E2461" s="1" t="s">
        <v>2752</v>
      </c>
      <c r="F2461" s="1" t="s">
        <v>2486</v>
      </c>
      <c r="G2461" s="3" t="str">
        <f t="shared" si="1"/>
        <v>Dave Neumann</v>
      </c>
      <c r="H2461" s="3" t="str">
        <f t="shared" si="2"/>
        <v>DAVE NEUMANN</v>
      </c>
      <c r="J2461" s="1" t="s">
        <v>57</v>
      </c>
      <c r="K2461" s="1" t="s">
        <v>47</v>
      </c>
      <c r="L2461" s="1">
        <v>94.7</v>
      </c>
      <c r="M2461" s="1" t="s">
        <v>58</v>
      </c>
      <c r="N2461" s="1" t="s">
        <v>7606</v>
      </c>
      <c r="O2461" s="4">
        <v>44317.0</v>
      </c>
      <c r="P2461" s="4">
        <v>44292.0</v>
      </c>
      <c r="Q2461" s="1" t="s">
        <v>2487</v>
      </c>
      <c r="R2461" s="1" t="s">
        <v>31</v>
      </c>
      <c r="S2461" s="1" t="s">
        <v>32</v>
      </c>
      <c r="T2461" s="1">
        <v>75230.0</v>
      </c>
      <c r="U2461" s="1" t="s">
        <v>2488</v>
      </c>
    </row>
    <row r="2462">
      <c r="A2462" s="1" t="s">
        <v>8173</v>
      </c>
      <c r="B2462" s="1">
        <v>79270.0</v>
      </c>
      <c r="C2462" s="1">
        <v>2339.0</v>
      </c>
      <c r="D2462" s="2" t="s">
        <v>7618</v>
      </c>
      <c r="E2462" s="1" t="s">
        <v>3991</v>
      </c>
      <c r="F2462" s="1" t="s">
        <v>8174</v>
      </c>
      <c r="G2462" s="3" t="str">
        <f t="shared" si="1"/>
        <v>Stephen Skinner</v>
      </c>
      <c r="H2462" s="3" t="str">
        <f t="shared" si="2"/>
        <v>STEPHEN SKINNER</v>
      </c>
      <c r="J2462" s="1" t="s">
        <v>57</v>
      </c>
      <c r="K2462" s="1" t="s">
        <v>53</v>
      </c>
      <c r="L2462" s="1">
        <v>94.7</v>
      </c>
      <c r="M2462" s="1" t="s">
        <v>58</v>
      </c>
      <c r="N2462" s="1" t="s">
        <v>7606</v>
      </c>
      <c r="O2462" s="4">
        <v>44317.0</v>
      </c>
      <c r="P2462" s="4">
        <v>44312.0</v>
      </c>
      <c r="Q2462" s="1" t="s">
        <v>8175</v>
      </c>
      <c r="R2462" s="1" t="s">
        <v>8176</v>
      </c>
      <c r="S2462" s="1" t="s">
        <v>2253</v>
      </c>
      <c r="T2462" s="1">
        <v>33334.0</v>
      </c>
      <c r="U2462" s="1" t="s">
        <v>8177</v>
      </c>
    </row>
    <row r="2463">
      <c r="A2463" s="1" t="s">
        <v>8178</v>
      </c>
      <c r="B2463" s="1">
        <v>35050.0</v>
      </c>
      <c r="C2463" s="1">
        <v>2070.0</v>
      </c>
      <c r="D2463" s="2" t="s">
        <v>7612</v>
      </c>
      <c r="E2463" s="1" t="s">
        <v>2446</v>
      </c>
      <c r="F2463" s="1" t="s">
        <v>7934</v>
      </c>
      <c r="G2463" s="3" t="str">
        <f t="shared" si="1"/>
        <v>Carla McKinzie</v>
      </c>
      <c r="H2463" s="3" t="str">
        <f t="shared" si="2"/>
        <v>CARLA MCKINZIE</v>
      </c>
      <c r="J2463" s="1" t="s">
        <v>389</v>
      </c>
      <c r="K2463" s="1" t="s">
        <v>41</v>
      </c>
      <c r="L2463" s="1">
        <v>97.5</v>
      </c>
      <c r="M2463" s="1" t="s">
        <v>390</v>
      </c>
      <c r="N2463" s="1" t="s">
        <v>7606</v>
      </c>
      <c r="O2463" s="4">
        <v>44317.0</v>
      </c>
      <c r="P2463" s="5">
        <v>44183.0</v>
      </c>
      <c r="Q2463" s="1" t="s">
        <v>7935</v>
      </c>
      <c r="R2463" s="1" t="s">
        <v>31</v>
      </c>
      <c r="S2463" s="1" t="s">
        <v>32</v>
      </c>
      <c r="T2463" s="1">
        <v>75208.0</v>
      </c>
      <c r="U2463" s="1" t="s">
        <v>7936</v>
      </c>
    </row>
    <row r="2464">
      <c r="A2464" s="1" t="s">
        <v>8179</v>
      </c>
      <c r="B2464" s="1">
        <v>39460.0</v>
      </c>
      <c r="C2464" s="1">
        <v>2407.0</v>
      </c>
      <c r="D2464" s="2" t="s">
        <v>7605</v>
      </c>
      <c r="G2464" s="3" t="str">
        <f t="shared" si="1"/>
        <v> </v>
      </c>
      <c r="H2464" s="3" t="str">
        <f t="shared" si="2"/>
        <v> </v>
      </c>
      <c r="I2464" s="1" t="s">
        <v>8180</v>
      </c>
      <c r="J2464" s="1" t="s">
        <v>389</v>
      </c>
      <c r="K2464" s="1" t="s">
        <v>27</v>
      </c>
      <c r="L2464" s="1">
        <v>99.89</v>
      </c>
      <c r="M2464" s="1" t="s">
        <v>390</v>
      </c>
      <c r="N2464" s="1" t="s">
        <v>7606</v>
      </c>
      <c r="P2464" s="4">
        <v>44476.0</v>
      </c>
      <c r="Q2464" s="1" t="s">
        <v>8181</v>
      </c>
      <c r="R2464" s="1" t="s">
        <v>31</v>
      </c>
      <c r="S2464" s="1" t="s">
        <v>32</v>
      </c>
      <c r="T2464" s="1">
        <v>75205.0</v>
      </c>
      <c r="U2464" s="1" t="s">
        <v>8182</v>
      </c>
    </row>
    <row r="2465">
      <c r="A2465" s="1" t="s">
        <v>8183</v>
      </c>
      <c r="B2465" s="1">
        <v>79652.0</v>
      </c>
      <c r="C2465" s="1">
        <v>2407.0</v>
      </c>
      <c r="D2465" s="2" t="s">
        <v>7605</v>
      </c>
      <c r="E2465" s="1" t="s">
        <v>1486</v>
      </c>
      <c r="F2465" s="1" t="s">
        <v>1476</v>
      </c>
      <c r="G2465" s="3" t="str">
        <f t="shared" si="1"/>
        <v>Jeannie Courtwright</v>
      </c>
      <c r="H2465" s="3" t="str">
        <f t="shared" si="2"/>
        <v>JEANNIE COURTWRIGHT</v>
      </c>
      <c r="J2465" s="1" t="s">
        <v>57</v>
      </c>
      <c r="K2465" s="1" t="s">
        <v>27</v>
      </c>
      <c r="L2465" s="1">
        <v>100.0</v>
      </c>
      <c r="M2465" s="1" t="s">
        <v>58</v>
      </c>
      <c r="N2465" s="1" t="s">
        <v>7606</v>
      </c>
      <c r="P2465" s="4">
        <v>44420.0</v>
      </c>
      <c r="Q2465" s="1" t="s">
        <v>8184</v>
      </c>
      <c r="R2465" s="1" t="s">
        <v>31</v>
      </c>
      <c r="S2465" s="1" t="s">
        <v>32</v>
      </c>
      <c r="T2465" s="1">
        <v>75210.0</v>
      </c>
      <c r="U2465" s="1" t="s">
        <v>8185</v>
      </c>
    </row>
    <row r="2466">
      <c r="A2466" s="1" t="s">
        <v>8186</v>
      </c>
      <c r="B2466" s="1">
        <v>79644.0</v>
      </c>
      <c r="C2466" s="1">
        <v>2407.0</v>
      </c>
      <c r="D2466" s="2" t="s">
        <v>7605</v>
      </c>
      <c r="E2466" s="1" t="s">
        <v>1262</v>
      </c>
      <c r="F2466" s="1" t="s">
        <v>8169</v>
      </c>
      <c r="G2466" s="3" t="str">
        <f t="shared" si="1"/>
        <v>Thomas Adair</v>
      </c>
      <c r="H2466" s="3" t="str">
        <f t="shared" si="2"/>
        <v>THOMAS ADAIR</v>
      </c>
      <c r="J2466" s="1" t="s">
        <v>57</v>
      </c>
      <c r="K2466" s="1" t="s">
        <v>27</v>
      </c>
      <c r="L2466" s="1">
        <v>100.0</v>
      </c>
      <c r="M2466" s="1" t="s">
        <v>58</v>
      </c>
      <c r="N2466" s="1" t="s">
        <v>7606</v>
      </c>
      <c r="P2466" s="4">
        <v>44532.0</v>
      </c>
      <c r="Q2466" s="1" t="s">
        <v>8187</v>
      </c>
      <c r="R2466" s="1" t="s">
        <v>1541</v>
      </c>
      <c r="S2466" s="1" t="s">
        <v>32</v>
      </c>
      <c r="T2466" s="1">
        <v>75074.0</v>
      </c>
      <c r="U2466" s="1" t="s">
        <v>8188</v>
      </c>
    </row>
    <row r="2467">
      <c r="A2467" s="1" t="s">
        <v>8189</v>
      </c>
      <c r="B2467" s="1">
        <v>39420.0</v>
      </c>
      <c r="C2467" s="1">
        <v>2407.0</v>
      </c>
      <c r="D2467" s="2" t="s">
        <v>7605</v>
      </c>
      <c r="E2467" s="1" t="s">
        <v>7828</v>
      </c>
      <c r="F2467" s="1" t="s">
        <v>7829</v>
      </c>
      <c r="G2467" s="3" t="str">
        <f t="shared" si="1"/>
        <v>Benny Guzman</v>
      </c>
      <c r="H2467" s="3" t="str">
        <f t="shared" si="2"/>
        <v>BENNY GUZMAN</v>
      </c>
      <c r="J2467" s="1" t="s">
        <v>389</v>
      </c>
      <c r="K2467" s="1" t="s">
        <v>27</v>
      </c>
      <c r="L2467" s="1">
        <v>100.0</v>
      </c>
      <c r="M2467" s="1" t="s">
        <v>390</v>
      </c>
      <c r="N2467" s="1" t="s">
        <v>7606</v>
      </c>
      <c r="P2467" s="4">
        <v>44400.0</v>
      </c>
      <c r="Q2467" s="1" t="s">
        <v>7830</v>
      </c>
      <c r="R2467" s="1" t="s">
        <v>31</v>
      </c>
      <c r="S2467" s="1" t="s">
        <v>32</v>
      </c>
      <c r="T2467" s="1">
        <v>75208.0</v>
      </c>
      <c r="U2467" s="1" t="s">
        <v>7831</v>
      </c>
    </row>
    <row r="2468">
      <c r="A2468" s="1" t="s">
        <v>8190</v>
      </c>
      <c r="B2468" s="1">
        <v>39516.0</v>
      </c>
      <c r="C2468" s="1">
        <v>2407.0</v>
      </c>
      <c r="D2468" s="2" t="s">
        <v>7605</v>
      </c>
      <c r="G2468" s="3" t="str">
        <f t="shared" si="1"/>
        <v> </v>
      </c>
      <c r="H2468" s="3" t="str">
        <f t="shared" si="2"/>
        <v> </v>
      </c>
      <c r="I2468" s="1" t="s">
        <v>8191</v>
      </c>
      <c r="J2468" s="1" t="s">
        <v>389</v>
      </c>
      <c r="K2468" s="1" t="s">
        <v>27</v>
      </c>
      <c r="L2468" s="1">
        <v>100.0</v>
      </c>
      <c r="M2468" s="1" t="s">
        <v>390</v>
      </c>
      <c r="N2468" s="1" t="s">
        <v>7606</v>
      </c>
      <c r="P2468" s="5">
        <v>44550.0</v>
      </c>
      <c r="Q2468" s="1" t="s">
        <v>8192</v>
      </c>
      <c r="R2468" s="1" t="s">
        <v>31</v>
      </c>
      <c r="S2468" s="1" t="s">
        <v>32</v>
      </c>
      <c r="T2468" s="1">
        <v>75208.0</v>
      </c>
      <c r="U2468" s="1" t="s">
        <v>8193</v>
      </c>
    </row>
    <row r="2469">
      <c r="A2469" s="1" t="s">
        <v>8194</v>
      </c>
      <c r="B2469" s="1">
        <v>79653.0</v>
      </c>
      <c r="C2469" s="1">
        <v>2407.0</v>
      </c>
      <c r="D2469" s="2" t="s">
        <v>7605</v>
      </c>
      <c r="E2469" s="1" t="s">
        <v>1475</v>
      </c>
      <c r="F2469" s="1" t="s">
        <v>1476</v>
      </c>
      <c r="G2469" s="3" t="str">
        <f t="shared" si="1"/>
        <v>Jeff Courtwright</v>
      </c>
      <c r="H2469" s="3" t="str">
        <f t="shared" si="2"/>
        <v>JEFF COURTWRIGHT</v>
      </c>
      <c r="J2469" s="1" t="s">
        <v>57</v>
      </c>
      <c r="K2469" s="1" t="s">
        <v>27</v>
      </c>
      <c r="L2469" s="1">
        <v>100.0</v>
      </c>
      <c r="M2469" s="1" t="s">
        <v>58</v>
      </c>
      <c r="N2469" s="1" t="s">
        <v>7606</v>
      </c>
      <c r="P2469" s="4">
        <v>44420.0</v>
      </c>
      <c r="Q2469" s="1" t="s">
        <v>8184</v>
      </c>
      <c r="R2469" s="1" t="s">
        <v>31</v>
      </c>
      <c r="S2469" s="1" t="s">
        <v>32</v>
      </c>
      <c r="T2469" s="1">
        <v>75210.0</v>
      </c>
      <c r="U2469" s="1" t="s">
        <v>8185</v>
      </c>
    </row>
    <row r="2470">
      <c r="A2470" s="1" t="s">
        <v>8195</v>
      </c>
      <c r="B2470" s="1">
        <v>65437.0</v>
      </c>
      <c r="C2470" s="1">
        <v>2024.0</v>
      </c>
      <c r="D2470" s="2" t="s">
        <v>7610</v>
      </c>
      <c r="E2470" s="1" t="s">
        <v>167</v>
      </c>
      <c r="F2470" s="1" t="s">
        <v>4275</v>
      </c>
      <c r="G2470" s="3" t="str">
        <f t="shared" si="1"/>
        <v>Chris Heinbaugh</v>
      </c>
      <c r="H2470" s="3" t="str">
        <f t="shared" si="2"/>
        <v>CHRIS HEINBAUGH</v>
      </c>
      <c r="J2470" s="1" t="s">
        <v>57</v>
      </c>
      <c r="K2470" s="1" t="s">
        <v>36</v>
      </c>
      <c r="L2470" s="1">
        <v>100.0</v>
      </c>
      <c r="M2470" s="1" t="s">
        <v>58</v>
      </c>
      <c r="N2470" s="1" t="s">
        <v>7606</v>
      </c>
      <c r="P2470" s="4">
        <v>43892.0</v>
      </c>
      <c r="Q2470" s="1" t="s">
        <v>7901</v>
      </c>
      <c r="R2470" s="1" t="s">
        <v>31</v>
      </c>
      <c r="S2470" s="1" t="s">
        <v>32</v>
      </c>
      <c r="T2470" s="1">
        <v>75204.0</v>
      </c>
      <c r="U2470" s="1" t="s">
        <v>7902</v>
      </c>
    </row>
    <row r="2471">
      <c r="A2471" s="1" t="s">
        <v>8196</v>
      </c>
      <c r="B2471" s="1">
        <v>65446.0</v>
      </c>
      <c r="C2471" s="1">
        <v>2024.0</v>
      </c>
      <c r="D2471" s="2" t="s">
        <v>7610</v>
      </c>
      <c r="E2471" s="1" t="s">
        <v>479</v>
      </c>
      <c r="F2471" s="1" t="s">
        <v>8197</v>
      </c>
      <c r="G2471" s="3" t="str">
        <f t="shared" si="1"/>
        <v>Charles Gearing</v>
      </c>
      <c r="H2471" s="3" t="str">
        <f t="shared" si="2"/>
        <v>CHARLES GEARING</v>
      </c>
      <c r="J2471" s="1" t="s">
        <v>57</v>
      </c>
      <c r="K2471" s="1" t="s">
        <v>36</v>
      </c>
      <c r="L2471" s="1">
        <v>100.0</v>
      </c>
      <c r="M2471" s="1" t="s">
        <v>58</v>
      </c>
      <c r="N2471" s="1" t="s">
        <v>7606</v>
      </c>
      <c r="P2471" s="4">
        <v>43895.0</v>
      </c>
      <c r="Q2471" s="1" t="s">
        <v>8198</v>
      </c>
      <c r="R2471" s="1" t="s">
        <v>31</v>
      </c>
      <c r="S2471" s="1" t="s">
        <v>32</v>
      </c>
      <c r="T2471" s="1">
        <v>75228.0</v>
      </c>
      <c r="U2471" s="1" t="s">
        <v>8199</v>
      </c>
    </row>
    <row r="2472">
      <c r="A2472" s="1" t="s">
        <v>8200</v>
      </c>
      <c r="B2472" s="1">
        <v>65447.0</v>
      </c>
      <c r="C2472" s="1">
        <v>2024.0</v>
      </c>
      <c r="D2472" s="2" t="s">
        <v>7610</v>
      </c>
      <c r="E2472" s="1" t="s">
        <v>194</v>
      </c>
      <c r="F2472" s="1" t="s">
        <v>1085</v>
      </c>
      <c r="G2472" s="3" t="str">
        <f t="shared" si="1"/>
        <v>Pam Gerber</v>
      </c>
      <c r="H2472" s="3" t="str">
        <f t="shared" si="2"/>
        <v>PAM GERBER</v>
      </c>
      <c r="J2472" s="1" t="s">
        <v>57</v>
      </c>
      <c r="K2472" s="1" t="s">
        <v>36</v>
      </c>
      <c r="L2472" s="1">
        <v>100.0</v>
      </c>
      <c r="M2472" s="1" t="s">
        <v>58</v>
      </c>
      <c r="N2472" s="1" t="s">
        <v>7606</v>
      </c>
      <c r="P2472" s="4">
        <v>43895.0</v>
      </c>
      <c r="Q2472" s="1" t="s">
        <v>8201</v>
      </c>
      <c r="R2472" s="1" t="s">
        <v>31</v>
      </c>
      <c r="S2472" s="1" t="s">
        <v>32</v>
      </c>
      <c r="T2472" s="1">
        <v>75219.0</v>
      </c>
      <c r="U2472" s="1" t="s">
        <v>8202</v>
      </c>
    </row>
    <row r="2473">
      <c r="A2473" s="1" t="s">
        <v>8203</v>
      </c>
      <c r="B2473" s="1">
        <v>65469.0</v>
      </c>
      <c r="C2473" s="1">
        <v>2024.0</v>
      </c>
      <c r="D2473" s="2" t="s">
        <v>7610</v>
      </c>
      <c r="E2473" s="1" t="s">
        <v>1021</v>
      </c>
      <c r="F2473" s="1" t="s">
        <v>794</v>
      </c>
      <c r="G2473" s="3" t="str">
        <f t="shared" si="1"/>
        <v>James Taylor</v>
      </c>
      <c r="H2473" s="3" t="str">
        <f t="shared" si="2"/>
        <v>JAMES TAYLOR</v>
      </c>
      <c r="J2473" s="1" t="s">
        <v>57</v>
      </c>
      <c r="K2473" s="1" t="s">
        <v>36</v>
      </c>
      <c r="L2473" s="1">
        <v>100.0</v>
      </c>
      <c r="M2473" s="1" t="s">
        <v>58</v>
      </c>
      <c r="N2473" s="1" t="s">
        <v>7606</v>
      </c>
      <c r="P2473" s="4">
        <v>43978.0</v>
      </c>
      <c r="Q2473" s="1" t="s">
        <v>8204</v>
      </c>
      <c r="R2473" s="1" t="s">
        <v>31</v>
      </c>
      <c r="S2473" s="1" t="s">
        <v>32</v>
      </c>
      <c r="T2473" s="1">
        <v>75208.0</v>
      </c>
      <c r="U2473" s="1" t="s">
        <v>8205</v>
      </c>
    </row>
    <row r="2474">
      <c r="A2474" s="1" t="s">
        <v>8206</v>
      </c>
      <c r="B2474" s="1">
        <v>65472.0</v>
      </c>
      <c r="C2474" s="1">
        <v>2024.0</v>
      </c>
      <c r="D2474" s="2" t="s">
        <v>7610</v>
      </c>
      <c r="E2474" s="1" t="s">
        <v>1356</v>
      </c>
      <c r="F2474" s="1" t="s">
        <v>8207</v>
      </c>
      <c r="G2474" s="3" t="str">
        <f t="shared" si="1"/>
        <v>Edward Mertic</v>
      </c>
      <c r="H2474" s="3" t="str">
        <f t="shared" si="2"/>
        <v>EDWARD MERTIC</v>
      </c>
      <c r="J2474" s="1" t="s">
        <v>57</v>
      </c>
      <c r="K2474" s="1" t="s">
        <v>36</v>
      </c>
      <c r="L2474" s="1">
        <v>100.0</v>
      </c>
      <c r="M2474" s="1" t="s">
        <v>58</v>
      </c>
      <c r="N2474" s="1" t="s">
        <v>7606</v>
      </c>
      <c r="P2474" s="4">
        <v>43995.0</v>
      </c>
      <c r="Q2474" s="1" t="s">
        <v>8086</v>
      </c>
      <c r="R2474" s="1" t="s">
        <v>31</v>
      </c>
      <c r="S2474" s="1" t="s">
        <v>32</v>
      </c>
      <c r="T2474" s="1">
        <v>75208.0</v>
      </c>
      <c r="U2474" s="1" t="s">
        <v>8087</v>
      </c>
    </row>
    <row r="2475">
      <c r="A2475" s="1" t="s">
        <v>8208</v>
      </c>
      <c r="B2475" s="1">
        <v>79657.0</v>
      </c>
      <c r="C2475" s="1">
        <v>2407.0</v>
      </c>
      <c r="D2475" s="2" t="s">
        <v>7605</v>
      </c>
      <c r="E2475" s="1" t="s">
        <v>3307</v>
      </c>
      <c r="F2475" s="1" t="s">
        <v>8209</v>
      </c>
      <c r="G2475" s="3" t="str">
        <f t="shared" si="1"/>
        <v>Michelle Dye</v>
      </c>
      <c r="H2475" s="3" t="str">
        <f t="shared" si="2"/>
        <v>MICHELLE DYE</v>
      </c>
      <c r="J2475" s="1" t="s">
        <v>57</v>
      </c>
      <c r="K2475" s="1" t="s">
        <v>27</v>
      </c>
      <c r="L2475" s="1">
        <v>100.0</v>
      </c>
      <c r="M2475" s="1" t="s">
        <v>58</v>
      </c>
      <c r="N2475" s="1" t="s">
        <v>7606</v>
      </c>
      <c r="P2475" s="4">
        <v>44531.0</v>
      </c>
      <c r="Q2475" s="1" t="s">
        <v>8210</v>
      </c>
      <c r="R2475" s="1" t="s">
        <v>31</v>
      </c>
      <c r="S2475" s="1" t="s">
        <v>32</v>
      </c>
      <c r="T2475" s="1">
        <v>75208.0</v>
      </c>
      <c r="U2475" s="1" t="s">
        <v>8211</v>
      </c>
    </row>
    <row r="2476">
      <c r="A2476" s="1" t="s">
        <v>8212</v>
      </c>
      <c r="B2476" s="1">
        <v>39517.0</v>
      </c>
      <c r="C2476" s="1">
        <v>2407.0</v>
      </c>
      <c r="D2476" s="2" t="s">
        <v>7605</v>
      </c>
      <c r="G2476" s="3" t="str">
        <f t="shared" si="1"/>
        <v> </v>
      </c>
      <c r="H2476" s="3" t="str">
        <f t="shared" si="2"/>
        <v> </v>
      </c>
      <c r="I2476" s="1" t="s">
        <v>8213</v>
      </c>
      <c r="J2476" s="1" t="s">
        <v>389</v>
      </c>
      <c r="K2476" s="1" t="s">
        <v>27</v>
      </c>
      <c r="L2476" s="1">
        <v>100.0</v>
      </c>
      <c r="M2476" s="1" t="s">
        <v>390</v>
      </c>
      <c r="N2476" s="1" t="s">
        <v>7606</v>
      </c>
      <c r="P2476" s="5">
        <v>44550.0</v>
      </c>
      <c r="Q2476" s="1" t="s">
        <v>8214</v>
      </c>
      <c r="R2476" s="1" t="s">
        <v>31</v>
      </c>
      <c r="S2476" s="1" t="s">
        <v>32</v>
      </c>
      <c r="T2476" s="1">
        <v>75208.0</v>
      </c>
      <c r="U2476" s="1" t="s">
        <v>8215</v>
      </c>
    </row>
    <row r="2477">
      <c r="A2477" s="1" t="s">
        <v>8216</v>
      </c>
      <c r="B2477" s="1">
        <v>66728.0</v>
      </c>
      <c r="C2477" s="1">
        <v>2070.0</v>
      </c>
      <c r="D2477" s="2" t="s">
        <v>7612</v>
      </c>
      <c r="E2477" s="1" t="s">
        <v>921</v>
      </c>
      <c r="F2477" s="1" t="s">
        <v>8217</v>
      </c>
      <c r="G2477" s="3" t="str">
        <f t="shared" si="1"/>
        <v>David Teece</v>
      </c>
      <c r="H2477" s="3" t="str">
        <f t="shared" si="2"/>
        <v>DAVID TEECE</v>
      </c>
      <c r="J2477" s="1" t="s">
        <v>57</v>
      </c>
      <c r="K2477" s="1" t="s">
        <v>41</v>
      </c>
      <c r="L2477" s="1">
        <v>100.0</v>
      </c>
      <c r="M2477" s="1" t="s">
        <v>58</v>
      </c>
      <c r="N2477" s="1" t="s">
        <v>7606</v>
      </c>
      <c r="O2477" s="4">
        <v>44317.0</v>
      </c>
      <c r="P2477" s="5">
        <v>44155.0</v>
      </c>
      <c r="Q2477" s="1" t="s">
        <v>8057</v>
      </c>
      <c r="R2477" s="1" t="s">
        <v>31</v>
      </c>
      <c r="S2477" s="1" t="s">
        <v>32</v>
      </c>
      <c r="T2477" s="1">
        <v>75208.0</v>
      </c>
      <c r="U2477" s="1" t="s">
        <v>8058</v>
      </c>
    </row>
    <row r="2478">
      <c r="A2478" s="1" t="s">
        <v>8218</v>
      </c>
      <c r="B2478" s="1">
        <v>66736.0</v>
      </c>
      <c r="C2478" s="1">
        <v>2070.0</v>
      </c>
      <c r="D2478" s="2" t="s">
        <v>7612</v>
      </c>
      <c r="E2478" s="1" t="s">
        <v>8219</v>
      </c>
      <c r="F2478" s="1" t="s">
        <v>8220</v>
      </c>
      <c r="G2478" s="3" t="str">
        <f t="shared" si="1"/>
        <v>Jonas Park</v>
      </c>
      <c r="H2478" s="3" t="str">
        <f t="shared" si="2"/>
        <v>JONAS PARK</v>
      </c>
      <c r="J2478" s="1" t="s">
        <v>57</v>
      </c>
      <c r="K2478" s="1" t="s">
        <v>41</v>
      </c>
      <c r="L2478" s="1">
        <v>100.0</v>
      </c>
      <c r="M2478" s="1" t="s">
        <v>58</v>
      </c>
      <c r="N2478" s="1" t="s">
        <v>7606</v>
      </c>
      <c r="O2478" s="4">
        <v>44317.0</v>
      </c>
      <c r="P2478" s="4">
        <v>44166.0</v>
      </c>
      <c r="Q2478" s="1" t="s">
        <v>8221</v>
      </c>
      <c r="R2478" s="1" t="s">
        <v>31</v>
      </c>
      <c r="S2478" s="1" t="s">
        <v>32</v>
      </c>
      <c r="T2478" s="1">
        <v>75204.0</v>
      </c>
      <c r="U2478" s="1" t="s">
        <v>8222</v>
      </c>
    </row>
    <row r="2479">
      <c r="A2479" s="1" t="s">
        <v>8223</v>
      </c>
      <c r="B2479" s="1">
        <v>66790.0</v>
      </c>
      <c r="C2479" s="1">
        <v>2070.0</v>
      </c>
      <c r="D2479" s="2" t="s">
        <v>7612</v>
      </c>
      <c r="E2479" s="1" t="s">
        <v>2593</v>
      </c>
      <c r="F2479" s="1" t="s">
        <v>1222</v>
      </c>
      <c r="G2479" s="3" t="str">
        <f t="shared" si="1"/>
        <v>Terry West</v>
      </c>
      <c r="H2479" s="3" t="str">
        <f t="shared" si="2"/>
        <v>TERRY WEST</v>
      </c>
      <c r="J2479" s="1" t="s">
        <v>57</v>
      </c>
      <c r="K2479" s="1" t="s">
        <v>41</v>
      </c>
      <c r="L2479" s="1">
        <v>100.0</v>
      </c>
      <c r="M2479" s="1" t="s">
        <v>58</v>
      </c>
      <c r="N2479" s="1" t="s">
        <v>7606</v>
      </c>
      <c r="O2479" s="4">
        <v>44317.0</v>
      </c>
      <c r="P2479" s="5">
        <v>44183.0</v>
      </c>
      <c r="Q2479" s="1" t="s">
        <v>8224</v>
      </c>
      <c r="R2479" s="1" t="s">
        <v>8225</v>
      </c>
      <c r="S2479" s="1" t="s">
        <v>7799</v>
      </c>
      <c r="T2479" s="1">
        <v>42045.0</v>
      </c>
      <c r="U2479" s="1" t="s">
        <v>8226</v>
      </c>
    </row>
    <row r="2480">
      <c r="A2480" s="1" t="s">
        <v>8227</v>
      </c>
      <c r="B2480" s="1">
        <v>66820.0</v>
      </c>
      <c r="C2480" s="1">
        <v>2070.0</v>
      </c>
      <c r="D2480" s="2" t="s">
        <v>7612</v>
      </c>
      <c r="E2480" s="1" t="s">
        <v>8228</v>
      </c>
      <c r="F2480" s="1" t="s">
        <v>8229</v>
      </c>
      <c r="G2480" s="3" t="str">
        <f t="shared" si="1"/>
        <v>Andrew Frankel</v>
      </c>
      <c r="H2480" s="3" t="str">
        <f t="shared" si="2"/>
        <v>ANDREW FRANKEL</v>
      </c>
      <c r="J2480" s="1" t="s">
        <v>57</v>
      </c>
      <c r="K2480" s="1" t="s">
        <v>41</v>
      </c>
      <c r="L2480" s="1">
        <v>100.0</v>
      </c>
      <c r="M2480" s="1" t="s">
        <v>58</v>
      </c>
      <c r="N2480" s="1" t="s">
        <v>7606</v>
      </c>
      <c r="O2480" s="4">
        <v>44317.0</v>
      </c>
      <c r="P2480" s="5">
        <v>44187.0</v>
      </c>
      <c r="Q2480" s="1" t="s">
        <v>8230</v>
      </c>
      <c r="R2480" s="1" t="s">
        <v>31</v>
      </c>
      <c r="S2480" s="1" t="s">
        <v>32</v>
      </c>
      <c r="T2480" s="1">
        <v>75208.0</v>
      </c>
      <c r="U2480" s="1" t="s">
        <v>8231</v>
      </c>
    </row>
    <row r="2481">
      <c r="A2481" s="1" t="s">
        <v>8232</v>
      </c>
      <c r="B2481" s="1">
        <v>66846.0</v>
      </c>
      <c r="C2481" s="1">
        <v>2070.0</v>
      </c>
      <c r="D2481" s="2" t="s">
        <v>7612</v>
      </c>
      <c r="E2481" s="1" t="s">
        <v>8233</v>
      </c>
      <c r="F2481" s="1" t="s">
        <v>2987</v>
      </c>
      <c r="G2481" s="3" t="str">
        <f t="shared" si="1"/>
        <v>Mary Ann Jenkins</v>
      </c>
      <c r="H2481" s="3" t="str">
        <f t="shared" si="2"/>
        <v>MARY ANN JENKINS</v>
      </c>
      <c r="J2481" s="1" t="s">
        <v>57</v>
      </c>
      <c r="K2481" s="1" t="s">
        <v>41</v>
      </c>
      <c r="L2481" s="1">
        <v>100.0</v>
      </c>
      <c r="M2481" s="1" t="s">
        <v>58</v>
      </c>
      <c r="N2481" s="1" t="s">
        <v>7606</v>
      </c>
      <c r="O2481" s="4">
        <v>44317.0</v>
      </c>
      <c r="P2481" s="5">
        <v>44192.0</v>
      </c>
      <c r="Q2481" s="1" t="s">
        <v>8234</v>
      </c>
      <c r="R2481" s="1" t="s">
        <v>31</v>
      </c>
      <c r="S2481" s="1" t="s">
        <v>32</v>
      </c>
      <c r="T2481" s="1">
        <v>75224.0</v>
      </c>
      <c r="U2481" s="1" t="s">
        <v>8235</v>
      </c>
    </row>
    <row r="2482">
      <c r="A2482" s="1" t="s">
        <v>8236</v>
      </c>
      <c r="B2482" s="1">
        <v>69950.0</v>
      </c>
      <c r="C2482" s="1">
        <v>2154.0</v>
      </c>
      <c r="D2482" s="2" t="s">
        <v>7614</v>
      </c>
      <c r="E2482" s="1" t="s">
        <v>962</v>
      </c>
      <c r="F2482" s="1" t="s">
        <v>1584</v>
      </c>
      <c r="G2482" s="3" t="str">
        <f t="shared" si="1"/>
        <v>William Addy</v>
      </c>
      <c r="H2482" s="3" t="str">
        <f t="shared" si="2"/>
        <v>WILLIAM ADDY</v>
      </c>
      <c r="J2482" s="1" t="s">
        <v>57</v>
      </c>
      <c r="K2482" s="1" t="s">
        <v>44</v>
      </c>
      <c r="L2482" s="1">
        <v>100.0</v>
      </c>
      <c r="M2482" s="1" t="s">
        <v>58</v>
      </c>
      <c r="N2482" s="1" t="s">
        <v>7606</v>
      </c>
      <c r="O2482" s="4">
        <v>44317.0</v>
      </c>
      <c r="P2482" s="4">
        <v>44263.0</v>
      </c>
      <c r="Q2482" s="1" t="s">
        <v>8237</v>
      </c>
      <c r="R2482" s="1" t="s">
        <v>31</v>
      </c>
      <c r="S2482" s="1" t="s">
        <v>32</v>
      </c>
      <c r="T2482" s="1">
        <v>75208.0</v>
      </c>
      <c r="U2482" s="1" t="s">
        <v>8238</v>
      </c>
    </row>
    <row r="2483">
      <c r="A2483" s="1" t="s">
        <v>8239</v>
      </c>
      <c r="B2483" s="1">
        <v>69956.0</v>
      </c>
      <c r="C2483" s="1">
        <v>2154.0</v>
      </c>
      <c r="D2483" s="2" t="s">
        <v>7614</v>
      </c>
      <c r="E2483" s="1" t="s">
        <v>1562</v>
      </c>
      <c r="F2483" s="1" t="s">
        <v>1133</v>
      </c>
      <c r="G2483" s="3" t="str">
        <f t="shared" si="1"/>
        <v>Lauren Clayton</v>
      </c>
      <c r="H2483" s="3" t="str">
        <f t="shared" si="2"/>
        <v>LAUREN CLAYTON</v>
      </c>
      <c r="J2483" s="1" t="s">
        <v>57</v>
      </c>
      <c r="K2483" s="1" t="s">
        <v>44</v>
      </c>
      <c r="L2483" s="1">
        <v>100.0</v>
      </c>
      <c r="M2483" s="1" t="s">
        <v>58</v>
      </c>
      <c r="N2483" s="1" t="s">
        <v>7606</v>
      </c>
      <c r="O2483" s="4">
        <v>44317.0</v>
      </c>
      <c r="P2483" s="4">
        <v>44261.0</v>
      </c>
      <c r="Q2483" s="1" t="s">
        <v>8240</v>
      </c>
      <c r="R2483" s="1" t="s">
        <v>31</v>
      </c>
      <c r="S2483" s="1" t="s">
        <v>32</v>
      </c>
      <c r="T2483" s="1">
        <v>75208.0</v>
      </c>
      <c r="U2483" s="1" t="s">
        <v>8241</v>
      </c>
    </row>
    <row r="2484">
      <c r="A2484" s="1" t="s">
        <v>8242</v>
      </c>
      <c r="B2484" s="1">
        <v>69958.0</v>
      </c>
      <c r="C2484" s="1">
        <v>2154.0</v>
      </c>
      <c r="D2484" s="2" t="s">
        <v>7614</v>
      </c>
      <c r="E2484" s="1" t="s">
        <v>1876</v>
      </c>
      <c r="F2484" s="1" t="s">
        <v>2360</v>
      </c>
      <c r="G2484" s="3" t="str">
        <f t="shared" si="1"/>
        <v>Casey Conner</v>
      </c>
      <c r="H2484" s="3" t="str">
        <f t="shared" si="2"/>
        <v>CASEY CONNER</v>
      </c>
      <c r="J2484" s="1" t="s">
        <v>57</v>
      </c>
      <c r="K2484" s="1" t="s">
        <v>44</v>
      </c>
      <c r="L2484" s="1">
        <v>100.0</v>
      </c>
      <c r="M2484" s="1" t="s">
        <v>58</v>
      </c>
      <c r="N2484" s="1" t="s">
        <v>7606</v>
      </c>
      <c r="O2484" s="4">
        <v>44317.0</v>
      </c>
      <c r="P2484" s="4">
        <v>44264.0</v>
      </c>
      <c r="Q2484" s="1" t="s">
        <v>8243</v>
      </c>
      <c r="R2484" s="1" t="s">
        <v>8244</v>
      </c>
      <c r="S2484" s="1" t="s">
        <v>32</v>
      </c>
      <c r="T2484" s="1">
        <v>75137.0</v>
      </c>
      <c r="U2484" s="1" t="s">
        <v>8245</v>
      </c>
    </row>
    <row r="2485">
      <c r="A2485" s="1" t="s">
        <v>8246</v>
      </c>
      <c r="B2485" s="1">
        <v>69960.0</v>
      </c>
      <c r="C2485" s="1">
        <v>2154.0</v>
      </c>
      <c r="D2485" s="2" t="s">
        <v>7614</v>
      </c>
      <c r="E2485" s="1" t="s">
        <v>921</v>
      </c>
      <c r="F2485" s="1" t="s">
        <v>8247</v>
      </c>
      <c r="G2485" s="3" t="str">
        <f t="shared" si="1"/>
        <v>David Dunnigan 2</v>
      </c>
      <c r="H2485" s="3" t="str">
        <f t="shared" si="2"/>
        <v>DAVID DUNNIGAN 2</v>
      </c>
      <c r="J2485" s="1" t="s">
        <v>57</v>
      </c>
      <c r="K2485" s="1" t="s">
        <v>44</v>
      </c>
      <c r="L2485" s="1">
        <v>100.0</v>
      </c>
      <c r="M2485" s="1" t="s">
        <v>58</v>
      </c>
      <c r="N2485" s="1" t="s">
        <v>7606</v>
      </c>
      <c r="O2485" s="4">
        <v>44317.0</v>
      </c>
      <c r="P2485" s="4">
        <v>44275.0</v>
      </c>
      <c r="Q2485" s="1" t="s">
        <v>8248</v>
      </c>
      <c r="R2485" s="1" t="s">
        <v>31</v>
      </c>
      <c r="S2485" s="1" t="s">
        <v>32</v>
      </c>
      <c r="T2485" s="1">
        <v>75208.0</v>
      </c>
      <c r="U2485" s="1" t="s">
        <v>8249</v>
      </c>
    </row>
    <row r="2486">
      <c r="A2486" s="1" t="s">
        <v>8250</v>
      </c>
      <c r="B2486" s="1">
        <v>69964.0</v>
      </c>
      <c r="C2486" s="1">
        <v>2154.0</v>
      </c>
      <c r="D2486" s="2" t="s">
        <v>7614</v>
      </c>
      <c r="E2486" s="1" t="s">
        <v>4570</v>
      </c>
      <c r="F2486" s="1" t="s">
        <v>8251</v>
      </c>
      <c r="G2486" s="3" t="str">
        <f t="shared" si="1"/>
        <v>Jane Gaines</v>
      </c>
      <c r="H2486" s="3" t="str">
        <f t="shared" si="2"/>
        <v>JANE GAINES</v>
      </c>
      <c r="J2486" s="1" t="s">
        <v>57</v>
      </c>
      <c r="K2486" s="1" t="s">
        <v>44</v>
      </c>
      <c r="L2486" s="1">
        <v>100.0</v>
      </c>
      <c r="M2486" s="1" t="s">
        <v>58</v>
      </c>
      <c r="N2486" s="1" t="s">
        <v>7606</v>
      </c>
      <c r="O2486" s="4">
        <v>44317.0</v>
      </c>
      <c r="P2486" s="4">
        <v>44277.0</v>
      </c>
      <c r="Q2486" s="1" t="s">
        <v>8252</v>
      </c>
      <c r="R2486" s="1" t="s">
        <v>31</v>
      </c>
      <c r="S2486" s="1" t="s">
        <v>32</v>
      </c>
      <c r="T2486" s="1">
        <v>75208.0</v>
      </c>
      <c r="U2486" s="1" t="s">
        <v>8253</v>
      </c>
    </row>
    <row r="2487">
      <c r="A2487" s="1" t="s">
        <v>8254</v>
      </c>
      <c r="B2487" s="1">
        <v>69965.0</v>
      </c>
      <c r="C2487" s="1">
        <v>2154.0</v>
      </c>
      <c r="D2487" s="2" t="s">
        <v>7614</v>
      </c>
      <c r="E2487" s="1" t="s">
        <v>3752</v>
      </c>
      <c r="F2487" s="1" t="s">
        <v>8255</v>
      </c>
      <c r="G2487" s="3" t="str">
        <f t="shared" si="1"/>
        <v>Carl Ginsberg</v>
      </c>
      <c r="H2487" s="3" t="str">
        <f t="shared" si="2"/>
        <v>CARL GINSBERG</v>
      </c>
      <c r="J2487" s="1" t="s">
        <v>57</v>
      </c>
      <c r="K2487" s="1" t="s">
        <v>44</v>
      </c>
      <c r="L2487" s="1">
        <v>100.0</v>
      </c>
      <c r="M2487" s="1" t="s">
        <v>58</v>
      </c>
      <c r="N2487" s="1" t="s">
        <v>7606</v>
      </c>
      <c r="O2487" s="4">
        <v>44317.0</v>
      </c>
      <c r="P2487" s="4">
        <v>44216.0</v>
      </c>
      <c r="Q2487" s="1" t="s">
        <v>8256</v>
      </c>
      <c r="R2487" s="1" t="s">
        <v>31</v>
      </c>
      <c r="S2487" s="1" t="s">
        <v>32</v>
      </c>
      <c r="T2487" s="1">
        <v>75219.0</v>
      </c>
      <c r="U2487" s="1" t="s">
        <v>8257</v>
      </c>
    </row>
    <row r="2488">
      <c r="A2488" s="1" t="s">
        <v>8258</v>
      </c>
      <c r="B2488" s="1">
        <v>69966.0</v>
      </c>
      <c r="C2488" s="1">
        <v>2154.0</v>
      </c>
      <c r="D2488" s="2" t="s">
        <v>7614</v>
      </c>
      <c r="E2488" s="1" t="s">
        <v>547</v>
      </c>
      <c r="F2488" s="1" t="s">
        <v>8259</v>
      </c>
      <c r="G2488" s="3" t="str">
        <f t="shared" si="1"/>
        <v>John Gomez</v>
      </c>
      <c r="H2488" s="3" t="str">
        <f t="shared" si="2"/>
        <v>JOHN GOMEZ</v>
      </c>
      <c r="J2488" s="1" t="s">
        <v>57</v>
      </c>
      <c r="K2488" s="1" t="s">
        <v>44</v>
      </c>
      <c r="L2488" s="1">
        <v>100.0</v>
      </c>
      <c r="M2488" s="1" t="s">
        <v>58</v>
      </c>
      <c r="N2488" s="1" t="s">
        <v>7606</v>
      </c>
      <c r="O2488" s="4">
        <v>44317.0</v>
      </c>
      <c r="P2488" s="4">
        <v>44260.0</v>
      </c>
      <c r="Q2488" s="1" t="s">
        <v>8260</v>
      </c>
      <c r="R2488" s="1" t="s">
        <v>31</v>
      </c>
      <c r="S2488" s="1" t="s">
        <v>32</v>
      </c>
      <c r="T2488" s="1">
        <v>75208.0</v>
      </c>
      <c r="U2488" s="1" t="s">
        <v>8261</v>
      </c>
    </row>
    <row r="2489">
      <c r="A2489" s="1" t="s">
        <v>8262</v>
      </c>
      <c r="B2489" s="1">
        <v>69971.0</v>
      </c>
      <c r="C2489" s="1">
        <v>2154.0</v>
      </c>
      <c r="D2489" s="2" t="s">
        <v>7614</v>
      </c>
      <c r="E2489" s="1" t="s">
        <v>567</v>
      </c>
      <c r="F2489" s="1" t="s">
        <v>640</v>
      </c>
      <c r="G2489" s="3" t="str">
        <f t="shared" si="1"/>
        <v>Daniel Huerta</v>
      </c>
      <c r="H2489" s="3" t="str">
        <f t="shared" si="2"/>
        <v>DANIEL HUERTA</v>
      </c>
      <c r="J2489" s="1" t="s">
        <v>57</v>
      </c>
      <c r="K2489" s="1" t="s">
        <v>44</v>
      </c>
      <c r="L2489" s="1">
        <v>100.0</v>
      </c>
      <c r="M2489" s="1" t="s">
        <v>58</v>
      </c>
      <c r="N2489" s="1" t="s">
        <v>7606</v>
      </c>
      <c r="O2489" s="4">
        <v>44317.0</v>
      </c>
      <c r="P2489" s="4">
        <v>44238.0</v>
      </c>
      <c r="Q2489" s="1" t="s">
        <v>8263</v>
      </c>
      <c r="R2489" s="1" t="s">
        <v>31</v>
      </c>
      <c r="S2489" s="1" t="s">
        <v>32</v>
      </c>
      <c r="T2489" s="1">
        <v>75208.0</v>
      </c>
      <c r="U2489" s="1" t="s">
        <v>8264</v>
      </c>
    </row>
    <row r="2490">
      <c r="A2490" s="1" t="s">
        <v>8265</v>
      </c>
      <c r="B2490" s="1">
        <v>69975.0</v>
      </c>
      <c r="C2490" s="1">
        <v>2154.0</v>
      </c>
      <c r="D2490" s="2" t="s">
        <v>7614</v>
      </c>
      <c r="E2490" s="1" t="s">
        <v>824</v>
      </c>
      <c r="F2490" s="1" t="s">
        <v>8266</v>
      </c>
      <c r="G2490" s="3" t="str">
        <f t="shared" si="1"/>
        <v>Scott Larsen</v>
      </c>
      <c r="H2490" s="3" t="str">
        <f t="shared" si="2"/>
        <v>SCOTT LARSEN</v>
      </c>
      <c r="J2490" s="1" t="s">
        <v>57</v>
      </c>
      <c r="K2490" s="1" t="s">
        <v>44</v>
      </c>
      <c r="L2490" s="1">
        <v>100.0</v>
      </c>
      <c r="M2490" s="1" t="s">
        <v>58</v>
      </c>
      <c r="N2490" s="1" t="s">
        <v>7606</v>
      </c>
      <c r="O2490" s="4">
        <v>44317.0</v>
      </c>
      <c r="P2490" s="4">
        <v>44218.0</v>
      </c>
      <c r="Q2490" s="1" t="s">
        <v>8267</v>
      </c>
      <c r="R2490" s="1" t="s">
        <v>31</v>
      </c>
      <c r="S2490" s="1" t="s">
        <v>32</v>
      </c>
      <c r="T2490" s="1">
        <v>75208.0</v>
      </c>
      <c r="U2490" s="1" t="s">
        <v>8268</v>
      </c>
    </row>
    <row r="2491">
      <c r="A2491" s="1" t="s">
        <v>8269</v>
      </c>
      <c r="B2491" s="1">
        <v>69978.0</v>
      </c>
      <c r="C2491" s="1">
        <v>2154.0</v>
      </c>
      <c r="D2491" s="2" t="s">
        <v>7614</v>
      </c>
      <c r="E2491" s="1" t="s">
        <v>921</v>
      </c>
      <c r="F2491" s="1" t="s">
        <v>8270</v>
      </c>
      <c r="G2491" s="3" t="str">
        <f t="shared" si="1"/>
        <v>David Luther</v>
      </c>
      <c r="H2491" s="3" t="str">
        <f t="shared" si="2"/>
        <v>DAVID LUTHER</v>
      </c>
      <c r="J2491" s="1" t="s">
        <v>57</v>
      </c>
      <c r="K2491" s="1" t="s">
        <v>44</v>
      </c>
      <c r="L2491" s="1">
        <v>100.0</v>
      </c>
      <c r="M2491" s="1" t="s">
        <v>58</v>
      </c>
      <c r="N2491" s="1" t="s">
        <v>7606</v>
      </c>
      <c r="O2491" s="4">
        <v>44317.0</v>
      </c>
      <c r="P2491" s="4">
        <v>44256.0</v>
      </c>
      <c r="Q2491" s="1" t="s">
        <v>8271</v>
      </c>
      <c r="R2491" s="1" t="s">
        <v>31</v>
      </c>
      <c r="S2491" s="1" t="s">
        <v>32</v>
      </c>
      <c r="T2491" s="1">
        <v>75208.0</v>
      </c>
      <c r="U2491" s="1" t="s">
        <v>8272</v>
      </c>
    </row>
    <row r="2492">
      <c r="A2492" s="1" t="s">
        <v>8273</v>
      </c>
      <c r="B2492" s="1">
        <v>69979.0</v>
      </c>
      <c r="C2492" s="1">
        <v>2154.0</v>
      </c>
      <c r="D2492" s="2" t="s">
        <v>7614</v>
      </c>
      <c r="E2492" s="1" t="s">
        <v>8274</v>
      </c>
      <c r="F2492" s="1" t="s">
        <v>8275</v>
      </c>
      <c r="G2492" s="3" t="str">
        <f t="shared" si="1"/>
        <v>Beda Mast 2</v>
      </c>
      <c r="H2492" s="3" t="str">
        <f t="shared" si="2"/>
        <v>BEDA MAST 2</v>
      </c>
      <c r="J2492" s="1" t="s">
        <v>57</v>
      </c>
      <c r="K2492" s="1" t="s">
        <v>44</v>
      </c>
      <c r="L2492" s="1">
        <v>100.0</v>
      </c>
      <c r="M2492" s="1" t="s">
        <v>58</v>
      </c>
      <c r="N2492" s="1" t="s">
        <v>7606</v>
      </c>
      <c r="O2492" s="4">
        <v>44317.0</v>
      </c>
      <c r="P2492" s="4">
        <v>44263.0</v>
      </c>
      <c r="Q2492" s="1" t="s">
        <v>8276</v>
      </c>
      <c r="R2492" s="1" t="s">
        <v>31</v>
      </c>
      <c r="S2492" s="1" t="s">
        <v>32</v>
      </c>
      <c r="T2492" s="1">
        <v>75208.0</v>
      </c>
      <c r="U2492" s="1" t="s">
        <v>8277</v>
      </c>
    </row>
    <row r="2493">
      <c r="A2493" s="1" t="s">
        <v>8278</v>
      </c>
      <c r="B2493" s="1">
        <v>69981.0</v>
      </c>
      <c r="C2493" s="1">
        <v>2154.0</v>
      </c>
      <c r="D2493" s="2" t="s">
        <v>7614</v>
      </c>
      <c r="E2493" s="1" t="s">
        <v>8279</v>
      </c>
      <c r="F2493" s="1" t="s">
        <v>8280</v>
      </c>
      <c r="G2493" s="3" t="str">
        <f t="shared" si="1"/>
        <v>Von McClure</v>
      </c>
      <c r="H2493" s="3" t="str">
        <f t="shared" si="2"/>
        <v>VON MCCLURE</v>
      </c>
      <c r="J2493" s="1" t="s">
        <v>57</v>
      </c>
      <c r="K2493" s="1" t="s">
        <v>44</v>
      </c>
      <c r="L2493" s="1">
        <v>100.0</v>
      </c>
      <c r="M2493" s="1" t="s">
        <v>58</v>
      </c>
      <c r="N2493" s="1" t="s">
        <v>7606</v>
      </c>
      <c r="O2493" s="4">
        <v>44317.0</v>
      </c>
      <c r="P2493" s="4">
        <v>44275.0</v>
      </c>
      <c r="Q2493" s="1" t="s">
        <v>8281</v>
      </c>
      <c r="R2493" s="1" t="s">
        <v>31</v>
      </c>
      <c r="S2493" s="1" t="s">
        <v>32</v>
      </c>
      <c r="T2493" s="1">
        <v>75208.0</v>
      </c>
      <c r="U2493" s="1" t="s">
        <v>8282</v>
      </c>
    </row>
    <row r="2494">
      <c r="A2494" s="1" t="s">
        <v>8283</v>
      </c>
      <c r="B2494" s="1">
        <v>69983.0</v>
      </c>
      <c r="C2494" s="1">
        <v>2154.0</v>
      </c>
      <c r="D2494" s="2" t="s">
        <v>7614</v>
      </c>
      <c r="E2494" s="1" t="s">
        <v>649</v>
      </c>
      <c r="F2494" s="1" t="s">
        <v>8284</v>
      </c>
      <c r="G2494" s="3" t="str">
        <f t="shared" si="1"/>
        <v>Mark McPherson</v>
      </c>
      <c r="H2494" s="3" t="str">
        <f t="shared" si="2"/>
        <v>MARK MCPHERSON</v>
      </c>
      <c r="J2494" s="1" t="s">
        <v>57</v>
      </c>
      <c r="K2494" s="1" t="s">
        <v>44</v>
      </c>
      <c r="L2494" s="1">
        <v>100.0</v>
      </c>
      <c r="M2494" s="1" t="s">
        <v>58</v>
      </c>
      <c r="N2494" s="1" t="s">
        <v>7606</v>
      </c>
      <c r="O2494" s="4">
        <v>44317.0</v>
      </c>
      <c r="P2494" s="4">
        <v>44263.0</v>
      </c>
      <c r="Q2494" s="1" t="s">
        <v>8285</v>
      </c>
      <c r="R2494" s="1" t="s">
        <v>31</v>
      </c>
      <c r="S2494" s="1" t="s">
        <v>32</v>
      </c>
      <c r="T2494" s="1">
        <v>75208.0</v>
      </c>
      <c r="U2494" s="1" t="s">
        <v>8286</v>
      </c>
    </row>
    <row r="2495">
      <c r="A2495" s="1" t="s">
        <v>8287</v>
      </c>
      <c r="B2495" s="1">
        <v>69985.0</v>
      </c>
      <c r="C2495" s="1">
        <v>2154.0</v>
      </c>
      <c r="D2495" s="2" t="s">
        <v>7614</v>
      </c>
      <c r="E2495" s="1" t="s">
        <v>8288</v>
      </c>
      <c r="F2495" s="1" t="s">
        <v>8289</v>
      </c>
      <c r="G2495" s="3" t="str">
        <f t="shared" si="1"/>
        <v>J. Pierce Monkres</v>
      </c>
      <c r="H2495" s="3" t="str">
        <f t="shared" si="2"/>
        <v>J. PIERCE MONKRES</v>
      </c>
      <c r="J2495" s="1" t="s">
        <v>57</v>
      </c>
      <c r="K2495" s="1" t="s">
        <v>44</v>
      </c>
      <c r="L2495" s="1">
        <v>100.0</v>
      </c>
      <c r="M2495" s="1" t="s">
        <v>58</v>
      </c>
      <c r="N2495" s="1" t="s">
        <v>7606</v>
      </c>
      <c r="O2495" s="4">
        <v>44317.0</v>
      </c>
      <c r="P2495" s="4">
        <v>44275.0</v>
      </c>
      <c r="Q2495" s="1" t="s">
        <v>8290</v>
      </c>
      <c r="R2495" s="1" t="s">
        <v>31</v>
      </c>
      <c r="S2495" s="1" t="s">
        <v>32</v>
      </c>
      <c r="T2495" s="1">
        <v>75208.0</v>
      </c>
      <c r="U2495" s="1" t="s">
        <v>8291</v>
      </c>
    </row>
    <row r="2496">
      <c r="A2496" s="1" t="s">
        <v>8292</v>
      </c>
      <c r="B2496" s="1">
        <v>69994.0</v>
      </c>
      <c r="C2496" s="1">
        <v>2154.0</v>
      </c>
      <c r="D2496" s="2" t="s">
        <v>7614</v>
      </c>
      <c r="E2496" s="1" t="s">
        <v>8293</v>
      </c>
      <c r="F2496" s="1" t="s">
        <v>8294</v>
      </c>
      <c r="G2496" s="3" t="str">
        <f t="shared" si="1"/>
        <v>Anjulie Ponce</v>
      </c>
      <c r="H2496" s="3" t="str">
        <f t="shared" si="2"/>
        <v>ANJULIE PONCE</v>
      </c>
      <c r="J2496" s="1" t="s">
        <v>57</v>
      </c>
      <c r="K2496" s="1" t="s">
        <v>44</v>
      </c>
      <c r="L2496" s="1">
        <v>100.0</v>
      </c>
      <c r="M2496" s="1" t="s">
        <v>58</v>
      </c>
      <c r="N2496" s="1" t="s">
        <v>7606</v>
      </c>
      <c r="O2496" s="4">
        <v>44317.0</v>
      </c>
      <c r="P2496" s="4">
        <v>44237.0</v>
      </c>
      <c r="Q2496" s="1" t="s">
        <v>8295</v>
      </c>
      <c r="R2496" s="1" t="s">
        <v>31</v>
      </c>
      <c r="S2496" s="1" t="s">
        <v>32</v>
      </c>
      <c r="T2496" s="1">
        <v>75208.0</v>
      </c>
      <c r="U2496" s="1" t="s">
        <v>8296</v>
      </c>
    </row>
    <row r="2497">
      <c r="A2497" s="1" t="s">
        <v>8297</v>
      </c>
      <c r="B2497" s="1">
        <v>69999.0</v>
      </c>
      <c r="C2497" s="1">
        <v>2154.0</v>
      </c>
      <c r="D2497" s="2" t="s">
        <v>7614</v>
      </c>
      <c r="E2497" s="1" t="s">
        <v>8298</v>
      </c>
      <c r="F2497" s="1" t="s">
        <v>8299</v>
      </c>
      <c r="G2497" s="3" t="str">
        <f t="shared" si="1"/>
        <v>Denise Requardt</v>
      </c>
      <c r="H2497" s="3" t="str">
        <f t="shared" si="2"/>
        <v>DENISE REQUARDT</v>
      </c>
      <c r="J2497" s="1" t="s">
        <v>57</v>
      </c>
      <c r="K2497" s="1" t="s">
        <v>44</v>
      </c>
      <c r="L2497" s="1">
        <v>100.0</v>
      </c>
      <c r="M2497" s="1" t="s">
        <v>58</v>
      </c>
      <c r="N2497" s="1" t="s">
        <v>7606</v>
      </c>
      <c r="O2497" s="4">
        <v>44317.0</v>
      </c>
      <c r="P2497" s="4">
        <v>44229.0</v>
      </c>
      <c r="Q2497" s="1" t="s">
        <v>8300</v>
      </c>
      <c r="R2497" s="1" t="s">
        <v>31</v>
      </c>
      <c r="S2497" s="1" t="s">
        <v>32</v>
      </c>
      <c r="T2497" s="1">
        <v>75224.0</v>
      </c>
      <c r="U2497" s="1" t="s">
        <v>8301</v>
      </c>
    </row>
    <row r="2498">
      <c r="A2498" s="1" t="s">
        <v>8302</v>
      </c>
      <c r="B2498" s="1">
        <v>70003.0</v>
      </c>
      <c r="C2498" s="1">
        <v>2154.0</v>
      </c>
      <c r="D2498" s="2" t="s">
        <v>7614</v>
      </c>
      <c r="E2498" s="1" t="s">
        <v>510</v>
      </c>
      <c r="F2498" s="1" t="s">
        <v>511</v>
      </c>
      <c r="G2498" s="3" t="str">
        <f t="shared" si="1"/>
        <v>Joanna St. Angelo</v>
      </c>
      <c r="H2498" s="3" t="str">
        <f t="shared" si="2"/>
        <v>JOANNA ST. ANGELO</v>
      </c>
      <c r="J2498" s="1" t="s">
        <v>57</v>
      </c>
      <c r="K2498" s="1" t="s">
        <v>44</v>
      </c>
      <c r="L2498" s="1">
        <v>100.0</v>
      </c>
      <c r="M2498" s="1" t="s">
        <v>58</v>
      </c>
      <c r="N2498" s="1" t="s">
        <v>7606</v>
      </c>
      <c r="O2498" s="4">
        <v>44317.0</v>
      </c>
      <c r="P2498" s="4">
        <v>44263.0</v>
      </c>
      <c r="Q2498" s="1" t="s">
        <v>8303</v>
      </c>
      <c r="R2498" s="1" t="s">
        <v>513</v>
      </c>
      <c r="S2498" s="1" t="s">
        <v>32</v>
      </c>
      <c r="T2498" s="1">
        <v>76051.0</v>
      </c>
      <c r="U2498" s="1" t="s">
        <v>8304</v>
      </c>
    </row>
    <row r="2499">
      <c r="A2499" s="1" t="s">
        <v>8305</v>
      </c>
      <c r="B2499" s="1">
        <v>70011.0</v>
      </c>
      <c r="C2499" s="1">
        <v>2154.0</v>
      </c>
      <c r="D2499" s="2" t="s">
        <v>7614</v>
      </c>
      <c r="E2499" s="1" t="s">
        <v>109</v>
      </c>
      <c r="F2499" s="1" t="s">
        <v>8306</v>
      </c>
      <c r="G2499" s="3" t="str">
        <f t="shared" si="1"/>
        <v>Teresa Wash 2</v>
      </c>
      <c r="H2499" s="3" t="str">
        <f t="shared" si="2"/>
        <v>TERESA WASH 2</v>
      </c>
      <c r="J2499" s="1" t="s">
        <v>57</v>
      </c>
      <c r="K2499" s="1" t="s">
        <v>44</v>
      </c>
      <c r="L2499" s="1">
        <v>100.0</v>
      </c>
      <c r="M2499" s="1" t="s">
        <v>58</v>
      </c>
      <c r="N2499" s="1" t="s">
        <v>7606</v>
      </c>
      <c r="O2499" s="4">
        <v>44317.0</v>
      </c>
      <c r="P2499" s="4">
        <v>44200.0</v>
      </c>
      <c r="Q2499" s="1" t="s">
        <v>8307</v>
      </c>
      <c r="R2499" s="1" t="s">
        <v>8308</v>
      </c>
      <c r="S2499" s="1" t="s">
        <v>32</v>
      </c>
      <c r="T2499" s="1">
        <v>75115.0</v>
      </c>
      <c r="U2499" s="1" t="s">
        <v>8309</v>
      </c>
    </row>
    <row r="2500">
      <c r="A2500" s="1" t="s">
        <v>8310</v>
      </c>
      <c r="B2500" s="1">
        <v>70012.0</v>
      </c>
      <c r="C2500" s="1">
        <v>2154.0</v>
      </c>
      <c r="D2500" s="2" t="s">
        <v>7614</v>
      </c>
      <c r="E2500" s="1" t="s">
        <v>3584</v>
      </c>
      <c r="F2500" s="1" t="s">
        <v>8311</v>
      </c>
      <c r="G2500" s="3" t="str">
        <f t="shared" si="1"/>
        <v>Lawrence Worden</v>
      </c>
      <c r="H2500" s="3" t="str">
        <f t="shared" si="2"/>
        <v>LAWRENCE WORDEN</v>
      </c>
      <c r="J2500" s="1" t="s">
        <v>57</v>
      </c>
      <c r="K2500" s="1" t="s">
        <v>44</v>
      </c>
      <c r="L2500" s="1">
        <v>100.0</v>
      </c>
      <c r="M2500" s="1" t="s">
        <v>58</v>
      </c>
      <c r="N2500" s="1" t="s">
        <v>7606</v>
      </c>
      <c r="O2500" s="4">
        <v>44317.0</v>
      </c>
      <c r="P2500" s="4">
        <v>44271.0</v>
      </c>
      <c r="Q2500" s="1" t="s">
        <v>8312</v>
      </c>
      <c r="R2500" s="1" t="s">
        <v>31</v>
      </c>
      <c r="S2500" s="1" t="s">
        <v>32</v>
      </c>
      <c r="T2500" s="1">
        <v>75230.0</v>
      </c>
      <c r="U2500" s="1" t="s">
        <v>8313</v>
      </c>
    </row>
    <row r="2501">
      <c r="A2501" s="1" t="s">
        <v>8314</v>
      </c>
      <c r="B2501" s="1">
        <v>74193.0</v>
      </c>
      <c r="C2501" s="1">
        <v>2252.0</v>
      </c>
      <c r="D2501" s="2" t="s">
        <v>7616</v>
      </c>
      <c r="E2501" s="1" t="s">
        <v>3812</v>
      </c>
      <c r="F2501" s="1" t="s">
        <v>212</v>
      </c>
      <c r="G2501" s="3" t="str">
        <f t="shared" si="1"/>
        <v>Lisa Bailey</v>
      </c>
      <c r="H2501" s="3" t="str">
        <f t="shared" si="2"/>
        <v>LISA BAILEY</v>
      </c>
      <c r="J2501" s="1" t="s">
        <v>57</v>
      </c>
      <c r="K2501" s="1" t="s">
        <v>47</v>
      </c>
      <c r="L2501" s="1">
        <v>100.0</v>
      </c>
      <c r="M2501" s="1" t="s">
        <v>58</v>
      </c>
      <c r="N2501" s="1" t="s">
        <v>7606</v>
      </c>
      <c r="O2501" s="4">
        <v>44317.0</v>
      </c>
      <c r="P2501" s="4">
        <v>44300.0</v>
      </c>
      <c r="Q2501" s="1" t="s">
        <v>8315</v>
      </c>
      <c r="R2501" s="1" t="s">
        <v>31</v>
      </c>
      <c r="S2501" s="1" t="s">
        <v>32</v>
      </c>
      <c r="T2501" s="1">
        <v>75208.0</v>
      </c>
      <c r="U2501" s="1" t="s">
        <v>8316</v>
      </c>
    </row>
    <row r="2502">
      <c r="A2502" s="1" t="s">
        <v>8317</v>
      </c>
      <c r="B2502" s="1">
        <v>74198.0</v>
      </c>
      <c r="C2502" s="1">
        <v>2252.0</v>
      </c>
      <c r="D2502" s="2" t="s">
        <v>7616</v>
      </c>
      <c r="E2502" s="1" t="s">
        <v>3471</v>
      </c>
      <c r="F2502" s="1" t="s">
        <v>8318</v>
      </c>
      <c r="G2502" s="3" t="str">
        <f t="shared" si="1"/>
        <v>Ryan Behring</v>
      </c>
      <c r="H2502" s="3" t="str">
        <f t="shared" si="2"/>
        <v>RYAN BEHRING</v>
      </c>
      <c r="J2502" s="1" t="s">
        <v>57</v>
      </c>
      <c r="K2502" s="1" t="s">
        <v>47</v>
      </c>
      <c r="L2502" s="1">
        <v>100.0</v>
      </c>
      <c r="M2502" s="1" t="s">
        <v>58</v>
      </c>
      <c r="N2502" s="1" t="s">
        <v>7606</v>
      </c>
      <c r="O2502" s="4">
        <v>44317.0</v>
      </c>
      <c r="P2502" s="4">
        <v>44293.0</v>
      </c>
      <c r="Q2502" s="1" t="s">
        <v>8319</v>
      </c>
      <c r="R2502" s="1" t="s">
        <v>31</v>
      </c>
      <c r="S2502" s="1" t="s">
        <v>32</v>
      </c>
      <c r="T2502" s="1">
        <v>75208.0</v>
      </c>
      <c r="U2502" s="1" t="s">
        <v>8320</v>
      </c>
    </row>
    <row r="2503">
      <c r="A2503" s="1" t="s">
        <v>8321</v>
      </c>
      <c r="B2503" s="1">
        <v>74211.0</v>
      </c>
      <c r="C2503" s="1">
        <v>2252.0</v>
      </c>
      <c r="D2503" s="2" t="s">
        <v>7616</v>
      </c>
      <c r="E2503" s="1" t="s">
        <v>140</v>
      </c>
      <c r="F2503" s="1" t="s">
        <v>8322</v>
      </c>
      <c r="G2503" s="3" t="str">
        <f t="shared" si="1"/>
        <v>Michael Crandall</v>
      </c>
      <c r="H2503" s="3" t="str">
        <f t="shared" si="2"/>
        <v>MICHAEL CRANDALL</v>
      </c>
      <c r="J2503" s="1" t="s">
        <v>57</v>
      </c>
      <c r="K2503" s="1" t="s">
        <v>47</v>
      </c>
      <c r="L2503" s="1">
        <v>100.0</v>
      </c>
      <c r="M2503" s="1" t="s">
        <v>58</v>
      </c>
      <c r="N2503" s="1" t="s">
        <v>7606</v>
      </c>
      <c r="O2503" s="4">
        <v>44317.0</v>
      </c>
      <c r="P2503" s="4">
        <v>44288.0</v>
      </c>
      <c r="Q2503" s="1" t="s">
        <v>8323</v>
      </c>
      <c r="R2503" s="1" t="s">
        <v>31</v>
      </c>
      <c r="S2503" s="1" t="s">
        <v>32</v>
      </c>
      <c r="T2503" s="1">
        <v>75208.0</v>
      </c>
      <c r="U2503" s="1" t="s">
        <v>8324</v>
      </c>
    </row>
    <row r="2504">
      <c r="A2504" s="1" t="s">
        <v>8325</v>
      </c>
      <c r="B2504" s="1">
        <v>74219.0</v>
      </c>
      <c r="C2504" s="1">
        <v>2252.0</v>
      </c>
      <c r="D2504" s="2" t="s">
        <v>7616</v>
      </c>
      <c r="E2504" s="1" t="s">
        <v>4124</v>
      </c>
      <c r="F2504" s="1" t="s">
        <v>8326</v>
      </c>
      <c r="G2504" s="3" t="str">
        <f t="shared" si="1"/>
        <v>Byron Cryer</v>
      </c>
      <c r="H2504" s="3" t="str">
        <f t="shared" si="2"/>
        <v>BYRON CRYER</v>
      </c>
      <c r="J2504" s="1" t="s">
        <v>57</v>
      </c>
      <c r="K2504" s="1" t="s">
        <v>47</v>
      </c>
      <c r="L2504" s="1">
        <v>100.0</v>
      </c>
      <c r="M2504" s="1" t="s">
        <v>58</v>
      </c>
      <c r="N2504" s="1" t="s">
        <v>7606</v>
      </c>
      <c r="O2504" s="4">
        <v>44317.0</v>
      </c>
      <c r="P2504" s="4">
        <v>44299.0</v>
      </c>
      <c r="Q2504" s="1" t="s">
        <v>8327</v>
      </c>
      <c r="R2504" s="1" t="s">
        <v>31</v>
      </c>
      <c r="S2504" s="1" t="s">
        <v>32</v>
      </c>
      <c r="T2504" s="1">
        <v>75208.0</v>
      </c>
      <c r="U2504" s="1" t="s">
        <v>8328</v>
      </c>
    </row>
    <row r="2505">
      <c r="A2505" s="1" t="s">
        <v>8329</v>
      </c>
      <c r="B2505" s="1">
        <v>74221.0</v>
      </c>
      <c r="C2505" s="1">
        <v>2252.0</v>
      </c>
      <c r="D2505" s="2" t="s">
        <v>7616</v>
      </c>
      <c r="E2505" s="1" t="s">
        <v>8330</v>
      </c>
      <c r="F2505" s="1" t="s">
        <v>2674</v>
      </c>
      <c r="G2505" s="3" t="str">
        <f t="shared" si="1"/>
        <v>Golden Davis</v>
      </c>
      <c r="H2505" s="3" t="str">
        <f t="shared" si="2"/>
        <v>GOLDEN DAVIS</v>
      </c>
      <c r="J2505" s="1" t="s">
        <v>57</v>
      </c>
      <c r="K2505" s="1" t="s">
        <v>47</v>
      </c>
      <c r="L2505" s="1">
        <v>100.0</v>
      </c>
      <c r="M2505" s="1" t="s">
        <v>58</v>
      </c>
      <c r="N2505" s="1" t="s">
        <v>7606</v>
      </c>
      <c r="O2505" s="4">
        <v>44317.0</v>
      </c>
      <c r="P2505" s="4">
        <v>44284.0</v>
      </c>
      <c r="Q2505" s="1" t="s">
        <v>8331</v>
      </c>
      <c r="R2505" s="1" t="s">
        <v>31</v>
      </c>
      <c r="S2505" s="1" t="s">
        <v>32</v>
      </c>
      <c r="T2505" s="1">
        <v>75208.0</v>
      </c>
      <c r="U2505" s="1" t="s">
        <v>8332</v>
      </c>
    </row>
    <row r="2506">
      <c r="A2506" s="1" t="s">
        <v>8333</v>
      </c>
      <c r="B2506" s="1">
        <v>74224.0</v>
      </c>
      <c r="C2506" s="1">
        <v>2252.0</v>
      </c>
      <c r="D2506" s="2" t="s">
        <v>7616</v>
      </c>
      <c r="E2506" s="1" t="s">
        <v>140</v>
      </c>
      <c r="F2506" s="1" t="s">
        <v>8334</v>
      </c>
      <c r="G2506" s="3" t="str">
        <f t="shared" si="1"/>
        <v>Michael Dobbins</v>
      </c>
      <c r="H2506" s="3" t="str">
        <f t="shared" si="2"/>
        <v>MICHAEL DOBBINS</v>
      </c>
      <c r="J2506" s="1" t="s">
        <v>57</v>
      </c>
      <c r="K2506" s="1" t="s">
        <v>47</v>
      </c>
      <c r="L2506" s="1">
        <v>100.0</v>
      </c>
      <c r="M2506" s="1" t="s">
        <v>58</v>
      </c>
      <c r="N2506" s="1" t="s">
        <v>7606</v>
      </c>
      <c r="O2506" s="4">
        <v>44317.0</v>
      </c>
      <c r="P2506" s="4">
        <v>44300.0</v>
      </c>
      <c r="Q2506" s="1" t="s">
        <v>8335</v>
      </c>
      <c r="R2506" s="1" t="s">
        <v>31</v>
      </c>
      <c r="S2506" s="1" t="s">
        <v>32</v>
      </c>
      <c r="T2506" s="1">
        <v>75208.0</v>
      </c>
      <c r="U2506" s="1" t="s">
        <v>8336</v>
      </c>
    </row>
    <row r="2507">
      <c r="A2507" s="1" t="s">
        <v>8337</v>
      </c>
      <c r="B2507" s="1">
        <v>74231.0</v>
      </c>
      <c r="C2507" s="1">
        <v>2252.0</v>
      </c>
      <c r="D2507" s="2" t="s">
        <v>7616</v>
      </c>
      <c r="E2507" s="1" t="s">
        <v>140</v>
      </c>
      <c r="F2507" s="1" t="s">
        <v>8338</v>
      </c>
      <c r="G2507" s="3" t="str">
        <f t="shared" si="1"/>
        <v>Michael Feldt</v>
      </c>
      <c r="H2507" s="3" t="str">
        <f t="shared" si="2"/>
        <v>MICHAEL FELDT</v>
      </c>
      <c r="J2507" s="1" t="s">
        <v>57</v>
      </c>
      <c r="K2507" s="1" t="s">
        <v>47</v>
      </c>
      <c r="L2507" s="1">
        <v>100.0</v>
      </c>
      <c r="M2507" s="1" t="s">
        <v>58</v>
      </c>
      <c r="N2507" s="1" t="s">
        <v>7606</v>
      </c>
      <c r="O2507" s="4">
        <v>44317.0</v>
      </c>
      <c r="P2507" s="4">
        <v>44293.0</v>
      </c>
      <c r="Q2507" s="1" t="s">
        <v>8339</v>
      </c>
      <c r="R2507" s="1" t="s">
        <v>31</v>
      </c>
      <c r="S2507" s="1" t="s">
        <v>32</v>
      </c>
      <c r="T2507" s="1">
        <v>75205.0</v>
      </c>
      <c r="U2507" s="1" t="s">
        <v>8340</v>
      </c>
    </row>
    <row r="2508">
      <c r="A2508" s="1" t="s">
        <v>8341</v>
      </c>
      <c r="B2508" s="1">
        <v>74235.0</v>
      </c>
      <c r="C2508" s="1">
        <v>2252.0</v>
      </c>
      <c r="D2508" s="2" t="s">
        <v>7616</v>
      </c>
      <c r="E2508" s="1" t="s">
        <v>8342</v>
      </c>
      <c r="F2508" s="1" t="s">
        <v>8343</v>
      </c>
      <c r="G2508" s="3" t="str">
        <f t="shared" si="1"/>
        <v>Catalina E. Garcia, M.D.</v>
      </c>
      <c r="H2508" s="3" t="str">
        <f t="shared" si="2"/>
        <v>CATALINA E. GARCIA, M.D.</v>
      </c>
      <c r="J2508" s="1" t="s">
        <v>57</v>
      </c>
      <c r="K2508" s="1" t="s">
        <v>47</v>
      </c>
      <c r="L2508" s="1">
        <v>100.0</v>
      </c>
      <c r="M2508" s="1" t="s">
        <v>58</v>
      </c>
      <c r="N2508" s="1" t="s">
        <v>7606</v>
      </c>
      <c r="O2508" s="4">
        <v>44317.0</v>
      </c>
      <c r="P2508" s="4">
        <v>44297.0</v>
      </c>
      <c r="Q2508" s="1" t="s">
        <v>622</v>
      </c>
      <c r="R2508" s="1" t="s">
        <v>31</v>
      </c>
      <c r="S2508" s="1" t="s">
        <v>32</v>
      </c>
      <c r="T2508" s="1">
        <v>75382.0</v>
      </c>
      <c r="U2508" s="1" t="s">
        <v>623</v>
      </c>
    </row>
    <row r="2509">
      <c r="A2509" s="1" t="s">
        <v>8344</v>
      </c>
      <c r="B2509" s="1">
        <v>74240.0</v>
      </c>
      <c r="C2509" s="1">
        <v>2252.0</v>
      </c>
      <c r="D2509" s="2" t="s">
        <v>7616</v>
      </c>
      <c r="E2509" s="1" t="s">
        <v>1030</v>
      </c>
      <c r="F2509" s="1" t="s">
        <v>1031</v>
      </c>
      <c r="G2509" s="3" t="str">
        <f t="shared" si="1"/>
        <v>Don Glendenning</v>
      </c>
      <c r="H2509" s="3" t="str">
        <f t="shared" si="2"/>
        <v>DON GLENDENNING</v>
      </c>
      <c r="J2509" s="1" t="s">
        <v>57</v>
      </c>
      <c r="K2509" s="1" t="s">
        <v>47</v>
      </c>
      <c r="L2509" s="1">
        <v>100.0</v>
      </c>
      <c r="M2509" s="1" t="s">
        <v>58</v>
      </c>
      <c r="N2509" s="1" t="s">
        <v>7606</v>
      </c>
      <c r="O2509" s="4">
        <v>44317.0</v>
      </c>
      <c r="P2509" s="4">
        <v>44305.0</v>
      </c>
      <c r="Q2509" s="1" t="s">
        <v>8345</v>
      </c>
      <c r="R2509" s="1" t="s">
        <v>31</v>
      </c>
      <c r="S2509" s="1" t="s">
        <v>32</v>
      </c>
      <c r="T2509" s="1">
        <v>75219.0</v>
      </c>
      <c r="U2509" s="1" t="s">
        <v>8346</v>
      </c>
    </row>
    <row r="2510">
      <c r="A2510" s="1" t="s">
        <v>8347</v>
      </c>
      <c r="B2510" s="1">
        <v>74242.0</v>
      </c>
      <c r="C2510" s="1">
        <v>2252.0</v>
      </c>
      <c r="D2510" s="2" t="s">
        <v>7616</v>
      </c>
      <c r="E2510" s="1" t="s">
        <v>1011</v>
      </c>
      <c r="F2510" s="1" t="s">
        <v>8348</v>
      </c>
      <c r="G2510" s="3" t="str">
        <f t="shared" si="1"/>
        <v>Ron Guillard</v>
      </c>
      <c r="H2510" s="3" t="str">
        <f t="shared" si="2"/>
        <v>RON GUILLARD</v>
      </c>
      <c r="J2510" s="1" t="s">
        <v>57</v>
      </c>
      <c r="K2510" s="1" t="s">
        <v>47</v>
      </c>
      <c r="L2510" s="1">
        <v>100.0</v>
      </c>
      <c r="M2510" s="1" t="s">
        <v>58</v>
      </c>
      <c r="N2510" s="1" t="s">
        <v>7606</v>
      </c>
      <c r="O2510" s="4">
        <v>44317.0</v>
      </c>
      <c r="P2510" s="4">
        <v>44293.0</v>
      </c>
      <c r="Q2510" s="1" t="s">
        <v>8349</v>
      </c>
      <c r="R2510" s="1" t="s">
        <v>31</v>
      </c>
      <c r="S2510" s="1" t="s">
        <v>32</v>
      </c>
      <c r="T2510" s="1">
        <v>75204.0</v>
      </c>
      <c r="U2510" s="1" t="s">
        <v>8350</v>
      </c>
    </row>
    <row r="2511">
      <c r="A2511" s="1" t="s">
        <v>8351</v>
      </c>
      <c r="B2511" s="1">
        <v>74244.0</v>
      </c>
      <c r="C2511" s="1">
        <v>2252.0</v>
      </c>
      <c r="D2511" s="2" t="s">
        <v>7616</v>
      </c>
      <c r="E2511" s="1" t="s">
        <v>7962</v>
      </c>
      <c r="F2511" s="1" t="s">
        <v>8352</v>
      </c>
      <c r="G2511" s="3" t="str">
        <f t="shared" si="1"/>
        <v>Rhonda Heatly</v>
      </c>
      <c r="H2511" s="3" t="str">
        <f t="shared" si="2"/>
        <v>RHONDA HEATLY</v>
      </c>
      <c r="J2511" s="1" t="s">
        <v>57</v>
      </c>
      <c r="K2511" s="1" t="s">
        <v>47</v>
      </c>
      <c r="L2511" s="1">
        <v>100.0</v>
      </c>
      <c r="M2511" s="1" t="s">
        <v>58</v>
      </c>
      <c r="N2511" s="1" t="s">
        <v>7606</v>
      </c>
      <c r="O2511" s="4">
        <v>44317.0</v>
      </c>
      <c r="P2511" s="4">
        <v>44305.0</v>
      </c>
      <c r="Q2511" s="1" t="s">
        <v>8353</v>
      </c>
      <c r="R2511" s="1" t="s">
        <v>31</v>
      </c>
      <c r="S2511" s="1" t="s">
        <v>32</v>
      </c>
      <c r="T2511" s="1">
        <v>75208.0</v>
      </c>
      <c r="U2511" s="1" t="s">
        <v>8354</v>
      </c>
    </row>
    <row r="2512">
      <c r="A2512" s="1" t="s">
        <v>8355</v>
      </c>
      <c r="B2512" s="1">
        <v>74248.0</v>
      </c>
      <c r="C2512" s="1">
        <v>2252.0</v>
      </c>
      <c r="D2512" s="2" t="s">
        <v>7616</v>
      </c>
      <c r="E2512" s="1" t="s">
        <v>8356</v>
      </c>
      <c r="F2512" s="1" t="s">
        <v>3434</v>
      </c>
      <c r="G2512" s="3" t="str">
        <f t="shared" si="1"/>
        <v>Max Hunter</v>
      </c>
      <c r="H2512" s="3" t="str">
        <f t="shared" si="2"/>
        <v>MAX HUNTER</v>
      </c>
      <c r="J2512" s="1" t="s">
        <v>57</v>
      </c>
      <c r="K2512" s="1" t="s">
        <v>47</v>
      </c>
      <c r="L2512" s="1">
        <v>100.0</v>
      </c>
      <c r="M2512" s="1" t="s">
        <v>58</v>
      </c>
      <c r="N2512" s="1" t="s">
        <v>7606</v>
      </c>
      <c r="O2512" s="4">
        <v>44317.0</v>
      </c>
      <c r="P2512" s="4">
        <v>44306.0</v>
      </c>
      <c r="Q2512" s="1" t="s">
        <v>8357</v>
      </c>
      <c r="R2512" s="1" t="s">
        <v>31</v>
      </c>
      <c r="S2512" s="1" t="s">
        <v>32</v>
      </c>
      <c r="T2512" s="1">
        <v>75208.0</v>
      </c>
      <c r="U2512" s="1" t="s">
        <v>8358</v>
      </c>
    </row>
    <row r="2513">
      <c r="A2513" s="1" t="s">
        <v>8359</v>
      </c>
      <c r="B2513" s="1">
        <v>74263.0</v>
      </c>
      <c r="C2513" s="1">
        <v>2252.0</v>
      </c>
      <c r="D2513" s="2" t="s">
        <v>7616</v>
      </c>
      <c r="E2513" s="1" t="s">
        <v>824</v>
      </c>
      <c r="F2513" s="1" t="s">
        <v>8266</v>
      </c>
      <c r="G2513" s="3" t="str">
        <f t="shared" si="1"/>
        <v>Scott Larsen</v>
      </c>
      <c r="H2513" s="3" t="str">
        <f t="shared" si="2"/>
        <v>SCOTT LARSEN</v>
      </c>
      <c r="J2513" s="1" t="s">
        <v>57</v>
      </c>
      <c r="K2513" s="1" t="s">
        <v>47</v>
      </c>
      <c r="L2513" s="1">
        <v>100.0</v>
      </c>
      <c r="M2513" s="1" t="s">
        <v>58</v>
      </c>
      <c r="N2513" s="1" t="s">
        <v>7606</v>
      </c>
      <c r="O2513" s="4">
        <v>44317.0</v>
      </c>
      <c r="P2513" s="4">
        <v>44287.0</v>
      </c>
      <c r="Q2513" s="1" t="s">
        <v>8267</v>
      </c>
      <c r="R2513" s="1" t="s">
        <v>31</v>
      </c>
      <c r="S2513" s="1" t="s">
        <v>32</v>
      </c>
      <c r="T2513" s="1">
        <v>75208.0</v>
      </c>
      <c r="U2513" s="1" t="s">
        <v>8268</v>
      </c>
    </row>
    <row r="2514">
      <c r="A2514" s="1" t="s">
        <v>8360</v>
      </c>
      <c r="B2514" s="1">
        <v>74266.0</v>
      </c>
      <c r="C2514" s="1">
        <v>2252.0</v>
      </c>
      <c r="D2514" s="2" t="s">
        <v>7616</v>
      </c>
      <c r="E2514" s="1" t="s">
        <v>2593</v>
      </c>
      <c r="F2514" s="1" t="s">
        <v>8361</v>
      </c>
      <c r="G2514" s="3" t="str">
        <f t="shared" si="1"/>
        <v>Terry Loftis</v>
      </c>
      <c r="H2514" s="3" t="str">
        <f t="shared" si="2"/>
        <v>TERRY LOFTIS</v>
      </c>
      <c r="J2514" s="1" t="s">
        <v>57</v>
      </c>
      <c r="K2514" s="1" t="s">
        <v>47</v>
      </c>
      <c r="L2514" s="1">
        <v>100.0</v>
      </c>
      <c r="M2514" s="1" t="s">
        <v>58</v>
      </c>
      <c r="N2514" s="1" t="s">
        <v>7606</v>
      </c>
      <c r="O2514" s="4">
        <v>44317.0</v>
      </c>
      <c r="P2514" s="4">
        <v>44301.0</v>
      </c>
      <c r="Q2514" s="1" t="s">
        <v>8362</v>
      </c>
      <c r="R2514" s="1" t="s">
        <v>31</v>
      </c>
      <c r="S2514" s="1" t="s">
        <v>32</v>
      </c>
      <c r="T2514" s="1">
        <v>75208.0</v>
      </c>
      <c r="U2514" s="1" t="s">
        <v>8363</v>
      </c>
    </row>
    <row r="2515">
      <c r="A2515" s="1" t="s">
        <v>8364</v>
      </c>
      <c r="B2515" s="1">
        <v>74274.0</v>
      </c>
      <c r="C2515" s="1">
        <v>2252.0</v>
      </c>
      <c r="D2515" s="2" t="s">
        <v>7616</v>
      </c>
      <c r="E2515" s="1" t="s">
        <v>3603</v>
      </c>
      <c r="F2515" s="1" t="s">
        <v>8365</v>
      </c>
      <c r="G2515" s="3" t="str">
        <f t="shared" si="1"/>
        <v>Susan Melnick</v>
      </c>
      <c r="H2515" s="3" t="str">
        <f t="shared" si="2"/>
        <v>SUSAN MELNICK</v>
      </c>
      <c r="J2515" s="1" t="s">
        <v>57</v>
      </c>
      <c r="K2515" s="1" t="s">
        <v>47</v>
      </c>
      <c r="L2515" s="1">
        <v>100.0</v>
      </c>
      <c r="M2515" s="1" t="s">
        <v>58</v>
      </c>
      <c r="N2515" s="1" t="s">
        <v>7606</v>
      </c>
      <c r="O2515" s="4">
        <v>44317.0</v>
      </c>
      <c r="P2515" s="4">
        <v>44301.0</v>
      </c>
      <c r="Q2515" s="1" t="s">
        <v>8366</v>
      </c>
      <c r="R2515" s="1" t="s">
        <v>31</v>
      </c>
      <c r="S2515" s="1" t="s">
        <v>32</v>
      </c>
      <c r="T2515" s="1">
        <v>75208.0</v>
      </c>
      <c r="U2515" s="1" t="s">
        <v>8367</v>
      </c>
    </row>
    <row r="2516">
      <c r="A2516" s="1" t="s">
        <v>8368</v>
      </c>
      <c r="B2516" s="1">
        <v>74278.0</v>
      </c>
      <c r="C2516" s="1">
        <v>2252.0</v>
      </c>
      <c r="D2516" s="2" t="s">
        <v>7616</v>
      </c>
      <c r="E2516" s="1" t="s">
        <v>586</v>
      </c>
      <c r="F2516" s="1" t="s">
        <v>587</v>
      </c>
      <c r="G2516" s="3" t="str">
        <f t="shared" si="1"/>
        <v>Erin Moore</v>
      </c>
      <c r="H2516" s="3" t="str">
        <f t="shared" si="2"/>
        <v>ERIN MOORE</v>
      </c>
      <c r="J2516" s="1" t="s">
        <v>57</v>
      </c>
      <c r="K2516" s="1" t="s">
        <v>47</v>
      </c>
      <c r="L2516" s="1">
        <v>100.0</v>
      </c>
      <c r="M2516" s="1" t="s">
        <v>58</v>
      </c>
      <c r="N2516" s="1" t="s">
        <v>7606</v>
      </c>
      <c r="O2516" s="4">
        <v>44317.0</v>
      </c>
      <c r="P2516" s="4">
        <v>44304.0</v>
      </c>
      <c r="Q2516" s="1" t="s">
        <v>8369</v>
      </c>
      <c r="R2516" s="1" t="s">
        <v>31</v>
      </c>
      <c r="S2516" s="1" t="s">
        <v>32</v>
      </c>
      <c r="T2516" s="1">
        <v>75218.0</v>
      </c>
      <c r="U2516" s="1" t="s">
        <v>8370</v>
      </c>
    </row>
    <row r="2517">
      <c r="A2517" s="1" t="s">
        <v>8371</v>
      </c>
      <c r="B2517" s="1">
        <v>74285.0</v>
      </c>
      <c r="C2517" s="1">
        <v>2252.0</v>
      </c>
      <c r="D2517" s="2" t="s">
        <v>7616</v>
      </c>
      <c r="E2517" s="1" t="s">
        <v>1760</v>
      </c>
      <c r="F2517" s="1" t="s">
        <v>3843</v>
      </c>
      <c r="G2517" s="3" t="str">
        <f t="shared" si="1"/>
        <v>Jennifer Owen</v>
      </c>
      <c r="H2517" s="3" t="str">
        <f t="shared" si="2"/>
        <v>JENNIFER OWEN</v>
      </c>
      <c r="J2517" s="1" t="s">
        <v>57</v>
      </c>
      <c r="K2517" s="1" t="s">
        <v>47</v>
      </c>
      <c r="L2517" s="1">
        <v>100.0</v>
      </c>
      <c r="M2517" s="1" t="s">
        <v>58</v>
      </c>
      <c r="N2517" s="1" t="s">
        <v>7606</v>
      </c>
      <c r="O2517" s="4">
        <v>44317.0</v>
      </c>
      <c r="P2517" s="4">
        <v>44291.0</v>
      </c>
      <c r="Q2517" s="1" t="s">
        <v>8372</v>
      </c>
      <c r="R2517" s="1" t="s">
        <v>31</v>
      </c>
      <c r="S2517" s="1" t="s">
        <v>32</v>
      </c>
      <c r="T2517" s="1">
        <v>75214.0</v>
      </c>
      <c r="U2517" s="1" t="s">
        <v>8373</v>
      </c>
    </row>
    <row r="2518">
      <c r="A2518" s="1" t="s">
        <v>8374</v>
      </c>
      <c r="B2518" s="1">
        <v>74294.0</v>
      </c>
      <c r="C2518" s="1">
        <v>2252.0</v>
      </c>
      <c r="D2518" s="2" t="s">
        <v>7616</v>
      </c>
      <c r="E2518" s="1" t="s">
        <v>442</v>
      </c>
      <c r="F2518" s="1" t="s">
        <v>8375</v>
      </c>
      <c r="G2518" s="3" t="str">
        <f t="shared" si="1"/>
        <v>Ray Purser</v>
      </c>
      <c r="H2518" s="3" t="str">
        <f t="shared" si="2"/>
        <v>RAY PURSER</v>
      </c>
      <c r="J2518" s="1" t="s">
        <v>57</v>
      </c>
      <c r="K2518" s="1" t="s">
        <v>47</v>
      </c>
      <c r="L2518" s="1">
        <v>100.0</v>
      </c>
      <c r="M2518" s="1" t="s">
        <v>58</v>
      </c>
      <c r="N2518" s="1" t="s">
        <v>7606</v>
      </c>
      <c r="O2518" s="4">
        <v>44317.0</v>
      </c>
      <c r="P2518" s="4">
        <v>44307.0</v>
      </c>
      <c r="Q2518" s="1" t="s">
        <v>8376</v>
      </c>
      <c r="R2518" s="1" t="s">
        <v>8377</v>
      </c>
      <c r="S2518" s="1" t="s">
        <v>32</v>
      </c>
      <c r="T2518" s="1">
        <v>78132.0</v>
      </c>
      <c r="U2518" s="1" t="s">
        <v>8378</v>
      </c>
    </row>
    <row r="2519">
      <c r="A2519" s="1" t="s">
        <v>8379</v>
      </c>
      <c r="B2519" s="1">
        <v>74300.0</v>
      </c>
      <c r="C2519" s="1">
        <v>2252.0</v>
      </c>
      <c r="D2519" s="2" t="s">
        <v>7616</v>
      </c>
      <c r="E2519" s="1" t="s">
        <v>354</v>
      </c>
      <c r="F2519" s="1" t="s">
        <v>355</v>
      </c>
      <c r="G2519" s="3" t="str">
        <f t="shared" si="1"/>
        <v>Richard Schumacher</v>
      </c>
      <c r="H2519" s="3" t="str">
        <f t="shared" si="2"/>
        <v>RICHARD SCHUMACHER</v>
      </c>
      <c r="J2519" s="1" t="s">
        <v>57</v>
      </c>
      <c r="K2519" s="1" t="s">
        <v>47</v>
      </c>
      <c r="L2519" s="1">
        <v>100.0</v>
      </c>
      <c r="M2519" s="1" t="s">
        <v>58</v>
      </c>
      <c r="N2519" s="1" t="s">
        <v>7606</v>
      </c>
      <c r="O2519" s="4">
        <v>44317.0</v>
      </c>
      <c r="P2519" s="4">
        <v>44296.0</v>
      </c>
      <c r="Q2519" s="1" t="s">
        <v>356</v>
      </c>
      <c r="R2519" s="1" t="s">
        <v>357</v>
      </c>
      <c r="S2519" s="1" t="s">
        <v>32</v>
      </c>
      <c r="T2519" s="1">
        <v>75083.0</v>
      </c>
      <c r="U2519" s="1" t="s">
        <v>358</v>
      </c>
    </row>
    <row r="2520">
      <c r="A2520" s="1" t="s">
        <v>8380</v>
      </c>
      <c r="B2520" s="1">
        <v>74305.0</v>
      </c>
      <c r="C2520" s="1">
        <v>2252.0</v>
      </c>
      <c r="D2520" s="2" t="s">
        <v>7616</v>
      </c>
      <c r="E2520" s="1" t="s">
        <v>8381</v>
      </c>
      <c r="F2520" s="1" t="s">
        <v>432</v>
      </c>
      <c r="G2520" s="3" t="str">
        <f t="shared" si="1"/>
        <v>Zuzanne Smith</v>
      </c>
      <c r="H2520" s="3" t="str">
        <f t="shared" si="2"/>
        <v>ZUZANNE SMITH</v>
      </c>
      <c r="J2520" s="1" t="s">
        <v>57</v>
      </c>
      <c r="K2520" s="1" t="s">
        <v>47</v>
      </c>
      <c r="L2520" s="1">
        <v>100.0</v>
      </c>
      <c r="M2520" s="1" t="s">
        <v>58</v>
      </c>
      <c r="N2520" s="1" t="s">
        <v>7606</v>
      </c>
      <c r="O2520" s="4">
        <v>44317.0</v>
      </c>
      <c r="P2520" s="4">
        <v>44289.0</v>
      </c>
      <c r="Q2520" s="1" t="s">
        <v>8382</v>
      </c>
      <c r="R2520" s="1" t="s">
        <v>31</v>
      </c>
      <c r="S2520" s="1" t="s">
        <v>32</v>
      </c>
      <c r="T2520" s="1">
        <v>75204.0</v>
      </c>
      <c r="U2520" s="1" t="s">
        <v>8383</v>
      </c>
    </row>
    <row r="2521">
      <c r="A2521" s="1" t="s">
        <v>8384</v>
      </c>
      <c r="B2521" s="1">
        <v>74318.0</v>
      </c>
      <c r="C2521" s="1">
        <v>2252.0</v>
      </c>
      <c r="D2521" s="2" t="s">
        <v>7616</v>
      </c>
      <c r="E2521" s="1" t="s">
        <v>1347</v>
      </c>
      <c r="F2521" s="1" t="s">
        <v>8385</v>
      </c>
      <c r="G2521" s="3" t="str">
        <f t="shared" si="1"/>
        <v>Joe Whitney</v>
      </c>
      <c r="H2521" s="3" t="str">
        <f t="shared" si="2"/>
        <v>JOE WHITNEY</v>
      </c>
      <c r="J2521" s="1" t="s">
        <v>57</v>
      </c>
      <c r="K2521" s="1" t="s">
        <v>47</v>
      </c>
      <c r="L2521" s="1">
        <v>100.0</v>
      </c>
      <c r="M2521" s="1" t="s">
        <v>58</v>
      </c>
      <c r="N2521" s="1" t="s">
        <v>7606</v>
      </c>
      <c r="O2521" s="4">
        <v>44317.0</v>
      </c>
      <c r="P2521" s="4">
        <v>44305.0</v>
      </c>
      <c r="Q2521" s="1" t="s">
        <v>8386</v>
      </c>
      <c r="R2521" s="1" t="s">
        <v>31</v>
      </c>
      <c r="S2521" s="1" t="s">
        <v>32</v>
      </c>
      <c r="T2521" s="1">
        <v>75208.0</v>
      </c>
      <c r="U2521" s="1" t="s">
        <v>8387</v>
      </c>
    </row>
    <row r="2522">
      <c r="A2522" s="1" t="s">
        <v>8388</v>
      </c>
      <c r="B2522" s="1">
        <v>74322.0</v>
      </c>
      <c r="C2522" s="1">
        <v>2252.0</v>
      </c>
      <c r="D2522" s="2" t="s">
        <v>7616</v>
      </c>
      <c r="E2522" s="1" t="s">
        <v>8389</v>
      </c>
      <c r="F2522" s="1" t="s">
        <v>8390</v>
      </c>
      <c r="G2522" s="3" t="str">
        <f t="shared" si="1"/>
        <v>Harold Woods</v>
      </c>
      <c r="H2522" s="3" t="str">
        <f t="shared" si="2"/>
        <v>HAROLD WOODS</v>
      </c>
      <c r="J2522" s="1" t="s">
        <v>57</v>
      </c>
      <c r="K2522" s="1" t="s">
        <v>47</v>
      </c>
      <c r="L2522" s="1">
        <v>100.0</v>
      </c>
      <c r="M2522" s="1" t="s">
        <v>58</v>
      </c>
      <c r="N2522" s="1" t="s">
        <v>7606</v>
      </c>
      <c r="O2522" s="4">
        <v>44317.0</v>
      </c>
      <c r="P2522" s="4">
        <v>44302.0</v>
      </c>
      <c r="Q2522" s="1" t="s">
        <v>8391</v>
      </c>
      <c r="R2522" s="1" t="s">
        <v>1856</v>
      </c>
      <c r="S2522" s="1" t="s">
        <v>32</v>
      </c>
      <c r="T2522" s="1">
        <v>75146.0</v>
      </c>
      <c r="U2522" s="1" t="s">
        <v>8392</v>
      </c>
    </row>
    <row r="2523">
      <c r="A2523" s="1" t="s">
        <v>8393</v>
      </c>
      <c r="B2523" s="1">
        <v>74323.0</v>
      </c>
      <c r="C2523" s="1">
        <v>2252.0</v>
      </c>
      <c r="D2523" s="2" t="s">
        <v>7616</v>
      </c>
      <c r="E2523" s="1" t="s">
        <v>8394</v>
      </c>
      <c r="F2523" s="1" t="s">
        <v>2560</v>
      </c>
      <c r="G2523" s="3" t="str">
        <f t="shared" si="1"/>
        <v>Bob Wright</v>
      </c>
      <c r="H2523" s="3" t="str">
        <f t="shared" si="2"/>
        <v>BOB WRIGHT</v>
      </c>
      <c r="J2523" s="1" t="s">
        <v>57</v>
      </c>
      <c r="K2523" s="1" t="s">
        <v>47</v>
      </c>
      <c r="L2523" s="1">
        <v>100.0</v>
      </c>
      <c r="M2523" s="1" t="s">
        <v>58</v>
      </c>
      <c r="N2523" s="1" t="s">
        <v>7606</v>
      </c>
      <c r="O2523" s="4">
        <v>44317.0</v>
      </c>
      <c r="P2523" s="4">
        <v>44299.0</v>
      </c>
      <c r="Q2523" s="1" t="s">
        <v>8395</v>
      </c>
      <c r="R2523" s="1" t="s">
        <v>31</v>
      </c>
      <c r="S2523" s="1" t="s">
        <v>32</v>
      </c>
      <c r="T2523" s="1">
        <v>75208.0</v>
      </c>
      <c r="U2523" s="1" t="s">
        <v>8396</v>
      </c>
    </row>
    <row r="2524">
      <c r="A2524" s="1" t="s">
        <v>8397</v>
      </c>
      <c r="B2524" s="1">
        <v>74324.0</v>
      </c>
      <c r="C2524" s="1">
        <v>2252.0</v>
      </c>
      <c r="D2524" s="2" t="s">
        <v>7616</v>
      </c>
      <c r="E2524" s="1" t="s">
        <v>8398</v>
      </c>
      <c r="F2524" s="1" t="s">
        <v>5062</v>
      </c>
      <c r="G2524" s="3" t="str">
        <f t="shared" si="1"/>
        <v>Ed Wynne</v>
      </c>
      <c r="H2524" s="3" t="str">
        <f t="shared" si="2"/>
        <v>ED WYNNE</v>
      </c>
      <c r="J2524" s="1" t="s">
        <v>57</v>
      </c>
      <c r="K2524" s="1" t="s">
        <v>47</v>
      </c>
      <c r="L2524" s="1">
        <v>100.0</v>
      </c>
      <c r="M2524" s="1" t="s">
        <v>58</v>
      </c>
      <c r="N2524" s="1" t="s">
        <v>7606</v>
      </c>
      <c r="O2524" s="4">
        <v>44317.0</v>
      </c>
      <c r="P2524" s="4">
        <v>44305.0</v>
      </c>
      <c r="Q2524" s="1" t="s">
        <v>8399</v>
      </c>
      <c r="R2524" s="1" t="s">
        <v>31</v>
      </c>
      <c r="S2524" s="1" t="s">
        <v>32</v>
      </c>
      <c r="T2524" s="1">
        <v>75208.0</v>
      </c>
      <c r="U2524" s="1" t="s">
        <v>8400</v>
      </c>
    </row>
    <row r="2525">
      <c r="A2525" s="1" t="s">
        <v>8401</v>
      </c>
      <c r="B2525" s="1">
        <v>35032.0</v>
      </c>
      <c r="C2525" s="1">
        <v>2070.0</v>
      </c>
      <c r="D2525" s="2" t="s">
        <v>7612</v>
      </c>
      <c r="G2525" s="3" t="str">
        <f t="shared" si="1"/>
        <v> </v>
      </c>
      <c r="H2525" s="3" t="str">
        <f t="shared" si="2"/>
        <v> </v>
      </c>
      <c r="I2525" s="1" t="s">
        <v>7838</v>
      </c>
      <c r="J2525" s="1" t="s">
        <v>389</v>
      </c>
      <c r="K2525" s="1" t="s">
        <v>41</v>
      </c>
      <c r="L2525" s="1">
        <v>100.0</v>
      </c>
      <c r="M2525" s="1" t="s">
        <v>390</v>
      </c>
      <c r="N2525" s="1" t="s">
        <v>7606</v>
      </c>
      <c r="O2525" s="4">
        <v>44317.0</v>
      </c>
      <c r="P2525" s="4">
        <v>44104.0</v>
      </c>
      <c r="Q2525" s="1" t="s">
        <v>1223</v>
      </c>
      <c r="R2525" s="1" t="s">
        <v>31</v>
      </c>
      <c r="S2525" s="1" t="s">
        <v>32</v>
      </c>
      <c r="T2525" s="1">
        <v>75224.0</v>
      </c>
      <c r="U2525" s="1" t="s">
        <v>1224</v>
      </c>
    </row>
    <row r="2526">
      <c r="A2526" s="1" t="s">
        <v>8402</v>
      </c>
      <c r="B2526" s="1">
        <v>35051.0</v>
      </c>
      <c r="C2526" s="1">
        <v>2070.0</v>
      </c>
      <c r="D2526" s="2" t="s">
        <v>7612</v>
      </c>
      <c r="E2526" s="1" t="s">
        <v>5075</v>
      </c>
      <c r="F2526" s="1" t="s">
        <v>8403</v>
      </c>
      <c r="G2526" s="3" t="str">
        <f t="shared" si="1"/>
        <v>Sylvia Lagos</v>
      </c>
      <c r="H2526" s="3" t="str">
        <f t="shared" si="2"/>
        <v>SYLVIA LAGOS</v>
      </c>
      <c r="I2526" s="1" t="s">
        <v>8404</v>
      </c>
      <c r="J2526" s="1" t="s">
        <v>389</v>
      </c>
      <c r="K2526" s="1" t="s">
        <v>41</v>
      </c>
      <c r="L2526" s="1">
        <v>100.0</v>
      </c>
      <c r="M2526" s="1" t="s">
        <v>390</v>
      </c>
      <c r="N2526" s="1" t="s">
        <v>7606</v>
      </c>
      <c r="O2526" s="4">
        <v>44317.0</v>
      </c>
      <c r="P2526" s="5">
        <v>44183.0</v>
      </c>
      <c r="Q2526" s="1" t="s">
        <v>8405</v>
      </c>
      <c r="R2526" s="1" t="s">
        <v>31</v>
      </c>
      <c r="S2526" s="1" t="s">
        <v>32</v>
      </c>
      <c r="T2526" s="1">
        <v>75208.0</v>
      </c>
      <c r="U2526" s="1" t="s">
        <v>8406</v>
      </c>
    </row>
    <row r="2527">
      <c r="A2527" s="1" t="s">
        <v>8407</v>
      </c>
      <c r="B2527" s="1">
        <v>35052.0</v>
      </c>
      <c r="C2527" s="1">
        <v>2070.0</v>
      </c>
      <c r="D2527" s="2" t="s">
        <v>7612</v>
      </c>
      <c r="G2527" s="3" t="str">
        <f t="shared" si="1"/>
        <v> </v>
      </c>
      <c r="H2527" s="3" t="str">
        <f t="shared" si="2"/>
        <v> </v>
      </c>
      <c r="I2527" s="1" t="s">
        <v>8408</v>
      </c>
      <c r="J2527" s="1" t="s">
        <v>389</v>
      </c>
      <c r="K2527" s="1" t="s">
        <v>41</v>
      </c>
      <c r="L2527" s="1">
        <v>100.0</v>
      </c>
      <c r="M2527" s="1" t="s">
        <v>390</v>
      </c>
      <c r="N2527" s="1" t="s">
        <v>7606</v>
      </c>
      <c r="O2527" s="4">
        <v>44317.0</v>
      </c>
      <c r="P2527" s="5">
        <v>44186.0</v>
      </c>
      <c r="Q2527" s="1" t="s">
        <v>8409</v>
      </c>
      <c r="R2527" s="1" t="s">
        <v>31</v>
      </c>
      <c r="S2527" s="1" t="s">
        <v>32</v>
      </c>
      <c r="T2527" s="1">
        <v>75234.0</v>
      </c>
      <c r="U2527" s="1" t="s">
        <v>8410</v>
      </c>
    </row>
    <row r="2528">
      <c r="A2528" s="1" t="s">
        <v>8411</v>
      </c>
      <c r="B2528" s="1">
        <v>35053.0</v>
      </c>
      <c r="C2528" s="1">
        <v>2070.0</v>
      </c>
      <c r="D2528" s="2" t="s">
        <v>7612</v>
      </c>
      <c r="E2528" s="1" t="s">
        <v>8412</v>
      </c>
      <c r="F2528" s="1" t="s">
        <v>655</v>
      </c>
      <c r="G2528" s="3" t="str">
        <f t="shared" si="1"/>
        <v>Leigea Lopez</v>
      </c>
      <c r="H2528" s="3" t="str">
        <f t="shared" si="2"/>
        <v>LEIGEA LOPEZ</v>
      </c>
      <c r="J2528" s="1" t="s">
        <v>389</v>
      </c>
      <c r="K2528" s="1" t="s">
        <v>41</v>
      </c>
      <c r="L2528" s="1">
        <v>100.0</v>
      </c>
      <c r="M2528" s="1" t="s">
        <v>390</v>
      </c>
      <c r="N2528" s="1" t="s">
        <v>7606</v>
      </c>
      <c r="O2528" s="4">
        <v>44317.0</v>
      </c>
      <c r="P2528" s="5">
        <v>44188.0</v>
      </c>
      <c r="Q2528" s="1" t="s">
        <v>8413</v>
      </c>
      <c r="R2528" s="1" t="s">
        <v>31</v>
      </c>
      <c r="S2528" s="1" t="s">
        <v>32</v>
      </c>
      <c r="T2528" s="1">
        <v>75208.0</v>
      </c>
      <c r="U2528" s="1" t="s">
        <v>8414</v>
      </c>
    </row>
    <row r="2529">
      <c r="A2529" s="1" t="s">
        <v>8415</v>
      </c>
      <c r="B2529" s="1">
        <v>79266.0</v>
      </c>
      <c r="C2529" s="1">
        <v>2339.0</v>
      </c>
      <c r="D2529" s="2" t="s">
        <v>7618</v>
      </c>
      <c r="E2529" s="1" t="s">
        <v>442</v>
      </c>
      <c r="F2529" s="1" t="s">
        <v>8375</v>
      </c>
      <c r="G2529" s="3" t="str">
        <f t="shared" si="1"/>
        <v>Ray Purser</v>
      </c>
      <c r="H2529" s="3" t="str">
        <f t="shared" si="2"/>
        <v>RAY PURSER</v>
      </c>
      <c r="J2529" s="1" t="s">
        <v>57</v>
      </c>
      <c r="K2529" s="1" t="s">
        <v>53</v>
      </c>
      <c r="L2529" s="1">
        <v>100.0</v>
      </c>
      <c r="M2529" s="1" t="s">
        <v>58</v>
      </c>
      <c r="N2529" s="1" t="s">
        <v>7606</v>
      </c>
      <c r="O2529" s="4">
        <v>44317.0</v>
      </c>
      <c r="P2529" s="4">
        <v>44312.0</v>
      </c>
      <c r="Q2529" s="1" t="s">
        <v>8376</v>
      </c>
      <c r="R2529" s="1" t="s">
        <v>8377</v>
      </c>
      <c r="S2529" s="1" t="s">
        <v>32</v>
      </c>
      <c r="T2529" s="1">
        <v>78131.0</v>
      </c>
      <c r="U2529" s="1" t="s">
        <v>8416</v>
      </c>
    </row>
    <row r="2530">
      <c r="A2530" s="1" t="s">
        <v>8417</v>
      </c>
      <c r="B2530" s="1">
        <v>79257.0</v>
      </c>
      <c r="C2530" s="1">
        <v>2339.0</v>
      </c>
      <c r="D2530" s="2" t="s">
        <v>7618</v>
      </c>
      <c r="E2530" s="1" t="s">
        <v>8418</v>
      </c>
      <c r="F2530" s="1" t="s">
        <v>8419</v>
      </c>
      <c r="G2530" s="3" t="str">
        <f t="shared" si="1"/>
        <v>Tirey Counts</v>
      </c>
      <c r="H2530" s="3" t="str">
        <f t="shared" si="2"/>
        <v>TIREY COUNTS</v>
      </c>
      <c r="J2530" s="1" t="s">
        <v>57</v>
      </c>
      <c r="K2530" s="1" t="s">
        <v>53</v>
      </c>
      <c r="L2530" s="1">
        <v>100.0</v>
      </c>
      <c r="M2530" s="1" t="s">
        <v>58</v>
      </c>
      <c r="N2530" s="1" t="s">
        <v>7606</v>
      </c>
      <c r="O2530" s="4">
        <v>44317.0</v>
      </c>
      <c r="P2530" s="4">
        <v>44312.0</v>
      </c>
      <c r="Q2530" s="1" t="s">
        <v>8420</v>
      </c>
      <c r="R2530" s="1" t="s">
        <v>323</v>
      </c>
      <c r="S2530" s="1" t="s">
        <v>32</v>
      </c>
      <c r="T2530" s="1">
        <v>77077.0</v>
      </c>
      <c r="U2530" s="1" t="s">
        <v>8421</v>
      </c>
    </row>
    <row r="2531">
      <c r="A2531" s="1" t="s">
        <v>8422</v>
      </c>
      <c r="B2531" s="1">
        <v>38569.0</v>
      </c>
      <c r="C2531" s="1">
        <v>2339.0</v>
      </c>
      <c r="D2531" s="2" t="s">
        <v>7618</v>
      </c>
      <c r="E2531" s="1" t="s">
        <v>547</v>
      </c>
      <c r="F2531" s="1" t="s">
        <v>8423</v>
      </c>
      <c r="G2531" s="3" t="str">
        <f t="shared" si="1"/>
        <v>John Sims</v>
      </c>
      <c r="H2531" s="3" t="str">
        <f t="shared" si="2"/>
        <v>JOHN SIMS</v>
      </c>
      <c r="J2531" s="1" t="s">
        <v>389</v>
      </c>
      <c r="K2531" s="1" t="s">
        <v>53</v>
      </c>
      <c r="L2531" s="1">
        <v>100.0</v>
      </c>
      <c r="M2531" s="1" t="s">
        <v>390</v>
      </c>
      <c r="N2531" s="1" t="s">
        <v>7606</v>
      </c>
      <c r="O2531" s="4">
        <v>44317.0</v>
      </c>
      <c r="P2531" s="4">
        <v>44326.0</v>
      </c>
      <c r="Q2531" s="1" t="s">
        <v>8424</v>
      </c>
      <c r="R2531" s="1" t="s">
        <v>31</v>
      </c>
      <c r="S2531" s="1" t="s">
        <v>32</v>
      </c>
      <c r="T2531" s="1">
        <v>75224.0</v>
      </c>
      <c r="U2531" s="1" t="s">
        <v>8425</v>
      </c>
    </row>
    <row r="2532">
      <c r="A2532" s="1" t="s">
        <v>8426</v>
      </c>
      <c r="B2532" s="1">
        <v>79271.0</v>
      </c>
      <c r="C2532" s="1">
        <v>2339.0</v>
      </c>
      <c r="D2532" s="2" t="s">
        <v>7618</v>
      </c>
      <c r="E2532" s="1" t="s">
        <v>8427</v>
      </c>
      <c r="F2532" s="1" t="s">
        <v>432</v>
      </c>
      <c r="G2532" s="3" t="str">
        <f t="shared" si="1"/>
        <v>Carlton Smith</v>
      </c>
      <c r="H2532" s="3" t="str">
        <f t="shared" si="2"/>
        <v>CARLTON SMITH</v>
      </c>
      <c r="J2532" s="1" t="s">
        <v>57</v>
      </c>
      <c r="K2532" s="1" t="s">
        <v>53</v>
      </c>
      <c r="L2532" s="1">
        <v>100.0</v>
      </c>
      <c r="M2532" s="1" t="s">
        <v>58</v>
      </c>
      <c r="N2532" s="1" t="s">
        <v>7606</v>
      </c>
      <c r="O2532" s="4">
        <v>44317.0</v>
      </c>
      <c r="P2532" s="4">
        <v>44312.0</v>
      </c>
      <c r="Q2532" s="1" t="s">
        <v>8428</v>
      </c>
      <c r="R2532" s="1" t="s">
        <v>8429</v>
      </c>
      <c r="S2532" s="1" t="s">
        <v>3981</v>
      </c>
      <c r="T2532" s="1">
        <v>38635.0</v>
      </c>
      <c r="U2532" s="1" t="s">
        <v>8430</v>
      </c>
    </row>
    <row r="2533">
      <c r="A2533" s="1" t="s">
        <v>8431</v>
      </c>
      <c r="B2533" s="1">
        <v>38595.0</v>
      </c>
      <c r="C2533" s="1">
        <v>2339.0</v>
      </c>
      <c r="D2533" s="2" t="s">
        <v>7618</v>
      </c>
      <c r="E2533" s="1" t="s">
        <v>7828</v>
      </c>
      <c r="F2533" s="1" t="s">
        <v>7829</v>
      </c>
      <c r="G2533" s="3" t="str">
        <f t="shared" si="1"/>
        <v>Benny Guzman</v>
      </c>
      <c r="H2533" s="3" t="str">
        <f t="shared" si="2"/>
        <v>BENNY GUZMAN</v>
      </c>
      <c r="J2533" s="1" t="s">
        <v>389</v>
      </c>
      <c r="K2533" s="1" t="s">
        <v>53</v>
      </c>
      <c r="L2533" s="1">
        <v>100.0</v>
      </c>
      <c r="M2533" s="1" t="s">
        <v>390</v>
      </c>
      <c r="N2533" s="1" t="s">
        <v>7606</v>
      </c>
      <c r="O2533" s="4">
        <v>44317.0</v>
      </c>
      <c r="P2533" s="4">
        <v>44358.0</v>
      </c>
      <c r="Q2533" s="1" t="s">
        <v>7890</v>
      </c>
      <c r="R2533" s="1" t="s">
        <v>31</v>
      </c>
      <c r="S2533" s="1" t="s">
        <v>32</v>
      </c>
      <c r="T2533" s="1">
        <v>75208.0</v>
      </c>
      <c r="U2533" s="1" t="s">
        <v>7891</v>
      </c>
    </row>
    <row r="2534">
      <c r="A2534" s="1" t="s">
        <v>8432</v>
      </c>
      <c r="B2534" s="1">
        <v>39442.0</v>
      </c>
      <c r="C2534" s="1">
        <v>2407.0</v>
      </c>
      <c r="D2534" s="2" t="s">
        <v>7605</v>
      </c>
      <c r="G2534" s="3" t="str">
        <f t="shared" si="1"/>
        <v> </v>
      </c>
      <c r="H2534" s="3" t="str">
        <f t="shared" si="2"/>
        <v> </v>
      </c>
      <c r="I2534" s="1" t="s">
        <v>8433</v>
      </c>
      <c r="J2534" s="1" t="s">
        <v>389</v>
      </c>
      <c r="K2534" s="1" t="s">
        <v>27</v>
      </c>
      <c r="L2534" s="1">
        <v>103.63</v>
      </c>
      <c r="M2534" s="1" t="s">
        <v>390</v>
      </c>
      <c r="N2534" s="1" t="s">
        <v>7606</v>
      </c>
      <c r="P2534" s="4">
        <v>44452.0</v>
      </c>
      <c r="Q2534" s="1" t="s">
        <v>8434</v>
      </c>
      <c r="R2534" s="1" t="s">
        <v>31</v>
      </c>
      <c r="S2534" s="1" t="s">
        <v>32</v>
      </c>
      <c r="T2534" s="1">
        <v>75206.0</v>
      </c>
      <c r="U2534" s="1" t="s">
        <v>8435</v>
      </c>
    </row>
    <row r="2535">
      <c r="A2535" s="1" t="s">
        <v>8436</v>
      </c>
      <c r="B2535" s="1">
        <v>39482.0</v>
      </c>
      <c r="C2535" s="1">
        <v>2407.0</v>
      </c>
      <c r="D2535" s="2" t="s">
        <v>7605</v>
      </c>
      <c r="G2535" s="3" t="str">
        <f t="shared" si="1"/>
        <v> </v>
      </c>
      <c r="H2535" s="3" t="str">
        <f t="shared" si="2"/>
        <v> </v>
      </c>
      <c r="I2535" s="1" t="s">
        <v>8437</v>
      </c>
      <c r="J2535" s="1" t="s">
        <v>389</v>
      </c>
      <c r="K2535" s="1" t="s">
        <v>27</v>
      </c>
      <c r="L2535" s="1">
        <v>105.0</v>
      </c>
      <c r="M2535" s="1" t="s">
        <v>390</v>
      </c>
      <c r="N2535" s="1" t="s">
        <v>7606</v>
      </c>
      <c r="P2535" s="5">
        <v>44510.0</v>
      </c>
      <c r="Q2535" s="1" t="s">
        <v>8438</v>
      </c>
      <c r="R2535" s="1" t="s">
        <v>31</v>
      </c>
      <c r="S2535" s="1" t="s">
        <v>32</v>
      </c>
      <c r="T2535" s="1">
        <v>75208.0</v>
      </c>
      <c r="U2535" s="1" t="s">
        <v>8439</v>
      </c>
    </row>
    <row r="2536">
      <c r="A2536" s="1" t="s">
        <v>8440</v>
      </c>
      <c r="B2536" s="1">
        <v>34547.0</v>
      </c>
      <c r="C2536" s="1">
        <v>2024.0</v>
      </c>
      <c r="D2536" s="2" t="s">
        <v>7610</v>
      </c>
      <c r="G2536" s="3" t="str">
        <f t="shared" si="1"/>
        <v> </v>
      </c>
      <c r="H2536" s="3" t="str">
        <f t="shared" si="2"/>
        <v> </v>
      </c>
      <c r="I2536" s="1" t="s">
        <v>7722</v>
      </c>
      <c r="J2536" s="1" t="s">
        <v>389</v>
      </c>
      <c r="K2536" s="1" t="s">
        <v>36</v>
      </c>
      <c r="L2536" s="1">
        <v>105.0</v>
      </c>
      <c r="M2536" s="1" t="s">
        <v>390</v>
      </c>
      <c r="N2536" s="1" t="s">
        <v>7606</v>
      </c>
      <c r="P2536" s="4">
        <v>43944.0</v>
      </c>
      <c r="Q2536" s="1" t="s">
        <v>7723</v>
      </c>
      <c r="R2536" s="1" t="s">
        <v>31</v>
      </c>
      <c r="S2536" s="1" t="s">
        <v>32</v>
      </c>
      <c r="T2536" s="1">
        <v>75208.0</v>
      </c>
      <c r="U2536" s="1" t="s">
        <v>7724</v>
      </c>
    </row>
    <row r="2537">
      <c r="A2537" s="1" t="s">
        <v>8441</v>
      </c>
      <c r="B2537" s="1">
        <v>38579.0</v>
      </c>
      <c r="C2537" s="1">
        <v>2339.0</v>
      </c>
      <c r="D2537" s="2" t="s">
        <v>7618</v>
      </c>
      <c r="E2537" s="1" t="s">
        <v>7828</v>
      </c>
      <c r="F2537" s="1" t="s">
        <v>7829</v>
      </c>
      <c r="G2537" s="3" t="str">
        <f t="shared" si="1"/>
        <v>Benny Guzman</v>
      </c>
      <c r="H2537" s="3" t="str">
        <f t="shared" si="2"/>
        <v>BENNY GUZMAN</v>
      </c>
      <c r="J2537" s="1" t="s">
        <v>389</v>
      </c>
      <c r="K2537" s="1" t="s">
        <v>53</v>
      </c>
      <c r="L2537" s="1">
        <v>105.0</v>
      </c>
      <c r="M2537" s="1" t="s">
        <v>390</v>
      </c>
      <c r="N2537" s="1" t="s">
        <v>7606</v>
      </c>
      <c r="O2537" s="4">
        <v>44317.0</v>
      </c>
      <c r="P2537" s="4">
        <v>44330.0</v>
      </c>
      <c r="Q2537" s="1" t="s">
        <v>7890</v>
      </c>
      <c r="R2537" s="1" t="s">
        <v>31</v>
      </c>
      <c r="S2537" s="1" t="s">
        <v>32</v>
      </c>
      <c r="T2537" s="1">
        <v>75208.0</v>
      </c>
      <c r="U2537" s="1" t="s">
        <v>7891</v>
      </c>
    </row>
    <row r="2538">
      <c r="A2538" s="1" t="s">
        <v>8442</v>
      </c>
      <c r="B2538" s="1">
        <v>66701.0</v>
      </c>
      <c r="C2538" s="1">
        <v>2070.0</v>
      </c>
      <c r="D2538" s="2" t="s">
        <v>7612</v>
      </c>
      <c r="E2538" s="1" t="s">
        <v>8443</v>
      </c>
      <c r="F2538" s="1" t="s">
        <v>8444</v>
      </c>
      <c r="G2538" s="3" t="str">
        <f t="shared" si="1"/>
        <v>Gay J. Revi</v>
      </c>
      <c r="H2538" s="3" t="str">
        <f t="shared" si="2"/>
        <v>GAY J. REVI</v>
      </c>
      <c r="J2538" s="1" t="s">
        <v>57</v>
      </c>
      <c r="K2538" s="1" t="s">
        <v>41</v>
      </c>
      <c r="L2538" s="1">
        <v>105.58</v>
      </c>
      <c r="M2538" s="1" t="s">
        <v>58</v>
      </c>
      <c r="N2538" s="1" t="s">
        <v>7606</v>
      </c>
      <c r="O2538" s="4">
        <v>44317.0</v>
      </c>
      <c r="P2538" s="5">
        <v>44119.0</v>
      </c>
      <c r="Q2538" s="1" t="s">
        <v>8445</v>
      </c>
      <c r="R2538" s="1" t="s">
        <v>31</v>
      </c>
      <c r="S2538" s="1" t="s">
        <v>32</v>
      </c>
      <c r="T2538" s="1">
        <v>75211.0</v>
      </c>
      <c r="U2538" s="1" t="s">
        <v>8446</v>
      </c>
    </row>
    <row r="2539">
      <c r="A2539" s="1" t="s">
        <v>8447</v>
      </c>
      <c r="B2539" s="1">
        <v>66702.0</v>
      </c>
      <c r="C2539" s="1">
        <v>2070.0</v>
      </c>
      <c r="D2539" s="2" t="s">
        <v>7612</v>
      </c>
      <c r="E2539" s="1" t="s">
        <v>1844</v>
      </c>
      <c r="F2539" s="1" t="s">
        <v>8448</v>
      </c>
      <c r="G2539" s="3" t="str">
        <f t="shared" si="1"/>
        <v>Matthew Vruggink</v>
      </c>
      <c r="H2539" s="3" t="str">
        <f t="shared" si="2"/>
        <v>MATTHEW VRUGGINK</v>
      </c>
      <c r="J2539" s="1" t="s">
        <v>57</v>
      </c>
      <c r="K2539" s="1" t="s">
        <v>41</v>
      </c>
      <c r="L2539" s="1">
        <v>105.58</v>
      </c>
      <c r="M2539" s="1" t="s">
        <v>58</v>
      </c>
      <c r="N2539" s="1" t="s">
        <v>7606</v>
      </c>
      <c r="O2539" s="4">
        <v>44317.0</v>
      </c>
      <c r="P2539" s="5">
        <v>44119.0</v>
      </c>
      <c r="Q2539" s="1" t="s">
        <v>8449</v>
      </c>
      <c r="R2539" s="1" t="s">
        <v>31</v>
      </c>
      <c r="S2539" s="1" t="s">
        <v>32</v>
      </c>
      <c r="T2539" s="1">
        <v>75214.0</v>
      </c>
      <c r="U2539" s="1" t="s">
        <v>8450</v>
      </c>
    </row>
    <row r="2540">
      <c r="A2540" s="1" t="s">
        <v>8451</v>
      </c>
      <c r="B2540" s="1">
        <v>66703.0</v>
      </c>
      <c r="C2540" s="1">
        <v>2070.0</v>
      </c>
      <c r="D2540" s="2" t="s">
        <v>7612</v>
      </c>
      <c r="E2540" s="1" t="s">
        <v>109</v>
      </c>
      <c r="F2540" s="1" t="s">
        <v>8452</v>
      </c>
      <c r="G2540" s="3" t="str">
        <f t="shared" si="1"/>
        <v>Teresa Wash 1</v>
      </c>
      <c r="H2540" s="3" t="str">
        <f t="shared" si="2"/>
        <v>TERESA WASH 1</v>
      </c>
      <c r="J2540" s="1" t="s">
        <v>57</v>
      </c>
      <c r="K2540" s="1" t="s">
        <v>41</v>
      </c>
      <c r="L2540" s="1">
        <v>105.58</v>
      </c>
      <c r="M2540" s="1" t="s">
        <v>58</v>
      </c>
      <c r="N2540" s="1" t="s">
        <v>7606</v>
      </c>
      <c r="O2540" s="4">
        <v>44317.0</v>
      </c>
      <c r="P2540" s="5">
        <v>44119.0</v>
      </c>
      <c r="Q2540" s="1" t="s">
        <v>8453</v>
      </c>
      <c r="R2540" s="1" t="s">
        <v>31</v>
      </c>
      <c r="S2540" s="1" t="s">
        <v>32</v>
      </c>
      <c r="T2540" s="1">
        <v>75208.0</v>
      </c>
      <c r="U2540" s="1" t="s">
        <v>8454</v>
      </c>
    </row>
    <row r="2541">
      <c r="A2541" s="1" t="s">
        <v>8455</v>
      </c>
      <c r="B2541" s="1">
        <v>66729.0</v>
      </c>
      <c r="C2541" s="1">
        <v>2070.0</v>
      </c>
      <c r="D2541" s="2" t="s">
        <v>7612</v>
      </c>
      <c r="E2541" s="1" t="s">
        <v>140</v>
      </c>
      <c r="F2541" s="1" t="s">
        <v>8456</v>
      </c>
      <c r="G2541" s="3" t="str">
        <f t="shared" si="1"/>
        <v>Michael Crandall 2</v>
      </c>
      <c r="H2541" s="3" t="str">
        <f t="shared" si="2"/>
        <v>MICHAEL CRANDALL 2</v>
      </c>
      <c r="J2541" s="1" t="s">
        <v>57</v>
      </c>
      <c r="K2541" s="1" t="s">
        <v>41</v>
      </c>
      <c r="L2541" s="1">
        <v>105.58</v>
      </c>
      <c r="M2541" s="1" t="s">
        <v>58</v>
      </c>
      <c r="N2541" s="1" t="s">
        <v>7606</v>
      </c>
      <c r="O2541" s="4">
        <v>44317.0</v>
      </c>
      <c r="P2541" s="5">
        <v>44155.0</v>
      </c>
      <c r="Q2541" s="1" t="s">
        <v>8323</v>
      </c>
      <c r="R2541" s="1" t="s">
        <v>31</v>
      </c>
      <c r="S2541" s="1" t="s">
        <v>32</v>
      </c>
      <c r="T2541" s="1">
        <v>75208.0</v>
      </c>
      <c r="U2541" s="1" t="s">
        <v>8324</v>
      </c>
    </row>
    <row r="2542">
      <c r="A2542" s="1" t="s">
        <v>8457</v>
      </c>
      <c r="B2542" s="1">
        <v>66731.0</v>
      </c>
      <c r="C2542" s="1">
        <v>2070.0</v>
      </c>
      <c r="D2542" s="2" t="s">
        <v>7612</v>
      </c>
      <c r="E2542" s="1" t="s">
        <v>1217</v>
      </c>
      <c r="F2542" s="1" t="s">
        <v>5158</v>
      </c>
      <c r="G2542" s="3" t="str">
        <f t="shared" si="1"/>
        <v>Jason Simon</v>
      </c>
      <c r="H2542" s="3" t="str">
        <f t="shared" si="2"/>
        <v>JASON SIMON</v>
      </c>
      <c r="J2542" s="1" t="s">
        <v>57</v>
      </c>
      <c r="K2542" s="1" t="s">
        <v>41</v>
      </c>
      <c r="L2542" s="1">
        <v>105.58</v>
      </c>
      <c r="M2542" s="1" t="s">
        <v>58</v>
      </c>
      <c r="N2542" s="1" t="s">
        <v>7606</v>
      </c>
      <c r="O2542" s="4">
        <v>44317.0</v>
      </c>
      <c r="P2542" s="5">
        <v>44160.0</v>
      </c>
      <c r="Q2542" s="1" t="s">
        <v>8458</v>
      </c>
      <c r="R2542" s="1" t="s">
        <v>368</v>
      </c>
      <c r="S2542" s="1" t="s">
        <v>32</v>
      </c>
      <c r="T2542" s="1">
        <v>75061.0</v>
      </c>
      <c r="U2542" s="1" t="s">
        <v>8459</v>
      </c>
    </row>
    <row r="2543">
      <c r="A2543" s="1" t="s">
        <v>8460</v>
      </c>
      <c r="B2543" s="1">
        <v>66739.0</v>
      </c>
      <c r="C2543" s="1">
        <v>2070.0</v>
      </c>
      <c r="D2543" s="2" t="s">
        <v>7612</v>
      </c>
      <c r="E2543" s="1" t="s">
        <v>24</v>
      </c>
      <c r="F2543" s="1" t="s">
        <v>25</v>
      </c>
      <c r="G2543" s="3" t="str">
        <f t="shared" si="1"/>
        <v>Adam Bazaldua</v>
      </c>
      <c r="H2543" s="3" t="str">
        <f t="shared" si="2"/>
        <v>ADAM BAZALDUA</v>
      </c>
      <c r="J2543" s="1" t="s">
        <v>57</v>
      </c>
      <c r="K2543" s="1" t="s">
        <v>41</v>
      </c>
      <c r="L2543" s="1">
        <v>105.58</v>
      </c>
      <c r="M2543" s="1" t="s">
        <v>58</v>
      </c>
      <c r="N2543" s="1" t="s">
        <v>7606</v>
      </c>
      <c r="O2543" s="4">
        <v>44317.0</v>
      </c>
      <c r="P2543" s="4">
        <v>44167.0</v>
      </c>
      <c r="Q2543" s="1" t="s">
        <v>8461</v>
      </c>
      <c r="R2543" s="1" t="s">
        <v>31</v>
      </c>
      <c r="S2543" s="1" t="s">
        <v>32</v>
      </c>
      <c r="T2543" s="1">
        <v>75227.0</v>
      </c>
      <c r="U2543" s="1" t="s">
        <v>8462</v>
      </c>
    </row>
    <row r="2544">
      <c r="A2544" s="1" t="s">
        <v>8463</v>
      </c>
      <c r="B2544" s="1">
        <v>66747.0</v>
      </c>
      <c r="C2544" s="1">
        <v>2070.0</v>
      </c>
      <c r="D2544" s="2" t="s">
        <v>7612</v>
      </c>
      <c r="E2544" s="1" t="s">
        <v>8464</v>
      </c>
      <c r="F2544" s="1" t="s">
        <v>8465</v>
      </c>
      <c r="G2544" s="3" t="str">
        <f t="shared" si="1"/>
        <v>Katy Seitzler</v>
      </c>
      <c r="H2544" s="3" t="str">
        <f t="shared" si="2"/>
        <v>KATY SEITZLER</v>
      </c>
      <c r="J2544" s="1" t="s">
        <v>57</v>
      </c>
      <c r="K2544" s="1" t="s">
        <v>41</v>
      </c>
      <c r="L2544" s="1">
        <v>105.58</v>
      </c>
      <c r="M2544" s="1" t="s">
        <v>58</v>
      </c>
      <c r="N2544" s="1" t="s">
        <v>7606</v>
      </c>
      <c r="O2544" s="4">
        <v>44317.0</v>
      </c>
      <c r="P2544" s="4">
        <v>44173.0</v>
      </c>
      <c r="Q2544" s="1" t="s">
        <v>8466</v>
      </c>
      <c r="R2544" s="1" t="s">
        <v>2580</v>
      </c>
      <c r="S2544" s="1" t="s">
        <v>32</v>
      </c>
      <c r="T2544" s="1">
        <v>75002.0</v>
      </c>
      <c r="U2544" s="1" t="s">
        <v>8467</v>
      </c>
    </row>
    <row r="2545">
      <c r="A2545" s="1" t="s">
        <v>8468</v>
      </c>
      <c r="B2545" s="1">
        <v>66758.0</v>
      </c>
      <c r="C2545" s="1">
        <v>2070.0</v>
      </c>
      <c r="D2545" s="2" t="s">
        <v>7612</v>
      </c>
      <c r="E2545" s="1" t="s">
        <v>2517</v>
      </c>
      <c r="F2545" s="1" t="s">
        <v>8469</v>
      </c>
      <c r="G2545" s="3" t="str">
        <f t="shared" si="1"/>
        <v>Van Pham</v>
      </c>
      <c r="H2545" s="3" t="str">
        <f t="shared" si="2"/>
        <v>VAN PHAM</v>
      </c>
      <c r="J2545" s="1" t="s">
        <v>57</v>
      </c>
      <c r="K2545" s="1" t="s">
        <v>41</v>
      </c>
      <c r="L2545" s="1">
        <v>105.58</v>
      </c>
      <c r="M2545" s="1" t="s">
        <v>58</v>
      </c>
      <c r="N2545" s="1" t="s">
        <v>7606</v>
      </c>
      <c r="O2545" s="4">
        <v>44317.0</v>
      </c>
      <c r="P2545" s="5">
        <v>44175.0</v>
      </c>
      <c r="Q2545" s="1" t="s">
        <v>8470</v>
      </c>
      <c r="R2545" s="1" t="s">
        <v>346</v>
      </c>
      <c r="S2545" s="1" t="s">
        <v>32</v>
      </c>
      <c r="T2545" s="1">
        <v>75044.0</v>
      </c>
      <c r="U2545" s="1" t="s">
        <v>8471</v>
      </c>
    </row>
    <row r="2546">
      <c r="A2546" s="1" t="s">
        <v>8472</v>
      </c>
      <c r="B2546" s="1">
        <v>66775.0</v>
      </c>
      <c r="C2546" s="1">
        <v>2070.0</v>
      </c>
      <c r="D2546" s="2" t="s">
        <v>7612</v>
      </c>
      <c r="E2546" s="1" t="s">
        <v>167</v>
      </c>
      <c r="F2546" s="1" t="s">
        <v>8473</v>
      </c>
      <c r="G2546" s="3" t="str">
        <f t="shared" si="1"/>
        <v>Chris Culak 2</v>
      </c>
      <c r="H2546" s="3" t="str">
        <f t="shared" si="2"/>
        <v>CHRIS CULAK 2</v>
      </c>
      <c r="J2546" s="1" t="s">
        <v>57</v>
      </c>
      <c r="K2546" s="1" t="s">
        <v>41</v>
      </c>
      <c r="L2546" s="1">
        <v>105.58</v>
      </c>
      <c r="M2546" s="1" t="s">
        <v>58</v>
      </c>
      <c r="N2546" s="1" t="s">
        <v>7606</v>
      </c>
      <c r="O2546" s="4">
        <v>44317.0</v>
      </c>
      <c r="P2546" s="5">
        <v>44179.0</v>
      </c>
      <c r="Q2546" s="1" t="s">
        <v>8474</v>
      </c>
      <c r="R2546" s="1" t="s">
        <v>31</v>
      </c>
      <c r="S2546" s="1" t="s">
        <v>32</v>
      </c>
      <c r="T2546" s="1">
        <v>75208.0</v>
      </c>
      <c r="U2546" s="1" t="s">
        <v>8475</v>
      </c>
    </row>
    <row r="2547">
      <c r="A2547" s="1" t="s">
        <v>8476</v>
      </c>
      <c r="B2547" s="1">
        <v>66776.0</v>
      </c>
      <c r="C2547" s="1">
        <v>2070.0</v>
      </c>
      <c r="D2547" s="2" t="s">
        <v>7612</v>
      </c>
      <c r="E2547" s="1" t="s">
        <v>8477</v>
      </c>
      <c r="F2547" s="1" t="s">
        <v>8478</v>
      </c>
      <c r="G2547" s="3" t="str">
        <f t="shared" si="1"/>
        <v>Valerie Hawthorne</v>
      </c>
      <c r="H2547" s="3" t="str">
        <f t="shared" si="2"/>
        <v>VALERIE HAWTHORNE</v>
      </c>
      <c r="J2547" s="1" t="s">
        <v>57</v>
      </c>
      <c r="K2547" s="1" t="s">
        <v>41</v>
      </c>
      <c r="L2547" s="1">
        <v>105.58</v>
      </c>
      <c r="M2547" s="1" t="s">
        <v>58</v>
      </c>
      <c r="N2547" s="1" t="s">
        <v>7606</v>
      </c>
      <c r="O2547" s="4">
        <v>44317.0</v>
      </c>
      <c r="P2547" s="5">
        <v>44179.0</v>
      </c>
      <c r="Q2547" s="1" t="s">
        <v>8479</v>
      </c>
      <c r="R2547" s="1" t="s">
        <v>31</v>
      </c>
      <c r="S2547" s="1" t="s">
        <v>32</v>
      </c>
      <c r="T2547" s="1">
        <v>75208.0</v>
      </c>
      <c r="U2547" s="1" t="s">
        <v>8480</v>
      </c>
    </row>
    <row r="2548">
      <c r="A2548" s="1" t="s">
        <v>8481</v>
      </c>
      <c r="B2548" s="1">
        <v>66780.0</v>
      </c>
      <c r="C2548" s="1">
        <v>2070.0</v>
      </c>
      <c r="D2548" s="2" t="s">
        <v>7612</v>
      </c>
      <c r="E2548" s="1" t="s">
        <v>8482</v>
      </c>
      <c r="F2548" s="1" t="s">
        <v>2138</v>
      </c>
      <c r="G2548" s="3" t="str">
        <f t="shared" si="1"/>
        <v>Barak Epstein</v>
      </c>
      <c r="H2548" s="3" t="str">
        <f t="shared" si="2"/>
        <v>BARAK EPSTEIN</v>
      </c>
      <c r="J2548" s="1" t="s">
        <v>57</v>
      </c>
      <c r="K2548" s="1" t="s">
        <v>41</v>
      </c>
      <c r="L2548" s="1">
        <v>105.58</v>
      </c>
      <c r="M2548" s="1" t="s">
        <v>58</v>
      </c>
      <c r="N2548" s="1" t="s">
        <v>7606</v>
      </c>
      <c r="O2548" s="4">
        <v>44317.0</v>
      </c>
      <c r="P2548" s="5">
        <v>44180.0</v>
      </c>
      <c r="Q2548" s="1" t="s">
        <v>8483</v>
      </c>
      <c r="R2548" s="1" t="s">
        <v>31</v>
      </c>
      <c r="S2548" s="1" t="s">
        <v>32</v>
      </c>
      <c r="T2548" s="1">
        <v>75208.0</v>
      </c>
      <c r="U2548" s="1" t="s">
        <v>8484</v>
      </c>
    </row>
    <row r="2549">
      <c r="A2549" s="1" t="s">
        <v>8485</v>
      </c>
      <c r="B2549" s="1">
        <v>66781.0</v>
      </c>
      <c r="C2549" s="1">
        <v>2070.0</v>
      </c>
      <c r="D2549" s="2" t="s">
        <v>7612</v>
      </c>
      <c r="E2549" s="1" t="s">
        <v>8486</v>
      </c>
      <c r="F2549" s="1" t="s">
        <v>8487</v>
      </c>
      <c r="G2549" s="3" t="str">
        <f t="shared" si="1"/>
        <v>Gayla McGinnis</v>
      </c>
      <c r="H2549" s="3" t="str">
        <f t="shared" si="2"/>
        <v>GAYLA MCGINNIS</v>
      </c>
      <c r="J2549" s="1" t="s">
        <v>57</v>
      </c>
      <c r="K2549" s="1" t="s">
        <v>41</v>
      </c>
      <c r="L2549" s="1">
        <v>105.58</v>
      </c>
      <c r="M2549" s="1" t="s">
        <v>58</v>
      </c>
      <c r="N2549" s="1" t="s">
        <v>7606</v>
      </c>
      <c r="O2549" s="4">
        <v>44317.0</v>
      </c>
      <c r="P2549" s="5">
        <v>44180.0</v>
      </c>
      <c r="Q2549" s="1" t="s">
        <v>8488</v>
      </c>
      <c r="R2549" s="1" t="s">
        <v>31</v>
      </c>
      <c r="S2549" s="1" t="s">
        <v>32</v>
      </c>
      <c r="T2549" s="1">
        <v>75204.0</v>
      </c>
      <c r="U2549" s="1" t="s">
        <v>8489</v>
      </c>
    </row>
    <row r="2550">
      <c r="A2550" s="1" t="s">
        <v>8490</v>
      </c>
      <c r="B2550" s="1">
        <v>66785.0</v>
      </c>
      <c r="C2550" s="1">
        <v>2070.0</v>
      </c>
      <c r="D2550" s="2" t="s">
        <v>7612</v>
      </c>
      <c r="E2550" s="1" t="s">
        <v>8491</v>
      </c>
      <c r="F2550" s="1" t="s">
        <v>8492</v>
      </c>
      <c r="G2550" s="3" t="str">
        <f t="shared" si="1"/>
        <v>Katherine (Katie) Reese</v>
      </c>
      <c r="H2550" s="3" t="str">
        <f t="shared" si="2"/>
        <v>KATHERINE (KATIE) REESE</v>
      </c>
      <c r="J2550" s="1" t="s">
        <v>57</v>
      </c>
      <c r="K2550" s="1" t="s">
        <v>41</v>
      </c>
      <c r="L2550" s="1">
        <v>105.58</v>
      </c>
      <c r="M2550" s="1" t="s">
        <v>58</v>
      </c>
      <c r="N2550" s="1" t="s">
        <v>7606</v>
      </c>
      <c r="O2550" s="4">
        <v>44317.0</v>
      </c>
      <c r="P2550" s="5">
        <v>44182.0</v>
      </c>
      <c r="Q2550" s="1" t="s">
        <v>8493</v>
      </c>
      <c r="R2550" s="1" t="s">
        <v>31</v>
      </c>
      <c r="S2550" s="1" t="s">
        <v>32</v>
      </c>
      <c r="T2550" s="1">
        <v>75229.0</v>
      </c>
      <c r="U2550" s="1" t="s">
        <v>8494</v>
      </c>
    </row>
    <row r="2551">
      <c r="A2551" s="1" t="s">
        <v>8495</v>
      </c>
      <c r="B2551" s="1">
        <v>66798.0</v>
      </c>
      <c r="C2551" s="1">
        <v>2070.0</v>
      </c>
      <c r="D2551" s="2" t="s">
        <v>7612</v>
      </c>
      <c r="E2551" s="1" t="s">
        <v>547</v>
      </c>
      <c r="F2551" s="1" t="s">
        <v>8496</v>
      </c>
      <c r="G2551" s="3" t="str">
        <f t="shared" si="1"/>
        <v>John Ames</v>
      </c>
      <c r="H2551" s="3" t="str">
        <f t="shared" si="2"/>
        <v>JOHN AMES</v>
      </c>
      <c r="J2551" s="1" t="s">
        <v>57</v>
      </c>
      <c r="K2551" s="1" t="s">
        <v>41</v>
      </c>
      <c r="L2551" s="1">
        <v>105.58</v>
      </c>
      <c r="M2551" s="1" t="s">
        <v>58</v>
      </c>
      <c r="N2551" s="1" t="s">
        <v>7606</v>
      </c>
      <c r="O2551" s="4">
        <v>44317.0</v>
      </c>
      <c r="P2551" s="5">
        <v>44184.0</v>
      </c>
      <c r="Q2551" s="1" t="s">
        <v>8497</v>
      </c>
      <c r="R2551" s="1" t="s">
        <v>31</v>
      </c>
      <c r="S2551" s="1" t="s">
        <v>32</v>
      </c>
      <c r="T2551" s="1">
        <v>75211.0</v>
      </c>
      <c r="U2551" s="1" t="s">
        <v>8498</v>
      </c>
    </row>
    <row r="2552">
      <c r="A2552" s="1" t="s">
        <v>8499</v>
      </c>
      <c r="B2552" s="1">
        <v>66802.0</v>
      </c>
      <c r="C2552" s="1">
        <v>2070.0</v>
      </c>
      <c r="D2552" s="2" t="s">
        <v>7612</v>
      </c>
      <c r="E2552" s="1" t="s">
        <v>499</v>
      </c>
      <c r="F2552" s="1" t="s">
        <v>500</v>
      </c>
      <c r="G2552" s="3" t="str">
        <f t="shared" si="1"/>
        <v>Chuck Norcross</v>
      </c>
      <c r="H2552" s="3" t="str">
        <f t="shared" si="2"/>
        <v>CHUCK NORCROSS</v>
      </c>
      <c r="J2552" s="1" t="s">
        <v>57</v>
      </c>
      <c r="K2552" s="1" t="s">
        <v>41</v>
      </c>
      <c r="L2552" s="1">
        <v>105.58</v>
      </c>
      <c r="M2552" s="1" t="s">
        <v>58</v>
      </c>
      <c r="N2552" s="1" t="s">
        <v>7606</v>
      </c>
      <c r="O2552" s="4">
        <v>44317.0</v>
      </c>
      <c r="P2552" s="5">
        <v>44185.0</v>
      </c>
      <c r="Q2552" s="1" t="s">
        <v>8500</v>
      </c>
      <c r="R2552" s="1" t="s">
        <v>31</v>
      </c>
      <c r="S2552" s="1" t="s">
        <v>32</v>
      </c>
      <c r="T2552" s="1">
        <v>75208.0</v>
      </c>
      <c r="U2552" s="1" t="s">
        <v>8501</v>
      </c>
    </row>
    <row r="2553">
      <c r="A2553" s="1" t="s">
        <v>8502</v>
      </c>
      <c r="B2553" s="1">
        <v>66803.0</v>
      </c>
      <c r="C2553" s="1">
        <v>2070.0</v>
      </c>
      <c r="D2553" s="2" t="s">
        <v>7612</v>
      </c>
      <c r="E2553" s="1" t="s">
        <v>3195</v>
      </c>
      <c r="F2553" s="1" t="s">
        <v>8503</v>
      </c>
      <c r="G2553" s="3" t="str">
        <f t="shared" si="1"/>
        <v>Steve Waterman</v>
      </c>
      <c r="H2553" s="3" t="str">
        <f t="shared" si="2"/>
        <v>STEVE WATERMAN</v>
      </c>
      <c r="J2553" s="1" t="s">
        <v>57</v>
      </c>
      <c r="K2553" s="1" t="s">
        <v>41</v>
      </c>
      <c r="L2553" s="1">
        <v>105.58</v>
      </c>
      <c r="M2553" s="1" t="s">
        <v>58</v>
      </c>
      <c r="N2553" s="1" t="s">
        <v>7606</v>
      </c>
      <c r="O2553" s="4">
        <v>44317.0</v>
      </c>
      <c r="P2553" s="5">
        <v>44185.0</v>
      </c>
      <c r="Q2553" s="1" t="s">
        <v>8504</v>
      </c>
      <c r="R2553" s="1" t="s">
        <v>31</v>
      </c>
      <c r="S2553" s="1" t="s">
        <v>32</v>
      </c>
      <c r="T2553" s="1">
        <v>75088.0</v>
      </c>
      <c r="U2553" s="1" t="s">
        <v>8505</v>
      </c>
    </row>
    <row r="2554">
      <c r="A2554" s="1" t="s">
        <v>8506</v>
      </c>
      <c r="B2554" s="1">
        <v>66809.0</v>
      </c>
      <c r="C2554" s="1">
        <v>2070.0</v>
      </c>
      <c r="D2554" s="2" t="s">
        <v>7612</v>
      </c>
      <c r="E2554" s="1" t="s">
        <v>5719</v>
      </c>
      <c r="F2554" s="1" t="s">
        <v>8507</v>
      </c>
      <c r="G2554" s="3" t="str">
        <f t="shared" si="1"/>
        <v>Heather Butterfield</v>
      </c>
      <c r="H2554" s="3" t="str">
        <f t="shared" si="2"/>
        <v>HEATHER BUTTERFIELD</v>
      </c>
      <c r="J2554" s="1" t="s">
        <v>57</v>
      </c>
      <c r="K2554" s="1" t="s">
        <v>41</v>
      </c>
      <c r="L2554" s="1">
        <v>105.58</v>
      </c>
      <c r="M2554" s="1" t="s">
        <v>58</v>
      </c>
      <c r="N2554" s="1" t="s">
        <v>7606</v>
      </c>
      <c r="O2554" s="4">
        <v>44317.0</v>
      </c>
      <c r="P2554" s="5">
        <v>44186.0</v>
      </c>
      <c r="Q2554" s="1" t="s">
        <v>8508</v>
      </c>
      <c r="R2554" s="1" t="s">
        <v>2825</v>
      </c>
      <c r="S2554" s="1" t="s">
        <v>604</v>
      </c>
      <c r="T2554" s="1">
        <v>90066.0</v>
      </c>
      <c r="U2554" s="1" t="s">
        <v>8509</v>
      </c>
    </row>
    <row r="2555">
      <c r="A2555" s="1" t="s">
        <v>8510</v>
      </c>
      <c r="B2555" s="1">
        <v>66810.0</v>
      </c>
      <c r="C2555" s="1">
        <v>2070.0</v>
      </c>
      <c r="D2555" s="2" t="s">
        <v>7612</v>
      </c>
      <c r="E2555" s="1" t="s">
        <v>5428</v>
      </c>
      <c r="F2555" s="1" t="s">
        <v>553</v>
      </c>
      <c r="G2555" s="3" t="str">
        <f t="shared" si="1"/>
        <v>Diana Flores</v>
      </c>
      <c r="H2555" s="3" t="str">
        <f t="shared" si="2"/>
        <v>DIANA FLORES</v>
      </c>
      <c r="J2555" s="1" t="s">
        <v>57</v>
      </c>
      <c r="K2555" s="1" t="s">
        <v>41</v>
      </c>
      <c r="L2555" s="1">
        <v>105.58</v>
      </c>
      <c r="M2555" s="1" t="s">
        <v>58</v>
      </c>
      <c r="N2555" s="1" t="s">
        <v>7606</v>
      </c>
      <c r="O2555" s="4">
        <v>44317.0</v>
      </c>
      <c r="P2555" s="5">
        <v>44186.0</v>
      </c>
      <c r="Q2555" s="1" t="s">
        <v>8511</v>
      </c>
      <c r="R2555" s="1" t="s">
        <v>31</v>
      </c>
      <c r="S2555" s="1" t="s">
        <v>32</v>
      </c>
      <c r="T2555" s="1">
        <v>75224.0</v>
      </c>
      <c r="U2555" s="1" t="s">
        <v>8512</v>
      </c>
    </row>
    <row r="2556">
      <c r="A2556" s="1" t="s">
        <v>8513</v>
      </c>
      <c r="B2556" s="1">
        <v>66811.0</v>
      </c>
      <c r="C2556" s="1">
        <v>2070.0</v>
      </c>
      <c r="D2556" s="2" t="s">
        <v>7612</v>
      </c>
      <c r="E2556" s="1" t="s">
        <v>7351</v>
      </c>
      <c r="F2556" s="1" t="s">
        <v>8514</v>
      </c>
      <c r="G2556" s="3" t="str">
        <f t="shared" si="1"/>
        <v>Augustine Jalomo 2</v>
      </c>
      <c r="H2556" s="3" t="str">
        <f t="shared" si="2"/>
        <v>AUGUSTINE JALOMO 2</v>
      </c>
      <c r="J2556" s="1" t="s">
        <v>57</v>
      </c>
      <c r="K2556" s="1" t="s">
        <v>41</v>
      </c>
      <c r="L2556" s="1">
        <v>105.58</v>
      </c>
      <c r="M2556" s="1" t="s">
        <v>58</v>
      </c>
      <c r="N2556" s="1" t="s">
        <v>7606</v>
      </c>
      <c r="O2556" s="4">
        <v>44317.0</v>
      </c>
      <c r="P2556" s="5">
        <v>44186.0</v>
      </c>
      <c r="Q2556" s="1" t="s">
        <v>7353</v>
      </c>
      <c r="R2556" s="1" t="s">
        <v>31</v>
      </c>
      <c r="S2556" s="1" t="s">
        <v>32</v>
      </c>
      <c r="T2556" s="1">
        <v>75208.0</v>
      </c>
      <c r="U2556" s="1" t="s">
        <v>7354</v>
      </c>
    </row>
    <row r="2557">
      <c r="A2557" s="1" t="s">
        <v>8515</v>
      </c>
      <c r="B2557" s="1">
        <v>66821.0</v>
      </c>
      <c r="C2557" s="1">
        <v>2070.0</v>
      </c>
      <c r="D2557" s="2" t="s">
        <v>7612</v>
      </c>
      <c r="E2557" s="1" t="s">
        <v>300</v>
      </c>
      <c r="F2557" s="1" t="s">
        <v>5041</v>
      </c>
      <c r="G2557" s="3" t="str">
        <f t="shared" si="1"/>
        <v>Cindy Hawkins</v>
      </c>
      <c r="H2557" s="3" t="str">
        <f t="shared" si="2"/>
        <v>CINDY HAWKINS</v>
      </c>
      <c r="J2557" s="1" t="s">
        <v>57</v>
      </c>
      <c r="K2557" s="1" t="s">
        <v>41</v>
      </c>
      <c r="L2557" s="1">
        <v>105.58</v>
      </c>
      <c r="M2557" s="1" t="s">
        <v>58</v>
      </c>
      <c r="N2557" s="1" t="s">
        <v>7606</v>
      </c>
      <c r="O2557" s="4">
        <v>44317.0</v>
      </c>
      <c r="P2557" s="5">
        <v>44187.0</v>
      </c>
      <c r="Q2557" s="1" t="s">
        <v>8516</v>
      </c>
      <c r="R2557" s="1" t="s">
        <v>31</v>
      </c>
      <c r="S2557" s="1" t="s">
        <v>32</v>
      </c>
      <c r="T2557" s="1">
        <v>75208.0</v>
      </c>
      <c r="U2557" s="1" t="s">
        <v>8517</v>
      </c>
    </row>
    <row r="2558">
      <c r="A2558" s="1" t="s">
        <v>8518</v>
      </c>
      <c r="B2558" s="1">
        <v>66830.0</v>
      </c>
      <c r="C2558" s="1">
        <v>2070.0</v>
      </c>
      <c r="D2558" s="2" t="s">
        <v>7612</v>
      </c>
      <c r="E2558" s="1" t="s">
        <v>1450</v>
      </c>
      <c r="F2558" s="1" t="s">
        <v>2650</v>
      </c>
      <c r="G2558" s="3" t="str">
        <f t="shared" si="1"/>
        <v>Kent Frederick</v>
      </c>
      <c r="H2558" s="3" t="str">
        <f t="shared" si="2"/>
        <v>KENT FREDERICK</v>
      </c>
      <c r="J2558" s="1" t="s">
        <v>57</v>
      </c>
      <c r="K2558" s="1" t="s">
        <v>41</v>
      </c>
      <c r="L2558" s="1">
        <v>105.58</v>
      </c>
      <c r="M2558" s="1" t="s">
        <v>58</v>
      </c>
      <c r="N2558" s="1" t="s">
        <v>7606</v>
      </c>
      <c r="O2558" s="4">
        <v>44317.0</v>
      </c>
      <c r="P2558" s="5">
        <v>44188.0</v>
      </c>
      <c r="Q2558" s="1" t="s">
        <v>8519</v>
      </c>
      <c r="R2558" s="1" t="s">
        <v>31</v>
      </c>
      <c r="S2558" s="1" t="s">
        <v>32</v>
      </c>
      <c r="T2558" s="1">
        <v>75208.0</v>
      </c>
      <c r="U2558" s="1" t="s">
        <v>8520</v>
      </c>
    </row>
    <row r="2559">
      <c r="A2559" s="1" t="s">
        <v>8521</v>
      </c>
      <c r="B2559" s="1">
        <v>66836.0</v>
      </c>
      <c r="C2559" s="1">
        <v>2070.0</v>
      </c>
      <c r="D2559" s="2" t="s">
        <v>7612</v>
      </c>
      <c r="E2559" s="1" t="s">
        <v>8522</v>
      </c>
      <c r="F2559" s="1" t="s">
        <v>8523</v>
      </c>
      <c r="G2559" s="3" t="str">
        <f t="shared" si="1"/>
        <v>Hudson Hartson</v>
      </c>
      <c r="H2559" s="3" t="str">
        <f t="shared" si="2"/>
        <v>HUDSON HARTSON</v>
      </c>
      <c r="J2559" s="1" t="s">
        <v>57</v>
      </c>
      <c r="K2559" s="1" t="s">
        <v>41</v>
      </c>
      <c r="L2559" s="1">
        <v>105.58</v>
      </c>
      <c r="M2559" s="1" t="s">
        <v>58</v>
      </c>
      <c r="N2559" s="1" t="s">
        <v>7606</v>
      </c>
      <c r="O2559" s="4">
        <v>44317.0</v>
      </c>
      <c r="P2559" s="5">
        <v>44189.0</v>
      </c>
      <c r="Q2559" s="1" t="s">
        <v>8524</v>
      </c>
      <c r="R2559" s="1" t="s">
        <v>148</v>
      </c>
      <c r="S2559" s="1" t="s">
        <v>32</v>
      </c>
      <c r="T2559" s="1">
        <v>76065.0</v>
      </c>
      <c r="U2559" s="1" t="s">
        <v>8525</v>
      </c>
    </row>
    <row r="2560">
      <c r="A2560" s="1" t="s">
        <v>8526</v>
      </c>
      <c r="B2560" s="1">
        <v>66837.0</v>
      </c>
      <c r="C2560" s="1">
        <v>2070.0</v>
      </c>
      <c r="D2560" s="2" t="s">
        <v>7612</v>
      </c>
      <c r="E2560" s="1" t="s">
        <v>2495</v>
      </c>
      <c r="F2560" s="1" t="s">
        <v>8527</v>
      </c>
      <c r="G2560" s="3" t="str">
        <f t="shared" si="1"/>
        <v>Kristen Hensley</v>
      </c>
      <c r="H2560" s="3" t="str">
        <f t="shared" si="2"/>
        <v>KRISTEN HENSLEY</v>
      </c>
      <c r="J2560" s="1" t="s">
        <v>57</v>
      </c>
      <c r="K2560" s="1" t="s">
        <v>41</v>
      </c>
      <c r="L2560" s="1">
        <v>105.58</v>
      </c>
      <c r="M2560" s="1" t="s">
        <v>58</v>
      </c>
      <c r="N2560" s="1" t="s">
        <v>7606</v>
      </c>
      <c r="O2560" s="4">
        <v>44317.0</v>
      </c>
      <c r="P2560" s="5">
        <v>44189.0</v>
      </c>
      <c r="Q2560" s="1" t="s">
        <v>8528</v>
      </c>
      <c r="R2560" s="1" t="s">
        <v>31</v>
      </c>
      <c r="S2560" s="1" t="s">
        <v>32</v>
      </c>
      <c r="T2560" s="1">
        <v>75224.0</v>
      </c>
      <c r="U2560" s="1" t="s">
        <v>8529</v>
      </c>
    </row>
    <row r="2561">
      <c r="A2561" s="1" t="s">
        <v>8530</v>
      </c>
      <c r="B2561" s="1">
        <v>66839.0</v>
      </c>
      <c r="C2561" s="1">
        <v>2070.0</v>
      </c>
      <c r="D2561" s="2" t="s">
        <v>7612</v>
      </c>
      <c r="E2561" s="1" t="s">
        <v>8531</v>
      </c>
      <c r="F2561" s="1" t="s">
        <v>8532</v>
      </c>
      <c r="G2561" s="3" t="str">
        <f t="shared" si="1"/>
        <v>Christina Rossini</v>
      </c>
      <c r="H2561" s="3" t="str">
        <f t="shared" si="2"/>
        <v>CHRISTINA ROSSINI</v>
      </c>
      <c r="J2561" s="1" t="s">
        <v>57</v>
      </c>
      <c r="K2561" s="1" t="s">
        <v>41</v>
      </c>
      <c r="L2561" s="1">
        <v>105.58</v>
      </c>
      <c r="M2561" s="1" t="s">
        <v>58</v>
      </c>
      <c r="N2561" s="1" t="s">
        <v>7606</v>
      </c>
      <c r="O2561" s="4">
        <v>44317.0</v>
      </c>
      <c r="P2561" s="5">
        <v>44190.0</v>
      </c>
      <c r="Q2561" s="1" t="s">
        <v>8533</v>
      </c>
      <c r="R2561" s="1" t="s">
        <v>31</v>
      </c>
      <c r="S2561" s="1" t="s">
        <v>32</v>
      </c>
      <c r="T2561" s="1">
        <v>75211.0</v>
      </c>
      <c r="U2561" s="1" t="s">
        <v>8534</v>
      </c>
    </row>
    <row r="2562">
      <c r="A2562" s="1" t="s">
        <v>8535</v>
      </c>
      <c r="B2562" s="1">
        <v>66841.0</v>
      </c>
      <c r="C2562" s="1">
        <v>2070.0</v>
      </c>
      <c r="D2562" s="2" t="s">
        <v>7612</v>
      </c>
      <c r="E2562" s="1" t="s">
        <v>690</v>
      </c>
      <c r="F2562" s="1" t="s">
        <v>8536</v>
      </c>
      <c r="G2562" s="3" t="str">
        <f t="shared" si="1"/>
        <v>Suzanne Buss</v>
      </c>
      <c r="H2562" s="3" t="str">
        <f t="shared" si="2"/>
        <v>SUZANNE BUSS</v>
      </c>
      <c r="J2562" s="1" t="s">
        <v>57</v>
      </c>
      <c r="K2562" s="1" t="s">
        <v>41</v>
      </c>
      <c r="L2562" s="1">
        <v>105.58</v>
      </c>
      <c r="M2562" s="1" t="s">
        <v>58</v>
      </c>
      <c r="N2562" s="1" t="s">
        <v>7606</v>
      </c>
      <c r="O2562" s="4">
        <v>44317.0</v>
      </c>
      <c r="P2562" s="5">
        <v>44191.0</v>
      </c>
      <c r="Q2562" s="1" t="s">
        <v>8537</v>
      </c>
      <c r="R2562" s="1" t="s">
        <v>31</v>
      </c>
      <c r="S2562" s="1" t="s">
        <v>32</v>
      </c>
      <c r="T2562" s="1">
        <v>75208.0</v>
      </c>
      <c r="U2562" s="1" t="s">
        <v>8538</v>
      </c>
    </row>
    <row r="2563">
      <c r="A2563" s="1" t="s">
        <v>8539</v>
      </c>
      <c r="B2563" s="1">
        <v>66842.0</v>
      </c>
      <c r="C2563" s="1">
        <v>2070.0</v>
      </c>
      <c r="D2563" s="2" t="s">
        <v>7612</v>
      </c>
      <c r="E2563" s="1" t="s">
        <v>140</v>
      </c>
      <c r="F2563" s="1" t="s">
        <v>2945</v>
      </c>
      <c r="G2563" s="3" t="str">
        <f t="shared" si="1"/>
        <v>Michael Norman</v>
      </c>
      <c r="H2563" s="3" t="str">
        <f t="shared" si="2"/>
        <v>MICHAEL NORMAN</v>
      </c>
      <c r="J2563" s="1" t="s">
        <v>57</v>
      </c>
      <c r="K2563" s="1" t="s">
        <v>41</v>
      </c>
      <c r="L2563" s="1">
        <v>105.58</v>
      </c>
      <c r="M2563" s="1" t="s">
        <v>58</v>
      </c>
      <c r="N2563" s="1" t="s">
        <v>7606</v>
      </c>
      <c r="O2563" s="4">
        <v>44317.0</v>
      </c>
      <c r="P2563" s="5">
        <v>44191.0</v>
      </c>
      <c r="Q2563" s="1" t="s">
        <v>8540</v>
      </c>
      <c r="R2563" s="1" t="s">
        <v>2658</v>
      </c>
      <c r="S2563" s="1" t="s">
        <v>32</v>
      </c>
      <c r="T2563" s="1">
        <v>75035.0</v>
      </c>
      <c r="U2563" s="1" t="s">
        <v>8541</v>
      </c>
    </row>
    <row r="2564">
      <c r="A2564" s="1" t="s">
        <v>8542</v>
      </c>
      <c r="B2564" s="1">
        <v>66855.0</v>
      </c>
      <c r="C2564" s="1">
        <v>2070.0</v>
      </c>
      <c r="D2564" s="2" t="s">
        <v>7612</v>
      </c>
      <c r="E2564" s="1" t="s">
        <v>479</v>
      </c>
      <c r="F2564" s="1" t="s">
        <v>8543</v>
      </c>
      <c r="G2564" s="3" t="str">
        <f t="shared" si="1"/>
        <v>Charles Gearing 2</v>
      </c>
      <c r="H2564" s="3" t="str">
        <f t="shared" si="2"/>
        <v>CHARLES GEARING 2</v>
      </c>
      <c r="J2564" s="1" t="s">
        <v>57</v>
      </c>
      <c r="K2564" s="1" t="s">
        <v>41</v>
      </c>
      <c r="L2564" s="1">
        <v>105.58</v>
      </c>
      <c r="M2564" s="1" t="s">
        <v>58</v>
      </c>
      <c r="N2564" s="1" t="s">
        <v>7606</v>
      </c>
      <c r="O2564" s="4">
        <v>44317.0</v>
      </c>
      <c r="P2564" s="5">
        <v>44193.0</v>
      </c>
      <c r="Q2564" s="1" t="s">
        <v>8198</v>
      </c>
      <c r="R2564" s="1" t="s">
        <v>31</v>
      </c>
      <c r="S2564" s="1" t="s">
        <v>32</v>
      </c>
      <c r="T2564" s="1">
        <v>75228.0</v>
      </c>
      <c r="U2564" s="1" t="s">
        <v>8199</v>
      </c>
    </row>
    <row r="2565">
      <c r="A2565" s="1" t="s">
        <v>8544</v>
      </c>
      <c r="B2565" s="1">
        <v>66856.0</v>
      </c>
      <c r="C2565" s="1">
        <v>2070.0</v>
      </c>
      <c r="D2565" s="2" t="s">
        <v>7612</v>
      </c>
      <c r="E2565" s="1" t="s">
        <v>8545</v>
      </c>
      <c r="F2565" s="1" t="s">
        <v>8546</v>
      </c>
      <c r="G2565" s="3" t="str">
        <f t="shared" si="1"/>
        <v>Shea Haass</v>
      </c>
      <c r="H2565" s="3" t="str">
        <f t="shared" si="2"/>
        <v>SHEA HAASS</v>
      </c>
      <c r="J2565" s="1" t="s">
        <v>57</v>
      </c>
      <c r="K2565" s="1" t="s">
        <v>41</v>
      </c>
      <c r="L2565" s="1">
        <v>105.58</v>
      </c>
      <c r="M2565" s="1" t="s">
        <v>58</v>
      </c>
      <c r="N2565" s="1" t="s">
        <v>7606</v>
      </c>
      <c r="O2565" s="4">
        <v>44317.0</v>
      </c>
      <c r="P2565" s="5">
        <v>44193.0</v>
      </c>
      <c r="Q2565" s="1" t="s">
        <v>8547</v>
      </c>
      <c r="R2565" s="1" t="s">
        <v>31</v>
      </c>
      <c r="S2565" s="1" t="s">
        <v>32</v>
      </c>
      <c r="T2565" s="1">
        <v>75204.0</v>
      </c>
      <c r="U2565" s="1" t="s">
        <v>8548</v>
      </c>
    </row>
    <row r="2566">
      <c r="A2566" s="1" t="s">
        <v>8549</v>
      </c>
      <c r="B2566" s="1">
        <v>66857.0</v>
      </c>
      <c r="C2566" s="1">
        <v>2070.0</v>
      </c>
      <c r="D2566" s="2" t="s">
        <v>7612</v>
      </c>
      <c r="E2566" s="1" t="s">
        <v>8550</v>
      </c>
      <c r="F2566" s="1" t="s">
        <v>7450</v>
      </c>
      <c r="G2566" s="3" t="str">
        <f t="shared" si="1"/>
        <v>Wesley &amp; Beth Keyes</v>
      </c>
      <c r="H2566" s="3" t="str">
        <f t="shared" si="2"/>
        <v>WESLEY &amp; BETH KEYES</v>
      </c>
      <c r="J2566" s="1" t="s">
        <v>57</v>
      </c>
      <c r="K2566" s="1" t="s">
        <v>41</v>
      </c>
      <c r="L2566" s="1">
        <v>105.58</v>
      </c>
      <c r="M2566" s="1" t="s">
        <v>58</v>
      </c>
      <c r="N2566" s="1" t="s">
        <v>7606</v>
      </c>
      <c r="O2566" s="4">
        <v>44317.0</v>
      </c>
      <c r="P2566" s="5">
        <v>44193.0</v>
      </c>
      <c r="Q2566" s="1" t="s">
        <v>8551</v>
      </c>
      <c r="R2566" s="1" t="s">
        <v>31</v>
      </c>
      <c r="S2566" s="1" t="s">
        <v>32</v>
      </c>
      <c r="T2566" s="1">
        <v>75208.0</v>
      </c>
      <c r="U2566" s="1" t="s">
        <v>8552</v>
      </c>
    </row>
    <row r="2567">
      <c r="A2567" s="1" t="s">
        <v>8553</v>
      </c>
      <c r="B2567" s="1">
        <v>66858.0</v>
      </c>
      <c r="C2567" s="1">
        <v>2070.0</v>
      </c>
      <c r="D2567" s="2" t="s">
        <v>7612</v>
      </c>
      <c r="E2567" s="1" t="s">
        <v>8554</v>
      </c>
      <c r="F2567" s="1" t="s">
        <v>8555</v>
      </c>
      <c r="G2567" s="3" t="str">
        <f t="shared" si="1"/>
        <v>Luke Mallinson</v>
      </c>
      <c r="H2567" s="3" t="str">
        <f t="shared" si="2"/>
        <v>LUKE MALLINSON</v>
      </c>
      <c r="J2567" s="1" t="s">
        <v>57</v>
      </c>
      <c r="K2567" s="1" t="s">
        <v>41</v>
      </c>
      <c r="L2567" s="1">
        <v>105.58</v>
      </c>
      <c r="M2567" s="1" t="s">
        <v>58</v>
      </c>
      <c r="N2567" s="1" t="s">
        <v>7606</v>
      </c>
      <c r="O2567" s="4">
        <v>44317.0</v>
      </c>
      <c r="P2567" s="5">
        <v>44193.0</v>
      </c>
      <c r="Q2567" s="1" t="s">
        <v>8556</v>
      </c>
      <c r="R2567" s="1" t="s">
        <v>31</v>
      </c>
      <c r="S2567" s="1" t="s">
        <v>32</v>
      </c>
      <c r="T2567" s="1">
        <v>75208.0</v>
      </c>
      <c r="U2567" s="1" t="s">
        <v>8557</v>
      </c>
    </row>
    <row r="2568">
      <c r="A2568" s="1" t="s">
        <v>8558</v>
      </c>
      <c r="B2568" s="1">
        <v>66859.0</v>
      </c>
      <c r="C2568" s="1">
        <v>2070.0</v>
      </c>
      <c r="D2568" s="2" t="s">
        <v>7612</v>
      </c>
      <c r="E2568" s="1" t="s">
        <v>8274</v>
      </c>
      <c r="F2568" s="1" t="s">
        <v>8559</v>
      </c>
      <c r="G2568" s="3" t="str">
        <f t="shared" si="1"/>
        <v>Beda Mast</v>
      </c>
      <c r="H2568" s="3" t="str">
        <f t="shared" si="2"/>
        <v>BEDA MAST</v>
      </c>
      <c r="J2568" s="1" t="s">
        <v>57</v>
      </c>
      <c r="K2568" s="1" t="s">
        <v>41</v>
      </c>
      <c r="L2568" s="1">
        <v>105.58</v>
      </c>
      <c r="M2568" s="1" t="s">
        <v>58</v>
      </c>
      <c r="N2568" s="1" t="s">
        <v>7606</v>
      </c>
      <c r="O2568" s="4">
        <v>44317.0</v>
      </c>
      <c r="P2568" s="5">
        <v>44193.0</v>
      </c>
      <c r="Q2568" s="1" t="s">
        <v>8276</v>
      </c>
      <c r="R2568" s="1" t="s">
        <v>31</v>
      </c>
      <c r="S2568" s="1" t="s">
        <v>32</v>
      </c>
      <c r="T2568" s="1">
        <v>75208.0</v>
      </c>
      <c r="U2568" s="1" t="s">
        <v>8277</v>
      </c>
    </row>
    <row r="2569">
      <c r="A2569" s="1" t="s">
        <v>8560</v>
      </c>
      <c r="B2569" s="1">
        <v>66860.0</v>
      </c>
      <c r="C2569" s="1">
        <v>2070.0</v>
      </c>
      <c r="D2569" s="2" t="s">
        <v>7612</v>
      </c>
      <c r="E2569" s="1" t="s">
        <v>1760</v>
      </c>
      <c r="F2569" s="1" t="s">
        <v>8561</v>
      </c>
      <c r="G2569" s="3" t="str">
        <f t="shared" si="1"/>
        <v>Jennifer Owen 3</v>
      </c>
      <c r="H2569" s="3" t="str">
        <f t="shared" si="2"/>
        <v>JENNIFER OWEN 3</v>
      </c>
      <c r="J2569" s="1" t="s">
        <v>57</v>
      </c>
      <c r="K2569" s="1" t="s">
        <v>41</v>
      </c>
      <c r="L2569" s="1">
        <v>105.58</v>
      </c>
      <c r="M2569" s="1" t="s">
        <v>58</v>
      </c>
      <c r="N2569" s="1" t="s">
        <v>7606</v>
      </c>
      <c r="O2569" s="4">
        <v>44317.0</v>
      </c>
      <c r="P2569" s="5">
        <v>44193.0</v>
      </c>
      <c r="Q2569" s="1" t="s">
        <v>8372</v>
      </c>
      <c r="R2569" s="1" t="s">
        <v>31</v>
      </c>
      <c r="S2569" s="1" t="s">
        <v>32</v>
      </c>
      <c r="T2569" s="1">
        <v>75214.0</v>
      </c>
      <c r="U2569" s="1" t="s">
        <v>8373</v>
      </c>
    </row>
    <row r="2570">
      <c r="A2570" s="1" t="s">
        <v>8562</v>
      </c>
      <c r="B2570" s="1">
        <v>66861.0</v>
      </c>
      <c r="C2570" s="1">
        <v>2070.0</v>
      </c>
      <c r="D2570" s="2" t="s">
        <v>7612</v>
      </c>
      <c r="E2570" s="1" t="s">
        <v>8563</v>
      </c>
      <c r="F2570" s="1" t="s">
        <v>432</v>
      </c>
      <c r="G2570" s="3" t="str">
        <f t="shared" si="1"/>
        <v>Cylena Smith</v>
      </c>
      <c r="H2570" s="3" t="str">
        <f t="shared" si="2"/>
        <v>CYLENA SMITH</v>
      </c>
      <c r="J2570" s="1" t="s">
        <v>57</v>
      </c>
      <c r="K2570" s="1" t="s">
        <v>41</v>
      </c>
      <c r="L2570" s="1">
        <v>105.58</v>
      </c>
      <c r="M2570" s="1" t="s">
        <v>58</v>
      </c>
      <c r="N2570" s="1" t="s">
        <v>7606</v>
      </c>
      <c r="O2570" s="4">
        <v>44317.0</v>
      </c>
      <c r="P2570" s="5">
        <v>44193.0</v>
      </c>
      <c r="Q2570" s="1" t="s">
        <v>8564</v>
      </c>
      <c r="R2570" s="1" t="s">
        <v>31</v>
      </c>
      <c r="S2570" s="1" t="s">
        <v>32</v>
      </c>
      <c r="T2570" s="1">
        <v>75233.0</v>
      </c>
      <c r="U2570" s="1" t="s">
        <v>8565</v>
      </c>
    </row>
    <row r="2571">
      <c r="A2571" s="1" t="s">
        <v>8566</v>
      </c>
      <c r="B2571" s="1">
        <v>66872.0</v>
      </c>
      <c r="C2571" s="1">
        <v>2070.0</v>
      </c>
      <c r="D2571" s="2" t="s">
        <v>7612</v>
      </c>
      <c r="E2571" s="1" t="s">
        <v>8567</v>
      </c>
      <c r="F2571" s="1" t="s">
        <v>8568</v>
      </c>
      <c r="G2571" s="3" t="str">
        <f t="shared" si="1"/>
        <v>Stefanie Bradshaw</v>
      </c>
      <c r="H2571" s="3" t="str">
        <f t="shared" si="2"/>
        <v>STEFANIE BRADSHAW</v>
      </c>
      <c r="J2571" s="1" t="s">
        <v>57</v>
      </c>
      <c r="K2571" s="1" t="s">
        <v>41</v>
      </c>
      <c r="L2571" s="1">
        <v>105.58</v>
      </c>
      <c r="M2571" s="1" t="s">
        <v>58</v>
      </c>
      <c r="N2571" s="1" t="s">
        <v>7606</v>
      </c>
      <c r="O2571" s="4">
        <v>44317.0</v>
      </c>
      <c r="P2571" s="5">
        <v>44194.0</v>
      </c>
      <c r="Q2571" s="1" t="s">
        <v>8569</v>
      </c>
      <c r="R2571" s="1" t="s">
        <v>31</v>
      </c>
      <c r="S2571" s="1" t="s">
        <v>32</v>
      </c>
      <c r="T2571" s="1">
        <v>75219.0</v>
      </c>
      <c r="U2571" s="1" t="s">
        <v>8570</v>
      </c>
    </row>
    <row r="2572">
      <c r="A2572" s="1" t="s">
        <v>8571</v>
      </c>
      <c r="B2572" s="1">
        <v>66873.0</v>
      </c>
      <c r="C2572" s="1">
        <v>2070.0</v>
      </c>
      <c r="D2572" s="2" t="s">
        <v>7612</v>
      </c>
      <c r="E2572" s="1" t="s">
        <v>8572</v>
      </c>
      <c r="F2572" s="1" t="s">
        <v>8573</v>
      </c>
      <c r="G2572" s="3" t="str">
        <f t="shared" si="1"/>
        <v>Lynne Merlino</v>
      </c>
      <c r="H2572" s="3" t="str">
        <f t="shared" si="2"/>
        <v>LYNNE MERLINO</v>
      </c>
      <c r="J2572" s="1" t="s">
        <v>57</v>
      </c>
      <c r="K2572" s="1" t="s">
        <v>41</v>
      </c>
      <c r="L2572" s="1">
        <v>105.58</v>
      </c>
      <c r="M2572" s="1" t="s">
        <v>58</v>
      </c>
      <c r="N2572" s="1" t="s">
        <v>7606</v>
      </c>
      <c r="O2572" s="4">
        <v>44317.0</v>
      </c>
      <c r="P2572" s="5">
        <v>44194.0</v>
      </c>
      <c r="Q2572" s="1" t="s">
        <v>8574</v>
      </c>
      <c r="R2572" s="1" t="s">
        <v>31</v>
      </c>
      <c r="S2572" s="1" t="s">
        <v>32</v>
      </c>
      <c r="T2572" s="1">
        <v>75208.0</v>
      </c>
      <c r="U2572" s="1" t="s">
        <v>8575</v>
      </c>
    </row>
    <row r="2573">
      <c r="A2573" s="1" t="s">
        <v>8576</v>
      </c>
      <c r="B2573" s="1">
        <v>66874.0</v>
      </c>
      <c r="C2573" s="1">
        <v>2070.0</v>
      </c>
      <c r="D2573" s="2" t="s">
        <v>7612</v>
      </c>
      <c r="E2573" s="1" t="s">
        <v>8577</v>
      </c>
      <c r="F2573" s="1" t="s">
        <v>8578</v>
      </c>
      <c r="G2573" s="3" t="str">
        <f t="shared" si="1"/>
        <v>Carole Somers</v>
      </c>
      <c r="H2573" s="3" t="str">
        <f t="shared" si="2"/>
        <v>CAROLE SOMERS</v>
      </c>
      <c r="J2573" s="1" t="s">
        <v>57</v>
      </c>
      <c r="K2573" s="1" t="s">
        <v>41</v>
      </c>
      <c r="L2573" s="1">
        <v>105.58</v>
      </c>
      <c r="M2573" s="1" t="s">
        <v>58</v>
      </c>
      <c r="N2573" s="1" t="s">
        <v>7606</v>
      </c>
      <c r="O2573" s="4">
        <v>44317.0</v>
      </c>
      <c r="P2573" s="5">
        <v>44194.0</v>
      </c>
      <c r="Q2573" s="1" t="s">
        <v>8579</v>
      </c>
      <c r="R2573" s="1" t="s">
        <v>31</v>
      </c>
      <c r="S2573" s="1" t="s">
        <v>32</v>
      </c>
      <c r="T2573" s="1">
        <v>75208.0</v>
      </c>
      <c r="U2573" s="1" t="s">
        <v>8580</v>
      </c>
    </row>
    <row r="2574">
      <c r="A2574" s="1" t="s">
        <v>8581</v>
      </c>
      <c r="B2574" s="1">
        <v>66890.0</v>
      </c>
      <c r="C2574" s="1">
        <v>2070.0</v>
      </c>
      <c r="D2574" s="2" t="s">
        <v>7612</v>
      </c>
      <c r="E2574" s="1" t="s">
        <v>921</v>
      </c>
      <c r="F2574" s="1" t="s">
        <v>8582</v>
      </c>
      <c r="G2574" s="3" t="str">
        <f t="shared" si="1"/>
        <v>David Dunnigan</v>
      </c>
      <c r="H2574" s="3" t="str">
        <f t="shared" si="2"/>
        <v>DAVID DUNNIGAN</v>
      </c>
      <c r="J2574" s="1" t="s">
        <v>57</v>
      </c>
      <c r="K2574" s="1" t="s">
        <v>41</v>
      </c>
      <c r="L2574" s="1">
        <v>105.58</v>
      </c>
      <c r="M2574" s="1" t="s">
        <v>58</v>
      </c>
      <c r="N2574" s="1" t="s">
        <v>7606</v>
      </c>
      <c r="O2574" s="4">
        <v>44317.0</v>
      </c>
      <c r="P2574" s="5">
        <v>44195.0</v>
      </c>
      <c r="Q2574" s="1" t="s">
        <v>8583</v>
      </c>
      <c r="R2574" s="1" t="s">
        <v>31</v>
      </c>
      <c r="S2574" s="1" t="s">
        <v>32</v>
      </c>
      <c r="T2574" s="1">
        <v>75208.0</v>
      </c>
      <c r="U2574" s="1" t="s">
        <v>8584</v>
      </c>
    </row>
    <row r="2575">
      <c r="A2575" s="1" t="s">
        <v>8585</v>
      </c>
      <c r="B2575" s="1">
        <v>66891.0</v>
      </c>
      <c r="C2575" s="1">
        <v>2070.0</v>
      </c>
      <c r="D2575" s="2" t="s">
        <v>7612</v>
      </c>
      <c r="E2575" s="1" t="s">
        <v>921</v>
      </c>
      <c r="F2575" s="1" t="s">
        <v>8586</v>
      </c>
      <c r="G2575" s="3" t="str">
        <f t="shared" si="1"/>
        <v>David Preziosi</v>
      </c>
      <c r="H2575" s="3" t="str">
        <f t="shared" si="2"/>
        <v>DAVID PREZIOSI</v>
      </c>
      <c r="J2575" s="1" t="s">
        <v>57</v>
      </c>
      <c r="K2575" s="1" t="s">
        <v>41</v>
      </c>
      <c r="L2575" s="1">
        <v>105.58</v>
      </c>
      <c r="M2575" s="1" t="s">
        <v>58</v>
      </c>
      <c r="N2575" s="1" t="s">
        <v>7606</v>
      </c>
      <c r="O2575" s="4">
        <v>44317.0</v>
      </c>
      <c r="P2575" s="5">
        <v>44195.0</v>
      </c>
      <c r="Q2575" s="1" t="s">
        <v>8587</v>
      </c>
      <c r="R2575" s="1" t="s">
        <v>31</v>
      </c>
      <c r="S2575" s="1" t="s">
        <v>32</v>
      </c>
      <c r="T2575" s="1">
        <v>75211.0</v>
      </c>
      <c r="U2575" s="1" t="s">
        <v>8588</v>
      </c>
    </row>
    <row r="2576">
      <c r="A2576" s="1" t="s">
        <v>8589</v>
      </c>
      <c r="B2576" s="1">
        <v>66910.0</v>
      </c>
      <c r="C2576" s="1">
        <v>2070.0</v>
      </c>
      <c r="D2576" s="2" t="s">
        <v>7612</v>
      </c>
      <c r="E2576" s="1" t="s">
        <v>3584</v>
      </c>
      <c r="F2576" s="1" t="s">
        <v>8590</v>
      </c>
      <c r="G2576" s="3" t="str">
        <f t="shared" si="1"/>
        <v>Lawrence Cunningham</v>
      </c>
      <c r="H2576" s="3" t="str">
        <f t="shared" si="2"/>
        <v>LAWRENCE CUNNINGHAM</v>
      </c>
      <c r="J2576" s="1" t="s">
        <v>57</v>
      </c>
      <c r="K2576" s="1" t="s">
        <v>41</v>
      </c>
      <c r="L2576" s="1">
        <v>105.58</v>
      </c>
      <c r="M2576" s="1" t="s">
        <v>58</v>
      </c>
      <c r="N2576" s="1" t="s">
        <v>7606</v>
      </c>
      <c r="O2576" s="4">
        <v>44317.0</v>
      </c>
      <c r="P2576" s="5">
        <v>44196.0</v>
      </c>
      <c r="Q2576" s="1" t="s">
        <v>8591</v>
      </c>
      <c r="R2576" s="1" t="s">
        <v>6633</v>
      </c>
      <c r="S2576" s="1" t="s">
        <v>4020</v>
      </c>
      <c r="T2576" s="1">
        <v>29403.0</v>
      </c>
      <c r="U2576" s="1" t="s">
        <v>8592</v>
      </c>
    </row>
    <row r="2577">
      <c r="A2577" s="1" t="s">
        <v>8593</v>
      </c>
      <c r="B2577" s="1">
        <v>66911.0</v>
      </c>
      <c r="C2577" s="1">
        <v>2070.0</v>
      </c>
      <c r="D2577" s="2" t="s">
        <v>7612</v>
      </c>
      <c r="E2577" s="1" t="s">
        <v>8594</v>
      </c>
      <c r="F2577" s="1" t="s">
        <v>437</v>
      </c>
      <c r="G2577" s="3" t="str">
        <f t="shared" si="1"/>
        <v>Julio Gonzalez</v>
      </c>
      <c r="H2577" s="3" t="str">
        <f t="shared" si="2"/>
        <v>JULIO GONZALEZ</v>
      </c>
      <c r="J2577" s="1" t="s">
        <v>57</v>
      </c>
      <c r="K2577" s="1" t="s">
        <v>41</v>
      </c>
      <c r="L2577" s="1">
        <v>105.58</v>
      </c>
      <c r="M2577" s="1" t="s">
        <v>58</v>
      </c>
      <c r="N2577" s="1" t="s">
        <v>7606</v>
      </c>
      <c r="O2577" s="4">
        <v>44317.0</v>
      </c>
      <c r="P2577" s="5">
        <v>44196.0</v>
      </c>
      <c r="Q2577" s="1" t="s">
        <v>8595</v>
      </c>
      <c r="R2577" s="1" t="s">
        <v>31</v>
      </c>
      <c r="S2577" s="1" t="s">
        <v>32</v>
      </c>
      <c r="T2577" s="1">
        <v>75208.0</v>
      </c>
      <c r="U2577" s="1" t="s">
        <v>8596</v>
      </c>
    </row>
    <row r="2578">
      <c r="A2578" s="1" t="s">
        <v>8597</v>
      </c>
      <c r="B2578" s="1">
        <v>66913.0</v>
      </c>
      <c r="C2578" s="1">
        <v>2070.0</v>
      </c>
      <c r="D2578" s="2" t="s">
        <v>7612</v>
      </c>
      <c r="E2578" s="1" t="s">
        <v>8598</v>
      </c>
      <c r="F2578" s="1" t="s">
        <v>100</v>
      </c>
      <c r="G2578" s="3" t="str">
        <f t="shared" si="1"/>
        <v>Gara Hill</v>
      </c>
      <c r="H2578" s="3" t="str">
        <f t="shared" si="2"/>
        <v>GARA HILL</v>
      </c>
      <c r="J2578" s="1" t="s">
        <v>57</v>
      </c>
      <c r="K2578" s="1" t="s">
        <v>41</v>
      </c>
      <c r="L2578" s="1">
        <v>105.58</v>
      </c>
      <c r="M2578" s="1" t="s">
        <v>58</v>
      </c>
      <c r="N2578" s="1" t="s">
        <v>7606</v>
      </c>
      <c r="O2578" s="4">
        <v>44317.0</v>
      </c>
      <c r="P2578" s="5">
        <v>44196.0</v>
      </c>
      <c r="Q2578" s="1" t="s">
        <v>8599</v>
      </c>
      <c r="R2578" s="1" t="s">
        <v>811</v>
      </c>
      <c r="S2578" s="1" t="s">
        <v>32</v>
      </c>
      <c r="T2578" s="1">
        <v>76016.0</v>
      </c>
      <c r="U2578" s="1" t="s">
        <v>8600</v>
      </c>
    </row>
    <row r="2579">
      <c r="A2579" s="1" t="s">
        <v>8601</v>
      </c>
      <c r="B2579" s="1">
        <v>66914.0</v>
      </c>
      <c r="C2579" s="1">
        <v>2070.0</v>
      </c>
      <c r="D2579" s="2" t="s">
        <v>7612</v>
      </c>
      <c r="E2579" s="1" t="s">
        <v>300</v>
      </c>
      <c r="F2579" s="1" t="s">
        <v>8602</v>
      </c>
      <c r="G2579" s="3" t="str">
        <f t="shared" si="1"/>
        <v>Cindy Pierce</v>
      </c>
      <c r="H2579" s="3" t="str">
        <f t="shared" si="2"/>
        <v>CINDY PIERCE</v>
      </c>
      <c r="J2579" s="1" t="s">
        <v>57</v>
      </c>
      <c r="K2579" s="1" t="s">
        <v>41</v>
      </c>
      <c r="L2579" s="1">
        <v>105.58</v>
      </c>
      <c r="M2579" s="1" t="s">
        <v>58</v>
      </c>
      <c r="N2579" s="1" t="s">
        <v>7606</v>
      </c>
      <c r="O2579" s="4">
        <v>44317.0</v>
      </c>
      <c r="P2579" s="5">
        <v>44196.0</v>
      </c>
      <c r="Q2579" s="1" t="s">
        <v>8603</v>
      </c>
      <c r="R2579" s="1" t="s">
        <v>31</v>
      </c>
      <c r="S2579" s="1" t="s">
        <v>32</v>
      </c>
      <c r="T2579" s="1">
        <v>75208.0</v>
      </c>
      <c r="U2579" s="1" t="s">
        <v>8604</v>
      </c>
    </row>
    <row r="2580">
      <c r="A2580" s="1" t="s">
        <v>8605</v>
      </c>
      <c r="B2580" s="1">
        <v>66915.0</v>
      </c>
      <c r="C2580" s="1">
        <v>2070.0</v>
      </c>
      <c r="D2580" s="2" t="s">
        <v>7612</v>
      </c>
      <c r="E2580" s="1" t="s">
        <v>3603</v>
      </c>
      <c r="F2580" s="1" t="s">
        <v>8606</v>
      </c>
      <c r="G2580" s="3" t="str">
        <f t="shared" si="1"/>
        <v>Susan Read</v>
      </c>
      <c r="H2580" s="3" t="str">
        <f t="shared" si="2"/>
        <v>SUSAN READ</v>
      </c>
      <c r="J2580" s="1" t="s">
        <v>57</v>
      </c>
      <c r="K2580" s="1" t="s">
        <v>41</v>
      </c>
      <c r="L2580" s="1">
        <v>105.58</v>
      </c>
      <c r="M2580" s="1" t="s">
        <v>58</v>
      </c>
      <c r="N2580" s="1" t="s">
        <v>7606</v>
      </c>
      <c r="O2580" s="4">
        <v>44317.0</v>
      </c>
      <c r="P2580" s="5">
        <v>44196.0</v>
      </c>
      <c r="Q2580" s="1" t="s">
        <v>8607</v>
      </c>
      <c r="R2580" s="1" t="s">
        <v>7272</v>
      </c>
      <c r="S2580" s="1" t="s">
        <v>32</v>
      </c>
      <c r="T2580" s="1">
        <v>75054.0</v>
      </c>
      <c r="U2580" s="1" t="s">
        <v>8608</v>
      </c>
    </row>
    <row r="2581">
      <c r="A2581" s="1" t="s">
        <v>8609</v>
      </c>
      <c r="B2581" s="1">
        <v>66916.0</v>
      </c>
      <c r="C2581" s="1">
        <v>2070.0</v>
      </c>
      <c r="D2581" s="2" t="s">
        <v>7612</v>
      </c>
      <c r="E2581" s="1" t="s">
        <v>2752</v>
      </c>
      <c r="F2581" s="1" t="s">
        <v>8610</v>
      </c>
      <c r="G2581" s="3" t="str">
        <f t="shared" si="1"/>
        <v>Dave Smades</v>
      </c>
      <c r="H2581" s="3" t="str">
        <f t="shared" si="2"/>
        <v>DAVE SMADES</v>
      </c>
      <c r="J2581" s="1" t="s">
        <v>57</v>
      </c>
      <c r="K2581" s="1" t="s">
        <v>41</v>
      </c>
      <c r="L2581" s="1">
        <v>105.58</v>
      </c>
      <c r="M2581" s="1" t="s">
        <v>58</v>
      </c>
      <c r="N2581" s="1" t="s">
        <v>7606</v>
      </c>
      <c r="O2581" s="4">
        <v>44317.0</v>
      </c>
      <c r="P2581" s="5">
        <v>44196.0</v>
      </c>
      <c r="Q2581" s="1" t="s">
        <v>8611</v>
      </c>
      <c r="R2581" s="1" t="s">
        <v>31</v>
      </c>
      <c r="S2581" s="1" t="s">
        <v>32</v>
      </c>
      <c r="T2581" s="1">
        <v>75208.0</v>
      </c>
      <c r="U2581" s="1" t="s">
        <v>8612</v>
      </c>
    </row>
    <row r="2582">
      <c r="A2582" s="1" t="s">
        <v>8613</v>
      </c>
      <c r="B2582" s="1">
        <v>66917.0</v>
      </c>
      <c r="C2582" s="1">
        <v>2070.0</v>
      </c>
      <c r="D2582" s="2" t="s">
        <v>7612</v>
      </c>
      <c r="E2582" s="1" t="s">
        <v>462</v>
      </c>
      <c r="F2582" s="1" t="s">
        <v>8614</v>
      </c>
      <c r="G2582" s="3" t="str">
        <f t="shared" si="1"/>
        <v>Miguel Solis 2</v>
      </c>
      <c r="H2582" s="3" t="str">
        <f t="shared" si="2"/>
        <v>MIGUEL SOLIS 2</v>
      </c>
      <c r="J2582" s="1" t="s">
        <v>57</v>
      </c>
      <c r="K2582" s="1" t="s">
        <v>41</v>
      </c>
      <c r="L2582" s="1">
        <v>105.58</v>
      </c>
      <c r="M2582" s="1" t="s">
        <v>58</v>
      </c>
      <c r="N2582" s="1" t="s">
        <v>7606</v>
      </c>
      <c r="O2582" s="4">
        <v>44317.0</v>
      </c>
      <c r="P2582" s="5">
        <v>44196.0</v>
      </c>
      <c r="Q2582" s="1" t="s">
        <v>8615</v>
      </c>
      <c r="R2582" s="1" t="s">
        <v>31</v>
      </c>
      <c r="S2582" s="1" t="s">
        <v>32</v>
      </c>
      <c r="T2582" s="1">
        <v>75204.0</v>
      </c>
      <c r="U2582" s="1" t="s">
        <v>8616</v>
      </c>
    </row>
    <row r="2583">
      <c r="A2583" s="1" t="s">
        <v>8617</v>
      </c>
      <c r="B2583" s="1">
        <v>66918.0</v>
      </c>
      <c r="C2583" s="1">
        <v>2070.0</v>
      </c>
      <c r="D2583" s="2" t="s">
        <v>7612</v>
      </c>
      <c r="E2583" s="1" t="s">
        <v>8618</v>
      </c>
      <c r="F2583" s="1" t="s">
        <v>8619</v>
      </c>
      <c r="G2583" s="3" t="str">
        <f t="shared" si="1"/>
        <v>Colette Vallot</v>
      </c>
      <c r="H2583" s="3" t="str">
        <f t="shared" si="2"/>
        <v>COLETTE VALLOT</v>
      </c>
      <c r="J2583" s="1" t="s">
        <v>57</v>
      </c>
      <c r="K2583" s="1" t="s">
        <v>41</v>
      </c>
      <c r="L2583" s="1">
        <v>105.58</v>
      </c>
      <c r="M2583" s="1" t="s">
        <v>58</v>
      </c>
      <c r="N2583" s="1" t="s">
        <v>7606</v>
      </c>
      <c r="O2583" s="4">
        <v>44317.0</v>
      </c>
      <c r="P2583" s="5">
        <v>44196.0</v>
      </c>
      <c r="Q2583" s="1" t="s">
        <v>8620</v>
      </c>
      <c r="R2583" s="1" t="s">
        <v>31</v>
      </c>
      <c r="S2583" s="1" t="s">
        <v>32</v>
      </c>
      <c r="T2583" s="1">
        <v>75219.0</v>
      </c>
      <c r="U2583" s="1" t="s">
        <v>8621</v>
      </c>
    </row>
    <row r="2584">
      <c r="A2584" s="1" t="s">
        <v>8622</v>
      </c>
      <c r="B2584" s="1">
        <v>66919.0</v>
      </c>
      <c r="C2584" s="1">
        <v>2070.0</v>
      </c>
      <c r="D2584" s="2" t="s">
        <v>7612</v>
      </c>
      <c r="E2584" s="1" t="s">
        <v>2508</v>
      </c>
      <c r="F2584" s="1" t="s">
        <v>5689</v>
      </c>
      <c r="G2584" s="3" t="str">
        <f t="shared" si="1"/>
        <v>Linda Young</v>
      </c>
      <c r="H2584" s="3" t="str">
        <f t="shared" si="2"/>
        <v>LINDA YOUNG</v>
      </c>
      <c r="J2584" s="1" t="s">
        <v>57</v>
      </c>
      <c r="K2584" s="1" t="s">
        <v>41</v>
      </c>
      <c r="L2584" s="1">
        <v>105.58</v>
      </c>
      <c r="M2584" s="1" t="s">
        <v>58</v>
      </c>
      <c r="N2584" s="1" t="s">
        <v>7606</v>
      </c>
      <c r="O2584" s="4">
        <v>44317.0</v>
      </c>
      <c r="P2584" s="5">
        <v>44196.0</v>
      </c>
      <c r="Q2584" s="1" t="s">
        <v>8623</v>
      </c>
      <c r="R2584" s="1" t="s">
        <v>31</v>
      </c>
      <c r="S2584" s="1" t="s">
        <v>32</v>
      </c>
      <c r="T2584" s="1">
        <v>75208.0</v>
      </c>
      <c r="U2584" s="1" t="s">
        <v>8624</v>
      </c>
    </row>
    <row r="2585">
      <c r="A2585" s="1" t="s">
        <v>8625</v>
      </c>
      <c r="B2585" s="1">
        <v>66920.0</v>
      </c>
      <c r="C2585" s="1">
        <v>2070.0</v>
      </c>
      <c r="D2585" s="2" t="s">
        <v>7612</v>
      </c>
      <c r="E2585" s="1" t="s">
        <v>8626</v>
      </c>
      <c r="F2585" s="1" t="s">
        <v>8627</v>
      </c>
      <c r="G2585" s="3" t="str">
        <f t="shared" si="1"/>
        <v>Alice Zaccarello</v>
      </c>
      <c r="H2585" s="3" t="str">
        <f t="shared" si="2"/>
        <v>ALICE ZACCARELLO</v>
      </c>
      <c r="J2585" s="1" t="s">
        <v>57</v>
      </c>
      <c r="K2585" s="1" t="s">
        <v>41</v>
      </c>
      <c r="L2585" s="1">
        <v>105.58</v>
      </c>
      <c r="M2585" s="1" t="s">
        <v>58</v>
      </c>
      <c r="N2585" s="1" t="s">
        <v>7606</v>
      </c>
      <c r="O2585" s="4">
        <v>44317.0</v>
      </c>
      <c r="P2585" s="5">
        <v>44196.0</v>
      </c>
      <c r="Q2585" s="1" t="s">
        <v>8628</v>
      </c>
      <c r="R2585" s="1" t="s">
        <v>31</v>
      </c>
      <c r="S2585" s="1" t="s">
        <v>32</v>
      </c>
      <c r="T2585" s="1">
        <v>75211.0</v>
      </c>
      <c r="U2585" s="1" t="s">
        <v>8629</v>
      </c>
    </row>
    <row r="2586">
      <c r="A2586" s="1" t="s">
        <v>8630</v>
      </c>
      <c r="B2586" s="1">
        <v>35833.0</v>
      </c>
      <c r="C2586" s="1">
        <v>2154.0</v>
      </c>
      <c r="D2586" s="2" t="s">
        <v>7614</v>
      </c>
      <c r="E2586" s="1" t="s">
        <v>8631</v>
      </c>
      <c r="F2586" s="1" t="s">
        <v>8632</v>
      </c>
      <c r="G2586" s="3" t="str">
        <f t="shared" si="1"/>
        <v>Nyx Mendoza</v>
      </c>
      <c r="H2586" s="3" t="str">
        <f t="shared" si="2"/>
        <v>NYX MENDOZA</v>
      </c>
      <c r="J2586" s="1" t="s">
        <v>389</v>
      </c>
      <c r="K2586" s="1" t="s">
        <v>44</v>
      </c>
      <c r="L2586" s="1">
        <v>108.0</v>
      </c>
      <c r="M2586" s="1" t="s">
        <v>390</v>
      </c>
      <c r="N2586" s="1" t="s">
        <v>7606</v>
      </c>
      <c r="O2586" s="4">
        <v>44317.0</v>
      </c>
      <c r="P2586" s="4">
        <v>44274.0</v>
      </c>
      <c r="Q2586" s="1" t="s">
        <v>8633</v>
      </c>
      <c r="R2586" s="1" t="s">
        <v>8634</v>
      </c>
      <c r="S2586" s="1" t="s">
        <v>32</v>
      </c>
      <c r="T2586" s="1">
        <v>75189.0</v>
      </c>
      <c r="U2586" s="1" t="s">
        <v>8635</v>
      </c>
    </row>
    <row r="2587">
      <c r="A2587" s="1" t="s">
        <v>8636</v>
      </c>
      <c r="B2587" s="1">
        <v>34523.0</v>
      </c>
      <c r="C2587" s="1">
        <v>2024.0</v>
      </c>
      <c r="D2587" s="2" t="s">
        <v>7610</v>
      </c>
      <c r="G2587" s="3" t="str">
        <f t="shared" si="1"/>
        <v> </v>
      </c>
      <c r="H2587" s="3" t="str">
        <f t="shared" si="2"/>
        <v> </v>
      </c>
      <c r="I2587" s="1" t="s">
        <v>8637</v>
      </c>
      <c r="J2587" s="1" t="s">
        <v>389</v>
      </c>
      <c r="K2587" s="1" t="s">
        <v>36</v>
      </c>
      <c r="L2587" s="1">
        <v>108.25</v>
      </c>
      <c r="M2587" s="1" t="s">
        <v>390</v>
      </c>
      <c r="N2587" s="1" t="s">
        <v>7606</v>
      </c>
      <c r="P2587" s="4">
        <v>43878.0</v>
      </c>
      <c r="Q2587" s="1" t="s">
        <v>8638</v>
      </c>
      <c r="R2587" s="1" t="s">
        <v>122</v>
      </c>
      <c r="S2587" s="1" t="s">
        <v>32</v>
      </c>
      <c r="T2587" s="1">
        <v>78715.0</v>
      </c>
      <c r="U2587" s="1" t="s">
        <v>8639</v>
      </c>
    </row>
    <row r="2588">
      <c r="A2588" s="1" t="s">
        <v>8640</v>
      </c>
      <c r="B2588" s="1">
        <v>39485.0</v>
      </c>
      <c r="C2588" s="1">
        <v>2407.0</v>
      </c>
      <c r="D2588" s="2" t="s">
        <v>7605</v>
      </c>
      <c r="G2588" s="3" t="str">
        <f t="shared" si="1"/>
        <v> </v>
      </c>
      <c r="H2588" s="3" t="str">
        <f t="shared" si="2"/>
        <v> </v>
      </c>
      <c r="I2588" s="1" t="s">
        <v>8641</v>
      </c>
      <c r="J2588" s="1" t="s">
        <v>389</v>
      </c>
      <c r="K2588" s="1" t="s">
        <v>27</v>
      </c>
      <c r="L2588" s="1">
        <v>109.7</v>
      </c>
      <c r="M2588" s="1" t="s">
        <v>390</v>
      </c>
      <c r="N2588" s="1" t="s">
        <v>7606</v>
      </c>
      <c r="P2588" s="5">
        <v>44515.0</v>
      </c>
      <c r="Q2588" s="1" t="s">
        <v>8642</v>
      </c>
      <c r="R2588" s="1" t="s">
        <v>31</v>
      </c>
      <c r="S2588" s="1" t="s">
        <v>32</v>
      </c>
      <c r="T2588" s="1">
        <v>75201.0</v>
      </c>
      <c r="U2588" s="1" t="s">
        <v>8643</v>
      </c>
    </row>
    <row r="2589">
      <c r="A2589" s="1" t="s">
        <v>8644</v>
      </c>
      <c r="B2589" s="1">
        <v>36799.0</v>
      </c>
      <c r="C2589" s="1">
        <v>2252.0</v>
      </c>
      <c r="D2589" s="2" t="s">
        <v>7616</v>
      </c>
      <c r="G2589" s="3" t="str">
        <f t="shared" si="1"/>
        <v> </v>
      </c>
      <c r="H2589" s="3" t="str">
        <f t="shared" si="2"/>
        <v> </v>
      </c>
      <c r="I2589" s="1" t="s">
        <v>7864</v>
      </c>
      <c r="J2589" s="1" t="s">
        <v>389</v>
      </c>
      <c r="K2589" s="1" t="s">
        <v>47</v>
      </c>
      <c r="L2589" s="1">
        <v>110.0</v>
      </c>
      <c r="M2589" s="1" t="s">
        <v>390</v>
      </c>
      <c r="N2589" s="1" t="s">
        <v>7606</v>
      </c>
      <c r="O2589" s="4">
        <v>44317.0</v>
      </c>
      <c r="P2589" s="4">
        <v>44293.0</v>
      </c>
      <c r="Q2589" s="1" t="s">
        <v>1223</v>
      </c>
      <c r="R2589" s="1" t="s">
        <v>31</v>
      </c>
      <c r="S2589" s="1" t="s">
        <v>32</v>
      </c>
      <c r="T2589" s="1">
        <v>75224.0</v>
      </c>
      <c r="U2589" s="1" t="s">
        <v>1224</v>
      </c>
    </row>
    <row r="2590">
      <c r="A2590" s="1" t="s">
        <v>8645</v>
      </c>
      <c r="B2590" s="1">
        <v>39429.0</v>
      </c>
      <c r="C2590" s="1">
        <v>2407.0</v>
      </c>
      <c r="D2590" s="2" t="s">
        <v>7605</v>
      </c>
      <c r="G2590" s="3" t="str">
        <f t="shared" si="1"/>
        <v> </v>
      </c>
      <c r="H2590" s="3" t="str">
        <f t="shared" si="2"/>
        <v> </v>
      </c>
      <c r="I2590" s="1" t="s">
        <v>8646</v>
      </c>
      <c r="J2590" s="1" t="s">
        <v>389</v>
      </c>
      <c r="K2590" s="1" t="s">
        <v>27</v>
      </c>
      <c r="L2590" s="1">
        <v>110.45</v>
      </c>
      <c r="M2590" s="1" t="s">
        <v>390</v>
      </c>
      <c r="N2590" s="1" t="s">
        <v>7606</v>
      </c>
      <c r="P2590" s="4">
        <v>44420.0</v>
      </c>
      <c r="Q2590" s="1" t="s">
        <v>8647</v>
      </c>
      <c r="R2590" s="1" t="s">
        <v>1541</v>
      </c>
      <c r="S2590" s="1" t="s">
        <v>32</v>
      </c>
      <c r="T2590" s="1">
        <v>75086.0</v>
      </c>
      <c r="U2590" s="1" t="s">
        <v>8648</v>
      </c>
    </row>
    <row r="2591">
      <c r="A2591" s="1" t="s">
        <v>8649</v>
      </c>
      <c r="B2591" s="1">
        <v>38556.0</v>
      </c>
      <c r="C2591" s="1">
        <v>2339.0</v>
      </c>
      <c r="D2591" s="2" t="s">
        <v>7618</v>
      </c>
      <c r="E2591" s="1" t="s">
        <v>8650</v>
      </c>
      <c r="F2591" s="1" t="s">
        <v>8651</v>
      </c>
      <c r="G2591" s="3" t="str">
        <f t="shared" si="1"/>
        <v>Nedra Cameron</v>
      </c>
      <c r="H2591" s="3" t="str">
        <f t="shared" si="2"/>
        <v>NEDRA CAMERON</v>
      </c>
      <c r="J2591" s="1" t="s">
        <v>389</v>
      </c>
      <c r="K2591" s="1" t="s">
        <v>53</v>
      </c>
      <c r="L2591" s="1">
        <v>112.5</v>
      </c>
      <c r="M2591" s="1" t="s">
        <v>390</v>
      </c>
      <c r="N2591" s="1" t="s">
        <v>7606</v>
      </c>
      <c r="O2591" s="4">
        <v>44317.0</v>
      </c>
      <c r="P2591" s="4">
        <v>44319.0</v>
      </c>
      <c r="Q2591" s="1" t="s">
        <v>8652</v>
      </c>
      <c r="R2591" s="1" t="s">
        <v>1856</v>
      </c>
      <c r="S2591" s="1" t="s">
        <v>32</v>
      </c>
      <c r="T2591" s="1">
        <v>75134.0</v>
      </c>
      <c r="U2591" s="1" t="s">
        <v>8653</v>
      </c>
    </row>
    <row r="2592">
      <c r="A2592" s="1" t="s">
        <v>8654</v>
      </c>
      <c r="B2592" s="1">
        <v>38539.0</v>
      </c>
      <c r="C2592" s="1">
        <v>2339.0</v>
      </c>
      <c r="D2592" s="2" t="s">
        <v>7618</v>
      </c>
      <c r="E2592" s="1" t="s">
        <v>7828</v>
      </c>
      <c r="F2592" s="1" t="s">
        <v>7829</v>
      </c>
      <c r="G2592" s="3" t="str">
        <f t="shared" si="1"/>
        <v>Benny Guzman</v>
      </c>
      <c r="H2592" s="3" t="str">
        <f t="shared" si="2"/>
        <v>BENNY GUZMAN</v>
      </c>
      <c r="J2592" s="1" t="s">
        <v>389</v>
      </c>
      <c r="K2592" s="1" t="s">
        <v>53</v>
      </c>
      <c r="L2592" s="1">
        <v>112.5</v>
      </c>
      <c r="M2592" s="1" t="s">
        <v>390</v>
      </c>
      <c r="N2592" s="1" t="s">
        <v>7606</v>
      </c>
      <c r="O2592" s="4">
        <v>44317.0</v>
      </c>
      <c r="P2592" s="4">
        <v>44315.0</v>
      </c>
      <c r="Q2592" s="1" t="s">
        <v>7890</v>
      </c>
      <c r="R2592" s="1" t="s">
        <v>31</v>
      </c>
      <c r="S2592" s="1" t="s">
        <v>32</v>
      </c>
      <c r="T2592" s="1">
        <v>75208.0</v>
      </c>
      <c r="U2592" s="1" t="s">
        <v>7891</v>
      </c>
    </row>
    <row r="2593">
      <c r="A2593" s="1" t="s">
        <v>8655</v>
      </c>
      <c r="B2593" s="1">
        <v>39439.0</v>
      </c>
      <c r="C2593" s="1">
        <v>2407.0</v>
      </c>
      <c r="D2593" s="2" t="s">
        <v>7605</v>
      </c>
      <c r="G2593" s="3" t="str">
        <f t="shared" si="1"/>
        <v> </v>
      </c>
      <c r="H2593" s="3" t="str">
        <f t="shared" si="2"/>
        <v> </v>
      </c>
      <c r="I2593" s="1" t="s">
        <v>8656</v>
      </c>
      <c r="J2593" s="1" t="s">
        <v>389</v>
      </c>
      <c r="K2593" s="1" t="s">
        <v>27</v>
      </c>
      <c r="L2593" s="1">
        <v>113.59</v>
      </c>
      <c r="M2593" s="1" t="s">
        <v>390</v>
      </c>
      <c r="N2593" s="1" t="s">
        <v>7606</v>
      </c>
      <c r="P2593" s="4">
        <v>44440.0</v>
      </c>
      <c r="Q2593" s="1" t="s">
        <v>8657</v>
      </c>
      <c r="R2593" s="1" t="s">
        <v>31</v>
      </c>
      <c r="S2593" s="1" t="s">
        <v>32</v>
      </c>
      <c r="T2593" s="1">
        <v>75208.0</v>
      </c>
      <c r="U2593" s="1" t="s">
        <v>8658</v>
      </c>
    </row>
    <row r="2594">
      <c r="A2594" s="1" t="s">
        <v>8659</v>
      </c>
      <c r="B2594" s="1">
        <v>39498.0</v>
      </c>
      <c r="C2594" s="1">
        <v>2407.0</v>
      </c>
      <c r="D2594" s="2" t="s">
        <v>7605</v>
      </c>
      <c r="G2594" s="3" t="str">
        <f t="shared" si="1"/>
        <v> </v>
      </c>
      <c r="H2594" s="3" t="str">
        <f t="shared" si="2"/>
        <v> </v>
      </c>
      <c r="I2594" s="1" t="s">
        <v>7864</v>
      </c>
      <c r="J2594" s="1" t="s">
        <v>389</v>
      </c>
      <c r="K2594" s="1" t="s">
        <v>27</v>
      </c>
      <c r="L2594" s="1">
        <v>116.0</v>
      </c>
      <c r="M2594" s="1" t="s">
        <v>390</v>
      </c>
      <c r="N2594" s="1" t="s">
        <v>7606</v>
      </c>
      <c r="P2594" s="4">
        <v>44532.0</v>
      </c>
      <c r="Q2594" s="1" t="s">
        <v>1223</v>
      </c>
      <c r="R2594" s="1" t="s">
        <v>31</v>
      </c>
      <c r="S2594" s="1" t="s">
        <v>32</v>
      </c>
      <c r="T2594" s="1">
        <v>75224.0</v>
      </c>
      <c r="U2594" s="1" t="s">
        <v>7624</v>
      </c>
    </row>
    <row r="2595">
      <c r="A2595" s="1" t="s">
        <v>8660</v>
      </c>
      <c r="B2595" s="1">
        <v>69980.0</v>
      </c>
      <c r="C2595" s="1">
        <v>2154.0</v>
      </c>
      <c r="D2595" s="2" t="s">
        <v>7614</v>
      </c>
      <c r="E2595" s="1" t="s">
        <v>1021</v>
      </c>
      <c r="F2595" s="1" t="s">
        <v>8661</v>
      </c>
      <c r="G2595" s="3" t="str">
        <f t="shared" si="1"/>
        <v>James Mathis</v>
      </c>
      <c r="H2595" s="3" t="str">
        <f t="shared" si="2"/>
        <v>JAMES MATHIS</v>
      </c>
      <c r="J2595" s="1" t="s">
        <v>57</v>
      </c>
      <c r="K2595" s="1" t="s">
        <v>44</v>
      </c>
      <c r="L2595" s="1">
        <v>118.44</v>
      </c>
      <c r="M2595" s="1" t="s">
        <v>58</v>
      </c>
      <c r="N2595" s="1" t="s">
        <v>7606</v>
      </c>
      <c r="O2595" s="4">
        <v>44317.0</v>
      </c>
      <c r="P2595" s="4">
        <v>44201.0</v>
      </c>
      <c r="Q2595" s="1" t="s">
        <v>8662</v>
      </c>
      <c r="R2595" s="1" t="s">
        <v>31</v>
      </c>
      <c r="S2595" s="1" t="s">
        <v>32</v>
      </c>
      <c r="T2595" s="1">
        <v>75208.0</v>
      </c>
      <c r="U2595" s="1" t="s">
        <v>8663</v>
      </c>
    </row>
    <row r="2596">
      <c r="A2596" s="1" t="s">
        <v>8664</v>
      </c>
      <c r="B2596" s="1">
        <v>38529.0</v>
      </c>
      <c r="C2596" s="1">
        <v>2339.0</v>
      </c>
      <c r="D2596" s="2" t="s">
        <v>7618</v>
      </c>
      <c r="E2596" s="1" t="s">
        <v>7921</v>
      </c>
      <c r="F2596" s="1" t="s">
        <v>5067</v>
      </c>
      <c r="G2596" s="3" t="str">
        <f t="shared" si="1"/>
        <v>Liz Miller</v>
      </c>
      <c r="H2596" s="3" t="str">
        <f t="shared" si="2"/>
        <v>LIZ MILLER</v>
      </c>
      <c r="J2596" s="1" t="s">
        <v>389</v>
      </c>
      <c r="K2596" s="1" t="s">
        <v>53</v>
      </c>
      <c r="L2596" s="1">
        <v>119.08</v>
      </c>
      <c r="M2596" s="1" t="s">
        <v>390</v>
      </c>
      <c r="N2596" s="1" t="s">
        <v>7606</v>
      </c>
      <c r="O2596" s="4">
        <v>44317.0</v>
      </c>
      <c r="P2596" s="4">
        <v>44308.0</v>
      </c>
      <c r="Q2596" s="1" t="s">
        <v>7922</v>
      </c>
      <c r="R2596" s="1" t="s">
        <v>951</v>
      </c>
      <c r="S2596" s="1" t="s">
        <v>32</v>
      </c>
      <c r="T2596" s="1">
        <v>75068.0</v>
      </c>
      <c r="U2596" s="1" t="s">
        <v>7923</v>
      </c>
    </row>
    <row r="2597">
      <c r="A2597" s="1" t="s">
        <v>8665</v>
      </c>
      <c r="B2597" s="1">
        <v>39424.0</v>
      </c>
      <c r="C2597" s="1">
        <v>2407.0</v>
      </c>
      <c r="D2597" s="2" t="s">
        <v>7605</v>
      </c>
      <c r="G2597" s="3" t="str">
        <f t="shared" si="1"/>
        <v> </v>
      </c>
      <c r="H2597" s="3" t="str">
        <f t="shared" si="2"/>
        <v> </v>
      </c>
      <c r="I2597" s="1" t="s">
        <v>8666</v>
      </c>
      <c r="J2597" s="1" t="s">
        <v>389</v>
      </c>
      <c r="K2597" s="1" t="s">
        <v>27</v>
      </c>
      <c r="L2597" s="1">
        <v>120.0</v>
      </c>
      <c r="M2597" s="1" t="s">
        <v>390</v>
      </c>
      <c r="N2597" s="1" t="s">
        <v>7606</v>
      </c>
      <c r="P2597" s="4">
        <v>44407.0</v>
      </c>
      <c r="Q2597" s="1" t="s">
        <v>1223</v>
      </c>
      <c r="R2597" s="1" t="s">
        <v>31</v>
      </c>
      <c r="S2597" s="1" t="s">
        <v>32</v>
      </c>
      <c r="T2597" s="1">
        <v>75224.0</v>
      </c>
      <c r="U2597" s="1" t="s">
        <v>7624</v>
      </c>
    </row>
    <row r="2598">
      <c r="A2598" s="1" t="s">
        <v>8667</v>
      </c>
      <c r="B2598" s="1">
        <v>34536.0</v>
      </c>
      <c r="C2598" s="1">
        <v>2024.0</v>
      </c>
      <c r="D2598" s="2" t="s">
        <v>7610</v>
      </c>
      <c r="G2598" s="3" t="str">
        <f t="shared" si="1"/>
        <v> </v>
      </c>
      <c r="H2598" s="3" t="str">
        <f t="shared" si="2"/>
        <v> </v>
      </c>
      <c r="I2598" s="1" t="s">
        <v>8668</v>
      </c>
      <c r="J2598" s="1" t="s">
        <v>389</v>
      </c>
      <c r="K2598" s="1" t="s">
        <v>36</v>
      </c>
      <c r="L2598" s="1">
        <v>120.0</v>
      </c>
      <c r="M2598" s="1" t="s">
        <v>390</v>
      </c>
      <c r="N2598" s="1" t="s">
        <v>7606</v>
      </c>
      <c r="P2598" s="4">
        <v>43895.0</v>
      </c>
      <c r="Q2598" s="1" t="s">
        <v>8669</v>
      </c>
      <c r="R2598" s="1" t="s">
        <v>31</v>
      </c>
      <c r="S2598" s="1" t="s">
        <v>32</v>
      </c>
      <c r="T2598" s="1">
        <v>75219.0</v>
      </c>
      <c r="U2598" s="1" t="s">
        <v>8670</v>
      </c>
    </row>
    <row r="2599">
      <c r="A2599" s="1" t="s">
        <v>8671</v>
      </c>
      <c r="B2599" s="1">
        <v>38561.0</v>
      </c>
      <c r="C2599" s="1">
        <v>2339.0</v>
      </c>
      <c r="D2599" s="2" t="s">
        <v>7618</v>
      </c>
      <c r="E2599" s="1" t="s">
        <v>7828</v>
      </c>
      <c r="F2599" s="1" t="s">
        <v>7829</v>
      </c>
      <c r="G2599" s="3" t="str">
        <f t="shared" si="1"/>
        <v>Benny Guzman</v>
      </c>
      <c r="H2599" s="3" t="str">
        <f t="shared" si="2"/>
        <v>BENNY GUZMAN</v>
      </c>
      <c r="J2599" s="1" t="s">
        <v>389</v>
      </c>
      <c r="K2599" s="1" t="s">
        <v>53</v>
      </c>
      <c r="L2599" s="1">
        <v>120.0</v>
      </c>
      <c r="M2599" s="1" t="s">
        <v>390</v>
      </c>
      <c r="N2599" s="1" t="s">
        <v>7606</v>
      </c>
      <c r="O2599" s="4">
        <v>44317.0</v>
      </c>
      <c r="P2599" s="4">
        <v>44321.0</v>
      </c>
      <c r="Q2599" s="1" t="s">
        <v>7890</v>
      </c>
      <c r="R2599" s="1" t="s">
        <v>31</v>
      </c>
      <c r="S2599" s="1" t="s">
        <v>32</v>
      </c>
      <c r="T2599" s="1">
        <v>75208.0</v>
      </c>
      <c r="U2599" s="1" t="s">
        <v>7891</v>
      </c>
    </row>
    <row r="2600">
      <c r="A2600" s="1" t="s">
        <v>8672</v>
      </c>
      <c r="B2600" s="1">
        <v>39506.0</v>
      </c>
      <c r="C2600" s="1">
        <v>2407.0</v>
      </c>
      <c r="D2600" s="2" t="s">
        <v>7605</v>
      </c>
      <c r="G2600" s="3" t="str">
        <f t="shared" si="1"/>
        <v> </v>
      </c>
      <c r="H2600" s="3" t="str">
        <f t="shared" si="2"/>
        <v> </v>
      </c>
      <c r="I2600" s="1" t="s">
        <v>8673</v>
      </c>
      <c r="J2600" s="1" t="s">
        <v>389</v>
      </c>
      <c r="K2600" s="1" t="s">
        <v>27</v>
      </c>
      <c r="L2600" s="1">
        <v>124.43</v>
      </c>
      <c r="M2600" s="1" t="s">
        <v>390</v>
      </c>
      <c r="N2600" s="1" t="s">
        <v>7606</v>
      </c>
      <c r="P2600" s="4">
        <v>44538.0</v>
      </c>
      <c r="Q2600" s="1" t="s">
        <v>8674</v>
      </c>
      <c r="R2600" s="1" t="s">
        <v>31</v>
      </c>
      <c r="S2600" s="1" t="s">
        <v>32</v>
      </c>
      <c r="T2600" s="1">
        <v>75225.0</v>
      </c>
      <c r="U2600" s="1" t="s">
        <v>8675</v>
      </c>
    </row>
    <row r="2601">
      <c r="A2601" s="1" t="s">
        <v>8676</v>
      </c>
      <c r="B2601" s="1">
        <v>39505.0</v>
      </c>
      <c r="C2601" s="1">
        <v>2407.0</v>
      </c>
      <c r="D2601" s="2" t="s">
        <v>7605</v>
      </c>
      <c r="G2601" s="3" t="str">
        <f t="shared" si="1"/>
        <v> </v>
      </c>
      <c r="H2601" s="3" t="str">
        <f t="shared" si="2"/>
        <v> </v>
      </c>
      <c r="I2601" s="1" t="s">
        <v>8673</v>
      </c>
      <c r="J2601" s="1" t="s">
        <v>389</v>
      </c>
      <c r="K2601" s="1" t="s">
        <v>27</v>
      </c>
      <c r="L2601" s="1">
        <v>129.84</v>
      </c>
      <c r="M2601" s="1" t="s">
        <v>390</v>
      </c>
      <c r="N2601" s="1" t="s">
        <v>7606</v>
      </c>
      <c r="P2601" s="4">
        <v>44538.0</v>
      </c>
      <c r="Q2601" s="1" t="s">
        <v>8674</v>
      </c>
      <c r="R2601" s="1" t="s">
        <v>31</v>
      </c>
      <c r="S2601" s="1" t="s">
        <v>32</v>
      </c>
      <c r="T2601" s="1">
        <v>75225.0</v>
      </c>
      <c r="U2601" s="1" t="s">
        <v>8675</v>
      </c>
    </row>
    <row r="2602">
      <c r="A2602" s="1" t="s">
        <v>8677</v>
      </c>
      <c r="B2602" s="1">
        <v>74238.0</v>
      </c>
      <c r="C2602" s="1">
        <v>2252.0</v>
      </c>
      <c r="D2602" s="2" t="s">
        <v>7616</v>
      </c>
      <c r="E2602" s="1" t="s">
        <v>781</v>
      </c>
      <c r="F2602" s="1" t="s">
        <v>8678</v>
      </c>
      <c r="G2602" s="3" t="str">
        <f t="shared" si="1"/>
        <v>Wade Gibson</v>
      </c>
      <c r="H2602" s="3" t="str">
        <f t="shared" si="2"/>
        <v>WADE GIBSON</v>
      </c>
      <c r="J2602" s="1" t="s">
        <v>57</v>
      </c>
      <c r="K2602" s="1" t="s">
        <v>47</v>
      </c>
      <c r="L2602" s="1">
        <v>130.0</v>
      </c>
      <c r="M2602" s="1" t="s">
        <v>58</v>
      </c>
      <c r="N2602" s="1" t="s">
        <v>7606</v>
      </c>
      <c r="O2602" s="4">
        <v>44317.0</v>
      </c>
      <c r="P2602" s="4">
        <v>44306.0</v>
      </c>
      <c r="Q2602" s="1" t="s">
        <v>8679</v>
      </c>
      <c r="R2602" s="1" t="s">
        <v>31</v>
      </c>
      <c r="S2602" s="1" t="s">
        <v>32</v>
      </c>
      <c r="T2602" s="1">
        <v>75230.0</v>
      </c>
      <c r="U2602" s="1" t="s">
        <v>8680</v>
      </c>
    </row>
    <row r="2603">
      <c r="A2603" s="1" t="s">
        <v>8681</v>
      </c>
      <c r="B2603" s="1">
        <v>34555.0</v>
      </c>
      <c r="C2603" s="1">
        <v>2024.0</v>
      </c>
      <c r="D2603" s="2" t="s">
        <v>7610</v>
      </c>
      <c r="E2603" s="1" t="s">
        <v>1221</v>
      </c>
      <c r="F2603" s="1" t="s">
        <v>1222</v>
      </c>
      <c r="G2603" s="3" t="str">
        <f t="shared" si="1"/>
        <v>Chad West</v>
      </c>
      <c r="H2603" s="3" t="str">
        <f t="shared" si="2"/>
        <v>CHAD WEST</v>
      </c>
      <c r="J2603" s="1" t="s">
        <v>389</v>
      </c>
      <c r="K2603" s="1" t="s">
        <v>36</v>
      </c>
      <c r="L2603" s="1">
        <v>130.0</v>
      </c>
      <c r="M2603" s="1" t="s">
        <v>390</v>
      </c>
      <c r="N2603" s="1" t="s">
        <v>7606</v>
      </c>
      <c r="P2603" s="4">
        <v>44006.0</v>
      </c>
      <c r="Q2603" s="1" t="s">
        <v>8682</v>
      </c>
      <c r="R2603" s="1" t="s">
        <v>31</v>
      </c>
      <c r="S2603" s="1" t="s">
        <v>32</v>
      </c>
      <c r="T2603" s="1">
        <v>75208.0</v>
      </c>
      <c r="U2603" s="1" t="s">
        <v>8683</v>
      </c>
    </row>
    <row r="2604">
      <c r="A2604" s="1" t="s">
        <v>8684</v>
      </c>
      <c r="B2604" s="1">
        <v>36801.0</v>
      </c>
      <c r="C2604" s="1">
        <v>2252.0</v>
      </c>
      <c r="D2604" s="2" t="s">
        <v>7616</v>
      </c>
      <c r="E2604" s="1" t="s">
        <v>8685</v>
      </c>
      <c r="F2604" s="1" t="s">
        <v>782</v>
      </c>
      <c r="G2604" s="3" t="str">
        <f t="shared" si="1"/>
        <v>Darnella Wilson</v>
      </c>
      <c r="H2604" s="3" t="str">
        <f t="shared" si="2"/>
        <v>DARNELLA WILSON</v>
      </c>
      <c r="J2604" s="1" t="s">
        <v>389</v>
      </c>
      <c r="K2604" s="1" t="s">
        <v>47</v>
      </c>
      <c r="L2604" s="1">
        <v>130.0</v>
      </c>
      <c r="M2604" s="1" t="s">
        <v>390</v>
      </c>
      <c r="N2604" s="1" t="s">
        <v>7606</v>
      </c>
      <c r="O2604" s="4">
        <v>44317.0</v>
      </c>
      <c r="P2604" s="4">
        <v>44295.0</v>
      </c>
      <c r="Q2604" s="1" t="s">
        <v>8686</v>
      </c>
      <c r="R2604" s="1" t="s">
        <v>31</v>
      </c>
      <c r="S2604" s="1" t="s">
        <v>32</v>
      </c>
      <c r="T2604" s="1">
        <v>75243.0</v>
      </c>
      <c r="U2604" s="1" t="s">
        <v>8687</v>
      </c>
    </row>
    <row r="2605">
      <c r="A2605" s="1" t="s">
        <v>8688</v>
      </c>
      <c r="B2605" s="1">
        <v>39507.0</v>
      </c>
      <c r="C2605" s="1">
        <v>2407.0</v>
      </c>
      <c r="D2605" s="2" t="s">
        <v>7605</v>
      </c>
      <c r="G2605" s="3" t="str">
        <f t="shared" si="1"/>
        <v> </v>
      </c>
      <c r="H2605" s="3" t="str">
        <f t="shared" si="2"/>
        <v> </v>
      </c>
      <c r="I2605" s="1" t="s">
        <v>7606</v>
      </c>
      <c r="J2605" s="1" t="s">
        <v>389</v>
      </c>
      <c r="K2605" s="1" t="s">
        <v>27</v>
      </c>
      <c r="L2605" s="1">
        <v>132.12</v>
      </c>
      <c r="M2605" s="1" t="s">
        <v>390</v>
      </c>
      <c r="N2605" s="1" t="s">
        <v>7606</v>
      </c>
      <c r="P2605" s="4">
        <v>44539.0</v>
      </c>
      <c r="Q2605" s="1" t="s">
        <v>8689</v>
      </c>
      <c r="R2605" s="1" t="s">
        <v>31</v>
      </c>
      <c r="S2605" s="1" t="s">
        <v>32</v>
      </c>
      <c r="T2605" s="1">
        <v>75208.0</v>
      </c>
      <c r="U2605" s="1" t="s">
        <v>8690</v>
      </c>
    </row>
    <row r="2606">
      <c r="A2606" s="1" t="s">
        <v>8691</v>
      </c>
      <c r="B2606" s="1">
        <v>34518.0</v>
      </c>
      <c r="C2606" s="1">
        <v>2024.0</v>
      </c>
      <c r="D2606" s="2" t="s">
        <v>7610</v>
      </c>
      <c r="G2606" s="3" t="str">
        <f t="shared" si="1"/>
        <v> </v>
      </c>
      <c r="H2606" s="3" t="str">
        <f t="shared" si="2"/>
        <v> </v>
      </c>
      <c r="I2606" s="1" t="s">
        <v>8692</v>
      </c>
      <c r="J2606" s="1" t="s">
        <v>389</v>
      </c>
      <c r="K2606" s="1" t="s">
        <v>36</v>
      </c>
      <c r="L2606" s="1">
        <v>132.35</v>
      </c>
      <c r="M2606" s="1" t="s">
        <v>390</v>
      </c>
      <c r="N2606" s="1" t="s">
        <v>7606</v>
      </c>
      <c r="P2606" s="4">
        <v>43873.0</v>
      </c>
      <c r="Q2606" s="1" t="s">
        <v>8693</v>
      </c>
      <c r="R2606" s="1" t="s">
        <v>31</v>
      </c>
      <c r="S2606" s="1" t="s">
        <v>32</v>
      </c>
      <c r="T2606" s="1">
        <v>75208.0</v>
      </c>
      <c r="U2606" s="1" t="s">
        <v>8694</v>
      </c>
    </row>
    <row r="2607">
      <c r="A2607" s="1" t="s">
        <v>8695</v>
      </c>
      <c r="B2607" s="1">
        <v>39504.0</v>
      </c>
      <c r="C2607" s="1">
        <v>2407.0</v>
      </c>
      <c r="D2607" s="2" t="s">
        <v>7605</v>
      </c>
      <c r="G2607" s="3" t="str">
        <f t="shared" si="1"/>
        <v> </v>
      </c>
      <c r="H2607" s="3" t="str">
        <f t="shared" si="2"/>
        <v> </v>
      </c>
      <c r="I2607" s="1" t="s">
        <v>7838</v>
      </c>
      <c r="J2607" s="1" t="s">
        <v>389</v>
      </c>
      <c r="K2607" s="1" t="s">
        <v>27</v>
      </c>
      <c r="L2607" s="1">
        <v>132.45</v>
      </c>
      <c r="M2607" s="1" t="s">
        <v>390</v>
      </c>
      <c r="N2607" s="1" t="s">
        <v>7606</v>
      </c>
      <c r="P2607" s="4">
        <v>44537.0</v>
      </c>
      <c r="Q2607" s="1" t="s">
        <v>1223</v>
      </c>
      <c r="R2607" s="1" t="s">
        <v>31</v>
      </c>
      <c r="S2607" s="1" t="s">
        <v>32</v>
      </c>
      <c r="T2607" s="1">
        <v>75224.0</v>
      </c>
      <c r="U2607" s="1" t="s">
        <v>7624</v>
      </c>
    </row>
    <row r="2608">
      <c r="A2608" s="1" t="s">
        <v>8696</v>
      </c>
      <c r="B2608" s="1">
        <v>39513.0</v>
      </c>
      <c r="C2608" s="1">
        <v>2407.0</v>
      </c>
      <c r="D2608" s="2" t="s">
        <v>7605</v>
      </c>
      <c r="G2608" s="3" t="str">
        <f t="shared" si="1"/>
        <v> </v>
      </c>
      <c r="H2608" s="3" t="str">
        <f t="shared" si="2"/>
        <v> </v>
      </c>
      <c r="I2608" s="1" t="s">
        <v>8697</v>
      </c>
      <c r="J2608" s="1" t="s">
        <v>389</v>
      </c>
      <c r="K2608" s="1" t="s">
        <v>27</v>
      </c>
      <c r="L2608" s="1">
        <v>133.25</v>
      </c>
      <c r="M2608" s="1" t="s">
        <v>390</v>
      </c>
      <c r="N2608" s="1" t="s">
        <v>7606</v>
      </c>
      <c r="P2608" s="5">
        <v>44546.0</v>
      </c>
      <c r="Q2608" s="1" t="s">
        <v>8698</v>
      </c>
      <c r="R2608" s="1" t="s">
        <v>31</v>
      </c>
      <c r="S2608" s="1" t="s">
        <v>32</v>
      </c>
      <c r="T2608" s="1">
        <v>75201.0</v>
      </c>
      <c r="U2608" s="1" t="s">
        <v>8699</v>
      </c>
    </row>
    <row r="2609">
      <c r="A2609" s="1" t="s">
        <v>8700</v>
      </c>
      <c r="B2609" s="1">
        <v>39425.0</v>
      </c>
      <c r="C2609" s="1">
        <v>2407.0</v>
      </c>
      <c r="D2609" s="2" t="s">
        <v>7605</v>
      </c>
      <c r="G2609" s="3" t="str">
        <f t="shared" si="1"/>
        <v> </v>
      </c>
      <c r="H2609" s="3" t="str">
        <f t="shared" si="2"/>
        <v> </v>
      </c>
      <c r="I2609" s="1" t="s">
        <v>8701</v>
      </c>
      <c r="J2609" s="1" t="s">
        <v>389</v>
      </c>
      <c r="K2609" s="1" t="s">
        <v>27</v>
      </c>
      <c r="L2609" s="1">
        <v>133.58</v>
      </c>
      <c r="M2609" s="1" t="s">
        <v>390</v>
      </c>
      <c r="N2609" s="1" t="s">
        <v>7606</v>
      </c>
      <c r="P2609" s="4">
        <v>44417.0</v>
      </c>
      <c r="Q2609" s="1" t="s">
        <v>8702</v>
      </c>
      <c r="R2609" s="1" t="s">
        <v>8703</v>
      </c>
      <c r="S2609" s="1" t="s">
        <v>32</v>
      </c>
      <c r="T2609" s="1">
        <v>75076.0</v>
      </c>
      <c r="U2609" s="1" t="s">
        <v>8704</v>
      </c>
    </row>
    <row r="2610">
      <c r="A2610" s="1" t="s">
        <v>8705</v>
      </c>
      <c r="B2610" s="1">
        <v>38573.0</v>
      </c>
      <c r="C2610" s="1">
        <v>2339.0</v>
      </c>
      <c r="D2610" s="2" t="s">
        <v>7618</v>
      </c>
      <c r="E2610" s="1" t="s">
        <v>8706</v>
      </c>
      <c r="F2610" s="1" t="s">
        <v>8707</v>
      </c>
      <c r="G2610" s="3" t="str">
        <f t="shared" si="1"/>
        <v>Hilda Duarte</v>
      </c>
      <c r="H2610" s="3" t="str">
        <f t="shared" si="2"/>
        <v>HILDA DUARTE</v>
      </c>
      <c r="J2610" s="1" t="s">
        <v>389</v>
      </c>
      <c r="K2610" s="1" t="s">
        <v>53</v>
      </c>
      <c r="L2610" s="1">
        <v>135.0</v>
      </c>
      <c r="M2610" s="1" t="s">
        <v>390</v>
      </c>
      <c r="N2610" s="1" t="s">
        <v>7606</v>
      </c>
      <c r="O2610" s="4">
        <v>44317.0</v>
      </c>
      <c r="P2610" s="4">
        <v>44328.0</v>
      </c>
      <c r="Q2610" s="1" t="s">
        <v>8708</v>
      </c>
      <c r="R2610" s="1" t="s">
        <v>31</v>
      </c>
      <c r="S2610" s="1" t="s">
        <v>32</v>
      </c>
      <c r="T2610" s="1">
        <v>75237.0</v>
      </c>
      <c r="U2610" s="1" t="s">
        <v>8709</v>
      </c>
    </row>
    <row r="2611">
      <c r="A2611" s="1" t="s">
        <v>8710</v>
      </c>
      <c r="B2611" s="1">
        <v>38532.0</v>
      </c>
      <c r="C2611" s="1">
        <v>2339.0</v>
      </c>
      <c r="D2611" s="2" t="s">
        <v>7618</v>
      </c>
      <c r="E2611" s="1" t="s">
        <v>2446</v>
      </c>
      <c r="F2611" s="1" t="s">
        <v>7934</v>
      </c>
      <c r="G2611" s="3" t="str">
        <f t="shared" si="1"/>
        <v>Carla McKinzie</v>
      </c>
      <c r="H2611" s="3" t="str">
        <f t="shared" si="2"/>
        <v>CARLA MCKINZIE</v>
      </c>
      <c r="J2611" s="1" t="s">
        <v>389</v>
      </c>
      <c r="K2611" s="1" t="s">
        <v>53</v>
      </c>
      <c r="L2611" s="1">
        <v>135.0</v>
      </c>
      <c r="M2611" s="1" t="s">
        <v>390</v>
      </c>
      <c r="N2611" s="1" t="s">
        <v>7606</v>
      </c>
      <c r="O2611" s="4">
        <v>44317.0</v>
      </c>
      <c r="P2611" s="4">
        <v>44309.0</v>
      </c>
      <c r="Q2611" s="1" t="s">
        <v>8711</v>
      </c>
      <c r="R2611" s="1" t="s">
        <v>31</v>
      </c>
      <c r="S2611" s="1" t="s">
        <v>32</v>
      </c>
      <c r="T2611" s="1">
        <v>75208.0</v>
      </c>
      <c r="U2611" s="1" t="s">
        <v>8712</v>
      </c>
    </row>
    <row r="2612">
      <c r="A2612" s="1" t="s">
        <v>8713</v>
      </c>
      <c r="B2612" s="1">
        <v>35831.0</v>
      </c>
      <c r="C2612" s="1">
        <v>2154.0</v>
      </c>
      <c r="D2612" s="2" t="s">
        <v>7614</v>
      </c>
      <c r="E2612" s="1" t="s">
        <v>8685</v>
      </c>
      <c r="F2612" s="1" t="s">
        <v>782</v>
      </c>
      <c r="G2612" s="3" t="str">
        <f t="shared" si="1"/>
        <v>Darnella Wilson</v>
      </c>
      <c r="H2612" s="3" t="str">
        <f t="shared" si="2"/>
        <v>DARNELLA WILSON</v>
      </c>
      <c r="J2612" s="1" t="s">
        <v>389</v>
      </c>
      <c r="K2612" s="1" t="s">
        <v>44</v>
      </c>
      <c r="L2612" s="1">
        <v>137.5</v>
      </c>
      <c r="M2612" s="1" t="s">
        <v>390</v>
      </c>
      <c r="N2612" s="1" t="s">
        <v>7606</v>
      </c>
      <c r="O2612" s="4">
        <v>44317.0</v>
      </c>
      <c r="P2612" s="4">
        <v>44273.0</v>
      </c>
      <c r="Q2612" s="1" t="s">
        <v>8686</v>
      </c>
      <c r="R2612" s="1" t="s">
        <v>31</v>
      </c>
      <c r="S2612" s="1" t="s">
        <v>32</v>
      </c>
      <c r="T2612" s="1">
        <v>75243.0</v>
      </c>
      <c r="U2612" s="1" t="s">
        <v>8687</v>
      </c>
    </row>
    <row r="2613">
      <c r="A2613" s="1" t="s">
        <v>8714</v>
      </c>
      <c r="B2613" s="1">
        <v>36820.0</v>
      </c>
      <c r="C2613" s="1">
        <v>2252.0</v>
      </c>
      <c r="D2613" s="2" t="s">
        <v>7616</v>
      </c>
      <c r="E2613" s="1" t="s">
        <v>7921</v>
      </c>
      <c r="F2613" s="1" t="s">
        <v>5067</v>
      </c>
      <c r="G2613" s="3" t="str">
        <f t="shared" si="1"/>
        <v>Liz Miller</v>
      </c>
      <c r="H2613" s="3" t="str">
        <f t="shared" si="2"/>
        <v>LIZ MILLER</v>
      </c>
      <c r="J2613" s="1" t="s">
        <v>389</v>
      </c>
      <c r="K2613" s="1" t="s">
        <v>47</v>
      </c>
      <c r="L2613" s="1">
        <v>140.09</v>
      </c>
      <c r="M2613" s="1" t="s">
        <v>390</v>
      </c>
      <c r="N2613" s="1" t="s">
        <v>7606</v>
      </c>
      <c r="O2613" s="4">
        <v>44317.0</v>
      </c>
      <c r="P2613" s="4">
        <v>44307.0</v>
      </c>
      <c r="Q2613" s="1" t="s">
        <v>7922</v>
      </c>
      <c r="R2613" s="1" t="s">
        <v>951</v>
      </c>
      <c r="S2613" s="1" t="s">
        <v>32</v>
      </c>
      <c r="T2613" s="1">
        <v>75068.0</v>
      </c>
      <c r="U2613" s="1" t="s">
        <v>7923</v>
      </c>
    </row>
    <row r="2614">
      <c r="A2614" s="1" t="s">
        <v>8715</v>
      </c>
      <c r="B2614" s="1">
        <v>34533.0</v>
      </c>
      <c r="C2614" s="1">
        <v>2024.0</v>
      </c>
      <c r="D2614" s="2" t="s">
        <v>7610</v>
      </c>
      <c r="G2614" s="3" t="str">
        <f t="shared" si="1"/>
        <v> </v>
      </c>
      <c r="H2614" s="3" t="str">
        <f t="shared" si="2"/>
        <v> </v>
      </c>
      <c r="I2614" s="1" t="s">
        <v>7838</v>
      </c>
      <c r="J2614" s="1" t="s">
        <v>389</v>
      </c>
      <c r="K2614" s="1" t="s">
        <v>36</v>
      </c>
      <c r="L2614" s="1">
        <v>141.96</v>
      </c>
      <c r="M2614" s="1" t="s">
        <v>390</v>
      </c>
      <c r="N2614" s="1" t="s">
        <v>7606</v>
      </c>
      <c r="P2614" s="4">
        <v>43894.0</v>
      </c>
      <c r="Q2614" s="1" t="s">
        <v>1223</v>
      </c>
      <c r="R2614" s="1" t="s">
        <v>31</v>
      </c>
      <c r="S2614" s="1" t="s">
        <v>32</v>
      </c>
      <c r="T2614" s="1">
        <v>75208.0</v>
      </c>
      <c r="U2614" s="1" t="s">
        <v>7846</v>
      </c>
    </row>
    <row r="2615">
      <c r="A2615" s="1" t="s">
        <v>8716</v>
      </c>
      <c r="B2615" s="1">
        <v>74201.0</v>
      </c>
      <c r="C2615" s="1">
        <v>2252.0</v>
      </c>
      <c r="D2615" s="2" t="s">
        <v>7616</v>
      </c>
      <c r="E2615" s="1" t="s">
        <v>838</v>
      </c>
      <c r="F2615" s="1" t="s">
        <v>839</v>
      </c>
      <c r="G2615" s="3" t="str">
        <f t="shared" si="1"/>
        <v>Jody Bland</v>
      </c>
      <c r="H2615" s="3" t="str">
        <f t="shared" si="2"/>
        <v>JODY BLAND</v>
      </c>
      <c r="J2615" s="1" t="s">
        <v>57</v>
      </c>
      <c r="K2615" s="1" t="s">
        <v>47</v>
      </c>
      <c r="L2615" s="1">
        <v>142.2</v>
      </c>
      <c r="M2615" s="1" t="s">
        <v>58</v>
      </c>
      <c r="N2615" s="1" t="s">
        <v>7606</v>
      </c>
      <c r="O2615" s="4">
        <v>44317.0</v>
      </c>
      <c r="P2615" s="4">
        <v>44306.0</v>
      </c>
      <c r="Q2615" s="1" t="s">
        <v>8717</v>
      </c>
      <c r="R2615" s="1" t="s">
        <v>31</v>
      </c>
      <c r="S2615" s="1" t="s">
        <v>32</v>
      </c>
      <c r="T2615" s="1">
        <v>75206.0</v>
      </c>
      <c r="U2615" s="1" t="s">
        <v>8718</v>
      </c>
    </row>
    <row r="2616">
      <c r="A2616" s="1" t="s">
        <v>8719</v>
      </c>
      <c r="B2616" s="1">
        <v>39500.0</v>
      </c>
      <c r="C2616" s="1">
        <v>2407.0</v>
      </c>
      <c r="D2616" s="2" t="s">
        <v>7605</v>
      </c>
      <c r="G2616" s="3" t="str">
        <f t="shared" si="1"/>
        <v> </v>
      </c>
      <c r="H2616" s="3" t="str">
        <f t="shared" si="2"/>
        <v> </v>
      </c>
      <c r="I2616" s="1" t="s">
        <v>8720</v>
      </c>
      <c r="J2616" s="1" t="s">
        <v>389</v>
      </c>
      <c r="K2616" s="1" t="s">
        <v>27</v>
      </c>
      <c r="L2616" s="1">
        <v>143.97</v>
      </c>
      <c r="M2616" s="1" t="s">
        <v>390</v>
      </c>
      <c r="N2616" s="1" t="s">
        <v>7606</v>
      </c>
      <c r="P2616" s="4">
        <v>44533.0</v>
      </c>
      <c r="Q2616" s="1" t="s">
        <v>8438</v>
      </c>
      <c r="R2616" s="1" t="s">
        <v>31</v>
      </c>
      <c r="S2616" s="1" t="s">
        <v>32</v>
      </c>
      <c r="T2616" s="1">
        <v>75208.0</v>
      </c>
      <c r="U2616" s="1" t="s">
        <v>8439</v>
      </c>
    </row>
    <row r="2617">
      <c r="A2617" s="1" t="s">
        <v>8721</v>
      </c>
      <c r="B2617" s="1">
        <v>39441.0</v>
      </c>
      <c r="C2617" s="1">
        <v>2407.0</v>
      </c>
      <c r="D2617" s="2" t="s">
        <v>7605</v>
      </c>
      <c r="G2617" s="3" t="str">
        <f t="shared" si="1"/>
        <v> </v>
      </c>
      <c r="H2617" s="3" t="str">
        <f t="shared" si="2"/>
        <v> </v>
      </c>
      <c r="I2617" s="1" t="s">
        <v>8646</v>
      </c>
      <c r="J2617" s="1" t="s">
        <v>389</v>
      </c>
      <c r="K2617" s="1" t="s">
        <v>27</v>
      </c>
      <c r="L2617" s="1">
        <v>146.92</v>
      </c>
      <c r="M2617" s="1" t="s">
        <v>390</v>
      </c>
      <c r="N2617" s="1" t="s">
        <v>7606</v>
      </c>
      <c r="P2617" s="4">
        <v>44447.0</v>
      </c>
      <c r="Q2617" s="1" t="s">
        <v>8647</v>
      </c>
      <c r="R2617" s="1" t="s">
        <v>1541</v>
      </c>
      <c r="S2617" s="1" t="s">
        <v>32</v>
      </c>
      <c r="T2617" s="1">
        <v>75086.0</v>
      </c>
      <c r="U2617" s="1" t="s">
        <v>8648</v>
      </c>
    </row>
    <row r="2618">
      <c r="A2618" s="1" t="s">
        <v>8722</v>
      </c>
      <c r="B2618" s="1">
        <v>79662.0</v>
      </c>
      <c r="C2618" s="1">
        <v>2407.0</v>
      </c>
      <c r="D2618" s="2" t="s">
        <v>7605</v>
      </c>
      <c r="E2618" s="1" t="s">
        <v>167</v>
      </c>
      <c r="F2618" s="1" t="s">
        <v>8723</v>
      </c>
      <c r="G2618" s="3" t="str">
        <f t="shared" si="1"/>
        <v>Chris Heinbaugh 1</v>
      </c>
      <c r="H2618" s="3" t="str">
        <f t="shared" si="2"/>
        <v>CHRIS HEINBAUGH 1</v>
      </c>
      <c r="J2618" s="1" t="s">
        <v>57</v>
      </c>
      <c r="K2618" s="1" t="s">
        <v>27</v>
      </c>
      <c r="L2618" s="1">
        <v>150.0</v>
      </c>
      <c r="M2618" s="1" t="s">
        <v>58</v>
      </c>
      <c r="N2618" s="1" t="s">
        <v>7606</v>
      </c>
      <c r="P2618" s="5">
        <v>44517.0</v>
      </c>
      <c r="Q2618" s="1" t="s">
        <v>7901</v>
      </c>
      <c r="R2618" s="1" t="s">
        <v>31</v>
      </c>
      <c r="S2618" s="1" t="s">
        <v>32</v>
      </c>
      <c r="T2618" s="1">
        <v>75204.0</v>
      </c>
      <c r="U2618" s="1" t="s">
        <v>8724</v>
      </c>
    </row>
    <row r="2619">
      <c r="A2619" s="1" t="s">
        <v>8725</v>
      </c>
      <c r="B2619" s="1">
        <v>66777.0</v>
      </c>
      <c r="C2619" s="1">
        <v>2070.0</v>
      </c>
      <c r="D2619" s="2" t="s">
        <v>7612</v>
      </c>
      <c r="E2619" s="1" t="s">
        <v>8726</v>
      </c>
      <c r="F2619" s="1" t="s">
        <v>1044</v>
      </c>
      <c r="G2619" s="3" t="str">
        <f t="shared" si="1"/>
        <v>Sterling White</v>
      </c>
      <c r="H2619" s="3" t="str">
        <f t="shared" si="2"/>
        <v>STERLING WHITE</v>
      </c>
      <c r="J2619" s="1" t="s">
        <v>57</v>
      </c>
      <c r="K2619" s="1" t="s">
        <v>41</v>
      </c>
      <c r="L2619" s="1">
        <v>150.0</v>
      </c>
      <c r="M2619" s="1" t="s">
        <v>58</v>
      </c>
      <c r="N2619" s="1" t="s">
        <v>7606</v>
      </c>
      <c r="O2619" s="4">
        <v>44317.0</v>
      </c>
      <c r="P2619" s="5">
        <v>44179.0</v>
      </c>
      <c r="Q2619" s="1" t="s">
        <v>8727</v>
      </c>
      <c r="R2619" s="1" t="s">
        <v>2658</v>
      </c>
      <c r="S2619" s="1" t="s">
        <v>32</v>
      </c>
      <c r="T2619" s="1">
        <v>75035.0</v>
      </c>
      <c r="U2619" s="1" t="s">
        <v>8728</v>
      </c>
    </row>
    <row r="2620">
      <c r="A2620" s="1" t="s">
        <v>8729</v>
      </c>
      <c r="B2620" s="1">
        <v>69973.0</v>
      </c>
      <c r="C2620" s="1">
        <v>2154.0</v>
      </c>
      <c r="D2620" s="2" t="s">
        <v>7614</v>
      </c>
      <c r="E2620" s="1" t="s">
        <v>8730</v>
      </c>
      <c r="F2620" s="1" t="s">
        <v>8731</v>
      </c>
      <c r="G2620" s="3" t="str">
        <f t="shared" si="1"/>
        <v>Eileen Josey</v>
      </c>
      <c r="H2620" s="3" t="str">
        <f t="shared" si="2"/>
        <v>EILEEN JOSEY</v>
      </c>
      <c r="J2620" s="1" t="s">
        <v>57</v>
      </c>
      <c r="K2620" s="1" t="s">
        <v>44</v>
      </c>
      <c r="L2620" s="1">
        <v>150.0</v>
      </c>
      <c r="M2620" s="1" t="s">
        <v>58</v>
      </c>
      <c r="N2620" s="1" t="s">
        <v>7606</v>
      </c>
      <c r="O2620" s="4">
        <v>44317.0</v>
      </c>
      <c r="P2620" s="4">
        <v>44222.0</v>
      </c>
      <c r="Q2620" s="1" t="s">
        <v>8732</v>
      </c>
      <c r="R2620" s="1" t="s">
        <v>31</v>
      </c>
      <c r="S2620" s="1" t="s">
        <v>32</v>
      </c>
      <c r="T2620" s="1">
        <v>75222.0</v>
      </c>
      <c r="U2620" s="1" t="s">
        <v>8733</v>
      </c>
    </row>
    <row r="2621">
      <c r="A2621" s="1" t="s">
        <v>8734</v>
      </c>
      <c r="B2621" s="1">
        <v>74264.0</v>
      </c>
      <c r="C2621" s="1">
        <v>2252.0</v>
      </c>
      <c r="D2621" s="2" t="s">
        <v>7616</v>
      </c>
      <c r="E2621" s="1" t="s">
        <v>140</v>
      </c>
      <c r="F2621" s="1" t="s">
        <v>857</v>
      </c>
      <c r="G2621" s="3" t="str">
        <f t="shared" si="1"/>
        <v>Michael Levy</v>
      </c>
      <c r="H2621" s="3" t="str">
        <f t="shared" si="2"/>
        <v>MICHAEL LEVY</v>
      </c>
      <c r="J2621" s="1" t="s">
        <v>57</v>
      </c>
      <c r="K2621" s="1" t="s">
        <v>47</v>
      </c>
      <c r="L2621" s="1">
        <v>150.0</v>
      </c>
      <c r="M2621" s="1" t="s">
        <v>58</v>
      </c>
      <c r="N2621" s="1" t="s">
        <v>7606</v>
      </c>
      <c r="O2621" s="4">
        <v>44317.0</v>
      </c>
      <c r="P2621" s="4">
        <v>44307.0</v>
      </c>
      <c r="Q2621" s="1" t="s">
        <v>8735</v>
      </c>
      <c r="R2621" s="1" t="s">
        <v>31</v>
      </c>
      <c r="S2621" s="1" t="s">
        <v>32</v>
      </c>
      <c r="T2621" s="1">
        <v>75204.0</v>
      </c>
      <c r="U2621" s="1" t="s">
        <v>8736</v>
      </c>
    </row>
    <row r="2622">
      <c r="A2622" s="1" t="s">
        <v>8737</v>
      </c>
      <c r="B2622" s="1">
        <v>34538.0</v>
      </c>
      <c r="C2622" s="1">
        <v>2024.0</v>
      </c>
      <c r="D2622" s="2" t="s">
        <v>7610</v>
      </c>
      <c r="E2622" s="1" t="s">
        <v>5075</v>
      </c>
      <c r="F2622" s="1" t="s">
        <v>3513</v>
      </c>
      <c r="G2622" s="3" t="str">
        <f t="shared" si="1"/>
        <v>Sylvia Collins</v>
      </c>
      <c r="H2622" s="3" t="str">
        <f t="shared" si="2"/>
        <v>SYLVIA COLLINS</v>
      </c>
      <c r="J2622" s="1" t="s">
        <v>389</v>
      </c>
      <c r="K2622" s="1" t="s">
        <v>36</v>
      </c>
      <c r="L2622" s="1">
        <v>150.0</v>
      </c>
      <c r="M2622" s="1" t="s">
        <v>390</v>
      </c>
      <c r="N2622" s="1" t="s">
        <v>7606</v>
      </c>
      <c r="P2622" s="4">
        <v>43901.0</v>
      </c>
      <c r="Q2622" s="1" t="s">
        <v>8738</v>
      </c>
      <c r="R2622" s="1" t="s">
        <v>31</v>
      </c>
      <c r="S2622" s="1" t="s">
        <v>32</v>
      </c>
      <c r="T2622" s="1">
        <v>75203.0</v>
      </c>
      <c r="U2622" s="1" t="s">
        <v>8739</v>
      </c>
    </row>
    <row r="2623">
      <c r="A2623" s="1" t="s">
        <v>8740</v>
      </c>
      <c r="B2623" s="1">
        <v>35800.0</v>
      </c>
      <c r="C2623" s="1">
        <v>2154.0</v>
      </c>
      <c r="D2623" s="2" t="s">
        <v>7614</v>
      </c>
      <c r="E2623" s="1" t="s">
        <v>7828</v>
      </c>
      <c r="F2623" s="1" t="s">
        <v>7829</v>
      </c>
      <c r="G2623" s="3" t="str">
        <f t="shared" si="1"/>
        <v>Benny Guzman</v>
      </c>
      <c r="H2623" s="3" t="str">
        <f t="shared" si="2"/>
        <v>BENNY GUZMAN</v>
      </c>
      <c r="J2623" s="1" t="s">
        <v>389</v>
      </c>
      <c r="K2623" s="1" t="s">
        <v>44</v>
      </c>
      <c r="L2623" s="1">
        <v>150.0</v>
      </c>
      <c r="M2623" s="1" t="s">
        <v>390</v>
      </c>
      <c r="N2623" s="1" t="s">
        <v>7606</v>
      </c>
      <c r="O2623" s="4">
        <v>44317.0</v>
      </c>
      <c r="P2623" s="4">
        <v>44236.0</v>
      </c>
      <c r="Q2623" s="1" t="s">
        <v>8049</v>
      </c>
      <c r="R2623" s="1" t="s">
        <v>31</v>
      </c>
      <c r="S2623" s="1" t="s">
        <v>32</v>
      </c>
      <c r="T2623" s="1">
        <v>75208.0</v>
      </c>
      <c r="U2623" s="1" t="s">
        <v>8050</v>
      </c>
    </row>
    <row r="2624">
      <c r="A2624" s="1" t="s">
        <v>8741</v>
      </c>
      <c r="B2624" s="1">
        <v>38598.0</v>
      </c>
      <c r="C2624" s="1">
        <v>2339.0</v>
      </c>
      <c r="D2624" s="2" t="s">
        <v>7618</v>
      </c>
      <c r="G2624" s="3" t="str">
        <f t="shared" si="1"/>
        <v> </v>
      </c>
      <c r="H2624" s="3" t="str">
        <f t="shared" si="2"/>
        <v> </v>
      </c>
      <c r="I2624" s="1" t="s">
        <v>8742</v>
      </c>
      <c r="J2624" s="1" t="s">
        <v>389</v>
      </c>
      <c r="K2624" s="1" t="s">
        <v>53</v>
      </c>
      <c r="L2624" s="1">
        <v>150.0</v>
      </c>
      <c r="M2624" s="1" t="s">
        <v>390</v>
      </c>
      <c r="N2624" s="1" t="s">
        <v>7606</v>
      </c>
      <c r="O2624" s="4">
        <v>44317.0</v>
      </c>
      <c r="P2624" s="4">
        <v>44361.0</v>
      </c>
      <c r="Q2624" s="1" t="s">
        <v>8743</v>
      </c>
      <c r="R2624" s="1" t="s">
        <v>31</v>
      </c>
      <c r="S2624" s="1" t="s">
        <v>32</v>
      </c>
      <c r="T2624" s="1">
        <v>75232.0</v>
      </c>
      <c r="U2624" s="1" t="s">
        <v>8744</v>
      </c>
    </row>
    <row r="2625">
      <c r="A2625" s="1" t="s">
        <v>8745</v>
      </c>
      <c r="B2625" s="1">
        <v>38594.0</v>
      </c>
      <c r="C2625" s="1">
        <v>2339.0</v>
      </c>
      <c r="D2625" s="2" t="s">
        <v>7618</v>
      </c>
      <c r="E2625" s="1" t="s">
        <v>8746</v>
      </c>
      <c r="F2625" s="1" t="s">
        <v>8747</v>
      </c>
      <c r="G2625" s="3" t="str">
        <f t="shared" si="1"/>
        <v>Rulli Torres</v>
      </c>
      <c r="H2625" s="3" t="str">
        <f t="shared" si="2"/>
        <v>RULLI TORRES</v>
      </c>
      <c r="J2625" s="1" t="s">
        <v>389</v>
      </c>
      <c r="K2625" s="1" t="s">
        <v>53</v>
      </c>
      <c r="L2625" s="1">
        <v>150.0</v>
      </c>
      <c r="M2625" s="1" t="s">
        <v>390</v>
      </c>
      <c r="N2625" s="1" t="s">
        <v>7606</v>
      </c>
      <c r="O2625" s="4">
        <v>44317.0</v>
      </c>
      <c r="P2625" s="4">
        <v>44355.0</v>
      </c>
      <c r="Q2625" s="1" t="s">
        <v>8748</v>
      </c>
      <c r="R2625" s="1" t="s">
        <v>31</v>
      </c>
      <c r="S2625" s="1" t="s">
        <v>32</v>
      </c>
      <c r="T2625" s="1">
        <v>75201.0</v>
      </c>
      <c r="U2625" s="1" t="s">
        <v>8749</v>
      </c>
    </row>
    <row r="2626">
      <c r="A2626" s="1" t="s">
        <v>8750</v>
      </c>
      <c r="B2626" s="1">
        <v>38588.0</v>
      </c>
      <c r="C2626" s="1">
        <v>2339.0</v>
      </c>
      <c r="D2626" s="2" t="s">
        <v>7618</v>
      </c>
      <c r="E2626" s="1" t="s">
        <v>3603</v>
      </c>
      <c r="F2626" s="1" t="s">
        <v>338</v>
      </c>
      <c r="G2626" s="3" t="str">
        <f t="shared" si="1"/>
        <v>Susan Craig</v>
      </c>
      <c r="H2626" s="3" t="str">
        <f t="shared" si="2"/>
        <v>SUSAN CRAIG</v>
      </c>
      <c r="J2626" s="1" t="s">
        <v>389</v>
      </c>
      <c r="K2626" s="1" t="s">
        <v>53</v>
      </c>
      <c r="L2626" s="1">
        <v>150.0</v>
      </c>
      <c r="M2626" s="1" t="s">
        <v>390</v>
      </c>
      <c r="N2626" s="1" t="s">
        <v>7606</v>
      </c>
      <c r="O2626" s="4">
        <v>44317.0</v>
      </c>
      <c r="P2626" s="4">
        <v>44336.0</v>
      </c>
      <c r="Q2626" s="1" t="s">
        <v>1223</v>
      </c>
      <c r="R2626" s="1" t="s">
        <v>31</v>
      </c>
      <c r="S2626" s="1" t="s">
        <v>32</v>
      </c>
      <c r="T2626" s="1">
        <v>75224.0</v>
      </c>
      <c r="U2626" s="1" t="s">
        <v>1224</v>
      </c>
    </row>
    <row r="2627">
      <c r="A2627" s="1" t="s">
        <v>8751</v>
      </c>
      <c r="B2627" s="1">
        <v>34514.0</v>
      </c>
      <c r="C2627" s="1">
        <v>2024.0</v>
      </c>
      <c r="D2627" s="2" t="s">
        <v>7610</v>
      </c>
      <c r="G2627" s="3" t="str">
        <f t="shared" si="1"/>
        <v> </v>
      </c>
      <c r="H2627" s="3" t="str">
        <f t="shared" si="2"/>
        <v> </v>
      </c>
      <c r="I2627" s="1" t="s">
        <v>8692</v>
      </c>
      <c r="J2627" s="1" t="s">
        <v>389</v>
      </c>
      <c r="K2627" s="1" t="s">
        <v>36</v>
      </c>
      <c r="L2627" s="1">
        <v>152.46</v>
      </c>
      <c r="M2627" s="1" t="s">
        <v>390</v>
      </c>
      <c r="N2627" s="1" t="s">
        <v>7606</v>
      </c>
      <c r="P2627" s="4">
        <v>43851.0</v>
      </c>
      <c r="Q2627" s="1" t="s">
        <v>8693</v>
      </c>
      <c r="R2627" s="1" t="s">
        <v>31</v>
      </c>
      <c r="S2627" s="1" t="s">
        <v>32</v>
      </c>
      <c r="T2627" s="1">
        <v>75208.0</v>
      </c>
      <c r="U2627" s="1" t="s">
        <v>8694</v>
      </c>
    </row>
    <row r="2628">
      <c r="A2628" s="1" t="s">
        <v>8752</v>
      </c>
      <c r="B2628" s="1">
        <v>39499.0</v>
      </c>
      <c r="C2628" s="1">
        <v>2407.0</v>
      </c>
      <c r="D2628" s="2" t="s">
        <v>7605</v>
      </c>
      <c r="G2628" s="3" t="str">
        <f t="shared" si="1"/>
        <v> </v>
      </c>
      <c r="H2628" s="3" t="str">
        <f t="shared" si="2"/>
        <v> </v>
      </c>
      <c r="I2628" s="1" t="s">
        <v>8720</v>
      </c>
      <c r="J2628" s="1" t="s">
        <v>389</v>
      </c>
      <c r="K2628" s="1" t="s">
        <v>27</v>
      </c>
      <c r="L2628" s="1">
        <v>156.96</v>
      </c>
      <c r="M2628" s="1" t="s">
        <v>390</v>
      </c>
      <c r="N2628" s="1" t="s">
        <v>7606</v>
      </c>
      <c r="P2628" s="4">
        <v>44533.0</v>
      </c>
      <c r="Q2628" s="1" t="s">
        <v>8438</v>
      </c>
      <c r="R2628" s="1" t="s">
        <v>31</v>
      </c>
      <c r="S2628" s="1" t="s">
        <v>32</v>
      </c>
      <c r="T2628" s="1">
        <v>75208.0</v>
      </c>
      <c r="U2628" s="1" t="s">
        <v>8439</v>
      </c>
    </row>
    <row r="2629">
      <c r="A2629" s="1" t="s">
        <v>8753</v>
      </c>
      <c r="B2629" s="1">
        <v>66764.0</v>
      </c>
      <c r="C2629" s="1">
        <v>2070.0</v>
      </c>
      <c r="D2629" s="2" t="s">
        <v>7612</v>
      </c>
      <c r="E2629" s="1" t="s">
        <v>5719</v>
      </c>
      <c r="F2629" s="1" t="s">
        <v>1624</v>
      </c>
      <c r="G2629" s="3" t="str">
        <f t="shared" si="1"/>
        <v>Heather Walker</v>
      </c>
      <c r="H2629" s="3" t="str">
        <f t="shared" si="2"/>
        <v>HEATHER WALKER</v>
      </c>
      <c r="J2629" s="1" t="s">
        <v>57</v>
      </c>
      <c r="K2629" s="1" t="s">
        <v>41</v>
      </c>
      <c r="L2629" s="1">
        <v>158.21</v>
      </c>
      <c r="M2629" s="1" t="s">
        <v>58</v>
      </c>
      <c r="N2629" s="1" t="s">
        <v>7606</v>
      </c>
      <c r="O2629" s="4">
        <v>44317.0</v>
      </c>
      <c r="P2629" s="5">
        <v>44176.0</v>
      </c>
      <c r="Q2629" s="1" t="s">
        <v>8754</v>
      </c>
      <c r="R2629" s="1" t="s">
        <v>31</v>
      </c>
      <c r="S2629" s="1" t="s">
        <v>32</v>
      </c>
      <c r="T2629" s="1">
        <v>75208.0</v>
      </c>
      <c r="U2629" s="1" t="s">
        <v>8755</v>
      </c>
    </row>
    <row r="2630">
      <c r="A2630" s="1" t="s">
        <v>8756</v>
      </c>
      <c r="B2630" s="1">
        <v>66812.0</v>
      </c>
      <c r="C2630" s="1">
        <v>2070.0</v>
      </c>
      <c r="D2630" s="2" t="s">
        <v>7612</v>
      </c>
      <c r="E2630" s="1" t="s">
        <v>338</v>
      </c>
      <c r="F2630" s="1" t="s">
        <v>7416</v>
      </c>
      <c r="G2630" s="3" t="str">
        <f t="shared" si="1"/>
        <v>Craig Wheeler</v>
      </c>
      <c r="H2630" s="3" t="str">
        <f t="shared" si="2"/>
        <v>CRAIG WHEELER</v>
      </c>
      <c r="J2630" s="1" t="s">
        <v>57</v>
      </c>
      <c r="K2630" s="1" t="s">
        <v>41</v>
      </c>
      <c r="L2630" s="1">
        <v>158.21</v>
      </c>
      <c r="M2630" s="1" t="s">
        <v>58</v>
      </c>
      <c r="N2630" s="1" t="s">
        <v>7606</v>
      </c>
      <c r="O2630" s="4">
        <v>44317.0</v>
      </c>
      <c r="P2630" s="5">
        <v>44186.0</v>
      </c>
      <c r="Q2630" s="1" t="s">
        <v>8757</v>
      </c>
      <c r="R2630" s="1" t="s">
        <v>31</v>
      </c>
      <c r="S2630" s="1" t="s">
        <v>32</v>
      </c>
      <c r="T2630" s="1">
        <v>75233.0</v>
      </c>
      <c r="U2630" s="1" t="s">
        <v>8758</v>
      </c>
    </row>
    <row r="2631">
      <c r="A2631" s="1" t="s">
        <v>8759</v>
      </c>
      <c r="B2631" s="1">
        <v>66921.0</v>
      </c>
      <c r="C2631" s="1">
        <v>2070.0</v>
      </c>
      <c r="D2631" s="2" t="s">
        <v>7612</v>
      </c>
      <c r="E2631" s="1" t="s">
        <v>5998</v>
      </c>
      <c r="F2631" s="1" t="s">
        <v>8760</v>
      </c>
      <c r="G2631" s="3" t="str">
        <f t="shared" si="1"/>
        <v>Matt Dawson</v>
      </c>
      <c r="H2631" s="3" t="str">
        <f t="shared" si="2"/>
        <v>MATT DAWSON</v>
      </c>
      <c r="J2631" s="1" t="s">
        <v>57</v>
      </c>
      <c r="K2631" s="1" t="s">
        <v>41</v>
      </c>
      <c r="L2631" s="1">
        <v>158.21</v>
      </c>
      <c r="M2631" s="1" t="s">
        <v>58</v>
      </c>
      <c r="N2631" s="1" t="s">
        <v>7606</v>
      </c>
      <c r="O2631" s="4">
        <v>44317.0</v>
      </c>
      <c r="P2631" s="5">
        <v>44196.0</v>
      </c>
      <c r="Q2631" s="1" t="s">
        <v>8761</v>
      </c>
      <c r="R2631" s="1" t="s">
        <v>368</v>
      </c>
      <c r="S2631" s="1" t="s">
        <v>32</v>
      </c>
      <c r="T2631" s="1">
        <v>75039.0</v>
      </c>
      <c r="U2631" s="1" t="s">
        <v>8762</v>
      </c>
    </row>
    <row r="2632">
      <c r="A2632" s="1" t="s">
        <v>8763</v>
      </c>
      <c r="B2632" s="1">
        <v>34512.0</v>
      </c>
      <c r="C2632" s="1">
        <v>2024.0</v>
      </c>
      <c r="D2632" s="2" t="s">
        <v>7610</v>
      </c>
      <c r="G2632" s="3" t="str">
        <f t="shared" si="1"/>
        <v> </v>
      </c>
      <c r="H2632" s="3" t="str">
        <f t="shared" si="2"/>
        <v> </v>
      </c>
      <c r="I2632" s="1" t="s">
        <v>8764</v>
      </c>
      <c r="J2632" s="1" t="s">
        <v>389</v>
      </c>
      <c r="K2632" s="1" t="s">
        <v>36</v>
      </c>
      <c r="L2632" s="1">
        <v>162.38</v>
      </c>
      <c r="M2632" s="1" t="s">
        <v>390</v>
      </c>
      <c r="N2632" s="1" t="s">
        <v>7606</v>
      </c>
      <c r="P2632" s="4">
        <v>43844.0</v>
      </c>
      <c r="Q2632" s="1" t="s">
        <v>8765</v>
      </c>
      <c r="R2632" s="1" t="s">
        <v>31</v>
      </c>
      <c r="S2632" s="1" t="s">
        <v>32</v>
      </c>
      <c r="T2632" s="1">
        <v>75204.0</v>
      </c>
      <c r="U2632" s="1" t="s">
        <v>8766</v>
      </c>
    </row>
    <row r="2633">
      <c r="A2633" s="1" t="s">
        <v>8767</v>
      </c>
      <c r="B2633" s="1">
        <v>39454.0</v>
      </c>
      <c r="C2633" s="1">
        <v>2407.0</v>
      </c>
      <c r="D2633" s="2" t="s">
        <v>7605</v>
      </c>
      <c r="G2633" s="3" t="str">
        <f t="shared" si="1"/>
        <v> </v>
      </c>
      <c r="H2633" s="3" t="str">
        <f t="shared" si="2"/>
        <v> </v>
      </c>
      <c r="I2633" s="1" t="s">
        <v>8768</v>
      </c>
      <c r="J2633" s="1" t="s">
        <v>389</v>
      </c>
      <c r="K2633" s="1" t="s">
        <v>27</v>
      </c>
      <c r="L2633" s="1">
        <v>163.98</v>
      </c>
      <c r="M2633" s="1" t="s">
        <v>390</v>
      </c>
      <c r="N2633" s="1" t="s">
        <v>7606</v>
      </c>
      <c r="P2633" s="4">
        <v>44466.0</v>
      </c>
      <c r="Q2633" s="1" t="s">
        <v>8769</v>
      </c>
      <c r="R2633" s="1" t="s">
        <v>31</v>
      </c>
      <c r="S2633" s="1" t="s">
        <v>32</v>
      </c>
      <c r="T2633" s="1">
        <v>75206.0</v>
      </c>
      <c r="U2633" s="1" t="s">
        <v>8770</v>
      </c>
    </row>
    <row r="2634">
      <c r="A2634" s="1" t="s">
        <v>8771</v>
      </c>
      <c r="B2634" s="1">
        <v>35806.0</v>
      </c>
      <c r="C2634" s="1">
        <v>2154.0</v>
      </c>
      <c r="D2634" s="2" t="s">
        <v>7614</v>
      </c>
      <c r="E2634" s="1" t="s">
        <v>1503</v>
      </c>
      <c r="F2634" s="1" t="s">
        <v>8772</v>
      </c>
      <c r="G2634" s="3" t="str">
        <f t="shared" si="1"/>
        <v>Anthony Jaramillo</v>
      </c>
      <c r="H2634" s="3" t="str">
        <f t="shared" si="2"/>
        <v>ANTHONY JARAMILLO</v>
      </c>
      <c r="J2634" s="1" t="s">
        <v>389</v>
      </c>
      <c r="K2634" s="1" t="s">
        <v>44</v>
      </c>
      <c r="L2634" s="1">
        <v>168.75</v>
      </c>
      <c r="M2634" s="1" t="s">
        <v>390</v>
      </c>
      <c r="N2634" s="1" t="s">
        <v>7606</v>
      </c>
      <c r="O2634" s="4">
        <v>44317.0</v>
      </c>
      <c r="P2634" s="4">
        <v>44251.0</v>
      </c>
      <c r="Q2634" s="1" t="s">
        <v>7712</v>
      </c>
      <c r="R2634" s="1" t="s">
        <v>803</v>
      </c>
      <c r="S2634" s="1" t="s">
        <v>32</v>
      </c>
      <c r="T2634" s="1">
        <v>75454.0</v>
      </c>
      <c r="U2634" s="1" t="s">
        <v>7713</v>
      </c>
    </row>
    <row r="2635">
      <c r="A2635" s="1" t="s">
        <v>8773</v>
      </c>
      <c r="B2635" s="1">
        <v>35799.0</v>
      </c>
      <c r="C2635" s="1">
        <v>2154.0</v>
      </c>
      <c r="D2635" s="2" t="s">
        <v>7614</v>
      </c>
      <c r="E2635" s="1" t="s">
        <v>7828</v>
      </c>
      <c r="F2635" s="1" t="s">
        <v>7829</v>
      </c>
      <c r="G2635" s="3" t="str">
        <f t="shared" si="1"/>
        <v>Benny Guzman</v>
      </c>
      <c r="H2635" s="3" t="str">
        <f t="shared" si="2"/>
        <v>BENNY GUZMAN</v>
      </c>
      <c r="J2635" s="1" t="s">
        <v>389</v>
      </c>
      <c r="K2635" s="1" t="s">
        <v>44</v>
      </c>
      <c r="L2635" s="1">
        <v>177.03</v>
      </c>
      <c r="M2635" s="1" t="s">
        <v>390</v>
      </c>
      <c r="N2635" s="1" t="s">
        <v>7606</v>
      </c>
      <c r="O2635" s="4">
        <v>44317.0</v>
      </c>
      <c r="P2635" s="4">
        <v>44231.0</v>
      </c>
      <c r="Q2635" s="1" t="s">
        <v>8049</v>
      </c>
      <c r="R2635" s="1" t="s">
        <v>31</v>
      </c>
      <c r="S2635" s="1" t="s">
        <v>32</v>
      </c>
      <c r="T2635" s="1">
        <v>75208.0</v>
      </c>
      <c r="U2635" s="1" t="s">
        <v>8050</v>
      </c>
    </row>
    <row r="2636">
      <c r="A2636" s="1" t="s">
        <v>8774</v>
      </c>
      <c r="B2636" s="1">
        <v>66922.0</v>
      </c>
      <c r="C2636" s="1">
        <v>2070.0</v>
      </c>
      <c r="D2636" s="2" t="s">
        <v>7612</v>
      </c>
      <c r="E2636" s="1" t="s">
        <v>567</v>
      </c>
      <c r="F2636" s="1" t="s">
        <v>5140</v>
      </c>
      <c r="G2636" s="3" t="str">
        <f t="shared" si="1"/>
        <v>Daniel Stewart</v>
      </c>
      <c r="H2636" s="3" t="str">
        <f t="shared" si="2"/>
        <v>DANIEL STEWART</v>
      </c>
      <c r="J2636" s="1" t="s">
        <v>57</v>
      </c>
      <c r="K2636" s="1" t="s">
        <v>41</v>
      </c>
      <c r="L2636" s="1">
        <v>184.53</v>
      </c>
      <c r="M2636" s="1" t="s">
        <v>58</v>
      </c>
      <c r="N2636" s="1" t="s">
        <v>7606</v>
      </c>
      <c r="O2636" s="4">
        <v>44317.0</v>
      </c>
      <c r="P2636" s="5">
        <v>44196.0</v>
      </c>
      <c r="Q2636" s="1" t="s">
        <v>8775</v>
      </c>
      <c r="R2636" s="1" t="s">
        <v>31</v>
      </c>
      <c r="S2636" s="1" t="s">
        <v>32</v>
      </c>
      <c r="T2636" s="1">
        <v>75252.0</v>
      </c>
      <c r="U2636" s="1" t="s">
        <v>8776</v>
      </c>
    </row>
    <row r="2637">
      <c r="A2637" s="1" t="s">
        <v>8777</v>
      </c>
      <c r="B2637" s="1">
        <v>38534.0</v>
      </c>
      <c r="C2637" s="1">
        <v>2339.0</v>
      </c>
      <c r="D2637" s="2" t="s">
        <v>7618</v>
      </c>
      <c r="E2637" s="1" t="s">
        <v>7921</v>
      </c>
      <c r="F2637" s="1" t="s">
        <v>5067</v>
      </c>
      <c r="G2637" s="3" t="str">
        <f t="shared" si="1"/>
        <v>Liz Miller</v>
      </c>
      <c r="H2637" s="3" t="str">
        <f t="shared" si="2"/>
        <v>LIZ MILLER</v>
      </c>
      <c r="J2637" s="1" t="s">
        <v>389</v>
      </c>
      <c r="K2637" s="1" t="s">
        <v>53</v>
      </c>
      <c r="L2637" s="1">
        <v>184.98</v>
      </c>
      <c r="M2637" s="1" t="s">
        <v>390</v>
      </c>
      <c r="N2637" s="1" t="s">
        <v>7606</v>
      </c>
      <c r="O2637" s="4">
        <v>44317.0</v>
      </c>
      <c r="P2637" s="4">
        <v>44313.0</v>
      </c>
      <c r="Q2637" s="1" t="s">
        <v>7922</v>
      </c>
      <c r="R2637" s="1" t="s">
        <v>951</v>
      </c>
      <c r="S2637" s="1" t="s">
        <v>32</v>
      </c>
      <c r="T2637" s="1">
        <v>75068.0</v>
      </c>
      <c r="U2637" s="1" t="s">
        <v>7923</v>
      </c>
    </row>
    <row r="2638">
      <c r="A2638" s="1" t="s">
        <v>8778</v>
      </c>
      <c r="B2638" s="1">
        <v>35816.0</v>
      </c>
      <c r="C2638" s="1">
        <v>2154.0</v>
      </c>
      <c r="D2638" s="2" t="s">
        <v>7614</v>
      </c>
      <c r="E2638" s="1" t="s">
        <v>7925</v>
      </c>
      <c r="F2638" s="1" t="s">
        <v>131</v>
      </c>
      <c r="G2638" s="3" t="str">
        <f t="shared" si="1"/>
        <v>Edgar Johnson</v>
      </c>
      <c r="H2638" s="3" t="str">
        <f t="shared" si="2"/>
        <v>EDGAR JOHNSON</v>
      </c>
      <c r="J2638" s="1" t="s">
        <v>389</v>
      </c>
      <c r="K2638" s="1" t="s">
        <v>44</v>
      </c>
      <c r="L2638" s="1">
        <v>188.0</v>
      </c>
      <c r="M2638" s="1" t="s">
        <v>390</v>
      </c>
      <c r="N2638" s="1" t="s">
        <v>7606</v>
      </c>
      <c r="O2638" s="4">
        <v>44317.0</v>
      </c>
      <c r="P2638" s="4">
        <v>44260.0</v>
      </c>
      <c r="Q2638" s="1" t="s">
        <v>7926</v>
      </c>
      <c r="R2638" s="1" t="s">
        <v>31</v>
      </c>
      <c r="S2638" s="1" t="s">
        <v>32</v>
      </c>
      <c r="T2638" s="1">
        <v>75237.0</v>
      </c>
      <c r="U2638" s="1" t="s">
        <v>7927</v>
      </c>
    </row>
    <row r="2639">
      <c r="A2639" s="1" t="s">
        <v>8779</v>
      </c>
      <c r="B2639" s="1">
        <v>35823.0</v>
      </c>
      <c r="C2639" s="1">
        <v>2154.0</v>
      </c>
      <c r="D2639" s="2" t="s">
        <v>7614</v>
      </c>
      <c r="E2639" s="1" t="s">
        <v>1503</v>
      </c>
      <c r="F2639" s="1" t="s">
        <v>8772</v>
      </c>
      <c r="G2639" s="3" t="str">
        <f t="shared" si="1"/>
        <v>Anthony Jaramillo</v>
      </c>
      <c r="H2639" s="3" t="str">
        <f t="shared" si="2"/>
        <v>ANTHONY JARAMILLO</v>
      </c>
      <c r="J2639" s="1" t="s">
        <v>389</v>
      </c>
      <c r="K2639" s="1" t="s">
        <v>44</v>
      </c>
      <c r="L2639" s="1">
        <v>190.0</v>
      </c>
      <c r="M2639" s="1" t="s">
        <v>390</v>
      </c>
      <c r="N2639" s="1" t="s">
        <v>7606</v>
      </c>
      <c r="O2639" s="4">
        <v>44317.0</v>
      </c>
      <c r="P2639" s="4">
        <v>44265.0</v>
      </c>
      <c r="Q2639" s="1" t="s">
        <v>7712</v>
      </c>
      <c r="R2639" s="1" t="s">
        <v>803</v>
      </c>
      <c r="S2639" s="1" t="s">
        <v>32</v>
      </c>
      <c r="T2639" s="1">
        <v>75454.0</v>
      </c>
      <c r="U2639" s="1" t="s">
        <v>7713</v>
      </c>
    </row>
    <row r="2640">
      <c r="A2640" s="1" t="s">
        <v>8780</v>
      </c>
      <c r="B2640" s="1">
        <v>35830.0</v>
      </c>
      <c r="C2640" s="1">
        <v>2154.0</v>
      </c>
      <c r="D2640" s="2" t="s">
        <v>7614</v>
      </c>
      <c r="E2640" s="1" t="s">
        <v>2112</v>
      </c>
      <c r="F2640" s="1" t="s">
        <v>7711</v>
      </c>
      <c r="G2640" s="3" t="str">
        <f t="shared" si="1"/>
        <v>Benjamin Calhoun</v>
      </c>
      <c r="H2640" s="3" t="str">
        <f t="shared" si="2"/>
        <v>BENJAMIN CALHOUN</v>
      </c>
      <c r="J2640" s="1" t="s">
        <v>389</v>
      </c>
      <c r="K2640" s="1" t="s">
        <v>44</v>
      </c>
      <c r="L2640" s="1">
        <v>190.0</v>
      </c>
      <c r="M2640" s="1" t="s">
        <v>390</v>
      </c>
      <c r="N2640" s="1" t="s">
        <v>7606</v>
      </c>
      <c r="O2640" s="4">
        <v>44317.0</v>
      </c>
      <c r="P2640" s="4">
        <v>44273.0</v>
      </c>
      <c r="Q2640" s="1" t="s">
        <v>7712</v>
      </c>
      <c r="R2640" s="1" t="s">
        <v>803</v>
      </c>
      <c r="S2640" s="1" t="s">
        <v>32</v>
      </c>
      <c r="T2640" s="1">
        <v>75454.0</v>
      </c>
      <c r="U2640" s="1" t="s">
        <v>7713</v>
      </c>
    </row>
    <row r="2641">
      <c r="A2641" s="1" t="s">
        <v>8781</v>
      </c>
      <c r="B2641" s="1">
        <v>38544.0</v>
      </c>
      <c r="C2641" s="1">
        <v>2339.0</v>
      </c>
      <c r="D2641" s="2" t="s">
        <v>7618</v>
      </c>
      <c r="E2641" s="1" t="s">
        <v>8650</v>
      </c>
      <c r="F2641" s="1" t="s">
        <v>8651</v>
      </c>
      <c r="G2641" s="3" t="str">
        <f t="shared" si="1"/>
        <v>Nedra Cameron</v>
      </c>
      <c r="H2641" s="3" t="str">
        <f t="shared" si="2"/>
        <v>NEDRA CAMERON</v>
      </c>
      <c r="J2641" s="1" t="s">
        <v>389</v>
      </c>
      <c r="K2641" s="1" t="s">
        <v>53</v>
      </c>
      <c r="L2641" s="1">
        <v>191.25</v>
      </c>
      <c r="M2641" s="1" t="s">
        <v>390</v>
      </c>
      <c r="N2641" s="1" t="s">
        <v>7606</v>
      </c>
      <c r="O2641" s="4">
        <v>44317.0</v>
      </c>
      <c r="P2641" s="4">
        <v>44315.0</v>
      </c>
      <c r="Q2641" s="1" t="s">
        <v>8652</v>
      </c>
      <c r="R2641" s="1" t="s">
        <v>1856</v>
      </c>
      <c r="S2641" s="1" t="s">
        <v>32</v>
      </c>
      <c r="T2641" s="1">
        <v>75134.0</v>
      </c>
      <c r="U2641" s="1" t="s">
        <v>8653</v>
      </c>
    </row>
    <row r="2642">
      <c r="A2642" s="1" t="s">
        <v>8782</v>
      </c>
      <c r="B2642" s="1">
        <v>34531.0</v>
      </c>
      <c r="C2642" s="1">
        <v>2024.0</v>
      </c>
      <c r="D2642" s="2" t="s">
        <v>7610</v>
      </c>
      <c r="G2642" s="3" t="str">
        <f t="shared" si="1"/>
        <v> </v>
      </c>
      <c r="H2642" s="3" t="str">
        <f t="shared" si="2"/>
        <v> </v>
      </c>
      <c r="I2642" s="1" t="s">
        <v>8692</v>
      </c>
      <c r="J2642" s="1" t="s">
        <v>389</v>
      </c>
      <c r="K2642" s="1" t="s">
        <v>36</v>
      </c>
      <c r="L2642" s="1">
        <v>197.02</v>
      </c>
      <c r="M2642" s="1" t="s">
        <v>390</v>
      </c>
      <c r="N2642" s="1" t="s">
        <v>7606</v>
      </c>
      <c r="P2642" s="4">
        <v>43889.0</v>
      </c>
      <c r="Q2642" s="1" t="s">
        <v>8693</v>
      </c>
      <c r="R2642" s="1" t="s">
        <v>31</v>
      </c>
      <c r="S2642" s="1" t="s">
        <v>32</v>
      </c>
      <c r="T2642" s="1">
        <v>75208.0</v>
      </c>
      <c r="U2642" s="1" t="s">
        <v>8694</v>
      </c>
    </row>
    <row r="2643">
      <c r="A2643" s="1" t="s">
        <v>8783</v>
      </c>
      <c r="B2643" s="1">
        <v>39418.0</v>
      </c>
      <c r="C2643" s="1">
        <v>2407.0</v>
      </c>
      <c r="D2643" s="2" t="s">
        <v>7605</v>
      </c>
      <c r="E2643" s="1" t="s">
        <v>8464</v>
      </c>
      <c r="F2643" s="1" t="s">
        <v>8465</v>
      </c>
      <c r="G2643" s="3" t="str">
        <f t="shared" si="1"/>
        <v>Katy Seitzler</v>
      </c>
      <c r="H2643" s="3" t="str">
        <f t="shared" si="2"/>
        <v>KATY SEITZLER</v>
      </c>
      <c r="J2643" s="1" t="s">
        <v>389</v>
      </c>
      <c r="K2643" s="1" t="s">
        <v>27</v>
      </c>
      <c r="L2643" s="1">
        <v>200.0</v>
      </c>
      <c r="M2643" s="1" t="s">
        <v>390</v>
      </c>
      <c r="N2643" s="1" t="s">
        <v>7606</v>
      </c>
      <c r="P2643" s="4">
        <v>44396.0</v>
      </c>
      <c r="Q2643" s="1" t="s">
        <v>8784</v>
      </c>
      <c r="R2643" s="1" t="s">
        <v>2580</v>
      </c>
      <c r="S2643" s="1" t="s">
        <v>32</v>
      </c>
      <c r="T2643" s="1">
        <v>75002.0</v>
      </c>
      <c r="U2643" s="1" t="s">
        <v>8785</v>
      </c>
    </row>
    <row r="2644">
      <c r="A2644" s="1" t="s">
        <v>8786</v>
      </c>
      <c r="B2644" s="1">
        <v>74271.0</v>
      </c>
      <c r="C2644" s="1">
        <v>2252.0</v>
      </c>
      <c r="D2644" s="2" t="s">
        <v>7616</v>
      </c>
      <c r="E2644" s="1" t="s">
        <v>338</v>
      </c>
      <c r="F2644" s="1" t="s">
        <v>8787</v>
      </c>
      <c r="G2644" s="3" t="str">
        <f t="shared" si="1"/>
        <v>Craig McCartney</v>
      </c>
      <c r="H2644" s="3" t="str">
        <f t="shared" si="2"/>
        <v>CRAIG MCCARTNEY</v>
      </c>
      <c r="J2644" s="1" t="s">
        <v>57</v>
      </c>
      <c r="K2644" s="1" t="s">
        <v>47</v>
      </c>
      <c r="L2644" s="1">
        <v>200.0</v>
      </c>
      <c r="M2644" s="1" t="s">
        <v>58</v>
      </c>
      <c r="N2644" s="1" t="s">
        <v>7606</v>
      </c>
      <c r="O2644" s="4">
        <v>44317.0</v>
      </c>
      <c r="P2644" s="4">
        <v>44302.0</v>
      </c>
      <c r="Q2644" s="1" t="s">
        <v>8788</v>
      </c>
      <c r="R2644" s="1" t="s">
        <v>31</v>
      </c>
      <c r="S2644" s="1" t="s">
        <v>32</v>
      </c>
      <c r="T2644" s="1">
        <v>75214.0</v>
      </c>
      <c r="U2644" s="1" t="s">
        <v>8789</v>
      </c>
    </row>
    <row r="2645">
      <c r="A2645" s="1" t="s">
        <v>8790</v>
      </c>
      <c r="B2645" s="1">
        <v>74296.0</v>
      </c>
      <c r="C2645" s="1">
        <v>2252.0</v>
      </c>
      <c r="D2645" s="2" t="s">
        <v>7616</v>
      </c>
      <c r="E2645" s="1" t="s">
        <v>649</v>
      </c>
      <c r="F2645" s="1" t="s">
        <v>8791</v>
      </c>
      <c r="G2645" s="3" t="str">
        <f t="shared" si="1"/>
        <v>Mark Sadlek 2</v>
      </c>
      <c r="H2645" s="3" t="str">
        <f t="shared" si="2"/>
        <v>MARK SADLEK 2</v>
      </c>
      <c r="J2645" s="1" t="s">
        <v>57</v>
      </c>
      <c r="K2645" s="1" t="s">
        <v>47</v>
      </c>
      <c r="L2645" s="1">
        <v>200.0</v>
      </c>
      <c r="M2645" s="1" t="s">
        <v>58</v>
      </c>
      <c r="N2645" s="1" t="s">
        <v>7606</v>
      </c>
      <c r="O2645" s="4">
        <v>44317.0</v>
      </c>
      <c r="P2645" s="4">
        <v>44293.0</v>
      </c>
      <c r="Q2645" s="1" t="s">
        <v>8792</v>
      </c>
      <c r="R2645" s="1" t="s">
        <v>31</v>
      </c>
      <c r="S2645" s="1" t="s">
        <v>32</v>
      </c>
      <c r="T2645" s="1">
        <v>75208.0</v>
      </c>
      <c r="U2645" s="1" t="s">
        <v>8793</v>
      </c>
    </row>
    <row r="2646">
      <c r="A2646" s="1" t="s">
        <v>8794</v>
      </c>
      <c r="B2646" s="1">
        <v>74299.0</v>
      </c>
      <c r="C2646" s="1">
        <v>2252.0</v>
      </c>
      <c r="D2646" s="2" t="s">
        <v>7616</v>
      </c>
      <c r="E2646" s="1" t="s">
        <v>674</v>
      </c>
      <c r="F2646" s="1" t="s">
        <v>675</v>
      </c>
      <c r="G2646" s="3" t="str">
        <f t="shared" si="1"/>
        <v>Peter Schulte</v>
      </c>
      <c r="H2646" s="3" t="str">
        <f t="shared" si="2"/>
        <v>PETER SCHULTE</v>
      </c>
      <c r="J2646" s="1" t="s">
        <v>57</v>
      </c>
      <c r="K2646" s="1" t="s">
        <v>47</v>
      </c>
      <c r="L2646" s="1">
        <v>200.0</v>
      </c>
      <c r="M2646" s="1" t="s">
        <v>58</v>
      </c>
      <c r="N2646" s="1" t="s">
        <v>7606</v>
      </c>
      <c r="O2646" s="4">
        <v>44317.0</v>
      </c>
      <c r="P2646" s="4">
        <v>44290.0</v>
      </c>
      <c r="Q2646" s="1" t="s">
        <v>8795</v>
      </c>
      <c r="R2646" s="1" t="s">
        <v>31</v>
      </c>
      <c r="S2646" s="1" t="s">
        <v>32</v>
      </c>
      <c r="T2646" s="1">
        <v>75208.0</v>
      </c>
      <c r="U2646" s="1" t="s">
        <v>8796</v>
      </c>
    </row>
    <row r="2647">
      <c r="A2647" s="1" t="s">
        <v>8797</v>
      </c>
      <c r="B2647" s="1">
        <v>35036.0</v>
      </c>
      <c r="C2647" s="1">
        <v>2070.0</v>
      </c>
      <c r="D2647" s="2" t="s">
        <v>7612</v>
      </c>
      <c r="G2647" s="3" t="str">
        <f t="shared" si="1"/>
        <v> </v>
      </c>
      <c r="H2647" s="3" t="str">
        <f t="shared" si="2"/>
        <v> </v>
      </c>
      <c r="I2647" s="1" t="s">
        <v>8798</v>
      </c>
      <c r="J2647" s="1" t="s">
        <v>389</v>
      </c>
      <c r="K2647" s="1" t="s">
        <v>41</v>
      </c>
      <c r="L2647" s="1">
        <v>200.0</v>
      </c>
      <c r="M2647" s="1" t="s">
        <v>390</v>
      </c>
      <c r="N2647" s="1" t="s">
        <v>7606</v>
      </c>
      <c r="O2647" s="4">
        <v>44317.0</v>
      </c>
      <c r="P2647" s="5">
        <v>44116.0</v>
      </c>
      <c r="Q2647" s="1" t="s">
        <v>8748</v>
      </c>
      <c r="R2647" s="1" t="s">
        <v>31</v>
      </c>
      <c r="S2647" s="1" t="s">
        <v>32</v>
      </c>
      <c r="T2647" s="1">
        <v>75201.0</v>
      </c>
      <c r="U2647" s="1" t="s">
        <v>8749</v>
      </c>
    </row>
    <row r="2648">
      <c r="A2648" s="1" t="s">
        <v>8799</v>
      </c>
      <c r="B2648" s="1">
        <v>39528.0</v>
      </c>
      <c r="C2648" s="1">
        <v>2407.0</v>
      </c>
      <c r="D2648" s="2" t="s">
        <v>7605</v>
      </c>
      <c r="G2648" s="3" t="str">
        <f t="shared" si="1"/>
        <v> </v>
      </c>
      <c r="H2648" s="3" t="str">
        <f t="shared" si="2"/>
        <v> </v>
      </c>
      <c r="I2648" s="1" t="s">
        <v>8800</v>
      </c>
      <c r="J2648" s="1" t="s">
        <v>389</v>
      </c>
      <c r="K2648" s="1" t="s">
        <v>27</v>
      </c>
      <c r="L2648" s="1">
        <v>205.12</v>
      </c>
      <c r="M2648" s="1" t="s">
        <v>390</v>
      </c>
      <c r="N2648" s="1" t="s">
        <v>7606</v>
      </c>
      <c r="P2648" s="5">
        <v>44561.0</v>
      </c>
      <c r="Q2648" s="1" t="s">
        <v>8801</v>
      </c>
      <c r="R2648" s="1" t="s">
        <v>31</v>
      </c>
      <c r="S2648" s="1" t="s">
        <v>32</v>
      </c>
      <c r="T2648" s="1">
        <v>75230.0</v>
      </c>
      <c r="U2648" s="1" t="s">
        <v>8802</v>
      </c>
    </row>
    <row r="2649">
      <c r="A2649" s="1" t="s">
        <v>8803</v>
      </c>
      <c r="B2649" s="1">
        <v>35817.0</v>
      </c>
      <c r="C2649" s="1">
        <v>2154.0</v>
      </c>
      <c r="D2649" s="2" t="s">
        <v>7614</v>
      </c>
      <c r="E2649" s="1" t="s">
        <v>1503</v>
      </c>
      <c r="F2649" s="1" t="s">
        <v>8772</v>
      </c>
      <c r="G2649" s="3" t="str">
        <f t="shared" si="1"/>
        <v>Anthony Jaramillo</v>
      </c>
      <c r="H2649" s="3" t="str">
        <f t="shared" si="2"/>
        <v>ANTHONY JARAMILLO</v>
      </c>
      <c r="J2649" s="1" t="s">
        <v>389</v>
      </c>
      <c r="K2649" s="1" t="s">
        <v>44</v>
      </c>
      <c r="L2649" s="1">
        <v>210.0</v>
      </c>
      <c r="M2649" s="1" t="s">
        <v>390</v>
      </c>
      <c r="N2649" s="1" t="s">
        <v>7606</v>
      </c>
      <c r="O2649" s="4">
        <v>44317.0</v>
      </c>
      <c r="P2649" s="4">
        <v>44260.0</v>
      </c>
      <c r="Q2649" s="1" t="s">
        <v>7712</v>
      </c>
      <c r="R2649" s="1" t="s">
        <v>803</v>
      </c>
      <c r="S2649" s="1" t="s">
        <v>32</v>
      </c>
      <c r="T2649" s="1">
        <v>75454.0</v>
      </c>
      <c r="U2649" s="1" t="s">
        <v>7713</v>
      </c>
    </row>
    <row r="2650">
      <c r="A2650" s="1" t="s">
        <v>8804</v>
      </c>
      <c r="B2650" s="1">
        <v>66771.0</v>
      </c>
      <c r="C2650" s="1">
        <v>2070.0</v>
      </c>
      <c r="D2650" s="2" t="s">
        <v>7612</v>
      </c>
      <c r="E2650" s="1" t="s">
        <v>8805</v>
      </c>
      <c r="F2650" s="1" t="s">
        <v>8806</v>
      </c>
      <c r="G2650" s="3" t="str">
        <f t="shared" si="1"/>
        <v>Robert J. Bartlett</v>
      </c>
      <c r="H2650" s="3" t="str">
        <f t="shared" si="2"/>
        <v>ROBERT J. BARTLETT</v>
      </c>
      <c r="J2650" s="1" t="s">
        <v>57</v>
      </c>
      <c r="K2650" s="1" t="s">
        <v>41</v>
      </c>
      <c r="L2650" s="1">
        <v>210.84</v>
      </c>
      <c r="M2650" s="1" t="s">
        <v>58</v>
      </c>
      <c r="N2650" s="1" t="s">
        <v>7606</v>
      </c>
      <c r="O2650" s="4">
        <v>44317.0</v>
      </c>
      <c r="P2650" s="5">
        <v>44177.0</v>
      </c>
      <c r="Q2650" s="1" t="s">
        <v>8807</v>
      </c>
      <c r="R2650" s="1" t="s">
        <v>31</v>
      </c>
      <c r="S2650" s="1" t="s">
        <v>32</v>
      </c>
      <c r="T2650" s="1">
        <v>75224.0</v>
      </c>
      <c r="U2650" s="1" t="s">
        <v>8808</v>
      </c>
    </row>
    <row r="2651">
      <c r="A2651" s="1" t="s">
        <v>8809</v>
      </c>
      <c r="B2651" s="1">
        <v>66862.0</v>
      </c>
      <c r="C2651" s="1">
        <v>2070.0</v>
      </c>
      <c r="D2651" s="2" t="s">
        <v>7612</v>
      </c>
      <c r="E2651" s="1" t="s">
        <v>8810</v>
      </c>
      <c r="F2651" s="1" t="s">
        <v>8811</v>
      </c>
      <c r="G2651" s="3" t="str">
        <f t="shared" si="1"/>
        <v>Corinne Anton</v>
      </c>
      <c r="H2651" s="3" t="str">
        <f t="shared" si="2"/>
        <v>CORINNE ANTON</v>
      </c>
      <c r="J2651" s="1" t="s">
        <v>57</v>
      </c>
      <c r="K2651" s="1" t="s">
        <v>41</v>
      </c>
      <c r="L2651" s="1">
        <v>210.84</v>
      </c>
      <c r="M2651" s="1" t="s">
        <v>58</v>
      </c>
      <c r="N2651" s="1" t="s">
        <v>7606</v>
      </c>
      <c r="O2651" s="4">
        <v>44317.0</v>
      </c>
      <c r="P2651" s="5">
        <v>44193.0</v>
      </c>
      <c r="Q2651" s="1" t="s">
        <v>8812</v>
      </c>
      <c r="R2651" s="1" t="s">
        <v>31</v>
      </c>
      <c r="S2651" s="1" t="s">
        <v>32</v>
      </c>
      <c r="T2651" s="1">
        <v>75208.0</v>
      </c>
      <c r="U2651" s="1" t="s">
        <v>8813</v>
      </c>
    </row>
    <row r="2652">
      <c r="A2652" s="1" t="s">
        <v>8814</v>
      </c>
      <c r="B2652" s="1">
        <v>66863.0</v>
      </c>
      <c r="C2652" s="1">
        <v>2070.0</v>
      </c>
      <c r="D2652" s="2" t="s">
        <v>7612</v>
      </c>
      <c r="E2652" s="1" t="s">
        <v>1356</v>
      </c>
      <c r="F2652" s="1" t="s">
        <v>8815</v>
      </c>
      <c r="G2652" s="3" t="str">
        <f t="shared" si="1"/>
        <v>Edward Kuo</v>
      </c>
      <c r="H2652" s="3" t="str">
        <f t="shared" si="2"/>
        <v>EDWARD KUO</v>
      </c>
      <c r="J2652" s="1" t="s">
        <v>57</v>
      </c>
      <c r="K2652" s="1" t="s">
        <v>41</v>
      </c>
      <c r="L2652" s="1">
        <v>210.84</v>
      </c>
      <c r="M2652" s="1" t="s">
        <v>58</v>
      </c>
      <c r="N2652" s="1" t="s">
        <v>7606</v>
      </c>
      <c r="O2652" s="4">
        <v>44317.0</v>
      </c>
      <c r="P2652" s="5">
        <v>44193.0</v>
      </c>
      <c r="Q2652" s="1" t="s">
        <v>8812</v>
      </c>
      <c r="R2652" s="1" t="s">
        <v>31</v>
      </c>
      <c r="S2652" s="1" t="s">
        <v>32</v>
      </c>
      <c r="T2652" s="1">
        <v>75208.0</v>
      </c>
      <c r="U2652" s="1" t="s">
        <v>8813</v>
      </c>
    </row>
    <row r="2653">
      <c r="A2653" s="1" t="s">
        <v>8816</v>
      </c>
      <c r="B2653" s="1">
        <v>66864.0</v>
      </c>
      <c r="C2653" s="1">
        <v>2070.0</v>
      </c>
      <c r="D2653" s="2" t="s">
        <v>7612</v>
      </c>
      <c r="E2653" s="1" t="s">
        <v>5140</v>
      </c>
      <c r="F2653" s="1" t="s">
        <v>1236</v>
      </c>
      <c r="G2653" s="3" t="str">
        <f t="shared" si="1"/>
        <v>Stewart Lee</v>
      </c>
      <c r="H2653" s="3" t="str">
        <f t="shared" si="2"/>
        <v>STEWART LEE</v>
      </c>
      <c r="J2653" s="1" t="s">
        <v>57</v>
      </c>
      <c r="K2653" s="1" t="s">
        <v>41</v>
      </c>
      <c r="L2653" s="1">
        <v>210.84</v>
      </c>
      <c r="M2653" s="1" t="s">
        <v>58</v>
      </c>
      <c r="N2653" s="1" t="s">
        <v>7606</v>
      </c>
      <c r="O2653" s="4">
        <v>44317.0</v>
      </c>
      <c r="P2653" s="5">
        <v>44193.0</v>
      </c>
      <c r="Q2653" s="1" t="s">
        <v>8817</v>
      </c>
      <c r="R2653" s="1" t="s">
        <v>31</v>
      </c>
      <c r="S2653" s="1" t="s">
        <v>32</v>
      </c>
      <c r="T2653" s="1">
        <v>75208.0</v>
      </c>
      <c r="U2653" s="1" t="s">
        <v>8818</v>
      </c>
    </row>
    <row r="2654">
      <c r="A2654" s="1" t="s">
        <v>8819</v>
      </c>
      <c r="B2654" s="1">
        <v>66865.0</v>
      </c>
      <c r="C2654" s="1">
        <v>2070.0</v>
      </c>
      <c r="D2654" s="2" t="s">
        <v>7612</v>
      </c>
      <c r="E2654" s="1" t="s">
        <v>547</v>
      </c>
      <c r="F2654" s="1" t="s">
        <v>8820</v>
      </c>
      <c r="G2654" s="3" t="str">
        <f t="shared" si="1"/>
        <v>John Tatum</v>
      </c>
      <c r="H2654" s="3" t="str">
        <f t="shared" si="2"/>
        <v>JOHN TATUM</v>
      </c>
      <c r="J2654" s="1" t="s">
        <v>57</v>
      </c>
      <c r="K2654" s="1" t="s">
        <v>41</v>
      </c>
      <c r="L2654" s="1">
        <v>211.16</v>
      </c>
      <c r="M2654" s="1" t="s">
        <v>58</v>
      </c>
      <c r="N2654" s="1" t="s">
        <v>7606</v>
      </c>
      <c r="O2654" s="4">
        <v>44317.0</v>
      </c>
      <c r="P2654" s="5">
        <v>44193.0</v>
      </c>
      <c r="Q2654" s="1" t="s">
        <v>8821</v>
      </c>
      <c r="R2654" s="1" t="s">
        <v>31</v>
      </c>
      <c r="S2654" s="1" t="s">
        <v>32</v>
      </c>
      <c r="T2654" s="1">
        <v>75230.0</v>
      </c>
      <c r="U2654" s="1" t="s">
        <v>8822</v>
      </c>
    </row>
    <row r="2655">
      <c r="A2655" s="1" t="s">
        <v>8823</v>
      </c>
      <c r="B2655" s="1">
        <v>34558.0</v>
      </c>
      <c r="C2655" s="1">
        <v>2024.0</v>
      </c>
      <c r="D2655" s="2" t="s">
        <v>7610</v>
      </c>
      <c r="G2655" s="3" t="str">
        <f t="shared" si="1"/>
        <v> </v>
      </c>
      <c r="H2655" s="3" t="str">
        <f t="shared" si="2"/>
        <v> </v>
      </c>
      <c r="I2655" s="1" t="s">
        <v>7838</v>
      </c>
      <c r="J2655" s="1" t="s">
        <v>389</v>
      </c>
      <c r="K2655" s="1" t="s">
        <v>36</v>
      </c>
      <c r="L2655" s="1">
        <v>214.85</v>
      </c>
      <c r="M2655" s="1" t="s">
        <v>390</v>
      </c>
      <c r="N2655" s="1" t="s">
        <v>7606</v>
      </c>
      <c r="P2655" s="4">
        <v>44007.0</v>
      </c>
      <c r="Q2655" s="1" t="s">
        <v>1223</v>
      </c>
      <c r="R2655" s="1" t="s">
        <v>31</v>
      </c>
      <c r="S2655" s="1" t="s">
        <v>32</v>
      </c>
      <c r="T2655" s="1">
        <v>75224.0</v>
      </c>
      <c r="U2655" s="1" t="s">
        <v>1224</v>
      </c>
    </row>
    <row r="2656">
      <c r="A2656" s="1" t="s">
        <v>8824</v>
      </c>
      <c r="B2656" s="1">
        <v>35812.0</v>
      </c>
      <c r="C2656" s="1">
        <v>2154.0</v>
      </c>
      <c r="D2656" s="2" t="s">
        <v>7614</v>
      </c>
      <c r="G2656" s="3" t="str">
        <f t="shared" si="1"/>
        <v> </v>
      </c>
      <c r="H2656" s="3" t="str">
        <f t="shared" si="2"/>
        <v> </v>
      </c>
      <c r="I2656" s="1" t="s">
        <v>8825</v>
      </c>
      <c r="J2656" s="1" t="s">
        <v>389</v>
      </c>
      <c r="K2656" s="1" t="s">
        <v>44</v>
      </c>
      <c r="L2656" s="1">
        <v>216.5</v>
      </c>
      <c r="M2656" s="1" t="s">
        <v>390</v>
      </c>
      <c r="N2656" s="1" t="s">
        <v>7606</v>
      </c>
      <c r="O2656" s="4">
        <v>44317.0</v>
      </c>
      <c r="P2656" s="4">
        <v>44257.0</v>
      </c>
      <c r="Q2656" s="1" t="s">
        <v>8638</v>
      </c>
      <c r="R2656" s="1" t="s">
        <v>122</v>
      </c>
      <c r="S2656" s="1" t="s">
        <v>32</v>
      </c>
      <c r="T2656" s="1">
        <v>78715.0</v>
      </c>
      <c r="U2656" s="1" t="s">
        <v>8639</v>
      </c>
    </row>
    <row r="2657">
      <c r="A2657" s="1" t="s">
        <v>8826</v>
      </c>
      <c r="B2657" s="1">
        <v>39509.0</v>
      </c>
      <c r="C2657" s="1">
        <v>2407.0</v>
      </c>
      <c r="D2657" s="2" t="s">
        <v>7605</v>
      </c>
      <c r="G2657" s="3" t="str">
        <f t="shared" si="1"/>
        <v> </v>
      </c>
      <c r="H2657" s="3" t="str">
        <f t="shared" si="2"/>
        <v> </v>
      </c>
      <c r="I2657" s="1" t="s">
        <v>7626</v>
      </c>
      <c r="J2657" s="1" t="s">
        <v>389</v>
      </c>
      <c r="K2657" s="1" t="s">
        <v>27</v>
      </c>
      <c r="L2657" s="1">
        <v>221.91</v>
      </c>
      <c r="M2657" s="1" t="s">
        <v>390</v>
      </c>
      <c r="N2657" s="1" t="s">
        <v>7606</v>
      </c>
      <c r="P2657" s="5">
        <v>44543.0</v>
      </c>
      <c r="Q2657" s="1" t="s">
        <v>1223</v>
      </c>
      <c r="R2657" s="1" t="s">
        <v>31</v>
      </c>
      <c r="S2657" s="1" t="s">
        <v>32</v>
      </c>
      <c r="T2657" s="1">
        <v>75224.0</v>
      </c>
      <c r="U2657" s="1" t="s">
        <v>7624</v>
      </c>
    </row>
    <row r="2658">
      <c r="A2658" s="1" t="s">
        <v>8827</v>
      </c>
      <c r="B2658" s="1">
        <v>35048.0</v>
      </c>
      <c r="C2658" s="1">
        <v>2070.0</v>
      </c>
      <c r="D2658" s="2" t="s">
        <v>7612</v>
      </c>
      <c r="E2658" s="1" t="s">
        <v>8464</v>
      </c>
      <c r="F2658" s="1" t="s">
        <v>8465</v>
      </c>
      <c r="G2658" s="3" t="str">
        <f t="shared" si="1"/>
        <v>Katy Seitzler</v>
      </c>
      <c r="H2658" s="3" t="str">
        <f t="shared" si="2"/>
        <v>KATY SEITZLER</v>
      </c>
      <c r="J2658" s="1" t="s">
        <v>389</v>
      </c>
      <c r="K2658" s="1" t="s">
        <v>41</v>
      </c>
      <c r="L2658" s="1">
        <v>225.0</v>
      </c>
      <c r="M2658" s="1" t="s">
        <v>390</v>
      </c>
      <c r="N2658" s="1" t="s">
        <v>7606</v>
      </c>
      <c r="O2658" s="4">
        <v>44317.0</v>
      </c>
      <c r="P2658" s="4">
        <v>44172.0</v>
      </c>
      <c r="Q2658" s="1" t="s">
        <v>8784</v>
      </c>
      <c r="R2658" s="1" t="s">
        <v>2580</v>
      </c>
      <c r="S2658" s="1" t="s">
        <v>32</v>
      </c>
      <c r="T2658" s="1">
        <v>75002.0</v>
      </c>
      <c r="U2658" s="1" t="s">
        <v>8828</v>
      </c>
    </row>
    <row r="2659">
      <c r="A2659" s="1" t="s">
        <v>8829</v>
      </c>
      <c r="B2659" s="1">
        <v>34534.0</v>
      </c>
      <c r="C2659" s="1">
        <v>2024.0</v>
      </c>
      <c r="D2659" s="2" t="s">
        <v>7610</v>
      </c>
      <c r="E2659" s="1" t="s">
        <v>2446</v>
      </c>
      <c r="F2659" s="1" t="s">
        <v>7934</v>
      </c>
      <c r="G2659" s="3" t="str">
        <f t="shared" si="1"/>
        <v>Carla McKinzie</v>
      </c>
      <c r="H2659" s="3" t="str">
        <f t="shared" si="2"/>
        <v>CARLA MCKINZIE</v>
      </c>
      <c r="J2659" s="1" t="s">
        <v>389</v>
      </c>
      <c r="K2659" s="1" t="s">
        <v>36</v>
      </c>
      <c r="L2659" s="1">
        <v>232.5</v>
      </c>
      <c r="M2659" s="1" t="s">
        <v>390</v>
      </c>
      <c r="N2659" s="1" t="s">
        <v>7606</v>
      </c>
      <c r="P2659" s="4">
        <v>43895.0</v>
      </c>
      <c r="Q2659" s="1" t="s">
        <v>7935</v>
      </c>
      <c r="R2659" s="1" t="s">
        <v>31</v>
      </c>
      <c r="S2659" s="1" t="s">
        <v>32</v>
      </c>
      <c r="T2659" s="1">
        <v>75208.0</v>
      </c>
      <c r="U2659" s="1" t="s">
        <v>7936</v>
      </c>
    </row>
    <row r="2660">
      <c r="A2660" s="1" t="s">
        <v>8830</v>
      </c>
      <c r="B2660" s="1">
        <v>79660.0</v>
      </c>
      <c r="C2660" s="1">
        <v>2407.0</v>
      </c>
      <c r="D2660" s="2" t="s">
        <v>7605</v>
      </c>
      <c r="E2660" s="1" t="s">
        <v>3752</v>
      </c>
      <c r="F2660" s="1" t="s">
        <v>8831</v>
      </c>
      <c r="G2660" s="3" t="str">
        <f t="shared" si="1"/>
        <v>Carl Ginsberg 1</v>
      </c>
      <c r="H2660" s="3" t="str">
        <f t="shared" si="2"/>
        <v>CARL GINSBERG 1</v>
      </c>
      <c r="J2660" s="1" t="s">
        <v>57</v>
      </c>
      <c r="K2660" s="1" t="s">
        <v>27</v>
      </c>
      <c r="L2660" s="1">
        <v>237.2</v>
      </c>
      <c r="M2660" s="1" t="s">
        <v>58</v>
      </c>
      <c r="N2660" s="1" t="s">
        <v>7606</v>
      </c>
      <c r="P2660" s="5">
        <v>44514.0</v>
      </c>
      <c r="Q2660" s="1" t="s">
        <v>8256</v>
      </c>
      <c r="R2660" s="1" t="s">
        <v>31</v>
      </c>
      <c r="S2660" s="1" t="s">
        <v>32</v>
      </c>
      <c r="T2660" s="1">
        <v>75219.0</v>
      </c>
      <c r="U2660" s="1" t="s">
        <v>8257</v>
      </c>
    </row>
    <row r="2661">
      <c r="A2661" s="1" t="s">
        <v>8832</v>
      </c>
      <c r="B2661" s="1">
        <v>79681.0</v>
      </c>
      <c r="C2661" s="1">
        <v>2407.0</v>
      </c>
      <c r="D2661" s="2" t="s">
        <v>7605</v>
      </c>
      <c r="E2661" s="1" t="s">
        <v>8833</v>
      </c>
      <c r="F2661" s="1" t="s">
        <v>432</v>
      </c>
      <c r="G2661" s="3" t="str">
        <f t="shared" si="1"/>
        <v>Andy Smith</v>
      </c>
      <c r="H2661" s="3" t="str">
        <f t="shared" si="2"/>
        <v>ANDY SMITH</v>
      </c>
      <c r="J2661" s="1" t="s">
        <v>57</v>
      </c>
      <c r="K2661" s="1" t="s">
        <v>27</v>
      </c>
      <c r="L2661" s="1">
        <v>237.2</v>
      </c>
      <c r="M2661" s="1" t="s">
        <v>58</v>
      </c>
      <c r="N2661" s="1" t="s">
        <v>7606</v>
      </c>
      <c r="P2661" s="5">
        <v>44515.0</v>
      </c>
      <c r="Q2661" s="1" t="s">
        <v>8834</v>
      </c>
      <c r="R2661" s="1" t="s">
        <v>31</v>
      </c>
      <c r="S2661" s="1" t="s">
        <v>32</v>
      </c>
      <c r="T2661" s="1">
        <v>75219.0</v>
      </c>
      <c r="U2661" s="1" t="s">
        <v>8835</v>
      </c>
    </row>
    <row r="2662">
      <c r="A2662" s="1" t="s">
        <v>8836</v>
      </c>
      <c r="B2662" s="1">
        <v>79661.0</v>
      </c>
      <c r="C2662" s="1">
        <v>2407.0</v>
      </c>
      <c r="D2662" s="2" t="s">
        <v>7605</v>
      </c>
      <c r="E2662" s="1" t="s">
        <v>1011</v>
      </c>
      <c r="F2662" s="1" t="s">
        <v>8348</v>
      </c>
      <c r="G2662" s="3" t="str">
        <f t="shared" si="1"/>
        <v>Ron Guillard</v>
      </c>
      <c r="H2662" s="3" t="str">
        <f t="shared" si="2"/>
        <v>RON GUILLARD</v>
      </c>
      <c r="J2662" s="1" t="s">
        <v>57</v>
      </c>
      <c r="K2662" s="1" t="s">
        <v>27</v>
      </c>
      <c r="L2662" s="1">
        <v>237.2</v>
      </c>
      <c r="M2662" s="1" t="s">
        <v>58</v>
      </c>
      <c r="N2662" s="1" t="s">
        <v>7606</v>
      </c>
      <c r="P2662" s="4">
        <v>44532.0</v>
      </c>
      <c r="Q2662" s="1" t="s">
        <v>8349</v>
      </c>
      <c r="R2662" s="1" t="s">
        <v>31</v>
      </c>
      <c r="S2662" s="1" t="s">
        <v>32</v>
      </c>
      <c r="T2662" s="1">
        <v>75204.0</v>
      </c>
      <c r="U2662" s="1" t="s">
        <v>8837</v>
      </c>
    </row>
    <row r="2663">
      <c r="A2663" s="1" t="s">
        <v>8838</v>
      </c>
      <c r="B2663" s="1">
        <v>69990.0</v>
      </c>
      <c r="C2663" s="1">
        <v>2154.0</v>
      </c>
      <c r="D2663" s="2" t="s">
        <v>7614</v>
      </c>
      <c r="E2663" s="1" t="s">
        <v>8839</v>
      </c>
      <c r="F2663" s="1" t="s">
        <v>8840</v>
      </c>
      <c r="G2663" s="3" t="str">
        <f t="shared" si="1"/>
        <v>Dorotha Ocker</v>
      </c>
      <c r="H2663" s="3" t="str">
        <f t="shared" si="2"/>
        <v>DOROTHA OCKER</v>
      </c>
      <c r="J2663" s="1" t="s">
        <v>57</v>
      </c>
      <c r="K2663" s="1" t="s">
        <v>44</v>
      </c>
      <c r="L2663" s="1">
        <v>237.2</v>
      </c>
      <c r="M2663" s="1" t="s">
        <v>58</v>
      </c>
      <c r="N2663" s="1" t="s">
        <v>7606</v>
      </c>
      <c r="O2663" s="4">
        <v>44317.0</v>
      </c>
      <c r="P2663" s="4">
        <v>44256.0</v>
      </c>
      <c r="Q2663" s="1" t="s">
        <v>8841</v>
      </c>
      <c r="R2663" s="1" t="s">
        <v>1684</v>
      </c>
      <c r="S2663" s="1" t="s">
        <v>32</v>
      </c>
      <c r="T2663" s="1">
        <v>75006.0</v>
      </c>
      <c r="U2663" s="1" t="s">
        <v>8842</v>
      </c>
    </row>
    <row r="2664">
      <c r="A2664" s="1" t="s">
        <v>8843</v>
      </c>
      <c r="B2664" s="1">
        <v>70009.0</v>
      </c>
      <c r="C2664" s="1">
        <v>2154.0</v>
      </c>
      <c r="D2664" s="2" t="s">
        <v>7614</v>
      </c>
      <c r="E2664" s="1" t="s">
        <v>567</v>
      </c>
      <c r="F2664" s="1" t="s">
        <v>8844</v>
      </c>
      <c r="G2664" s="3" t="str">
        <f t="shared" si="1"/>
        <v>Daniel Waldmann</v>
      </c>
      <c r="H2664" s="3" t="str">
        <f t="shared" si="2"/>
        <v>DANIEL WALDMANN</v>
      </c>
      <c r="J2664" s="1" t="s">
        <v>57</v>
      </c>
      <c r="K2664" s="1" t="s">
        <v>44</v>
      </c>
      <c r="L2664" s="1">
        <v>237.2</v>
      </c>
      <c r="M2664" s="1" t="s">
        <v>58</v>
      </c>
      <c r="N2664" s="1" t="s">
        <v>7606</v>
      </c>
      <c r="O2664" s="4">
        <v>44317.0</v>
      </c>
      <c r="P2664" s="4">
        <v>44264.0</v>
      </c>
      <c r="Q2664" s="1" t="s">
        <v>8845</v>
      </c>
      <c r="R2664" s="1" t="s">
        <v>31</v>
      </c>
      <c r="S2664" s="1" t="s">
        <v>32</v>
      </c>
      <c r="T2664" s="1">
        <v>75208.0</v>
      </c>
      <c r="U2664" s="1" t="s">
        <v>8846</v>
      </c>
    </row>
    <row r="2665">
      <c r="A2665" s="1" t="s">
        <v>8847</v>
      </c>
      <c r="B2665" s="1">
        <v>70013.0</v>
      </c>
      <c r="C2665" s="1">
        <v>2154.0</v>
      </c>
      <c r="D2665" s="2" t="s">
        <v>7614</v>
      </c>
      <c r="E2665" s="1" t="s">
        <v>1007</v>
      </c>
      <c r="F2665" s="1" t="s">
        <v>8848</v>
      </c>
      <c r="G2665" s="3" t="str">
        <f t="shared" si="1"/>
        <v>Shannon Wyatt</v>
      </c>
      <c r="H2665" s="3" t="str">
        <f t="shared" si="2"/>
        <v>SHANNON WYATT</v>
      </c>
      <c r="J2665" s="1" t="s">
        <v>57</v>
      </c>
      <c r="K2665" s="1" t="s">
        <v>44</v>
      </c>
      <c r="L2665" s="1">
        <v>237.2</v>
      </c>
      <c r="M2665" s="1" t="s">
        <v>58</v>
      </c>
      <c r="N2665" s="1" t="s">
        <v>7606</v>
      </c>
      <c r="O2665" s="4">
        <v>44317.0</v>
      </c>
      <c r="P2665" s="4">
        <v>44261.0</v>
      </c>
      <c r="Q2665" s="1" t="s">
        <v>8849</v>
      </c>
      <c r="R2665" s="1" t="s">
        <v>31</v>
      </c>
      <c r="S2665" s="1" t="s">
        <v>32</v>
      </c>
      <c r="T2665" s="1">
        <v>75208.0</v>
      </c>
      <c r="U2665" s="1" t="s">
        <v>8850</v>
      </c>
    </row>
    <row r="2666">
      <c r="A2666" s="1" t="s">
        <v>8851</v>
      </c>
      <c r="B2666" s="1">
        <v>74187.0</v>
      </c>
      <c r="C2666" s="1">
        <v>2252.0</v>
      </c>
      <c r="D2666" s="2" t="s">
        <v>7616</v>
      </c>
      <c r="E2666" s="1" t="s">
        <v>7565</v>
      </c>
      <c r="F2666" s="1" t="s">
        <v>8852</v>
      </c>
      <c r="G2666" s="3" t="str">
        <f t="shared" si="1"/>
        <v>Jon Altschuler</v>
      </c>
      <c r="H2666" s="3" t="str">
        <f t="shared" si="2"/>
        <v>JON ALTSCHULER</v>
      </c>
      <c r="J2666" s="1" t="s">
        <v>57</v>
      </c>
      <c r="K2666" s="1" t="s">
        <v>47</v>
      </c>
      <c r="L2666" s="1">
        <v>237.2</v>
      </c>
      <c r="M2666" s="1" t="s">
        <v>58</v>
      </c>
      <c r="N2666" s="1" t="s">
        <v>7606</v>
      </c>
      <c r="O2666" s="4">
        <v>44317.0</v>
      </c>
      <c r="P2666" s="4">
        <v>44278.0</v>
      </c>
      <c r="Q2666" s="1" t="s">
        <v>8853</v>
      </c>
      <c r="R2666" s="1" t="s">
        <v>31</v>
      </c>
      <c r="S2666" s="1" t="s">
        <v>32</v>
      </c>
      <c r="T2666" s="1">
        <v>75201.0</v>
      </c>
      <c r="U2666" s="1" t="s">
        <v>8854</v>
      </c>
    </row>
    <row r="2667">
      <c r="A2667" s="1" t="s">
        <v>8855</v>
      </c>
      <c r="B2667" s="1">
        <v>74245.0</v>
      </c>
      <c r="C2667" s="1">
        <v>2252.0</v>
      </c>
      <c r="D2667" s="2" t="s">
        <v>7616</v>
      </c>
      <c r="E2667" s="1" t="s">
        <v>8856</v>
      </c>
      <c r="F2667" s="1" t="s">
        <v>8857</v>
      </c>
      <c r="G2667" s="3" t="str">
        <f t="shared" si="1"/>
        <v>Nick Hellyar</v>
      </c>
      <c r="H2667" s="3" t="str">
        <f t="shared" si="2"/>
        <v>NICK HELLYAR</v>
      </c>
      <c r="J2667" s="1" t="s">
        <v>57</v>
      </c>
      <c r="K2667" s="1" t="s">
        <v>47</v>
      </c>
      <c r="L2667" s="1">
        <v>237.2</v>
      </c>
      <c r="M2667" s="1" t="s">
        <v>58</v>
      </c>
      <c r="N2667" s="1" t="s">
        <v>7606</v>
      </c>
      <c r="O2667" s="4">
        <v>44317.0</v>
      </c>
      <c r="P2667" s="4">
        <v>44305.0</v>
      </c>
      <c r="Q2667" s="1" t="s">
        <v>8858</v>
      </c>
      <c r="R2667" s="1" t="s">
        <v>323</v>
      </c>
      <c r="S2667" s="1" t="s">
        <v>32</v>
      </c>
      <c r="T2667" s="1">
        <v>77004.0</v>
      </c>
      <c r="U2667" s="1" t="s">
        <v>8859</v>
      </c>
    </row>
    <row r="2668">
      <c r="A2668" s="1" t="s">
        <v>8860</v>
      </c>
      <c r="B2668" s="1">
        <v>74276.0</v>
      </c>
      <c r="C2668" s="1">
        <v>2252.0</v>
      </c>
      <c r="D2668" s="2" t="s">
        <v>7616</v>
      </c>
      <c r="E2668" s="1" t="s">
        <v>3991</v>
      </c>
      <c r="F2668" s="1" t="s">
        <v>5067</v>
      </c>
      <c r="G2668" s="3" t="str">
        <f t="shared" si="1"/>
        <v>Stephen Miller</v>
      </c>
      <c r="H2668" s="3" t="str">
        <f t="shared" si="2"/>
        <v>STEPHEN MILLER</v>
      </c>
      <c r="J2668" s="1" t="s">
        <v>57</v>
      </c>
      <c r="K2668" s="1" t="s">
        <v>47</v>
      </c>
      <c r="L2668" s="1">
        <v>237.2</v>
      </c>
      <c r="M2668" s="1" t="s">
        <v>58</v>
      </c>
      <c r="N2668" s="1" t="s">
        <v>7606</v>
      </c>
      <c r="O2668" s="4">
        <v>44317.0</v>
      </c>
      <c r="P2668" s="4">
        <v>44286.0</v>
      </c>
      <c r="Q2668" s="1" t="s">
        <v>8861</v>
      </c>
      <c r="R2668" s="1" t="s">
        <v>31</v>
      </c>
      <c r="S2668" s="1" t="s">
        <v>32</v>
      </c>
      <c r="T2668" s="1">
        <v>75229.0</v>
      </c>
      <c r="U2668" s="1" t="s">
        <v>8862</v>
      </c>
    </row>
    <row r="2669">
      <c r="A2669" s="1" t="s">
        <v>8863</v>
      </c>
      <c r="B2669" s="1">
        <v>74288.0</v>
      </c>
      <c r="C2669" s="1">
        <v>2252.0</v>
      </c>
      <c r="D2669" s="2" t="s">
        <v>7616</v>
      </c>
      <c r="E2669" s="1" t="s">
        <v>99</v>
      </c>
      <c r="F2669" s="1" t="s">
        <v>8864</v>
      </c>
      <c r="G2669" s="3" t="str">
        <f t="shared" si="1"/>
        <v>Todd Petty</v>
      </c>
      <c r="H2669" s="3" t="str">
        <f t="shared" si="2"/>
        <v>TODD PETTY</v>
      </c>
      <c r="J2669" s="1" t="s">
        <v>57</v>
      </c>
      <c r="K2669" s="1" t="s">
        <v>47</v>
      </c>
      <c r="L2669" s="1">
        <v>240.0</v>
      </c>
      <c r="M2669" s="1" t="s">
        <v>58</v>
      </c>
      <c r="N2669" s="1" t="s">
        <v>7606</v>
      </c>
      <c r="O2669" s="4">
        <v>44317.0</v>
      </c>
      <c r="P2669" s="4">
        <v>44288.0</v>
      </c>
      <c r="Q2669" s="1" t="s">
        <v>8865</v>
      </c>
      <c r="R2669" s="1" t="s">
        <v>31</v>
      </c>
      <c r="S2669" s="1" t="s">
        <v>32</v>
      </c>
      <c r="T2669" s="1">
        <v>75225.0</v>
      </c>
      <c r="U2669" s="1" t="s">
        <v>8866</v>
      </c>
    </row>
    <row r="2670">
      <c r="A2670" s="1" t="s">
        <v>8867</v>
      </c>
      <c r="B2670" s="1">
        <v>36819.0</v>
      </c>
      <c r="C2670" s="1">
        <v>2252.0</v>
      </c>
      <c r="D2670" s="2" t="s">
        <v>7616</v>
      </c>
      <c r="E2670" s="1" t="s">
        <v>8685</v>
      </c>
      <c r="F2670" s="1" t="s">
        <v>782</v>
      </c>
      <c r="G2670" s="3" t="str">
        <f t="shared" si="1"/>
        <v>Darnella Wilson</v>
      </c>
      <c r="H2670" s="3" t="str">
        <f t="shared" si="2"/>
        <v>DARNELLA WILSON</v>
      </c>
      <c r="J2670" s="1" t="s">
        <v>389</v>
      </c>
      <c r="K2670" s="1" t="s">
        <v>47</v>
      </c>
      <c r="L2670" s="1">
        <v>243.75</v>
      </c>
      <c r="M2670" s="1" t="s">
        <v>390</v>
      </c>
      <c r="N2670" s="1" t="s">
        <v>7606</v>
      </c>
      <c r="O2670" s="4">
        <v>44317.0</v>
      </c>
      <c r="P2670" s="4">
        <v>44306.0</v>
      </c>
      <c r="Q2670" s="1" t="s">
        <v>8686</v>
      </c>
      <c r="R2670" s="1" t="s">
        <v>31</v>
      </c>
      <c r="S2670" s="1" t="s">
        <v>32</v>
      </c>
      <c r="T2670" s="1">
        <v>75243.0</v>
      </c>
      <c r="U2670" s="1" t="s">
        <v>8687</v>
      </c>
    </row>
    <row r="2671">
      <c r="A2671" s="1" t="s">
        <v>8868</v>
      </c>
      <c r="B2671" s="1">
        <v>66843.0</v>
      </c>
      <c r="C2671" s="1">
        <v>2070.0</v>
      </c>
      <c r="D2671" s="2" t="s">
        <v>7612</v>
      </c>
      <c r="E2671" s="1" t="s">
        <v>8869</v>
      </c>
      <c r="F2671" s="1" t="s">
        <v>640</v>
      </c>
      <c r="G2671" s="3" t="str">
        <f t="shared" si="1"/>
        <v>Estanislao Huerta</v>
      </c>
      <c r="H2671" s="3" t="str">
        <f t="shared" si="2"/>
        <v>ESTANISLAO HUERTA</v>
      </c>
      <c r="J2671" s="1" t="s">
        <v>57</v>
      </c>
      <c r="K2671" s="1" t="s">
        <v>41</v>
      </c>
      <c r="L2671" s="1">
        <v>249.79</v>
      </c>
      <c r="M2671" s="1" t="s">
        <v>58</v>
      </c>
      <c r="N2671" s="1" t="s">
        <v>7606</v>
      </c>
      <c r="O2671" s="4">
        <v>44317.0</v>
      </c>
      <c r="P2671" s="5">
        <v>44191.0</v>
      </c>
      <c r="Q2671" s="1" t="s">
        <v>8870</v>
      </c>
      <c r="R2671" s="1" t="s">
        <v>31</v>
      </c>
      <c r="S2671" s="1" t="s">
        <v>32</v>
      </c>
      <c r="T2671" s="1">
        <v>75224.0</v>
      </c>
      <c r="U2671" s="1" t="s">
        <v>8871</v>
      </c>
    </row>
    <row r="2672">
      <c r="A2672" s="1" t="s">
        <v>8872</v>
      </c>
      <c r="B2672" s="1">
        <v>39483.0</v>
      </c>
      <c r="C2672" s="1">
        <v>2407.0</v>
      </c>
      <c r="D2672" s="2" t="s">
        <v>7605</v>
      </c>
      <c r="G2672" s="3" t="str">
        <f t="shared" si="1"/>
        <v> </v>
      </c>
      <c r="H2672" s="3" t="str">
        <f t="shared" si="2"/>
        <v> </v>
      </c>
      <c r="I2672" s="1" t="s">
        <v>8873</v>
      </c>
      <c r="J2672" s="1" t="s">
        <v>389</v>
      </c>
      <c r="K2672" s="1" t="s">
        <v>27</v>
      </c>
      <c r="L2672" s="1">
        <v>250.0</v>
      </c>
      <c r="M2672" s="1" t="s">
        <v>390</v>
      </c>
      <c r="N2672" s="1" t="s">
        <v>7606</v>
      </c>
      <c r="P2672" s="5">
        <v>44510.0</v>
      </c>
      <c r="Q2672" s="1" t="s">
        <v>8874</v>
      </c>
      <c r="R2672" s="1" t="s">
        <v>31</v>
      </c>
      <c r="S2672" s="1" t="s">
        <v>32</v>
      </c>
      <c r="T2672" s="1">
        <v>75208.0</v>
      </c>
      <c r="U2672" s="1" t="s">
        <v>8875</v>
      </c>
    </row>
    <row r="2673">
      <c r="A2673" s="1" t="s">
        <v>8876</v>
      </c>
      <c r="B2673" s="1">
        <v>39419.0</v>
      </c>
      <c r="C2673" s="1">
        <v>2407.0</v>
      </c>
      <c r="D2673" s="2" t="s">
        <v>7605</v>
      </c>
      <c r="G2673" s="3" t="str">
        <f t="shared" si="1"/>
        <v> </v>
      </c>
      <c r="H2673" s="3" t="str">
        <f t="shared" si="2"/>
        <v> </v>
      </c>
      <c r="I2673" s="1" t="s">
        <v>8877</v>
      </c>
      <c r="J2673" s="1" t="s">
        <v>389</v>
      </c>
      <c r="K2673" s="1" t="s">
        <v>27</v>
      </c>
      <c r="L2673" s="1">
        <v>250.0</v>
      </c>
      <c r="M2673" s="1" t="s">
        <v>390</v>
      </c>
      <c r="N2673" s="1" t="s">
        <v>7606</v>
      </c>
      <c r="P2673" s="4">
        <v>44398.0</v>
      </c>
      <c r="Q2673" s="1" t="s">
        <v>8878</v>
      </c>
      <c r="R2673" s="1" t="s">
        <v>31</v>
      </c>
      <c r="S2673" s="1" t="s">
        <v>32</v>
      </c>
      <c r="T2673" s="1">
        <v>75233.0</v>
      </c>
      <c r="U2673" s="1" t="s">
        <v>8879</v>
      </c>
    </row>
    <row r="2674">
      <c r="A2674" s="1" t="s">
        <v>8880</v>
      </c>
      <c r="B2674" s="1">
        <v>79684.0</v>
      </c>
      <c r="C2674" s="1">
        <v>2407.0</v>
      </c>
      <c r="D2674" s="2" t="s">
        <v>7605</v>
      </c>
      <c r="E2674" s="1" t="s">
        <v>567</v>
      </c>
      <c r="F2674" s="1" t="s">
        <v>8844</v>
      </c>
      <c r="G2674" s="3" t="str">
        <f t="shared" si="1"/>
        <v>Daniel Waldmann</v>
      </c>
      <c r="H2674" s="3" t="str">
        <f t="shared" si="2"/>
        <v>DANIEL WALDMANN</v>
      </c>
      <c r="J2674" s="1" t="s">
        <v>57</v>
      </c>
      <c r="K2674" s="1" t="s">
        <v>27</v>
      </c>
      <c r="L2674" s="1">
        <v>250.0</v>
      </c>
      <c r="M2674" s="1" t="s">
        <v>58</v>
      </c>
      <c r="N2674" s="1" t="s">
        <v>7606</v>
      </c>
      <c r="P2674" s="5">
        <v>44514.0</v>
      </c>
      <c r="Q2674" s="1" t="s">
        <v>8845</v>
      </c>
      <c r="R2674" s="1" t="s">
        <v>31</v>
      </c>
      <c r="S2674" s="1" t="s">
        <v>32</v>
      </c>
      <c r="T2674" s="1">
        <v>75208.0</v>
      </c>
      <c r="U2674" s="1" t="s">
        <v>8881</v>
      </c>
    </row>
    <row r="2675">
      <c r="A2675" s="1" t="s">
        <v>8882</v>
      </c>
      <c r="B2675" s="1">
        <v>79655.0</v>
      </c>
      <c r="C2675" s="1">
        <v>2407.0</v>
      </c>
      <c r="D2675" s="2" t="s">
        <v>7605</v>
      </c>
      <c r="E2675" s="1" t="s">
        <v>8883</v>
      </c>
      <c r="F2675" s="1" t="s">
        <v>2814</v>
      </c>
      <c r="G2675" s="3" t="str">
        <f t="shared" si="1"/>
        <v>Giles Davidson</v>
      </c>
      <c r="H2675" s="3" t="str">
        <f t="shared" si="2"/>
        <v>GILES DAVIDSON</v>
      </c>
      <c r="J2675" s="1" t="s">
        <v>57</v>
      </c>
      <c r="K2675" s="1" t="s">
        <v>27</v>
      </c>
      <c r="L2675" s="1">
        <v>250.0</v>
      </c>
      <c r="M2675" s="1" t="s">
        <v>58</v>
      </c>
      <c r="N2675" s="1" t="s">
        <v>7606</v>
      </c>
      <c r="P2675" s="5">
        <v>44514.0</v>
      </c>
      <c r="Q2675" s="1" t="s">
        <v>8845</v>
      </c>
      <c r="R2675" s="1" t="s">
        <v>31</v>
      </c>
      <c r="S2675" s="1" t="s">
        <v>32</v>
      </c>
      <c r="T2675" s="1">
        <v>75208.0</v>
      </c>
      <c r="U2675" s="1" t="s">
        <v>8881</v>
      </c>
    </row>
    <row r="2676">
      <c r="A2676" s="1" t="s">
        <v>8884</v>
      </c>
      <c r="B2676" s="1">
        <v>79665.0</v>
      </c>
      <c r="C2676" s="1">
        <v>2407.0</v>
      </c>
      <c r="D2676" s="2" t="s">
        <v>7605</v>
      </c>
      <c r="E2676" s="1" t="s">
        <v>7351</v>
      </c>
      <c r="F2676" s="1" t="s">
        <v>8514</v>
      </c>
      <c r="G2676" s="3" t="str">
        <f t="shared" si="1"/>
        <v>Augustine Jalomo 2</v>
      </c>
      <c r="H2676" s="3" t="str">
        <f t="shared" si="2"/>
        <v>AUGUSTINE JALOMO 2</v>
      </c>
      <c r="J2676" s="1" t="s">
        <v>57</v>
      </c>
      <c r="K2676" s="1" t="s">
        <v>27</v>
      </c>
      <c r="L2676" s="1">
        <v>250.0</v>
      </c>
      <c r="M2676" s="1" t="s">
        <v>58</v>
      </c>
      <c r="N2676" s="1" t="s">
        <v>7606</v>
      </c>
      <c r="P2676" s="4">
        <v>44532.0</v>
      </c>
      <c r="Q2676" s="1" t="s">
        <v>7353</v>
      </c>
      <c r="R2676" s="1" t="s">
        <v>31</v>
      </c>
      <c r="S2676" s="1" t="s">
        <v>32</v>
      </c>
      <c r="T2676" s="1">
        <v>75208.0</v>
      </c>
      <c r="U2676" s="1" t="s">
        <v>7354</v>
      </c>
    </row>
    <row r="2677">
      <c r="A2677" s="1" t="s">
        <v>8885</v>
      </c>
      <c r="B2677" s="1">
        <v>79668.0</v>
      </c>
      <c r="C2677" s="1">
        <v>2407.0</v>
      </c>
      <c r="D2677" s="2" t="s">
        <v>7605</v>
      </c>
      <c r="E2677" s="1" t="s">
        <v>942</v>
      </c>
      <c r="F2677" s="1" t="s">
        <v>8886</v>
      </c>
      <c r="G2677" s="3" t="str">
        <f t="shared" si="1"/>
        <v>Veletta Lill</v>
      </c>
      <c r="H2677" s="3" t="str">
        <f t="shared" si="2"/>
        <v>VELETTA LILL</v>
      </c>
      <c r="J2677" s="1" t="s">
        <v>57</v>
      </c>
      <c r="K2677" s="1" t="s">
        <v>27</v>
      </c>
      <c r="L2677" s="1">
        <v>250.0</v>
      </c>
      <c r="M2677" s="1" t="s">
        <v>58</v>
      </c>
      <c r="N2677" s="1" t="s">
        <v>7606</v>
      </c>
      <c r="P2677" s="5">
        <v>44515.0</v>
      </c>
      <c r="Q2677" s="1" t="s">
        <v>8887</v>
      </c>
      <c r="R2677" s="1" t="s">
        <v>31</v>
      </c>
      <c r="S2677" s="1" t="s">
        <v>32</v>
      </c>
      <c r="T2677" s="1">
        <v>75223.0</v>
      </c>
      <c r="U2677" s="1" t="s">
        <v>8888</v>
      </c>
    </row>
    <row r="2678">
      <c r="A2678" s="1" t="s">
        <v>8889</v>
      </c>
      <c r="B2678" s="1">
        <v>79659.0</v>
      </c>
      <c r="C2678" s="1">
        <v>2407.0</v>
      </c>
      <c r="D2678" s="2" t="s">
        <v>7605</v>
      </c>
      <c r="E2678" s="1" t="s">
        <v>194</v>
      </c>
      <c r="F2678" s="1" t="s">
        <v>1085</v>
      </c>
      <c r="G2678" s="3" t="str">
        <f t="shared" si="1"/>
        <v>Pam Gerber</v>
      </c>
      <c r="H2678" s="3" t="str">
        <f t="shared" si="2"/>
        <v>PAM GERBER</v>
      </c>
      <c r="J2678" s="1" t="s">
        <v>57</v>
      </c>
      <c r="K2678" s="1" t="s">
        <v>27</v>
      </c>
      <c r="L2678" s="1">
        <v>250.0</v>
      </c>
      <c r="M2678" s="1" t="s">
        <v>58</v>
      </c>
      <c r="N2678" s="1" t="s">
        <v>7606</v>
      </c>
      <c r="P2678" s="5">
        <v>44521.0</v>
      </c>
      <c r="Q2678" s="1" t="s">
        <v>8201</v>
      </c>
      <c r="R2678" s="1" t="s">
        <v>31</v>
      </c>
      <c r="S2678" s="1" t="s">
        <v>32</v>
      </c>
      <c r="T2678" s="1">
        <v>75219.0</v>
      </c>
      <c r="U2678" s="1" t="s">
        <v>8202</v>
      </c>
    </row>
    <row r="2679">
      <c r="A2679" s="1" t="s">
        <v>8890</v>
      </c>
      <c r="B2679" s="1">
        <v>79650.0</v>
      </c>
      <c r="C2679" s="1">
        <v>2407.0</v>
      </c>
      <c r="D2679" s="2" t="s">
        <v>7605</v>
      </c>
      <c r="E2679" s="1" t="s">
        <v>300</v>
      </c>
      <c r="F2679" s="1" t="s">
        <v>8891</v>
      </c>
      <c r="G2679" s="3" t="str">
        <f t="shared" si="1"/>
        <v>Cindy Carpenter-Smith</v>
      </c>
      <c r="H2679" s="3" t="str">
        <f t="shared" si="2"/>
        <v>CINDY CARPENTER-SMITH</v>
      </c>
      <c r="J2679" s="1" t="s">
        <v>57</v>
      </c>
      <c r="K2679" s="1" t="s">
        <v>27</v>
      </c>
      <c r="L2679" s="1">
        <v>250.0</v>
      </c>
      <c r="M2679" s="1" t="s">
        <v>58</v>
      </c>
      <c r="N2679" s="1" t="s">
        <v>7606</v>
      </c>
      <c r="P2679" s="4">
        <v>44531.0</v>
      </c>
      <c r="Q2679" s="1" t="s">
        <v>8892</v>
      </c>
      <c r="R2679" s="1" t="s">
        <v>31</v>
      </c>
      <c r="S2679" s="1" t="s">
        <v>32</v>
      </c>
      <c r="T2679" s="1">
        <v>75208.0</v>
      </c>
      <c r="U2679" s="1" t="s">
        <v>8893</v>
      </c>
    </row>
    <row r="2680">
      <c r="A2680" s="1" t="s">
        <v>8894</v>
      </c>
      <c r="B2680" s="1">
        <v>79670.0</v>
      </c>
      <c r="C2680" s="1">
        <v>2407.0</v>
      </c>
      <c r="D2680" s="2" t="s">
        <v>7605</v>
      </c>
      <c r="E2680" s="1" t="s">
        <v>685</v>
      </c>
      <c r="F2680" s="1" t="s">
        <v>8895</v>
      </c>
      <c r="G2680" s="3" t="str">
        <f t="shared" si="1"/>
        <v>Amy Messer</v>
      </c>
      <c r="H2680" s="3" t="str">
        <f t="shared" si="2"/>
        <v>AMY MESSER</v>
      </c>
      <c r="J2680" s="1" t="s">
        <v>57</v>
      </c>
      <c r="K2680" s="1" t="s">
        <v>27</v>
      </c>
      <c r="L2680" s="1">
        <v>250.0</v>
      </c>
      <c r="M2680" s="1" t="s">
        <v>58</v>
      </c>
      <c r="N2680" s="1" t="s">
        <v>7606</v>
      </c>
      <c r="P2680" s="4">
        <v>44531.0</v>
      </c>
      <c r="Q2680" s="1" t="s">
        <v>8896</v>
      </c>
      <c r="R2680" s="1" t="s">
        <v>31</v>
      </c>
      <c r="S2680" s="1" t="s">
        <v>32</v>
      </c>
      <c r="T2680" s="1">
        <v>75208.0</v>
      </c>
      <c r="U2680" s="1" t="s">
        <v>8897</v>
      </c>
    </row>
    <row r="2681">
      <c r="A2681" s="1" t="s">
        <v>8898</v>
      </c>
      <c r="B2681" s="1">
        <v>39497.0</v>
      </c>
      <c r="C2681" s="1">
        <v>2407.0</v>
      </c>
      <c r="D2681" s="2" t="s">
        <v>7605</v>
      </c>
      <c r="G2681" s="3" t="str">
        <f t="shared" si="1"/>
        <v> </v>
      </c>
      <c r="H2681" s="3" t="str">
        <f t="shared" si="2"/>
        <v> </v>
      </c>
      <c r="I2681" s="1" t="s">
        <v>8899</v>
      </c>
      <c r="J2681" s="1" t="s">
        <v>389</v>
      </c>
      <c r="K2681" s="1" t="s">
        <v>27</v>
      </c>
      <c r="L2681" s="1">
        <v>250.0</v>
      </c>
      <c r="M2681" s="1" t="s">
        <v>390</v>
      </c>
      <c r="N2681" s="1" t="s">
        <v>7606</v>
      </c>
      <c r="P2681" s="4">
        <v>44532.0</v>
      </c>
      <c r="Q2681" s="1" t="s">
        <v>1223</v>
      </c>
      <c r="R2681" s="1" t="s">
        <v>31</v>
      </c>
      <c r="S2681" s="1" t="s">
        <v>32</v>
      </c>
      <c r="T2681" s="1">
        <v>75224.0</v>
      </c>
      <c r="U2681" s="1" t="s">
        <v>7624</v>
      </c>
    </row>
    <row r="2682">
      <c r="A2682" s="1" t="s">
        <v>8900</v>
      </c>
      <c r="B2682" s="1">
        <v>65408.0</v>
      </c>
      <c r="C2682" s="1">
        <v>2024.0</v>
      </c>
      <c r="D2682" s="2" t="s">
        <v>7610</v>
      </c>
      <c r="E2682" s="1" t="s">
        <v>8901</v>
      </c>
      <c r="F2682" s="1" t="s">
        <v>8902</v>
      </c>
      <c r="G2682" s="3" t="str">
        <f t="shared" si="1"/>
        <v>Calvert Collins-Bratton</v>
      </c>
      <c r="H2682" s="3" t="str">
        <f t="shared" si="2"/>
        <v>CALVERT COLLINS-BRATTON</v>
      </c>
      <c r="J2682" s="1" t="s">
        <v>57</v>
      </c>
      <c r="K2682" s="1" t="s">
        <v>36</v>
      </c>
      <c r="L2682" s="1">
        <v>250.0</v>
      </c>
      <c r="M2682" s="1" t="s">
        <v>58</v>
      </c>
      <c r="N2682" s="1" t="s">
        <v>7606</v>
      </c>
      <c r="P2682" s="4">
        <v>43871.0</v>
      </c>
      <c r="Q2682" s="1" t="s">
        <v>8903</v>
      </c>
      <c r="R2682" s="1" t="s">
        <v>31</v>
      </c>
      <c r="S2682" s="1" t="s">
        <v>32</v>
      </c>
      <c r="T2682" s="1">
        <v>75244.0</v>
      </c>
      <c r="U2682" s="1" t="s">
        <v>8904</v>
      </c>
    </row>
    <row r="2683">
      <c r="A2683" s="1" t="s">
        <v>8905</v>
      </c>
      <c r="B2683" s="1">
        <v>65409.0</v>
      </c>
      <c r="C2683" s="1">
        <v>2024.0</v>
      </c>
      <c r="D2683" s="2" t="s">
        <v>7610</v>
      </c>
      <c r="E2683" s="1" t="s">
        <v>7884</v>
      </c>
      <c r="F2683" s="1" t="s">
        <v>3678</v>
      </c>
      <c r="G2683" s="3" t="str">
        <f t="shared" si="1"/>
        <v>Dustin Marshall</v>
      </c>
      <c r="H2683" s="3" t="str">
        <f t="shared" si="2"/>
        <v>DUSTIN MARSHALL</v>
      </c>
      <c r="J2683" s="1" t="s">
        <v>57</v>
      </c>
      <c r="K2683" s="1" t="s">
        <v>36</v>
      </c>
      <c r="L2683" s="1">
        <v>250.0</v>
      </c>
      <c r="M2683" s="1" t="s">
        <v>58</v>
      </c>
      <c r="N2683" s="1" t="s">
        <v>7606</v>
      </c>
      <c r="P2683" s="4">
        <v>43871.0</v>
      </c>
      <c r="Q2683" s="1" t="s">
        <v>8906</v>
      </c>
      <c r="R2683" s="1" t="s">
        <v>31</v>
      </c>
      <c r="S2683" s="1" t="s">
        <v>32</v>
      </c>
      <c r="T2683" s="1">
        <v>75230.0</v>
      </c>
      <c r="U2683" s="1" t="s">
        <v>8907</v>
      </c>
    </row>
    <row r="2684">
      <c r="A2684" s="1" t="s">
        <v>8908</v>
      </c>
      <c r="B2684" s="1">
        <v>65414.0</v>
      </c>
      <c r="C2684" s="1">
        <v>2024.0</v>
      </c>
      <c r="D2684" s="2" t="s">
        <v>7610</v>
      </c>
      <c r="E2684" s="1" t="s">
        <v>957</v>
      </c>
      <c r="F2684" s="1" t="s">
        <v>8909</v>
      </c>
      <c r="G2684" s="3" t="str">
        <f t="shared" si="1"/>
        <v>Logan Waller</v>
      </c>
      <c r="H2684" s="3" t="str">
        <f t="shared" si="2"/>
        <v>LOGAN WALLER</v>
      </c>
      <c r="J2684" s="1" t="s">
        <v>57</v>
      </c>
      <c r="K2684" s="1" t="s">
        <v>36</v>
      </c>
      <c r="L2684" s="1">
        <v>250.0</v>
      </c>
      <c r="M2684" s="1" t="s">
        <v>58</v>
      </c>
      <c r="N2684" s="1" t="s">
        <v>7606</v>
      </c>
      <c r="P2684" s="4">
        <v>43873.0</v>
      </c>
      <c r="Q2684" s="1" t="s">
        <v>8910</v>
      </c>
      <c r="R2684" s="1" t="s">
        <v>31</v>
      </c>
      <c r="S2684" s="1" t="s">
        <v>32</v>
      </c>
      <c r="T2684" s="1">
        <v>75205.0</v>
      </c>
      <c r="U2684" s="1" t="s">
        <v>8911</v>
      </c>
    </row>
    <row r="2685">
      <c r="A2685" s="1" t="s">
        <v>8912</v>
      </c>
      <c r="B2685" s="1">
        <v>65425.0</v>
      </c>
      <c r="C2685" s="1">
        <v>2024.0</v>
      </c>
      <c r="D2685" s="2" t="s">
        <v>7610</v>
      </c>
      <c r="E2685" s="1" t="s">
        <v>1295</v>
      </c>
      <c r="F2685" s="1" t="s">
        <v>1296</v>
      </c>
      <c r="G2685" s="3" t="str">
        <f t="shared" si="1"/>
        <v>Lynn McBee</v>
      </c>
      <c r="H2685" s="3" t="str">
        <f t="shared" si="2"/>
        <v>LYNN MCBEE</v>
      </c>
      <c r="J2685" s="1" t="s">
        <v>57</v>
      </c>
      <c r="K2685" s="1" t="s">
        <v>36</v>
      </c>
      <c r="L2685" s="1">
        <v>250.0</v>
      </c>
      <c r="M2685" s="1" t="s">
        <v>58</v>
      </c>
      <c r="N2685" s="1" t="s">
        <v>7606</v>
      </c>
      <c r="P2685" s="4">
        <v>43884.0</v>
      </c>
      <c r="Q2685" s="1" t="s">
        <v>8913</v>
      </c>
      <c r="R2685" s="1" t="s">
        <v>31</v>
      </c>
      <c r="S2685" s="1" t="s">
        <v>32</v>
      </c>
      <c r="T2685" s="1">
        <v>75205.0</v>
      </c>
      <c r="U2685" s="1" t="s">
        <v>8914</v>
      </c>
    </row>
    <row r="2686">
      <c r="A2686" s="1" t="s">
        <v>8915</v>
      </c>
      <c r="B2686" s="1">
        <v>65427.0</v>
      </c>
      <c r="C2686" s="1">
        <v>2024.0</v>
      </c>
      <c r="D2686" s="2" t="s">
        <v>7610</v>
      </c>
      <c r="E2686" s="1" t="s">
        <v>338</v>
      </c>
      <c r="F2686" s="1" t="s">
        <v>8916</v>
      </c>
      <c r="G2686" s="3" t="str">
        <f t="shared" si="1"/>
        <v>Craig Holcomb</v>
      </c>
      <c r="H2686" s="3" t="str">
        <f t="shared" si="2"/>
        <v>CRAIG HOLCOMB</v>
      </c>
      <c r="J2686" s="1" t="s">
        <v>57</v>
      </c>
      <c r="K2686" s="1" t="s">
        <v>36</v>
      </c>
      <c r="L2686" s="1">
        <v>250.0</v>
      </c>
      <c r="M2686" s="1" t="s">
        <v>58</v>
      </c>
      <c r="N2686" s="1" t="s">
        <v>7606</v>
      </c>
      <c r="P2686" s="4">
        <v>43885.0</v>
      </c>
      <c r="Q2686" s="1" t="s">
        <v>8917</v>
      </c>
      <c r="R2686" s="1" t="s">
        <v>31</v>
      </c>
      <c r="S2686" s="1" t="s">
        <v>32</v>
      </c>
      <c r="T2686" s="1">
        <v>75215.0</v>
      </c>
      <c r="U2686" s="1" t="s">
        <v>8918</v>
      </c>
    </row>
    <row r="2687">
      <c r="A2687" s="1" t="s">
        <v>8919</v>
      </c>
      <c r="B2687" s="1">
        <v>65428.0</v>
      </c>
      <c r="C2687" s="1">
        <v>2024.0</v>
      </c>
      <c r="D2687" s="2" t="s">
        <v>7610</v>
      </c>
      <c r="E2687" s="1" t="s">
        <v>4809</v>
      </c>
      <c r="F2687" s="1" t="s">
        <v>8920</v>
      </c>
      <c r="G2687" s="3" t="str">
        <f t="shared" si="1"/>
        <v>Cooper Koch</v>
      </c>
      <c r="H2687" s="3" t="str">
        <f t="shared" si="2"/>
        <v>COOPER KOCH</v>
      </c>
      <c r="J2687" s="1" t="s">
        <v>57</v>
      </c>
      <c r="K2687" s="1" t="s">
        <v>36</v>
      </c>
      <c r="L2687" s="1">
        <v>250.0</v>
      </c>
      <c r="M2687" s="1" t="s">
        <v>58</v>
      </c>
      <c r="N2687" s="1" t="s">
        <v>7606</v>
      </c>
      <c r="P2687" s="4">
        <v>43885.0</v>
      </c>
      <c r="Q2687" s="1" t="s">
        <v>8921</v>
      </c>
      <c r="R2687" s="1" t="s">
        <v>31</v>
      </c>
      <c r="S2687" s="1" t="s">
        <v>32</v>
      </c>
      <c r="T2687" s="1">
        <v>75208.0</v>
      </c>
      <c r="U2687" s="1" t="s">
        <v>8922</v>
      </c>
    </row>
    <row r="2688">
      <c r="A2688" s="1" t="s">
        <v>8923</v>
      </c>
      <c r="B2688" s="1">
        <v>65431.0</v>
      </c>
      <c r="C2688" s="1">
        <v>2024.0</v>
      </c>
      <c r="D2688" s="2" t="s">
        <v>7610</v>
      </c>
      <c r="E2688" s="1" t="s">
        <v>8924</v>
      </c>
      <c r="F2688" s="1" t="s">
        <v>8925</v>
      </c>
      <c r="G2688" s="3" t="str">
        <f t="shared" si="1"/>
        <v>Wendy Krispin</v>
      </c>
      <c r="H2688" s="3" t="str">
        <f t="shared" si="2"/>
        <v>WENDY KRISPIN</v>
      </c>
      <c r="J2688" s="1" t="s">
        <v>57</v>
      </c>
      <c r="K2688" s="1" t="s">
        <v>36</v>
      </c>
      <c r="L2688" s="1">
        <v>250.0</v>
      </c>
      <c r="M2688" s="1" t="s">
        <v>58</v>
      </c>
      <c r="N2688" s="1" t="s">
        <v>7606</v>
      </c>
      <c r="P2688" s="4">
        <v>43888.0</v>
      </c>
      <c r="Q2688" s="1" t="s">
        <v>8926</v>
      </c>
      <c r="R2688" s="1" t="s">
        <v>31</v>
      </c>
      <c r="S2688" s="1" t="s">
        <v>32</v>
      </c>
      <c r="T2688" s="1">
        <v>75226.0</v>
      </c>
      <c r="U2688" s="1" t="s">
        <v>8927</v>
      </c>
    </row>
    <row r="2689">
      <c r="A2689" s="1" t="s">
        <v>8928</v>
      </c>
      <c r="B2689" s="1">
        <v>65435.0</v>
      </c>
      <c r="C2689" s="1">
        <v>2024.0</v>
      </c>
      <c r="D2689" s="2" t="s">
        <v>7610</v>
      </c>
      <c r="E2689" s="1" t="s">
        <v>567</v>
      </c>
      <c r="F2689" s="1" t="s">
        <v>1123</v>
      </c>
      <c r="G2689" s="3" t="str">
        <f t="shared" si="1"/>
        <v>Daniel Harrell</v>
      </c>
      <c r="H2689" s="3" t="str">
        <f t="shared" si="2"/>
        <v>DANIEL HARRELL</v>
      </c>
      <c r="J2689" s="1" t="s">
        <v>57</v>
      </c>
      <c r="K2689" s="1" t="s">
        <v>36</v>
      </c>
      <c r="L2689" s="1">
        <v>250.0</v>
      </c>
      <c r="M2689" s="1" t="s">
        <v>58</v>
      </c>
      <c r="N2689" s="1" t="s">
        <v>7606</v>
      </c>
      <c r="P2689" s="4">
        <v>43889.0</v>
      </c>
      <c r="Q2689" s="1" t="s">
        <v>8929</v>
      </c>
      <c r="R2689" s="1" t="s">
        <v>31</v>
      </c>
      <c r="S2689" s="1" t="s">
        <v>32</v>
      </c>
      <c r="T2689" s="1">
        <v>75206.0</v>
      </c>
      <c r="U2689" s="1" t="s">
        <v>8930</v>
      </c>
    </row>
    <row r="2690">
      <c r="A2690" s="1" t="s">
        <v>8931</v>
      </c>
      <c r="B2690" s="1">
        <v>65439.0</v>
      </c>
      <c r="C2690" s="1">
        <v>2024.0</v>
      </c>
      <c r="D2690" s="2" t="s">
        <v>7610</v>
      </c>
      <c r="E2690" s="1" t="s">
        <v>1760</v>
      </c>
      <c r="F2690" s="1" t="s">
        <v>3843</v>
      </c>
      <c r="G2690" s="3" t="str">
        <f t="shared" si="1"/>
        <v>Jennifer Owen</v>
      </c>
      <c r="H2690" s="3" t="str">
        <f t="shared" si="2"/>
        <v>JENNIFER OWEN</v>
      </c>
      <c r="J2690" s="1" t="s">
        <v>57</v>
      </c>
      <c r="K2690" s="1" t="s">
        <v>36</v>
      </c>
      <c r="L2690" s="1">
        <v>250.0</v>
      </c>
      <c r="M2690" s="1" t="s">
        <v>58</v>
      </c>
      <c r="N2690" s="1" t="s">
        <v>7606</v>
      </c>
      <c r="P2690" s="4">
        <v>43893.0</v>
      </c>
      <c r="Q2690" s="1" t="s">
        <v>8372</v>
      </c>
      <c r="R2690" s="1" t="s">
        <v>31</v>
      </c>
      <c r="S2690" s="1" t="s">
        <v>32</v>
      </c>
      <c r="T2690" s="1">
        <v>75214.0</v>
      </c>
      <c r="U2690" s="1" t="s">
        <v>8373</v>
      </c>
    </row>
    <row r="2691">
      <c r="A2691" s="1" t="s">
        <v>8932</v>
      </c>
      <c r="B2691" s="1">
        <v>65443.0</v>
      </c>
      <c r="C2691" s="1">
        <v>2024.0</v>
      </c>
      <c r="D2691" s="2" t="s">
        <v>7610</v>
      </c>
      <c r="E2691" s="1" t="s">
        <v>354</v>
      </c>
      <c r="F2691" s="1" t="s">
        <v>8933</v>
      </c>
      <c r="G2691" s="3" t="str">
        <f t="shared" si="1"/>
        <v>Richard Chesney</v>
      </c>
      <c r="H2691" s="3" t="str">
        <f t="shared" si="2"/>
        <v>RICHARD CHESNEY</v>
      </c>
      <c r="J2691" s="1" t="s">
        <v>57</v>
      </c>
      <c r="K2691" s="1" t="s">
        <v>36</v>
      </c>
      <c r="L2691" s="1">
        <v>250.0</v>
      </c>
      <c r="M2691" s="1" t="s">
        <v>58</v>
      </c>
      <c r="N2691" s="1" t="s">
        <v>7606</v>
      </c>
      <c r="P2691" s="4">
        <v>43895.0</v>
      </c>
      <c r="Q2691" s="1" t="s">
        <v>8934</v>
      </c>
      <c r="R2691" s="1" t="s">
        <v>31</v>
      </c>
      <c r="S2691" s="1" t="s">
        <v>32</v>
      </c>
      <c r="T2691" s="1">
        <v>75201.0</v>
      </c>
      <c r="U2691" s="1" t="s">
        <v>8935</v>
      </c>
    </row>
    <row r="2692">
      <c r="A2692" s="1" t="s">
        <v>8936</v>
      </c>
      <c r="B2692" s="1">
        <v>65450.0</v>
      </c>
      <c r="C2692" s="1">
        <v>2024.0</v>
      </c>
      <c r="D2692" s="2" t="s">
        <v>7610</v>
      </c>
      <c r="E2692" s="1" t="s">
        <v>8937</v>
      </c>
      <c r="F2692" s="1" t="s">
        <v>8938</v>
      </c>
      <c r="G2692" s="3" t="str">
        <f t="shared" si="1"/>
        <v>Francis Luttmer</v>
      </c>
      <c r="H2692" s="3" t="str">
        <f t="shared" si="2"/>
        <v>FRANCIS LUTTMER</v>
      </c>
      <c r="J2692" s="1" t="s">
        <v>57</v>
      </c>
      <c r="K2692" s="1" t="s">
        <v>36</v>
      </c>
      <c r="L2692" s="1">
        <v>250.0</v>
      </c>
      <c r="M2692" s="1" t="s">
        <v>58</v>
      </c>
      <c r="N2692" s="1" t="s">
        <v>7606</v>
      </c>
      <c r="P2692" s="4">
        <v>43895.0</v>
      </c>
      <c r="Q2692" s="1" t="s">
        <v>8939</v>
      </c>
      <c r="R2692" s="1" t="s">
        <v>31</v>
      </c>
      <c r="S2692" s="1" t="s">
        <v>32</v>
      </c>
      <c r="T2692" s="1">
        <v>75225.0</v>
      </c>
      <c r="U2692" s="1" t="s">
        <v>8940</v>
      </c>
    </row>
    <row r="2693">
      <c r="A2693" s="1" t="s">
        <v>8941</v>
      </c>
      <c r="B2693" s="1">
        <v>65454.0</v>
      </c>
      <c r="C2693" s="1">
        <v>2024.0</v>
      </c>
      <c r="D2693" s="2" t="s">
        <v>7610</v>
      </c>
      <c r="E2693" s="1" t="s">
        <v>4654</v>
      </c>
      <c r="F2693" s="1" t="s">
        <v>7010</v>
      </c>
      <c r="G2693" s="3" t="str">
        <f t="shared" si="1"/>
        <v>Frank Mihalopoulos</v>
      </c>
      <c r="H2693" s="3" t="str">
        <f t="shared" si="2"/>
        <v>FRANK MIHALOPOULOS</v>
      </c>
      <c r="J2693" s="1" t="s">
        <v>57</v>
      </c>
      <c r="K2693" s="1" t="s">
        <v>36</v>
      </c>
      <c r="L2693" s="1">
        <v>250.0</v>
      </c>
      <c r="M2693" s="1" t="s">
        <v>58</v>
      </c>
      <c r="N2693" s="1" t="s">
        <v>7606</v>
      </c>
      <c r="P2693" s="4">
        <v>43895.0</v>
      </c>
      <c r="Q2693" s="1" t="s">
        <v>8942</v>
      </c>
      <c r="R2693" s="1" t="s">
        <v>31</v>
      </c>
      <c r="S2693" s="1" t="s">
        <v>32</v>
      </c>
      <c r="T2693" s="1">
        <v>75205.0</v>
      </c>
      <c r="U2693" s="1" t="s">
        <v>8943</v>
      </c>
    </row>
    <row r="2694">
      <c r="A2694" s="1" t="s">
        <v>8944</v>
      </c>
      <c r="B2694" s="1">
        <v>65457.0</v>
      </c>
      <c r="C2694" s="1">
        <v>2024.0</v>
      </c>
      <c r="D2694" s="2" t="s">
        <v>7610</v>
      </c>
      <c r="E2694" s="1" t="s">
        <v>8833</v>
      </c>
      <c r="F2694" s="1" t="s">
        <v>432</v>
      </c>
      <c r="G2694" s="3" t="str">
        <f t="shared" si="1"/>
        <v>Andy Smith</v>
      </c>
      <c r="H2694" s="3" t="str">
        <f t="shared" si="2"/>
        <v>ANDY SMITH</v>
      </c>
      <c r="J2694" s="1" t="s">
        <v>57</v>
      </c>
      <c r="K2694" s="1" t="s">
        <v>36</v>
      </c>
      <c r="L2694" s="1">
        <v>250.0</v>
      </c>
      <c r="M2694" s="1" t="s">
        <v>58</v>
      </c>
      <c r="N2694" s="1" t="s">
        <v>7606</v>
      </c>
      <c r="P2694" s="4">
        <v>43895.0</v>
      </c>
      <c r="Q2694" s="1" t="s">
        <v>8834</v>
      </c>
      <c r="R2694" s="1" t="s">
        <v>31</v>
      </c>
      <c r="S2694" s="1" t="s">
        <v>32</v>
      </c>
      <c r="T2694" s="1">
        <v>75219.0</v>
      </c>
      <c r="U2694" s="1" t="s">
        <v>8945</v>
      </c>
    </row>
    <row r="2695">
      <c r="A2695" s="1" t="s">
        <v>8946</v>
      </c>
      <c r="B2695" s="1">
        <v>65458.0</v>
      </c>
      <c r="C2695" s="1">
        <v>2024.0</v>
      </c>
      <c r="D2695" s="2" t="s">
        <v>7610</v>
      </c>
      <c r="E2695" s="1" t="s">
        <v>462</v>
      </c>
      <c r="F2695" s="1" t="s">
        <v>463</v>
      </c>
      <c r="G2695" s="3" t="str">
        <f t="shared" si="1"/>
        <v>Miguel Solis</v>
      </c>
      <c r="H2695" s="3" t="str">
        <f t="shared" si="2"/>
        <v>MIGUEL SOLIS</v>
      </c>
      <c r="J2695" s="1" t="s">
        <v>57</v>
      </c>
      <c r="K2695" s="1" t="s">
        <v>36</v>
      </c>
      <c r="L2695" s="1">
        <v>250.0</v>
      </c>
      <c r="M2695" s="1" t="s">
        <v>58</v>
      </c>
      <c r="N2695" s="1" t="s">
        <v>7606</v>
      </c>
      <c r="P2695" s="4">
        <v>43895.0</v>
      </c>
      <c r="Q2695" s="1" t="s">
        <v>8615</v>
      </c>
      <c r="R2695" s="1" t="s">
        <v>31</v>
      </c>
      <c r="S2695" s="1" t="s">
        <v>32</v>
      </c>
      <c r="T2695" s="1">
        <v>75204.0</v>
      </c>
      <c r="U2695" s="1" t="s">
        <v>8616</v>
      </c>
    </row>
    <row r="2696">
      <c r="A2696" s="1" t="s">
        <v>8947</v>
      </c>
      <c r="B2696" s="1">
        <v>65461.0</v>
      </c>
      <c r="C2696" s="1">
        <v>2024.0</v>
      </c>
      <c r="D2696" s="2" t="s">
        <v>7610</v>
      </c>
      <c r="E2696" s="1" t="s">
        <v>7527</v>
      </c>
      <c r="F2696" s="1" t="s">
        <v>8948</v>
      </c>
      <c r="G2696" s="3" t="str">
        <f t="shared" si="1"/>
        <v>Roger Wedell</v>
      </c>
      <c r="H2696" s="3" t="str">
        <f t="shared" si="2"/>
        <v>ROGER WEDELL</v>
      </c>
      <c r="J2696" s="1" t="s">
        <v>57</v>
      </c>
      <c r="K2696" s="1" t="s">
        <v>36</v>
      </c>
      <c r="L2696" s="1">
        <v>250.0</v>
      </c>
      <c r="M2696" s="1" t="s">
        <v>58</v>
      </c>
      <c r="N2696" s="1" t="s">
        <v>7606</v>
      </c>
      <c r="P2696" s="4">
        <v>43895.0</v>
      </c>
      <c r="Q2696" s="1" t="s">
        <v>8949</v>
      </c>
      <c r="R2696" s="1" t="s">
        <v>31</v>
      </c>
      <c r="S2696" s="1" t="s">
        <v>32</v>
      </c>
      <c r="T2696" s="1">
        <v>75224.0</v>
      </c>
      <c r="U2696" s="1" t="s">
        <v>8950</v>
      </c>
    </row>
    <row r="2697">
      <c r="A2697" s="1" t="s">
        <v>8951</v>
      </c>
      <c r="B2697" s="1">
        <v>65464.0</v>
      </c>
      <c r="C2697" s="1">
        <v>2024.0</v>
      </c>
      <c r="D2697" s="2" t="s">
        <v>7610</v>
      </c>
      <c r="E2697" s="1" t="s">
        <v>4758</v>
      </c>
      <c r="F2697" s="1" t="s">
        <v>8952</v>
      </c>
      <c r="G2697" s="3" t="str">
        <f t="shared" si="1"/>
        <v>Maureen Milligan</v>
      </c>
      <c r="H2697" s="3" t="str">
        <f t="shared" si="2"/>
        <v>MAUREEN MILLIGAN</v>
      </c>
      <c r="J2697" s="1" t="s">
        <v>57</v>
      </c>
      <c r="K2697" s="1" t="s">
        <v>36</v>
      </c>
      <c r="L2697" s="1">
        <v>250.0</v>
      </c>
      <c r="M2697" s="1" t="s">
        <v>58</v>
      </c>
      <c r="N2697" s="1" t="s">
        <v>7606</v>
      </c>
      <c r="P2697" s="4">
        <v>43901.0</v>
      </c>
      <c r="Q2697" s="1" t="s">
        <v>8953</v>
      </c>
      <c r="R2697" s="1" t="s">
        <v>31</v>
      </c>
      <c r="S2697" s="1" t="s">
        <v>32</v>
      </c>
      <c r="T2697" s="1">
        <v>75230.0</v>
      </c>
      <c r="U2697" s="1" t="s">
        <v>8954</v>
      </c>
    </row>
    <row r="2698">
      <c r="A2698" s="1" t="s">
        <v>8955</v>
      </c>
      <c r="B2698" s="1">
        <v>66699.0</v>
      </c>
      <c r="C2698" s="1">
        <v>2070.0</v>
      </c>
      <c r="D2698" s="2" t="s">
        <v>7612</v>
      </c>
      <c r="E2698" s="1" t="s">
        <v>1475</v>
      </c>
      <c r="F2698" s="1" t="s">
        <v>8956</v>
      </c>
      <c r="G2698" s="3" t="str">
        <f t="shared" si="1"/>
        <v>Jeff Herrington</v>
      </c>
      <c r="H2698" s="3" t="str">
        <f t="shared" si="2"/>
        <v>JEFF HERRINGTON</v>
      </c>
      <c r="J2698" s="1" t="s">
        <v>57</v>
      </c>
      <c r="K2698" s="1" t="s">
        <v>41</v>
      </c>
      <c r="L2698" s="1">
        <v>250.0</v>
      </c>
      <c r="M2698" s="1" t="s">
        <v>58</v>
      </c>
      <c r="N2698" s="1" t="s">
        <v>7606</v>
      </c>
      <c r="O2698" s="4">
        <v>44317.0</v>
      </c>
      <c r="P2698" s="4">
        <v>44112.0</v>
      </c>
      <c r="Q2698" s="1" t="s">
        <v>8957</v>
      </c>
      <c r="R2698" s="1" t="s">
        <v>31</v>
      </c>
      <c r="S2698" s="1" t="s">
        <v>32</v>
      </c>
      <c r="T2698" s="1">
        <v>75208.0</v>
      </c>
      <c r="U2698" s="1" t="s">
        <v>8958</v>
      </c>
    </row>
    <row r="2699">
      <c r="A2699" s="1" t="s">
        <v>8959</v>
      </c>
      <c r="B2699" s="1">
        <v>66700.0</v>
      </c>
      <c r="C2699" s="1">
        <v>2070.0</v>
      </c>
      <c r="D2699" s="2" t="s">
        <v>7612</v>
      </c>
      <c r="E2699" s="1" t="s">
        <v>2131</v>
      </c>
      <c r="F2699" s="1" t="s">
        <v>1044</v>
      </c>
      <c r="G2699" s="3" t="str">
        <f t="shared" si="1"/>
        <v>Randall White</v>
      </c>
      <c r="H2699" s="3" t="str">
        <f t="shared" si="2"/>
        <v>RANDALL WHITE</v>
      </c>
      <c r="J2699" s="1" t="s">
        <v>57</v>
      </c>
      <c r="K2699" s="1" t="s">
        <v>41</v>
      </c>
      <c r="L2699" s="1">
        <v>250.0</v>
      </c>
      <c r="M2699" s="1" t="s">
        <v>58</v>
      </c>
      <c r="N2699" s="1" t="s">
        <v>7606</v>
      </c>
      <c r="O2699" s="4">
        <v>44317.0</v>
      </c>
      <c r="P2699" s="4">
        <v>44112.0</v>
      </c>
      <c r="Q2699" s="1" t="s">
        <v>8957</v>
      </c>
      <c r="R2699" s="1" t="s">
        <v>31</v>
      </c>
      <c r="S2699" s="1" t="s">
        <v>32</v>
      </c>
      <c r="T2699" s="1">
        <v>75208.0</v>
      </c>
      <c r="U2699" s="1" t="s">
        <v>8958</v>
      </c>
    </row>
    <row r="2700">
      <c r="A2700" s="1" t="s">
        <v>8960</v>
      </c>
      <c r="B2700" s="1">
        <v>66744.0</v>
      </c>
      <c r="C2700" s="1">
        <v>2070.0</v>
      </c>
      <c r="D2700" s="2" t="s">
        <v>7612</v>
      </c>
      <c r="E2700" s="1" t="s">
        <v>8298</v>
      </c>
      <c r="F2700" s="1" t="s">
        <v>3678</v>
      </c>
      <c r="G2700" s="3" t="str">
        <f t="shared" si="1"/>
        <v>Denise Marshall</v>
      </c>
      <c r="H2700" s="3" t="str">
        <f t="shared" si="2"/>
        <v>DENISE MARSHALL</v>
      </c>
      <c r="J2700" s="1" t="s">
        <v>57</v>
      </c>
      <c r="K2700" s="1" t="s">
        <v>41</v>
      </c>
      <c r="L2700" s="1">
        <v>250.0</v>
      </c>
      <c r="M2700" s="1" t="s">
        <v>58</v>
      </c>
      <c r="N2700" s="1" t="s">
        <v>7606</v>
      </c>
      <c r="O2700" s="4">
        <v>44317.0</v>
      </c>
      <c r="P2700" s="4">
        <v>44172.0</v>
      </c>
      <c r="Q2700" s="1" t="s">
        <v>8906</v>
      </c>
      <c r="R2700" s="1" t="s">
        <v>31</v>
      </c>
      <c r="S2700" s="1" t="s">
        <v>32</v>
      </c>
      <c r="T2700" s="1">
        <v>75230.0</v>
      </c>
      <c r="U2700" s="1" t="s">
        <v>8907</v>
      </c>
    </row>
    <row r="2701">
      <c r="A2701" s="1" t="s">
        <v>8961</v>
      </c>
      <c r="B2701" s="1">
        <v>66782.0</v>
      </c>
      <c r="C2701" s="1">
        <v>2070.0</v>
      </c>
      <c r="D2701" s="2" t="s">
        <v>7612</v>
      </c>
      <c r="E2701" s="1" t="s">
        <v>2961</v>
      </c>
      <c r="F2701" s="1" t="s">
        <v>8962</v>
      </c>
      <c r="G2701" s="3" t="str">
        <f t="shared" si="1"/>
        <v>Marc Andres</v>
      </c>
      <c r="H2701" s="3" t="str">
        <f t="shared" si="2"/>
        <v>MARC ANDRES</v>
      </c>
      <c r="J2701" s="1" t="s">
        <v>57</v>
      </c>
      <c r="K2701" s="1" t="s">
        <v>41</v>
      </c>
      <c r="L2701" s="1">
        <v>250.0</v>
      </c>
      <c r="M2701" s="1" t="s">
        <v>58</v>
      </c>
      <c r="N2701" s="1" t="s">
        <v>7606</v>
      </c>
      <c r="O2701" s="4">
        <v>44317.0</v>
      </c>
      <c r="P2701" s="5">
        <v>44180.0</v>
      </c>
      <c r="Q2701" s="1" t="s">
        <v>8963</v>
      </c>
      <c r="R2701" s="1" t="s">
        <v>31</v>
      </c>
      <c r="S2701" s="1" t="s">
        <v>32</v>
      </c>
      <c r="T2701" s="1">
        <v>75230.0</v>
      </c>
      <c r="U2701" s="1" t="s">
        <v>8964</v>
      </c>
    </row>
    <row r="2702">
      <c r="A2702" s="1" t="s">
        <v>8965</v>
      </c>
      <c r="B2702" s="1">
        <v>66783.0</v>
      </c>
      <c r="C2702" s="1">
        <v>2070.0</v>
      </c>
      <c r="D2702" s="2" t="s">
        <v>7612</v>
      </c>
      <c r="E2702" s="1" t="s">
        <v>1043</v>
      </c>
      <c r="F2702" s="1" t="s">
        <v>8966</v>
      </c>
      <c r="G2702" s="3" t="str">
        <f t="shared" si="1"/>
        <v>Tom Kapioltas</v>
      </c>
      <c r="H2702" s="3" t="str">
        <f t="shared" si="2"/>
        <v>TOM KAPIOLTAS</v>
      </c>
      <c r="J2702" s="1" t="s">
        <v>57</v>
      </c>
      <c r="K2702" s="1" t="s">
        <v>41</v>
      </c>
      <c r="L2702" s="1">
        <v>250.0</v>
      </c>
      <c r="M2702" s="1" t="s">
        <v>58</v>
      </c>
      <c r="N2702" s="1" t="s">
        <v>7606</v>
      </c>
      <c r="O2702" s="4">
        <v>44317.0</v>
      </c>
      <c r="P2702" s="5">
        <v>44180.0</v>
      </c>
      <c r="Q2702" s="1" t="s">
        <v>8967</v>
      </c>
      <c r="R2702" s="1" t="s">
        <v>2580</v>
      </c>
      <c r="S2702" s="1" t="s">
        <v>32</v>
      </c>
      <c r="T2702" s="1">
        <v>75013.0</v>
      </c>
      <c r="U2702" s="1" t="s">
        <v>8968</v>
      </c>
    </row>
    <row r="2703">
      <c r="A2703" s="1" t="s">
        <v>8969</v>
      </c>
      <c r="B2703" s="1">
        <v>66791.0</v>
      </c>
      <c r="C2703" s="1">
        <v>2070.0</v>
      </c>
      <c r="D2703" s="2" t="s">
        <v>7612</v>
      </c>
      <c r="E2703" s="1" t="s">
        <v>8970</v>
      </c>
      <c r="F2703" s="1" t="s">
        <v>4477</v>
      </c>
      <c r="G2703" s="3" t="str">
        <f t="shared" si="1"/>
        <v>Nathan (Nate) Evans</v>
      </c>
      <c r="H2703" s="3" t="str">
        <f t="shared" si="2"/>
        <v>NATHAN (NATE) EVANS</v>
      </c>
      <c r="J2703" s="1" t="s">
        <v>57</v>
      </c>
      <c r="K2703" s="1" t="s">
        <v>41</v>
      </c>
      <c r="L2703" s="1">
        <v>250.0</v>
      </c>
      <c r="M2703" s="1" t="s">
        <v>58</v>
      </c>
      <c r="N2703" s="1" t="s">
        <v>7606</v>
      </c>
      <c r="O2703" s="4">
        <v>44317.0</v>
      </c>
      <c r="P2703" s="5">
        <v>44183.0</v>
      </c>
      <c r="Q2703" s="1" t="s">
        <v>8971</v>
      </c>
      <c r="R2703" s="1" t="s">
        <v>8972</v>
      </c>
      <c r="S2703" s="1" t="s">
        <v>2253</v>
      </c>
      <c r="T2703" s="1">
        <v>32205.0</v>
      </c>
      <c r="U2703" s="1" t="s">
        <v>8973</v>
      </c>
    </row>
    <row r="2704">
      <c r="A2704" s="1" t="s">
        <v>8974</v>
      </c>
      <c r="B2704" s="1">
        <v>66792.0</v>
      </c>
      <c r="C2704" s="1">
        <v>2070.0</v>
      </c>
      <c r="D2704" s="2" t="s">
        <v>7612</v>
      </c>
      <c r="E2704" s="1" t="s">
        <v>8975</v>
      </c>
      <c r="F2704" s="1" t="s">
        <v>8976</v>
      </c>
      <c r="G2704" s="3" t="str">
        <f t="shared" si="1"/>
        <v>Vincent Rowe</v>
      </c>
      <c r="H2704" s="3" t="str">
        <f t="shared" si="2"/>
        <v>VINCENT ROWE</v>
      </c>
      <c r="J2704" s="1" t="s">
        <v>57</v>
      </c>
      <c r="K2704" s="1" t="s">
        <v>41</v>
      </c>
      <c r="L2704" s="1">
        <v>250.0</v>
      </c>
      <c r="M2704" s="1" t="s">
        <v>58</v>
      </c>
      <c r="N2704" s="1" t="s">
        <v>7606</v>
      </c>
      <c r="O2704" s="4">
        <v>44317.0</v>
      </c>
      <c r="P2704" s="5">
        <v>44183.0</v>
      </c>
      <c r="Q2704" s="1" t="s">
        <v>8977</v>
      </c>
      <c r="R2704" s="1" t="s">
        <v>31</v>
      </c>
      <c r="S2704" s="1" t="s">
        <v>32</v>
      </c>
      <c r="T2704" s="1">
        <v>75208.0</v>
      </c>
      <c r="U2704" s="1" t="s">
        <v>8978</v>
      </c>
    </row>
    <row r="2705">
      <c r="A2705" s="1" t="s">
        <v>8979</v>
      </c>
      <c r="B2705" s="1">
        <v>66813.0</v>
      </c>
      <c r="C2705" s="1">
        <v>2070.0</v>
      </c>
      <c r="D2705" s="2" t="s">
        <v>7612</v>
      </c>
      <c r="E2705" s="1" t="s">
        <v>8980</v>
      </c>
      <c r="F2705" s="1" t="s">
        <v>8981</v>
      </c>
      <c r="G2705" s="3" t="str">
        <f t="shared" si="1"/>
        <v>Rachab Roque-Solorzano</v>
      </c>
      <c r="H2705" s="3" t="str">
        <f t="shared" si="2"/>
        <v>RACHAB ROQUE-SOLORZANO</v>
      </c>
      <c r="J2705" s="1" t="s">
        <v>57</v>
      </c>
      <c r="K2705" s="1" t="s">
        <v>41</v>
      </c>
      <c r="L2705" s="1">
        <v>250.0</v>
      </c>
      <c r="M2705" s="1" t="s">
        <v>58</v>
      </c>
      <c r="N2705" s="1" t="s">
        <v>7606</v>
      </c>
      <c r="O2705" s="4">
        <v>44317.0</v>
      </c>
      <c r="P2705" s="5">
        <v>44186.0</v>
      </c>
      <c r="Q2705" s="1" t="s">
        <v>8982</v>
      </c>
      <c r="R2705" s="1" t="s">
        <v>31</v>
      </c>
      <c r="S2705" s="1" t="s">
        <v>32</v>
      </c>
      <c r="T2705" s="1">
        <v>75208.0</v>
      </c>
      <c r="U2705" s="1" t="s">
        <v>8983</v>
      </c>
    </row>
    <row r="2706">
      <c r="A2706" s="1" t="s">
        <v>8984</v>
      </c>
      <c r="B2706" s="1">
        <v>66875.0</v>
      </c>
      <c r="C2706" s="1">
        <v>2070.0</v>
      </c>
      <c r="D2706" s="2" t="s">
        <v>7612</v>
      </c>
      <c r="E2706" s="1" t="s">
        <v>824</v>
      </c>
      <c r="F2706" s="1" t="s">
        <v>8985</v>
      </c>
      <c r="G2706" s="3" t="str">
        <f t="shared" si="1"/>
        <v>Scott Hounsel</v>
      </c>
      <c r="H2706" s="3" t="str">
        <f t="shared" si="2"/>
        <v>SCOTT HOUNSEL</v>
      </c>
      <c r="J2706" s="1" t="s">
        <v>57</v>
      </c>
      <c r="K2706" s="1" t="s">
        <v>41</v>
      </c>
      <c r="L2706" s="1">
        <v>250.0</v>
      </c>
      <c r="M2706" s="1" t="s">
        <v>58</v>
      </c>
      <c r="N2706" s="1" t="s">
        <v>7606</v>
      </c>
      <c r="O2706" s="4">
        <v>44317.0</v>
      </c>
      <c r="P2706" s="5">
        <v>44194.0</v>
      </c>
      <c r="Q2706" s="1" t="s">
        <v>8986</v>
      </c>
      <c r="R2706" s="1" t="s">
        <v>31</v>
      </c>
      <c r="S2706" s="1" t="s">
        <v>32</v>
      </c>
      <c r="T2706" s="1">
        <v>75208.0</v>
      </c>
      <c r="U2706" s="1" t="s">
        <v>8987</v>
      </c>
    </row>
    <row r="2707">
      <c r="A2707" s="1" t="s">
        <v>8988</v>
      </c>
      <c r="B2707" s="1">
        <v>66892.0</v>
      </c>
      <c r="C2707" s="1">
        <v>2070.0</v>
      </c>
      <c r="D2707" s="2" t="s">
        <v>7612</v>
      </c>
      <c r="E2707" s="1" t="s">
        <v>1743</v>
      </c>
      <c r="F2707" s="1" t="s">
        <v>8989</v>
      </c>
      <c r="G2707" s="3" t="str">
        <f t="shared" si="1"/>
        <v>Phil Boustani</v>
      </c>
      <c r="H2707" s="3" t="str">
        <f t="shared" si="2"/>
        <v>PHIL BOUSTANI</v>
      </c>
      <c r="J2707" s="1" t="s">
        <v>57</v>
      </c>
      <c r="K2707" s="1" t="s">
        <v>41</v>
      </c>
      <c r="L2707" s="1">
        <v>250.0</v>
      </c>
      <c r="M2707" s="1" t="s">
        <v>58</v>
      </c>
      <c r="N2707" s="1" t="s">
        <v>7606</v>
      </c>
      <c r="O2707" s="4">
        <v>44317.0</v>
      </c>
      <c r="P2707" s="5">
        <v>44195.0</v>
      </c>
      <c r="Q2707" s="1" t="s">
        <v>8990</v>
      </c>
      <c r="R2707" s="1" t="s">
        <v>31</v>
      </c>
      <c r="S2707" s="1" t="s">
        <v>32</v>
      </c>
      <c r="T2707" s="1">
        <v>75209.0</v>
      </c>
      <c r="U2707" s="1" t="s">
        <v>8991</v>
      </c>
    </row>
    <row r="2708">
      <c r="A2708" s="1" t="s">
        <v>8992</v>
      </c>
      <c r="B2708" s="1">
        <v>66923.0</v>
      </c>
      <c r="C2708" s="1">
        <v>2070.0</v>
      </c>
      <c r="D2708" s="2" t="s">
        <v>7612</v>
      </c>
      <c r="E2708" s="1" t="s">
        <v>547</v>
      </c>
      <c r="F2708" s="1" t="s">
        <v>7995</v>
      </c>
      <c r="G2708" s="3" t="str">
        <f t="shared" si="1"/>
        <v>John Cox</v>
      </c>
      <c r="H2708" s="3" t="str">
        <f t="shared" si="2"/>
        <v>JOHN COX</v>
      </c>
      <c r="J2708" s="1" t="s">
        <v>57</v>
      </c>
      <c r="K2708" s="1" t="s">
        <v>41</v>
      </c>
      <c r="L2708" s="1">
        <v>250.0</v>
      </c>
      <c r="M2708" s="1" t="s">
        <v>58</v>
      </c>
      <c r="N2708" s="1" t="s">
        <v>7606</v>
      </c>
      <c r="O2708" s="4">
        <v>44317.0</v>
      </c>
      <c r="P2708" s="5">
        <v>44196.0</v>
      </c>
      <c r="Q2708" s="1" t="s">
        <v>8993</v>
      </c>
      <c r="R2708" s="1" t="s">
        <v>31</v>
      </c>
      <c r="S2708" s="1" t="s">
        <v>32</v>
      </c>
      <c r="T2708" s="1">
        <v>75208.0</v>
      </c>
      <c r="U2708" s="1" t="s">
        <v>8994</v>
      </c>
    </row>
    <row r="2709">
      <c r="A2709" s="1" t="s">
        <v>8995</v>
      </c>
      <c r="B2709" s="1">
        <v>66924.0</v>
      </c>
      <c r="C2709" s="1">
        <v>2070.0</v>
      </c>
      <c r="D2709" s="2" t="s">
        <v>7612</v>
      </c>
      <c r="E2709" s="1" t="s">
        <v>649</v>
      </c>
      <c r="F2709" s="1" t="s">
        <v>8996</v>
      </c>
      <c r="G2709" s="3" t="str">
        <f t="shared" si="1"/>
        <v>Mark Niermann</v>
      </c>
      <c r="H2709" s="3" t="str">
        <f t="shared" si="2"/>
        <v>MARK NIERMANN</v>
      </c>
      <c r="J2709" s="1" t="s">
        <v>57</v>
      </c>
      <c r="K2709" s="1" t="s">
        <v>41</v>
      </c>
      <c r="L2709" s="1">
        <v>250.0</v>
      </c>
      <c r="M2709" s="1" t="s">
        <v>58</v>
      </c>
      <c r="N2709" s="1" t="s">
        <v>7606</v>
      </c>
      <c r="O2709" s="4">
        <v>44317.0</v>
      </c>
      <c r="P2709" s="5">
        <v>44196.0</v>
      </c>
      <c r="Q2709" s="1" t="s">
        <v>8997</v>
      </c>
      <c r="R2709" s="1" t="s">
        <v>31</v>
      </c>
      <c r="S2709" s="1" t="s">
        <v>32</v>
      </c>
      <c r="T2709" s="1">
        <v>75208.0</v>
      </c>
      <c r="U2709" s="1" t="s">
        <v>8998</v>
      </c>
    </row>
    <row r="2710">
      <c r="A2710" s="1" t="s">
        <v>8999</v>
      </c>
      <c r="B2710" s="1">
        <v>69951.0</v>
      </c>
      <c r="C2710" s="1">
        <v>2154.0</v>
      </c>
      <c r="D2710" s="2" t="s">
        <v>7614</v>
      </c>
      <c r="E2710" s="1" t="s">
        <v>547</v>
      </c>
      <c r="F2710" s="1" t="s">
        <v>9000</v>
      </c>
      <c r="G2710" s="3" t="str">
        <f t="shared" si="1"/>
        <v>John Angle</v>
      </c>
      <c r="H2710" s="3" t="str">
        <f t="shared" si="2"/>
        <v>JOHN ANGLE</v>
      </c>
      <c r="J2710" s="1" t="s">
        <v>57</v>
      </c>
      <c r="K2710" s="1" t="s">
        <v>44</v>
      </c>
      <c r="L2710" s="1">
        <v>250.0</v>
      </c>
      <c r="M2710" s="1" t="s">
        <v>58</v>
      </c>
      <c r="N2710" s="1" t="s">
        <v>7606</v>
      </c>
      <c r="O2710" s="4">
        <v>44317.0</v>
      </c>
      <c r="P2710" s="4">
        <v>44276.0</v>
      </c>
      <c r="Q2710" s="1" t="s">
        <v>9001</v>
      </c>
      <c r="R2710" s="1" t="s">
        <v>7634</v>
      </c>
      <c r="S2710" s="1" t="s">
        <v>32</v>
      </c>
      <c r="T2710" s="1">
        <v>76110.0</v>
      </c>
      <c r="U2710" s="1" t="s">
        <v>9002</v>
      </c>
    </row>
    <row r="2711">
      <c r="A2711" s="1" t="s">
        <v>9003</v>
      </c>
      <c r="B2711" s="1">
        <v>69959.0</v>
      </c>
      <c r="C2711" s="1">
        <v>2154.0</v>
      </c>
      <c r="D2711" s="2" t="s">
        <v>7614</v>
      </c>
      <c r="E2711" s="1" t="s">
        <v>547</v>
      </c>
      <c r="F2711" s="1" t="s">
        <v>9004</v>
      </c>
      <c r="G2711" s="3" t="str">
        <f t="shared" si="1"/>
        <v>John Crowley</v>
      </c>
      <c r="H2711" s="3" t="str">
        <f t="shared" si="2"/>
        <v>JOHN CROWLEY</v>
      </c>
      <c r="J2711" s="1" t="s">
        <v>57</v>
      </c>
      <c r="K2711" s="1" t="s">
        <v>44</v>
      </c>
      <c r="L2711" s="1">
        <v>250.0</v>
      </c>
      <c r="M2711" s="1" t="s">
        <v>58</v>
      </c>
      <c r="N2711" s="1" t="s">
        <v>7606</v>
      </c>
      <c r="O2711" s="4">
        <v>44317.0</v>
      </c>
      <c r="P2711" s="4">
        <v>44250.0</v>
      </c>
      <c r="Q2711" s="1" t="s">
        <v>9005</v>
      </c>
      <c r="R2711" s="1" t="s">
        <v>31</v>
      </c>
      <c r="S2711" s="1" t="s">
        <v>32</v>
      </c>
      <c r="T2711" s="1">
        <v>75208.0</v>
      </c>
      <c r="U2711" s="1" t="s">
        <v>9006</v>
      </c>
    </row>
    <row r="2712">
      <c r="A2712" s="1" t="s">
        <v>9007</v>
      </c>
      <c r="B2712" s="1">
        <v>69974.0</v>
      </c>
      <c r="C2712" s="1">
        <v>2154.0</v>
      </c>
      <c r="D2712" s="2" t="s">
        <v>7614</v>
      </c>
      <c r="E2712" s="1" t="s">
        <v>140</v>
      </c>
      <c r="F2712" s="1" t="s">
        <v>9008</v>
      </c>
      <c r="G2712" s="3" t="str">
        <f t="shared" si="1"/>
        <v>Michael Kaufman</v>
      </c>
      <c r="H2712" s="3" t="str">
        <f t="shared" si="2"/>
        <v>MICHAEL KAUFMAN</v>
      </c>
      <c r="J2712" s="1" t="s">
        <v>57</v>
      </c>
      <c r="K2712" s="1" t="s">
        <v>44</v>
      </c>
      <c r="L2712" s="1">
        <v>250.0</v>
      </c>
      <c r="M2712" s="1" t="s">
        <v>58</v>
      </c>
      <c r="N2712" s="1" t="s">
        <v>7606</v>
      </c>
      <c r="O2712" s="4">
        <v>44317.0</v>
      </c>
      <c r="P2712" s="4">
        <v>44247.0</v>
      </c>
      <c r="Q2712" s="1" t="s">
        <v>9009</v>
      </c>
      <c r="R2712" s="1" t="s">
        <v>31</v>
      </c>
      <c r="S2712" s="1" t="s">
        <v>32</v>
      </c>
      <c r="T2712" s="1">
        <v>75219.0</v>
      </c>
      <c r="U2712" s="1" t="s">
        <v>9010</v>
      </c>
    </row>
    <row r="2713">
      <c r="A2713" s="1" t="s">
        <v>9011</v>
      </c>
      <c r="B2713" s="1">
        <v>69976.0</v>
      </c>
      <c r="C2713" s="1">
        <v>2154.0</v>
      </c>
      <c r="D2713" s="2" t="s">
        <v>7614</v>
      </c>
      <c r="E2713" s="1" t="s">
        <v>1030</v>
      </c>
      <c r="F2713" s="1" t="s">
        <v>1138</v>
      </c>
      <c r="G2713" s="3" t="str">
        <f t="shared" si="1"/>
        <v>Don Livingston</v>
      </c>
      <c r="H2713" s="3" t="str">
        <f t="shared" si="2"/>
        <v>DON LIVINGSTON</v>
      </c>
      <c r="J2713" s="1" t="s">
        <v>57</v>
      </c>
      <c r="K2713" s="1" t="s">
        <v>44</v>
      </c>
      <c r="L2713" s="1">
        <v>250.0</v>
      </c>
      <c r="M2713" s="1" t="s">
        <v>58</v>
      </c>
      <c r="N2713" s="1" t="s">
        <v>7606</v>
      </c>
      <c r="O2713" s="4">
        <v>44317.0</v>
      </c>
      <c r="P2713" s="4">
        <v>44275.0</v>
      </c>
      <c r="Q2713" s="1" t="s">
        <v>9012</v>
      </c>
      <c r="R2713" s="1" t="s">
        <v>7634</v>
      </c>
      <c r="S2713" s="1" t="s">
        <v>32</v>
      </c>
      <c r="T2713" s="1">
        <v>76132.0</v>
      </c>
      <c r="U2713" s="1" t="s">
        <v>9013</v>
      </c>
    </row>
    <row r="2714">
      <c r="A2714" s="1" t="s">
        <v>9014</v>
      </c>
      <c r="B2714" s="1">
        <v>74196.0</v>
      </c>
      <c r="C2714" s="1">
        <v>2252.0</v>
      </c>
      <c r="D2714" s="2" t="s">
        <v>7616</v>
      </c>
      <c r="E2714" s="1" t="s">
        <v>24</v>
      </c>
      <c r="F2714" s="1" t="s">
        <v>9015</v>
      </c>
      <c r="G2714" s="3" t="str">
        <f t="shared" si="1"/>
        <v>Adam Batchelor</v>
      </c>
      <c r="H2714" s="3" t="str">
        <f t="shared" si="2"/>
        <v>ADAM BATCHELOR</v>
      </c>
      <c r="J2714" s="1" t="s">
        <v>57</v>
      </c>
      <c r="K2714" s="1" t="s">
        <v>47</v>
      </c>
      <c r="L2714" s="1">
        <v>250.0</v>
      </c>
      <c r="M2714" s="1" t="s">
        <v>58</v>
      </c>
      <c r="N2714" s="1" t="s">
        <v>7606</v>
      </c>
      <c r="O2714" s="4">
        <v>44317.0</v>
      </c>
      <c r="P2714" s="4">
        <v>44280.0</v>
      </c>
      <c r="Q2714" s="1" t="s">
        <v>9016</v>
      </c>
      <c r="R2714" s="1" t="s">
        <v>31</v>
      </c>
      <c r="S2714" s="1" t="s">
        <v>32</v>
      </c>
      <c r="T2714" s="1">
        <v>75206.0</v>
      </c>
      <c r="U2714" s="1" t="s">
        <v>9017</v>
      </c>
    </row>
    <row r="2715">
      <c r="A2715" s="1" t="s">
        <v>9018</v>
      </c>
      <c r="B2715" s="1">
        <v>74203.0</v>
      </c>
      <c r="C2715" s="1">
        <v>2252.0</v>
      </c>
      <c r="D2715" s="2" t="s">
        <v>7616</v>
      </c>
      <c r="E2715" s="1" t="s">
        <v>9019</v>
      </c>
      <c r="F2715" s="1" t="s">
        <v>9020</v>
      </c>
      <c r="G2715" s="3" t="str">
        <f t="shared" si="1"/>
        <v>Blake Brooks</v>
      </c>
      <c r="H2715" s="3" t="str">
        <f t="shared" si="2"/>
        <v>BLAKE BROOKS</v>
      </c>
      <c r="J2715" s="1" t="s">
        <v>57</v>
      </c>
      <c r="K2715" s="1" t="s">
        <v>47</v>
      </c>
      <c r="L2715" s="1">
        <v>250.0</v>
      </c>
      <c r="M2715" s="1" t="s">
        <v>58</v>
      </c>
      <c r="N2715" s="1" t="s">
        <v>7606</v>
      </c>
      <c r="O2715" s="4">
        <v>44317.0</v>
      </c>
      <c r="P2715" s="4">
        <v>44292.0</v>
      </c>
      <c r="Q2715" s="1" t="s">
        <v>9021</v>
      </c>
      <c r="R2715" s="1" t="s">
        <v>31</v>
      </c>
      <c r="S2715" s="1" t="s">
        <v>32</v>
      </c>
      <c r="T2715" s="1">
        <v>75207.0</v>
      </c>
      <c r="U2715" s="1" t="s">
        <v>9022</v>
      </c>
    </row>
    <row r="2716">
      <c r="A2716" s="1" t="s">
        <v>9023</v>
      </c>
      <c r="B2716" s="1">
        <v>74220.0</v>
      </c>
      <c r="C2716" s="1">
        <v>2252.0</v>
      </c>
      <c r="D2716" s="2" t="s">
        <v>7616</v>
      </c>
      <c r="E2716" s="1" t="s">
        <v>8883</v>
      </c>
      <c r="F2716" s="1" t="s">
        <v>2814</v>
      </c>
      <c r="G2716" s="3" t="str">
        <f t="shared" si="1"/>
        <v>Giles Davidson</v>
      </c>
      <c r="H2716" s="3" t="str">
        <f t="shared" si="2"/>
        <v>GILES DAVIDSON</v>
      </c>
      <c r="J2716" s="1" t="s">
        <v>57</v>
      </c>
      <c r="K2716" s="1" t="s">
        <v>47</v>
      </c>
      <c r="L2716" s="1">
        <v>250.0</v>
      </c>
      <c r="M2716" s="1" t="s">
        <v>58</v>
      </c>
      <c r="N2716" s="1" t="s">
        <v>7606</v>
      </c>
      <c r="O2716" s="4">
        <v>44317.0</v>
      </c>
      <c r="P2716" s="4">
        <v>44299.0</v>
      </c>
      <c r="Q2716" s="1" t="s">
        <v>8845</v>
      </c>
      <c r="R2716" s="1" t="s">
        <v>31</v>
      </c>
      <c r="S2716" s="1" t="s">
        <v>32</v>
      </c>
      <c r="T2716" s="1">
        <v>75208.0</v>
      </c>
      <c r="U2716" s="1" t="s">
        <v>8846</v>
      </c>
    </row>
    <row r="2717">
      <c r="A2717" s="1" t="s">
        <v>9024</v>
      </c>
      <c r="B2717" s="1">
        <v>74225.0</v>
      </c>
      <c r="C2717" s="1">
        <v>2252.0</v>
      </c>
      <c r="D2717" s="2" t="s">
        <v>7616</v>
      </c>
      <c r="E2717" s="1" t="s">
        <v>9025</v>
      </c>
      <c r="F2717" s="1" t="s">
        <v>9026</v>
      </c>
      <c r="G2717" s="3" t="str">
        <f t="shared" si="1"/>
        <v>Laurie Beth Dodic</v>
      </c>
      <c r="H2717" s="3" t="str">
        <f t="shared" si="2"/>
        <v>LAURIE BETH DODIC</v>
      </c>
      <c r="J2717" s="1" t="s">
        <v>57</v>
      </c>
      <c r="K2717" s="1" t="s">
        <v>47</v>
      </c>
      <c r="L2717" s="1">
        <v>250.0</v>
      </c>
      <c r="M2717" s="1" t="s">
        <v>58</v>
      </c>
      <c r="N2717" s="1" t="s">
        <v>7606</v>
      </c>
      <c r="O2717" s="4">
        <v>44317.0</v>
      </c>
      <c r="P2717" s="4">
        <v>44293.0</v>
      </c>
      <c r="Q2717" s="1" t="s">
        <v>9027</v>
      </c>
      <c r="R2717" s="1" t="s">
        <v>31</v>
      </c>
      <c r="S2717" s="1" t="s">
        <v>32</v>
      </c>
      <c r="T2717" s="1">
        <v>75229.0</v>
      </c>
      <c r="U2717" s="1" t="s">
        <v>9028</v>
      </c>
    </row>
    <row r="2718">
      <c r="A2718" s="1" t="s">
        <v>9029</v>
      </c>
      <c r="B2718" s="1">
        <v>74227.0</v>
      </c>
      <c r="C2718" s="1">
        <v>2252.0</v>
      </c>
      <c r="D2718" s="2" t="s">
        <v>7616</v>
      </c>
      <c r="E2718" s="1" t="s">
        <v>9030</v>
      </c>
      <c r="F2718" s="1" t="s">
        <v>9031</v>
      </c>
      <c r="G2718" s="3" t="str">
        <f t="shared" si="1"/>
        <v>Corey Duhon</v>
      </c>
      <c r="H2718" s="3" t="str">
        <f t="shared" si="2"/>
        <v>COREY DUHON</v>
      </c>
      <c r="J2718" s="1" t="s">
        <v>57</v>
      </c>
      <c r="K2718" s="1" t="s">
        <v>47</v>
      </c>
      <c r="L2718" s="1">
        <v>250.0</v>
      </c>
      <c r="M2718" s="1" t="s">
        <v>58</v>
      </c>
      <c r="N2718" s="1" t="s">
        <v>7606</v>
      </c>
      <c r="O2718" s="4">
        <v>44317.0</v>
      </c>
      <c r="P2718" s="4">
        <v>44293.0</v>
      </c>
      <c r="Q2718" s="1" t="s">
        <v>9032</v>
      </c>
      <c r="R2718" s="1" t="s">
        <v>31</v>
      </c>
      <c r="S2718" s="1" t="s">
        <v>32</v>
      </c>
      <c r="T2718" s="1">
        <v>75205.0</v>
      </c>
      <c r="U2718" s="1" t="s">
        <v>9033</v>
      </c>
    </row>
    <row r="2719">
      <c r="A2719" s="1" t="s">
        <v>9034</v>
      </c>
      <c r="B2719" s="1">
        <v>74239.0</v>
      </c>
      <c r="C2719" s="1">
        <v>2252.0</v>
      </c>
      <c r="D2719" s="2" t="s">
        <v>7616</v>
      </c>
      <c r="E2719" s="1" t="s">
        <v>479</v>
      </c>
      <c r="F2719" s="1" t="s">
        <v>9035</v>
      </c>
      <c r="G2719" s="3" t="str">
        <f t="shared" si="1"/>
        <v>Charles Givens</v>
      </c>
      <c r="H2719" s="3" t="str">
        <f t="shared" si="2"/>
        <v>CHARLES GIVENS</v>
      </c>
      <c r="J2719" s="1" t="s">
        <v>57</v>
      </c>
      <c r="K2719" s="1" t="s">
        <v>47</v>
      </c>
      <c r="L2719" s="1">
        <v>250.0</v>
      </c>
      <c r="M2719" s="1" t="s">
        <v>58</v>
      </c>
      <c r="N2719" s="1" t="s">
        <v>7606</v>
      </c>
      <c r="O2719" s="4">
        <v>44317.0</v>
      </c>
      <c r="P2719" s="4">
        <v>44278.0</v>
      </c>
      <c r="Q2719" s="1" t="s">
        <v>9036</v>
      </c>
      <c r="R2719" s="1" t="s">
        <v>31</v>
      </c>
      <c r="S2719" s="1" t="s">
        <v>32</v>
      </c>
      <c r="T2719" s="1">
        <v>75219.0</v>
      </c>
      <c r="U2719" s="1" t="s">
        <v>9037</v>
      </c>
    </row>
    <row r="2720">
      <c r="A2720" s="1" t="s">
        <v>9038</v>
      </c>
      <c r="B2720" s="1">
        <v>74251.0</v>
      </c>
      <c r="C2720" s="1">
        <v>2252.0</v>
      </c>
      <c r="D2720" s="2" t="s">
        <v>7616</v>
      </c>
      <c r="E2720" s="1" t="s">
        <v>9039</v>
      </c>
      <c r="F2720" s="1" t="s">
        <v>131</v>
      </c>
      <c r="G2720" s="3" t="str">
        <f t="shared" si="1"/>
        <v>Kaleta Johnson</v>
      </c>
      <c r="H2720" s="3" t="str">
        <f t="shared" si="2"/>
        <v>KALETA JOHNSON</v>
      </c>
      <c r="J2720" s="1" t="s">
        <v>57</v>
      </c>
      <c r="K2720" s="1" t="s">
        <v>47</v>
      </c>
      <c r="L2720" s="1">
        <v>250.0</v>
      </c>
      <c r="M2720" s="1" t="s">
        <v>58</v>
      </c>
      <c r="N2720" s="1" t="s">
        <v>7606</v>
      </c>
      <c r="O2720" s="4">
        <v>44317.0</v>
      </c>
      <c r="P2720" s="4">
        <v>44293.0</v>
      </c>
      <c r="Q2720" s="1" t="s">
        <v>9040</v>
      </c>
      <c r="R2720" s="1" t="s">
        <v>31</v>
      </c>
      <c r="S2720" s="1" t="s">
        <v>32</v>
      </c>
      <c r="T2720" s="1">
        <v>75219.0</v>
      </c>
      <c r="U2720" s="1" t="s">
        <v>9041</v>
      </c>
    </row>
    <row r="2721">
      <c r="A2721" s="1" t="s">
        <v>9042</v>
      </c>
      <c r="B2721" s="1">
        <v>74252.0</v>
      </c>
      <c r="C2721" s="1">
        <v>2252.0</v>
      </c>
      <c r="D2721" s="2" t="s">
        <v>7616</v>
      </c>
      <c r="E2721" s="1" t="s">
        <v>316</v>
      </c>
      <c r="F2721" s="1" t="s">
        <v>5361</v>
      </c>
      <c r="G2721" s="3" t="str">
        <f t="shared" si="1"/>
        <v>Jessica Jones</v>
      </c>
      <c r="H2721" s="3" t="str">
        <f t="shared" si="2"/>
        <v>JESSICA JONES</v>
      </c>
      <c r="J2721" s="1" t="s">
        <v>57</v>
      </c>
      <c r="K2721" s="1" t="s">
        <v>47</v>
      </c>
      <c r="L2721" s="1">
        <v>250.0</v>
      </c>
      <c r="M2721" s="1" t="s">
        <v>58</v>
      </c>
      <c r="N2721" s="1" t="s">
        <v>7606</v>
      </c>
      <c r="O2721" s="4">
        <v>44317.0</v>
      </c>
      <c r="P2721" s="4">
        <v>44286.0</v>
      </c>
      <c r="Q2721" s="1" t="s">
        <v>9043</v>
      </c>
      <c r="R2721" s="1" t="s">
        <v>31</v>
      </c>
      <c r="S2721" s="1" t="s">
        <v>32</v>
      </c>
      <c r="T2721" s="1">
        <v>75205.0</v>
      </c>
      <c r="U2721" s="1" t="s">
        <v>9044</v>
      </c>
    </row>
    <row r="2722">
      <c r="A2722" s="1" t="s">
        <v>9045</v>
      </c>
      <c r="B2722" s="1">
        <v>74261.0</v>
      </c>
      <c r="C2722" s="1">
        <v>2252.0</v>
      </c>
      <c r="D2722" s="2" t="s">
        <v>7616</v>
      </c>
      <c r="E2722" s="1" t="s">
        <v>644</v>
      </c>
      <c r="F2722" s="1" t="s">
        <v>9046</v>
      </c>
      <c r="G2722" s="3" t="str">
        <f t="shared" si="1"/>
        <v>Kimberly Lan</v>
      </c>
      <c r="H2722" s="3" t="str">
        <f t="shared" si="2"/>
        <v>KIMBERLY LAN</v>
      </c>
      <c r="J2722" s="1" t="s">
        <v>57</v>
      </c>
      <c r="K2722" s="1" t="s">
        <v>47</v>
      </c>
      <c r="L2722" s="1">
        <v>250.0</v>
      </c>
      <c r="M2722" s="1" t="s">
        <v>58</v>
      </c>
      <c r="N2722" s="1" t="s">
        <v>7606</v>
      </c>
      <c r="O2722" s="4">
        <v>44317.0</v>
      </c>
      <c r="P2722" s="4">
        <v>44293.0</v>
      </c>
      <c r="Q2722" s="1" t="s">
        <v>9047</v>
      </c>
      <c r="R2722" s="1" t="s">
        <v>31</v>
      </c>
      <c r="S2722" s="1" t="s">
        <v>32</v>
      </c>
      <c r="T2722" s="1">
        <v>75238.0</v>
      </c>
      <c r="U2722" s="1" t="s">
        <v>9048</v>
      </c>
    </row>
    <row r="2723">
      <c r="A2723" s="1" t="s">
        <v>9049</v>
      </c>
      <c r="B2723" s="1">
        <v>74282.0</v>
      </c>
      <c r="C2723" s="1">
        <v>2252.0</v>
      </c>
      <c r="D2723" s="2" t="s">
        <v>7616</v>
      </c>
      <c r="E2723" s="1" t="s">
        <v>9050</v>
      </c>
      <c r="F2723" s="1" t="s">
        <v>9051</v>
      </c>
      <c r="G2723" s="3" t="str">
        <f t="shared" si="1"/>
        <v>Bradley OIlmstead</v>
      </c>
      <c r="H2723" s="3" t="str">
        <f t="shared" si="2"/>
        <v>BRADLEY OILMSTEAD</v>
      </c>
      <c r="J2723" s="1" t="s">
        <v>57</v>
      </c>
      <c r="K2723" s="1" t="s">
        <v>47</v>
      </c>
      <c r="L2723" s="1">
        <v>250.0</v>
      </c>
      <c r="M2723" s="1" t="s">
        <v>58</v>
      </c>
      <c r="N2723" s="1" t="s">
        <v>7606</v>
      </c>
      <c r="O2723" s="4">
        <v>44317.0</v>
      </c>
      <c r="P2723" s="4">
        <v>44286.0</v>
      </c>
      <c r="Q2723" s="1" t="s">
        <v>9052</v>
      </c>
      <c r="R2723" s="1" t="s">
        <v>31</v>
      </c>
      <c r="S2723" s="1" t="s">
        <v>32</v>
      </c>
      <c r="T2723" s="1">
        <v>75238.0</v>
      </c>
      <c r="U2723" s="1" t="s">
        <v>9053</v>
      </c>
    </row>
    <row r="2724">
      <c r="A2724" s="1" t="s">
        <v>9054</v>
      </c>
      <c r="B2724" s="1">
        <v>74291.0</v>
      </c>
      <c r="C2724" s="1">
        <v>2252.0</v>
      </c>
      <c r="D2724" s="2" t="s">
        <v>7616</v>
      </c>
      <c r="E2724" s="1" t="s">
        <v>1002</v>
      </c>
      <c r="F2724" s="1" t="s">
        <v>1003</v>
      </c>
      <c r="G2724" s="3" t="str">
        <f t="shared" si="1"/>
        <v>Keith Pomykal</v>
      </c>
      <c r="H2724" s="3" t="str">
        <f t="shared" si="2"/>
        <v>KEITH POMYKAL</v>
      </c>
      <c r="J2724" s="1" t="s">
        <v>57</v>
      </c>
      <c r="K2724" s="1" t="s">
        <v>47</v>
      </c>
      <c r="L2724" s="1">
        <v>250.0</v>
      </c>
      <c r="M2724" s="1" t="s">
        <v>58</v>
      </c>
      <c r="N2724" s="1" t="s">
        <v>7606</v>
      </c>
      <c r="O2724" s="4">
        <v>44317.0</v>
      </c>
      <c r="P2724" s="4">
        <v>44294.0</v>
      </c>
      <c r="Q2724" s="1" t="s">
        <v>1004</v>
      </c>
      <c r="R2724" s="1" t="s">
        <v>31</v>
      </c>
      <c r="S2724" s="1" t="s">
        <v>32</v>
      </c>
      <c r="T2724" s="1">
        <v>75219.0</v>
      </c>
      <c r="U2724" s="1" t="s">
        <v>1005</v>
      </c>
    </row>
    <row r="2725">
      <c r="A2725" s="1" t="s">
        <v>9055</v>
      </c>
      <c r="B2725" s="1">
        <v>74298.0</v>
      </c>
      <c r="C2725" s="1">
        <v>2252.0</v>
      </c>
      <c r="D2725" s="2" t="s">
        <v>7616</v>
      </c>
      <c r="E2725" s="1" t="s">
        <v>663</v>
      </c>
      <c r="F2725" s="1" t="s">
        <v>664</v>
      </c>
      <c r="G2725" s="3" t="str">
        <f t="shared" si="1"/>
        <v>Rodney Schlosser</v>
      </c>
      <c r="H2725" s="3" t="str">
        <f t="shared" si="2"/>
        <v>RODNEY SCHLOSSER</v>
      </c>
      <c r="J2725" s="1" t="s">
        <v>57</v>
      </c>
      <c r="K2725" s="1" t="s">
        <v>47</v>
      </c>
      <c r="L2725" s="1">
        <v>250.0</v>
      </c>
      <c r="M2725" s="1" t="s">
        <v>58</v>
      </c>
      <c r="N2725" s="1" t="s">
        <v>7606</v>
      </c>
      <c r="O2725" s="4">
        <v>44317.0</v>
      </c>
      <c r="P2725" s="4">
        <v>44284.0</v>
      </c>
      <c r="Q2725" s="1" t="s">
        <v>9056</v>
      </c>
      <c r="R2725" s="1" t="s">
        <v>31</v>
      </c>
      <c r="S2725" s="1" t="s">
        <v>32</v>
      </c>
      <c r="T2725" s="1">
        <v>75239.0</v>
      </c>
      <c r="U2725" s="1" t="s">
        <v>9057</v>
      </c>
    </row>
    <row r="2726">
      <c r="A2726" s="1" t="s">
        <v>9058</v>
      </c>
      <c r="B2726" s="1">
        <v>74303.0</v>
      </c>
      <c r="C2726" s="1">
        <v>2252.0</v>
      </c>
      <c r="D2726" s="2" t="s">
        <v>7616</v>
      </c>
      <c r="E2726" s="1" t="s">
        <v>9059</v>
      </c>
      <c r="F2726" s="1" t="s">
        <v>9060</v>
      </c>
      <c r="G2726" s="3" t="str">
        <f t="shared" si="1"/>
        <v>Tanus Shidid</v>
      </c>
      <c r="H2726" s="3" t="str">
        <f t="shared" si="2"/>
        <v>TANUS SHIDID</v>
      </c>
      <c r="J2726" s="1" t="s">
        <v>57</v>
      </c>
      <c r="K2726" s="1" t="s">
        <v>47</v>
      </c>
      <c r="L2726" s="1">
        <v>250.0</v>
      </c>
      <c r="M2726" s="1" t="s">
        <v>58</v>
      </c>
      <c r="N2726" s="1" t="s">
        <v>7606</v>
      </c>
      <c r="O2726" s="4">
        <v>44317.0</v>
      </c>
      <c r="P2726" s="4">
        <v>44293.0</v>
      </c>
      <c r="Q2726" s="1" t="s">
        <v>9061</v>
      </c>
      <c r="R2726" s="1" t="s">
        <v>31</v>
      </c>
      <c r="S2726" s="1" t="s">
        <v>32</v>
      </c>
      <c r="T2726" s="1">
        <v>75248.0</v>
      </c>
      <c r="U2726" s="1" t="s">
        <v>9062</v>
      </c>
    </row>
    <row r="2727">
      <c r="A2727" s="1" t="s">
        <v>9063</v>
      </c>
      <c r="B2727" s="1">
        <v>74304.0</v>
      </c>
      <c r="C2727" s="1">
        <v>2252.0</v>
      </c>
      <c r="D2727" s="2" t="s">
        <v>7616</v>
      </c>
      <c r="E2727" s="1" t="s">
        <v>1217</v>
      </c>
      <c r="F2727" s="1" t="s">
        <v>5158</v>
      </c>
      <c r="G2727" s="3" t="str">
        <f t="shared" si="1"/>
        <v>Jason Simon</v>
      </c>
      <c r="H2727" s="3" t="str">
        <f t="shared" si="2"/>
        <v>JASON SIMON</v>
      </c>
      <c r="J2727" s="1" t="s">
        <v>57</v>
      </c>
      <c r="K2727" s="1" t="s">
        <v>47</v>
      </c>
      <c r="L2727" s="1">
        <v>250.0</v>
      </c>
      <c r="M2727" s="1" t="s">
        <v>58</v>
      </c>
      <c r="N2727" s="1" t="s">
        <v>7606</v>
      </c>
      <c r="O2727" s="4">
        <v>44317.0</v>
      </c>
      <c r="P2727" s="4">
        <v>44292.0</v>
      </c>
      <c r="Q2727" s="1" t="s">
        <v>8458</v>
      </c>
      <c r="R2727" s="1" t="s">
        <v>368</v>
      </c>
      <c r="S2727" s="1" t="s">
        <v>32</v>
      </c>
      <c r="T2727" s="1">
        <v>75061.0</v>
      </c>
      <c r="U2727" s="1" t="s">
        <v>8459</v>
      </c>
    </row>
    <row r="2728">
      <c r="A2728" s="1" t="s">
        <v>9064</v>
      </c>
      <c r="B2728" s="1">
        <v>74320.0</v>
      </c>
      <c r="C2728" s="1">
        <v>2252.0</v>
      </c>
      <c r="D2728" s="2" t="s">
        <v>7616</v>
      </c>
      <c r="E2728" s="1" t="s">
        <v>9065</v>
      </c>
      <c r="F2728" s="1" t="s">
        <v>4832</v>
      </c>
      <c r="G2728" s="3" t="str">
        <f t="shared" si="1"/>
        <v>J. Mark Wolf</v>
      </c>
      <c r="H2728" s="3" t="str">
        <f t="shared" si="2"/>
        <v>J. MARK WOLF</v>
      </c>
      <c r="J2728" s="1" t="s">
        <v>57</v>
      </c>
      <c r="K2728" s="1" t="s">
        <v>47</v>
      </c>
      <c r="L2728" s="1">
        <v>250.0</v>
      </c>
      <c r="M2728" s="1" t="s">
        <v>58</v>
      </c>
      <c r="N2728" s="1" t="s">
        <v>7606</v>
      </c>
      <c r="O2728" s="4">
        <v>44317.0</v>
      </c>
      <c r="P2728" s="4">
        <v>44295.0</v>
      </c>
      <c r="Q2728" s="1" t="s">
        <v>9066</v>
      </c>
      <c r="R2728" s="1" t="s">
        <v>31</v>
      </c>
      <c r="S2728" s="1" t="s">
        <v>32</v>
      </c>
      <c r="T2728" s="1">
        <v>75231.0</v>
      </c>
      <c r="U2728" s="1" t="s">
        <v>9067</v>
      </c>
    </row>
    <row r="2729">
      <c r="A2729" s="1" t="s">
        <v>9068</v>
      </c>
      <c r="B2729" s="1">
        <v>34520.0</v>
      </c>
      <c r="C2729" s="1">
        <v>2024.0</v>
      </c>
      <c r="D2729" s="6" t="s">
        <v>7610</v>
      </c>
      <c r="G2729" s="3" t="str">
        <f t="shared" si="1"/>
        <v> </v>
      </c>
      <c r="H2729" s="3" t="str">
        <f t="shared" si="2"/>
        <v> </v>
      </c>
      <c r="I2729" s="1" t="s">
        <v>8877</v>
      </c>
      <c r="J2729" s="1" t="s">
        <v>389</v>
      </c>
      <c r="K2729" s="1" t="s">
        <v>36</v>
      </c>
      <c r="L2729" s="1">
        <v>250.0</v>
      </c>
      <c r="M2729" s="1" t="s">
        <v>390</v>
      </c>
      <c r="N2729" s="1" t="s">
        <v>7606</v>
      </c>
      <c r="P2729" s="4">
        <v>43873.0</v>
      </c>
      <c r="Q2729" s="1" t="s">
        <v>8870</v>
      </c>
      <c r="R2729" s="1" t="s">
        <v>31</v>
      </c>
      <c r="S2729" s="1" t="s">
        <v>32</v>
      </c>
      <c r="T2729" s="1">
        <v>75224.0</v>
      </c>
      <c r="U2729" s="1" t="s">
        <v>8871</v>
      </c>
    </row>
    <row r="2730">
      <c r="A2730" s="1" t="s">
        <v>9069</v>
      </c>
      <c r="B2730" s="1">
        <v>34521.0</v>
      </c>
      <c r="C2730" s="1">
        <v>2024.0</v>
      </c>
      <c r="D2730" s="2" t="s">
        <v>7610</v>
      </c>
      <c r="G2730" s="3" t="str">
        <f t="shared" si="1"/>
        <v> </v>
      </c>
      <c r="H2730" s="3" t="str">
        <f t="shared" si="2"/>
        <v> </v>
      </c>
      <c r="I2730" s="1" t="s">
        <v>9070</v>
      </c>
      <c r="J2730" s="1" t="s">
        <v>389</v>
      </c>
      <c r="K2730" s="1" t="s">
        <v>36</v>
      </c>
      <c r="L2730" s="1">
        <v>250.0</v>
      </c>
      <c r="M2730" s="1" t="s">
        <v>390</v>
      </c>
      <c r="N2730" s="1" t="s">
        <v>7606</v>
      </c>
      <c r="P2730" s="4">
        <v>43875.0</v>
      </c>
      <c r="Q2730" s="1" t="s">
        <v>9071</v>
      </c>
      <c r="R2730" s="1" t="s">
        <v>31</v>
      </c>
      <c r="S2730" s="1" t="s">
        <v>32</v>
      </c>
      <c r="T2730" s="1">
        <v>75224.0</v>
      </c>
      <c r="U2730" s="1" t="s">
        <v>9072</v>
      </c>
    </row>
    <row r="2731">
      <c r="A2731" s="1" t="s">
        <v>9073</v>
      </c>
      <c r="B2731" s="1">
        <v>35009.0</v>
      </c>
      <c r="C2731" s="1">
        <v>2070.0</v>
      </c>
      <c r="D2731" s="2" t="s">
        <v>7612</v>
      </c>
      <c r="G2731" s="3" t="str">
        <f t="shared" si="1"/>
        <v> </v>
      </c>
      <c r="H2731" s="3" t="str">
        <f t="shared" si="2"/>
        <v> </v>
      </c>
      <c r="I2731" s="1" t="s">
        <v>9074</v>
      </c>
      <c r="J2731" s="1" t="s">
        <v>389</v>
      </c>
      <c r="K2731" s="1" t="s">
        <v>41</v>
      </c>
      <c r="L2731" s="1">
        <v>250.0</v>
      </c>
      <c r="M2731" s="1" t="s">
        <v>390</v>
      </c>
      <c r="N2731" s="1" t="s">
        <v>7606</v>
      </c>
      <c r="O2731" s="4">
        <v>44317.0</v>
      </c>
      <c r="P2731" s="4">
        <v>44021.0</v>
      </c>
      <c r="Q2731" s="1" t="s">
        <v>9075</v>
      </c>
      <c r="R2731" s="1" t="s">
        <v>31</v>
      </c>
      <c r="S2731" s="1" t="s">
        <v>32</v>
      </c>
      <c r="T2731" s="1">
        <v>75224.0</v>
      </c>
      <c r="U2731" s="1" t="s">
        <v>9076</v>
      </c>
    </row>
    <row r="2732">
      <c r="A2732" s="1" t="s">
        <v>9077</v>
      </c>
      <c r="B2732" s="1">
        <v>35819.0</v>
      </c>
      <c r="C2732" s="1">
        <v>2154.0</v>
      </c>
      <c r="D2732" s="2" t="s">
        <v>7614</v>
      </c>
      <c r="G2732" s="3" t="str">
        <f t="shared" si="1"/>
        <v> </v>
      </c>
      <c r="H2732" s="3" t="str">
        <f t="shared" si="2"/>
        <v> </v>
      </c>
      <c r="I2732" s="1" t="s">
        <v>8873</v>
      </c>
      <c r="J2732" s="1" t="s">
        <v>389</v>
      </c>
      <c r="K2732" s="1" t="s">
        <v>44</v>
      </c>
      <c r="L2732" s="1">
        <v>250.0</v>
      </c>
      <c r="M2732" s="1" t="s">
        <v>390</v>
      </c>
      <c r="N2732" s="1" t="s">
        <v>7606</v>
      </c>
      <c r="O2732" s="4">
        <v>44317.0</v>
      </c>
      <c r="P2732" s="4">
        <v>44264.0</v>
      </c>
      <c r="Q2732" s="1" t="s">
        <v>8874</v>
      </c>
      <c r="R2732" s="1" t="s">
        <v>31</v>
      </c>
      <c r="S2732" s="1" t="s">
        <v>32</v>
      </c>
      <c r="T2732" s="1">
        <v>75208.0</v>
      </c>
      <c r="U2732" s="1" t="s">
        <v>8875</v>
      </c>
    </row>
    <row r="2733">
      <c r="A2733" s="1" t="s">
        <v>9078</v>
      </c>
      <c r="B2733" s="1">
        <v>36805.0</v>
      </c>
      <c r="C2733" s="1">
        <v>2252.0</v>
      </c>
      <c r="D2733" s="2" t="s">
        <v>7616</v>
      </c>
      <c r="E2733" s="1" t="s">
        <v>7828</v>
      </c>
      <c r="F2733" s="1" t="s">
        <v>7829</v>
      </c>
      <c r="G2733" s="3" t="str">
        <f t="shared" si="1"/>
        <v>Benny Guzman</v>
      </c>
      <c r="H2733" s="3" t="str">
        <f t="shared" si="2"/>
        <v>BENNY GUZMAN</v>
      </c>
      <c r="J2733" s="1" t="s">
        <v>389</v>
      </c>
      <c r="K2733" s="1" t="s">
        <v>47</v>
      </c>
      <c r="L2733" s="1">
        <v>250.0</v>
      </c>
      <c r="M2733" s="1" t="s">
        <v>390</v>
      </c>
      <c r="N2733" s="1" t="s">
        <v>7606</v>
      </c>
      <c r="O2733" s="4">
        <v>44317.0</v>
      </c>
      <c r="P2733" s="4">
        <v>44294.0</v>
      </c>
      <c r="Q2733" s="1" t="s">
        <v>9079</v>
      </c>
      <c r="R2733" s="1" t="s">
        <v>31</v>
      </c>
      <c r="S2733" s="1" t="s">
        <v>32</v>
      </c>
      <c r="T2733" s="1">
        <v>75208.0</v>
      </c>
      <c r="U2733" s="1" t="s">
        <v>9080</v>
      </c>
    </row>
    <row r="2734">
      <c r="A2734" s="1" t="s">
        <v>9081</v>
      </c>
      <c r="B2734" s="1">
        <v>79272.0</v>
      </c>
      <c r="C2734" s="1">
        <v>2339.0</v>
      </c>
      <c r="D2734" s="2" t="s">
        <v>7618</v>
      </c>
      <c r="E2734" s="1" t="s">
        <v>499</v>
      </c>
      <c r="F2734" s="1" t="s">
        <v>9082</v>
      </c>
      <c r="G2734" s="3" t="str">
        <f t="shared" si="1"/>
        <v>Chuck Space</v>
      </c>
      <c r="H2734" s="3" t="str">
        <f t="shared" si="2"/>
        <v>CHUCK SPACE</v>
      </c>
      <c r="J2734" s="1" t="s">
        <v>57</v>
      </c>
      <c r="K2734" s="1" t="s">
        <v>53</v>
      </c>
      <c r="L2734" s="1">
        <v>250.0</v>
      </c>
      <c r="M2734" s="1" t="s">
        <v>58</v>
      </c>
      <c r="N2734" s="1" t="s">
        <v>7606</v>
      </c>
      <c r="O2734" s="4">
        <v>44317.0</v>
      </c>
      <c r="P2734" s="4">
        <v>44316.0</v>
      </c>
      <c r="Q2734" s="1" t="s">
        <v>9083</v>
      </c>
      <c r="R2734" s="1" t="s">
        <v>122</v>
      </c>
      <c r="S2734" s="1" t="s">
        <v>32</v>
      </c>
      <c r="T2734" s="1">
        <v>78759.0</v>
      </c>
      <c r="U2734" s="1" t="s">
        <v>9084</v>
      </c>
    </row>
    <row r="2735">
      <c r="A2735" s="1" t="s">
        <v>9085</v>
      </c>
      <c r="B2735" s="1">
        <v>38568.0</v>
      </c>
      <c r="C2735" s="1">
        <v>2339.0</v>
      </c>
      <c r="D2735" s="2" t="s">
        <v>7618</v>
      </c>
      <c r="E2735" s="1" t="s">
        <v>547</v>
      </c>
      <c r="F2735" s="1" t="s">
        <v>8423</v>
      </c>
      <c r="G2735" s="3" t="str">
        <f t="shared" si="1"/>
        <v>John Sims</v>
      </c>
      <c r="H2735" s="3" t="str">
        <f t="shared" si="2"/>
        <v>JOHN SIMS</v>
      </c>
      <c r="J2735" s="1" t="s">
        <v>389</v>
      </c>
      <c r="K2735" s="1" t="s">
        <v>53</v>
      </c>
      <c r="L2735" s="1">
        <v>250.0</v>
      </c>
      <c r="M2735" s="1" t="s">
        <v>390</v>
      </c>
      <c r="N2735" s="1" t="s">
        <v>7606</v>
      </c>
      <c r="O2735" s="4">
        <v>44317.0</v>
      </c>
      <c r="P2735" s="4">
        <v>44326.0</v>
      </c>
      <c r="Q2735" s="1" t="s">
        <v>8424</v>
      </c>
      <c r="R2735" s="1" t="s">
        <v>31</v>
      </c>
      <c r="S2735" s="1" t="s">
        <v>32</v>
      </c>
      <c r="T2735" s="1">
        <v>75224.0</v>
      </c>
      <c r="U2735" s="1" t="s">
        <v>8425</v>
      </c>
    </row>
    <row r="2736">
      <c r="A2736" s="1" t="s">
        <v>9086</v>
      </c>
      <c r="B2736" s="1">
        <v>79273.0</v>
      </c>
      <c r="C2736" s="1">
        <v>2339.0</v>
      </c>
      <c r="D2736" s="2" t="s">
        <v>7618</v>
      </c>
      <c r="G2736" s="3" t="str">
        <f t="shared" si="1"/>
        <v> </v>
      </c>
      <c r="H2736" s="3" t="str">
        <f t="shared" si="2"/>
        <v> </v>
      </c>
      <c r="I2736" s="1" t="s">
        <v>9087</v>
      </c>
      <c r="J2736" s="1" t="s">
        <v>57</v>
      </c>
      <c r="K2736" s="1" t="s">
        <v>53</v>
      </c>
      <c r="L2736" s="1">
        <v>250.0</v>
      </c>
      <c r="M2736" s="1" t="s">
        <v>58</v>
      </c>
      <c r="N2736" s="1" t="s">
        <v>7606</v>
      </c>
      <c r="O2736" s="4">
        <v>44317.0</v>
      </c>
      <c r="P2736" s="4">
        <v>44312.0</v>
      </c>
      <c r="Q2736" s="1" t="s">
        <v>598</v>
      </c>
      <c r="R2736" s="1" t="s">
        <v>31</v>
      </c>
      <c r="S2736" s="1" t="s">
        <v>32</v>
      </c>
      <c r="T2736" s="1">
        <v>75219.0</v>
      </c>
      <c r="U2736" s="1" t="s">
        <v>599</v>
      </c>
    </row>
    <row r="2737">
      <c r="A2737" s="1" t="s">
        <v>9088</v>
      </c>
      <c r="B2737" s="1">
        <v>79259.0</v>
      </c>
      <c r="C2737" s="1">
        <v>2339.0</v>
      </c>
      <c r="D2737" s="2" t="s">
        <v>7618</v>
      </c>
      <c r="E2737" s="1" t="s">
        <v>635</v>
      </c>
      <c r="F2737" s="1" t="s">
        <v>636</v>
      </c>
      <c r="G2737" s="3" t="str">
        <f t="shared" si="1"/>
        <v>Harryette Ehrhardt</v>
      </c>
      <c r="H2737" s="3" t="str">
        <f t="shared" si="2"/>
        <v>HARRYETTE EHRHARDT</v>
      </c>
      <c r="J2737" s="1" t="s">
        <v>57</v>
      </c>
      <c r="K2737" s="1" t="s">
        <v>53</v>
      </c>
      <c r="L2737" s="1">
        <v>250.0</v>
      </c>
      <c r="M2737" s="1" t="s">
        <v>58</v>
      </c>
      <c r="N2737" s="1" t="s">
        <v>7606</v>
      </c>
      <c r="O2737" s="4">
        <v>44317.0</v>
      </c>
      <c r="P2737" s="4">
        <v>44313.0</v>
      </c>
      <c r="Q2737" s="1" t="s">
        <v>9089</v>
      </c>
      <c r="R2737" s="1" t="s">
        <v>31</v>
      </c>
      <c r="S2737" s="1" t="s">
        <v>32</v>
      </c>
      <c r="T2737" s="1">
        <v>75219.0</v>
      </c>
      <c r="U2737" s="1" t="s">
        <v>9090</v>
      </c>
    </row>
    <row r="2738">
      <c r="A2738" s="1" t="s">
        <v>9091</v>
      </c>
      <c r="B2738" s="1">
        <v>65410.0</v>
      </c>
      <c r="C2738" s="1">
        <v>2024.0</v>
      </c>
      <c r="D2738" s="2" t="s">
        <v>7610</v>
      </c>
      <c r="E2738" s="1" t="s">
        <v>995</v>
      </c>
      <c r="F2738" s="1" t="s">
        <v>3240</v>
      </c>
      <c r="G2738" s="3" t="str">
        <f t="shared" si="1"/>
        <v>Bruce Reid</v>
      </c>
      <c r="H2738" s="3" t="str">
        <f t="shared" si="2"/>
        <v>BRUCE REID</v>
      </c>
      <c r="J2738" s="1" t="s">
        <v>57</v>
      </c>
      <c r="K2738" s="1" t="s">
        <v>36</v>
      </c>
      <c r="L2738" s="1">
        <v>250.0</v>
      </c>
      <c r="M2738" s="1" t="s">
        <v>58</v>
      </c>
      <c r="N2738" s="1" t="s">
        <v>7606</v>
      </c>
      <c r="P2738" s="4">
        <v>43871.0</v>
      </c>
      <c r="Q2738" s="1" t="s">
        <v>9092</v>
      </c>
      <c r="R2738" s="1" t="s">
        <v>9093</v>
      </c>
      <c r="S2738" s="1" t="s">
        <v>1985</v>
      </c>
      <c r="T2738" s="1">
        <v>60045.0</v>
      </c>
      <c r="U2738" s="1" t="s">
        <v>9094</v>
      </c>
    </row>
    <row r="2739">
      <c r="A2739" s="1" t="s">
        <v>9095</v>
      </c>
      <c r="B2739" s="1">
        <v>35795.0</v>
      </c>
      <c r="C2739" s="1">
        <v>2154.0</v>
      </c>
      <c r="D2739" s="2" t="s">
        <v>7614</v>
      </c>
      <c r="E2739" s="1" t="s">
        <v>1221</v>
      </c>
      <c r="F2739" s="1" t="s">
        <v>1222</v>
      </c>
      <c r="G2739" s="3" t="str">
        <f t="shared" si="1"/>
        <v>Chad West</v>
      </c>
      <c r="H2739" s="3" t="str">
        <f t="shared" si="2"/>
        <v>CHAD WEST</v>
      </c>
      <c r="J2739" s="1" t="s">
        <v>389</v>
      </c>
      <c r="K2739" s="1" t="s">
        <v>44</v>
      </c>
      <c r="L2739" s="1">
        <v>250.33</v>
      </c>
      <c r="M2739" s="1" t="s">
        <v>390</v>
      </c>
      <c r="N2739" s="1" t="s">
        <v>7606</v>
      </c>
      <c r="O2739" s="4">
        <v>44317.0</v>
      </c>
      <c r="P2739" s="4">
        <v>44218.0</v>
      </c>
      <c r="Q2739" s="1" t="s">
        <v>1223</v>
      </c>
      <c r="R2739" s="1" t="s">
        <v>31</v>
      </c>
      <c r="S2739" s="1" t="s">
        <v>32</v>
      </c>
      <c r="T2739" s="1">
        <v>75224.0</v>
      </c>
      <c r="U2739" s="1" t="s">
        <v>1224</v>
      </c>
    </row>
    <row r="2740">
      <c r="A2740" s="1" t="s">
        <v>9096</v>
      </c>
      <c r="B2740" s="1">
        <v>38533.0</v>
      </c>
      <c r="C2740" s="1">
        <v>2339.0</v>
      </c>
      <c r="D2740" s="2" t="s">
        <v>7618</v>
      </c>
      <c r="E2740" s="1" t="s">
        <v>7921</v>
      </c>
      <c r="F2740" s="1" t="s">
        <v>5067</v>
      </c>
      <c r="G2740" s="3" t="str">
        <f t="shared" si="1"/>
        <v>Liz Miller</v>
      </c>
      <c r="H2740" s="3" t="str">
        <f t="shared" si="2"/>
        <v>LIZ MILLER</v>
      </c>
      <c r="J2740" s="1" t="s">
        <v>389</v>
      </c>
      <c r="K2740" s="1" t="s">
        <v>53</v>
      </c>
      <c r="L2740" s="1">
        <v>250.48</v>
      </c>
      <c r="M2740" s="1" t="s">
        <v>390</v>
      </c>
      <c r="N2740" s="1" t="s">
        <v>7606</v>
      </c>
      <c r="O2740" s="4">
        <v>44317.0</v>
      </c>
      <c r="P2740" s="4">
        <v>44312.0</v>
      </c>
      <c r="Q2740" s="1" t="s">
        <v>7922</v>
      </c>
      <c r="R2740" s="1" t="s">
        <v>951</v>
      </c>
      <c r="S2740" s="1" t="s">
        <v>32</v>
      </c>
      <c r="T2740" s="1">
        <v>75068.0</v>
      </c>
      <c r="U2740" s="1" t="s">
        <v>7923</v>
      </c>
    </row>
    <row r="2741">
      <c r="A2741" s="1" t="s">
        <v>9097</v>
      </c>
      <c r="B2741" s="1">
        <v>39451.0</v>
      </c>
      <c r="C2741" s="1">
        <v>2407.0</v>
      </c>
      <c r="D2741" s="2" t="s">
        <v>7605</v>
      </c>
      <c r="G2741" s="3" t="str">
        <f t="shared" si="1"/>
        <v> </v>
      </c>
      <c r="H2741" s="3" t="str">
        <f t="shared" si="2"/>
        <v> </v>
      </c>
      <c r="I2741" s="1" t="s">
        <v>5625</v>
      </c>
      <c r="J2741" s="1" t="s">
        <v>389</v>
      </c>
      <c r="K2741" s="1" t="s">
        <v>27</v>
      </c>
      <c r="L2741" s="1">
        <v>252.5</v>
      </c>
      <c r="M2741" s="1" t="s">
        <v>390</v>
      </c>
      <c r="N2741" s="1" t="s">
        <v>7606</v>
      </c>
      <c r="P2741" s="4">
        <v>44463.0</v>
      </c>
      <c r="Q2741" s="1" t="s">
        <v>1223</v>
      </c>
      <c r="R2741" s="1" t="s">
        <v>31</v>
      </c>
      <c r="S2741" s="1" t="s">
        <v>32</v>
      </c>
      <c r="T2741" s="1">
        <v>75224.0</v>
      </c>
      <c r="U2741" s="1" t="s">
        <v>7624</v>
      </c>
    </row>
    <row r="2742">
      <c r="A2742" s="1" t="s">
        <v>9098</v>
      </c>
      <c r="B2742" s="1">
        <v>66704.0</v>
      </c>
      <c r="C2742" s="1">
        <v>2070.0</v>
      </c>
      <c r="D2742" s="2" t="s">
        <v>7612</v>
      </c>
      <c r="E2742" s="1" t="s">
        <v>942</v>
      </c>
      <c r="F2742" s="1" t="s">
        <v>8886</v>
      </c>
      <c r="G2742" s="3" t="str">
        <f t="shared" si="1"/>
        <v>Veletta Lill</v>
      </c>
      <c r="H2742" s="3" t="str">
        <f t="shared" si="2"/>
        <v>VELETTA LILL</v>
      </c>
      <c r="J2742" s="1" t="s">
        <v>57</v>
      </c>
      <c r="K2742" s="1" t="s">
        <v>41</v>
      </c>
      <c r="L2742" s="1">
        <v>263.47</v>
      </c>
      <c r="M2742" s="1" t="s">
        <v>58</v>
      </c>
      <c r="N2742" s="1" t="s">
        <v>7606</v>
      </c>
      <c r="O2742" s="4">
        <v>44317.0</v>
      </c>
      <c r="P2742" s="5">
        <v>44119.0</v>
      </c>
      <c r="Q2742" s="1" t="s">
        <v>8887</v>
      </c>
      <c r="R2742" s="1" t="s">
        <v>31</v>
      </c>
      <c r="S2742" s="1" t="s">
        <v>32</v>
      </c>
      <c r="T2742" s="1">
        <v>75223.0</v>
      </c>
      <c r="U2742" s="1" t="s">
        <v>8888</v>
      </c>
    </row>
    <row r="2743">
      <c r="A2743" s="1" t="s">
        <v>9099</v>
      </c>
      <c r="B2743" s="1">
        <v>66711.0</v>
      </c>
      <c r="C2743" s="1">
        <v>2070.0</v>
      </c>
      <c r="D2743" s="2" t="s">
        <v>7612</v>
      </c>
      <c r="E2743" s="1" t="s">
        <v>140</v>
      </c>
      <c r="F2743" s="1" t="s">
        <v>553</v>
      </c>
      <c r="G2743" s="3" t="str">
        <f t="shared" si="1"/>
        <v>Michael Flores</v>
      </c>
      <c r="H2743" s="3" t="str">
        <f t="shared" si="2"/>
        <v>MICHAEL FLORES</v>
      </c>
      <c r="J2743" s="1" t="s">
        <v>57</v>
      </c>
      <c r="K2743" s="1" t="s">
        <v>41</v>
      </c>
      <c r="L2743" s="1">
        <v>263.47</v>
      </c>
      <c r="M2743" s="1" t="s">
        <v>58</v>
      </c>
      <c r="N2743" s="1" t="s">
        <v>7606</v>
      </c>
      <c r="O2743" s="4">
        <v>44317.0</v>
      </c>
      <c r="P2743" s="5">
        <v>44147.0</v>
      </c>
      <c r="Q2743" s="1" t="s">
        <v>9100</v>
      </c>
      <c r="R2743" s="1" t="s">
        <v>31</v>
      </c>
      <c r="S2743" s="1" t="s">
        <v>32</v>
      </c>
      <c r="T2743" s="1">
        <v>75208.0</v>
      </c>
      <c r="U2743" s="1" t="s">
        <v>9101</v>
      </c>
    </row>
    <row r="2744">
      <c r="A2744" s="1" t="s">
        <v>9102</v>
      </c>
      <c r="B2744" s="1">
        <v>66765.0</v>
      </c>
      <c r="C2744" s="1">
        <v>2070.0</v>
      </c>
      <c r="D2744" s="2" t="s">
        <v>7612</v>
      </c>
      <c r="E2744" s="1" t="s">
        <v>9103</v>
      </c>
      <c r="F2744" s="1" t="s">
        <v>9104</v>
      </c>
      <c r="G2744" s="3" t="str">
        <f t="shared" si="1"/>
        <v>Aimee Furness</v>
      </c>
      <c r="H2744" s="3" t="str">
        <f t="shared" si="2"/>
        <v>AIMEE FURNESS</v>
      </c>
      <c r="J2744" s="1" t="s">
        <v>57</v>
      </c>
      <c r="K2744" s="1" t="s">
        <v>41</v>
      </c>
      <c r="L2744" s="1">
        <v>263.47</v>
      </c>
      <c r="M2744" s="1" t="s">
        <v>58</v>
      </c>
      <c r="N2744" s="1" t="s">
        <v>7606</v>
      </c>
      <c r="O2744" s="4">
        <v>44317.0</v>
      </c>
      <c r="P2744" s="5">
        <v>44176.0</v>
      </c>
      <c r="Q2744" s="1" t="s">
        <v>9105</v>
      </c>
      <c r="R2744" s="1" t="s">
        <v>31</v>
      </c>
      <c r="S2744" s="1" t="s">
        <v>32</v>
      </c>
      <c r="T2744" s="1">
        <v>75208.0</v>
      </c>
      <c r="U2744" s="1" t="s">
        <v>9106</v>
      </c>
    </row>
    <row r="2745">
      <c r="A2745" s="1" t="s">
        <v>9107</v>
      </c>
      <c r="B2745" s="1">
        <v>66772.0</v>
      </c>
      <c r="C2745" s="1">
        <v>2070.0</v>
      </c>
      <c r="D2745" s="2" t="s">
        <v>7612</v>
      </c>
      <c r="E2745" s="1" t="s">
        <v>114</v>
      </c>
      <c r="F2745" s="1" t="s">
        <v>9108</v>
      </c>
      <c r="G2745" s="3" t="str">
        <f t="shared" si="1"/>
        <v>Shane Masterman</v>
      </c>
      <c r="H2745" s="3" t="str">
        <f t="shared" si="2"/>
        <v>SHANE MASTERMAN</v>
      </c>
      <c r="J2745" s="1" t="s">
        <v>57</v>
      </c>
      <c r="K2745" s="1" t="s">
        <v>41</v>
      </c>
      <c r="L2745" s="1">
        <v>263.47</v>
      </c>
      <c r="M2745" s="1" t="s">
        <v>58</v>
      </c>
      <c r="N2745" s="1" t="s">
        <v>7606</v>
      </c>
      <c r="O2745" s="4">
        <v>44317.0</v>
      </c>
      <c r="P2745" s="5">
        <v>44177.0</v>
      </c>
      <c r="Q2745" s="1" t="s">
        <v>9109</v>
      </c>
      <c r="R2745" s="1" t="s">
        <v>31</v>
      </c>
      <c r="S2745" s="1" t="s">
        <v>32</v>
      </c>
      <c r="T2745" s="1">
        <v>75208.0</v>
      </c>
      <c r="U2745" s="1" t="s">
        <v>9110</v>
      </c>
    </row>
    <row r="2746">
      <c r="A2746" s="1" t="s">
        <v>9111</v>
      </c>
      <c r="B2746" s="1">
        <v>66786.0</v>
      </c>
      <c r="C2746" s="1">
        <v>2070.0</v>
      </c>
      <c r="D2746" s="2" t="s">
        <v>7612</v>
      </c>
      <c r="E2746" s="1" t="s">
        <v>930</v>
      </c>
      <c r="F2746" s="1" t="s">
        <v>9112</v>
      </c>
      <c r="G2746" s="3" t="str">
        <f t="shared" si="1"/>
        <v>Stephanie Engwall</v>
      </c>
      <c r="H2746" s="3" t="str">
        <f t="shared" si="2"/>
        <v>STEPHANIE ENGWALL</v>
      </c>
      <c r="J2746" s="1" t="s">
        <v>57</v>
      </c>
      <c r="K2746" s="1" t="s">
        <v>41</v>
      </c>
      <c r="L2746" s="1">
        <v>263.47</v>
      </c>
      <c r="M2746" s="1" t="s">
        <v>58</v>
      </c>
      <c r="N2746" s="1" t="s">
        <v>7606</v>
      </c>
      <c r="O2746" s="4">
        <v>44317.0</v>
      </c>
      <c r="P2746" s="5">
        <v>44182.0</v>
      </c>
      <c r="Q2746" s="1" t="s">
        <v>9113</v>
      </c>
      <c r="R2746" s="1" t="s">
        <v>31</v>
      </c>
      <c r="S2746" s="1" t="s">
        <v>32</v>
      </c>
      <c r="T2746" s="1">
        <v>75208.0</v>
      </c>
      <c r="U2746" s="1" t="s">
        <v>9114</v>
      </c>
    </row>
    <row r="2747">
      <c r="A2747" s="1" t="s">
        <v>9115</v>
      </c>
      <c r="B2747" s="1">
        <v>66787.0</v>
      </c>
      <c r="C2747" s="1">
        <v>2070.0</v>
      </c>
      <c r="D2747" s="2" t="s">
        <v>7612</v>
      </c>
      <c r="E2747" s="1" t="s">
        <v>8937</v>
      </c>
      <c r="F2747" s="1" t="s">
        <v>9116</v>
      </c>
      <c r="G2747" s="3" t="str">
        <f t="shared" si="1"/>
        <v>Francis Luttmer 2</v>
      </c>
      <c r="H2747" s="3" t="str">
        <f t="shared" si="2"/>
        <v>FRANCIS LUTTMER 2</v>
      </c>
      <c r="J2747" s="1" t="s">
        <v>57</v>
      </c>
      <c r="K2747" s="1" t="s">
        <v>41</v>
      </c>
      <c r="L2747" s="1">
        <v>263.47</v>
      </c>
      <c r="M2747" s="1" t="s">
        <v>58</v>
      </c>
      <c r="N2747" s="1" t="s">
        <v>7606</v>
      </c>
      <c r="O2747" s="4">
        <v>44317.0</v>
      </c>
      <c r="P2747" s="5">
        <v>44182.0</v>
      </c>
      <c r="Q2747" s="1" t="s">
        <v>8939</v>
      </c>
      <c r="R2747" s="1" t="s">
        <v>31</v>
      </c>
      <c r="S2747" s="1" t="s">
        <v>32</v>
      </c>
      <c r="T2747" s="1">
        <v>75225.0</v>
      </c>
      <c r="U2747" s="1" t="s">
        <v>8940</v>
      </c>
    </row>
    <row r="2748">
      <c r="A2748" s="1" t="s">
        <v>9117</v>
      </c>
      <c r="B2748" s="1">
        <v>66814.0</v>
      </c>
      <c r="C2748" s="1">
        <v>2070.0</v>
      </c>
      <c r="D2748" s="2" t="s">
        <v>7612</v>
      </c>
      <c r="E2748" s="1" t="s">
        <v>1021</v>
      </c>
      <c r="F2748" s="1" t="s">
        <v>9118</v>
      </c>
      <c r="G2748" s="3" t="str">
        <f t="shared" si="1"/>
        <v>James Holley</v>
      </c>
      <c r="H2748" s="3" t="str">
        <f t="shared" si="2"/>
        <v>JAMES HOLLEY</v>
      </c>
      <c r="J2748" s="1" t="s">
        <v>57</v>
      </c>
      <c r="K2748" s="1" t="s">
        <v>41</v>
      </c>
      <c r="L2748" s="1">
        <v>263.47</v>
      </c>
      <c r="M2748" s="1" t="s">
        <v>58</v>
      </c>
      <c r="N2748" s="1" t="s">
        <v>7606</v>
      </c>
      <c r="O2748" s="4">
        <v>44317.0</v>
      </c>
      <c r="P2748" s="5">
        <v>44186.0</v>
      </c>
      <c r="Q2748" s="1" t="s">
        <v>9119</v>
      </c>
      <c r="R2748" s="1" t="s">
        <v>31</v>
      </c>
      <c r="S2748" s="1" t="s">
        <v>32</v>
      </c>
      <c r="T2748" s="1">
        <v>75201.0</v>
      </c>
      <c r="U2748" s="1" t="s">
        <v>9120</v>
      </c>
    </row>
    <row r="2749">
      <c r="A2749" s="1" t="s">
        <v>9121</v>
      </c>
      <c r="B2749" s="1">
        <v>66815.0</v>
      </c>
      <c r="C2749" s="1">
        <v>2070.0</v>
      </c>
      <c r="D2749" s="2" t="s">
        <v>7612</v>
      </c>
      <c r="E2749" s="1" t="s">
        <v>1043</v>
      </c>
      <c r="F2749" s="1" t="s">
        <v>9122</v>
      </c>
      <c r="G2749" s="3" t="str">
        <f t="shared" si="1"/>
        <v>Tom Krampitz</v>
      </c>
      <c r="H2749" s="3" t="str">
        <f t="shared" si="2"/>
        <v>TOM KRAMPITZ</v>
      </c>
      <c r="J2749" s="1" t="s">
        <v>57</v>
      </c>
      <c r="K2749" s="1" t="s">
        <v>41</v>
      </c>
      <c r="L2749" s="1">
        <v>263.47</v>
      </c>
      <c r="M2749" s="1" t="s">
        <v>58</v>
      </c>
      <c r="N2749" s="1" t="s">
        <v>7606</v>
      </c>
      <c r="O2749" s="4">
        <v>44317.0</v>
      </c>
      <c r="P2749" s="5">
        <v>44186.0</v>
      </c>
      <c r="Q2749" s="1" t="s">
        <v>9123</v>
      </c>
      <c r="R2749" s="1" t="s">
        <v>31</v>
      </c>
      <c r="S2749" s="1" t="s">
        <v>32</v>
      </c>
      <c r="T2749" s="1">
        <v>75208.0</v>
      </c>
      <c r="U2749" s="1" t="s">
        <v>9124</v>
      </c>
    </row>
    <row r="2750">
      <c r="A2750" s="1" t="s">
        <v>9125</v>
      </c>
      <c r="B2750" s="1">
        <v>66816.0</v>
      </c>
      <c r="C2750" s="1">
        <v>2070.0</v>
      </c>
      <c r="D2750" s="2" t="s">
        <v>7612</v>
      </c>
      <c r="E2750" s="1" t="s">
        <v>1002</v>
      </c>
      <c r="F2750" s="1" t="s">
        <v>9126</v>
      </c>
      <c r="G2750" s="3" t="str">
        <f t="shared" si="1"/>
        <v>Keith Marton</v>
      </c>
      <c r="H2750" s="3" t="str">
        <f t="shared" si="2"/>
        <v>KEITH MARTON</v>
      </c>
      <c r="J2750" s="1" t="s">
        <v>57</v>
      </c>
      <c r="K2750" s="1" t="s">
        <v>41</v>
      </c>
      <c r="L2750" s="1">
        <v>263.47</v>
      </c>
      <c r="M2750" s="1" t="s">
        <v>58</v>
      </c>
      <c r="N2750" s="1" t="s">
        <v>7606</v>
      </c>
      <c r="O2750" s="4">
        <v>44317.0</v>
      </c>
      <c r="P2750" s="5">
        <v>44186.0</v>
      </c>
      <c r="Q2750" s="1" t="s">
        <v>9127</v>
      </c>
      <c r="R2750" s="1" t="s">
        <v>31</v>
      </c>
      <c r="S2750" s="1" t="s">
        <v>32</v>
      </c>
      <c r="T2750" s="1">
        <v>75208.0</v>
      </c>
      <c r="U2750" s="1" t="s">
        <v>9128</v>
      </c>
    </row>
    <row r="2751">
      <c r="A2751" s="1" t="s">
        <v>9129</v>
      </c>
      <c r="B2751" s="1">
        <v>66817.0</v>
      </c>
      <c r="C2751" s="1">
        <v>2070.0</v>
      </c>
      <c r="D2751" s="2" t="s">
        <v>7612</v>
      </c>
      <c r="E2751" s="1" t="s">
        <v>6385</v>
      </c>
      <c r="F2751" s="1" t="s">
        <v>5911</v>
      </c>
      <c r="G2751" s="3" t="str">
        <f t="shared" si="1"/>
        <v>Jaynie Schultz</v>
      </c>
      <c r="H2751" s="3" t="str">
        <f t="shared" si="2"/>
        <v>JAYNIE SCHULTZ</v>
      </c>
      <c r="J2751" s="1" t="s">
        <v>57</v>
      </c>
      <c r="K2751" s="1" t="s">
        <v>41</v>
      </c>
      <c r="L2751" s="1">
        <v>263.47</v>
      </c>
      <c r="M2751" s="1" t="s">
        <v>58</v>
      </c>
      <c r="N2751" s="1" t="s">
        <v>7606</v>
      </c>
      <c r="O2751" s="4">
        <v>44317.0</v>
      </c>
      <c r="P2751" s="5">
        <v>44186.0</v>
      </c>
      <c r="Q2751" s="1" t="s">
        <v>9130</v>
      </c>
      <c r="R2751" s="1" t="s">
        <v>31</v>
      </c>
      <c r="S2751" s="1" t="s">
        <v>32</v>
      </c>
      <c r="T2751" s="1">
        <v>75230.0</v>
      </c>
      <c r="U2751" s="1" t="s">
        <v>9131</v>
      </c>
    </row>
    <row r="2752">
      <c r="A2752" s="1" t="s">
        <v>9132</v>
      </c>
      <c r="B2752" s="1">
        <v>66844.0</v>
      </c>
      <c r="C2752" s="1">
        <v>2070.0</v>
      </c>
      <c r="D2752" s="2" t="s">
        <v>7612</v>
      </c>
      <c r="E2752" s="1" t="s">
        <v>2508</v>
      </c>
      <c r="F2752" s="1" t="s">
        <v>587</v>
      </c>
      <c r="G2752" s="3" t="str">
        <f t="shared" si="1"/>
        <v>Linda Moore</v>
      </c>
      <c r="H2752" s="3" t="str">
        <f t="shared" si="2"/>
        <v>LINDA MOORE</v>
      </c>
      <c r="J2752" s="1" t="s">
        <v>57</v>
      </c>
      <c r="K2752" s="1" t="s">
        <v>41</v>
      </c>
      <c r="L2752" s="1">
        <v>263.47</v>
      </c>
      <c r="M2752" s="1" t="s">
        <v>58</v>
      </c>
      <c r="N2752" s="1" t="s">
        <v>7606</v>
      </c>
      <c r="O2752" s="4">
        <v>44317.0</v>
      </c>
      <c r="P2752" s="5">
        <v>44191.0</v>
      </c>
      <c r="Q2752" s="1" t="s">
        <v>9133</v>
      </c>
      <c r="R2752" s="1" t="s">
        <v>31</v>
      </c>
      <c r="S2752" s="1" t="s">
        <v>32</v>
      </c>
      <c r="T2752" s="1">
        <v>75209.0</v>
      </c>
      <c r="U2752" s="1" t="s">
        <v>9134</v>
      </c>
    </row>
    <row r="2753">
      <c r="A2753" s="1" t="s">
        <v>9135</v>
      </c>
      <c r="B2753" s="1">
        <v>66845.0</v>
      </c>
      <c r="C2753" s="1">
        <v>2070.0</v>
      </c>
      <c r="D2753" s="2" t="s">
        <v>7612</v>
      </c>
      <c r="E2753" s="1" t="s">
        <v>9136</v>
      </c>
      <c r="F2753" s="1" t="s">
        <v>9137</v>
      </c>
      <c r="G2753" s="3" t="str">
        <f t="shared" si="1"/>
        <v>Grant Woodruff</v>
      </c>
      <c r="H2753" s="3" t="str">
        <f t="shared" si="2"/>
        <v>GRANT WOODRUFF</v>
      </c>
      <c r="J2753" s="1" t="s">
        <v>57</v>
      </c>
      <c r="K2753" s="1" t="s">
        <v>41</v>
      </c>
      <c r="L2753" s="1">
        <v>263.47</v>
      </c>
      <c r="M2753" s="1" t="s">
        <v>58</v>
      </c>
      <c r="N2753" s="1" t="s">
        <v>7606</v>
      </c>
      <c r="O2753" s="4">
        <v>44317.0</v>
      </c>
      <c r="P2753" s="5">
        <v>44191.0</v>
      </c>
      <c r="Q2753" s="1" t="s">
        <v>9138</v>
      </c>
      <c r="R2753" s="1" t="s">
        <v>31</v>
      </c>
      <c r="S2753" s="1" t="s">
        <v>32</v>
      </c>
      <c r="T2753" s="1">
        <v>75219.0</v>
      </c>
      <c r="U2753" s="1" t="s">
        <v>9139</v>
      </c>
    </row>
    <row r="2754">
      <c r="A2754" s="1" t="s">
        <v>9140</v>
      </c>
      <c r="B2754" s="1">
        <v>66866.0</v>
      </c>
      <c r="C2754" s="1">
        <v>2070.0</v>
      </c>
      <c r="D2754" s="2" t="s">
        <v>7612</v>
      </c>
      <c r="E2754" s="1" t="s">
        <v>3471</v>
      </c>
      <c r="F2754" s="1" t="s">
        <v>9141</v>
      </c>
      <c r="G2754" s="3" t="str">
        <f t="shared" si="1"/>
        <v>Ryan Holloway</v>
      </c>
      <c r="H2754" s="3" t="str">
        <f t="shared" si="2"/>
        <v>RYAN HOLLOWAY</v>
      </c>
      <c r="J2754" s="1" t="s">
        <v>57</v>
      </c>
      <c r="K2754" s="1" t="s">
        <v>41</v>
      </c>
      <c r="L2754" s="1">
        <v>263.47</v>
      </c>
      <c r="M2754" s="1" t="s">
        <v>58</v>
      </c>
      <c r="N2754" s="1" t="s">
        <v>7606</v>
      </c>
      <c r="O2754" s="4">
        <v>44317.0</v>
      </c>
      <c r="P2754" s="5">
        <v>44193.0</v>
      </c>
      <c r="Q2754" s="1" t="s">
        <v>9142</v>
      </c>
      <c r="R2754" s="1" t="s">
        <v>31</v>
      </c>
      <c r="S2754" s="1" t="s">
        <v>32</v>
      </c>
      <c r="T2754" s="1">
        <v>75201.0</v>
      </c>
      <c r="U2754" s="1" t="s">
        <v>9143</v>
      </c>
    </row>
    <row r="2755">
      <c r="A2755" s="1" t="s">
        <v>9144</v>
      </c>
      <c r="B2755" s="1">
        <v>66867.0</v>
      </c>
      <c r="C2755" s="1">
        <v>2070.0</v>
      </c>
      <c r="D2755" s="2" t="s">
        <v>7612</v>
      </c>
      <c r="E2755" s="1" t="s">
        <v>9145</v>
      </c>
      <c r="F2755" s="1" t="s">
        <v>9146</v>
      </c>
      <c r="G2755" s="3" t="str">
        <f t="shared" si="1"/>
        <v>Christian Johnson 2</v>
      </c>
      <c r="H2755" s="3" t="str">
        <f t="shared" si="2"/>
        <v>CHRISTIAN JOHNSON 2</v>
      </c>
      <c r="J2755" s="1" t="s">
        <v>57</v>
      </c>
      <c r="K2755" s="1" t="s">
        <v>41</v>
      </c>
      <c r="L2755" s="1">
        <v>263.47</v>
      </c>
      <c r="M2755" s="1" t="s">
        <v>58</v>
      </c>
      <c r="N2755" s="1" t="s">
        <v>7606</v>
      </c>
      <c r="O2755" s="4">
        <v>44317.0</v>
      </c>
      <c r="P2755" s="5">
        <v>44193.0</v>
      </c>
      <c r="Q2755" s="1" t="s">
        <v>9147</v>
      </c>
      <c r="R2755" s="1" t="s">
        <v>31</v>
      </c>
      <c r="S2755" s="1" t="s">
        <v>32</v>
      </c>
      <c r="T2755" s="1">
        <v>75208.0</v>
      </c>
      <c r="U2755" s="1" t="s">
        <v>9148</v>
      </c>
    </row>
    <row r="2756">
      <c r="A2756" s="1" t="s">
        <v>9149</v>
      </c>
      <c r="B2756" s="1">
        <v>66868.0</v>
      </c>
      <c r="C2756" s="1">
        <v>2070.0</v>
      </c>
      <c r="D2756" s="2" t="s">
        <v>7612</v>
      </c>
      <c r="E2756" s="1" t="s">
        <v>5139</v>
      </c>
      <c r="F2756" s="1" t="s">
        <v>9150</v>
      </c>
      <c r="G2756" s="3" t="str">
        <f t="shared" si="1"/>
        <v>Robb Puckett</v>
      </c>
      <c r="H2756" s="3" t="str">
        <f t="shared" si="2"/>
        <v>ROBB PUCKETT</v>
      </c>
      <c r="J2756" s="1" t="s">
        <v>57</v>
      </c>
      <c r="K2756" s="1" t="s">
        <v>41</v>
      </c>
      <c r="L2756" s="1">
        <v>263.47</v>
      </c>
      <c r="M2756" s="1" t="s">
        <v>58</v>
      </c>
      <c r="N2756" s="1" t="s">
        <v>7606</v>
      </c>
      <c r="O2756" s="4">
        <v>44317.0</v>
      </c>
      <c r="P2756" s="5">
        <v>44193.0</v>
      </c>
      <c r="Q2756" s="1" t="s">
        <v>9151</v>
      </c>
      <c r="R2756" s="1" t="s">
        <v>31</v>
      </c>
      <c r="S2756" s="1" t="s">
        <v>32</v>
      </c>
      <c r="T2756" s="1">
        <v>75208.0</v>
      </c>
      <c r="U2756" s="1" t="s">
        <v>9152</v>
      </c>
    </row>
    <row r="2757">
      <c r="A2757" s="1" t="s">
        <v>9153</v>
      </c>
      <c r="B2757" s="1">
        <v>66893.0</v>
      </c>
      <c r="C2757" s="1">
        <v>2070.0</v>
      </c>
      <c r="D2757" s="2" t="s">
        <v>7612</v>
      </c>
      <c r="E2757" s="1" t="s">
        <v>3743</v>
      </c>
      <c r="F2757" s="1" t="s">
        <v>9154</v>
      </c>
      <c r="G2757" s="3" t="str">
        <f t="shared" si="1"/>
        <v>Glenn Comtois</v>
      </c>
      <c r="H2757" s="3" t="str">
        <f t="shared" si="2"/>
        <v>GLENN COMTOIS</v>
      </c>
      <c r="J2757" s="1" t="s">
        <v>57</v>
      </c>
      <c r="K2757" s="1" t="s">
        <v>41</v>
      </c>
      <c r="L2757" s="1">
        <v>263.47</v>
      </c>
      <c r="M2757" s="1" t="s">
        <v>58</v>
      </c>
      <c r="N2757" s="1" t="s">
        <v>7606</v>
      </c>
      <c r="O2757" s="4">
        <v>44317.0</v>
      </c>
      <c r="P2757" s="5">
        <v>44195.0</v>
      </c>
      <c r="Q2757" s="1" t="s">
        <v>9155</v>
      </c>
      <c r="R2757" s="1" t="s">
        <v>31</v>
      </c>
      <c r="S2757" s="1" t="s">
        <v>32</v>
      </c>
      <c r="T2757" s="1">
        <v>75208.0</v>
      </c>
      <c r="U2757" s="1" t="s">
        <v>9156</v>
      </c>
    </row>
    <row r="2758">
      <c r="A2758" s="1" t="s">
        <v>9157</v>
      </c>
      <c r="B2758" s="1">
        <v>66894.0</v>
      </c>
      <c r="C2758" s="1">
        <v>2070.0</v>
      </c>
      <c r="D2758" s="2" t="s">
        <v>7612</v>
      </c>
      <c r="E2758" s="1" t="s">
        <v>1002</v>
      </c>
      <c r="F2758" s="1" t="s">
        <v>1003</v>
      </c>
      <c r="G2758" s="3" t="str">
        <f t="shared" si="1"/>
        <v>Keith Pomykal</v>
      </c>
      <c r="H2758" s="3" t="str">
        <f t="shared" si="2"/>
        <v>KEITH POMYKAL</v>
      </c>
      <c r="J2758" s="1" t="s">
        <v>57</v>
      </c>
      <c r="K2758" s="1" t="s">
        <v>41</v>
      </c>
      <c r="L2758" s="1">
        <v>263.47</v>
      </c>
      <c r="M2758" s="1" t="s">
        <v>58</v>
      </c>
      <c r="N2758" s="1" t="s">
        <v>7606</v>
      </c>
      <c r="O2758" s="4">
        <v>44317.0</v>
      </c>
      <c r="P2758" s="5">
        <v>44195.0</v>
      </c>
      <c r="Q2758" s="1" t="s">
        <v>1004</v>
      </c>
      <c r="R2758" s="1" t="s">
        <v>31</v>
      </c>
      <c r="S2758" s="1" t="s">
        <v>32</v>
      </c>
      <c r="T2758" s="1">
        <v>75219.0</v>
      </c>
      <c r="U2758" s="1" t="s">
        <v>1005</v>
      </c>
    </row>
    <row r="2759">
      <c r="A2759" s="1" t="s">
        <v>9158</v>
      </c>
      <c r="B2759" s="1">
        <v>66925.0</v>
      </c>
      <c r="C2759" s="1">
        <v>2070.0</v>
      </c>
      <c r="D2759" s="2" t="s">
        <v>7612</v>
      </c>
      <c r="E2759" s="1" t="s">
        <v>9159</v>
      </c>
      <c r="F2759" s="1" t="s">
        <v>9160</v>
      </c>
      <c r="G2759" s="3" t="str">
        <f t="shared" si="1"/>
        <v>Ellie Hajek</v>
      </c>
      <c r="H2759" s="3" t="str">
        <f t="shared" si="2"/>
        <v>ELLIE HAJEK</v>
      </c>
      <c r="J2759" s="1" t="s">
        <v>57</v>
      </c>
      <c r="K2759" s="1" t="s">
        <v>41</v>
      </c>
      <c r="L2759" s="1">
        <v>263.47</v>
      </c>
      <c r="M2759" s="1" t="s">
        <v>58</v>
      </c>
      <c r="N2759" s="1" t="s">
        <v>7606</v>
      </c>
      <c r="O2759" s="4">
        <v>44317.0</v>
      </c>
      <c r="P2759" s="5">
        <v>44196.0</v>
      </c>
      <c r="Q2759" s="1" t="s">
        <v>9161</v>
      </c>
      <c r="R2759" s="1" t="s">
        <v>31</v>
      </c>
      <c r="S2759" s="1" t="s">
        <v>32</v>
      </c>
      <c r="T2759" s="1">
        <v>75208.0</v>
      </c>
      <c r="U2759" s="1" t="s">
        <v>9162</v>
      </c>
    </row>
    <row r="2760">
      <c r="A2760" s="1" t="s">
        <v>9163</v>
      </c>
      <c r="B2760" s="1">
        <v>66926.0</v>
      </c>
      <c r="C2760" s="1">
        <v>2070.0</v>
      </c>
      <c r="D2760" s="2" t="s">
        <v>7612</v>
      </c>
      <c r="E2760" s="1" t="s">
        <v>1556</v>
      </c>
      <c r="F2760" s="1" t="s">
        <v>9164</v>
      </c>
      <c r="G2760" s="3" t="str">
        <f t="shared" si="1"/>
        <v>Randy Osteen</v>
      </c>
      <c r="H2760" s="3" t="str">
        <f t="shared" si="2"/>
        <v>RANDY OSTEEN</v>
      </c>
      <c r="J2760" s="1" t="s">
        <v>57</v>
      </c>
      <c r="K2760" s="1" t="s">
        <v>41</v>
      </c>
      <c r="L2760" s="1">
        <v>263.47</v>
      </c>
      <c r="M2760" s="1" t="s">
        <v>58</v>
      </c>
      <c r="N2760" s="1" t="s">
        <v>7606</v>
      </c>
      <c r="O2760" s="4">
        <v>44317.0</v>
      </c>
      <c r="P2760" s="5">
        <v>44196.0</v>
      </c>
      <c r="Q2760" s="1" t="s">
        <v>9165</v>
      </c>
      <c r="R2760" s="1" t="s">
        <v>31</v>
      </c>
      <c r="S2760" s="1" t="s">
        <v>32</v>
      </c>
      <c r="T2760" s="1">
        <v>75208.0</v>
      </c>
      <c r="U2760" s="1" t="s">
        <v>9166</v>
      </c>
    </row>
    <row r="2761">
      <c r="A2761" s="1" t="s">
        <v>9167</v>
      </c>
      <c r="B2761" s="1">
        <v>66927.0</v>
      </c>
      <c r="C2761" s="1">
        <v>2070.0</v>
      </c>
      <c r="D2761" s="2" t="s">
        <v>7612</v>
      </c>
      <c r="E2761" s="1" t="s">
        <v>695</v>
      </c>
      <c r="F2761" s="1" t="s">
        <v>4642</v>
      </c>
      <c r="G2761" s="3" t="str">
        <f t="shared" si="1"/>
        <v>Diane Sherman</v>
      </c>
      <c r="H2761" s="3" t="str">
        <f t="shared" si="2"/>
        <v>DIANE SHERMAN</v>
      </c>
      <c r="J2761" s="1" t="s">
        <v>57</v>
      </c>
      <c r="K2761" s="1" t="s">
        <v>41</v>
      </c>
      <c r="L2761" s="1">
        <v>263.47</v>
      </c>
      <c r="M2761" s="1" t="s">
        <v>58</v>
      </c>
      <c r="N2761" s="1" t="s">
        <v>7606</v>
      </c>
      <c r="O2761" s="4">
        <v>44317.0</v>
      </c>
      <c r="P2761" s="5">
        <v>44196.0</v>
      </c>
      <c r="Q2761" s="1" t="s">
        <v>9168</v>
      </c>
      <c r="R2761" s="1" t="s">
        <v>31</v>
      </c>
      <c r="S2761" s="1" t="s">
        <v>32</v>
      </c>
      <c r="T2761" s="1">
        <v>75208.0</v>
      </c>
      <c r="U2761" s="1" t="s">
        <v>9169</v>
      </c>
    </row>
    <row r="2762">
      <c r="A2762" s="1" t="s">
        <v>9170</v>
      </c>
      <c r="B2762" s="1">
        <v>66928.0</v>
      </c>
      <c r="C2762" s="1">
        <v>2070.0</v>
      </c>
      <c r="D2762" s="2" t="s">
        <v>7612</v>
      </c>
      <c r="E2762" s="1" t="s">
        <v>9171</v>
      </c>
      <c r="F2762" s="1" t="s">
        <v>9172</v>
      </c>
      <c r="G2762" s="3" t="str">
        <f t="shared" si="1"/>
        <v>Andree Snow 2</v>
      </c>
      <c r="H2762" s="3" t="str">
        <f t="shared" si="2"/>
        <v>ANDREE SNOW 2</v>
      </c>
      <c r="J2762" s="1" t="s">
        <v>57</v>
      </c>
      <c r="K2762" s="1" t="s">
        <v>41</v>
      </c>
      <c r="L2762" s="1">
        <v>263.47</v>
      </c>
      <c r="M2762" s="1" t="s">
        <v>58</v>
      </c>
      <c r="N2762" s="1" t="s">
        <v>7606</v>
      </c>
      <c r="O2762" s="4">
        <v>44317.0</v>
      </c>
      <c r="P2762" s="5">
        <v>44196.0</v>
      </c>
      <c r="Q2762" s="1" t="s">
        <v>9173</v>
      </c>
      <c r="R2762" s="1" t="s">
        <v>31</v>
      </c>
      <c r="S2762" s="1" t="s">
        <v>32</v>
      </c>
      <c r="T2762" s="1">
        <v>75208.0</v>
      </c>
      <c r="U2762" s="1" t="s">
        <v>9174</v>
      </c>
    </row>
    <row r="2763">
      <c r="A2763" s="1" t="s">
        <v>9175</v>
      </c>
      <c r="B2763" s="1">
        <v>66929.0</v>
      </c>
      <c r="C2763" s="1">
        <v>2070.0</v>
      </c>
      <c r="D2763" s="2" t="s">
        <v>7612</v>
      </c>
      <c r="E2763" s="1" t="s">
        <v>479</v>
      </c>
      <c r="F2763" s="1" t="s">
        <v>9176</v>
      </c>
      <c r="G2763" s="3" t="str">
        <f t="shared" si="1"/>
        <v>Charles Soechting, Jr.</v>
      </c>
      <c r="H2763" s="3" t="str">
        <f t="shared" si="2"/>
        <v>CHARLES SOECHTING, JR.</v>
      </c>
      <c r="J2763" s="1" t="s">
        <v>57</v>
      </c>
      <c r="K2763" s="1" t="s">
        <v>41</v>
      </c>
      <c r="L2763" s="1">
        <v>263.47</v>
      </c>
      <c r="M2763" s="1" t="s">
        <v>58</v>
      </c>
      <c r="N2763" s="1" t="s">
        <v>7606</v>
      </c>
      <c r="O2763" s="4">
        <v>44317.0</v>
      </c>
      <c r="P2763" s="5">
        <v>44196.0</v>
      </c>
      <c r="Q2763" s="1" t="s">
        <v>9177</v>
      </c>
      <c r="R2763" s="1" t="s">
        <v>31</v>
      </c>
      <c r="S2763" s="1" t="s">
        <v>32</v>
      </c>
      <c r="T2763" s="1">
        <v>75208.0</v>
      </c>
      <c r="U2763" s="1" t="s">
        <v>9178</v>
      </c>
    </row>
    <row r="2764">
      <c r="A2764" s="1" t="s">
        <v>9179</v>
      </c>
      <c r="B2764" s="1">
        <v>66930.0</v>
      </c>
      <c r="C2764" s="1">
        <v>2070.0</v>
      </c>
      <c r="D2764" s="2" t="s">
        <v>7612</v>
      </c>
      <c r="E2764" s="1" t="s">
        <v>255</v>
      </c>
      <c r="F2764" s="1" t="s">
        <v>9180</v>
      </c>
      <c r="G2764" s="3" t="str">
        <f t="shared" si="1"/>
        <v>Gary Spence 2</v>
      </c>
      <c r="H2764" s="3" t="str">
        <f t="shared" si="2"/>
        <v>GARY SPENCE 2</v>
      </c>
      <c r="J2764" s="1" t="s">
        <v>57</v>
      </c>
      <c r="K2764" s="1" t="s">
        <v>41</v>
      </c>
      <c r="L2764" s="1">
        <v>263.47</v>
      </c>
      <c r="M2764" s="1" t="s">
        <v>58</v>
      </c>
      <c r="N2764" s="1" t="s">
        <v>7606</v>
      </c>
      <c r="O2764" s="4">
        <v>44317.0</v>
      </c>
      <c r="P2764" s="5">
        <v>44196.0</v>
      </c>
      <c r="Q2764" s="1" t="s">
        <v>9181</v>
      </c>
      <c r="R2764" s="1" t="s">
        <v>31</v>
      </c>
      <c r="S2764" s="1" t="s">
        <v>32</v>
      </c>
      <c r="T2764" s="1">
        <v>75208.0</v>
      </c>
      <c r="U2764" s="1" t="s">
        <v>9182</v>
      </c>
    </row>
    <row r="2765">
      <c r="A2765" s="1" t="s">
        <v>9183</v>
      </c>
      <c r="B2765" s="1">
        <v>66931.0</v>
      </c>
      <c r="C2765" s="1">
        <v>2070.0</v>
      </c>
      <c r="D2765" s="2" t="s">
        <v>7612</v>
      </c>
      <c r="E2765" s="1" t="s">
        <v>6349</v>
      </c>
      <c r="F2765" s="1" t="s">
        <v>2593</v>
      </c>
      <c r="G2765" s="3" t="str">
        <f t="shared" si="1"/>
        <v>Shawn Terry</v>
      </c>
      <c r="H2765" s="3" t="str">
        <f t="shared" si="2"/>
        <v>SHAWN TERRY</v>
      </c>
      <c r="J2765" s="1" t="s">
        <v>57</v>
      </c>
      <c r="K2765" s="1" t="s">
        <v>41</v>
      </c>
      <c r="L2765" s="1">
        <v>263.47</v>
      </c>
      <c r="M2765" s="1" t="s">
        <v>58</v>
      </c>
      <c r="N2765" s="1" t="s">
        <v>7606</v>
      </c>
      <c r="O2765" s="4">
        <v>44317.0</v>
      </c>
      <c r="P2765" s="5">
        <v>44196.0</v>
      </c>
      <c r="Q2765" s="1" t="s">
        <v>9184</v>
      </c>
      <c r="R2765" s="1" t="s">
        <v>31</v>
      </c>
      <c r="S2765" s="1" t="s">
        <v>32</v>
      </c>
      <c r="T2765" s="1">
        <v>75201.0</v>
      </c>
      <c r="U2765" s="1" t="s">
        <v>9185</v>
      </c>
    </row>
    <row r="2766">
      <c r="A2766" s="1" t="s">
        <v>9186</v>
      </c>
      <c r="B2766" s="1">
        <v>66932.0</v>
      </c>
      <c r="C2766" s="1">
        <v>2070.0</v>
      </c>
      <c r="D2766" s="2" t="s">
        <v>7612</v>
      </c>
      <c r="E2766" s="1" t="s">
        <v>426</v>
      </c>
      <c r="F2766" s="1" t="s">
        <v>427</v>
      </c>
      <c r="G2766" s="3" t="str">
        <f t="shared" si="1"/>
        <v>Kurt Watkins</v>
      </c>
      <c r="H2766" s="3" t="str">
        <f t="shared" si="2"/>
        <v>KURT WATKINS</v>
      </c>
      <c r="J2766" s="1" t="s">
        <v>57</v>
      </c>
      <c r="K2766" s="1" t="s">
        <v>41</v>
      </c>
      <c r="L2766" s="1">
        <v>263.47</v>
      </c>
      <c r="M2766" s="1" t="s">
        <v>58</v>
      </c>
      <c r="N2766" s="1" t="s">
        <v>7606</v>
      </c>
      <c r="O2766" s="4">
        <v>44317.0</v>
      </c>
      <c r="P2766" s="5">
        <v>44196.0</v>
      </c>
      <c r="Q2766" s="1" t="s">
        <v>9187</v>
      </c>
      <c r="R2766" s="1" t="s">
        <v>31</v>
      </c>
      <c r="S2766" s="1" t="s">
        <v>32</v>
      </c>
      <c r="T2766" s="1">
        <v>75204.0</v>
      </c>
      <c r="U2766" s="1" t="s">
        <v>9188</v>
      </c>
    </row>
    <row r="2767">
      <c r="A2767" s="1" t="s">
        <v>9189</v>
      </c>
      <c r="B2767" s="1">
        <v>66933.0</v>
      </c>
      <c r="C2767" s="1">
        <v>2070.0</v>
      </c>
      <c r="D2767" s="2" t="s">
        <v>7612</v>
      </c>
      <c r="E2767" s="1" t="s">
        <v>9190</v>
      </c>
      <c r="F2767" s="1" t="s">
        <v>9191</v>
      </c>
      <c r="G2767" s="3" t="str">
        <f t="shared" si="1"/>
        <v>Emily Whittington</v>
      </c>
      <c r="H2767" s="3" t="str">
        <f t="shared" si="2"/>
        <v>EMILY WHITTINGTON</v>
      </c>
      <c r="J2767" s="1" t="s">
        <v>57</v>
      </c>
      <c r="K2767" s="1" t="s">
        <v>41</v>
      </c>
      <c r="L2767" s="1">
        <v>263.47</v>
      </c>
      <c r="M2767" s="1" t="s">
        <v>58</v>
      </c>
      <c r="N2767" s="1" t="s">
        <v>7606</v>
      </c>
      <c r="O2767" s="4">
        <v>44317.0</v>
      </c>
      <c r="P2767" s="5">
        <v>44196.0</v>
      </c>
      <c r="Q2767" s="1" t="s">
        <v>9192</v>
      </c>
      <c r="R2767" s="1" t="s">
        <v>31</v>
      </c>
      <c r="S2767" s="1" t="s">
        <v>32</v>
      </c>
      <c r="T2767" s="1">
        <v>75208.0</v>
      </c>
      <c r="U2767" s="1" t="s">
        <v>9193</v>
      </c>
    </row>
    <row r="2768">
      <c r="A2768" s="1" t="s">
        <v>9194</v>
      </c>
      <c r="B2768" s="1">
        <v>35827.0</v>
      </c>
      <c r="C2768" s="1">
        <v>2154.0</v>
      </c>
      <c r="D2768" s="2" t="s">
        <v>7614</v>
      </c>
      <c r="G2768" s="3" t="str">
        <f t="shared" si="1"/>
        <v> </v>
      </c>
      <c r="H2768" s="3" t="str">
        <f t="shared" si="2"/>
        <v> </v>
      </c>
      <c r="I2768" s="1" t="s">
        <v>9195</v>
      </c>
      <c r="J2768" s="1" t="s">
        <v>389</v>
      </c>
      <c r="K2768" s="1" t="s">
        <v>44</v>
      </c>
      <c r="L2768" s="1">
        <v>265.12</v>
      </c>
      <c r="M2768" s="1" t="s">
        <v>390</v>
      </c>
      <c r="N2768" s="1" t="s">
        <v>7606</v>
      </c>
      <c r="O2768" s="4">
        <v>44317.0</v>
      </c>
      <c r="P2768" s="4">
        <v>44266.0</v>
      </c>
      <c r="Q2768" s="1" t="s">
        <v>8693</v>
      </c>
      <c r="R2768" s="1" t="s">
        <v>31</v>
      </c>
      <c r="S2768" s="1" t="s">
        <v>32</v>
      </c>
      <c r="T2768" s="1">
        <v>75208.0</v>
      </c>
      <c r="U2768" s="1" t="s">
        <v>8694</v>
      </c>
    </row>
    <row r="2769">
      <c r="A2769" s="1" t="s">
        <v>9196</v>
      </c>
      <c r="B2769" s="1">
        <v>39484.0</v>
      </c>
      <c r="C2769" s="1">
        <v>2407.0</v>
      </c>
      <c r="D2769" s="2" t="s">
        <v>7605</v>
      </c>
      <c r="G2769" s="3" t="str">
        <f t="shared" si="1"/>
        <v> </v>
      </c>
      <c r="H2769" s="3" t="str">
        <f t="shared" si="2"/>
        <v> </v>
      </c>
      <c r="I2769" s="1" t="s">
        <v>9197</v>
      </c>
      <c r="J2769" s="1" t="s">
        <v>389</v>
      </c>
      <c r="K2769" s="1" t="s">
        <v>27</v>
      </c>
      <c r="L2769" s="1">
        <v>269.04</v>
      </c>
      <c r="M2769" s="1" t="s">
        <v>390</v>
      </c>
      <c r="N2769" s="1" t="s">
        <v>7606</v>
      </c>
      <c r="P2769" s="5">
        <v>44512.0</v>
      </c>
      <c r="Q2769" s="1" t="s">
        <v>9198</v>
      </c>
      <c r="R2769" s="1" t="s">
        <v>31</v>
      </c>
      <c r="S2769" s="1" t="s">
        <v>32</v>
      </c>
      <c r="T2769" s="1">
        <v>75219.0</v>
      </c>
      <c r="U2769" s="1" t="s">
        <v>9199</v>
      </c>
    </row>
    <row r="2770">
      <c r="A2770" s="1" t="s">
        <v>9200</v>
      </c>
      <c r="B2770" s="1">
        <v>34551.0</v>
      </c>
      <c r="C2770" s="1">
        <v>2024.0</v>
      </c>
      <c r="D2770" s="2" t="s">
        <v>7610</v>
      </c>
      <c r="E2770" s="1" t="s">
        <v>8464</v>
      </c>
      <c r="F2770" s="1" t="s">
        <v>8465</v>
      </c>
      <c r="G2770" s="3" t="str">
        <f t="shared" si="1"/>
        <v>Katy Seitzler</v>
      </c>
      <c r="H2770" s="3" t="str">
        <f t="shared" si="2"/>
        <v>KATY SEITZLER</v>
      </c>
      <c r="J2770" s="1" t="s">
        <v>389</v>
      </c>
      <c r="K2770" s="1" t="s">
        <v>36</v>
      </c>
      <c r="L2770" s="1">
        <v>275.0</v>
      </c>
      <c r="M2770" s="1" t="s">
        <v>390</v>
      </c>
      <c r="N2770" s="1" t="s">
        <v>7606</v>
      </c>
      <c r="P2770" s="4">
        <v>43983.0</v>
      </c>
      <c r="Q2770" s="1" t="s">
        <v>8784</v>
      </c>
      <c r="R2770" s="1" t="s">
        <v>2580</v>
      </c>
      <c r="S2770" s="1" t="s">
        <v>32</v>
      </c>
      <c r="T2770" s="1">
        <v>75002.0</v>
      </c>
      <c r="U2770" s="1" t="s">
        <v>8828</v>
      </c>
    </row>
    <row r="2771">
      <c r="A2771" s="1" t="s">
        <v>9201</v>
      </c>
      <c r="B2771" s="1">
        <v>39518.0</v>
      </c>
      <c r="C2771" s="1">
        <v>2407.0</v>
      </c>
      <c r="D2771" s="2" t="s">
        <v>7605</v>
      </c>
      <c r="G2771" s="3" t="str">
        <f t="shared" si="1"/>
        <v> </v>
      </c>
      <c r="H2771" s="3" t="str">
        <f t="shared" si="2"/>
        <v> </v>
      </c>
      <c r="I2771" s="1" t="s">
        <v>9202</v>
      </c>
      <c r="J2771" s="1" t="s">
        <v>389</v>
      </c>
      <c r="K2771" s="1" t="s">
        <v>27</v>
      </c>
      <c r="L2771" s="1">
        <v>275.16</v>
      </c>
      <c r="M2771" s="1" t="s">
        <v>390</v>
      </c>
      <c r="N2771" s="1" t="s">
        <v>7606</v>
      </c>
      <c r="P2771" s="5">
        <v>44550.0</v>
      </c>
      <c r="Q2771" s="1" t="s">
        <v>1223</v>
      </c>
      <c r="R2771" s="1" t="s">
        <v>31</v>
      </c>
      <c r="S2771" s="1" t="s">
        <v>32</v>
      </c>
      <c r="T2771" s="1">
        <v>75224.0</v>
      </c>
      <c r="U2771" s="1" t="s">
        <v>7624</v>
      </c>
    </row>
    <row r="2772">
      <c r="A2772" s="1" t="s">
        <v>9203</v>
      </c>
      <c r="B2772" s="1">
        <v>36817.0</v>
      </c>
      <c r="C2772" s="1">
        <v>2252.0</v>
      </c>
      <c r="D2772" s="2" t="s">
        <v>7616</v>
      </c>
      <c r="E2772" s="1" t="s">
        <v>7921</v>
      </c>
      <c r="F2772" s="1" t="s">
        <v>5067</v>
      </c>
      <c r="G2772" s="3" t="str">
        <f t="shared" si="1"/>
        <v>Liz Miller</v>
      </c>
      <c r="H2772" s="3" t="str">
        <f t="shared" si="2"/>
        <v>LIZ MILLER</v>
      </c>
      <c r="J2772" s="1" t="s">
        <v>389</v>
      </c>
      <c r="K2772" s="1" t="s">
        <v>47</v>
      </c>
      <c r="L2772" s="1">
        <v>276.21</v>
      </c>
      <c r="M2772" s="1" t="s">
        <v>390</v>
      </c>
      <c r="N2772" s="1" t="s">
        <v>7606</v>
      </c>
      <c r="O2772" s="4">
        <v>44317.0</v>
      </c>
      <c r="P2772" s="4">
        <v>44305.0</v>
      </c>
      <c r="Q2772" s="1" t="s">
        <v>7922</v>
      </c>
      <c r="R2772" s="1" t="s">
        <v>951</v>
      </c>
      <c r="S2772" s="1" t="s">
        <v>32</v>
      </c>
      <c r="T2772" s="1">
        <v>75068.0</v>
      </c>
      <c r="U2772" s="1" t="s">
        <v>7923</v>
      </c>
    </row>
    <row r="2773">
      <c r="A2773" s="1" t="s">
        <v>9204</v>
      </c>
      <c r="B2773" s="1">
        <v>35041.0</v>
      </c>
      <c r="C2773" s="1">
        <v>2070.0</v>
      </c>
      <c r="D2773" s="2" t="s">
        <v>7612</v>
      </c>
      <c r="E2773" s="1" t="s">
        <v>1221</v>
      </c>
      <c r="F2773" s="1" t="s">
        <v>1222</v>
      </c>
      <c r="G2773" s="3" t="str">
        <f t="shared" si="1"/>
        <v>Chad West</v>
      </c>
      <c r="H2773" s="3" t="str">
        <f t="shared" si="2"/>
        <v>CHAD WEST</v>
      </c>
      <c r="J2773" s="1" t="s">
        <v>389</v>
      </c>
      <c r="K2773" s="1" t="s">
        <v>41</v>
      </c>
      <c r="L2773" s="1">
        <v>289.79</v>
      </c>
      <c r="M2773" s="1" t="s">
        <v>390</v>
      </c>
      <c r="N2773" s="1" t="s">
        <v>7606</v>
      </c>
      <c r="O2773" s="4">
        <v>44317.0</v>
      </c>
      <c r="P2773" s="4">
        <v>44141.0</v>
      </c>
      <c r="Q2773" s="1" t="s">
        <v>1223</v>
      </c>
      <c r="R2773" s="1" t="s">
        <v>31</v>
      </c>
      <c r="S2773" s="1" t="s">
        <v>32</v>
      </c>
      <c r="T2773" s="1">
        <v>75224.0</v>
      </c>
      <c r="U2773" s="1" t="s">
        <v>1224</v>
      </c>
    </row>
    <row r="2774">
      <c r="A2774" s="1" t="s">
        <v>9205</v>
      </c>
      <c r="B2774" s="1">
        <v>39432.0</v>
      </c>
      <c r="C2774" s="1">
        <v>2407.0</v>
      </c>
      <c r="D2774" s="2" t="s">
        <v>7605</v>
      </c>
      <c r="G2774" s="3" t="str">
        <f t="shared" si="1"/>
        <v> </v>
      </c>
      <c r="H2774" s="3" t="str">
        <f t="shared" si="2"/>
        <v> </v>
      </c>
      <c r="I2774" s="1" t="s">
        <v>9206</v>
      </c>
      <c r="J2774" s="1" t="s">
        <v>389</v>
      </c>
      <c r="K2774" s="1" t="s">
        <v>27</v>
      </c>
      <c r="L2774" s="1">
        <v>300.0</v>
      </c>
      <c r="M2774" s="1" t="s">
        <v>390</v>
      </c>
      <c r="N2774" s="1" t="s">
        <v>7606</v>
      </c>
      <c r="P2774" s="4">
        <v>44426.0</v>
      </c>
      <c r="Q2774" s="1" t="s">
        <v>9207</v>
      </c>
      <c r="R2774" s="1" t="s">
        <v>31</v>
      </c>
      <c r="S2774" s="1" t="s">
        <v>32</v>
      </c>
      <c r="T2774" s="1">
        <v>75208.0</v>
      </c>
      <c r="U2774" s="1" t="s">
        <v>9208</v>
      </c>
    </row>
    <row r="2775">
      <c r="A2775" s="1" t="s">
        <v>9209</v>
      </c>
      <c r="B2775" s="1">
        <v>39462.0</v>
      </c>
      <c r="C2775" s="1">
        <v>2407.0</v>
      </c>
      <c r="D2775" s="2" t="s">
        <v>7605</v>
      </c>
      <c r="E2775" s="1" t="s">
        <v>7828</v>
      </c>
      <c r="F2775" s="1" t="s">
        <v>7829</v>
      </c>
      <c r="G2775" s="3" t="str">
        <f t="shared" si="1"/>
        <v>Benny Guzman</v>
      </c>
      <c r="H2775" s="3" t="str">
        <f t="shared" si="2"/>
        <v>BENNY GUZMAN</v>
      </c>
      <c r="J2775" s="1" t="s">
        <v>389</v>
      </c>
      <c r="K2775" s="1" t="s">
        <v>27</v>
      </c>
      <c r="L2775" s="1">
        <v>300.0</v>
      </c>
      <c r="M2775" s="1" t="s">
        <v>390</v>
      </c>
      <c r="N2775" s="1" t="s">
        <v>7606</v>
      </c>
      <c r="P2775" s="4">
        <v>44477.0</v>
      </c>
      <c r="Q2775" s="1" t="s">
        <v>7830</v>
      </c>
      <c r="R2775" s="1" t="s">
        <v>31</v>
      </c>
      <c r="S2775" s="1" t="s">
        <v>32</v>
      </c>
      <c r="T2775" s="1">
        <v>75208.0</v>
      </c>
      <c r="U2775" s="1" t="s">
        <v>7831</v>
      </c>
    </row>
    <row r="2776">
      <c r="A2776" s="1" t="s">
        <v>9210</v>
      </c>
      <c r="B2776" s="1">
        <v>39461.0</v>
      </c>
      <c r="C2776" s="1">
        <v>2407.0</v>
      </c>
      <c r="D2776" s="2" t="s">
        <v>7605</v>
      </c>
      <c r="G2776" s="3" t="str">
        <f t="shared" si="1"/>
        <v> </v>
      </c>
      <c r="H2776" s="3" t="str">
        <f t="shared" si="2"/>
        <v> </v>
      </c>
      <c r="I2776" s="1" t="s">
        <v>9211</v>
      </c>
      <c r="J2776" s="1" t="s">
        <v>389</v>
      </c>
      <c r="K2776" s="1" t="s">
        <v>27</v>
      </c>
      <c r="L2776" s="1">
        <v>300.0</v>
      </c>
      <c r="M2776" s="1" t="s">
        <v>390</v>
      </c>
      <c r="N2776" s="1" t="s">
        <v>7606</v>
      </c>
      <c r="P2776" s="4">
        <v>44476.0</v>
      </c>
      <c r="Q2776" s="1" t="s">
        <v>1223</v>
      </c>
      <c r="R2776" s="1" t="s">
        <v>31</v>
      </c>
      <c r="S2776" s="1" t="s">
        <v>32</v>
      </c>
      <c r="T2776" s="1">
        <v>75224.0</v>
      </c>
      <c r="U2776" s="1" t="s">
        <v>7624</v>
      </c>
    </row>
    <row r="2777">
      <c r="A2777" s="1" t="s">
        <v>9212</v>
      </c>
      <c r="B2777" s="1">
        <v>74200.0</v>
      </c>
      <c r="C2777" s="1">
        <v>2252.0</v>
      </c>
      <c r="D2777" s="2" t="s">
        <v>7616</v>
      </c>
      <c r="E2777" s="1" t="s">
        <v>2588</v>
      </c>
      <c r="F2777" s="1" t="s">
        <v>9213</v>
      </c>
      <c r="G2777" s="3" t="str">
        <f t="shared" si="1"/>
        <v>Brian Bischoff</v>
      </c>
      <c r="H2777" s="3" t="str">
        <f t="shared" si="2"/>
        <v>BRIAN BISCHOFF</v>
      </c>
      <c r="J2777" s="1" t="s">
        <v>57</v>
      </c>
      <c r="K2777" s="1" t="s">
        <v>47</v>
      </c>
      <c r="L2777" s="1">
        <v>300.0</v>
      </c>
      <c r="M2777" s="1" t="s">
        <v>58</v>
      </c>
      <c r="N2777" s="1" t="s">
        <v>7606</v>
      </c>
      <c r="O2777" s="4">
        <v>44317.0</v>
      </c>
      <c r="P2777" s="4">
        <v>44291.0</v>
      </c>
      <c r="Q2777" s="1" t="s">
        <v>9214</v>
      </c>
      <c r="R2777" s="1" t="s">
        <v>31</v>
      </c>
      <c r="S2777" s="1" t="s">
        <v>32</v>
      </c>
      <c r="T2777" s="1">
        <v>75205.0</v>
      </c>
      <c r="U2777" s="1" t="s">
        <v>9215</v>
      </c>
    </row>
    <row r="2778">
      <c r="A2778" s="1" t="s">
        <v>9216</v>
      </c>
      <c r="B2778" s="1">
        <v>74262.0</v>
      </c>
      <c r="C2778" s="1">
        <v>2252.0</v>
      </c>
      <c r="D2778" s="2" t="s">
        <v>7616</v>
      </c>
      <c r="E2778" s="1" t="s">
        <v>9217</v>
      </c>
      <c r="F2778" s="1" t="s">
        <v>9218</v>
      </c>
      <c r="G2778" s="3" t="str">
        <f t="shared" si="1"/>
        <v>Ruben Landa</v>
      </c>
      <c r="H2778" s="3" t="str">
        <f t="shared" si="2"/>
        <v>RUBEN LANDA</v>
      </c>
      <c r="J2778" s="1" t="s">
        <v>57</v>
      </c>
      <c r="K2778" s="1" t="s">
        <v>47</v>
      </c>
      <c r="L2778" s="1">
        <v>300.0</v>
      </c>
      <c r="M2778" s="1" t="s">
        <v>58</v>
      </c>
      <c r="N2778" s="1" t="s">
        <v>7606</v>
      </c>
      <c r="O2778" s="4">
        <v>44317.0</v>
      </c>
      <c r="P2778" s="4">
        <v>44295.0</v>
      </c>
      <c r="Q2778" s="1" t="s">
        <v>9219</v>
      </c>
      <c r="R2778" s="1" t="s">
        <v>31</v>
      </c>
      <c r="S2778" s="1" t="s">
        <v>32</v>
      </c>
      <c r="T2778" s="1">
        <v>75219.0</v>
      </c>
      <c r="U2778" s="1" t="s">
        <v>9220</v>
      </c>
    </row>
    <row r="2779">
      <c r="A2779" s="1" t="s">
        <v>9221</v>
      </c>
      <c r="B2779" s="1">
        <v>74286.0</v>
      </c>
      <c r="C2779" s="1">
        <v>2252.0</v>
      </c>
      <c r="D2779" s="2" t="s">
        <v>7616</v>
      </c>
      <c r="E2779" s="1" t="s">
        <v>1760</v>
      </c>
      <c r="F2779" s="1" t="s">
        <v>3843</v>
      </c>
      <c r="G2779" s="3" t="str">
        <f t="shared" si="1"/>
        <v>Jennifer Owen</v>
      </c>
      <c r="H2779" s="3" t="str">
        <f t="shared" si="2"/>
        <v>JENNIFER OWEN</v>
      </c>
      <c r="J2779" s="1" t="s">
        <v>57</v>
      </c>
      <c r="K2779" s="1" t="s">
        <v>47</v>
      </c>
      <c r="L2779" s="1">
        <v>300.0</v>
      </c>
      <c r="M2779" s="1" t="s">
        <v>58</v>
      </c>
      <c r="N2779" s="1" t="s">
        <v>7606</v>
      </c>
      <c r="O2779" s="4">
        <v>44317.0</v>
      </c>
      <c r="P2779" s="4">
        <v>44297.0</v>
      </c>
      <c r="Q2779" s="1" t="s">
        <v>8372</v>
      </c>
      <c r="R2779" s="1" t="s">
        <v>31</v>
      </c>
      <c r="S2779" s="1" t="s">
        <v>32</v>
      </c>
      <c r="T2779" s="1">
        <v>75214.0</v>
      </c>
      <c r="U2779" s="1" t="s">
        <v>8373</v>
      </c>
    </row>
    <row r="2780">
      <c r="A2780" s="1" t="s">
        <v>9222</v>
      </c>
      <c r="B2780" s="1">
        <v>74292.0</v>
      </c>
      <c r="C2780" s="1">
        <v>2252.0</v>
      </c>
      <c r="D2780" s="2" t="s">
        <v>7616</v>
      </c>
      <c r="E2780" s="1" t="s">
        <v>3951</v>
      </c>
      <c r="F2780" s="1" t="s">
        <v>8098</v>
      </c>
      <c r="G2780" s="3" t="str">
        <f t="shared" si="1"/>
        <v>Amanda Popken</v>
      </c>
      <c r="H2780" s="3" t="str">
        <f t="shared" si="2"/>
        <v>AMANDA POPKEN</v>
      </c>
      <c r="J2780" s="1" t="s">
        <v>57</v>
      </c>
      <c r="K2780" s="1" t="s">
        <v>47</v>
      </c>
      <c r="L2780" s="1">
        <v>300.0</v>
      </c>
      <c r="M2780" s="1" t="s">
        <v>58</v>
      </c>
      <c r="N2780" s="1" t="s">
        <v>7606</v>
      </c>
      <c r="O2780" s="4">
        <v>44317.0</v>
      </c>
      <c r="P2780" s="4">
        <v>44302.0</v>
      </c>
      <c r="Q2780" s="1" t="s">
        <v>8099</v>
      </c>
      <c r="R2780" s="1" t="s">
        <v>31</v>
      </c>
      <c r="S2780" s="1" t="s">
        <v>32</v>
      </c>
      <c r="T2780" s="1">
        <v>75211.0</v>
      </c>
      <c r="U2780" s="1" t="s">
        <v>8100</v>
      </c>
    </row>
    <row r="2781">
      <c r="A2781" s="1" t="s">
        <v>9223</v>
      </c>
      <c r="B2781" s="1">
        <v>34539.0</v>
      </c>
      <c r="C2781" s="1">
        <v>2024.0</v>
      </c>
      <c r="D2781" s="2" t="s">
        <v>7610</v>
      </c>
      <c r="G2781" s="3" t="str">
        <f t="shared" si="1"/>
        <v> </v>
      </c>
      <c r="H2781" s="3" t="str">
        <f t="shared" si="2"/>
        <v> </v>
      </c>
      <c r="I2781" s="1" t="s">
        <v>8873</v>
      </c>
      <c r="J2781" s="1" t="s">
        <v>389</v>
      </c>
      <c r="K2781" s="1" t="s">
        <v>36</v>
      </c>
      <c r="L2781" s="1">
        <v>300.0</v>
      </c>
      <c r="M2781" s="1" t="s">
        <v>390</v>
      </c>
      <c r="N2781" s="1" t="s">
        <v>7606</v>
      </c>
      <c r="P2781" s="4">
        <v>43902.0</v>
      </c>
      <c r="Q2781" s="1" t="s">
        <v>8874</v>
      </c>
      <c r="R2781" s="1" t="s">
        <v>31</v>
      </c>
      <c r="S2781" s="1" t="s">
        <v>32</v>
      </c>
      <c r="T2781" s="1">
        <v>75208.0</v>
      </c>
      <c r="U2781" s="1" t="s">
        <v>8875</v>
      </c>
    </row>
    <row r="2782">
      <c r="A2782" s="1" t="s">
        <v>9224</v>
      </c>
      <c r="B2782" s="1">
        <v>38558.0</v>
      </c>
      <c r="C2782" s="1">
        <v>2339.0</v>
      </c>
      <c r="D2782" s="2" t="s">
        <v>7618</v>
      </c>
      <c r="E2782" s="1" t="s">
        <v>7661</v>
      </c>
      <c r="F2782" s="1" t="s">
        <v>7653</v>
      </c>
      <c r="G2782" s="3" t="str">
        <f t="shared" si="1"/>
        <v>Jesse Perez</v>
      </c>
      <c r="H2782" s="3" t="str">
        <f t="shared" si="2"/>
        <v>JESSE PEREZ</v>
      </c>
      <c r="J2782" s="1" t="s">
        <v>389</v>
      </c>
      <c r="K2782" s="1" t="s">
        <v>53</v>
      </c>
      <c r="L2782" s="1">
        <v>300.0</v>
      </c>
      <c r="M2782" s="1" t="s">
        <v>390</v>
      </c>
      <c r="N2782" s="1" t="s">
        <v>7606</v>
      </c>
      <c r="O2782" s="4">
        <v>44317.0</v>
      </c>
      <c r="P2782" s="4">
        <v>44320.0</v>
      </c>
      <c r="Q2782" s="1" t="s">
        <v>1223</v>
      </c>
      <c r="R2782" s="1" t="s">
        <v>31</v>
      </c>
      <c r="S2782" s="1" t="s">
        <v>32</v>
      </c>
      <c r="T2782" s="1">
        <v>75224.0</v>
      </c>
      <c r="U2782" s="1" t="s">
        <v>1224</v>
      </c>
    </row>
    <row r="2783">
      <c r="A2783" s="1" t="s">
        <v>9225</v>
      </c>
      <c r="B2783" s="1">
        <v>39525.0</v>
      </c>
      <c r="C2783" s="1">
        <v>2407.0</v>
      </c>
      <c r="D2783" s="2" t="s">
        <v>7605</v>
      </c>
      <c r="E2783" s="1" t="s">
        <v>8464</v>
      </c>
      <c r="F2783" s="1" t="s">
        <v>8465</v>
      </c>
      <c r="G2783" s="3" t="str">
        <f t="shared" si="1"/>
        <v>Katy Seitzler</v>
      </c>
      <c r="H2783" s="3" t="str">
        <f t="shared" si="2"/>
        <v>KATY SEITZLER</v>
      </c>
      <c r="J2783" s="1" t="s">
        <v>389</v>
      </c>
      <c r="K2783" s="1" t="s">
        <v>27</v>
      </c>
      <c r="L2783" s="1">
        <v>301.0</v>
      </c>
      <c r="M2783" s="1" t="s">
        <v>390</v>
      </c>
      <c r="N2783" s="1" t="s">
        <v>7606</v>
      </c>
      <c r="P2783" s="5">
        <v>44558.0</v>
      </c>
      <c r="Q2783" s="1" t="s">
        <v>8784</v>
      </c>
      <c r="R2783" s="1" t="s">
        <v>2580</v>
      </c>
      <c r="S2783" s="1" t="s">
        <v>32</v>
      </c>
      <c r="T2783" s="1">
        <v>75002.0</v>
      </c>
      <c r="U2783" s="1" t="s">
        <v>8785</v>
      </c>
    </row>
    <row r="2784">
      <c r="A2784" s="1" t="s">
        <v>9226</v>
      </c>
      <c r="B2784" s="1">
        <v>35034.0</v>
      </c>
      <c r="C2784" s="1">
        <v>2070.0</v>
      </c>
      <c r="D2784" s="2" t="s">
        <v>7612</v>
      </c>
      <c r="E2784" s="1" t="s">
        <v>8464</v>
      </c>
      <c r="F2784" s="1" t="s">
        <v>8465</v>
      </c>
      <c r="G2784" s="3" t="str">
        <f t="shared" si="1"/>
        <v>Katy Seitzler</v>
      </c>
      <c r="H2784" s="3" t="str">
        <f t="shared" si="2"/>
        <v>KATY SEITZLER</v>
      </c>
      <c r="J2784" s="1" t="s">
        <v>389</v>
      </c>
      <c r="K2784" s="1" t="s">
        <v>41</v>
      </c>
      <c r="L2784" s="1">
        <v>305.0</v>
      </c>
      <c r="M2784" s="1" t="s">
        <v>390</v>
      </c>
      <c r="N2784" s="1" t="s">
        <v>7606</v>
      </c>
      <c r="O2784" s="4">
        <v>44317.0</v>
      </c>
      <c r="P2784" s="4">
        <v>44106.0</v>
      </c>
      <c r="Q2784" s="1" t="s">
        <v>8784</v>
      </c>
      <c r="R2784" s="1" t="s">
        <v>2580</v>
      </c>
      <c r="S2784" s="1" t="s">
        <v>32</v>
      </c>
      <c r="T2784" s="1">
        <v>75002.0</v>
      </c>
      <c r="U2784" s="1" t="s">
        <v>8828</v>
      </c>
    </row>
    <row r="2785">
      <c r="A2785" s="1" t="s">
        <v>9227</v>
      </c>
      <c r="B2785" s="1">
        <v>38566.0</v>
      </c>
      <c r="C2785" s="1">
        <v>2339.0</v>
      </c>
      <c r="D2785" s="2" t="s">
        <v>7618</v>
      </c>
      <c r="E2785" s="1" t="s">
        <v>9228</v>
      </c>
      <c r="F2785" s="1" t="s">
        <v>8632</v>
      </c>
      <c r="G2785" s="3" t="str">
        <f t="shared" si="1"/>
        <v>Erick Mendoza</v>
      </c>
      <c r="H2785" s="3" t="str">
        <f t="shared" si="2"/>
        <v>ERICK MENDOZA</v>
      </c>
      <c r="J2785" s="1" t="s">
        <v>389</v>
      </c>
      <c r="K2785" s="1" t="s">
        <v>53</v>
      </c>
      <c r="L2785" s="1">
        <v>307.5</v>
      </c>
      <c r="M2785" s="1" t="s">
        <v>390</v>
      </c>
      <c r="N2785" s="1" t="s">
        <v>7606</v>
      </c>
      <c r="O2785" s="4">
        <v>44317.0</v>
      </c>
      <c r="P2785" s="4">
        <v>44322.0</v>
      </c>
      <c r="Q2785" s="1" t="s">
        <v>9229</v>
      </c>
      <c r="R2785" s="1" t="s">
        <v>8634</v>
      </c>
      <c r="S2785" s="1" t="s">
        <v>32</v>
      </c>
      <c r="T2785" s="1">
        <v>75189.0</v>
      </c>
      <c r="U2785" s="1" t="s">
        <v>9230</v>
      </c>
    </row>
    <row r="2786">
      <c r="A2786" s="1" t="s">
        <v>9231</v>
      </c>
      <c r="B2786" s="1">
        <v>38565.0</v>
      </c>
      <c r="C2786" s="1">
        <v>2339.0</v>
      </c>
      <c r="D2786" s="2" t="s">
        <v>7618</v>
      </c>
      <c r="E2786" s="1" t="s">
        <v>9232</v>
      </c>
      <c r="F2786" s="1" t="s">
        <v>9233</v>
      </c>
      <c r="G2786" s="3" t="str">
        <f t="shared" si="1"/>
        <v>Joshua Bodwin</v>
      </c>
      <c r="H2786" s="3" t="str">
        <f t="shared" si="2"/>
        <v>JOSHUA BODWIN</v>
      </c>
      <c r="J2786" s="1" t="s">
        <v>389</v>
      </c>
      <c r="K2786" s="1" t="s">
        <v>53</v>
      </c>
      <c r="L2786" s="1">
        <v>307.5</v>
      </c>
      <c r="M2786" s="1" t="s">
        <v>390</v>
      </c>
      <c r="N2786" s="1" t="s">
        <v>7606</v>
      </c>
      <c r="O2786" s="4">
        <v>44317.0</v>
      </c>
      <c r="P2786" s="4">
        <v>44322.0</v>
      </c>
      <c r="Q2786" s="1" t="s">
        <v>9234</v>
      </c>
      <c r="R2786" s="1" t="s">
        <v>811</v>
      </c>
      <c r="S2786" s="1" t="s">
        <v>32</v>
      </c>
      <c r="T2786" s="1">
        <v>76013.0</v>
      </c>
      <c r="U2786" s="1" t="s">
        <v>9235</v>
      </c>
    </row>
    <row r="2787">
      <c r="A2787" s="1" t="s">
        <v>9236</v>
      </c>
      <c r="B2787" s="1">
        <v>39417.0</v>
      </c>
      <c r="C2787" s="1">
        <v>2407.0</v>
      </c>
      <c r="D2787" s="2" t="s">
        <v>7605</v>
      </c>
      <c r="G2787" s="3" t="str">
        <f t="shared" si="1"/>
        <v> </v>
      </c>
      <c r="H2787" s="3" t="str">
        <f t="shared" si="2"/>
        <v> </v>
      </c>
      <c r="I2787" s="1" t="s">
        <v>9237</v>
      </c>
      <c r="J2787" s="1" t="s">
        <v>389</v>
      </c>
      <c r="K2787" s="1" t="s">
        <v>27</v>
      </c>
      <c r="L2787" s="1">
        <v>310.89</v>
      </c>
      <c r="M2787" s="1" t="s">
        <v>390</v>
      </c>
      <c r="N2787" s="1" t="s">
        <v>7606</v>
      </c>
      <c r="P2787" s="4">
        <v>44392.0</v>
      </c>
      <c r="Q2787" s="1" t="s">
        <v>9238</v>
      </c>
      <c r="R2787" s="1" t="s">
        <v>31</v>
      </c>
      <c r="S2787" s="1" t="s">
        <v>32</v>
      </c>
      <c r="T2787" s="1">
        <v>75212.0</v>
      </c>
      <c r="U2787" s="1" t="s">
        <v>9239</v>
      </c>
    </row>
    <row r="2788">
      <c r="A2788" s="1" t="s">
        <v>9240</v>
      </c>
      <c r="B2788" s="1">
        <v>35013.0</v>
      </c>
      <c r="C2788" s="1">
        <v>2070.0</v>
      </c>
      <c r="D2788" s="2" t="s">
        <v>7612</v>
      </c>
      <c r="G2788" s="3" t="str">
        <f t="shared" si="1"/>
        <v> </v>
      </c>
      <c r="H2788" s="3" t="str">
        <f t="shared" si="2"/>
        <v> </v>
      </c>
      <c r="I2788" s="1" t="s">
        <v>8764</v>
      </c>
      <c r="J2788" s="1" t="s">
        <v>389</v>
      </c>
      <c r="K2788" s="1" t="s">
        <v>41</v>
      </c>
      <c r="L2788" s="1">
        <v>312.5</v>
      </c>
      <c r="M2788" s="1" t="s">
        <v>390</v>
      </c>
      <c r="N2788" s="1" t="s">
        <v>7606</v>
      </c>
      <c r="O2788" s="4">
        <v>44317.0</v>
      </c>
      <c r="P2788" s="4">
        <v>44027.0</v>
      </c>
      <c r="Q2788" s="1" t="s">
        <v>8765</v>
      </c>
      <c r="R2788" s="1" t="s">
        <v>9241</v>
      </c>
      <c r="S2788" s="1" t="s">
        <v>32</v>
      </c>
      <c r="T2788" s="1">
        <v>75204.0</v>
      </c>
      <c r="U2788" s="1" t="s">
        <v>9242</v>
      </c>
    </row>
    <row r="2789">
      <c r="A2789" s="1" t="s">
        <v>9243</v>
      </c>
      <c r="B2789" s="1">
        <v>38555.0</v>
      </c>
      <c r="C2789" s="1">
        <v>2339.0</v>
      </c>
      <c r="D2789" s="2" t="s">
        <v>7618</v>
      </c>
      <c r="E2789" s="1" t="s">
        <v>3603</v>
      </c>
      <c r="F2789" s="1" t="s">
        <v>338</v>
      </c>
      <c r="G2789" s="3" t="str">
        <f t="shared" si="1"/>
        <v>Susan Craig</v>
      </c>
      <c r="H2789" s="3" t="str">
        <f t="shared" si="2"/>
        <v>SUSAN CRAIG</v>
      </c>
      <c r="J2789" s="1" t="s">
        <v>389</v>
      </c>
      <c r="K2789" s="1" t="s">
        <v>53</v>
      </c>
      <c r="L2789" s="1">
        <v>315.0</v>
      </c>
      <c r="M2789" s="1" t="s">
        <v>390</v>
      </c>
      <c r="N2789" s="1" t="s">
        <v>7606</v>
      </c>
      <c r="O2789" s="4">
        <v>44317.0</v>
      </c>
      <c r="P2789" s="4">
        <v>44319.0</v>
      </c>
      <c r="Q2789" s="1" t="s">
        <v>1223</v>
      </c>
      <c r="R2789" s="1" t="s">
        <v>31</v>
      </c>
      <c r="S2789" s="1" t="s">
        <v>32</v>
      </c>
      <c r="T2789" s="1">
        <v>75224.0</v>
      </c>
      <c r="U2789" s="1" t="s">
        <v>1224</v>
      </c>
    </row>
    <row r="2790">
      <c r="A2790" s="1" t="s">
        <v>9244</v>
      </c>
      <c r="B2790" s="1">
        <v>66822.0</v>
      </c>
      <c r="C2790" s="1">
        <v>2070.0</v>
      </c>
      <c r="D2790" s="2" t="s">
        <v>7612</v>
      </c>
      <c r="E2790" s="1" t="s">
        <v>2217</v>
      </c>
      <c r="F2790" s="1" t="s">
        <v>9245</v>
      </c>
      <c r="G2790" s="3" t="str">
        <f t="shared" si="1"/>
        <v>Becky Connatser</v>
      </c>
      <c r="H2790" s="3" t="str">
        <f t="shared" si="2"/>
        <v>BECKY CONNATSER</v>
      </c>
      <c r="J2790" s="1" t="s">
        <v>57</v>
      </c>
      <c r="K2790" s="1" t="s">
        <v>41</v>
      </c>
      <c r="L2790" s="1">
        <v>316.11</v>
      </c>
      <c r="M2790" s="1" t="s">
        <v>58</v>
      </c>
      <c r="N2790" s="1" t="s">
        <v>7606</v>
      </c>
      <c r="O2790" s="4">
        <v>44317.0</v>
      </c>
      <c r="P2790" s="5">
        <v>44187.0</v>
      </c>
      <c r="Q2790" s="1" t="s">
        <v>9246</v>
      </c>
      <c r="R2790" s="1" t="s">
        <v>31</v>
      </c>
      <c r="S2790" s="1" t="s">
        <v>32</v>
      </c>
      <c r="T2790" s="1">
        <v>75208.0</v>
      </c>
      <c r="U2790" s="1" t="s">
        <v>9247</v>
      </c>
    </row>
    <row r="2791">
      <c r="A2791" s="1" t="s">
        <v>9248</v>
      </c>
      <c r="B2791" s="1">
        <v>66840.0</v>
      </c>
      <c r="C2791" s="1">
        <v>2070.0</v>
      </c>
      <c r="D2791" s="2" t="s">
        <v>7612</v>
      </c>
      <c r="E2791" s="1" t="s">
        <v>140</v>
      </c>
      <c r="F2791" s="1" t="s">
        <v>9249</v>
      </c>
      <c r="G2791" s="3" t="str">
        <f t="shared" si="1"/>
        <v>Michael Suarez</v>
      </c>
      <c r="H2791" s="3" t="str">
        <f t="shared" si="2"/>
        <v>MICHAEL SUAREZ</v>
      </c>
      <c r="J2791" s="1" t="s">
        <v>57</v>
      </c>
      <c r="K2791" s="1" t="s">
        <v>41</v>
      </c>
      <c r="L2791" s="1">
        <v>316.11</v>
      </c>
      <c r="M2791" s="1" t="s">
        <v>58</v>
      </c>
      <c r="N2791" s="1" t="s">
        <v>7606</v>
      </c>
      <c r="O2791" s="4">
        <v>44317.0</v>
      </c>
      <c r="P2791" s="5">
        <v>44190.0</v>
      </c>
      <c r="Q2791" s="1" t="s">
        <v>9250</v>
      </c>
      <c r="R2791" s="1" t="s">
        <v>31</v>
      </c>
      <c r="S2791" s="1" t="s">
        <v>32</v>
      </c>
      <c r="T2791" s="1">
        <v>75208.0</v>
      </c>
      <c r="U2791" s="1" t="s">
        <v>9251</v>
      </c>
    </row>
    <row r="2792">
      <c r="A2792" s="1" t="s">
        <v>9252</v>
      </c>
      <c r="B2792" s="1">
        <v>35042.0</v>
      </c>
      <c r="C2792" s="1">
        <v>2070.0</v>
      </c>
      <c r="D2792" s="2" t="s">
        <v>7612</v>
      </c>
      <c r="E2792" s="1" t="s">
        <v>8464</v>
      </c>
      <c r="F2792" s="1" t="s">
        <v>8465</v>
      </c>
      <c r="G2792" s="3" t="str">
        <f t="shared" si="1"/>
        <v>Katy Seitzler</v>
      </c>
      <c r="H2792" s="3" t="str">
        <f t="shared" si="2"/>
        <v>KATY SEITZLER</v>
      </c>
      <c r="J2792" s="1" t="s">
        <v>389</v>
      </c>
      <c r="K2792" s="1" t="s">
        <v>41</v>
      </c>
      <c r="L2792" s="1">
        <v>325.0</v>
      </c>
      <c r="M2792" s="1" t="s">
        <v>390</v>
      </c>
      <c r="N2792" s="1" t="s">
        <v>7606</v>
      </c>
      <c r="O2792" s="4">
        <v>44317.0</v>
      </c>
      <c r="P2792" s="4">
        <v>44144.0</v>
      </c>
      <c r="Q2792" s="1" t="s">
        <v>8784</v>
      </c>
      <c r="R2792" s="1" t="s">
        <v>2580</v>
      </c>
      <c r="S2792" s="1" t="s">
        <v>32</v>
      </c>
      <c r="T2792" s="1">
        <v>75002.0</v>
      </c>
      <c r="U2792" s="1" t="s">
        <v>8828</v>
      </c>
    </row>
    <row r="2793">
      <c r="A2793" s="1" t="s">
        <v>9253</v>
      </c>
      <c r="B2793" s="1">
        <v>39526.0</v>
      </c>
      <c r="C2793" s="1">
        <v>2407.0</v>
      </c>
      <c r="D2793" s="2" t="s">
        <v>7605</v>
      </c>
      <c r="G2793" s="3" t="str">
        <f t="shared" si="1"/>
        <v> </v>
      </c>
      <c r="H2793" s="3" t="str">
        <f t="shared" si="2"/>
        <v> </v>
      </c>
      <c r="I2793" s="1" t="s">
        <v>8800</v>
      </c>
      <c r="J2793" s="1" t="s">
        <v>389</v>
      </c>
      <c r="K2793" s="1" t="s">
        <v>27</v>
      </c>
      <c r="L2793" s="1">
        <v>325.08</v>
      </c>
      <c r="M2793" s="1" t="s">
        <v>390</v>
      </c>
      <c r="N2793" s="1" t="s">
        <v>7606</v>
      </c>
      <c r="P2793" s="5">
        <v>44559.0</v>
      </c>
      <c r="Q2793" s="1" t="s">
        <v>8801</v>
      </c>
      <c r="R2793" s="1" t="s">
        <v>31</v>
      </c>
      <c r="S2793" s="1" t="s">
        <v>32</v>
      </c>
      <c r="T2793" s="1">
        <v>75230.0</v>
      </c>
      <c r="U2793" s="1" t="s">
        <v>8802</v>
      </c>
    </row>
    <row r="2794">
      <c r="A2794" s="1" t="s">
        <v>9254</v>
      </c>
      <c r="B2794" s="1">
        <v>36794.0</v>
      </c>
      <c r="C2794" s="1">
        <v>2252.0</v>
      </c>
      <c r="D2794" s="2" t="s">
        <v>7616</v>
      </c>
      <c r="E2794" s="1" t="s">
        <v>8685</v>
      </c>
      <c r="F2794" s="1" t="s">
        <v>782</v>
      </c>
      <c r="G2794" s="3" t="str">
        <f t="shared" si="1"/>
        <v>Darnella Wilson</v>
      </c>
      <c r="H2794" s="3" t="str">
        <f t="shared" si="2"/>
        <v>DARNELLA WILSON</v>
      </c>
      <c r="J2794" s="1" t="s">
        <v>389</v>
      </c>
      <c r="K2794" s="1" t="s">
        <v>47</v>
      </c>
      <c r="L2794" s="1">
        <v>335.0</v>
      </c>
      <c r="M2794" s="1" t="s">
        <v>390</v>
      </c>
      <c r="N2794" s="1" t="s">
        <v>7606</v>
      </c>
      <c r="O2794" s="4">
        <v>44317.0</v>
      </c>
      <c r="P2794" s="4">
        <v>44288.0</v>
      </c>
      <c r="Q2794" s="1" t="s">
        <v>8686</v>
      </c>
      <c r="R2794" s="1" t="s">
        <v>31</v>
      </c>
      <c r="S2794" s="1" t="s">
        <v>32</v>
      </c>
      <c r="T2794" s="1">
        <v>75243.0</v>
      </c>
      <c r="U2794" s="1" t="s">
        <v>8687</v>
      </c>
    </row>
    <row r="2795">
      <c r="A2795" s="1" t="s">
        <v>9255</v>
      </c>
      <c r="B2795" s="1">
        <v>39524.0</v>
      </c>
      <c r="C2795" s="1">
        <v>2407.0</v>
      </c>
      <c r="D2795" s="2" t="s">
        <v>7605</v>
      </c>
      <c r="G2795" s="3" t="str">
        <f t="shared" si="1"/>
        <v> </v>
      </c>
      <c r="H2795" s="3" t="str">
        <f t="shared" si="2"/>
        <v> </v>
      </c>
      <c r="I2795" s="1" t="s">
        <v>9256</v>
      </c>
      <c r="J2795" s="1" t="s">
        <v>389</v>
      </c>
      <c r="K2795" s="1" t="s">
        <v>27</v>
      </c>
      <c r="L2795" s="1">
        <v>350.0</v>
      </c>
      <c r="M2795" s="1" t="s">
        <v>390</v>
      </c>
      <c r="N2795" s="1" t="s">
        <v>7606</v>
      </c>
      <c r="P2795" s="5">
        <v>44558.0</v>
      </c>
      <c r="Q2795" s="1" t="s">
        <v>9257</v>
      </c>
      <c r="R2795" s="1" t="s">
        <v>31</v>
      </c>
      <c r="S2795" s="1" t="s">
        <v>32</v>
      </c>
      <c r="T2795" s="1">
        <v>75208.0</v>
      </c>
      <c r="U2795" s="1" t="s">
        <v>9258</v>
      </c>
    </row>
    <row r="2796">
      <c r="A2796" s="1" t="s">
        <v>9259</v>
      </c>
      <c r="B2796" s="1">
        <v>65471.0</v>
      </c>
      <c r="C2796" s="1">
        <v>2024.0</v>
      </c>
      <c r="D2796" s="2" t="s">
        <v>7610</v>
      </c>
      <c r="E2796" s="1" t="s">
        <v>317</v>
      </c>
      <c r="F2796" s="1" t="s">
        <v>9260</v>
      </c>
      <c r="G2796" s="3" t="str">
        <f t="shared" si="1"/>
        <v>Kyle Wick</v>
      </c>
      <c r="H2796" s="3" t="str">
        <f t="shared" si="2"/>
        <v>KYLE WICK</v>
      </c>
      <c r="J2796" s="1" t="s">
        <v>57</v>
      </c>
      <c r="K2796" s="1" t="s">
        <v>36</v>
      </c>
      <c r="L2796" s="1">
        <v>350.0</v>
      </c>
      <c r="M2796" s="1" t="s">
        <v>58</v>
      </c>
      <c r="N2796" s="1" t="s">
        <v>7606</v>
      </c>
      <c r="P2796" s="4">
        <v>43987.0</v>
      </c>
      <c r="Q2796" s="1" t="s">
        <v>9261</v>
      </c>
      <c r="R2796" s="1" t="s">
        <v>31</v>
      </c>
      <c r="S2796" s="1" t="s">
        <v>32</v>
      </c>
      <c r="T2796" s="1">
        <v>75208.0</v>
      </c>
      <c r="U2796" s="1" t="s">
        <v>9262</v>
      </c>
    </row>
    <row r="2797">
      <c r="A2797" s="1" t="s">
        <v>9263</v>
      </c>
      <c r="B2797" s="1">
        <v>38582.0</v>
      </c>
      <c r="C2797" s="1">
        <v>2339.0</v>
      </c>
      <c r="D2797" s="2" t="s">
        <v>7618</v>
      </c>
      <c r="E2797" s="1" t="s">
        <v>7925</v>
      </c>
      <c r="F2797" s="1" t="s">
        <v>131</v>
      </c>
      <c r="G2797" s="3" t="str">
        <f t="shared" si="1"/>
        <v>Edgar Johnson</v>
      </c>
      <c r="H2797" s="3" t="str">
        <f t="shared" si="2"/>
        <v>EDGAR JOHNSON</v>
      </c>
      <c r="J2797" s="1" t="s">
        <v>389</v>
      </c>
      <c r="K2797" s="1" t="s">
        <v>53</v>
      </c>
      <c r="L2797" s="1">
        <v>350.0</v>
      </c>
      <c r="M2797" s="1" t="s">
        <v>390</v>
      </c>
      <c r="N2797" s="1" t="s">
        <v>7606</v>
      </c>
      <c r="O2797" s="4">
        <v>44317.0</v>
      </c>
      <c r="P2797" s="4">
        <v>44330.0</v>
      </c>
      <c r="Q2797" s="1" t="s">
        <v>9264</v>
      </c>
      <c r="R2797" s="1" t="s">
        <v>1984</v>
      </c>
      <c r="S2797" s="1" t="s">
        <v>1985</v>
      </c>
      <c r="T2797" s="1">
        <v>60637.0</v>
      </c>
      <c r="U2797" s="1" t="s">
        <v>9265</v>
      </c>
    </row>
    <row r="2798">
      <c r="A2798" s="1" t="s">
        <v>9266</v>
      </c>
      <c r="B2798" s="1">
        <v>36814.0</v>
      </c>
      <c r="C2798" s="1">
        <v>2252.0</v>
      </c>
      <c r="D2798" s="2" t="s">
        <v>7616</v>
      </c>
      <c r="E2798" s="1" t="s">
        <v>1221</v>
      </c>
      <c r="F2798" s="1" t="s">
        <v>1222</v>
      </c>
      <c r="G2798" s="3" t="str">
        <f t="shared" si="1"/>
        <v>Chad West</v>
      </c>
      <c r="H2798" s="3" t="str">
        <f t="shared" si="2"/>
        <v>CHAD WEST</v>
      </c>
      <c r="J2798" s="1" t="s">
        <v>389</v>
      </c>
      <c r="K2798" s="1" t="s">
        <v>47</v>
      </c>
      <c r="L2798" s="1">
        <v>354.83</v>
      </c>
      <c r="M2798" s="1" t="s">
        <v>390</v>
      </c>
      <c r="N2798" s="1" t="s">
        <v>7606</v>
      </c>
      <c r="O2798" s="4">
        <v>44317.0</v>
      </c>
      <c r="P2798" s="4">
        <v>44300.0</v>
      </c>
      <c r="Q2798" s="1" t="s">
        <v>1223</v>
      </c>
      <c r="R2798" s="1" t="s">
        <v>31</v>
      </c>
      <c r="S2798" s="1" t="s">
        <v>32</v>
      </c>
      <c r="T2798" s="1">
        <v>75224.0</v>
      </c>
      <c r="U2798" s="1" t="s">
        <v>1224</v>
      </c>
    </row>
    <row r="2799">
      <c r="A2799" s="1" t="s">
        <v>9267</v>
      </c>
      <c r="B2799" s="1">
        <v>35026.0</v>
      </c>
      <c r="C2799" s="1">
        <v>2070.0</v>
      </c>
      <c r="D2799" s="2" t="s">
        <v>7612</v>
      </c>
      <c r="E2799" s="1" t="s">
        <v>8464</v>
      </c>
      <c r="F2799" s="1" t="s">
        <v>8465</v>
      </c>
      <c r="G2799" s="3" t="str">
        <f t="shared" si="1"/>
        <v>Katy Seitzler</v>
      </c>
      <c r="H2799" s="3" t="str">
        <f t="shared" si="2"/>
        <v>KATY SEITZLER</v>
      </c>
      <c r="J2799" s="1" t="s">
        <v>389</v>
      </c>
      <c r="K2799" s="1" t="s">
        <v>41</v>
      </c>
      <c r="L2799" s="1">
        <v>360.0</v>
      </c>
      <c r="M2799" s="1" t="s">
        <v>390</v>
      </c>
      <c r="N2799" s="1" t="s">
        <v>7606</v>
      </c>
      <c r="O2799" s="4">
        <v>44317.0</v>
      </c>
      <c r="P2799" s="4">
        <v>44082.0</v>
      </c>
      <c r="Q2799" s="1" t="s">
        <v>8784</v>
      </c>
      <c r="R2799" s="1" t="s">
        <v>2580</v>
      </c>
      <c r="S2799" s="1" t="s">
        <v>32</v>
      </c>
      <c r="T2799" s="1">
        <v>75002.0</v>
      </c>
      <c r="U2799" s="1" t="s">
        <v>8828</v>
      </c>
    </row>
    <row r="2800">
      <c r="A2800" s="1" t="s">
        <v>9268</v>
      </c>
      <c r="B2800" s="1">
        <v>35033.0</v>
      </c>
      <c r="C2800" s="1">
        <v>2070.0</v>
      </c>
      <c r="D2800" s="2" t="s">
        <v>7612</v>
      </c>
      <c r="E2800" s="1" t="s">
        <v>1221</v>
      </c>
      <c r="F2800" s="1" t="s">
        <v>1222</v>
      </c>
      <c r="G2800" s="3" t="str">
        <f t="shared" si="1"/>
        <v>Chad West</v>
      </c>
      <c r="H2800" s="3" t="str">
        <f t="shared" si="2"/>
        <v>CHAD WEST</v>
      </c>
      <c r="J2800" s="1" t="s">
        <v>389</v>
      </c>
      <c r="K2800" s="1" t="s">
        <v>41</v>
      </c>
      <c r="L2800" s="1">
        <v>366.55</v>
      </c>
      <c r="M2800" s="1" t="s">
        <v>390</v>
      </c>
      <c r="N2800" s="1" t="s">
        <v>7606</v>
      </c>
      <c r="O2800" s="4">
        <v>44317.0</v>
      </c>
      <c r="P2800" s="4">
        <v>44104.0</v>
      </c>
      <c r="Q2800" s="1" t="s">
        <v>1223</v>
      </c>
      <c r="R2800" s="1" t="s">
        <v>31</v>
      </c>
      <c r="S2800" s="1" t="s">
        <v>32</v>
      </c>
      <c r="T2800" s="1">
        <v>75224.0</v>
      </c>
      <c r="U2800" s="1" t="s">
        <v>1224</v>
      </c>
    </row>
    <row r="2801">
      <c r="A2801" s="1" t="s">
        <v>9269</v>
      </c>
      <c r="B2801" s="1">
        <v>66831.0</v>
      </c>
      <c r="C2801" s="1">
        <v>2070.0</v>
      </c>
      <c r="D2801" s="2" t="s">
        <v>7612</v>
      </c>
      <c r="E2801" s="1" t="s">
        <v>383</v>
      </c>
      <c r="F2801" s="1" t="s">
        <v>9270</v>
      </c>
      <c r="G2801" s="3" t="str">
        <f t="shared" si="1"/>
        <v>Anne Hagan</v>
      </c>
      <c r="H2801" s="3" t="str">
        <f t="shared" si="2"/>
        <v>ANNE HAGAN</v>
      </c>
      <c r="J2801" s="1" t="s">
        <v>57</v>
      </c>
      <c r="K2801" s="1" t="s">
        <v>41</v>
      </c>
      <c r="L2801" s="1">
        <v>368.74</v>
      </c>
      <c r="M2801" s="1" t="s">
        <v>58</v>
      </c>
      <c r="N2801" s="1" t="s">
        <v>7606</v>
      </c>
      <c r="O2801" s="4">
        <v>44317.0</v>
      </c>
      <c r="P2801" s="5">
        <v>44188.0</v>
      </c>
      <c r="Q2801" s="1" t="s">
        <v>9271</v>
      </c>
      <c r="R2801" s="1" t="s">
        <v>31</v>
      </c>
      <c r="S2801" s="1" t="s">
        <v>32</v>
      </c>
      <c r="T2801" s="1">
        <v>75208.0</v>
      </c>
      <c r="U2801" s="1" t="s">
        <v>9272</v>
      </c>
    </row>
    <row r="2802">
      <c r="A2802" s="1" t="s">
        <v>9273</v>
      </c>
      <c r="B2802" s="1">
        <v>35802.0</v>
      </c>
      <c r="C2802" s="1">
        <v>2154.0</v>
      </c>
      <c r="D2802" s="2" t="s">
        <v>7614</v>
      </c>
      <c r="E2802" s="1" t="s">
        <v>7925</v>
      </c>
      <c r="F2802" s="1" t="s">
        <v>131</v>
      </c>
      <c r="G2802" s="3" t="str">
        <f t="shared" si="1"/>
        <v>Edgar Johnson</v>
      </c>
      <c r="H2802" s="3" t="str">
        <f t="shared" si="2"/>
        <v>EDGAR JOHNSON</v>
      </c>
      <c r="J2802" s="1" t="s">
        <v>389</v>
      </c>
      <c r="K2802" s="1" t="s">
        <v>44</v>
      </c>
      <c r="L2802" s="1">
        <v>371.0</v>
      </c>
      <c r="M2802" s="1" t="s">
        <v>390</v>
      </c>
      <c r="N2802" s="1" t="s">
        <v>7606</v>
      </c>
      <c r="O2802" s="4">
        <v>44317.0</v>
      </c>
      <c r="P2802" s="4">
        <v>44239.0</v>
      </c>
      <c r="Q2802" s="1" t="s">
        <v>7926</v>
      </c>
      <c r="R2802" s="1" t="s">
        <v>31</v>
      </c>
      <c r="S2802" s="1" t="s">
        <v>32</v>
      </c>
      <c r="T2802" s="1">
        <v>75237.0</v>
      </c>
      <c r="U2802" s="1" t="s">
        <v>7927</v>
      </c>
    </row>
    <row r="2803">
      <c r="A2803" s="1" t="s">
        <v>9274</v>
      </c>
      <c r="B2803" s="1">
        <v>36803.0</v>
      </c>
      <c r="C2803" s="1">
        <v>2252.0</v>
      </c>
      <c r="D2803" s="2" t="s">
        <v>7616</v>
      </c>
      <c r="E2803" s="1" t="s">
        <v>9228</v>
      </c>
      <c r="F2803" s="1" t="s">
        <v>8632</v>
      </c>
      <c r="G2803" s="3" t="str">
        <f t="shared" si="1"/>
        <v>Erick Mendoza</v>
      </c>
      <c r="H2803" s="3" t="str">
        <f t="shared" si="2"/>
        <v>ERICK MENDOZA</v>
      </c>
      <c r="J2803" s="1" t="s">
        <v>389</v>
      </c>
      <c r="K2803" s="1" t="s">
        <v>47</v>
      </c>
      <c r="L2803" s="1">
        <v>377.0</v>
      </c>
      <c r="M2803" s="1" t="s">
        <v>390</v>
      </c>
      <c r="N2803" s="1" t="s">
        <v>7606</v>
      </c>
      <c r="O2803" s="4">
        <v>44317.0</v>
      </c>
      <c r="P2803" s="4">
        <v>44294.0</v>
      </c>
      <c r="Q2803" s="1" t="s">
        <v>9229</v>
      </c>
      <c r="R2803" s="1" t="s">
        <v>6532</v>
      </c>
      <c r="S2803" s="1" t="s">
        <v>32</v>
      </c>
      <c r="T2803" s="1">
        <v>75189.0</v>
      </c>
      <c r="U2803" s="1" t="s">
        <v>9275</v>
      </c>
    </row>
    <row r="2804">
      <c r="A2804" s="1" t="s">
        <v>9276</v>
      </c>
      <c r="B2804" s="1">
        <v>36810.0</v>
      </c>
      <c r="C2804" s="1">
        <v>2252.0</v>
      </c>
      <c r="D2804" s="2" t="s">
        <v>7616</v>
      </c>
      <c r="E2804" s="1" t="s">
        <v>1007</v>
      </c>
      <c r="F2804" s="1" t="s">
        <v>9277</v>
      </c>
      <c r="G2804" s="3" t="str">
        <f t="shared" si="1"/>
        <v>Shannon Koenn</v>
      </c>
      <c r="H2804" s="3" t="str">
        <f t="shared" si="2"/>
        <v>SHANNON KOENN</v>
      </c>
      <c r="J2804" s="1" t="s">
        <v>389</v>
      </c>
      <c r="K2804" s="1" t="s">
        <v>47</v>
      </c>
      <c r="L2804" s="1">
        <v>393.0</v>
      </c>
      <c r="M2804" s="1" t="s">
        <v>390</v>
      </c>
      <c r="N2804" s="1" t="s">
        <v>7606</v>
      </c>
      <c r="O2804" s="4">
        <v>44317.0</v>
      </c>
      <c r="P2804" s="4">
        <v>44300.0</v>
      </c>
      <c r="Q2804" s="1" t="s">
        <v>9278</v>
      </c>
      <c r="R2804" s="1" t="s">
        <v>1541</v>
      </c>
      <c r="S2804" s="1" t="s">
        <v>32</v>
      </c>
      <c r="T2804" s="1">
        <v>75074.0</v>
      </c>
      <c r="U2804" s="1" t="s">
        <v>9279</v>
      </c>
    </row>
    <row r="2805">
      <c r="A2805" s="1" t="s">
        <v>9280</v>
      </c>
      <c r="B2805" s="1">
        <v>39466.0</v>
      </c>
      <c r="C2805" s="1">
        <v>2407.0</v>
      </c>
      <c r="D2805" s="2" t="s">
        <v>7605</v>
      </c>
      <c r="G2805" s="3" t="str">
        <f t="shared" si="1"/>
        <v> </v>
      </c>
      <c r="H2805" s="3" t="str">
        <f t="shared" si="2"/>
        <v> </v>
      </c>
      <c r="I2805" s="1" t="s">
        <v>9256</v>
      </c>
      <c r="J2805" s="1" t="s">
        <v>389</v>
      </c>
      <c r="K2805" s="1" t="s">
        <v>27</v>
      </c>
      <c r="L2805" s="1">
        <v>400.0</v>
      </c>
      <c r="M2805" s="1" t="s">
        <v>390</v>
      </c>
      <c r="N2805" s="1" t="s">
        <v>7606</v>
      </c>
      <c r="P2805" s="5">
        <v>44489.0</v>
      </c>
      <c r="Q2805" s="1" t="s">
        <v>9257</v>
      </c>
      <c r="R2805" s="1" t="s">
        <v>31</v>
      </c>
      <c r="S2805" s="1" t="s">
        <v>32</v>
      </c>
      <c r="T2805" s="1">
        <v>75208.0</v>
      </c>
      <c r="U2805" s="1" t="s">
        <v>9258</v>
      </c>
    </row>
    <row r="2806">
      <c r="A2806" s="1" t="s">
        <v>9281</v>
      </c>
      <c r="B2806" s="1">
        <v>34513.0</v>
      </c>
      <c r="C2806" s="1">
        <v>2024.0</v>
      </c>
      <c r="D2806" s="2" t="s">
        <v>7610</v>
      </c>
      <c r="G2806" s="3" t="str">
        <f t="shared" si="1"/>
        <v> </v>
      </c>
      <c r="H2806" s="3" t="str">
        <f t="shared" si="2"/>
        <v> </v>
      </c>
      <c r="I2806" s="1" t="s">
        <v>9256</v>
      </c>
      <c r="J2806" s="1" t="s">
        <v>389</v>
      </c>
      <c r="K2806" s="1" t="s">
        <v>36</v>
      </c>
      <c r="L2806" s="1">
        <v>400.0</v>
      </c>
      <c r="M2806" s="1" t="s">
        <v>390</v>
      </c>
      <c r="N2806" s="1" t="s">
        <v>7606</v>
      </c>
      <c r="P2806" s="4">
        <v>43844.0</v>
      </c>
      <c r="Q2806" s="1" t="s">
        <v>9282</v>
      </c>
      <c r="R2806" s="1" t="s">
        <v>31</v>
      </c>
      <c r="S2806" s="1" t="s">
        <v>32</v>
      </c>
      <c r="T2806" s="1">
        <v>75208.0</v>
      </c>
      <c r="U2806" s="1" t="s">
        <v>9283</v>
      </c>
    </row>
    <row r="2807">
      <c r="A2807" s="1" t="s">
        <v>9284</v>
      </c>
      <c r="B2807" s="1">
        <v>34535.0</v>
      </c>
      <c r="C2807" s="1">
        <v>2024.0</v>
      </c>
      <c r="D2807" s="2" t="s">
        <v>7610</v>
      </c>
      <c r="E2807" s="1" t="s">
        <v>8464</v>
      </c>
      <c r="F2807" s="1" t="s">
        <v>8465</v>
      </c>
      <c r="G2807" s="3" t="str">
        <f t="shared" si="1"/>
        <v>Katy Seitzler</v>
      </c>
      <c r="H2807" s="3" t="str">
        <f t="shared" si="2"/>
        <v>KATY SEITZLER</v>
      </c>
      <c r="J2807" s="1" t="s">
        <v>389</v>
      </c>
      <c r="K2807" s="1" t="s">
        <v>36</v>
      </c>
      <c r="L2807" s="1">
        <v>400.0</v>
      </c>
      <c r="M2807" s="1" t="s">
        <v>390</v>
      </c>
      <c r="N2807" s="1" t="s">
        <v>7606</v>
      </c>
      <c r="P2807" s="4">
        <v>43895.0</v>
      </c>
      <c r="Q2807" s="1" t="s">
        <v>8784</v>
      </c>
      <c r="R2807" s="1" t="s">
        <v>2580</v>
      </c>
      <c r="S2807" s="1" t="s">
        <v>32</v>
      </c>
      <c r="T2807" s="1">
        <v>75002.0</v>
      </c>
      <c r="U2807" s="1" t="s">
        <v>8828</v>
      </c>
    </row>
    <row r="2808">
      <c r="A2808" s="1" t="s">
        <v>9285</v>
      </c>
      <c r="B2808" s="1">
        <v>35835.0</v>
      </c>
      <c r="C2808" s="1">
        <v>2154.0</v>
      </c>
      <c r="D2808" s="2" t="s">
        <v>7614</v>
      </c>
      <c r="E2808" s="1" t="s">
        <v>7828</v>
      </c>
      <c r="F2808" s="1" t="s">
        <v>7829</v>
      </c>
      <c r="G2808" s="3" t="str">
        <f t="shared" si="1"/>
        <v>Benny Guzman</v>
      </c>
      <c r="H2808" s="3" t="str">
        <f t="shared" si="2"/>
        <v>BENNY GUZMAN</v>
      </c>
      <c r="J2808" s="1" t="s">
        <v>389</v>
      </c>
      <c r="K2808" s="1" t="s">
        <v>44</v>
      </c>
      <c r="L2808" s="1">
        <v>400.0</v>
      </c>
      <c r="M2808" s="1" t="s">
        <v>390</v>
      </c>
      <c r="N2808" s="1" t="s">
        <v>7606</v>
      </c>
      <c r="O2808" s="4">
        <v>44317.0</v>
      </c>
      <c r="P2808" s="4">
        <v>44274.0</v>
      </c>
      <c r="Q2808" s="1" t="s">
        <v>8049</v>
      </c>
      <c r="R2808" s="1" t="s">
        <v>31</v>
      </c>
      <c r="S2808" s="1" t="s">
        <v>32</v>
      </c>
      <c r="T2808" s="1">
        <v>75208.0</v>
      </c>
      <c r="U2808" s="1" t="s">
        <v>8050</v>
      </c>
    </row>
    <row r="2809">
      <c r="A2809" s="1" t="s">
        <v>9286</v>
      </c>
      <c r="B2809" s="1">
        <v>36807.0</v>
      </c>
      <c r="C2809" s="1">
        <v>2252.0</v>
      </c>
      <c r="D2809" s="2" t="s">
        <v>7616</v>
      </c>
      <c r="E2809" s="1" t="s">
        <v>9228</v>
      </c>
      <c r="F2809" s="1" t="s">
        <v>8632</v>
      </c>
      <c r="G2809" s="3" t="str">
        <f t="shared" si="1"/>
        <v>Erick Mendoza</v>
      </c>
      <c r="H2809" s="3" t="str">
        <f t="shared" si="2"/>
        <v>ERICK MENDOZA</v>
      </c>
      <c r="J2809" s="1" t="s">
        <v>389</v>
      </c>
      <c r="K2809" s="1" t="s">
        <v>47</v>
      </c>
      <c r="L2809" s="1">
        <v>400.5</v>
      </c>
      <c r="M2809" s="1" t="s">
        <v>390</v>
      </c>
      <c r="N2809" s="1" t="s">
        <v>7606</v>
      </c>
      <c r="O2809" s="4">
        <v>44317.0</v>
      </c>
      <c r="P2809" s="4">
        <v>44300.0</v>
      </c>
      <c r="Q2809" s="1" t="s">
        <v>9229</v>
      </c>
      <c r="R2809" s="1" t="s">
        <v>6532</v>
      </c>
      <c r="S2809" s="1" t="s">
        <v>32</v>
      </c>
      <c r="T2809" s="1">
        <v>75189.0</v>
      </c>
      <c r="U2809" s="1" t="s">
        <v>9275</v>
      </c>
    </row>
    <row r="2810">
      <c r="A2810" s="1" t="s">
        <v>9287</v>
      </c>
      <c r="B2810" s="1">
        <v>38541.0</v>
      </c>
      <c r="C2810" s="1">
        <v>2339.0</v>
      </c>
      <c r="D2810" s="2" t="s">
        <v>7618</v>
      </c>
      <c r="E2810" s="1" t="s">
        <v>9228</v>
      </c>
      <c r="F2810" s="1" t="s">
        <v>8632</v>
      </c>
      <c r="G2810" s="3" t="str">
        <f t="shared" si="1"/>
        <v>Erick Mendoza</v>
      </c>
      <c r="H2810" s="3" t="str">
        <f t="shared" si="2"/>
        <v>ERICK MENDOZA</v>
      </c>
      <c r="J2810" s="1" t="s">
        <v>389</v>
      </c>
      <c r="K2810" s="1" t="s">
        <v>53</v>
      </c>
      <c r="L2810" s="1">
        <v>431.25</v>
      </c>
      <c r="M2810" s="1" t="s">
        <v>390</v>
      </c>
      <c r="N2810" s="1" t="s">
        <v>7606</v>
      </c>
      <c r="O2810" s="4">
        <v>44317.0</v>
      </c>
      <c r="P2810" s="4">
        <v>44315.0</v>
      </c>
      <c r="Q2810" s="1" t="s">
        <v>9229</v>
      </c>
      <c r="R2810" s="1" t="s">
        <v>8634</v>
      </c>
      <c r="S2810" s="1" t="s">
        <v>32</v>
      </c>
      <c r="T2810" s="1">
        <v>75189.0</v>
      </c>
      <c r="U2810" s="1" t="s">
        <v>9230</v>
      </c>
    </row>
    <row r="2811">
      <c r="A2811" s="1" t="s">
        <v>9288</v>
      </c>
      <c r="B2811" s="1">
        <v>35043.0</v>
      </c>
      <c r="C2811" s="1">
        <v>2070.0</v>
      </c>
      <c r="D2811" s="2" t="s">
        <v>7612</v>
      </c>
      <c r="E2811" s="1" t="s">
        <v>1221</v>
      </c>
      <c r="F2811" s="1" t="s">
        <v>1222</v>
      </c>
      <c r="G2811" s="3" t="str">
        <f t="shared" si="1"/>
        <v>Chad West</v>
      </c>
      <c r="H2811" s="3" t="str">
        <f t="shared" si="2"/>
        <v>CHAD WEST</v>
      </c>
      <c r="J2811" s="1" t="s">
        <v>389</v>
      </c>
      <c r="K2811" s="1" t="s">
        <v>41</v>
      </c>
      <c r="L2811" s="1">
        <v>433.77</v>
      </c>
      <c r="M2811" s="1" t="s">
        <v>390</v>
      </c>
      <c r="N2811" s="1" t="s">
        <v>7606</v>
      </c>
      <c r="O2811" s="4">
        <v>44317.0</v>
      </c>
      <c r="P2811" s="5">
        <v>44145.0</v>
      </c>
      <c r="Q2811" s="1" t="s">
        <v>1223</v>
      </c>
      <c r="R2811" s="1" t="s">
        <v>31</v>
      </c>
      <c r="S2811" s="1" t="s">
        <v>32</v>
      </c>
      <c r="T2811" s="1">
        <v>75224.0</v>
      </c>
      <c r="U2811" s="1" t="s">
        <v>1224</v>
      </c>
    </row>
    <row r="2812">
      <c r="A2812" s="1" t="s">
        <v>9289</v>
      </c>
      <c r="B2812" s="1">
        <v>38587.0</v>
      </c>
      <c r="C2812" s="1">
        <v>2339.0</v>
      </c>
      <c r="D2812" s="2" t="s">
        <v>7618</v>
      </c>
      <c r="E2812" s="1" t="s">
        <v>9290</v>
      </c>
      <c r="F2812" s="1" t="s">
        <v>9291</v>
      </c>
      <c r="G2812" s="3" t="str">
        <f t="shared" si="1"/>
        <v>Vanessa Ugorji</v>
      </c>
      <c r="H2812" s="3" t="str">
        <f t="shared" si="2"/>
        <v>VANESSA UGORJI</v>
      </c>
      <c r="J2812" s="1" t="s">
        <v>389</v>
      </c>
      <c r="K2812" s="1" t="s">
        <v>53</v>
      </c>
      <c r="L2812" s="1">
        <v>435.0</v>
      </c>
      <c r="M2812" s="1" t="s">
        <v>390</v>
      </c>
      <c r="N2812" s="1" t="s">
        <v>7606</v>
      </c>
      <c r="O2812" s="4">
        <v>44317.0</v>
      </c>
      <c r="P2812" s="4">
        <v>44335.0</v>
      </c>
      <c r="Q2812" s="1" t="s">
        <v>9234</v>
      </c>
      <c r="R2812" s="1" t="s">
        <v>811</v>
      </c>
      <c r="S2812" s="1" t="s">
        <v>32</v>
      </c>
      <c r="T2812" s="1">
        <v>76013.0</v>
      </c>
      <c r="U2812" s="1" t="s">
        <v>9235</v>
      </c>
    </row>
    <row r="2813">
      <c r="A2813" s="1" t="s">
        <v>9292</v>
      </c>
      <c r="B2813" s="1">
        <v>36808.0</v>
      </c>
      <c r="C2813" s="1">
        <v>2252.0</v>
      </c>
      <c r="D2813" s="2" t="s">
        <v>7616</v>
      </c>
      <c r="E2813" s="1" t="s">
        <v>2112</v>
      </c>
      <c r="F2813" s="1" t="s">
        <v>7711</v>
      </c>
      <c r="G2813" s="3" t="str">
        <f t="shared" si="1"/>
        <v>Benjamin Calhoun</v>
      </c>
      <c r="H2813" s="3" t="str">
        <f t="shared" si="2"/>
        <v>BENJAMIN CALHOUN</v>
      </c>
      <c r="J2813" s="1" t="s">
        <v>389</v>
      </c>
      <c r="K2813" s="1" t="s">
        <v>47</v>
      </c>
      <c r="L2813" s="1">
        <v>460.0</v>
      </c>
      <c r="M2813" s="1" t="s">
        <v>390</v>
      </c>
      <c r="N2813" s="1" t="s">
        <v>7606</v>
      </c>
      <c r="O2813" s="4">
        <v>44317.0</v>
      </c>
      <c r="P2813" s="4">
        <v>44300.0</v>
      </c>
      <c r="Q2813" s="1" t="s">
        <v>7712</v>
      </c>
      <c r="R2813" s="1" t="s">
        <v>803</v>
      </c>
      <c r="S2813" s="1" t="s">
        <v>32</v>
      </c>
      <c r="T2813" s="1">
        <v>75454.0</v>
      </c>
      <c r="U2813" s="1" t="s">
        <v>7713</v>
      </c>
    </row>
    <row r="2814">
      <c r="A2814" s="1" t="s">
        <v>9293</v>
      </c>
      <c r="B2814" s="1">
        <v>36800.0</v>
      </c>
      <c r="C2814" s="1">
        <v>2252.0</v>
      </c>
      <c r="D2814" s="2" t="s">
        <v>7616</v>
      </c>
      <c r="E2814" s="1" t="s">
        <v>2112</v>
      </c>
      <c r="F2814" s="1" t="s">
        <v>7711</v>
      </c>
      <c r="G2814" s="3" t="str">
        <f t="shared" si="1"/>
        <v>Benjamin Calhoun</v>
      </c>
      <c r="H2814" s="3" t="str">
        <f t="shared" si="2"/>
        <v>BENJAMIN CALHOUN</v>
      </c>
      <c r="J2814" s="1" t="s">
        <v>389</v>
      </c>
      <c r="K2814" s="1" t="s">
        <v>47</v>
      </c>
      <c r="L2814" s="1">
        <v>460.68</v>
      </c>
      <c r="M2814" s="1" t="s">
        <v>390</v>
      </c>
      <c r="N2814" s="1" t="s">
        <v>7606</v>
      </c>
      <c r="O2814" s="4">
        <v>44317.0</v>
      </c>
      <c r="P2814" s="4">
        <v>44295.0</v>
      </c>
      <c r="Q2814" s="1" t="s">
        <v>7712</v>
      </c>
      <c r="R2814" s="1" t="s">
        <v>803</v>
      </c>
      <c r="S2814" s="1" t="s">
        <v>32</v>
      </c>
      <c r="T2814" s="1">
        <v>75454.0</v>
      </c>
      <c r="U2814" s="1" t="s">
        <v>7713</v>
      </c>
    </row>
    <row r="2815">
      <c r="A2815" s="1" t="s">
        <v>9294</v>
      </c>
      <c r="B2815" s="1">
        <v>38567.0</v>
      </c>
      <c r="C2815" s="1">
        <v>2339.0</v>
      </c>
      <c r="D2815" s="2" t="s">
        <v>7618</v>
      </c>
      <c r="E2815" s="1" t="s">
        <v>1007</v>
      </c>
      <c r="F2815" s="1" t="s">
        <v>9277</v>
      </c>
      <c r="G2815" s="3" t="str">
        <f t="shared" si="1"/>
        <v>Shannon Koenn</v>
      </c>
      <c r="H2815" s="3" t="str">
        <f t="shared" si="2"/>
        <v>SHANNON KOENN</v>
      </c>
      <c r="J2815" s="1" t="s">
        <v>389</v>
      </c>
      <c r="K2815" s="1" t="s">
        <v>53</v>
      </c>
      <c r="L2815" s="1">
        <v>461.25</v>
      </c>
      <c r="M2815" s="1" t="s">
        <v>390</v>
      </c>
      <c r="N2815" s="1" t="s">
        <v>7606</v>
      </c>
      <c r="O2815" s="4">
        <v>44317.0</v>
      </c>
      <c r="P2815" s="4">
        <v>44322.0</v>
      </c>
      <c r="Q2815" s="1" t="s">
        <v>9278</v>
      </c>
      <c r="R2815" s="1" t="s">
        <v>1541</v>
      </c>
      <c r="S2815" s="1" t="s">
        <v>32</v>
      </c>
      <c r="T2815" s="1">
        <v>75074.0</v>
      </c>
      <c r="U2815" s="1" t="s">
        <v>9279</v>
      </c>
    </row>
    <row r="2816">
      <c r="A2816" s="1" t="s">
        <v>9295</v>
      </c>
      <c r="B2816" s="1">
        <v>36818.0</v>
      </c>
      <c r="C2816" s="1">
        <v>2252.0</v>
      </c>
      <c r="D2816" s="2" t="s">
        <v>7616</v>
      </c>
      <c r="E2816" s="1" t="s">
        <v>1221</v>
      </c>
      <c r="F2816" s="1" t="s">
        <v>1222</v>
      </c>
      <c r="G2816" s="3" t="str">
        <f t="shared" si="1"/>
        <v>Chad West</v>
      </c>
      <c r="H2816" s="3" t="str">
        <f t="shared" si="2"/>
        <v>CHAD WEST</v>
      </c>
      <c r="J2816" s="1" t="s">
        <v>389</v>
      </c>
      <c r="K2816" s="1" t="s">
        <v>47</v>
      </c>
      <c r="L2816" s="1">
        <v>461.57</v>
      </c>
      <c r="M2816" s="1" t="s">
        <v>390</v>
      </c>
      <c r="N2816" s="1" t="s">
        <v>7606</v>
      </c>
      <c r="O2816" s="4">
        <v>44317.0</v>
      </c>
      <c r="P2816" s="4">
        <v>44305.0</v>
      </c>
      <c r="Q2816" s="1" t="s">
        <v>1223</v>
      </c>
      <c r="R2816" s="1" t="s">
        <v>31</v>
      </c>
      <c r="S2816" s="1" t="s">
        <v>32</v>
      </c>
      <c r="T2816" s="1">
        <v>75224.0</v>
      </c>
      <c r="U2816" s="1" t="s">
        <v>1224</v>
      </c>
    </row>
    <row r="2817">
      <c r="A2817" s="1" t="s">
        <v>9296</v>
      </c>
      <c r="B2817" s="1">
        <v>38547.0</v>
      </c>
      <c r="C2817" s="1">
        <v>2339.0</v>
      </c>
      <c r="D2817" s="2" t="s">
        <v>7618</v>
      </c>
      <c r="E2817" s="1" t="s">
        <v>9290</v>
      </c>
      <c r="F2817" s="1" t="s">
        <v>9291</v>
      </c>
      <c r="G2817" s="3" t="str">
        <f t="shared" si="1"/>
        <v>Vanessa Ugorji</v>
      </c>
      <c r="H2817" s="3" t="str">
        <f t="shared" si="2"/>
        <v>VANESSA UGORJI</v>
      </c>
      <c r="J2817" s="1" t="s">
        <v>389</v>
      </c>
      <c r="K2817" s="1" t="s">
        <v>53</v>
      </c>
      <c r="L2817" s="1">
        <v>469.95</v>
      </c>
      <c r="M2817" s="1" t="s">
        <v>390</v>
      </c>
      <c r="N2817" s="1" t="s">
        <v>7606</v>
      </c>
      <c r="O2817" s="4">
        <v>44317.0</v>
      </c>
      <c r="P2817" s="4">
        <v>44315.0</v>
      </c>
      <c r="Q2817" s="1" t="s">
        <v>9234</v>
      </c>
      <c r="R2817" s="1" t="s">
        <v>811</v>
      </c>
      <c r="S2817" s="1" t="s">
        <v>32</v>
      </c>
      <c r="T2817" s="1">
        <v>76013.0</v>
      </c>
      <c r="U2817" s="1" t="s">
        <v>9235</v>
      </c>
    </row>
    <row r="2818">
      <c r="A2818" s="1" t="s">
        <v>9297</v>
      </c>
      <c r="B2818" s="1">
        <v>69993.0</v>
      </c>
      <c r="C2818" s="1">
        <v>2154.0</v>
      </c>
      <c r="D2818" s="2" t="s">
        <v>7614</v>
      </c>
      <c r="E2818" s="1" t="s">
        <v>9298</v>
      </c>
      <c r="F2818" s="1" t="s">
        <v>9299</v>
      </c>
      <c r="G2818" s="3" t="str">
        <f t="shared" si="1"/>
        <v>Audrey Pinkerton</v>
      </c>
      <c r="H2818" s="3" t="str">
        <f t="shared" si="2"/>
        <v>AUDREY PINKERTON</v>
      </c>
      <c r="J2818" s="1" t="s">
        <v>57</v>
      </c>
      <c r="K2818" s="1" t="s">
        <v>44</v>
      </c>
      <c r="L2818" s="1">
        <v>474.7</v>
      </c>
      <c r="M2818" s="1" t="s">
        <v>58</v>
      </c>
      <c r="N2818" s="1" t="s">
        <v>7606</v>
      </c>
      <c r="O2818" s="4">
        <v>44317.0</v>
      </c>
      <c r="P2818" s="4">
        <v>44213.0</v>
      </c>
      <c r="Q2818" s="1" t="s">
        <v>9300</v>
      </c>
      <c r="R2818" s="1" t="s">
        <v>31</v>
      </c>
      <c r="S2818" s="1" t="s">
        <v>32</v>
      </c>
      <c r="T2818" s="1">
        <v>75208.0</v>
      </c>
      <c r="U2818" s="1" t="s">
        <v>9301</v>
      </c>
    </row>
    <row r="2819">
      <c r="A2819" s="1" t="s">
        <v>9302</v>
      </c>
      <c r="B2819" s="1">
        <v>74313.0</v>
      </c>
      <c r="C2819" s="1">
        <v>2252.0</v>
      </c>
      <c r="D2819" s="2" t="s">
        <v>7616</v>
      </c>
      <c r="E2819" s="1" t="s">
        <v>962</v>
      </c>
      <c r="F2819" s="1" t="s">
        <v>9303</v>
      </c>
      <c r="G2819" s="3" t="str">
        <f t="shared" si="1"/>
        <v>William Vanderstraaten</v>
      </c>
      <c r="H2819" s="3" t="str">
        <f t="shared" si="2"/>
        <v>WILLIAM VANDERSTRAATEN</v>
      </c>
      <c r="J2819" s="1" t="s">
        <v>57</v>
      </c>
      <c r="K2819" s="1" t="s">
        <v>47</v>
      </c>
      <c r="L2819" s="1">
        <v>474.7</v>
      </c>
      <c r="M2819" s="1" t="s">
        <v>58</v>
      </c>
      <c r="N2819" s="1" t="s">
        <v>7606</v>
      </c>
      <c r="O2819" s="4">
        <v>44317.0</v>
      </c>
      <c r="P2819" s="4">
        <v>44286.0</v>
      </c>
      <c r="Q2819" s="1" t="s">
        <v>9304</v>
      </c>
      <c r="R2819" s="1" t="s">
        <v>31</v>
      </c>
      <c r="S2819" s="1" t="s">
        <v>32</v>
      </c>
      <c r="T2819" s="1">
        <v>75205.0</v>
      </c>
      <c r="U2819" s="1" t="s">
        <v>9305</v>
      </c>
    </row>
    <row r="2820">
      <c r="A2820" s="1" t="s">
        <v>9306</v>
      </c>
      <c r="B2820" s="1">
        <v>79256.0</v>
      </c>
      <c r="C2820" s="1">
        <v>2339.0</v>
      </c>
      <c r="D2820" s="2" t="s">
        <v>7618</v>
      </c>
      <c r="E2820" s="1" t="s">
        <v>6423</v>
      </c>
      <c r="F2820" s="1" t="s">
        <v>4643</v>
      </c>
      <c r="G2820" s="3" t="str">
        <f t="shared" si="1"/>
        <v>Joel Burns</v>
      </c>
      <c r="H2820" s="3" t="str">
        <f t="shared" si="2"/>
        <v>JOEL BURNS</v>
      </c>
      <c r="J2820" s="1" t="s">
        <v>57</v>
      </c>
      <c r="K2820" s="1" t="s">
        <v>53</v>
      </c>
      <c r="L2820" s="1">
        <v>474.7</v>
      </c>
      <c r="M2820" s="1" t="s">
        <v>58</v>
      </c>
      <c r="N2820" s="1" t="s">
        <v>7606</v>
      </c>
      <c r="O2820" s="4">
        <v>44317.0</v>
      </c>
      <c r="P2820" s="4">
        <v>44312.0</v>
      </c>
      <c r="Q2820" s="1" t="s">
        <v>9307</v>
      </c>
      <c r="R2820" s="1" t="s">
        <v>913</v>
      </c>
      <c r="S2820" s="1" t="s">
        <v>32</v>
      </c>
      <c r="T2820" s="1">
        <v>76110.0</v>
      </c>
      <c r="U2820" s="1" t="s">
        <v>9308</v>
      </c>
    </row>
    <row r="2821">
      <c r="A2821" s="1" t="s">
        <v>9309</v>
      </c>
      <c r="B2821" s="1">
        <v>36815.0</v>
      </c>
      <c r="C2821" s="1">
        <v>2252.0</v>
      </c>
      <c r="D2821" s="2" t="s">
        <v>7616</v>
      </c>
      <c r="E2821" s="1" t="s">
        <v>2217</v>
      </c>
      <c r="F2821" s="1" t="s">
        <v>9310</v>
      </c>
      <c r="G2821" s="3" t="str">
        <f t="shared" si="1"/>
        <v>Becky Moffett</v>
      </c>
      <c r="H2821" s="3" t="str">
        <f t="shared" si="2"/>
        <v>BECKY MOFFETT</v>
      </c>
      <c r="I2821" s="1" t="s">
        <v>9195</v>
      </c>
      <c r="J2821" s="1" t="s">
        <v>389</v>
      </c>
      <c r="K2821" s="1" t="s">
        <v>47</v>
      </c>
      <c r="L2821" s="1">
        <v>479.28</v>
      </c>
      <c r="M2821" s="1" t="s">
        <v>390</v>
      </c>
      <c r="N2821" s="1" t="s">
        <v>7606</v>
      </c>
      <c r="O2821" s="4">
        <v>44317.0</v>
      </c>
      <c r="P2821" s="4">
        <v>44300.0</v>
      </c>
      <c r="Q2821" s="1" t="s">
        <v>8693</v>
      </c>
      <c r="R2821" s="1" t="s">
        <v>31</v>
      </c>
      <c r="S2821" s="1" t="s">
        <v>32</v>
      </c>
      <c r="T2821" s="1">
        <v>75208.0</v>
      </c>
      <c r="U2821" s="1" t="s">
        <v>8694</v>
      </c>
    </row>
    <row r="2822">
      <c r="A2822" s="1" t="s">
        <v>9311</v>
      </c>
      <c r="B2822" s="1">
        <v>35788.0</v>
      </c>
      <c r="C2822" s="1">
        <v>2154.0</v>
      </c>
      <c r="D2822" s="2" t="s">
        <v>7614</v>
      </c>
      <c r="E2822" s="1" t="s">
        <v>8464</v>
      </c>
      <c r="F2822" s="1" t="s">
        <v>8465</v>
      </c>
      <c r="G2822" s="3" t="str">
        <f t="shared" si="1"/>
        <v>Katy Seitzler</v>
      </c>
      <c r="H2822" s="3" t="str">
        <f t="shared" si="2"/>
        <v>KATY SEITZLER</v>
      </c>
      <c r="J2822" s="1" t="s">
        <v>389</v>
      </c>
      <c r="K2822" s="1" t="s">
        <v>44</v>
      </c>
      <c r="L2822" s="1">
        <v>480.0</v>
      </c>
      <c r="M2822" s="1" t="s">
        <v>390</v>
      </c>
      <c r="N2822" s="1" t="s">
        <v>7606</v>
      </c>
      <c r="O2822" s="4">
        <v>44317.0</v>
      </c>
      <c r="P2822" s="4">
        <v>44200.0</v>
      </c>
      <c r="Q2822" s="1" t="s">
        <v>8784</v>
      </c>
      <c r="R2822" s="1" t="s">
        <v>2580</v>
      </c>
      <c r="S2822" s="1" t="s">
        <v>32</v>
      </c>
      <c r="T2822" s="1">
        <v>75002.0</v>
      </c>
      <c r="U2822" s="1" t="s">
        <v>8828</v>
      </c>
    </row>
    <row r="2823">
      <c r="A2823" s="1" t="s">
        <v>9312</v>
      </c>
      <c r="B2823" s="1">
        <v>36796.0</v>
      </c>
      <c r="C2823" s="1">
        <v>2252.0</v>
      </c>
      <c r="D2823" s="2" t="s">
        <v>7616</v>
      </c>
      <c r="E2823" s="1" t="s">
        <v>1503</v>
      </c>
      <c r="F2823" s="1" t="s">
        <v>8772</v>
      </c>
      <c r="G2823" s="3" t="str">
        <f t="shared" si="1"/>
        <v>Anthony Jaramillo</v>
      </c>
      <c r="H2823" s="3" t="str">
        <f t="shared" si="2"/>
        <v>ANTHONY JARAMILLO</v>
      </c>
      <c r="J2823" s="1" t="s">
        <v>389</v>
      </c>
      <c r="K2823" s="1" t="s">
        <v>47</v>
      </c>
      <c r="L2823" s="1">
        <v>488.0</v>
      </c>
      <c r="M2823" s="1" t="s">
        <v>390</v>
      </c>
      <c r="N2823" s="1" t="s">
        <v>7606</v>
      </c>
      <c r="O2823" s="4">
        <v>44317.0</v>
      </c>
      <c r="P2823" s="4">
        <v>44288.0</v>
      </c>
      <c r="Q2823" s="1" t="s">
        <v>7712</v>
      </c>
      <c r="R2823" s="1" t="s">
        <v>803</v>
      </c>
      <c r="S2823" s="1" t="s">
        <v>32</v>
      </c>
      <c r="T2823" s="1">
        <v>75454.0</v>
      </c>
      <c r="U2823" s="1" t="s">
        <v>7713</v>
      </c>
    </row>
    <row r="2824">
      <c r="A2824" s="1" t="s">
        <v>9313</v>
      </c>
      <c r="B2824" s="1">
        <v>36816.0</v>
      </c>
      <c r="C2824" s="1">
        <v>2252.0</v>
      </c>
      <c r="D2824" s="2" t="s">
        <v>7616</v>
      </c>
      <c r="E2824" s="1" t="s">
        <v>8685</v>
      </c>
      <c r="F2824" s="1" t="s">
        <v>782</v>
      </c>
      <c r="G2824" s="3" t="str">
        <f t="shared" si="1"/>
        <v>Darnella Wilson</v>
      </c>
      <c r="H2824" s="3" t="str">
        <f t="shared" si="2"/>
        <v>DARNELLA WILSON</v>
      </c>
      <c r="J2824" s="1" t="s">
        <v>389</v>
      </c>
      <c r="K2824" s="1" t="s">
        <v>47</v>
      </c>
      <c r="L2824" s="1">
        <v>490.0</v>
      </c>
      <c r="M2824" s="1" t="s">
        <v>390</v>
      </c>
      <c r="N2824" s="1" t="s">
        <v>7606</v>
      </c>
      <c r="O2824" s="4">
        <v>44317.0</v>
      </c>
      <c r="P2824" s="4">
        <v>44305.0</v>
      </c>
      <c r="Q2824" s="1" t="s">
        <v>8686</v>
      </c>
      <c r="R2824" s="1" t="s">
        <v>31</v>
      </c>
      <c r="S2824" s="1" t="s">
        <v>32</v>
      </c>
      <c r="T2824" s="1">
        <v>75243.0</v>
      </c>
      <c r="U2824" s="1" t="s">
        <v>8687</v>
      </c>
    </row>
    <row r="2825">
      <c r="A2825" s="1" t="s">
        <v>9314</v>
      </c>
      <c r="B2825" s="1">
        <v>35813.0</v>
      </c>
      <c r="C2825" s="1">
        <v>2154.0</v>
      </c>
      <c r="D2825" s="2" t="s">
        <v>7614</v>
      </c>
      <c r="G2825" s="3" t="str">
        <f t="shared" si="1"/>
        <v> </v>
      </c>
      <c r="H2825" s="3" t="str">
        <f t="shared" si="2"/>
        <v> </v>
      </c>
      <c r="I2825" s="1" t="s">
        <v>9315</v>
      </c>
      <c r="J2825" s="1" t="s">
        <v>389</v>
      </c>
      <c r="K2825" s="1" t="s">
        <v>44</v>
      </c>
      <c r="L2825" s="1">
        <v>494.15</v>
      </c>
      <c r="M2825" s="1" t="s">
        <v>390</v>
      </c>
      <c r="N2825" s="1" t="s">
        <v>7606</v>
      </c>
      <c r="O2825" s="4">
        <v>44317.0</v>
      </c>
      <c r="P2825" s="4">
        <v>44257.0</v>
      </c>
      <c r="Q2825" s="1" t="s">
        <v>8693</v>
      </c>
      <c r="R2825" s="1" t="s">
        <v>31</v>
      </c>
      <c r="S2825" s="1" t="s">
        <v>32</v>
      </c>
      <c r="T2825" s="1">
        <v>75208.0</v>
      </c>
      <c r="U2825" s="1" t="s">
        <v>8694</v>
      </c>
    </row>
    <row r="2826">
      <c r="A2826" s="1" t="s">
        <v>9316</v>
      </c>
      <c r="B2826" s="1">
        <v>38549.0</v>
      </c>
      <c r="C2826" s="1">
        <v>2339.0</v>
      </c>
      <c r="D2826" s="2" t="s">
        <v>7618</v>
      </c>
      <c r="G2826" s="3" t="str">
        <f t="shared" si="1"/>
        <v> </v>
      </c>
      <c r="H2826" s="3" t="str">
        <f t="shared" si="2"/>
        <v> </v>
      </c>
      <c r="I2826" s="1" t="s">
        <v>9317</v>
      </c>
      <c r="J2826" s="1" t="s">
        <v>389</v>
      </c>
      <c r="K2826" s="1" t="s">
        <v>53</v>
      </c>
      <c r="L2826" s="1">
        <v>499.0</v>
      </c>
      <c r="M2826" s="1" t="s">
        <v>390</v>
      </c>
      <c r="N2826" s="1" t="s">
        <v>7606</v>
      </c>
      <c r="O2826" s="4">
        <v>44317.0</v>
      </c>
      <c r="P2826" s="4">
        <v>44315.0</v>
      </c>
      <c r="Q2826" s="1" t="s">
        <v>1223</v>
      </c>
      <c r="R2826" s="1" t="s">
        <v>31</v>
      </c>
      <c r="S2826" s="1" t="s">
        <v>32</v>
      </c>
      <c r="T2826" s="1">
        <v>75224.0</v>
      </c>
      <c r="U2826" s="1" t="s">
        <v>1224</v>
      </c>
    </row>
    <row r="2827">
      <c r="A2827" s="1" t="s">
        <v>9318</v>
      </c>
      <c r="B2827" s="1">
        <v>35046.0</v>
      </c>
      <c r="C2827" s="1">
        <v>2070.0</v>
      </c>
      <c r="D2827" s="2" t="s">
        <v>7612</v>
      </c>
      <c r="E2827" s="1" t="s">
        <v>1221</v>
      </c>
      <c r="F2827" s="1" t="s">
        <v>1222</v>
      </c>
      <c r="G2827" s="3" t="str">
        <f t="shared" si="1"/>
        <v>Chad West</v>
      </c>
      <c r="H2827" s="3" t="str">
        <f t="shared" si="2"/>
        <v>CHAD WEST</v>
      </c>
      <c r="J2827" s="1" t="s">
        <v>389</v>
      </c>
      <c r="K2827" s="1" t="s">
        <v>41</v>
      </c>
      <c r="L2827" s="1">
        <v>499.65</v>
      </c>
      <c r="M2827" s="1" t="s">
        <v>390</v>
      </c>
      <c r="N2827" s="1" t="s">
        <v>7606</v>
      </c>
      <c r="O2827" s="4">
        <v>44317.0</v>
      </c>
      <c r="P2827" s="4">
        <v>44167.0</v>
      </c>
      <c r="Q2827" s="1" t="s">
        <v>1223</v>
      </c>
      <c r="R2827" s="1" t="s">
        <v>31</v>
      </c>
      <c r="S2827" s="1" t="s">
        <v>32</v>
      </c>
      <c r="T2827" s="1">
        <v>75224.0</v>
      </c>
      <c r="U2827" s="1" t="s">
        <v>1224</v>
      </c>
    </row>
    <row r="2828">
      <c r="A2828" s="1" t="s">
        <v>9319</v>
      </c>
      <c r="B2828" s="1">
        <v>79683.0</v>
      </c>
      <c r="C2828" s="1">
        <v>2407.0</v>
      </c>
      <c r="D2828" s="2" t="s">
        <v>7605</v>
      </c>
      <c r="E2828" s="1" t="s">
        <v>948</v>
      </c>
      <c r="F2828" s="1" t="s">
        <v>9320</v>
      </c>
      <c r="G2828" s="3" t="str">
        <f t="shared" si="1"/>
        <v>Rebecca Tucker</v>
      </c>
      <c r="H2828" s="3" t="str">
        <f t="shared" si="2"/>
        <v>REBECCA TUCKER</v>
      </c>
      <c r="J2828" s="1" t="s">
        <v>57</v>
      </c>
      <c r="K2828" s="1" t="s">
        <v>27</v>
      </c>
      <c r="L2828" s="1">
        <v>500.0</v>
      </c>
      <c r="M2828" s="1" t="s">
        <v>58</v>
      </c>
      <c r="N2828" s="1" t="s">
        <v>7606</v>
      </c>
      <c r="P2828" s="5">
        <v>44530.0</v>
      </c>
      <c r="Q2828" s="1" t="s">
        <v>9321</v>
      </c>
      <c r="R2828" s="1" t="s">
        <v>31</v>
      </c>
      <c r="S2828" s="1" t="s">
        <v>32</v>
      </c>
      <c r="T2828" s="1">
        <v>75208.0</v>
      </c>
      <c r="U2828" s="1" t="s">
        <v>9322</v>
      </c>
    </row>
    <row r="2829">
      <c r="A2829" s="1" t="s">
        <v>9323</v>
      </c>
      <c r="B2829" s="1">
        <v>39515.0</v>
      </c>
      <c r="C2829" s="1">
        <v>2407.0</v>
      </c>
      <c r="D2829" s="2" t="s">
        <v>7605</v>
      </c>
      <c r="E2829" s="1" t="s">
        <v>9324</v>
      </c>
      <c r="F2829" s="1" t="s">
        <v>7653</v>
      </c>
      <c r="G2829" s="3" t="str">
        <f t="shared" si="1"/>
        <v>Victoria Perez</v>
      </c>
      <c r="H2829" s="3" t="str">
        <f t="shared" si="2"/>
        <v>VICTORIA PEREZ</v>
      </c>
      <c r="J2829" s="1" t="s">
        <v>389</v>
      </c>
      <c r="K2829" s="1" t="s">
        <v>27</v>
      </c>
      <c r="L2829" s="1">
        <v>500.0</v>
      </c>
      <c r="M2829" s="1" t="s">
        <v>390</v>
      </c>
      <c r="N2829" s="1" t="s">
        <v>7606</v>
      </c>
      <c r="P2829" s="5">
        <v>44547.0</v>
      </c>
      <c r="Q2829" s="1" t="s">
        <v>7676</v>
      </c>
      <c r="R2829" s="1" t="s">
        <v>235</v>
      </c>
      <c r="S2829" s="1" t="s">
        <v>32</v>
      </c>
      <c r="T2829" s="1">
        <v>75165.0</v>
      </c>
      <c r="U2829" s="1" t="s">
        <v>9325</v>
      </c>
    </row>
    <row r="2830">
      <c r="A2830" s="1" t="s">
        <v>9326</v>
      </c>
      <c r="B2830" s="1">
        <v>79651.0</v>
      </c>
      <c r="C2830" s="1">
        <v>2407.0</v>
      </c>
      <c r="D2830" s="2" t="s">
        <v>7605</v>
      </c>
      <c r="E2830" s="1" t="s">
        <v>824</v>
      </c>
      <c r="F2830" s="1" t="s">
        <v>9327</v>
      </c>
      <c r="G2830" s="3" t="str">
        <f t="shared" si="1"/>
        <v>Scott Chase 1</v>
      </c>
      <c r="H2830" s="3" t="str">
        <f t="shared" si="2"/>
        <v>SCOTT CHASE 1</v>
      </c>
      <c r="J2830" s="1" t="s">
        <v>57</v>
      </c>
      <c r="K2830" s="1" t="s">
        <v>27</v>
      </c>
      <c r="L2830" s="1">
        <v>500.0</v>
      </c>
      <c r="M2830" s="1" t="s">
        <v>58</v>
      </c>
      <c r="N2830" s="1" t="s">
        <v>7606</v>
      </c>
      <c r="P2830" s="5">
        <v>44512.0</v>
      </c>
      <c r="Q2830" s="1" t="s">
        <v>9328</v>
      </c>
      <c r="R2830" s="1" t="s">
        <v>31</v>
      </c>
      <c r="S2830" s="1" t="s">
        <v>32</v>
      </c>
      <c r="T2830" s="1">
        <v>75201.0</v>
      </c>
      <c r="U2830" s="1" t="s">
        <v>9329</v>
      </c>
    </row>
    <row r="2831">
      <c r="A2831" s="1" t="s">
        <v>9330</v>
      </c>
      <c r="B2831" s="1">
        <v>79679.0</v>
      </c>
      <c r="C2831" s="1">
        <v>2407.0</v>
      </c>
      <c r="D2831" s="2" t="s">
        <v>7605</v>
      </c>
      <c r="E2831" s="1" t="s">
        <v>9331</v>
      </c>
      <c r="F2831" s="1" t="s">
        <v>9332</v>
      </c>
      <c r="G2831" s="3" t="str">
        <f t="shared" si="1"/>
        <v>Bret Schuch</v>
      </c>
      <c r="H2831" s="3" t="str">
        <f t="shared" si="2"/>
        <v>BRET SCHUCH</v>
      </c>
      <c r="J2831" s="1" t="s">
        <v>57</v>
      </c>
      <c r="K2831" s="1" t="s">
        <v>27</v>
      </c>
      <c r="L2831" s="1">
        <v>500.0</v>
      </c>
      <c r="M2831" s="1" t="s">
        <v>58</v>
      </c>
      <c r="N2831" s="1" t="s">
        <v>7606</v>
      </c>
      <c r="P2831" s="4">
        <v>44531.0</v>
      </c>
      <c r="Q2831" s="1" t="s">
        <v>9333</v>
      </c>
      <c r="R2831" s="1" t="s">
        <v>31</v>
      </c>
      <c r="S2831" s="1" t="s">
        <v>32</v>
      </c>
      <c r="T2831" s="1">
        <v>75208.0</v>
      </c>
      <c r="U2831" s="1" t="s">
        <v>9334</v>
      </c>
    </row>
    <row r="2832">
      <c r="A2832" s="1" t="s">
        <v>9335</v>
      </c>
      <c r="B2832" s="1">
        <v>39472.0</v>
      </c>
      <c r="C2832" s="1">
        <v>2407.0</v>
      </c>
      <c r="D2832" s="2" t="s">
        <v>7605</v>
      </c>
      <c r="G2832" s="3" t="str">
        <f t="shared" si="1"/>
        <v> </v>
      </c>
      <c r="H2832" s="3" t="str">
        <f t="shared" si="2"/>
        <v> </v>
      </c>
      <c r="I2832" s="1" t="s">
        <v>9336</v>
      </c>
      <c r="J2832" s="1" t="s">
        <v>389</v>
      </c>
      <c r="K2832" s="1" t="s">
        <v>27</v>
      </c>
      <c r="L2832" s="1">
        <v>500.0</v>
      </c>
      <c r="M2832" s="1" t="s">
        <v>390</v>
      </c>
      <c r="N2832" s="1" t="s">
        <v>7606</v>
      </c>
      <c r="P2832" s="4">
        <v>44502.0</v>
      </c>
      <c r="Q2832" s="1" t="s">
        <v>9337</v>
      </c>
      <c r="R2832" s="1" t="s">
        <v>31</v>
      </c>
      <c r="S2832" s="1" t="s">
        <v>32</v>
      </c>
      <c r="T2832" s="1">
        <v>75227.0</v>
      </c>
      <c r="U2832" s="1" t="s">
        <v>9338</v>
      </c>
    </row>
    <row r="2833">
      <c r="A2833" s="1" t="s">
        <v>9339</v>
      </c>
      <c r="B2833" s="1">
        <v>39455.0</v>
      </c>
      <c r="C2833" s="1">
        <v>2407.0</v>
      </c>
      <c r="D2833" s="2" t="s">
        <v>7605</v>
      </c>
      <c r="G2833" s="3" t="str">
        <f t="shared" si="1"/>
        <v> </v>
      </c>
      <c r="H2833" s="3" t="str">
        <f t="shared" si="2"/>
        <v> </v>
      </c>
      <c r="I2833" s="1" t="s">
        <v>9340</v>
      </c>
      <c r="J2833" s="1" t="s">
        <v>389</v>
      </c>
      <c r="K2833" s="1" t="s">
        <v>27</v>
      </c>
      <c r="L2833" s="1">
        <v>500.0</v>
      </c>
      <c r="M2833" s="1" t="s">
        <v>390</v>
      </c>
      <c r="N2833" s="1" t="s">
        <v>7606</v>
      </c>
      <c r="P2833" s="4">
        <v>44470.0</v>
      </c>
      <c r="Q2833" s="1" t="s">
        <v>1223</v>
      </c>
      <c r="R2833" s="1" t="s">
        <v>31</v>
      </c>
      <c r="S2833" s="1" t="s">
        <v>32</v>
      </c>
      <c r="T2833" s="1">
        <v>75224.0</v>
      </c>
      <c r="U2833" s="1" t="s">
        <v>7624</v>
      </c>
    </row>
    <row r="2834">
      <c r="A2834" s="1" t="s">
        <v>9341</v>
      </c>
      <c r="B2834" s="1">
        <v>39478.0</v>
      </c>
      <c r="C2834" s="1">
        <v>2407.0</v>
      </c>
      <c r="D2834" s="2" t="s">
        <v>7605</v>
      </c>
      <c r="E2834" s="1" t="s">
        <v>794</v>
      </c>
      <c r="F2834" s="1" t="s">
        <v>795</v>
      </c>
      <c r="G2834" s="3" t="str">
        <f t="shared" si="1"/>
        <v>Taylor Adams</v>
      </c>
      <c r="H2834" s="3" t="str">
        <f t="shared" si="2"/>
        <v>TAYLOR ADAMS</v>
      </c>
      <c r="J2834" s="1" t="s">
        <v>389</v>
      </c>
      <c r="K2834" s="1" t="s">
        <v>27</v>
      </c>
      <c r="L2834" s="1">
        <v>500.0</v>
      </c>
      <c r="M2834" s="1" t="s">
        <v>390</v>
      </c>
      <c r="N2834" s="1" t="s">
        <v>7606</v>
      </c>
      <c r="P2834" s="4">
        <v>44503.0</v>
      </c>
      <c r="Q2834" s="1" t="s">
        <v>9342</v>
      </c>
      <c r="R2834" s="1" t="s">
        <v>31</v>
      </c>
      <c r="S2834" s="1" t="s">
        <v>32</v>
      </c>
      <c r="T2834" s="1">
        <v>75208.0</v>
      </c>
      <c r="U2834" s="1" t="s">
        <v>9343</v>
      </c>
    </row>
    <row r="2835">
      <c r="A2835" s="1" t="s">
        <v>9344</v>
      </c>
      <c r="B2835" s="1">
        <v>39446.0</v>
      </c>
      <c r="C2835" s="1">
        <v>2407.0</v>
      </c>
      <c r="D2835" s="2" t="s">
        <v>7605</v>
      </c>
      <c r="G2835" s="3" t="str">
        <f t="shared" si="1"/>
        <v> </v>
      </c>
      <c r="H2835" s="3" t="str">
        <f t="shared" si="2"/>
        <v> </v>
      </c>
      <c r="I2835" s="1" t="s">
        <v>9345</v>
      </c>
      <c r="J2835" s="1" t="s">
        <v>389</v>
      </c>
      <c r="K2835" s="1" t="s">
        <v>27</v>
      </c>
      <c r="L2835" s="1">
        <v>500.0</v>
      </c>
      <c r="M2835" s="1" t="s">
        <v>390</v>
      </c>
      <c r="N2835" s="1" t="s">
        <v>7606</v>
      </c>
      <c r="P2835" s="4">
        <v>44456.0</v>
      </c>
      <c r="Q2835" s="1" t="s">
        <v>9346</v>
      </c>
      <c r="R2835" s="1" t="s">
        <v>31</v>
      </c>
      <c r="S2835" s="1" t="s">
        <v>32</v>
      </c>
      <c r="T2835" s="1">
        <v>75254.0</v>
      </c>
      <c r="U2835" s="1" t="s">
        <v>9347</v>
      </c>
    </row>
    <row r="2836">
      <c r="A2836" s="1" t="s">
        <v>9348</v>
      </c>
      <c r="B2836" s="1">
        <v>39452.0</v>
      </c>
      <c r="C2836" s="1">
        <v>2407.0</v>
      </c>
      <c r="D2836" s="2" t="s">
        <v>7605</v>
      </c>
      <c r="G2836" s="3" t="str">
        <f t="shared" si="1"/>
        <v> </v>
      </c>
      <c r="H2836" s="3" t="str">
        <f t="shared" si="2"/>
        <v> </v>
      </c>
      <c r="I2836" s="1" t="s">
        <v>9349</v>
      </c>
      <c r="J2836" s="1" t="s">
        <v>389</v>
      </c>
      <c r="K2836" s="1" t="s">
        <v>27</v>
      </c>
      <c r="L2836" s="1">
        <v>500.0</v>
      </c>
      <c r="M2836" s="1" t="s">
        <v>390</v>
      </c>
      <c r="N2836" s="1" t="s">
        <v>7606</v>
      </c>
      <c r="P2836" s="4">
        <v>44463.0</v>
      </c>
      <c r="Q2836" s="1" t="s">
        <v>1223</v>
      </c>
      <c r="R2836" s="1" t="s">
        <v>31</v>
      </c>
      <c r="S2836" s="1" t="s">
        <v>32</v>
      </c>
      <c r="T2836" s="1">
        <v>75225.0</v>
      </c>
      <c r="U2836" s="1" t="s">
        <v>9350</v>
      </c>
    </row>
    <row r="2837">
      <c r="A2837" s="1" t="s">
        <v>9351</v>
      </c>
      <c r="B2837" s="1">
        <v>79675.0</v>
      </c>
      <c r="C2837" s="1">
        <v>2407.0</v>
      </c>
      <c r="D2837" s="2" t="s">
        <v>7605</v>
      </c>
      <c r="E2837" s="1" t="s">
        <v>547</v>
      </c>
      <c r="F2837" s="1" t="s">
        <v>4672</v>
      </c>
      <c r="G2837" s="3" t="str">
        <f t="shared" si="1"/>
        <v>John Phillips</v>
      </c>
      <c r="H2837" s="3" t="str">
        <f t="shared" si="2"/>
        <v>JOHN PHILLIPS</v>
      </c>
      <c r="J2837" s="1" t="s">
        <v>57</v>
      </c>
      <c r="K2837" s="1" t="s">
        <v>27</v>
      </c>
      <c r="L2837" s="1">
        <v>500.0</v>
      </c>
      <c r="M2837" s="1" t="s">
        <v>58</v>
      </c>
      <c r="N2837" s="1" t="s">
        <v>7606</v>
      </c>
      <c r="P2837" s="4">
        <v>44531.0</v>
      </c>
      <c r="Q2837" s="1" t="s">
        <v>9352</v>
      </c>
      <c r="R2837" s="1" t="s">
        <v>31</v>
      </c>
      <c r="S2837" s="1" t="s">
        <v>32</v>
      </c>
      <c r="T2837" s="1">
        <v>75208.0</v>
      </c>
      <c r="U2837" s="1" t="s">
        <v>9353</v>
      </c>
    </row>
    <row r="2838">
      <c r="A2838" s="1" t="s">
        <v>9354</v>
      </c>
      <c r="B2838" s="1">
        <v>39443.0</v>
      </c>
      <c r="C2838" s="1">
        <v>2407.0</v>
      </c>
      <c r="D2838" s="2" t="s">
        <v>7605</v>
      </c>
      <c r="G2838" s="3" t="str">
        <f t="shared" si="1"/>
        <v> </v>
      </c>
      <c r="H2838" s="3" t="str">
        <f t="shared" si="2"/>
        <v> </v>
      </c>
      <c r="I2838" s="1" t="s">
        <v>8877</v>
      </c>
      <c r="J2838" s="1" t="s">
        <v>389</v>
      </c>
      <c r="K2838" s="1" t="s">
        <v>27</v>
      </c>
      <c r="L2838" s="1">
        <v>500.0</v>
      </c>
      <c r="M2838" s="1" t="s">
        <v>390</v>
      </c>
      <c r="N2838" s="1" t="s">
        <v>7606</v>
      </c>
      <c r="P2838" s="4">
        <v>44454.0</v>
      </c>
      <c r="Q2838" s="1" t="s">
        <v>8878</v>
      </c>
      <c r="R2838" s="1" t="s">
        <v>31</v>
      </c>
      <c r="S2838" s="1" t="s">
        <v>32</v>
      </c>
      <c r="T2838" s="1">
        <v>75233.0</v>
      </c>
      <c r="U2838" s="1" t="s">
        <v>8879</v>
      </c>
    </row>
    <row r="2839">
      <c r="A2839" s="1" t="s">
        <v>9355</v>
      </c>
      <c r="B2839" s="1">
        <v>79674.0</v>
      </c>
      <c r="C2839" s="1">
        <v>2407.0</v>
      </c>
      <c r="D2839" s="2" t="s">
        <v>7605</v>
      </c>
      <c r="E2839" s="1" t="s">
        <v>9356</v>
      </c>
      <c r="F2839" s="1" t="s">
        <v>9357</v>
      </c>
      <c r="G2839" s="3" t="str">
        <f t="shared" si="1"/>
        <v>LUCILO PENA</v>
      </c>
      <c r="H2839" s="3" t="str">
        <f t="shared" si="2"/>
        <v>LUCILO PENA</v>
      </c>
      <c r="J2839" s="1" t="s">
        <v>57</v>
      </c>
      <c r="K2839" s="1" t="s">
        <v>27</v>
      </c>
      <c r="L2839" s="1">
        <v>500.0</v>
      </c>
      <c r="M2839" s="1" t="s">
        <v>58</v>
      </c>
      <c r="N2839" s="1" t="s">
        <v>7606</v>
      </c>
      <c r="P2839" s="5">
        <v>44513.0</v>
      </c>
      <c r="Q2839" s="1" t="s">
        <v>9358</v>
      </c>
      <c r="R2839" s="1" t="s">
        <v>60</v>
      </c>
      <c r="S2839" s="1" t="s">
        <v>32</v>
      </c>
      <c r="T2839" s="1">
        <v>75201.0</v>
      </c>
      <c r="U2839" s="1" t="s">
        <v>9359</v>
      </c>
    </row>
    <row r="2840">
      <c r="A2840" s="1" t="s">
        <v>9360</v>
      </c>
      <c r="B2840" s="1">
        <v>39470.0</v>
      </c>
      <c r="C2840" s="1">
        <v>2407.0</v>
      </c>
      <c r="D2840" s="2" t="s">
        <v>7605</v>
      </c>
      <c r="G2840" s="3" t="str">
        <f t="shared" si="1"/>
        <v> </v>
      </c>
      <c r="H2840" s="3" t="str">
        <f t="shared" si="2"/>
        <v> </v>
      </c>
      <c r="I2840" s="1" t="s">
        <v>9361</v>
      </c>
      <c r="J2840" s="1" t="s">
        <v>389</v>
      </c>
      <c r="K2840" s="1" t="s">
        <v>27</v>
      </c>
      <c r="L2840" s="1">
        <v>500.0</v>
      </c>
      <c r="M2840" s="1" t="s">
        <v>390</v>
      </c>
      <c r="N2840" s="1" t="s">
        <v>7606</v>
      </c>
      <c r="P2840" s="5">
        <v>44497.0</v>
      </c>
      <c r="Q2840" s="1" t="s">
        <v>9362</v>
      </c>
      <c r="R2840" s="1" t="s">
        <v>31</v>
      </c>
      <c r="S2840" s="1" t="s">
        <v>32</v>
      </c>
      <c r="T2840" s="1">
        <v>75208.0</v>
      </c>
      <c r="U2840" s="1" t="s">
        <v>9363</v>
      </c>
    </row>
    <row r="2841">
      <c r="A2841" s="1" t="s">
        <v>9364</v>
      </c>
      <c r="B2841" s="1">
        <v>65405.0</v>
      </c>
      <c r="C2841" s="1">
        <v>2024.0</v>
      </c>
      <c r="D2841" s="2" t="s">
        <v>7610</v>
      </c>
      <c r="E2841" s="1" t="s">
        <v>9356</v>
      </c>
      <c r="F2841" s="1" t="s">
        <v>9357</v>
      </c>
      <c r="G2841" s="3" t="str">
        <f t="shared" si="1"/>
        <v>LUCILO PENA</v>
      </c>
      <c r="H2841" s="3" t="str">
        <f t="shared" si="2"/>
        <v>LUCILO PENA</v>
      </c>
      <c r="J2841" s="1" t="s">
        <v>57</v>
      </c>
      <c r="K2841" s="1" t="s">
        <v>36</v>
      </c>
      <c r="L2841" s="1">
        <v>500.0</v>
      </c>
      <c r="M2841" s="1" t="s">
        <v>58</v>
      </c>
      <c r="N2841" s="1" t="s">
        <v>7606</v>
      </c>
      <c r="P2841" s="4">
        <v>43868.0</v>
      </c>
      <c r="Q2841" s="1" t="s">
        <v>9358</v>
      </c>
      <c r="R2841" s="1" t="s">
        <v>60</v>
      </c>
      <c r="S2841" s="1" t="s">
        <v>32</v>
      </c>
      <c r="T2841" s="1">
        <v>75201.0</v>
      </c>
      <c r="U2841" s="1" t="s">
        <v>9359</v>
      </c>
    </row>
    <row r="2842">
      <c r="A2842" s="1" t="s">
        <v>9365</v>
      </c>
      <c r="B2842" s="1">
        <v>65415.0</v>
      </c>
      <c r="C2842" s="1">
        <v>2024.0</v>
      </c>
      <c r="D2842" s="2" t="s">
        <v>7610</v>
      </c>
      <c r="E2842" s="1" t="s">
        <v>167</v>
      </c>
      <c r="F2842" s="1" t="s">
        <v>1398</v>
      </c>
      <c r="G2842" s="3" t="str">
        <f t="shared" si="1"/>
        <v>Chris Luna</v>
      </c>
      <c r="H2842" s="3" t="str">
        <f t="shared" si="2"/>
        <v>CHRIS LUNA</v>
      </c>
      <c r="J2842" s="1" t="s">
        <v>57</v>
      </c>
      <c r="K2842" s="1" t="s">
        <v>36</v>
      </c>
      <c r="L2842" s="1">
        <v>500.0</v>
      </c>
      <c r="M2842" s="1" t="s">
        <v>58</v>
      </c>
      <c r="N2842" s="1" t="s">
        <v>7606</v>
      </c>
      <c r="P2842" s="4">
        <v>43874.0</v>
      </c>
      <c r="Q2842" s="1" t="s">
        <v>9366</v>
      </c>
      <c r="R2842" s="1" t="s">
        <v>346</v>
      </c>
      <c r="S2842" s="1" t="s">
        <v>32</v>
      </c>
      <c r="T2842" s="1">
        <v>75044.0</v>
      </c>
      <c r="U2842" s="1" t="s">
        <v>9367</v>
      </c>
    </row>
    <row r="2843">
      <c r="A2843" s="1" t="s">
        <v>9368</v>
      </c>
      <c r="B2843" s="1">
        <v>65416.0</v>
      </c>
      <c r="C2843" s="1">
        <v>2024.0</v>
      </c>
      <c r="D2843" s="2" t="s">
        <v>7610</v>
      </c>
      <c r="E2843" s="1" t="s">
        <v>4876</v>
      </c>
      <c r="F2843" s="1" t="s">
        <v>9369</v>
      </c>
      <c r="G2843" s="3" t="str">
        <f t="shared" si="1"/>
        <v>Kathy Hewitt</v>
      </c>
      <c r="H2843" s="3" t="str">
        <f t="shared" si="2"/>
        <v>KATHY HEWITT</v>
      </c>
      <c r="J2843" s="1" t="s">
        <v>57</v>
      </c>
      <c r="K2843" s="1" t="s">
        <v>36</v>
      </c>
      <c r="L2843" s="1">
        <v>500.0</v>
      </c>
      <c r="M2843" s="1" t="s">
        <v>58</v>
      </c>
      <c r="N2843" s="1" t="s">
        <v>7606</v>
      </c>
      <c r="P2843" s="4">
        <v>43877.0</v>
      </c>
      <c r="Q2843" s="1" t="s">
        <v>9370</v>
      </c>
      <c r="R2843" s="1" t="s">
        <v>31</v>
      </c>
      <c r="S2843" s="1" t="s">
        <v>32</v>
      </c>
      <c r="T2843" s="1">
        <v>75201.0</v>
      </c>
      <c r="U2843" s="1" t="s">
        <v>9371</v>
      </c>
    </row>
    <row r="2844">
      <c r="A2844" s="1" t="s">
        <v>9372</v>
      </c>
      <c r="B2844" s="1">
        <v>65421.0</v>
      </c>
      <c r="C2844" s="1">
        <v>2024.0</v>
      </c>
      <c r="D2844" s="2" t="s">
        <v>7610</v>
      </c>
      <c r="E2844" s="1" t="s">
        <v>140</v>
      </c>
      <c r="F2844" s="1" t="s">
        <v>9373</v>
      </c>
      <c r="G2844" s="3" t="str">
        <f t="shared" si="1"/>
        <v>Michael Blackwell</v>
      </c>
      <c r="H2844" s="3" t="str">
        <f t="shared" si="2"/>
        <v>MICHAEL BLACKWELL</v>
      </c>
      <c r="J2844" s="1" t="s">
        <v>57</v>
      </c>
      <c r="K2844" s="1" t="s">
        <v>36</v>
      </c>
      <c r="L2844" s="1">
        <v>500.0</v>
      </c>
      <c r="M2844" s="1" t="s">
        <v>58</v>
      </c>
      <c r="N2844" s="1" t="s">
        <v>7606</v>
      </c>
      <c r="P2844" s="4">
        <v>43883.0</v>
      </c>
      <c r="Q2844" s="1" t="s">
        <v>9374</v>
      </c>
      <c r="R2844" s="1" t="s">
        <v>31</v>
      </c>
      <c r="S2844" s="1" t="s">
        <v>32</v>
      </c>
      <c r="T2844" s="1">
        <v>75238.0</v>
      </c>
      <c r="U2844" s="1" t="s">
        <v>9375</v>
      </c>
    </row>
    <row r="2845">
      <c r="A2845" s="1" t="s">
        <v>9376</v>
      </c>
      <c r="B2845" s="1">
        <v>65430.0</v>
      </c>
      <c r="C2845" s="1">
        <v>2024.0</v>
      </c>
      <c r="D2845" s="2" t="s">
        <v>7610</v>
      </c>
      <c r="E2845" s="1" t="s">
        <v>824</v>
      </c>
      <c r="F2845" s="1" t="s">
        <v>825</v>
      </c>
      <c r="G2845" s="3" t="str">
        <f t="shared" si="1"/>
        <v>Scott Chase</v>
      </c>
      <c r="H2845" s="3" t="str">
        <f t="shared" si="2"/>
        <v>SCOTT CHASE</v>
      </c>
      <c r="J2845" s="1" t="s">
        <v>57</v>
      </c>
      <c r="K2845" s="1" t="s">
        <v>36</v>
      </c>
      <c r="L2845" s="1">
        <v>500.0</v>
      </c>
      <c r="M2845" s="1" t="s">
        <v>58</v>
      </c>
      <c r="N2845" s="1" t="s">
        <v>7606</v>
      </c>
      <c r="P2845" s="4">
        <v>43887.0</v>
      </c>
      <c r="Q2845" s="1" t="s">
        <v>9328</v>
      </c>
      <c r="R2845" s="1" t="s">
        <v>31</v>
      </c>
      <c r="S2845" s="1" t="s">
        <v>32</v>
      </c>
      <c r="T2845" s="1">
        <v>75201.0</v>
      </c>
      <c r="U2845" s="1" t="s">
        <v>9329</v>
      </c>
    </row>
    <row r="2846">
      <c r="A2846" s="1" t="s">
        <v>9377</v>
      </c>
      <c r="B2846" s="1">
        <v>65444.0</v>
      </c>
      <c r="C2846" s="1">
        <v>2024.0</v>
      </c>
      <c r="D2846" s="2" t="s">
        <v>7610</v>
      </c>
      <c r="G2846" s="3" t="str">
        <f t="shared" si="1"/>
        <v> </v>
      </c>
      <c r="H2846" s="3" t="str">
        <f t="shared" si="2"/>
        <v> </v>
      </c>
      <c r="I2846" s="1" t="s">
        <v>9378</v>
      </c>
      <c r="J2846" s="1" t="s">
        <v>57</v>
      </c>
      <c r="K2846" s="1" t="s">
        <v>36</v>
      </c>
      <c r="L2846" s="1">
        <v>500.0</v>
      </c>
      <c r="M2846" s="1" t="s">
        <v>58</v>
      </c>
      <c r="N2846" s="1" t="s">
        <v>7606</v>
      </c>
      <c r="P2846" s="4">
        <v>43895.0</v>
      </c>
      <c r="Q2846" s="1" t="s">
        <v>9379</v>
      </c>
      <c r="R2846" s="1" t="s">
        <v>1541</v>
      </c>
      <c r="S2846" s="1" t="s">
        <v>32</v>
      </c>
      <c r="T2846" s="1">
        <v>75093.0</v>
      </c>
      <c r="U2846" s="1" t="s">
        <v>9380</v>
      </c>
    </row>
    <row r="2847">
      <c r="A2847" s="1" t="s">
        <v>9381</v>
      </c>
      <c r="B2847" s="1">
        <v>65451.0</v>
      </c>
      <c r="C2847" s="1">
        <v>2024.0</v>
      </c>
      <c r="D2847" s="2" t="s">
        <v>7610</v>
      </c>
      <c r="E2847" s="1" t="s">
        <v>9382</v>
      </c>
      <c r="F2847" s="1" t="s">
        <v>9383</v>
      </c>
      <c r="G2847" s="3" t="str">
        <f t="shared" si="1"/>
        <v>Ben Mackey</v>
      </c>
      <c r="H2847" s="3" t="str">
        <f t="shared" si="2"/>
        <v>BEN MACKEY</v>
      </c>
      <c r="J2847" s="1" t="s">
        <v>57</v>
      </c>
      <c r="K2847" s="1" t="s">
        <v>36</v>
      </c>
      <c r="L2847" s="1">
        <v>500.0</v>
      </c>
      <c r="M2847" s="1" t="s">
        <v>58</v>
      </c>
      <c r="N2847" s="1" t="s">
        <v>7606</v>
      </c>
      <c r="P2847" s="4">
        <v>43895.0</v>
      </c>
      <c r="Q2847" s="1" t="s">
        <v>9384</v>
      </c>
      <c r="R2847" s="1" t="s">
        <v>31</v>
      </c>
      <c r="S2847" s="1" t="s">
        <v>32</v>
      </c>
      <c r="T2847" s="1">
        <v>75208.0</v>
      </c>
      <c r="U2847" s="1" t="s">
        <v>9385</v>
      </c>
    </row>
    <row r="2848">
      <c r="A2848" s="1" t="s">
        <v>9386</v>
      </c>
      <c r="B2848" s="1">
        <v>65459.0</v>
      </c>
      <c r="C2848" s="1">
        <v>2024.0</v>
      </c>
      <c r="D2848" s="2" t="s">
        <v>7610</v>
      </c>
      <c r="E2848" s="1" t="s">
        <v>7075</v>
      </c>
      <c r="F2848" s="1" t="s">
        <v>7076</v>
      </c>
      <c r="G2848" s="3" t="str">
        <f t="shared" si="1"/>
        <v>Kristian Teleki</v>
      </c>
      <c r="H2848" s="3" t="str">
        <f t="shared" si="2"/>
        <v>KRISTIAN TELEKI</v>
      </c>
      <c r="J2848" s="1" t="s">
        <v>57</v>
      </c>
      <c r="K2848" s="1" t="s">
        <v>36</v>
      </c>
      <c r="L2848" s="1">
        <v>500.0</v>
      </c>
      <c r="M2848" s="1" t="s">
        <v>58</v>
      </c>
      <c r="N2848" s="1" t="s">
        <v>7606</v>
      </c>
      <c r="P2848" s="4">
        <v>43895.0</v>
      </c>
      <c r="Q2848" s="1" t="s">
        <v>9387</v>
      </c>
      <c r="R2848" s="1" t="s">
        <v>7023</v>
      </c>
      <c r="S2848" s="1" t="s">
        <v>32</v>
      </c>
      <c r="T2848" s="1">
        <v>76226.0</v>
      </c>
      <c r="U2848" s="1" t="s">
        <v>9388</v>
      </c>
    </row>
    <row r="2849">
      <c r="A2849" s="1" t="s">
        <v>9389</v>
      </c>
      <c r="B2849" s="1">
        <v>65463.0</v>
      </c>
      <c r="C2849" s="1">
        <v>2024.0</v>
      </c>
      <c r="D2849" s="2" t="s">
        <v>7610</v>
      </c>
      <c r="E2849" s="1" t="s">
        <v>3471</v>
      </c>
      <c r="F2849" s="1" t="s">
        <v>9390</v>
      </c>
      <c r="G2849" s="3" t="str">
        <f t="shared" si="1"/>
        <v>Ryan Windham</v>
      </c>
      <c r="H2849" s="3" t="str">
        <f t="shared" si="2"/>
        <v>RYAN WINDHAM</v>
      </c>
      <c r="J2849" s="1" t="s">
        <v>57</v>
      </c>
      <c r="K2849" s="1" t="s">
        <v>36</v>
      </c>
      <c r="L2849" s="1">
        <v>500.0</v>
      </c>
      <c r="M2849" s="1" t="s">
        <v>58</v>
      </c>
      <c r="N2849" s="1" t="s">
        <v>7606</v>
      </c>
      <c r="P2849" s="4">
        <v>43895.0</v>
      </c>
      <c r="Q2849" s="1" t="s">
        <v>9391</v>
      </c>
      <c r="R2849" s="1" t="s">
        <v>31</v>
      </c>
      <c r="S2849" s="1" t="s">
        <v>32</v>
      </c>
      <c r="T2849" s="1">
        <v>75224.0</v>
      </c>
      <c r="U2849" s="1" t="s">
        <v>9392</v>
      </c>
    </row>
    <row r="2850">
      <c r="A2850" s="1" t="s">
        <v>9393</v>
      </c>
      <c r="B2850" s="1">
        <v>65466.0</v>
      </c>
      <c r="C2850" s="1">
        <v>2024.0</v>
      </c>
      <c r="D2850" s="2" t="s">
        <v>7610</v>
      </c>
      <c r="E2850" s="1" t="s">
        <v>5348</v>
      </c>
      <c r="F2850" s="1" t="s">
        <v>5349</v>
      </c>
      <c r="G2850" s="3" t="str">
        <f t="shared" si="1"/>
        <v>Lucy Billingsley</v>
      </c>
      <c r="H2850" s="3" t="str">
        <f t="shared" si="2"/>
        <v>LUCY BILLINGSLEY</v>
      </c>
      <c r="J2850" s="1" t="s">
        <v>57</v>
      </c>
      <c r="K2850" s="1" t="s">
        <v>36</v>
      </c>
      <c r="L2850" s="1">
        <v>500.0</v>
      </c>
      <c r="M2850" s="1" t="s">
        <v>58</v>
      </c>
      <c r="N2850" s="1" t="s">
        <v>7606</v>
      </c>
      <c r="P2850" s="4">
        <v>43917.0</v>
      </c>
      <c r="Q2850" s="1" t="s">
        <v>9394</v>
      </c>
      <c r="R2850" s="1" t="s">
        <v>31</v>
      </c>
      <c r="S2850" s="1" t="s">
        <v>32</v>
      </c>
      <c r="T2850" s="1">
        <v>75201.0</v>
      </c>
      <c r="U2850" s="1" t="s">
        <v>9395</v>
      </c>
    </row>
    <row r="2851">
      <c r="A2851" s="1" t="s">
        <v>9396</v>
      </c>
      <c r="B2851" s="1">
        <v>66720.0</v>
      </c>
      <c r="C2851" s="1">
        <v>2070.0</v>
      </c>
      <c r="D2851" s="2" t="s">
        <v>7612</v>
      </c>
      <c r="E2851" s="1" t="s">
        <v>151</v>
      </c>
      <c r="F2851" s="1" t="s">
        <v>9397</v>
      </c>
      <c r="G2851" s="3" t="str">
        <f t="shared" si="1"/>
        <v>Patrick Spence</v>
      </c>
      <c r="H2851" s="3" t="str">
        <f t="shared" si="2"/>
        <v>PATRICK SPENCE</v>
      </c>
      <c r="J2851" s="1" t="s">
        <v>57</v>
      </c>
      <c r="K2851" s="1" t="s">
        <v>41</v>
      </c>
      <c r="L2851" s="1">
        <v>500.0</v>
      </c>
      <c r="M2851" s="1" t="s">
        <v>58</v>
      </c>
      <c r="N2851" s="1" t="s">
        <v>7606</v>
      </c>
      <c r="O2851" s="4">
        <v>44317.0</v>
      </c>
      <c r="P2851" s="5">
        <v>44153.0</v>
      </c>
      <c r="Q2851" s="1" t="s">
        <v>9398</v>
      </c>
      <c r="R2851" s="1" t="s">
        <v>31</v>
      </c>
      <c r="S2851" s="1" t="s">
        <v>32</v>
      </c>
      <c r="T2851" s="1">
        <v>75208.0</v>
      </c>
      <c r="U2851" s="1" t="s">
        <v>9399</v>
      </c>
    </row>
    <row r="2852">
      <c r="A2852" s="1" t="s">
        <v>9400</v>
      </c>
      <c r="B2852" s="1">
        <v>66721.0</v>
      </c>
      <c r="C2852" s="1">
        <v>2070.0</v>
      </c>
      <c r="D2852" s="2" t="s">
        <v>7612</v>
      </c>
      <c r="E2852" s="1" t="s">
        <v>921</v>
      </c>
      <c r="F2852" s="1" t="s">
        <v>9180</v>
      </c>
      <c r="G2852" s="3" t="str">
        <f t="shared" si="1"/>
        <v>David Spence 2</v>
      </c>
      <c r="H2852" s="3" t="str">
        <f t="shared" si="2"/>
        <v>DAVID SPENCE 2</v>
      </c>
      <c r="J2852" s="1" t="s">
        <v>57</v>
      </c>
      <c r="K2852" s="1" t="s">
        <v>41</v>
      </c>
      <c r="L2852" s="1">
        <v>500.0</v>
      </c>
      <c r="M2852" s="1" t="s">
        <v>58</v>
      </c>
      <c r="N2852" s="1" t="s">
        <v>7606</v>
      </c>
      <c r="O2852" s="4">
        <v>44317.0</v>
      </c>
      <c r="P2852" s="5">
        <v>44153.0</v>
      </c>
      <c r="Q2852" s="1" t="s">
        <v>9401</v>
      </c>
      <c r="R2852" s="1" t="s">
        <v>31</v>
      </c>
      <c r="S2852" s="1" t="s">
        <v>32</v>
      </c>
      <c r="T2852" s="1">
        <v>75208.0</v>
      </c>
      <c r="U2852" s="1" t="s">
        <v>9402</v>
      </c>
    </row>
    <row r="2853">
      <c r="A2853" s="1" t="s">
        <v>9403</v>
      </c>
      <c r="B2853" s="1">
        <v>66733.0</v>
      </c>
      <c r="C2853" s="1">
        <v>2070.0</v>
      </c>
      <c r="D2853" s="2" t="s">
        <v>7612</v>
      </c>
      <c r="E2853" s="1" t="s">
        <v>9404</v>
      </c>
      <c r="F2853" s="1" t="s">
        <v>141</v>
      </c>
      <c r="G2853" s="3" t="str">
        <f t="shared" si="1"/>
        <v>Eliseo (Lee) Ruiz</v>
      </c>
      <c r="H2853" s="3" t="str">
        <f t="shared" si="2"/>
        <v>ELISEO (LEE) RUIZ</v>
      </c>
      <c r="J2853" s="1" t="s">
        <v>57</v>
      </c>
      <c r="K2853" s="1" t="s">
        <v>41</v>
      </c>
      <c r="L2853" s="1">
        <v>500.0</v>
      </c>
      <c r="M2853" s="1" t="s">
        <v>58</v>
      </c>
      <c r="N2853" s="1" t="s">
        <v>7606</v>
      </c>
      <c r="O2853" s="4">
        <v>44317.0</v>
      </c>
      <c r="P2853" s="5">
        <v>44165.0</v>
      </c>
      <c r="Q2853" s="1" t="s">
        <v>9405</v>
      </c>
      <c r="R2853" s="1" t="s">
        <v>31</v>
      </c>
      <c r="S2853" s="1" t="s">
        <v>32</v>
      </c>
      <c r="T2853" s="1">
        <v>75208.0</v>
      </c>
      <c r="U2853" s="1" t="s">
        <v>9406</v>
      </c>
    </row>
    <row r="2854">
      <c r="A2854" s="1" t="s">
        <v>9407</v>
      </c>
      <c r="B2854" s="1">
        <v>66759.0</v>
      </c>
      <c r="C2854" s="1">
        <v>2070.0</v>
      </c>
      <c r="D2854" s="2" t="s">
        <v>7612</v>
      </c>
      <c r="E2854" s="1" t="s">
        <v>383</v>
      </c>
      <c r="F2854" s="1" t="s">
        <v>7215</v>
      </c>
      <c r="G2854" s="3" t="str">
        <f t="shared" si="1"/>
        <v>Anne Fay</v>
      </c>
      <c r="H2854" s="3" t="str">
        <f t="shared" si="2"/>
        <v>ANNE FAY</v>
      </c>
      <c r="J2854" s="1" t="s">
        <v>57</v>
      </c>
      <c r="K2854" s="1" t="s">
        <v>41</v>
      </c>
      <c r="L2854" s="1">
        <v>500.0</v>
      </c>
      <c r="M2854" s="1" t="s">
        <v>58</v>
      </c>
      <c r="N2854" s="1" t="s">
        <v>7606</v>
      </c>
      <c r="O2854" s="4">
        <v>44317.0</v>
      </c>
      <c r="P2854" s="5">
        <v>44175.0</v>
      </c>
      <c r="Q2854" s="1" t="s">
        <v>9408</v>
      </c>
      <c r="R2854" s="1" t="s">
        <v>31</v>
      </c>
      <c r="S2854" s="1" t="s">
        <v>32</v>
      </c>
      <c r="T2854" s="1">
        <v>75208.0</v>
      </c>
      <c r="U2854" s="1" t="s">
        <v>9409</v>
      </c>
    </row>
    <row r="2855">
      <c r="A2855" s="1" t="s">
        <v>9410</v>
      </c>
      <c r="B2855" s="1">
        <v>66760.0</v>
      </c>
      <c r="C2855" s="1">
        <v>2070.0</v>
      </c>
      <c r="D2855" s="2" t="s">
        <v>7612</v>
      </c>
      <c r="E2855" s="1" t="s">
        <v>4876</v>
      </c>
      <c r="F2855" s="1" t="s">
        <v>9411</v>
      </c>
      <c r="G2855" s="3" t="str">
        <f t="shared" si="1"/>
        <v>Kathy Hewitt 2 *</v>
      </c>
      <c r="H2855" s="3" t="str">
        <f t="shared" si="2"/>
        <v>KATHY HEWITT 2 *</v>
      </c>
      <c r="J2855" s="1" t="s">
        <v>57</v>
      </c>
      <c r="K2855" s="1" t="s">
        <v>41</v>
      </c>
      <c r="L2855" s="1">
        <v>500.0</v>
      </c>
      <c r="M2855" s="1" t="s">
        <v>58</v>
      </c>
      <c r="N2855" s="1" t="s">
        <v>7606</v>
      </c>
      <c r="O2855" s="4">
        <v>44317.0</v>
      </c>
      <c r="P2855" s="5">
        <v>44175.0</v>
      </c>
      <c r="Q2855" s="1" t="s">
        <v>9412</v>
      </c>
      <c r="R2855" s="1" t="s">
        <v>31</v>
      </c>
      <c r="S2855" s="1" t="s">
        <v>32</v>
      </c>
      <c r="T2855" s="1">
        <v>75208.0</v>
      </c>
      <c r="U2855" s="1" t="s">
        <v>9413</v>
      </c>
    </row>
    <row r="2856">
      <c r="A2856" s="1" t="s">
        <v>9414</v>
      </c>
      <c r="B2856" s="1">
        <v>66766.0</v>
      </c>
      <c r="C2856" s="1">
        <v>2070.0</v>
      </c>
      <c r="D2856" s="2" t="s">
        <v>7612</v>
      </c>
      <c r="E2856" s="1" t="s">
        <v>24</v>
      </c>
      <c r="F2856" s="1" t="s">
        <v>1226</v>
      </c>
      <c r="G2856" s="3" t="str">
        <f t="shared" si="1"/>
        <v>Adam Medrano</v>
      </c>
      <c r="H2856" s="3" t="str">
        <f t="shared" si="2"/>
        <v>ADAM MEDRANO</v>
      </c>
      <c r="J2856" s="1" t="s">
        <v>57</v>
      </c>
      <c r="K2856" s="1" t="s">
        <v>41</v>
      </c>
      <c r="L2856" s="1">
        <v>500.0</v>
      </c>
      <c r="M2856" s="1" t="s">
        <v>58</v>
      </c>
      <c r="N2856" s="1" t="s">
        <v>7606</v>
      </c>
      <c r="O2856" s="4">
        <v>44317.0</v>
      </c>
      <c r="P2856" s="5">
        <v>44176.0</v>
      </c>
      <c r="Q2856" s="1" t="s">
        <v>9415</v>
      </c>
      <c r="R2856" s="1" t="s">
        <v>31</v>
      </c>
      <c r="S2856" s="1" t="s">
        <v>32</v>
      </c>
      <c r="T2856" s="1">
        <v>75219.0</v>
      </c>
      <c r="U2856" s="1" t="s">
        <v>9416</v>
      </c>
    </row>
    <row r="2857">
      <c r="A2857" s="1" t="s">
        <v>9417</v>
      </c>
      <c r="B2857" s="1">
        <v>66773.0</v>
      </c>
      <c r="C2857" s="1">
        <v>2070.0</v>
      </c>
      <c r="D2857" s="2" t="s">
        <v>7612</v>
      </c>
      <c r="E2857" s="1" t="s">
        <v>1236</v>
      </c>
      <c r="F2857" s="1" t="s">
        <v>9418</v>
      </c>
      <c r="G2857" s="3" t="str">
        <f t="shared" si="1"/>
        <v>Lee Cobb</v>
      </c>
      <c r="H2857" s="3" t="str">
        <f t="shared" si="2"/>
        <v>LEE COBB</v>
      </c>
      <c r="J2857" s="1" t="s">
        <v>57</v>
      </c>
      <c r="K2857" s="1" t="s">
        <v>41</v>
      </c>
      <c r="L2857" s="1">
        <v>500.0</v>
      </c>
      <c r="M2857" s="1" t="s">
        <v>58</v>
      </c>
      <c r="N2857" s="1" t="s">
        <v>7606</v>
      </c>
      <c r="O2857" s="4">
        <v>44317.0</v>
      </c>
      <c r="P2857" s="5">
        <v>44177.0</v>
      </c>
      <c r="Q2857" s="1" t="s">
        <v>9419</v>
      </c>
      <c r="R2857" s="1" t="s">
        <v>31</v>
      </c>
      <c r="S2857" s="1" t="s">
        <v>32</v>
      </c>
      <c r="T2857" s="1">
        <v>75201.0</v>
      </c>
      <c r="U2857" s="1" t="s">
        <v>9420</v>
      </c>
    </row>
    <row r="2858">
      <c r="A2858" s="1" t="s">
        <v>9421</v>
      </c>
      <c r="B2858" s="1">
        <v>66823.0</v>
      </c>
      <c r="C2858" s="1">
        <v>2070.0</v>
      </c>
      <c r="D2858" s="2" t="s">
        <v>7612</v>
      </c>
      <c r="E2858" s="1" t="s">
        <v>649</v>
      </c>
      <c r="F2858" s="1" t="s">
        <v>9422</v>
      </c>
      <c r="G2858" s="3" t="str">
        <f t="shared" si="1"/>
        <v>Mark Sadlek</v>
      </c>
      <c r="H2858" s="3" t="str">
        <f t="shared" si="2"/>
        <v>MARK SADLEK</v>
      </c>
      <c r="J2858" s="1" t="s">
        <v>57</v>
      </c>
      <c r="K2858" s="1" t="s">
        <v>41</v>
      </c>
      <c r="L2858" s="1">
        <v>500.0</v>
      </c>
      <c r="M2858" s="1" t="s">
        <v>58</v>
      </c>
      <c r="N2858" s="1" t="s">
        <v>7606</v>
      </c>
      <c r="O2858" s="4">
        <v>44317.0</v>
      </c>
      <c r="P2858" s="5">
        <v>44187.0</v>
      </c>
      <c r="Q2858" s="1" t="s">
        <v>8792</v>
      </c>
      <c r="R2858" s="1" t="s">
        <v>31</v>
      </c>
      <c r="S2858" s="1" t="s">
        <v>32</v>
      </c>
      <c r="T2858" s="1">
        <v>75208.0</v>
      </c>
      <c r="U2858" s="1" t="s">
        <v>8793</v>
      </c>
    </row>
    <row r="2859">
      <c r="A2859" s="1" t="s">
        <v>9423</v>
      </c>
      <c r="B2859" s="1">
        <v>66934.0</v>
      </c>
      <c r="C2859" s="1">
        <v>2070.0</v>
      </c>
      <c r="D2859" s="2" t="s">
        <v>7612</v>
      </c>
      <c r="E2859" s="1" t="s">
        <v>4809</v>
      </c>
      <c r="F2859" s="1" t="s">
        <v>9424</v>
      </c>
      <c r="G2859" s="3" t="str">
        <f t="shared" si="1"/>
        <v>Cooper Koch 2</v>
      </c>
      <c r="H2859" s="3" t="str">
        <f t="shared" si="2"/>
        <v>COOPER KOCH 2</v>
      </c>
      <c r="J2859" s="1" t="s">
        <v>57</v>
      </c>
      <c r="K2859" s="1" t="s">
        <v>41</v>
      </c>
      <c r="L2859" s="1">
        <v>500.0</v>
      </c>
      <c r="M2859" s="1" t="s">
        <v>58</v>
      </c>
      <c r="N2859" s="1" t="s">
        <v>7606</v>
      </c>
      <c r="O2859" s="4">
        <v>44317.0</v>
      </c>
      <c r="P2859" s="5">
        <v>44196.0</v>
      </c>
      <c r="Q2859" s="1" t="s">
        <v>8921</v>
      </c>
      <c r="R2859" s="1" t="s">
        <v>31</v>
      </c>
      <c r="S2859" s="1" t="s">
        <v>32</v>
      </c>
      <c r="T2859" s="1">
        <v>75208.0</v>
      </c>
      <c r="U2859" s="1" t="s">
        <v>8922</v>
      </c>
    </row>
    <row r="2860">
      <c r="A2860" s="1" t="s">
        <v>9425</v>
      </c>
      <c r="B2860" s="1">
        <v>69963.0</v>
      </c>
      <c r="C2860" s="1">
        <v>2154.0</v>
      </c>
      <c r="D2860" s="2" t="s">
        <v>7614</v>
      </c>
      <c r="E2860" s="1" t="s">
        <v>9103</v>
      </c>
      <c r="F2860" s="1" t="s">
        <v>9426</v>
      </c>
      <c r="G2860" s="3" t="str">
        <f t="shared" si="1"/>
        <v>Aimee Furness 2</v>
      </c>
      <c r="H2860" s="3" t="str">
        <f t="shared" si="2"/>
        <v>AIMEE FURNESS 2</v>
      </c>
      <c r="J2860" s="1" t="s">
        <v>57</v>
      </c>
      <c r="K2860" s="1" t="s">
        <v>44</v>
      </c>
      <c r="L2860" s="1">
        <v>500.0</v>
      </c>
      <c r="M2860" s="1" t="s">
        <v>58</v>
      </c>
      <c r="N2860" s="1" t="s">
        <v>7606</v>
      </c>
      <c r="O2860" s="4">
        <v>44317.0</v>
      </c>
      <c r="P2860" s="4">
        <v>44268.0</v>
      </c>
      <c r="Q2860" s="1" t="s">
        <v>9105</v>
      </c>
      <c r="R2860" s="1" t="s">
        <v>31</v>
      </c>
      <c r="S2860" s="1" t="s">
        <v>32</v>
      </c>
      <c r="T2860" s="1">
        <v>75208.0</v>
      </c>
      <c r="U2860" s="1" t="s">
        <v>9106</v>
      </c>
    </row>
    <row r="2861">
      <c r="A2861" s="1" t="s">
        <v>9427</v>
      </c>
      <c r="B2861" s="1">
        <v>69967.0</v>
      </c>
      <c r="C2861" s="1">
        <v>2154.0</v>
      </c>
      <c r="D2861" s="2" t="s">
        <v>7614</v>
      </c>
      <c r="E2861" s="1" t="s">
        <v>674</v>
      </c>
      <c r="F2861" s="1" t="s">
        <v>9428</v>
      </c>
      <c r="G2861" s="3" t="str">
        <f t="shared" si="1"/>
        <v>Peter Granoff</v>
      </c>
      <c r="H2861" s="3" t="str">
        <f t="shared" si="2"/>
        <v>PETER GRANOFF</v>
      </c>
      <c r="J2861" s="1" t="s">
        <v>57</v>
      </c>
      <c r="K2861" s="1" t="s">
        <v>44</v>
      </c>
      <c r="L2861" s="1">
        <v>500.0</v>
      </c>
      <c r="M2861" s="1" t="s">
        <v>58</v>
      </c>
      <c r="N2861" s="1" t="s">
        <v>7606</v>
      </c>
      <c r="O2861" s="4">
        <v>44317.0</v>
      </c>
      <c r="P2861" s="4">
        <v>44252.0</v>
      </c>
      <c r="Q2861" s="1" t="s">
        <v>9429</v>
      </c>
      <c r="R2861" s="1" t="s">
        <v>31</v>
      </c>
      <c r="S2861" s="1" t="s">
        <v>32</v>
      </c>
      <c r="T2861" s="1">
        <v>75208.0</v>
      </c>
      <c r="U2861" s="1" t="s">
        <v>9430</v>
      </c>
    </row>
    <row r="2862">
      <c r="A2862" s="1" t="s">
        <v>9431</v>
      </c>
      <c r="B2862" s="1">
        <v>69995.0</v>
      </c>
      <c r="C2862" s="1">
        <v>2154.0</v>
      </c>
      <c r="D2862" s="2" t="s">
        <v>7614</v>
      </c>
      <c r="E2862" s="1" t="s">
        <v>7249</v>
      </c>
      <c r="F2862" s="1" t="s">
        <v>9432</v>
      </c>
      <c r="G2862" s="3" t="str">
        <f t="shared" si="1"/>
        <v>John Wiley Price - Campaign</v>
      </c>
      <c r="H2862" s="3" t="str">
        <f t="shared" si="2"/>
        <v>JOHN WILEY PRICE - CAMPAIGN</v>
      </c>
      <c r="J2862" s="1" t="s">
        <v>57</v>
      </c>
      <c r="K2862" s="1" t="s">
        <v>44</v>
      </c>
      <c r="L2862" s="1">
        <v>500.0</v>
      </c>
      <c r="M2862" s="1" t="s">
        <v>58</v>
      </c>
      <c r="N2862" s="1" t="s">
        <v>7606</v>
      </c>
      <c r="O2862" s="4">
        <v>44317.0</v>
      </c>
      <c r="P2862" s="4">
        <v>44277.0</v>
      </c>
      <c r="Q2862" s="1" t="s">
        <v>9433</v>
      </c>
      <c r="R2862" s="1" t="s">
        <v>31</v>
      </c>
      <c r="S2862" s="1" t="s">
        <v>32</v>
      </c>
      <c r="T2862" s="1">
        <v>75203.0</v>
      </c>
      <c r="U2862" s="1" t="s">
        <v>9434</v>
      </c>
    </row>
    <row r="2863">
      <c r="A2863" s="1" t="s">
        <v>9435</v>
      </c>
      <c r="B2863" s="1">
        <v>70010.0</v>
      </c>
      <c r="C2863" s="1">
        <v>2154.0</v>
      </c>
      <c r="D2863" s="2" t="s">
        <v>7614</v>
      </c>
      <c r="E2863" s="1" t="s">
        <v>916</v>
      </c>
      <c r="F2863" s="1" t="s">
        <v>1080</v>
      </c>
      <c r="G2863" s="3" t="str">
        <f t="shared" si="1"/>
        <v>Alan Walne</v>
      </c>
      <c r="H2863" s="3" t="str">
        <f t="shared" si="2"/>
        <v>ALAN WALNE</v>
      </c>
      <c r="J2863" s="1" t="s">
        <v>57</v>
      </c>
      <c r="K2863" s="1" t="s">
        <v>44</v>
      </c>
      <c r="L2863" s="1">
        <v>500.0</v>
      </c>
      <c r="M2863" s="1" t="s">
        <v>58</v>
      </c>
      <c r="N2863" s="1" t="s">
        <v>7606</v>
      </c>
      <c r="O2863" s="4">
        <v>44317.0</v>
      </c>
      <c r="P2863" s="4">
        <v>44215.0</v>
      </c>
      <c r="Q2863" s="1" t="s">
        <v>1081</v>
      </c>
      <c r="R2863" s="1" t="s">
        <v>31</v>
      </c>
      <c r="S2863" s="1" t="s">
        <v>32</v>
      </c>
      <c r="T2863" s="1">
        <v>75238.0</v>
      </c>
      <c r="U2863" s="1" t="s">
        <v>1082</v>
      </c>
    </row>
    <row r="2864">
      <c r="A2864" s="1" t="s">
        <v>9436</v>
      </c>
      <c r="B2864" s="1">
        <v>74139.0</v>
      </c>
      <c r="C2864" s="1">
        <v>2252.0</v>
      </c>
      <c r="D2864" s="2" t="s">
        <v>7616</v>
      </c>
      <c r="G2864" s="3" t="str">
        <f t="shared" si="1"/>
        <v> </v>
      </c>
      <c r="H2864" s="3" t="str">
        <f t="shared" si="2"/>
        <v> </v>
      </c>
      <c r="I2864" s="1" t="s">
        <v>9437</v>
      </c>
      <c r="J2864" s="1" t="s">
        <v>57</v>
      </c>
      <c r="K2864" s="1" t="s">
        <v>47</v>
      </c>
      <c r="L2864" s="1">
        <v>500.0</v>
      </c>
      <c r="M2864" s="1" t="s">
        <v>58</v>
      </c>
      <c r="N2864" s="1" t="s">
        <v>7606</v>
      </c>
      <c r="O2864" s="4">
        <v>44317.0</v>
      </c>
      <c r="P2864" s="4">
        <v>44280.0</v>
      </c>
      <c r="Q2864" s="1" t="s">
        <v>9438</v>
      </c>
      <c r="R2864" s="1" t="s">
        <v>31</v>
      </c>
      <c r="S2864" s="1" t="s">
        <v>32</v>
      </c>
      <c r="T2864" s="1">
        <v>75215.0</v>
      </c>
      <c r="U2864" s="1" t="s">
        <v>9439</v>
      </c>
    </row>
    <row r="2865">
      <c r="A2865" s="1" t="s">
        <v>9440</v>
      </c>
      <c r="B2865" s="1">
        <v>74185.0</v>
      </c>
      <c r="C2865" s="1">
        <v>2252.0</v>
      </c>
      <c r="D2865" s="2" t="s">
        <v>7616</v>
      </c>
      <c r="E2865" s="1" t="s">
        <v>7527</v>
      </c>
      <c r="F2865" s="1" t="s">
        <v>7528</v>
      </c>
      <c r="G2865" s="3" t="str">
        <f t="shared" si="1"/>
        <v>Roger Albright</v>
      </c>
      <c r="H2865" s="3" t="str">
        <f t="shared" si="2"/>
        <v>ROGER ALBRIGHT</v>
      </c>
      <c r="J2865" s="1" t="s">
        <v>57</v>
      </c>
      <c r="K2865" s="1" t="s">
        <v>47</v>
      </c>
      <c r="L2865" s="1">
        <v>500.0</v>
      </c>
      <c r="M2865" s="1" t="s">
        <v>58</v>
      </c>
      <c r="N2865" s="1" t="s">
        <v>7606</v>
      </c>
      <c r="O2865" s="4">
        <v>44317.0</v>
      </c>
      <c r="P2865" s="4">
        <v>44293.0</v>
      </c>
      <c r="Q2865" s="1" t="s">
        <v>7529</v>
      </c>
      <c r="R2865" s="1" t="s">
        <v>357</v>
      </c>
      <c r="S2865" s="1" t="s">
        <v>32</v>
      </c>
      <c r="T2865" s="1">
        <v>75080.0</v>
      </c>
      <c r="U2865" s="1" t="s">
        <v>7530</v>
      </c>
    </row>
    <row r="2866">
      <c r="A2866" s="1" t="s">
        <v>9441</v>
      </c>
      <c r="B2866" s="1">
        <v>74188.0</v>
      </c>
      <c r="C2866" s="1">
        <v>2252.0</v>
      </c>
      <c r="D2866" s="2" t="s">
        <v>7616</v>
      </c>
      <c r="E2866" s="1" t="s">
        <v>167</v>
      </c>
      <c r="F2866" s="1" t="s">
        <v>9442</v>
      </c>
      <c r="G2866" s="3" t="str">
        <f t="shared" si="1"/>
        <v>Chris Applequist</v>
      </c>
      <c r="H2866" s="3" t="str">
        <f t="shared" si="2"/>
        <v>CHRIS APPLEQUIST</v>
      </c>
      <c r="J2866" s="1" t="s">
        <v>57</v>
      </c>
      <c r="K2866" s="1" t="s">
        <v>47</v>
      </c>
      <c r="L2866" s="1">
        <v>500.0</v>
      </c>
      <c r="M2866" s="1" t="s">
        <v>58</v>
      </c>
      <c r="N2866" s="1" t="s">
        <v>7606</v>
      </c>
      <c r="O2866" s="4">
        <v>44317.0</v>
      </c>
      <c r="P2866" s="4">
        <v>44292.0</v>
      </c>
      <c r="Q2866" s="1" t="s">
        <v>9443</v>
      </c>
      <c r="R2866" s="1" t="s">
        <v>31</v>
      </c>
      <c r="S2866" s="1" t="s">
        <v>32</v>
      </c>
      <c r="T2866" s="1">
        <v>75287.0</v>
      </c>
      <c r="U2866" s="1" t="s">
        <v>9444</v>
      </c>
    </row>
    <row r="2867">
      <c r="A2867" s="1" t="s">
        <v>9445</v>
      </c>
      <c r="B2867" s="1">
        <v>74194.0</v>
      </c>
      <c r="C2867" s="1">
        <v>2252.0</v>
      </c>
      <c r="D2867" s="2" t="s">
        <v>7616</v>
      </c>
      <c r="E2867" s="1" t="s">
        <v>140</v>
      </c>
      <c r="F2867" s="1" t="s">
        <v>9446</v>
      </c>
      <c r="G2867" s="3" t="str">
        <f t="shared" si="1"/>
        <v>Michael Barnett</v>
      </c>
      <c r="H2867" s="3" t="str">
        <f t="shared" si="2"/>
        <v>MICHAEL BARNETT</v>
      </c>
      <c r="J2867" s="1" t="s">
        <v>57</v>
      </c>
      <c r="K2867" s="1" t="s">
        <v>47</v>
      </c>
      <c r="L2867" s="1">
        <v>500.0</v>
      </c>
      <c r="M2867" s="1" t="s">
        <v>58</v>
      </c>
      <c r="N2867" s="1" t="s">
        <v>7606</v>
      </c>
      <c r="O2867" s="4">
        <v>44317.0</v>
      </c>
      <c r="P2867" s="4">
        <v>44288.0</v>
      </c>
      <c r="Q2867" s="1" t="s">
        <v>9447</v>
      </c>
      <c r="R2867" s="1" t="s">
        <v>31</v>
      </c>
      <c r="S2867" s="1" t="s">
        <v>32</v>
      </c>
      <c r="T2867" s="1">
        <v>75205.0</v>
      </c>
      <c r="U2867" s="1" t="s">
        <v>9448</v>
      </c>
    </row>
    <row r="2868">
      <c r="A2868" s="1" t="s">
        <v>9449</v>
      </c>
      <c r="B2868" s="1">
        <v>74195.0</v>
      </c>
      <c r="C2868" s="1">
        <v>2252.0</v>
      </c>
      <c r="D2868" s="2" t="s">
        <v>7616</v>
      </c>
      <c r="E2868" s="1" t="s">
        <v>1011</v>
      </c>
      <c r="F2868" s="1" t="s">
        <v>9450</v>
      </c>
      <c r="G2868" s="3" t="str">
        <f t="shared" si="1"/>
        <v>Ron Barnhill</v>
      </c>
      <c r="H2868" s="3" t="str">
        <f t="shared" si="2"/>
        <v>RON BARNHILL</v>
      </c>
      <c r="J2868" s="1" t="s">
        <v>57</v>
      </c>
      <c r="K2868" s="1" t="s">
        <v>47</v>
      </c>
      <c r="L2868" s="1">
        <v>500.0</v>
      </c>
      <c r="M2868" s="1" t="s">
        <v>58</v>
      </c>
      <c r="N2868" s="1" t="s">
        <v>7606</v>
      </c>
      <c r="O2868" s="4">
        <v>44317.0</v>
      </c>
      <c r="P2868" s="4">
        <v>44293.0</v>
      </c>
      <c r="Q2868" s="1" t="s">
        <v>9451</v>
      </c>
      <c r="R2868" s="1" t="s">
        <v>3492</v>
      </c>
      <c r="S2868" s="1" t="s">
        <v>32</v>
      </c>
      <c r="T2868" s="1">
        <v>75028.0</v>
      </c>
      <c r="U2868" s="1" t="s">
        <v>9452</v>
      </c>
    </row>
    <row r="2869">
      <c r="A2869" s="1" t="s">
        <v>9453</v>
      </c>
      <c r="B2869" s="1">
        <v>74197.0</v>
      </c>
      <c r="C2869" s="1">
        <v>2252.0</v>
      </c>
      <c r="D2869" s="2" t="s">
        <v>7616</v>
      </c>
      <c r="E2869" s="1" t="s">
        <v>937</v>
      </c>
      <c r="F2869" s="1" t="s">
        <v>9454</v>
      </c>
      <c r="G2869" s="3" t="str">
        <f t="shared" si="1"/>
        <v>Timothy Baumann</v>
      </c>
      <c r="H2869" s="3" t="str">
        <f t="shared" si="2"/>
        <v>TIMOTHY BAUMANN</v>
      </c>
      <c r="J2869" s="1" t="s">
        <v>57</v>
      </c>
      <c r="K2869" s="1" t="s">
        <v>47</v>
      </c>
      <c r="L2869" s="1">
        <v>500.0</v>
      </c>
      <c r="M2869" s="1" t="s">
        <v>58</v>
      </c>
      <c r="N2869" s="1" t="s">
        <v>7606</v>
      </c>
      <c r="O2869" s="4">
        <v>44317.0</v>
      </c>
      <c r="P2869" s="4">
        <v>44292.0</v>
      </c>
      <c r="Q2869" s="1" t="s">
        <v>9455</v>
      </c>
      <c r="R2869" s="1" t="s">
        <v>2628</v>
      </c>
      <c r="S2869" s="1" t="s">
        <v>32</v>
      </c>
      <c r="T2869" s="1">
        <v>75001.0</v>
      </c>
      <c r="U2869" s="1" t="s">
        <v>9456</v>
      </c>
    </row>
    <row r="2870">
      <c r="A2870" s="1" t="s">
        <v>9457</v>
      </c>
      <c r="B2870" s="1">
        <v>74222.0</v>
      </c>
      <c r="C2870" s="1">
        <v>2252.0</v>
      </c>
      <c r="D2870" s="2" t="s">
        <v>7616</v>
      </c>
      <c r="E2870" s="1" t="s">
        <v>1063</v>
      </c>
      <c r="F2870" s="1" t="s">
        <v>9458</v>
      </c>
      <c r="G2870" s="3" t="str">
        <f t="shared" si="1"/>
        <v>Tim Denker</v>
      </c>
      <c r="H2870" s="3" t="str">
        <f t="shared" si="2"/>
        <v>TIM DENKER</v>
      </c>
      <c r="J2870" s="1" t="s">
        <v>57</v>
      </c>
      <c r="K2870" s="1" t="s">
        <v>47</v>
      </c>
      <c r="L2870" s="1">
        <v>500.0</v>
      </c>
      <c r="M2870" s="1" t="s">
        <v>58</v>
      </c>
      <c r="N2870" s="1" t="s">
        <v>7606</v>
      </c>
      <c r="O2870" s="4">
        <v>44317.0</v>
      </c>
      <c r="P2870" s="4">
        <v>44293.0</v>
      </c>
      <c r="Q2870" s="1" t="s">
        <v>9459</v>
      </c>
      <c r="R2870" s="1" t="s">
        <v>31</v>
      </c>
      <c r="S2870" s="1" t="s">
        <v>32</v>
      </c>
      <c r="T2870" s="1">
        <v>75254.0</v>
      </c>
      <c r="U2870" s="1" t="s">
        <v>9460</v>
      </c>
    </row>
    <row r="2871">
      <c r="A2871" s="1" t="s">
        <v>9461</v>
      </c>
      <c r="B2871" s="1">
        <v>74229.0</v>
      </c>
      <c r="C2871" s="1">
        <v>2252.0</v>
      </c>
      <c r="D2871" s="2" t="s">
        <v>7616</v>
      </c>
      <c r="E2871" s="1" t="s">
        <v>167</v>
      </c>
      <c r="F2871" s="1" t="s">
        <v>9462</v>
      </c>
      <c r="G2871" s="3" t="str">
        <f t="shared" si="1"/>
        <v>Chris Escobedo</v>
      </c>
      <c r="H2871" s="3" t="str">
        <f t="shared" si="2"/>
        <v>CHRIS ESCOBEDO</v>
      </c>
      <c r="J2871" s="1" t="s">
        <v>57</v>
      </c>
      <c r="K2871" s="1" t="s">
        <v>47</v>
      </c>
      <c r="L2871" s="1">
        <v>500.0</v>
      </c>
      <c r="M2871" s="1" t="s">
        <v>58</v>
      </c>
      <c r="N2871" s="1" t="s">
        <v>7606</v>
      </c>
      <c r="O2871" s="4">
        <v>44317.0</v>
      </c>
      <c r="P2871" s="4">
        <v>44302.0</v>
      </c>
      <c r="Q2871" s="1" t="s">
        <v>9463</v>
      </c>
      <c r="R2871" s="1" t="s">
        <v>31</v>
      </c>
      <c r="S2871" s="1" t="s">
        <v>32</v>
      </c>
      <c r="T2871" s="1">
        <v>75208.0</v>
      </c>
      <c r="U2871" s="1" t="s">
        <v>9464</v>
      </c>
    </row>
    <row r="2872">
      <c r="A2872" s="1" t="s">
        <v>9465</v>
      </c>
      <c r="B2872" s="1">
        <v>74249.0</v>
      </c>
      <c r="C2872" s="1">
        <v>2252.0</v>
      </c>
      <c r="D2872" s="2" t="s">
        <v>7616</v>
      </c>
      <c r="E2872" s="1" t="s">
        <v>3544</v>
      </c>
      <c r="F2872" s="1" t="s">
        <v>1646</v>
      </c>
      <c r="G2872" s="3" t="str">
        <f t="shared" si="1"/>
        <v>Syd Hurley</v>
      </c>
      <c r="H2872" s="3" t="str">
        <f t="shared" si="2"/>
        <v>SYD HURLEY</v>
      </c>
      <c r="J2872" s="1" t="s">
        <v>57</v>
      </c>
      <c r="K2872" s="1" t="s">
        <v>47</v>
      </c>
      <c r="L2872" s="1">
        <v>500.0</v>
      </c>
      <c r="M2872" s="1" t="s">
        <v>58</v>
      </c>
      <c r="N2872" s="1" t="s">
        <v>7606</v>
      </c>
      <c r="O2872" s="4">
        <v>44317.0</v>
      </c>
      <c r="P2872" s="4">
        <v>44299.0</v>
      </c>
      <c r="Q2872" s="1" t="s">
        <v>9466</v>
      </c>
      <c r="R2872" s="1" t="s">
        <v>31</v>
      </c>
      <c r="S2872" s="1" t="s">
        <v>32</v>
      </c>
      <c r="T2872" s="1">
        <v>75206.0</v>
      </c>
      <c r="U2872" s="1" t="s">
        <v>9467</v>
      </c>
    </row>
    <row r="2873">
      <c r="A2873" s="1" t="s">
        <v>9468</v>
      </c>
      <c r="B2873" s="1">
        <v>74253.0</v>
      </c>
      <c r="C2873" s="1">
        <v>2252.0</v>
      </c>
      <c r="D2873" s="2" t="s">
        <v>7616</v>
      </c>
      <c r="E2873" s="1" t="s">
        <v>255</v>
      </c>
      <c r="F2873" s="1" t="s">
        <v>9469</v>
      </c>
      <c r="G2873" s="3" t="str">
        <f t="shared" si="1"/>
        <v>Gary Kaelson</v>
      </c>
      <c r="H2873" s="3" t="str">
        <f t="shared" si="2"/>
        <v>GARY KAELSON</v>
      </c>
      <c r="J2873" s="1" t="s">
        <v>57</v>
      </c>
      <c r="K2873" s="1" t="s">
        <v>47</v>
      </c>
      <c r="L2873" s="1">
        <v>500.0</v>
      </c>
      <c r="M2873" s="1" t="s">
        <v>58</v>
      </c>
      <c r="N2873" s="1" t="s">
        <v>7606</v>
      </c>
      <c r="O2873" s="4">
        <v>44317.0</v>
      </c>
      <c r="P2873" s="4">
        <v>44301.0</v>
      </c>
      <c r="Q2873" s="1" t="s">
        <v>9470</v>
      </c>
      <c r="R2873" s="1" t="s">
        <v>31</v>
      </c>
      <c r="S2873" s="1" t="s">
        <v>32</v>
      </c>
      <c r="T2873" s="1">
        <v>75226.0</v>
      </c>
      <c r="U2873" s="1" t="s">
        <v>9471</v>
      </c>
    </row>
    <row r="2874">
      <c r="A2874" s="1" t="s">
        <v>9472</v>
      </c>
      <c r="B2874" s="1">
        <v>74254.0</v>
      </c>
      <c r="C2874" s="1">
        <v>2252.0</v>
      </c>
      <c r="D2874" s="2" t="s">
        <v>7616</v>
      </c>
      <c r="E2874" s="1" t="s">
        <v>824</v>
      </c>
      <c r="F2874" s="1" t="s">
        <v>9473</v>
      </c>
      <c r="G2874" s="3" t="str">
        <f t="shared" si="1"/>
        <v>Scott Kahle</v>
      </c>
      <c r="H2874" s="3" t="str">
        <f t="shared" si="2"/>
        <v>SCOTT KAHLE</v>
      </c>
      <c r="J2874" s="1" t="s">
        <v>57</v>
      </c>
      <c r="K2874" s="1" t="s">
        <v>47</v>
      </c>
      <c r="L2874" s="1">
        <v>500.0</v>
      </c>
      <c r="M2874" s="1" t="s">
        <v>58</v>
      </c>
      <c r="N2874" s="1" t="s">
        <v>7606</v>
      </c>
      <c r="O2874" s="4">
        <v>44317.0</v>
      </c>
      <c r="P2874" s="4">
        <v>44304.0</v>
      </c>
      <c r="Q2874" s="1" t="s">
        <v>8345</v>
      </c>
      <c r="R2874" s="1" t="s">
        <v>31</v>
      </c>
      <c r="S2874" s="1" t="s">
        <v>32</v>
      </c>
      <c r="T2874" s="1">
        <v>75219.0</v>
      </c>
      <c r="U2874" s="1" t="s">
        <v>8346</v>
      </c>
    </row>
    <row r="2875">
      <c r="A2875" s="1" t="s">
        <v>9474</v>
      </c>
      <c r="B2875" s="1">
        <v>74255.0</v>
      </c>
      <c r="C2875" s="1">
        <v>2252.0</v>
      </c>
      <c r="D2875" s="2" t="s">
        <v>7616</v>
      </c>
      <c r="E2875" s="1" t="s">
        <v>140</v>
      </c>
      <c r="F2875" s="1" t="s">
        <v>9008</v>
      </c>
      <c r="G2875" s="3" t="str">
        <f t="shared" si="1"/>
        <v>Michael Kaufman</v>
      </c>
      <c r="H2875" s="3" t="str">
        <f t="shared" si="2"/>
        <v>MICHAEL KAUFMAN</v>
      </c>
      <c r="J2875" s="1" t="s">
        <v>57</v>
      </c>
      <c r="K2875" s="1" t="s">
        <v>47</v>
      </c>
      <c r="L2875" s="1">
        <v>500.0</v>
      </c>
      <c r="M2875" s="1" t="s">
        <v>58</v>
      </c>
      <c r="N2875" s="1" t="s">
        <v>7606</v>
      </c>
      <c r="O2875" s="4">
        <v>44317.0</v>
      </c>
      <c r="P2875" s="4">
        <v>44300.0</v>
      </c>
      <c r="Q2875" s="1" t="s">
        <v>9009</v>
      </c>
      <c r="R2875" s="1" t="s">
        <v>31</v>
      </c>
      <c r="S2875" s="1" t="s">
        <v>32</v>
      </c>
      <c r="T2875" s="1">
        <v>75219.0</v>
      </c>
      <c r="U2875" s="1" t="s">
        <v>9010</v>
      </c>
    </row>
    <row r="2876">
      <c r="A2876" s="1" t="s">
        <v>9475</v>
      </c>
      <c r="B2876" s="1">
        <v>74256.0</v>
      </c>
      <c r="C2876" s="1">
        <v>2252.0</v>
      </c>
      <c r="D2876" s="2" t="s">
        <v>7616</v>
      </c>
      <c r="E2876" s="1" t="s">
        <v>140</v>
      </c>
      <c r="F2876" s="1" t="s">
        <v>9476</v>
      </c>
      <c r="G2876" s="3" t="str">
        <f t="shared" si="1"/>
        <v>Michael Kennedy</v>
      </c>
      <c r="H2876" s="3" t="str">
        <f t="shared" si="2"/>
        <v>MICHAEL KENNEDY</v>
      </c>
      <c r="J2876" s="1" t="s">
        <v>57</v>
      </c>
      <c r="K2876" s="1" t="s">
        <v>47</v>
      </c>
      <c r="L2876" s="1">
        <v>500.0</v>
      </c>
      <c r="M2876" s="1" t="s">
        <v>58</v>
      </c>
      <c r="N2876" s="1" t="s">
        <v>7606</v>
      </c>
      <c r="O2876" s="4">
        <v>44317.0</v>
      </c>
      <c r="P2876" s="4">
        <v>44284.0</v>
      </c>
      <c r="Q2876" s="1" t="s">
        <v>9477</v>
      </c>
      <c r="R2876" s="1" t="s">
        <v>31</v>
      </c>
      <c r="S2876" s="1" t="s">
        <v>32</v>
      </c>
      <c r="T2876" s="1">
        <v>75208.0</v>
      </c>
      <c r="U2876" s="1" t="s">
        <v>9478</v>
      </c>
    </row>
    <row r="2877">
      <c r="A2877" s="1" t="s">
        <v>9479</v>
      </c>
      <c r="B2877" s="1">
        <v>74259.0</v>
      </c>
      <c r="C2877" s="1">
        <v>2252.0</v>
      </c>
      <c r="D2877" s="2" t="s">
        <v>7616</v>
      </c>
      <c r="E2877" s="1" t="s">
        <v>3195</v>
      </c>
      <c r="F2877" s="1" t="s">
        <v>5112</v>
      </c>
      <c r="G2877" s="3" t="str">
        <f t="shared" si="1"/>
        <v>Steve King</v>
      </c>
      <c r="H2877" s="3" t="str">
        <f t="shared" si="2"/>
        <v>STEVE KING</v>
      </c>
      <c r="J2877" s="1" t="s">
        <v>57</v>
      </c>
      <c r="K2877" s="1" t="s">
        <v>47</v>
      </c>
      <c r="L2877" s="1">
        <v>500.0</v>
      </c>
      <c r="M2877" s="1" t="s">
        <v>58</v>
      </c>
      <c r="N2877" s="1" t="s">
        <v>7606</v>
      </c>
      <c r="O2877" s="4">
        <v>44317.0</v>
      </c>
      <c r="P2877" s="4">
        <v>44305.0</v>
      </c>
      <c r="Q2877" s="1" t="s">
        <v>9480</v>
      </c>
      <c r="R2877" s="1" t="s">
        <v>2628</v>
      </c>
      <c r="S2877" s="1" t="s">
        <v>32</v>
      </c>
      <c r="T2877" s="1">
        <v>75001.0</v>
      </c>
      <c r="U2877" s="1" t="s">
        <v>9481</v>
      </c>
    </row>
    <row r="2878">
      <c r="A2878" s="1" t="s">
        <v>9482</v>
      </c>
      <c r="B2878" s="1">
        <v>74268.0</v>
      </c>
      <c r="C2878" s="1">
        <v>2252.0</v>
      </c>
      <c r="D2878" s="2" t="s">
        <v>7616</v>
      </c>
      <c r="E2878" s="1" t="s">
        <v>9483</v>
      </c>
      <c r="F2878" s="1" t="s">
        <v>847</v>
      </c>
      <c r="G2878" s="3" t="str">
        <f t="shared" si="1"/>
        <v>Kathryn Long</v>
      </c>
      <c r="H2878" s="3" t="str">
        <f t="shared" si="2"/>
        <v>KATHRYN LONG</v>
      </c>
      <c r="J2878" s="1" t="s">
        <v>57</v>
      </c>
      <c r="K2878" s="1" t="s">
        <v>47</v>
      </c>
      <c r="L2878" s="1">
        <v>500.0</v>
      </c>
      <c r="M2878" s="1" t="s">
        <v>58</v>
      </c>
      <c r="N2878" s="1" t="s">
        <v>7606</v>
      </c>
      <c r="O2878" s="4">
        <v>44317.0</v>
      </c>
      <c r="P2878" s="4">
        <v>44301.0</v>
      </c>
      <c r="Q2878" s="1" t="s">
        <v>9484</v>
      </c>
      <c r="R2878" s="1" t="s">
        <v>31</v>
      </c>
      <c r="S2878" s="1" t="s">
        <v>32</v>
      </c>
      <c r="T2878" s="1">
        <v>75208.0</v>
      </c>
      <c r="U2878" s="1" t="s">
        <v>9485</v>
      </c>
    </row>
    <row r="2879">
      <c r="A2879" s="1" t="s">
        <v>9486</v>
      </c>
      <c r="B2879" s="1">
        <v>74269.0</v>
      </c>
      <c r="C2879" s="1">
        <v>2252.0</v>
      </c>
      <c r="D2879" s="2" t="s">
        <v>7616</v>
      </c>
      <c r="E2879" s="1" t="s">
        <v>167</v>
      </c>
      <c r="F2879" s="1" t="s">
        <v>1398</v>
      </c>
      <c r="G2879" s="3" t="str">
        <f t="shared" si="1"/>
        <v>Chris Luna</v>
      </c>
      <c r="H2879" s="3" t="str">
        <f t="shared" si="2"/>
        <v>CHRIS LUNA</v>
      </c>
      <c r="J2879" s="1" t="s">
        <v>57</v>
      </c>
      <c r="K2879" s="1" t="s">
        <v>47</v>
      </c>
      <c r="L2879" s="1">
        <v>500.0</v>
      </c>
      <c r="M2879" s="1" t="s">
        <v>58</v>
      </c>
      <c r="N2879" s="1" t="s">
        <v>7606</v>
      </c>
      <c r="O2879" s="4">
        <v>44317.0</v>
      </c>
      <c r="P2879" s="4">
        <v>44293.0</v>
      </c>
      <c r="Q2879" s="1" t="s">
        <v>1447</v>
      </c>
      <c r="R2879" s="1" t="s">
        <v>31</v>
      </c>
      <c r="S2879" s="1" t="s">
        <v>32</v>
      </c>
      <c r="T2879" s="1">
        <v>75313.0</v>
      </c>
      <c r="U2879" s="1" t="s">
        <v>1448</v>
      </c>
    </row>
    <row r="2880">
      <c r="A2880" s="1" t="s">
        <v>9487</v>
      </c>
      <c r="B2880" s="1">
        <v>74272.0</v>
      </c>
      <c r="C2880" s="1">
        <v>2252.0</v>
      </c>
      <c r="D2880" s="2" t="s">
        <v>7616</v>
      </c>
      <c r="E2880" s="1" t="s">
        <v>547</v>
      </c>
      <c r="F2880" s="1" t="s">
        <v>9488</v>
      </c>
      <c r="G2880" s="3" t="str">
        <f t="shared" si="1"/>
        <v>John McDowell</v>
      </c>
      <c r="H2880" s="3" t="str">
        <f t="shared" si="2"/>
        <v>JOHN MCDOWELL</v>
      </c>
      <c r="J2880" s="1" t="s">
        <v>57</v>
      </c>
      <c r="K2880" s="1" t="s">
        <v>47</v>
      </c>
      <c r="L2880" s="1">
        <v>500.0</v>
      </c>
      <c r="M2880" s="1" t="s">
        <v>58</v>
      </c>
      <c r="N2880" s="1" t="s">
        <v>7606</v>
      </c>
      <c r="O2880" s="4">
        <v>44317.0</v>
      </c>
      <c r="P2880" s="4">
        <v>44297.0</v>
      </c>
      <c r="Q2880" s="1" t="s">
        <v>9328</v>
      </c>
      <c r="R2880" s="1" t="s">
        <v>31</v>
      </c>
      <c r="S2880" s="1" t="s">
        <v>32</v>
      </c>
      <c r="T2880" s="1">
        <v>75201.0</v>
      </c>
      <c r="U2880" s="1" t="s">
        <v>9329</v>
      </c>
    </row>
    <row r="2881">
      <c r="A2881" s="1" t="s">
        <v>9489</v>
      </c>
      <c r="B2881" s="1">
        <v>74275.0</v>
      </c>
      <c r="C2881" s="1">
        <v>2252.0</v>
      </c>
      <c r="D2881" s="2" t="s">
        <v>7616</v>
      </c>
      <c r="E2881" s="1" t="s">
        <v>4654</v>
      </c>
      <c r="F2881" s="1" t="s">
        <v>7010</v>
      </c>
      <c r="G2881" s="3" t="str">
        <f t="shared" si="1"/>
        <v>Frank Mihalopoulos</v>
      </c>
      <c r="H2881" s="3" t="str">
        <f t="shared" si="2"/>
        <v>FRANK MIHALOPOULOS</v>
      </c>
      <c r="J2881" s="1" t="s">
        <v>57</v>
      </c>
      <c r="K2881" s="1" t="s">
        <v>47</v>
      </c>
      <c r="L2881" s="1">
        <v>500.0</v>
      </c>
      <c r="M2881" s="1" t="s">
        <v>58</v>
      </c>
      <c r="N2881" s="1" t="s">
        <v>7606</v>
      </c>
      <c r="O2881" s="4">
        <v>44317.0</v>
      </c>
      <c r="P2881" s="4">
        <v>44293.0</v>
      </c>
      <c r="Q2881" s="1" t="s">
        <v>8942</v>
      </c>
      <c r="R2881" s="1" t="s">
        <v>31</v>
      </c>
      <c r="S2881" s="1" t="s">
        <v>32</v>
      </c>
      <c r="T2881" s="1">
        <v>75205.0</v>
      </c>
      <c r="U2881" s="1" t="s">
        <v>8943</v>
      </c>
    </row>
    <row r="2882">
      <c r="A2882" s="1" t="s">
        <v>9490</v>
      </c>
      <c r="B2882" s="1">
        <v>74283.0</v>
      </c>
      <c r="C2882" s="1">
        <v>2252.0</v>
      </c>
      <c r="D2882" s="2" t="s">
        <v>7616</v>
      </c>
      <c r="E2882" s="1" t="s">
        <v>7269</v>
      </c>
      <c r="F2882" s="1" t="s">
        <v>9491</v>
      </c>
      <c r="G2882" s="3" t="str">
        <f t="shared" si="1"/>
        <v>Jay Oppenheimer</v>
      </c>
      <c r="H2882" s="3" t="str">
        <f t="shared" si="2"/>
        <v>JAY OPPENHEIMER</v>
      </c>
      <c r="J2882" s="1" t="s">
        <v>57</v>
      </c>
      <c r="K2882" s="1" t="s">
        <v>47</v>
      </c>
      <c r="L2882" s="1">
        <v>500.0</v>
      </c>
      <c r="M2882" s="1" t="s">
        <v>58</v>
      </c>
      <c r="N2882" s="1" t="s">
        <v>7606</v>
      </c>
      <c r="O2882" s="4">
        <v>44317.0</v>
      </c>
      <c r="P2882" s="4">
        <v>44299.0</v>
      </c>
      <c r="Q2882" s="1" t="s">
        <v>9492</v>
      </c>
      <c r="R2882" s="1" t="s">
        <v>31</v>
      </c>
      <c r="S2882" s="1" t="s">
        <v>32</v>
      </c>
      <c r="T2882" s="1">
        <v>75219.0</v>
      </c>
      <c r="U2882" s="1" t="s">
        <v>9493</v>
      </c>
    </row>
    <row r="2883">
      <c r="A2883" s="1" t="s">
        <v>9494</v>
      </c>
      <c r="B2883" s="1">
        <v>74284.0</v>
      </c>
      <c r="C2883" s="1">
        <v>2252.0</v>
      </c>
      <c r="D2883" s="2" t="s">
        <v>7616</v>
      </c>
      <c r="E2883" s="1" t="s">
        <v>7269</v>
      </c>
      <c r="F2883" s="1" t="s">
        <v>9491</v>
      </c>
      <c r="G2883" s="3" t="str">
        <f t="shared" si="1"/>
        <v>Jay Oppenheimer</v>
      </c>
      <c r="H2883" s="3" t="str">
        <f t="shared" si="2"/>
        <v>JAY OPPENHEIMER</v>
      </c>
      <c r="J2883" s="1" t="s">
        <v>57</v>
      </c>
      <c r="K2883" s="1" t="s">
        <v>47</v>
      </c>
      <c r="L2883" s="1">
        <v>500.0</v>
      </c>
      <c r="M2883" s="1" t="s">
        <v>58</v>
      </c>
      <c r="N2883" s="1" t="s">
        <v>7606</v>
      </c>
      <c r="O2883" s="4">
        <v>44317.0</v>
      </c>
      <c r="P2883" s="4">
        <v>44299.0</v>
      </c>
      <c r="Q2883" s="1" t="s">
        <v>9492</v>
      </c>
      <c r="R2883" s="1" t="s">
        <v>31</v>
      </c>
      <c r="S2883" s="1" t="s">
        <v>32</v>
      </c>
      <c r="T2883" s="1">
        <v>75219.0</v>
      </c>
      <c r="U2883" s="1" t="s">
        <v>9493</v>
      </c>
    </row>
    <row r="2884">
      <c r="A2884" s="1" t="s">
        <v>9495</v>
      </c>
      <c r="B2884" s="1">
        <v>74287.0</v>
      </c>
      <c r="C2884" s="1">
        <v>2252.0</v>
      </c>
      <c r="D2884" s="2" t="s">
        <v>7616</v>
      </c>
      <c r="E2884" s="1" t="s">
        <v>6338</v>
      </c>
      <c r="F2884" s="1" t="s">
        <v>3673</v>
      </c>
      <c r="G2884" s="3" t="str">
        <f t="shared" si="1"/>
        <v>Jack Parker</v>
      </c>
      <c r="H2884" s="3" t="str">
        <f t="shared" si="2"/>
        <v>JACK PARKER</v>
      </c>
      <c r="J2884" s="1" t="s">
        <v>57</v>
      </c>
      <c r="K2884" s="1" t="s">
        <v>47</v>
      </c>
      <c r="L2884" s="1">
        <v>500.0</v>
      </c>
      <c r="M2884" s="1" t="s">
        <v>58</v>
      </c>
      <c r="N2884" s="1" t="s">
        <v>7606</v>
      </c>
      <c r="O2884" s="4">
        <v>44317.0</v>
      </c>
      <c r="P2884" s="4">
        <v>44295.0</v>
      </c>
      <c r="Q2884" s="1" t="s">
        <v>9496</v>
      </c>
      <c r="R2884" s="1" t="s">
        <v>31</v>
      </c>
      <c r="S2884" s="1" t="s">
        <v>32</v>
      </c>
      <c r="T2884" s="1">
        <v>75244.0</v>
      </c>
      <c r="U2884" s="1" t="s">
        <v>9497</v>
      </c>
    </row>
    <row r="2885">
      <c r="A2885" s="1" t="s">
        <v>9498</v>
      </c>
      <c r="B2885" s="1">
        <v>74308.0</v>
      </c>
      <c r="C2885" s="1">
        <v>2252.0</v>
      </c>
      <c r="D2885" s="2" t="s">
        <v>7616</v>
      </c>
      <c r="E2885" s="1" t="s">
        <v>8394</v>
      </c>
      <c r="F2885" s="1" t="s">
        <v>9499</v>
      </c>
      <c r="G2885" s="3" t="str">
        <f t="shared" si="1"/>
        <v>Bob Stimson</v>
      </c>
      <c r="H2885" s="3" t="str">
        <f t="shared" si="2"/>
        <v>BOB STIMSON</v>
      </c>
      <c r="J2885" s="1" t="s">
        <v>57</v>
      </c>
      <c r="K2885" s="1" t="s">
        <v>47</v>
      </c>
      <c r="L2885" s="1">
        <v>500.0</v>
      </c>
      <c r="M2885" s="1" t="s">
        <v>58</v>
      </c>
      <c r="N2885" s="1" t="s">
        <v>7606</v>
      </c>
      <c r="O2885" s="4">
        <v>44317.0</v>
      </c>
      <c r="P2885" s="4">
        <v>44284.0</v>
      </c>
      <c r="Q2885" s="1" t="s">
        <v>9500</v>
      </c>
      <c r="R2885" s="1" t="s">
        <v>31</v>
      </c>
      <c r="S2885" s="1" t="s">
        <v>32</v>
      </c>
      <c r="T2885" s="1">
        <v>75208.0</v>
      </c>
      <c r="U2885" s="1" t="s">
        <v>9501</v>
      </c>
    </row>
    <row r="2886">
      <c r="A2886" s="1" t="s">
        <v>9502</v>
      </c>
      <c r="B2886" s="1">
        <v>74310.0</v>
      </c>
      <c r="C2886" s="1">
        <v>2252.0</v>
      </c>
      <c r="D2886" s="2" t="s">
        <v>7616</v>
      </c>
      <c r="E2886" s="1" t="s">
        <v>674</v>
      </c>
      <c r="F2886" s="1" t="s">
        <v>9503</v>
      </c>
      <c r="G2886" s="3" t="str">
        <f t="shared" si="1"/>
        <v>Peter Strebel</v>
      </c>
      <c r="H2886" s="3" t="str">
        <f t="shared" si="2"/>
        <v>PETER STREBEL</v>
      </c>
      <c r="J2886" s="1" t="s">
        <v>57</v>
      </c>
      <c r="K2886" s="1" t="s">
        <v>47</v>
      </c>
      <c r="L2886" s="1">
        <v>500.0</v>
      </c>
      <c r="M2886" s="1" t="s">
        <v>58</v>
      </c>
      <c r="N2886" s="1" t="s">
        <v>7606</v>
      </c>
      <c r="O2886" s="4">
        <v>44317.0</v>
      </c>
      <c r="P2886" s="4">
        <v>44298.0</v>
      </c>
      <c r="Q2886" s="1" t="s">
        <v>9504</v>
      </c>
      <c r="R2886" s="1" t="s">
        <v>31</v>
      </c>
      <c r="S2886" s="1" t="s">
        <v>32</v>
      </c>
      <c r="T2886" s="1">
        <v>75208.0</v>
      </c>
      <c r="U2886" s="1" t="s">
        <v>9505</v>
      </c>
    </row>
    <row r="2887">
      <c r="A2887" s="1" t="s">
        <v>9506</v>
      </c>
      <c r="B2887" s="1">
        <v>74312.0</v>
      </c>
      <c r="C2887" s="1">
        <v>2252.0</v>
      </c>
      <c r="D2887" s="2" t="s">
        <v>7616</v>
      </c>
      <c r="E2887" s="1" t="s">
        <v>3157</v>
      </c>
      <c r="F2887" s="1" t="s">
        <v>1343</v>
      </c>
      <c r="G2887" s="3" t="str">
        <f t="shared" si="1"/>
        <v>Ken Valach</v>
      </c>
      <c r="H2887" s="3" t="str">
        <f t="shared" si="2"/>
        <v>KEN VALACH</v>
      </c>
      <c r="J2887" s="1" t="s">
        <v>57</v>
      </c>
      <c r="K2887" s="1" t="s">
        <v>47</v>
      </c>
      <c r="L2887" s="1">
        <v>500.0</v>
      </c>
      <c r="M2887" s="1" t="s">
        <v>58</v>
      </c>
      <c r="N2887" s="1" t="s">
        <v>7606</v>
      </c>
      <c r="O2887" s="4">
        <v>44317.0</v>
      </c>
      <c r="P2887" s="4">
        <v>44307.0</v>
      </c>
      <c r="Q2887" s="1" t="s">
        <v>1371</v>
      </c>
      <c r="R2887" s="1" t="s">
        <v>323</v>
      </c>
      <c r="S2887" s="1" t="s">
        <v>32</v>
      </c>
      <c r="T2887" s="1">
        <v>77024.0</v>
      </c>
      <c r="U2887" s="1" t="s">
        <v>1372</v>
      </c>
    </row>
    <row r="2888">
      <c r="A2888" s="1" t="s">
        <v>9507</v>
      </c>
      <c r="B2888" s="1">
        <v>74314.0</v>
      </c>
      <c r="C2888" s="1">
        <v>2252.0</v>
      </c>
      <c r="D2888" s="2" t="s">
        <v>7616</v>
      </c>
      <c r="E2888" s="1" t="s">
        <v>140</v>
      </c>
      <c r="F2888" s="1" t="s">
        <v>9508</v>
      </c>
      <c r="G2888" s="3" t="str">
        <f t="shared" si="1"/>
        <v>Michael Veale</v>
      </c>
      <c r="H2888" s="3" t="str">
        <f t="shared" si="2"/>
        <v>MICHAEL VEALE</v>
      </c>
      <c r="J2888" s="1" t="s">
        <v>57</v>
      </c>
      <c r="K2888" s="1" t="s">
        <v>47</v>
      </c>
      <c r="L2888" s="1">
        <v>500.0</v>
      </c>
      <c r="M2888" s="1" t="s">
        <v>58</v>
      </c>
      <c r="N2888" s="1" t="s">
        <v>7606</v>
      </c>
      <c r="O2888" s="4">
        <v>44317.0</v>
      </c>
      <c r="P2888" s="4">
        <v>44305.0</v>
      </c>
      <c r="Q2888" s="1" t="s">
        <v>9419</v>
      </c>
      <c r="R2888" s="1" t="s">
        <v>31</v>
      </c>
      <c r="S2888" s="1" t="s">
        <v>32</v>
      </c>
      <c r="T2888" s="1">
        <v>75201.0</v>
      </c>
      <c r="U2888" s="1" t="s">
        <v>9420</v>
      </c>
    </row>
    <row r="2889">
      <c r="A2889" s="1" t="s">
        <v>9509</v>
      </c>
      <c r="B2889" s="1">
        <v>74315.0</v>
      </c>
      <c r="C2889" s="1">
        <v>2252.0</v>
      </c>
      <c r="D2889" s="2" t="s">
        <v>7616</v>
      </c>
      <c r="E2889" s="1" t="s">
        <v>581</v>
      </c>
      <c r="F2889" s="1" t="s">
        <v>1624</v>
      </c>
      <c r="G2889" s="3" t="str">
        <f t="shared" si="1"/>
        <v>Philip Walker</v>
      </c>
      <c r="H2889" s="3" t="str">
        <f t="shared" si="2"/>
        <v>PHILIP WALKER</v>
      </c>
      <c r="J2889" s="1" t="s">
        <v>57</v>
      </c>
      <c r="K2889" s="1" t="s">
        <v>47</v>
      </c>
      <c r="L2889" s="1">
        <v>500.0</v>
      </c>
      <c r="M2889" s="1" t="s">
        <v>58</v>
      </c>
      <c r="N2889" s="1" t="s">
        <v>7606</v>
      </c>
      <c r="O2889" s="4">
        <v>44317.0</v>
      </c>
      <c r="P2889" s="4">
        <v>44301.0</v>
      </c>
      <c r="Q2889" s="1" t="s">
        <v>9510</v>
      </c>
      <c r="R2889" s="1" t="s">
        <v>31</v>
      </c>
      <c r="S2889" s="1" t="s">
        <v>32</v>
      </c>
      <c r="T2889" s="1">
        <v>75229.0</v>
      </c>
      <c r="U2889" s="1" t="s">
        <v>9511</v>
      </c>
    </row>
    <row r="2890">
      <c r="A2890" s="1" t="s">
        <v>9512</v>
      </c>
      <c r="B2890" s="1">
        <v>34515.0</v>
      </c>
      <c r="C2890" s="1">
        <v>2024.0</v>
      </c>
      <c r="D2890" s="2" t="s">
        <v>7610</v>
      </c>
      <c r="G2890" s="3" t="str">
        <f t="shared" si="1"/>
        <v> </v>
      </c>
      <c r="H2890" s="3" t="str">
        <f t="shared" si="2"/>
        <v> </v>
      </c>
      <c r="I2890" s="1" t="s">
        <v>9513</v>
      </c>
      <c r="J2890" s="1" t="s">
        <v>389</v>
      </c>
      <c r="K2890" s="1" t="s">
        <v>36</v>
      </c>
      <c r="L2890" s="1">
        <v>500.0</v>
      </c>
      <c r="M2890" s="1" t="s">
        <v>390</v>
      </c>
      <c r="N2890" s="1" t="s">
        <v>7606</v>
      </c>
      <c r="P2890" s="4">
        <v>43859.0</v>
      </c>
      <c r="Q2890" s="1" t="s">
        <v>5626</v>
      </c>
      <c r="R2890" s="1" t="s">
        <v>31</v>
      </c>
      <c r="S2890" s="1" t="s">
        <v>32</v>
      </c>
      <c r="T2890" s="1">
        <v>75225.0</v>
      </c>
      <c r="U2890" s="1" t="s">
        <v>9514</v>
      </c>
    </row>
    <row r="2891">
      <c r="A2891" s="1" t="s">
        <v>9515</v>
      </c>
      <c r="B2891" s="1">
        <v>34532.0</v>
      </c>
      <c r="C2891" s="1">
        <v>2024.0</v>
      </c>
      <c r="D2891" s="2" t="s">
        <v>7610</v>
      </c>
      <c r="G2891" s="3" t="str">
        <f t="shared" si="1"/>
        <v> </v>
      </c>
      <c r="H2891" s="3" t="str">
        <f t="shared" si="2"/>
        <v> </v>
      </c>
      <c r="I2891" s="1" t="s">
        <v>9317</v>
      </c>
      <c r="J2891" s="1" t="s">
        <v>389</v>
      </c>
      <c r="K2891" s="1" t="s">
        <v>36</v>
      </c>
      <c r="L2891" s="1">
        <v>500.0</v>
      </c>
      <c r="M2891" s="1" t="s">
        <v>390</v>
      </c>
      <c r="N2891" s="1" t="s">
        <v>7606</v>
      </c>
      <c r="P2891" s="4">
        <v>43892.0</v>
      </c>
      <c r="Q2891" s="1" t="s">
        <v>9516</v>
      </c>
      <c r="R2891" s="1" t="s">
        <v>31</v>
      </c>
      <c r="S2891" s="1" t="s">
        <v>32</v>
      </c>
      <c r="T2891" s="1">
        <v>75208.0</v>
      </c>
      <c r="U2891" s="1" t="s">
        <v>9517</v>
      </c>
    </row>
    <row r="2892">
      <c r="A2892" s="1" t="s">
        <v>9518</v>
      </c>
      <c r="B2892" s="1">
        <v>35014.0</v>
      </c>
      <c r="C2892" s="1">
        <v>2070.0</v>
      </c>
      <c r="D2892" s="2" t="s">
        <v>7612</v>
      </c>
      <c r="G2892" s="3" t="str">
        <f t="shared" si="1"/>
        <v> </v>
      </c>
      <c r="H2892" s="3" t="str">
        <f t="shared" si="2"/>
        <v> </v>
      </c>
      <c r="I2892" s="1" t="s">
        <v>9519</v>
      </c>
      <c r="J2892" s="1" t="s">
        <v>389</v>
      </c>
      <c r="K2892" s="1" t="s">
        <v>41</v>
      </c>
      <c r="L2892" s="1">
        <v>500.0</v>
      </c>
      <c r="M2892" s="1" t="s">
        <v>390</v>
      </c>
      <c r="N2892" s="1" t="s">
        <v>7606</v>
      </c>
      <c r="O2892" s="4">
        <v>44317.0</v>
      </c>
      <c r="P2892" s="4">
        <v>44036.0</v>
      </c>
      <c r="Q2892" s="1" t="s">
        <v>8192</v>
      </c>
      <c r="R2892" s="1" t="s">
        <v>31</v>
      </c>
      <c r="S2892" s="1" t="s">
        <v>32</v>
      </c>
      <c r="T2892" s="1">
        <v>75208.0</v>
      </c>
      <c r="U2892" s="1" t="s">
        <v>8193</v>
      </c>
    </row>
    <row r="2893">
      <c r="A2893" s="1" t="s">
        <v>9520</v>
      </c>
      <c r="B2893" s="1">
        <v>35030.0</v>
      </c>
      <c r="C2893" s="1">
        <v>2070.0</v>
      </c>
      <c r="D2893" s="2" t="s">
        <v>7612</v>
      </c>
      <c r="G2893" s="3" t="str">
        <f t="shared" si="1"/>
        <v> </v>
      </c>
      <c r="H2893" s="3" t="str">
        <f t="shared" si="2"/>
        <v> </v>
      </c>
      <c r="I2893" s="1" t="s">
        <v>9361</v>
      </c>
      <c r="J2893" s="1" t="s">
        <v>389</v>
      </c>
      <c r="K2893" s="1" t="s">
        <v>41</v>
      </c>
      <c r="L2893" s="1">
        <v>500.0</v>
      </c>
      <c r="M2893" s="1" t="s">
        <v>390</v>
      </c>
      <c r="N2893" s="1" t="s">
        <v>7606</v>
      </c>
      <c r="O2893" s="4">
        <v>44317.0</v>
      </c>
      <c r="P2893" s="4">
        <v>44097.0</v>
      </c>
      <c r="Q2893" s="1" t="s">
        <v>9362</v>
      </c>
      <c r="R2893" s="1" t="s">
        <v>31</v>
      </c>
      <c r="S2893" s="1" t="s">
        <v>32</v>
      </c>
      <c r="T2893" s="1">
        <v>75208.0</v>
      </c>
      <c r="U2893" s="1" t="s">
        <v>9363</v>
      </c>
    </row>
    <row r="2894">
      <c r="A2894" s="1" t="s">
        <v>9521</v>
      </c>
      <c r="B2894" s="1">
        <v>35792.0</v>
      </c>
      <c r="C2894" s="1">
        <v>2154.0</v>
      </c>
      <c r="D2894" s="2" t="s">
        <v>7614</v>
      </c>
      <c r="G2894" s="3" t="str">
        <f t="shared" si="1"/>
        <v> </v>
      </c>
      <c r="H2894" s="3" t="str">
        <f t="shared" si="2"/>
        <v> </v>
      </c>
      <c r="I2894" s="1" t="s">
        <v>9522</v>
      </c>
      <c r="J2894" s="1" t="s">
        <v>389</v>
      </c>
      <c r="K2894" s="1" t="s">
        <v>44</v>
      </c>
      <c r="L2894" s="1">
        <v>500.0</v>
      </c>
      <c r="M2894" s="1" t="s">
        <v>390</v>
      </c>
      <c r="N2894" s="1" t="s">
        <v>7606</v>
      </c>
      <c r="O2894" s="4">
        <v>44317.0</v>
      </c>
      <c r="P2894" s="4">
        <v>44208.0</v>
      </c>
      <c r="Q2894" s="1" t="s">
        <v>9523</v>
      </c>
      <c r="R2894" s="1" t="s">
        <v>1541</v>
      </c>
      <c r="S2894" s="1" t="s">
        <v>32</v>
      </c>
      <c r="T2894" s="1">
        <v>75093.0</v>
      </c>
      <c r="U2894" s="1" t="s">
        <v>9524</v>
      </c>
    </row>
    <row r="2895">
      <c r="A2895" s="1" t="s">
        <v>9525</v>
      </c>
      <c r="B2895" s="1">
        <v>35818.0</v>
      </c>
      <c r="C2895" s="1">
        <v>2154.0</v>
      </c>
      <c r="D2895" s="2" t="s">
        <v>7614</v>
      </c>
      <c r="G2895" s="3" t="str">
        <f t="shared" si="1"/>
        <v> </v>
      </c>
      <c r="H2895" s="3" t="str">
        <f t="shared" si="2"/>
        <v> </v>
      </c>
      <c r="I2895" s="1" t="s">
        <v>9317</v>
      </c>
      <c r="J2895" s="1" t="s">
        <v>389</v>
      </c>
      <c r="K2895" s="1" t="s">
        <v>44</v>
      </c>
      <c r="L2895" s="1">
        <v>500.0</v>
      </c>
      <c r="M2895" s="1" t="s">
        <v>390</v>
      </c>
      <c r="N2895" s="1" t="s">
        <v>7606</v>
      </c>
      <c r="O2895" s="4">
        <v>44317.0</v>
      </c>
      <c r="P2895" s="4">
        <v>44264.0</v>
      </c>
      <c r="Q2895" s="1" t="s">
        <v>9516</v>
      </c>
      <c r="R2895" s="1" t="s">
        <v>31</v>
      </c>
      <c r="S2895" s="1" t="s">
        <v>32</v>
      </c>
      <c r="T2895" s="1">
        <v>75208.0</v>
      </c>
      <c r="U2895" s="1" t="s">
        <v>9517</v>
      </c>
    </row>
    <row r="2896">
      <c r="A2896" s="1" t="s">
        <v>9526</v>
      </c>
      <c r="B2896" s="1">
        <v>36806.0</v>
      </c>
      <c r="C2896" s="1">
        <v>2252.0</v>
      </c>
      <c r="D2896" s="2" t="s">
        <v>7616</v>
      </c>
      <c r="G2896" s="3" t="str">
        <f t="shared" si="1"/>
        <v> </v>
      </c>
      <c r="H2896" s="3" t="str">
        <f t="shared" si="2"/>
        <v> </v>
      </c>
      <c r="I2896" s="1" t="s">
        <v>9317</v>
      </c>
      <c r="J2896" s="1" t="s">
        <v>389</v>
      </c>
      <c r="K2896" s="1" t="s">
        <v>47</v>
      </c>
      <c r="L2896" s="1">
        <v>500.0</v>
      </c>
      <c r="M2896" s="1" t="s">
        <v>390</v>
      </c>
      <c r="N2896" s="1" t="s">
        <v>7606</v>
      </c>
      <c r="O2896" s="4">
        <v>44317.0</v>
      </c>
      <c r="P2896" s="4">
        <v>44299.0</v>
      </c>
      <c r="Q2896" s="1" t="s">
        <v>9516</v>
      </c>
      <c r="R2896" s="1" t="s">
        <v>31</v>
      </c>
      <c r="S2896" s="1" t="s">
        <v>32</v>
      </c>
      <c r="T2896" s="1">
        <v>75208.0</v>
      </c>
      <c r="U2896" s="1" t="s">
        <v>9517</v>
      </c>
    </row>
    <row r="2897">
      <c r="A2897" s="1" t="s">
        <v>9527</v>
      </c>
      <c r="B2897" s="1">
        <v>38578.0</v>
      </c>
      <c r="C2897" s="1">
        <v>2339.0</v>
      </c>
      <c r="D2897" s="2" t="s">
        <v>7618</v>
      </c>
      <c r="E2897" s="1" t="s">
        <v>7828</v>
      </c>
      <c r="F2897" s="1" t="s">
        <v>7829</v>
      </c>
      <c r="G2897" s="3" t="str">
        <f t="shared" si="1"/>
        <v>Benny Guzman</v>
      </c>
      <c r="H2897" s="3" t="str">
        <f t="shared" si="2"/>
        <v>BENNY GUZMAN</v>
      </c>
      <c r="J2897" s="1" t="s">
        <v>389</v>
      </c>
      <c r="K2897" s="1" t="s">
        <v>53</v>
      </c>
      <c r="L2897" s="1">
        <v>500.0</v>
      </c>
      <c r="M2897" s="1" t="s">
        <v>390</v>
      </c>
      <c r="N2897" s="1" t="s">
        <v>7606</v>
      </c>
      <c r="O2897" s="4">
        <v>44317.0</v>
      </c>
      <c r="P2897" s="4">
        <v>44330.0</v>
      </c>
      <c r="Q2897" s="1" t="s">
        <v>7890</v>
      </c>
      <c r="R2897" s="1" t="s">
        <v>31</v>
      </c>
      <c r="S2897" s="1" t="s">
        <v>32</v>
      </c>
      <c r="T2897" s="1">
        <v>75208.0</v>
      </c>
      <c r="U2897" s="1" t="s">
        <v>7891</v>
      </c>
    </row>
    <row r="2898">
      <c r="A2898" s="1" t="s">
        <v>9528</v>
      </c>
      <c r="B2898" s="1">
        <v>79254.0</v>
      </c>
      <c r="C2898" s="1">
        <v>2339.0</v>
      </c>
      <c r="D2898" s="2" t="s">
        <v>7618</v>
      </c>
      <c r="E2898" s="1" t="s">
        <v>140</v>
      </c>
      <c r="F2898" s="1" t="s">
        <v>9446</v>
      </c>
      <c r="G2898" s="3" t="str">
        <f t="shared" si="1"/>
        <v>Michael Barnett</v>
      </c>
      <c r="H2898" s="3" t="str">
        <f t="shared" si="2"/>
        <v>MICHAEL BARNETT</v>
      </c>
      <c r="J2898" s="1" t="s">
        <v>57</v>
      </c>
      <c r="K2898" s="1" t="s">
        <v>53</v>
      </c>
      <c r="L2898" s="1">
        <v>500.0</v>
      </c>
      <c r="M2898" s="1" t="s">
        <v>58</v>
      </c>
      <c r="N2898" s="1" t="s">
        <v>7606</v>
      </c>
      <c r="O2898" s="4">
        <v>44317.0</v>
      </c>
      <c r="P2898" s="4">
        <v>44313.0</v>
      </c>
      <c r="Q2898" s="1" t="s">
        <v>9529</v>
      </c>
      <c r="R2898" s="1" t="s">
        <v>31</v>
      </c>
      <c r="S2898" s="1" t="s">
        <v>32</v>
      </c>
      <c r="T2898" s="1">
        <v>75205.0</v>
      </c>
      <c r="U2898" s="1" t="s">
        <v>9530</v>
      </c>
    </row>
    <row r="2899">
      <c r="A2899" s="1" t="s">
        <v>9531</v>
      </c>
      <c r="B2899" s="1">
        <v>38581.0</v>
      </c>
      <c r="C2899" s="1">
        <v>2339.0</v>
      </c>
      <c r="D2899" s="2" t="s">
        <v>7618</v>
      </c>
      <c r="E2899" s="1" t="s">
        <v>8464</v>
      </c>
      <c r="F2899" s="1" t="s">
        <v>8465</v>
      </c>
      <c r="G2899" s="3" t="str">
        <f t="shared" si="1"/>
        <v>Katy Seitzler</v>
      </c>
      <c r="H2899" s="3" t="str">
        <f t="shared" si="2"/>
        <v>KATY SEITZLER</v>
      </c>
      <c r="J2899" s="1" t="s">
        <v>389</v>
      </c>
      <c r="K2899" s="1" t="s">
        <v>53</v>
      </c>
      <c r="L2899" s="1">
        <v>500.0</v>
      </c>
      <c r="M2899" s="1" t="s">
        <v>390</v>
      </c>
      <c r="N2899" s="1" t="s">
        <v>7606</v>
      </c>
      <c r="O2899" s="4">
        <v>44317.0</v>
      </c>
      <c r="P2899" s="4">
        <v>44330.0</v>
      </c>
      <c r="Q2899" s="1" t="s">
        <v>8784</v>
      </c>
      <c r="R2899" s="1" t="s">
        <v>2580</v>
      </c>
      <c r="S2899" s="1" t="s">
        <v>32</v>
      </c>
      <c r="T2899" s="1">
        <v>75002.0</v>
      </c>
      <c r="U2899" s="1" t="s">
        <v>8828</v>
      </c>
    </row>
    <row r="2900">
      <c r="A2900" s="1" t="s">
        <v>9532</v>
      </c>
      <c r="B2900" s="1">
        <v>79265.0</v>
      </c>
      <c r="C2900" s="1">
        <v>2339.0</v>
      </c>
      <c r="D2900" s="2" t="s">
        <v>7618</v>
      </c>
      <c r="E2900" s="1" t="s">
        <v>9533</v>
      </c>
      <c r="F2900" s="1" t="s">
        <v>6206</v>
      </c>
      <c r="G2900" s="3" t="str">
        <f t="shared" si="1"/>
        <v>Jimmy OReilly</v>
      </c>
      <c r="H2900" s="3" t="str">
        <f t="shared" si="2"/>
        <v>JIMMY OREILLY</v>
      </c>
      <c r="J2900" s="1" t="s">
        <v>57</v>
      </c>
      <c r="K2900" s="1" t="s">
        <v>53</v>
      </c>
      <c r="L2900" s="1">
        <v>500.0</v>
      </c>
      <c r="M2900" s="1" t="s">
        <v>58</v>
      </c>
      <c r="N2900" s="1" t="s">
        <v>7606</v>
      </c>
      <c r="O2900" s="4">
        <v>44317.0</v>
      </c>
      <c r="P2900" s="4">
        <v>44313.0</v>
      </c>
      <c r="Q2900" s="1" t="s">
        <v>9089</v>
      </c>
      <c r="R2900" s="1" t="s">
        <v>31</v>
      </c>
      <c r="S2900" s="1" t="s">
        <v>32</v>
      </c>
      <c r="T2900" s="1">
        <v>75219.0</v>
      </c>
      <c r="U2900" s="1" t="s">
        <v>9090</v>
      </c>
    </row>
    <row r="2901">
      <c r="A2901" s="1" t="s">
        <v>9534</v>
      </c>
      <c r="B2901" s="1">
        <v>38552.0</v>
      </c>
      <c r="C2901" s="1">
        <v>2339.0</v>
      </c>
      <c r="D2901" s="2" t="s">
        <v>7618</v>
      </c>
      <c r="G2901" s="3" t="str">
        <f t="shared" si="1"/>
        <v> </v>
      </c>
      <c r="H2901" s="3" t="str">
        <f t="shared" si="2"/>
        <v> </v>
      </c>
      <c r="I2901" s="1" t="s">
        <v>9535</v>
      </c>
      <c r="J2901" s="1" t="s">
        <v>389</v>
      </c>
      <c r="K2901" s="1" t="s">
        <v>53</v>
      </c>
      <c r="L2901" s="1">
        <v>500.0</v>
      </c>
      <c r="M2901" s="1" t="s">
        <v>390</v>
      </c>
      <c r="N2901" s="1" t="s">
        <v>7606</v>
      </c>
      <c r="O2901" s="4">
        <v>44317.0</v>
      </c>
      <c r="P2901" s="4">
        <v>44316.0</v>
      </c>
      <c r="Q2901" s="1" t="s">
        <v>9536</v>
      </c>
      <c r="R2901" s="1" t="s">
        <v>816</v>
      </c>
      <c r="S2901" s="1" t="s">
        <v>32</v>
      </c>
      <c r="T2901" s="1">
        <v>75106.0</v>
      </c>
      <c r="U2901" s="1" t="s">
        <v>9537</v>
      </c>
    </row>
    <row r="2902">
      <c r="A2902" s="1" t="s">
        <v>9538</v>
      </c>
      <c r="B2902" s="1">
        <v>79261.0</v>
      </c>
      <c r="C2902" s="1">
        <v>2339.0</v>
      </c>
      <c r="D2902" s="2" t="s">
        <v>7618</v>
      </c>
      <c r="E2902" s="1" t="s">
        <v>317</v>
      </c>
      <c r="F2902" s="1" t="s">
        <v>9539</v>
      </c>
      <c r="G2902" s="3" t="str">
        <f t="shared" si="1"/>
        <v>Kyle Feerari</v>
      </c>
      <c r="H2902" s="3" t="str">
        <f t="shared" si="2"/>
        <v>KYLE FEERARI</v>
      </c>
      <c r="J2902" s="1" t="s">
        <v>57</v>
      </c>
      <c r="K2902" s="1" t="s">
        <v>53</v>
      </c>
      <c r="L2902" s="1">
        <v>500.0</v>
      </c>
      <c r="M2902" s="1" t="s">
        <v>58</v>
      </c>
      <c r="N2902" s="1" t="s">
        <v>7606</v>
      </c>
      <c r="O2902" s="4">
        <v>44317.0</v>
      </c>
      <c r="P2902" s="4">
        <v>44312.0</v>
      </c>
      <c r="Q2902" s="1" t="s">
        <v>9540</v>
      </c>
      <c r="R2902" s="1" t="s">
        <v>1076</v>
      </c>
      <c r="S2902" s="1" t="s">
        <v>32</v>
      </c>
      <c r="T2902" s="1">
        <v>78212.0</v>
      </c>
      <c r="U2902" s="1" t="s">
        <v>9541</v>
      </c>
    </row>
    <row r="2903">
      <c r="A2903" s="1" t="s">
        <v>9542</v>
      </c>
      <c r="B2903" s="1">
        <v>38580.0</v>
      </c>
      <c r="C2903" s="1">
        <v>2339.0</v>
      </c>
      <c r="D2903" s="2" t="s">
        <v>7618</v>
      </c>
      <c r="E2903" s="1" t="s">
        <v>7661</v>
      </c>
      <c r="F2903" s="1" t="s">
        <v>7653</v>
      </c>
      <c r="G2903" s="3" t="str">
        <f t="shared" si="1"/>
        <v>Jesse Perez</v>
      </c>
      <c r="H2903" s="3" t="str">
        <f t="shared" si="2"/>
        <v>JESSE PEREZ</v>
      </c>
      <c r="J2903" s="1" t="s">
        <v>389</v>
      </c>
      <c r="K2903" s="1" t="s">
        <v>53</v>
      </c>
      <c r="L2903" s="1">
        <v>500.0</v>
      </c>
      <c r="M2903" s="1" t="s">
        <v>390</v>
      </c>
      <c r="N2903" s="1" t="s">
        <v>7606</v>
      </c>
      <c r="O2903" s="4">
        <v>44317.0</v>
      </c>
      <c r="P2903" s="4">
        <v>44330.0</v>
      </c>
      <c r="Q2903" s="1" t="s">
        <v>1223</v>
      </c>
      <c r="R2903" s="1" t="s">
        <v>31</v>
      </c>
      <c r="S2903" s="1" t="s">
        <v>32</v>
      </c>
      <c r="T2903" s="1">
        <v>75224.0</v>
      </c>
      <c r="U2903" s="1" t="s">
        <v>1224</v>
      </c>
    </row>
    <row r="2904">
      <c r="A2904" s="1" t="s">
        <v>9543</v>
      </c>
      <c r="B2904" s="1">
        <v>79268.0</v>
      </c>
      <c r="C2904" s="1">
        <v>2339.0</v>
      </c>
      <c r="D2904" s="2" t="s">
        <v>7618</v>
      </c>
      <c r="E2904" s="1" t="s">
        <v>9544</v>
      </c>
      <c r="F2904" s="1" t="s">
        <v>824</v>
      </c>
      <c r="G2904" s="3" t="str">
        <f t="shared" si="1"/>
        <v>Raymond Scott</v>
      </c>
      <c r="H2904" s="3" t="str">
        <f t="shared" si="2"/>
        <v>RAYMOND SCOTT</v>
      </c>
      <c r="J2904" s="1" t="s">
        <v>57</v>
      </c>
      <c r="K2904" s="1" t="s">
        <v>53</v>
      </c>
      <c r="L2904" s="1">
        <v>500.0</v>
      </c>
      <c r="M2904" s="1" t="s">
        <v>58</v>
      </c>
      <c r="N2904" s="1" t="s">
        <v>7606</v>
      </c>
      <c r="O2904" s="4">
        <v>44317.0</v>
      </c>
      <c r="P2904" s="4">
        <v>44313.0</v>
      </c>
      <c r="Q2904" s="1" t="s">
        <v>9545</v>
      </c>
      <c r="R2904" s="1" t="s">
        <v>31</v>
      </c>
      <c r="S2904" s="1" t="s">
        <v>32</v>
      </c>
      <c r="T2904" s="1">
        <v>75204.0</v>
      </c>
      <c r="U2904" s="1" t="s">
        <v>9546</v>
      </c>
    </row>
    <row r="2905">
      <c r="A2905" s="1" t="s">
        <v>9547</v>
      </c>
      <c r="B2905" s="1">
        <v>38577.0</v>
      </c>
      <c r="C2905" s="1">
        <v>2339.0</v>
      </c>
      <c r="D2905" s="2" t="s">
        <v>7618</v>
      </c>
      <c r="E2905" s="1" t="s">
        <v>9324</v>
      </c>
      <c r="F2905" s="1" t="s">
        <v>7653</v>
      </c>
      <c r="G2905" s="3" t="str">
        <f t="shared" si="1"/>
        <v>Victoria Perez</v>
      </c>
      <c r="H2905" s="3" t="str">
        <f t="shared" si="2"/>
        <v>VICTORIA PEREZ</v>
      </c>
      <c r="J2905" s="1" t="s">
        <v>389</v>
      </c>
      <c r="K2905" s="1" t="s">
        <v>53</v>
      </c>
      <c r="L2905" s="1">
        <v>500.0</v>
      </c>
      <c r="M2905" s="1" t="s">
        <v>390</v>
      </c>
      <c r="N2905" s="1" t="s">
        <v>7606</v>
      </c>
      <c r="O2905" s="4">
        <v>44317.0</v>
      </c>
      <c r="P2905" s="4">
        <v>44330.0</v>
      </c>
      <c r="Q2905" s="1" t="s">
        <v>7676</v>
      </c>
      <c r="R2905" s="1" t="s">
        <v>235</v>
      </c>
      <c r="S2905" s="1" t="s">
        <v>32</v>
      </c>
      <c r="T2905" s="1">
        <v>75165.0</v>
      </c>
      <c r="U2905" s="1" t="s">
        <v>7677</v>
      </c>
    </row>
    <row r="2906">
      <c r="A2906" s="1" t="s">
        <v>9548</v>
      </c>
      <c r="B2906" s="1">
        <v>66732.0</v>
      </c>
      <c r="C2906" s="1">
        <v>2070.0</v>
      </c>
      <c r="D2906" s="2" t="s">
        <v>7612</v>
      </c>
      <c r="E2906" s="1" t="s">
        <v>824</v>
      </c>
      <c r="F2906" s="1" t="s">
        <v>9549</v>
      </c>
      <c r="G2906" s="3" t="str">
        <f t="shared" si="1"/>
        <v>Scott Chase 2</v>
      </c>
      <c r="H2906" s="3" t="str">
        <f t="shared" si="2"/>
        <v>SCOTT CHASE 2</v>
      </c>
      <c r="J2906" s="1" t="s">
        <v>57</v>
      </c>
      <c r="K2906" s="1" t="s">
        <v>41</v>
      </c>
      <c r="L2906" s="1">
        <v>500.0</v>
      </c>
      <c r="M2906" s="1" t="s">
        <v>58</v>
      </c>
      <c r="N2906" s="1" t="s">
        <v>7606</v>
      </c>
      <c r="O2906" s="4">
        <v>44317.0</v>
      </c>
      <c r="P2906" s="5">
        <v>44160.0</v>
      </c>
      <c r="Q2906" s="1" t="s">
        <v>9328</v>
      </c>
      <c r="R2906" s="1" t="s">
        <v>31</v>
      </c>
      <c r="S2906" s="1" t="s">
        <v>32</v>
      </c>
      <c r="T2906" s="1">
        <v>75201.0</v>
      </c>
      <c r="U2906" s="1" t="s">
        <v>9329</v>
      </c>
    </row>
    <row r="2907">
      <c r="A2907" s="1" t="s">
        <v>9550</v>
      </c>
      <c r="B2907" s="1">
        <v>38540.0</v>
      </c>
      <c r="C2907" s="1">
        <v>2339.0</v>
      </c>
      <c r="D2907" s="2" t="s">
        <v>7618</v>
      </c>
      <c r="E2907" s="1" t="s">
        <v>8706</v>
      </c>
      <c r="F2907" s="1" t="s">
        <v>8707</v>
      </c>
      <c r="G2907" s="3" t="str">
        <f t="shared" si="1"/>
        <v>Hilda Duarte</v>
      </c>
      <c r="H2907" s="3" t="str">
        <f t="shared" si="2"/>
        <v>HILDA DUARTE</v>
      </c>
      <c r="J2907" s="1" t="s">
        <v>389</v>
      </c>
      <c r="K2907" s="1" t="s">
        <v>53</v>
      </c>
      <c r="L2907" s="1">
        <v>502.5</v>
      </c>
      <c r="M2907" s="1" t="s">
        <v>390</v>
      </c>
      <c r="N2907" s="1" t="s">
        <v>7606</v>
      </c>
      <c r="O2907" s="4">
        <v>44317.0</v>
      </c>
      <c r="P2907" s="4">
        <v>44315.0</v>
      </c>
      <c r="Q2907" s="1" t="s">
        <v>8708</v>
      </c>
      <c r="R2907" s="1" t="s">
        <v>31</v>
      </c>
      <c r="S2907" s="1" t="s">
        <v>32</v>
      </c>
      <c r="T2907" s="1">
        <v>75237.0</v>
      </c>
      <c r="U2907" s="1" t="s">
        <v>8709</v>
      </c>
    </row>
    <row r="2908">
      <c r="A2908" s="1" t="s">
        <v>9551</v>
      </c>
      <c r="B2908" s="1">
        <v>36795.0</v>
      </c>
      <c r="C2908" s="1">
        <v>2252.0</v>
      </c>
      <c r="D2908" s="2" t="s">
        <v>7616</v>
      </c>
      <c r="E2908" s="1" t="s">
        <v>9228</v>
      </c>
      <c r="F2908" s="1" t="s">
        <v>8632</v>
      </c>
      <c r="G2908" s="3" t="str">
        <f t="shared" si="1"/>
        <v>Erick Mendoza</v>
      </c>
      <c r="H2908" s="3" t="str">
        <f t="shared" si="2"/>
        <v>ERICK MENDOZA</v>
      </c>
      <c r="J2908" s="1" t="s">
        <v>389</v>
      </c>
      <c r="K2908" s="1" t="s">
        <v>47</v>
      </c>
      <c r="L2908" s="1">
        <v>526.0</v>
      </c>
      <c r="M2908" s="1" t="s">
        <v>390</v>
      </c>
      <c r="N2908" s="1" t="s">
        <v>7606</v>
      </c>
      <c r="O2908" s="4">
        <v>44317.0</v>
      </c>
      <c r="P2908" s="4">
        <v>44288.0</v>
      </c>
      <c r="Q2908" s="1" t="s">
        <v>9229</v>
      </c>
      <c r="R2908" s="1" t="s">
        <v>6532</v>
      </c>
      <c r="S2908" s="1" t="s">
        <v>32</v>
      </c>
      <c r="T2908" s="1">
        <v>75189.0</v>
      </c>
      <c r="U2908" s="1" t="s">
        <v>9275</v>
      </c>
    </row>
    <row r="2909">
      <c r="A2909" s="1" t="s">
        <v>9552</v>
      </c>
      <c r="B2909" s="1">
        <v>66712.0</v>
      </c>
      <c r="C2909" s="1">
        <v>2070.0</v>
      </c>
      <c r="D2909" s="2" t="s">
        <v>7612</v>
      </c>
      <c r="E2909" s="1" t="s">
        <v>4493</v>
      </c>
      <c r="F2909" s="1" t="s">
        <v>1333</v>
      </c>
      <c r="G2909" s="3" t="str">
        <f t="shared" si="1"/>
        <v>Rick Perdue</v>
      </c>
      <c r="H2909" s="3" t="str">
        <f t="shared" si="2"/>
        <v>RICK PERDUE</v>
      </c>
      <c r="J2909" s="1" t="s">
        <v>57</v>
      </c>
      <c r="K2909" s="1" t="s">
        <v>41</v>
      </c>
      <c r="L2909" s="1">
        <v>526.63</v>
      </c>
      <c r="M2909" s="1" t="s">
        <v>58</v>
      </c>
      <c r="N2909" s="1" t="s">
        <v>7606</v>
      </c>
      <c r="O2909" s="4">
        <v>44317.0</v>
      </c>
      <c r="P2909" s="5">
        <v>44147.0</v>
      </c>
      <c r="Q2909" s="1" t="s">
        <v>9553</v>
      </c>
      <c r="R2909" s="1" t="s">
        <v>31</v>
      </c>
      <c r="S2909" s="1" t="s">
        <v>32</v>
      </c>
      <c r="T2909" s="1">
        <v>75201.0</v>
      </c>
      <c r="U2909" s="1" t="s">
        <v>9554</v>
      </c>
    </row>
    <row r="2910">
      <c r="A2910" s="1" t="s">
        <v>9555</v>
      </c>
      <c r="B2910" s="1">
        <v>66734.0</v>
      </c>
      <c r="C2910" s="1">
        <v>2070.0</v>
      </c>
      <c r="D2910" s="2" t="s">
        <v>7612</v>
      </c>
      <c r="E2910" s="1" t="s">
        <v>3584</v>
      </c>
      <c r="F2910" s="1" t="s">
        <v>1246</v>
      </c>
      <c r="G2910" s="3" t="str">
        <f t="shared" si="1"/>
        <v>Lawrence Dale</v>
      </c>
      <c r="H2910" s="3" t="str">
        <f t="shared" si="2"/>
        <v>LAWRENCE DALE</v>
      </c>
      <c r="J2910" s="1" t="s">
        <v>57</v>
      </c>
      <c r="K2910" s="1" t="s">
        <v>41</v>
      </c>
      <c r="L2910" s="1">
        <v>526.63</v>
      </c>
      <c r="M2910" s="1" t="s">
        <v>58</v>
      </c>
      <c r="N2910" s="1" t="s">
        <v>7606</v>
      </c>
      <c r="O2910" s="4">
        <v>44317.0</v>
      </c>
      <c r="P2910" s="5">
        <v>44165.0</v>
      </c>
      <c r="Q2910" s="1" t="s">
        <v>9556</v>
      </c>
      <c r="R2910" s="1" t="s">
        <v>31</v>
      </c>
      <c r="S2910" s="1" t="s">
        <v>32</v>
      </c>
      <c r="T2910" s="1">
        <v>75205.0</v>
      </c>
      <c r="U2910" s="1" t="s">
        <v>9557</v>
      </c>
    </row>
    <row r="2911">
      <c r="A2911" s="1" t="s">
        <v>9558</v>
      </c>
      <c r="B2911" s="1">
        <v>66745.0</v>
      </c>
      <c r="C2911" s="1">
        <v>2070.0</v>
      </c>
      <c r="D2911" s="2" t="s">
        <v>7612</v>
      </c>
      <c r="E2911" s="1" t="s">
        <v>581</v>
      </c>
      <c r="F2911" s="1" t="s">
        <v>1231</v>
      </c>
      <c r="G2911" s="3" t="str">
        <f t="shared" si="1"/>
        <v>Philip Kingston</v>
      </c>
      <c r="H2911" s="3" t="str">
        <f t="shared" si="2"/>
        <v>PHILIP KINGSTON</v>
      </c>
      <c r="J2911" s="1" t="s">
        <v>57</v>
      </c>
      <c r="K2911" s="1" t="s">
        <v>41</v>
      </c>
      <c r="L2911" s="1">
        <v>526.63</v>
      </c>
      <c r="M2911" s="1" t="s">
        <v>58</v>
      </c>
      <c r="N2911" s="1" t="s">
        <v>7606</v>
      </c>
      <c r="O2911" s="4">
        <v>44317.0</v>
      </c>
      <c r="P2911" s="4">
        <v>44172.0</v>
      </c>
      <c r="Q2911" s="1" t="s">
        <v>9559</v>
      </c>
      <c r="R2911" s="1" t="s">
        <v>31</v>
      </c>
      <c r="S2911" s="1" t="s">
        <v>32</v>
      </c>
      <c r="T2911" s="1">
        <v>75206.0</v>
      </c>
      <c r="U2911" s="1" t="s">
        <v>9560</v>
      </c>
    </row>
    <row r="2912">
      <c r="A2912" s="1" t="s">
        <v>9561</v>
      </c>
      <c r="B2912" s="1">
        <v>66749.0</v>
      </c>
      <c r="C2912" s="1">
        <v>2070.0</v>
      </c>
      <c r="D2912" s="2" t="s">
        <v>7612</v>
      </c>
      <c r="E2912" s="1" t="s">
        <v>354</v>
      </c>
      <c r="F2912" s="1" t="s">
        <v>9562</v>
      </c>
      <c r="G2912" s="3" t="str">
        <f t="shared" si="1"/>
        <v>Richard Ewers</v>
      </c>
      <c r="H2912" s="3" t="str">
        <f t="shared" si="2"/>
        <v>RICHARD EWERS</v>
      </c>
      <c r="J2912" s="1" t="s">
        <v>57</v>
      </c>
      <c r="K2912" s="1" t="s">
        <v>41</v>
      </c>
      <c r="L2912" s="1">
        <v>526.63</v>
      </c>
      <c r="M2912" s="1" t="s">
        <v>58</v>
      </c>
      <c r="N2912" s="1" t="s">
        <v>7606</v>
      </c>
      <c r="O2912" s="4">
        <v>44317.0</v>
      </c>
      <c r="P2912" s="4">
        <v>44174.0</v>
      </c>
      <c r="Q2912" s="1" t="s">
        <v>9563</v>
      </c>
      <c r="R2912" s="1" t="s">
        <v>31</v>
      </c>
      <c r="S2912" s="1" t="s">
        <v>32</v>
      </c>
      <c r="T2912" s="1">
        <v>75208.0</v>
      </c>
      <c r="U2912" s="1" t="s">
        <v>9564</v>
      </c>
    </row>
    <row r="2913">
      <c r="A2913" s="1" t="s">
        <v>9565</v>
      </c>
      <c r="B2913" s="1">
        <v>66761.0</v>
      </c>
      <c r="C2913" s="1">
        <v>2070.0</v>
      </c>
      <c r="D2913" s="2" t="s">
        <v>7612</v>
      </c>
      <c r="E2913" s="1" t="s">
        <v>9566</v>
      </c>
      <c r="F2913" s="1" t="s">
        <v>9567</v>
      </c>
      <c r="G2913" s="3" t="str">
        <f t="shared" si="1"/>
        <v>DeCarla Anderson 1</v>
      </c>
      <c r="H2913" s="3" t="str">
        <f t="shared" si="2"/>
        <v>DECARLA ANDERSON 1</v>
      </c>
      <c r="J2913" s="1" t="s">
        <v>57</v>
      </c>
      <c r="K2913" s="1" t="s">
        <v>41</v>
      </c>
      <c r="L2913" s="1">
        <v>526.63</v>
      </c>
      <c r="M2913" s="1" t="s">
        <v>58</v>
      </c>
      <c r="N2913" s="1" t="s">
        <v>7606</v>
      </c>
      <c r="O2913" s="4">
        <v>44317.0</v>
      </c>
      <c r="P2913" s="5">
        <v>44175.0</v>
      </c>
      <c r="Q2913" s="1" t="s">
        <v>9568</v>
      </c>
      <c r="R2913" s="1" t="s">
        <v>31</v>
      </c>
      <c r="S2913" s="1" t="s">
        <v>32</v>
      </c>
      <c r="T2913" s="1">
        <v>75233.0</v>
      </c>
      <c r="U2913" s="1" t="s">
        <v>9569</v>
      </c>
    </row>
    <row r="2914">
      <c r="A2914" s="1" t="s">
        <v>9570</v>
      </c>
      <c r="B2914" s="1">
        <v>66767.0</v>
      </c>
      <c r="C2914" s="1">
        <v>2070.0</v>
      </c>
      <c r="D2914" s="2" t="s">
        <v>7612</v>
      </c>
      <c r="E2914" s="1" t="s">
        <v>2217</v>
      </c>
      <c r="F2914" s="1" t="s">
        <v>9310</v>
      </c>
      <c r="G2914" s="3" t="str">
        <f t="shared" si="1"/>
        <v>Becky Moffett</v>
      </c>
      <c r="H2914" s="3" t="str">
        <f t="shared" si="2"/>
        <v>BECKY MOFFETT</v>
      </c>
      <c r="J2914" s="1" t="s">
        <v>57</v>
      </c>
      <c r="K2914" s="1" t="s">
        <v>41</v>
      </c>
      <c r="L2914" s="1">
        <v>526.63</v>
      </c>
      <c r="M2914" s="1" t="s">
        <v>58</v>
      </c>
      <c r="N2914" s="1" t="s">
        <v>7606</v>
      </c>
      <c r="O2914" s="4">
        <v>44317.0</v>
      </c>
      <c r="P2914" s="5">
        <v>44176.0</v>
      </c>
      <c r="Q2914" s="1" t="s">
        <v>9571</v>
      </c>
      <c r="R2914" s="1" t="s">
        <v>31</v>
      </c>
      <c r="S2914" s="1" t="s">
        <v>32</v>
      </c>
      <c r="T2914" s="1">
        <v>75208.0</v>
      </c>
      <c r="U2914" s="1" t="s">
        <v>9572</v>
      </c>
    </row>
    <row r="2915">
      <c r="A2915" s="1" t="s">
        <v>9573</v>
      </c>
      <c r="B2915" s="1">
        <v>66768.0</v>
      </c>
      <c r="C2915" s="1">
        <v>2070.0</v>
      </c>
      <c r="D2915" s="2" t="s">
        <v>7612</v>
      </c>
      <c r="E2915" s="1" t="s">
        <v>167</v>
      </c>
      <c r="F2915" s="1" t="s">
        <v>9310</v>
      </c>
      <c r="G2915" s="3" t="str">
        <f t="shared" si="1"/>
        <v>Chris Moffett</v>
      </c>
      <c r="H2915" s="3" t="str">
        <f t="shared" si="2"/>
        <v>CHRIS MOFFETT</v>
      </c>
      <c r="J2915" s="1" t="s">
        <v>57</v>
      </c>
      <c r="K2915" s="1" t="s">
        <v>41</v>
      </c>
      <c r="L2915" s="1">
        <v>526.63</v>
      </c>
      <c r="M2915" s="1" t="s">
        <v>58</v>
      </c>
      <c r="N2915" s="1" t="s">
        <v>7606</v>
      </c>
      <c r="O2915" s="4">
        <v>44317.0</v>
      </c>
      <c r="P2915" s="5">
        <v>44176.0</v>
      </c>
      <c r="Q2915" s="1" t="s">
        <v>9571</v>
      </c>
      <c r="R2915" s="1" t="s">
        <v>31</v>
      </c>
      <c r="S2915" s="1" t="s">
        <v>32</v>
      </c>
      <c r="T2915" s="1">
        <v>75208.0</v>
      </c>
      <c r="U2915" s="1" t="s">
        <v>9572</v>
      </c>
    </row>
    <row r="2916">
      <c r="A2916" s="1" t="s">
        <v>9574</v>
      </c>
      <c r="B2916" s="1">
        <v>66778.0</v>
      </c>
      <c r="C2916" s="1">
        <v>2070.0</v>
      </c>
      <c r="D2916" s="2" t="s">
        <v>7612</v>
      </c>
      <c r="E2916" s="1" t="s">
        <v>1760</v>
      </c>
      <c r="F2916" s="1" t="s">
        <v>9575</v>
      </c>
      <c r="G2916" s="3" t="str">
        <f t="shared" si="1"/>
        <v>Jennifer Hargraves</v>
      </c>
      <c r="H2916" s="3" t="str">
        <f t="shared" si="2"/>
        <v>JENNIFER HARGRAVES</v>
      </c>
      <c r="J2916" s="1" t="s">
        <v>57</v>
      </c>
      <c r="K2916" s="1" t="s">
        <v>41</v>
      </c>
      <c r="L2916" s="1">
        <v>526.63</v>
      </c>
      <c r="M2916" s="1" t="s">
        <v>58</v>
      </c>
      <c r="N2916" s="1" t="s">
        <v>7606</v>
      </c>
      <c r="O2916" s="4">
        <v>44317.0</v>
      </c>
      <c r="P2916" s="5">
        <v>44179.0</v>
      </c>
      <c r="Q2916" s="1" t="s">
        <v>9576</v>
      </c>
      <c r="R2916" s="1" t="s">
        <v>31</v>
      </c>
      <c r="S2916" s="1" t="s">
        <v>32</v>
      </c>
      <c r="T2916" s="1">
        <v>75244.0</v>
      </c>
      <c r="U2916" s="1" t="s">
        <v>9577</v>
      </c>
    </row>
    <row r="2917">
      <c r="A2917" s="1" t="s">
        <v>9578</v>
      </c>
      <c r="B2917" s="1">
        <v>66784.0</v>
      </c>
      <c r="C2917" s="1">
        <v>2070.0</v>
      </c>
      <c r="D2917" s="2" t="s">
        <v>7612</v>
      </c>
      <c r="E2917" s="1" t="s">
        <v>410</v>
      </c>
      <c r="F2917" s="1" t="s">
        <v>9579</v>
      </c>
      <c r="G2917" s="3" t="str">
        <f t="shared" si="1"/>
        <v>Larry Vineyard</v>
      </c>
      <c r="H2917" s="3" t="str">
        <f t="shared" si="2"/>
        <v>LARRY VINEYARD</v>
      </c>
      <c r="J2917" s="1" t="s">
        <v>57</v>
      </c>
      <c r="K2917" s="1" t="s">
        <v>41</v>
      </c>
      <c r="L2917" s="1">
        <v>526.63</v>
      </c>
      <c r="M2917" s="1" t="s">
        <v>58</v>
      </c>
      <c r="N2917" s="1" t="s">
        <v>7606</v>
      </c>
      <c r="O2917" s="4">
        <v>44317.0</v>
      </c>
      <c r="P2917" s="5">
        <v>44180.0</v>
      </c>
      <c r="Q2917" s="1" t="s">
        <v>9580</v>
      </c>
      <c r="R2917" s="1" t="s">
        <v>31</v>
      </c>
      <c r="S2917" s="1" t="s">
        <v>32</v>
      </c>
      <c r="T2917" s="1">
        <v>75229.0</v>
      </c>
      <c r="U2917" s="1" t="s">
        <v>9581</v>
      </c>
    </row>
    <row r="2918">
      <c r="A2918" s="1" t="s">
        <v>9582</v>
      </c>
      <c r="B2918" s="1">
        <v>66799.0</v>
      </c>
      <c r="C2918" s="1">
        <v>2070.0</v>
      </c>
      <c r="D2918" s="2" t="s">
        <v>7612</v>
      </c>
      <c r="E2918" s="1" t="s">
        <v>9583</v>
      </c>
      <c r="F2918" s="1" t="s">
        <v>9584</v>
      </c>
      <c r="G2918" s="3" t="str">
        <f t="shared" si="1"/>
        <v>Mariam Andersen</v>
      </c>
      <c r="H2918" s="3" t="str">
        <f t="shared" si="2"/>
        <v>MARIAM ANDERSEN</v>
      </c>
      <c r="J2918" s="1" t="s">
        <v>57</v>
      </c>
      <c r="K2918" s="1" t="s">
        <v>41</v>
      </c>
      <c r="L2918" s="1">
        <v>526.63</v>
      </c>
      <c r="M2918" s="1" t="s">
        <v>58</v>
      </c>
      <c r="N2918" s="1" t="s">
        <v>7606</v>
      </c>
      <c r="O2918" s="4">
        <v>44317.0</v>
      </c>
      <c r="P2918" s="5">
        <v>44184.0</v>
      </c>
      <c r="Q2918" s="1" t="s">
        <v>9585</v>
      </c>
      <c r="R2918" s="1" t="s">
        <v>31</v>
      </c>
      <c r="S2918" s="1" t="s">
        <v>32</v>
      </c>
      <c r="T2918" s="1">
        <v>75208.0</v>
      </c>
      <c r="U2918" s="1" t="s">
        <v>9586</v>
      </c>
    </row>
    <row r="2919">
      <c r="A2919" s="1" t="s">
        <v>9587</v>
      </c>
      <c r="B2919" s="1">
        <v>66800.0</v>
      </c>
      <c r="C2919" s="1">
        <v>2070.0</v>
      </c>
      <c r="D2919" s="2" t="s">
        <v>7612</v>
      </c>
      <c r="E2919" s="1" t="s">
        <v>9588</v>
      </c>
      <c r="F2919" s="1" t="s">
        <v>3973</v>
      </c>
      <c r="G2919" s="3" t="str">
        <f t="shared" si="1"/>
        <v>Christie Miriam</v>
      </c>
      <c r="H2919" s="3" t="str">
        <f t="shared" si="2"/>
        <v>CHRISTIE MIRIAM</v>
      </c>
      <c r="J2919" s="1" t="s">
        <v>57</v>
      </c>
      <c r="K2919" s="1" t="s">
        <v>41</v>
      </c>
      <c r="L2919" s="1">
        <v>526.63</v>
      </c>
      <c r="M2919" s="1" t="s">
        <v>58</v>
      </c>
      <c r="N2919" s="1" t="s">
        <v>7606</v>
      </c>
      <c r="O2919" s="4">
        <v>44317.0</v>
      </c>
      <c r="P2919" s="5">
        <v>44184.0</v>
      </c>
      <c r="Q2919" s="1" t="s">
        <v>9585</v>
      </c>
      <c r="R2919" s="1" t="s">
        <v>31</v>
      </c>
      <c r="S2919" s="1" t="s">
        <v>32</v>
      </c>
      <c r="T2919" s="1">
        <v>75208.0</v>
      </c>
      <c r="U2919" s="1" t="s">
        <v>9586</v>
      </c>
    </row>
    <row r="2920">
      <c r="A2920" s="1" t="s">
        <v>9589</v>
      </c>
      <c r="B2920" s="1">
        <v>66818.0</v>
      </c>
      <c r="C2920" s="1">
        <v>2070.0</v>
      </c>
      <c r="D2920" s="2" t="s">
        <v>7612</v>
      </c>
      <c r="E2920" s="1" t="s">
        <v>1723</v>
      </c>
      <c r="F2920" s="1" t="s">
        <v>9590</v>
      </c>
      <c r="G2920" s="3" t="str">
        <f t="shared" si="1"/>
        <v>Steven Rudner</v>
      </c>
      <c r="H2920" s="3" t="str">
        <f t="shared" si="2"/>
        <v>STEVEN RUDNER</v>
      </c>
      <c r="J2920" s="1" t="s">
        <v>57</v>
      </c>
      <c r="K2920" s="1" t="s">
        <v>41</v>
      </c>
      <c r="L2920" s="1">
        <v>526.63</v>
      </c>
      <c r="M2920" s="1" t="s">
        <v>58</v>
      </c>
      <c r="N2920" s="1" t="s">
        <v>7606</v>
      </c>
      <c r="O2920" s="4">
        <v>44317.0</v>
      </c>
      <c r="P2920" s="5">
        <v>44186.0</v>
      </c>
      <c r="Q2920" s="1" t="s">
        <v>9591</v>
      </c>
      <c r="R2920" s="1" t="s">
        <v>31</v>
      </c>
      <c r="S2920" s="1" t="s">
        <v>32</v>
      </c>
      <c r="T2920" s="1">
        <v>75225.0</v>
      </c>
      <c r="U2920" s="1" t="s">
        <v>9592</v>
      </c>
    </row>
    <row r="2921">
      <c r="A2921" s="1" t="s">
        <v>9593</v>
      </c>
      <c r="B2921" s="1">
        <v>66832.0</v>
      </c>
      <c r="C2921" s="1">
        <v>2070.0</v>
      </c>
      <c r="D2921" s="2" t="s">
        <v>7612</v>
      </c>
      <c r="E2921" s="1" t="s">
        <v>5339</v>
      </c>
      <c r="F2921" s="1" t="s">
        <v>3659</v>
      </c>
      <c r="G2921" s="3" t="str">
        <f t="shared" si="1"/>
        <v>Tyler Lea</v>
      </c>
      <c r="H2921" s="3" t="str">
        <f t="shared" si="2"/>
        <v>TYLER LEA</v>
      </c>
      <c r="J2921" s="1" t="s">
        <v>57</v>
      </c>
      <c r="K2921" s="1" t="s">
        <v>41</v>
      </c>
      <c r="L2921" s="1">
        <v>526.63</v>
      </c>
      <c r="M2921" s="1" t="s">
        <v>58</v>
      </c>
      <c r="N2921" s="1" t="s">
        <v>7606</v>
      </c>
      <c r="O2921" s="4">
        <v>44317.0</v>
      </c>
      <c r="P2921" s="5">
        <v>44188.0</v>
      </c>
      <c r="Q2921" s="1" t="s">
        <v>9594</v>
      </c>
      <c r="R2921" s="1" t="s">
        <v>31</v>
      </c>
      <c r="S2921" s="1" t="s">
        <v>32</v>
      </c>
      <c r="T2921" s="1">
        <v>75224.0</v>
      </c>
      <c r="U2921" s="1" t="s">
        <v>9595</v>
      </c>
    </row>
    <row r="2922">
      <c r="A2922" s="1" t="s">
        <v>9596</v>
      </c>
      <c r="B2922" s="1">
        <v>66838.0</v>
      </c>
      <c r="C2922" s="1">
        <v>2070.0</v>
      </c>
      <c r="D2922" s="2" t="s">
        <v>7612</v>
      </c>
      <c r="E2922" s="1" t="s">
        <v>9566</v>
      </c>
      <c r="F2922" s="1" t="s">
        <v>9597</v>
      </c>
      <c r="G2922" s="3" t="str">
        <f t="shared" si="1"/>
        <v>DeCarla Anderson 2</v>
      </c>
      <c r="H2922" s="3" t="str">
        <f t="shared" si="2"/>
        <v>DECARLA ANDERSON 2</v>
      </c>
      <c r="J2922" s="1" t="s">
        <v>57</v>
      </c>
      <c r="K2922" s="1" t="s">
        <v>41</v>
      </c>
      <c r="L2922" s="1">
        <v>526.63</v>
      </c>
      <c r="M2922" s="1" t="s">
        <v>58</v>
      </c>
      <c r="N2922" s="1" t="s">
        <v>7606</v>
      </c>
      <c r="O2922" s="4">
        <v>44317.0</v>
      </c>
      <c r="P2922" s="5">
        <v>44189.0</v>
      </c>
      <c r="Q2922" s="1" t="s">
        <v>9568</v>
      </c>
      <c r="R2922" s="1" t="s">
        <v>31</v>
      </c>
      <c r="S2922" s="1" t="s">
        <v>32</v>
      </c>
      <c r="T2922" s="1">
        <v>75233.0</v>
      </c>
      <c r="U2922" s="1" t="s">
        <v>9569</v>
      </c>
    </row>
    <row r="2923">
      <c r="A2923" s="1" t="s">
        <v>9598</v>
      </c>
      <c r="B2923" s="1">
        <v>66847.0</v>
      </c>
      <c r="C2923" s="1">
        <v>2070.0</v>
      </c>
      <c r="D2923" s="2" t="s">
        <v>7612</v>
      </c>
      <c r="E2923" s="1" t="s">
        <v>3624</v>
      </c>
      <c r="F2923" s="1" t="s">
        <v>9599</v>
      </c>
      <c r="G2923" s="3" t="str">
        <f t="shared" si="1"/>
        <v>Cheryl Aukeman</v>
      </c>
      <c r="H2923" s="3" t="str">
        <f t="shared" si="2"/>
        <v>CHERYL AUKEMAN</v>
      </c>
      <c r="J2923" s="1" t="s">
        <v>57</v>
      </c>
      <c r="K2923" s="1" t="s">
        <v>41</v>
      </c>
      <c r="L2923" s="1">
        <v>526.63</v>
      </c>
      <c r="M2923" s="1" t="s">
        <v>58</v>
      </c>
      <c r="N2923" s="1" t="s">
        <v>7606</v>
      </c>
      <c r="O2923" s="4">
        <v>44317.0</v>
      </c>
      <c r="P2923" s="5">
        <v>44192.0</v>
      </c>
      <c r="Q2923" s="1" t="s">
        <v>9600</v>
      </c>
      <c r="R2923" s="1" t="s">
        <v>31</v>
      </c>
      <c r="S2923" s="1" t="s">
        <v>32</v>
      </c>
      <c r="T2923" s="1">
        <v>75208.0</v>
      </c>
      <c r="U2923" s="1" t="s">
        <v>9601</v>
      </c>
    </row>
    <row r="2924">
      <c r="A2924" s="1" t="s">
        <v>9602</v>
      </c>
      <c r="B2924" s="1">
        <v>66869.0</v>
      </c>
      <c r="C2924" s="1">
        <v>2070.0</v>
      </c>
      <c r="D2924" s="2" t="s">
        <v>7612</v>
      </c>
      <c r="E2924" s="1" t="s">
        <v>1661</v>
      </c>
      <c r="F2924" s="1" t="s">
        <v>9603</v>
      </c>
      <c r="G2924" s="3" t="str">
        <f t="shared" si="1"/>
        <v>Katherine Homan</v>
      </c>
      <c r="H2924" s="3" t="str">
        <f t="shared" si="2"/>
        <v>KATHERINE HOMAN</v>
      </c>
      <c r="J2924" s="1" t="s">
        <v>57</v>
      </c>
      <c r="K2924" s="1" t="s">
        <v>41</v>
      </c>
      <c r="L2924" s="1">
        <v>526.63</v>
      </c>
      <c r="M2924" s="1" t="s">
        <v>58</v>
      </c>
      <c r="N2924" s="1" t="s">
        <v>7606</v>
      </c>
      <c r="O2924" s="4">
        <v>44317.0</v>
      </c>
      <c r="P2924" s="5">
        <v>44193.0</v>
      </c>
      <c r="Q2924" s="1" t="s">
        <v>9604</v>
      </c>
      <c r="R2924" s="1" t="s">
        <v>31</v>
      </c>
      <c r="S2924" s="1" t="s">
        <v>32</v>
      </c>
      <c r="T2924" s="1">
        <v>75208.0</v>
      </c>
      <c r="U2924" s="1" t="s">
        <v>9605</v>
      </c>
    </row>
    <row r="2925">
      <c r="A2925" s="1" t="s">
        <v>9606</v>
      </c>
      <c r="B2925" s="1">
        <v>66895.0</v>
      </c>
      <c r="C2925" s="1">
        <v>2070.0</v>
      </c>
      <c r="D2925" s="2" t="s">
        <v>7612</v>
      </c>
      <c r="E2925" s="1" t="s">
        <v>921</v>
      </c>
      <c r="F2925" s="1" t="s">
        <v>9607</v>
      </c>
      <c r="G2925" s="3" t="str">
        <f t="shared" si="1"/>
        <v>David Sassano</v>
      </c>
      <c r="H2925" s="3" t="str">
        <f t="shared" si="2"/>
        <v>DAVID SASSANO</v>
      </c>
      <c r="J2925" s="1" t="s">
        <v>57</v>
      </c>
      <c r="K2925" s="1" t="s">
        <v>41</v>
      </c>
      <c r="L2925" s="1">
        <v>526.63</v>
      </c>
      <c r="M2925" s="1" t="s">
        <v>58</v>
      </c>
      <c r="N2925" s="1" t="s">
        <v>7606</v>
      </c>
      <c r="O2925" s="4">
        <v>44317.0</v>
      </c>
      <c r="P2925" s="5">
        <v>44195.0</v>
      </c>
      <c r="Q2925" s="1" t="s">
        <v>9608</v>
      </c>
      <c r="R2925" s="1" t="s">
        <v>31</v>
      </c>
      <c r="S2925" s="1" t="s">
        <v>32</v>
      </c>
      <c r="T2925" s="1">
        <v>75218.0</v>
      </c>
      <c r="U2925" s="1" t="s">
        <v>9609</v>
      </c>
    </row>
    <row r="2926">
      <c r="A2926" s="1" t="s">
        <v>9610</v>
      </c>
      <c r="B2926" s="1">
        <v>66935.0</v>
      </c>
      <c r="C2926" s="1">
        <v>2070.0</v>
      </c>
      <c r="D2926" s="2" t="s">
        <v>7612</v>
      </c>
      <c r="E2926" s="1" t="s">
        <v>4654</v>
      </c>
      <c r="F2926" s="1" t="s">
        <v>9611</v>
      </c>
      <c r="G2926" s="3" t="str">
        <f t="shared" si="1"/>
        <v>Frank Nuchereno 2</v>
      </c>
      <c r="H2926" s="3" t="str">
        <f t="shared" si="2"/>
        <v>FRANK NUCHERENO 2</v>
      </c>
      <c r="J2926" s="1" t="s">
        <v>57</v>
      </c>
      <c r="K2926" s="1" t="s">
        <v>41</v>
      </c>
      <c r="L2926" s="1">
        <v>526.63</v>
      </c>
      <c r="M2926" s="1" t="s">
        <v>58</v>
      </c>
      <c r="N2926" s="1" t="s">
        <v>7606</v>
      </c>
      <c r="O2926" s="4">
        <v>44317.0</v>
      </c>
      <c r="P2926" s="5">
        <v>44196.0</v>
      </c>
      <c r="Q2926" s="1" t="s">
        <v>9612</v>
      </c>
      <c r="R2926" s="1" t="s">
        <v>31</v>
      </c>
      <c r="S2926" s="1" t="s">
        <v>32</v>
      </c>
      <c r="T2926" s="1">
        <v>75244.0</v>
      </c>
      <c r="U2926" s="1" t="s">
        <v>9613</v>
      </c>
    </row>
    <row r="2927">
      <c r="A2927" s="1" t="s">
        <v>9614</v>
      </c>
      <c r="B2927" s="1">
        <v>66936.0</v>
      </c>
      <c r="C2927" s="1">
        <v>2070.0</v>
      </c>
      <c r="D2927" s="2" t="s">
        <v>7612</v>
      </c>
      <c r="E2927" s="1" t="s">
        <v>1002</v>
      </c>
      <c r="F2927" s="1" t="s">
        <v>9615</v>
      </c>
      <c r="G2927" s="3" t="str">
        <f t="shared" si="1"/>
        <v>Keith Stewman 2</v>
      </c>
      <c r="H2927" s="3" t="str">
        <f t="shared" si="2"/>
        <v>KEITH STEWMAN 2</v>
      </c>
      <c r="J2927" s="1" t="s">
        <v>57</v>
      </c>
      <c r="K2927" s="1" t="s">
        <v>41</v>
      </c>
      <c r="L2927" s="1">
        <v>526.63</v>
      </c>
      <c r="M2927" s="1" t="s">
        <v>58</v>
      </c>
      <c r="N2927" s="1" t="s">
        <v>7606</v>
      </c>
      <c r="O2927" s="4">
        <v>44317.0</v>
      </c>
      <c r="P2927" s="5">
        <v>44196.0</v>
      </c>
      <c r="Q2927" s="1" t="s">
        <v>9616</v>
      </c>
      <c r="R2927" s="1" t="s">
        <v>2580</v>
      </c>
      <c r="S2927" s="1" t="s">
        <v>32</v>
      </c>
      <c r="T2927" s="1">
        <v>75013.0</v>
      </c>
      <c r="U2927" s="1" t="s">
        <v>9617</v>
      </c>
    </row>
    <row r="2928">
      <c r="A2928" s="1" t="s">
        <v>9618</v>
      </c>
      <c r="B2928" s="1">
        <v>66937.0</v>
      </c>
      <c r="C2928" s="1">
        <v>2070.0</v>
      </c>
      <c r="D2928" s="2" t="s">
        <v>7612</v>
      </c>
      <c r="E2928" s="1" t="s">
        <v>824</v>
      </c>
      <c r="F2928" s="1" t="s">
        <v>7231</v>
      </c>
      <c r="G2928" s="3" t="str">
        <f t="shared" si="1"/>
        <v>Scott Thompson</v>
      </c>
      <c r="H2928" s="3" t="str">
        <f t="shared" si="2"/>
        <v>SCOTT THOMPSON</v>
      </c>
      <c r="J2928" s="1" t="s">
        <v>57</v>
      </c>
      <c r="K2928" s="1" t="s">
        <v>41</v>
      </c>
      <c r="L2928" s="1">
        <v>526.63</v>
      </c>
      <c r="M2928" s="1" t="s">
        <v>58</v>
      </c>
      <c r="N2928" s="1" t="s">
        <v>7606</v>
      </c>
      <c r="O2928" s="4">
        <v>44317.0</v>
      </c>
      <c r="P2928" s="5">
        <v>44196.0</v>
      </c>
      <c r="Q2928" s="1" t="s">
        <v>9619</v>
      </c>
      <c r="R2928" s="1" t="s">
        <v>31</v>
      </c>
      <c r="S2928" s="1" t="s">
        <v>32</v>
      </c>
      <c r="T2928" s="1">
        <v>75208.0</v>
      </c>
      <c r="U2928" s="1" t="s">
        <v>9620</v>
      </c>
    </row>
    <row r="2929">
      <c r="A2929" s="1" t="s">
        <v>9621</v>
      </c>
      <c r="B2929" s="1">
        <v>38563.0</v>
      </c>
      <c r="C2929" s="1">
        <v>2339.0</v>
      </c>
      <c r="D2929" s="2" t="s">
        <v>7618</v>
      </c>
      <c r="E2929" s="1" t="s">
        <v>7661</v>
      </c>
      <c r="F2929" s="1" t="s">
        <v>7653</v>
      </c>
      <c r="G2929" s="3" t="str">
        <f t="shared" si="1"/>
        <v>Jesse Perez</v>
      </c>
      <c r="H2929" s="3" t="str">
        <f t="shared" si="2"/>
        <v>JESSE PEREZ</v>
      </c>
      <c r="J2929" s="1" t="s">
        <v>389</v>
      </c>
      <c r="K2929" s="1" t="s">
        <v>53</v>
      </c>
      <c r="L2929" s="1">
        <v>532.12</v>
      </c>
      <c r="M2929" s="1" t="s">
        <v>390</v>
      </c>
      <c r="N2929" s="1" t="s">
        <v>7606</v>
      </c>
      <c r="O2929" s="4">
        <v>44317.0</v>
      </c>
      <c r="P2929" s="4">
        <v>44322.0</v>
      </c>
      <c r="Q2929" s="1" t="s">
        <v>1223</v>
      </c>
      <c r="R2929" s="1" t="s">
        <v>31</v>
      </c>
      <c r="S2929" s="1" t="s">
        <v>32</v>
      </c>
      <c r="T2929" s="1">
        <v>75224.0</v>
      </c>
      <c r="U2929" s="1" t="s">
        <v>1224</v>
      </c>
    </row>
    <row r="2930">
      <c r="A2930" s="1" t="s">
        <v>9622</v>
      </c>
      <c r="B2930" s="1">
        <v>38586.0</v>
      </c>
      <c r="C2930" s="1">
        <v>2339.0</v>
      </c>
      <c r="D2930" s="2" t="s">
        <v>7618</v>
      </c>
      <c r="G2930" s="3" t="str">
        <f t="shared" si="1"/>
        <v> </v>
      </c>
      <c r="H2930" s="3" t="str">
        <f t="shared" si="2"/>
        <v> </v>
      </c>
      <c r="I2930" s="1" t="s">
        <v>9195</v>
      </c>
      <c r="J2930" s="1" t="s">
        <v>389</v>
      </c>
      <c r="K2930" s="1" t="s">
        <v>53</v>
      </c>
      <c r="L2930" s="1">
        <v>545.35</v>
      </c>
      <c r="M2930" s="1" t="s">
        <v>390</v>
      </c>
      <c r="N2930" s="1" t="s">
        <v>7606</v>
      </c>
      <c r="O2930" s="4">
        <v>44317.0</v>
      </c>
      <c r="P2930" s="4">
        <v>44334.0</v>
      </c>
      <c r="Q2930" s="1" t="s">
        <v>8693</v>
      </c>
      <c r="R2930" s="1" t="s">
        <v>31</v>
      </c>
      <c r="S2930" s="1" t="s">
        <v>32</v>
      </c>
      <c r="T2930" s="1">
        <v>75208.0</v>
      </c>
      <c r="U2930" s="1" t="s">
        <v>8694</v>
      </c>
    </row>
    <row r="2931">
      <c r="A2931" s="1" t="s">
        <v>9623</v>
      </c>
      <c r="B2931" s="1">
        <v>34510.0</v>
      </c>
      <c r="C2931" s="1">
        <v>2024.0</v>
      </c>
      <c r="D2931" s="2" t="s">
        <v>7610</v>
      </c>
      <c r="E2931" s="1" t="s">
        <v>8464</v>
      </c>
      <c r="F2931" s="1" t="s">
        <v>8465</v>
      </c>
      <c r="G2931" s="3" t="str">
        <f t="shared" si="1"/>
        <v>Katy Seitzler</v>
      </c>
      <c r="H2931" s="3" t="str">
        <f t="shared" si="2"/>
        <v>KATY SEITZLER</v>
      </c>
      <c r="J2931" s="1" t="s">
        <v>389</v>
      </c>
      <c r="K2931" s="1" t="s">
        <v>36</v>
      </c>
      <c r="L2931" s="1">
        <v>575.0</v>
      </c>
      <c r="M2931" s="1" t="s">
        <v>390</v>
      </c>
      <c r="N2931" s="1" t="s">
        <v>7606</v>
      </c>
      <c r="P2931" s="4">
        <v>43837.0</v>
      </c>
      <c r="Q2931" s="1" t="s">
        <v>8784</v>
      </c>
      <c r="R2931" s="1" t="s">
        <v>2580</v>
      </c>
      <c r="S2931" s="1" t="s">
        <v>32</v>
      </c>
      <c r="T2931" s="1">
        <v>75002.0</v>
      </c>
      <c r="U2931" s="1" t="s">
        <v>8828</v>
      </c>
    </row>
    <row r="2932">
      <c r="A2932" s="1" t="s">
        <v>9624</v>
      </c>
      <c r="B2932" s="1">
        <v>34553.0</v>
      </c>
      <c r="C2932" s="1">
        <v>2024.0</v>
      </c>
      <c r="D2932" s="2" t="s">
        <v>7610</v>
      </c>
      <c r="E2932" s="1" t="s">
        <v>8464</v>
      </c>
      <c r="F2932" s="1" t="s">
        <v>8465</v>
      </c>
      <c r="G2932" s="3" t="str">
        <f t="shared" si="1"/>
        <v>Katy Seitzler</v>
      </c>
      <c r="H2932" s="3" t="str">
        <f t="shared" si="2"/>
        <v>KATY SEITZLER</v>
      </c>
      <c r="J2932" s="1" t="s">
        <v>389</v>
      </c>
      <c r="K2932" s="1" t="s">
        <v>36</v>
      </c>
      <c r="L2932" s="1">
        <v>592.5</v>
      </c>
      <c r="M2932" s="1" t="s">
        <v>390</v>
      </c>
      <c r="N2932" s="1" t="s">
        <v>7606</v>
      </c>
      <c r="P2932" s="4">
        <v>43992.0</v>
      </c>
      <c r="Q2932" s="1" t="s">
        <v>8784</v>
      </c>
      <c r="R2932" s="1" t="s">
        <v>2580</v>
      </c>
      <c r="S2932" s="1" t="s">
        <v>32</v>
      </c>
      <c r="T2932" s="1">
        <v>75002.0</v>
      </c>
      <c r="U2932" s="1" t="s">
        <v>8828</v>
      </c>
    </row>
    <row r="2933">
      <c r="A2933" s="1" t="s">
        <v>9625</v>
      </c>
      <c r="B2933" s="1">
        <v>38536.0</v>
      </c>
      <c r="C2933" s="1">
        <v>2339.0</v>
      </c>
      <c r="D2933" s="2" t="s">
        <v>7618</v>
      </c>
      <c r="G2933" s="3" t="str">
        <f t="shared" si="1"/>
        <v> </v>
      </c>
      <c r="H2933" s="3" t="str">
        <f t="shared" si="2"/>
        <v> </v>
      </c>
      <c r="I2933" s="1" t="s">
        <v>9626</v>
      </c>
      <c r="J2933" s="1" t="s">
        <v>389</v>
      </c>
      <c r="K2933" s="1" t="s">
        <v>53</v>
      </c>
      <c r="L2933" s="1">
        <v>595.38</v>
      </c>
      <c r="M2933" s="1" t="s">
        <v>390</v>
      </c>
      <c r="N2933" s="1" t="s">
        <v>7606</v>
      </c>
      <c r="O2933" s="4">
        <v>44317.0</v>
      </c>
      <c r="P2933" s="4">
        <v>44313.0</v>
      </c>
      <c r="Q2933" s="1" t="s">
        <v>8638</v>
      </c>
      <c r="R2933" s="1" t="s">
        <v>122</v>
      </c>
      <c r="S2933" s="1" t="s">
        <v>32</v>
      </c>
      <c r="T2933" s="1">
        <v>78715.0</v>
      </c>
      <c r="U2933" s="1" t="s">
        <v>8639</v>
      </c>
    </row>
    <row r="2934">
      <c r="A2934" s="1" t="s">
        <v>9627</v>
      </c>
      <c r="B2934" s="1">
        <v>38571.0</v>
      </c>
      <c r="C2934" s="1">
        <v>2339.0</v>
      </c>
      <c r="D2934" s="2" t="s">
        <v>7618</v>
      </c>
      <c r="G2934" s="3" t="str">
        <f t="shared" si="1"/>
        <v> </v>
      </c>
      <c r="H2934" s="3" t="str">
        <f t="shared" si="2"/>
        <v> </v>
      </c>
      <c r="I2934" s="1" t="s">
        <v>9628</v>
      </c>
      <c r="J2934" s="1" t="s">
        <v>389</v>
      </c>
      <c r="K2934" s="1" t="s">
        <v>53</v>
      </c>
      <c r="L2934" s="1">
        <v>598.0</v>
      </c>
      <c r="M2934" s="1" t="s">
        <v>390</v>
      </c>
      <c r="N2934" s="1" t="s">
        <v>7606</v>
      </c>
      <c r="O2934" s="4">
        <v>44317.0</v>
      </c>
      <c r="P2934" s="4">
        <v>44328.0</v>
      </c>
      <c r="Q2934" s="1" t="s">
        <v>9629</v>
      </c>
      <c r="R2934" s="1" t="s">
        <v>31</v>
      </c>
      <c r="S2934" s="1" t="s">
        <v>32</v>
      </c>
      <c r="T2934" s="1">
        <v>75207.0</v>
      </c>
      <c r="U2934" s="1" t="s">
        <v>9630</v>
      </c>
    </row>
    <row r="2935">
      <c r="A2935" s="1" t="s">
        <v>9631</v>
      </c>
      <c r="B2935" s="1">
        <v>66870.0</v>
      </c>
      <c r="C2935" s="1">
        <v>2070.0</v>
      </c>
      <c r="D2935" s="2" t="s">
        <v>7612</v>
      </c>
      <c r="E2935" s="1" t="s">
        <v>9632</v>
      </c>
      <c r="F2935" s="1" t="s">
        <v>1333</v>
      </c>
      <c r="G2935" s="3" t="str">
        <f t="shared" si="1"/>
        <v>Charlie Perdue</v>
      </c>
      <c r="H2935" s="3" t="str">
        <f t="shared" si="2"/>
        <v>CHARLIE PERDUE</v>
      </c>
      <c r="J2935" s="1" t="s">
        <v>57</v>
      </c>
      <c r="K2935" s="1" t="s">
        <v>41</v>
      </c>
      <c r="L2935" s="1">
        <v>600.0</v>
      </c>
      <c r="M2935" s="1" t="s">
        <v>58</v>
      </c>
      <c r="N2935" s="1" t="s">
        <v>7606</v>
      </c>
      <c r="O2935" s="4">
        <v>44317.0</v>
      </c>
      <c r="P2935" s="5">
        <v>44193.0</v>
      </c>
      <c r="Q2935" s="1" t="s">
        <v>9633</v>
      </c>
      <c r="R2935" s="1" t="s">
        <v>31</v>
      </c>
      <c r="S2935" s="1" t="s">
        <v>32</v>
      </c>
      <c r="T2935" s="1">
        <v>75248.0</v>
      </c>
      <c r="U2935" s="1" t="s">
        <v>9634</v>
      </c>
    </row>
    <row r="2936">
      <c r="A2936" s="1" t="s">
        <v>9635</v>
      </c>
      <c r="B2936" s="1">
        <v>35011.0</v>
      </c>
      <c r="C2936" s="1">
        <v>2070.0</v>
      </c>
      <c r="D2936" s="2" t="s">
        <v>7612</v>
      </c>
      <c r="E2936" s="1" t="s">
        <v>8464</v>
      </c>
      <c r="F2936" s="1" t="s">
        <v>8465</v>
      </c>
      <c r="G2936" s="3" t="str">
        <f t="shared" si="1"/>
        <v>Katy Seitzler</v>
      </c>
      <c r="H2936" s="3" t="str">
        <f t="shared" si="2"/>
        <v>KATY SEITZLER</v>
      </c>
      <c r="J2936" s="1" t="s">
        <v>389</v>
      </c>
      <c r="K2936" s="1" t="s">
        <v>41</v>
      </c>
      <c r="L2936" s="1">
        <v>600.0</v>
      </c>
      <c r="M2936" s="1" t="s">
        <v>390</v>
      </c>
      <c r="N2936" s="1" t="s">
        <v>7606</v>
      </c>
      <c r="O2936" s="4">
        <v>44317.0</v>
      </c>
      <c r="P2936" s="4">
        <v>44022.0</v>
      </c>
      <c r="Q2936" s="1" t="s">
        <v>8784</v>
      </c>
      <c r="R2936" s="1" t="s">
        <v>2580</v>
      </c>
      <c r="S2936" s="1" t="s">
        <v>32</v>
      </c>
      <c r="T2936" s="1">
        <v>75002.0</v>
      </c>
      <c r="U2936" s="1" t="s">
        <v>8828</v>
      </c>
    </row>
    <row r="2937">
      <c r="A2937" s="1" t="s">
        <v>9636</v>
      </c>
      <c r="B2937" s="1">
        <v>36802.0</v>
      </c>
      <c r="C2937" s="1">
        <v>2252.0</v>
      </c>
      <c r="D2937" s="2" t="s">
        <v>7616</v>
      </c>
      <c r="E2937" s="1" t="s">
        <v>7925</v>
      </c>
      <c r="F2937" s="1" t="s">
        <v>131</v>
      </c>
      <c r="G2937" s="3" t="str">
        <f t="shared" si="1"/>
        <v>Edgar Johnson</v>
      </c>
      <c r="H2937" s="3" t="str">
        <f t="shared" si="2"/>
        <v>EDGAR JOHNSON</v>
      </c>
      <c r="J2937" s="1" t="s">
        <v>389</v>
      </c>
      <c r="K2937" s="1" t="s">
        <v>47</v>
      </c>
      <c r="L2937" s="1">
        <v>610.0</v>
      </c>
      <c r="M2937" s="1" t="s">
        <v>390</v>
      </c>
      <c r="N2937" s="1" t="s">
        <v>7606</v>
      </c>
      <c r="O2937" s="4">
        <v>44317.0</v>
      </c>
      <c r="P2937" s="4">
        <v>44295.0</v>
      </c>
      <c r="Q2937" s="1" t="s">
        <v>7926</v>
      </c>
      <c r="R2937" s="1" t="s">
        <v>31</v>
      </c>
      <c r="S2937" s="1" t="s">
        <v>32</v>
      </c>
      <c r="T2937" s="1">
        <v>75237.0</v>
      </c>
      <c r="U2937" s="1" t="s">
        <v>7927</v>
      </c>
    </row>
    <row r="2938">
      <c r="A2938" s="1" t="s">
        <v>9637</v>
      </c>
      <c r="B2938" s="1">
        <v>34557.0</v>
      </c>
      <c r="C2938" s="1">
        <v>2024.0</v>
      </c>
      <c r="D2938" s="2" t="s">
        <v>7610</v>
      </c>
      <c r="G2938" s="3" t="str">
        <f t="shared" si="1"/>
        <v> </v>
      </c>
      <c r="H2938" s="3" t="str">
        <f t="shared" si="2"/>
        <v> </v>
      </c>
      <c r="I2938" s="1" t="s">
        <v>8692</v>
      </c>
      <c r="J2938" s="1" t="s">
        <v>389</v>
      </c>
      <c r="K2938" s="1" t="s">
        <v>36</v>
      </c>
      <c r="L2938" s="1">
        <v>616.22</v>
      </c>
      <c r="M2938" s="1" t="s">
        <v>390</v>
      </c>
      <c r="N2938" s="1" t="s">
        <v>7606</v>
      </c>
      <c r="P2938" s="4">
        <v>44007.0</v>
      </c>
      <c r="Q2938" s="1" t="s">
        <v>8693</v>
      </c>
      <c r="R2938" s="1" t="s">
        <v>31</v>
      </c>
      <c r="S2938" s="1" t="s">
        <v>32</v>
      </c>
      <c r="T2938" s="1">
        <v>75208.0</v>
      </c>
      <c r="U2938" s="1" t="s">
        <v>8694</v>
      </c>
    </row>
    <row r="2939">
      <c r="A2939" s="1" t="s">
        <v>9638</v>
      </c>
      <c r="B2939" s="1">
        <v>36793.0</v>
      </c>
      <c r="C2939" s="1">
        <v>2252.0</v>
      </c>
      <c r="D2939" s="2" t="s">
        <v>7616</v>
      </c>
      <c r="E2939" s="1" t="s">
        <v>2112</v>
      </c>
      <c r="F2939" s="1" t="s">
        <v>7711</v>
      </c>
      <c r="G2939" s="3" t="str">
        <f t="shared" si="1"/>
        <v>Benjamin Calhoun</v>
      </c>
      <c r="H2939" s="3" t="str">
        <f t="shared" si="2"/>
        <v>BENJAMIN CALHOUN</v>
      </c>
      <c r="J2939" s="1" t="s">
        <v>389</v>
      </c>
      <c r="K2939" s="1" t="s">
        <v>47</v>
      </c>
      <c r="L2939" s="1">
        <v>621.0</v>
      </c>
      <c r="M2939" s="1" t="s">
        <v>390</v>
      </c>
      <c r="N2939" s="1" t="s">
        <v>7606</v>
      </c>
      <c r="O2939" s="4">
        <v>44317.0</v>
      </c>
      <c r="P2939" s="4">
        <v>44288.0</v>
      </c>
      <c r="Q2939" s="1" t="s">
        <v>7712</v>
      </c>
      <c r="R2939" s="1" t="s">
        <v>803</v>
      </c>
      <c r="S2939" s="1" t="s">
        <v>32</v>
      </c>
      <c r="T2939" s="1">
        <v>75454.0</v>
      </c>
      <c r="U2939" s="1" t="s">
        <v>7713</v>
      </c>
    </row>
    <row r="2940">
      <c r="A2940" s="1" t="s">
        <v>9639</v>
      </c>
      <c r="B2940" s="1">
        <v>35028.0</v>
      </c>
      <c r="C2940" s="1">
        <v>2070.0</v>
      </c>
      <c r="D2940" s="2" t="s">
        <v>7612</v>
      </c>
      <c r="G2940" s="3" t="str">
        <f t="shared" si="1"/>
        <v> </v>
      </c>
      <c r="H2940" s="3" t="str">
        <f t="shared" si="2"/>
        <v> </v>
      </c>
      <c r="I2940" s="1" t="s">
        <v>9640</v>
      </c>
      <c r="J2940" s="1" t="s">
        <v>389</v>
      </c>
      <c r="K2940" s="1" t="s">
        <v>41</v>
      </c>
      <c r="L2940" s="1">
        <v>625.0</v>
      </c>
      <c r="M2940" s="1" t="s">
        <v>390</v>
      </c>
      <c r="N2940" s="1" t="s">
        <v>7606</v>
      </c>
      <c r="O2940" s="4">
        <v>44317.0</v>
      </c>
      <c r="P2940" s="4">
        <v>44088.0</v>
      </c>
      <c r="Q2940" s="1" t="s">
        <v>1223</v>
      </c>
      <c r="R2940" s="1" t="s">
        <v>31</v>
      </c>
      <c r="S2940" s="1" t="s">
        <v>32</v>
      </c>
      <c r="T2940" s="1">
        <v>75224.0</v>
      </c>
      <c r="U2940" s="1" t="s">
        <v>1224</v>
      </c>
    </row>
    <row r="2941">
      <c r="A2941" s="1" t="s">
        <v>9641</v>
      </c>
      <c r="B2941" s="1">
        <v>38589.0</v>
      </c>
      <c r="C2941" s="1">
        <v>2339.0</v>
      </c>
      <c r="D2941" s="2" t="s">
        <v>7618</v>
      </c>
      <c r="E2941" s="1" t="s">
        <v>1221</v>
      </c>
      <c r="F2941" s="1" t="s">
        <v>1222</v>
      </c>
      <c r="G2941" s="3" t="str">
        <f t="shared" si="1"/>
        <v>Chad West</v>
      </c>
      <c r="H2941" s="3" t="str">
        <f t="shared" si="2"/>
        <v>CHAD WEST</v>
      </c>
      <c r="J2941" s="1" t="s">
        <v>389</v>
      </c>
      <c r="K2941" s="1" t="s">
        <v>53</v>
      </c>
      <c r="L2941" s="1">
        <v>630.14</v>
      </c>
      <c r="M2941" s="1" t="s">
        <v>390</v>
      </c>
      <c r="N2941" s="1" t="s">
        <v>7606</v>
      </c>
      <c r="O2941" s="4">
        <v>44317.0</v>
      </c>
      <c r="P2941" s="4">
        <v>44341.0</v>
      </c>
      <c r="Q2941" s="1" t="s">
        <v>1223</v>
      </c>
      <c r="R2941" s="1" t="s">
        <v>31</v>
      </c>
      <c r="S2941" s="1" t="s">
        <v>32</v>
      </c>
      <c r="T2941" s="1">
        <v>75224.0</v>
      </c>
      <c r="U2941" s="1" t="s">
        <v>1224</v>
      </c>
    </row>
    <row r="2942">
      <c r="A2942" s="1" t="s">
        <v>9642</v>
      </c>
      <c r="B2942" s="1">
        <v>34544.0</v>
      </c>
      <c r="C2942" s="1">
        <v>2024.0</v>
      </c>
      <c r="D2942" s="2" t="s">
        <v>7610</v>
      </c>
      <c r="E2942" s="1" t="s">
        <v>8464</v>
      </c>
      <c r="F2942" s="1" t="s">
        <v>8465</v>
      </c>
      <c r="G2942" s="3" t="str">
        <f t="shared" si="1"/>
        <v>Katy Seitzler</v>
      </c>
      <c r="H2942" s="3" t="str">
        <f t="shared" si="2"/>
        <v>KATY SEITZLER</v>
      </c>
      <c r="J2942" s="1" t="s">
        <v>389</v>
      </c>
      <c r="K2942" s="1" t="s">
        <v>36</v>
      </c>
      <c r="L2942" s="1">
        <v>632.23</v>
      </c>
      <c r="M2942" s="1" t="s">
        <v>390</v>
      </c>
      <c r="N2942" s="1" t="s">
        <v>7606</v>
      </c>
      <c r="P2942" s="4">
        <v>43923.0</v>
      </c>
      <c r="Q2942" s="1" t="s">
        <v>8784</v>
      </c>
      <c r="R2942" s="1" t="s">
        <v>2580</v>
      </c>
      <c r="S2942" s="1" t="s">
        <v>32</v>
      </c>
      <c r="T2942" s="1">
        <v>75002.0</v>
      </c>
      <c r="U2942" s="1" t="s">
        <v>8828</v>
      </c>
    </row>
    <row r="2943">
      <c r="A2943" s="1" t="s">
        <v>9643</v>
      </c>
      <c r="B2943" s="1">
        <v>38548.0</v>
      </c>
      <c r="C2943" s="1">
        <v>2339.0</v>
      </c>
      <c r="D2943" s="2" t="s">
        <v>7618</v>
      </c>
      <c r="E2943" s="1" t="s">
        <v>9232</v>
      </c>
      <c r="F2943" s="1" t="s">
        <v>9233</v>
      </c>
      <c r="G2943" s="3" t="str">
        <f t="shared" si="1"/>
        <v>Joshua Bodwin</v>
      </c>
      <c r="H2943" s="3" t="str">
        <f t="shared" si="2"/>
        <v>JOSHUA BODWIN</v>
      </c>
      <c r="J2943" s="1" t="s">
        <v>389</v>
      </c>
      <c r="K2943" s="1" t="s">
        <v>53</v>
      </c>
      <c r="L2943" s="1">
        <v>637.5</v>
      </c>
      <c r="M2943" s="1" t="s">
        <v>390</v>
      </c>
      <c r="N2943" s="1" t="s">
        <v>7606</v>
      </c>
      <c r="O2943" s="4">
        <v>44317.0</v>
      </c>
      <c r="P2943" s="4">
        <v>44315.0</v>
      </c>
      <c r="Q2943" s="1" t="s">
        <v>9234</v>
      </c>
      <c r="R2943" s="1" t="s">
        <v>811</v>
      </c>
      <c r="S2943" s="1" t="s">
        <v>32</v>
      </c>
      <c r="T2943" s="1">
        <v>76013.0</v>
      </c>
      <c r="U2943" s="1" t="s">
        <v>9235</v>
      </c>
    </row>
    <row r="2944">
      <c r="A2944" s="1" t="s">
        <v>9644</v>
      </c>
      <c r="B2944" s="1">
        <v>38543.0</v>
      </c>
      <c r="C2944" s="1">
        <v>2339.0</v>
      </c>
      <c r="D2944" s="2" t="s">
        <v>7618</v>
      </c>
      <c r="E2944" s="1" t="s">
        <v>1007</v>
      </c>
      <c r="F2944" s="1" t="s">
        <v>9277</v>
      </c>
      <c r="G2944" s="3" t="str">
        <f t="shared" si="1"/>
        <v>Shannon Koenn</v>
      </c>
      <c r="H2944" s="3" t="str">
        <f t="shared" si="2"/>
        <v>SHANNON KOENN</v>
      </c>
      <c r="J2944" s="1" t="s">
        <v>389</v>
      </c>
      <c r="K2944" s="1" t="s">
        <v>53</v>
      </c>
      <c r="L2944" s="1">
        <v>648.5</v>
      </c>
      <c r="M2944" s="1" t="s">
        <v>390</v>
      </c>
      <c r="N2944" s="1" t="s">
        <v>7606</v>
      </c>
      <c r="O2944" s="4">
        <v>44317.0</v>
      </c>
      <c r="P2944" s="4">
        <v>44315.0</v>
      </c>
      <c r="Q2944" s="1" t="s">
        <v>9278</v>
      </c>
      <c r="R2944" s="1" t="s">
        <v>1541</v>
      </c>
      <c r="S2944" s="1" t="s">
        <v>32</v>
      </c>
      <c r="T2944" s="1">
        <v>75074.0</v>
      </c>
      <c r="U2944" s="1" t="s">
        <v>9279</v>
      </c>
    </row>
    <row r="2945">
      <c r="A2945" s="1" t="s">
        <v>9645</v>
      </c>
      <c r="B2945" s="1">
        <v>39503.0</v>
      </c>
      <c r="C2945" s="1">
        <v>2407.0</v>
      </c>
      <c r="D2945" s="2" t="s">
        <v>7605</v>
      </c>
      <c r="G2945" s="3" t="str">
        <f t="shared" si="1"/>
        <v> </v>
      </c>
      <c r="H2945" s="3" t="str">
        <f t="shared" si="2"/>
        <v> </v>
      </c>
      <c r="I2945" s="1" t="s">
        <v>5181</v>
      </c>
      <c r="J2945" s="1" t="s">
        <v>389</v>
      </c>
      <c r="K2945" s="1" t="s">
        <v>27</v>
      </c>
      <c r="L2945" s="1">
        <v>658.35</v>
      </c>
      <c r="M2945" s="1" t="s">
        <v>390</v>
      </c>
      <c r="N2945" s="1" t="s">
        <v>7606</v>
      </c>
      <c r="P2945" s="4">
        <v>44536.0</v>
      </c>
      <c r="Q2945" s="1" t="s">
        <v>1223</v>
      </c>
      <c r="R2945" s="1" t="s">
        <v>31</v>
      </c>
      <c r="S2945" s="1" t="s">
        <v>32</v>
      </c>
      <c r="T2945" s="1">
        <v>75224.0</v>
      </c>
      <c r="U2945" s="1" t="s">
        <v>7624</v>
      </c>
    </row>
    <row r="2946">
      <c r="A2946" s="1">
        <v>465632.0</v>
      </c>
      <c r="B2946" s="1">
        <v>65632.0</v>
      </c>
      <c r="C2946" s="1">
        <v>2070.0</v>
      </c>
      <c r="D2946" s="2" t="s">
        <v>7612</v>
      </c>
      <c r="E2946" s="1" t="s">
        <v>685</v>
      </c>
      <c r="F2946" s="1" t="s">
        <v>9646</v>
      </c>
      <c r="G2946" s="3" t="str">
        <f t="shared" si="1"/>
        <v>Amy Cowan</v>
      </c>
      <c r="H2946" s="3" t="str">
        <f t="shared" si="2"/>
        <v>AMY COWAN</v>
      </c>
      <c r="I2946" s="1" t="s">
        <v>9647</v>
      </c>
      <c r="J2946" s="1" t="s">
        <v>5772</v>
      </c>
      <c r="K2946" s="1" t="s">
        <v>41</v>
      </c>
      <c r="L2946" s="1">
        <v>700.0</v>
      </c>
      <c r="M2946" s="1" t="s">
        <v>5772</v>
      </c>
      <c r="N2946" s="1" t="s">
        <v>7606</v>
      </c>
      <c r="O2946" s="4">
        <v>44317.0</v>
      </c>
      <c r="P2946" s="5">
        <v>44179.0</v>
      </c>
      <c r="Q2946" s="1" t="s">
        <v>9648</v>
      </c>
      <c r="R2946" s="1" t="s">
        <v>31</v>
      </c>
      <c r="S2946" s="1" t="s">
        <v>32</v>
      </c>
      <c r="T2946" s="1">
        <v>75208.0</v>
      </c>
      <c r="U2946" s="1" t="s">
        <v>9649</v>
      </c>
    </row>
    <row r="2947">
      <c r="A2947" s="1" t="s">
        <v>9650</v>
      </c>
      <c r="B2947" s="1">
        <v>35017.0</v>
      </c>
      <c r="C2947" s="1">
        <v>2070.0</v>
      </c>
      <c r="D2947" s="2" t="s">
        <v>7612</v>
      </c>
      <c r="E2947" s="1" t="s">
        <v>8464</v>
      </c>
      <c r="F2947" s="1" t="s">
        <v>8465</v>
      </c>
      <c r="G2947" s="3" t="str">
        <f t="shared" si="1"/>
        <v>Katy Seitzler</v>
      </c>
      <c r="H2947" s="3" t="str">
        <f t="shared" si="2"/>
        <v>KATY SEITZLER</v>
      </c>
      <c r="J2947" s="1" t="s">
        <v>389</v>
      </c>
      <c r="K2947" s="1" t="s">
        <v>41</v>
      </c>
      <c r="L2947" s="1">
        <v>707.5</v>
      </c>
      <c r="M2947" s="1" t="s">
        <v>390</v>
      </c>
      <c r="N2947" s="1" t="s">
        <v>7606</v>
      </c>
      <c r="O2947" s="4">
        <v>44317.0</v>
      </c>
      <c r="P2947" s="4">
        <v>44049.0</v>
      </c>
      <c r="Q2947" s="1" t="s">
        <v>8784</v>
      </c>
      <c r="R2947" s="1" t="s">
        <v>2580</v>
      </c>
      <c r="S2947" s="1" t="s">
        <v>32</v>
      </c>
      <c r="T2947" s="1">
        <v>75002.0</v>
      </c>
      <c r="U2947" s="1" t="s">
        <v>8828</v>
      </c>
    </row>
    <row r="2948">
      <c r="A2948" s="1" t="s">
        <v>9651</v>
      </c>
      <c r="B2948" s="1">
        <v>38560.0</v>
      </c>
      <c r="C2948" s="1">
        <v>2339.0</v>
      </c>
      <c r="D2948" s="2" t="s">
        <v>7618</v>
      </c>
      <c r="E2948" s="1" t="s">
        <v>2112</v>
      </c>
      <c r="F2948" s="1" t="s">
        <v>7711</v>
      </c>
      <c r="G2948" s="3" t="str">
        <f t="shared" si="1"/>
        <v>Benjamin Calhoun</v>
      </c>
      <c r="H2948" s="3" t="str">
        <f t="shared" si="2"/>
        <v>BENJAMIN CALHOUN</v>
      </c>
      <c r="J2948" s="1" t="s">
        <v>389</v>
      </c>
      <c r="K2948" s="1" t="s">
        <v>53</v>
      </c>
      <c r="L2948" s="1">
        <v>710.0</v>
      </c>
      <c r="M2948" s="1" t="s">
        <v>390</v>
      </c>
      <c r="N2948" s="1" t="s">
        <v>7606</v>
      </c>
      <c r="O2948" s="4">
        <v>44317.0</v>
      </c>
      <c r="P2948" s="4">
        <v>44321.0</v>
      </c>
      <c r="Q2948" s="1" t="s">
        <v>7712</v>
      </c>
      <c r="R2948" s="1" t="s">
        <v>803</v>
      </c>
      <c r="S2948" s="1" t="s">
        <v>32</v>
      </c>
      <c r="T2948" s="1">
        <v>75454.0</v>
      </c>
      <c r="U2948" s="1" t="s">
        <v>7713</v>
      </c>
    </row>
    <row r="2949">
      <c r="A2949" s="1" t="s">
        <v>9652</v>
      </c>
      <c r="B2949" s="1">
        <v>34552.0</v>
      </c>
      <c r="C2949" s="1">
        <v>2024.0</v>
      </c>
      <c r="D2949" s="2" t="s">
        <v>7610</v>
      </c>
      <c r="G2949" s="3" t="str">
        <f t="shared" si="1"/>
        <v> </v>
      </c>
      <c r="H2949" s="3" t="str">
        <f t="shared" si="2"/>
        <v> </v>
      </c>
      <c r="I2949" s="1" t="s">
        <v>9519</v>
      </c>
      <c r="J2949" s="1" t="s">
        <v>389</v>
      </c>
      <c r="K2949" s="1" t="s">
        <v>36</v>
      </c>
      <c r="L2949" s="1">
        <v>719.86</v>
      </c>
      <c r="M2949" s="1" t="s">
        <v>390</v>
      </c>
      <c r="N2949" s="1" t="s">
        <v>7606</v>
      </c>
      <c r="P2949" s="4">
        <v>43990.0</v>
      </c>
      <c r="Q2949" s="1" t="s">
        <v>8192</v>
      </c>
      <c r="R2949" s="1" t="s">
        <v>31</v>
      </c>
      <c r="S2949" s="1" t="s">
        <v>32</v>
      </c>
      <c r="T2949" s="1">
        <v>75208.0</v>
      </c>
      <c r="U2949" s="1" t="s">
        <v>8193</v>
      </c>
    </row>
    <row r="2950">
      <c r="A2950" s="1" t="s">
        <v>9653</v>
      </c>
      <c r="B2950" s="1">
        <v>39457.0</v>
      </c>
      <c r="C2950" s="1">
        <v>2407.0</v>
      </c>
      <c r="D2950" s="2" t="s">
        <v>7605</v>
      </c>
      <c r="G2950" s="3" t="str">
        <f t="shared" si="1"/>
        <v> </v>
      </c>
      <c r="H2950" s="3" t="str">
        <f t="shared" si="2"/>
        <v> </v>
      </c>
      <c r="I2950" s="1" t="s">
        <v>9654</v>
      </c>
      <c r="J2950" s="1" t="s">
        <v>389</v>
      </c>
      <c r="K2950" s="1" t="s">
        <v>27</v>
      </c>
      <c r="L2950" s="1">
        <v>750.0</v>
      </c>
      <c r="M2950" s="1" t="s">
        <v>390</v>
      </c>
      <c r="N2950" s="1" t="s">
        <v>7606</v>
      </c>
      <c r="P2950" s="4">
        <v>44474.0</v>
      </c>
      <c r="Q2950" s="1" t="s">
        <v>1223</v>
      </c>
      <c r="R2950" s="1" t="s">
        <v>31</v>
      </c>
      <c r="S2950" s="1" t="s">
        <v>32</v>
      </c>
      <c r="T2950" s="1">
        <v>75224.0</v>
      </c>
      <c r="U2950" s="1" t="s">
        <v>7624</v>
      </c>
    </row>
    <row r="2951">
      <c r="A2951" s="1" t="s">
        <v>9655</v>
      </c>
      <c r="B2951" s="1">
        <v>66746.0</v>
      </c>
      <c r="C2951" s="1">
        <v>2070.0</v>
      </c>
      <c r="D2951" s="2" t="s">
        <v>7612</v>
      </c>
      <c r="E2951" s="1" t="s">
        <v>7884</v>
      </c>
      <c r="F2951" s="1" t="s">
        <v>3678</v>
      </c>
      <c r="G2951" s="3" t="str">
        <f t="shared" si="1"/>
        <v>Dustin Marshall</v>
      </c>
      <c r="H2951" s="3" t="str">
        <f t="shared" si="2"/>
        <v>DUSTIN MARSHALL</v>
      </c>
      <c r="J2951" s="1" t="s">
        <v>57</v>
      </c>
      <c r="K2951" s="1" t="s">
        <v>41</v>
      </c>
      <c r="L2951" s="1">
        <v>750.0</v>
      </c>
      <c r="M2951" s="1" t="s">
        <v>58</v>
      </c>
      <c r="N2951" s="1" t="s">
        <v>7606</v>
      </c>
      <c r="O2951" s="4">
        <v>44317.0</v>
      </c>
      <c r="P2951" s="4">
        <v>44172.0</v>
      </c>
      <c r="Q2951" s="1" t="s">
        <v>8906</v>
      </c>
      <c r="R2951" s="1" t="s">
        <v>31</v>
      </c>
      <c r="S2951" s="1" t="s">
        <v>32</v>
      </c>
      <c r="T2951" s="1">
        <v>75230.0</v>
      </c>
      <c r="U2951" s="1" t="s">
        <v>8907</v>
      </c>
    </row>
    <row r="2952">
      <c r="A2952" s="1" t="s">
        <v>9656</v>
      </c>
      <c r="B2952" s="1">
        <v>74143.0</v>
      </c>
      <c r="C2952" s="1">
        <v>2252.0</v>
      </c>
      <c r="D2952" s="2" t="s">
        <v>7616</v>
      </c>
      <c r="G2952" s="3" t="str">
        <f t="shared" si="1"/>
        <v> </v>
      </c>
      <c r="H2952" s="3" t="str">
        <f t="shared" si="2"/>
        <v> </v>
      </c>
      <c r="I2952" s="1" t="s">
        <v>5409</v>
      </c>
      <c r="J2952" s="1" t="s">
        <v>57</v>
      </c>
      <c r="K2952" s="1" t="s">
        <v>47</v>
      </c>
      <c r="L2952" s="1">
        <v>750.0</v>
      </c>
      <c r="M2952" s="1" t="s">
        <v>58</v>
      </c>
      <c r="N2952" s="1" t="s">
        <v>7606</v>
      </c>
      <c r="O2952" s="4">
        <v>44317.0</v>
      </c>
      <c r="P2952" s="4">
        <v>44305.0</v>
      </c>
      <c r="Q2952" s="1" t="s">
        <v>5410</v>
      </c>
      <c r="R2952" s="1" t="s">
        <v>31</v>
      </c>
      <c r="S2952" s="1" t="s">
        <v>32</v>
      </c>
      <c r="T2952" s="1">
        <v>75235.0</v>
      </c>
      <c r="U2952" s="1" t="s">
        <v>5411</v>
      </c>
    </row>
    <row r="2953">
      <c r="A2953" s="1" t="s">
        <v>9657</v>
      </c>
      <c r="B2953" s="1">
        <v>74247.0</v>
      </c>
      <c r="C2953" s="1">
        <v>2252.0</v>
      </c>
      <c r="D2953" s="2" t="s">
        <v>7616</v>
      </c>
      <c r="E2953" s="1" t="s">
        <v>9658</v>
      </c>
      <c r="F2953" s="1" t="s">
        <v>9118</v>
      </c>
      <c r="G2953" s="3" t="str">
        <f t="shared" si="1"/>
        <v>James Matt Holley</v>
      </c>
      <c r="H2953" s="3" t="str">
        <f t="shared" si="2"/>
        <v>JAMES MATT HOLLEY</v>
      </c>
      <c r="J2953" s="1" t="s">
        <v>57</v>
      </c>
      <c r="K2953" s="1" t="s">
        <v>47</v>
      </c>
      <c r="L2953" s="1">
        <v>750.0</v>
      </c>
      <c r="M2953" s="1" t="s">
        <v>58</v>
      </c>
      <c r="N2953" s="1" t="s">
        <v>7606</v>
      </c>
      <c r="O2953" s="4">
        <v>44317.0</v>
      </c>
      <c r="P2953" s="4">
        <v>44287.0</v>
      </c>
      <c r="Q2953" s="1" t="s">
        <v>9119</v>
      </c>
      <c r="R2953" s="1" t="s">
        <v>31</v>
      </c>
      <c r="S2953" s="1" t="s">
        <v>32</v>
      </c>
      <c r="T2953" s="1">
        <v>75201.0</v>
      </c>
      <c r="U2953" s="1" t="s">
        <v>9120</v>
      </c>
    </row>
    <row r="2954">
      <c r="A2954" s="1" t="s">
        <v>9659</v>
      </c>
      <c r="B2954" s="1">
        <v>39421.0</v>
      </c>
      <c r="C2954" s="1">
        <v>2407.0</v>
      </c>
      <c r="D2954" s="2" t="s">
        <v>7605</v>
      </c>
      <c r="E2954" s="1" t="s">
        <v>1221</v>
      </c>
      <c r="F2954" s="1" t="s">
        <v>1222</v>
      </c>
      <c r="G2954" s="3" t="str">
        <f t="shared" si="1"/>
        <v>Chad West</v>
      </c>
      <c r="H2954" s="3" t="str">
        <f t="shared" si="2"/>
        <v>CHAD WEST</v>
      </c>
      <c r="J2954" s="1" t="s">
        <v>389</v>
      </c>
      <c r="K2954" s="1" t="s">
        <v>27</v>
      </c>
      <c r="L2954" s="1">
        <v>750.14</v>
      </c>
      <c r="M2954" s="1" t="s">
        <v>390</v>
      </c>
      <c r="N2954" s="1" t="s">
        <v>7606</v>
      </c>
      <c r="P2954" s="4">
        <v>44403.0</v>
      </c>
      <c r="Q2954" s="1" t="s">
        <v>1223</v>
      </c>
      <c r="R2954" s="1" t="s">
        <v>31</v>
      </c>
      <c r="S2954" s="1" t="s">
        <v>32</v>
      </c>
      <c r="T2954" s="1">
        <v>75224.0</v>
      </c>
      <c r="U2954" s="1" t="s">
        <v>7624</v>
      </c>
    </row>
    <row r="2955">
      <c r="A2955" s="1" t="s">
        <v>9660</v>
      </c>
      <c r="B2955" s="1">
        <v>36809.0</v>
      </c>
      <c r="C2955" s="1">
        <v>2252.0</v>
      </c>
      <c r="D2955" s="2" t="s">
        <v>7616</v>
      </c>
      <c r="E2955" s="1" t="s">
        <v>7925</v>
      </c>
      <c r="F2955" s="1" t="s">
        <v>131</v>
      </c>
      <c r="G2955" s="3" t="str">
        <f t="shared" si="1"/>
        <v>Edgar Johnson</v>
      </c>
      <c r="H2955" s="3" t="str">
        <f t="shared" si="2"/>
        <v>EDGAR JOHNSON</v>
      </c>
      <c r="J2955" s="1" t="s">
        <v>389</v>
      </c>
      <c r="K2955" s="1" t="s">
        <v>47</v>
      </c>
      <c r="L2955" s="1">
        <v>761.0</v>
      </c>
      <c r="M2955" s="1" t="s">
        <v>390</v>
      </c>
      <c r="N2955" s="1" t="s">
        <v>7606</v>
      </c>
      <c r="O2955" s="4">
        <v>44317.0</v>
      </c>
      <c r="P2955" s="4">
        <v>44300.0</v>
      </c>
      <c r="Q2955" s="1" t="s">
        <v>7926</v>
      </c>
      <c r="R2955" s="1" t="s">
        <v>31</v>
      </c>
      <c r="S2955" s="1" t="s">
        <v>32</v>
      </c>
      <c r="T2955" s="1">
        <v>75237.0</v>
      </c>
      <c r="U2955" s="1" t="s">
        <v>7927</v>
      </c>
    </row>
    <row r="2956">
      <c r="A2956" s="1" t="s">
        <v>9661</v>
      </c>
      <c r="B2956" s="1">
        <v>36791.0</v>
      </c>
      <c r="C2956" s="1">
        <v>2252.0</v>
      </c>
      <c r="D2956" s="2" t="s">
        <v>7616</v>
      </c>
      <c r="E2956" s="1" t="s">
        <v>7925</v>
      </c>
      <c r="F2956" s="1" t="s">
        <v>131</v>
      </c>
      <c r="G2956" s="3" t="str">
        <f t="shared" si="1"/>
        <v>Edgar Johnson</v>
      </c>
      <c r="H2956" s="3" t="str">
        <f t="shared" si="2"/>
        <v>EDGAR JOHNSON</v>
      </c>
      <c r="J2956" s="1" t="s">
        <v>389</v>
      </c>
      <c r="K2956" s="1" t="s">
        <v>47</v>
      </c>
      <c r="L2956" s="1">
        <v>780.0</v>
      </c>
      <c r="M2956" s="1" t="s">
        <v>390</v>
      </c>
      <c r="N2956" s="1" t="s">
        <v>7606</v>
      </c>
      <c r="O2956" s="4">
        <v>44317.0</v>
      </c>
      <c r="P2956" s="4">
        <v>44288.0</v>
      </c>
      <c r="Q2956" s="1" t="s">
        <v>7926</v>
      </c>
      <c r="R2956" s="1" t="s">
        <v>31</v>
      </c>
      <c r="S2956" s="1" t="s">
        <v>32</v>
      </c>
      <c r="T2956" s="1">
        <v>75237.0</v>
      </c>
      <c r="U2956" s="1" t="s">
        <v>7927</v>
      </c>
    </row>
    <row r="2957">
      <c r="A2957" s="1" t="s">
        <v>9662</v>
      </c>
      <c r="B2957" s="1">
        <v>66938.0</v>
      </c>
      <c r="C2957" s="1">
        <v>2070.0</v>
      </c>
      <c r="D2957" s="2" t="s">
        <v>7612</v>
      </c>
      <c r="E2957" s="1" t="s">
        <v>2673</v>
      </c>
      <c r="F2957" s="1" t="s">
        <v>7816</v>
      </c>
      <c r="G2957" s="3" t="str">
        <f t="shared" si="1"/>
        <v>Jerry Hicks</v>
      </c>
      <c r="H2957" s="3" t="str">
        <f t="shared" si="2"/>
        <v>JERRY HICKS</v>
      </c>
      <c r="J2957" s="1" t="s">
        <v>57</v>
      </c>
      <c r="K2957" s="1" t="s">
        <v>41</v>
      </c>
      <c r="L2957" s="1">
        <v>789.79</v>
      </c>
      <c r="M2957" s="1" t="s">
        <v>58</v>
      </c>
      <c r="N2957" s="1" t="s">
        <v>7606</v>
      </c>
      <c r="O2957" s="4">
        <v>44317.0</v>
      </c>
      <c r="P2957" s="5">
        <v>44196.0</v>
      </c>
      <c r="Q2957" s="1" t="s">
        <v>9663</v>
      </c>
      <c r="R2957" s="1" t="s">
        <v>31</v>
      </c>
      <c r="S2957" s="1" t="s">
        <v>32</v>
      </c>
      <c r="T2957" s="1">
        <v>75208.0</v>
      </c>
      <c r="U2957" s="1" t="s">
        <v>9664</v>
      </c>
    </row>
    <row r="2958">
      <c r="A2958" s="1" t="s">
        <v>9665</v>
      </c>
      <c r="B2958" s="1">
        <v>39436.0</v>
      </c>
      <c r="C2958" s="1">
        <v>2407.0</v>
      </c>
      <c r="D2958" s="2" t="s">
        <v>7605</v>
      </c>
      <c r="E2958" s="1" t="s">
        <v>1221</v>
      </c>
      <c r="F2958" s="1" t="s">
        <v>1222</v>
      </c>
      <c r="G2958" s="3" t="str">
        <f t="shared" si="1"/>
        <v>Chad West</v>
      </c>
      <c r="H2958" s="3" t="str">
        <f t="shared" si="2"/>
        <v>CHAD WEST</v>
      </c>
      <c r="J2958" s="1" t="s">
        <v>389</v>
      </c>
      <c r="K2958" s="1" t="s">
        <v>27</v>
      </c>
      <c r="L2958" s="1">
        <v>791.79</v>
      </c>
      <c r="M2958" s="1" t="s">
        <v>390</v>
      </c>
      <c r="N2958" s="1" t="s">
        <v>7606</v>
      </c>
      <c r="P2958" s="4">
        <v>44438.0</v>
      </c>
      <c r="Q2958" s="1" t="s">
        <v>1223</v>
      </c>
      <c r="R2958" s="1" t="s">
        <v>31</v>
      </c>
      <c r="S2958" s="1" t="s">
        <v>32</v>
      </c>
      <c r="T2958" s="1">
        <v>75224.0</v>
      </c>
      <c r="U2958" s="1" t="s">
        <v>7624</v>
      </c>
    </row>
    <row r="2959">
      <c r="A2959" s="1" t="s">
        <v>9666</v>
      </c>
      <c r="B2959" s="1">
        <v>38557.0</v>
      </c>
      <c r="C2959" s="1">
        <v>2339.0</v>
      </c>
      <c r="D2959" s="2" t="s">
        <v>7618</v>
      </c>
      <c r="E2959" s="1" t="s">
        <v>7925</v>
      </c>
      <c r="F2959" s="1" t="s">
        <v>131</v>
      </c>
      <c r="G2959" s="3" t="str">
        <f t="shared" si="1"/>
        <v>Edgar Johnson</v>
      </c>
      <c r="H2959" s="3" t="str">
        <f t="shared" si="2"/>
        <v>EDGAR JOHNSON</v>
      </c>
      <c r="J2959" s="1" t="s">
        <v>389</v>
      </c>
      <c r="K2959" s="1" t="s">
        <v>53</v>
      </c>
      <c r="L2959" s="1">
        <v>798.0</v>
      </c>
      <c r="M2959" s="1" t="s">
        <v>390</v>
      </c>
      <c r="N2959" s="1" t="s">
        <v>7606</v>
      </c>
      <c r="O2959" s="4">
        <v>44317.0</v>
      </c>
      <c r="P2959" s="4">
        <v>44320.0</v>
      </c>
      <c r="Q2959" s="1" t="s">
        <v>7926</v>
      </c>
      <c r="R2959" s="1" t="s">
        <v>31</v>
      </c>
      <c r="S2959" s="1" t="s">
        <v>32</v>
      </c>
      <c r="T2959" s="1">
        <v>75237.0</v>
      </c>
      <c r="U2959" s="1" t="s">
        <v>7927</v>
      </c>
    </row>
    <row r="2960">
      <c r="A2960" s="1">
        <v>465631.0</v>
      </c>
      <c r="B2960" s="1">
        <v>65631.0</v>
      </c>
      <c r="C2960" s="1">
        <v>2070.0</v>
      </c>
      <c r="D2960" s="2" t="s">
        <v>7612</v>
      </c>
      <c r="E2960" s="1" t="s">
        <v>649</v>
      </c>
      <c r="F2960" s="1" t="s">
        <v>3673</v>
      </c>
      <c r="G2960" s="3" t="str">
        <f t="shared" si="1"/>
        <v>Mark Parker</v>
      </c>
      <c r="H2960" s="3" t="str">
        <f t="shared" si="2"/>
        <v>MARK PARKER</v>
      </c>
      <c r="I2960" s="1" t="s">
        <v>9667</v>
      </c>
      <c r="J2960" s="1" t="s">
        <v>5772</v>
      </c>
      <c r="K2960" s="1" t="s">
        <v>41</v>
      </c>
      <c r="L2960" s="1">
        <v>800.0</v>
      </c>
      <c r="M2960" s="1" t="s">
        <v>5772</v>
      </c>
      <c r="N2960" s="1" t="s">
        <v>7606</v>
      </c>
      <c r="O2960" s="4">
        <v>44317.0</v>
      </c>
      <c r="P2960" s="4">
        <v>44037.0</v>
      </c>
      <c r="Q2960" s="1" t="s">
        <v>9089</v>
      </c>
      <c r="R2960" s="1" t="s">
        <v>31</v>
      </c>
      <c r="S2960" s="1" t="s">
        <v>32</v>
      </c>
      <c r="T2960" s="1">
        <v>75219.0</v>
      </c>
      <c r="U2960" s="1" t="s">
        <v>9090</v>
      </c>
    </row>
    <row r="2961">
      <c r="A2961" s="1" t="s">
        <v>9668</v>
      </c>
      <c r="B2961" s="1">
        <v>39475.0</v>
      </c>
      <c r="C2961" s="1">
        <v>2407.0</v>
      </c>
      <c r="D2961" s="2" t="s">
        <v>7605</v>
      </c>
      <c r="E2961" s="1" t="s">
        <v>7828</v>
      </c>
      <c r="F2961" s="1" t="s">
        <v>7829</v>
      </c>
      <c r="G2961" s="3" t="str">
        <f t="shared" si="1"/>
        <v>Benny Guzman</v>
      </c>
      <c r="H2961" s="3" t="str">
        <f t="shared" si="2"/>
        <v>BENNY GUZMAN</v>
      </c>
      <c r="J2961" s="1" t="s">
        <v>389</v>
      </c>
      <c r="K2961" s="1" t="s">
        <v>27</v>
      </c>
      <c r="L2961" s="1">
        <v>800.0</v>
      </c>
      <c r="M2961" s="1" t="s">
        <v>390</v>
      </c>
      <c r="N2961" s="1" t="s">
        <v>7606</v>
      </c>
      <c r="P2961" s="4">
        <v>44502.0</v>
      </c>
      <c r="Q2961" s="1" t="s">
        <v>7830</v>
      </c>
      <c r="R2961" s="1" t="s">
        <v>31</v>
      </c>
      <c r="S2961" s="1" t="s">
        <v>32</v>
      </c>
      <c r="T2961" s="1">
        <v>75208.0</v>
      </c>
      <c r="U2961" s="1" t="s">
        <v>7831</v>
      </c>
    </row>
    <row r="2962">
      <c r="A2962" s="1" t="s">
        <v>9669</v>
      </c>
      <c r="B2962" s="1">
        <v>39487.0</v>
      </c>
      <c r="C2962" s="1">
        <v>2407.0</v>
      </c>
      <c r="D2962" s="2" t="s">
        <v>7605</v>
      </c>
      <c r="G2962" s="3" t="str">
        <f t="shared" si="1"/>
        <v> </v>
      </c>
      <c r="H2962" s="3" t="str">
        <f t="shared" si="2"/>
        <v> </v>
      </c>
      <c r="I2962" s="1" t="s">
        <v>9670</v>
      </c>
      <c r="J2962" s="1" t="s">
        <v>389</v>
      </c>
      <c r="K2962" s="1" t="s">
        <v>27</v>
      </c>
      <c r="L2962" s="1">
        <v>808.63</v>
      </c>
      <c r="M2962" s="1" t="s">
        <v>390</v>
      </c>
      <c r="N2962" s="1" t="s">
        <v>7606</v>
      </c>
      <c r="P2962" s="5">
        <v>44515.0</v>
      </c>
      <c r="Q2962" s="1" t="s">
        <v>1223</v>
      </c>
      <c r="R2962" s="1" t="s">
        <v>31</v>
      </c>
      <c r="S2962" s="1" t="s">
        <v>32</v>
      </c>
      <c r="T2962" s="1">
        <v>75224.0</v>
      </c>
      <c r="U2962" s="1" t="s">
        <v>7624</v>
      </c>
    </row>
    <row r="2963">
      <c r="A2963" s="1" t="s">
        <v>9671</v>
      </c>
      <c r="B2963" s="1">
        <v>39510.0</v>
      </c>
      <c r="C2963" s="1">
        <v>2407.0</v>
      </c>
      <c r="D2963" s="2" t="s">
        <v>7605</v>
      </c>
      <c r="G2963" s="3" t="str">
        <f t="shared" si="1"/>
        <v> </v>
      </c>
      <c r="H2963" s="3" t="str">
        <f t="shared" si="2"/>
        <v> </v>
      </c>
      <c r="I2963" s="1" t="s">
        <v>9672</v>
      </c>
      <c r="J2963" s="1" t="s">
        <v>389</v>
      </c>
      <c r="K2963" s="1" t="s">
        <v>27</v>
      </c>
      <c r="L2963" s="1">
        <v>811.88</v>
      </c>
      <c r="M2963" s="1" t="s">
        <v>390</v>
      </c>
      <c r="N2963" s="1" t="s">
        <v>7606</v>
      </c>
      <c r="P2963" s="5">
        <v>44543.0</v>
      </c>
      <c r="Q2963" s="1" t="s">
        <v>8136</v>
      </c>
      <c r="R2963" s="1" t="s">
        <v>31</v>
      </c>
      <c r="S2963" s="1" t="s">
        <v>32</v>
      </c>
      <c r="T2963" s="1">
        <v>75201.0</v>
      </c>
      <c r="U2963" s="1" t="s">
        <v>8137</v>
      </c>
    </row>
    <row r="2964">
      <c r="A2964" s="1" t="s">
        <v>9673</v>
      </c>
      <c r="B2964" s="1">
        <v>34524.0</v>
      </c>
      <c r="C2964" s="1">
        <v>2024.0</v>
      </c>
      <c r="D2964" s="2" t="s">
        <v>7610</v>
      </c>
      <c r="E2964" s="1" t="s">
        <v>8464</v>
      </c>
      <c r="F2964" s="1" t="s">
        <v>8465</v>
      </c>
      <c r="G2964" s="3" t="str">
        <f t="shared" si="1"/>
        <v>Katy Seitzler</v>
      </c>
      <c r="H2964" s="3" t="str">
        <f t="shared" si="2"/>
        <v>KATY SEITZLER</v>
      </c>
      <c r="J2964" s="1" t="s">
        <v>389</v>
      </c>
      <c r="K2964" s="1" t="s">
        <v>36</v>
      </c>
      <c r="L2964" s="1">
        <v>855.0</v>
      </c>
      <c r="M2964" s="1" t="s">
        <v>390</v>
      </c>
      <c r="N2964" s="1" t="s">
        <v>7606</v>
      </c>
      <c r="P2964" s="4">
        <v>43885.0</v>
      </c>
      <c r="Q2964" s="1" t="s">
        <v>8784</v>
      </c>
      <c r="R2964" s="1" t="s">
        <v>2580</v>
      </c>
      <c r="S2964" s="1" t="s">
        <v>32</v>
      </c>
      <c r="T2964" s="1">
        <v>75002.0</v>
      </c>
      <c r="U2964" s="1" t="s">
        <v>8828</v>
      </c>
    </row>
    <row r="2965">
      <c r="A2965" s="1" t="s">
        <v>9674</v>
      </c>
      <c r="B2965" s="1">
        <v>38542.0</v>
      </c>
      <c r="C2965" s="1">
        <v>2339.0</v>
      </c>
      <c r="D2965" s="2" t="s">
        <v>7618</v>
      </c>
      <c r="E2965" s="1" t="s">
        <v>2112</v>
      </c>
      <c r="F2965" s="1" t="s">
        <v>7711</v>
      </c>
      <c r="G2965" s="3" t="str">
        <f t="shared" si="1"/>
        <v>Benjamin Calhoun</v>
      </c>
      <c r="H2965" s="3" t="str">
        <f t="shared" si="2"/>
        <v>BENJAMIN CALHOUN</v>
      </c>
      <c r="J2965" s="1" t="s">
        <v>389</v>
      </c>
      <c r="K2965" s="1" t="s">
        <v>53</v>
      </c>
      <c r="L2965" s="1">
        <v>890.0</v>
      </c>
      <c r="M2965" s="1" t="s">
        <v>390</v>
      </c>
      <c r="N2965" s="1" t="s">
        <v>7606</v>
      </c>
      <c r="O2965" s="4">
        <v>44317.0</v>
      </c>
      <c r="P2965" s="4">
        <v>44315.0</v>
      </c>
      <c r="Q2965" s="1" t="s">
        <v>7712</v>
      </c>
      <c r="R2965" s="1" t="s">
        <v>803</v>
      </c>
      <c r="S2965" s="1" t="s">
        <v>32</v>
      </c>
      <c r="T2965" s="1">
        <v>75454.0</v>
      </c>
      <c r="U2965" s="1" t="s">
        <v>7713</v>
      </c>
    </row>
    <row r="2966">
      <c r="A2966" s="1" t="s">
        <v>9675</v>
      </c>
      <c r="B2966" s="1">
        <v>74199.0</v>
      </c>
      <c r="C2966" s="1">
        <v>2252.0</v>
      </c>
      <c r="D2966" s="2" t="s">
        <v>7616</v>
      </c>
      <c r="E2966" s="1" t="s">
        <v>140</v>
      </c>
      <c r="F2966" s="1" t="s">
        <v>9676</v>
      </c>
      <c r="G2966" s="3" t="str">
        <f t="shared" si="1"/>
        <v>Michael Biersma</v>
      </c>
      <c r="H2966" s="3" t="str">
        <f t="shared" si="2"/>
        <v>MICHAEL BIERSMA</v>
      </c>
      <c r="J2966" s="1" t="s">
        <v>57</v>
      </c>
      <c r="K2966" s="1" t="s">
        <v>47</v>
      </c>
      <c r="L2966" s="1">
        <v>900.0</v>
      </c>
      <c r="M2966" s="1" t="s">
        <v>58</v>
      </c>
      <c r="N2966" s="1" t="s">
        <v>7606</v>
      </c>
      <c r="O2966" s="4">
        <v>44317.0</v>
      </c>
      <c r="P2966" s="4">
        <v>44299.0</v>
      </c>
      <c r="Q2966" s="1" t="s">
        <v>9677</v>
      </c>
      <c r="R2966" s="1" t="s">
        <v>31</v>
      </c>
      <c r="S2966" s="1" t="s">
        <v>32</v>
      </c>
      <c r="T2966" s="1">
        <v>75208.0</v>
      </c>
      <c r="U2966" s="1" t="s">
        <v>9678</v>
      </c>
    </row>
    <row r="2967">
      <c r="A2967" s="1" t="s">
        <v>9679</v>
      </c>
      <c r="B2967" s="1">
        <v>74208.0</v>
      </c>
      <c r="C2967" s="1">
        <v>2252.0</v>
      </c>
      <c r="D2967" s="2" t="s">
        <v>7616</v>
      </c>
      <c r="E2967" s="1" t="s">
        <v>9680</v>
      </c>
      <c r="F2967" s="1" t="s">
        <v>9681</v>
      </c>
      <c r="G2967" s="3" t="str">
        <f t="shared" si="1"/>
        <v>Clint Coe</v>
      </c>
      <c r="H2967" s="3" t="str">
        <f t="shared" si="2"/>
        <v>CLINT COE</v>
      </c>
      <c r="J2967" s="1" t="s">
        <v>57</v>
      </c>
      <c r="K2967" s="1" t="s">
        <v>47</v>
      </c>
      <c r="L2967" s="1">
        <v>948.0</v>
      </c>
      <c r="M2967" s="1" t="s">
        <v>58</v>
      </c>
      <c r="N2967" s="1" t="s">
        <v>7606</v>
      </c>
      <c r="O2967" s="4">
        <v>44317.0</v>
      </c>
      <c r="P2967" s="4">
        <v>44300.0</v>
      </c>
      <c r="Q2967" s="1" t="s">
        <v>9682</v>
      </c>
      <c r="R2967" s="1" t="s">
        <v>31</v>
      </c>
      <c r="S2967" s="1" t="s">
        <v>32</v>
      </c>
      <c r="T2967" s="1">
        <v>75225.0</v>
      </c>
      <c r="U2967" s="1" t="s">
        <v>9683</v>
      </c>
    </row>
    <row r="2968">
      <c r="A2968" s="1" t="s">
        <v>9684</v>
      </c>
      <c r="B2968" s="1">
        <v>74234.0</v>
      </c>
      <c r="C2968" s="1">
        <v>2252.0</v>
      </c>
      <c r="D2968" s="2" t="s">
        <v>7616</v>
      </c>
      <c r="E2968" s="1" t="s">
        <v>1677</v>
      </c>
      <c r="F2968" s="1" t="s">
        <v>9685</v>
      </c>
      <c r="G2968" s="3" t="str">
        <f t="shared" si="1"/>
        <v>Monick Gandhi</v>
      </c>
      <c r="H2968" s="3" t="str">
        <f t="shared" si="2"/>
        <v>MONICK GANDHI</v>
      </c>
      <c r="J2968" s="1" t="s">
        <v>57</v>
      </c>
      <c r="K2968" s="1" t="s">
        <v>47</v>
      </c>
      <c r="L2968" s="1">
        <v>949.5</v>
      </c>
      <c r="M2968" s="1" t="s">
        <v>58</v>
      </c>
      <c r="N2968" s="1" t="s">
        <v>7606</v>
      </c>
      <c r="O2968" s="4">
        <v>44317.0</v>
      </c>
      <c r="P2968" s="4">
        <v>44306.0</v>
      </c>
      <c r="Q2968" s="1" t="s">
        <v>9686</v>
      </c>
      <c r="R2968" s="1" t="s">
        <v>368</v>
      </c>
      <c r="S2968" s="1" t="s">
        <v>32</v>
      </c>
      <c r="T2968" s="1">
        <v>75038.0</v>
      </c>
      <c r="U2968" s="1" t="s">
        <v>9687</v>
      </c>
    </row>
    <row r="2969">
      <c r="A2969" s="1" t="s">
        <v>9688</v>
      </c>
      <c r="B2969" s="1">
        <v>79664.0</v>
      </c>
      <c r="C2969" s="1">
        <v>2407.0</v>
      </c>
      <c r="D2969" s="2" t="s">
        <v>7605</v>
      </c>
      <c r="E2969" s="1" t="s">
        <v>3360</v>
      </c>
      <c r="F2969" s="1" t="s">
        <v>9689</v>
      </c>
      <c r="G2969" s="3" t="str">
        <f t="shared" si="1"/>
        <v>Cynthia Jaggi</v>
      </c>
      <c r="H2969" s="3" t="str">
        <f t="shared" si="2"/>
        <v>CYNTHIA JAGGI</v>
      </c>
      <c r="J2969" s="1" t="s">
        <v>57</v>
      </c>
      <c r="K2969" s="1" t="s">
        <v>27</v>
      </c>
      <c r="L2969" s="1">
        <v>949.7</v>
      </c>
      <c r="M2969" s="1" t="s">
        <v>58</v>
      </c>
      <c r="N2969" s="1" t="s">
        <v>7606</v>
      </c>
      <c r="P2969" s="4">
        <v>44531.0</v>
      </c>
      <c r="Q2969" s="1" t="s">
        <v>9690</v>
      </c>
      <c r="R2969" s="1" t="s">
        <v>31</v>
      </c>
      <c r="S2969" s="1" t="s">
        <v>32</v>
      </c>
      <c r="T2969" s="1">
        <v>75208.0</v>
      </c>
      <c r="U2969" s="1" t="s">
        <v>9691</v>
      </c>
    </row>
    <row r="2970">
      <c r="A2970" s="1" t="s">
        <v>9692</v>
      </c>
      <c r="B2970" s="1">
        <v>79673.0</v>
      </c>
      <c r="C2970" s="1">
        <v>2407.0</v>
      </c>
      <c r="D2970" s="2" t="s">
        <v>7605</v>
      </c>
      <c r="E2970" s="1" t="s">
        <v>1760</v>
      </c>
      <c r="F2970" s="1" t="s">
        <v>3843</v>
      </c>
      <c r="G2970" s="3" t="str">
        <f t="shared" si="1"/>
        <v>Jennifer Owen</v>
      </c>
      <c r="H2970" s="3" t="str">
        <f t="shared" si="2"/>
        <v>JENNIFER OWEN</v>
      </c>
      <c r="J2970" s="1" t="s">
        <v>57</v>
      </c>
      <c r="K2970" s="1" t="s">
        <v>27</v>
      </c>
      <c r="L2970" s="1">
        <v>949.7</v>
      </c>
      <c r="M2970" s="1" t="s">
        <v>58</v>
      </c>
      <c r="N2970" s="1" t="s">
        <v>7606</v>
      </c>
      <c r="P2970" s="5">
        <v>44515.0</v>
      </c>
      <c r="Q2970" s="1" t="s">
        <v>8372</v>
      </c>
      <c r="R2970" s="1" t="s">
        <v>31</v>
      </c>
      <c r="S2970" s="1" t="s">
        <v>32</v>
      </c>
      <c r="T2970" s="1">
        <v>75214.0</v>
      </c>
      <c r="U2970" s="1" t="s">
        <v>9693</v>
      </c>
    </row>
    <row r="2971">
      <c r="A2971" s="1" t="s">
        <v>9694</v>
      </c>
      <c r="B2971" s="1">
        <v>79656.0</v>
      </c>
      <c r="C2971" s="1">
        <v>2407.0</v>
      </c>
      <c r="D2971" s="2" t="s">
        <v>7605</v>
      </c>
      <c r="E2971" s="1" t="s">
        <v>1002</v>
      </c>
      <c r="F2971" s="1" t="s">
        <v>9695</v>
      </c>
      <c r="G2971" s="3" t="str">
        <f t="shared" si="1"/>
        <v>Keith Dilling</v>
      </c>
      <c r="H2971" s="3" t="str">
        <f t="shared" si="2"/>
        <v>KEITH DILLING</v>
      </c>
      <c r="J2971" s="1" t="s">
        <v>57</v>
      </c>
      <c r="K2971" s="1" t="s">
        <v>27</v>
      </c>
      <c r="L2971" s="1">
        <v>949.7</v>
      </c>
      <c r="M2971" s="1" t="s">
        <v>58</v>
      </c>
      <c r="N2971" s="1" t="s">
        <v>7606</v>
      </c>
      <c r="P2971" s="4">
        <v>44434.0</v>
      </c>
      <c r="Q2971" s="1" t="s">
        <v>9696</v>
      </c>
      <c r="R2971" s="1" t="s">
        <v>31</v>
      </c>
      <c r="S2971" s="1" t="s">
        <v>32</v>
      </c>
      <c r="T2971" s="1">
        <v>75240.0</v>
      </c>
      <c r="U2971" s="1" t="s">
        <v>9697</v>
      </c>
    </row>
    <row r="2972">
      <c r="A2972" s="1" t="s">
        <v>9698</v>
      </c>
      <c r="B2972" s="1">
        <v>79654.0</v>
      </c>
      <c r="C2972" s="1">
        <v>2407.0</v>
      </c>
      <c r="D2972" s="2" t="s">
        <v>7605</v>
      </c>
      <c r="E2972" s="1" t="s">
        <v>3577</v>
      </c>
      <c r="F2972" s="1" t="s">
        <v>7995</v>
      </c>
      <c r="G2972" s="3" t="str">
        <f t="shared" si="1"/>
        <v>Morgan Cox</v>
      </c>
      <c r="H2972" s="3" t="str">
        <f t="shared" si="2"/>
        <v>MORGAN COX</v>
      </c>
      <c r="J2972" s="1" t="s">
        <v>57</v>
      </c>
      <c r="K2972" s="1" t="s">
        <v>27</v>
      </c>
      <c r="L2972" s="1">
        <v>949.7</v>
      </c>
      <c r="M2972" s="1" t="s">
        <v>58</v>
      </c>
      <c r="N2972" s="1" t="s">
        <v>7606</v>
      </c>
      <c r="P2972" s="5">
        <v>44522.0</v>
      </c>
      <c r="Q2972" s="1" t="s">
        <v>9699</v>
      </c>
      <c r="R2972" s="1" t="s">
        <v>31</v>
      </c>
      <c r="S2972" s="1" t="s">
        <v>32</v>
      </c>
      <c r="T2972" s="1">
        <v>75205.0</v>
      </c>
      <c r="U2972" s="1" t="s">
        <v>9700</v>
      </c>
    </row>
    <row r="2973">
      <c r="A2973" s="1" t="s">
        <v>9701</v>
      </c>
      <c r="B2973" s="1">
        <v>79666.0</v>
      </c>
      <c r="C2973" s="1">
        <v>2407.0</v>
      </c>
      <c r="D2973" s="2" t="s">
        <v>7605</v>
      </c>
      <c r="E2973" s="1" t="s">
        <v>824</v>
      </c>
      <c r="F2973" s="1" t="s">
        <v>9473</v>
      </c>
      <c r="G2973" s="3" t="str">
        <f t="shared" si="1"/>
        <v>Scott Kahle</v>
      </c>
      <c r="H2973" s="3" t="str">
        <f t="shared" si="2"/>
        <v>SCOTT KAHLE</v>
      </c>
      <c r="J2973" s="1" t="s">
        <v>57</v>
      </c>
      <c r="K2973" s="1" t="s">
        <v>27</v>
      </c>
      <c r="L2973" s="1">
        <v>949.7</v>
      </c>
      <c r="M2973" s="1" t="s">
        <v>58</v>
      </c>
      <c r="N2973" s="1" t="s">
        <v>7606</v>
      </c>
      <c r="P2973" s="5">
        <v>44524.0</v>
      </c>
      <c r="Q2973" s="1" t="s">
        <v>8345</v>
      </c>
      <c r="R2973" s="1" t="s">
        <v>31</v>
      </c>
      <c r="S2973" s="1" t="s">
        <v>32</v>
      </c>
      <c r="T2973" s="1">
        <v>75219.0</v>
      </c>
      <c r="U2973" s="1" t="s">
        <v>8346</v>
      </c>
    </row>
    <row r="2974">
      <c r="A2974" s="1" t="s">
        <v>9702</v>
      </c>
      <c r="B2974" s="1">
        <v>79671.0</v>
      </c>
      <c r="C2974" s="1">
        <v>2407.0</v>
      </c>
      <c r="D2974" s="2" t="s">
        <v>7605</v>
      </c>
      <c r="E2974" s="1" t="s">
        <v>9703</v>
      </c>
      <c r="F2974" s="1" t="s">
        <v>9704</v>
      </c>
      <c r="G2974" s="3" t="str">
        <f t="shared" si="1"/>
        <v>Brooke Moser</v>
      </c>
      <c r="H2974" s="3" t="str">
        <f t="shared" si="2"/>
        <v>BROOKE MOSER</v>
      </c>
      <c r="J2974" s="1" t="s">
        <v>57</v>
      </c>
      <c r="K2974" s="1" t="s">
        <v>27</v>
      </c>
      <c r="L2974" s="1">
        <v>949.7</v>
      </c>
      <c r="M2974" s="1" t="s">
        <v>58</v>
      </c>
      <c r="N2974" s="1" t="s">
        <v>7606</v>
      </c>
      <c r="P2974" s="4">
        <v>44533.0</v>
      </c>
      <c r="Q2974" s="1" t="s">
        <v>9705</v>
      </c>
      <c r="R2974" s="1" t="s">
        <v>31</v>
      </c>
      <c r="S2974" s="1" t="s">
        <v>32</v>
      </c>
      <c r="T2974" s="1">
        <v>75208.0</v>
      </c>
      <c r="U2974" s="1" t="s">
        <v>9706</v>
      </c>
    </row>
    <row r="2975">
      <c r="A2975" s="1" t="s">
        <v>9707</v>
      </c>
      <c r="B2975" s="1">
        <v>79658.0</v>
      </c>
      <c r="C2975" s="1">
        <v>2407.0</v>
      </c>
      <c r="D2975" s="2" t="s">
        <v>7605</v>
      </c>
      <c r="E2975" s="1" t="s">
        <v>9103</v>
      </c>
      <c r="F2975" s="1" t="s">
        <v>9708</v>
      </c>
      <c r="G2975" s="3" t="str">
        <f t="shared" si="1"/>
        <v>Aimee Furness 1</v>
      </c>
      <c r="H2975" s="3" t="str">
        <f t="shared" si="2"/>
        <v>AIMEE FURNESS 1</v>
      </c>
      <c r="J2975" s="1" t="s">
        <v>57</v>
      </c>
      <c r="K2975" s="1" t="s">
        <v>27</v>
      </c>
      <c r="L2975" s="1">
        <v>949.7</v>
      </c>
      <c r="M2975" s="1" t="s">
        <v>58</v>
      </c>
      <c r="N2975" s="1" t="s">
        <v>7606</v>
      </c>
      <c r="P2975" s="5">
        <v>44512.0</v>
      </c>
      <c r="Q2975" s="1" t="s">
        <v>9105</v>
      </c>
      <c r="R2975" s="1" t="s">
        <v>31</v>
      </c>
      <c r="S2975" s="1" t="s">
        <v>32</v>
      </c>
      <c r="T2975" s="1">
        <v>75208.0</v>
      </c>
      <c r="U2975" s="1" t="s">
        <v>9106</v>
      </c>
    </row>
    <row r="2976">
      <c r="A2976" s="1" t="s">
        <v>9709</v>
      </c>
      <c r="B2976" s="1">
        <v>79645.0</v>
      </c>
      <c r="C2976" s="1">
        <v>2407.0</v>
      </c>
      <c r="D2976" s="2" t="s">
        <v>7605</v>
      </c>
      <c r="E2976" s="1" t="s">
        <v>1691</v>
      </c>
      <c r="F2976" s="1" t="s">
        <v>1692</v>
      </c>
      <c r="G2976" s="3" t="str">
        <f t="shared" si="1"/>
        <v>Jorge Baldor</v>
      </c>
      <c r="H2976" s="3" t="str">
        <f t="shared" si="2"/>
        <v>JORGE BALDOR</v>
      </c>
      <c r="J2976" s="1" t="s">
        <v>57</v>
      </c>
      <c r="K2976" s="1" t="s">
        <v>27</v>
      </c>
      <c r="L2976" s="1">
        <v>949.7</v>
      </c>
      <c r="M2976" s="1" t="s">
        <v>58</v>
      </c>
      <c r="N2976" s="1" t="s">
        <v>7606</v>
      </c>
      <c r="P2976" s="5">
        <v>44513.0</v>
      </c>
      <c r="Q2976" s="1" t="s">
        <v>9710</v>
      </c>
      <c r="R2976" s="1" t="s">
        <v>31</v>
      </c>
      <c r="S2976" s="1" t="s">
        <v>32</v>
      </c>
      <c r="T2976" s="1">
        <v>75201.0</v>
      </c>
      <c r="U2976" s="1" t="s">
        <v>9711</v>
      </c>
    </row>
    <row r="2977">
      <c r="A2977" s="1" t="s">
        <v>9712</v>
      </c>
      <c r="B2977" s="1">
        <v>79682.0</v>
      </c>
      <c r="C2977" s="1">
        <v>2407.0</v>
      </c>
      <c r="D2977" s="2" t="s">
        <v>7605</v>
      </c>
      <c r="E2977" s="1" t="s">
        <v>736</v>
      </c>
      <c r="F2977" s="1" t="s">
        <v>9713</v>
      </c>
      <c r="G2977" s="3" t="str">
        <f t="shared" si="1"/>
        <v>Ashley Spears</v>
      </c>
      <c r="H2977" s="3" t="str">
        <f t="shared" si="2"/>
        <v>ASHLEY SPEARS</v>
      </c>
      <c r="J2977" s="1" t="s">
        <v>57</v>
      </c>
      <c r="K2977" s="1" t="s">
        <v>27</v>
      </c>
      <c r="L2977" s="1">
        <v>949.7</v>
      </c>
      <c r="M2977" s="1" t="s">
        <v>58</v>
      </c>
      <c r="N2977" s="1" t="s">
        <v>7606</v>
      </c>
      <c r="P2977" s="4">
        <v>44531.0</v>
      </c>
      <c r="Q2977" s="1" t="s">
        <v>9714</v>
      </c>
      <c r="R2977" s="1" t="s">
        <v>31</v>
      </c>
      <c r="S2977" s="1" t="s">
        <v>32</v>
      </c>
      <c r="T2977" s="1">
        <v>75208.0</v>
      </c>
      <c r="U2977" s="1" t="s">
        <v>9715</v>
      </c>
    </row>
    <row r="2978">
      <c r="A2978" s="1" t="s">
        <v>9716</v>
      </c>
      <c r="B2978" s="1">
        <v>79663.0</v>
      </c>
      <c r="C2978" s="1">
        <v>2407.0</v>
      </c>
      <c r="D2978" s="2" t="s">
        <v>7605</v>
      </c>
      <c r="E2978" s="1" t="s">
        <v>4876</v>
      </c>
      <c r="F2978" s="1" t="s">
        <v>9369</v>
      </c>
      <c r="G2978" s="3" t="str">
        <f t="shared" si="1"/>
        <v>Kathy Hewitt</v>
      </c>
      <c r="H2978" s="3" t="str">
        <f t="shared" si="2"/>
        <v>KATHY HEWITT</v>
      </c>
      <c r="J2978" s="1" t="s">
        <v>57</v>
      </c>
      <c r="K2978" s="1" t="s">
        <v>27</v>
      </c>
      <c r="L2978" s="1">
        <v>949.7</v>
      </c>
      <c r="M2978" s="1" t="s">
        <v>58</v>
      </c>
      <c r="N2978" s="1" t="s">
        <v>7606</v>
      </c>
      <c r="P2978" s="5">
        <v>44512.0</v>
      </c>
      <c r="Q2978" s="1" t="s">
        <v>9412</v>
      </c>
      <c r="R2978" s="1" t="s">
        <v>31</v>
      </c>
      <c r="S2978" s="1" t="s">
        <v>32</v>
      </c>
      <c r="T2978" s="1">
        <v>75208.0</v>
      </c>
      <c r="U2978" s="1" t="s">
        <v>9413</v>
      </c>
    </row>
    <row r="2979">
      <c r="A2979" s="1" t="s">
        <v>9717</v>
      </c>
      <c r="B2979" s="1">
        <v>69954.0</v>
      </c>
      <c r="C2979" s="1">
        <v>2154.0</v>
      </c>
      <c r="D2979" s="2" t="s">
        <v>7614</v>
      </c>
      <c r="E2979" s="1" t="s">
        <v>1522</v>
      </c>
      <c r="F2979" s="1" t="s">
        <v>361</v>
      </c>
      <c r="G2979" s="3" t="str">
        <f t="shared" si="1"/>
        <v>Jacob Brown</v>
      </c>
      <c r="H2979" s="3" t="str">
        <f t="shared" si="2"/>
        <v>JACOB BROWN</v>
      </c>
      <c r="J2979" s="1" t="s">
        <v>57</v>
      </c>
      <c r="K2979" s="1" t="s">
        <v>44</v>
      </c>
      <c r="L2979" s="1">
        <v>949.7</v>
      </c>
      <c r="M2979" s="1" t="s">
        <v>58</v>
      </c>
      <c r="N2979" s="1" t="s">
        <v>7606</v>
      </c>
      <c r="O2979" s="4">
        <v>44317.0</v>
      </c>
      <c r="P2979" s="4">
        <v>44209.0</v>
      </c>
      <c r="Q2979" s="1" t="s">
        <v>9718</v>
      </c>
      <c r="R2979" s="1" t="s">
        <v>122</v>
      </c>
      <c r="S2979" s="1" t="s">
        <v>32</v>
      </c>
      <c r="T2979" s="1">
        <v>78703.0</v>
      </c>
      <c r="U2979" s="1" t="s">
        <v>9719</v>
      </c>
    </row>
    <row r="2980">
      <c r="A2980" s="1" t="s">
        <v>9720</v>
      </c>
      <c r="B2980" s="1">
        <v>69957.0</v>
      </c>
      <c r="C2980" s="1">
        <v>2154.0</v>
      </c>
      <c r="D2980" s="2" t="s">
        <v>7614</v>
      </c>
      <c r="E2980" s="1" t="s">
        <v>354</v>
      </c>
      <c r="F2980" s="1" t="s">
        <v>3513</v>
      </c>
      <c r="G2980" s="3" t="str">
        <f t="shared" si="1"/>
        <v>Richard Collins</v>
      </c>
      <c r="H2980" s="3" t="str">
        <f t="shared" si="2"/>
        <v>RICHARD COLLINS</v>
      </c>
      <c r="J2980" s="1" t="s">
        <v>57</v>
      </c>
      <c r="K2980" s="1" t="s">
        <v>44</v>
      </c>
      <c r="L2980" s="1">
        <v>949.7</v>
      </c>
      <c r="M2980" s="1" t="s">
        <v>58</v>
      </c>
      <c r="N2980" s="1" t="s">
        <v>7606</v>
      </c>
      <c r="O2980" s="4">
        <v>44317.0</v>
      </c>
      <c r="P2980" s="4">
        <v>44256.0</v>
      </c>
      <c r="Q2980" s="1" t="s">
        <v>9721</v>
      </c>
      <c r="R2980" s="1" t="s">
        <v>31</v>
      </c>
      <c r="S2980" s="1" t="s">
        <v>32</v>
      </c>
      <c r="T2980" s="1">
        <v>75206.0</v>
      </c>
      <c r="U2980" s="1" t="s">
        <v>9722</v>
      </c>
    </row>
    <row r="2981">
      <c r="A2981" s="1" t="s">
        <v>9723</v>
      </c>
      <c r="B2981" s="1">
        <v>69968.0</v>
      </c>
      <c r="C2981" s="1">
        <v>2154.0</v>
      </c>
      <c r="D2981" s="2" t="s">
        <v>7614</v>
      </c>
      <c r="E2981" s="1" t="s">
        <v>383</v>
      </c>
      <c r="F2981" s="1" t="s">
        <v>1598</v>
      </c>
      <c r="G2981" s="3" t="str">
        <f t="shared" si="1"/>
        <v>Anne Hamilton</v>
      </c>
      <c r="H2981" s="3" t="str">
        <f t="shared" si="2"/>
        <v>ANNE HAMILTON</v>
      </c>
      <c r="J2981" s="1" t="s">
        <v>57</v>
      </c>
      <c r="K2981" s="1" t="s">
        <v>44</v>
      </c>
      <c r="L2981" s="1">
        <v>949.7</v>
      </c>
      <c r="M2981" s="1" t="s">
        <v>58</v>
      </c>
      <c r="N2981" s="1" t="s">
        <v>7606</v>
      </c>
      <c r="O2981" s="4">
        <v>44317.0</v>
      </c>
      <c r="P2981" s="4">
        <v>44273.0</v>
      </c>
      <c r="Q2981" s="1" t="s">
        <v>9724</v>
      </c>
      <c r="R2981" s="1" t="s">
        <v>31</v>
      </c>
      <c r="S2981" s="1" t="s">
        <v>32</v>
      </c>
      <c r="T2981" s="1">
        <v>75214.0</v>
      </c>
      <c r="U2981" s="1" t="s">
        <v>9725</v>
      </c>
    </row>
    <row r="2982">
      <c r="A2982" s="1" t="s">
        <v>9726</v>
      </c>
      <c r="B2982" s="1">
        <v>69972.0</v>
      </c>
      <c r="C2982" s="1">
        <v>2154.0</v>
      </c>
      <c r="D2982" s="2" t="s">
        <v>7614</v>
      </c>
      <c r="E2982" s="1" t="s">
        <v>479</v>
      </c>
      <c r="F2982" s="1" t="s">
        <v>5361</v>
      </c>
      <c r="G2982" s="3" t="str">
        <f t="shared" si="1"/>
        <v>Charles Jones</v>
      </c>
      <c r="H2982" s="3" t="str">
        <f t="shared" si="2"/>
        <v>CHARLES JONES</v>
      </c>
      <c r="J2982" s="1" t="s">
        <v>57</v>
      </c>
      <c r="K2982" s="1" t="s">
        <v>44</v>
      </c>
      <c r="L2982" s="1">
        <v>949.7</v>
      </c>
      <c r="M2982" s="1" t="s">
        <v>58</v>
      </c>
      <c r="N2982" s="1" t="s">
        <v>7606</v>
      </c>
      <c r="O2982" s="4">
        <v>44317.0</v>
      </c>
      <c r="P2982" s="4">
        <v>44260.0</v>
      </c>
      <c r="Q2982" s="1" t="s">
        <v>9727</v>
      </c>
      <c r="R2982" s="1" t="s">
        <v>31</v>
      </c>
      <c r="S2982" s="1" t="s">
        <v>32</v>
      </c>
      <c r="T2982" s="1">
        <v>75208.0</v>
      </c>
      <c r="U2982" s="1" t="s">
        <v>9728</v>
      </c>
    </row>
    <row r="2983">
      <c r="A2983" s="1" t="s">
        <v>9729</v>
      </c>
      <c r="B2983" s="1">
        <v>69988.0</v>
      </c>
      <c r="C2983" s="1">
        <v>2154.0</v>
      </c>
      <c r="D2983" s="2" t="s">
        <v>7614</v>
      </c>
      <c r="E2983" s="1" t="s">
        <v>9730</v>
      </c>
      <c r="F2983" s="1" t="s">
        <v>9731</v>
      </c>
      <c r="G2983" s="3" t="str">
        <f t="shared" si="1"/>
        <v>Marilee OConnell</v>
      </c>
      <c r="H2983" s="3" t="str">
        <f t="shared" si="2"/>
        <v>MARILEE OCONNELL</v>
      </c>
      <c r="J2983" s="1" t="s">
        <v>57</v>
      </c>
      <c r="K2983" s="1" t="s">
        <v>44</v>
      </c>
      <c r="L2983" s="1">
        <v>949.7</v>
      </c>
      <c r="M2983" s="1" t="s">
        <v>58</v>
      </c>
      <c r="N2983" s="1" t="s">
        <v>7606</v>
      </c>
      <c r="O2983" s="4">
        <v>44317.0</v>
      </c>
      <c r="P2983" s="4">
        <v>44200.0</v>
      </c>
      <c r="Q2983" s="1" t="s">
        <v>9732</v>
      </c>
      <c r="R2983" s="1" t="s">
        <v>31</v>
      </c>
      <c r="S2983" s="1" t="s">
        <v>32</v>
      </c>
      <c r="T2983" s="1">
        <v>75208.0</v>
      </c>
      <c r="U2983" s="1" t="s">
        <v>9733</v>
      </c>
    </row>
    <row r="2984">
      <c r="A2984" s="1" t="s">
        <v>9734</v>
      </c>
      <c r="B2984" s="1">
        <v>69989.0</v>
      </c>
      <c r="C2984" s="1">
        <v>2154.0</v>
      </c>
      <c r="D2984" s="2" t="s">
        <v>7614</v>
      </c>
      <c r="E2984" s="1" t="s">
        <v>1723</v>
      </c>
      <c r="F2984" s="1" t="s">
        <v>9735</v>
      </c>
      <c r="G2984" s="3" t="str">
        <f t="shared" si="1"/>
        <v>Steven Pounders</v>
      </c>
      <c r="H2984" s="3" t="str">
        <f t="shared" si="2"/>
        <v>STEVEN POUNDERS</v>
      </c>
      <c r="J2984" s="1" t="s">
        <v>57</v>
      </c>
      <c r="K2984" s="1" t="s">
        <v>44</v>
      </c>
      <c r="L2984" s="1">
        <v>949.7</v>
      </c>
      <c r="M2984" s="1" t="s">
        <v>58</v>
      </c>
      <c r="N2984" s="1" t="s">
        <v>7606</v>
      </c>
      <c r="O2984" s="4">
        <v>44317.0</v>
      </c>
      <c r="P2984" s="4">
        <v>44275.0</v>
      </c>
      <c r="Q2984" s="1" t="s">
        <v>8834</v>
      </c>
      <c r="R2984" s="1" t="s">
        <v>31</v>
      </c>
      <c r="S2984" s="1" t="s">
        <v>32</v>
      </c>
      <c r="T2984" s="1">
        <v>75219.0</v>
      </c>
      <c r="U2984" s="1" t="s">
        <v>8945</v>
      </c>
    </row>
    <row r="2985">
      <c r="A2985" s="1" t="s">
        <v>9736</v>
      </c>
      <c r="B2985" s="1">
        <v>69991.0</v>
      </c>
      <c r="C2985" s="1">
        <v>2154.0</v>
      </c>
      <c r="D2985" s="2" t="s">
        <v>7614</v>
      </c>
      <c r="E2985" s="1" t="s">
        <v>167</v>
      </c>
      <c r="F2985" s="1" t="s">
        <v>9737</v>
      </c>
      <c r="G2985" s="3" t="str">
        <f t="shared" si="1"/>
        <v>Chris Peirson</v>
      </c>
      <c r="H2985" s="3" t="str">
        <f t="shared" si="2"/>
        <v>CHRIS PEIRSON</v>
      </c>
      <c r="J2985" s="1" t="s">
        <v>57</v>
      </c>
      <c r="K2985" s="1" t="s">
        <v>44</v>
      </c>
      <c r="L2985" s="1">
        <v>949.7</v>
      </c>
      <c r="M2985" s="1" t="s">
        <v>58</v>
      </c>
      <c r="N2985" s="1" t="s">
        <v>7606</v>
      </c>
      <c r="O2985" s="4">
        <v>44317.0</v>
      </c>
      <c r="P2985" s="4">
        <v>44250.0</v>
      </c>
      <c r="Q2985" s="1" t="s">
        <v>9738</v>
      </c>
      <c r="R2985" s="1" t="s">
        <v>31</v>
      </c>
      <c r="S2985" s="1" t="s">
        <v>32</v>
      </c>
      <c r="T2985" s="1">
        <v>75244.0</v>
      </c>
      <c r="U2985" s="1" t="s">
        <v>9739</v>
      </c>
    </row>
    <row r="2986">
      <c r="A2986" s="1" t="s">
        <v>9740</v>
      </c>
      <c r="B2986" s="1">
        <v>69996.0</v>
      </c>
      <c r="C2986" s="1">
        <v>2154.0</v>
      </c>
      <c r="D2986" s="2" t="s">
        <v>7614</v>
      </c>
      <c r="E2986" s="1" t="s">
        <v>140</v>
      </c>
      <c r="F2986" s="1" t="s">
        <v>1606</v>
      </c>
      <c r="G2986" s="3" t="str">
        <f t="shared" si="1"/>
        <v>Michael Rawlings</v>
      </c>
      <c r="H2986" s="3" t="str">
        <f t="shared" si="2"/>
        <v>MICHAEL RAWLINGS</v>
      </c>
      <c r="J2986" s="1" t="s">
        <v>57</v>
      </c>
      <c r="K2986" s="1" t="s">
        <v>44</v>
      </c>
      <c r="L2986" s="1">
        <v>949.7</v>
      </c>
      <c r="M2986" s="1" t="s">
        <v>58</v>
      </c>
      <c r="N2986" s="1" t="s">
        <v>7606</v>
      </c>
      <c r="O2986" s="4">
        <v>44317.0</v>
      </c>
      <c r="P2986" s="4">
        <v>44277.0</v>
      </c>
      <c r="Q2986" s="1" t="s">
        <v>9741</v>
      </c>
      <c r="R2986" s="1" t="s">
        <v>31</v>
      </c>
      <c r="S2986" s="1" t="s">
        <v>32</v>
      </c>
      <c r="T2986" s="1">
        <v>75219.0</v>
      </c>
      <c r="U2986" s="1" t="s">
        <v>9742</v>
      </c>
    </row>
    <row r="2987">
      <c r="A2987" s="1" t="s">
        <v>9743</v>
      </c>
      <c r="B2987" s="1">
        <v>69997.0</v>
      </c>
      <c r="C2987" s="1">
        <v>2154.0</v>
      </c>
      <c r="D2987" s="2" t="s">
        <v>7614</v>
      </c>
      <c r="E2987" s="1" t="s">
        <v>3603</v>
      </c>
      <c r="F2987" s="1" t="s">
        <v>8492</v>
      </c>
      <c r="G2987" s="3" t="str">
        <f t="shared" si="1"/>
        <v>Susan Reese</v>
      </c>
      <c r="H2987" s="3" t="str">
        <f t="shared" si="2"/>
        <v>SUSAN REESE</v>
      </c>
      <c r="J2987" s="1" t="s">
        <v>57</v>
      </c>
      <c r="K2987" s="1" t="s">
        <v>44</v>
      </c>
      <c r="L2987" s="1">
        <v>949.7</v>
      </c>
      <c r="M2987" s="1" t="s">
        <v>58</v>
      </c>
      <c r="N2987" s="1" t="s">
        <v>7606</v>
      </c>
      <c r="O2987" s="4">
        <v>44317.0</v>
      </c>
      <c r="P2987" s="4">
        <v>44198.0</v>
      </c>
      <c r="Q2987" s="1" t="s">
        <v>9744</v>
      </c>
      <c r="R2987" s="1" t="s">
        <v>31</v>
      </c>
      <c r="S2987" s="1" t="s">
        <v>32</v>
      </c>
      <c r="T2987" s="1">
        <v>75225.0</v>
      </c>
      <c r="U2987" s="1" t="s">
        <v>9745</v>
      </c>
    </row>
    <row r="2988">
      <c r="A2988" s="1" t="s">
        <v>9746</v>
      </c>
      <c r="B2988" s="1">
        <v>69998.0</v>
      </c>
      <c r="C2988" s="1">
        <v>2154.0</v>
      </c>
      <c r="D2988" s="2" t="s">
        <v>7614</v>
      </c>
      <c r="E2988" s="1" t="s">
        <v>9747</v>
      </c>
      <c r="F2988" s="1" t="s">
        <v>3240</v>
      </c>
      <c r="G2988" s="3" t="str">
        <f t="shared" si="1"/>
        <v>Judith Reid</v>
      </c>
      <c r="H2988" s="3" t="str">
        <f t="shared" si="2"/>
        <v>JUDITH REID</v>
      </c>
      <c r="J2988" s="1" t="s">
        <v>57</v>
      </c>
      <c r="K2988" s="1" t="s">
        <v>44</v>
      </c>
      <c r="L2988" s="1">
        <v>949.7</v>
      </c>
      <c r="M2988" s="1" t="s">
        <v>58</v>
      </c>
      <c r="N2988" s="1" t="s">
        <v>7606</v>
      </c>
      <c r="O2988" s="4">
        <v>44317.0</v>
      </c>
      <c r="P2988" s="4">
        <v>44265.0</v>
      </c>
      <c r="Q2988" s="1" t="s">
        <v>9748</v>
      </c>
      <c r="R2988" s="1" t="s">
        <v>9093</v>
      </c>
      <c r="S2988" s="1" t="s">
        <v>1985</v>
      </c>
      <c r="T2988" s="1">
        <v>60045.0</v>
      </c>
      <c r="U2988" s="1" t="s">
        <v>9749</v>
      </c>
    </row>
    <row r="2989">
      <c r="A2989" s="1" t="s">
        <v>9750</v>
      </c>
      <c r="B2989" s="1">
        <v>74204.0</v>
      </c>
      <c r="C2989" s="1">
        <v>2252.0</v>
      </c>
      <c r="D2989" s="2" t="s">
        <v>7616</v>
      </c>
      <c r="E2989" s="1" t="s">
        <v>1475</v>
      </c>
      <c r="F2989" s="1" t="s">
        <v>1696</v>
      </c>
      <c r="G2989" s="3" t="str">
        <f t="shared" si="1"/>
        <v>Jeff Carey</v>
      </c>
      <c r="H2989" s="3" t="str">
        <f t="shared" si="2"/>
        <v>JEFF CAREY</v>
      </c>
      <c r="J2989" s="1" t="s">
        <v>57</v>
      </c>
      <c r="K2989" s="1" t="s">
        <v>47</v>
      </c>
      <c r="L2989" s="1">
        <v>949.7</v>
      </c>
      <c r="M2989" s="1" t="s">
        <v>58</v>
      </c>
      <c r="N2989" s="1" t="s">
        <v>7606</v>
      </c>
      <c r="O2989" s="4">
        <v>44317.0</v>
      </c>
      <c r="P2989" s="4">
        <v>44292.0</v>
      </c>
      <c r="Q2989" s="1" t="s">
        <v>9751</v>
      </c>
      <c r="R2989" s="1" t="s">
        <v>1698</v>
      </c>
      <c r="S2989" s="1" t="s">
        <v>32</v>
      </c>
      <c r="T2989" s="1">
        <v>75067.0</v>
      </c>
      <c r="U2989" s="1" t="s">
        <v>9752</v>
      </c>
    </row>
    <row r="2990">
      <c r="A2990" s="1" t="s">
        <v>9753</v>
      </c>
      <c r="B2990" s="1">
        <v>74205.0</v>
      </c>
      <c r="C2990" s="1">
        <v>2252.0</v>
      </c>
      <c r="D2990" s="2" t="s">
        <v>7616</v>
      </c>
      <c r="E2990" s="1" t="s">
        <v>921</v>
      </c>
      <c r="F2990" s="1" t="s">
        <v>9754</v>
      </c>
      <c r="G2990" s="3" t="str">
        <f t="shared" si="1"/>
        <v>David Carlson</v>
      </c>
      <c r="H2990" s="3" t="str">
        <f t="shared" si="2"/>
        <v>DAVID CARLSON</v>
      </c>
      <c r="J2990" s="1" t="s">
        <v>57</v>
      </c>
      <c r="K2990" s="1" t="s">
        <v>47</v>
      </c>
      <c r="L2990" s="1">
        <v>949.7</v>
      </c>
      <c r="M2990" s="1" t="s">
        <v>58</v>
      </c>
      <c r="N2990" s="1" t="s">
        <v>7606</v>
      </c>
      <c r="O2990" s="4">
        <v>44317.0</v>
      </c>
      <c r="P2990" s="4">
        <v>44289.0</v>
      </c>
      <c r="Q2990" s="1" t="s">
        <v>8345</v>
      </c>
      <c r="R2990" s="1" t="s">
        <v>31</v>
      </c>
      <c r="S2990" s="1" t="s">
        <v>32</v>
      </c>
      <c r="T2990" s="1">
        <v>75219.0</v>
      </c>
      <c r="U2990" s="1" t="s">
        <v>8346</v>
      </c>
    </row>
    <row r="2991">
      <c r="A2991" s="1" t="s">
        <v>9755</v>
      </c>
      <c r="B2991" s="1">
        <v>74206.0</v>
      </c>
      <c r="C2991" s="1">
        <v>2252.0</v>
      </c>
      <c r="D2991" s="2" t="s">
        <v>7616</v>
      </c>
      <c r="E2991" s="1" t="s">
        <v>337</v>
      </c>
      <c r="F2991" s="1" t="s">
        <v>9756</v>
      </c>
      <c r="G2991" s="3" t="str">
        <f t="shared" si="1"/>
        <v>Christopher Cauble</v>
      </c>
      <c r="H2991" s="3" t="str">
        <f t="shared" si="2"/>
        <v>CHRISTOPHER CAUBLE</v>
      </c>
      <c r="J2991" s="1" t="s">
        <v>57</v>
      </c>
      <c r="K2991" s="1" t="s">
        <v>47</v>
      </c>
      <c r="L2991" s="1">
        <v>949.7</v>
      </c>
      <c r="M2991" s="1" t="s">
        <v>58</v>
      </c>
      <c r="N2991" s="1" t="s">
        <v>7606</v>
      </c>
      <c r="O2991" s="4">
        <v>44317.0</v>
      </c>
      <c r="P2991" s="4">
        <v>44301.0</v>
      </c>
      <c r="Q2991" s="1" t="s">
        <v>9757</v>
      </c>
      <c r="R2991" s="1" t="s">
        <v>31</v>
      </c>
      <c r="S2991" s="1" t="s">
        <v>32</v>
      </c>
      <c r="T2991" s="1">
        <v>75208.0</v>
      </c>
      <c r="U2991" s="1" t="s">
        <v>9758</v>
      </c>
    </row>
    <row r="2992">
      <c r="A2992" s="1" t="s">
        <v>9759</v>
      </c>
      <c r="B2992" s="1">
        <v>74210.0</v>
      </c>
      <c r="C2992" s="1">
        <v>2252.0</v>
      </c>
      <c r="D2992" s="2" t="s">
        <v>7616</v>
      </c>
      <c r="E2992" s="1" t="s">
        <v>9760</v>
      </c>
      <c r="F2992" s="1" t="s">
        <v>9761</v>
      </c>
      <c r="G2992" s="3" t="str">
        <f t="shared" si="1"/>
        <v>Buddy Cramer</v>
      </c>
      <c r="H2992" s="3" t="str">
        <f t="shared" si="2"/>
        <v>BUDDY CRAMER</v>
      </c>
      <c r="J2992" s="1" t="s">
        <v>57</v>
      </c>
      <c r="K2992" s="1" t="s">
        <v>47</v>
      </c>
      <c r="L2992" s="1">
        <v>949.7</v>
      </c>
      <c r="M2992" s="1" t="s">
        <v>58</v>
      </c>
      <c r="N2992" s="1" t="s">
        <v>7606</v>
      </c>
      <c r="O2992" s="4">
        <v>44317.0</v>
      </c>
      <c r="P2992" s="4">
        <v>44287.0</v>
      </c>
      <c r="Q2992" s="1" t="s">
        <v>9762</v>
      </c>
      <c r="R2992" s="1" t="s">
        <v>31</v>
      </c>
      <c r="S2992" s="1" t="s">
        <v>32</v>
      </c>
      <c r="T2992" s="1">
        <v>75205.0</v>
      </c>
      <c r="U2992" s="1" t="s">
        <v>9763</v>
      </c>
    </row>
    <row r="2993">
      <c r="A2993" s="1" t="s">
        <v>9764</v>
      </c>
      <c r="B2993" s="1">
        <v>74226.0</v>
      </c>
      <c r="C2993" s="1">
        <v>2252.0</v>
      </c>
      <c r="D2993" s="2" t="s">
        <v>7616</v>
      </c>
      <c r="E2993" s="1" t="s">
        <v>6235</v>
      </c>
      <c r="F2993" s="1" t="s">
        <v>9765</v>
      </c>
      <c r="G2993" s="3" t="str">
        <f t="shared" si="1"/>
        <v>Wayne Dry</v>
      </c>
      <c r="H2993" s="3" t="str">
        <f t="shared" si="2"/>
        <v>WAYNE DRY</v>
      </c>
      <c r="J2993" s="1" t="s">
        <v>57</v>
      </c>
      <c r="K2993" s="1" t="s">
        <v>47</v>
      </c>
      <c r="L2993" s="1">
        <v>949.7</v>
      </c>
      <c r="M2993" s="1" t="s">
        <v>58</v>
      </c>
      <c r="N2993" s="1" t="s">
        <v>7606</v>
      </c>
      <c r="O2993" s="4">
        <v>44317.0</v>
      </c>
      <c r="P2993" s="4">
        <v>44301.0</v>
      </c>
      <c r="Q2993" s="1" t="s">
        <v>9766</v>
      </c>
      <c r="R2993" s="1" t="s">
        <v>6532</v>
      </c>
      <c r="S2993" s="1" t="s">
        <v>32</v>
      </c>
      <c r="T2993" s="1">
        <v>75189.0</v>
      </c>
      <c r="U2993" s="1" t="s">
        <v>9767</v>
      </c>
    </row>
    <row r="2994">
      <c r="A2994" s="1" t="s">
        <v>9768</v>
      </c>
      <c r="B2994" s="1">
        <v>74236.0</v>
      </c>
      <c r="C2994" s="1">
        <v>2252.0</v>
      </c>
      <c r="D2994" s="2" t="s">
        <v>7616</v>
      </c>
      <c r="E2994" s="1" t="s">
        <v>2588</v>
      </c>
      <c r="F2994" s="1" t="s">
        <v>9769</v>
      </c>
      <c r="G2994" s="3" t="str">
        <f t="shared" si="1"/>
        <v>Brian Garner</v>
      </c>
      <c r="H2994" s="3" t="str">
        <f t="shared" si="2"/>
        <v>BRIAN GARNER</v>
      </c>
      <c r="J2994" s="1" t="s">
        <v>57</v>
      </c>
      <c r="K2994" s="1" t="s">
        <v>47</v>
      </c>
      <c r="L2994" s="1">
        <v>949.7</v>
      </c>
      <c r="M2994" s="1" t="s">
        <v>58</v>
      </c>
      <c r="N2994" s="1" t="s">
        <v>7606</v>
      </c>
      <c r="O2994" s="4">
        <v>44317.0</v>
      </c>
      <c r="P2994" s="4">
        <v>44300.0</v>
      </c>
      <c r="Q2994" s="1" t="s">
        <v>9770</v>
      </c>
      <c r="R2994" s="1" t="s">
        <v>31</v>
      </c>
      <c r="S2994" s="1" t="s">
        <v>32</v>
      </c>
      <c r="T2994" s="1">
        <v>75218.0</v>
      </c>
      <c r="U2994" s="1" t="s">
        <v>9771</v>
      </c>
    </row>
    <row r="2995">
      <c r="A2995" s="1" t="s">
        <v>9772</v>
      </c>
      <c r="B2995" s="1">
        <v>74250.0</v>
      </c>
      <c r="C2995" s="1">
        <v>2252.0</v>
      </c>
      <c r="D2995" s="2" t="s">
        <v>7616</v>
      </c>
      <c r="E2995" s="1" t="s">
        <v>781</v>
      </c>
      <c r="F2995" s="1" t="s">
        <v>9773</v>
      </c>
      <c r="G2995" s="3" t="str">
        <f t="shared" si="1"/>
        <v>Wade Johns</v>
      </c>
      <c r="H2995" s="3" t="str">
        <f t="shared" si="2"/>
        <v>WADE JOHNS</v>
      </c>
      <c r="J2995" s="1" t="s">
        <v>57</v>
      </c>
      <c r="K2995" s="1" t="s">
        <v>47</v>
      </c>
      <c r="L2995" s="1">
        <v>949.7</v>
      </c>
      <c r="M2995" s="1" t="s">
        <v>58</v>
      </c>
      <c r="N2995" s="1" t="s">
        <v>7606</v>
      </c>
      <c r="O2995" s="4">
        <v>44317.0</v>
      </c>
      <c r="P2995" s="4">
        <v>44289.0</v>
      </c>
      <c r="Q2995" s="1" t="s">
        <v>9774</v>
      </c>
      <c r="R2995" s="1" t="s">
        <v>31</v>
      </c>
      <c r="S2995" s="1" t="s">
        <v>32</v>
      </c>
      <c r="T2995" s="1">
        <v>75214.0</v>
      </c>
      <c r="U2995" s="1" t="s">
        <v>9775</v>
      </c>
    </row>
    <row r="2996">
      <c r="A2996" s="1" t="s">
        <v>9776</v>
      </c>
      <c r="B2996" s="1">
        <v>74270.0</v>
      </c>
      <c r="C2996" s="1">
        <v>2252.0</v>
      </c>
      <c r="D2996" s="2" t="s">
        <v>7616</v>
      </c>
      <c r="E2996" s="1" t="s">
        <v>9777</v>
      </c>
      <c r="F2996" s="1" t="s">
        <v>9778</v>
      </c>
      <c r="G2996" s="3" t="str">
        <f t="shared" si="1"/>
        <v>Rena Maas</v>
      </c>
      <c r="H2996" s="3" t="str">
        <f t="shared" si="2"/>
        <v>RENA MAAS</v>
      </c>
      <c r="J2996" s="1" t="s">
        <v>57</v>
      </c>
      <c r="K2996" s="1" t="s">
        <v>47</v>
      </c>
      <c r="L2996" s="1">
        <v>949.7</v>
      </c>
      <c r="M2996" s="1" t="s">
        <v>58</v>
      </c>
      <c r="N2996" s="1" t="s">
        <v>7606</v>
      </c>
      <c r="O2996" s="4">
        <v>44317.0</v>
      </c>
      <c r="P2996" s="4">
        <v>44302.0</v>
      </c>
      <c r="Q2996" s="1" t="s">
        <v>9779</v>
      </c>
      <c r="R2996" s="1" t="s">
        <v>31</v>
      </c>
      <c r="S2996" s="1" t="s">
        <v>32</v>
      </c>
      <c r="T2996" s="1">
        <v>75236.0</v>
      </c>
      <c r="U2996" s="1" t="s">
        <v>9780</v>
      </c>
    </row>
    <row r="2997">
      <c r="A2997" s="1" t="s">
        <v>9781</v>
      </c>
      <c r="B2997" s="1">
        <v>74279.0</v>
      </c>
      <c r="C2997" s="1">
        <v>2252.0</v>
      </c>
      <c r="D2997" s="2" t="s">
        <v>7616</v>
      </c>
      <c r="E2997" s="1" t="s">
        <v>547</v>
      </c>
      <c r="F2997" s="1" t="s">
        <v>9782</v>
      </c>
      <c r="G2997" s="3" t="str">
        <f t="shared" si="1"/>
        <v>John Moritz</v>
      </c>
      <c r="H2997" s="3" t="str">
        <f t="shared" si="2"/>
        <v>JOHN MORITZ</v>
      </c>
      <c r="J2997" s="1" t="s">
        <v>57</v>
      </c>
      <c r="K2997" s="1" t="s">
        <v>47</v>
      </c>
      <c r="L2997" s="1">
        <v>949.7</v>
      </c>
      <c r="M2997" s="1" t="s">
        <v>58</v>
      </c>
      <c r="N2997" s="1" t="s">
        <v>7606</v>
      </c>
      <c r="O2997" s="4">
        <v>44317.0</v>
      </c>
      <c r="P2997" s="4">
        <v>44286.0</v>
      </c>
      <c r="Q2997" s="1" t="s">
        <v>9783</v>
      </c>
      <c r="R2997" s="1" t="s">
        <v>811</v>
      </c>
      <c r="S2997" s="1" t="s">
        <v>32</v>
      </c>
      <c r="T2997" s="1">
        <v>76004.0</v>
      </c>
      <c r="U2997" s="1" t="s">
        <v>9784</v>
      </c>
    </row>
    <row r="2998">
      <c r="A2998" s="1" t="s">
        <v>9785</v>
      </c>
      <c r="B2998" s="1">
        <v>74289.0</v>
      </c>
      <c r="C2998" s="1">
        <v>2252.0</v>
      </c>
      <c r="D2998" s="2" t="s">
        <v>7616</v>
      </c>
      <c r="E2998" s="1" t="s">
        <v>649</v>
      </c>
      <c r="F2998" s="1" t="s">
        <v>9786</v>
      </c>
      <c r="G2998" s="3" t="str">
        <f t="shared" si="1"/>
        <v>Mark Phariss</v>
      </c>
      <c r="H2998" s="3" t="str">
        <f t="shared" si="2"/>
        <v>MARK PHARISS</v>
      </c>
      <c r="J2998" s="1" t="s">
        <v>57</v>
      </c>
      <c r="K2998" s="1" t="s">
        <v>47</v>
      </c>
      <c r="L2998" s="1">
        <v>949.7</v>
      </c>
      <c r="M2998" s="1" t="s">
        <v>58</v>
      </c>
      <c r="N2998" s="1" t="s">
        <v>7606</v>
      </c>
      <c r="O2998" s="4">
        <v>44317.0</v>
      </c>
      <c r="P2998" s="4">
        <v>44298.0</v>
      </c>
      <c r="Q2998" s="1" t="s">
        <v>9787</v>
      </c>
      <c r="R2998" s="1" t="s">
        <v>1541</v>
      </c>
      <c r="S2998" s="1" t="s">
        <v>32</v>
      </c>
      <c r="T2998" s="1">
        <v>75093.0</v>
      </c>
      <c r="U2998" s="1" t="s">
        <v>9788</v>
      </c>
    </row>
    <row r="2999">
      <c r="A2999" s="1" t="s">
        <v>9789</v>
      </c>
      <c r="B2999" s="1">
        <v>74302.0</v>
      </c>
      <c r="C2999" s="1">
        <v>2252.0</v>
      </c>
      <c r="D2999" s="2" t="s">
        <v>7616</v>
      </c>
      <c r="E2999" s="1" t="s">
        <v>5998</v>
      </c>
      <c r="F2999" s="1" t="s">
        <v>9790</v>
      </c>
      <c r="G2999" s="3" t="str">
        <f t="shared" si="1"/>
        <v>Matt Segrest</v>
      </c>
      <c r="H2999" s="3" t="str">
        <f t="shared" si="2"/>
        <v>MATT SEGREST</v>
      </c>
      <c r="J2999" s="1" t="s">
        <v>57</v>
      </c>
      <c r="K2999" s="1" t="s">
        <v>47</v>
      </c>
      <c r="L2999" s="1">
        <v>949.7</v>
      </c>
      <c r="M2999" s="1" t="s">
        <v>58</v>
      </c>
      <c r="N2999" s="1" t="s">
        <v>7606</v>
      </c>
      <c r="O2999" s="4">
        <v>44317.0</v>
      </c>
      <c r="P2999" s="4">
        <v>44285.0</v>
      </c>
      <c r="Q2999" s="1" t="s">
        <v>9791</v>
      </c>
      <c r="R2999" s="1" t="s">
        <v>31</v>
      </c>
      <c r="S2999" s="1" t="s">
        <v>32</v>
      </c>
      <c r="T2999" s="1">
        <v>75214.0</v>
      </c>
      <c r="U2999" s="1" t="s">
        <v>9792</v>
      </c>
    </row>
    <row r="3000">
      <c r="A3000" s="1" t="s">
        <v>9793</v>
      </c>
      <c r="B3000" s="1">
        <v>74306.0</v>
      </c>
      <c r="C3000" s="1">
        <v>2252.0</v>
      </c>
      <c r="D3000" s="2" t="s">
        <v>7616</v>
      </c>
      <c r="E3000" s="1" t="s">
        <v>2752</v>
      </c>
      <c r="F3000" s="1" t="s">
        <v>7021</v>
      </c>
      <c r="G3000" s="3" t="str">
        <f t="shared" si="1"/>
        <v>Dave Snell</v>
      </c>
      <c r="H3000" s="3" t="str">
        <f t="shared" si="2"/>
        <v>DAVE SNELL</v>
      </c>
      <c r="J3000" s="1" t="s">
        <v>57</v>
      </c>
      <c r="K3000" s="1" t="s">
        <v>47</v>
      </c>
      <c r="L3000" s="1">
        <v>949.7</v>
      </c>
      <c r="M3000" s="1" t="s">
        <v>58</v>
      </c>
      <c r="N3000" s="1" t="s">
        <v>7606</v>
      </c>
      <c r="O3000" s="4">
        <v>44317.0</v>
      </c>
      <c r="P3000" s="4">
        <v>44302.0</v>
      </c>
      <c r="Q3000" s="1" t="s">
        <v>9794</v>
      </c>
      <c r="R3000" s="1" t="s">
        <v>7023</v>
      </c>
      <c r="S3000" s="1" t="s">
        <v>32</v>
      </c>
      <c r="T3000" s="1">
        <v>76226.0</v>
      </c>
      <c r="U3000" s="1" t="s">
        <v>9795</v>
      </c>
    </row>
    <row r="3001">
      <c r="A3001" s="1" t="s">
        <v>9796</v>
      </c>
      <c r="B3001" s="1">
        <v>74307.0</v>
      </c>
      <c r="C3001" s="1">
        <v>2252.0</v>
      </c>
      <c r="D3001" s="2" t="s">
        <v>7616</v>
      </c>
      <c r="E3001" s="1" t="s">
        <v>1324</v>
      </c>
      <c r="F3001" s="1" t="s">
        <v>1325</v>
      </c>
      <c r="G3001" s="3" t="str">
        <f t="shared" si="1"/>
        <v>Ronald Steinhart</v>
      </c>
      <c r="H3001" s="3" t="str">
        <f t="shared" si="2"/>
        <v>RONALD STEINHART</v>
      </c>
      <c r="J3001" s="1" t="s">
        <v>57</v>
      </c>
      <c r="K3001" s="1" t="s">
        <v>47</v>
      </c>
      <c r="L3001" s="1">
        <v>949.7</v>
      </c>
      <c r="M3001" s="1" t="s">
        <v>58</v>
      </c>
      <c r="N3001" s="1" t="s">
        <v>7606</v>
      </c>
      <c r="O3001" s="4">
        <v>44317.0</v>
      </c>
      <c r="P3001" s="4">
        <v>44284.0</v>
      </c>
      <c r="Q3001" s="1" t="s">
        <v>9797</v>
      </c>
      <c r="R3001" s="1" t="s">
        <v>31</v>
      </c>
      <c r="S3001" s="1" t="s">
        <v>32</v>
      </c>
      <c r="T3001" s="1">
        <v>75230.0</v>
      </c>
      <c r="U3001" s="1" t="s">
        <v>9798</v>
      </c>
    </row>
    <row r="3002">
      <c r="A3002" s="1" t="s">
        <v>9799</v>
      </c>
      <c r="B3002" s="1">
        <v>74309.0</v>
      </c>
      <c r="C3002" s="1">
        <v>2252.0</v>
      </c>
      <c r="D3002" s="2" t="s">
        <v>7616</v>
      </c>
      <c r="E3002" s="1" t="s">
        <v>3456</v>
      </c>
      <c r="F3002" s="1" t="s">
        <v>9800</v>
      </c>
      <c r="G3002" s="3" t="str">
        <f t="shared" si="1"/>
        <v>Gerald Stool</v>
      </c>
      <c r="H3002" s="3" t="str">
        <f t="shared" si="2"/>
        <v>GERALD STOOL</v>
      </c>
      <c r="J3002" s="1" t="s">
        <v>57</v>
      </c>
      <c r="K3002" s="1" t="s">
        <v>47</v>
      </c>
      <c r="L3002" s="1">
        <v>949.7</v>
      </c>
      <c r="M3002" s="1" t="s">
        <v>58</v>
      </c>
      <c r="N3002" s="1" t="s">
        <v>7606</v>
      </c>
      <c r="O3002" s="4">
        <v>44317.0</v>
      </c>
      <c r="P3002" s="4">
        <v>44292.0</v>
      </c>
      <c r="Q3002" s="1" t="s">
        <v>9801</v>
      </c>
      <c r="R3002" s="1" t="s">
        <v>31</v>
      </c>
      <c r="S3002" s="1" t="s">
        <v>32</v>
      </c>
      <c r="T3002" s="1">
        <v>75201.0</v>
      </c>
      <c r="U3002" s="1" t="s">
        <v>9802</v>
      </c>
    </row>
    <row r="3003">
      <c r="A3003" s="1" t="s">
        <v>9803</v>
      </c>
      <c r="B3003" s="1">
        <v>74316.0</v>
      </c>
      <c r="C3003" s="1">
        <v>2252.0</v>
      </c>
      <c r="D3003" s="2" t="s">
        <v>7616</v>
      </c>
      <c r="E3003" s="1" t="s">
        <v>957</v>
      </c>
      <c r="F3003" s="1" t="s">
        <v>8909</v>
      </c>
      <c r="G3003" s="3" t="str">
        <f t="shared" si="1"/>
        <v>Logan Waller</v>
      </c>
      <c r="H3003" s="3" t="str">
        <f t="shared" si="2"/>
        <v>LOGAN WALLER</v>
      </c>
      <c r="J3003" s="1" t="s">
        <v>57</v>
      </c>
      <c r="K3003" s="1" t="s">
        <v>47</v>
      </c>
      <c r="L3003" s="1">
        <v>949.7</v>
      </c>
      <c r="M3003" s="1" t="s">
        <v>58</v>
      </c>
      <c r="N3003" s="1" t="s">
        <v>7606</v>
      </c>
      <c r="O3003" s="4">
        <v>44317.0</v>
      </c>
      <c r="P3003" s="4">
        <v>44291.0</v>
      </c>
      <c r="Q3003" s="1" t="s">
        <v>8910</v>
      </c>
      <c r="R3003" s="1" t="s">
        <v>31</v>
      </c>
      <c r="S3003" s="1" t="s">
        <v>32</v>
      </c>
      <c r="T3003" s="1">
        <v>75205.0</v>
      </c>
      <c r="U3003" s="1" t="s">
        <v>8911</v>
      </c>
    </row>
    <row r="3004">
      <c r="A3004" s="1" t="s">
        <v>9804</v>
      </c>
      <c r="B3004" s="1">
        <v>74321.0</v>
      </c>
      <c r="C3004" s="1">
        <v>2252.0</v>
      </c>
      <c r="D3004" s="2" t="s">
        <v>7616</v>
      </c>
      <c r="E3004" s="1" t="s">
        <v>9805</v>
      </c>
      <c r="F3004" s="1" t="s">
        <v>206</v>
      </c>
      <c r="G3004" s="3" t="str">
        <f t="shared" si="1"/>
        <v>Brady Wood</v>
      </c>
      <c r="H3004" s="3" t="str">
        <f t="shared" si="2"/>
        <v>BRADY WOOD</v>
      </c>
      <c r="J3004" s="1" t="s">
        <v>57</v>
      </c>
      <c r="K3004" s="1" t="s">
        <v>47</v>
      </c>
      <c r="L3004" s="1">
        <v>949.7</v>
      </c>
      <c r="M3004" s="1" t="s">
        <v>58</v>
      </c>
      <c r="N3004" s="1" t="s">
        <v>7606</v>
      </c>
      <c r="O3004" s="4">
        <v>44317.0</v>
      </c>
      <c r="P3004" s="4">
        <v>44297.0</v>
      </c>
      <c r="Q3004" s="1" t="s">
        <v>9806</v>
      </c>
      <c r="R3004" s="1" t="s">
        <v>31</v>
      </c>
      <c r="S3004" s="1" t="s">
        <v>32</v>
      </c>
      <c r="T3004" s="1">
        <v>75209.0</v>
      </c>
      <c r="U3004" s="1" t="s">
        <v>9807</v>
      </c>
    </row>
    <row r="3005">
      <c r="A3005" s="1" t="s">
        <v>9808</v>
      </c>
      <c r="B3005" s="1">
        <v>38545.0</v>
      </c>
      <c r="C3005" s="1">
        <v>2339.0</v>
      </c>
      <c r="D3005" s="2" t="s">
        <v>7618</v>
      </c>
      <c r="E3005" s="1" t="s">
        <v>7925</v>
      </c>
      <c r="F3005" s="1" t="s">
        <v>131</v>
      </c>
      <c r="G3005" s="3" t="str">
        <f t="shared" si="1"/>
        <v>Edgar Johnson</v>
      </c>
      <c r="H3005" s="3" t="str">
        <f t="shared" si="2"/>
        <v>EDGAR JOHNSON</v>
      </c>
      <c r="J3005" s="1" t="s">
        <v>389</v>
      </c>
      <c r="K3005" s="1" t="s">
        <v>53</v>
      </c>
      <c r="L3005" s="1">
        <v>958.0</v>
      </c>
      <c r="M3005" s="1" t="s">
        <v>390</v>
      </c>
      <c r="N3005" s="1" t="s">
        <v>7606</v>
      </c>
      <c r="O3005" s="4">
        <v>44317.0</v>
      </c>
      <c r="P3005" s="4">
        <v>44315.0</v>
      </c>
      <c r="Q3005" s="1" t="s">
        <v>7926</v>
      </c>
      <c r="R3005" s="1" t="s">
        <v>31</v>
      </c>
      <c r="S3005" s="1" t="s">
        <v>32</v>
      </c>
      <c r="T3005" s="1">
        <v>75237.0</v>
      </c>
      <c r="U3005" s="1" t="s">
        <v>7927</v>
      </c>
    </row>
    <row r="3006">
      <c r="A3006" s="1">
        <v>465633.0</v>
      </c>
      <c r="B3006" s="1">
        <v>65633.0</v>
      </c>
      <c r="C3006" s="1">
        <v>2070.0</v>
      </c>
      <c r="D3006" s="2" t="s">
        <v>7612</v>
      </c>
      <c r="E3006" s="1" t="s">
        <v>7462</v>
      </c>
      <c r="F3006" s="1" t="s">
        <v>9809</v>
      </c>
      <c r="G3006" s="3" t="str">
        <f t="shared" si="1"/>
        <v>Vicki Gouge</v>
      </c>
      <c r="H3006" s="3" t="str">
        <f t="shared" si="2"/>
        <v>VICKI GOUGE</v>
      </c>
      <c r="I3006" s="1" t="s">
        <v>9810</v>
      </c>
      <c r="J3006" s="1" t="s">
        <v>5772</v>
      </c>
      <c r="K3006" s="1" t="s">
        <v>41</v>
      </c>
      <c r="L3006" s="1">
        <v>1000.0</v>
      </c>
      <c r="M3006" s="1" t="s">
        <v>5772</v>
      </c>
      <c r="N3006" s="1" t="s">
        <v>7606</v>
      </c>
      <c r="O3006" s="4">
        <v>44317.0</v>
      </c>
      <c r="P3006" s="4">
        <v>44037.0</v>
      </c>
      <c r="Q3006" s="1" t="s">
        <v>8638</v>
      </c>
      <c r="R3006" s="1" t="s">
        <v>122</v>
      </c>
      <c r="S3006" s="1" t="s">
        <v>32</v>
      </c>
      <c r="T3006" s="1">
        <v>78715.0</v>
      </c>
      <c r="U3006" s="1" t="s">
        <v>8639</v>
      </c>
    </row>
    <row r="3007">
      <c r="A3007" s="1" t="s">
        <v>9811</v>
      </c>
      <c r="B3007" s="1">
        <v>79647.0</v>
      </c>
      <c r="C3007" s="1">
        <v>2407.0</v>
      </c>
      <c r="D3007" s="2" t="s">
        <v>7605</v>
      </c>
      <c r="E3007" s="1" t="s">
        <v>9812</v>
      </c>
      <c r="F3007" s="1" t="s">
        <v>9813</v>
      </c>
      <c r="G3007" s="3" t="str">
        <f t="shared" si="1"/>
        <v>MP Pogue Business Income/EXP</v>
      </c>
      <c r="H3007" s="3" t="str">
        <f t="shared" si="2"/>
        <v>MP POGUE BUSINESS INCOME/EXP</v>
      </c>
      <c r="J3007" s="1" t="s">
        <v>57</v>
      </c>
      <c r="K3007" s="1" t="s">
        <v>27</v>
      </c>
      <c r="L3007" s="1">
        <v>1000.0</v>
      </c>
      <c r="M3007" s="1" t="s">
        <v>58</v>
      </c>
      <c r="N3007" s="1" t="s">
        <v>7606</v>
      </c>
      <c r="P3007" s="4">
        <v>44420.0</v>
      </c>
      <c r="Q3007" s="1" t="s">
        <v>9814</v>
      </c>
      <c r="R3007" s="1" t="s">
        <v>31</v>
      </c>
      <c r="S3007" s="1" t="s">
        <v>32</v>
      </c>
      <c r="T3007" s="1">
        <v>75221.0</v>
      </c>
      <c r="U3007" s="1" t="s">
        <v>9815</v>
      </c>
    </row>
    <row r="3008">
      <c r="A3008" s="1" t="s">
        <v>9816</v>
      </c>
      <c r="B3008" s="1">
        <v>39523.0</v>
      </c>
      <c r="C3008" s="1">
        <v>2407.0</v>
      </c>
      <c r="D3008" s="2" t="s">
        <v>7605</v>
      </c>
      <c r="G3008" s="3" t="str">
        <f t="shared" si="1"/>
        <v> </v>
      </c>
      <c r="H3008" s="3" t="str">
        <f t="shared" si="2"/>
        <v> </v>
      </c>
      <c r="I3008" s="1" t="s">
        <v>9817</v>
      </c>
      <c r="J3008" s="1" t="s">
        <v>389</v>
      </c>
      <c r="K3008" s="1" t="s">
        <v>27</v>
      </c>
      <c r="L3008" s="1">
        <v>1000.0</v>
      </c>
      <c r="M3008" s="1" t="s">
        <v>390</v>
      </c>
      <c r="N3008" s="1" t="s">
        <v>7606</v>
      </c>
      <c r="P3008" s="5">
        <v>44554.0</v>
      </c>
      <c r="Q3008" s="1" t="s">
        <v>1223</v>
      </c>
      <c r="R3008" s="1" t="s">
        <v>31</v>
      </c>
      <c r="S3008" s="1" t="s">
        <v>32</v>
      </c>
      <c r="T3008" s="1">
        <v>75224.0</v>
      </c>
      <c r="U3008" s="1" t="s">
        <v>7624</v>
      </c>
    </row>
    <row r="3009">
      <c r="A3009" s="1" t="s">
        <v>9818</v>
      </c>
      <c r="B3009" s="1">
        <v>79669.0</v>
      </c>
      <c r="C3009" s="1">
        <v>2407.0</v>
      </c>
      <c r="D3009" s="2" t="s">
        <v>7605</v>
      </c>
      <c r="E3009" s="1" t="s">
        <v>9819</v>
      </c>
      <c r="F3009" s="1" t="s">
        <v>9820</v>
      </c>
      <c r="G3009" s="3" t="str">
        <f t="shared" si="1"/>
        <v>Charles D. Marlett</v>
      </c>
      <c r="H3009" s="3" t="str">
        <f t="shared" si="2"/>
        <v>CHARLES D. MARLETT</v>
      </c>
      <c r="J3009" s="1" t="s">
        <v>57</v>
      </c>
      <c r="K3009" s="1" t="s">
        <v>27</v>
      </c>
      <c r="L3009" s="1">
        <v>1000.0</v>
      </c>
      <c r="M3009" s="1" t="s">
        <v>58</v>
      </c>
      <c r="N3009" s="1" t="s">
        <v>7606</v>
      </c>
      <c r="P3009" s="4">
        <v>44531.0</v>
      </c>
      <c r="Q3009" s="1" t="s">
        <v>9821</v>
      </c>
      <c r="R3009" s="1" t="s">
        <v>31</v>
      </c>
      <c r="S3009" s="1" t="s">
        <v>32</v>
      </c>
      <c r="T3009" s="1">
        <v>75220.0</v>
      </c>
      <c r="U3009" s="1" t="s">
        <v>9822</v>
      </c>
    </row>
    <row r="3010">
      <c r="A3010" s="1" t="s">
        <v>9823</v>
      </c>
      <c r="B3010" s="1">
        <v>79680.0</v>
      </c>
      <c r="C3010" s="1">
        <v>2407.0</v>
      </c>
      <c r="D3010" s="2" t="s">
        <v>7605</v>
      </c>
      <c r="E3010" s="1" t="s">
        <v>167</v>
      </c>
      <c r="F3010" s="1" t="s">
        <v>9824</v>
      </c>
      <c r="G3010" s="3" t="str">
        <f t="shared" si="1"/>
        <v>Chris Schwegmann</v>
      </c>
      <c r="H3010" s="3" t="str">
        <f t="shared" si="2"/>
        <v>CHRIS SCHWEGMANN</v>
      </c>
      <c r="J3010" s="1" t="s">
        <v>57</v>
      </c>
      <c r="K3010" s="1" t="s">
        <v>27</v>
      </c>
      <c r="L3010" s="1">
        <v>1000.0</v>
      </c>
      <c r="M3010" s="1" t="s">
        <v>58</v>
      </c>
      <c r="N3010" s="1" t="s">
        <v>7606</v>
      </c>
      <c r="P3010" s="4">
        <v>44531.0</v>
      </c>
      <c r="Q3010" s="1" t="s">
        <v>8070</v>
      </c>
      <c r="R3010" s="1" t="s">
        <v>31</v>
      </c>
      <c r="S3010" s="1" t="s">
        <v>32</v>
      </c>
      <c r="T3010" s="1">
        <v>75208.0</v>
      </c>
      <c r="U3010" s="1" t="s">
        <v>8071</v>
      </c>
    </row>
    <row r="3011">
      <c r="A3011" s="1" t="s">
        <v>9825</v>
      </c>
      <c r="B3011" s="1">
        <v>39467.0</v>
      </c>
      <c r="C3011" s="1">
        <v>2407.0</v>
      </c>
      <c r="D3011" s="2" t="s">
        <v>7605</v>
      </c>
      <c r="G3011" s="3" t="str">
        <f t="shared" si="1"/>
        <v> </v>
      </c>
      <c r="H3011" s="3" t="str">
        <f t="shared" si="2"/>
        <v> </v>
      </c>
      <c r="I3011" s="1" t="s">
        <v>8877</v>
      </c>
      <c r="J3011" s="1" t="s">
        <v>389</v>
      </c>
      <c r="K3011" s="1" t="s">
        <v>27</v>
      </c>
      <c r="L3011" s="1">
        <v>1000.0</v>
      </c>
      <c r="M3011" s="1" t="s">
        <v>390</v>
      </c>
      <c r="N3011" s="1" t="s">
        <v>7606</v>
      </c>
      <c r="P3011" s="5">
        <v>44490.0</v>
      </c>
      <c r="Q3011" s="1" t="s">
        <v>8878</v>
      </c>
      <c r="R3011" s="1" t="s">
        <v>31</v>
      </c>
      <c r="S3011" s="1" t="s">
        <v>32</v>
      </c>
      <c r="T3011" s="1">
        <v>75233.0</v>
      </c>
      <c r="U3011" s="1" t="s">
        <v>8879</v>
      </c>
    </row>
    <row r="3012">
      <c r="A3012" s="1" t="s">
        <v>9826</v>
      </c>
      <c r="B3012" s="1">
        <v>79648.0</v>
      </c>
      <c r="C3012" s="1">
        <v>2407.0</v>
      </c>
      <c r="D3012" s="2" t="s">
        <v>7605</v>
      </c>
      <c r="E3012" s="1" t="s">
        <v>1471</v>
      </c>
      <c r="F3012" s="1" t="s">
        <v>1472</v>
      </c>
      <c r="G3012" s="3" t="str">
        <f t="shared" si="1"/>
        <v>Melanie Byrne</v>
      </c>
      <c r="H3012" s="3" t="str">
        <f t="shared" si="2"/>
        <v>MELANIE BYRNE</v>
      </c>
      <c r="J3012" s="1" t="s">
        <v>57</v>
      </c>
      <c r="K3012" s="1" t="s">
        <v>27</v>
      </c>
      <c r="L3012" s="1">
        <v>1000.0</v>
      </c>
      <c r="M3012" s="1" t="s">
        <v>58</v>
      </c>
      <c r="N3012" s="1" t="s">
        <v>7606</v>
      </c>
      <c r="P3012" s="4">
        <v>44420.0</v>
      </c>
      <c r="Q3012" s="1" t="s">
        <v>9827</v>
      </c>
      <c r="R3012" s="1" t="s">
        <v>31</v>
      </c>
      <c r="S3012" s="1" t="s">
        <v>32</v>
      </c>
      <c r="T3012" s="1">
        <v>75205.0</v>
      </c>
      <c r="U3012" s="1" t="s">
        <v>9828</v>
      </c>
    </row>
    <row r="3013">
      <c r="A3013" s="1" t="s">
        <v>9829</v>
      </c>
      <c r="B3013" s="1">
        <v>39495.0</v>
      </c>
      <c r="C3013" s="1">
        <v>2407.0</v>
      </c>
      <c r="D3013" s="2" t="s">
        <v>7605</v>
      </c>
      <c r="G3013" s="3" t="str">
        <f t="shared" si="1"/>
        <v> </v>
      </c>
      <c r="H3013" s="3" t="str">
        <f t="shared" si="2"/>
        <v> </v>
      </c>
      <c r="I3013" s="2" t="s">
        <v>9830</v>
      </c>
      <c r="J3013" s="1" t="s">
        <v>389</v>
      </c>
      <c r="K3013" s="1" t="s">
        <v>27</v>
      </c>
      <c r="L3013" s="1">
        <v>1000.0</v>
      </c>
      <c r="M3013" s="1" t="s">
        <v>390</v>
      </c>
      <c r="N3013" s="1" t="s">
        <v>7606</v>
      </c>
      <c r="P3013" s="5">
        <v>44523.0</v>
      </c>
      <c r="Q3013" s="1" t="s">
        <v>1223</v>
      </c>
      <c r="R3013" s="1" t="s">
        <v>31</v>
      </c>
      <c r="S3013" s="1" t="s">
        <v>32</v>
      </c>
      <c r="T3013" s="1">
        <v>75224.0</v>
      </c>
      <c r="U3013" s="1" t="s">
        <v>7624</v>
      </c>
    </row>
    <row r="3014">
      <c r="A3014" s="1" t="s">
        <v>9831</v>
      </c>
      <c r="B3014" s="1">
        <v>39488.0</v>
      </c>
      <c r="C3014" s="1">
        <v>2407.0</v>
      </c>
      <c r="D3014" s="2" t="s">
        <v>7605</v>
      </c>
      <c r="G3014" s="3" t="str">
        <f t="shared" si="1"/>
        <v> </v>
      </c>
      <c r="H3014" s="3" t="str">
        <f t="shared" si="2"/>
        <v> </v>
      </c>
      <c r="I3014" s="1" t="s">
        <v>9832</v>
      </c>
      <c r="J3014" s="1" t="s">
        <v>389</v>
      </c>
      <c r="K3014" s="1" t="s">
        <v>27</v>
      </c>
      <c r="L3014" s="1">
        <v>1000.0</v>
      </c>
      <c r="M3014" s="1" t="s">
        <v>390</v>
      </c>
      <c r="N3014" s="1" t="s">
        <v>7606</v>
      </c>
      <c r="P3014" s="5">
        <v>44516.0</v>
      </c>
      <c r="Q3014" s="1" t="s">
        <v>1223</v>
      </c>
      <c r="R3014" s="1" t="s">
        <v>31</v>
      </c>
      <c r="S3014" s="1" t="s">
        <v>32</v>
      </c>
      <c r="T3014" s="1">
        <v>75224.0</v>
      </c>
      <c r="U3014" s="1" t="s">
        <v>7624</v>
      </c>
    </row>
    <row r="3015">
      <c r="A3015" s="1" t="s">
        <v>9833</v>
      </c>
      <c r="B3015" s="1">
        <v>79649.0</v>
      </c>
      <c r="C3015" s="1">
        <v>2407.0</v>
      </c>
      <c r="D3015" s="2" t="s">
        <v>7605</v>
      </c>
      <c r="E3015" s="1" t="s">
        <v>1063</v>
      </c>
      <c r="F3015" s="1" t="s">
        <v>1472</v>
      </c>
      <c r="G3015" s="3" t="str">
        <f t="shared" si="1"/>
        <v>Tim Byrne</v>
      </c>
      <c r="H3015" s="3" t="str">
        <f t="shared" si="2"/>
        <v>TIM BYRNE</v>
      </c>
      <c r="J3015" s="1" t="s">
        <v>57</v>
      </c>
      <c r="K3015" s="1" t="s">
        <v>27</v>
      </c>
      <c r="L3015" s="1">
        <v>1000.0</v>
      </c>
      <c r="M3015" s="1" t="s">
        <v>58</v>
      </c>
      <c r="N3015" s="1" t="s">
        <v>7606</v>
      </c>
      <c r="P3015" s="4">
        <v>44420.0</v>
      </c>
      <c r="Q3015" s="1" t="s">
        <v>9827</v>
      </c>
      <c r="R3015" s="1" t="s">
        <v>31</v>
      </c>
      <c r="S3015" s="1" t="s">
        <v>32</v>
      </c>
      <c r="T3015" s="1">
        <v>75205.0</v>
      </c>
      <c r="U3015" s="1" t="s">
        <v>9828</v>
      </c>
    </row>
    <row r="3016">
      <c r="A3016" s="1" t="s">
        <v>9834</v>
      </c>
      <c r="B3016" s="1">
        <v>39481.0</v>
      </c>
      <c r="C3016" s="1">
        <v>2407.0</v>
      </c>
      <c r="D3016" s="2" t="s">
        <v>7605</v>
      </c>
      <c r="G3016" s="3" t="str">
        <f t="shared" si="1"/>
        <v> </v>
      </c>
      <c r="H3016" s="3" t="str">
        <f t="shared" si="2"/>
        <v> </v>
      </c>
      <c r="I3016" s="1" t="s">
        <v>9835</v>
      </c>
      <c r="J3016" s="1" t="s">
        <v>389</v>
      </c>
      <c r="K3016" s="1" t="s">
        <v>27</v>
      </c>
      <c r="L3016" s="1">
        <v>1000.0</v>
      </c>
      <c r="M3016" s="1" t="s">
        <v>390</v>
      </c>
      <c r="N3016" s="1" t="s">
        <v>7606</v>
      </c>
      <c r="P3016" s="4">
        <v>44504.0</v>
      </c>
      <c r="Q3016" s="1" t="s">
        <v>1223</v>
      </c>
      <c r="R3016" s="1" t="s">
        <v>31</v>
      </c>
      <c r="S3016" s="1" t="s">
        <v>32</v>
      </c>
      <c r="T3016" s="1">
        <v>75224.0</v>
      </c>
      <c r="U3016" s="1" t="s">
        <v>7624</v>
      </c>
    </row>
    <row r="3017">
      <c r="A3017" s="1" t="s">
        <v>9836</v>
      </c>
      <c r="B3017" s="1">
        <v>79676.0</v>
      </c>
      <c r="C3017" s="1">
        <v>2407.0</v>
      </c>
      <c r="D3017" s="2" t="s">
        <v>7605</v>
      </c>
      <c r="E3017" s="1" t="s">
        <v>2555</v>
      </c>
      <c r="F3017" s="1" t="s">
        <v>9837</v>
      </c>
      <c r="G3017" s="3" t="str">
        <f t="shared" si="1"/>
        <v>Jim Pitts Consulting</v>
      </c>
      <c r="H3017" s="3" t="str">
        <f t="shared" si="2"/>
        <v>JIM PITTS CONSULTING</v>
      </c>
      <c r="J3017" s="1" t="s">
        <v>57</v>
      </c>
      <c r="K3017" s="1" t="s">
        <v>27</v>
      </c>
      <c r="L3017" s="1">
        <v>1000.0</v>
      </c>
      <c r="M3017" s="1" t="s">
        <v>58</v>
      </c>
      <c r="N3017" s="1" t="s">
        <v>7606</v>
      </c>
      <c r="P3017" s="4">
        <v>44533.0</v>
      </c>
      <c r="Q3017" s="1" t="s">
        <v>9838</v>
      </c>
      <c r="R3017" s="1" t="s">
        <v>31</v>
      </c>
      <c r="S3017" s="1" t="s">
        <v>32</v>
      </c>
      <c r="T3017" s="1">
        <v>75205.0</v>
      </c>
      <c r="U3017" s="1" t="s">
        <v>9839</v>
      </c>
    </row>
    <row r="3018">
      <c r="A3018" s="1" t="s">
        <v>9840</v>
      </c>
      <c r="B3018" s="1">
        <v>79667.0</v>
      </c>
      <c r="C3018" s="1">
        <v>2407.0</v>
      </c>
      <c r="D3018" s="2" t="s">
        <v>7605</v>
      </c>
      <c r="E3018" s="1" t="s">
        <v>2636</v>
      </c>
      <c r="F3018" s="1" t="s">
        <v>9841</v>
      </c>
      <c r="G3018" s="3" t="str">
        <f t="shared" si="1"/>
        <v>Kathleen Keller</v>
      </c>
      <c r="H3018" s="3" t="str">
        <f t="shared" si="2"/>
        <v>KATHLEEN KELLER</v>
      </c>
      <c r="J3018" s="1" t="s">
        <v>57</v>
      </c>
      <c r="K3018" s="1" t="s">
        <v>27</v>
      </c>
      <c r="L3018" s="1">
        <v>1000.0</v>
      </c>
      <c r="M3018" s="1" t="s">
        <v>58</v>
      </c>
      <c r="N3018" s="1" t="s">
        <v>7606</v>
      </c>
      <c r="P3018" s="4">
        <v>44531.0</v>
      </c>
      <c r="Q3018" s="1" t="s">
        <v>9842</v>
      </c>
      <c r="R3018" s="1" t="s">
        <v>9843</v>
      </c>
      <c r="S3018" s="1" t="s">
        <v>2371</v>
      </c>
      <c r="T3018" s="1">
        <v>17112.0</v>
      </c>
      <c r="U3018" s="1" t="s">
        <v>9844</v>
      </c>
    </row>
    <row r="3019">
      <c r="A3019" s="1" t="s">
        <v>9845</v>
      </c>
      <c r="B3019" s="1">
        <v>79677.0</v>
      </c>
      <c r="C3019" s="1">
        <v>2407.0</v>
      </c>
      <c r="D3019" s="2" t="s">
        <v>7605</v>
      </c>
      <c r="E3019" s="1" t="s">
        <v>9846</v>
      </c>
      <c r="F3019" s="1" t="s">
        <v>5420</v>
      </c>
      <c r="G3019" s="3" t="str">
        <f t="shared" si="1"/>
        <v>Delores Jean Pogue</v>
      </c>
      <c r="H3019" s="3" t="str">
        <f t="shared" si="2"/>
        <v>DELORES JEAN POGUE</v>
      </c>
      <c r="J3019" s="1" t="s">
        <v>57</v>
      </c>
      <c r="K3019" s="1" t="s">
        <v>27</v>
      </c>
      <c r="L3019" s="1">
        <v>1000.0</v>
      </c>
      <c r="M3019" s="1" t="s">
        <v>58</v>
      </c>
      <c r="N3019" s="1" t="s">
        <v>7606</v>
      </c>
      <c r="P3019" s="4">
        <v>44420.0</v>
      </c>
      <c r="Q3019" s="1" t="s">
        <v>9814</v>
      </c>
      <c r="R3019" s="1" t="s">
        <v>31</v>
      </c>
      <c r="S3019" s="1" t="s">
        <v>32</v>
      </c>
      <c r="T3019" s="1">
        <v>75221.0</v>
      </c>
      <c r="U3019" s="1" t="s">
        <v>9815</v>
      </c>
    </row>
    <row r="3020">
      <c r="A3020" s="1" t="s">
        <v>9847</v>
      </c>
      <c r="B3020" s="1">
        <v>79646.0</v>
      </c>
      <c r="C3020" s="1">
        <v>2407.0</v>
      </c>
      <c r="D3020" s="2" t="s">
        <v>7605</v>
      </c>
      <c r="E3020" s="1" t="s">
        <v>8068</v>
      </c>
      <c r="F3020" s="1" t="s">
        <v>8069</v>
      </c>
      <c r="G3020" s="3" t="str">
        <f t="shared" si="1"/>
        <v>Shelby Barnhouse</v>
      </c>
      <c r="H3020" s="3" t="str">
        <f t="shared" si="2"/>
        <v>SHELBY BARNHOUSE</v>
      </c>
      <c r="J3020" s="1" t="s">
        <v>57</v>
      </c>
      <c r="K3020" s="1" t="s">
        <v>27</v>
      </c>
      <c r="L3020" s="1">
        <v>1000.0</v>
      </c>
      <c r="M3020" s="1" t="s">
        <v>58</v>
      </c>
      <c r="N3020" s="1" t="s">
        <v>7606</v>
      </c>
      <c r="P3020" s="4">
        <v>44531.0</v>
      </c>
      <c r="Q3020" s="1" t="s">
        <v>8070</v>
      </c>
      <c r="R3020" s="1" t="s">
        <v>31</v>
      </c>
      <c r="S3020" s="1" t="s">
        <v>32</v>
      </c>
      <c r="T3020" s="1">
        <v>75208.0</v>
      </c>
      <c r="U3020" s="1" t="s">
        <v>8071</v>
      </c>
    </row>
    <row r="3021">
      <c r="A3021" s="1" t="s">
        <v>9848</v>
      </c>
      <c r="B3021" s="1">
        <v>39433.0</v>
      </c>
      <c r="C3021" s="1">
        <v>2407.0</v>
      </c>
      <c r="D3021" s="2" t="s">
        <v>7605</v>
      </c>
      <c r="G3021" s="3" t="str">
        <f t="shared" si="1"/>
        <v> </v>
      </c>
      <c r="H3021" s="3" t="str">
        <f t="shared" si="2"/>
        <v> </v>
      </c>
      <c r="I3021" s="1" t="s">
        <v>9849</v>
      </c>
      <c r="J3021" s="1" t="s">
        <v>389</v>
      </c>
      <c r="K3021" s="1" t="s">
        <v>27</v>
      </c>
      <c r="L3021" s="1">
        <v>1000.0</v>
      </c>
      <c r="M3021" s="1" t="s">
        <v>390</v>
      </c>
      <c r="N3021" s="1" t="s">
        <v>7606</v>
      </c>
      <c r="P3021" s="4">
        <v>44426.0</v>
      </c>
      <c r="Q3021" s="1" t="s">
        <v>1223</v>
      </c>
      <c r="R3021" s="1" t="s">
        <v>31</v>
      </c>
      <c r="S3021" s="1" t="s">
        <v>32</v>
      </c>
      <c r="T3021" s="1">
        <v>75224.0</v>
      </c>
      <c r="U3021" s="1" t="s">
        <v>7624</v>
      </c>
    </row>
    <row r="3022">
      <c r="A3022" s="1" t="s">
        <v>9850</v>
      </c>
      <c r="B3022" s="1">
        <v>65404.0</v>
      </c>
      <c r="C3022" s="1">
        <v>2024.0</v>
      </c>
      <c r="D3022" s="2" t="s">
        <v>7610</v>
      </c>
      <c r="E3022" s="1" t="s">
        <v>1236</v>
      </c>
      <c r="F3022" s="1" t="s">
        <v>1237</v>
      </c>
      <c r="G3022" s="3" t="str">
        <f t="shared" si="1"/>
        <v>Lee Kleinman</v>
      </c>
      <c r="H3022" s="3" t="str">
        <f t="shared" si="2"/>
        <v>LEE KLEINMAN</v>
      </c>
      <c r="J3022" s="1" t="s">
        <v>57</v>
      </c>
      <c r="K3022" s="1" t="s">
        <v>36</v>
      </c>
      <c r="L3022" s="1">
        <v>1000.0</v>
      </c>
      <c r="M3022" s="1" t="s">
        <v>58</v>
      </c>
      <c r="N3022" s="1" t="s">
        <v>7606</v>
      </c>
      <c r="P3022" s="4">
        <v>43865.0</v>
      </c>
      <c r="Q3022" s="1" t="s">
        <v>1238</v>
      </c>
      <c r="R3022" s="1" t="s">
        <v>31</v>
      </c>
      <c r="S3022" s="1" t="s">
        <v>32</v>
      </c>
      <c r="T3022" s="1">
        <v>75230.0</v>
      </c>
      <c r="U3022" s="1" t="s">
        <v>1239</v>
      </c>
    </row>
    <row r="3023">
      <c r="A3023" s="1" t="s">
        <v>9851</v>
      </c>
      <c r="B3023" s="1">
        <v>65406.0</v>
      </c>
      <c r="C3023" s="1">
        <v>2024.0</v>
      </c>
      <c r="D3023" s="2" t="s">
        <v>7610</v>
      </c>
      <c r="E3023" s="1" t="s">
        <v>1068</v>
      </c>
      <c r="F3023" s="1" t="s">
        <v>1069</v>
      </c>
      <c r="G3023" s="3" t="str">
        <f t="shared" si="1"/>
        <v>Bobby Abtahi</v>
      </c>
      <c r="H3023" s="3" t="str">
        <f t="shared" si="2"/>
        <v>BOBBY ABTAHI</v>
      </c>
      <c r="J3023" s="1" t="s">
        <v>57</v>
      </c>
      <c r="K3023" s="1" t="s">
        <v>36</v>
      </c>
      <c r="L3023" s="1">
        <v>1000.0</v>
      </c>
      <c r="M3023" s="1" t="s">
        <v>58</v>
      </c>
      <c r="N3023" s="1" t="s">
        <v>7606</v>
      </c>
      <c r="P3023" s="4">
        <v>43871.0</v>
      </c>
      <c r="Q3023" s="1" t="s">
        <v>1070</v>
      </c>
      <c r="R3023" s="1" t="s">
        <v>31</v>
      </c>
      <c r="S3023" s="1" t="s">
        <v>32</v>
      </c>
      <c r="T3023" s="1">
        <v>75203.0</v>
      </c>
      <c r="U3023" s="1" t="s">
        <v>1071</v>
      </c>
    </row>
    <row r="3024">
      <c r="A3024" s="1" t="s">
        <v>9852</v>
      </c>
      <c r="B3024" s="1">
        <v>65407.0</v>
      </c>
      <c r="C3024" s="1">
        <v>2024.0</v>
      </c>
      <c r="D3024" s="2" t="s">
        <v>7610</v>
      </c>
      <c r="E3024" s="1" t="s">
        <v>9853</v>
      </c>
      <c r="F3024" s="1" t="s">
        <v>6240</v>
      </c>
      <c r="G3024" s="3" t="str">
        <f t="shared" si="1"/>
        <v>Tre &amp; Lauren Black</v>
      </c>
      <c r="H3024" s="3" t="str">
        <f t="shared" si="2"/>
        <v>TRE &amp; LAUREN BLACK</v>
      </c>
      <c r="J3024" s="1" t="s">
        <v>57</v>
      </c>
      <c r="K3024" s="1" t="s">
        <v>36</v>
      </c>
      <c r="L3024" s="1">
        <v>1000.0</v>
      </c>
      <c r="M3024" s="1" t="s">
        <v>58</v>
      </c>
      <c r="N3024" s="1" t="s">
        <v>7606</v>
      </c>
      <c r="P3024" s="4">
        <v>43871.0</v>
      </c>
      <c r="Q3024" s="1" t="s">
        <v>9854</v>
      </c>
      <c r="R3024" s="1" t="s">
        <v>31</v>
      </c>
      <c r="S3024" s="1" t="s">
        <v>32</v>
      </c>
      <c r="T3024" s="1">
        <v>75208.0</v>
      </c>
      <c r="U3024" s="1" t="s">
        <v>9855</v>
      </c>
    </row>
    <row r="3025">
      <c r="A3025" s="1" t="s">
        <v>9856</v>
      </c>
      <c r="B3025" s="1">
        <v>65411.0</v>
      </c>
      <c r="C3025" s="1">
        <v>2024.0</v>
      </c>
      <c r="D3025" s="2" t="s">
        <v>7610</v>
      </c>
      <c r="E3025" s="1" t="s">
        <v>167</v>
      </c>
      <c r="F3025" s="1" t="s">
        <v>1520</v>
      </c>
      <c r="G3025" s="3" t="str">
        <f t="shared" si="1"/>
        <v>Chris Aslam</v>
      </c>
      <c r="H3025" s="3" t="str">
        <f t="shared" si="2"/>
        <v>CHRIS ASLAM</v>
      </c>
      <c r="J3025" s="1" t="s">
        <v>57</v>
      </c>
      <c r="K3025" s="1" t="s">
        <v>36</v>
      </c>
      <c r="L3025" s="1">
        <v>1000.0</v>
      </c>
      <c r="M3025" s="1" t="s">
        <v>58</v>
      </c>
      <c r="N3025" s="1" t="s">
        <v>7606</v>
      </c>
      <c r="P3025" s="4">
        <v>43872.0</v>
      </c>
      <c r="Q3025" s="1" t="s">
        <v>1375</v>
      </c>
      <c r="R3025" s="1" t="s">
        <v>346</v>
      </c>
      <c r="S3025" s="1" t="s">
        <v>32</v>
      </c>
      <c r="T3025" s="1">
        <v>75049.0</v>
      </c>
      <c r="U3025" s="1" t="s">
        <v>1376</v>
      </c>
    </row>
    <row r="3026">
      <c r="A3026" s="1" t="s">
        <v>9857</v>
      </c>
      <c r="B3026" s="1">
        <v>65412.0</v>
      </c>
      <c r="C3026" s="1">
        <v>2024.0</v>
      </c>
      <c r="D3026" s="2" t="s">
        <v>7610</v>
      </c>
      <c r="E3026" s="1" t="s">
        <v>9858</v>
      </c>
      <c r="F3026" s="1" t="s">
        <v>6254</v>
      </c>
      <c r="G3026" s="3" t="str">
        <f t="shared" si="1"/>
        <v>Alex Olshansky</v>
      </c>
      <c r="H3026" s="3" t="str">
        <f t="shared" si="2"/>
        <v>ALEX OLSHANSKY</v>
      </c>
      <c r="J3026" s="1" t="s">
        <v>57</v>
      </c>
      <c r="K3026" s="1" t="s">
        <v>36</v>
      </c>
      <c r="L3026" s="1">
        <v>1000.0</v>
      </c>
      <c r="M3026" s="1" t="s">
        <v>58</v>
      </c>
      <c r="N3026" s="1" t="s">
        <v>7606</v>
      </c>
      <c r="P3026" s="4">
        <v>43872.0</v>
      </c>
      <c r="Q3026" s="1" t="s">
        <v>9859</v>
      </c>
      <c r="R3026" s="1" t="s">
        <v>374</v>
      </c>
      <c r="S3026" s="1" t="s">
        <v>375</v>
      </c>
      <c r="T3026" s="1">
        <v>11201.0</v>
      </c>
      <c r="U3026" s="1" t="s">
        <v>9860</v>
      </c>
    </row>
    <row r="3027">
      <c r="A3027" s="1" t="s">
        <v>9861</v>
      </c>
      <c r="B3027" s="1">
        <v>65413.0</v>
      </c>
      <c r="C3027" s="1">
        <v>2024.0</v>
      </c>
      <c r="D3027" s="2" t="s">
        <v>7610</v>
      </c>
      <c r="E3027" s="1" t="s">
        <v>9533</v>
      </c>
      <c r="F3027" s="1" t="s">
        <v>6206</v>
      </c>
      <c r="G3027" s="3" t="str">
        <f t="shared" si="1"/>
        <v>Jimmy OReilly</v>
      </c>
      <c r="H3027" s="3" t="str">
        <f t="shared" si="2"/>
        <v>JIMMY OREILLY</v>
      </c>
      <c r="J3027" s="1" t="s">
        <v>57</v>
      </c>
      <c r="K3027" s="1" t="s">
        <v>36</v>
      </c>
      <c r="L3027" s="1">
        <v>1000.0</v>
      </c>
      <c r="M3027" s="1" t="s">
        <v>58</v>
      </c>
      <c r="N3027" s="1" t="s">
        <v>7606</v>
      </c>
      <c r="P3027" s="4">
        <v>43873.0</v>
      </c>
      <c r="Q3027" s="1" t="s">
        <v>8834</v>
      </c>
      <c r="R3027" s="1" t="s">
        <v>31</v>
      </c>
      <c r="S3027" s="1" t="s">
        <v>32</v>
      </c>
      <c r="T3027" s="1">
        <v>75219.0</v>
      </c>
      <c r="U3027" s="1" t="s">
        <v>8945</v>
      </c>
    </row>
    <row r="3028">
      <c r="A3028" s="1" t="s">
        <v>9862</v>
      </c>
      <c r="B3028" s="1">
        <v>65417.0</v>
      </c>
      <c r="C3028" s="1">
        <v>2024.0</v>
      </c>
      <c r="D3028" s="2" t="s">
        <v>7610</v>
      </c>
      <c r="E3028" s="1" t="s">
        <v>2324</v>
      </c>
      <c r="F3028" s="1" t="s">
        <v>6567</v>
      </c>
      <c r="G3028" s="3" t="str">
        <f t="shared" si="1"/>
        <v>Ann Margolin</v>
      </c>
      <c r="H3028" s="3" t="str">
        <f t="shared" si="2"/>
        <v>ANN MARGOLIN</v>
      </c>
      <c r="J3028" s="1" t="s">
        <v>57</v>
      </c>
      <c r="K3028" s="1" t="s">
        <v>36</v>
      </c>
      <c r="L3028" s="1">
        <v>1000.0</v>
      </c>
      <c r="M3028" s="1" t="s">
        <v>58</v>
      </c>
      <c r="N3028" s="1" t="s">
        <v>7606</v>
      </c>
      <c r="P3028" s="4">
        <v>43877.0</v>
      </c>
      <c r="Q3028" s="1" t="s">
        <v>6568</v>
      </c>
      <c r="R3028" s="1" t="s">
        <v>31</v>
      </c>
      <c r="S3028" s="1" t="s">
        <v>32</v>
      </c>
      <c r="T3028" s="1">
        <v>75219.0</v>
      </c>
      <c r="U3028" s="1" t="s">
        <v>6569</v>
      </c>
    </row>
    <row r="3029">
      <c r="A3029" s="1" t="s">
        <v>9863</v>
      </c>
      <c r="B3029" s="1">
        <v>65418.0</v>
      </c>
      <c r="C3029" s="1">
        <v>2024.0</v>
      </c>
      <c r="D3029" s="2" t="s">
        <v>7610</v>
      </c>
      <c r="E3029" s="1" t="s">
        <v>2112</v>
      </c>
      <c r="F3029" s="1" t="s">
        <v>9864</v>
      </c>
      <c r="G3029" s="3" t="str">
        <f t="shared" si="1"/>
        <v>Benjamin Atkins</v>
      </c>
      <c r="H3029" s="3" t="str">
        <f t="shared" si="2"/>
        <v>BENJAMIN ATKINS</v>
      </c>
      <c r="J3029" s="1" t="s">
        <v>57</v>
      </c>
      <c r="K3029" s="1" t="s">
        <v>36</v>
      </c>
      <c r="L3029" s="1">
        <v>1000.0</v>
      </c>
      <c r="M3029" s="1" t="s">
        <v>58</v>
      </c>
      <c r="N3029" s="1" t="s">
        <v>7606</v>
      </c>
      <c r="P3029" s="4">
        <v>43879.0</v>
      </c>
      <c r="Q3029" s="1" t="s">
        <v>9859</v>
      </c>
      <c r="R3029" s="1" t="s">
        <v>374</v>
      </c>
      <c r="S3029" s="1" t="s">
        <v>375</v>
      </c>
      <c r="T3029" s="1">
        <v>11201.0</v>
      </c>
      <c r="U3029" s="1" t="s">
        <v>9860</v>
      </c>
    </row>
    <row r="3030">
      <c r="A3030" s="1" t="s">
        <v>9865</v>
      </c>
      <c r="B3030" s="1">
        <v>65419.0</v>
      </c>
      <c r="C3030" s="1">
        <v>2024.0</v>
      </c>
      <c r="D3030" s="2" t="s">
        <v>7610</v>
      </c>
      <c r="E3030" s="1" t="s">
        <v>649</v>
      </c>
      <c r="F3030" s="1" t="s">
        <v>1133</v>
      </c>
      <c r="G3030" s="3" t="str">
        <f t="shared" si="1"/>
        <v>Mark Clayton</v>
      </c>
      <c r="H3030" s="3" t="str">
        <f t="shared" si="2"/>
        <v>MARK CLAYTON</v>
      </c>
      <c r="J3030" s="1" t="s">
        <v>57</v>
      </c>
      <c r="K3030" s="1" t="s">
        <v>36</v>
      </c>
      <c r="L3030" s="1">
        <v>1000.0</v>
      </c>
      <c r="M3030" s="1" t="s">
        <v>58</v>
      </c>
      <c r="N3030" s="1" t="s">
        <v>7606</v>
      </c>
      <c r="P3030" s="4">
        <v>43879.0</v>
      </c>
      <c r="Q3030" s="1" t="s">
        <v>9866</v>
      </c>
      <c r="R3030" s="1" t="s">
        <v>31</v>
      </c>
      <c r="S3030" s="1" t="s">
        <v>32</v>
      </c>
      <c r="T3030" s="1">
        <v>75201.0</v>
      </c>
      <c r="U3030" s="1" t="s">
        <v>9867</v>
      </c>
    </row>
    <row r="3031">
      <c r="A3031" s="1" t="s">
        <v>9868</v>
      </c>
      <c r="B3031" s="1">
        <v>65420.0</v>
      </c>
      <c r="C3031" s="1">
        <v>2024.0</v>
      </c>
      <c r="D3031" s="2" t="s">
        <v>7610</v>
      </c>
      <c r="E3031" s="1" t="s">
        <v>9869</v>
      </c>
      <c r="F3031" s="1" t="s">
        <v>9870</v>
      </c>
      <c r="G3031" s="3" t="str">
        <f t="shared" si="1"/>
        <v>Milton Olsoff</v>
      </c>
      <c r="H3031" s="3" t="str">
        <f t="shared" si="2"/>
        <v>MILTON OLSOFF</v>
      </c>
      <c r="J3031" s="1" t="s">
        <v>57</v>
      </c>
      <c r="K3031" s="1" t="s">
        <v>36</v>
      </c>
      <c r="L3031" s="1">
        <v>1000.0</v>
      </c>
      <c r="M3031" s="1" t="s">
        <v>58</v>
      </c>
      <c r="N3031" s="1" t="s">
        <v>7606</v>
      </c>
      <c r="P3031" s="4">
        <v>43879.0</v>
      </c>
      <c r="Q3031" s="1" t="s">
        <v>9859</v>
      </c>
      <c r="R3031" s="1" t="s">
        <v>374</v>
      </c>
      <c r="S3031" s="1" t="s">
        <v>375</v>
      </c>
      <c r="T3031" s="1">
        <v>11201.0</v>
      </c>
      <c r="U3031" s="1" t="s">
        <v>9860</v>
      </c>
    </row>
    <row r="3032">
      <c r="A3032" s="1" t="s">
        <v>9871</v>
      </c>
      <c r="B3032" s="1">
        <v>65422.0</v>
      </c>
      <c r="C3032" s="1">
        <v>2024.0</v>
      </c>
      <c r="D3032" s="2" t="s">
        <v>7610</v>
      </c>
      <c r="E3032" s="1" t="s">
        <v>2334</v>
      </c>
      <c r="F3032" s="1" t="s">
        <v>9872</v>
      </c>
      <c r="G3032" s="3" t="str">
        <f t="shared" si="1"/>
        <v>Mike Ablon</v>
      </c>
      <c r="H3032" s="3" t="str">
        <f t="shared" si="2"/>
        <v>MIKE ABLON</v>
      </c>
      <c r="J3032" s="1" t="s">
        <v>57</v>
      </c>
      <c r="K3032" s="1" t="s">
        <v>36</v>
      </c>
      <c r="L3032" s="1">
        <v>1000.0</v>
      </c>
      <c r="M3032" s="1" t="s">
        <v>58</v>
      </c>
      <c r="N3032" s="1" t="s">
        <v>7606</v>
      </c>
      <c r="P3032" s="4">
        <v>43884.0</v>
      </c>
      <c r="Q3032" s="1" t="s">
        <v>9873</v>
      </c>
      <c r="R3032" s="1" t="s">
        <v>31</v>
      </c>
      <c r="S3032" s="1" t="s">
        <v>32</v>
      </c>
      <c r="T3032" s="1">
        <v>75225.0</v>
      </c>
      <c r="U3032" s="1" t="s">
        <v>9874</v>
      </c>
    </row>
    <row r="3033">
      <c r="A3033" s="1" t="s">
        <v>9875</v>
      </c>
      <c r="B3033" s="1">
        <v>65423.0</v>
      </c>
      <c r="C3033" s="1">
        <v>2024.0</v>
      </c>
      <c r="D3033" s="2" t="s">
        <v>7610</v>
      </c>
      <c r="E3033" s="1" t="s">
        <v>2334</v>
      </c>
      <c r="F3033" s="1" t="s">
        <v>9876</v>
      </c>
      <c r="G3033" s="3" t="str">
        <f t="shared" si="1"/>
        <v>Mike Anglin</v>
      </c>
      <c r="H3033" s="3" t="str">
        <f t="shared" si="2"/>
        <v>MIKE ANGLIN</v>
      </c>
      <c r="J3033" s="1" t="s">
        <v>57</v>
      </c>
      <c r="K3033" s="1" t="s">
        <v>36</v>
      </c>
      <c r="L3033" s="1">
        <v>1000.0</v>
      </c>
      <c r="M3033" s="1" t="s">
        <v>58</v>
      </c>
      <c r="N3033" s="1" t="s">
        <v>7606</v>
      </c>
      <c r="P3033" s="4">
        <v>43884.0</v>
      </c>
      <c r="Q3033" s="1" t="s">
        <v>9877</v>
      </c>
      <c r="R3033" s="1" t="s">
        <v>31</v>
      </c>
      <c r="S3033" s="1" t="s">
        <v>32</v>
      </c>
      <c r="T3033" s="1">
        <v>75208.0</v>
      </c>
      <c r="U3033" s="1" t="s">
        <v>9878</v>
      </c>
    </row>
    <row r="3034">
      <c r="A3034" s="1" t="s">
        <v>9879</v>
      </c>
      <c r="B3034" s="1">
        <v>65426.0</v>
      </c>
      <c r="C3034" s="1">
        <v>2024.0</v>
      </c>
      <c r="D3034" s="2" t="s">
        <v>7610</v>
      </c>
      <c r="E3034" s="1" t="s">
        <v>140</v>
      </c>
      <c r="F3034" s="1" t="s">
        <v>9508</v>
      </c>
      <c r="G3034" s="3" t="str">
        <f t="shared" si="1"/>
        <v>Michael Veale</v>
      </c>
      <c r="H3034" s="3" t="str">
        <f t="shared" si="2"/>
        <v>MICHAEL VEALE</v>
      </c>
      <c r="J3034" s="1" t="s">
        <v>57</v>
      </c>
      <c r="K3034" s="1" t="s">
        <v>36</v>
      </c>
      <c r="L3034" s="1">
        <v>1000.0</v>
      </c>
      <c r="M3034" s="1" t="s">
        <v>58</v>
      </c>
      <c r="N3034" s="1" t="s">
        <v>7606</v>
      </c>
      <c r="P3034" s="4">
        <v>43884.0</v>
      </c>
      <c r="Q3034" s="1" t="s">
        <v>9419</v>
      </c>
      <c r="R3034" s="1" t="s">
        <v>31</v>
      </c>
      <c r="S3034" s="1" t="s">
        <v>32</v>
      </c>
      <c r="T3034" s="1">
        <v>75201.0</v>
      </c>
      <c r="U3034" s="1" t="s">
        <v>9420</v>
      </c>
    </row>
    <row r="3035">
      <c r="A3035" s="1" t="s">
        <v>9880</v>
      </c>
      <c r="B3035" s="1">
        <v>65429.0</v>
      </c>
      <c r="C3035" s="1">
        <v>2024.0</v>
      </c>
      <c r="D3035" s="2" t="s">
        <v>7610</v>
      </c>
      <c r="E3035" s="1" t="s">
        <v>3752</v>
      </c>
      <c r="F3035" s="1" t="s">
        <v>522</v>
      </c>
      <c r="G3035" s="3" t="str">
        <f t="shared" si="1"/>
        <v>Carl Anderson</v>
      </c>
      <c r="H3035" s="3" t="str">
        <f t="shared" si="2"/>
        <v>CARL ANDERSON</v>
      </c>
      <c r="J3035" s="1" t="s">
        <v>57</v>
      </c>
      <c r="K3035" s="1" t="s">
        <v>36</v>
      </c>
      <c r="L3035" s="1">
        <v>1000.0</v>
      </c>
      <c r="M3035" s="1" t="s">
        <v>58</v>
      </c>
      <c r="N3035" s="1" t="s">
        <v>7606</v>
      </c>
      <c r="P3035" s="4">
        <v>43886.0</v>
      </c>
      <c r="Q3035" s="1" t="s">
        <v>9881</v>
      </c>
      <c r="R3035" s="1" t="s">
        <v>31</v>
      </c>
      <c r="S3035" s="1" t="s">
        <v>32</v>
      </c>
      <c r="T3035" s="1">
        <v>75204.0</v>
      </c>
      <c r="U3035" s="1" t="s">
        <v>9882</v>
      </c>
    </row>
    <row r="3036">
      <c r="A3036" s="1" t="s">
        <v>9883</v>
      </c>
      <c r="B3036" s="1">
        <v>65432.0</v>
      </c>
      <c r="C3036" s="1">
        <v>2024.0</v>
      </c>
      <c r="D3036" s="2" t="s">
        <v>7610</v>
      </c>
      <c r="E3036" s="1" t="s">
        <v>479</v>
      </c>
      <c r="F3036" s="1" t="s">
        <v>9731</v>
      </c>
      <c r="G3036" s="3" t="str">
        <f t="shared" si="1"/>
        <v>Charles OConnell</v>
      </c>
      <c r="H3036" s="3" t="str">
        <f t="shared" si="2"/>
        <v>CHARLES OCONNELL</v>
      </c>
      <c r="J3036" s="1" t="s">
        <v>57</v>
      </c>
      <c r="K3036" s="1" t="s">
        <v>36</v>
      </c>
      <c r="L3036" s="1">
        <v>1000.0</v>
      </c>
      <c r="M3036" s="1" t="s">
        <v>58</v>
      </c>
      <c r="N3036" s="1" t="s">
        <v>7606</v>
      </c>
      <c r="P3036" s="4">
        <v>43888.0</v>
      </c>
      <c r="Q3036" s="1" t="s">
        <v>9732</v>
      </c>
      <c r="R3036" s="1" t="s">
        <v>31</v>
      </c>
      <c r="S3036" s="1" t="s">
        <v>32</v>
      </c>
      <c r="T3036" s="1">
        <v>75208.0</v>
      </c>
      <c r="U3036" s="1" t="s">
        <v>9733</v>
      </c>
    </row>
    <row r="3037">
      <c r="A3037" s="1" t="s">
        <v>9884</v>
      </c>
      <c r="B3037" s="1">
        <v>65433.0</v>
      </c>
      <c r="C3037" s="1">
        <v>2024.0</v>
      </c>
      <c r="D3037" s="2" t="s">
        <v>7610</v>
      </c>
      <c r="E3037" s="1" t="s">
        <v>2295</v>
      </c>
      <c r="F3037" s="1" t="s">
        <v>9885</v>
      </c>
      <c r="G3037" s="3" t="str">
        <f t="shared" si="1"/>
        <v>Paul Wingo</v>
      </c>
      <c r="H3037" s="3" t="str">
        <f t="shared" si="2"/>
        <v>PAUL WINGO</v>
      </c>
      <c r="J3037" s="1" t="s">
        <v>57</v>
      </c>
      <c r="K3037" s="1" t="s">
        <v>36</v>
      </c>
      <c r="L3037" s="1">
        <v>1000.0</v>
      </c>
      <c r="M3037" s="1" t="s">
        <v>58</v>
      </c>
      <c r="N3037" s="1" t="s">
        <v>7606</v>
      </c>
      <c r="P3037" s="4">
        <v>43888.0</v>
      </c>
      <c r="Q3037" s="1" t="s">
        <v>9886</v>
      </c>
      <c r="R3037" s="1" t="s">
        <v>31</v>
      </c>
      <c r="S3037" s="1" t="s">
        <v>32</v>
      </c>
      <c r="T3037" s="1">
        <v>75208.0</v>
      </c>
      <c r="U3037" s="1" t="s">
        <v>9887</v>
      </c>
    </row>
    <row r="3038">
      <c r="A3038" s="1" t="s">
        <v>9888</v>
      </c>
      <c r="B3038" s="1">
        <v>65434.0</v>
      </c>
      <c r="C3038" s="1">
        <v>2024.0</v>
      </c>
      <c r="D3038" s="2" t="s">
        <v>7610</v>
      </c>
      <c r="E3038" s="1" t="s">
        <v>3195</v>
      </c>
      <c r="F3038" s="1" t="s">
        <v>9889</v>
      </c>
      <c r="G3038" s="3" t="str">
        <f t="shared" si="1"/>
        <v>Steve Atkinson</v>
      </c>
      <c r="H3038" s="3" t="str">
        <f t="shared" si="2"/>
        <v>STEVE ATKINSON</v>
      </c>
      <c r="J3038" s="1" t="s">
        <v>57</v>
      </c>
      <c r="K3038" s="1" t="s">
        <v>36</v>
      </c>
      <c r="L3038" s="1">
        <v>1000.0</v>
      </c>
      <c r="M3038" s="1" t="s">
        <v>58</v>
      </c>
      <c r="N3038" s="1" t="s">
        <v>7606</v>
      </c>
      <c r="P3038" s="4">
        <v>43889.0</v>
      </c>
      <c r="Q3038" s="1" t="s">
        <v>9890</v>
      </c>
      <c r="R3038" s="1" t="s">
        <v>31</v>
      </c>
      <c r="S3038" s="1" t="s">
        <v>32</v>
      </c>
      <c r="T3038" s="1">
        <v>75252.0</v>
      </c>
      <c r="U3038" s="1" t="s">
        <v>9891</v>
      </c>
    </row>
    <row r="3039">
      <c r="A3039" s="1" t="s">
        <v>9892</v>
      </c>
      <c r="B3039" s="1">
        <v>65436.0</v>
      </c>
      <c r="C3039" s="1">
        <v>2024.0</v>
      </c>
      <c r="D3039" s="2" t="s">
        <v>7610</v>
      </c>
      <c r="E3039" s="1" t="s">
        <v>3195</v>
      </c>
      <c r="F3039" s="1" t="s">
        <v>9893</v>
      </c>
      <c r="G3039" s="3" t="str">
        <f t="shared" si="1"/>
        <v>Steve Habgood</v>
      </c>
      <c r="H3039" s="3" t="str">
        <f t="shared" si="2"/>
        <v>STEVE HABGOOD</v>
      </c>
      <c r="J3039" s="1" t="s">
        <v>57</v>
      </c>
      <c r="K3039" s="1" t="s">
        <v>36</v>
      </c>
      <c r="L3039" s="1">
        <v>1000.0</v>
      </c>
      <c r="M3039" s="1" t="s">
        <v>58</v>
      </c>
      <c r="N3039" s="1" t="s">
        <v>7606</v>
      </c>
      <c r="P3039" s="4">
        <v>43890.0</v>
      </c>
      <c r="Q3039" s="1" t="s">
        <v>8792</v>
      </c>
      <c r="R3039" s="1" t="s">
        <v>31</v>
      </c>
      <c r="S3039" s="1" t="s">
        <v>32</v>
      </c>
      <c r="T3039" s="1">
        <v>75208.0</v>
      </c>
      <c r="U3039" s="1" t="s">
        <v>8793</v>
      </c>
    </row>
    <row r="3040">
      <c r="A3040" s="1" t="s">
        <v>9894</v>
      </c>
      <c r="B3040" s="1">
        <v>65438.0</v>
      </c>
      <c r="C3040" s="1">
        <v>2024.0</v>
      </c>
      <c r="D3040" s="2" t="s">
        <v>7610</v>
      </c>
      <c r="E3040" s="1" t="s">
        <v>167</v>
      </c>
      <c r="F3040" s="1" t="s">
        <v>1598</v>
      </c>
      <c r="G3040" s="3" t="str">
        <f t="shared" si="1"/>
        <v>Chris Hamilton</v>
      </c>
      <c r="H3040" s="3" t="str">
        <f t="shared" si="2"/>
        <v>CHRIS HAMILTON</v>
      </c>
      <c r="J3040" s="1" t="s">
        <v>57</v>
      </c>
      <c r="K3040" s="1" t="s">
        <v>36</v>
      </c>
      <c r="L3040" s="1">
        <v>1000.0</v>
      </c>
      <c r="M3040" s="1" t="s">
        <v>58</v>
      </c>
      <c r="N3040" s="1" t="s">
        <v>7606</v>
      </c>
      <c r="P3040" s="4">
        <v>43893.0</v>
      </c>
      <c r="Q3040" s="1" t="s">
        <v>9724</v>
      </c>
      <c r="R3040" s="1" t="s">
        <v>31</v>
      </c>
      <c r="S3040" s="1" t="s">
        <v>32</v>
      </c>
      <c r="T3040" s="1">
        <v>75214.0</v>
      </c>
      <c r="U3040" s="1" t="s">
        <v>9725</v>
      </c>
    </row>
    <row r="3041">
      <c r="A3041" s="1" t="s">
        <v>9895</v>
      </c>
      <c r="B3041" s="1">
        <v>65440.0</v>
      </c>
      <c r="C3041" s="1">
        <v>2024.0</v>
      </c>
      <c r="D3041" s="2" t="s">
        <v>7610</v>
      </c>
      <c r="E3041" s="1" t="s">
        <v>9896</v>
      </c>
      <c r="F3041" s="1" t="s">
        <v>9897</v>
      </c>
      <c r="G3041" s="3" t="str">
        <f t="shared" si="1"/>
        <v>Brent Rodgers</v>
      </c>
      <c r="H3041" s="3" t="str">
        <f t="shared" si="2"/>
        <v>BRENT RODGERS</v>
      </c>
      <c r="J3041" s="1" t="s">
        <v>57</v>
      </c>
      <c r="K3041" s="1" t="s">
        <v>36</v>
      </c>
      <c r="L3041" s="1">
        <v>1000.0</v>
      </c>
      <c r="M3041" s="1" t="s">
        <v>58</v>
      </c>
      <c r="N3041" s="1" t="s">
        <v>7606</v>
      </c>
      <c r="P3041" s="4">
        <v>43894.0</v>
      </c>
      <c r="Q3041" s="1" t="s">
        <v>9898</v>
      </c>
      <c r="R3041" s="1" t="s">
        <v>31</v>
      </c>
      <c r="S3041" s="1" t="s">
        <v>32</v>
      </c>
      <c r="T3041" s="1">
        <v>75219.0</v>
      </c>
      <c r="U3041" s="1" t="s">
        <v>9899</v>
      </c>
    </row>
    <row r="3042">
      <c r="A3042" s="1" t="s">
        <v>9900</v>
      </c>
      <c r="B3042" s="1">
        <v>65441.0</v>
      </c>
      <c r="C3042" s="1">
        <v>2024.0</v>
      </c>
      <c r="D3042" s="2" t="s">
        <v>7610</v>
      </c>
      <c r="E3042" s="1" t="s">
        <v>9901</v>
      </c>
      <c r="F3042" s="1" t="s">
        <v>8976</v>
      </c>
      <c r="G3042" s="3" t="str">
        <f t="shared" si="1"/>
        <v>Travis Rowe</v>
      </c>
      <c r="H3042" s="3" t="str">
        <f t="shared" si="2"/>
        <v>TRAVIS ROWE</v>
      </c>
      <c r="J3042" s="1" t="s">
        <v>57</v>
      </c>
      <c r="K3042" s="1" t="s">
        <v>36</v>
      </c>
      <c r="L3042" s="1">
        <v>1000.0</v>
      </c>
      <c r="M3042" s="1" t="s">
        <v>58</v>
      </c>
      <c r="N3042" s="1" t="s">
        <v>7606</v>
      </c>
      <c r="P3042" s="4">
        <v>43894.0</v>
      </c>
      <c r="Q3042" s="1" t="s">
        <v>9902</v>
      </c>
      <c r="R3042" s="1" t="s">
        <v>9903</v>
      </c>
      <c r="S3042" s="1" t="s">
        <v>32</v>
      </c>
      <c r="T3042" s="1">
        <v>75143.0</v>
      </c>
      <c r="U3042" s="1" t="s">
        <v>9904</v>
      </c>
    </row>
    <row r="3043">
      <c r="A3043" s="1" t="s">
        <v>9905</v>
      </c>
      <c r="B3043" s="1">
        <v>65442.0</v>
      </c>
      <c r="C3043" s="1">
        <v>2024.0</v>
      </c>
      <c r="D3043" s="2" t="s">
        <v>7610</v>
      </c>
      <c r="G3043" s="3" t="str">
        <f t="shared" si="1"/>
        <v> </v>
      </c>
      <c r="H3043" s="3" t="str">
        <f t="shared" si="2"/>
        <v> </v>
      </c>
      <c r="I3043" s="1" t="s">
        <v>9906</v>
      </c>
      <c r="J3043" s="1" t="s">
        <v>57</v>
      </c>
      <c r="K3043" s="1" t="s">
        <v>36</v>
      </c>
      <c r="L3043" s="1">
        <v>1000.0</v>
      </c>
      <c r="M3043" s="1" t="s">
        <v>58</v>
      </c>
      <c r="N3043" s="1" t="s">
        <v>7606</v>
      </c>
      <c r="P3043" s="4">
        <v>43895.0</v>
      </c>
      <c r="Q3043" s="1" t="s">
        <v>9907</v>
      </c>
      <c r="R3043" s="1" t="s">
        <v>31</v>
      </c>
      <c r="S3043" s="1" t="s">
        <v>32</v>
      </c>
      <c r="T3043" s="1">
        <v>75240.0</v>
      </c>
      <c r="U3043" s="1" t="s">
        <v>9908</v>
      </c>
    </row>
    <row r="3044">
      <c r="A3044" s="1" t="s">
        <v>9909</v>
      </c>
      <c r="B3044" s="1">
        <v>65448.0</v>
      </c>
      <c r="C3044" s="1">
        <v>2024.0</v>
      </c>
      <c r="D3044" s="2" t="s">
        <v>7610</v>
      </c>
      <c r="E3044" s="1" t="s">
        <v>8522</v>
      </c>
      <c r="F3044" s="1" t="s">
        <v>9910</v>
      </c>
      <c r="G3044" s="3" t="str">
        <f t="shared" si="1"/>
        <v>Hudson Henley</v>
      </c>
      <c r="H3044" s="3" t="str">
        <f t="shared" si="2"/>
        <v>HUDSON HENLEY</v>
      </c>
      <c r="J3044" s="1" t="s">
        <v>57</v>
      </c>
      <c r="K3044" s="1" t="s">
        <v>36</v>
      </c>
      <c r="L3044" s="1">
        <v>1000.0</v>
      </c>
      <c r="M3044" s="1" t="s">
        <v>58</v>
      </c>
      <c r="N3044" s="1" t="s">
        <v>7606</v>
      </c>
      <c r="P3044" s="4">
        <v>43895.0</v>
      </c>
      <c r="Q3044" s="1" t="s">
        <v>9911</v>
      </c>
      <c r="R3044" s="1" t="s">
        <v>31</v>
      </c>
      <c r="S3044" s="1" t="s">
        <v>32</v>
      </c>
      <c r="T3044" s="1">
        <v>75229.0</v>
      </c>
      <c r="U3044" s="1" t="s">
        <v>9912</v>
      </c>
    </row>
    <row r="3045">
      <c r="A3045" s="1" t="s">
        <v>9913</v>
      </c>
      <c r="B3045" s="1">
        <v>65449.0</v>
      </c>
      <c r="C3045" s="1">
        <v>2024.0</v>
      </c>
      <c r="D3045" s="2" t="s">
        <v>7610</v>
      </c>
      <c r="E3045" s="1" t="s">
        <v>824</v>
      </c>
      <c r="F3045" s="1" t="s">
        <v>9914</v>
      </c>
      <c r="G3045" s="3" t="str">
        <f t="shared" si="1"/>
        <v>Scott Lake</v>
      </c>
      <c r="H3045" s="3" t="str">
        <f t="shared" si="2"/>
        <v>SCOTT LAKE</v>
      </c>
      <c r="J3045" s="1" t="s">
        <v>57</v>
      </c>
      <c r="K3045" s="1" t="s">
        <v>36</v>
      </c>
      <c r="L3045" s="1">
        <v>1000.0</v>
      </c>
      <c r="M3045" s="1" t="s">
        <v>58</v>
      </c>
      <c r="N3045" s="1" t="s">
        <v>7606</v>
      </c>
      <c r="P3045" s="4">
        <v>43895.0</v>
      </c>
      <c r="Q3045" s="1" t="s">
        <v>9915</v>
      </c>
      <c r="R3045" s="1" t="s">
        <v>31</v>
      </c>
      <c r="S3045" s="1" t="s">
        <v>32</v>
      </c>
      <c r="T3045" s="1">
        <v>75214.0</v>
      </c>
      <c r="U3045" s="1" t="s">
        <v>9916</v>
      </c>
    </row>
    <row r="3046">
      <c r="A3046" s="1" t="s">
        <v>9917</v>
      </c>
      <c r="B3046" s="1">
        <v>65452.0</v>
      </c>
      <c r="C3046" s="1">
        <v>2024.0</v>
      </c>
      <c r="D3046" s="2" t="s">
        <v>7610</v>
      </c>
      <c r="E3046" s="1" t="s">
        <v>9819</v>
      </c>
      <c r="F3046" s="1" t="s">
        <v>9820</v>
      </c>
      <c r="G3046" s="3" t="str">
        <f t="shared" si="1"/>
        <v>Charles D. Marlett</v>
      </c>
      <c r="H3046" s="3" t="str">
        <f t="shared" si="2"/>
        <v>CHARLES D. MARLETT</v>
      </c>
      <c r="J3046" s="1" t="s">
        <v>57</v>
      </c>
      <c r="K3046" s="1" t="s">
        <v>36</v>
      </c>
      <c r="L3046" s="1">
        <v>1000.0</v>
      </c>
      <c r="M3046" s="1" t="s">
        <v>58</v>
      </c>
      <c r="N3046" s="1" t="s">
        <v>7606</v>
      </c>
      <c r="P3046" s="4">
        <v>43895.0</v>
      </c>
      <c r="Q3046" s="1" t="s">
        <v>9821</v>
      </c>
      <c r="R3046" s="1" t="s">
        <v>31</v>
      </c>
      <c r="S3046" s="1" t="s">
        <v>32</v>
      </c>
      <c r="T3046" s="1">
        <v>75220.0</v>
      </c>
      <c r="U3046" s="1" t="s">
        <v>9822</v>
      </c>
    </row>
    <row r="3047">
      <c r="A3047" s="1" t="s">
        <v>9918</v>
      </c>
      <c r="B3047" s="1">
        <v>65453.0</v>
      </c>
      <c r="C3047" s="1">
        <v>2024.0</v>
      </c>
      <c r="D3047" s="2" t="s">
        <v>7610</v>
      </c>
      <c r="E3047" s="1" t="s">
        <v>547</v>
      </c>
      <c r="F3047" s="1" t="s">
        <v>3726</v>
      </c>
      <c r="G3047" s="3" t="str">
        <f t="shared" si="1"/>
        <v>John Matthews</v>
      </c>
      <c r="H3047" s="3" t="str">
        <f t="shared" si="2"/>
        <v>JOHN MATTHEWS</v>
      </c>
      <c r="J3047" s="1" t="s">
        <v>57</v>
      </c>
      <c r="K3047" s="1" t="s">
        <v>36</v>
      </c>
      <c r="L3047" s="1">
        <v>1000.0</v>
      </c>
      <c r="M3047" s="1" t="s">
        <v>58</v>
      </c>
      <c r="N3047" s="1" t="s">
        <v>7606</v>
      </c>
      <c r="P3047" s="4">
        <v>43895.0</v>
      </c>
      <c r="Q3047" s="1" t="s">
        <v>9919</v>
      </c>
      <c r="R3047" s="1" t="s">
        <v>1698</v>
      </c>
      <c r="S3047" s="1" t="s">
        <v>32</v>
      </c>
      <c r="T3047" s="1">
        <v>75057.0</v>
      </c>
      <c r="U3047" s="1" t="s">
        <v>9920</v>
      </c>
    </row>
    <row r="3048">
      <c r="A3048" s="1" t="s">
        <v>9921</v>
      </c>
      <c r="B3048" s="1">
        <v>65455.0</v>
      </c>
      <c r="C3048" s="1">
        <v>2024.0</v>
      </c>
      <c r="D3048" s="2" t="s">
        <v>7610</v>
      </c>
      <c r="E3048" s="1" t="s">
        <v>2776</v>
      </c>
      <c r="F3048" s="1" t="s">
        <v>9922</v>
      </c>
      <c r="G3048" s="3" t="str">
        <f t="shared" si="1"/>
        <v>Bill Ohland</v>
      </c>
      <c r="H3048" s="3" t="str">
        <f t="shared" si="2"/>
        <v>BILL OHLAND</v>
      </c>
      <c r="J3048" s="1" t="s">
        <v>57</v>
      </c>
      <c r="K3048" s="1" t="s">
        <v>36</v>
      </c>
      <c r="L3048" s="1">
        <v>1000.0</v>
      </c>
      <c r="M3048" s="1" t="s">
        <v>58</v>
      </c>
      <c r="N3048" s="1" t="s">
        <v>7606</v>
      </c>
      <c r="P3048" s="4">
        <v>43895.0</v>
      </c>
      <c r="Q3048" s="1" t="s">
        <v>9923</v>
      </c>
      <c r="R3048" s="1" t="s">
        <v>31</v>
      </c>
      <c r="S3048" s="1" t="s">
        <v>32</v>
      </c>
      <c r="T3048" s="1">
        <v>75359.0</v>
      </c>
      <c r="U3048" s="1" t="s">
        <v>9924</v>
      </c>
    </row>
    <row r="3049">
      <c r="A3049" s="1" t="s">
        <v>9925</v>
      </c>
      <c r="B3049" s="1">
        <v>65456.0</v>
      </c>
      <c r="C3049" s="1">
        <v>2024.0</v>
      </c>
      <c r="D3049" s="2" t="s">
        <v>7610</v>
      </c>
      <c r="E3049" s="1" t="s">
        <v>2555</v>
      </c>
      <c r="F3049" s="1" t="s">
        <v>737</v>
      </c>
      <c r="G3049" s="3" t="str">
        <f t="shared" si="1"/>
        <v>Jim Pitts</v>
      </c>
      <c r="H3049" s="3" t="str">
        <f t="shared" si="2"/>
        <v>JIM PITTS</v>
      </c>
      <c r="J3049" s="1" t="s">
        <v>57</v>
      </c>
      <c r="K3049" s="1" t="s">
        <v>36</v>
      </c>
      <c r="L3049" s="1">
        <v>1000.0</v>
      </c>
      <c r="M3049" s="1" t="s">
        <v>58</v>
      </c>
      <c r="N3049" s="1" t="s">
        <v>7606</v>
      </c>
      <c r="P3049" s="4">
        <v>43895.0</v>
      </c>
      <c r="Q3049" s="1" t="s">
        <v>9838</v>
      </c>
      <c r="R3049" s="1" t="s">
        <v>31</v>
      </c>
      <c r="S3049" s="1" t="s">
        <v>32</v>
      </c>
      <c r="T3049" s="1">
        <v>75205.0</v>
      </c>
      <c r="U3049" s="1" t="s">
        <v>9839</v>
      </c>
    </row>
    <row r="3050">
      <c r="A3050" s="1" t="s">
        <v>9926</v>
      </c>
      <c r="B3050" s="1">
        <v>65460.0</v>
      </c>
      <c r="C3050" s="1">
        <v>2024.0</v>
      </c>
      <c r="D3050" s="2" t="s">
        <v>7610</v>
      </c>
      <c r="E3050" s="1" t="s">
        <v>9927</v>
      </c>
      <c r="F3050" s="1" t="s">
        <v>9928</v>
      </c>
      <c r="G3050" s="3" t="str">
        <f t="shared" si="1"/>
        <v>Leobardo Trevino</v>
      </c>
      <c r="H3050" s="3" t="str">
        <f t="shared" si="2"/>
        <v>LEOBARDO TREVINO</v>
      </c>
      <c r="J3050" s="1" t="s">
        <v>57</v>
      </c>
      <c r="K3050" s="1" t="s">
        <v>36</v>
      </c>
      <c r="L3050" s="1">
        <v>1000.0</v>
      </c>
      <c r="M3050" s="1" t="s">
        <v>58</v>
      </c>
      <c r="N3050" s="1" t="s">
        <v>7606</v>
      </c>
      <c r="P3050" s="4">
        <v>43895.0</v>
      </c>
      <c r="Q3050" s="1" t="s">
        <v>9929</v>
      </c>
      <c r="R3050" s="1" t="s">
        <v>31</v>
      </c>
      <c r="S3050" s="1" t="s">
        <v>32</v>
      </c>
      <c r="T3050" s="1">
        <v>75247.0</v>
      </c>
      <c r="U3050" s="1" t="s">
        <v>9930</v>
      </c>
    </row>
    <row r="3051">
      <c r="A3051" s="1" t="s">
        <v>9931</v>
      </c>
      <c r="B3051" s="1">
        <v>65462.0</v>
      </c>
      <c r="C3051" s="1">
        <v>2024.0</v>
      </c>
      <c r="D3051" s="2" t="s">
        <v>7610</v>
      </c>
      <c r="E3051" s="1" t="s">
        <v>6423</v>
      </c>
      <c r="F3051" s="1" t="s">
        <v>9932</v>
      </c>
      <c r="G3051" s="3" t="str">
        <f t="shared" si="1"/>
        <v>Joel Williams III</v>
      </c>
      <c r="H3051" s="3" t="str">
        <f t="shared" si="2"/>
        <v>JOEL WILLIAMS III</v>
      </c>
      <c r="J3051" s="1" t="s">
        <v>57</v>
      </c>
      <c r="K3051" s="1" t="s">
        <v>36</v>
      </c>
      <c r="L3051" s="1">
        <v>1000.0</v>
      </c>
      <c r="M3051" s="1" t="s">
        <v>58</v>
      </c>
      <c r="N3051" s="1" t="s">
        <v>7606</v>
      </c>
      <c r="P3051" s="4">
        <v>43895.0</v>
      </c>
      <c r="Q3051" s="1" t="s">
        <v>9933</v>
      </c>
      <c r="R3051" s="1" t="s">
        <v>31</v>
      </c>
      <c r="S3051" s="1" t="s">
        <v>32</v>
      </c>
      <c r="T3051" s="1">
        <v>75205.0</v>
      </c>
      <c r="U3051" s="1" t="s">
        <v>9934</v>
      </c>
    </row>
    <row r="3052">
      <c r="A3052" s="1" t="s">
        <v>9935</v>
      </c>
      <c r="B3052" s="1">
        <v>65465.0</v>
      </c>
      <c r="C3052" s="1">
        <v>2024.0</v>
      </c>
      <c r="D3052" s="2" t="s">
        <v>7610</v>
      </c>
      <c r="E3052" s="1" t="s">
        <v>3020</v>
      </c>
      <c r="F3052" s="1" t="s">
        <v>1222</v>
      </c>
      <c r="G3052" s="3" t="str">
        <f t="shared" si="1"/>
        <v>Sally West</v>
      </c>
      <c r="H3052" s="3" t="str">
        <f t="shared" si="2"/>
        <v>SALLY WEST</v>
      </c>
      <c r="J3052" s="1" t="s">
        <v>57</v>
      </c>
      <c r="K3052" s="1" t="s">
        <v>36</v>
      </c>
      <c r="L3052" s="1">
        <v>1000.0</v>
      </c>
      <c r="M3052" s="1" t="s">
        <v>58</v>
      </c>
      <c r="N3052" s="1" t="s">
        <v>7606</v>
      </c>
      <c r="P3052" s="4">
        <v>43901.0</v>
      </c>
      <c r="Q3052" s="1" t="s">
        <v>8224</v>
      </c>
      <c r="R3052" s="1" t="s">
        <v>8225</v>
      </c>
      <c r="S3052" s="1" t="s">
        <v>7799</v>
      </c>
      <c r="T3052" s="1">
        <v>42045.0</v>
      </c>
      <c r="U3052" s="1" t="s">
        <v>8226</v>
      </c>
    </row>
    <row r="3053">
      <c r="A3053" s="1" t="s">
        <v>9936</v>
      </c>
      <c r="B3053" s="1">
        <v>65467.0</v>
      </c>
      <c r="C3053" s="1">
        <v>2024.0</v>
      </c>
      <c r="D3053" s="2" t="s">
        <v>7610</v>
      </c>
      <c r="E3053" s="1" t="s">
        <v>457</v>
      </c>
      <c r="F3053" s="1" t="s">
        <v>9937</v>
      </c>
      <c r="G3053" s="3" t="str">
        <f t="shared" si="1"/>
        <v>Barry Hancock</v>
      </c>
      <c r="H3053" s="3" t="str">
        <f t="shared" si="2"/>
        <v>BARRY HANCOCK</v>
      </c>
      <c r="J3053" s="1" t="s">
        <v>57</v>
      </c>
      <c r="K3053" s="1" t="s">
        <v>36</v>
      </c>
      <c r="L3053" s="1">
        <v>1000.0</v>
      </c>
      <c r="M3053" s="1" t="s">
        <v>58</v>
      </c>
      <c r="N3053" s="1" t="s">
        <v>7606</v>
      </c>
      <c r="P3053" s="4">
        <v>43921.0</v>
      </c>
      <c r="Q3053" s="1" t="s">
        <v>9938</v>
      </c>
      <c r="R3053" s="1" t="s">
        <v>31</v>
      </c>
      <c r="S3053" s="1" t="s">
        <v>32</v>
      </c>
      <c r="T3053" s="1">
        <v>75205.0</v>
      </c>
      <c r="U3053" s="1" t="s">
        <v>9939</v>
      </c>
    </row>
    <row r="3054">
      <c r="A3054" s="1" t="s">
        <v>9940</v>
      </c>
      <c r="B3054" s="1">
        <v>65468.0</v>
      </c>
      <c r="C3054" s="1">
        <v>2024.0</v>
      </c>
      <c r="D3054" s="2" t="s">
        <v>7610</v>
      </c>
      <c r="E3054" s="1" t="s">
        <v>8833</v>
      </c>
      <c r="F3054" s="1" t="s">
        <v>5943</v>
      </c>
      <c r="G3054" s="3" t="str">
        <f t="shared" si="1"/>
        <v>Andy Payne</v>
      </c>
      <c r="H3054" s="3" t="str">
        <f t="shared" si="2"/>
        <v>ANDY PAYNE</v>
      </c>
      <c r="J3054" s="1" t="s">
        <v>57</v>
      </c>
      <c r="K3054" s="1" t="s">
        <v>36</v>
      </c>
      <c r="L3054" s="1">
        <v>1000.0</v>
      </c>
      <c r="M3054" s="1" t="s">
        <v>58</v>
      </c>
      <c r="N3054" s="1" t="s">
        <v>7606</v>
      </c>
      <c r="P3054" s="4">
        <v>43946.0</v>
      </c>
      <c r="Q3054" s="1" t="s">
        <v>8569</v>
      </c>
      <c r="R3054" s="1" t="s">
        <v>31</v>
      </c>
      <c r="S3054" s="1" t="s">
        <v>32</v>
      </c>
      <c r="T3054" s="1">
        <v>75219.0</v>
      </c>
      <c r="U3054" s="1" t="s">
        <v>8570</v>
      </c>
    </row>
    <row r="3055">
      <c r="A3055" s="1" t="s">
        <v>9941</v>
      </c>
      <c r="B3055" s="1">
        <v>65470.0</v>
      </c>
      <c r="C3055" s="1">
        <v>2024.0</v>
      </c>
      <c r="D3055" s="2" t="s">
        <v>7610</v>
      </c>
      <c r="E3055" s="1" t="s">
        <v>1266</v>
      </c>
      <c r="F3055" s="1" t="s">
        <v>1267</v>
      </c>
      <c r="G3055" s="3" t="str">
        <f t="shared" si="1"/>
        <v>Pete Schenkel</v>
      </c>
      <c r="H3055" s="3" t="str">
        <f t="shared" si="2"/>
        <v>PETE SCHENKEL</v>
      </c>
      <c r="J3055" s="1" t="s">
        <v>57</v>
      </c>
      <c r="K3055" s="1" t="s">
        <v>36</v>
      </c>
      <c r="L3055" s="1">
        <v>1000.0</v>
      </c>
      <c r="M3055" s="1" t="s">
        <v>58</v>
      </c>
      <c r="N3055" s="1" t="s">
        <v>7606</v>
      </c>
      <c r="P3055" s="4">
        <v>43986.0</v>
      </c>
      <c r="Q3055" s="1" t="s">
        <v>9942</v>
      </c>
      <c r="R3055" s="1" t="s">
        <v>31</v>
      </c>
      <c r="S3055" s="1" t="s">
        <v>32</v>
      </c>
      <c r="T3055" s="1">
        <v>75208.0</v>
      </c>
      <c r="U3055" s="1" t="s">
        <v>9943</v>
      </c>
    </row>
    <row r="3056">
      <c r="A3056" s="1" t="s">
        <v>9944</v>
      </c>
      <c r="B3056" s="1">
        <v>79685.0</v>
      </c>
      <c r="C3056" s="1">
        <v>2407.0</v>
      </c>
      <c r="D3056" s="2" t="s">
        <v>7605</v>
      </c>
      <c r="E3056" s="1" t="s">
        <v>3471</v>
      </c>
      <c r="F3056" s="1" t="s">
        <v>9390</v>
      </c>
      <c r="G3056" s="3" t="str">
        <f t="shared" si="1"/>
        <v>Ryan Windham</v>
      </c>
      <c r="H3056" s="3" t="str">
        <f t="shared" si="2"/>
        <v>RYAN WINDHAM</v>
      </c>
      <c r="J3056" s="1" t="s">
        <v>57</v>
      </c>
      <c r="K3056" s="1" t="s">
        <v>27</v>
      </c>
      <c r="L3056" s="1">
        <v>1000.0</v>
      </c>
      <c r="M3056" s="1" t="s">
        <v>58</v>
      </c>
      <c r="N3056" s="1" t="s">
        <v>7606</v>
      </c>
      <c r="P3056" s="4">
        <v>44531.0</v>
      </c>
      <c r="Q3056" s="1" t="s">
        <v>9391</v>
      </c>
      <c r="R3056" s="1" t="s">
        <v>31</v>
      </c>
      <c r="S3056" s="1" t="s">
        <v>32</v>
      </c>
      <c r="T3056" s="1">
        <v>75224.0</v>
      </c>
      <c r="U3056" s="1" t="s">
        <v>9392</v>
      </c>
    </row>
    <row r="3057">
      <c r="A3057" s="1" t="s">
        <v>9945</v>
      </c>
      <c r="B3057" s="1">
        <v>66705.0</v>
      </c>
      <c r="C3057" s="1">
        <v>2070.0</v>
      </c>
      <c r="D3057" s="2" t="s">
        <v>7612</v>
      </c>
      <c r="E3057" s="1" t="s">
        <v>5477</v>
      </c>
      <c r="F3057" s="1" t="s">
        <v>759</v>
      </c>
      <c r="G3057" s="3" t="str">
        <f t="shared" si="1"/>
        <v>Deedie Rose</v>
      </c>
      <c r="H3057" s="3" t="str">
        <f t="shared" si="2"/>
        <v>DEEDIE ROSE</v>
      </c>
      <c r="J3057" s="1" t="s">
        <v>57</v>
      </c>
      <c r="K3057" s="1" t="s">
        <v>41</v>
      </c>
      <c r="L3057" s="1">
        <v>1000.0</v>
      </c>
      <c r="M3057" s="1" t="s">
        <v>58</v>
      </c>
      <c r="N3057" s="1" t="s">
        <v>7606</v>
      </c>
      <c r="O3057" s="4">
        <v>44317.0</v>
      </c>
      <c r="P3057" s="5">
        <v>44119.0</v>
      </c>
      <c r="Q3057" s="1" t="s">
        <v>9946</v>
      </c>
      <c r="R3057" s="1" t="s">
        <v>31</v>
      </c>
      <c r="S3057" s="1" t="s">
        <v>32</v>
      </c>
      <c r="T3057" s="1">
        <v>75219.0</v>
      </c>
      <c r="U3057" s="1" t="s">
        <v>9947</v>
      </c>
    </row>
    <row r="3058">
      <c r="A3058" s="1" t="s">
        <v>9948</v>
      </c>
      <c r="B3058" s="1">
        <v>66706.0</v>
      </c>
      <c r="C3058" s="1">
        <v>2070.0</v>
      </c>
      <c r="D3058" s="2" t="s">
        <v>7612</v>
      </c>
      <c r="E3058" s="1" t="s">
        <v>338</v>
      </c>
      <c r="F3058" s="1" t="s">
        <v>1267</v>
      </c>
      <c r="G3058" s="3" t="str">
        <f t="shared" si="1"/>
        <v>Craig Schenkel</v>
      </c>
      <c r="H3058" s="3" t="str">
        <f t="shared" si="2"/>
        <v>CRAIG SCHENKEL</v>
      </c>
      <c r="J3058" s="1" t="s">
        <v>57</v>
      </c>
      <c r="K3058" s="1" t="s">
        <v>41</v>
      </c>
      <c r="L3058" s="1">
        <v>1000.0</v>
      </c>
      <c r="M3058" s="1" t="s">
        <v>58</v>
      </c>
      <c r="N3058" s="1" t="s">
        <v>7606</v>
      </c>
      <c r="O3058" s="4">
        <v>44317.0</v>
      </c>
      <c r="P3058" s="5">
        <v>44128.0</v>
      </c>
      <c r="Q3058" s="1" t="s">
        <v>9949</v>
      </c>
      <c r="R3058" s="1" t="s">
        <v>31</v>
      </c>
      <c r="S3058" s="1" t="s">
        <v>32</v>
      </c>
      <c r="T3058" s="1">
        <v>75225.0</v>
      </c>
      <c r="U3058" s="1" t="s">
        <v>9950</v>
      </c>
    </row>
    <row r="3059">
      <c r="A3059" s="1" t="s">
        <v>9951</v>
      </c>
      <c r="B3059" s="1">
        <v>66707.0</v>
      </c>
      <c r="C3059" s="1">
        <v>2070.0</v>
      </c>
      <c r="D3059" s="2" t="s">
        <v>7612</v>
      </c>
      <c r="E3059" s="1" t="s">
        <v>799</v>
      </c>
      <c r="F3059" s="1" t="s">
        <v>1504</v>
      </c>
      <c r="G3059" s="3" t="str">
        <f t="shared" si="1"/>
        <v>Robert Page</v>
      </c>
      <c r="H3059" s="3" t="str">
        <f t="shared" si="2"/>
        <v>ROBERT PAGE</v>
      </c>
      <c r="J3059" s="1" t="s">
        <v>57</v>
      </c>
      <c r="K3059" s="1" t="s">
        <v>41</v>
      </c>
      <c r="L3059" s="1">
        <v>1000.0</v>
      </c>
      <c r="M3059" s="1" t="s">
        <v>58</v>
      </c>
      <c r="N3059" s="1" t="s">
        <v>7606</v>
      </c>
      <c r="O3059" s="4">
        <v>44317.0</v>
      </c>
      <c r="P3059" s="4">
        <v>44138.0</v>
      </c>
      <c r="Q3059" s="1" t="s">
        <v>9952</v>
      </c>
      <c r="R3059" s="1" t="s">
        <v>31</v>
      </c>
      <c r="S3059" s="1" t="s">
        <v>32</v>
      </c>
      <c r="T3059" s="1">
        <v>75248.0</v>
      </c>
      <c r="U3059" s="1" t="s">
        <v>9953</v>
      </c>
    </row>
    <row r="3060">
      <c r="A3060" s="1" t="s">
        <v>9954</v>
      </c>
      <c r="B3060" s="1">
        <v>66708.0</v>
      </c>
      <c r="C3060" s="1">
        <v>2070.0</v>
      </c>
      <c r="D3060" s="2" t="s">
        <v>7612</v>
      </c>
      <c r="E3060" s="1" t="s">
        <v>1043</v>
      </c>
      <c r="F3060" s="1" t="s">
        <v>9955</v>
      </c>
      <c r="G3060" s="3" t="str">
        <f t="shared" si="1"/>
        <v>Tom Kinkaid</v>
      </c>
      <c r="H3060" s="3" t="str">
        <f t="shared" si="2"/>
        <v>TOM KINKAID</v>
      </c>
      <c r="J3060" s="1" t="s">
        <v>57</v>
      </c>
      <c r="K3060" s="1" t="s">
        <v>41</v>
      </c>
      <c r="L3060" s="1">
        <v>1000.0</v>
      </c>
      <c r="M3060" s="1" t="s">
        <v>58</v>
      </c>
      <c r="N3060" s="1" t="s">
        <v>7606</v>
      </c>
      <c r="O3060" s="4">
        <v>44317.0</v>
      </c>
      <c r="P3060" s="4">
        <v>44140.0</v>
      </c>
      <c r="Q3060" s="1" t="s">
        <v>9956</v>
      </c>
      <c r="R3060" s="1" t="s">
        <v>31</v>
      </c>
      <c r="S3060" s="1" t="s">
        <v>32</v>
      </c>
      <c r="T3060" s="1">
        <v>75229.0</v>
      </c>
      <c r="U3060" s="1" t="s">
        <v>9957</v>
      </c>
    </row>
    <row r="3061">
      <c r="A3061" s="1" t="s">
        <v>9958</v>
      </c>
      <c r="B3061" s="1">
        <v>66709.0</v>
      </c>
      <c r="C3061" s="1">
        <v>2070.0</v>
      </c>
      <c r="D3061" s="2" t="s">
        <v>7612</v>
      </c>
      <c r="E3061" s="1" t="s">
        <v>2951</v>
      </c>
      <c r="F3061" s="1" t="s">
        <v>591</v>
      </c>
      <c r="G3061" s="3" t="str">
        <f t="shared" si="1"/>
        <v>Gordon Kirk</v>
      </c>
      <c r="H3061" s="3" t="str">
        <f t="shared" si="2"/>
        <v>GORDON KIRK</v>
      </c>
      <c r="J3061" s="1" t="s">
        <v>57</v>
      </c>
      <c r="K3061" s="1" t="s">
        <v>41</v>
      </c>
      <c r="L3061" s="1">
        <v>1000.0</v>
      </c>
      <c r="M3061" s="1" t="s">
        <v>58</v>
      </c>
      <c r="N3061" s="1" t="s">
        <v>7606</v>
      </c>
      <c r="O3061" s="4">
        <v>44317.0</v>
      </c>
      <c r="P3061" s="4">
        <v>44140.0</v>
      </c>
      <c r="Q3061" s="1" t="s">
        <v>9959</v>
      </c>
      <c r="R3061" s="1" t="s">
        <v>31</v>
      </c>
      <c r="S3061" s="1" t="s">
        <v>32</v>
      </c>
      <c r="T3061" s="1">
        <v>75248.0</v>
      </c>
      <c r="U3061" s="1" t="s">
        <v>9960</v>
      </c>
    </row>
    <row r="3062">
      <c r="A3062" s="1" t="s">
        <v>9961</v>
      </c>
      <c r="B3062" s="1">
        <v>66713.0</v>
      </c>
      <c r="C3062" s="1">
        <v>2070.0</v>
      </c>
      <c r="D3062" s="2" t="s">
        <v>7612</v>
      </c>
      <c r="E3062" s="1" t="s">
        <v>9962</v>
      </c>
      <c r="F3062" s="1" t="s">
        <v>522</v>
      </c>
      <c r="G3062" s="3" t="str">
        <f t="shared" si="1"/>
        <v>Simone Anderson</v>
      </c>
      <c r="H3062" s="3" t="str">
        <f t="shared" si="2"/>
        <v>SIMONE ANDERSON</v>
      </c>
      <c r="J3062" s="1" t="s">
        <v>57</v>
      </c>
      <c r="K3062" s="1" t="s">
        <v>41</v>
      </c>
      <c r="L3062" s="1">
        <v>1000.0</v>
      </c>
      <c r="M3062" s="1" t="s">
        <v>58</v>
      </c>
      <c r="N3062" s="1" t="s">
        <v>7606</v>
      </c>
      <c r="O3062" s="4">
        <v>44317.0</v>
      </c>
      <c r="P3062" s="5">
        <v>44147.0</v>
      </c>
      <c r="Q3062" s="1" t="s">
        <v>9881</v>
      </c>
      <c r="R3062" s="1" t="s">
        <v>31</v>
      </c>
      <c r="S3062" s="1" t="s">
        <v>32</v>
      </c>
      <c r="T3062" s="1">
        <v>75204.0</v>
      </c>
      <c r="U3062" s="1" t="s">
        <v>9882</v>
      </c>
    </row>
    <row r="3063">
      <c r="A3063" s="1" t="s">
        <v>9963</v>
      </c>
      <c r="B3063" s="1">
        <v>66714.0</v>
      </c>
      <c r="C3063" s="1">
        <v>2070.0</v>
      </c>
      <c r="D3063" s="2" t="s">
        <v>7612</v>
      </c>
      <c r="E3063" s="1" t="s">
        <v>695</v>
      </c>
      <c r="F3063" s="1" t="s">
        <v>9964</v>
      </c>
      <c r="G3063" s="3" t="str">
        <f t="shared" si="1"/>
        <v>Diane Cheatham</v>
      </c>
      <c r="H3063" s="3" t="str">
        <f t="shared" si="2"/>
        <v>DIANE CHEATHAM</v>
      </c>
      <c r="J3063" s="1" t="s">
        <v>57</v>
      </c>
      <c r="K3063" s="1" t="s">
        <v>41</v>
      </c>
      <c r="L3063" s="1">
        <v>1000.0</v>
      </c>
      <c r="M3063" s="1" t="s">
        <v>58</v>
      </c>
      <c r="N3063" s="1" t="s">
        <v>7606</v>
      </c>
      <c r="O3063" s="4">
        <v>44317.0</v>
      </c>
      <c r="P3063" s="5">
        <v>44147.0</v>
      </c>
      <c r="Q3063" s="1" t="s">
        <v>9965</v>
      </c>
      <c r="R3063" s="1" t="s">
        <v>31</v>
      </c>
      <c r="S3063" s="1" t="s">
        <v>32</v>
      </c>
      <c r="T3063" s="1">
        <v>75219.0</v>
      </c>
      <c r="U3063" s="1" t="s">
        <v>9966</v>
      </c>
    </row>
    <row r="3064">
      <c r="A3064" s="1" t="s">
        <v>9967</v>
      </c>
      <c r="B3064" s="1">
        <v>66715.0</v>
      </c>
      <c r="C3064" s="1">
        <v>2070.0</v>
      </c>
      <c r="D3064" s="2" t="s">
        <v>7612</v>
      </c>
      <c r="E3064" s="1" t="s">
        <v>962</v>
      </c>
      <c r="F3064" s="1" t="s">
        <v>4783</v>
      </c>
      <c r="G3064" s="3" t="str">
        <f t="shared" si="1"/>
        <v>William Hutchinson</v>
      </c>
      <c r="H3064" s="3" t="str">
        <f t="shared" si="2"/>
        <v>WILLIAM HUTCHINSON</v>
      </c>
      <c r="J3064" s="1" t="s">
        <v>57</v>
      </c>
      <c r="K3064" s="1" t="s">
        <v>41</v>
      </c>
      <c r="L3064" s="1">
        <v>1000.0</v>
      </c>
      <c r="M3064" s="1" t="s">
        <v>58</v>
      </c>
      <c r="N3064" s="1" t="s">
        <v>7606</v>
      </c>
      <c r="O3064" s="4">
        <v>44317.0</v>
      </c>
      <c r="P3064" s="5">
        <v>44147.0</v>
      </c>
      <c r="Q3064" s="1" t="s">
        <v>9968</v>
      </c>
      <c r="R3064" s="1" t="s">
        <v>31</v>
      </c>
      <c r="S3064" s="1" t="s">
        <v>32</v>
      </c>
      <c r="T3064" s="1">
        <v>75205.0</v>
      </c>
      <c r="U3064" s="1" t="s">
        <v>9969</v>
      </c>
    </row>
    <row r="3065">
      <c r="A3065" s="1" t="s">
        <v>9970</v>
      </c>
      <c r="B3065" s="1">
        <v>66716.0</v>
      </c>
      <c r="C3065" s="1">
        <v>2070.0</v>
      </c>
      <c r="D3065" s="2" t="s">
        <v>7612</v>
      </c>
      <c r="E3065" s="1" t="s">
        <v>140</v>
      </c>
      <c r="F3065" s="1" t="s">
        <v>2593</v>
      </c>
      <c r="G3065" s="3" t="str">
        <f t="shared" si="1"/>
        <v>Michael Terry</v>
      </c>
      <c r="H3065" s="3" t="str">
        <f t="shared" si="2"/>
        <v>MICHAEL TERRY</v>
      </c>
      <c r="J3065" s="1" t="s">
        <v>57</v>
      </c>
      <c r="K3065" s="1" t="s">
        <v>41</v>
      </c>
      <c r="L3065" s="1">
        <v>1000.0</v>
      </c>
      <c r="M3065" s="1" t="s">
        <v>58</v>
      </c>
      <c r="N3065" s="1" t="s">
        <v>7606</v>
      </c>
      <c r="O3065" s="4">
        <v>44317.0</v>
      </c>
      <c r="P3065" s="5">
        <v>44147.0</v>
      </c>
      <c r="Q3065" s="1" t="s">
        <v>9971</v>
      </c>
      <c r="R3065" s="1" t="s">
        <v>31</v>
      </c>
      <c r="S3065" s="1" t="s">
        <v>32</v>
      </c>
      <c r="T3065" s="1">
        <v>75244.0</v>
      </c>
      <c r="U3065" s="1" t="s">
        <v>9972</v>
      </c>
    </row>
    <row r="3066">
      <c r="A3066" s="1" t="s">
        <v>9973</v>
      </c>
      <c r="B3066" s="1">
        <v>66717.0</v>
      </c>
      <c r="C3066" s="1">
        <v>2070.0</v>
      </c>
      <c r="D3066" s="2" t="s">
        <v>7612</v>
      </c>
      <c r="E3066" s="1" t="s">
        <v>3020</v>
      </c>
      <c r="F3066" s="1" t="s">
        <v>9974</v>
      </c>
      <c r="G3066" s="3" t="str">
        <f t="shared" si="1"/>
        <v>Sally Wilton</v>
      </c>
      <c r="H3066" s="3" t="str">
        <f t="shared" si="2"/>
        <v>SALLY WILTON</v>
      </c>
      <c r="J3066" s="1" t="s">
        <v>57</v>
      </c>
      <c r="K3066" s="1" t="s">
        <v>41</v>
      </c>
      <c r="L3066" s="1">
        <v>1000.0</v>
      </c>
      <c r="M3066" s="1" t="s">
        <v>58</v>
      </c>
      <c r="N3066" s="1" t="s">
        <v>7606</v>
      </c>
      <c r="O3066" s="4">
        <v>44317.0</v>
      </c>
      <c r="P3066" s="5">
        <v>44147.0</v>
      </c>
      <c r="Q3066" s="1" t="s">
        <v>9975</v>
      </c>
      <c r="R3066" s="1" t="s">
        <v>31</v>
      </c>
      <c r="S3066" s="1" t="s">
        <v>32</v>
      </c>
      <c r="T3066" s="1">
        <v>75206.0</v>
      </c>
      <c r="U3066" s="1" t="s">
        <v>9976</v>
      </c>
    </row>
    <row r="3067">
      <c r="A3067" s="1" t="s">
        <v>9977</v>
      </c>
      <c r="B3067" s="1">
        <v>66718.0</v>
      </c>
      <c r="C3067" s="1">
        <v>2070.0</v>
      </c>
      <c r="D3067" s="2" t="s">
        <v>7612</v>
      </c>
      <c r="E3067" s="1" t="s">
        <v>9978</v>
      </c>
      <c r="F3067" s="1" t="s">
        <v>4477</v>
      </c>
      <c r="G3067" s="3" t="str">
        <f t="shared" si="1"/>
        <v>Roy Gene Evans</v>
      </c>
      <c r="H3067" s="3" t="str">
        <f t="shared" si="2"/>
        <v>ROY GENE EVANS</v>
      </c>
      <c r="J3067" s="1" t="s">
        <v>57</v>
      </c>
      <c r="K3067" s="1" t="s">
        <v>41</v>
      </c>
      <c r="L3067" s="1">
        <v>1000.0</v>
      </c>
      <c r="M3067" s="1" t="s">
        <v>58</v>
      </c>
      <c r="N3067" s="1" t="s">
        <v>7606</v>
      </c>
      <c r="O3067" s="4">
        <v>44317.0</v>
      </c>
      <c r="P3067" s="5">
        <v>44147.0</v>
      </c>
      <c r="Q3067" s="1" t="s">
        <v>9979</v>
      </c>
      <c r="R3067" s="1" t="s">
        <v>31</v>
      </c>
      <c r="S3067" s="1" t="s">
        <v>32</v>
      </c>
      <c r="T3067" s="1">
        <v>75225.0</v>
      </c>
      <c r="U3067" s="1" t="s">
        <v>9980</v>
      </c>
    </row>
    <row r="3068">
      <c r="A3068" s="1" t="s">
        <v>9981</v>
      </c>
      <c r="B3068" s="1">
        <v>66719.0</v>
      </c>
      <c r="C3068" s="1">
        <v>2070.0</v>
      </c>
      <c r="D3068" s="2" t="s">
        <v>7612</v>
      </c>
      <c r="E3068" s="1" t="s">
        <v>2636</v>
      </c>
      <c r="F3068" s="1" t="s">
        <v>9841</v>
      </c>
      <c r="G3068" s="3" t="str">
        <f t="shared" si="1"/>
        <v>Kathleen Keller</v>
      </c>
      <c r="H3068" s="3" t="str">
        <f t="shared" si="2"/>
        <v>KATHLEEN KELLER</v>
      </c>
      <c r="J3068" s="1" t="s">
        <v>57</v>
      </c>
      <c r="K3068" s="1" t="s">
        <v>41</v>
      </c>
      <c r="L3068" s="1">
        <v>1000.0</v>
      </c>
      <c r="M3068" s="1" t="s">
        <v>58</v>
      </c>
      <c r="N3068" s="1" t="s">
        <v>7606</v>
      </c>
      <c r="O3068" s="4">
        <v>44317.0</v>
      </c>
      <c r="P3068" s="5">
        <v>44147.0</v>
      </c>
      <c r="Q3068" s="1" t="s">
        <v>9982</v>
      </c>
      <c r="R3068" s="1" t="s">
        <v>31</v>
      </c>
      <c r="S3068" s="1" t="s">
        <v>32</v>
      </c>
      <c r="T3068" s="1">
        <v>75208.0</v>
      </c>
      <c r="U3068" s="1" t="s">
        <v>9983</v>
      </c>
    </row>
    <row r="3069">
      <c r="A3069" s="1" t="s">
        <v>9984</v>
      </c>
      <c r="B3069" s="1">
        <v>66723.0</v>
      </c>
      <c r="C3069" s="1">
        <v>2070.0</v>
      </c>
      <c r="D3069" s="2" t="s">
        <v>7612</v>
      </c>
      <c r="E3069" s="1" t="s">
        <v>3360</v>
      </c>
      <c r="F3069" s="1" t="s">
        <v>9397</v>
      </c>
      <c r="G3069" s="3" t="str">
        <f t="shared" si="1"/>
        <v>Cynthia Spence</v>
      </c>
      <c r="H3069" s="3" t="str">
        <f t="shared" si="2"/>
        <v>CYNTHIA SPENCE</v>
      </c>
      <c r="J3069" s="1" t="s">
        <v>57</v>
      </c>
      <c r="K3069" s="1" t="s">
        <v>41</v>
      </c>
      <c r="L3069" s="1">
        <v>1000.0</v>
      </c>
      <c r="M3069" s="1" t="s">
        <v>58</v>
      </c>
      <c r="N3069" s="1" t="s">
        <v>7606</v>
      </c>
      <c r="O3069" s="4">
        <v>44317.0</v>
      </c>
      <c r="P3069" s="5">
        <v>44154.0</v>
      </c>
      <c r="Q3069" s="1" t="s">
        <v>9401</v>
      </c>
      <c r="R3069" s="1" t="s">
        <v>31</v>
      </c>
      <c r="S3069" s="1" t="s">
        <v>32</v>
      </c>
      <c r="T3069" s="1">
        <v>75208.0</v>
      </c>
      <c r="U3069" s="1" t="s">
        <v>9402</v>
      </c>
    </row>
    <row r="3070">
      <c r="A3070" s="1" t="s">
        <v>9985</v>
      </c>
      <c r="B3070" s="1">
        <v>66724.0</v>
      </c>
      <c r="C3070" s="1">
        <v>2070.0</v>
      </c>
      <c r="D3070" s="2" t="s">
        <v>7612</v>
      </c>
      <c r="E3070" s="1" t="s">
        <v>3673</v>
      </c>
      <c r="F3070" s="1" t="s">
        <v>9397</v>
      </c>
      <c r="G3070" s="3" t="str">
        <f t="shared" si="1"/>
        <v>Parker Spence</v>
      </c>
      <c r="H3070" s="3" t="str">
        <f t="shared" si="2"/>
        <v>PARKER SPENCE</v>
      </c>
      <c r="J3070" s="1" t="s">
        <v>57</v>
      </c>
      <c r="K3070" s="1" t="s">
        <v>41</v>
      </c>
      <c r="L3070" s="1">
        <v>1000.0</v>
      </c>
      <c r="M3070" s="1" t="s">
        <v>58</v>
      </c>
      <c r="N3070" s="1" t="s">
        <v>7606</v>
      </c>
      <c r="O3070" s="4">
        <v>44317.0</v>
      </c>
      <c r="P3070" s="5">
        <v>44154.0</v>
      </c>
      <c r="Q3070" s="1" t="s">
        <v>9401</v>
      </c>
      <c r="R3070" s="1" t="s">
        <v>31</v>
      </c>
      <c r="S3070" s="1" t="s">
        <v>32</v>
      </c>
      <c r="T3070" s="1">
        <v>75208.0</v>
      </c>
      <c r="U3070" s="1" t="s">
        <v>9402</v>
      </c>
    </row>
    <row r="3071">
      <c r="A3071" s="1" t="s">
        <v>9986</v>
      </c>
      <c r="B3071" s="1">
        <v>66725.0</v>
      </c>
      <c r="C3071" s="1">
        <v>2070.0</v>
      </c>
      <c r="D3071" s="2" t="s">
        <v>7612</v>
      </c>
      <c r="E3071" s="1" t="s">
        <v>8017</v>
      </c>
      <c r="F3071" s="1" t="s">
        <v>9397</v>
      </c>
      <c r="G3071" s="3" t="str">
        <f t="shared" si="1"/>
        <v>Sarah Spence</v>
      </c>
      <c r="H3071" s="3" t="str">
        <f t="shared" si="2"/>
        <v>SARAH SPENCE</v>
      </c>
      <c r="J3071" s="1" t="s">
        <v>57</v>
      </c>
      <c r="K3071" s="1" t="s">
        <v>41</v>
      </c>
      <c r="L3071" s="1">
        <v>1000.0</v>
      </c>
      <c r="M3071" s="1" t="s">
        <v>58</v>
      </c>
      <c r="N3071" s="1" t="s">
        <v>7606</v>
      </c>
      <c r="O3071" s="4">
        <v>44317.0</v>
      </c>
      <c r="P3071" s="5">
        <v>44154.0</v>
      </c>
      <c r="Q3071" s="1" t="s">
        <v>9401</v>
      </c>
      <c r="R3071" s="1" t="s">
        <v>31</v>
      </c>
      <c r="S3071" s="1" t="s">
        <v>32</v>
      </c>
      <c r="T3071" s="1">
        <v>75208.0</v>
      </c>
      <c r="U3071" s="1" t="s">
        <v>9402</v>
      </c>
    </row>
    <row r="3072">
      <c r="A3072" s="1" t="s">
        <v>9987</v>
      </c>
      <c r="B3072" s="1">
        <v>66726.0</v>
      </c>
      <c r="C3072" s="1">
        <v>2070.0</v>
      </c>
      <c r="D3072" s="2" t="s">
        <v>7612</v>
      </c>
      <c r="E3072" s="1" t="s">
        <v>1723</v>
      </c>
      <c r="F3072" s="1" t="s">
        <v>9988</v>
      </c>
      <c r="G3072" s="3" t="str">
        <f t="shared" si="1"/>
        <v>Steven Amburgh</v>
      </c>
      <c r="H3072" s="3" t="str">
        <f t="shared" si="2"/>
        <v>STEVEN AMBURGH</v>
      </c>
      <c r="J3072" s="1" t="s">
        <v>57</v>
      </c>
      <c r="K3072" s="1" t="s">
        <v>41</v>
      </c>
      <c r="L3072" s="1">
        <v>1000.0</v>
      </c>
      <c r="M3072" s="1" t="s">
        <v>58</v>
      </c>
      <c r="N3072" s="1" t="s">
        <v>7606</v>
      </c>
      <c r="O3072" s="4">
        <v>44317.0</v>
      </c>
      <c r="P3072" s="5">
        <v>44154.0</v>
      </c>
      <c r="Q3072" s="1" t="s">
        <v>9989</v>
      </c>
      <c r="R3072" s="1" t="s">
        <v>31</v>
      </c>
      <c r="S3072" s="1" t="s">
        <v>32</v>
      </c>
      <c r="T3072" s="1">
        <v>75225.0</v>
      </c>
      <c r="U3072" s="1" t="s">
        <v>9990</v>
      </c>
    </row>
    <row r="3073">
      <c r="A3073" s="1" t="s">
        <v>9991</v>
      </c>
      <c r="B3073" s="1">
        <v>66730.0</v>
      </c>
      <c r="C3073" s="1">
        <v>2070.0</v>
      </c>
      <c r="D3073" s="2" t="s">
        <v>7612</v>
      </c>
      <c r="E3073" s="1" t="s">
        <v>9992</v>
      </c>
      <c r="F3073" s="1" t="s">
        <v>9993</v>
      </c>
      <c r="G3073" s="3" t="str">
        <f t="shared" si="1"/>
        <v>Laura Ann Matthews 2 *</v>
      </c>
      <c r="H3073" s="3" t="str">
        <f t="shared" si="2"/>
        <v>LAURA ANN MATTHEWS 2 *</v>
      </c>
      <c r="J3073" s="1" t="s">
        <v>57</v>
      </c>
      <c r="K3073" s="1" t="s">
        <v>41</v>
      </c>
      <c r="L3073" s="1">
        <v>1000.0</v>
      </c>
      <c r="M3073" s="1" t="s">
        <v>58</v>
      </c>
      <c r="N3073" s="1" t="s">
        <v>7606</v>
      </c>
      <c r="O3073" s="4">
        <v>44317.0</v>
      </c>
      <c r="P3073" s="5">
        <v>44156.0</v>
      </c>
      <c r="Q3073" s="1" t="s">
        <v>9919</v>
      </c>
      <c r="R3073" s="1" t="s">
        <v>1698</v>
      </c>
      <c r="S3073" s="1" t="s">
        <v>32</v>
      </c>
      <c r="T3073" s="1">
        <v>75057.0</v>
      </c>
      <c r="U3073" s="1" t="s">
        <v>9920</v>
      </c>
    </row>
    <row r="3074">
      <c r="A3074" s="1" t="s">
        <v>9994</v>
      </c>
      <c r="B3074" s="1">
        <v>66737.0</v>
      </c>
      <c r="C3074" s="1">
        <v>2070.0</v>
      </c>
      <c r="D3074" s="2" t="s">
        <v>7612</v>
      </c>
      <c r="E3074" s="1" t="s">
        <v>921</v>
      </c>
      <c r="F3074" s="1" t="s">
        <v>9995</v>
      </c>
      <c r="G3074" s="3" t="str">
        <f t="shared" si="1"/>
        <v>David Blewett</v>
      </c>
      <c r="H3074" s="3" t="str">
        <f t="shared" si="2"/>
        <v>DAVID BLEWETT</v>
      </c>
      <c r="J3074" s="1" t="s">
        <v>57</v>
      </c>
      <c r="K3074" s="1" t="s">
        <v>41</v>
      </c>
      <c r="L3074" s="1">
        <v>1000.0</v>
      </c>
      <c r="M3074" s="1" t="s">
        <v>58</v>
      </c>
      <c r="N3074" s="1" t="s">
        <v>7606</v>
      </c>
      <c r="O3074" s="4">
        <v>44317.0</v>
      </c>
      <c r="P3074" s="4">
        <v>44166.0</v>
      </c>
      <c r="Q3074" s="1" t="s">
        <v>9996</v>
      </c>
      <c r="R3074" s="1" t="s">
        <v>31</v>
      </c>
      <c r="S3074" s="1" t="s">
        <v>32</v>
      </c>
      <c r="T3074" s="1">
        <v>75214.0</v>
      </c>
      <c r="U3074" s="1" t="s">
        <v>9997</v>
      </c>
    </row>
    <row r="3075">
      <c r="A3075" s="1" t="s">
        <v>9998</v>
      </c>
      <c r="B3075" s="1">
        <v>66740.0</v>
      </c>
      <c r="C3075" s="1">
        <v>2070.0</v>
      </c>
      <c r="D3075" s="2" t="s">
        <v>7612</v>
      </c>
      <c r="E3075" s="1" t="s">
        <v>9999</v>
      </c>
      <c r="F3075" s="1" t="s">
        <v>10000</v>
      </c>
      <c r="G3075" s="3" t="str">
        <f t="shared" si="1"/>
        <v>Seth Bame</v>
      </c>
      <c r="H3075" s="3" t="str">
        <f t="shared" si="2"/>
        <v>SETH BAME</v>
      </c>
      <c r="J3075" s="1" t="s">
        <v>57</v>
      </c>
      <c r="K3075" s="1" t="s">
        <v>41</v>
      </c>
      <c r="L3075" s="1">
        <v>1000.0</v>
      </c>
      <c r="M3075" s="1" t="s">
        <v>58</v>
      </c>
      <c r="N3075" s="1" t="s">
        <v>7606</v>
      </c>
      <c r="O3075" s="4">
        <v>44317.0</v>
      </c>
      <c r="P3075" s="4">
        <v>44169.0</v>
      </c>
      <c r="Q3075" s="1" t="s">
        <v>10001</v>
      </c>
      <c r="R3075" s="1" t="s">
        <v>31</v>
      </c>
      <c r="S3075" s="1" t="s">
        <v>32</v>
      </c>
      <c r="T3075" s="1">
        <v>75205.0</v>
      </c>
      <c r="U3075" s="1" t="s">
        <v>10002</v>
      </c>
    </row>
    <row r="3076">
      <c r="A3076" s="1" t="s">
        <v>10003</v>
      </c>
      <c r="B3076" s="1">
        <v>66741.0</v>
      </c>
      <c r="C3076" s="1">
        <v>2070.0</v>
      </c>
      <c r="D3076" s="2" t="s">
        <v>7612</v>
      </c>
      <c r="E3076" s="1" t="s">
        <v>581</v>
      </c>
      <c r="F3076" s="1" t="s">
        <v>10004</v>
      </c>
      <c r="G3076" s="3" t="str">
        <f t="shared" si="1"/>
        <v>Philip Crone</v>
      </c>
      <c r="H3076" s="3" t="str">
        <f t="shared" si="2"/>
        <v>PHILIP CRONE</v>
      </c>
      <c r="J3076" s="1" t="s">
        <v>57</v>
      </c>
      <c r="K3076" s="1" t="s">
        <v>41</v>
      </c>
      <c r="L3076" s="1">
        <v>1000.0</v>
      </c>
      <c r="M3076" s="1" t="s">
        <v>58</v>
      </c>
      <c r="N3076" s="1" t="s">
        <v>7606</v>
      </c>
      <c r="O3076" s="4">
        <v>44317.0</v>
      </c>
      <c r="P3076" s="4">
        <v>44169.0</v>
      </c>
      <c r="Q3076" s="1" t="s">
        <v>10005</v>
      </c>
      <c r="R3076" s="1" t="s">
        <v>31</v>
      </c>
      <c r="S3076" s="1" t="s">
        <v>32</v>
      </c>
      <c r="T3076" s="1">
        <v>75214.0</v>
      </c>
      <c r="U3076" s="1" t="s">
        <v>10006</v>
      </c>
    </row>
    <row r="3077">
      <c r="A3077" s="1" t="s">
        <v>10007</v>
      </c>
      <c r="B3077" s="1">
        <v>66748.0</v>
      </c>
      <c r="C3077" s="1">
        <v>2070.0</v>
      </c>
      <c r="D3077" s="2" t="s">
        <v>7612</v>
      </c>
      <c r="E3077" s="1" t="s">
        <v>4425</v>
      </c>
      <c r="F3077" s="1" t="s">
        <v>131</v>
      </c>
      <c r="G3077" s="3" t="str">
        <f t="shared" si="1"/>
        <v>Julie Johnson</v>
      </c>
      <c r="H3077" s="3" t="str">
        <f t="shared" si="2"/>
        <v>JULIE JOHNSON</v>
      </c>
      <c r="J3077" s="1" t="s">
        <v>57</v>
      </c>
      <c r="K3077" s="1" t="s">
        <v>41</v>
      </c>
      <c r="L3077" s="1">
        <v>1000.0</v>
      </c>
      <c r="M3077" s="1" t="s">
        <v>58</v>
      </c>
      <c r="N3077" s="1" t="s">
        <v>7606</v>
      </c>
      <c r="O3077" s="4">
        <v>44317.0</v>
      </c>
      <c r="P3077" s="4">
        <v>44173.0</v>
      </c>
      <c r="Q3077" s="1" t="s">
        <v>10008</v>
      </c>
      <c r="R3077" s="1" t="s">
        <v>3929</v>
      </c>
      <c r="S3077" s="1" t="s">
        <v>32</v>
      </c>
      <c r="T3077" s="1">
        <v>75234.0</v>
      </c>
      <c r="U3077" s="1" t="s">
        <v>10009</v>
      </c>
    </row>
    <row r="3078">
      <c r="A3078" s="1" t="s">
        <v>10010</v>
      </c>
      <c r="B3078" s="1">
        <v>66750.0</v>
      </c>
      <c r="C3078" s="1">
        <v>2070.0</v>
      </c>
      <c r="D3078" s="2" t="s">
        <v>7612</v>
      </c>
      <c r="E3078" s="1" t="s">
        <v>10011</v>
      </c>
      <c r="F3078" s="1" t="s">
        <v>10012</v>
      </c>
      <c r="G3078" s="3" t="str">
        <f t="shared" si="1"/>
        <v>Garrett Boone</v>
      </c>
      <c r="H3078" s="3" t="str">
        <f t="shared" si="2"/>
        <v>GARRETT BOONE</v>
      </c>
      <c r="J3078" s="1" t="s">
        <v>57</v>
      </c>
      <c r="K3078" s="1" t="s">
        <v>41</v>
      </c>
      <c r="L3078" s="1">
        <v>1000.0</v>
      </c>
      <c r="M3078" s="1" t="s">
        <v>58</v>
      </c>
      <c r="N3078" s="1" t="s">
        <v>7606</v>
      </c>
      <c r="O3078" s="4">
        <v>44317.0</v>
      </c>
      <c r="P3078" s="4">
        <v>44174.0</v>
      </c>
      <c r="Q3078" s="1" t="s">
        <v>10013</v>
      </c>
      <c r="R3078" s="1" t="s">
        <v>31</v>
      </c>
      <c r="S3078" s="1" t="s">
        <v>32</v>
      </c>
      <c r="T3078" s="1">
        <v>75205.0</v>
      </c>
      <c r="U3078" s="1" t="s">
        <v>10014</v>
      </c>
    </row>
    <row r="3079">
      <c r="A3079" s="1" t="s">
        <v>10015</v>
      </c>
      <c r="B3079" s="1">
        <v>66751.0</v>
      </c>
      <c r="C3079" s="1">
        <v>2070.0</v>
      </c>
      <c r="D3079" s="2" t="s">
        <v>7612</v>
      </c>
      <c r="E3079" s="1" t="s">
        <v>3584</v>
      </c>
      <c r="F3079" s="1" t="s">
        <v>2580</v>
      </c>
      <c r="G3079" s="3" t="str">
        <f t="shared" si="1"/>
        <v>Lawrence Allen</v>
      </c>
      <c r="H3079" s="3" t="str">
        <f t="shared" si="2"/>
        <v>LAWRENCE ALLEN</v>
      </c>
      <c r="J3079" s="1" t="s">
        <v>57</v>
      </c>
      <c r="K3079" s="1" t="s">
        <v>41</v>
      </c>
      <c r="L3079" s="1">
        <v>1000.0</v>
      </c>
      <c r="M3079" s="1" t="s">
        <v>58</v>
      </c>
      <c r="N3079" s="1" t="s">
        <v>7606</v>
      </c>
      <c r="O3079" s="4">
        <v>44317.0</v>
      </c>
      <c r="P3079" s="4">
        <v>44174.0</v>
      </c>
      <c r="Q3079" s="1" t="s">
        <v>10016</v>
      </c>
      <c r="R3079" s="1" t="s">
        <v>3418</v>
      </c>
      <c r="S3079" s="1" t="s">
        <v>32</v>
      </c>
      <c r="T3079" s="1">
        <v>76049.0</v>
      </c>
      <c r="U3079" s="1" t="s">
        <v>10017</v>
      </c>
    </row>
    <row r="3080">
      <c r="A3080" s="1" t="s">
        <v>10018</v>
      </c>
      <c r="B3080" s="1">
        <v>66752.0</v>
      </c>
      <c r="C3080" s="1">
        <v>2070.0</v>
      </c>
      <c r="D3080" s="2" t="s">
        <v>7612</v>
      </c>
      <c r="E3080" s="1" t="s">
        <v>7084</v>
      </c>
      <c r="F3080" s="1" t="s">
        <v>963</v>
      </c>
      <c r="G3080" s="3" t="str">
        <f t="shared" si="1"/>
        <v>Hub Baker</v>
      </c>
      <c r="H3080" s="3" t="str">
        <f t="shared" si="2"/>
        <v>HUB BAKER</v>
      </c>
      <c r="J3080" s="1" t="s">
        <v>57</v>
      </c>
      <c r="K3080" s="1" t="s">
        <v>41</v>
      </c>
      <c r="L3080" s="1">
        <v>1000.0</v>
      </c>
      <c r="M3080" s="1" t="s">
        <v>58</v>
      </c>
      <c r="N3080" s="1" t="s">
        <v>7606</v>
      </c>
      <c r="O3080" s="4">
        <v>44317.0</v>
      </c>
      <c r="P3080" s="4">
        <v>44174.0</v>
      </c>
      <c r="Q3080" s="1" t="s">
        <v>10019</v>
      </c>
      <c r="R3080" s="1" t="s">
        <v>7634</v>
      </c>
      <c r="S3080" s="1" t="s">
        <v>32</v>
      </c>
      <c r="T3080" s="1">
        <v>76164.0</v>
      </c>
      <c r="U3080" s="1" t="s">
        <v>10020</v>
      </c>
    </row>
    <row r="3081">
      <c r="A3081" s="1" t="s">
        <v>10021</v>
      </c>
      <c r="B3081" s="1">
        <v>66753.0</v>
      </c>
      <c r="C3081" s="1">
        <v>2070.0</v>
      </c>
      <c r="D3081" s="2" t="s">
        <v>7612</v>
      </c>
      <c r="E3081" s="1" t="s">
        <v>1798</v>
      </c>
      <c r="F3081" s="1" t="s">
        <v>963</v>
      </c>
      <c r="G3081" s="3" t="str">
        <f t="shared" si="1"/>
        <v>Joseph Baker</v>
      </c>
      <c r="H3081" s="3" t="str">
        <f t="shared" si="2"/>
        <v>JOSEPH BAKER</v>
      </c>
      <c r="J3081" s="1" t="s">
        <v>57</v>
      </c>
      <c r="K3081" s="1" t="s">
        <v>41</v>
      </c>
      <c r="L3081" s="1">
        <v>1000.0</v>
      </c>
      <c r="M3081" s="1" t="s">
        <v>58</v>
      </c>
      <c r="N3081" s="1" t="s">
        <v>7606</v>
      </c>
      <c r="O3081" s="4">
        <v>44317.0</v>
      </c>
      <c r="P3081" s="4">
        <v>44174.0</v>
      </c>
      <c r="Q3081" s="1" t="s">
        <v>10022</v>
      </c>
      <c r="R3081" s="1" t="s">
        <v>1719</v>
      </c>
      <c r="S3081" s="1" t="s">
        <v>32</v>
      </c>
      <c r="T3081" s="1">
        <v>76085.0</v>
      </c>
      <c r="U3081" s="1" t="s">
        <v>10023</v>
      </c>
    </row>
    <row r="3082">
      <c r="A3082" s="1" t="s">
        <v>10024</v>
      </c>
      <c r="B3082" s="1">
        <v>66754.0</v>
      </c>
      <c r="C3082" s="1">
        <v>2070.0</v>
      </c>
      <c r="D3082" s="2" t="s">
        <v>7612</v>
      </c>
      <c r="E3082" s="1" t="s">
        <v>962</v>
      </c>
      <c r="F3082" s="1" t="s">
        <v>10025</v>
      </c>
      <c r="G3082" s="3" t="str">
        <f t="shared" si="1"/>
        <v>William Bueck</v>
      </c>
      <c r="H3082" s="3" t="str">
        <f t="shared" si="2"/>
        <v>WILLIAM BUECK</v>
      </c>
      <c r="J3082" s="1" t="s">
        <v>57</v>
      </c>
      <c r="K3082" s="1" t="s">
        <v>41</v>
      </c>
      <c r="L3082" s="1">
        <v>1000.0</v>
      </c>
      <c r="M3082" s="1" t="s">
        <v>58</v>
      </c>
      <c r="N3082" s="1" t="s">
        <v>7606</v>
      </c>
      <c r="O3082" s="4">
        <v>44317.0</v>
      </c>
      <c r="P3082" s="4">
        <v>44174.0</v>
      </c>
      <c r="Q3082" s="1" t="s">
        <v>10026</v>
      </c>
      <c r="R3082" s="1" t="s">
        <v>31</v>
      </c>
      <c r="S3082" s="1" t="s">
        <v>32</v>
      </c>
      <c r="T3082" s="1">
        <v>75208.0</v>
      </c>
      <c r="U3082" s="1" t="s">
        <v>10027</v>
      </c>
    </row>
    <row r="3083">
      <c r="A3083" s="1" t="s">
        <v>10028</v>
      </c>
      <c r="B3083" s="1">
        <v>66755.0</v>
      </c>
      <c r="C3083" s="1">
        <v>2070.0</v>
      </c>
      <c r="D3083" s="2" t="s">
        <v>7612</v>
      </c>
      <c r="E3083" s="1" t="s">
        <v>962</v>
      </c>
      <c r="F3083" s="1" t="s">
        <v>10029</v>
      </c>
      <c r="G3083" s="3" t="str">
        <f t="shared" si="1"/>
        <v>William Bueck, Jr.</v>
      </c>
      <c r="H3083" s="3" t="str">
        <f t="shared" si="2"/>
        <v>WILLIAM BUECK, JR.</v>
      </c>
      <c r="J3083" s="1" t="s">
        <v>57</v>
      </c>
      <c r="K3083" s="1" t="s">
        <v>41</v>
      </c>
      <c r="L3083" s="1">
        <v>1000.0</v>
      </c>
      <c r="M3083" s="1" t="s">
        <v>58</v>
      </c>
      <c r="N3083" s="1" t="s">
        <v>7606</v>
      </c>
      <c r="O3083" s="4">
        <v>44317.0</v>
      </c>
      <c r="P3083" s="4">
        <v>44174.0</v>
      </c>
      <c r="Q3083" s="1" t="s">
        <v>10030</v>
      </c>
      <c r="R3083" s="1" t="s">
        <v>7634</v>
      </c>
      <c r="S3083" s="1" t="s">
        <v>32</v>
      </c>
      <c r="T3083" s="1">
        <v>76102.0</v>
      </c>
      <c r="U3083" s="1" t="s">
        <v>10031</v>
      </c>
    </row>
    <row r="3084">
      <c r="A3084" s="1" t="s">
        <v>10032</v>
      </c>
      <c r="B3084" s="1">
        <v>66762.0</v>
      </c>
      <c r="C3084" s="1">
        <v>2070.0</v>
      </c>
      <c r="D3084" s="2" t="s">
        <v>7612</v>
      </c>
      <c r="E3084" s="1" t="s">
        <v>10033</v>
      </c>
      <c r="F3084" s="1" t="s">
        <v>6936</v>
      </c>
      <c r="G3084" s="3" t="str">
        <f t="shared" si="1"/>
        <v>Daryl Blair</v>
      </c>
      <c r="H3084" s="3" t="str">
        <f t="shared" si="2"/>
        <v>DARYL BLAIR</v>
      </c>
      <c r="J3084" s="1" t="s">
        <v>57</v>
      </c>
      <c r="K3084" s="1" t="s">
        <v>41</v>
      </c>
      <c r="L3084" s="1">
        <v>1000.0</v>
      </c>
      <c r="M3084" s="1" t="s">
        <v>58</v>
      </c>
      <c r="N3084" s="1" t="s">
        <v>7606</v>
      </c>
      <c r="O3084" s="4">
        <v>44317.0</v>
      </c>
      <c r="P3084" s="5">
        <v>44175.0</v>
      </c>
      <c r="Q3084" s="1" t="s">
        <v>10034</v>
      </c>
      <c r="R3084" s="1" t="s">
        <v>31</v>
      </c>
      <c r="S3084" s="1" t="s">
        <v>32</v>
      </c>
      <c r="T3084" s="1">
        <v>75232.0</v>
      </c>
      <c r="U3084" s="1" t="s">
        <v>10035</v>
      </c>
    </row>
    <row r="3085">
      <c r="A3085" s="1" t="s">
        <v>10036</v>
      </c>
      <c r="B3085" s="1">
        <v>66763.0</v>
      </c>
      <c r="C3085" s="1">
        <v>2070.0</v>
      </c>
      <c r="D3085" s="2" t="s">
        <v>7612</v>
      </c>
      <c r="E3085" s="1" t="s">
        <v>99</v>
      </c>
      <c r="F3085" s="1" t="s">
        <v>1185</v>
      </c>
      <c r="G3085" s="3" t="str">
        <f t="shared" si="1"/>
        <v>Todd Williams</v>
      </c>
      <c r="H3085" s="3" t="str">
        <f t="shared" si="2"/>
        <v>TODD WILLIAMS</v>
      </c>
      <c r="J3085" s="1" t="s">
        <v>57</v>
      </c>
      <c r="K3085" s="1" t="s">
        <v>41</v>
      </c>
      <c r="L3085" s="1">
        <v>1000.0</v>
      </c>
      <c r="M3085" s="1" t="s">
        <v>58</v>
      </c>
      <c r="N3085" s="1" t="s">
        <v>7606</v>
      </c>
      <c r="O3085" s="4">
        <v>44317.0</v>
      </c>
      <c r="P3085" s="5">
        <v>44175.0</v>
      </c>
      <c r="Q3085" s="1" t="s">
        <v>10037</v>
      </c>
      <c r="R3085" s="1" t="s">
        <v>31</v>
      </c>
      <c r="S3085" s="1" t="s">
        <v>32</v>
      </c>
      <c r="T3085" s="1">
        <v>75219.0</v>
      </c>
      <c r="U3085" s="1" t="s">
        <v>10038</v>
      </c>
    </row>
    <row r="3086">
      <c r="A3086" s="1" t="s">
        <v>10039</v>
      </c>
      <c r="B3086" s="1">
        <v>66769.0</v>
      </c>
      <c r="C3086" s="1">
        <v>2070.0</v>
      </c>
      <c r="D3086" s="2" t="s">
        <v>7612</v>
      </c>
      <c r="E3086" s="1" t="s">
        <v>10040</v>
      </c>
      <c r="F3086" s="1" t="s">
        <v>10041</v>
      </c>
      <c r="G3086" s="3" t="str">
        <f t="shared" si="1"/>
        <v>Edwin Cabaniss</v>
      </c>
      <c r="H3086" s="3" t="str">
        <f t="shared" si="2"/>
        <v>EDWIN CABANISS</v>
      </c>
      <c r="J3086" s="1" t="s">
        <v>57</v>
      </c>
      <c r="K3086" s="1" t="s">
        <v>41</v>
      </c>
      <c r="L3086" s="1">
        <v>1000.0</v>
      </c>
      <c r="M3086" s="1" t="s">
        <v>58</v>
      </c>
      <c r="N3086" s="1" t="s">
        <v>7606</v>
      </c>
      <c r="O3086" s="4">
        <v>44317.0</v>
      </c>
      <c r="P3086" s="5">
        <v>44176.0</v>
      </c>
      <c r="Q3086" s="1" t="s">
        <v>10042</v>
      </c>
      <c r="R3086" s="1" t="s">
        <v>31</v>
      </c>
      <c r="S3086" s="1" t="s">
        <v>32</v>
      </c>
      <c r="T3086" s="1">
        <v>75208.0</v>
      </c>
      <c r="U3086" s="1" t="s">
        <v>10043</v>
      </c>
    </row>
    <row r="3087">
      <c r="A3087" s="1" t="s">
        <v>10044</v>
      </c>
      <c r="B3087" s="1">
        <v>66793.0</v>
      </c>
      <c r="C3087" s="1">
        <v>2070.0</v>
      </c>
      <c r="D3087" s="2" t="s">
        <v>7612</v>
      </c>
      <c r="E3087" s="1" t="s">
        <v>930</v>
      </c>
      <c r="F3087" s="1" t="s">
        <v>10045</v>
      </c>
      <c r="G3087" s="3" t="str">
        <f t="shared" si="1"/>
        <v>Stephanie Pickel</v>
      </c>
      <c r="H3087" s="3" t="str">
        <f t="shared" si="2"/>
        <v>STEPHANIE PICKEL</v>
      </c>
      <c r="J3087" s="1" t="s">
        <v>57</v>
      </c>
      <c r="K3087" s="1" t="s">
        <v>41</v>
      </c>
      <c r="L3087" s="1">
        <v>1000.0</v>
      </c>
      <c r="M3087" s="1" t="s">
        <v>58</v>
      </c>
      <c r="N3087" s="1" t="s">
        <v>7606</v>
      </c>
      <c r="O3087" s="4">
        <v>44317.0</v>
      </c>
      <c r="P3087" s="5">
        <v>44183.0</v>
      </c>
      <c r="Q3087" s="1" t="s">
        <v>10046</v>
      </c>
      <c r="R3087" s="1" t="s">
        <v>31</v>
      </c>
      <c r="S3087" s="1" t="s">
        <v>32</v>
      </c>
      <c r="T3087" s="1">
        <v>75208.0</v>
      </c>
      <c r="U3087" s="1" t="s">
        <v>10047</v>
      </c>
    </row>
    <row r="3088">
      <c r="A3088" s="1" t="s">
        <v>10048</v>
      </c>
      <c r="B3088" s="1">
        <v>66794.0</v>
      </c>
      <c r="C3088" s="1">
        <v>2070.0</v>
      </c>
      <c r="D3088" s="2" t="s">
        <v>7612</v>
      </c>
      <c r="E3088" s="1" t="s">
        <v>140</v>
      </c>
      <c r="F3088" s="1" t="s">
        <v>10049</v>
      </c>
      <c r="G3088" s="3" t="str">
        <f t="shared" si="1"/>
        <v>Michael Tregoning</v>
      </c>
      <c r="H3088" s="3" t="str">
        <f t="shared" si="2"/>
        <v>MICHAEL TREGONING</v>
      </c>
      <c r="J3088" s="1" t="s">
        <v>57</v>
      </c>
      <c r="K3088" s="1" t="s">
        <v>41</v>
      </c>
      <c r="L3088" s="1">
        <v>1000.0</v>
      </c>
      <c r="M3088" s="1" t="s">
        <v>58</v>
      </c>
      <c r="N3088" s="1" t="s">
        <v>7606</v>
      </c>
      <c r="O3088" s="4">
        <v>44317.0</v>
      </c>
      <c r="P3088" s="5">
        <v>44183.0</v>
      </c>
      <c r="Q3088" s="1" t="s">
        <v>10050</v>
      </c>
      <c r="R3088" s="1" t="s">
        <v>31</v>
      </c>
      <c r="S3088" s="1" t="s">
        <v>32</v>
      </c>
      <c r="T3088" s="1">
        <v>75204.0</v>
      </c>
      <c r="U3088" s="1" t="s">
        <v>10051</v>
      </c>
    </row>
    <row r="3089">
      <c r="A3089" s="1" t="s">
        <v>10052</v>
      </c>
      <c r="B3089" s="1">
        <v>66795.0</v>
      </c>
      <c r="C3089" s="1">
        <v>2070.0</v>
      </c>
      <c r="D3089" s="2" t="s">
        <v>7612</v>
      </c>
      <c r="E3089" s="1" t="s">
        <v>10053</v>
      </c>
      <c r="F3089" s="1" t="s">
        <v>1876</v>
      </c>
      <c r="G3089" s="3" t="str">
        <f t="shared" si="1"/>
        <v>Alyssa Casey</v>
      </c>
      <c r="H3089" s="3" t="str">
        <f t="shared" si="2"/>
        <v>ALYSSA CASEY</v>
      </c>
      <c r="J3089" s="1" t="s">
        <v>57</v>
      </c>
      <c r="K3089" s="1" t="s">
        <v>41</v>
      </c>
      <c r="L3089" s="1">
        <v>1000.0</v>
      </c>
      <c r="M3089" s="1" t="s">
        <v>58</v>
      </c>
      <c r="N3089" s="1" t="s">
        <v>7606</v>
      </c>
      <c r="O3089" s="4">
        <v>44317.0</v>
      </c>
      <c r="P3089" s="5">
        <v>44183.0</v>
      </c>
      <c r="Q3089" s="1" t="s">
        <v>10054</v>
      </c>
      <c r="R3089" s="1" t="s">
        <v>31</v>
      </c>
      <c r="S3089" s="1" t="s">
        <v>32</v>
      </c>
      <c r="T3089" s="1">
        <v>75224.0</v>
      </c>
      <c r="U3089" s="1" t="s">
        <v>10055</v>
      </c>
    </row>
    <row r="3090">
      <c r="A3090" s="1" t="s">
        <v>10056</v>
      </c>
      <c r="B3090" s="1">
        <v>66796.0</v>
      </c>
      <c r="C3090" s="1">
        <v>2070.0</v>
      </c>
      <c r="D3090" s="2" t="s">
        <v>7612</v>
      </c>
      <c r="E3090" s="1" t="s">
        <v>1425</v>
      </c>
      <c r="F3090" s="1" t="s">
        <v>1876</v>
      </c>
      <c r="G3090" s="3" t="str">
        <f t="shared" si="1"/>
        <v>Bryan Casey</v>
      </c>
      <c r="H3090" s="3" t="str">
        <f t="shared" si="2"/>
        <v>BRYAN CASEY</v>
      </c>
      <c r="J3090" s="1" t="s">
        <v>57</v>
      </c>
      <c r="K3090" s="1" t="s">
        <v>41</v>
      </c>
      <c r="L3090" s="1">
        <v>1000.0</v>
      </c>
      <c r="M3090" s="1" t="s">
        <v>58</v>
      </c>
      <c r="N3090" s="1" t="s">
        <v>7606</v>
      </c>
      <c r="O3090" s="4">
        <v>44317.0</v>
      </c>
      <c r="P3090" s="5">
        <v>44183.0</v>
      </c>
      <c r="Q3090" s="1" t="s">
        <v>10054</v>
      </c>
      <c r="R3090" s="1" t="s">
        <v>31</v>
      </c>
      <c r="S3090" s="1" t="s">
        <v>32</v>
      </c>
      <c r="T3090" s="1">
        <v>75224.0</v>
      </c>
      <c r="U3090" s="1" t="s">
        <v>10055</v>
      </c>
    </row>
    <row r="3091">
      <c r="A3091" s="1" t="s">
        <v>10057</v>
      </c>
      <c r="B3091" s="1">
        <v>66797.0</v>
      </c>
      <c r="C3091" s="1">
        <v>2070.0</v>
      </c>
      <c r="D3091" s="2" t="s">
        <v>7612</v>
      </c>
      <c r="E3091" s="1" t="s">
        <v>9145</v>
      </c>
      <c r="F3091" s="1" t="s">
        <v>10058</v>
      </c>
      <c r="G3091" s="3" t="str">
        <f t="shared" si="1"/>
        <v>Christian Chernock 7</v>
      </c>
      <c r="H3091" s="3" t="str">
        <f t="shared" si="2"/>
        <v>CHRISTIAN CHERNOCK 7</v>
      </c>
      <c r="J3091" s="1" t="s">
        <v>57</v>
      </c>
      <c r="K3091" s="1" t="s">
        <v>41</v>
      </c>
      <c r="L3091" s="1">
        <v>1000.0</v>
      </c>
      <c r="M3091" s="1" t="s">
        <v>58</v>
      </c>
      <c r="N3091" s="1" t="s">
        <v>7606</v>
      </c>
      <c r="O3091" s="4">
        <v>44317.0</v>
      </c>
      <c r="P3091" s="5">
        <v>44183.0</v>
      </c>
      <c r="Q3091" s="1" t="s">
        <v>10059</v>
      </c>
      <c r="R3091" s="1" t="s">
        <v>31</v>
      </c>
      <c r="S3091" s="1" t="s">
        <v>32</v>
      </c>
      <c r="T3091" s="1">
        <v>75208.0</v>
      </c>
      <c r="U3091" s="1" t="s">
        <v>10060</v>
      </c>
    </row>
    <row r="3092">
      <c r="A3092" s="1" t="s">
        <v>10061</v>
      </c>
      <c r="B3092" s="1">
        <v>66801.0</v>
      </c>
      <c r="C3092" s="1">
        <v>2070.0</v>
      </c>
      <c r="D3092" s="2" t="s">
        <v>7612</v>
      </c>
      <c r="E3092" s="1" t="s">
        <v>921</v>
      </c>
      <c r="F3092" s="1" t="s">
        <v>2191</v>
      </c>
      <c r="G3092" s="3" t="str">
        <f t="shared" si="1"/>
        <v>David Cain</v>
      </c>
      <c r="H3092" s="3" t="str">
        <f t="shared" si="2"/>
        <v>DAVID CAIN</v>
      </c>
      <c r="J3092" s="1" t="s">
        <v>57</v>
      </c>
      <c r="K3092" s="1" t="s">
        <v>41</v>
      </c>
      <c r="L3092" s="1">
        <v>1000.0</v>
      </c>
      <c r="M3092" s="1" t="s">
        <v>58</v>
      </c>
      <c r="N3092" s="1" t="s">
        <v>7606</v>
      </c>
      <c r="O3092" s="4">
        <v>44317.0</v>
      </c>
      <c r="P3092" s="5">
        <v>44184.0</v>
      </c>
      <c r="Q3092" s="1" t="s">
        <v>10062</v>
      </c>
      <c r="R3092" s="1" t="s">
        <v>31</v>
      </c>
      <c r="S3092" s="1" t="s">
        <v>32</v>
      </c>
      <c r="T3092" s="1">
        <v>75214.0</v>
      </c>
      <c r="U3092" s="1" t="s">
        <v>10063</v>
      </c>
    </row>
    <row r="3093">
      <c r="A3093" s="1" t="s">
        <v>10064</v>
      </c>
      <c r="B3093" s="1">
        <v>66804.0</v>
      </c>
      <c r="C3093" s="1">
        <v>2070.0</v>
      </c>
      <c r="D3093" s="2" t="s">
        <v>7612</v>
      </c>
      <c r="E3093" s="1" t="s">
        <v>6309</v>
      </c>
      <c r="F3093" s="1" t="s">
        <v>361</v>
      </c>
      <c r="G3093" s="3" t="str">
        <f t="shared" si="1"/>
        <v>Gill Brown</v>
      </c>
      <c r="H3093" s="3" t="str">
        <f t="shared" si="2"/>
        <v>GILL BROWN</v>
      </c>
      <c r="J3093" s="1" t="s">
        <v>57</v>
      </c>
      <c r="K3093" s="1" t="s">
        <v>41</v>
      </c>
      <c r="L3093" s="1">
        <v>1000.0</v>
      </c>
      <c r="M3093" s="1" t="s">
        <v>58</v>
      </c>
      <c r="N3093" s="1" t="s">
        <v>7606</v>
      </c>
      <c r="O3093" s="4">
        <v>44317.0</v>
      </c>
      <c r="P3093" s="5">
        <v>44185.0</v>
      </c>
      <c r="Q3093" s="1" t="s">
        <v>10065</v>
      </c>
      <c r="R3093" s="1" t="s">
        <v>31</v>
      </c>
      <c r="S3093" s="1" t="s">
        <v>32</v>
      </c>
      <c r="T3093" s="1">
        <v>75205.0</v>
      </c>
      <c r="U3093" s="1" t="s">
        <v>10066</v>
      </c>
    </row>
    <row r="3094">
      <c r="A3094" s="1" t="s">
        <v>10067</v>
      </c>
      <c r="B3094" s="1">
        <v>66819.0</v>
      </c>
      <c r="C3094" s="1">
        <v>2070.0</v>
      </c>
      <c r="D3094" s="2" t="s">
        <v>7612</v>
      </c>
      <c r="E3094" s="1" t="s">
        <v>1723</v>
      </c>
      <c r="F3094" s="1" t="s">
        <v>4468</v>
      </c>
      <c r="G3094" s="3" t="str">
        <f t="shared" si="1"/>
        <v>Steven Camp</v>
      </c>
      <c r="H3094" s="3" t="str">
        <f t="shared" si="2"/>
        <v>STEVEN CAMP</v>
      </c>
      <c r="J3094" s="1" t="s">
        <v>57</v>
      </c>
      <c r="K3094" s="1" t="s">
        <v>41</v>
      </c>
      <c r="L3094" s="1">
        <v>1000.0</v>
      </c>
      <c r="M3094" s="1" t="s">
        <v>58</v>
      </c>
      <c r="N3094" s="1" t="s">
        <v>7606</v>
      </c>
      <c r="O3094" s="4">
        <v>44317.0</v>
      </c>
      <c r="P3094" s="5">
        <v>44186.0</v>
      </c>
      <c r="Q3094" s="1" t="s">
        <v>10068</v>
      </c>
      <c r="R3094" s="1" t="s">
        <v>31</v>
      </c>
      <c r="S3094" s="1" t="s">
        <v>32</v>
      </c>
      <c r="T3094" s="1">
        <v>75208.0</v>
      </c>
      <c r="U3094" s="1" t="s">
        <v>10069</v>
      </c>
    </row>
    <row r="3095">
      <c r="A3095" s="1" t="s">
        <v>10070</v>
      </c>
      <c r="B3095" s="1">
        <v>66824.0</v>
      </c>
      <c r="C3095" s="1">
        <v>2070.0</v>
      </c>
      <c r="D3095" s="2" t="s">
        <v>7612</v>
      </c>
      <c r="E3095" s="1" t="s">
        <v>1691</v>
      </c>
      <c r="F3095" s="1" t="s">
        <v>1692</v>
      </c>
      <c r="G3095" s="3" t="str">
        <f t="shared" si="1"/>
        <v>Jorge Baldor</v>
      </c>
      <c r="H3095" s="3" t="str">
        <f t="shared" si="2"/>
        <v>JORGE BALDOR</v>
      </c>
      <c r="J3095" s="1" t="s">
        <v>57</v>
      </c>
      <c r="K3095" s="1" t="s">
        <v>41</v>
      </c>
      <c r="L3095" s="1">
        <v>1000.0</v>
      </c>
      <c r="M3095" s="1" t="s">
        <v>58</v>
      </c>
      <c r="N3095" s="1" t="s">
        <v>7606</v>
      </c>
      <c r="O3095" s="4">
        <v>44317.0</v>
      </c>
      <c r="P3095" s="5">
        <v>44187.0</v>
      </c>
      <c r="Q3095" s="1" t="s">
        <v>9710</v>
      </c>
      <c r="R3095" s="1" t="s">
        <v>31</v>
      </c>
      <c r="S3095" s="1" t="s">
        <v>32</v>
      </c>
      <c r="T3095" s="1">
        <v>75201.0</v>
      </c>
      <c r="U3095" s="1" t="s">
        <v>9711</v>
      </c>
    </row>
    <row r="3096">
      <c r="A3096" s="1" t="s">
        <v>10071</v>
      </c>
      <c r="B3096" s="1">
        <v>66825.0</v>
      </c>
      <c r="C3096" s="1">
        <v>2070.0</v>
      </c>
      <c r="D3096" s="2" t="s">
        <v>7612</v>
      </c>
      <c r="E3096" s="1" t="s">
        <v>7565</v>
      </c>
      <c r="F3096" s="1" t="s">
        <v>10072</v>
      </c>
      <c r="G3096" s="3" t="str">
        <f t="shared" si="1"/>
        <v>Jon Hetzel</v>
      </c>
      <c r="H3096" s="3" t="str">
        <f t="shared" si="2"/>
        <v>JON HETZEL</v>
      </c>
      <c r="J3096" s="1" t="s">
        <v>57</v>
      </c>
      <c r="K3096" s="1" t="s">
        <v>41</v>
      </c>
      <c r="L3096" s="1">
        <v>1000.0</v>
      </c>
      <c r="M3096" s="1" t="s">
        <v>58</v>
      </c>
      <c r="N3096" s="1" t="s">
        <v>7606</v>
      </c>
      <c r="O3096" s="4">
        <v>44317.0</v>
      </c>
      <c r="P3096" s="5">
        <v>44187.0</v>
      </c>
      <c r="Q3096" s="1" t="s">
        <v>10073</v>
      </c>
      <c r="R3096" s="1" t="s">
        <v>31</v>
      </c>
      <c r="S3096" s="1" t="s">
        <v>32</v>
      </c>
      <c r="T3096" s="1">
        <v>75223.0</v>
      </c>
      <c r="U3096" s="1" t="s">
        <v>10074</v>
      </c>
    </row>
    <row r="3097">
      <c r="A3097" s="1" t="s">
        <v>10075</v>
      </c>
      <c r="B3097" s="1">
        <v>66826.0</v>
      </c>
      <c r="C3097" s="1">
        <v>2070.0</v>
      </c>
      <c r="D3097" s="2" t="s">
        <v>7612</v>
      </c>
      <c r="E3097" s="1" t="s">
        <v>1347</v>
      </c>
      <c r="F3097" s="1" t="s">
        <v>10076</v>
      </c>
      <c r="G3097" s="3" t="str">
        <f t="shared" si="1"/>
        <v>Joe McElroy</v>
      </c>
      <c r="H3097" s="3" t="str">
        <f t="shared" si="2"/>
        <v>JOE MCELROY</v>
      </c>
      <c r="J3097" s="1" t="s">
        <v>57</v>
      </c>
      <c r="K3097" s="1" t="s">
        <v>41</v>
      </c>
      <c r="L3097" s="1">
        <v>1000.0</v>
      </c>
      <c r="M3097" s="1" t="s">
        <v>58</v>
      </c>
      <c r="N3097" s="1" t="s">
        <v>7606</v>
      </c>
      <c r="O3097" s="4">
        <v>44317.0</v>
      </c>
      <c r="P3097" s="5">
        <v>44187.0</v>
      </c>
      <c r="Q3097" s="1" t="s">
        <v>10077</v>
      </c>
      <c r="R3097" s="1" t="s">
        <v>31</v>
      </c>
      <c r="S3097" s="1" t="s">
        <v>32</v>
      </c>
      <c r="T3097" s="1">
        <v>75208.0</v>
      </c>
      <c r="U3097" s="1" t="s">
        <v>10078</v>
      </c>
    </row>
    <row r="3098">
      <c r="A3098" s="1" t="s">
        <v>10079</v>
      </c>
      <c r="B3098" s="1">
        <v>66848.0</v>
      </c>
      <c r="C3098" s="1">
        <v>2070.0</v>
      </c>
      <c r="D3098" s="2" t="s">
        <v>7612</v>
      </c>
      <c r="E3098" s="1" t="s">
        <v>1499</v>
      </c>
      <c r="F3098" s="1" t="s">
        <v>10080</v>
      </c>
      <c r="G3098" s="3" t="str">
        <f t="shared" si="1"/>
        <v>Ellen Fitzsimmons</v>
      </c>
      <c r="H3098" s="3" t="str">
        <f t="shared" si="2"/>
        <v>ELLEN FITZSIMMONS</v>
      </c>
      <c r="J3098" s="1" t="s">
        <v>57</v>
      </c>
      <c r="K3098" s="1" t="s">
        <v>41</v>
      </c>
      <c r="L3098" s="1">
        <v>1000.0</v>
      </c>
      <c r="M3098" s="1" t="s">
        <v>58</v>
      </c>
      <c r="N3098" s="1" t="s">
        <v>7606</v>
      </c>
      <c r="O3098" s="4">
        <v>44317.0</v>
      </c>
      <c r="P3098" s="5">
        <v>44192.0</v>
      </c>
      <c r="Q3098" s="1" t="s">
        <v>10081</v>
      </c>
      <c r="R3098" s="1" t="s">
        <v>31</v>
      </c>
      <c r="S3098" s="1" t="s">
        <v>32</v>
      </c>
      <c r="T3098" s="1">
        <v>75208.0</v>
      </c>
      <c r="U3098" s="1" t="s">
        <v>10082</v>
      </c>
    </row>
    <row r="3099">
      <c r="A3099" s="1" t="s">
        <v>10083</v>
      </c>
      <c r="B3099" s="1">
        <v>66849.0</v>
      </c>
      <c r="C3099" s="1">
        <v>2070.0</v>
      </c>
      <c r="D3099" s="2" t="s">
        <v>7612</v>
      </c>
      <c r="E3099" s="1" t="s">
        <v>10084</v>
      </c>
      <c r="F3099" s="1" t="s">
        <v>1267</v>
      </c>
      <c r="G3099" s="3" t="str">
        <f t="shared" si="1"/>
        <v>Kendall Schenkel</v>
      </c>
      <c r="H3099" s="3" t="str">
        <f t="shared" si="2"/>
        <v>KENDALL SCHENKEL</v>
      </c>
      <c r="J3099" s="1" t="s">
        <v>57</v>
      </c>
      <c r="K3099" s="1" t="s">
        <v>41</v>
      </c>
      <c r="L3099" s="1">
        <v>1000.0</v>
      </c>
      <c r="M3099" s="1" t="s">
        <v>58</v>
      </c>
      <c r="N3099" s="1" t="s">
        <v>7606</v>
      </c>
      <c r="O3099" s="4">
        <v>44317.0</v>
      </c>
      <c r="P3099" s="5">
        <v>44192.0</v>
      </c>
      <c r="Q3099" s="1" t="s">
        <v>9949</v>
      </c>
      <c r="R3099" s="1" t="s">
        <v>31</v>
      </c>
      <c r="S3099" s="1" t="s">
        <v>32</v>
      </c>
      <c r="T3099" s="1">
        <v>75225.0</v>
      </c>
      <c r="U3099" s="1" t="s">
        <v>9950</v>
      </c>
    </row>
    <row r="3100">
      <c r="A3100" s="1" t="s">
        <v>10085</v>
      </c>
      <c r="B3100" s="1">
        <v>66877.0</v>
      </c>
      <c r="C3100" s="1">
        <v>2070.0</v>
      </c>
      <c r="D3100" s="2" t="s">
        <v>7612</v>
      </c>
      <c r="E3100" s="1" t="s">
        <v>10086</v>
      </c>
      <c r="F3100" s="1" t="s">
        <v>168</v>
      </c>
      <c r="G3100" s="3" t="str">
        <f t="shared" si="1"/>
        <v>Rolando Leal</v>
      </c>
      <c r="H3100" s="3" t="str">
        <f t="shared" si="2"/>
        <v>ROLANDO LEAL</v>
      </c>
      <c r="J3100" s="1" t="s">
        <v>57</v>
      </c>
      <c r="K3100" s="1" t="s">
        <v>41</v>
      </c>
      <c r="L3100" s="1">
        <v>1000.0</v>
      </c>
      <c r="M3100" s="1" t="s">
        <v>58</v>
      </c>
      <c r="N3100" s="1" t="s">
        <v>7606</v>
      </c>
      <c r="O3100" s="4">
        <v>44317.0</v>
      </c>
      <c r="P3100" s="5">
        <v>44194.0</v>
      </c>
      <c r="Q3100" s="1" t="s">
        <v>10087</v>
      </c>
      <c r="R3100" s="1" t="s">
        <v>143</v>
      </c>
      <c r="S3100" s="1" t="s">
        <v>32</v>
      </c>
      <c r="T3100" s="1">
        <v>75116.0</v>
      </c>
      <c r="U3100" s="1" t="s">
        <v>10088</v>
      </c>
    </row>
    <row r="3101">
      <c r="A3101" s="1" t="s">
        <v>10089</v>
      </c>
      <c r="B3101" s="1">
        <v>66896.0</v>
      </c>
      <c r="C3101" s="1">
        <v>2070.0</v>
      </c>
      <c r="D3101" s="2" t="s">
        <v>7612</v>
      </c>
      <c r="E3101" s="1" t="s">
        <v>5947</v>
      </c>
      <c r="F3101" s="1" t="s">
        <v>10090</v>
      </c>
      <c r="G3101" s="3" t="str">
        <f t="shared" si="1"/>
        <v>Donna Spillers</v>
      </c>
      <c r="H3101" s="3" t="str">
        <f t="shared" si="2"/>
        <v>DONNA SPILLERS</v>
      </c>
      <c r="J3101" s="1" t="s">
        <v>57</v>
      </c>
      <c r="K3101" s="1" t="s">
        <v>41</v>
      </c>
      <c r="L3101" s="1">
        <v>1000.0</v>
      </c>
      <c r="M3101" s="1" t="s">
        <v>58</v>
      </c>
      <c r="N3101" s="1" t="s">
        <v>7606</v>
      </c>
      <c r="O3101" s="4">
        <v>44317.0</v>
      </c>
      <c r="P3101" s="5">
        <v>44195.0</v>
      </c>
      <c r="Q3101" s="1" t="s">
        <v>10091</v>
      </c>
      <c r="R3101" s="1" t="s">
        <v>31</v>
      </c>
      <c r="S3101" s="1" t="s">
        <v>32</v>
      </c>
      <c r="T3101" s="1">
        <v>75208.0</v>
      </c>
      <c r="U3101" s="1" t="s">
        <v>10092</v>
      </c>
    </row>
    <row r="3102">
      <c r="A3102" s="1" t="s">
        <v>10093</v>
      </c>
      <c r="B3102" s="1">
        <v>66897.0</v>
      </c>
      <c r="C3102" s="1">
        <v>2070.0</v>
      </c>
      <c r="D3102" s="2" t="s">
        <v>7612</v>
      </c>
      <c r="E3102" s="1" t="s">
        <v>10094</v>
      </c>
      <c r="F3102" s="1" t="s">
        <v>10090</v>
      </c>
      <c r="G3102" s="3" t="str">
        <f t="shared" si="1"/>
        <v>Jana Spillers</v>
      </c>
      <c r="H3102" s="3" t="str">
        <f t="shared" si="2"/>
        <v>JANA SPILLERS</v>
      </c>
      <c r="J3102" s="1" t="s">
        <v>57</v>
      </c>
      <c r="K3102" s="1" t="s">
        <v>41</v>
      </c>
      <c r="L3102" s="1">
        <v>1000.0</v>
      </c>
      <c r="M3102" s="1" t="s">
        <v>58</v>
      </c>
      <c r="N3102" s="1" t="s">
        <v>7606</v>
      </c>
      <c r="O3102" s="4">
        <v>44317.0</v>
      </c>
      <c r="P3102" s="5">
        <v>44195.0</v>
      </c>
      <c r="Q3102" s="1" t="s">
        <v>10095</v>
      </c>
      <c r="R3102" s="1" t="s">
        <v>31</v>
      </c>
      <c r="S3102" s="1" t="s">
        <v>32</v>
      </c>
      <c r="T3102" s="1">
        <v>75208.0</v>
      </c>
      <c r="U3102" s="1" t="s">
        <v>10096</v>
      </c>
    </row>
    <row r="3103">
      <c r="A3103" s="1" t="s">
        <v>10097</v>
      </c>
      <c r="B3103" s="1">
        <v>66898.0</v>
      </c>
      <c r="C3103" s="1">
        <v>2070.0</v>
      </c>
      <c r="D3103" s="2" t="s">
        <v>7612</v>
      </c>
      <c r="E3103" s="1" t="s">
        <v>114</v>
      </c>
      <c r="F3103" s="1" t="s">
        <v>10090</v>
      </c>
      <c r="G3103" s="3" t="str">
        <f t="shared" si="1"/>
        <v>Shane Spillers</v>
      </c>
      <c r="H3103" s="3" t="str">
        <f t="shared" si="2"/>
        <v>SHANE SPILLERS</v>
      </c>
      <c r="J3103" s="1" t="s">
        <v>57</v>
      </c>
      <c r="K3103" s="1" t="s">
        <v>41</v>
      </c>
      <c r="L3103" s="1">
        <v>1000.0</v>
      </c>
      <c r="M3103" s="1" t="s">
        <v>58</v>
      </c>
      <c r="N3103" s="1" t="s">
        <v>7606</v>
      </c>
      <c r="O3103" s="4">
        <v>44317.0</v>
      </c>
      <c r="P3103" s="5">
        <v>44195.0</v>
      </c>
      <c r="Q3103" s="1" t="s">
        <v>10095</v>
      </c>
      <c r="R3103" s="1" t="s">
        <v>31</v>
      </c>
      <c r="S3103" s="1" t="s">
        <v>32</v>
      </c>
      <c r="T3103" s="1">
        <v>75208.0</v>
      </c>
      <c r="U3103" s="1" t="s">
        <v>10096</v>
      </c>
    </row>
    <row r="3104">
      <c r="A3104" s="1" t="s">
        <v>10098</v>
      </c>
      <c r="B3104" s="1">
        <v>66899.0</v>
      </c>
      <c r="C3104" s="1">
        <v>2070.0</v>
      </c>
      <c r="D3104" s="2" t="s">
        <v>7612</v>
      </c>
      <c r="E3104" s="1" t="s">
        <v>1798</v>
      </c>
      <c r="F3104" s="1" t="s">
        <v>10099</v>
      </c>
      <c r="G3104" s="3" t="str">
        <f t="shared" si="1"/>
        <v>Joseph Dingman</v>
      </c>
      <c r="H3104" s="3" t="str">
        <f t="shared" si="2"/>
        <v>JOSEPH DINGMAN</v>
      </c>
      <c r="J3104" s="1" t="s">
        <v>57</v>
      </c>
      <c r="K3104" s="1" t="s">
        <v>41</v>
      </c>
      <c r="L3104" s="1">
        <v>1000.0</v>
      </c>
      <c r="M3104" s="1" t="s">
        <v>58</v>
      </c>
      <c r="N3104" s="1" t="s">
        <v>7606</v>
      </c>
      <c r="O3104" s="4">
        <v>44317.0</v>
      </c>
      <c r="P3104" s="5">
        <v>44195.0</v>
      </c>
      <c r="Q3104" s="1" t="s">
        <v>10100</v>
      </c>
      <c r="R3104" s="1" t="s">
        <v>31</v>
      </c>
      <c r="S3104" s="1" t="s">
        <v>32</v>
      </c>
      <c r="T3104" s="1">
        <v>75234.0</v>
      </c>
      <c r="U3104" s="1" t="s">
        <v>10101</v>
      </c>
    </row>
    <row r="3105">
      <c r="A3105" s="1" t="s">
        <v>10102</v>
      </c>
      <c r="B3105" s="1">
        <v>66900.0</v>
      </c>
      <c r="C3105" s="1">
        <v>2070.0</v>
      </c>
      <c r="D3105" s="2" t="s">
        <v>7612</v>
      </c>
      <c r="E3105" s="1" t="s">
        <v>10103</v>
      </c>
      <c r="F3105" s="1" t="s">
        <v>10104</v>
      </c>
      <c r="G3105" s="3" t="str">
        <f t="shared" si="1"/>
        <v>Farrokh Nazerian</v>
      </c>
      <c r="H3105" s="3" t="str">
        <f t="shared" si="2"/>
        <v>FARROKH NAZERIAN</v>
      </c>
      <c r="J3105" s="1" t="s">
        <v>57</v>
      </c>
      <c r="K3105" s="1" t="s">
        <v>41</v>
      </c>
      <c r="L3105" s="1">
        <v>1000.0</v>
      </c>
      <c r="M3105" s="1" t="s">
        <v>58</v>
      </c>
      <c r="N3105" s="1" t="s">
        <v>7606</v>
      </c>
      <c r="O3105" s="4">
        <v>44317.0</v>
      </c>
      <c r="P3105" s="5">
        <v>44195.0</v>
      </c>
      <c r="Q3105" s="1" t="s">
        <v>10105</v>
      </c>
      <c r="R3105" s="1" t="s">
        <v>10106</v>
      </c>
      <c r="S3105" s="1" t="s">
        <v>604</v>
      </c>
      <c r="T3105" s="1">
        <v>93103.0</v>
      </c>
      <c r="U3105" s="1" t="s">
        <v>10107</v>
      </c>
    </row>
    <row r="3106">
      <c r="A3106" s="1" t="s">
        <v>10108</v>
      </c>
      <c r="B3106" s="1">
        <v>66901.0</v>
      </c>
      <c r="C3106" s="1">
        <v>2070.0</v>
      </c>
      <c r="D3106" s="2" t="s">
        <v>7612</v>
      </c>
      <c r="E3106" s="1" t="s">
        <v>10109</v>
      </c>
      <c r="F3106" s="1" t="s">
        <v>10104</v>
      </c>
      <c r="G3106" s="3" t="str">
        <f t="shared" si="1"/>
        <v>Milad Nazerian</v>
      </c>
      <c r="H3106" s="3" t="str">
        <f t="shared" si="2"/>
        <v>MILAD NAZERIAN</v>
      </c>
      <c r="J3106" s="1" t="s">
        <v>57</v>
      </c>
      <c r="K3106" s="1" t="s">
        <v>41</v>
      </c>
      <c r="L3106" s="1">
        <v>1000.0</v>
      </c>
      <c r="M3106" s="1" t="s">
        <v>58</v>
      </c>
      <c r="N3106" s="1" t="s">
        <v>7606</v>
      </c>
      <c r="O3106" s="4">
        <v>44317.0</v>
      </c>
      <c r="P3106" s="5">
        <v>44195.0</v>
      </c>
      <c r="Q3106" s="1" t="s">
        <v>10110</v>
      </c>
      <c r="R3106" s="1" t="s">
        <v>31</v>
      </c>
      <c r="S3106" s="1" t="s">
        <v>32</v>
      </c>
      <c r="T3106" s="1">
        <v>75204.0</v>
      </c>
      <c r="U3106" s="1" t="s">
        <v>10111</v>
      </c>
    </row>
    <row r="3107">
      <c r="A3107" s="1" t="s">
        <v>10112</v>
      </c>
      <c r="B3107" s="1">
        <v>66902.0</v>
      </c>
      <c r="C3107" s="1">
        <v>2070.0</v>
      </c>
      <c r="D3107" s="2" t="s">
        <v>7612</v>
      </c>
      <c r="E3107" s="1" t="s">
        <v>3020</v>
      </c>
      <c r="F3107" s="1" t="s">
        <v>10104</v>
      </c>
      <c r="G3107" s="3" t="str">
        <f t="shared" si="1"/>
        <v>Sally Nazerian</v>
      </c>
      <c r="H3107" s="3" t="str">
        <f t="shared" si="2"/>
        <v>SALLY NAZERIAN</v>
      </c>
      <c r="J3107" s="1" t="s">
        <v>57</v>
      </c>
      <c r="K3107" s="1" t="s">
        <v>41</v>
      </c>
      <c r="L3107" s="1">
        <v>1000.0</v>
      </c>
      <c r="M3107" s="1" t="s">
        <v>58</v>
      </c>
      <c r="N3107" s="1" t="s">
        <v>7606</v>
      </c>
      <c r="O3107" s="4">
        <v>44317.0</v>
      </c>
      <c r="P3107" s="5">
        <v>44195.0</v>
      </c>
      <c r="Q3107" s="1" t="s">
        <v>10105</v>
      </c>
      <c r="R3107" s="1" t="s">
        <v>10106</v>
      </c>
      <c r="S3107" s="1" t="s">
        <v>604</v>
      </c>
      <c r="T3107" s="1">
        <v>93103.0</v>
      </c>
      <c r="U3107" s="1" t="s">
        <v>10107</v>
      </c>
    </row>
    <row r="3108">
      <c r="A3108" s="1" t="s">
        <v>10113</v>
      </c>
      <c r="B3108" s="1">
        <v>66939.0</v>
      </c>
      <c r="C3108" s="1">
        <v>2070.0</v>
      </c>
      <c r="D3108" s="2" t="s">
        <v>7612</v>
      </c>
      <c r="E3108" s="1" t="s">
        <v>3577</v>
      </c>
      <c r="F3108" s="1" t="s">
        <v>7995</v>
      </c>
      <c r="G3108" s="3" t="str">
        <f t="shared" si="1"/>
        <v>Morgan Cox</v>
      </c>
      <c r="H3108" s="3" t="str">
        <f t="shared" si="2"/>
        <v>MORGAN COX</v>
      </c>
      <c r="J3108" s="1" t="s">
        <v>57</v>
      </c>
      <c r="K3108" s="1" t="s">
        <v>41</v>
      </c>
      <c r="L3108" s="1">
        <v>1000.0</v>
      </c>
      <c r="M3108" s="1" t="s">
        <v>58</v>
      </c>
      <c r="N3108" s="1" t="s">
        <v>7606</v>
      </c>
      <c r="O3108" s="4">
        <v>44317.0</v>
      </c>
      <c r="P3108" s="5">
        <v>44196.0</v>
      </c>
      <c r="Q3108" s="1" t="s">
        <v>9699</v>
      </c>
      <c r="R3108" s="1" t="s">
        <v>31</v>
      </c>
      <c r="S3108" s="1" t="s">
        <v>32</v>
      </c>
      <c r="T3108" s="1">
        <v>75205.0</v>
      </c>
      <c r="U3108" s="1" t="s">
        <v>9700</v>
      </c>
    </row>
    <row r="3109">
      <c r="A3109" s="1" t="s">
        <v>10114</v>
      </c>
      <c r="B3109" s="1">
        <v>66940.0</v>
      </c>
      <c r="C3109" s="1">
        <v>2070.0</v>
      </c>
      <c r="D3109" s="2" t="s">
        <v>7612</v>
      </c>
      <c r="E3109" s="1" t="s">
        <v>10115</v>
      </c>
      <c r="F3109" s="1" t="s">
        <v>7112</v>
      </c>
      <c r="G3109" s="3" t="str">
        <f t="shared" si="1"/>
        <v>Jarrod Jackson</v>
      </c>
      <c r="H3109" s="3" t="str">
        <f t="shared" si="2"/>
        <v>JARROD JACKSON</v>
      </c>
      <c r="J3109" s="1" t="s">
        <v>57</v>
      </c>
      <c r="K3109" s="1" t="s">
        <v>41</v>
      </c>
      <c r="L3109" s="1">
        <v>1000.0</v>
      </c>
      <c r="M3109" s="1" t="s">
        <v>58</v>
      </c>
      <c r="N3109" s="1" t="s">
        <v>7606</v>
      </c>
      <c r="O3109" s="4">
        <v>44317.0</v>
      </c>
      <c r="P3109" s="5">
        <v>44196.0</v>
      </c>
      <c r="Q3109" s="1" t="s">
        <v>10116</v>
      </c>
      <c r="R3109" s="1" t="s">
        <v>31</v>
      </c>
      <c r="S3109" s="1" t="s">
        <v>32</v>
      </c>
      <c r="T3109" s="1">
        <v>75209.0</v>
      </c>
      <c r="U3109" s="1" t="s">
        <v>10117</v>
      </c>
    </row>
    <row r="3110">
      <c r="A3110" s="1" t="s">
        <v>10118</v>
      </c>
      <c r="B3110" s="1">
        <v>66941.0</v>
      </c>
      <c r="C3110" s="1">
        <v>2070.0</v>
      </c>
      <c r="D3110" s="2" t="s">
        <v>7612</v>
      </c>
      <c r="E3110" s="1" t="s">
        <v>5056</v>
      </c>
      <c r="F3110" s="1" t="s">
        <v>10119</v>
      </c>
      <c r="G3110" s="3" t="str">
        <f t="shared" si="1"/>
        <v>Brad Nitschke</v>
      </c>
      <c r="H3110" s="3" t="str">
        <f t="shared" si="2"/>
        <v>BRAD NITSCHKE</v>
      </c>
      <c r="J3110" s="1" t="s">
        <v>57</v>
      </c>
      <c r="K3110" s="1" t="s">
        <v>41</v>
      </c>
      <c r="L3110" s="1">
        <v>1000.0</v>
      </c>
      <c r="M3110" s="1" t="s">
        <v>58</v>
      </c>
      <c r="N3110" s="1" t="s">
        <v>7606</v>
      </c>
      <c r="O3110" s="4">
        <v>44317.0</v>
      </c>
      <c r="P3110" s="5">
        <v>44196.0</v>
      </c>
      <c r="Q3110" s="1" t="s">
        <v>10120</v>
      </c>
      <c r="R3110" s="1" t="s">
        <v>31</v>
      </c>
      <c r="S3110" s="1" t="s">
        <v>32</v>
      </c>
      <c r="T3110" s="1">
        <v>75208.0</v>
      </c>
      <c r="U3110" s="1" t="s">
        <v>10121</v>
      </c>
    </row>
    <row r="3111">
      <c r="A3111" s="1" t="s">
        <v>10122</v>
      </c>
      <c r="B3111" s="1">
        <v>66942.0</v>
      </c>
      <c r="C3111" s="1">
        <v>2070.0</v>
      </c>
      <c r="D3111" s="2" t="s">
        <v>7612</v>
      </c>
      <c r="E3111" s="1" t="s">
        <v>10123</v>
      </c>
      <c r="F3111" s="1" t="s">
        <v>10124</v>
      </c>
      <c r="G3111" s="3" t="str">
        <f t="shared" si="1"/>
        <v>Brina Palencia</v>
      </c>
      <c r="H3111" s="3" t="str">
        <f t="shared" si="2"/>
        <v>BRINA PALENCIA</v>
      </c>
      <c r="J3111" s="1" t="s">
        <v>57</v>
      </c>
      <c r="K3111" s="1" t="s">
        <v>41</v>
      </c>
      <c r="L3111" s="1">
        <v>1000.0</v>
      </c>
      <c r="M3111" s="1" t="s">
        <v>58</v>
      </c>
      <c r="N3111" s="1" t="s">
        <v>7606</v>
      </c>
      <c r="O3111" s="4">
        <v>44317.0</v>
      </c>
      <c r="P3111" s="5">
        <v>44196.0</v>
      </c>
      <c r="Q3111" s="1" t="s">
        <v>9886</v>
      </c>
      <c r="R3111" s="1" t="s">
        <v>31</v>
      </c>
      <c r="S3111" s="1" t="s">
        <v>32</v>
      </c>
      <c r="T3111" s="1">
        <v>75208.0</v>
      </c>
      <c r="U3111" s="1" t="s">
        <v>9887</v>
      </c>
    </row>
    <row r="3112">
      <c r="A3112" s="1" t="s">
        <v>10125</v>
      </c>
      <c r="B3112" s="1">
        <v>66943.0</v>
      </c>
      <c r="C3112" s="1">
        <v>2070.0</v>
      </c>
      <c r="D3112" s="2" t="s">
        <v>7612</v>
      </c>
      <c r="E3112" s="1" t="s">
        <v>4654</v>
      </c>
      <c r="F3112" s="1" t="s">
        <v>10126</v>
      </c>
      <c r="G3112" s="3" t="str">
        <f t="shared" si="1"/>
        <v>Frank Carabetta</v>
      </c>
      <c r="H3112" s="3" t="str">
        <f t="shared" si="2"/>
        <v>FRANK CARABETTA</v>
      </c>
      <c r="J3112" s="1" t="s">
        <v>57</v>
      </c>
      <c r="K3112" s="1" t="s">
        <v>41</v>
      </c>
      <c r="L3112" s="1">
        <v>1000.0</v>
      </c>
      <c r="M3112" s="1" t="s">
        <v>58</v>
      </c>
      <c r="N3112" s="1" t="s">
        <v>7606</v>
      </c>
      <c r="O3112" s="4">
        <v>44317.0</v>
      </c>
      <c r="P3112" s="5">
        <v>44196.0</v>
      </c>
      <c r="Q3112" s="1" t="s">
        <v>10127</v>
      </c>
      <c r="R3112" s="1" t="s">
        <v>31</v>
      </c>
      <c r="S3112" s="1" t="s">
        <v>32</v>
      </c>
      <c r="T3112" s="1">
        <v>75229.0</v>
      </c>
      <c r="U3112" s="1" t="s">
        <v>10128</v>
      </c>
    </row>
    <row r="3113">
      <c r="A3113" s="1" t="s">
        <v>10129</v>
      </c>
      <c r="B3113" s="1">
        <v>66944.0</v>
      </c>
      <c r="C3113" s="1">
        <v>2070.0</v>
      </c>
      <c r="D3113" s="2" t="s">
        <v>7612</v>
      </c>
      <c r="E3113" s="1" t="s">
        <v>547</v>
      </c>
      <c r="F3113" s="1" t="s">
        <v>10011</v>
      </c>
      <c r="G3113" s="3" t="str">
        <f t="shared" si="1"/>
        <v>John Garrett</v>
      </c>
      <c r="H3113" s="3" t="str">
        <f t="shared" si="2"/>
        <v>JOHN GARRETT</v>
      </c>
      <c r="J3113" s="1" t="s">
        <v>57</v>
      </c>
      <c r="K3113" s="1" t="s">
        <v>41</v>
      </c>
      <c r="L3113" s="1">
        <v>1000.0</v>
      </c>
      <c r="M3113" s="1" t="s">
        <v>58</v>
      </c>
      <c r="N3113" s="1" t="s">
        <v>7606</v>
      </c>
      <c r="O3113" s="4">
        <v>44317.0</v>
      </c>
      <c r="P3113" s="5">
        <v>44196.0</v>
      </c>
      <c r="Q3113" s="1" t="s">
        <v>10130</v>
      </c>
      <c r="R3113" s="1" t="s">
        <v>31</v>
      </c>
      <c r="S3113" s="1" t="s">
        <v>32</v>
      </c>
      <c r="T3113" s="1">
        <v>75208.0</v>
      </c>
      <c r="U3113" s="1" t="s">
        <v>10131</v>
      </c>
    </row>
    <row r="3114">
      <c r="A3114" s="1" t="s">
        <v>10132</v>
      </c>
      <c r="B3114" s="1">
        <v>66945.0</v>
      </c>
      <c r="C3114" s="1">
        <v>2070.0</v>
      </c>
      <c r="D3114" s="2" t="s">
        <v>7612</v>
      </c>
      <c r="E3114" s="1" t="s">
        <v>452</v>
      </c>
      <c r="F3114" s="1" t="s">
        <v>10133</v>
      </c>
      <c r="G3114" s="3" t="str">
        <f t="shared" si="1"/>
        <v>Jeremy Hargrove</v>
      </c>
      <c r="H3114" s="3" t="str">
        <f t="shared" si="2"/>
        <v>JEREMY HARGROVE</v>
      </c>
      <c r="J3114" s="1" t="s">
        <v>57</v>
      </c>
      <c r="K3114" s="1" t="s">
        <v>41</v>
      </c>
      <c r="L3114" s="1">
        <v>1000.0</v>
      </c>
      <c r="M3114" s="1" t="s">
        <v>58</v>
      </c>
      <c r="N3114" s="1" t="s">
        <v>7606</v>
      </c>
      <c r="O3114" s="4">
        <v>44317.0</v>
      </c>
      <c r="P3114" s="5">
        <v>44196.0</v>
      </c>
      <c r="Q3114" s="1" t="s">
        <v>10134</v>
      </c>
      <c r="R3114" s="1" t="s">
        <v>31</v>
      </c>
      <c r="S3114" s="1" t="s">
        <v>32</v>
      </c>
      <c r="T3114" s="1">
        <v>75220.0</v>
      </c>
      <c r="U3114" s="1" t="s">
        <v>10135</v>
      </c>
    </row>
    <row r="3115">
      <c r="A3115" s="1" t="s">
        <v>10136</v>
      </c>
      <c r="B3115" s="1">
        <v>66946.0</v>
      </c>
      <c r="C3115" s="1">
        <v>2070.0</v>
      </c>
      <c r="D3115" s="2" t="s">
        <v>7612</v>
      </c>
      <c r="E3115" s="1" t="s">
        <v>10137</v>
      </c>
      <c r="F3115" s="1" t="s">
        <v>10133</v>
      </c>
      <c r="G3115" s="3" t="str">
        <f t="shared" si="1"/>
        <v>Lindsey Hargrove</v>
      </c>
      <c r="H3115" s="3" t="str">
        <f t="shared" si="2"/>
        <v>LINDSEY HARGROVE</v>
      </c>
      <c r="J3115" s="1" t="s">
        <v>57</v>
      </c>
      <c r="K3115" s="1" t="s">
        <v>41</v>
      </c>
      <c r="L3115" s="1">
        <v>1000.0</v>
      </c>
      <c r="M3115" s="1" t="s">
        <v>58</v>
      </c>
      <c r="N3115" s="1" t="s">
        <v>7606</v>
      </c>
      <c r="O3115" s="4">
        <v>44317.0</v>
      </c>
      <c r="P3115" s="5">
        <v>44196.0</v>
      </c>
      <c r="Q3115" s="1" t="s">
        <v>10134</v>
      </c>
      <c r="R3115" s="1" t="s">
        <v>31</v>
      </c>
      <c r="S3115" s="1" t="s">
        <v>32</v>
      </c>
      <c r="T3115" s="1">
        <v>75220.0</v>
      </c>
      <c r="U3115" s="1" t="s">
        <v>10135</v>
      </c>
    </row>
    <row r="3116">
      <c r="A3116" s="1" t="s">
        <v>10138</v>
      </c>
      <c r="B3116" s="1">
        <v>66947.0</v>
      </c>
      <c r="C3116" s="1">
        <v>2070.0</v>
      </c>
      <c r="D3116" s="2" t="s">
        <v>7612</v>
      </c>
      <c r="E3116" s="1" t="s">
        <v>1844</v>
      </c>
      <c r="F3116" s="1" t="s">
        <v>10139</v>
      </c>
      <c r="G3116" s="3" t="str">
        <f t="shared" si="1"/>
        <v>Matthew Kita</v>
      </c>
      <c r="H3116" s="3" t="str">
        <f t="shared" si="2"/>
        <v>MATTHEW KITA</v>
      </c>
      <c r="J3116" s="1" t="s">
        <v>57</v>
      </c>
      <c r="K3116" s="1" t="s">
        <v>41</v>
      </c>
      <c r="L3116" s="1">
        <v>1000.0</v>
      </c>
      <c r="M3116" s="1" t="s">
        <v>58</v>
      </c>
      <c r="N3116" s="1" t="s">
        <v>7606</v>
      </c>
      <c r="O3116" s="4">
        <v>44317.0</v>
      </c>
      <c r="P3116" s="5">
        <v>44196.0</v>
      </c>
      <c r="Q3116" s="1" t="s">
        <v>10140</v>
      </c>
      <c r="R3116" s="1" t="s">
        <v>31</v>
      </c>
      <c r="S3116" s="1" t="s">
        <v>32</v>
      </c>
      <c r="T3116" s="1">
        <v>75205.0</v>
      </c>
      <c r="U3116" s="1" t="s">
        <v>10141</v>
      </c>
    </row>
    <row r="3117">
      <c r="A3117" s="1" t="s">
        <v>10142</v>
      </c>
      <c r="B3117" s="1">
        <v>66948.0</v>
      </c>
      <c r="C3117" s="1">
        <v>2070.0</v>
      </c>
      <c r="D3117" s="2" t="s">
        <v>7612</v>
      </c>
      <c r="E3117" s="1" t="s">
        <v>2555</v>
      </c>
      <c r="F3117" s="1" t="s">
        <v>9914</v>
      </c>
      <c r="G3117" s="3" t="str">
        <f t="shared" si="1"/>
        <v>Jim Lake</v>
      </c>
      <c r="H3117" s="3" t="str">
        <f t="shared" si="2"/>
        <v>JIM LAKE</v>
      </c>
      <c r="J3117" s="1" t="s">
        <v>57</v>
      </c>
      <c r="K3117" s="1" t="s">
        <v>41</v>
      </c>
      <c r="L3117" s="1">
        <v>1000.0</v>
      </c>
      <c r="M3117" s="1" t="s">
        <v>58</v>
      </c>
      <c r="N3117" s="1" t="s">
        <v>7606</v>
      </c>
      <c r="O3117" s="4">
        <v>44317.0</v>
      </c>
      <c r="P3117" s="5">
        <v>44196.0</v>
      </c>
      <c r="Q3117" s="1" t="s">
        <v>10143</v>
      </c>
      <c r="R3117" s="1" t="s">
        <v>31</v>
      </c>
      <c r="S3117" s="1" t="s">
        <v>32</v>
      </c>
      <c r="T3117" s="1">
        <v>75208.0</v>
      </c>
      <c r="U3117" s="1" t="s">
        <v>10144</v>
      </c>
    </row>
    <row r="3118">
      <c r="A3118" s="1" t="s">
        <v>10145</v>
      </c>
      <c r="B3118" s="1">
        <v>66949.0</v>
      </c>
      <c r="C3118" s="1">
        <v>2070.0</v>
      </c>
      <c r="D3118" s="2" t="s">
        <v>7612</v>
      </c>
      <c r="E3118" s="1" t="s">
        <v>10146</v>
      </c>
      <c r="F3118" s="1" t="s">
        <v>655</v>
      </c>
      <c r="G3118" s="3" t="str">
        <f t="shared" si="1"/>
        <v>Celia Lopez</v>
      </c>
      <c r="H3118" s="3" t="str">
        <f t="shared" si="2"/>
        <v>CELIA LOPEZ</v>
      </c>
      <c r="J3118" s="1" t="s">
        <v>57</v>
      </c>
      <c r="K3118" s="1" t="s">
        <v>41</v>
      </c>
      <c r="L3118" s="1">
        <v>1000.0</v>
      </c>
      <c r="M3118" s="1" t="s">
        <v>58</v>
      </c>
      <c r="N3118" s="1" t="s">
        <v>7606</v>
      </c>
      <c r="O3118" s="4">
        <v>44317.0</v>
      </c>
      <c r="P3118" s="5">
        <v>44196.0</v>
      </c>
      <c r="Q3118" s="1" t="s">
        <v>10147</v>
      </c>
      <c r="R3118" s="1" t="s">
        <v>31</v>
      </c>
      <c r="S3118" s="1" t="s">
        <v>32</v>
      </c>
      <c r="T3118" s="1">
        <v>75367.0</v>
      </c>
      <c r="U3118" s="1" t="s">
        <v>10148</v>
      </c>
    </row>
    <row r="3119">
      <c r="A3119" s="1" t="s">
        <v>10149</v>
      </c>
      <c r="B3119" s="1">
        <v>66950.0</v>
      </c>
      <c r="C3119" s="1">
        <v>2070.0</v>
      </c>
      <c r="D3119" s="2" t="s">
        <v>7612</v>
      </c>
      <c r="E3119" s="1" t="s">
        <v>3020</v>
      </c>
      <c r="F3119" s="1" t="s">
        <v>2191</v>
      </c>
      <c r="G3119" s="3" t="str">
        <f t="shared" si="1"/>
        <v>Sally Cain</v>
      </c>
      <c r="H3119" s="3" t="str">
        <f t="shared" si="2"/>
        <v>SALLY CAIN</v>
      </c>
      <c r="J3119" s="1" t="s">
        <v>57</v>
      </c>
      <c r="K3119" s="1" t="s">
        <v>41</v>
      </c>
      <c r="L3119" s="1">
        <v>1000.0</v>
      </c>
      <c r="M3119" s="1" t="s">
        <v>58</v>
      </c>
      <c r="N3119" s="1" t="s">
        <v>7606</v>
      </c>
      <c r="O3119" s="4">
        <v>44317.0</v>
      </c>
      <c r="P3119" s="5">
        <v>44195.0</v>
      </c>
      <c r="Q3119" s="1" t="s">
        <v>10062</v>
      </c>
      <c r="R3119" s="1" t="s">
        <v>31</v>
      </c>
      <c r="S3119" s="1" t="s">
        <v>32</v>
      </c>
      <c r="T3119" s="1">
        <v>75214.0</v>
      </c>
      <c r="U3119" s="1" t="s">
        <v>10063</v>
      </c>
    </row>
    <row r="3120">
      <c r="A3120" s="1" t="s">
        <v>10150</v>
      </c>
      <c r="B3120" s="1">
        <v>79678.0</v>
      </c>
      <c r="C3120" s="1">
        <v>2407.0</v>
      </c>
      <c r="D3120" s="2" t="s">
        <v>7605</v>
      </c>
      <c r="E3120" s="1" t="s">
        <v>10151</v>
      </c>
      <c r="F3120" s="1" t="s">
        <v>10152</v>
      </c>
      <c r="G3120" s="3" t="str">
        <f t="shared" si="1"/>
        <v>Gabor Racz</v>
      </c>
      <c r="H3120" s="3" t="str">
        <f t="shared" si="2"/>
        <v>GABOR RACZ</v>
      </c>
      <c r="J3120" s="1" t="s">
        <v>57</v>
      </c>
      <c r="K3120" s="1" t="s">
        <v>27</v>
      </c>
      <c r="L3120" s="1">
        <v>1000.0</v>
      </c>
      <c r="M3120" s="1" t="s">
        <v>58</v>
      </c>
      <c r="N3120" s="1" t="s">
        <v>7606</v>
      </c>
      <c r="P3120" s="4">
        <v>44531.0</v>
      </c>
      <c r="Q3120" s="1" t="s">
        <v>10153</v>
      </c>
      <c r="R3120" s="1" t="s">
        <v>31</v>
      </c>
      <c r="S3120" s="1" t="s">
        <v>32</v>
      </c>
      <c r="T3120" s="1">
        <v>75208.0</v>
      </c>
      <c r="U3120" s="1" t="s">
        <v>10154</v>
      </c>
    </row>
    <row r="3121">
      <c r="A3121" s="1" t="s">
        <v>10155</v>
      </c>
      <c r="B3121" s="1">
        <v>69955.0</v>
      </c>
      <c r="C3121" s="1">
        <v>2154.0</v>
      </c>
      <c r="D3121" s="2" t="s">
        <v>7614</v>
      </c>
      <c r="E3121" s="1" t="s">
        <v>3020</v>
      </c>
      <c r="F3121" s="1" t="s">
        <v>2191</v>
      </c>
      <c r="G3121" s="3" t="str">
        <f t="shared" si="1"/>
        <v>Sally Cain</v>
      </c>
      <c r="H3121" s="3" t="str">
        <f t="shared" si="2"/>
        <v>SALLY CAIN</v>
      </c>
      <c r="J3121" s="1" t="s">
        <v>57</v>
      </c>
      <c r="K3121" s="1" t="s">
        <v>44</v>
      </c>
      <c r="L3121" s="1">
        <v>1000.0</v>
      </c>
      <c r="M3121" s="1" t="s">
        <v>58</v>
      </c>
      <c r="N3121" s="1" t="s">
        <v>7606</v>
      </c>
      <c r="O3121" s="4">
        <v>44317.0</v>
      </c>
      <c r="P3121" s="4">
        <v>44210.0</v>
      </c>
      <c r="Q3121" s="1" t="s">
        <v>10062</v>
      </c>
      <c r="R3121" s="1" t="s">
        <v>31</v>
      </c>
      <c r="S3121" s="1" t="s">
        <v>32</v>
      </c>
      <c r="T3121" s="1">
        <v>75214.0</v>
      </c>
      <c r="U3121" s="1" t="s">
        <v>10063</v>
      </c>
    </row>
    <row r="3122">
      <c r="A3122" s="1" t="s">
        <v>10156</v>
      </c>
      <c r="B3122" s="1">
        <v>69984.0</v>
      </c>
      <c r="C3122" s="1">
        <v>2154.0</v>
      </c>
      <c r="D3122" s="2" t="s">
        <v>7614</v>
      </c>
      <c r="E3122" s="1" t="s">
        <v>921</v>
      </c>
      <c r="F3122" s="1" t="s">
        <v>10157</v>
      </c>
      <c r="G3122" s="3" t="str">
        <f t="shared" si="1"/>
        <v>David Micek</v>
      </c>
      <c r="H3122" s="3" t="str">
        <f t="shared" si="2"/>
        <v>DAVID MICEK</v>
      </c>
      <c r="J3122" s="1" t="s">
        <v>57</v>
      </c>
      <c r="K3122" s="1" t="s">
        <v>44</v>
      </c>
      <c r="L3122" s="1">
        <v>1000.0</v>
      </c>
      <c r="M3122" s="1" t="s">
        <v>58</v>
      </c>
      <c r="N3122" s="1" t="s">
        <v>7606</v>
      </c>
      <c r="O3122" s="4">
        <v>44317.0</v>
      </c>
      <c r="P3122" s="4">
        <v>44207.0</v>
      </c>
      <c r="Q3122" s="1" t="s">
        <v>10158</v>
      </c>
      <c r="R3122" s="1" t="s">
        <v>31</v>
      </c>
      <c r="S3122" s="1" t="s">
        <v>32</v>
      </c>
      <c r="T3122" s="1">
        <v>75223.0</v>
      </c>
      <c r="U3122" s="1" t="s">
        <v>10159</v>
      </c>
    </row>
    <row r="3123">
      <c r="A3123" s="1" t="s">
        <v>10160</v>
      </c>
      <c r="B3123" s="1">
        <v>70001.0</v>
      </c>
      <c r="C3123" s="1">
        <v>2154.0</v>
      </c>
      <c r="D3123" s="2" t="s">
        <v>7614</v>
      </c>
      <c r="E3123" s="1" t="s">
        <v>2375</v>
      </c>
      <c r="F3123" s="1" t="s">
        <v>1267</v>
      </c>
      <c r="G3123" s="3" t="str">
        <f t="shared" si="1"/>
        <v>Pat Schenkel</v>
      </c>
      <c r="H3123" s="3" t="str">
        <f t="shared" si="2"/>
        <v>PAT SCHENKEL</v>
      </c>
      <c r="J3123" s="1" t="s">
        <v>57</v>
      </c>
      <c r="K3123" s="1" t="s">
        <v>44</v>
      </c>
      <c r="L3123" s="1">
        <v>1000.0</v>
      </c>
      <c r="M3123" s="1" t="s">
        <v>58</v>
      </c>
      <c r="N3123" s="1" t="s">
        <v>7606</v>
      </c>
      <c r="O3123" s="4">
        <v>44317.0</v>
      </c>
      <c r="P3123" s="4">
        <v>44222.0</v>
      </c>
      <c r="Q3123" s="1" t="s">
        <v>9942</v>
      </c>
      <c r="R3123" s="1" t="s">
        <v>31</v>
      </c>
      <c r="S3123" s="1" t="s">
        <v>32</v>
      </c>
      <c r="T3123" s="1">
        <v>75208.0</v>
      </c>
      <c r="U3123" s="1" t="s">
        <v>9943</v>
      </c>
    </row>
    <row r="3124">
      <c r="A3124" s="1" t="s">
        <v>10161</v>
      </c>
      <c r="B3124" s="1">
        <v>70007.0</v>
      </c>
      <c r="C3124" s="1">
        <v>2154.0</v>
      </c>
      <c r="D3124" s="2" t="s">
        <v>7614</v>
      </c>
      <c r="E3124" s="1" t="s">
        <v>9896</v>
      </c>
      <c r="F3124" s="1" t="s">
        <v>10162</v>
      </c>
      <c r="G3124" s="3" t="str">
        <f t="shared" si="1"/>
        <v>Brent Van Loggerenberg</v>
      </c>
      <c r="H3124" s="3" t="str">
        <f t="shared" si="2"/>
        <v>BRENT VAN LOGGERENBERG</v>
      </c>
      <c r="J3124" s="1" t="s">
        <v>57</v>
      </c>
      <c r="K3124" s="1" t="s">
        <v>44</v>
      </c>
      <c r="L3124" s="1">
        <v>1000.0</v>
      </c>
      <c r="M3124" s="1" t="s">
        <v>58</v>
      </c>
      <c r="N3124" s="1" t="s">
        <v>7606</v>
      </c>
      <c r="O3124" s="4">
        <v>44317.0</v>
      </c>
      <c r="P3124" s="4">
        <v>44207.0</v>
      </c>
      <c r="Q3124" s="1" t="s">
        <v>10163</v>
      </c>
      <c r="R3124" s="1" t="s">
        <v>31</v>
      </c>
      <c r="S3124" s="1" t="s">
        <v>32</v>
      </c>
      <c r="T3124" s="1">
        <v>75223.0</v>
      </c>
      <c r="U3124" s="1" t="s">
        <v>10164</v>
      </c>
    </row>
    <row r="3125">
      <c r="A3125" s="1" t="s">
        <v>10165</v>
      </c>
      <c r="B3125" s="1">
        <v>70008.0</v>
      </c>
      <c r="C3125" s="1">
        <v>2154.0</v>
      </c>
      <c r="D3125" s="2" t="s">
        <v>7614</v>
      </c>
      <c r="E3125" s="1" t="s">
        <v>10166</v>
      </c>
      <c r="F3125" s="1" t="s">
        <v>10162</v>
      </c>
      <c r="G3125" s="3" t="str">
        <f t="shared" si="1"/>
        <v>Thea Van Loggerenberg</v>
      </c>
      <c r="H3125" s="3" t="str">
        <f t="shared" si="2"/>
        <v>THEA VAN LOGGERENBERG</v>
      </c>
      <c r="J3125" s="1" t="s">
        <v>57</v>
      </c>
      <c r="K3125" s="1" t="s">
        <v>44</v>
      </c>
      <c r="L3125" s="1">
        <v>1000.0</v>
      </c>
      <c r="M3125" s="1" t="s">
        <v>58</v>
      </c>
      <c r="N3125" s="1" t="s">
        <v>7606</v>
      </c>
      <c r="O3125" s="4">
        <v>44317.0</v>
      </c>
      <c r="P3125" s="4">
        <v>44207.0</v>
      </c>
      <c r="Q3125" s="1" t="s">
        <v>10163</v>
      </c>
      <c r="R3125" s="1" t="s">
        <v>31</v>
      </c>
      <c r="S3125" s="1" t="s">
        <v>32</v>
      </c>
      <c r="T3125" s="1">
        <v>75223.0</v>
      </c>
      <c r="U3125" s="1" t="s">
        <v>10164</v>
      </c>
    </row>
    <row r="3126">
      <c r="A3126" s="1" t="s">
        <v>10167</v>
      </c>
      <c r="B3126" s="1">
        <v>74138.0</v>
      </c>
      <c r="C3126" s="1">
        <v>2252.0</v>
      </c>
      <c r="D3126" s="2" t="s">
        <v>7616</v>
      </c>
      <c r="G3126" s="3" t="str">
        <f t="shared" si="1"/>
        <v> </v>
      </c>
      <c r="H3126" s="3" t="str">
        <f t="shared" si="2"/>
        <v> </v>
      </c>
      <c r="I3126" s="1" t="s">
        <v>7176</v>
      </c>
      <c r="J3126" s="1" t="s">
        <v>57</v>
      </c>
      <c r="K3126" s="1" t="s">
        <v>47</v>
      </c>
      <c r="L3126" s="1">
        <v>1000.0</v>
      </c>
      <c r="M3126" s="1" t="s">
        <v>58</v>
      </c>
      <c r="N3126" s="1" t="s">
        <v>7606</v>
      </c>
      <c r="O3126" s="4">
        <v>44317.0</v>
      </c>
      <c r="P3126" s="4">
        <v>44298.0</v>
      </c>
      <c r="Q3126" s="1" t="s">
        <v>10168</v>
      </c>
      <c r="R3126" s="1" t="s">
        <v>31</v>
      </c>
      <c r="S3126" s="1" t="s">
        <v>32</v>
      </c>
      <c r="T3126" s="1">
        <v>75243.0</v>
      </c>
      <c r="U3126" s="1" t="s">
        <v>10169</v>
      </c>
    </row>
    <row r="3127">
      <c r="A3127" s="1" t="s">
        <v>10170</v>
      </c>
      <c r="B3127" s="1">
        <v>74141.0</v>
      </c>
      <c r="C3127" s="1">
        <v>2252.0</v>
      </c>
      <c r="D3127" s="2" t="s">
        <v>7616</v>
      </c>
      <c r="G3127" s="3" t="str">
        <f t="shared" si="1"/>
        <v> </v>
      </c>
      <c r="H3127" s="3" t="str">
        <f t="shared" si="2"/>
        <v> </v>
      </c>
      <c r="I3127" s="1" t="s">
        <v>10171</v>
      </c>
      <c r="J3127" s="1" t="s">
        <v>57</v>
      </c>
      <c r="K3127" s="1" t="s">
        <v>47</v>
      </c>
      <c r="L3127" s="1">
        <v>1000.0</v>
      </c>
      <c r="M3127" s="1" t="s">
        <v>58</v>
      </c>
      <c r="N3127" s="1" t="s">
        <v>7606</v>
      </c>
      <c r="O3127" s="4">
        <v>44317.0</v>
      </c>
      <c r="P3127" s="4">
        <v>44305.0</v>
      </c>
      <c r="Q3127" s="1" t="s">
        <v>10168</v>
      </c>
      <c r="R3127" s="1" t="s">
        <v>31</v>
      </c>
      <c r="S3127" s="1" t="s">
        <v>32</v>
      </c>
      <c r="T3127" s="1">
        <v>75243.0</v>
      </c>
      <c r="U3127" s="1" t="s">
        <v>10169</v>
      </c>
    </row>
    <row r="3128">
      <c r="A3128" s="1" t="s">
        <v>10172</v>
      </c>
      <c r="B3128" s="1">
        <v>74184.0</v>
      </c>
      <c r="C3128" s="1">
        <v>2252.0</v>
      </c>
      <c r="D3128" s="2" t="s">
        <v>7616</v>
      </c>
      <c r="E3128" s="1" t="s">
        <v>2334</v>
      </c>
      <c r="F3128" s="1" t="s">
        <v>795</v>
      </c>
      <c r="G3128" s="3" t="str">
        <f t="shared" si="1"/>
        <v>Mike Adams</v>
      </c>
      <c r="H3128" s="3" t="str">
        <f t="shared" si="2"/>
        <v>MIKE ADAMS</v>
      </c>
      <c r="J3128" s="1" t="s">
        <v>57</v>
      </c>
      <c r="K3128" s="1" t="s">
        <v>47</v>
      </c>
      <c r="L3128" s="1">
        <v>1000.0</v>
      </c>
      <c r="M3128" s="1" t="s">
        <v>58</v>
      </c>
      <c r="N3128" s="1" t="s">
        <v>7606</v>
      </c>
      <c r="O3128" s="4">
        <v>44317.0</v>
      </c>
      <c r="P3128" s="4">
        <v>44293.0</v>
      </c>
      <c r="Q3128" s="1" t="s">
        <v>10173</v>
      </c>
      <c r="R3128" s="1" t="s">
        <v>3492</v>
      </c>
      <c r="S3128" s="1" t="s">
        <v>32</v>
      </c>
      <c r="T3128" s="1">
        <v>75022.0</v>
      </c>
      <c r="U3128" s="1" t="s">
        <v>10174</v>
      </c>
    </row>
    <row r="3129">
      <c r="A3129" s="1" t="s">
        <v>10175</v>
      </c>
      <c r="B3129" s="1">
        <v>74192.0</v>
      </c>
      <c r="C3129" s="1">
        <v>2252.0</v>
      </c>
      <c r="D3129" s="2" t="s">
        <v>7616</v>
      </c>
      <c r="E3129" s="1" t="s">
        <v>10176</v>
      </c>
      <c r="F3129" s="1" t="s">
        <v>10177</v>
      </c>
      <c r="G3129" s="3" t="str">
        <f t="shared" si="1"/>
        <v>Ahmed Awais</v>
      </c>
      <c r="H3129" s="3" t="str">
        <f t="shared" si="2"/>
        <v>AHMED AWAIS</v>
      </c>
      <c r="J3129" s="1" t="s">
        <v>57</v>
      </c>
      <c r="K3129" s="1" t="s">
        <v>47</v>
      </c>
      <c r="L3129" s="1">
        <v>1000.0</v>
      </c>
      <c r="M3129" s="1" t="s">
        <v>58</v>
      </c>
      <c r="N3129" s="1" t="s">
        <v>7606</v>
      </c>
      <c r="O3129" s="4">
        <v>44317.0</v>
      </c>
      <c r="P3129" s="4">
        <v>44287.0</v>
      </c>
      <c r="Q3129" s="1" t="s">
        <v>10178</v>
      </c>
      <c r="R3129" s="1" t="s">
        <v>31</v>
      </c>
      <c r="S3129" s="1" t="s">
        <v>32</v>
      </c>
      <c r="T3129" s="1">
        <v>75240.0</v>
      </c>
      <c r="U3129" s="1" t="s">
        <v>10179</v>
      </c>
    </row>
    <row r="3130">
      <c r="A3130" s="1" t="s">
        <v>10180</v>
      </c>
      <c r="B3130" s="1">
        <v>74212.0</v>
      </c>
      <c r="C3130" s="1">
        <v>2252.0</v>
      </c>
      <c r="D3130" s="2" t="s">
        <v>7616</v>
      </c>
      <c r="E3130" s="1" t="s">
        <v>567</v>
      </c>
      <c r="F3130" s="1" t="s">
        <v>1403</v>
      </c>
      <c r="G3130" s="3" t="str">
        <f t="shared" si="1"/>
        <v>Daniel Crow</v>
      </c>
      <c r="H3130" s="3" t="str">
        <f t="shared" si="2"/>
        <v>DANIEL CROW</v>
      </c>
      <c r="J3130" s="1" t="s">
        <v>57</v>
      </c>
      <c r="K3130" s="1" t="s">
        <v>47</v>
      </c>
      <c r="L3130" s="1">
        <v>1000.0</v>
      </c>
      <c r="M3130" s="1" t="s">
        <v>58</v>
      </c>
      <c r="N3130" s="1" t="s">
        <v>7606</v>
      </c>
      <c r="O3130" s="4">
        <v>44317.0</v>
      </c>
      <c r="P3130" s="4">
        <v>44307.0</v>
      </c>
      <c r="Q3130" s="1" t="s">
        <v>10181</v>
      </c>
      <c r="R3130" s="1" t="s">
        <v>31</v>
      </c>
      <c r="S3130" s="1" t="s">
        <v>32</v>
      </c>
      <c r="T3130" s="1">
        <v>75204.0</v>
      </c>
      <c r="U3130" s="1" t="s">
        <v>10182</v>
      </c>
    </row>
    <row r="3131">
      <c r="A3131" s="1" t="s">
        <v>10183</v>
      </c>
      <c r="B3131" s="1">
        <v>74213.0</v>
      </c>
      <c r="C3131" s="1">
        <v>2252.0</v>
      </c>
      <c r="D3131" s="2" t="s">
        <v>7616</v>
      </c>
      <c r="E3131" s="1" t="s">
        <v>1665</v>
      </c>
      <c r="F3131" s="1" t="s">
        <v>1403</v>
      </c>
      <c r="G3131" s="3" t="str">
        <f t="shared" si="1"/>
        <v>Harlan Crow</v>
      </c>
      <c r="H3131" s="3" t="str">
        <f t="shared" si="2"/>
        <v>HARLAN CROW</v>
      </c>
      <c r="J3131" s="1" t="s">
        <v>57</v>
      </c>
      <c r="K3131" s="1" t="s">
        <v>47</v>
      </c>
      <c r="L3131" s="1">
        <v>1000.0</v>
      </c>
      <c r="M3131" s="1" t="s">
        <v>58</v>
      </c>
      <c r="N3131" s="1" t="s">
        <v>7606</v>
      </c>
      <c r="O3131" s="4">
        <v>44317.0</v>
      </c>
      <c r="P3131" s="4">
        <v>44307.0</v>
      </c>
      <c r="Q3131" s="1" t="s">
        <v>10184</v>
      </c>
      <c r="R3131" s="1" t="s">
        <v>31</v>
      </c>
      <c r="S3131" s="1" t="s">
        <v>32</v>
      </c>
      <c r="T3131" s="1">
        <v>75219.0</v>
      </c>
      <c r="U3131" s="1" t="s">
        <v>10185</v>
      </c>
    </row>
    <row r="3132">
      <c r="A3132" s="1" t="s">
        <v>10186</v>
      </c>
      <c r="B3132" s="1">
        <v>74214.0</v>
      </c>
      <c r="C3132" s="1">
        <v>2252.0</v>
      </c>
      <c r="D3132" s="2" t="s">
        <v>7616</v>
      </c>
      <c r="E3132" s="1" t="s">
        <v>1654</v>
      </c>
      <c r="F3132" s="1" t="s">
        <v>1403</v>
      </c>
      <c r="G3132" s="3" t="str">
        <f t="shared" si="1"/>
        <v>Itzel Crow</v>
      </c>
      <c r="H3132" s="3" t="str">
        <f t="shared" si="2"/>
        <v>ITZEL CROW</v>
      </c>
      <c r="J3132" s="1" t="s">
        <v>57</v>
      </c>
      <c r="K3132" s="1" t="s">
        <v>47</v>
      </c>
      <c r="L3132" s="1">
        <v>1000.0</v>
      </c>
      <c r="M3132" s="1" t="s">
        <v>58</v>
      </c>
      <c r="N3132" s="1" t="s">
        <v>7606</v>
      </c>
      <c r="O3132" s="4">
        <v>44317.0</v>
      </c>
      <c r="P3132" s="4">
        <v>44307.0</v>
      </c>
      <c r="Q3132" s="1" t="s">
        <v>10187</v>
      </c>
      <c r="R3132" s="1" t="s">
        <v>31</v>
      </c>
      <c r="S3132" s="1" t="s">
        <v>32</v>
      </c>
      <c r="T3132" s="1">
        <v>75209.0</v>
      </c>
      <c r="U3132" s="1" t="s">
        <v>10188</v>
      </c>
    </row>
    <row r="3133">
      <c r="A3133" s="1" t="s">
        <v>10189</v>
      </c>
      <c r="B3133" s="1">
        <v>74215.0</v>
      </c>
      <c r="C3133" s="1">
        <v>2252.0</v>
      </c>
      <c r="D3133" s="2" t="s">
        <v>7616</v>
      </c>
      <c r="E3133" s="1" t="s">
        <v>1661</v>
      </c>
      <c r="F3133" s="1" t="s">
        <v>1403</v>
      </c>
      <c r="G3133" s="3" t="str">
        <f t="shared" si="1"/>
        <v>Katherine Crow</v>
      </c>
      <c r="H3133" s="3" t="str">
        <f t="shared" si="2"/>
        <v>KATHERINE CROW</v>
      </c>
      <c r="J3133" s="1" t="s">
        <v>57</v>
      </c>
      <c r="K3133" s="1" t="s">
        <v>47</v>
      </c>
      <c r="L3133" s="1">
        <v>1000.0</v>
      </c>
      <c r="M3133" s="1" t="s">
        <v>58</v>
      </c>
      <c r="N3133" s="1" t="s">
        <v>7606</v>
      </c>
      <c r="O3133" s="4">
        <v>44317.0</v>
      </c>
      <c r="P3133" s="4">
        <v>44307.0</v>
      </c>
      <c r="Q3133" s="1" t="s">
        <v>10190</v>
      </c>
      <c r="R3133" s="1" t="s">
        <v>31</v>
      </c>
      <c r="S3133" s="1" t="s">
        <v>32</v>
      </c>
      <c r="T3133" s="1">
        <v>75205.0</v>
      </c>
      <c r="U3133" s="1" t="s">
        <v>10191</v>
      </c>
    </row>
    <row r="3134">
      <c r="A3134" s="1" t="s">
        <v>10192</v>
      </c>
      <c r="B3134" s="1">
        <v>74216.0</v>
      </c>
      <c r="C3134" s="1">
        <v>2252.0</v>
      </c>
      <c r="D3134" s="2" t="s">
        <v>7616</v>
      </c>
      <c r="E3134" s="1" t="s">
        <v>799</v>
      </c>
      <c r="F3134" s="1" t="s">
        <v>1403</v>
      </c>
      <c r="G3134" s="3" t="str">
        <f t="shared" si="1"/>
        <v>Robert Crow</v>
      </c>
      <c r="H3134" s="3" t="str">
        <f t="shared" si="2"/>
        <v>ROBERT CROW</v>
      </c>
      <c r="J3134" s="1" t="s">
        <v>57</v>
      </c>
      <c r="K3134" s="1" t="s">
        <v>47</v>
      </c>
      <c r="L3134" s="1">
        <v>1000.0</v>
      </c>
      <c r="M3134" s="1" t="s">
        <v>58</v>
      </c>
      <c r="N3134" s="1" t="s">
        <v>7606</v>
      </c>
      <c r="O3134" s="4">
        <v>44317.0</v>
      </c>
      <c r="P3134" s="4">
        <v>44307.0</v>
      </c>
      <c r="Q3134" s="1" t="s">
        <v>10187</v>
      </c>
      <c r="R3134" s="1" t="s">
        <v>31</v>
      </c>
      <c r="S3134" s="1" t="s">
        <v>32</v>
      </c>
      <c r="T3134" s="1">
        <v>75209.0</v>
      </c>
      <c r="U3134" s="1" t="s">
        <v>10188</v>
      </c>
    </row>
    <row r="3135">
      <c r="A3135" s="1" t="s">
        <v>10193</v>
      </c>
      <c r="B3135" s="1">
        <v>74217.0</v>
      </c>
      <c r="C3135" s="1">
        <v>2252.0</v>
      </c>
      <c r="D3135" s="2" t="s">
        <v>7616</v>
      </c>
      <c r="E3135" s="1" t="s">
        <v>5554</v>
      </c>
      <c r="F3135" s="1" t="s">
        <v>1403</v>
      </c>
      <c r="G3135" s="3" t="str">
        <f t="shared" si="1"/>
        <v>Shirley Crow</v>
      </c>
      <c r="H3135" s="3" t="str">
        <f t="shared" si="2"/>
        <v>SHIRLEY CROW</v>
      </c>
      <c r="J3135" s="1" t="s">
        <v>57</v>
      </c>
      <c r="K3135" s="1" t="s">
        <v>47</v>
      </c>
      <c r="L3135" s="1">
        <v>1000.0</v>
      </c>
      <c r="M3135" s="1" t="s">
        <v>58</v>
      </c>
      <c r="N3135" s="1" t="s">
        <v>7606</v>
      </c>
      <c r="O3135" s="4">
        <v>44317.0</v>
      </c>
      <c r="P3135" s="4">
        <v>44307.0</v>
      </c>
      <c r="Q3135" s="1" t="s">
        <v>10194</v>
      </c>
      <c r="R3135" s="1" t="s">
        <v>31</v>
      </c>
      <c r="S3135" s="1" t="s">
        <v>32</v>
      </c>
      <c r="T3135" s="1">
        <v>75214.0</v>
      </c>
      <c r="U3135" s="1" t="s">
        <v>10195</v>
      </c>
    </row>
    <row r="3136">
      <c r="A3136" s="1" t="s">
        <v>10196</v>
      </c>
      <c r="B3136" s="1">
        <v>74218.0</v>
      </c>
      <c r="C3136" s="1">
        <v>2252.0</v>
      </c>
      <c r="D3136" s="2" t="s">
        <v>7616</v>
      </c>
      <c r="E3136" s="1" t="s">
        <v>3633</v>
      </c>
      <c r="F3136" s="1" t="s">
        <v>1403</v>
      </c>
      <c r="G3136" s="3" t="str">
        <f t="shared" si="1"/>
        <v>Stuart Crow</v>
      </c>
      <c r="H3136" s="3" t="str">
        <f t="shared" si="2"/>
        <v>STUART CROW</v>
      </c>
      <c r="J3136" s="1" t="s">
        <v>57</v>
      </c>
      <c r="K3136" s="1" t="s">
        <v>47</v>
      </c>
      <c r="L3136" s="1">
        <v>1000.0</v>
      </c>
      <c r="M3136" s="1" t="s">
        <v>58</v>
      </c>
      <c r="N3136" s="1" t="s">
        <v>7606</v>
      </c>
      <c r="O3136" s="4">
        <v>44317.0</v>
      </c>
      <c r="P3136" s="4">
        <v>44307.0</v>
      </c>
      <c r="Q3136" s="1" t="s">
        <v>10194</v>
      </c>
      <c r="R3136" s="1" t="s">
        <v>31</v>
      </c>
      <c r="S3136" s="1" t="s">
        <v>32</v>
      </c>
      <c r="T3136" s="1">
        <v>75214.0</v>
      </c>
      <c r="U3136" s="1" t="s">
        <v>10195</v>
      </c>
    </row>
    <row r="3137">
      <c r="A3137" s="1" t="s">
        <v>10197</v>
      </c>
      <c r="B3137" s="1">
        <v>74237.0</v>
      </c>
      <c r="C3137" s="1">
        <v>2252.0</v>
      </c>
      <c r="D3137" s="2" t="s">
        <v>7616</v>
      </c>
      <c r="E3137" s="1" t="s">
        <v>1760</v>
      </c>
      <c r="F3137" s="1" t="s">
        <v>6848</v>
      </c>
      <c r="G3137" s="3" t="str">
        <f t="shared" si="1"/>
        <v>Jennifer Gates</v>
      </c>
      <c r="H3137" s="3" t="str">
        <f t="shared" si="2"/>
        <v>JENNIFER GATES</v>
      </c>
      <c r="J3137" s="1" t="s">
        <v>57</v>
      </c>
      <c r="K3137" s="1" t="s">
        <v>47</v>
      </c>
      <c r="L3137" s="1">
        <v>1000.0</v>
      </c>
      <c r="M3137" s="1" t="s">
        <v>58</v>
      </c>
      <c r="N3137" s="1" t="s">
        <v>7606</v>
      </c>
      <c r="O3137" s="4">
        <v>44317.0</v>
      </c>
      <c r="P3137" s="4">
        <v>44292.0</v>
      </c>
      <c r="Q3137" s="1" t="s">
        <v>10198</v>
      </c>
      <c r="R3137" s="1" t="s">
        <v>31</v>
      </c>
      <c r="S3137" s="1" t="s">
        <v>32</v>
      </c>
      <c r="T3137" s="1">
        <v>75229.0</v>
      </c>
      <c r="U3137" s="1" t="s">
        <v>10199</v>
      </c>
    </row>
    <row r="3138">
      <c r="A3138" s="1" t="s">
        <v>10200</v>
      </c>
      <c r="B3138" s="1">
        <v>74241.0</v>
      </c>
      <c r="C3138" s="1">
        <v>2252.0</v>
      </c>
      <c r="D3138" s="2" t="s">
        <v>7616</v>
      </c>
      <c r="E3138" s="1" t="s">
        <v>1798</v>
      </c>
      <c r="F3138" s="1" t="s">
        <v>10201</v>
      </c>
      <c r="G3138" s="3" t="str">
        <f t="shared" si="1"/>
        <v>Joseph Glogowski</v>
      </c>
      <c r="H3138" s="3" t="str">
        <f t="shared" si="2"/>
        <v>JOSEPH GLOGOWSKI</v>
      </c>
      <c r="J3138" s="1" t="s">
        <v>57</v>
      </c>
      <c r="K3138" s="1" t="s">
        <v>47</v>
      </c>
      <c r="L3138" s="1">
        <v>1000.0</v>
      </c>
      <c r="M3138" s="1" t="s">
        <v>58</v>
      </c>
      <c r="N3138" s="1" t="s">
        <v>7606</v>
      </c>
      <c r="O3138" s="4">
        <v>44317.0</v>
      </c>
      <c r="P3138" s="4">
        <v>44280.0</v>
      </c>
      <c r="Q3138" s="1" t="s">
        <v>10202</v>
      </c>
      <c r="R3138" s="1" t="s">
        <v>31</v>
      </c>
      <c r="S3138" s="1" t="s">
        <v>32</v>
      </c>
      <c r="T3138" s="1">
        <v>75243.0</v>
      </c>
      <c r="U3138" s="1" t="s">
        <v>10203</v>
      </c>
    </row>
    <row r="3139">
      <c r="A3139" s="1" t="s">
        <v>10204</v>
      </c>
      <c r="B3139" s="1">
        <v>74246.0</v>
      </c>
      <c r="C3139" s="1">
        <v>2252.0</v>
      </c>
      <c r="D3139" s="2" t="s">
        <v>7616</v>
      </c>
      <c r="E3139" s="1" t="s">
        <v>10205</v>
      </c>
      <c r="F3139" s="1" t="s">
        <v>5482</v>
      </c>
      <c r="G3139" s="3" t="str">
        <f t="shared" si="1"/>
        <v>Marguerite S Hoffman</v>
      </c>
      <c r="H3139" s="3" t="str">
        <f t="shared" si="2"/>
        <v>MARGUERITE S HOFFMAN</v>
      </c>
      <c r="J3139" s="1" t="s">
        <v>57</v>
      </c>
      <c r="K3139" s="1" t="s">
        <v>47</v>
      </c>
      <c r="L3139" s="1">
        <v>1000.0</v>
      </c>
      <c r="M3139" s="1" t="s">
        <v>58</v>
      </c>
      <c r="N3139" s="1" t="s">
        <v>7606</v>
      </c>
      <c r="O3139" s="4">
        <v>44317.0</v>
      </c>
      <c r="P3139" s="4">
        <v>44293.0</v>
      </c>
      <c r="Q3139" s="1" t="s">
        <v>10206</v>
      </c>
      <c r="R3139" s="1" t="s">
        <v>31</v>
      </c>
      <c r="S3139" s="1" t="s">
        <v>32</v>
      </c>
      <c r="T3139" s="1">
        <v>75220.0</v>
      </c>
      <c r="U3139" s="1" t="s">
        <v>10207</v>
      </c>
    </row>
    <row r="3140">
      <c r="A3140" s="1" t="s">
        <v>10208</v>
      </c>
      <c r="B3140" s="1">
        <v>74257.0</v>
      </c>
      <c r="C3140" s="1">
        <v>2252.0</v>
      </c>
      <c r="D3140" s="2" t="s">
        <v>7616</v>
      </c>
      <c r="E3140" s="1" t="s">
        <v>10209</v>
      </c>
      <c r="F3140" s="1" t="s">
        <v>10210</v>
      </c>
      <c r="G3140" s="3" t="str">
        <f t="shared" si="1"/>
        <v>Ted Kincaid</v>
      </c>
      <c r="H3140" s="3" t="str">
        <f t="shared" si="2"/>
        <v>TED KINCAID</v>
      </c>
      <c r="J3140" s="1" t="s">
        <v>57</v>
      </c>
      <c r="K3140" s="1" t="s">
        <v>47</v>
      </c>
      <c r="L3140" s="1">
        <v>1000.0</v>
      </c>
      <c r="M3140" s="1" t="s">
        <v>58</v>
      </c>
      <c r="N3140" s="1" t="s">
        <v>7606</v>
      </c>
      <c r="O3140" s="4">
        <v>44317.0</v>
      </c>
      <c r="P3140" s="4">
        <v>44293.0</v>
      </c>
      <c r="Q3140" s="1" t="s">
        <v>9890</v>
      </c>
      <c r="R3140" s="1" t="s">
        <v>31</v>
      </c>
      <c r="S3140" s="1" t="s">
        <v>32</v>
      </c>
      <c r="T3140" s="1">
        <v>75252.0</v>
      </c>
      <c r="U3140" s="1" t="s">
        <v>9891</v>
      </c>
    </row>
    <row r="3141">
      <c r="A3141" s="1" t="s">
        <v>10211</v>
      </c>
      <c r="B3141" s="1">
        <v>74258.0</v>
      </c>
      <c r="C3141" s="1">
        <v>2252.0</v>
      </c>
      <c r="D3141" s="2" t="s">
        <v>7616</v>
      </c>
      <c r="E3141" s="1" t="s">
        <v>1262</v>
      </c>
      <c r="F3141" s="1" t="s">
        <v>10210</v>
      </c>
      <c r="G3141" s="3" t="str">
        <f t="shared" si="1"/>
        <v>Thomas Kincaid</v>
      </c>
      <c r="H3141" s="3" t="str">
        <f t="shared" si="2"/>
        <v>THOMAS KINCAID</v>
      </c>
      <c r="J3141" s="1" t="s">
        <v>57</v>
      </c>
      <c r="K3141" s="1" t="s">
        <v>47</v>
      </c>
      <c r="L3141" s="1">
        <v>1000.0</v>
      </c>
      <c r="M3141" s="1" t="s">
        <v>58</v>
      </c>
      <c r="N3141" s="1" t="s">
        <v>7606</v>
      </c>
      <c r="O3141" s="4">
        <v>44317.0</v>
      </c>
      <c r="P3141" s="4">
        <v>44293.0</v>
      </c>
      <c r="Q3141" s="1" t="s">
        <v>10212</v>
      </c>
      <c r="R3141" s="1" t="s">
        <v>31</v>
      </c>
      <c r="S3141" s="1" t="s">
        <v>32</v>
      </c>
      <c r="T3141" s="1">
        <v>75244.0</v>
      </c>
      <c r="U3141" s="1" t="s">
        <v>10213</v>
      </c>
    </row>
    <row r="3142">
      <c r="A3142" s="1" t="s">
        <v>10214</v>
      </c>
      <c r="B3142" s="1">
        <v>74265.0</v>
      </c>
      <c r="C3142" s="1">
        <v>2252.0</v>
      </c>
      <c r="D3142" s="2" t="s">
        <v>7616</v>
      </c>
      <c r="E3142" s="1" t="s">
        <v>547</v>
      </c>
      <c r="F3142" s="1" t="s">
        <v>10215</v>
      </c>
      <c r="G3142" s="3" t="str">
        <f t="shared" si="1"/>
        <v>John Lochridge</v>
      </c>
      <c r="H3142" s="3" t="str">
        <f t="shared" si="2"/>
        <v>JOHN LOCHRIDGE</v>
      </c>
      <c r="J3142" s="1" t="s">
        <v>57</v>
      </c>
      <c r="K3142" s="1" t="s">
        <v>47</v>
      </c>
      <c r="L3142" s="1">
        <v>1000.0</v>
      </c>
      <c r="M3142" s="1" t="s">
        <v>58</v>
      </c>
      <c r="N3142" s="1" t="s">
        <v>7606</v>
      </c>
      <c r="O3142" s="4">
        <v>44317.0</v>
      </c>
      <c r="P3142" s="4">
        <v>44300.0</v>
      </c>
      <c r="Q3142" s="1" t="s">
        <v>10216</v>
      </c>
      <c r="R3142" s="1" t="s">
        <v>31</v>
      </c>
      <c r="S3142" s="1" t="s">
        <v>32</v>
      </c>
      <c r="T3142" s="1">
        <v>75203.0</v>
      </c>
      <c r="U3142" s="1" t="s">
        <v>10217</v>
      </c>
    </row>
    <row r="3143">
      <c r="A3143" s="1" t="s">
        <v>10218</v>
      </c>
      <c r="B3143" s="1">
        <v>74280.0</v>
      </c>
      <c r="C3143" s="1">
        <v>2252.0</v>
      </c>
      <c r="D3143" s="2" t="s">
        <v>7616</v>
      </c>
      <c r="E3143" s="1" t="s">
        <v>2334</v>
      </c>
      <c r="F3143" s="1" t="s">
        <v>1534</v>
      </c>
      <c r="G3143" s="3" t="str">
        <f t="shared" si="1"/>
        <v>Mike Myers</v>
      </c>
      <c r="H3143" s="3" t="str">
        <f t="shared" si="2"/>
        <v>MIKE MYERS</v>
      </c>
      <c r="J3143" s="1" t="s">
        <v>57</v>
      </c>
      <c r="K3143" s="1" t="s">
        <v>47</v>
      </c>
      <c r="L3143" s="1">
        <v>1000.0</v>
      </c>
      <c r="M3143" s="1" t="s">
        <v>58</v>
      </c>
      <c r="N3143" s="1" t="s">
        <v>7606</v>
      </c>
      <c r="O3143" s="4">
        <v>44317.0</v>
      </c>
      <c r="P3143" s="4">
        <v>44298.0</v>
      </c>
      <c r="Q3143" s="1" t="s">
        <v>10219</v>
      </c>
      <c r="R3143" s="1" t="s">
        <v>31</v>
      </c>
      <c r="S3143" s="1" t="s">
        <v>32</v>
      </c>
      <c r="T3143" s="1">
        <v>75209.0</v>
      </c>
      <c r="U3143" s="1" t="s">
        <v>10220</v>
      </c>
    </row>
    <row r="3144">
      <c r="A3144" s="1" t="s">
        <v>10221</v>
      </c>
      <c r="B3144" s="1">
        <v>74290.0</v>
      </c>
      <c r="C3144" s="1">
        <v>2252.0</v>
      </c>
      <c r="D3144" s="2" t="s">
        <v>7616</v>
      </c>
      <c r="E3144" s="1" t="s">
        <v>2555</v>
      </c>
      <c r="F3144" s="1" t="s">
        <v>737</v>
      </c>
      <c r="G3144" s="3" t="str">
        <f t="shared" si="1"/>
        <v>Jim Pitts</v>
      </c>
      <c r="H3144" s="3" t="str">
        <f t="shared" si="2"/>
        <v>JIM PITTS</v>
      </c>
      <c r="J3144" s="1" t="s">
        <v>57</v>
      </c>
      <c r="K3144" s="1" t="s">
        <v>47</v>
      </c>
      <c r="L3144" s="1">
        <v>1000.0</v>
      </c>
      <c r="M3144" s="1" t="s">
        <v>58</v>
      </c>
      <c r="N3144" s="1" t="s">
        <v>7606</v>
      </c>
      <c r="O3144" s="4">
        <v>44317.0</v>
      </c>
      <c r="P3144" s="4">
        <v>44292.0</v>
      </c>
      <c r="Q3144" s="1" t="s">
        <v>9838</v>
      </c>
      <c r="R3144" s="1" t="s">
        <v>31</v>
      </c>
      <c r="S3144" s="1" t="s">
        <v>32</v>
      </c>
      <c r="T3144" s="1">
        <v>75205.0</v>
      </c>
      <c r="U3144" s="1" t="s">
        <v>9839</v>
      </c>
    </row>
    <row r="3145">
      <c r="A3145" s="1" t="s">
        <v>10222</v>
      </c>
      <c r="B3145" s="1">
        <v>74297.0</v>
      </c>
      <c r="C3145" s="1">
        <v>2252.0</v>
      </c>
      <c r="D3145" s="2" t="s">
        <v>7616</v>
      </c>
      <c r="E3145" s="1" t="s">
        <v>122</v>
      </c>
      <c r="F3145" s="1" t="s">
        <v>1267</v>
      </c>
      <c r="G3145" s="3" t="str">
        <f t="shared" si="1"/>
        <v>Austin Schenkel</v>
      </c>
      <c r="H3145" s="3" t="str">
        <f t="shared" si="2"/>
        <v>AUSTIN SCHENKEL</v>
      </c>
      <c r="J3145" s="1" t="s">
        <v>57</v>
      </c>
      <c r="K3145" s="1" t="s">
        <v>47</v>
      </c>
      <c r="L3145" s="1">
        <v>1000.0</v>
      </c>
      <c r="M3145" s="1" t="s">
        <v>58</v>
      </c>
      <c r="N3145" s="1" t="s">
        <v>7606</v>
      </c>
      <c r="O3145" s="4">
        <v>44317.0</v>
      </c>
      <c r="P3145" s="4">
        <v>44293.0</v>
      </c>
      <c r="Q3145" s="1" t="s">
        <v>10223</v>
      </c>
      <c r="R3145" s="1" t="s">
        <v>31</v>
      </c>
      <c r="S3145" s="1" t="s">
        <v>32</v>
      </c>
      <c r="T3145" s="1">
        <v>75227.0</v>
      </c>
      <c r="U3145" s="1" t="s">
        <v>10224</v>
      </c>
    </row>
    <row r="3146">
      <c r="A3146" s="1" t="s">
        <v>10225</v>
      </c>
      <c r="B3146" s="1">
        <v>74301.0</v>
      </c>
      <c r="C3146" s="1">
        <v>2252.0</v>
      </c>
      <c r="D3146" s="2" t="s">
        <v>7616</v>
      </c>
      <c r="E3146" s="1" t="s">
        <v>269</v>
      </c>
      <c r="F3146" s="1" t="s">
        <v>10226</v>
      </c>
      <c r="G3146" s="3" t="str">
        <f t="shared" si="1"/>
        <v>Kim Schwimmer</v>
      </c>
      <c r="H3146" s="3" t="str">
        <f t="shared" si="2"/>
        <v>KIM SCHWIMMER</v>
      </c>
      <c r="J3146" s="1" t="s">
        <v>57</v>
      </c>
      <c r="K3146" s="1" t="s">
        <v>47</v>
      </c>
      <c r="L3146" s="1">
        <v>1000.0</v>
      </c>
      <c r="M3146" s="1" t="s">
        <v>58</v>
      </c>
      <c r="N3146" s="1" t="s">
        <v>7606</v>
      </c>
      <c r="O3146" s="4">
        <v>44317.0</v>
      </c>
      <c r="P3146" s="4">
        <v>44293.0</v>
      </c>
      <c r="Q3146" s="1" t="s">
        <v>10227</v>
      </c>
      <c r="R3146" s="1" t="s">
        <v>31</v>
      </c>
      <c r="S3146" s="1" t="s">
        <v>32</v>
      </c>
      <c r="T3146" s="1">
        <v>75204.0</v>
      </c>
      <c r="U3146" s="1" t="s">
        <v>10228</v>
      </c>
    </row>
    <row r="3147">
      <c r="A3147" s="1" t="s">
        <v>10229</v>
      </c>
      <c r="B3147" s="1">
        <v>34522.0</v>
      </c>
      <c r="C3147" s="1">
        <v>2024.0</v>
      </c>
      <c r="D3147" s="2" t="s">
        <v>7610</v>
      </c>
      <c r="E3147" s="1" t="s">
        <v>1221</v>
      </c>
      <c r="F3147" s="1" t="s">
        <v>1222</v>
      </c>
      <c r="G3147" s="3" t="str">
        <f t="shared" si="1"/>
        <v>Chad West</v>
      </c>
      <c r="H3147" s="3" t="str">
        <f t="shared" si="2"/>
        <v>CHAD WEST</v>
      </c>
      <c r="J3147" s="1" t="s">
        <v>389</v>
      </c>
      <c r="K3147" s="1" t="s">
        <v>36</v>
      </c>
      <c r="L3147" s="1">
        <v>1000.0</v>
      </c>
      <c r="M3147" s="1" t="s">
        <v>390</v>
      </c>
      <c r="N3147" s="1" t="s">
        <v>7606</v>
      </c>
      <c r="P3147" s="4">
        <v>43878.0</v>
      </c>
      <c r="Q3147" s="1" t="s">
        <v>8689</v>
      </c>
      <c r="R3147" s="1" t="s">
        <v>31</v>
      </c>
      <c r="S3147" s="1" t="s">
        <v>32</v>
      </c>
      <c r="T3147" s="1">
        <v>75208.0</v>
      </c>
      <c r="U3147" s="1" t="s">
        <v>10230</v>
      </c>
    </row>
    <row r="3148">
      <c r="A3148" s="1" t="s">
        <v>10231</v>
      </c>
      <c r="B3148" s="1">
        <v>34530.0</v>
      </c>
      <c r="C3148" s="1">
        <v>2024.0</v>
      </c>
      <c r="D3148" s="2" t="s">
        <v>7610</v>
      </c>
      <c r="G3148" s="3" t="str">
        <f t="shared" si="1"/>
        <v> </v>
      </c>
      <c r="H3148" s="3" t="str">
        <f t="shared" si="2"/>
        <v> </v>
      </c>
      <c r="I3148" s="1" t="s">
        <v>7838</v>
      </c>
      <c r="J3148" s="1" t="s">
        <v>389</v>
      </c>
      <c r="K3148" s="1" t="s">
        <v>36</v>
      </c>
      <c r="L3148" s="1">
        <v>1000.0</v>
      </c>
      <c r="M3148" s="1" t="s">
        <v>390</v>
      </c>
      <c r="N3148" s="1" t="s">
        <v>7606</v>
      </c>
      <c r="P3148" s="4">
        <v>43888.0</v>
      </c>
      <c r="Q3148" s="1" t="s">
        <v>1223</v>
      </c>
      <c r="R3148" s="1" t="s">
        <v>31</v>
      </c>
      <c r="S3148" s="1" t="s">
        <v>32</v>
      </c>
      <c r="T3148" s="1">
        <v>75224.0</v>
      </c>
      <c r="U3148" s="1" t="s">
        <v>1224</v>
      </c>
    </row>
    <row r="3149">
      <c r="A3149" s="1" t="s">
        <v>10232</v>
      </c>
      <c r="B3149" s="1">
        <v>34541.0</v>
      </c>
      <c r="C3149" s="1">
        <v>2024.0</v>
      </c>
      <c r="D3149" s="2" t="s">
        <v>7610</v>
      </c>
      <c r="G3149" s="3" t="str">
        <f t="shared" si="1"/>
        <v> </v>
      </c>
      <c r="H3149" s="3" t="str">
        <f t="shared" si="2"/>
        <v> </v>
      </c>
      <c r="I3149" s="1" t="s">
        <v>9832</v>
      </c>
      <c r="J3149" s="1" t="s">
        <v>389</v>
      </c>
      <c r="K3149" s="1" t="s">
        <v>36</v>
      </c>
      <c r="L3149" s="1">
        <v>1000.0</v>
      </c>
      <c r="M3149" s="1" t="s">
        <v>390</v>
      </c>
      <c r="N3149" s="1" t="s">
        <v>7606</v>
      </c>
      <c r="P3149" s="4">
        <v>43903.0</v>
      </c>
      <c r="Q3149" s="1" t="s">
        <v>10233</v>
      </c>
      <c r="R3149" s="1" t="s">
        <v>31</v>
      </c>
      <c r="S3149" s="1" t="s">
        <v>32</v>
      </c>
      <c r="T3149" s="1">
        <v>75222.0</v>
      </c>
      <c r="U3149" s="1" t="s">
        <v>10234</v>
      </c>
    </row>
    <row r="3150">
      <c r="A3150" s="1" t="s">
        <v>10235</v>
      </c>
      <c r="B3150" s="1">
        <v>35047.0</v>
      </c>
      <c r="C3150" s="1">
        <v>2070.0</v>
      </c>
      <c r="D3150" s="2" t="s">
        <v>7612</v>
      </c>
      <c r="G3150" s="3" t="str">
        <f t="shared" si="1"/>
        <v> </v>
      </c>
      <c r="H3150" s="3" t="str">
        <f t="shared" si="2"/>
        <v> </v>
      </c>
      <c r="I3150" s="1" t="s">
        <v>10236</v>
      </c>
      <c r="J3150" s="1" t="s">
        <v>389</v>
      </c>
      <c r="K3150" s="1" t="s">
        <v>41</v>
      </c>
      <c r="L3150" s="1">
        <v>1000.0</v>
      </c>
      <c r="M3150" s="1" t="s">
        <v>390</v>
      </c>
      <c r="N3150" s="1" t="s">
        <v>7606</v>
      </c>
      <c r="O3150" s="4">
        <v>44317.0</v>
      </c>
      <c r="P3150" s="4">
        <v>44168.0</v>
      </c>
      <c r="Q3150" s="1" t="s">
        <v>10237</v>
      </c>
      <c r="R3150" s="1" t="s">
        <v>31</v>
      </c>
      <c r="S3150" s="1" t="s">
        <v>32</v>
      </c>
      <c r="T3150" s="1">
        <v>75206.0</v>
      </c>
      <c r="U3150" s="1" t="s">
        <v>10238</v>
      </c>
    </row>
    <row r="3151">
      <c r="A3151" s="1" t="s">
        <v>10239</v>
      </c>
      <c r="B3151" s="1">
        <v>35793.0</v>
      </c>
      <c r="C3151" s="1">
        <v>2154.0</v>
      </c>
      <c r="D3151" s="2" t="s">
        <v>7614</v>
      </c>
      <c r="G3151" s="3" t="str">
        <f t="shared" si="1"/>
        <v> </v>
      </c>
      <c r="H3151" s="3" t="str">
        <f t="shared" si="2"/>
        <v> </v>
      </c>
      <c r="I3151" s="1" t="s">
        <v>9832</v>
      </c>
      <c r="J3151" s="1" t="s">
        <v>389</v>
      </c>
      <c r="K3151" s="1" t="s">
        <v>44</v>
      </c>
      <c r="L3151" s="1">
        <v>1000.0</v>
      </c>
      <c r="M3151" s="1" t="s">
        <v>390</v>
      </c>
      <c r="N3151" s="1" t="s">
        <v>7606</v>
      </c>
      <c r="O3151" s="4">
        <v>44317.0</v>
      </c>
      <c r="P3151" s="4">
        <v>44208.0</v>
      </c>
      <c r="Q3151" s="1" t="s">
        <v>8693</v>
      </c>
      <c r="R3151" s="1" t="s">
        <v>31</v>
      </c>
      <c r="S3151" s="1" t="s">
        <v>32</v>
      </c>
      <c r="T3151" s="1">
        <v>75208.0</v>
      </c>
      <c r="U3151" s="1" t="s">
        <v>8694</v>
      </c>
    </row>
    <row r="3152">
      <c r="A3152" s="1" t="s">
        <v>10240</v>
      </c>
      <c r="B3152" s="1">
        <v>35822.0</v>
      </c>
      <c r="C3152" s="1">
        <v>2154.0</v>
      </c>
      <c r="D3152" s="2" t="s">
        <v>7614</v>
      </c>
      <c r="E3152" s="1" t="s">
        <v>7921</v>
      </c>
      <c r="F3152" s="1" t="s">
        <v>5067</v>
      </c>
      <c r="G3152" s="3" t="str">
        <f t="shared" si="1"/>
        <v>Liz Miller</v>
      </c>
      <c r="H3152" s="3" t="str">
        <f t="shared" si="2"/>
        <v>LIZ MILLER</v>
      </c>
      <c r="J3152" s="1" t="s">
        <v>389</v>
      </c>
      <c r="K3152" s="1" t="s">
        <v>44</v>
      </c>
      <c r="L3152" s="1">
        <v>1000.0</v>
      </c>
      <c r="M3152" s="1" t="s">
        <v>390</v>
      </c>
      <c r="N3152" s="1" t="s">
        <v>7606</v>
      </c>
      <c r="O3152" s="4">
        <v>44317.0</v>
      </c>
      <c r="P3152" s="4">
        <v>44265.0</v>
      </c>
      <c r="Q3152" s="1" t="s">
        <v>7922</v>
      </c>
      <c r="R3152" s="1" t="s">
        <v>951</v>
      </c>
      <c r="S3152" s="1" t="s">
        <v>32</v>
      </c>
      <c r="T3152" s="1">
        <v>75068.0</v>
      </c>
      <c r="U3152" s="1" t="s">
        <v>7923</v>
      </c>
    </row>
    <row r="3153">
      <c r="A3153" s="1" t="s">
        <v>10241</v>
      </c>
      <c r="B3153" s="1">
        <v>35824.0</v>
      </c>
      <c r="C3153" s="1">
        <v>2154.0</v>
      </c>
      <c r="D3153" s="2" t="s">
        <v>7614</v>
      </c>
      <c r="G3153" s="3" t="str">
        <f t="shared" si="1"/>
        <v> </v>
      </c>
      <c r="H3153" s="3" t="str">
        <f t="shared" si="2"/>
        <v> </v>
      </c>
      <c r="I3153" s="1" t="s">
        <v>10242</v>
      </c>
      <c r="J3153" s="1" t="s">
        <v>389</v>
      </c>
      <c r="K3153" s="1" t="s">
        <v>44</v>
      </c>
      <c r="L3153" s="1">
        <v>1000.0</v>
      </c>
      <c r="M3153" s="1" t="s">
        <v>390</v>
      </c>
      <c r="N3153" s="1" t="s">
        <v>7606</v>
      </c>
      <c r="O3153" s="4">
        <v>44317.0</v>
      </c>
      <c r="P3153" s="4">
        <v>44265.0</v>
      </c>
      <c r="Q3153" s="1" t="s">
        <v>5631</v>
      </c>
      <c r="R3153" s="1" t="s">
        <v>31</v>
      </c>
      <c r="S3153" s="1" t="s">
        <v>32</v>
      </c>
      <c r="T3153" s="1">
        <v>75240.0</v>
      </c>
      <c r="U3153" s="1" t="s">
        <v>5632</v>
      </c>
    </row>
    <row r="3154">
      <c r="A3154" s="1" t="s">
        <v>10243</v>
      </c>
      <c r="B3154" s="1">
        <v>35832.0</v>
      </c>
      <c r="C3154" s="1">
        <v>2154.0</v>
      </c>
      <c r="D3154" s="2" t="s">
        <v>7614</v>
      </c>
      <c r="E3154" s="1" t="s">
        <v>7921</v>
      </c>
      <c r="F3154" s="1" t="s">
        <v>5067</v>
      </c>
      <c r="G3154" s="3" t="str">
        <f t="shared" si="1"/>
        <v>Liz Miller</v>
      </c>
      <c r="H3154" s="3" t="str">
        <f t="shared" si="2"/>
        <v>LIZ MILLER</v>
      </c>
      <c r="J3154" s="1" t="s">
        <v>389</v>
      </c>
      <c r="K3154" s="1" t="s">
        <v>44</v>
      </c>
      <c r="L3154" s="1">
        <v>1000.0</v>
      </c>
      <c r="M3154" s="1" t="s">
        <v>390</v>
      </c>
      <c r="N3154" s="1" t="s">
        <v>7606</v>
      </c>
      <c r="O3154" s="4">
        <v>44317.0</v>
      </c>
      <c r="P3154" s="4">
        <v>44273.0</v>
      </c>
      <c r="Q3154" s="1" t="s">
        <v>7922</v>
      </c>
      <c r="R3154" s="1" t="s">
        <v>951</v>
      </c>
      <c r="S3154" s="1" t="s">
        <v>32</v>
      </c>
      <c r="T3154" s="1">
        <v>75068.0</v>
      </c>
      <c r="U3154" s="1" t="s">
        <v>7923</v>
      </c>
    </row>
    <row r="3155">
      <c r="A3155" s="1" t="s">
        <v>10244</v>
      </c>
      <c r="B3155" s="1">
        <v>36792.0</v>
      </c>
      <c r="C3155" s="1">
        <v>2252.0</v>
      </c>
      <c r="D3155" s="2" t="s">
        <v>7616</v>
      </c>
      <c r="E3155" s="1" t="s">
        <v>7921</v>
      </c>
      <c r="F3155" s="1" t="s">
        <v>5067</v>
      </c>
      <c r="G3155" s="3" t="str">
        <f t="shared" si="1"/>
        <v>Liz Miller</v>
      </c>
      <c r="H3155" s="3" t="str">
        <f t="shared" si="2"/>
        <v>LIZ MILLER</v>
      </c>
      <c r="J3155" s="1" t="s">
        <v>389</v>
      </c>
      <c r="K3155" s="1" t="s">
        <v>47</v>
      </c>
      <c r="L3155" s="1">
        <v>1000.0</v>
      </c>
      <c r="M3155" s="1" t="s">
        <v>390</v>
      </c>
      <c r="N3155" s="1" t="s">
        <v>7606</v>
      </c>
      <c r="O3155" s="4">
        <v>44317.0</v>
      </c>
      <c r="P3155" s="4">
        <v>44288.0</v>
      </c>
      <c r="Q3155" s="1" t="s">
        <v>7922</v>
      </c>
      <c r="R3155" s="1" t="s">
        <v>951</v>
      </c>
      <c r="S3155" s="1" t="s">
        <v>32</v>
      </c>
      <c r="T3155" s="1">
        <v>75068.0</v>
      </c>
      <c r="U3155" s="1" t="s">
        <v>7923</v>
      </c>
    </row>
    <row r="3156">
      <c r="A3156" s="1" t="s">
        <v>10245</v>
      </c>
      <c r="B3156" s="1">
        <v>36812.0</v>
      </c>
      <c r="C3156" s="1">
        <v>2252.0</v>
      </c>
      <c r="D3156" s="2" t="s">
        <v>7616</v>
      </c>
      <c r="E3156" s="1" t="s">
        <v>7921</v>
      </c>
      <c r="F3156" s="1" t="s">
        <v>5067</v>
      </c>
      <c r="G3156" s="3" t="str">
        <f t="shared" si="1"/>
        <v>Liz Miller</v>
      </c>
      <c r="H3156" s="3" t="str">
        <f t="shared" si="2"/>
        <v>LIZ MILLER</v>
      </c>
      <c r="J3156" s="1" t="s">
        <v>389</v>
      </c>
      <c r="K3156" s="1" t="s">
        <v>47</v>
      </c>
      <c r="L3156" s="1">
        <v>1000.0</v>
      </c>
      <c r="M3156" s="1" t="s">
        <v>390</v>
      </c>
      <c r="N3156" s="1" t="s">
        <v>7606</v>
      </c>
      <c r="O3156" s="4">
        <v>44317.0</v>
      </c>
      <c r="P3156" s="4">
        <v>44300.0</v>
      </c>
      <c r="Q3156" s="1" t="s">
        <v>7922</v>
      </c>
      <c r="R3156" s="1" t="s">
        <v>951</v>
      </c>
      <c r="S3156" s="1" t="s">
        <v>32</v>
      </c>
      <c r="T3156" s="1">
        <v>75068.0</v>
      </c>
      <c r="U3156" s="1" t="s">
        <v>7923</v>
      </c>
    </row>
    <row r="3157">
      <c r="A3157" s="1" t="s">
        <v>10246</v>
      </c>
      <c r="B3157" s="1">
        <v>38593.0</v>
      </c>
      <c r="C3157" s="1">
        <v>2339.0</v>
      </c>
      <c r="D3157" s="2" t="s">
        <v>7618</v>
      </c>
      <c r="G3157" s="3" t="str">
        <f t="shared" si="1"/>
        <v> </v>
      </c>
      <c r="H3157" s="3" t="str">
        <f t="shared" si="2"/>
        <v> </v>
      </c>
      <c r="I3157" s="1" t="s">
        <v>10247</v>
      </c>
      <c r="J3157" s="1" t="s">
        <v>389</v>
      </c>
      <c r="K3157" s="1" t="s">
        <v>53</v>
      </c>
      <c r="L3157" s="1">
        <v>1000.0</v>
      </c>
      <c r="M3157" s="1" t="s">
        <v>390</v>
      </c>
      <c r="N3157" s="1" t="s">
        <v>7606</v>
      </c>
      <c r="O3157" s="4">
        <v>44317.0</v>
      </c>
      <c r="P3157" s="4">
        <v>44351.0</v>
      </c>
      <c r="Q3157" s="1" t="s">
        <v>10248</v>
      </c>
      <c r="R3157" s="1" t="s">
        <v>31</v>
      </c>
      <c r="S3157" s="1" t="s">
        <v>32</v>
      </c>
      <c r="T3157" s="1">
        <v>75219.0</v>
      </c>
      <c r="U3157" s="1" t="s">
        <v>10249</v>
      </c>
    </row>
    <row r="3158">
      <c r="A3158" s="1" t="s">
        <v>10250</v>
      </c>
      <c r="B3158" s="1">
        <v>79258.0</v>
      </c>
      <c r="C3158" s="1">
        <v>2339.0</v>
      </c>
      <c r="D3158" s="2" t="s">
        <v>7618</v>
      </c>
      <c r="E3158" s="1" t="s">
        <v>10251</v>
      </c>
      <c r="F3158" s="1" t="s">
        <v>10252</v>
      </c>
      <c r="G3158" s="3" t="str">
        <f t="shared" si="1"/>
        <v>Socorro Dinsmore</v>
      </c>
      <c r="H3158" s="3" t="str">
        <f t="shared" si="2"/>
        <v>SOCORRO DINSMORE</v>
      </c>
      <c r="J3158" s="1" t="s">
        <v>57</v>
      </c>
      <c r="K3158" s="1" t="s">
        <v>53</v>
      </c>
      <c r="L3158" s="1">
        <v>1000.0</v>
      </c>
      <c r="M3158" s="1" t="s">
        <v>58</v>
      </c>
      <c r="N3158" s="1" t="s">
        <v>7606</v>
      </c>
      <c r="O3158" s="4">
        <v>44317.0</v>
      </c>
      <c r="P3158" s="4">
        <v>44316.0</v>
      </c>
      <c r="Q3158" s="1" t="s">
        <v>10253</v>
      </c>
      <c r="R3158" s="1" t="s">
        <v>8308</v>
      </c>
      <c r="S3158" s="1" t="s">
        <v>32</v>
      </c>
      <c r="T3158" s="1">
        <v>75115.0</v>
      </c>
      <c r="U3158" s="1" t="s">
        <v>10254</v>
      </c>
    </row>
    <row r="3159">
      <c r="A3159" s="1" t="s">
        <v>10255</v>
      </c>
      <c r="B3159" s="1">
        <v>79264.0</v>
      </c>
      <c r="C3159" s="1">
        <v>2339.0</v>
      </c>
      <c r="D3159" s="2" t="s">
        <v>7618</v>
      </c>
      <c r="E3159" s="1" t="s">
        <v>1352</v>
      </c>
      <c r="F3159" s="1" t="s">
        <v>10256</v>
      </c>
      <c r="G3159" s="3" t="str">
        <f t="shared" si="1"/>
        <v>Bridget Moreno-Lopez</v>
      </c>
      <c r="H3159" s="3" t="str">
        <f t="shared" si="2"/>
        <v>BRIDGET MORENO-LOPEZ</v>
      </c>
      <c r="J3159" s="1" t="s">
        <v>57</v>
      </c>
      <c r="K3159" s="1" t="s">
        <v>53</v>
      </c>
      <c r="L3159" s="1">
        <v>1000.0</v>
      </c>
      <c r="M3159" s="1" t="s">
        <v>58</v>
      </c>
      <c r="N3159" s="1" t="s">
        <v>7606</v>
      </c>
      <c r="O3159" s="4">
        <v>44317.0</v>
      </c>
      <c r="P3159" s="4">
        <v>44313.0</v>
      </c>
      <c r="Q3159" s="1" t="s">
        <v>10257</v>
      </c>
      <c r="R3159" s="1" t="s">
        <v>31</v>
      </c>
      <c r="S3159" s="1" t="s">
        <v>32</v>
      </c>
      <c r="T3159" s="1">
        <v>75207.0</v>
      </c>
      <c r="U3159" s="1" t="s">
        <v>10258</v>
      </c>
    </row>
    <row r="3160">
      <c r="A3160" s="1" t="s">
        <v>10259</v>
      </c>
      <c r="B3160" s="1">
        <v>38590.0</v>
      </c>
      <c r="C3160" s="1">
        <v>2339.0</v>
      </c>
      <c r="D3160" s="2" t="s">
        <v>7618</v>
      </c>
      <c r="G3160" s="3" t="str">
        <f t="shared" si="1"/>
        <v> </v>
      </c>
      <c r="H3160" s="3" t="str">
        <f t="shared" si="2"/>
        <v> </v>
      </c>
      <c r="I3160" s="1" t="s">
        <v>10260</v>
      </c>
      <c r="J3160" s="1" t="s">
        <v>389</v>
      </c>
      <c r="K3160" s="1" t="s">
        <v>53</v>
      </c>
      <c r="L3160" s="1">
        <v>1000.0</v>
      </c>
      <c r="M3160" s="1" t="s">
        <v>390</v>
      </c>
      <c r="N3160" s="1" t="s">
        <v>7606</v>
      </c>
      <c r="O3160" s="4">
        <v>44317.0</v>
      </c>
      <c r="P3160" s="4">
        <v>44340.0</v>
      </c>
      <c r="Q3160" s="1" t="s">
        <v>10261</v>
      </c>
      <c r="R3160" s="1" t="s">
        <v>31</v>
      </c>
      <c r="S3160" s="1" t="s">
        <v>32</v>
      </c>
      <c r="T3160" s="1">
        <v>75208.0</v>
      </c>
      <c r="U3160" s="1" t="s">
        <v>10262</v>
      </c>
    </row>
    <row r="3161">
      <c r="A3161" s="1" t="s">
        <v>10263</v>
      </c>
      <c r="B3161" s="1">
        <v>79260.0</v>
      </c>
      <c r="C3161" s="1">
        <v>2339.0</v>
      </c>
      <c r="D3161" s="2" t="s">
        <v>7618</v>
      </c>
      <c r="E3161" s="1" t="s">
        <v>10264</v>
      </c>
      <c r="F3161" s="1" t="s">
        <v>10265</v>
      </c>
      <c r="G3161" s="3" t="str">
        <f t="shared" si="1"/>
        <v>Raul Estrada</v>
      </c>
      <c r="H3161" s="3" t="str">
        <f t="shared" si="2"/>
        <v>RAUL ESTRADA</v>
      </c>
      <c r="J3161" s="1" t="s">
        <v>57</v>
      </c>
      <c r="K3161" s="1" t="s">
        <v>53</v>
      </c>
      <c r="L3161" s="1">
        <v>1000.0</v>
      </c>
      <c r="M3161" s="1" t="s">
        <v>58</v>
      </c>
      <c r="N3161" s="1" t="s">
        <v>7606</v>
      </c>
      <c r="O3161" s="4">
        <v>44317.0</v>
      </c>
      <c r="P3161" s="4">
        <v>44315.0</v>
      </c>
      <c r="Q3161" s="1" t="s">
        <v>10266</v>
      </c>
      <c r="R3161" s="1" t="s">
        <v>31</v>
      </c>
      <c r="S3161" s="1" t="s">
        <v>32</v>
      </c>
      <c r="T3161" s="1">
        <v>75208.0</v>
      </c>
      <c r="U3161" s="1" t="s">
        <v>10267</v>
      </c>
    </row>
    <row r="3162">
      <c r="A3162" s="1" t="s">
        <v>10268</v>
      </c>
      <c r="B3162" s="1">
        <v>79267.0</v>
      </c>
      <c r="C3162" s="1">
        <v>2339.0</v>
      </c>
      <c r="D3162" s="2" t="s">
        <v>7618</v>
      </c>
      <c r="E3162" s="1" t="s">
        <v>3171</v>
      </c>
      <c r="F3162" s="1" t="s">
        <v>10269</v>
      </c>
      <c r="G3162" s="3" t="str">
        <f t="shared" si="1"/>
        <v>George Quesada</v>
      </c>
      <c r="H3162" s="3" t="str">
        <f t="shared" si="2"/>
        <v>GEORGE QUESADA</v>
      </c>
      <c r="J3162" s="1" t="s">
        <v>57</v>
      </c>
      <c r="K3162" s="1" t="s">
        <v>53</v>
      </c>
      <c r="L3162" s="1">
        <v>1000.0</v>
      </c>
      <c r="M3162" s="1" t="s">
        <v>58</v>
      </c>
      <c r="N3162" s="1" t="s">
        <v>7606</v>
      </c>
      <c r="O3162" s="4">
        <v>44317.0</v>
      </c>
      <c r="P3162" s="4">
        <v>44312.0</v>
      </c>
      <c r="Q3162" s="1" t="s">
        <v>10270</v>
      </c>
      <c r="R3162" s="1" t="s">
        <v>31</v>
      </c>
      <c r="S3162" s="1" t="s">
        <v>32</v>
      </c>
      <c r="T3162" s="1">
        <v>75219.0</v>
      </c>
      <c r="U3162" s="1" t="s">
        <v>10271</v>
      </c>
    </row>
    <row r="3163">
      <c r="A3163" s="1" t="s">
        <v>10272</v>
      </c>
      <c r="B3163" s="1">
        <v>66876.0</v>
      </c>
      <c r="C3163" s="1">
        <v>2070.0</v>
      </c>
      <c r="D3163" s="2" t="s">
        <v>7612</v>
      </c>
      <c r="E3163" s="1" t="s">
        <v>10273</v>
      </c>
      <c r="F3163" s="1" t="s">
        <v>1520</v>
      </c>
      <c r="G3163" s="3" t="str">
        <f t="shared" si="1"/>
        <v>Edith Aslam</v>
      </c>
      <c r="H3163" s="3" t="str">
        <f t="shared" si="2"/>
        <v>EDITH ASLAM</v>
      </c>
      <c r="J3163" s="1" t="s">
        <v>57</v>
      </c>
      <c r="K3163" s="1" t="s">
        <v>41</v>
      </c>
      <c r="L3163" s="1">
        <v>1000.0</v>
      </c>
      <c r="M3163" s="1" t="s">
        <v>58</v>
      </c>
      <c r="N3163" s="1" t="s">
        <v>7606</v>
      </c>
      <c r="O3163" s="4">
        <v>44317.0</v>
      </c>
      <c r="P3163" s="5">
        <v>44194.0</v>
      </c>
      <c r="Q3163" s="1" t="s">
        <v>1375</v>
      </c>
      <c r="R3163" s="1" t="s">
        <v>346</v>
      </c>
      <c r="S3163" s="1" t="s">
        <v>32</v>
      </c>
      <c r="T3163" s="1">
        <v>75049.0</v>
      </c>
      <c r="U3163" s="1" t="s">
        <v>1376</v>
      </c>
    </row>
    <row r="3164">
      <c r="A3164" s="1" t="s">
        <v>10274</v>
      </c>
      <c r="B3164" s="1">
        <v>66756.0</v>
      </c>
      <c r="C3164" s="1">
        <v>2070.0</v>
      </c>
      <c r="D3164" s="2" t="s">
        <v>7612</v>
      </c>
      <c r="E3164" s="1" t="s">
        <v>1063</v>
      </c>
      <c r="F3164" s="1" t="s">
        <v>10275</v>
      </c>
      <c r="G3164" s="3" t="str">
        <f t="shared" si="1"/>
        <v>Tim Lanier</v>
      </c>
      <c r="H3164" s="3" t="str">
        <f t="shared" si="2"/>
        <v>TIM LANIER</v>
      </c>
      <c r="J3164" s="1" t="s">
        <v>57</v>
      </c>
      <c r="K3164" s="1" t="s">
        <v>41</v>
      </c>
      <c r="L3164" s="1">
        <v>1000.0</v>
      </c>
      <c r="M3164" s="1" t="s">
        <v>58</v>
      </c>
      <c r="N3164" s="1" t="s">
        <v>7606</v>
      </c>
      <c r="O3164" s="4">
        <v>44317.0</v>
      </c>
      <c r="P3164" s="4">
        <v>44174.0</v>
      </c>
      <c r="Q3164" s="1" t="s">
        <v>10276</v>
      </c>
      <c r="R3164" s="1" t="s">
        <v>10277</v>
      </c>
      <c r="S3164" s="1" t="s">
        <v>32</v>
      </c>
      <c r="T3164" s="1">
        <v>76020.0</v>
      </c>
      <c r="U3164" s="1" t="s">
        <v>10278</v>
      </c>
    </row>
    <row r="3165">
      <c r="A3165" s="1" t="s">
        <v>10279</v>
      </c>
      <c r="B3165" s="1">
        <v>38572.0</v>
      </c>
      <c r="C3165" s="1">
        <v>2339.0</v>
      </c>
      <c r="D3165" s="2" t="s">
        <v>7618</v>
      </c>
      <c r="G3165" s="3" t="str">
        <f t="shared" si="1"/>
        <v> </v>
      </c>
      <c r="H3165" s="3" t="str">
        <f t="shared" si="2"/>
        <v> </v>
      </c>
      <c r="I3165" s="1" t="s">
        <v>9195</v>
      </c>
      <c r="J3165" s="1" t="s">
        <v>389</v>
      </c>
      <c r="K3165" s="1" t="s">
        <v>53</v>
      </c>
      <c r="L3165" s="1">
        <v>1047.88</v>
      </c>
      <c r="M3165" s="1" t="s">
        <v>390</v>
      </c>
      <c r="N3165" s="1" t="s">
        <v>7606</v>
      </c>
      <c r="O3165" s="4">
        <v>44317.0</v>
      </c>
      <c r="P3165" s="4">
        <v>44328.0</v>
      </c>
      <c r="Q3165" s="1" t="s">
        <v>8693</v>
      </c>
      <c r="R3165" s="1" t="s">
        <v>31</v>
      </c>
      <c r="S3165" s="1" t="s">
        <v>32</v>
      </c>
      <c r="T3165" s="1">
        <v>75208.0</v>
      </c>
      <c r="U3165" s="1" t="s">
        <v>8694</v>
      </c>
    </row>
    <row r="3166">
      <c r="A3166" s="1" t="s">
        <v>10280</v>
      </c>
      <c r="B3166" s="1">
        <v>38559.0</v>
      </c>
      <c r="C3166" s="1">
        <v>2339.0</v>
      </c>
      <c r="D3166" s="2" t="s">
        <v>7618</v>
      </c>
      <c r="E3166" s="1" t="s">
        <v>7921</v>
      </c>
      <c r="F3166" s="1" t="s">
        <v>5067</v>
      </c>
      <c r="G3166" s="3" t="str">
        <f t="shared" si="1"/>
        <v>Liz Miller</v>
      </c>
      <c r="H3166" s="3" t="str">
        <f t="shared" si="2"/>
        <v>LIZ MILLER</v>
      </c>
      <c r="J3166" s="1" t="s">
        <v>389</v>
      </c>
      <c r="K3166" s="1" t="s">
        <v>53</v>
      </c>
      <c r="L3166" s="1">
        <v>1050.0</v>
      </c>
      <c r="M3166" s="1" t="s">
        <v>390</v>
      </c>
      <c r="N3166" s="1" t="s">
        <v>7606</v>
      </c>
      <c r="O3166" s="4">
        <v>44317.0</v>
      </c>
      <c r="P3166" s="4">
        <v>44321.0</v>
      </c>
      <c r="Q3166" s="1" t="s">
        <v>7922</v>
      </c>
      <c r="R3166" s="1" t="s">
        <v>951</v>
      </c>
      <c r="S3166" s="1" t="s">
        <v>32</v>
      </c>
      <c r="T3166" s="1">
        <v>75068.0</v>
      </c>
      <c r="U3166" s="1" t="s">
        <v>7923</v>
      </c>
    </row>
    <row r="3167">
      <c r="A3167" s="1" t="s">
        <v>10281</v>
      </c>
      <c r="B3167" s="1">
        <v>35825.0</v>
      </c>
      <c r="C3167" s="1">
        <v>2154.0</v>
      </c>
      <c r="D3167" s="2" t="s">
        <v>7614</v>
      </c>
      <c r="E3167" s="1" t="s">
        <v>1221</v>
      </c>
      <c r="F3167" s="1" t="s">
        <v>1222</v>
      </c>
      <c r="G3167" s="3" t="str">
        <f t="shared" si="1"/>
        <v>Chad West</v>
      </c>
      <c r="H3167" s="3" t="str">
        <f t="shared" si="2"/>
        <v>CHAD WEST</v>
      </c>
      <c r="J3167" s="1" t="s">
        <v>389</v>
      </c>
      <c r="K3167" s="1" t="s">
        <v>44</v>
      </c>
      <c r="L3167" s="1">
        <v>1108.79</v>
      </c>
      <c r="M3167" s="1" t="s">
        <v>390</v>
      </c>
      <c r="N3167" s="1" t="s">
        <v>7606</v>
      </c>
      <c r="O3167" s="4">
        <v>44317.0</v>
      </c>
      <c r="P3167" s="4">
        <v>44266.0</v>
      </c>
      <c r="Q3167" s="1" t="s">
        <v>1223</v>
      </c>
      <c r="R3167" s="1" t="s">
        <v>31</v>
      </c>
      <c r="S3167" s="1" t="s">
        <v>32</v>
      </c>
      <c r="T3167" s="1">
        <v>75224.0</v>
      </c>
      <c r="U3167" s="1" t="s">
        <v>1224</v>
      </c>
    </row>
    <row r="3168">
      <c r="A3168" s="1" t="s">
        <v>10282</v>
      </c>
      <c r="B3168" s="1">
        <v>38546.0</v>
      </c>
      <c r="C3168" s="1">
        <v>2339.0</v>
      </c>
      <c r="D3168" s="2" t="s">
        <v>7618</v>
      </c>
      <c r="E3168" s="1" t="s">
        <v>7921</v>
      </c>
      <c r="F3168" s="1" t="s">
        <v>5067</v>
      </c>
      <c r="G3168" s="3" t="str">
        <f t="shared" si="1"/>
        <v>Liz Miller</v>
      </c>
      <c r="H3168" s="3" t="str">
        <f t="shared" si="2"/>
        <v>LIZ MILLER</v>
      </c>
      <c r="J3168" s="1" t="s">
        <v>389</v>
      </c>
      <c r="K3168" s="1" t="s">
        <v>53</v>
      </c>
      <c r="L3168" s="1">
        <v>1154.13</v>
      </c>
      <c r="M3168" s="1" t="s">
        <v>390</v>
      </c>
      <c r="N3168" s="1" t="s">
        <v>7606</v>
      </c>
      <c r="O3168" s="4">
        <v>44317.0</v>
      </c>
      <c r="P3168" s="4">
        <v>44315.0</v>
      </c>
      <c r="Q3168" s="1" t="s">
        <v>7922</v>
      </c>
      <c r="R3168" s="1" t="s">
        <v>951</v>
      </c>
      <c r="S3168" s="1" t="s">
        <v>32</v>
      </c>
      <c r="T3168" s="1">
        <v>75068.0</v>
      </c>
      <c r="U3168" s="1" t="s">
        <v>7923</v>
      </c>
    </row>
    <row r="3169">
      <c r="A3169" s="1" t="s">
        <v>10283</v>
      </c>
      <c r="B3169" s="1">
        <v>38530.0</v>
      </c>
      <c r="C3169" s="1">
        <v>2339.0</v>
      </c>
      <c r="D3169" s="2" t="s">
        <v>7618</v>
      </c>
      <c r="G3169" s="3" t="str">
        <f t="shared" si="1"/>
        <v> </v>
      </c>
      <c r="H3169" s="3" t="str">
        <f t="shared" si="2"/>
        <v> </v>
      </c>
      <c r="I3169" s="1" t="s">
        <v>9195</v>
      </c>
      <c r="J3169" s="1" t="s">
        <v>389</v>
      </c>
      <c r="K3169" s="1" t="s">
        <v>53</v>
      </c>
      <c r="L3169" s="1">
        <v>1161.91</v>
      </c>
      <c r="M3169" s="1" t="s">
        <v>390</v>
      </c>
      <c r="N3169" s="1" t="s">
        <v>7606</v>
      </c>
      <c r="O3169" s="4">
        <v>44317.0</v>
      </c>
      <c r="P3169" s="4">
        <v>44308.0</v>
      </c>
      <c r="Q3169" s="1" t="s">
        <v>8693</v>
      </c>
      <c r="R3169" s="1" t="s">
        <v>31</v>
      </c>
      <c r="S3169" s="1" t="s">
        <v>32</v>
      </c>
      <c r="T3169" s="1">
        <v>75208.0</v>
      </c>
      <c r="U3169" s="1" t="s">
        <v>8694</v>
      </c>
    </row>
    <row r="3170">
      <c r="A3170" s="1" t="s">
        <v>10284</v>
      </c>
      <c r="B3170" s="1">
        <v>38591.0</v>
      </c>
      <c r="C3170" s="1">
        <v>2339.0</v>
      </c>
      <c r="D3170" s="2" t="s">
        <v>7618</v>
      </c>
      <c r="G3170" s="3" t="str">
        <f t="shared" si="1"/>
        <v> </v>
      </c>
      <c r="H3170" s="3" t="str">
        <f t="shared" si="2"/>
        <v> </v>
      </c>
      <c r="I3170" s="1" t="s">
        <v>9195</v>
      </c>
      <c r="J3170" s="1" t="s">
        <v>389</v>
      </c>
      <c r="K3170" s="1" t="s">
        <v>53</v>
      </c>
      <c r="L3170" s="1">
        <v>1165.16</v>
      </c>
      <c r="M3170" s="1" t="s">
        <v>390</v>
      </c>
      <c r="N3170" s="1" t="s">
        <v>7606</v>
      </c>
      <c r="O3170" s="4">
        <v>44317.0</v>
      </c>
      <c r="P3170" s="4">
        <v>44348.0</v>
      </c>
      <c r="Q3170" s="1" t="s">
        <v>8693</v>
      </c>
      <c r="R3170" s="1" t="s">
        <v>31</v>
      </c>
      <c r="S3170" s="1" t="s">
        <v>32</v>
      </c>
      <c r="T3170" s="1">
        <v>75208.0</v>
      </c>
      <c r="U3170" s="1" t="s">
        <v>8694</v>
      </c>
    </row>
    <row r="3171">
      <c r="A3171" s="1" t="s">
        <v>10285</v>
      </c>
      <c r="B3171" s="1">
        <v>74179.0</v>
      </c>
      <c r="C3171" s="1">
        <v>2252.0</v>
      </c>
      <c r="D3171" s="2" t="s">
        <v>7616</v>
      </c>
      <c r="G3171" s="3" t="str">
        <f t="shared" si="1"/>
        <v> </v>
      </c>
      <c r="H3171" s="3" t="str">
        <f t="shared" si="2"/>
        <v> </v>
      </c>
      <c r="I3171" s="1" t="s">
        <v>1838</v>
      </c>
      <c r="J3171" s="1" t="s">
        <v>57</v>
      </c>
      <c r="K3171" s="1" t="s">
        <v>47</v>
      </c>
      <c r="L3171" s="1">
        <v>1200.0</v>
      </c>
      <c r="M3171" s="1" t="s">
        <v>58</v>
      </c>
      <c r="N3171" s="1" t="s">
        <v>7606</v>
      </c>
      <c r="O3171" s="4">
        <v>44317.0</v>
      </c>
      <c r="P3171" s="4">
        <v>44307.0</v>
      </c>
      <c r="Q3171" s="1" t="s">
        <v>10286</v>
      </c>
      <c r="R3171" s="1" t="s">
        <v>31</v>
      </c>
      <c r="S3171" s="1" t="s">
        <v>32</v>
      </c>
      <c r="T3171" s="1">
        <v>75206.0</v>
      </c>
      <c r="U3171" s="1" t="s">
        <v>10287</v>
      </c>
    </row>
    <row r="3172">
      <c r="A3172" s="1" t="s">
        <v>10288</v>
      </c>
      <c r="B3172" s="1">
        <v>35029.0</v>
      </c>
      <c r="C3172" s="1">
        <v>2070.0</v>
      </c>
      <c r="D3172" s="2" t="s">
        <v>7612</v>
      </c>
      <c r="G3172" s="3" t="str">
        <f t="shared" si="1"/>
        <v> </v>
      </c>
      <c r="H3172" s="3" t="str">
        <f t="shared" si="2"/>
        <v> </v>
      </c>
      <c r="I3172" s="1" t="s">
        <v>10289</v>
      </c>
      <c r="J3172" s="1" t="s">
        <v>389</v>
      </c>
      <c r="K3172" s="1" t="s">
        <v>41</v>
      </c>
      <c r="L3172" s="1">
        <v>1200.0</v>
      </c>
      <c r="M3172" s="1" t="s">
        <v>390</v>
      </c>
      <c r="N3172" s="1" t="s">
        <v>7606</v>
      </c>
      <c r="O3172" s="4">
        <v>44317.0</v>
      </c>
      <c r="P3172" s="4">
        <v>44089.0</v>
      </c>
      <c r="Q3172" s="1" t="s">
        <v>10290</v>
      </c>
      <c r="R3172" s="1" t="s">
        <v>31</v>
      </c>
      <c r="S3172" s="1" t="s">
        <v>32</v>
      </c>
      <c r="T3172" s="1">
        <v>75208.0</v>
      </c>
      <c r="U3172" s="1" t="s">
        <v>10291</v>
      </c>
    </row>
    <row r="3173">
      <c r="A3173" s="1" t="s">
        <v>10292</v>
      </c>
      <c r="B3173" s="1">
        <v>36804.0</v>
      </c>
      <c r="C3173" s="1">
        <v>2252.0</v>
      </c>
      <c r="D3173" s="2" t="s">
        <v>7616</v>
      </c>
      <c r="E3173" s="1" t="s">
        <v>7921</v>
      </c>
      <c r="F3173" s="1" t="s">
        <v>5067</v>
      </c>
      <c r="G3173" s="3" t="str">
        <f t="shared" si="1"/>
        <v>Liz Miller</v>
      </c>
      <c r="H3173" s="3" t="str">
        <f t="shared" si="2"/>
        <v>LIZ MILLER</v>
      </c>
      <c r="J3173" s="1" t="s">
        <v>389</v>
      </c>
      <c r="K3173" s="1" t="s">
        <v>47</v>
      </c>
      <c r="L3173" s="1">
        <v>1232.65</v>
      </c>
      <c r="M3173" s="1" t="s">
        <v>390</v>
      </c>
      <c r="N3173" s="1" t="s">
        <v>7606</v>
      </c>
      <c r="O3173" s="4">
        <v>44317.0</v>
      </c>
      <c r="P3173" s="4">
        <v>44294.0</v>
      </c>
      <c r="Q3173" s="1" t="s">
        <v>7922</v>
      </c>
      <c r="R3173" s="1" t="s">
        <v>951</v>
      </c>
      <c r="S3173" s="1" t="s">
        <v>32</v>
      </c>
      <c r="T3173" s="1">
        <v>75068.0</v>
      </c>
      <c r="U3173" s="1" t="s">
        <v>7923</v>
      </c>
    </row>
    <row r="3174">
      <c r="A3174" s="1" t="s">
        <v>10293</v>
      </c>
      <c r="B3174" s="1">
        <v>39422.0</v>
      </c>
      <c r="C3174" s="1">
        <v>2407.0</v>
      </c>
      <c r="D3174" s="2" t="s">
        <v>7605</v>
      </c>
      <c r="G3174" s="3" t="str">
        <f t="shared" si="1"/>
        <v> </v>
      </c>
      <c r="H3174" s="3" t="str">
        <f t="shared" si="2"/>
        <v> </v>
      </c>
      <c r="I3174" s="1" t="s">
        <v>10294</v>
      </c>
      <c r="J3174" s="1" t="s">
        <v>389</v>
      </c>
      <c r="K3174" s="1" t="s">
        <v>27</v>
      </c>
      <c r="L3174" s="1">
        <v>1260.0</v>
      </c>
      <c r="M3174" s="1" t="s">
        <v>390</v>
      </c>
      <c r="N3174" s="1" t="s">
        <v>7606</v>
      </c>
      <c r="P3174" s="4">
        <v>44403.0</v>
      </c>
      <c r="Q3174" s="1" t="s">
        <v>1223</v>
      </c>
      <c r="R3174" s="1" t="s">
        <v>31</v>
      </c>
      <c r="S3174" s="1" t="s">
        <v>32</v>
      </c>
      <c r="T3174" s="1">
        <v>75224.0</v>
      </c>
      <c r="U3174" s="1" t="s">
        <v>7624</v>
      </c>
    </row>
    <row r="3175">
      <c r="A3175" s="1" t="s">
        <v>10295</v>
      </c>
      <c r="B3175" s="1">
        <v>36798.0</v>
      </c>
      <c r="C3175" s="1">
        <v>2252.0</v>
      </c>
      <c r="D3175" s="2" t="s">
        <v>7616</v>
      </c>
      <c r="E3175" s="1" t="s">
        <v>8464</v>
      </c>
      <c r="F3175" s="1" t="s">
        <v>8465</v>
      </c>
      <c r="G3175" s="3" t="str">
        <f t="shared" si="1"/>
        <v>Katy Seitzler</v>
      </c>
      <c r="H3175" s="3" t="str">
        <f t="shared" si="2"/>
        <v>KATY SEITZLER</v>
      </c>
      <c r="J3175" s="1" t="s">
        <v>389</v>
      </c>
      <c r="K3175" s="1" t="s">
        <v>47</v>
      </c>
      <c r="L3175" s="1">
        <v>1260.0</v>
      </c>
      <c r="M3175" s="1" t="s">
        <v>390</v>
      </c>
      <c r="N3175" s="1" t="s">
        <v>7606</v>
      </c>
      <c r="O3175" s="4">
        <v>44317.0</v>
      </c>
      <c r="P3175" s="4">
        <v>44292.0</v>
      </c>
      <c r="Q3175" s="1" t="s">
        <v>8784</v>
      </c>
      <c r="R3175" s="1" t="s">
        <v>2580</v>
      </c>
      <c r="S3175" s="1" t="s">
        <v>32</v>
      </c>
      <c r="T3175" s="1">
        <v>75002.0</v>
      </c>
      <c r="U3175" s="1" t="s">
        <v>8828</v>
      </c>
    </row>
    <row r="3176">
      <c r="A3176" s="1" t="s">
        <v>10296</v>
      </c>
      <c r="B3176" s="1">
        <v>38576.0</v>
      </c>
      <c r="C3176" s="1">
        <v>2339.0</v>
      </c>
      <c r="D3176" s="2" t="s">
        <v>7618</v>
      </c>
      <c r="E3176" s="1" t="s">
        <v>7661</v>
      </c>
      <c r="F3176" s="1" t="s">
        <v>7653</v>
      </c>
      <c r="G3176" s="3" t="str">
        <f t="shared" si="1"/>
        <v>Jesse Perez</v>
      </c>
      <c r="H3176" s="3" t="str">
        <f t="shared" si="2"/>
        <v>JESSE PEREZ</v>
      </c>
      <c r="J3176" s="1" t="s">
        <v>389</v>
      </c>
      <c r="K3176" s="1" t="s">
        <v>53</v>
      </c>
      <c r="L3176" s="1">
        <v>1290.0</v>
      </c>
      <c r="M3176" s="1" t="s">
        <v>390</v>
      </c>
      <c r="N3176" s="1" t="s">
        <v>7606</v>
      </c>
      <c r="O3176" s="4">
        <v>44317.0</v>
      </c>
      <c r="P3176" s="4">
        <v>44329.0</v>
      </c>
      <c r="Q3176" s="1" t="s">
        <v>1223</v>
      </c>
      <c r="R3176" s="1" t="s">
        <v>31</v>
      </c>
      <c r="S3176" s="1" t="s">
        <v>32</v>
      </c>
      <c r="T3176" s="1">
        <v>75224.0</v>
      </c>
      <c r="U3176" s="1" t="s">
        <v>1224</v>
      </c>
    </row>
    <row r="3177">
      <c r="A3177" s="1" t="s">
        <v>10297</v>
      </c>
      <c r="B3177" s="1">
        <v>38553.0</v>
      </c>
      <c r="C3177" s="1">
        <v>2339.0</v>
      </c>
      <c r="D3177" s="2" t="s">
        <v>7618</v>
      </c>
      <c r="G3177" s="3" t="str">
        <f t="shared" si="1"/>
        <v> </v>
      </c>
      <c r="H3177" s="3" t="str">
        <f t="shared" si="2"/>
        <v> </v>
      </c>
      <c r="I3177" s="1" t="s">
        <v>9195</v>
      </c>
      <c r="J3177" s="1" t="s">
        <v>389</v>
      </c>
      <c r="K3177" s="1" t="s">
        <v>53</v>
      </c>
      <c r="L3177" s="1">
        <v>1317.95</v>
      </c>
      <c r="M3177" s="1" t="s">
        <v>390</v>
      </c>
      <c r="N3177" s="1" t="s">
        <v>7606</v>
      </c>
      <c r="O3177" s="4">
        <v>44317.0</v>
      </c>
      <c r="P3177" s="4">
        <v>44316.0</v>
      </c>
      <c r="Q3177" s="1" t="s">
        <v>8693</v>
      </c>
      <c r="R3177" s="1" t="s">
        <v>31</v>
      </c>
      <c r="S3177" s="1" t="s">
        <v>32</v>
      </c>
      <c r="T3177" s="1">
        <v>75208.0</v>
      </c>
      <c r="U3177" s="1" t="s">
        <v>8694</v>
      </c>
    </row>
    <row r="3178">
      <c r="A3178" s="1" t="s">
        <v>10298</v>
      </c>
      <c r="B3178" s="1">
        <v>35815.0</v>
      </c>
      <c r="C3178" s="1">
        <v>2154.0</v>
      </c>
      <c r="D3178" s="2" t="s">
        <v>7614</v>
      </c>
      <c r="E3178" s="1" t="s">
        <v>8464</v>
      </c>
      <c r="F3178" s="1" t="s">
        <v>8465</v>
      </c>
      <c r="G3178" s="3" t="str">
        <f t="shared" si="1"/>
        <v>Katy Seitzler</v>
      </c>
      <c r="H3178" s="3" t="str">
        <f t="shared" si="2"/>
        <v>KATY SEITZLER</v>
      </c>
      <c r="J3178" s="1" t="s">
        <v>389</v>
      </c>
      <c r="K3178" s="1" t="s">
        <v>44</v>
      </c>
      <c r="L3178" s="1">
        <v>1393.5</v>
      </c>
      <c r="M3178" s="1" t="s">
        <v>390</v>
      </c>
      <c r="N3178" s="1" t="s">
        <v>7606</v>
      </c>
      <c r="O3178" s="4">
        <v>44317.0</v>
      </c>
      <c r="P3178" s="4">
        <v>44260.0</v>
      </c>
      <c r="Q3178" s="1" t="s">
        <v>8784</v>
      </c>
      <c r="R3178" s="1" t="s">
        <v>2580</v>
      </c>
      <c r="S3178" s="1" t="s">
        <v>32</v>
      </c>
      <c r="T3178" s="1">
        <v>75002.0</v>
      </c>
      <c r="U3178" s="1" t="s">
        <v>8828</v>
      </c>
    </row>
    <row r="3179">
      <c r="A3179" s="1" t="s">
        <v>10299</v>
      </c>
      <c r="B3179" s="1">
        <v>38551.0</v>
      </c>
      <c r="C3179" s="1">
        <v>2339.0</v>
      </c>
      <c r="D3179" s="2" t="s">
        <v>7618</v>
      </c>
      <c r="E3179" s="1" t="s">
        <v>1221</v>
      </c>
      <c r="F3179" s="1" t="s">
        <v>1222</v>
      </c>
      <c r="G3179" s="3" t="str">
        <f t="shared" si="1"/>
        <v>Chad West</v>
      </c>
      <c r="H3179" s="3" t="str">
        <f t="shared" si="2"/>
        <v>CHAD WEST</v>
      </c>
      <c r="J3179" s="1" t="s">
        <v>389</v>
      </c>
      <c r="K3179" s="1" t="s">
        <v>53</v>
      </c>
      <c r="L3179" s="1">
        <v>1434.57</v>
      </c>
      <c r="M3179" s="1" t="s">
        <v>390</v>
      </c>
      <c r="N3179" s="1" t="s">
        <v>7606</v>
      </c>
      <c r="O3179" s="4">
        <v>44317.0</v>
      </c>
      <c r="P3179" s="4">
        <v>44316.0</v>
      </c>
      <c r="Q3179" s="1" t="s">
        <v>8689</v>
      </c>
      <c r="R3179" s="1" t="s">
        <v>31</v>
      </c>
      <c r="S3179" s="1" t="s">
        <v>32</v>
      </c>
      <c r="T3179" s="1">
        <v>75208.0</v>
      </c>
      <c r="U3179" s="1" t="s">
        <v>10230</v>
      </c>
    </row>
    <row r="3180">
      <c r="A3180" s="1" t="s">
        <v>10300</v>
      </c>
      <c r="B3180" s="1">
        <v>34519.0</v>
      </c>
      <c r="C3180" s="1">
        <v>2024.0</v>
      </c>
      <c r="D3180" s="2" t="s">
        <v>7610</v>
      </c>
      <c r="G3180" s="3" t="str">
        <f t="shared" si="1"/>
        <v> </v>
      </c>
      <c r="H3180" s="3" t="str">
        <f t="shared" si="2"/>
        <v> </v>
      </c>
      <c r="I3180" s="1" t="s">
        <v>8692</v>
      </c>
      <c r="J3180" s="1" t="s">
        <v>389</v>
      </c>
      <c r="K3180" s="1" t="s">
        <v>36</v>
      </c>
      <c r="L3180" s="1">
        <v>1456.53</v>
      </c>
      <c r="M3180" s="1" t="s">
        <v>390</v>
      </c>
      <c r="N3180" s="1" t="s">
        <v>7606</v>
      </c>
      <c r="P3180" s="4">
        <v>43873.0</v>
      </c>
      <c r="Q3180" s="1" t="s">
        <v>8693</v>
      </c>
      <c r="R3180" s="1" t="s">
        <v>31</v>
      </c>
      <c r="S3180" s="1" t="s">
        <v>32</v>
      </c>
      <c r="T3180" s="1">
        <v>75208.0</v>
      </c>
      <c r="U3180" s="1" t="s">
        <v>8694</v>
      </c>
    </row>
    <row r="3181">
      <c r="A3181" s="1" t="s">
        <v>10301</v>
      </c>
      <c r="B3181" s="1">
        <v>70015.0</v>
      </c>
      <c r="C3181" s="1">
        <v>2154.0</v>
      </c>
      <c r="D3181" s="2" t="s">
        <v>7614</v>
      </c>
      <c r="G3181" s="3" t="str">
        <f t="shared" si="1"/>
        <v> </v>
      </c>
      <c r="H3181" s="3" t="str">
        <f t="shared" si="2"/>
        <v> </v>
      </c>
      <c r="I3181" s="1" t="s">
        <v>10242</v>
      </c>
      <c r="J3181" s="1" t="s">
        <v>57</v>
      </c>
      <c r="K3181" s="1" t="s">
        <v>44</v>
      </c>
      <c r="L3181" s="1">
        <v>1500.0</v>
      </c>
      <c r="M3181" s="1" t="s">
        <v>58</v>
      </c>
      <c r="N3181" s="1" t="s">
        <v>7606</v>
      </c>
      <c r="O3181" s="4">
        <v>44317.0</v>
      </c>
      <c r="P3181" s="4">
        <v>44265.0</v>
      </c>
      <c r="Q3181" s="1" t="s">
        <v>5631</v>
      </c>
      <c r="R3181" s="1" t="s">
        <v>31</v>
      </c>
      <c r="S3181" s="1" t="s">
        <v>32</v>
      </c>
      <c r="T3181" s="1">
        <v>75240.0</v>
      </c>
      <c r="U3181" s="1" t="s">
        <v>5632</v>
      </c>
    </row>
    <row r="3182">
      <c r="A3182" s="1" t="s">
        <v>10302</v>
      </c>
      <c r="B3182" s="1">
        <v>35798.0</v>
      </c>
      <c r="C3182" s="1">
        <v>2154.0</v>
      </c>
      <c r="D3182" s="2" t="s">
        <v>7614</v>
      </c>
      <c r="G3182" s="3" t="str">
        <f t="shared" si="1"/>
        <v> </v>
      </c>
      <c r="H3182" s="3" t="str">
        <f t="shared" si="2"/>
        <v> </v>
      </c>
      <c r="I3182" s="1" t="s">
        <v>9195</v>
      </c>
      <c r="J3182" s="1" t="s">
        <v>389</v>
      </c>
      <c r="K3182" s="1" t="s">
        <v>44</v>
      </c>
      <c r="L3182" s="1">
        <v>1633.92</v>
      </c>
      <c r="M3182" s="1" t="s">
        <v>390</v>
      </c>
      <c r="N3182" s="1" t="s">
        <v>7606</v>
      </c>
      <c r="O3182" s="4">
        <v>44317.0</v>
      </c>
      <c r="P3182" s="4">
        <v>44230.0</v>
      </c>
      <c r="Q3182" s="1" t="s">
        <v>8693</v>
      </c>
      <c r="R3182" s="1" t="s">
        <v>31</v>
      </c>
      <c r="S3182" s="1" t="s">
        <v>32</v>
      </c>
      <c r="T3182" s="1">
        <v>75208.0</v>
      </c>
      <c r="U3182" s="1" t="s">
        <v>8694</v>
      </c>
    </row>
    <row r="3183">
      <c r="A3183" s="1" t="s">
        <v>10303</v>
      </c>
      <c r="B3183" s="1">
        <v>38600.0</v>
      </c>
      <c r="C3183" s="1">
        <v>2339.0</v>
      </c>
      <c r="D3183" s="2" t="s">
        <v>7618</v>
      </c>
      <c r="E3183" s="1" t="s">
        <v>1221</v>
      </c>
      <c r="F3183" s="1" t="s">
        <v>1222</v>
      </c>
      <c r="G3183" s="3" t="str">
        <f t="shared" si="1"/>
        <v>Chad West</v>
      </c>
      <c r="H3183" s="3" t="str">
        <f t="shared" si="2"/>
        <v>CHAD WEST</v>
      </c>
      <c r="J3183" s="1" t="s">
        <v>389</v>
      </c>
      <c r="K3183" s="1" t="s">
        <v>53</v>
      </c>
      <c r="L3183" s="1">
        <v>1663.43</v>
      </c>
      <c r="M3183" s="1" t="s">
        <v>390</v>
      </c>
      <c r="N3183" s="1" t="s">
        <v>7606</v>
      </c>
      <c r="O3183" s="4">
        <v>44317.0</v>
      </c>
      <c r="P3183" s="4">
        <v>44376.0</v>
      </c>
      <c r="Q3183" s="1" t="s">
        <v>1223</v>
      </c>
      <c r="R3183" s="1" t="s">
        <v>31</v>
      </c>
      <c r="S3183" s="1" t="s">
        <v>32</v>
      </c>
      <c r="T3183" s="1">
        <v>75224.0</v>
      </c>
      <c r="U3183" s="1" t="s">
        <v>1224</v>
      </c>
    </row>
    <row r="3184">
      <c r="A3184" s="1" t="s">
        <v>10304</v>
      </c>
      <c r="B3184" s="1">
        <v>38564.0</v>
      </c>
      <c r="C3184" s="1">
        <v>2339.0</v>
      </c>
      <c r="D3184" s="2" t="s">
        <v>7618</v>
      </c>
      <c r="E3184" s="1" t="s">
        <v>8464</v>
      </c>
      <c r="F3184" s="1" t="s">
        <v>8465</v>
      </c>
      <c r="G3184" s="3" t="str">
        <f t="shared" si="1"/>
        <v>Katy Seitzler</v>
      </c>
      <c r="H3184" s="3" t="str">
        <f t="shared" si="2"/>
        <v>KATY SEITZLER</v>
      </c>
      <c r="J3184" s="1" t="s">
        <v>389</v>
      </c>
      <c r="K3184" s="1" t="s">
        <v>53</v>
      </c>
      <c r="L3184" s="1">
        <v>1692.48</v>
      </c>
      <c r="M3184" s="1" t="s">
        <v>390</v>
      </c>
      <c r="N3184" s="1" t="s">
        <v>7606</v>
      </c>
      <c r="O3184" s="4">
        <v>44317.0</v>
      </c>
      <c r="P3184" s="4">
        <v>44322.0</v>
      </c>
      <c r="Q3184" s="1" t="s">
        <v>8784</v>
      </c>
      <c r="R3184" s="1" t="s">
        <v>2580</v>
      </c>
      <c r="S3184" s="1" t="s">
        <v>32</v>
      </c>
      <c r="T3184" s="1">
        <v>75002.0</v>
      </c>
      <c r="U3184" s="1" t="s">
        <v>8828</v>
      </c>
    </row>
    <row r="3185">
      <c r="A3185" s="1" t="s">
        <v>10305</v>
      </c>
      <c r="B3185" s="1">
        <v>38570.0</v>
      </c>
      <c r="C3185" s="1">
        <v>2339.0</v>
      </c>
      <c r="D3185" s="2" t="s">
        <v>7618</v>
      </c>
      <c r="E3185" s="1" t="s">
        <v>7661</v>
      </c>
      <c r="F3185" s="1" t="s">
        <v>7653</v>
      </c>
      <c r="G3185" s="3" t="str">
        <f t="shared" si="1"/>
        <v>Jesse Perez</v>
      </c>
      <c r="H3185" s="3" t="str">
        <f t="shared" si="2"/>
        <v>JESSE PEREZ</v>
      </c>
      <c r="J3185" s="1" t="s">
        <v>389</v>
      </c>
      <c r="K3185" s="1" t="s">
        <v>53</v>
      </c>
      <c r="L3185" s="1">
        <v>1702.25</v>
      </c>
      <c r="M3185" s="1" t="s">
        <v>390</v>
      </c>
      <c r="N3185" s="1" t="s">
        <v>7606</v>
      </c>
      <c r="O3185" s="4">
        <v>44317.0</v>
      </c>
      <c r="P3185" s="4">
        <v>44327.0</v>
      </c>
      <c r="Q3185" s="1" t="s">
        <v>1223</v>
      </c>
      <c r="R3185" s="1" t="s">
        <v>31</v>
      </c>
      <c r="S3185" s="1" t="s">
        <v>32</v>
      </c>
      <c r="T3185" s="1">
        <v>75224.0</v>
      </c>
      <c r="U3185" s="1" t="s">
        <v>1224</v>
      </c>
    </row>
    <row r="3186">
      <c r="A3186" s="1" t="s">
        <v>10306</v>
      </c>
      <c r="B3186" s="1">
        <v>35834.0</v>
      </c>
      <c r="C3186" s="1">
        <v>2154.0</v>
      </c>
      <c r="D3186" s="2" t="s">
        <v>7614</v>
      </c>
      <c r="G3186" s="3" t="str">
        <f t="shared" si="1"/>
        <v> </v>
      </c>
      <c r="H3186" s="3" t="str">
        <f t="shared" si="2"/>
        <v> </v>
      </c>
      <c r="I3186" s="1" t="s">
        <v>790</v>
      </c>
      <c r="J3186" s="1" t="s">
        <v>389</v>
      </c>
      <c r="K3186" s="1" t="s">
        <v>44</v>
      </c>
      <c r="L3186" s="1">
        <v>1776.7</v>
      </c>
      <c r="M3186" s="1" t="s">
        <v>390</v>
      </c>
      <c r="N3186" s="1" t="s">
        <v>7606</v>
      </c>
      <c r="O3186" s="4">
        <v>44317.0</v>
      </c>
      <c r="P3186" s="4">
        <v>44274.0</v>
      </c>
      <c r="Q3186" s="1" t="s">
        <v>791</v>
      </c>
      <c r="R3186" s="1" t="s">
        <v>31</v>
      </c>
      <c r="S3186" s="1" t="s">
        <v>32</v>
      </c>
      <c r="T3186" s="1">
        <v>75247.0</v>
      </c>
      <c r="U3186" s="1" t="s">
        <v>792</v>
      </c>
    </row>
    <row r="3187">
      <c r="A3187" s="1">
        <v>473861.0</v>
      </c>
      <c r="B3187" s="1">
        <v>73861.0</v>
      </c>
      <c r="C3187" s="1">
        <v>2252.0</v>
      </c>
      <c r="D3187" s="2" t="s">
        <v>7616</v>
      </c>
      <c r="E3187" s="1" t="s">
        <v>162</v>
      </c>
      <c r="F3187" s="1" t="s">
        <v>9809</v>
      </c>
      <c r="G3187" s="3" t="str">
        <f t="shared" si="1"/>
        <v>Vicky Gouge</v>
      </c>
      <c r="H3187" s="3" t="str">
        <f t="shared" si="2"/>
        <v>VICKY GOUGE</v>
      </c>
      <c r="I3187" s="1" t="s">
        <v>9810</v>
      </c>
      <c r="J3187" s="1" t="s">
        <v>5772</v>
      </c>
      <c r="K3187" s="1" t="s">
        <v>47</v>
      </c>
      <c r="L3187" s="1">
        <v>1800.0</v>
      </c>
      <c r="M3187" s="1" t="s">
        <v>5772</v>
      </c>
      <c r="N3187" s="1" t="s">
        <v>7606</v>
      </c>
      <c r="O3187" s="4">
        <v>44317.0</v>
      </c>
      <c r="P3187" s="4">
        <v>44307.0</v>
      </c>
      <c r="Q3187" s="1" t="s">
        <v>8638</v>
      </c>
      <c r="R3187" s="1" t="s">
        <v>122</v>
      </c>
      <c r="S3187" s="1" t="s">
        <v>32</v>
      </c>
      <c r="T3187" s="1">
        <v>78715.0</v>
      </c>
      <c r="U3187" s="1" t="s">
        <v>8639</v>
      </c>
    </row>
    <row r="3188">
      <c r="A3188" s="1" t="s">
        <v>10307</v>
      </c>
      <c r="B3188" s="1">
        <v>35016.0</v>
      </c>
      <c r="C3188" s="1">
        <v>2070.0</v>
      </c>
      <c r="D3188" s="2" t="s">
        <v>7612</v>
      </c>
      <c r="G3188" s="3" t="str">
        <f t="shared" si="1"/>
        <v> </v>
      </c>
      <c r="H3188" s="3" t="str">
        <f t="shared" si="2"/>
        <v> </v>
      </c>
      <c r="I3188" s="1" t="s">
        <v>6937</v>
      </c>
      <c r="J3188" s="1" t="s">
        <v>389</v>
      </c>
      <c r="K3188" s="1" t="s">
        <v>41</v>
      </c>
      <c r="L3188" s="1">
        <v>1966.67</v>
      </c>
      <c r="M3188" s="1" t="s">
        <v>390</v>
      </c>
      <c r="N3188" s="1" t="s">
        <v>7606</v>
      </c>
      <c r="O3188" s="4">
        <v>44317.0</v>
      </c>
      <c r="P3188" s="4">
        <v>44041.0</v>
      </c>
      <c r="Q3188" s="1" t="s">
        <v>10308</v>
      </c>
      <c r="R3188" s="1" t="s">
        <v>31</v>
      </c>
      <c r="S3188" s="1" t="s">
        <v>32</v>
      </c>
      <c r="T3188" s="1">
        <v>75183.0</v>
      </c>
      <c r="U3188" s="1" t="s">
        <v>10309</v>
      </c>
    </row>
    <row r="3189">
      <c r="A3189" s="1" t="s">
        <v>10310</v>
      </c>
      <c r="B3189" s="1">
        <v>35826.0</v>
      </c>
      <c r="C3189" s="1">
        <v>2154.0</v>
      </c>
      <c r="D3189" s="2" t="s">
        <v>7614</v>
      </c>
      <c r="G3189" s="3" t="str">
        <f t="shared" si="1"/>
        <v> </v>
      </c>
      <c r="H3189" s="3" t="str">
        <f t="shared" si="2"/>
        <v> </v>
      </c>
      <c r="I3189" s="1" t="s">
        <v>9195</v>
      </c>
      <c r="J3189" s="1" t="s">
        <v>389</v>
      </c>
      <c r="K3189" s="1" t="s">
        <v>44</v>
      </c>
      <c r="L3189" s="1">
        <v>1980.73</v>
      </c>
      <c r="M3189" s="1" t="s">
        <v>390</v>
      </c>
      <c r="N3189" s="1" t="s">
        <v>7606</v>
      </c>
      <c r="O3189" s="4">
        <v>44317.0</v>
      </c>
      <c r="P3189" s="4">
        <v>44266.0</v>
      </c>
      <c r="Q3189" s="1" t="s">
        <v>8693</v>
      </c>
      <c r="R3189" s="1" t="s">
        <v>31</v>
      </c>
      <c r="S3189" s="1" t="s">
        <v>32</v>
      </c>
      <c r="T3189" s="1">
        <v>75208.0</v>
      </c>
      <c r="U3189" s="1" t="s">
        <v>8694</v>
      </c>
    </row>
    <row r="3190">
      <c r="A3190" s="1" t="s">
        <v>10311</v>
      </c>
      <c r="B3190" s="1">
        <v>36797.0</v>
      </c>
      <c r="C3190" s="1">
        <v>2252.0</v>
      </c>
      <c r="D3190" s="2" t="s">
        <v>7616</v>
      </c>
      <c r="G3190" s="3" t="str">
        <f t="shared" si="1"/>
        <v> </v>
      </c>
      <c r="H3190" s="3" t="str">
        <f t="shared" si="2"/>
        <v> </v>
      </c>
      <c r="I3190" s="1" t="s">
        <v>9195</v>
      </c>
      <c r="J3190" s="1" t="s">
        <v>389</v>
      </c>
      <c r="K3190" s="1" t="s">
        <v>47</v>
      </c>
      <c r="L3190" s="1">
        <v>1980.73</v>
      </c>
      <c r="M3190" s="1" t="s">
        <v>390</v>
      </c>
      <c r="N3190" s="1" t="s">
        <v>7606</v>
      </c>
      <c r="O3190" s="4">
        <v>44317.0</v>
      </c>
      <c r="P3190" s="4">
        <v>44292.0</v>
      </c>
      <c r="Q3190" s="1" t="s">
        <v>8693</v>
      </c>
      <c r="R3190" s="1" t="s">
        <v>31</v>
      </c>
      <c r="S3190" s="1" t="s">
        <v>32</v>
      </c>
      <c r="T3190" s="1">
        <v>75208.0</v>
      </c>
      <c r="U3190" s="1" t="s">
        <v>8694</v>
      </c>
    </row>
    <row r="3191">
      <c r="A3191" s="1" t="s">
        <v>10312</v>
      </c>
      <c r="B3191" s="1">
        <v>65424.0</v>
      </c>
      <c r="C3191" s="1">
        <v>2024.0</v>
      </c>
      <c r="D3191" s="2" t="s">
        <v>7610</v>
      </c>
      <c r="E3191" s="1" t="s">
        <v>10313</v>
      </c>
      <c r="F3191" s="1" t="s">
        <v>1472</v>
      </c>
      <c r="G3191" s="3" t="str">
        <f t="shared" si="1"/>
        <v>Tim &amp; Melanie Byrne</v>
      </c>
      <c r="H3191" s="3" t="str">
        <f t="shared" si="2"/>
        <v>TIM &amp; MELANIE BYRNE</v>
      </c>
      <c r="J3191" s="1" t="s">
        <v>57</v>
      </c>
      <c r="K3191" s="1" t="s">
        <v>36</v>
      </c>
      <c r="L3191" s="1">
        <v>2000.0</v>
      </c>
      <c r="M3191" s="1" t="s">
        <v>58</v>
      </c>
      <c r="N3191" s="1" t="s">
        <v>7606</v>
      </c>
      <c r="P3191" s="4">
        <v>43884.0</v>
      </c>
      <c r="Q3191" s="1" t="s">
        <v>9827</v>
      </c>
      <c r="R3191" s="1" t="s">
        <v>31</v>
      </c>
      <c r="S3191" s="1" t="s">
        <v>32</v>
      </c>
      <c r="T3191" s="1">
        <v>75205.0</v>
      </c>
      <c r="U3191" s="1" t="s">
        <v>9828</v>
      </c>
    </row>
    <row r="3192">
      <c r="A3192" s="1" t="s">
        <v>10314</v>
      </c>
      <c r="B3192" s="1">
        <v>66742.0</v>
      </c>
      <c r="C3192" s="1">
        <v>2070.0</v>
      </c>
      <c r="D3192" s="2" t="s">
        <v>7612</v>
      </c>
      <c r="G3192" s="3" t="str">
        <f t="shared" si="1"/>
        <v> </v>
      </c>
      <c r="H3192" s="3" t="str">
        <f t="shared" si="2"/>
        <v> </v>
      </c>
      <c r="I3192" s="1" t="s">
        <v>10315</v>
      </c>
      <c r="J3192" s="1" t="s">
        <v>57</v>
      </c>
      <c r="K3192" s="1" t="s">
        <v>41</v>
      </c>
      <c r="L3192" s="1">
        <v>2000.0</v>
      </c>
      <c r="M3192" s="1" t="s">
        <v>58</v>
      </c>
      <c r="N3192" s="1" t="s">
        <v>7606</v>
      </c>
      <c r="O3192" s="4">
        <v>44317.0</v>
      </c>
      <c r="P3192" s="4">
        <v>44169.0</v>
      </c>
      <c r="Q3192" s="1" t="s">
        <v>9379</v>
      </c>
      <c r="R3192" s="1" t="s">
        <v>1541</v>
      </c>
      <c r="S3192" s="1" t="s">
        <v>32</v>
      </c>
      <c r="T3192" s="1">
        <v>75093.0</v>
      </c>
      <c r="U3192" s="1" t="s">
        <v>9380</v>
      </c>
    </row>
    <row r="3193">
      <c r="A3193" s="1" t="s">
        <v>10316</v>
      </c>
      <c r="B3193" s="1">
        <v>35020.0</v>
      </c>
      <c r="C3193" s="1">
        <v>2070.0</v>
      </c>
      <c r="D3193" s="2" t="s">
        <v>7612</v>
      </c>
      <c r="E3193" s="1" t="s">
        <v>1875</v>
      </c>
      <c r="F3193" s="1" t="s">
        <v>1876</v>
      </c>
      <c r="G3193" s="3" t="str">
        <f t="shared" si="1"/>
        <v>Anna Casey</v>
      </c>
      <c r="H3193" s="3" t="str">
        <f t="shared" si="2"/>
        <v>ANNA CASEY</v>
      </c>
      <c r="J3193" s="1" t="s">
        <v>389</v>
      </c>
      <c r="K3193" s="1" t="s">
        <v>41</v>
      </c>
      <c r="L3193" s="1">
        <v>2000.0</v>
      </c>
      <c r="M3193" s="1" t="s">
        <v>390</v>
      </c>
      <c r="N3193" s="1" t="s">
        <v>7606</v>
      </c>
      <c r="O3193" s="4">
        <v>44317.0</v>
      </c>
      <c r="P3193" s="4">
        <v>44057.0</v>
      </c>
      <c r="Q3193" s="1" t="s">
        <v>1877</v>
      </c>
      <c r="R3193" s="1" t="s">
        <v>31</v>
      </c>
      <c r="S3193" s="1" t="s">
        <v>32</v>
      </c>
      <c r="T3193" s="1">
        <v>75233.0</v>
      </c>
      <c r="U3193" s="1" t="s">
        <v>1878</v>
      </c>
    </row>
    <row r="3194">
      <c r="A3194" s="1" t="s">
        <v>10317</v>
      </c>
      <c r="B3194" s="1">
        <v>35828.0</v>
      </c>
      <c r="C3194" s="1">
        <v>2154.0</v>
      </c>
      <c r="D3194" s="2" t="s">
        <v>7614</v>
      </c>
      <c r="E3194" s="1" t="s">
        <v>794</v>
      </c>
      <c r="F3194" s="1" t="s">
        <v>795</v>
      </c>
      <c r="G3194" s="3" t="str">
        <f t="shared" si="1"/>
        <v>Taylor Adams</v>
      </c>
      <c r="H3194" s="3" t="str">
        <f t="shared" si="2"/>
        <v>TAYLOR ADAMS</v>
      </c>
      <c r="J3194" s="1" t="s">
        <v>389</v>
      </c>
      <c r="K3194" s="1" t="s">
        <v>44</v>
      </c>
      <c r="L3194" s="1">
        <v>2000.0</v>
      </c>
      <c r="M3194" s="1" t="s">
        <v>390</v>
      </c>
      <c r="N3194" s="1" t="s">
        <v>7606</v>
      </c>
      <c r="O3194" s="4">
        <v>44317.0</v>
      </c>
      <c r="P3194" s="4">
        <v>44270.0</v>
      </c>
      <c r="Q3194" s="1" t="s">
        <v>9342</v>
      </c>
      <c r="R3194" s="1" t="s">
        <v>31</v>
      </c>
      <c r="S3194" s="1" t="s">
        <v>32</v>
      </c>
      <c r="T3194" s="1">
        <v>75208.0</v>
      </c>
      <c r="U3194" s="1" t="s">
        <v>9343</v>
      </c>
    </row>
    <row r="3195">
      <c r="A3195" s="1" t="s">
        <v>10318</v>
      </c>
      <c r="B3195" s="1">
        <v>38583.0</v>
      </c>
      <c r="C3195" s="1">
        <v>2339.0</v>
      </c>
      <c r="D3195" s="2" t="s">
        <v>7618</v>
      </c>
      <c r="E3195" s="1" t="s">
        <v>794</v>
      </c>
      <c r="F3195" s="1" t="s">
        <v>795</v>
      </c>
      <c r="G3195" s="3" t="str">
        <f t="shared" si="1"/>
        <v>Taylor Adams</v>
      </c>
      <c r="H3195" s="3" t="str">
        <f t="shared" si="2"/>
        <v>TAYLOR ADAMS</v>
      </c>
      <c r="J3195" s="1" t="s">
        <v>389</v>
      </c>
      <c r="K3195" s="1" t="s">
        <v>53</v>
      </c>
      <c r="L3195" s="1">
        <v>2000.0</v>
      </c>
      <c r="M3195" s="1" t="s">
        <v>390</v>
      </c>
      <c r="N3195" s="1" t="s">
        <v>7606</v>
      </c>
      <c r="O3195" s="4">
        <v>44317.0</v>
      </c>
      <c r="P3195" s="4">
        <v>44330.0</v>
      </c>
      <c r="Q3195" s="1" t="s">
        <v>9342</v>
      </c>
      <c r="R3195" s="1" t="s">
        <v>31</v>
      </c>
      <c r="S3195" s="1" t="s">
        <v>32</v>
      </c>
      <c r="T3195" s="1">
        <v>75208.0</v>
      </c>
      <c r="U3195" s="1" t="s">
        <v>9343</v>
      </c>
    </row>
    <row r="3196">
      <c r="A3196" s="1" t="s">
        <v>10319</v>
      </c>
      <c r="B3196" s="1">
        <v>38554.0</v>
      </c>
      <c r="C3196" s="1">
        <v>2339.0</v>
      </c>
      <c r="D3196" s="2" t="s">
        <v>7618</v>
      </c>
      <c r="E3196" s="1" t="s">
        <v>794</v>
      </c>
      <c r="F3196" s="1" t="s">
        <v>795</v>
      </c>
      <c r="G3196" s="3" t="str">
        <f t="shared" si="1"/>
        <v>Taylor Adams</v>
      </c>
      <c r="H3196" s="3" t="str">
        <f t="shared" si="2"/>
        <v>TAYLOR ADAMS</v>
      </c>
      <c r="J3196" s="1" t="s">
        <v>389</v>
      </c>
      <c r="K3196" s="1" t="s">
        <v>53</v>
      </c>
      <c r="L3196" s="1">
        <v>2000.0</v>
      </c>
      <c r="M3196" s="1" t="s">
        <v>390</v>
      </c>
      <c r="N3196" s="1" t="s">
        <v>7606</v>
      </c>
      <c r="O3196" s="4">
        <v>44317.0</v>
      </c>
      <c r="P3196" s="4">
        <v>44319.0</v>
      </c>
      <c r="Q3196" s="1" t="s">
        <v>9342</v>
      </c>
      <c r="R3196" s="1" t="s">
        <v>31</v>
      </c>
      <c r="S3196" s="1" t="s">
        <v>32</v>
      </c>
      <c r="T3196" s="1">
        <v>75208.0</v>
      </c>
      <c r="U3196" s="1" t="s">
        <v>9343</v>
      </c>
    </row>
    <row r="3197">
      <c r="A3197" s="1" t="s">
        <v>10320</v>
      </c>
      <c r="B3197" s="1">
        <v>39511.0</v>
      </c>
      <c r="C3197" s="1">
        <v>2407.0</v>
      </c>
      <c r="D3197" s="2" t="s">
        <v>7605</v>
      </c>
      <c r="G3197" s="3" t="str">
        <f t="shared" si="1"/>
        <v> </v>
      </c>
      <c r="H3197" s="3" t="str">
        <f t="shared" si="2"/>
        <v> </v>
      </c>
      <c r="I3197" s="1" t="s">
        <v>8135</v>
      </c>
      <c r="J3197" s="1" t="s">
        <v>389</v>
      </c>
      <c r="K3197" s="1" t="s">
        <v>27</v>
      </c>
      <c r="L3197" s="1">
        <v>2176.63</v>
      </c>
      <c r="M3197" s="1" t="s">
        <v>390</v>
      </c>
      <c r="N3197" s="1" t="s">
        <v>7606</v>
      </c>
      <c r="P3197" s="5">
        <v>44543.0</v>
      </c>
      <c r="Q3197" s="1" t="s">
        <v>8136</v>
      </c>
      <c r="R3197" s="1" t="s">
        <v>31</v>
      </c>
      <c r="S3197" s="1" t="s">
        <v>32</v>
      </c>
      <c r="T3197" s="1">
        <v>75201.0</v>
      </c>
      <c r="U3197" s="1" t="s">
        <v>8137</v>
      </c>
    </row>
    <row r="3198">
      <c r="A3198" s="1" t="s">
        <v>10321</v>
      </c>
      <c r="B3198" s="1">
        <v>73863.0</v>
      </c>
      <c r="C3198" s="1">
        <v>2252.0</v>
      </c>
      <c r="D3198" s="2" t="s">
        <v>7616</v>
      </c>
      <c r="G3198" s="3" t="str">
        <f t="shared" si="1"/>
        <v> </v>
      </c>
      <c r="H3198" s="3" t="str">
        <f t="shared" si="2"/>
        <v> </v>
      </c>
      <c r="I3198" s="1" t="s">
        <v>7163</v>
      </c>
      <c r="J3198" s="1" t="s">
        <v>57</v>
      </c>
      <c r="K3198" s="1" t="s">
        <v>47</v>
      </c>
      <c r="L3198" s="1">
        <v>2500.0</v>
      </c>
      <c r="M3198" s="1" t="s">
        <v>58</v>
      </c>
      <c r="N3198" s="1" t="s">
        <v>7606</v>
      </c>
      <c r="O3198" s="4">
        <v>44317.0</v>
      </c>
      <c r="P3198" s="4">
        <v>44293.0</v>
      </c>
      <c r="Q3198" s="1" t="s">
        <v>5638</v>
      </c>
      <c r="R3198" s="1" t="s">
        <v>31</v>
      </c>
      <c r="S3198" s="1" t="s">
        <v>32</v>
      </c>
      <c r="T3198" s="1">
        <v>75201.0</v>
      </c>
      <c r="U3198" s="1" t="s">
        <v>5639</v>
      </c>
    </row>
    <row r="3199">
      <c r="A3199" s="1" t="s">
        <v>10322</v>
      </c>
      <c r="B3199" s="1">
        <v>35794.0</v>
      </c>
      <c r="C3199" s="1">
        <v>2154.0</v>
      </c>
      <c r="D3199" s="2" t="s">
        <v>7614</v>
      </c>
      <c r="E3199" s="1" t="s">
        <v>10103</v>
      </c>
      <c r="F3199" s="1" t="s">
        <v>10104</v>
      </c>
      <c r="G3199" s="3" t="str">
        <f t="shared" si="1"/>
        <v>Farrokh Nazerian</v>
      </c>
      <c r="H3199" s="3" t="str">
        <f t="shared" si="2"/>
        <v>FARROKH NAZERIAN</v>
      </c>
      <c r="J3199" s="1" t="s">
        <v>389</v>
      </c>
      <c r="K3199" s="1" t="s">
        <v>44</v>
      </c>
      <c r="L3199" s="1">
        <v>3000.0</v>
      </c>
      <c r="M3199" s="1" t="s">
        <v>390</v>
      </c>
      <c r="N3199" s="1" t="s">
        <v>7606</v>
      </c>
      <c r="O3199" s="4">
        <v>44317.0</v>
      </c>
      <c r="P3199" s="4">
        <v>44210.0</v>
      </c>
      <c r="Q3199" s="1" t="s">
        <v>10323</v>
      </c>
      <c r="R3199" s="1" t="s">
        <v>10106</v>
      </c>
      <c r="S3199" s="1" t="s">
        <v>604</v>
      </c>
      <c r="T3199" s="1">
        <v>93103.0</v>
      </c>
      <c r="U3199" s="1" t="s">
        <v>10324</v>
      </c>
    </row>
    <row r="3200">
      <c r="A3200" s="1" t="s">
        <v>10325</v>
      </c>
      <c r="B3200" s="1">
        <v>39440.0</v>
      </c>
      <c r="C3200" s="1">
        <v>2407.0</v>
      </c>
      <c r="D3200" s="2" t="s">
        <v>7605</v>
      </c>
      <c r="G3200" s="3" t="str">
        <f t="shared" si="1"/>
        <v> </v>
      </c>
      <c r="H3200" s="3" t="str">
        <f t="shared" si="2"/>
        <v> </v>
      </c>
      <c r="I3200" s="1" t="s">
        <v>6937</v>
      </c>
      <c r="J3200" s="1" t="s">
        <v>389</v>
      </c>
      <c r="K3200" s="1" t="s">
        <v>27</v>
      </c>
      <c r="L3200" s="1">
        <v>3500.0</v>
      </c>
      <c r="M3200" s="1" t="s">
        <v>390</v>
      </c>
      <c r="N3200" s="1" t="s">
        <v>7606</v>
      </c>
      <c r="P3200" s="4">
        <v>44441.0</v>
      </c>
      <c r="Q3200" s="1" t="s">
        <v>10308</v>
      </c>
      <c r="R3200" s="1" t="s">
        <v>143</v>
      </c>
      <c r="S3200" s="1" t="s">
        <v>32</v>
      </c>
      <c r="T3200" s="1">
        <v>75138.0</v>
      </c>
      <c r="U3200" s="1" t="s">
        <v>10326</v>
      </c>
    </row>
    <row r="3201">
      <c r="A3201" s="1" t="s">
        <v>10327</v>
      </c>
      <c r="B3201" s="1">
        <v>35206.0</v>
      </c>
      <c r="C3201" s="1">
        <v>2070.0</v>
      </c>
      <c r="D3201" s="2" t="s">
        <v>7612</v>
      </c>
      <c r="G3201" s="3" t="str">
        <f t="shared" si="1"/>
        <v> </v>
      </c>
      <c r="H3201" s="3" t="str">
        <f t="shared" si="2"/>
        <v> </v>
      </c>
      <c r="I3201" s="1" t="s">
        <v>10328</v>
      </c>
      <c r="J3201" s="1" t="s">
        <v>389</v>
      </c>
      <c r="K3201" s="1" t="s">
        <v>41</v>
      </c>
      <c r="L3201" s="1">
        <v>3509.87</v>
      </c>
      <c r="M3201" s="1" t="s">
        <v>390</v>
      </c>
      <c r="N3201" s="1" t="s">
        <v>7606</v>
      </c>
      <c r="O3201" s="4">
        <v>44317.0</v>
      </c>
      <c r="P3201" s="5">
        <v>44196.0</v>
      </c>
      <c r="Q3201" s="1" t="s">
        <v>10329</v>
      </c>
      <c r="R3201" s="1" t="s">
        <v>122</v>
      </c>
      <c r="S3201" s="1" t="s">
        <v>32</v>
      </c>
      <c r="T3201" s="1">
        <v>78703.0</v>
      </c>
      <c r="U3201" s="1" t="s">
        <v>10330</v>
      </c>
    </row>
    <row r="3202">
      <c r="A3202" s="1" t="s">
        <v>10331</v>
      </c>
      <c r="B3202" s="1">
        <v>35797.0</v>
      </c>
      <c r="C3202" s="1">
        <v>2154.0</v>
      </c>
      <c r="D3202" s="2" t="s">
        <v>7614</v>
      </c>
      <c r="E3202" s="1" t="s">
        <v>7921</v>
      </c>
      <c r="F3202" s="1" t="s">
        <v>5067</v>
      </c>
      <c r="G3202" s="3" t="str">
        <f t="shared" si="1"/>
        <v>Liz Miller</v>
      </c>
      <c r="H3202" s="3" t="str">
        <f t="shared" si="2"/>
        <v>LIZ MILLER</v>
      </c>
      <c r="J3202" s="1" t="s">
        <v>389</v>
      </c>
      <c r="K3202" s="1" t="s">
        <v>44</v>
      </c>
      <c r="L3202" s="1">
        <v>5000.0</v>
      </c>
      <c r="M3202" s="1" t="s">
        <v>390</v>
      </c>
      <c r="N3202" s="1" t="s">
        <v>7606</v>
      </c>
      <c r="O3202" s="4">
        <v>44317.0</v>
      </c>
      <c r="P3202" s="4">
        <v>44225.0</v>
      </c>
      <c r="Q3202" s="1" t="s">
        <v>7922</v>
      </c>
      <c r="R3202" s="1" t="s">
        <v>951</v>
      </c>
      <c r="S3202" s="1" t="s">
        <v>32</v>
      </c>
      <c r="T3202" s="1">
        <v>75068.0</v>
      </c>
      <c r="U3202" s="1" t="s">
        <v>7923</v>
      </c>
    </row>
    <row r="3203">
      <c r="A3203" s="1" t="s">
        <v>10332</v>
      </c>
      <c r="B3203" s="1">
        <v>38584.0</v>
      </c>
      <c r="C3203" s="1">
        <v>2339.0</v>
      </c>
      <c r="D3203" s="2" t="s">
        <v>7618</v>
      </c>
      <c r="E3203" s="1" t="s">
        <v>1875</v>
      </c>
      <c r="F3203" s="1" t="s">
        <v>1876</v>
      </c>
      <c r="G3203" s="3" t="str">
        <f t="shared" si="1"/>
        <v>Anna Casey</v>
      </c>
      <c r="H3203" s="3" t="str">
        <f t="shared" si="2"/>
        <v>ANNA CASEY</v>
      </c>
      <c r="J3203" s="1" t="s">
        <v>389</v>
      </c>
      <c r="K3203" s="1" t="s">
        <v>53</v>
      </c>
      <c r="L3203" s="1">
        <v>5000.0</v>
      </c>
      <c r="M3203" s="1" t="s">
        <v>390</v>
      </c>
      <c r="N3203" s="1" t="s">
        <v>7606</v>
      </c>
      <c r="O3203" s="4">
        <v>44317.0</v>
      </c>
      <c r="P3203" s="4">
        <v>44330.0</v>
      </c>
      <c r="Q3203" s="1" t="s">
        <v>1223</v>
      </c>
      <c r="R3203" s="1" t="s">
        <v>31</v>
      </c>
      <c r="S3203" s="1" t="s">
        <v>32</v>
      </c>
      <c r="T3203" s="1">
        <v>75224.0</v>
      </c>
      <c r="U3203" s="1" t="s">
        <v>1224</v>
      </c>
    </row>
    <row r="3204">
      <c r="A3204" s="1" t="s">
        <v>10333</v>
      </c>
      <c r="B3204" s="1">
        <v>34546.0</v>
      </c>
      <c r="C3204" s="1">
        <v>2024.0</v>
      </c>
      <c r="D3204" s="2" t="s">
        <v>7610</v>
      </c>
      <c r="E3204" s="1" t="s">
        <v>1875</v>
      </c>
      <c r="F3204" s="1" t="s">
        <v>1876</v>
      </c>
      <c r="G3204" s="3" t="str">
        <f t="shared" si="1"/>
        <v>Anna Casey</v>
      </c>
      <c r="H3204" s="3" t="str">
        <f t="shared" si="2"/>
        <v>ANNA CASEY</v>
      </c>
      <c r="J3204" s="1" t="s">
        <v>389</v>
      </c>
      <c r="K3204" s="1" t="s">
        <v>36</v>
      </c>
      <c r="L3204" s="1">
        <v>10000.0</v>
      </c>
      <c r="M3204" s="1" t="s">
        <v>390</v>
      </c>
      <c r="N3204" s="1" t="s">
        <v>7606</v>
      </c>
      <c r="P3204" s="4">
        <v>43943.0</v>
      </c>
      <c r="Q3204" s="1" t="s">
        <v>1877</v>
      </c>
      <c r="R3204" s="1" t="s">
        <v>31</v>
      </c>
      <c r="S3204" s="1" t="s">
        <v>32</v>
      </c>
      <c r="T3204" s="1">
        <v>75233.0</v>
      </c>
      <c r="U3204" s="1" t="s">
        <v>1878</v>
      </c>
    </row>
    <row r="3205">
      <c r="A3205" s="1" t="s">
        <v>10334</v>
      </c>
      <c r="B3205" s="1">
        <v>38585.0</v>
      </c>
      <c r="C3205" s="1">
        <v>2339.0</v>
      </c>
      <c r="D3205" s="2" t="s">
        <v>7618</v>
      </c>
      <c r="E3205" s="1" t="s">
        <v>1875</v>
      </c>
      <c r="F3205" s="1" t="s">
        <v>1876</v>
      </c>
      <c r="G3205" s="3" t="str">
        <f t="shared" si="1"/>
        <v>Anna Casey</v>
      </c>
      <c r="H3205" s="3" t="str">
        <f t="shared" si="2"/>
        <v>ANNA CASEY</v>
      </c>
      <c r="J3205" s="1" t="s">
        <v>389</v>
      </c>
      <c r="K3205" s="1" t="s">
        <v>53</v>
      </c>
      <c r="L3205" s="1">
        <v>20000.0</v>
      </c>
      <c r="M3205" s="1" t="s">
        <v>390</v>
      </c>
      <c r="N3205" s="1" t="s">
        <v>7606</v>
      </c>
      <c r="O3205" s="4">
        <v>44317.0</v>
      </c>
      <c r="P3205" s="4">
        <v>44330.0</v>
      </c>
      <c r="Q3205" s="1" t="s">
        <v>1223</v>
      </c>
      <c r="R3205" s="1" t="s">
        <v>31</v>
      </c>
      <c r="S3205" s="1" t="s">
        <v>32</v>
      </c>
      <c r="T3205" s="1">
        <v>75224.0</v>
      </c>
      <c r="U3205" s="1" t="s">
        <v>1224</v>
      </c>
    </row>
    <row r="3206">
      <c r="A3206" s="1" t="s">
        <v>10335</v>
      </c>
      <c r="B3206" s="1">
        <v>2431.0</v>
      </c>
      <c r="C3206" s="1">
        <v>2431.0</v>
      </c>
      <c r="D3206" s="2" t="s">
        <v>10336</v>
      </c>
      <c r="E3206" s="1" t="s">
        <v>10337</v>
      </c>
      <c r="F3206" s="1" t="s">
        <v>10338</v>
      </c>
      <c r="G3206" s="3" t="str">
        <f t="shared" si="1"/>
        <v>Council Member</v>
      </c>
      <c r="H3206" s="3" t="str">
        <f t="shared" si="2"/>
        <v>COUNCIL MEMBER</v>
      </c>
      <c r="J3206" s="1" t="s">
        <v>26</v>
      </c>
      <c r="K3206" s="1" t="s">
        <v>10339</v>
      </c>
      <c r="L3206" s="1">
        <v>0.0</v>
      </c>
      <c r="M3206" s="1" t="s">
        <v>28</v>
      </c>
      <c r="N3206" s="1" t="s">
        <v>10340</v>
      </c>
      <c r="O3206" s="4">
        <v>45052.0</v>
      </c>
      <c r="P3206" s="4">
        <v>44736.52491898148</v>
      </c>
      <c r="Q3206" s="1" t="s">
        <v>2272</v>
      </c>
      <c r="R3206" s="1" t="s">
        <v>31</v>
      </c>
      <c r="S3206" s="1" t="s">
        <v>32</v>
      </c>
      <c r="T3206" s="1">
        <v>75201.0</v>
      </c>
      <c r="U3206" s="1" t="s">
        <v>10341</v>
      </c>
    </row>
    <row r="3207">
      <c r="A3207" s="1" t="s">
        <v>10342</v>
      </c>
      <c r="B3207" s="1">
        <v>79755.0</v>
      </c>
      <c r="C3207" s="1">
        <v>2431.0</v>
      </c>
      <c r="D3207" s="2" t="s">
        <v>10336</v>
      </c>
      <c r="E3207" s="1" t="s">
        <v>10343</v>
      </c>
      <c r="F3207" s="1" t="s">
        <v>10344</v>
      </c>
      <c r="G3207" s="3" t="str">
        <f t="shared" si="1"/>
        <v>Citizen Z</v>
      </c>
      <c r="H3207" s="3" t="str">
        <f t="shared" si="2"/>
        <v>CITIZEN Z</v>
      </c>
      <c r="I3207" s="1" t="s">
        <v>10345</v>
      </c>
      <c r="J3207" s="1" t="s">
        <v>10346</v>
      </c>
      <c r="K3207" s="1" t="s">
        <v>10339</v>
      </c>
      <c r="L3207" s="1">
        <v>50.0</v>
      </c>
      <c r="M3207" s="1" t="s">
        <v>10347</v>
      </c>
      <c r="N3207" s="1" t="s">
        <v>10340</v>
      </c>
      <c r="O3207" s="4">
        <v>45052.0</v>
      </c>
      <c r="P3207" s="4">
        <v>44736.0</v>
      </c>
      <c r="Q3207" s="1" t="s">
        <v>2272</v>
      </c>
      <c r="R3207" s="1" t="s">
        <v>31</v>
      </c>
      <c r="S3207" s="1" t="s">
        <v>32</v>
      </c>
      <c r="T3207" s="1">
        <v>75201.0</v>
      </c>
      <c r="U3207" s="1" t="s">
        <v>10341</v>
      </c>
    </row>
    <row r="3208">
      <c r="A3208" s="1" t="s">
        <v>10348</v>
      </c>
      <c r="B3208" s="1">
        <v>1889.0</v>
      </c>
      <c r="C3208" s="1">
        <v>2431.0</v>
      </c>
      <c r="D3208" s="2" t="s">
        <v>10336</v>
      </c>
      <c r="E3208" s="1" t="s">
        <v>31</v>
      </c>
      <c r="F3208" s="1" t="s">
        <v>10349</v>
      </c>
      <c r="G3208" s="3" t="str">
        <f t="shared" si="1"/>
        <v>Dallas Consultant</v>
      </c>
      <c r="H3208" s="3" t="str">
        <f t="shared" si="2"/>
        <v>DALLAS CONSULTANT</v>
      </c>
      <c r="I3208" s="1" t="s">
        <v>10350</v>
      </c>
      <c r="J3208" s="1" t="s">
        <v>389</v>
      </c>
      <c r="K3208" s="1" t="s">
        <v>10339</v>
      </c>
      <c r="L3208" s="1">
        <v>50.0</v>
      </c>
      <c r="M3208" s="1" t="s">
        <v>4100</v>
      </c>
      <c r="N3208" s="1" t="s">
        <v>10340</v>
      </c>
      <c r="O3208" s="4">
        <v>45052.0</v>
      </c>
      <c r="P3208" s="4">
        <v>44736.0</v>
      </c>
      <c r="Q3208" s="1" t="s">
        <v>2272</v>
      </c>
      <c r="R3208" s="1" t="s">
        <v>31</v>
      </c>
      <c r="S3208" s="1" t="s">
        <v>32</v>
      </c>
      <c r="T3208" s="1">
        <v>75201.0</v>
      </c>
      <c r="U3208" s="1" t="s">
        <v>10341</v>
      </c>
    </row>
    <row r="3209">
      <c r="A3209" s="1">
        <v>239592.0</v>
      </c>
      <c r="B3209" s="1">
        <v>39592.0</v>
      </c>
      <c r="C3209" s="1">
        <v>2431.0</v>
      </c>
      <c r="D3209" s="2" t="s">
        <v>10336</v>
      </c>
      <c r="E3209" s="1" t="s">
        <v>10351</v>
      </c>
      <c r="F3209" s="1" t="s">
        <v>10352</v>
      </c>
      <c r="G3209" s="3" t="str">
        <f t="shared" si="1"/>
        <v>Advertising Agency</v>
      </c>
      <c r="H3209" s="3" t="str">
        <f t="shared" si="2"/>
        <v>ADVERTISING AGENCY</v>
      </c>
      <c r="I3209" s="1" t="s">
        <v>10353</v>
      </c>
      <c r="J3209" s="1" t="s">
        <v>5772</v>
      </c>
      <c r="K3209" s="1" t="s">
        <v>10339</v>
      </c>
      <c r="L3209" s="1">
        <v>100.0</v>
      </c>
      <c r="M3209" s="1" t="s">
        <v>5772</v>
      </c>
      <c r="N3209" s="1" t="s">
        <v>10340</v>
      </c>
      <c r="O3209" s="4">
        <v>45052.0</v>
      </c>
      <c r="P3209" s="4">
        <v>44736.0</v>
      </c>
      <c r="Q3209" s="1" t="s">
        <v>2272</v>
      </c>
      <c r="R3209" s="1" t="s">
        <v>31</v>
      </c>
      <c r="S3209" s="1" t="s">
        <v>32</v>
      </c>
      <c r="T3209" s="1">
        <v>75201.0</v>
      </c>
      <c r="U3209" s="1" t="s">
        <v>10341</v>
      </c>
    </row>
    <row r="3210">
      <c r="A3210" s="1">
        <v>479754.0</v>
      </c>
      <c r="B3210" s="1">
        <v>79754.0</v>
      </c>
      <c r="C3210" s="1">
        <v>2431.0</v>
      </c>
      <c r="D3210" s="2" t="s">
        <v>10336</v>
      </c>
      <c r="E3210" s="1" t="s">
        <v>10343</v>
      </c>
      <c r="F3210" s="1" t="s">
        <v>10354</v>
      </c>
      <c r="G3210" s="3" t="str">
        <f t="shared" si="1"/>
        <v>Citizen Y</v>
      </c>
      <c r="H3210" s="3" t="str">
        <f t="shared" si="2"/>
        <v>CITIZEN Y</v>
      </c>
      <c r="I3210" s="1" t="s">
        <v>10355</v>
      </c>
      <c r="J3210" s="1" t="s">
        <v>5772</v>
      </c>
      <c r="K3210" s="1" t="s">
        <v>10339</v>
      </c>
      <c r="L3210" s="1">
        <v>100.0</v>
      </c>
      <c r="M3210" s="1" t="s">
        <v>5772</v>
      </c>
      <c r="N3210" s="1" t="s">
        <v>10340</v>
      </c>
      <c r="O3210" s="4">
        <v>45052.0</v>
      </c>
      <c r="P3210" s="4">
        <v>44736.0</v>
      </c>
      <c r="Q3210" s="1" t="s">
        <v>2272</v>
      </c>
      <c r="R3210" s="1" t="s">
        <v>31</v>
      </c>
      <c r="S3210" s="1" t="s">
        <v>32</v>
      </c>
      <c r="T3210" s="1">
        <v>75201.0</v>
      </c>
      <c r="U3210" s="1" t="s">
        <v>10341</v>
      </c>
    </row>
    <row r="3211">
      <c r="A3211" s="1">
        <v>539593.0</v>
      </c>
      <c r="B3211" s="1">
        <v>39593.0</v>
      </c>
      <c r="C3211" s="1">
        <v>2431.0</v>
      </c>
      <c r="D3211" s="2" t="s">
        <v>10336</v>
      </c>
      <c r="E3211" s="1" t="s">
        <v>31</v>
      </c>
      <c r="F3211" s="1" t="s">
        <v>10349</v>
      </c>
      <c r="G3211" s="3" t="str">
        <f t="shared" si="1"/>
        <v>Dallas Consultant</v>
      </c>
      <c r="H3211" s="3" t="str">
        <f t="shared" si="2"/>
        <v>DALLAS CONSULTANT</v>
      </c>
      <c r="I3211" s="1" t="s">
        <v>10350</v>
      </c>
      <c r="J3211" s="1" t="s">
        <v>5772</v>
      </c>
      <c r="K3211" s="1" t="s">
        <v>10339</v>
      </c>
      <c r="L3211" s="1">
        <v>100.0</v>
      </c>
      <c r="M3211" s="1" t="s">
        <v>5772</v>
      </c>
      <c r="N3211" s="1" t="s">
        <v>10340</v>
      </c>
      <c r="O3211" s="4">
        <v>45052.0</v>
      </c>
      <c r="P3211" s="4">
        <v>44736.0</v>
      </c>
      <c r="Q3211" s="1" t="s">
        <v>2272</v>
      </c>
      <c r="R3211" s="1" t="s">
        <v>31</v>
      </c>
      <c r="S3211" s="1" t="s">
        <v>32</v>
      </c>
      <c r="T3211" s="1">
        <v>75201.0</v>
      </c>
      <c r="U3211" s="1" t="s">
        <v>10341</v>
      </c>
    </row>
    <row r="3212">
      <c r="A3212" s="1" t="s">
        <v>10356</v>
      </c>
      <c r="B3212" s="1">
        <v>1890.0</v>
      </c>
      <c r="C3212" s="1">
        <v>2431.0</v>
      </c>
      <c r="D3212" s="2" t="s">
        <v>10336</v>
      </c>
      <c r="E3212" s="1" t="s">
        <v>10357</v>
      </c>
      <c r="F3212" s="1" t="s">
        <v>10358</v>
      </c>
      <c r="G3212" s="3" t="str">
        <f t="shared" si="1"/>
        <v>Meal Prep</v>
      </c>
      <c r="H3212" s="3" t="str">
        <f t="shared" si="2"/>
        <v>MEAL PREP</v>
      </c>
      <c r="I3212" s="1" t="s">
        <v>10359</v>
      </c>
      <c r="J3212" s="1" t="s">
        <v>389</v>
      </c>
      <c r="K3212" s="1" t="s">
        <v>10339</v>
      </c>
      <c r="L3212" s="1">
        <v>100.0</v>
      </c>
      <c r="M3212" s="1" t="s">
        <v>6271</v>
      </c>
      <c r="N3212" s="1" t="s">
        <v>10340</v>
      </c>
      <c r="O3212" s="4">
        <v>45052.0</v>
      </c>
      <c r="P3212" s="4">
        <v>44736.0</v>
      </c>
      <c r="Q3212" s="1" t="s">
        <v>2272</v>
      </c>
      <c r="R3212" s="1" t="s">
        <v>31</v>
      </c>
      <c r="S3212" s="1" t="s">
        <v>32</v>
      </c>
      <c r="T3212" s="1">
        <v>75201.0</v>
      </c>
      <c r="U3212" s="1" t="s">
        <v>10341</v>
      </c>
    </row>
    <row r="3213">
      <c r="A3213" s="1" t="s">
        <v>10360</v>
      </c>
      <c r="B3213" s="1">
        <v>39594.0</v>
      </c>
      <c r="C3213" s="1">
        <v>2431.0</v>
      </c>
      <c r="D3213" s="2" t="s">
        <v>10336</v>
      </c>
      <c r="E3213" s="1" t="s">
        <v>31</v>
      </c>
      <c r="F3213" s="1" t="s">
        <v>10361</v>
      </c>
      <c r="G3213" s="3" t="str">
        <f t="shared" si="1"/>
        <v>Dallas Legal</v>
      </c>
      <c r="H3213" s="3" t="str">
        <f t="shared" si="2"/>
        <v>DALLAS LEGAL</v>
      </c>
      <c r="I3213" s="1" t="s">
        <v>10362</v>
      </c>
      <c r="J3213" s="1" t="s">
        <v>57</v>
      </c>
      <c r="K3213" s="1" t="s">
        <v>10339</v>
      </c>
      <c r="L3213" s="1">
        <v>100.0</v>
      </c>
      <c r="M3213" s="1" t="s">
        <v>10363</v>
      </c>
      <c r="N3213" s="1" t="s">
        <v>10340</v>
      </c>
      <c r="O3213" s="4">
        <v>45052.0</v>
      </c>
      <c r="P3213" s="4">
        <v>44736.0</v>
      </c>
      <c r="Q3213" s="1" t="s">
        <v>2272</v>
      </c>
      <c r="R3213" s="1" t="s">
        <v>31</v>
      </c>
      <c r="S3213" s="1" t="s">
        <v>32</v>
      </c>
      <c r="T3213" s="1">
        <v>75201.0</v>
      </c>
      <c r="U3213" s="1" t="s">
        <v>10341</v>
      </c>
    </row>
    <row r="3214">
      <c r="A3214" s="1" t="s">
        <v>10364</v>
      </c>
      <c r="B3214" s="1">
        <v>79753.0</v>
      </c>
      <c r="C3214" s="1">
        <v>2431.0</v>
      </c>
      <c r="D3214" s="2" t="s">
        <v>10336</v>
      </c>
      <c r="E3214" s="1" t="s">
        <v>10343</v>
      </c>
      <c r="F3214" s="1" t="s">
        <v>10365</v>
      </c>
      <c r="G3214" s="3" t="str">
        <f t="shared" si="1"/>
        <v>Citizen X</v>
      </c>
      <c r="H3214" s="3" t="str">
        <f t="shared" si="2"/>
        <v>CITIZEN X</v>
      </c>
      <c r="I3214" s="1" t="s">
        <v>10366</v>
      </c>
      <c r="J3214" s="1" t="s">
        <v>57</v>
      </c>
      <c r="K3214" s="1" t="s">
        <v>10339</v>
      </c>
      <c r="L3214" s="1">
        <v>100.0</v>
      </c>
      <c r="M3214" s="1" t="s">
        <v>58</v>
      </c>
      <c r="N3214" s="1" t="s">
        <v>10340</v>
      </c>
      <c r="O3214" s="4">
        <v>45052.0</v>
      </c>
      <c r="P3214" s="4">
        <v>44736.0</v>
      </c>
      <c r="Q3214" s="1" t="s">
        <v>2272</v>
      </c>
      <c r="R3214" s="1" t="s">
        <v>31</v>
      </c>
      <c r="S3214" s="1" t="s">
        <v>32</v>
      </c>
      <c r="T3214" s="1">
        <v>75201.0</v>
      </c>
      <c r="U3214" s="1" t="s">
        <v>10341</v>
      </c>
    </row>
    <row r="3215">
      <c r="A3215" s="1" t="s">
        <v>10367</v>
      </c>
      <c r="B3215" s="1">
        <v>39591.0</v>
      </c>
      <c r="C3215" s="1">
        <v>2431.0</v>
      </c>
      <c r="D3215" s="2" t="s">
        <v>10336</v>
      </c>
      <c r="E3215" s="1" t="s">
        <v>10368</v>
      </c>
      <c r="F3215" s="1" t="s">
        <v>10343</v>
      </c>
      <c r="G3215" s="3" t="str">
        <f t="shared" si="1"/>
        <v>Concerned Citizen</v>
      </c>
      <c r="H3215" s="3" t="str">
        <f t="shared" si="2"/>
        <v>CONCERNED CITIZEN</v>
      </c>
      <c r="I3215" s="1" t="s">
        <v>10366</v>
      </c>
      <c r="J3215" s="1" t="s">
        <v>389</v>
      </c>
      <c r="K3215" s="1" t="s">
        <v>10339</v>
      </c>
      <c r="L3215" s="1">
        <v>250.0</v>
      </c>
      <c r="M3215" s="1" t="s">
        <v>390</v>
      </c>
      <c r="N3215" s="1" t="s">
        <v>10340</v>
      </c>
      <c r="O3215" s="4">
        <v>45052.0</v>
      </c>
      <c r="P3215" s="4">
        <v>44736.0</v>
      </c>
      <c r="Q3215" s="1" t="s">
        <v>2272</v>
      </c>
      <c r="R3215" s="1" t="s">
        <v>31</v>
      </c>
      <c r="S3215" s="1" t="s">
        <v>32</v>
      </c>
      <c r="T3215" s="1">
        <v>75201.0</v>
      </c>
      <c r="U3215" s="1" t="s">
        <v>10341</v>
      </c>
    </row>
    <row r="3216">
      <c r="A3216" s="1" t="s">
        <v>10369</v>
      </c>
      <c r="B3216" s="1">
        <v>414.0</v>
      </c>
      <c r="C3216" s="1">
        <v>2431.0</v>
      </c>
      <c r="D3216" s="2" t="s">
        <v>10336</v>
      </c>
      <c r="E3216" s="1" t="s">
        <v>10370</v>
      </c>
      <c r="F3216" s="1" t="s">
        <v>2686</v>
      </c>
      <c r="G3216" s="3" t="str">
        <f t="shared" si="1"/>
        <v>Campaign Lender</v>
      </c>
      <c r="H3216" s="3" t="str">
        <f t="shared" si="2"/>
        <v>CAMPAIGN LENDER</v>
      </c>
      <c r="I3216" s="1" t="s">
        <v>10371</v>
      </c>
      <c r="J3216" s="1" t="s">
        <v>2686</v>
      </c>
      <c r="K3216" s="1" t="s">
        <v>10339</v>
      </c>
      <c r="L3216" s="1">
        <v>500.0</v>
      </c>
      <c r="M3216" s="1" t="s">
        <v>2687</v>
      </c>
      <c r="N3216" s="1" t="s">
        <v>10340</v>
      </c>
      <c r="O3216" s="4">
        <v>45052.0</v>
      </c>
      <c r="P3216" s="4">
        <v>44736.0</v>
      </c>
      <c r="Q3216" s="1" t="s">
        <v>2272</v>
      </c>
      <c r="R3216" s="1" t="s">
        <v>31</v>
      </c>
      <c r="S3216" s="1" t="s">
        <v>32</v>
      </c>
      <c r="T3216" s="1">
        <v>75201.0</v>
      </c>
      <c r="U3216" s="1" t="s">
        <v>10341</v>
      </c>
    </row>
    <row r="3217">
      <c r="A3217" s="1" t="s">
        <v>10372</v>
      </c>
      <c r="B3217" s="1">
        <v>415.0</v>
      </c>
      <c r="C3217" s="1">
        <v>2431.0</v>
      </c>
      <c r="D3217" s="2" t="s">
        <v>10336</v>
      </c>
      <c r="E3217" s="1" t="s">
        <v>31</v>
      </c>
      <c r="F3217" s="1" t="s">
        <v>10371</v>
      </c>
      <c r="G3217" s="3" t="str">
        <f t="shared" si="1"/>
        <v>Dallas Developer</v>
      </c>
      <c r="H3217" s="3" t="str">
        <f t="shared" si="2"/>
        <v>DALLAS DEVELOPER</v>
      </c>
      <c r="I3217" s="1" t="s">
        <v>10373</v>
      </c>
      <c r="J3217" s="1" t="s">
        <v>2686</v>
      </c>
      <c r="K3217" s="1" t="s">
        <v>10339</v>
      </c>
      <c r="L3217" s="1">
        <v>500.0</v>
      </c>
      <c r="M3217" s="1" t="s">
        <v>2687</v>
      </c>
      <c r="N3217" s="1" t="s">
        <v>10340</v>
      </c>
      <c r="O3217" s="4">
        <v>45052.0</v>
      </c>
      <c r="P3217" s="4">
        <v>44736.0</v>
      </c>
      <c r="Q3217" s="1" t="s">
        <v>2272</v>
      </c>
      <c r="R3217" s="1" t="s">
        <v>31</v>
      </c>
      <c r="S3217" s="1" t="s">
        <v>32</v>
      </c>
      <c r="T3217" s="1">
        <v>75201.0</v>
      </c>
      <c r="U3217" s="1" t="s">
        <v>10341</v>
      </c>
    </row>
    <row r="3218">
      <c r="A3218" s="1" t="s">
        <v>10374</v>
      </c>
      <c r="B3218" s="1">
        <v>79752.0</v>
      </c>
      <c r="C3218" s="1">
        <v>2431.0</v>
      </c>
      <c r="D3218" s="2" t="s">
        <v>10336</v>
      </c>
      <c r="E3218" s="1" t="s">
        <v>10368</v>
      </c>
      <c r="F3218" s="1" t="s">
        <v>10343</v>
      </c>
      <c r="G3218" s="3" t="str">
        <f t="shared" si="1"/>
        <v>Concerned Citizen</v>
      </c>
      <c r="H3218" s="3" t="str">
        <f t="shared" si="2"/>
        <v>CONCERNED CITIZEN</v>
      </c>
      <c r="I3218" s="1" t="s">
        <v>10375</v>
      </c>
      <c r="J3218" s="1" t="s">
        <v>57</v>
      </c>
      <c r="K3218" s="1" t="s">
        <v>10339</v>
      </c>
      <c r="L3218" s="1">
        <v>500.0</v>
      </c>
      <c r="M3218" s="1" t="s">
        <v>58</v>
      </c>
      <c r="N3218" s="1" t="s">
        <v>10340</v>
      </c>
      <c r="O3218" s="4">
        <v>45052.0</v>
      </c>
      <c r="P3218" s="4">
        <v>44736.0</v>
      </c>
      <c r="Q3218" s="1" t="s">
        <v>2272</v>
      </c>
      <c r="R3218" s="1" t="s">
        <v>31</v>
      </c>
      <c r="S3218" s="1" t="s">
        <v>32</v>
      </c>
      <c r="T3218" s="1">
        <v>75201.0</v>
      </c>
      <c r="U3218" s="1" t="s">
        <v>10341</v>
      </c>
    </row>
    <row r="3219">
      <c r="A3219" s="1" t="s">
        <v>10376</v>
      </c>
      <c r="B3219" s="1">
        <v>2128.0</v>
      </c>
      <c r="C3219" s="1">
        <v>2128.0</v>
      </c>
      <c r="D3219" s="2" t="s">
        <v>10377</v>
      </c>
      <c r="E3219" s="1" t="s">
        <v>10378</v>
      </c>
      <c r="F3219" s="1" t="s">
        <v>10379</v>
      </c>
      <c r="G3219" s="3" t="str">
        <f t="shared" si="1"/>
        <v>davante peters</v>
      </c>
      <c r="H3219" s="3" t="str">
        <f t="shared" si="2"/>
        <v>DAVANTE PETERS</v>
      </c>
      <c r="J3219" s="1" t="s">
        <v>26</v>
      </c>
      <c r="K3219" s="1" t="s">
        <v>36</v>
      </c>
      <c r="L3219" s="1">
        <v>0.0</v>
      </c>
      <c r="M3219" s="1" t="s">
        <v>28</v>
      </c>
      <c r="N3219" s="1" t="s">
        <v>10380</v>
      </c>
      <c r="P3219" s="4">
        <v>44271.55436342592</v>
      </c>
      <c r="Q3219" s="1" t="s">
        <v>10381</v>
      </c>
      <c r="R3219" s="1" t="s">
        <v>31</v>
      </c>
      <c r="S3219" s="1" t="s">
        <v>32</v>
      </c>
      <c r="T3219" s="1">
        <v>75241.0</v>
      </c>
      <c r="U3219" s="1" t="s">
        <v>10382</v>
      </c>
    </row>
    <row r="3220">
      <c r="A3220" s="1" t="s">
        <v>10383</v>
      </c>
      <c r="B3220" s="1">
        <v>2198.0</v>
      </c>
      <c r="C3220" s="1">
        <v>2198.0</v>
      </c>
      <c r="D3220" s="2" t="s">
        <v>10384</v>
      </c>
      <c r="E3220" s="1" t="s">
        <v>10385</v>
      </c>
      <c r="F3220" s="1" t="s">
        <v>2162</v>
      </c>
      <c r="G3220" s="3" t="str">
        <f t="shared" si="1"/>
        <v>Davante Peters</v>
      </c>
      <c r="H3220" s="3" t="str">
        <f t="shared" si="2"/>
        <v>DAVANTE PETERS</v>
      </c>
      <c r="J3220" s="1" t="s">
        <v>26</v>
      </c>
      <c r="K3220" s="1" t="s">
        <v>44</v>
      </c>
      <c r="L3220" s="1">
        <v>0.0</v>
      </c>
      <c r="M3220" s="1" t="s">
        <v>28</v>
      </c>
      <c r="N3220" s="1" t="s">
        <v>10386</v>
      </c>
      <c r="O3220" s="4">
        <v>44317.0</v>
      </c>
      <c r="P3220" s="4">
        <v>44287.72356481481</v>
      </c>
      <c r="Q3220" s="1" t="s">
        <v>10387</v>
      </c>
      <c r="R3220" s="1" t="s">
        <v>31</v>
      </c>
      <c r="S3220" s="1" t="s">
        <v>32</v>
      </c>
      <c r="T3220" s="1">
        <v>75232.0</v>
      </c>
      <c r="U3220" s="1" t="s">
        <v>10388</v>
      </c>
    </row>
    <row r="3221">
      <c r="A3221" s="1" t="s">
        <v>10389</v>
      </c>
      <c r="B3221" s="1">
        <v>71937.0</v>
      </c>
      <c r="C3221" s="1">
        <v>2198.0</v>
      </c>
      <c r="D3221" s="2" t="s">
        <v>10384</v>
      </c>
      <c r="E3221" s="1" t="s">
        <v>10390</v>
      </c>
      <c r="F3221" s="1" t="s">
        <v>10391</v>
      </c>
      <c r="G3221" s="3" t="str">
        <f t="shared" si="1"/>
        <v>Daria Hookfinn</v>
      </c>
      <c r="H3221" s="3" t="str">
        <f t="shared" si="2"/>
        <v>DARIA HOOKFINN</v>
      </c>
      <c r="J3221" s="1" t="s">
        <v>57</v>
      </c>
      <c r="K3221" s="1" t="s">
        <v>44</v>
      </c>
      <c r="L3221" s="1">
        <v>100.0</v>
      </c>
      <c r="M3221" s="1" t="s">
        <v>58</v>
      </c>
      <c r="N3221" s="1" t="s">
        <v>10386</v>
      </c>
      <c r="O3221" s="4">
        <v>44317.0</v>
      </c>
      <c r="P3221" s="4">
        <v>44246.0</v>
      </c>
      <c r="Q3221" s="1" t="s">
        <v>10392</v>
      </c>
      <c r="R3221" s="1" t="s">
        <v>10393</v>
      </c>
      <c r="S3221" s="1" t="s">
        <v>32</v>
      </c>
      <c r="T3221" s="1">
        <v>76084.0</v>
      </c>
      <c r="U3221" s="1" t="s">
        <v>10394</v>
      </c>
    </row>
    <row r="3222">
      <c r="A3222" s="1" t="s">
        <v>10395</v>
      </c>
      <c r="B3222" s="1">
        <v>71938.0</v>
      </c>
      <c r="C3222" s="1">
        <v>2198.0</v>
      </c>
      <c r="D3222" s="2" t="s">
        <v>10384</v>
      </c>
      <c r="E3222" s="1" t="s">
        <v>122</v>
      </c>
      <c r="F3222" s="1" t="s">
        <v>10396</v>
      </c>
      <c r="G3222" s="3" t="str">
        <f t="shared" si="1"/>
        <v>Austin Whitehead</v>
      </c>
      <c r="H3222" s="3" t="str">
        <f t="shared" si="2"/>
        <v>AUSTIN WHITEHEAD</v>
      </c>
      <c r="J3222" s="1" t="s">
        <v>57</v>
      </c>
      <c r="K3222" s="1" t="s">
        <v>44</v>
      </c>
      <c r="L3222" s="1">
        <v>100.0</v>
      </c>
      <c r="M3222" s="1" t="s">
        <v>58</v>
      </c>
      <c r="N3222" s="1" t="s">
        <v>10386</v>
      </c>
      <c r="O3222" s="4">
        <v>44317.0</v>
      </c>
      <c r="P3222" s="4">
        <v>44225.0</v>
      </c>
      <c r="Q3222" s="1" t="s">
        <v>10397</v>
      </c>
      <c r="R3222" s="1" t="s">
        <v>2041</v>
      </c>
      <c r="S3222" s="1" t="s">
        <v>604</v>
      </c>
      <c r="T3222" s="1">
        <v>94103.0</v>
      </c>
      <c r="U3222" s="1" t="s">
        <v>10398</v>
      </c>
    </row>
    <row r="3223">
      <c r="A3223" s="1" t="s">
        <v>10399</v>
      </c>
      <c r="B3223" s="1">
        <v>71880.0</v>
      </c>
      <c r="C3223" s="1">
        <v>2198.0</v>
      </c>
      <c r="D3223" s="2" t="s">
        <v>10384</v>
      </c>
      <c r="E3223" s="1" t="s">
        <v>3471</v>
      </c>
      <c r="F3223" s="1" t="s">
        <v>10400</v>
      </c>
      <c r="G3223" s="3" t="str">
        <f t="shared" si="1"/>
        <v>Ryan Ahmadian</v>
      </c>
      <c r="H3223" s="3" t="str">
        <f t="shared" si="2"/>
        <v>RYAN AHMADIAN</v>
      </c>
      <c r="J3223" s="1" t="s">
        <v>57</v>
      </c>
      <c r="K3223" s="1" t="s">
        <v>44</v>
      </c>
      <c r="L3223" s="1">
        <v>200.0</v>
      </c>
      <c r="M3223" s="1" t="s">
        <v>58</v>
      </c>
      <c r="N3223" s="1" t="s">
        <v>10386</v>
      </c>
      <c r="O3223" s="4">
        <v>44317.0</v>
      </c>
      <c r="P3223" s="4">
        <v>44254.0</v>
      </c>
      <c r="Q3223" s="1" t="s">
        <v>10401</v>
      </c>
      <c r="R3223" s="1" t="s">
        <v>1541</v>
      </c>
      <c r="S3223" s="1" t="s">
        <v>32</v>
      </c>
      <c r="T3223" s="1">
        <v>75093.0</v>
      </c>
      <c r="U3223" s="1" t="s">
        <v>10402</v>
      </c>
    </row>
    <row r="3224">
      <c r="A3224" s="1">
        <v>236365.0</v>
      </c>
      <c r="B3224" s="1">
        <v>36365.0</v>
      </c>
      <c r="C3224" s="1">
        <v>2198.0</v>
      </c>
      <c r="D3224" s="2" t="s">
        <v>10384</v>
      </c>
      <c r="G3224" s="3" t="str">
        <f t="shared" si="1"/>
        <v> </v>
      </c>
      <c r="H3224" s="3" t="str">
        <f t="shared" si="2"/>
        <v> </v>
      </c>
      <c r="I3224" s="1" t="s">
        <v>10403</v>
      </c>
      <c r="J3224" s="1" t="s">
        <v>5772</v>
      </c>
      <c r="K3224" s="1" t="s">
        <v>44</v>
      </c>
      <c r="L3224" s="1">
        <v>262.0</v>
      </c>
      <c r="M3224" s="1" t="s">
        <v>5772</v>
      </c>
      <c r="N3224" s="1" t="s">
        <v>10386</v>
      </c>
      <c r="O3224" s="4">
        <v>44317.0</v>
      </c>
      <c r="P3224" s="4">
        <v>44227.0</v>
      </c>
      <c r="Q3224" s="1" t="s">
        <v>10404</v>
      </c>
      <c r="R3224" s="1" t="s">
        <v>811</v>
      </c>
      <c r="S3224" s="1" t="s">
        <v>32</v>
      </c>
      <c r="T3224" s="1">
        <v>76011.0</v>
      </c>
      <c r="U3224" s="1" t="s">
        <v>10405</v>
      </c>
    </row>
    <row r="3225">
      <c r="A3225" s="1" t="s">
        <v>10406</v>
      </c>
      <c r="B3225" s="1">
        <v>71822.0</v>
      </c>
      <c r="C3225" s="1">
        <v>2198.0</v>
      </c>
      <c r="D3225" s="2" t="s">
        <v>10384</v>
      </c>
      <c r="E3225" s="1" t="s">
        <v>1356</v>
      </c>
      <c r="F3225" s="1" t="s">
        <v>10407</v>
      </c>
      <c r="G3225" s="3" t="str">
        <f t="shared" si="1"/>
        <v>Edward Sebesta</v>
      </c>
      <c r="H3225" s="3" t="str">
        <f t="shared" si="2"/>
        <v>EDWARD SEBESTA</v>
      </c>
      <c r="I3225" s="1" t="s">
        <v>10408</v>
      </c>
      <c r="J3225" s="1" t="s">
        <v>57</v>
      </c>
      <c r="K3225" s="1" t="s">
        <v>44</v>
      </c>
      <c r="L3225" s="1">
        <v>400.0</v>
      </c>
      <c r="M3225" s="1" t="s">
        <v>58</v>
      </c>
      <c r="N3225" s="1" t="s">
        <v>10386</v>
      </c>
      <c r="O3225" s="4">
        <v>44317.0</v>
      </c>
      <c r="P3225" s="4">
        <v>44202.0</v>
      </c>
      <c r="Q3225" s="1" t="s">
        <v>10409</v>
      </c>
      <c r="R3225" s="1" t="s">
        <v>31</v>
      </c>
      <c r="S3225" s="1" t="s">
        <v>32</v>
      </c>
      <c r="T3225" s="1">
        <v>75216.0</v>
      </c>
      <c r="U3225" s="1" t="s">
        <v>10410</v>
      </c>
    </row>
    <row r="3226">
      <c r="A3226" s="1" t="s">
        <v>10411</v>
      </c>
      <c r="B3226" s="1">
        <v>36362.0</v>
      </c>
      <c r="C3226" s="1">
        <v>2198.0</v>
      </c>
      <c r="D3226" s="2" t="s">
        <v>10384</v>
      </c>
      <c r="G3226" s="3" t="str">
        <f t="shared" si="1"/>
        <v> </v>
      </c>
      <c r="H3226" s="3" t="str">
        <f t="shared" si="2"/>
        <v> </v>
      </c>
      <c r="I3226" s="1" t="s">
        <v>1430</v>
      </c>
      <c r="J3226" s="1" t="s">
        <v>389</v>
      </c>
      <c r="K3226" s="1" t="s">
        <v>44</v>
      </c>
      <c r="L3226" s="1">
        <v>550.0</v>
      </c>
      <c r="M3226" s="1" t="s">
        <v>390</v>
      </c>
      <c r="N3226" s="1" t="s">
        <v>10386</v>
      </c>
      <c r="O3226" s="4">
        <v>44317.0</v>
      </c>
      <c r="P3226" s="4">
        <v>44261.0</v>
      </c>
      <c r="Q3226" s="1" t="s">
        <v>1431</v>
      </c>
      <c r="R3226" s="1" t="s">
        <v>122</v>
      </c>
      <c r="S3226" s="1" t="s">
        <v>32</v>
      </c>
      <c r="T3226" s="1">
        <v>78761.0</v>
      </c>
      <c r="U3226" s="1" t="s">
        <v>1432</v>
      </c>
    </row>
    <row r="3227">
      <c r="A3227" s="1" t="s">
        <v>10412</v>
      </c>
      <c r="B3227" s="1">
        <v>1835.0</v>
      </c>
      <c r="C3227" s="1">
        <v>2198.0</v>
      </c>
      <c r="D3227" s="2" t="s">
        <v>10384</v>
      </c>
      <c r="G3227" s="3" t="str">
        <f t="shared" si="1"/>
        <v> </v>
      </c>
      <c r="H3227" s="3" t="str">
        <f t="shared" si="2"/>
        <v> </v>
      </c>
      <c r="I3227" s="1" t="s">
        <v>10413</v>
      </c>
      <c r="J3227" s="1" t="s">
        <v>389</v>
      </c>
      <c r="K3227" s="1" t="s">
        <v>44</v>
      </c>
      <c r="L3227" s="1">
        <v>713.0</v>
      </c>
      <c r="M3227" s="1" t="s">
        <v>4100</v>
      </c>
      <c r="N3227" s="1" t="s">
        <v>10386</v>
      </c>
      <c r="O3227" s="4">
        <v>44317.0</v>
      </c>
      <c r="P3227" s="4">
        <v>44271.0</v>
      </c>
      <c r="Q3227" s="1" t="s">
        <v>10414</v>
      </c>
      <c r="R3227" s="1" t="s">
        <v>122</v>
      </c>
      <c r="S3227" s="1" t="s">
        <v>32</v>
      </c>
      <c r="T3227" s="1">
        <v>78758.0</v>
      </c>
      <c r="U3227" s="1" t="s">
        <v>10415</v>
      </c>
    </row>
    <row r="3228">
      <c r="A3228" s="1" t="s">
        <v>10416</v>
      </c>
      <c r="B3228" s="1">
        <v>2034.0</v>
      </c>
      <c r="C3228" s="1">
        <v>2034.0</v>
      </c>
      <c r="D3228" s="2" t="s">
        <v>10417</v>
      </c>
      <c r="E3228" s="1" t="s">
        <v>921</v>
      </c>
      <c r="F3228" s="1" t="s">
        <v>9995</v>
      </c>
      <c r="G3228" s="3" t="str">
        <f t="shared" si="1"/>
        <v>David Blewett</v>
      </c>
      <c r="H3228" s="3" t="str">
        <f t="shared" si="2"/>
        <v>DAVID BLEWETT</v>
      </c>
      <c r="J3228" s="1" t="s">
        <v>26</v>
      </c>
      <c r="K3228" s="1" t="s">
        <v>36</v>
      </c>
      <c r="L3228" s="1">
        <v>0.0</v>
      </c>
      <c r="M3228" s="1" t="s">
        <v>28</v>
      </c>
      <c r="N3228" s="1" t="s">
        <v>10418</v>
      </c>
      <c r="O3228" s="4">
        <v>44317.0</v>
      </c>
      <c r="P3228" s="4">
        <v>44022.72466435185</v>
      </c>
      <c r="Q3228" s="1" t="s">
        <v>10419</v>
      </c>
      <c r="R3228" s="1" t="s">
        <v>31</v>
      </c>
      <c r="S3228" s="1" t="s">
        <v>32</v>
      </c>
      <c r="T3228" s="1">
        <v>75214.0</v>
      </c>
      <c r="U3228" s="1" t="s">
        <v>10420</v>
      </c>
    </row>
    <row r="3229">
      <c r="A3229" s="1" t="s">
        <v>10421</v>
      </c>
      <c r="B3229" s="1">
        <v>2077.0</v>
      </c>
      <c r="C3229" s="1">
        <v>2077.0</v>
      </c>
      <c r="D3229" s="2" t="s">
        <v>10422</v>
      </c>
      <c r="E3229" s="1" t="s">
        <v>921</v>
      </c>
      <c r="F3229" s="1" t="s">
        <v>9995</v>
      </c>
      <c r="G3229" s="3" t="str">
        <f t="shared" si="1"/>
        <v>David Blewett</v>
      </c>
      <c r="H3229" s="3" t="str">
        <f t="shared" si="2"/>
        <v>DAVID BLEWETT</v>
      </c>
      <c r="J3229" s="1" t="s">
        <v>26</v>
      </c>
      <c r="K3229" s="1" t="s">
        <v>41</v>
      </c>
      <c r="L3229" s="1">
        <v>0.0</v>
      </c>
      <c r="M3229" s="1" t="s">
        <v>28</v>
      </c>
      <c r="N3229" s="1" t="s">
        <v>10418</v>
      </c>
      <c r="O3229" s="4">
        <v>44317.0</v>
      </c>
      <c r="P3229" s="4">
        <v>44210.729409722226</v>
      </c>
      <c r="Q3229" s="1" t="s">
        <v>10419</v>
      </c>
      <c r="R3229" s="1" t="s">
        <v>31</v>
      </c>
      <c r="S3229" s="1" t="s">
        <v>32</v>
      </c>
      <c r="T3229" s="1">
        <v>75214.0</v>
      </c>
      <c r="U3229" s="1" t="s">
        <v>10420</v>
      </c>
    </row>
    <row r="3230">
      <c r="A3230" s="1" t="s">
        <v>10423</v>
      </c>
      <c r="B3230" s="1">
        <v>2161.0</v>
      </c>
      <c r="C3230" s="1">
        <v>2161.0</v>
      </c>
      <c r="D3230" s="2" t="s">
        <v>10424</v>
      </c>
      <c r="E3230" s="1" t="s">
        <v>921</v>
      </c>
      <c r="F3230" s="1" t="s">
        <v>9995</v>
      </c>
      <c r="G3230" s="3" t="str">
        <f t="shared" si="1"/>
        <v>David Blewett</v>
      </c>
      <c r="H3230" s="3" t="str">
        <f t="shared" si="2"/>
        <v>DAVID BLEWETT</v>
      </c>
      <c r="J3230" s="1" t="s">
        <v>26</v>
      </c>
      <c r="K3230" s="1" t="s">
        <v>44</v>
      </c>
      <c r="L3230" s="1">
        <v>0.0</v>
      </c>
      <c r="M3230" s="1" t="s">
        <v>28</v>
      </c>
      <c r="N3230" s="1" t="s">
        <v>10418</v>
      </c>
      <c r="O3230" s="4">
        <v>44317.0</v>
      </c>
      <c r="P3230" s="4">
        <v>44287.43189814815</v>
      </c>
      <c r="Q3230" s="1" t="s">
        <v>10237</v>
      </c>
      <c r="R3230" s="1" t="s">
        <v>31</v>
      </c>
      <c r="S3230" s="1" t="s">
        <v>32</v>
      </c>
      <c r="T3230" s="1">
        <v>75206.0</v>
      </c>
      <c r="U3230" s="1" t="s">
        <v>10238</v>
      </c>
    </row>
    <row r="3231">
      <c r="A3231" s="1" t="s">
        <v>10425</v>
      </c>
      <c r="B3231" s="1">
        <v>2216.0</v>
      </c>
      <c r="C3231" s="1">
        <v>2216.0</v>
      </c>
      <c r="D3231" s="2" t="s">
        <v>10426</v>
      </c>
      <c r="E3231" s="1" t="s">
        <v>921</v>
      </c>
      <c r="F3231" s="1" t="s">
        <v>9995</v>
      </c>
      <c r="G3231" s="3" t="str">
        <f t="shared" si="1"/>
        <v>David Blewett</v>
      </c>
      <c r="H3231" s="3" t="str">
        <f t="shared" si="2"/>
        <v>DAVID BLEWETT</v>
      </c>
      <c r="J3231" s="1" t="s">
        <v>26</v>
      </c>
      <c r="K3231" s="1" t="s">
        <v>47</v>
      </c>
      <c r="L3231" s="1">
        <v>0.0</v>
      </c>
      <c r="M3231" s="1" t="s">
        <v>28</v>
      </c>
      <c r="N3231" s="1" t="s">
        <v>10418</v>
      </c>
      <c r="O3231" s="4">
        <v>44317.0</v>
      </c>
      <c r="P3231" s="4">
        <v>44309.42949074074</v>
      </c>
      <c r="Q3231" s="1" t="s">
        <v>10427</v>
      </c>
      <c r="R3231" s="1" t="s">
        <v>31</v>
      </c>
      <c r="S3231" s="1" t="s">
        <v>32</v>
      </c>
      <c r="T3231" s="1">
        <v>75206.0</v>
      </c>
      <c r="U3231" s="1" t="s">
        <v>10428</v>
      </c>
    </row>
    <row r="3232">
      <c r="A3232" s="1" t="s">
        <v>10429</v>
      </c>
      <c r="B3232" s="1">
        <v>2284.0</v>
      </c>
      <c r="C3232" s="1">
        <v>2284.0</v>
      </c>
      <c r="D3232" s="2" t="s">
        <v>10430</v>
      </c>
      <c r="E3232" s="1" t="s">
        <v>921</v>
      </c>
      <c r="F3232" s="1" t="s">
        <v>9995</v>
      </c>
      <c r="G3232" s="3" t="str">
        <f t="shared" si="1"/>
        <v>David Blewett</v>
      </c>
      <c r="H3232" s="3" t="str">
        <f t="shared" si="2"/>
        <v>DAVID BLEWETT</v>
      </c>
      <c r="J3232" s="1" t="s">
        <v>26</v>
      </c>
      <c r="K3232" s="1" t="s">
        <v>50</v>
      </c>
      <c r="L3232" s="1">
        <v>0.0</v>
      </c>
      <c r="M3232" s="1" t="s">
        <v>28</v>
      </c>
      <c r="N3232" s="1" t="s">
        <v>10418</v>
      </c>
      <c r="O3232" s="4">
        <v>44352.0</v>
      </c>
      <c r="P3232" s="4">
        <v>44344.69619212963</v>
      </c>
      <c r="Q3232" s="1" t="s">
        <v>10419</v>
      </c>
      <c r="R3232" s="1" t="s">
        <v>31</v>
      </c>
      <c r="S3232" s="1" t="s">
        <v>32</v>
      </c>
      <c r="T3232" s="1">
        <v>75214.0</v>
      </c>
      <c r="U3232" s="1" t="s">
        <v>10420</v>
      </c>
    </row>
    <row r="3233">
      <c r="A3233" s="1" t="s">
        <v>10431</v>
      </c>
      <c r="B3233" s="1">
        <v>77050.0</v>
      </c>
      <c r="C3233" s="1">
        <v>2284.0</v>
      </c>
      <c r="D3233" s="2" t="s">
        <v>10430</v>
      </c>
      <c r="E3233" s="1" t="s">
        <v>9858</v>
      </c>
      <c r="F3233" s="1" t="s">
        <v>10432</v>
      </c>
      <c r="G3233" s="3" t="str">
        <f t="shared" si="1"/>
        <v>Alex O Donnell</v>
      </c>
      <c r="H3233" s="3" t="str">
        <f t="shared" si="2"/>
        <v>ALEX O DONNELL</v>
      </c>
      <c r="J3233" s="1" t="s">
        <v>57</v>
      </c>
      <c r="K3233" s="1" t="s">
        <v>50</v>
      </c>
      <c r="L3233" s="1">
        <v>10.0</v>
      </c>
      <c r="M3233" s="1" t="s">
        <v>58</v>
      </c>
      <c r="N3233" s="1" t="s">
        <v>10418</v>
      </c>
      <c r="O3233" s="4">
        <v>44352.0</v>
      </c>
      <c r="P3233" s="4">
        <v>44337.0</v>
      </c>
      <c r="Q3233" s="1" t="s">
        <v>10433</v>
      </c>
      <c r="R3233" s="1" t="s">
        <v>31</v>
      </c>
      <c r="S3233" s="1" t="s">
        <v>32</v>
      </c>
      <c r="T3233" s="1">
        <v>75206.0</v>
      </c>
      <c r="U3233" s="1" t="s">
        <v>10434</v>
      </c>
    </row>
    <row r="3234">
      <c r="A3234" s="1" t="s">
        <v>10435</v>
      </c>
      <c r="B3234" s="1">
        <v>76711.0</v>
      </c>
      <c r="C3234" s="1">
        <v>2284.0</v>
      </c>
      <c r="D3234" s="2" t="s">
        <v>10430</v>
      </c>
      <c r="E3234" s="1" t="s">
        <v>10436</v>
      </c>
      <c r="F3234" s="1" t="s">
        <v>10437</v>
      </c>
      <c r="G3234" s="3" t="str">
        <f t="shared" si="1"/>
        <v>Elena Puorro</v>
      </c>
      <c r="H3234" s="3" t="str">
        <f t="shared" si="2"/>
        <v>ELENA PUORRO</v>
      </c>
      <c r="J3234" s="1" t="s">
        <v>57</v>
      </c>
      <c r="K3234" s="1" t="s">
        <v>50</v>
      </c>
      <c r="L3234" s="1">
        <v>25.0</v>
      </c>
      <c r="M3234" s="1" t="s">
        <v>58</v>
      </c>
      <c r="N3234" s="1" t="s">
        <v>10418</v>
      </c>
      <c r="O3234" s="4">
        <v>44352.0</v>
      </c>
      <c r="P3234" s="4">
        <v>44333.0</v>
      </c>
      <c r="Q3234" s="1" t="s">
        <v>10438</v>
      </c>
      <c r="R3234" s="1" t="s">
        <v>31</v>
      </c>
      <c r="S3234" s="1" t="s">
        <v>32</v>
      </c>
      <c r="T3234" s="1">
        <v>75214.0</v>
      </c>
      <c r="U3234" s="1" t="s">
        <v>10439</v>
      </c>
    </row>
    <row r="3235">
      <c r="A3235" s="1" t="s">
        <v>10440</v>
      </c>
      <c r="B3235" s="1">
        <v>76388.0</v>
      </c>
      <c r="C3235" s="1">
        <v>2284.0</v>
      </c>
      <c r="D3235" s="2" t="s">
        <v>10430</v>
      </c>
      <c r="E3235" s="1" t="s">
        <v>824</v>
      </c>
      <c r="F3235" s="1" t="s">
        <v>3101</v>
      </c>
      <c r="G3235" s="3" t="str">
        <f t="shared" si="1"/>
        <v>Scott Jordan</v>
      </c>
      <c r="H3235" s="3" t="str">
        <f t="shared" si="2"/>
        <v>SCOTT JORDAN</v>
      </c>
      <c r="J3235" s="1" t="s">
        <v>57</v>
      </c>
      <c r="K3235" s="1" t="s">
        <v>50</v>
      </c>
      <c r="L3235" s="1">
        <v>25.0</v>
      </c>
      <c r="M3235" s="1" t="s">
        <v>58</v>
      </c>
      <c r="N3235" s="1" t="s">
        <v>10418</v>
      </c>
      <c r="O3235" s="4">
        <v>44352.0</v>
      </c>
      <c r="P3235" s="4">
        <v>44312.0</v>
      </c>
      <c r="Q3235" s="1" t="s">
        <v>10441</v>
      </c>
      <c r="R3235" s="1" t="s">
        <v>31</v>
      </c>
      <c r="S3235" s="1" t="s">
        <v>32</v>
      </c>
      <c r="T3235" s="1">
        <v>75206.0</v>
      </c>
      <c r="U3235" s="1" t="s">
        <v>10442</v>
      </c>
    </row>
    <row r="3236">
      <c r="A3236" s="1" t="s">
        <v>10443</v>
      </c>
      <c r="B3236" s="1">
        <v>65651.0</v>
      </c>
      <c r="C3236" s="1">
        <v>2077.0</v>
      </c>
      <c r="D3236" s="2" t="s">
        <v>10422</v>
      </c>
      <c r="E3236" s="1" t="s">
        <v>167</v>
      </c>
      <c r="F3236" s="1" t="s">
        <v>4275</v>
      </c>
      <c r="G3236" s="3" t="str">
        <f t="shared" si="1"/>
        <v>Chris Heinbaugh</v>
      </c>
      <c r="H3236" s="3" t="str">
        <f t="shared" si="2"/>
        <v>CHRIS HEINBAUGH</v>
      </c>
      <c r="J3236" s="1" t="s">
        <v>57</v>
      </c>
      <c r="K3236" s="1" t="s">
        <v>41</v>
      </c>
      <c r="L3236" s="1">
        <v>35.0</v>
      </c>
      <c r="M3236" s="1" t="s">
        <v>58</v>
      </c>
      <c r="N3236" s="1" t="s">
        <v>10418</v>
      </c>
      <c r="O3236" s="4">
        <v>44317.0</v>
      </c>
      <c r="P3236" s="5">
        <v>44195.0</v>
      </c>
      <c r="Q3236" s="1" t="s">
        <v>6098</v>
      </c>
      <c r="R3236" s="1" t="s">
        <v>31</v>
      </c>
      <c r="S3236" s="1" t="s">
        <v>32</v>
      </c>
      <c r="T3236" s="1">
        <v>75204.0</v>
      </c>
      <c r="U3236" s="1" t="s">
        <v>6099</v>
      </c>
    </row>
    <row r="3237">
      <c r="A3237" s="1" t="s">
        <v>10444</v>
      </c>
      <c r="B3237" s="1">
        <v>65637.0</v>
      </c>
      <c r="C3237" s="1">
        <v>2077.0</v>
      </c>
      <c r="D3237" s="2" t="s">
        <v>10422</v>
      </c>
      <c r="E3237" s="1" t="s">
        <v>4017</v>
      </c>
      <c r="F3237" s="1" t="s">
        <v>10445</v>
      </c>
      <c r="G3237" s="3" t="str">
        <f t="shared" si="1"/>
        <v>Brett Kershaw</v>
      </c>
      <c r="H3237" s="3" t="str">
        <f t="shared" si="2"/>
        <v>BRETT KERSHAW</v>
      </c>
      <c r="J3237" s="1" t="s">
        <v>57</v>
      </c>
      <c r="K3237" s="1" t="s">
        <v>41</v>
      </c>
      <c r="L3237" s="1">
        <v>50.0</v>
      </c>
      <c r="M3237" s="1" t="s">
        <v>58</v>
      </c>
      <c r="N3237" s="1" t="s">
        <v>10418</v>
      </c>
      <c r="O3237" s="4">
        <v>44317.0</v>
      </c>
      <c r="P3237" s="5">
        <v>44146.0</v>
      </c>
      <c r="Q3237" s="1" t="s">
        <v>10446</v>
      </c>
      <c r="R3237" s="1" t="s">
        <v>31</v>
      </c>
      <c r="S3237" s="1" t="s">
        <v>32</v>
      </c>
      <c r="T3237" s="1">
        <v>75214.0</v>
      </c>
      <c r="U3237" s="1" t="s">
        <v>10447</v>
      </c>
    </row>
    <row r="3238">
      <c r="A3238" s="1" t="s">
        <v>10448</v>
      </c>
      <c r="B3238" s="1">
        <v>65639.0</v>
      </c>
      <c r="C3238" s="1">
        <v>2077.0</v>
      </c>
      <c r="D3238" s="2" t="s">
        <v>10422</v>
      </c>
      <c r="E3238" s="1" t="s">
        <v>644</v>
      </c>
      <c r="F3238" s="1" t="s">
        <v>10449</v>
      </c>
      <c r="G3238" s="3" t="str">
        <f t="shared" si="1"/>
        <v>Kimberly Bocell</v>
      </c>
      <c r="H3238" s="3" t="str">
        <f t="shared" si="2"/>
        <v>KIMBERLY BOCELL</v>
      </c>
      <c r="J3238" s="1" t="s">
        <v>57</v>
      </c>
      <c r="K3238" s="1" t="s">
        <v>41</v>
      </c>
      <c r="L3238" s="1">
        <v>50.0</v>
      </c>
      <c r="M3238" s="1" t="s">
        <v>58</v>
      </c>
      <c r="N3238" s="1" t="s">
        <v>10418</v>
      </c>
      <c r="O3238" s="4">
        <v>44317.0</v>
      </c>
      <c r="P3238" s="5">
        <v>44146.0</v>
      </c>
      <c r="Q3238" s="1" t="s">
        <v>10450</v>
      </c>
      <c r="R3238" s="1" t="s">
        <v>31</v>
      </c>
      <c r="S3238" s="1" t="s">
        <v>32</v>
      </c>
      <c r="T3238" s="1">
        <v>75214.0</v>
      </c>
      <c r="U3238" s="1" t="s">
        <v>10451</v>
      </c>
    </row>
    <row r="3239">
      <c r="A3239" s="1" t="s">
        <v>10452</v>
      </c>
      <c r="B3239" s="1">
        <v>65647.0</v>
      </c>
      <c r="C3239" s="1">
        <v>2077.0</v>
      </c>
      <c r="D3239" s="2" t="s">
        <v>10422</v>
      </c>
      <c r="E3239" s="1" t="s">
        <v>24</v>
      </c>
      <c r="F3239" s="1" t="s">
        <v>25</v>
      </c>
      <c r="G3239" s="3" t="str">
        <f t="shared" si="1"/>
        <v>Adam Bazaldua</v>
      </c>
      <c r="H3239" s="3" t="str">
        <f t="shared" si="2"/>
        <v>ADAM BAZALDUA</v>
      </c>
      <c r="J3239" s="1" t="s">
        <v>57</v>
      </c>
      <c r="K3239" s="1" t="s">
        <v>41</v>
      </c>
      <c r="L3239" s="1">
        <v>50.0</v>
      </c>
      <c r="M3239" s="1" t="s">
        <v>58</v>
      </c>
      <c r="N3239" s="1" t="s">
        <v>10418</v>
      </c>
      <c r="O3239" s="4">
        <v>44317.0</v>
      </c>
      <c r="P3239" s="5">
        <v>44176.0</v>
      </c>
      <c r="Q3239" s="1" t="s">
        <v>10453</v>
      </c>
      <c r="R3239" s="1" t="s">
        <v>31</v>
      </c>
      <c r="S3239" s="1" t="s">
        <v>32</v>
      </c>
      <c r="T3239" s="1">
        <v>75227.0</v>
      </c>
      <c r="U3239" s="1" t="s">
        <v>10454</v>
      </c>
    </row>
    <row r="3240">
      <c r="A3240" s="1" t="s">
        <v>10455</v>
      </c>
      <c r="B3240" s="1">
        <v>65648.0</v>
      </c>
      <c r="C3240" s="1">
        <v>2077.0</v>
      </c>
      <c r="D3240" s="2" t="s">
        <v>10422</v>
      </c>
      <c r="E3240" s="1" t="s">
        <v>3991</v>
      </c>
      <c r="F3240" s="1" t="s">
        <v>10456</v>
      </c>
      <c r="G3240" s="3" t="str">
        <f t="shared" si="1"/>
        <v>Stephen Rockafellow</v>
      </c>
      <c r="H3240" s="3" t="str">
        <f t="shared" si="2"/>
        <v>STEPHEN ROCKAFELLOW</v>
      </c>
      <c r="J3240" s="1" t="s">
        <v>57</v>
      </c>
      <c r="K3240" s="1" t="s">
        <v>41</v>
      </c>
      <c r="L3240" s="1">
        <v>50.0</v>
      </c>
      <c r="M3240" s="1" t="s">
        <v>58</v>
      </c>
      <c r="N3240" s="1" t="s">
        <v>10418</v>
      </c>
      <c r="O3240" s="4">
        <v>44317.0</v>
      </c>
      <c r="P3240" s="5">
        <v>44181.0</v>
      </c>
      <c r="Q3240" s="1" t="s">
        <v>10457</v>
      </c>
      <c r="R3240" s="1" t="s">
        <v>10458</v>
      </c>
      <c r="S3240" s="1" t="s">
        <v>2424</v>
      </c>
      <c r="T3240" s="1">
        <v>80121.0</v>
      </c>
      <c r="U3240" s="1" t="s">
        <v>10459</v>
      </c>
    </row>
    <row r="3241">
      <c r="A3241" s="1" t="s">
        <v>10460</v>
      </c>
      <c r="B3241" s="1">
        <v>72231.0</v>
      </c>
      <c r="C3241" s="1">
        <v>2216.0</v>
      </c>
      <c r="D3241" s="2" t="s">
        <v>10426</v>
      </c>
      <c r="E3241" s="1" t="s">
        <v>819</v>
      </c>
      <c r="F3241" s="1" t="s">
        <v>9910</v>
      </c>
      <c r="G3241" s="3" t="str">
        <f t="shared" si="1"/>
        <v>Mary Henley</v>
      </c>
      <c r="H3241" s="3" t="str">
        <f t="shared" si="2"/>
        <v>MARY HENLEY</v>
      </c>
      <c r="J3241" s="1" t="s">
        <v>57</v>
      </c>
      <c r="K3241" s="1" t="s">
        <v>47</v>
      </c>
      <c r="L3241" s="1">
        <v>50.0</v>
      </c>
      <c r="M3241" s="1" t="s">
        <v>58</v>
      </c>
      <c r="N3241" s="1" t="s">
        <v>10418</v>
      </c>
      <c r="O3241" s="4">
        <v>44317.0</v>
      </c>
      <c r="P3241" s="4">
        <v>44278.0</v>
      </c>
      <c r="Q3241" s="1" t="s">
        <v>10461</v>
      </c>
      <c r="R3241" s="1" t="s">
        <v>31</v>
      </c>
      <c r="S3241" s="1" t="s">
        <v>32</v>
      </c>
      <c r="T3241" s="1">
        <v>75206.0</v>
      </c>
      <c r="U3241" s="1" t="s">
        <v>10462</v>
      </c>
    </row>
    <row r="3242">
      <c r="A3242" s="1" t="s">
        <v>10463</v>
      </c>
      <c r="B3242" s="1">
        <v>72248.0</v>
      </c>
      <c r="C3242" s="1">
        <v>2216.0</v>
      </c>
      <c r="D3242" s="2" t="s">
        <v>10426</v>
      </c>
      <c r="E3242" s="1" t="s">
        <v>1262</v>
      </c>
      <c r="F3242" s="1" t="s">
        <v>6197</v>
      </c>
      <c r="G3242" s="3" t="str">
        <f t="shared" si="1"/>
        <v>Thomas Shores</v>
      </c>
      <c r="H3242" s="3" t="str">
        <f t="shared" si="2"/>
        <v>THOMAS SHORES</v>
      </c>
      <c r="J3242" s="1" t="s">
        <v>57</v>
      </c>
      <c r="K3242" s="1" t="s">
        <v>47</v>
      </c>
      <c r="L3242" s="1">
        <v>50.0</v>
      </c>
      <c r="M3242" s="1" t="s">
        <v>58</v>
      </c>
      <c r="N3242" s="1" t="s">
        <v>10418</v>
      </c>
      <c r="O3242" s="4">
        <v>44317.0</v>
      </c>
      <c r="P3242" s="4">
        <v>44288.0</v>
      </c>
      <c r="Q3242" s="1" t="s">
        <v>10464</v>
      </c>
      <c r="R3242" s="1" t="s">
        <v>31</v>
      </c>
      <c r="S3242" s="1" t="s">
        <v>32</v>
      </c>
      <c r="T3242" s="1">
        <v>75206.0</v>
      </c>
      <c r="U3242" s="1" t="s">
        <v>10465</v>
      </c>
    </row>
    <row r="3243">
      <c r="A3243" s="1" t="s">
        <v>10466</v>
      </c>
      <c r="B3243" s="1">
        <v>72249.0</v>
      </c>
      <c r="C3243" s="1">
        <v>2216.0</v>
      </c>
      <c r="D3243" s="2" t="s">
        <v>10426</v>
      </c>
      <c r="E3243" s="1" t="s">
        <v>264</v>
      </c>
      <c r="F3243" s="1" t="s">
        <v>10467</v>
      </c>
      <c r="G3243" s="3" t="str">
        <f t="shared" si="1"/>
        <v>Soraya Santos</v>
      </c>
      <c r="H3243" s="3" t="str">
        <f t="shared" si="2"/>
        <v>SORAYA SANTOS</v>
      </c>
      <c r="J3243" s="1" t="s">
        <v>57</v>
      </c>
      <c r="K3243" s="1" t="s">
        <v>47</v>
      </c>
      <c r="L3243" s="1">
        <v>50.0</v>
      </c>
      <c r="M3243" s="1" t="s">
        <v>58</v>
      </c>
      <c r="N3243" s="1" t="s">
        <v>10418</v>
      </c>
      <c r="O3243" s="4">
        <v>44317.0</v>
      </c>
      <c r="P3243" s="4">
        <v>44289.0</v>
      </c>
      <c r="Q3243" s="1" t="s">
        <v>10468</v>
      </c>
      <c r="R3243" s="1" t="s">
        <v>31</v>
      </c>
      <c r="S3243" s="1" t="s">
        <v>32</v>
      </c>
      <c r="T3243" s="1">
        <v>75217.0</v>
      </c>
      <c r="U3243" s="1" t="s">
        <v>10469</v>
      </c>
    </row>
    <row r="3244">
      <c r="A3244" s="1" t="s">
        <v>10470</v>
      </c>
      <c r="B3244" s="1">
        <v>72265.0</v>
      </c>
      <c r="C3244" s="1">
        <v>2216.0</v>
      </c>
      <c r="D3244" s="2" t="s">
        <v>10426</v>
      </c>
      <c r="E3244" s="1" t="s">
        <v>10471</v>
      </c>
      <c r="F3244" s="1" t="s">
        <v>10472</v>
      </c>
      <c r="G3244" s="3" t="str">
        <f t="shared" si="1"/>
        <v>Kate Mataya</v>
      </c>
      <c r="H3244" s="3" t="str">
        <f t="shared" si="2"/>
        <v>KATE MATAYA</v>
      </c>
      <c r="J3244" s="1" t="s">
        <v>57</v>
      </c>
      <c r="K3244" s="1" t="s">
        <v>47</v>
      </c>
      <c r="L3244" s="1">
        <v>50.0</v>
      </c>
      <c r="M3244" s="1" t="s">
        <v>58</v>
      </c>
      <c r="N3244" s="1" t="s">
        <v>10418</v>
      </c>
      <c r="O3244" s="4">
        <v>44317.0</v>
      </c>
      <c r="P3244" s="4">
        <v>44296.0</v>
      </c>
      <c r="Q3244" s="1" t="s">
        <v>10473</v>
      </c>
      <c r="R3244" s="1" t="s">
        <v>31</v>
      </c>
      <c r="S3244" s="1" t="s">
        <v>32</v>
      </c>
      <c r="T3244" s="1">
        <v>75214.0</v>
      </c>
      <c r="U3244" s="1" t="s">
        <v>10474</v>
      </c>
    </row>
    <row r="3245">
      <c r="A3245" s="1" t="s">
        <v>10475</v>
      </c>
      <c r="B3245" s="1">
        <v>72266.0</v>
      </c>
      <c r="C3245" s="1">
        <v>2216.0</v>
      </c>
      <c r="D3245" s="2" t="s">
        <v>10426</v>
      </c>
      <c r="E3245" s="1" t="s">
        <v>10476</v>
      </c>
      <c r="F3245" s="1" t="s">
        <v>2879</v>
      </c>
      <c r="G3245" s="3" t="str">
        <f t="shared" si="1"/>
        <v>Brooksie Roberts</v>
      </c>
      <c r="H3245" s="3" t="str">
        <f t="shared" si="2"/>
        <v>BROOKSIE ROBERTS</v>
      </c>
      <c r="J3245" s="1" t="s">
        <v>57</v>
      </c>
      <c r="K3245" s="1" t="s">
        <v>47</v>
      </c>
      <c r="L3245" s="1">
        <v>50.0</v>
      </c>
      <c r="M3245" s="1" t="s">
        <v>58</v>
      </c>
      <c r="N3245" s="1" t="s">
        <v>10418</v>
      </c>
      <c r="O3245" s="4">
        <v>44317.0</v>
      </c>
      <c r="P3245" s="4">
        <v>44296.0</v>
      </c>
      <c r="Q3245" s="1" t="s">
        <v>10477</v>
      </c>
      <c r="R3245" s="1" t="s">
        <v>31</v>
      </c>
      <c r="S3245" s="1" t="s">
        <v>32</v>
      </c>
      <c r="T3245" s="1">
        <v>75205.0</v>
      </c>
      <c r="U3245" s="1" t="s">
        <v>10478</v>
      </c>
    </row>
    <row r="3246">
      <c r="A3246" s="1" t="s">
        <v>10479</v>
      </c>
      <c r="B3246" s="1">
        <v>72273.0</v>
      </c>
      <c r="C3246" s="1">
        <v>2216.0</v>
      </c>
      <c r="D3246" s="2" t="s">
        <v>10426</v>
      </c>
      <c r="E3246" s="1" t="s">
        <v>10480</v>
      </c>
      <c r="F3246" s="1" t="s">
        <v>10481</v>
      </c>
      <c r="G3246" s="3" t="str">
        <f t="shared" si="1"/>
        <v>Arden Showalter</v>
      </c>
      <c r="H3246" s="3" t="str">
        <f t="shared" si="2"/>
        <v>ARDEN SHOWALTER</v>
      </c>
      <c r="J3246" s="1" t="s">
        <v>57</v>
      </c>
      <c r="K3246" s="1" t="s">
        <v>47</v>
      </c>
      <c r="L3246" s="1">
        <v>50.0</v>
      </c>
      <c r="M3246" s="1" t="s">
        <v>58</v>
      </c>
      <c r="N3246" s="1" t="s">
        <v>10418</v>
      </c>
      <c r="O3246" s="4">
        <v>44317.0</v>
      </c>
      <c r="P3246" s="4">
        <v>44300.0</v>
      </c>
      <c r="Q3246" s="1" t="s">
        <v>10482</v>
      </c>
      <c r="R3246" s="1" t="s">
        <v>31</v>
      </c>
      <c r="S3246" s="1" t="s">
        <v>32</v>
      </c>
      <c r="T3246" s="1">
        <v>75206.0</v>
      </c>
      <c r="U3246" s="1" t="s">
        <v>10483</v>
      </c>
    </row>
    <row r="3247">
      <c r="A3247" s="1" t="s">
        <v>10484</v>
      </c>
      <c r="B3247" s="1">
        <v>72274.0</v>
      </c>
      <c r="C3247" s="1">
        <v>2216.0</v>
      </c>
      <c r="D3247" s="2" t="s">
        <v>10426</v>
      </c>
      <c r="E3247" s="1" t="s">
        <v>337</v>
      </c>
      <c r="F3247" s="1" t="s">
        <v>7798</v>
      </c>
      <c r="G3247" s="3" t="str">
        <f t="shared" si="1"/>
        <v>Christopher Murray</v>
      </c>
      <c r="H3247" s="3" t="str">
        <f t="shared" si="2"/>
        <v>CHRISTOPHER MURRAY</v>
      </c>
      <c r="J3247" s="1" t="s">
        <v>57</v>
      </c>
      <c r="K3247" s="1" t="s">
        <v>47</v>
      </c>
      <c r="L3247" s="1">
        <v>50.0</v>
      </c>
      <c r="M3247" s="1" t="s">
        <v>58</v>
      </c>
      <c r="N3247" s="1" t="s">
        <v>10418</v>
      </c>
      <c r="O3247" s="4">
        <v>44317.0</v>
      </c>
      <c r="P3247" s="4">
        <v>44300.0</v>
      </c>
      <c r="Q3247" s="1" t="s">
        <v>10485</v>
      </c>
      <c r="R3247" s="1" t="s">
        <v>31</v>
      </c>
      <c r="S3247" s="1" t="s">
        <v>32</v>
      </c>
      <c r="T3247" s="1">
        <v>75205.0</v>
      </c>
      <c r="U3247" s="1" t="s">
        <v>10486</v>
      </c>
    </row>
    <row r="3248">
      <c r="A3248" s="1" t="s">
        <v>10487</v>
      </c>
      <c r="B3248" s="1">
        <v>72277.0</v>
      </c>
      <c r="C3248" s="1">
        <v>2216.0</v>
      </c>
      <c r="D3248" s="2" t="s">
        <v>10426</v>
      </c>
      <c r="E3248" s="1" t="s">
        <v>7064</v>
      </c>
      <c r="F3248" s="1" t="s">
        <v>10488</v>
      </c>
      <c r="G3248" s="3" t="str">
        <f t="shared" si="1"/>
        <v>Deanna Kelley-Hill</v>
      </c>
      <c r="H3248" s="3" t="str">
        <f t="shared" si="2"/>
        <v>DEANNA KELLEY-HILL</v>
      </c>
      <c r="J3248" s="1" t="s">
        <v>57</v>
      </c>
      <c r="K3248" s="1" t="s">
        <v>47</v>
      </c>
      <c r="L3248" s="1">
        <v>50.0</v>
      </c>
      <c r="M3248" s="1" t="s">
        <v>58</v>
      </c>
      <c r="N3248" s="1" t="s">
        <v>10418</v>
      </c>
      <c r="O3248" s="4">
        <v>44317.0</v>
      </c>
      <c r="P3248" s="4">
        <v>44301.0</v>
      </c>
      <c r="Q3248" s="1" t="s">
        <v>7065</v>
      </c>
      <c r="R3248" s="1" t="s">
        <v>143</v>
      </c>
      <c r="S3248" s="1" t="s">
        <v>32</v>
      </c>
      <c r="T3248" s="1">
        <v>75138.0</v>
      </c>
      <c r="U3248" s="1" t="s">
        <v>7066</v>
      </c>
    </row>
    <row r="3249">
      <c r="A3249" s="1" t="s">
        <v>10489</v>
      </c>
      <c r="B3249" s="1">
        <v>72342.0</v>
      </c>
      <c r="C3249" s="1">
        <v>2216.0</v>
      </c>
      <c r="D3249" s="2" t="s">
        <v>10426</v>
      </c>
      <c r="E3249" s="1" t="s">
        <v>799</v>
      </c>
      <c r="F3249" s="1" t="s">
        <v>10490</v>
      </c>
      <c r="G3249" s="3" t="str">
        <f t="shared" si="1"/>
        <v>Robert Deptula</v>
      </c>
      <c r="H3249" s="3" t="str">
        <f t="shared" si="2"/>
        <v>ROBERT DEPTULA</v>
      </c>
      <c r="J3249" s="1" t="s">
        <v>57</v>
      </c>
      <c r="K3249" s="1" t="s">
        <v>47</v>
      </c>
      <c r="L3249" s="1">
        <v>50.0</v>
      </c>
      <c r="M3249" s="1" t="s">
        <v>58</v>
      </c>
      <c r="N3249" s="1" t="s">
        <v>10418</v>
      </c>
      <c r="O3249" s="4">
        <v>44317.0</v>
      </c>
      <c r="P3249" s="4">
        <v>44305.0</v>
      </c>
      <c r="Q3249" s="1" t="s">
        <v>10491</v>
      </c>
      <c r="R3249" s="1" t="s">
        <v>31</v>
      </c>
      <c r="S3249" s="1" t="s">
        <v>32</v>
      </c>
      <c r="T3249" s="1">
        <v>75219.0</v>
      </c>
      <c r="U3249" s="1" t="s">
        <v>10492</v>
      </c>
    </row>
    <row r="3250">
      <c r="A3250" s="1" t="s">
        <v>10493</v>
      </c>
      <c r="B3250" s="1">
        <v>77221.0</v>
      </c>
      <c r="C3250" s="1">
        <v>2284.0</v>
      </c>
      <c r="D3250" s="2" t="s">
        <v>10430</v>
      </c>
      <c r="E3250" s="1" t="s">
        <v>2295</v>
      </c>
      <c r="F3250" s="1" t="s">
        <v>10494</v>
      </c>
      <c r="G3250" s="3" t="str">
        <f t="shared" si="1"/>
        <v>Paul Lockman</v>
      </c>
      <c r="H3250" s="3" t="str">
        <f t="shared" si="2"/>
        <v>PAUL LOCKMAN</v>
      </c>
      <c r="J3250" s="1" t="s">
        <v>57</v>
      </c>
      <c r="K3250" s="1" t="s">
        <v>50</v>
      </c>
      <c r="L3250" s="1">
        <v>50.0</v>
      </c>
      <c r="M3250" s="1" t="s">
        <v>58</v>
      </c>
      <c r="N3250" s="1" t="s">
        <v>10418</v>
      </c>
      <c r="O3250" s="4">
        <v>44352.0</v>
      </c>
      <c r="P3250" s="4">
        <v>44339.0</v>
      </c>
      <c r="Q3250" s="1" t="s">
        <v>10495</v>
      </c>
      <c r="R3250" s="1" t="s">
        <v>31</v>
      </c>
      <c r="S3250" s="1" t="s">
        <v>32</v>
      </c>
      <c r="T3250" s="1">
        <v>75214.0</v>
      </c>
      <c r="U3250" s="1" t="s">
        <v>10496</v>
      </c>
    </row>
    <row r="3251">
      <c r="A3251" s="1" t="s">
        <v>10497</v>
      </c>
      <c r="B3251" s="1">
        <v>76768.0</v>
      </c>
      <c r="C3251" s="1">
        <v>2284.0</v>
      </c>
      <c r="D3251" s="2" t="s">
        <v>10430</v>
      </c>
      <c r="E3251" s="1" t="s">
        <v>824</v>
      </c>
      <c r="F3251" s="1" t="s">
        <v>10498</v>
      </c>
      <c r="G3251" s="3" t="str">
        <f t="shared" si="1"/>
        <v>Scott Hage</v>
      </c>
      <c r="H3251" s="3" t="str">
        <f t="shared" si="2"/>
        <v>SCOTT HAGE</v>
      </c>
      <c r="J3251" s="1" t="s">
        <v>57</v>
      </c>
      <c r="K3251" s="1" t="s">
        <v>50</v>
      </c>
      <c r="L3251" s="1">
        <v>50.0</v>
      </c>
      <c r="M3251" s="1" t="s">
        <v>58</v>
      </c>
      <c r="N3251" s="1" t="s">
        <v>10418</v>
      </c>
      <c r="O3251" s="4">
        <v>44352.0</v>
      </c>
      <c r="P3251" s="4">
        <v>44335.0</v>
      </c>
      <c r="Q3251" s="1" t="s">
        <v>10499</v>
      </c>
      <c r="R3251" s="1" t="s">
        <v>31</v>
      </c>
      <c r="S3251" s="1" t="s">
        <v>32</v>
      </c>
      <c r="T3251" s="1">
        <v>75225.0</v>
      </c>
      <c r="U3251" s="1" t="s">
        <v>10500</v>
      </c>
    </row>
    <row r="3252">
      <c r="A3252" s="1" t="s">
        <v>10501</v>
      </c>
      <c r="B3252" s="1">
        <v>76410.0</v>
      </c>
      <c r="C3252" s="1">
        <v>2284.0</v>
      </c>
      <c r="D3252" s="2" t="s">
        <v>10430</v>
      </c>
      <c r="E3252" s="1" t="s">
        <v>547</v>
      </c>
      <c r="F3252" s="1" t="s">
        <v>10502</v>
      </c>
      <c r="G3252" s="3" t="str">
        <f t="shared" si="1"/>
        <v>John Wellik</v>
      </c>
      <c r="H3252" s="3" t="str">
        <f t="shared" si="2"/>
        <v>JOHN WELLIK</v>
      </c>
      <c r="J3252" s="1" t="s">
        <v>57</v>
      </c>
      <c r="K3252" s="1" t="s">
        <v>50</v>
      </c>
      <c r="L3252" s="1">
        <v>50.0</v>
      </c>
      <c r="M3252" s="1" t="s">
        <v>58</v>
      </c>
      <c r="N3252" s="1" t="s">
        <v>10418</v>
      </c>
      <c r="O3252" s="4">
        <v>44352.0</v>
      </c>
      <c r="P3252" s="4">
        <v>44319.0</v>
      </c>
      <c r="Q3252" s="1" t="s">
        <v>9419</v>
      </c>
      <c r="R3252" s="1" t="s">
        <v>31</v>
      </c>
      <c r="S3252" s="1" t="s">
        <v>32</v>
      </c>
      <c r="T3252" s="1">
        <v>75201.0</v>
      </c>
      <c r="U3252" s="1" t="s">
        <v>9420</v>
      </c>
    </row>
    <row r="3253">
      <c r="A3253" s="1" t="s">
        <v>10503</v>
      </c>
      <c r="B3253" s="1">
        <v>77223.0</v>
      </c>
      <c r="C3253" s="1">
        <v>2284.0</v>
      </c>
      <c r="D3253" s="2" t="s">
        <v>10430</v>
      </c>
      <c r="E3253" s="1" t="s">
        <v>1021</v>
      </c>
      <c r="F3253" s="1" t="s">
        <v>10504</v>
      </c>
      <c r="G3253" s="3" t="str">
        <f t="shared" si="1"/>
        <v>James Finley</v>
      </c>
      <c r="H3253" s="3" t="str">
        <f t="shared" si="2"/>
        <v>JAMES FINLEY</v>
      </c>
      <c r="J3253" s="1" t="s">
        <v>57</v>
      </c>
      <c r="K3253" s="1" t="s">
        <v>50</v>
      </c>
      <c r="L3253" s="1">
        <v>50.0</v>
      </c>
      <c r="M3253" s="1" t="s">
        <v>58</v>
      </c>
      <c r="N3253" s="1" t="s">
        <v>10418</v>
      </c>
      <c r="O3253" s="4">
        <v>44352.0</v>
      </c>
      <c r="P3253" s="4">
        <v>44339.0</v>
      </c>
      <c r="Q3253" s="1" t="s">
        <v>10505</v>
      </c>
      <c r="R3253" s="1" t="s">
        <v>31</v>
      </c>
      <c r="S3253" s="1" t="s">
        <v>32</v>
      </c>
      <c r="T3253" s="1">
        <v>75214.0</v>
      </c>
      <c r="U3253" s="1" t="s">
        <v>10506</v>
      </c>
    </row>
    <row r="3254">
      <c r="A3254" s="1" t="s">
        <v>10507</v>
      </c>
      <c r="B3254" s="1">
        <v>76402.0</v>
      </c>
      <c r="C3254" s="1">
        <v>2284.0</v>
      </c>
      <c r="D3254" s="2" t="s">
        <v>10430</v>
      </c>
      <c r="E3254" s="1" t="s">
        <v>167</v>
      </c>
      <c r="F3254" s="1" t="s">
        <v>10508</v>
      </c>
      <c r="G3254" s="3" t="str">
        <f t="shared" si="1"/>
        <v>Chris heinbaugh</v>
      </c>
      <c r="H3254" s="3" t="str">
        <f t="shared" si="2"/>
        <v>CHRIS HEINBAUGH</v>
      </c>
      <c r="J3254" s="1" t="s">
        <v>57</v>
      </c>
      <c r="K3254" s="1" t="s">
        <v>50</v>
      </c>
      <c r="L3254" s="1">
        <v>50.0</v>
      </c>
      <c r="M3254" s="1" t="s">
        <v>58</v>
      </c>
      <c r="N3254" s="1" t="s">
        <v>10418</v>
      </c>
      <c r="O3254" s="4">
        <v>44352.0</v>
      </c>
      <c r="P3254" s="4">
        <v>44316.0</v>
      </c>
      <c r="Q3254" s="1" t="s">
        <v>10509</v>
      </c>
      <c r="R3254" s="1" t="s">
        <v>31</v>
      </c>
      <c r="S3254" s="1" t="s">
        <v>32</v>
      </c>
      <c r="T3254" s="1">
        <v>75204.0</v>
      </c>
      <c r="U3254" s="1" t="s">
        <v>10510</v>
      </c>
    </row>
    <row r="3255">
      <c r="A3255" s="1" t="s">
        <v>10511</v>
      </c>
      <c r="B3255" s="1">
        <v>76426.0</v>
      </c>
      <c r="C3255" s="1">
        <v>2284.0</v>
      </c>
      <c r="D3255" s="2" t="s">
        <v>10430</v>
      </c>
      <c r="E3255" s="1" t="s">
        <v>819</v>
      </c>
      <c r="F3255" s="1" t="s">
        <v>10512</v>
      </c>
      <c r="G3255" s="3" t="str">
        <f t="shared" si="1"/>
        <v>Mary Kay</v>
      </c>
      <c r="H3255" s="3" t="str">
        <f t="shared" si="2"/>
        <v>MARY KAY</v>
      </c>
      <c r="J3255" s="1" t="s">
        <v>57</v>
      </c>
      <c r="K3255" s="1" t="s">
        <v>50</v>
      </c>
      <c r="L3255" s="1">
        <v>50.0</v>
      </c>
      <c r="M3255" s="1" t="s">
        <v>58</v>
      </c>
      <c r="N3255" s="1" t="s">
        <v>10418</v>
      </c>
      <c r="O3255" s="4">
        <v>44352.0</v>
      </c>
      <c r="P3255" s="4">
        <v>44319.0</v>
      </c>
      <c r="Q3255" s="1" t="s">
        <v>10461</v>
      </c>
      <c r="R3255" s="1" t="s">
        <v>31</v>
      </c>
      <c r="S3255" s="1" t="s">
        <v>32</v>
      </c>
      <c r="T3255" s="1">
        <v>75206.0</v>
      </c>
      <c r="U3255" s="1" t="s">
        <v>10462</v>
      </c>
    </row>
    <row r="3256">
      <c r="A3256" s="1" t="s">
        <v>10513</v>
      </c>
      <c r="B3256" s="1">
        <v>76393.0</v>
      </c>
      <c r="C3256" s="1">
        <v>2284.0</v>
      </c>
      <c r="D3256" s="2" t="s">
        <v>10430</v>
      </c>
      <c r="E3256" s="1" t="s">
        <v>552</v>
      </c>
      <c r="F3256" s="1" t="s">
        <v>559</v>
      </c>
      <c r="G3256" s="3" t="str">
        <f t="shared" si="1"/>
        <v>Hector Garcia</v>
      </c>
      <c r="H3256" s="3" t="str">
        <f t="shared" si="2"/>
        <v>HECTOR GARCIA</v>
      </c>
      <c r="J3256" s="1" t="s">
        <v>57</v>
      </c>
      <c r="K3256" s="1" t="s">
        <v>50</v>
      </c>
      <c r="L3256" s="1">
        <v>50.0</v>
      </c>
      <c r="M3256" s="1" t="s">
        <v>58</v>
      </c>
      <c r="N3256" s="1" t="s">
        <v>10418</v>
      </c>
      <c r="O3256" s="4">
        <v>44352.0</v>
      </c>
      <c r="P3256" s="4">
        <v>44312.0</v>
      </c>
      <c r="Q3256" s="1" t="s">
        <v>10514</v>
      </c>
      <c r="R3256" s="1" t="s">
        <v>31</v>
      </c>
      <c r="S3256" s="1" t="s">
        <v>32</v>
      </c>
      <c r="T3256" s="1">
        <v>75215.0</v>
      </c>
      <c r="U3256" s="1" t="s">
        <v>10515</v>
      </c>
    </row>
    <row r="3257">
      <c r="A3257" s="1" t="s">
        <v>10516</v>
      </c>
      <c r="B3257" s="1">
        <v>76450.0</v>
      </c>
      <c r="C3257" s="1">
        <v>2284.0</v>
      </c>
      <c r="D3257" s="2" t="s">
        <v>10430</v>
      </c>
      <c r="E3257" s="1" t="s">
        <v>799</v>
      </c>
      <c r="F3257" s="1" t="s">
        <v>6193</v>
      </c>
      <c r="G3257" s="3" t="str">
        <f t="shared" si="1"/>
        <v>Robert Culak</v>
      </c>
      <c r="H3257" s="3" t="str">
        <f t="shared" si="2"/>
        <v>ROBERT CULAK</v>
      </c>
      <c r="J3257" s="1" t="s">
        <v>57</v>
      </c>
      <c r="K3257" s="1" t="s">
        <v>50</v>
      </c>
      <c r="L3257" s="1">
        <v>50.0</v>
      </c>
      <c r="M3257" s="1" t="s">
        <v>58</v>
      </c>
      <c r="N3257" s="1" t="s">
        <v>10418</v>
      </c>
      <c r="O3257" s="4">
        <v>44352.0</v>
      </c>
      <c r="P3257" s="4">
        <v>44321.0</v>
      </c>
      <c r="Q3257" s="1" t="s">
        <v>6194</v>
      </c>
      <c r="R3257" s="1" t="s">
        <v>31</v>
      </c>
      <c r="S3257" s="1" t="s">
        <v>32</v>
      </c>
      <c r="T3257" s="1">
        <v>75208.0</v>
      </c>
      <c r="U3257" s="1" t="s">
        <v>6195</v>
      </c>
    </row>
    <row r="3258">
      <c r="A3258" s="1" t="s">
        <v>10517</v>
      </c>
      <c r="B3258" s="1">
        <v>76452.0</v>
      </c>
      <c r="C3258" s="1">
        <v>2284.0</v>
      </c>
      <c r="D3258" s="2" t="s">
        <v>10430</v>
      </c>
      <c r="E3258" s="1" t="s">
        <v>10476</v>
      </c>
      <c r="F3258" s="1" t="s">
        <v>2879</v>
      </c>
      <c r="G3258" s="3" t="str">
        <f t="shared" si="1"/>
        <v>Brooksie Roberts</v>
      </c>
      <c r="H3258" s="3" t="str">
        <f t="shared" si="2"/>
        <v>BROOKSIE ROBERTS</v>
      </c>
      <c r="J3258" s="1" t="s">
        <v>57</v>
      </c>
      <c r="K3258" s="1" t="s">
        <v>50</v>
      </c>
      <c r="L3258" s="1">
        <v>75.0</v>
      </c>
      <c r="M3258" s="1" t="s">
        <v>58</v>
      </c>
      <c r="N3258" s="1" t="s">
        <v>10418</v>
      </c>
      <c r="O3258" s="4">
        <v>44352.0</v>
      </c>
      <c r="P3258" s="4">
        <v>44321.0</v>
      </c>
      <c r="Q3258" s="1" t="s">
        <v>10518</v>
      </c>
      <c r="R3258" s="1" t="s">
        <v>31</v>
      </c>
      <c r="S3258" s="1" t="s">
        <v>32</v>
      </c>
      <c r="T3258" s="1">
        <v>75205.0</v>
      </c>
      <c r="U3258" s="1" t="s">
        <v>10519</v>
      </c>
    </row>
    <row r="3259">
      <c r="A3259" s="1" t="s">
        <v>10520</v>
      </c>
      <c r="B3259" s="1">
        <v>36738.0</v>
      </c>
      <c r="C3259" s="1">
        <v>2216.0</v>
      </c>
      <c r="D3259" s="2" t="s">
        <v>10426</v>
      </c>
      <c r="G3259" s="3" t="str">
        <f t="shared" si="1"/>
        <v> </v>
      </c>
      <c r="H3259" s="3" t="str">
        <f t="shared" si="2"/>
        <v> </v>
      </c>
      <c r="I3259" s="1" t="s">
        <v>10521</v>
      </c>
      <c r="J3259" s="1" t="s">
        <v>389</v>
      </c>
      <c r="K3259" s="1" t="s">
        <v>47</v>
      </c>
      <c r="L3259" s="1">
        <v>82.74</v>
      </c>
      <c r="M3259" s="1" t="s">
        <v>390</v>
      </c>
      <c r="N3259" s="1" t="s">
        <v>10418</v>
      </c>
      <c r="O3259" s="4">
        <v>44317.0</v>
      </c>
      <c r="P3259" s="4">
        <v>44296.0</v>
      </c>
      <c r="Q3259" s="1" t="s">
        <v>10522</v>
      </c>
      <c r="R3259" s="1" t="s">
        <v>31</v>
      </c>
      <c r="S3259" s="1" t="s">
        <v>32</v>
      </c>
      <c r="T3259" s="1">
        <v>75214.0</v>
      </c>
      <c r="U3259" s="1" t="s">
        <v>10523</v>
      </c>
    </row>
    <row r="3260">
      <c r="A3260" s="1" t="s">
        <v>10524</v>
      </c>
      <c r="B3260" s="1">
        <v>65486.0</v>
      </c>
      <c r="C3260" s="1">
        <v>2034.0</v>
      </c>
      <c r="D3260" s="2" t="s">
        <v>10417</v>
      </c>
      <c r="E3260" s="1" t="s">
        <v>410</v>
      </c>
      <c r="F3260" s="1" t="s">
        <v>411</v>
      </c>
      <c r="G3260" s="3" t="str">
        <f t="shared" si="1"/>
        <v>Larry Offutt</v>
      </c>
      <c r="H3260" s="3" t="str">
        <f t="shared" si="2"/>
        <v>LARRY OFFUTT</v>
      </c>
      <c r="J3260" s="1" t="s">
        <v>57</v>
      </c>
      <c r="K3260" s="1" t="s">
        <v>36</v>
      </c>
      <c r="L3260" s="1">
        <v>100.0</v>
      </c>
      <c r="M3260" s="1" t="s">
        <v>58</v>
      </c>
      <c r="N3260" s="1" t="s">
        <v>10418</v>
      </c>
      <c r="O3260" s="4">
        <v>44317.0</v>
      </c>
      <c r="P3260" s="4">
        <v>43956.0</v>
      </c>
      <c r="Q3260" s="1" t="s">
        <v>7393</v>
      </c>
      <c r="R3260" s="1" t="s">
        <v>31</v>
      </c>
      <c r="S3260" s="1" t="s">
        <v>32</v>
      </c>
      <c r="T3260" s="1">
        <v>75206.0</v>
      </c>
      <c r="U3260" s="1" t="s">
        <v>7394</v>
      </c>
    </row>
    <row r="3261">
      <c r="A3261" s="1" t="s">
        <v>10525</v>
      </c>
      <c r="B3261" s="1">
        <v>65634.0</v>
      </c>
      <c r="C3261" s="1">
        <v>2077.0</v>
      </c>
      <c r="D3261" s="2" t="s">
        <v>10422</v>
      </c>
      <c r="E3261" s="1" t="s">
        <v>410</v>
      </c>
      <c r="F3261" s="1" t="s">
        <v>411</v>
      </c>
      <c r="G3261" s="3" t="str">
        <f t="shared" si="1"/>
        <v>Larry Offutt</v>
      </c>
      <c r="H3261" s="3" t="str">
        <f t="shared" si="2"/>
        <v>LARRY OFFUTT</v>
      </c>
      <c r="J3261" s="1" t="s">
        <v>57</v>
      </c>
      <c r="K3261" s="1" t="s">
        <v>41</v>
      </c>
      <c r="L3261" s="1">
        <v>100.0</v>
      </c>
      <c r="M3261" s="1" t="s">
        <v>58</v>
      </c>
      <c r="N3261" s="1" t="s">
        <v>10418</v>
      </c>
      <c r="O3261" s="4">
        <v>44317.0</v>
      </c>
      <c r="P3261" s="4">
        <v>44024.0</v>
      </c>
      <c r="Q3261" s="1" t="s">
        <v>412</v>
      </c>
      <c r="R3261" s="1" t="s">
        <v>31</v>
      </c>
      <c r="S3261" s="1" t="s">
        <v>32</v>
      </c>
      <c r="T3261" s="1">
        <v>75206.0</v>
      </c>
      <c r="U3261" s="1" t="s">
        <v>413</v>
      </c>
    </row>
    <row r="3262">
      <c r="A3262" s="1" t="s">
        <v>10526</v>
      </c>
      <c r="B3262" s="1">
        <v>65635.0</v>
      </c>
      <c r="C3262" s="1">
        <v>2077.0</v>
      </c>
      <c r="D3262" s="2" t="s">
        <v>10422</v>
      </c>
      <c r="E3262" s="1" t="s">
        <v>799</v>
      </c>
      <c r="F3262" s="1" t="s">
        <v>10527</v>
      </c>
      <c r="G3262" s="3" t="str">
        <f t="shared" si="1"/>
        <v>Robert Patton</v>
      </c>
      <c r="H3262" s="3" t="str">
        <f t="shared" si="2"/>
        <v>ROBERT PATTON</v>
      </c>
      <c r="J3262" s="1" t="s">
        <v>57</v>
      </c>
      <c r="K3262" s="1" t="s">
        <v>41</v>
      </c>
      <c r="L3262" s="1">
        <v>100.0</v>
      </c>
      <c r="M3262" s="1" t="s">
        <v>58</v>
      </c>
      <c r="N3262" s="1" t="s">
        <v>10418</v>
      </c>
      <c r="O3262" s="4">
        <v>44317.0</v>
      </c>
      <c r="P3262" s="4">
        <v>44072.0</v>
      </c>
      <c r="Q3262" s="1" t="s">
        <v>10528</v>
      </c>
      <c r="R3262" s="1" t="s">
        <v>31</v>
      </c>
      <c r="S3262" s="1" t="s">
        <v>32</v>
      </c>
      <c r="T3262" s="1">
        <v>75219.0</v>
      </c>
      <c r="U3262" s="1" t="s">
        <v>10529</v>
      </c>
    </row>
    <row r="3263">
      <c r="A3263" s="1" t="s">
        <v>10530</v>
      </c>
      <c r="B3263" s="1">
        <v>65644.0</v>
      </c>
      <c r="C3263" s="1">
        <v>2077.0</v>
      </c>
      <c r="D3263" s="2" t="s">
        <v>10422</v>
      </c>
      <c r="E3263" s="1" t="s">
        <v>8219</v>
      </c>
      <c r="F3263" s="1" t="s">
        <v>8220</v>
      </c>
      <c r="G3263" s="3" t="str">
        <f t="shared" si="1"/>
        <v>Jonas Park</v>
      </c>
      <c r="H3263" s="3" t="str">
        <f t="shared" si="2"/>
        <v>JONAS PARK</v>
      </c>
      <c r="J3263" s="1" t="s">
        <v>57</v>
      </c>
      <c r="K3263" s="1" t="s">
        <v>41</v>
      </c>
      <c r="L3263" s="1">
        <v>100.0</v>
      </c>
      <c r="M3263" s="1" t="s">
        <v>58</v>
      </c>
      <c r="N3263" s="1" t="s">
        <v>10418</v>
      </c>
      <c r="O3263" s="4">
        <v>44317.0</v>
      </c>
      <c r="P3263" s="5">
        <v>44150.0</v>
      </c>
      <c r="Q3263" s="1" t="s">
        <v>10531</v>
      </c>
      <c r="R3263" s="1" t="s">
        <v>31</v>
      </c>
      <c r="S3263" s="1" t="s">
        <v>32</v>
      </c>
      <c r="T3263" s="1">
        <v>75204.0</v>
      </c>
      <c r="U3263" s="1" t="s">
        <v>10532</v>
      </c>
    </row>
    <row r="3264">
      <c r="A3264" s="1" t="s">
        <v>10533</v>
      </c>
      <c r="B3264" s="1">
        <v>66487.0</v>
      </c>
      <c r="C3264" s="1">
        <v>2077.0</v>
      </c>
      <c r="D3264" s="2" t="s">
        <v>10422</v>
      </c>
      <c r="E3264" s="1" t="s">
        <v>690</v>
      </c>
      <c r="F3264" s="1" t="s">
        <v>432</v>
      </c>
      <c r="G3264" s="3" t="str">
        <f t="shared" si="1"/>
        <v>Suzanne Smith</v>
      </c>
      <c r="H3264" s="3" t="str">
        <f t="shared" si="2"/>
        <v>SUZANNE SMITH</v>
      </c>
      <c r="J3264" s="1" t="s">
        <v>57</v>
      </c>
      <c r="K3264" s="1" t="s">
        <v>41</v>
      </c>
      <c r="L3264" s="1">
        <v>100.0</v>
      </c>
      <c r="M3264" s="1" t="s">
        <v>58</v>
      </c>
      <c r="N3264" s="1" t="s">
        <v>10418</v>
      </c>
      <c r="O3264" s="4">
        <v>44317.0</v>
      </c>
      <c r="P3264" s="5">
        <v>44196.0</v>
      </c>
      <c r="Q3264" s="1" t="s">
        <v>691</v>
      </c>
      <c r="R3264" s="1" t="s">
        <v>31</v>
      </c>
      <c r="S3264" s="1" t="s">
        <v>32</v>
      </c>
      <c r="T3264" s="1">
        <v>75204.0</v>
      </c>
      <c r="U3264" s="1" t="s">
        <v>692</v>
      </c>
    </row>
    <row r="3265">
      <c r="A3265" s="1" t="s">
        <v>10534</v>
      </c>
      <c r="B3265" s="1">
        <v>70600.0</v>
      </c>
      <c r="C3265" s="1">
        <v>2161.0</v>
      </c>
      <c r="D3265" s="2" t="s">
        <v>10424</v>
      </c>
      <c r="E3265" s="1" t="s">
        <v>126</v>
      </c>
      <c r="F3265" s="1" t="s">
        <v>10535</v>
      </c>
      <c r="G3265" s="3" t="str">
        <f t="shared" si="1"/>
        <v>Mitchell Stone</v>
      </c>
      <c r="H3265" s="3" t="str">
        <f t="shared" si="2"/>
        <v>MITCHELL STONE</v>
      </c>
      <c r="J3265" s="1" t="s">
        <v>57</v>
      </c>
      <c r="K3265" s="1" t="s">
        <v>44</v>
      </c>
      <c r="L3265" s="1">
        <v>100.0</v>
      </c>
      <c r="M3265" s="1" t="s">
        <v>58</v>
      </c>
      <c r="N3265" s="1" t="s">
        <v>10418</v>
      </c>
      <c r="O3265" s="4">
        <v>44317.0</v>
      </c>
      <c r="P3265" s="4">
        <v>44240.0</v>
      </c>
      <c r="Q3265" s="1" t="s">
        <v>10536</v>
      </c>
      <c r="R3265" s="1" t="s">
        <v>1684</v>
      </c>
      <c r="S3265" s="1" t="s">
        <v>32</v>
      </c>
      <c r="T3265" s="1">
        <v>75010.0</v>
      </c>
      <c r="U3265" s="1" t="s">
        <v>10537</v>
      </c>
    </row>
    <row r="3266">
      <c r="A3266" s="1" t="s">
        <v>10538</v>
      </c>
      <c r="B3266" s="1">
        <v>70608.0</v>
      </c>
      <c r="C3266" s="1">
        <v>2161.0</v>
      </c>
      <c r="D3266" s="2" t="s">
        <v>10424</v>
      </c>
      <c r="E3266" s="1" t="s">
        <v>635</v>
      </c>
      <c r="F3266" s="1" t="s">
        <v>636</v>
      </c>
      <c r="G3266" s="3" t="str">
        <f t="shared" si="1"/>
        <v>Harryette Ehrhardt</v>
      </c>
      <c r="H3266" s="3" t="str">
        <f t="shared" si="2"/>
        <v>HARRYETTE EHRHARDT</v>
      </c>
      <c r="J3266" s="1" t="s">
        <v>57</v>
      </c>
      <c r="K3266" s="1" t="s">
        <v>44</v>
      </c>
      <c r="L3266" s="1">
        <v>100.0</v>
      </c>
      <c r="M3266" s="1" t="s">
        <v>58</v>
      </c>
      <c r="N3266" s="1" t="s">
        <v>10418</v>
      </c>
      <c r="O3266" s="4">
        <v>44317.0</v>
      </c>
      <c r="P3266" s="4">
        <v>44253.0</v>
      </c>
      <c r="Q3266" s="1" t="s">
        <v>637</v>
      </c>
      <c r="R3266" s="1" t="s">
        <v>31</v>
      </c>
      <c r="S3266" s="1" t="s">
        <v>32</v>
      </c>
      <c r="T3266" s="1">
        <v>75219.0</v>
      </c>
      <c r="U3266" s="1" t="s">
        <v>638</v>
      </c>
    </row>
    <row r="3267">
      <c r="A3267" s="1" t="s">
        <v>10539</v>
      </c>
      <c r="B3267" s="1">
        <v>70609.0</v>
      </c>
      <c r="C3267" s="1">
        <v>2161.0</v>
      </c>
      <c r="D3267" s="2" t="s">
        <v>10424</v>
      </c>
      <c r="E3267" s="1" t="s">
        <v>426</v>
      </c>
      <c r="F3267" s="1" t="s">
        <v>427</v>
      </c>
      <c r="G3267" s="3" t="str">
        <f t="shared" si="1"/>
        <v>Kurt Watkins</v>
      </c>
      <c r="H3267" s="3" t="str">
        <f t="shared" si="2"/>
        <v>KURT WATKINS</v>
      </c>
      <c r="J3267" s="1" t="s">
        <v>57</v>
      </c>
      <c r="K3267" s="1" t="s">
        <v>44</v>
      </c>
      <c r="L3267" s="1">
        <v>100.0</v>
      </c>
      <c r="M3267" s="1" t="s">
        <v>58</v>
      </c>
      <c r="N3267" s="1" t="s">
        <v>10418</v>
      </c>
      <c r="O3267" s="4">
        <v>44317.0</v>
      </c>
      <c r="P3267" s="4">
        <v>44255.0</v>
      </c>
      <c r="Q3267" s="1" t="s">
        <v>10540</v>
      </c>
      <c r="R3267" s="1" t="s">
        <v>31</v>
      </c>
      <c r="S3267" s="1" t="s">
        <v>32</v>
      </c>
      <c r="T3267" s="1">
        <v>75204.0</v>
      </c>
      <c r="U3267" s="1" t="s">
        <v>10541</v>
      </c>
    </row>
    <row r="3268">
      <c r="A3268" s="1" t="s">
        <v>10542</v>
      </c>
      <c r="B3268" s="1">
        <v>70614.0</v>
      </c>
      <c r="C3268" s="1">
        <v>2161.0</v>
      </c>
      <c r="D3268" s="2" t="s">
        <v>10424</v>
      </c>
      <c r="E3268" s="1" t="s">
        <v>510</v>
      </c>
      <c r="F3268" s="1" t="s">
        <v>10543</v>
      </c>
      <c r="G3268" s="3" t="str">
        <f t="shared" si="1"/>
        <v>Joanna St Angelo</v>
      </c>
      <c r="H3268" s="3" t="str">
        <f t="shared" si="2"/>
        <v>JOANNA ST ANGELO</v>
      </c>
      <c r="J3268" s="1" t="s">
        <v>57</v>
      </c>
      <c r="K3268" s="1" t="s">
        <v>44</v>
      </c>
      <c r="L3268" s="1">
        <v>100.0</v>
      </c>
      <c r="M3268" s="1" t="s">
        <v>58</v>
      </c>
      <c r="N3268" s="1" t="s">
        <v>10418</v>
      </c>
      <c r="O3268" s="4">
        <v>44317.0</v>
      </c>
      <c r="P3268" s="4">
        <v>44263.0</v>
      </c>
      <c r="Q3268" s="1" t="s">
        <v>4668</v>
      </c>
      <c r="R3268" s="1" t="s">
        <v>513</v>
      </c>
      <c r="S3268" s="1" t="s">
        <v>32</v>
      </c>
      <c r="T3268" s="1">
        <v>76051.0</v>
      </c>
      <c r="U3268" s="1" t="s">
        <v>4669</v>
      </c>
    </row>
    <row r="3269">
      <c r="A3269" s="1" t="s">
        <v>10544</v>
      </c>
      <c r="B3269" s="1">
        <v>70616.0</v>
      </c>
      <c r="C3269" s="1">
        <v>2161.0</v>
      </c>
      <c r="D3269" s="2" t="s">
        <v>10424</v>
      </c>
      <c r="E3269" s="1" t="s">
        <v>8398</v>
      </c>
      <c r="F3269" s="1" t="s">
        <v>6936</v>
      </c>
      <c r="G3269" s="3" t="str">
        <f t="shared" si="1"/>
        <v>Ed Blair</v>
      </c>
      <c r="H3269" s="3" t="str">
        <f t="shared" si="2"/>
        <v>ED BLAIR</v>
      </c>
      <c r="J3269" s="1" t="s">
        <v>57</v>
      </c>
      <c r="K3269" s="1" t="s">
        <v>44</v>
      </c>
      <c r="L3269" s="1">
        <v>100.0</v>
      </c>
      <c r="M3269" s="1" t="s">
        <v>58</v>
      </c>
      <c r="N3269" s="1" t="s">
        <v>10418</v>
      </c>
      <c r="O3269" s="4">
        <v>44317.0</v>
      </c>
      <c r="P3269" s="4">
        <v>44264.0</v>
      </c>
      <c r="Q3269" s="1" t="s">
        <v>10545</v>
      </c>
      <c r="R3269" s="1" t="s">
        <v>31</v>
      </c>
      <c r="S3269" s="1" t="s">
        <v>32</v>
      </c>
      <c r="T3269" s="1">
        <v>75219.0</v>
      </c>
      <c r="U3269" s="1" t="s">
        <v>10546</v>
      </c>
    </row>
    <row r="3270">
      <c r="A3270" s="1" t="s">
        <v>10547</v>
      </c>
      <c r="B3270" s="1">
        <v>70617.0</v>
      </c>
      <c r="C3270" s="1">
        <v>2161.0</v>
      </c>
      <c r="D3270" s="2" t="s">
        <v>10424</v>
      </c>
      <c r="E3270" s="1" t="s">
        <v>6877</v>
      </c>
      <c r="F3270" s="1" t="s">
        <v>10548</v>
      </c>
      <c r="G3270" s="3" t="str">
        <f t="shared" si="1"/>
        <v>Russell Treece</v>
      </c>
      <c r="H3270" s="3" t="str">
        <f t="shared" si="2"/>
        <v>RUSSELL TREECE</v>
      </c>
      <c r="J3270" s="1" t="s">
        <v>57</v>
      </c>
      <c r="K3270" s="1" t="s">
        <v>44</v>
      </c>
      <c r="L3270" s="1">
        <v>100.0</v>
      </c>
      <c r="M3270" s="1" t="s">
        <v>58</v>
      </c>
      <c r="N3270" s="1" t="s">
        <v>10418</v>
      </c>
      <c r="O3270" s="4">
        <v>44317.0</v>
      </c>
      <c r="P3270" s="4">
        <v>44263.0</v>
      </c>
      <c r="Q3270" s="1" t="s">
        <v>10549</v>
      </c>
      <c r="R3270" s="1" t="s">
        <v>31</v>
      </c>
      <c r="S3270" s="1" t="s">
        <v>32</v>
      </c>
      <c r="T3270" s="1">
        <v>75206.0</v>
      </c>
      <c r="U3270" s="1" t="s">
        <v>10550</v>
      </c>
    </row>
    <row r="3271">
      <c r="A3271" s="1" t="s">
        <v>10551</v>
      </c>
      <c r="B3271" s="1">
        <v>70618.0</v>
      </c>
      <c r="C3271" s="1">
        <v>2161.0</v>
      </c>
      <c r="D3271" s="2" t="s">
        <v>10424</v>
      </c>
      <c r="E3271" s="1" t="s">
        <v>10552</v>
      </c>
      <c r="F3271" s="1" t="s">
        <v>3888</v>
      </c>
      <c r="G3271" s="3" t="str">
        <f t="shared" si="1"/>
        <v>Carol Holmes</v>
      </c>
      <c r="H3271" s="3" t="str">
        <f t="shared" si="2"/>
        <v>CAROL HOLMES</v>
      </c>
      <c r="J3271" s="1" t="s">
        <v>57</v>
      </c>
      <c r="K3271" s="1" t="s">
        <v>44</v>
      </c>
      <c r="L3271" s="1">
        <v>100.0</v>
      </c>
      <c r="M3271" s="1" t="s">
        <v>58</v>
      </c>
      <c r="N3271" s="1" t="s">
        <v>10418</v>
      </c>
      <c r="O3271" s="4">
        <v>44317.0</v>
      </c>
      <c r="P3271" s="4">
        <v>44265.0</v>
      </c>
      <c r="Q3271" s="1" t="s">
        <v>10553</v>
      </c>
      <c r="R3271" s="1" t="s">
        <v>31</v>
      </c>
      <c r="S3271" s="1" t="s">
        <v>32</v>
      </c>
      <c r="T3271" s="1">
        <v>75214.0</v>
      </c>
      <c r="U3271" s="1" t="s">
        <v>10554</v>
      </c>
    </row>
    <row r="3272">
      <c r="A3272" s="1" t="s">
        <v>10555</v>
      </c>
      <c r="B3272" s="1">
        <v>72233.0</v>
      </c>
      <c r="C3272" s="1">
        <v>2216.0</v>
      </c>
      <c r="D3272" s="2" t="s">
        <v>10426</v>
      </c>
      <c r="E3272" s="1" t="s">
        <v>654</v>
      </c>
      <c r="F3272" s="1" t="s">
        <v>1262</v>
      </c>
      <c r="G3272" s="3" t="str">
        <f t="shared" si="1"/>
        <v>Jenny Thomas</v>
      </c>
      <c r="H3272" s="3" t="str">
        <f t="shared" si="2"/>
        <v>JENNY THOMAS</v>
      </c>
      <c r="J3272" s="1" t="s">
        <v>57</v>
      </c>
      <c r="K3272" s="1" t="s">
        <v>47</v>
      </c>
      <c r="L3272" s="1">
        <v>100.0</v>
      </c>
      <c r="M3272" s="1" t="s">
        <v>58</v>
      </c>
      <c r="N3272" s="1" t="s">
        <v>10418</v>
      </c>
      <c r="O3272" s="4">
        <v>44317.0</v>
      </c>
      <c r="P3272" s="4">
        <v>44278.0</v>
      </c>
      <c r="Q3272" s="1" t="s">
        <v>10556</v>
      </c>
      <c r="R3272" s="1" t="s">
        <v>31</v>
      </c>
      <c r="S3272" s="1" t="s">
        <v>32</v>
      </c>
      <c r="T3272" s="1">
        <v>75223.0</v>
      </c>
      <c r="U3272" s="1" t="s">
        <v>10557</v>
      </c>
    </row>
    <row r="3273">
      <c r="A3273" s="1" t="s">
        <v>10558</v>
      </c>
      <c r="B3273" s="1">
        <v>72246.0</v>
      </c>
      <c r="C3273" s="1">
        <v>2216.0</v>
      </c>
      <c r="D3273" s="2" t="s">
        <v>10426</v>
      </c>
      <c r="E3273" s="1" t="s">
        <v>8398</v>
      </c>
      <c r="F3273" s="1" t="s">
        <v>10559</v>
      </c>
      <c r="G3273" s="3" t="str">
        <f t="shared" si="1"/>
        <v>Ed Zahra</v>
      </c>
      <c r="H3273" s="3" t="str">
        <f t="shared" si="2"/>
        <v>ED ZAHRA</v>
      </c>
      <c r="J3273" s="1" t="s">
        <v>57</v>
      </c>
      <c r="K3273" s="1" t="s">
        <v>47</v>
      </c>
      <c r="L3273" s="1">
        <v>100.0</v>
      </c>
      <c r="M3273" s="1" t="s">
        <v>58</v>
      </c>
      <c r="N3273" s="1" t="s">
        <v>10418</v>
      </c>
      <c r="O3273" s="4">
        <v>44317.0</v>
      </c>
      <c r="P3273" s="4">
        <v>44288.0</v>
      </c>
      <c r="Q3273" s="1" t="s">
        <v>10560</v>
      </c>
      <c r="R3273" s="1" t="s">
        <v>31</v>
      </c>
      <c r="S3273" s="1" t="s">
        <v>32</v>
      </c>
      <c r="T3273" s="1">
        <v>75223.0</v>
      </c>
      <c r="U3273" s="1" t="s">
        <v>10561</v>
      </c>
    </row>
    <row r="3274">
      <c r="A3274" s="1" t="s">
        <v>10562</v>
      </c>
      <c r="B3274" s="1">
        <v>72247.0</v>
      </c>
      <c r="C3274" s="1">
        <v>2216.0</v>
      </c>
      <c r="D3274" s="2" t="s">
        <v>10426</v>
      </c>
      <c r="E3274" s="1" t="s">
        <v>921</v>
      </c>
      <c r="F3274" s="1" t="s">
        <v>10563</v>
      </c>
      <c r="G3274" s="3" t="str">
        <f t="shared" si="1"/>
        <v>David Disney</v>
      </c>
      <c r="H3274" s="3" t="str">
        <f t="shared" si="2"/>
        <v>DAVID DISNEY</v>
      </c>
      <c r="J3274" s="1" t="s">
        <v>57</v>
      </c>
      <c r="K3274" s="1" t="s">
        <v>47</v>
      </c>
      <c r="L3274" s="1">
        <v>100.0</v>
      </c>
      <c r="M3274" s="1" t="s">
        <v>58</v>
      </c>
      <c r="N3274" s="1" t="s">
        <v>10418</v>
      </c>
      <c r="O3274" s="4">
        <v>44317.0</v>
      </c>
      <c r="P3274" s="4">
        <v>44288.0</v>
      </c>
      <c r="Q3274" s="1" t="s">
        <v>10564</v>
      </c>
      <c r="R3274" s="1" t="s">
        <v>31</v>
      </c>
      <c r="S3274" s="1" t="s">
        <v>32</v>
      </c>
      <c r="T3274" s="1">
        <v>75209.0</v>
      </c>
      <c r="U3274" s="1" t="s">
        <v>10565</v>
      </c>
    </row>
    <row r="3275">
      <c r="A3275" s="1" t="s">
        <v>10566</v>
      </c>
      <c r="B3275" s="1">
        <v>72250.0</v>
      </c>
      <c r="C3275" s="1">
        <v>2216.0</v>
      </c>
      <c r="D3275" s="2" t="s">
        <v>10426</v>
      </c>
      <c r="E3275" s="1" t="s">
        <v>4217</v>
      </c>
      <c r="F3275" s="1" t="s">
        <v>10567</v>
      </c>
      <c r="G3275" s="3" t="str">
        <f t="shared" si="1"/>
        <v>Dean Castelhano</v>
      </c>
      <c r="H3275" s="3" t="str">
        <f t="shared" si="2"/>
        <v>DEAN CASTELHANO</v>
      </c>
      <c r="J3275" s="1" t="s">
        <v>57</v>
      </c>
      <c r="K3275" s="1" t="s">
        <v>47</v>
      </c>
      <c r="L3275" s="1">
        <v>100.0</v>
      </c>
      <c r="M3275" s="1" t="s">
        <v>58</v>
      </c>
      <c r="N3275" s="1" t="s">
        <v>10418</v>
      </c>
      <c r="O3275" s="4">
        <v>44317.0</v>
      </c>
      <c r="P3275" s="4">
        <v>44290.0</v>
      </c>
      <c r="Q3275" s="1" t="s">
        <v>10568</v>
      </c>
      <c r="R3275" s="1" t="s">
        <v>31</v>
      </c>
      <c r="S3275" s="1" t="s">
        <v>32</v>
      </c>
      <c r="T3275" s="1">
        <v>75219.0</v>
      </c>
      <c r="U3275" s="1" t="s">
        <v>10569</v>
      </c>
    </row>
    <row r="3276">
      <c r="A3276" s="1" t="s">
        <v>10570</v>
      </c>
      <c r="B3276" s="1">
        <v>72259.0</v>
      </c>
      <c r="C3276" s="1">
        <v>2216.0</v>
      </c>
      <c r="D3276" s="2" t="s">
        <v>10426</v>
      </c>
      <c r="E3276" s="1" t="s">
        <v>829</v>
      </c>
      <c r="F3276" s="1" t="s">
        <v>10571</v>
      </c>
      <c r="G3276" s="3" t="str">
        <f t="shared" si="1"/>
        <v>Kevin Cooksey</v>
      </c>
      <c r="H3276" s="3" t="str">
        <f t="shared" si="2"/>
        <v>KEVIN COOKSEY</v>
      </c>
      <c r="J3276" s="1" t="s">
        <v>57</v>
      </c>
      <c r="K3276" s="1" t="s">
        <v>47</v>
      </c>
      <c r="L3276" s="1">
        <v>100.0</v>
      </c>
      <c r="M3276" s="1" t="s">
        <v>58</v>
      </c>
      <c r="N3276" s="1" t="s">
        <v>10418</v>
      </c>
      <c r="O3276" s="4">
        <v>44317.0</v>
      </c>
      <c r="P3276" s="4">
        <v>44294.0</v>
      </c>
      <c r="Q3276" s="1" t="s">
        <v>10572</v>
      </c>
      <c r="R3276" s="1" t="s">
        <v>31</v>
      </c>
      <c r="S3276" s="1" t="s">
        <v>32</v>
      </c>
      <c r="T3276" s="1">
        <v>75206.0</v>
      </c>
      <c r="U3276" s="1" t="s">
        <v>10573</v>
      </c>
    </row>
    <row r="3277">
      <c r="A3277" s="1" t="s">
        <v>10574</v>
      </c>
      <c r="B3277" s="1">
        <v>72264.0</v>
      </c>
      <c r="C3277" s="1">
        <v>2216.0</v>
      </c>
      <c r="D3277" s="2" t="s">
        <v>10426</v>
      </c>
      <c r="E3277" s="1" t="s">
        <v>2752</v>
      </c>
      <c r="F3277" s="1" t="s">
        <v>10575</v>
      </c>
      <c r="G3277" s="3" t="str">
        <f t="shared" si="1"/>
        <v>Dave Player</v>
      </c>
      <c r="H3277" s="3" t="str">
        <f t="shared" si="2"/>
        <v>DAVE PLAYER</v>
      </c>
      <c r="J3277" s="1" t="s">
        <v>57</v>
      </c>
      <c r="K3277" s="1" t="s">
        <v>47</v>
      </c>
      <c r="L3277" s="1">
        <v>100.0</v>
      </c>
      <c r="M3277" s="1" t="s">
        <v>58</v>
      </c>
      <c r="N3277" s="1" t="s">
        <v>10418</v>
      </c>
      <c r="O3277" s="4">
        <v>44317.0</v>
      </c>
      <c r="P3277" s="4">
        <v>44295.0</v>
      </c>
      <c r="Q3277" s="1" t="s">
        <v>10576</v>
      </c>
      <c r="R3277" s="1" t="s">
        <v>31</v>
      </c>
      <c r="S3277" s="1" t="s">
        <v>32</v>
      </c>
      <c r="T3277" s="1">
        <v>75214.0</v>
      </c>
      <c r="U3277" s="1" t="s">
        <v>10577</v>
      </c>
    </row>
    <row r="3278">
      <c r="A3278" s="1" t="s">
        <v>10578</v>
      </c>
      <c r="B3278" s="1">
        <v>72267.0</v>
      </c>
      <c r="C3278" s="1">
        <v>2216.0</v>
      </c>
      <c r="D3278" s="2" t="s">
        <v>10426</v>
      </c>
      <c r="E3278" s="1" t="s">
        <v>829</v>
      </c>
      <c r="F3278" s="1" t="s">
        <v>10579</v>
      </c>
      <c r="G3278" s="3" t="str">
        <f t="shared" si="1"/>
        <v>Kevin Moriarty</v>
      </c>
      <c r="H3278" s="3" t="str">
        <f t="shared" si="2"/>
        <v>KEVIN MORIARTY</v>
      </c>
      <c r="J3278" s="1" t="s">
        <v>57</v>
      </c>
      <c r="K3278" s="1" t="s">
        <v>47</v>
      </c>
      <c r="L3278" s="1">
        <v>100.0</v>
      </c>
      <c r="M3278" s="1" t="s">
        <v>58</v>
      </c>
      <c r="N3278" s="1" t="s">
        <v>10418</v>
      </c>
      <c r="O3278" s="4">
        <v>44317.0</v>
      </c>
      <c r="P3278" s="4">
        <v>44300.0</v>
      </c>
      <c r="Q3278" s="1" t="s">
        <v>10580</v>
      </c>
      <c r="R3278" s="1" t="s">
        <v>31</v>
      </c>
      <c r="S3278" s="1" t="s">
        <v>32</v>
      </c>
      <c r="T3278" s="1">
        <v>75201.0</v>
      </c>
      <c r="U3278" s="1" t="s">
        <v>10581</v>
      </c>
    </row>
    <row r="3279">
      <c r="A3279" s="1" t="s">
        <v>10582</v>
      </c>
      <c r="B3279" s="1">
        <v>72270.0</v>
      </c>
      <c r="C3279" s="1">
        <v>2216.0</v>
      </c>
      <c r="D3279" s="2" t="s">
        <v>10426</v>
      </c>
      <c r="E3279" s="1" t="s">
        <v>479</v>
      </c>
      <c r="F3279" s="1" t="s">
        <v>10467</v>
      </c>
      <c r="G3279" s="3" t="str">
        <f t="shared" si="1"/>
        <v>Charles Santos</v>
      </c>
      <c r="H3279" s="3" t="str">
        <f t="shared" si="2"/>
        <v>CHARLES SANTOS</v>
      </c>
      <c r="J3279" s="1" t="s">
        <v>57</v>
      </c>
      <c r="K3279" s="1" t="s">
        <v>47</v>
      </c>
      <c r="L3279" s="1">
        <v>100.0</v>
      </c>
      <c r="M3279" s="1" t="s">
        <v>58</v>
      </c>
      <c r="N3279" s="1" t="s">
        <v>10418</v>
      </c>
      <c r="O3279" s="4">
        <v>44317.0</v>
      </c>
      <c r="P3279" s="4">
        <v>44300.0</v>
      </c>
      <c r="Q3279" s="1" t="s">
        <v>10583</v>
      </c>
      <c r="R3279" s="1" t="s">
        <v>31</v>
      </c>
      <c r="S3279" s="1" t="s">
        <v>32</v>
      </c>
      <c r="T3279" s="1">
        <v>75214.0</v>
      </c>
      <c r="U3279" s="1" t="s">
        <v>10584</v>
      </c>
    </row>
    <row r="3280">
      <c r="A3280" s="1" t="s">
        <v>10585</v>
      </c>
      <c r="B3280" s="1">
        <v>72271.0</v>
      </c>
      <c r="C3280" s="1">
        <v>2216.0</v>
      </c>
      <c r="D3280" s="2" t="s">
        <v>10426</v>
      </c>
      <c r="E3280" s="1" t="s">
        <v>7884</v>
      </c>
      <c r="F3280" s="1" t="s">
        <v>10586</v>
      </c>
      <c r="G3280" s="3" t="str">
        <f t="shared" si="1"/>
        <v>Dustin Mauck</v>
      </c>
      <c r="H3280" s="3" t="str">
        <f t="shared" si="2"/>
        <v>DUSTIN MAUCK</v>
      </c>
      <c r="J3280" s="1" t="s">
        <v>57</v>
      </c>
      <c r="K3280" s="1" t="s">
        <v>47</v>
      </c>
      <c r="L3280" s="1">
        <v>100.0</v>
      </c>
      <c r="M3280" s="1" t="s">
        <v>58</v>
      </c>
      <c r="N3280" s="1" t="s">
        <v>10418</v>
      </c>
      <c r="O3280" s="4">
        <v>44317.0</v>
      </c>
      <c r="P3280" s="4">
        <v>44300.0</v>
      </c>
      <c r="Q3280" s="1" t="s">
        <v>10587</v>
      </c>
      <c r="R3280" s="1" t="s">
        <v>31</v>
      </c>
      <c r="S3280" s="1" t="s">
        <v>32</v>
      </c>
      <c r="T3280" s="1">
        <v>75206.0</v>
      </c>
      <c r="U3280" s="1" t="s">
        <v>10588</v>
      </c>
    </row>
    <row r="3281">
      <c r="A3281" s="1" t="s">
        <v>10589</v>
      </c>
      <c r="B3281" s="1">
        <v>72272.0</v>
      </c>
      <c r="C3281" s="1">
        <v>2216.0</v>
      </c>
      <c r="D3281" s="2" t="s">
        <v>10426</v>
      </c>
      <c r="E3281" s="1" t="s">
        <v>146</v>
      </c>
      <c r="F3281" s="1" t="s">
        <v>10590</v>
      </c>
      <c r="G3281" s="3" t="str">
        <f t="shared" si="1"/>
        <v>Karen Blessen</v>
      </c>
      <c r="H3281" s="3" t="str">
        <f t="shared" si="2"/>
        <v>KAREN BLESSEN</v>
      </c>
      <c r="J3281" s="1" t="s">
        <v>57</v>
      </c>
      <c r="K3281" s="1" t="s">
        <v>47</v>
      </c>
      <c r="L3281" s="1">
        <v>100.0</v>
      </c>
      <c r="M3281" s="1" t="s">
        <v>58</v>
      </c>
      <c r="N3281" s="1" t="s">
        <v>10418</v>
      </c>
      <c r="O3281" s="4">
        <v>44317.0</v>
      </c>
      <c r="P3281" s="4">
        <v>44300.0</v>
      </c>
      <c r="Q3281" s="1" t="s">
        <v>10591</v>
      </c>
      <c r="R3281" s="1" t="s">
        <v>31</v>
      </c>
      <c r="S3281" s="1" t="s">
        <v>32</v>
      </c>
      <c r="T3281" s="1">
        <v>75214.0</v>
      </c>
      <c r="U3281" s="1" t="s">
        <v>10592</v>
      </c>
    </row>
    <row r="3282">
      <c r="A3282" s="1" t="s">
        <v>10593</v>
      </c>
      <c r="B3282" s="1">
        <v>72275.0</v>
      </c>
      <c r="C3282" s="1">
        <v>2216.0</v>
      </c>
      <c r="D3282" s="2" t="s">
        <v>10426</v>
      </c>
      <c r="E3282" s="1" t="s">
        <v>819</v>
      </c>
      <c r="F3282" s="1" t="s">
        <v>6503</v>
      </c>
      <c r="G3282" s="3" t="str">
        <f t="shared" si="1"/>
        <v>Mary Irvin</v>
      </c>
      <c r="H3282" s="3" t="str">
        <f t="shared" si="2"/>
        <v>MARY IRVIN</v>
      </c>
      <c r="J3282" s="1" t="s">
        <v>57</v>
      </c>
      <c r="K3282" s="1" t="s">
        <v>47</v>
      </c>
      <c r="L3282" s="1">
        <v>100.0</v>
      </c>
      <c r="M3282" s="1" t="s">
        <v>58</v>
      </c>
      <c r="N3282" s="1" t="s">
        <v>10418</v>
      </c>
      <c r="O3282" s="4">
        <v>44317.0</v>
      </c>
      <c r="P3282" s="4">
        <v>44301.0</v>
      </c>
      <c r="Q3282" s="1" t="s">
        <v>10594</v>
      </c>
      <c r="R3282" s="1" t="s">
        <v>31</v>
      </c>
      <c r="S3282" s="1" t="s">
        <v>32</v>
      </c>
      <c r="T3282" s="1">
        <v>75206.0</v>
      </c>
      <c r="U3282" s="1" t="s">
        <v>10595</v>
      </c>
    </row>
    <row r="3283">
      <c r="A3283" s="1" t="s">
        <v>10596</v>
      </c>
      <c r="B3283" s="1">
        <v>72276.0</v>
      </c>
      <c r="C3283" s="1">
        <v>2216.0</v>
      </c>
      <c r="D3283" s="2" t="s">
        <v>10426</v>
      </c>
      <c r="E3283" s="1" t="s">
        <v>10597</v>
      </c>
      <c r="F3283" s="1" t="s">
        <v>10598</v>
      </c>
      <c r="G3283" s="3" t="str">
        <f t="shared" si="1"/>
        <v>Crayton Webb</v>
      </c>
      <c r="H3283" s="3" t="str">
        <f t="shared" si="2"/>
        <v>CRAYTON WEBB</v>
      </c>
      <c r="J3283" s="1" t="s">
        <v>57</v>
      </c>
      <c r="K3283" s="1" t="s">
        <v>47</v>
      </c>
      <c r="L3283" s="1">
        <v>100.0</v>
      </c>
      <c r="M3283" s="1" t="s">
        <v>58</v>
      </c>
      <c r="N3283" s="1" t="s">
        <v>10418</v>
      </c>
      <c r="O3283" s="4">
        <v>44317.0</v>
      </c>
      <c r="P3283" s="4">
        <v>44301.0</v>
      </c>
      <c r="Q3283" s="1" t="s">
        <v>10599</v>
      </c>
      <c r="R3283" s="1" t="s">
        <v>31</v>
      </c>
      <c r="S3283" s="1" t="s">
        <v>32</v>
      </c>
      <c r="T3283" s="1">
        <v>75209.0</v>
      </c>
      <c r="U3283" s="1" t="s">
        <v>10600</v>
      </c>
    </row>
    <row r="3284">
      <c r="A3284" s="1" t="s">
        <v>10601</v>
      </c>
      <c r="B3284" s="1">
        <v>72281.0</v>
      </c>
      <c r="C3284" s="1">
        <v>2216.0</v>
      </c>
      <c r="D3284" s="2" t="s">
        <v>10426</v>
      </c>
      <c r="E3284" s="1" t="s">
        <v>8833</v>
      </c>
      <c r="F3284" s="1" t="s">
        <v>432</v>
      </c>
      <c r="G3284" s="3" t="str">
        <f t="shared" si="1"/>
        <v>Andy Smith</v>
      </c>
      <c r="H3284" s="3" t="str">
        <f t="shared" si="2"/>
        <v>ANDY SMITH</v>
      </c>
      <c r="J3284" s="1" t="s">
        <v>57</v>
      </c>
      <c r="K3284" s="1" t="s">
        <v>47</v>
      </c>
      <c r="L3284" s="1">
        <v>100.0</v>
      </c>
      <c r="M3284" s="1" t="s">
        <v>58</v>
      </c>
      <c r="N3284" s="1" t="s">
        <v>10418</v>
      </c>
      <c r="O3284" s="4">
        <v>44317.0</v>
      </c>
      <c r="P3284" s="4">
        <v>44302.0</v>
      </c>
      <c r="Q3284" s="1" t="s">
        <v>637</v>
      </c>
      <c r="R3284" s="1" t="s">
        <v>31</v>
      </c>
      <c r="S3284" s="1" t="s">
        <v>32</v>
      </c>
      <c r="T3284" s="1">
        <v>75219.0</v>
      </c>
      <c r="U3284" s="1" t="s">
        <v>638</v>
      </c>
    </row>
    <row r="3285">
      <c r="A3285" s="1" t="s">
        <v>10602</v>
      </c>
      <c r="B3285" s="1">
        <v>72282.0</v>
      </c>
      <c r="C3285" s="1">
        <v>2216.0</v>
      </c>
      <c r="D3285" s="2" t="s">
        <v>10426</v>
      </c>
      <c r="E3285" s="1" t="s">
        <v>2212</v>
      </c>
      <c r="F3285" s="1" t="s">
        <v>10603</v>
      </c>
      <c r="G3285" s="3" t="str">
        <f t="shared" si="1"/>
        <v>Sara McNamera</v>
      </c>
      <c r="H3285" s="3" t="str">
        <f t="shared" si="2"/>
        <v>SARA MCNAMERA</v>
      </c>
      <c r="J3285" s="1" t="s">
        <v>57</v>
      </c>
      <c r="K3285" s="1" t="s">
        <v>47</v>
      </c>
      <c r="L3285" s="1">
        <v>100.0</v>
      </c>
      <c r="M3285" s="1" t="s">
        <v>58</v>
      </c>
      <c r="N3285" s="1" t="s">
        <v>10418</v>
      </c>
      <c r="O3285" s="4">
        <v>44317.0</v>
      </c>
      <c r="P3285" s="4">
        <v>44302.0</v>
      </c>
      <c r="Q3285" s="1" t="s">
        <v>10604</v>
      </c>
      <c r="R3285" s="1" t="s">
        <v>10605</v>
      </c>
      <c r="S3285" s="1" t="s">
        <v>604</v>
      </c>
      <c r="T3285" s="1">
        <v>92673.0</v>
      </c>
      <c r="U3285" s="1" t="s">
        <v>10606</v>
      </c>
    </row>
    <row r="3286">
      <c r="A3286" s="1" t="s">
        <v>10607</v>
      </c>
      <c r="B3286" s="1">
        <v>72284.0</v>
      </c>
      <c r="C3286" s="1">
        <v>2216.0</v>
      </c>
      <c r="D3286" s="2" t="s">
        <v>10426</v>
      </c>
      <c r="E3286" s="1" t="s">
        <v>10608</v>
      </c>
      <c r="F3286" s="1" t="s">
        <v>10609</v>
      </c>
      <c r="G3286" s="3" t="str">
        <f t="shared" si="1"/>
        <v>Gray Gattoni</v>
      </c>
      <c r="H3286" s="3" t="str">
        <f t="shared" si="2"/>
        <v>GRAY GATTONI</v>
      </c>
      <c r="J3286" s="1" t="s">
        <v>57</v>
      </c>
      <c r="K3286" s="1" t="s">
        <v>47</v>
      </c>
      <c r="L3286" s="1">
        <v>100.0</v>
      </c>
      <c r="M3286" s="1" t="s">
        <v>58</v>
      </c>
      <c r="N3286" s="1" t="s">
        <v>10418</v>
      </c>
      <c r="O3286" s="4">
        <v>44317.0</v>
      </c>
      <c r="P3286" s="4">
        <v>44304.0</v>
      </c>
      <c r="Q3286" s="1" t="s">
        <v>10610</v>
      </c>
      <c r="R3286" s="1" t="s">
        <v>31</v>
      </c>
      <c r="S3286" s="1" t="s">
        <v>32</v>
      </c>
      <c r="T3286" s="1">
        <v>75214.0</v>
      </c>
      <c r="U3286" s="1" t="s">
        <v>10611</v>
      </c>
    </row>
    <row r="3287">
      <c r="A3287" s="1" t="s">
        <v>10612</v>
      </c>
      <c r="B3287" s="1">
        <v>72289.0</v>
      </c>
      <c r="C3287" s="1">
        <v>2216.0</v>
      </c>
      <c r="D3287" s="2" t="s">
        <v>10426</v>
      </c>
      <c r="E3287" s="1" t="s">
        <v>962</v>
      </c>
      <c r="F3287" s="1" t="s">
        <v>5943</v>
      </c>
      <c r="G3287" s="3" t="str">
        <f t="shared" si="1"/>
        <v>William Payne</v>
      </c>
      <c r="H3287" s="3" t="str">
        <f t="shared" si="2"/>
        <v>WILLIAM PAYNE</v>
      </c>
      <c r="J3287" s="1" t="s">
        <v>57</v>
      </c>
      <c r="K3287" s="1" t="s">
        <v>47</v>
      </c>
      <c r="L3287" s="1">
        <v>100.0</v>
      </c>
      <c r="M3287" s="1" t="s">
        <v>58</v>
      </c>
      <c r="N3287" s="1" t="s">
        <v>10418</v>
      </c>
      <c r="O3287" s="4">
        <v>44317.0</v>
      </c>
      <c r="P3287" s="4">
        <v>44305.0</v>
      </c>
      <c r="Q3287" s="1" t="s">
        <v>10613</v>
      </c>
      <c r="R3287" s="1" t="s">
        <v>31</v>
      </c>
      <c r="S3287" s="1" t="s">
        <v>32</v>
      </c>
      <c r="T3287" s="1">
        <v>75206.0</v>
      </c>
      <c r="U3287" s="1" t="s">
        <v>10614</v>
      </c>
    </row>
    <row r="3288">
      <c r="A3288" s="1" t="s">
        <v>10615</v>
      </c>
      <c r="B3288" s="1">
        <v>72292.0</v>
      </c>
      <c r="C3288" s="1">
        <v>2216.0</v>
      </c>
      <c r="D3288" s="2" t="s">
        <v>10426</v>
      </c>
      <c r="E3288" s="1" t="s">
        <v>410</v>
      </c>
      <c r="F3288" s="1" t="s">
        <v>10616</v>
      </c>
      <c r="G3288" s="3" t="str">
        <f t="shared" si="1"/>
        <v>Larry Shosid</v>
      </c>
      <c r="H3288" s="3" t="str">
        <f t="shared" si="2"/>
        <v>LARRY SHOSID</v>
      </c>
      <c r="J3288" s="1" t="s">
        <v>57</v>
      </c>
      <c r="K3288" s="1" t="s">
        <v>47</v>
      </c>
      <c r="L3288" s="1">
        <v>100.0</v>
      </c>
      <c r="M3288" s="1" t="s">
        <v>58</v>
      </c>
      <c r="N3288" s="1" t="s">
        <v>10418</v>
      </c>
      <c r="O3288" s="4">
        <v>44317.0</v>
      </c>
      <c r="P3288" s="4">
        <v>44306.0</v>
      </c>
      <c r="Q3288" s="1" t="s">
        <v>10617</v>
      </c>
      <c r="R3288" s="1" t="s">
        <v>31</v>
      </c>
      <c r="S3288" s="1" t="s">
        <v>32</v>
      </c>
      <c r="T3288" s="1">
        <v>75205.0</v>
      </c>
      <c r="U3288" s="1" t="s">
        <v>10618</v>
      </c>
    </row>
    <row r="3289">
      <c r="A3289" s="1" t="s">
        <v>10619</v>
      </c>
      <c r="B3289" s="1">
        <v>73497.0</v>
      </c>
      <c r="C3289" s="1">
        <v>2216.0</v>
      </c>
      <c r="D3289" s="2" t="s">
        <v>10426</v>
      </c>
      <c r="E3289" s="1" t="s">
        <v>452</v>
      </c>
      <c r="F3289" s="1" t="s">
        <v>10620</v>
      </c>
      <c r="G3289" s="3" t="str">
        <f t="shared" si="1"/>
        <v>Jeremy Strick</v>
      </c>
      <c r="H3289" s="3" t="str">
        <f t="shared" si="2"/>
        <v>JEREMY STRICK</v>
      </c>
      <c r="J3289" s="1" t="s">
        <v>57</v>
      </c>
      <c r="K3289" s="1" t="s">
        <v>47</v>
      </c>
      <c r="L3289" s="1">
        <v>100.0</v>
      </c>
      <c r="M3289" s="1" t="s">
        <v>58</v>
      </c>
      <c r="N3289" s="1" t="s">
        <v>10418</v>
      </c>
      <c r="O3289" s="4">
        <v>44317.0</v>
      </c>
      <c r="P3289" s="4">
        <v>44307.0</v>
      </c>
      <c r="Q3289" s="1" t="s">
        <v>9419</v>
      </c>
      <c r="R3289" s="1" t="s">
        <v>31</v>
      </c>
      <c r="S3289" s="1" t="s">
        <v>32</v>
      </c>
      <c r="T3289" s="1">
        <v>75201.0</v>
      </c>
      <c r="U3289" s="1" t="s">
        <v>9420</v>
      </c>
    </row>
    <row r="3290">
      <c r="A3290" s="1" t="s">
        <v>10621</v>
      </c>
      <c r="B3290" s="1">
        <v>73499.0</v>
      </c>
      <c r="C3290" s="1">
        <v>2216.0</v>
      </c>
      <c r="D3290" s="2" t="s">
        <v>10426</v>
      </c>
      <c r="E3290" s="1" t="s">
        <v>558</v>
      </c>
      <c r="F3290" s="1" t="s">
        <v>559</v>
      </c>
      <c r="G3290" s="3" t="str">
        <f t="shared" si="1"/>
        <v>Catalina Garcia</v>
      </c>
      <c r="H3290" s="3" t="str">
        <f t="shared" si="2"/>
        <v>CATALINA GARCIA</v>
      </c>
      <c r="J3290" s="1" t="s">
        <v>57</v>
      </c>
      <c r="K3290" s="1" t="s">
        <v>47</v>
      </c>
      <c r="L3290" s="1">
        <v>100.0</v>
      </c>
      <c r="M3290" s="1" t="s">
        <v>58</v>
      </c>
      <c r="N3290" s="1" t="s">
        <v>10418</v>
      </c>
      <c r="O3290" s="4">
        <v>44317.0</v>
      </c>
      <c r="P3290" s="4">
        <v>44307.0</v>
      </c>
      <c r="Q3290" s="1" t="s">
        <v>622</v>
      </c>
      <c r="R3290" s="1" t="s">
        <v>31</v>
      </c>
      <c r="S3290" s="1" t="s">
        <v>32</v>
      </c>
      <c r="T3290" s="1">
        <v>75382.0</v>
      </c>
      <c r="U3290" s="1" t="s">
        <v>623</v>
      </c>
    </row>
    <row r="3291">
      <c r="A3291" s="1" t="s">
        <v>10622</v>
      </c>
      <c r="B3291" s="1">
        <v>34759.0</v>
      </c>
      <c r="C3291" s="1">
        <v>2034.0</v>
      </c>
      <c r="D3291" s="2" t="s">
        <v>10417</v>
      </c>
      <c r="G3291" s="3" t="str">
        <f t="shared" si="1"/>
        <v> </v>
      </c>
      <c r="H3291" s="3" t="str">
        <f t="shared" si="2"/>
        <v> </v>
      </c>
      <c r="I3291" s="1" t="s">
        <v>2230</v>
      </c>
      <c r="J3291" s="1" t="s">
        <v>389</v>
      </c>
      <c r="K3291" s="1" t="s">
        <v>36</v>
      </c>
      <c r="L3291" s="1">
        <v>100.0</v>
      </c>
      <c r="M3291" s="1" t="s">
        <v>390</v>
      </c>
      <c r="N3291" s="1" t="s">
        <v>10418</v>
      </c>
      <c r="O3291" s="4">
        <v>44317.0</v>
      </c>
      <c r="P3291" s="4">
        <v>43908.0</v>
      </c>
      <c r="Q3291" s="1" t="s">
        <v>10623</v>
      </c>
      <c r="R3291" s="1" t="s">
        <v>10624</v>
      </c>
      <c r="S3291" s="1" t="s">
        <v>604</v>
      </c>
      <c r="T3291" s="1">
        <v>94025.0</v>
      </c>
      <c r="U3291" s="1" t="s">
        <v>10625</v>
      </c>
    </row>
    <row r="3292">
      <c r="A3292" s="1" t="s">
        <v>10626</v>
      </c>
      <c r="B3292" s="1">
        <v>34761.0</v>
      </c>
      <c r="C3292" s="1">
        <v>2034.0</v>
      </c>
      <c r="D3292" s="2" t="s">
        <v>10417</v>
      </c>
      <c r="G3292" s="3" t="str">
        <f t="shared" si="1"/>
        <v> </v>
      </c>
      <c r="H3292" s="3" t="str">
        <f t="shared" si="2"/>
        <v> </v>
      </c>
      <c r="I3292" s="1" t="s">
        <v>10627</v>
      </c>
      <c r="J3292" s="1" t="s">
        <v>389</v>
      </c>
      <c r="K3292" s="1" t="s">
        <v>36</v>
      </c>
      <c r="L3292" s="1">
        <v>100.0</v>
      </c>
      <c r="M3292" s="1" t="s">
        <v>390</v>
      </c>
      <c r="N3292" s="1" t="s">
        <v>10418</v>
      </c>
      <c r="O3292" s="4">
        <v>44317.0</v>
      </c>
      <c r="P3292" s="4">
        <v>43908.0</v>
      </c>
      <c r="Q3292" s="1" t="s">
        <v>10628</v>
      </c>
      <c r="R3292" s="1" t="s">
        <v>31</v>
      </c>
      <c r="S3292" s="1" t="s">
        <v>32</v>
      </c>
      <c r="T3292" s="1">
        <v>75219.0</v>
      </c>
      <c r="U3292" s="1" t="s">
        <v>10629</v>
      </c>
    </row>
    <row r="3293">
      <c r="A3293" s="1" t="s">
        <v>10630</v>
      </c>
      <c r="B3293" s="1">
        <v>34764.0</v>
      </c>
      <c r="C3293" s="1">
        <v>2034.0</v>
      </c>
      <c r="D3293" s="2" t="s">
        <v>10417</v>
      </c>
      <c r="G3293" s="3" t="str">
        <f t="shared" si="1"/>
        <v> </v>
      </c>
      <c r="H3293" s="3" t="str">
        <f t="shared" si="2"/>
        <v> </v>
      </c>
      <c r="I3293" s="1" t="s">
        <v>2230</v>
      </c>
      <c r="J3293" s="1" t="s">
        <v>389</v>
      </c>
      <c r="K3293" s="1" t="s">
        <v>36</v>
      </c>
      <c r="L3293" s="1">
        <v>100.0</v>
      </c>
      <c r="M3293" s="1" t="s">
        <v>390</v>
      </c>
      <c r="N3293" s="1" t="s">
        <v>10418</v>
      </c>
      <c r="O3293" s="4">
        <v>44317.0</v>
      </c>
      <c r="P3293" s="4">
        <v>43959.0</v>
      </c>
      <c r="Q3293" s="1" t="s">
        <v>10623</v>
      </c>
      <c r="R3293" s="1" t="s">
        <v>10624</v>
      </c>
      <c r="S3293" s="1" t="s">
        <v>604</v>
      </c>
      <c r="T3293" s="1">
        <v>94025.0</v>
      </c>
      <c r="U3293" s="1" t="s">
        <v>10625</v>
      </c>
    </row>
    <row r="3294">
      <c r="A3294" s="1" t="s">
        <v>10631</v>
      </c>
      <c r="B3294" s="1">
        <v>77072.0</v>
      </c>
      <c r="C3294" s="1">
        <v>2284.0</v>
      </c>
      <c r="D3294" s="2" t="s">
        <v>10430</v>
      </c>
      <c r="E3294" s="1" t="s">
        <v>7064</v>
      </c>
      <c r="F3294" s="1" t="s">
        <v>10632</v>
      </c>
      <c r="G3294" s="3" t="str">
        <f t="shared" si="1"/>
        <v>Deanna Kelley Hill</v>
      </c>
      <c r="H3294" s="3" t="str">
        <f t="shared" si="2"/>
        <v>DEANNA KELLEY HILL</v>
      </c>
      <c r="J3294" s="1" t="s">
        <v>57</v>
      </c>
      <c r="K3294" s="1" t="s">
        <v>50</v>
      </c>
      <c r="L3294" s="1">
        <v>100.0</v>
      </c>
      <c r="M3294" s="1" t="s">
        <v>58</v>
      </c>
      <c r="N3294" s="1" t="s">
        <v>10418</v>
      </c>
      <c r="O3294" s="4">
        <v>44352.0</v>
      </c>
      <c r="P3294" s="4">
        <v>44339.0</v>
      </c>
      <c r="Q3294" s="1" t="s">
        <v>7065</v>
      </c>
      <c r="R3294" s="1" t="s">
        <v>143</v>
      </c>
      <c r="S3294" s="1" t="s">
        <v>32</v>
      </c>
      <c r="T3294" s="1">
        <v>75138.0</v>
      </c>
      <c r="U3294" s="1" t="s">
        <v>7066</v>
      </c>
    </row>
    <row r="3295">
      <c r="A3295" s="1" t="s">
        <v>10633</v>
      </c>
      <c r="B3295" s="1">
        <v>76387.0</v>
      </c>
      <c r="C3295" s="1">
        <v>2284.0</v>
      </c>
      <c r="D3295" s="2" t="s">
        <v>10430</v>
      </c>
      <c r="E3295" s="1" t="s">
        <v>10634</v>
      </c>
      <c r="F3295" s="1" t="s">
        <v>10543</v>
      </c>
      <c r="G3295" s="3" t="str">
        <f t="shared" si="1"/>
        <v>Joamma St Angelo</v>
      </c>
      <c r="H3295" s="3" t="str">
        <f t="shared" si="2"/>
        <v>JOAMMA ST ANGELO</v>
      </c>
      <c r="J3295" s="1" t="s">
        <v>57</v>
      </c>
      <c r="K3295" s="1" t="s">
        <v>50</v>
      </c>
      <c r="L3295" s="1">
        <v>100.0</v>
      </c>
      <c r="M3295" s="1" t="s">
        <v>58</v>
      </c>
      <c r="N3295" s="1" t="s">
        <v>10418</v>
      </c>
      <c r="O3295" s="4">
        <v>44352.0</v>
      </c>
      <c r="P3295" s="4">
        <v>44312.0</v>
      </c>
      <c r="Q3295" s="1" t="s">
        <v>6408</v>
      </c>
      <c r="R3295" s="1" t="s">
        <v>513</v>
      </c>
      <c r="S3295" s="1" t="s">
        <v>32</v>
      </c>
      <c r="T3295" s="1">
        <v>76051.0</v>
      </c>
      <c r="U3295" s="1" t="s">
        <v>6409</v>
      </c>
    </row>
    <row r="3296">
      <c r="A3296" s="1" t="s">
        <v>10635</v>
      </c>
      <c r="B3296" s="1">
        <v>76420.0</v>
      </c>
      <c r="C3296" s="1">
        <v>2284.0</v>
      </c>
      <c r="D3296" s="2" t="s">
        <v>10430</v>
      </c>
      <c r="E3296" s="1" t="s">
        <v>255</v>
      </c>
      <c r="F3296" s="1" t="s">
        <v>3449</v>
      </c>
      <c r="G3296" s="3" t="str">
        <f t="shared" si="1"/>
        <v>Gary Griffith</v>
      </c>
      <c r="H3296" s="3" t="str">
        <f t="shared" si="2"/>
        <v>GARY GRIFFITH</v>
      </c>
      <c r="J3296" s="1" t="s">
        <v>57</v>
      </c>
      <c r="K3296" s="1" t="s">
        <v>50</v>
      </c>
      <c r="L3296" s="1">
        <v>100.0</v>
      </c>
      <c r="M3296" s="1" t="s">
        <v>58</v>
      </c>
      <c r="N3296" s="1" t="s">
        <v>10418</v>
      </c>
      <c r="O3296" s="4">
        <v>44352.0</v>
      </c>
      <c r="P3296" s="4">
        <v>44319.0</v>
      </c>
      <c r="Q3296" s="1" t="s">
        <v>5045</v>
      </c>
      <c r="R3296" s="1" t="s">
        <v>31</v>
      </c>
      <c r="S3296" s="1" t="s">
        <v>32</v>
      </c>
      <c r="T3296" s="1">
        <v>75214.0</v>
      </c>
      <c r="U3296" s="1" t="s">
        <v>5046</v>
      </c>
    </row>
    <row r="3297">
      <c r="A3297" s="1" t="s">
        <v>10636</v>
      </c>
      <c r="B3297" s="1">
        <v>76407.0</v>
      </c>
      <c r="C3297" s="1">
        <v>2284.0</v>
      </c>
      <c r="D3297" s="2" t="s">
        <v>10430</v>
      </c>
      <c r="E3297" s="1" t="s">
        <v>649</v>
      </c>
      <c r="F3297" s="1" t="s">
        <v>650</v>
      </c>
      <c r="G3297" s="3" t="str">
        <f t="shared" si="1"/>
        <v>Mark Wootton</v>
      </c>
      <c r="H3297" s="3" t="str">
        <f t="shared" si="2"/>
        <v>MARK WOOTTON</v>
      </c>
      <c r="J3297" s="1" t="s">
        <v>57</v>
      </c>
      <c r="K3297" s="1" t="s">
        <v>50</v>
      </c>
      <c r="L3297" s="1">
        <v>100.0</v>
      </c>
      <c r="M3297" s="1" t="s">
        <v>58</v>
      </c>
      <c r="N3297" s="1" t="s">
        <v>10418</v>
      </c>
      <c r="O3297" s="4">
        <v>44352.0</v>
      </c>
      <c r="P3297" s="4">
        <v>44317.0</v>
      </c>
      <c r="Q3297" s="1" t="s">
        <v>10637</v>
      </c>
      <c r="R3297" s="1" t="s">
        <v>31</v>
      </c>
      <c r="S3297" s="1" t="s">
        <v>32</v>
      </c>
      <c r="T3297" s="1">
        <v>75214.0</v>
      </c>
      <c r="U3297" s="1" t="s">
        <v>10638</v>
      </c>
    </row>
    <row r="3298">
      <c r="A3298" s="1" t="s">
        <v>10639</v>
      </c>
      <c r="B3298" s="1">
        <v>76378.0</v>
      </c>
      <c r="C3298" s="1">
        <v>2284.0</v>
      </c>
      <c r="D3298" s="2" t="s">
        <v>10430</v>
      </c>
      <c r="E3298" s="1" t="s">
        <v>7026</v>
      </c>
      <c r="F3298" s="1" t="s">
        <v>10640</v>
      </c>
      <c r="G3298" s="3" t="str">
        <f t="shared" si="1"/>
        <v>Debbie Storey</v>
      </c>
      <c r="H3298" s="3" t="str">
        <f t="shared" si="2"/>
        <v>DEBBIE STOREY</v>
      </c>
      <c r="J3298" s="1" t="s">
        <v>57</v>
      </c>
      <c r="K3298" s="1" t="s">
        <v>50</v>
      </c>
      <c r="L3298" s="1">
        <v>100.0</v>
      </c>
      <c r="M3298" s="1" t="s">
        <v>58</v>
      </c>
      <c r="N3298" s="1" t="s">
        <v>10418</v>
      </c>
      <c r="O3298" s="4">
        <v>44352.0</v>
      </c>
      <c r="P3298" s="4">
        <v>44310.0</v>
      </c>
      <c r="Q3298" s="1" t="s">
        <v>10641</v>
      </c>
      <c r="R3298" s="1" t="s">
        <v>31</v>
      </c>
      <c r="S3298" s="1" t="s">
        <v>32</v>
      </c>
      <c r="T3298" s="1">
        <v>75204.0</v>
      </c>
      <c r="U3298" s="1" t="s">
        <v>10642</v>
      </c>
    </row>
    <row r="3299">
      <c r="A3299" s="1" t="s">
        <v>10643</v>
      </c>
      <c r="B3299" s="1">
        <v>76678.0</v>
      </c>
      <c r="C3299" s="1">
        <v>2284.0</v>
      </c>
      <c r="D3299" s="2" t="s">
        <v>10430</v>
      </c>
      <c r="E3299" s="1" t="s">
        <v>3649</v>
      </c>
      <c r="F3299" s="1" t="s">
        <v>5685</v>
      </c>
      <c r="G3299" s="3" t="str">
        <f t="shared" si="1"/>
        <v>Douglas Gayden</v>
      </c>
      <c r="H3299" s="3" t="str">
        <f t="shared" si="2"/>
        <v>DOUGLAS GAYDEN</v>
      </c>
      <c r="J3299" s="1" t="s">
        <v>57</v>
      </c>
      <c r="K3299" s="1" t="s">
        <v>50</v>
      </c>
      <c r="L3299" s="1">
        <v>100.0</v>
      </c>
      <c r="M3299" s="1" t="s">
        <v>58</v>
      </c>
      <c r="N3299" s="1" t="s">
        <v>10418</v>
      </c>
      <c r="O3299" s="4">
        <v>44352.0</v>
      </c>
      <c r="P3299" s="4">
        <v>44329.0</v>
      </c>
      <c r="Q3299" s="1" t="s">
        <v>10644</v>
      </c>
      <c r="R3299" s="1" t="s">
        <v>31</v>
      </c>
      <c r="S3299" s="1" t="s">
        <v>32</v>
      </c>
      <c r="T3299" s="1">
        <v>75214.0</v>
      </c>
      <c r="U3299" s="1" t="s">
        <v>10645</v>
      </c>
    </row>
    <row r="3300">
      <c r="A3300" s="1" t="s">
        <v>10646</v>
      </c>
      <c r="B3300" s="1">
        <v>76411.0</v>
      </c>
      <c r="C3300" s="1">
        <v>2284.0</v>
      </c>
      <c r="D3300" s="2" t="s">
        <v>10430</v>
      </c>
      <c r="E3300" s="1" t="s">
        <v>829</v>
      </c>
      <c r="F3300" s="1" t="s">
        <v>10579</v>
      </c>
      <c r="G3300" s="3" t="str">
        <f t="shared" si="1"/>
        <v>Kevin Moriarty</v>
      </c>
      <c r="H3300" s="3" t="str">
        <f t="shared" si="2"/>
        <v>KEVIN MORIARTY</v>
      </c>
      <c r="J3300" s="1" t="s">
        <v>57</v>
      </c>
      <c r="K3300" s="1" t="s">
        <v>50</v>
      </c>
      <c r="L3300" s="1">
        <v>100.0</v>
      </c>
      <c r="M3300" s="1" t="s">
        <v>58</v>
      </c>
      <c r="N3300" s="1" t="s">
        <v>10418</v>
      </c>
      <c r="O3300" s="4">
        <v>44352.0</v>
      </c>
      <c r="P3300" s="4">
        <v>44319.0</v>
      </c>
      <c r="Q3300" s="1" t="s">
        <v>10580</v>
      </c>
      <c r="R3300" s="1" t="s">
        <v>31</v>
      </c>
      <c r="S3300" s="1" t="s">
        <v>32</v>
      </c>
      <c r="T3300" s="1">
        <v>75201.0</v>
      </c>
      <c r="U3300" s="1" t="s">
        <v>10581</v>
      </c>
    </row>
    <row r="3301">
      <c r="A3301" s="1" t="s">
        <v>10647</v>
      </c>
      <c r="B3301" s="1">
        <v>76401.0</v>
      </c>
      <c r="C3301" s="1">
        <v>2284.0</v>
      </c>
      <c r="D3301" s="2" t="s">
        <v>10430</v>
      </c>
      <c r="E3301" s="1" t="s">
        <v>10648</v>
      </c>
      <c r="F3301" s="1" t="s">
        <v>206</v>
      </c>
      <c r="G3301" s="3" t="str">
        <f t="shared" si="1"/>
        <v>Brandt Wood</v>
      </c>
      <c r="H3301" s="3" t="str">
        <f t="shared" si="2"/>
        <v>BRANDT WOOD</v>
      </c>
      <c r="J3301" s="1" t="s">
        <v>57</v>
      </c>
      <c r="K3301" s="1" t="s">
        <v>50</v>
      </c>
      <c r="L3301" s="1">
        <v>100.0</v>
      </c>
      <c r="M3301" s="1" t="s">
        <v>58</v>
      </c>
      <c r="N3301" s="1" t="s">
        <v>10418</v>
      </c>
      <c r="O3301" s="4">
        <v>44352.0</v>
      </c>
      <c r="P3301" s="4">
        <v>44316.0</v>
      </c>
      <c r="Q3301" s="1" t="s">
        <v>10649</v>
      </c>
      <c r="R3301" s="1" t="s">
        <v>31</v>
      </c>
      <c r="S3301" s="1" t="s">
        <v>32</v>
      </c>
      <c r="T3301" s="1">
        <v>75206.0</v>
      </c>
      <c r="U3301" s="1" t="s">
        <v>10650</v>
      </c>
    </row>
    <row r="3302">
      <c r="A3302" s="1" t="s">
        <v>10651</v>
      </c>
      <c r="B3302" s="1">
        <v>77254.0</v>
      </c>
      <c r="C3302" s="1">
        <v>2284.0</v>
      </c>
      <c r="D3302" s="2" t="s">
        <v>10430</v>
      </c>
      <c r="E3302" s="1" t="s">
        <v>825</v>
      </c>
      <c r="F3302" s="1" t="s">
        <v>795</v>
      </c>
      <c r="G3302" s="3" t="str">
        <f t="shared" si="1"/>
        <v>Chase Adams</v>
      </c>
      <c r="H3302" s="3" t="str">
        <f t="shared" si="2"/>
        <v>CHASE ADAMS</v>
      </c>
      <c r="J3302" s="1" t="s">
        <v>57</v>
      </c>
      <c r="K3302" s="1" t="s">
        <v>50</v>
      </c>
      <c r="L3302" s="1">
        <v>100.0</v>
      </c>
      <c r="M3302" s="1" t="s">
        <v>58</v>
      </c>
      <c r="N3302" s="1" t="s">
        <v>10418</v>
      </c>
      <c r="O3302" s="4">
        <v>44352.0</v>
      </c>
      <c r="P3302" s="4">
        <v>44341.0</v>
      </c>
      <c r="Q3302" s="1" t="s">
        <v>10652</v>
      </c>
      <c r="R3302" s="1" t="s">
        <v>368</v>
      </c>
      <c r="S3302" s="1" t="s">
        <v>32</v>
      </c>
      <c r="T3302" s="1">
        <v>75061.0</v>
      </c>
      <c r="U3302" s="1" t="s">
        <v>10653</v>
      </c>
    </row>
    <row r="3303">
      <c r="A3303" s="1" t="s">
        <v>10654</v>
      </c>
      <c r="B3303" s="1">
        <v>76416.0</v>
      </c>
      <c r="C3303" s="1">
        <v>2284.0</v>
      </c>
      <c r="D3303" s="2" t="s">
        <v>10430</v>
      </c>
      <c r="E3303" s="1" t="s">
        <v>140</v>
      </c>
      <c r="F3303" s="1" t="s">
        <v>739</v>
      </c>
      <c r="G3303" s="3" t="str">
        <f t="shared" si="1"/>
        <v>Michael McKinney</v>
      </c>
      <c r="H3303" s="3" t="str">
        <f t="shared" si="2"/>
        <v>MICHAEL MCKINNEY</v>
      </c>
      <c r="J3303" s="1" t="s">
        <v>57</v>
      </c>
      <c r="K3303" s="1" t="s">
        <v>50</v>
      </c>
      <c r="L3303" s="1">
        <v>100.0</v>
      </c>
      <c r="M3303" s="1" t="s">
        <v>58</v>
      </c>
      <c r="N3303" s="1" t="s">
        <v>10418</v>
      </c>
      <c r="O3303" s="4">
        <v>44352.0</v>
      </c>
      <c r="P3303" s="4">
        <v>44319.0</v>
      </c>
      <c r="Q3303" s="1" t="s">
        <v>10655</v>
      </c>
      <c r="R3303" s="1" t="s">
        <v>31</v>
      </c>
      <c r="S3303" s="1" t="s">
        <v>32</v>
      </c>
      <c r="T3303" s="1">
        <v>75204.0</v>
      </c>
      <c r="U3303" s="1" t="s">
        <v>10656</v>
      </c>
    </row>
    <row r="3304">
      <c r="A3304" s="1" t="s">
        <v>10657</v>
      </c>
      <c r="B3304" s="1">
        <v>76461.0</v>
      </c>
      <c r="C3304" s="1">
        <v>2284.0</v>
      </c>
      <c r="D3304" s="2" t="s">
        <v>10430</v>
      </c>
      <c r="E3304" s="1" t="s">
        <v>10658</v>
      </c>
      <c r="F3304" s="1" t="s">
        <v>10659</v>
      </c>
      <c r="G3304" s="3" t="str">
        <f t="shared" si="1"/>
        <v>Kalem Butts</v>
      </c>
      <c r="H3304" s="3" t="str">
        <f t="shared" si="2"/>
        <v>KALEM BUTTS</v>
      </c>
      <c r="J3304" s="1" t="s">
        <v>57</v>
      </c>
      <c r="K3304" s="1" t="s">
        <v>50</v>
      </c>
      <c r="L3304" s="1">
        <v>100.0</v>
      </c>
      <c r="M3304" s="1" t="s">
        <v>58</v>
      </c>
      <c r="N3304" s="1" t="s">
        <v>10418</v>
      </c>
      <c r="O3304" s="4">
        <v>44352.0</v>
      </c>
      <c r="P3304" s="4">
        <v>44324.0</v>
      </c>
      <c r="Q3304" s="1" t="s">
        <v>10660</v>
      </c>
      <c r="R3304" s="1" t="s">
        <v>31</v>
      </c>
      <c r="S3304" s="1" t="s">
        <v>32</v>
      </c>
      <c r="T3304" s="1">
        <v>75204.0</v>
      </c>
      <c r="U3304" s="1" t="s">
        <v>10661</v>
      </c>
    </row>
    <row r="3305">
      <c r="A3305" s="1" t="s">
        <v>10662</v>
      </c>
      <c r="B3305" s="1">
        <v>77236.0</v>
      </c>
      <c r="C3305" s="1">
        <v>2284.0</v>
      </c>
      <c r="D3305" s="2" t="s">
        <v>10430</v>
      </c>
      <c r="E3305" s="1" t="s">
        <v>2334</v>
      </c>
      <c r="F3305" s="1" t="s">
        <v>739</v>
      </c>
      <c r="G3305" s="3" t="str">
        <f t="shared" si="1"/>
        <v>Mike McKinney</v>
      </c>
      <c r="H3305" s="3" t="str">
        <f t="shared" si="2"/>
        <v>MIKE MCKINNEY</v>
      </c>
      <c r="J3305" s="1" t="s">
        <v>57</v>
      </c>
      <c r="K3305" s="1" t="s">
        <v>50</v>
      </c>
      <c r="L3305" s="1">
        <v>100.0</v>
      </c>
      <c r="M3305" s="1" t="s">
        <v>58</v>
      </c>
      <c r="N3305" s="1" t="s">
        <v>10418</v>
      </c>
      <c r="O3305" s="4">
        <v>44352.0</v>
      </c>
      <c r="P3305" s="4">
        <v>44340.0</v>
      </c>
      <c r="Q3305" s="1" t="s">
        <v>10655</v>
      </c>
      <c r="R3305" s="1" t="s">
        <v>31</v>
      </c>
      <c r="S3305" s="1" t="s">
        <v>32</v>
      </c>
      <c r="T3305" s="1">
        <v>75204.0</v>
      </c>
      <c r="U3305" s="1" t="s">
        <v>10656</v>
      </c>
    </row>
    <row r="3306">
      <c r="A3306" s="1" t="s">
        <v>10663</v>
      </c>
      <c r="B3306" s="1">
        <v>76491.0</v>
      </c>
      <c r="C3306" s="1">
        <v>2284.0</v>
      </c>
      <c r="D3306" s="2" t="s">
        <v>10430</v>
      </c>
      <c r="E3306" s="1" t="s">
        <v>6338</v>
      </c>
      <c r="F3306" s="1" t="s">
        <v>10664</v>
      </c>
      <c r="G3306" s="3" t="str">
        <f t="shared" si="1"/>
        <v>Jack Corgan</v>
      </c>
      <c r="H3306" s="3" t="str">
        <f t="shared" si="2"/>
        <v>JACK CORGAN</v>
      </c>
      <c r="J3306" s="1" t="s">
        <v>57</v>
      </c>
      <c r="K3306" s="1" t="s">
        <v>50</v>
      </c>
      <c r="L3306" s="1">
        <v>100.0</v>
      </c>
      <c r="M3306" s="1" t="s">
        <v>58</v>
      </c>
      <c r="N3306" s="1" t="s">
        <v>10418</v>
      </c>
      <c r="O3306" s="4">
        <v>44352.0</v>
      </c>
      <c r="P3306" s="4">
        <v>44327.0</v>
      </c>
      <c r="Q3306" s="1" t="s">
        <v>10665</v>
      </c>
      <c r="R3306" s="1" t="s">
        <v>31</v>
      </c>
      <c r="S3306" s="1" t="s">
        <v>32</v>
      </c>
      <c r="T3306" s="1">
        <v>75214.0</v>
      </c>
      <c r="U3306" s="1" t="s">
        <v>10666</v>
      </c>
    </row>
    <row r="3307">
      <c r="A3307" s="1" t="s">
        <v>10667</v>
      </c>
      <c r="B3307" s="1">
        <v>76417.0</v>
      </c>
      <c r="C3307" s="1">
        <v>2284.0</v>
      </c>
      <c r="D3307" s="2" t="s">
        <v>10430</v>
      </c>
      <c r="E3307" s="1" t="s">
        <v>567</v>
      </c>
      <c r="F3307" s="1" t="s">
        <v>8844</v>
      </c>
      <c r="G3307" s="3" t="str">
        <f t="shared" si="1"/>
        <v>Daniel Waldmann</v>
      </c>
      <c r="H3307" s="3" t="str">
        <f t="shared" si="2"/>
        <v>DANIEL WALDMANN</v>
      </c>
      <c r="J3307" s="1" t="s">
        <v>57</v>
      </c>
      <c r="K3307" s="1" t="s">
        <v>50</v>
      </c>
      <c r="L3307" s="1">
        <v>100.0</v>
      </c>
      <c r="M3307" s="1" t="s">
        <v>58</v>
      </c>
      <c r="N3307" s="1" t="s">
        <v>10418</v>
      </c>
      <c r="O3307" s="4">
        <v>44352.0</v>
      </c>
      <c r="P3307" s="4">
        <v>44319.0</v>
      </c>
      <c r="Q3307" s="1" t="s">
        <v>10668</v>
      </c>
      <c r="R3307" s="1" t="s">
        <v>31</v>
      </c>
      <c r="S3307" s="1" t="s">
        <v>32</v>
      </c>
      <c r="T3307" s="1">
        <v>75208.0</v>
      </c>
      <c r="U3307" s="1" t="s">
        <v>10669</v>
      </c>
    </row>
    <row r="3308">
      <c r="A3308" s="1" t="s">
        <v>10670</v>
      </c>
      <c r="B3308" s="1">
        <v>76704.0</v>
      </c>
      <c r="C3308" s="1">
        <v>2284.0</v>
      </c>
      <c r="D3308" s="2" t="s">
        <v>10430</v>
      </c>
      <c r="E3308" s="1" t="s">
        <v>921</v>
      </c>
      <c r="F3308" s="1" t="s">
        <v>10671</v>
      </c>
      <c r="G3308" s="3" t="str">
        <f t="shared" si="1"/>
        <v>David Nesser</v>
      </c>
      <c r="H3308" s="3" t="str">
        <f t="shared" si="2"/>
        <v>DAVID NESSER</v>
      </c>
      <c r="J3308" s="1" t="s">
        <v>57</v>
      </c>
      <c r="K3308" s="1" t="s">
        <v>50</v>
      </c>
      <c r="L3308" s="1">
        <v>100.0</v>
      </c>
      <c r="M3308" s="1" t="s">
        <v>58</v>
      </c>
      <c r="N3308" s="1" t="s">
        <v>10418</v>
      </c>
      <c r="O3308" s="4">
        <v>44352.0</v>
      </c>
      <c r="P3308" s="4">
        <v>44332.0</v>
      </c>
      <c r="Q3308" s="1" t="s">
        <v>10672</v>
      </c>
      <c r="R3308" s="1" t="s">
        <v>31</v>
      </c>
      <c r="S3308" s="1" t="s">
        <v>32</v>
      </c>
      <c r="T3308" s="1">
        <v>75206.0</v>
      </c>
      <c r="U3308" s="1" t="s">
        <v>10673</v>
      </c>
    </row>
    <row r="3309">
      <c r="A3309" s="1" t="s">
        <v>10674</v>
      </c>
      <c r="B3309" s="1">
        <v>76477.0</v>
      </c>
      <c r="C3309" s="1">
        <v>2284.0</v>
      </c>
      <c r="D3309" s="2" t="s">
        <v>10430</v>
      </c>
      <c r="E3309" s="1" t="s">
        <v>1844</v>
      </c>
      <c r="F3309" s="1" t="s">
        <v>10675</v>
      </c>
      <c r="G3309" s="3" t="str">
        <f t="shared" si="1"/>
        <v>Matthew Enzler</v>
      </c>
      <c r="H3309" s="3" t="str">
        <f t="shared" si="2"/>
        <v>MATTHEW ENZLER</v>
      </c>
      <c r="J3309" s="1" t="s">
        <v>57</v>
      </c>
      <c r="K3309" s="1" t="s">
        <v>50</v>
      </c>
      <c r="L3309" s="1">
        <v>100.0</v>
      </c>
      <c r="M3309" s="1" t="s">
        <v>58</v>
      </c>
      <c r="N3309" s="1" t="s">
        <v>10418</v>
      </c>
      <c r="O3309" s="4">
        <v>44352.0</v>
      </c>
      <c r="P3309" s="4">
        <v>44326.0</v>
      </c>
      <c r="Q3309" s="1" t="s">
        <v>10676</v>
      </c>
      <c r="R3309" s="1" t="s">
        <v>31</v>
      </c>
      <c r="S3309" s="1" t="s">
        <v>32</v>
      </c>
      <c r="T3309" s="1">
        <v>75206.0</v>
      </c>
      <c r="U3309" s="1" t="s">
        <v>10677</v>
      </c>
    </row>
    <row r="3310">
      <c r="A3310" s="1" t="s">
        <v>10678</v>
      </c>
      <c r="B3310" s="1">
        <v>76441.0</v>
      </c>
      <c r="C3310" s="1">
        <v>2284.0</v>
      </c>
      <c r="D3310" s="2" t="s">
        <v>10430</v>
      </c>
      <c r="E3310" s="1" t="s">
        <v>1475</v>
      </c>
      <c r="F3310" s="1" t="s">
        <v>10679</v>
      </c>
      <c r="G3310" s="3" t="str">
        <f t="shared" si="1"/>
        <v>Jeff Sheahan</v>
      </c>
      <c r="H3310" s="3" t="str">
        <f t="shared" si="2"/>
        <v>JEFF SHEAHAN</v>
      </c>
      <c r="J3310" s="1" t="s">
        <v>57</v>
      </c>
      <c r="K3310" s="1" t="s">
        <v>50</v>
      </c>
      <c r="L3310" s="1">
        <v>100.0</v>
      </c>
      <c r="M3310" s="1" t="s">
        <v>58</v>
      </c>
      <c r="N3310" s="1" t="s">
        <v>10418</v>
      </c>
      <c r="O3310" s="4">
        <v>44352.0</v>
      </c>
      <c r="P3310" s="4">
        <v>44319.0</v>
      </c>
      <c r="Q3310" s="1" t="s">
        <v>10680</v>
      </c>
      <c r="R3310" s="1" t="s">
        <v>31</v>
      </c>
      <c r="S3310" s="1" t="s">
        <v>32</v>
      </c>
      <c r="T3310" s="1">
        <v>75214.0</v>
      </c>
      <c r="U3310" s="1" t="s">
        <v>10681</v>
      </c>
    </row>
    <row r="3311">
      <c r="A3311" s="1" t="s">
        <v>10682</v>
      </c>
      <c r="B3311" s="1">
        <v>76685.0</v>
      </c>
      <c r="C3311" s="1">
        <v>2284.0</v>
      </c>
      <c r="D3311" s="2" t="s">
        <v>10430</v>
      </c>
      <c r="E3311" s="1" t="s">
        <v>8398</v>
      </c>
      <c r="F3311" s="1" t="s">
        <v>6936</v>
      </c>
      <c r="G3311" s="3" t="str">
        <f t="shared" si="1"/>
        <v>Ed Blair</v>
      </c>
      <c r="H3311" s="3" t="str">
        <f t="shared" si="2"/>
        <v>ED BLAIR</v>
      </c>
      <c r="J3311" s="1" t="s">
        <v>57</v>
      </c>
      <c r="K3311" s="1" t="s">
        <v>50</v>
      </c>
      <c r="L3311" s="1">
        <v>100.0</v>
      </c>
      <c r="M3311" s="1" t="s">
        <v>58</v>
      </c>
      <c r="N3311" s="1" t="s">
        <v>10418</v>
      </c>
      <c r="O3311" s="4">
        <v>44352.0</v>
      </c>
      <c r="P3311" s="4">
        <v>44330.0</v>
      </c>
      <c r="Q3311" s="1" t="s">
        <v>10683</v>
      </c>
      <c r="R3311" s="1" t="s">
        <v>31</v>
      </c>
      <c r="S3311" s="1" t="s">
        <v>32</v>
      </c>
      <c r="T3311" s="1">
        <v>75219.0</v>
      </c>
      <c r="U3311" s="1" t="s">
        <v>10684</v>
      </c>
    </row>
    <row r="3312">
      <c r="A3312" s="1" t="s">
        <v>10685</v>
      </c>
      <c r="B3312" s="1">
        <v>76478.0</v>
      </c>
      <c r="C3312" s="1">
        <v>2284.0</v>
      </c>
      <c r="D3312" s="2" t="s">
        <v>10430</v>
      </c>
      <c r="E3312" s="1" t="s">
        <v>3195</v>
      </c>
      <c r="F3312" s="1" t="s">
        <v>10686</v>
      </c>
      <c r="G3312" s="3" t="str">
        <f t="shared" si="1"/>
        <v>Steve Bancroft</v>
      </c>
      <c r="H3312" s="3" t="str">
        <f t="shared" si="2"/>
        <v>STEVE BANCROFT</v>
      </c>
      <c r="J3312" s="1" t="s">
        <v>57</v>
      </c>
      <c r="K3312" s="1" t="s">
        <v>50</v>
      </c>
      <c r="L3312" s="1">
        <v>100.0</v>
      </c>
      <c r="M3312" s="1" t="s">
        <v>58</v>
      </c>
      <c r="N3312" s="1" t="s">
        <v>10418</v>
      </c>
      <c r="O3312" s="4">
        <v>44352.0</v>
      </c>
      <c r="P3312" s="4">
        <v>44326.0</v>
      </c>
      <c r="Q3312" s="1" t="s">
        <v>10687</v>
      </c>
      <c r="R3312" s="1" t="s">
        <v>31</v>
      </c>
      <c r="S3312" s="1" t="s">
        <v>32</v>
      </c>
      <c r="T3312" s="1">
        <v>75201.0</v>
      </c>
      <c r="U3312" s="1" t="s">
        <v>10688</v>
      </c>
    </row>
    <row r="3313">
      <c r="A3313" s="1" t="s">
        <v>10689</v>
      </c>
      <c r="B3313" s="1">
        <v>76385.0</v>
      </c>
      <c r="C3313" s="1">
        <v>2284.0</v>
      </c>
      <c r="D3313" s="2" t="s">
        <v>10430</v>
      </c>
      <c r="E3313" s="1" t="s">
        <v>3289</v>
      </c>
      <c r="F3313" s="1" t="s">
        <v>10690</v>
      </c>
      <c r="G3313" s="3" t="str">
        <f t="shared" si="1"/>
        <v>Lily Weiss</v>
      </c>
      <c r="H3313" s="3" t="str">
        <f t="shared" si="2"/>
        <v>LILY WEISS</v>
      </c>
      <c r="J3313" s="1" t="s">
        <v>57</v>
      </c>
      <c r="K3313" s="1" t="s">
        <v>50</v>
      </c>
      <c r="L3313" s="1">
        <v>100.0</v>
      </c>
      <c r="M3313" s="1" t="s">
        <v>58</v>
      </c>
      <c r="N3313" s="1" t="s">
        <v>10418</v>
      </c>
      <c r="O3313" s="4">
        <v>44352.0</v>
      </c>
      <c r="P3313" s="4">
        <v>44312.0</v>
      </c>
      <c r="Q3313" s="1" t="s">
        <v>10691</v>
      </c>
      <c r="R3313" s="1" t="s">
        <v>10692</v>
      </c>
      <c r="S3313" s="1" t="s">
        <v>32</v>
      </c>
      <c r="T3313" s="1">
        <v>75087.0</v>
      </c>
      <c r="U3313" s="1" t="s">
        <v>10693</v>
      </c>
    </row>
    <row r="3314">
      <c r="A3314" s="1" t="s">
        <v>10694</v>
      </c>
      <c r="B3314" s="1">
        <v>76419.0</v>
      </c>
      <c r="C3314" s="1">
        <v>2284.0</v>
      </c>
      <c r="D3314" s="2" t="s">
        <v>10430</v>
      </c>
      <c r="E3314" s="1" t="s">
        <v>2745</v>
      </c>
      <c r="F3314" s="1" t="s">
        <v>10695</v>
      </c>
      <c r="G3314" s="3" t="str">
        <f t="shared" si="1"/>
        <v>Judy Carson</v>
      </c>
      <c r="H3314" s="3" t="str">
        <f t="shared" si="2"/>
        <v>JUDY CARSON</v>
      </c>
      <c r="J3314" s="1" t="s">
        <v>57</v>
      </c>
      <c r="K3314" s="1" t="s">
        <v>50</v>
      </c>
      <c r="L3314" s="1">
        <v>100.0</v>
      </c>
      <c r="M3314" s="1" t="s">
        <v>58</v>
      </c>
      <c r="N3314" s="1" t="s">
        <v>10418</v>
      </c>
      <c r="O3314" s="4">
        <v>44352.0</v>
      </c>
      <c r="P3314" s="4">
        <v>44319.0</v>
      </c>
      <c r="Q3314" s="1" t="s">
        <v>10696</v>
      </c>
      <c r="R3314" s="1" t="s">
        <v>31</v>
      </c>
      <c r="S3314" s="1" t="s">
        <v>32</v>
      </c>
      <c r="T3314" s="1">
        <v>75204.0</v>
      </c>
      <c r="U3314" s="1" t="s">
        <v>10697</v>
      </c>
    </row>
    <row r="3315">
      <c r="A3315" s="1" t="s">
        <v>10698</v>
      </c>
      <c r="B3315" s="1">
        <v>76386.0</v>
      </c>
      <c r="C3315" s="1">
        <v>2284.0</v>
      </c>
      <c r="D3315" s="2" t="s">
        <v>10430</v>
      </c>
      <c r="E3315" s="1" t="s">
        <v>685</v>
      </c>
      <c r="F3315" s="1" t="s">
        <v>10699</v>
      </c>
      <c r="G3315" s="3" t="str">
        <f t="shared" si="1"/>
        <v>Amy Hofland</v>
      </c>
      <c r="H3315" s="3" t="str">
        <f t="shared" si="2"/>
        <v>AMY HOFLAND</v>
      </c>
      <c r="J3315" s="1" t="s">
        <v>57</v>
      </c>
      <c r="K3315" s="1" t="s">
        <v>50</v>
      </c>
      <c r="L3315" s="1">
        <v>100.0</v>
      </c>
      <c r="M3315" s="1" t="s">
        <v>58</v>
      </c>
      <c r="N3315" s="1" t="s">
        <v>10418</v>
      </c>
      <c r="O3315" s="4">
        <v>44352.0</v>
      </c>
      <c r="P3315" s="4">
        <v>44312.0</v>
      </c>
      <c r="Q3315" s="1" t="s">
        <v>10700</v>
      </c>
      <c r="R3315" s="1" t="s">
        <v>31</v>
      </c>
      <c r="S3315" s="1" t="s">
        <v>32</v>
      </c>
      <c r="T3315" s="1">
        <v>75214.0</v>
      </c>
      <c r="U3315" s="1" t="s">
        <v>10701</v>
      </c>
    </row>
    <row r="3316">
      <c r="A3316" s="1" t="s">
        <v>10702</v>
      </c>
      <c r="B3316" s="1">
        <v>76392.0</v>
      </c>
      <c r="C3316" s="1">
        <v>2284.0</v>
      </c>
      <c r="D3316" s="2" t="s">
        <v>10430</v>
      </c>
      <c r="E3316" s="1" t="s">
        <v>10703</v>
      </c>
      <c r="F3316" s="1" t="s">
        <v>10704</v>
      </c>
      <c r="G3316" s="3" t="str">
        <f t="shared" si="1"/>
        <v>Jill Magnuson</v>
      </c>
      <c r="H3316" s="3" t="str">
        <f t="shared" si="2"/>
        <v>JILL MAGNUSON</v>
      </c>
      <c r="J3316" s="1" t="s">
        <v>57</v>
      </c>
      <c r="K3316" s="1" t="s">
        <v>50</v>
      </c>
      <c r="L3316" s="1">
        <v>100.0</v>
      </c>
      <c r="M3316" s="1" t="s">
        <v>58</v>
      </c>
      <c r="N3316" s="1" t="s">
        <v>10418</v>
      </c>
      <c r="O3316" s="4">
        <v>44352.0</v>
      </c>
      <c r="P3316" s="4">
        <v>44312.0</v>
      </c>
      <c r="Q3316" s="1" t="s">
        <v>10705</v>
      </c>
      <c r="R3316" s="1" t="s">
        <v>31</v>
      </c>
      <c r="S3316" s="1" t="s">
        <v>32</v>
      </c>
      <c r="T3316" s="1">
        <v>75220.0</v>
      </c>
      <c r="U3316" s="1" t="s">
        <v>10706</v>
      </c>
    </row>
    <row r="3317">
      <c r="A3317" s="1" t="s">
        <v>10707</v>
      </c>
      <c r="B3317" s="1">
        <v>76425.0</v>
      </c>
      <c r="C3317" s="1">
        <v>2284.0</v>
      </c>
      <c r="D3317" s="2" t="s">
        <v>10430</v>
      </c>
      <c r="E3317" s="1" t="s">
        <v>8848</v>
      </c>
      <c r="F3317" s="1" t="s">
        <v>432</v>
      </c>
      <c r="G3317" s="3" t="str">
        <f t="shared" si="1"/>
        <v>Wyatt Smith</v>
      </c>
      <c r="H3317" s="3" t="str">
        <f t="shared" si="2"/>
        <v>WYATT SMITH</v>
      </c>
      <c r="J3317" s="1" t="s">
        <v>57</v>
      </c>
      <c r="K3317" s="1" t="s">
        <v>50</v>
      </c>
      <c r="L3317" s="1">
        <v>100.0</v>
      </c>
      <c r="M3317" s="1" t="s">
        <v>58</v>
      </c>
      <c r="N3317" s="1" t="s">
        <v>10418</v>
      </c>
      <c r="O3317" s="4">
        <v>44352.0</v>
      </c>
      <c r="P3317" s="4">
        <v>44319.0</v>
      </c>
      <c r="Q3317" s="1" t="s">
        <v>10708</v>
      </c>
      <c r="R3317" s="1" t="s">
        <v>31</v>
      </c>
      <c r="S3317" s="1" t="s">
        <v>32</v>
      </c>
      <c r="T3317" s="1">
        <v>75206.0</v>
      </c>
      <c r="U3317" s="1" t="s">
        <v>10709</v>
      </c>
    </row>
    <row r="3318">
      <c r="A3318" s="1" t="s">
        <v>10710</v>
      </c>
      <c r="B3318" s="1">
        <v>76408.0</v>
      </c>
      <c r="C3318" s="1">
        <v>2284.0</v>
      </c>
      <c r="D3318" s="2" t="s">
        <v>10430</v>
      </c>
      <c r="E3318" s="1" t="s">
        <v>921</v>
      </c>
      <c r="F3318" s="1" t="s">
        <v>10711</v>
      </c>
      <c r="G3318" s="3" t="str">
        <f t="shared" si="1"/>
        <v>David Zinn</v>
      </c>
      <c r="H3318" s="3" t="str">
        <f t="shared" si="2"/>
        <v>DAVID ZINN</v>
      </c>
      <c r="J3318" s="1" t="s">
        <v>57</v>
      </c>
      <c r="K3318" s="1" t="s">
        <v>50</v>
      </c>
      <c r="L3318" s="1">
        <v>100.0</v>
      </c>
      <c r="M3318" s="1" t="s">
        <v>58</v>
      </c>
      <c r="N3318" s="1" t="s">
        <v>10418</v>
      </c>
      <c r="O3318" s="4">
        <v>44352.0</v>
      </c>
      <c r="P3318" s="4">
        <v>44318.0</v>
      </c>
      <c r="Q3318" s="1" t="s">
        <v>10712</v>
      </c>
      <c r="R3318" s="1" t="s">
        <v>31</v>
      </c>
      <c r="S3318" s="1" t="s">
        <v>32</v>
      </c>
      <c r="T3318" s="1">
        <v>75205.0</v>
      </c>
      <c r="U3318" s="1" t="s">
        <v>10713</v>
      </c>
    </row>
    <row r="3319">
      <c r="A3319" s="1" t="s">
        <v>10714</v>
      </c>
      <c r="B3319" s="1">
        <v>36528.0</v>
      </c>
      <c r="C3319" s="1">
        <v>2216.0</v>
      </c>
      <c r="D3319" s="2" t="s">
        <v>10426</v>
      </c>
      <c r="G3319" s="3" t="str">
        <f t="shared" si="1"/>
        <v> </v>
      </c>
      <c r="H3319" s="3" t="str">
        <f t="shared" si="2"/>
        <v> </v>
      </c>
      <c r="I3319" s="1" t="s">
        <v>10715</v>
      </c>
      <c r="J3319" s="1" t="s">
        <v>389</v>
      </c>
      <c r="K3319" s="1" t="s">
        <v>47</v>
      </c>
      <c r="L3319" s="1">
        <v>101.65</v>
      </c>
      <c r="M3319" s="1" t="s">
        <v>390</v>
      </c>
      <c r="N3319" s="1" t="s">
        <v>10418</v>
      </c>
      <c r="O3319" s="4">
        <v>44317.0</v>
      </c>
      <c r="P3319" s="4">
        <v>44283.0</v>
      </c>
      <c r="Q3319" s="1" t="s">
        <v>10716</v>
      </c>
      <c r="R3319" s="1" t="s">
        <v>31</v>
      </c>
      <c r="S3319" s="1" t="s">
        <v>32</v>
      </c>
      <c r="T3319" s="1">
        <v>75212.0</v>
      </c>
      <c r="U3319" s="1" t="s">
        <v>10717</v>
      </c>
    </row>
    <row r="3320">
      <c r="A3320" s="1" t="s">
        <v>10718</v>
      </c>
      <c r="B3320" s="1">
        <v>36536.0</v>
      </c>
      <c r="C3320" s="1">
        <v>2216.0</v>
      </c>
      <c r="D3320" s="2" t="s">
        <v>10426</v>
      </c>
      <c r="G3320" s="3" t="str">
        <f t="shared" si="1"/>
        <v> </v>
      </c>
      <c r="H3320" s="3" t="str">
        <f t="shared" si="2"/>
        <v> </v>
      </c>
      <c r="I3320" s="1" t="s">
        <v>10719</v>
      </c>
      <c r="J3320" s="1" t="s">
        <v>389</v>
      </c>
      <c r="K3320" s="1" t="s">
        <v>47</v>
      </c>
      <c r="L3320" s="1">
        <v>113.63</v>
      </c>
      <c r="M3320" s="1" t="s">
        <v>390</v>
      </c>
      <c r="N3320" s="1" t="s">
        <v>10418</v>
      </c>
      <c r="O3320" s="4">
        <v>44317.0</v>
      </c>
      <c r="P3320" s="4">
        <v>44306.0</v>
      </c>
      <c r="Q3320" s="1" t="s">
        <v>10720</v>
      </c>
      <c r="R3320" s="1" t="s">
        <v>31</v>
      </c>
      <c r="S3320" s="1" t="s">
        <v>32</v>
      </c>
      <c r="T3320" s="1">
        <v>75206.0</v>
      </c>
      <c r="U3320" s="1" t="s">
        <v>10721</v>
      </c>
    </row>
    <row r="3321">
      <c r="A3321" s="1" t="s">
        <v>10722</v>
      </c>
      <c r="B3321" s="1">
        <v>36737.0</v>
      </c>
      <c r="C3321" s="1">
        <v>2216.0</v>
      </c>
      <c r="D3321" s="2" t="s">
        <v>10426</v>
      </c>
      <c r="G3321" s="3" t="str">
        <f t="shared" si="1"/>
        <v> </v>
      </c>
      <c r="H3321" s="3" t="str">
        <f t="shared" si="2"/>
        <v> </v>
      </c>
      <c r="I3321" s="1" t="s">
        <v>10723</v>
      </c>
      <c r="J3321" s="1" t="s">
        <v>389</v>
      </c>
      <c r="K3321" s="1" t="s">
        <v>47</v>
      </c>
      <c r="L3321" s="1">
        <v>129.9</v>
      </c>
      <c r="M3321" s="1" t="s">
        <v>390</v>
      </c>
      <c r="N3321" s="1" t="s">
        <v>10418</v>
      </c>
      <c r="O3321" s="4">
        <v>44317.0</v>
      </c>
      <c r="P3321" s="4">
        <v>44295.0</v>
      </c>
      <c r="Q3321" s="1" t="s">
        <v>10427</v>
      </c>
      <c r="R3321" s="1" t="s">
        <v>31</v>
      </c>
      <c r="S3321" s="1" t="s">
        <v>32</v>
      </c>
      <c r="T3321" s="1">
        <v>75206.0</v>
      </c>
      <c r="U3321" s="1" t="s">
        <v>10428</v>
      </c>
    </row>
    <row r="3322">
      <c r="A3322" s="1" t="s">
        <v>10724</v>
      </c>
      <c r="B3322" s="1">
        <v>36533.0</v>
      </c>
      <c r="C3322" s="1">
        <v>2216.0</v>
      </c>
      <c r="D3322" s="2" t="s">
        <v>10426</v>
      </c>
      <c r="G3322" s="3" t="str">
        <f t="shared" si="1"/>
        <v> </v>
      </c>
      <c r="H3322" s="3" t="str">
        <f t="shared" si="2"/>
        <v> </v>
      </c>
      <c r="I3322" s="1" t="s">
        <v>10725</v>
      </c>
      <c r="J3322" s="1" t="s">
        <v>389</v>
      </c>
      <c r="K3322" s="1" t="s">
        <v>47</v>
      </c>
      <c r="L3322" s="1">
        <v>144.9</v>
      </c>
      <c r="M3322" s="1" t="s">
        <v>390</v>
      </c>
      <c r="N3322" s="1" t="s">
        <v>10418</v>
      </c>
      <c r="O3322" s="4">
        <v>44317.0</v>
      </c>
      <c r="P3322" s="4">
        <v>44301.0</v>
      </c>
      <c r="Q3322" s="1" t="s">
        <v>10726</v>
      </c>
      <c r="R3322" s="1" t="s">
        <v>31</v>
      </c>
      <c r="S3322" s="1" t="s">
        <v>32</v>
      </c>
      <c r="T3322" s="1">
        <v>75214.0</v>
      </c>
      <c r="U3322" s="1" t="s">
        <v>10727</v>
      </c>
    </row>
    <row r="3323">
      <c r="A3323" s="1" t="s">
        <v>10728</v>
      </c>
      <c r="B3323" s="1">
        <v>72300.0</v>
      </c>
      <c r="C3323" s="1">
        <v>2216.0</v>
      </c>
      <c r="D3323" s="2" t="s">
        <v>10426</v>
      </c>
      <c r="E3323" s="1" t="s">
        <v>829</v>
      </c>
      <c r="F3323" s="1" t="s">
        <v>830</v>
      </c>
      <c r="G3323" s="3" t="str">
        <f t="shared" si="1"/>
        <v>Kevin Bryant</v>
      </c>
      <c r="H3323" s="3" t="str">
        <f t="shared" si="2"/>
        <v>KEVIN BRYANT</v>
      </c>
      <c r="J3323" s="1" t="s">
        <v>57</v>
      </c>
      <c r="K3323" s="1" t="s">
        <v>47</v>
      </c>
      <c r="L3323" s="1">
        <v>150.0</v>
      </c>
      <c r="M3323" s="1" t="s">
        <v>58</v>
      </c>
      <c r="N3323" s="1" t="s">
        <v>10418</v>
      </c>
      <c r="O3323" s="4">
        <v>44317.0</v>
      </c>
      <c r="P3323" s="4">
        <v>44286.0</v>
      </c>
      <c r="Q3323" s="1" t="s">
        <v>6822</v>
      </c>
      <c r="R3323" s="1" t="s">
        <v>31</v>
      </c>
      <c r="S3323" s="1" t="s">
        <v>32</v>
      </c>
      <c r="T3323" s="1">
        <v>75220.0</v>
      </c>
      <c r="U3323" s="1" t="s">
        <v>6823</v>
      </c>
    </row>
    <row r="3324">
      <c r="A3324" s="1" t="s">
        <v>10729</v>
      </c>
      <c r="B3324" s="1">
        <v>34760.0</v>
      </c>
      <c r="C3324" s="1">
        <v>2034.0</v>
      </c>
      <c r="D3324" s="2" t="s">
        <v>10417</v>
      </c>
      <c r="G3324" s="3" t="str">
        <f t="shared" si="1"/>
        <v> </v>
      </c>
      <c r="H3324" s="3" t="str">
        <f t="shared" si="2"/>
        <v> </v>
      </c>
      <c r="I3324" s="1" t="s">
        <v>10730</v>
      </c>
      <c r="J3324" s="1" t="s">
        <v>389</v>
      </c>
      <c r="K3324" s="1" t="s">
        <v>36</v>
      </c>
      <c r="L3324" s="1">
        <v>150.0</v>
      </c>
      <c r="M3324" s="1" t="s">
        <v>390</v>
      </c>
      <c r="N3324" s="1" t="s">
        <v>10418</v>
      </c>
      <c r="O3324" s="4">
        <v>44317.0</v>
      </c>
      <c r="P3324" s="4">
        <v>43859.0</v>
      </c>
      <c r="Q3324" s="1" t="s">
        <v>10731</v>
      </c>
      <c r="R3324" s="1" t="s">
        <v>31</v>
      </c>
      <c r="S3324" s="1" t="s">
        <v>32</v>
      </c>
      <c r="T3324" s="1">
        <v>75214.0</v>
      </c>
      <c r="U3324" s="1" t="s">
        <v>10732</v>
      </c>
    </row>
    <row r="3325">
      <c r="A3325" s="1" t="s">
        <v>10733</v>
      </c>
      <c r="B3325" s="1">
        <v>77069.0</v>
      </c>
      <c r="C3325" s="1">
        <v>2284.0</v>
      </c>
      <c r="D3325" s="2" t="s">
        <v>10430</v>
      </c>
      <c r="E3325" s="1" t="s">
        <v>1562</v>
      </c>
      <c r="F3325" s="1" t="s">
        <v>10734</v>
      </c>
      <c r="G3325" s="3" t="str">
        <f t="shared" si="1"/>
        <v>Lauren Nadig</v>
      </c>
      <c r="H3325" s="3" t="str">
        <f t="shared" si="2"/>
        <v>LAUREN NADIG</v>
      </c>
      <c r="J3325" s="1" t="s">
        <v>57</v>
      </c>
      <c r="K3325" s="1" t="s">
        <v>50</v>
      </c>
      <c r="L3325" s="1">
        <v>150.0</v>
      </c>
      <c r="M3325" s="1" t="s">
        <v>58</v>
      </c>
      <c r="N3325" s="1" t="s">
        <v>10418</v>
      </c>
      <c r="O3325" s="4">
        <v>44352.0</v>
      </c>
      <c r="P3325" s="4">
        <v>44339.0</v>
      </c>
      <c r="Q3325" s="1" t="s">
        <v>10735</v>
      </c>
      <c r="R3325" s="1" t="s">
        <v>31</v>
      </c>
      <c r="S3325" s="1" t="s">
        <v>32</v>
      </c>
      <c r="T3325" s="1">
        <v>75214.0</v>
      </c>
      <c r="U3325" s="1" t="s">
        <v>10736</v>
      </c>
    </row>
    <row r="3326">
      <c r="A3326" s="1" t="s">
        <v>10737</v>
      </c>
      <c r="B3326" s="1">
        <v>76487.0</v>
      </c>
      <c r="C3326" s="1">
        <v>2284.0</v>
      </c>
      <c r="D3326" s="2" t="s">
        <v>10430</v>
      </c>
      <c r="E3326" s="1" t="s">
        <v>3195</v>
      </c>
      <c r="F3326" s="1" t="s">
        <v>10686</v>
      </c>
      <c r="G3326" s="3" t="str">
        <f t="shared" si="1"/>
        <v>Steve Bancroft</v>
      </c>
      <c r="H3326" s="3" t="str">
        <f t="shared" si="2"/>
        <v>STEVE BANCROFT</v>
      </c>
      <c r="J3326" s="1" t="s">
        <v>57</v>
      </c>
      <c r="K3326" s="1" t="s">
        <v>50</v>
      </c>
      <c r="L3326" s="1">
        <v>150.0</v>
      </c>
      <c r="M3326" s="1" t="s">
        <v>58</v>
      </c>
      <c r="N3326" s="1" t="s">
        <v>10418</v>
      </c>
      <c r="O3326" s="4">
        <v>44352.0</v>
      </c>
      <c r="P3326" s="4">
        <v>44327.0</v>
      </c>
      <c r="Q3326" s="1" t="s">
        <v>10687</v>
      </c>
      <c r="R3326" s="1" t="s">
        <v>31</v>
      </c>
      <c r="S3326" s="1" t="s">
        <v>32</v>
      </c>
      <c r="T3326" s="1">
        <v>75219.0</v>
      </c>
      <c r="U3326" s="1" t="s">
        <v>10738</v>
      </c>
    </row>
    <row r="3327">
      <c r="A3327" s="1" t="s">
        <v>10739</v>
      </c>
      <c r="B3327" s="1">
        <v>76397.0</v>
      </c>
      <c r="C3327" s="1">
        <v>2284.0</v>
      </c>
      <c r="D3327" s="2" t="s">
        <v>10430</v>
      </c>
      <c r="E3327" s="1" t="s">
        <v>10740</v>
      </c>
      <c r="F3327" s="1" t="s">
        <v>10741</v>
      </c>
      <c r="G3327" s="3" t="str">
        <f t="shared" si="1"/>
        <v>Troy Stuckey</v>
      </c>
      <c r="H3327" s="3" t="str">
        <f t="shared" si="2"/>
        <v>TROY STUCKEY</v>
      </c>
      <c r="J3327" s="1" t="s">
        <v>57</v>
      </c>
      <c r="K3327" s="1" t="s">
        <v>50</v>
      </c>
      <c r="L3327" s="1">
        <v>150.0</v>
      </c>
      <c r="M3327" s="1" t="s">
        <v>58</v>
      </c>
      <c r="N3327" s="1" t="s">
        <v>10418</v>
      </c>
      <c r="O3327" s="4">
        <v>44352.0</v>
      </c>
      <c r="P3327" s="4">
        <v>44313.0</v>
      </c>
      <c r="Q3327" s="1" t="s">
        <v>10742</v>
      </c>
      <c r="R3327" s="1" t="s">
        <v>31</v>
      </c>
      <c r="S3327" s="1" t="s">
        <v>32</v>
      </c>
      <c r="T3327" s="1">
        <v>75206.0</v>
      </c>
      <c r="U3327" s="1" t="s">
        <v>10743</v>
      </c>
    </row>
    <row r="3328">
      <c r="A3328" s="1" t="s">
        <v>10744</v>
      </c>
      <c r="B3328" s="1">
        <v>77227.0</v>
      </c>
      <c r="C3328" s="1">
        <v>2284.0</v>
      </c>
      <c r="D3328" s="2" t="s">
        <v>10430</v>
      </c>
      <c r="E3328" s="1" t="s">
        <v>2295</v>
      </c>
      <c r="F3328" s="1" t="s">
        <v>10745</v>
      </c>
      <c r="G3328" s="3" t="str">
        <f t="shared" si="1"/>
        <v>Paul Hartmann</v>
      </c>
      <c r="H3328" s="3" t="str">
        <f t="shared" si="2"/>
        <v>PAUL HARTMANN</v>
      </c>
      <c r="J3328" s="1" t="s">
        <v>57</v>
      </c>
      <c r="K3328" s="1" t="s">
        <v>50</v>
      </c>
      <c r="L3328" s="1">
        <v>150.0</v>
      </c>
      <c r="M3328" s="1" t="s">
        <v>58</v>
      </c>
      <c r="N3328" s="1" t="s">
        <v>10418</v>
      </c>
      <c r="O3328" s="4">
        <v>44352.0</v>
      </c>
      <c r="P3328" s="4">
        <v>44339.0</v>
      </c>
      <c r="Q3328" s="1" t="s">
        <v>10746</v>
      </c>
      <c r="R3328" s="1" t="s">
        <v>31</v>
      </c>
      <c r="S3328" s="1" t="s">
        <v>32</v>
      </c>
      <c r="T3328" s="1">
        <v>75214.0</v>
      </c>
      <c r="U3328" s="1" t="s">
        <v>10747</v>
      </c>
    </row>
    <row r="3329">
      <c r="A3329" s="1" t="s">
        <v>10748</v>
      </c>
      <c r="B3329" s="1">
        <v>36736.0</v>
      </c>
      <c r="C3329" s="1">
        <v>2216.0</v>
      </c>
      <c r="D3329" s="2" t="s">
        <v>10426</v>
      </c>
      <c r="G3329" s="3" t="str">
        <f t="shared" si="1"/>
        <v> </v>
      </c>
      <c r="H3329" s="3" t="str">
        <f t="shared" si="2"/>
        <v> </v>
      </c>
      <c r="I3329" s="1" t="s">
        <v>2051</v>
      </c>
      <c r="J3329" s="1" t="s">
        <v>389</v>
      </c>
      <c r="K3329" s="1" t="s">
        <v>47</v>
      </c>
      <c r="L3329" s="1">
        <v>152.25</v>
      </c>
      <c r="M3329" s="1" t="s">
        <v>390</v>
      </c>
      <c r="N3329" s="1" t="s">
        <v>10418</v>
      </c>
      <c r="O3329" s="4">
        <v>44317.0</v>
      </c>
      <c r="P3329" s="4">
        <v>44292.0</v>
      </c>
      <c r="Q3329" s="1" t="s">
        <v>10749</v>
      </c>
      <c r="R3329" s="1" t="s">
        <v>31</v>
      </c>
      <c r="S3329" s="1" t="s">
        <v>32</v>
      </c>
      <c r="T3329" s="1">
        <v>75231.0</v>
      </c>
      <c r="U3329" s="1" t="s">
        <v>10750</v>
      </c>
    </row>
    <row r="3330">
      <c r="A3330" s="1" t="s">
        <v>10751</v>
      </c>
      <c r="B3330" s="1">
        <v>36735.0</v>
      </c>
      <c r="C3330" s="1">
        <v>2216.0</v>
      </c>
      <c r="D3330" s="2" t="s">
        <v>10426</v>
      </c>
      <c r="G3330" s="3" t="str">
        <f t="shared" si="1"/>
        <v> </v>
      </c>
      <c r="H3330" s="3" t="str">
        <f t="shared" si="2"/>
        <v> </v>
      </c>
      <c r="I3330" s="1" t="s">
        <v>10723</v>
      </c>
      <c r="J3330" s="1" t="s">
        <v>389</v>
      </c>
      <c r="K3330" s="1" t="s">
        <v>47</v>
      </c>
      <c r="L3330" s="1">
        <v>164.95</v>
      </c>
      <c r="M3330" s="1" t="s">
        <v>390</v>
      </c>
      <c r="N3330" s="1" t="s">
        <v>10418</v>
      </c>
      <c r="O3330" s="4">
        <v>44317.0</v>
      </c>
      <c r="P3330" s="4">
        <v>44295.0</v>
      </c>
      <c r="Q3330" s="1" t="s">
        <v>10427</v>
      </c>
      <c r="R3330" s="1" t="s">
        <v>31</v>
      </c>
      <c r="S3330" s="1" t="s">
        <v>32</v>
      </c>
      <c r="T3330" s="1">
        <v>75206.0</v>
      </c>
      <c r="U3330" s="1" t="s">
        <v>10428</v>
      </c>
    </row>
    <row r="3331">
      <c r="A3331" s="1" t="s">
        <v>10752</v>
      </c>
      <c r="B3331" s="1">
        <v>72269.0</v>
      </c>
      <c r="C3331" s="1">
        <v>2216.0</v>
      </c>
      <c r="D3331" s="2" t="s">
        <v>10426</v>
      </c>
      <c r="E3331" s="1" t="s">
        <v>3083</v>
      </c>
      <c r="F3331" s="1" t="s">
        <v>10753</v>
      </c>
      <c r="G3331" s="3" t="str">
        <f t="shared" si="1"/>
        <v>Laura McCavit</v>
      </c>
      <c r="H3331" s="3" t="str">
        <f t="shared" si="2"/>
        <v>LAURA MCCAVIT</v>
      </c>
      <c r="J3331" s="1" t="s">
        <v>57</v>
      </c>
      <c r="K3331" s="1" t="s">
        <v>47</v>
      </c>
      <c r="L3331" s="1">
        <v>200.0</v>
      </c>
      <c r="M3331" s="1" t="s">
        <v>58</v>
      </c>
      <c r="N3331" s="1" t="s">
        <v>10418</v>
      </c>
      <c r="O3331" s="4">
        <v>44317.0</v>
      </c>
      <c r="P3331" s="4">
        <v>44300.0</v>
      </c>
      <c r="Q3331" s="1" t="s">
        <v>10754</v>
      </c>
      <c r="R3331" s="1" t="s">
        <v>31</v>
      </c>
      <c r="S3331" s="1" t="s">
        <v>32</v>
      </c>
      <c r="T3331" s="1">
        <v>75214.0</v>
      </c>
      <c r="U3331" s="1" t="s">
        <v>10755</v>
      </c>
    </row>
    <row r="3332">
      <c r="A3332" s="1" t="s">
        <v>10756</v>
      </c>
      <c r="B3332" s="1">
        <v>72283.0</v>
      </c>
      <c r="C3332" s="1">
        <v>2216.0</v>
      </c>
      <c r="D3332" s="2" t="s">
        <v>10426</v>
      </c>
      <c r="E3332" s="1" t="s">
        <v>177</v>
      </c>
      <c r="F3332" s="1" t="s">
        <v>10757</v>
      </c>
      <c r="G3332" s="3" t="str">
        <f t="shared" si="1"/>
        <v>Jonathan Dunphy</v>
      </c>
      <c r="H3332" s="3" t="str">
        <f t="shared" si="2"/>
        <v>JONATHAN DUNPHY</v>
      </c>
      <c r="J3332" s="1" t="s">
        <v>57</v>
      </c>
      <c r="K3332" s="1" t="s">
        <v>47</v>
      </c>
      <c r="L3332" s="1">
        <v>200.0</v>
      </c>
      <c r="M3332" s="1" t="s">
        <v>58</v>
      </c>
      <c r="N3332" s="1" t="s">
        <v>10418</v>
      </c>
      <c r="O3332" s="4">
        <v>44317.0</v>
      </c>
      <c r="P3332" s="4">
        <v>44304.0</v>
      </c>
      <c r="Q3332" s="1" t="s">
        <v>10758</v>
      </c>
      <c r="R3332" s="1" t="s">
        <v>31</v>
      </c>
      <c r="S3332" s="1" t="s">
        <v>604</v>
      </c>
      <c r="T3332" s="1">
        <v>75206.0</v>
      </c>
      <c r="U3332" s="1" t="s">
        <v>10759</v>
      </c>
    </row>
    <row r="3333">
      <c r="A3333" s="1" t="s">
        <v>10760</v>
      </c>
      <c r="B3333" s="1">
        <v>72285.0</v>
      </c>
      <c r="C3333" s="1">
        <v>2216.0</v>
      </c>
      <c r="D3333" s="2" t="s">
        <v>10426</v>
      </c>
      <c r="E3333" s="1" t="s">
        <v>10761</v>
      </c>
      <c r="F3333" s="1" t="s">
        <v>6731</v>
      </c>
      <c r="G3333" s="3" t="str">
        <f t="shared" si="1"/>
        <v>CJ Arnold</v>
      </c>
      <c r="H3333" s="3" t="str">
        <f t="shared" si="2"/>
        <v>CJ ARNOLD</v>
      </c>
      <c r="J3333" s="1" t="s">
        <v>57</v>
      </c>
      <c r="K3333" s="1" t="s">
        <v>47</v>
      </c>
      <c r="L3333" s="1">
        <v>200.0</v>
      </c>
      <c r="M3333" s="1" t="s">
        <v>58</v>
      </c>
      <c r="N3333" s="1" t="s">
        <v>10418</v>
      </c>
      <c r="O3333" s="4">
        <v>44317.0</v>
      </c>
      <c r="P3333" s="4">
        <v>44305.0</v>
      </c>
      <c r="Q3333" s="1" t="s">
        <v>10762</v>
      </c>
      <c r="R3333" s="1" t="s">
        <v>31</v>
      </c>
      <c r="S3333" s="1" t="s">
        <v>32</v>
      </c>
      <c r="T3333" s="1">
        <v>75206.0</v>
      </c>
      <c r="U3333" s="1" t="s">
        <v>10763</v>
      </c>
    </row>
    <row r="3334">
      <c r="A3334" s="1" t="s">
        <v>10764</v>
      </c>
      <c r="B3334" s="1">
        <v>72308.0</v>
      </c>
      <c r="C3334" s="1">
        <v>2216.0</v>
      </c>
      <c r="D3334" s="2" t="s">
        <v>10426</v>
      </c>
      <c r="E3334" s="1" t="s">
        <v>140</v>
      </c>
      <c r="F3334" s="1" t="s">
        <v>10765</v>
      </c>
      <c r="G3334" s="3" t="str">
        <f t="shared" si="1"/>
        <v>Michael Duncan</v>
      </c>
      <c r="H3334" s="3" t="str">
        <f t="shared" si="2"/>
        <v>MICHAEL DUNCAN</v>
      </c>
      <c r="J3334" s="1" t="s">
        <v>57</v>
      </c>
      <c r="K3334" s="1" t="s">
        <v>47</v>
      </c>
      <c r="L3334" s="1">
        <v>200.0</v>
      </c>
      <c r="M3334" s="1" t="s">
        <v>58</v>
      </c>
      <c r="N3334" s="1" t="s">
        <v>10418</v>
      </c>
      <c r="O3334" s="4">
        <v>44317.0</v>
      </c>
      <c r="P3334" s="4">
        <v>44286.0</v>
      </c>
      <c r="Q3334" s="1" t="s">
        <v>10766</v>
      </c>
      <c r="R3334" s="1" t="s">
        <v>31</v>
      </c>
      <c r="S3334" s="1" t="s">
        <v>32</v>
      </c>
      <c r="T3334" s="1">
        <v>75214.0</v>
      </c>
      <c r="U3334" s="1" t="s">
        <v>10767</v>
      </c>
    </row>
    <row r="3335">
      <c r="A3335" s="1" t="s">
        <v>10768</v>
      </c>
      <c r="B3335" s="1">
        <v>72309.0</v>
      </c>
      <c r="C3335" s="1">
        <v>2216.0</v>
      </c>
      <c r="D3335" s="2" t="s">
        <v>10426</v>
      </c>
      <c r="E3335" s="1" t="s">
        <v>10769</v>
      </c>
      <c r="F3335" s="1" t="s">
        <v>10770</v>
      </c>
      <c r="G3335" s="3" t="str">
        <f t="shared" si="1"/>
        <v>Sherrill Mahrt</v>
      </c>
      <c r="H3335" s="3" t="str">
        <f t="shared" si="2"/>
        <v>SHERRILL MAHRT</v>
      </c>
      <c r="J3335" s="1" t="s">
        <v>57</v>
      </c>
      <c r="K3335" s="1" t="s">
        <v>47</v>
      </c>
      <c r="L3335" s="1">
        <v>200.0</v>
      </c>
      <c r="M3335" s="1" t="s">
        <v>58</v>
      </c>
      <c r="N3335" s="1" t="s">
        <v>10418</v>
      </c>
      <c r="O3335" s="4">
        <v>44317.0</v>
      </c>
      <c r="P3335" s="4">
        <v>44286.0</v>
      </c>
      <c r="Q3335" s="1" t="s">
        <v>10771</v>
      </c>
      <c r="R3335" s="1" t="s">
        <v>31</v>
      </c>
      <c r="S3335" s="1" t="s">
        <v>32</v>
      </c>
      <c r="T3335" s="1">
        <v>75214.0</v>
      </c>
      <c r="U3335" s="1" t="s">
        <v>10772</v>
      </c>
    </row>
    <row r="3336">
      <c r="A3336" s="1" t="s">
        <v>10773</v>
      </c>
      <c r="B3336" s="1">
        <v>34762.0</v>
      </c>
      <c r="C3336" s="1">
        <v>2034.0</v>
      </c>
      <c r="D3336" s="2" t="s">
        <v>10417</v>
      </c>
      <c r="G3336" s="3" t="str">
        <f t="shared" si="1"/>
        <v> </v>
      </c>
      <c r="H3336" s="3" t="str">
        <f t="shared" si="2"/>
        <v> </v>
      </c>
      <c r="I3336" s="1" t="s">
        <v>10774</v>
      </c>
      <c r="J3336" s="1" t="s">
        <v>389</v>
      </c>
      <c r="K3336" s="1" t="s">
        <v>36</v>
      </c>
      <c r="L3336" s="1">
        <v>200.0</v>
      </c>
      <c r="M3336" s="1" t="s">
        <v>390</v>
      </c>
      <c r="N3336" s="1" t="s">
        <v>10418</v>
      </c>
      <c r="O3336" s="4">
        <v>44317.0</v>
      </c>
      <c r="P3336" s="4">
        <v>43908.0</v>
      </c>
      <c r="Q3336" s="1" t="s">
        <v>10775</v>
      </c>
      <c r="R3336" s="1" t="s">
        <v>31</v>
      </c>
      <c r="S3336" s="1" t="s">
        <v>32</v>
      </c>
      <c r="T3336" s="1">
        <v>75202.0</v>
      </c>
      <c r="U3336" s="1" t="s">
        <v>10776</v>
      </c>
    </row>
    <row r="3337">
      <c r="A3337" s="1" t="s">
        <v>10777</v>
      </c>
      <c r="B3337" s="1">
        <v>34763.0</v>
      </c>
      <c r="C3337" s="1">
        <v>2034.0</v>
      </c>
      <c r="D3337" s="2" t="s">
        <v>10417</v>
      </c>
      <c r="G3337" s="3" t="str">
        <f t="shared" si="1"/>
        <v> </v>
      </c>
      <c r="H3337" s="3" t="str">
        <f t="shared" si="2"/>
        <v> </v>
      </c>
      <c r="I3337" s="1" t="s">
        <v>10778</v>
      </c>
      <c r="J3337" s="1" t="s">
        <v>389</v>
      </c>
      <c r="K3337" s="1" t="s">
        <v>36</v>
      </c>
      <c r="L3337" s="1">
        <v>200.0</v>
      </c>
      <c r="M3337" s="1" t="s">
        <v>390</v>
      </c>
      <c r="N3337" s="1" t="s">
        <v>10418</v>
      </c>
      <c r="O3337" s="4">
        <v>44317.0</v>
      </c>
      <c r="P3337" s="4">
        <v>43908.0</v>
      </c>
      <c r="Q3337" s="1" t="s">
        <v>10779</v>
      </c>
      <c r="R3337" s="1" t="s">
        <v>31</v>
      </c>
      <c r="S3337" s="1" t="s">
        <v>32</v>
      </c>
      <c r="T3337" s="1">
        <v>75214.0</v>
      </c>
      <c r="U3337" s="1" t="s">
        <v>10780</v>
      </c>
    </row>
    <row r="3338">
      <c r="A3338" s="1" t="s">
        <v>10781</v>
      </c>
      <c r="B3338" s="1">
        <v>77224.0</v>
      </c>
      <c r="C3338" s="1">
        <v>2284.0</v>
      </c>
      <c r="D3338" s="2" t="s">
        <v>10430</v>
      </c>
      <c r="E3338" s="1" t="s">
        <v>2300</v>
      </c>
      <c r="F3338" s="1" t="s">
        <v>10782</v>
      </c>
      <c r="G3338" s="3" t="str">
        <f t="shared" si="1"/>
        <v>Jeffrey Woodson</v>
      </c>
      <c r="H3338" s="3" t="str">
        <f t="shared" si="2"/>
        <v>JEFFREY WOODSON</v>
      </c>
      <c r="J3338" s="1" t="s">
        <v>57</v>
      </c>
      <c r="K3338" s="1" t="s">
        <v>50</v>
      </c>
      <c r="L3338" s="1">
        <v>200.0</v>
      </c>
      <c r="M3338" s="1" t="s">
        <v>58</v>
      </c>
      <c r="N3338" s="1" t="s">
        <v>10418</v>
      </c>
      <c r="O3338" s="4">
        <v>44352.0</v>
      </c>
      <c r="P3338" s="4">
        <v>44339.0</v>
      </c>
      <c r="Q3338" s="1" t="s">
        <v>10783</v>
      </c>
      <c r="R3338" s="1" t="s">
        <v>31</v>
      </c>
      <c r="S3338" s="1" t="s">
        <v>32</v>
      </c>
      <c r="T3338" s="1">
        <v>75231.0</v>
      </c>
      <c r="U3338" s="1" t="s">
        <v>10784</v>
      </c>
    </row>
    <row r="3339">
      <c r="A3339" s="1" t="s">
        <v>10785</v>
      </c>
      <c r="B3339" s="1">
        <v>76438.0</v>
      </c>
      <c r="C3339" s="1">
        <v>2284.0</v>
      </c>
      <c r="D3339" s="2" t="s">
        <v>10430</v>
      </c>
      <c r="E3339" s="1" t="s">
        <v>3083</v>
      </c>
      <c r="F3339" s="1" t="s">
        <v>10753</v>
      </c>
      <c r="G3339" s="3" t="str">
        <f t="shared" si="1"/>
        <v>Laura McCavit</v>
      </c>
      <c r="H3339" s="3" t="str">
        <f t="shared" si="2"/>
        <v>LAURA MCCAVIT</v>
      </c>
      <c r="J3339" s="1" t="s">
        <v>57</v>
      </c>
      <c r="K3339" s="1" t="s">
        <v>50</v>
      </c>
      <c r="L3339" s="1">
        <v>200.0</v>
      </c>
      <c r="M3339" s="1" t="s">
        <v>58</v>
      </c>
      <c r="N3339" s="1" t="s">
        <v>10418</v>
      </c>
      <c r="O3339" s="4">
        <v>44352.0</v>
      </c>
      <c r="P3339" s="4">
        <v>44319.0</v>
      </c>
      <c r="Q3339" s="1" t="s">
        <v>10754</v>
      </c>
      <c r="R3339" s="1" t="s">
        <v>31</v>
      </c>
      <c r="S3339" s="1" t="s">
        <v>32</v>
      </c>
      <c r="T3339" s="1">
        <v>75214.0</v>
      </c>
      <c r="U3339" s="1" t="s">
        <v>10755</v>
      </c>
    </row>
    <row r="3340">
      <c r="A3340" s="1" t="s">
        <v>10786</v>
      </c>
      <c r="B3340" s="1">
        <v>76766.0</v>
      </c>
      <c r="C3340" s="1">
        <v>2284.0</v>
      </c>
      <c r="D3340" s="2" t="s">
        <v>10430</v>
      </c>
      <c r="E3340" s="1" t="s">
        <v>10787</v>
      </c>
      <c r="F3340" s="1" t="s">
        <v>10788</v>
      </c>
      <c r="G3340" s="3" t="str">
        <f t="shared" si="1"/>
        <v>Ashkan Mehryari</v>
      </c>
      <c r="H3340" s="3" t="str">
        <f t="shared" si="2"/>
        <v>ASHKAN MEHRYARI</v>
      </c>
      <c r="J3340" s="1" t="s">
        <v>57</v>
      </c>
      <c r="K3340" s="1" t="s">
        <v>50</v>
      </c>
      <c r="L3340" s="1">
        <v>200.0</v>
      </c>
      <c r="M3340" s="1" t="s">
        <v>58</v>
      </c>
      <c r="N3340" s="1" t="s">
        <v>10418</v>
      </c>
      <c r="O3340" s="4">
        <v>44352.0</v>
      </c>
      <c r="P3340" s="4">
        <v>44334.0</v>
      </c>
      <c r="Q3340" s="1" t="s">
        <v>10789</v>
      </c>
      <c r="R3340" s="1" t="s">
        <v>31</v>
      </c>
      <c r="S3340" s="1" t="s">
        <v>32</v>
      </c>
      <c r="T3340" s="1">
        <v>75204.0</v>
      </c>
      <c r="U3340" s="1" t="s">
        <v>10790</v>
      </c>
    </row>
    <row r="3341">
      <c r="A3341" s="1" t="s">
        <v>10791</v>
      </c>
      <c r="B3341" s="1">
        <v>34758.0</v>
      </c>
      <c r="C3341" s="1">
        <v>2034.0</v>
      </c>
      <c r="D3341" s="2" t="s">
        <v>10417</v>
      </c>
      <c r="G3341" s="3" t="str">
        <f t="shared" si="1"/>
        <v> </v>
      </c>
      <c r="H3341" s="3" t="str">
        <f t="shared" si="2"/>
        <v> </v>
      </c>
      <c r="I3341" s="1" t="s">
        <v>10792</v>
      </c>
      <c r="J3341" s="1" t="s">
        <v>389</v>
      </c>
      <c r="K3341" s="1" t="s">
        <v>36</v>
      </c>
      <c r="L3341" s="1">
        <v>210.0</v>
      </c>
      <c r="M3341" s="1" t="s">
        <v>390</v>
      </c>
      <c r="N3341" s="1" t="s">
        <v>10418</v>
      </c>
      <c r="O3341" s="4">
        <v>44317.0</v>
      </c>
      <c r="P3341" s="4">
        <v>43838.0</v>
      </c>
      <c r="Q3341" s="1" t="s">
        <v>10793</v>
      </c>
      <c r="R3341" s="1" t="s">
        <v>323</v>
      </c>
      <c r="S3341" s="1" t="s">
        <v>32</v>
      </c>
      <c r="T3341" s="1">
        <v>77008.0</v>
      </c>
      <c r="U3341" s="1" t="s">
        <v>10794</v>
      </c>
    </row>
    <row r="3342">
      <c r="A3342" s="1" t="s">
        <v>10795</v>
      </c>
      <c r="B3342" s="1">
        <v>34765.0</v>
      </c>
      <c r="C3342" s="1">
        <v>2034.0</v>
      </c>
      <c r="D3342" s="2" t="s">
        <v>10417</v>
      </c>
      <c r="G3342" s="3" t="str">
        <f t="shared" si="1"/>
        <v> </v>
      </c>
      <c r="H3342" s="3" t="str">
        <f t="shared" si="2"/>
        <v> </v>
      </c>
      <c r="I3342" s="1" t="s">
        <v>10796</v>
      </c>
      <c r="J3342" s="1" t="s">
        <v>389</v>
      </c>
      <c r="K3342" s="1" t="s">
        <v>36</v>
      </c>
      <c r="L3342" s="1">
        <v>216.0</v>
      </c>
      <c r="M3342" s="1" t="s">
        <v>390</v>
      </c>
      <c r="N3342" s="1" t="s">
        <v>10418</v>
      </c>
      <c r="O3342" s="4">
        <v>44317.0</v>
      </c>
      <c r="P3342" s="4">
        <v>43969.0</v>
      </c>
      <c r="Q3342" s="1" t="s">
        <v>10237</v>
      </c>
      <c r="R3342" s="1" t="s">
        <v>31</v>
      </c>
      <c r="S3342" s="1" t="s">
        <v>32</v>
      </c>
      <c r="T3342" s="1">
        <v>75206.0</v>
      </c>
      <c r="U3342" s="1" t="s">
        <v>10238</v>
      </c>
    </row>
    <row r="3343">
      <c r="A3343" s="1" t="s">
        <v>10797</v>
      </c>
      <c r="B3343" s="1">
        <v>65643.0</v>
      </c>
      <c r="C3343" s="1">
        <v>2077.0</v>
      </c>
      <c r="D3343" s="2" t="s">
        <v>10422</v>
      </c>
      <c r="E3343" s="1" t="s">
        <v>937</v>
      </c>
      <c r="F3343" s="1" t="s">
        <v>1064</v>
      </c>
      <c r="G3343" s="3" t="str">
        <f t="shared" si="1"/>
        <v>Timothy Powers</v>
      </c>
      <c r="H3343" s="3" t="str">
        <f t="shared" si="2"/>
        <v>TIMOTHY POWERS</v>
      </c>
      <c r="J3343" s="1" t="s">
        <v>57</v>
      </c>
      <c r="K3343" s="1" t="s">
        <v>41</v>
      </c>
      <c r="L3343" s="1">
        <v>250.0</v>
      </c>
      <c r="M3343" s="1" t="s">
        <v>58</v>
      </c>
      <c r="N3343" s="1" t="s">
        <v>10418</v>
      </c>
      <c r="O3343" s="4">
        <v>44317.0</v>
      </c>
      <c r="P3343" s="5">
        <v>44150.0</v>
      </c>
      <c r="Q3343" s="1" t="s">
        <v>10798</v>
      </c>
      <c r="R3343" s="1" t="s">
        <v>31</v>
      </c>
      <c r="S3343" s="1" t="s">
        <v>32</v>
      </c>
      <c r="T3343" s="1">
        <v>75201.0</v>
      </c>
      <c r="U3343" s="1" t="s">
        <v>10799</v>
      </c>
    </row>
    <row r="3344">
      <c r="A3344" s="1" t="s">
        <v>10800</v>
      </c>
      <c r="B3344" s="1">
        <v>65657.0</v>
      </c>
      <c r="C3344" s="1">
        <v>2077.0</v>
      </c>
      <c r="D3344" s="2" t="s">
        <v>10422</v>
      </c>
      <c r="E3344" s="1" t="s">
        <v>4017</v>
      </c>
      <c r="F3344" s="1" t="s">
        <v>10801</v>
      </c>
      <c r="G3344" s="3" t="str">
        <f t="shared" si="1"/>
        <v>Brett Brodnax</v>
      </c>
      <c r="H3344" s="3" t="str">
        <f t="shared" si="2"/>
        <v>BRETT BRODNAX</v>
      </c>
      <c r="J3344" s="1" t="s">
        <v>57</v>
      </c>
      <c r="K3344" s="1" t="s">
        <v>41</v>
      </c>
      <c r="L3344" s="1">
        <v>250.0</v>
      </c>
      <c r="M3344" s="1" t="s">
        <v>58</v>
      </c>
      <c r="N3344" s="1" t="s">
        <v>10418</v>
      </c>
      <c r="O3344" s="4">
        <v>44317.0</v>
      </c>
      <c r="P3344" s="5">
        <v>44196.0</v>
      </c>
      <c r="Q3344" s="1" t="s">
        <v>10802</v>
      </c>
      <c r="R3344" s="1" t="s">
        <v>31</v>
      </c>
      <c r="S3344" s="1" t="s">
        <v>32</v>
      </c>
      <c r="T3344" s="1">
        <v>75220.0</v>
      </c>
      <c r="U3344" s="1" t="s">
        <v>10803</v>
      </c>
    </row>
    <row r="3345">
      <c r="A3345" s="1" t="s">
        <v>10804</v>
      </c>
      <c r="B3345" s="1">
        <v>70592.0</v>
      </c>
      <c r="C3345" s="1">
        <v>2161.0</v>
      </c>
      <c r="D3345" s="2" t="s">
        <v>10424</v>
      </c>
      <c r="E3345" s="1" t="s">
        <v>10805</v>
      </c>
      <c r="F3345" s="1" t="s">
        <v>10806</v>
      </c>
      <c r="G3345" s="3" t="str">
        <f t="shared" si="1"/>
        <v>Alison Hunsicker</v>
      </c>
      <c r="H3345" s="3" t="str">
        <f t="shared" si="2"/>
        <v>ALISON HUNSICKER</v>
      </c>
      <c r="J3345" s="1" t="s">
        <v>57</v>
      </c>
      <c r="K3345" s="1" t="s">
        <v>44</v>
      </c>
      <c r="L3345" s="1">
        <v>250.0</v>
      </c>
      <c r="M3345" s="1" t="s">
        <v>58</v>
      </c>
      <c r="N3345" s="1" t="s">
        <v>10418</v>
      </c>
      <c r="O3345" s="4">
        <v>44317.0</v>
      </c>
      <c r="P3345" s="4">
        <v>44229.0</v>
      </c>
      <c r="Q3345" s="1" t="s">
        <v>10807</v>
      </c>
      <c r="R3345" s="1" t="s">
        <v>31</v>
      </c>
      <c r="S3345" s="1" t="s">
        <v>32</v>
      </c>
      <c r="T3345" s="1">
        <v>75205.0</v>
      </c>
      <c r="U3345" s="1" t="s">
        <v>10808</v>
      </c>
    </row>
    <row r="3346">
      <c r="A3346" s="1" t="s">
        <v>10809</v>
      </c>
      <c r="B3346" s="1">
        <v>70593.0</v>
      </c>
      <c r="C3346" s="1">
        <v>2161.0</v>
      </c>
      <c r="D3346" s="2" t="s">
        <v>10424</v>
      </c>
      <c r="E3346" s="1" t="s">
        <v>10703</v>
      </c>
      <c r="F3346" s="1" t="s">
        <v>10704</v>
      </c>
      <c r="G3346" s="3" t="str">
        <f t="shared" si="1"/>
        <v>Jill Magnuson</v>
      </c>
      <c r="H3346" s="3" t="str">
        <f t="shared" si="2"/>
        <v>JILL MAGNUSON</v>
      </c>
      <c r="J3346" s="1" t="s">
        <v>57</v>
      </c>
      <c r="K3346" s="1" t="s">
        <v>44</v>
      </c>
      <c r="L3346" s="1">
        <v>250.0</v>
      </c>
      <c r="M3346" s="1" t="s">
        <v>58</v>
      </c>
      <c r="N3346" s="1" t="s">
        <v>10418</v>
      </c>
      <c r="O3346" s="4">
        <v>44317.0</v>
      </c>
      <c r="P3346" s="4">
        <v>44236.0</v>
      </c>
      <c r="Q3346" s="1" t="s">
        <v>10705</v>
      </c>
      <c r="R3346" s="1" t="s">
        <v>31</v>
      </c>
      <c r="S3346" s="1" t="s">
        <v>32</v>
      </c>
      <c r="T3346" s="1">
        <v>75220.0</v>
      </c>
      <c r="U3346" s="1" t="s">
        <v>10706</v>
      </c>
    </row>
    <row r="3347">
      <c r="A3347" s="1" t="s">
        <v>10810</v>
      </c>
      <c r="B3347" s="1">
        <v>70594.0</v>
      </c>
      <c r="C3347" s="1">
        <v>2161.0</v>
      </c>
      <c r="D3347" s="2" t="s">
        <v>10424</v>
      </c>
      <c r="E3347" s="1" t="s">
        <v>829</v>
      </c>
      <c r="F3347" s="1" t="s">
        <v>10811</v>
      </c>
      <c r="G3347" s="3" t="str">
        <f t="shared" si="1"/>
        <v>Kevin Woltjen</v>
      </c>
      <c r="H3347" s="3" t="str">
        <f t="shared" si="2"/>
        <v>KEVIN WOLTJEN</v>
      </c>
      <c r="J3347" s="1" t="s">
        <v>57</v>
      </c>
      <c r="K3347" s="1" t="s">
        <v>44</v>
      </c>
      <c r="L3347" s="1">
        <v>250.0</v>
      </c>
      <c r="M3347" s="1" t="s">
        <v>58</v>
      </c>
      <c r="N3347" s="1" t="s">
        <v>10418</v>
      </c>
      <c r="O3347" s="4">
        <v>44317.0</v>
      </c>
      <c r="P3347" s="4">
        <v>44238.0</v>
      </c>
      <c r="Q3347" s="1" t="s">
        <v>10812</v>
      </c>
      <c r="R3347" s="1" t="s">
        <v>31</v>
      </c>
      <c r="S3347" s="1" t="s">
        <v>32</v>
      </c>
      <c r="T3347" s="1">
        <v>75214.0</v>
      </c>
      <c r="U3347" s="1" t="s">
        <v>10813</v>
      </c>
    </row>
    <row r="3348">
      <c r="A3348" s="1" t="s">
        <v>10814</v>
      </c>
      <c r="B3348" s="1">
        <v>70596.0</v>
      </c>
      <c r="C3348" s="1">
        <v>2161.0</v>
      </c>
      <c r="D3348" s="2" t="s">
        <v>10424</v>
      </c>
      <c r="E3348" s="1" t="s">
        <v>24</v>
      </c>
      <c r="F3348" s="1" t="s">
        <v>1570</v>
      </c>
      <c r="G3348" s="3" t="str">
        <f t="shared" si="1"/>
        <v>Adam Murphy</v>
      </c>
      <c r="H3348" s="3" t="str">
        <f t="shared" si="2"/>
        <v>ADAM MURPHY</v>
      </c>
      <c r="J3348" s="1" t="s">
        <v>57</v>
      </c>
      <c r="K3348" s="1" t="s">
        <v>44</v>
      </c>
      <c r="L3348" s="1">
        <v>250.0</v>
      </c>
      <c r="M3348" s="1" t="s">
        <v>58</v>
      </c>
      <c r="N3348" s="1" t="s">
        <v>10418</v>
      </c>
      <c r="O3348" s="4">
        <v>44317.0</v>
      </c>
      <c r="P3348" s="4">
        <v>44240.0</v>
      </c>
      <c r="Q3348" s="1" t="s">
        <v>10815</v>
      </c>
      <c r="R3348" s="1" t="s">
        <v>31</v>
      </c>
      <c r="S3348" s="1" t="s">
        <v>32</v>
      </c>
      <c r="T3348" s="1">
        <v>75219.0</v>
      </c>
      <c r="U3348" s="1" t="s">
        <v>10816</v>
      </c>
    </row>
    <row r="3349">
      <c r="A3349" s="1" t="s">
        <v>10817</v>
      </c>
      <c r="B3349" s="1">
        <v>70597.0</v>
      </c>
      <c r="C3349" s="1">
        <v>2161.0</v>
      </c>
      <c r="D3349" s="2" t="s">
        <v>10424</v>
      </c>
      <c r="E3349" s="1" t="s">
        <v>1347</v>
      </c>
      <c r="F3349" s="1" t="s">
        <v>10818</v>
      </c>
      <c r="G3349" s="3" t="str">
        <f t="shared" si="1"/>
        <v>Joe Zasa</v>
      </c>
      <c r="H3349" s="3" t="str">
        <f t="shared" si="2"/>
        <v>JOE ZASA</v>
      </c>
      <c r="J3349" s="1" t="s">
        <v>57</v>
      </c>
      <c r="K3349" s="1" t="s">
        <v>44</v>
      </c>
      <c r="L3349" s="1">
        <v>250.0</v>
      </c>
      <c r="M3349" s="1" t="s">
        <v>58</v>
      </c>
      <c r="N3349" s="1" t="s">
        <v>10418</v>
      </c>
      <c r="O3349" s="4">
        <v>44317.0</v>
      </c>
      <c r="P3349" s="4">
        <v>44239.0</v>
      </c>
      <c r="Q3349" s="1" t="s">
        <v>10819</v>
      </c>
      <c r="R3349" s="1" t="s">
        <v>31</v>
      </c>
      <c r="S3349" s="1" t="s">
        <v>32</v>
      </c>
      <c r="T3349" s="1">
        <v>75225.0</v>
      </c>
      <c r="U3349" s="1" t="s">
        <v>10820</v>
      </c>
    </row>
    <row r="3350">
      <c r="A3350" s="1" t="s">
        <v>10821</v>
      </c>
      <c r="B3350" s="1">
        <v>70598.0</v>
      </c>
      <c r="C3350" s="1">
        <v>2161.0</v>
      </c>
      <c r="D3350" s="2" t="s">
        <v>10424</v>
      </c>
      <c r="E3350" s="1" t="s">
        <v>452</v>
      </c>
      <c r="F3350" s="1" t="s">
        <v>5128</v>
      </c>
      <c r="G3350" s="3" t="str">
        <f t="shared" si="1"/>
        <v>Jeremy Larson</v>
      </c>
      <c r="H3350" s="3" t="str">
        <f t="shared" si="2"/>
        <v>JEREMY LARSON</v>
      </c>
      <c r="J3350" s="1" t="s">
        <v>57</v>
      </c>
      <c r="K3350" s="1" t="s">
        <v>44</v>
      </c>
      <c r="L3350" s="1">
        <v>250.0</v>
      </c>
      <c r="M3350" s="1" t="s">
        <v>58</v>
      </c>
      <c r="N3350" s="1" t="s">
        <v>10418</v>
      </c>
      <c r="O3350" s="4">
        <v>44317.0</v>
      </c>
      <c r="P3350" s="4">
        <v>44240.0</v>
      </c>
      <c r="Q3350" s="1" t="s">
        <v>10822</v>
      </c>
      <c r="R3350" s="1" t="s">
        <v>31</v>
      </c>
      <c r="S3350" s="1" t="s">
        <v>32</v>
      </c>
      <c r="T3350" s="1">
        <v>75219.0</v>
      </c>
      <c r="U3350" s="1" t="s">
        <v>10823</v>
      </c>
    </row>
    <row r="3351">
      <c r="A3351" s="1" t="s">
        <v>10824</v>
      </c>
      <c r="B3351" s="1">
        <v>70602.0</v>
      </c>
      <c r="C3351" s="1">
        <v>2161.0</v>
      </c>
      <c r="D3351" s="2" t="s">
        <v>10424</v>
      </c>
      <c r="E3351" s="1" t="s">
        <v>10825</v>
      </c>
      <c r="F3351" s="1" t="s">
        <v>10679</v>
      </c>
      <c r="G3351" s="3" t="str">
        <f t="shared" si="1"/>
        <v>Tommy Sheahan</v>
      </c>
      <c r="H3351" s="3" t="str">
        <f t="shared" si="2"/>
        <v>TOMMY SHEAHAN</v>
      </c>
      <c r="J3351" s="1" t="s">
        <v>57</v>
      </c>
      <c r="K3351" s="1" t="s">
        <v>44</v>
      </c>
      <c r="L3351" s="1">
        <v>250.0</v>
      </c>
      <c r="M3351" s="1" t="s">
        <v>58</v>
      </c>
      <c r="N3351" s="1" t="s">
        <v>10418</v>
      </c>
      <c r="O3351" s="4">
        <v>44317.0</v>
      </c>
      <c r="P3351" s="4">
        <v>44242.0</v>
      </c>
      <c r="Q3351" s="1" t="s">
        <v>10826</v>
      </c>
      <c r="R3351" s="1" t="s">
        <v>10827</v>
      </c>
      <c r="S3351" s="1" t="s">
        <v>10828</v>
      </c>
      <c r="T3351" s="1">
        <v>89449.0</v>
      </c>
      <c r="U3351" s="1" t="s">
        <v>10829</v>
      </c>
    </row>
    <row r="3352">
      <c r="A3352" s="1" t="s">
        <v>10830</v>
      </c>
      <c r="B3352" s="1">
        <v>70610.0</v>
      </c>
      <c r="C3352" s="1">
        <v>2161.0</v>
      </c>
      <c r="D3352" s="2" t="s">
        <v>10424</v>
      </c>
      <c r="E3352" s="1" t="s">
        <v>799</v>
      </c>
      <c r="F3352" s="1" t="s">
        <v>2560</v>
      </c>
      <c r="G3352" s="3" t="str">
        <f t="shared" si="1"/>
        <v>Robert Wright</v>
      </c>
      <c r="H3352" s="3" t="str">
        <f t="shared" si="2"/>
        <v>ROBERT WRIGHT</v>
      </c>
      <c r="J3352" s="1" t="s">
        <v>57</v>
      </c>
      <c r="K3352" s="1" t="s">
        <v>44</v>
      </c>
      <c r="L3352" s="1">
        <v>250.0</v>
      </c>
      <c r="M3352" s="1" t="s">
        <v>58</v>
      </c>
      <c r="N3352" s="1" t="s">
        <v>10418</v>
      </c>
      <c r="O3352" s="4">
        <v>44317.0</v>
      </c>
      <c r="P3352" s="4">
        <v>44263.0</v>
      </c>
      <c r="Q3352" s="1" t="s">
        <v>10831</v>
      </c>
      <c r="R3352" s="1" t="s">
        <v>31</v>
      </c>
      <c r="S3352" s="1" t="s">
        <v>32</v>
      </c>
      <c r="T3352" s="1">
        <v>75204.0</v>
      </c>
      <c r="U3352" s="1" t="s">
        <v>10832</v>
      </c>
    </row>
    <row r="3353">
      <c r="A3353" s="1" t="s">
        <v>10833</v>
      </c>
      <c r="B3353" s="1">
        <v>70611.0</v>
      </c>
      <c r="C3353" s="1">
        <v>2161.0</v>
      </c>
      <c r="D3353" s="2" t="s">
        <v>10424</v>
      </c>
      <c r="E3353" s="1" t="s">
        <v>365</v>
      </c>
      <c r="F3353" s="1" t="s">
        <v>5299</v>
      </c>
      <c r="G3353" s="3" t="str">
        <f t="shared" si="1"/>
        <v>Eric Bird</v>
      </c>
      <c r="H3353" s="3" t="str">
        <f t="shared" si="2"/>
        <v>ERIC BIRD</v>
      </c>
      <c r="J3353" s="1" t="s">
        <v>57</v>
      </c>
      <c r="K3353" s="1" t="s">
        <v>44</v>
      </c>
      <c r="L3353" s="1">
        <v>250.0</v>
      </c>
      <c r="M3353" s="1" t="s">
        <v>58</v>
      </c>
      <c r="N3353" s="1" t="s">
        <v>10418</v>
      </c>
      <c r="O3353" s="4">
        <v>44317.0</v>
      </c>
      <c r="P3353" s="4">
        <v>44263.0</v>
      </c>
      <c r="Q3353" s="1" t="s">
        <v>10834</v>
      </c>
      <c r="R3353" s="1" t="s">
        <v>31</v>
      </c>
      <c r="S3353" s="1" t="s">
        <v>32</v>
      </c>
      <c r="T3353" s="1">
        <v>75206.0</v>
      </c>
      <c r="U3353" s="1" t="s">
        <v>10835</v>
      </c>
    </row>
    <row r="3354">
      <c r="A3354" s="1" t="s">
        <v>10836</v>
      </c>
      <c r="B3354" s="1">
        <v>72227.0</v>
      </c>
      <c r="C3354" s="1">
        <v>2216.0</v>
      </c>
      <c r="D3354" s="2" t="s">
        <v>10426</v>
      </c>
      <c r="E3354" s="1" t="s">
        <v>10837</v>
      </c>
      <c r="F3354" s="1" t="s">
        <v>10838</v>
      </c>
      <c r="G3354" s="3" t="str">
        <f t="shared" si="1"/>
        <v>MIchael Shore</v>
      </c>
      <c r="H3354" s="3" t="str">
        <f t="shared" si="2"/>
        <v>MICHAEL SHORE</v>
      </c>
      <c r="J3354" s="1" t="s">
        <v>57</v>
      </c>
      <c r="K3354" s="1" t="s">
        <v>47</v>
      </c>
      <c r="L3354" s="1">
        <v>250.0</v>
      </c>
      <c r="M3354" s="1" t="s">
        <v>58</v>
      </c>
      <c r="N3354" s="1" t="s">
        <v>10418</v>
      </c>
      <c r="O3354" s="4">
        <v>44317.0</v>
      </c>
      <c r="P3354" s="4">
        <v>44278.0</v>
      </c>
      <c r="Q3354" s="1" t="s">
        <v>10839</v>
      </c>
      <c r="R3354" s="1" t="s">
        <v>10840</v>
      </c>
      <c r="S3354" s="1" t="s">
        <v>32</v>
      </c>
      <c r="T3354" s="1">
        <v>75109.0</v>
      </c>
      <c r="U3354" s="1" t="s">
        <v>10841</v>
      </c>
    </row>
    <row r="3355">
      <c r="A3355" s="1" t="s">
        <v>10842</v>
      </c>
      <c r="B3355" s="1">
        <v>72229.0</v>
      </c>
      <c r="C3355" s="1">
        <v>2216.0</v>
      </c>
      <c r="D3355" s="2" t="s">
        <v>10426</v>
      </c>
      <c r="E3355" s="1" t="s">
        <v>1021</v>
      </c>
      <c r="F3355" s="1" t="s">
        <v>3888</v>
      </c>
      <c r="G3355" s="3" t="str">
        <f t="shared" si="1"/>
        <v>James Holmes</v>
      </c>
      <c r="H3355" s="3" t="str">
        <f t="shared" si="2"/>
        <v>JAMES HOLMES</v>
      </c>
      <c r="J3355" s="1" t="s">
        <v>57</v>
      </c>
      <c r="K3355" s="1" t="s">
        <v>47</v>
      </c>
      <c r="L3355" s="1">
        <v>250.0</v>
      </c>
      <c r="M3355" s="1" t="s">
        <v>58</v>
      </c>
      <c r="N3355" s="1" t="s">
        <v>10418</v>
      </c>
      <c r="O3355" s="4">
        <v>44317.0</v>
      </c>
      <c r="P3355" s="4">
        <v>44278.0</v>
      </c>
      <c r="Q3355" s="1" t="s">
        <v>10843</v>
      </c>
      <c r="R3355" s="1" t="s">
        <v>31</v>
      </c>
      <c r="S3355" s="1" t="s">
        <v>32</v>
      </c>
      <c r="T3355" s="1">
        <v>75201.0</v>
      </c>
      <c r="U3355" s="1" t="s">
        <v>10844</v>
      </c>
    </row>
    <row r="3356">
      <c r="A3356" s="1" t="s">
        <v>10845</v>
      </c>
      <c r="B3356" s="1">
        <v>72230.0</v>
      </c>
      <c r="C3356" s="1">
        <v>2216.0</v>
      </c>
      <c r="D3356" s="2" t="s">
        <v>10426</v>
      </c>
      <c r="E3356" s="1" t="s">
        <v>7560</v>
      </c>
      <c r="F3356" s="1" t="s">
        <v>5707</v>
      </c>
      <c r="G3356" s="3" t="str">
        <f t="shared" si="1"/>
        <v>Lyle Turner</v>
      </c>
      <c r="H3356" s="3" t="str">
        <f t="shared" si="2"/>
        <v>LYLE TURNER</v>
      </c>
      <c r="J3356" s="1" t="s">
        <v>57</v>
      </c>
      <c r="K3356" s="1" t="s">
        <v>47</v>
      </c>
      <c r="L3356" s="1">
        <v>250.0</v>
      </c>
      <c r="M3356" s="1" t="s">
        <v>58</v>
      </c>
      <c r="N3356" s="1" t="s">
        <v>10418</v>
      </c>
      <c r="O3356" s="4">
        <v>44317.0</v>
      </c>
      <c r="P3356" s="4">
        <v>44278.0</v>
      </c>
      <c r="Q3356" s="1" t="s">
        <v>10846</v>
      </c>
      <c r="R3356" s="1" t="s">
        <v>31</v>
      </c>
      <c r="S3356" s="1" t="s">
        <v>32</v>
      </c>
      <c r="T3356" s="1">
        <v>75205.0</v>
      </c>
      <c r="U3356" s="1" t="s">
        <v>10847</v>
      </c>
    </row>
    <row r="3357">
      <c r="A3357" s="1" t="s">
        <v>10848</v>
      </c>
      <c r="B3357" s="1">
        <v>72232.0</v>
      </c>
      <c r="C3357" s="1">
        <v>2216.0</v>
      </c>
      <c r="D3357" s="2" t="s">
        <v>10426</v>
      </c>
      <c r="E3357" s="1" t="s">
        <v>4654</v>
      </c>
      <c r="F3357" s="1" t="s">
        <v>10849</v>
      </c>
      <c r="G3357" s="3" t="str">
        <f t="shared" si="1"/>
        <v>Frank Lauinger</v>
      </c>
      <c r="H3357" s="3" t="str">
        <f t="shared" si="2"/>
        <v>FRANK LAUINGER</v>
      </c>
      <c r="J3357" s="1" t="s">
        <v>57</v>
      </c>
      <c r="K3357" s="1" t="s">
        <v>47</v>
      </c>
      <c r="L3357" s="1">
        <v>250.0</v>
      </c>
      <c r="M3357" s="1" t="s">
        <v>58</v>
      </c>
      <c r="N3357" s="1" t="s">
        <v>10418</v>
      </c>
      <c r="O3357" s="4">
        <v>44317.0</v>
      </c>
      <c r="P3357" s="4">
        <v>44278.0</v>
      </c>
      <c r="Q3357" s="1" t="s">
        <v>9492</v>
      </c>
      <c r="R3357" s="1" t="s">
        <v>31</v>
      </c>
      <c r="S3357" s="1" t="s">
        <v>32</v>
      </c>
      <c r="T3357" s="1">
        <v>75219.0</v>
      </c>
      <c r="U3357" s="1" t="s">
        <v>9493</v>
      </c>
    </row>
    <row r="3358">
      <c r="A3358" s="1" t="s">
        <v>10850</v>
      </c>
      <c r="B3358" s="1">
        <v>72260.0</v>
      </c>
      <c r="C3358" s="1">
        <v>2216.0</v>
      </c>
      <c r="D3358" s="2" t="s">
        <v>10426</v>
      </c>
      <c r="E3358" s="1" t="s">
        <v>8012</v>
      </c>
      <c r="F3358" s="1" t="s">
        <v>10851</v>
      </c>
      <c r="G3358" s="3" t="str">
        <f t="shared" si="1"/>
        <v>Candace Rubin</v>
      </c>
      <c r="H3358" s="3" t="str">
        <f t="shared" si="2"/>
        <v>CANDACE RUBIN</v>
      </c>
      <c r="J3358" s="1" t="s">
        <v>57</v>
      </c>
      <c r="K3358" s="1" t="s">
        <v>47</v>
      </c>
      <c r="L3358" s="1">
        <v>250.0</v>
      </c>
      <c r="M3358" s="1" t="s">
        <v>58</v>
      </c>
      <c r="N3358" s="1" t="s">
        <v>10418</v>
      </c>
      <c r="O3358" s="4">
        <v>44317.0</v>
      </c>
      <c r="P3358" s="4">
        <v>44294.0</v>
      </c>
      <c r="Q3358" s="1" t="s">
        <v>10852</v>
      </c>
      <c r="R3358" s="1" t="s">
        <v>31</v>
      </c>
      <c r="S3358" s="1" t="s">
        <v>32</v>
      </c>
      <c r="T3358" s="1">
        <v>75205.0</v>
      </c>
      <c r="U3358" s="1" t="s">
        <v>10853</v>
      </c>
    </row>
    <row r="3359">
      <c r="A3359" s="1" t="s">
        <v>10854</v>
      </c>
      <c r="B3359" s="1">
        <v>72262.0</v>
      </c>
      <c r="C3359" s="1">
        <v>2216.0</v>
      </c>
      <c r="D3359" s="2" t="s">
        <v>10426</v>
      </c>
      <c r="E3359" s="1" t="s">
        <v>4654</v>
      </c>
      <c r="F3359" s="1" t="s">
        <v>10849</v>
      </c>
      <c r="G3359" s="3" t="str">
        <f t="shared" si="1"/>
        <v>Frank Lauinger</v>
      </c>
      <c r="H3359" s="3" t="str">
        <f t="shared" si="2"/>
        <v>FRANK LAUINGER</v>
      </c>
      <c r="J3359" s="1" t="s">
        <v>57</v>
      </c>
      <c r="K3359" s="1" t="s">
        <v>47</v>
      </c>
      <c r="L3359" s="1">
        <v>250.0</v>
      </c>
      <c r="M3359" s="1" t="s">
        <v>58</v>
      </c>
      <c r="N3359" s="1" t="s">
        <v>10418</v>
      </c>
      <c r="O3359" s="4">
        <v>44317.0</v>
      </c>
      <c r="P3359" s="4">
        <v>44295.0</v>
      </c>
      <c r="Q3359" s="1" t="s">
        <v>9492</v>
      </c>
      <c r="R3359" s="1" t="s">
        <v>31</v>
      </c>
      <c r="S3359" s="1" t="s">
        <v>32</v>
      </c>
      <c r="T3359" s="1">
        <v>75219.0</v>
      </c>
      <c r="U3359" s="1" t="s">
        <v>9493</v>
      </c>
    </row>
    <row r="3360">
      <c r="A3360" s="1" t="s">
        <v>10855</v>
      </c>
      <c r="B3360" s="1">
        <v>72268.0</v>
      </c>
      <c r="C3360" s="1">
        <v>2216.0</v>
      </c>
      <c r="D3360" s="2" t="s">
        <v>10426</v>
      </c>
      <c r="E3360" s="1" t="s">
        <v>354</v>
      </c>
      <c r="F3360" s="1" t="s">
        <v>10856</v>
      </c>
      <c r="G3360" s="3" t="str">
        <f t="shared" si="1"/>
        <v>Richard Neely</v>
      </c>
      <c r="H3360" s="3" t="str">
        <f t="shared" si="2"/>
        <v>RICHARD NEELY</v>
      </c>
      <c r="J3360" s="1" t="s">
        <v>57</v>
      </c>
      <c r="K3360" s="1" t="s">
        <v>47</v>
      </c>
      <c r="L3360" s="1">
        <v>250.0</v>
      </c>
      <c r="M3360" s="1" t="s">
        <v>58</v>
      </c>
      <c r="N3360" s="1" t="s">
        <v>10418</v>
      </c>
      <c r="O3360" s="4">
        <v>44317.0</v>
      </c>
      <c r="P3360" s="4">
        <v>44300.0</v>
      </c>
      <c r="Q3360" s="1" t="s">
        <v>10857</v>
      </c>
      <c r="R3360" s="1" t="s">
        <v>31</v>
      </c>
      <c r="S3360" s="1" t="s">
        <v>32</v>
      </c>
      <c r="T3360" s="1">
        <v>75219.0</v>
      </c>
      <c r="U3360" s="1" t="s">
        <v>10858</v>
      </c>
    </row>
    <row r="3361">
      <c r="A3361" s="1" t="s">
        <v>10859</v>
      </c>
      <c r="B3361" s="1">
        <v>72288.0</v>
      </c>
      <c r="C3361" s="1">
        <v>2216.0</v>
      </c>
      <c r="D3361" s="2" t="s">
        <v>10426</v>
      </c>
      <c r="E3361" s="1" t="s">
        <v>10658</v>
      </c>
      <c r="F3361" s="1" t="s">
        <v>10659</v>
      </c>
      <c r="G3361" s="3" t="str">
        <f t="shared" si="1"/>
        <v>Kalem Butts</v>
      </c>
      <c r="H3361" s="3" t="str">
        <f t="shared" si="2"/>
        <v>KALEM BUTTS</v>
      </c>
      <c r="J3361" s="1" t="s">
        <v>57</v>
      </c>
      <c r="K3361" s="1" t="s">
        <v>47</v>
      </c>
      <c r="L3361" s="1">
        <v>250.0</v>
      </c>
      <c r="M3361" s="1" t="s">
        <v>58</v>
      </c>
      <c r="N3361" s="1" t="s">
        <v>10418</v>
      </c>
      <c r="O3361" s="4">
        <v>44317.0</v>
      </c>
      <c r="P3361" s="4">
        <v>44305.0</v>
      </c>
      <c r="Q3361" s="1" t="s">
        <v>10860</v>
      </c>
      <c r="R3361" s="1" t="s">
        <v>31</v>
      </c>
      <c r="S3361" s="1" t="s">
        <v>32</v>
      </c>
      <c r="T3361" s="1">
        <v>75204.0</v>
      </c>
      <c r="U3361" s="1" t="s">
        <v>10861</v>
      </c>
    </row>
    <row r="3362">
      <c r="A3362" s="1" t="s">
        <v>10862</v>
      </c>
      <c r="B3362" s="1">
        <v>72291.0</v>
      </c>
      <c r="C3362" s="1">
        <v>2216.0</v>
      </c>
      <c r="D3362" s="2" t="s">
        <v>10426</v>
      </c>
      <c r="E3362" s="1" t="s">
        <v>3171</v>
      </c>
      <c r="F3362" s="1" t="s">
        <v>10863</v>
      </c>
      <c r="G3362" s="3" t="str">
        <f t="shared" si="1"/>
        <v>George Horvat</v>
      </c>
      <c r="H3362" s="3" t="str">
        <f t="shared" si="2"/>
        <v>GEORGE HORVAT</v>
      </c>
      <c r="J3362" s="1" t="s">
        <v>57</v>
      </c>
      <c r="K3362" s="1" t="s">
        <v>47</v>
      </c>
      <c r="L3362" s="1">
        <v>250.0</v>
      </c>
      <c r="M3362" s="1" t="s">
        <v>58</v>
      </c>
      <c r="N3362" s="1" t="s">
        <v>10418</v>
      </c>
      <c r="O3362" s="4">
        <v>44317.0</v>
      </c>
      <c r="P3362" s="4">
        <v>44306.0</v>
      </c>
      <c r="Q3362" s="1" t="s">
        <v>10864</v>
      </c>
      <c r="R3362" s="1" t="s">
        <v>31</v>
      </c>
      <c r="S3362" s="1" t="s">
        <v>32</v>
      </c>
      <c r="T3362" s="1">
        <v>75214.0</v>
      </c>
      <c r="U3362" s="1" t="s">
        <v>10865</v>
      </c>
    </row>
    <row r="3363">
      <c r="A3363" s="1" t="s">
        <v>10866</v>
      </c>
      <c r="B3363" s="1">
        <v>72302.0</v>
      </c>
      <c r="C3363" s="1">
        <v>2216.0</v>
      </c>
      <c r="D3363" s="2" t="s">
        <v>10426</v>
      </c>
      <c r="E3363" s="1" t="s">
        <v>317</v>
      </c>
      <c r="F3363" s="1" t="s">
        <v>10867</v>
      </c>
      <c r="G3363" s="3" t="str">
        <f t="shared" si="1"/>
        <v>Kyle Crews</v>
      </c>
      <c r="H3363" s="3" t="str">
        <f t="shared" si="2"/>
        <v>KYLE CREWS</v>
      </c>
      <c r="J3363" s="1" t="s">
        <v>57</v>
      </c>
      <c r="K3363" s="1" t="s">
        <v>47</v>
      </c>
      <c r="L3363" s="1">
        <v>250.0</v>
      </c>
      <c r="M3363" s="1" t="s">
        <v>58</v>
      </c>
      <c r="N3363" s="1" t="s">
        <v>10418</v>
      </c>
      <c r="O3363" s="4">
        <v>44317.0</v>
      </c>
      <c r="P3363" s="4">
        <v>44286.0</v>
      </c>
      <c r="Q3363" s="1" t="s">
        <v>1279</v>
      </c>
      <c r="R3363" s="1" t="s">
        <v>31</v>
      </c>
      <c r="S3363" s="1" t="s">
        <v>32</v>
      </c>
      <c r="T3363" s="1">
        <v>75219.0</v>
      </c>
      <c r="U3363" s="1" t="s">
        <v>1280</v>
      </c>
    </row>
    <row r="3364">
      <c r="A3364" s="1" t="s">
        <v>10868</v>
      </c>
      <c r="B3364" s="1">
        <v>72317.0</v>
      </c>
      <c r="C3364" s="1">
        <v>2216.0</v>
      </c>
      <c r="D3364" s="2" t="s">
        <v>10426</v>
      </c>
      <c r="E3364" s="1" t="s">
        <v>10869</v>
      </c>
      <c r="F3364" s="1" t="s">
        <v>6240</v>
      </c>
      <c r="G3364" s="3" t="str">
        <f t="shared" si="1"/>
        <v>TU Black</v>
      </c>
      <c r="H3364" s="3" t="str">
        <f t="shared" si="2"/>
        <v>TU BLACK</v>
      </c>
      <c r="J3364" s="1" t="s">
        <v>57</v>
      </c>
      <c r="K3364" s="1" t="s">
        <v>47</v>
      </c>
      <c r="L3364" s="1">
        <v>250.0</v>
      </c>
      <c r="M3364" s="1" t="s">
        <v>58</v>
      </c>
      <c r="N3364" s="1" t="s">
        <v>10418</v>
      </c>
      <c r="O3364" s="4">
        <v>44317.0</v>
      </c>
      <c r="P3364" s="4">
        <v>44295.0</v>
      </c>
      <c r="Q3364" s="1" t="s">
        <v>10870</v>
      </c>
      <c r="R3364" s="1" t="s">
        <v>31</v>
      </c>
      <c r="S3364" s="1" t="s">
        <v>32</v>
      </c>
      <c r="T3364" s="1">
        <v>75206.0</v>
      </c>
      <c r="U3364" s="1" t="s">
        <v>10871</v>
      </c>
    </row>
    <row r="3365">
      <c r="A3365" s="1" t="s">
        <v>10872</v>
      </c>
      <c r="B3365" s="1">
        <v>72319.0</v>
      </c>
      <c r="C3365" s="1">
        <v>2216.0</v>
      </c>
      <c r="D3365" s="2" t="s">
        <v>10426</v>
      </c>
      <c r="E3365" s="1" t="s">
        <v>10873</v>
      </c>
      <c r="F3365" s="1" t="s">
        <v>10874</v>
      </c>
      <c r="G3365" s="3" t="str">
        <f t="shared" si="1"/>
        <v>Tamsak Kanoklukul</v>
      </c>
      <c r="H3365" s="3" t="str">
        <f t="shared" si="2"/>
        <v>TAMSAK KANOKLUKUL</v>
      </c>
      <c r="J3365" s="1" t="s">
        <v>57</v>
      </c>
      <c r="K3365" s="1" t="s">
        <v>47</v>
      </c>
      <c r="L3365" s="1">
        <v>250.0</v>
      </c>
      <c r="M3365" s="1" t="s">
        <v>58</v>
      </c>
      <c r="N3365" s="1" t="s">
        <v>10418</v>
      </c>
      <c r="O3365" s="4">
        <v>44317.0</v>
      </c>
      <c r="P3365" s="4">
        <v>44295.0</v>
      </c>
      <c r="Q3365" s="1" t="s">
        <v>10875</v>
      </c>
      <c r="R3365" s="1" t="s">
        <v>31</v>
      </c>
      <c r="S3365" s="1" t="s">
        <v>32</v>
      </c>
      <c r="T3365" s="1">
        <v>75219.0</v>
      </c>
      <c r="U3365" s="1" t="s">
        <v>10876</v>
      </c>
    </row>
    <row r="3366">
      <c r="A3366" s="1" t="s">
        <v>10877</v>
      </c>
      <c r="B3366" s="1">
        <v>73495.0</v>
      </c>
      <c r="C3366" s="1">
        <v>2216.0</v>
      </c>
      <c r="D3366" s="2" t="s">
        <v>10426</v>
      </c>
      <c r="E3366" s="1" t="s">
        <v>957</v>
      </c>
      <c r="F3366" s="1" t="s">
        <v>8909</v>
      </c>
      <c r="G3366" s="3" t="str">
        <f t="shared" si="1"/>
        <v>Logan Waller</v>
      </c>
      <c r="H3366" s="3" t="str">
        <f t="shared" si="2"/>
        <v>LOGAN WALLER</v>
      </c>
      <c r="J3366" s="1" t="s">
        <v>57</v>
      </c>
      <c r="K3366" s="1" t="s">
        <v>47</v>
      </c>
      <c r="L3366" s="1">
        <v>250.0</v>
      </c>
      <c r="M3366" s="1" t="s">
        <v>58</v>
      </c>
      <c r="N3366" s="1" t="s">
        <v>10418</v>
      </c>
      <c r="O3366" s="4">
        <v>44317.0</v>
      </c>
      <c r="P3366" s="4">
        <v>44307.0</v>
      </c>
      <c r="Q3366" s="1" t="s">
        <v>10878</v>
      </c>
      <c r="R3366" s="1" t="s">
        <v>31</v>
      </c>
      <c r="S3366" s="1" t="s">
        <v>32</v>
      </c>
      <c r="T3366" s="1">
        <v>75205.0</v>
      </c>
      <c r="U3366" s="1" t="s">
        <v>10879</v>
      </c>
    </row>
    <row r="3367">
      <c r="A3367" s="1" t="s">
        <v>10880</v>
      </c>
      <c r="B3367" s="1">
        <v>73496.0</v>
      </c>
      <c r="C3367" s="1">
        <v>2216.0</v>
      </c>
      <c r="D3367" s="2" t="s">
        <v>10426</v>
      </c>
      <c r="E3367" s="1" t="s">
        <v>567</v>
      </c>
      <c r="F3367" s="1" t="s">
        <v>10881</v>
      </c>
      <c r="G3367" s="3" t="str">
        <f t="shared" si="1"/>
        <v>Daniel Waldman</v>
      </c>
      <c r="H3367" s="3" t="str">
        <f t="shared" si="2"/>
        <v>DANIEL WALDMAN</v>
      </c>
      <c r="J3367" s="1" t="s">
        <v>57</v>
      </c>
      <c r="K3367" s="1" t="s">
        <v>47</v>
      </c>
      <c r="L3367" s="1">
        <v>250.0</v>
      </c>
      <c r="M3367" s="1" t="s">
        <v>58</v>
      </c>
      <c r="N3367" s="1" t="s">
        <v>10418</v>
      </c>
      <c r="O3367" s="4">
        <v>44317.0</v>
      </c>
      <c r="P3367" s="4">
        <v>44307.0</v>
      </c>
      <c r="Q3367" s="1" t="s">
        <v>10668</v>
      </c>
      <c r="R3367" s="1" t="s">
        <v>31</v>
      </c>
      <c r="S3367" s="1" t="s">
        <v>32</v>
      </c>
      <c r="T3367" s="1">
        <v>75208.0</v>
      </c>
      <c r="U3367" s="1" t="s">
        <v>10669</v>
      </c>
    </row>
    <row r="3368">
      <c r="A3368" s="1" t="s">
        <v>10882</v>
      </c>
      <c r="B3368" s="1">
        <v>35877.0</v>
      </c>
      <c r="C3368" s="1">
        <v>2161.0</v>
      </c>
      <c r="D3368" s="2" t="s">
        <v>10424</v>
      </c>
      <c r="G3368" s="3" t="str">
        <f t="shared" si="1"/>
        <v> </v>
      </c>
      <c r="H3368" s="3" t="str">
        <f t="shared" si="2"/>
        <v> </v>
      </c>
      <c r="I3368" s="1" t="s">
        <v>10883</v>
      </c>
      <c r="J3368" s="1" t="s">
        <v>389</v>
      </c>
      <c r="K3368" s="1" t="s">
        <v>44</v>
      </c>
      <c r="L3368" s="1">
        <v>250.0</v>
      </c>
      <c r="M3368" s="1" t="s">
        <v>390</v>
      </c>
      <c r="N3368" s="1" t="s">
        <v>10418</v>
      </c>
      <c r="O3368" s="4">
        <v>44317.0</v>
      </c>
      <c r="P3368" s="4">
        <v>44256.0</v>
      </c>
      <c r="Q3368" s="1" t="s">
        <v>10419</v>
      </c>
      <c r="R3368" s="1" t="s">
        <v>31</v>
      </c>
      <c r="S3368" s="1" t="s">
        <v>32</v>
      </c>
      <c r="T3368" s="1">
        <v>75214.0</v>
      </c>
      <c r="U3368" s="1" t="s">
        <v>10420</v>
      </c>
    </row>
    <row r="3369">
      <c r="A3369" s="1" t="s">
        <v>10884</v>
      </c>
      <c r="B3369" s="1">
        <v>35879.0</v>
      </c>
      <c r="C3369" s="1">
        <v>2161.0</v>
      </c>
      <c r="D3369" s="2" t="s">
        <v>10424</v>
      </c>
      <c r="G3369" s="3" t="str">
        <f t="shared" si="1"/>
        <v> </v>
      </c>
      <c r="H3369" s="3" t="str">
        <f t="shared" si="2"/>
        <v> </v>
      </c>
      <c r="I3369" s="1" t="s">
        <v>10885</v>
      </c>
      <c r="J3369" s="1" t="s">
        <v>389</v>
      </c>
      <c r="K3369" s="1" t="s">
        <v>44</v>
      </c>
      <c r="L3369" s="1">
        <v>250.0</v>
      </c>
      <c r="M3369" s="1" t="s">
        <v>390</v>
      </c>
      <c r="N3369" s="1" t="s">
        <v>10418</v>
      </c>
      <c r="O3369" s="4">
        <v>44317.0</v>
      </c>
      <c r="P3369" s="4">
        <v>44256.0</v>
      </c>
      <c r="Q3369" s="1" t="s">
        <v>10886</v>
      </c>
      <c r="R3369" s="1" t="s">
        <v>3272</v>
      </c>
      <c r="S3369" s="1" t="s">
        <v>604</v>
      </c>
      <c r="T3369" s="1">
        <v>94065.0</v>
      </c>
      <c r="U3369" s="1" t="s">
        <v>10887</v>
      </c>
    </row>
    <row r="3370">
      <c r="A3370" s="1" t="s">
        <v>10888</v>
      </c>
      <c r="B3370" s="1">
        <v>76403.0</v>
      </c>
      <c r="C3370" s="1">
        <v>2284.0</v>
      </c>
      <c r="D3370" s="2" t="s">
        <v>10430</v>
      </c>
      <c r="E3370" s="1" t="s">
        <v>937</v>
      </c>
      <c r="F3370" s="1" t="s">
        <v>1064</v>
      </c>
      <c r="G3370" s="3" t="str">
        <f t="shared" si="1"/>
        <v>Timothy Powers</v>
      </c>
      <c r="H3370" s="3" t="str">
        <f t="shared" si="2"/>
        <v>TIMOTHY POWERS</v>
      </c>
      <c r="J3370" s="1" t="s">
        <v>57</v>
      </c>
      <c r="K3370" s="1" t="s">
        <v>50</v>
      </c>
      <c r="L3370" s="1">
        <v>250.0</v>
      </c>
      <c r="M3370" s="1" t="s">
        <v>58</v>
      </c>
      <c r="N3370" s="1" t="s">
        <v>10418</v>
      </c>
      <c r="O3370" s="4">
        <v>44352.0</v>
      </c>
      <c r="P3370" s="4">
        <v>44316.0</v>
      </c>
      <c r="Q3370" s="1" t="s">
        <v>10798</v>
      </c>
      <c r="R3370" s="1" t="s">
        <v>31</v>
      </c>
      <c r="S3370" s="1" t="s">
        <v>32</v>
      </c>
      <c r="T3370" s="1">
        <v>75201.0</v>
      </c>
      <c r="U3370" s="1" t="s">
        <v>10799</v>
      </c>
    </row>
    <row r="3371">
      <c r="A3371" s="1" t="s">
        <v>10889</v>
      </c>
      <c r="B3371" s="1">
        <v>77233.0</v>
      </c>
      <c r="C3371" s="1">
        <v>2284.0</v>
      </c>
      <c r="D3371" s="2" t="s">
        <v>10430</v>
      </c>
      <c r="E3371" s="1" t="s">
        <v>937</v>
      </c>
      <c r="F3371" s="1" t="s">
        <v>1064</v>
      </c>
      <c r="G3371" s="3" t="str">
        <f t="shared" si="1"/>
        <v>Timothy Powers</v>
      </c>
      <c r="H3371" s="3" t="str">
        <f t="shared" si="2"/>
        <v>TIMOTHY POWERS</v>
      </c>
      <c r="J3371" s="1" t="s">
        <v>57</v>
      </c>
      <c r="K3371" s="1" t="s">
        <v>50</v>
      </c>
      <c r="L3371" s="1">
        <v>250.0</v>
      </c>
      <c r="M3371" s="1" t="s">
        <v>58</v>
      </c>
      <c r="N3371" s="1" t="s">
        <v>10418</v>
      </c>
      <c r="O3371" s="4">
        <v>44352.0</v>
      </c>
      <c r="P3371" s="4">
        <v>44340.0</v>
      </c>
      <c r="Q3371" s="1" t="s">
        <v>1065</v>
      </c>
      <c r="R3371" s="1" t="s">
        <v>31</v>
      </c>
      <c r="S3371" s="1" t="s">
        <v>32</v>
      </c>
      <c r="T3371" s="1">
        <v>75201.0</v>
      </c>
      <c r="U3371" s="1" t="s">
        <v>1066</v>
      </c>
    </row>
    <row r="3372">
      <c r="A3372" s="1" t="s">
        <v>10890</v>
      </c>
      <c r="B3372" s="1">
        <v>76466.0</v>
      </c>
      <c r="C3372" s="1">
        <v>2284.0</v>
      </c>
      <c r="D3372" s="2" t="s">
        <v>10430</v>
      </c>
      <c r="E3372" s="1" t="s">
        <v>3181</v>
      </c>
      <c r="F3372" s="1" t="s">
        <v>3182</v>
      </c>
      <c r="G3372" s="3" t="str">
        <f t="shared" si="1"/>
        <v>Roy Magno</v>
      </c>
      <c r="H3372" s="3" t="str">
        <f t="shared" si="2"/>
        <v>ROY MAGNO</v>
      </c>
      <c r="J3372" s="1" t="s">
        <v>57</v>
      </c>
      <c r="K3372" s="1" t="s">
        <v>50</v>
      </c>
      <c r="L3372" s="1">
        <v>250.0</v>
      </c>
      <c r="M3372" s="1" t="s">
        <v>58</v>
      </c>
      <c r="N3372" s="1" t="s">
        <v>10418</v>
      </c>
      <c r="O3372" s="4">
        <v>44352.0</v>
      </c>
      <c r="P3372" s="4">
        <v>44326.0</v>
      </c>
      <c r="Q3372" s="1" t="s">
        <v>3183</v>
      </c>
      <c r="R3372" s="1" t="s">
        <v>3184</v>
      </c>
      <c r="S3372" s="1" t="s">
        <v>32</v>
      </c>
      <c r="T3372" s="1">
        <v>75019.0</v>
      </c>
      <c r="U3372" s="1" t="s">
        <v>3185</v>
      </c>
    </row>
    <row r="3373">
      <c r="A3373" s="1" t="s">
        <v>10891</v>
      </c>
      <c r="B3373" s="1">
        <v>77043.0</v>
      </c>
      <c r="C3373" s="1">
        <v>2284.0</v>
      </c>
      <c r="D3373" s="2" t="s">
        <v>10430</v>
      </c>
      <c r="E3373" s="1" t="s">
        <v>6423</v>
      </c>
      <c r="F3373" s="1" t="s">
        <v>10892</v>
      </c>
      <c r="G3373" s="3" t="str">
        <f t="shared" si="1"/>
        <v>Joel Schubert</v>
      </c>
      <c r="H3373" s="3" t="str">
        <f t="shared" si="2"/>
        <v>JOEL SCHUBERT</v>
      </c>
      <c r="J3373" s="1" t="s">
        <v>57</v>
      </c>
      <c r="K3373" s="1" t="s">
        <v>50</v>
      </c>
      <c r="L3373" s="1">
        <v>250.0</v>
      </c>
      <c r="M3373" s="1" t="s">
        <v>58</v>
      </c>
      <c r="N3373" s="1" t="s">
        <v>10418</v>
      </c>
      <c r="O3373" s="4">
        <v>44352.0</v>
      </c>
      <c r="P3373" s="4">
        <v>44336.0</v>
      </c>
      <c r="Q3373" s="1" t="s">
        <v>10893</v>
      </c>
      <c r="R3373" s="1" t="s">
        <v>31</v>
      </c>
      <c r="S3373" s="1" t="s">
        <v>32</v>
      </c>
      <c r="T3373" s="1">
        <v>75205.0</v>
      </c>
      <c r="U3373" s="1" t="s">
        <v>10894</v>
      </c>
    </row>
    <row r="3374">
      <c r="A3374" s="1" t="s">
        <v>10895</v>
      </c>
      <c r="B3374" s="1">
        <v>76683.0</v>
      </c>
      <c r="C3374" s="1">
        <v>2284.0</v>
      </c>
      <c r="D3374" s="2" t="s">
        <v>10430</v>
      </c>
      <c r="E3374" s="1" t="s">
        <v>2858</v>
      </c>
      <c r="F3374" s="1" t="s">
        <v>10896</v>
      </c>
      <c r="G3374" s="3" t="str">
        <f t="shared" si="1"/>
        <v>Aaron Westwick</v>
      </c>
      <c r="H3374" s="3" t="str">
        <f t="shared" si="2"/>
        <v>AARON WESTWICK</v>
      </c>
      <c r="J3374" s="1" t="s">
        <v>57</v>
      </c>
      <c r="K3374" s="1" t="s">
        <v>50</v>
      </c>
      <c r="L3374" s="1">
        <v>250.0</v>
      </c>
      <c r="M3374" s="1" t="s">
        <v>58</v>
      </c>
      <c r="N3374" s="1" t="s">
        <v>10418</v>
      </c>
      <c r="O3374" s="4">
        <v>44352.0</v>
      </c>
      <c r="P3374" s="4">
        <v>44330.0</v>
      </c>
      <c r="Q3374" s="1" t="s">
        <v>10897</v>
      </c>
      <c r="R3374" s="1" t="s">
        <v>10898</v>
      </c>
      <c r="S3374" s="1" t="s">
        <v>32</v>
      </c>
      <c r="T3374" s="1">
        <v>75009.0</v>
      </c>
      <c r="U3374" s="1" t="s">
        <v>10899</v>
      </c>
    </row>
    <row r="3375">
      <c r="A3375" s="1" t="s">
        <v>10900</v>
      </c>
      <c r="B3375" s="1">
        <v>76423.0</v>
      </c>
      <c r="C3375" s="1">
        <v>2284.0</v>
      </c>
      <c r="D3375" s="2" t="s">
        <v>10430</v>
      </c>
      <c r="E3375" s="1" t="s">
        <v>140</v>
      </c>
      <c r="F3375" s="1" t="s">
        <v>10838</v>
      </c>
      <c r="G3375" s="3" t="str">
        <f t="shared" si="1"/>
        <v>Michael Shore</v>
      </c>
      <c r="H3375" s="3" t="str">
        <f t="shared" si="2"/>
        <v>MICHAEL SHORE</v>
      </c>
      <c r="J3375" s="1" t="s">
        <v>57</v>
      </c>
      <c r="K3375" s="1" t="s">
        <v>50</v>
      </c>
      <c r="L3375" s="1">
        <v>250.0</v>
      </c>
      <c r="M3375" s="1" t="s">
        <v>58</v>
      </c>
      <c r="N3375" s="1" t="s">
        <v>10418</v>
      </c>
      <c r="O3375" s="4">
        <v>44352.0</v>
      </c>
      <c r="P3375" s="4">
        <v>44319.0</v>
      </c>
      <c r="Q3375" s="1" t="s">
        <v>10901</v>
      </c>
      <c r="R3375" s="1" t="s">
        <v>31</v>
      </c>
      <c r="S3375" s="1" t="s">
        <v>32</v>
      </c>
      <c r="T3375" s="1">
        <v>75229.0</v>
      </c>
      <c r="U3375" s="1" t="s">
        <v>10902</v>
      </c>
    </row>
    <row r="3376">
      <c r="A3376" s="1" t="s">
        <v>10903</v>
      </c>
      <c r="B3376" s="1">
        <v>76422.0</v>
      </c>
      <c r="C3376" s="1">
        <v>2284.0</v>
      </c>
      <c r="D3376" s="2" t="s">
        <v>10430</v>
      </c>
      <c r="E3376" s="1" t="s">
        <v>644</v>
      </c>
      <c r="F3376" s="1" t="s">
        <v>10449</v>
      </c>
      <c r="G3376" s="3" t="str">
        <f t="shared" si="1"/>
        <v>Kimberly Bocell</v>
      </c>
      <c r="H3376" s="3" t="str">
        <f t="shared" si="2"/>
        <v>KIMBERLY BOCELL</v>
      </c>
      <c r="J3376" s="1" t="s">
        <v>57</v>
      </c>
      <c r="K3376" s="1" t="s">
        <v>50</v>
      </c>
      <c r="L3376" s="1">
        <v>250.0</v>
      </c>
      <c r="M3376" s="1" t="s">
        <v>58</v>
      </c>
      <c r="N3376" s="1" t="s">
        <v>10418</v>
      </c>
      <c r="O3376" s="4">
        <v>44352.0</v>
      </c>
      <c r="P3376" s="4">
        <v>44319.0</v>
      </c>
      <c r="Q3376" s="1" t="s">
        <v>10904</v>
      </c>
      <c r="R3376" s="1" t="s">
        <v>31</v>
      </c>
      <c r="S3376" s="1" t="s">
        <v>32</v>
      </c>
      <c r="T3376" s="1">
        <v>75214.0</v>
      </c>
      <c r="U3376" s="1" t="s">
        <v>10905</v>
      </c>
    </row>
    <row r="3377">
      <c r="A3377" s="1" t="s">
        <v>10906</v>
      </c>
      <c r="B3377" s="1">
        <v>77062.0</v>
      </c>
      <c r="C3377" s="1">
        <v>2284.0</v>
      </c>
      <c r="D3377" s="2" t="s">
        <v>10430</v>
      </c>
      <c r="E3377" s="1" t="s">
        <v>1547</v>
      </c>
      <c r="F3377" s="1" t="s">
        <v>1012</v>
      </c>
      <c r="G3377" s="3" t="str">
        <f t="shared" si="1"/>
        <v>Nancy Natinsky</v>
      </c>
      <c r="H3377" s="3" t="str">
        <f t="shared" si="2"/>
        <v>NANCY NATINSKY</v>
      </c>
      <c r="J3377" s="1" t="s">
        <v>57</v>
      </c>
      <c r="K3377" s="1" t="s">
        <v>50</v>
      </c>
      <c r="L3377" s="1">
        <v>250.0</v>
      </c>
      <c r="M3377" s="1" t="s">
        <v>58</v>
      </c>
      <c r="N3377" s="1" t="s">
        <v>10418</v>
      </c>
      <c r="O3377" s="4">
        <v>44352.0</v>
      </c>
      <c r="P3377" s="4">
        <v>44339.0</v>
      </c>
      <c r="Q3377" s="1" t="s">
        <v>1013</v>
      </c>
      <c r="R3377" s="1" t="s">
        <v>31</v>
      </c>
      <c r="S3377" s="1" t="s">
        <v>32</v>
      </c>
      <c r="T3377" s="1">
        <v>75205.0</v>
      </c>
      <c r="U3377" s="1" t="s">
        <v>1014</v>
      </c>
    </row>
    <row r="3378">
      <c r="A3378" s="1" t="s">
        <v>10907</v>
      </c>
      <c r="B3378" s="1">
        <v>76684.0</v>
      </c>
      <c r="C3378" s="1">
        <v>2284.0</v>
      </c>
      <c r="D3378" s="2" t="s">
        <v>10430</v>
      </c>
      <c r="E3378" s="1" t="s">
        <v>3752</v>
      </c>
      <c r="F3378" s="1" t="s">
        <v>10908</v>
      </c>
      <c r="G3378" s="3" t="str">
        <f t="shared" si="1"/>
        <v>Carl Alvord</v>
      </c>
      <c r="H3378" s="3" t="str">
        <f t="shared" si="2"/>
        <v>CARL ALVORD</v>
      </c>
      <c r="J3378" s="1" t="s">
        <v>57</v>
      </c>
      <c r="K3378" s="1" t="s">
        <v>50</v>
      </c>
      <c r="L3378" s="1">
        <v>250.0</v>
      </c>
      <c r="M3378" s="1" t="s">
        <v>58</v>
      </c>
      <c r="N3378" s="1" t="s">
        <v>10418</v>
      </c>
      <c r="O3378" s="4">
        <v>44352.0</v>
      </c>
      <c r="P3378" s="4">
        <v>44330.0</v>
      </c>
      <c r="Q3378" s="1" t="s">
        <v>10909</v>
      </c>
      <c r="R3378" s="1" t="s">
        <v>7023</v>
      </c>
      <c r="S3378" s="1" t="s">
        <v>32</v>
      </c>
      <c r="T3378" s="1">
        <v>76226.0</v>
      </c>
      <c r="U3378" s="1" t="s">
        <v>10910</v>
      </c>
    </row>
    <row r="3379">
      <c r="A3379" s="1" t="s">
        <v>10911</v>
      </c>
      <c r="B3379" s="1">
        <v>76404.0</v>
      </c>
      <c r="C3379" s="1">
        <v>2284.0</v>
      </c>
      <c r="D3379" s="2" t="s">
        <v>10430</v>
      </c>
      <c r="E3379" s="1" t="s">
        <v>1295</v>
      </c>
      <c r="F3379" s="1" t="s">
        <v>1296</v>
      </c>
      <c r="G3379" s="3" t="str">
        <f t="shared" si="1"/>
        <v>Lynn McBee</v>
      </c>
      <c r="H3379" s="3" t="str">
        <f t="shared" si="2"/>
        <v>LYNN MCBEE</v>
      </c>
      <c r="J3379" s="1" t="s">
        <v>57</v>
      </c>
      <c r="K3379" s="1" t="s">
        <v>50</v>
      </c>
      <c r="L3379" s="1">
        <v>250.0</v>
      </c>
      <c r="M3379" s="1" t="s">
        <v>58</v>
      </c>
      <c r="N3379" s="1" t="s">
        <v>10418</v>
      </c>
      <c r="O3379" s="4">
        <v>44352.0</v>
      </c>
      <c r="P3379" s="4">
        <v>44316.0</v>
      </c>
      <c r="Q3379" s="1" t="s">
        <v>1297</v>
      </c>
      <c r="R3379" s="1" t="s">
        <v>31</v>
      </c>
      <c r="S3379" s="1" t="s">
        <v>32</v>
      </c>
      <c r="T3379" s="1">
        <v>75204.0</v>
      </c>
      <c r="U3379" s="1" t="s">
        <v>1298</v>
      </c>
    </row>
    <row r="3380">
      <c r="A3380" s="1" t="s">
        <v>10912</v>
      </c>
      <c r="B3380" s="1">
        <v>76453.0</v>
      </c>
      <c r="C3380" s="1">
        <v>2284.0</v>
      </c>
      <c r="D3380" s="2" t="s">
        <v>10430</v>
      </c>
      <c r="E3380" s="1" t="s">
        <v>6235</v>
      </c>
      <c r="F3380" s="1" t="s">
        <v>432</v>
      </c>
      <c r="G3380" s="3" t="str">
        <f t="shared" si="1"/>
        <v>Wayne Smith</v>
      </c>
      <c r="H3380" s="3" t="str">
        <f t="shared" si="2"/>
        <v>WAYNE SMITH</v>
      </c>
      <c r="J3380" s="1" t="s">
        <v>57</v>
      </c>
      <c r="K3380" s="1" t="s">
        <v>50</v>
      </c>
      <c r="L3380" s="1">
        <v>250.0</v>
      </c>
      <c r="M3380" s="1" t="s">
        <v>58</v>
      </c>
      <c r="N3380" s="1" t="s">
        <v>10418</v>
      </c>
      <c r="O3380" s="4">
        <v>44352.0</v>
      </c>
      <c r="P3380" s="4">
        <v>44323.0</v>
      </c>
      <c r="Q3380" s="1" t="s">
        <v>10913</v>
      </c>
      <c r="R3380" s="1" t="s">
        <v>31</v>
      </c>
      <c r="S3380" s="1" t="s">
        <v>32</v>
      </c>
      <c r="T3380" s="1">
        <v>75230.0</v>
      </c>
      <c r="U3380" s="1" t="s">
        <v>10914</v>
      </c>
    </row>
    <row r="3381">
      <c r="A3381" s="1" t="s">
        <v>10915</v>
      </c>
      <c r="B3381" s="1">
        <v>76436.0</v>
      </c>
      <c r="C3381" s="1">
        <v>2284.0</v>
      </c>
      <c r="D3381" s="2" t="s">
        <v>10430</v>
      </c>
      <c r="E3381" s="1" t="s">
        <v>799</v>
      </c>
      <c r="F3381" s="1" t="s">
        <v>2560</v>
      </c>
      <c r="G3381" s="3" t="str">
        <f t="shared" si="1"/>
        <v>Robert Wright</v>
      </c>
      <c r="H3381" s="3" t="str">
        <f t="shared" si="2"/>
        <v>ROBERT WRIGHT</v>
      </c>
      <c r="J3381" s="1" t="s">
        <v>57</v>
      </c>
      <c r="K3381" s="1" t="s">
        <v>50</v>
      </c>
      <c r="L3381" s="1">
        <v>250.0</v>
      </c>
      <c r="M3381" s="1" t="s">
        <v>58</v>
      </c>
      <c r="N3381" s="1" t="s">
        <v>10418</v>
      </c>
      <c r="O3381" s="4">
        <v>44352.0</v>
      </c>
      <c r="P3381" s="4">
        <v>44319.0</v>
      </c>
      <c r="Q3381" s="1" t="s">
        <v>10916</v>
      </c>
      <c r="R3381" s="1" t="s">
        <v>31</v>
      </c>
      <c r="S3381" s="1" t="s">
        <v>32</v>
      </c>
      <c r="T3381" s="1">
        <v>75204.0</v>
      </c>
      <c r="U3381" s="1" t="s">
        <v>10917</v>
      </c>
    </row>
    <row r="3382">
      <c r="A3382" s="1" t="s">
        <v>10918</v>
      </c>
      <c r="B3382" s="1">
        <v>77067.0</v>
      </c>
      <c r="C3382" s="1">
        <v>2284.0</v>
      </c>
      <c r="D3382" s="2" t="s">
        <v>10430</v>
      </c>
      <c r="E3382" s="1" t="s">
        <v>10919</v>
      </c>
      <c r="F3382" s="1" t="s">
        <v>10920</v>
      </c>
      <c r="G3382" s="3" t="str">
        <f t="shared" si="1"/>
        <v>Colin Fite</v>
      </c>
      <c r="H3382" s="3" t="str">
        <f t="shared" si="2"/>
        <v>COLIN FITE</v>
      </c>
      <c r="J3382" s="1" t="s">
        <v>57</v>
      </c>
      <c r="K3382" s="1" t="s">
        <v>50</v>
      </c>
      <c r="L3382" s="1">
        <v>250.0</v>
      </c>
      <c r="M3382" s="1" t="s">
        <v>58</v>
      </c>
      <c r="N3382" s="1" t="s">
        <v>10418</v>
      </c>
      <c r="O3382" s="4">
        <v>44352.0</v>
      </c>
      <c r="P3382" s="4">
        <v>44339.0</v>
      </c>
      <c r="Q3382" s="1" t="s">
        <v>10921</v>
      </c>
      <c r="R3382" s="1" t="s">
        <v>31</v>
      </c>
      <c r="S3382" s="1" t="s">
        <v>32</v>
      </c>
      <c r="T3382" s="1">
        <v>75214.0</v>
      </c>
      <c r="U3382" s="1" t="s">
        <v>10922</v>
      </c>
    </row>
    <row r="3383">
      <c r="A3383" s="1" t="s">
        <v>10923</v>
      </c>
      <c r="B3383" s="1">
        <v>36534.0</v>
      </c>
      <c r="C3383" s="1">
        <v>2216.0</v>
      </c>
      <c r="D3383" s="2" t="s">
        <v>10426</v>
      </c>
      <c r="G3383" s="3" t="str">
        <f t="shared" si="1"/>
        <v> </v>
      </c>
      <c r="H3383" s="3" t="str">
        <f t="shared" si="2"/>
        <v> </v>
      </c>
      <c r="I3383" s="1" t="s">
        <v>4605</v>
      </c>
      <c r="J3383" s="1" t="s">
        <v>389</v>
      </c>
      <c r="K3383" s="1" t="s">
        <v>47</v>
      </c>
      <c r="L3383" s="1">
        <v>296.74</v>
      </c>
      <c r="M3383" s="1" t="s">
        <v>390</v>
      </c>
      <c r="N3383" s="1" t="s">
        <v>10418</v>
      </c>
      <c r="O3383" s="4">
        <v>44317.0</v>
      </c>
      <c r="P3383" s="4">
        <v>44302.0</v>
      </c>
      <c r="Q3383" s="1" t="s">
        <v>4606</v>
      </c>
      <c r="R3383" s="1" t="s">
        <v>31</v>
      </c>
      <c r="S3383" s="1" t="s">
        <v>32</v>
      </c>
      <c r="T3383" s="1">
        <v>75205.0</v>
      </c>
      <c r="U3383" s="1" t="s">
        <v>4607</v>
      </c>
    </row>
    <row r="3384">
      <c r="A3384" s="1" t="s">
        <v>10924</v>
      </c>
      <c r="B3384" s="1">
        <v>70589.0</v>
      </c>
      <c r="C3384" s="1">
        <v>2161.0</v>
      </c>
      <c r="D3384" s="2" t="s">
        <v>10424</v>
      </c>
      <c r="E3384" s="1" t="s">
        <v>2588</v>
      </c>
      <c r="F3384" s="1" t="s">
        <v>9213</v>
      </c>
      <c r="G3384" s="3" t="str">
        <f t="shared" si="1"/>
        <v>Brian Bischoff</v>
      </c>
      <c r="H3384" s="3" t="str">
        <f t="shared" si="2"/>
        <v>BRIAN BISCHOFF</v>
      </c>
      <c r="J3384" s="1" t="s">
        <v>57</v>
      </c>
      <c r="K3384" s="1" t="s">
        <v>44</v>
      </c>
      <c r="L3384" s="1">
        <v>300.0</v>
      </c>
      <c r="M3384" s="1" t="s">
        <v>58</v>
      </c>
      <c r="N3384" s="1" t="s">
        <v>10418</v>
      </c>
      <c r="O3384" s="4">
        <v>44317.0</v>
      </c>
      <c r="P3384" s="4">
        <v>44204.0</v>
      </c>
      <c r="Q3384" s="1" t="s">
        <v>10925</v>
      </c>
      <c r="R3384" s="1" t="s">
        <v>31</v>
      </c>
      <c r="S3384" s="1" t="s">
        <v>32</v>
      </c>
      <c r="T3384" s="1">
        <v>75205.0</v>
      </c>
      <c r="U3384" s="1" t="s">
        <v>10926</v>
      </c>
    </row>
    <row r="3385">
      <c r="A3385" s="1" t="s">
        <v>10927</v>
      </c>
      <c r="B3385" s="1">
        <v>72322.0</v>
      </c>
      <c r="C3385" s="1">
        <v>2216.0</v>
      </c>
      <c r="D3385" s="2" t="s">
        <v>10426</v>
      </c>
      <c r="E3385" s="1" t="s">
        <v>1266</v>
      </c>
      <c r="F3385" s="1" t="s">
        <v>1267</v>
      </c>
      <c r="G3385" s="3" t="str">
        <f t="shared" si="1"/>
        <v>Pete Schenkel</v>
      </c>
      <c r="H3385" s="3" t="str">
        <f t="shared" si="2"/>
        <v>PETE SCHENKEL</v>
      </c>
      <c r="J3385" s="1" t="s">
        <v>57</v>
      </c>
      <c r="K3385" s="1" t="s">
        <v>47</v>
      </c>
      <c r="L3385" s="1">
        <v>300.0</v>
      </c>
      <c r="M3385" s="1" t="s">
        <v>58</v>
      </c>
      <c r="N3385" s="1" t="s">
        <v>10418</v>
      </c>
      <c r="O3385" s="4">
        <v>44317.0</v>
      </c>
      <c r="P3385" s="4">
        <v>44295.0</v>
      </c>
      <c r="Q3385" s="1" t="s">
        <v>10928</v>
      </c>
      <c r="R3385" s="1" t="s">
        <v>31</v>
      </c>
      <c r="S3385" s="1" t="s">
        <v>32</v>
      </c>
      <c r="T3385" s="1">
        <v>75206.0</v>
      </c>
      <c r="U3385" s="1" t="s">
        <v>10929</v>
      </c>
    </row>
    <row r="3386">
      <c r="A3386" s="1" t="s">
        <v>10930</v>
      </c>
      <c r="B3386" s="1">
        <v>36527.0</v>
      </c>
      <c r="C3386" s="1">
        <v>2216.0</v>
      </c>
      <c r="D3386" s="2" t="s">
        <v>10426</v>
      </c>
      <c r="G3386" s="3" t="str">
        <f t="shared" si="1"/>
        <v> </v>
      </c>
      <c r="H3386" s="3" t="str">
        <f t="shared" si="2"/>
        <v> </v>
      </c>
      <c r="I3386" s="1" t="s">
        <v>4233</v>
      </c>
      <c r="J3386" s="1" t="s">
        <v>389</v>
      </c>
      <c r="K3386" s="1" t="s">
        <v>47</v>
      </c>
      <c r="L3386" s="1">
        <v>314.15</v>
      </c>
      <c r="M3386" s="1" t="s">
        <v>390</v>
      </c>
      <c r="N3386" s="1" t="s">
        <v>10418</v>
      </c>
      <c r="O3386" s="4">
        <v>44317.0</v>
      </c>
      <c r="P3386" s="4">
        <v>44281.0</v>
      </c>
      <c r="Q3386" s="1" t="s">
        <v>10931</v>
      </c>
      <c r="R3386" s="1" t="s">
        <v>31</v>
      </c>
      <c r="S3386" s="1" t="s">
        <v>32</v>
      </c>
      <c r="T3386" s="1">
        <v>75214.0</v>
      </c>
      <c r="U3386" s="1" t="s">
        <v>10932</v>
      </c>
    </row>
    <row r="3387">
      <c r="A3387" s="1" t="s">
        <v>10933</v>
      </c>
      <c r="B3387" s="1">
        <v>36535.0</v>
      </c>
      <c r="C3387" s="1">
        <v>2216.0</v>
      </c>
      <c r="D3387" s="2" t="s">
        <v>10426</v>
      </c>
      <c r="G3387" s="3" t="str">
        <f t="shared" si="1"/>
        <v> </v>
      </c>
      <c r="H3387" s="3" t="str">
        <f t="shared" si="2"/>
        <v> </v>
      </c>
      <c r="I3387" s="1" t="s">
        <v>10934</v>
      </c>
      <c r="J3387" s="1" t="s">
        <v>389</v>
      </c>
      <c r="K3387" s="1" t="s">
        <v>47</v>
      </c>
      <c r="L3387" s="1">
        <v>320.62</v>
      </c>
      <c r="M3387" s="1" t="s">
        <v>390</v>
      </c>
      <c r="N3387" s="1" t="s">
        <v>10418</v>
      </c>
      <c r="O3387" s="4">
        <v>44317.0</v>
      </c>
      <c r="P3387" s="4">
        <v>44305.0</v>
      </c>
      <c r="Q3387" s="1" t="s">
        <v>10935</v>
      </c>
      <c r="R3387" s="1" t="s">
        <v>31</v>
      </c>
      <c r="S3387" s="1" t="s">
        <v>32</v>
      </c>
      <c r="T3387" s="1">
        <v>75206.0</v>
      </c>
      <c r="U3387" s="1" t="s">
        <v>10936</v>
      </c>
    </row>
    <row r="3388">
      <c r="A3388" s="1" t="s">
        <v>10937</v>
      </c>
      <c r="B3388" s="1">
        <v>36525.0</v>
      </c>
      <c r="C3388" s="1">
        <v>2216.0</v>
      </c>
      <c r="D3388" s="2" t="s">
        <v>10426</v>
      </c>
      <c r="G3388" s="3" t="str">
        <f t="shared" si="1"/>
        <v> </v>
      </c>
      <c r="H3388" s="3" t="str">
        <f t="shared" si="2"/>
        <v> </v>
      </c>
      <c r="I3388" s="1" t="s">
        <v>10938</v>
      </c>
      <c r="J3388" s="1" t="s">
        <v>389</v>
      </c>
      <c r="K3388" s="1" t="s">
        <v>47</v>
      </c>
      <c r="L3388" s="1">
        <v>340.0</v>
      </c>
      <c r="M3388" s="1" t="s">
        <v>390</v>
      </c>
      <c r="N3388" s="1" t="s">
        <v>10418</v>
      </c>
      <c r="O3388" s="4">
        <v>44317.0</v>
      </c>
      <c r="P3388" s="4">
        <v>44280.0</v>
      </c>
      <c r="Q3388" s="1" t="s">
        <v>10522</v>
      </c>
      <c r="R3388" s="1" t="s">
        <v>31</v>
      </c>
      <c r="S3388" s="1" t="s">
        <v>32</v>
      </c>
      <c r="T3388" s="1">
        <v>75214.0</v>
      </c>
      <c r="U3388" s="1" t="s">
        <v>10523</v>
      </c>
    </row>
    <row r="3389">
      <c r="A3389" s="1" t="s">
        <v>10939</v>
      </c>
      <c r="B3389" s="1">
        <v>36531.0</v>
      </c>
      <c r="C3389" s="1">
        <v>2216.0</v>
      </c>
      <c r="D3389" s="2" t="s">
        <v>10426</v>
      </c>
      <c r="G3389" s="3" t="str">
        <f t="shared" si="1"/>
        <v> </v>
      </c>
      <c r="H3389" s="3" t="str">
        <f t="shared" si="2"/>
        <v> </v>
      </c>
      <c r="I3389" s="1" t="s">
        <v>10940</v>
      </c>
      <c r="J3389" s="1" t="s">
        <v>389</v>
      </c>
      <c r="K3389" s="1" t="s">
        <v>47</v>
      </c>
      <c r="L3389" s="1">
        <v>377.26</v>
      </c>
      <c r="M3389" s="1" t="s">
        <v>390</v>
      </c>
      <c r="N3389" s="1" t="s">
        <v>10418</v>
      </c>
      <c r="O3389" s="4">
        <v>44317.0</v>
      </c>
      <c r="P3389" s="4">
        <v>44298.0</v>
      </c>
      <c r="Q3389" s="1" t="s">
        <v>10941</v>
      </c>
      <c r="R3389" s="1" t="s">
        <v>31</v>
      </c>
      <c r="S3389" s="1" t="s">
        <v>32</v>
      </c>
      <c r="T3389" s="1">
        <v>75214.0</v>
      </c>
      <c r="U3389" s="1" t="s">
        <v>10942</v>
      </c>
    </row>
    <row r="3390">
      <c r="A3390" s="1" t="s">
        <v>10943</v>
      </c>
      <c r="B3390" s="1">
        <v>34766.0</v>
      </c>
      <c r="C3390" s="1">
        <v>2034.0</v>
      </c>
      <c r="D3390" s="2" t="s">
        <v>10417</v>
      </c>
      <c r="G3390" s="3" t="str">
        <f t="shared" si="1"/>
        <v> </v>
      </c>
      <c r="H3390" s="3" t="str">
        <f t="shared" si="2"/>
        <v> </v>
      </c>
      <c r="I3390" s="1" t="s">
        <v>10944</v>
      </c>
      <c r="J3390" s="1" t="s">
        <v>389</v>
      </c>
      <c r="K3390" s="1" t="s">
        <v>36</v>
      </c>
      <c r="L3390" s="1">
        <v>400.0</v>
      </c>
      <c r="M3390" s="1" t="s">
        <v>390</v>
      </c>
      <c r="N3390" s="1" t="s">
        <v>10418</v>
      </c>
      <c r="O3390" s="4">
        <v>44317.0</v>
      </c>
      <c r="P3390" s="4">
        <v>43865.0</v>
      </c>
      <c r="Q3390" s="1" t="s">
        <v>10945</v>
      </c>
      <c r="R3390" s="1" t="s">
        <v>368</v>
      </c>
      <c r="S3390" s="1" t="s">
        <v>32</v>
      </c>
      <c r="T3390" s="1">
        <v>75038.0</v>
      </c>
      <c r="U3390" s="1" t="s">
        <v>10946</v>
      </c>
    </row>
    <row r="3391">
      <c r="A3391" s="1" t="s">
        <v>10947</v>
      </c>
      <c r="B3391" s="1">
        <v>34767.0</v>
      </c>
      <c r="C3391" s="1">
        <v>2034.0</v>
      </c>
      <c r="D3391" s="2" t="s">
        <v>10417</v>
      </c>
      <c r="G3391" s="3" t="str">
        <f t="shared" si="1"/>
        <v> </v>
      </c>
      <c r="H3391" s="3" t="str">
        <f t="shared" si="2"/>
        <v> </v>
      </c>
      <c r="I3391" s="1" t="s">
        <v>10944</v>
      </c>
      <c r="J3391" s="1" t="s">
        <v>389</v>
      </c>
      <c r="K3391" s="1" t="s">
        <v>36</v>
      </c>
      <c r="L3391" s="1">
        <v>400.0</v>
      </c>
      <c r="M3391" s="1" t="s">
        <v>390</v>
      </c>
      <c r="N3391" s="1" t="s">
        <v>10418</v>
      </c>
      <c r="O3391" s="4">
        <v>44317.0</v>
      </c>
      <c r="P3391" s="4">
        <v>43925.0</v>
      </c>
      <c r="Q3391" s="1" t="s">
        <v>10948</v>
      </c>
      <c r="R3391" s="1" t="s">
        <v>368</v>
      </c>
      <c r="S3391" s="1" t="s">
        <v>32</v>
      </c>
      <c r="T3391" s="1">
        <v>75038.0</v>
      </c>
      <c r="U3391" s="1" t="s">
        <v>10949</v>
      </c>
    </row>
    <row r="3392">
      <c r="A3392" s="1" t="s">
        <v>10950</v>
      </c>
      <c r="B3392" s="1">
        <v>34768.0</v>
      </c>
      <c r="C3392" s="1">
        <v>2034.0</v>
      </c>
      <c r="D3392" s="2" t="s">
        <v>10417</v>
      </c>
      <c r="G3392" s="3" t="str">
        <f t="shared" si="1"/>
        <v> </v>
      </c>
      <c r="H3392" s="3" t="str">
        <f t="shared" si="2"/>
        <v> </v>
      </c>
      <c r="I3392" s="1" t="s">
        <v>10944</v>
      </c>
      <c r="J3392" s="1" t="s">
        <v>389</v>
      </c>
      <c r="K3392" s="1" t="s">
        <v>36</v>
      </c>
      <c r="L3392" s="1">
        <v>400.0</v>
      </c>
      <c r="M3392" s="1" t="s">
        <v>390</v>
      </c>
      <c r="N3392" s="1" t="s">
        <v>10418</v>
      </c>
      <c r="O3392" s="4">
        <v>44317.0</v>
      </c>
      <c r="P3392" s="4">
        <v>43986.0</v>
      </c>
      <c r="Q3392" s="1" t="s">
        <v>10948</v>
      </c>
      <c r="R3392" s="1" t="s">
        <v>368</v>
      </c>
      <c r="S3392" s="1" t="s">
        <v>32</v>
      </c>
      <c r="T3392" s="1">
        <v>75038.0</v>
      </c>
      <c r="U3392" s="1" t="s">
        <v>10949</v>
      </c>
    </row>
    <row r="3393">
      <c r="A3393" s="1" t="s">
        <v>10951</v>
      </c>
      <c r="B3393" s="1">
        <v>76406.0</v>
      </c>
      <c r="C3393" s="1">
        <v>2284.0</v>
      </c>
      <c r="D3393" s="2" t="s">
        <v>10430</v>
      </c>
      <c r="E3393" s="1" t="s">
        <v>354</v>
      </c>
      <c r="F3393" s="1" t="s">
        <v>3577</v>
      </c>
      <c r="G3393" s="3" t="str">
        <f t="shared" si="1"/>
        <v>Richard Morgan</v>
      </c>
      <c r="H3393" s="3" t="str">
        <f t="shared" si="2"/>
        <v>RICHARD MORGAN</v>
      </c>
      <c r="J3393" s="1" t="s">
        <v>57</v>
      </c>
      <c r="K3393" s="1" t="s">
        <v>50</v>
      </c>
      <c r="L3393" s="1">
        <v>400.0</v>
      </c>
      <c r="M3393" s="1" t="s">
        <v>58</v>
      </c>
      <c r="N3393" s="1" t="s">
        <v>10418</v>
      </c>
      <c r="O3393" s="4">
        <v>44352.0</v>
      </c>
      <c r="P3393" s="4">
        <v>44317.0</v>
      </c>
      <c r="Q3393" s="1" t="s">
        <v>10952</v>
      </c>
      <c r="R3393" s="1" t="s">
        <v>31</v>
      </c>
      <c r="S3393" s="1" t="s">
        <v>32</v>
      </c>
      <c r="T3393" s="1">
        <v>75204.0</v>
      </c>
      <c r="U3393" s="1" t="s">
        <v>10953</v>
      </c>
    </row>
    <row r="3394">
      <c r="A3394" s="1" t="s">
        <v>10954</v>
      </c>
      <c r="B3394" s="1">
        <v>36530.0</v>
      </c>
      <c r="C3394" s="1">
        <v>2216.0</v>
      </c>
      <c r="D3394" s="2" t="s">
        <v>10426</v>
      </c>
      <c r="G3394" s="3" t="str">
        <f t="shared" si="1"/>
        <v> </v>
      </c>
      <c r="H3394" s="3" t="str">
        <f t="shared" si="2"/>
        <v> </v>
      </c>
      <c r="I3394" s="1" t="s">
        <v>2410</v>
      </c>
      <c r="J3394" s="1" t="s">
        <v>389</v>
      </c>
      <c r="K3394" s="1" t="s">
        <v>47</v>
      </c>
      <c r="L3394" s="1">
        <v>429.8</v>
      </c>
      <c r="M3394" s="1" t="s">
        <v>390</v>
      </c>
      <c r="N3394" s="1" t="s">
        <v>10418</v>
      </c>
      <c r="O3394" s="4">
        <v>44317.0</v>
      </c>
      <c r="P3394" s="4">
        <v>44285.0</v>
      </c>
      <c r="Q3394" s="1" t="s">
        <v>10955</v>
      </c>
      <c r="R3394" s="1" t="s">
        <v>2412</v>
      </c>
      <c r="S3394" s="1" t="s">
        <v>2413</v>
      </c>
      <c r="T3394" s="1">
        <v>98144.0</v>
      </c>
      <c r="U3394" s="1" t="s">
        <v>10956</v>
      </c>
    </row>
    <row r="3395">
      <c r="A3395" s="1" t="s">
        <v>10957</v>
      </c>
      <c r="B3395" s="1">
        <v>65487.0</v>
      </c>
      <c r="C3395" s="1">
        <v>2034.0</v>
      </c>
      <c r="D3395" s="2" t="s">
        <v>10417</v>
      </c>
      <c r="E3395" s="1" t="s">
        <v>126</v>
      </c>
      <c r="F3395" s="1" t="s">
        <v>2867</v>
      </c>
      <c r="G3395" s="3" t="str">
        <f t="shared" si="1"/>
        <v>Mitchell Rasansky</v>
      </c>
      <c r="H3395" s="3" t="str">
        <f t="shared" si="2"/>
        <v>MITCHELL RASANSKY</v>
      </c>
      <c r="J3395" s="1" t="s">
        <v>57</v>
      </c>
      <c r="K3395" s="1" t="s">
        <v>36</v>
      </c>
      <c r="L3395" s="1">
        <v>500.0</v>
      </c>
      <c r="M3395" s="1" t="s">
        <v>58</v>
      </c>
      <c r="N3395" s="1" t="s">
        <v>10418</v>
      </c>
      <c r="O3395" s="4">
        <v>44317.0</v>
      </c>
      <c r="P3395" s="4">
        <v>43972.0</v>
      </c>
      <c r="Q3395" s="1" t="s">
        <v>10958</v>
      </c>
      <c r="R3395" s="1" t="s">
        <v>31</v>
      </c>
      <c r="S3395" s="1" t="s">
        <v>32</v>
      </c>
      <c r="T3395" s="1">
        <v>75231.0</v>
      </c>
      <c r="U3395" s="1" t="s">
        <v>10959</v>
      </c>
    </row>
    <row r="3396">
      <c r="A3396" s="1" t="s">
        <v>10960</v>
      </c>
      <c r="B3396" s="1">
        <v>65636.0</v>
      </c>
      <c r="C3396" s="1">
        <v>2077.0</v>
      </c>
      <c r="D3396" s="2" t="s">
        <v>10422</v>
      </c>
      <c r="E3396" s="1" t="s">
        <v>10961</v>
      </c>
      <c r="F3396" s="1" t="s">
        <v>10962</v>
      </c>
      <c r="G3396" s="3" t="str">
        <f t="shared" si="1"/>
        <v>Allie Mysliwy</v>
      </c>
      <c r="H3396" s="3" t="str">
        <f t="shared" si="2"/>
        <v>ALLIE MYSLIWY</v>
      </c>
      <c r="J3396" s="1" t="s">
        <v>57</v>
      </c>
      <c r="K3396" s="1" t="s">
        <v>41</v>
      </c>
      <c r="L3396" s="1">
        <v>500.0</v>
      </c>
      <c r="M3396" s="1" t="s">
        <v>58</v>
      </c>
      <c r="N3396" s="1" t="s">
        <v>10418</v>
      </c>
      <c r="O3396" s="4">
        <v>44317.0</v>
      </c>
      <c r="P3396" s="4">
        <v>44095.0</v>
      </c>
      <c r="Q3396" s="1" t="s">
        <v>10963</v>
      </c>
      <c r="R3396" s="1" t="s">
        <v>31</v>
      </c>
      <c r="S3396" s="1" t="s">
        <v>32</v>
      </c>
      <c r="T3396" s="1">
        <v>75204.0</v>
      </c>
      <c r="U3396" s="1" t="s">
        <v>10964</v>
      </c>
    </row>
    <row r="3397">
      <c r="A3397" s="1" t="s">
        <v>10965</v>
      </c>
      <c r="B3397" s="1">
        <v>65642.0</v>
      </c>
      <c r="C3397" s="1">
        <v>2077.0</v>
      </c>
      <c r="D3397" s="2" t="s">
        <v>10422</v>
      </c>
      <c r="E3397" s="1" t="s">
        <v>354</v>
      </c>
      <c r="F3397" s="1" t="s">
        <v>522</v>
      </c>
      <c r="G3397" s="3" t="str">
        <f t="shared" si="1"/>
        <v>Richard Anderson</v>
      </c>
      <c r="H3397" s="3" t="str">
        <f t="shared" si="2"/>
        <v>RICHARD ANDERSON</v>
      </c>
      <c r="J3397" s="1" t="s">
        <v>57</v>
      </c>
      <c r="K3397" s="1" t="s">
        <v>41</v>
      </c>
      <c r="L3397" s="1">
        <v>500.0</v>
      </c>
      <c r="M3397" s="1" t="s">
        <v>58</v>
      </c>
      <c r="N3397" s="1" t="s">
        <v>10418</v>
      </c>
      <c r="O3397" s="4">
        <v>44317.0</v>
      </c>
      <c r="P3397" s="5">
        <v>44146.0</v>
      </c>
      <c r="Q3397" s="1" t="s">
        <v>10966</v>
      </c>
      <c r="R3397" s="1" t="s">
        <v>122</v>
      </c>
      <c r="S3397" s="1" t="s">
        <v>32</v>
      </c>
      <c r="T3397" s="1">
        <v>78746.0</v>
      </c>
      <c r="U3397" s="1" t="s">
        <v>10967</v>
      </c>
    </row>
    <row r="3398">
      <c r="A3398" s="1" t="s">
        <v>10968</v>
      </c>
      <c r="B3398" s="1">
        <v>65650.0</v>
      </c>
      <c r="C3398" s="1">
        <v>2077.0</v>
      </c>
      <c r="D3398" s="2" t="s">
        <v>10422</v>
      </c>
      <c r="E3398" s="1" t="s">
        <v>799</v>
      </c>
      <c r="F3398" s="1" t="s">
        <v>1069</v>
      </c>
      <c r="G3398" s="3" t="str">
        <f t="shared" si="1"/>
        <v>Robert Abtahi</v>
      </c>
      <c r="H3398" s="3" t="str">
        <f t="shared" si="2"/>
        <v>ROBERT ABTAHI</v>
      </c>
      <c r="J3398" s="1" t="s">
        <v>57</v>
      </c>
      <c r="K3398" s="1" t="s">
        <v>41</v>
      </c>
      <c r="L3398" s="1">
        <v>500.0</v>
      </c>
      <c r="M3398" s="1" t="s">
        <v>58</v>
      </c>
      <c r="N3398" s="1" t="s">
        <v>10418</v>
      </c>
      <c r="O3398" s="4">
        <v>44317.0</v>
      </c>
      <c r="P3398" s="5">
        <v>44183.0</v>
      </c>
      <c r="Q3398" s="1" t="s">
        <v>10969</v>
      </c>
      <c r="R3398" s="1" t="s">
        <v>31</v>
      </c>
      <c r="S3398" s="1" t="s">
        <v>32</v>
      </c>
      <c r="T3398" s="1">
        <v>75203.0</v>
      </c>
      <c r="U3398" s="1" t="s">
        <v>10970</v>
      </c>
    </row>
    <row r="3399">
      <c r="A3399" s="1" t="s">
        <v>10971</v>
      </c>
      <c r="B3399" s="1">
        <v>66467.0</v>
      </c>
      <c r="C3399" s="1">
        <v>2077.0</v>
      </c>
      <c r="D3399" s="2" t="s">
        <v>10422</v>
      </c>
      <c r="E3399" s="1" t="s">
        <v>337</v>
      </c>
      <c r="F3399" s="1" t="s">
        <v>10972</v>
      </c>
      <c r="G3399" s="3" t="str">
        <f t="shared" si="1"/>
        <v>Christopher Millican</v>
      </c>
      <c r="H3399" s="3" t="str">
        <f t="shared" si="2"/>
        <v>CHRISTOPHER MILLICAN</v>
      </c>
      <c r="J3399" s="1" t="s">
        <v>57</v>
      </c>
      <c r="K3399" s="1" t="s">
        <v>41</v>
      </c>
      <c r="L3399" s="1">
        <v>500.0</v>
      </c>
      <c r="M3399" s="1" t="s">
        <v>58</v>
      </c>
      <c r="N3399" s="1" t="s">
        <v>10418</v>
      </c>
      <c r="O3399" s="4">
        <v>44317.0</v>
      </c>
      <c r="P3399" s="4">
        <v>44167.0</v>
      </c>
      <c r="Q3399" s="1" t="s">
        <v>10973</v>
      </c>
      <c r="R3399" s="1" t="s">
        <v>31</v>
      </c>
      <c r="S3399" s="1" t="s">
        <v>32</v>
      </c>
      <c r="T3399" s="1">
        <v>75225.0</v>
      </c>
      <c r="U3399" s="1" t="s">
        <v>10974</v>
      </c>
    </row>
    <row r="3400">
      <c r="A3400" s="1" t="s">
        <v>10975</v>
      </c>
      <c r="B3400" s="1">
        <v>66468.0</v>
      </c>
      <c r="C3400" s="1">
        <v>2077.0</v>
      </c>
      <c r="D3400" s="2" t="s">
        <v>10422</v>
      </c>
      <c r="E3400" s="1" t="s">
        <v>824</v>
      </c>
      <c r="F3400" s="1" t="s">
        <v>10976</v>
      </c>
      <c r="G3400" s="3" t="str">
        <f t="shared" si="1"/>
        <v>Scott Simons</v>
      </c>
      <c r="H3400" s="3" t="str">
        <f t="shared" si="2"/>
        <v>SCOTT SIMONS</v>
      </c>
      <c r="J3400" s="1" t="s">
        <v>57</v>
      </c>
      <c r="K3400" s="1" t="s">
        <v>41</v>
      </c>
      <c r="L3400" s="1">
        <v>500.0</v>
      </c>
      <c r="M3400" s="1" t="s">
        <v>58</v>
      </c>
      <c r="N3400" s="1" t="s">
        <v>10418</v>
      </c>
      <c r="O3400" s="4">
        <v>44317.0</v>
      </c>
      <c r="P3400" s="4">
        <v>44167.0</v>
      </c>
      <c r="Q3400" s="1" t="s">
        <v>10977</v>
      </c>
      <c r="R3400" s="1" t="s">
        <v>31</v>
      </c>
      <c r="S3400" s="1" t="s">
        <v>32</v>
      </c>
      <c r="T3400" s="1">
        <v>75225.0</v>
      </c>
      <c r="U3400" s="1" t="s">
        <v>10978</v>
      </c>
    </row>
    <row r="3401">
      <c r="A3401" s="1" t="s">
        <v>10979</v>
      </c>
      <c r="B3401" s="1">
        <v>66469.0</v>
      </c>
      <c r="C3401" s="1">
        <v>2077.0</v>
      </c>
      <c r="D3401" s="2" t="s">
        <v>10422</v>
      </c>
      <c r="E3401" s="1" t="s">
        <v>916</v>
      </c>
      <c r="F3401" s="1" t="s">
        <v>10980</v>
      </c>
      <c r="G3401" s="3" t="str">
        <f t="shared" si="1"/>
        <v>Alan Raynor</v>
      </c>
      <c r="H3401" s="3" t="str">
        <f t="shared" si="2"/>
        <v>ALAN RAYNOR</v>
      </c>
      <c r="J3401" s="1" t="s">
        <v>57</v>
      </c>
      <c r="K3401" s="1" t="s">
        <v>41</v>
      </c>
      <c r="L3401" s="1">
        <v>500.0</v>
      </c>
      <c r="M3401" s="1" t="s">
        <v>58</v>
      </c>
      <c r="N3401" s="1" t="s">
        <v>10418</v>
      </c>
      <c r="O3401" s="4">
        <v>44317.0</v>
      </c>
      <c r="P3401" s="4">
        <v>44167.0</v>
      </c>
      <c r="Q3401" s="1" t="s">
        <v>10981</v>
      </c>
      <c r="R3401" s="1" t="s">
        <v>31</v>
      </c>
      <c r="S3401" s="1" t="s">
        <v>32</v>
      </c>
      <c r="T3401" s="1">
        <v>75201.0</v>
      </c>
      <c r="U3401" s="1" t="s">
        <v>10982</v>
      </c>
    </row>
    <row r="3402">
      <c r="A3402" s="1" t="s">
        <v>10983</v>
      </c>
      <c r="B3402" s="1">
        <v>66474.0</v>
      </c>
      <c r="C3402" s="1">
        <v>2077.0</v>
      </c>
      <c r="D3402" s="2" t="s">
        <v>10422</v>
      </c>
      <c r="E3402" s="1" t="s">
        <v>3195</v>
      </c>
      <c r="F3402" s="1" t="s">
        <v>9118</v>
      </c>
      <c r="G3402" s="3" t="str">
        <f t="shared" si="1"/>
        <v>Steve Holley</v>
      </c>
      <c r="H3402" s="3" t="str">
        <f t="shared" si="2"/>
        <v>STEVE HOLLEY</v>
      </c>
      <c r="J3402" s="1" t="s">
        <v>57</v>
      </c>
      <c r="K3402" s="1" t="s">
        <v>41</v>
      </c>
      <c r="L3402" s="1">
        <v>500.0</v>
      </c>
      <c r="M3402" s="1" t="s">
        <v>58</v>
      </c>
      <c r="N3402" s="1" t="s">
        <v>10418</v>
      </c>
      <c r="O3402" s="4">
        <v>44317.0</v>
      </c>
      <c r="P3402" s="5">
        <v>44194.0</v>
      </c>
      <c r="Q3402" s="1" t="s">
        <v>10984</v>
      </c>
      <c r="R3402" s="1" t="s">
        <v>31</v>
      </c>
      <c r="S3402" s="1" t="s">
        <v>32</v>
      </c>
      <c r="T3402" s="1">
        <v>75214.0</v>
      </c>
      <c r="U3402" s="1" t="s">
        <v>10985</v>
      </c>
    </row>
    <row r="3403">
      <c r="A3403" s="1" t="s">
        <v>10986</v>
      </c>
      <c r="B3403" s="1">
        <v>66485.0</v>
      </c>
      <c r="C3403" s="1">
        <v>2077.0</v>
      </c>
      <c r="D3403" s="2" t="s">
        <v>10422</v>
      </c>
      <c r="E3403" s="1" t="s">
        <v>824</v>
      </c>
      <c r="F3403" s="1" t="s">
        <v>10976</v>
      </c>
      <c r="G3403" s="3" t="str">
        <f t="shared" si="1"/>
        <v>Scott Simons</v>
      </c>
      <c r="H3403" s="3" t="str">
        <f t="shared" si="2"/>
        <v>SCOTT SIMONS</v>
      </c>
      <c r="J3403" s="1" t="s">
        <v>57</v>
      </c>
      <c r="K3403" s="1" t="s">
        <v>41</v>
      </c>
      <c r="L3403" s="1">
        <v>500.0</v>
      </c>
      <c r="M3403" s="1" t="s">
        <v>58</v>
      </c>
      <c r="N3403" s="1" t="s">
        <v>10418</v>
      </c>
      <c r="O3403" s="4">
        <v>44317.0</v>
      </c>
      <c r="P3403" s="5">
        <v>44194.0</v>
      </c>
      <c r="Q3403" s="1" t="s">
        <v>10987</v>
      </c>
      <c r="R3403" s="1" t="s">
        <v>31</v>
      </c>
      <c r="S3403" s="1" t="s">
        <v>32</v>
      </c>
      <c r="T3403" s="1">
        <v>75225.0</v>
      </c>
      <c r="U3403" s="1" t="s">
        <v>10988</v>
      </c>
    </row>
    <row r="3404">
      <c r="A3404" s="1" t="s">
        <v>10989</v>
      </c>
      <c r="B3404" s="1">
        <v>70599.0</v>
      </c>
      <c r="C3404" s="1">
        <v>2161.0</v>
      </c>
      <c r="D3404" s="2" t="s">
        <v>10424</v>
      </c>
      <c r="E3404" s="1" t="s">
        <v>5292</v>
      </c>
      <c r="F3404" s="1" t="s">
        <v>131</v>
      </c>
      <c r="G3404" s="3" t="str">
        <f t="shared" si="1"/>
        <v>Willis Johnson</v>
      </c>
      <c r="H3404" s="3" t="str">
        <f t="shared" si="2"/>
        <v>WILLIS JOHNSON</v>
      </c>
      <c r="J3404" s="1" t="s">
        <v>57</v>
      </c>
      <c r="K3404" s="1" t="s">
        <v>44</v>
      </c>
      <c r="L3404" s="1">
        <v>500.0</v>
      </c>
      <c r="M3404" s="1" t="s">
        <v>58</v>
      </c>
      <c r="N3404" s="1" t="s">
        <v>10418</v>
      </c>
      <c r="O3404" s="4">
        <v>44317.0</v>
      </c>
      <c r="P3404" s="4">
        <v>44240.0</v>
      </c>
      <c r="Q3404" s="1" t="s">
        <v>6578</v>
      </c>
      <c r="R3404" s="1" t="s">
        <v>31</v>
      </c>
      <c r="S3404" s="1" t="s">
        <v>32</v>
      </c>
      <c r="T3404" s="1">
        <v>75215.0</v>
      </c>
      <c r="U3404" s="1" t="s">
        <v>6579</v>
      </c>
    </row>
    <row r="3405">
      <c r="A3405" s="1" t="s">
        <v>10990</v>
      </c>
      <c r="B3405" s="1">
        <v>70601.0</v>
      </c>
      <c r="C3405" s="1">
        <v>2161.0</v>
      </c>
      <c r="D3405" s="2" t="s">
        <v>10424</v>
      </c>
      <c r="E3405" s="1" t="s">
        <v>1347</v>
      </c>
      <c r="F3405" s="1" t="s">
        <v>1348</v>
      </c>
      <c r="G3405" s="3" t="str">
        <f t="shared" si="1"/>
        <v>Joe Alcantar</v>
      </c>
      <c r="H3405" s="3" t="str">
        <f t="shared" si="2"/>
        <v>JOE ALCANTAR</v>
      </c>
      <c r="J3405" s="1" t="s">
        <v>57</v>
      </c>
      <c r="K3405" s="1" t="s">
        <v>44</v>
      </c>
      <c r="L3405" s="1">
        <v>500.0</v>
      </c>
      <c r="M3405" s="1" t="s">
        <v>58</v>
      </c>
      <c r="N3405" s="1" t="s">
        <v>10418</v>
      </c>
      <c r="O3405" s="4">
        <v>44317.0</v>
      </c>
      <c r="P3405" s="4">
        <v>44242.0</v>
      </c>
      <c r="Q3405" s="1" t="s">
        <v>5374</v>
      </c>
      <c r="R3405" s="1" t="s">
        <v>31</v>
      </c>
      <c r="S3405" s="1" t="s">
        <v>32</v>
      </c>
      <c r="T3405" s="1">
        <v>75225.0</v>
      </c>
      <c r="U3405" s="1" t="s">
        <v>5375</v>
      </c>
    </row>
    <row r="3406">
      <c r="A3406" s="1" t="s">
        <v>10991</v>
      </c>
      <c r="B3406" s="1">
        <v>70607.0</v>
      </c>
      <c r="C3406" s="1">
        <v>2161.0</v>
      </c>
      <c r="D3406" s="2" t="s">
        <v>10424</v>
      </c>
      <c r="E3406" s="1" t="s">
        <v>1011</v>
      </c>
      <c r="F3406" s="1" t="s">
        <v>591</v>
      </c>
      <c r="G3406" s="3" t="str">
        <f t="shared" si="1"/>
        <v>Ron Kirk</v>
      </c>
      <c r="H3406" s="3" t="str">
        <f t="shared" si="2"/>
        <v>RON KIRK</v>
      </c>
      <c r="J3406" s="1" t="s">
        <v>57</v>
      </c>
      <c r="K3406" s="1" t="s">
        <v>44</v>
      </c>
      <c r="L3406" s="1">
        <v>500.0</v>
      </c>
      <c r="M3406" s="1" t="s">
        <v>58</v>
      </c>
      <c r="N3406" s="1" t="s">
        <v>10418</v>
      </c>
      <c r="O3406" s="4">
        <v>44317.0</v>
      </c>
      <c r="P3406" s="4">
        <v>44253.0</v>
      </c>
      <c r="Q3406" s="1" t="s">
        <v>1288</v>
      </c>
      <c r="R3406" s="1" t="s">
        <v>31</v>
      </c>
      <c r="S3406" s="1" t="s">
        <v>32</v>
      </c>
      <c r="T3406" s="1">
        <v>75214.0</v>
      </c>
      <c r="U3406" s="1" t="s">
        <v>1289</v>
      </c>
    </row>
    <row r="3407">
      <c r="A3407" s="1" t="s">
        <v>10992</v>
      </c>
      <c r="B3407" s="1">
        <v>70613.0</v>
      </c>
      <c r="C3407" s="1">
        <v>2161.0</v>
      </c>
      <c r="D3407" s="2" t="s">
        <v>10424</v>
      </c>
      <c r="E3407" s="1" t="s">
        <v>365</v>
      </c>
      <c r="F3407" s="1" t="s">
        <v>10993</v>
      </c>
      <c r="G3407" s="3" t="str">
        <f t="shared" si="1"/>
        <v>Eric Mays</v>
      </c>
      <c r="H3407" s="3" t="str">
        <f t="shared" si="2"/>
        <v>ERIC MAYS</v>
      </c>
      <c r="J3407" s="1" t="s">
        <v>57</v>
      </c>
      <c r="K3407" s="1" t="s">
        <v>44</v>
      </c>
      <c r="L3407" s="1">
        <v>500.0</v>
      </c>
      <c r="M3407" s="1" t="s">
        <v>58</v>
      </c>
      <c r="N3407" s="1" t="s">
        <v>10418</v>
      </c>
      <c r="O3407" s="4">
        <v>44317.0</v>
      </c>
      <c r="P3407" s="4">
        <v>44263.0</v>
      </c>
      <c r="Q3407" s="1" t="s">
        <v>10994</v>
      </c>
      <c r="R3407" s="1" t="s">
        <v>31</v>
      </c>
      <c r="S3407" s="1" t="s">
        <v>32</v>
      </c>
      <c r="T3407" s="1">
        <v>75209.0</v>
      </c>
      <c r="U3407" s="1" t="s">
        <v>10995</v>
      </c>
    </row>
    <row r="3408">
      <c r="A3408" s="1" t="s">
        <v>10996</v>
      </c>
      <c r="B3408" s="1">
        <v>70615.0</v>
      </c>
      <c r="C3408" s="1">
        <v>2161.0</v>
      </c>
      <c r="D3408" s="2" t="s">
        <v>10424</v>
      </c>
      <c r="E3408" s="1" t="s">
        <v>151</v>
      </c>
      <c r="F3408" s="1" t="s">
        <v>1403</v>
      </c>
      <c r="G3408" s="3" t="str">
        <f t="shared" si="1"/>
        <v>Patrick Crow</v>
      </c>
      <c r="H3408" s="3" t="str">
        <f t="shared" si="2"/>
        <v>PATRICK CROW</v>
      </c>
      <c r="J3408" s="1" t="s">
        <v>57</v>
      </c>
      <c r="K3408" s="1" t="s">
        <v>44</v>
      </c>
      <c r="L3408" s="1">
        <v>500.0</v>
      </c>
      <c r="M3408" s="1" t="s">
        <v>58</v>
      </c>
      <c r="N3408" s="1" t="s">
        <v>10418</v>
      </c>
      <c r="O3408" s="4">
        <v>44317.0</v>
      </c>
      <c r="P3408" s="4">
        <v>44264.0</v>
      </c>
      <c r="Q3408" s="1" t="s">
        <v>5248</v>
      </c>
      <c r="R3408" s="1" t="s">
        <v>31</v>
      </c>
      <c r="S3408" s="1" t="s">
        <v>32</v>
      </c>
      <c r="T3408" s="1">
        <v>75229.0</v>
      </c>
      <c r="U3408" s="1" t="s">
        <v>5249</v>
      </c>
    </row>
    <row r="3409">
      <c r="A3409" s="1" t="s">
        <v>10997</v>
      </c>
      <c r="B3409" s="1">
        <v>70654.0</v>
      </c>
      <c r="C3409" s="1">
        <v>2161.0</v>
      </c>
      <c r="D3409" s="2" t="s">
        <v>10424</v>
      </c>
      <c r="E3409" s="1" t="s">
        <v>1266</v>
      </c>
      <c r="F3409" s="1" t="s">
        <v>1267</v>
      </c>
      <c r="G3409" s="3" t="str">
        <f t="shared" si="1"/>
        <v>Pete Schenkel</v>
      </c>
      <c r="H3409" s="3" t="str">
        <f t="shared" si="2"/>
        <v>PETE SCHENKEL</v>
      </c>
      <c r="J3409" s="1" t="s">
        <v>57</v>
      </c>
      <c r="K3409" s="1" t="s">
        <v>44</v>
      </c>
      <c r="L3409" s="1">
        <v>500.0</v>
      </c>
      <c r="M3409" s="1" t="s">
        <v>58</v>
      </c>
      <c r="N3409" s="1" t="s">
        <v>10418</v>
      </c>
      <c r="O3409" s="4">
        <v>44317.0</v>
      </c>
      <c r="P3409" s="4">
        <v>44257.0</v>
      </c>
      <c r="Q3409" s="1" t="s">
        <v>6901</v>
      </c>
      <c r="R3409" s="1" t="s">
        <v>31</v>
      </c>
      <c r="S3409" s="1" t="s">
        <v>32</v>
      </c>
      <c r="T3409" s="1">
        <v>75208.0</v>
      </c>
      <c r="U3409" s="1" t="s">
        <v>6902</v>
      </c>
    </row>
    <row r="3410">
      <c r="A3410" s="1" t="s">
        <v>10998</v>
      </c>
      <c r="B3410" s="1">
        <v>70656.0</v>
      </c>
      <c r="C3410" s="1">
        <v>2161.0</v>
      </c>
      <c r="D3410" s="2" t="s">
        <v>10424</v>
      </c>
      <c r="E3410" s="1" t="s">
        <v>1043</v>
      </c>
      <c r="F3410" s="1" t="s">
        <v>10999</v>
      </c>
      <c r="G3410" s="3" t="str">
        <f t="shared" si="1"/>
        <v>Tom Sabin</v>
      </c>
      <c r="H3410" s="3" t="str">
        <f t="shared" si="2"/>
        <v>TOM SABIN</v>
      </c>
      <c r="J3410" s="1" t="s">
        <v>57</v>
      </c>
      <c r="K3410" s="1" t="s">
        <v>44</v>
      </c>
      <c r="L3410" s="1">
        <v>500.0</v>
      </c>
      <c r="M3410" s="1" t="s">
        <v>58</v>
      </c>
      <c r="N3410" s="1" t="s">
        <v>10418</v>
      </c>
      <c r="O3410" s="4">
        <v>44317.0</v>
      </c>
      <c r="P3410" s="4">
        <v>44265.0</v>
      </c>
      <c r="Q3410" s="1" t="s">
        <v>11000</v>
      </c>
      <c r="R3410" s="1" t="s">
        <v>31</v>
      </c>
      <c r="S3410" s="1" t="s">
        <v>32</v>
      </c>
      <c r="T3410" s="1">
        <v>75201.0</v>
      </c>
      <c r="U3410" s="1" t="s">
        <v>11001</v>
      </c>
    </row>
    <row r="3411">
      <c r="A3411" s="1" t="s">
        <v>11002</v>
      </c>
      <c r="B3411" s="1">
        <v>72228.0</v>
      </c>
      <c r="C3411" s="1">
        <v>2216.0</v>
      </c>
      <c r="D3411" s="2" t="s">
        <v>10426</v>
      </c>
      <c r="E3411" s="1" t="s">
        <v>921</v>
      </c>
      <c r="F3411" s="1" t="s">
        <v>922</v>
      </c>
      <c r="G3411" s="3" t="str">
        <f t="shared" si="1"/>
        <v>David Parsons</v>
      </c>
      <c r="H3411" s="3" t="str">
        <f t="shared" si="2"/>
        <v>DAVID PARSONS</v>
      </c>
      <c r="J3411" s="1" t="s">
        <v>57</v>
      </c>
      <c r="K3411" s="1" t="s">
        <v>47</v>
      </c>
      <c r="L3411" s="1">
        <v>500.0</v>
      </c>
      <c r="M3411" s="1" t="s">
        <v>58</v>
      </c>
      <c r="N3411" s="1" t="s">
        <v>10418</v>
      </c>
      <c r="O3411" s="4">
        <v>44317.0</v>
      </c>
      <c r="P3411" s="4">
        <v>44278.0</v>
      </c>
      <c r="Q3411" s="1" t="s">
        <v>11003</v>
      </c>
      <c r="R3411" s="1" t="s">
        <v>31</v>
      </c>
      <c r="S3411" s="1" t="s">
        <v>32</v>
      </c>
      <c r="T3411" s="1">
        <v>75206.0</v>
      </c>
      <c r="U3411" s="1" t="s">
        <v>11004</v>
      </c>
    </row>
    <row r="3412">
      <c r="A3412" s="1" t="s">
        <v>11005</v>
      </c>
      <c r="B3412" s="1">
        <v>72235.0</v>
      </c>
      <c r="C3412" s="1">
        <v>2216.0</v>
      </c>
      <c r="D3412" s="2" t="s">
        <v>10426</v>
      </c>
      <c r="E3412" s="1" t="s">
        <v>1236</v>
      </c>
      <c r="F3412" s="1" t="s">
        <v>1237</v>
      </c>
      <c r="G3412" s="3" t="str">
        <f t="shared" si="1"/>
        <v>Lee Kleinman</v>
      </c>
      <c r="H3412" s="3" t="str">
        <f t="shared" si="2"/>
        <v>LEE KLEINMAN</v>
      </c>
      <c r="J3412" s="1" t="s">
        <v>57</v>
      </c>
      <c r="K3412" s="1" t="s">
        <v>47</v>
      </c>
      <c r="L3412" s="1">
        <v>500.0</v>
      </c>
      <c r="M3412" s="1" t="s">
        <v>58</v>
      </c>
      <c r="N3412" s="1" t="s">
        <v>10418</v>
      </c>
      <c r="O3412" s="4">
        <v>44317.0</v>
      </c>
      <c r="P3412" s="4">
        <v>44279.0</v>
      </c>
      <c r="Q3412" s="1" t="s">
        <v>11006</v>
      </c>
      <c r="R3412" s="1" t="s">
        <v>31</v>
      </c>
      <c r="S3412" s="1" t="s">
        <v>32</v>
      </c>
      <c r="T3412" s="1">
        <v>75230.0</v>
      </c>
      <c r="U3412" s="1" t="s">
        <v>11007</v>
      </c>
    </row>
    <row r="3413">
      <c r="A3413" s="1" t="s">
        <v>11008</v>
      </c>
      <c r="B3413" s="1">
        <v>72257.0</v>
      </c>
      <c r="C3413" s="1">
        <v>2216.0</v>
      </c>
      <c r="D3413" s="2" t="s">
        <v>10426</v>
      </c>
      <c r="E3413" s="1" t="s">
        <v>736</v>
      </c>
      <c r="F3413" s="1" t="s">
        <v>11009</v>
      </c>
      <c r="G3413" s="3" t="str">
        <f t="shared" si="1"/>
        <v>Ashley Macke</v>
      </c>
      <c r="H3413" s="3" t="str">
        <f t="shared" si="2"/>
        <v>ASHLEY MACKE</v>
      </c>
      <c r="J3413" s="1" t="s">
        <v>57</v>
      </c>
      <c r="K3413" s="1" t="s">
        <v>47</v>
      </c>
      <c r="L3413" s="1">
        <v>500.0</v>
      </c>
      <c r="M3413" s="1" t="s">
        <v>58</v>
      </c>
      <c r="N3413" s="1" t="s">
        <v>10418</v>
      </c>
      <c r="O3413" s="4">
        <v>44317.0</v>
      </c>
      <c r="P3413" s="4">
        <v>44294.0</v>
      </c>
      <c r="Q3413" s="1" t="s">
        <v>11010</v>
      </c>
      <c r="R3413" s="1" t="s">
        <v>31</v>
      </c>
      <c r="S3413" s="1" t="s">
        <v>32</v>
      </c>
      <c r="T3413" s="1">
        <v>75214.0</v>
      </c>
      <c r="U3413" s="1" t="s">
        <v>11011</v>
      </c>
    </row>
    <row r="3414">
      <c r="A3414" s="1" t="s">
        <v>11012</v>
      </c>
      <c r="B3414" s="1">
        <v>72261.0</v>
      </c>
      <c r="C3414" s="1">
        <v>2216.0</v>
      </c>
      <c r="D3414" s="2" t="s">
        <v>10426</v>
      </c>
      <c r="E3414" s="1" t="s">
        <v>7962</v>
      </c>
      <c r="F3414" s="1" t="s">
        <v>11013</v>
      </c>
      <c r="G3414" s="3" t="str">
        <f t="shared" si="1"/>
        <v>Rhonda McCune</v>
      </c>
      <c r="H3414" s="3" t="str">
        <f t="shared" si="2"/>
        <v>RHONDA MCCUNE</v>
      </c>
      <c r="J3414" s="1" t="s">
        <v>57</v>
      </c>
      <c r="K3414" s="1" t="s">
        <v>47</v>
      </c>
      <c r="L3414" s="1">
        <v>500.0</v>
      </c>
      <c r="M3414" s="1" t="s">
        <v>58</v>
      </c>
      <c r="N3414" s="1" t="s">
        <v>10418</v>
      </c>
      <c r="O3414" s="4">
        <v>44317.0</v>
      </c>
      <c r="P3414" s="4">
        <v>44295.0</v>
      </c>
      <c r="Q3414" s="1" t="s">
        <v>11014</v>
      </c>
      <c r="R3414" s="1" t="s">
        <v>31</v>
      </c>
      <c r="S3414" s="1" t="s">
        <v>32</v>
      </c>
      <c r="T3414" s="1">
        <v>75214.0</v>
      </c>
      <c r="U3414" s="1" t="s">
        <v>11015</v>
      </c>
    </row>
    <row r="3415">
      <c r="A3415" s="1" t="s">
        <v>11016</v>
      </c>
      <c r="B3415" s="1">
        <v>72280.0</v>
      </c>
      <c r="C3415" s="1">
        <v>2216.0</v>
      </c>
      <c r="D3415" s="2" t="s">
        <v>10426</v>
      </c>
      <c r="E3415" s="1" t="s">
        <v>11017</v>
      </c>
      <c r="F3415" s="1" t="s">
        <v>1246</v>
      </c>
      <c r="G3415" s="3" t="str">
        <f t="shared" si="1"/>
        <v>Laurence Dale</v>
      </c>
      <c r="H3415" s="3" t="str">
        <f t="shared" si="2"/>
        <v>LAURENCE DALE</v>
      </c>
      <c r="J3415" s="1" t="s">
        <v>57</v>
      </c>
      <c r="K3415" s="1" t="s">
        <v>47</v>
      </c>
      <c r="L3415" s="1">
        <v>500.0</v>
      </c>
      <c r="M3415" s="1" t="s">
        <v>58</v>
      </c>
      <c r="N3415" s="1" t="s">
        <v>10418</v>
      </c>
      <c r="O3415" s="4">
        <v>44317.0</v>
      </c>
      <c r="P3415" s="4">
        <v>44302.0</v>
      </c>
      <c r="Q3415" s="1" t="s">
        <v>11018</v>
      </c>
      <c r="R3415" s="1" t="s">
        <v>31</v>
      </c>
      <c r="S3415" s="1" t="s">
        <v>32</v>
      </c>
      <c r="T3415" s="1">
        <v>75205.0</v>
      </c>
      <c r="U3415" s="1" t="s">
        <v>11019</v>
      </c>
    </row>
    <row r="3416">
      <c r="A3416" s="1" t="s">
        <v>11020</v>
      </c>
      <c r="B3416" s="1">
        <v>72286.0</v>
      </c>
      <c r="C3416" s="1">
        <v>2216.0</v>
      </c>
      <c r="D3416" s="2" t="s">
        <v>10426</v>
      </c>
      <c r="E3416" s="1" t="s">
        <v>1332</v>
      </c>
      <c r="F3416" s="1" t="s">
        <v>1333</v>
      </c>
      <c r="G3416" s="3" t="str">
        <f t="shared" si="1"/>
        <v>Broderick Perdue</v>
      </c>
      <c r="H3416" s="3" t="str">
        <f t="shared" si="2"/>
        <v>BRODERICK PERDUE</v>
      </c>
      <c r="J3416" s="1" t="s">
        <v>57</v>
      </c>
      <c r="K3416" s="1" t="s">
        <v>47</v>
      </c>
      <c r="L3416" s="1">
        <v>500.0</v>
      </c>
      <c r="M3416" s="1" t="s">
        <v>58</v>
      </c>
      <c r="N3416" s="1" t="s">
        <v>10418</v>
      </c>
      <c r="O3416" s="4">
        <v>44317.0</v>
      </c>
      <c r="P3416" s="4">
        <v>44305.0</v>
      </c>
      <c r="Q3416" s="1" t="s">
        <v>3443</v>
      </c>
      <c r="R3416" s="1" t="s">
        <v>31</v>
      </c>
      <c r="S3416" s="1" t="s">
        <v>32</v>
      </c>
      <c r="T3416" s="1">
        <v>75225.0</v>
      </c>
      <c r="U3416" s="1" t="s">
        <v>3444</v>
      </c>
    </row>
    <row r="3417">
      <c r="A3417" s="1" t="s">
        <v>11021</v>
      </c>
      <c r="B3417" s="1">
        <v>72290.0</v>
      </c>
      <c r="C3417" s="1">
        <v>2216.0</v>
      </c>
      <c r="D3417" s="2" t="s">
        <v>10426</v>
      </c>
      <c r="E3417" s="1" t="s">
        <v>151</v>
      </c>
      <c r="F3417" s="1" t="s">
        <v>11022</v>
      </c>
      <c r="G3417" s="3" t="str">
        <f t="shared" si="1"/>
        <v>Patrick Dunigan</v>
      </c>
      <c r="H3417" s="3" t="str">
        <f t="shared" si="2"/>
        <v>PATRICK DUNIGAN</v>
      </c>
      <c r="J3417" s="1" t="s">
        <v>57</v>
      </c>
      <c r="K3417" s="1" t="s">
        <v>47</v>
      </c>
      <c r="L3417" s="1">
        <v>500.0</v>
      </c>
      <c r="M3417" s="1" t="s">
        <v>58</v>
      </c>
      <c r="N3417" s="1" t="s">
        <v>10418</v>
      </c>
      <c r="O3417" s="4">
        <v>44317.0</v>
      </c>
      <c r="P3417" s="4">
        <v>44306.0</v>
      </c>
      <c r="Q3417" s="1" t="s">
        <v>11023</v>
      </c>
      <c r="R3417" s="1" t="s">
        <v>31</v>
      </c>
      <c r="S3417" s="1" t="s">
        <v>32</v>
      </c>
      <c r="T3417" s="1">
        <v>75205.0</v>
      </c>
      <c r="U3417" s="1" t="s">
        <v>11024</v>
      </c>
    </row>
    <row r="3418">
      <c r="A3418" s="1" t="s">
        <v>11025</v>
      </c>
      <c r="B3418" s="1">
        <v>72296.0</v>
      </c>
      <c r="C3418" s="1">
        <v>2216.0</v>
      </c>
      <c r="D3418" s="2" t="s">
        <v>10426</v>
      </c>
      <c r="E3418" s="1" t="s">
        <v>1021</v>
      </c>
      <c r="F3418" s="1" t="s">
        <v>11026</v>
      </c>
      <c r="G3418" s="3" t="str">
        <f t="shared" si="1"/>
        <v>James Reeder</v>
      </c>
      <c r="H3418" s="3" t="str">
        <f t="shared" si="2"/>
        <v>JAMES REEDER</v>
      </c>
      <c r="J3418" s="1" t="s">
        <v>57</v>
      </c>
      <c r="K3418" s="1" t="s">
        <v>47</v>
      </c>
      <c r="L3418" s="1">
        <v>500.0</v>
      </c>
      <c r="M3418" s="1" t="s">
        <v>58</v>
      </c>
      <c r="N3418" s="1" t="s">
        <v>10418</v>
      </c>
      <c r="O3418" s="4">
        <v>44317.0</v>
      </c>
      <c r="P3418" s="4">
        <v>44285.0</v>
      </c>
      <c r="Q3418" s="1" t="s">
        <v>11027</v>
      </c>
      <c r="R3418" s="1" t="s">
        <v>31</v>
      </c>
      <c r="S3418" s="1" t="s">
        <v>32</v>
      </c>
      <c r="T3418" s="1">
        <v>75201.0</v>
      </c>
      <c r="U3418" s="1" t="s">
        <v>11028</v>
      </c>
    </row>
    <row r="3419">
      <c r="A3419" s="1" t="s">
        <v>11029</v>
      </c>
      <c r="B3419" s="1">
        <v>72297.0</v>
      </c>
      <c r="C3419" s="1">
        <v>2216.0</v>
      </c>
      <c r="D3419" s="2" t="s">
        <v>10426</v>
      </c>
      <c r="E3419" s="1" t="s">
        <v>140</v>
      </c>
      <c r="F3419" s="1" t="s">
        <v>5707</v>
      </c>
      <c r="G3419" s="3" t="str">
        <f t="shared" si="1"/>
        <v>Michael Turner</v>
      </c>
      <c r="H3419" s="3" t="str">
        <f t="shared" si="2"/>
        <v>MICHAEL TURNER</v>
      </c>
      <c r="J3419" s="1" t="s">
        <v>57</v>
      </c>
      <c r="K3419" s="1" t="s">
        <v>47</v>
      </c>
      <c r="L3419" s="1">
        <v>500.0</v>
      </c>
      <c r="M3419" s="1" t="s">
        <v>58</v>
      </c>
      <c r="N3419" s="1" t="s">
        <v>10418</v>
      </c>
      <c r="O3419" s="4">
        <v>44317.0</v>
      </c>
      <c r="P3419" s="4">
        <v>44285.0</v>
      </c>
      <c r="Q3419" s="1" t="s">
        <v>11030</v>
      </c>
      <c r="R3419" s="1" t="s">
        <v>31</v>
      </c>
      <c r="S3419" s="1" t="s">
        <v>32</v>
      </c>
      <c r="T3419" s="1">
        <v>75204.0</v>
      </c>
      <c r="U3419" s="1" t="s">
        <v>11031</v>
      </c>
    </row>
    <row r="3420">
      <c r="A3420" s="1" t="s">
        <v>11032</v>
      </c>
      <c r="B3420" s="1">
        <v>72299.0</v>
      </c>
      <c r="C3420" s="1">
        <v>2216.0</v>
      </c>
      <c r="D3420" s="2" t="s">
        <v>10426</v>
      </c>
      <c r="E3420" s="1" t="s">
        <v>1723</v>
      </c>
      <c r="F3420" s="1" t="s">
        <v>2674</v>
      </c>
      <c r="G3420" s="3" t="str">
        <f t="shared" si="1"/>
        <v>Steven Davis</v>
      </c>
      <c r="H3420" s="3" t="str">
        <f t="shared" si="2"/>
        <v>STEVEN DAVIS</v>
      </c>
      <c r="J3420" s="1" t="s">
        <v>57</v>
      </c>
      <c r="K3420" s="1" t="s">
        <v>47</v>
      </c>
      <c r="L3420" s="1">
        <v>500.0</v>
      </c>
      <c r="M3420" s="1" t="s">
        <v>58</v>
      </c>
      <c r="N3420" s="1" t="s">
        <v>10418</v>
      </c>
      <c r="O3420" s="4">
        <v>44317.0</v>
      </c>
      <c r="P3420" s="4">
        <v>44286.0</v>
      </c>
      <c r="Q3420" s="1" t="s">
        <v>11033</v>
      </c>
      <c r="R3420" s="1" t="s">
        <v>31</v>
      </c>
      <c r="S3420" s="1" t="s">
        <v>32</v>
      </c>
      <c r="T3420" s="1">
        <v>75209.0</v>
      </c>
      <c r="U3420" s="1" t="s">
        <v>11034</v>
      </c>
    </row>
    <row r="3421">
      <c r="A3421" s="1" t="s">
        <v>11035</v>
      </c>
      <c r="B3421" s="1">
        <v>72313.0</v>
      </c>
      <c r="C3421" s="1">
        <v>2216.0</v>
      </c>
      <c r="D3421" s="2" t="s">
        <v>10426</v>
      </c>
      <c r="E3421" s="1" t="s">
        <v>916</v>
      </c>
      <c r="F3421" s="1" t="s">
        <v>1080</v>
      </c>
      <c r="G3421" s="3" t="str">
        <f t="shared" si="1"/>
        <v>Alan Walne</v>
      </c>
      <c r="H3421" s="3" t="str">
        <f t="shared" si="2"/>
        <v>ALAN WALNE</v>
      </c>
      <c r="J3421" s="1" t="s">
        <v>57</v>
      </c>
      <c r="K3421" s="1" t="s">
        <v>47</v>
      </c>
      <c r="L3421" s="1">
        <v>500.0</v>
      </c>
      <c r="M3421" s="1" t="s">
        <v>58</v>
      </c>
      <c r="N3421" s="1" t="s">
        <v>10418</v>
      </c>
      <c r="O3421" s="4">
        <v>44317.0</v>
      </c>
      <c r="P3421" s="4">
        <v>44286.0</v>
      </c>
      <c r="Q3421" s="1" t="s">
        <v>1081</v>
      </c>
      <c r="R3421" s="1" t="s">
        <v>31</v>
      </c>
      <c r="S3421" s="1" t="s">
        <v>32</v>
      </c>
      <c r="T3421" s="1">
        <v>75238.0</v>
      </c>
      <c r="U3421" s="1" t="s">
        <v>1082</v>
      </c>
    </row>
    <row r="3422">
      <c r="A3422" s="1" t="s">
        <v>11036</v>
      </c>
      <c r="B3422" s="1">
        <v>72316.0</v>
      </c>
      <c r="C3422" s="1">
        <v>2216.0</v>
      </c>
      <c r="D3422" s="2" t="s">
        <v>10426</v>
      </c>
      <c r="E3422" s="1" t="s">
        <v>1743</v>
      </c>
      <c r="F3422" s="1" t="s">
        <v>9418</v>
      </c>
      <c r="G3422" s="3" t="str">
        <f t="shared" si="1"/>
        <v>Phil Cobb</v>
      </c>
      <c r="H3422" s="3" t="str">
        <f t="shared" si="2"/>
        <v>PHIL COBB</v>
      </c>
      <c r="J3422" s="1" t="s">
        <v>57</v>
      </c>
      <c r="K3422" s="1" t="s">
        <v>47</v>
      </c>
      <c r="L3422" s="1">
        <v>500.0</v>
      </c>
      <c r="M3422" s="1" t="s">
        <v>58</v>
      </c>
      <c r="N3422" s="1" t="s">
        <v>10418</v>
      </c>
      <c r="O3422" s="4">
        <v>44317.0</v>
      </c>
      <c r="P3422" s="4">
        <v>44295.0</v>
      </c>
      <c r="Q3422" s="1" t="s">
        <v>11037</v>
      </c>
      <c r="R3422" s="1" t="s">
        <v>31</v>
      </c>
      <c r="S3422" s="1" t="s">
        <v>32</v>
      </c>
      <c r="T3422" s="1">
        <v>75204.0</v>
      </c>
      <c r="U3422" s="1" t="s">
        <v>11038</v>
      </c>
    </row>
    <row r="3423">
      <c r="A3423" s="1" t="s">
        <v>11039</v>
      </c>
      <c r="B3423" s="1">
        <v>72318.0</v>
      </c>
      <c r="C3423" s="1">
        <v>2216.0</v>
      </c>
      <c r="D3423" s="2" t="s">
        <v>10426</v>
      </c>
      <c r="E3423" s="1" t="s">
        <v>1324</v>
      </c>
      <c r="F3423" s="1" t="s">
        <v>11040</v>
      </c>
      <c r="G3423" s="3" t="str">
        <f t="shared" si="1"/>
        <v>Ronald Hammock</v>
      </c>
      <c r="H3423" s="3" t="str">
        <f t="shared" si="2"/>
        <v>RONALD HAMMOCK</v>
      </c>
      <c r="J3423" s="1" t="s">
        <v>57</v>
      </c>
      <c r="K3423" s="1" t="s">
        <v>47</v>
      </c>
      <c r="L3423" s="1">
        <v>500.0</v>
      </c>
      <c r="M3423" s="1" t="s">
        <v>58</v>
      </c>
      <c r="N3423" s="1" t="s">
        <v>10418</v>
      </c>
      <c r="O3423" s="4">
        <v>44317.0</v>
      </c>
      <c r="P3423" s="4">
        <v>44295.0</v>
      </c>
      <c r="Q3423" s="1" t="s">
        <v>11041</v>
      </c>
      <c r="R3423" s="1" t="s">
        <v>31</v>
      </c>
      <c r="S3423" s="1" t="s">
        <v>32</v>
      </c>
      <c r="T3423" s="1">
        <v>75225.0</v>
      </c>
      <c r="U3423" s="1" t="s">
        <v>11042</v>
      </c>
    </row>
    <row r="3424">
      <c r="A3424" s="1" t="s">
        <v>11043</v>
      </c>
      <c r="B3424" s="1">
        <v>72320.0</v>
      </c>
      <c r="C3424" s="1">
        <v>2216.0</v>
      </c>
      <c r="D3424" s="2" t="s">
        <v>10426</v>
      </c>
      <c r="E3424" s="1" t="s">
        <v>2588</v>
      </c>
      <c r="F3424" s="1" t="s">
        <v>11044</v>
      </c>
      <c r="G3424" s="3" t="str">
        <f t="shared" si="1"/>
        <v>Brian Sthultz</v>
      </c>
      <c r="H3424" s="3" t="str">
        <f t="shared" si="2"/>
        <v>BRIAN STHULTZ</v>
      </c>
      <c r="J3424" s="1" t="s">
        <v>57</v>
      </c>
      <c r="K3424" s="1" t="s">
        <v>47</v>
      </c>
      <c r="L3424" s="1">
        <v>500.0</v>
      </c>
      <c r="M3424" s="1" t="s">
        <v>58</v>
      </c>
      <c r="N3424" s="1" t="s">
        <v>10418</v>
      </c>
      <c r="O3424" s="4">
        <v>44317.0</v>
      </c>
      <c r="P3424" s="4">
        <v>44295.0</v>
      </c>
      <c r="Q3424" s="1" t="s">
        <v>11045</v>
      </c>
      <c r="R3424" s="1" t="s">
        <v>31</v>
      </c>
      <c r="S3424" s="1" t="s">
        <v>32</v>
      </c>
      <c r="T3424" s="1">
        <v>75062.0</v>
      </c>
      <c r="U3424" s="1" t="s">
        <v>11046</v>
      </c>
    </row>
    <row r="3425">
      <c r="A3425" s="1" t="s">
        <v>11047</v>
      </c>
      <c r="B3425" s="1">
        <v>72332.0</v>
      </c>
      <c r="C3425" s="1">
        <v>2216.0</v>
      </c>
      <c r="D3425" s="2" t="s">
        <v>10426</v>
      </c>
      <c r="E3425" s="1" t="s">
        <v>1342</v>
      </c>
      <c r="F3425" s="1" t="s">
        <v>1343</v>
      </c>
      <c r="G3425" s="3" t="str">
        <f t="shared" si="1"/>
        <v>Kenneth Valach</v>
      </c>
      <c r="H3425" s="3" t="str">
        <f t="shared" si="2"/>
        <v>KENNETH VALACH</v>
      </c>
      <c r="J3425" s="1" t="s">
        <v>57</v>
      </c>
      <c r="K3425" s="1" t="s">
        <v>47</v>
      </c>
      <c r="L3425" s="1">
        <v>500.0</v>
      </c>
      <c r="M3425" s="1" t="s">
        <v>58</v>
      </c>
      <c r="N3425" s="1" t="s">
        <v>10418</v>
      </c>
      <c r="O3425" s="4">
        <v>44317.0</v>
      </c>
      <c r="P3425" s="4">
        <v>44305.0</v>
      </c>
      <c r="Q3425" s="1" t="s">
        <v>1371</v>
      </c>
      <c r="R3425" s="1" t="s">
        <v>323</v>
      </c>
      <c r="S3425" s="1" t="s">
        <v>32</v>
      </c>
      <c r="T3425" s="1">
        <v>77024.0</v>
      </c>
      <c r="U3425" s="1" t="s">
        <v>1372</v>
      </c>
    </row>
    <row r="3426">
      <c r="A3426" s="1" t="s">
        <v>11048</v>
      </c>
      <c r="B3426" s="1">
        <v>35876.0</v>
      </c>
      <c r="C3426" s="1">
        <v>2161.0</v>
      </c>
      <c r="D3426" s="2" t="s">
        <v>10424</v>
      </c>
      <c r="G3426" s="3" t="str">
        <f t="shared" si="1"/>
        <v> </v>
      </c>
      <c r="H3426" s="3" t="str">
        <f t="shared" si="2"/>
        <v> </v>
      </c>
      <c r="I3426" s="1" t="s">
        <v>10883</v>
      </c>
      <c r="J3426" s="1" t="s">
        <v>389</v>
      </c>
      <c r="K3426" s="1" t="s">
        <v>44</v>
      </c>
      <c r="L3426" s="1">
        <v>500.0</v>
      </c>
      <c r="M3426" s="1" t="s">
        <v>390</v>
      </c>
      <c r="N3426" s="1" t="s">
        <v>10418</v>
      </c>
      <c r="O3426" s="4">
        <v>44317.0</v>
      </c>
      <c r="P3426" s="4">
        <v>44256.0</v>
      </c>
      <c r="Q3426" s="1" t="s">
        <v>11049</v>
      </c>
      <c r="R3426" s="1" t="s">
        <v>31</v>
      </c>
      <c r="S3426" s="1" t="s">
        <v>32</v>
      </c>
      <c r="T3426" s="1">
        <v>75214.0</v>
      </c>
      <c r="U3426" s="1" t="s">
        <v>11050</v>
      </c>
    </row>
    <row r="3427">
      <c r="A3427" s="1" t="s">
        <v>11051</v>
      </c>
      <c r="B3427" s="1">
        <v>36524.0</v>
      </c>
      <c r="C3427" s="1">
        <v>2216.0</v>
      </c>
      <c r="D3427" s="2" t="s">
        <v>10426</v>
      </c>
      <c r="G3427" s="3" t="str">
        <f t="shared" si="1"/>
        <v> </v>
      </c>
      <c r="H3427" s="3" t="str">
        <f t="shared" si="2"/>
        <v> </v>
      </c>
      <c r="I3427" s="1" t="s">
        <v>11052</v>
      </c>
      <c r="J3427" s="1" t="s">
        <v>389</v>
      </c>
      <c r="K3427" s="1" t="s">
        <v>47</v>
      </c>
      <c r="L3427" s="1">
        <v>500.0</v>
      </c>
      <c r="M3427" s="1" t="s">
        <v>390</v>
      </c>
      <c r="N3427" s="1" t="s">
        <v>10418</v>
      </c>
      <c r="O3427" s="4">
        <v>44317.0</v>
      </c>
      <c r="P3427" s="4">
        <v>44278.0</v>
      </c>
      <c r="Q3427" s="1" t="s">
        <v>11053</v>
      </c>
      <c r="R3427" s="1" t="s">
        <v>31</v>
      </c>
      <c r="S3427" s="1" t="s">
        <v>32</v>
      </c>
      <c r="T3427" s="1">
        <v>75206.0</v>
      </c>
      <c r="U3427" s="1" t="s">
        <v>11054</v>
      </c>
    </row>
    <row r="3428">
      <c r="A3428" s="1" t="s">
        <v>11055</v>
      </c>
      <c r="B3428" s="1">
        <v>76447.0</v>
      </c>
      <c r="C3428" s="1">
        <v>2284.0</v>
      </c>
      <c r="D3428" s="2" t="s">
        <v>10430</v>
      </c>
      <c r="E3428" s="1" t="s">
        <v>1760</v>
      </c>
      <c r="F3428" s="1" t="s">
        <v>6848</v>
      </c>
      <c r="G3428" s="3" t="str">
        <f t="shared" si="1"/>
        <v>Jennifer Gates</v>
      </c>
      <c r="H3428" s="3" t="str">
        <f t="shared" si="2"/>
        <v>JENNIFER GATES</v>
      </c>
      <c r="J3428" s="1" t="s">
        <v>57</v>
      </c>
      <c r="K3428" s="1" t="s">
        <v>50</v>
      </c>
      <c r="L3428" s="1">
        <v>500.0</v>
      </c>
      <c r="M3428" s="1" t="s">
        <v>58</v>
      </c>
      <c r="N3428" s="1" t="s">
        <v>10418</v>
      </c>
      <c r="O3428" s="4">
        <v>44352.0</v>
      </c>
      <c r="P3428" s="4">
        <v>44321.0</v>
      </c>
      <c r="Q3428" s="1" t="s">
        <v>11056</v>
      </c>
      <c r="R3428" s="1" t="s">
        <v>31</v>
      </c>
      <c r="S3428" s="1" t="s">
        <v>32</v>
      </c>
      <c r="T3428" s="1">
        <v>75229.0</v>
      </c>
      <c r="U3428" s="1" t="s">
        <v>11057</v>
      </c>
    </row>
    <row r="3429">
      <c r="A3429" s="1" t="s">
        <v>11058</v>
      </c>
      <c r="B3429" s="1">
        <v>76382.0</v>
      </c>
      <c r="C3429" s="1">
        <v>2284.0</v>
      </c>
      <c r="D3429" s="2" t="s">
        <v>10430</v>
      </c>
      <c r="G3429" s="3" t="str">
        <f t="shared" si="1"/>
        <v> </v>
      </c>
      <c r="H3429" s="3" t="str">
        <f t="shared" si="2"/>
        <v> </v>
      </c>
      <c r="I3429" s="1" t="s">
        <v>11059</v>
      </c>
      <c r="J3429" s="1" t="s">
        <v>57</v>
      </c>
      <c r="K3429" s="1" t="s">
        <v>50</v>
      </c>
      <c r="L3429" s="1">
        <v>500.0</v>
      </c>
      <c r="M3429" s="1" t="s">
        <v>58</v>
      </c>
      <c r="N3429" s="1" t="s">
        <v>10418</v>
      </c>
      <c r="O3429" s="4">
        <v>44352.0</v>
      </c>
      <c r="P3429" s="4">
        <v>44310.0</v>
      </c>
      <c r="Q3429" s="1" t="s">
        <v>1683</v>
      </c>
      <c r="R3429" s="1" t="s">
        <v>1684</v>
      </c>
      <c r="S3429" s="1" t="s">
        <v>32</v>
      </c>
      <c r="T3429" s="1">
        <v>75011.0</v>
      </c>
      <c r="U3429" s="1" t="s">
        <v>1685</v>
      </c>
    </row>
    <row r="3430">
      <c r="A3430" s="1" t="s">
        <v>11060</v>
      </c>
      <c r="B3430" s="1">
        <v>77229.0</v>
      </c>
      <c r="C3430" s="1">
        <v>2284.0</v>
      </c>
      <c r="D3430" s="2" t="s">
        <v>10430</v>
      </c>
      <c r="E3430" s="1" t="s">
        <v>1324</v>
      </c>
      <c r="F3430" s="1" t="s">
        <v>11040</v>
      </c>
      <c r="G3430" s="3" t="str">
        <f t="shared" si="1"/>
        <v>Ronald Hammock</v>
      </c>
      <c r="H3430" s="3" t="str">
        <f t="shared" si="2"/>
        <v>RONALD HAMMOCK</v>
      </c>
      <c r="J3430" s="1" t="s">
        <v>57</v>
      </c>
      <c r="K3430" s="1" t="s">
        <v>50</v>
      </c>
      <c r="L3430" s="1">
        <v>500.0</v>
      </c>
      <c r="M3430" s="1" t="s">
        <v>58</v>
      </c>
      <c r="N3430" s="1" t="s">
        <v>10418</v>
      </c>
      <c r="O3430" s="4">
        <v>44352.0</v>
      </c>
      <c r="P3430" s="4">
        <v>44339.0</v>
      </c>
      <c r="Q3430" s="1" t="s">
        <v>11041</v>
      </c>
      <c r="R3430" s="1" t="s">
        <v>31</v>
      </c>
      <c r="S3430" s="1" t="s">
        <v>32</v>
      </c>
      <c r="T3430" s="1">
        <v>75225.0</v>
      </c>
      <c r="U3430" s="1" t="s">
        <v>11042</v>
      </c>
    </row>
    <row r="3431">
      <c r="A3431" s="1" t="s">
        <v>11061</v>
      </c>
      <c r="B3431" s="1">
        <v>77073.0</v>
      </c>
      <c r="C3431" s="1">
        <v>2284.0</v>
      </c>
      <c r="D3431" s="2" t="s">
        <v>10430</v>
      </c>
      <c r="E3431" s="1" t="s">
        <v>6998</v>
      </c>
      <c r="F3431" s="1" t="s">
        <v>10632</v>
      </c>
      <c r="G3431" s="3" t="str">
        <f t="shared" si="1"/>
        <v>Deborah Kelley Hill</v>
      </c>
      <c r="H3431" s="3" t="str">
        <f t="shared" si="2"/>
        <v>DEBORAH KELLEY HILL</v>
      </c>
      <c r="J3431" s="1" t="s">
        <v>57</v>
      </c>
      <c r="K3431" s="1" t="s">
        <v>50</v>
      </c>
      <c r="L3431" s="1">
        <v>500.0</v>
      </c>
      <c r="M3431" s="1" t="s">
        <v>58</v>
      </c>
      <c r="N3431" s="1" t="s">
        <v>10418</v>
      </c>
      <c r="O3431" s="4">
        <v>44352.0</v>
      </c>
      <c r="P3431" s="4">
        <v>44339.0</v>
      </c>
      <c r="Q3431" s="1" t="s">
        <v>11062</v>
      </c>
      <c r="R3431" s="1" t="s">
        <v>8308</v>
      </c>
      <c r="S3431" s="1" t="s">
        <v>32</v>
      </c>
      <c r="T3431" s="1">
        <v>75115.0</v>
      </c>
      <c r="U3431" s="1" t="s">
        <v>11063</v>
      </c>
    </row>
    <row r="3432">
      <c r="A3432" s="1" t="s">
        <v>11064</v>
      </c>
      <c r="B3432" s="1">
        <v>76457.0</v>
      </c>
      <c r="C3432" s="1">
        <v>2284.0</v>
      </c>
      <c r="D3432" s="2" t="s">
        <v>10430</v>
      </c>
      <c r="E3432" s="1" t="s">
        <v>2398</v>
      </c>
      <c r="F3432" s="1" t="s">
        <v>9937</v>
      </c>
      <c r="G3432" s="3" t="str">
        <f t="shared" si="1"/>
        <v>Lance Hancock</v>
      </c>
      <c r="H3432" s="3" t="str">
        <f t="shared" si="2"/>
        <v>LANCE HANCOCK</v>
      </c>
      <c r="J3432" s="1" t="s">
        <v>57</v>
      </c>
      <c r="K3432" s="1" t="s">
        <v>50</v>
      </c>
      <c r="L3432" s="1">
        <v>500.0</v>
      </c>
      <c r="M3432" s="1" t="s">
        <v>58</v>
      </c>
      <c r="N3432" s="1" t="s">
        <v>10418</v>
      </c>
      <c r="O3432" s="4">
        <v>44352.0</v>
      </c>
      <c r="P3432" s="4">
        <v>44323.0</v>
      </c>
      <c r="Q3432" s="1" t="s">
        <v>11065</v>
      </c>
      <c r="R3432" s="1" t="s">
        <v>31</v>
      </c>
      <c r="S3432" s="1" t="s">
        <v>32</v>
      </c>
      <c r="T3432" s="1">
        <v>75243.0</v>
      </c>
      <c r="U3432" s="1" t="s">
        <v>11066</v>
      </c>
    </row>
    <row r="3433">
      <c r="A3433" s="1" t="s">
        <v>11067</v>
      </c>
      <c r="B3433" s="1">
        <v>76702.0</v>
      </c>
      <c r="C3433" s="1">
        <v>2284.0</v>
      </c>
      <c r="D3433" s="2" t="s">
        <v>10430</v>
      </c>
      <c r="E3433" s="1" t="s">
        <v>3843</v>
      </c>
      <c r="F3433" s="1" t="s">
        <v>11068</v>
      </c>
      <c r="G3433" s="3" t="str">
        <f t="shared" si="1"/>
        <v>Owen McCrory</v>
      </c>
      <c r="H3433" s="3" t="str">
        <f t="shared" si="2"/>
        <v>OWEN MCCRORY</v>
      </c>
      <c r="J3433" s="1" t="s">
        <v>57</v>
      </c>
      <c r="K3433" s="1" t="s">
        <v>50</v>
      </c>
      <c r="L3433" s="1">
        <v>500.0</v>
      </c>
      <c r="M3433" s="1" t="s">
        <v>58</v>
      </c>
      <c r="N3433" s="1" t="s">
        <v>10418</v>
      </c>
      <c r="O3433" s="4">
        <v>44352.0</v>
      </c>
      <c r="P3433" s="4">
        <v>44332.0</v>
      </c>
      <c r="Q3433" s="1" t="s">
        <v>11069</v>
      </c>
      <c r="R3433" s="1" t="s">
        <v>31</v>
      </c>
      <c r="S3433" s="1" t="s">
        <v>32</v>
      </c>
      <c r="T3433" s="1">
        <v>75220.0</v>
      </c>
      <c r="U3433" s="1" t="s">
        <v>11070</v>
      </c>
    </row>
    <row r="3434">
      <c r="A3434" s="1" t="s">
        <v>11071</v>
      </c>
      <c r="B3434" s="1">
        <v>76391.0</v>
      </c>
      <c r="C3434" s="1">
        <v>2284.0</v>
      </c>
      <c r="D3434" s="2" t="s">
        <v>10430</v>
      </c>
      <c r="E3434" s="1" t="s">
        <v>6027</v>
      </c>
      <c r="F3434" s="1" t="s">
        <v>11072</v>
      </c>
      <c r="G3434" s="3" t="str">
        <f t="shared" si="1"/>
        <v>Gayle Halperin</v>
      </c>
      <c r="H3434" s="3" t="str">
        <f t="shared" si="2"/>
        <v>GAYLE HALPERIN</v>
      </c>
      <c r="J3434" s="1" t="s">
        <v>57</v>
      </c>
      <c r="K3434" s="1" t="s">
        <v>50</v>
      </c>
      <c r="L3434" s="1">
        <v>500.0</v>
      </c>
      <c r="M3434" s="1" t="s">
        <v>58</v>
      </c>
      <c r="N3434" s="1" t="s">
        <v>10418</v>
      </c>
      <c r="O3434" s="4">
        <v>44352.0</v>
      </c>
      <c r="P3434" s="4">
        <v>44312.0</v>
      </c>
      <c r="Q3434" s="1" t="s">
        <v>11073</v>
      </c>
      <c r="R3434" s="1" t="s">
        <v>31</v>
      </c>
      <c r="S3434" s="1" t="s">
        <v>32</v>
      </c>
      <c r="T3434" s="1">
        <v>75205.0</v>
      </c>
      <c r="U3434" s="1" t="s">
        <v>11074</v>
      </c>
    </row>
    <row r="3435">
      <c r="A3435" s="1" t="s">
        <v>11075</v>
      </c>
      <c r="B3435" s="1">
        <v>76464.0</v>
      </c>
      <c r="C3435" s="1">
        <v>2284.0</v>
      </c>
      <c r="D3435" s="2" t="s">
        <v>10430</v>
      </c>
      <c r="E3435" s="1" t="s">
        <v>1266</v>
      </c>
      <c r="F3435" s="1" t="s">
        <v>1267</v>
      </c>
      <c r="G3435" s="3" t="str">
        <f t="shared" si="1"/>
        <v>Pete Schenkel</v>
      </c>
      <c r="H3435" s="3" t="str">
        <f t="shared" si="2"/>
        <v>PETE SCHENKEL</v>
      </c>
      <c r="J3435" s="1" t="s">
        <v>57</v>
      </c>
      <c r="K3435" s="1" t="s">
        <v>50</v>
      </c>
      <c r="L3435" s="1">
        <v>500.0</v>
      </c>
      <c r="M3435" s="1" t="s">
        <v>58</v>
      </c>
      <c r="N3435" s="1" t="s">
        <v>10418</v>
      </c>
      <c r="O3435" s="4">
        <v>44352.0</v>
      </c>
      <c r="P3435" s="4">
        <v>44325.0</v>
      </c>
      <c r="Q3435" s="1" t="s">
        <v>6901</v>
      </c>
      <c r="R3435" s="1" t="s">
        <v>31</v>
      </c>
      <c r="S3435" s="1" t="s">
        <v>32</v>
      </c>
      <c r="T3435" s="1">
        <v>75208.0</v>
      </c>
      <c r="U3435" s="1" t="s">
        <v>6902</v>
      </c>
    </row>
    <row r="3436">
      <c r="A3436" s="1" t="s">
        <v>11076</v>
      </c>
      <c r="B3436" s="1">
        <v>76770.0</v>
      </c>
      <c r="C3436" s="1">
        <v>2284.0</v>
      </c>
      <c r="D3436" s="2" t="s">
        <v>10430</v>
      </c>
      <c r="E3436" s="1" t="s">
        <v>921</v>
      </c>
      <c r="F3436" s="1" t="s">
        <v>7458</v>
      </c>
      <c r="G3436" s="3" t="str">
        <f t="shared" si="1"/>
        <v>David Cash</v>
      </c>
      <c r="H3436" s="3" t="str">
        <f t="shared" si="2"/>
        <v>DAVID CASH</v>
      </c>
      <c r="J3436" s="1" t="s">
        <v>57</v>
      </c>
      <c r="K3436" s="1" t="s">
        <v>50</v>
      </c>
      <c r="L3436" s="1">
        <v>500.0</v>
      </c>
      <c r="M3436" s="1" t="s">
        <v>58</v>
      </c>
      <c r="N3436" s="1" t="s">
        <v>10418</v>
      </c>
      <c r="O3436" s="4">
        <v>44352.0</v>
      </c>
      <c r="P3436" s="4">
        <v>44335.0</v>
      </c>
      <c r="Q3436" s="1" t="s">
        <v>11077</v>
      </c>
      <c r="R3436" s="1" t="s">
        <v>31</v>
      </c>
      <c r="S3436" s="1" t="s">
        <v>32</v>
      </c>
      <c r="T3436" s="1">
        <v>75205.0</v>
      </c>
      <c r="U3436" s="1" t="s">
        <v>11078</v>
      </c>
    </row>
    <row r="3437">
      <c r="A3437" s="1" t="s">
        <v>11079</v>
      </c>
      <c r="B3437" s="1">
        <v>76539.0</v>
      </c>
      <c r="C3437" s="1">
        <v>2284.0</v>
      </c>
      <c r="D3437" s="2" t="s">
        <v>10430</v>
      </c>
      <c r="E3437" s="1" t="s">
        <v>1844</v>
      </c>
      <c r="F3437" s="1" t="s">
        <v>9790</v>
      </c>
      <c r="G3437" s="3" t="str">
        <f t="shared" si="1"/>
        <v>Matthew Segrest</v>
      </c>
      <c r="H3437" s="3" t="str">
        <f t="shared" si="2"/>
        <v>MATTHEW SEGREST</v>
      </c>
      <c r="J3437" s="1" t="s">
        <v>57</v>
      </c>
      <c r="K3437" s="1" t="s">
        <v>50</v>
      </c>
      <c r="L3437" s="1">
        <v>500.0</v>
      </c>
      <c r="M3437" s="1" t="s">
        <v>58</v>
      </c>
      <c r="N3437" s="1" t="s">
        <v>10418</v>
      </c>
      <c r="O3437" s="4">
        <v>44352.0</v>
      </c>
      <c r="P3437" s="4">
        <v>44328.0</v>
      </c>
      <c r="Q3437" s="1" t="s">
        <v>11080</v>
      </c>
      <c r="R3437" s="1" t="s">
        <v>31</v>
      </c>
      <c r="S3437" s="1" t="s">
        <v>32</v>
      </c>
      <c r="T3437" s="1">
        <v>75214.0</v>
      </c>
      <c r="U3437" s="1" t="s">
        <v>11081</v>
      </c>
    </row>
    <row r="3438">
      <c r="A3438" s="1" t="s">
        <v>11082</v>
      </c>
      <c r="B3438" s="1">
        <v>76476.0</v>
      </c>
      <c r="C3438" s="1">
        <v>2284.0</v>
      </c>
      <c r="D3438" s="2" t="s">
        <v>10430</v>
      </c>
      <c r="E3438" s="1" t="s">
        <v>1347</v>
      </c>
      <c r="F3438" s="1" t="s">
        <v>1348</v>
      </c>
      <c r="G3438" s="3" t="str">
        <f t="shared" si="1"/>
        <v>Joe Alcantar</v>
      </c>
      <c r="H3438" s="3" t="str">
        <f t="shared" si="2"/>
        <v>JOE ALCANTAR</v>
      </c>
      <c r="J3438" s="1" t="s">
        <v>57</v>
      </c>
      <c r="K3438" s="1" t="s">
        <v>50</v>
      </c>
      <c r="L3438" s="1">
        <v>500.0</v>
      </c>
      <c r="M3438" s="1" t="s">
        <v>58</v>
      </c>
      <c r="N3438" s="1" t="s">
        <v>10418</v>
      </c>
      <c r="O3438" s="4">
        <v>44352.0</v>
      </c>
      <c r="P3438" s="4">
        <v>44326.0</v>
      </c>
      <c r="Q3438" s="1" t="s">
        <v>1349</v>
      </c>
      <c r="R3438" s="1" t="s">
        <v>31</v>
      </c>
      <c r="S3438" s="1" t="s">
        <v>32</v>
      </c>
      <c r="T3438" s="1">
        <v>75225.0</v>
      </c>
      <c r="U3438" s="1" t="s">
        <v>1350</v>
      </c>
    </row>
    <row r="3439">
      <c r="A3439" s="1" t="s">
        <v>11083</v>
      </c>
      <c r="B3439" s="1">
        <v>76693.0</v>
      </c>
      <c r="C3439" s="1">
        <v>2284.0</v>
      </c>
      <c r="D3439" s="2" t="s">
        <v>10430</v>
      </c>
      <c r="E3439" s="1" t="s">
        <v>921</v>
      </c>
      <c r="F3439" s="1" t="s">
        <v>5943</v>
      </c>
      <c r="G3439" s="3" t="str">
        <f t="shared" si="1"/>
        <v>David Payne</v>
      </c>
      <c r="H3439" s="3" t="str">
        <f t="shared" si="2"/>
        <v>DAVID PAYNE</v>
      </c>
      <c r="J3439" s="1" t="s">
        <v>57</v>
      </c>
      <c r="K3439" s="1" t="s">
        <v>50</v>
      </c>
      <c r="L3439" s="1">
        <v>500.0</v>
      </c>
      <c r="M3439" s="1" t="s">
        <v>58</v>
      </c>
      <c r="N3439" s="1" t="s">
        <v>10418</v>
      </c>
      <c r="O3439" s="4">
        <v>44352.0</v>
      </c>
      <c r="P3439" s="4">
        <v>44330.0</v>
      </c>
      <c r="Q3439" s="1" t="s">
        <v>11084</v>
      </c>
      <c r="R3439" s="1" t="s">
        <v>2658</v>
      </c>
      <c r="S3439" s="1" t="s">
        <v>32</v>
      </c>
      <c r="T3439" s="1">
        <v>75033.0</v>
      </c>
      <c r="U3439" s="1" t="s">
        <v>11085</v>
      </c>
    </row>
    <row r="3440">
      <c r="A3440" s="1" t="s">
        <v>11086</v>
      </c>
      <c r="B3440" s="1">
        <v>76443.0</v>
      </c>
      <c r="C3440" s="1">
        <v>2284.0</v>
      </c>
      <c r="D3440" s="2" t="s">
        <v>10430</v>
      </c>
      <c r="E3440" s="1" t="s">
        <v>921</v>
      </c>
      <c r="F3440" s="1" t="s">
        <v>922</v>
      </c>
      <c r="G3440" s="3" t="str">
        <f t="shared" si="1"/>
        <v>David Parsons</v>
      </c>
      <c r="H3440" s="3" t="str">
        <f t="shared" si="2"/>
        <v>DAVID PARSONS</v>
      </c>
      <c r="J3440" s="1" t="s">
        <v>57</v>
      </c>
      <c r="K3440" s="1" t="s">
        <v>50</v>
      </c>
      <c r="L3440" s="1">
        <v>500.0</v>
      </c>
      <c r="M3440" s="1" t="s">
        <v>58</v>
      </c>
      <c r="N3440" s="1" t="s">
        <v>10418</v>
      </c>
      <c r="O3440" s="4">
        <v>44352.0</v>
      </c>
      <c r="P3440" s="4">
        <v>44319.0</v>
      </c>
      <c r="Q3440" s="1" t="s">
        <v>11087</v>
      </c>
      <c r="R3440" s="1" t="s">
        <v>31</v>
      </c>
      <c r="S3440" s="1" t="s">
        <v>32</v>
      </c>
      <c r="T3440" s="1">
        <v>75206.0</v>
      </c>
      <c r="U3440" s="1" t="s">
        <v>11088</v>
      </c>
    </row>
    <row r="3441">
      <c r="A3441" s="1" t="s">
        <v>11089</v>
      </c>
      <c r="B3441" s="1">
        <v>76520.0</v>
      </c>
      <c r="C3441" s="1">
        <v>2284.0</v>
      </c>
      <c r="D3441" s="2" t="s">
        <v>10430</v>
      </c>
      <c r="E3441" s="1" t="s">
        <v>11090</v>
      </c>
      <c r="F3441" s="1" t="s">
        <v>8962</v>
      </c>
      <c r="G3441" s="3" t="str">
        <f t="shared" si="1"/>
        <v>Warren Andres</v>
      </c>
      <c r="H3441" s="3" t="str">
        <f t="shared" si="2"/>
        <v>WARREN ANDRES</v>
      </c>
      <c r="J3441" s="1" t="s">
        <v>57</v>
      </c>
      <c r="K3441" s="1" t="s">
        <v>50</v>
      </c>
      <c r="L3441" s="1">
        <v>500.0</v>
      </c>
      <c r="M3441" s="1" t="s">
        <v>58</v>
      </c>
      <c r="N3441" s="1" t="s">
        <v>10418</v>
      </c>
      <c r="O3441" s="4">
        <v>44352.0</v>
      </c>
      <c r="P3441" s="4">
        <v>44328.0</v>
      </c>
      <c r="Q3441" s="1" t="s">
        <v>11091</v>
      </c>
      <c r="R3441" s="1" t="s">
        <v>31</v>
      </c>
      <c r="S3441" s="1" t="s">
        <v>32</v>
      </c>
      <c r="T3441" s="1">
        <v>75219.0</v>
      </c>
      <c r="U3441" s="1" t="s">
        <v>11092</v>
      </c>
    </row>
    <row r="3442">
      <c r="A3442" s="1" t="s">
        <v>11093</v>
      </c>
      <c r="B3442" s="1">
        <v>76686.0</v>
      </c>
      <c r="C3442" s="1">
        <v>2284.0</v>
      </c>
      <c r="D3442" s="2" t="s">
        <v>10430</v>
      </c>
      <c r="E3442" s="1" t="s">
        <v>3678</v>
      </c>
      <c r="F3442" s="1" t="s">
        <v>422</v>
      </c>
      <c r="G3442" s="3" t="str">
        <f t="shared" si="1"/>
        <v>Marshall Mills</v>
      </c>
      <c r="H3442" s="3" t="str">
        <f t="shared" si="2"/>
        <v>MARSHALL MILLS</v>
      </c>
      <c r="J3442" s="1" t="s">
        <v>57</v>
      </c>
      <c r="K3442" s="1" t="s">
        <v>50</v>
      </c>
      <c r="L3442" s="1">
        <v>500.0</v>
      </c>
      <c r="M3442" s="1" t="s">
        <v>58</v>
      </c>
      <c r="N3442" s="1" t="s">
        <v>10418</v>
      </c>
      <c r="O3442" s="4">
        <v>44352.0</v>
      </c>
      <c r="P3442" s="4">
        <v>44330.0</v>
      </c>
      <c r="Q3442" s="1" t="s">
        <v>11094</v>
      </c>
      <c r="R3442" s="1" t="s">
        <v>31</v>
      </c>
      <c r="S3442" s="1" t="s">
        <v>32</v>
      </c>
      <c r="T3442" s="1">
        <v>75225.0</v>
      </c>
      <c r="U3442" s="1" t="s">
        <v>11095</v>
      </c>
    </row>
    <row r="3443">
      <c r="A3443" s="1" t="s">
        <v>11096</v>
      </c>
      <c r="B3443" s="1">
        <v>76767.0</v>
      </c>
      <c r="C3443" s="1">
        <v>2284.0</v>
      </c>
      <c r="D3443" s="2" t="s">
        <v>10430</v>
      </c>
      <c r="E3443" s="1" t="s">
        <v>7075</v>
      </c>
      <c r="F3443" s="1" t="s">
        <v>7076</v>
      </c>
      <c r="G3443" s="3" t="str">
        <f t="shared" si="1"/>
        <v>Kristian Teleki</v>
      </c>
      <c r="H3443" s="3" t="str">
        <f t="shared" si="2"/>
        <v>KRISTIAN TELEKI</v>
      </c>
      <c r="J3443" s="1" t="s">
        <v>57</v>
      </c>
      <c r="K3443" s="1" t="s">
        <v>50</v>
      </c>
      <c r="L3443" s="1">
        <v>500.0</v>
      </c>
      <c r="M3443" s="1" t="s">
        <v>58</v>
      </c>
      <c r="N3443" s="1" t="s">
        <v>10418</v>
      </c>
      <c r="O3443" s="4">
        <v>44352.0</v>
      </c>
      <c r="P3443" s="4">
        <v>44334.0</v>
      </c>
      <c r="Q3443" s="1" t="s">
        <v>11097</v>
      </c>
      <c r="R3443" s="1" t="s">
        <v>7023</v>
      </c>
      <c r="S3443" s="1" t="s">
        <v>32</v>
      </c>
      <c r="T3443" s="1">
        <v>76226.0</v>
      </c>
      <c r="U3443" s="1" t="s">
        <v>11098</v>
      </c>
    </row>
    <row r="3444">
      <c r="A3444" s="1" t="s">
        <v>11099</v>
      </c>
      <c r="B3444" s="1">
        <v>76525.0</v>
      </c>
      <c r="C3444" s="1">
        <v>2284.0</v>
      </c>
      <c r="D3444" s="2" t="s">
        <v>10430</v>
      </c>
      <c r="E3444" s="1" t="s">
        <v>7962</v>
      </c>
      <c r="F3444" s="1" t="s">
        <v>11013</v>
      </c>
      <c r="G3444" s="3" t="str">
        <f t="shared" si="1"/>
        <v>Rhonda McCune</v>
      </c>
      <c r="H3444" s="3" t="str">
        <f t="shared" si="2"/>
        <v>RHONDA MCCUNE</v>
      </c>
      <c r="J3444" s="1" t="s">
        <v>57</v>
      </c>
      <c r="K3444" s="1" t="s">
        <v>50</v>
      </c>
      <c r="L3444" s="1">
        <v>500.0</v>
      </c>
      <c r="M3444" s="1" t="s">
        <v>58</v>
      </c>
      <c r="N3444" s="1" t="s">
        <v>10418</v>
      </c>
      <c r="O3444" s="4">
        <v>44352.0</v>
      </c>
      <c r="P3444" s="4">
        <v>44328.0</v>
      </c>
      <c r="Q3444" s="1" t="s">
        <v>11100</v>
      </c>
      <c r="R3444" s="1" t="s">
        <v>31</v>
      </c>
      <c r="S3444" s="1" t="s">
        <v>32</v>
      </c>
      <c r="T3444" s="1">
        <v>75214.0</v>
      </c>
      <c r="U3444" s="1" t="s">
        <v>11101</v>
      </c>
    </row>
    <row r="3445">
      <c r="A3445" s="1" t="s">
        <v>11102</v>
      </c>
      <c r="B3445" s="1">
        <v>76508.0</v>
      </c>
      <c r="C3445" s="1">
        <v>2284.0</v>
      </c>
      <c r="D3445" s="2" t="s">
        <v>10430</v>
      </c>
      <c r="E3445" s="1" t="s">
        <v>11103</v>
      </c>
      <c r="F3445" s="1" t="s">
        <v>5067</v>
      </c>
      <c r="G3445" s="3" t="str">
        <f t="shared" si="1"/>
        <v>Greg Miller</v>
      </c>
      <c r="H3445" s="3" t="str">
        <f t="shared" si="2"/>
        <v>GREG MILLER</v>
      </c>
      <c r="J3445" s="1" t="s">
        <v>57</v>
      </c>
      <c r="K3445" s="1" t="s">
        <v>50</v>
      </c>
      <c r="L3445" s="1">
        <v>500.0</v>
      </c>
      <c r="M3445" s="1" t="s">
        <v>58</v>
      </c>
      <c r="N3445" s="1" t="s">
        <v>10418</v>
      </c>
      <c r="O3445" s="4">
        <v>44352.0</v>
      </c>
      <c r="P3445" s="4">
        <v>44327.0</v>
      </c>
      <c r="Q3445" s="1" t="s">
        <v>11104</v>
      </c>
      <c r="R3445" s="1" t="s">
        <v>31</v>
      </c>
      <c r="S3445" s="1" t="s">
        <v>32</v>
      </c>
      <c r="T3445" s="1">
        <v>75225.0</v>
      </c>
      <c r="U3445" s="1" t="s">
        <v>11105</v>
      </c>
    </row>
    <row r="3446">
      <c r="A3446" s="1" t="s">
        <v>11106</v>
      </c>
      <c r="B3446" s="1">
        <v>76379.0</v>
      </c>
      <c r="C3446" s="1">
        <v>2284.0</v>
      </c>
      <c r="D3446" s="2" t="s">
        <v>10430</v>
      </c>
      <c r="E3446" s="1" t="s">
        <v>921</v>
      </c>
      <c r="F3446" s="1" t="s">
        <v>10512</v>
      </c>
      <c r="G3446" s="3" t="str">
        <f t="shared" si="1"/>
        <v>David Kay</v>
      </c>
      <c r="H3446" s="3" t="str">
        <f t="shared" si="2"/>
        <v>DAVID KAY</v>
      </c>
      <c r="J3446" s="1" t="s">
        <v>57</v>
      </c>
      <c r="K3446" s="1" t="s">
        <v>50</v>
      </c>
      <c r="L3446" s="1">
        <v>500.0</v>
      </c>
      <c r="M3446" s="1" t="s">
        <v>58</v>
      </c>
      <c r="N3446" s="1" t="s">
        <v>10418</v>
      </c>
      <c r="O3446" s="4">
        <v>44352.0</v>
      </c>
      <c r="P3446" s="4">
        <v>44310.0</v>
      </c>
      <c r="Q3446" s="1" t="s">
        <v>11107</v>
      </c>
      <c r="R3446" s="1" t="s">
        <v>31</v>
      </c>
      <c r="S3446" s="1" t="s">
        <v>32</v>
      </c>
      <c r="T3446" s="1">
        <v>75206.0</v>
      </c>
      <c r="U3446" s="1" t="s">
        <v>11108</v>
      </c>
    </row>
    <row r="3447">
      <c r="A3447" s="1" t="s">
        <v>11109</v>
      </c>
      <c r="B3447" s="1">
        <v>76475.0</v>
      </c>
      <c r="C3447" s="1">
        <v>2284.0</v>
      </c>
      <c r="D3447" s="2" t="s">
        <v>10430</v>
      </c>
      <c r="E3447" s="1" t="s">
        <v>151</v>
      </c>
      <c r="F3447" s="1" t="s">
        <v>1403</v>
      </c>
      <c r="G3447" s="3" t="str">
        <f t="shared" si="1"/>
        <v>Patrick Crow</v>
      </c>
      <c r="H3447" s="3" t="str">
        <f t="shared" si="2"/>
        <v>PATRICK CROW</v>
      </c>
      <c r="J3447" s="1" t="s">
        <v>57</v>
      </c>
      <c r="K3447" s="1" t="s">
        <v>50</v>
      </c>
      <c r="L3447" s="1">
        <v>500.0</v>
      </c>
      <c r="M3447" s="1" t="s">
        <v>58</v>
      </c>
      <c r="N3447" s="1" t="s">
        <v>10418</v>
      </c>
      <c r="O3447" s="4">
        <v>44352.0</v>
      </c>
      <c r="P3447" s="4">
        <v>44326.0</v>
      </c>
      <c r="Q3447" s="1" t="s">
        <v>5248</v>
      </c>
      <c r="R3447" s="1" t="s">
        <v>31</v>
      </c>
      <c r="S3447" s="1" t="s">
        <v>32</v>
      </c>
      <c r="T3447" s="1">
        <v>75229.0</v>
      </c>
      <c r="U3447" s="1" t="s">
        <v>5249</v>
      </c>
    </row>
    <row r="3448">
      <c r="A3448" s="1" t="s">
        <v>11110</v>
      </c>
      <c r="B3448" s="1">
        <v>76442.0</v>
      </c>
      <c r="C3448" s="1">
        <v>2284.0</v>
      </c>
      <c r="D3448" s="2" t="s">
        <v>10430</v>
      </c>
      <c r="E3448" s="1" t="s">
        <v>547</v>
      </c>
      <c r="F3448" s="1" t="s">
        <v>11111</v>
      </c>
      <c r="G3448" s="3" t="str">
        <f t="shared" si="1"/>
        <v>John Smart</v>
      </c>
      <c r="H3448" s="3" t="str">
        <f t="shared" si="2"/>
        <v>JOHN SMART</v>
      </c>
      <c r="J3448" s="1" t="s">
        <v>57</v>
      </c>
      <c r="K3448" s="1" t="s">
        <v>50</v>
      </c>
      <c r="L3448" s="1">
        <v>500.0</v>
      </c>
      <c r="M3448" s="1" t="s">
        <v>58</v>
      </c>
      <c r="N3448" s="1" t="s">
        <v>10418</v>
      </c>
      <c r="O3448" s="4">
        <v>44352.0</v>
      </c>
      <c r="P3448" s="4">
        <v>44319.0</v>
      </c>
      <c r="Q3448" s="1" t="s">
        <v>11112</v>
      </c>
      <c r="R3448" s="1" t="s">
        <v>31</v>
      </c>
      <c r="S3448" s="1" t="s">
        <v>32</v>
      </c>
      <c r="T3448" s="1">
        <v>75214.0</v>
      </c>
      <c r="U3448" s="1" t="s">
        <v>11113</v>
      </c>
    </row>
    <row r="3449">
      <c r="A3449" s="1" t="s">
        <v>11114</v>
      </c>
      <c r="B3449" s="1">
        <v>76405.0</v>
      </c>
      <c r="C3449" s="1">
        <v>2284.0</v>
      </c>
      <c r="D3449" s="2" t="s">
        <v>10430</v>
      </c>
      <c r="E3449" s="1" t="s">
        <v>7003</v>
      </c>
      <c r="F3449" s="1" t="s">
        <v>4213</v>
      </c>
      <c r="G3449" s="3" t="str">
        <f t="shared" si="1"/>
        <v>Virginia Allison</v>
      </c>
      <c r="H3449" s="3" t="str">
        <f t="shared" si="2"/>
        <v>VIRGINIA ALLISON</v>
      </c>
      <c r="J3449" s="1" t="s">
        <v>57</v>
      </c>
      <c r="K3449" s="1" t="s">
        <v>50</v>
      </c>
      <c r="L3449" s="1">
        <v>500.0</v>
      </c>
      <c r="M3449" s="1" t="s">
        <v>58</v>
      </c>
      <c r="N3449" s="1" t="s">
        <v>10418</v>
      </c>
      <c r="O3449" s="4">
        <v>44352.0</v>
      </c>
      <c r="P3449" s="4">
        <v>44317.0</v>
      </c>
      <c r="Q3449" s="1" t="s">
        <v>11115</v>
      </c>
      <c r="R3449" s="1" t="s">
        <v>31</v>
      </c>
      <c r="S3449" s="1" t="s">
        <v>32</v>
      </c>
      <c r="T3449" s="1">
        <v>75205.0</v>
      </c>
      <c r="U3449" s="1" t="s">
        <v>11116</v>
      </c>
    </row>
    <row r="3450">
      <c r="A3450" s="1" t="s">
        <v>11117</v>
      </c>
      <c r="B3450" s="1">
        <v>76412.0</v>
      </c>
      <c r="C3450" s="1">
        <v>2284.0</v>
      </c>
      <c r="D3450" s="2" t="s">
        <v>10430</v>
      </c>
      <c r="E3450" s="1" t="s">
        <v>1342</v>
      </c>
      <c r="F3450" s="1" t="s">
        <v>11118</v>
      </c>
      <c r="G3450" s="3" t="str">
        <f t="shared" si="1"/>
        <v>Kenneth Sandstad</v>
      </c>
      <c r="H3450" s="3" t="str">
        <f t="shared" si="2"/>
        <v>KENNETH SANDSTAD</v>
      </c>
      <c r="J3450" s="1" t="s">
        <v>57</v>
      </c>
      <c r="K3450" s="1" t="s">
        <v>50</v>
      </c>
      <c r="L3450" s="1">
        <v>500.0</v>
      </c>
      <c r="M3450" s="1" t="s">
        <v>58</v>
      </c>
      <c r="N3450" s="1" t="s">
        <v>10418</v>
      </c>
      <c r="O3450" s="4">
        <v>44352.0</v>
      </c>
      <c r="P3450" s="4">
        <v>44319.0</v>
      </c>
      <c r="Q3450" s="1" t="s">
        <v>5151</v>
      </c>
      <c r="R3450" s="1" t="s">
        <v>31</v>
      </c>
      <c r="S3450" s="1" t="s">
        <v>32</v>
      </c>
      <c r="T3450" s="1">
        <v>75209.0</v>
      </c>
      <c r="U3450" s="1" t="s">
        <v>11119</v>
      </c>
    </row>
    <row r="3451">
      <c r="A3451" s="1" t="s">
        <v>11120</v>
      </c>
      <c r="B3451" s="1">
        <v>76434.0</v>
      </c>
      <c r="C3451" s="1">
        <v>2284.0</v>
      </c>
      <c r="D3451" s="2" t="s">
        <v>10430</v>
      </c>
      <c r="E3451" s="1" t="s">
        <v>1324</v>
      </c>
      <c r="F3451" s="1" t="s">
        <v>1325</v>
      </c>
      <c r="G3451" s="3" t="str">
        <f t="shared" si="1"/>
        <v>Ronald Steinhart</v>
      </c>
      <c r="H3451" s="3" t="str">
        <f t="shared" si="2"/>
        <v>RONALD STEINHART</v>
      </c>
      <c r="J3451" s="1" t="s">
        <v>57</v>
      </c>
      <c r="K3451" s="1" t="s">
        <v>50</v>
      </c>
      <c r="L3451" s="1">
        <v>500.0</v>
      </c>
      <c r="M3451" s="1" t="s">
        <v>58</v>
      </c>
      <c r="N3451" s="1" t="s">
        <v>10418</v>
      </c>
      <c r="O3451" s="4">
        <v>44352.0</v>
      </c>
      <c r="P3451" s="4">
        <v>44319.0</v>
      </c>
      <c r="Q3451" s="1" t="s">
        <v>6891</v>
      </c>
      <c r="R3451" s="1" t="s">
        <v>31</v>
      </c>
      <c r="S3451" s="1" t="s">
        <v>32</v>
      </c>
      <c r="T3451" s="1">
        <v>75230.0</v>
      </c>
      <c r="U3451" s="1" t="s">
        <v>6892</v>
      </c>
    </row>
    <row r="3452">
      <c r="A3452" s="1" t="s">
        <v>11121</v>
      </c>
      <c r="B3452" s="1">
        <v>76482.0</v>
      </c>
      <c r="C3452" s="1">
        <v>2284.0</v>
      </c>
      <c r="D3452" s="2" t="s">
        <v>10430</v>
      </c>
      <c r="E3452" s="1" t="s">
        <v>3649</v>
      </c>
      <c r="F3452" s="1" t="s">
        <v>11122</v>
      </c>
      <c r="G3452" s="3" t="str">
        <f t="shared" si="1"/>
        <v>Douglas Newby</v>
      </c>
      <c r="H3452" s="3" t="str">
        <f t="shared" si="2"/>
        <v>DOUGLAS NEWBY</v>
      </c>
      <c r="J3452" s="1" t="s">
        <v>57</v>
      </c>
      <c r="K3452" s="1" t="s">
        <v>50</v>
      </c>
      <c r="L3452" s="1">
        <v>500.0</v>
      </c>
      <c r="M3452" s="1" t="s">
        <v>58</v>
      </c>
      <c r="N3452" s="1" t="s">
        <v>10418</v>
      </c>
      <c r="O3452" s="4">
        <v>44352.0</v>
      </c>
      <c r="P3452" s="4">
        <v>44327.0</v>
      </c>
      <c r="Q3452" s="1" t="s">
        <v>11123</v>
      </c>
      <c r="R3452" s="1" t="s">
        <v>31</v>
      </c>
      <c r="S3452" s="1" t="s">
        <v>32</v>
      </c>
      <c r="T3452" s="1">
        <v>75214.0</v>
      </c>
      <c r="U3452" s="1" t="s">
        <v>11124</v>
      </c>
    </row>
    <row r="3453">
      <c r="A3453" s="1" t="s">
        <v>11125</v>
      </c>
      <c r="B3453" s="1">
        <v>76788.0</v>
      </c>
      <c r="C3453" s="1">
        <v>2284.0</v>
      </c>
      <c r="D3453" s="2" t="s">
        <v>10430</v>
      </c>
      <c r="E3453" s="1" t="s">
        <v>1079</v>
      </c>
      <c r="F3453" s="1" t="s">
        <v>126</v>
      </c>
      <c r="G3453" s="3" t="str">
        <f t="shared" si="1"/>
        <v>Walter Mitchell</v>
      </c>
      <c r="H3453" s="3" t="str">
        <f t="shared" si="2"/>
        <v>WALTER MITCHELL</v>
      </c>
      <c r="J3453" s="1" t="s">
        <v>57</v>
      </c>
      <c r="K3453" s="1" t="s">
        <v>50</v>
      </c>
      <c r="L3453" s="1">
        <v>500.0</v>
      </c>
      <c r="M3453" s="1" t="s">
        <v>58</v>
      </c>
      <c r="N3453" s="1" t="s">
        <v>10418</v>
      </c>
      <c r="O3453" s="4">
        <v>44352.0</v>
      </c>
      <c r="P3453" s="4">
        <v>44336.0</v>
      </c>
      <c r="Q3453" s="1" t="s">
        <v>11126</v>
      </c>
      <c r="R3453" s="1" t="s">
        <v>31</v>
      </c>
      <c r="S3453" s="1" t="s">
        <v>32</v>
      </c>
      <c r="T3453" s="1">
        <v>75225.0</v>
      </c>
      <c r="U3453" s="1" t="s">
        <v>11127</v>
      </c>
    </row>
    <row r="3454">
      <c r="A3454" s="1" t="s">
        <v>11128</v>
      </c>
      <c r="B3454" s="1">
        <v>76700.0</v>
      </c>
      <c r="C3454" s="1">
        <v>2284.0</v>
      </c>
      <c r="D3454" s="2" t="s">
        <v>10430</v>
      </c>
      <c r="E3454" s="1" t="s">
        <v>5292</v>
      </c>
      <c r="F3454" s="1" t="s">
        <v>131</v>
      </c>
      <c r="G3454" s="3" t="str">
        <f t="shared" si="1"/>
        <v>Willis Johnson</v>
      </c>
      <c r="H3454" s="3" t="str">
        <f t="shared" si="2"/>
        <v>WILLIS JOHNSON</v>
      </c>
      <c r="J3454" s="1" t="s">
        <v>57</v>
      </c>
      <c r="K3454" s="1" t="s">
        <v>50</v>
      </c>
      <c r="L3454" s="1">
        <v>500.0</v>
      </c>
      <c r="M3454" s="1" t="s">
        <v>58</v>
      </c>
      <c r="N3454" s="1" t="s">
        <v>10418</v>
      </c>
      <c r="O3454" s="4">
        <v>44352.0</v>
      </c>
      <c r="P3454" s="4">
        <v>44331.0</v>
      </c>
      <c r="Q3454" s="1" t="s">
        <v>6578</v>
      </c>
      <c r="R3454" s="1" t="s">
        <v>31</v>
      </c>
      <c r="S3454" s="1" t="s">
        <v>32</v>
      </c>
      <c r="T3454" s="1">
        <v>75215.0</v>
      </c>
      <c r="U3454" s="1" t="s">
        <v>6579</v>
      </c>
    </row>
    <row r="3455">
      <c r="A3455" s="1" t="s">
        <v>11129</v>
      </c>
      <c r="B3455" s="1">
        <v>76380.0</v>
      </c>
      <c r="C3455" s="1">
        <v>2284.0</v>
      </c>
      <c r="D3455" s="2" t="s">
        <v>10430</v>
      </c>
      <c r="E3455" s="1" t="s">
        <v>1798</v>
      </c>
      <c r="F3455" s="1" t="s">
        <v>9136</v>
      </c>
      <c r="G3455" s="3" t="str">
        <f t="shared" si="1"/>
        <v>Joseph Grant</v>
      </c>
      <c r="H3455" s="3" t="str">
        <f t="shared" si="2"/>
        <v>JOSEPH GRANT</v>
      </c>
      <c r="J3455" s="1" t="s">
        <v>57</v>
      </c>
      <c r="K3455" s="1" t="s">
        <v>50</v>
      </c>
      <c r="L3455" s="1">
        <v>500.0</v>
      </c>
      <c r="M3455" s="1" t="s">
        <v>58</v>
      </c>
      <c r="N3455" s="1" t="s">
        <v>10418</v>
      </c>
      <c r="O3455" s="4">
        <v>44352.0</v>
      </c>
      <c r="P3455" s="4">
        <v>44310.0</v>
      </c>
      <c r="Q3455" s="1" t="s">
        <v>11130</v>
      </c>
      <c r="R3455" s="1" t="s">
        <v>31</v>
      </c>
      <c r="S3455" s="1" t="s">
        <v>32</v>
      </c>
      <c r="T3455" s="1">
        <v>75205.0</v>
      </c>
      <c r="U3455" s="1" t="s">
        <v>11131</v>
      </c>
    </row>
    <row r="3456">
      <c r="A3456" s="1" t="s">
        <v>11132</v>
      </c>
      <c r="B3456" s="1">
        <v>76463.0</v>
      </c>
      <c r="C3456" s="1">
        <v>2284.0</v>
      </c>
      <c r="D3456" s="2" t="s">
        <v>10430</v>
      </c>
      <c r="E3456" s="1" t="s">
        <v>916</v>
      </c>
      <c r="F3456" s="1" t="s">
        <v>1080</v>
      </c>
      <c r="G3456" s="3" t="str">
        <f t="shared" si="1"/>
        <v>Alan Walne</v>
      </c>
      <c r="H3456" s="3" t="str">
        <f t="shared" si="2"/>
        <v>ALAN WALNE</v>
      </c>
      <c r="J3456" s="1" t="s">
        <v>57</v>
      </c>
      <c r="K3456" s="1" t="s">
        <v>50</v>
      </c>
      <c r="L3456" s="1">
        <v>500.0</v>
      </c>
      <c r="M3456" s="1" t="s">
        <v>58</v>
      </c>
      <c r="N3456" s="1" t="s">
        <v>10418</v>
      </c>
      <c r="O3456" s="4">
        <v>44352.0</v>
      </c>
      <c r="P3456" s="4">
        <v>44325.0</v>
      </c>
      <c r="Q3456" s="1" t="s">
        <v>1081</v>
      </c>
      <c r="R3456" s="1" t="s">
        <v>31</v>
      </c>
      <c r="S3456" s="1" t="s">
        <v>32</v>
      </c>
      <c r="T3456" s="1">
        <v>75238.0</v>
      </c>
      <c r="U3456" s="1" t="s">
        <v>1082</v>
      </c>
    </row>
    <row r="3457">
      <c r="A3457" s="1" t="s">
        <v>11133</v>
      </c>
      <c r="B3457" s="1">
        <v>76445.0</v>
      </c>
      <c r="C3457" s="1">
        <v>2284.0</v>
      </c>
      <c r="D3457" s="2" t="s">
        <v>10430</v>
      </c>
      <c r="E3457" s="1" t="s">
        <v>1760</v>
      </c>
      <c r="F3457" s="1" t="s">
        <v>11134</v>
      </c>
      <c r="G3457" s="3" t="str">
        <f t="shared" si="1"/>
        <v>Jennifer Altabef</v>
      </c>
      <c r="H3457" s="3" t="str">
        <f t="shared" si="2"/>
        <v>JENNIFER ALTABEF</v>
      </c>
      <c r="J3457" s="1" t="s">
        <v>57</v>
      </c>
      <c r="K3457" s="1" t="s">
        <v>50</v>
      </c>
      <c r="L3457" s="1">
        <v>500.0</v>
      </c>
      <c r="M3457" s="1" t="s">
        <v>58</v>
      </c>
      <c r="N3457" s="1" t="s">
        <v>10418</v>
      </c>
      <c r="O3457" s="4">
        <v>44352.0</v>
      </c>
      <c r="P3457" s="4">
        <v>44319.0</v>
      </c>
      <c r="Q3457" s="1" t="s">
        <v>11135</v>
      </c>
      <c r="R3457" s="1" t="s">
        <v>31</v>
      </c>
      <c r="S3457" s="1" t="s">
        <v>32</v>
      </c>
      <c r="T3457" s="1">
        <v>75229.0</v>
      </c>
      <c r="U3457" s="1" t="s">
        <v>11136</v>
      </c>
    </row>
    <row r="3458">
      <c r="A3458" s="1" t="s">
        <v>11137</v>
      </c>
      <c r="B3458" s="1">
        <v>76398.0</v>
      </c>
      <c r="C3458" s="1">
        <v>2284.0</v>
      </c>
      <c r="D3458" s="2" t="s">
        <v>10430</v>
      </c>
      <c r="E3458" s="1" t="s">
        <v>1021</v>
      </c>
      <c r="F3458" s="1" t="s">
        <v>11138</v>
      </c>
      <c r="G3458" s="3" t="str">
        <f t="shared" si="1"/>
        <v>James Volbrecht</v>
      </c>
      <c r="H3458" s="3" t="str">
        <f t="shared" si="2"/>
        <v>JAMES VOLBRECHT</v>
      </c>
      <c r="J3458" s="1" t="s">
        <v>57</v>
      </c>
      <c r="K3458" s="1" t="s">
        <v>50</v>
      </c>
      <c r="L3458" s="1">
        <v>500.0</v>
      </c>
      <c r="M3458" s="1" t="s">
        <v>58</v>
      </c>
      <c r="N3458" s="1" t="s">
        <v>10418</v>
      </c>
      <c r="O3458" s="4">
        <v>44352.0</v>
      </c>
      <c r="P3458" s="4">
        <v>44315.0</v>
      </c>
      <c r="Q3458" s="1" t="s">
        <v>11139</v>
      </c>
      <c r="R3458" s="1" t="s">
        <v>31</v>
      </c>
      <c r="S3458" s="1" t="s">
        <v>32</v>
      </c>
      <c r="T3458" s="1">
        <v>75204.0</v>
      </c>
      <c r="U3458" s="1" t="s">
        <v>11140</v>
      </c>
    </row>
    <row r="3459">
      <c r="A3459" s="1" t="s">
        <v>11141</v>
      </c>
      <c r="B3459" s="1">
        <v>76483.0</v>
      </c>
      <c r="C3459" s="1">
        <v>2284.0</v>
      </c>
      <c r="D3459" s="2" t="s">
        <v>10430</v>
      </c>
      <c r="E3459" s="1" t="s">
        <v>5251</v>
      </c>
      <c r="F3459" s="1" t="s">
        <v>5252</v>
      </c>
      <c r="G3459" s="3" t="str">
        <f t="shared" si="1"/>
        <v>PAM GERBER</v>
      </c>
      <c r="H3459" s="3" t="str">
        <f t="shared" si="2"/>
        <v>PAM GERBER</v>
      </c>
      <c r="J3459" s="1" t="s">
        <v>57</v>
      </c>
      <c r="K3459" s="1" t="s">
        <v>50</v>
      </c>
      <c r="L3459" s="1">
        <v>500.0</v>
      </c>
      <c r="M3459" s="1" t="s">
        <v>58</v>
      </c>
      <c r="N3459" s="1" t="s">
        <v>10418</v>
      </c>
      <c r="O3459" s="4">
        <v>44352.0</v>
      </c>
      <c r="P3459" s="4">
        <v>44327.0</v>
      </c>
      <c r="Q3459" s="1" t="s">
        <v>5253</v>
      </c>
      <c r="R3459" s="1" t="s">
        <v>60</v>
      </c>
      <c r="S3459" s="1" t="s">
        <v>32</v>
      </c>
      <c r="T3459" s="1">
        <v>75219.0</v>
      </c>
      <c r="U3459" s="1" t="s">
        <v>5254</v>
      </c>
    </row>
    <row r="3460">
      <c r="A3460" s="1" t="s">
        <v>11142</v>
      </c>
      <c r="B3460" s="1">
        <v>76911.0</v>
      </c>
      <c r="C3460" s="1">
        <v>2284.0</v>
      </c>
      <c r="D3460" s="2" t="s">
        <v>10430</v>
      </c>
      <c r="E3460" s="1" t="s">
        <v>1798</v>
      </c>
      <c r="F3460" s="1" t="s">
        <v>5880</v>
      </c>
      <c r="G3460" s="3" t="str">
        <f t="shared" si="1"/>
        <v>Joseph Pitchford</v>
      </c>
      <c r="H3460" s="3" t="str">
        <f t="shared" si="2"/>
        <v>JOSEPH PITCHFORD</v>
      </c>
      <c r="J3460" s="1" t="s">
        <v>57</v>
      </c>
      <c r="K3460" s="1" t="s">
        <v>50</v>
      </c>
      <c r="L3460" s="1">
        <v>500.0</v>
      </c>
      <c r="M3460" s="1" t="s">
        <v>58</v>
      </c>
      <c r="N3460" s="1" t="s">
        <v>10418</v>
      </c>
      <c r="O3460" s="4">
        <v>44352.0</v>
      </c>
      <c r="P3460" s="4">
        <v>44336.0</v>
      </c>
      <c r="Q3460" s="1" t="s">
        <v>5881</v>
      </c>
      <c r="R3460" s="1" t="s">
        <v>31</v>
      </c>
      <c r="S3460" s="1" t="s">
        <v>32</v>
      </c>
      <c r="T3460" s="1">
        <v>75230.0</v>
      </c>
      <c r="U3460" s="1" t="s">
        <v>5882</v>
      </c>
    </row>
    <row r="3461">
      <c r="A3461" s="1" t="s">
        <v>11143</v>
      </c>
      <c r="B3461" s="1">
        <v>77058.0</v>
      </c>
      <c r="C3461" s="1">
        <v>2284.0</v>
      </c>
      <c r="D3461" s="2" t="s">
        <v>10430</v>
      </c>
      <c r="E3461" s="1" t="s">
        <v>2673</v>
      </c>
      <c r="F3461" s="1" t="s">
        <v>361</v>
      </c>
      <c r="G3461" s="3" t="str">
        <f t="shared" si="1"/>
        <v>Jerry Brown</v>
      </c>
      <c r="H3461" s="3" t="str">
        <f t="shared" si="2"/>
        <v>JERRY BROWN</v>
      </c>
      <c r="J3461" s="1" t="s">
        <v>57</v>
      </c>
      <c r="K3461" s="1" t="s">
        <v>50</v>
      </c>
      <c r="L3461" s="1">
        <v>500.0</v>
      </c>
      <c r="M3461" s="1" t="s">
        <v>58</v>
      </c>
      <c r="N3461" s="1" t="s">
        <v>10418</v>
      </c>
      <c r="O3461" s="4">
        <v>44352.0</v>
      </c>
      <c r="P3461" s="4">
        <v>44338.0</v>
      </c>
      <c r="Q3461" s="1" t="s">
        <v>11144</v>
      </c>
      <c r="R3461" s="1" t="s">
        <v>11145</v>
      </c>
      <c r="S3461" s="1" t="s">
        <v>32</v>
      </c>
      <c r="T3461" s="1">
        <v>75154.0</v>
      </c>
      <c r="U3461" s="1" t="s">
        <v>11146</v>
      </c>
    </row>
    <row r="3462">
      <c r="A3462" s="1" t="s">
        <v>11147</v>
      </c>
      <c r="B3462" s="1">
        <v>76381.0</v>
      </c>
      <c r="C3462" s="1">
        <v>2284.0</v>
      </c>
      <c r="D3462" s="2" t="s">
        <v>10430</v>
      </c>
      <c r="E3462" s="1" t="s">
        <v>3171</v>
      </c>
      <c r="F3462" s="1" t="s">
        <v>11148</v>
      </c>
      <c r="G3462" s="3" t="str">
        <f t="shared" si="1"/>
        <v>George Milner</v>
      </c>
      <c r="H3462" s="3" t="str">
        <f t="shared" si="2"/>
        <v>GEORGE MILNER</v>
      </c>
      <c r="J3462" s="1" t="s">
        <v>57</v>
      </c>
      <c r="K3462" s="1" t="s">
        <v>50</v>
      </c>
      <c r="L3462" s="1">
        <v>500.0</v>
      </c>
      <c r="M3462" s="1" t="s">
        <v>58</v>
      </c>
      <c r="N3462" s="1" t="s">
        <v>10418</v>
      </c>
      <c r="O3462" s="4">
        <v>44352.0</v>
      </c>
      <c r="P3462" s="4">
        <v>44310.0</v>
      </c>
      <c r="Q3462" s="1" t="s">
        <v>11149</v>
      </c>
      <c r="R3462" s="1" t="s">
        <v>31</v>
      </c>
      <c r="S3462" s="1" t="s">
        <v>32</v>
      </c>
      <c r="T3462" s="1">
        <v>75201.0</v>
      </c>
      <c r="U3462" s="1" t="s">
        <v>11150</v>
      </c>
    </row>
    <row r="3463">
      <c r="A3463" s="1" t="s">
        <v>11151</v>
      </c>
      <c r="B3463" s="1">
        <v>76769.0</v>
      </c>
      <c r="C3463" s="1">
        <v>2284.0</v>
      </c>
      <c r="D3463" s="2" t="s">
        <v>10430</v>
      </c>
      <c r="E3463" s="1" t="s">
        <v>824</v>
      </c>
      <c r="F3463" s="1" t="s">
        <v>432</v>
      </c>
      <c r="G3463" s="3" t="str">
        <f t="shared" si="1"/>
        <v>Scott Smith</v>
      </c>
      <c r="H3463" s="3" t="str">
        <f t="shared" si="2"/>
        <v>SCOTT SMITH</v>
      </c>
      <c r="J3463" s="1" t="s">
        <v>57</v>
      </c>
      <c r="K3463" s="1" t="s">
        <v>50</v>
      </c>
      <c r="L3463" s="1">
        <v>500.0</v>
      </c>
      <c r="M3463" s="1" t="s">
        <v>58</v>
      </c>
      <c r="N3463" s="1" t="s">
        <v>10418</v>
      </c>
      <c r="O3463" s="4">
        <v>44352.0</v>
      </c>
      <c r="P3463" s="4">
        <v>44335.0</v>
      </c>
      <c r="Q3463" s="1" t="s">
        <v>11152</v>
      </c>
      <c r="R3463" s="1" t="s">
        <v>3184</v>
      </c>
      <c r="S3463" s="1" t="s">
        <v>32</v>
      </c>
      <c r="T3463" s="1">
        <v>75019.0</v>
      </c>
      <c r="U3463" s="1" t="s">
        <v>11153</v>
      </c>
    </row>
    <row r="3464">
      <c r="A3464" s="1" t="s">
        <v>11154</v>
      </c>
      <c r="B3464" s="1">
        <v>76458.0</v>
      </c>
      <c r="C3464" s="1">
        <v>2284.0</v>
      </c>
      <c r="D3464" s="2" t="s">
        <v>10430</v>
      </c>
      <c r="E3464" s="1" t="s">
        <v>799</v>
      </c>
      <c r="F3464" s="1" t="s">
        <v>1069</v>
      </c>
      <c r="G3464" s="3" t="str">
        <f t="shared" si="1"/>
        <v>Robert Abtahi</v>
      </c>
      <c r="H3464" s="3" t="str">
        <f t="shared" si="2"/>
        <v>ROBERT ABTAHI</v>
      </c>
      <c r="J3464" s="1" t="s">
        <v>57</v>
      </c>
      <c r="K3464" s="1" t="s">
        <v>50</v>
      </c>
      <c r="L3464" s="1">
        <v>500.0</v>
      </c>
      <c r="M3464" s="1" t="s">
        <v>58</v>
      </c>
      <c r="N3464" s="1" t="s">
        <v>10418</v>
      </c>
      <c r="O3464" s="4">
        <v>44352.0</v>
      </c>
      <c r="P3464" s="4">
        <v>44323.0</v>
      </c>
      <c r="Q3464" s="1" t="s">
        <v>10969</v>
      </c>
      <c r="R3464" s="1" t="s">
        <v>31</v>
      </c>
      <c r="S3464" s="1" t="s">
        <v>32</v>
      </c>
      <c r="T3464" s="1">
        <v>75203.0</v>
      </c>
      <c r="U3464" s="1" t="s">
        <v>10970</v>
      </c>
    </row>
    <row r="3465">
      <c r="A3465" s="1" t="s">
        <v>11155</v>
      </c>
      <c r="B3465" s="1">
        <v>76675.0</v>
      </c>
      <c r="C3465" s="1">
        <v>2284.0</v>
      </c>
      <c r="D3465" s="2" t="s">
        <v>10430</v>
      </c>
      <c r="E3465" s="1" t="s">
        <v>3171</v>
      </c>
      <c r="F3465" s="1" t="s">
        <v>11156</v>
      </c>
      <c r="G3465" s="3" t="str">
        <f t="shared" si="1"/>
        <v>George Masraff</v>
      </c>
      <c r="H3465" s="3" t="str">
        <f t="shared" si="2"/>
        <v>GEORGE MASRAFF</v>
      </c>
      <c r="J3465" s="1" t="s">
        <v>57</v>
      </c>
      <c r="K3465" s="1" t="s">
        <v>50</v>
      </c>
      <c r="L3465" s="1">
        <v>500.0</v>
      </c>
      <c r="M3465" s="1" t="s">
        <v>58</v>
      </c>
      <c r="N3465" s="1" t="s">
        <v>10418</v>
      </c>
      <c r="O3465" s="4">
        <v>44352.0</v>
      </c>
      <c r="P3465" s="4">
        <v>44329.0</v>
      </c>
      <c r="Q3465" s="1" t="s">
        <v>11157</v>
      </c>
      <c r="R3465" s="1" t="s">
        <v>323</v>
      </c>
      <c r="S3465" s="1" t="s">
        <v>32</v>
      </c>
      <c r="T3465" s="1">
        <v>77024.0</v>
      </c>
      <c r="U3465" s="1" t="s">
        <v>11158</v>
      </c>
    </row>
    <row r="3466">
      <c r="A3466" s="1" t="s">
        <v>11159</v>
      </c>
      <c r="B3466" s="1">
        <v>36532.0</v>
      </c>
      <c r="C3466" s="1">
        <v>2216.0</v>
      </c>
      <c r="D3466" s="2" t="s">
        <v>10426</v>
      </c>
      <c r="G3466" s="3" t="str">
        <f t="shared" si="1"/>
        <v> </v>
      </c>
      <c r="H3466" s="3" t="str">
        <f t="shared" si="2"/>
        <v> </v>
      </c>
      <c r="I3466" s="1" t="s">
        <v>1145</v>
      </c>
      <c r="J3466" s="1" t="s">
        <v>389</v>
      </c>
      <c r="K3466" s="1" t="s">
        <v>47</v>
      </c>
      <c r="L3466" s="1">
        <v>517.89</v>
      </c>
      <c r="M3466" s="1" t="s">
        <v>390</v>
      </c>
      <c r="N3466" s="1" t="s">
        <v>10418</v>
      </c>
      <c r="O3466" s="4">
        <v>44317.0</v>
      </c>
      <c r="P3466" s="4">
        <v>44300.0</v>
      </c>
      <c r="Q3466" s="1" t="s">
        <v>11160</v>
      </c>
      <c r="R3466" s="1" t="s">
        <v>31</v>
      </c>
      <c r="S3466" s="1" t="s">
        <v>32</v>
      </c>
      <c r="T3466" s="1">
        <v>75231.0</v>
      </c>
      <c r="U3466" s="1" t="s">
        <v>11161</v>
      </c>
    </row>
    <row r="3467">
      <c r="A3467" s="1" t="s">
        <v>11162</v>
      </c>
      <c r="B3467" s="1">
        <v>36526.0</v>
      </c>
      <c r="C3467" s="1">
        <v>2216.0</v>
      </c>
      <c r="D3467" s="2" t="s">
        <v>10426</v>
      </c>
      <c r="G3467" s="3" t="str">
        <f t="shared" si="1"/>
        <v> </v>
      </c>
      <c r="H3467" s="3" t="str">
        <f t="shared" si="2"/>
        <v> </v>
      </c>
      <c r="I3467" s="1" t="s">
        <v>1145</v>
      </c>
      <c r="J3467" s="1" t="s">
        <v>389</v>
      </c>
      <c r="K3467" s="1" t="s">
        <v>47</v>
      </c>
      <c r="L3467" s="1">
        <v>549.81</v>
      </c>
      <c r="M3467" s="1" t="s">
        <v>390</v>
      </c>
      <c r="N3467" s="1" t="s">
        <v>10418</v>
      </c>
      <c r="O3467" s="4">
        <v>44317.0</v>
      </c>
      <c r="P3467" s="4">
        <v>44280.0</v>
      </c>
      <c r="Q3467" s="1" t="s">
        <v>11160</v>
      </c>
      <c r="R3467" s="1" t="s">
        <v>31</v>
      </c>
      <c r="S3467" s="1" t="s">
        <v>32</v>
      </c>
      <c r="T3467" s="1">
        <v>75231.0</v>
      </c>
      <c r="U3467" s="1" t="s">
        <v>11161</v>
      </c>
    </row>
    <row r="3468">
      <c r="A3468" s="1" t="s">
        <v>11163</v>
      </c>
      <c r="B3468" s="1">
        <v>36529.0</v>
      </c>
      <c r="C3468" s="1">
        <v>2216.0</v>
      </c>
      <c r="D3468" s="2" t="s">
        <v>10426</v>
      </c>
      <c r="G3468" s="3" t="str">
        <f t="shared" si="1"/>
        <v> </v>
      </c>
      <c r="H3468" s="3" t="str">
        <f t="shared" si="2"/>
        <v> </v>
      </c>
      <c r="I3468" s="1" t="s">
        <v>11164</v>
      </c>
      <c r="J3468" s="1" t="s">
        <v>389</v>
      </c>
      <c r="K3468" s="1" t="s">
        <v>47</v>
      </c>
      <c r="L3468" s="1">
        <v>641.65</v>
      </c>
      <c r="M3468" s="1" t="s">
        <v>390</v>
      </c>
      <c r="N3468" s="1" t="s">
        <v>10418</v>
      </c>
      <c r="O3468" s="4">
        <v>44317.0</v>
      </c>
      <c r="P3468" s="4">
        <v>44283.0</v>
      </c>
      <c r="Q3468" s="1" t="s">
        <v>11165</v>
      </c>
      <c r="R3468" s="1" t="s">
        <v>853</v>
      </c>
      <c r="S3468" s="1" t="s">
        <v>375</v>
      </c>
      <c r="T3468" s="1">
        <v>10014.0</v>
      </c>
      <c r="U3468" s="1" t="s">
        <v>11166</v>
      </c>
    </row>
    <row r="3469">
      <c r="A3469" s="1" t="s">
        <v>11167</v>
      </c>
      <c r="B3469" s="1">
        <v>35874.0</v>
      </c>
      <c r="C3469" s="1">
        <v>2161.0</v>
      </c>
      <c r="D3469" s="2" t="s">
        <v>10424</v>
      </c>
      <c r="G3469" s="3" t="str">
        <f t="shared" si="1"/>
        <v> </v>
      </c>
      <c r="H3469" s="3" t="str">
        <f t="shared" si="2"/>
        <v> </v>
      </c>
      <c r="I3469" s="2" t="s">
        <v>11168</v>
      </c>
      <c r="J3469" s="1" t="s">
        <v>389</v>
      </c>
      <c r="K3469" s="1" t="s">
        <v>44</v>
      </c>
      <c r="L3469" s="1">
        <v>646.81</v>
      </c>
      <c r="M3469" s="1" t="s">
        <v>390</v>
      </c>
      <c r="N3469" s="1" t="s">
        <v>10418</v>
      </c>
      <c r="O3469" s="4">
        <v>44317.0</v>
      </c>
      <c r="P3469" s="4">
        <v>44242.0</v>
      </c>
      <c r="Q3469" s="1" t="s">
        <v>10955</v>
      </c>
      <c r="R3469" s="1" t="s">
        <v>2412</v>
      </c>
      <c r="S3469" s="1" t="s">
        <v>2413</v>
      </c>
      <c r="T3469" s="1">
        <v>98144.0</v>
      </c>
      <c r="U3469" s="1" t="s">
        <v>10956</v>
      </c>
    </row>
    <row r="3470">
      <c r="A3470" s="1" t="s">
        <v>11169</v>
      </c>
      <c r="B3470" s="1">
        <v>73501.0</v>
      </c>
      <c r="C3470" s="1">
        <v>2216.0</v>
      </c>
      <c r="D3470" s="2" t="s">
        <v>10426</v>
      </c>
      <c r="E3470" s="1" t="s">
        <v>167</v>
      </c>
      <c r="F3470" s="1" t="s">
        <v>1398</v>
      </c>
      <c r="G3470" s="3" t="str">
        <f t="shared" si="1"/>
        <v>Chris Luna</v>
      </c>
      <c r="H3470" s="3" t="str">
        <f t="shared" si="2"/>
        <v>CHRIS LUNA</v>
      </c>
      <c r="J3470" s="1" t="s">
        <v>57</v>
      </c>
      <c r="K3470" s="1" t="s">
        <v>47</v>
      </c>
      <c r="L3470" s="1">
        <v>750.0</v>
      </c>
      <c r="M3470" s="1" t="s">
        <v>58</v>
      </c>
      <c r="N3470" s="1" t="s">
        <v>10418</v>
      </c>
      <c r="O3470" s="4">
        <v>44317.0</v>
      </c>
      <c r="P3470" s="4">
        <v>44307.0</v>
      </c>
      <c r="Q3470" s="1" t="s">
        <v>1399</v>
      </c>
      <c r="R3470" s="1" t="s">
        <v>31</v>
      </c>
      <c r="S3470" s="1" t="s">
        <v>32</v>
      </c>
      <c r="T3470" s="1">
        <v>75201.0</v>
      </c>
      <c r="U3470" s="1" t="s">
        <v>11170</v>
      </c>
    </row>
    <row r="3471">
      <c r="A3471" s="1" t="s">
        <v>11171</v>
      </c>
      <c r="B3471" s="1">
        <v>77228.0</v>
      </c>
      <c r="C3471" s="1">
        <v>2284.0</v>
      </c>
      <c r="D3471" s="2" t="s">
        <v>10430</v>
      </c>
      <c r="E3471" s="1" t="s">
        <v>10873</v>
      </c>
      <c r="F3471" s="1" t="s">
        <v>11172</v>
      </c>
      <c r="G3471" s="3" t="str">
        <f t="shared" si="1"/>
        <v>Tamsak Kanoklukal</v>
      </c>
      <c r="H3471" s="3" t="str">
        <f t="shared" si="2"/>
        <v>TAMSAK KANOKLUKAL</v>
      </c>
      <c r="J3471" s="1" t="s">
        <v>57</v>
      </c>
      <c r="K3471" s="1" t="s">
        <v>50</v>
      </c>
      <c r="L3471" s="1">
        <v>750.0</v>
      </c>
      <c r="M3471" s="1" t="s">
        <v>58</v>
      </c>
      <c r="N3471" s="1" t="s">
        <v>10418</v>
      </c>
      <c r="O3471" s="4">
        <v>44352.0</v>
      </c>
      <c r="P3471" s="4">
        <v>44339.0</v>
      </c>
      <c r="Q3471" s="1" t="s">
        <v>10875</v>
      </c>
      <c r="R3471" s="1" t="s">
        <v>31</v>
      </c>
      <c r="S3471" s="1" t="s">
        <v>32</v>
      </c>
      <c r="T3471" s="1">
        <v>75219.0</v>
      </c>
      <c r="U3471" s="1" t="s">
        <v>10876</v>
      </c>
    </row>
    <row r="3472">
      <c r="A3472" s="1" t="s">
        <v>11173</v>
      </c>
      <c r="B3472" s="1">
        <v>76515.0</v>
      </c>
      <c r="C3472" s="1">
        <v>2284.0</v>
      </c>
      <c r="D3472" s="2" t="s">
        <v>10430</v>
      </c>
      <c r="E3472" s="1" t="s">
        <v>962</v>
      </c>
      <c r="F3472" s="1" t="s">
        <v>11174</v>
      </c>
      <c r="G3472" s="3" t="str">
        <f t="shared" si="1"/>
        <v>William Sandford</v>
      </c>
      <c r="H3472" s="3" t="str">
        <f t="shared" si="2"/>
        <v>WILLIAM SANDFORD</v>
      </c>
      <c r="J3472" s="1" t="s">
        <v>57</v>
      </c>
      <c r="K3472" s="1" t="s">
        <v>50</v>
      </c>
      <c r="L3472" s="1">
        <v>950.0</v>
      </c>
      <c r="M3472" s="1" t="s">
        <v>58</v>
      </c>
      <c r="N3472" s="1" t="s">
        <v>10418</v>
      </c>
      <c r="O3472" s="4">
        <v>44352.0</v>
      </c>
      <c r="P3472" s="4">
        <v>44327.0</v>
      </c>
      <c r="Q3472" s="1" t="s">
        <v>11175</v>
      </c>
      <c r="R3472" s="1" t="s">
        <v>1050</v>
      </c>
      <c r="S3472" s="1" t="s">
        <v>32</v>
      </c>
      <c r="T3472" s="1">
        <v>76234.0</v>
      </c>
      <c r="U3472" s="1" t="s">
        <v>11176</v>
      </c>
    </row>
    <row r="3473">
      <c r="A3473" s="1" t="s">
        <v>11177</v>
      </c>
      <c r="B3473" s="1">
        <v>65485.0</v>
      </c>
      <c r="C3473" s="1">
        <v>2034.0</v>
      </c>
      <c r="D3473" s="2" t="s">
        <v>10417</v>
      </c>
      <c r="E3473" s="1" t="s">
        <v>457</v>
      </c>
      <c r="F3473" s="1" t="s">
        <v>9937</v>
      </c>
      <c r="G3473" s="3" t="str">
        <f t="shared" si="1"/>
        <v>Barry Hancock</v>
      </c>
      <c r="H3473" s="3" t="str">
        <f t="shared" si="2"/>
        <v>BARRY HANCOCK</v>
      </c>
      <c r="J3473" s="1" t="s">
        <v>57</v>
      </c>
      <c r="K3473" s="1" t="s">
        <v>36</v>
      </c>
      <c r="L3473" s="1">
        <v>1000.0</v>
      </c>
      <c r="M3473" s="1" t="s">
        <v>58</v>
      </c>
      <c r="N3473" s="1" t="s">
        <v>10418</v>
      </c>
      <c r="O3473" s="4">
        <v>44317.0</v>
      </c>
      <c r="P3473" s="4">
        <v>43887.0</v>
      </c>
      <c r="Q3473" s="1" t="s">
        <v>11178</v>
      </c>
      <c r="R3473" s="1" t="s">
        <v>31</v>
      </c>
      <c r="S3473" s="1" t="s">
        <v>32</v>
      </c>
      <c r="T3473" s="1">
        <v>75205.0</v>
      </c>
      <c r="U3473" s="1" t="s">
        <v>11179</v>
      </c>
    </row>
    <row r="3474">
      <c r="A3474" s="1" t="s">
        <v>11180</v>
      </c>
      <c r="B3474" s="1">
        <v>65638.0</v>
      </c>
      <c r="C3474" s="1">
        <v>2077.0</v>
      </c>
      <c r="D3474" s="2" t="s">
        <v>10422</v>
      </c>
      <c r="E3474" s="1" t="s">
        <v>1356</v>
      </c>
      <c r="F3474" s="1" t="s">
        <v>9995</v>
      </c>
      <c r="G3474" s="3" t="str">
        <f t="shared" si="1"/>
        <v>Edward Blewett</v>
      </c>
      <c r="H3474" s="3" t="str">
        <f t="shared" si="2"/>
        <v>EDWARD BLEWETT</v>
      </c>
      <c r="J3474" s="1" t="s">
        <v>57</v>
      </c>
      <c r="K3474" s="1" t="s">
        <v>41</v>
      </c>
      <c r="L3474" s="1">
        <v>1000.0</v>
      </c>
      <c r="M3474" s="1" t="s">
        <v>58</v>
      </c>
      <c r="N3474" s="1" t="s">
        <v>10418</v>
      </c>
      <c r="O3474" s="4">
        <v>44317.0</v>
      </c>
      <c r="P3474" s="5">
        <v>44146.0</v>
      </c>
      <c r="Q3474" s="1" t="s">
        <v>11181</v>
      </c>
      <c r="R3474" s="1" t="s">
        <v>11182</v>
      </c>
      <c r="S3474" s="1" t="s">
        <v>2424</v>
      </c>
      <c r="T3474" s="1">
        <v>80015.0</v>
      </c>
      <c r="U3474" s="1" t="s">
        <v>11183</v>
      </c>
    </row>
    <row r="3475">
      <c r="A3475" s="1" t="s">
        <v>11184</v>
      </c>
      <c r="B3475" s="1">
        <v>65640.0</v>
      </c>
      <c r="C3475" s="1">
        <v>2077.0</v>
      </c>
      <c r="D3475" s="2" t="s">
        <v>10422</v>
      </c>
      <c r="E3475" s="1" t="s">
        <v>567</v>
      </c>
      <c r="F3475" s="1" t="s">
        <v>11185</v>
      </c>
      <c r="G3475" s="3" t="str">
        <f t="shared" si="1"/>
        <v>Daniel Hartnett</v>
      </c>
      <c r="H3475" s="3" t="str">
        <f t="shared" si="2"/>
        <v>DANIEL HARTNETT</v>
      </c>
      <c r="J3475" s="1" t="s">
        <v>57</v>
      </c>
      <c r="K3475" s="1" t="s">
        <v>41</v>
      </c>
      <c r="L3475" s="1">
        <v>1000.0</v>
      </c>
      <c r="M3475" s="1" t="s">
        <v>58</v>
      </c>
      <c r="N3475" s="1" t="s">
        <v>10418</v>
      </c>
      <c r="O3475" s="4">
        <v>44317.0</v>
      </c>
      <c r="P3475" s="5">
        <v>44146.0</v>
      </c>
      <c r="Q3475" s="1" t="s">
        <v>11186</v>
      </c>
      <c r="R3475" s="1" t="s">
        <v>31</v>
      </c>
      <c r="S3475" s="1" t="s">
        <v>32</v>
      </c>
      <c r="T3475" s="1">
        <v>75206.0</v>
      </c>
      <c r="U3475" s="1" t="s">
        <v>11187</v>
      </c>
    </row>
    <row r="3476">
      <c r="A3476" s="1" t="s">
        <v>11188</v>
      </c>
      <c r="B3476" s="1">
        <v>65641.0</v>
      </c>
      <c r="C3476" s="1">
        <v>2077.0</v>
      </c>
      <c r="D3476" s="2" t="s">
        <v>10422</v>
      </c>
      <c r="E3476" s="1" t="s">
        <v>962</v>
      </c>
      <c r="F3476" s="1" t="s">
        <v>11189</v>
      </c>
      <c r="G3476" s="3" t="str">
        <f t="shared" si="1"/>
        <v>William Wilcox</v>
      </c>
      <c r="H3476" s="3" t="str">
        <f t="shared" si="2"/>
        <v>WILLIAM WILCOX</v>
      </c>
      <c r="J3476" s="1" t="s">
        <v>57</v>
      </c>
      <c r="K3476" s="1" t="s">
        <v>41</v>
      </c>
      <c r="L3476" s="1">
        <v>1000.0</v>
      </c>
      <c r="M3476" s="1" t="s">
        <v>58</v>
      </c>
      <c r="N3476" s="1" t="s">
        <v>10418</v>
      </c>
      <c r="O3476" s="4">
        <v>44317.0</v>
      </c>
      <c r="P3476" s="5">
        <v>44146.0</v>
      </c>
      <c r="Q3476" s="1" t="s">
        <v>11190</v>
      </c>
      <c r="R3476" s="1" t="s">
        <v>31</v>
      </c>
      <c r="S3476" s="1" t="s">
        <v>32</v>
      </c>
      <c r="T3476" s="1">
        <v>75220.0</v>
      </c>
      <c r="U3476" s="1" t="s">
        <v>11191</v>
      </c>
    </row>
    <row r="3477">
      <c r="A3477" s="1" t="s">
        <v>11192</v>
      </c>
      <c r="B3477" s="1">
        <v>65645.0</v>
      </c>
      <c r="C3477" s="1">
        <v>2077.0</v>
      </c>
      <c r="D3477" s="2" t="s">
        <v>10422</v>
      </c>
      <c r="E3477" s="1" t="s">
        <v>3991</v>
      </c>
      <c r="F3477" s="1" t="s">
        <v>4027</v>
      </c>
      <c r="G3477" s="3" t="str">
        <f t="shared" si="1"/>
        <v>Stephen Rogers</v>
      </c>
      <c r="H3477" s="3" t="str">
        <f t="shared" si="2"/>
        <v>STEPHEN ROGERS</v>
      </c>
      <c r="J3477" s="1" t="s">
        <v>57</v>
      </c>
      <c r="K3477" s="1" t="s">
        <v>41</v>
      </c>
      <c r="L3477" s="1">
        <v>1000.0</v>
      </c>
      <c r="M3477" s="1" t="s">
        <v>58</v>
      </c>
      <c r="N3477" s="1" t="s">
        <v>10418</v>
      </c>
      <c r="O3477" s="4">
        <v>44317.0</v>
      </c>
      <c r="P3477" s="5">
        <v>44155.0</v>
      </c>
      <c r="Q3477" s="1" t="s">
        <v>11193</v>
      </c>
      <c r="R3477" s="1" t="s">
        <v>31</v>
      </c>
      <c r="S3477" s="1" t="s">
        <v>32</v>
      </c>
      <c r="T3477" s="1">
        <v>75201.0</v>
      </c>
      <c r="U3477" s="1" t="s">
        <v>11194</v>
      </c>
    </row>
    <row r="3478">
      <c r="A3478" s="1" t="s">
        <v>11195</v>
      </c>
      <c r="B3478" s="1">
        <v>65646.0</v>
      </c>
      <c r="C3478" s="1">
        <v>2077.0</v>
      </c>
      <c r="D3478" s="2" t="s">
        <v>10422</v>
      </c>
      <c r="E3478" s="1" t="s">
        <v>11196</v>
      </c>
      <c r="F3478" s="1" t="s">
        <v>11185</v>
      </c>
      <c r="G3478" s="3" t="str">
        <f t="shared" si="1"/>
        <v>Chelsea Hartnett</v>
      </c>
      <c r="H3478" s="3" t="str">
        <f t="shared" si="2"/>
        <v>CHELSEA HARTNETT</v>
      </c>
      <c r="J3478" s="1" t="s">
        <v>57</v>
      </c>
      <c r="K3478" s="1" t="s">
        <v>41</v>
      </c>
      <c r="L3478" s="1">
        <v>1000.0</v>
      </c>
      <c r="M3478" s="1" t="s">
        <v>58</v>
      </c>
      <c r="N3478" s="1" t="s">
        <v>10418</v>
      </c>
      <c r="O3478" s="4">
        <v>44317.0</v>
      </c>
      <c r="P3478" s="4">
        <v>44170.0</v>
      </c>
      <c r="Q3478" s="1" t="s">
        <v>11186</v>
      </c>
      <c r="R3478" s="1" t="s">
        <v>31</v>
      </c>
      <c r="S3478" s="1" t="s">
        <v>32</v>
      </c>
      <c r="T3478" s="1">
        <v>75206.0</v>
      </c>
      <c r="U3478" s="1" t="s">
        <v>11187</v>
      </c>
    </row>
    <row r="3479">
      <c r="A3479" s="1" t="s">
        <v>11197</v>
      </c>
      <c r="B3479" s="1">
        <v>65649.0</v>
      </c>
      <c r="C3479" s="1">
        <v>2077.0</v>
      </c>
      <c r="D3479" s="2" t="s">
        <v>10422</v>
      </c>
      <c r="E3479" s="1" t="s">
        <v>5348</v>
      </c>
      <c r="F3479" s="1" t="s">
        <v>11198</v>
      </c>
      <c r="G3479" s="3" t="str">
        <f t="shared" si="1"/>
        <v>Lucy Billingsly</v>
      </c>
      <c r="H3479" s="3" t="str">
        <f t="shared" si="2"/>
        <v>LUCY BILLINGSLY</v>
      </c>
      <c r="J3479" s="1" t="s">
        <v>57</v>
      </c>
      <c r="K3479" s="1" t="s">
        <v>41</v>
      </c>
      <c r="L3479" s="1">
        <v>1000.0</v>
      </c>
      <c r="M3479" s="1" t="s">
        <v>58</v>
      </c>
      <c r="N3479" s="1" t="s">
        <v>10418</v>
      </c>
      <c r="O3479" s="4">
        <v>44317.0</v>
      </c>
      <c r="P3479" s="5">
        <v>44181.0</v>
      </c>
      <c r="Q3479" s="1" t="s">
        <v>9394</v>
      </c>
      <c r="R3479" s="1" t="s">
        <v>31</v>
      </c>
      <c r="S3479" s="1" t="s">
        <v>32</v>
      </c>
      <c r="T3479" s="1">
        <v>75201.0</v>
      </c>
      <c r="U3479" s="1" t="s">
        <v>9395</v>
      </c>
    </row>
    <row r="3480">
      <c r="A3480" s="1" t="s">
        <v>11199</v>
      </c>
      <c r="B3480" s="1">
        <v>65652.0</v>
      </c>
      <c r="C3480" s="1">
        <v>2077.0</v>
      </c>
      <c r="D3480" s="2" t="s">
        <v>10422</v>
      </c>
      <c r="E3480" s="1" t="s">
        <v>3991</v>
      </c>
      <c r="F3480" s="1" t="s">
        <v>2528</v>
      </c>
      <c r="G3480" s="3" t="str">
        <f t="shared" si="1"/>
        <v>Stephen Gregory</v>
      </c>
      <c r="H3480" s="3" t="str">
        <f t="shared" si="2"/>
        <v>STEPHEN GREGORY</v>
      </c>
      <c r="J3480" s="1" t="s">
        <v>57</v>
      </c>
      <c r="K3480" s="1" t="s">
        <v>41</v>
      </c>
      <c r="L3480" s="1">
        <v>1000.0</v>
      </c>
      <c r="M3480" s="1" t="s">
        <v>58</v>
      </c>
      <c r="N3480" s="1" t="s">
        <v>10418</v>
      </c>
      <c r="O3480" s="4">
        <v>44317.0</v>
      </c>
      <c r="P3480" s="5">
        <v>44196.0</v>
      </c>
      <c r="Q3480" s="1" t="s">
        <v>5494</v>
      </c>
      <c r="R3480" s="1" t="s">
        <v>31</v>
      </c>
      <c r="S3480" s="1" t="s">
        <v>32</v>
      </c>
      <c r="T3480" s="1">
        <v>75214.0</v>
      </c>
      <c r="U3480" s="1" t="s">
        <v>5495</v>
      </c>
    </row>
    <row r="3481">
      <c r="A3481" s="1" t="s">
        <v>11200</v>
      </c>
      <c r="B3481" s="1">
        <v>65653.0</v>
      </c>
      <c r="C3481" s="1">
        <v>2077.0</v>
      </c>
      <c r="D3481" s="2" t="s">
        <v>10422</v>
      </c>
      <c r="E3481" s="1" t="s">
        <v>310</v>
      </c>
      <c r="F3481" s="1" t="s">
        <v>11201</v>
      </c>
      <c r="G3481" s="3" t="str">
        <f t="shared" si="1"/>
        <v>Sam Chantillis</v>
      </c>
      <c r="H3481" s="3" t="str">
        <f t="shared" si="2"/>
        <v>SAM CHANTILLIS</v>
      </c>
      <c r="J3481" s="1" t="s">
        <v>57</v>
      </c>
      <c r="K3481" s="1" t="s">
        <v>41</v>
      </c>
      <c r="L3481" s="1">
        <v>1000.0</v>
      </c>
      <c r="M3481" s="1" t="s">
        <v>58</v>
      </c>
      <c r="N3481" s="1" t="s">
        <v>10418</v>
      </c>
      <c r="O3481" s="4">
        <v>44317.0</v>
      </c>
      <c r="P3481" s="5">
        <v>44196.0</v>
      </c>
      <c r="Q3481" s="1" t="s">
        <v>11202</v>
      </c>
      <c r="R3481" s="1" t="s">
        <v>31</v>
      </c>
      <c r="S3481" s="1" t="s">
        <v>32</v>
      </c>
      <c r="T3481" s="1">
        <v>75205.0</v>
      </c>
      <c r="U3481" s="1" t="s">
        <v>11203</v>
      </c>
    </row>
    <row r="3482">
      <c r="A3482" s="1" t="s">
        <v>11204</v>
      </c>
      <c r="B3482" s="1">
        <v>65654.0</v>
      </c>
      <c r="C3482" s="1">
        <v>2077.0</v>
      </c>
      <c r="D3482" s="2" t="s">
        <v>10422</v>
      </c>
      <c r="E3482" s="1" t="s">
        <v>3624</v>
      </c>
      <c r="F3482" s="1" t="s">
        <v>11201</v>
      </c>
      <c r="G3482" s="3" t="str">
        <f t="shared" si="1"/>
        <v>Cheryl Chantillis</v>
      </c>
      <c r="H3482" s="3" t="str">
        <f t="shared" si="2"/>
        <v>CHERYL CHANTILLIS</v>
      </c>
      <c r="J3482" s="1" t="s">
        <v>57</v>
      </c>
      <c r="K3482" s="1" t="s">
        <v>41</v>
      </c>
      <c r="L3482" s="1">
        <v>1000.0</v>
      </c>
      <c r="M3482" s="1" t="s">
        <v>58</v>
      </c>
      <c r="N3482" s="1" t="s">
        <v>10418</v>
      </c>
      <c r="O3482" s="4">
        <v>44317.0</v>
      </c>
      <c r="P3482" s="5">
        <v>44196.0</v>
      </c>
      <c r="Q3482" s="1" t="s">
        <v>11202</v>
      </c>
      <c r="R3482" s="1" t="s">
        <v>31</v>
      </c>
      <c r="S3482" s="1" t="s">
        <v>32</v>
      </c>
      <c r="T3482" s="1">
        <v>75205.0</v>
      </c>
      <c r="U3482" s="1" t="s">
        <v>11203</v>
      </c>
    </row>
    <row r="3483">
      <c r="A3483" s="1" t="s">
        <v>11205</v>
      </c>
      <c r="B3483" s="1">
        <v>65655.0</v>
      </c>
      <c r="C3483" s="1">
        <v>2077.0</v>
      </c>
      <c r="D3483" s="2" t="s">
        <v>10422</v>
      </c>
      <c r="E3483" s="1" t="s">
        <v>11206</v>
      </c>
      <c r="F3483" s="1" t="s">
        <v>11207</v>
      </c>
      <c r="G3483" s="3" t="str">
        <f t="shared" si="1"/>
        <v>Bennie Bray</v>
      </c>
      <c r="H3483" s="3" t="str">
        <f t="shared" si="2"/>
        <v>BENNIE BRAY</v>
      </c>
      <c r="J3483" s="1" t="s">
        <v>57</v>
      </c>
      <c r="K3483" s="1" t="s">
        <v>41</v>
      </c>
      <c r="L3483" s="1">
        <v>1000.0</v>
      </c>
      <c r="M3483" s="1" t="s">
        <v>58</v>
      </c>
      <c r="N3483" s="1" t="s">
        <v>10418</v>
      </c>
      <c r="O3483" s="4">
        <v>44317.0</v>
      </c>
      <c r="P3483" s="5">
        <v>44196.0</v>
      </c>
      <c r="Q3483" s="1" t="s">
        <v>11208</v>
      </c>
      <c r="R3483" s="1" t="s">
        <v>31</v>
      </c>
      <c r="S3483" s="1" t="s">
        <v>32</v>
      </c>
      <c r="T3483" s="1">
        <v>75205.0</v>
      </c>
      <c r="U3483" s="1" t="s">
        <v>11209</v>
      </c>
    </row>
    <row r="3484">
      <c r="A3484" s="1" t="s">
        <v>11210</v>
      </c>
      <c r="B3484" s="1">
        <v>65656.0</v>
      </c>
      <c r="C3484" s="1">
        <v>2077.0</v>
      </c>
      <c r="D3484" s="2" t="s">
        <v>10422</v>
      </c>
      <c r="E3484" s="1" t="s">
        <v>930</v>
      </c>
      <c r="F3484" s="1" t="s">
        <v>11207</v>
      </c>
      <c r="G3484" s="3" t="str">
        <f t="shared" si="1"/>
        <v>Stephanie Bray</v>
      </c>
      <c r="H3484" s="3" t="str">
        <f t="shared" si="2"/>
        <v>STEPHANIE BRAY</v>
      </c>
      <c r="J3484" s="1" t="s">
        <v>57</v>
      </c>
      <c r="K3484" s="1" t="s">
        <v>41</v>
      </c>
      <c r="L3484" s="1">
        <v>1000.0</v>
      </c>
      <c r="M3484" s="1" t="s">
        <v>58</v>
      </c>
      <c r="N3484" s="1" t="s">
        <v>10418</v>
      </c>
      <c r="O3484" s="4">
        <v>44317.0</v>
      </c>
      <c r="P3484" s="5">
        <v>44196.0</v>
      </c>
      <c r="Q3484" s="1" t="s">
        <v>11208</v>
      </c>
      <c r="R3484" s="1" t="s">
        <v>31</v>
      </c>
      <c r="S3484" s="1" t="s">
        <v>32</v>
      </c>
      <c r="T3484" s="1">
        <v>75205.0</v>
      </c>
      <c r="U3484" s="1" t="s">
        <v>11209</v>
      </c>
    </row>
    <row r="3485">
      <c r="A3485" s="1" t="s">
        <v>11211</v>
      </c>
      <c r="B3485" s="1">
        <v>66470.0</v>
      </c>
      <c r="C3485" s="1">
        <v>2077.0</v>
      </c>
      <c r="D3485" s="2" t="s">
        <v>10422</v>
      </c>
      <c r="E3485" s="1" t="s">
        <v>11212</v>
      </c>
      <c r="F3485" s="1" t="s">
        <v>7112</v>
      </c>
      <c r="G3485" s="3" t="str">
        <f t="shared" si="1"/>
        <v>Jenni Jackson</v>
      </c>
      <c r="H3485" s="3" t="str">
        <f t="shared" si="2"/>
        <v>JENNI JACKSON</v>
      </c>
      <c r="J3485" s="1" t="s">
        <v>57</v>
      </c>
      <c r="K3485" s="1" t="s">
        <v>41</v>
      </c>
      <c r="L3485" s="1">
        <v>1000.0</v>
      </c>
      <c r="M3485" s="1" t="s">
        <v>58</v>
      </c>
      <c r="N3485" s="1" t="s">
        <v>10418</v>
      </c>
      <c r="O3485" s="4">
        <v>44317.0</v>
      </c>
      <c r="P3485" s="4">
        <v>44167.0</v>
      </c>
      <c r="Q3485" s="1" t="s">
        <v>11213</v>
      </c>
      <c r="R3485" s="1" t="s">
        <v>31</v>
      </c>
      <c r="S3485" s="1" t="s">
        <v>32</v>
      </c>
      <c r="T3485" s="1">
        <v>75225.0</v>
      </c>
      <c r="U3485" s="1" t="s">
        <v>11214</v>
      </c>
    </row>
    <row r="3486">
      <c r="A3486" s="1" t="s">
        <v>11215</v>
      </c>
      <c r="B3486" s="1">
        <v>66471.0</v>
      </c>
      <c r="C3486" s="1">
        <v>2077.0</v>
      </c>
      <c r="D3486" s="2" t="s">
        <v>10422</v>
      </c>
      <c r="E3486" s="1" t="s">
        <v>1030</v>
      </c>
      <c r="F3486" s="1" t="s">
        <v>11216</v>
      </c>
      <c r="G3486" s="3" t="str">
        <f t="shared" si="1"/>
        <v>Don McNamara</v>
      </c>
      <c r="H3486" s="3" t="str">
        <f t="shared" si="2"/>
        <v>DON MCNAMARA</v>
      </c>
      <c r="J3486" s="1" t="s">
        <v>57</v>
      </c>
      <c r="K3486" s="1" t="s">
        <v>41</v>
      </c>
      <c r="L3486" s="1">
        <v>1000.0</v>
      </c>
      <c r="M3486" s="1" t="s">
        <v>58</v>
      </c>
      <c r="N3486" s="1" t="s">
        <v>10418</v>
      </c>
      <c r="O3486" s="4">
        <v>44317.0</v>
      </c>
      <c r="P3486" s="5">
        <v>44180.0</v>
      </c>
      <c r="Q3486" s="1" t="s">
        <v>11217</v>
      </c>
      <c r="R3486" s="1" t="s">
        <v>31</v>
      </c>
      <c r="S3486" s="1" t="s">
        <v>32</v>
      </c>
      <c r="T3486" s="1">
        <v>75219.0</v>
      </c>
      <c r="U3486" s="1" t="s">
        <v>11218</v>
      </c>
    </row>
    <row r="3487">
      <c r="A3487" s="1" t="s">
        <v>11219</v>
      </c>
      <c r="B3487" s="1">
        <v>66472.0</v>
      </c>
      <c r="C3487" s="1">
        <v>2077.0</v>
      </c>
      <c r="D3487" s="2" t="s">
        <v>10422</v>
      </c>
      <c r="E3487" s="1" t="s">
        <v>11220</v>
      </c>
      <c r="F3487" s="1" t="s">
        <v>11216</v>
      </c>
      <c r="G3487" s="3" t="str">
        <f t="shared" si="1"/>
        <v>Joan McNamara</v>
      </c>
      <c r="H3487" s="3" t="str">
        <f t="shared" si="2"/>
        <v>JOAN MCNAMARA</v>
      </c>
      <c r="J3487" s="1" t="s">
        <v>57</v>
      </c>
      <c r="K3487" s="1" t="s">
        <v>41</v>
      </c>
      <c r="L3487" s="1">
        <v>1000.0</v>
      </c>
      <c r="M3487" s="1" t="s">
        <v>58</v>
      </c>
      <c r="N3487" s="1" t="s">
        <v>10418</v>
      </c>
      <c r="O3487" s="4">
        <v>44317.0</v>
      </c>
      <c r="P3487" s="5">
        <v>44180.0</v>
      </c>
      <c r="Q3487" s="1" t="s">
        <v>11217</v>
      </c>
      <c r="R3487" s="1" t="s">
        <v>31</v>
      </c>
      <c r="S3487" s="1" t="s">
        <v>32</v>
      </c>
      <c r="T3487" s="1">
        <v>75219.0</v>
      </c>
      <c r="U3487" s="1" t="s">
        <v>11218</v>
      </c>
    </row>
    <row r="3488">
      <c r="A3488" s="1" t="s">
        <v>11221</v>
      </c>
      <c r="B3488" s="1">
        <v>66473.0</v>
      </c>
      <c r="C3488" s="1">
        <v>2077.0</v>
      </c>
      <c r="D3488" s="2" t="s">
        <v>10422</v>
      </c>
      <c r="E3488" s="1" t="s">
        <v>11222</v>
      </c>
      <c r="F3488" s="1" t="s">
        <v>1185</v>
      </c>
      <c r="G3488" s="3" t="str">
        <f t="shared" si="1"/>
        <v>J. Mcdonald Williams</v>
      </c>
      <c r="H3488" s="3" t="str">
        <f t="shared" si="2"/>
        <v>J. MCDONALD WILLIAMS</v>
      </c>
      <c r="J3488" s="1" t="s">
        <v>57</v>
      </c>
      <c r="K3488" s="1" t="s">
        <v>41</v>
      </c>
      <c r="L3488" s="1">
        <v>1000.0</v>
      </c>
      <c r="M3488" s="1" t="s">
        <v>58</v>
      </c>
      <c r="N3488" s="1" t="s">
        <v>10418</v>
      </c>
      <c r="O3488" s="4">
        <v>44317.0</v>
      </c>
      <c r="P3488" s="5">
        <v>44194.0</v>
      </c>
      <c r="Q3488" s="1" t="s">
        <v>1500</v>
      </c>
      <c r="R3488" s="1" t="s">
        <v>31</v>
      </c>
      <c r="S3488" s="1" t="s">
        <v>32</v>
      </c>
      <c r="T3488" s="1">
        <v>75243.0</v>
      </c>
      <c r="U3488" s="1" t="s">
        <v>1501</v>
      </c>
    </row>
    <row r="3489">
      <c r="A3489" s="1" t="s">
        <v>11223</v>
      </c>
      <c r="B3489" s="1">
        <v>66475.0</v>
      </c>
      <c r="C3489" s="1">
        <v>2077.0</v>
      </c>
      <c r="D3489" s="2" t="s">
        <v>10422</v>
      </c>
      <c r="E3489" s="1" t="s">
        <v>921</v>
      </c>
      <c r="F3489" s="1" t="s">
        <v>7458</v>
      </c>
      <c r="G3489" s="3" t="str">
        <f t="shared" si="1"/>
        <v>David Cash</v>
      </c>
      <c r="H3489" s="3" t="str">
        <f t="shared" si="2"/>
        <v>DAVID CASH</v>
      </c>
      <c r="J3489" s="1" t="s">
        <v>57</v>
      </c>
      <c r="K3489" s="1" t="s">
        <v>41</v>
      </c>
      <c r="L3489" s="1">
        <v>1000.0</v>
      </c>
      <c r="M3489" s="1" t="s">
        <v>58</v>
      </c>
      <c r="N3489" s="1" t="s">
        <v>10418</v>
      </c>
      <c r="O3489" s="4">
        <v>44317.0</v>
      </c>
      <c r="P3489" s="5">
        <v>44196.0</v>
      </c>
      <c r="Q3489" s="1" t="s">
        <v>11077</v>
      </c>
      <c r="R3489" s="1" t="s">
        <v>31</v>
      </c>
      <c r="S3489" s="1" t="s">
        <v>32</v>
      </c>
      <c r="T3489" s="1">
        <v>75205.0</v>
      </c>
      <c r="U3489" s="1" t="s">
        <v>11078</v>
      </c>
    </row>
    <row r="3490">
      <c r="A3490" s="1" t="s">
        <v>11224</v>
      </c>
      <c r="B3490" s="1">
        <v>66476.0</v>
      </c>
      <c r="C3490" s="1">
        <v>2077.0</v>
      </c>
      <c r="D3490" s="2" t="s">
        <v>10422</v>
      </c>
      <c r="E3490" s="1" t="s">
        <v>1043</v>
      </c>
      <c r="F3490" s="1" t="s">
        <v>11225</v>
      </c>
      <c r="G3490" s="3" t="str">
        <f t="shared" si="1"/>
        <v>Tom Aubrey</v>
      </c>
      <c r="H3490" s="3" t="str">
        <f t="shared" si="2"/>
        <v>TOM AUBREY</v>
      </c>
      <c r="J3490" s="1" t="s">
        <v>57</v>
      </c>
      <c r="K3490" s="1" t="s">
        <v>41</v>
      </c>
      <c r="L3490" s="1">
        <v>1000.0</v>
      </c>
      <c r="M3490" s="1" t="s">
        <v>58</v>
      </c>
      <c r="N3490" s="1" t="s">
        <v>10418</v>
      </c>
      <c r="O3490" s="4">
        <v>44317.0</v>
      </c>
      <c r="P3490" s="5">
        <v>44194.0</v>
      </c>
      <c r="Q3490" s="1" t="s">
        <v>11226</v>
      </c>
      <c r="R3490" s="1" t="s">
        <v>31</v>
      </c>
      <c r="S3490" s="1" t="s">
        <v>32</v>
      </c>
      <c r="T3490" s="1">
        <v>75214.0</v>
      </c>
      <c r="U3490" s="1" t="s">
        <v>11227</v>
      </c>
    </row>
    <row r="3491">
      <c r="A3491" s="1" t="s">
        <v>11228</v>
      </c>
      <c r="B3491" s="1">
        <v>66477.0</v>
      </c>
      <c r="C3491" s="1">
        <v>2077.0</v>
      </c>
      <c r="D3491" s="2" t="s">
        <v>10422</v>
      </c>
      <c r="E3491" s="1" t="s">
        <v>3171</v>
      </c>
      <c r="F3491" s="1" t="s">
        <v>3471</v>
      </c>
      <c r="G3491" s="3" t="str">
        <f t="shared" si="1"/>
        <v>George Ryan</v>
      </c>
      <c r="H3491" s="3" t="str">
        <f t="shared" si="2"/>
        <v>GEORGE RYAN</v>
      </c>
      <c r="J3491" s="1" t="s">
        <v>57</v>
      </c>
      <c r="K3491" s="1" t="s">
        <v>41</v>
      </c>
      <c r="L3491" s="1">
        <v>1000.0</v>
      </c>
      <c r="M3491" s="1" t="s">
        <v>58</v>
      </c>
      <c r="N3491" s="1" t="s">
        <v>10418</v>
      </c>
      <c r="O3491" s="4">
        <v>44317.0</v>
      </c>
      <c r="P3491" s="5">
        <v>44194.0</v>
      </c>
      <c r="Q3491" s="1" t="s">
        <v>11229</v>
      </c>
      <c r="R3491" s="1" t="s">
        <v>31</v>
      </c>
      <c r="S3491" s="1" t="s">
        <v>32</v>
      </c>
      <c r="T3491" s="1">
        <v>75229.0</v>
      </c>
      <c r="U3491" s="1" t="s">
        <v>11230</v>
      </c>
    </row>
    <row r="3492">
      <c r="A3492" s="1" t="s">
        <v>11231</v>
      </c>
      <c r="B3492" s="1">
        <v>66478.0</v>
      </c>
      <c r="C3492" s="1">
        <v>2077.0</v>
      </c>
      <c r="D3492" s="2" t="s">
        <v>10422</v>
      </c>
      <c r="E3492" s="1" t="s">
        <v>11232</v>
      </c>
      <c r="F3492" s="1" t="s">
        <v>11233</v>
      </c>
      <c r="G3492" s="3" t="str">
        <f t="shared" si="1"/>
        <v>Alexandria Sweeney</v>
      </c>
      <c r="H3492" s="3" t="str">
        <f t="shared" si="2"/>
        <v>ALEXANDRIA SWEENEY</v>
      </c>
      <c r="J3492" s="1" t="s">
        <v>57</v>
      </c>
      <c r="K3492" s="1" t="s">
        <v>41</v>
      </c>
      <c r="L3492" s="1">
        <v>1000.0</v>
      </c>
      <c r="M3492" s="1" t="s">
        <v>58</v>
      </c>
      <c r="N3492" s="1" t="s">
        <v>10418</v>
      </c>
      <c r="O3492" s="4">
        <v>44317.0</v>
      </c>
      <c r="P3492" s="5">
        <v>44194.0</v>
      </c>
      <c r="Q3492" s="1" t="s">
        <v>11234</v>
      </c>
      <c r="R3492" s="1" t="s">
        <v>31</v>
      </c>
      <c r="S3492" s="1" t="s">
        <v>32</v>
      </c>
      <c r="T3492" s="1">
        <v>75225.0</v>
      </c>
      <c r="U3492" s="1" t="s">
        <v>11235</v>
      </c>
    </row>
    <row r="3493">
      <c r="A3493" s="1" t="s">
        <v>11236</v>
      </c>
      <c r="B3493" s="1">
        <v>66479.0</v>
      </c>
      <c r="C3493" s="1">
        <v>2077.0</v>
      </c>
      <c r="D3493" s="2" t="s">
        <v>10422</v>
      </c>
      <c r="E3493" s="1" t="s">
        <v>799</v>
      </c>
      <c r="F3493" s="1" t="s">
        <v>11233</v>
      </c>
      <c r="G3493" s="3" t="str">
        <f t="shared" si="1"/>
        <v>Robert Sweeney</v>
      </c>
      <c r="H3493" s="3" t="str">
        <f t="shared" si="2"/>
        <v>ROBERT SWEENEY</v>
      </c>
      <c r="J3493" s="1" t="s">
        <v>57</v>
      </c>
      <c r="K3493" s="1" t="s">
        <v>41</v>
      </c>
      <c r="L3493" s="1">
        <v>1000.0</v>
      </c>
      <c r="M3493" s="1" t="s">
        <v>58</v>
      </c>
      <c r="N3493" s="1" t="s">
        <v>10418</v>
      </c>
      <c r="O3493" s="4">
        <v>44317.0</v>
      </c>
      <c r="P3493" s="5">
        <v>44194.0</v>
      </c>
      <c r="Q3493" s="1" t="s">
        <v>11234</v>
      </c>
      <c r="R3493" s="1" t="s">
        <v>31</v>
      </c>
      <c r="S3493" s="1" t="s">
        <v>32</v>
      </c>
      <c r="T3493" s="1">
        <v>75225.0</v>
      </c>
      <c r="U3493" s="1" t="s">
        <v>11235</v>
      </c>
    </row>
    <row r="3494">
      <c r="A3494" s="1" t="s">
        <v>11237</v>
      </c>
      <c r="B3494" s="1">
        <v>66480.0</v>
      </c>
      <c r="C3494" s="1">
        <v>2077.0</v>
      </c>
      <c r="D3494" s="2" t="s">
        <v>10422</v>
      </c>
      <c r="E3494" s="1" t="s">
        <v>5282</v>
      </c>
      <c r="F3494" s="1" t="s">
        <v>759</v>
      </c>
      <c r="G3494" s="3" t="str">
        <f t="shared" si="1"/>
        <v>Rob Rose</v>
      </c>
      <c r="H3494" s="3" t="str">
        <f t="shared" si="2"/>
        <v>ROB ROSE</v>
      </c>
      <c r="J3494" s="1" t="s">
        <v>57</v>
      </c>
      <c r="K3494" s="1" t="s">
        <v>41</v>
      </c>
      <c r="L3494" s="1">
        <v>1000.0</v>
      </c>
      <c r="M3494" s="1" t="s">
        <v>58</v>
      </c>
      <c r="N3494" s="1" t="s">
        <v>10418</v>
      </c>
      <c r="O3494" s="4">
        <v>44317.0</v>
      </c>
      <c r="P3494" s="5">
        <v>44194.0</v>
      </c>
      <c r="Q3494" s="1" t="s">
        <v>11238</v>
      </c>
      <c r="R3494" s="1" t="s">
        <v>31</v>
      </c>
      <c r="S3494" s="1" t="s">
        <v>32</v>
      </c>
      <c r="T3494" s="1">
        <v>75214.0</v>
      </c>
      <c r="U3494" s="1" t="s">
        <v>11239</v>
      </c>
    </row>
    <row r="3495">
      <c r="A3495" s="1" t="s">
        <v>11240</v>
      </c>
      <c r="B3495" s="1">
        <v>66481.0</v>
      </c>
      <c r="C3495" s="1">
        <v>2077.0</v>
      </c>
      <c r="D3495" s="2" t="s">
        <v>10422</v>
      </c>
      <c r="E3495" s="1" t="s">
        <v>6423</v>
      </c>
      <c r="F3495" s="1" t="s">
        <v>11241</v>
      </c>
      <c r="G3495" s="3" t="str">
        <f t="shared" si="1"/>
        <v>Joel Clum</v>
      </c>
      <c r="H3495" s="3" t="str">
        <f t="shared" si="2"/>
        <v>JOEL CLUM</v>
      </c>
      <c r="J3495" s="1" t="s">
        <v>57</v>
      </c>
      <c r="K3495" s="1" t="s">
        <v>41</v>
      </c>
      <c r="L3495" s="1">
        <v>1000.0</v>
      </c>
      <c r="M3495" s="1" t="s">
        <v>58</v>
      </c>
      <c r="N3495" s="1" t="s">
        <v>10418</v>
      </c>
      <c r="O3495" s="4">
        <v>44317.0</v>
      </c>
      <c r="P3495" s="5">
        <v>44194.0</v>
      </c>
      <c r="Q3495" s="1" t="s">
        <v>11242</v>
      </c>
      <c r="R3495" s="1" t="s">
        <v>31</v>
      </c>
      <c r="S3495" s="1" t="s">
        <v>32</v>
      </c>
      <c r="T3495" s="1">
        <v>75214.0</v>
      </c>
      <c r="U3495" s="1" t="s">
        <v>11243</v>
      </c>
    </row>
    <row r="3496">
      <c r="A3496" s="1" t="s">
        <v>11244</v>
      </c>
      <c r="B3496" s="1">
        <v>66482.0</v>
      </c>
      <c r="C3496" s="1">
        <v>2077.0</v>
      </c>
      <c r="D3496" s="2" t="s">
        <v>10422</v>
      </c>
      <c r="E3496" s="1" t="s">
        <v>1262</v>
      </c>
      <c r="F3496" s="1" t="s">
        <v>11245</v>
      </c>
      <c r="G3496" s="3" t="str">
        <f t="shared" si="1"/>
        <v>Thomas Grayson</v>
      </c>
      <c r="H3496" s="3" t="str">
        <f t="shared" si="2"/>
        <v>THOMAS GRAYSON</v>
      </c>
      <c r="J3496" s="1" t="s">
        <v>57</v>
      </c>
      <c r="K3496" s="1" t="s">
        <v>41</v>
      </c>
      <c r="L3496" s="1">
        <v>1000.0</v>
      </c>
      <c r="M3496" s="1" t="s">
        <v>58</v>
      </c>
      <c r="N3496" s="1" t="s">
        <v>10418</v>
      </c>
      <c r="O3496" s="4">
        <v>44317.0</v>
      </c>
      <c r="P3496" s="5">
        <v>44194.0</v>
      </c>
      <c r="Q3496" s="1" t="s">
        <v>11246</v>
      </c>
      <c r="R3496" s="1" t="s">
        <v>31</v>
      </c>
      <c r="S3496" s="1" t="s">
        <v>32</v>
      </c>
      <c r="T3496" s="1">
        <v>75205.0</v>
      </c>
      <c r="U3496" s="1" t="s">
        <v>11247</v>
      </c>
    </row>
    <row r="3497">
      <c r="A3497" s="1" t="s">
        <v>11248</v>
      </c>
      <c r="B3497" s="1">
        <v>66483.0</v>
      </c>
      <c r="C3497" s="1">
        <v>2077.0</v>
      </c>
      <c r="D3497" s="2" t="s">
        <v>10422</v>
      </c>
      <c r="E3497" s="1" t="s">
        <v>1262</v>
      </c>
      <c r="F3497" s="1" t="s">
        <v>11249</v>
      </c>
      <c r="G3497" s="3" t="str">
        <f t="shared" si="1"/>
        <v>Thomas Madine</v>
      </c>
      <c r="H3497" s="3" t="str">
        <f t="shared" si="2"/>
        <v>THOMAS MADINE</v>
      </c>
      <c r="J3497" s="1" t="s">
        <v>57</v>
      </c>
      <c r="K3497" s="1" t="s">
        <v>41</v>
      </c>
      <c r="L3497" s="1">
        <v>1000.0</v>
      </c>
      <c r="M3497" s="1" t="s">
        <v>58</v>
      </c>
      <c r="N3497" s="1" t="s">
        <v>10418</v>
      </c>
      <c r="O3497" s="4">
        <v>44317.0</v>
      </c>
      <c r="P3497" s="5">
        <v>44194.0</v>
      </c>
      <c r="Q3497" s="1" t="s">
        <v>11250</v>
      </c>
      <c r="R3497" s="1" t="s">
        <v>31</v>
      </c>
      <c r="S3497" s="1" t="s">
        <v>32</v>
      </c>
      <c r="T3497" s="1">
        <v>75205.0</v>
      </c>
      <c r="U3497" s="1" t="s">
        <v>11251</v>
      </c>
    </row>
    <row r="3498">
      <c r="A3498" s="1" t="s">
        <v>11252</v>
      </c>
      <c r="B3498" s="1">
        <v>66484.0</v>
      </c>
      <c r="C3498" s="1">
        <v>2077.0</v>
      </c>
      <c r="D3498" s="2" t="s">
        <v>10422</v>
      </c>
      <c r="E3498" s="1" t="s">
        <v>8385</v>
      </c>
      <c r="F3498" s="1" t="s">
        <v>11249</v>
      </c>
      <c r="G3498" s="3" t="str">
        <f t="shared" si="1"/>
        <v>Whitney Madine</v>
      </c>
      <c r="H3498" s="3" t="str">
        <f t="shared" si="2"/>
        <v>WHITNEY MADINE</v>
      </c>
      <c r="J3498" s="1" t="s">
        <v>57</v>
      </c>
      <c r="K3498" s="1" t="s">
        <v>41</v>
      </c>
      <c r="L3498" s="1">
        <v>1000.0</v>
      </c>
      <c r="M3498" s="1" t="s">
        <v>58</v>
      </c>
      <c r="N3498" s="1" t="s">
        <v>10418</v>
      </c>
      <c r="O3498" s="4">
        <v>44317.0</v>
      </c>
      <c r="P3498" s="5">
        <v>44194.0</v>
      </c>
      <c r="Q3498" s="1" t="s">
        <v>11250</v>
      </c>
      <c r="R3498" s="1" t="s">
        <v>31</v>
      </c>
      <c r="S3498" s="1" t="s">
        <v>32</v>
      </c>
      <c r="T3498" s="1">
        <v>75205.0</v>
      </c>
      <c r="U3498" s="1" t="s">
        <v>11251</v>
      </c>
    </row>
    <row r="3499">
      <c r="A3499" s="1" t="s">
        <v>11253</v>
      </c>
      <c r="B3499" s="1">
        <v>66486.0</v>
      </c>
      <c r="C3499" s="1">
        <v>2077.0</v>
      </c>
      <c r="D3499" s="2" t="s">
        <v>10422</v>
      </c>
      <c r="E3499" s="1" t="s">
        <v>11103</v>
      </c>
      <c r="F3499" s="1" t="s">
        <v>7112</v>
      </c>
      <c r="G3499" s="3" t="str">
        <f t="shared" si="1"/>
        <v>Greg Jackson</v>
      </c>
      <c r="H3499" s="3" t="str">
        <f t="shared" si="2"/>
        <v>GREG JACKSON</v>
      </c>
      <c r="J3499" s="1" t="s">
        <v>57</v>
      </c>
      <c r="K3499" s="1" t="s">
        <v>41</v>
      </c>
      <c r="L3499" s="1">
        <v>1000.0</v>
      </c>
      <c r="M3499" s="1" t="s">
        <v>58</v>
      </c>
      <c r="N3499" s="1" t="s">
        <v>10418</v>
      </c>
      <c r="O3499" s="4">
        <v>44317.0</v>
      </c>
      <c r="P3499" s="4">
        <v>44167.0</v>
      </c>
      <c r="Q3499" s="1" t="s">
        <v>11213</v>
      </c>
      <c r="R3499" s="1" t="s">
        <v>31</v>
      </c>
      <c r="S3499" s="1" t="s">
        <v>32</v>
      </c>
      <c r="T3499" s="1">
        <v>75225.0</v>
      </c>
      <c r="U3499" s="1" t="s">
        <v>11214</v>
      </c>
    </row>
    <row r="3500">
      <c r="A3500" s="1" t="s">
        <v>11254</v>
      </c>
      <c r="B3500" s="1">
        <v>66488.0</v>
      </c>
      <c r="C3500" s="1">
        <v>2077.0</v>
      </c>
      <c r="D3500" s="2" t="s">
        <v>10422</v>
      </c>
      <c r="E3500" s="1" t="s">
        <v>1475</v>
      </c>
      <c r="F3500" s="1" t="s">
        <v>1539</v>
      </c>
      <c r="G3500" s="3" t="str">
        <f t="shared" si="1"/>
        <v>Jeff Blanks</v>
      </c>
      <c r="H3500" s="3" t="str">
        <f t="shared" si="2"/>
        <v>JEFF BLANKS</v>
      </c>
      <c r="J3500" s="1" t="s">
        <v>57</v>
      </c>
      <c r="K3500" s="1" t="s">
        <v>41</v>
      </c>
      <c r="L3500" s="1">
        <v>1000.0</v>
      </c>
      <c r="M3500" s="1" t="s">
        <v>58</v>
      </c>
      <c r="N3500" s="1" t="s">
        <v>10418</v>
      </c>
      <c r="O3500" s="4">
        <v>44317.0</v>
      </c>
      <c r="P3500" s="5">
        <v>44196.0</v>
      </c>
      <c r="Q3500" s="1" t="s">
        <v>11255</v>
      </c>
      <c r="R3500" s="1" t="s">
        <v>1541</v>
      </c>
      <c r="S3500" s="1" t="s">
        <v>32</v>
      </c>
      <c r="T3500" s="1">
        <v>75093.0</v>
      </c>
      <c r="U3500" s="1" t="s">
        <v>11256</v>
      </c>
    </row>
    <row r="3501">
      <c r="A3501" s="1" t="s">
        <v>11257</v>
      </c>
      <c r="B3501" s="1">
        <v>66489.0</v>
      </c>
      <c r="C3501" s="1">
        <v>2077.0</v>
      </c>
      <c r="D3501" s="2" t="s">
        <v>10422</v>
      </c>
      <c r="E3501" s="1" t="s">
        <v>1547</v>
      </c>
      <c r="F3501" s="1" t="s">
        <v>1539</v>
      </c>
      <c r="G3501" s="3" t="str">
        <f t="shared" si="1"/>
        <v>Nancy Blanks</v>
      </c>
      <c r="H3501" s="3" t="str">
        <f t="shared" si="2"/>
        <v>NANCY BLANKS</v>
      </c>
      <c r="J3501" s="1" t="s">
        <v>57</v>
      </c>
      <c r="K3501" s="1" t="s">
        <v>41</v>
      </c>
      <c r="L3501" s="1">
        <v>1000.0</v>
      </c>
      <c r="M3501" s="1" t="s">
        <v>58</v>
      </c>
      <c r="N3501" s="1" t="s">
        <v>10418</v>
      </c>
      <c r="O3501" s="4">
        <v>44317.0</v>
      </c>
      <c r="P3501" s="5">
        <v>44196.0</v>
      </c>
      <c r="Q3501" s="1" t="s">
        <v>11258</v>
      </c>
      <c r="R3501" s="1" t="s">
        <v>31</v>
      </c>
      <c r="S3501" s="1" t="s">
        <v>32</v>
      </c>
      <c r="T3501" s="1">
        <v>75248.0</v>
      </c>
      <c r="U3501" s="1" t="s">
        <v>11259</v>
      </c>
    </row>
    <row r="3502">
      <c r="A3502" s="1" t="s">
        <v>11260</v>
      </c>
      <c r="B3502" s="1">
        <v>66490.0</v>
      </c>
      <c r="C3502" s="1">
        <v>2077.0</v>
      </c>
      <c r="D3502" s="2" t="s">
        <v>10422</v>
      </c>
      <c r="E3502" s="1" t="s">
        <v>1538</v>
      </c>
      <c r="F3502" s="1" t="s">
        <v>1539</v>
      </c>
      <c r="G3502" s="3" t="str">
        <f t="shared" si="1"/>
        <v>Crystal Blanks</v>
      </c>
      <c r="H3502" s="3" t="str">
        <f t="shared" si="2"/>
        <v>CRYSTAL BLANKS</v>
      </c>
      <c r="J3502" s="1" t="s">
        <v>57</v>
      </c>
      <c r="K3502" s="1" t="s">
        <v>41</v>
      </c>
      <c r="L3502" s="1">
        <v>1000.0</v>
      </c>
      <c r="M3502" s="1" t="s">
        <v>58</v>
      </c>
      <c r="N3502" s="1" t="s">
        <v>10418</v>
      </c>
      <c r="O3502" s="4">
        <v>44317.0</v>
      </c>
      <c r="P3502" s="5">
        <v>44196.0</v>
      </c>
      <c r="Q3502" s="1" t="s">
        <v>11255</v>
      </c>
      <c r="R3502" s="1" t="s">
        <v>1541</v>
      </c>
      <c r="S3502" s="1" t="s">
        <v>32</v>
      </c>
      <c r="T3502" s="1">
        <v>75093.0</v>
      </c>
      <c r="U3502" s="1" t="s">
        <v>11256</v>
      </c>
    </row>
    <row r="3503">
      <c r="A3503" s="1" t="s">
        <v>11261</v>
      </c>
      <c r="B3503" s="1">
        <v>66491.0</v>
      </c>
      <c r="C3503" s="1">
        <v>2077.0</v>
      </c>
      <c r="D3503" s="2" t="s">
        <v>10422</v>
      </c>
      <c r="E3503" s="1" t="s">
        <v>3603</v>
      </c>
      <c r="F3503" s="1" t="s">
        <v>11262</v>
      </c>
      <c r="G3503" s="3" t="str">
        <f t="shared" si="1"/>
        <v>Susan Aberg</v>
      </c>
      <c r="H3503" s="3" t="str">
        <f t="shared" si="2"/>
        <v>SUSAN ABERG</v>
      </c>
      <c r="J3503" s="1" t="s">
        <v>57</v>
      </c>
      <c r="K3503" s="1" t="s">
        <v>41</v>
      </c>
      <c r="L3503" s="1">
        <v>1000.0</v>
      </c>
      <c r="M3503" s="1" t="s">
        <v>58</v>
      </c>
      <c r="N3503" s="1" t="s">
        <v>10418</v>
      </c>
      <c r="O3503" s="4">
        <v>44317.0</v>
      </c>
      <c r="P3503" s="5">
        <v>44180.0</v>
      </c>
      <c r="Q3503" s="1" t="s">
        <v>11263</v>
      </c>
      <c r="R3503" s="1" t="s">
        <v>31</v>
      </c>
      <c r="S3503" s="1" t="s">
        <v>32</v>
      </c>
      <c r="T3503" s="1">
        <v>75204.0</v>
      </c>
      <c r="U3503" s="1" t="s">
        <v>11264</v>
      </c>
    </row>
    <row r="3504">
      <c r="A3504" s="1" t="s">
        <v>11265</v>
      </c>
      <c r="B3504" s="1">
        <v>66492.0</v>
      </c>
      <c r="C3504" s="1">
        <v>2077.0</v>
      </c>
      <c r="D3504" s="2" t="s">
        <v>10422</v>
      </c>
      <c r="E3504" s="1" t="s">
        <v>11266</v>
      </c>
      <c r="F3504" s="1" t="s">
        <v>11267</v>
      </c>
      <c r="G3504" s="3" t="str">
        <f t="shared" si="1"/>
        <v>Julian Hawes</v>
      </c>
      <c r="H3504" s="3" t="str">
        <f t="shared" si="2"/>
        <v>JULIAN HAWES</v>
      </c>
      <c r="J3504" s="1" t="s">
        <v>57</v>
      </c>
      <c r="K3504" s="1" t="s">
        <v>41</v>
      </c>
      <c r="L3504" s="1">
        <v>1000.0</v>
      </c>
      <c r="M3504" s="1" t="s">
        <v>58</v>
      </c>
      <c r="N3504" s="1" t="s">
        <v>10418</v>
      </c>
      <c r="O3504" s="4">
        <v>44317.0</v>
      </c>
      <c r="P3504" s="5">
        <v>44176.0</v>
      </c>
      <c r="Q3504" s="1" t="s">
        <v>11268</v>
      </c>
      <c r="R3504" s="1" t="s">
        <v>31</v>
      </c>
      <c r="S3504" s="1" t="s">
        <v>32</v>
      </c>
      <c r="T3504" s="1">
        <v>75225.0</v>
      </c>
      <c r="U3504" s="1" t="s">
        <v>11269</v>
      </c>
    </row>
    <row r="3505">
      <c r="A3505" s="1" t="s">
        <v>11270</v>
      </c>
      <c r="B3505" s="1">
        <v>66493.0</v>
      </c>
      <c r="C3505" s="1">
        <v>2077.0</v>
      </c>
      <c r="D3505" s="2" t="s">
        <v>10422</v>
      </c>
      <c r="E3505" s="1" t="s">
        <v>1475</v>
      </c>
      <c r="F3505" s="1" t="s">
        <v>1291</v>
      </c>
      <c r="G3505" s="3" t="str">
        <f t="shared" si="1"/>
        <v>Jeff Price</v>
      </c>
      <c r="H3505" s="3" t="str">
        <f t="shared" si="2"/>
        <v>JEFF PRICE</v>
      </c>
      <c r="J3505" s="1" t="s">
        <v>57</v>
      </c>
      <c r="K3505" s="1" t="s">
        <v>41</v>
      </c>
      <c r="L3505" s="1">
        <v>1000.0</v>
      </c>
      <c r="M3505" s="1" t="s">
        <v>58</v>
      </c>
      <c r="N3505" s="1" t="s">
        <v>10418</v>
      </c>
      <c r="O3505" s="4">
        <v>44317.0</v>
      </c>
      <c r="P3505" s="4">
        <v>44174.0</v>
      </c>
      <c r="Q3505" s="1" t="s">
        <v>11271</v>
      </c>
      <c r="R3505" s="1" t="s">
        <v>31</v>
      </c>
      <c r="S3505" s="1" t="s">
        <v>32</v>
      </c>
      <c r="T3505" s="1">
        <v>75225.0</v>
      </c>
      <c r="U3505" s="1" t="s">
        <v>11272</v>
      </c>
    </row>
    <row r="3506">
      <c r="A3506" s="1" t="s">
        <v>11273</v>
      </c>
      <c r="B3506" s="1">
        <v>66494.0</v>
      </c>
      <c r="C3506" s="1">
        <v>2077.0</v>
      </c>
      <c r="D3506" s="2" t="s">
        <v>10422</v>
      </c>
      <c r="E3506" s="1" t="s">
        <v>6338</v>
      </c>
      <c r="F3506" s="1" t="s">
        <v>11274</v>
      </c>
      <c r="G3506" s="3" t="str">
        <f t="shared" si="1"/>
        <v>Jack Wensinger</v>
      </c>
      <c r="H3506" s="3" t="str">
        <f t="shared" si="2"/>
        <v>JACK WENSINGER</v>
      </c>
      <c r="J3506" s="1" t="s">
        <v>57</v>
      </c>
      <c r="K3506" s="1" t="s">
        <v>41</v>
      </c>
      <c r="L3506" s="1">
        <v>1000.0</v>
      </c>
      <c r="M3506" s="1" t="s">
        <v>58</v>
      </c>
      <c r="N3506" s="1" t="s">
        <v>10418</v>
      </c>
      <c r="O3506" s="4">
        <v>44317.0</v>
      </c>
      <c r="P3506" s="5">
        <v>44181.0</v>
      </c>
      <c r="Q3506" s="1" t="s">
        <v>11275</v>
      </c>
      <c r="R3506" s="1" t="s">
        <v>31</v>
      </c>
      <c r="S3506" s="1" t="s">
        <v>32</v>
      </c>
      <c r="T3506" s="1">
        <v>75220.0</v>
      </c>
      <c r="U3506" s="1" t="s">
        <v>11276</v>
      </c>
    </row>
    <row r="3507">
      <c r="A3507" s="1" t="s">
        <v>11277</v>
      </c>
      <c r="B3507" s="1">
        <v>66495.0</v>
      </c>
      <c r="C3507" s="1">
        <v>2077.0</v>
      </c>
      <c r="D3507" s="2" t="s">
        <v>10422</v>
      </c>
      <c r="E3507" s="1" t="s">
        <v>2588</v>
      </c>
      <c r="F3507" s="1" t="s">
        <v>11278</v>
      </c>
      <c r="G3507" s="3" t="str">
        <f t="shared" si="1"/>
        <v>Brian Boyle</v>
      </c>
      <c r="H3507" s="3" t="str">
        <f t="shared" si="2"/>
        <v>BRIAN BOYLE</v>
      </c>
      <c r="J3507" s="1" t="s">
        <v>57</v>
      </c>
      <c r="K3507" s="1" t="s">
        <v>41</v>
      </c>
      <c r="L3507" s="1">
        <v>1000.0</v>
      </c>
      <c r="M3507" s="1" t="s">
        <v>58</v>
      </c>
      <c r="N3507" s="1" t="s">
        <v>10418</v>
      </c>
      <c r="O3507" s="4">
        <v>44317.0</v>
      </c>
      <c r="P3507" s="5">
        <v>44175.0</v>
      </c>
      <c r="Q3507" s="1" t="s">
        <v>11279</v>
      </c>
      <c r="R3507" s="1" t="s">
        <v>31</v>
      </c>
      <c r="S3507" s="1" t="s">
        <v>32</v>
      </c>
      <c r="T3507" s="1">
        <v>75225.0</v>
      </c>
      <c r="U3507" s="1" t="s">
        <v>11280</v>
      </c>
    </row>
    <row r="3508">
      <c r="A3508" s="1" t="s">
        <v>11281</v>
      </c>
      <c r="B3508" s="1">
        <v>66496.0</v>
      </c>
      <c r="C3508" s="1">
        <v>2077.0</v>
      </c>
      <c r="D3508" s="2" t="s">
        <v>10422</v>
      </c>
      <c r="E3508" s="1" t="s">
        <v>479</v>
      </c>
      <c r="F3508" s="1" t="s">
        <v>522</v>
      </c>
      <c r="G3508" s="3" t="str">
        <f t="shared" si="1"/>
        <v>Charles Anderson</v>
      </c>
      <c r="H3508" s="3" t="str">
        <f t="shared" si="2"/>
        <v>CHARLES ANDERSON</v>
      </c>
      <c r="J3508" s="1" t="s">
        <v>57</v>
      </c>
      <c r="K3508" s="1" t="s">
        <v>41</v>
      </c>
      <c r="L3508" s="1">
        <v>1000.0</v>
      </c>
      <c r="M3508" s="1" t="s">
        <v>58</v>
      </c>
      <c r="N3508" s="1" t="s">
        <v>10418</v>
      </c>
      <c r="O3508" s="4">
        <v>44317.0</v>
      </c>
      <c r="P3508" s="5">
        <v>44176.0</v>
      </c>
      <c r="Q3508" s="1" t="s">
        <v>11282</v>
      </c>
      <c r="R3508" s="1" t="s">
        <v>31</v>
      </c>
      <c r="S3508" s="1" t="s">
        <v>32</v>
      </c>
      <c r="T3508" s="1">
        <v>75205.0</v>
      </c>
      <c r="U3508" s="1" t="s">
        <v>11283</v>
      </c>
    </row>
    <row r="3509">
      <c r="A3509" s="1" t="s">
        <v>11284</v>
      </c>
      <c r="B3509" s="1">
        <v>66497.0</v>
      </c>
      <c r="C3509" s="1">
        <v>2077.0</v>
      </c>
      <c r="D3509" s="2" t="s">
        <v>10422</v>
      </c>
      <c r="E3509" s="1" t="s">
        <v>11285</v>
      </c>
      <c r="F3509" s="1" t="s">
        <v>9373</v>
      </c>
      <c r="G3509" s="3" t="str">
        <f t="shared" si="1"/>
        <v>Pryor Blackwell</v>
      </c>
      <c r="H3509" s="3" t="str">
        <f t="shared" si="2"/>
        <v>PRYOR BLACKWELL</v>
      </c>
      <c r="J3509" s="1" t="s">
        <v>57</v>
      </c>
      <c r="K3509" s="1" t="s">
        <v>41</v>
      </c>
      <c r="L3509" s="1">
        <v>1000.0</v>
      </c>
      <c r="M3509" s="1" t="s">
        <v>58</v>
      </c>
      <c r="N3509" s="1" t="s">
        <v>10418</v>
      </c>
      <c r="O3509" s="4">
        <v>44317.0</v>
      </c>
      <c r="P3509" s="5">
        <v>44176.0</v>
      </c>
      <c r="Q3509" s="1" t="s">
        <v>11286</v>
      </c>
      <c r="R3509" s="1" t="s">
        <v>31</v>
      </c>
      <c r="S3509" s="1" t="s">
        <v>32</v>
      </c>
      <c r="T3509" s="1">
        <v>75205.0</v>
      </c>
      <c r="U3509" s="1" t="s">
        <v>11287</v>
      </c>
    </row>
    <row r="3510">
      <c r="A3510" s="1" t="s">
        <v>11288</v>
      </c>
      <c r="B3510" s="1">
        <v>66498.0</v>
      </c>
      <c r="C3510" s="1">
        <v>2077.0</v>
      </c>
      <c r="D3510" s="2" t="s">
        <v>10422</v>
      </c>
      <c r="E3510" s="1" t="s">
        <v>1798</v>
      </c>
      <c r="F3510" s="1" t="s">
        <v>11289</v>
      </c>
      <c r="G3510" s="3" t="str">
        <f t="shared" si="1"/>
        <v>Joseph Beard</v>
      </c>
      <c r="H3510" s="3" t="str">
        <f t="shared" si="2"/>
        <v>JOSEPH BEARD</v>
      </c>
      <c r="J3510" s="1" t="s">
        <v>57</v>
      </c>
      <c r="K3510" s="1" t="s">
        <v>41</v>
      </c>
      <c r="L3510" s="1">
        <v>1000.0</v>
      </c>
      <c r="M3510" s="1" t="s">
        <v>58</v>
      </c>
      <c r="N3510" s="1" t="s">
        <v>10418</v>
      </c>
      <c r="O3510" s="4">
        <v>44317.0</v>
      </c>
      <c r="P3510" s="5">
        <v>44181.0</v>
      </c>
      <c r="Q3510" s="1" t="s">
        <v>11290</v>
      </c>
      <c r="R3510" s="1" t="s">
        <v>11291</v>
      </c>
      <c r="S3510" s="1" t="s">
        <v>32</v>
      </c>
      <c r="T3510" s="1">
        <v>76657.0</v>
      </c>
      <c r="U3510" s="1" t="s">
        <v>11292</v>
      </c>
    </row>
    <row r="3511">
      <c r="A3511" s="1" t="s">
        <v>11293</v>
      </c>
      <c r="B3511" s="1">
        <v>66499.0</v>
      </c>
      <c r="C3511" s="1">
        <v>2077.0</v>
      </c>
      <c r="D3511" s="2" t="s">
        <v>10422</v>
      </c>
      <c r="E3511" s="1" t="s">
        <v>799</v>
      </c>
      <c r="F3511" s="1" t="s">
        <v>11294</v>
      </c>
      <c r="G3511" s="3" t="str">
        <f t="shared" si="1"/>
        <v>Robert Dozier</v>
      </c>
      <c r="H3511" s="3" t="str">
        <f t="shared" si="2"/>
        <v>ROBERT DOZIER</v>
      </c>
      <c r="J3511" s="1" t="s">
        <v>57</v>
      </c>
      <c r="K3511" s="1" t="s">
        <v>41</v>
      </c>
      <c r="L3511" s="1">
        <v>1000.0</v>
      </c>
      <c r="M3511" s="1" t="s">
        <v>58</v>
      </c>
      <c r="N3511" s="1" t="s">
        <v>10418</v>
      </c>
      <c r="O3511" s="4">
        <v>44317.0</v>
      </c>
      <c r="P3511" s="5">
        <v>44182.0</v>
      </c>
      <c r="Q3511" s="1" t="s">
        <v>11295</v>
      </c>
      <c r="R3511" s="1" t="s">
        <v>31</v>
      </c>
      <c r="S3511" s="1" t="s">
        <v>32</v>
      </c>
      <c r="T3511" s="1">
        <v>75225.0</v>
      </c>
      <c r="U3511" s="1" t="s">
        <v>11296</v>
      </c>
    </row>
    <row r="3512">
      <c r="A3512" s="1" t="s">
        <v>11297</v>
      </c>
      <c r="B3512" s="1">
        <v>66500.0</v>
      </c>
      <c r="C3512" s="1">
        <v>2077.0</v>
      </c>
      <c r="D3512" s="2" t="s">
        <v>10422</v>
      </c>
      <c r="E3512" s="1" t="s">
        <v>1475</v>
      </c>
      <c r="F3512" s="1" t="s">
        <v>5287</v>
      </c>
      <c r="G3512" s="3" t="str">
        <f t="shared" si="1"/>
        <v>Jeff Montgomery</v>
      </c>
      <c r="H3512" s="3" t="str">
        <f t="shared" si="2"/>
        <v>JEFF MONTGOMERY</v>
      </c>
      <c r="J3512" s="1" t="s">
        <v>57</v>
      </c>
      <c r="K3512" s="1" t="s">
        <v>41</v>
      </c>
      <c r="L3512" s="1">
        <v>1000.0</v>
      </c>
      <c r="M3512" s="1" t="s">
        <v>58</v>
      </c>
      <c r="N3512" s="1" t="s">
        <v>10418</v>
      </c>
      <c r="O3512" s="4">
        <v>44317.0</v>
      </c>
      <c r="P3512" s="5">
        <v>44177.0</v>
      </c>
      <c r="Q3512" s="1" t="s">
        <v>11298</v>
      </c>
      <c r="R3512" s="1" t="s">
        <v>31</v>
      </c>
      <c r="S3512" s="1" t="s">
        <v>32</v>
      </c>
      <c r="T3512" s="1">
        <v>75225.0</v>
      </c>
      <c r="U3512" s="1" t="s">
        <v>11299</v>
      </c>
    </row>
    <row r="3513">
      <c r="A3513" s="1" t="s">
        <v>11300</v>
      </c>
      <c r="B3513" s="1">
        <v>66501.0</v>
      </c>
      <c r="C3513" s="1">
        <v>2077.0</v>
      </c>
      <c r="D3513" s="2" t="s">
        <v>10422</v>
      </c>
      <c r="E3513" s="1" t="s">
        <v>3400</v>
      </c>
      <c r="F3513" s="1" t="s">
        <v>759</v>
      </c>
      <c r="G3513" s="3" t="str">
        <f t="shared" si="1"/>
        <v>Catherine Rose</v>
      </c>
      <c r="H3513" s="3" t="str">
        <f t="shared" si="2"/>
        <v>CATHERINE ROSE</v>
      </c>
      <c r="J3513" s="1" t="s">
        <v>57</v>
      </c>
      <c r="K3513" s="1" t="s">
        <v>41</v>
      </c>
      <c r="L3513" s="1">
        <v>1000.0</v>
      </c>
      <c r="M3513" s="1" t="s">
        <v>58</v>
      </c>
      <c r="N3513" s="1" t="s">
        <v>10418</v>
      </c>
      <c r="O3513" s="4">
        <v>44317.0</v>
      </c>
      <c r="P3513" s="5">
        <v>44182.0</v>
      </c>
      <c r="Q3513" s="1" t="s">
        <v>11301</v>
      </c>
      <c r="R3513" s="1" t="s">
        <v>31</v>
      </c>
      <c r="S3513" s="1" t="s">
        <v>32</v>
      </c>
      <c r="T3513" s="1">
        <v>75220.0</v>
      </c>
      <c r="U3513" s="1" t="s">
        <v>11302</v>
      </c>
    </row>
    <row r="3514">
      <c r="A3514" s="1" t="s">
        <v>11303</v>
      </c>
      <c r="B3514" s="1">
        <v>66502.0</v>
      </c>
      <c r="C3514" s="1">
        <v>2077.0</v>
      </c>
      <c r="D3514" s="2" t="s">
        <v>10422</v>
      </c>
      <c r="E3514" s="1" t="s">
        <v>962</v>
      </c>
      <c r="F3514" s="1" t="s">
        <v>759</v>
      </c>
      <c r="G3514" s="3" t="str">
        <f t="shared" si="1"/>
        <v>William Rose</v>
      </c>
      <c r="H3514" s="3" t="str">
        <f t="shared" si="2"/>
        <v>WILLIAM ROSE</v>
      </c>
      <c r="J3514" s="1" t="s">
        <v>57</v>
      </c>
      <c r="K3514" s="1" t="s">
        <v>41</v>
      </c>
      <c r="L3514" s="1">
        <v>1000.0</v>
      </c>
      <c r="M3514" s="1" t="s">
        <v>58</v>
      </c>
      <c r="N3514" s="1" t="s">
        <v>10418</v>
      </c>
      <c r="O3514" s="4">
        <v>44317.0</v>
      </c>
      <c r="P3514" s="5">
        <v>44182.0</v>
      </c>
      <c r="Q3514" s="1" t="s">
        <v>11301</v>
      </c>
      <c r="R3514" s="1" t="s">
        <v>31</v>
      </c>
      <c r="S3514" s="1" t="s">
        <v>32</v>
      </c>
      <c r="T3514" s="1">
        <v>75220.0</v>
      </c>
      <c r="U3514" s="1" t="s">
        <v>11302</v>
      </c>
    </row>
    <row r="3515">
      <c r="A3515" s="1" t="s">
        <v>11304</v>
      </c>
      <c r="B3515" s="1">
        <v>66503.0</v>
      </c>
      <c r="C3515" s="1">
        <v>2077.0</v>
      </c>
      <c r="D3515" s="2" t="s">
        <v>10422</v>
      </c>
      <c r="E3515" s="1" t="s">
        <v>921</v>
      </c>
      <c r="F3515" s="1" t="s">
        <v>11305</v>
      </c>
      <c r="G3515" s="3" t="str">
        <f t="shared" si="1"/>
        <v>David Shuttee</v>
      </c>
      <c r="H3515" s="3" t="str">
        <f t="shared" si="2"/>
        <v>DAVID SHUTTEE</v>
      </c>
      <c r="J3515" s="1" t="s">
        <v>57</v>
      </c>
      <c r="K3515" s="1" t="s">
        <v>41</v>
      </c>
      <c r="L3515" s="1">
        <v>1000.0</v>
      </c>
      <c r="M3515" s="1" t="s">
        <v>58</v>
      </c>
      <c r="N3515" s="1" t="s">
        <v>10418</v>
      </c>
      <c r="O3515" s="4">
        <v>44317.0</v>
      </c>
      <c r="P3515" s="5">
        <v>44175.0</v>
      </c>
      <c r="Q3515" s="1" t="s">
        <v>11306</v>
      </c>
      <c r="R3515" s="1" t="s">
        <v>31</v>
      </c>
      <c r="S3515" s="1" t="s">
        <v>32</v>
      </c>
      <c r="T3515" s="1">
        <v>75205.0</v>
      </c>
      <c r="U3515" s="1" t="s">
        <v>11307</v>
      </c>
    </row>
    <row r="3516">
      <c r="A3516" s="1" t="s">
        <v>11308</v>
      </c>
      <c r="B3516" s="1">
        <v>66504.0</v>
      </c>
      <c r="C3516" s="1">
        <v>2077.0</v>
      </c>
      <c r="D3516" s="2" t="s">
        <v>10422</v>
      </c>
      <c r="E3516" s="1" t="s">
        <v>962</v>
      </c>
      <c r="F3516" s="1" t="s">
        <v>6582</v>
      </c>
      <c r="G3516" s="3" t="str">
        <f t="shared" si="1"/>
        <v>William Kramer</v>
      </c>
      <c r="H3516" s="3" t="str">
        <f t="shared" si="2"/>
        <v>WILLIAM KRAMER</v>
      </c>
      <c r="J3516" s="1" t="s">
        <v>57</v>
      </c>
      <c r="K3516" s="1" t="s">
        <v>41</v>
      </c>
      <c r="L3516" s="1">
        <v>1000.0</v>
      </c>
      <c r="M3516" s="1" t="s">
        <v>58</v>
      </c>
      <c r="N3516" s="1" t="s">
        <v>10418</v>
      </c>
      <c r="O3516" s="4">
        <v>44317.0</v>
      </c>
      <c r="P3516" s="5">
        <v>44181.0</v>
      </c>
      <c r="Q3516" s="1" t="s">
        <v>11309</v>
      </c>
      <c r="R3516" s="1" t="s">
        <v>31</v>
      </c>
      <c r="S3516" s="1" t="s">
        <v>32</v>
      </c>
      <c r="T3516" s="1">
        <v>75204.0</v>
      </c>
      <c r="U3516" s="1" t="s">
        <v>11310</v>
      </c>
    </row>
    <row r="3517">
      <c r="A3517" s="1" t="s">
        <v>11311</v>
      </c>
      <c r="B3517" s="1">
        <v>66505.0</v>
      </c>
      <c r="C3517" s="1">
        <v>2077.0</v>
      </c>
      <c r="D3517" s="2" t="s">
        <v>10422</v>
      </c>
      <c r="E3517" s="1" t="s">
        <v>228</v>
      </c>
      <c r="F3517" s="1" t="s">
        <v>3508</v>
      </c>
      <c r="G3517" s="3" t="str">
        <f t="shared" si="1"/>
        <v>Leon Backes</v>
      </c>
      <c r="H3517" s="3" t="str">
        <f t="shared" si="2"/>
        <v>LEON BACKES</v>
      </c>
      <c r="J3517" s="1" t="s">
        <v>57</v>
      </c>
      <c r="K3517" s="1" t="s">
        <v>41</v>
      </c>
      <c r="L3517" s="1">
        <v>1000.0</v>
      </c>
      <c r="M3517" s="1" t="s">
        <v>58</v>
      </c>
      <c r="N3517" s="1" t="s">
        <v>10418</v>
      </c>
      <c r="O3517" s="4">
        <v>44317.0</v>
      </c>
      <c r="P3517" s="5">
        <v>44175.0</v>
      </c>
      <c r="Q3517" s="1" t="s">
        <v>11312</v>
      </c>
      <c r="R3517" s="1" t="s">
        <v>31</v>
      </c>
      <c r="S3517" s="1" t="s">
        <v>32</v>
      </c>
      <c r="T3517" s="1">
        <v>75231.0</v>
      </c>
      <c r="U3517" s="1" t="s">
        <v>11313</v>
      </c>
    </row>
    <row r="3518">
      <c r="A3518" s="1" t="s">
        <v>11314</v>
      </c>
      <c r="B3518" s="1">
        <v>66506.0</v>
      </c>
      <c r="C3518" s="1">
        <v>2077.0</v>
      </c>
      <c r="D3518" s="2" t="s">
        <v>10422</v>
      </c>
      <c r="E3518" s="1" t="s">
        <v>1021</v>
      </c>
      <c r="F3518" s="1" t="s">
        <v>11315</v>
      </c>
      <c r="G3518" s="3" t="str">
        <f t="shared" si="1"/>
        <v>James Sowell</v>
      </c>
      <c r="H3518" s="3" t="str">
        <f t="shared" si="2"/>
        <v>JAMES SOWELL</v>
      </c>
      <c r="J3518" s="1" t="s">
        <v>57</v>
      </c>
      <c r="K3518" s="1" t="s">
        <v>41</v>
      </c>
      <c r="L3518" s="1">
        <v>1000.0</v>
      </c>
      <c r="M3518" s="1" t="s">
        <v>58</v>
      </c>
      <c r="N3518" s="1" t="s">
        <v>10418</v>
      </c>
      <c r="O3518" s="4">
        <v>44317.0</v>
      </c>
      <c r="P3518" s="5">
        <v>44180.0</v>
      </c>
      <c r="Q3518" s="1" t="s">
        <v>11316</v>
      </c>
      <c r="R3518" s="1" t="s">
        <v>31</v>
      </c>
      <c r="S3518" s="1" t="s">
        <v>32</v>
      </c>
      <c r="T3518" s="1">
        <v>75201.0</v>
      </c>
      <c r="U3518" s="1" t="s">
        <v>11317</v>
      </c>
    </row>
    <row r="3519">
      <c r="A3519" s="1" t="s">
        <v>11318</v>
      </c>
      <c r="B3519" s="1">
        <v>66507.0</v>
      </c>
      <c r="C3519" s="1">
        <v>2077.0</v>
      </c>
      <c r="D3519" s="2" t="s">
        <v>10422</v>
      </c>
      <c r="E3519" s="1" t="s">
        <v>99</v>
      </c>
      <c r="F3519" s="1" t="s">
        <v>1185</v>
      </c>
      <c r="G3519" s="3" t="str">
        <f t="shared" si="1"/>
        <v>Todd Williams</v>
      </c>
      <c r="H3519" s="3" t="str">
        <f t="shared" si="2"/>
        <v>TODD WILLIAMS</v>
      </c>
      <c r="J3519" s="1" t="s">
        <v>57</v>
      </c>
      <c r="K3519" s="1" t="s">
        <v>41</v>
      </c>
      <c r="L3519" s="1">
        <v>1000.0</v>
      </c>
      <c r="M3519" s="1" t="s">
        <v>58</v>
      </c>
      <c r="N3519" s="1" t="s">
        <v>10418</v>
      </c>
      <c r="O3519" s="4">
        <v>44317.0</v>
      </c>
      <c r="P3519" s="5">
        <v>44176.0</v>
      </c>
      <c r="Q3519" s="1" t="s">
        <v>10687</v>
      </c>
      <c r="R3519" s="1" t="s">
        <v>31</v>
      </c>
      <c r="S3519" s="1" t="s">
        <v>32</v>
      </c>
      <c r="T3519" s="1">
        <v>75219.0</v>
      </c>
      <c r="U3519" s="1" t="s">
        <v>10738</v>
      </c>
    </row>
    <row r="3520">
      <c r="A3520" s="1" t="s">
        <v>11319</v>
      </c>
      <c r="B3520" s="1">
        <v>66508.0</v>
      </c>
      <c r="C3520" s="1">
        <v>2077.0</v>
      </c>
      <c r="D3520" s="2" t="s">
        <v>10422</v>
      </c>
      <c r="E3520" s="1" t="s">
        <v>140</v>
      </c>
      <c r="F3520" s="1" t="s">
        <v>1606</v>
      </c>
      <c r="G3520" s="3" t="str">
        <f t="shared" si="1"/>
        <v>Michael Rawlings</v>
      </c>
      <c r="H3520" s="3" t="str">
        <f t="shared" si="2"/>
        <v>MICHAEL RAWLINGS</v>
      </c>
      <c r="J3520" s="1" t="s">
        <v>57</v>
      </c>
      <c r="K3520" s="1" t="s">
        <v>41</v>
      </c>
      <c r="L3520" s="1">
        <v>1000.0</v>
      </c>
      <c r="M3520" s="1" t="s">
        <v>58</v>
      </c>
      <c r="N3520" s="1" t="s">
        <v>10418</v>
      </c>
      <c r="O3520" s="4">
        <v>44317.0</v>
      </c>
      <c r="P3520" s="5">
        <v>44196.0</v>
      </c>
      <c r="Q3520" s="1" t="s">
        <v>5474</v>
      </c>
      <c r="R3520" s="1" t="s">
        <v>31</v>
      </c>
      <c r="S3520" s="1" t="s">
        <v>32</v>
      </c>
      <c r="T3520" s="1">
        <v>75219.0</v>
      </c>
      <c r="U3520" s="1" t="s">
        <v>5475</v>
      </c>
    </row>
    <row r="3521">
      <c r="A3521" s="1" t="s">
        <v>11320</v>
      </c>
      <c r="B3521" s="1">
        <v>66509.0</v>
      </c>
      <c r="C3521" s="1">
        <v>2077.0</v>
      </c>
      <c r="D3521" s="2" t="s">
        <v>10422</v>
      </c>
      <c r="E3521" s="1" t="s">
        <v>421</v>
      </c>
      <c r="F3521" s="1" t="s">
        <v>11289</v>
      </c>
      <c r="G3521" s="3" t="str">
        <f t="shared" si="1"/>
        <v>Sherry Beard</v>
      </c>
      <c r="H3521" s="3" t="str">
        <f t="shared" si="2"/>
        <v>SHERRY BEARD</v>
      </c>
      <c r="J3521" s="1" t="s">
        <v>57</v>
      </c>
      <c r="K3521" s="1" t="s">
        <v>41</v>
      </c>
      <c r="L3521" s="1">
        <v>1000.0</v>
      </c>
      <c r="M3521" s="1" t="s">
        <v>58</v>
      </c>
      <c r="N3521" s="1" t="s">
        <v>10418</v>
      </c>
      <c r="O3521" s="4">
        <v>44317.0</v>
      </c>
      <c r="P3521" s="5">
        <v>44196.0</v>
      </c>
      <c r="Q3521" s="1" t="s">
        <v>11290</v>
      </c>
      <c r="R3521" s="1" t="s">
        <v>11291</v>
      </c>
      <c r="S3521" s="1" t="s">
        <v>32</v>
      </c>
      <c r="T3521" s="1">
        <v>76657.0</v>
      </c>
      <c r="U3521" s="1" t="s">
        <v>11292</v>
      </c>
    </row>
    <row r="3522">
      <c r="A3522" s="1" t="s">
        <v>11321</v>
      </c>
      <c r="B3522" s="1">
        <v>70588.0</v>
      </c>
      <c r="C3522" s="1">
        <v>2161.0</v>
      </c>
      <c r="D3522" s="2" t="s">
        <v>10424</v>
      </c>
      <c r="E3522" s="1" t="s">
        <v>921</v>
      </c>
      <c r="F3522" s="1" t="s">
        <v>7458</v>
      </c>
      <c r="G3522" s="3" t="str">
        <f t="shared" si="1"/>
        <v>David Cash</v>
      </c>
      <c r="H3522" s="3" t="str">
        <f t="shared" si="2"/>
        <v>DAVID CASH</v>
      </c>
      <c r="J3522" s="1" t="s">
        <v>57</v>
      </c>
      <c r="K3522" s="1" t="s">
        <v>44</v>
      </c>
      <c r="L3522" s="1">
        <v>1000.0</v>
      </c>
      <c r="M3522" s="1" t="s">
        <v>58</v>
      </c>
      <c r="N3522" s="1" t="s">
        <v>10418</v>
      </c>
      <c r="O3522" s="4">
        <v>44317.0</v>
      </c>
      <c r="P3522" s="4">
        <v>44203.0</v>
      </c>
      <c r="Q3522" s="1" t="s">
        <v>11077</v>
      </c>
      <c r="R3522" s="1" t="s">
        <v>31</v>
      </c>
      <c r="S3522" s="1" t="s">
        <v>32</v>
      </c>
      <c r="T3522" s="1">
        <v>75205.0</v>
      </c>
      <c r="U3522" s="1" t="s">
        <v>11078</v>
      </c>
    </row>
    <row r="3523">
      <c r="A3523" s="1" t="s">
        <v>11322</v>
      </c>
      <c r="B3523" s="1">
        <v>70590.0</v>
      </c>
      <c r="C3523" s="1">
        <v>2161.0</v>
      </c>
      <c r="D3523" s="2" t="s">
        <v>10424</v>
      </c>
      <c r="E3523" s="1" t="s">
        <v>9805</v>
      </c>
      <c r="F3523" s="1" t="s">
        <v>206</v>
      </c>
      <c r="G3523" s="3" t="str">
        <f t="shared" si="1"/>
        <v>Brady Wood</v>
      </c>
      <c r="H3523" s="3" t="str">
        <f t="shared" si="2"/>
        <v>BRADY WOOD</v>
      </c>
      <c r="J3523" s="1" t="s">
        <v>57</v>
      </c>
      <c r="K3523" s="1" t="s">
        <v>44</v>
      </c>
      <c r="L3523" s="1">
        <v>1000.0</v>
      </c>
      <c r="M3523" s="1" t="s">
        <v>58</v>
      </c>
      <c r="N3523" s="1" t="s">
        <v>10418</v>
      </c>
      <c r="O3523" s="4">
        <v>44317.0</v>
      </c>
      <c r="P3523" s="4">
        <v>44209.0</v>
      </c>
      <c r="Q3523" s="1" t="s">
        <v>11323</v>
      </c>
      <c r="R3523" s="1" t="s">
        <v>31</v>
      </c>
      <c r="S3523" s="1" t="s">
        <v>32</v>
      </c>
      <c r="T3523" s="1">
        <v>75209.0</v>
      </c>
      <c r="U3523" s="1" t="s">
        <v>11324</v>
      </c>
    </row>
    <row r="3524">
      <c r="A3524" s="1" t="s">
        <v>11325</v>
      </c>
      <c r="B3524" s="1">
        <v>70591.0</v>
      </c>
      <c r="C3524" s="1">
        <v>2161.0</v>
      </c>
      <c r="D3524" s="2" t="s">
        <v>10424</v>
      </c>
      <c r="E3524" s="1" t="s">
        <v>6784</v>
      </c>
      <c r="F3524" s="1" t="s">
        <v>11326</v>
      </c>
      <c r="G3524" s="3" t="str">
        <f t="shared" si="1"/>
        <v>Billy Prewitt</v>
      </c>
      <c r="H3524" s="3" t="str">
        <f t="shared" si="2"/>
        <v>BILLY PREWITT</v>
      </c>
      <c r="J3524" s="1" t="s">
        <v>57</v>
      </c>
      <c r="K3524" s="1" t="s">
        <v>44</v>
      </c>
      <c r="L3524" s="1">
        <v>1000.0</v>
      </c>
      <c r="M3524" s="1" t="s">
        <v>58</v>
      </c>
      <c r="N3524" s="1" t="s">
        <v>10418</v>
      </c>
      <c r="O3524" s="4">
        <v>44317.0</v>
      </c>
      <c r="P3524" s="4">
        <v>44225.0</v>
      </c>
      <c r="Q3524" s="1" t="s">
        <v>11327</v>
      </c>
      <c r="R3524" s="1" t="s">
        <v>31</v>
      </c>
      <c r="S3524" s="1" t="s">
        <v>32</v>
      </c>
      <c r="T3524" s="1">
        <v>75219.0</v>
      </c>
      <c r="U3524" s="1" t="s">
        <v>11328</v>
      </c>
    </row>
    <row r="3525">
      <c r="A3525" s="1" t="s">
        <v>11329</v>
      </c>
      <c r="B3525" s="1">
        <v>70595.0</v>
      </c>
      <c r="C3525" s="1">
        <v>2161.0</v>
      </c>
      <c r="D3525" s="2" t="s">
        <v>10424</v>
      </c>
      <c r="E3525" s="1" t="s">
        <v>6235</v>
      </c>
      <c r="F3525" s="1" t="s">
        <v>432</v>
      </c>
      <c r="G3525" s="3" t="str">
        <f t="shared" si="1"/>
        <v>Wayne Smith</v>
      </c>
      <c r="H3525" s="3" t="str">
        <f t="shared" si="2"/>
        <v>WAYNE SMITH</v>
      </c>
      <c r="J3525" s="1" t="s">
        <v>57</v>
      </c>
      <c r="K3525" s="1" t="s">
        <v>44</v>
      </c>
      <c r="L3525" s="1">
        <v>1000.0</v>
      </c>
      <c r="M3525" s="1" t="s">
        <v>58</v>
      </c>
      <c r="N3525" s="1" t="s">
        <v>10418</v>
      </c>
      <c r="O3525" s="4">
        <v>44317.0</v>
      </c>
      <c r="P3525" s="4">
        <v>44240.0</v>
      </c>
      <c r="Q3525" s="1" t="s">
        <v>3505</v>
      </c>
      <c r="R3525" s="1" t="s">
        <v>31</v>
      </c>
      <c r="S3525" s="1" t="s">
        <v>32</v>
      </c>
      <c r="T3525" s="1">
        <v>75230.0</v>
      </c>
      <c r="U3525" s="1" t="s">
        <v>3506</v>
      </c>
    </row>
    <row r="3526">
      <c r="A3526" s="1" t="s">
        <v>11330</v>
      </c>
      <c r="B3526" s="1">
        <v>70603.0</v>
      </c>
      <c r="C3526" s="1">
        <v>2161.0</v>
      </c>
      <c r="D3526" s="2" t="s">
        <v>10424</v>
      </c>
      <c r="E3526" s="1" t="s">
        <v>10961</v>
      </c>
      <c r="F3526" s="1" t="s">
        <v>10962</v>
      </c>
      <c r="G3526" s="3" t="str">
        <f t="shared" si="1"/>
        <v>Allie Mysliwy</v>
      </c>
      <c r="H3526" s="3" t="str">
        <f t="shared" si="2"/>
        <v>ALLIE MYSLIWY</v>
      </c>
      <c r="J3526" s="1" t="s">
        <v>57</v>
      </c>
      <c r="K3526" s="1" t="s">
        <v>44</v>
      </c>
      <c r="L3526" s="1">
        <v>1000.0</v>
      </c>
      <c r="M3526" s="1" t="s">
        <v>58</v>
      </c>
      <c r="N3526" s="1" t="s">
        <v>10418</v>
      </c>
      <c r="O3526" s="4">
        <v>44317.0</v>
      </c>
      <c r="P3526" s="4">
        <v>44245.0</v>
      </c>
      <c r="Q3526" s="1" t="s">
        <v>11331</v>
      </c>
      <c r="R3526" s="1" t="s">
        <v>31</v>
      </c>
      <c r="S3526" s="1" t="s">
        <v>32</v>
      </c>
      <c r="T3526" s="1">
        <v>75204.0</v>
      </c>
      <c r="U3526" s="1" t="s">
        <v>11332</v>
      </c>
    </row>
    <row r="3527">
      <c r="A3527" s="1" t="s">
        <v>11333</v>
      </c>
      <c r="B3527" s="1">
        <v>70604.0</v>
      </c>
      <c r="C3527" s="1">
        <v>2161.0</v>
      </c>
      <c r="D3527" s="2" t="s">
        <v>10424</v>
      </c>
      <c r="E3527" s="1" t="s">
        <v>3991</v>
      </c>
      <c r="F3527" s="1" t="s">
        <v>4027</v>
      </c>
      <c r="G3527" s="3" t="str">
        <f t="shared" si="1"/>
        <v>Stephen Rogers</v>
      </c>
      <c r="H3527" s="3" t="str">
        <f t="shared" si="2"/>
        <v>STEPHEN ROGERS</v>
      </c>
      <c r="J3527" s="1" t="s">
        <v>57</v>
      </c>
      <c r="K3527" s="1" t="s">
        <v>44</v>
      </c>
      <c r="L3527" s="1">
        <v>1000.0</v>
      </c>
      <c r="M3527" s="1" t="s">
        <v>58</v>
      </c>
      <c r="N3527" s="1" t="s">
        <v>10418</v>
      </c>
      <c r="O3527" s="4">
        <v>44317.0</v>
      </c>
      <c r="P3527" s="4">
        <v>44245.0</v>
      </c>
      <c r="Q3527" s="1" t="s">
        <v>11334</v>
      </c>
      <c r="R3527" s="1" t="s">
        <v>31</v>
      </c>
      <c r="S3527" s="1" t="s">
        <v>32</v>
      </c>
      <c r="T3527" s="1">
        <v>75201.0</v>
      </c>
      <c r="U3527" s="1" t="s">
        <v>11335</v>
      </c>
    </row>
    <row r="3528">
      <c r="A3528" s="1" t="s">
        <v>11336</v>
      </c>
      <c r="B3528" s="1">
        <v>70605.0</v>
      </c>
      <c r="C3528" s="1">
        <v>2161.0</v>
      </c>
      <c r="D3528" s="2" t="s">
        <v>10424</v>
      </c>
      <c r="E3528" s="1" t="s">
        <v>140</v>
      </c>
      <c r="F3528" s="1" t="s">
        <v>2593</v>
      </c>
      <c r="G3528" s="3" t="str">
        <f t="shared" si="1"/>
        <v>Michael Terry</v>
      </c>
      <c r="H3528" s="3" t="str">
        <f t="shared" si="2"/>
        <v>MICHAEL TERRY</v>
      </c>
      <c r="J3528" s="1" t="s">
        <v>57</v>
      </c>
      <c r="K3528" s="1" t="s">
        <v>44</v>
      </c>
      <c r="L3528" s="1">
        <v>1000.0</v>
      </c>
      <c r="M3528" s="1" t="s">
        <v>58</v>
      </c>
      <c r="N3528" s="1" t="s">
        <v>10418</v>
      </c>
      <c r="O3528" s="4">
        <v>44317.0</v>
      </c>
      <c r="P3528" s="4">
        <v>44249.0</v>
      </c>
      <c r="Q3528" s="1" t="s">
        <v>11337</v>
      </c>
      <c r="R3528" s="1" t="s">
        <v>31</v>
      </c>
      <c r="S3528" s="1" t="s">
        <v>32</v>
      </c>
      <c r="T3528" s="1">
        <v>75244.0</v>
      </c>
      <c r="U3528" s="1" t="s">
        <v>11338</v>
      </c>
    </row>
    <row r="3529">
      <c r="A3529" s="1" t="s">
        <v>11339</v>
      </c>
      <c r="B3529" s="1">
        <v>70606.0</v>
      </c>
      <c r="C3529" s="1">
        <v>2161.0</v>
      </c>
      <c r="D3529" s="2" t="s">
        <v>10424</v>
      </c>
      <c r="E3529" s="1" t="s">
        <v>11340</v>
      </c>
      <c r="F3529" s="1" t="s">
        <v>11341</v>
      </c>
      <c r="G3529" s="3" t="str">
        <f t="shared" si="1"/>
        <v>Deedy Buric</v>
      </c>
      <c r="H3529" s="3" t="str">
        <f t="shared" si="2"/>
        <v>DEEDY BURIC</v>
      </c>
      <c r="J3529" s="1" t="s">
        <v>57</v>
      </c>
      <c r="K3529" s="1" t="s">
        <v>44</v>
      </c>
      <c r="L3529" s="1">
        <v>1000.0</v>
      </c>
      <c r="M3529" s="1" t="s">
        <v>58</v>
      </c>
      <c r="N3529" s="1" t="s">
        <v>10418</v>
      </c>
      <c r="O3529" s="4">
        <v>44317.0</v>
      </c>
      <c r="P3529" s="4">
        <v>44252.0</v>
      </c>
      <c r="Q3529" s="1" t="s">
        <v>11342</v>
      </c>
      <c r="R3529" s="1" t="s">
        <v>11182</v>
      </c>
      <c r="S3529" s="1" t="s">
        <v>2424</v>
      </c>
      <c r="T3529" s="1">
        <v>80015.0</v>
      </c>
      <c r="U3529" s="1" t="s">
        <v>11343</v>
      </c>
    </row>
    <row r="3530">
      <c r="A3530" s="1" t="s">
        <v>11344</v>
      </c>
      <c r="B3530" s="1">
        <v>70612.0</v>
      </c>
      <c r="C3530" s="1">
        <v>2161.0</v>
      </c>
      <c r="D3530" s="2" t="s">
        <v>10424</v>
      </c>
      <c r="E3530" s="1" t="s">
        <v>829</v>
      </c>
      <c r="F3530" s="1" t="s">
        <v>5759</v>
      </c>
      <c r="G3530" s="3" t="str">
        <f t="shared" si="1"/>
        <v>Kevin Kelley</v>
      </c>
      <c r="H3530" s="3" t="str">
        <f t="shared" si="2"/>
        <v>KEVIN KELLEY</v>
      </c>
      <c r="J3530" s="1" t="s">
        <v>57</v>
      </c>
      <c r="K3530" s="1" t="s">
        <v>44</v>
      </c>
      <c r="L3530" s="1">
        <v>1000.0</v>
      </c>
      <c r="M3530" s="1" t="s">
        <v>58</v>
      </c>
      <c r="N3530" s="1" t="s">
        <v>10418</v>
      </c>
      <c r="O3530" s="4">
        <v>44317.0</v>
      </c>
      <c r="P3530" s="4">
        <v>44263.0</v>
      </c>
      <c r="Q3530" s="1" t="s">
        <v>11345</v>
      </c>
      <c r="R3530" s="1" t="s">
        <v>31</v>
      </c>
      <c r="S3530" s="1" t="s">
        <v>32</v>
      </c>
      <c r="T3530" s="1">
        <v>75201.0</v>
      </c>
      <c r="U3530" s="1" t="s">
        <v>11346</v>
      </c>
    </row>
    <row r="3531">
      <c r="A3531" s="1" t="s">
        <v>11347</v>
      </c>
      <c r="B3531" s="1">
        <v>70652.0</v>
      </c>
      <c r="C3531" s="1">
        <v>2161.0</v>
      </c>
      <c r="D3531" s="2" t="s">
        <v>10424</v>
      </c>
      <c r="E3531" s="1" t="s">
        <v>3991</v>
      </c>
      <c r="F3531" s="1" t="s">
        <v>3619</v>
      </c>
      <c r="G3531" s="3" t="str">
        <f t="shared" si="1"/>
        <v>Stephen Beck</v>
      </c>
      <c r="H3531" s="3" t="str">
        <f t="shared" si="2"/>
        <v>STEPHEN BECK</v>
      </c>
      <c r="J3531" s="1" t="s">
        <v>57</v>
      </c>
      <c r="K3531" s="1" t="s">
        <v>44</v>
      </c>
      <c r="L3531" s="1">
        <v>1000.0</v>
      </c>
      <c r="M3531" s="1" t="s">
        <v>58</v>
      </c>
      <c r="N3531" s="1" t="s">
        <v>10418</v>
      </c>
      <c r="O3531" s="4">
        <v>44317.0</v>
      </c>
      <c r="P3531" s="4">
        <v>44257.0</v>
      </c>
      <c r="Q3531" s="1" t="s">
        <v>11348</v>
      </c>
      <c r="R3531" s="1" t="s">
        <v>31</v>
      </c>
      <c r="S3531" s="1" t="s">
        <v>32</v>
      </c>
      <c r="T3531" s="1">
        <v>75214.0</v>
      </c>
      <c r="U3531" s="1" t="s">
        <v>11349</v>
      </c>
    </row>
    <row r="3532">
      <c r="A3532" s="1" t="s">
        <v>11350</v>
      </c>
      <c r="B3532" s="1">
        <v>70661.0</v>
      </c>
      <c r="C3532" s="1">
        <v>2161.0</v>
      </c>
      <c r="D3532" s="2" t="s">
        <v>10424</v>
      </c>
      <c r="E3532" s="1" t="s">
        <v>2776</v>
      </c>
      <c r="F3532" s="1" t="s">
        <v>11351</v>
      </c>
      <c r="G3532" s="3" t="str">
        <f t="shared" si="1"/>
        <v>Bill Lamont</v>
      </c>
      <c r="H3532" s="3" t="str">
        <f t="shared" si="2"/>
        <v>BILL LAMONT</v>
      </c>
      <c r="J3532" s="1" t="s">
        <v>57</v>
      </c>
      <c r="K3532" s="1" t="s">
        <v>44</v>
      </c>
      <c r="L3532" s="1">
        <v>1000.0</v>
      </c>
      <c r="M3532" s="1" t="s">
        <v>58</v>
      </c>
      <c r="N3532" s="1" t="s">
        <v>10418</v>
      </c>
      <c r="O3532" s="4">
        <v>44317.0</v>
      </c>
      <c r="P3532" s="4">
        <v>44265.0</v>
      </c>
      <c r="Q3532" s="1" t="s">
        <v>11352</v>
      </c>
      <c r="R3532" s="1" t="s">
        <v>31</v>
      </c>
      <c r="S3532" s="1" t="s">
        <v>32</v>
      </c>
      <c r="T3532" s="1">
        <v>75219.0</v>
      </c>
      <c r="U3532" s="1" t="s">
        <v>11353</v>
      </c>
    </row>
    <row r="3533">
      <c r="A3533" s="1" t="s">
        <v>11354</v>
      </c>
      <c r="B3533" s="1">
        <v>70664.0</v>
      </c>
      <c r="C3533" s="1">
        <v>2161.0</v>
      </c>
      <c r="D3533" s="2" t="s">
        <v>10424</v>
      </c>
      <c r="E3533" s="1" t="s">
        <v>140</v>
      </c>
      <c r="F3533" s="1" t="s">
        <v>5505</v>
      </c>
      <c r="G3533" s="3" t="str">
        <f t="shared" si="1"/>
        <v>Michael Malouf</v>
      </c>
      <c r="H3533" s="3" t="str">
        <f t="shared" si="2"/>
        <v>MICHAEL MALOUF</v>
      </c>
      <c r="J3533" s="1" t="s">
        <v>57</v>
      </c>
      <c r="K3533" s="1" t="s">
        <v>44</v>
      </c>
      <c r="L3533" s="1">
        <v>1000.0</v>
      </c>
      <c r="M3533" s="1" t="s">
        <v>58</v>
      </c>
      <c r="N3533" s="1" t="s">
        <v>10418</v>
      </c>
      <c r="O3533" s="4">
        <v>44317.0</v>
      </c>
      <c r="P3533" s="4">
        <v>44265.0</v>
      </c>
      <c r="Q3533" s="1" t="s">
        <v>11355</v>
      </c>
      <c r="R3533" s="1" t="s">
        <v>31</v>
      </c>
      <c r="S3533" s="1" t="s">
        <v>32</v>
      </c>
      <c r="T3533" s="1">
        <v>75219.0</v>
      </c>
      <c r="U3533" s="1" t="s">
        <v>11356</v>
      </c>
    </row>
    <row r="3534">
      <c r="A3534" s="1" t="s">
        <v>11357</v>
      </c>
      <c r="B3534" s="1">
        <v>72226.0</v>
      </c>
      <c r="C3534" s="1">
        <v>2216.0</v>
      </c>
      <c r="D3534" s="2" t="s">
        <v>10426</v>
      </c>
      <c r="E3534" s="1" t="s">
        <v>11358</v>
      </c>
      <c r="F3534" s="1" t="s">
        <v>5759</v>
      </c>
      <c r="G3534" s="3" t="str">
        <f t="shared" si="1"/>
        <v>Deseri Kelley</v>
      </c>
      <c r="H3534" s="3" t="str">
        <f t="shared" si="2"/>
        <v>DESERI KELLEY</v>
      </c>
      <c r="J3534" s="1" t="s">
        <v>57</v>
      </c>
      <c r="K3534" s="1" t="s">
        <v>47</v>
      </c>
      <c r="L3534" s="1">
        <v>1000.0</v>
      </c>
      <c r="M3534" s="1" t="s">
        <v>58</v>
      </c>
      <c r="N3534" s="1" t="s">
        <v>10418</v>
      </c>
      <c r="O3534" s="4">
        <v>44317.0</v>
      </c>
      <c r="P3534" s="4">
        <v>44278.0</v>
      </c>
      <c r="Q3534" s="1" t="s">
        <v>11359</v>
      </c>
      <c r="R3534" s="1" t="s">
        <v>31</v>
      </c>
      <c r="S3534" s="1" t="s">
        <v>32</v>
      </c>
      <c r="T3534" s="1">
        <v>75219.0</v>
      </c>
      <c r="U3534" s="1" t="s">
        <v>11360</v>
      </c>
    </row>
    <row r="3535">
      <c r="A3535" s="1" t="s">
        <v>11361</v>
      </c>
      <c r="B3535" s="1">
        <v>72234.0</v>
      </c>
      <c r="C3535" s="1">
        <v>2216.0</v>
      </c>
      <c r="D3535" s="2" t="s">
        <v>10426</v>
      </c>
      <c r="E3535" s="1" t="s">
        <v>1760</v>
      </c>
      <c r="F3535" s="1" t="s">
        <v>11134</v>
      </c>
      <c r="G3535" s="3" t="str">
        <f t="shared" si="1"/>
        <v>Jennifer Altabef</v>
      </c>
      <c r="H3535" s="3" t="str">
        <f t="shared" si="2"/>
        <v>JENNIFER ALTABEF</v>
      </c>
      <c r="J3535" s="1" t="s">
        <v>57</v>
      </c>
      <c r="K3535" s="1" t="s">
        <v>47</v>
      </c>
      <c r="L3535" s="1">
        <v>1000.0</v>
      </c>
      <c r="M3535" s="1" t="s">
        <v>58</v>
      </c>
      <c r="N3535" s="1" t="s">
        <v>10418</v>
      </c>
      <c r="O3535" s="4">
        <v>44317.0</v>
      </c>
      <c r="P3535" s="4">
        <v>44279.0</v>
      </c>
      <c r="Q3535" s="1" t="s">
        <v>11135</v>
      </c>
      <c r="R3535" s="1" t="s">
        <v>31</v>
      </c>
      <c r="S3535" s="1" t="s">
        <v>32</v>
      </c>
      <c r="T3535" s="1">
        <v>75229.0</v>
      </c>
      <c r="U3535" s="1" t="s">
        <v>11136</v>
      </c>
    </row>
    <row r="3536">
      <c r="A3536" s="1" t="s">
        <v>11362</v>
      </c>
      <c r="B3536" s="1">
        <v>72236.0</v>
      </c>
      <c r="C3536" s="1">
        <v>2216.0</v>
      </c>
      <c r="D3536" s="2" t="s">
        <v>10426</v>
      </c>
      <c r="E3536" s="1" t="s">
        <v>2217</v>
      </c>
      <c r="F3536" s="1" t="s">
        <v>3078</v>
      </c>
      <c r="G3536" s="3" t="str">
        <f t="shared" si="1"/>
        <v>Becky Inman</v>
      </c>
      <c r="H3536" s="3" t="str">
        <f t="shared" si="2"/>
        <v>BECKY INMAN</v>
      </c>
      <c r="J3536" s="1" t="s">
        <v>57</v>
      </c>
      <c r="K3536" s="1" t="s">
        <v>47</v>
      </c>
      <c r="L3536" s="1">
        <v>1000.0</v>
      </c>
      <c r="M3536" s="1" t="s">
        <v>58</v>
      </c>
      <c r="N3536" s="1" t="s">
        <v>10418</v>
      </c>
      <c r="O3536" s="4">
        <v>44317.0</v>
      </c>
      <c r="P3536" s="4">
        <v>44283.0</v>
      </c>
      <c r="Q3536" s="1" t="s">
        <v>11363</v>
      </c>
      <c r="R3536" s="1" t="s">
        <v>31</v>
      </c>
      <c r="S3536" s="1" t="s">
        <v>32</v>
      </c>
      <c r="T3536" s="1">
        <v>75243.0</v>
      </c>
      <c r="U3536" s="1" t="s">
        <v>11364</v>
      </c>
    </row>
    <row r="3537">
      <c r="A3537" s="1" t="s">
        <v>11365</v>
      </c>
      <c r="B3537" s="1">
        <v>72237.0</v>
      </c>
      <c r="C3537" s="1">
        <v>2216.0</v>
      </c>
      <c r="D3537" s="2" t="s">
        <v>10426</v>
      </c>
      <c r="E3537" s="1" t="s">
        <v>354</v>
      </c>
      <c r="F3537" s="1" t="s">
        <v>3513</v>
      </c>
      <c r="G3537" s="3" t="str">
        <f t="shared" si="1"/>
        <v>Richard Collins</v>
      </c>
      <c r="H3537" s="3" t="str">
        <f t="shared" si="2"/>
        <v>RICHARD COLLINS</v>
      </c>
      <c r="J3537" s="1" t="s">
        <v>57</v>
      </c>
      <c r="K3537" s="1" t="s">
        <v>47</v>
      </c>
      <c r="L3537" s="1">
        <v>1000.0</v>
      </c>
      <c r="M3537" s="1" t="s">
        <v>58</v>
      </c>
      <c r="N3537" s="1" t="s">
        <v>10418</v>
      </c>
      <c r="O3537" s="4">
        <v>44317.0</v>
      </c>
      <c r="P3537" s="4">
        <v>44283.0</v>
      </c>
      <c r="Q3537" s="1" t="s">
        <v>11366</v>
      </c>
      <c r="R3537" s="1" t="s">
        <v>31</v>
      </c>
      <c r="S3537" s="1" t="s">
        <v>32</v>
      </c>
      <c r="T3537" s="1">
        <v>75206.0</v>
      </c>
      <c r="U3537" s="1" t="s">
        <v>11367</v>
      </c>
    </row>
    <row r="3538">
      <c r="A3538" s="1" t="s">
        <v>11368</v>
      </c>
      <c r="B3538" s="1">
        <v>72238.0</v>
      </c>
      <c r="C3538" s="1">
        <v>2216.0</v>
      </c>
      <c r="D3538" s="2" t="s">
        <v>10426</v>
      </c>
      <c r="E3538" s="1" t="s">
        <v>442</v>
      </c>
      <c r="F3538" s="1" t="s">
        <v>11369</v>
      </c>
      <c r="G3538" s="3" t="str">
        <f t="shared" si="1"/>
        <v>Ray Washburne</v>
      </c>
      <c r="H3538" s="3" t="str">
        <f t="shared" si="2"/>
        <v>RAY WASHBURNE</v>
      </c>
      <c r="J3538" s="1" t="s">
        <v>57</v>
      </c>
      <c r="K3538" s="1" t="s">
        <v>47</v>
      </c>
      <c r="L3538" s="1">
        <v>1000.0</v>
      </c>
      <c r="M3538" s="1" t="s">
        <v>58</v>
      </c>
      <c r="N3538" s="1" t="s">
        <v>10418</v>
      </c>
      <c r="O3538" s="4">
        <v>44317.0</v>
      </c>
      <c r="P3538" s="4">
        <v>44284.0</v>
      </c>
      <c r="Q3538" s="1" t="s">
        <v>11370</v>
      </c>
      <c r="R3538" s="1" t="s">
        <v>31</v>
      </c>
      <c r="S3538" s="1" t="s">
        <v>32</v>
      </c>
      <c r="T3538" s="1">
        <v>75205.0</v>
      </c>
      <c r="U3538" s="1" t="s">
        <v>11371</v>
      </c>
    </row>
    <row r="3539">
      <c r="A3539" s="1" t="s">
        <v>11372</v>
      </c>
      <c r="B3539" s="1">
        <v>72239.0</v>
      </c>
      <c r="C3539" s="1">
        <v>2216.0</v>
      </c>
      <c r="D3539" s="2" t="s">
        <v>10426</v>
      </c>
      <c r="E3539" s="1" t="s">
        <v>5056</v>
      </c>
      <c r="F3539" s="1" t="s">
        <v>11373</v>
      </c>
      <c r="G3539" s="3" t="str">
        <f t="shared" si="1"/>
        <v>Brad Boswell</v>
      </c>
      <c r="H3539" s="3" t="str">
        <f t="shared" si="2"/>
        <v>BRAD BOSWELL</v>
      </c>
      <c r="J3539" s="1" t="s">
        <v>57</v>
      </c>
      <c r="K3539" s="1" t="s">
        <v>47</v>
      </c>
      <c r="L3539" s="1">
        <v>1000.0</v>
      </c>
      <c r="M3539" s="1" t="s">
        <v>58</v>
      </c>
      <c r="N3539" s="1" t="s">
        <v>10418</v>
      </c>
      <c r="O3539" s="4">
        <v>44317.0</v>
      </c>
      <c r="P3539" s="4">
        <v>44285.0</v>
      </c>
      <c r="Q3539" s="1" t="s">
        <v>11374</v>
      </c>
      <c r="R3539" s="1" t="s">
        <v>368</v>
      </c>
      <c r="S3539" s="1" t="s">
        <v>32</v>
      </c>
      <c r="T3539" s="1">
        <v>75062.0</v>
      </c>
      <c r="U3539" s="1" t="s">
        <v>11375</v>
      </c>
    </row>
    <row r="3540">
      <c r="A3540" s="1" t="s">
        <v>11376</v>
      </c>
      <c r="B3540" s="1">
        <v>72240.0</v>
      </c>
      <c r="C3540" s="1">
        <v>2216.0</v>
      </c>
      <c r="D3540" s="2" t="s">
        <v>10426</v>
      </c>
      <c r="E3540" s="1" t="s">
        <v>11103</v>
      </c>
      <c r="F3540" s="1" t="s">
        <v>6731</v>
      </c>
      <c r="G3540" s="3" t="str">
        <f t="shared" si="1"/>
        <v>Greg Arnold</v>
      </c>
      <c r="H3540" s="3" t="str">
        <f t="shared" si="2"/>
        <v>GREG ARNOLD</v>
      </c>
      <c r="J3540" s="1" t="s">
        <v>57</v>
      </c>
      <c r="K3540" s="1" t="s">
        <v>47</v>
      </c>
      <c r="L3540" s="1">
        <v>1000.0</v>
      </c>
      <c r="M3540" s="1" t="s">
        <v>58</v>
      </c>
      <c r="N3540" s="1" t="s">
        <v>10418</v>
      </c>
      <c r="O3540" s="4">
        <v>44317.0</v>
      </c>
      <c r="P3540" s="4">
        <v>44285.0</v>
      </c>
      <c r="Q3540" s="1" t="s">
        <v>11377</v>
      </c>
      <c r="R3540" s="1" t="s">
        <v>31</v>
      </c>
      <c r="S3540" s="1" t="s">
        <v>32</v>
      </c>
      <c r="T3540" s="1">
        <v>75201.0</v>
      </c>
      <c r="U3540" s="1" t="s">
        <v>11378</v>
      </c>
    </row>
    <row r="3541">
      <c r="A3541" s="1" t="s">
        <v>11379</v>
      </c>
      <c r="B3541" s="1">
        <v>72241.0</v>
      </c>
      <c r="C3541" s="1">
        <v>2216.0</v>
      </c>
      <c r="D3541" s="2" t="s">
        <v>10426</v>
      </c>
      <c r="E3541" s="1" t="s">
        <v>9382</v>
      </c>
      <c r="F3541" s="1" t="s">
        <v>11380</v>
      </c>
      <c r="G3541" s="3" t="str">
        <f t="shared" si="1"/>
        <v>Ben Ralston</v>
      </c>
      <c r="H3541" s="3" t="str">
        <f t="shared" si="2"/>
        <v>BEN RALSTON</v>
      </c>
      <c r="J3541" s="1" t="s">
        <v>57</v>
      </c>
      <c r="K3541" s="1" t="s">
        <v>47</v>
      </c>
      <c r="L3541" s="1">
        <v>1000.0</v>
      </c>
      <c r="M3541" s="1" t="s">
        <v>58</v>
      </c>
      <c r="N3541" s="1" t="s">
        <v>10418</v>
      </c>
      <c r="O3541" s="4">
        <v>44317.0</v>
      </c>
      <c r="P3541" s="4">
        <v>44287.0</v>
      </c>
      <c r="Q3541" s="1" t="s">
        <v>11381</v>
      </c>
      <c r="R3541" s="1" t="s">
        <v>31</v>
      </c>
      <c r="S3541" s="1" t="s">
        <v>32</v>
      </c>
      <c r="T3541" s="1">
        <v>75354.0</v>
      </c>
      <c r="U3541" s="1" t="s">
        <v>11382</v>
      </c>
    </row>
    <row r="3542">
      <c r="A3542" s="1" t="s">
        <v>11383</v>
      </c>
      <c r="B3542" s="1">
        <v>72242.0</v>
      </c>
      <c r="C3542" s="1">
        <v>2216.0</v>
      </c>
      <c r="D3542" s="2" t="s">
        <v>10426</v>
      </c>
      <c r="E3542" s="1" t="s">
        <v>758</v>
      </c>
      <c r="F3542" s="1" t="s">
        <v>11380</v>
      </c>
      <c r="G3542" s="3" t="str">
        <f t="shared" si="1"/>
        <v>Elizabeth Ralston</v>
      </c>
      <c r="H3542" s="3" t="str">
        <f t="shared" si="2"/>
        <v>ELIZABETH RALSTON</v>
      </c>
      <c r="J3542" s="1" t="s">
        <v>57</v>
      </c>
      <c r="K3542" s="1" t="s">
        <v>47</v>
      </c>
      <c r="L3542" s="1">
        <v>1000.0</v>
      </c>
      <c r="M3542" s="1" t="s">
        <v>58</v>
      </c>
      <c r="N3542" s="1" t="s">
        <v>10418</v>
      </c>
      <c r="O3542" s="4">
        <v>44317.0</v>
      </c>
      <c r="P3542" s="4">
        <v>44287.0</v>
      </c>
      <c r="Q3542" s="1" t="s">
        <v>11381</v>
      </c>
      <c r="R3542" s="1" t="s">
        <v>31</v>
      </c>
      <c r="S3542" s="1" t="s">
        <v>32</v>
      </c>
      <c r="T3542" s="1">
        <v>75354.0</v>
      </c>
      <c r="U3542" s="1" t="s">
        <v>11382</v>
      </c>
    </row>
    <row r="3543">
      <c r="A3543" s="1" t="s">
        <v>11384</v>
      </c>
      <c r="B3543" s="1">
        <v>72243.0</v>
      </c>
      <c r="C3543" s="1">
        <v>2216.0</v>
      </c>
      <c r="D3543" s="2" t="s">
        <v>10426</v>
      </c>
      <c r="E3543" s="1" t="s">
        <v>3991</v>
      </c>
      <c r="F3543" s="1" t="s">
        <v>11385</v>
      </c>
      <c r="G3543" s="3" t="str">
        <f t="shared" si="1"/>
        <v>Stephen Summers</v>
      </c>
      <c r="H3543" s="3" t="str">
        <f t="shared" si="2"/>
        <v>STEPHEN SUMMERS</v>
      </c>
      <c r="J3543" s="1" t="s">
        <v>57</v>
      </c>
      <c r="K3543" s="1" t="s">
        <v>47</v>
      </c>
      <c r="L3543" s="1">
        <v>1000.0</v>
      </c>
      <c r="M3543" s="1" t="s">
        <v>58</v>
      </c>
      <c r="N3543" s="1" t="s">
        <v>10418</v>
      </c>
      <c r="O3543" s="4">
        <v>44317.0</v>
      </c>
      <c r="P3543" s="4">
        <v>44287.0</v>
      </c>
      <c r="Q3543" s="1" t="s">
        <v>11370</v>
      </c>
      <c r="R3543" s="1" t="s">
        <v>31</v>
      </c>
      <c r="S3543" s="1" t="s">
        <v>32</v>
      </c>
      <c r="T3543" s="1">
        <v>75205.0</v>
      </c>
      <c r="U3543" s="1" t="s">
        <v>11371</v>
      </c>
    </row>
    <row r="3544">
      <c r="A3544" s="1" t="s">
        <v>11386</v>
      </c>
      <c r="B3544" s="1">
        <v>72244.0</v>
      </c>
      <c r="C3544" s="1">
        <v>2216.0</v>
      </c>
      <c r="D3544" s="2" t="s">
        <v>10426</v>
      </c>
      <c r="E3544" s="1" t="s">
        <v>11387</v>
      </c>
      <c r="F3544" s="1" t="s">
        <v>9790</v>
      </c>
      <c r="G3544" s="3" t="str">
        <f t="shared" si="1"/>
        <v>Mathew Segrest</v>
      </c>
      <c r="H3544" s="3" t="str">
        <f t="shared" si="2"/>
        <v>MATHEW SEGREST</v>
      </c>
      <c r="J3544" s="1" t="s">
        <v>57</v>
      </c>
      <c r="K3544" s="1" t="s">
        <v>47</v>
      </c>
      <c r="L3544" s="1">
        <v>1000.0</v>
      </c>
      <c r="M3544" s="1" t="s">
        <v>58</v>
      </c>
      <c r="N3544" s="1" t="s">
        <v>10418</v>
      </c>
      <c r="O3544" s="4">
        <v>44317.0</v>
      </c>
      <c r="P3544" s="4">
        <v>44287.0</v>
      </c>
      <c r="Q3544" s="1" t="s">
        <v>11080</v>
      </c>
      <c r="R3544" s="1" t="s">
        <v>31</v>
      </c>
      <c r="S3544" s="1" t="s">
        <v>32</v>
      </c>
      <c r="T3544" s="1">
        <v>75214.0</v>
      </c>
      <c r="U3544" s="1" t="s">
        <v>11081</v>
      </c>
    </row>
    <row r="3545">
      <c r="A3545" s="1" t="s">
        <v>11388</v>
      </c>
      <c r="B3545" s="1">
        <v>72245.0</v>
      </c>
      <c r="C3545" s="1">
        <v>2216.0</v>
      </c>
      <c r="D3545" s="2" t="s">
        <v>10426</v>
      </c>
      <c r="E3545" s="1" t="s">
        <v>11389</v>
      </c>
      <c r="F3545" s="1" t="s">
        <v>11390</v>
      </c>
      <c r="G3545" s="3" t="str">
        <f t="shared" si="1"/>
        <v>Pasha Heidari</v>
      </c>
      <c r="H3545" s="3" t="str">
        <f t="shared" si="2"/>
        <v>PASHA HEIDARI</v>
      </c>
      <c r="J3545" s="1" t="s">
        <v>57</v>
      </c>
      <c r="K3545" s="1" t="s">
        <v>47</v>
      </c>
      <c r="L3545" s="1">
        <v>1000.0</v>
      </c>
      <c r="M3545" s="1" t="s">
        <v>58</v>
      </c>
      <c r="N3545" s="1" t="s">
        <v>10418</v>
      </c>
      <c r="O3545" s="4">
        <v>44317.0</v>
      </c>
      <c r="P3545" s="4">
        <v>44287.0</v>
      </c>
      <c r="Q3545" s="1" t="s">
        <v>11391</v>
      </c>
      <c r="R3545" s="1" t="s">
        <v>31</v>
      </c>
      <c r="S3545" s="1" t="s">
        <v>32</v>
      </c>
      <c r="T3545" s="1">
        <v>75204.0</v>
      </c>
      <c r="U3545" s="1" t="s">
        <v>11392</v>
      </c>
    </row>
    <row r="3546">
      <c r="A3546" s="1" t="s">
        <v>11393</v>
      </c>
      <c r="B3546" s="1">
        <v>72251.0</v>
      </c>
      <c r="C3546" s="1">
        <v>2216.0</v>
      </c>
      <c r="D3546" s="2" t="s">
        <v>10426</v>
      </c>
      <c r="E3546" s="1" t="s">
        <v>11394</v>
      </c>
      <c r="F3546" s="1" t="s">
        <v>522</v>
      </c>
      <c r="G3546" s="3" t="str">
        <f t="shared" si="1"/>
        <v>Tammy Anderson</v>
      </c>
      <c r="H3546" s="3" t="str">
        <f t="shared" si="2"/>
        <v>TAMMY ANDERSON</v>
      </c>
      <c r="J3546" s="1" t="s">
        <v>57</v>
      </c>
      <c r="K3546" s="1" t="s">
        <v>47</v>
      </c>
      <c r="L3546" s="1">
        <v>1000.0</v>
      </c>
      <c r="M3546" s="1" t="s">
        <v>58</v>
      </c>
      <c r="N3546" s="1" t="s">
        <v>10418</v>
      </c>
      <c r="O3546" s="4">
        <v>44317.0</v>
      </c>
      <c r="P3546" s="4">
        <v>44290.0</v>
      </c>
      <c r="Q3546" s="1" t="s">
        <v>11395</v>
      </c>
      <c r="R3546" s="1" t="s">
        <v>122</v>
      </c>
      <c r="S3546" s="1" t="s">
        <v>32</v>
      </c>
      <c r="T3546" s="1">
        <v>78746.0</v>
      </c>
      <c r="U3546" s="1" t="s">
        <v>11396</v>
      </c>
    </row>
    <row r="3547">
      <c r="A3547" s="1" t="s">
        <v>11397</v>
      </c>
      <c r="B3547" s="1">
        <v>72252.0</v>
      </c>
      <c r="C3547" s="1">
        <v>2216.0</v>
      </c>
      <c r="D3547" s="2" t="s">
        <v>10426</v>
      </c>
      <c r="E3547" s="1" t="s">
        <v>794</v>
      </c>
      <c r="F3547" s="1" t="s">
        <v>11398</v>
      </c>
      <c r="G3547" s="3" t="str">
        <f t="shared" si="1"/>
        <v>Taylor Bowen</v>
      </c>
      <c r="H3547" s="3" t="str">
        <f t="shared" si="2"/>
        <v>TAYLOR BOWEN</v>
      </c>
      <c r="J3547" s="1" t="s">
        <v>57</v>
      </c>
      <c r="K3547" s="1" t="s">
        <v>47</v>
      </c>
      <c r="L3547" s="1">
        <v>1000.0</v>
      </c>
      <c r="M3547" s="1" t="s">
        <v>58</v>
      </c>
      <c r="N3547" s="1" t="s">
        <v>10418</v>
      </c>
      <c r="O3547" s="4">
        <v>44317.0</v>
      </c>
      <c r="P3547" s="4">
        <v>44291.0</v>
      </c>
      <c r="Q3547" s="1" t="s">
        <v>11399</v>
      </c>
      <c r="R3547" s="1" t="s">
        <v>31</v>
      </c>
      <c r="S3547" s="1" t="s">
        <v>32</v>
      </c>
      <c r="T3547" s="1">
        <v>75209.0</v>
      </c>
      <c r="U3547" s="1" t="s">
        <v>11400</v>
      </c>
    </row>
    <row r="3548">
      <c r="A3548" s="1" t="s">
        <v>11401</v>
      </c>
      <c r="B3548" s="1">
        <v>72253.0</v>
      </c>
      <c r="C3548" s="1">
        <v>2216.0</v>
      </c>
      <c r="D3548" s="2" t="s">
        <v>10426</v>
      </c>
      <c r="E3548" s="1" t="s">
        <v>3456</v>
      </c>
      <c r="F3548" s="1" t="s">
        <v>9800</v>
      </c>
      <c r="G3548" s="3" t="str">
        <f t="shared" si="1"/>
        <v>Gerald Stool</v>
      </c>
      <c r="H3548" s="3" t="str">
        <f t="shared" si="2"/>
        <v>GERALD STOOL</v>
      </c>
      <c r="J3548" s="1" t="s">
        <v>57</v>
      </c>
      <c r="K3548" s="1" t="s">
        <v>47</v>
      </c>
      <c r="L3548" s="1">
        <v>1000.0</v>
      </c>
      <c r="M3548" s="1" t="s">
        <v>58</v>
      </c>
      <c r="N3548" s="1" t="s">
        <v>10418</v>
      </c>
      <c r="O3548" s="4">
        <v>44317.0</v>
      </c>
      <c r="P3548" s="4">
        <v>44292.0</v>
      </c>
      <c r="Q3548" s="1" t="s">
        <v>11402</v>
      </c>
      <c r="R3548" s="1" t="s">
        <v>31</v>
      </c>
      <c r="S3548" s="1" t="s">
        <v>32</v>
      </c>
      <c r="T3548" s="1">
        <v>75201.0</v>
      </c>
      <c r="U3548" s="1" t="s">
        <v>11403</v>
      </c>
    </row>
    <row r="3549">
      <c r="A3549" s="1" t="s">
        <v>11404</v>
      </c>
      <c r="B3549" s="1">
        <v>72254.0</v>
      </c>
      <c r="C3549" s="1">
        <v>2216.0</v>
      </c>
      <c r="D3549" s="2" t="s">
        <v>10426</v>
      </c>
      <c r="E3549" s="1" t="s">
        <v>11405</v>
      </c>
      <c r="F3549" s="1" t="s">
        <v>11406</v>
      </c>
      <c r="G3549" s="3" t="str">
        <f t="shared" si="1"/>
        <v>Ramsey March</v>
      </c>
      <c r="H3549" s="3" t="str">
        <f t="shared" si="2"/>
        <v>RAMSEY MARCH</v>
      </c>
      <c r="J3549" s="1" t="s">
        <v>57</v>
      </c>
      <c r="K3549" s="1" t="s">
        <v>47</v>
      </c>
      <c r="L3549" s="1">
        <v>1000.0</v>
      </c>
      <c r="M3549" s="1" t="s">
        <v>58</v>
      </c>
      <c r="N3549" s="1" t="s">
        <v>10418</v>
      </c>
      <c r="O3549" s="4">
        <v>44317.0</v>
      </c>
      <c r="P3549" s="4">
        <v>44293.0</v>
      </c>
      <c r="Q3549" s="1" t="s">
        <v>11407</v>
      </c>
      <c r="R3549" s="1" t="s">
        <v>31</v>
      </c>
      <c r="S3549" s="1" t="s">
        <v>32</v>
      </c>
      <c r="T3549" s="1">
        <v>75225.0</v>
      </c>
      <c r="U3549" s="1" t="s">
        <v>11408</v>
      </c>
    </row>
    <row r="3550">
      <c r="A3550" s="1" t="s">
        <v>11409</v>
      </c>
      <c r="B3550" s="1">
        <v>72255.0</v>
      </c>
      <c r="C3550" s="1">
        <v>2216.0</v>
      </c>
      <c r="D3550" s="2" t="s">
        <v>10426</v>
      </c>
      <c r="E3550" s="1" t="s">
        <v>736</v>
      </c>
      <c r="F3550" s="1" t="s">
        <v>8820</v>
      </c>
      <c r="G3550" s="3" t="str">
        <f t="shared" si="1"/>
        <v>Ashley Tatum</v>
      </c>
      <c r="H3550" s="3" t="str">
        <f t="shared" si="2"/>
        <v>ASHLEY TATUM</v>
      </c>
      <c r="J3550" s="1" t="s">
        <v>57</v>
      </c>
      <c r="K3550" s="1" t="s">
        <v>47</v>
      </c>
      <c r="L3550" s="1">
        <v>1000.0</v>
      </c>
      <c r="M3550" s="1" t="s">
        <v>58</v>
      </c>
      <c r="N3550" s="1" t="s">
        <v>10418</v>
      </c>
      <c r="O3550" s="4">
        <v>44317.0</v>
      </c>
      <c r="P3550" s="4">
        <v>44293.0</v>
      </c>
      <c r="Q3550" s="1" t="s">
        <v>11410</v>
      </c>
      <c r="R3550" s="1" t="s">
        <v>31</v>
      </c>
      <c r="S3550" s="1" t="s">
        <v>32</v>
      </c>
      <c r="T3550" s="1">
        <v>75201.0</v>
      </c>
      <c r="U3550" s="1" t="s">
        <v>11411</v>
      </c>
    </row>
    <row r="3551">
      <c r="A3551" s="1" t="s">
        <v>11412</v>
      </c>
      <c r="B3551" s="1">
        <v>72256.0</v>
      </c>
      <c r="C3551" s="1">
        <v>2216.0</v>
      </c>
      <c r="D3551" s="2" t="s">
        <v>10426</v>
      </c>
      <c r="E3551" s="1" t="s">
        <v>2190</v>
      </c>
      <c r="F3551" s="1" t="s">
        <v>9937</v>
      </c>
      <c r="G3551" s="3" t="str">
        <f t="shared" si="1"/>
        <v>Margaret Hancock</v>
      </c>
      <c r="H3551" s="3" t="str">
        <f t="shared" si="2"/>
        <v>MARGARET HANCOCK</v>
      </c>
      <c r="J3551" s="1" t="s">
        <v>57</v>
      </c>
      <c r="K3551" s="1" t="s">
        <v>47</v>
      </c>
      <c r="L3551" s="1">
        <v>1000.0</v>
      </c>
      <c r="M3551" s="1" t="s">
        <v>58</v>
      </c>
      <c r="N3551" s="1" t="s">
        <v>10418</v>
      </c>
      <c r="O3551" s="4">
        <v>44317.0</v>
      </c>
      <c r="P3551" s="4">
        <v>44293.0</v>
      </c>
      <c r="Q3551" s="1" t="s">
        <v>11178</v>
      </c>
      <c r="R3551" s="1" t="s">
        <v>31</v>
      </c>
      <c r="S3551" s="1" t="s">
        <v>32</v>
      </c>
      <c r="T3551" s="1">
        <v>75205.0</v>
      </c>
      <c r="U3551" s="1" t="s">
        <v>11179</v>
      </c>
    </row>
    <row r="3552">
      <c r="A3552" s="1" t="s">
        <v>11413</v>
      </c>
      <c r="B3552" s="1">
        <v>72258.0</v>
      </c>
      <c r="C3552" s="1">
        <v>2216.0</v>
      </c>
      <c r="D3552" s="2" t="s">
        <v>10426</v>
      </c>
      <c r="E3552" s="1" t="s">
        <v>140</v>
      </c>
      <c r="F3552" s="1" t="s">
        <v>10049</v>
      </c>
      <c r="G3552" s="3" t="str">
        <f t="shared" si="1"/>
        <v>Michael Tregoning</v>
      </c>
      <c r="H3552" s="3" t="str">
        <f t="shared" si="2"/>
        <v>MICHAEL TREGONING</v>
      </c>
      <c r="J3552" s="1" t="s">
        <v>57</v>
      </c>
      <c r="K3552" s="1" t="s">
        <v>47</v>
      </c>
      <c r="L3552" s="1">
        <v>1000.0</v>
      </c>
      <c r="M3552" s="1" t="s">
        <v>58</v>
      </c>
      <c r="N3552" s="1" t="s">
        <v>10418</v>
      </c>
      <c r="O3552" s="4">
        <v>44317.0</v>
      </c>
      <c r="P3552" s="4">
        <v>44294.0</v>
      </c>
      <c r="Q3552" s="1" t="s">
        <v>11414</v>
      </c>
      <c r="R3552" s="1" t="s">
        <v>31</v>
      </c>
      <c r="S3552" s="1" t="s">
        <v>32</v>
      </c>
      <c r="T3552" s="1">
        <v>75204.0</v>
      </c>
      <c r="U3552" s="1" t="s">
        <v>11415</v>
      </c>
    </row>
    <row r="3553">
      <c r="A3553" s="1" t="s">
        <v>11416</v>
      </c>
      <c r="B3553" s="1">
        <v>72263.0</v>
      </c>
      <c r="C3553" s="1">
        <v>2216.0</v>
      </c>
      <c r="D3553" s="2" t="s">
        <v>10426</v>
      </c>
      <c r="E3553" s="1" t="s">
        <v>9019</v>
      </c>
      <c r="F3553" s="1" t="s">
        <v>11417</v>
      </c>
      <c r="G3553" s="3" t="str">
        <f t="shared" si="1"/>
        <v>Blake Shipp</v>
      </c>
      <c r="H3553" s="3" t="str">
        <f t="shared" si="2"/>
        <v>BLAKE SHIPP</v>
      </c>
      <c r="J3553" s="1" t="s">
        <v>57</v>
      </c>
      <c r="K3553" s="1" t="s">
        <v>47</v>
      </c>
      <c r="L3553" s="1">
        <v>1000.0</v>
      </c>
      <c r="M3553" s="1" t="s">
        <v>58</v>
      </c>
      <c r="N3553" s="1" t="s">
        <v>10418</v>
      </c>
      <c r="O3553" s="4">
        <v>44317.0</v>
      </c>
      <c r="P3553" s="4">
        <v>44295.0</v>
      </c>
      <c r="Q3553" s="1" t="s">
        <v>11418</v>
      </c>
      <c r="R3553" s="1" t="s">
        <v>31</v>
      </c>
      <c r="S3553" s="1" t="s">
        <v>32</v>
      </c>
      <c r="T3553" s="1">
        <v>75201.0</v>
      </c>
      <c r="U3553" s="1" t="s">
        <v>11419</v>
      </c>
    </row>
    <row r="3554">
      <c r="A3554" s="1" t="s">
        <v>11420</v>
      </c>
      <c r="B3554" s="1">
        <v>72278.0</v>
      </c>
      <c r="C3554" s="1">
        <v>2216.0</v>
      </c>
      <c r="D3554" s="2" t="s">
        <v>10426</v>
      </c>
      <c r="E3554" s="1" t="s">
        <v>11421</v>
      </c>
      <c r="F3554" s="1" t="s">
        <v>11422</v>
      </c>
      <c r="G3554" s="3" t="str">
        <f t="shared" si="1"/>
        <v>Cyrus Akhavizadeh</v>
      </c>
      <c r="H3554" s="3" t="str">
        <f t="shared" si="2"/>
        <v>CYRUS AKHAVIZADEH</v>
      </c>
      <c r="J3554" s="1" t="s">
        <v>57</v>
      </c>
      <c r="K3554" s="1" t="s">
        <v>47</v>
      </c>
      <c r="L3554" s="1">
        <v>1000.0</v>
      </c>
      <c r="M3554" s="1" t="s">
        <v>58</v>
      </c>
      <c r="N3554" s="1" t="s">
        <v>10418</v>
      </c>
      <c r="O3554" s="4">
        <v>44317.0</v>
      </c>
      <c r="P3554" s="4">
        <v>44302.0</v>
      </c>
      <c r="Q3554" s="1" t="s">
        <v>11423</v>
      </c>
      <c r="R3554" s="1" t="s">
        <v>31</v>
      </c>
      <c r="S3554" s="1" t="s">
        <v>32</v>
      </c>
      <c r="T3554" s="1">
        <v>75243.0</v>
      </c>
      <c r="U3554" s="1" t="s">
        <v>11424</v>
      </c>
    </row>
    <row r="3555">
      <c r="A3555" s="1" t="s">
        <v>11425</v>
      </c>
      <c r="B3555" s="1">
        <v>72279.0</v>
      </c>
      <c r="C3555" s="1">
        <v>2216.0</v>
      </c>
      <c r="D3555" s="2" t="s">
        <v>10426</v>
      </c>
      <c r="E3555" s="1" t="s">
        <v>1475</v>
      </c>
      <c r="F3555" s="1" t="s">
        <v>1696</v>
      </c>
      <c r="G3555" s="3" t="str">
        <f t="shared" si="1"/>
        <v>Jeff Carey</v>
      </c>
      <c r="H3555" s="3" t="str">
        <f t="shared" si="2"/>
        <v>JEFF CAREY</v>
      </c>
      <c r="J3555" s="1" t="s">
        <v>57</v>
      </c>
      <c r="K3555" s="1" t="s">
        <v>47</v>
      </c>
      <c r="L3555" s="1">
        <v>1000.0</v>
      </c>
      <c r="M3555" s="1" t="s">
        <v>58</v>
      </c>
      <c r="N3555" s="1" t="s">
        <v>10418</v>
      </c>
      <c r="O3555" s="4">
        <v>44317.0</v>
      </c>
      <c r="P3555" s="4">
        <v>44302.0</v>
      </c>
      <c r="Q3555" s="1" t="s">
        <v>11426</v>
      </c>
      <c r="R3555" s="1" t="s">
        <v>1698</v>
      </c>
      <c r="S3555" s="1" t="s">
        <v>32</v>
      </c>
      <c r="T3555" s="1">
        <v>75067.0</v>
      </c>
      <c r="U3555" s="1" t="s">
        <v>11427</v>
      </c>
    </row>
    <row r="3556">
      <c r="A3556" s="1" t="s">
        <v>11428</v>
      </c>
      <c r="B3556" s="1">
        <v>72287.0</v>
      </c>
      <c r="C3556" s="1">
        <v>2216.0</v>
      </c>
      <c r="D3556" s="2" t="s">
        <v>10426</v>
      </c>
      <c r="E3556" s="1" t="s">
        <v>1030</v>
      </c>
      <c r="F3556" s="1" t="s">
        <v>1031</v>
      </c>
      <c r="G3556" s="3" t="str">
        <f t="shared" si="1"/>
        <v>Don Glendenning</v>
      </c>
      <c r="H3556" s="3" t="str">
        <f t="shared" si="2"/>
        <v>DON GLENDENNING</v>
      </c>
      <c r="J3556" s="1" t="s">
        <v>57</v>
      </c>
      <c r="K3556" s="1" t="s">
        <v>47</v>
      </c>
      <c r="L3556" s="1">
        <v>1000.0</v>
      </c>
      <c r="M3556" s="1" t="s">
        <v>58</v>
      </c>
      <c r="N3556" s="1" t="s">
        <v>10418</v>
      </c>
      <c r="O3556" s="4">
        <v>44317.0</v>
      </c>
      <c r="P3556" s="4">
        <v>44305.0</v>
      </c>
      <c r="Q3556" s="1" t="s">
        <v>11429</v>
      </c>
      <c r="R3556" s="1" t="s">
        <v>31</v>
      </c>
      <c r="S3556" s="1" t="s">
        <v>32</v>
      </c>
      <c r="T3556" s="1">
        <v>75219.0</v>
      </c>
      <c r="U3556" s="1" t="s">
        <v>11430</v>
      </c>
    </row>
    <row r="3557">
      <c r="A3557" s="1" t="s">
        <v>11431</v>
      </c>
      <c r="B3557" s="1">
        <v>72293.0</v>
      </c>
      <c r="C3557" s="1">
        <v>2216.0</v>
      </c>
      <c r="D3557" s="2" t="s">
        <v>10426</v>
      </c>
      <c r="E3557" s="1" t="s">
        <v>11432</v>
      </c>
      <c r="F3557" s="1" t="s">
        <v>3758</v>
      </c>
      <c r="G3557" s="3" t="str">
        <f t="shared" si="1"/>
        <v>Manuel Ybarra</v>
      </c>
      <c r="H3557" s="3" t="str">
        <f t="shared" si="2"/>
        <v>MANUEL YBARRA</v>
      </c>
      <c r="J3557" s="1" t="s">
        <v>57</v>
      </c>
      <c r="K3557" s="1" t="s">
        <v>47</v>
      </c>
      <c r="L3557" s="1">
        <v>1000.0</v>
      </c>
      <c r="M3557" s="1" t="s">
        <v>58</v>
      </c>
      <c r="N3557" s="1" t="s">
        <v>10418</v>
      </c>
      <c r="O3557" s="4">
        <v>44317.0</v>
      </c>
      <c r="P3557" s="4">
        <v>44285.0</v>
      </c>
      <c r="Q3557" s="1" t="s">
        <v>11433</v>
      </c>
      <c r="R3557" s="1" t="s">
        <v>31</v>
      </c>
      <c r="S3557" s="1" t="s">
        <v>32</v>
      </c>
      <c r="T3557" s="1">
        <v>75231.0</v>
      </c>
      <c r="U3557" s="1" t="s">
        <v>11434</v>
      </c>
    </row>
    <row r="3558">
      <c r="A3558" s="1" t="s">
        <v>11435</v>
      </c>
      <c r="B3558" s="1">
        <v>72294.0</v>
      </c>
      <c r="C3558" s="1">
        <v>2216.0</v>
      </c>
      <c r="D3558" s="2" t="s">
        <v>10426</v>
      </c>
      <c r="E3558" s="1" t="s">
        <v>1798</v>
      </c>
      <c r="F3558" s="1" t="s">
        <v>5880</v>
      </c>
      <c r="G3558" s="3" t="str">
        <f t="shared" si="1"/>
        <v>Joseph Pitchford</v>
      </c>
      <c r="H3558" s="3" t="str">
        <f t="shared" si="2"/>
        <v>JOSEPH PITCHFORD</v>
      </c>
      <c r="J3558" s="1" t="s">
        <v>57</v>
      </c>
      <c r="K3558" s="1" t="s">
        <v>47</v>
      </c>
      <c r="L3558" s="1">
        <v>1000.0</v>
      </c>
      <c r="M3558" s="1" t="s">
        <v>58</v>
      </c>
      <c r="N3558" s="1" t="s">
        <v>10418</v>
      </c>
      <c r="O3558" s="4">
        <v>44317.0</v>
      </c>
      <c r="P3558" s="4">
        <v>44285.0</v>
      </c>
      <c r="Q3558" s="1" t="s">
        <v>11436</v>
      </c>
      <c r="R3558" s="1" t="s">
        <v>31</v>
      </c>
      <c r="S3558" s="1" t="s">
        <v>32</v>
      </c>
      <c r="T3558" s="1">
        <v>75230.0</v>
      </c>
      <c r="U3558" s="1" t="s">
        <v>11437</v>
      </c>
    </row>
    <row r="3559">
      <c r="A3559" s="1" t="s">
        <v>11438</v>
      </c>
      <c r="B3559" s="1">
        <v>72295.0</v>
      </c>
      <c r="C3559" s="1">
        <v>2216.0</v>
      </c>
      <c r="D3559" s="2" t="s">
        <v>10426</v>
      </c>
      <c r="E3559" s="1" t="s">
        <v>11439</v>
      </c>
      <c r="F3559" s="1" t="s">
        <v>11440</v>
      </c>
      <c r="G3559" s="3" t="str">
        <f t="shared" si="1"/>
        <v>Neal Sleeper</v>
      </c>
      <c r="H3559" s="3" t="str">
        <f t="shared" si="2"/>
        <v>NEAL SLEEPER</v>
      </c>
      <c r="J3559" s="1" t="s">
        <v>57</v>
      </c>
      <c r="K3559" s="1" t="s">
        <v>47</v>
      </c>
      <c r="L3559" s="1">
        <v>1000.0</v>
      </c>
      <c r="M3559" s="1" t="s">
        <v>58</v>
      </c>
      <c r="N3559" s="1" t="s">
        <v>10418</v>
      </c>
      <c r="O3559" s="4">
        <v>44317.0</v>
      </c>
      <c r="P3559" s="4">
        <v>44285.0</v>
      </c>
      <c r="Q3559" s="1" t="s">
        <v>11441</v>
      </c>
      <c r="R3559" s="1" t="s">
        <v>31</v>
      </c>
      <c r="S3559" s="1" t="s">
        <v>32</v>
      </c>
      <c r="T3559" s="1">
        <v>75204.0</v>
      </c>
      <c r="U3559" s="1" t="s">
        <v>11442</v>
      </c>
    </row>
    <row r="3560">
      <c r="A3560" s="1" t="s">
        <v>11443</v>
      </c>
      <c r="B3560" s="1">
        <v>72298.0</v>
      </c>
      <c r="C3560" s="1">
        <v>2216.0</v>
      </c>
      <c r="D3560" s="2" t="s">
        <v>10426</v>
      </c>
      <c r="E3560" s="1" t="s">
        <v>4654</v>
      </c>
      <c r="F3560" s="1" t="s">
        <v>7010</v>
      </c>
      <c r="G3560" s="3" t="str">
        <f t="shared" si="1"/>
        <v>Frank Mihalopoulos</v>
      </c>
      <c r="H3560" s="3" t="str">
        <f t="shared" si="2"/>
        <v>FRANK MIHALOPOULOS</v>
      </c>
      <c r="J3560" s="1" t="s">
        <v>57</v>
      </c>
      <c r="K3560" s="1" t="s">
        <v>47</v>
      </c>
      <c r="L3560" s="1">
        <v>1000.0</v>
      </c>
      <c r="M3560" s="1" t="s">
        <v>58</v>
      </c>
      <c r="N3560" s="1" t="s">
        <v>10418</v>
      </c>
      <c r="O3560" s="4">
        <v>44317.0</v>
      </c>
      <c r="P3560" s="4">
        <v>44286.0</v>
      </c>
      <c r="Q3560" s="1" t="s">
        <v>11444</v>
      </c>
      <c r="R3560" s="1" t="s">
        <v>31</v>
      </c>
      <c r="S3560" s="1" t="s">
        <v>32</v>
      </c>
      <c r="T3560" s="1">
        <v>75205.0</v>
      </c>
      <c r="U3560" s="1" t="s">
        <v>11445</v>
      </c>
    </row>
    <row r="3561">
      <c r="A3561" s="1" t="s">
        <v>11446</v>
      </c>
      <c r="B3561" s="1">
        <v>72301.0</v>
      </c>
      <c r="C3561" s="1">
        <v>2216.0</v>
      </c>
      <c r="D3561" s="2" t="s">
        <v>10426</v>
      </c>
      <c r="E3561" s="1" t="s">
        <v>1262</v>
      </c>
      <c r="F3561" s="1" t="s">
        <v>782</v>
      </c>
      <c r="G3561" s="3" t="str">
        <f t="shared" si="1"/>
        <v>Thomas Wilson</v>
      </c>
      <c r="H3561" s="3" t="str">
        <f t="shared" si="2"/>
        <v>THOMAS WILSON</v>
      </c>
      <c r="J3561" s="1" t="s">
        <v>57</v>
      </c>
      <c r="K3561" s="1" t="s">
        <v>47</v>
      </c>
      <c r="L3561" s="1">
        <v>1000.0</v>
      </c>
      <c r="M3561" s="1" t="s">
        <v>58</v>
      </c>
      <c r="N3561" s="1" t="s">
        <v>10418</v>
      </c>
      <c r="O3561" s="4">
        <v>44317.0</v>
      </c>
      <c r="P3561" s="4">
        <v>44286.0</v>
      </c>
      <c r="Q3561" s="1" t="s">
        <v>11447</v>
      </c>
      <c r="R3561" s="1" t="s">
        <v>31</v>
      </c>
      <c r="S3561" s="1" t="s">
        <v>32</v>
      </c>
      <c r="T3561" s="1">
        <v>75229.0</v>
      </c>
      <c r="U3561" s="1" t="s">
        <v>11448</v>
      </c>
    </row>
    <row r="3562">
      <c r="A3562" s="1" t="s">
        <v>11449</v>
      </c>
      <c r="B3562" s="1">
        <v>72303.0</v>
      </c>
      <c r="C3562" s="1">
        <v>2216.0</v>
      </c>
      <c r="D3562" s="2" t="s">
        <v>10426</v>
      </c>
      <c r="E3562" s="1" t="s">
        <v>11450</v>
      </c>
      <c r="F3562" s="1" t="s">
        <v>11451</v>
      </c>
      <c r="G3562" s="3" t="str">
        <f t="shared" si="1"/>
        <v>Veeral Rathod</v>
      </c>
      <c r="H3562" s="3" t="str">
        <f t="shared" si="2"/>
        <v>VEERAL RATHOD</v>
      </c>
      <c r="J3562" s="1" t="s">
        <v>57</v>
      </c>
      <c r="K3562" s="1" t="s">
        <v>47</v>
      </c>
      <c r="L3562" s="1">
        <v>1000.0</v>
      </c>
      <c r="M3562" s="1" t="s">
        <v>58</v>
      </c>
      <c r="N3562" s="1" t="s">
        <v>10418</v>
      </c>
      <c r="O3562" s="4">
        <v>44317.0</v>
      </c>
      <c r="P3562" s="4">
        <v>44286.0</v>
      </c>
      <c r="Q3562" s="1" t="s">
        <v>11452</v>
      </c>
      <c r="R3562" s="1" t="s">
        <v>31</v>
      </c>
      <c r="S3562" s="1" t="s">
        <v>32</v>
      </c>
      <c r="T3562" s="1">
        <v>75209.0</v>
      </c>
      <c r="U3562" s="1" t="s">
        <v>11453</v>
      </c>
    </row>
    <row r="3563">
      <c r="A3563" s="1" t="s">
        <v>11454</v>
      </c>
      <c r="B3563" s="1">
        <v>72304.0</v>
      </c>
      <c r="C3563" s="1">
        <v>2216.0</v>
      </c>
      <c r="D3563" s="2" t="s">
        <v>10426</v>
      </c>
      <c r="E3563" s="1" t="s">
        <v>8228</v>
      </c>
      <c r="F3563" s="1" t="s">
        <v>5501</v>
      </c>
      <c r="G3563" s="3" t="str">
        <f t="shared" si="1"/>
        <v>Andrew Barnes</v>
      </c>
      <c r="H3563" s="3" t="str">
        <f t="shared" si="2"/>
        <v>ANDREW BARNES</v>
      </c>
      <c r="J3563" s="1" t="s">
        <v>57</v>
      </c>
      <c r="K3563" s="1" t="s">
        <v>47</v>
      </c>
      <c r="L3563" s="1">
        <v>1000.0</v>
      </c>
      <c r="M3563" s="1" t="s">
        <v>58</v>
      </c>
      <c r="N3563" s="1" t="s">
        <v>10418</v>
      </c>
      <c r="O3563" s="4">
        <v>44317.0</v>
      </c>
      <c r="P3563" s="4">
        <v>44286.0</v>
      </c>
      <c r="Q3563" s="1" t="s">
        <v>11455</v>
      </c>
      <c r="R3563" s="1" t="s">
        <v>31</v>
      </c>
      <c r="S3563" s="1" t="s">
        <v>32</v>
      </c>
      <c r="T3563" s="1">
        <v>75214.0</v>
      </c>
      <c r="U3563" s="1" t="s">
        <v>11456</v>
      </c>
    </row>
    <row r="3564">
      <c r="A3564" s="1" t="s">
        <v>11457</v>
      </c>
      <c r="B3564" s="1">
        <v>72305.0</v>
      </c>
      <c r="C3564" s="1">
        <v>2216.0</v>
      </c>
      <c r="D3564" s="2" t="s">
        <v>10426</v>
      </c>
      <c r="E3564" s="1" t="s">
        <v>799</v>
      </c>
      <c r="F3564" s="1" t="s">
        <v>11458</v>
      </c>
      <c r="G3564" s="3" t="str">
        <f t="shared" si="1"/>
        <v>Robert Hooker</v>
      </c>
      <c r="H3564" s="3" t="str">
        <f t="shared" si="2"/>
        <v>ROBERT HOOKER</v>
      </c>
      <c r="J3564" s="1" t="s">
        <v>57</v>
      </c>
      <c r="K3564" s="1" t="s">
        <v>47</v>
      </c>
      <c r="L3564" s="1">
        <v>1000.0</v>
      </c>
      <c r="M3564" s="1" t="s">
        <v>58</v>
      </c>
      <c r="N3564" s="1" t="s">
        <v>10418</v>
      </c>
      <c r="O3564" s="4">
        <v>44317.0</v>
      </c>
      <c r="P3564" s="4">
        <v>44286.0</v>
      </c>
      <c r="Q3564" s="1" t="s">
        <v>11459</v>
      </c>
      <c r="R3564" s="1" t="s">
        <v>872</v>
      </c>
      <c r="S3564" s="1" t="s">
        <v>32</v>
      </c>
      <c r="T3564" s="1">
        <v>75089.0</v>
      </c>
      <c r="U3564" s="1" t="s">
        <v>11460</v>
      </c>
    </row>
    <row r="3565">
      <c r="A3565" s="1" t="s">
        <v>11461</v>
      </c>
      <c r="B3565" s="1">
        <v>72306.0</v>
      </c>
      <c r="C3565" s="1">
        <v>2216.0</v>
      </c>
      <c r="D3565" s="2" t="s">
        <v>10426</v>
      </c>
      <c r="E3565" s="1" t="s">
        <v>1760</v>
      </c>
      <c r="F3565" s="1" t="s">
        <v>11458</v>
      </c>
      <c r="G3565" s="3" t="str">
        <f t="shared" si="1"/>
        <v>Jennifer Hooker</v>
      </c>
      <c r="H3565" s="3" t="str">
        <f t="shared" si="2"/>
        <v>JENNIFER HOOKER</v>
      </c>
      <c r="J3565" s="1" t="s">
        <v>57</v>
      </c>
      <c r="K3565" s="1" t="s">
        <v>47</v>
      </c>
      <c r="L3565" s="1">
        <v>1000.0</v>
      </c>
      <c r="M3565" s="1" t="s">
        <v>58</v>
      </c>
      <c r="N3565" s="1" t="s">
        <v>10418</v>
      </c>
      <c r="O3565" s="4">
        <v>44317.0</v>
      </c>
      <c r="P3565" s="4">
        <v>44286.0</v>
      </c>
      <c r="Q3565" s="1" t="s">
        <v>11459</v>
      </c>
      <c r="R3565" s="1" t="s">
        <v>872</v>
      </c>
      <c r="S3565" s="1" t="s">
        <v>32</v>
      </c>
      <c r="T3565" s="1">
        <v>75089.0</v>
      </c>
      <c r="U3565" s="1" t="s">
        <v>11460</v>
      </c>
    </row>
    <row r="3566">
      <c r="A3566" s="1" t="s">
        <v>11462</v>
      </c>
      <c r="B3566" s="1">
        <v>72307.0</v>
      </c>
      <c r="C3566" s="1">
        <v>2216.0</v>
      </c>
      <c r="D3566" s="2" t="s">
        <v>10426</v>
      </c>
      <c r="E3566" s="1" t="s">
        <v>591</v>
      </c>
      <c r="F3566" s="1" t="s">
        <v>782</v>
      </c>
      <c r="G3566" s="3" t="str">
        <f t="shared" si="1"/>
        <v>Kirk Wilson</v>
      </c>
      <c r="H3566" s="3" t="str">
        <f t="shared" si="2"/>
        <v>KIRK WILSON</v>
      </c>
      <c r="J3566" s="1" t="s">
        <v>57</v>
      </c>
      <c r="K3566" s="1" t="s">
        <v>47</v>
      </c>
      <c r="L3566" s="1">
        <v>1000.0</v>
      </c>
      <c r="M3566" s="1" t="s">
        <v>58</v>
      </c>
      <c r="N3566" s="1" t="s">
        <v>10418</v>
      </c>
      <c r="O3566" s="4">
        <v>44317.0</v>
      </c>
      <c r="P3566" s="4">
        <v>44286.0</v>
      </c>
      <c r="Q3566" s="1" t="s">
        <v>11463</v>
      </c>
      <c r="R3566" s="1" t="s">
        <v>31</v>
      </c>
      <c r="S3566" s="1" t="s">
        <v>32</v>
      </c>
      <c r="T3566" s="1">
        <v>75220.0</v>
      </c>
      <c r="U3566" s="1" t="s">
        <v>11464</v>
      </c>
    </row>
    <row r="3567">
      <c r="A3567" s="1" t="s">
        <v>11465</v>
      </c>
      <c r="B3567" s="1">
        <v>72311.0</v>
      </c>
      <c r="C3567" s="1">
        <v>2216.0</v>
      </c>
      <c r="D3567" s="2" t="s">
        <v>10426</v>
      </c>
      <c r="E3567" s="1" t="s">
        <v>9999</v>
      </c>
      <c r="F3567" s="1" t="s">
        <v>432</v>
      </c>
      <c r="G3567" s="3" t="str">
        <f t="shared" si="1"/>
        <v>Seth Smith</v>
      </c>
      <c r="H3567" s="3" t="str">
        <f t="shared" si="2"/>
        <v>SETH SMITH</v>
      </c>
      <c r="J3567" s="1" t="s">
        <v>57</v>
      </c>
      <c r="K3567" s="1" t="s">
        <v>47</v>
      </c>
      <c r="L3567" s="1">
        <v>1000.0</v>
      </c>
      <c r="M3567" s="1" t="s">
        <v>58</v>
      </c>
      <c r="N3567" s="1" t="s">
        <v>10418</v>
      </c>
      <c r="O3567" s="4">
        <v>44317.0</v>
      </c>
      <c r="P3567" s="4">
        <v>44286.0</v>
      </c>
      <c r="Q3567" s="1" t="s">
        <v>11466</v>
      </c>
      <c r="R3567" s="1" t="s">
        <v>31</v>
      </c>
      <c r="S3567" s="1" t="s">
        <v>32</v>
      </c>
      <c r="T3567" s="1">
        <v>75215.0</v>
      </c>
      <c r="U3567" s="1" t="s">
        <v>11467</v>
      </c>
    </row>
    <row r="3568">
      <c r="A3568" s="1" t="s">
        <v>11468</v>
      </c>
      <c r="B3568" s="1">
        <v>72312.0</v>
      </c>
      <c r="C3568" s="1">
        <v>2216.0</v>
      </c>
      <c r="D3568" s="2" t="s">
        <v>10426</v>
      </c>
      <c r="E3568" s="1" t="s">
        <v>799</v>
      </c>
      <c r="F3568" s="1" t="s">
        <v>11469</v>
      </c>
      <c r="G3568" s="3" t="str">
        <f t="shared" si="1"/>
        <v>Robert Bagwell</v>
      </c>
      <c r="H3568" s="3" t="str">
        <f t="shared" si="2"/>
        <v>ROBERT BAGWELL</v>
      </c>
      <c r="J3568" s="1" t="s">
        <v>57</v>
      </c>
      <c r="K3568" s="1" t="s">
        <v>47</v>
      </c>
      <c r="L3568" s="1">
        <v>1000.0</v>
      </c>
      <c r="M3568" s="1" t="s">
        <v>58</v>
      </c>
      <c r="N3568" s="1" t="s">
        <v>10418</v>
      </c>
      <c r="O3568" s="4">
        <v>44317.0</v>
      </c>
      <c r="P3568" s="4">
        <v>44286.0</v>
      </c>
      <c r="Q3568" s="1" t="s">
        <v>11470</v>
      </c>
      <c r="R3568" s="1" t="s">
        <v>31</v>
      </c>
      <c r="S3568" s="1" t="s">
        <v>32</v>
      </c>
      <c r="T3568" s="1">
        <v>75204.0</v>
      </c>
      <c r="U3568" s="1" t="s">
        <v>11471</v>
      </c>
    </row>
    <row r="3569">
      <c r="A3569" s="1" t="s">
        <v>11472</v>
      </c>
      <c r="B3569" s="1">
        <v>72314.0</v>
      </c>
      <c r="C3569" s="1">
        <v>2216.0</v>
      </c>
      <c r="D3569" s="2" t="s">
        <v>10426</v>
      </c>
      <c r="E3569" s="1" t="s">
        <v>10011</v>
      </c>
      <c r="F3569" s="1" t="s">
        <v>10012</v>
      </c>
      <c r="G3569" s="3" t="str">
        <f t="shared" si="1"/>
        <v>Garrett Boone</v>
      </c>
      <c r="H3569" s="3" t="str">
        <f t="shared" si="2"/>
        <v>GARRETT BOONE</v>
      </c>
      <c r="J3569" s="1" t="s">
        <v>57</v>
      </c>
      <c r="K3569" s="1" t="s">
        <v>47</v>
      </c>
      <c r="L3569" s="1">
        <v>1000.0</v>
      </c>
      <c r="M3569" s="1" t="s">
        <v>58</v>
      </c>
      <c r="N3569" s="1" t="s">
        <v>10418</v>
      </c>
      <c r="O3569" s="4">
        <v>44317.0</v>
      </c>
      <c r="P3569" s="4">
        <v>44295.0</v>
      </c>
      <c r="Q3569" s="1" t="s">
        <v>11473</v>
      </c>
      <c r="R3569" s="1" t="s">
        <v>31</v>
      </c>
      <c r="S3569" s="1" t="s">
        <v>32</v>
      </c>
      <c r="T3569" s="1">
        <v>75219.0</v>
      </c>
      <c r="U3569" s="1" t="s">
        <v>11474</v>
      </c>
    </row>
    <row r="3570">
      <c r="A3570" s="1" t="s">
        <v>11475</v>
      </c>
      <c r="B3570" s="1">
        <v>72321.0</v>
      </c>
      <c r="C3570" s="1">
        <v>2216.0</v>
      </c>
      <c r="D3570" s="2" t="s">
        <v>10426</v>
      </c>
      <c r="E3570" s="1" t="s">
        <v>1217</v>
      </c>
      <c r="F3570" s="1" t="s">
        <v>11476</v>
      </c>
      <c r="G3570" s="3" t="str">
        <f t="shared" si="1"/>
        <v>Jason Bosso</v>
      </c>
      <c r="H3570" s="3" t="str">
        <f t="shared" si="2"/>
        <v>JASON BOSSO</v>
      </c>
      <c r="J3570" s="1" t="s">
        <v>57</v>
      </c>
      <c r="K3570" s="1" t="s">
        <v>47</v>
      </c>
      <c r="L3570" s="1">
        <v>1000.0</v>
      </c>
      <c r="M3570" s="1" t="s">
        <v>58</v>
      </c>
      <c r="N3570" s="1" t="s">
        <v>10418</v>
      </c>
      <c r="O3570" s="4">
        <v>44317.0</v>
      </c>
      <c r="P3570" s="4">
        <v>44295.0</v>
      </c>
      <c r="Q3570" s="1" t="s">
        <v>11477</v>
      </c>
      <c r="R3570" s="1" t="s">
        <v>31</v>
      </c>
      <c r="S3570" s="1" t="s">
        <v>32</v>
      </c>
      <c r="T3570" s="1">
        <v>75206.0</v>
      </c>
      <c r="U3570" s="1" t="s">
        <v>11478</v>
      </c>
    </row>
    <row r="3571">
      <c r="A3571" s="1" t="s">
        <v>11479</v>
      </c>
      <c r="B3571" s="1">
        <v>72323.0</v>
      </c>
      <c r="C3571" s="1">
        <v>2216.0</v>
      </c>
      <c r="D3571" s="2" t="s">
        <v>10426</v>
      </c>
      <c r="E3571" s="1" t="s">
        <v>5477</v>
      </c>
      <c r="F3571" s="1" t="s">
        <v>759</v>
      </c>
      <c r="G3571" s="3" t="str">
        <f t="shared" si="1"/>
        <v>Deedie Rose</v>
      </c>
      <c r="H3571" s="3" t="str">
        <f t="shared" si="2"/>
        <v>DEEDIE ROSE</v>
      </c>
      <c r="J3571" s="1" t="s">
        <v>57</v>
      </c>
      <c r="K3571" s="1" t="s">
        <v>47</v>
      </c>
      <c r="L3571" s="1">
        <v>1000.0</v>
      </c>
      <c r="M3571" s="1" t="s">
        <v>58</v>
      </c>
      <c r="N3571" s="1" t="s">
        <v>10418</v>
      </c>
      <c r="O3571" s="4">
        <v>44317.0</v>
      </c>
      <c r="P3571" s="4">
        <v>44295.0</v>
      </c>
      <c r="Q3571" s="1" t="s">
        <v>5478</v>
      </c>
      <c r="R3571" s="1" t="s">
        <v>31</v>
      </c>
      <c r="S3571" s="1" t="s">
        <v>32</v>
      </c>
      <c r="T3571" s="1">
        <v>75205.0</v>
      </c>
      <c r="U3571" s="1" t="s">
        <v>5479</v>
      </c>
    </row>
    <row r="3572">
      <c r="A3572" s="1" t="s">
        <v>11480</v>
      </c>
      <c r="B3572" s="1">
        <v>72324.0</v>
      </c>
      <c r="C3572" s="1">
        <v>2216.0</v>
      </c>
      <c r="D3572" s="2" t="s">
        <v>10426</v>
      </c>
      <c r="E3572" s="1" t="s">
        <v>5481</v>
      </c>
      <c r="F3572" s="1" t="s">
        <v>5482</v>
      </c>
      <c r="G3572" s="3" t="str">
        <f t="shared" si="1"/>
        <v>Marguerite Hoffman</v>
      </c>
      <c r="H3572" s="3" t="str">
        <f t="shared" si="2"/>
        <v>MARGUERITE HOFFMAN</v>
      </c>
      <c r="J3572" s="1" t="s">
        <v>57</v>
      </c>
      <c r="K3572" s="1" t="s">
        <v>47</v>
      </c>
      <c r="L3572" s="1">
        <v>1000.0</v>
      </c>
      <c r="M3572" s="1" t="s">
        <v>58</v>
      </c>
      <c r="N3572" s="1" t="s">
        <v>10418</v>
      </c>
      <c r="O3572" s="4">
        <v>44317.0</v>
      </c>
      <c r="P3572" s="4">
        <v>44295.0</v>
      </c>
      <c r="Q3572" s="1" t="s">
        <v>11481</v>
      </c>
      <c r="R3572" s="1" t="s">
        <v>31</v>
      </c>
      <c r="S3572" s="1" t="s">
        <v>32</v>
      </c>
      <c r="T3572" s="1">
        <v>75220.0</v>
      </c>
      <c r="U3572" s="1" t="s">
        <v>11482</v>
      </c>
    </row>
    <row r="3573">
      <c r="A3573" s="1" t="s">
        <v>11483</v>
      </c>
      <c r="B3573" s="1">
        <v>72325.0</v>
      </c>
      <c r="C3573" s="1">
        <v>2216.0</v>
      </c>
      <c r="D3573" s="2" t="s">
        <v>10426</v>
      </c>
      <c r="E3573" s="1" t="s">
        <v>824</v>
      </c>
      <c r="F3573" s="1" t="s">
        <v>5590</v>
      </c>
      <c r="G3573" s="3" t="str">
        <f t="shared" si="1"/>
        <v>Scott Rohrman</v>
      </c>
      <c r="H3573" s="3" t="str">
        <f t="shared" si="2"/>
        <v>SCOTT ROHRMAN</v>
      </c>
      <c r="J3573" s="1" t="s">
        <v>57</v>
      </c>
      <c r="K3573" s="1" t="s">
        <v>47</v>
      </c>
      <c r="L3573" s="1">
        <v>1000.0</v>
      </c>
      <c r="M3573" s="1" t="s">
        <v>58</v>
      </c>
      <c r="N3573" s="1" t="s">
        <v>10418</v>
      </c>
      <c r="O3573" s="4">
        <v>44317.0</v>
      </c>
      <c r="P3573" s="4">
        <v>44301.0</v>
      </c>
      <c r="Q3573" s="1" t="s">
        <v>5591</v>
      </c>
      <c r="R3573" s="1" t="s">
        <v>31</v>
      </c>
      <c r="S3573" s="1" t="s">
        <v>32</v>
      </c>
      <c r="T3573" s="1">
        <v>75225.0</v>
      </c>
      <c r="U3573" s="1" t="s">
        <v>5592</v>
      </c>
    </row>
    <row r="3574">
      <c r="A3574" s="1" t="s">
        <v>11484</v>
      </c>
      <c r="B3574" s="1">
        <v>72326.0</v>
      </c>
      <c r="C3574" s="1">
        <v>2216.0</v>
      </c>
      <c r="D3574" s="2" t="s">
        <v>10426</v>
      </c>
      <c r="E3574" s="1" t="s">
        <v>3083</v>
      </c>
      <c r="F3574" s="1" t="s">
        <v>5590</v>
      </c>
      <c r="G3574" s="3" t="str">
        <f t="shared" si="1"/>
        <v>Laura Rohrman</v>
      </c>
      <c r="H3574" s="3" t="str">
        <f t="shared" si="2"/>
        <v>LAURA ROHRMAN</v>
      </c>
      <c r="J3574" s="1" t="s">
        <v>57</v>
      </c>
      <c r="K3574" s="1" t="s">
        <v>47</v>
      </c>
      <c r="L3574" s="1">
        <v>1000.0</v>
      </c>
      <c r="M3574" s="1" t="s">
        <v>58</v>
      </c>
      <c r="N3574" s="1" t="s">
        <v>10418</v>
      </c>
      <c r="O3574" s="4">
        <v>44317.0</v>
      </c>
      <c r="P3574" s="4">
        <v>44301.0</v>
      </c>
      <c r="Q3574" s="1" t="s">
        <v>5591</v>
      </c>
      <c r="R3574" s="1" t="s">
        <v>31</v>
      </c>
      <c r="S3574" s="1" t="s">
        <v>32</v>
      </c>
      <c r="T3574" s="1">
        <v>75225.0</v>
      </c>
      <c r="U3574" s="1" t="s">
        <v>5592</v>
      </c>
    </row>
    <row r="3575">
      <c r="A3575" s="1" t="s">
        <v>11485</v>
      </c>
      <c r="B3575" s="1">
        <v>72327.0</v>
      </c>
      <c r="C3575" s="1">
        <v>2216.0</v>
      </c>
      <c r="D3575" s="2" t="s">
        <v>10426</v>
      </c>
      <c r="E3575" s="1" t="s">
        <v>921</v>
      </c>
      <c r="F3575" s="1" t="s">
        <v>4217</v>
      </c>
      <c r="G3575" s="3" t="str">
        <f t="shared" si="1"/>
        <v>David Dean</v>
      </c>
      <c r="H3575" s="3" t="str">
        <f t="shared" si="2"/>
        <v>DAVID DEAN</v>
      </c>
      <c r="J3575" s="1" t="s">
        <v>57</v>
      </c>
      <c r="K3575" s="1" t="s">
        <v>47</v>
      </c>
      <c r="L3575" s="1">
        <v>1000.0</v>
      </c>
      <c r="M3575" s="1" t="s">
        <v>58</v>
      </c>
      <c r="N3575" s="1" t="s">
        <v>10418</v>
      </c>
      <c r="O3575" s="4">
        <v>44317.0</v>
      </c>
      <c r="P3575" s="4">
        <v>44301.0</v>
      </c>
      <c r="Q3575" s="1" t="s">
        <v>6917</v>
      </c>
      <c r="R3575" s="1" t="s">
        <v>31</v>
      </c>
      <c r="S3575" s="1" t="s">
        <v>32</v>
      </c>
      <c r="T3575" s="1">
        <v>75214.0</v>
      </c>
      <c r="U3575" s="1" t="s">
        <v>6918</v>
      </c>
    </row>
    <row r="3576">
      <c r="A3576" s="1" t="s">
        <v>11486</v>
      </c>
      <c r="B3576" s="1">
        <v>72328.0</v>
      </c>
      <c r="C3576" s="1">
        <v>2216.0</v>
      </c>
      <c r="D3576" s="2" t="s">
        <v>10426</v>
      </c>
      <c r="E3576" s="1" t="s">
        <v>3903</v>
      </c>
      <c r="F3576" s="1" t="s">
        <v>4217</v>
      </c>
      <c r="G3576" s="3" t="str">
        <f t="shared" si="1"/>
        <v>Jean Dean</v>
      </c>
      <c r="H3576" s="3" t="str">
        <f t="shared" si="2"/>
        <v>JEAN DEAN</v>
      </c>
      <c r="J3576" s="1" t="s">
        <v>57</v>
      </c>
      <c r="K3576" s="1" t="s">
        <v>47</v>
      </c>
      <c r="L3576" s="1">
        <v>1000.0</v>
      </c>
      <c r="M3576" s="1" t="s">
        <v>58</v>
      </c>
      <c r="N3576" s="1" t="s">
        <v>10418</v>
      </c>
      <c r="O3576" s="4">
        <v>44317.0</v>
      </c>
      <c r="P3576" s="4">
        <v>44301.0</v>
      </c>
      <c r="Q3576" s="1" t="s">
        <v>6917</v>
      </c>
      <c r="R3576" s="1" t="s">
        <v>31</v>
      </c>
      <c r="S3576" s="1" t="s">
        <v>32</v>
      </c>
      <c r="T3576" s="1">
        <v>75214.0</v>
      </c>
      <c r="U3576" s="1" t="s">
        <v>6918</v>
      </c>
    </row>
    <row r="3577">
      <c r="A3577" s="1" t="s">
        <v>11487</v>
      </c>
      <c r="B3577" s="1">
        <v>72329.0</v>
      </c>
      <c r="C3577" s="1">
        <v>2216.0</v>
      </c>
      <c r="D3577" s="2" t="s">
        <v>10426</v>
      </c>
      <c r="E3577" s="1" t="s">
        <v>1665</v>
      </c>
      <c r="F3577" s="1" t="s">
        <v>1403</v>
      </c>
      <c r="G3577" s="3" t="str">
        <f t="shared" si="1"/>
        <v>Harlan Crow</v>
      </c>
      <c r="H3577" s="3" t="str">
        <f t="shared" si="2"/>
        <v>HARLAN CROW</v>
      </c>
      <c r="J3577" s="1" t="s">
        <v>57</v>
      </c>
      <c r="K3577" s="1" t="s">
        <v>47</v>
      </c>
      <c r="L3577" s="1">
        <v>1000.0</v>
      </c>
      <c r="M3577" s="1" t="s">
        <v>58</v>
      </c>
      <c r="N3577" s="1" t="s">
        <v>10418</v>
      </c>
      <c r="O3577" s="4">
        <v>44317.0</v>
      </c>
      <c r="P3577" s="4">
        <v>44305.0</v>
      </c>
      <c r="Q3577" s="1" t="s">
        <v>6676</v>
      </c>
      <c r="R3577" s="1" t="s">
        <v>31</v>
      </c>
      <c r="S3577" s="1" t="s">
        <v>32</v>
      </c>
      <c r="T3577" s="1">
        <v>75219.0</v>
      </c>
      <c r="U3577" s="1" t="s">
        <v>6677</v>
      </c>
    </row>
    <row r="3578">
      <c r="A3578" s="1" t="s">
        <v>11488</v>
      </c>
      <c r="B3578" s="1">
        <v>72330.0</v>
      </c>
      <c r="C3578" s="1">
        <v>2216.0</v>
      </c>
      <c r="D3578" s="2" t="s">
        <v>10426</v>
      </c>
      <c r="E3578" s="1" t="s">
        <v>567</v>
      </c>
      <c r="F3578" s="1" t="s">
        <v>1403</v>
      </c>
      <c r="G3578" s="3" t="str">
        <f t="shared" si="1"/>
        <v>Daniel Crow</v>
      </c>
      <c r="H3578" s="3" t="str">
        <f t="shared" si="2"/>
        <v>DANIEL CROW</v>
      </c>
      <c r="J3578" s="1" t="s">
        <v>57</v>
      </c>
      <c r="K3578" s="1" t="s">
        <v>47</v>
      </c>
      <c r="L3578" s="1">
        <v>1000.0</v>
      </c>
      <c r="M3578" s="1" t="s">
        <v>58</v>
      </c>
      <c r="N3578" s="1" t="s">
        <v>10418</v>
      </c>
      <c r="O3578" s="4">
        <v>44317.0</v>
      </c>
      <c r="P3578" s="4">
        <v>44305.0</v>
      </c>
      <c r="Q3578" s="1" t="s">
        <v>11489</v>
      </c>
      <c r="R3578" s="1" t="s">
        <v>31</v>
      </c>
      <c r="S3578" s="1" t="s">
        <v>32</v>
      </c>
      <c r="T3578" s="1">
        <v>75204.0</v>
      </c>
      <c r="U3578" s="1" t="s">
        <v>11490</v>
      </c>
    </row>
    <row r="3579">
      <c r="A3579" s="1" t="s">
        <v>11491</v>
      </c>
      <c r="B3579" s="1">
        <v>72331.0</v>
      </c>
      <c r="C3579" s="1">
        <v>2216.0</v>
      </c>
      <c r="D3579" s="2" t="s">
        <v>10426</v>
      </c>
      <c r="E3579" s="1" t="s">
        <v>3633</v>
      </c>
      <c r="F3579" s="1" t="s">
        <v>1403</v>
      </c>
      <c r="G3579" s="3" t="str">
        <f t="shared" si="1"/>
        <v>Stuart Crow</v>
      </c>
      <c r="H3579" s="3" t="str">
        <f t="shared" si="2"/>
        <v>STUART CROW</v>
      </c>
      <c r="J3579" s="1" t="s">
        <v>57</v>
      </c>
      <c r="K3579" s="1" t="s">
        <v>47</v>
      </c>
      <c r="L3579" s="1">
        <v>1000.0</v>
      </c>
      <c r="M3579" s="1" t="s">
        <v>58</v>
      </c>
      <c r="N3579" s="1" t="s">
        <v>10418</v>
      </c>
      <c r="O3579" s="4">
        <v>44317.0</v>
      </c>
      <c r="P3579" s="4">
        <v>44305.0</v>
      </c>
      <c r="Q3579" s="1" t="s">
        <v>5551</v>
      </c>
      <c r="R3579" s="1" t="s">
        <v>31</v>
      </c>
      <c r="S3579" s="1" t="s">
        <v>32</v>
      </c>
      <c r="T3579" s="1">
        <v>75214.0</v>
      </c>
      <c r="U3579" s="1" t="s">
        <v>5552</v>
      </c>
    </row>
    <row r="3580">
      <c r="A3580" s="1" t="s">
        <v>11492</v>
      </c>
      <c r="B3580" s="1">
        <v>72333.0</v>
      </c>
      <c r="C3580" s="1">
        <v>2216.0</v>
      </c>
      <c r="D3580" s="2" t="s">
        <v>10426</v>
      </c>
      <c r="E3580" s="1" t="s">
        <v>5554</v>
      </c>
      <c r="F3580" s="1" t="s">
        <v>1403</v>
      </c>
      <c r="G3580" s="3" t="str">
        <f t="shared" si="1"/>
        <v>Shirley Crow</v>
      </c>
      <c r="H3580" s="3" t="str">
        <f t="shared" si="2"/>
        <v>SHIRLEY CROW</v>
      </c>
      <c r="J3580" s="1" t="s">
        <v>57</v>
      </c>
      <c r="K3580" s="1" t="s">
        <v>47</v>
      </c>
      <c r="L3580" s="1">
        <v>1000.0</v>
      </c>
      <c r="M3580" s="1" t="s">
        <v>58</v>
      </c>
      <c r="N3580" s="1" t="s">
        <v>10418</v>
      </c>
      <c r="O3580" s="4">
        <v>44317.0</v>
      </c>
      <c r="P3580" s="4">
        <v>44305.0</v>
      </c>
      <c r="Q3580" s="1" t="s">
        <v>5551</v>
      </c>
      <c r="R3580" s="1" t="s">
        <v>31</v>
      </c>
      <c r="S3580" s="1" t="s">
        <v>32</v>
      </c>
      <c r="T3580" s="1">
        <v>75214.0</v>
      </c>
      <c r="U3580" s="1" t="s">
        <v>5552</v>
      </c>
    </row>
    <row r="3581">
      <c r="A3581" s="1" t="s">
        <v>11493</v>
      </c>
      <c r="B3581" s="1">
        <v>72334.0</v>
      </c>
      <c r="C3581" s="1">
        <v>2216.0</v>
      </c>
      <c r="D3581" s="2" t="s">
        <v>10426</v>
      </c>
      <c r="E3581" s="1" t="s">
        <v>799</v>
      </c>
      <c r="F3581" s="1" t="s">
        <v>1403</v>
      </c>
      <c r="G3581" s="3" t="str">
        <f t="shared" si="1"/>
        <v>Robert Crow</v>
      </c>
      <c r="H3581" s="3" t="str">
        <f t="shared" si="2"/>
        <v>ROBERT CROW</v>
      </c>
      <c r="J3581" s="1" t="s">
        <v>57</v>
      </c>
      <c r="K3581" s="1" t="s">
        <v>47</v>
      </c>
      <c r="L3581" s="1">
        <v>1000.0</v>
      </c>
      <c r="M3581" s="1" t="s">
        <v>58</v>
      </c>
      <c r="N3581" s="1" t="s">
        <v>10418</v>
      </c>
      <c r="O3581" s="4">
        <v>44317.0</v>
      </c>
      <c r="P3581" s="4">
        <v>44305.0</v>
      </c>
      <c r="Q3581" s="1" t="s">
        <v>11494</v>
      </c>
      <c r="R3581" s="1" t="s">
        <v>31</v>
      </c>
      <c r="S3581" s="1" t="s">
        <v>32</v>
      </c>
      <c r="T3581" s="1">
        <v>75209.0</v>
      </c>
      <c r="U3581" s="1" t="s">
        <v>11495</v>
      </c>
    </row>
    <row r="3582">
      <c r="A3582" s="1" t="s">
        <v>11496</v>
      </c>
      <c r="B3582" s="1">
        <v>72335.0</v>
      </c>
      <c r="C3582" s="1">
        <v>2216.0</v>
      </c>
      <c r="D3582" s="2" t="s">
        <v>10426</v>
      </c>
      <c r="E3582" s="1" t="s">
        <v>1654</v>
      </c>
      <c r="F3582" s="1" t="s">
        <v>1403</v>
      </c>
      <c r="G3582" s="3" t="str">
        <f t="shared" si="1"/>
        <v>Itzel Crow</v>
      </c>
      <c r="H3582" s="3" t="str">
        <f t="shared" si="2"/>
        <v>ITZEL CROW</v>
      </c>
      <c r="J3582" s="1" t="s">
        <v>57</v>
      </c>
      <c r="K3582" s="1" t="s">
        <v>47</v>
      </c>
      <c r="L3582" s="1">
        <v>1000.0</v>
      </c>
      <c r="M3582" s="1" t="s">
        <v>58</v>
      </c>
      <c r="N3582" s="1" t="s">
        <v>10418</v>
      </c>
      <c r="O3582" s="4">
        <v>44317.0</v>
      </c>
      <c r="P3582" s="4">
        <v>44305.0</v>
      </c>
      <c r="Q3582" s="1" t="s">
        <v>11494</v>
      </c>
      <c r="R3582" s="1" t="s">
        <v>31</v>
      </c>
      <c r="S3582" s="1" t="s">
        <v>32</v>
      </c>
      <c r="T3582" s="1">
        <v>75209.0</v>
      </c>
      <c r="U3582" s="1" t="s">
        <v>11495</v>
      </c>
    </row>
    <row r="3583">
      <c r="A3583" s="1" t="s">
        <v>11497</v>
      </c>
      <c r="B3583" s="1">
        <v>72336.0</v>
      </c>
      <c r="C3583" s="1">
        <v>2216.0</v>
      </c>
      <c r="D3583" s="2" t="s">
        <v>10426</v>
      </c>
      <c r="E3583" s="1" t="s">
        <v>1661</v>
      </c>
      <c r="F3583" s="1" t="s">
        <v>1403</v>
      </c>
      <c r="G3583" s="3" t="str">
        <f t="shared" si="1"/>
        <v>Katherine Crow</v>
      </c>
      <c r="H3583" s="3" t="str">
        <f t="shared" si="2"/>
        <v>KATHERINE CROW</v>
      </c>
      <c r="J3583" s="1" t="s">
        <v>57</v>
      </c>
      <c r="K3583" s="1" t="s">
        <v>47</v>
      </c>
      <c r="L3583" s="1">
        <v>1000.0</v>
      </c>
      <c r="M3583" s="1" t="s">
        <v>58</v>
      </c>
      <c r="N3583" s="1" t="s">
        <v>10418</v>
      </c>
      <c r="O3583" s="4">
        <v>44317.0</v>
      </c>
      <c r="P3583" s="4">
        <v>44305.0</v>
      </c>
      <c r="Q3583" s="1" t="s">
        <v>6673</v>
      </c>
      <c r="R3583" s="1" t="s">
        <v>31</v>
      </c>
      <c r="S3583" s="1" t="s">
        <v>32</v>
      </c>
      <c r="T3583" s="1">
        <v>75205.0</v>
      </c>
      <c r="U3583" s="1" t="s">
        <v>6674</v>
      </c>
    </row>
    <row r="3584">
      <c r="A3584" s="1" t="s">
        <v>11498</v>
      </c>
      <c r="B3584" s="1">
        <v>72337.0</v>
      </c>
      <c r="C3584" s="1">
        <v>2216.0</v>
      </c>
      <c r="D3584" s="2" t="s">
        <v>10426</v>
      </c>
      <c r="E3584" s="1" t="s">
        <v>338</v>
      </c>
      <c r="F3584" s="1" t="s">
        <v>7463</v>
      </c>
      <c r="G3584" s="3" t="str">
        <f t="shared" si="1"/>
        <v>Craig Hall</v>
      </c>
      <c r="H3584" s="3" t="str">
        <f t="shared" si="2"/>
        <v>CRAIG HALL</v>
      </c>
      <c r="J3584" s="1" t="s">
        <v>57</v>
      </c>
      <c r="K3584" s="1" t="s">
        <v>47</v>
      </c>
      <c r="L3584" s="1">
        <v>1000.0</v>
      </c>
      <c r="M3584" s="1" t="s">
        <v>58</v>
      </c>
      <c r="N3584" s="1" t="s">
        <v>10418</v>
      </c>
      <c r="O3584" s="4">
        <v>44317.0</v>
      </c>
      <c r="P3584" s="4">
        <v>44305.0</v>
      </c>
      <c r="Q3584" s="1" t="s">
        <v>11499</v>
      </c>
      <c r="R3584" s="1" t="s">
        <v>2658</v>
      </c>
      <c r="S3584" s="1" t="s">
        <v>32</v>
      </c>
      <c r="T3584" s="1">
        <v>75034.0</v>
      </c>
      <c r="U3584" s="1" t="s">
        <v>11500</v>
      </c>
    </row>
    <row r="3585">
      <c r="A3585" s="1" t="s">
        <v>11501</v>
      </c>
      <c r="B3585" s="1">
        <v>72338.0</v>
      </c>
      <c r="C3585" s="1">
        <v>2216.0</v>
      </c>
      <c r="D3585" s="2" t="s">
        <v>10426</v>
      </c>
      <c r="E3585" s="1" t="s">
        <v>9483</v>
      </c>
      <c r="F3585" s="1" t="s">
        <v>7463</v>
      </c>
      <c r="G3585" s="3" t="str">
        <f t="shared" si="1"/>
        <v>Kathryn Hall</v>
      </c>
      <c r="H3585" s="3" t="str">
        <f t="shared" si="2"/>
        <v>KATHRYN HALL</v>
      </c>
      <c r="J3585" s="1" t="s">
        <v>57</v>
      </c>
      <c r="K3585" s="1" t="s">
        <v>47</v>
      </c>
      <c r="L3585" s="1">
        <v>1000.0</v>
      </c>
      <c r="M3585" s="1" t="s">
        <v>58</v>
      </c>
      <c r="N3585" s="1" t="s">
        <v>10418</v>
      </c>
      <c r="O3585" s="4">
        <v>44317.0</v>
      </c>
      <c r="P3585" s="4">
        <v>44305.0</v>
      </c>
      <c r="Q3585" s="1" t="s">
        <v>11499</v>
      </c>
      <c r="R3585" s="1" t="s">
        <v>2658</v>
      </c>
      <c r="S3585" s="1" t="s">
        <v>32</v>
      </c>
      <c r="T3585" s="1">
        <v>75034.0</v>
      </c>
      <c r="U3585" s="1" t="s">
        <v>11500</v>
      </c>
    </row>
    <row r="3586">
      <c r="A3586" s="1" t="s">
        <v>11502</v>
      </c>
      <c r="B3586" s="1">
        <v>72339.0</v>
      </c>
      <c r="C3586" s="1">
        <v>2216.0</v>
      </c>
      <c r="D3586" s="2" t="s">
        <v>10426</v>
      </c>
      <c r="E3586" s="1" t="s">
        <v>3991</v>
      </c>
      <c r="F3586" s="1" t="s">
        <v>4027</v>
      </c>
      <c r="G3586" s="3" t="str">
        <f t="shared" si="1"/>
        <v>Stephen Rogers</v>
      </c>
      <c r="H3586" s="3" t="str">
        <f t="shared" si="2"/>
        <v>STEPHEN ROGERS</v>
      </c>
      <c r="J3586" s="1" t="s">
        <v>57</v>
      </c>
      <c r="K3586" s="1" t="s">
        <v>47</v>
      </c>
      <c r="L3586" s="1">
        <v>1000.0</v>
      </c>
      <c r="M3586" s="1" t="s">
        <v>58</v>
      </c>
      <c r="N3586" s="1" t="s">
        <v>10418</v>
      </c>
      <c r="O3586" s="4">
        <v>44317.0</v>
      </c>
      <c r="P3586" s="4">
        <v>44305.0</v>
      </c>
      <c r="Q3586" s="1" t="s">
        <v>11193</v>
      </c>
      <c r="R3586" s="1" t="s">
        <v>31</v>
      </c>
      <c r="S3586" s="1" t="s">
        <v>32</v>
      </c>
      <c r="T3586" s="1">
        <v>75201.0</v>
      </c>
      <c r="U3586" s="1" t="s">
        <v>11194</v>
      </c>
    </row>
    <row r="3587">
      <c r="A3587" s="1" t="s">
        <v>11503</v>
      </c>
      <c r="B3587" s="1">
        <v>72341.0</v>
      </c>
      <c r="C3587" s="1">
        <v>2216.0</v>
      </c>
      <c r="D3587" s="2" t="s">
        <v>10426</v>
      </c>
      <c r="E3587" s="1" t="s">
        <v>11504</v>
      </c>
      <c r="F3587" s="1" t="s">
        <v>190</v>
      </c>
      <c r="G3587" s="3" t="str">
        <f t="shared" si="1"/>
        <v>Hays Haney</v>
      </c>
      <c r="H3587" s="3" t="str">
        <f t="shared" si="2"/>
        <v>HAYS HANEY</v>
      </c>
      <c r="J3587" s="1" t="s">
        <v>57</v>
      </c>
      <c r="K3587" s="1" t="s">
        <v>47</v>
      </c>
      <c r="L3587" s="1">
        <v>1000.0</v>
      </c>
      <c r="M3587" s="1" t="s">
        <v>58</v>
      </c>
      <c r="N3587" s="1" t="s">
        <v>10418</v>
      </c>
      <c r="O3587" s="4">
        <v>44317.0</v>
      </c>
      <c r="P3587" s="4">
        <v>44305.0</v>
      </c>
      <c r="Q3587" s="1" t="s">
        <v>11505</v>
      </c>
      <c r="R3587" s="1" t="s">
        <v>31</v>
      </c>
      <c r="S3587" s="1" t="s">
        <v>32</v>
      </c>
      <c r="T3587" s="1">
        <v>75225.0</v>
      </c>
      <c r="U3587" s="1" t="s">
        <v>11506</v>
      </c>
    </row>
    <row r="3588">
      <c r="A3588" s="1" t="s">
        <v>11507</v>
      </c>
      <c r="B3588" s="1">
        <v>73498.0</v>
      </c>
      <c r="C3588" s="1">
        <v>2216.0</v>
      </c>
      <c r="D3588" s="2" t="s">
        <v>10426</v>
      </c>
      <c r="E3588" s="1" t="s">
        <v>3752</v>
      </c>
      <c r="F3588" s="1" t="s">
        <v>522</v>
      </c>
      <c r="G3588" s="3" t="str">
        <f t="shared" si="1"/>
        <v>Carl Anderson</v>
      </c>
      <c r="H3588" s="3" t="str">
        <f t="shared" si="2"/>
        <v>CARL ANDERSON</v>
      </c>
      <c r="J3588" s="1" t="s">
        <v>57</v>
      </c>
      <c r="K3588" s="1" t="s">
        <v>47</v>
      </c>
      <c r="L3588" s="1">
        <v>1000.0</v>
      </c>
      <c r="M3588" s="1" t="s">
        <v>58</v>
      </c>
      <c r="N3588" s="1" t="s">
        <v>10418</v>
      </c>
      <c r="O3588" s="4">
        <v>44317.0</v>
      </c>
      <c r="P3588" s="4">
        <v>44307.0</v>
      </c>
      <c r="Q3588" s="1" t="s">
        <v>11508</v>
      </c>
      <c r="R3588" s="1" t="s">
        <v>31</v>
      </c>
      <c r="S3588" s="1" t="s">
        <v>32</v>
      </c>
      <c r="T3588" s="1">
        <v>75204.0</v>
      </c>
      <c r="U3588" s="1" t="s">
        <v>11509</v>
      </c>
    </row>
    <row r="3589">
      <c r="A3589" s="1" t="s">
        <v>11510</v>
      </c>
      <c r="B3589" s="1">
        <v>73500.0</v>
      </c>
      <c r="C3589" s="1">
        <v>2216.0</v>
      </c>
      <c r="D3589" s="2" t="s">
        <v>10426</v>
      </c>
      <c r="E3589" s="1" t="s">
        <v>8219</v>
      </c>
      <c r="F3589" s="1" t="s">
        <v>8390</v>
      </c>
      <c r="G3589" s="3" t="str">
        <f t="shared" si="1"/>
        <v>Jonas Woods</v>
      </c>
      <c r="H3589" s="3" t="str">
        <f t="shared" si="2"/>
        <v>JONAS WOODS</v>
      </c>
      <c r="J3589" s="1" t="s">
        <v>57</v>
      </c>
      <c r="K3589" s="1" t="s">
        <v>47</v>
      </c>
      <c r="L3589" s="1">
        <v>1000.0</v>
      </c>
      <c r="M3589" s="1" t="s">
        <v>58</v>
      </c>
      <c r="N3589" s="1" t="s">
        <v>10418</v>
      </c>
      <c r="O3589" s="4">
        <v>44317.0</v>
      </c>
      <c r="P3589" s="4">
        <v>44307.0</v>
      </c>
      <c r="Q3589" s="1" t="s">
        <v>11316</v>
      </c>
      <c r="R3589" s="1" t="s">
        <v>31</v>
      </c>
      <c r="S3589" s="1" t="s">
        <v>32</v>
      </c>
      <c r="T3589" s="1">
        <v>75201.0</v>
      </c>
      <c r="U3589" s="1" t="s">
        <v>11317</v>
      </c>
    </row>
    <row r="3590">
      <c r="A3590" s="1" t="s">
        <v>11511</v>
      </c>
      <c r="B3590" s="1">
        <v>73502.0</v>
      </c>
      <c r="C3590" s="1">
        <v>2216.0</v>
      </c>
      <c r="D3590" s="2" t="s">
        <v>10426</v>
      </c>
      <c r="E3590" s="1" t="s">
        <v>921</v>
      </c>
      <c r="F3590" s="1" t="s">
        <v>9995</v>
      </c>
      <c r="G3590" s="3" t="str">
        <f t="shared" si="1"/>
        <v>David Blewett</v>
      </c>
      <c r="H3590" s="3" t="str">
        <f t="shared" si="2"/>
        <v>DAVID BLEWETT</v>
      </c>
      <c r="J3590" s="1" t="s">
        <v>57</v>
      </c>
      <c r="K3590" s="1" t="s">
        <v>47</v>
      </c>
      <c r="L3590" s="1">
        <v>1000.0</v>
      </c>
      <c r="M3590" s="1" t="s">
        <v>58</v>
      </c>
      <c r="N3590" s="1" t="s">
        <v>10418</v>
      </c>
      <c r="O3590" s="4">
        <v>44317.0</v>
      </c>
      <c r="P3590" s="4">
        <v>44307.0</v>
      </c>
      <c r="Q3590" s="1" t="s">
        <v>9996</v>
      </c>
      <c r="R3590" s="1" t="s">
        <v>31</v>
      </c>
      <c r="S3590" s="1" t="s">
        <v>32</v>
      </c>
      <c r="T3590" s="1">
        <v>75214.0</v>
      </c>
      <c r="U3590" s="1" t="s">
        <v>9997</v>
      </c>
    </row>
    <row r="3591">
      <c r="A3591" s="1" t="s">
        <v>11512</v>
      </c>
      <c r="B3591" s="1">
        <v>76479.0</v>
      </c>
      <c r="C3591" s="1">
        <v>2284.0</v>
      </c>
      <c r="D3591" s="2" t="s">
        <v>10430</v>
      </c>
      <c r="E3591" s="1" t="s">
        <v>10961</v>
      </c>
      <c r="F3591" s="1" t="s">
        <v>10962</v>
      </c>
      <c r="G3591" s="3" t="str">
        <f t="shared" si="1"/>
        <v>Allie Mysliwy</v>
      </c>
      <c r="H3591" s="3" t="str">
        <f t="shared" si="2"/>
        <v>ALLIE MYSLIWY</v>
      </c>
      <c r="J3591" s="1" t="s">
        <v>57</v>
      </c>
      <c r="K3591" s="1" t="s">
        <v>50</v>
      </c>
      <c r="L3591" s="1">
        <v>1000.0</v>
      </c>
      <c r="M3591" s="1" t="s">
        <v>58</v>
      </c>
      <c r="N3591" s="1" t="s">
        <v>10418</v>
      </c>
      <c r="O3591" s="4">
        <v>44352.0</v>
      </c>
      <c r="P3591" s="4">
        <v>44326.0</v>
      </c>
      <c r="Q3591" s="1" t="s">
        <v>10963</v>
      </c>
      <c r="R3591" s="1" t="s">
        <v>31</v>
      </c>
      <c r="S3591" s="1" t="s">
        <v>32</v>
      </c>
      <c r="T3591" s="1">
        <v>75204.0</v>
      </c>
      <c r="U3591" s="1" t="s">
        <v>10964</v>
      </c>
    </row>
    <row r="3592">
      <c r="A3592" s="1" t="s">
        <v>11513</v>
      </c>
      <c r="B3592" s="1">
        <v>77238.0</v>
      </c>
      <c r="C3592" s="1">
        <v>2284.0</v>
      </c>
      <c r="D3592" s="2" t="s">
        <v>10430</v>
      </c>
      <c r="E3592" s="1" t="s">
        <v>2776</v>
      </c>
      <c r="F3592" s="1" t="s">
        <v>11351</v>
      </c>
      <c r="G3592" s="3" t="str">
        <f t="shared" si="1"/>
        <v>Bill Lamont</v>
      </c>
      <c r="H3592" s="3" t="str">
        <f t="shared" si="2"/>
        <v>BILL LAMONT</v>
      </c>
      <c r="J3592" s="1" t="s">
        <v>57</v>
      </c>
      <c r="K3592" s="1" t="s">
        <v>50</v>
      </c>
      <c r="L3592" s="1">
        <v>1000.0</v>
      </c>
      <c r="M3592" s="1" t="s">
        <v>58</v>
      </c>
      <c r="N3592" s="1" t="s">
        <v>10418</v>
      </c>
      <c r="O3592" s="4">
        <v>44352.0</v>
      </c>
      <c r="P3592" s="4">
        <v>44341.0</v>
      </c>
      <c r="Q3592" s="1" t="s">
        <v>11352</v>
      </c>
      <c r="R3592" s="1" t="s">
        <v>31</v>
      </c>
      <c r="S3592" s="1" t="s">
        <v>32</v>
      </c>
      <c r="T3592" s="1">
        <v>75219.0</v>
      </c>
      <c r="U3592" s="1" t="s">
        <v>11353</v>
      </c>
    </row>
    <row r="3593">
      <c r="A3593" s="1" t="s">
        <v>11514</v>
      </c>
      <c r="B3593" s="1">
        <v>76394.0</v>
      </c>
      <c r="C3593" s="1">
        <v>2284.0</v>
      </c>
      <c r="D3593" s="2" t="s">
        <v>10430</v>
      </c>
      <c r="E3593" s="1" t="s">
        <v>1352</v>
      </c>
      <c r="F3593" s="1" t="s">
        <v>655</v>
      </c>
      <c r="G3593" s="3" t="str">
        <f t="shared" si="1"/>
        <v>Bridget Lopez</v>
      </c>
      <c r="H3593" s="3" t="str">
        <f t="shared" si="2"/>
        <v>BRIDGET LOPEZ</v>
      </c>
      <c r="J3593" s="1" t="s">
        <v>57</v>
      </c>
      <c r="K3593" s="1" t="s">
        <v>50</v>
      </c>
      <c r="L3593" s="1">
        <v>1000.0</v>
      </c>
      <c r="M3593" s="1" t="s">
        <v>58</v>
      </c>
      <c r="N3593" s="1" t="s">
        <v>10418</v>
      </c>
      <c r="O3593" s="4">
        <v>44352.0</v>
      </c>
      <c r="P3593" s="4">
        <v>44313.0</v>
      </c>
      <c r="Q3593" s="1" t="s">
        <v>11515</v>
      </c>
      <c r="R3593" s="1" t="s">
        <v>31</v>
      </c>
      <c r="S3593" s="1" t="s">
        <v>32</v>
      </c>
      <c r="T3593" s="1">
        <v>75207.0</v>
      </c>
      <c r="U3593" s="1" t="s">
        <v>11516</v>
      </c>
    </row>
    <row r="3594">
      <c r="A3594" s="1" t="s">
        <v>11517</v>
      </c>
      <c r="B3594" s="1">
        <v>76432.0</v>
      </c>
      <c r="C3594" s="1">
        <v>2284.0</v>
      </c>
      <c r="D3594" s="2" t="s">
        <v>10430</v>
      </c>
      <c r="E3594" s="1" t="s">
        <v>3171</v>
      </c>
      <c r="F3594" s="1" t="s">
        <v>9761</v>
      </c>
      <c r="G3594" s="3" t="str">
        <f t="shared" si="1"/>
        <v>George Cramer</v>
      </c>
      <c r="H3594" s="3" t="str">
        <f t="shared" si="2"/>
        <v>GEORGE CRAMER</v>
      </c>
      <c r="J3594" s="1" t="s">
        <v>57</v>
      </c>
      <c r="K3594" s="1" t="s">
        <v>50</v>
      </c>
      <c r="L3594" s="1">
        <v>1000.0</v>
      </c>
      <c r="M3594" s="1" t="s">
        <v>58</v>
      </c>
      <c r="N3594" s="1" t="s">
        <v>10418</v>
      </c>
      <c r="O3594" s="4">
        <v>44352.0</v>
      </c>
      <c r="P3594" s="4">
        <v>44319.0</v>
      </c>
      <c r="Q3594" s="1" t="s">
        <v>11518</v>
      </c>
      <c r="R3594" s="1" t="s">
        <v>31</v>
      </c>
      <c r="S3594" s="1" t="s">
        <v>32</v>
      </c>
      <c r="T3594" s="1">
        <v>75205.0</v>
      </c>
      <c r="U3594" s="1" t="s">
        <v>11519</v>
      </c>
    </row>
    <row r="3595">
      <c r="A3595" s="1" t="s">
        <v>11520</v>
      </c>
      <c r="B3595" s="1">
        <v>76496.0</v>
      </c>
      <c r="C3595" s="1">
        <v>2284.0</v>
      </c>
      <c r="D3595" s="2" t="s">
        <v>10430</v>
      </c>
      <c r="E3595" s="1" t="s">
        <v>11389</v>
      </c>
      <c r="F3595" s="1" t="s">
        <v>11390</v>
      </c>
      <c r="G3595" s="3" t="str">
        <f t="shared" si="1"/>
        <v>Pasha Heidari</v>
      </c>
      <c r="H3595" s="3" t="str">
        <f t="shared" si="2"/>
        <v>PASHA HEIDARI</v>
      </c>
      <c r="J3595" s="1" t="s">
        <v>57</v>
      </c>
      <c r="K3595" s="1" t="s">
        <v>50</v>
      </c>
      <c r="L3595" s="1">
        <v>1000.0</v>
      </c>
      <c r="M3595" s="1" t="s">
        <v>58</v>
      </c>
      <c r="N3595" s="1" t="s">
        <v>10418</v>
      </c>
      <c r="O3595" s="4">
        <v>44352.0</v>
      </c>
      <c r="P3595" s="4">
        <v>44327.0</v>
      </c>
      <c r="Q3595" s="1" t="s">
        <v>11521</v>
      </c>
      <c r="R3595" s="1" t="s">
        <v>31</v>
      </c>
      <c r="S3595" s="1" t="s">
        <v>32</v>
      </c>
      <c r="T3595" s="1">
        <v>75206.0</v>
      </c>
      <c r="U3595" s="1" t="s">
        <v>11522</v>
      </c>
    </row>
    <row r="3596">
      <c r="A3596" s="1" t="s">
        <v>11523</v>
      </c>
      <c r="B3596" s="1">
        <v>76480.0</v>
      </c>
      <c r="C3596" s="1">
        <v>2284.0</v>
      </c>
      <c r="D3596" s="2" t="s">
        <v>10430</v>
      </c>
      <c r="E3596" s="1" t="s">
        <v>1043</v>
      </c>
      <c r="F3596" s="1" t="s">
        <v>11249</v>
      </c>
      <c r="G3596" s="3" t="str">
        <f t="shared" si="1"/>
        <v>Tom Madine</v>
      </c>
      <c r="H3596" s="3" t="str">
        <f t="shared" si="2"/>
        <v>TOM MADINE</v>
      </c>
      <c r="J3596" s="1" t="s">
        <v>57</v>
      </c>
      <c r="K3596" s="1" t="s">
        <v>50</v>
      </c>
      <c r="L3596" s="1">
        <v>1000.0</v>
      </c>
      <c r="M3596" s="1" t="s">
        <v>58</v>
      </c>
      <c r="N3596" s="1" t="s">
        <v>10418</v>
      </c>
      <c r="O3596" s="4">
        <v>44352.0</v>
      </c>
      <c r="P3596" s="4">
        <v>44326.0</v>
      </c>
      <c r="Q3596" s="1" t="s">
        <v>11250</v>
      </c>
      <c r="R3596" s="1" t="s">
        <v>31</v>
      </c>
      <c r="S3596" s="1" t="s">
        <v>32</v>
      </c>
      <c r="T3596" s="1">
        <v>75205.0</v>
      </c>
      <c r="U3596" s="1" t="s">
        <v>11251</v>
      </c>
    </row>
    <row r="3597">
      <c r="A3597" s="1" t="s">
        <v>11524</v>
      </c>
      <c r="B3597" s="1">
        <v>76549.0</v>
      </c>
      <c r="C3597" s="1">
        <v>2284.0</v>
      </c>
      <c r="D3597" s="2" t="s">
        <v>10430</v>
      </c>
      <c r="E3597" s="1" t="s">
        <v>547</v>
      </c>
      <c r="F3597" s="1" t="s">
        <v>11525</v>
      </c>
      <c r="G3597" s="3" t="str">
        <f t="shared" si="1"/>
        <v>John Wicker</v>
      </c>
      <c r="H3597" s="3" t="str">
        <f t="shared" si="2"/>
        <v>JOHN WICKER</v>
      </c>
      <c r="J3597" s="1" t="s">
        <v>57</v>
      </c>
      <c r="K3597" s="1" t="s">
        <v>50</v>
      </c>
      <c r="L3597" s="1">
        <v>1000.0</v>
      </c>
      <c r="M3597" s="1" t="s">
        <v>58</v>
      </c>
      <c r="N3597" s="1" t="s">
        <v>10418</v>
      </c>
      <c r="O3597" s="4">
        <v>44352.0</v>
      </c>
      <c r="P3597" s="4">
        <v>44329.0</v>
      </c>
      <c r="Q3597" s="1" t="s">
        <v>11526</v>
      </c>
      <c r="R3597" s="1" t="s">
        <v>3746</v>
      </c>
      <c r="S3597" s="1" t="s">
        <v>32</v>
      </c>
      <c r="T3597" s="1">
        <v>76092.0</v>
      </c>
      <c r="U3597" s="1" t="s">
        <v>11527</v>
      </c>
    </row>
    <row r="3598">
      <c r="A3598" s="1" t="s">
        <v>11528</v>
      </c>
      <c r="B3598" s="1">
        <v>76528.0</v>
      </c>
      <c r="C3598" s="1">
        <v>2284.0</v>
      </c>
      <c r="D3598" s="2" t="s">
        <v>10430</v>
      </c>
      <c r="E3598" s="1" t="s">
        <v>1475</v>
      </c>
      <c r="F3598" s="1" t="s">
        <v>11529</v>
      </c>
      <c r="G3598" s="3" t="str">
        <f t="shared" si="1"/>
        <v>Jeff Kempf</v>
      </c>
      <c r="H3598" s="3" t="str">
        <f t="shared" si="2"/>
        <v>JEFF KEMPF</v>
      </c>
      <c r="J3598" s="1" t="s">
        <v>57</v>
      </c>
      <c r="K3598" s="1" t="s">
        <v>50</v>
      </c>
      <c r="L3598" s="1">
        <v>1000.0</v>
      </c>
      <c r="M3598" s="1" t="s">
        <v>58</v>
      </c>
      <c r="N3598" s="1" t="s">
        <v>10418</v>
      </c>
      <c r="O3598" s="4">
        <v>44352.0</v>
      </c>
      <c r="P3598" s="4">
        <v>44328.0</v>
      </c>
      <c r="Q3598" s="1" t="s">
        <v>11530</v>
      </c>
      <c r="R3598" s="1" t="s">
        <v>346</v>
      </c>
      <c r="S3598" s="1" t="s">
        <v>32</v>
      </c>
      <c r="T3598" s="1">
        <v>75048.0</v>
      </c>
      <c r="U3598" s="1" t="s">
        <v>11531</v>
      </c>
    </row>
    <row r="3599">
      <c r="A3599" s="1" t="s">
        <v>11532</v>
      </c>
      <c r="B3599" s="1">
        <v>76912.0</v>
      </c>
      <c r="C3599" s="1">
        <v>2284.0</v>
      </c>
      <c r="D3599" s="2" t="s">
        <v>10430</v>
      </c>
      <c r="E3599" s="1" t="s">
        <v>4763</v>
      </c>
      <c r="F3599" s="1" t="s">
        <v>11533</v>
      </c>
      <c r="G3599" s="3" t="str">
        <f t="shared" si="1"/>
        <v>Trey Presswood</v>
      </c>
      <c r="H3599" s="3" t="str">
        <f t="shared" si="2"/>
        <v>TREY PRESSWOOD</v>
      </c>
      <c r="J3599" s="1" t="s">
        <v>57</v>
      </c>
      <c r="K3599" s="1" t="s">
        <v>50</v>
      </c>
      <c r="L3599" s="1">
        <v>1000.0</v>
      </c>
      <c r="M3599" s="1" t="s">
        <v>58</v>
      </c>
      <c r="N3599" s="1" t="s">
        <v>10418</v>
      </c>
      <c r="O3599" s="4">
        <v>44352.0</v>
      </c>
      <c r="P3599" s="4">
        <v>44336.0</v>
      </c>
      <c r="Q3599" s="1" t="s">
        <v>11534</v>
      </c>
      <c r="R3599" s="1" t="s">
        <v>1463</v>
      </c>
      <c r="S3599" s="1" t="s">
        <v>32</v>
      </c>
      <c r="T3599" s="1">
        <v>76179.0</v>
      </c>
      <c r="U3599" s="1" t="s">
        <v>11535</v>
      </c>
    </row>
    <row r="3600">
      <c r="A3600" s="1" t="s">
        <v>11536</v>
      </c>
      <c r="B3600" s="1">
        <v>76697.0</v>
      </c>
      <c r="C3600" s="1">
        <v>2284.0</v>
      </c>
      <c r="D3600" s="2" t="s">
        <v>10430</v>
      </c>
      <c r="E3600" s="1" t="s">
        <v>3438</v>
      </c>
      <c r="F3600" s="1" t="s">
        <v>3439</v>
      </c>
      <c r="G3600" s="3" t="str">
        <f t="shared" si="1"/>
        <v>JULIAN HAWES</v>
      </c>
      <c r="H3600" s="3" t="str">
        <f t="shared" si="2"/>
        <v>JULIAN HAWES</v>
      </c>
      <c r="J3600" s="1" t="s">
        <v>57</v>
      </c>
      <c r="K3600" s="1" t="s">
        <v>50</v>
      </c>
      <c r="L3600" s="1">
        <v>1000.0</v>
      </c>
      <c r="M3600" s="1" t="s">
        <v>58</v>
      </c>
      <c r="N3600" s="1" t="s">
        <v>10418</v>
      </c>
      <c r="O3600" s="4">
        <v>44352.0</v>
      </c>
      <c r="P3600" s="4">
        <v>44330.0</v>
      </c>
      <c r="Q3600" s="1" t="s">
        <v>3440</v>
      </c>
      <c r="R3600" s="1" t="s">
        <v>60</v>
      </c>
      <c r="S3600" s="1" t="s">
        <v>32</v>
      </c>
      <c r="T3600" s="1">
        <v>75225.0</v>
      </c>
      <c r="U3600" s="1" t="s">
        <v>3441</v>
      </c>
    </row>
    <row r="3601">
      <c r="A3601" s="1" t="s">
        <v>11537</v>
      </c>
      <c r="B3601" s="1">
        <v>76460.0</v>
      </c>
      <c r="C3601" s="1">
        <v>2284.0</v>
      </c>
      <c r="D3601" s="2" t="s">
        <v>10430</v>
      </c>
      <c r="E3601" s="1" t="s">
        <v>457</v>
      </c>
      <c r="F3601" s="1" t="s">
        <v>9937</v>
      </c>
      <c r="G3601" s="3" t="str">
        <f t="shared" si="1"/>
        <v>Barry Hancock</v>
      </c>
      <c r="H3601" s="3" t="str">
        <f t="shared" si="2"/>
        <v>BARRY HANCOCK</v>
      </c>
      <c r="J3601" s="1" t="s">
        <v>57</v>
      </c>
      <c r="K3601" s="1" t="s">
        <v>50</v>
      </c>
      <c r="L3601" s="1">
        <v>1000.0</v>
      </c>
      <c r="M3601" s="1" t="s">
        <v>58</v>
      </c>
      <c r="N3601" s="1" t="s">
        <v>10418</v>
      </c>
      <c r="O3601" s="4">
        <v>44352.0</v>
      </c>
      <c r="P3601" s="4">
        <v>44323.0</v>
      </c>
      <c r="Q3601" s="1" t="s">
        <v>11538</v>
      </c>
      <c r="R3601" s="1" t="s">
        <v>31</v>
      </c>
      <c r="S3601" s="1" t="s">
        <v>32</v>
      </c>
      <c r="T3601" s="1">
        <v>75205.0</v>
      </c>
      <c r="U3601" s="1" t="s">
        <v>11539</v>
      </c>
    </row>
    <row r="3602">
      <c r="A3602" s="1" t="s">
        <v>11540</v>
      </c>
      <c r="B3602" s="1">
        <v>77243.0</v>
      </c>
      <c r="C3602" s="1">
        <v>2284.0</v>
      </c>
      <c r="D3602" s="2" t="s">
        <v>10430</v>
      </c>
      <c r="E3602" s="1" t="s">
        <v>3812</v>
      </c>
      <c r="F3602" s="1" t="s">
        <v>3808</v>
      </c>
      <c r="G3602" s="3" t="str">
        <f t="shared" si="1"/>
        <v>Lisa Troutt</v>
      </c>
      <c r="H3602" s="3" t="str">
        <f t="shared" si="2"/>
        <v>LISA TROUTT</v>
      </c>
      <c r="J3602" s="1" t="s">
        <v>57</v>
      </c>
      <c r="K3602" s="1" t="s">
        <v>50</v>
      </c>
      <c r="L3602" s="1">
        <v>1000.0</v>
      </c>
      <c r="M3602" s="1" t="s">
        <v>58</v>
      </c>
      <c r="N3602" s="1" t="s">
        <v>10418</v>
      </c>
      <c r="O3602" s="4">
        <v>44352.0</v>
      </c>
      <c r="P3602" s="4">
        <v>44341.0</v>
      </c>
      <c r="Q3602" s="1" t="s">
        <v>3809</v>
      </c>
      <c r="R3602" s="1" t="s">
        <v>31</v>
      </c>
      <c r="S3602" s="1" t="s">
        <v>32</v>
      </c>
      <c r="T3602" s="1">
        <v>75229.0</v>
      </c>
      <c r="U3602" s="1" t="s">
        <v>3810</v>
      </c>
    </row>
    <row r="3603">
      <c r="A3603" s="1" t="s">
        <v>11541</v>
      </c>
      <c r="B3603" s="1">
        <v>76758.0</v>
      </c>
      <c r="C3603" s="1">
        <v>2284.0</v>
      </c>
      <c r="D3603" s="2" t="s">
        <v>10430</v>
      </c>
      <c r="E3603" s="1" t="s">
        <v>11542</v>
      </c>
      <c r="F3603" s="1" t="s">
        <v>11543</v>
      </c>
      <c r="G3603" s="3" t="str">
        <f t="shared" si="1"/>
        <v>ROBERT DOZIER</v>
      </c>
      <c r="H3603" s="3" t="str">
        <f t="shared" si="2"/>
        <v>ROBERT DOZIER</v>
      </c>
      <c r="J3603" s="1" t="s">
        <v>57</v>
      </c>
      <c r="K3603" s="1" t="s">
        <v>50</v>
      </c>
      <c r="L3603" s="1">
        <v>1000.0</v>
      </c>
      <c r="M3603" s="1" t="s">
        <v>58</v>
      </c>
      <c r="N3603" s="1" t="s">
        <v>10418</v>
      </c>
      <c r="O3603" s="4">
        <v>44352.0</v>
      </c>
      <c r="P3603" s="4">
        <v>44333.0</v>
      </c>
      <c r="Q3603" s="1" t="s">
        <v>11544</v>
      </c>
      <c r="R3603" s="1" t="s">
        <v>60</v>
      </c>
      <c r="S3603" s="1" t="s">
        <v>32</v>
      </c>
      <c r="T3603" s="1">
        <v>75225.0</v>
      </c>
      <c r="U3603" s="1" t="s">
        <v>11545</v>
      </c>
    </row>
    <row r="3604">
      <c r="A3604" s="1" t="s">
        <v>11546</v>
      </c>
      <c r="B3604" s="1">
        <v>76465.0</v>
      </c>
      <c r="C3604" s="1">
        <v>2284.0</v>
      </c>
      <c r="D3604" s="2" t="s">
        <v>10430</v>
      </c>
      <c r="E3604" s="1" t="s">
        <v>11547</v>
      </c>
      <c r="F3604" s="1" t="s">
        <v>11548</v>
      </c>
      <c r="G3604" s="3" t="str">
        <f t="shared" si="1"/>
        <v>Jose Pastora</v>
      </c>
      <c r="H3604" s="3" t="str">
        <f t="shared" si="2"/>
        <v>JOSE PASTORA</v>
      </c>
      <c r="J3604" s="1" t="s">
        <v>57</v>
      </c>
      <c r="K3604" s="1" t="s">
        <v>50</v>
      </c>
      <c r="L3604" s="1">
        <v>1000.0</v>
      </c>
      <c r="M3604" s="1" t="s">
        <v>58</v>
      </c>
      <c r="N3604" s="1" t="s">
        <v>10418</v>
      </c>
      <c r="O3604" s="4">
        <v>44352.0</v>
      </c>
      <c r="P3604" s="4">
        <v>44325.0</v>
      </c>
      <c r="Q3604" s="1" t="s">
        <v>11549</v>
      </c>
      <c r="R3604" s="1" t="s">
        <v>31</v>
      </c>
      <c r="S3604" s="1" t="s">
        <v>32</v>
      </c>
      <c r="T3604" s="1">
        <v>75220.0</v>
      </c>
      <c r="U3604" s="1" t="s">
        <v>11550</v>
      </c>
    </row>
    <row r="3605">
      <c r="A3605" s="1" t="s">
        <v>11551</v>
      </c>
      <c r="B3605" s="1">
        <v>77055.0</v>
      </c>
      <c r="C3605" s="1">
        <v>2284.0</v>
      </c>
      <c r="D3605" s="2" t="s">
        <v>10430</v>
      </c>
      <c r="E3605" s="1" t="s">
        <v>1547</v>
      </c>
      <c r="F3605" s="1" t="s">
        <v>1394</v>
      </c>
      <c r="G3605" s="3" t="str">
        <f t="shared" si="1"/>
        <v>Nancy Rodriguez</v>
      </c>
      <c r="H3605" s="3" t="str">
        <f t="shared" si="2"/>
        <v>NANCY RODRIGUEZ</v>
      </c>
      <c r="J3605" s="1" t="s">
        <v>57</v>
      </c>
      <c r="K3605" s="1" t="s">
        <v>50</v>
      </c>
      <c r="L3605" s="1">
        <v>1000.0</v>
      </c>
      <c r="M3605" s="1" t="s">
        <v>58</v>
      </c>
      <c r="N3605" s="1" t="s">
        <v>10418</v>
      </c>
      <c r="O3605" s="4">
        <v>44352.0</v>
      </c>
      <c r="P3605" s="4">
        <v>44338.0</v>
      </c>
      <c r="Q3605" s="1" t="s">
        <v>11552</v>
      </c>
      <c r="R3605" s="1" t="s">
        <v>31</v>
      </c>
      <c r="S3605" s="1" t="s">
        <v>32</v>
      </c>
      <c r="T3605" s="1">
        <v>75236.0</v>
      </c>
      <c r="U3605" s="1" t="s">
        <v>11553</v>
      </c>
    </row>
    <row r="3606">
      <c r="A3606" s="1" t="s">
        <v>11554</v>
      </c>
      <c r="B3606" s="1">
        <v>76724.0</v>
      </c>
      <c r="C3606" s="1">
        <v>2284.0</v>
      </c>
      <c r="D3606" s="2" t="s">
        <v>10430</v>
      </c>
      <c r="E3606" s="1" t="s">
        <v>2509</v>
      </c>
      <c r="F3606" s="1" t="s">
        <v>11555</v>
      </c>
      <c r="G3606" s="3" t="str">
        <f t="shared" si="1"/>
        <v>Ward Williford</v>
      </c>
      <c r="H3606" s="3" t="str">
        <f t="shared" si="2"/>
        <v>WARD WILLIFORD</v>
      </c>
      <c r="J3606" s="1" t="s">
        <v>57</v>
      </c>
      <c r="K3606" s="1" t="s">
        <v>50</v>
      </c>
      <c r="L3606" s="1">
        <v>1000.0</v>
      </c>
      <c r="M3606" s="1" t="s">
        <v>58</v>
      </c>
      <c r="N3606" s="1" t="s">
        <v>10418</v>
      </c>
      <c r="O3606" s="4">
        <v>44352.0</v>
      </c>
      <c r="P3606" s="4">
        <v>44333.0</v>
      </c>
      <c r="Q3606" s="1" t="s">
        <v>11309</v>
      </c>
      <c r="R3606" s="1" t="s">
        <v>31</v>
      </c>
      <c r="S3606" s="1" t="s">
        <v>32</v>
      </c>
      <c r="T3606" s="1">
        <v>75204.0</v>
      </c>
      <c r="U3606" s="1" t="s">
        <v>11310</v>
      </c>
    </row>
    <row r="3607">
      <c r="A3607" s="1" t="s">
        <v>11556</v>
      </c>
      <c r="B3607" s="1">
        <v>76400.0</v>
      </c>
      <c r="C3607" s="1">
        <v>2284.0</v>
      </c>
      <c r="D3607" s="2" t="s">
        <v>10430</v>
      </c>
      <c r="E3607" s="1" t="s">
        <v>167</v>
      </c>
      <c r="F3607" s="1" t="s">
        <v>11557</v>
      </c>
      <c r="G3607" s="3" t="str">
        <f t="shared" si="1"/>
        <v>Chris Carrie</v>
      </c>
      <c r="H3607" s="3" t="str">
        <f t="shared" si="2"/>
        <v>CHRIS CARRIE</v>
      </c>
      <c r="J3607" s="1" t="s">
        <v>57</v>
      </c>
      <c r="K3607" s="1" t="s">
        <v>50</v>
      </c>
      <c r="L3607" s="1">
        <v>1000.0</v>
      </c>
      <c r="M3607" s="1" t="s">
        <v>58</v>
      </c>
      <c r="N3607" s="1" t="s">
        <v>10418</v>
      </c>
      <c r="O3607" s="4">
        <v>44352.0</v>
      </c>
      <c r="P3607" s="4">
        <v>44313.0</v>
      </c>
      <c r="Q3607" s="1" t="s">
        <v>11558</v>
      </c>
      <c r="R3607" s="1" t="s">
        <v>31</v>
      </c>
      <c r="S3607" s="1" t="s">
        <v>32</v>
      </c>
      <c r="T3607" s="1">
        <v>75209.0</v>
      </c>
      <c r="U3607" s="1" t="s">
        <v>11559</v>
      </c>
    </row>
    <row r="3608">
      <c r="A3608" s="1" t="s">
        <v>11560</v>
      </c>
      <c r="B3608" s="1">
        <v>37567.0</v>
      </c>
      <c r="C3608" s="1">
        <v>2284.0</v>
      </c>
      <c r="D3608" s="2" t="s">
        <v>10430</v>
      </c>
      <c r="G3608" s="3" t="str">
        <f t="shared" si="1"/>
        <v> </v>
      </c>
      <c r="H3608" s="3" t="str">
        <f t="shared" si="2"/>
        <v> </v>
      </c>
      <c r="I3608" s="1" t="s">
        <v>10723</v>
      </c>
      <c r="J3608" s="1" t="s">
        <v>389</v>
      </c>
      <c r="K3608" s="1" t="s">
        <v>50</v>
      </c>
      <c r="L3608" s="1">
        <v>1000.0</v>
      </c>
      <c r="M3608" s="1" t="s">
        <v>390</v>
      </c>
      <c r="N3608" s="1" t="s">
        <v>10418</v>
      </c>
      <c r="O3608" s="4">
        <v>44352.0</v>
      </c>
      <c r="P3608" s="4">
        <v>44341.0</v>
      </c>
      <c r="Q3608" s="1" t="s">
        <v>11561</v>
      </c>
      <c r="R3608" s="1" t="s">
        <v>31</v>
      </c>
      <c r="S3608" s="1" t="s">
        <v>32</v>
      </c>
      <c r="T3608" s="1">
        <v>75206.0</v>
      </c>
      <c r="U3608" s="1" t="s">
        <v>11562</v>
      </c>
    </row>
    <row r="3609">
      <c r="A3609" s="1" t="s">
        <v>11563</v>
      </c>
      <c r="B3609" s="1">
        <v>76500.0</v>
      </c>
      <c r="C3609" s="1">
        <v>2284.0</v>
      </c>
      <c r="D3609" s="2" t="s">
        <v>10430</v>
      </c>
      <c r="E3609" s="1" t="s">
        <v>9382</v>
      </c>
      <c r="F3609" s="1" t="s">
        <v>11564</v>
      </c>
      <c r="G3609" s="3" t="str">
        <f t="shared" si="1"/>
        <v>Ben Dworkis</v>
      </c>
      <c r="H3609" s="3" t="str">
        <f t="shared" si="2"/>
        <v>BEN DWORKIS</v>
      </c>
      <c r="J3609" s="1" t="s">
        <v>57</v>
      </c>
      <c r="K3609" s="1" t="s">
        <v>50</v>
      </c>
      <c r="L3609" s="1">
        <v>1000.0</v>
      </c>
      <c r="M3609" s="1" t="s">
        <v>58</v>
      </c>
      <c r="N3609" s="1" t="s">
        <v>10418</v>
      </c>
      <c r="O3609" s="4">
        <v>44352.0</v>
      </c>
      <c r="P3609" s="4">
        <v>44327.0</v>
      </c>
      <c r="Q3609" s="1" t="s">
        <v>11565</v>
      </c>
      <c r="R3609" s="1" t="s">
        <v>31</v>
      </c>
      <c r="S3609" s="1" t="s">
        <v>32</v>
      </c>
      <c r="T3609" s="1">
        <v>75230.0</v>
      </c>
      <c r="U3609" s="1" t="s">
        <v>11566</v>
      </c>
    </row>
    <row r="3610">
      <c r="A3610" s="1" t="s">
        <v>11567</v>
      </c>
      <c r="B3610" s="1">
        <v>76517.0</v>
      </c>
      <c r="C3610" s="1">
        <v>2284.0</v>
      </c>
      <c r="D3610" s="2" t="s">
        <v>10430</v>
      </c>
      <c r="E3610" s="1" t="s">
        <v>9533</v>
      </c>
      <c r="F3610" s="1" t="s">
        <v>11568</v>
      </c>
      <c r="G3610" s="3" t="str">
        <f t="shared" si="1"/>
        <v>Jimmy Fell</v>
      </c>
      <c r="H3610" s="3" t="str">
        <f t="shared" si="2"/>
        <v>JIMMY FELL</v>
      </c>
      <c r="J3610" s="1" t="s">
        <v>57</v>
      </c>
      <c r="K3610" s="1" t="s">
        <v>50</v>
      </c>
      <c r="L3610" s="1">
        <v>1000.0</v>
      </c>
      <c r="M3610" s="1" t="s">
        <v>58</v>
      </c>
      <c r="N3610" s="1" t="s">
        <v>10418</v>
      </c>
      <c r="O3610" s="4">
        <v>44352.0</v>
      </c>
      <c r="P3610" s="4">
        <v>44328.0</v>
      </c>
      <c r="Q3610" s="1" t="s">
        <v>11569</v>
      </c>
      <c r="R3610" s="1" t="s">
        <v>31</v>
      </c>
      <c r="S3610" s="1" t="s">
        <v>32</v>
      </c>
      <c r="T3610" s="1">
        <v>75201.0</v>
      </c>
      <c r="U3610" s="1" t="s">
        <v>11570</v>
      </c>
    </row>
    <row r="3611">
      <c r="A3611" s="1" t="s">
        <v>11571</v>
      </c>
      <c r="B3611" s="1">
        <v>76415.0</v>
      </c>
      <c r="C3611" s="1">
        <v>2284.0</v>
      </c>
      <c r="D3611" s="2" t="s">
        <v>10430</v>
      </c>
      <c r="E3611" s="1" t="s">
        <v>11572</v>
      </c>
      <c r="F3611" s="1" t="s">
        <v>6870</v>
      </c>
      <c r="G3611" s="3" t="str">
        <f t="shared" si="1"/>
        <v>Codi Knight</v>
      </c>
      <c r="H3611" s="3" t="str">
        <f t="shared" si="2"/>
        <v>CODI KNIGHT</v>
      </c>
      <c r="J3611" s="1" t="s">
        <v>57</v>
      </c>
      <c r="K3611" s="1" t="s">
        <v>50</v>
      </c>
      <c r="L3611" s="1">
        <v>1000.0</v>
      </c>
      <c r="M3611" s="1" t="s">
        <v>58</v>
      </c>
      <c r="N3611" s="1" t="s">
        <v>10418</v>
      </c>
      <c r="O3611" s="4">
        <v>44352.0</v>
      </c>
      <c r="P3611" s="4">
        <v>44319.0</v>
      </c>
      <c r="Q3611" s="1" t="s">
        <v>11573</v>
      </c>
      <c r="R3611" s="1" t="s">
        <v>31</v>
      </c>
      <c r="S3611" s="1" t="s">
        <v>32</v>
      </c>
      <c r="T3611" s="1">
        <v>75201.0</v>
      </c>
      <c r="U3611" s="1" t="s">
        <v>11574</v>
      </c>
    </row>
    <row r="3612">
      <c r="A3612" s="1" t="s">
        <v>11575</v>
      </c>
      <c r="B3612" s="1">
        <v>76682.0</v>
      </c>
      <c r="C3612" s="1">
        <v>2284.0</v>
      </c>
      <c r="D3612" s="2" t="s">
        <v>10430</v>
      </c>
      <c r="E3612" s="1" t="s">
        <v>11576</v>
      </c>
      <c r="F3612" s="1" t="s">
        <v>11577</v>
      </c>
      <c r="G3612" s="3" t="str">
        <f t="shared" si="1"/>
        <v>Brice Perkins</v>
      </c>
      <c r="H3612" s="3" t="str">
        <f t="shared" si="2"/>
        <v>BRICE PERKINS</v>
      </c>
      <c r="J3612" s="1" t="s">
        <v>57</v>
      </c>
      <c r="K3612" s="1" t="s">
        <v>50</v>
      </c>
      <c r="L3612" s="1">
        <v>1000.0</v>
      </c>
      <c r="M3612" s="1" t="s">
        <v>58</v>
      </c>
      <c r="N3612" s="1" t="s">
        <v>10418</v>
      </c>
      <c r="O3612" s="4">
        <v>44352.0</v>
      </c>
      <c r="P3612" s="4">
        <v>44330.0</v>
      </c>
      <c r="Q3612" s="1" t="s">
        <v>11578</v>
      </c>
      <c r="R3612" s="1" t="s">
        <v>11579</v>
      </c>
      <c r="S3612" s="1" t="s">
        <v>32</v>
      </c>
      <c r="T3612" s="1">
        <v>75007.0</v>
      </c>
      <c r="U3612" s="1" t="s">
        <v>11580</v>
      </c>
    </row>
    <row r="3613">
      <c r="A3613" s="1" t="s">
        <v>11581</v>
      </c>
      <c r="B3613" s="1">
        <v>76714.0</v>
      </c>
      <c r="C3613" s="1">
        <v>2284.0</v>
      </c>
      <c r="D3613" s="2" t="s">
        <v>10430</v>
      </c>
      <c r="E3613" s="1" t="s">
        <v>1661</v>
      </c>
      <c r="F3613" s="1" t="s">
        <v>1403</v>
      </c>
      <c r="G3613" s="3" t="str">
        <f t="shared" si="1"/>
        <v>Katherine Crow</v>
      </c>
      <c r="H3613" s="3" t="str">
        <f t="shared" si="2"/>
        <v>KATHERINE CROW</v>
      </c>
      <c r="J3613" s="1" t="s">
        <v>57</v>
      </c>
      <c r="K3613" s="1" t="s">
        <v>50</v>
      </c>
      <c r="L3613" s="1">
        <v>1000.0</v>
      </c>
      <c r="M3613" s="1" t="s">
        <v>58</v>
      </c>
      <c r="N3613" s="1" t="s">
        <v>10418</v>
      </c>
      <c r="O3613" s="4">
        <v>44352.0</v>
      </c>
      <c r="P3613" s="4">
        <v>44333.0</v>
      </c>
      <c r="Q3613" s="1" t="s">
        <v>11582</v>
      </c>
      <c r="R3613" s="1" t="s">
        <v>31</v>
      </c>
      <c r="S3613" s="1" t="s">
        <v>32</v>
      </c>
      <c r="T3613" s="1">
        <v>75205.0</v>
      </c>
      <c r="U3613" s="1" t="s">
        <v>11583</v>
      </c>
    </row>
    <row r="3614">
      <c r="A3614" s="1" t="s">
        <v>11584</v>
      </c>
      <c r="B3614" s="1">
        <v>76472.0</v>
      </c>
      <c r="C3614" s="1">
        <v>2284.0</v>
      </c>
      <c r="D3614" s="2" t="s">
        <v>10430</v>
      </c>
      <c r="E3614" s="1" t="s">
        <v>1499</v>
      </c>
      <c r="F3614" s="1" t="s">
        <v>11557</v>
      </c>
      <c r="G3614" s="3" t="str">
        <f t="shared" si="1"/>
        <v>Ellen Carrie</v>
      </c>
      <c r="H3614" s="3" t="str">
        <f t="shared" si="2"/>
        <v>ELLEN CARRIE</v>
      </c>
      <c r="J3614" s="1" t="s">
        <v>57</v>
      </c>
      <c r="K3614" s="1" t="s">
        <v>50</v>
      </c>
      <c r="L3614" s="1">
        <v>1000.0</v>
      </c>
      <c r="M3614" s="1" t="s">
        <v>58</v>
      </c>
      <c r="N3614" s="1" t="s">
        <v>10418</v>
      </c>
      <c r="O3614" s="4">
        <v>44352.0</v>
      </c>
      <c r="P3614" s="4">
        <v>44326.0</v>
      </c>
      <c r="Q3614" s="1" t="s">
        <v>11558</v>
      </c>
      <c r="R3614" s="1" t="s">
        <v>31</v>
      </c>
      <c r="S3614" s="1" t="s">
        <v>32</v>
      </c>
      <c r="T3614" s="1">
        <v>75209.0</v>
      </c>
      <c r="U3614" s="1" t="s">
        <v>11559</v>
      </c>
    </row>
    <row r="3615">
      <c r="A3615" s="1" t="s">
        <v>11585</v>
      </c>
      <c r="B3615" s="1">
        <v>76424.0</v>
      </c>
      <c r="C3615" s="1">
        <v>2284.0</v>
      </c>
      <c r="D3615" s="2" t="s">
        <v>10430</v>
      </c>
      <c r="E3615" s="1" t="s">
        <v>1030</v>
      </c>
      <c r="F3615" s="1" t="s">
        <v>1031</v>
      </c>
      <c r="G3615" s="3" t="str">
        <f t="shared" si="1"/>
        <v>Don Glendenning</v>
      </c>
      <c r="H3615" s="3" t="str">
        <f t="shared" si="2"/>
        <v>DON GLENDENNING</v>
      </c>
      <c r="J3615" s="1" t="s">
        <v>57</v>
      </c>
      <c r="K3615" s="1" t="s">
        <v>50</v>
      </c>
      <c r="L3615" s="1">
        <v>1000.0</v>
      </c>
      <c r="M3615" s="1" t="s">
        <v>58</v>
      </c>
      <c r="N3615" s="1" t="s">
        <v>10418</v>
      </c>
      <c r="O3615" s="4">
        <v>44352.0</v>
      </c>
      <c r="P3615" s="4">
        <v>44319.0</v>
      </c>
      <c r="Q3615" s="1" t="s">
        <v>5151</v>
      </c>
      <c r="R3615" s="1" t="s">
        <v>31</v>
      </c>
      <c r="S3615" s="1" t="s">
        <v>32</v>
      </c>
      <c r="T3615" s="1">
        <v>75219.0</v>
      </c>
      <c r="U3615" s="1" t="s">
        <v>5152</v>
      </c>
    </row>
    <row r="3616">
      <c r="A3616" s="1" t="s">
        <v>11586</v>
      </c>
      <c r="B3616" s="1">
        <v>76521.0</v>
      </c>
      <c r="C3616" s="1">
        <v>2284.0</v>
      </c>
      <c r="D3616" s="2" t="s">
        <v>10430</v>
      </c>
      <c r="E3616" s="1" t="s">
        <v>803</v>
      </c>
      <c r="F3616" s="1" t="s">
        <v>11587</v>
      </c>
      <c r="G3616" s="3" t="str">
        <f t="shared" si="1"/>
        <v>Melissa Wise</v>
      </c>
      <c r="H3616" s="3" t="str">
        <f t="shared" si="2"/>
        <v>MELISSA WISE</v>
      </c>
      <c r="J3616" s="1" t="s">
        <v>57</v>
      </c>
      <c r="K3616" s="1" t="s">
        <v>50</v>
      </c>
      <c r="L3616" s="1">
        <v>1000.0</v>
      </c>
      <c r="M3616" s="1" t="s">
        <v>58</v>
      </c>
      <c r="N3616" s="1" t="s">
        <v>10418</v>
      </c>
      <c r="O3616" s="4">
        <v>44352.0</v>
      </c>
      <c r="P3616" s="4">
        <v>44328.0</v>
      </c>
      <c r="Q3616" s="1" t="s">
        <v>11588</v>
      </c>
      <c r="R3616" s="1" t="s">
        <v>31</v>
      </c>
      <c r="S3616" s="1" t="s">
        <v>32</v>
      </c>
      <c r="T3616" s="1">
        <v>75205.0</v>
      </c>
      <c r="U3616" s="1" t="s">
        <v>11589</v>
      </c>
    </row>
    <row r="3617">
      <c r="A3617" s="1" t="s">
        <v>11590</v>
      </c>
      <c r="B3617" s="1">
        <v>76719.0</v>
      </c>
      <c r="C3617" s="1">
        <v>2284.0</v>
      </c>
      <c r="D3617" s="2" t="s">
        <v>10430</v>
      </c>
      <c r="E3617" s="1" t="s">
        <v>1654</v>
      </c>
      <c r="F3617" s="1" t="s">
        <v>1403</v>
      </c>
      <c r="G3617" s="3" t="str">
        <f t="shared" si="1"/>
        <v>Itzel Crow</v>
      </c>
      <c r="H3617" s="3" t="str">
        <f t="shared" si="2"/>
        <v>ITZEL CROW</v>
      </c>
      <c r="J3617" s="1" t="s">
        <v>57</v>
      </c>
      <c r="K3617" s="1" t="s">
        <v>50</v>
      </c>
      <c r="L3617" s="1">
        <v>1000.0</v>
      </c>
      <c r="M3617" s="1" t="s">
        <v>58</v>
      </c>
      <c r="N3617" s="1" t="s">
        <v>10418</v>
      </c>
      <c r="O3617" s="4">
        <v>44352.0</v>
      </c>
      <c r="P3617" s="4">
        <v>44333.0</v>
      </c>
      <c r="Q3617" s="1" t="s">
        <v>1655</v>
      </c>
      <c r="R3617" s="1" t="s">
        <v>31</v>
      </c>
      <c r="S3617" s="1" t="s">
        <v>32</v>
      </c>
      <c r="T3617" s="1">
        <v>75209.0</v>
      </c>
      <c r="U3617" s="1" t="s">
        <v>1656</v>
      </c>
    </row>
    <row r="3618">
      <c r="A3618" s="1" t="s">
        <v>11591</v>
      </c>
      <c r="B3618" s="1">
        <v>76489.0</v>
      </c>
      <c r="C3618" s="1">
        <v>2284.0</v>
      </c>
      <c r="D3618" s="2" t="s">
        <v>10430</v>
      </c>
      <c r="E3618" s="1" t="s">
        <v>442</v>
      </c>
      <c r="F3618" s="1" t="s">
        <v>11369</v>
      </c>
      <c r="G3618" s="3" t="str">
        <f t="shared" si="1"/>
        <v>Ray Washburne</v>
      </c>
      <c r="H3618" s="3" t="str">
        <f t="shared" si="2"/>
        <v>RAY WASHBURNE</v>
      </c>
      <c r="J3618" s="1" t="s">
        <v>57</v>
      </c>
      <c r="K3618" s="1" t="s">
        <v>50</v>
      </c>
      <c r="L3618" s="1">
        <v>1000.0</v>
      </c>
      <c r="M3618" s="1" t="s">
        <v>58</v>
      </c>
      <c r="N3618" s="1" t="s">
        <v>10418</v>
      </c>
      <c r="O3618" s="4">
        <v>44352.0</v>
      </c>
      <c r="P3618" s="4">
        <v>44327.0</v>
      </c>
      <c r="Q3618" s="1" t="s">
        <v>11592</v>
      </c>
      <c r="R3618" s="1" t="s">
        <v>31</v>
      </c>
      <c r="S3618" s="1" t="s">
        <v>32</v>
      </c>
      <c r="T3618" s="1">
        <v>75205.0</v>
      </c>
      <c r="U3618" s="1" t="s">
        <v>11593</v>
      </c>
    </row>
    <row r="3619">
      <c r="A3619" s="1" t="s">
        <v>11594</v>
      </c>
      <c r="B3619" s="1">
        <v>76439.0</v>
      </c>
      <c r="C3619" s="1">
        <v>2284.0</v>
      </c>
      <c r="D3619" s="2" t="s">
        <v>10430</v>
      </c>
      <c r="E3619" s="1" t="s">
        <v>8219</v>
      </c>
      <c r="F3619" s="1" t="s">
        <v>8390</v>
      </c>
      <c r="G3619" s="3" t="str">
        <f t="shared" si="1"/>
        <v>Jonas Woods</v>
      </c>
      <c r="H3619" s="3" t="str">
        <f t="shared" si="2"/>
        <v>JONAS WOODS</v>
      </c>
      <c r="J3619" s="1" t="s">
        <v>57</v>
      </c>
      <c r="K3619" s="1" t="s">
        <v>50</v>
      </c>
      <c r="L3619" s="1">
        <v>1000.0</v>
      </c>
      <c r="M3619" s="1" t="s">
        <v>58</v>
      </c>
      <c r="N3619" s="1" t="s">
        <v>10418</v>
      </c>
      <c r="O3619" s="4">
        <v>44352.0</v>
      </c>
      <c r="P3619" s="4">
        <v>44319.0</v>
      </c>
      <c r="Q3619" s="1" t="s">
        <v>11316</v>
      </c>
      <c r="R3619" s="1" t="s">
        <v>31</v>
      </c>
      <c r="S3619" s="1" t="s">
        <v>32</v>
      </c>
      <c r="T3619" s="1">
        <v>75201.0</v>
      </c>
      <c r="U3619" s="1" t="s">
        <v>11317</v>
      </c>
    </row>
    <row r="3620">
      <c r="A3620" s="1" t="s">
        <v>11595</v>
      </c>
      <c r="B3620" s="1">
        <v>76674.0</v>
      </c>
      <c r="C3620" s="1">
        <v>2284.0</v>
      </c>
      <c r="D3620" s="2" t="s">
        <v>10430</v>
      </c>
      <c r="E3620" s="1" t="s">
        <v>3325</v>
      </c>
      <c r="F3620" s="1" t="s">
        <v>3650</v>
      </c>
      <c r="G3620" s="3" t="str">
        <f t="shared" si="1"/>
        <v>Darwin Deason</v>
      </c>
      <c r="H3620" s="3" t="str">
        <f t="shared" si="2"/>
        <v>DARWIN DEASON</v>
      </c>
      <c r="J3620" s="1" t="s">
        <v>57</v>
      </c>
      <c r="K3620" s="1" t="s">
        <v>50</v>
      </c>
      <c r="L3620" s="1">
        <v>1000.0</v>
      </c>
      <c r="M3620" s="1" t="s">
        <v>58</v>
      </c>
      <c r="N3620" s="1" t="s">
        <v>10418</v>
      </c>
      <c r="O3620" s="4">
        <v>44352.0</v>
      </c>
      <c r="P3620" s="4">
        <v>44329.0</v>
      </c>
      <c r="Q3620" s="1" t="s">
        <v>3767</v>
      </c>
      <c r="R3620" s="1" t="s">
        <v>31</v>
      </c>
      <c r="S3620" s="1" t="s">
        <v>32</v>
      </c>
      <c r="T3620" s="1">
        <v>75219.0</v>
      </c>
      <c r="U3620" s="1" t="s">
        <v>3768</v>
      </c>
    </row>
    <row r="3621">
      <c r="A3621" s="1" t="s">
        <v>11596</v>
      </c>
      <c r="B3621" s="1">
        <v>76468.0</v>
      </c>
      <c r="C3621" s="1">
        <v>2284.0</v>
      </c>
      <c r="D3621" s="2" t="s">
        <v>10430</v>
      </c>
      <c r="E3621" s="1" t="s">
        <v>5594</v>
      </c>
      <c r="F3621" s="1" t="s">
        <v>782</v>
      </c>
      <c r="G3621" s="3" t="str">
        <f t="shared" si="1"/>
        <v>Dusty Wilson</v>
      </c>
      <c r="H3621" s="3" t="str">
        <f t="shared" si="2"/>
        <v>DUSTY WILSON</v>
      </c>
      <c r="J3621" s="1" t="s">
        <v>57</v>
      </c>
      <c r="K3621" s="1" t="s">
        <v>50</v>
      </c>
      <c r="L3621" s="1">
        <v>1000.0</v>
      </c>
      <c r="M3621" s="1" t="s">
        <v>58</v>
      </c>
      <c r="N3621" s="1" t="s">
        <v>10418</v>
      </c>
      <c r="O3621" s="4">
        <v>44352.0</v>
      </c>
      <c r="P3621" s="4">
        <v>44326.0</v>
      </c>
      <c r="Q3621" s="1" t="s">
        <v>11597</v>
      </c>
      <c r="R3621" s="1" t="s">
        <v>31</v>
      </c>
      <c r="S3621" s="1" t="s">
        <v>32</v>
      </c>
      <c r="T3621" s="1">
        <v>75229.0</v>
      </c>
      <c r="U3621" s="1" t="s">
        <v>11598</v>
      </c>
    </row>
    <row r="3622">
      <c r="A3622" s="1" t="s">
        <v>11599</v>
      </c>
      <c r="B3622" s="1">
        <v>76687.0</v>
      </c>
      <c r="C3622" s="1">
        <v>2284.0</v>
      </c>
      <c r="D3622" s="2" t="s">
        <v>10430</v>
      </c>
      <c r="E3622" s="1" t="s">
        <v>9136</v>
      </c>
      <c r="F3622" s="1" t="s">
        <v>11600</v>
      </c>
      <c r="G3622" s="3" t="str">
        <f t="shared" si="1"/>
        <v>Grant Yaney</v>
      </c>
      <c r="H3622" s="3" t="str">
        <f t="shared" si="2"/>
        <v>GRANT YANEY</v>
      </c>
      <c r="J3622" s="1" t="s">
        <v>57</v>
      </c>
      <c r="K3622" s="1" t="s">
        <v>50</v>
      </c>
      <c r="L3622" s="1">
        <v>1000.0</v>
      </c>
      <c r="M3622" s="1" t="s">
        <v>58</v>
      </c>
      <c r="N3622" s="1" t="s">
        <v>10418</v>
      </c>
      <c r="O3622" s="4">
        <v>44352.0</v>
      </c>
      <c r="P3622" s="4">
        <v>44330.0</v>
      </c>
      <c r="Q3622" s="1" t="s">
        <v>11601</v>
      </c>
      <c r="R3622" s="1" t="s">
        <v>3184</v>
      </c>
      <c r="S3622" s="1" t="s">
        <v>32</v>
      </c>
      <c r="T3622" s="1">
        <v>75019.0</v>
      </c>
      <c r="U3622" s="1" t="s">
        <v>11602</v>
      </c>
    </row>
    <row r="3623">
      <c r="A3623" s="1" t="s">
        <v>11603</v>
      </c>
      <c r="B3623" s="1">
        <v>76511.0</v>
      </c>
      <c r="C3623" s="1">
        <v>2284.0</v>
      </c>
      <c r="D3623" s="2" t="s">
        <v>10430</v>
      </c>
      <c r="E3623" s="1" t="s">
        <v>310</v>
      </c>
      <c r="F3623" s="1" t="s">
        <v>11604</v>
      </c>
      <c r="G3623" s="3" t="str">
        <f t="shared" si="1"/>
        <v>Sam Chantilis</v>
      </c>
      <c r="H3623" s="3" t="str">
        <f t="shared" si="2"/>
        <v>SAM CHANTILIS</v>
      </c>
      <c r="J3623" s="1" t="s">
        <v>57</v>
      </c>
      <c r="K3623" s="1" t="s">
        <v>50</v>
      </c>
      <c r="L3623" s="1">
        <v>1000.0</v>
      </c>
      <c r="M3623" s="1" t="s">
        <v>58</v>
      </c>
      <c r="N3623" s="1" t="s">
        <v>10418</v>
      </c>
      <c r="O3623" s="4">
        <v>44352.0</v>
      </c>
      <c r="P3623" s="4">
        <v>44327.0</v>
      </c>
      <c r="Q3623" s="1" t="s">
        <v>11605</v>
      </c>
      <c r="R3623" s="1" t="s">
        <v>31</v>
      </c>
      <c r="S3623" s="1" t="s">
        <v>32</v>
      </c>
      <c r="T3623" s="1">
        <v>75205.0</v>
      </c>
      <c r="U3623" s="1" t="s">
        <v>11606</v>
      </c>
    </row>
    <row r="3624">
      <c r="A3624" s="1" t="s">
        <v>11607</v>
      </c>
      <c r="B3624" s="1">
        <v>76524.0</v>
      </c>
      <c r="C3624" s="1">
        <v>2284.0</v>
      </c>
      <c r="D3624" s="2" t="s">
        <v>10430</v>
      </c>
      <c r="E3624" s="1" t="s">
        <v>3991</v>
      </c>
      <c r="F3624" s="1" t="s">
        <v>11608</v>
      </c>
      <c r="G3624" s="3" t="str">
        <f t="shared" si="1"/>
        <v>Stephen Little</v>
      </c>
      <c r="H3624" s="3" t="str">
        <f t="shared" si="2"/>
        <v>STEPHEN LITTLE</v>
      </c>
      <c r="J3624" s="1" t="s">
        <v>57</v>
      </c>
      <c r="K3624" s="1" t="s">
        <v>50</v>
      </c>
      <c r="L3624" s="1">
        <v>1000.0</v>
      </c>
      <c r="M3624" s="1" t="s">
        <v>58</v>
      </c>
      <c r="N3624" s="1" t="s">
        <v>10418</v>
      </c>
      <c r="O3624" s="4">
        <v>44352.0</v>
      </c>
      <c r="P3624" s="4">
        <v>44328.0</v>
      </c>
      <c r="Q3624" s="1" t="s">
        <v>11609</v>
      </c>
      <c r="R3624" s="1" t="s">
        <v>31</v>
      </c>
      <c r="S3624" s="1" t="s">
        <v>32</v>
      </c>
      <c r="T3624" s="1">
        <v>75220.0</v>
      </c>
      <c r="U3624" s="1" t="s">
        <v>11610</v>
      </c>
    </row>
    <row r="3625">
      <c r="A3625" s="1" t="s">
        <v>11611</v>
      </c>
      <c r="B3625" s="1">
        <v>76553.0</v>
      </c>
      <c r="C3625" s="1">
        <v>2284.0</v>
      </c>
      <c r="D3625" s="2" t="s">
        <v>10430</v>
      </c>
      <c r="E3625" s="1" t="s">
        <v>3654</v>
      </c>
      <c r="F3625" s="1" t="s">
        <v>3655</v>
      </c>
      <c r="G3625" s="3" t="str">
        <f t="shared" si="1"/>
        <v>Jacki Pick</v>
      </c>
      <c r="H3625" s="3" t="str">
        <f t="shared" si="2"/>
        <v>JACKI PICK</v>
      </c>
      <c r="J3625" s="1" t="s">
        <v>57</v>
      </c>
      <c r="K3625" s="1" t="s">
        <v>50</v>
      </c>
      <c r="L3625" s="1">
        <v>1000.0</v>
      </c>
      <c r="M3625" s="1" t="s">
        <v>58</v>
      </c>
      <c r="N3625" s="1" t="s">
        <v>10418</v>
      </c>
      <c r="O3625" s="4">
        <v>44352.0</v>
      </c>
      <c r="P3625" s="4">
        <v>44329.0</v>
      </c>
      <c r="Q3625" s="1" t="s">
        <v>3656</v>
      </c>
      <c r="R3625" s="1" t="s">
        <v>31</v>
      </c>
      <c r="S3625" s="1" t="s">
        <v>32</v>
      </c>
      <c r="T3625" s="1">
        <v>75229.0</v>
      </c>
      <c r="U3625" s="1" t="s">
        <v>3657</v>
      </c>
    </row>
    <row r="3626">
      <c r="A3626" s="1" t="s">
        <v>11612</v>
      </c>
      <c r="B3626" s="1">
        <v>76492.0</v>
      </c>
      <c r="C3626" s="1">
        <v>2284.0</v>
      </c>
      <c r="D3626" s="2" t="s">
        <v>10430</v>
      </c>
      <c r="E3626" s="1" t="s">
        <v>3171</v>
      </c>
      <c r="F3626" s="1" t="s">
        <v>3471</v>
      </c>
      <c r="G3626" s="3" t="str">
        <f t="shared" si="1"/>
        <v>George Ryan</v>
      </c>
      <c r="H3626" s="3" t="str">
        <f t="shared" si="2"/>
        <v>GEORGE RYAN</v>
      </c>
      <c r="J3626" s="1" t="s">
        <v>57</v>
      </c>
      <c r="K3626" s="1" t="s">
        <v>50</v>
      </c>
      <c r="L3626" s="1">
        <v>1000.0</v>
      </c>
      <c r="M3626" s="1" t="s">
        <v>58</v>
      </c>
      <c r="N3626" s="1" t="s">
        <v>10418</v>
      </c>
      <c r="O3626" s="4">
        <v>44352.0</v>
      </c>
      <c r="P3626" s="4">
        <v>44327.0</v>
      </c>
      <c r="Q3626" s="1" t="s">
        <v>11229</v>
      </c>
      <c r="R3626" s="1" t="s">
        <v>31</v>
      </c>
      <c r="S3626" s="1" t="s">
        <v>32</v>
      </c>
      <c r="T3626" s="1">
        <v>75229.0</v>
      </c>
      <c r="U3626" s="1" t="s">
        <v>11230</v>
      </c>
    </row>
    <row r="3627">
      <c r="A3627" s="1" t="s">
        <v>11613</v>
      </c>
      <c r="B3627" s="1">
        <v>76543.0</v>
      </c>
      <c r="C3627" s="1">
        <v>2284.0</v>
      </c>
      <c r="D3627" s="2" t="s">
        <v>10430</v>
      </c>
      <c r="E3627" s="1" t="s">
        <v>8726</v>
      </c>
      <c r="F3627" s="1" t="s">
        <v>11614</v>
      </c>
      <c r="G3627" s="3" t="str">
        <f t="shared" si="1"/>
        <v>Sterling Odonnell</v>
      </c>
      <c r="H3627" s="3" t="str">
        <f t="shared" si="2"/>
        <v>STERLING ODONNELL</v>
      </c>
      <c r="J3627" s="1" t="s">
        <v>57</v>
      </c>
      <c r="K3627" s="1" t="s">
        <v>50</v>
      </c>
      <c r="L3627" s="1">
        <v>1000.0</v>
      </c>
      <c r="M3627" s="1" t="s">
        <v>58</v>
      </c>
      <c r="N3627" s="1" t="s">
        <v>10418</v>
      </c>
      <c r="O3627" s="4">
        <v>44352.0</v>
      </c>
      <c r="P3627" s="4">
        <v>44329.0</v>
      </c>
      <c r="Q3627" s="1" t="s">
        <v>11615</v>
      </c>
      <c r="R3627" s="1" t="s">
        <v>1684</v>
      </c>
      <c r="S3627" s="1" t="s">
        <v>32</v>
      </c>
      <c r="T3627" s="1">
        <v>75007.0</v>
      </c>
      <c r="U3627" s="1" t="s">
        <v>11616</v>
      </c>
    </row>
    <row r="3628">
      <c r="A3628" s="1" t="s">
        <v>11617</v>
      </c>
      <c r="B3628" s="1">
        <v>76706.0</v>
      </c>
      <c r="C3628" s="1">
        <v>2284.0</v>
      </c>
      <c r="D3628" s="2" t="s">
        <v>10430</v>
      </c>
      <c r="E3628" s="1" t="s">
        <v>1475</v>
      </c>
      <c r="F3628" s="1" t="s">
        <v>1696</v>
      </c>
      <c r="G3628" s="3" t="str">
        <f t="shared" si="1"/>
        <v>Jeff Carey</v>
      </c>
      <c r="H3628" s="3" t="str">
        <f t="shared" si="2"/>
        <v>JEFF CAREY</v>
      </c>
      <c r="J3628" s="1" t="s">
        <v>57</v>
      </c>
      <c r="K3628" s="1" t="s">
        <v>50</v>
      </c>
      <c r="L3628" s="1">
        <v>1000.0</v>
      </c>
      <c r="M3628" s="1" t="s">
        <v>58</v>
      </c>
      <c r="N3628" s="1" t="s">
        <v>10418</v>
      </c>
      <c r="O3628" s="4">
        <v>44352.0</v>
      </c>
      <c r="P3628" s="4">
        <v>44333.0</v>
      </c>
      <c r="Q3628" s="1" t="s">
        <v>11426</v>
      </c>
      <c r="R3628" s="1" t="s">
        <v>1698</v>
      </c>
      <c r="S3628" s="1" t="s">
        <v>32</v>
      </c>
      <c r="T3628" s="1">
        <v>75067.0</v>
      </c>
      <c r="U3628" s="1" t="s">
        <v>11427</v>
      </c>
    </row>
    <row r="3629">
      <c r="A3629" s="1" t="s">
        <v>11618</v>
      </c>
      <c r="B3629" s="1">
        <v>77051.0</v>
      </c>
      <c r="C3629" s="1">
        <v>2284.0</v>
      </c>
      <c r="D3629" s="2" t="s">
        <v>10430</v>
      </c>
      <c r="E3629" s="1" t="s">
        <v>567</v>
      </c>
      <c r="F3629" s="1" t="s">
        <v>11185</v>
      </c>
      <c r="G3629" s="3" t="str">
        <f t="shared" si="1"/>
        <v>Daniel Hartnett</v>
      </c>
      <c r="H3629" s="3" t="str">
        <f t="shared" si="2"/>
        <v>DANIEL HARTNETT</v>
      </c>
      <c r="J3629" s="1" t="s">
        <v>57</v>
      </c>
      <c r="K3629" s="1" t="s">
        <v>50</v>
      </c>
      <c r="L3629" s="1">
        <v>1000.0</v>
      </c>
      <c r="M3629" s="1" t="s">
        <v>58</v>
      </c>
      <c r="N3629" s="1" t="s">
        <v>10418</v>
      </c>
      <c r="O3629" s="4">
        <v>44352.0</v>
      </c>
      <c r="P3629" s="4">
        <v>44338.0</v>
      </c>
      <c r="Q3629" s="1" t="s">
        <v>11186</v>
      </c>
      <c r="R3629" s="1" t="s">
        <v>31</v>
      </c>
      <c r="S3629" s="1" t="s">
        <v>32</v>
      </c>
      <c r="T3629" s="1">
        <v>75206.0</v>
      </c>
      <c r="U3629" s="1" t="s">
        <v>11187</v>
      </c>
    </row>
    <row r="3630">
      <c r="A3630" s="1" t="s">
        <v>11619</v>
      </c>
      <c r="B3630" s="1">
        <v>77252.0</v>
      </c>
      <c r="C3630" s="1">
        <v>2284.0</v>
      </c>
      <c r="D3630" s="2" t="s">
        <v>10430</v>
      </c>
      <c r="E3630" s="1" t="s">
        <v>338</v>
      </c>
      <c r="F3630" s="1" t="s">
        <v>11620</v>
      </c>
      <c r="G3630" s="3" t="str">
        <f t="shared" si="1"/>
        <v>Craig Low</v>
      </c>
      <c r="H3630" s="3" t="str">
        <f t="shared" si="2"/>
        <v>CRAIG LOW</v>
      </c>
      <c r="J3630" s="1" t="s">
        <v>57</v>
      </c>
      <c r="K3630" s="1" t="s">
        <v>50</v>
      </c>
      <c r="L3630" s="1">
        <v>1000.0</v>
      </c>
      <c r="M3630" s="1" t="s">
        <v>58</v>
      </c>
      <c r="N3630" s="1" t="s">
        <v>10418</v>
      </c>
      <c r="O3630" s="4">
        <v>44352.0</v>
      </c>
      <c r="P3630" s="4">
        <v>44341.0</v>
      </c>
      <c r="Q3630" s="1" t="s">
        <v>11621</v>
      </c>
      <c r="R3630" s="1" t="s">
        <v>31</v>
      </c>
      <c r="S3630" s="1" t="s">
        <v>32</v>
      </c>
      <c r="T3630" s="1">
        <v>75201.0</v>
      </c>
      <c r="U3630" s="1" t="s">
        <v>11622</v>
      </c>
    </row>
    <row r="3631">
      <c r="A3631" s="1" t="s">
        <v>11623</v>
      </c>
      <c r="B3631" s="1">
        <v>76507.0</v>
      </c>
      <c r="C3631" s="1">
        <v>2284.0</v>
      </c>
      <c r="D3631" s="2" t="s">
        <v>10430</v>
      </c>
      <c r="E3631" s="1" t="s">
        <v>3664</v>
      </c>
      <c r="F3631" s="1" t="s">
        <v>11624</v>
      </c>
      <c r="G3631" s="3" t="str">
        <f t="shared" si="1"/>
        <v>Ari Rastegar</v>
      </c>
      <c r="H3631" s="3" t="str">
        <f t="shared" si="2"/>
        <v>ARI RASTEGAR</v>
      </c>
      <c r="J3631" s="1" t="s">
        <v>57</v>
      </c>
      <c r="K3631" s="1" t="s">
        <v>50</v>
      </c>
      <c r="L3631" s="1">
        <v>1000.0</v>
      </c>
      <c r="M3631" s="1" t="s">
        <v>58</v>
      </c>
      <c r="N3631" s="1" t="s">
        <v>10418</v>
      </c>
      <c r="O3631" s="4">
        <v>44352.0</v>
      </c>
      <c r="P3631" s="4">
        <v>44327.0</v>
      </c>
      <c r="Q3631" s="1" t="s">
        <v>11625</v>
      </c>
      <c r="R3631" s="1" t="s">
        <v>122</v>
      </c>
      <c r="S3631" s="1" t="s">
        <v>32</v>
      </c>
      <c r="T3631" s="1">
        <v>78746.0</v>
      </c>
      <c r="U3631" s="1" t="s">
        <v>11626</v>
      </c>
    </row>
    <row r="3632">
      <c r="A3632" s="1" t="s">
        <v>11627</v>
      </c>
      <c r="B3632" s="1">
        <v>77056.0</v>
      </c>
      <c r="C3632" s="1">
        <v>2284.0</v>
      </c>
      <c r="D3632" s="2" t="s">
        <v>10430</v>
      </c>
      <c r="E3632" s="1" t="s">
        <v>410</v>
      </c>
      <c r="F3632" s="1" t="s">
        <v>9145</v>
      </c>
      <c r="G3632" s="3" t="str">
        <f t="shared" si="1"/>
        <v>Larry Christian</v>
      </c>
      <c r="H3632" s="3" t="str">
        <f t="shared" si="2"/>
        <v>LARRY CHRISTIAN</v>
      </c>
      <c r="J3632" s="1" t="s">
        <v>57</v>
      </c>
      <c r="K3632" s="1" t="s">
        <v>50</v>
      </c>
      <c r="L3632" s="1">
        <v>1000.0</v>
      </c>
      <c r="M3632" s="1" t="s">
        <v>58</v>
      </c>
      <c r="N3632" s="1" t="s">
        <v>10418</v>
      </c>
      <c r="O3632" s="4">
        <v>44352.0</v>
      </c>
      <c r="P3632" s="4">
        <v>44338.0</v>
      </c>
      <c r="Q3632" s="1" t="s">
        <v>11628</v>
      </c>
      <c r="R3632" s="1" t="s">
        <v>31</v>
      </c>
      <c r="S3632" s="1" t="s">
        <v>32</v>
      </c>
      <c r="T3632" s="1">
        <v>75313.0</v>
      </c>
      <c r="U3632" s="1" t="s">
        <v>11629</v>
      </c>
    </row>
    <row r="3633">
      <c r="A3633" s="1" t="s">
        <v>11630</v>
      </c>
      <c r="B3633" s="1">
        <v>76512.0</v>
      </c>
      <c r="C3633" s="1">
        <v>2284.0</v>
      </c>
      <c r="D3633" s="2" t="s">
        <v>10430</v>
      </c>
      <c r="E3633" s="1" t="s">
        <v>3624</v>
      </c>
      <c r="F3633" s="1" t="s">
        <v>11201</v>
      </c>
      <c r="G3633" s="3" t="str">
        <f t="shared" si="1"/>
        <v>Cheryl Chantillis</v>
      </c>
      <c r="H3633" s="3" t="str">
        <f t="shared" si="2"/>
        <v>CHERYL CHANTILLIS</v>
      </c>
      <c r="J3633" s="1" t="s">
        <v>57</v>
      </c>
      <c r="K3633" s="1" t="s">
        <v>50</v>
      </c>
      <c r="L3633" s="1">
        <v>1000.0</v>
      </c>
      <c r="M3633" s="1" t="s">
        <v>58</v>
      </c>
      <c r="N3633" s="1" t="s">
        <v>10418</v>
      </c>
      <c r="O3633" s="4">
        <v>44352.0</v>
      </c>
      <c r="P3633" s="4">
        <v>44327.0</v>
      </c>
      <c r="Q3633" s="1" t="s">
        <v>11202</v>
      </c>
      <c r="R3633" s="1" t="s">
        <v>31</v>
      </c>
      <c r="S3633" s="1" t="s">
        <v>32</v>
      </c>
      <c r="T3633" s="1">
        <v>75205.0</v>
      </c>
      <c r="U3633" s="1" t="s">
        <v>11203</v>
      </c>
    </row>
    <row r="3634">
      <c r="A3634" s="1" t="s">
        <v>11631</v>
      </c>
      <c r="B3634" s="1">
        <v>76395.0</v>
      </c>
      <c r="C3634" s="1">
        <v>2284.0</v>
      </c>
      <c r="D3634" s="2" t="s">
        <v>10430</v>
      </c>
      <c r="E3634" s="1" t="s">
        <v>8522</v>
      </c>
      <c r="F3634" s="1" t="s">
        <v>9910</v>
      </c>
      <c r="G3634" s="3" t="str">
        <f t="shared" si="1"/>
        <v>Hudson Henley</v>
      </c>
      <c r="H3634" s="3" t="str">
        <f t="shared" si="2"/>
        <v>HUDSON HENLEY</v>
      </c>
      <c r="J3634" s="1" t="s">
        <v>57</v>
      </c>
      <c r="K3634" s="1" t="s">
        <v>50</v>
      </c>
      <c r="L3634" s="1">
        <v>1000.0</v>
      </c>
      <c r="M3634" s="1" t="s">
        <v>58</v>
      </c>
      <c r="N3634" s="1" t="s">
        <v>10418</v>
      </c>
      <c r="O3634" s="4">
        <v>44352.0</v>
      </c>
      <c r="P3634" s="4">
        <v>44313.0</v>
      </c>
      <c r="Q3634" s="1" t="s">
        <v>11632</v>
      </c>
      <c r="R3634" s="1" t="s">
        <v>31</v>
      </c>
      <c r="S3634" s="1" t="s">
        <v>32</v>
      </c>
      <c r="T3634" s="1">
        <v>75229.0</v>
      </c>
      <c r="U3634" s="1" t="s">
        <v>11633</v>
      </c>
    </row>
    <row r="3635">
      <c r="A3635" s="1" t="s">
        <v>11634</v>
      </c>
      <c r="B3635" s="1">
        <v>76383.0</v>
      </c>
      <c r="C3635" s="1">
        <v>2284.0</v>
      </c>
      <c r="D3635" s="2" t="s">
        <v>10430</v>
      </c>
      <c r="E3635" s="1" t="s">
        <v>1262</v>
      </c>
      <c r="F3635" s="1" t="s">
        <v>11635</v>
      </c>
      <c r="G3635" s="3" t="str">
        <f t="shared" si="1"/>
        <v>Thomas Bakewell</v>
      </c>
      <c r="H3635" s="3" t="str">
        <f t="shared" si="2"/>
        <v>THOMAS BAKEWELL</v>
      </c>
      <c r="J3635" s="1" t="s">
        <v>57</v>
      </c>
      <c r="K3635" s="1" t="s">
        <v>50</v>
      </c>
      <c r="L3635" s="1">
        <v>1000.0</v>
      </c>
      <c r="M3635" s="1" t="s">
        <v>58</v>
      </c>
      <c r="N3635" s="1" t="s">
        <v>10418</v>
      </c>
      <c r="O3635" s="4">
        <v>44352.0</v>
      </c>
      <c r="P3635" s="4">
        <v>44311.0</v>
      </c>
      <c r="Q3635" s="1" t="s">
        <v>11636</v>
      </c>
      <c r="R3635" s="1" t="s">
        <v>31</v>
      </c>
      <c r="S3635" s="1" t="s">
        <v>32</v>
      </c>
      <c r="T3635" s="1">
        <v>75209.0</v>
      </c>
      <c r="U3635" s="1" t="s">
        <v>11637</v>
      </c>
    </row>
    <row r="3636">
      <c r="A3636" s="1" t="s">
        <v>11638</v>
      </c>
      <c r="B3636" s="1">
        <v>76544.0</v>
      </c>
      <c r="C3636" s="1">
        <v>2284.0</v>
      </c>
      <c r="D3636" s="2" t="s">
        <v>10430</v>
      </c>
      <c r="E3636" s="1" t="s">
        <v>838</v>
      </c>
      <c r="F3636" s="1" t="s">
        <v>11614</v>
      </c>
      <c r="G3636" s="3" t="str">
        <f t="shared" si="1"/>
        <v>Jody Odonnell</v>
      </c>
      <c r="H3636" s="3" t="str">
        <f t="shared" si="2"/>
        <v>JODY ODONNELL</v>
      </c>
      <c r="J3636" s="1" t="s">
        <v>57</v>
      </c>
      <c r="K3636" s="1" t="s">
        <v>50</v>
      </c>
      <c r="L3636" s="1">
        <v>1000.0</v>
      </c>
      <c r="M3636" s="1" t="s">
        <v>58</v>
      </c>
      <c r="N3636" s="1" t="s">
        <v>10418</v>
      </c>
      <c r="O3636" s="4">
        <v>44352.0</v>
      </c>
      <c r="P3636" s="4">
        <v>44329.0</v>
      </c>
      <c r="Q3636" s="1" t="s">
        <v>11615</v>
      </c>
      <c r="R3636" s="1" t="s">
        <v>1684</v>
      </c>
      <c r="S3636" s="1" t="s">
        <v>32</v>
      </c>
      <c r="T3636" s="1">
        <v>75007.0</v>
      </c>
      <c r="U3636" s="1" t="s">
        <v>11616</v>
      </c>
    </row>
    <row r="3637">
      <c r="A3637" s="1" t="s">
        <v>11639</v>
      </c>
      <c r="B3637" s="1">
        <v>76481.0</v>
      </c>
      <c r="C3637" s="1">
        <v>2284.0</v>
      </c>
      <c r="D3637" s="2" t="s">
        <v>10430</v>
      </c>
      <c r="E3637" s="1" t="s">
        <v>8385</v>
      </c>
      <c r="F3637" s="1" t="s">
        <v>11249</v>
      </c>
      <c r="G3637" s="3" t="str">
        <f t="shared" si="1"/>
        <v>Whitney Madine</v>
      </c>
      <c r="H3637" s="3" t="str">
        <f t="shared" si="2"/>
        <v>WHITNEY MADINE</v>
      </c>
      <c r="J3637" s="1" t="s">
        <v>57</v>
      </c>
      <c r="K3637" s="1" t="s">
        <v>50</v>
      </c>
      <c r="L3637" s="1">
        <v>1000.0</v>
      </c>
      <c r="M3637" s="1" t="s">
        <v>58</v>
      </c>
      <c r="N3637" s="1" t="s">
        <v>10418</v>
      </c>
      <c r="O3637" s="4">
        <v>44352.0</v>
      </c>
      <c r="P3637" s="4">
        <v>44326.0</v>
      </c>
      <c r="Q3637" s="1" t="s">
        <v>11250</v>
      </c>
      <c r="R3637" s="1" t="s">
        <v>31</v>
      </c>
      <c r="S3637" s="1" t="s">
        <v>32</v>
      </c>
      <c r="T3637" s="1">
        <v>75205.0</v>
      </c>
      <c r="U3637" s="1" t="s">
        <v>11251</v>
      </c>
    </row>
    <row r="3638">
      <c r="A3638" s="1" t="s">
        <v>11640</v>
      </c>
      <c r="B3638" s="1">
        <v>77232.0</v>
      </c>
      <c r="C3638" s="1">
        <v>2284.0</v>
      </c>
      <c r="D3638" s="2" t="s">
        <v>10430</v>
      </c>
      <c r="E3638" s="1" t="s">
        <v>1236</v>
      </c>
      <c r="F3638" s="1" t="s">
        <v>432</v>
      </c>
      <c r="G3638" s="3" t="str">
        <f t="shared" si="1"/>
        <v>Lee Smith</v>
      </c>
      <c r="H3638" s="3" t="str">
        <f t="shared" si="2"/>
        <v>LEE SMITH</v>
      </c>
      <c r="J3638" s="1" t="s">
        <v>57</v>
      </c>
      <c r="K3638" s="1" t="s">
        <v>50</v>
      </c>
      <c r="L3638" s="1">
        <v>1000.0</v>
      </c>
      <c r="M3638" s="1" t="s">
        <v>58</v>
      </c>
      <c r="N3638" s="1" t="s">
        <v>10418</v>
      </c>
      <c r="O3638" s="4">
        <v>44352.0</v>
      </c>
      <c r="P3638" s="4">
        <v>44340.0</v>
      </c>
      <c r="Q3638" s="1" t="s">
        <v>10652</v>
      </c>
      <c r="R3638" s="1" t="s">
        <v>368</v>
      </c>
      <c r="S3638" s="1" t="s">
        <v>32</v>
      </c>
      <c r="T3638" s="1">
        <v>75061.0</v>
      </c>
      <c r="U3638" s="1" t="s">
        <v>10653</v>
      </c>
    </row>
    <row r="3639">
      <c r="A3639" s="1" t="s">
        <v>11641</v>
      </c>
      <c r="B3639" s="1">
        <v>76503.0</v>
      </c>
      <c r="C3639" s="1">
        <v>2284.0</v>
      </c>
      <c r="D3639" s="2" t="s">
        <v>10430</v>
      </c>
      <c r="E3639" s="1" t="s">
        <v>781</v>
      </c>
      <c r="F3639" s="1" t="s">
        <v>8962</v>
      </c>
      <c r="G3639" s="3" t="str">
        <f t="shared" si="1"/>
        <v>Wade Andres</v>
      </c>
      <c r="H3639" s="3" t="str">
        <f t="shared" si="2"/>
        <v>WADE ANDRES</v>
      </c>
      <c r="J3639" s="1" t="s">
        <v>57</v>
      </c>
      <c r="K3639" s="1" t="s">
        <v>50</v>
      </c>
      <c r="L3639" s="1">
        <v>1000.0</v>
      </c>
      <c r="M3639" s="1" t="s">
        <v>58</v>
      </c>
      <c r="N3639" s="1" t="s">
        <v>10418</v>
      </c>
      <c r="O3639" s="4">
        <v>44352.0</v>
      </c>
      <c r="P3639" s="4">
        <v>44327.0</v>
      </c>
      <c r="Q3639" s="1" t="s">
        <v>11642</v>
      </c>
      <c r="R3639" s="1" t="s">
        <v>31</v>
      </c>
      <c r="S3639" s="1" t="s">
        <v>32</v>
      </c>
      <c r="T3639" s="1">
        <v>75225.0</v>
      </c>
      <c r="U3639" s="1" t="s">
        <v>11643</v>
      </c>
    </row>
    <row r="3640">
      <c r="A3640" s="1" t="s">
        <v>11644</v>
      </c>
      <c r="B3640" s="1">
        <v>76913.0</v>
      </c>
      <c r="C3640" s="1">
        <v>2284.0</v>
      </c>
      <c r="D3640" s="2" t="s">
        <v>10430</v>
      </c>
      <c r="E3640" s="1" t="s">
        <v>3195</v>
      </c>
      <c r="F3640" s="1" t="s">
        <v>2528</v>
      </c>
      <c r="G3640" s="3" t="str">
        <f t="shared" si="1"/>
        <v>Steve Gregory</v>
      </c>
      <c r="H3640" s="3" t="str">
        <f t="shared" si="2"/>
        <v>STEVE GREGORY</v>
      </c>
      <c r="J3640" s="1" t="s">
        <v>57</v>
      </c>
      <c r="K3640" s="1" t="s">
        <v>50</v>
      </c>
      <c r="L3640" s="1">
        <v>1000.0</v>
      </c>
      <c r="M3640" s="1" t="s">
        <v>58</v>
      </c>
      <c r="N3640" s="1" t="s">
        <v>10418</v>
      </c>
      <c r="O3640" s="4">
        <v>44352.0</v>
      </c>
      <c r="P3640" s="4">
        <v>44336.0</v>
      </c>
      <c r="Q3640" s="1" t="s">
        <v>5494</v>
      </c>
      <c r="R3640" s="1" t="s">
        <v>31</v>
      </c>
      <c r="S3640" s="1" t="s">
        <v>32</v>
      </c>
      <c r="T3640" s="1">
        <v>75214.0</v>
      </c>
      <c r="U3640" s="1" t="s">
        <v>5495</v>
      </c>
    </row>
    <row r="3641">
      <c r="A3641" s="1" t="s">
        <v>11645</v>
      </c>
      <c r="B3641" s="1">
        <v>77244.0</v>
      </c>
      <c r="C3641" s="1">
        <v>2284.0</v>
      </c>
      <c r="D3641" s="2" t="s">
        <v>10430</v>
      </c>
      <c r="E3641" s="1" t="s">
        <v>3807</v>
      </c>
      <c r="F3641" s="1" t="s">
        <v>3808</v>
      </c>
      <c r="G3641" s="3" t="str">
        <f t="shared" si="1"/>
        <v>Kenny Troutt</v>
      </c>
      <c r="H3641" s="3" t="str">
        <f t="shared" si="2"/>
        <v>KENNY TROUTT</v>
      </c>
      <c r="J3641" s="1" t="s">
        <v>57</v>
      </c>
      <c r="K3641" s="1" t="s">
        <v>50</v>
      </c>
      <c r="L3641" s="1">
        <v>1000.0</v>
      </c>
      <c r="M3641" s="1" t="s">
        <v>58</v>
      </c>
      <c r="N3641" s="1" t="s">
        <v>10418</v>
      </c>
      <c r="O3641" s="4">
        <v>44352.0</v>
      </c>
      <c r="P3641" s="4">
        <v>44341.0</v>
      </c>
      <c r="Q3641" s="1" t="s">
        <v>3809</v>
      </c>
      <c r="R3641" s="1" t="s">
        <v>31</v>
      </c>
      <c r="S3641" s="1" t="s">
        <v>32</v>
      </c>
      <c r="T3641" s="1">
        <v>75229.0</v>
      </c>
      <c r="U3641" s="1" t="s">
        <v>3810</v>
      </c>
    </row>
    <row r="3642">
      <c r="A3642" s="1" t="s">
        <v>11646</v>
      </c>
      <c r="B3642" s="1">
        <v>76759.0</v>
      </c>
      <c r="C3642" s="1">
        <v>2284.0</v>
      </c>
      <c r="D3642" s="2" t="s">
        <v>10430</v>
      </c>
      <c r="E3642" s="1" t="s">
        <v>6895</v>
      </c>
      <c r="F3642" s="1" t="s">
        <v>11647</v>
      </c>
      <c r="G3642" s="3" t="str">
        <f t="shared" si="1"/>
        <v>Randolph Hopkins</v>
      </c>
      <c r="H3642" s="3" t="str">
        <f t="shared" si="2"/>
        <v>RANDOLPH HOPKINS</v>
      </c>
      <c r="J3642" s="1" t="s">
        <v>57</v>
      </c>
      <c r="K3642" s="1" t="s">
        <v>50</v>
      </c>
      <c r="L3642" s="1">
        <v>1000.0</v>
      </c>
      <c r="M3642" s="1" t="s">
        <v>58</v>
      </c>
      <c r="N3642" s="1" t="s">
        <v>10418</v>
      </c>
      <c r="O3642" s="4">
        <v>44352.0</v>
      </c>
      <c r="P3642" s="4">
        <v>44333.0</v>
      </c>
      <c r="Q3642" s="1" t="s">
        <v>11648</v>
      </c>
      <c r="R3642" s="1" t="s">
        <v>31</v>
      </c>
      <c r="S3642" s="1" t="s">
        <v>32</v>
      </c>
      <c r="T3642" s="1">
        <v>75219.0</v>
      </c>
      <c r="U3642" s="1" t="s">
        <v>11649</v>
      </c>
    </row>
    <row r="3643">
      <c r="A3643" s="1" t="s">
        <v>11650</v>
      </c>
      <c r="B3643" s="1">
        <v>76535.0</v>
      </c>
      <c r="C3643" s="1">
        <v>2284.0</v>
      </c>
      <c r="D3643" s="2" t="s">
        <v>10430</v>
      </c>
      <c r="E3643" s="1" t="s">
        <v>547</v>
      </c>
      <c r="F3643" s="1" t="s">
        <v>11651</v>
      </c>
      <c r="G3643" s="3" t="str">
        <f t="shared" si="1"/>
        <v>John Betke</v>
      </c>
      <c r="H3643" s="3" t="str">
        <f t="shared" si="2"/>
        <v>JOHN BETKE</v>
      </c>
      <c r="J3643" s="1" t="s">
        <v>57</v>
      </c>
      <c r="K3643" s="1" t="s">
        <v>50</v>
      </c>
      <c r="L3643" s="1">
        <v>1000.0</v>
      </c>
      <c r="M3643" s="1" t="s">
        <v>58</v>
      </c>
      <c r="N3643" s="1" t="s">
        <v>10418</v>
      </c>
      <c r="O3643" s="4">
        <v>44352.0</v>
      </c>
      <c r="P3643" s="4">
        <v>44328.0</v>
      </c>
      <c r="Q3643" s="1" t="s">
        <v>11652</v>
      </c>
      <c r="R3643" s="1" t="s">
        <v>11653</v>
      </c>
      <c r="S3643" s="1" t="s">
        <v>32</v>
      </c>
      <c r="T3643" s="1">
        <v>76655.0</v>
      </c>
      <c r="U3643" s="1" t="s">
        <v>11654</v>
      </c>
    </row>
    <row r="3644">
      <c r="A3644" s="1" t="s">
        <v>11655</v>
      </c>
      <c r="B3644" s="1">
        <v>76708.0</v>
      </c>
      <c r="C3644" s="1">
        <v>2284.0</v>
      </c>
      <c r="D3644" s="2" t="s">
        <v>10430</v>
      </c>
      <c r="E3644" s="1" t="s">
        <v>2908</v>
      </c>
      <c r="F3644" s="1" t="s">
        <v>11656</v>
      </c>
      <c r="G3644" s="3" t="str">
        <f t="shared" si="1"/>
        <v>Guy Ringer</v>
      </c>
      <c r="H3644" s="3" t="str">
        <f t="shared" si="2"/>
        <v>GUY RINGER</v>
      </c>
      <c r="J3644" s="1" t="s">
        <v>57</v>
      </c>
      <c r="K3644" s="1" t="s">
        <v>50</v>
      </c>
      <c r="L3644" s="1">
        <v>1000.0</v>
      </c>
      <c r="M3644" s="1" t="s">
        <v>58</v>
      </c>
      <c r="N3644" s="1" t="s">
        <v>10418</v>
      </c>
      <c r="O3644" s="4">
        <v>44352.0</v>
      </c>
      <c r="P3644" s="4">
        <v>44333.0</v>
      </c>
      <c r="Q3644" s="1" t="s">
        <v>11657</v>
      </c>
      <c r="R3644" s="1" t="s">
        <v>31</v>
      </c>
      <c r="S3644" s="1" t="s">
        <v>32</v>
      </c>
      <c r="T3644" s="1">
        <v>75381.0</v>
      </c>
      <c r="U3644" s="1" t="s">
        <v>11658</v>
      </c>
    </row>
    <row r="3645">
      <c r="A3645" s="1" t="s">
        <v>11659</v>
      </c>
      <c r="B3645" s="1">
        <v>77239.0</v>
      </c>
      <c r="C3645" s="1">
        <v>2284.0</v>
      </c>
      <c r="D3645" s="2" t="s">
        <v>10430</v>
      </c>
      <c r="E3645" s="1" t="s">
        <v>1043</v>
      </c>
      <c r="F3645" s="1" t="s">
        <v>3753</v>
      </c>
      <c r="G3645" s="3" t="str">
        <f t="shared" si="1"/>
        <v>Tom Nelson</v>
      </c>
      <c r="H3645" s="3" t="str">
        <f t="shared" si="2"/>
        <v>TOM NELSON</v>
      </c>
      <c r="J3645" s="1" t="s">
        <v>57</v>
      </c>
      <c r="K3645" s="1" t="s">
        <v>50</v>
      </c>
      <c r="L3645" s="1">
        <v>1000.0</v>
      </c>
      <c r="M3645" s="1" t="s">
        <v>58</v>
      </c>
      <c r="N3645" s="1" t="s">
        <v>10418</v>
      </c>
      <c r="O3645" s="4">
        <v>44352.0</v>
      </c>
      <c r="P3645" s="4">
        <v>44341.0</v>
      </c>
      <c r="Q3645" s="1" t="s">
        <v>11660</v>
      </c>
      <c r="R3645" s="1" t="s">
        <v>31</v>
      </c>
      <c r="S3645" s="1" t="s">
        <v>32</v>
      </c>
      <c r="T3645" s="1">
        <v>75205.0</v>
      </c>
      <c r="U3645" s="1" t="s">
        <v>11661</v>
      </c>
    </row>
    <row r="3646">
      <c r="A3646" s="1" t="s">
        <v>11662</v>
      </c>
      <c r="B3646" s="1">
        <v>76754.0</v>
      </c>
      <c r="C3646" s="1">
        <v>2284.0</v>
      </c>
      <c r="D3646" s="2" t="s">
        <v>10430</v>
      </c>
      <c r="E3646" s="1" t="s">
        <v>11663</v>
      </c>
      <c r="F3646" s="1" t="s">
        <v>11664</v>
      </c>
      <c r="G3646" s="3" t="str">
        <f t="shared" si="1"/>
        <v>Bo Feagin</v>
      </c>
      <c r="H3646" s="3" t="str">
        <f t="shared" si="2"/>
        <v>BO FEAGIN</v>
      </c>
      <c r="J3646" s="1" t="s">
        <v>57</v>
      </c>
      <c r="K3646" s="1" t="s">
        <v>50</v>
      </c>
      <c r="L3646" s="1">
        <v>1000.0</v>
      </c>
      <c r="M3646" s="1" t="s">
        <v>58</v>
      </c>
      <c r="N3646" s="1" t="s">
        <v>10418</v>
      </c>
      <c r="O3646" s="4">
        <v>44352.0</v>
      </c>
      <c r="P3646" s="4">
        <v>44333.0</v>
      </c>
      <c r="Q3646" s="1" t="s">
        <v>11665</v>
      </c>
      <c r="R3646" s="1" t="s">
        <v>1541</v>
      </c>
      <c r="S3646" s="1" t="s">
        <v>32</v>
      </c>
      <c r="T3646" s="1">
        <v>75093.0</v>
      </c>
      <c r="U3646" s="1" t="s">
        <v>11666</v>
      </c>
    </row>
    <row r="3647">
      <c r="A3647" s="1" t="s">
        <v>11667</v>
      </c>
      <c r="B3647" s="1">
        <v>76471.0</v>
      </c>
      <c r="C3647" s="1">
        <v>2284.0</v>
      </c>
      <c r="D3647" s="2" t="s">
        <v>10430</v>
      </c>
      <c r="E3647" s="1" t="s">
        <v>547</v>
      </c>
      <c r="F3647" s="1" t="s">
        <v>11668</v>
      </c>
      <c r="G3647" s="3" t="str">
        <f t="shared" si="1"/>
        <v>John Marlin</v>
      </c>
      <c r="H3647" s="3" t="str">
        <f t="shared" si="2"/>
        <v>JOHN MARLIN</v>
      </c>
      <c r="J3647" s="1" t="s">
        <v>57</v>
      </c>
      <c r="K3647" s="1" t="s">
        <v>50</v>
      </c>
      <c r="L3647" s="1">
        <v>1000.0</v>
      </c>
      <c r="M3647" s="1" t="s">
        <v>58</v>
      </c>
      <c r="N3647" s="1" t="s">
        <v>10418</v>
      </c>
      <c r="O3647" s="4">
        <v>44352.0</v>
      </c>
      <c r="P3647" s="4">
        <v>44326.0</v>
      </c>
      <c r="Q3647" s="1" t="s">
        <v>11669</v>
      </c>
      <c r="R3647" s="1" t="s">
        <v>31</v>
      </c>
      <c r="S3647" s="1" t="s">
        <v>32</v>
      </c>
      <c r="T3647" s="1">
        <v>75236.0</v>
      </c>
      <c r="U3647" s="1" t="s">
        <v>11670</v>
      </c>
    </row>
    <row r="3648">
      <c r="A3648" s="1" t="s">
        <v>11671</v>
      </c>
      <c r="B3648" s="1">
        <v>76488.0</v>
      </c>
      <c r="C3648" s="1">
        <v>2284.0</v>
      </c>
      <c r="D3648" s="2" t="s">
        <v>10430</v>
      </c>
      <c r="E3648" s="1" t="s">
        <v>3991</v>
      </c>
      <c r="F3648" s="1" t="s">
        <v>11385</v>
      </c>
      <c r="G3648" s="3" t="str">
        <f t="shared" si="1"/>
        <v>Stephen Summers</v>
      </c>
      <c r="H3648" s="3" t="str">
        <f t="shared" si="2"/>
        <v>STEPHEN SUMMERS</v>
      </c>
      <c r="J3648" s="1" t="s">
        <v>57</v>
      </c>
      <c r="K3648" s="1" t="s">
        <v>50</v>
      </c>
      <c r="L3648" s="1">
        <v>1000.0</v>
      </c>
      <c r="M3648" s="1" t="s">
        <v>58</v>
      </c>
      <c r="N3648" s="1" t="s">
        <v>10418</v>
      </c>
      <c r="O3648" s="4">
        <v>44352.0</v>
      </c>
      <c r="P3648" s="4">
        <v>44327.0</v>
      </c>
      <c r="Q3648" s="1" t="s">
        <v>11672</v>
      </c>
      <c r="R3648" s="1" t="s">
        <v>31</v>
      </c>
      <c r="S3648" s="1" t="s">
        <v>32</v>
      </c>
      <c r="T3648" s="1">
        <v>75205.0</v>
      </c>
      <c r="U3648" s="1" t="s">
        <v>11673</v>
      </c>
    </row>
    <row r="3649">
      <c r="A3649" s="1" t="s">
        <v>11674</v>
      </c>
      <c r="B3649" s="1">
        <v>76772.0</v>
      </c>
      <c r="C3649" s="1">
        <v>2284.0</v>
      </c>
      <c r="D3649" s="2" t="s">
        <v>10430</v>
      </c>
      <c r="E3649" s="1" t="s">
        <v>11675</v>
      </c>
      <c r="F3649" s="1" t="s">
        <v>361</v>
      </c>
      <c r="G3649" s="3" t="str">
        <f t="shared" si="1"/>
        <v>Coleman Brown</v>
      </c>
      <c r="H3649" s="3" t="str">
        <f t="shared" si="2"/>
        <v>COLEMAN BROWN</v>
      </c>
      <c r="J3649" s="1" t="s">
        <v>57</v>
      </c>
      <c r="K3649" s="1" t="s">
        <v>50</v>
      </c>
      <c r="L3649" s="1">
        <v>1000.0</v>
      </c>
      <c r="M3649" s="1" t="s">
        <v>58</v>
      </c>
      <c r="N3649" s="1" t="s">
        <v>10418</v>
      </c>
      <c r="O3649" s="4">
        <v>44352.0</v>
      </c>
      <c r="P3649" s="4">
        <v>44335.0</v>
      </c>
      <c r="Q3649" s="1" t="s">
        <v>11676</v>
      </c>
      <c r="R3649" s="1" t="s">
        <v>31</v>
      </c>
      <c r="S3649" s="1" t="s">
        <v>32</v>
      </c>
      <c r="T3649" s="1">
        <v>75225.0</v>
      </c>
      <c r="U3649" s="1" t="s">
        <v>11677</v>
      </c>
    </row>
    <row r="3650">
      <c r="A3650" s="1" t="s">
        <v>11678</v>
      </c>
      <c r="B3650" s="1">
        <v>77240.0</v>
      </c>
      <c r="C3650" s="1">
        <v>2284.0</v>
      </c>
      <c r="D3650" s="2" t="s">
        <v>10430</v>
      </c>
      <c r="E3650" s="1" t="s">
        <v>1844</v>
      </c>
      <c r="F3650" s="1" t="s">
        <v>5505</v>
      </c>
      <c r="G3650" s="3" t="str">
        <f t="shared" si="1"/>
        <v>Matthew Malouf</v>
      </c>
      <c r="H3650" s="3" t="str">
        <f t="shared" si="2"/>
        <v>MATTHEW MALOUF</v>
      </c>
      <c r="J3650" s="1" t="s">
        <v>57</v>
      </c>
      <c r="K3650" s="1" t="s">
        <v>50</v>
      </c>
      <c r="L3650" s="1">
        <v>1000.0</v>
      </c>
      <c r="M3650" s="1" t="s">
        <v>58</v>
      </c>
      <c r="N3650" s="1" t="s">
        <v>10418</v>
      </c>
      <c r="O3650" s="4">
        <v>44352.0</v>
      </c>
      <c r="P3650" s="4">
        <v>44341.0</v>
      </c>
      <c r="Q3650" s="1" t="s">
        <v>11355</v>
      </c>
      <c r="R3650" s="1" t="s">
        <v>31</v>
      </c>
      <c r="S3650" s="1" t="s">
        <v>32</v>
      </c>
      <c r="T3650" s="1">
        <v>75219.0</v>
      </c>
      <c r="U3650" s="1" t="s">
        <v>11356</v>
      </c>
    </row>
    <row r="3651">
      <c r="A3651" s="1" t="s">
        <v>11679</v>
      </c>
      <c r="B3651" s="1">
        <v>76718.0</v>
      </c>
      <c r="C3651" s="1">
        <v>2284.0</v>
      </c>
      <c r="D3651" s="2" t="s">
        <v>10430</v>
      </c>
      <c r="E3651" s="1" t="s">
        <v>799</v>
      </c>
      <c r="F3651" s="1" t="s">
        <v>1403</v>
      </c>
      <c r="G3651" s="3" t="str">
        <f t="shared" si="1"/>
        <v>Robert Crow</v>
      </c>
      <c r="H3651" s="3" t="str">
        <f t="shared" si="2"/>
        <v>ROBERT CROW</v>
      </c>
      <c r="J3651" s="1" t="s">
        <v>57</v>
      </c>
      <c r="K3651" s="1" t="s">
        <v>50</v>
      </c>
      <c r="L3651" s="1">
        <v>1000.0</v>
      </c>
      <c r="M3651" s="1" t="s">
        <v>58</v>
      </c>
      <c r="N3651" s="1" t="s">
        <v>10418</v>
      </c>
      <c r="O3651" s="4">
        <v>44352.0</v>
      </c>
      <c r="P3651" s="4">
        <v>44333.0</v>
      </c>
      <c r="Q3651" s="1" t="s">
        <v>1655</v>
      </c>
      <c r="R3651" s="1" t="s">
        <v>31</v>
      </c>
      <c r="S3651" s="1" t="s">
        <v>32</v>
      </c>
      <c r="T3651" s="1">
        <v>75209.0</v>
      </c>
      <c r="U3651" s="1" t="s">
        <v>1656</v>
      </c>
    </row>
    <row r="3652">
      <c r="A3652" s="1" t="s">
        <v>11680</v>
      </c>
      <c r="B3652" s="1">
        <v>76498.0</v>
      </c>
      <c r="C3652" s="1">
        <v>2284.0</v>
      </c>
      <c r="D3652" s="2" t="s">
        <v>10430</v>
      </c>
      <c r="E3652" s="1" t="s">
        <v>354</v>
      </c>
      <c r="F3652" s="1" t="s">
        <v>11681</v>
      </c>
      <c r="G3652" s="3" t="str">
        <f t="shared" si="1"/>
        <v>Richard Whelan</v>
      </c>
      <c r="H3652" s="3" t="str">
        <f t="shared" si="2"/>
        <v>RICHARD WHELAN</v>
      </c>
      <c r="J3652" s="1" t="s">
        <v>57</v>
      </c>
      <c r="K3652" s="1" t="s">
        <v>50</v>
      </c>
      <c r="L3652" s="1">
        <v>1000.0</v>
      </c>
      <c r="M3652" s="1" t="s">
        <v>58</v>
      </c>
      <c r="N3652" s="1" t="s">
        <v>10418</v>
      </c>
      <c r="O3652" s="4">
        <v>44352.0</v>
      </c>
      <c r="P3652" s="4">
        <v>44327.0</v>
      </c>
      <c r="Q3652" s="1" t="s">
        <v>11682</v>
      </c>
      <c r="R3652" s="1" t="s">
        <v>951</v>
      </c>
      <c r="S3652" s="1" t="s">
        <v>32</v>
      </c>
      <c r="T3652" s="1">
        <v>75068.0</v>
      </c>
      <c r="U3652" s="1" t="s">
        <v>11683</v>
      </c>
    </row>
    <row r="3653">
      <c r="A3653" s="1" t="s">
        <v>11684</v>
      </c>
      <c r="B3653" s="1">
        <v>77052.0</v>
      </c>
      <c r="C3653" s="1">
        <v>2284.0</v>
      </c>
      <c r="D3653" s="2" t="s">
        <v>10430</v>
      </c>
      <c r="E3653" s="1" t="s">
        <v>3921</v>
      </c>
      <c r="F3653" s="1" t="s">
        <v>11685</v>
      </c>
      <c r="G3653" s="3" t="str">
        <f t="shared" si="1"/>
        <v>Maria Davila</v>
      </c>
      <c r="H3653" s="3" t="str">
        <f t="shared" si="2"/>
        <v>MARIA DAVILA</v>
      </c>
      <c r="J3653" s="1" t="s">
        <v>57</v>
      </c>
      <c r="K3653" s="1" t="s">
        <v>50</v>
      </c>
      <c r="L3653" s="1">
        <v>1000.0</v>
      </c>
      <c r="M3653" s="1" t="s">
        <v>58</v>
      </c>
      <c r="N3653" s="1" t="s">
        <v>10418</v>
      </c>
      <c r="O3653" s="4">
        <v>44352.0</v>
      </c>
      <c r="P3653" s="4">
        <v>44338.0</v>
      </c>
      <c r="Q3653" s="1" t="s">
        <v>11686</v>
      </c>
      <c r="R3653" s="1" t="s">
        <v>31</v>
      </c>
      <c r="S3653" s="1" t="s">
        <v>32</v>
      </c>
      <c r="T3653" s="1">
        <v>75208.0</v>
      </c>
      <c r="U3653" s="1" t="s">
        <v>11687</v>
      </c>
    </row>
    <row r="3654">
      <c r="A3654" s="1" t="s">
        <v>11688</v>
      </c>
      <c r="B3654" s="1">
        <v>76673.0</v>
      </c>
      <c r="C3654" s="1">
        <v>2284.0</v>
      </c>
      <c r="D3654" s="2" t="s">
        <v>10430</v>
      </c>
      <c r="E3654" s="1" t="s">
        <v>644</v>
      </c>
      <c r="F3654" s="1" t="s">
        <v>3650</v>
      </c>
      <c r="G3654" s="3" t="str">
        <f t="shared" si="1"/>
        <v>Kimberly Deason</v>
      </c>
      <c r="H3654" s="3" t="str">
        <f t="shared" si="2"/>
        <v>KIMBERLY DEASON</v>
      </c>
      <c r="J3654" s="1" t="s">
        <v>57</v>
      </c>
      <c r="K3654" s="1" t="s">
        <v>50</v>
      </c>
      <c r="L3654" s="1">
        <v>1000.0</v>
      </c>
      <c r="M3654" s="1" t="s">
        <v>58</v>
      </c>
      <c r="N3654" s="1" t="s">
        <v>10418</v>
      </c>
      <c r="O3654" s="4">
        <v>44352.0</v>
      </c>
      <c r="P3654" s="4">
        <v>44329.0</v>
      </c>
      <c r="Q3654" s="1" t="s">
        <v>3767</v>
      </c>
      <c r="R3654" s="1" t="s">
        <v>31</v>
      </c>
      <c r="S3654" s="1" t="s">
        <v>32</v>
      </c>
      <c r="T3654" s="1">
        <v>75219.0</v>
      </c>
      <c r="U3654" s="1" t="s">
        <v>3768</v>
      </c>
    </row>
    <row r="3655">
      <c r="A3655" s="1" t="s">
        <v>11689</v>
      </c>
      <c r="B3655" s="1">
        <v>76390.0</v>
      </c>
      <c r="C3655" s="1">
        <v>2284.0</v>
      </c>
      <c r="D3655" s="2" t="s">
        <v>10430</v>
      </c>
      <c r="E3655" s="1" t="s">
        <v>11675</v>
      </c>
      <c r="F3655" s="1" t="s">
        <v>361</v>
      </c>
      <c r="G3655" s="3" t="str">
        <f t="shared" si="1"/>
        <v>Coleman Brown</v>
      </c>
      <c r="H3655" s="3" t="str">
        <f t="shared" si="2"/>
        <v>COLEMAN BROWN</v>
      </c>
      <c r="J3655" s="1" t="s">
        <v>57</v>
      </c>
      <c r="K3655" s="1" t="s">
        <v>50</v>
      </c>
      <c r="L3655" s="1">
        <v>1000.0</v>
      </c>
      <c r="M3655" s="1" t="s">
        <v>58</v>
      </c>
      <c r="N3655" s="1" t="s">
        <v>10418</v>
      </c>
      <c r="O3655" s="4">
        <v>44352.0</v>
      </c>
      <c r="P3655" s="4">
        <v>44312.0</v>
      </c>
      <c r="Q3655" s="1" t="s">
        <v>11676</v>
      </c>
      <c r="R3655" s="1" t="s">
        <v>31</v>
      </c>
      <c r="S3655" s="1" t="s">
        <v>32</v>
      </c>
      <c r="T3655" s="1">
        <v>75225.0</v>
      </c>
      <c r="U3655" s="1" t="s">
        <v>11677</v>
      </c>
    </row>
    <row r="3656">
      <c r="A3656" s="1" t="s">
        <v>11690</v>
      </c>
      <c r="B3656" s="1">
        <v>76493.0</v>
      </c>
      <c r="C3656" s="1">
        <v>2284.0</v>
      </c>
      <c r="D3656" s="2" t="s">
        <v>10430</v>
      </c>
      <c r="E3656" s="1" t="s">
        <v>921</v>
      </c>
      <c r="F3656" s="1" t="s">
        <v>7742</v>
      </c>
      <c r="G3656" s="3" t="str">
        <f t="shared" si="1"/>
        <v>David Harrison</v>
      </c>
      <c r="H3656" s="3" t="str">
        <f t="shared" si="2"/>
        <v>DAVID HARRISON</v>
      </c>
      <c r="J3656" s="1" t="s">
        <v>57</v>
      </c>
      <c r="K3656" s="1" t="s">
        <v>50</v>
      </c>
      <c r="L3656" s="1">
        <v>1000.0</v>
      </c>
      <c r="M3656" s="1" t="s">
        <v>58</v>
      </c>
      <c r="N3656" s="1" t="s">
        <v>10418</v>
      </c>
      <c r="O3656" s="4">
        <v>44352.0</v>
      </c>
      <c r="P3656" s="4">
        <v>44327.0</v>
      </c>
      <c r="Q3656" s="1" t="s">
        <v>11691</v>
      </c>
      <c r="R3656" s="1" t="s">
        <v>31</v>
      </c>
      <c r="S3656" s="1" t="s">
        <v>32</v>
      </c>
      <c r="T3656" s="1">
        <v>75205.0</v>
      </c>
      <c r="U3656" s="1" t="s">
        <v>11692</v>
      </c>
    </row>
    <row r="3657">
      <c r="A3657" s="1" t="s">
        <v>11693</v>
      </c>
      <c r="B3657" s="1">
        <v>76722.0</v>
      </c>
      <c r="C3657" s="1">
        <v>2284.0</v>
      </c>
      <c r="D3657" s="2" t="s">
        <v>10430</v>
      </c>
      <c r="E3657" s="1" t="s">
        <v>1669</v>
      </c>
      <c r="F3657" s="1" t="s">
        <v>1670</v>
      </c>
      <c r="G3657" s="3" t="str">
        <f t="shared" si="1"/>
        <v>STUART CROW</v>
      </c>
      <c r="H3657" s="3" t="str">
        <f t="shared" si="2"/>
        <v>STUART CROW</v>
      </c>
      <c r="J3657" s="1" t="s">
        <v>57</v>
      </c>
      <c r="K3657" s="1" t="s">
        <v>50</v>
      </c>
      <c r="L3657" s="1">
        <v>1000.0</v>
      </c>
      <c r="M3657" s="1" t="s">
        <v>58</v>
      </c>
      <c r="N3657" s="1" t="s">
        <v>10418</v>
      </c>
      <c r="O3657" s="4">
        <v>44352.0</v>
      </c>
      <c r="P3657" s="4">
        <v>44333.0</v>
      </c>
      <c r="Q3657" s="1" t="s">
        <v>1671</v>
      </c>
      <c r="R3657" s="1" t="s">
        <v>31</v>
      </c>
      <c r="S3657" s="1" t="s">
        <v>32</v>
      </c>
      <c r="T3657" s="1">
        <v>75214.0</v>
      </c>
      <c r="U3657" s="1" t="s">
        <v>1672</v>
      </c>
    </row>
    <row r="3658">
      <c r="A3658" s="1" t="s">
        <v>11694</v>
      </c>
      <c r="B3658" s="1">
        <v>76763.0</v>
      </c>
      <c r="C3658" s="1">
        <v>2284.0</v>
      </c>
      <c r="D3658" s="2" t="s">
        <v>10430</v>
      </c>
      <c r="E3658" s="1" t="s">
        <v>921</v>
      </c>
      <c r="F3658" s="1" t="s">
        <v>11305</v>
      </c>
      <c r="G3658" s="3" t="str">
        <f t="shared" si="1"/>
        <v>David Shuttee</v>
      </c>
      <c r="H3658" s="3" t="str">
        <f t="shared" si="2"/>
        <v>DAVID SHUTTEE</v>
      </c>
      <c r="J3658" s="1" t="s">
        <v>57</v>
      </c>
      <c r="K3658" s="1" t="s">
        <v>50</v>
      </c>
      <c r="L3658" s="1">
        <v>1000.0</v>
      </c>
      <c r="M3658" s="1" t="s">
        <v>58</v>
      </c>
      <c r="N3658" s="1" t="s">
        <v>10418</v>
      </c>
      <c r="O3658" s="4">
        <v>44352.0</v>
      </c>
      <c r="P3658" s="4">
        <v>44333.0</v>
      </c>
      <c r="Q3658" s="1" t="s">
        <v>11306</v>
      </c>
      <c r="R3658" s="1" t="s">
        <v>31</v>
      </c>
      <c r="S3658" s="1" t="s">
        <v>32</v>
      </c>
      <c r="T3658" s="1">
        <v>75205.0</v>
      </c>
      <c r="U3658" s="1" t="s">
        <v>11307</v>
      </c>
    </row>
    <row r="3659">
      <c r="A3659" s="1" t="s">
        <v>11695</v>
      </c>
      <c r="B3659" s="1">
        <v>76771.0</v>
      </c>
      <c r="C3659" s="1">
        <v>2284.0</v>
      </c>
      <c r="D3659" s="2" t="s">
        <v>10430</v>
      </c>
      <c r="E3659" s="1" t="s">
        <v>3348</v>
      </c>
      <c r="F3659" s="1" t="s">
        <v>361</v>
      </c>
      <c r="G3659" s="3" t="str">
        <f t="shared" si="1"/>
        <v>Rachel Brown</v>
      </c>
      <c r="H3659" s="3" t="str">
        <f t="shared" si="2"/>
        <v>RACHEL BROWN</v>
      </c>
      <c r="J3659" s="1" t="s">
        <v>57</v>
      </c>
      <c r="K3659" s="1" t="s">
        <v>50</v>
      </c>
      <c r="L3659" s="1">
        <v>1000.0</v>
      </c>
      <c r="M3659" s="1" t="s">
        <v>58</v>
      </c>
      <c r="N3659" s="1" t="s">
        <v>10418</v>
      </c>
      <c r="O3659" s="4">
        <v>44352.0</v>
      </c>
      <c r="P3659" s="4">
        <v>44335.0</v>
      </c>
      <c r="Q3659" s="1" t="s">
        <v>11676</v>
      </c>
      <c r="R3659" s="1" t="s">
        <v>31</v>
      </c>
      <c r="S3659" s="1" t="s">
        <v>32</v>
      </c>
      <c r="T3659" s="1">
        <v>75225.0</v>
      </c>
      <c r="U3659" s="1" t="s">
        <v>11677</v>
      </c>
    </row>
    <row r="3660">
      <c r="A3660" s="1" t="s">
        <v>11696</v>
      </c>
      <c r="B3660" s="1">
        <v>76712.0</v>
      </c>
      <c r="C3660" s="1">
        <v>2284.0</v>
      </c>
      <c r="D3660" s="2" t="s">
        <v>10430</v>
      </c>
      <c r="E3660" s="1" t="s">
        <v>1342</v>
      </c>
      <c r="F3660" s="1" t="s">
        <v>11697</v>
      </c>
      <c r="G3660" s="3" t="str">
        <f t="shared" si="1"/>
        <v>Kenneth Valache</v>
      </c>
      <c r="H3660" s="3" t="str">
        <f t="shared" si="2"/>
        <v>KENNETH VALACHE</v>
      </c>
      <c r="J3660" s="1" t="s">
        <v>57</v>
      </c>
      <c r="K3660" s="1" t="s">
        <v>50</v>
      </c>
      <c r="L3660" s="1">
        <v>1000.0</v>
      </c>
      <c r="M3660" s="1" t="s">
        <v>58</v>
      </c>
      <c r="N3660" s="1" t="s">
        <v>10418</v>
      </c>
      <c r="O3660" s="4">
        <v>44352.0</v>
      </c>
      <c r="P3660" s="4">
        <v>44333.0</v>
      </c>
      <c r="Q3660" s="1" t="s">
        <v>1371</v>
      </c>
      <c r="R3660" s="1" t="s">
        <v>323</v>
      </c>
      <c r="S3660" s="1" t="s">
        <v>32</v>
      </c>
      <c r="T3660" s="1">
        <v>77024.0</v>
      </c>
      <c r="U3660" s="1" t="s">
        <v>1372</v>
      </c>
    </row>
    <row r="3661">
      <c r="A3661" s="1" t="s">
        <v>11698</v>
      </c>
      <c r="B3661" s="1">
        <v>76462.0</v>
      </c>
      <c r="C3661" s="1">
        <v>2284.0</v>
      </c>
      <c r="D3661" s="2" t="s">
        <v>10430</v>
      </c>
      <c r="E3661" s="1" t="s">
        <v>962</v>
      </c>
      <c r="F3661" s="1" t="s">
        <v>11189</v>
      </c>
      <c r="G3661" s="3" t="str">
        <f t="shared" si="1"/>
        <v>William Wilcox</v>
      </c>
      <c r="H3661" s="3" t="str">
        <f t="shared" si="2"/>
        <v>WILLIAM WILCOX</v>
      </c>
      <c r="J3661" s="1" t="s">
        <v>57</v>
      </c>
      <c r="K3661" s="1" t="s">
        <v>50</v>
      </c>
      <c r="L3661" s="1">
        <v>1000.0</v>
      </c>
      <c r="M3661" s="1" t="s">
        <v>58</v>
      </c>
      <c r="N3661" s="1" t="s">
        <v>10418</v>
      </c>
      <c r="O3661" s="4">
        <v>44352.0</v>
      </c>
      <c r="P3661" s="4">
        <v>44324.0</v>
      </c>
      <c r="Q3661" s="1" t="s">
        <v>11699</v>
      </c>
      <c r="R3661" s="1" t="s">
        <v>31</v>
      </c>
      <c r="S3661" s="1" t="s">
        <v>32</v>
      </c>
      <c r="T3661" s="1">
        <v>75220.0</v>
      </c>
      <c r="U3661" s="1" t="s">
        <v>11700</v>
      </c>
    </row>
    <row r="3662">
      <c r="A3662" s="1" t="s">
        <v>11701</v>
      </c>
      <c r="B3662" s="1">
        <v>76755.0</v>
      </c>
      <c r="C3662" s="1">
        <v>2284.0</v>
      </c>
      <c r="D3662" s="2" t="s">
        <v>10430</v>
      </c>
      <c r="E3662" s="1" t="s">
        <v>1475</v>
      </c>
      <c r="F3662" s="1" t="s">
        <v>5287</v>
      </c>
      <c r="G3662" s="3" t="str">
        <f t="shared" si="1"/>
        <v>Jeff Montgomery</v>
      </c>
      <c r="H3662" s="3" t="str">
        <f t="shared" si="2"/>
        <v>JEFF MONTGOMERY</v>
      </c>
      <c r="J3662" s="1" t="s">
        <v>57</v>
      </c>
      <c r="K3662" s="1" t="s">
        <v>50</v>
      </c>
      <c r="L3662" s="1">
        <v>1000.0</v>
      </c>
      <c r="M3662" s="1" t="s">
        <v>58</v>
      </c>
      <c r="N3662" s="1" t="s">
        <v>10418</v>
      </c>
      <c r="O3662" s="4">
        <v>44352.0</v>
      </c>
      <c r="P3662" s="4">
        <v>44333.0</v>
      </c>
      <c r="Q3662" s="1" t="s">
        <v>11702</v>
      </c>
      <c r="R3662" s="1" t="s">
        <v>31</v>
      </c>
      <c r="S3662" s="1" t="s">
        <v>32</v>
      </c>
      <c r="T3662" s="1">
        <v>75225.0</v>
      </c>
      <c r="U3662" s="1" t="s">
        <v>11703</v>
      </c>
    </row>
    <row r="3663">
      <c r="A3663" s="1" t="s">
        <v>11704</v>
      </c>
      <c r="B3663" s="1">
        <v>76679.0</v>
      </c>
      <c r="C3663" s="1">
        <v>2284.0</v>
      </c>
      <c r="D3663" s="2" t="s">
        <v>10430</v>
      </c>
      <c r="E3663" s="1" t="s">
        <v>3903</v>
      </c>
      <c r="F3663" s="1" t="s">
        <v>4217</v>
      </c>
      <c r="G3663" s="3" t="str">
        <f t="shared" si="1"/>
        <v>Jean Dean</v>
      </c>
      <c r="H3663" s="3" t="str">
        <f t="shared" si="2"/>
        <v>JEAN DEAN</v>
      </c>
      <c r="J3663" s="1" t="s">
        <v>57</v>
      </c>
      <c r="K3663" s="1" t="s">
        <v>50</v>
      </c>
      <c r="L3663" s="1">
        <v>1000.0</v>
      </c>
      <c r="M3663" s="1" t="s">
        <v>58</v>
      </c>
      <c r="N3663" s="1" t="s">
        <v>10418</v>
      </c>
      <c r="O3663" s="4">
        <v>44352.0</v>
      </c>
      <c r="P3663" s="4">
        <v>44329.0</v>
      </c>
      <c r="Q3663" s="1" t="s">
        <v>6917</v>
      </c>
      <c r="R3663" s="1" t="s">
        <v>31</v>
      </c>
      <c r="S3663" s="1" t="s">
        <v>32</v>
      </c>
      <c r="T3663" s="1">
        <v>75214.0</v>
      </c>
      <c r="U3663" s="1" t="s">
        <v>6918</v>
      </c>
    </row>
    <row r="3664">
      <c r="A3664" s="1" t="s">
        <v>11705</v>
      </c>
      <c r="B3664" s="1">
        <v>76677.0</v>
      </c>
      <c r="C3664" s="1">
        <v>2284.0</v>
      </c>
      <c r="D3664" s="2" t="s">
        <v>10430</v>
      </c>
      <c r="E3664" s="1" t="s">
        <v>3195</v>
      </c>
      <c r="F3664" s="1" t="s">
        <v>6259</v>
      </c>
      <c r="G3664" s="3" t="str">
        <f t="shared" si="1"/>
        <v>Steve Carter</v>
      </c>
      <c r="H3664" s="3" t="str">
        <f t="shared" si="2"/>
        <v>STEVE CARTER</v>
      </c>
      <c r="J3664" s="1" t="s">
        <v>57</v>
      </c>
      <c r="K3664" s="1" t="s">
        <v>50</v>
      </c>
      <c r="L3664" s="1">
        <v>1000.0</v>
      </c>
      <c r="M3664" s="1" t="s">
        <v>58</v>
      </c>
      <c r="N3664" s="1" t="s">
        <v>10418</v>
      </c>
      <c r="O3664" s="4">
        <v>44352.0</v>
      </c>
      <c r="P3664" s="4">
        <v>44329.0</v>
      </c>
      <c r="Q3664" s="1" t="s">
        <v>11706</v>
      </c>
      <c r="R3664" s="1" t="s">
        <v>1541</v>
      </c>
      <c r="S3664" s="1" t="s">
        <v>32</v>
      </c>
      <c r="T3664" s="1">
        <v>75074.0</v>
      </c>
      <c r="U3664" s="1" t="s">
        <v>11707</v>
      </c>
    </row>
    <row r="3665">
      <c r="A3665" s="1" t="s">
        <v>11708</v>
      </c>
      <c r="B3665" s="1">
        <v>76389.0</v>
      </c>
      <c r="C3665" s="1">
        <v>2284.0</v>
      </c>
      <c r="D3665" s="2" t="s">
        <v>10430</v>
      </c>
      <c r="E3665" s="1" t="s">
        <v>3348</v>
      </c>
      <c r="F3665" s="1" t="s">
        <v>361</v>
      </c>
      <c r="G3665" s="3" t="str">
        <f t="shared" si="1"/>
        <v>Rachel Brown</v>
      </c>
      <c r="H3665" s="3" t="str">
        <f t="shared" si="2"/>
        <v>RACHEL BROWN</v>
      </c>
      <c r="J3665" s="1" t="s">
        <v>57</v>
      </c>
      <c r="K3665" s="1" t="s">
        <v>50</v>
      </c>
      <c r="L3665" s="1">
        <v>1000.0</v>
      </c>
      <c r="M3665" s="1" t="s">
        <v>58</v>
      </c>
      <c r="N3665" s="1" t="s">
        <v>10418</v>
      </c>
      <c r="O3665" s="4">
        <v>44352.0</v>
      </c>
      <c r="P3665" s="4">
        <v>44312.0</v>
      </c>
      <c r="Q3665" s="1" t="s">
        <v>11676</v>
      </c>
      <c r="R3665" s="1" t="s">
        <v>31</v>
      </c>
      <c r="S3665" s="1" t="s">
        <v>32</v>
      </c>
      <c r="T3665" s="1">
        <v>75225.0</v>
      </c>
      <c r="U3665" s="1" t="s">
        <v>11677</v>
      </c>
    </row>
    <row r="3666">
      <c r="A3666" s="1" t="s">
        <v>11709</v>
      </c>
      <c r="B3666" s="1">
        <v>76761.0</v>
      </c>
      <c r="C3666" s="1">
        <v>2284.0</v>
      </c>
      <c r="D3666" s="2" t="s">
        <v>10430</v>
      </c>
      <c r="E3666" s="1" t="s">
        <v>2334</v>
      </c>
      <c r="F3666" s="1" t="s">
        <v>1534</v>
      </c>
      <c r="G3666" s="3" t="str">
        <f t="shared" si="1"/>
        <v>Mike Myers</v>
      </c>
      <c r="H3666" s="3" t="str">
        <f t="shared" si="2"/>
        <v>MIKE MYERS</v>
      </c>
      <c r="J3666" s="1" t="s">
        <v>57</v>
      </c>
      <c r="K3666" s="1" t="s">
        <v>50</v>
      </c>
      <c r="L3666" s="1">
        <v>1000.0</v>
      </c>
      <c r="M3666" s="1" t="s">
        <v>58</v>
      </c>
      <c r="N3666" s="1" t="s">
        <v>10418</v>
      </c>
      <c r="O3666" s="4">
        <v>44352.0</v>
      </c>
      <c r="P3666" s="4">
        <v>44333.0</v>
      </c>
      <c r="Q3666" s="1" t="s">
        <v>11710</v>
      </c>
      <c r="R3666" s="1" t="s">
        <v>31</v>
      </c>
      <c r="S3666" s="1" t="s">
        <v>32</v>
      </c>
      <c r="T3666" s="1">
        <v>75209.0</v>
      </c>
      <c r="U3666" s="1" t="s">
        <v>11711</v>
      </c>
    </row>
    <row r="3667">
      <c r="A3667" s="1" t="s">
        <v>11712</v>
      </c>
      <c r="B3667" s="1">
        <v>76467.0</v>
      </c>
      <c r="C3667" s="1">
        <v>2284.0</v>
      </c>
      <c r="D3667" s="2" t="s">
        <v>10430</v>
      </c>
      <c r="E3667" s="1" t="s">
        <v>591</v>
      </c>
      <c r="F3667" s="1" t="s">
        <v>782</v>
      </c>
      <c r="G3667" s="3" t="str">
        <f t="shared" si="1"/>
        <v>Kirk Wilson</v>
      </c>
      <c r="H3667" s="3" t="str">
        <f t="shared" si="2"/>
        <v>KIRK WILSON</v>
      </c>
      <c r="J3667" s="1" t="s">
        <v>57</v>
      </c>
      <c r="K3667" s="1" t="s">
        <v>50</v>
      </c>
      <c r="L3667" s="1">
        <v>1000.0</v>
      </c>
      <c r="M3667" s="1" t="s">
        <v>58</v>
      </c>
      <c r="N3667" s="1" t="s">
        <v>10418</v>
      </c>
      <c r="O3667" s="4">
        <v>44352.0</v>
      </c>
      <c r="P3667" s="4">
        <v>44326.0</v>
      </c>
      <c r="Q3667" s="1" t="s">
        <v>11597</v>
      </c>
      <c r="R3667" s="1" t="s">
        <v>31</v>
      </c>
      <c r="S3667" s="1" t="s">
        <v>32</v>
      </c>
      <c r="T3667" s="1">
        <v>75229.0</v>
      </c>
      <c r="U3667" s="1" t="s">
        <v>11598</v>
      </c>
    </row>
    <row r="3668">
      <c r="A3668" s="1" t="s">
        <v>11713</v>
      </c>
      <c r="B3668" s="1">
        <v>76709.0</v>
      </c>
      <c r="C3668" s="1">
        <v>2284.0</v>
      </c>
      <c r="D3668" s="2" t="s">
        <v>10430</v>
      </c>
      <c r="E3668" s="1" t="s">
        <v>8394</v>
      </c>
      <c r="F3668" s="1" t="s">
        <v>11714</v>
      </c>
      <c r="G3668" s="3" t="str">
        <f t="shared" si="1"/>
        <v>Bob Farrow</v>
      </c>
      <c r="H3668" s="3" t="str">
        <f t="shared" si="2"/>
        <v>BOB FARROW</v>
      </c>
      <c r="J3668" s="1" t="s">
        <v>57</v>
      </c>
      <c r="K3668" s="1" t="s">
        <v>50</v>
      </c>
      <c r="L3668" s="1">
        <v>1000.0</v>
      </c>
      <c r="M3668" s="1" t="s">
        <v>58</v>
      </c>
      <c r="N3668" s="1" t="s">
        <v>10418</v>
      </c>
      <c r="O3668" s="4">
        <v>44352.0</v>
      </c>
      <c r="P3668" s="4">
        <v>44333.0</v>
      </c>
      <c r="Q3668" s="1" t="s">
        <v>11715</v>
      </c>
      <c r="R3668" s="1" t="s">
        <v>31</v>
      </c>
      <c r="S3668" s="1" t="s">
        <v>32</v>
      </c>
      <c r="T3668" s="1">
        <v>75205.0</v>
      </c>
      <c r="U3668" s="1" t="s">
        <v>11716</v>
      </c>
    </row>
    <row r="3669">
      <c r="A3669" s="1" t="s">
        <v>11717</v>
      </c>
      <c r="B3669" s="1">
        <v>76396.0</v>
      </c>
      <c r="C3669" s="1">
        <v>2284.0</v>
      </c>
      <c r="D3669" s="2" t="s">
        <v>10430</v>
      </c>
      <c r="E3669" s="1" t="s">
        <v>269</v>
      </c>
      <c r="F3669" s="1" t="s">
        <v>9910</v>
      </c>
      <c r="G3669" s="3" t="str">
        <f t="shared" si="1"/>
        <v>Kim Henley</v>
      </c>
      <c r="H3669" s="3" t="str">
        <f t="shared" si="2"/>
        <v>KIM HENLEY</v>
      </c>
      <c r="J3669" s="1" t="s">
        <v>57</v>
      </c>
      <c r="K3669" s="1" t="s">
        <v>50</v>
      </c>
      <c r="L3669" s="1">
        <v>1000.0</v>
      </c>
      <c r="M3669" s="1" t="s">
        <v>58</v>
      </c>
      <c r="N3669" s="1" t="s">
        <v>10418</v>
      </c>
      <c r="O3669" s="4">
        <v>44352.0</v>
      </c>
      <c r="P3669" s="4">
        <v>44313.0</v>
      </c>
      <c r="Q3669" s="1" t="s">
        <v>11632</v>
      </c>
      <c r="R3669" s="1" t="s">
        <v>31</v>
      </c>
      <c r="S3669" s="1" t="s">
        <v>32</v>
      </c>
      <c r="T3669" s="1">
        <v>75229.0</v>
      </c>
      <c r="U3669" s="1" t="s">
        <v>11633</v>
      </c>
    </row>
    <row r="3670">
      <c r="A3670" s="1" t="s">
        <v>11718</v>
      </c>
      <c r="B3670" s="1">
        <v>76384.0</v>
      </c>
      <c r="C3670" s="1">
        <v>2284.0</v>
      </c>
      <c r="D3670" s="2" t="s">
        <v>10430</v>
      </c>
      <c r="E3670" s="1" t="s">
        <v>11719</v>
      </c>
      <c r="F3670" s="1" t="s">
        <v>739</v>
      </c>
      <c r="G3670" s="3" t="str">
        <f t="shared" si="1"/>
        <v>Feargal McKinney</v>
      </c>
      <c r="H3670" s="3" t="str">
        <f t="shared" si="2"/>
        <v>FEARGAL MCKINNEY</v>
      </c>
      <c r="J3670" s="1" t="s">
        <v>57</v>
      </c>
      <c r="K3670" s="1" t="s">
        <v>50</v>
      </c>
      <c r="L3670" s="1">
        <v>1000.0</v>
      </c>
      <c r="M3670" s="1" t="s">
        <v>58</v>
      </c>
      <c r="N3670" s="1" t="s">
        <v>10418</v>
      </c>
      <c r="O3670" s="4">
        <v>44352.0</v>
      </c>
      <c r="P3670" s="4">
        <v>44311.0</v>
      </c>
      <c r="Q3670" s="1" t="s">
        <v>11720</v>
      </c>
      <c r="R3670" s="1" t="s">
        <v>31</v>
      </c>
      <c r="S3670" s="1" t="s">
        <v>32</v>
      </c>
      <c r="T3670" s="1">
        <v>75206.0</v>
      </c>
      <c r="U3670" s="1" t="s">
        <v>11721</v>
      </c>
    </row>
    <row r="3671">
      <c r="A3671" s="1" t="s">
        <v>11722</v>
      </c>
      <c r="B3671" s="1">
        <v>76551.0</v>
      </c>
      <c r="C3671" s="1">
        <v>2284.0</v>
      </c>
      <c r="D3671" s="2" t="s">
        <v>10430</v>
      </c>
      <c r="E3671" s="1" t="s">
        <v>2593</v>
      </c>
      <c r="F3671" s="1" t="s">
        <v>11723</v>
      </c>
      <c r="G3671" s="3" t="str">
        <f t="shared" si="1"/>
        <v>Terry Darden</v>
      </c>
      <c r="H3671" s="3" t="str">
        <f t="shared" si="2"/>
        <v>TERRY DARDEN</v>
      </c>
      <c r="J3671" s="1" t="s">
        <v>57</v>
      </c>
      <c r="K3671" s="1" t="s">
        <v>50</v>
      </c>
      <c r="L3671" s="1">
        <v>1000.0</v>
      </c>
      <c r="M3671" s="1" t="s">
        <v>58</v>
      </c>
      <c r="N3671" s="1" t="s">
        <v>10418</v>
      </c>
      <c r="O3671" s="4">
        <v>44352.0</v>
      </c>
      <c r="P3671" s="4">
        <v>44329.0</v>
      </c>
      <c r="Q3671" s="1" t="s">
        <v>11724</v>
      </c>
      <c r="R3671" s="1" t="s">
        <v>7023</v>
      </c>
      <c r="S3671" s="1" t="s">
        <v>32</v>
      </c>
      <c r="T3671" s="1">
        <v>76226.0</v>
      </c>
      <c r="U3671" s="1" t="s">
        <v>11725</v>
      </c>
    </row>
    <row r="3672">
      <c r="A3672" s="1" t="s">
        <v>11726</v>
      </c>
      <c r="B3672" s="1">
        <v>76502.0</v>
      </c>
      <c r="C3672" s="1">
        <v>2284.0</v>
      </c>
      <c r="D3672" s="2" t="s">
        <v>10430</v>
      </c>
      <c r="E3672" s="1" t="s">
        <v>11727</v>
      </c>
      <c r="F3672" s="1" t="s">
        <v>495</v>
      </c>
      <c r="G3672" s="3" t="str">
        <f t="shared" si="1"/>
        <v>Carlos Reyes</v>
      </c>
      <c r="H3672" s="3" t="str">
        <f t="shared" si="2"/>
        <v>CARLOS REYES</v>
      </c>
      <c r="J3672" s="1" t="s">
        <v>57</v>
      </c>
      <c r="K3672" s="1" t="s">
        <v>50</v>
      </c>
      <c r="L3672" s="1">
        <v>1000.0</v>
      </c>
      <c r="M3672" s="1" t="s">
        <v>58</v>
      </c>
      <c r="N3672" s="1" t="s">
        <v>10418</v>
      </c>
      <c r="O3672" s="4">
        <v>44352.0</v>
      </c>
      <c r="P3672" s="4">
        <v>44327.0</v>
      </c>
      <c r="Q3672" s="1" t="s">
        <v>11728</v>
      </c>
      <c r="R3672" s="1" t="s">
        <v>3746</v>
      </c>
      <c r="S3672" s="1" t="s">
        <v>32</v>
      </c>
      <c r="T3672" s="1">
        <v>76092.0</v>
      </c>
      <c r="U3672" s="1" t="s">
        <v>11729</v>
      </c>
    </row>
    <row r="3673">
      <c r="A3673" s="1" t="s">
        <v>11730</v>
      </c>
      <c r="B3673" s="1">
        <v>76530.0</v>
      </c>
      <c r="C3673" s="1">
        <v>2284.0</v>
      </c>
      <c r="D3673" s="2" t="s">
        <v>10430</v>
      </c>
      <c r="E3673" s="1" t="s">
        <v>11731</v>
      </c>
      <c r="F3673" s="1" t="s">
        <v>1531</v>
      </c>
      <c r="G3673" s="3" t="str">
        <f t="shared" si="1"/>
        <v>Zack Cherry</v>
      </c>
      <c r="H3673" s="3" t="str">
        <f t="shared" si="2"/>
        <v>ZACK CHERRY</v>
      </c>
      <c r="J3673" s="1" t="s">
        <v>57</v>
      </c>
      <c r="K3673" s="1" t="s">
        <v>50</v>
      </c>
      <c r="L3673" s="1">
        <v>1000.0</v>
      </c>
      <c r="M3673" s="1" t="s">
        <v>58</v>
      </c>
      <c r="N3673" s="1" t="s">
        <v>10418</v>
      </c>
      <c r="O3673" s="4">
        <v>44352.0</v>
      </c>
      <c r="P3673" s="4">
        <v>44328.0</v>
      </c>
      <c r="Q3673" s="1" t="s">
        <v>11732</v>
      </c>
      <c r="R3673" s="1" t="s">
        <v>31</v>
      </c>
      <c r="S3673" s="1" t="s">
        <v>32</v>
      </c>
      <c r="T3673" s="1">
        <v>75248.0</v>
      </c>
      <c r="U3673" s="1" t="s">
        <v>11733</v>
      </c>
    </row>
    <row r="3674">
      <c r="A3674" s="1" t="s">
        <v>11734</v>
      </c>
      <c r="B3674" s="1">
        <v>76519.0</v>
      </c>
      <c r="C3674" s="1">
        <v>2284.0</v>
      </c>
      <c r="D3674" s="2" t="s">
        <v>10430</v>
      </c>
      <c r="E3674" s="1" t="s">
        <v>8389</v>
      </c>
      <c r="F3674" s="1" t="s">
        <v>11735</v>
      </c>
      <c r="G3674" s="3" t="str">
        <f t="shared" si="1"/>
        <v>Harold Ginsburg</v>
      </c>
      <c r="H3674" s="3" t="str">
        <f t="shared" si="2"/>
        <v>HAROLD GINSBURG</v>
      </c>
      <c r="J3674" s="1" t="s">
        <v>57</v>
      </c>
      <c r="K3674" s="1" t="s">
        <v>50</v>
      </c>
      <c r="L3674" s="1">
        <v>1000.0</v>
      </c>
      <c r="M3674" s="1" t="s">
        <v>58</v>
      </c>
      <c r="N3674" s="1" t="s">
        <v>10418</v>
      </c>
      <c r="O3674" s="4">
        <v>44352.0</v>
      </c>
      <c r="P3674" s="4">
        <v>44328.0</v>
      </c>
      <c r="Q3674" s="1" t="s">
        <v>11736</v>
      </c>
      <c r="R3674" s="1" t="s">
        <v>31</v>
      </c>
      <c r="S3674" s="1" t="s">
        <v>32</v>
      </c>
      <c r="T3674" s="1">
        <v>75201.0</v>
      </c>
      <c r="U3674" s="1" t="s">
        <v>11737</v>
      </c>
    </row>
    <row r="3675">
      <c r="A3675" s="1" t="s">
        <v>11738</v>
      </c>
      <c r="B3675" s="1">
        <v>76699.0</v>
      </c>
      <c r="C3675" s="1">
        <v>2284.0</v>
      </c>
      <c r="D3675" s="2" t="s">
        <v>10430</v>
      </c>
      <c r="E3675" s="1" t="s">
        <v>2588</v>
      </c>
      <c r="F3675" s="1" t="s">
        <v>11044</v>
      </c>
      <c r="G3675" s="3" t="str">
        <f t="shared" si="1"/>
        <v>Brian Sthultz</v>
      </c>
      <c r="H3675" s="3" t="str">
        <f t="shared" si="2"/>
        <v>BRIAN STHULTZ</v>
      </c>
      <c r="J3675" s="1" t="s">
        <v>57</v>
      </c>
      <c r="K3675" s="1" t="s">
        <v>50</v>
      </c>
      <c r="L3675" s="1">
        <v>1000.0</v>
      </c>
      <c r="M3675" s="1" t="s">
        <v>58</v>
      </c>
      <c r="N3675" s="1" t="s">
        <v>10418</v>
      </c>
      <c r="O3675" s="4">
        <v>44352.0</v>
      </c>
      <c r="P3675" s="4">
        <v>44330.0</v>
      </c>
      <c r="Q3675" s="1" t="s">
        <v>11739</v>
      </c>
      <c r="R3675" s="1" t="s">
        <v>368</v>
      </c>
      <c r="S3675" s="1" t="s">
        <v>32</v>
      </c>
      <c r="T3675" s="1">
        <v>75062.0</v>
      </c>
      <c r="U3675" s="1" t="s">
        <v>11740</v>
      </c>
    </row>
    <row r="3676">
      <c r="A3676" s="1" t="s">
        <v>11741</v>
      </c>
      <c r="B3676" s="1">
        <v>76413.0</v>
      </c>
      <c r="C3676" s="1">
        <v>2284.0</v>
      </c>
      <c r="D3676" s="2" t="s">
        <v>10430</v>
      </c>
      <c r="E3676" s="1" t="s">
        <v>2112</v>
      </c>
      <c r="F3676" s="1" t="s">
        <v>11380</v>
      </c>
      <c r="G3676" s="3" t="str">
        <f t="shared" si="1"/>
        <v>Benjamin Ralston</v>
      </c>
      <c r="H3676" s="3" t="str">
        <f t="shared" si="2"/>
        <v>BENJAMIN RALSTON</v>
      </c>
      <c r="J3676" s="1" t="s">
        <v>57</v>
      </c>
      <c r="K3676" s="1" t="s">
        <v>50</v>
      </c>
      <c r="L3676" s="1">
        <v>1000.0</v>
      </c>
      <c r="M3676" s="1" t="s">
        <v>58</v>
      </c>
      <c r="N3676" s="1" t="s">
        <v>10418</v>
      </c>
      <c r="O3676" s="4">
        <v>44352.0</v>
      </c>
      <c r="P3676" s="4">
        <v>44319.0</v>
      </c>
      <c r="Q3676" s="1" t="s">
        <v>11381</v>
      </c>
      <c r="R3676" s="1" t="s">
        <v>31</v>
      </c>
      <c r="S3676" s="1" t="s">
        <v>32</v>
      </c>
      <c r="T3676" s="1">
        <v>75354.0</v>
      </c>
      <c r="U3676" s="1" t="s">
        <v>11382</v>
      </c>
    </row>
    <row r="3677">
      <c r="A3677" s="1" t="s">
        <v>11742</v>
      </c>
      <c r="B3677" s="1">
        <v>76470.0</v>
      </c>
      <c r="C3677" s="1">
        <v>2284.0</v>
      </c>
      <c r="D3677" s="2" t="s">
        <v>10430</v>
      </c>
      <c r="E3677" s="1" t="s">
        <v>7884</v>
      </c>
      <c r="F3677" s="1" t="s">
        <v>3678</v>
      </c>
      <c r="G3677" s="3" t="str">
        <f t="shared" si="1"/>
        <v>Dustin Marshall</v>
      </c>
      <c r="H3677" s="3" t="str">
        <f t="shared" si="2"/>
        <v>DUSTIN MARSHALL</v>
      </c>
      <c r="J3677" s="1" t="s">
        <v>57</v>
      </c>
      <c r="K3677" s="1" t="s">
        <v>50</v>
      </c>
      <c r="L3677" s="1">
        <v>1000.0</v>
      </c>
      <c r="M3677" s="1" t="s">
        <v>58</v>
      </c>
      <c r="N3677" s="1" t="s">
        <v>10418</v>
      </c>
      <c r="O3677" s="4">
        <v>44352.0</v>
      </c>
      <c r="P3677" s="4">
        <v>44326.0</v>
      </c>
      <c r="Q3677" s="1" t="s">
        <v>11743</v>
      </c>
      <c r="R3677" s="1" t="s">
        <v>31</v>
      </c>
      <c r="S3677" s="1" t="s">
        <v>32</v>
      </c>
      <c r="T3677" s="1">
        <v>75230.0</v>
      </c>
      <c r="U3677" s="1" t="s">
        <v>11744</v>
      </c>
    </row>
    <row r="3678">
      <c r="A3678" s="1" t="s">
        <v>11745</v>
      </c>
      <c r="B3678" s="1">
        <v>77053.0</v>
      </c>
      <c r="C3678" s="1">
        <v>2284.0</v>
      </c>
      <c r="D3678" s="2" t="s">
        <v>10430</v>
      </c>
      <c r="E3678" s="1" t="s">
        <v>11746</v>
      </c>
      <c r="F3678" s="1" t="s">
        <v>11747</v>
      </c>
      <c r="G3678" s="3" t="str">
        <f t="shared" si="1"/>
        <v>Esmerelda Riojas</v>
      </c>
      <c r="H3678" s="3" t="str">
        <f t="shared" si="2"/>
        <v>ESMERELDA RIOJAS</v>
      </c>
      <c r="J3678" s="1" t="s">
        <v>57</v>
      </c>
      <c r="K3678" s="1" t="s">
        <v>50</v>
      </c>
      <c r="L3678" s="1">
        <v>1000.0</v>
      </c>
      <c r="M3678" s="1" t="s">
        <v>58</v>
      </c>
      <c r="N3678" s="1" t="s">
        <v>10418</v>
      </c>
      <c r="O3678" s="4">
        <v>44352.0</v>
      </c>
      <c r="P3678" s="4">
        <v>44338.0</v>
      </c>
      <c r="Q3678" s="1" t="s">
        <v>11748</v>
      </c>
      <c r="R3678" s="1" t="s">
        <v>31</v>
      </c>
      <c r="S3678" s="1" t="s">
        <v>32</v>
      </c>
      <c r="T3678" s="1">
        <v>75208.0</v>
      </c>
      <c r="U3678" s="1" t="s">
        <v>11749</v>
      </c>
    </row>
    <row r="3679">
      <c r="A3679" s="1" t="s">
        <v>11750</v>
      </c>
      <c r="B3679" s="1">
        <v>76689.0</v>
      </c>
      <c r="C3679" s="1">
        <v>2284.0</v>
      </c>
      <c r="D3679" s="2" t="s">
        <v>10430</v>
      </c>
      <c r="E3679" s="1" t="s">
        <v>547</v>
      </c>
      <c r="F3679" s="1" t="s">
        <v>11751</v>
      </c>
      <c r="G3679" s="3" t="str">
        <f t="shared" si="1"/>
        <v>John Dowdall</v>
      </c>
      <c r="H3679" s="3" t="str">
        <f t="shared" si="2"/>
        <v>JOHN DOWDALL</v>
      </c>
      <c r="J3679" s="1" t="s">
        <v>57</v>
      </c>
      <c r="K3679" s="1" t="s">
        <v>50</v>
      </c>
      <c r="L3679" s="1">
        <v>1000.0</v>
      </c>
      <c r="M3679" s="1" t="s">
        <v>58</v>
      </c>
      <c r="N3679" s="1" t="s">
        <v>10418</v>
      </c>
      <c r="O3679" s="4">
        <v>44352.0</v>
      </c>
      <c r="P3679" s="4">
        <v>44330.0</v>
      </c>
      <c r="Q3679" s="1" t="s">
        <v>11752</v>
      </c>
      <c r="R3679" s="1" t="s">
        <v>31</v>
      </c>
      <c r="S3679" s="1" t="s">
        <v>32</v>
      </c>
      <c r="T3679" s="1">
        <v>75225.0</v>
      </c>
      <c r="U3679" s="1" t="s">
        <v>11753</v>
      </c>
    </row>
    <row r="3680">
      <c r="A3680" s="1" t="s">
        <v>11754</v>
      </c>
      <c r="B3680" s="1">
        <v>76721.0</v>
      </c>
      <c r="C3680" s="1">
        <v>2284.0</v>
      </c>
      <c r="D3680" s="2" t="s">
        <v>10430</v>
      </c>
      <c r="E3680" s="1" t="s">
        <v>1675</v>
      </c>
      <c r="F3680" s="1" t="s">
        <v>1670</v>
      </c>
      <c r="G3680" s="3" t="str">
        <f t="shared" si="1"/>
        <v>SHIRLEY CROW</v>
      </c>
      <c r="H3680" s="3" t="str">
        <f t="shared" si="2"/>
        <v>SHIRLEY CROW</v>
      </c>
      <c r="J3680" s="1" t="s">
        <v>57</v>
      </c>
      <c r="K3680" s="1" t="s">
        <v>50</v>
      </c>
      <c r="L3680" s="1">
        <v>1000.0</v>
      </c>
      <c r="M3680" s="1" t="s">
        <v>58</v>
      </c>
      <c r="N3680" s="1" t="s">
        <v>10418</v>
      </c>
      <c r="O3680" s="4">
        <v>44352.0</v>
      </c>
      <c r="P3680" s="4">
        <v>44333.0</v>
      </c>
      <c r="Q3680" s="1" t="s">
        <v>1671</v>
      </c>
      <c r="R3680" s="1" t="s">
        <v>31</v>
      </c>
      <c r="S3680" s="1" t="s">
        <v>32</v>
      </c>
      <c r="T3680" s="1">
        <v>75214.0</v>
      </c>
      <c r="U3680" s="1" t="s">
        <v>1672</v>
      </c>
    </row>
    <row r="3681">
      <c r="A3681" s="1" t="s">
        <v>11755</v>
      </c>
      <c r="B3681" s="1">
        <v>76762.0</v>
      </c>
      <c r="C3681" s="1">
        <v>2284.0</v>
      </c>
      <c r="D3681" s="2" t="s">
        <v>10430</v>
      </c>
      <c r="E3681" s="1" t="s">
        <v>9760</v>
      </c>
      <c r="F3681" s="1" t="s">
        <v>6582</v>
      </c>
      <c r="G3681" s="3" t="str">
        <f t="shared" si="1"/>
        <v>Buddy Kramer</v>
      </c>
      <c r="H3681" s="3" t="str">
        <f t="shared" si="2"/>
        <v>BUDDY KRAMER</v>
      </c>
      <c r="J3681" s="1" t="s">
        <v>57</v>
      </c>
      <c r="K3681" s="1" t="s">
        <v>50</v>
      </c>
      <c r="L3681" s="1">
        <v>1000.0</v>
      </c>
      <c r="M3681" s="1" t="s">
        <v>58</v>
      </c>
      <c r="N3681" s="1" t="s">
        <v>10418</v>
      </c>
      <c r="O3681" s="4">
        <v>44352.0</v>
      </c>
      <c r="P3681" s="4">
        <v>44333.0</v>
      </c>
      <c r="Q3681" s="1" t="s">
        <v>11756</v>
      </c>
      <c r="R3681" s="1" t="s">
        <v>31</v>
      </c>
      <c r="S3681" s="1" t="s">
        <v>32</v>
      </c>
      <c r="T3681" s="1">
        <v>75204.0</v>
      </c>
      <c r="U3681" s="1" t="s">
        <v>11757</v>
      </c>
    </row>
    <row r="3682">
      <c r="A3682" s="1" t="s">
        <v>11758</v>
      </c>
      <c r="B3682" s="1">
        <v>76409.0</v>
      </c>
      <c r="C3682" s="1">
        <v>2284.0</v>
      </c>
      <c r="D3682" s="2" t="s">
        <v>10430</v>
      </c>
      <c r="E3682" s="1" t="s">
        <v>9901</v>
      </c>
      <c r="F3682" s="1" t="s">
        <v>11759</v>
      </c>
      <c r="G3682" s="3" t="str">
        <f t="shared" si="1"/>
        <v>Travis Eickenhorst</v>
      </c>
      <c r="H3682" s="3" t="str">
        <f t="shared" si="2"/>
        <v>TRAVIS EICKENHORST</v>
      </c>
      <c r="J3682" s="1" t="s">
        <v>57</v>
      </c>
      <c r="K3682" s="1" t="s">
        <v>50</v>
      </c>
      <c r="L3682" s="1">
        <v>1000.0</v>
      </c>
      <c r="M3682" s="1" t="s">
        <v>58</v>
      </c>
      <c r="N3682" s="1" t="s">
        <v>10418</v>
      </c>
      <c r="O3682" s="4">
        <v>44352.0</v>
      </c>
      <c r="P3682" s="4">
        <v>44319.0</v>
      </c>
      <c r="Q3682" s="1" t="s">
        <v>11760</v>
      </c>
      <c r="R3682" s="1" t="s">
        <v>122</v>
      </c>
      <c r="S3682" s="1" t="s">
        <v>32</v>
      </c>
      <c r="T3682" s="1">
        <v>78746.0</v>
      </c>
      <c r="U3682" s="1" t="s">
        <v>11761</v>
      </c>
    </row>
    <row r="3683">
      <c r="A3683" s="1" t="s">
        <v>11762</v>
      </c>
      <c r="B3683" s="1">
        <v>76459.0</v>
      </c>
      <c r="C3683" s="1">
        <v>2284.0</v>
      </c>
      <c r="D3683" s="2" t="s">
        <v>10430</v>
      </c>
      <c r="E3683" s="1" t="s">
        <v>1021</v>
      </c>
      <c r="F3683" s="1" t="s">
        <v>9937</v>
      </c>
      <c r="G3683" s="3" t="str">
        <f t="shared" si="1"/>
        <v>James Hancock</v>
      </c>
      <c r="H3683" s="3" t="str">
        <f t="shared" si="2"/>
        <v>JAMES HANCOCK</v>
      </c>
      <c r="J3683" s="1" t="s">
        <v>57</v>
      </c>
      <c r="K3683" s="1" t="s">
        <v>50</v>
      </c>
      <c r="L3683" s="1">
        <v>1000.0</v>
      </c>
      <c r="M3683" s="1" t="s">
        <v>58</v>
      </c>
      <c r="N3683" s="1" t="s">
        <v>10418</v>
      </c>
      <c r="O3683" s="4">
        <v>44352.0</v>
      </c>
      <c r="P3683" s="4">
        <v>44323.0</v>
      </c>
      <c r="Q3683" s="1" t="s">
        <v>11763</v>
      </c>
      <c r="R3683" s="1" t="s">
        <v>31</v>
      </c>
      <c r="S3683" s="1" t="s">
        <v>32</v>
      </c>
      <c r="T3683" s="1">
        <v>75205.0</v>
      </c>
      <c r="U3683" s="1" t="s">
        <v>11764</v>
      </c>
    </row>
    <row r="3684">
      <c r="A3684" s="1" t="s">
        <v>11765</v>
      </c>
      <c r="B3684" s="1">
        <v>76773.0</v>
      </c>
      <c r="C3684" s="1">
        <v>2284.0</v>
      </c>
      <c r="D3684" s="2" t="s">
        <v>10430</v>
      </c>
      <c r="E3684" s="1" t="s">
        <v>1295</v>
      </c>
      <c r="F3684" s="1" t="s">
        <v>1296</v>
      </c>
      <c r="G3684" s="3" t="str">
        <f t="shared" si="1"/>
        <v>Lynn McBee</v>
      </c>
      <c r="H3684" s="3" t="str">
        <f t="shared" si="2"/>
        <v>LYNN MCBEE</v>
      </c>
      <c r="J3684" s="1" t="s">
        <v>57</v>
      </c>
      <c r="K3684" s="1" t="s">
        <v>50</v>
      </c>
      <c r="L3684" s="1">
        <v>1000.0</v>
      </c>
      <c r="M3684" s="1" t="s">
        <v>58</v>
      </c>
      <c r="N3684" s="1" t="s">
        <v>10418</v>
      </c>
      <c r="O3684" s="4">
        <v>44352.0</v>
      </c>
      <c r="P3684" s="4">
        <v>44335.0</v>
      </c>
      <c r="Q3684" s="1" t="s">
        <v>1297</v>
      </c>
      <c r="R3684" s="1" t="s">
        <v>31</v>
      </c>
      <c r="S3684" s="1" t="s">
        <v>32</v>
      </c>
      <c r="T3684" s="1">
        <v>75204.0</v>
      </c>
      <c r="U3684" s="1" t="s">
        <v>1298</v>
      </c>
    </row>
    <row r="3685">
      <c r="A3685" s="1" t="s">
        <v>11766</v>
      </c>
      <c r="B3685" s="1">
        <v>76474.0</v>
      </c>
      <c r="C3685" s="1">
        <v>2284.0</v>
      </c>
      <c r="D3685" s="2" t="s">
        <v>10430</v>
      </c>
      <c r="E3685" s="1" t="s">
        <v>11767</v>
      </c>
      <c r="F3685" s="1" t="s">
        <v>11768</v>
      </c>
      <c r="G3685" s="3" t="str">
        <f t="shared" si="1"/>
        <v>Mackinzie Carpenter</v>
      </c>
      <c r="H3685" s="3" t="str">
        <f t="shared" si="2"/>
        <v>MACKINZIE CARPENTER</v>
      </c>
      <c r="J3685" s="1" t="s">
        <v>57</v>
      </c>
      <c r="K3685" s="1" t="s">
        <v>50</v>
      </c>
      <c r="L3685" s="1">
        <v>1000.0</v>
      </c>
      <c r="M3685" s="1" t="s">
        <v>58</v>
      </c>
      <c r="N3685" s="1" t="s">
        <v>10418</v>
      </c>
      <c r="O3685" s="4">
        <v>44352.0</v>
      </c>
      <c r="P3685" s="4">
        <v>44326.0</v>
      </c>
      <c r="Q3685" s="1" t="s">
        <v>11769</v>
      </c>
      <c r="R3685" s="1" t="s">
        <v>31</v>
      </c>
      <c r="S3685" s="1" t="s">
        <v>32</v>
      </c>
      <c r="T3685" s="1">
        <v>75205.0</v>
      </c>
      <c r="U3685" s="1" t="s">
        <v>11770</v>
      </c>
    </row>
    <row r="3686">
      <c r="A3686" s="1" t="s">
        <v>11771</v>
      </c>
      <c r="B3686" s="1">
        <v>77257.0</v>
      </c>
      <c r="C3686" s="1">
        <v>2284.0</v>
      </c>
      <c r="D3686" s="2" t="s">
        <v>10430</v>
      </c>
      <c r="E3686" s="1" t="s">
        <v>1475</v>
      </c>
      <c r="F3686" s="1" t="s">
        <v>11772</v>
      </c>
      <c r="G3686" s="3" t="str">
        <f t="shared" si="1"/>
        <v>Jeff Benton</v>
      </c>
      <c r="H3686" s="3" t="str">
        <f t="shared" si="2"/>
        <v>JEFF BENTON</v>
      </c>
      <c r="J3686" s="1" t="s">
        <v>57</v>
      </c>
      <c r="K3686" s="1" t="s">
        <v>50</v>
      </c>
      <c r="L3686" s="1">
        <v>1000.0</v>
      </c>
      <c r="M3686" s="1" t="s">
        <v>58</v>
      </c>
      <c r="N3686" s="1" t="s">
        <v>10418</v>
      </c>
      <c r="O3686" s="4">
        <v>44352.0</v>
      </c>
      <c r="P3686" s="4">
        <v>44342.0</v>
      </c>
      <c r="Q3686" s="1" t="s">
        <v>11773</v>
      </c>
      <c r="R3686" s="1" t="s">
        <v>31</v>
      </c>
      <c r="S3686" s="1" t="s">
        <v>32</v>
      </c>
      <c r="T3686" s="1">
        <v>75219.0</v>
      </c>
      <c r="U3686" s="1" t="s">
        <v>11774</v>
      </c>
    </row>
    <row r="3687">
      <c r="A3687" s="1" t="s">
        <v>11775</v>
      </c>
      <c r="B3687" s="1">
        <v>76541.0</v>
      </c>
      <c r="C3687" s="1">
        <v>2284.0</v>
      </c>
      <c r="D3687" s="2" t="s">
        <v>10430</v>
      </c>
      <c r="E3687" s="1" t="s">
        <v>11776</v>
      </c>
      <c r="F3687" s="1" t="s">
        <v>11777</v>
      </c>
      <c r="G3687" s="3" t="str">
        <f t="shared" si="1"/>
        <v>Bennet Crumo</v>
      </c>
      <c r="H3687" s="3" t="str">
        <f t="shared" si="2"/>
        <v>BENNET CRUMO</v>
      </c>
      <c r="J3687" s="1" t="s">
        <v>57</v>
      </c>
      <c r="K3687" s="1" t="s">
        <v>50</v>
      </c>
      <c r="L3687" s="1">
        <v>1000.0</v>
      </c>
      <c r="M3687" s="1" t="s">
        <v>58</v>
      </c>
      <c r="N3687" s="1" t="s">
        <v>10418</v>
      </c>
      <c r="O3687" s="4">
        <v>44352.0</v>
      </c>
      <c r="P3687" s="4">
        <v>44328.0</v>
      </c>
      <c r="Q3687" s="1" t="s">
        <v>11778</v>
      </c>
      <c r="R3687" s="1" t="s">
        <v>11779</v>
      </c>
      <c r="S3687" s="1" t="s">
        <v>2253</v>
      </c>
      <c r="T3687" s="1">
        <v>33716.0</v>
      </c>
      <c r="U3687" s="1" t="s">
        <v>11780</v>
      </c>
    </row>
    <row r="3688">
      <c r="A3688" s="1" t="s">
        <v>11781</v>
      </c>
      <c r="B3688" s="1">
        <v>77231.0</v>
      </c>
      <c r="C3688" s="1">
        <v>2284.0</v>
      </c>
      <c r="D3688" s="2" t="s">
        <v>10430</v>
      </c>
      <c r="E3688" s="1" t="s">
        <v>11103</v>
      </c>
      <c r="F3688" s="1" t="s">
        <v>11782</v>
      </c>
      <c r="G3688" s="3" t="str">
        <f t="shared" si="1"/>
        <v>Greg Potter</v>
      </c>
      <c r="H3688" s="3" t="str">
        <f t="shared" si="2"/>
        <v>GREG POTTER</v>
      </c>
      <c r="J3688" s="1" t="s">
        <v>57</v>
      </c>
      <c r="K3688" s="1" t="s">
        <v>50</v>
      </c>
      <c r="L3688" s="1">
        <v>1000.0</v>
      </c>
      <c r="M3688" s="1" t="s">
        <v>58</v>
      </c>
      <c r="N3688" s="1" t="s">
        <v>10418</v>
      </c>
      <c r="O3688" s="4">
        <v>44352.0</v>
      </c>
      <c r="P3688" s="4">
        <v>44340.0</v>
      </c>
      <c r="Q3688" s="1" t="s">
        <v>11783</v>
      </c>
      <c r="R3688" s="1" t="s">
        <v>31</v>
      </c>
      <c r="S3688" s="1" t="s">
        <v>32</v>
      </c>
      <c r="T3688" s="1">
        <v>75225.0</v>
      </c>
      <c r="U3688" s="1" t="s">
        <v>11784</v>
      </c>
    </row>
    <row r="3689">
      <c r="A3689" s="1" t="s">
        <v>11785</v>
      </c>
      <c r="B3689" s="1">
        <v>76494.0</v>
      </c>
      <c r="C3689" s="1">
        <v>2284.0</v>
      </c>
      <c r="D3689" s="2" t="s">
        <v>10430</v>
      </c>
      <c r="E3689" s="1" t="s">
        <v>824</v>
      </c>
      <c r="F3689" s="1" t="s">
        <v>9761</v>
      </c>
      <c r="G3689" s="3" t="str">
        <f t="shared" si="1"/>
        <v>Scott Cramer</v>
      </c>
      <c r="H3689" s="3" t="str">
        <f t="shared" si="2"/>
        <v>SCOTT CRAMER</v>
      </c>
      <c r="J3689" s="1" t="s">
        <v>57</v>
      </c>
      <c r="K3689" s="1" t="s">
        <v>50</v>
      </c>
      <c r="L3689" s="1">
        <v>1000.0</v>
      </c>
      <c r="M3689" s="1" t="s">
        <v>58</v>
      </c>
      <c r="N3689" s="1" t="s">
        <v>10418</v>
      </c>
      <c r="O3689" s="4">
        <v>44352.0</v>
      </c>
      <c r="P3689" s="4">
        <v>44327.0</v>
      </c>
      <c r="Q3689" s="1" t="s">
        <v>11786</v>
      </c>
      <c r="R3689" s="1" t="s">
        <v>31</v>
      </c>
      <c r="S3689" s="1" t="s">
        <v>32</v>
      </c>
      <c r="T3689" s="1">
        <v>75205.0</v>
      </c>
      <c r="U3689" s="1" t="s">
        <v>11787</v>
      </c>
    </row>
    <row r="3690">
      <c r="A3690" s="1" t="s">
        <v>11788</v>
      </c>
      <c r="B3690" s="1">
        <v>76757.0</v>
      </c>
      <c r="C3690" s="1">
        <v>2284.0</v>
      </c>
      <c r="D3690" s="2" t="s">
        <v>10430</v>
      </c>
      <c r="E3690" s="1" t="s">
        <v>2588</v>
      </c>
      <c r="F3690" s="1" t="s">
        <v>11789</v>
      </c>
      <c r="G3690" s="3" t="str">
        <f t="shared" si="1"/>
        <v>Brian O Boyle</v>
      </c>
      <c r="H3690" s="3" t="str">
        <f t="shared" si="2"/>
        <v>BRIAN O BOYLE</v>
      </c>
      <c r="J3690" s="1" t="s">
        <v>57</v>
      </c>
      <c r="K3690" s="1" t="s">
        <v>50</v>
      </c>
      <c r="L3690" s="1">
        <v>1000.0</v>
      </c>
      <c r="M3690" s="1" t="s">
        <v>58</v>
      </c>
      <c r="N3690" s="1" t="s">
        <v>10418</v>
      </c>
      <c r="O3690" s="4">
        <v>44352.0</v>
      </c>
      <c r="P3690" s="4">
        <v>44333.0</v>
      </c>
      <c r="Q3690" s="1" t="s">
        <v>11790</v>
      </c>
      <c r="R3690" s="1" t="s">
        <v>31</v>
      </c>
      <c r="S3690" s="1" t="s">
        <v>32</v>
      </c>
      <c r="T3690" s="1">
        <v>75225.0</v>
      </c>
      <c r="U3690" s="1" t="s">
        <v>11791</v>
      </c>
    </row>
    <row r="3691">
      <c r="A3691" s="1" t="s">
        <v>11792</v>
      </c>
      <c r="B3691" s="1">
        <v>76681.0</v>
      </c>
      <c r="C3691" s="1">
        <v>2284.0</v>
      </c>
      <c r="D3691" s="2" t="s">
        <v>10430</v>
      </c>
      <c r="E3691" s="1" t="s">
        <v>921</v>
      </c>
      <c r="F3691" s="1" t="s">
        <v>4217</v>
      </c>
      <c r="G3691" s="3" t="str">
        <f t="shared" si="1"/>
        <v>David Dean</v>
      </c>
      <c r="H3691" s="3" t="str">
        <f t="shared" si="2"/>
        <v>DAVID DEAN</v>
      </c>
      <c r="J3691" s="1" t="s">
        <v>57</v>
      </c>
      <c r="K3691" s="1" t="s">
        <v>50</v>
      </c>
      <c r="L3691" s="1">
        <v>1000.0</v>
      </c>
      <c r="M3691" s="1" t="s">
        <v>58</v>
      </c>
      <c r="N3691" s="1" t="s">
        <v>10418</v>
      </c>
      <c r="O3691" s="4">
        <v>44352.0</v>
      </c>
      <c r="P3691" s="4">
        <v>44329.0</v>
      </c>
      <c r="Q3691" s="1" t="s">
        <v>11793</v>
      </c>
      <c r="R3691" s="1" t="s">
        <v>31</v>
      </c>
      <c r="S3691" s="1" t="s">
        <v>32</v>
      </c>
      <c r="T3691" s="1">
        <v>75214.0</v>
      </c>
      <c r="U3691" s="1" t="s">
        <v>11794</v>
      </c>
    </row>
    <row r="3692">
      <c r="A3692" s="1" t="s">
        <v>11795</v>
      </c>
      <c r="B3692" s="1">
        <v>76756.0</v>
      </c>
      <c r="C3692" s="1">
        <v>2284.0</v>
      </c>
      <c r="D3692" s="2" t="s">
        <v>10430</v>
      </c>
      <c r="E3692" s="1" t="s">
        <v>4386</v>
      </c>
      <c r="F3692" s="1" t="s">
        <v>11789</v>
      </c>
      <c r="G3692" s="3" t="str">
        <f t="shared" si="1"/>
        <v>Peggy O Boyle</v>
      </c>
      <c r="H3692" s="3" t="str">
        <f t="shared" si="2"/>
        <v>PEGGY O BOYLE</v>
      </c>
      <c r="J3692" s="1" t="s">
        <v>57</v>
      </c>
      <c r="K3692" s="1" t="s">
        <v>50</v>
      </c>
      <c r="L3692" s="1">
        <v>1000.0</v>
      </c>
      <c r="M3692" s="1" t="s">
        <v>58</v>
      </c>
      <c r="N3692" s="1" t="s">
        <v>10418</v>
      </c>
      <c r="O3692" s="4">
        <v>44352.0</v>
      </c>
      <c r="P3692" s="4">
        <v>44333.0</v>
      </c>
      <c r="Q3692" s="1" t="s">
        <v>11279</v>
      </c>
      <c r="R3692" s="1" t="s">
        <v>31</v>
      </c>
      <c r="S3692" s="1" t="s">
        <v>32</v>
      </c>
      <c r="T3692" s="1">
        <v>75225.0</v>
      </c>
      <c r="U3692" s="1" t="s">
        <v>11280</v>
      </c>
    </row>
    <row r="3693">
      <c r="A3693" s="1" t="s">
        <v>11796</v>
      </c>
      <c r="B3693" s="1">
        <v>76490.0</v>
      </c>
      <c r="C3693" s="1">
        <v>2284.0</v>
      </c>
      <c r="D3693" s="2" t="s">
        <v>10430</v>
      </c>
      <c r="E3693" s="1" t="s">
        <v>1475</v>
      </c>
      <c r="F3693" s="1" t="s">
        <v>11797</v>
      </c>
      <c r="G3693" s="3" t="str">
        <f t="shared" si="1"/>
        <v>Jeff Wylie</v>
      </c>
      <c r="H3693" s="3" t="str">
        <f t="shared" si="2"/>
        <v>JEFF WYLIE</v>
      </c>
      <c r="J3693" s="1" t="s">
        <v>57</v>
      </c>
      <c r="K3693" s="1" t="s">
        <v>50</v>
      </c>
      <c r="L3693" s="1">
        <v>1000.0</v>
      </c>
      <c r="M3693" s="1" t="s">
        <v>58</v>
      </c>
      <c r="N3693" s="1" t="s">
        <v>10418</v>
      </c>
      <c r="O3693" s="4">
        <v>44352.0</v>
      </c>
      <c r="P3693" s="4">
        <v>44327.0</v>
      </c>
      <c r="Q3693" s="1" t="s">
        <v>11798</v>
      </c>
      <c r="R3693" s="1" t="s">
        <v>122</v>
      </c>
      <c r="S3693" s="1" t="s">
        <v>32</v>
      </c>
      <c r="T3693" s="1">
        <v>78703.0</v>
      </c>
      <c r="U3693" s="1" t="s">
        <v>11799</v>
      </c>
    </row>
    <row r="3694">
      <c r="A3694" s="1" t="s">
        <v>11800</v>
      </c>
      <c r="B3694" s="1">
        <v>76695.0</v>
      </c>
      <c r="C3694" s="1">
        <v>2284.0</v>
      </c>
      <c r="D3694" s="2" t="s">
        <v>10430</v>
      </c>
      <c r="E3694" s="1" t="s">
        <v>228</v>
      </c>
      <c r="F3694" s="1" t="s">
        <v>3508</v>
      </c>
      <c r="G3694" s="3" t="str">
        <f t="shared" si="1"/>
        <v>Leon Backes</v>
      </c>
      <c r="H3694" s="3" t="str">
        <f t="shared" si="2"/>
        <v>LEON BACKES</v>
      </c>
      <c r="J3694" s="1" t="s">
        <v>57</v>
      </c>
      <c r="K3694" s="1" t="s">
        <v>50</v>
      </c>
      <c r="L3694" s="1">
        <v>1000.0</v>
      </c>
      <c r="M3694" s="1" t="s">
        <v>58</v>
      </c>
      <c r="N3694" s="1" t="s">
        <v>10418</v>
      </c>
      <c r="O3694" s="4">
        <v>44352.0</v>
      </c>
      <c r="P3694" s="4">
        <v>44330.0</v>
      </c>
      <c r="Q3694" s="1" t="s">
        <v>11801</v>
      </c>
      <c r="R3694" s="1" t="s">
        <v>31</v>
      </c>
      <c r="S3694" s="1" t="s">
        <v>32</v>
      </c>
      <c r="T3694" s="1">
        <v>75231.0</v>
      </c>
      <c r="U3694" s="1" t="s">
        <v>11802</v>
      </c>
    </row>
    <row r="3695">
      <c r="A3695" s="1" t="s">
        <v>11803</v>
      </c>
      <c r="B3695" s="1">
        <v>76533.0</v>
      </c>
      <c r="C3695" s="1">
        <v>2284.0</v>
      </c>
      <c r="D3695" s="2" t="s">
        <v>10430</v>
      </c>
      <c r="E3695" s="1" t="s">
        <v>5266</v>
      </c>
      <c r="F3695" s="1" t="s">
        <v>8920</v>
      </c>
      <c r="G3695" s="3" t="str">
        <f t="shared" si="1"/>
        <v>Barrett Koch</v>
      </c>
      <c r="H3695" s="3" t="str">
        <f t="shared" si="2"/>
        <v>BARRETT KOCH</v>
      </c>
      <c r="J3695" s="1" t="s">
        <v>57</v>
      </c>
      <c r="K3695" s="1" t="s">
        <v>50</v>
      </c>
      <c r="L3695" s="1">
        <v>1000.0</v>
      </c>
      <c r="M3695" s="1" t="s">
        <v>58</v>
      </c>
      <c r="N3695" s="1" t="s">
        <v>10418</v>
      </c>
      <c r="O3695" s="4">
        <v>44352.0</v>
      </c>
      <c r="P3695" s="4">
        <v>44328.0</v>
      </c>
      <c r="Q3695" s="1" t="s">
        <v>11804</v>
      </c>
      <c r="R3695" s="1" t="s">
        <v>7272</v>
      </c>
      <c r="S3695" s="1" t="s">
        <v>32</v>
      </c>
      <c r="T3695" s="1">
        <v>75050.0</v>
      </c>
      <c r="U3695" s="1" t="s">
        <v>11805</v>
      </c>
    </row>
    <row r="3696">
      <c r="A3696" s="1" t="s">
        <v>11806</v>
      </c>
      <c r="B3696" s="1">
        <v>76486.0</v>
      </c>
      <c r="C3696" s="1">
        <v>2284.0</v>
      </c>
      <c r="D3696" s="2" t="s">
        <v>10430</v>
      </c>
      <c r="E3696" s="1" t="s">
        <v>11421</v>
      </c>
      <c r="F3696" s="1" t="s">
        <v>11422</v>
      </c>
      <c r="G3696" s="3" t="str">
        <f t="shared" si="1"/>
        <v>Cyrus Akhavizadeh</v>
      </c>
      <c r="H3696" s="3" t="str">
        <f t="shared" si="2"/>
        <v>CYRUS AKHAVIZADEH</v>
      </c>
      <c r="J3696" s="1" t="s">
        <v>57</v>
      </c>
      <c r="K3696" s="1" t="s">
        <v>50</v>
      </c>
      <c r="L3696" s="1">
        <v>1000.0</v>
      </c>
      <c r="M3696" s="1" t="s">
        <v>58</v>
      </c>
      <c r="N3696" s="1" t="s">
        <v>10418</v>
      </c>
      <c r="O3696" s="4">
        <v>44352.0</v>
      </c>
      <c r="P3696" s="4">
        <v>44327.0</v>
      </c>
      <c r="Q3696" s="1" t="s">
        <v>11807</v>
      </c>
      <c r="R3696" s="1" t="s">
        <v>31</v>
      </c>
      <c r="S3696" s="1" t="s">
        <v>32</v>
      </c>
      <c r="T3696" s="1">
        <v>75243.0</v>
      </c>
      <c r="U3696" s="1" t="s">
        <v>11808</v>
      </c>
    </row>
    <row r="3697">
      <c r="A3697" s="1" t="s">
        <v>11809</v>
      </c>
      <c r="B3697" s="1">
        <v>76418.0</v>
      </c>
      <c r="C3697" s="1">
        <v>2284.0</v>
      </c>
      <c r="D3697" s="2" t="s">
        <v>10430</v>
      </c>
      <c r="E3697" s="1" t="s">
        <v>962</v>
      </c>
      <c r="F3697" s="1" t="s">
        <v>11326</v>
      </c>
      <c r="G3697" s="3" t="str">
        <f t="shared" si="1"/>
        <v>William Prewitt</v>
      </c>
      <c r="H3697" s="3" t="str">
        <f t="shared" si="2"/>
        <v>WILLIAM PREWITT</v>
      </c>
      <c r="J3697" s="1" t="s">
        <v>57</v>
      </c>
      <c r="K3697" s="1" t="s">
        <v>50</v>
      </c>
      <c r="L3697" s="1">
        <v>1000.0</v>
      </c>
      <c r="M3697" s="1" t="s">
        <v>58</v>
      </c>
      <c r="N3697" s="1" t="s">
        <v>10418</v>
      </c>
      <c r="O3697" s="4">
        <v>44352.0</v>
      </c>
      <c r="P3697" s="4">
        <v>44319.0</v>
      </c>
      <c r="Q3697" s="1" t="s">
        <v>11810</v>
      </c>
      <c r="R3697" s="1" t="s">
        <v>31</v>
      </c>
      <c r="S3697" s="1" t="s">
        <v>32</v>
      </c>
      <c r="T3697" s="1">
        <v>75219.0</v>
      </c>
      <c r="U3697" s="1" t="s">
        <v>11811</v>
      </c>
    </row>
    <row r="3698">
      <c r="A3698" s="1" t="s">
        <v>11812</v>
      </c>
      <c r="B3698" s="1">
        <v>77060.0</v>
      </c>
      <c r="C3698" s="1">
        <v>2284.0</v>
      </c>
      <c r="D3698" s="2" t="s">
        <v>10430</v>
      </c>
      <c r="E3698" s="1" t="s">
        <v>167</v>
      </c>
      <c r="F3698" s="1" t="s">
        <v>1520</v>
      </c>
      <c r="G3698" s="3" t="str">
        <f t="shared" si="1"/>
        <v>Chris Aslam</v>
      </c>
      <c r="H3698" s="3" t="str">
        <f t="shared" si="2"/>
        <v>CHRIS ASLAM</v>
      </c>
      <c r="J3698" s="1" t="s">
        <v>57</v>
      </c>
      <c r="K3698" s="1" t="s">
        <v>50</v>
      </c>
      <c r="L3698" s="1">
        <v>1000.0</v>
      </c>
      <c r="M3698" s="1" t="s">
        <v>58</v>
      </c>
      <c r="N3698" s="1" t="s">
        <v>10418</v>
      </c>
      <c r="O3698" s="4">
        <v>44352.0</v>
      </c>
      <c r="P3698" s="4">
        <v>44339.0</v>
      </c>
      <c r="Q3698" s="1" t="s">
        <v>1375</v>
      </c>
      <c r="R3698" s="1" t="s">
        <v>346</v>
      </c>
      <c r="S3698" s="1" t="s">
        <v>32</v>
      </c>
      <c r="T3698" s="1">
        <v>75049.0</v>
      </c>
      <c r="U3698" s="1" t="s">
        <v>1376</v>
      </c>
    </row>
    <row r="3699">
      <c r="A3699" s="1" t="s">
        <v>11813</v>
      </c>
      <c r="B3699" s="1">
        <v>77230.0</v>
      </c>
      <c r="C3699" s="1">
        <v>2284.0</v>
      </c>
      <c r="D3699" s="2" t="s">
        <v>10430</v>
      </c>
      <c r="E3699" s="1" t="s">
        <v>567</v>
      </c>
      <c r="F3699" s="1" t="s">
        <v>2191</v>
      </c>
      <c r="G3699" s="3" t="str">
        <f t="shared" si="1"/>
        <v>Daniel Cain</v>
      </c>
      <c r="H3699" s="3" t="str">
        <f t="shared" si="2"/>
        <v>DANIEL CAIN</v>
      </c>
      <c r="J3699" s="1" t="s">
        <v>57</v>
      </c>
      <c r="K3699" s="1" t="s">
        <v>50</v>
      </c>
      <c r="L3699" s="1">
        <v>1000.0</v>
      </c>
      <c r="M3699" s="1" t="s">
        <v>58</v>
      </c>
      <c r="N3699" s="1" t="s">
        <v>10418</v>
      </c>
      <c r="O3699" s="4">
        <v>44352.0</v>
      </c>
      <c r="P3699" s="4">
        <v>44340.0</v>
      </c>
      <c r="Q3699" s="1" t="s">
        <v>11814</v>
      </c>
      <c r="R3699" s="1" t="s">
        <v>3492</v>
      </c>
      <c r="S3699" s="1" t="s">
        <v>32</v>
      </c>
      <c r="T3699" s="1">
        <v>75022.0</v>
      </c>
      <c r="U3699" s="1" t="s">
        <v>11815</v>
      </c>
    </row>
    <row r="3700">
      <c r="A3700" s="1" t="s">
        <v>11816</v>
      </c>
      <c r="B3700" s="1">
        <v>76554.0</v>
      </c>
      <c r="C3700" s="1">
        <v>2284.0</v>
      </c>
      <c r="D3700" s="2" t="s">
        <v>10430</v>
      </c>
      <c r="E3700" s="1" t="s">
        <v>3942</v>
      </c>
      <c r="F3700" s="1" t="s">
        <v>3650</v>
      </c>
      <c r="G3700" s="3" t="str">
        <f t="shared" si="1"/>
        <v>Doug Deason</v>
      </c>
      <c r="H3700" s="3" t="str">
        <f t="shared" si="2"/>
        <v>DOUG DEASON</v>
      </c>
      <c r="J3700" s="1" t="s">
        <v>57</v>
      </c>
      <c r="K3700" s="1" t="s">
        <v>50</v>
      </c>
      <c r="L3700" s="1">
        <v>1000.0</v>
      </c>
      <c r="M3700" s="1" t="s">
        <v>58</v>
      </c>
      <c r="N3700" s="1" t="s">
        <v>10418</v>
      </c>
      <c r="O3700" s="4">
        <v>44352.0</v>
      </c>
      <c r="P3700" s="4">
        <v>44329.0</v>
      </c>
      <c r="Q3700" s="1" t="s">
        <v>3656</v>
      </c>
      <c r="R3700" s="1" t="s">
        <v>31</v>
      </c>
      <c r="S3700" s="1" t="s">
        <v>32</v>
      </c>
      <c r="T3700" s="1">
        <v>75229.0</v>
      </c>
      <c r="U3700" s="1" t="s">
        <v>3657</v>
      </c>
    </row>
    <row r="3701">
      <c r="A3701" s="1" t="s">
        <v>11817</v>
      </c>
      <c r="B3701" s="1">
        <v>76537.0</v>
      </c>
      <c r="C3701" s="1">
        <v>2284.0</v>
      </c>
      <c r="D3701" s="2" t="s">
        <v>10430</v>
      </c>
      <c r="E3701" s="1" t="s">
        <v>8833</v>
      </c>
      <c r="F3701" s="1" t="s">
        <v>5261</v>
      </c>
      <c r="G3701" s="3" t="str">
        <f t="shared" si="1"/>
        <v>Andy Boyd</v>
      </c>
      <c r="H3701" s="3" t="str">
        <f t="shared" si="2"/>
        <v>ANDY BOYD</v>
      </c>
      <c r="J3701" s="1" t="s">
        <v>57</v>
      </c>
      <c r="K3701" s="1" t="s">
        <v>50</v>
      </c>
      <c r="L3701" s="1">
        <v>1000.0</v>
      </c>
      <c r="M3701" s="1" t="s">
        <v>58</v>
      </c>
      <c r="N3701" s="1" t="s">
        <v>10418</v>
      </c>
      <c r="O3701" s="4">
        <v>44352.0</v>
      </c>
      <c r="P3701" s="4">
        <v>44328.0</v>
      </c>
      <c r="Q3701" s="1" t="s">
        <v>11818</v>
      </c>
      <c r="R3701" s="1" t="s">
        <v>6622</v>
      </c>
      <c r="S3701" s="1" t="s">
        <v>32</v>
      </c>
      <c r="T3701" s="1">
        <v>75089.0</v>
      </c>
      <c r="U3701" s="1" t="s">
        <v>11819</v>
      </c>
    </row>
    <row r="3702">
      <c r="A3702" s="1" t="s">
        <v>11820</v>
      </c>
      <c r="B3702" s="1">
        <v>76421.0</v>
      </c>
      <c r="C3702" s="1">
        <v>2284.0</v>
      </c>
      <c r="D3702" s="2" t="s">
        <v>10430</v>
      </c>
      <c r="E3702" s="1" t="s">
        <v>1475</v>
      </c>
      <c r="F3702" s="1" t="s">
        <v>11797</v>
      </c>
      <c r="G3702" s="3" t="str">
        <f t="shared" si="1"/>
        <v>Jeff Wylie</v>
      </c>
      <c r="H3702" s="3" t="str">
        <f t="shared" si="2"/>
        <v>JEFF WYLIE</v>
      </c>
      <c r="J3702" s="1" t="s">
        <v>57</v>
      </c>
      <c r="K3702" s="1" t="s">
        <v>50</v>
      </c>
      <c r="L3702" s="1">
        <v>1000.0</v>
      </c>
      <c r="M3702" s="1" t="s">
        <v>58</v>
      </c>
      <c r="N3702" s="1" t="s">
        <v>10418</v>
      </c>
      <c r="O3702" s="4">
        <v>44352.0</v>
      </c>
      <c r="P3702" s="4">
        <v>44319.0</v>
      </c>
      <c r="Q3702" s="1" t="s">
        <v>11821</v>
      </c>
      <c r="R3702" s="1" t="s">
        <v>122</v>
      </c>
      <c r="S3702" s="1" t="s">
        <v>32</v>
      </c>
      <c r="T3702" s="1">
        <v>78703.0</v>
      </c>
      <c r="U3702" s="1" t="s">
        <v>11822</v>
      </c>
    </row>
    <row r="3703">
      <c r="A3703" s="1" t="s">
        <v>11823</v>
      </c>
      <c r="B3703" s="1">
        <v>76440.0</v>
      </c>
      <c r="C3703" s="1">
        <v>2284.0</v>
      </c>
      <c r="D3703" s="2" t="s">
        <v>10430</v>
      </c>
      <c r="E3703" s="1" t="s">
        <v>1262</v>
      </c>
      <c r="F3703" s="1" t="s">
        <v>11225</v>
      </c>
      <c r="G3703" s="3" t="str">
        <f t="shared" si="1"/>
        <v>Thomas Aubrey</v>
      </c>
      <c r="H3703" s="3" t="str">
        <f t="shared" si="2"/>
        <v>THOMAS AUBREY</v>
      </c>
      <c r="J3703" s="1" t="s">
        <v>57</v>
      </c>
      <c r="K3703" s="1" t="s">
        <v>50</v>
      </c>
      <c r="L3703" s="1">
        <v>1000.0</v>
      </c>
      <c r="M3703" s="1" t="s">
        <v>58</v>
      </c>
      <c r="N3703" s="1" t="s">
        <v>10418</v>
      </c>
      <c r="O3703" s="4">
        <v>44352.0</v>
      </c>
      <c r="P3703" s="4">
        <v>44319.0</v>
      </c>
      <c r="Q3703" s="1" t="s">
        <v>11226</v>
      </c>
      <c r="R3703" s="1" t="s">
        <v>31</v>
      </c>
      <c r="S3703" s="1" t="s">
        <v>32</v>
      </c>
      <c r="T3703" s="1">
        <v>75214.0</v>
      </c>
      <c r="U3703" s="1" t="s">
        <v>11227</v>
      </c>
    </row>
    <row r="3704">
      <c r="A3704" s="1" t="s">
        <v>11824</v>
      </c>
      <c r="B3704" s="1">
        <v>76505.0</v>
      </c>
      <c r="C3704" s="1">
        <v>2284.0</v>
      </c>
      <c r="D3704" s="2" t="s">
        <v>10430</v>
      </c>
      <c r="E3704" s="1" t="s">
        <v>736</v>
      </c>
      <c r="F3704" s="1" t="s">
        <v>8820</v>
      </c>
      <c r="G3704" s="3" t="str">
        <f t="shared" si="1"/>
        <v>Ashley Tatum</v>
      </c>
      <c r="H3704" s="3" t="str">
        <f t="shared" si="2"/>
        <v>ASHLEY TATUM</v>
      </c>
      <c r="J3704" s="1" t="s">
        <v>57</v>
      </c>
      <c r="K3704" s="1" t="s">
        <v>50</v>
      </c>
      <c r="L3704" s="1">
        <v>1000.0</v>
      </c>
      <c r="M3704" s="1" t="s">
        <v>58</v>
      </c>
      <c r="N3704" s="1" t="s">
        <v>10418</v>
      </c>
      <c r="O3704" s="4">
        <v>44352.0</v>
      </c>
      <c r="P3704" s="4">
        <v>44327.0</v>
      </c>
      <c r="Q3704" s="1" t="s">
        <v>11825</v>
      </c>
      <c r="R3704" s="1" t="s">
        <v>31</v>
      </c>
      <c r="S3704" s="1" t="s">
        <v>32</v>
      </c>
      <c r="T3704" s="1">
        <v>75201.0</v>
      </c>
      <c r="U3704" s="1" t="s">
        <v>11826</v>
      </c>
    </row>
    <row r="3705">
      <c r="A3705" s="1" t="s">
        <v>11827</v>
      </c>
      <c r="B3705" s="1">
        <v>76643.0</v>
      </c>
      <c r="C3705" s="1">
        <v>2284.0</v>
      </c>
      <c r="D3705" s="2" t="s">
        <v>10430</v>
      </c>
      <c r="E3705" s="1" t="s">
        <v>7325</v>
      </c>
      <c r="F3705" s="1" t="s">
        <v>11828</v>
      </c>
      <c r="G3705" s="3" t="str">
        <f t="shared" si="1"/>
        <v>Fred Couch</v>
      </c>
      <c r="H3705" s="3" t="str">
        <f t="shared" si="2"/>
        <v>FRED COUCH</v>
      </c>
      <c r="J3705" s="1" t="s">
        <v>57</v>
      </c>
      <c r="K3705" s="1" t="s">
        <v>50</v>
      </c>
      <c r="L3705" s="1">
        <v>1000.0</v>
      </c>
      <c r="M3705" s="1" t="s">
        <v>58</v>
      </c>
      <c r="N3705" s="1" t="s">
        <v>10418</v>
      </c>
      <c r="O3705" s="4">
        <v>44352.0</v>
      </c>
      <c r="P3705" s="4">
        <v>44329.0</v>
      </c>
      <c r="Q3705" s="1" t="s">
        <v>11829</v>
      </c>
      <c r="R3705" s="1" t="s">
        <v>1463</v>
      </c>
      <c r="S3705" s="1" t="s">
        <v>32</v>
      </c>
      <c r="T3705" s="1">
        <v>76136.0</v>
      </c>
      <c r="U3705" s="1" t="s">
        <v>11830</v>
      </c>
    </row>
    <row r="3706">
      <c r="A3706" s="1" t="s">
        <v>11831</v>
      </c>
      <c r="B3706" s="1">
        <v>76414.0</v>
      </c>
      <c r="C3706" s="1">
        <v>2284.0</v>
      </c>
      <c r="D3706" s="2" t="s">
        <v>10430</v>
      </c>
      <c r="E3706" s="1" t="s">
        <v>10805</v>
      </c>
      <c r="F3706" s="1" t="s">
        <v>11380</v>
      </c>
      <c r="G3706" s="3" t="str">
        <f t="shared" si="1"/>
        <v>Alison Ralston</v>
      </c>
      <c r="H3706" s="3" t="str">
        <f t="shared" si="2"/>
        <v>ALISON RALSTON</v>
      </c>
      <c r="J3706" s="1" t="s">
        <v>57</v>
      </c>
      <c r="K3706" s="1" t="s">
        <v>50</v>
      </c>
      <c r="L3706" s="1">
        <v>1000.0</v>
      </c>
      <c r="M3706" s="1" t="s">
        <v>58</v>
      </c>
      <c r="N3706" s="1" t="s">
        <v>10418</v>
      </c>
      <c r="O3706" s="4">
        <v>44352.0</v>
      </c>
      <c r="P3706" s="4">
        <v>44319.0</v>
      </c>
      <c r="Q3706" s="1" t="s">
        <v>11381</v>
      </c>
      <c r="R3706" s="1" t="s">
        <v>31</v>
      </c>
      <c r="S3706" s="1" t="s">
        <v>32</v>
      </c>
      <c r="T3706" s="1">
        <v>75354.0</v>
      </c>
      <c r="U3706" s="1" t="s">
        <v>11382</v>
      </c>
    </row>
    <row r="3707">
      <c r="A3707" s="1" t="s">
        <v>11832</v>
      </c>
      <c r="B3707" s="1">
        <v>76547.0</v>
      </c>
      <c r="C3707" s="1">
        <v>2284.0</v>
      </c>
      <c r="D3707" s="2" t="s">
        <v>10430</v>
      </c>
      <c r="E3707" s="1" t="s">
        <v>11833</v>
      </c>
      <c r="F3707" s="1" t="s">
        <v>7653</v>
      </c>
      <c r="G3707" s="3" t="str">
        <f t="shared" si="1"/>
        <v>Danny Perez</v>
      </c>
      <c r="H3707" s="3" t="str">
        <f t="shared" si="2"/>
        <v>DANNY PEREZ</v>
      </c>
      <c r="J3707" s="1" t="s">
        <v>57</v>
      </c>
      <c r="K3707" s="1" t="s">
        <v>50</v>
      </c>
      <c r="L3707" s="1">
        <v>1000.0</v>
      </c>
      <c r="M3707" s="1" t="s">
        <v>58</v>
      </c>
      <c r="N3707" s="1" t="s">
        <v>10418</v>
      </c>
      <c r="O3707" s="4">
        <v>44352.0</v>
      </c>
      <c r="P3707" s="4">
        <v>44329.0</v>
      </c>
      <c r="Q3707" s="1" t="s">
        <v>11834</v>
      </c>
      <c r="R3707" s="1" t="s">
        <v>11835</v>
      </c>
      <c r="S3707" s="1" t="s">
        <v>32</v>
      </c>
      <c r="T3707" s="1">
        <v>75020.0</v>
      </c>
      <c r="U3707" s="1" t="s">
        <v>11836</v>
      </c>
    </row>
    <row r="3708">
      <c r="A3708" s="1" t="s">
        <v>11837</v>
      </c>
      <c r="B3708" s="1">
        <v>76542.0</v>
      </c>
      <c r="C3708" s="1">
        <v>2284.0</v>
      </c>
      <c r="D3708" s="2" t="s">
        <v>10430</v>
      </c>
      <c r="E3708" s="1" t="s">
        <v>11838</v>
      </c>
      <c r="F3708" s="1" t="s">
        <v>11839</v>
      </c>
      <c r="G3708" s="3" t="str">
        <f t="shared" si="1"/>
        <v>Wes Shahan</v>
      </c>
      <c r="H3708" s="3" t="str">
        <f t="shared" si="2"/>
        <v>WES SHAHAN</v>
      </c>
      <c r="J3708" s="1" t="s">
        <v>57</v>
      </c>
      <c r="K3708" s="1" t="s">
        <v>50</v>
      </c>
      <c r="L3708" s="1">
        <v>1000.0</v>
      </c>
      <c r="M3708" s="1" t="s">
        <v>58</v>
      </c>
      <c r="N3708" s="1" t="s">
        <v>10418</v>
      </c>
      <c r="O3708" s="4">
        <v>44352.0</v>
      </c>
      <c r="P3708" s="4">
        <v>44329.0</v>
      </c>
      <c r="Q3708" s="1" t="s">
        <v>11840</v>
      </c>
      <c r="R3708" s="1" t="s">
        <v>11841</v>
      </c>
      <c r="S3708" s="1" t="s">
        <v>32</v>
      </c>
      <c r="T3708" s="1">
        <v>76008.0</v>
      </c>
      <c r="U3708" s="1" t="s">
        <v>11842</v>
      </c>
    </row>
    <row r="3709">
      <c r="A3709" s="1" t="s">
        <v>11843</v>
      </c>
      <c r="B3709" s="1">
        <v>76473.0</v>
      </c>
      <c r="C3709" s="1">
        <v>2284.0</v>
      </c>
      <c r="D3709" s="2" t="s">
        <v>10430</v>
      </c>
      <c r="E3709" s="1" t="s">
        <v>2112</v>
      </c>
      <c r="F3709" s="1" t="s">
        <v>11768</v>
      </c>
      <c r="G3709" s="3" t="str">
        <f t="shared" si="1"/>
        <v>Benjamin Carpenter</v>
      </c>
      <c r="H3709" s="3" t="str">
        <f t="shared" si="2"/>
        <v>BENJAMIN CARPENTER</v>
      </c>
      <c r="J3709" s="1" t="s">
        <v>57</v>
      </c>
      <c r="K3709" s="1" t="s">
        <v>50</v>
      </c>
      <c r="L3709" s="1">
        <v>1000.0</v>
      </c>
      <c r="M3709" s="1" t="s">
        <v>58</v>
      </c>
      <c r="N3709" s="1" t="s">
        <v>10418</v>
      </c>
      <c r="O3709" s="4">
        <v>44352.0</v>
      </c>
      <c r="P3709" s="4">
        <v>44326.0</v>
      </c>
      <c r="Q3709" s="1" t="s">
        <v>11769</v>
      </c>
      <c r="R3709" s="1" t="s">
        <v>31</v>
      </c>
      <c r="S3709" s="1" t="s">
        <v>32</v>
      </c>
      <c r="T3709" s="1">
        <v>75205.0</v>
      </c>
      <c r="U3709" s="1" t="s">
        <v>11770</v>
      </c>
    </row>
    <row r="3710">
      <c r="A3710" s="1" t="s">
        <v>11844</v>
      </c>
      <c r="B3710" s="1">
        <v>76716.0</v>
      </c>
      <c r="C3710" s="1">
        <v>2284.0</v>
      </c>
      <c r="D3710" s="2" t="s">
        <v>10430</v>
      </c>
      <c r="E3710" s="1" t="s">
        <v>1665</v>
      </c>
      <c r="F3710" s="1" t="s">
        <v>1403</v>
      </c>
      <c r="G3710" s="3" t="str">
        <f t="shared" si="1"/>
        <v>Harlan Crow</v>
      </c>
      <c r="H3710" s="3" t="str">
        <f t="shared" si="2"/>
        <v>HARLAN CROW</v>
      </c>
      <c r="J3710" s="1" t="s">
        <v>57</v>
      </c>
      <c r="K3710" s="1" t="s">
        <v>50</v>
      </c>
      <c r="L3710" s="1">
        <v>1000.0</v>
      </c>
      <c r="M3710" s="1" t="s">
        <v>58</v>
      </c>
      <c r="N3710" s="1" t="s">
        <v>10418</v>
      </c>
      <c r="O3710" s="4">
        <v>44352.0</v>
      </c>
      <c r="P3710" s="4">
        <v>44333.0</v>
      </c>
      <c r="Q3710" s="1" t="s">
        <v>6676</v>
      </c>
      <c r="R3710" s="1" t="s">
        <v>31</v>
      </c>
      <c r="S3710" s="1" t="s">
        <v>32</v>
      </c>
      <c r="T3710" s="1">
        <v>75219.0</v>
      </c>
      <c r="U3710" s="1" t="s">
        <v>6677</v>
      </c>
    </row>
    <row r="3711">
      <c r="A3711" s="1" t="s">
        <v>11845</v>
      </c>
      <c r="B3711" s="1">
        <v>77234.0</v>
      </c>
      <c r="C3711" s="1">
        <v>2284.0</v>
      </c>
      <c r="D3711" s="2" t="s">
        <v>10430</v>
      </c>
      <c r="E3711" s="1" t="s">
        <v>11103</v>
      </c>
      <c r="F3711" s="1" t="s">
        <v>11846</v>
      </c>
      <c r="G3711" s="3" t="str">
        <f t="shared" si="1"/>
        <v>Greg Coutant</v>
      </c>
      <c r="H3711" s="3" t="str">
        <f t="shared" si="2"/>
        <v>GREG COUTANT</v>
      </c>
      <c r="J3711" s="1" t="s">
        <v>57</v>
      </c>
      <c r="K3711" s="1" t="s">
        <v>50</v>
      </c>
      <c r="L3711" s="1">
        <v>1000.0</v>
      </c>
      <c r="M3711" s="1" t="s">
        <v>58</v>
      </c>
      <c r="N3711" s="1" t="s">
        <v>10418</v>
      </c>
      <c r="O3711" s="4">
        <v>44352.0</v>
      </c>
      <c r="P3711" s="4">
        <v>44340.0</v>
      </c>
      <c r="Q3711" s="1" t="s">
        <v>11847</v>
      </c>
      <c r="R3711" s="1" t="s">
        <v>31</v>
      </c>
      <c r="S3711" s="1" t="s">
        <v>32</v>
      </c>
      <c r="T3711" s="1">
        <v>75201.0</v>
      </c>
      <c r="U3711" s="1" t="s">
        <v>11848</v>
      </c>
    </row>
    <row r="3712">
      <c r="A3712" s="1" t="s">
        <v>11849</v>
      </c>
      <c r="B3712" s="1">
        <v>76495.0</v>
      </c>
      <c r="C3712" s="1">
        <v>2284.0</v>
      </c>
      <c r="D3712" s="2" t="s">
        <v>10430</v>
      </c>
      <c r="E3712" s="1" t="s">
        <v>11850</v>
      </c>
      <c r="F3712" s="1" t="s">
        <v>9761</v>
      </c>
      <c r="G3712" s="3" t="str">
        <f t="shared" si="1"/>
        <v>Patsy Cramer</v>
      </c>
      <c r="H3712" s="3" t="str">
        <f t="shared" si="2"/>
        <v>PATSY CRAMER</v>
      </c>
      <c r="J3712" s="1" t="s">
        <v>57</v>
      </c>
      <c r="K3712" s="1" t="s">
        <v>50</v>
      </c>
      <c r="L3712" s="1">
        <v>1000.0</v>
      </c>
      <c r="M3712" s="1" t="s">
        <v>58</v>
      </c>
      <c r="N3712" s="1" t="s">
        <v>10418</v>
      </c>
      <c r="O3712" s="4">
        <v>44352.0</v>
      </c>
      <c r="P3712" s="4">
        <v>44327.0</v>
      </c>
      <c r="Q3712" s="1" t="s">
        <v>11851</v>
      </c>
      <c r="R3712" s="1" t="s">
        <v>31</v>
      </c>
      <c r="S3712" s="1" t="s">
        <v>32</v>
      </c>
      <c r="T3712" s="1">
        <v>75225.0</v>
      </c>
      <c r="U3712" s="1" t="s">
        <v>11852</v>
      </c>
    </row>
    <row r="3713">
      <c r="A3713" s="1" t="s">
        <v>11853</v>
      </c>
      <c r="B3713" s="1">
        <v>77049.0</v>
      </c>
      <c r="C3713" s="1">
        <v>2284.0</v>
      </c>
      <c r="D3713" s="2" t="s">
        <v>10430</v>
      </c>
      <c r="E3713" s="1" t="s">
        <v>4570</v>
      </c>
      <c r="F3713" s="1" t="s">
        <v>8678</v>
      </c>
      <c r="G3713" s="3" t="str">
        <f t="shared" si="1"/>
        <v>Jane Gibson</v>
      </c>
      <c r="H3713" s="3" t="str">
        <f t="shared" si="2"/>
        <v>JANE GIBSON</v>
      </c>
      <c r="J3713" s="1" t="s">
        <v>57</v>
      </c>
      <c r="K3713" s="1" t="s">
        <v>50</v>
      </c>
      <c r="L3713" s="1">
        <v>1000.0</v>
      </c>
      <c r="M3713" s="1" t="s">
        <v>58</v>
      </c>
      <c r="N3713" s="1" t="s">
        <v>10418</v>
      </c>
      <c r="O3713" s="4">
        <v>44352.0</v>
      </c>
      <c r="P3713" s="4">
        <v>44336.0</v>
      </c>
      <c r="Q3713" s="1" t="s">
        <v>11854</v>
      </c>
      <c r="R3713" s="1" t="s">
        <v>31</v>
      </c>
      <c r="S3713" s="1" t="s">
        <v>32</v>
      </c>
      <c r="T3713" s="1">
        <v>75209.0</v>
      </c>
      <c r="U3713" s="1" t="s">
        <v>11855</v>
      </c>
    </row>
    <row r="3714">
      <c r="A3714" s="1" t="s">
        <v>11856</v>
      </c>
      <c r="B3714" s="1">
        <v>76527.0</v>
      </c>
      <c r="C3714" s="1">
        <v>2284.0</v>
      </c>
      <c r="D3714" s="2" t="s">
        <v>10430</v>
      </c>
      <c r="E3714" s="1" t="s">
        <v>3991</v>
      </c>
      <c r="F3714" s="1" t="s">
        <v>11857</v>
      </c>
      <c r="G3714" s="3" t="str">
        <f t="shared" si="1"/>
        <v>Stephen Arata</v>
      </c>
      <c r="H3714" s="3" t="str">
        <f t="shared" si="2"/>
        <v>STEPHEN ARATA</v>
      </c>
      <c r="J3714" s="1" t="s">
        <v>57</v>
      </c>
      <c r="K3714" s="1" t="s">
        <v>50</v>
      </c>
      <c r="L3714" s="1">
        <v>1000.0</v>
      </c>
      <c r="M3714" s="1" t="s">
        <v>58</v>
      </c>
      <c r="N3714" s="1" t="s">
        <v>10418</v>
      </c>
      <c r="O3714" s="4">
        <v>44352.0</v>
      </c>
      <c r="P3714" s="4">
        <v>44328.0</v>
      </c>
      <c r="Q3714" s="1" t="s">
        <v>11858</v>
      </c>
      <c r="R3714" s="1" t="s">
        <v>31</v>
      </c>
      <c r="S3714" s="1" t="s">
        <v>32</v>
      </c>
      <c r="T3714" s="1">
        <v>75230.0</v>
      </c>
      <c r="U3714" s="1" t="s">
        <v>11859</v>
      </c>
    </row>
    <row r="3715">
      <c r="A3715" s="1" t="s">
        <v>11860</v>
      </c>
      <c r="B3715" s="1">
        <v>76522.0</v>
      </c>
      <c r="C3715" s="1">
        <v>2284.0</v>
      </c>
      <c r="D3715" s="2" t="s">
        <v>10430</v>
      </c>
      <c r="E3715" s="1" t="s">
        <v>803</v>
      </c>
      <c r="F3715" s="1" t="s">
        <v>11587</v>
      </c>
      <c r="G3715" s="3" t="str">
        <f t="shared" si="1"/>
        <v>Melissa Wise</v>
      </c>
      <c r="H3715" s="3" t="str">
        <f t="shared" si="2"/>
        <v>MELISSA WISE</v>
      </c>
      <c r="J3715" s="1" t="s">
        <v>57</v>
      </c>
      <c r="K3715" s="1" t="s">
        <v>50</v>
      </c>
      <c r="L3715" s="1">
        <v>1000.0</v>
      </c>
      <c r="M3715" s="1" t="s">
        <v>58</v>
      </c>
      <c r="N3715" s="1" t="s">
        <v>10418</v>
      </c>
      <c r="O3715" s="4">
        <v>44352.0</v>
      </c>
      <c r="P3715" s="4">
        <v>44328.0</v>
      </c>
      <c r="Q3715" s="1" t="s">
        <v>11588</v>
      </c>
      <c r="R3715" s="1" t="s">
        <v>31</v>
      </c>
      <c r="S3715" s="1" t="s">
        <v>32</v>
      </c>
      <c r="T3715" s="1">
        <v>75205.0</v>
      </c>
      <c r="U3715" s="1" t="s">
        <v>11589</v>
      </c>
    </row>
    <row r="3716">
      <c r="A3716" s="1" t="s">
        <v>11861</v>
      </c>
      <c r="B3716" s="1">
        <v>76469.0</v>
      </c>
      <c r="C3716" s="1">
        <v>2284.0</v>
      </c>
      <c r="D3716" s="2" t="s">
        <v>10430</v>
      </c>
      <c r="E3716" s="1" t="s">
        <v>7884</v>
      </c>
      <c r="F3716" s="1" t="s">
        <v>3678</v>
      </c>
      <c r="G3716" s="3" t="str">
        <f t="shared" si="1"/>
        <v>Dustin Marshall</v>
      </c>
      <c r="H3716" s="3" t="str">
        <f t="shared" si="2"/>
        <v>DUSTIN MARSHALL</v>
      </c>
      <c r="J3716" s="1" t="s">
        <v>57</v>
      </c>
      <c r="K3716" s="1" t="s">
        <v>50</v>
      </c>
      <c r="L3716" s="1">
        <v>1000.0</v>
      </c>
      <c r="M3716" s="1" t="s">
        <v>58</v>
      </c>
      <c r="N3716" s="1" t="s">
        <v>10418</v>
      </c>
      <c r="O3716" s="4">
        <v>44352.0</v>
      </c>
      <c r="P3716" s="4">
        <v>44326.0</v>
      </c>
      <c r="Q3716" s="1" t="s">
        <v>11743</v>
      </c>
      <c r="R3716" s="1" t="s">
        <v>31</v>
      </c>
      <c r="S3716" s="1" t="s">
        <v>32</v>
      </c>
      <c r="T3716" s="1">
        <v>75230.0</v>
      </c>
      <c r="U3716" s="1" t="s">
        <v>11744</v>
      </c>
    </row>
    <row r="3717">
      <c r="A3717" s="1" t="s">
        <v>11862</v>
      </c>
      <c r="B3717" s="1">
        <v>36537.0</v>
      </c>
      <c r="C3717" s="1">
        <v>2216.0</v>
      </c>
      <c r="D3717" s="2" t="s">
        <v>10426</v>
      </c>
      <c r="G3717" s="3" t="str">
        <f t="shared" si="1"/>
        <v> </v>
      </c>
      <c r="H3717" s="3" t="str">
        <f t="shared" si="2"/>
        <v> </v>
      </c>
      <c r="I3717" s="1" t="s">
        <v>4233</v>
      </c>
      <c r="J3717" s="1" t="s">
        <v>389</v>
      </c>
      <c r="K3717" s="1" t="s">
        <v>47</v>
      </c>
      <c r="L3717" s="1">
        <v>1071.3</v>
      </c>
      <c r="M3717" s="1" t="s">
        <v>390</v>
      </c>
      <c r="N3717" s="1" t="s">
        <v>10418</v>
      </c>
      <c r="O3717" s="4">
        <v>44317.0</v>
      </c>
      <c r="P3717" s="4">
        <v>44306.0</v>
      </c>
      <c r="Q3717" s="1" t="s">
        <v>10931</v>
      </c>
      <c r="R3717" s="1" t="s">
        <v>31</v>
      </c>
      <c r="S3717" s="1" t="s">
        <v>32</v>
      </c>
      <c r="T3717" s="1">
        <v>75214.0</v>
      </c>
      <c r="U3717" s="1" t="s">
        <v>10932</v>
      </c>
    </row>
    <row r="3718">
      <c r="A3718" s="1" t="s">
        <v>11863</v>
      </c>
      <c r="B3718" s="1">
        <v>35875.0</v>
      </c>
      <c r="C3718" s="1">
        <v>2161.0</v>
      </c>
      <c r="D3718" s="2" t="s">
        <v>10424</v>
      </c>
      <c r="G3718" s="3" t="str">
        <f t="shared" si="1"/>
        <v> </v>
      </c>
      <c r="H3718" s="3" t="str">
        <f t="shared" si="2"/>
        <v> </v>
      </c>
      <c r="I3718" s="1" t="s">
        <v>11864</v>
      </c>
      <c r="J3718" s="1" t="s">
        <v>389</v>
      </c>
      <c r="K3718" s="1" t="s">
        <v>44</v>
      </c>
      <c r="L3718" s="1">
        <v>1200.0</v>
      </c>
      <c r="M3718" s="1" t="s">
        <v>390</v>
      </c>
      <c r="N3718" s="1" t="s">
        <v>10418</v>
      </c>
      <c r="O3718" s="4">
        <v>44317.0</v>
      </c>
      <c r="P3718" s="4">
        <v>44256.0</v>
      </c>
      <c r="Q3718" s="1" t="s">
        <v>5650</v>
      </c>
      <c r="R3718" s="1" t="s">
        <v>31</v>
      </c>
      <c r="S3718" s="1" t="s">
        <v>32</v>
      </c>
      <c r="T3718" s="1">
        <v>75231.0</v>
      </c>
      <c r="U3718" s="1" t="s">
        <v>5651</v>
      </c>
    </row>
    <row r="3719">
      <c r="A3719" s="1" t="s">
        <v>11865</v>
      </c>
      <c r="B3719" s="1">
        <v>37555.0</v>
      </c>
      <c r="C3719" s="1">
        <v>2284.0</v>
      </c>
      <c r="D3719" s="2" t="s">
        <v>10430</v>
      </c>
      <c r="G3719" s="3" t="str">
        <f t="shared" si="1"/>
        <v> </v>
      </c>
      <c r="H3719" s="3" t="str">
        <f t="shared" si="2"/>
        <v> </v>
      </c>
      <c r="I3719" s="1" t="s">
        <v>4233</v>
      </c>
      <c r="J3719" s="1" t="s">
        <v>389</v>
      </c>
      <c r="K3719" s="1" t="s">
        <v>50</v>
      </c>
      <c r="L3719" s="1">
        <v>1200.0</v>
      </c>
      <c r="M3719" s="1" t="s">
        <v>390</v>
      </c>
      <c r="N3719" s="1" t="s">
        <v>10418</v>
      </c>
      <c r="O3719" s="4">
        <v>44352.0</v>
      </c>
      <c r="P3719" s="4">
        <v>44315.0</v>
      </c>
      <c r="Q3719" s="1" t="s">
        <v>10931</v>
      </c>
      <c r="R3719" s="1" t="s">
        <v>31</v>
      </c>
      <c r="S3719" s="1" t="s">
        <v>32</v>
      </c>
      <c r="T3719" s="1">
        <v>75214.0</v>
      </c>
      <c r="U3719" s="1" t="s">
        <v>10932</v>
      </c>
    </row>
    <row r="3720">
      <c r="A3720" s="1" t="s">
        <v>11866</v>
      </c>
      <c r="B3720" s="1">
        <v>35878.0</v>
      </c>
      <c r="C3720" s="1">
        <v>2161.0</v>
      </c>
      <c r="D3720" s="2" t="s">
        <v>10424</v>
      </c>
      <c r="G3720" s="3" t="str">
        <f t="shared" si="1"/>
        <v> </v>
      </c>
      <c r="H3720" s="3" t="str">
        <f t="shared" si="2"/>
        <v> </v>
      </c>
      <c r="I3720" s="1" t="s">
        <v>4233</v>
      </c>
      <c r="J3720" s="1" t="s">
        <v>389</v>
      </c>
      <c r="K3720" s="1" t="s">
        <v>44</v>
      </c>
      <c r="L3720" s="1">
        <v>1203.81</v>
      </c>
      <c r="M3720" s="1" t="s">
        <v>390</v>
      </c>
      <c r="N3720" s="1" t="s">
        <v>10418</v>
      </c>
      <c r="O3720" s="4">
        <v>44317.0</v>
      </c>
      <c r="P3720" s="4">
        <v>44256.0</v>
      </c>
      <c r="Q3720" s="1" t="s">
        <v>10931</v>
      </c>
      <c r="R3720" s="1" t="s">
        <v>31</v>
      </c>
      <c r="S3720" s="1" t="s">
        <v>32</v>
      </c>
      <c r="T3720" s="1">
        <v>75214.0</v>
      </c>
      <c r="U3720" s="1" t="s">
        <v>10932</v>
      </c>
    </row>
    <row r="3721">
      <c r="A3721" s="1" t="s">
        <v>11867</v>
      </c>
      <c r="B3721" s="1">
        <v>37554.0</v>
      </c>
      <c r="C3721" s="1">
        <v>2284.0</v>
      </c>
      <c r="D3721" s="2" t="s">
        <v>10430</v>
      </c>
      <c r="G3721" s="3" t="str">
        <f t="shared" si="1"/>
        <v> </v>
      </c>
      <c r="H3721" s="3" t="str">
        <f t="shared" si="2"/>
        <v> </v>
      </c>
      <c r="I3721" s="1" t="s">
        <v>11868</v>
      </c>
      <c r="J3721" s="1" t="s">
        <v>389</v>
      </c>
      <c r="K3721" s="1" t="s">
        <v>50</v>
      </c>
      <c r="L3721" s="1">
        <v>1783.0</v>
      </c>
      <c r="M3721" s="1" t="s">
        <v>390</v>
      </c>
      <c r="N3721" s="1" t="s">
        <v>10418</v>
      </c>
      <c r="O3721" s="4">
        <v>44352.0</v>
      </c>
      <c r="P3721" s="4">
        <v>44308.0</v>
      </c>
      <c r="Q3721" s="1" t="s">
        <v>11869</v>
      </c>
      <c r="R3721" s="1" t="s">
        <v>11870</v>
      </c>
      <c r="S3721" s="1" t="s">
        <v>604</v>
      </c>
      <c r="T3721" s="1">
        <v>94043.0</v>
      </c>
      <c r="U3721" s="1" t="s">
        <v>11871</v>
      </c>
    </row>
    <row r="3722">
      <c r="A3722" s="1" t="s">
        <v>11872</v>
      </c>
      <c r="B3722" s="1">
        <v>37566.0</v>
      </c>
      <c r="C3722" s="1">
        <v>2284.0</v>
      </c>
      <c r="D3722" s="2" t="s">
        <v>10430</v>
      </c>
      <c r="G3722" s="3" t="str">
        <f t="shared" si="1"/>
        <v> </v>
      </c>
      <c r="H3722" s="3" t="str">
        <f t="shared" si="2"/>
        <v> </v>
      </c>
      <c r="I3722" s="1" t="s">
        <v>5616</v>
      </c>
      <c r="J3722" s="1" t="s">
        <v>389</v>
      </c>
      <c r="K3722" s="1" t="s">
        <v>50</v>
      </c>
      <c r="L3722" s="1">
        <v>1851.8</v>
      </c>
      <c r="M3722" s="1" t="s">
        <v>390</v>
      </c>
      <c r="N3722" s="1" t="s">
        <v>10418</v>
      </c>
      <c r="O3722" s="4">
        <v>44352.0</v>
      </c>
      <c r="P3722" s="4">
        <v>44341.0</v>
      </c>
      <c r="Q3722" s="1" t="s">
        <v>5617</v>
      </c>
      <c r="R3722" s="1" t="s">
        <v>5618</v>
      </c>
      <c r="S3722" s="1" t="s">
        <v>2893</v>
      </c>
      <c r="T3722" s="1">
        <v>70112.0</v>
      </c>
      <c r="U3722" s="1" t="s">
        <v>5619</v>
      </c>
    </row>
    <row r="3723">
      <c r="A3723" s="1" t="s">
        <v>11873</v>
      </c>
      <c r="B3723" s="1">
        <v>72310.0</v>
      </c>
      <c r="C3723" s="1">
        <v>2216.0</v>
      </c>
      <c r="D3723" s="2" t="s">
        <v>10426</v>
      </c>
      <c r="G3723" s="3" t="str">
        <f t="shared" si="1"/>
        <v> </v>
      </c>
      <c r="H3723" s="3" t="str">
        <f t="shared" si="2"/>
        <v> </v>
      </c>
      <c r="I3723" s="1" t="s">
        <v>11874</v>
      </c>
      <c r="J3723" s="1" t="s">
        <v>57</v>
      </c>
      <c r="K3723" s="1" t="s">
        <v>47</v>
      </c>
      <c r="L3723" s="1">
        <v>2500.0</v>
      </c>
      <c r="M3723" s="1" t="s">
        <v>58</v>
      </c>
      <c r="N3723" s="1" t="s">
        <v>10418</v>
      </c>
      <c r="O3723" s="4">
        <v>44317.0</v>
      </c>
      <c r="P3723" s="4">
        <v>44286.0</v>
      </c>
      <c r="Q3723" s="1" t="s">
        <v>5631</v>
      </c>
      <c r="R3723" s="1" t="s">
        <v>31</v>
      </c>
      <c r="S3723" s="1" t="s">
        <v>32</v>
      </c>
      <c r="T3723" s="1">
        <v>75240.0</v>
      </c>
      <c r="U3723" s="1" t="s">
        <v>5632</v>
      </c>
    </row>
    <row r="3724">
      <c r="A3724" s="1" t="s">
        <v>11875</v>
      </c>
      <c r="B3724" s="1">
        <v>72315.0</v>
      </c>
      <c r="C3724" s="1">
        <v>2216.0</v>
      </c>
      <c r="D3724" s="2" t="s">
        <v>10426</v>
      </c>
      <c r="G3724" s="3" t="str">
        <f t="shared" si="1"/>
        <v> </v>
      </c>
      <c r="H3724" s="3" t="str">
        <f t="shared" si="2"/>
        <v> </v>
      </c>
      <c r="I3724" s="1" t="s">
        <v>11876</v>
      </c>
      <c r="J3724" s="1" t="s">
        <v>57</v>
      </c>
      <c r="K3724" s="1" t="s">
        <v>47</v>
      </c>
      <c r="L3724" s="1">
        <v>2500.0</v>
      </c>
      <c r="M3724" s="1" t="s">
        <v>58</v>
      </c>
      <c r="N3724" s="1" t="s">
        <v>10418</v>
      </c>
      <c r="O3724" s="4">
        <v>44317.0</v>
      </c>
      <c r="P3724" s="4">
        <v>44295.0</v>
      </c>
      <c r="Q3724" s="1" t="s">
        <v>4033</v>
      </c>
      <c r="R3724" s="1" t="s">
        <v>31</v>
      </c>
      <c r="S3724" s="1" t="s">
        <v>32</v>
      </c>
      <c r="T3724" s="1">
        <v>75201.0</v>
      </c>
      <c r="U3724" s="1" t="s">
        <v>4034</v>
      </c>
    </row>
    <row r="3725">
      <c r="A3725" s="1" t="s">
        <v>11877</v>
      </c>
      <c r="B3725" s="1">
        <v>72340.0</v>
      </c>
      <c r="C3725" s="1">
        <v>2216.0</v>
      </c>
      <c r="D3725" s="2" t="s">
        <v>10426</v>
      </c>
      <c r="G3725" s="3" t="str">
        <f t="shared" si="1"/>
        <v> </v>
      </c>
      <c r="H3725" s="3" t="str">
        <f t="shared" si="2"/>
        <v> </v>
      </c>
      <c r="I3725" s="1" t="s">
        <v>11878</v>
      </c>
      <c r="J3725" s="1" t="s">
        <v>57</v>
      </c>
      <c r="K3725" s="1" t="s">
        <v>47</v>
      </c>
      <c r="L3725" s="1">
        <v>2500.0</v>
      </c>
      <c r="M3725" s="1" t="s">
        <v>58</v>
      </c>
      <c r="N3725" s="1" t="s">
        <v>10418</v>
      </c>
      <c r="O3725" s="4">
        <v>44317.0</v>
      </c>
      <c r="P3725" s="4">
        <v>44305.0</v>
      </c>
      <c r="Q3725" s="1" t="s">
        <v>5646</v>
      </c>
      <c r="R3725" s="1" t="s">
        <v>1541</v>
      </c>
      <c r="S3725" s="1" t="s">
        <v>32</v>
      </c>
      <c r="T3725" s="1">
        <v>75093.0</v>
      </c>
      <c r="U3725" s="1" t="s">
        <v>5647</v>
      </c>
    </row>
    <row r="3726">
      <c r="A3726" s="1" t="s">
        <v>11879</v>
      </c>
      <c r="B3726" s="1">
        <v>76485.0</v>
      </c>
      <c r="C3726" s="1">
        <v>2284.0</v>
      </c>
      <c r="D3726" s="2" t="s">
        <v>10430</v>
      </c>
      <c r="G3726" s="3" t="str">
        <f t="shared" si="1"/>
        <v> </v>
      </c>
      <c r="H3726" s="3" t="str">
        <f t="shared" si="2"/>
        <v> </v>
      </c>
      <c r="I3726" s="1" t="s">
        <v>11880</v>
      </c>
      <c r="J3726" s="1" t="s">
        <v>57</v>
      </c>
      <c r="K3726" s="1" t="s">
        <v>50</v>
      </c>
      <c r="L3726" s="1">
        <v>2500.0</v>
      </c>
      <c r="M3726" s="1" t="s">
        <v>58</v>
      </c>
      <c r="N3726" s="1" t="s">
        <v>10418</v>
      </c>
      <c r="O3726" s="4">
        <v>44352.0</v>
      </c>
      <c r="P3726" s="4">
        <v>44327.0</v>
      </c>
      <c r="Q3726" s="1" t="s">
        <v>7108</v>
      </c>
      <c r="R3726" s="1" t="s">
        <v>31</v>
      </c>
      <c r="S3726" s="1" t="s">
        <v>32</v>
      </c>
      <c r="T3726" s="1">
        <v>75247.0</v>
      </c>
      <c r="U3726" s="1" t="s">
        <v>7109</v>
      </c>
    </row>
    <row r="3727">
      <c r="A3727" s="1" t="s">
        <v>11881</v>
      </c>
      <c r="B3727" s="1">
        <v>76764.0</v>
      </c>
      <c r="C3727" s="1">
        <v>2284.0</v>
      </c>
      <c r="D3727" s="2" t="s">
        <v>10430</v>
      </c>
      <c r="G3727" s="3" t="str">
        <f t="shared" si="1"/>
        <v> </v>
      </c>
      <c r="H3727" s="3" t="str">
        <f t="shared" si="2"/>
        <v> </v>
      </c>
      <c r="I3727" s="1" t="s">
        <v>11882</v>
      </c>
      <c r="J3727" s="1" t="s">
        <v>57</v>
      </c>
      <c r="K3727" s="1" t="s">
        <v>50</v>
      </c>
      <c r="L3727" s="1">
        <v>2500.0</v>
      </c>
      <c r="M3727" s="1" t="s">
        <v>58</v>
      </c>
      <c r="N3727" s="1" t="s">
        <v>10418</v>
      </c>
      <c r="O3727" s="4">
        <v>44352.0</v>
      </c>
      <c r="P3727" s="4">
        <v>44334.0</v>
      </c>
      <c r="Q3727" s="1" t="s">
        <v>11883</v>
      </c>
      <c r="R3727" s="1" t="s">
        <v>31</v>
      </c>
      <c r="S3727" s="1" t="s">
        <v>32</v>
      </c>
      <c r="T3727" s="1">
        <v>75240.0</v>
      </c>
      <c r="U3727" s="1" t="s">
        <v>11884</v>
      </c>
    </row>
    <row r="3728">
      <c r="A3728" s="1" t="s">
        <v>11885</v>
      </c>
      <c r="B3728" s="1">
        <v>76484.0</v>
      </c>
      <c r="C3728" s="1">
        <v>2284.0</v>
      </c>
      <c r="D3728" s="2" t="s">
        <v>10430</v>
      </c>
      <c r="G3728" s="3" t="str">
        <f t="shared" si="1"/>
        <v> </v>
      </c>
      <c r="H3728" s="3" t="str">
        <f t="shared" si="2"/>
        <v> </v>
      </c>
      <c r="I3728" s="1" t="s">
        <v>11886</v>
      </c>
      <c r="J3728" s="1" t="s">
        <v>57</v>
      </c>
      <c r="K3728" s="1" t="s">
        <v>50</v>
      </c>
      <c r="L3728" s="1">
        <v>2500.0</v>
      </c>
      <c r="M3728" s="1" t="s">
        <v>58</v>
      </c>
      <c r="N3728" s="1" t="s">
        <v>10418</v>
      </c>
      <c r="O3728" s="4">
        <v>44352.0</v>
      </c>
      <c r="P3728" s="4">
        <v>44327.0</v>
      </c>
      <c r="Q3728" s="1" t="s">
        <v>1893</v>
      </c>
      <c r="R3728" s="1" t="s">
        <v>31</v>
      </c>
      <c r="S3728" s="1" t="s">
        <v>32</v>
      </c>
      <c r="T3728" s="1">
        <v>75201.0</v>
      </c>
      <c r="U3728" s="1" t="s">
        <v>1894</v>
      </c>
    </row>
    <row r="3729">
      <c r="A3729" s="1" t="s">
        <v>11887</v>
      </c>
      <c r="B3729" s="1">
        <v>37560.0</v>
      </c>
      <c r="C3729" s="1">
        <v>2284.0</v>
      </c>
      <c r="D3729" s="2" t="s">
        <v>10430</v>
      </c>
      <c r="G3729" s="3" t="str">
        <f t="shared" si="1"/>
        <v> </v>
      </c>
      <c r="H3729" s="3" t="str">
        <f t="shared" si="2"/>
        <v> </v>
      </c>
      <c r="I3729" s="1" t="s">
        <v>11888</v>
      </c>
      <c r="J3729" s="1" t="s">
        <v>389</v>
      </c>
      <c r="K3729" s="1" t="s">
        <v>50</v>
      </c>
      <c r="L3729" s="1">
        <v>4141.94</v>
      </c>
      <c r="M3729" s="1" t="s">
        <v>390</v>
      </c>
      <c r="N3729" s="1" t="s">
        <v>10418</v>
      </c>
      <c r="O3729" s="4">
        <v>44352.0</v>
      </c>
      <c r="P3729" s="4">
        <v>44329.0</v>
      </c>
      <c r="Q3729" s="1" t="s">
        <v>5654</v>
      </c>
      <c r="R3729" s="1" t="s">
        <v>122</v>
      </c>
      <c r="S3729" s="1" t="s">
        <v>32</v>
      </c>
      <c r="T3729" s="1">
        <v>78701.0</v>
      </c>
      <c r="U3729" s="1" t="s">
        <v>5655</v>
      </c>
    </row>
    <row r="3730">
      <c r="A3730" s="1" t="s">
        <v>11889</v>
      </c>
      <c r="B3730" s="1">
        <v>37561.0</v>
      </c>
      <c r="C3730" s="1">
        <v>2284.0</v>
      </c>
      <c r="D3730" s="2" t="s">
        <v>10430</v>
      </c>
      <c r="G3730" s="3" t="str">
        <f t="shared" si="1"/>
        <v> </v>
      </c>
      <c r="H3730" s="3" t="str">
        <f t="shared" si="2"/>
        <v> </v>
      </c>
      <c r="I3730" s="1" t="s">
        <v>11888</v>
      </c>
      <c r="J3730" s="1" t="s">
        <v>389</v>
      </c>
      <c r="K3730" s="1" t="s">
        <v>50</v>
      </c>
      <c r="L3730" s="1">
        <v>4445.81</v>
      </c>
      <c r="M3730" s="1" t="s">
        <v>390</v>
      </c>
      <c r="N3730" s="1" t="s">
        <v>10418</v>
      </c>
      <c r="O3730" s="4">
        <v>44352.0</v>
      </c>
      <c r="P3730" s="4">
        <v>44333.0</v>
      </c>
      <c r="Q3730" s="1" t="s">
        <v>5654</v>
      </c>
      <c r="R3730" s="1" t="s">
        <v>122</v>
      </c>
      <c r="S3730" s="1" t="s">
        <v>32</v>
      </c>
      <c r="T3730" s="1">
        <v>78701.0</v>
      </c>
      <c r="U3730" s="1" t="s">
        <v>5655</v>
      </c>
    </row>
    <row r="3731">
      <c r="A3731" s="1" t="s">
        <v>11890</v>
      </c>
      <c r="B3731" s="1">
        <v>35110.0</v>
      </c>
      <c r="C3731" s="1">
        <v>2077.0</v>
      </c>
      <c r="D3731" s="2" t="s">
        <v>10422</v>
      </c>
      <c r="G3731" s="3" t="str">
        <f t="shared" si="1"/>
        <v> </v>
      </c>
      <c r="H3731" s="3" t="str">
        <f t="shared" si="2"/>
        <v> </v>
      </c>
      <c r="I3731" s="1" t="s">
        <v>10944</v>
      </c>
      <c r="J3731" s="1" t="s">
        <v>389</v>
      </c>
      <c r="K3731" s="1" t="s">
        <v>41</v>
      </c>
      <c r="L3731" s="1">
        <v>5559.14</v>
      </c>
      <c r="M3731" s="1" t="s">
        <v>390</v>
      </c>
      <c r="N3731" s="1" t="s">
        <v>10418</v>
      </c>
      <c r="O3731" s="4">
        <v>44317.0</v>
      </c>
      <c r="P3731" s="5">
        <v>44196.0</v>
      </c>
      <c r="Q3731" s="1" t="s">
        <v>11891</v>
      </c>
      <c r="R3731" s="1" t="s">
        <v>31</v>
      </c>
      <c r="S3731" s="1" t="s">
        <v>32</v>
      </c>
      <c r="T3731" s="1">
        <v>75231.0</v>
      </c>
      <c r="U3731" s="1" t="s">
        <v>11892</v>
      </c>
    </row>
    <row r="3732">
      <c r="A3732" s="1" t="s">
        <v>11893</v>
      </c>
      <c r="B3732" s="1">
        <v>37563.0</v>
      </c>
      <c r="C3732" s="1">
        <v>2284.0</v>
      </c>
      <c r="D3732" s="2" t="s">
        <v>10430</v>
      </c>
      <c r="G3732" s="3" t="str">
        <f t="shared" si="1"/>
        <v> </v>
      </c>
      <c r="H3732" s="3" t="str">
        <f t="shared" si="2"/>
        <v> </v>
      </c>
      <c r="I3732" s="1" t="s">
        <v>11888</v>
      </c>
      <c r="J3732" s="1" t="s">
        <v>389</v>
      </c>
      <c r="K3732" s="1" t="s">
        <v>50</v>
      </c>
      <c r="L3732" s="1">
        <v>7065.08</v>
      </c>
      <c r="M3732" s="1" t="s">
        <v>390</v>
      </c>
      <c r="N3732" s="1" t="s">
        <v>10418</v>
      </c>
      <c r="O3732" s="4">
        <v>44352.0</v>
      </c>
      <c r="P3732" s="4">
        <v>44340.0</v>
      </c>
      <c r="Q3732" s="1" t="s">
        <v>5654</v>
      </c>
      <c r="R3732" s="1" t="s">
        <v>122</v>
      </c>
      <c r="S3732" s="1" t="s">
        <v>32</v>
      </c>
      <c r="T3732" s="1">
        <v>78701.0</v>
      </c>
      <c r="U3732" s="1" t="s">
        <v>5655</v>
      </c>
    </row>
    <row r="3733">
      <c r="A3733" s="1" t="s">
        <v>11894</v>
      </c>
      <c r="B3733" s="1">
        <v>37562.0</v>
      </c>
      <c r="C3733" s="1">
        <v>2284.0</v>
      </c>
      <c r="D3733" s="2" t="s">
        <v>10430</v>
      </c>
      <c r="G3733" s="3" t="str">
        <f t="shared" si="1"/>
        <v> </v>
      </c>
      <c r="H3733" s="3" t="str">
        <f t="shared" si="2"/>
        <v> </v>
      </c>
      <c r="I3733" s="1" t="s">
        <v>11888</v>
      </c>
      <c r="J3733" s="1" t="s">
        <v>389</v>
      </c>
      <c r="K3733" s="1" t="s">
        <v>50</v>
      </c>
      <c r="L3733" s="1">
        <v>7800.0</v>
      </c>
      <c r="M3733" s="1" t="s">
        <v>390</v>
      </c>
      <c r="N3733" s="1" t="s">
        <v>10418</v>
      </c>
      <c r="O3733" s="4">
        <v>44352.0</v>
      </c>
      <c r="P3733" s="4">
        <v>44334.0</v>
      </c>
      <c r="Q3733" s="1" t="s">
        <v>5654</v>
      </c>
      <c r="R3733" s="1" t="s">
        <v>122</v>
      </c>
      <c r="S3733" s="1" t="s">
        <v>32</v>
      </c>
      <c r="T3733" s="1">
        <v>78701.0</v>
      </c>
      <c r="U3733" s="1" t="s">
        <v>5655</v>
      </c>
    </row>
    <row r="3734">
      <c r="A3734" s="1" t="s">
        <v>11895</v>
      </c>
      <c r="B3734" s="1">
        <v>37559.0</v>
      </c>
      <c r="C3734" s="1">
        <v>2284.0</v>
      </c>
      <c r="D3734" s="2" t="s">
        <v>10430</v>
      </c>
      <c r="G3734" s="3" t="str">
        <f t="shared" si="1"/>
        <v> </v>
      </c>
      <c r="H3734" s="3" t="str">
        <f t="shared" si="2"/>
        <v> </v>
      </c>
      <c r="I3734" s="1" t="s">
        <v>11888</v>
      </c>
      <c r="J3734" s="1" t="s">
        <v>389</v>
      </c>
      <c r="K3734" s="1" t="s">
        <v>50</v>
      </c>
      <c r="L3734" s="1">
        <v>10550.0</v>
      </c>
      <c r="M3734" s="1" t="s">
        <v>390</v>
      </c>
      <c r="N3734" s="1" t="s">
        <v>10418</v>
      </c>
      <c r="O3734" s="4">
        <v>44352.0</v>
      </c>
      <c r="P3734" s="4">
        <v>44327.0</v>
      </c>
      <c r="Q3734" s="1" t="s">
        <v>5654</v>
      </c>
      <c r="R3734" s="1" t="s">
        <v>122</v>
      </c>
      <c r="S3734" s="1" t="s">
        <v>32</v>
      </c>
      <c r="T3734" s="1">
        <v>78701.0</v>
      </c>
      <c r="U3734" s="1" t="s">
        <v>5655</v>
      </c>
    </row>
    <row r="3735">
      <c r="A3735" s="1" t="s">
        <v>11896</v>
      </c>
      <c r="B3735" s="1">
        <v>37564.0</v>
      </c>
      <c r="C3735" s="1">
        <v>2284.0</v>
      </c>
      <c r="D3735" s="2" t="s">
        <v>10430</v>
      </c>
      <c r="G3735" s="3" t="str">
        <f t="shared" si="1"/>
        <v> </v>
      </c>
      <c r="H3735" s="3" t="str">
        <f t="shared" si="2"/>
        <v> </v>
      </c>
      <c r="I3735" s="1" t="s">
        <v>10944</v>
      </c>
      <c r="J3735" s="1" t="s">
        <v>389</v>
      </c>
      <c r="K3735" s="1" t="s">
        <v>50</v>
      </c>
      <c r="L3735" s="1">
        <v>20000.0</v>
      </c>
      <c r="M3735" s="1" t="s">
        <v>390</v>
      </c>
      <c r="N3735" s="1" t="s">
        <v>10418</v>
      </c>
      <c r="O3735" s="4">
        <v>44352.0</v>
      </c>
      <c r="P3735" s="4">
        <v>44340.0</v>
      </c>
      <c r="Q3735" s="1" t="s">
        <v>11897</v>
      </c>
      <c r="R3735" s="1" t="s">
        <v>31</v>
      </c>
      <c r="S3735" s="1" t="s">
        <v>32</v>
      </c>
      <c r="T3735" s="1">
        <v>75231.0</v>
      </c>
      <c r="U3735" s="1" t="s">
        <v>11898</v>
      </c>
    </row>
    <row r="3736">
      <c r="A3736" s="1" t="s">
        <v>11899</v>
      </c>
      <c r="B3736" s="1">
        <v>36538.0</v>
      </c>
      <c r="C3736" s="1">
        <v>2216.0</v>
      </c>
      <c r="D3736" s="2" t="s">
        <v>10426</v>
      </c>
      <c r="G3736" s="3" t="str">
        <f t="shared" si="1"/>
        <v> </v>
      </c>
      <c r="H3736" s="3" t="str">
        <f t="shared" si="2"/>
        <v> </v>
      </c>
      <c r="I3736" s="1" t="s">
        <v>11900</v>
      </c>
      <c r="J3736" s="1" t="s">
        <v>389</v>
      </c>
      <c r="K3736" s="1" t="s">
        <v>47</v>
      </c>
      <c r="L3736" s="1">
        <v>25000.0</v>
      </c>
      <c r="M3736" s="1" t="s">
        <v>390</v>
      </c>
      <c r="N3736" s="1" t="s">
        <v>10418</v>
      </c>
      <c r="O3736" s="4">
        <v>44317.0</v>
      </c>
      <c r="P3736" s="4">
        <v>44287.0</v>
      </c>
      <c r="Q3736" s="1" t="s">
        <v>11901</v>
      </c>
      <c r="R3736" s="1" t="s">
        <v>31</v>
      </c>
      <c r="S3736" s="1" t="s">
        <v>32</v>
      </c>
      <c r="T3736" s="1">
        <v>75231.0</v>
      </c>
      <c r="U3736" s="1" t="s">
        <v>11902</v>
      </c>
    </row>
    <row r="3737">
      <c r="A3737" s="1" t="s">
        <v>11903</v>
      </c>
      <c r="B3737" s="1">
        <v>36539.0</v>
      </c>
      <c r="C3737" s="1">
        <v>2216.0</v>
      </c>
      <c r="D3737" s="2" t="s">
        <v>10426</v>
      </c>
      <c r="G3737" s="3" t="str">
        <f t="shared" si="1"/>
        <v> </v>
      </c>
      <c r="H3737" s="3" t="str">
        <f t="shared" si="2"/>
        <v> </v>
      </c>
      <c r="I3737" s="1" t="s">
        <v>11900</v>
      </c>
      <c r="J3737" s="1" t="s">
        <v>389</v>
      </c>
      <c r="K3737" s="1" t="s">
        <v>47</v>
      </c>
      <c r="L3737" s="1">
        <v>25000.0</v>
      </c>
      <c r="M3737" s="1" t="s">
        <v>390</v>
      </c>
      <c r="N3737" s="1" t="s">
        <v>10418</v>
      </c>
      <c r="O3737" s="4">
        <v>44317.0</v>
      </c>
      <c r="P3737" s="4">
        <v>44295.0</v>
      </c>
      <c r="Q3737" s="1" t="s">
        <v>11901</v>
      </c>
      <c r="R3737" s="1" t="s">
        <v>31</v>
      </c>
      <c r="S3737" s="1" t="s">
        <v>32</v>
      </c>
      <c r="T3737" s="1">
        <v>75231.0</v>
      </c>
      <c r="U3737" s="1" t="s">
        <v>11902</v>
      </c>
    </row>
    <row r="3738">
      <c r="A3738" s="1" t="s">
        <v>11904</v>
      </c>
      <c r="B3738" s="1">
        <v>37565.0</v>
      </c>
      <c r="C3738" s="1">
        <v>2284.0</v>
      </c>
      <c r="D3738" s="2" t="s">
        <v>10430</v>
      </c>
      <c r="G3738" s="3" t="str">
        <f t="shared" si="1"/>
        <v> </v>
      </c>
      <c r="H3738" s="3" t="str">
        <f t="shared" si="2"/>
        <v> </v>
      </c>
      <c r="I3738" s="1" t="s">
        <v>10944</v>
      </c>
      <c r="J3738" s="1" t="s">
        <v>389</v>
      </c>
      <c r="K3738" s="1" t="s">
        <v>50</v>
      </c>
      <c r="L3738" s="1">
        <v>25000.0</v>
      </c>
      <c r="M3738" s="1" t="s">
        <v>390</v>
      </c>
      <c r="N3738" s="1" t="s">
        <v>10418</v>
      </c>
      <c r="O3738" s="4">
        <v>44352.0</v>
      </c>
      <c r="P3738" s="4">
        <v>44341.0</v>
      </c>
      <c r="Q3738" s="1" t="s">
        <v>11897</v>
      </c>
      <c r="R3738" s="1" t="s">
        <v>31</v>
      </c>
      <c r="S3738" s="1" t="s">
        <v>32</v>
      </c>
      <c r="T3738" s="1">
        <v>75231.0</v>
      </c>
      <c r="U3738" s="1" t="s">
        <v>11898</v>
      </c>
    </row>
    <row r="3739">
      <c r="A3739" s="1" t="s">
        <v>11905</v>
      </c>
      <c r="B3739" s="1">
        <v>37558.0</v>
      </c>
      <c r="C3739" s="1">
        <v>2284.0</v>
      </c>
      <c r="D3739" s="2" t="s">
        <v>10430</v>
      </c>
      <c r="G3739" s="3" t="str">
        <f t="shared" si="1"/>
        <v> </v>
      </c>
      <c r="H3739" s="3" t="str">
        <f t="shared" si="2"/>
        <v> </v>
      </c>
      <c r="I3739" s="1" t="s">
        <v>10944</v>
      </c>
      <c r="J3739" s="1" t="s">
        <v>389</v>
      </c>
      <c r="K3739" s="1" t="s">
        <v>50</v>
      </c>
      <c r="L3739" s="1">
        <v>30000.0</v>
      </c>
      <c r="M3739" s="1" t="s">
        <v>390</v>
      </c>
      <c r="N3739" s="1" t="s">
        <v>10418</v>
      </c>
      <c r="O3739" s="4">
        <v>44352.0</v>
      </c>
      <c r="P3739" s="4">
        <v>44320.0</v>
      </c>
      <c r="Q3739" s="1" t="s">
        <v>11897</v>
      </c>
      <c r="R3739" s="1" t="s">
        <v>31</v>
      </c>
      <c r="S3739" s="1" t="s">
        <v>32</v>
      </c>
      <c r="T3739" s="1">
        <v>75231.0</v>
      </c>
      <c r="U3739" s="1" t="s">
        <v>11898</v>
      </c>
    </row>
    <row r="3740">
      <c r="A3740" s="1" t="s">
        <v>11906</v>
      </c>
      <c r="B3740" s="1">
        <v>37557.0</v>
      </c>
      <c r="C3740" s="1">
        <v>2284.0</v>
      </c>
      <c r="D3740" s="2" t="s">
        <v>10430</v>
      </c>
      <c r="G3740" s="3" t="str">
        <f t="shared" si="1"/>
        <v> </v>
      </c>
      <c r="H3740" s="3" t="str">
        <f t="shared" si="2"/>
        <v> </v>
      </c>
      <c r="I3740" s="1" t="s">
        <v>10944</v>
      </c>
      <c r="J3740" s="1" t="s">
        <v>389</v>
      </c>
      <c r="K3740" s="1" t="s">
        <v>50</v>
      </c>
      <c r="L3740" s="1">
        <v>30000.0</v>
      </c>
      <c r="M3740" s="1" t="s">
        <v>390</v>
      </c>
      <c r="N3740" s="1" t="s">
        <v>10418</v>
      </c>
      <c r="O3740" s="4">
        <v>44352.0</v>
      </c>
      <c r="P3740" s="4">
        <v>44318.0</v>
      </c>
      <c r="Q3740" s="1" t="s">
        <v>11897</v>
      </c>
      <c r="R3740" s="1" t="s">
        <v>31</v>
      </c>
      <c r="S3740" s="1" t="s">
        <v>32</v>
      </c>
      <c r="T3740" s="1">
        <v>75231.0</v>
      </c>
      <c r="U3740" s="1" t="s">
        <v>11898</v>
      </c>
    </row>
    <row r="3741">
      <c r="A3741" s="1" t="s">
        <v>11907</v>
      </c>
      <c r="B3741" s="1">
        <v>37556.0</v>
      </c>
      <c r="C3741" s="1">
        <v>2284.0</v>
      </c>
      <c r="D3741" s="2" t="s">
        <v>10430</v>
      </c>
      <c r="G3741" s="3" t="str">
        <f t="shared" si="1"/>
        <v> </v>
      </c>
      <c r="H3741" s="3" t="str">
        <f t="shared" si="2"/>
        <v> </v>
      </c>
      <c r="I3741" s="1" t="s">
        <v>10944</v>
      </c>
      <c r="J3741" s="1" t="s">
        <v>389</v>
      </c>
      <c r="K3741" s="1" t="s">
        <v>50</v>
      </c>
      <c r="L3741" s="1">
        <v>40000.0</v>
      </c>
      <c r="M3741" s="1" t="s">
        <v>390</v>
      </c>
      <c r="N3741" s="1" t="s">
        <v>10418</v>
      </c>
      <c r="O3741" s="4">
        <v>44352.0</v>
      </c>
      <c r="P3741" s="4">
        <v>44316.0</v>
      </c>
      <c r="Q3741" s="1" t="s">
        <v>11897</v>
      </c>
      <c r="R3741" s="1" t="s">
        <v>31</v>
      </c>
      <c r="S3741" s="1" t="s">
        <v>32</v>
      </c>
      <c r="T3741" s="1">
        <v>75231.0</v>
      </c>
      <c r="U3741" s="1" t="s">
        <v>11898</v>
      </c>
    </row>
    <row r="3742">
      <c r="A3742" s="1" t="s">
        <v>11908</v>
      </c>
      <c r="B3742" s="1">
        <v>2379.0</v>
      </c>
      <c r="C3742" s="1">
        <v>2379.0</v>
      </c>
      <c r="D3742" s="2" t="s">
        <v>11909</v>
      </c>
      <c r="E3742" s="1" t="s">
        <v>3065</v>
      </c>
      <c r="F3742" s="1" t="s">
        <v>7364</v>
      </c>
      <c r="G3742" s="3" t="str">
        <f t="shared" si="1"/>
        <v>Donald Parish</v>
      </c>
      <c r="H3742" s="3" t="str">
        <f t="shared" si="2"/>
        <v>DONALD PARISH</v>
      </c>
      <c r="J3742" s="1" t="s">
        <v>26</v>
      </c>
      <c r="K3742" s="1" t="s">
        <v>27</v>
      </c>
      <c r="L3742" s="1">
        <v>0.0</v>
      </c>
      <c r="M3742" s="1" t="s">
        <v>28</v>
      </c>
      <c r="N3742" s="1" t="s">
        <v>11910</v>
      </c>
      <c r="O3742" s="4">
        <v>44317.0</v>
      </c>
      <c r="P3742" s="4">
        <v>44574.80334490741</v>
      </c>
      <c r="Q3742" s="1" t="s">
        <v>11911</v>
      </c>
      <c r="R3742" s="1" t="s">
        <v>31</v>
      </c>
      <c r="S3742" s="1" t="s">
        <v>32</v>
      </c>
      <c r="T3742" s="1">
        <v>75227.0</v>
      </c>
      <c r="U3742" s="1" t="s">
        <v>11912</v>
      </c>
    </row>
    <row r="3743">
      <c r="A3743" s="1" t="s">
        <v>11913</v>
      </c>
      <c r="B3743" s="1">
        <v>2085.0</v>
      </c>
      <c r="C3743" s="1">
        <v>2085.0</v>
      </c>
      <c r="D3743" s="2" t="s">
        <v>11914</v>
      </c>
      <c r="E3743" s="1" t="s">
        <v>3065</v>
      </c>
      <c r="F3743" s="1" t="s">
        <v>7364</v>
      </c>
      <c r="G3743" s="3" t="str">
        <f t="shared" si="1"/>
        <v>Donald Parish</v>
      </c>
      <c r="H3743" s="3" t="str">
        <f t="shared" si="2"/>
        <v>DONALD PARISH</v>
      </c>
      <c r="J3743" s="1" t="s">
        <v>26</v>
      </c>
      <c r="K3743" s="1" t="s">
        <v>41</v>
      </c>
      <c r="L3743" s="1">
        <v>0.0</v>
      </c>
      <c r="M3743" s="1" t="s">
        <v>28</v>
      </c>
      <c r="N3743" s="1" t="s">
        <v>11910</v>
      </c>
      <c r="O3743" s="4">
        <v>44317.0</v>
      </c>
      <c r="P3743" s="4">
        <v>44210.508576388886</v>
      </c>
      <c r="Q3743" s="1" t="s">
        <v>11915</v>
      </c>
      <c r="R3743" s="1" t="s">
        <v>31</v>
      </c>
      <c r="S3743" s="1" t="s">
        <v>32</v>
      </c>
      <c r="T3743" s="1">
        <v>75227.0</v>
      </c>
      <c r="U3743" s="1" t="s">
        <v>11916</v>
      </c>
    </row>
    <row r="3744">
      <c r="A3744" s="1" t="s">
        <v>11917</v>
      </c>
      <c r="B3744" s="1">
        <v>2140.0</v>
      </c>
      <c r="C3744" s="1">
        <v>2140.0</v>
      </c>
      <c r="D3744" s="2" t="s">
        <v>11918</v>
      </c>
      <c r="E3744" s="1" t="s">
        <v>3065</v>
      </c>
      <c r="F3744" s="1" t="s">
        <v>7364</v>
      </c>
      <c r="G3744" s="3" t="str">
        <f t="shared" si="1"/>
        <v>Donald Parish</v>
      </c>
      <c r="H3744" s="3" t="str">
        <f t="shared" si="2"/>
        <v>DONALD PARISH</v>
      </c>
      <c r="J3744" s="1" t="s">
        <v>26</v>
      </c>
      <c r="K3744" s="1" t="s">
        <v>44</v>
      </c>
      <c r="L3744" s="1">
        <v>0.0</v>
      </c>
      <c r="M3744" s="1" t="s">
        <v>28</v>
      </c>
      <c r="N3744" s="1" t="s">
        <v>11910</v>
      </c>
      <c r="O3744" s="4">
        <v>44317.0</v>
      </c>
      <c r="P3744" s="4">
        <v>44287.64908564815</v>
      </c>
      <c r="Q3744" s="1" t="s">
        <v>11915</v>
      </c>
      <c r="R3744" s="1" t="s">
        <v>31</v>
      </c>
      <c r="S3744" s="1" t="s">
        <v>32</v>
      </c>
      <c r="T3744" s="1">
        <v>75227.0</v>
      </c>
      <c r="U3744" s="1" t="s">
        <v>11916</v>
      </c>
    </row>
    <row r="3745">
      <c r="A3745" s="1" t="s">
        <v>11919</v>
      </c>
      <c r="B3745" s="1">
        <v>2217.0</v>
      </c>
      <c r="C3745" s="1">
        <v>2217.0</v>
      </c>
      <c r="D3745" s="2" t="s">
        <v>11920</v>
      </c>
      <c r="E3745" s="1" t="s">
        <v>3065</v>
      </c>
      <c r="F3745" s="1" t="s">
        <v>7364</v>
      </c>
      <c r="G3745" s="3" t="str">
        <f t="shared" si="1"/>
        <v>Donald Parish</v>
      </c>
      <c r="H3745" s="3" t="str">
        <f t="shared" si="2"/>
        <v>DONALD PARISH</v>
      </c>
      <c r="J3745" s="1" t="s">
        <v>26</v>
      </c>
      <c r="K3745" s="1" t="s">
        <v>47</v>
      </c>
      <c r="L3745" s="1">
        <v>0.0</v>
      </c>
      <c r="M3745" s="1" t="s">
        <v>28</v>
      </c>
      <c r="N3745" s="1" t="s">
        <v>11910</v>
      </c>
      <c r="O3745" s="4">
        <v>44317.0</v>
      </c>
      <c r="P3745" s="4">
        <v>44309.61537037037</v>
      </c>
      <c r="Q3745" s="1" t="s">
        <v>11915</v>
      </c>
      <c r="R3745" s="1" t="s">
        <v>31</v>
      </c>
      <c r="S3745" s="1" t="s">
        <v>32</v>
      </c>
      <c r="T3745" s="1">
        <v>75227.0</v>
      </c>
      <c r="U3745" s="1" t="s">
        <v>11916</v>
      </c>
    </row>
    <row r="3746">
      <c r="A3746" s="1" t="s">
        <v>11921</v>
      </c>
      <c r="B3746" s="1">
        <v>2333.0</v>
      </c>
      <c r="C3746" s="1">
        <v>2333.0</v>
      </c>
      <c r="D3746" s="2" t="s">
        <v>11922</v>
      </c>
      <c r="E3746" s="1" t="s">
        <v>3065</v>
      </c>
      <c r="F3746" s="1" t="s">
        <v>7364</v>
      </c>
      <c r="G3746" s="3" t="str">
        <f t="shared" si="1"/>
        <v>Donald Parish</v>
      </c>
      <c r="H3746" s="3" t="str">
        <f t="shared" si="2"/>
        <v>DONALD PARISH</v>
      </c>
      <c r="J3746" s="1" t="s">
        <v>26</v>
      </c>
      <c r="K3746" s="1" t="s">
        <v>53</v>
      </c>
      <c r="L3746" s="1">
        <v>0.0</v>
      </c>
      <c r="M3746" s="1" t="s">
        <v>28</v>
      </c>
      <c r="N3746" s="1" t="s">
        <v>11910</v>
      </c>
      <c r="O3746" s="4">
        <v>44317.0</v>
      </c>
      <c r="P3746" s="4">
        <v>44392.44305555556</v>
      </c>
      <c r="Q3746" s="1" t="s">
        <v>11915</v>
      </c>
      <c r="R3746" s="1" t="s">
        <v>31</v>
      </c>
      <c r="S3746" s="1" t="s">
        <v>32</v>
      </c>
      <c r="T3746" s="1">
        <v>75227.0</v>
      </c>
      <c r="U3746" s="1" t="s">
        <v>11916</v>
      </c>
    </row>
    <row r="3747">
      <c r="A3747" s="1" t="s">
        <v>11923</v>
      </c>
      <c r="B3747" s="1">
        <v>69916.0</v>
      </c>
      <c r="C3747" s="1">
        <v>2140.0</v>
      </c>
      <c r="D3747" s="2" t="s">
        <v>11918</v>
      </c>
      <c r="E3747" s="1" t="s">
        <v>1021</v>
      </c>
      <c r="F3747" s="1" t="s">
        <v>11924</v>
      </c>
      <c r="G3747" s="3" t="str">
        <f t="shared" si="1"/>
        <v>James Waghorne</v>
      </c>
      <c r="H3747" s="3" t="str">
        <f t="shared" si="2"/>
        <v>JAMES WAGHORNE</v>
      </c>
      <c r="J3747" s="1" t="s">
        <v>57</v>
      </c>
      <c r="K3747" s="1" t="s">
        <v>44</v>
      </c>
      <c r="L3747" s="1">
        <v>7.0</v>
      </c>
      <c r="M3747" s="1" t="s">
        <v>58</v>
      </c>
      <c r="N3747" s="1" t="s">
        <v>11910</v>
      </c>
      <c r="O3747" s="4">
        <v>44317.0</v>
      </c>
      <c r="P3747" s="4">
        <v>44217.0</v>
      </c>
      <c r="Q3747" s="1" t="s">
        <v>11925</v>
      </c>
      <c r="R3747" s="1" t="s">
        <v>4642</v>
      </c>
      <c r="S3747" s="1" t="s">
        <v>32</v>
      </c>
      <c r="T3747" s="1">
        <v>75092.0</v>
      </c>
      <c r="U3747" s="1" t="s">
        <v>11926</v>
      </c>
    </row>
    <row r="3748">
      <c r="A3748" s="1" t="s">
        <v>11927</v>
      </c>
      <c r="B3748" s="1">
        <v>69268.0</v>
      </c>
      <c r="C3748" s="1">
        <v>2140.0</v>
      </c>
      <c r="D3748" s="2" t="s">
        <v>11918</v>
      </c>
      <c r="E3748" s="1" t="s">
        <v>11928</v>
      </c>
      <c r="F3748" s="1" t="s">
        <v>1262</v>
      </c>
      <c r="G3748" s="3" t="str">
        <f t="shared" si="1"/>
        <v>Cierra Thomas</v>
      </c>
      <c r="H3748" s="3" t="str">
        <f t="shared" si="2"/>
        <v>CIERRA THOMAS</v>
      </c>
      <c r="J3748" s="1" t="s">
        <v>57</v>
      </c>
      <c r="K3748" s="1" t="s">
        <v>44</v>
      </c>
      <c r="L3748" s="1">
        <v>10.0</v>
      </c>
      <c r="M3748" s="1" t="s">
        <v>58</v>
      </c>
      <c r="N3748" s="1" t="s">
        <v>11910</v>
      </c>
      <c r="O3748" s="4">
        <v>44317.0</v>
      </c>
      <c r="P3748" s="4">
        <v>44216.0</v>
      </c>
      <c r="Q3748" s="1" t="s">
        <v>11929</v>
      </c>
      <c r="R3748" s="1" t="s">
        <v>811</v>
      </c>
      <c r="S3748" s="1" t="s">
        <v>32</v>
      </c>
      <c r="T3748" s="1">
        <v>76011.0</v>
      </c>
      <c r="U3748" s="1" t="s">
        <v>11930</v>
      </c>
    </row>
    <row r="3749">
      <c r="A3749" s="1" t="s">
        <v>11931</v>
      </c>
      <c r="B3749" s="1">
        <v>69819.0</v>
      </c>
      <c r="C3749" s="1">
        <v>2140.0</v>
      </c>
      <c r="D3749" s="2" t="s">
        <v>11918</v>
      </c>
      <c r="E3749" s="1" t="s">
        <v>452</v>
      </c>
      <c r="F3749" s="1" t="s">
        <v>7416</v>
      </c>
      <c r="G3749" s="3" t="str">
        <f t="shared" si="1"/>
        <v>Jeremy Wheeler</v>
      </c>
      <c r="H3749" s="3" t="str">
        <f t="shared" si="2"/>
        <v>JEREMY WHEELER</v>
      </c>
      <c r="J3749" s="1" t="s">
        <v>57</v>
      </c>
      <c r="K3749" s="1" t="s">
        <v>44</v>
      </c>
      <c r="L3749" s="1">
        <v>10.0</v>
      </c>
      <c r="M3749" s="1" t="s">
        <v>58</v>
      </c>
      <c r="N3749" s="1" t="s">
        <v>11910</v>
      </c>
      <c r="O3749" s="4">
        <v>44317.0</v>
      </c>
      <c r="P3749" s="4">
        <v>44256.0</v>
      </c>
      <c r="Q3749" s="1" t="s">
        <v>11932</v>
      </c>
      <c r="R3749" s="1" t="s">
        <v>10393</v>
      </c>
      <c r="S3749" s="1" t="s">
        <v>32</v>
      </c>
      <c r="T3749" s="1">
        <v>76084.0</v>
      </c>
      <c r="U3749" s="1" t="s">
        <v>11933</v>
      </c>
    </row>
    <row r="3750">
      <c r="A3750" s="1" t="s">
        <v>11934</v>
      </c>
      <c r="B3750" s="1">
        <v>70907.0</v>
      </c>
      <c r="C3750" s="1">
        <v>2140.0</v>
      </c>
      <c r="D3750" s="2" t="s">
        <v>11918</v>
      </c>
      <c r="E3750" s="1" t="s">
        <v>6776</v>
      </c>
      <c r="F3750" s="1" t="s">
        <v>11935</v>
      </c>
      <c r="G3750" s="3" t="str">
        <f t="shared" si="1"/>
        <v>Melvin Mlc</v>
      </c>
      <c r="H3750" s="3" t="str">
        <f t="shared" si="2"/>
        <v>MELVIN MLC</v>
      </c>
      <c r="J3750" s="1" t="s">
        <v>57</v>
      </c>
      <c r="K3750" s="1" t="s">
        <v>44</v>
      </c>
      <c r="L3750" s="1">
        <v>10.0</v>
      </c>
      <c r="M3750" s="1" t="s">
        <v>58</v>
      </c>
      <c r="N3750" s="1" t="s">
        <v>11910</v>
      </c>
      <c r="O3750" s="4">
        <v>44317.0</v>
      </c>
      <c r="P3750" s="4">
        <v>44216.0</v>
      </c>
      <c r="Q3750" s="1" t="s">
        <v>10397</v>
      </c>
      <c r="R3750" s="1" t="s">
        <v>2041</v>
      </c>
      <c r="S3750" s="1" t="s">
        <v>604</v>
      </c>
      <c r="T3750" s="1">
        <v>94103.0</v>
      </c>
      <c r="U3750" s="1" t="s">
        <v>10398</v>
      </c>
    </row>
    <row r="3751">
      <c r="A3751" s="1" t="s">
        <v>11936</v>
      </c>
      <c r="B3751" s="1">
        <v>71314.0</v>
      </c>
      <c r="C3751" s="1">
        <v>2140.0</v>
      </c>
      <c r="D3751" s="2" t="s">
        <v>11918</v>
      </c>
      <c r="E3751" s="1" t="s">
        <v>8298</v>
      </c>
      <c r="F3751" s="1" t="s">
        <v>11937</v>
      </c>
      <c r="G3751" s="3" t="str">
        <f t="shared" si="1"/>
        <v>Denise Waters</v>
      </c>
      <c r="H3751" s="3" t="str">
        <f t="shared" si="2"/>
        <v>DENISE WATERS</v>
      </c>
      <c r="J3751" s="1" t="s">
        <v>57</v>
      </c>
      <c r="K3751" s="1" t="s">
        <v>44</v>
      </c>
      <c r="L3751" s="1">
        <v>10.0</v>
      </c>
      <c r="M3751" s="1" t="s">
        <v>58</v>
      </c>
      <c r="N3751" s="1" t="s">
        <v>11910</v>
      </c>
      <c r="O3751" s="4">
        <v>44317.0</v>
      </c>
      <c r="P3751" s="4">
        <v>44217.0</v>
      </c>
      <c r="Q3751" s="1" t="s">
        <v>11938</v>
      </c>
      <c r="R3751" s="1" t="s">
        <v>31</v>
      </c>
      <c r="S3751" s="1" t="s">
        <v>32</v>
      </c>
      <c r="T3751" s="1">
        <v>75216.0</v>
      </c>
      <c r="U3751" s="1" t="s">
        <v>11939</v>
      </c>
    </row>
    <row r="3752">
      <c r="A3752" s="1" t="s">
        <v>11940</v>
      </c>
      <c r="B3752" s="1">
        <v>69251.0</v>
      </c>
      <c r="C3752" s="1">
        <v>2140.0</v>
      </c>
      <c r="D3752" s="2" t="s">
        <v>11918</v>
      </c>
      <c r="E3752" s="1" t="s">
        <v>2588</v>
      </c>
      <c r="F3752" s="1" t="s">
        <v>6964</v>
      </c>
      <c r="G3752" s="3" t="str">
        <f t="shared" si="1"/>
        <v>Brian English</v>
      </c>
      <c r="H3752" s="3" t="str">
        <f t="shared" si="2"/>
        <v>BRIAN ENGLISH</v>
      </c>
      <c r="J3752" s="1" t="s">
        <v>57</v>
      </c>
      <c r="K3752" s="1" t="s">
        <v>44</v>
      </c>
      <c r="L3752" s="1">
        <v>20.0</v>
      </c>
      <c r="M3752" s="1" t="s">
        <v>58</v>
      </c>
      <c r="N3752" s="1" t="s">
        <v>11910</v>
      </c>
      <c r="O3752" s="4">
        <v>44317.0</v>
      </c>
      <c r="P3752" s="4">
        <v>44257.0</v>
      </c>
      <c r="Q3752" s="1" t="s">
        <v>11941</v>
      </c>
      <c r="R3752" s="1" t="s">
        <v>31</v>
      </c>
      <c r="S3752" s="1" t="s">
        <v>32</v>
      </c>
      <c r="T3752" s="1">
        <v>75249.0</v>
      </c>
      <c r="U3752" s="1" t="s">
        <v>11942</v>
      </c>
    </row>
    <row r="3753">
      <c r="A3753" s="1" t="s">
        <v>11943</v>
      </c>
      <c r="B3753" s="1">
        <v>69254.0</v>
      </c>
      <c r="C3753" s="1">
        <v>2140.0</v>
      </c>
      <c r="D3753" s="2" t="s">
        <v>11918</v>
      </c>
      <c r="E3753" s="1" t="s">
        <v>172</v>
      </c>
      <c r="F3753" s="1" t="s">
        <v>11944</v>
      </c>
      <c r="G3753" s="3" t="str">
        <f t="shared" si="1"/>
        <v>Courtney Haeflinger</v>
      </c>
      <c r="H3753" s="3" t="str">
        <f t="shared" si="2"/>
        <v>COURTNEY HAEFLINGER</v>
      </c>
      <c r="J3753" s="1" t="s">
        <v>57</v>
      </c>
      <c r="K3753" s="1" t="s">
        <v>44</v>
      </c>
      <c r="L3753" s="1">
        <v>20.0</v>
      </c>
      <c r="M3753" s="1" t="s">
        <v>58</v>
      </c>
      <c r="N3753" s="1" t="s">
        <v>11910</v>
      </c>
      <c r="O3753" s="4">
        <v>44317.0</v>
      </c>
      <c r="P3753" s="4">
        <v>44257.0</v>
      </c>
      <c r="Q3753" s="1" t="s">
        <v>11945</v>
      </c>
      <c r="R3753" s="1" t="s">
        <v>31</v>
      </c>
      <c r="S3753" s="1" t="s">
        <v>32</v>
      </c>
      <c r="T3753" s="1">
        <v>75228.0</v>
      </c>
      <c r="U3753" s="1" t="s">
        <v>11946</v>
      </c>
    </row>
    <row r="3754">
      <c r="A3754" s="1" t="s">
        <v>11947</v>
      </c>
      <c r="B3754" s="1">
        <v>69907.0</v>
      </c>
      <c r="C3754" s="1">
        <v>2140.0</v>
      </c>
      <c r="D3754" s="2" t="s">
        <v>11918</v>
      </c>
      <c r="E3754" s="1" t="s">
        <v>5107</v>
      </c>
      <c r="F3754" s="1" t="s">
        <v>11948</v>
      </c>
      <c r="G3754" s="3" t="str">
        <f t="shared" si="1"/>
        <v>Eddie Brown JR</v>
      </c>
      <c r="H3754" s="3" t="str">
        <f t="shared" si="2"/>
        <v>EDDIE BROWN JR</v>
      </c>
      <c r="J3754" s="1" t="s">
        <v>57</v>
      </c>
      <c r="K3754" s="1" t="s">
        <v>44</v>
      </c>
      <c r="L3754" s="1">
        <v>20.0</v>
      </c>
      <c r="M3754" s="1" t="s">
        <v>58</v>
      </c>
      <c r="N3754" s="1" t="s">
        <v>11910</v>
      </c>
      <c r="O3754" s="4">
        <v>44317.0</v>
      </c>
      <c r="P3754" s="4">
        <v>44218.0</v>
      </c>
      <c r="Q3754" s="1" t="s">
        <v>11949</v>
      </c>
      <c r="R3754" s="1" t="s">
        <v>8308</v>
      </c>
      <c r="S3754" s="1" t="s">
        <v>32</v>
      </c>
      <c r="T3754" s="1">
        <v>75115.0</v>
      </c>
      <c r="U3754" s="1" t="s">
        <v>11950</v>
      </c>
    </row>
    <row r="3755">
      <c r="A3755" s="1" t="s">
        <v>11951</v>
      </c>
      <c r="B3755" s="1">
        <v>69911.0</v>
      </c>
      <c r="C3755" s="1">
        <v>2140.0</v>
      </c>
      <c r="D3755" s="2" t="s">
        <v>11918</v>
      </c>
      <c r="E3755" s="1" t="s">
        <v>11952</v>
      </c>
      <c r="F3755" s="1" t="s">
        <v>11953</v>
      </c>
      <c r="G3755" s="3" t="str">
        <f t="shared" si="1"/>
        <v>Temetra Freeney</v>
      </c>
      <c r="H3755" s="3" t="str">
        <f t="shared" si="2"/>
        <v>TEMETRA FREENEY</v>
      </c>
      <c r="J3755" s="1" t="s">
        <v>57</v>
      </c>
      <c r="K3755" s="1" t="s">
        <v>44</v>
      </c>
      <c r="L3755" s="1">
        <v>20.0</v>
      </c>
      <c r="M3755" s="1" t="s">
        <v>58</v>
      </c>
      <c r="N3755" s="1" t="s">
        <v>11910</v>
      </c>
      <c r="O3755" s="4">
        <v>44317.0</v>
      </c>
      <c r="P3755" s="4">
        <v>44231.0</v>
      </c>
      <c r="Q3755" s="1" t="s">
        <v>11954</v>
      </c>
      <c r="R3755" s="1" t="s">
        <v>11145</v>
      </c>
      <c r="S3755" s="1" t="s">
        <v>32</v>
      </c>
      <c r="T3755" s="1">
        <v>76154.0</v>
      </c>
      <c r="U3755" s="1" t="s">
        <v>11955</v>
      </c>
    </row>
    <row r="3756">
      <c r="A3756" s="1" t="s">
        <v>11956</v>
      </c>
      <c r="B3756" s="1">
        <v>70908.0</v>
      </c>
      <c r="C3756" s="1">
        <v>2140.0</v>
      </c>
      <c r="D3756" s="2" t="s">
        <v>11918</v>
      </c>
      <c r="E3756" s="1" t="s">
        <v>935</v>
      </c>
      <c r="F3756" s="1" t="s">
        <v>11957</v>
      </c>
      <c r="G3756" s="3" t="str">
        <f t="shared" si="1"/>
        <v>Pamela Welch</v>
      </c>
      <c r="H3756" s="3" t="str">
        <f t="shared" si="2"/>
        <v>PAMELA WELCH</v>
      </c>
      <c r="J3756" s="1" t="s">
        <v>57</v>
      </c>
      <c r="K3756" s="1" t="s">
        <v>44</v>
      </c>
      <c r="L3756" s="1">
        <v>20.0</v>
      </c>
      <c r="M3756" s="1" t="s">
        <v>58</v>
      </c>
      <c r="N3756" s="1" t="s">
        <v>11910</v>
      </c>
      <c r="O3756" s="4">
        <v>44317.0</v>
      </c>
      <c r="P3756" s="4">
        <v>44215.0</v>
      </c>
      <c r="Q3756" s="1" t="s">
        <v>11958</v>
      </c>
      <c r="R3756" s="1" t="s">
        <v>31</v>
      </c>
      <c r="S3756" s="1" t="s">
        <v>32</v>
      </c>
      <c r="T3756" s="1">
        <v>75227.0</v>
      </c>
      <c r="U3756" s="1" t="s">
        <v>11959</v>
      </c>
    </row>
    <row r="3757">
      <c r="A3757" s="1" t="s">
        <v>11960</v>
      </c>
      <c r="B3757" s="1">
        <v>68010.0</v>
      </c>
      <c r="C3757" s="1">
        <v>2140.0</v>
      </c>
      <c r="D3757" s="2" t="s">
        <v>11918</v>
      </c>
      <c r="E3757" s="1" t="s">
        <v>11961</v>
      </c>
      <c r="F3757" s="1" t="s">
        <v>6895</v>
      </c>
      <c r="G3757" s="3" t="str">
        <f t="shared" si="1"/>
        <v>Dorlisa Randolph</v>
      </c>
      <c r="H3757" s="3" t="str">
        <f t="shared" si="2"/>
        <v>DORLISA RANDOLPH</v>
      </c>
      <c r="J3757" s="1" t="s">
        <v>57</v>
      </c>
      <c r="K3757" s="1" t="s">
        <v>44</v>
      </c>
      <c r="L3757" s="1">
        <v>25.0</v>
      </c>
      <c r="M3757" s="1" t="s">
        <v>58</v>
      </c>
      <c r="N3757" s="1" t="s">
        <v>11910</v>
      </c>
      <c r="O3757" s="4">
        <v>44317.0</v>
      </c>
      <c r="P3757" s="4">
        <v>44258.0</v>
      </c>
      <c r="Q3757" s="1" t="s">
        <v>11962</v>
      </c>
      <c r="R3757" s="1" t="s">
        <v>31</v>
      </c>
      <c r="S3757" s="1" t="s">
        <v>32</v>
      </c>
      <c r="T3757" s="1">
        <v>75214.0</v>
      </c>
      <c r="U3757" s="1" t="s">
        <v>11963</v>
      </c>
    </row>
    <row r="3758">
      <c r="A3758" s="1" t="s">
        <v>11964</v>
      </c>
      <c r="B3758" s="1">
        <v>69252.0</v>
      </c>
      <c r="C3758" s="1">
        <v>2140.0</v>
      </c>
      <c r="D3758" s="2" t="s">
        <v>11918</v>
      </c>
      <c r="E3758" s="1" t="s">
        <v>5719</v>
      </c>
      <c r="F3758" s="1" t="s">
        <v>11965</v>
      </c>
      <c r="G3758" s="3" t="str">
        <f t="shared" si="1"/>
        <v>Heather Everage</v>
      </c>
      <c r="H3758" s="3" t="str">
        <f t="shared" si="2"/>
        <v>HEATHER EVERAGE</v>
      </c>
      <c r="J3758" s="1" t="s">
        <v>57</v>
      </c>
      <c r="K3758" s="1" t="s">
        <v>44</v>
      </c>
      <c r="L3758" s="1">
        <v>25.0</v>
      </c>
      <c r="M3758" s="1" t="s">
        <v>58</v>
      </c>
      <c r="N3758" s="1" t="s">
        <v>11910</v>
      </c>
      <c r="O3758" s="4">
        <v>44317.0</v>
      </c>
      <c r="P3758" s="4">
        <v>44216.0</v>
      </c>
      <c r="Q3758" s="1" t="s">
        <v>11966</v>
      </c>
      <c r="R3758" s="1" t="s">
        <v>11967</v>
      </c>
      <c r="S3758" s="1" t="s">
        <v>252</v>
      </c>
      <c r="T3758" s="1">
        <v>27403.0</v>
      </c>
      <c r="U3758" s="1" t="s">
        <v>11968</v>
      </c>
    </row>
    <row r="3759">
      <c r="A3759" s="1" t="s">
        <v>11969</v>
      </c>
      <c r="B3759" s="1">
        <v>69816.0</v>
      </c>
      <c r="C3759" s="1">
        <v>2140.0</v>
      </c>
      <c r="D3759" s="2" t="s">
        <v>11918</v>
      </c>
      <c r="E3759" s="1" t="s">
        <v>337</v>
      </c>
      <c r="F3759" s="1" t="s">
        <v>11970</v>
      </c>
      <c r="G3759" s="3" t="str">
        <f t="shared" si="1"/>
        <v>Christopher Salone</v>
      </c>
      <c r="H3759" s="3" t="str">
        <f t="shared" si="2"/>
        <v>CHRISTOPHER SALONE</v>
      </c>
      <c r="J3759" s="1" t="s">
        <v>57</v>
      </c>
      <c r="K3759" s="1" t="s">
        <v>44</v>
      </c>
      <c r="L3759" s="1">
        <v>25.0</v>
      </c>
      <c r="M3759" s="1" t="s">
        <v>58</v>
      </c>
      <c r="N3759" s="1" t="s">
        <v>11910</v>
      </c>
      <c r="O3759" s="4">
        <v>44317.0</v>
      </c>
      <c r="P3759" s="4">
        <v>44265.0</v>
      </c>
      <c r="Q3759" s="1" t="s">
        <v>11971</v>
      </c>
      <c r="R3759" s="1" t="s">
        <v>11972</v>
      </c>
      <c r="S3759" s="1" t="s">
        <v>3640</v>
      </c>
      <c r="T3759" s="1">
        <v>20774.0</v>
      </c>
      <c r="U3759" s="1" t="s">
        <v>11973</v>
      </c>
    </row>
    <row r="3760">
      <c r="A3760" s="1" t="s">
        <v>11974</v>
      </c>
      <c r="B3760" s="1">
        <v>69820.0</v>
      </c>
      <c r="C3760" s="1">
        <v>2140.0</v>
      </c>
      <c r="D3760" s="2" t="s">
        <v>11918</v>
      </c>
      <c r="E3760" s="1" t="s">
        <v>11975</v>
      </c>
      <c r="F3760" s="1" t="s">
        <v>2560</v>
      </c>
      <c r="G3760" s="3" t="str">
        <f t="shared" si="1"/>
        <v>Rickie Wright</v>
      </c>
      <c r="H3760" s="3" t="str">
        <f t="shared" si="2"/>
        <v>RICKIE WRIGHT</v>
      </c>
      <c r="J3760" s="1" t="s">
        <v>57</v>
      </c>
      <c r="K3760" s="1" t="s">
        <v>44</v>
      </c>
      <c r="L3760" s="1">
        <v>25.0</v>
      </c>
      <c r="M3760" s="1" t="s">
        <v>58</v>
      </c>
      <c r="N3760" s="1" t="s">
        <v>11910</v>
      </c>
      <c r="O3760" s="4">
        <v>44317.0</v>
      </c>
      <c r="P3760" s="4">
        <v>44239.0</v>
      </c>
      <c r="Q3760" s="1" t="s">
        <v>11976</v>
      </c>
      <c r="R3760" s="1" t="s">
        <v>31</v>
      </c>
      <c r="S3760" s="1" t="s">
        <v>32</v>
      </c>
      <c r="T3760" s="1">
        <v>75215.0</v>
      </c>
      <c r="U3760" s="1" t="s">
        <v>11977</v>
      </c>
    </row>
    <row r="3761">
      <c r="A3761" s="1" t="s">
        <v>11978</v>
      </c>
      <c r="B3761" s="1">
        <v>69914.0</v>
      </c>
      <c r="C3761" s="1">
        <v>2140.0</v>
      </c>
      <c r="D3761" s="2" t="s">
        <v>11918</v>
      </c>
      <c r="E3761" s="1" t="s">
        <v>11979</v>
      </c>
      <c r="F3761" s="1" t="s">
        <v>11980</v>
      </c>
      <c r="G3761" s="3" t="str">
        <f t="shared" si="1"/>
        <v>Lori Lemmon</v>
      </c>
      <c r="H3761" s="3" t="str">
        <f t="shared" si="2"/>
        <v>LORI LEMMON</v>
      </c>
      <c r="J3761" s="1" t="s">
        <v>57</v>
      </c>
      <c r="K3761" s="1" t="s">
        <v>44</v>
      </c>
      <c r="L3761" s="1">
        <v>25.0</v>
      </c>
      <c r="M3761" s="1" t="s">
        <v>58</v>
      </c>
      <c r="N3761" s="1" t="s">
        <v>11910</v>
      </c>
      <c r="O3761" s="4">
        <v>44317.0</v>
      </c>
      <c r="P3761" s="4">
        <v>44255.0</v>
      </c>
      <c r="Q3761" s="1" t="s">
        <v>11981</v>
      </c>
      <c r="R3761" s="1" t="s">
        <v>323</v>
      </c>
      <c r="S3761" s="1" t="s">
        <v>32</v>
      </c>
      <c r="T3761" s="1">
        <v>77041.0</v>
      </c>
      <c r="U3761" s="1" t="s">
        <v>11982</v>
      </c>
    </row>
    <row r="3762">
      <c r="A3762" s="1" t="s">
        <v>11983</v>
      </c>
      <c r="B3762" s="1">
        <v>69920.0</v>
      </c>
      <c r="C3762" s="1">
        <v>2140.0</v>
      </c>
      <c r="D3762" s="2" t="s">
        <v>11918</v>
      </c>
      <c r="E3762" s="1" t="s">
        <v>11984</v>
      </c>
      <c r="F3762" s="1" t="s">
        <v>782</v>
      </c>
      <c r="G3762" s="3" t="str">
        <f t="shared" si="1"/>
        <v>Alice Faye Wilson</v>
      </c>
      <c r="H3762" s="3" t="str">
        <f t="shared" si="2"/>
        <v>ALICE FAYE WILSON</v>
      </c>
      <c r="J3762" s="1" t="s">
        <v>57</v>
      </c>
      <c r="K3762" s="1" t="s">
        <v>44</v>
      </c>
      <c r="L3762" s="1">
        <v>25.0</v>
      </c>
      <c r="M3762" s="1" t="s">
        <v>58</v>
      </c>
      <c r="N3762" s="1" t="s">
        <v>11910</v>
      </c>
      <c r="O3762" s="4">
        <v>44317.0</v>
      </c>
      <c r="P3762" s="4">
        <v>44255.0</v>
      </c>
      <c r="Q3762" s="1" t="s">
        <v>11985</v>
      </c>
      <c r="R3762" s="1" t="s">
        <v>31</v>
      </c>
      <c r="S3762" s="1" t="s">
        <v>32</v>
      </c>
      <c r="T3762" s="1">
        <v>75241.0</v>
      </c>
      <c r="U3762" s="1" t="s">
        <v>11986</v>
      </c>
    </row>
    <row r="3763">
      <c r="A3763" s="1" t="s">
        <v>11987</v>
      </c>
      <c r="B3763" s="1">
        <v>70532.0</v>
      </c>
      <c r="C3763" s="1">
        <v>2140.0</v>
      </c>
      <c r="D3763" s="2" t="s">
        <v>11918</v>
      </c>
      <c r="E3763" s="1" t="s">
        <v>11988</v>
      </c>
      <c r="F3763" s="1" t="s">
        <v>11989</v>
      </c>
      <c r="G3763" s="3" t="str">
        <f t="shared" si="1"/>
        <v>Darnell Barton</v>
      </c>
      <c r="H3763" s="3" t="str">
        <f t="shared" si="2"/>
        <v>DARNELL BARTON</v>
      </c>
      <c r="J3763" s="1" t="s">
        <v>57</v>
      </c>
      <c r="K3763" s="1" t="s">
        <v>44</v>
      </c>
      <c r="L3763" s="1">
        <v>25.0</v>
      </c>
      <c r="M3763" s="1" t="s">
        <v>58</v>
      </c>
      <c r="N3763" s="1" t="s">
        <v>11910</v>
      </c>
      <c r="O3763" s="4">
        <v>44317.0</v>
      </c>
      <c r="P3763" s="4">
        <v>44236.0</v>
      </c>
      <c r="Q3763" s="1" t="s">
        <v>11990</v>
      </c>
      <c r="R3763" s="1" t="s">
        <v>11991</v>
      </c>
      <c r="S3763" s="1" t="s">
        <v>11992</v>
      </c>
      <c r="T3763" s="1">
        <v>48226.0</v>
      </c>
      <c r="U3763" s="1" t="s">
        <v>11993</v>
      </c>
    </row>
    <row r="3764">
      <c r="A3764" s="1" t="s">
        <v>11994</v>
      </c>
      <c r="B3764" s="1">
        <v>70581.0</v>
      </c>
      <c r="C3764" s="1">
        <v>2140.0</v>
      </c>
      <c r="D3764" s="2" t="s">
        <v>11918</v>
      </c>
      <c r="E3764" s="1" t="s">
        <v>11995</v>
      </c>
      <c r="F3764" s="1" t="s">
        <v>8251</v>
      </c>
      <c r="G3764" s="3" t="str">
        <f t="shared" si="1"/>
        <v>Winesa Gaines</v>
      </c>
      <c r="H3764" s="3" t="str">
        <f t="shared" si="2"/>
        <v>WINESA GAINES</v>
      </c>
      <c r="J3764" s="1" t="s">
        <v>57</v>
      </c>
      <c r="K3764" s="1" t="s">
        <v>44</v>
      </c>
      <c r="L3764" s="1">
        <v>25.0</v>
      </c>
      <c r="M3764" s="1" t="s">
        <v>58</v>
      </c>
      <c r="N3764" s="1" t="s">
        <v>11910</v>
      </c>
      <c r="O3764" s="4">
        <v>44317.0</v>
      </c>
      <c r="P3764" s="4">
        <v>44219.0</v>
      </c>
      <c r="Q3764" s="1" t="s">
        <v>11996</v>
      </c>
      <c r="R3764" s="1" t="s">
        <v>31</v>
      </c>
      <c r="S3764" s="1" t="s">
        <v>32</v>
      </c>
      <c r="T3764" s="1">
        <v>75216.0</v>
      </c>
      <c r="U3764" s="1" t="s">
        <v>11997</v>
      </c>
    </row>
    <row r="3765">
      <c r="A3765" s="1" t="s">
        <v>11998</v>
      </c>
      <c r="B3765" s="1">
        <v>70587.0</v>
      </c>
      <c r="C3765" s="1">
        <v>2140.0</v>
      </c>
      <c r="D3765" s="2" t="s">
        <v>11918</v>
      </c>
      <c r="E3765" s="1" t="s">
        <v>11999</v>
      </c>
      <c r="F3765" s="1" t="s">
        <v>8251</v>
      </c>
      <c r="G3765" s="3" t="str">
        <f t="shared" si="1"/>
        <v>Wilnesa Gaines</v>
      </c>
      <c r="H3765" s="3" t="str">
        <f t="shared" si="2"/>
        <v>WILNESA GAINES</v>
      </c>
      <c r="J3765" s="1" t="s">
        <v>57</v>
      </c>
      <c r="K3765" s="1" t="s">
        <v>44</v>
      </c>
      <c r="L3765" s="1">
        <v>25.0</v>
      </c>
      <c r="M3765" s="1" t="s">
        <v>58</v>
      </c>
      <c r="N3765" s="1" t="s">
        <v>11910</v>
      </c>
      <c r="O3765" s="4">
        <v>44317.0</v>
      </c>
      <c r="P3765" s="4">
        <v>44274.0</v>
      </c>
      <c r="Q3765" s="1" t="s">
        <v>11996</v>
      </c>
      <c r="R3765" s="1" t="s">
        <v>31</v>
      </c>
      <c r="S3765" s="1" t="s">
        <v>32</v>
      </c>
      <c r="T3765" s="1">
        <v>75216.0</v>
      </c>
      <c r="U3765" s="1" t="s">
        <v>11997</v>
      </c>
    </row>
    <row r="3766">
      <c r="A3766" s="1" t="s">
        <v>12000</v>
      </c>
      <c r="B3766" s="1">
        <v>70886.0</v>
      </c>
      <c r="C3766" s="1">
        <v>2140.0</v>
      </c>
      <c r="D3766" s="2" t="s">
        <v>11918</v>
      </c>
      <c r="E3766" s="1" t="s">
        <v>1127</v>
      </c>
      <c r="F3766" s="1" t="s">
        <v>6249</v>
      </c>
      <c r="G3766" s="3" t="str">
        <f t="shared" si="1"/>
        <v>Monica Love</v>
      </c>
      <c r="H3766" s="3" t="str">
        <f t="shared" si="2"/>
        <v>MONICA LOVE</v>
      </c>
      <c r="J3766" s="1" t="s">
        <v>57</v>
      </c>
      <c r="K3766" s="1" t="s">
        <v>44</v>
      </c>
      <c r="L3766" s="1">
        <v>25.0</v>
      </c>
      <c r="M3766" s="1" t="s">
        <v>58</v>
      </c>
      <c r="N3766" s="1" t="s">
        <v>11910</v>
      </c>
      <c r="O3766" s="4">
        <v>44317.0</v>
      </c>
      <c r="P3766" s="4">
        <v>44217.0</v>
      </c>
      <c r="Q3766" s="1" t="s">
        <v>12001</v>
      </c>
      <c r="R3766" s="1" t="s">
        <v>12002</v>
      </c>
      <c r="S3766" s="1" t="s">
        <v>12003</v>
      </c>
      <c r="T3766" s="1">
        <v>55443.0</v>
      </c>
      <c r="U3766" s="1" t="s">
        <v>12004</v>
      </c>
    </row>
    <row r="3767">
      <c r="A3767" s="1" t="s">
        <v>12005</v>
      </c>
      <c r="B3767" s="1">
        <v>70896.0</v>
      </c>
      <c r="C3767" s="1">
        <v>2140.0</v>
      </c>
      <c r="D3767" s="2" t="s">
        <v>11918</v>
      </c>
      <c r="E3767" s="1" t="s">
        <v>12006</v>
      </c>
      <c r="F3767" s="1" t="s">
        <v>12007</v>
      </c>
      <c r="G3767" s="3" t="str">
        <f t="shared" si="1"/>
        <v>Danielle Lincoln</v>
      </c>
      <c r="H3767" s="3" t="str">
        <f t="shared" si="2"/>
        <v>DANIELLE LINCOLN</v>
      </c>
      <c r="J3767" s="1" t="s">
        <v>57</v>
      </c>
      <c r="K3767" s="1" t="s">
        <v>44</v>
      </c>
      <c r="L3767" s="1">
        <v>25.0</v>
      </c>
      <c r="M3767" s="1" t="s">
        <v>58</v>
      </c>
      <c r="N3767" s="1" t="s">
        <v>11910</v>
      </c>
      <c r="O3767" s="4">
        <v>44317.0</v>
      </c>
      <c r="P3767" s="4">
        <v>44220.0</v>
      </c>
      <c r="Q3767" s="1" t="s">
        <v>10397</v>
      </c>
      <c r="R3767" s="1" t="s">
        <v>2041</v>
      </c>
      <c r="S3767" s="1" t="s">
        <v>604</v>
      </c>
      <c r="T3767" s="1">
        <v>94103.0</v>
      </c>
      <c r="U3767" s="1" t="s">
        <v>10398</v>
      </c>
    </row>
    <row r="3768">
      <c r="A3768" s="1" t="s">
        <v>12008</v>
      </c>
      <c r="B3768" s="1">
        <v>70906.0</v>
      </c>
      <c r="C3768" s="1">
        <v>2140.0</v>
      </c>
      <c r="D3768" s="2" t="s">
        <v>11918</v>
      </c>
      <c r="E3768" s="1" t="s">
        <v>12009</v>
      </c>
      <c r="F3768" s="1" t="s">
        <v>12010</v>
      </c>
      <c r="G3768" s="3" t="str">
        <f t="shared" si="1"/>
        <v>Demertis Dade</v>
      </c>
      <c r="H3768" s="3" t="str">
        <f t="shared" si="2"/>
        <v>DEMERTIS DADE</v>
      </c>
      <c r="J3768" s="1" t="s">
        <v>57</v>
      </c>
      <c r="K3768" s="1" t="s">
        <v>44</v>
      </c>
      <c r="L3768" s="1">
        <v>25.0</v>
      </c>
      <c r="M3768" s="1" t="s">
        <v>58</v>
      </c>
      <c r="N3768" s="1" t="s">
        <v>11910</v>
      </c>
      <c r="O3768" s="4">
        <v>44317.0</v>
      </c>
      <c r="P3768" s="4">
        <v>44217.0</v>
      </c>
      <c r="Q3768" s="1" t="s">
        <v>10397</v>
      </c>
      <c r="R3768" s="1" t="s">
        <v>2041</v>
      </c>
      <c r="S3768" s="1" t="s">
        <v>604</v>
      </c>
      <c r="T3768" s="1">
        <v>94103.0</v>
      </c>
      <c r="U3768" s="1" t="s">
        <v>10398</v>
      </c>
    </row>
    <row r="3769">
      <c r="A3769" s="1" t="s">
        <v>12011</v>
      </c>
      <c r="B3769" s="1">
        <v>71313.0</v>
      </c>
      <c r="C3769" s="1">
        <v>2140.0</v>
      </c>
      <c r="D3769" s="2" t="s">
        <v>11918</v>
      </c>
      <c r="E3769" s="1" t="s">
        <v>12012</v>
      </c>
      <c r="F3769" s="1" t="s">
        <v>1484</v>
      </c>
      <c r="G3769" s="3" t="str">
        <f t="shared" si="1"/>
        <v>Korey Mack</v>
      </c>
      <c r="H3769" s="3" t="str">
        <f t="shared" si="2"/>
        <v>KOREY MACK</v>
      </c>
      <c r="J3769" s="1" t="s">
        <v>57</v>
      </c>
      <c r="K3769" s="1" t="s">
        <v>44</v>
      </c>
      <c r="L3769" s="1">
        <v>25.0</v>
      </c>
      <c r="M3769" s="1" t="s">
        <v>58</v>
      </c>
      <c r="N3769" s="1" t="s">
        <v>11910</v>
      </c>
      <c r="O3769" s="4">
        <v>44317.0</v>
      </c>
      <c r="P3769" s="4">
        <v>44224.0</v>
      </c>
      <c r="Q3769" s="1" t="s">
        <v>1110</v>
      </c>
      <c r="R3769" s="1" t="s">
        <v>31</v>
      </c>
      <c r="S3769" s="1" t="s">
        <v>32</v>
      </c>
      <c r="T3769" s="1">
        <v>75227.0</v>
      </c>
      <c r="U3769" s="1" t="s">
        <v>1111</v>
      </c>
    </row>
    <row r="3770">
      <c r="A3770" s="1" t="s">
        <v>12013</v>
      </c>
      <c r="B3770" s="1">
        <v>73349.0</v>
      </c>
      <c r="C3770" s="1">
        <v>2217.0</v>
      </c>
      <c r="D3770" s="2" t="s">
        <v>11920</v>
      </c>
      <c r="E3770" s="1" t="s">
        <v>205</v>
      </c>
      <c r="F3770" s="1" t="s">
        <v>522</v>
      </c>
      <c r="G3770" s="3" t="str">
        <f t="shared" si="1"/>
        <v>Jackie Anderson</v>
      </c>
      <c r="H3770" s="3" t="str">
        <f t="shared" si="2"/>
        <v>JACKIE ANDERSON</v>
      </c>
      <c r="J3770" s="1" t="s">
        <v>57</v>
      </c>
      <c r="K3770" s="1" t="s">
        <v>47</v>
      </c>
      <c r="L3770" s="1">
        <v>25.0</v>
      </c>
      <c r="M3770" s="1" t="s">
        <v>58</v>
      </c>
      <c r="N3770" s="1" t="s">
        <v>11910</v>
      </c>
      <c r="O3770" s="4">
        <v>44317.0</v>
      </c>
      <c r="P3770" s="4">
        <v>44303.0</v>
      </c>
      <c r="Q3770" s="1" t="s">
        <v>12014</v>
      </c>
      <c r="R3770" s="1" t="s">
        <v>31</v>
      </c>
      <c r="S3770" s="1" t="s">
        <v>32</v>
      </c>
      <c r="T3770" s="1">
        <v>75237.0</v>
      </c>
      <c r="U3770" s="1" t="s">
        <v>12015</v>
      </c>
    </row>
    <row r="3771">
      <c r="A3771" s="1" t="s">
        <v>12016</v>
      </c>
      <c r="B3771" s="1">
        <v>73504.0</v>
      </c>
      <c r="C3771" s="1">
        <v>2217.0</v>
      </c>
      <c r="D3771" s="2" t="s">
        <v>11920</v>
      </c>
      <c r="E3771" s="1" t="s">
        <v>12017</v>
      </c>
      <c r="F3771" s="1" t="s">
        <v>12018</v>
      </c>
      <c r="G3771" s="3" t="str">
        <f t="shared" si="1"/>
        <v>Lori Beth Lemon</v>
      </c>
      <c r="H3771" s="3" t="str">
        <f t="shared" si="2"/>
        <v>LORI BETH LEMON</v>
      </c>
      <c r="J3771" s="1" t="s">
        <v>57</v>
      </c>
      <c r="K3771" s="1" t="s">
        <v>47</v>
      </c>
      <c r="L3771" s="1">
        <v>25.0</v>
      </c>
      <c r="M3771" s="1" t="s">
        <v>58</v>
      </c>
      <c r="N3771" s="1" t="s">
        <v>11910</v>
      </c>
      <c r="O3771" s="4">
        <v>44317.0</v>
      </c>
      <c r="P3771" s="4">
        <v>44285.0</v>
      </c>
      <c r="Q3771" s="1" t="s">
        <v>11981</v>
      </c>
      <c r="R3771" s="1" t="s">
        <v>323</v>
      </c>
      <c r="S3771" s="1" t="s">
        <v>32</v>
      </c>
      <c r="T3771" s="1">
        <v>77041.0</v>
      </c>
      <c r="U3771" s="1" t="s">
        <v>11982</v>
      </c>
    </row>
    <row r="3772">
      <c r="A3772" s="1" t="s">
        <v>12019</v>
      </c>
      <c r="B3772" s="1">
        <v>73505.0</v>
      </c>
      <c r="C3772" s="1">
        <v>2217.0</v>
      </c>
      <c r="D3772" s="2" t="s">
        <v>11920</v>
      </c>
      <c r="E3772" s="1" t="s">
        <v>12020</v>
      </c>
      <c r="F3772" s="1" t="s">
        <v>12021</v>
      </c>
      <c r="G3772" s="3" t="str">
        <f t="shared" si="1"/>
        <v>Charlene Lawton</v>
      </c>
      <c r="H3772" s="3" t="str">
        <f t="shared" si="2"/>
        <v>CHARLENE LAWTON</v>
      </c>
      <c r="J3772" s="1" t="s">
        <v>57</v>
      </c>
      <c r="K3772" s="1" t="s">
        <v>47</v>
      </c>
      <c r="L3772" s="1">
        <v>25.0</v>
      </c>
      <c r="M3772" s="1" t="s">
        <v>58</v>
      </c>
      <c r="N3772" s="1" t="s">
        <v>11910</v>
      </c>
      <c r="O3772" s="4">
        <v>44317.0</v>
      </c>
      <c r="P3772" s="4">
        <v>44300.0</v>
      </c>
      <c r="Q3772" s="1" t="s">
        <v>12022</v>
      </c>
      <c r="R3772" s="1" t="s">
        <v>31</v>
      </c>
      <c r="S3772" s="1" t="s">
        <v>32</v>
      </c>
      <c r="T3772" s="1">
        <v>75208.0</v>
      </c>
      <c r="U3772" s="1" t="s">
        <v>12023</v>
      </c>
    </row>
    <row r="3773">
      <c r="A3773" s="1" t="s">
        <v>12024</v>
      </c>
      <c r="B3773" s="1">
        <v>73554.0</v>
      </c>
      <c r="C3773" s="1">
        <v>2217.0</v>
      </c>
      <c r="D3773" s="2" t="s">
        <v>11920</v>
      </c>
      <c r="E3773" s="1" t="s">
        <v>1262</v>
      </c>
      <c r="F3773" s="1" t="s">
        <v>12025</v>
      </c>
      <c r="G3773" s="3" t="str">
        <f t="shared" si="1"/>
        <v>Thomas Hooper</v>
      </c>
      <c r="H3773" s="3" t="str">
        <f t="shared" si="2"/>
        <v>THOMAS HOOPER</v>
      </c>
      <c r="J3773" s="1" t="s">
        <v>57</v>
      </c>
      <c r="K3773" s="1" t="s">
        <v>47</v>
      </c>
      <c r="L3773" s="1">
        <v>25.0</v>
      </c>
      <c r="M3773" s="1" t="s">
        <v>58</v>
      </c>
      <c r="N3773" s="1" t="s">
        <v>11910</v>
      </c>
      <c r="O3773" s="4">
        <v>44317.0</v>
      </c>
      <c r="P3773" s="4">
        <v>44295.0</v>
      </c>
      <c r="Q3773" s="1" t="s">
        <v>12026</v>
      </c>
      <c r="R3773" s="1" t="s">
        <v>31</v>
      </c>
      <c r="S3773" s="1" t="s">
        <v>32</v>
      </c>
      <c r="T3773" s="1">
        <v>75243.0</v>
      </c>
      <c r="U3773" s="1" t="s">
        <v>12027</v>
      </c>
    </row>
    <row r="3774">
      <c r="A3774" s="1" t="s">
        <v>12028</v>
      </c>
      <c r="B3774" s="1">
        <v>36063.0</v>
      </c>
      <c r="C3774" s="1">
        <v>2140.0</v>
      </c>
      <c r="D3774" s="2" t="s">
        <v>11918</v>
      </c>
      <c r="G3774" s="3" t="str">
        <f t="shared" si="1"/>
        <v> </v>
      </c>
      <c r="H3774" s="3" t="str">
        <f t="shared" si="2"/>
        <v> </v>
      </c>
      <c r="I3774" s="1" t="s">
        <v>12029</v>
      </c>
      <c r="J3774" s="1" t="s">
        <v>389</v>
      </c>
      <c r="K3774" s="1" t="s">
        <v>44</v>
      </c>
      <c r="L3774" s="1">
        <v>25.0</v>
      </c>
      <c r="M3774" s="1" t="s">
        <v>390</v>
      </c>
      <c r="N3774" s="1" t="s">
        <v>11910</v>
      </c>
      <c r="O3774" s="4">
        <v>44317.0</v>
      </c>
      <c r="P3774" s="4">
        <v>44266.0</v>
      </c>
      <c r="Q3774" s="1" t="s">
        <v>12030</v>
      </c>
      <c r="R3774" s="1" t="s">
        <v>31</v>
      </c>
      <c r="S3774" s="1" t="s">
        <v>32</v>
      </c>
      <c r="T3774" s="1">
        <v>75229.0</v>
      </c>
      <c r="U3774" s="1" t="s">
        <v>12031</v>
      </c>
    </row>
    <row r="3775">
      <c r="A3775" s="1" t="s">
        <v>12032</v>
      </c>
      <c r="B3775" s="1">
        <v>36065.0</v>
      </c>
      <c r="C3775" s="1">
        <v>2140.0</v>
      </c>
      <c r="D3775" s="2" t="s">
        <v>11918</v>
      </c>
      <c r="G3775" s="3" t="str">
        <f t="shared" si="1"/>
        <v> </v>
      </c>
      <c r="H3775" s="3" t="str">
        <f t="shared" si="2"/>
        <v> </v>
      </c>
      <c r="I3775" s="1" t="s">
        <v>12029</v>
      </c>
      <c r="J3775" s="1" t="s">
        <v>389</v>
      </c>
      <c r="K3775" s="1" t="s">
        <v>44</v>
      </c>
      <c r="L3775" s="1">
        <v>25.0</v>
      </c>
      <c r="M3775" s="1" t="s">
        <v>390</v>
      </c>
      <c r="N3775" s="1" t="s">
        <v>11910</v>
      </c>
      <c r="O3775" s="4">
        <v>44317.0</v>
      </c>
      <c r="P3775" s="4">
        <v>44270.0</v>
      </c>
      <c r="Q3775" s="1" t="s">
        <v>12030</v>
      </c>
      <c r="R3775" s="1" t="s">
        <v>31</v>
      </c>
      <c r="S3775" s="1" t="s">
        <v>32</v>
      </c>
      <c r="T3775" s="1">
        <v>75229.0</v>
      </c>
      <c r="U3775" s="1" t="s">
        <v>12031</v>
      </c>
    </row>
    <row r="3776">
      <c r="A3776" s="1" t="s">
        <v>12033</v>
      </c>
      <c r="B3776" s="1">
        <v>36066.0</v>
      </c>
      <c r="C3776" s="1">
        <v>2140.0</v>
      </c>
      <c r="D3776" s="2" t="s">
        <v>11918</v>
      </c>
      <c r="G3776" s="3" t="str">
        <f t="shared" si="1"/>
        <v> </v>
      </c>
      <c r="H3776" s="3" t="str">
        <f t="shared" si="2"/>
        <v> </v>
      </c>
      <c r="I3776" s="1" t="s">
        <v>12029</v>
      </c>
      <c r="J3776" s="1" t="s">
        <v>389</v>
      </c>
      <c r="K3776" s="1" t="s">
        <v>44</v>
      </c>
      <c r="L3776" s="1">
        <v>25.0</v>
      </c>
      <c r="M3776" s="1" t="s">
        <v>390</v>
      </c>
      <c r="N3776" s="1" t="s">
        <v>11910</v>
      </c>
      <c r="O3776" s="4">
        <v>44317.0</v>
      </c>
      <c r="P3776" s="4">
        <v>44272.0</v>
      </c>
      <c r="Q3776" s="1" t="s">
        <v>12030</v>
      </c>
      <c r="R3776" s="1" t="s">
        <v>31</v>
      </c>
      <c r="S3776" s="1" t="s">
        <v>32</v>
      </c>
      <c r="T3776" s="1">
        <v>75229.0</v>
      </c>
      <c r="U3776" s="1" t="s">
        <v>12031</v>
      </c>
    </row>
    <row r="3777">
      <c r="A3777" s="1" t="s">
        <v>12034</v>
      </c>
      <c r="B3777" s="1">
        <v>67990.0</v>
      </c>
      <c r="C3777" s="1">
        <v>2140.0</v>
      </c>
      <c r="D3777" s="2" t="s">
        <v>11918</v>
      </c>
      <c r="E3777" s="1" t="s">
        <v>819</v>
      </c>
      <c r="F3777" s="1" t="s">
        <v>12035</v>
      </c>
      <c r="G3777" s="3" t="str">
        <f t="shared" si="1"/>
        <v>Mary Bennett</v>
      </c>
      <c r="H3777" s="3" t="str">
        <f t="shared" si="2"/>
        <v>MARY BENNETT</v>
      </c>
      <c r="J3777" s="1" t="s">
        <v>57</v>
      </c>
      <c r="K3777" s="1" t="s">
        <v>44</v>
      </c>
      <c r="L3777" s="1">
        <v>30.0</v>
      </c>
      <c r="M3777" s="1" t="s">
        <v>58</v>
      </c>
      <c r="N3777" s="1" t="s">
        <v>11910</v>
      </c>
      <c r="O3777" s="4">
        <v>44317.0</v>
      </c>
      <c r="P3777" s="4">
        <v>44248.0</v>
      </c>
      <c r="Q3777" s="1" t="s">
        <v>12036</v>
      </c>
      <c r="R3777" s="1" t="s">
        <v>31</v>
      </c>
      <c r="S3777" s="1" t="s">
        <v>32</v>
      </c>
      <c r="T3777" s="1">
        <v>75215.0</v>
      </c>
      <c r="U3777" s="1" t="s">
        <v>12037</v>
      </c>
    </row>
    <row r="3778">
      <c r="A3778" s="1" t="s">
        <v>12038</v>
      </c>
      <c r="B3778" s="1">
        <v>73380.0</v>
      </c>
      <c r="C3778" s="1">
        <v>2217.0</v>
      </c>
      <c r="D3778" s="2" t="s">
        <v>11920</v>
      </c>
      <c r="E3778" s="1" t="s">
        <v>12039</v>
      </c>
      <c r="F3778" s="1" t="s">
        <v>12040</v>
      </c>
      <c r="G3778" s="3" t="str">
        <f t="shared" si="1"/>
        <v>Kine Brembry</v>
      </c>
      <c r="H3778" s="3" t="str">
        <f t="shared" si="2"/>
        <v>KINE BREMBRY</v>
      </c>
      <c r="J3778" s="1" t="s">
        <v>57</v>
      </c>
      <c r="K3778" s="1" t="s">
        <v>47</v>
      </c>
      <c r="L3778" s="1">
        <v>30.0</v>
      </c>
      <c r="M3778" s="1" t="s">
        <v>58</v>
      </c>
      <c r="N3778" s="1" t="s">
        <v>11910</v>
      </c>
      <c r="O3778" s="4">
        <v>44317.0</v>
      </c>
      <c r="P3778" s="4">
        <v>44289.0</v>
      </c>
      <c r="Q3778" s="1" t="s">
        <v>12041</v>
      </c>
      <c r="R3778" s="1" t="s">
        <v>197</v>
      </c>
      <c r="S3778" s="1" t="s">
        <v>32</v>
      </c>
      <c r="T3778" s="1">
        <v>75115.0</v>
      </c>
      <c r="U3778" s="1" t="s">
        <v>12042</v>
      </c>
    </row>
    <row r="3779">
      <c r="A3779" s="1" t="s">
        <v>12043</v>
      </c>
      <c r="B3779" s="1">
        <v>67985.0</v>
      </c>
      <c r="C3779" s="1">
        <v>2140.0</v>
      </c>
      <c r="D3779" s="2" t="s">
        <v>11918</v>
      </c>
      <c r="E3779" s="1" t="s">
        <v>12044</v>
      </c>
      <c r="F3779" s="1" t="s">
        <v>2580</v>
      </c>
      <c r="G3779" s="3" t="str">
        <f t="shared" si="1"/>
        <v>Roshunda Allen</v>
      </c>
      <c r="H3779" s="3" t="str">
        <f t="shared" si="2"/>
        <v>ROSHUNDA ALLEN</v>
      </c>
      <c r="J3779" s="1" t="s">
        <v>57</v>
      </c>
      <c r="K3779" s="1" t="s">
        <v>44</v>
      </c>
      <c r="L3779" s="1">
        <v>50.0</v>
      </c>
      <c r="M3779" s="1" t="s">
        <v>58</v>
      </c>
      <c r="N3779" s="1" t="s">
        <v>11910</v>
      </c>
      <c r="O3779" s="4">
        <v>44317.0</v>
      </c>
      <c r="P3779" s="4">
        <v>44239.0</v>
      </c>
      <c r="Q3779" s="1" t="s">
        <v>12045</v>
      </c>
      <c r="R3779" s="1" t="s">
        <v>1570</v>
      </c>
      <c r="S3779" s="1" t="s">
        <v>32</v>
      </c>
      <c r="T3779" s="1">
        <v>75094.0</v>
      </c>
      <c r="U3779" s="1" t="s">
        <v>12046</v>
      </c>
    </row>
    <row r="3780">
      <c r="A3780" s="1" t="s">
        <v>12047</v>
      </c>
      <c r="B3780" s="1">
        <v>67992.0</v>
      </c>
      <c r="C3780" s="1">
        <v>2140.0</v>
      </c>
      <c r="D3780" s="2" t="s">
        <v>11918</v>
      </c>
      <c r="E3780" s="1" t="s">
        <v>8022</v>
      </c>
      <c r="F3780" s="1" t="s">
        <v>10011</v>
      </c>
      <c r="G3780" s="3" t="str">
        <f t="shared" si="1"/>
        <v>Bettie Garrett</v>
      </c>
      <c r="H3780" s="3" t="str">
        <f t="shared" si="2"/>
        <v>BETTIE GARRETT</v>
      </c>
      <c r="J3780" s="1" t="s">
        <v>57</v>
      </c>
      <c r="K3780" s="1" t="s">
        <v>44</v>
      </c>
      <c r="L3780" s="1">
        <v>50.0</v>
      </c>
      <c r="M3780" s="1" t="s">
        <v>58</v>
      </c>
      <c r="N3780" s="1" t="s">
        <v>11910</v>
      </c>
      <c r="O3780" s="4">
        <v>44317.0</v>
      </c>
      <c r="P3780" s="4">
        <v>44251.0</v>
      </c>
      <c r="Q3780" s="1" t="s">
        <v>12048</v>
      </c>
      <c r="R3780" s="1" t="s">
        <v>346</v>
      </c>
      <c r="S3780" s="1" t="s">
        <v>32</v>
      </c>
      <c r="T3780" s="1">
        <v>75040.0</v>
      </c>
      <c r="U3780" s="1" t="s">
        <v>12049</v>
      </c>
    </row>
    <row r="3781">
      <c r="A3781" s="1" t="s">
        <v>12050</v>
      </c>
      <c r="B3781" s="1">
        <v>67998.0</v>
      </c>
      <c r="C3781" s="1">
        <v>2140.0</v>
      </c>
      <c r="D3781" s="2" t="s">
        <v>11918</v>
      </c>
      <c r="E3781" s="1" t="s">
        <v>11220</v>
      </c>
      <c r="F3781" s="1" t="s">
        <v>7364</v>
      </c>
      <c r="G3781" s="3" t="str">
        <f t="shared" si="1"/>
        <v>Joan Parish</v>
      </c>
      <c r="H3781" s="3" t="str">
        <f t="shared" si="2"/>
        <v>JOAN PARISH</v>
      </c>
      <c r="J3781" s="1" t="s">
        <v>57</v>
      </c>
      <c r="K3781" s="1" t="s">
        <v>44</v>
      </c>
      <c r="L3781" s="1">
        <v>50.0</v>
      </c>
      <c r="M3781" s="1" t="s">
        <v>58</v>
      </c>
      <c r="N3781" s="1" t="s">
        <v>11910</v>
      </c>
      <c r="O3781" s="4">
        <v>44317.0</v>
      </c>
      <c r="P3781" s="4">
        <v>44264.0</v>
      </c>
      <c r="Q3781" s="1" t="s">
        <v>12051</v>
      </c>
      <c r="R3781" s="1" t="s">
        <v>31</v>
      </c>
      <c r="S3781" s="1" t="s">
        <v>32</v>
      </c>
      <c r="T3781" s="1">
        <v>75227.0</v>
      </c>
      <c r="U3781" s="1" t="s">
        <v>12052</v>
      </c>
    </row>
    <row r="3782">
      <c r="A3782" s="1" t="s">
        <v>12053</v>
      </c>
      <c r="B3782" s="1">
        <v>68008.0</v>
      </c>
      <c r="C3782" s="1">
        <v>2140.0</v>
      </c>
      <c r="D3782" s="2" t="s">
        <v>11918</v>
      </c>
      <c r="E3782" s="1" t="s">
        <v>12054</v>
      </c>
      <c r="F3782" s="1" t="s">
        <v>3577</v>
      </c>
      <c r="G3782" s="3" t="str">
        <f t="shared" si="1"/>
        <v>Efrem Morgan</v>
      </c>
      <c r="H3782" s="3" t="str">
        <f t="shared" si="2"/>
        <v>EFREM MORGAN</v>
      </c>
      <c r="J3782" s="1" t="s">
        <v>57</v>
      </c>
      <c r="K3782" s="1" t="s">
        <v>44</v>
      </c>
      <c r="L3782" s="1">
        <v>50.0</v>
      </c>
      <c r="M3782" s="1" t="s">
        <v>58</v>
      </c>
      <c r="N3782" s="1" t="s">
        <v>11910</v>
      </c>
      <c r="O3782" s="4">
        <v>44317.0</v>
      </c>
      <c r="P3782" s="4">
        <v>44277.0</v>
      </c>
      <c r="Q3782" s="1" t="s">
        <v>12055</v>
      </c>
      <c r="R3782" s="1" t="s">
        <v>31</v>
      </c>
      <c r="S3782" s="1" t="s">
        <v>32</v>
      </c>
      <c r="T3782" s="1">
        <v>75237.0</v>
      </c>
      <c r="U3782" s="1" t="s">
        <v>12056</v>
      </c>
    </row>
    <row r="3783">
      <c r="A3783" s="1" t="s">
        <v>12057</v>
      </c>
      <c r="B3783" s="1">
        <v>68009.0</v>
      </c>
      <c r="C3783" s="1">
        <v>2140.0</v>
      </c>
      <c r="D3783" s="2" t="s">
        <v>11918</v>
      </c>
      <c r="E3783" s="1" t="s">
        <v>12054</v>
      </c>
      <c r="F3783" s="1" t="s">
        <v>3577</v>
      </c>
      <c r="G3783" s="3" t="str">
        <f t="shared" si="1"/>
        <v>Efrem Morgan</v>
      </c>
      <c r="H3783" s="3" t="str">
        <f t="shared" si="2"/>
        <v>EFREM MORGAN</v>
      </c>
      <c r="J3783" s="1" t="s">
        <v>57</v>
      </c>
      <c r="K3783" s="1" t="s">
        <v>44</v>
      </c>
      <c r="L3783" s="1">
        <v>50.0</v>
      </c>
      <c r="M3783" s="1" t="s">
        <v>58</v>
      </c>
      <c r="N3783" s="1" t="s">
        <v>11910</v>
      </c>
      <c r="O3783" s="4">
        <v>44317.0</v>
      </c>
      <c r="P3783" s="4">
        <v>44256.0</v>
      </c>
      <c r="Q3783" s="1" t="s">
        <v>12058</v>
      </c>
      <c r="R3783" s="1" t="s">
        <v>31</v>
      </c>
      <c r="S3783" s="1" t="s">
        <v>32</v>
      </c>
      <c r="T3783" s="1">
        <v>75240.0</v>
      </c>
      <c r="U3783" s="1" t="s">
        <v>12059</v>
      </c>
    </row>
    <row r="3784">
      <c r="A3784" s="1" t="s">
        <v>12060</v>
      </c>
      <c r="B3784" s="1">
        <v>69248.0</v>
      </c>
      <c r="C3784" s="1">
        <v>2140.0</v>
      </c>
      <c r="D3784" s="2" t="s">
        <v>11918</v>
      </c>
      <c r="E3784" s="1" t="s">
        <v>8486</v>
      </c>
      <c r="F3784" s="1" t="s">
        <v>12061</v>
      </c>
      <c r="G3784" s="3" t="str">
        <f t="shared" si="1"/>
        <v>Gayla Burton</v>
      </c>
      <c r="H3784" s="3" t="str">
        <f t="shared" si="2"/>
        <v>GAYLA BURTON</v>
      </c>
      <c r="J3784" s="1" t="s">
        <v>57</v>
      </c>
      <c r="K3784" s="1" t="s">
        <v>44</v>
      </c>
      <c r="L3784" s="1">
        <v>50.0</v>
      </c>
      <c r="M3784" s="1" t="s">
        <v>58</v>
      </c>
      <c r="N3784" s="1" t="s">
        <v>11910</v>
      </c>
      <c r="O3784" s="4">
        <v>44317.0</v>
      </c>
      <c r="P3784" s="4">
        <v>44231.0</v>
      </c>
      <c r="Q3784" s="1" t="s">
        <v>12062</v>
      </c>
      <c r="R3784" s="1" t="s">
        <v>8308</v>
      </c>
      <c r="S3784" s="1" t="s">
        <v>32</v>
      </c>
      <c r="T3784" s="1">
        <v>75115.0</v>
      </c>
      <c r="U3784" s="1" t="s">
        <v>12063</v>
      </c>
    </row>
    <row r="3785">
      <c r="A3785" s="1" t="s">
        <v>12064</v>
      </c>
      <c r="B3785" s="1">
        <v>69261.0</v>
      </c>
      <c r="C3785" s="1">
        <v>2140.0</v>
      </c>
      <c r="D3785" s="2" t="s">
        <v>11918</v>
      </c>
      <c r="E3785" s="1" t="s">
        <v>12065</v>
      </c>
      <c r="F3785" s="1" t="s">
        <v>3888</v>
      </c>
      <c r="G3785" s="3" t="str">
        <f t="shared" si="1"/>
        <v>Lenora Holmes</v>
      </c>
      <c r="H3785" s="3" t="str">
        <f t="shared" si="2"/>
        <v>LENORA HOLMES</v>
      </c>
      <c r="J3785" s="1" t="s">
        <v>57</v>
      </c>
      <c r="K3785" s="1" t="s">
        <v>44</v>
      </c>
      <c r="L3785" s="1">
        <v>50.0</v>
      </c>
      <c r="M3785" s="1" t="s">
        <v>58</v>
      </c>
      <c r="N3785" s="1" t="s">
        <v>11910</v>
      </c>
      <c r="O3785" s="4">
        <v>44317.0</v>
      </c>
      <c r="P3785" s="4">
        <v>44229.0</v>
      </c>
      <c r="Q3785" s="1" t="s">
        <v>12066</v>
      </c>
      <c r="R3785" s="1" t="s">
        <v>2658</v>
      </c>
      <c r="S3785" s="1" t="s">
        <v>32</v>
      </c>
      <c r="T3785" s="1">
        <v>75035.0</v>
      </c>
      <c r="U3785" s="1" t="s">
        <v>12067</v>
      </c>
    </row>
    <row r="3786">
      <c r="A3786" s="1" t="s">
        <v>12068</v>
      </c>
      <c r="B3786" s="1">
        <v>69263.0</v>
      </c>
      <c r="C3786" s="1">
        <v>2140.0</v>
      </c>
      <c r="D3786" s="2" t="s">
        <v>11918</v>
      </c>
      <c r="E3786" s="1" t="s">
        <v>12069</v>
      </c>
      <c r="F3786" s="1" t="s">
        <v>5361</v>
      </c>
      <c r="G3786" s="3" t="str">
        <f t="shared" si="1"/>
        <v>Tishlanee Jones</v>
      </c>
      <c r="H3786" s="3" t="str">
        <f t="shared" si="2"/>
        <v>TISHLANEE JONES</v>
      </c>
      <c r="J3786" s="1" t="s">
        <v>57</v>
      </c>
      <c r="K3786" s="1" t="s">
        <v>44</v>
      </c>
      <c r="L3786" s="1">
        <v>50.0</v>
      </c>
      <c r="M3786" s="1" t="s">
        <v>58</v>
      </c>
      <c r="N3786" s="1" t="s">
        <v>11910</v>
      </c>
      <c r="O3786" s="4">
        <v>44317.0</v>
      </c>
      <c r="P3786" s="4">
        <v>44247.0</v>
      </c>
      <c r="Q3786" s="1" t="s">
        <v>12070</v>
      </c>
      <c r="R3786" s="1" t="s">
        <v>12071</v>
      </c>
      <c r="S3786" s="1" t="s">
        <v>32</v>
      </c>
      <c r="T3786" s="1">
        <v>75180.0</v>
      </c>
      <c r="U3786" s="1" t="s">
        <v>12072</v>
      </c>
    </row>
    <row r="3787">
      <c r="A3787" s="1" t="s">
        <v>12073</v>
      </c>
      <c r="B3787" s="1">
        <v>69813.0</v>
      </c>
      <c r="C3787" s="1">
        <v>2140.0</v>
      </c>
      <c r="D3787" s="2" t="s">
        <v>11918</v>
      </c>
      <c r="E3787" s="1" t="s">
        <v>5737</v>
      </c>
      <c r="F3787" s="1" t="s">
        <v>2162</v>
      </c>
      <c r="G3787" s="3" t="str">
        <f t="shared" si="1"/>
        <v>Demarcus Peters</v>
      </c>
      <c r="H3787" s="3" t="str">
        <f t="shared" si="2"/>
        <v>DEMARCUS PETERS</v>
      </c>
      <c r="J3787" s="1" t="s">
        <v>57</v>
      </c>
      <c r="K3787" s="1" t="s">
        <v>44</v>
      </c>
      <c r="L3787" s="1">
        <v>50.0</v>
      </c>
      <c r="M3787" s="1" t="s">
        <v>58</v>
      </c>
      <c r="N3787" s="1" t="s">
        <v>11910</v>
      </c>
      <c r="O3787" s="4">
        <v>44317.0</v>
      </c>
      <c r="P3787" s="4">
        <v>44215.0</v>
      </c>
      <c r="Q3787" s="1" t="s">
        <v>12074</v>
      </c>
      <c r="R3787" s="1" t="s">
        <v>2825</v>
      </c>
      <c r="S3787" s="1" t="s">
        <v>604</v>
      </c>
      <c r="T3787" s="1">
        <v>90015.0</v>
      </c>
      <c r="U3787" s="1" t="s">
        <v>12075</v>
      </c>
    </row>
    <row r="3788">
      <c r="A3788" s="1" t="s">
        <v>12076</v>
      </c>
      <c r="B3788" s="1">
        <v>69818.0</v>
      </c>
      <c r="C3788" s="1">
        <v>2140.0</v>
      </c>
      <c r="D3788" s="2" t="s">
        <v>11918</v>
      </c>
      <c r="E3788" s="1" t="s">
        <v>2593</v>
      </c>
      <c r="F3788" s="1" t="s">
        <v>11957</v>
      </c>
      <c r="G3788" s="3" t="str">
        <f t="shared" si="1"/>
        <v>Terry Welch</v>
      </c>
      <c r="H3788" s="3" t="str">
        <f t="shared" si="2"/>
        <v>TERRY WELCH</v>
      </c>
      <c r="J3788" s="1" t="s">
        <v>57</v>
      </c>
      <c r="K3788" s="1" t="s">
        <v>44</v>
      </c>
      <c r="L3788" s="1">
        <v>50.0</v>
      </c>
      <c r="M3788" s="1" t="s">
        <v>58</v>
      </c>
      <c r="N3788" s="1" t="s">
        <v>11910</v>
      </c>
      <c r="O3788" s="4">
        <v>44317.0</v>
      </c>
      <c r="P3788" s="4">
        <v>44236.0</v>
      </c>
      <c r="Q3788" s="1" t="s">
        <v>11958</v>
      </c>
      <c r="R3788" s="1" t="s">
        <v>31</v>
      </c>
      <c r="S3788" s="1" t="s">
        <v>32</v>
      </c>
      <c r="T3788" s="1">
        <v>75227.0</v>
      </c>
      <c r="U3788" s="1" t="s">
        <v>11959</v>
      </c>
    </row>
    <row r="3789">
      <c r="A3789" s="1" t="s">
        <v>12077</v>
      </c>
      <c r="B3789" s="1">
        <v>69821.0</v>
      </c>
      <c r="C3789" s="1">
        <v>2140.0</v>
      </c>
      <c r="D3789" s="2" t="s">
        <v>11918</v>
      </c>
      <c r="E3789" s="1" t="s">
        <v>140</v>
      </c>
      <c r="F3789" s="1" t="s">
        <v>136</v>
      </c>
      <c r="G3789" s="3" t="str">
        <f t="shared" si="1"/>
        <v>Michael Malone</v>
      </c>
      <c r="H3789" s="3" t="str">
        <f t="shared" si="2"/>
        <v>MICHAEL MALONE</v>
      </c>
      <c r="J3789" s="1" t="s">
        <v>57</v>
      </c>
      <c r="K3789" s="1" t="s">
        <v>44</v>
      </c>
      <c r="L3789" s="1">
        <v>50.0</v>
      </c>
      <c r="M3789" s="1" t="s">
        <v>58</v>
      </c>
      <c r="N3789" s="1" t="s">
        <v>11910</v>
      </c>
      <c r="O3789" s="4">
        <v>44317.0</v>
      </c>
      <c r="P3789" s="4">
        <v>44216.0</v>
      </c>
      <c r="Q3789" s="1" t="s">
        <v>12078</v>
      </c>
      <c r="R3789" s="1" t="s">
        <v>1570</v>
      </c>
      <c r="S3789" s="1" t="s">
        <v>32</v>
      </c>
      <c r="T3789" s="1">
        <v>75094.0</v>
      </c>
      <c r="U3789" s="1" t="s">
        <v>12079</v>
      </c>
    </row>
    <row r="3790">
      <c r="A3790" s="1" t="s">
        <v>12080</v>
      </c>
      <c r="B3790" s="1">
        <v>69827.0</v>
      </c>
      <c r="C3790" s="1">
        <v>2140.0</v>
      </c>
      <c r="D3790" s="2" t="s">
        <v>11918</v>
      </c>
      <c r="E3790" s="1" t="s">
        <v>12081</v>
      </c>
      <c r="F3790" s="1" t="s">
        <v>1484</v>
      </c>
      <c r="G3790" s="3" t="str">
        <f t="shared" si="1"/>
        <v>Lukwon Mack</v>
      </c>
      <c r="H3790" s="3" t="str">
        <f t="shared" si="2"/>
        <v>LUKWON MACK</v>
      </c>
      <c r="J3790" s="1" t="s">
        <v>57</v>
      </c>
      <c r="K3790" s="1" t="s">
        <v>44</v>
      </c>
      <c r="L3790" s="1">
        <v>50.0</v>
      </c>
      <c r="M3790" s="1" t="s">
        <v>58</v>
      </c>
      <c r="N3790" s="1" t="s">
        <v>11910</v>
      </c>
      <c r="O3790" s="4">
        <v>44317.0</v>
      </c>
      <c r="P3790" s="4">
        <v>44216.0</v>
      </c>
      <c r="Q3790" s="1" t="s">
        <v>12082</v>
      </c>
      <c r="R3790" s="1" t="s">
        <v>31</v>
      </c>
      <c r="S3790" s="1" t="s">
        <v>32</v>
      </c>
      <c r="T3790" s="1">
        <v>75243.0</v>
      </c>
      <c r="U3790" s="1" t="s">
        <v>12083</v>
      </c>
    </row>
    <row r="3791">
      <c r="A3791" s="1" t="s">
        <v>12084</v>
      </c>
      <c r="B3791" s="1">
        <v>69906.0</v>
      </c>
      <c r="C3791" s="1">
        <v>2140.0</v>
      </c>
      <c r="D3791" s="2" t="s">
        <v>11918</v>
      </c>
      <c r="E3791" s="1" t="s">
        <v>5706</v>
      </c>
      <c r="F3791" s="1" t="s">
        <v>361</v>
      </c>
      <c r="G3791" s="3" t="str">
        <f t="shared" si="1"/>
        <v>Ebony Brown</v>
      </c>
      <c r="H3791" s="3" t="str">
        <f t="shared" si="2"/>
        <v>EBONY BROWN</v>
      </c>
      <c r="J3791" s="1" t="s">
        <v>57</v>
      </c>
      <c r="K3791" s="1" t="s">
        <v>44</v>
      </c>
      <c r="L3791" s="1">
        <v>50.0</v>
      </c>
      <c r="M3791" s="1" t="s">
        <v>58</v>
      </c>
      <c r="N3791" s="1" t="s">
        <v>11910</v>
      </c>
      <c r="O3791" s="4">
        <v>44317.0</v>
      </c>
      <c r="P3791" s="4">
        <v>44215.0</v>
      </c>
      <c r="Q3791" s="1" t="s">
        <v>12085</v>
      </c>
      <c r="R3791" s="1" t="s">
        <v>346</v>
      </c>
      <c r="S3791" s="1" t="s">
        <v>32</v>
      </c>
      <c r="T3791" s="1">
        <v>75044.0</v>
      </c>
      <c r="U3791" s="1" t="s">
        <v>12086</v>
      </c>
    </row>
    <row r="3792">
      <c r="A3792" s="1" t="s">
        <v>12087</v>
      </c>
      <c r="B3792" s="1">
        <v>69910.0</v>
      </c>
      <c r="C3792" s="1">
        <v>2140.0</v>
      </c>
      <c r="D3792" s="2" t="s">
        <v>11918</v>
      </c>
      <c r="E3792" s="1" t="s">
        <v>12088</v>
      </c>
      <c r="F3792" s="1" t="s">
        <v>12089</v>
      </c>
      <c r="G3792" s="3" t="str">
        <f t="shared" si="1"/>
        <v>Elton Faggett</v>
      </c>
      <c r="H3792" s="3" t="str">
        <f t="shared" si="2"/>
        <v>ELTON FAGGETT</v>
      </c>
      <c r="J3792" s="1" t="s">
        <v>57</v>
      </c>
      <c r="K3792" s="1" t="s">
        <v>44</v>
      </c>
      <c r="L3792" s="1">
        <v>50.0</v>
      </c>
      <c r="M3792" s="1" t="s">
        <v>58</v>
      </c>
      <c r="N3792" s="1" t="s">
        <v>11910</v>
      </c>
      <c r="O3792" s="4">
        <v>44317.0</v>
      </c>
      <c r="P3792" s="4">
        <v>44235.0</v>
      </c>
      <c r="Q3792" s="1" t="s">
        <v>12090</v>
      </c>
      <c r="R3792" s="1" t="s">
        <v>2658</v>
      </c>
      <c r="S3792" s="1" t="s">
        <v>32</v>
      </c>
      <c r="T3792" s="1">
        <v>75034.0</v>
      </c>
      <c r="U3792" s="1" t="s">
        <v>12091</v>
      </c>
    </row>
    <row r="3793">
      <c r="A3793" s="1" t="s">
        <v>12092</v>
      </c>
      <c r="B3793" s="1">
        <v>69912.0</v>
      </c>
      <c r="C3793" s="1">
        <v>2140.0</v>
      </c>
      <c r="D3793" s="2" t="s">
        <v>11918</v>
      </c>
      <c r="E3793" s="1" t="s">
        <v>3752</v>
      </c>
      <c r="F3793" s="1" t="s">
        <v>2201</v>
      </c>
      <c r="G3793" s="3" t="str">
        <f t="shared" si="1"/>
        <v>Carl Harvey</v>
      </c>
      <c r="H3793" s="3" t="str">
        <f t="shared" si="2"/>
        <v>CARL HARVEY</v>
      </c>
      <c r="J3793" s="1" t="s">
        <v>57</v>
      </c>
      <c r="K3793" s="1" t="s">
        <v>44</v>
      </c>
      <c r="L3793" s="1">
        <v>50.0</v>
      </c>
      <c r="M3793" s="1" t="s">
        <v>58</v>
      </c>
      <c r="N3793" s="1" t="s">
        <v>11910</v>
      </c>
      <c r="O3793" s="4">
        <v>44317.0</v>
      </c>
      <c r="P3793" s="4">
        <v>44258.0</v>
      </c>
      <c r="Q3793" s="1" t="s">
        <v>12093</v>
      </c>
      <c r="R3793" s="1" t="s">
        <v>12094</v>
      </c>
      <c r="S3793" s="1" t="s">
        <v>32</v>
      </c>
      <c r="T3793" s="1">
        <v>78660.0</v>
      </c>
      <c r="U3793" s="1" t="s">
        <v>12095</v>
      </c>
    </row>
    <row r="3794">
      <c r="A3794" s="1" t="s">
        <v>12096</v>
      </c>
      <c r="B3794" s="1">
        <v>69913.0</v>
      </c>
      <c r="C3794" s="1">
        <v>2140.0</v>
      </c>
      <c r="D3794" s="2" t="s">
        <v>11918</v>
      </c>
      <c r="E3794" s="1" t="s">
        <v>12097</v>
      </c>
      <c r="F3794" s="1" t="s">
        <v>7112</v>
      </c>
      <c r="G3794" s="3" t="str">
        <f t="shared" si="1"/>
        <v>Tikisa Jackson</v>
      </c>
      <c r="H3794" s="3" t="str">
        <f t="shared" si="2"/>
        <v>TIKISA JACKSON</v>
      </c>
      <c r="J3794" s="1" t="s">
        <v>57</v>
      </c>
      <c r="K3794" s="1" t="s">
        <v>44</v>
      </c>
      <c r="L3794" s="1">
        <v>50.0</v>
      </c>
      <c r="M3794" s="1" t="s">
        <v>58</v>
      </c>
      <c r="N3794" s="1" t="s">
        <v>11910</v>
      </c>
      <c r="O3794" s="4">
        <v>44317.0</v>
      </c>
      <c r="P3794" s="4">
        <v>44235.0</v>
      </c>
      <c r="Q3794" s="1" t="s">
        <v>12098</v>
      </c>
      <c r="R3794" s="1" t="s">
        <v>8308</v>
      </c>
      <c r="S3794" s="1" t="s">
        <v>32</v>
      </c>
      <c r="T3794" s="1">
        <v>75115.0</v>
      </c>
      <c r="U3794" s="1" t="s">
        <v>12099</v>
      </c>
    </row>
    <row r="3795">
      <c r="A3795" s="1" t="s">
        <v>12100</v>
      </c>
      <c r="B3795" s="1">
        <v>69919.0</v>
      </c>
      <c r="C3795" s="1">
        <v>2140.0</v>
      </c>
      <c r="D3795" s="2" t="s">
        <v>11918</v>
      </c>
      <c r="E3795" s="1" t="s">
        <v>24</v>
      </c>
      <c r="F3795" s="1" t="s">
        <v>12101</v>
      </c>
      <c r="G3795" s="3" t="str">
        <f t="shared" si="1"/>
        <v>Adam Whiteside</v>
      </c>
      <c r="H3795" s="3" t="str">
        <f t="shared" si="2"/>
        <v>ADAM WHITESIDE</v>
      </c>
      <c r="J3795" s="1" t="s">
        <v>57</v>
      </c>
      <c r="K3795" s="1" t="s">
        <v>44</v>
      </c>
      <c r="L3795" s="1">
        <v>50.0</v>
      </c>
      <c r="M3795" s="1" t="s">
        <v>58</v>
      </c>
      <c r="N3795" s="1" t="s">
        <v>11910</v>
      </c>
      <c r="O3795" s="4">
        <v>44317.0</v>
      </c>
      <c r="P3795" s="4">
        <v>44237.0</v>
      </c>
      <c r="Q3795" s="1" t="s">
        <v>12102</v>
      </c>
      <c r="R3795" s="1" t="s">
        <v>357</v>
      </c>
      <c r="S3795" s="1" t="s">
        <v>32</v>
      </c>
      <c r="T3795" s="1">
        <v>75081.0</v>
      </c>
      <c r="U3795" s="1" t="s">
        <v>12103</v>
      </c>
    </row>
    <row r="3796">
      <c r="A3796" s="1" t="s">
        <v>12104</v>
      </c>
      <c r="B3796" s="1">
        <v>70884.0</v>
      </c>
      <c r="C3796" s="1">
        <v>2140.0</v>
      </c>
      <c r="D3796" s="2" t="s">
        <v>11918</v>
      </c>
      <c r="E3796" s="1" t="s">
        <v>1262</v>
      </c>
      <c r="F3796" s="1" t="s">
        <v>12105</v>
      </c>
      <c r="G3796" s="3" t="str">
        <f t="shared" si="1"/>
        <v>Thomas Perryman</v>
      </c>
      <c r="H3796" s="3" t="str">
        <f t="shared" si="2"/>
        <v>THOMAS PERRYMAN</v>
      </c>
      <c r="J3796" s="1" t="s">
        <v>57</v>
      </c>
      <c r="K3796" s="1" t="s">
        <v>44</v>
      </c>
      <c r="L3796" s="1">
        <v>50.0</v>
      </c>
      <c r="M3796" s="1" t="s">
        <v>58</v>
      </c>
      <c r="N3796" s="1" t="s">
        <v>11910</v>
      </c>
      <c r="O3796" s="4">
        <v>44317.0</v>
      </c>
      <c r="P3796" s="4">
        <v>44257.0</v>
      </c>
      <c r="Q3796" s="1" t="s">
        <v>12106</v>
      </c>
      <c r="R3796" s="1" t="s">
        <v>31</v>
      </c>
      <c r="S3796" s="1" t="s">
        <v>32</v>
      </c>
      <c r="T3796" s="1">
        <v>75225.0</v>
      </c>
      <c r="U3796" s="1" t="s">
        <v>12107</v>
      </c>
    </row>
    <row r="3797">
      <c r="A3797" s="1" t="s">
        <v>12108</v>
      </c>
      <c r="B3797" s="1">
        <v>70888.0</v>
      </c>
      <c r="C3797" s="1">
        <v>2140.0</v>
      </c>
      <c r="D3797" s="2" t="s">
        <v>11918</v>
      </c>
      <c r="E3797" s="1" t="s">
        <v>12109</v>
      </c>
      <c r="F3797" s="1" t="s">
        <v>12110</v>
      </c>
      <c r="G3797" s="3" t="str">
        <f t="shared" si="1"/>
        <v>Traswell Livingston III</v>
      </c>
      <c r="H3797" s="3" t="str">
        <f t="shared" si="2"/>
        <v>TRASWELL LIVINGSTON III</v>
      </c>
      <c r="J3797" s="1" t="s">
        <v>57</v>
      </c>
      <c r="K3797" s="1" t="s">
        <v>44</v>
      </c>
      <c r="L3797" s="1">
        <v>50.0</v>
      </c>
      <c r="M3797" s="1" t="s">
        <v>58</v>
      </c>
      <c r="N3797" s="1" t="s">
        <v>11910</v>
      </c>
      <c r="O3797" s="4">
        <v>44317.0</v>
      </c>
      <c r="P3797" s="4">
        <v>44237.0</v>
      </c>
      <c r="Q3797" s="1" t="s">
        <v>12111</v>
      </c>
      <c r="R3797" s="1" t="s">
        <v>31</v>
      </c>
      <c r="S3797" s="1" t="s">
        <v>12003</v>
      </c>
      <c r="T3797" s="1">
        <v>75215.0</v>
      </c>
      <c r="U3797" s="1" t="s">
        <v>12112</v>
      </c>
    </row>
    <row r="3798">
      <c r="A3798" s="1" t="s">
        <v>12113</v>
      </c>
      <c r="B3798" s="1">
        <v>70899.0</v>
      </c>
      <c r="C3798" s="1">
        <v>2140.0</v>
      </c>
      <c r="D3798" s="2" t="s">
        <v>11918</v>
      </c>
      <c r="E3798" s="1" t="s">
        <v>1723</v>
      </c>
      <c r="F3798" s="1" t="s">
        <v>3753</v>
      </c>
      <c r="G3798" s="3" t="str">
        <f t="shared" si="1"/>
        <v>Steven Nelson</v>
      </c>
      <c r="H3798" s="3" t="str">
        <f t="shared" si="2"/>
        <v>STEVEN NELSON</v>
      </c>
      <c r="J3798" s="1" t="s">
        <v>57</v>
      </c>
      <c r="K3798" s="1" t="s">
        <v>44</v>
      </c>
      <c r="L3798" s="1">
        <v>50.0</v>
      </c>
      <c r="M3798" s="1" t="s">
        <v>58</v>
      </c>
      <c r="N3798" s="1" t="s">
        <v>11910</v>
      </c>
      <c r="O3798" s="4">
        <v>44317.0</v>
      </c>
      <c r="P3798" s="4">
        <v>44231.0</v>
      </c>
      <c r="Q3798" s="1" t="s">
        <v>10397</v>
      </c>
      <c r="R3798" s="1" t="s">
        <v>2041</v>
      </c>
      <c r="S3798" s="1" t="s">
        <v>604</v>
      </c>
      <c r="T3798" s="1">
        <v>94103.0</v>
      </c>
      <c r="U3798" s="1" t="s">
        <v>10398</v>
      </c>
    </row>
    <row r="3799">
      <c r="A3799" s="1" t="s">
        <v>12114</v>
      </c>
      <c r="B3799" s="1">
        <v>70900.0</v>
      </c>
      <c r="C3799" s="1">
        <v>2140.0</v>
      </c>
      <c r="D3799" s="2" t="s">
        <v>11918</v>
      </c>
      <c r="E3799" s="1" t="s">
        <v>12115</v>
      </c>
      <c r="F3799" s="1" t="s">
        <v>12116</v>
      </c>
      <c r="G3799" s="3" t="str">
        <f t="shared" si="1"/>
        <v>Dollnila Slater</v>
      </c>
      <c r="H3799" s="3" t="str">
        <f t="shared" si="2"/>
        <v>DOLLNILA SLATER</v>
      </c>
      <c r="J3799" s="1" t="s">
        <v>57</v>
      </c>
      <c r="K3799" s="1" t="s">
        <v>44</v>
      </c>
      <c r="L3799" s="1">
        <v>50.0</v>
      </c>
      <c r="M3799" s="1" t="s">
        <v>58</v>
      </c>
      <c r="N3799" s="1" t="s">
        <v>11910</v>
      </c>
      <c r="O3799" s="4">
        <v>44317.0</v>
      </c>
      <c r="P3799" s="4">
        <v>44216.0</v>
      </c>
      <c r="Q3799" s="1" t="s">
        <v>12117</v>
      </c>
      <c r="R3799" s="1" t="s">
        <v>323</v>
      </c>
      <c r="S3799" s="1" t="s">
        <v>32</v>
      </c>
      <c r="T3799" s="1">
        <v>77002.0</v>
      </c>
      <c r="U3799" s="1" t="s">
        <v>12118</v>
      </c>
    </row>
    <row r="3800">
      <c r="A3800" s="1" t="s">
        <v>12119</v>
      </c>
      <c r="B3800" s="1">
        <v>71292.0</v>
      </c>
      <c r="C3800" s="1">
        <v>2140.0</v>
      </c>
      <c r="D3800" s="2" t="s">
        <v>11918</v>
      </c>
      <c r="E3800" s="1" t="s">
        <v>12120</v>
      </c>
      <c r="F3800" s="1" t="s">
        <v>12121</v>
      </c>
      <c r="G3800" s="3" t="str">
        <f t="shared" si="1"/>
        <v>Shelia Chaney-Bellfield</v>
      </c>
      <c r="H3800" s="3" t="str">
        <f t="shared" si="2"/>
        <v>SHELIA CHANEY-BELLFIELD</v>
      </c>
      <c r="J3800" s="1" t="s">
        <v>57</v>
      </c>
      <c r="K3800" s="1" t="s">
        <v>44</v>
      </c>
      <c r="L3800" s="1">
        <v>50.0</v>
      </c>
      <c r="M3800" s="1" t="s">
        <v>58</v>
      </c>
      <c r="N3800" s="1" t="s">
        <v>11910</v>
      </c>
      <c r="O3800" s="4">
        <v>44317.0</v>
      </c>
      <c r="P3800" s="4">
        <v>44258.0</v>
      </c>
      <c r="Q3800" s="1" t="s">
        <v>12122</v>
      </c>
      <c r="R3800" s="1" t="s">
        <v>31</v>
      </c>
      <c r="S3800" s="1" t="s">
        <v>32</v>
      </c>
      <c r="T3800" s="1">
        <v>75215.0</v>
      </c>
      <c r="U3800" s="1" t="s">
        <v>12123</v>
      </c>
    </row>
    <row r="3801">
      <c r="A3801" s="1" t="s">
        <v>12124</v>
      </c>
      <c r="B3801" s="1">
        <v>71335.0</v>
      </c>
      <c r="C3801" s="1">
        <v>2140.0</v>
      </c>
      <c r="D3801" s="2" t="s">
        <v>11918</v>
      </c>
      <c r="E3801" s="1" t="s">
        <v>12125</v>
      </c>
      <c r="F3801" s="1" t="s">
        <v>12126</v>
      </c>
      <c r="G3801" s="3" t="str">
        <f t="shared" si="1"/>
        <v>Emanuel Cecily</v>
      </c>
      <c r="H3801" s="3" t="str">
        <f t="shared" si="2"/>
        <v>EMANUEL CECILY</v>
      </c>
      <c r="J3801" s="1" t="s">
        <v>57</v>
      </c>
      <c r="K3801" s="1" t="s">
        <v>44</v>
      </c>
      <c r="L3801" s="1">
        <v>50.0</v>
      </c>
      <c r="M3801" s="1" t="s">
        <v>58</v>
      </c>
      <c r="N3801" s="1" t="s">
        <v>11910</v>
      </c>
      <c r="O3801" s="4">
        <v>44317.0</v>
      </c>
      <c r="P3801" s="4">
        <v>44240.0</v>
      </c>
      <c r="Q3801" s="1" t="s">
        <v>10397</v>
      </c>
      <c r="R3801" s="1" t="s">
        <v>2041</v>
      </c>
      <c r="S3801" s="1" t="s">
        <v>604</v>
      </c>
      <c r="T3801" s="1">
        <v>94103.0</v>
      </c>
      <c r="U3801" s="1" t="s">
        <v>10398</v>
      </c>
    </row>
    <row r="3802">
      <c r="A3802" s="1" t="s">
        <v>12127</v>
      </c>
      <c r="B3802" s="1">
        <v>73378.0</v>
      </c>
      <c r="C3802" s="1">
        <v>2217.0</v>
      </c>
      <c r="D3802" s="2" t="s">
        <v>11920</v>
      </c>
      <c r="E3802" s="1" t="s">
        <v>12128</v>
      </c>
      <c r="F3802" s="1" t="s">
        <v>2580</v>
      </c>
      <c r="G3802" s="3" t="str">
        <f t="shared" si="1"/>
        <v>Regina Allen</v>
      </c>
      <c r="H3802" s="3" t="str">
        <f t="shared" si="2"/>
        <v>REGINA ALLEN</v>
      </c>
      <c r="J3802" s="1" t="s">
        <v>57</v>
      </c>
      <c r="K3802" s="1" t="s">
        <v>47</v>
      </c>
      <c r="L3802" s="1">
        <v>50.0</v>
      </c>
      <c r="M3802" s="1" t="s">
        <v>58</v>
      </c>
      <c r="N3802" s="1" t="s">
        <v>11910</v>
      </c>
      <c r="O3802" s="4">
        <v>44317.0</v>
      </c>
      <c r="P3802" s="4">
        <v>44293.0</v>
      </c>
      <c r="Q3802" s="1" t="s">
        <v>12129</v>
      </c>
      <c r="R3802" s="1" t="s">
        <v>2825</v>
      </c>
      <c r="S3802" s="1" t="s">
        <v>604</v>
      </c>
      <c r="T3802" s="1">
        <v>90015.0</v>
      </c>
      <c r="U3802" s="1" t="s">
        <v>12130</v>
      </c>
    </row>
    <row r="3803">
      <c r="A3803" s="1" t="s">
        <v>12131</v>
      </c>
      <c r="B3803" s="1">
        <v>73381.0</v>
      </c>
      <c r="C3803" s="1">
        <v>2217.0</v>
      </c>
      <c r="D3803" s="2" t="s">
        <v>11920</v>
      </c>
      <c r="E3803" s="1" t="s">
        <v>12132</v>
      </c>
      <c r="F3803" s="1" t="s">
        <v>12133</v>
      </c>
      <c r="G3803" s="3" t="str">
        <f t="shared" si="1"/>
        <v>Thoma Brewer</v>
      </c>
      <c r="H3803" s="3" t="str">
        <f t="shared" si="2"/>
        <v>THOMA BREWER</v>
      </c>
      <c r="J3803" s="1" t="s">
        <v>57</v>
      </c>
      <c r="K3803" s="1" t="s">
        <v>47</v>
      </c>
      <c r="L3803" s="1">
        <v>50.0</v>
      </c>
      <c r="M3803" s="1" t="s">
        <v>58</v>
      </c>
      <c r="N3803" s="1" t="s">
        <v>11910</v>
      </c>
      <c r="O3803" s="4">
        <v>44317.0</v>
      </c>
      <c r="P3803" s="4">
        <v>44279.0</v>
      </c>
      <c r="Q3803" s="1" t="s">
        <v>12134</v>
      </c>
      <c r="R3803" s="1" t="s">
        <v>12135</v>
      </c>
      <c r="S3803" s="1" t="s">
        <v>32</v>
      </c>
      <c r="T3803" s="1">
        <v>77477.0</v>
      </c>
      <c r="U3803" s="1" t="s">
        <v>12136</v>
      </c>
    </row>
    <row r="3804">
      <c r="A3804" s="1" t="s">
        <v>12137</v>
      </c>
      <c r="B3804" s="1">
        <v>73403.0</v>
      </c>
      <c r="C3804" s="1">
        <v>2217.0</v>
      </c>
      <c r="D3804" s="2" t="s">
        <v>11920</v>
      </c>
      <c r="E3804" s="1" t="s">
        <v>12138</v>
      </c>
      <c r="F3804" s="1" t="s">
        <v>12139</v>
      </c>
      <c r="G3804" s="3" t="str">
        <f t="shared" si="1"/>
        <v>Shannea Chism</v>
      </c>
      <c r="H3804" s="3" t="str">
        <f t="shared" si="2"/>
        <v>SHANNEA CHISM</v>
      </c>
      <c r="J3804" s="1" t="s">
        <v>57</v>
      </c>
      <c r="K3804" s="1" t="s">
        <v>47</v>
      </c>
      <c r="L3804" s="1">
        <v>50.0</v>
      </c>
      <c r="M3804" s="1" t="s">
        <v>58</v>
      </c>
      <c r="N3804" s="1" t="s">
        <v>11910</v>
      </c>
      <c r="O3804" s="4">
        <v>44317.0</v>
      </c>
      <c r="P3804" s="4">
        <v>44295.0</v>
      </c>
      <c r="Q3804" s="1" t="s">
        <v>12140</v>
      </c>
      <c r="R3804" s="1" t="s">
        <v>31</v>
      </c>
      <c r="S3804" s="1" t="s">
        <v>32</v>
      </c>
      <c r="T3804" s="1">
        <v>75216.0</v>
      </c>
      <c r="U3804" s="1" t="s">
        <v>12141</v>
      </c>
    </row>
    <row r="3805">
      <c r="A3805" s="1" t="s">
        <v>12142</v>
      </c>
      <c r="B3805" s="1">
        <v>73404.0</v>
      </c>
      <c r="C3805" s="1">
        <v>2217.0</v>
      </c>
      <c r="D3805" s="2" t="s">
        <v>11920</v>
      </c>
      <c r="E3805" s="1" t="s">
        <v>9777</v>
      </c>
      <c r="F3805" s="1" t="s">
        <v>12139</v>
      </c>
      <c r="G3805" s="3" t="str">
        <f t="shared" si="1"/>
        <v>Rena Chism</v>
      </c>
      <c r="H3805" s="3" t="str">
        <f t="shared" si="2"/>
        <v>RENA CHISM</v>
      </c>
      <c r="J3805" s="1" t="s">
        <v>57</v>
      </c>
      <c r="K3805" s="1" t="s">
        <v>47</v>
      </c>
      <c r="L3805" s="1">
        <v>50.0</v>
      </c>
      <c r="M3805" s="1" t="s">
        <v>58</v>
      </c>
      <c r="N3805" s="1" t="s">
        <v>11910</v>
      </c>
      <c r="O3805" s="4">
        <v>44317.0</v>
      </c>
      <c r="P3805" s="4">
        <v>44295.0</v>
      </c>
      <c r="Q3805" s="1" t="s">
        <v>12140</v>
      </c>
      <c r="R3805" s="1" t="s">
        <v>31</v>
      </c>
      <c r="S3805" s="1" t="s">
        <v>32</v>
      </c>
      <c r="T3805" s="1">
        <v>75216.0</v>
      </c>
      <c r="U3805" s="1" t="s">
        <v>12141</v>
      </c>
    </row>
    <row r="3806">
      <c r="A3806" s="1" t="s">
        <v>12143</v>
      </c>
      <c r="B3806" s="1">
        <v>73424.0</v>
      </c>
      <c r="C3806" s="1">
        <v>2217.0</v>
      </c>
      <c r="D3806" s="2" t="s">
        <v>11920</v>
      </c>
      <c r="E3806" s="1" t="s">
        <v>1262</v>
      </c>
      <c r="F3806" s="1" t="s">
        <v>12105</v>
      </c>
      <c r="G3806" s="3" t="str">
        <f t="shared" si="1"/>
        <v>Thomas Perryman</v>
      </c>
      <c r="H3806" s="3" t="str">
        <f t="shared" si="2"/>
        <v>THOMAS PERRYMAN</v>
      </c>
      <c r="J3806" s="1" t="s">
        <v>57</v>
      </c>
      <c r="K3806" s="1" t="s">
        <v>47</v>
      </c>
      <c r="L3806" s="1">
        <v>50.0</v>
      </c>
      <c r="M3806" s="1" t="s">
        <v>58</v>
      </c>
      <c r="N3806" s="1" t="s">
        <v>11910</v>
      </c>
      <c r="O3806" s="4">
        <v>44317.0</v>
      </c>
      <c r="P3806" s="4">
        <v>44291.0</v>
      </c>
      <c r="Q3806" s="1" t="s">
        <v>12106</v>
      </c>
      <c r="R3806" s="1" t="s">
        <v>31</v>
      </c>
      <c r="S3806" s="1" t="s">
        <v>32</v>
      </c>
      <c r="T3806" s="1">
        <v>75225.0</v>
      </c>
      <c r="U3806" s="1" t="s">
        <v>12107</v>
      </c>
    </row>
    <row r="3807">
      <c r="A3807" s="1" t="s">
        <v>12144</v>
      </c>
      <c r="B3807" s="1">
        <v>73426.0</v>
      </c>
      <c r="C3807" s="1">
        <v>2217.0</v>
      </c>
      <c r="D3807" s="2" t="s">
        <v>11920</v>
      </c>
      <c r="E3807" s="1" t="s">
        <v>12145</v>
      </c>
      <c r="F3807" s="1" t="s">
        <v>12146</v>
      </c>
      <c r="G3807" s="3" t="str">
        <f t="shared" si="1"/>
        <v>Kendra Royster</v>
      </c>
      <c r="H3807" s="3" t="str">
        <f t="shared" si="2"/>
        <v>KENDRA ROYSTER</v>
      </c>
      <c r="J3807" s="1" t="s">
        <v>57</v>
      </c>
      <c r="K3807" s="1" t="s">
        <v>47</v>
      </c>
      <c r="L3807" s="1">
        <v>50.0</v>
      </c>
      <c r="M3807" s="1" t="s">
        <v>58</v>
      </c>
      <c r="N3807" s="1" t="s">
        <v>11910</v>
      </c>
      <c r="O3807" s="4">
        <v>44317.0</v>
      </c>
      <c r="P3807" s="4">
        <v>44289.0</v>
      </c>
      <c r="Q3807" s="1" t="s">
        <v>12147</v>
      </c>
      <c r="R3807" s="1" t="s">
        <v>12148</v>
      </c>
      <c r="S3807" s="1" t="s">
        <v>32</v>
      </c>
      <c r="T3807" s="1">
        <v>75154.0</v>
      </c>
      <c r="U3807" s="1" t="s">
        <v>12149</v>
      </c>
    </row>
    <row r="3808">
      <c r="A3808" s="1" t="s">
        <v>12150</v>
      </c>
      <c r="B3808" s="1">
        <v>73437.0</v>
      </c>
      <c r="C3808" s="1">
        <v>2217.0</v>
      </c>
      <c r="D3808" s="2" t="s">
        <v>11920</v>
      </c>
      <c r="E3808" s="1" t="s">
        <v>9896</v>
      </c>
      <c r="F3808" s="1" t="s">
        <v>10851</v>
      </c>
      <c r="G3808" s="3" t="str">
        <f t="shared" si="1"/>
        <v>Brent Rubin</v>
      </c>
      <c r="H3808" s="3" t="str">
        <f t="shared" si="2"/>
        <v>BRENT RUBIN</v>
      </c>
      <c r="J3808" s="1" t="s">
        <v>57</v>
      </c>
      <c r="K3808" s="1" t="s">
        <v>47</v>
      </c>
      <c r="L3808" s="1">
        <v>50.0</v>
      </c>
      <c r="M3808" s="1" t="s">
        <v>58</v>
      </c>
      <c r="N3808" s="1" t="s">
        <v>11910</v>
      </c>
      <c r="O3808" s="4">
        <v>44317.0</v>
      </c>
      <c r="P3808" s="4">
        <v>44289.0</v>
      </c>
      <c r="Q3808" s="1" t="s">
        <v>12151</v>
      </c>
      <c r="R3808" s="1" t="s">
        <v>31</v>
      </c>
      <c r="S3808" s="1" t="s">
        <v>32</v>
      </c>
      <c r="T3808" s="1">
        <v>75214.0</v>
      </c>
      <c r="U3808" s="1" t="s">
        <v>12152</v>
      </c>
    </row>
    <row r="3809">
      <c r="A3809" s="1" t="s">
        <v>12153</v>
      </c>
      <c r="B3809" s="1">
        <v>73439.0</v>
      </c>
      <c r="C3809" s="1">
        <v>2217.0</v>
      </c>
      <c r="D3809" s="2" t="s">
        <v>11920</v>
      </c>
      <c r="E3809" s="1" t="s">
        <v>12154</v>
      </c>
      <c r="F3809" s="1" t="s">
        <v>8390</v>
      </c>
      <c r="G3809" s="3" t="str">
        <f t="shared" si="1"/>
        <v>Johnice Woods</v>
      </c>
      <c r="H3809" s="3" t="str">
        <f t="shared" si="2"/>
        <v>JOHNICE WOODS</v>
      </c>
      <c r="J3809" s="1" t="s">
        <v>57</v>
      </c>
      <c r="K3809" s="1" t="s">
        <v>47</v>
      </c>
      <c r="L3809" s="1">
        <v>50.0</v>
      </c>
      <c r="M3809" s="1" t="s">
        <v>58</v>
      </c>
      <c r="N3809" s="1" t="s">
        <v>11910</v>
      </c>
      <c r="O3809" s="4">
        <v>44317.0</v>
      </c>
      <c r="P3809" s="4">
        <v>44291.0</v>
      </c>
      <c r="Q3809" s="1" t="s">
        <v>12155</v>
      </c>
      <c r="R3809" s="1" t="s">
        <v>197</v>
      </c>
      <c r="S3809" s="1" t="s">
        <v>32</v>
      </c>
      <c r="T3809" s="1">
        <v>75115.0</v>
      </c>
      <c r="U3809" s="1" t="s">
        <v>12156</v>
      </c>
    </row>
    <row r="3810">
      <c r="A3810" s="1" t="s">
        <v>12157</v>
      </c>
      <c r="B3810" s="1">
        <v>73503.0</v>
      </c>
      <c r="C3810" s="1">
        <v>2217.0</v>
      </c>
      <c r="D3810" s="2" t="s">
        <v>11920</v>
      </c>
      <c r="E3810" s="1" t="s">
        <v>829</v>
      </c>
      <c r="F3810" s="1" t="s">
        <v>12158</v>
      </c>
      <c r="G3810" s="3" t="str">
        <f t="shared" si="1"/>
        <v>Kevin Exum</v>
      </c>
      <c r="H3810" s="3" t="str">
        <f t="shared" si="2"/>
        <v>KEVIN EXUM</v>
      </c>
      <c r="J3810" s="1" t="s">
        <v>57</v>
      </c>
      <c r="K3810" s="1" t="s">
        <v>47</v>
      </c>
      <c r="L3810" s="1">
        <v>50.0</v>
      </c>
      <c r="M3810" s="1" t="s">
        <v>58</v>
      </c>
      <c r="N3810" s="1" t="s">
        <v>11910</v>
      </c>
      <c r="O3810" s="4">
        <v>44317.0</v>
      </c>
      <c r="P3810" s="4">
        <v>44298.0</v>
      </c>
      <c r="Q3810" s="1" t="s">
        <v>12159</v>
      </c>
      <c r="R3810" s="1" t="s">
        <v>5287</v>
      </c>
      <c r="S3810" s="1" t="s">
        <v>32</v>
      </c>
      <c r="T3810" s="1">
        <v>77316.0</v>
      </c>
      <c r="U3810" s="1" t="s">
        <v>12160</v>
      </c>
    </row>
    <row r="3811">
      <c r="A3811" s="1" t="s">
        <v>12161</v>
      </c>
      <c r="B3811" s="1">
        <v>36016.0</v>
      </c>
      <c r="C3811" s="1">
        <v>2140.0</v>
      </c>
      <c r="D3811" s="2" t="s">
        <v>11918</v>
      </c>
      <c r="G3811" s="3" t="str">
        <f t="shared" si="1"/>
        <v> </v>
      </c>
      <c r="H3811" s="3" t="str">
        <f t="shared" si="2"/>
        <v> </v>
      </c>
      <c r="I3811" s="1" t="s">
        <v>875</v>
      </c>
      <c r="J3811" s="1" t="s">
        <v>389</v>
      </c>
      <c r="K3811" s="1" t="s">
        <v>44</v>
      </c>
      <c r="L3811" s="1">
        <v>55.0</v>
      </c>
      <c r="M3811" s="1" t="s">
        <v>390</v>
      </c>
      <c r="N3811" s="1" t="s">
        <v>11910</v>
      </c>
      <c r="O3811" s="4">
        <v>44317.0</v>
      </c>
      <c r="P3811" s="4">
        <v>44221.0</v>
      </c>
      <c r="Q3811" s="1" t="s">
        <v>12162</v>
      </c>
      <c r="R3811" s="1" t="s">
        <v>31</v>
      </c>
      <c r="S3811" s="1" t="s">
        <v>32</v>
      </c>
      <c r="T3811" s="1">
        <v>75227.0</v>
      </c>
      <c r="U3811" s="1" t="s">
        <v>12163</v>
      </c>
    </row>
    <row r="3812">
      <c r="A3812" s="1" t="s">
        <v>12164</v>
      </c>
      <c r="B3812" s="1">
        <v>69262.0</v>
      </c>
      <c r="C3812" s="1">
        <v>2140.0</v>
      </c>
      <c r="D3812" s="2" t="s">
        <v>11918</v>
      </c>
      <c r="E3812" s="1" t="s">
        <v>12165</v>
      </c>
      <c r="F3812" s="1" t="s">
        <v>131</v>
      </c>
      <c r="G3812" s="3" t="str">
        <f t="shared" si="1"/>
        <v>Jared &amp; Yolanda Johnson</v>
      </c>
      <c r="H3812" s="3" t="str">
        <f t="shared" si="2"/>
        <v>JARED &amp; YOLANDA JOHNSON</v>
      </c>
      <c r="J3812" s="1" t="s">
        <v>57</v>
      </c>
      <c r="K3812" s="1" t="s">
        <v>44</v>
      </c>
      <c r="L3812" s="1">
        <v>60.0</v>
      </c>
      <c r="M3812" s="1" t="s">
        <v>58</v>
      </c>
      <c r="N3812" s="1" t="s">
        <v>11910</v>
      </c>
      <c r="O3812" s="4">
        <v>44317.0</v>
      </c>
      <c r="P3812" s="4">
        <v>44254.0</v>
      </c>
      <c r="Q3812" s="1" t="s">
        <v>12166</v>
      </c>
      <c r="R3812" s="1" t="s">
        <v>761</v>
      </c>
      <c r="S3812" s="1" t="s">
        <v>32</v>
      </c>
      <c r="T3812" s="1">
        <v>75149.0</v>
      </c>
      <c r="U3812" s="1" t="s">
        <v>12167</v>
      </c>
    </row>
    <row r="3813">
      <c r="A3813" s="1" t="s">
        <v>12168</v>
      </c>
      <c r="B3813" s="1">
        <v>67997.0</v>
      </c>
      <c r="C3813" s="1">
        <v>2140.0</v>
      </c>
      <c r="D3813" s="2" t="s">
        <v>11918</v>
      </c>
      <c r="E3813" s="1" t="s">
        <v>11103</v>
      </c>
      <c r="F3813" s="1" t="s">
        <v>7364</v>
      </c>
      <c r="G3813" s="3" t="str">
        <f t="shared" si="1"/>
        <v>Greg Parish</v>
      </c>
      <c r="H3813" s="3" t="str">
        <f t="shared" si="2"/>
        <v>GREG PARISH</v>
      </c>
      <c r="J3813" s="1" t="s">
        <v>57</v>
      </c>
      <c r="K3813" s="1" t="s">
        <v>44</v>
      </c>
      <c r="L3813" s="1">
        <v>75.0</v>
      </c>
      <c r="M3813" s="1" t="s">
        <v>58</v>
      </c>
      <c r="N3813" s="1" t="s">
        <v>11910</v>
      </c>
      <c r="O3813" s="4">
        <v>44317.0</v>
      </c>
      <c r="P3813" s="4">
        <v>44219.0</v>
      </c>
      <c r="Q3813" s="1" t="s">
        <v>12051</v>
      </c>
      <c r="R3813" s="1" t="s">
        <v>31</v>
      </c>
      <c r="S3813" s="1" t="s">
        <v>32</v>
      </c>
      <c r="T3813" s="1">
        <v>75227.0</v>
      </c>
      <c r="U3813" s="1" t="s">
        <v>12052</v>
      </c>
    </row>
    <row r="3814">
      <c r="A3814" s="1" t="s">
        <v>12169</v>
      </c>
      <c r="B3814" s="1">
        <v>70578.0</v>
      </c>
      <c r="C3814" s="1">
        <v>2140.0</v>
      </c>
      <c r="D3814" s="2" t="s">
        <v>11918</v>
      </c>
      <c r="E3814" s="1" t="s">
        <v>736</v>
      </c>
      <c r="F3814" s="1" t="s">
        <v>8251</v>
      </c>
      <c r="G3814" s="3" t="str">
        <f t="shared" si="1"/>
        <v>Ashley Gaines</v>
      </c>
      <c r="H3814" s="3" t="str">
        <f t="shared" si="2"/>
        <v>ASHLEY GAINES</v>
      </c>
      <c r="J3814" s="1" t="s">
        <v>57</v>
      </c>
      <c r="K3814" s="1" t="s">
        <v>44</v>
      </c>
      <c r="L3814" s="1">
        <v>75.0</v>
      </c>
      <c r="M3814" s="1" t="s">
        <v>58</v>
      </c>
      <c r="N3814" s="1" t="s">
        <v>11910</v>
      </c>
      <c r="O3814" s="4">
        <v>44317.0</v>
      </c>
      <c r="P3814" s="4">
        <v>44249.0</v>
      </c>
      <c r="Q3814" s="1" t="s">
        <v>11996</v>
      </c>
      <c r="R3814" s="1" t="s">
        <v>31</v>
      </c>
      <c r="S3814" s="1" t="s">
        <v>32</v>
      </c>
      <c r="T3814" s="1">
        <v>75216.0</v>
      </c>
      <c r="U3814" s="1" t="s">
        <v>11997</v>
      </c>
    </row>
    <row r="3815">
      <c r="A3815" s="1" t="s">
        <v>12170</v>
      </c>
      <c r="B3815" s="1">
        <v>36018.0</v>
      </c>
      <c r="C3815" s="1">
        <v>2140.0</v>
      </c>
      <c r="D3815" s="2" t="s">
        <v>11918</v>
      </c>
      <c r="G3815" s="3" t="str">
        <f t="shared" si="1"/>
        <v> </v>
      </c>
      <c r="H3815" s="3" t="str">
        <f t="shared" si="2"/>
        <v> </v>
      </c>
      <c r="I3815" s="1" t="s">
        <v>8156</v>
      </c>
      <c r="J3815" s="1" t="s">
        <v>389</v>
      </c>
      <c r="K3815" s="1" t="s">
        <v>44</v>
      </c>
      <c r="L3815" s="1">
        <v>84.2</v>
      </c>
      <c r="M3815" s="1" t="s">
        <v>390</v>
      </c>
      <c r="N3815" s="1" t="s">
        <v>11910</v>
      </c>
      <c r="O3815" s="4">
        <v>44317.0</v>
      </c>
      <c r="P3815" s="4">
        <v>44230.0</v>
      </c>
      <c r="Q3815" s="1" t="s">
        <v>12171</v>
      </c>
      <c r="R3815" s="1" t="s">
        <v>3149</v>
      </c>
      <c r="S3815" s="1" t="s">
        <v>1051</v>
      </c>
      <c r="T3815" s="1">
        <v>30308.0</v>
      </c>
      <c r="U3815" s="1" t="s">
        <v>12172</v>
      </c>
    </row>
    <row r="3816">
      <c r="A3816" s="1" t="s">
        <v>12173</v>
      </c>
      <c r="B3816" s="1">
        <v>36027.0</v>
      </c>
      <c r="C3816" s="1">
        <v>2140.0</v>
      </c>
      <c r="D3816" s="2" t="s">
        <v>11918</v>
      </c>
      <c r="G3816" s="3" t="str">
        <f t="shared" si="1"/>
        <v> </v>
      </c>
      <c r="H3816" s="3" t="str">
        <f t="shared" si="2"/>
        <v> </v>
      </c>
      <c r="I3816" s="1" t="s">
        <v>8156</v>
      </c>
      <c r="J3816" s="1" t="s">
        <v>389</v>
      </c>
      <c r="K3816" s="1" t="s">
        <v>44</v>
      </c>
      <c r="L3816" s="1">
        <v>84.2</v>
      </c>
      <c r="M3816" s="1" t="s">
        <v>390</v>
      </c>
      <c r="N3816" s="1" t="s">
        <v>11910</v>
      </c>
      <c r="O3816" s="4">
        <v>44317.0</v>
      </c>
      <c r="P3816" s="4">
        <v>44258.0</v>
      </c>
      <c r="Q3816" s="1" t="s">
        <v>12174</v>
      </c>
      <c r="R3816" s="1" t="s">
        <v>3149</v>
      </c>
      <c r="S3816" s="1" t="s">
        <v>1051</v>
      </c>
      <c r="T3816" s="1">
        <v>30308.0</v>
      </c>
      <c r="U3816" s="1" t="s">
        <v>12175</v>
      </c>
    </row>
    <row r="3817">
      <c r="A3817" s="1" t="s">
        <v>12176</v>
      </c>
      <c r="B3817" s="1">
        <v>36863.0</v>
      </c>
      <c r="C3817" s="1">
        <v>2217.0</v>
      </c>
      <c r="D3817" s="2" t="s">
        <v>11920</v>
      </c>
      <c r="G3817" s="3" t="str">
        <f t="shared" si="1"/>
        <v> </v>
      </c>
      <c r="H3817" s="3" t="str">
        <f t="shared" si="2"/>
        <v> </v>
      </c>
      <c r="I3817" s="1" t="s">
        <v>8156</v>
      </c>
      <c r="J3817" s="1" t="s">
        <v>389</v>
      </c>
      <c r="K3817" s="1" t="s">
        <v>47</v>
      </c>
      <c r="L3817" s="1">
        <v>84.2</v>
      </c>
      <c r="M3817" s="1" t="s">
        <v>390</v>
      </c>
      <c r="N3817" s="1" t="s">
        <v>11910</v>
      </c>
      <c r="O3817" s="4">
        <v>44317.0</v>
      </c>
      <c r="P3817" s="4">
        <v>44291.0</v>
      </c>
      <c r="Q3817" s="1" t="s">
        <v>12171</v>
      </c>
      <c r="R3817" s="1" t="s">
        <v>3149</v>
      </c>
      <c r="S3817" s="1" t="s">
        <v>1051</v>
      </c>
      <c r="T3817" s="1">
        <v>30308.0</v>
      </c>
      <c r="U3817" s="1" t="s">
        <v>12172</v>
      </c>
    </row>
    <row r="3818">
      <c r="A3818" s="1" t="s">
        <v>12177</v>
      </c>
      <c r="B3818" s="1">
        <v>35922.0</v>
      </c>
      <c r="C3818" s="1">
        <v>2140.0</v>
      </c>
      <c r="D3818" s="2" t="s">
        <v>11918</v>
      </c>
      <c r="E3818" s="1" t="s">
        <v>7929</v>
      </c>
      <c r="F3818" s="1" t="s">
        <v>1185</v>
      </c>
      <c r="G3818" s="3" t="str">
        <f t="shared" si="1"/>
        <v>Keisha Williams</v>
      </c>
      <c r="H3818" s="3" t="str">
        <f t="shared" si="2"/>
        <v>KEISHA WILLIAMS</v>
      </c>
      <c r="J3818" s="1" t="s">
        <v>389</v>
      </c>
      <c r="K3818" s="1" t="s">
        <v>44</v>
      </c>
      <c r="L3818" s="1">
        <v>85.0</v>
      </c>
      <c r="M3818" s="1" t="s">
        <v>390</v>
      </c>
      <c r="N3818" s="1" t="s">
        <v>11910</v>
      </c>
      <c r="O3818" s="4">
        <v>44317.0</v>
      </c>
      <c r="P3818" s="4">
        <v>44244.0</v>
      </c>
      <c r="Q3818" s="1" t="s">
        <v>12178</v>
      </c>
      <c r="R3818" s="1" t="s">
        <v>3149</v>
      </c>
      <c r="S3818" s="1" t="s">
        <v>1051</v>
      </c>
      <c r="T3818" s="1">
        <v>30315.0</v>
      </c>
      <c r="U3818" s="1" t="s">
        <v>12179</v>
      </c>
    </row>
    <row r="3819">
      <c r="A3819" s="1" t="s">
        <v>12180</v>
      </c>
      <c r="B3819" s="1">
        <v>35923.0</v>
      </c>
      <c r="C3819" s="1">
        <v>2140.0</v>
      </c>
      <c r="D3819" s="2" t="s">
        <v>11918</v>
      </c>
      <c r="E3819" s="1" t="s">
        <v>7929</v>
      </c>
      <c r="F3819" s="1" t="s">
        <v>1185</v>
      </c>
      <c r="G3819" s="3" t="str">
        <f t="shared" si="1"/>
        <v>Keisha Williams</v>
      </c>
      <c r="H3819" s="3" t="str">
        <f t="shared" si="2"/>
        <v>KEISHA WILLIAMS</v>
      </c>
      <c r="I3819" s="1" t="s">
        <v>12181</v>
      </c>
      <c r="J3819" s="1" t="s">
        <v>389</v>
      </c>
      <c r="K3819" s="1" t="s">
        <v>44</v>
      </c>
      <c r="L3819" s="1">
        <v>85.0</v>
      </c>
      <c r="M3819" s="1" t="s">
        <v>390</v>
      </c>
      <c r="N3819" s="1" t="s">
        <v>11910</v>
      </c>
      <c r="O3819" s="4">
        <v>44317.0</v>
      </c>
      <c r="P3819" s="4">
        <v>44249.0</v>
      </c>
      <c r="Q3819" s="1" t="s">
        <v>12178</v>
      </c>
      <c r="R3819" s="1" t="s">
        <v>3149</v>
      </c>
      <c r="S3819" s="1" t="s">
        <v>1051</v>
      </c>
      <c r="T3819" s="1">
        <v>30315.0</v>
      </c>
      <c r="U3819" s="1" t="s">
        <v>12179</v>
      </c>
    </row>
    <row r="3820">
      <c r="A3820" s="1" t="s">
        <v>12182</v>
      </c>
      <c r="B3820" s="1">
        <v>67991.0</v>
      </c>
      <c r="C3820" s="1">
        <v>2140.0</v>
      </c>
      <c r="D3820" s="2" t="s">
        <v>11918</v>
      </c>
      <c r="E3820" s="1" t="s">
        <v>12183</v>
      </c>
      <c r="F3820" s="1" t="s">
        <v>12184</v>
      </c>
      <c r="G3820" s="3" t="str">
        <f t="shared" si="1"/>
        <v>WL &amp; Tennie Chilton</v>
      </c>
      <c r="H3820" s="3" t="str">
        <f t="shared" si="2"/>
        <v>WL &amp; TENNIE CHILTON</v>
      </c>
      <c r="J3820" s="1" t="s">
        <v>57</v>
      </c>
      <c r="K3820" s="1" t="s">
        <v>44</v>
      </c>
      <c r="L3820" s="1">
        <v>100.0</v>
      </c>
      <c r="M3820" s="1" t="s">
        <v>58</v>
      </c>
      <c r="N3820" s="1" t="s">
        <v>11910</v>
      </c>
      <c r="O3820" s="4">
        <v>44317.0</v>
      </c>
      <c r="P3820" s="4">
        <v>44236.0</v>
      </c>
      <c r="Q3820" s="1" t="s">
        <v>12185</v>
      </c>
      <c r="R3820" s="1" t="s">
        <v>913</v>
      </c>
      <c r="S3820" s="1" t="s">
        <v>32</v>
      </c>
      <c r="T3820" s="1">
        <v>76134.0</v>
      </c>
      <c r="U3820" s="1" t="s">
        <v>12186</v>
      </c>
    </row>
    <row r="3821">
      <c r="A3821" s="1" t="s">
        <v>12187</v>
      </c>
      <c r="B3821" s="1">
        <v>67993.0</v>
      </c>
      <c r="C3821" s="1">
        <v>2140.0</v>
      </c>
      <c r="D3821" s="2" t="s">
        <v>11918</v>
      </c>
      <c r="E3821" s="1" t="s">
        <v>12188</v>
      </c>
      <c r="F3821" s="1" t="s">
        <v>12189</v>
      </c>
      <c r="G3821" s="3" t="str">
        <f t="shared" si="1"/>
        <v>William &amp; Ruthie Ingram</v>
      </c>
      <c r="H3821" s="3" t="str">
        <f t="shared" si="2"/>
        <v>WILLIAM &amp; RUTHIE INGRAM</v>
      </c>
      <c r="J3821" s="1" t="s">
        <v>57</v>
      </c>
      <c r="K3821" s="1" t="s">
        <v>44</v>
      </c>
      <c r="L3821" s="1">
        <v>100.0</v>
      </c>
      <c r="M3821" s="1" t="s">
        <v>58</v>
      </c>
      <c r="N3821" s="1" t="s">
        <v>11910</v>
      </c>
      <c r="O3821" s="4">
        <v>44317.0</v>
      </c>
      <c r="P3821" s="4">
        <v>44245.0</v>
      </c>
      <c r="Q3821" s="1" t="s">
        <v>12190</v>
      </c>
      <c r="R3821" s="1" t="s">
        <v>816</v>
      </c>
      <c r="S3821" s="1" t="s">
        <v>32</v>
      </c>
      <c r="T3821" s="1">
        <v>75104.0</v>
      </c>
      <c r="U3821" s="1" t="s">
        <v>12191</v>
      </c>
    </row>
    <row r="3822">
      <c r="A3822" s="1" t="s">
        <v>12192</v>
      </c>
      <c r="B3822" s="1">
        <v>67996.0</v>
      </c>
      <c r="C3822" s="1">
        <v>2140.0</v>
      </c>
      <c r="D3822" s="2" t="s">
        <v>11918</v>
      </c>
      <c r="E3822" s="1" t="s">
        <v>542</v>
      </c>
      <c r="F3822" s="1" t="s">
        <v>12193</v>
      </c>
      <c r="G3822" s="3" t="str">
        <f t="shared" si="1"/>
        <v>Sharon Lawson</v>
      </c>
      <c r="H3822" s="3" t="str">
        <f t="shared" si="2"/>
        <v>SHARON LAWSON</v>
      </c>
      <c r="J3822" s="1" t="s">
        <v>57</v>
      </c>
      <c r="K3822" s="1" t="s">
        <v>44</v>
      </c>
      <c r="L3822" s="1">
        <v>100.0</v>
      </c>
      <c r="M3822" s="1" t="s">
        <v>58</v>
      </c>
      <c r="N3822" s="1" t="s">
        <v>11910</v>
      </c>
      <c r="O3822" s="4">
        <v>44317.0</v>
      </c>
      <c r="P3822" s="4">
        <v>44267.0</v>
      </c>
      <c r="Q3822" s="1" t="s">
        <v>12194</v>
      </c>
      <c r="R3822" s="1" t="s">
        <v>31</v>
      </c>
      <c r="S3822" s="1" t="s">
        <v>32</v>
      </c>
      <c r="T3822" s="1">
        <v>75215.0</v>
      </c>
      <c r="U3822" s="1" t="s">
        <v>12195</v>
      </c>
    </row>
    <row r="3823">
      <c r="A3823" s="1" t="s">
        <v>12196</v>
      </c>
      <c r="B3823" s="1">
        <v>69253.0</v>
      </c>
      <c r="C3823" s="1">
        <v>2140.0</v>
      </c>
      <c r="D3823" s="2" t="s">
        <v>11918</v>
      </c>
      <c r="E3823" s="1" t="s">
        <v>337</v>
      </c>
      <c r="F3823" s="1" t="s">
        <v>12197</v>
      </c>
      <c r="G3823" s="3" t="str">
        <f t="shared" si="1"/>
        <v>Christopher Fisher</v>
      </c>
      <c r="H3823" s="3" t="str">
        <f t="shared" si="2"/>
        <v>CHRISTOPHER FISHER</v>
      </c>
      <c r="J3823" s="1" t="s">
        <v>57</v>
      </c>
      <c r="K3823" s="1" t="s">
        <v>44</v>
      </c>
      <c r="L3823" s="1">
        <v>100.0</v>
      </c>
      <c r="M3823" s="1" t="s">
        <v>58</v>
      </c>
      <c r="N3823" s="1" t="s">
        <v>11910</v>
      </c>
      <c r="O3823" s="4">
        <v>44317.0</v>
      </c>
      <c r="P3823" s="4">
        <v>44223.0</v>
      </c>
      <c r="Q3823" s="1" t="s">
        <v>12198</v>
      </c>
      <c r="R3823" s="1" t="s">
        <v>12199</v>
      </c>
      <c r="S3823" s="1" t="s">
        <v>32</v>
      </c>
      <c r="T3823" s="1">
        <v>76063.0</v>
      </c>
      <c r="U3823" s="1" t="s">
        <v>12200</v>
      </c>
    </row>
    <row r="3824">
      <c r="A3824" s="1" t="s">
        <v>12201</v>
      </c>
      <c r="B3824" s="1">
        <v>69257.0</v>
      </c>
      <c r="C3824" s="1">
        <v>2140.0</v>
      </c>
      <c r="D3824" s="2" t="s">
        <v>11918</v>
      </c>
      <c r="E3824" s="1" t="s">
        <v>948</v>
      </c>
      <c r="F3824" s="1" t="s">
        <v>12202</v>
      </c>
      <c r="G3824" s="3" t="str">
        <f t="shared" si="1"/>
        <v>Rebecca Feickert</v>
      </c>
      <c r="H3824" s="3" t="str">
        <f t="shared" si="2"/>
        <v>REBECCA FEICKERT</v>
      </c>
      <c r="J3824" s="1" t="s">
        <v>57</v>
      </c>
      <c r="K3824" s="1" t="s">
        <v>44</v>
      </c>
      <c r="L3824" s="1">
        <v>100.0</v>
      </c>
      <c r="M3824" s="1" t="s">
        <v>58</v>
      </c>
      <c r="N3824" s="1" t="s">
        <v>11910</v>
      </c>
      <c r="O3824" s="4">
        <v>44317.0</v>
      </c>
      <c r="P3824" s="4">
        <v>44224.0</v>
      </c>
      <c r="Q3824" s="1" t="s">
        <v>12203</v>
      </c>
      <c r="R3824" s="1" t="s">
        <v>3492</v>
      </c>
      <c r="S3824" s="1" t="s">
        <v>32</v>
      </c>
      <c r="T3824" s="1">
        <v>75028.0</v>
      </c>
      <c r="U3824" s="1" t="s">
        <v>12204</v>
      </c>
    </row>
    <row r="3825">
      <c r="A3825" s="1" t="s">
        <v>12205</v>
      </c>
      <c r="B3825" s="1">
        <v>69258.0</v>
      </c>
      <c r="C3825" s="1">
        <v>2140.0</v>
      </c>
      <c r="D3825" s="2" t="s">
        <v>11918</v>
      </c>
      <c r="E3825" s="1" t="s">
        <v>1021</v>
      </c>
      <c r="F3825" s="1" t="s">
        <v>12206</v>
      </c>
      <c r="G3825" s="3" t="str">
        <f t="shared" si="1"/>
        <v>James Huseman</v>
      </c>
      <c r="H3825" s="3" t="str">
        <f t="shared" si="2"/>
        <v>JAMES HUSEMAN</v>
      </c>
      <c r="J3825" s="1" t="s">
        <v>57</v>
      </c>
      <c r="K3825" s="1" t="s">
        <v>44</v>
      </c>
      <c r="L3825" s="1">
        <v>100.0</v>
      </c>
      <c r="M3825" s="1" t="s">
        <v>58</v>
      </c>
      <c r="N3825" s="1" t="s">
        <v>11910</v>
      </c>
      <c r="O3825" s="4">
        <v>44317.0</v>
      </c>
      <c r="P3825" s="4">
        <v>44216.0</v>
      </c>
      <c r="Q3825" s="1" t="s">
        <v>12207</v>
      </c>
      <c r="R3825" s="1" t="s">
        <v>12208</v>
      </c>
      <c r="S3825" s="1" t="s">
        <v>2253</v>
      </c>
      <c r="T3825" s="1">
        <v>33435.0</v>
      </c>
      <c r="U3825" s="1" t="s">
        <v>12209</v>
      </c>
    </row>
    <row r="3826">
      <c r="A3826" s="1" t="s">
        <v>12210</v>
      </c>
      <c r="B3826" s="1">
        <v>69264.0</v>
      </c>
      <c r="C3826" s="1">
        <v>2140.0</v>
      </c>
      <c r="D3826" s="2" t="s">
        <v>11918</v>
      </c>
      <c r="E3826" s="1" t="s">
        <v>12211</v>
      </c>
      <c r="F3826" s="1" t="s">
        <v>12212</v>
      </c>
      <c r="G3826" s="3" t="str">
        <f t="shared" si="1"/>
        <v>Kyemba McMllian</v>
      </c>
      <c r="H3826" s="3" t="str">
        <f t="shared" si="2"/>
        <v>KYEMBA MCMLLIAN</v>
      </c>
      <c r="J3826" s="1" t="s">
        <v>57</v>
      </c>
      <c r="K3826" s="1" t="s">
        <v>44</v>
      </c>
      <c r="L3826" s="1">
        <v>100.0</v>
      </c>
      <c r="M3826" s="1" t="s">
        <v>58</v>
      </c>
      <c r="N3826" s="1" t="s">
        <v>11910</v>
      </c>
      <c r="O3826" s="4">
        <v>44317.0</v>
      </c>
      <c r="P3826" s="4">
        <v>44219.0</v>
      </c>
      <c r="Q3826" s="1" t="s">
        <v>12213</v>
      </c>
      <c r="R3826" s="1" t="s">
        <v>31</v>
      </c>
      <c r="S3826" s="1" t="s">
        <v>32</v>
      </c>
      <c r="T3826" s="1">
        <v>75237.0</v>
      </c>
      <c r="U3826" s="1" t="s">
        <v>12214</v>
      </c>
    </row>
    <row r="3827">
      <c r="A3827" s="1" t="s">
        <v>12215</v>
      </c>
      <c r="B3827" s="1">
        <v>69272.0</v>
      </c>
      <c r="C3827" s="1">
        <v>2140.0</v>
      </c>
      <c r="D3827" s="2" t="s">
        <v>11918</v>
      </c>
      <c r="E3827" s="1" t="s">
        <v>12216</v>
      </c>
      <c r="F3827" s="1" t="s">
        <v>12217</v>
      </c>
      <c r="G3827" s="3" t="str">
        <f t="shared" si="1"/>
        <v>Johnrice Newton</v>
      </c>
      <c r="H3827" s="3" t="str">
        <f t="shared" si="2"/>
        <v>JOHNRICE NEWTON</v>
      </c>
      <c r="J3827" s="1" t="s">
        <v>57</v>
      </c>
      <c r="K3827" s="1" t="s">
        <v>44</v>
      </c>
      <c r="L3827" s="1">
        <v>100.0</v>
      </c>
      <c r="M3827" s="1" t="s">
        <v>58</v>
      </c>
      <c r="N3827" s="1" t="s">
        <v>11910</v>
      </c>
      <c r="O3827" s="4">
        <v>44317.0</v>
      </c>
      <c r="P3827" s="4">
        <v>44236.0</v>
      </c>
      <c r="Q3827" s="1" t="s">
        <v>12218</v>
      </c>
      <c r="R3827" s="1" t="s">
        <v>31</v>
      </c>
      <c r="S3827" s="1" t="s">
        <v>32</v>
      </c>
      <c r="T3827" s="1">
        <v>75205.0</v>
      </c>
      <c r="U3827" s="1" t="s">
        <v>12219</v>
      </c>
    </row>
    <row r="3828">
      <c r="A3828" s="1" t="s">
        <v>12220</v>
      </c>
      <c r="B3828" s="1">
        <v>69808.0</v>
      </c>
      <c r="C3828" s="1">
        <v>2140.0</v>
      </c>
      <c r="D3828" s="2" t="s">
        <v>11918</v>
      </c>
      <c r="E3828" s="1" t="s">
        <v>6784</v>
      </c>
      <c r="F3828" s="1" t="s">
        <v>12221</v>
      </c>
      <c r="G3828" s="3" t="str">
        <f t="shared" si="1"/>
        <v>Billy Gipson</v>
      </c>
      <c r="H3828" s="3" t="str">
        <f t="shared" si="2"/>
        <v>BILLY GIPSON</v>
      </c>
      <c r="J3828" s="1" t="s">
        <v>57</v>
      </c>
      <c r="K3828" s="1" t="s">
        <v>44</v>
      </c>
      <c r="L3828" s="1">
        <v>100.0</v>
      </c>
      <c r="M3828" s="1" t="s">
        <v>58</v>
      </c>
      <c r="N3828" s="1" t="s">
        <v>11910</v>
      </c>
      <c r="O3828" s="4">
        <v>44317.0</v>
      </c>
      <c r="P3828" s="4">
        <v>44233.0</v>
      </c>
      <c r="Q3828" s="1" t="s">
        <v>12222</v>
      </c>
      <c r="R3828" s="1" t="s">
        <v>346</v>
      </c>
      <c r="S3828" s="1" t="s">
        <v>32</v>
      </c>
      <c r="T3828" s="1">
        <v>75043.0</v>
      </c>
      <c r="U3828" s="1" t="s">
        <v>12223</v>
      </c>
    </row>
    <row r="3829">
      <c r="A3829" s="1" t="s">
        <v>12224</v>
      </c>
      <c r="B3829" s="1">
        <v>69822.0</v>
      </c>
      <c r="C3829" s="1">
        <v>2140.0</v>
      </c>
      <c r="D3829" s="2" t="s">
        <v>11918</v>
      </c>
      <c r="E3829" s="1" t="s">
        <v>12225</v>
      </c>
      <c r="F3829" s="1" t="s">
        <v>6766</v>
      </c>
      <c r="G3829" s="3" t="str">
        <f t="shared" si="1"/>
        <v>Alberder Gillespie</v>
      </c>
      <c r="H3829" s="3" t="str">
        <f t="shared" si="2"/>
        <v>ALBERDER GILLESPIE</v>
      </c>
      <c r="J3829" s="1" t="s">
        <v>57</v>
      </c>
      <c r="K3829" s="1" t="s">
        <v>44</v>
      </c>
      <c r="L3829" s="1">
        <v>100.0</v>
      </c>
      <c r="M3829" s="1" t="s">
        <v>58</v>
      </c>
      <c r="N3829" s="1" t="s">
        <v>11910</v>
      </c>
      <c r="O3829" s="4">
        <v>44317.0</v>
      </c>
      <c r="P3829" s="4">
        <v>44239.0</v>
      </c>
      <c r="Q3829" s="1" t="s">
        <v>12226</v>
      </c>
      <c r="R3829" s="1" t="s">
        <v>12227</v>
      </c>
      <c r="S3829" s="1" t="s">
        <v>12003</v>
      </c>
      <c r="T3829" s="1">
        <v>55129.0</v>
      </c>
      <c r="U3829" s="1" t="s">
        <v>12228</v>
      </c>
    </row>
    <row r="3830">
      <c r="A3830" s="1" t="s">
        <v>12229</v>
      </c>
      <c r="B3830" s="1">
        <v>69908.0</v>
      </c>
      <c r="C3830" s="1">
        <v>2140.0</v>
      </c>
      <c r="D3830" s="2" t="s">
        <v>11918</v>
      </c>
      <c r="E3830" s="1" t="s">
        <v>205</v>
      </c>
      <c r="F3830" s="1" t="s">
        <v>361</v>
      </c>
      <c r="G3830" s="3" t="str">
        <f t="shared" si="1"/>
        <v>Jackie Brown</v>
      </c>
      <c r="H3830" s="3" t="str">
        <f t="shared" si="2"/>
        <v>JACKIE BROWN</v>
      </c>
      <c r="J3830" s="1" t="s">
        <v>57</v>
      </c>
      <c r="K3830" s="1" t="s">
        <v>44</v>
      </c>
      <c r="L3830" s="1">
        <v>100.0</v>
      </c>
      <c r="M3830" s="1" t="s">
        <v>58</v>
      </c>
      <c r="N3830" s="1" t="s">
        <v>11910</v>
      </c>
      <c r="O3830" s="4">
        <v>44317.0</v>
      </c>
      <c r="P3830" s="4">
        <v>44231.0</v>
      </c>
      <c r="Q3830" s="1" t="s">
        <v>12230</v>
      </c>
      <c r="R3830" s="1" t="s">
        <v>143</v>
      </c>
      <c r="S3830" s="1" t="s">
        <v>32</v>
      </c>
      <c r="T3830" s="1">
        <v>75137.0</v>
      </c>
      <c r="U3830" s="1" t="s">
        <v>12231</v>
      </c>
    </row>
    <row r="3831">
      <c r="A3831" s="1" t="s">
        <v>12232</v>
      </c>
      <c r="B3831" s="1">
        <v>69909.0</v>
      </c>
      <c r="C3831" s="1">
        <v>2140.0</v>
      </c>
      <c r="D3831" s="2" t="s">
        <v>11918</v>
      </c>
      <c r="E3831" s="1" t="s">
        <v>12233</v>
      </c>
      <c r="F3831" s="1" t="s">
        <v>12234</v>
      </c>
      <c r="G3831" s="3" t="str">
        <f t="shared" si="1"/>
        <v>Tamara Derouselle</v>
      </c>
      <c r="H3831" s="3" t="str">
        <f t="shared" si="2"/>
        <v>TAMARA DEROUSELLE</v>
      </c>
      <c r="J3831" s="1" t="s">
        <v>57</v>
      </c>
      <c r="K3831" s="1" t="s">
        <v>44</v>
      </c>
      <c r="L3831" s="1">
        <v>100.0</v>
      </c>
      <c r="M3831" s="1" t="s">
        <v>58</v>
      </c>
      <c r="N3831" s="1" t="s">
        <v>11910</v>
      </c>
      <c r="O3831" s="4">
        <v>44317.0</v>
      </c>
      <c r="P3831" s="4">
        <v>44219.0</v>
      </c>
      <c r="Q3831" s="1" t="s">
        <v>12235</v>
      </c>
      <c r="R3831" s="1" t="s">
        <v>1541</v>
      </c>
      <c r="S3831" s="1" t="s">
        <v>32</v>
      </c>
      <c r="T3831" s="1">
        <v>75025.0</v>
      </c>
      <c r="U3831" s="1" t="s">
        <v>12236</v>
      </c>
    </row>
    <row r="3832">
      <c r="A3832" s="1" t="s">
        <v>12237</v>
      </c>
      <c r="B3832" s="1">
        <v>70534.0</v>
      </c>
      <c r="C3832" s="1">
        <v>2140.0</v>
      </c>
      <c r="D3832" s="2" t="s">
        <v>11918</v>
      </c>
      <c r="E3832" s="1" t="s">
        <v>649</v>
      </c>
      <c r="F3832" s="1" t="s">
        <v>1185</v>
      </c>
      <c r="G3832" s="3" t="str">
        <f t="shared" si="1"/>
        <v>Mark Williams</v>
      </c>
      <c r="H3832" s="3" t="str">
        <f t="shared" si="2"/>
        <v>MARK WILLIAMS</v>
      </c>
      <c r="J3832" s="1" t="s">
        <v>57</v>
      </c>
      <c r="K3832" s="1" t="s">
        <v>44</v>
      </c>
      <c r="L3832" s="1">
        <v>100.0</v>
      </c>
      <c r="M3832" s="1" t="s">
        <v>58</v>
      </c>
      <c r="N3832" s="1" t="s">
        <v>11910</v>
      </c>
      <c r="O3832" s="4">
        <v>44317.0</v>
      </c>
      <c r="P3832" s="4">
        <v>44216.0</v>
      </c>
      <c r="Q3832" s="1" t="s">
        <v>12238</v>
      </c>
      <c r="R3832" s="1" t="s">
        <v>12239</v>
      </c>
      <c r="S3832" s="1" t="s">
        <v>32</v>
      </c>
      <c r="T3832" s="1">
        <v>77584.0</v>
      </c>
      <c r="U3832" s="1" t="s">
        <v>12240</v>
      </c>
    </row>
    <row r="3833">
      <c r="A3833" s="1" t="s">
        <v>12241</v>
      </c>
      <c r="B3833" s="1">
        <v>70883.0</v>
      </c>
      <c r="C3833" s="1">
        <v>2140.0</v>
      </c>
      <c r="D3833" s="2" t="s">
        <v>11918</v>
      </c>
      <c r="E3833" s="1" t="s">
        <v>9896</v>
      </c>
      <c r="F3833" s="1" t="s">
        <v>10851</v>
      </c>
      <c r="G3833" s="3" t="str">
        <f t="shared" si="1"/>
        <v>Brent Rubin</v>
      </c>
      <c r="H3833" s="3" t="str">
        <f t="shared" si="2"/>
        <v>BRENT RUBIN</v>
      </c>
      <c r="J3833" s="1" t="s">
        <v>57</v>
      </c>
      <c r="K3833" s="1" t="s">
        <v>44</v>
      </c>
      <c r="L3833" s="1">
        <v>100.0</v>
      </c>
      <c r="M3833" s="1" t="s">
        <v>58</v>
      </c>
      <c r="N3833" s="1" t="s">
        <v>11910</v>
      </c>
      <c r="O3833" s="4">
        <v>44317.0</v>
      </c>
      <c r="P3833" s="4">
        <v>44266.0</v>
      </c>
      <c r="Q3833" s="1" t="s">
        <v>12151</v>
      </c>
      <c r="R3833" s="1" t="s">
        <v>31</v>
      </c>
      <c r="S3833" s="1" t="s">
        <v>32</v>
      </c>
      <c r="T3833" s="1">
        <v>75214.0</v>
      </c>
      <c r="U3833" s="1" t="s">
        <v>12152</v>
      </c>
    </row>
    <row r="3834">
      <c r="A3834" s="1" t="s">
        <v>12242</v>
      </c>
      <c r="B3834" s="1">
        <v>70894.0</v>
      </c>
      <c r="C3834" s="1">
        <v>2140.0</v>
      </c>
      <c r="D3834" s="2" t="s">
        <v>11918</v>
      </c>
      <c r="E3834" s="1" t="s">
        <v>1754</v>
      </c>
      <c r="F3834" s="1" t="s">
        <v>12243</v>
      </c>
      <c r="G3834" s="3" t="str">
        <f t="shared" si="1"/>
        <v>Brandon Combs</v>
      </c>
      <c r="H3834" s="3" t="str">
        <f t="shared" si="2"/>
        <v>BRANDON COMBS</v>
      </c>
      <c r="J3834" s="1" t="s">
        <v>57</v>
      </c>
      <c r="K3834" s="1" t="s">
        <v>44</v>
      </c>
      <c r="L3834" s="1">
        <v>100.0</v>
      </c>
      <c r="M3834" s="1" t="s">
        <v>58</v>
      </c>
      <c r="N3834" s="1" t="s">
        <v>11910</v>
      </c>
      <c r="O3834" s="4">
        <v>44317.0</v>
      </c>
      <c r="P3834" s="4">
        <v>44217.0</v>
      </c>
      <c r="Q3834" s="1" t="s">
        <v>10397</v>
      </c>
      <c r="R3834" s="1" t="s">
        <v>2041</v>
      </c>
      <c r="S3834" s="1" t="s">
        <v>604</v>
      </c>
      <c r="T3834" s="1">
        <v>94103.0</v>
      </c>
      <c r="U3834" s="1" t="s">
        <v>10398</v>
      </c>
    </row>
    <row r="3835">
      <c r="A3835" s="1" t="s">
        <v>12244</v>
      </c>
      <c r="B3835" s="1">
        <v>70902.0</v>
      </c>
      <c r="C3835" s="1">
        <v>2140.0</v>
      </c>
      <c r="D3835" s="2" t="s">
        <v>11918</v>
      </c>
      <c r="E3835" s="1" t="s">
        <v>12245</v>
      </c>
      <c r="F3835" s="1" t="s">
        <v>12246</v>
      </c>
      <c r="G3835" s="3" t="str">
        <f t="shared" si="1"/>
        <v>Erik Spurlock</v>
      </c>
      <c r="H3835" s="3" t="str">
        <f t="shared" si="2"/>
        <v>ERIK SPURLOCK</v>
      </c>
      <c r="J3835" s="1" t="s">
        <v>57</v>
      </c>
      <c r="K3835" s="1" t="s">
        <v>44</v>
      </c>
      <c r="L3835" s="1">
        <v>100.0</v>
      </c>
      <c r="M3835" s="1" t="s">
        <v>58</v>
      </c>
      <c r="N3835" s="1" t="s">
        <v>11910</v>
      </c>
      <c r="O3835" s="4">
        <v>44317.0</v>
      </c>
      <c r="P3835" s="4">
        <v>44216.0</v>
      </c>
      <c r="Q3835" s="1" t="s">
        <v>10397</v>
      </c>
      <c r="R3835" s="1" t="s">
        <v>2041</v>
      </c>
      <c r="S3835" s="1" t="s">
        <v>604</v>
      </c>
      <c r="T3835" s="1">
        <v>94103.0</v>
      </c>
      <c r="U3835" s="1" t="s">
        <v>10398</v>
      </c>
    </row>
    <row r="3836">
      <c r="A3836" s="1" t="s">
        <v>12247</v>
      </c>
      <c r="B3836" s="1">
        <v>71310.0</v>
      </c>
      <c r="C3836" s="1">
        <v>2140.0</v>
      </c>
      <c r="D3836" s="2" t="s">
        <v>11918</v>
      </c>
      <c r="E3836" s="1" t="s">
        <v>12248</v>
      </c>
      <c r="F3836" s="1" t="s">
        <v>361</v>
      </c>
      <c r="G3836" s="3" t="str">
        <f t="shared" si="1"/>
        <v>Jai Brown</v>
      </c>
      <c r="H3836" s="3" t="str">
        <f t="shared" si="2"/>
        <v>JAI BROWN</v>
      </c>
      <c r="J3836" s="1" t="s">
        <v>57</v>
      </c>
      <c r="K3836" s="1" t="s">
        <v>44</v>
      </c>
      <c r="L3836" s="1">
        <v>100.0</v>
      </c>
      <c r="M3836" s="1" t="s">
        <v>58</v>
      </c>
      <c r="N3836" s="1" t="s">
        <v>11910</v>
      </c>
      <c r="O3836" s="4">
        <v>44317.0</v>
      </c>
      <c r="P3836" s="4">
        <v>44272.0</v>
      </c>
      <c r="Q3836" s="1" t="s">
        <v>10397</v>
      </c>
      <c r="R3836" s="1" t="s">
        <v>12249</v>
      </c>
      <c r="S3836" s="1" t="s">
        <v>604</v>
      </c>
      <c r="T3836" s="1">
        <v>94103.0</v>
      </c>
      <c r="U3836" s="1" t="s">
        <v>12250</v>
      </c>
    </row>
    <row r="3837">
      <c r="A3837" s="1" t="s">
        <v>12251</v>
      </c>
      <c r="B3837" s="1">
        <v>73346.0</v>
      </c>
      <c r="C3837" s="1">
        <v>2217.0</v>
      </c>
      <c r="D3837" s="2" t="s">
        <v>11920</v>
      </c>
      <c r="E3837" s="1" t="s">
        <v>956</v>
      </c>
      <c r="F3837" s="1" t="s">
        <v>7364</v>
      </c>
      <c r="G3837" s="3" t="str">
        <f t="shared" si="1"/>
        <v>Pauline Parish</v>
      </c>
      <c r="H3837" s="3" t="str">
        <f t="shared" si="2"/>
        <v>PAULINE PARISH</v>
      </c>
      <c r="J3837" s="1" t="s">
        <v>57</v>
      </c>
      <c r="K3837" s="1" t="s">
        <v>47</v>
      </c>
      <c r="L3837" s="1">
        <v>100.0</v>
      </c>
      <c r="M3837" s="1" t="s">
        <v>58</v>
      </c>
      <c r="N3837" s="1" t="s">
        <v>11910</v>
      </c>
      <c r="O3837" s="4">
        <v>44317.0</v>
      </c>
      <c r="P3837" s="4">
        <v>44307.0</v>
      </c>
      <c r="Q3837" s="1" t="s">
        <v>12252</v>
      </c>
      <c r="R3837" s="1" t="s">
        <v>12253</v>
      </c>
      <c r="S3837" s="1" t="s">
        <v>32</v>
      </c>
      <c r="T3837" s="1">
        <v>75119.0</v>
      </c>
      <c r="U3837" s="1" t="s">
        <v>12254</v>
      </c>
    </row>
    <row r="3838">
      <c r="A3838" s="1" t="s">
        <v>12255</v>
      </c>
      <c r="B3838" s="1">
        <v>73379.0</v>
      </c>
      <c r="C3838" s="1">
        <v>2217.0</v>
      </c>
      <c r="D3838" s="2" t="s">
        <v>11920</v>
      </c>
      <c r="E3838" s="1" t="s">
        <v>12256</v>
      </c>
      <c r="F3838" s="1" t="s">
        <v>12257</v>
      </c>
      <c r="G3838" s="3" t="str">
        <f t="shared" si="1"/>
        <v>Asha Bell</v>
      </c>
      <c r="H3838" s="3" t="str">
        <f t="shared" si="2"/>
        <v>ASHA BELL</v>
      </c>
      <c r="J3838" s="1" t="s">
        <v>57</v>
      </c>
      <c r="K3838" s="1" t="s">
        <v>47</v>
      </c>
      <c r="L3838" s="1">
        <v>100.0</v>
      </c>
      <c r="M3838" s="1" t="s">
        <v>58</v>
      </c>
      <c r="N3838" s="1" t="s">
        <v>11910</v>
      </c>
      <c r="O3838" s="4">
        <v>44317.0</v>
      </c>
      <c r="P3838" s="4">
        <v>44279.0</v>
      </c>
      <c r="Q3838" s="1" t="s">
        <v>12258</v>
      </c>
      <c r="R3838" s="1" t="s">
        <v>1570</v>
      </c>
      <c r="S3838" s="1" t="s">
        <v>32</v>
      </c>
      <c r="T3838" s="1">
        <v>75094.0</v>
      </c>
      <c r="U3838" s="1" t="s">
        <v>12259</v>
      </c>
    </row>
    <row r="3839">
      <c r="A3839" s="1" t="s">
        <v>12260</v>
      </c>
      <c r="B3839" s="1">
        <v>73383.0</v>
      </c>
      <c r="C3839" s="1">
        <v>2217.0</v>
      </c>
      <c r="D3839" s="2" t="s">
        <v>11920</v>
      </c>
      <c r="E3839" s="1" t="s">
        <v>12261</v>
      </c>
      <c r="F3839" s="1" t="s">
        <v>12221</v>
      </c>
      <c r="G3839" s="3" t="str">
        <f t="shared" si="1"/>
        <v>Sverselerna Gipson</v>
      </c>
      <c r="H3839" s="3" t="str">
        <f t="shared" si="2"/>
        <v>SVERSELERNA GIPSON</v>
      </c>
      <c r="J3839" s="1" t="s">
        <v>57</v>
      </c>
      <c r="K3839" s="1" t="s">
        <v>47</v>
      </c>
      <c r="L3839" s="1">
        <v>100.0</v>
      </c>
      <c r="M3839" s="1" t="s">
        <v>58</v>
      </c>
      <c r="N3839" s="1" t="s">
        <v>11910</v>
      </c>
      <c r="O3839" s="4">
        <v>44317.0</v>
      </c>
      <c r="P3839" s="4">
        <v>44289.0</v>
      </c>
      <c r="Q3839" s="1" t="s">
        <v>12262</v>
      </c>
      <c r="R3839" s="1" t="s">
        <v>9841</v>
      </c>
      <c r="S3839" s="1" t="s">
        <v>32</v>
      </c>
      <c r="T3839" s="1">
        <v>76248.0</v>
      </c>
      <c r="U3839" s="1" t="s">
        <v>12263</v>
      </c>
    </row>
    <row r="3840">
      <c r="A3840" s="1" t="s">
        <v>12264</v>
      </c>
      <c r="B3840" s="1">
        <v>73399.0</v>
      </c>
      <c r="C3840" s="1">
        <v>2217.0</v>
      </c>
      <c r="D3840" s="2" t="s">
        <v>11920</v>
      </c>
      <c r="E3840" s="1" t="s">
        <v>12265</v>
      </c>
      <c r="F3840" s="1" t="s">
        <v>12266</v>
      </c>
      <c r="G3840" s="3" t="str">
        <f t="shared" si="1"/>
        <v>Norine Haynes</v>
      </c>
      <c r="H3840" s="3" t="str">
        <f t="shared" si="2"/>
        <v>NORINE HAYNES</v>
      </c>
      <c r="J3840" s="1" t="s">
        <v>57</v>
      </c>
      <c r="K3840" s="1" t="s">
        <v>47</v>
      </c>
      <c r="L3840" s="1">
        <v>100.0</v>
      </c>
      <c r="M3840" s="1" t="s">
        <v>58</v>
      </c>
      <c r="N3840" s="1" t="s">
        <v>11910</v>
      </c>
      <c r="O3840" s="4">
        <v>44317.0</v>
      </c>
      <c r="P3840" s="4">
        <v>44296.0</v>
      </c>
      <c r="Q3840" s="1" t="s">
        <v>6568</v>
      </c>
      <c r="R3840" s="1" t="s">
        <v>31</v>
      </c>
      <c r="S3840" s="1" t="s">
        <v>32</v>
      </c>
      <c r="T3840" s="1">
        <v>75219.0</v>
      </c>
      <c r="U3840" s="1" t="s">
        <v>6569</v>
      </c>
    </row>
    <row r="3841">
      <c r="A3841" s="1" t="s">
        <v>12267</v>
      </c>
      <c r="B3841" s="1">
        <v>73402.0</v>
      </c>
      <c r="C3841" s="1">
        <v>2217.0</v>
      </c>
      <c r="D3841" s="2" t="s">
        <v>11920</v>
      </c>
      <c r="E3841" s="1" t="s">
        <v>140</v>
      </c>
      <c r="F3841" s="1" t="s">
        <v>12268</v>
      </c>
      <c r="G3841" s="3" t="str">
        <f t="shared" si="1"/>
        <v>Michael Becker</v>
      </c>
      <c r="H3841" s="3" t="str">
        <f t="shared" si="2"/>
        <v>MICHAEL BECKER</v>
      </c>
      <c r="J3841" s="1" t="s">
        <v>57</v>
      </c>
      <c r="K3841" s="1" t="s">
        <v>47</v>
      </c>
      <c r="L3841" s="1">
        <v>100.0</v>
      </c>
      <c r="M3841" s="1" t="s">
        <v>58</v>
      </c>
      <c r="N3841" s="1" t="s">
        <v>11910</v>
      </c>
      <c r="O3841" s="4">
        <v>44317.0</v>
      </c>
      <c r="P3841" s="4">
        <v>44296.0</v>
      </c>
      <c r="Q3841" s="1" t="s">
        <v>12207</v>
      </c>
      <c r="R3841" s="1" t="s">
        <v>12269</v>
      </c>
      <c r="S3841" s="1" t="s">
        <v>2253</v>
      </c>
      <c r="T3841" s="1">
        <v>33435.0</v>
      </c>
      <c r="U3841" s="1" t="s">
        <v>12270</v>
      </c>
    </row>
    <row r="3842">
      <c r="A3842" s="1" t="s">
        <v>12271</v>
      </c>
      <c r="B3842" s="1">
        <v>70897.0</v>
      </c>
      <c r="C3842" s="1">
        <v>2140.0</v>
      </c>
      <c r="D3842" s="2" t="s">
        <v>11918</v>
      </c>
      <c r="E3842" s="1" t="s">
        <v>7201</v>
      </c>
      <c r="F3842" s="1" t="s">
        <v>2772</v>
      </c>
      <c r="G3842" s="3" t="str">
        <f t="shared" si="1"/>
        <v>M McAllen</v>
      </c>
      <c r="H3842" s="3" t="str">
        <f t="shared" si="2"/>
        <v>M MCALLEN</v>
      </c>
      <c r="J3842" s="1" t="s">
        <v>57</v>
      </c>
      <c r="K3842" s="1" t="s">
        <v>44</v>
      </c>
      <c r="L3842" s="1">
        <v>100.0</v>
      </c>
      <c r="M3842" s="1" t="s">
        <v>58</v>
      </c>
      <c r="N3842" s="1" t="s">
        <v>11910</v>
      </c>
      <c r="O3842" s="4">
        <v>44317.0</v>
      </c>
      <c r="P3842" s="4">
        <v>44236.0</v>
      </c>
      <c r="Q3842" s="1" t="s">
        <v>10397</v>
      </c>
      <c r="R3842" s="1" t="s">
        <v>2041</v>
      </c>
      <c r="S3842" s="1" t="s">
        <v>604</v>
      </c>
      <c r="T3842" s="1">
        <v>94103.0</v>
      </c>
      <c r="U3842" s="1" t="s">
        <v>10398</v>
      </c>
    </row>
    <row r="3843">
      <c r="A3843" s="1" t="s">
        <v>12272</v>
      </c>
      <c r="B3843" s="1">
        <v>69267.0</v>
      </c>
      <c r="C3843" s="1">
        <v>2140.0</v>
      </c>
      <c r="D3843" s="2" t="s">
        <v>11918</v>
      </c>
      <c r="E3843" s="1" t="s">
        <v>12273</v>
      </c>
      <c r="F3843" s="1" t="s">
        <v>422</v>
      </c>
      <c r="G3843" s="3" t="str">
        <f t="shared" si="1"/>
        <v>Ida Mills</v>
      </c>
      <c r="H3843" s="3" t="str">
        <f t="shared" si="2"/>
        <v>IDA MILLS</v>
      </c>
      <c r="J3843" s="1" t="s">
        <v>57</v>
      </c>
      <c r="K3843" s="1" t="s">
        <v>44</v>
      </c>
      <c r="L3843" s="1">
        <v>125.0</v>
      </c>
      <c r="M3843" s="1" t="s">
        <v>58</v>
      </c>
      <c r="N3843" s="1" t="s">
        <v>11910</v>
      </c>
      <c r="O3843" s="4">
        <v>44317.0</v>
      </c>
      <c r="P3843" s="4">
        <v>44274.0</v>
      </c>
      <c r="Q3843" s="1" t="s">
        <v>12274</v>
      </c>
      <c r="R3843" s="1" t="s">
        <v>31</v>
      </c>
      <c r="S3843" s="1" t="s">
        <v>32</v>
      </c>
      <c r="T3843" s="1">
        <v>75241.0</v>
      </c>
      <c r="U3843" s="1" t="s">
        <v>12275</v>
      </c>
    </row>
    <row r="3844">
      <c r="A3844" s="1" t="s">
        <v>12276</v>
      </c>
      <c r="B3844" s="1">
        <v>69809.0</v>
      </c>
      <c r="C3844" s="1">
        <v>2140.0</v>
      </c>
      <c r="D3844" s="2" t="s">
        <v>11918</v>
      </c>
      <c r="E3844" s="1" t="s">
        <v>1217</v>
      </c>
      <c r="F3844" s="1" t="s">
        <v>12277</v>
      </c>
      <c r="G3844" s="3" t="str">
        <f t="shared" si="1"/>
        <v>Jason Gipson-Nahman</v>
      </c>
      <c r="H3844" s="3" t="str">
        <f t="shared" si="2"/>
        <v>JASON GIPSON-NAHMAN</v>
      </c>
      <c r="J3844" s="1" t="s">
        <v>57</v>
      </c>
      <c r="K3844" s="1" t="s">
        <v>44</v>
      </c>
      <c r="L3844" s="1">
        <v>150.0</v>
      </c>
      <c r="M3844" s="1" t="s">
        <v>58</v>
      </c>
      <c r="N3844" s="1" t="s">
        <v>11910</v>
      </c>
      <c r="O3844" s="4">
        <v>44317.0</v>
      </c>
      <c r="P3844" s="4">
        <v>44215.0</v>
      </c>
      <c r="Q3844" s="1" t="s">
        <v>12278</v>
      </c>
      <c r="R3844" s="1" t="s">
        <v>12279</v>
      </c>
      <c r="S3844" s="1" t="s">
        <v>604</v>
      </c>
      <c r="T3844" s="1">
        <v>95820.0</v>
      </c>
      <c r="U3844" s="1" t="s">
        <v>12280</v>
      </c>
    </row>
    <row r="3845">
      <c r="A3845" s="1" t="s">
        <v>12281</v>
      </c>
      <c r="B3845" s="1">
        <v>73345.0</v>
      </c>
      <c r="C3845" s="1">
        <v>2217.0</v>
      </c>
      <c r="D3845" s="2" t="s">
        <v>11920</v>
      </c>
      <c r="E3845" s="1" t="s">
        <v>487</v>
      </c>
      <c r="F3845" s="1" t="s">
        <v>12282</v>
      </c>
      <c r="G3845" s="3" t="str">
        <f t="shared" si="1"/>
        <v>Barbara Patterson</v>
      </c>
      <c r="H3845" s="3" t="str">
        <f t="shared" si="2"/>
        <v>BARBARA PATTERSON</v>
      </c>
      <c r="J3845" s="1" t="s">
        <v>57</v>
      </c>
      <c r="K3845" s="1" t="s">
        <v>47</v>
      </c>
      <c r="L3845" s="1">
        <v>150.0</v>
      </c>
      <c r="M3845" s="1" t="s">
        <v>58</v>
      </c>
      <c r="N3845" s="1" t="s">
        <v>11910</v>
      </c>
      <c r="O3845" s="4">
        <v>44317.0</v>
      </c>
      <c r="P3845" s="4">
        <v>44307.0</v>
      </c>
      <c r="Q3845" s="1" t="s">
        <v>12283</v>
      </c>
      <c r="R3845" s="1" t="s">
        <v>31</v>
      </c>
      <c r="S3845" s="1" t="s">
        <v>32</v>
      </c>
      <c r="T3845" s="1">
        <v>75203.0</v>
      </c>
      <c r="U3845" s="1" t="s">
        <v>12284</v>
      </c>
    </row>
    <row r="3846">
      <c r="A3846" s="1" t="s">
        <v>12285</v>
      </c>
      <c r="B3846" s="1">
        <v>38412.0</v>
      </c>
      <c r="C3846" s="1">
        <v>2333.0</v>
      </c>
      <c r="D3846" s="2" t="s">
        <v>11922</v>
      </c>
      <c r="G3846" s="3" t="str">
        <f t="shared" si="1"/>
        <v> </v>
      </c>
      <c r="H3846" s="3" t="str">
        <f t="shared" si="2"/>
        <v> </v>
      </c>
      <c r="I3846" s="1" t="s">
        <v>12286</v>
      </c>
      <c r="J3846" s="1" t="s">
        <v>389</v>
      </c>
      <c r="K3846" s="1" t="s">
        <v>53</v>
      </c>
      <c r="L3846" s="1">
        <v>189.0</v>
      </c>
      <c r="M3846" s="1" t="s">
        <v>390</v>
      </c>
      <c r="N3846" s="1" t="s">
        <v>11910</v>
      </c>
      <c r="O3846" s="4">
        <v>44317.0</v>
      </c>
      <c r="P3846" s="4">
        <v>44316.0</v>
      </c>
      <c r="Q3846" s="1" t="s">
        <v>12287</v>
      </c>
      <c r="R3846" s="1" t="s">
        <v>31</v>
      </c>
      <c r="S3846" s="1" t="s">
        <v>32</v>
      </c>
      <c r="T3846" s="1">
        <v>75215.0</v>
      </c>
      <c r="U3846" s="1" t="s">
        <v>12288</v>
      </c>
    </row>
    <row r="3847">
      <c r="A3847" s="1" t="s">
        <v>12289</v>
      </c>
      <c r="B3847" s="1">
        <v>67983.0</v>
      </c>
      <c r="C3847" s="1">
        <v>2140.0</v>
      </c>
      <c r="D3847" s="2" t="s">
        <v>11918</v>
      </c>
      <c r="E3847" s="1" t="s">
        <v>12290</v>
      </c>
      <c r="F3847" s="1" t="s">
        <v>7368</v>
      </c>
      <c r="G3847" s="3" t="str">
        <f t="shared" si="1"/>
        <v>LaDeitra Adkins</v>
      </c>
      <c r="H3847" s="3" t="str">
        <f t="shared" si="2"/>
        <v>LADEITRA ADKINS</v>
      </c>
      <c r="J3847" s="1" t="s">
        <v>57</v>
      </c>
      <c r="K3847" s="1" t="s">
        <v>44</v>
      </c>
      <c r="L3847" s="1">
        <v>200.0</v>
      </c>
      <c r="M3847" s="1" t="s">
        <v>58</v>
      </c>
      <c r="N3847" s="1" t="s">
        <v>11910</v>
      </c>
      <c r="O3847" s="4">
        <v>44317.0</v>
      </c>
      <c r="P3847" s="4">
        <v>44251.0</v>
      </c>
      <c r="Q3847" s="1" t="s">
        <v>12291</v>
      </c>
      <c r="R3847" s="1" t="s">
        <v>31</v>
      </c>
      <c r="S3847" s="1" t="s">
        <v>32</v>
      </c>
      <c r="T3847" s="1">
        <v>75201.0</v>
      </c>
      <c r="U3847" s="1" t="s">
        <v>12292</v>
      </c>
    </row>
    <row r="3848">
      <c r="A3848" s="1" t="s">
        <v>12293</v>
      </c>
      <c r="B3848" s="1">
        <v>67984.0</v>
      </c>
      <c r="C3848" s="1">
        <v>2140.0</v>
      </c>
      <c r="D3848" s="2" t="s">
        <v>11918</v>
      </c>
      <c r="E3848" s="1" t="s">
        <v>4654</v>
      </c>
      <c r="F3848" s="1" t="s">
        <v>12294</v>
      </c>
      <c r="G3848" s="3" t="str">
        <f t="shared" si="1"/>
        <v>Frank Adler</v>
      </c>
      <c r="H3848" s="3" t="str">
        <f t="shared" si="2"/>
        <v>FRANK ADLER</v>
      </c>
      <c r="J3848" s="1" t="s">
        <v>57</v>
      </c>
      <c r="K3848" s="1" t="s">
        <v>44</v>
      </c>
      <c r="L3848" s="1">
        <v>200.0</v>
      </c>
      <c r="M3848" s="1" t="s">
        <v>58</v>
      </c>
      <c r="N3848" s="1" t="s">
        <v>11910</v>
      </c>
      <c r="O3848" s="4">
        <v>44317.0</v>
      </c>
      <c r="P3848" s="4">
        <v>44266.0</v>
      </c>
      <c r="Q3848" s="1" t="s">
        <v>12295</v>
      </c>
      <c r="R3848" s="1" t="s">
        <v>811</v>
      </c>
      <c r="S3848" s="1" t="s">
        <v>32</v>
      </c>
      <c r="T3848" s="1">
        <v>76006.0</v>
      </c>
      <c r="U3848" s="1" t="s">
        <v>12296</v>
      </c>
    </row>
    <row r="3849">
      <c r="A3849" s="1" t="s">
        <v>12297</v>
      </c>
      <c r="B3849" s="1">
        <v>67994.0</v>
      </c>
      <c r="C3849" s="1">
        <v>2140.0</v>
      </c>
      <c r="D3849" s="2" t="s">
        <v>11918</v>
      </c>
      <c r="E3849" s="1" t="s">
        <v>12298</v>
      </c>
      <c r="F3849" s="1" t="s">
        <v>4494</v>
      </c>
      <c r="G3849" s="3" t="str">
        <f t="shared" si="1"/>
        <v>Dezzie &amp; Howard Howard</v>
      </c>
      <c r="H3849" s="3" t="str">
        <f t="shared" si="2"/>
        <v>DEZZIE &amp; HOWARD HOWARD</v>
      </c>
      <c r="J3849" s="1" t="s">
        <v>57</v>
      </c>
      <c r="K3849" s="1" t="s">
        <v>44</v>
      </c>
      <c r="L3849" s="1">
        <v>200.0</v>
      </c>
      <c r="M3849" s="1" t="s">
        <v>58</v>
      </c>
      <c r="N3849" s="1" t="s">
        <v>11910</v>
      </c>
      <c r="O3849" s="4">
        <v>44317.0</v>
      </c>
      <c r="P3849" s="4">
        <v>44245.0</v>
      </c>
      <c r="Q3849" s="1" t="s">
        <v>12299</v>
      </c>
      <c r="R3849" s="1" t="s">
        <v>31</v>
      </c>
      <c r="S3849" s="1" t="s">
        <v>32</v>
      </c>
      <c r="T3849" s="1">
        <v>75227.0</v>
      </c>
      <c r="U3849" s="1" t="s">
        <v>12300</v>
      </c>
    </row>
    <row r="3850">
      <c r="A3850" s="1" t="s">
        <v>12301</v>
      </c>
      <c r="B3850" s="1">
        <v>73393.0</v>
      </c>
      <c r="C3850" s="1">
        <v>2217.0</v>
      </c>
      <c r="D3850" s="2" t="s">
        <v>11920</v>
      </c>
      <c r="E3850" s="1" t="s">
        <v>338</v>
      </c>
      <c r="F3850" s="1" t="s">
        <v>12302</v>
      </c>
      <c r="G3850" s="3" t="str">
        <f t="shared" si="1"/>
        <v>Craig McKissick</v>
      </c>
      <c r="H3850" s="3" t="str">
        <f t="shared" si="2"/>
        <v>CRAIG MCKISSICK</v>
      </c>
      <c r="J3850" s="1" t="s">
        <v>57</v>
      </c>
      <c r="K3850" s="1" t="s">
        <v>47</v>
      </c>
      <c r="L3850" s="1">
        <v>200.0</v>
      </c>
      <c r="M3850" s="1" t="s">
        <v>58</v>
      </c>
      <c r="N3850" s="1" t="s">
        <v>11910</v>
      </c>
      <c r="O3850" s="4">
        <v>44317.0</v>
      </c>
      <c r="P3850" s="4">
        <v>44280.0</v>
      </c>
      <c r="Q3850" s="1" t="s">
        <v>12303</v>
      </c>
      <c r="R3850" s="1" t="s">
        <v>31</v>
      </c>
      <c r="S3850" s="1" t="s">
        <v>32</v>
      </c>
      <c r="T3850" s="1">
        <v>75236.0</v>
      </c>
      <c r="U3850" s="1" t="s">
        <v>12304</v>
      </c>
    </row>
    <row r="3851">
      <c r="A3851" s="1" t="s">
        <v>12305</v>
      </c>
      <c r="B3851" s="1">
        <v>38409.0</v>
      </c>
      <c r="C3851" s="1">
        <v>2333.0</v>
      </c>
      <c r="D3851" s="2" t="s">
        <v>11922</v>
      </c>
      <c r="G3851" s="3" t="str">
        <f t="shared" si="1"/>
        <v> </v>
      </c>
      <c r="H3851" s="3" t="str">
        <f t="shared" si="2"/>
        <v> </v>
      </c>
      <c r="I3851" s="1" t="s">
        <v>12306</v>
      </c>
      <c r="J3851" s="1" t="s">
        <v>389</v>
      </c>
      <c r="K3851" s="1" t="s">
        <v>53</v>
      </c>
      <c r="L3851" s="1">
        <v>200.0</v>
      </c>
      <c r="M3851" s="1" t="s">
        <v>390</v>
      </c>
      <c r="N3851" s="1" t="s">
        <v>11910</v>
      </c>
      <c r="O3851" s="4">
        <v>44317.0</v>
      </c>
      <c r="P3851" s="4">
        <v>44317.0</v>
      </c>
      <c r="Q3851" s="1" t="s">
        <v>12307</v>
      </c>
      <c r="R3851" s="1" t="s">
        <v>31</v>
      </c>
      <c r="S3851" s="1" t="s">
        <v>32</v>
      </c>
      <c r="T3851" s="1">
        <v>75215.0</v>
      </c>
      <c r="U3851" s="1" t="s">
        <v>12308</v>
      </c>
    </row>
    <row r="3852">
      <c r="A3852" s="1" t="s">
        <v>12309</v>
      </c>
      <c r="B3852" s="1">
        <v>36734.0</v>
      </c>
      <c r="C3852" s="1">
        <v>2217.0</v>
      </c>
      <c r="D3852" s="2" t="s">
        <v>11920</v>
      </c>
      <c r="G3852" s="3" t="str">
        <f t="shared" si="1"/>
        <v> </v>
      </c>
      <c r="H3852" s="3" t="str">
        <f t="shared" si="2"/>
        <v> </v>
      </c>
      <c r="I3852" s="1" t="s">
        <v>726</v>
      </c>
      <c r="J3852" s="1" t="s">
        <v>389</v>
      </c>
      <c r="K3852" s="1" t="s">
        <v>47</v>
      </c>
      <c r="L3852" s="1">
        <v>222.58</v>
      </c>
      <c r="M3852" s="1" t="s">
        <v>390</v>
      </c>
      <c r="N3852" s="1" t="s">
        <v>11910</v>
      </c>
      <c r="O3852" s="4">
        <v>44317.0</v>
      </c>
      <c r="P3852" s="4">
        <v>44307.0</v>
      </c>
      <c r="Q3852" s="1" t="s">
        <v>3301</v>
      </c>
      <c r="R3852" s="1" t="s">
        <v>728</v>
      </c>
      <c r="S3852" s="1" t="s">
        <v>604</v>
      </c>
      <c r="T3852" s="1">
        <v>95131.0</v>
      </c>
      <c r="U3852" s="1" t="s">
        <v>3302</v>
      </c>
    </row>
    <row r="3853">
      <c r="A3853" s="1" t="s">
        <v>12310</v>
      </c>
      <c r="B3853" s="1">
        <v>68004.0</v>
      </c>
      <c r="C3853" s="1">
        <v>2140.0</v>
      </c>
      <c r="D3853" s="2" t="s">
        <v>11918</v>
      </c>
      <c r="E3853" s="1" t="s">
        <v>3171</v>
      </c>
      <c r="F3853" s="1" t="s">
        <v>12311</v>
      </c>
      <c r="G3853" s="3" t="str">
        <f t="shared" si="1"/>
        <v>George Sumner</v>
      </c>
      <c r="H3853" s="3" t="str">
        <f t="shared" si="2"/>
        <v>GEORGE SUMNER</v>
      </c>
      <c r="J3853" s="1" t="s">
        <v>57</v>
      </c>
      <c r="K3853" s="1" t="s">
        <v>44</v>
      </c>
      <c r="L3853" s="1">
        <v>250.0</v>
      </c>
      <c r="M3853" s="1" t="s">
        <v>58</v>
      </c>
      <c r="N3853" s="1" t="s">
        <v>11910</v>
      </c>
      <c r="O3853" s="4">
        <v>44317.0</v>
      </c>
      <c r="P3853" s="4">
        <v>44258.0</v>
      </c>
      <c r="Q3853" s="1" t="s">
        <v>12312</v>
      </c>
      <c r="R3853" s="1" t="s">
        <v>31</v>
      </c>
      <c r="S3853" s="1" t="s">
        <v>32</v>
      </c>
      <c r="T3853" s="1">
        <v>75215.0</v>
      </c>
      <c r="U3853" s="1" t="s">
        <v>12313</v>
      </c>
    </row>
    <row r="3854">
      <c r="A3854" s="1" t="s">
        <v>12314</v>
      </c>
      <c r="B3854" s="1">
        <v>69826.0</v>
      </c>
      <c r="C3854" s="1">
        <v>2140.0</v>
      </c>
      <c r="D3854" s="2" t="s">
        <v>11918</v>
      </c>
      <c r="E3854" s="1" t="s">
        <v>3065</v>
      </c>
      <c r="F3854" s="1" t="s">
        <v>12315</v>
      </c>
      <c r="G3854" s="3" t="str">
        <f t="shared" si="1"/>
        <v>Donald Parish Jr.</v>
      </c>
      <c r="H3854" s="3" t="str">
        <f t="shared" si="2"/>
        <v>DONALD PARISH JR.</v>
      </c>
      <c r="J3854" s="1" t="s">
        <v>57</v>
      </c>
      <c r="K3854" s="1" t="s">
        <v>44</v>
      </c>
      <c r="L3854" s="1">
        <v>250.0</v>
      </c>
      <c r="M3854" s="1" t="s">
        <v>58</v>
      </c>
      <c r="N3854" s="1" t="s">
        <v>11910</v>
      </c>
      <c r="O3854" s="4">
        <v>44317.0</v>
      </c>
      <c r="P3854" s="4">
        <v>44229.0</v>
      </c>
      <c r="Q3854" s="1" t="s">
        <v>11915</v>
      </c>
      <c r="R3854" s="1" t="s">
        <v>31</v>
      </c>
      <c r="S3854" s="1" t="s">
        <v>32</v>
      </c>
      <c r="T3854" s="1">
        <v>75227.0</v>
      </c>
      <c r="U3854" s="1" t="s">
        <v>11916</v>
      </c>
    </row>
    <row r="3855">
      <c r="A3855" s="1" t="s">
        <v>12316</v>
      </c>
      <c r="B3855" s="1">
        <v>69917.0</v>
      </c>
      <c r="C3855" s="1">
        <v>2140.0</v>
      </c>
      <c r="D3855" s="2" t="s">
        <v>11918</v>
      </c>
      <c r="E3855" s="1" t="s">
        <v>11727</v>
      </c>
      <c r="F3855" s="1" t="s">
        <v>1044</v>
      </c>
      <c r="G3855" s="3" t="str">
        <f t="shared" si="1"/>
        <v>Carlos White</v>
      </c>
      <c r="H3855" s="3" t="str">
        <f t="shared" si="2"/>
        <v>CARLOS WHITE</v>
      </c>
      <c r="J3855" s="1" t="s">
        <v>57</v>
      </c>
      <c r="K3855" s="1" t="s">
        <v>44</v>
      </c>
      <c r="L3855" s="1">
        <v>250.0</v>
      </c>
      <c r="M3855" s="1" t="s">
        <v>58</v>
      </c>
      <c r="N3855" s="1" t="s">
        <v>11910</v>
      </c>
      <c r="O3855" s="4">
        <v>44317.0</v>
      </c>
      <c r="P3855" s="4">
        <v>44229.0</v>
      </c>
      <c r="Q3855" s="1" t="s">
        <v>12317</v>
      </c>
      <c r="R3855" s="1" t="s">
        <v>8308</v>
      </c>
      <c r="S3855" s="1" t="s">
        <v>32</v>
      </c>
      <c r="T3855" s="1">
        <v>75115.0</v>
      </c>
      <c r="U3855" s="1" t="s">
        <v>12318</v>
      </c>
    </row>
    <row r="3856">
      <c r="A3856" s="1" t="s">
        <v>12319</v>
      </c>
      <c r="B3856" s="1">
        <v>69921.0</v>
      </c>
      <c r="C3856" s="1">
        <v>2140.0</v>
      </c>
      <c r="D3856" s="2" t="s">
        <v>11918</v>
      </c>
      <c r="E3856" s="1" t="s">
        <v>12320</v>
      </c>
      <c r="F3856" s="1" t="s">
        <v>12321</v>
      </c>
      <c r="G3856" s="3" t="str">
        <f t="shared" si="1"/>
        <v>Micheal Yeary</v>
      </c>
      <c r="H3856" s="3" t="str">
        <f t="shared" si="2"/>
        <v>MICHEAL YEARY</v>
      </c>
      <c r="J3856" s="1" t="s">
        <v>57</v>
      </c>
      <c r="K3856" s="1" t="s">
        <v>44</v>
      </c>
      <c r="L3856" s="1">
        <v>250.0</v>
      </c>
      <c r="M3856" s="1" t="s">
        <v>58</v>
      </c>
      <c r="N3856" s="1" t="s">
        <v>11910</v>
      </c>
      <c r="O3856" s="4">
        <v>44317.0</v>
      </c>
      <c r="P3856" s="4">
        <v>44256.0</v>
      </c>
      <c r="Q3856" s="1" t="s">
        <v>12322</v>
      </c>
      <c r="R3856" s="1" t="s">
        <v>2198</v>
      </c>
      <c r="S3856" s="1" t="s">
        <v>32</v>
      </c>
      <c r="T3856" s="1">
        <v>76063.0</v>
      </c>
      <c r="U3856" s="1" t="s">
        <v>12323</v>
      </c>
    </row>
    <row r="3857">
      <c r="A3857" s="1" t="s">
        <v>12324</v>
      </c>
      <c r="B3857" s="1">
        <v>70544.0</v>
      </c>
      <c r="C3857" s="1">
        <v>2140.0</v>
      </c>
      <c r="D3857" s="2" t="s">
        <v>11918</v>
      </c>
      <c r="E3857" s="1" t="s">
        <v>3157</v>
      </c>
      <c r="F3857" s="1" t="s">
        <v>173</v>
      </c>
      <c r="G3857" s="3" t="str">
        <f t="shared" si="1"/>
        <v>Ken Green</v>
      </c>
      <c r="H3857" s="3" t="str">
        <f t="shared" si="2"/>
        <v>KEN GREEN</v>
      </c>
      <c r="J3857" s="1" t="s">
        <v>57</v>
      </c>
      <c r="K3857" s="1" t="s">
        <v>44</v>
      </c>
      <c r="L3857" s="1">
        <v>250.0</v>
      </c>
      <c r="M3857" s="1" t="s">
        <v>58</v>
      </c>
      <c r="N3857" s="1" t="s">
        <v>11910</v>
      </c>
      <c r="O3857" s="4">
        <v>44317.0</v>
      </c>
      <c r="P3857" s="4">
        <v>44242.0</v>
      </c>
      <c r="Q3857" s="1" t="s">
        <v>12325</v>
      </c>
      <c r="R3857" s="1" t="s">
        <v>31</v>
      </c>
      <c r="S3857" s="1" t="s">
        <v>32</v>
      </c>
      <c r="T3857" s="1">
        <v>75227.0</v>
      </c>
      <c r="U3857" s="1" t="s">
        <v>12326</v>
      </c>
    </row>
    <row r="3858">
      <c r="A3858" s="1" t="s">
        <v>12327</v>
      </c>
      <c r="B3858" s="1">
        <v>70882.0</v>
      </c>
      <c r="C3858" s="1">
        <v>2140.0</v>
      </c>
      <c r="D3858" s="2" t="s">
        <v>11918</v>
      </c>
      <c r="E3858" s="1" t="s">
        <v>2112</v>
      </c>
      <c r="F3858" s="1" t="s">
        <v>12328</v>
      </c>
      <c r="G3858" s="3" t="str">
        <f t="shared" si="1"/>
        <v>Benjamin Setnick</v>
      </c>
      <c r="H3858" s="3" t="str">
        <f t="shared" si="2"/>
        <v>BENJAMIN SETNICK</v>
      </c>
      <c r="J3858" s="1" t="s">
        <v>57</v>
      </c>
      <c r="K3858" s="1" t="s">
        <v>44</v>
      </c>
      <c r="L3858" s="1">
        <v>250.0</v>
      </c>
      <c r="M3858" s="1" t="s">
        <v>58</v>
      </c>
      <c r="N3858" s="1" t="s">
        <v>11910</v>
      </c>
      <c r="O3858" s="4">
        <v>44317.0</v>
      </c>
      <c r="P3858" s="4">
        <v>44232.0</v>
      </c>
      <c r="Q3858" s="1" t="s">
        <v>12329</v>
      </c>
      <c r="R3858" s="1" t="s">
        <v>31</v>
      </c>
      <c r="S3858" s="1" t="s">
        <v>32</v>
      </c>
      <c r="T3858" s="1">
        <v>75218.0</v>
      </c>
      <c r="U3858" s="1" t="s">
        <v>12330</v>
      </c>
    </row>
    <row r="3859">
      <c r="A3859" s="1" t="s">
        <v>12331</v>
      </c>
      <c r="B3859" s="1">
        <v>73397.0</v>
      </c>
      <c r="C3859" s="1">
        <v>2217.0</v>
      </c>
      <c r="D3859" s="2" t="s">
        <v>11920</v>
      </c>
      <c r="E3859" s="1" t="s">
        <v>12332</v>
      </c>
      <c r="F3859" s="1" t="s">
        <v>12302</v>
      </c>
      <c r="G3859" s="3" t="str">
        <f t="shared" si="1"/>
        <v>VM McKissick</v>
      </c>
      <c r="H3859" s="3" t="str">
        <f t="shared" si="2"/>
        <v>VM MCKISSICK</v>
      </c>
      <c r="J3859" s="1" t="s">
        <v>57</v>
      </c>
      <c r="K3859" s="1" t="s">
        <v>47</v>
      </c>
      <c r="L3859" s="1">
        <v>250.0</v>
      </c>
      <c r="M3859" s="1" t="s">
        <v>58</v>
      </c>
      <c r="N3859" s="1" t="s">
        <v>11910</v>
      </c>
      <c r="O3859" s="4">
        <v>44317.0</v>
      </c>
      <c r="P3859" s="4">
        <v>44301.0</v>
      </c>
      <c r="Q3859" s="1" t="s">
        <v>12333</v>
      </c>
      <c r="R3859" s="1" t="s">
        <v>811</v>
      </c>
      <c r="S3859" s="1" t="s">
        <v>32</v>
      </c>
      <c r="T3859" s="1">
        <v>76015.0</v>
      </c>
      <c r="U3859" s="1" t="s">
        <v>12334</v>
      </c>
    </row>
    <row r="3860">
      <c r="A3860" s="1" t="s">
        <v>12335</v>
      </c>
      <c r="B3860" s="1">
        <v>73398.0</v>
      </c>
      <c r="C3860" s="1">
        <v>2217.0</v>
      </c>
      <c r="D3860" s="2" t="s">
        <v>11920</v>
      </c>
      <c r="E3860" s="1" t="s">
        <v>12336</v>
      </c>
      <c r="F3860" s="1" t="s">
        <v>12302</v>
      </c>
      <c r="G3860" s="3" t="str">
        <f t="shared" si="1"/>
        <v>Vera McKissick</v>
      </c>
      <c r="H3860" s="3" t="str">
        <f t="shared" si="2"/>
        <v>VERA MCKISSICK</v>
      </c>
      <c r="J3860" s="1" t="s">
        <v>57</v>
      </c>
      <c r="K3860" s="1" t="s">
        <v>47</v>
      </c>
      <c r="L3860" s="1">
        <v>250.0</v>
      </c>
      <c r="M3860" s="1" t="s">
        <v>58</v>
      </c>
      <c r="N3860" s="1" t="s">
        <v>11910</v>
      </c>
      <c r="O3860" s="4">
        <v>44317.0</v>
      </c>
      <c r="P3860" s="4">
        <v>44301.0</v>
      </c>
      <c r="Q3860" s="1" t="s">
        <v>12333</v>
      </c>
      <c r="R3860" s="1" t="s">
        <v>811</v>
      </c>
      <c r="S3860" s="1" t="s">
        <v>32</v>
      </c>
      <c r="T3860" s="1">
        <v>76015.0</v>
      </c>
      <c r="U3860" s="1" t="s">
        <v>12334</v>
      </c>
    </row>
    <row r="3861">
      <c r="A3861" s="1" t="s">
        <v>12337</v>
      </c>
      <c r="B3861" s="1">
        <v>38410.0</v>
      </c>
      <c r="C3861" s="1">
        <v>2333.0</v>
      </c>
      <c r="D3861" s="2" t="s">
        <v>11922</v>
      </c>
      <c r="G3861" s="3" t="str">
        <f t="shared" si="1"/>
        <v> </v>
      </c>
      <c r="H3861" s="3" t="str">
        <f t="shared" si="2"/>
        <v> </v>
      </c>
      <c r="I3861" s="1" t="s">
        <v>12338</v>
      </c>
      <c r="J3861" s="1" t="s">
        <v>389</v>
      </c>
      <c r="K3861" s="1" t="s">
        <v>53</v>
      </c>
      <c r="L3861" s="1">
        <v>250.0</v>
      </c>
      <c r="M3861" s="1" t="s">
        <v>390</v>
      </c>
      <c r="N3861" s="1" t="s">
        <v>11910</v>
      </c>
      <c r="O3861" s="4">
        <v>44317.0</v>
      </c>
      <c r="P3861" s="4">
        <v>44317.0</v>
      </c>
      <c r="Q3861" s="1" t="s">
        <v>12339</v>
      </c>
      <c r="R3861" s="1" t="s">
        <v>31</v>
      </c>
      <c r="S3861" s="1" t="s">
        <v>32</v>
      </c>
      <c r="T3861" s="1">
        <v>75215.0</v>
      </c>
      <c r="U3861" s="1" t="s">
        <v>12340</v>
      </c>
    </row>
    <row r="3862">
      <c r="A3862" s="1" t="s">
        <v>12341</v>
      </c>
      <c r="B3862" s="1">
        <v>70881.0</v>
      </c>
      <c r="C3862" s="1">
        <v>2140.0</v>
      </c>
      <c r="D3862" s="2" t="s">
        <v>11918</v>
      </c>
      <c r="E3862" s="1" t="s">
        <v>921</v>
      </c>
      <c r="F3862" s="1" t="s">
        <v>12342</v>
      </c>
      <c r="G3862" s="3" t="str">
        <f t="shared" si="1"/>
        <v>David Texx</v>
      </c>
      <c r="H3862" s="3" t="str">
        <f t="shared" si="2"/>
        <v>DAVID TEXX</v>
      </c>
      <c r="J3862" s="1" t="s">
        <v>57</v>
      </c>
      <c r="K3862" s="1" t="s">
        <v>44</v>
      </c>
      <c r="L3862" s="1">
        <v>300.0</v>
      </c>
      <c r="M3862" s="1" t="s">
        <v>58</v>
      </c>
      <c r="N3862" s="1" t="s">
        <v>11910</v>
      </c>
      <c r="O3862" s="4">
        <v>44317.0</v>
      </c>
      <c r="P3862" s="4">
        <v>44253.0</v>
      </c>
      <c r="Q3862" s="1" t="s">
        <v>12343</v>
      </c>
      <c r="R3862" s="1" t="s">
        <v>12344</v>
      </c>
      <c r="S3862" s="1" t="s">
        <v>32</v>
      </c>
      <c r="T3862" s="1">
        <v>75146.0</v>
      </c>
      <c r="U3862" s="1" t="s">
        <v>12345</v>
      </c>
    </row>
    <row r="3863">
      <c r="A3863" s="1" t="s">
        <v>12346</v>
      </c>
      <c r="B3863" s="1">
        <v>36740.0</v>
      </c>
      <c r="C3863" s="1">
        <v>2217.0</v>
      </c>
      <c r="D3863" s="2" t="s">
        <v>11920</v>
      </c>
      <c r="G3863" s="3" t="str">
        <f t="shared" si="1"/>
        <v> </v>
      </c>
      <c r="H3863" s="3" t="str">
        <f t="shared" si="2"/>
        <v> </v>
      </c>
      <c r="I3863" s="1" t="s">
        <v>7150</v>
      </c>
      <c r="J3863" s="1" t="s">
        <v>389</v>
      </c>
      <c r="K3863" s="1" t="s">
        <v>47</v>
      </c>
      <c r="L3863" s="1">
        <v>319.34</v>
      </c>
      <c r="M3863" s="1" t="s">
        <v>390</v>
      </c>
      <c r="N3863" s="1" t="s">
        <v>11910</v>
      </c>
      <c r="O3863" s="4">
        <v>44317.0</v>
      </c>
      <c r="P3863" s="4">
        <v>44292.0</v>
      </c>
      <c r="Q3863" s="1" t="s">
        <v>7160</v>
      </c>
      <c r="R3863" s="1" t="s">
        <v>31</v>
      </c>
      <c r="S3863" s="1" t="s">
        <v>32</v>
      </c>
      <c r="T3863" s="1">
        <v>75215.0</v>
      </c>
      <c r="U3863" s="1" t="s">
        <v>7161</v>
      </c>
    </row>
    <row r="3864">
      <c r="A3864" s="1" t="s">
        <v>12347</v>
      </c>
      <c r="B3864" s="1">
        <v>38411.0</v>
      </c>
      <c r="C3864" s="1">
        <v>2333.0</v>
      </c>
      <c r="D3864" s="2" t="s">
        <v>11922</v>
      </c>
      <c r="G3864" s="3" t="str">
        <f t="shared" si="1"/>
        <v> </v>
      </c>
      <c r="H3864" s="3" t="str">
        <f t="shared" si="2"/>
        <v> </v>
      </c>
      <c r="I3864" s="1" t="s">
        <v>12348</v>
      </c>
      <c r="J3864" s="1" t="s">
        <v>389</v>
      </c>
      <c r="K3864" s="1" t="s">
        <v>53</v>
      </c>
      <c r="L3864" s="1">
        <v>350.0</v>
      </c>
      <c r="M3864" s="1" t="s">
        <v>390</v>
      </c>
      <c r="N3864" s="1" t="s">
        <v>11910</v>
      </c>
      <c r="O3864" s="4">
        <v>44317.0</v>
      </c>
      <c r="P3864" s="4">
        <v>44317.0</v>
      </c>
      <c r="Q3864" s="1" t="s">
        <v>12349</v>
      </c>
      <c r="R3864" s="1" t="s">
        <v>31</v>
      </c>
      <c r="S3864" s="1" t="s">
        <v>32</v>
      </c>
      <c r="T3864" s="1">
        <v>75225.0</v>
      </c>
      <c r="U3864" s="1" t="s">
        <v>12350</v>
      </c>
    </row>
    <row r="3865">
      <c r="A3865" s="1" t="s">
        <v>12351</v>
      </c>
      <c r="B3865" s="1">
        <v>73387.0</v>
      </c>
      <c r="C3865" s="1">
        <v>2217.0</v>
      </c>
      <c r="D3865" s="2" t="s">
        <v>11920</v>
      </c>
      <c r="E3865" s="1" t="s">
        <v>1021</v>
      </c>
      <c r="F3865" s="1" t="s">
        <v>3923</v>
      </c>
      <c r="G3865" s="3" t="str">
        <f t="shared" si="1"/>
        <v>James Huffines</v>
      </c>
      <c r="H3865" s="3" t="str">
        <f t="shared" si="2"/>
        <v>JAMES HUFFINES</v>
      </c>
      <c r="J3865" s="1" t="s">
        <v>57</v>
      </c>
      <c r="K3865" s="1" t="s">
        <v>47</v>
      </c>
      <c r="L3865" s="1">
        <v>375.0</v>
      </c>
      <c r="M3865" s="1" t="s">
        <v>58</v>
      </c>
      <c r="N3865" s="1" t="s">
        <v>11910</v>
      </c>
      <c r="O3865" s="4">
        <v>44317.0</v>
      </c>
      <c r="P3865" s="4">
        <v>44291.0</v>
      </c>
      <c r="Q3865" s="1" t="s">
        <v>12352</v>
      </c>
      <c r="R3865" s="1" t="s">
        <v>31</v>
      </c>
      <c r="S3865" s="1" t="s">
        <v>32</v>
      </c>
      <c r="T3865" s="1">
        <v>75205.0</v>
      </c>
      <c r="U3865" s="1" t="s">
        <v>12353</v>
      </c>
    </row>
    <row r="3866">
      <c r="A3866" s="1" t="s">
        <v>12354</v>
      </c>
      <c r="B3866" s="1">
        <v>73388.0</v>
      </c>
      <c r="C3866" s="1">
        <v>2217.0</v>
      </c>
      <c r="D3866" s="2" t="s">
        <v>11920</v>
      </c>
      <c r="E3866" s="1" t="s">
        <v>12355</v>
      </c>
      <c r="F3866" s="1" t="s">
        <v>3923</v>
      </c>
      <c r="G3866" s="3" t="str">
        <f t="shared" si="1"/>
        <v>Patty Huffines</v>
      </c>
      <c r="H3866" s="3" t="str">
        <f t="shared" si="2"/>
        <v>PATTY HUFFINES</v>
      </c>
      <c r="J3866" s="1" t="s">
        <v>57</v>
      </c>
      <c r="K3866" s="1" t="s">
        <v>47</v>
      </c>
      <c r="L3866" s="1">
        <v>375.0</v>
      </c>
      <c r="M3866" s="1" t="s">
        <v>58</v>
      </c>
      <c r="N3866" s="1" t="s">
        <v>11910</v>
      </c>
      <c r="O3866" s="4">
        <v>44317.0</v>
      </c>
      <c r="P3866" s="4">
        <v>44291.0</v>
      </c>
      <c r="Q3866" s="1" t="s">
        <v>12352</v>
      </c>
      <c r="R3866" s="1" t="s">
        <v>31</v>
      </c>
      <c r="S3866" s="1" t="s">
        <v>32</v>
      </c>
      <c r="T3866" s="1">
        <v>75205.0</v>
      </c>
      <c r="U3866" s="1" t="s">
        <v>12353</v>
      </c>
    </row>
    <row r="3867">
      <c r="A3867" s="1" t="s">
        <v>12356</v>
      </c>
      <c r="B3867" s="1">
        <v>36084.0</v>
      </c>
      <c r="C3867" s="1">
        <v>2140.0</v>
      </c>
      <c r="D3867" s="2" t="s">
        <v>11918</v>
      </c>
      <c r="G3867" s="3" t="str">
        <f t="shared" si="1"/>
        <v> </v>
      </c>
      <c r="H3867" s="3" t="str">
        <f t="shared" si="2"/>
        <v> </v>
      </c>
      <c r="I3867" s="1" t="s">
        <v>12357</v>
      </c>
      <c r="J3867" s="1" t="s">
        <v>389</v>
      </c>
      <c r="K3867" s="1" t="s">
        <v>44</v>
      </c>
      <c r="L3867" s="1">
        <v>444.0</v>
      </c>
      <c r="M3867" s="1" t="s">
        <v>390</v>
      </c>
      <c r="N3867" s="1" t="s">
        <v>11910</v>
      </c>
      <c r="O3867" s="4">
        <v>44317.0</v>
      </c>
      <c r="P3867" s="4">
        <v>44272.0</v>
      </c>
      <c r="Q3867" s="1" t="s">
        <v>12358</v>
      </c>
      <c r="R3867" s="1" t="s">
        <v>12359</v>
      </c>
      <c r="S3867" s="1" t="s">
        <v>2371</v>
      </c>
      <c r="T3867" s="1">
        <v>19146.0</v>
      </c>
      <c r="U3867" s="1" t="s">
        <v>12360</v>
      </c>
    </row>
    <row r="3868">
      <c r="A3868" s="1" t="s">
        <v>12361</v>
      </c>
      <c r="B3868" s="1">
        <v>67995.0</v>
      </c>
      <c r="C3868" s="1">
        <v>2140.0</v>
      </c>
      <c r="D3868" s="2" t="s">
        <v>11918</v>
      </c>
      <c r="E3868" s="1" t="s">
        <v>2550</v>
      </c>
      <c r="F3868" s="1" t="s">
        <v>3101</v>
      </c>
      <c r="G3868" s="3" t="str">
        <f t="shared" si="1"/>
        <v>Ricky Jordan</v>
      </c>
      <c r="H3868" s="3" t="str">
        <f t="shared" si="2"/>
        <v>RICKY JORDAN</v>
      </c>
      <c r="J3868" s="1" t="s">
        <v>57</v>
      </c>
      <c r="K3868" s="1" t="s">
        <v>44</v>
      </c>
      <c r="L3868" s="1">
        <v>500.0</v>
      </c>
      <c r="M3868" s="1" t="s">
        <v>58</v>
      </c>
      <c r="N3868" s="1" t="s">
        <v>11910</v>
      </c>
      <c r="O3868" s="4">
        <v>44317.0</v>
      </c>
      <c r="P3868" s="4">
        <v>44249.0</v>
      </c>
      <c r="Q3868" s="1" t="s">
        <v>12362</v>
      </c>
      <c r="R3868" s="1" t="s">
        <v>31</v>
      </c>
      <c r="S3868" s="1" t="s">
        <v>32</v>
      </c>
      <c r="T3868" s="1">
        <v>75215.0</v>
      </c>
      <c r="U3868" s="1" t="s">
        <v>12363</v>
      </c>
    </row>
    <row r="3869">
      <c r="A3869" s="1" t="s">
        <v>12364</v>
      </c>
      <c r="B3869" s="1">
        <v>68005.0</v>
      </c>
      <c r="C3869" s="1">
        <v>2140.0</v>
      </c>
      <c r="D3869" s="2" t="s">
        <v>11918</v>
      </c>
      <c r="E3869" s="1" t="s">
        <v>12365</v>
      </c>
      <c r="F3869" s="1" t="s">
        <v>12366</v>
      </c>
      <c r="G3869" s="3" t="str">
        <f t="shared" si="1"/>
        <v>Tanya Ragan</v>
      </c>
      <c r="H3869" s="3" t="str">
        <f t="shared" si="2"/>
        <v>TANYA RAGAN</v>
      </c>
      <c r="J3869" s="1" t="s">
        <v>57</v>
      </c>
      <c r="K3869" s="1" t="s">
        <v>44</v>
      </c>
      <c r="L3869" s="1">
        <v>500.0</v>
      </c>
      <c r="M3869" s="1" t="s">
        <v>58</v>
      </c>
      <c r="N3869" s="1" t="s">
        <v>11910</v>
      </c>
      <c r="O3869" s="4">
        <v>44317.0</v>
      </c>
      <c r="P3869" s="4">
        <v>44258.0</v>
      </c>
      <c r="Q3869" s="1" t="s">
        <v>12367</v>
      </c>
      <c r="R3869" s="1" t="s">
        <v>12368</v>
      </c>
      <c r="S3869" s="1" t="s">
        <v>12003</v>
      </c>
      <c r="T3869" s="1">
        <v>55904.0</v>
      </c>
      <c r="U3869" s="1" t="s">
        <v>12369</v>
      </c>
    </row>
    <row r="3870">
      <c r="A3870" s="1" t="s">
        <v>12370</v>
      </c>
      <c r="B3870" s="1">
        <v>68041.0</v>
      </c>
      <c r="C3870" s="1">
        <v>2140.0</v>
      </c>
      <c r="D3870" s="2" t="s">
        <v>11918</v>
      </c>
      <c r="G3870" s="3" t="str">
        <f t="shared" si="1"/>
        <v> </v>
      </c>
      <c r="H3870" s="3" t="str">
        <f t="shared" si="2"/>
        <v> </v>
      </c>
      <c r="I3870" s="1" t="s">
        <v>12371</v>
      </c>
      <c r="J3870" s="1" t="s">
        <v>57</v>
      </c>
      <c r="K3870" s="1" t="s">
        <v>44</v>
      </c>
      <c r="L3870" s="1">
        <v>500.0</v>
      </c>
      <c r="M3870" s="1" t="s">
        <v>58</v>
      </c>
      <c r="N3870" s="1" t="s">
        <v>11910</v>
      </c>
      <c r="O3870" s="4">
        <v>44317.0</v>
      </c>
      <c r="P3870" s="4">
        <v>44275.0</v>
      </c>
      <c r="Q3870" s="1" t="s">
        <v>1049</v>
      </c>
      <c r="R3870" s="1" t="s">
        <v>12372</v>
      </c>
      <c r="S3870" s="1" t="s">
        <v>1051</v>
      </c>
      <c r="T3870" s="1">
        <v>30031.0</v>
      </c>
      <c r="U3870" s="1" t="s">
        <v>12373</v>
      </c>
    </row>
    <row r="3871">
      <c r="A3871" s="1" t="s">
        <v>12374</v>
      </c>
      <c r="B3871" s="1">
        <v>69250.0</v>
      </c>
      <c r="C3871" s="1">
        <v>2140.0</v>
      </c>
      <c r="D3871" s="2" t="s">
        <v>11918</v>
      </c>
      <c r="E3871" s="1" t="s">
        <v>11103</v>
      </c>
      <c r="F3871" s="1" t="s">
        <v>5195</v>
      </c>
      <c r="G3871" s="3" t="str">
        <f t="shared" si="1"/>
        <v>Greg Ellis</v>
      </c>
      <c r="H3871" s="3" t="str">
        <f t="shared" si="2"/>
        <v>GREG ELLIS</v>
      </c>
      <c r="J3871" s="1" t="s">
        <v>57</v>
      </c>
      <c r="K3871" s="1" t="s">
        <v>44</v>
      </c>
      <c r="L3871" s="1">
        <v>500.0</v>
      </c>
      <c r="M3871" s="1" t="s">
        <v>58</v>
      </c>
      <c r="N3871" s="1" t="s">
        <v>11910</v>
      </c>
      <c r="O3871" s="4">
        <v>44317.0</v>
      </c>
      <c r="P3871" s="4">
        <v>44242.0</v>
      </c>
      <c r="Q3871" s="1" t="s">
        <v>12375</v>
      </c>
      <c r="R3871" s="1" t="s">
        <v>12376</v>
      </c>
      <c r="S3871" s="1" t="s">
        <v>32</v>
      </c>
      <c r="T3871" s="1">
        <v>76092.0</v>
      </c>
      <c r="U3871" s="1" t="s">
        <v>12377</v>
      </c>
    </row>
    <row r="3872">
      <c r="A3872" s="1" t="s">
        <v>12378</v>
      </c>
      <c r="B3872" s="1">
        <v>69256.0</v>
      </c>
      <c r="C3872" s="1">
        <v>2140.0</v>
      </c>
      <c r="D3872" s="2" t="s">
        <v>11918</v>
      </c>
      <c r="E3872" s="1" t="s">
        <v>12379</v>
      </c>
      <c r="F3872" s="1" t="s">
        <v>12380</v>
      </c>
      <c r="G3872" s="3" t="str">
        <f t="shared" si="1"/>
        <v>Krystal Edwards</v>
      </c>
      <c r="H3872" s="3" t="str">
        <f t="shared" si="2"/>
        <v>KRYSTAL EDWARDS</v>
      </c>
      <c r="J3872" s="1" t="s">
        <v>57</v>
      </c>
      <c r="K3872" s="1" t="s">
        <v>44</v>
      </c>
      <c r="L3872" s="1">
        <v>500.0</v>
      </c>
      <c r="M3872" s="1" t="s">
        <v>58</v>
      </c>
      <c r="N3872" s="1" t="s">
        <v>11910</v>
      </c>
      <c r="O3872" s="4">
        <v>44317.0</v>
      </c>
      <c r="P3872" s="4">
        <v>44232.0</v>
      </c>
      <c r="Q3872" s="1" t="s">
        <v>12381</v>
      </c>
      <c r="R3872" s="1" t="s">
        <v>1076</v>
      </c>
      <c r="S3872" s="1" t="s">
        <v>32</v>
      </c>
      <c r="T3872" s="1">
        <v>78253.0</v>
      </c>
      <c r="U3872" s="1" t="s">
        <v>12382</v>
      </c>
    </row>
    <row r="3873">
      <c r="A3873" s="1" t="s">
        <v>12383</v>
      </c>
      <c r="B3873" s="1">
        <v>69265.0</v>
      </c>
      <c r="C3873" s="1">
        <v>2140.0</v>
      </c>
      <c r="D3873" s="2" t="s">
        <v>11918</v>
      </c>
      <c r="E3873" s="1" t="s">
        <v>1503</v>
      </c>
      <c r="F3873" s="1" t="s">
        <v>12384</v>
      </c>
      <c r="G3873" s="3" t="str">
        <f t="shared" si="1"/>
        <v>Anthony McNeal</v>
      </c>
      <c r="H3873" s="3" t="str">
        <f t="shared" si="2"/>
        <v>ANTHONY MCNEAL</v>
      </c>
      <c r="J3873" s="1" t="s">
        <v>57</v>
      </c>
      <c r="K3873" s="1" t="s">
        <v>44</v>
      </c>
      <c r="L3873" s="1">
        <v>500.0</v>
      </c>
      <c r="M3873" s="1" t="s">
        <v>58</v>
      </c>
      <c r="N3873" s="1" t="s">
        <v>11910</v>
      </c>
      <c r="O3873" s="4">
        <v>44317.0</v>
      </c>
      <c r="P3873" s="4">
        <v>44233.0</v>
      </c>
      <c r="Q3873" s="1" t="s">
        <v>12385</v>
      </c>
      <c r="R3873" s="1" t="s">
        <v>913</v>
      </c>
      <c r="S3873" s="1" t="s">
        <v>32</v>
      </c>
      <c r="T3873" s="1">
        <v>76244.0</v>
      </c>
      <c r="U3873" s="1" t="s">
        <v>12386</v>
      </c>
    </row>
    <row r="3874">
      <c r="A3874" s="1" t="s">
        <v>12387</v>
      </c>
      <c r="B3874" s="1">
        <v>69266.0</v>
      </c>
      <c r="C3874" s="1">
        <v>2140.0</v>
      </c>
      <c r="D3874" s="2" t="s">
        <v>11918</v>
      </c>
      <c r="E3874" s="1" t="s">
        <v>1503</v>
      </c>
      <c r="F3874" s="1" t="s">
        <v>12384</v>
      </c>
      <c r="G3874" s="3" t="str">
        <f t="shared" si="1"/>
        <v>Anthony McNeal</v>
      </c>
      <c r="H3874" s="3" t="str">
        <f t="shared" si="2"/>
        <v>ANTHONY MCNEAL</v>
      </c>
      <c r="J3874" s="1" t="s">
        <v>57</v>
      </c>
      <c r="K3874" s="1" t="s">
        <v>44</v>
      </c>
      <c r="L3874" s="1">
        <v>500.0</v>
      </c>
      <c r="M3874" s="1" t="s">
        <v>58</v>
      </c>
      <c r="N3874" s="1" t="s">
        <v>11910</v>
      </c>
      <c r="O3874" s="4">
        <v>44317.0</v>
      </c>
      <c r="P3874" s="4">
        <v>44247.0</v>
      </c>
      <c r="Q3874" s="1" t="s">
        <v>12385</v>
      </c>
      <c r="R3874" s="1" t="s">
        <v>913</v>
      </c>
      <c r="S3874" s="1" t="s">
        <v>32</v>
      </c>
      <c r="T3874" s="1">
        <v>76244.0</v>
      </c>
      <c r="U3874" s="1" t="s">
        <v>12386</v>
      </c>
    </row>
    <row r="3875">
      <c r="A3875" s="1" t="s">
        <v>12388</v>
      </c>
      <c r="B3875" s="1">
        <v>35920.0</v>
      </c>
      <c r="C3875" s="1">
        <v>2140.0</v>
      </c>
      <c r="D3875" s="2" t="s">
        <v>11918</v>
      </c>
      <c r="E3875" s="1" t="s">
        <v>7929</v>
      </c>
      <c r="F3875" s="1" t="s">
        <v>1185</v>
      </c>
      <c r="G3875" s="3" t="str">
        <f t="shared" si="1"/>
        <v>Keisha Williams</v>
      </c>
      <c r="H3875" s="3" t="str">
        <f t="shared" si="2"/>
        <v>KEISHA WILLIAMS</v>
      </c>
      <c r="I3875" s="1" t="s">
        <v>12181</v>
      </c>
      <c r="J3875" s="1" t="s">
        <v>389</v>
      </c>
      <c r="K3875" s="1" t="s">
        <v>44</v>
      </c>
      <c r="L3875" s="1">
        <v>500.0</v>
      </c>
      <c r="M3875" s="1" t="s">
        <v>390</v>
      </c>
      <c r="N3875" s="1" t="s">
        <v>11910</v>
      </c>
      <c r="O3875" s="4">
        <v>44317.0</v>
      </c>
      <c r="P3875" s="4">
        <v>44217.0</v>
      </c>
      <c r="Q3875" s="1" t="s">
        <v>12178</v>
      </c>
      <c r="R3875" s="1" t="s">
        <v>3149</v>
      </c>
      <c r="S3875" s="1" t="s">
        <v>1051</v>
      </c>
      <c r="T3875" s="1">
        <v>30314.0</v>
      </c>
      <c r="U3875" s="1" t="s">
        <v>12389</v>
      </c>
    </row>
    <row r="3876">
      <c r="A3876" s="1" t="s">
        <v>12390</v>
      </c>
      <c r="B3876" s="1">
        <v>36071.0</v>
      </c>
      <c r="C3876" s="1">
        <v>2140.0</v>
      </c>
      <c r="D3876" s="2" t="s">
        <v>11918</v>
      </c>
      <c r="G3876" s="3" t="str">
        <f t="shared" si="1"/>
        <v> </v>
      </c>
      <c r="H3876" s="3" t="str">
        <f t="shared" si="2"/>
        <v> </v>
      </c>
      <c r="I3876" s="1" t="s">
        <v>12357</v>
      </c>
      <c r="J3876" s="1" t="s">
        <v>389</v>
      </c>
      <c r="K3876" s="1" t="s">
        <v>44</v>
      </c>
      <c r="L3876" s="1">
        <v>500.0</v>
      </c>
      <c r="M3876" s="1" t="s">
        <v>390</v>
      </c>
      <c r="N3876" s="1" t="s">
        <v>11910</v>
      </c>
      <c r="O3876" s="4">
        <v>44317.0</v>
      </c>
      <c r="P3876" s="4">
        <v>44238.0</v>
      </c>
      <c r="Q3876" s="1" t="s">
        <v>12358</v>
      </c>
      <c r="R3876" s="1" t="s">
        <v>12359</v>
      </c>
      <c r="S3876" s="1" t="s">
        <v>2371</v>
      </c>
      <c r="T3876" s="1">
        <v>19146.0</v>
      </c>
      <c r="U3876" s="1" t="s">
        <v>12360</v>
      </c>
    </row>
    <row r="3877">
      <c r="A3877" s="1" t="s">
        <v>12391</v>
      </c>
      <c r="B3877" s="1">
        <v>36013.0</v>
      </c>
      <c r="C3877" s="1">
        <v>2140.0</v>
      </c>
      <c r="D3877" s="2" t="s">
        <v>11918</v>
      </c>
      <c r="G3877" s="3" t="str">
        <f t="shared" si="1"/>
        <v> </v>
      </c>
      <c r="H3877" s="3" t="str">
        <f t="shared" si="2"/>
        <v> </v>
      </c>
      <c r="I3877" s="1" t="s">
        <v>12392</v>
      </c>
      <c r="J3877" s="1" t="s">
        <v>389</v>
      </c>
      <c r="K3877" s="1" t="s">
        <v>44</v>
      </c>
      <c r="L3877" s="1">
        <v>640.0</v>
      </c>
      <c r="M3877" s="1" t="s">
        <v>390</v>
      </c>
      <c r="N3877" s="1" t="s">
        <v>11910</v>
      </c>
      <c r="O3877" s="4">
        <v>44317.0</v>
      </c>
      <c r="P3877" s="4">
        <v>44221.0</v>
      </c>
      <c r="Q3877" s="1" t="s">
        <v>1431</v>
      </c>
      <c r="R3877" s="1" t="s">
        <v>122</v>
      </c>
      <c r="S3877" s="1" t="s">
        <v>32</v>
      </c>
      <c r="T3877" s="1">
        <v>78761.0</v>
      </c>
      <c r="U3877" s="1" t="s">
        <v>1432</v>
      </c>
    </row>
    <row r="3878">
      <c r="A3878" s="1" t="s">
        <v>12393</v>
      </c>
      <c r="B3878" s="1">
        <v>36080.0</v>
      </c>
      <c r="C3878" s="1">
        <v>2140.0</v>
      </c>
      <c r="D3878" s="2" t="s">
        <v>11918</v>
      </c>
      <c r="G3878" s="3" t="str">
        <f t="shared" si="1"/>
        <v> </v>
      </c>
      <c r="H3878" s="3" t="str">
        <f t="shared" si="2"/>
        <v> </v>
      </c>
      <c r="I3878" s="1" t="s">
        <v>12357</v>
      </c>
      <c r="J3878" s="1" t="s">
        <v>389</v>
      </c>
      <c r="K3878" s="1" t="s">
        <v>44</v>
      </c>
      <c r="L3878" s="1">
        <v>705.0</v>
      </c>
      <c r="M3878" s="1" t="s">
        <v>390</v>
      </c>
      <c r="N3878" s="1" t="s">
        <v>11910</v>
      </c>
      <c r="O3878" s="4">
        <v>44317.0</v>
      </c>
      <c r="P3878" s="4">
        <v>44270.0</v>
      </c>
      <c r="Q3878" s="1" t="s">
        <v>12358</v>
      </c>
      <c r="R3878" s="1" t="s">
        <v>12359</v>
      </c>
      <c r="S3878" s="1" t="s">
        <v>2371</v>
      </c>
      <c r="T3878" s="1">
        <v>19146.0</v>
      </c>
      <c r="U3878" s="1" t="s">
        <v>12360</v>
      </c>
    </row>
    <row r="3879">
      <c r="A3879" s="1" t="s">
        <v>12394</v>
      </c>
      <c r="B3879" s="1">
        <v>38413.0</v>
      </c>
      <c r="C3879" s="1">
        <v>2333.0</v>
      </c>
      <c r="D3879" s="2" t="s">
        <v>11922</v>
      </c>
      <c r="G3879" s="3" t="str">
        <f t="shared" si="1"/>
        <v> </v>
      </c>
      <c r="H3879" s="3" t="str">
        <f t="shared" si="2"/>
        <v> </v>
      </c>
      <c r="I3879" s="1" t="s">
        <v>12395</v>
      </c>
      <c r="J3879" s="1" t="s">
        <v>389</v>
      </c>
      <c r="K3879" s="1" t="s">
        <v>53</v>
      </c>
      <c r="L3879" s="1">
        <v>811.88</v>
      </c>
      <c r="M3879" s="1" t="s">
        <v>390</v>
      </c>
      <c r="N3879" s="1" t="s">
        <v>11910</v>
      </c>
      <c r="O3879" s="4">
        <v>44317.0</v>
      </c>
      <c r="P3879" s="4">
        <v>44317.0</v>
      </c>
      <c r="Q3879" s="1" t="s">
        <v>12396</v>
      </c>
      <c r="R3879" s="1" t="s">
        <v>31</v>
      </c>
      <c r="S3879" s="1" t="s">
        <v>32</v>
      </c>
      <c r="T3879" s="1">
        <v>75215.0</v>
      </c>
      <c r="U3879" s="1" t="s">
        <v>12397</v>
      </c>
    </row>
    <row r="3880">
      <c r="A3880" s="1" t="s">
        <v>12398</v>
      </c>
      <c r="B3880" s="1">
        <v>36078.0</v>
      </c>
      <c r="C3880" s="1">
        <v>2140.0</v>
      </c>
      <c r="D3880" s="2" t="s">
        <v>11918</v>
      </c>
      <c r="G3880" s="3" t="str">
        <f t="shared" si="1"/>
        <v> </v>
      </c>
      <c r="H3880" s="3" t="str">
        <f t="shared" si="2"/>
        <v> </v>
      </c>
      <c r="I3880" s="1" t="s">
        <v>12357</v>
      </c>
      <c r="J3880" s="1" t="s">
        <v>389</v>
      </c>
      <c r="K3880" s="1" t="s">
        <v>44</v>
      </c>
      <c r="L3880" s="1">
        <v>974.25</v>
      </c>
      <c r="M3880" s="1" t="s">
        <v>390</v>
      </c>
      <c r="N3880" s="1" t="s">
        <v>11910</v>
      </c>
      <c r="O3880" s="4">
        <v>44317.0</v>
      </c>
      <c r="P3880" s="4">
        <v>44257.0</v>
      </c>
      <c r="Q3880" s="1" t="s">
        <v>12358</v>
      </c>
      <c r="R3880" s="1" t="s">
        <v>12359</v>
      </c>
      <c r="S3880" s="1" t="s">
        <v>2371</v>
      </c>
      <c r="T3880" s="1">
        <v>19146.0</v>
      </c>
      <c r="U3880" s="1" t="s">
        <v>12360</v>
      </c>
    </row>
    <row r="3881">
      <c r="A3881" s="1" t="s">
        <v>12399</v>
      </c>
      <c r="B3881" s="1">
        <v>67986.0</v>
      </c>
      <c r="C3881" s="1">
        <v>2140.0</v>
      </c>
      <c r="D3881" s="2" t="s">
        <v>11918</v>
      </c>
      <c r="E3881" s="1" t="s">
        <v>1610</v>
      </c>
      <c r="F3881" s="1" t="s">
        <v>1611</v>
      </c>
      <c r="G3881" s="3" t="str">
        <f t="shared" si="1"/>
        <v>Rohan Bhatt</v>
      </c>
      <c r="H3881" s="3" t="str">
        <f t="shared" si="2"/>
        <v>ROHAN BHATT</v>
      </c>
      <c r="J3881" s="1" t="s">
        <v>57</v>
      </c>
      <c r="K3881" s="1" t="s">
        <v>44</v>
      </c>
      <c r="L3881" s="1">
        <v>1000.0</v>
      </c>
      <c r="M3881" s="1" t="s">
        <v>58</v>
      </c>
      <c r="N3881" s="1" t="s">
        <v>11910</v>
      </c>
      <c r="O3881" s="4">
        <v>44317.0</v>
      </c>
      <c r="P3881" s="4">
        <v>44267.0</v>
      </c>
      <c r="Q3881" s="1" t="s">
        <v>12400</v>
      </c>
      <c r="R3881" s="1" t="s">
        <v>31</v>
      </c>
      <c r="S3881" s="1" t="s">
        <v>32</v>
      </c>
      <c r="T3881" s="1">
        <v>75207.0</v>
      </c>
      <c r="U3881" s="1" t="s">
        <v>12401</v>
      </c>
    </row>
    <row r="3882">
      <c r="A3882" s="1" t="s">
        <v>12402</v>
      </c>
      <c r="B3882" s="1">
        <v>67987.0</v>
      </c>
      <c r="C3882" s="1">
        <v>2140.0</v>
      </c>
      <c r="D3882" s="2" t="s">
        <v>11918</v>
      </c>
      <c r="E3882" s="1" t="s">
        <v>3360</v>
      </c>
      <c r="F3882" s="1" t="s">
        <v>11647</v>
      </c>
      <c r="G3882" s="3" t="str">
        <f t="shared" si="1"/>
        <v>Cynthia Hopkins</v>
      </c>
      <c r="H3882" s="3" t="str">
        <f t="shared" si="2"/>
        <v>CYNTHIA HOPKINS</v>
      </c>
      <c r="J3882" s="1" t="s">
        <v>57</v>
      </c>
      <c r="K3882" s="1" t="s">
        <v>44</v>
      </c>
      <c r="L3882" s="1">
        <v>1000.0</v>
      </c>
      <c r="M3882" s="1" t="s">
        <v>58</v>
      </c>
      <c r="N3882" s="1" t="s">
        <v>11910</v>
      </c>
      <c r="O3882" s="4">
        <v>44317.0</v>
      </c>
      <c r="P3882" s="4">
        <v>44267.0</v>
      </c>
      <c r="Q3882" s="1" t="s">
        <v>12400</v>
      </c>
      <c r="R3882" s="1" t="s">
        <v>31</v>
      </c>
      <c r="S3882" s="1" t="s">
        <v>32</v>
      </c>
      <c r="T3882" s="1">
        <v>75207.0</v>
      </c>
      <c r="U3882" s="1" t="s">
        <v>12401</v>
      </c>
    </row>
    <row r="3883">
      <c r="A3883" s="1" t="s">
        <v>12403</v>
      </c>
      <c r="B3883" s="1">
        <v>67988.0</v>
      </c>
      <c r="C3883" s="1">
        <v>2140.0</v>
      </c>
      <c r="D3883" s="2" t="s">
        <v>11918</v>
      </c>
      <c r="E3883" s="1" t="s">
        <v>2707</v>
      </c>
      <c r="F3883" s="1" t="s">
        <v>3619</v>
      </c>
      <c r="G3883" s="3" t="str">
        <f t="shared" si="1"/>
        <v>Henry Beck</v>
      </c>
      <c r="H3883" s="3" t="str">
        <f t="shared" si="2"/>
        <v>HENRY BECK</v>
      </c>
      <c r="J3883" s="1" t="s">
        <v>57</v>
      </c>
      <c r="K3883" s="1" t="s">
        <v>44</v>
      </c>
      <c r="L3883" s="1">
        <v>1000.0</v>
      </c>
      <c r="M3883" s="1" t="s">
        <v>58</v>
      </c>
      <c r="N3883" s="1" t="s">
        <v>11910</v>
      </c>
      <c r="O3883" s="4">
        <v>44317.0</v>
      </c>
      <c r="P3883" s="4">
        <v>44250.0</v>
      </c>
      <c r="Q3883" s="1" t="s">
        <v>12404</v>
      </c>
      <c r="R3883" s="1" t="s">
        <v>31</v>
      </c>
      <c r="S3883" s="1" t="s">
        <v>32</v>
      </c>
      <c r="T3883" s="1">
        <v>75201.0</v>
      </c>
      <c r="U3883" s="1" t="s">
        <v>12405</v>
      </c>
    </row>
    <row r="3884">
      <c r="A3884" s="1" t="s">
        <v>12406</v>
      </c>
      <c r="B3884" s="1">
        <v>67989.0</v>
      </c>
      <c r="C3884" s="1">
        <v>2140.0</v>
      </c>
      <c r="D3884" s="2" t="s">
        <v>11918</v>
      </c>
      <c r="E3884" s="1" t="s">
        <v>12407</v>
      </c>
      <c r="F3884" s="1" t="s">
        <v>3619</v>
      </c>
      <c r="G3884" s="3" t="str">
        <f t="shared" si="1"/>
        <v>Elizbeth Beck</v>
      </c>
      <c r="H3884" s="3" t="str">
        <f t="shared" si="2"/>
        <v>ELIZBETH BECK</v>
      </c>
      <c r="J3884" s="1" t="s">
        <v>57</v>
      </c>
      <c r="K3884" s="1" t="s">
        <v>44</v>
      </c>
      <c r="L3884" s="1">
        <v>1000.0</v>
      </c>
      <c r="M3884" s="1" t="s">
        <v>58</v>
      </c>
      <c r="N3884" s="1" t="s">
        <v>11910</v>
      </c>
      <c r="O3884" s="4">
        <v>44317.0</v>
      </c>
      <c r="P3884" s="4">
        <v>44250.0</v>
      </c>
      <c r="Q3884" s="1" t="s">
        <v>12404</v>
      </c>
      <c r="R3884" s="1" t="s">
        <v>31</v>
      </c>
      <c r="S3884" s="1" t="s">
        <v>32</v>
      </c>
      <c r="T3884" s="1">
        <v>75201.0</v>
      </c>
      <c r="U3884" s="1" t="s">
        <v>12405</v>
      </c>
    </row>
    <row r="3885">
      <c r="A3885" s="1" t="s">
        <v>12408</v>
      </c>
      <c r="B3885" s="1">
        <v>68000.0</v>
      </c>
      <c r="C3885" s="1">
        <v>2140.0</v>
      </c>
      <c r="D3885" s="2" t="s">
        <v>11918</v>
      </c>
      <c r="E3885" s="1" t="s">
        <v>12409</v>
      </c>
      <c r="F3885" s="1" t="s">
        <v>12410</v>
      </c>
      <c r="G3885" s="3" t="str">
        <f t="shared" si="1"/>
        <v>Josie Sewell</v>
      </c>
      <c r="H3885" s="3" t="str">
        <f t="shared" si="2"/>
        <v>JOSIE SEWELL</v>
      </c>
      <c r="J3885" s="1" t="s">
        <v>57</v>
      </c>
      <c r="K3885" s="1" t="s">
        <v>44</v>
      </c>
      <c r="L3885" s="1">
        <v>1000.0</v>
      </c>
      <c r="M3885" s="1" t="s">
        <v>58</v>
      </c>
      <c r="N3885" s="1" t="s">
        <v>11910</v>
      </c>
      <c r="O3885" s="4">
        <v>44317.0</v>
      </c>
      <c r="P3885" s="4">
        <v>44237.0</v>
      </c>
      <c r="Q3885" s="1" t="s">
        <v>12411</v>
      </c>
      <c r="R3885" s="1" t="s">
        <v>31</v>
      </c>
      <c r="S3885" s="1" t="s">
        <v>32</v>
      </c>
      <c r="T3885" s="1">
        <v>75220.0</v>
      </c>
      <c r="U3885" s="1" t="s">
        <v>12412</v>
      </c>
    </row>
    <row r="3886">
      <c r="A3886" s="1" t="s">
        <v>12413</v>
      </c>
      <c r="B3886" s="1">
        <v>68001.0</v>
      </c>
      <c r="C3886" s="1">
        <v>2140.0</v>
      </c>
      <c r="D3886" s="2" t="s">
        <v>11918</v>
      </c>
      <c r="E3886" s="1" t="s">
        <v>4386</v>
      </c>
      <c r="F3886" s="1" t="s">
        <v>12410</v>
      </c>
      <c r="G3886" s="3" t="str">
        <f t="shared" si="1"/>
        <v>Peggy Sewell</v>
      </c>
      <c r="H3886" s="3" t="str">
        <f t="shared" si="2"/>
        <v>PEGGY SEWELL</v>
      </c>
      <c r="J3886" s="1" t="s">
        <v>57</v>
      </c>
      <c r="K3886" s="1" t="s">
        <v>44</v>
      </c>
      <c r="L3886" s="1">
        <v>1000.0</v>
      </c>
      <c r="M3886" s="1" t="s">
        <v>58</v>
      </c>
      <c r="N3886" s="1" t="s">
        <v>11910</v>
      </c>
      <c r="O3886" s="4">
        <v>44317.0</v>
      </c>
      <c r="P3886" s="4">
        <v>44237.0</v>
      </c>
      <c r="Q3886" s="1" t="s">
        <v>12411</v>
      </c>
      <c r="R3886" s="1" t="s">
        <v>31</v>
      </c>
      <c r="S3886" s="1" t="s">
        <v>32</v>
      </c>
      <c r="T3886" s="1">
        <v>75220.0</v>
      </c>
      <c r="U3886" s="1" t="s">
        <v>12412</v>
      </c>
    </row>
    <row r="3887">
      <c r="A3887" s="1" t="s">
        <v>12414</v>
      </c>
      <c r="B3887" s="1">
        <v>68002.0</v>
      </c>
      <c r="C3887" s="1">
        <v>2140.0</v>
      </c>
      <c r="D3887" s="2" t="s">
        <v>11918</v>
      </c>
      <c r="E3887" s="1" t="s">
        <v>3752</v>
      </c>
      <c r="F3887" s="1" t="s">
        <v>12415</v>
      </c>
      <c r="G3887" s="3" t="str">
        <f t="shared" si="1"/>
        <v>Carl Sewell III</v>
      </c>
      <c r="H3887" s="3" t="str">
        <f t="shared" si="2"/>
        <v>CARL SEWELL III</v>
      </c>
      <c r="J3887" s="1" t="s">
        <v>57</v>
      </c>
      <c r="K3887" s="1" t="s">
        <v>44</v>
      </c>
      <c r="L3887" s="1">
        <v>1000.0</v>
      </c>
      <c r="M3887" s="1" t="s">
        <v>58</v>
      </c>
      <c r="N3887" s="1" t="s">
        <v>11910</v>
      </c>
      <c r="O3887" s="4">
        <v>44317.0</v>
      </c>
      <c r="P3887" s="4">
        <v>44237.0</v>
      </c>
      <c r="Q3887" s="1" t="s">
        <v>12411</v>
      </c>
      <c r="R3887" s="1" t="s">
        <v>31</v>
      </c>
      <c r="S3887" s="1" t="s">
        <v>32</v>
      </c>
      <c r="T3887" s="1">
        <v>75220.0</v>
      </c>
      <c r="U3887" s="1" t="s">
        <v>12412</v>
      </c>
    </row>
    <row r="3888">
      <c r="A3888" s="1" t="s">
        <v>12416</v>
      </c>
      <c r="B3888" s="1">
        <v>68003.0</v>
      </c>
      <c r="C3888" s="1">
        <v>2140.0</v>
      </c>
      <c r="D3888" s="2" t="s">
        <v>11918</v>
      </c>
      <c r="E3888" s="1" t="s">
        <v>3752</v>
      </c>
      <c r="F3888" s="1" t="s">
        <v>12410</v>
      </c>
      <c r="G3888" s="3" t="str">
        <f t="shared" si="1"/>
        <v>Carl Sewell</v>
      </c>
      <c r="H3888" s="3" t="str">
        <f t="shared" si="2"/>
        <v>CARL SEWELL</v>
      </c>
      <c r="J3888" s="1" t="s">
        <v>57</v>
      </c>
      <c r="K3888" s="1" t="s">
        <v>44</v>
      </c>
      <c r="L3888" s="1">
        <v>1000.0</v>
      </c>
      <c r="M3888" s="1" t="s">
        <v>58</v>
      </c>
      <c r="N3888" s="1" t="s">
        <v>11910</v>
      </c>
      <c r="O3888" s="4">
        <v>44317.0</v>
      </c>
      <c r="P3888" s="4">
        <v>44237.0</v>
      </c>
      <c r="Q3888" s="1" t="s">
        <v>12411</v>
      </c>
      <c r="R3888" s="1" t="s">
        <v>31</v>
      </c>
      <c r="S3888" s="1" t="s">
        <v>32</v>
      </c>
      <c r="T3888" s="1">
        <v>75220.0</v>
      </c>
      <c r="U3888" s="1" t="s">
        <v>12412</v>
      </c>
    </row>
    <row r="3889">
      <c r="A3889" s="1" t="s">
        <v>12417</v>
      </c>
      <c r="B3889" s="1">
        <v>69259.0</v>
      </c>
      <c r="C3889" s="1">
        <v>2140.0</v>
      </c>
      <c r="D3889" s="2" t="s">
        <v>11918</v>
      </c>
      <c r="E3889" s="1" t="s">
        <v>3065</v>
      </c>
      <c r="F3889" s="1" t="s">
        <v>12418</v>
      </c>
      <c r="G3889" s="3" t="str">
        <f t="shared" si="1"/>
        <v>Donald Parish Sr.</v>
      </c>
      <c r="H3889" s="3" t="str">
        <f t="shared" si="2"/>
        <v>DONALD PARISH SR.</v>
      </c>
      <c r="J3889" s="1" t="s">
        <v>57</v>
      </c>
      <c r="K3889" s="1" t="s">
        <v>44</v>
      </c>
      <c r="L3889" s="1">
        <v>1000.0</v>
      </c>
      <c r="M3889" s="1" t="s">
        <v>58</v>
      </c>
      <c r="N3889" s="1" t="s">
        <v>11910</v>
      </c>
      <c r="O3889" s="4">
        <v>44317.0</v>
      </c>
      <c r="P3889" s="4">
        <v>44256.0</v>
      </c>
      <c r="Q3889" s="1" t="s">
        <v>12419</v>
      </c>
      <c r="R3889" s="1" t="s">
        <v>31</v>
      </c>
      <c r="S3889" s="1" t="s">
        <v>32</v>
      </c>
      <c r="T3889" s="1">
        <v>75228.0</v>
      </c>
      <c r="U3889" s="1" t="s">
        <v>12420</v>
      </c>
    </row>
    <row r="3890">
      <c r="A3890" s="1" t="s">
        <v>12421</v>
      </c>
      <c r="B3890" s="1">
        <v>69260.0</v>
      </c>
      <c r="C3890" s="1">
        <v>2140.0</v>
      </c>
      <c r="D3890" s="2" t="s">
        <v>11918</v>
      </c>
      <c r="E3890" s="1" t="s">
        <v>6998</v>
      </c>
      <c r="F3890" s="1" t="s">
        <v>7364</v>
      </c>
      <c r="G3890" s="3" t="str">
        <f t="shared" si="1"/>
        <v>Deborah Parish</v>
      </c>
      <c r="H3890" s="3" t="str">
        <f t="shared" si="2"/>
        <v>DEBORAH PARISH</v>
      </c>
      <c r="J3890" s="1" t="s">
        <v>57</v>
      </c>
      <c r="K3890" s="1" t="s">
        <v>44</v>
      </c>
      <c r="L3890" s="1">
        <v>1000.0</v>
      </c>
      <c r="M3890" s="1" t="s">
        <v>58</v>
      </c>
      <c r="N3890" s="1" t="s">
        <v>11910</v>
      </c>
      <c r="O3890" s="4">
        <v>44317.0</v>
      </c>
      <c r="P3890" s="4">
        <v>44256.0</v>
      </c>
      <c r="Q3890" s="1" t="s">
        <v>12419</v>
      </c>
      <c r="R3890" s="1" t="s">
        <v>31</v>
      </c>
      <c r="S3890" s="1" t="s">
        <v>32</v>
      </c>
      <c r="T3890" s="1">
        <v>75228.0</v>
      </c>
      <c r="U3890" s="1" t="s">
        <v>12420</v>
      </c>
    </row>
    <row r="3891">
      <c r="A3891" s="1" t="s">
        <v>12422</v>
      </c>
      <c r="B3891" s="1">
        <v>69810.0</v>
      </c>
      <c r="C3891" s="1">
        <v>2140.0</v>
      </c>
      <c r="D3891" s="2" t="s">
        <v>11918</v>
      </c>
      <c r="E3891" s="1" t="s">
        <v>12423</v>
      </c>
      <c r="F3891" s="1" t="s">
        <v>12424</v>
      </c>
      <c r="G3891" s="3" t="str">
        <f t="shared" si="1"/>
        <v>Jacquelynn Longshaw</v>
      </c>
      <c r="H3891" s="3" t="str">
        <f t="shared" si="2"/>
        <v>JACQUELYNN LONGSHAW</v>
      </c>
      <c r="J3891" s="1" t="s">
        <v>57</v>
      </c>
      <c r="K3891" s="1" t="s">
        <v>44</v>
      </c>
      <c r="L3891" s="1">
        <v>1000.0</v>
      </c>
      <c r="M3891" s="1" t="s">
        <v>58</v>
      </c>
      <c r="N3891" s="1" t="s">
        <v>11910</v>
      </c>
      <c r="O3891" s="4">
        <v>44317.0</v>
      </c>
      <c r="P3891" s="4">
        <v>44230.0</v>
      </c>
      <c r="Q3891" s="1" t="s">
        <v>12425</v>
      </c>
      <c r="R3891" s="1" t="s">
        <v>31</v>
      </c>
      <c r="S3891" s="1" t="s">
        <v>32</v>
      </c>
      <c r="T3891" s="1">
        <v>75215.0</v>
      </c>
      <c r="U3891" s="1" t="s">
        <v>12426</v>
      </c>
    </row>
    <row r="3892">
      <c r="A3892" s="1" t="s">
        <v>12427</v>
      </c>
      <c r="B3892" s="1">
        <v>69811.0</v>
      </c>
      <c r="C3892" s="1">
        <v>2140.0</v>
      </c>
      <c r="D3892" s="2" t="s">
        <v>11918</v>
      </c>
      <c r="E3892" s="1" t="s">
        <v>829</v>
      </c>
      <c r="F3892" s="1" t="s">
        <v>12424</v>
      </c>
      <c r="G3892" s="3" t="str">
        <f t="shared" si="1"/>
        <v>Kevin Longshaw</v>
      </c>
      <c r="H3892" s="3" t="str">
        <f t="shared" si="2"/>
        <v>KEVIN LONGSHAW</v>
      </c>
      <c r="J3892" s="1" t="s">
        <v>57</v>
      </c>
      <c r="K3892" s="1" t="s">
        <v>44</v>
      </c>
      <c r="L3892" s="1">
        <v>1000.0</v>
      </c>
      <c r="M3892" s="1" t="s">
        <v>58</v>
      </c>
      <c r="N3892" s="1" t="s">
        <v>11910</v>
      </c>
      <c r="O3892" s="4">
        <v>44317.0</v>
      </c>
      <c r="P3892" s="4">
        <v>44230.0</v>
      </c>
      <c r="Q3892" s="1" t="s">
        <v>12425</v>
      </c>
      <c r="R3892" s="1" t="s">
        <v>31</v>
      </c>
      <c r="S3892" s="1" t="s">
        <v>32</v>
      </c>
      <c r="T3892" s="1">
        <v>75215.0</v>
      </c>
      <c r="U3892" s="1" t="s">
        <v>12426</v>
      </c>
    </row>
    <row r="3893">
      <c r="A3893" s="1" t="s">
        <v>12428</v>
      </c>
      <c r="B3893" s="1">
        <v>69812.0</v>
      </c>
      <c r="C3893" s="1">
        <v>2140.0</v>
      </c>
      <c r="D3893" s="2" t="s">
        <v>11918</v>
      </c>
      <c r="E3893" s="1" t="s">
        <v>12429</v>
      </c>
      <c r="F3893" s="1" t="s">
        <v>12430</v>
      </c>
      <c r="G3893" s="3" t="str">
        <f t="shared" si="1"/>
        <v>Julia O Kelly</v>
      </c>
      <c r="H3893" s="3" t="str">
        <f t="shared" si="2"/>
        <v>JULIA O KELLY</v>
      </c>
      <c r="J3893" s="1" t="s">
        <v>57</v>
      </c>
      <c r="K3893" s="1" t="s">
        <v>44</v>
      </c>
      <c r="L3893" s="1">
        <v>1000.0</v>
      </c>
      <c r="M3893" s="1" t="s">
        <v>58</v>
      </c>
      <c r="N3893" s="1" t="s">
        <v>11910</v>
      </c>
      <c r="O3893" s="4">
        <v>44317.0</v>
      </c>
      <c r="P3893" s="4">
        <v>44250.0</v>
      </c>
      <c r="Q3893" s="1" t="s">
        <v>12431</v>
      </c>
      <c r="R3893" s="1" t="s">
        <v>31</v>
      </c>
      <c r="S3893" s="1" t="s">
        <v>32</v>
      </c>
      <c r="T3893" s="1">
        <v>75235.0</v>
      </c>
      <c r="U3893" s="1" t="s">
        <v>12432</v>
      </c>
    </row>
    <row r="3894">
      <c r="A3894" s="1" t="s">
        <v>12433</v>
      </c>
      <c r="B3894" s="1">
        <v>69814.0</v>
      </c>
      <c r="C3894" s="1">
        <v>2140.0</v>
      </c>
      <c r="D3894" s="2" t="s">
        <v>11918</v>
      </c>
      <c r="E3894" s="1" t="s">
        <v>12434</v>
      </c>
      <c r="F3894" s="1" t="s">
        <v>3735</v>
      </c>
      <c r="G3894" s="3" t="str">
        <f t="shared" si="1"/>
        <v>Christine Popolo</v>
      </c>
      <c r="H3894" s="3" t="str">
        <f t="shared" si="2"/>
        <v>CHRISTINE POPOLO</v>
      </c>
      <c r="J3894" s="1" t="s">
        <v>57</v>
      </c>
      <c r="K3894" s="1" t="s">
        <v>44</v>
      </c>
      <c r="L3894" s="1">
        <v>1000.0</v>
      </c>
      <c r="M3894" s="1" t="s">
        <v>58</v>
      </c>
      <c r="N3894" s="1" t="s">
        <v>11910</v>
      </c>
      <c r="O3894" s="4">
        <v>44317.0</v>
      </c>
      <c r="P3894" s="4">
        <v>44237.0</v>
      </c>
      <c r="Q3894" s="1" t="s">
        <v>3933</v>
      </c>
      <c r="R3894" s="1" t="s">
        <v>31</v>
      </c>
      <c r="S3894" s="1" t="s">
        <v>32</v>
      </c>
      <c r="T3894" s="1">
        <v>75225.0</v>
      </c>
      <c r="U3894" s="1" t="s">
        <v>3934</v>
      </c>
    </row>
    <row r="3895">
      <c r="A3895" s="1" t="s">
        <v>12435</v>
      </c>
      <c r="B3895" s="1">
        <v>69815.0</v>
      </c>
      <c r="C3895" s="1">
        <v>2140.0</v>
      </c>
      <c r="D3895" s="2" t="s">
        <v>11918</v>
      </c>
      <c r="E3895" s="1" t="s">
        <v>1798</v>
      </c>
      <c r="F3895" s="1" t="s">
        <v>3735</v>
      </c>
      <c r="G3895" s="3" t="str">
        <f t="shared" si="1"/>
        <v>Joseph Popolo</v>
      </c>
      <c r="H3895" s="3" t="str">
        <f t="shared" si="2"/>
        <v>JOSEPH POPOLO</v>
      </c>
      <c r="J3895" s="1" t="s">
        <v>57</v>
      </c>
      <c r="K3895" s="1" t="s">
        <v>44</v>
      </c>
      <c r="L3895" s="1">
        <v>1000.0</v>
      </c>
      <c r="M3895" s="1" t="s">
        <v>58</v>
      </c>
      <c r="N3895" s="1" t="s">
        <v>11910</v>
      </c>
      <c r="O3895" s="4">
        <v>44317.0</v>
      </c>
      <c r="P3895" s="4">
        <v>44237.0</v>
      </c>
      <c r="Q3895" s="1" t="s">
        <v>3933</v>
      </c>
      <c r="R3895" s="1" t="s">
        <v>31</v>
      </c>
      <c r="S3895" s="1" t="s">
        <v>32</v>
      </c>
      <c r="T3895" s="1">
        <v>75225.0</v>
      </c>
      <c r="U3895" s="1" t="s">
        <v>3934</v>
      </c>
    </row>
    <row r="3896">
      <c r="A3896" s="1" t="s">
        <v>12436</v>
      </c>
      <c r="B3896" s="1">
        <v>69915.0</v>
      </c>
      <c r="C3896" s="1">
        <v>2140.0</v>
      </c>
      <c r="D3896" s="2" t="s">
        <v>11918</v>
      </c>
      <c r="E3896" s="1" t="s">
        <v>799</v>
      </c>
      <c r="F3896" s="1" t="s">
        <v>12437</v>
      </c>
      <c r="G3896" s="3" t="str">
        <f t="shared" si="1"/>
        <v>Robert Trimble</v>
      </c>
      <c r="H3896" s="3" t="str">
        <f t="shared" si="2"/>
        <v>ROBERT TRIMBLE</v>
      </c>
      <c r="J3896" s="1" t="s">
        <v>57</v>
      </c>
      <c r="K3896" s="1" t="s">
        <v>44</v>
      </c>
      <c r="L3896" s="1">
        <v>1000.0</v>
      </c>
      <c r="M3896" s="1" t="s">
        <v>58</v>
      </c>
      <c r="N3896" s="1" t="s">
        <v>11910</v>
      </c>
      <c r="O3896" s="4">
        <v>44317.0</v>
      </c>
      <c r="P3896" s="4">
        <v>44237.0</v>
      </c>
      <c r="Q3896" s="1" t="s">
        <v>12438</v>
      </c>
      <c r="R3896" s="1" t="s">
        <v>31</v>
      </c>
      <c r="S3896" s="1" t="s">
        <v>32</v>
      </c>
      <c r="T3896" s="1">
        <v>75225.0</v>
      </c>
      <c r="U3896" s="1" t="s">
        <v>12439</v>
      </c>
    </row>
    <row r="3897">
      <c r="A3897" s="1" t="s">
        <v>12440</v>
      </c>
      <c r="B3897" s="1">
        <v>70639.0</v>
      </c>
      <c r="C3897" s="1">
        <v>2140.0</v>
      </c>
      <c r="D3897" s="2" t="s">
        <v>11918</v>
      </c>
      <c r="E3897" s="1" t="s">
        <v>12441</v>
      </c>
      <c r="F3897" s="1" t="s">
        <v>12442</v>
      </c>
      <c r="G3897" s="3" t="str">
        <f t="shared" si="1"/>
        <v>Carie Boren</v>
      </c>
      <c r="H3897" s="3" t="str">
        <f t="shared" si="2"/>
        <v>CARIE BOREN</v>
      </c>
      <c r="J3897" s="1" t="s">
        <v>57</v>
      </c>
      <c r="K3897" s="1" t="s">
        <v>44</v>
      </c>
      <c r="L3897" s="1">
        <v>1000.0</v>
      </c>
      <c r="M3897" s="1" t="s">
        <v>58</v>
      </c>
      <c r="N3897" s="1" t="s">
        <v>11910</v>
      </c>
      <c r="O3897" s="4">
        <v>44317.0</v>
      </c>
      <c r="P3897" s="4">
        <v>44223.0</v>
      </c>
      <c r="Q3897" s="1" t="s">
        <v>12443</v>
      </c>
      <c r="R3897" s="1" t="s">
        <v>31</v>
      </c>
      <c r="S3897" s="1" t="s">
        <v>32</v>
      </c>
      <c r="T3897" s="1">
        <v>75225.0</v>
      </c>
      <c r="U3897" s="1" t="s">
        <v>12444</v>
      </c>
    </row>
    <row r="3898">
      <c r="A3898" s="1" t="s">
        <v>12445</v>
      </c>
      <c r="B3898" s="1">
        <v>70642.0</v>
      </c>
      <c r="C3898" s="1">
        <v>2140.0</v>
      </c>
      <c r="D3898" s="2" t="s">
        <v>11918</v>
      </c>
      <c r="E3898" s="1" t="s">
        <v>11103</v>
      </c>
      <c r="F3898" s="1" t="s">
        <v>12446</v>
      </c>
      <c r="G3898" s="3" t="str">
        <f t="shared" si="1"/>
        <v>Greg Headington</v>
      </c>
      <c r="H3898" s="3" t="str">
        <f t="shared" si="2"/>
        <v>GREG HEADINGTON</v>
      </c>
      <c r="J3898" s="1" t="s">
        <v>57</v>
      </c>
      <c r="K3898" s="1" t="s">
        <v>44</v>
      </c>
      <c r="L3898" s="1">
        <v>1000.0</v>
      </c>
      <c r="M3898" s="1" t="s">
        <v>58</v>
      </c>
      <c r="N3898" s="1" t="s">
        <v>11910</v>
      </c>
      <c r="O3898" s="4">
        <v>44317.0</v>
      </c>
      <c r="P3898" s="4">
        <v>44223.0</v>
      </c>
      <c r="Q3898" s="1" t="s">
        <v>12447</v>
      </c>
      <c r="R3898" s="1" t="s">
        <v>31</v>
      </c>
      <c r="S3898" s="1" t="s">
        <v>32</v>
      </c>
      <c r="T3898" s="1">
        <v>75225.0</v>
      </c>
      <c r="U3898" s="1" t="s">
        <v>12448</v>
      </c>
    </row>
    <row r="3899">
      <c r="A3899" s="1" t="s">
        <v>12449</v>
      </c>
      <c r="B3899" s="1">
        <v>70885.0</v>
      </c>
      <c r="C3899" s="1">
        <v>2140.0</v>
      </c>
      <c r="D3899" s="2" t="s">
        <v>11918</v>
      </c>
      <c r="E3899" s="1" t="s">
        <v>799</v>
      </c>
      <c r="F3899" s="1" t="s">
        <v>12450</v>
      </c>
      <c r="G3899" s="3" t="str">
        <f t="shared" si="1"/>
        <v>Robert Murchison</v>
      </c>
      <c r="H3899" s="3" t="str">
        <f t="shared" si="2"/>
        <v>ROBERT MURCHISON</v>
      </c>
      <c r="J3899" s="1" t="s">
        <v>57</v>
      </c>
      <c r="K3899" s="1" t="s">
        <v>44</v>
      </c>
      <c r="L3899" s="1">
        <v>1000.0</v>
      </c>
      <c r="M3899" s="1" t="s">
        <v>58</v>
      </c>
      <c r="N3899" s="1" t="s">
        <v>11910</v>
      </c>
      <c r="O3899" s="4">
        <v>44317.0</v>
      </c>
      <c r="P3899" s="4">
        <v>44267.0</v>
      </c>
      <c r="Q3899" s="1" t="s">
        <v>12451</v>
      </c>
      <c r="R3899" s="1" t="s">
        <v>31</v>
      </c>
      <c r="S3899" s="1" t="s">
        <v>32</v>
      </c>
      <c r="T3899" s="1">
        <v>75229.0</v>
      </c>
      <c r="U3899" s="1" t="s">
        <v>12452</v>
      </c>
    </row>
    <row r="3900">
      <c r="A3900" s="1" t="s">
        <v>12453</v>
      </c>
      <c r="B3900" s="1">
        <v>71328.0</v>
      </c>
      <c r="C3900" s="1">
        <v>2140.0</v>
      </c>
      <c r="D3900" s="2" t="s">
        <v>11918</v>
      </c>
      <c r="E3900" s="1" t="s">
        <v>12454</v>
      </c>
      <c r="F3900" s="1" t="s">
        <v>12455</v>
      </c>
      <c r="G3900" s="3" t="str">
        <f t="shared" si="1"/>
        <v>Kathyn Idoux</v>
      </c>
      <c r="H3900" s="3" t="str">
        <f t="shared" si="2"/>
        <v>KATHYN IDOUX</v>
      </c>
      <c r="J3900" s="1" t="s">
        <v>57</v>
      </c>
      <c r="K3900" s="1" t="s">
        <v>44</v>
      </c>
      <c r="L3900" s="1">
        <v>1000.0</v>
      </c>
      <c r="M3900" s="1" t="s">
        <v>58</v>
      </c>
      <c r="N3900" s="1" t="s">
        <v>11910</v>
      </c>
      <c r="O3900" s="4">
        <v>44317.0</v>
      </c>
      <c r="P3900" s="4">
        <v>44266.0</v>
      </c>
      <c r="Q3900" s="1" t="s">
        <v>12456</v>
      </c>
      <c r="R3900" s="1" t="s">
        <v>31</v>
      </c>
      <c r="S3900" s="1" t="s">
        <v>32</v>
      </c>
      <c r="T3900" s="1">
        <v>75229.0</v>
      </c>
      <c r="U3900" s="1" t="s">
        <v>12457</v>
      </c>
    </row>
    <row r="3901">
      <c r="A3901" s="1" t="s">
        <v>12458</v>
      </c>
      <c r="B3901" s="1">
        <v>71330.0</v>
      </c>
      <c r="C3901" s="1">
        <v>2140.0</v>
      </c>
      <c r="D3901" s="2" t="s">
        <v>11918</v>
      </c>
      <c r="E3901" s="1" t="s">
        <v>3195</v>
      </c>
      <c r="F3901" s="1" t="s">
        <v>12455</v>
      </c>
      <c r="G3901" s="3" t="str">
        <f t="shared" si="1"/>
        <v>Steve Idoux</v>
      </c>
      <c r="H3901" s="3" t="str">
        <f t="shared" si="2"/>
        <v>STEVE IDOUX</v>
      </c>
      <c r="J3901" s="1" t="s">
        <v>57</v>
      </c>
      <c r="K3901" s="1" t="s">
        <v>44</v>
      </c>
      <c r="L3901" s="1">
        <v>1000.0</v>
      </c>
      <c r="M3901" s="1" t="s">
        <v>58</v>
      </c>
      <c r="N3901" s="1" t="s">
        <v>11910</v>
      </c>
      <c r="O3901" s="4">
        <v>44317.0</v>
      </c>
      <c r="P3901" s="4">
        <v>44266.0</v>
      </c>
      <c r="Q3901" s="1" t="s">
        <v>12456</v>
      </c>
      <c r="R3901" s="1" t="s">
        <v>31</v>
      </c>
      <c r="S3901" s="1" t="s">
        <v>32</v>
      </c>
      <c r="T3901" s="1">
        <v>75229.0</v>
      </c>
      <c r="U3901" s="1" t="s">
        <v>12457</v>
      </c>
    </row>
    <row r="3902">
      <c r="A3902" s="1" t="s">
        <v>12459</v>
      </c>
      <c r="B3902" s="1">
        <v>73390.0</v>
      </c>
      <c r="C3902" s="1">
        <v>2217.0</v>
      </c>
      <c r="D3902" s="2" t="s">
        <v>11920</v>
      </c>
      <c r="E3902" s="1" t="s">
        <v>3812</v>
      </c>
      <c r="F3902" s="1" t="s">
        <v>3808</v>
      </c>
      <c r="G3902" s="3" t="str">
        <f t="shared" si="1"/>
        <v>Lisa Troutt</v>
      </c>
      <c r="H3902" s="3" t="str">
        <f t="shared" si="2"/>
        <v>LISA TROUTT</v>
      </c>
      <c r="J3902" s="1" t="s">
        <v>57</v>
      </c>
      <c r="K3902" s="1" t="s">
        <v>47</v>
      </c>
      <c r="L3902" s="1">
        <v>1000.0</v>
      </c>
      <c r="M3902" s="1" t="s">
        <v>58</v>
      </c>
      <c r="N3902" s="1" t="s">
        <v>11910</v>
      </c>
      <c r="O3902" s="4">
        <v>44317.0</v>
      </c>
      <c r="P3902" s="4">
        <v>44278.0</v>
      </c>
      <c r="Q3902" s="1" t="s">
        <v>12460</v>
      </c>
      <c r="R3902" s="1" t="s">
        <v>31</v>
      </c>
      <c r="S3902" s="1" t="s">
        <v>32</v>
      </c>
      <c r="T3902" s="1">
        <v>75229.0</v>
      </c>
      <c r="U3902" s="1" t="s">
        <v>12461</v>
      </c>
    </row>
    <row r="3903">
      <c r="A3903" s="1" t="s">
        <v>12462</v>
      </c>
      <c r="B3903" s="1">
        <v>73392.0</v>
      </c>
      <c r="C3903" s="1">
        <v>2217.0</v>
      </c>
      <c r="D3903" s="2" t="s">
        <v>11920</v>
      </c>
      <c r="E3903" s="1" t="s">
        <v>12463</v>
      </c>
      <c r="F3903" s="1" t="s">
        <v>759</v>
      </c>
      <c r="G3903" s="3" t="str">
        <f t="shared" si="1"/>
        <v>Evelyn Rose</v>
      </c>
      <c r="H3903" s="3" t="str">
        <f t="shared" si="2"/>
        <v>EVELYN ROSE</v>
      </c>
      <c r="J3903" s="1" t="s">
        <v>57</v>
      </c>
      <c r="K3903" s="1" t="s">
        <v>47</v>
      </c>
      <c r="L3903" s="1">
        <v>1000.0</v>
      </c>
      <c r="M3903" s="1" t="s">
        <v>58</v>
      </c>
      <c r="N3903" s="1" t="s">
        <v>11910</v>
      </c>
      <c r="O3903" s="4">
        <v>44317.0</v>
      </c>
      <c r="P3903" s="4">
        <v>44291.0</v>
      </c>
      <c r="Q3903" s="1" t="s">
        <v>5478</v>
      </c>
      <c r="R3903" s="1" t="s">
        <v>31</v>
      </c>
      <c r="S3903" s="1" t="s">
        <v>32</v>
      </c>
      <c r="T3903" s="1">
        <v>75205.0</v>
      </c>
      <c r="U3903" s="1" t="s">
        <v>5479</v>
      </c>
    </row>
    <row r="3904">
      <c r="A3904" s="1" t="s">
        <v>12464</v>
      </c>
      <c r="B3904" s="1">
        <v>73394.0</v>
      </c>
      <c r="C3904" s="1">
        <v>2217.0</v>
      </c>
      <c r="D3904" s="2" t="s">
        <v>11920</v>
      </c>
      <c r="E3904" s="1" t="s">
        <v>962</v>
      </c>
      <c r="F3904" s="1" t="s">
        <v>12465</v>
      </c>
      <c r="G3904" s="3" t="str">
        <f t="shared" si="1"/>
        <v>William McIntyre</v>
      </c>
      <c r="H3904" s="3" t="str">
        <f t="shared" si="2"/>
        <v>WILLIAM MCINTYRE</v>
      </c>
      <c r="J3904" s="1" t="s">
        <v>57</v>
      </c>
      <c r="K3904" s="1" t="s">
        <v>47</v>
      </c>
      <c r="L3904" s="1">
        <v>1000.0</v>
      </c>
      <c r="M3904" s="1" t="s">
        <v>58</v>
      </c>
      <c r="N3904" s="1" t="s">
        <v>11910</v>
      </c>
      <c r="O3904" s="4">
        <v>44317.0</v>
      </c>
      <c r="P3904" s="4">
        <v>44295.0</v>
      </c>
      <c r="Q3904" s="1" t="s">
        <v>12466</v>
      </c>
      <c r="R3904" s="1" t="s">
        <v>31</v>
      </c>
      <c r="S3904" s="1" t="s">
        <v>32</v>
      </c>
      <c r="T3904" s="1">
        <v>75251.0</v>
      </c>
      <c r="U3904" s="1" t="s">
        <v>12467</v>
      </c>
    </row>
    <row r="3905">
      <c r="A3905" s="1" t="s">
        <v>12468</v>
      </c>
      <c r="B3905" s="1">
        <v>73396.0</v>
      </c>
      <c r="C3905" s="1">
        <v>2217.0</v>
      </c>
      <c r="D3905" s="2" t="s">
        <v>11920</v>
      </c>
      <c r="E3905" s="1" t="s">
        <v>5554</v>
      </c>
      <c r="F3905" s="1" t="s">
        <v>12465</v>
      </c>
      <c r="G3905" s="3" t="str">
        <f t="shared" si="1"/>
        <v>Shirley McIntyre</v>
      </c>
      <c r="H3905" s="3" t="str">
        <f t="shared" si="2"/>
        <v>SHIRLEY MCINTYRE</v>
      </c>
      <c r="J3905" s="1" t="s">
        <v>57</v>
      </c>
      <c r="K3905" s="1" t="s">
        <v>47</v>
      </c>
      <c r="L3905" s="1">
        <v>1000.0</v>
      </c>
      <c r="M3905" s="1" t="s">
        <v>58</v>
      </c>
      <c r="N3905" s="1" t="s">
        <v>11910</v>
      </c>
      <c r="O3905" s="4">
        <v>44317.0</v>
      </c>
      <c r="P3905" s="4">
        <v>44295.0</v>
      </c>
      <c r="Q3905" s="1" t="s">
        <v>12466</v>
      </c>
      <c r="R3905" s="1" t="s">
        <v>31</v>
      </c>
      <c r="S3905" s="1" t="s">
        <v>32</v>
      </c>
      <c r="T3905" s="1">
        <v>75251.0</v>
      </c>
      <c r="U3905" s="1" t="s">
        <v>12467</v>
      </c>
    </row>
    <row r="3906">
      <c r="A3906" s="1" t="s">
        <v>12469</v>
      </c>
      <c r="B3906" s="1">
        <v>73405.0</v>
      </c>
      <c r="C3906" s="1">
        <v>2217.0</v>
      </c>
      <c r="D3906" s="2" t="s">
        <v>11920</v>
      </c>
      <c r="E3906" s="1" t="s">
        <v>921</v>
      </c>
      <c r="F3906" s="1" t="s">
        <v>3003</v>
      </c>
      <c r="G3906" s="3" t="str">
        <f t="shared" si="1"/>
        <v>David Corrigan</v>
      </c>
      <c r="H3906" s="3" t="str">
        <f t="shared" si="2"/>
        <v>DAVID CORRIGAN</v>
      </c>
      <c r="J3906" s="1" t="s">
        <v>57</v>
      </c>
      <c r="K3906" s="1" t="s">
        <v>47</v>
      </c>
      <c r="L3906" s="1">
        <v>1000.0</v>
      </c>
      <c r="M3906" s="1" t="s">
        <v>58</v>
      </c>
      <c r="N3906" s="1" t="s">
        <v>11910</v>
      </c>
      <c r="O3906" s="4">
        <v>44317.0</v>
      </c>
      <c r="P3906" s="4">
        <v>44296.0</v>
      </c>
      <c r="Q3906" s="1" t="s">
        <v>12470</v>
      </c>
      <c r="R3906" s="1" t="s">
        <v>31</v>
      </c>
      <c r="S3906" s="1" t="s">
        <v>32</v>
      </c>
      <c r="T3906" s="1">
        <v>75209.0</v>
      </c>
      <c r="U3906" s="1" t="s">
        <v>12471</v>
      </c>
    </row>
    <row r="3907">
      <c r="A3907" s="1" t="s">
        <v>12472</v>
      </c>
      <c r="B3907" s="1">
        <v>73409.0</v>
      </c>
      <c r="C3907" s="1">
        <v>2217.0</v>
      </c>
      <c r="D3907" s="2" t="s">
        <v>11920</v>
      </c>
      <c r="E3907" s="1" t="s">
        <v>3649</v>
      </c>
      <c r="F3907" s="1" t="s">
        <v>3650</v>
      </c>
      <c r="G3907" s="3" t="str">
        <f t="shared" si="1"/>
        <v>Douglas Deason</v>
      </c>
      <c r="H3907" s="3" t="str">
        <f t="shared" si="2"/>
        <v>DOUGLAS DEASON</v>
      </c>
      <c r="J3907" s="1" t="s">
        <v>57</v>
      </c>
      <c r="K3907" s="1" t="s">
        <v>47</v>
      </c>
      <c r="L3907" s="1">
        <v>1000.0</v>
      </c>
      <c r="M3907" s="1" t="s">
        <v>58</v>
      </c>
      <c r="N3907" s="1" t="s">
        <v>11910</v>
      </c>
      <c r="O3907" s="4">
        <v>44317.0</v>
      </c>
      <c r="P3907" s="4">
        <v>44295.0</v>
      </c>
      <c r="Q3907" s="1" t="s">
        <v>12473</v>
      </c>
      <c r="R3907" s="1" t="s">
        <v>31</v>
      </c>
      <c r="S3907" s="1" t="s">
        <v>32</v>
      </c>
      <c r="T3907" s="1">
        <v>75229.0</v>
      </c>
      <c r="U3907" s="1" t="s">
        <v>12474</v>
      </c>
    </row>
    <row r="3908">
      <c r="A3908" s="1" t="s">
        <v>12475</v>
      </c>
      <c r="B3908" s="1">
        <v>73410.0</v>
      </c>
      <c r="C3908" s="1">
        <v>2217.0</v>
      </c>
      <c r="D3908" s="2" t="s">
        <v>11920</v>
      </c>
      <c r="E3908" s="1" t="s">
        <v>3654</v>
      </c>
      <c r="F3908" s="1" t="s">
        <v>3650</v>
      </c>
      <c r="G3908" s="3" t="str">
        <f t="shared" si="1"/>
        <v>Jacki Deason</v>
      </c>
      <c r="H3908" s="3" t="str">
        <f t="shared" si="2"/>
        <v>JACKI DEASON</v>
      </c>
      <c r="J3908" s="1" t="s">
        <v>57</v>
      </c>
      <c r="K3908" s="1" t="s">
        <v>47</v>
      </c>
      <c r="L3908" s="1">
        <v>1000.0</v>
      </c>
      <c r="M3908" s="1" t="s">
        <v>58</v>
      </c>
      <c r="N3908" s="1" t="s">
        <v>11910</v>
      </c>
      <c r="O3908" s="4">
        <v>44317.0</v>
      </c>
      <c r="P3908" s="4">
        <v>44295.0</v>
      </c>
      <c r="Q3908" s="1" t="s">
        <v>12473</v>
      </c>
      <c r="R3908" s="1" t="s">
        <v>31</v>
      </c>
      <c r="S3908" s="1" t="s">
        <v>32</v>
      </c>
      <c r="T3908" s="1">
        <v>75219.0</v>
      </c>
      <c r="U3908" s="1" t="s">
        <v>12476</v>
      </c>
    </row>
    <row r="3909">
      <c r="A3909" s="1" t="s">
        <v>12477</v>
      </c>
      <c r="B3909" s="1">
        <v>73413.0</v>
      </c>
      <c r="C3909" s="1">
        <v>2217.0</v>
      </c>
      <c r="D3909" s="2" t="s">
        <v>11920</v>
      </c>
      <c r="E3909" s="1" t="s">
        <v>4213</v>
      </c>
      <c r="F3909" s="1" t="s">
        <v>2682</v>
      </c>
      <c r="G3909" s="3" t="str">
        <f t="shared" si="1"/>
        <v>Allison Freeman</v>
      </c>
      <c r="H3909" s="3" t="str">
        <f t="shared" si="2"/>
        <v>ALLISON FREEMAN</v>
      </c>
      <c r="J3909" s="1" t="s">
        <v>57</v>
      </c>
      <c r="K3909" s="1" t="s">
        <v>47</v>
      </c>
      <c r="L3909" s="1">
        <v>1000.0</v>
      </c>
      <c r="M3909" s="1" t="s">
        <v>58</v>
      </c>
      <c r="N3909" s="1" t="s">
        <v>11910</v>
      </c>
      <c r="O3909" s="4">
        <v>44317.0</v>
      </c>
      <c r="P3909" s="4">
        <v>44295.0</v>
      </c>
      <c r="Q3909" s="1" t="s">
        <v>12478</v>
      </c>
      <c r="R3909" s="1" t="s">
        <v>31</v>
      </c>
      <c r="S3909" s="1" t="s">
        <v>32</v>
      </c>
      <c r="T3909" s="1">
        <v>75225.0</v>
      </c>
      <c r="U3909" s="1" t="s">
        <v>12479</v>
      </c>
    </row>
    <row r="3910">
      <c r="A3910" s="1" t="s">
        <v>12480</v>
      </c>
      <c r="B3910" s="1">
        <v>73415.0</v>
      </c>
      <c r="C3910" s="1">
        <v>2217.0</v>
      </c>
      <c r="D3910" s="2" t="s">
        <v>11920</v>
      </c>
      <c r="E3910" s="1" t="s">
        <v>1021</v>
      </c>
      <c r="F3910" s="1" t="s">
        <v>2682</v>
      </c>
      <c r="G3910" s="3" t="str">
        <f t="shared" si="1"/>
        <v>James Freeman</v>
      </c>
      <c r="H3910" s="3" t="str">
        <f t="shared" si="2"/>
        <v>JAMES FREEMAN</v>
      </c>
      <c r="J3910" s="1" t="s">
        <v>57</v>
      </c>
      <c r="K3910" s="1" t="s">
        <v>47</v>
      </c>
      <c r="L3910" s="1">
        <v>1000.0</v>
      </c>
      <c r="M3910" s="1" t="s">
        <v>58</v>
      </c>
      <c r="N3910" s="1" t="s">
        <v>11910</v>
      </c>
      <c r="O3910" s="4">
        <v>44317.0</v>
      </c>
      <c r="P3910" s="4">
        <v>44295.0</v>
      </c>
      <c r="Q3910" s="1" t="s">
        <v>12478</v>
      </c>
      <c r="R3910" s="1" t="s">
        <v>31</v>
      </c>
      <c r="S3910" s="1" t="s">
        <v>32</v>
      </c>
      <c r="T3910" s="1">
        <v>75225.0</v>
      </c>
      <c r="U3910" s="1" t="s">
        <v>12479</v>
      </c>
    </row>
    <row r="3911">
      <c r="A3911" s="1" t="s">
        <v>12481</v>
      </c>
      <c r="B3911" s="1">
        <v>73430.0</v>
      </c>
      <c r="C3911" s="1">
        <v>2217.0</v>
      </c>
      <c r="D3911" s="2" t="s">
        <v>11920</v>
      </c>
      <c r="E3911" s="1" t="s">
        <v>7325</v>
      </c>
      <c r="F3911" s="1" t="s">
        <v>12482</v>
      </c>
      <c r="G3911" s="3" t="str">
        <f t="shared" si="1"/>
        <v>Fred Perpall</v>
      </c>
      <c r="H3911" s="3" t="str">
        <f t="shared" si="2"/>
        <v>FRED PERPALL</v>
      </c>
      <c r="J3911" s="1" t="s">
        <v>57</v>
      </c>
      <c r="K3911" s="1" t="s">
        <v>47</v>
      </c>
      <c r="L3911" s="1">
        <v>1000.0</v>
      </c>
      <c r="M3911" s="1" t="s">
        <v>58</v>
      </c>
      <c r="N3911" s="1" t="s">
        <v>11910</v>
      </c>
      <c r="O3911" s="4">
        <v>44317.0</v>
      </c>
      <c r="P3911" s="4">
        <v>44301.0</v>
      </c>
      <c r="Q3911" s="1" t="s">
        <v>12483</v>
      </c>
      <c r="R3911" s="1" t="s">
        <v>31</v>
      </c>
      <c r="S3911" s="1" t="s">
        <v>32</v>
      </c>
      <c r="T3911" s="1">
        <v>75205.0</v>
      </c>
      <c r="U3911" s="1" t="s">
        <v>12484</v>
      </c>
    </row>
    <row r="3912">
      <c r="A3912" s="1" t="s">
        <v>12485</v>
      </c>
      <c r="B3912" s="1">
        <v>73556.0</v>
      </c>
      <c r="C3912" s="1">
        <v>2217.0</v>
      </c>
      <c r="D3912" s="2" t="s">
        <v>11920</v>
      </c>
      <c r="E3912" s="1" t="s">
        <v>799</v>
      </c>
      <c r="F3912" s="1" t="s">
        <v>1504</v>
      </c>
      <c r="G3912" s="3" t="str">
        <f t="shared" si="1"/>
        <v>Robert Page</v>
      </c>
      <c r="H3912" s="3" t="str">
        <f t="shared" si="2"/>
        <v>ROBERT PAGE</v>
      </c>
      <c r="J3912" s="1" t="s">
        <v>57</v>
      </c>
      <c r="K3912" s="1" t="s">
        <v>47</v>
      </c>
      <c r="L3912" s="1">
        <v>1000.0</v>
      </c>
      <c r="M3912" s="1" t="s">
        <v>58</v>
      </c>
      <c r="N3912" s="1" t="s">
        <v>11910</v>
      </c>
      <c r="O3912" s="4">
        <v>44317.0</v>
      </c>
      <c r="P3912" s="4">
        <v>44284.0</v>
      </c>
      <c r="Q3912" s="1" t="s">
        <v>12486</v>
      </c>
      <c r="R3912" s="1" t="s">
        <v>31</v>
      </c>
      <c r="S3912" s="1" t="s">
        <v>32</v>
      </c>
      <c r="T3912" s="1">
        <v>75248.0</v>
      </c>
      <c r="U3912" s="1" t="s">
        <v>12487</v>
      </c>
    </row>
    <row r="3913">
      <c r="A3913" s="1" t="s">
        <v>12488</v>
      </c>
      <c r="B3913" s="1">
        <v>73573.0</v>
      </c>
      <c r="C3913" s="1">
        <v>2217.0</v>
      </c>
      <c r="D3913" s="2" t="s">
        <v>11920</v>
      </c>
      <c r="E3913" s="1" t="s">
        <v>3325</v>
      </c>
      <c r="F3913" s="1" t="s">
        <v>3650</v>
      </c>
      <c r="G3913" s="3" t="str">
        <f t="shared" si="1"/>
        <v>Darwin Deason</v>
      </c>
      <c r="H3913" s="3" t="str">
        <f t="shared" si="2"/>
        <v>DARWIN DEASON</v>
      </c>
      <c r="J3913" s="1" t="s">
        <v>57</v>
      </c>
      <c r="K3913" s="1" t="s">
        <v>47</v>
      </c>
      <c r="L3913" s="1">
        <v>1000.0</v>
      </c>
      <c r="M3913" s="1" t="s">
        <v>58</v>
      </c>
      <c r="N3913" s="1" t="s">
        <v>11910</v>
      </c>
      <c r="O3913" s="4">
        <v>44317.0</v>
      </c>
      <c r="P3913" s="4">
        <v>44307.0</v>
      </c>
      <c r="Q3913" s="1" t="s">
        <v>12489</v>
      </c>
      <c r="R3913" s="1" t="s">
        <v>31</v>
      </c>
      <c r="S3913" s="1" t="s">
        <v>32</v>
      </c>
      <c r="T3913" s="1">
        <v>75225.0</v>
      </c>
      <c r="U3913" s="1" t="s">
        <v>12490</v>
      </c>
    </row>
    <row r="3914">
      <c r="A3914" s="1" t="s">
        <v>12491</v>
      </c>
      <c r="B3914" s="1">
        <v>73574.0</v>
      </c>
      <c r="C3914" s="1">
        <v>2217.0</v>
      </c>
      <c r="D3914" s="2" t="s">
        <v>11920</v>
      </c>
      <c r="E3914" s="1" t="s">
        <v>644</v>
      </c>
      <c r="F3914" s="1" t="s">
        <v>3650</v>
      </c>
      <c r="G3914" s="3" t="str">
        <f t="shared" si="1"/>
        <v>Kimberly Deason</v>
      </c>
      <c r="H3914" s="3" t="str">
        <f t="shared" si="2"/>
        <v>KIMBERLY DEASON</v>
      </c>
      <c r="J3914" s="1" t="s">
        <v>57</v>
      </c>
      <c r="K3914" s="1" t="s">
        <v>47</v>
      </c>
      <c r="L3914" s="1">
        <v>1000.0</v>
      </c>
      <c r="M3914" s="1" t="s">
        <v>58</v>
      </c>
      <c r="N3914" s="1" t="s">
        <v>11910</v>
      </c>
      <c r="O3914" s="4">
        <v>44317.0</v>
      </c>
      <c r="P3914" s="4">
        <v>44307.0</v>
      </c>
      <c r="Q3914" s="1" t="s">
        <v>12489</v>
      </c>
      <c r="R3914" s="1" t="s">
        <v>31</v>
      </c>
      <c r="S3914" s="1" t="s">
        <v>32</v>
      </c>
      <c r="T3914" s="1">
        <v>75225.0</v>
      </c>
      <c r="U3914" s="1" t="s">
        <v>12490</v>
      </c>
    </row>
    <row r="3915">
      <c r="A3915" s="1" t="s">
        <v>12492</v>
      </c>
      <c r="B3915" s="1">
        <v>73578.0</v>
      </c>
      <c r="C3915" s="1">
        <v>2217.0</v>
      </c>
      <c r="D3915" s="2" t="s">
        <v>11920</v>
      </c>
      <c r="E3915" s="1" t="s">
        <v>12493</v>
      </c>
      <c r="F3915" s="1" t="s">
        <v>9889</v>
      </c>
      <c r="G3915" s="3" t="str">
        <f t="shared" si="1"/>
        <v>Jacquelin Atkinson</v>
      </c>
      <c r="H3915" s="3" t="str">
        <f t="shared" si="2"/>
        <v>JACQUELIN ATKINSON</v>
      </c>
      <c r="J3915" s="1" t="s">
        <v>57</v>
      </c>
      <c r="K3915" s="1" t="s">
        <v>47</v>
      </c>
      <c r="L3915" s="1">
        <v>1000.0</v>
      </c>
      <c r="M3915" s="1" t="s">
        <v>58</v>
      </c>
      <c r="N3915" s="1" t="s">
        <v>11910</v>
      </c>
      <c r="O3915" s="4">
        <v>44317.0</v>
      </c>
      <c r="P3915" s="4">
        <v>44307.0</v>
      </c>
      <c r="Q3915" s="1" t="s">
        <v>12494</v>
      </c>
      <c r="R3915" s="1" t="s">
        <v>31</v>
      </c>
      <c r="S3915" s="1" t="s">
        <v>32</v>
      </c>
      <c r="T3915" s="1">
        <v>75220.0</v>
      </c>
      <c r="U3915" s="1" t="s">
        <v>12495</v>
      </c>
    </row>
    <row r="3916">
      <c r="A3916" s="1" t="s">
        <v>12496</v>
      </c>
      <c r="B3916" s="1">
        <v>74525.0</v>
      </c>
      <c r="C3916" s="1">
        <v>2217.0</v>
      </c>
      <c r="D3916" s="2" t="s">
        <v>11920</v>
      </c>
      <c r="E3916" s="1" t="s">
        <v>365</v>
      </c>
      <c r="F3916" s="1" t="s">
        <v>131</v>
      </c>
      <c r="G3916" s="3" t="str">
        <f t="shared" si="1"/>
        <v>Eric Johnson</v>
      </c>
      <c r="H3916" s="3" t="str">
        <f t="shared" si="2"/>
        <v>ERIC JOHNSON</v>
      </c>
      <c r="J3916" s="1" t="s">
        <v>57</v>
      </c>
      <c r="K3916" s="1" t="s">
        <v>47</v>
      </c>
      <c r="L3916" s="1">
        <v>1000.0</v>
      </c>
      <c r="M3916" s="1" t="s">
        <v>58</v>
      </c>
      <c r="N3916" s="1" t="s">
        <v>11910</v>
      </c>
      <c r="O3916" s="4">
        <v>44317.0</v>
      </c>
      <c r="P3916" s="4">
        <v>44306.0</v>
      </c>
      <c r="Q3916" s="1" t="s">
        <v>5548</v>
      </c>
      <c r="R3916" s="1" t="s">
        <v>31</v>
      </c>
      <c r="S3916" s="1" t="s">
        <v>32</v>
      </c>
      <c r="T3916" s="1">
        <v>75219.0</v>
      </c>
      <c r="U3916" s="1" t="s">
        <v>5549</v>
      </c>
    </row>
    <row r="3917">
      <c r="A3917" s="1" t="s">
        <v>12497</v>
      </c>
      <c r="B3917" s="1">
        <v>79211.0</v>
      </c>
      <c r="C3917" s="1">
        <v>2333.0</v>
      </c>
      <c r="D3917" s="2" t="s">
        <v>11922</v>
      </c>
      <c r="E3917" s="1" t="s">
        <v>7051</v>
      </c>
      <c r="F3917" s="1" t="s">
        <v>5112</v>
      </c>
      <c r="G3917" s="3" t="str">
        <f t="shared" si="1"/>
        <v>Johnnie King</v>
      </c>
      <c r="H3917" s="3" t="str">
        <f t="shared" si="2"/>
        <v>JOHNNIE KING</v>
      </c>
      <c r="J3917" s="1" t="s">
        <v>57</v>
      </c>
      <c r="K3917" s="1" t="s">
        <v>53</v>
      </c>
      <c r="L3917" s="1">
        <v>1000.0</v>
      </c>
      <c r="M3917" s="1" t="s">
        <v>58</v>
      </c>
      <c r="N3917" s="1" t="s">
        <v>11910</v>
      </c>
      <c r="O3917" s="4">
        <v>44317.0</v>
      </c>
      <c r="P3917" s="4">
        <v>44315.0</v>
      </c>
      <c r="Q3917" s="1" t="s">
        <v>12498</v>
      </c>
      <c r="R3917" s="1" t="s">
        <v>197</v>
      </c>
      <c r="S3917" s="1" t="s">
        <v>32</v>
      </c>
      <c r="T3917" s="1">
        <v>75115.0</v>
      </c>
      <c r="U3917" s="1" t="s">
        <v>12499</v>
      </c>
    </row>
    <row r="3918">
      <c r="A3918" s="1" t="s">
        <v>12500</v>
      </c>
      <c r="B3918" s="1">
        <v>79210.0</v>
      </c>
      <c r="C3918" s="1">
        <v>2333.0</v>
      </c>
      <c r="D3918" s="2" t="s">
        <v>11922</v>
      </c>
      <c r="E3918" s="1" t="s">
        <v>7007</v>
      </c>
      <c r="F3918" s="1" t="s">
        <v>6932</v>
      </c>
      <c r="G3918" s="3" t="str">
        <f t="shared" si="1"/>
        <v>Roland Parrish</v>
      </c>
      <c r="H3918" s="3" t="str">
        <f t="shared" si="2"/>
        <v>ROLAND PARRISH</v>
      </c>
      <c r="J3918" s="1" t="s">
        <v>57</v>
      </c>
      <c r="K3918" s="1" t="s">
        <v>53</v>
      </c>
      <c r="L3918" s="1">
        <v>1000.0</v>
      </c>
      <c r="M3918" s="1" t="s">
        <v>58</v>
      </c>
      <c r="N3918" s="1" t="s">
        <v>11910</v>
      </c>
      <c r="O3918" s="4">
        <v>44317.0</v>
      </c>
      <c r="P3918" s="4">
        <v>44315.0</v>
      </c>
      <c r="Q3918" s="1" t="s">
        <v>12501</v>
      </c>
      <c r="R3918" s="1" t="s">
        <v>31</v>
      </c>
      <c r="S3918" s="1" t="s">
        <v>32</v>
      </c>
      <c r="T3918" s="1">
        <v>75208.0</v>
      </c>
      <c r="U3918" s="1" t="s">
        <v>12502</v>
      </c>
    </row>
    <row r="3919">
      <c r="A3919" s="1" t="s">
        <v>12503</v>
      </c>
      <c r="B3919" s="1">
        <v>73389.0</v>
      </c>
      <c r="C3919" s="1">
        <v>2217.0</v>
      </c>
      <c r="D3919" s="2" t="s">
        <v>11920</v>
      </c>
      <c r="E3919" s="1" t="s">
        <v>3807</v>
      </c>
      <c r="F3919" s="1" t="s">
        <v>3808</v>
      </c>
      <c r="G3919" s="3" t="str">
        <f t="shared" si="1"/>
        <v>Kenny Troutt</v>
      </c>
      <c r="H3919" s="3" t="str">
        <f t="shared" si="2"/>
        <v>KENNY TROUTT</v>
      </c>
      <c r="J3919" s="1" t="s">
        <v>57</v>
      </c>
      <c r="K3919" s="1" t="s">
        <v>47</v>
      </c>
      <c r="L3919" s="1">
        <v>1000.0</v>
      </c>
      <c r="M3919" s="1" t="s">
        <v>58</v>
      </c>
      <c r="N3919" s="1" t="s">
        <v>11910</v>
      </c>
      <c r="O3919" s="4">
        <v>44317.0</v>
      </c>
      <c r="P3919" s="4">
        <v>44278.0</v>
      </c>
      <c r="Q3919" s="1" t="s">
        <v>12460</v>
      </c>
      <c r="R3919" s="1" t="s">
        <v>31</v>
      </c>
      <c r="S3919" s="1" t="s">
        <v>32</v>
      </c>
      <c r="T3919" s="1">
        <v>75229.0</v>
      </c>
      <c r="U3919" s="1" t="s">
        <v>12461</v>
      </c>
    </row>
    <row r="3920">
      <c r="A3920" s="1" t="s">
        <v>12504</v>
      </c>
      <c r="B3920" s="1">
        <v>36073.0</v>
      </c>
      <c r="C3920" s="1">
        <v>2140.0</v>
      </c>
      <c r="D3920" s="2" t="s">
        <v>11918</v>
      </c>
      <c r="G3920" s="3" t="str">
        <f t="shared" si="1"/>
        <v> </v>
      </c>
      <c r="H3920" s="3" t="str">
        <f t="shared" si="2"/>
        <v> </v>
      </c>
      <c r="I3920" s="1" t="s">
        <v>12357</v>
      </c>
      <c r="J3920" s="1" t="s">
        <v>389</v>
      </c>
      <c r="K3920" s="1" t="s">
        <v>44</v>
      </c>
      <c r="L3920" s="1">
        <v>1250.0</v>
      </c>
      <c r="M3920" s="1" t="s">
        <v>390</v>
      </c>
      <c r="N3920" s="1" t="s">
        <v>11910</v>
      </c>
      <c r="O3920" s="4">
        <v>44317.0</v>
      </c>
      <c r="P3920" s="4">
        <v>44256.0</v>
      </c>
      <c r="Q3920" s="1" t="s">
        <v>12358</v>
      </c>
      <c r="R3920" s="1" t="s">
        <v>12359</v>
      </c>
      <c r="S3920" s="1" t="s">
        <v>2371</v>
      </c>
      <c r="T3920" s="1">
        <v>19146.0</v>
      </c>
      <c r="U3920" s="1" t="s">
        <v>12360</v>
      </c>
    </row>
    <row r="3921">
      <c r="A3921" s="1" t="s">
        <v>12505</v>
      </c>
      <c r="B3921" s="1">
        <v>68006.0</v>
      </c>
      <c r="C3921" s="1">
        <v>2140.0</v>
      </c>
      <c r="D3921" s="2" t="s">
        <v>11918</v>
      </c>
      <c r="F3921" s="1" t="s">
        <v>3471</v>
      </c>
      <c r="G3921" s="3" t="str">
        <f t="shared" si="1"/>
        <v> Ryan</v>
      </c>
      <c r="H3921" s="3" t="str">
        <f t="shared" si="2"/>
        <v> RYAN</v>
      </c>
      <c r="I3921" s="1" t="s">
        <v>12506</v>
      </c>
      <c r="J3921" s="1" t="s">
        <v>57</v>
      </c>
      <c r="K3921" s="1" t="s">
        <v>44</v>
      </c>
      <c r="L3921" s="1">
        <v>2500.0</v>
      </c>
      <c r="M3921" s="1" t="s">
        <v>58</v>
      </c>
      <c r="N3921" s="1" t="s">
        <v>11910</v>
      </c>
      <c r="O3921" s="4">
        <v>44317.0</v>
      </c>
      <c r="P3921" s="4">
        <v>44237.0</v>
      </c>
      <c r="Q3921" s="1" t="s">
        <v>12507</v>
      </c>
      <c r="R3921" s="1" t="s">
        <v>31</v>
      </c>
      <c r="S3921" s="1" t="s">
        <v>12003</v>
      </c>
      <c r="T3921" s="1">
        <v>75240.0</v>
      </c>
      <c r="U3921" s="1" t="s">
        <v>12508</v>
      </c>
    </row>
    <row r="3922">
      <c r="A3922" s="1" t="s">
        <v>12509</v>
      </c>
      <c r="B3922" s="1">
        <v>38408.0</v>
      </c>
      <c r="C3922" s="1">
        <v>2333.0</v>
      </c>
      <c r="D3922" s="2" t="s">
        <v>11922</v>
      </c>
      <c r="G3922" s="3" t="str">
        <f t="shared" si="1"/>
        <v> </v>
      </c>
      <c r="H3922" s="3" t="str">
        <f t="shared" si="2"/>
        <v> </v>
      </c>
      <c r="I3922" s="1" t="s">
        <v>12357</v>
      </c>
      <c r="J3922" s="1" t="s">
        <v>389</v>
      </c>
      <c r="K3922" s="1" t="s">
        <v>53</v>
      </c>
      <c r="L3922" s="1">
        <v>5250.0</v>
      </c>
      <c r="M3922" s="1" t="s">
        <v>390</v>
      </c>
      <c r="N3922" s="1" t="s">
        <v>11910</v>
      </c>
      <c r="O3922" s="4">
        <v>44317.0</v>
      </c>
      <c r="P3922" s="4">
        <v>44317.0</v>
      </c>
      <c r="Q3922" s="1" t="s">
        <v>12358</v>
      </c>
      <c r="R3922" s="1" t="s">
        <v>12359</v>
      </c>
      <c r="S3922" s="1" t="s">
        <v>2371</v>
      </c>
      <c r="T3922" s="1">
        <v>19146.0</v>
      </c>
      <c r="U3922" s="1" t="s">
        <v>12360</v>
      </c>
    </row>
    <row r="3923">
      <c r="A3923" s="1" t="s">
        <v>12510</v>
      </c>
      <c r="B3923" s="1">
        <v>36074.0</v>
      </c>
      <c r="C3923" s="1">
        <v>2140.0</v>
      </c>
      <c r="D3923" s="2" t="s">
        <v>11918</v>
      </c>
      <c r="G3923" s="3" t="str">
        <f t="shared" si="1"/>
        <v> </v>
      </c>
      <c r="H3923" s="3" t="str">
        <f t="shared" si="2"/>
        <v> </v>
      </c>
      <c r="I3923" s="1" t="s">
        <v>12357</v>
      </c>
      <c r="J3923" s="1" t="s">
        <v>389</v>
      </c>
      <c r="K3923" s="1" t="s">
        <v>44</v>
      </c>
      <c r="L3923" s="1">
        <v>12000.0</v>
      </c>
      <c r="M3923" s="1" t="s">
        <v>390</v>
      </c>
      <c r="N3923" s="1" t="s">
        <v>11910</v>
      </c>
      <c r="O3923" s="4">
        <v>44317.0</v>
      </c>
      <c r="P3923" s="4">
        <v>44266.0</v>
      </c>
      <c r="Q3923" s="1" t="s">
        <v>12358</v>
      </c>
      <c r="R3923" s="1" t="s">
        <v>12359</v>
      </c>
      <c r="S3923" s="1" t="s">
        <v>2371</v>
      </c>
      <c r="T3923" s="1">
        <v>19146.0</v>
      </c>
      <c r="U3923" s="1" t="s">
        <v>12360</v>
      </c>
    </row>
    <row r="3924">
      <c r="A3924" s="1" t="s">
        <v>12511</v>
      </c>
      <c r="B3924" s="1">
        <v>36739.0</v>
      </c>
      <c r="C3924" s="1">
        <v>2217.0</v>
      </c>
      <c r="D3924" s="2" t="s">
        <v>11920</v>
      </c>
      <c r="G3924" s="3" t="str">
        <f t="shared" si="1"/>
        <v> </v>
      </c>
      <c r="H3924" s="3" t="str">
        <f t="shared" si="2"/>
        <v> </v>
      </c>
      <c r="I3924" s="1" t="s">
        <v>12357</v>
      </c>
      <c r="J3924" s="1" t="s">
        <v>389</v>
      </c>
      <c r="K3924" s="1" t="s">
        <v>47</v>
      </c>
      <c r="L3924" s="1">
        <v>28526.0</v>
      </c>
      <c r="M3924" s="1" t="s">
        <v>390</v>
      </c>
      <c r="N3924" s="1" t="s">
        <v>11910</v>
      </c>
      <c r="O3924" s="4">
        <v>44317.0</v>
      </c>
      <c r="P3924" s="4">
        <v>44304.0</v>
      </c>
      <c r="Q3924" s="1" t="s">
        <v>12358</v>
      </c>
      <c r="R3924" s="1" t="s">
        <v>12359</v>
      </c>
      <c r="S3924" s="1" t="s">
        <v>2371</v>
      </c>
      <c r="T3924" s="1">
        <v>19146.0</v>
      </c>
      <c r="U3924" s="1" t="s">
        <v>12360</v>
      </c>
    </row>
    <row r="3925">
      <c r="A3925" s="1" t="s">
        <v>12512</v>
      </c>
      <c r="B3925" s="1">
        <v>2272.0</v>
      </c>
      <c r="C3925" s="1">
        <v>2272.0</v>
      </c>
      <c r="D3925" s="2" t="s">
        <v>12513</v>
      </c>
      <c r="E3925" s="1" t="s">
        <v>12514</v>
      </c>
      <c r="F3925" s="1" t="s">
        <v>1262</v>
      </c>
      <c r="G3925" s="3" t="str">
        <f t="shared" si="1"/>
        <v>Earl Thomas</v>
      </c>
      <c r="H3925" s="3" t="str">
        <f t="shared" si="2"/>
        <v>EARL THOMAS</v>
      </c>
      <c r="J3925" s="1" t="s">
        <v>26</v>
      </c>
      <c r="K3925" s="1" t="s">
        <v>12515</v>
      </c>
      <c r="L3925" s="1">
        <v>0.0</v>
      </c>
      <c r="M3925" s="1" t="s">
        <v>28</v>
      </c>
      <c r="N3925" s="1" t="s">
        <v>12516</v>
      </c>
      <c r="O3925" s="4">
        <v>44317.0</v>
      </c>
      <c r="P3925" s="4">
        <v>44320.71263888889</v>
      </c>
      <c r="Q3925" s="1" t="s">
        <v>12517</v>
      </c>
      <c r="R3925" s="1" t="s">
        <v>31</v>
      </c>
      <c r="S3925" s="1" t="s">
        <v>32</v>
      </c>
      <c r="T3925" s="1">
        <v>75212.0</v>
      </c>
      <c r="U3925" s="1" t="s">
        <v>12518</v>
      </c>
    </row>
    <row r="3926">
      <c r="A3926" s="1" t="s">
        <v>12519</v>
      </c>
      <c r="B3926" s="1">
        <v>2424.0</v>
      </c>
      <c r="C3926" s="1">
        <v>2424.0</v>
      </c>
      <c r="D3926" s="2" t="s">
        <v>12520</v>
      </c>
      <c r="E3926" s="1" t="s">
        <v>758</v>
      </c>
      <c r="F3926" s="1" t="s">
        <v>12521</v>
      </c>
      <c r="G3926" s="3" t="str">
        <f t="shared" si="1"/>
        <v>Elizabeth Viney</v>
      </c>
      <c r="H3926" s="3" t="str">
        <f t="shared" si="2"/>
        <v>ELIZABETH VINEY</v>
      </c>
      <c r="J3926" s="1" t="s">
        <v>26</v>
      </c>
      <c r="K3926" s="1" t="s">
        <v>27</v>
      </c>
      <c r="L3926" s="1">
        <v>0.0</v>
      </c>
      <c r="M3926" s="1" t="s">
        <v>28</v>
      </c>
      <c r="N3926" s="1" t="s">
        <v>12522</v>
      </c>
      <c r="O3926" s="4">
        <v>44317.0</v>
      </c>
      <c r="P3926" s="4">
        <v>44582.70030092593</v>
      </c>
      <c r="Q3926" s="1" t="s">
        <v>12523</v>
      </c>
      <c r="R3926" s="1" t="s">
        <v>31</v>
      </c>
      <c r="S3926" s="1" t="s">
        <v>32</v>
      </c>
      <c r="T3926" s="1">
        <v>75225.0</v>
      </c>
      <c r="U3926" s="1" t="s">
        <v>12524</v>
      </c>
    </row>
    <row r="3927">
      <c r="A3927" s="1" t="s">
        <v>12525</v>
      </c>
      <c r="B3927" s="1">
        <v>2355.0</v>
      </c>
      <c r="C3927" s="1">
        <v>2355.0</v>
      </c>
      <c r="D3927" s="2" t="s">
        <v>12526</v>
      </c>
      <c r="E3927" s="1" t="s">
        <v>758</v>
      </c>
      <c r="F3927" s="1" t="s">
        <v>12521</v>
      </c>
      <c r="G3927" s="3" t="str">
        <f t="shared" si="1"/>
        <v>Elizabeth Viney</v>
      </c>
      <c r="H3927" s="3" t="str">
        <f t="shared" si="2"/>
        <v>ELIZABETH VINEY</v>
      </c>
      <c r="J3927" s="1" t="s">
        <v>26</v>
      </c>
      <c r="K3927" s="1" t="s">
        <v>53</v>
      </c>
      <c r="L3927" s="1">
        <v>0.0</v>
      </c>
      <c r="M3927" s="1" t="s">
        <v>28</v>
      </c>
      <c r="N3927" s="1" t="s">
        <v>12522</v>
      </c>
      <c r="O3927" s="4">
        <v>44317.0</v>
      </c>
      <c r="P3927" s="4">
        <v>44582.771585648145</v>
      </c>
      <c r="Q3927" s="1" t="s">
        <v>12527</v>
      </c>
      <c r="R3927" s="1" t="s">
        <v>31</v>
      </c>
      <c r="S3927" s="1" t="s">
        <v>32</v>
      </c>
      <c r="T3927" s="1">
        <v>75214.0</v>
      </c>
      <c r="U3927" s="1" t="s">
        <v>12528</v>
      </c>
    </row>
    <row r="3928">
      <c r="A3928" s="1" t="s">
        <v>12529</v>
      </c>
      <c r="B3928" s="1">
        <v>97.0</v>
      </c>
      <c r="C3928" s="1">
        <v>2355.0</v>
      </c>
      <c r="D3928" s="2" t="s">
        <v>12526</v>
      </c>
      <c r="G3928" s="3" t="str">
        <f t="shared" si="1"/>
        <v> </v>
      </c>
      <c r="H3928" s="3" t="str">
        <f t="shared" si="2"/>
        <v> </v>
      </c>
      <c r="I3928" s="1" t="s">
        <v>12530</v>
      </c>
      <c r="J3928" s="1" t="s">
        <v>389</v>
      </c>
      <c r="K3928" s="1" t="s">
        <v>53</v>
      </c>
      <c r="L3928" s="1">
        <v>0.0</v>
      </c>
      <c r="M3928" s="1" t="s">
        <v>12531</v>
      </c>
      <c r="N3928" s="1" t="s">
        <v>12522</v>
      </c>
      <c r="O3928" s="4">
        <v>44317.0</v>
      </c>
      <c r="P3928" s="4">
        <v>44392.96824074074</v>
      </c>
      <c r="Q3928" s="1" t="s">
        <v>12532</v>
      </c>
      <c r="R3928" s="1" t="s">
        <v>12533</v>
      </c>
      <c r="S3928" s="1" t="s">
        <v>2893</v>
      </c>
      <c r="T3928" s="1">
        <v>70562.0</v>
      </c>
      <c r="U3928" s="1" t="s">
        <v>12534</v>
      </c>
    </row>
    <row r="3929">
      <c r="A3929" s="1" t="s">
        <v>12535</v>
      </c>
      <c r="B3929" s="1">
        <v>2423.0</v>
      </c>
      <c r="C3929" s="1">
        <v>2423.0</v>
      </c>
      <c r="D3929" s="2" t="s">
        <v>12536</v>
      </c>
      <c r="E3929" s="1" t="s">
        <v>758</v>
      </c>
      <c r="F3929" s="1" t="s">
        <v>12521</v>
      </c>
      <c r="G3929" s="3" t="str">
        <f t="shared" si="1"/>
        <v>Elizabeth Viney</v>
      </c>
      <c r="H3929" s="3" t="str">
        <f t="shared" si="2"/>
        <v>ELIZABETH VINEY</v>
      </c>
      <c r="J3929" s="1" t="s">
        <v>26</v>
      </c>
      <c r="K3929" s="1" t="s">
        <v>12515</v>
      </c>
      <c r="L3929" s="1">
        <v>0.0</v>
      </c>
      <c r="M3929" s="1" t="s">
        <v>28</v>
      </c>
      <c r="N3929" s="1" t="s">
        <v>12522</v>
      </c>
      <c r="O3929" s="4">
        <v>44317.0</v>
      </c>
      <c r="P3929" s="4">
        <v>44582.77353009259</v>
      </c>
      <c r="Q3929" s="1" t="s">
        <v>12523</v>
      </c>
      <c r="R3929" s="1" t="s">
        <v>31</v>
      </c>
      <c r="S3929" s="1" t="s">
        <v>32</v>
      </c>
      <c r="T3929" s="1">
        <v>75225.0</v>
      </c>
      <c r="U3929" s="1" t="s">
        <v>12524</v>
      </c>
    </row>
    <row r="3930">
      <c r="A3930" s="1" t="s">
        <v>12537</v>
      </c>
      <c r="B3930" s="1">
        <v>2139.0</v>
      </c>
      <c r="C3930" s="1">
        <v>2139.0</v>
      </c>
      <c r="D3930" s="2" t="s">
        <v>12538</v>
      </c>
      <c r="E3930" s="1" t="s">
        <v>758</v>
      </c>
      <c r="F3930" s="1" t="s">
        <v>12521</v>
      </c>
      <c r="G3930" s="3" t="str">
        <f t="shared" si="1"/>
        <v>Elizabeth Viney</v>
      </c>
      <c r="H3930" s="3" t="str">
        <f t="shared" si="2"/>
        <v>ELIZABETH VINEY</v>
      </c>
      <c r="J3930" s="1" t="s">
        <v>26</v>
      </c>
      <c r="K3930" s="1" t="s">
        <v>44</v>
      </c>
      <c r="L3930" s="1">
        <v>0.0</v>
      </c>
      <c r="M3930" s="1" t="s">
        <v>28</v>
      </c>
      <c r="N3930" s="1" t="s">
        <v>12522</v>
      </c>
      <c r="O3930" s="4">
        <v>44317.0</v>
      </c>
      <c r="P3930" s="4">
        <v>44287.6178125</v>
      </c>
      <c r="Q3930" s="1" t="s">
        <v>12539</v>
      </c>
      <c r="R3930" s="1" t="s">
        <v>31</v>
      </c>
      <c r="S3930" s="1" t="s">
        <v>32</v>
      </c>
      <c r="T3930" s="1">
        <v>75214.0</v>
      </c>
      <c r="U3930" s="1" t="s">
        <v>12540</v>
      </c>
    </row>
    <row r="3931">
      <c r="A3931" s="1" t="s">
        <v>12541</v>
      </c>
      <c r="B3931" s="1">
        <v>2245.0</v>
      </c>
      <c r="C3931" s="1">
        <v>2245.0</v>
      </c>
      <c r="D3931" s="2" t="s">
        <v>12542</v>
      </c>
      <c r="E3931" s="1" t="s">
        <v>758</v>
      </c>
      <c r="F3931" s="1" t="s">
        <v>12521</v>
      </c>
      <c r="G3931" s="3" t="str">
        <f t="shared" si="1"/>
        <v>Elizabeth Viney</v>
      </c>
      <c r="H3931" s="3" t="str">
        <f t="shared" si="2"/>
        <v>ELIZABETH VINEY</v>
      </c>
      <c r="J3931" s="1" t="s">
        <v>26</v>
      </c>
      <c r="K3931" s="1" t="s">
        <v>47</v>
      </c>
      <c r="L3931" s="1">
        <v>0.0</v>
      </c>
      <c r="M3931" s="1" t="s">
        <v>28</v>
      </c>
      <c r="N3931" s="1" t="s">
        <v>12522</v>
      </c>
      <c r="O3931" s="4">
        <v>44317.0</v>
      </c>
      <c r="P3931" s="4">
        <v>44309.70611111111</v>
      </c>
      <c r="Q3931" s="1" t="s">
        <v>12539</v>
      </c>
      <c r="R3931" s="1" t="s">
        <v>31</v>
      </c>
      <c r="S3931" s="1" t="s">
        <v>32</v>
      </c>
      <c r="T3931" s="1">
        <v>75214.0</v>
      </c>
      <c r="U3931" s="1" t="s">
        <v>12540</v>
      </c>
    </row>
    <row r="3932">
      <c r="A3932" s="1" t="s">
        <v>12543</v>
      </c>
      <c r="B3932" s="1">
        <v>94.0</v>
      </c>
      <c r="C3932" s="1">
        <v>2139.0</v>
      </c>
      <c r="D3932" s="2" t="s">
        <v>12538</v>
      </c>
      <c r="G3932" s="3" t="str">
        <f t="shared" si="1"/>
        <v> </v>
      </c>
      <c r="H3932" s="3" t="str">
        <f t="shared" si="2"/>
        <v> </v>
      </c>
      <c r="I3932" s="1" t="s">
        <v>12544</v>
      </c>
      <c r="J3932" s="1" t="s">
        <v>389</v>
      </c>
      <c r="K3932" s="1" t="s">
        <v>44</v>
      </c>
      <c r="L3932" s="1">
        <v>0.0</v>
      </c>
      <c r="M3932" s="1" t="s">
        <v>12531</v>
      </c>
      <c r="N3932" s="1" t="s">
        <v>12522</v>
      </c>
      <c r="O3932" s="4">
        <v>44317.0</v>
      </c>
      <c r="P3932" s="4">
        <v>44281.711689814816</v>
      </c>
      <c r="Q3932" s="1" t="s">
        <v>12545</v>
      </c>
      <c r="R3932" s="1" t="s">
        <v>811</v>
      </c>
      <c r="S3932" s="1" t="s">
        <v>3228</v>
      </c>
      <c r="T3932" s="1">
        <v>22206.0</v>
      </c>
      <c r="U3932" s="1" t="s">
        <v>12546</v>
      </c>
    </row>
    <row r="3933">
      <c r="A3933" s="1" t="s">
        <v>12547</v>
      </c>
      <c r="B3933" s="1">
        <v>74437.0</v>
      </c>
      <c r="C3933" s="1">
        <v>2245.0</v>
      </c>
      <c r="D3933" s="2" t="s">
        <v>12542</v>
      </c>
      <c r="E3933" s="1" t="s">
        <v>12548</v>
      </c>
      <c r="F3933" s="1" t="s">
        <v>422</v>
      </c>
      <c r="G3933" s="3" t="str">
        <f t="shared" si="1"/>
        <v>Juliet Mills</v>
      </c>
      <c r="H3933" s="3" t="str">
        <f t="shared" si="2"/>
        <v>JULIET MILLS</v>
      </c>
      <c r="J3933" s="1" t="s">
        <v>57</v>
      </c>
      <c r="K3933" s="1" t="s">
        <v>47</v>
      </c>
      <c r="L3933" s="1">
        <v>2.0</v>
      </c>
      <c r="M3933" s="1" t="s">
        <v>58</v>
      </c>
      <c r="N3933" s="1" t="s">
        <v>12522</v>
      </c>
      <c r="O3933" s="4">
        <v>44317.0</v>
      </c>
      <c r="P3933" s="4">
        <v>44294.0</v>
      </c>
      <c r="Q3933" s="1" t="s">
        <v>12549</v>
      </c>
      <c r="R3933" s="1" t="s">
        <v>31</v>
      </c>
      <c r="S3933" s="1" t="s">
        <v>32</v>
      </c>
      <c r="T3933" s="1">
        <v>75214.0</v>
      </c>
      <c r="U3933" s="1" t="s">
        <v>12550</v>
      </c>
    </row>
    <row r="3934">
      <c r="A3934" s="1" t="s">
        <v>12551</v>
      </c>
      <c r="B3934" s="1">
        <v>39590.0</v>
      </c>
      <c r="C3934" s="1">
        <v>2355.0</v>
      </c>
      <c r="D3934" s="2" t="s">
        <v>12526</v>
      </c>
      <c r="G3934" s="3" t="str">
        <f t="shared" si="1"/>
        <v> </v>
      </c>
      <c r="H3934" s="3" t="str">
        <f t="shared" si="2"/>
        <v> </v>
      </c>
      <c r="I3934" s="1" t="s">
        <v>825</v>
      </c>
      <c r="J3934" s="1" t="s">
        <v>389</v>
      </c>
      <c r="K3934" s="1" t="s">
        <v>53</v>
      </c>
      <c r="L3934" s="1">
        <v>2.95</v>
      </c>
      <c r="M3934" s="1" t="s">
        <v>390</v>
      </c>
      <c r="N3934" s="1" t="s">
        <v>12522</v>
      </c>
      <c r="O3934" s="4">
        <v>44317.0</v>
      </c>
      <c r="P3934" s="4">
        <v>44371.0</v>
      </c>
      <c r="Q3934" s="1" t="s">
        <v>1032</v>
      </c>
      <c r="R3934" s="1" t="s">
        <v>31</v>
      </c>
      <c r="S3934" s="1" t="s">
        <v>32</v>
      </c>
      <c r="T3934" s="1">
        <v>75201.0</v>
      </c>
      <c r="U3934" s="1" t="s">
        <v>1033</v>
      </c>
    </row>
    <row r="3935">
      <c r="A3935" s="1" t="s">
        <v>12552</v>
      </c>
      <c r="B3935" s="1">
        <v>35341.0</v>
      </c>
      <c r="C3935" s="1">
        <v>2139.0</v>
      </c>
      <c r="D3935" s="2" t="s">
        <v>12538</v>
      </c>
      <c r="G3935" s="3" t="str">
        <f t="shared" si="1"/>
        <v> </v>
      </c>
      <c r="H3935" s="3" t="str">
        <f t="shared" si="2"/>
        <v> </v>
      </c>
      <c r="I3935" s="1" t="s">
        <v>12553</v>
      </c>
      <c r="J3935" s="1" t="s">
        <v>389</v>
      </c>
      <c r="K3935" s="1" t="s">
        <v>44</v>
      </c>
      <c r="L3935" s="1">
        <v>4.3</v>
      </c>
      <c r="M3935" s="1" t="s">
        <v>390</v>
      </c>
      <c r="N3935" s="1" t="s">
        <v>12522</v>
      </c>
      <c r="O3935" s="4">
        <v>44317.0</v>
      </c>
      <c r="P3935" s="4">
        <v>44277.0</v>
      </c>
      <c r="Q3935" s="1" t="s">
        <v>5617</v>
      </c>
      <c r="R3935" s="1" t="s">
        <v>5618</v>
      </c>
      <c r="S3935" s="1" t="s">
        <v>2893</v>
      </c>
      <c r="T3935" s="1">
        <v>70112.0</v>
      </c>
      <c r="U3935" s="1" t="s">
        <v>5619</v>
      </c>
    </row>
    <row r="3936">
      <c r="A3936" s="1" t="s">
        <v>12554</v>
      </c>
      <c r="B3936" s="1">
        <v>35329.0</v>
      </c>
      <c r="C3936" s="1">
        <v>2139.0</v>
      </c>
      <c r="D3936" s="2" t="s">
        <v>12538</v>
      </c>
      <c r="G3936" s="3" t="str">
        <f t="shared" si="1"/>
        <v> </v>
      </c>
      <c r="H3936" s="3" t="str">
        <f t="shared" si="2"/>
        <v> </v>
      </c>
      <c r="I3936" s="1" t="s">
        <v>12553</v>
      </c>
      <c r="J3936" s="1" t="s">
        <v>389</v>
      </c>
      <c r="K3936" s="1" t="s">
        <v>44</v>
      </c>
      <c r="L3936" s="1">
        <v>10.3</v>
      </c>
      <c r="M3936" s="1" t="s">
        <v>390</v>
      </c>
      <c r="N3936" s="1" t="s">
        <v>12522</v>
      </c>
      <c r="O3936" s="4">
        <v>44317.0</v>
      </c>
      <c r="P3936" s="4">
        <v>44249.0</v>
      </c>
      <c r="Q3936" s="1" t="s">
        <v>5617</v>
      </c>
      <c r="R3936" s="1" t="s">
        <v>5618</v>
      </c>
      <c r="S3936" s="1" t="s">
        <v>2893</v>
      </c>
      <c r="T3936" s="1">
        <v>70112.0</v>
      </c>
      <c r="U3936" s="1" t="s">
        <v>5619</v>
      </c>
    </row>
    <row r="3937">
      <c r="A3937" s="1" t="s">
        <v>12555</v>
      </c>
      <c r="B3937" s="1">
        <v>37204.0</v>
      </c>
      <c r="C3937" s="1">
        <v>2245.0</v>
      </c>
      <c r="D3937" s="2" t="s">
        <v>12542</v>
      </c>
      <c r="G3937" s="3" t="str">
        <f t="shared" si="1"/>
        <v> </v>
      </c>
      <c r="H3937" s="3" t="str">
        <f t="shared" si="2"/>
        <v> </v>
      </c>
      <c r="I3937" s="1" t="s">
        <v>12556</v>
      </c>
      <c r="J3937" s="1" t="s">
        <v>389</v>
      </c>
      <c r="K3937" s="1" t="s">
        <v>47</v>
      </c>
      <c r="L3937" s="1">
        <v>11.8</v>
      </c>
      <c r="M3937" s="1" t="s">
        <v>390</v>
      </c>
      <c r="N3937" s="1" t="s">
        <v>12522</v>
      </c>
      <c r="O3937" s="4">
        <v>44317.0</v>
      </c>
      <c r="P3937" s="4">
        <v>44285.0</v>
      </c>
      <c r="Q3937" s="1" t="s">
        <v>12557</v>
      </c>
      <c r="R3937" s="1" t="s">
        <v>31</v>
      </c>
      <c r="S3937" s="1" t="s">
        <v>32</v>
      </c>
      <c r="T3937" s="1">
        <v>75231.0</v>
      </c>
      <c r="U3937" s="1" t="s">
        <v>12558</v>
      </c>
    </row>
    <row r="3938">
      <c r="A3938" s="1" t="s">
        <v>12559</v>
      </c>
      <c r="B3938" s="1">
        <v>37121.0</v>
      </c>
      <c r="C3938" s="1">
        <v>2245.0</v>
      </c>
      <c r="D3938" s="2" t="s">
        <v>12542</v>
      </c>
      <c r="G3938" s="3" t="str">
        <f t="shared" si="1"/>
        <v> </v>
      </c>
      <c r="H3938" s="3" t="str">
        <f t="shared" si="2"/>
        <v> </v>
      </c>
      <c r="I3938" s="1" t="s">
        <v>12560</v>
      </c>
      <c r="J3938" s="1" t="s">
        <v>389</v>
      </c>
      <c r="K3938" s="1" t="s">
        <v>47</v>
      </c>
      <c r="L3938" s="1">
        <v>17.1</v>
      </c>
      <c r="M3938" s="1" t="s">
        <v>390</v>
      </c>
      <c r="N3938" s="1" t="s">
        <v>12522</v>
      </c>
      <c r="O3938" s="4">
        <v>44317.0</v>
      </c>
      <c r="P3938" s="4">
        <v>44304.0</v>
      </c>
      <c r="Q3938" s="1" t="s">
        <v>12561</v>
      </c>
      <c r="R3938" s="1" t="s">
        <v>31</v>
      </c>
      <c r="S3938" s="1" t="s">
        <v>32</v>
      </c>
      <c r="T3938" s="1">
        <v>75225.0</v>
      </c>
      <c r="U3938" s="1" t="s">
        <v>12562</v>
      </c>
    </row>
    <row r="3939">
      <c r="A3939" s="1" t="s">
        <v>12563</v>
      </c>
      <c r="B3939" s="1">
        <v>37044.0</v>
      </c>
      <c r="C3939" s="1">
        <v>2245.0</v>
      </c>
      <c r="D3939" s="2" t="s">
        <v>12542</v>
      </c>
      <c r="G3939" s="3" t="str">
        <f t="shared" si="1"/>
        <v> </v>
      </c>
      <c r="H3939" s="3" t="str">
        <f t="shared" si="2"/>
        <v> </v>
      </c>
      <c r="I3939" s="1" t="s">
        <v>10723</v>
      </c>
      <c r="J3939" s="1" t="s">
        <v>389</v>
      </c>
      <c r="K3939" s="1" t="s">
        <v>47</v>
      </c>
      <c r="L3939" s="1">
        <v>17.62</v>
      </c>
      <c r="M3939" s="1" t="s">
        <v>390</v>
      </c>
      <c r="N3939" s="1" t="s">
        <v>12522</v>
      </c>
      <c r="O3939" s="4">
        <v>44317.0</v>
      </c>
      <c r="P3939" s="4">
        <v>44298.0</v>
      </c>
      <c r="Q3939" s="1" t="s">
        <v>12564</v>
      </c>
      <c r="R3939" s="1" t="s">
        <v>31</v>
      </c>
      <c r="S3939" s="1" t="s">
        <v>32</v>
      </c>
      <c r="T3939" s="1">
        <v>75219.0</v>
      </c>
      <c r="U3939" s="1" t="s">
        <v>12565</v>
      </c>
    </row>
    <row r="3940">
      <c r="A3940" s="1" t="s">
        <v>12566</v>
      </c>
      <c r="B3940" s="1">
        <v>39589.0</v>
      </c>
      <c r="C3940" s="1">
        <v>2355.0</v>
      </c>
      <c r="D3940" s="2" t="s">
        <v>12526</v>
      </c>
      <c r="G3940" s="3" t="str">
        <f t="shared" si="1"/>
        <v> </v>
      </c>
      <c r="H3940" s="3" t="str">
        <f t="shared" si="2"/>
        <v> </v>
      </c>
      <c r="I3940" s="1" t="s">
        <v>2185</v>
      </c>
      <c r="J3940" s="1" t="s">
        <v>389</v>
      </c>
      <c r="K3940" s="1" t="s">
        <v>53</v>
      </c>
      <c r="L3940" s="1">
        <v>19.1</v>
      </c>
      <c r="M3940" s="1" t="s">
        <v>390</v>
      </c>
      <c r="N3940" s="1" t="s">
        <v>12522</v>
      </c>
      <c r="O3940" s="4">
        <v>44317.0</v>
      </c>
      <c r="P3940" s="4">
        <v>44371.0</v>
      </c>
      <c r="Q3940" s="1" t="s">
        <v>12567</v>
      </c>
      <c r="R3940" s="1" t="s">
        <v>31</v>
      </c>
      <c r="S3940" s="1" t="s">
        <v>32</v>
      </c>
      <c r="T3940" s="1">
        <v>75202.0</v>
      </c>
      <c r="U3940" s="1" t="s">
        <v>12568</v>
      </c>
    </row>
    <row r="3941">
      <c r="A3941" s="1" t="s">
        <v>12569</v>
      </c>
      <c r="B3941" s="1">
        <v>67894.0</v>
      </c>
      <c r="C3941" s="1">
        <v>2139.0</v>
      </c>
      <c r="D3941" s="2" t="s">
        <v>12538</v>
      </c>
      <c r="E3941" s="1" t="s">
        <v>12570</v>
      </c>
      <c r="F3941" s="1" t="s">
        <v>12571</v>
      </c>
      <c r="G3941" s="3" t="str">
        <f t="shared" si="1"/>
        <v>Terri Gottleaber</v>
      </c>
      <c r="H3941" s="3" t="str">
        <f t="shared" si="2"/>
        <v>TERRI GOTTLEABER</v>
      </c>
      <c r="J3941" s="1" t="s">
        <v>57</v>
      </c>
      <c r="K3941" s="1" t="s">
        <v>44</v>
      </c>
      <c r="L3941" s="1">
        <v>20.0</v>
      </c>
      <c r="M3941" s="1" t="s">
        <v>58</v>
      </c>
      <c r="N3941" s="1" t="s">
        <v>12522</v>
      </c>
      <c r="O3941" s="4">
        <v>44317.0</v>
      </c>
      <c r="P3941" s="4">
        <v>44263.0</v>
      </c>
      <c r="Q3941" s="1" t="s">
        <v>12572</v>
      </c>
      <c r="R3941" s="1" t="s">
        <v>10692</v>
      </c>
      <c r="S3941" s="1" t="s">
        <v>32</v>
      </c>
      <c r="T3941" s="1">
        <v>75087.0</v>
      </c>
      <c r="U3941" s="1" t="s">
        <v>12573</v>
      </c>
    </row>
    <row r="3942">
      <c r="A3942" s="1" t="s">
        <v>12574</v>
      </c>
      <c r="B3942" s="1">
        <v>67859.0</v>
      </c>
      <c r="C3942" s="1">
        <v>2139.0</v>
      </c>
      <c r="D3942" s="2" t="s">
        <v>12538</v>
      </c>
      <c r="E3942" s="1" t="s">
        <v>12575</v>
      </c>
      <c r="F3942" s="1" t="s">
        <v>522</v>
      </c>
      <c r="G3942" s="3" t="str">
        <f t="shared" si="1"/>
        <v>Rachael Anderson</v>
      </c>
      <c r="H3942" s="3" t="str">
        <f t="shared" si="2"/>
        <v>RACHAEL ANDERSON</v>
      </c>
      <c r="J3942" s="1" t="s">
        <v>57</v>
      </c>
      <c r="K3942" s="1" t="s">
        <v>44</v>
      </c>
      <c r="L3942" s="1">
        <v>20.21</v>
      </c>
      <c r="M3942" s="1" t="s">
        <v>58</v>
      </c>
      <c r="N3942" s="1" t="s">
        <v>12522</v>
      </c>
      <c r="O3942" s="4">
        <v>44317.0</v>
      </c>
      <c r="P3942" s="4">
        <v>44257.0</v>
      </c>
      <c r="Q3942" s="1" t="s">
        <v>12576</v>
      </c>
      <c r="R3942" s="1" t="s">
        <v>12577</v>
      </c>
      <c r="S3942" s="1" t="s">
        <v>1051</v>
      </c>
      <c r="T3942" s="1">
        <v>30060.0</v>
      </c>
      <c r="U3942" s="1" t="s">
        <v>12578</v>
      </c>
    </row>
    <row r="3943">
      <c r="A3943" s="1" t="s">
        <v>12579</v>
      </c>
      <c r="B3943" s="1">
        <v>74364.0</v>
      </c>
      <c r="C3943" s="1">
        <v>2245.0</v>
      </c>
      <c r="D3943" s="2" t="s">
        <v>12542</v>
      </c>
      <c r="E3943" s="1" t="s">
        <v>410</v>
      </c>
      <c r="F3943" s="1" t="s">
        <v>2580</v>
      </c>
      <c r="G3943" s="3" t="str">
        <f t="shared" si="1"/>
        <v>Larry Allen</v>
      </c>
      <c r="H3943" s="3" t="str">
        <f t="shared" si="2"/>
        <v>LARRY ALLEN</v>
      </c>
      <c r="J3943" s="1" t="s">
        <v>57</v>
      </c>
      <c r="K3943" s="1" t="s">
        <v>47</v>
      </c>
      <c r="L3943" s="1">
        <v>20.21</v>
      </c>
      <c r="M3943" s="1" t="s">
        <v>58</v>
      </c>
      <c r="N3943" s="1" t="s">
        <v>12522</v>
      </c>
      <c r="O3943" s="4">
        <v>44317.0</v>
      </c>
      <c r="P3943" s="4">
        <v>44281.0</v>
      </c>
      <c r="Q3943" s="1" t="s">
        <v>12580</v>
      </c>
      <c r="R3943" s="1" t="s">
        <v>31</v>
      </c>
      <c r="S3943" s="1" t="s">
        <v>32</v>
      </c>
      <c r="T3943" s="1">
        <v>75206.0</v>
      </c>
      <c r="U3943" s="1" t="s">
        <v>12581</v>
      </c>
    </row>
    <row r="3944">
      <c r="A3944" s="1" t="s">
        <v>12582</v>
      </c>
      <c r="B3944" s="1">
        <v>74406.0</v>
      </c>
      <c r="C3944" s="1">
        <v>2245.0</v>
      </c>
      <c r="D3944" s="2" t="s">
        <v>12542</v>
      </c>
      <c r="E3944" s="1" t="s">
        <v>3991</v>
      </c>
      <c r="F3944" s="1" t="s">
        <v>4156</v>
      </c>
      <c r="G3944" s="3" t="str">
        <f t="shared" si="1"/>
        <v>Stephen McKeown</v>
      </c>
      <c r="H3944" s="3" t="str">
        <f t="shared" si="2"/>
        <v>STEPHEN MCKEOWN</v>
      </c>
      <c r="J3944" s="1" t="s">
        <v>57</v>
      </c>
      <c r="K3944" s="1" t="s">
        <v>47</v>
      </c>
      <c r="L3944" s="1">
        <v>20.21</v>
      </c>
      <c r="M3944" s="1" t="s">
        <v>58</v>
      </c>
      <c r="N3944" s="1" t="s">
        <v>12522</v>
      </c>
      <c r="O3944" s="4">
        <v>44317.0</v>
      </c>
      <c r="P3944" s="4">
        <v>44289.0</v>
      </c>
      <c r="Q3944" s="1" t="s">
        <v>12583</v>
      </c>
      <c r="R3944" s="1" t="s">
        <v>31</v>
      </c>
      <c r="S3944" s="1" t="s">
        <v>32</v>
      </c>
      <c r="T3944" s="1">
        <v>75229.0</v>
      </c>
      <c r="U3944" s="1" t="s">
        <v>12584</v>
      </c>
    </row>
    <row r="3945">
      <c r="A3945" s="1" t="s">
        <v>12585</v>
      </c>
      <c r="B3945" s="1">
        <v>74413.0</v>
      </c>
      <c r="C3945" s="1">
        <v>2245.0</v>
      </c>
      <c r="D3945" s="2" t="s">
        <v>12542</v>
      </c>
      <c r="E3945" s="1" t="s">
        <v>2528</v>
      </c>
      <c r="F3945" s="1" t="s">
        <v>12586</v>
      </c>
      <c r="G3945" s="3" t="str">
        <f t="shared" si="1"/>
        <v>Gregory Garbuz</v>
      </c>
      <c r="H3945" s="3" t="str">
        <f t="shared" si="2"/>
        <v>GREGORY GARBUZ</v>
      </c>
      <c r="J3945" s="1" t="s">
        <v>57</v>
      </c>
      <c r="K3945" s="1" t="s">
        <v>47</v>
      </c>
      <c r="L3945" s="1">
        <v>20.21</v>
      </c>
      <c r="M3945" s="1" t="s">
        <v>58</v>
      </c>
      <c r="N3945" s="1" t="s">
        <v>12522</v>
      </c>
      <c r="O3945" s="4">
        <v>44317.0</v>
      </c>
      <c r="P3945" s="4">
        <v>44292.0</v>
      </c>
      <c r="Q3945" s="1" t="s">
        <v>12587</v>
      </c>
      <c r="R3945" s="1" t="s">
        <v>31</v>
      </c>
      <c r="S3945" s="1" t="s">
        <v>32</v>
      </c>
      <c r="T3945" s="1">
        <v>75204.0</v>
      </c>
      <c r="U3945" s="1" t="s">
        <v>12588</v>
      </c>
    </row>
    <row r="3946">
      <c r="A3946" s="1" t="s">
        <v>12589</v>
      </c>
      <c r="B3946" s="1">
        <v>74434.0</v>
      </c>
      <c r="C3946" s="1">
        <v>2245.0</v>
      </c>
      <c r="D3946" s="2" t="s">
        <v>12542</v>
      </c>
      <c r="E3946" s="1" t="s">
        <v>4407</v>
      </c>
      <c r="F3946" s="1" t="s">
        <v>12590</v>
      </c>
      <c r="G3946" s="3" t="str">
        <f t="shared" si="1"/>
        <v>Ian Stageman</v>
      </c>
      <c r="H3946" s="3" t="str">
        <f t="shared" si="2"/>
        <v>IAN STAGEMAN</v>
      </c>
      <c r="J3946" s="1" t="s">
        <v>57</v>
      </c>
      <c r="K3946" s="1" t="s">
        <v>47</v>
      </c>
      <c r="L3946" s="1">
        <v>20.21</v>
      </c>
      <c r="M3946" s="1" t="s">
        <v>58</v>
      </c>
      <c r="N3946" s="1" t="s">
        <v>12522</v>
      </c>
      <c r="O3946" s="4">
        <v>44317.0</v>
      </c>
      <c r="P3946" s="4">
        <v>44295.0</v>
      </c>
      <c r="Q3946" s="1" t="s">
        <v>12591</v>
      </c>
      <c r="R3946" s="1" t="s">
        <v>31</v>
      </c>
      <c r="S3946" s="1" t="s">
        <v>32</v>
      </c>
      <c r="T3946" s="1">
        <v>75201.0</v>
      </c>
      <c r="U3946" s="1" t="s">
        <v>12592</v>
      </c>
    </row>
    <row r="3947">
      <c r="A3947" s="1" t="s">
        <v>12593</v>
      </c>
      <c r="B3947" s="1">
        <v>74435.0</v>
      </c>
      <c r="C3947" s="1">
        <v>2245.0</v>
      </c>
      <c r="D3947" s="2" t="s">
        <v>12542</v>
      </c>
      <c r="E3947" s="1" t="s">
        <v>1021</v>
      </c>
      <c r="F3947" s="1" t="s">
        <v>7244</v>
      </c>
      <c r="G3947" s="3" t="str">
        <f t="shared" si="1"/>
        <v>James Wash</v>
      </c>
      <c r="H3947" s="3" t="str">
        <f t="shared" si="2"/>
        <v>JAMES WASH</v>
      </c>
      <c r="J3947" s="1" t="s">
        <v>57</v>
      </c>
      <c r="K3947" s="1" t="s">
        <v>47</v>
      </c>
      <c r="L3947" s="1">
        <v>20.21</v>
      </c>
      <c r="M3947" s="1" t="s">
        <v>58</v>
      </c>
      <c r="N3947" s="1" t="s">
        <v>12522</v>
      </c>
      <c r="O3947" s="4">
        <v>44317.0</v>
      </c>
      <c r="P3947" s="4">
        <v>44295.0</v>
      </c>
      <c r="Q3947" s="1" t="s">
        <v>12594</v>
      </c>
      <c r="R3947" s="1" t="s">
        <v>31</v>
      </c>
      <c r="S3947" s="1" t="s">
        <v>32</v>
      </c>
      <c r="T3947" s="1">
        <v>75208.0</v>
      </c>
      <c r="U3947" s="1" t="s">
        <v>12595</v>
      </c>
    </row>
    <row r="3948">
      <c r="A3948" s="1" t="s">
        <v>12596</v>
      </c>
      <c r="B3948" s="1">
        <v>79398.0</v>
      </c>
      <c r="C3948" s="1">
        <v>2355.0</v>
      </c>
      <c r="D3948" s="2" t="s">
        <v>12526</v>
      </c>
      <c r="E3948" s="1" t="s">
        <v>12597</v>
      </c>
      <c r="F3948" s="1" t="s">
        <v>12598</v>
      </c>
      <c r="G3948" s="3" t="str">
        <f t="shared" si="1"/>
        <v>Cherie Short</v>
      </c>
      <c r="H3948" s="3" t="str">
        <f t="shared" si="2"/>
        <v>CHERIE SHORT</v>
      </c>
      <c r="J3948" s="1" t="s">
        <v>57</v>
      </c>
      <c r="K3948" s="1" t="s">
        <v>53</v>
      </c>
      <c r="L3948" s="1">
        <v>20.21</v>
      </c>
      <c r="M3948" s="1" t="s">
        <v>58</v>
      </c>
      <c r="N3948" s="1" t="s">
        <v>12522</v>
      </c>
      <c r="O3948" s="4">
        <v>44317.0</v>
      </c>
      <c r="P3948" s="4">
        <v>44336.0</v>
      </c>
      <c r="Q3948" s="1" t="s">
        <v>12599</v>
      </c>
      <c r="R3948" s="1" t="s">
        <v>11232</v>
      </c>
      <c r="S3948" s="1" t="s">
        <v>3228</v>
      </c>
      <c r="T3948" s="1">
        <v>22314.0</v>
      </c>
      <c r="U3948" s="1" t="s">
        <v>12600</v>
      </c>
    </row>
    <row r="3949">
      <c r="A3949" s="1" t="s">
        <v>12601</v>
      </c>
      <c r="B3949" s="1">
        <v>36232.0</v>
      </c>
      <c r="C3949" s="1">
        <v>2139.0</v>
      </c>
      <c r="D3949" s="2" t="s">
        <v>12538</v>
      </c>
      <c r="G3949" s="3" t="str">
        <f t="shared" si="1"/>
        <v> </v>
      </c>
      <c r="H3949" s="3" t="str">
        <f t="shared" si="2"/>
        <v> </v>
      </c>
      <c r="I3949" s="1" t="s">
        <v>12602</v>
      </c>
      <c r="J3949" s="1" t="s">
        <v>389</v>
      </c>
      <c r="K3949" s="1" t="s">
        <v>44</v>
      </c>
      <c r="L3949" s="1">
        <v>24.5</v>
      </c>
      <c r="M3949" s="1" t="s">
        <v>390</v>
      </c>
      <c r="N3949" s="1" t="s">
        <v>12522</v>
      </c>
      <c r="O3949" s="4">
        <v>44317.0</v>
      </c>
      <c r="P3949" s="4">
        <v>44244.0</v>
      </c>
      <c r="Q3949" s="1" t="s">
        <v>12603</v>
      </c>
      <c r="R3949" s="1" t="s">
        <v>1076</v>
      </c>
      <c r="S3949" s="1" t="s">
        <v>32</v>
      </c>
      <c r="T3949" s="1">
        <v>78256.0</v>
      </c>
      <c r="U3949" s="1" t="s">
        <v>12604</v>
      </c>
    </row>
    <row r="3950">
      <c r="A3950" s="1" t="s">
        <v>12605</v>
      </c>
      <c r="B3950" s="1">
        <v>37186.0</v>
      </c>
      <c r="C3950" s="1">
        <v>2245.0</v>
      </c>
      <c r="D3950" s="2" t="s">
        <v>12542</v>
      </c>
      <c r="G3950" s="3" t="str">
        <f t="shared" si="1"/>
        <v> </v>
      </c>
      <c r="H3950" s="3" t="str">
        <f t="shared" si="2"/>
        <v> </v>
      </c>
      <c r="I3950" s="1" t="s">
        <v>12606</v>
      </c>
      <c r="J3950" s="1" t="s">
        <v>389</v>
      </c>
      <c r="K3950" s="1" t="s">
        <v>47</v>
      </c>
      <c r="L3950" s="1">
        <v>24.89</v>
      </c>
      <c r="M3950" s="1" t="s">
        <v>390</v>
      </c>
      <c r="N3950" s="1" t="s">
        <v>12522</v>
      </c>
      <c r="O3950" s="4">
        <v>44317.0</v>
      </c>
      <c r="P3950" s="4">
        <v>44279.0</v>
      </c>
      <c r="Q3950" s="1" t="s">
        <v>12607</v>
      </c>
      <c r="R3950" s="1" t="s">
        <v>31</v>
      </c>
      <c r="S3950" s="1" t="s">
        <v>32</v>
      </c>
      <c r="T3950" s="1">
        <v>75205.0</v>
      </c>
      <c r="U3950" s="1" t="s">
        <v>12608</v>
      </c>
    </row>
    <row r="3951">
      <c r="A3951" s="1" t="s">
        <v>12609</v>
      </c>
      <c r="B3951" s="1">
        <v>67950.0</v>
      </c>
      <c r="C3951" s="1">
        <v>2139.0</v>
      </c>
      <c r="D3951" s="2" t="s">
        <v>12538</v>
      </c>
      <c r="E3951" s="1" t="s">
        <v>2555</v>
      </c>
      <c r="F3951" s="1" t="s">
        <v>12610</v>
      </c>
      <c r="G3951" s="3" t="str">
        <f t="shared" si="1"/>
        <v>Jim Temborius</v>
      </c>
      <c r="H3951" s="3" t="str">
        <f t="shared" si="2"/>
        <v>JIM TEMBORIUS</v>
      </c>
      <c r="J3951" s="1" t="s">
        <v>57</v>
      </c>
      <c r="K3951" s="1" t="s">
        <v>44</v>
      </c>
      <c r="L3951" s="1">
        <v>25.0</v>
      </c>
      <c r="M3951" s="1" t="s">
        <v>58</v>
      </c>
      <c r="N3951" s="1" t="s">
        <v>12522</v>
      </c>
      <c r="O3951" s="4">
        <v>44317.0</v>
      </c>
      <c r="P3951" s="4">
        <v>44273.0</v>
      </c>
      <c r="Q3951" s="1" t="s">
        <v>5151</v>
      </c>
      <c r="R3951" s="1" t="s">
        <v>31</v>
      </c>
      <c r="S3951" s="1" t="s">
        <v>32</v>
      </c>
      <c r="T3951" s="1">
        <v>75219.0</v>
      </c>
      <c r="U3951" s="1" t="s">
        <v>5152</v>
      </c>
    </row>
    <row r="3952">
      <c r="A3952" s="1" t="s">
        <v>12611</v>
      </c>
      <c r="B3952" s="1">
        <v>74381.0</v>
      </c>
      <c r="C3952" s="1">
        <v>2245.0</v>
      </c>
      <c r="D3952" s="2" t="s">
        <v>12542</v>
      </c>
      <c r="E3952" s="1" t="s">
        <v>1499</v>
      </c>
      <c r="F3952" s="1" t="s">
        <v>12612</v>
      </c>
      <c r="G3952" s="3" t="str">
        <f t="shared" si="1"/>
        <v>Ellen Grigsby</v>
      </c>
      <c r="H3952" s="3" t="str">
        <f t="shared" si="2"/>
        <v>ELLEN GRIGSBY</v>
      </c>
      <c r="J3952" s="1" t="s">
        <v>57</v>
      </c>
      <c r="K3952" s="1" t="s">
        <v>47</v>
      </c>
      <c r="L3952" s="1">
        <v>25.0</v>
      </c>
      <c r="M3952" s="1" t="s">
        <v>58</v>
      </c>
      <c r="N3952" s="1" t="s">
        <v>12522</v>
      </c>
      <c r="O3952" s="4">
        <v>44317.0</v>
      </c>
      <c r="P3952" s="4">
        <v>44285.0</v>
      </c>
      <c r="Q3952" s="1" t="s">
        <v>12613</v>
      </c>
      <c r="R3952" s="1" t="s">
        <v>31</v>
      </c>
      <c r="S3952" s="1" t="s">
        <v>32</v>
      </c>
      <c r="T3952" s="1">
        <v>75243.0</v>
      </c>
      <c r="U3952" s="1" t="s">
        <v>12614</v>
      </c>
    </row>
    <row r="3953">
      <c r="A3953" s="1" t="s">
        <v>12615</v>
      </c>
      <c r="B3953" s="1">
        <v>74392.0</v>
      </c>
      <c r="C3953" s="1">
        <v>2245.0</v>
      </c>
      <c r="D3953" s="2" t="s">
        <v>12542</v>
      </c>
      <c r="E3953" s="1" t="s">
        <v>861</v>
      </c>
      <c r="F3953" s="1" t="s">
        <v>522</v>
      </c>
      <c r="G3953" s="3" t="str">
        <f t="shared" si="1"/>
        <v>Sean Anderson</v>
      </c>
      <c r="H3953" s="3" t="str">
        <f t="shared" si="2"/>
        <v>SEAN ANDERSON</v>
      </c>
      <c r="J3953" s="1" t="s">
        <v>57</v>
      </c>
      <c r="K3953" s="1" t="s">
        <v>47</v>
      </c>
      <c r="L3953" s="1">
        <v>25.0</v>
      </c>
      <c r="M3953" s="1" t="s">
        <v>58</v>
      </c>
      <c r="N3953" s="1" t="s">
        <v>12522</v>
      </c>
      <c r="O3953" s="4">
        <v>44317.0</v>
      </c>
      <c r="P3953" s="4">
        <v>44287.0</v>
      </c>
      <c r="Q3953" s="1" t="s">
        <v>12616</v>
      </c>
      <c r="R3953" s="1" t="s">
        <v>2041</v>
      </c>
      <c r="S3953" s="1" t="s">
        <v>604</v>
      </c>
      <c r="T3953" s="1">
        <v>94118.0</v>
      </c>
      <c r="U3953" s="1" t="s">
        <v>12617</v>
      </c>
    </row>
    <row r="3954">
      <c r="A3954" s="1" t="s">
        <v>12618</v>
      </c>
      <c r="B3954" s="1">
        <v>35328.0</v>
      </c>
      <c r="C3954" s="1">
        <v>2139.0</v>
      </c>
      <c r="D3954" s="2" t="s">
        <v>12538</v>
      </c>
      <c r="G3954" s="3" t="str">
        <f t="shared" si="1"/>
        <v> </v>
      </c>
      <c r="H3954" s="3" t="str">
        <f t="shared" si="2"/>
        <v> </v>
      </c>
      <c r="I3954" s="1" t="s">
        <v>12560</v>
      </c>
      <c r="J3954" s="1" t="s">
        <v>389</v>
      </c>
      <c r="K3954" s="1" t="s">
        <v>44</v>
      </c>
      <c r="L3954" s="1">
        <v>25.18</v>
      </c>
      <c r="M3954" s="1" t="s">
        <v>390</v>
      </c>
      <c r="N3954" s="1" t="s">
        <v>12522</v>
      </c>
      <c r="O3954" s="4">
        <v>44317.0</v>
      </c>
      <c r="P3954" s="4">
        <v>44277.0</v>
      </c>
      <c r="Q3954" s="1" t="s">
        <v>12619</v>
      </c>
      <c r="R3954" s="1" t="s">
        <v>31</v>
      </c>
      <c r="S3954" s="1" t="s">
        <v>32</v>
      </c>
      <c r="T3954" s="1">
        <v>75214.0</v>
      </c>
      <c r="U3954" s="1" t="s">
        <v>12620</v>
      </c>
    </row>
    <row r="3955">
      <c r="A3955" s="1" t="s">
        <v>12621</v>
      </c>
      <c r="B3955" s="1">
        <v>37006.0</v>
      </c>
      <c r="C3955" s="1">
        <v>2245.0</v>
      </c>
      <c r="D3955" s="2" t="s">
        <v>12542</v>
      </c>
      <c r="G3955" s="3" t="str">
        <f t="shared" si="1"/>
        <v> </v>
      </c>
      <c r="H3955" s="3" t="str">
        <f t="shared" si="2"/>
        <v> </v>
      </c>
      <c r="I3955" s="1" t="s">
        <v>12622</v>
      </c>
      <c r="J3955" s="1" t="s">
        <v>389</v>
      </c>
      <c r="K3955" s="1" t="s">
        <v>47</v>
      </c>
      <c r="L3955" s="1">
        <v>35.67</v>
      </c>
      <c r="M3955" s="1" t="s">
        <v>390</v>
      </c>
      <c r="N3955" s="1" t="s">
        <v>12522</v>
      </c>
      <c r="O3955" s="4">
        <v>44317.0</v>
      </c>
      <c r="P3955" s="4">
        <v>44294.0</v>
      </c>
      <c r="Q3955" s="1" t="s">
        <v>12623</v>
      </c>
      <c r="R3955" s="1" t="s">
        <v>31</v>
      </c>
      <c r="S3955" s="1" t="s">
        <v>32</v>
      </c>
      <c r="T3955" s="1">
        <v>75243.0</v>
      </c>
      <c r="U3955" s="1" t="s">
        <v>12624</v>
      </c>
    </row>
    <row r="3956">
      <c r="A3956" s="1" t="s">
        <v>12625</v>
      </c>
      <c r="B3956" s="1">
        <v>37192.0</v>
      </c>
      <c r="C3956" s="1">
        <v>2245.0</v>
      </c>
      <c r="D3956" s="2" t="s">
        <v>12542</v>
      </c>
      <c r="G3956" s="3" t="str">
        <f t="shared" si="1"/>
        <v> </v>
      </c>
      <c r="H3956" s="3" t="str">
        <f t="shared" si="2"/>
        <v> </v>
      </c>
      <c r="I3956" s="1" t="s">
        <v>12622</v>
      </c>
      <c r="J3956" s="1" t="s">
        <v>389</v>
      </c>
      <c r="K3956" s="1" t="s">
        <v>47</v>
      </c>
      <c r="L3956" s="1">
        <v>35.67</v>
      </c>
      <c r="M3956" s="1" t="s">
        <v>390</v>
      </c>
      <c r="N3956" s="1" t="s">
        <v>12522</v>
      </c>
      <c r="O3956" s="4">
        <v>44317.0</v>
      </c>
      <c r="P3956" s="4">
        <v>44280.0</v>
      </c>
      <c r="Q3956" s="1" t="s">
        <v>12623</v>
      </c>
      <c r="R3956" s="1" t="s">
        <v>31</v>
      </c>
      <c r="S3956" s="1" t="s">
        <v>32</v>
      </c>
      <c r="T3956" s="1">
        <v>75243.0</v>
      </c>
      <c r="U3956" s="1" t="s">
        <v>12624</v>
      </c>
    </row>
    <row r="3957">
      <c r="A3957" s="1" t="s">
        <v>12626</v>
      </c>
      <c r="B3957" s="1">
        <v>37212.0</v>
      </c>
      <c r="C3957" s="1">
        <v>2245.0</v>
      </c>
      <c r="D3957" s="2" t="s">
        <v>12542</v>
      </c>
      <c r="G3957" s="3" t="str">
        <f t="shared" si="1"/>
        <v> </v>
      </c>
      <c r="H3957" s="3" t="str">
        <f t="shared" si="2"/>
        <v> </v>
      </c>
      <c r="I3957" s="1" t="s">
        <v>12627</v>
      </c>
      <c r="J3957" s="1" t="s">
        <v>389</v>
      </c>
      <c r="K3957" s="1" t="s">
        <v>47</v>
      </c>
      <c r="L3957" s="1">
        <v>38.0</v>
      </c>
      <c r="M3957" s="1" t="s">
        <v>390</v>
      </c>
      <c r="N3957" s="1" t="s">
        <v>12522</v>
      </c>
      <c r="O3957" s="4">
        <v>44317.0</v>
      </c>
      <c r="P3957" s="4">
        <v>44307.0</v>
      </c>
      <c r="Q3957" s="1" t="s">
        <v>12628</v>
      </c>
      <c r="R3957" s="1" t="s">
        <v>2041</v>
      </c>
      <c r="S3957" s="1" t="s">
        <v>604</v>
      </c>
      <c r="T3957" s="1">
        <v>94103.0</v>
      </c>
      <c r="U3957" s="1" t="s">
        <v>12629</v>
      </c>
    </row>
    <row r="3958">
      <c r="A3958" s="1" t="s">
        <v>12630</v>
      </c>
      <c r="B3958" s="1">
        <v>37213.0</v>
      </c>
      <c r="C3958" s="1">
        <v>2245.0</v>
      </c>
      <c r="D3958" s="2" t="s">
        <v>12542</v>
      </c>
      <c r="G3958" s="3" t="str">
        <f t="shared" si="1"/>
        <v> </v>
      </c>
      <c r="H3958" s="3" t="str">
        <f t="shared" si="2"/>
        <v> </v>
      </c>
      <c r="I3958" s="1" t="s">
        <v>12627</v>
      </c>
      <c r="J3958" s="1" t="s">
        <v>389</v>
      </c>
      <c r="K3958" s="1" t="s">
        <v>47</v>
      </c>
      <c r="L3958" s="1">
        <v>38.0</v>
      </c>
      <c r="M3958" s="1" t="s">
        <v>390</v>
      </c>
      <c r="N3958" s="1" t="s">
        <v>12522</v>
      </c>
      <c r="O3958" s="4">
        <v>44317.0</v>
      </c>
      <c r="P3958" s="4">
        <v>44307.0</v>
      </c>
      <c r="Q3958" s="1" t="s">
        <v>12628</v>
      </c>
      <c r="R3958" s="1" t="s">
        <v>2041</v>
      </c>
      <c r="S3958" s="1" t="s">
        <v>604</v>
      </c>
      <c r="T3958" s="1">
        <v>94103.0</v>
      </c>
      <c r="U3958" s="1" t="s">
        <v>12629</v>
      </c>
    </row>
    <row r="3959">
      <c r="A3959" s="1" t="s">
        <v>12631</v>
      </c>
      <c r="B3959" s="1">
        <v>37214.0</v>
      </c>
      <c r="C3959" s="1">
        <v>2245.0</v>
      </c>
      <c r="D3959" s="2" t="s">
        <v>12542</v>
      </c>
      <c r="G3959" s="3" t="str">
        <f t="shared" si="1"/>
        <v> </v>
      </c>
      <c r="H3959" s="3" t="str">
        <f t="shared" si="2"/>
        <v> </v>
      </c>
      <c r="I3959" s="1" t="s">
        <v>12627</v>
      </c>
      <c r="J3959" s="1" t="s">
        <v>389</v>
      </c>
      <c r="K3959" s="1" t="s">
        <v>47</v>
      </c>
      <c r="L3959" s="1">
        <v>38.0</v>
      </c>
      <c r="M3959" s="1" t="s">
        <v>390</v>
      </c>
      <c r="N3959" s="1" t="s">
        <v>12522</v>
      </c>
      <c r="O3959" s="4">
        <v>44317.0</v>
      </c>
      <c r="P3959" s="4">
        <v>44307.0</v>
      </c>
      <c r="Q3959" s="1" t="s">
        <v>12628</v>
      </c>
      <c r="R3959" s="1" t="s">
        <v>2041</v>
      </c>
      <c r="S3959" s="1" t="s">
        <v>604</v>
      </c>
      <c r="T3959" s="1">
        <v>94103.0</v>
      </c>
      <c r="U3959" s="1" t="s">
        <v>12629</v>
      </c>
    </row>
    <row r="3960">
      <c r="A3960" s="1" t="s">
        <v>12632</v>
      </c>
      <c r="B3960" s="1">
        <v>37215.0</v>
      </c>
      <c r="C3960" s="1">
        <v>2245.0</v>
      </c>
      <c r="D3960" s="2" t="s">
        <v>12542</v>
      </c>
      <c r="G3960" s="3" t="str">
        <f t="shared" si="1"/>
        <v> </v>
      </c>
      <c r="H3960" s="3" t="str">
        <f t="shared" si="2"/>
        <v> </v>
      </c>
      <c r="I3960" s="1" t="s">
        <v>12627</v>
      </c>
      <c r="J3960" s="1" t="s">
        <v>389</v>
      </c>
      <c r="K3960" s="1" t="s">
        <v>47</v>
      </c>
      <c r="L3960" s="1">
        <v>38.0</v>
      </c>
      <c r="M3960" s="1" t="s">
        <v>390</v>
      </c>
      <c r="N3960" s="1" t="s">
        <v>12522</v>
      </c>
      <c r="O3960" s="4">
        <v>44317.0</v>
      </c>
      <c r="P3960" s="4">
        <v>44307.0</v>
      </c>
      <c r="Q3960" s="1" t="s">
        <v>12628</v>
      </c>
      <c r="R3960" s="1" t="s">
        <v>2041</v>
      </c>
      <c r="S3960" s="1" t="s">
        <v>604</v>
      </c>
      <c r="T3960" s="1">
        <v>94103.0</v>
      </c>
      <c r="U3960" s="1" t="s">
        <v>12629</v>
      </c>
    </row>
    <row r="3961">
      <c r="A3961" s="1" t="s">
        <v>12633</v>
      </c>
      <c r="B3961" s="1">
        <v>74367.0</v>
      </c>
      <c r="C3961" s="1">
        <v>2245.0</v>
      </c>
      <c r="D3961" s="2" t="s">
        <v>12542</v>
      </c>
      <c r="E3961" s="1" t="s">
        <v>799</v>
      </c>
      <c r="F3961" s="1" t="s">
        <v>12634</v>
      </c>
      <c r="G3961" s="3" t="str">
        <f t="shared" si="1"/>
        <v>Robert Clapper</v>
      </c>
      <c r="H3961" s="3" t="str">
        <f t="shared" si="2"/>
        <v>ROBERT CLAPPER</v>
      </c>
      <c r="J3961" s="1" t="s">
        <v>57</v>
      </c>
      <c r="K3961" s="1" t="s">
        <v>47</v>
      </c>
      <c r="L3961" s="1">
        <v>40.0</v>
      </c>
      <c r="M3961" s="1" t="s">
        <v>58</v>
      </c>
      <c r="N3961" s="1" t="s">
        <v>12522</v>
      </c>
      <c r="O3961" s="4">
        <v>44317.0</v>
      </c>
      <c r="P3961" s="4">
        <v>44281.0</v>
      </c>
      <c r="Q3961" s="1" t="s">
        <v>12635</v>
      </c>
      <c r="R3961" s="1" t="s">
        <v>12636</v>
      </c>
      <c r="S3961" s="1" t="s">
        <v>2893</v>
      </c>
      <c r="T3961" s="1">
        <v>70448.0</v>
      </c>
      <c r="U3961" s="1" t="s">
        <v>12637</v>
      </c>
    </row>
    <row r="3962">
      <c r="A3962" s="1" t="s">
        <v>12638</v>
      </c>
      <c r="B3962" s="1">
        <v>37009.0</v>
      </c>
      <c r="C3962" s="1">
        <v>2245.0</v>
      </c>
      <c r="D3962" s="2" t="s">
        <v>12542</v>
      </c>
      <c r="G3962" s="3" t="str">
        <f t="shared" si="1"/>
        <v> </v>
      </c>
      <c r="H3962" s="3" t="str">
        <f t="shared" si="2"/>
        <v> </v>
      </c>
      <c r="I3962" s="1" t="s">
        <v>12639</v>
      </c>
      <c r="J3962" s="1" t="s">
        <v>389</v>
      </c>
      <c r="K3962" s="1" t="s">
        <v>47</v>
      </c>
      <c r="L3962" s="1">
        <v>40.0</v>
      </c>
      <c r="M3962" s="1" t="s">
        <v>390</v>
      </c>
      <c r="N3962" s="1" t="s">
        <v>12522</v>
      </c>
      <c r="O3962" s="4">
        <v>44317.0</v>
      </c>
      <c r="P3962" s="4">
        <v>44278.0</v>
      </c>
      <c r="Q3962" s="1" t="s">
        <v>12640</v>
      </c>
      <c r="R3962" s="1" t="s">
        <v>31</v>
      </c>
      <c r="S3962" s="1" t="s">
        <v>32</v>
      </c>
      <c r="T3962" s="1">
        <v>75201.0</v>
      </c>
      <c r="U3962" s="1" t="s">
        <v>12641</v>
      </c>
    </row>
    <row r="3963">
      <c r="A3963" s="1" t="s">
        <v>12642</v>
      </c>
      <c r="B3963" s="1">
        <v>35340.0</v>
      </c>
      <c r="C3963" s="1">
        <v>2139.0</v>
      </c>
      <c r="D3963" s="2" t="s">
        <v>12538</v>
      </c>
      <c r="G3963" s="3" t="str">
        <f t="shared" si="1"/>
        <v> </v>
      </c>
      <c r="H3963" s="3" t="str">
        <f t="shared" si="2"/>
        <v> </v>
      </c>
      <c r="I3963" s="1" t="s">
        <v>12553</v>
      </c>
      <c r="J3963" s="1" t="s">
        <v>389</v>
      </c>
      <c r="K3963" s="1" t="s">
        <v>44</v>
      </c>
      <c r="L3963" s="1">
        <v>40.5</v>
      </c>
      <c r="M3963" s="1" t="s">
        <v>390</v>
      </c>
      <c r="N3963" s="1" t="s">
        <v>12522</v>
      </c>
      <c r="O3963" s="4">
        <v>44317.0</v>
      </c>
      <c r="P3963" s="4">
        <v>44275.0</v>
      </c>
      <c r="Q3963" s="1" t="s">
        <v>5617</v>
      </c>
      <c r="R3963" s="1" t="s">
        <v>5618</v>
      </c>
      <c r="S3963" s="1" t="s">
        <v>2893</v>
      </c>
      <c r="T3963" s="1">
        <v>70112.0</v>
      </c>
      <c r="U3963" s="1" t="s">
        <v>5619</v>
      </c>
    </row>
    <row r="3964">
      <c r="A3964" s="1" t="s">
        <v>12643</v>
      </c>
      <c r="B3964" s="1">
        <v>37208.0</v>
      </c>
      <c r="C3964" s="1">
        <v>2245.0</v>
      </c>
      <c r="D3964" s="2" t="s">
        <v>12542</v>
      </c>
      <c r="G3964" s="3" t="str">
        <f t="shared" si="1"/>
        <v> </v>
      </c>
      <c r="H3964" s="3" t="str">
        <f t="shared" si="2"/>
        <v> </v>
      </c>
      <c r="I3964" s="1" t="s">
        <v>12644</v>
      </c>
      <c r="J3964" s="1" t="s">
        <v>389</v>
      </c>
      <c r="K3964" s="1" t="s">
        <v>47</v>
      </c>
      <c r="L3964" s="1">
        <v>43.28</v>
      </c>
      <c r="M3964" s="1" t="s">
        <v>390</v>
      </c>
      <c r="N3964" s="1" t="s">
        <v>12522</v>
      </c>
      <c r="O3964" s="4">
        <v>44317.0</v>
      </c>
      <c r="P3964" s="4">
        <v>44287.0</v>
      </c>
      <c r="Q3964" s="1" t="s">
        <v>12645</v>
      </c>
      <c r="R3964" s="1" t="s">
        <v>31</v>
      </c>
      <c r="S3964" s="1" t="s">
        <v>32</v>
      </c>
      <c r="T3964" s="1">
        <v>75231.0</v>
      </c>
      <c r="U3964" s="1" t="s">
        <v>12646</v>
      </c>
    </row>
    <row r="3965">
      <c r="A3965" s="1" t="s">
        <v>12647</v>
      </c>
      <c r="B3965" s="1">
        <v>37062.0</v>
      </c>
      <c r="C3965" s="1">
        <v>2245.0</v>
      </c>
      <c r="D3965" s="2" t="s">
        <v>12542</v>
      </c>
      <c r="G3965" s="3" t="str">
        <f t="shared" si="1"/>
        <v> </v>
      </c>
      <c r="H3965" s="3" t="str">
        <f t="shared" si="2"/>
        <v> </v>
      </c>
      <c r="I3965" s="1" t="s">
        <v>12648</v>
      </c>
      <c r="J3965" s="1" t="s">
        <v>389</v>
      </c>
      <c r="K3965" s="1" t="s">
        <v>47</v>
      </c>
      <c r="L3965" s="1">
        <v>44.0</v>
      </c>
      <c r="M3965" s="1" t="s">
        <v>390</v>
      </c>
      <c r="N3965" s="1" t="s">
        <v>12522</v>
      </c>
      <c r="O3965" s="4">
        <v>44317.0</v>
      </c>
      <c r="P3965" s="4">
        <v>44299.0</v>
      </c>
      <c r="Q3965" s="1" t="s">
        <v>12649</v>
      </c>
      <c r="R3965" s="1" t="s">
        <v>7272</v>
      </c>
      <c r="S3965" s="1" t="s">
        <v>32</v>
      </c>
      <c r="T3965" s="1">
        <v>75051.0</v>
      </c>
      <c r="U3965" s="1" t="s">
        <v>12650</v>
      </c>
    </row>
    <row r="3966">
      <c r="A3966" s="1" t="s">
        <v>12651</v>
      </c>
      <c r="B3966" s="1">
        <v>35331.0</v>
      </c>
      <c r="C3966" s="1">
        <v>2139.0</v>
      </c>
      <c r="D3966" s="2" t="s">
        <v>12538</v>
      </c>
      <c r="G3966" s="3" t="str">
        <f t="shared" si="1"/>
        <v> </v>
      </c>
      <c r="H3966" s="3" t="str">
        <f t="shared" si="2"/>
        <v> </v>
      </c>
      <c r="I3966" s="1" t="s">
        <v>12553</v>
      </c>
      <c r="J3966" s="1" t="s">
        <v>389</v>
      </c>
      <c r="K3966" s="1" t="s">
        <v>44</v>
      </c>
      <c r="L3966" s="1">
        <v>44.6</v>
      </c>
      <c r="M3966" s="1" t="s">
        <v>390</v>
      </c>
      <c r="N3966" s="1" t="s">
        <v>12522</v>
      </c>
      <c r="O3966" s="4">
        <v>44317.0</v>
      </c>
      <c r="P3966" s="4">
        <v>44253.0</v>
      </c>
      <c r="Q3966" s="1" t="s">
        <v>5617</v>
      </c>
      <c r="R3966" s="1" t="s">
        <v>5618</v>
      </c>
      <c r="S3966" s="1" t="s">
        <v>2893</v>
      </c>
      <c r="T3966" s="1">
        <v>70112.0</v>
      </c>
      <c r="U3966" s="1" t="s">
        <v>5619</v>
      </c>
    </row>
    <row r="3967">
      <c r="A3967" s="1" t="s">
        <v>12652</v>
      </c>
      <c r="B3967" s="1">
        <v>35337.0</v>
      </c>
      <c r="C3967" s="1">
        <v>2139.0</v>
      </c>
      <c r="D3967" s="2" t="s">
        <v>12538</v>
      </c>
      <c r="G3967" s="3" t="str">
        <f t="shared" si="1"/>
        <v> </v>
      </c>
      <c r="H3967" s="3" t="str">
        <f t="shared" si="2"/>
        <v> </v>
      </c>
      <c r="I3967" s="1" t="s">
        <v>12553</v>
      </c>
      <c r="J3967" s="1" t="s">
        <v>389</v>
      </c>
      <c r="K3967" s="1" t="s">
        <v>44</v>
      </c>
      <c r="L3967" s="1">
        <v>44.6</v>
      </c>
      <c r="M3967" s="1" t="s">
        <v>390</v>
      </c>
      <c r="N3967" s="1" t="s">
        <v>12522</v>
      </c>
      <c r="O3967" s="4">
        <v>44317.0</v>
      </c>
      <c r="P3967" s="4">
        <v>44269.0</v>
      </c>
      <c r="Q3967" s="1" t="s">
        <v>5617</v>
      </c>
      <c r="R3967" s="1" t="s">
        <v>5618</v>
      </c>
      <c r="S3967" s="1" t="s">
        <v>2893</v>
      </c>
      <c r="T3967" s="1">
        <v>70112.0</v>
      </c>
      <c r="U3967" s="1" t="s">
        <v>5619</v>
      </c>
    </row>
    <row r="3968">
      <c r="A3968" s="1" t="s">
        <v>12653</v>
      </c>
      <c r="B3968" s="1">
        <v>39588.0</v>
      </c>
      <c r="C3968" s="1">
        <v>2355.0</v>
      </c>
      <c r="D3968" s="2" t="s">
        <v>12526</v>
      </c>
      <c r="G3968" s="3" t="str">
        <f t="shared" si="1"/>
        <v> </v>
      </c>
      <c r="H3968" s="3" t="str">
        <f t="shared" si="2"/>
        <v> </v>
      </c>
      <c r="I3968" s="1" t="s">
        <v>12654</v>
      </c>
      <c r="J3968" s="1" t="s">
        <v>389</v>
      </c>
      <c r="K3968" s="1" t="s">
        <v>53</v>
      </c>
      <c r="L3968" s="1">
        <v>48.34</v>
      </c>
      <c r="M3968" s="1" t="s">
        <v>390</v>
      </c>
      <c r="N3968" s="1" t="s">
        <v>12522</v>
      </c>
      <c r="O3968" s="4">
        <v>44317.0</v>
      </c>
      <c r="P3968" s="4">
        <v>44371.0</v>
      </c>
      <c r="Q3968" s="1" t="s">
        <v>12655</v>
      </c>
      <c r="R3968" s="1" t="s">
        <v>31</v>
      </c>
      <c r="S3968" s="1" t="s">
        <v>32</v>
      </c>
      <c r="T3968" s="1">
        <v>75214.0</v>
      </c>
      <c r="U3968" s="1" t="s">
        <v>12656</v>
      </c>
    </row>
    <row r="3969">
      <c r="A3969" s="1" t="s">
        <v>12657</v>
      </c>
      <c r="B3969" s="1">
        <v>67889.0</v>
      </c>
      <c r="C3969" s="1">
        <v>2139.0</v>
      </c>
      <c r="D3969" s="2" t="s">
        <v>12538</v>
      </c>
      <c r="E3969" s="1" t="s">
        <v>12658</v>
      </c>
      <c r="F3969" s="1" t="s">
        <v>1798</v>
      </c>
      <c r="G3969" s="3" t="str">
        <f t="shared" si="1"/>
        <v>Gabriel Joseph</v>
      </c>
      <c r="H3969" s="3" t="str">
        <f t="shared" si="2"/>
        <v>GABRIEL JOSEPH</v>
      </c>
      <c r="J3969" s="1" t="s">
        <v>57</v>
      </c>
      <c r="K3969" s="1" t="s">
        <v>44</v>
      </c>
      <c r="L3969" s="1">
        <v>50.0</v>
      </c>
      <c r="M3969" s="1" t="s">
        <v>58</v>
      </c>
      <c r="N3969" s="1" t="s">
        <v>12522</v>
      </c>
      <c r="O3969" s="4">
        <v>44317.0</v>
      </c>
      <c r="P3969" s="4">
        <v>44263.0</v>
      </c>
      <c r="Q3969" s="1" t="s">
        <v>12659</v>
      </c>
      <c r="R3969" s="1" t="s">
        <v>12660</v>
      </c>
      <c r="S3969" s="1" t="s">
        <v>3228</v>
      </c>
      <c r="T3969" s="1">
        <v>20120.0</v>
      </c>
      <c r="U3969" s="1" t="s">
        <v>12661</v>
      </c>
    </row>
    <row r="3970">
      <c r="A3970" s="1" t="s">
        <v>12662</v>
      </c>
      <c r="B3970" s="1">
        <v>67896.0</v>
      </c>
      <c r="C3970" s="1">
        <v>2139.0</v>
      </c>
      <c r="D3970" s="2" t="s">
        <v>12538</v>
      </c>
      <c r="E3970" s="1" t="s">
        <v>819</v>
      </c>
      <c r="F3970" s="1" t="s">
        <v>3057</v>
      </c>
      <c r="G3970" s="3" t="str">
        <f t="shared" si="1"/>
        <v>Mary Binning</v>
      </c>
      <c r="H3970" s="3" t="str">
        <f t="shared" si="2"/>
        <v>MARY BINNING</v>
      </c>
      <c r="J3970" s="1" t="s">
        <v>57</v>
      </c>
      <c r="K3970" s="1" t="s">
        <v>44</v>
      </c>
      <c r="L3970" s="1">
        <v>50.0</v>
      </c>
      <c r="M3970" s="1" t="s">
        <v>58</v>
      </c>
      <c r="N3970" s="1" t="s">
        <v>12522</v>
      </c>
      <c r="O3970" s="4">
        <v>44317.0</v>
      </c>
      <c r="P3970" s="4">
        <v>44263.0</v>
      </c>
      <c r="Q3970" s="1" t="s">
        <v>12663</v>
      </c>
      <c r="R3970" s="1" t="s">
        <v>31</v>
      </c>
      <c r="S3970" s="1" t="s">
        <v>32</v>
      </c>
      <c r="T3970" s="1">
        <v>75248.0</v>
      </c>
      <c r="U3970" s="1" t="s">
        <v>12664</v>
      </c>
    </row>
    <row r="3971">
      <c r="A3971" s="1" t="s">
        <v>12665</v>
      </c>
      <c r="B3971" s="1">
        <v>67903.0</v>
      </c>
      <c r="C3971" s="1">
        <v>2139.0</v>
      </c>
      <c r="D3971" s="2" t="s">
        <v>12538</v>
      </c>
      <c r="E3971" s="1" t="s">
        <v>5056</v>
      </c>
      <c r="F3971" s="1" t="s">
        <v>12666</v>
      </c>
      <c r="G3971" s="3" t="str">
        <f t="shared" si="1"/>
        <v>Brad Hubbard</v>
      </c>
      <c r="H3971" s="3" t="str">
        <f t="shared" si="2"/>
        <v>BRAD HUBBARD</v>
      </c>
      <c r="J3971" s="1" t="s">
        <v>57</v>
      </c>
      <c r="K3971" s="1" t="s">
        <v>44</v>
      </c>
      <c r="L3971" s="1">
        <v>50.0</v>
      </c>
      <c r="M3971" s="1" t="s">
        <v>58</v>
      </c>
      <c r="N3971" s="1" t="s">
        <v>12522</v>
      </c>
      <c r="O3971" s="4">
        <v>44317.0</v>
      </c>
      <c r="P3971" s="4">
        <v>44264.0</v>
      </c>
      <c r="Q3971" s="1" t="s">
        <v>12667</v>
      </c>
      <c r="R3971" s="1" t="s">
        <v>31</v>
      </c>
      <c r="S3971" s="1" t="s">
        <v>32</v>
      </c>
      <c r="T3971" s="1">
        <v>75246.0</v>
      </c>
      <c r="U3971" s="1" t="s">
        <v>12668</v>
      </c>
    </row>
    <row r="3972">
      <c r="A3972" s="1" t="s">
        <v>12669</v>
      </c>
      <c r="B3972" s="1">
        <v>67921.0</v>
      </c>
      <c r="C3972" s="1">
        <v>2139.0</v>
      </c>
      <c r="D3972" s="2" t="s">
        <v>12538</v>
      </c>
      <c r="E3972" s="1" t="s">
        <v>6862</v>
      </c>
      <c r="F3972" s="1" t="s">
        <v>12666</v>
      </c>
      <c r="G3972" s="3" t="str">
        <f t="shared" si="1"/>
        <v>Helen Hubbard</v>
      </c>
      <c r="H3972" s="3" t="str">
        <f t="shared" si="2"/>
        <v>HELEN HUBBARD</v>
      </c>
      <c r="J3972" s="1" t="s">
        <v>57</v>
      </c>
      <c r="K3972" s="1" t="s">
        <v>44</v>
      </c>
      <c r="L3972" s="1">
        <v>50.0</v>
      </c>
      <c r="M3972" s="1" t="s">
        <v>58</v>
      </c>
      <c r="N3972" s="1" t="s">
        <v>12522</v>
      </c>
      <c r="O3972" s="4">
        <v>44317.0</v>
      </c>
      <c r="P3972" s="4">
        <v>44270.0</v>
      </c>
      <c r="Q3972" s="1" t="s">
        <v>12670</v>
      </c>
      <c r="R3972" s="1" t="s">
        <v>31</v>
      </c>
      <c r="S3972" s="1" t="s">
        <v>32</v>
      </c>
      <c r="T3972" s="1">
        <v>75214.0</v>
      </c>
      <c r="U3972" s="1" t="s">
        <v>12671</v>
      </c>
    </row>
    <row r="3973">
      <c r="A3973" s="1" t="s">
        <v>12672</v>
      </c>
      <c r="B3973" s="1">
        <v>67924.0</v>
      </c>
      <c r="C3973" s="1">
        <v>2139.0</v>
      </c>
      <c r="D3973" s="2" t="s">
        <v>12538</v>
      </c>
      <c r="E3973" s="1" t="s">
        <v>2781</v>
      </c>
      <c r="F3973" s="1" t="s">
        <v>12673</v>
      </c>
      <c r="G3973" s="3" t="str">
        <f t="shared" si="1"/>
        <v>Joyce Tarpley</v>
      </c>
      <c r="H3973" s="3" t="str">
        <f t="shared" si="2"/>
        <v>JOYCE TARPLEY</v>
      </c>
      <c r="J3973" s="1" t="s">
        <v>57</v>
      </c>
      <c r="K3973" s="1" t="s">
        <v>44</v>
      </c>
      <c r="L3973" s="1">
        <v>50.0</v>
      </c>
      <c r="M3973" s="1" t="s">
        <v>58</v>
      </c>
      <c r="N3973" s="1" t="s">
        <v>12522</v>
      </c>
      <c r="O3973" s="4">
        <v>44317.0</v>
      </c>
      <c r="P3973" s="4">
        <v>44270.0</v>
      </c>
      <c r="Q3973" s="1" t="s">
        <v>12674</v>
      </c>
      <c r="R3973" s="1" t="s">
        <v>31</v>
      </c>
      <c r="S3973" s="1" t="s">
        <v>32</v>
      </c>
      <c r="T3973" s="1">
        <v>75233.0</v>
      </c>
      <c r="U3973" s="1" t="s">
        <v>12675</v>
      </c>
    </row>
    <row r="3974">
      <c r="A3974" s="1" t="s">
        <v>12676</v>
      </c>
      <c r="B3974" s="1">
        <v>67934.0</v>
      </c>
      <c r="C3974" s="1">
        <v>2139.0</v>
      </c>
      <c r="D3974" s="2" t="s">
        <v>12538</v>
      </c>
      <c r="E3974" s="1" t="s">
        <v>12677</v>
      </c>
      <c r="F3974" s="1" t="s">
        <v>12678</v>
      </c>
      <c r="G3974" s="3" t="str">
        <f t="shared" si="1"/>
        <v>Bunni Pounds</v>
      </c>
      <c r="H3974" s="3" t="str">
        <f t="shared" si="2"/>
        <v>BUNNI POUNDS</v>
      </c>
      <c r="J3974" s="1" t="s">
        <v>57</v>
      </c>
      <c r="K3974" s="1" t="s">
        <v>44</v>
      </c>
      <c r="L3974" s="1">
        <v>50.0</v>
      </c>
      <c r="M3974" s="1" t="s">
        <v>58</v>
      </c>
      <c r="N3974" s="1" t="s">
        <v>12522</v>
      </c>
      <c r="O3974" s="4">
        <v>44317.0</v>
      </c>
      <c r="P3974" s="4">
        <v>44271.0</v>
      </c>
      <c r="Q3974" s="1" t="s">
        <v>12679</v>
      </c>
      <c r="R3974" s="1" t="s">
        <v>31</v>
      </c>
      <c r="S3974" s="1" t="s">
        <v>32</v>
      </c>
      <c r="T3974" s="1">
        <v>75043.0</v>
      </c>
      <c r="U3974" s="1" t="s">
        <v>12680</v>
      </c>
    </row>
    <row r="3975">
      <c r="A3975" s="1" t="s">
        <v>12681</v>
      </c>
      <c r="B3975" s="1">
        <v>67944.0</v>
      </c>
      <c r="C3975" s="1">
        <v>2139.0</v>
      </c>
      <c r="D3975" s="2" t="s">
        <v>12538</v>
      </c>
      <c r="E3975" s="1" t="s">
        <v>172</v>
      </c>
      <c r="F3975" s="1" t="s">
        <v>12682</v>
      </c>
      <c r="G3975" s="3" t="str">
        <f t="shared" si="1"/>
        <v>Courtney Anders</v>
      </c>
      <c r="H3975" s="3" t="str">
        <f t="shared" si="2"/>
        <v>COURTNEY ANDERS</v>
      </c>
      <c r="J3975" s="1" t="s">
        <v>57</v>
      </c>
      <c r="K3975" s="1" t="s">
        <v>44</v>
      </c>
      <c r="L3975" s="1">
        <v>50.0</v>
      </c>
      <c r="M3975" s="1" t="s">
        <v>58</v>
      </c>
      <c r="N3975" s="1" t="s">
        <v>12522</v>
      </c>
      <c r="O3975" s="4">
        <v>44317.0</v>
      </c>
      <c r="P3975" s="4">
        <v>44273.0</v>
      </c>
      <c r="Q3975" s="1" t="s">
        <v>12683</v>
      </c>
      <c r="R3975" s="1" t="s">
        <v>31</v>
      </c>
      <c r="S3975" s="1" t="s">
        <v>32</v>
      </c>
      <c r="T3975" s="1">
        <v>75287.0</v>
      </c>
      <c r="U3975" s="1" t="s">
        <v>12684</v>
      </c>
    </row>
    <row r="3976">
      <c r="A3976" s="1" t="s">
        <v>12685</v>
      </c>
      <c r="B3976" s="1">
        <v>67947.0</v>
      </c>
      <c r="C3976" s="1">
        <v>2139.0</v>
      </c>
      <c r="D3976" s="2" t="s">
        <v>12538</v>
      </c>
      <c r="E3976" s="1" t="s">
        <v>685</v>
      </c>
      <c r="F3976" s="1" t="s">
        <v>2674</v>
      </c>
      <c r="G3976" s="3" t="str">
        <f t="shared" si="1"/>
        <v>Amy Davis</v>
      </c>
      <c r="H3976" s="3" t="str">
        <f t="shared" si="2"/>
        <v>AMY DAVIS</v>
      </c>
      <c r="J3976" s="1" t="s">
        <v>57</v>
      </c>
      <c r="K3976" s="1" t="s">
        <v>44</v>
      </c>
      <c r="L3976" s="1">
        <v>50.0</v>
      </c>
      <c r="M3976" s="1" t="s">
        <v>58</v>
      </c>
      <c r="N3976" s="1" t="s">
        <v>12522</v>
      </c>
      <c r="O3976" s="4">
        <v>44317.0</v>
      </c>
      <c r="P3976" s="4">
        <v>44273.0</v>
      </c>
      <c r="Q3976" s="1" t="s">
        <v>12686</v>
      </c>
      <c r="R3976" s="1" t="s">
        <v>31</v>
      </c>
      <c r="S3976" s="1" t="s">
        <v>32</v>
      </c>
      <c r="T3976" s="1">
        <v>75225.0</v>
      </c>
      <c r="U3976" s="1" t="s">
        <v>12687</v>
      </c>
    </row>
    <row r="3977">
      <c r="A3977" s="1" t="s">
        <v>12688</v>
      </c>
      <c r="B3977" s="1">
        <v>67948.0</v>
      </c>
      <c r="C3977" s="1">
        <v>2139.0</v>
      </c>
      <c r="D3977" s="2" t="s">
        <v>12538</v>
      </c>
      <c r="E3977" s="1" t="s">
        <v>12689</v>
      </c>
      <c r="F3977" s="1" t="s">
        <v>2674</v>
      </c>
      <c r="G3977" s="3" t="str">
        <f t="shared" si="1"/>
        <v>Walt Davis</v>
      </c>
      <c r="H3977" s="3" t="str">
        <f t="shared" si="2"/>
        <v>WALT DAVIS</v>
      </c>
      <c r="J3977" s="1" t="s">
        <v>57</v>
      </c>
      <c r="K3977" s="1" t="s">
        <v>44</v>
      </c>
      <c r="L3977" s="1">
        <v>50.0</v>
      </c>
      <c r="M3977" s="1" t="s">
        <v>58</v>
      </c>
      <c r="N3977" s="1" t="s">
        <v>12522</v>
      </c>
      <c r="O3977" s="4">
        <v>44317.0</v>
      </c>
      <c r="P3977" s="4">
        <v>44273.0</v>
      </c>
      <c r="Q3977" s="1" t="s">
        <v>12686</v>
      </c>
      <c r="R3977" s="1" t="s">
        <v>31</v>
      </c>
      <c r="S3977" s="1" t="s">
        <v>32</v>
      </c>
      <c r="T3977" s="1">
        <v>75225.0</v>
      </c>
      <c r="U3977" s="1" t="s">
        <v>12687</v>
      </c>
    </row>
    <row r="3978">
      <c r="A3978" s="1" t="s">
        <v>12690</v>
      </c>
      <c r="B3978" s="1">
        <v>67954.0</v>
      </c>
      <c r="C3978" s="1">
        <v>2139.0</v>
      </c>
      <c r="D3978" s="2" t="s">
        <v>12538</v>
      </c>
      <c r="E3978" s="1" t="s">
        <v>3093</v>
      </c>
      <c r="F3978" s="1" t="s">
        <v>12691</v>
      </c>
      <c r="G3978" s="3" t="str">
        <f t="shared" si="1"/>
        <v>Sandy McDonough</v>
      </c>
      <c r="H3978" s="3" t="str">
        <f t="shared" si="2"/>
        <v>SANDY MCDONOUGH</v>
      </c>
      <c r="J3978" s="1" t="s">
        <v>57</v>
      </c>
      <c r="K3978" s="1" t="s">
        <v>44</v>
      </c>
      <c r="L3978" s="1">
        <v>50.0</v>
      </c>
      <c r="M3978" s="1" t="s">
        <v>58</v>
      </c>
      <c r="N3978" s="1" t="s">
        <v>12522</v>
      </c>
      <c r="O3978" s="4">
        <v>44317.0</v>
      </c>
      <c r="P3978" s="4">
        <v>44274.0</v>
      </c>
      <c r="Q3978" s="1" t="s">
        <v>12692</v>
      </c>
      <c r="R3978" s="1" t="s">
        <v>31</v>
      </c>
      <c r="S3978" s="1" t="s">
        <v>32</v>
      </c>
      <c r="T3978" s="1">
        <v>75205.0</v>
      </c>
      <c r="U3978" s="1" t="s">
        <v>12693</v>
      </c>
    </row>
    <row r="3979">
      <c r="A3979" s="1" t="s">
        <v>12694</v>
      </c>
      <c r="B3979" s="1">
        <v>79384.0</v>
      </c>
      <c r="C3979" s="1">
        <v>2355.0</v>
      </c>
      <c r="D3979" s="2" t="s">
        <v>12526</v>
      </c>
      <c r="E3979" s="1" t="s">
        <v>2588</v>
      </c>
      <c r="F3979" s="1" t="s">
        <v>12695</v>
      </c>
      <c r="G3979" s="3" t="str">
        <f t="shared" si="1"/>
        <v>Brian Roughton</v>
      </c>
      <c r="H3979" s="3" t="str">
        <f t="shared" si="2"/>
        <v>BRIAN ROUGHTON</v>
      </c>
      <c r="J3979" s="1" t="s">
        <v>57</v>
      </c>
      <c r="K3979" s="1" t="s">
        <v>53</v>
      </c>
      <c r="L3979" s="1">
        <v>50.0</v>
      </c>
      <c r="M3979" s="1" t="s">
        <v>58</v>
      </c>
      <c r="N3979" s="1" t="s">
        <v>12522</v>
      </c>
      <c r="O3979" s="4">
        <v>44317.0</v>
      </c>
      <c r="P3979" s="4">
        <v>44312.0</v>
      </c>
      <c r="Q3979" s="1" t="s">
        <v>11648</v>
      </c>
      <c r="R3979" s="1" t="s">
        <v>31</v>
      </c>
      <c r="S3979" s="1" t="s">
        <v>32</v>
      </c>
      <c r="T3979" s="1">
        <v>75219.0</v>
      </c>
      <c r="U3979" s="1" t="s">
        <v>11649</v>
      </c>
    </row>
    <row r="3980">
      <c r="A3980" s="1" t="s">
        <v>12696</v>
      </c>
      <c r="B3980" s="1">
        <v>79392.0</v>
      </c>
      <c r="C3980" s="1">
        <v>2355.0</v>
      </c>
      <c r="D3980" s="2" t="s">
        <v>12526</v>
      </c>
      <c r="E3980" s="1" t="s">
        <v>2116</v>
      </c>
      <c r="F3980" s="1" t="s">
        <v>4792</v>
      </c>
      <c r="G3980" s="3" t="str">
        <f t="shared" si="1"/>
        <v>Arthur Dupre</v>
      </c>
      <c r="H3980" s="3" t="str">
        <f t="shared" si="2"/>
        <v>ARTHUR DUPRE</v>
      </c>
      <c r="J3980" s="1" t="s">
        <v>57</v>
      </c>
      <c r="K3980" s="1" t="s">
        <v>53</v>
      </c>
      <c r="L3980" s="1">
        <v>50.0</v>
      </c>
      <c r="M3980" s="1" t="s">
        <v>58</v>
      </c>
      <c r="N3980" s="1" t="s">
        <v>12522</v>
      </c>
      <c r="O3980" s="4">
        <v>44317.0</v>
      </c>
      <c r="P3980" s="4">
        <v>44314.0</v>
      </c>
      <c r="Q3980" s="1" t="s">
        <v>12697</v>
      </c>
      <c r="R3980" s="1" t="s">
        <v>12698</v>
      </c>
      <c r="S3980" s="1" t="s">
        <v>2893</v>
      </c>
      <c r="T3980" s="1">
        <v>70002.0</v>
      </c>
      <c r="U3980" s="1" t="s">
        <v>12699</v>
      </c>
    </row>
    <row r="3981">
      <c r="A3981" s="1" t="s">
        <v>12700</v>
      </c>
      <c r="B3981" s="1">
        <v>79395.0</v>
      </c>
      <c r="C3981" s="1">
        <v>2355.0</v>
      </c>
      <c r="D3981" s="2" t="s">
        <v>12526</v>
      </c>
      <c r="E3981" s="1" t="s">
        <v>547</v>
      </c>
      <c r="F3981" s="1" t="s">
        <v>7231</v>
      </c>
      <c r="G3981" s="3" t="str">
        <f t="shared" si="1"/>
        <v>John Thompson</v>
      </c>
      <c r="H3981" s="3" t="str">
        <f t="shared" si="2"/>
        <v>JOHN THOMPSON</v>
      </c>
      <c r="J3981" s="1" t="s">
        <v>57</v>
      </c>
      <c r="K3981" s="1" t="s">
        <v>53</v>
      </c>
      <c r="L3981" s="1">
        <v>50.0</v>
      </c>
      <c r="M3981" s="1" t="s">
        <v>58</v>
      </c>
      <c r="N3981" s="1" t="s">
        <v>12522</v>
      </c>
      <c r="O3981" s="4">
        <v>44317.0</v>
      </c>
      <c r="P3981" s="4">
        <v>44315.0</v>
      </c>
      <c r="Q3981" s="1" t="s">
        <v>12701</v>
      </c>
      <c r="R3981" s="1" t="s">
        <v>31</v>
      </c>
      <c r="S3981" s="1" t="s">
        <v>32</v>
      </c>
      <c r="T3981" s="1">
        <v>75219.0</v>
      </c>
      <c r="U3981" s="1" t="s">
        <v>12702</v>
      </c>
    </row>
    <row r="3982">
      <c r="A3982" s="1" t="s">
        <v>12703</v>
      </c>
      <c r="B3982" s="1">
        <v>79400.0</v>
      </c>
      <c r="C3982" s="1">
        <v>2355.0</v>
      </c>
      <c r="D3982" s="2" t="s">
        <v>12526</v>
      </c>
      <c r="E3982" s="1" t="s">
        <v>12704</v>
      </c>
      <c r="F3982" s="1" t="s">
        <v>12705</v>
      </c>
      <c r="G3982" s="3" t="str">
        <f t="shared" si="1"/>
        <v>Rita Fischer</v>
      </c>
      <c r="H3982" s="3" t="str">
        <f t="shared" si="2"/>
        <v>RITA FISCHER</v>
      </c>
      <c r="J3982" s="1" t="s">
        <v>57</v>
      </c>
      <c r="K3982" s="1" t="s">
        <v>53</v>
      </c>
      <c r="L3982" s="1">
        <v>50.0</v>
      </c>
      <c r="M3982" s="1" t="s">
        <v>58</v>
      </c>
      <c r="N3982" s="1" t="s">
        <v>12522</v>
      </c>
      <c r="O3982" s="4">
        <v>44317.0</v>
      </c>
      <c r="P3982" s="4">
        <v>44314.0</v>
      </c>
      <c r="Q3982" s="1" t="s">
        <v>12706</v>
      </c>
      <c r="R3982" s="1" t="s">
        <v>12707</v>
      </c>
      <c r="S3982" s="1" t="s">
        <v>12708</v>
      </c>
      <c r="T3982" s="1">
        <v>57702.0</v>
      </c>
      <c r="U3982" s="1" t="s">
        <v>12709</v>
      </c>
    </row>
    <row r="3983">
      <c r="A3983" s="1" t="s">
        <v>12710</v>
      </c>
      <c r="B3983" s="1">
        <v>74348.0</v>
      </c>
      <c r="C3983" s="1">
        <v>2245.0</v>
      </c>
      <c r="D3983" s="2" t="s">
        <v>12542</v>
      </c>
      <c r="E3983" s="1" t="s">
        <v>12711</v>
      </c>
      <c r="F3983" s="1" t="s">
        <v>3577</v>
      </c>
      <c r="G3983" s="3" t="str">
        <f t="shared" si="1"/>
        <v>Mason Morgan</v>
      </c>
      <c r="H3983" s="3" t="str">
        <f t="shared" si="2"/>
        <v>MASON MORGAN</v>
      </c>
      <c r="J3983" s="1" t="s">
        <v>57</v>
      </c>
      <c r="K3983" s="1" t="s">
        <v>47</v>
      </c>
      <c r="L3983" s="1">
        <v>50.0</v>
      </c>
      <c r="M3983" s="1" t="s">
        <v>58</v>
      </c>
      <c r="N3983" s="1" t="s">
        <v>12522</v>
      </c>
      <c r="O3983" s="4">
        <v>44317.0</v>
      </c>
      <c r="P3983" s="4">
        <v>44278.0</v>
      </c>
      <c r="Q3983" s="1" t="s">
        <v>12712</v>
      </c>
      <c r="R3983" s="1" t="s">
        <v>951</v>
      </c>
      <c r="S3983" s="1" t="s">
        <v>32</v>
      </c>
      <c r="T3983" s="1">
        <v>75068.0</v>
      </c>
      <c r="U3983" s="1" t="s">
        <v>12713</v>
      </c>
    </row>
    <row r="3984">
      <c r="A3984" s="1" t="s">
        <v>12714</v>
      </c>
      <c r="B3984" s="1">
        <v>74355.0</v>
      </c>
      <c r="C3984" s="1">
        <v>2245.0</v>
      </c>
      <c r="D3984" s="2" t="s">
        <v>12542</v>
      </c>
      <c r="E3984" s="1" t="s">
        <v>921</v>
      </c>
      <c r="F3984" s="1" t="s">
        <v>12715</v>
      </c>
      <c r="G3984" s="3" t="str">
        <f t="shared" si="1"/>
        <v>David Staudt</v>
      </c>
      <c r="H3984" s="3" t="str">
        <f t="shared" si="2"/>
        <v>DAVID STAUDT</v>
      </c>
      <c r="J3984" s="1" t="s">
        <v>57</v>
      </c>
      <c r="K3984" s="1" t="s">
        <v>47</v>
      </c>
      <c r="L3984" s="1">
        <v>50.0</v>
      </c>
      <c r="M3984" s="1" t="s">
        <v>58</v>
      </c>
      <c r="N3984" s="1" t="s">
        <v>12522</v>
      </c>
      <c r="O3984" s="4">
        <v>44317.0</v>
      </c>
      <c r="P3984" s="4">
        <v>44278.0</v>
      </c>
      <c r="Q3984" s="1" t="s">
        <v>12716</v>
      </c>
      <c r="R3984" s="1" t="s">
        <v>31</v>
      </c>
      <c r="S3984" s="1" t="s">
        <v>32</v>
      </c>
      <c r="T3984" s="1">
        <v>48375.0</v>
      </c>
      <c r="U3984" s="1" t="s">
        <v>12717</v>
      </c>
    </row>
    <row r="3985">
      <c r="A3985" s="1" t="s">
        <v>12718</v>
      </c>
      <c r="B3985" s="1">
        <v>74356.0</v>
      </c>
      <c r="C3985" s="1">
        <v>2245.0</v>
      </c>
      <c r="D3985" s="2" t="s">
        <v>12542</v>
      </c>
      <c r="E3985" s="1" t="s">
        <v>11196</v>
      </c>
      <c r="F3985" s="1" t="s">
        <v>1252</v>
      </c>
      <c r="G3985" s="3" t="str">
        <f t="shared" si="1"/>
        <v>Chelsea Hunt</v>
      </c>
      <c r="H3985" s="3" t="str">
        <f t="shared" si="2"/>
        <v>CHELSEA HUNT</v>
      </c>
      <c r="J3985" s="1" t="s">
        <v>57</v>
      </c>
      <c r="K3985" s="1" t="s">
        <v>47</v>
      </c>
      <c r="L3985" s="1">
        <v>50.0</v>
      </c>
      <c r="M3985" s="1" t="s">
        <v>58</v>
      </c>
      <c r="N3985" s="1" t="s">
        <v>12522</v>
      </c>
      <c r="O3985" s="4">
        <v>44317.0</v>
      </c>
      <c r="P3985" s="4">
        <v>44278.0</v>
      </c>
      <c r="Q3985" s="1" t="s">
        <v>12719</v>
      </c>
      <c r="R3985" s="1" t="s">
        <v>31</v>
      </c>
      <c r="S3985" s="1" t="s">
        <v>32</v>
      </c>
      <c r="T3985" s="1">
        <v>75225.0</v>
      </c>
      <c r="U3985" s="1" t="s">
        <v>12720</v>
      </c>
    </row>
    <row r="3986">
      <c r="A3986" s="1" t="s">
        <v>12721</v>
      </c>
      <c r="B3986" s="1">
        <v>74372.0</v>
      </c>
      <c r="C3986" s="1">
        <v>2245.0</v>
      </c>
      <c r="D3986" s="2" t="s">
        <v>12542</v>
      </c>
      <c r="E3986" s="1" t="s">
        <v>3812</v>
      </c>
      <c r="F3986" s="1" t="s">
        <v>6394</v>
      </c>
      <c r="G3986" s="3" t="str">
        <f t="shared" si="1"/>
        <v>Lisa Lemons</v>
      </c>
      <c r="H3986" s="3" t="str">
        <f t="shared" si="2"/>
        <v>LISA LEMONS</v>
      </c>
      <c r="J3986" s="1" t="s">
        <v>57</v>
      </c>
      <c r="K3986" s="1" t="s">
        <v>47</v>
      </c>
      <c r="L3986" s="1">
        <v>50.0</v>
      </c>
      <c r="M3986" s="1" t="s">
        <v>58</v>
      </c>
      <c r="N3986" s="1" t="s">
        <v>12522</v>
      </c>
      <c r="O3986" s="4">
        <v>44317.0</v>
      </c>
      <c r="P3986" s="4">
        <v>44283.0</v>
      </c>
      <c r="Q3986" s="1" t="s">
        <v>12722</v>
      </c>
      <c r="R3986" s="1" t="s">
        <v>31</v>
      </c>
      <c r="S3986" s="1" t="s">
        <v>32</v>
      </c>
      <c r="T3986" s="1">
        <v>75206.0</v>
      </c>
      <c r="U3986" s="1" t="s">
        <v>12723</v>
      </c>
    </row>
    <row r="3987">
      <c r="A3987" s="1" t="s">
        <v>12724</v>
      </c>
      <c r="B3987" s="1">
        <v>74394.0</v>
      </c>
      <c r="C3987" s="1">
        <v>2245.0</v>
      </c>
      <c r="D3987" s="2" t="s">
        <v>12542</v>
      </c>
      <c r="E3987" s="1" t="s">
        <v>5056</v>
      </c>
      <c r="F3987" s="1" t="s">
        <v>12725</v>
      </c>
      <c r="G3987" s="3" t="str">
        <f t="shared" si="1"/>
        <v>Brad Namdar</v>
      </c>
      <c r="H3987" s="3" t="str">
        <f t="shared" si="2"/>
        <v>BRAD NAMDAR</v>
      </c>
      <c r="J3987" s="1" t="s">
        <v>57</v>
      </c>
      <c r="K3987" s="1" t="s">
        <v>47</v>
      </c>
      <c r="L3987" s="1">
        <v>50.0</v>
      </c>
      <c r="M3987" s="1" t="s">
        <v>58</v>
      </c>
      <c r="N3987" s="1" t="s">
        <v>12522</v>
      </c>
      <c r="O3987" s="4">
        <v>44317.0</v>
      </c>
      <c r="P3987" s="4">
        <v>44287.0</v>
      </c>
      <c r="Q3987" s="1" t="s">
        <v>2283</v>
      </c>
      <c r="R3987" s="1" t="s">
        <v>31</v>
      </c>
      <c r="S3987" s="1" t="s">
        <v>32</v>
      </c>
      <c r="T3987" s="1">
        <v>75204.0</v>
      </c>
      <c r="U3987" s="1" t="s">
        <v>2284</v>
      </c>
    </row>
    <row r="3988">
      <c r="A3988" s="1" t="s">
        <v>12726</v>
      </c>
      <c r="B3988" s="1">
        <v>74403.0</v>
      </c>
      <c r="C3988" s="1">
        <v>2245.0</v>
      </c>
      <c r="D3988" s="2" t="s">
        <v>12542</v>
      </c>
      <c r="E3988" s="1" t="s">
        <v>7462</v>
      </c>
      <c r="F3988" s="1" t="s">
        <v>824</v>
      </c>
      <c r="G3988" s="3" t="str">
        <f t="shared" si="1"/>
        <v>Vicki Scott</v>
      </c>
      <c r="H3988" s="3" t="str">
        <f t="shared" si="2"/>
        <v>VICKI SCOTT</v>
      </c>
      <c r="J3988" s="1" t="s">
        <v>57</v>
      </c>
      <c r="K3988" s="1" t="s">
        <v>47</v>
      </c>
      <c r="L3988" s="1">
        <v>50.0</v>
      </c>
      <c r="M3988" s="1" t="s">
        <v>58</v>
      </c>
      <c r="N3988" s="1" t="s">
        <v>12522</v>
      </c>
      <c r="O3988" s="4">
        <v>44317.0</v>
      </c>
      <c r="P3988" s="4">
        <v>44288.0</v>
      </c>
      <c r="Q3988" s="1" t="s">
        <v>12727</v>
      </c>
      <c r="R3988" s="1" t="s">
        <v>1076</v>
      </c>
      <c r="S3988" s="1" t="s">
        <v>32</v>
      </c>
      <c r="T3988" s="1">
        <v>78260.0</v>
      </c>
      <c r="U3988" s="1" t="s">
        <v>12728</v>
      </c>
    </row>
    <row r="3989">
      <c r="A3989" s="1" t="s">
        <v>12729</v>
      </c>
      <c r="B3989" s="1">
        <v>74404.0</v>
      </c>
      <c r="C3989" s="1">
        <v>2245.0</v>
      </c>
      <c r="D3989" s="2" t="s">
        <v>12542</v>
      </c>
      <c r="E3989" s="1" t="s">
        <v>12730</v>
      </c>
      <c r="F3989" s="1" t="s">
        <v>12731</v>
      </c>
      <c r="G3989" s="3" t="str">
        <f t="shared" si="1"/>
        <v>Gina Walding</v>
      </c>
      <c r="H3989" s="3" t="str">
        <f t="shared" si="2"/>
        <v>GINA WALDING</v>
      </c>
      <c r="J3989" s="1" t="s">
        <v>57</v>
      </c>
      <c r="K3989" s="1" t="s">
        <v>47</v>
      </c>
      <c r="L3989" s="1">
        <v>50.0</v>
      </c>
      <c r="M3989" s="1" t="s">
        <v>58</v>
      </c>
      <c r="N3989" s="1" t="s">
        <v>12522</v>
      </c>
      <c r="O3989" s="4">
        <v>44317.0</v>
      </c>
      <c r="P3989" s="4">
        <v>44288.0</v>
      </c>
      <c r="Q3989" s="1" t="s">
        <v>12732</v>
      </c>
      <c r="R3989" s="1" t="s">
        <v>12733</v>
      </c>
      <c r="S3989" s="1" t="s">
        <v>32</v>
      </c>
      <c r="T3989" s="1">
        <v>78660.0</v>
      </c>
      <c r="U3989" s="1" t="s">
        <v>12734</v>
      </c>
    </row>
    <row r="3990">
      <c r="A3990" s="1" t="s">
        <v>12735</v>
      </c>
      <c r="B3990" s="1">
        <v>74428.0</v>
      </c>
      <c r="C3990" s="1">
        <v>2245.0</v>
      </c>
      <c r="D3990" s="2" t="s">
        <v>12542</v>
      </c>
      <c r="E3990" s="1" t="s">
        <v>794</v>
      </c>
      <c r="F3990" s="1" t="s">
        <v>782</v>
      </c>
      <c r="G3990" s="3" t="str">
        <f t="shared" si="1"/>
        <v>Taylor Wilson</v>
      </c>
      <c r="H3990" s="3" t="str">
        <f t="shared" si="2"/>
        <v>TAYLOR WILSON</v>
      </c>
      <c r="J3990" s="1" t="s">
        <v>57</v>
      </c>
      <c r="K3990" s="1" t="s">
        <v>47</v>
      </c>
      <c r="L3990" s="1">
        <v>50.0</v>
      </c>
      <c r="M3990" s="1" t="s">
        <v>58</v>
      </c>
      <c r="N3990" s="1" t="s">
        <v>12522</v>
      </c>
      <c r="O3990" s="4">
        <v>44317.0</v>
      </c>
      <c r="P3990" s="4">
        <v>44293.0</v>
      </c>
      <c r="Q3990" s="1" t="s">
        <v>12736</v>
      </c>
      <c r="R3990" s="1" t="s">
        <v>31</v>
      </c>
      <c r="S3990" s="1" t="s">
        <v>32</v>
      </c>
      <c r="T3990" s="1">
        <v>75202.0</v>
      </c>
      <c r="U3990" s="1" t="s">
        <v>12737</v>
      </c>
    </row>
    <row r="3991">
      <c r="A3991" s="1" t="s">
        <v>12738</v>
      </c>
      <c r="B3991" s="1">
        <v>74431.0</v>
      </c>
      <c r="C3991" s="1">
        <v>2245.0</v>
      </c>
      <c r="D3991" s="2" t="s">
        <v>12542</v>
      </c>
      <c r="E3991" s="1" t="s">
        <v>1063</v>
      </c>
      <c r="F3991" s="1" t="s">
        <v>12739</v>
      </c>
      <c r="G3991" s="3" t="str">
        <f t="shared" si="1"/>
        <v>Tim Schleppenbach</v>
      </c>
      <c r="H3991" s="3" t="str">
        <f t="shared" si="2"/>
        <v>TIM SCHLEPPENBACH</v>
      </c>
      <c r="J3991" s="1" t="s">
        <v>57</v>
      </c>
      <c r="K3991" s="1" t="s">
        <v>47</v>
      </c>
      <c r="L3991" s="1">
        <v>50.0</v>
      </c>
      <c r="M3991" s="1" t="s">
        <v>58</v>
      </c>
      <c r="N3991" s="1" t="s">
        <v>12522</v>
      </c>
      <c r="O3991" s="4">
        <v>44317.0</v>
      </c>
      <c r="P3991" s="4">
        <v>44294.0</v>
      </c>
      <c r="Q3991" s="1" t="s">
        <v>12740</v>
      </c>
      <c r="R3991" s="1" t="s">
        <v>31</v>
      </c>
      <c r="S3991" s="1" t="s">
        <v>32</v>
      </c>
      <c r="T3991" s="1">
        <v>75214.0</v>
      </c>
      <c r="U3991" s="1" t="s">
        <v>12741</v>
      </c>
    </row>
    <row r="3992">
      <c r="A3992" s="1" t="s">
        <v>12742</v>
      </c>
      <c r="B3992" s="1">
        <v>74438.0</v>
      </c>
      <c r="C3992" s="1">
        <v>2245.0</v>
      </c>
      <c r="D3992" s="2" t="s">
        <v>12542</v>
      </c>
      <c r="E3992" s="1" t="s">
        <v>2767</v>
      </c>
      <c r="F3992" s="1" t="s">
        <v>12743</v>
      </c>
      <c r="G3992" s="3" t="str">
        <f t="shared" si="1"/>
        <v>Allan Muns</v>
      </c>
      <c r="H3992" s="3" t="str">
        <f t="shared" si="2"/>
        <v>ALLAN MUNS</v>
      </c>
      <c r="J3992" s="1" t="s">
        <v>57</v>
      </c>
      <c r="K3992" s="1" t="s">
        <v>47</v>
      </c>
      <c r="L3992" s="1">
        <v>50.0</v>
      </c>
      <c r="M3992" s="1" t="s">
        <v>58</v>
      </c>
      <c r="N3992" s="1" t="s">
        <v>12522</v>
      </c>
      <c r="O3992" s="4">
        <v>44317.0</v>
      </c>
      <c r="P3992" s="4">
        <v>44296.0</v>
      </c>
      <c r="Q3992" s="1" t="s">
        <v>12744</v>
      </c>
      <c r="R3992" s="1" t="s">
        <v>31</v>
      </c>
      <c r="S3992" s="1" t="s">
        <v>32</v>
      </c>
      <c r="T3992" s="1">
        <v>75204.0</v>
      </c>
      <c r="U3992" s="1" t="s">
        <v>12745</v>
      </c>
    </row>
    <row r="3993">
      <c r="A3993" s="1" t="s">
        <v>12746</v>
      </c>
      <c r="B3993" s="1">
        <v>74445.0</v>
      </c>
      <c r="C3993" s="1">
        <v>2245.0</v>
      </c>
      <c r="D3993" s="2" t="s">
        <v>12542</v>
      </c>
      <c r="E3993" s="1" t="s">
        <v>9136</v>
      </c>
      <c r="F3993" s="1" t="s">
        <v>12747</v>
      </c>
      <c r="G3993" s="3" t="str">
        <f t="shared" si="1"/>
        <v>Grant Schmidt</v>
      </c>
      <c r="H3993" s="3" t="str">
        <f t="shared" si="2"/>
        <v>GRANT SCHMIDT</v>
      </c>
      <c r="J3993" s="1" t="s">
        <v>57</v>
      </c>
      <c r="K3993" s="1" t="s">
        <v>47</v>
      </c>
      <c r="L3993" s="1">
        <v>50.0</v>
      </c>
      <c r="M3993" s="1" t="s">
        <v>58</v>
      </c>
      <c r="N3993" s="1" t="s">
        <v>12522</v>
      </c>
      <c r="O3993" s="4">
        <v>44317.0</v>
      </c>
      <c r="P3993" s="4">
        <v>44298.0</v>
      </c>
      <c r="Q3993" s="1" t="s">
        <v>12748</v>
      </c>
      <c r="R3993" s="1" t="s">
        <v>31</v>
      </c>
      <c r="S3993" s="1" t="s">
        <v>32</v>
      </c>
      <c r="T3993" s="1">
        <v>75244.0</v>
      </c>
      <c r="U3993" s="1" t="s">
        <v>12749</v>
      </c>
    </row>
    <row r="3994">
      <c r="A3994" s="1" t="s">
        <v>12750</v>
      </c>
      <c r="B3994" s="1">
        <v>74446.0</v>
      </c>
      <c r="C3994" s="1">
        <v>2245.0</v>
      </c>
      <c r="D3994" s="2" t="s">
        <v>12542</v>
      </c>
      <c r="E3994" s="1" t="s">
        <v>12747</v>
      </c>
      <c r="F3994" s="1" t="s">
        <v>3360</v>
      </c>
      <c r="G3994" s="3" t="str">
        <f t="shared" si="1"/>
        <v>Schmidt Cynthia</v>
      </c>
      <c r="H3994" s="3" t="str">
        <f t="shared" si="2"/>
        <v>SCHMIDT CYNTHIA</v>
      </c>
      <c r="J3994" s="1" t="s">
        <v>57</v>
      </c>
      <c r="K3994" s="1" t="s">
        <v>47</v>
      </c>
      <c r="L3994" s="1">
        <v>50.0</v>
      </c>
      <c r="M3994" s="1" t="s">
        <v>58</v>
      </c>
      <c r="N3994" s="1" t="s">
        <v>12522</v>
      </c>
      <c r="O3994" s="4">
        <v>44317.0</v>
      </c>
      <c r="P3994" s="4">
        <v>44298.0</v>
      </c>
      <c r="Q3994" s="1" t="s">
        <v>12748</v>
      </c>
      <c r="R3994" s="1" t="s">
        <v>31</v>
      </c>
      <c r="S3994" s="1" t="s">
        <v>32</v>
      </c>
      <c r="T3994" s="1">
        <v>75244.0</v>
      </c>
      <c r="U3994" s="1" t="s">
        <v>12749</v>
      </c>
    </row>
    <row r="3995">
      <c r="A3995" s="1" t="s">
        <v>12751</v>
      </c>
      <c r="B3995" s="1">
        <v>74452.0</v>
      </c>
      <c r="C3995" s="1">
        <v>2245.0</v>
      </c>
      <c r="D3995" s="2" t="s">
        <v>12542</v>
      </c>
      <c r="E3995" s="1" t="s">
        <v>310</v>
      </c>
      <c r="F3995" s="1" t="s">
        <v>9004</v>
      </c>
      <c r="G3995" s="3" t="str">
        <f t="shared" si="1"/>
        <v>Sam Crowley</v>
      </c>
      <c r="H3995" s="3" t="str">
        <f t="shared" si="2"/>
        <v>SAM CROWLEY</v>
      </c>
      <c r="J3995" s="1" t="s">
        <v>57</v>
      </c>
      <c r="K3995" s="1" t="s">
        <v>47</v>
      </c>
      <c r="L3995" s="1">
        <v>50.0</v>
      </c>
      <c r="M3995" s="1" t="s">
        <v>58</v>
      </c>
      <c r="N3995" s="1" t="s">
        <v>12522</v>
      </c>
      <c r="O3995" s="4">
        <v>44317.0</v>
      </c>
      <c r="P3995" s="4">
        <v>44300.0</v>
      </c>
      <c r="Q3995" s="1" t="s">
        <v>12752</v>
      </c>
      <c r="R3995" s="1" t="s">
        <v>1541</v>
      </c>
      <c r="S3995" s="1" t="s">
        <v>32</v>
      </c>
      <c r="T3995" s="1">
        <v>75075.0</v>
      </c>
      <c r="U3995" s="1" t="s">
        <v>12753</v>
      </c>
    </row>
    <row r="3996">
      <c r="A3996" s="1" t="s">
        <v>12754</v>
      </c>
      <c r="B3996" s="1">
        <v>74466.0</v>
      </c>
      <c r="C3996" s="1">
        <v>2245.0</v>
      </c>
      <c r="D3996" s="2" t="s">
        <v>12542</v>
      </c>
      <c r="E3996" s="1" t="s">
        <v>12755</v>
      </c>
      <c r="F3996" s="1" t="s">
        <v>8385</v>
      </c>
      <c r="G3996" s="3" t="str">
        <f t="shared" si="1"/>
        <v>Lenar Whitney</v>
      </c>
      <c r="H3996" s="3" t="str">
        <f t="shared" si="2"/>
        <v>LENAR WHITNEY</v>
      </c>
      <c r="J3996" s="1" t="s">
        <v>57</v>
      </c>
      <c r="K3996" s="1" t="s">
        <v>47</v>
      </c>
      <c r="L3996" s="1">
        <v>50.0</v>
      </c>
      <c r="M3996" s="1" t="s">
        <v>58</v>
      </c>
      <c r="N3996" s="1" t="s">
        <v>12522</v>
      </c>
      <c r="O3996" s="4">
        <v>44317.0</v>
      </c>
      <c r="P3996" s="4">
        <v>44301.0</v>
      </c>
      <c r="Q3996" s="1" t="s">
        <v>12756</v>
      </c>
      <c r="R3996" s="1" t="s">
        <v>12757</v>
      </c>
      <c r="S3996" s="1" t="s">
        <v>2893</v>
      </c>
      <c r="T3996" s="1">
        <v>70364.0</v>
      </c>
      <c r="U3996" s="1" t="s">
        <v>12758</v>
      </c>
    </row>
    <row r="3997">
      <c r="A3997" s="1" t="s">
        <v>12759</v>
      </c>
      <c r="B3997" s="1">
        <v>35336.0</v>
      </c>
      <c r="C3997" s="1">
        <v>2139.0</v>
      </c>
      <c r="D3997" s="2" t="s">
        <v>12538</v>
      </c>
      <c r="G3997" s="3" t="str">
        <f t="shared" si="1"/>
        <v> </v>
      </c>
      <c r="H3997" s="3" t="str">
        <f t="shared" si="2"/>
        <v> </v>
      </c>
      <c r="I3997" s="1" t="s">
        <v>12553</v>
      </c>
      <c r="J3997" s="1" t="s">
        <v>389</v>
      </c>
      <c r="K3997" s="1" t="s">
        <v>44</v>
      </c>
      <c r="L3997" s="1">
        <v>64.9</v>
      </c>
      <c r="M3997" s="1" t="s">
        <v>390</v>
      </c>
      <c r="N3997" s="1" t="s">
        <v>12522</v>
      </c>
      <c r="O3997" s="4">
        <v>44317.0</v>
      </c>
      <c r="P3997" s="4">
        <v>44267.0</v>
      </c>
      <c r="Q3997" s="1" t="s">
        <v>5617</v>
      </c>
      <c r="R3997" s="1" t="s">
        <v>5618</v>
      </c>
      <c r="S3997" s="1" t="s">
        <v>2893</v>
      </c>
      <c r="T3997" s="1">
        <v>70112.0</v>
      </c>
      <c r="U3997" s="1" t="s">
        <v>5619</v>
      </c>
    </row>
    <row r="3998">
      <c r="A3998" s="1" t="s">
        <v>12760</v>
      </c>
      <c r="B3998" s="1">
        <v>35335.0</v>
      </c>
      <c r="C3998" s="1">
        <v>2139.0</v>
      </c>
      <c r="D3998" s="2" t="s">
        <v>12538</v>
      </c>
      <c r="G3998" s="3" t="str">
        <f t="shared" si="1"/>
        <v> </v>
      </c>
      <c r="H3998" s="3" t="str">
        <f t="shared" si="2"/>
        <v> </v>
      </c>
      <c r="I3998" s="1" t="s">
        <v>12553</v>
      </c>
      <c r="J3998" s="1" t="s">
        <v>389</v>
      </c>
      <c r="K3998" s="1" t="s">
        <v>44</v>
      </c>
      <c r="L3998" s="1">
        <v>78.1</v>
      </c>
      <c r="M3998" s="1" t="s">
        <v>390</v>
      </c>
      <c r="N3998" s="1" t="s">
        <v>12522</v>
      </c>
      <c r="O3998" s="4">
        <v>44317.0</v>
      </c>
      <c r="P3998" s="4">
        <v>44265.0</v>
      </c>
      <c r="Q3998" s="1" t="s">
        <v>5617</v>
      </c>
      <c r="R3998" s="1" t="s">
        <v>5618</v>
      </c>
      <c r="S3998" s="1" t="s">
        <v>2893</v>
      </c>
      <c r="T3998" s="1">
        <v>70112.0</v>
      </c>
      <c r="U3998" s="1" t="s">
        <v>5619</v>
      </c>
    </row>
    <row r="3999">
      <c r="A3999" s="1" t="s">
        <v>12761</v>
      </c>
      <c r="B3999" s="1">
        <v>37205.0</v>
      </c>
      <c r="C3999" s="1">
        <v>2245.0</v>
      </c>
      <c r="D3999" s="2" t="s">
        <v>12542</v>
      </c>
      <c r="G3999" s="3" t="str">
        <f t="shared" si="1"/>
        <v> </v>
      </c>
      <c r="H3999" s="3" t="str">
        <f t="shared" si="2"/>
        <v> </v>
      </c>
      <c r="I3999" s="1" t="s">
        <v>12762</v>
      </c>
      <c r="J3999" s="1" t="s">
        <v>389</v>
      </c>
      <c r="K3999" s="1" t="s">
        <v>47</v>
      </c>
      <c r="L3999" s="1">
        <v>78.89</v>
      </c>
      <c r="M3999" s="1" t="s">
        <v>390</v>
      </c>
      <c r="N3999" s="1" t="s">
        <v>12522</v>
      </c>
      <c r="O3999" s="4">
        <v>44317.0</v>
      </c>
      <c r="P3999" s="4">
        <v>44285.0</v>
      </c>
      <c r="Q3999" s="1" t="s">
        <v>12763</v>
      </c>
      <c r="R3999" s="1" t="s">
        <v>31</v>
      </c>
      <c r="S3999" s="1" t="s">
        <v>32</v>
      </c>
      <c r="T3999" s="1">
        <v>75206.0</v>
      </c>
      <c r="U3999" s="1" t="s">
        <v>12764</v>
      </c>
    </row>
    <row r="4000">
      <c r="A4000" s="1" t="s">
        <v>12765</v>
      </c>
      <c r="B4000" s="1">
        <v>35334.0</v>
      </c>
      <c r="C4000" s="1">
        <v>2139.0</v>
      </c>
      <c r="D4000" s="2" t="s">
        <v>12538</v>
      </c>
      <c r="G4000" s="3" t="str">
        <f t="shared" si="1"/>
        <v> </v>
      </c>
      <c r="H4000" s="3" t="str">
        <f t="shared" si="2"/>
        <v> </v>
      </c>
      <c r="I4000" s="1" t="s">
        <v>12553</v>
      </c>
      <c r="J4000" s="1" t="s">
        <v>389</v>
      </c>
      <c r="K4000" s="1" t="s">
        <v>44</v>
      </c>
      <c r="L4000" s="1">
        <v>86.1</v>
      </c>
      <c r="M4000" s="1" t="s">
        <v>390</v>
      </c>
      <c r="N4000" s="1" t="s">
        <v>12522</v>
      </c>
      <c r="O4000" s="4">
        <v>44317.0</v>
      </c>
      <c r="P4000" s="4">
        <v>44263.0</v>
      </c>
      <c r="Q4000" s="1" t="s">
        <v>5617</v>
      </c>
      <c r="R4000" s="1" t="s">
        <v>5618</v>
      </c>
      <c r="S4000" s="1" t="s">
        <v>2893</v>
      </c>
      <c r="T4000" s="1">
        <v>70112.0</v>
      </c>
      <c r="U4000" s="1" t="s">
        <v>5619</v>
      </c>
    </row>
    <row r="4001">
      <c r="A4001" s="1" t="s">
        <v>12766</v>
      </c>
      <c r="B4001" s="1">
        <v>37064.0</v>
      </c>
      <c r="C4001" s="1">
        <v>2245.0</v>
      </c>
      <c r="D4001" s="2" t="s">
        <v>12542</v>
      </c>
      <c r="G4001" s="3" t="str">
        <f t="shared" si="1"/>
        <v> </v>
      </c>
      <c r="H4001" s="3" t="str">
        <f t="shared" si="2"/>
        <v> </v>
      </c>
      <c r="I4001" s="1" t="s">
        <v>875</v>
      </c>
      <c r="J4001" s="1" t="s">
        <v>389</v>
      </c>
      <c r="K4001" s="1" t="s">
        <v>47</v>
      </c>
      <c r="L4001" s="1">
        <v>88.0</v>
      </c>
      <c r="M4001" s="1" t="s">
        <v>390</v>
      </c>
      <c r="N4001" s="1" t="s">
        <v>12522</v>
      </c>
      <c r="O4001" s="4">
        <v>44317.0</v>
      </c>
      <c r="P4001" s="4">
        <v>44299.0</v>
      </c>
      <c r="Q4001" s="1" t="s">
        <v>12767</v>
      </c>
      <c r="R4001" s="1" t="s">
        <v>31</v>
      </c>
      <c r="S4001" s="1" t="s">
        <v>32</v>
      </c>
      <c r="T4001" s="1">
        <v>75219.0</v>
      </c>
      <c r="U4001" s="1" t="s">
        <v>12768</v>
      </c>
    </row>
    <row r="4002">
      <c r="A4002" s="1" t="s">
        <v>12769</v>
      </c>
      <c r="B4002" s="1">
        <v>67856.0</v>
      </c>
      <c r="C4002" s="1">
        <v>2139.0</v>
      </c>
      <c r="D4002" s="2" t="s">
        <v>12538</v>
      </c>
      <c r="E4002" s="1" t="s">
        <v>2190</v>
      </c>
      <c r="F4002" s="1" t="s">
        <v>10080</v>
      </c>
      <c r="G4002" s="3" t="str">
        <f t="shared" si="1"/>
        <v>Margaret Fitzsimmons</v>
      </c>
      <c r="H4002" s="3" t="str">
        <f t="shared" si="2"/>
        <v>MARGARET FITZSIMMONS</v>
      </c>
      <c r="J4002" s="1" t="s">
        <v>57</v>
      </c>
      <c r="K4002" s="1" t="s">
        <v>44</v>
      </c>
      <c r="L4002" s="1">
        <v>100.0</v>
      </c>
      <c r="M4002" s="1" t="s">
        <v>58</v>
      </c>
      <c r="N4002" s="1" t="s">
        <v>12522</v>
      </c>
      <c r="O4002" s="4">
        <v>44317.0</v>
      </c>
      <c r="P4002" s="4">
        <v>44251.0</v>
      </c>
      <c r="Q4002" s="1" t="s">
        <v>12770</v>
      </c>
      <c r="R4002" s="1" t="s">
        <v>31</v>
      </c>
      <c r="S4002" s="1" t="s">
        <v>32</v>
      </c>
      <c r="T4002" s="1">
        <v>75206.0</v>
      </c>
      <c r="U4002" s="1" t="s">
        <v>12771</v>
      </c>
    </row>
    <row r="4003">
      <c r="A4003" s="1" t="s">
        <v>12772</v>
      </c>
      <c r="B4003" s="1">
        <v>67857.0</v>
      </c>
      <c r="C4003" s="1">
        <v>2139.0</v>
      </c>
      <c r="D4003" s="2" t="s">
        <v>12538</v>
      </c>
      <c r="E4003" s="1" t="s">
        <v>2470</v>
      </c>
      <c r="F4003" s="1" t="s">
        <v>2471</v>
      </c>
      <c r="G4003" s="3" t="str">
        <f t="shared" si="1"/>
        <v>Jennie Gilchrist</v>
      </c>
      <c r="H4003" s="3" t="str">
        <f t="shared" si="2"/>
        <v>JENNIE GILCHRIST</v>
      </c>
      <c r="J4003" s="1" t="s">
        <v>57</v>
      </c>
      <c r="K4003" s="1" t="s">
        <v>44</v>
      </c>
      <c r="L4003" s="1">
        <v>100.0</v>
      </c>
      <c r="M4003" s="1" t="s">
        <v>58</v>
      </c>
      <c r="N4003" s="1" t="s">
        <v>12522</v>
      </c>
      <c r="O4003" s="4">
        <v>44317.0</v>
      </c>
      <c r="P4003" s="4">
        <v>44251.0</v>
      </c>
      <c r="Q4003" s="1" t="s">
        <v>12773</v>
      </c>
      <c r="R4003" s="1" t="s">
        <v>31</v>
      </c>
      <c r="S4003" s="1" t="s">
        <v>32</v>
      </c>
      <c r="T4003" s="1">
        <v>75225.0</v>
      </c>
      <c r="U4003" s="1" t="s">
        <v>12774</v>
      </c>
    </row>
    <row r="4004">
      <c r="A4004" s="1" t="s">
        <v>12775</v>
      </c>
      <c r="B4004" s="1">
        <v>67871.0</v>
      </c>
      <c r="C4004" s="1">
        <v>2139.0</v>
      </c>
      <c r="D4004" s="2" t="s">
        <v>12538</v>
      </c>
      <c r="E4004" s="1" t="s">
        <v>10552</v>
      </c>
      <c r="F4004" s="1" t="s">
        <v>12776</v>
      </c>
      <c r="G4004" s="3" t="str">
        <f t="shared" si="1"/>
        <v>Carol Houseal</v>
      </c>
      <c r="H4004" s="3" t="str">
        <f t="shared" si="2"/>
        <v>CAROL HOUSEAL</v>
      </c>
      <c r="J4004" s="1" t="s">
        <v>57</v>
      </c>
      <c r="K4004" s="1" t="s">
        <v>44</v>
      </c>
      <c r="L4004" s="1">
        <v>100.0</v>
      </c>
      <c r="M4004" s="1" t="s">
        <v>58</v>
      </c>
      <c r="N4004" s="1" t="s">
        <v>12522</v>
      </c>
      <c r="O4004" s="4">
        <v>44317.0</v>
      </c>
      <c r="P4004" s="4">
        <v>44260.0</v>
      </c>
      <c r="Q4004" s="1" t="s">
        <v>12777</v>
      </c>
      <c r="R4004" s="1" t="s">
        <v>12778</v>
      </c>
      <c r="S4004" s="1" t="s">
        <v>12779</v>
      </c>
      <c r="T4004" s="1">
        <v>19707.0</v>
      </c>
      <c r="U4004" s="1" t="s">
        <v>12780</v>
      </c>
    </row>
    <row r="4005">
      <c r="A4005" s="1" t="s">
        <v>12781</v>
      </c>
      <c r="B4005" s="1">
        <v>67881.0</v>
      </c>
      <c r="C4005" s="1">
        <v>2139.0</v>
      </c>
      <c r="D4005" s="2" t="s">
        <v>12538</v>
      </c>
      <c r="E4005" s="1" t="s">
        <v>799</v>
      </c>
      <c r="F4005" s="1" t="s">
        <v>12782</v>
      </c>
      <c r="G4005" s="3" t="str">
        <f t="shared" si="1"/>
        <v>Robert Bortins</v>
      </c>
      <c r="H4005" s="3" t="str">
        <f t="shared" si="2"/>
        <v>ROBERT BORTINS</v>
      </c>
      <c r="J4005" s="1" t="s">
        <v>57</v>
      </c>
      <c r="K4005" s="1" t="s">
        <v>44</v>
      </c>
      <c r="L4005" s="1">
        <v>100.0</v>
      </c>
      <c r="M4005" s="1" t="s">
        <v>58</v>
      </c>
      <c r="N4005" s="1" t="s">
        <v>12522</v>
      </c>
      <c r="O4005" s="4">
        <v>44317.0</v>
      </c>
      <c r="P4005" s="4">
        <v>44261.0</v>
      </c>
      <c r="Q4005" s="1" t="s">
        <v>12783</v>
      </c>
      <c r="R4005" s="1" t="s">
        <v>12784</v>
      </c>
      <c r="S4005" s="1" t="s">
        <v>252</v>
      </c>
      <c r="T4005" s="1">
        <v>28387.0</v>
      </c>
      <c r="U4005" s="1" t="s">
        <v>12785</v>
      </c>
    </row>
    <row r="4006">
      <c r="A4006" s="1" t="s">
        <v>12786</v>
      </c>
      <c r="B4006" s="1">
        <v>67882.0</v>
      </c>
      <c r="C4006" s="1">
        <v>2139.0</v>
      </c>
      <c r="D4006" s="2" t="s">
        <v>12538</v>
      </c>
      <c r="E4006" s="1" t="s">
        <v>140</v>
      </c>
      <c r="F4006" s="1" t="s">
        <v>9369</v>
      </c>
      <c r="G4006" s="3" t="str">
        <f t="shared" si="1"/>
        <v>Michael Hewitt</v>
      </c>
      <c r="H4006" s="3" t="str">
        <f t="shared" si="2"/>
        <v>MICHAEL HEWITT</v>
      </c>
      <c r="J4006" s="1" t="s">
        <v>57</v>
      </c>
      <c r="K4006" s="1" t="s">
        <v>44</v>
      </c>
      <c r="L4006" s="1">
        <v>100.0</v>
      </c>
      <c r="M4006" s="1" t="s">
        <v>58</v>
      </c>
      <c r="N4006" s="1" t="s">
        <v>12522</v>
      </c>
      <c r="O4006" s="4">
        <v>44317.0</v>
      </c>
      <c r="P4006" s="4">
        <v>44261.0</v>
      </c>
      <c r="Q4006" s="1" t="s">
        <v>12787</v>
      </c>
      <c r="R4006" s="1" t="s">
        <v>31</v>
      </c>
      <c r="S4006" s="1" t="s">
        <v>32</v>
      </c>
      <c r="T4006" s="1">
        <v>75201.0</v>
      </c>
      <c r="U4006" s="1" t="s">
        <v>12788</v>
      </c>
    </row>
    <row r="4007">
      <c r="A4007" s="1" t="s">
        <v>12789</v>
      </c>
      <c r="B4007" s="1">
        <v>67883.0</v>
      </c>
      <c r="C4007" s="1">
        <v>2139.0</v>
      </c>
      <c r="D4007" s="2" t="s">
        <v>12538</v>
      </c>
      <c r="E4007" s="1" t="s">
        <v>255</v>
      </c>
      <c r="F4007" s="1" t="s">
        <v>3449</v>
      </c>
      <c r="G4007" s="3" t="str">
        <f t="shared" si="1"/>
        <v>Gary Griffith</v>
      </c>
      <c r="H4007" s="3" t="str">
        <f t="shared" si="2"/>
        <v>GARY GRIFFITH</v>
      </c>
      <c r="J4007" s="1" t="s">
        <v>57</v>
      </c>
      <c r="K4007" s="1" t="s">
        <v>44</v>
      </c>
      <c r="L4007" s="1">
        <v>100.0</v>
      </c>
      <c r="M4007" s="1" t="s">
        <v>58</v>
      </c>
      <c r="N4007" s="1" t="s">
        <v>12522</v>
      </c>
      <c r="O4007" s="4">
        <v>44317.0</v>
      </c>
      <c r="P4007" s="4">
        <v>44261.0</v>
      </c>
      <c r="Q4007" s="1" t="s">
        <v>12790</v>
      </c>
      <c r="R4007" s="1" t="s">
        <v>31</v>
      </c>
      <c r="S4007" s="1" t="s">
        <v>32</v>
      </c>
      <c r="T4007" s="1">
        <v>75214.0</v>
      </c>
      <c r="U4007" s="1" t="s">
        <v>12791</v>
      </c>
    </row>
    <row r="4008">
      <c r="A4008" s="1" t="s">
        <v>12792</v>
      </c>
      <c r="B4008" s="1">
        <v>67888.0</v>
      </c>
      <c r="C4008" s="1">
        <v>2139.0</v>
      </c>
      <c r="D4008" s="2" t="s">
        <v>12538</v>
      </c>
      <c r="E4008" s="1" t="s">
        <v>12793</v>
      </c>
      <c r="F4008" s="1" t="s">
        <v>9373</v>
      </c>
      <c r="G4008" s="3" t="str">
        <f t="shared" si="1"/>
        <v>J. Kenneth Blackwell</v>
      </c>
      <c r="H4008" s="3" t="str">
        <f t="shared" si="2"/>
        <v>J. KENNETH BLACKWELL</v>
      </c>
      <c r="J4008" s="1" t="s">
        <v>57</v>
      </c>
      <c r="K4008" s="1" t="s">
        <v>44</v>
      </c>
      <c r="L4008" s="1">
        <v>100.0</v>
      </c>
      <c r="M4008" s="1" t="s">
        <v>58</v>
      </c>
      <c r="N4008" s="1" t="s">
        <v>12522</v>
      </c>
      <c r="O4008" s="4">
        <v>44317.0</v>
      </c>
      <c r="P4008" s="4">
        <v>44263.0</v>
      </c>
      <c r="Q4008" s="1" t="s">
        <v>12794</v>
      </c>
      <c r="R4008" s="1" t="s">
        <v>12795</v>
      </c>
      <c r="S4008" s="1" t="s">
        <v>12796</v>
      </c>
      <c r="T4008" s="1">
        <v>45220.0</v>
      </c>
      <c r="U4008" s="1" t="s">
        <v>12797</v>
      </c>
    </row>
    <row r="4009">
      <c r="A4009" s="1" t="s">
        <v>12798</v>
      </c>
      <c r="B4009" s="1">
        <v>67892.0</v>
      </c>
      <c r="C4009" s="1">
        <v>2139.0</v>
      </c>
      <c r="D4009" s="2" t="s">
        <v>12538</v>
      </c>
      <c r="E4009" s="1" t="s">
        <v>12799</v>
      </c>
      <c r="F4009" s="1" t="s">
        <v>522</v>
      </c>
      <c r="G4009" s="3" t="str">
        <f t="shared" si="1"/>
        <v>Billie Dee Anderson</v>
      </c>
      <c r="H4009" s="3" t="str">
        <f t="shared" si="2"/>
        <v>BILLIE DEE ANDERSON</v>
      </c>
      <c r="J4009" s="1" t="s">
        <v>57</v>
      </c>
      <c r="K4009" s="1" t="s">
        <v>44</v>
      </c>
      <c r="L4009" s="1">
        <v>100.0</v>
      </c>
      <c r="M4009" s="1" t="s">
        <v>58</v>
      </c>
      <c r="N4009" s="1" t="s">
        <v>12522</v>
      </c>
      <c r="O4009" s="4">
        <v>44317.0</v>
      </c>
      <c r="P4009" s="4">
        <v>44263.0</v>
      </c>
      <c r="Q4009" s="1" t="s">
        <v>12800</v>
      </c>
      <c r="R4009" s="1" t="s">
        <v>31</v>
      </c>
      <c r="S4009" s="1" t="s">
        <v>32</v>
      </c>
      <c r="T4009" s="1">
        <v>75214.0</v>
      </c>
      <c r="U4009" s="1" t="s">
        <v>12801</v>
      </c>
    </row>
    <row r="4010">
      <c r="A4010" s="1" t="s">
        <v>12802</v>
      </c>
      <c r="B4010" s="1">
        <v>67893.0</v>
      </c>
      <c r="C4010" s="1">
        <v>2139.0</v>
      </c>
      <c r="D4010" s="2" t="s">
        <v>12538</v>
      </c>
      <c r="E4010" s="1" t="s">
        <v>12803</v>
      </c>
      <c r="F4010" s="1" t="s">
        <v>12804</v>
      </c>
      <c r="G4010" s="3" t="str">
        <f t="shared" si="1"/>
        <v>Dr. Celestin Musekura</v>
      </c>
      <c r="H4010" s="3" t="str">
        <f t="shared" si="2"/>
        <v>DR. CELESTIN MUSEKURA</v>
      </c>
      <c r="J4010" s="1" t="s">
        <v>57</v>
      </c>
      <c r="K4010" s="1" t="s">
        <v>44</v>
      </c>
      <c r="L4010" s="1">
        <v>100.0</v>
      </c>
      <c r="M4010" s="1" t="s">
        <v>58</v>
      </c>
      <c r="N4010" s="1" t="s">
        <v>12522</v>
      </c>
      <c r="O4010" s="4">
        <v>44317.0</v>
      </c>
      <c r="P4010" s="4">
        <v>44263.0</v>
      </c>
      <c r="Q4010" s="1" t="s">
        <v>12805</v>
      </c>
      <c r="R4010" s="1" t="s">
        <v>357</v>
      </c>
      <c r="S4010" s="1" t="s">
        <v>32</v>
      </c>
      <c r="T4010" s="1">
        <v>75081.0</v>
      </c>
      <c r="U4010" s="1" t="s">
        <v>12806</v>
      </c>
    </row>
    <row r="4011">
      <c r="A4011" s="1" t="s">
        <v>12807</v>
      </c>
      <c r="B4011" s="1">
        <v>67895.0</v>
      </c>
      <c r="C4011" s="1">
        <v>2139.0</v>
      </c>
      <c r="D4011" s="2" t="s">
        <v>12538</v>
      </c>
      <c r="E4011" s="1" t="s">
        <v>6248</v>
      </c>
      <c r="F4011" s="1" t="s">
        <v>12808</v>
      </c>
      <c r="G4011" s="3" t="str">
        <f t="shared" si="1"/>
        <v>Kelli Macatee</v>
      </c>
      <c r="H4011" s="3" t="str">
        <f t="shared" si="2"/>
        <v>KELLI MACATEE</v>
      </c>
      <c r="J4011" s="1" t="s">
        <v>57</v>
      </c>
      <c r="K4011" s="1" t="s">
        <v>44</v>
      </c>
      <c r="L4011" s="1">
        <v>100.0</v>
      </c>
      <c r="M4011" s="1" t="s">
        <v>58</v>
      </c>
      <c r="N4011" s="1" t="s">
        <v>12522</v>
      </c>
      <c r="O4011" s="4">
        <v>44317.0</v>
      </c>
      <c r="P4011" s="4">
        <v>44263.0</v>
      </c>
      <c r="Q4011" s="1" t="s">
        <v>12809</v>
      </c>
      <c r="R4011" s="1" t="s">
        <v>31</v>
      </c>
      <c r="S4011" s="1" t="s">
        <v>32</v>
      </c>
      <c r="T4011" s="1">
        <v>75205.0</v>
      </c>
      <c r="U4011" s="1" t="s">
        <v>12810</v>
      </c>
    </row>
    <row r="4012">
      <c r="A4012" s="1" t="s">
        <v>12811</v>
      </c>
      <c r="B4012" s="1">
        <v>67897.0</v>
      </c>
      <c r="C4012" s="1">
        <v>2139.0</v>
      </c>
      <c r="D4012" s="2" t="s">
        <v>12538</v>
      </c>
      <c r="E4012" s="1" t="s">
        <v>12812</v>
      </c>
      <c r="F4012" s="1" t="s">
        <v>12813</v>
      </c>
      <c r="G4012" s="3" t="str">
        <f t="shared" si="1"/>
        <v>Maggie Mayfield</v>
      </c>
      <c r="H4012" s="3" t="str">
        <f t="shared" si="2"/>
        <v>MAGGIE MAYFIELD</v>
      </c>
      <c r="J4012" s="1" t="s">
        <v>57</v>
      </c>
      <c r="K4012" s="1" t="s">
        <v>44</v>
      </c>
      <c r="L4012" s="1">
        <v>100.0</v>
      </c>
      <c r="M4012" s="1" t="s">
        <v>58</v>
      </c>
      <c r="N4012" s="1" t="s">
        <v>12522</v>
      </c>
      <c r="O4012" s="4">
        <v>44317.0</v>
      </c>
      <c r="P4012" s="4">
        <v>44263.0</v>
      </c>
      <c r="Q4012" s="1" t="s">
        <v>12814</v>
      </c>
      <c r="R4012" s="1" t="s">
        <v>31</v>
      </c>
      <c r="S4012" s="1" t="s">
        <v>32</v>
      </c>
      <c r="T4012" s="1">
        <v>75225.0</v>
      </c>
      <c r="U4012" s="1" t="s">
        <v>12815</v>
      </c>
    </row>
    <row r="4013">
      <c r="A4013" s="1" t="s">
        <v>12816</v>
      </c>
      <c r="B4013" s="1">
        <v>67899.0</v>
      </c>
      <c r="C4013" s="1">
        <v>2139.0</v>
      </c>
      <c r="D4013" s="2" t="s">
        <v>12538</v>
      </c>
      <c r="E4013" s="1" t="s">
        <v>829</v>
      </c>
      <c r="F4013" s="1" t="s">
        <v>2682</v>
      </c>
      <c r="G4013" s="3" t="str">
        <f t="shared" si="1"/>
        <v>Kevin Freeman</v>
      </c>
      <c r="H4013" s="3" t="str">
        <f t="shared" si="2"/>
        <v>KEVIN FREEMAN</v>
      </c>
      <c r="J4013" s="1" t="s">
        <v>57</v>
      </c>
      <c r="K4013" s="1" t="s">
        <v>44</v>
      </c>
      <c r="L4013" s="1">
        <v>100.0</v>
      </c>
      <c r="M4013" s="1" t="s">
        <v>58</v>
      </c>
      <c r="N4013" s="1" t="s">
        <v>12522</v>
      </c>
      <c r="O4013" s="4">
        <v>44317.0</v>
      </c>
      <c r="P4013" s="4">
        <v>44264.0</v>
      </c>
      <c r="Q4013" s="1" t="s">
        <v>12817</v>
      </c>
      <c r="R4013" s="1" t="s">
        <v>9841</v>
      </c>
      <c r="S4013" s="1" t="s">
        <v>32</v>
      </c>
      <c r="T4013" s="1">
        <v>76248.0</v>
      </c>
      <c r="U4013" s="1" t="s">
        <v>12818</v>
      </c>
    </row>
    <row r="4014">
      <c r="A4014" s="1" t="s">
        <v>12819</v>
      </c>
      <c r="B4014" s="1">
        <v>67901.0</v>
      </c>
      <c r="C4014" s="1">
        <v>2139.0</v>
      </c>
      <c r="D4014" s="2" t="s">
        <v>12538</v>
      </c>
      <c r="E4014" s="1" t="s">
        <v>447</v>
      </c>
      <c r="F4014" s="1" t="s">
        <v>12820</v>
      </c>
      <c r="G4014" s="3" t="str">
        <f t="shared" si="1"/>
        <v>Gianna Cerullo</v>
      </c>
      <c r="H4014" s="3" t="str">
        <f t="shared" si="2"/>
        <v>GIANNA CERULLO</v>
      </c>
      <c r="J4014" s="1" t="s">
        <v>57</v>
      </c>
      <c r="K4014" s="1" t="s">
        <v>44</v>
      </c>
      <c r="L4014" s="1">
        <v>100.0</v>
      </c>
      <c r="M4014" s="1" t="s">
        <v>58</v>
      </c>
      <c r="N4014" s="1" t="s">
        <v>12522</v>
      </c>
      <c r="O4014" s="4">
        <v>44317.0</v>
      </c>
      <c r="P4014" s="4">
        <v>44264.0</v>
      </c>
      <c r="Q4014" s="1" t="s">
        <v>12821</v>
      </c>
      <c r="R4014" s="1" t="s">
        <v>31</v>
      </c>
      <c r="S4014" s="1" t="s">
        <v>32</v>
      </c>
      <c r="T4014" s="1">
        <v>75205.0</v>
      </c>
      <c r="U4014" s="1" t="s">
        <v>12822</v>
      </c>
    </row>
    <row r="4015">
      <c r="A4015" s="1" t="s">
        <v>12823</v>
      </c>
      <c r="B4015" s="1">
        <v>67910.0</v>
      </c>
      <c r="C4015" s="1">
        <v>2139.0</v>
      </c>
      <c r="D4015" s="2" t="s">
        <v>12538</v>
      </c>
      <c r="E4015" s="1" t="s">
        <v>354</v>
      </c>
      <c r="F4015" s="1" t="s">
        <v>12824</v>
      </c>
      <c r="G4015" s="3" t="str">
        <f t="shared" si="1"/>
        <v>Richard Sturlese</v>
      </c>
      <c r="H4015" s="3" t="str">
        <f t="shared" si="2"/>
        <v>RICHARD STURLESE</v>
      </c>
      <c r="J4015" s="1" t="s">
        <v>57</v>
      </c>
      <c r="K4015" s="1" t="s">
        <v>44</v>
      </c>
      <c r="L4015" s="1">
        <v>100.0</v>
      </c>
      <c r="M4015" s="1" t="s">
        <v>58</v>
      </c>
      <c r="N4015" s="1" t="s">
        <v>12522</v>
      </c>
      <c r="O4015" s="4">
        <v>44317.0</v>
      </c>
      <c r="P4015" s="4">
        <v>44265.0</v>
      </c>
      <c r="Q4015" s="1" t="s">
        <v>12825</v>
      </c>
      <c r="R4015" s="1" t="s">
        <v>12826</v>
      </c>
      <c r="S4015" s="1" t="s">
        <v>2893</v>
      </c>
      <c r="T4015" s="1">
        <v>70503.0</v>
      </c>
      <c r="U4015" s="1" t="s">
        <v>12827</v>
      </c>
    </row>
    <row r="4016">
      <c r="A4016" s="1" t="s">
        <v>12828</v>
      </c>
      <c r="B4016" s="1">
        <v>67916.0</v>
      </c>
      <c r="C4016" s="1">
        <v>2139.0</v>
      </c>
      <c r="D4016" s="2" t="s">
        <v>12538</v>
      </c>
      <c r="E4016" s="1" t="s">
        <v>547</v>
      </c>
      <c r="F4016" s="1" t="s">
        <v>2496</v>
      </c>
      <c r="G4016" s="3" t="str">
        <f t="shared" si="1"/>
        <v>John Holden</v>
      </c>
      <c r="H4016" s="3" t="str">
        <f t="shared" si="2"/>
        <v>JOHN HOLDEN</v>
      </c>
      <c r="J4016" s="1" t="s">
        <v>57</v>
      </c>
      <c r="K4016" s="1" t="s">
        <v>44</v>
      </c>
      <c r="L4016" s="1">
        <v>100.0</v>
      </c>
      <c r="M4016" s="1" t="s">
        <v>58</v>
      </c>
      <c r="N4016" s="1" t="s">
        <v>12522</v>
      </c>
      <c r="O4016" s="4">
        <v>44317.0</v>
      </c>
      <c r="P4016" s="4">
        <v>44266.0</v>
      </c>
      <c r="Q4016" s="1" t="s">
        <v>12829</v>
      </c>
      <c r="R4016" s="1" t="s">
        <v>31</v>
      </c>
      <c r="S4016" s="1" t="s">
        <v>32</v>
      </c>
      <c r="T4016" s="1">
        <v>75204.0</v>
      </c>
      <c r="U4016" s="1" t="s">
        <v>12830</v>
      </c>
    </row>
    <row r="4017">
      <c r="A4017" s="1" t="s">
        <v>12831</v>
      </c>
      <c r="B4017" s="1">
        <v>67919.0</v>
      </c>
      <c r="C4017" s="1">
        <v>2139.0</v>
      </c>
      <c r="D4017" s="2" t="s">
        <v>12538</v>
      </c>
      <c r="E4017" s="1" t="s">
        <v>990</v>
      </c>
      <c r="F4017" s="1" t="s">
        <v>12832</v>
      </c>
      <c r="G4017" s="3" t="str">
        <f t="shared" si="1"/>
        <v>Roberto Tovo</v>
      </c>
      <c r="H4017" s="3" t="str">
        <f t="shared" si="2"/>
        <v>ROBERTO TOVO</v>
      </c>
      <c r="J4017" s="1" t="s">
        <v>57</v>
      </c>
      <c r="K4017" s="1" t="s">
        <v>44</v>
      </c>
      <c r="L4017" s="1">
        <v>100.0</v>
      </c>
      <c r="M4017" s="1" t="s">
        <v>58</v>
      </c>
      <c r="N4017" s="1" t="s">
        <v>12522</v>
      </c>
      <c r="O4017" s="4">
        <v>44317.0</v>
      </c>
      <c r="P4017" s="4">
        <v>44268.0</v>
      </c>
      <c r="Q4017" s="1" t="s">
        <v>12833</v>
      </c>
      <c r="R4017" s="1" t="s">
        <v>31</v>
      </c>
      <c r="S4017" s="1" t="s">
        <v>32</v>
      </c>
      <c r="T4017" s="1">
        <v>75205.0</v>
      </c>
      <c r="U4017" s="1" t="s">
        <v>12834</v>
      </c>
    </row>
    <row r="4018">
      <c r="A4018" s="1" t="s">
        <v>12835</v>
      </c>
      <c r="B4018" s="1">
        <v>67922.0</v>
      </c>
      <c r="C4018" s="1">
        <v>2139.0</v>
      </c>
      <c r="D4018" s="2" t="s">
        <v>12538</v>
      </c>
      <c r="E4018" s="1" t="s">
        <v>2112</v>
      </c>
      <c r="F4018" s="1" t="s">
        <v>782</v>
      </c>
      <c r="G4018" s="3" t="str">
        <f t="shared" si="1"/>
        <v>Benjamin Wilson</v>
      </c>
      <c r="H4018" s="3" t="str">
        <f t="shared" si="2"/>
        <v>BENJAMIN WILSON</v>
      </c>
      <c r="J4018" s="1" t="s">
        <v>57</v>
      </c>
      <c r="K4018" s="1" t="s">
        <v>44</v>
      </c>
      <c r="L4018" s="1">
        <v>100.0</v>
      </c>
      <c r="M4018" s="1" t="s">
        <v>58</v>
      </c>
      <c r="N4018" s="1" t="s">
        <v>12522</v>
      </c>
      <c r="O4018" s="4">
        <v>44317.0</v>
      </c>
      <c r="P4018" s="4">
        <v>44270.0</v>
      </c>
      <c r="Q4018" s="1" t="s">
        <v>12836</v>
      </c>
      <c r="R4018" s="1" t="s">
        <v>31</v>
      </c>
      <c r="S4018" s="1" t="s">
        <v>32</v>
      </c>
      <c r="T4018" s="1">
        <v>78731.0</v>
      </c>
      <c r="U4018" s="1" t="s">
        <v>12837</v>
      </c>
    </row>
    <row r="4019">
      <c r="A4019" s="1" t="s">
        <v>12838</v>
      </c>
      <c r="B4019" s="1">
        <v>67925.0</v>
      </c>
      <c r="C4019" s="1">
        <v>2139.0</v>
      </c>
      <c r="D4019" s="2" t="s">
        <v>12538</v>
      </c>
      <c r="E4019" s="1" t="s">
        <v>3421</v>
      </c>
      <c r="F4019" s="1" t="s">
        <v>963</v>
      </c>
      <c r="G4019" s="3" t="str">
        <f t="shared" si="1"/>
        <v>Evan Baker</v>
      </c>
      <c r="H4019" s="3" t="str">
        <f t="shared" si="2"/>
        <v>EVAN BAKER</v>
      </c>
      <c r="J4019" s="1" t="s">
        <v>57</v>
      </c>
      <c r="K4019" s="1" t="s">
        <v>44</v>
      </c>
      <c r="L4019" s="1">
        <v>100.0</v>
      </c>
      <c r="M4019" s="1" t="s">
        <v>58</v>
      </c>
      <c r="N4019" s="1" t="s">
        <v>12522</v>
      </c>
      <c r="O4019" s="4">
        <v>44317.0</v>
      </c>
      <c r="P4019" s="4">
        <v>44270.0</v>
      </c>
      <c r="Q4019" s="1" t="s">
        <v>12839</v>
      </c>
      <c r="R4019" s="1" t="s">
        <v>31</v>
      </c>
      <c r="S4019" s="1" t="s">
        <v>32</v>
      </c>
      <c r="T4019" s="1">
        <v>75205.0</v>
      </c>
      <c r="U4019" s="1" t="s">
        <v>12840</v>
      </c>
    </row>
    <row r="4020">
      <c r="A4020" s="1" t="s">
        <v>12841</v>
      </c>
      <c r="B4020" s="1">
        <v>67939.0</v>
      </c>
      <c r="C4020" s="1">
        <v>2139.0</v>
      </c>
      <c r="D4020" s="2" t="s">
        <v>12538</v>
      </c>
      <c r="E4020" s="1" t="s">
        <v>4775</v>
      </c>
      <c r="F4020" s="1" t="s">
        <v>12842</v>
      </c>
      <c r="G4020" s="3" t="str">
        <f t="shared" si="1"/>
        <v>Eugene Darnall</v>
      </c>
      <c r="H4020" s="3" t="str">
        <f t="shared" si="2"/>
        <v>EUGENE DARNALL</v>
      </c>
      <c r="J4020" s="1" t="s">
        <v>57</v>
      </c>
      <c r="K4020" s="1" t="s">
        <v>44</v>
      </c>
      <c r="L4020" s="1">
        <v>100.0</v>
      </c>
      <c r="M4020" s="1" t="s">
        <v>58</v>
      </c>
      <c r="N4020" s="1" t="s">
        <v>12522</v>
      </c>
      <c r="O4020" s="4">
        <v>44317.0</v>
      </c>
      <c r="P4020" s="4">
        <v>44271.0</v>
      </c>
      <c r="Q4020" s="1" t="s">
        <v>12843</v>
      </c>
      <c r="R4020" s="1" t="s">
        <v>12826</v>
      </c>
      <c r="S4020" s="1" t="s">
        <v>2893</v>
      </c>
      <c r="T4020" s="1">
        <v>70503.0</v>
      </c>
      <c r="U4020" s="1" t="s">
        <v>12844</v>
      </c>
    </row>
    <row r="4021">
      <c r="A4021" s="1" t="s">
        <v>12845</v>
      </c>
      <c r="B4021" s="1">
        <v>67945.0</v>
      </c>
      <c r="C4021" s="1">
        <v>2139.0</v>
      </c>
      <c r="D4021" s="2" t="s">
        <v>12538</v>
      </c>
      <c r="E4021" s="1" t="s">
        <v>12846</v>
      </c>
      <c r="F4021" s="1" t="s">
        <v>3202</v>
      </c>
      <c r="G4021" s="3" t="str">
        <f t="shared" si="1"/>
        <v>Brynne Sullivan</v>
      </c>
      <c r="H4021" s="3" t="str">
        <f t="shared" si="2"/>
        <v>BRYNNE SULLIVAN</v>
      </c>
      <c r="J4021" s="1" t="s">
        <v>57</v>
      </c>
      <c r="K4021" s="1" t="s">
        <v>44</v>
      </c>
      <c r="L4021" s="1">
        <v>100.0</v>
      </c>
      <c r="M4021" s="1" t="s">
        <v>58</v>
      </c>
      <c r="N4021" s="1" t="s">
        <v>12522</v>
      </c>
      <c r="O4021" s="4">
        <v>44317.0</v>
      </c>
      <c r="P4021" s="4">
        <v>44273.0</v>
      </c>
      <c r="Q4021" s="1" t="s">
        <v>12847</v>
      </c>
      <c r="R4021" s="1" t="s">
        <v>12848</v>
      </c>
      <c r="S4021" s="1" t="s">
        <v>3228</v>
      </c>
      <c r="T4021" s="1">
        <v>22947.0</v>
      </c>
      <c r="U4021" s="1" t="s">
        <v>12849</v>
      </c>
    </row>
    <row r="4022">
      <c r="A4022" s="1" t="s">
        <v>12850</v>
      </c>
      <c r="B4022" s="1">
        <v>67946.0</v>
      </c>
      <c r="C4022" s="1">
        <v>2139.0</v>
      </c>
      <c r="D4022" s="2" t="s">
        <v>12538</v>
      </c>
      <c r="E4022" s="1" t="s">
        <v>140</v>
      </c>
      <c r="F4022" s="1" t="s">
        <v>3888</v>
      </c>
      <c r="G4022" s="3" t="str">
        <f t="shared" si="1"/>
        <v>Michael Holmes</v>
      </c>
      <c r="H4022" s="3" t="str">
        <f t="shared" si="2"/>
        <v>MICHAEL HOLMES</v>
      </c>
      <c r="J4022" s="1" t="s">
        <v>57</v>
      </c>
      <c r="K4022" s="1" t="s">
        <v>44</v>
      </c>
      <c r="L4022" s="1">
        <v>100.0</v>
      </c>
      <c r="M4022" s="1" t="s">
        <v>58</v>
      </c>
      <c r="N4022" s="1" t="s">
        <v>12522</v>
      </c>
      <c r="O4022" s="4">
        <v>44317.0</v>
      </c>
      <c r="P4022" s="4">
        <v>44273.0</v>
      </c>
      <c r="Q4022" s="1" t="s">
        <v>12851</v>
      </c>
      <c r="R4022" s="1" t="s">
        <v>31</v>
      </c>
      <c r="S4022" s="1" t="s">
        <v>32</v>
      </c>
      <c r="T4022" s="1">
        <v>75238.0</v>
      </c>
      <c r="U4022" s="1" t="s">
        <v>12852</v>
      </c>
    </row>
    <row r="4023">
      <c r="A4023" s="1" t="s">
        <v>12853</v>
      </c>
      <c r="B4023" s="1">
        <v>67949.0</v>
      </c>
      <c r="C4023" s="1">
        <v>2139.0</v>
      </c>
      <c r="D4023" s="2" t="s">
        <v>12538</v>
      </c>
      <c r="E4023" s="1" t="s">
        <v>2508</v>
      </c>
      <c r="F4023" s="1" t="s">
        <v>12854</v>
      </c>
      <c r="G4023" s="3" t="str">
        <f t="shared" si="1"/>
        <v>Linda Lumsden</v>
      </c>
      <c r="H4023" s="3" t="str">
        <f t="shared" si="2"/>
        <v>LINDA LUMSDEN</v>
      </c>
      <c r="J4023" s="1" t="s">
        <v>57</v>
      </c>
      <c r="K4023" s="1" t="s">
        <v>44</v>
      </c>
      <c r="L4023" s="1">
        <v>100.0</v>
      </c>
      <c r="M4023" s="1" t="s">
        <v>58</v>
      </c>
      <c r="N4023" s="1" t="s">
        <v>12522</v>
      </c>
      <c r="O4023" s="4">
        <v>44317.0</v>
      </c>
      <c r="P4023" s="4">
        <v>44273.0</v>
      </c>
      <c r="Q4023" s="1" t="s">
        <v>12855</v>
      </c>
      <c r="R4023" s="1" t="s">
        <v>31</v>
      </c>
      <c r="S4023" s="1" t="s">
        <v>32</v>
      </c>
      <c r="T4023" s="1">
        <v>75204.0</v>
      </c>
      <c r="U4023" s="1" t="s">
        <v>12856</v>
      </c>
    </row>
    <row r="4024">
      <c r="A4024" s="1" t="s">
        <v>12857</v>
      </c>
      <c r="B4024" s="1">
        <v>67953.0</v>
      </c>
      <c r="C4024" s="1">
        <v>2139.0</v>
      </c>
      <c r="D4024" s="2" t="s">
        <v>12538</v>
      </c>
      <c r="E4024" s="1" t="s">
        <v>649</v>
      </c>
      <c r="F4024" s="1" t="s">
        <v>12858</v>
      </c>
      <c r="G4024" s="3" t="str">
        <f t="shared" si="1"/>
        <v>Mark Tolson</v>
      </c>
      <c r="H4024" s="3" t="str">
        <f t="shared" si="2"/>
        <v>MARK TOLSON</v>
      </c>
      <c r="J4024" s="1" t="s">
        <v>57</v>
      </c>
      <c r="K4024" s="1" t="s">
        <v>44</v>
      </c>
      <c r="L4024" s="1">
        <v>100.0</v>
      </c>
      <c r="M4024" s="1" t="s">
        <v>58</v>
      </c>
      <c r="N4024" s="1" t="s">
        <v>12522</v>
      </c>
      <c r="O4024" s="4">
        <v>44317.0</v>
      </c>
      <c r="P4024" s="4">
        <v>44274.0</v>
      </c>
      <c r="Q4024" s="1" t="s">
        <v>12859</v>
      </c>
      <c r="R4024" s="1" t="s">
        <v>12826</v>
      </c>
      <c r="S4024" s="1" t="s">
        <v>2893</v>
      </c>
      <c r="T4024" s="1">
        <v>70505.0</v>
      </c>
      <c r="U4024" s="1" t="s">
        <v>12860</v>
      </c>
    </row>
    <row r="4025">
      <c r="A4025" s="1" t="s">
        <v>12861</v>
      </c>
      <c r="B4025" s="1">
        <v>67956.0</v>
      </c>
      <c r="C4025" s="1">
        <v>2139.0</v>
      </c>
      <c r="D4025" s="2" t="s">
        <v>12538</v>
      </c>
      <c r="E4025" s="1" t="s">
        <v>12862</v>
      </c>
      <c r="F4025" s="1" t="s">
        <v>2513</v>
      </c>
      <c r="G4025" s="3" t="str">
        <f t="shared" si="1"/>
        <v>Marte Forte</v>
      </c>
      <c r="H4025" s="3" t="str">
        <f t="shared" si="2"/>
        <v>MARTE FORTE</v>
      </c>
      <c r="J4025" s="1" t="s">
        <v>57</v>
      </c>
      <c r="K4025" s="1" t="s">
        <v>44</v>
      </c>
      <c r="L4025" s="1">
        <v>100.0</v>
      </c>
      <c r="M4025" s="1" t="s">
        <v>58</v>
      </c>
      <c r="N4025" s="1" t="s">
        <v>12522</v>
      </c>
      <c r="O4025" s="4">
        <v>44317.0</v>
      </c>
      <c r="P4025" s="4">
        <v>44274.0</v>
      </c>
      <c r="Q4025" s="1" t="s">
        <v>12863</v>
      </c>
      <c r="R4025" s="1" t="s">
        <v>31</v>
      </c>
      <c r="S4025" s="1" t="s">
        <v>32</v>
      </c>
      <c r="T4025" s="1">
        <v>75229.0</v>
      </c>
      <c r="U4025" s="1" t="s">
        <v>12864</v>
      </c>
    </row>
    <row r="4026">
      <c r="A4026" s="1" t="s">
        <v>12865</v>
      </c>
      <c r="B4026" s="1">
        <v>67958.0</v>
      </c>
      <c r="C4026" s="1">
        <v>2139.0</v>
      </c>
      <c r="D4026" s="2" t="s">
        <v>12538</v>
      </c>
      <c r="E4026" s="1" t="s">
        <v>3991</v>
      </c>
      <c r="F4026" s="1" t="s">
        <v>12866</v>
      </c>
      <c r="G4026" s="3" t="str">
        <f t="shared" si="1"/>
        <v>Stephen Mobley</v>
      </c>
      <c r="H4026" s="3" t="str">
        <f t="shared" si="2"/>
        <v>STEPHEN MOBLEY</v>
      </c>
      <c r="J4026" s="1" t="s">
        <v>57</v>
      </c>
      <c r="K4026" s="1" t="s">
        <v>44</v>
      </c>
      <c r="L4026" s="1">
        <v>100.0</v>
      </c>
      <c r="M4026" s="1" t="s">
        <v>58</v>
      </c>
      <c r="N4026" s="1" t="s">
        <v>12522</v>
      </c>
      <c r="O4026" s="4">
        <v>44317.0</v>
      </c>
      <c r="P4026" s="4">
        <v>44276.0</v>
      </c>
      <c r="Q4026" s="1" t="s">
        <v>12867</v>
      </c>
      <c r="R4026" s="1" t="s">
        <v>31</v>
      </c>
      <c r="S4026" s="1" t="s">
        <v>32</v>
      </c>
      <c r="T4026" s="1">
        <v>75225.0</v>
      </c>
      <c r="U4026" s="1" t="s">
        <v>12868</v>
      </c>
    </row>
    <row r="4027">
      <c r="A4027" s="1" t="s">
        <v>12869</v>
      </c>
      <c r="B4027" s="1">
        <v>79390.0</v>
      </c>
      <c r="C4027" s="1">
        <v>2355.0</v>
      </c>
      <c r="D4027" s="2" t="s">
        <v>12526</v>
      </c>
      <c r="E4027" s="1" t="s">
        <v>3513</v>
      </c>
      <c r="F4027" s="1" t="s">
        <v>151</v>
      </c>
      <c r="G4027" s="3" t="str">
        <f t="shared" si="1"/>
        <v>Collins Patrick</v>
      </c>
      <c r="H4027" s="3" t="str">
        <f t="shared" si="2"/>
        <v>COLLINS PATRICK</v>
      </c>
      <c r="J4027" s="1" t="s">
        <v>57</v>
      </c>
      <c r="K4027" s="1" t="s">
        <v>53</v>
      </c>
      <c r="L4027" s="1">
        <v>100.0</v>
      </c>
      <c r="M4027" s="1" t="s">
        <v>58</v>
      </c>
      <c r="N4027" s="1" t="s">
        <v>12522</v>
      </c>
      <c r="O4027" s="4">
        <v>44317.0</v>
      </c>
      <c r="P4027" s="4">
        <v>44313.0</v>
      </c>
      <c r="Q4027" s="1" t="s">
        <v>12870</v>
      </c>
      <c r="R4027" s="1" t="s">
        <v>31</v>
      </c>
      <c r="S4027" s="1" t="s">
        <v>32</v>
      </c>
      <c r="T4027" s="1">
        <v>75205.0</v>
      </c>
      <c r="U4027" s="1" t="s">
        <v>12871</v>
      </c>
    </row>
    <row r="4028">
      <c r="A4028" s="1" t="s">
        <v>12872</v>
      </c>
      <c r="B4028" s="1">
        <v>79373.0</v>
      </c>
      <c r="C4028" s="1">
        <v>2355.0</v>
      </c>
      <c r="D4028" s="2" t="s">
        <v>12526</v>
      </c>
      <c r="E4028" s="1" t="s">
        <v>140</v>
      </c>
      <c r="F4028" s="1" t="s">
        <v>3794</v>
      </c>
      <c r="G4028" s="3" t="str">
        <f t="shared" si="1"/>
        <v>Michael Lunsford</v>
      </c>
      <c r="H4028" s="3" t="str">
        <f t="shared" si="2"/>
        <v>MICHAEL LUNSFORD</v>
      </c>
      <c r="J4028" s="1" t="s">
        <v>57</v>
      </c>
      <c r="K4028" s="1" t="s">
        <v>53</v>
      </c>
      <c r="L4028" s="1">
        <v>100.0</v>
      </c>
      <c r="M4028" s="1" t="s">
        <v>58</v>
      </c>
      <c r="N4028" s="1" t="s">
        <v>12522</v>
      </c>
      <c r="O4028" s="4">
        <v>44317.0</v>
      </c>
      <c r="P4028" s="4">
        <v>44308.0</v>
      </c>
      <c r="Q4028" s="1" t="s">
        <v>12873</v>
      </c>
      <c r="R4028" s="1" t="s">
        <v>12874</v>
      </c>
      <c r="S4028" s="1" t="s">
        <v>2893</v>
      </c>
      <c r="T4028" s="1">
        <v>70517.0</v>
      </c>
      <c r="U4028" s="1" t="s">
        <v>12875</v>
      </c>
    </row>
    <row r="4029">
      <c r="A4029" s="1" t="s">
        <v>12876</v>
      </c>
      <c r="B4029" s="1">
        <v>79374.0</v>
      </c>
      <c r="C4029" s="1">
        <v>2355.0</v>
      </c>
      <c r="D4029" s="2" t="s">
        <v>12526</v>
      </c>
      <c r="E4029" s="1" t="s">
        <v>3807</v>
      </c>
      <c r="F4029" s="1" t="s">
        <v>12877</v>
      </c>
      <c r="G4029" s="3" t="str">
        <f t="shared" si="1"/>
        <v>Kenny Begneaud</v>
      </c>
      <c r="H4029" s="3" t="str">
        <f t="shared" si="2"/>
        <v>KENNY BEGNEAUD</v>
      </c>
      <c r="J4029" s="1" t="s">
        <v>57</v>
      </c>
      <c r="K4029" s="1" t="s">
        <v>53</v>
      </c>
      <c r="L4029" s="1">
        <v>100.0</v>
      </c>
      <c r="M4029" s="1" t="s">
        <v>58</v>
      </c>
      <c r="N4029" s="1" t="s">
        <v>12522</v>
      </c>
      <c r="O4029" s="4">
        <v>44317.0</v>
      </c>
      <c r="P4029" s="4">
        <v>44308.0</v>
      </c>
      <c r="Q4029" s="1" t="s">
        <v>12878</v>
      </c>
      <c r="R4029" s="1" t="s">
        <v>12826</v>
      </c>
      <c r="S4029" s="1" t="s">
        <v>2893</v>
      </c>
      <c r="T4029" s="1">
        <v>70508.0</v>
      </c>
      <c r="U4029" s="1" t="s">
        <v>12879</v>
      </c>
    </row>
    <row r="4030">
      <c r="A4030" s="1" t="s">
        <v>12880</v>
      </c>
      <c r="B4030" s="1">
        <v>79375.0</v>
      </c>
      <c r="C4030" s="1">
        <v>2355.0</v>
      </c>
      <c r="D4030" s="2" t="s">
        <v>12526</v>
      </c>
      <c r="E4030" s="1" t="s">
        <v>140</v>
      </c>
      <c r="F4030" s="1" t="s">
        <v>12881</v>
      </c>
      <c r="G4030" s="3" t="str">
        <f t="shared" si="1"/>
        <v>Michael Farmar</v>
      </c>
      <c r="H4030" s="3" t="str">
        <f t="shared" si="2"/>
        <v>MICHAEL FARMAR</v>
      </c>
      <c r="J4030" s="1" t="s">
        <v>57</v>
      </c>
      <c r="K4030" s="1" t="s">
        <v>53</v>
      </c>
      <c r="L4030" s="1">
        <v>100.0</v>
      </c>
      <c r="M4030" s="1" t="s">
        <v>58</v>
      </c>
      <c r="N4030" s="1" t="s">
        <v>12522</v>
      </c>
      <c r="O4030" s="4">
        <v>44317.0</v>
      </c>
      <c r="P4030" s="4">
        <v>44308.0</v>
      </c>
      <c r="Q4030" s="1" t="s">
        <v>12882</v>
      </c>
      <c r="R4030" s="1" t="s">
        <v>31</v>
      </c>
      <c r="S4030" s="1" t="s">
        <v>32</v>
      </c>
      <c r="T4030" s="1">
        <v>75205.0</v>
      </c>
      <c r="U4030" s="1" t="s">
        <v>12883</v>
      </c>
    </row>
    <row r="4031">
      <c r="A4031" s="1" t="s">
        <v>12884</v>
      </c>
      <c r="B4031" s="1">
        <v>79378.0</v>
      </c>
      <c r="C4031" s="1">
        <v>2355.0</v>
      </c>
      <c r="D4031" s="2" t="s">
        <v>12526</v>
      </c>
      <c r="E4031" s="1" t="s">
        <v>12885</v>
      </c>
      <c r="F4031" s="1" t="s">
        <v>12886</v>
      </c>
      <c r="G4031" s="3" t="str">
        <f t="shared" si="1"/>
        <v>Heath Cheek</v>
      </c>
      <c r="H4031" s="3" t="str">
        <f t="shared" si="2"/>
        <v>HEATH CHEEK</v>
      </c>
      <c r="J4031" s="1" t="s">
        <v>57</v>
      </c>
      <c r="K4031" s="1" t="s">
        <v>53</v>
      </c>
      <c r="L4031" s="1">
        <v>100.0</v>
      </c>
      <c r="M4031" s="1" t="s">
        <v>58</v>
      </c>
      <c r="N4031" s="1" t="s">
        <v>12522</v>
      </c>
      <c r="O4031" s="4">
        <v>44317.0</v>
      </c>
      <c r="P4031" s="4">
        <v>44309.0</v>
      </c>
      <c r="Q4031" s="1" t="s">
        <v>12887</v>
      </c>
      <c r="R4031" s="1" t="s">
        <v>31</v>
      </c>
      <c r="S4031" s="1" t="s">
        <v>32</v>
      </c>
      <c r="T4031" s="1">
        <v>75201.0</v>
      </c>
      <c r="U4031" s="1" t="s">
        <v>12888</v>
      </c>
    </row>
    <row r="4032">
      <c r="A4032" s="1" t="s">
        <v>12889</v>
      </c>
      <c r="B4032" s="1">
        <v>79380.0</v>
      </c>
      <c r="C4032" s="1">
        <v>2355.0</v>
      </c>
      <c r="D4032" s="2" t="s">
        <v>12526</v>
      </c>
      <c r="E4032" s="1" t="s">
        <v>305</v>
      </c>
      <c r="F4032" s="1" t="s">
        <v>2772</v>
      </c>
      <c r="G4032" s="3" t="str">
        <f t="shared" si="1"/>
        <v>Gwen McAllen</v>
      </c>
      <c r="H4032" s="3" t="str">
        <f t="shared" si="2"/>
        <v>GWEN MCALLEN</v>
      </c>
      <c r="J4032" s="1" t="s">
        <v>57</v>
      </c>
      <c r="K4032" s="1" t="s">
        <v>53</v>
      </c>
      <c r="L4032" s="1">
        <v>100.0</v>
      </c>
      <c r="M4032" s="1" t="s">
        <v>58</v>
      </c>
      <c r="N4032" s="1" t="s">
        <v>12522</v>
      </c>
      <c r="O4032" s="4">
        <v>44317.0</v>
      </c>
      <c r="P4032" s="4">
        <v>44309.0</v>
      </c>
      <c r="Q4032" s="1" t="s">
        <v>2773</v>
      </c>
      <c r="R4032" s="1" t="s">
        <v>31</v>
      </c>
      <c r="S4032" s="1" t="s">
        <v>32</v>
      </c>
      <c r="T4032" s="1">
        <v>75238.0</v>
      </c>
      <c r="U4032" s="1" t="s">
        <v>2774</v>
      </c>
    </row>
    <row r="4033">
      <c r="A4033" s="1" t="s">
        <v>12890</v>
      </c>
      <c r="B4033" s="1">
        <v>79381.0</v>
      </c>
      <c r="C4033" s="1">
        <v>2355.0</v>
      </c>
      <c r="D4033" s="2" t="s">
        <v>12526</v>
      </c>
      <c r="E4033" s="1" t="s">
        <v>8594</v>
      </c>
      <c r="F4033" s="1" t="s">
        <v>12891</v>
      </c>
      <c r="G4033" s="3" t="str">
        <f t="shared" si="1"/>
        <v>Julio Cifuentes</v>
      </c>
      <c r="H4033" s="3" t="str">
        <f t="shared" si="2"/>
        <v>JULIO CIFUENTES</v>
      </c>
      <c r="J4033" s="1" t="s">
        <v>57</v>
      </c>
      <c r="K4033" s="1" t="s">
        <v>53</v>
      </c>
      <c r="L4033" s="1">
        <v>100.0</v>
      </c>
      <c r="M4033" s="1" t="s">
        <v>58</v>
      </c>
      <c r="N4033" s="1" t="s">
        <v>12522</v>
      </c>
      <c r="O4033" s="4">
        <v>44317.0</v>
      </c>
      <c r="P4033" s="4">
        <v>44309.0</v>
      </c>
      <c r="Q4033" s="1" t="s">
        <v>12892</v>
      </c>
      <c r="R4033" s="1" t="s">
        <v>1541</v>
      </c>
      <c r="S4033" s="1" t="s">
        <v>32</v>
      </c>
      <c r="T4033" s="1">
        <v>75024.0</v>
      </c>
      <c r="U4033" s="1" t="s">
        <v>12893</v>
      </c>
    </row>
    <row r="4034">
      <c r="A4034" s="1" t="s">
        <v>12894</v>
      </c>
      <c r="B4034" s="1">
        <v>79382.0</v>
      </c>
      <c r="C4034" s="1">
        <v>2355.0</v>
      </c>
      <c r="D4034" s="2" t="s">
        <v>12526</v>
      </c>
      <c r="E4034" s="1" t="s">
        <v>12895</v>
      </c>
      <c r="F4034" s="1" t="s">
        <v>11577</v>
      </c>
      <c r="G4034" s="3" t="str">
        <f t="shared" si="1"/>
        <v>A Perkins</v>
      </c>
      <c r="H4034" s="3" t="str">
        <f t="shared" si="2"/>
        <v>A PERKINS</v>
      </c>
      <c r="J4034" s="1" t="s">
        <v>57</v>
      </c>
      <c r="K4034" s="1" t="s">
        <v>53</v>
      </c>
      <c r="L4034" s="1">
        <v>100.0</v>
      </c>
      <c r="M4034" s="1" t="s">
        <v>58</v>
      </c>
      <c r="N4034" s="1" t="s">
        <v>12522</v>
      </c>
      <c r="O4034" s="4">
        <v>44317.0</v>
      </c>
      <c r="P4034" s="4">
        <v>44310.0</v>
      </c>
      <c r="Q4034" s="1" t="s">
        <v>12896</v>
      </c>
      <c r="R4034" s="1" t="s">
        <v>963</v>
      </c>
      <c r="S4034" s="1" t="s">
        <v>2893</v>
      </c>
      <c r="T4034" s="1">
        <v>70714.0</v>
      </c>
      <c r="U4034" s="1" t="s">
        <v>12897</v>
      </c>
    </row>
    <row r="4035">
      <c r="A4035" s="1" t="s">
        <v>12898</v>
      </c>
      <c r="B4035" s="1">
        <v>79394.0</v>
      </c>
      <c r="C4035" s="1">
        <v>2355.0</v>
      </c>
      <c r="D4035" s="2" t="s">
        <v>12526</v>
      </c>
      <c r="E4035" s="1" t="s">
        <v>9632</v>
      </c>
      <c r="F4035" s="1" t="s">
        <v>12899</v>
      </c>
      <c r="G4035" s="3" t="str">
        <f t="shared" si="1"/>
        <v>Charlie Gillette</v>
      </c>
      <c r="H4035" s="3" t="str">
        <f t="shared" si="2"/>
        <v>CHARLIE GILLETTE</v>
      </c>
      <c r="J4035" s="1" t="s">
        <v>57</v>
      </c>
      <c r="K4035" s="1" t="s">
        <v>53</v>
      </c>
      <c r="L4035" s="1">
        <v>100.0</v>
      </c>
      <c r="M4035" s="1" t="s">
        <v>58</v>
      </c>
      <c r="N4035" s="1" t="s">
        <v>12522</v>
      </c>
      <c r="O4035" s="4">
        <v>44317.0</v>
      </c>
      <c r="P4035" s="4">
        <v>44315.0</v>
      </c>
      <c r="Q4035" s="1" t="s">
        <v>12900</v>
      </c>
      <c r="R4035" s="1" t="s">
        <v>12826</v>
      </c>
      <c r="S4035" s="1" t="s">
        <v>2893</v>
      </c>
      <c r="T4035" s="1">
        <v>70508.0</v>
      </c>
      <c r="U4035" s="1" t="s">
        <v>12901</v>
      </c>
    </row>
    <row r="4036">
      <c r="A4036" s="1" t="s">
        <v>12902</v>
      </c>
      <c r="B4036" s="1">
        <v>79399.0</v>
      </c>
      <c r="C4036" s="1">
        <v>2355.0</v>
      </c>
      <c r="D4036" s="2" t="s">
        <v>12526</v>
      </c>
      <c r="E4036" s="1" t="s">
        <v>205</v>
      </c>
      <c r="F4036" s="1" t="s">
        <v>12903</v>
      </c>
      <c r="G4036" s="3" t="str">
        <f t="shared" si="1"/>
        <v>Jackie Duplechine</v>
      </c>
      <c r="H4036" s="3" t="str">
        <f t="shared" si="2"/>
        <v>JACKIE DUPLECHINE</v>
      </c>
      <c r="J4036" s="1" t="s">
        <v>57</v>
      </c>
      <c r="K4036" s="1" t="s">
        <v>53</v>
      </c>
      <c r="L4036" s="1">
        <v>100.0</v>
      </c>
      <c r="M4036" s="1" t="s">
        <v>58</v>
      </c>
      <c r="N4036" s="1" t="s">
        <v>12522</v>
      </c>
      <c r="O4036" s="4">
        <v>44317.0</v>
      </c>
      <c r="P4036" s="4">
        <v>44337.0</v>
      </c>
      <c r="Q4036" s="1" t="s">
        <v>12904</v>
      </c>
      <c r="R4036" s="1" t="s">
        <v>12905</v>
      </c>
      <c r="S4036" s="1" t="s">
        <v>2893</v>
      </c>
      <c r="T4036" s="1">
        <v>70584.0</v>
      </c>
      <c r="U4036" s="1" t="s">
        <v>12906</v>
      </c>
    </row>
    <row r="4037">
      <c r="A4037" s="1" t="s">
        <v>12907</v>
      </c>
      <c r="B4037" s="1">
        <v>74349.0</v>
      </c>
      <c r="C4037" s="1">
        <v>2245.0</v>
      </c>
      <c r="D4037" s="2" t="s">
        <v>12542</v>
      </c>
      <c r="E4037" s="1" t="s">
        <v>12908</v>
      </c>
      <c r="F4037" s="1" t="s">
        <v>8174</v>
      </c>
      <c r="G4037" s="3" t="str">
        <f t="shared" si="1"/>
        <v>Katie Skinner</v>
      </c>
      <c r="H4037" s="3" t="str">
        <f t="shared" si="2"/>
        <v>KATIE SKINNER</v>
      </c>
      <c r="J4037" s="1" t="s">
        <v>57</v>
      </c>
      <c r="K4037" s="1" t="s">
        <v>47</v>
      </c>
      <c r="L4037" s="1">
        <v>100.0</v>
      </c>
      <c r="M4037" s="1" t="s">
        <v>58</v>
      </c>
      <c r="N4037" s="1" t="s">
        <v>12522</v>
      </c>
      <c r="O4037" s="4">
        <v>44317.0</v>
      </c>
      <c r="P4037" s="4">
        <v>44278.0</v>
      </c>
      <c r="Q4037" s="1" t="s">
        <v>12909</v>
      </c>
      <c r="R4037" s="1" t="s">
        <v>357</v>
      </c>
      <c r="S4037" s="1" t="s">
        <v>32</v>
      </c>
      <c r="T4037" s="1">
        <v>75080.0</v>
      </c>
      <c r="U4037" s="1" t="s">
        <v>12910</v>
      </c>
    </row>
    <row r="4038">
      <c r="A4038" s="1" t="s">
        <v>12911</v>
      </c>
      <c r="B4038" s="1">
        <v>74350.0</v>
      </c>
      <c r="C4038" s="1">
        <v>2245.0</v>
      </c>
      <c r="D4038" s="2" t="s">
        <v>12542</v>
      </c>
      <c r="E4038" s="1" t="s">
        <v>1295</v>
      </c>
      <c r="F4038" s="1" t="s">
        <v>12912</v>
      </c>
      <c r="G4038" s="3" t="str">
        <f t="shared" si="1"/>
        <v>Lynn Thibodeaux</v>
      </c>
      <c r="H4038" s="3" t="str">
        <f t="shared" si="2"/>
        <v>LYNN THIBODEAUX</v>
      </c>
      <c r="J4038" s="1" t="s">
        <v>57</v>
      </c>
      <c r="K4038" s="1" t="s">
        <v>47</v>
      </c>
      <c r="L4038" s="1">
        <v>100.0</v>
      </c>
      <c r="M4038" s="1" t="s">
        <v>58</v>
      </c>
      <c r="N4038" s="1" t="s">
        <v>12522</v>
      </c>
      <c r="O4038" s="4">
        <v>44317.0</v>
      </c>
      <c r="P4038" s="4">
        <v>44278.0</v>
      </c>
      <c r="Q4038" s="1" t="s">
        <v>12913</v>
      </c>
      <c r="R4038" s="1" t="s">
        <v>12826</v>
      </c>
      <c r="S4038" s="1" t="s">
        <v>2893</v>
      </c>
      <c r="T4038" s="1">
        <v>70508.0</v>
      </c>
      <c r="U4038" s="1" t="s">
        <v>12914</v>
      </c>
    </row>
    <row r="4039">
      <c r="A4039" s="1" t="s">
        <v>12915</v>
      </c>
      <c r="B4039" s="1">
        <v>74353.0</v>
      </c>
      <c r="C4039" s="1">
        <v>2245.0</v>
      </c>
      <c r="D4039" s="2" t="s">
        <v>12542</v>
      </c>
      <c r="E4039" s="1" t="s">
        <v>10094</v>
      </c>
      <c r="F4039" s="1" t="s">
        <v>12916</v>
      </c>
      <c r="G4039" s="3" t="str">
        <f t="shared" si="1"/>
        <v>Jana Harwell</v>
      </c>
      <c r="H4039" s="3" t="str">
        <f t="shared" si="2"/>
        <v>JANA HARWELL</v>
      </c>
      <c r="J4039" s="1" t="s">
        <v>57</v>
      </c>
      <c r="K4039" s="1" t="s">
        <v>47</v>
      </c>
      <c r="L4039" s="1">
        <v>100.0</v>
      </c>
      <c r="M4039" s="1" t="s">
        <v>58</v>
      </c>
      <c r="N4039" s="1" t="s">
        <v>12522</v>
      </c>
      <c r="O4039" s="4">
        <v>44317.0</v>
      </c>
      <c r="P4039" s="4">
        <v>44278.0</v>
      </c>
      <c r="Q4039" s="1" t="s">
        <v>12917</v>
      </c>
      <c r="R4039" s="1" t="s">
        <v>31</v>
      </c>
      <c r="S4039" s="1" t="s">
        <v>32</v>
      </c>
      <c r="T4039" s="1">
        <v>75214.0</v>
      </c>
      <c r="U4039" s="1" t="s">
        <v>12918</v>
      </c>
    </row>
    <row r="4040">
      <c r="A4040" s="1" t="s">
        <v>12919</v>
      </c>
      <c r="B4040" s="1">
        <v>74354.0</v>
      </c>
      <c r="C4040" s="1">
        <v>2245.0</v>
      </c>
      <c r="D4040" s="2" t="s">
        <v>12542</v>
      </c>
      <c r="E4040" s="1" t="s">
        <v>921</v>
      </c>
      <c r="F4040" s="1" t="s">
        <v>12920</v>
      </c>
      <c r="G4040" s="3" t="str">
        <f t="shared" si="1"/>
        <v>David Harper</v>
      </c>
      <c r="H4040" s="3" t="str">
        <f t="shared" si="2"/>
        <v>DAVID HARPER</v>
      </c>
      <c r="J4040" s="1" t="s">
        <v>57</v>
      </c>
      <c r="K4040" s="1" t="s">
        <v>47</v>
      </c>
      <c r="L4040" s="1">
        <v>100.0</v>
      </c>
      <c r="M4040" s="1" t="s">
        <v>58</v>
      </c>
      <c r="N4040" s="1" t="s">
        <v>12522</v>
      </c>
      <c r="O4040" s="4">
        <v>44317.0</v>
      </c>
      <c r="P4040" s="4">
        <v>44278.0</v>
      </c>
      <c r="Q4040" s="1" t="s">
        <v>12921</v>
      </c>
      <c r="R4040" s="1" t="s">
        <v>31</v>
      </c>
      <c r="S4040" s="1" t="s">
        <v>32</v>
      </c>
      <c r="T4040" s="1">
        <v>75248.0</v>
      </c>
      <c r="U4040" s="1" t="s">
        <v>12922</v>
      </c>
    </row>
    <row r="4041">
      <c r="A4041" s="1" t="s">
        <v>12923</v>
      </c>
      <c r="B4041" s="1">
        <v>74374.0</v>
      </c>
      <c r="C4041" s="1">
        <v>2245.0</v>
      </c>
      <c r="D4041" s="2" t="s">
        <v>12542</v>
      </c>
      <c r="E4041" s="1" t="s">
        <v>9483</v>
      </c>
      <c r="F4041" s="1" t="s">
        <v>12924</v>
      </c>
      <c r="G4041" s="3" t="str">
        <f t="shared" si="1"/>
        <v>Kathryn Beach</v>
      </c>
      <c r="H4041" s="3" t="str">
        <f t="shared" si="2"/>
        <v>KATHRYN BEACH</v>
      </c>
      <c r="J4041" s="1" t="s">
        <v>57</v>
      </c>
      <c r="K4041" s="1" t="s">
        <v>47</v>
      </c>
      <c r="L4041" s="1">
        <v>100.0</v>
      </c>
      <c r="M4041" s="1" t="s">
        <v>58</v>
      </c>
      <c r="N4041" s="1" t="s">
        <v>12522</v>
      </c>
      <c r="O4041" s="4">
        <v>44317.0</v>
      </c>
      <c r="P4041" s="4">
        <v>44284.0</v>
      </c>
      <c r="Q4041" s="1" t="s">
        <v>12925</v>
      </c>
      <c r="R4041" s="1" t="s">
        <v>31</v>
      </c>
      <c r="S4041" s="1" t="s">
        <v>32</v>
      </c>
      <c r="T4041" s="1">
        <v>75205.0</v>
      </c>
      <c r="U4041" s="1" t="s">
        <v>12926</v>
      </c>
    </row>
    <row r="4042">
      <c r="A4042" s="1" t="s">
        <v>12927</v>
      </c>
      <c r="B4042" s="1">
        <v>74378.0</v>
      </c>
      <c r="C4042" s="1">
        <v>2245.0</v>
      </c>
      <c r="D4042" s="2" t="s">
        <v>12542</v>
      </c>
      <c r="E4042" s="1" t="s">
        <v>479</v>
      </c>
      <c r="F4042" s="1" t="s">
        <v>10571</v>
      </c>
      <c r="G4042" s="3" t="str">
        <f t="shared" si="1"/>
        <v>Charles Cooksey</v>
      </c>
      <c r="H4042" s="3" t="str">
        <f t="shared" si="2"/>
        <v>CHARLES COOKSEY</v>
      </c>
      <c r="J4042" s="1" t="s">
        <v>57</v>
      </c>
      <c r="K4042" s="1" t="s">
        <v>47</v>
      </c>
      <c r="L4042" s="1">
        <v>100.0</v>
      </c>
      <c r="M4042" s="1" t="s">
        <v>58</v>
      </c>
      <c r="N4042" s="1" t="s">
        <v>12522</v>
      </c>
      <c r="O4042" s="4">
        <v>44317.0</v>
      </c>
      <c r="P4042" s="4">
        <v>44284.0</v>
      </c>
      <c r="Q4042" s="1" t="s">
        <v>12928</v>
      </c>
      <c r="R4042" s="1" t="s">
        <v>31</v>
      </c>
      <c r="S4042" s="1" t="s">
        <v>32</v>
      </c>
      <c r="T4042" s="1">
        <v>75238.0</v>
      </c>
      <c r="U4042" s="1" t="s">
        <v>12929</v>
      </c>
    </row>
    <row r="4043">
      <c r="A4043" s="1" t="s">
        <v>12930</v>
      </c>
      <c r="B4043" s="1">
        <v>74379.0</v>
      </c>
      <c r="C4043" s="1">
        <v>2245.0</v>
      </c>
      <c r="D4043" s="2" t="s">
        <v>12542</v>
      </c>
      <c r="E4043" s="1" t="s">
        <v>10552</v>
      </c>
      <c r="F4043" s="1" t="s">
        <v>12931</v>
      </c>
      <c r="G4043" s="3" t="str">
        <f t="shared" si="1"/>
        <v>Carol Nichols</v>
      </c>
      <c r="H4043" s="3" t="str">
        <f t="shared" si="2"/>
        <v>CAROL NICHOLS</v>
      </c>
      <c r="J4043" s="1" t="s">
        <v>57</v>
      </c>
      <c r="K4043" s="1" t="s">
        <v>47</v>
      </c>
      <c r="L4043" s="1">
        <v>100.0</v>
      </c>
      <c r="M4043" s="1" t="s">
        <v>58</v>
      </c>
      <c r="N4043" s="1" t="s">
        <v>12522</v>
      </c>
      <c r="O4043" s="4">
        <v>44317.0</v>
      </c>
      <c r="P4043" s="4">
        <v>44285.0</v>
      </c>
      <c r="Q4043" s="1" t="s">
        <v>12932</v>
      </c>
      <c r="R4043" s="1" t="s">
        <v>31</v>
      </c>
      <c r="S4043" s="1" t="s">
        <v>32</v>
      </c>
      <c r="T4043" s="1">
        <v>75205.0</v>
      </c>
      <c r="U4043" s="1" t="s">
        <v>12933</v>
      </c>
    </row>
    <row r="4044">
      <c r="A4044" s="1" t="s">
        <v>12934</v>
      </c>
      <c r="B4044" s="1">
        <v>74380.0</v>
      </c>
      <c r="C4044" s="1">
        <v>2245.0</v>
      </c>
      <c r="D4044" s="2" t="s">
        <v>12542</v>
      </c>
      <c r="E4044" s="1" t="s">
        <v>12935</v>
      </c>
      <c r="F4044" s="1" t="s">
        <v>12936</v>
      </c>
      <c r="G4044" s="3" t="str">
        <f t="shared" si="1"/>
        <v>Monique Spillman</v>
      </c>
      <c r="H4044" s="3" t="str">
        <f t="shared" si="2"/>
        <v>MONIQUE SPILLMAN</v>
      </c>
      <c r="J4044" s="1" t="s">
        <v>57</v>
      </c>
      <c r="K4044" s="1" t="s">
        <v>47</v>
      </c>
      <c r="L4044" s="1">
        <v>100.0</v>
      </c>
      <c r="M4044" s="1" t="s">
        <v>58</v>
      </c>
      <c r="N4044" s="1" t="s">
        <v>12522</v>
      </c>
      <c r="O4044" s="4">
        <v>44317.0</v>
      </c>
      <c r="P4044" s="4">
        <v>44285.0</v>
      </c>
      <c r="Q4044" s="1" t="s">
        <v>12937</v>
      </c>
      <c r="R4044" s="1" t="s">
        <v>31</v>
      </c>
      <c r="S4044" s="1" t="s">
        <v>32</v>
      </c>
      <c r="T4044" s="1">
        <v>75206.0</v>
      </c>
      <c r="U4044" s="1" t="s">
        <v>12938</v>
      </c>
    </row>
    <row r="4045">
      <c r="A4045" s="1" t="s">
        <v>12939</v>
      </c>
      <c r="B4045" s="1">
        <v>74387.0</v>
      </c>
      <c r="C4045" s="1">
        <v>2245.0</v>
      </c>
      <c r="D4045" s="2" t="s">
        <v>12542</v>
      </c>
      <c r="E4045" s="1" t="s">
        <v>9324</v>
      </c>
      <c r="F4045" s="1" t="s">
        <v>12940</v>
      </c>
      <c r="G4045" s="3" t="str">
        <f t="shared" si="1"/>
        <v>Victoria Wiman</v>
      </c>
      <c r="H4045" s="3" t="str">
        <f t="shared" si="2"/>
        <v>VICTORIA WIMAN</v>
      </c>
      <c r="J4045" s="1" t="s">
        <v>57</v>
      </c>
      <c r="K4045" s="1" t="s">
        <v>47</v>
      </c>
      <c r="L4045" s="1">
        <v>100.0</v>
      </c>
      <c r="M4045" s="1" t="s">
        <v>58</v>
      </c>
      <c r="N4045" s="1" t="s">
        <v>12522</v>
      </c>
      <c r="O4045" s="4">
        <v>44317.0</v>
      </c>
      <c r="P4045" s="4">
        <v>44287.0</v>
      </c>
      <c r="Q4045" s="1" t="s">
        <v>12941</v>
      </c>
      <c r="R4045" s="1" t="s">
        <v>31</v>
      </c>
      <c r="S4045" s="1" t="s">
        <v>32</v>
      </c>
      <c r="T4045" s="1">
        <v>75214.0</v>
      </c>
      <c r="U4045" s="1" t="s">
        <v>12942</v>
      </c>
    </row>
    <row r="4046">
      <c r="A4046" s="1" t="s">
        <v>12943</v>
      </c>
      <c r="B4046" s="1">
        <v>74389.0</v>
      </c>
      <c r="C4046" s="1">
        <v>2245.0</v>
      </c>
      <c r="D4046" s="2" t="s">
        <v>12542</v>
      </c>
      <c r="E4046" s="1" t="s">
        <v>12944</v>
      </c>
      <c r="F4046" s="1" t="s">
        <v>12945</v>
      </c>
      <c r="G4046" s="3" t="str">
        <f t="shared" si="1"/>
        <v>John Wayne Couvillion</v>
      </c>
      <c r="H4046" s="3" t="str">
        <f t="shared" si="2"/>
        <v>JOHN WAYNE COUVILLION</v>
      </c>
      <c r="J4046" s="1" t="s">
        <v>57</v>
      </c>
      <c r="K4046" s="1" t="s">
        <v>47</v>
      </c>
      <c r="L4046" s="1">
        <v>100.0</v>
      </c>
      <c r="M4046" s="1" t="s">
        <v>58</v>
      </c>
      <c r="N4046" s="1" t="s">
        <v>12522</v>
      </c>
      <c r="O4046" s="4">
        <v>44317.0</v>
      </c>
      <c r="P4046" s="4">
        <v>44287.0</v>
      </c>
      <c r="Q4046" s="1" t="s">
        <v>12946</v>
      </c>
      <c r="R4046" s="1" t="s">
        <v>12826</v>
      </c>
      <c r="S4046" s="1" t="s">
        <v>32</v>
      </c>
      <c r="T4046" s="1">
        <v>70508.0</v>
      </c>
      <c r="U4046" s="1" t="s">
        <v>12947</v>
      </c>
    </row>
    <row r="4047">
      <c r="A4047" s="1" t="s">
        <v>12948</v>
      </c>
      <c r="B4047" s="1">
        <v>74393.0</v>
      </c>
      <c r="C4047" s="1">
        <v>2245.0</v>
      </c>
      <c r="D4047" s="2" t="s">
        <v>12542</v>
      </c>
      <c r="E4047" s="1" t="s">
        <v>2190</v>
      </c>
      <c r="F4047" s="1" t="s">
        <v>10080</v>
      </c>
      <c r="G4047" s="3" t="str">
        <f t="shared" si="1"/>
        <v>Margaret Fitzsimmons</v>
      </c>
      <c r="H4047" s="3" t="str">
        <f t="shared" si="2"/>
        <v>MARGARET FITZSIMMONS</v>
      </c>
      <c r="J4047" s="1" t="s">
        <v>57</v>
      </c>
      <c r="K4047" s="1" t="s">
        <v>47</v>
      </c>
      <c r="L4047" s="1">
        <v>100.0</v>
      </c>
      <c r="M4047" s="1" t="s">
        <v>58</v>
      </c>
      <c r="N4047" s="1" t="s">
        <v>12522</v>
      </c>
      <c r="O4047" s="4">
        <v>44317.0</v>
      </c>
      <c r="P4047" s="4">
        <v>44287.0</v>
      </c>
      <c r="Q4047" s="1" t="s">
        <v>12770</v>
      </c>
      <c r="R4047" s="1" t="s">
        <v>31</v>
      </c>
      <c r="S4047" s="1" t="s">
        <v>32</v>
      </c>
      <c r="T4047" s="1">
        <v>75230.0</v>
      </c>
      <c r="U4047" s="1" t="s">
        <v>12949</v>
      </c>
    </row>
    <row r="4048">
      <c r="A4048" s="1" t="s">
        <v>12950</v>
      </c>
      <c r="B4048" s="1">
        <v>74395.0</v>
      </c>
      <c r="C4048" s="1">
        <v>2245.0</v>
      </c>
      <c r="D4048" s="2" t="s">
        <v>12542</v>
      </c>
      <c r="E4048" s="1" t="s">
        <v>12951</v>
      </c>
      <c r="F4048" s="1" t="s">
        <v>1236</v>
      </c>
      <c r="G4048" s="3" t="str">
        <f t="shared" si="1"/>
        <v>Hon. Michael Lee</v>
      </c>
      <c r="H4048" s="3" t="str">
        <f t="shared" si="2"/>
        <v>HON. MICHAEL LEE</v>
      </c>
      <c r="J4048" s="1" t="s">
        <v>57</v>
      </c>
      <c r="K4048" s="1" t="s">
        <v>47</v>
      </c>
      <c r="L4048" s="1">
        <v>100.0</v>
      </c>
      <c r="M4048" s="1" t="s">
        <v>58</v>
      </c>
      <c r="N4048" s="1" t="s">
        <v>12522</v>
      </c>
      <c r="O4048" s="4">
        <v>44317.0</v>
      </c>
      <c r="P4048" s="4">
        <v>44287.0</v>
      </c>
      <c r="Q4048" s="1" t="s">
        <v>12952</v>
      </c>
      <c r="R4048" s="1" t="s">
        <v>31</v>
      </c>
      <c r="S4048" s="1" t="s">
        <v>32</v>
      </c>
      <c r="T4048" s="1">
        <v>75214.0</v>
      </c>
      <c r="U4048" s="1" t="s">
        <v>12953</v>
      </c>
    </row>
    <row r="4049">
      <c r="A4049" s="1" t="s">
        <v>12954</v>
      </c>
      <c r="B4049" s="1">
        <v>74397.0</v>
      </c>
      <c r="C4049" s="1">
        <v>2245.0</v>
      </c>
      <c r="D4049" s="2" t="s">
        <v>12542</v>
      </c>
      <c r="E4049" s="1" t="s">
        <v>12955</v>
      </c>
      <c r="F4049" s="1" t="s">
        <v>12956</v>
      </c>
      <c r="G4049" s="3" t="str">
        <f t="shared" si="1"/>
        <v>Rene Cheramie</v>
      </c>
      <c r="H4049" s="3" t="str">
        <f t="shared" si="2"/>
        <v>RENE CHERAMIE</v>
      </c>
      <c r="J4049" s="1" t="s">
        <v>57</v>
      </c>
      <c r="K4049" s="1" t="s">
        <v>47</v>
      </c>
      <c r="L4049" s="1">
        <v>100.0</v>
      </c>
      <c r="M4049" s="1" t="s">
        <v>58</v>
      </c>
      <c r="N4049" s="1" t="s">
        <v>12522</v>
      </c>
      <c r="O4049" s="4">
        <v>44317.0</v>
      </c>
      <c r="P4049" s="4">
        <v>44287.0</v>
      </c>
      <c r="Q4049" s="1" t="s">
        <v>12957</v>
      </c>
      <c r="R4049" s="1" t="s">
        <v>12826</v>
      </c>
      <c r="S4049" s="1" t="s">
        <v>2893</v>
      </c>
      <c r="T4049" s="1">
        <v>70598.0</v>
      </c>
      <c r="U4049" s="1" t="s">
        <v>12958</v>
      </c>
    </row>
    <row r="4050">
      <c r="A4050" s="1" t="s">
        <v>12959</v>
      </c>
      <c r="B4050" s="1">
        <v>74401.0</v>
      </c>
      <c r="C4050" s="1">
        <v>2245.0</v>
      </c>
      <c r="D4050" s="2" t="s">
        <v>12542</v>
      </c>
      <c r="E4050" s="1" t="s">
        <v>3456</v>
      </c>
      <c r="F4050" s="1" t="s">
        <v>12960</v>
      </c>
      <c r="G4050" s="3" t="str">
        <f t="shared" si="1"/>
        <v>Gerald Begnaud</v>
      </c>
      <c r="H4050" s="3" t="str">
        <f t="shared" si="2"/>
        <v>GERALD BEGNAUD</v>
      </c>
      <c r="J4050" s="1" t="s">
        <v>57</v>
      </c>
      <c r="K4050" s="1" t="s">
        <v>47</v>
      </c>
      <c r="L4050" s="1">
        <v>100.0</v>
      </c>
      <c r="M4050" s="1" t="s">
        <v>58</v>
      </c>
      <c r="N4050" s="1" t="s">
        <v>12522</v>
      </c>
      <c r="O4050" s="4">
        <v>44317.0</v>
      </c>
      <c r="P4050" s="4">
        <v>44288.0</v>
      </c>
      <c r="Q4050" s="1" t="s">
        <v>12961</v>
      </c>
      <c r="R4050" s="1" t="s">
        <v>12826</v>
      </c>
      <c r="S4050" s="1" t="s">
        <v>2893</v>
      </c>
      <c r="T4050" s="1">
        <v>70505.0</v>
      </c>
      <c r="U4050" s="1" t="s">
        <v>12962</v>
      </c>
    </row>
    <row r="4051">
      <c r="A4051" s="1" t="s">
        <v>12963</v>
      </c>
      <c r="B4051" s="1">
        <v>74402.0</v>
      </c>
      <c r="C4051" s="1">
        <v>2245.0</v>
      </c>
      <c r="D4051" s="2" t="s">
        <v>12542</v>
      </c>
      <c r="E4051" s="1" t="s">
        <v>2116</v>
      </c>
      <c r="F4051" s="1" t="s">
        <v>12964</v>
      </c>
      <c r="G4051" s="3" t="str">
        <f t="shared" si="1"/>
        <v>Arthur Mouton</v>
      </c>
      <c r="H4051" s="3" t="str">
        <f t="shared" si="2"/>
        <v>ARTHUR MOUTON</v>
      </c>
      <c r="J4051" s="1" t="s">
        <v>57</v>
      </c>
      <c r="K4051" s="1" t="s">
        <v>47</v>
      </c>
      <c r="L4051" s="1">
        <v>100.0</v>
      </c>
      <c r="M4051" s="1" t="s">
        <v>58</v>
      </c>
      <c r="N4051" s="1" t="s">
        <v>12522</v>
      </c>
      <c r="O4051" s="4">
        <v>44317.0</v>
      </c>
      <c r="P4051" s="4">
        <v>44288.0</v>
      </c>
      <c r="Q4051" s="1" t="s">
        <v>12965</v>
      </c>
      <c r="R4051" s="1" t="s">
        <v>12826</v>
      </c>
      <c r="S4051" s="1" t="s">
        <v>2893</v>
      </c>
      <c r="T4051" s="1">
        <v>70503.0</v>
      </c>
      <c r="U4051" s="1" t="s">
        <v>12966</v>
      </c>
    </row>
    <row r="4052">
      <c r="A4052" s="1" t="s">
        <v>12967</v>
      </c>
      <c r="B4052" s="1">
        <v>74405.0</v>
      </c>
      <c r="C4052" s="1">
        <v>2245.0</v>
      </c>
      <c r="D4052" s="2" t="s">
        <v>12542</v>
      </c>
      <c r="E4052" s="1" t="s">
        <v>1356</v>
      </c>
      <c r="F4052" s="1" t="s">
        <v>10559</v>
      </c>
      <c r="G4052" s="3" t="str">
        <f t="shared" si="1"/>
        <v>Edward Zahra</v>
      </c>
      <c r="H4052" s="3" t="str">
        <f t="shared" si="2"/>
        <v>EDWARD ZAHRA</v>
      </c>
      <c r="J4052" s="1" t="s">
        <v>57</v>
      </c>
      <c r="K4052" s="1" t="s">
        <v>47</v>
      </c>
      <c r="L4052" s="1">
        <v>100.0</v>
      </c>
      <c r="M4052" s="1" t="s">
        <v>58</v>
      </c>
      <c r="N4052" s="1" t="s">
        <v>12522</v>
      </c>
      <c r="O4052" s="4">
        <v>44317.0</v>
      </c>
      <c r="P4052" s="4">
        <v>44288.0</v>
      </c>
      <c r="Q4052" s="1" t="s">
        <v>12968</v>
      </c>
      <c r="R4052" s="1" t="s">
        <v>31</v>
      </c>
      <c r="S4052" s="1" t="s">
        <v>32</v>
      </c>
      <c r="T4052" s="1">
        <v>75223.0</v>
      </c>
      <c r="U4052" s="1" t="s">
        <v>12969</v>
      </c>
    </row>
    <row r="4053">
      <c r="A4053" s="1" t="s">
        <v>12970</v>
      </c>
      <c r="B4053" s="1">
        <v>74407.0</v>
      </c>
      <c r="C4053" s="1">
        <v>2245.0</v>
      </c>
      <c r="D4053" s="2" t="s">
        <v>12542</v>
      </c>
      <c r="E4053" s="1" t="s">
        <v>1347</v>
      </c>
      <c r="F4053" s="1" t="s">
        <v>12971</v>
      </c>
      <c r="G4053" s="3" t="str">
        <f t="shared" si="1"/>
        <v>Joe Monzingo</v>
      </c>
      <c r="H4053" s="3" t="str">
        <f t="shared" si="2"/>
        <v>JOE MONZINGO</v>
      </c>
      <c r="J4053" s="1" t="s">
        <v>57</v>
      </c>
      <c r="K4053" s="1" t="s">
        <v>47</v>
      </c>
      <c r="L4053" s="1">
        <v>100.0</v>
      </c>
      <c r="M4053" s="1" t="s">
        <v>58</v>
      </c>
      <c r="N4053" s="1" t="s">
        <v>12522</v>
      </c>
      <c r="O4053" s="4">
        <v>44317.0</v>
      </c>
      <c r="P4053" s="4">
        <v>44289.0</v>
      </c>
      <c r="Q4053" s="1" t="s">
        <v>12972</v>
      </c>
      <c r="R4053" s="1" t="s">
        <v>31</v>
      </c>
      <c r="S4053" s="1" t="s">
        <v>32</v>
      </c>
      <c r="T4053" s="1">
        <v>75214.0</v>
      </c>
      <c r="U4053" s="1" t="s">
        <v>12973</v>
      </c>
    </row>
    <row r="4054">
      <c r="A4054" s="1" t="s">
        <v>12974</v>
      </c>
      <c r="B4054" s="1">
        <v>74414.0</v>
      </c>
      <c r="C4054" s="1">
        <v>2245.0</v>
      </c>
      <c r="D4054" s="2" t="s">
        <v>12542</v>
      </c>
      <c r="E4054" s="1" t="s">
        <v>6349</v>
      </c>
      <c r="F4054" s="1" t="s">
        <v>12975</v>
      </c>
      <c r="G4054" s="3" t="str">
        <f t="shared" si="1"/>
        <v>Shawn Folks</v>
      </c>
      <c r="H4054" s="3" t="str">
        <f t="shared" si="2"/>
        <v>SHAWN FOLKS</v>
      </c>
      <c r="J4054" s="1" t="s">
        <v>57</v>
      </c>
      <c r="K4054" s="1" t="s">
        <v>47</v>
      </c>
      <c r="L4054" s="1">
        <v>100.0</v>
      </c>
      <c r="M4054" s="1" t="s">
        <v>58</v>
      </c>
      <c r="N4054" s="1" t="s">
        <v>12522</v>
      </c>
      <c r="O4054" s="4">
        <v>44317.0</v>
      </c>
      <c r="P4054" s="4">
        <v>44292.0</v>
      </c>
      <c r="Q4054" s="1" t="s">
        <v>12976</v>
      </c>
      <c r="R4054" s="1" t="s">
        <v>2892</v>
      </c>
      <c r="S4054" s="1" t="s">
        <v>2893</v>
      </c>
      <c r="T4054" s="1">
        <v>70810.0</v>
      </c>
      <c r="U4054" s="1" t="s">
        <v>12977</v>
      </c>
    </row>
    <row r="4055">
      <c r="A4055" s="1" t="s">
        <v>12978</v>
      </c>
      <c r="B4055" s="1">
        <v>74416.0</v>
      </c>
      <c r="C4055" s="1">
        <v>2245.0</v>
      </c>
      <c r="D4055" s="2" t="s">
        <v>12542</v>
      </c>
      <c r="E4055" s="1" t="s">
        <v>12979</v>
      </c>
      <c r="F4055" s="1" t="s">
        <v>1044</v>
      </c>
      <c r="G4055" s="3" t="str">
        <f t="shared" si="1"/>
        <v>Kirby White</v>
      </c>
      <c r="H4055" s="3" t="str">
        <f t="shared" si="2"/>
        <v>KIRBY WHITE</v>
      </c>
      <c r="J4055" s="1" t="s">
        <v>57</v>
      </c>
      <c r="K4055" s="1" t="s">
        <v>47</v>
      </c>
      <c r="L4055" s="1">
        <v>100.0</v>
      </c>
      <c r="M4055" s="1" t="s">
        <v>58</v>
      </c>
      <c r="N4055" s="1" t="s">
        <v>12522</v>
      </c>
      <c r="O4055" s="4">
        <v>44317.0</v>
      </c>
      <c r="P4055" s="4">
        <v>44292.0</v>
      </c>
      <c r="Q4055" s="1" t="s">
        <v>12980</v>
      </c>
      <c r="R4055" s="1" t="s">
        <v>31</v>
      </c>
      <c r="S4055" s="1" t="s">
        <v>32</v>
      </c>
      <c r="T4055" s="1">
        <v>75206.0</v>
      </c>
      <c r="U4055" s="1" t="s">
        <v>12981</v>
      </c>
    </row>
    <row r="4056">
      <c r="A4056" s="1" t="s">
        <v>12982</v>
      </c>
      <c r="B4056" s="1">
        <v>74422.0</v>
      </c>
      <c r="C4056" s="1">
        <v>2245.0</v>
      </c>
      <c r="D4056" s="2" t="s">
        <v>12542</v>
      </c>
      <c r="E4056" s="1" t="s">
        <v>948</v>
      </c>
      <c r="F4056" s="1" t="s">
        <v>422</v>
      </c>
      <c r="G4056" s="3" t="str">
        <f t="shared" si="1"/>
        <v>Rebecca Mills</v>
      </c>
      <c r="H4056" s="3" t="str">
        <f t="shared" si="2"/>
        <v>REBECCA MILLS</v>
      </c>
      <c r="J4056" s="1" t="s">
        <v>57</v>
      </c>
      <c r="K4056" s="1" t="s">
        <v>47</v>
      </c>
      <c r="L4056" s="1">
        <v>100.0</v>
      </c>
      <c r="M4056" s="1" t="s">
        <v>58</v>
      </c>
      <c r="N4056" s="1" t="s">
        <v>12522</v>
      </c>
      <c r="O4056" s="4">
        <v>44317.0</v>
      </c>
      <c r="P4056" s="4">
        <v>44292.0</v>
      </c>
      <c r="Q4056" s="1" t="s">
        <v>12983</v>
      </c>
      <c r="R4056" s="1" t="s">
        <v>343</v>
      </c>
      <c r="S4056" s="1" t="s">
        <v>2893</v>
      </c>
      <c r="T4056" s="1">
        <v>70555.0</v>
      </c>
      <c r="U4056" s="1" t="s">
        <v>12984</v>
      </c>
    </row>
    <row r="4057">
      <c r="A4057" s="1" t="s">
        <v>12985</v>
      </c>
      <c r="B4057" s="1">
        <v>74425.0</v>
      </c>
      <c r="C4057" s="1">
        <v>2245.0</v>
      </c>
      <c r="D4057" s="2" t="s">
        <v>12542</v>
      </c>
      <c r="E4057" s="1" t="s">
        <v>479</v>
      </c>
      <c r="F4057" s="1" t="s">
        <v>12986</v>
      </c>
      <c r="G4057" s="3" t="str">
        <f t="shared" si="1"/>
        <v>Charles Lein</v>
      </c>
      <c r="H4057" s="3" t="str">
        <f t="shared" si="2"/>
        <v>CHARLES LEIN</v>
      </c>
      <c r="J4057" s="1" t="s">
        <v>57</v>
      </c>
      <c r="K4057" s="1" t="s">
        <v>47</v>
      </c>
      <c r="L4057" s="1">
        <v>100.0</v>
      </c>
      <c r="M4057" s="1" t="s">
        <v>58</v>
      </c>
      <c r="N4057" s="1" t="s">
        <v>12522</v>
      </c>
      <c r="O4057" s="4">
        <v>44317.0</v>
      </c>
      <c r="P4057" s="4">
        <v>44292.0</v>
      </c>
      <c r="Q4057" s="1" t="s">
        <v>12987</v>
      </c>
      <c r="R4057" s="1" t="s">
        <v>12826</v>
      </c>
      <c r="S4057" s="1" t="s">
        <v>2893</v>
      </c>
      <c r="T4057" s="1">
        <v>70503.0</v>
      </c>
      <c r="U4057" s="1" t="s">
        <v>12988</v>
      </c>
    </row>
    <row r="4058">
      <c r="A4058" s="1" t="s">
        <v>12989</v>
      </c>
      <c r="B4058" s="1">
        <v>74432.0</v>
      </c>
      <c r="C4058" s="1">
        <v>2245.0</v>
      </c>
      <c r="D4058" s="2" t="s">
        <v>12542</v>
      </c>
      <c r="E4058" s="1" t="s">
        <v>2295</v>
      </c>
      <c r="F4058" s="1" t="s">
        <v>12990</v>
      </c>
      <c r="G4058" s="3" t="str">
        <f t="shared" si="1"/>
        <v>Paul Eason</v>
      </c>
      <c r="H4058" s="3" t="str">
        <f t="shared" si="2"/>
        <v>PAUL EASON</v>
      </c>
      <c r="J4058" s="1" t="s">
        <v>57</v>
      </c>
      <c r="K4058" s="1" t="s">
        <v>47</v>
      </c>
      <c r="L4058" s="1">
        <v>100.0</v>
      </c>
      <c r="M4058" s="1" t="s">
        <v>58</v>
      </c>
      <c r="N4058" s="1" t="s">
        <v>12522</v>
      </c>
      <c r="O4058" s="4">
        <v>44317.0</v>
      </c>
      <c r="P4058" s="4">
        <v>44294.0</v>
      </c>
      <c r="Q4058" s="1" t="s">
        <v>12991</v>
      </c>
      <c r="R4058" s="1" t="s">
        <v>12826</v>
      </c>
      <c r="S4058" s="1" t="s">
        <v>2893</v>
      </c>
      <c r="T4058" s="1">
        <v>70503.0</v>
      </c>
      <c r="U4058" s="1" t="s">
        <v>12992</v>
      </c>
    </row>
    <row r="4059">
      <c r="A4059" s="1" t="s">
        <v>12993</v>
      </c>
      <c r="B4059" s="1">
        <v>74433.0</v>
      </c>
      <c r="C4059" s="1">
        <v>2245.0</v>
      </c>
      <c r="D4059" s="2" t="s">
        <v>12542</v>
      </c>
      <c r="E4059" s="1" t="s">
        <v>948</v>
      </c>
      <c r="F4059" s="1" t="s">
        <v>5915</v>
      </c>
      <c r="G4059" s="3" t="str">
        <f t="shared" si="1"/>
        <v>Rebecca Friedman</v>
      </c>
      <c r="H4059" s="3" t="str">
        <f t="shared" si="2"/>
        <v>REBECCA FRIEDMAN</v>
      </c>
      <c r="J4059" s="1" t="s">
        <v>57</v>
      </c>
      <c r="K4059" s="1" t="s">
        <v>47</v>
      </c>
      <c r="L4059" s="1">
        <v>100.0</v>
      </c>
      <c r="M4059" s="1" t="s">
        <v>58</v>
      </c>
      <c r="N4059" s="1" t="s">
        <v>12522</v>
      </c>
      <c r="O4059" s="4">
        <v>44317.0</v>
      </c>
      <c r="P4059" s="4">
        <v>44295.0</v>
      </c>
      <c r="Q4059" s="1" t="s">
        <v>12994</v>
      </c>
      <c r="R4059" s="1" t="s">
        <v>31</v>
      </c>
      <c r="S4059" s="1" t="s">
        <v>32</v>
      </c>
      <c r="T4059" s="1">
        <v>75209.0</v>
      </c>
      <c r="U4059" s="1" t="s">
        <v>12995</v>
      </c>
    </row>
    <row r="4060">
      <c r="A4060" s="1" t="s">
        <v>12996</v>
      </c>
      <c r="B4060" s="1">
        <v>74440.0</v>
      </c>
      <c r="C4060" s="1">
        <v>2245.0</v>
      </c>
      <c r="D4060" s="2" t="s">
        <v>12542</v>
      </c>
      <c r="E4060" s="1" t="s">
        <v>3991</v>
      </c>
      <c r="F4060" s="1" t="s">
        <v>12997</v>
      </c>
      <c r="G4060" s="3" t="str">
        <f t="shared" si="1"/>
        <v>Stephen Listrom</v>
      </c>
      <c r="H4060" s="3" t="str">
        <f t="shared" si="2"/>
        <v>STEPHEN LISTROM</v>
      </c>
      <c r="J4060" s="1" t="s">
        <v>57</v>
      </c>
      <c r="K4060" s="1" t="s">
        <v>47</v>
      </c>
      <c r="L4060" s="1">
        <v>100.0</v>
      </c>
      <c r="M4060" s="1" t="s">
        <v>58</v>
      </c>
      <c r="N4060" s="1" t="s">
        <v>12522</v>
      </c>
      <c r="O4060" s="4">
        <v>44317.0</v>
      </c>
      <c r="P4060" s="4">
        <v>44296.0</v>
      </c>
      <c r="Q4060" s="1" t="s">
        <v>12998</v>
      </c>
      <c r="R4060" s="1" t="s">
        <v>31</v>
      </c>
      <c r="S4060" s="1" t="s">
        <v>32</v>
      </c>
      <c r="T4060" s="1">
        <v>75204.0</v>
      </c>
      <c r="U4060" s="1" t="s">
        <v>12999</v>
      </c>
    </row>
    <row r="4061">
      <c r="A4061" s="1" t="s">
        <v>13000</v>
      </c>
      <c r="B4061" s="1">
        <v>74447.0</v>
      </c>
      <c r="C4061" s="1">
        <v>2245.0</v>
      </c>
      <c r="D4061" s="2" t="s">
        <v>12542</v>
      </c>
      <c r="E4061" s="1" t="s">
        <v>13001</v>
      </c>
      <c r="F4061" s="1" t="s">
        <v>3057</v>
      </c>
      <c r="G4061" s="3" t="str">
        <f t="shared" si="1"/>
        <v>Mary Louise Binning</v>
      </c>
      <c r="H4061" s="3" t="str">
        <f t="shared" si="2"/>
        <v>MARY LOUISE BINNING</v>
      </c>
      <c r="J4061" s="1" t="s">
        <v>57</v>
      </c>
      <c r="K4061" s="1" t="s">
        <v>47</v>
      </c>
      <c r="L4061" s="1">
        <v>100.0</v>
      </c>
      <c r="M4061" s="1" t="s">
        <v>58</v>
      </c>
      <c r="N4061" s="1" t="s">
        <v>12522</v>
      </c>
      <c r="O4061" s="4">
        <v>44317.0</v>
      </c>
      <c r="P4061" s="4">
        <v>44298.0</v>
      </c>
      <c r="Q4061" s="1" t="s">
        <v>12663</v>
      </c>
      <c r="R4061" s="1" t="s">
        <v>31</v>
      </c>
      <c r="S4061" s="1" t="s">
        <v>32</v>
      </c>
      <c r="T4061" s="1">
        <v>75248.0</v>
      </c>
      <c r="U4061" s="1" t="s">
        <v>12664</v>
      </c>
    </row>
    <row r="4062">
      <c r="A4062" s="1" t="s">
        <v>13002</v>
      </c>
      <c r="B4062" s="1">
        <v>74448.0</v>
      </c>
      <c r="C4062" s="1">
        <v>2245.0</v>
      </c>
      <c r="D4062" s="2" t="s">
        <v>12542</v>
      </c>
      <c r="E4062" s="1" t="s">
        <v>10805</v>
      </c>
      <c r="F4062" s="1" t="s">
        <v>13003</v>
      </c>
      <c r="G4062" s="3" t="str">
        <f t="shared" si="1"/>
        <v>Alison Teelock</v>
      </c>
      <c r="H4062" s="3" t="str">
        <f t="shared" si="2"/>
        <v>ALISON TEELOCK</v>
      </c>
      <c r="J4062" s="1" t="s">
        <v>57</v>
      </c>
      <c r="K4062" s="1" t="s">
        <v>47</v>
      </c>
      <c r="L4062" s="1">
        <v>100.0</v>
      </c>
      <c r="M4062" s="1" t="s">
        <v>58</v>
      </c>
      <c r="N4062" s="1" t="s">
        <v>12522</v>
      </c>
      <c r="O4062" s="4">
        <v>44317.0</v>
      </c>
      <c r="P4062" s="4">
        <v>44299.0</v>
      </c>
      <c r="Q4062" s="1" t="s">
        <v>13004</v>
      </c>
      <c r="R4062" s="1" t="s">
        <v>31</v>
      </c>
      <c r="S4062" s="1" t="s">
        <v>32</v>
      </c>
      <c r="T4062" s="1">
        <v>75214.0</v>
      </c>
      <c r="U4062" s="1" t="s">
        <v>13005</v>
      </c>
    </row>
    <row r="4063">
      <c r="A4063" s="1" t="s">
        <v>13006</v>
      </c>
      <c r="B4063" s="1">
        <v>74460.0</v>
      </c>
      <c r="C4063" s="1">
        <v>2245.0</v>
      </c>
      <c r="D4063" s="2" t="s">
        <v>12542</v>
      </c>
      <c r="E4063" s="1" t="s">
        <v>8228</v>
      </c>
      <c r="F4063" s="1" t="s">
        <v>13007</v>
      </c>
      <c r="G4063" s="3" t="str">
        <f t="shared" si="1"/>
        <v>Andrew Lin</v>
      </c>
      <c r="H4063" s="3" t="str">
        <f t="shared" si="2"/>
        <v>ANDREW LIN</v>
      </c>
      <c r="J4063" s="1" t="s">
        <v>57</v>
      </c>
      <c r="K4063" s="1" t="s">
        <v>47</v>
      </c>
      <c r="L4063" s="1">
        <v>100.0</v>
      </c>
      <c r="M4063" s="1" t="s">
        <v>58</v>
      </c>
      <c r="N4063" s="1" t="s">
        <v>12522</v>
      </c>
      <c r="O4063" s="4">
        <v>44317.0</v>
      </c>
      <c r="P4063" s="4">
        <v>44300.0</v>
      </c>
      <c r="Q4063" s="1" t="s">
        <v>13008</v>
      </c>
      <c r="R4063" s="1" t="s">
        <v>31</v>
      </c>
      <c r="S4063" s="1" t="s">
        <v>32</v>
      </c>
      <c r="T4063" s="1">
        <v>75207.0</v>
      </c>
      <c r="U4063" s="1" t="s">
        <v>13009</v>
      </c>
    </row>
    <row r="4064">
      <c r="A4064" s="1" t="s">
        <v>13010</v>
      </c>
      <c r="B4064" s="1">
        <v>74465.0</v>
      </c>
      <c r="C4064" s="1">
        <v>2245.0</v>
      </c>
      <c r="D4064" s="2" t="s">
        <v>12542</v>
      </c>
      <c r="E4064" s="1" t="s">
        <v>1798</v>
      </c>
      <c r="F4064" s="1" t="s">
        <v>13011</v>
      </c>
      <c r="G4064" s="3" t="str">
        <f t="shared" si="1"/>
        <v>Joseph Kalka</v>
      </c>
      <c r="H4064" s="3" t="str">
        <f t="shared" si="2"/>
        <v>JOSEPH KALKA</v>
      </c>
      <c r="J4064" s="1" t="s">
        <v>57</v>
      </c>
      <c r="K4064" s="1" t="s">
        <v>47</v>
      </c>
      <c r="L4064" s="1">
        <v>100.0</v>
      </c>
      <c r="M4064" s="1" t="s">
        <v>58</v>
      </c>
      <c r="N4064" s="1" t="s">
        <v>12522</v>
      </c>
      <c r="O4064" s="4">
        <v>44317.0</v>
      </c>
      <c r="P4064" s="4">
        <v>44301.0</v>
      </c>
      <c r="Q4064" s="1" t="s">
        <v>13012</v>
      </c>
      <c r="R4064" s="1" t="s">
        <v>31</v>
      </c>
      <c r="S4064" s="1" t="s">
        <v>32</v>
      </c>
      <c r="T4064" s="1">
        <v>75218.0</v>
      </c>
      <c r="U4064" s="1" t="s">
        <v>13013</v>
      </c>
    </row>
    <row r="4065">
      <c r="A4065" s="1" t="s">
        <v>13014</v>
      </c>
      <c r="B4065" s="1">
        <v>74467.0</v>
      </c>
      <c r="C4065" s="1">
        <v>2245.0</v>
      </c>
      <c r="D4065" s="2" t="s">
        <v>12542</v>
      </c>
      <c r="E4065" s="1" t="s">
        <v>3400</v>
      </c>
      <c r="F4065" s="1" t="s">
        <v>9841</v>
      </c>
      <c r="G4065" s="3" t="str">
        <f t="shared" si="1"/>
        <v>Catherine Keller</v>
      </c>
      <c r="H4065" s="3" t="str">
        <f t="shared" si="2"/>
        <v>CATHERINE KELLER</v>
      </c>
      <c r="J4065" s="1" t="s">
        <v>57</v>
      </c>
      <c r="K4065" s="1" t="s">
        <v>47</v>
      </c>
      <c r="L4065" s="1">
        <v>100.0</v>
      </c>
      <c r="M4065" s="1" t="s">
        <v>58</v>
      </c>
      <c r="N4065" s="1" t="s">
        <v>12522</v>
      </c>
      <c r="O4065" s="4">
        <v>44317.0</v>
      </c>
      <c r="P4065" s="4">
        <v>44302.0</v>
      </c>
      <c r="Q4065" s="1" t="s">
        <v>13015</v>
      </c>
      <c r="R4065" s="1" t="s">
        <v>31</v>
      </c>
      <c r="S4065" s="1" t="s">
        <v>32</v>
      </c>
      <c r="T4065" s="1">
        <v>75225.0</v>
      </c>
      <c r="U4065" s="1" t="s">
        <v>13016</v>
      </c>
    </row>
    <row r="4066">
      <c r="A4066" s="1" t="s">
        <v>13017</v>
      </c>
      <c r="B4066" s="1">
        <v>74469.0</v>
      </c>
      <c r="C4066" s="1">
        <v>2245.0</v>
      </c>
      <c r="D4066" s="2" t="s">
        <v>12542</v>
      </c>
      <c r="E4066" s="1" t="s">
        <v>799</v>
      </c>
      <c r="F4066" s="1" t="s">
        <v>13018</v>
      </c>
      <c r="G4066" s="3" t="str">
        <f t="shared" si="1"/>
        <v>Robert Crotty</v>
      </c>
      <c r="H4066" s="3" t="str">
        <f t="shared" si="2"/>
        <v>ROBERT CROTTY</v>
      </c>
      <c r="J4066" s="1" t="s">
        <v>57</v>
      </c>
      <c r="K4066" s="1" t="s">
        <v>47</v>
      </c>
      <c r="L4066" s="1">
        <v>100.0</v>
      </c>
      <c r="M4066" s="1" t="s">
        <v>58</v>
      </c>
      <c r="N4066" s="1" t="s">
        <v>12522</v>
      </c>
      <c r="O4066" s="4">
        <v>44317.0</v>
      </c>
      <c r="P4066" s="4">
        <v>44302.0</v>
      </c>
      <c r="Q4066" s="1" t="s">
        <v>13019</v>
      </c>
      <c r="R4066" s="1" t="s">
        <v>31</v>
      </c>
      <c r="S4066" s="1" t="s">
        <v>32</v>
      </c>
      <c r="T4066" s="1">
        <v>75225.0</v>
      </c>
      <c r="U4066" s="1" t="s">
        <v>13020</v>
      </c>
    </row>
    <row r="4067">
      <c r="A4067" s="1" t="s">
        <v>13021</v>
      </c>
      <c r="B4067" s="1">
        <v>74475.0</v>
      </c>
      <c r="C4067" s="1">
        <v>2245.0</v>
      </c>
      <c r="D4067" s="2" t="s">
        <v>12542</v>
      </c>
      <c r="E4067" s="1" t="s">
        <v>685</v>
      </c>
      <c r="F4067" s="1" t="s">
        <v>13022</v>
      </c>
      <c r="G4067" s="3" t="str">
        <f t="shared" si="1"/>
        <v>Amy Valdman</v>
      </c>
      <c r="H4067" s="3" t="str">
        <f t="shared" si="2"/>
        <v>AMY VALDMAN</v>
      </c>
      <c r="J4067" s="1" t="s">
        <v>57</v>
      </c>
      <c r="K4067" s="1" t="s">
        <v>47</v>
      </c>
      <c r="L4067" s="1">
        <v>100.0</v>
      </c>
      <c r="M4067" s="1" t="s">
        <v>58</v>
      </c>
      <c r="N4067" s="1" t="s">
        <v>12522</v>
      </c>
      <c r="O4067" s="4">
        <v>44317.0</v>
      </c>
      <c r="P4067" s="4">
        <v>44303.0</v>
      </c>
      <c r="Q4067" s="1" t="s">
        <v>13023</v>
      </c>
      <c r="R4067" s="1" t="s">
        <v>31</v>
      </c>
      <c r="S4067" s="1" t="s">
        <v>32</v>
      </c>
      <c r="T4067" s="1">
        <v>75204.0</v>
      </c>
      <c r="U4067" s="1" t="s">
        <v>13024</v>
      </c>
    </row>
    <row r="4068">
      <c r="A4068" s="1" t="s">
        <v>13025</v>
      </c>
      <c r="B4068" s="1">
        <v>74476.0</v>
      </c>
      <c r="C4068" s="1">
        <v>2245.0</v>
      </c>
      <c r="D4068" s="2" t="s">
        <v>12542</v>
      </c>
      <c r="E4068" s="1" t="s">
        <v>13026</v>
      </c>
      <c r="F4068" s="1" t="s">
        <v>13027</v>
      </c>
      <c r="G4068" s="3" t="str">
        <f t="shared" si="1"/>
        <v>Hon. Bo Earnest</v>
      </c>
      <c r="H4068" s="3" t="str">
        <f t="shared" si="2"/>
        <v>HON. BO EARNEST</v>
      </c>
      <c r="J4068" s="1" t="s">
        <v>57</v>
      </c>
      <c r="K4068" s="1" t="s">
        <v>47</v>
      </c>
      <c r="L4068" s="1">
        <v>100.0</v>
      </c>
      <c r="M4068" s="1" t="s">
        <v>58</v>
      </c>
      <c r="N4068" s="1" t="s">
        <v>12522</v>
      </c>
      <c r="O4068" s="4">
        <v>44317.0</v>
      </c>
      <c r="P4068" s="4">
        <v>44305.0</v>
      </c>
      <c r="Q4068" s="1" t="s">
        <v>13028</v>
      </c>
      <c r="R4068" s="1" t="s">
        <v>13029</v>
      </c>
      <c r="S4068" s="1" t="s">
        <v>3640</v>
      </c>
      <c r="T4068" s="1">
        <v>21655.0</v>
      </c>
      <c r="U4068" s="1" t="s">
        <v>13030</v>
      </c>
    </row>
    <row r="4069">
      <c r="A4069" s="1" t="s">
        <v>13031</v>
      </c>
      <c r="B4069" s="1">
        <v>74481.0</v>
      </c>
      <c r="C4069" s="1">
        <v>2245.0</v>
      </c>
      <c r="D4069" s="2" t="s">
        <v>12542</v>
      </c>
      <c r="E4069" s="1" t="s">
        <v>151</v>
      </c>
      <c r="F4069" s="1" t="s">
        <v>13032</v>
      </c>
      <c r="G4069" s="3" t="str">
        <f t="shared" si="1"/>
        <v>Patrick Harden</v>
      </c>
      <c r="H4069" s="3" t="str">
        <f t="shared" si="2"/>
        <v>PATRICK HARDEN</v>
      </c>
      <c r="J4069" s="1" t="s">
        <v>57</v>
      </c>
      <c r="K4069" s="1" t="s">
        <v>47</v>
      </c>
      <c r="L4069" s="1">
        <v>100.0</v>
      </c>
      <c r="M4069" s="1" t="s">
        <v>58</v>
      </c>
      <c r="N4069" s="1" t="s">
        <v>12522</v>
      </c>
      <c r="O4069" s="4">
        <v>44317.0</v>
      </c>
      <c r="P4069" s="4">
        <v>44306.0</v>
      </c>
      <c r="Q4069" s="1" t="s">
        <v>13033</v>
      </c>
      <c r="R4069" s="1" t="s">
        <v>31</v>
      </c>
      <c r="S4069" s="1" t="s">
        <v>32</v>
      </c>
      <c r="T4069" s="1">
        <v>75227.0</v>
      </c>
      <c r="U4069" s="1" t="s">
        <v>13034</v>
      </c>
    </row>
    <row r="4070">
      <c r="A4070" s="1" t="s">
        <v>13035</v>
      </c>
      <c r="B4070" s="1">
        <v>74482.0</v>
      </c>
      <c r="C4070" s="1">
        <v>2245.0</v>
      </c>
      <c r="D4070" s="2" t="s">
        <v>12542</v>
      </c>
      <c r="E4070" s="1" t="s">
        <v>690</v>
      </c>
      <c r="F4070" s="1" t="s">
        <v>13036</v>
      </c>
      <c r="G4070" s="3" t="str">
        <f t="shared" si="1"/>
        <v>Suzanne Seidel</v>
      </c>
      <c r="H4070" s="3" t="str">
        <f t="shared" si="2"/>
        <v>SUZANNE SEIDEL</v>
      </c>
      <c r="J4070" s="1" t="s">
        <v>57</v>
      </c>
      <c r="K4070" s="1" t="s">
        <v>47</v>
      </c>
      <c r="L4070" s="1">
        <v>100.0</v>
      </c>
      <c r="M4070" s="1" t="s">
        <v>58</v>
      </c>
      <c r="N4070" s="1" t="s">
        <v>12522</v>
      </c>
      <c r="O4070" s="4">
        <v>44317.0</v>
      </c>
      <c r="P4070" s="4">
        <v>44306.0</v>
      </c>
      <c r="Q4070" s="1" t="s">
        <v>13037</v>
      </c>
      <c r="R4070" s="1" t="s">
        <v>12826</v>
      </c>
      <c r="S4070" s="1" t="s">
        <v>2893</v>
      </c>
      <c r="T4070" s="1">
        <v>70503.0</v>
      </c>
      <c r="U4070" s="1" t="s">
        <v>13038</v>
      </c>
    </row>
    <row r="4071">
      <c r="A4071" s="1" t="s">
        <v>13039</v>
      </c>
      <c r="B4071" s="1">
        <v>74500.0</v>
      </c>
      <c r="C4071" s="1">
        <v>2245.0</v>
      </c>
      <c r="D4071" s="2" t="s">
        <v>12542</v>
      </c>
      <c r="E4071" s="1" t="s">
        <v>3584</v>
      </c>
      <c r="F4071" s="1" t="s">
        <v>13040</v>
      </c>
      <c r="G4071" s="3" t="str">
        <f t="shared" si="1"/>
        <v>Lawrence Lemarie</v>
      </c>
      <c r="H4071" s="3" t="str">
        <f t="shared" si="2"/>
        <v>LAWRENCE LEMARIE</v>
      </c>
      <c r="J4071" s="1" t="s">
        <v>57</v>
      </c>
      <c r="K4071" s="1" t="s">
        <v>47</v>
      </c>
      <c r="L4071" s="1">
        <v>100.0</v>
      </c>
      <c r="M4071" s="1" t="s">
        <v>58</v>
      </c>
      <c r="N4071" s="1" t="s">
        <v>12522</v>
      </c>
      <c r="O4071" s="4">
        <v>44317.0</v>
      </c>
      <c r="P4071" s="4">
        <v>44307.0</v>
      </c>
      <c r="Q4071" s="1" t="s">
        <v>13041</v>
      </c>
      <c r="R4071" s="1" t="s">
        <v>12826</v>
      </c>
      <c r="S4071" s="1" t="s">
        <v>2893</v>
      </c>
      <c r="T4071" s="1">
        <v>70508.0</v>
      </c>
      <c r="U4071" s="1" t="s">
        <v>13042</v>
      </c>
    </row>
    <row r="4072">
      <c r="A4072" s="1" t="s">
        <v>13043</v>
      </c>
      <c r="B4072" s="1">
        <v>74502.0</v>
      </c>
      <c r="C4072" s="1">
        <v>2245.0</v>
      </c>
      <c r="D4072" s="2" t="s">
        <v>12542</v>
      </c>
      <c r="E4072" s="1" t="s">
        <v>1760</v>
      </c>
      <c r="F4072" s="1" t="s">
        <v>13044</v>
      </c>
      <c r="G4072" s="3" t="str">
        <f t="shared" si="1"/>
        <v>Jennifer Kesterson</v>
      </c>
      <c r="H4072" s="3" t="str">
        <f t="shared" si="2"/>
        <v>JENNIFER KESTERSON</v>
      </c>
      <c r="J4072" s="1" t="s">
        <v>57</v>
      </c>
      <c r="K4072" s="1" t="s">
        <v>47</v>
      </c>
      <c r="L4072" s="1">
        <v>100.0</v>
      </c>
      <c r="M4072" s="1" t="s">
        <v>58</v>
      </c>
      <c r="N4072" s="1" t="s">
        <v>12522</v>
      </c>
      <c r="O4072" s="4">
        <v>44317.0</v>
      </c>
      <c r="P4072" s="4">
        <v>44307.0</v>
      </c>
      <c r="Q4072" s="1" t="s">
        <v>13045</v>
      </c>
      <c r="R4072" s="1" t="s">
        <v>31</v>
      </c>
      <c r="S4072" s="1" t="s">
        <v>32</v>
      </c>
      <c r="T4072" s="1">
        <v>75201.0</v>
      </c>
      <c r="U4072" s="1" t="s">
        <v>13046</v>
      </c>
    </row>
    <row r="4073">
      <c r="A4073" s="1" t="s">
        <v>13047</v>
      </c>
      <c r="B4073" s="1">
        <v>74505.0</v>
      </c>
      <c r="C4073" s="1">
        <v>2245.0</v>
      </c>
      <c r="D4073" s="2" t="s">
        <v>12542</v>
      </c>
      <c r="E4073" s="1" t="s">
        <v>799</v>
      </c>
      <c r="F4073" s="1" t="s">
        <v>13048</v>
      </c>
      <c r="G4073" s="3" t="str">
        <f t="shared" si="1"/>
        <v>Robert Buchanan</v>
      </c>
      <c r="H4073" s="3" t="str">
        <f t="shared" si="2"/>
        <v>ROBERT BUCHANAN</v>
      </c>
      <c r="J4073" s="1" t="s">
        <v>57</v>
      </c>
      <c r="K4073" s="1" t="s">
        <v>47</v>
      </c>
      <c r="L4073" s="1">
        <v>100.0</v>
      </c>
      <c r="M4073" s="1" t="s">
        <v>58</v>
      </c>
      <c r="N4073" s="1" t="s">
        <v>12522</v>
      </c>
      <c r="O4073" s="4">
        <v>44317.0</v>
      </c>
      <c r="P4073" s="4">
        <v>44307.0</v>
      </c>
      <c r="Q4073" s="1" t="s">
        <v>13049</v>
      </c>
      <c r="R4073" s="1" t="s">
        <v>1076</v>
      </c>
      <c r="S4073" s="1" t="s">
        <v>32</v>
      </c>
      <c r="T4073" s="1">
        <v>78212.0</v>
      </c>
      <c r="U4073" s="1" t="s">
        <v>13050</v>
      </c>
    </row>
    <row r="4074">
      <c r="A4074" s="1" t="s">
        <v>13051</v>
      </c>
      <c r="B4074" s="1">
        <v>37079.0</v>
      </c>
      <c r="C4074" s="1">
        <v>2245.0</v>
      </c>
      <c r="D4074" s="2" t="s">
        <v>12542</v>
      </c>
      <c r="G4074" s="3" t="str">
        <f t="shared" si="1"/>
        <v> </v>
      </c>
      <c r="H4074" s="3" t="str">
        <f t="shared" si="2"/>
        <v> </v>
      </c>
      <c r="I4074" s="1" t="s">
        <v>13052</v>
      </c>
      <c r="J4074" s="1" t="s">
        <v>389</v>
      </c>
      <c r="K4074" s="1" t="s">
        <v>47</v>
      </c>
      <c r="L4074" s="1">
        <v>103.0</v>
      </c>
      <c r="M4074" s="1" t="s">
        <v>390</v>
      </c>
      <c r="N4074" s="1" t="s">
        <v>12522</v>
      </c>
      <c r="O4074" s="4">
        <v>44317.0</v>
      </c>
      <c r="P4074" s="4">
        <v>44300.0</v>
      </c>
      <c r="Q4074" s="1" t="s">
        <v>13053</v>
      </c>
      <c r="R4074" s="1" t="s">
        <v>31</v>
      </c>
      <c r="S4074" s="1" t="s">
        <v>32</v>
      </c>
      <c r="T4074" s="1">
        <v>75219.0</v>
      </c>
      <c r="U4074" s="1" t="s">
        <v>13054</v>
      </c>
    </row>
    <row r="4075">
      <c r="A4075" s="1" t="s">
        <v>13055</v>
      </c>
      <c r="B4075" s="1">
        <v>35333.0</v>
      </c>
      <c r="C4075" s="1">
        <v>2139.0</v>
      </c>
      <c r="D4075" s="2" t="s">
        <v>12538</v>
      </c>
      <c r="G4075" s="3" t="str">
        <f t="shared" si="1"/>
        <v> </v>
      </c>
      <c r="H4075" s="3" t="str">
        <f t="shared" si="2"/>
        <v> </v>
      </c>
      <c r="I4075" s="1" t="s">
        <v>12553</v>
      </c>
      <c r="J4075" s="1" t="s">
        <v>389</v>
      </c>
      <c r="K4075" s="1" t="s">
        <v>44</v>
      </c>
      <c r="L4075" s="1">
        <v>111.2</v>
      </c>
      <c r="M4075" s="1" t="s">
        <v>390</v>
      </c>
      <c r="N4075" s="1" t="s">
        <v>12522</v>
      </c>
      <c r="O4075" s="4">
        <v>44317.0</v>
      </c>
      <c r="P4075" s="4">
        <v>44261.0</v>
      </c>
      <c r="Q4075" s="1" t="s">
        <v>5617</v>
      </c>
      <c r="R4075" s="1" t="s">
        <v>5618</v>
      </c>
      <c r="S4075" s="1" t="s">
        <v>2893</v>
      </c>
      <c r="T4075" s="1">
        <v>70112.0</v>
      </c>
      <c r="U4075" s="1" t="s">
        <v>5619</v>
      </c>
    </row>
    <row r="4076">
      <c r="A4076" s="1" t="s">
        <v>13056</v>
      </c>
      <c r="B4076" s="1">
        <v>37048.0</v>
      </c>
      <c r="C4076" s="1">
        <v>2245.0</v>
      </c>
      <c r="D4076" s="2" t="s">
        <v>12542</v>
      </c>
      <c r="G4076" s="3" t="str">
        <f t="shared" si="1"/>
        <v> </v>
      </c>
      <c r="H4076" s="3" t="str">
        <f t="shared" si="2"/>
        <v> </v>
      </c>
      <c r="I4076" s="1" t="s">
        <v>13057</v>
      </c>
      <c r="J4076" s="1" t="s">
        <v>389</v>
      </c>
      <c r="K4076" s="1" t="s">
        <v>47</v>
      </c>
      <c r="L4076" s="1">
        <v>112.73</v>
      </c>
      <c r="M4076" s="1" t="s">
        <v>390</v>
      </c>
      <c r="N4076" s="1" t="s">
        <v>12522</v>
      </c>
      <c r="O4076" s="4">
        <v>44317.0</v>
      </c>
      <c r="P4076" s="4">
        <v>44298.0</v>
      </c>
      <c r="Q4076" s="1" t="s">
        <v>13058</v>
      </c>
      <c r="R4076" s="1" t="s">
        <v>31</v>
      </c>
      <c r="S4076" s="1" t="s">
        <v>32</v>
      </c>
      <c r="T4076" s="1">
        <v>75219.0</v>
      </c>
      <c r="U4076" s="1" t="s">
        <v>13059</v>
      </c>
    </row>
    <row r="4077">
      <c r="A4077" s="1" t="s">
        <v>13060</v>
      </c>
      <c r="B4077" s="1">
        <v>37126.0</v>
      </c>
      <c r="C4077" s="1">
        <v>2245.0</v>
      </c>
      <c r="D4077" s="2" t="s">
        <v>12542</v>
      </c>
      <c r="G4077" s="3" t="str">
        <f t="shared" si="1"/>
        <v> </v>
      </c>
      <c r="H4077" s="3" t="str">
        <f t="shared" si="2"/>
        <v> </v>
      </c>
      <c r="I4077" s="1" t="s">
        <v>2884</v>
      </c>
      <c r="J4077" s="1" t="s">
        <v>389</v>
      </c>
      <c r="K4077" s="1" t="s">
        <v>47</v>
      </c>
      <c r="L4077" s="1">
        <v>119.07</v>
      </c>
      <c r="M4077" s="1" t="s">
        <v>390</v>
      </c>
      <c r="N4077" s="1" t="s">
        <v>12522</v>
      </c>
      <c r="O4077" s="4">
        <v>44317.0</v>
      </c>
      <c r="P4077" s="4">
        <v>44305.0</v>
      </c>
      <c r="Q4077" s="1" t="s">
        <v>3612</v>
      </c>
      <c r="R4077" s="1" t="s">
        <v>346</v>
      </c>
      <c r="S4077" s="1" t="s">
        <v>32</v>
      </c>
      <c r="T4077" s="1">
        <v>75042.0</v>
      </c>
      <c r="U4077" s="1" t="s">
        <v>3613</v>
      </c>
    </row>
    <row r="4078">
      <c r="A4078" s="1" t="s">
        <v>13061</v>
      </c>
      <c r="B4078" s="1">
        <v>35339.0</v>
      </c>
      <c r="C4078" s="1">
        <v>2139.0</v>
      </c>
      <c r="D4078" s="2" t="s">
        <v>12538</v>
      </c>
      <c r="G4078" s="3" t="str">
        <f t="shared" si="1"/>
        <v> </v>
      </c>
      <c r="H4078" s="3" t="str">
        <f t="shared" si="2"/>
        <v> </v>
      </c>
      <c r="I4078" s="1" t="s">
        <v>12553</v>
      </c>
      <c r="J4078" s="1" t="s">
        <v>389</v>
      </c>
      <c r="K4078" s="1" t="s">
        <v>44</v>
      </c>
      <c r="L4078" s="1">
        <v>129.0</v>
      </c>
      <c r="M4078" s="1" t="s">
        <v>390</v>
      </c>
      <c r="N4078" s="1" t="s">
        <v>12522</v>
      </c>
      <c r="O4078" s="4">
        <v>44317.0</v>
      </c>
      <c r="P4078" s="4">
        <v>44273.0</v>
      </c>
      <c r="Q4078" s="1" t="s">
        <v>5617</v>
      </c>
      <c r="R4078" s="1" t="s">
        <v>5618</v>
      </c>
      <c r="S4078" s="1" t="s">
        <v>2893</v>
      </c>
      <c r="T4078" s="1">
        <v>70112.0</v>
      </c>
      <c r="U4078" s="1" t="s">
        <v>5619</v>
      </c>
    </row>
    <row r="4079">
      <c r="A4079" s="1" t="s">
        <v>13062</v>
      </c>
      <c r="B4079" s="1">
        <v>36992.0</v>
      </c>
      <c r="C4079" s="1">
        <v>2245.0</v>
      </c>
      <c r="D4079" s="2" t="s">
        <v>12542</v>
      </c>
      <c r="G4079" s="3" t="str">
        <f t="shared" si="1"/>
        <v> </v>
      </c>
      <c r="H4079" s="3" t="str">
        <f t="shared" si="2"/>
        <v> </v>
      </c>
      <c r="I4079" s="1" t="s">
        <v>13063</v>
      </c>
      <c r="J4079" s="1" t="s">
        <v>389</v>
      </c>
      <c r="K4079" s="1" t="s">
        <v>47</v>
      </c>
      <c r="L4079" s="1">
        <v>141.8</v>
      </c>
      <c r="M4079" s="1" t="s">
        <v>390</v>
      </c>
      <c r="N4079" s="1" t="s">
        <v>12522</v>
      </c>
      <c r="O4079" s="4">
        <v>44317.0</v>
      </c>
      <c r="P4079" s="4">
        <v>44287.0</v>
      </c>
      <c r="Q4079" s="1" t="s">
        <v>13064</v>
      </c>
      <c r="R4079" s="1" t="s">
        <v>31</v>
      </c>
      <c r="S4079" s="1" t="s">
        <v>32</v>
      </c>
      <c r="T4079" s="1">
        <v>75206.0</v>
      </c>
      <c r="U4079" s="1" t="s">
        <v>13065</v>
      </c>
    </row>
    <row r="4080">
      <c r="A4080" s="1" t="s">
        <v>13066</v>
      </c>
      <c r="B4080" s="1">
        <v>36995.0</v>
      </c>
      <c r="C4080" s="1">
        <v>2245.0</v>
      </c>
      <c r="D4080" s="2" t="s">
        <v>12542</v>
      </c>
      <c r="G4080" s="3" t="str">
        <f t="shared" si="1"/>
        <v> </v>
      </c>
      <c r="H4080" s="3" t="str">
        <f t="shared" si="2"/>
        <v> </v>
      </c>
      <c r="I4080" s="1" t="s">
        <v>13063</v>
      </c>
      <c r="J4080" s="1" t="s">
        <v>389</v>
      </c>
      <c r="K4080" s="1" t="s">
        <v>47</v>
      </c>
      <c r="L4080" s="1">
        <v>141.8</v>
      </c>
      <c r="M4080" s="1" t="s">
        <v>390</v>
      </c>
      <c r="N4080" s="1" t="s">
        <v>12522</v>
      </c>
      <c r="O4080" s="4">
        <v>44317.0</v>
      </c>
      <c r="P4080" s="4">
        <v>44287.0</v>
      </c>
      <c r="Q4080" s="1" t="s">
        <v>13064</v>
      </c>
      <c r="R4080" s="1" t="s">
        <v>31</v>
      </c>
      <c r="S4080" s="1" t="s">
        <v>32</v>
      </c>
      <c r="T4080" s="1">
        <v>75206.0</v>
      </c>
      <c r="U4080" s="1" t="s">
        <v>13065</v>
      </c>
    </row>
    <row r="4081">
      <c r="A4081" s="1" t="s">
        <v>13067</v>
      </c>
      <c r="B4081" s="1">
        <v>37106.0</v>
      </c>
      <c r="C4081" s="1">
        <v>2245.0</v>
      </c>
      <c r="D4081" s="2" t="s">
        <v>12542</v>
      </c>
      <c r="G4081" s="3" t="str">
        <f t="shared" si="1"/>
        <v> </v>
      </c>
      <c r="H4081" s="3" t="str">
        <f t="shared" si="2"/>
        <v> </v>
      </c>
      <c r="I4081" s="1" t="s">
        <v>10725</v>
      </c>
      <c r="J4081" s="1" t="s">
        <v>389</v>
      </c>
      <c r="K4081" s="1" t="s">
        <v>47</v>
      </c>
      <c r="L4081" s="1">
        <v>142.89</v>
      </c>
      <c r="M4081" s="1" t="s">
        <v>390</v>
      </c>
      <c r="N4081" s="1" t="s">
        <v>12522</v>
      </c>
      <c r="O4081" s="4">
        <v>44317.0</v>
      </c>
      <c r="P4081" s="4">
        <v>44302.0</v>
      </c>
      <c r="Q4081" s="1" t="s">
        <v>10726</v>
      </c>
      <c r="R4081" s="1" t="s">
        <v>31</v>
      </c>
      <c r="S4081" s="1" t="s">
        <v>32</v>
      </c>
      <c r="T4081" s="1">
        <v>75214.0</v>
      </c>
      <c r="U4081" s="1" t="s">
        <v>10727</v>
      </c>
    </row>
    <row r="4082">
      <c r="A4082" s="1" t="s">
        <v>13068</v>
      </c>
      <c r="B4082" s="1">
        <v>37206.0</v>
      </c>
      <c r="C4082" s="1">
        <v>2245.0</v>
      </c>
      <c r="D4082" s="2" t="s">
        <v>12542</v>
      </c>
      <c r="G4082" s="3" t="str">
        <f t="shared" si="1"/>
        <v> </v>
      </c>
      <c r="H4082" s="3" t="str">
        <f t="shared" si="2"/>
        <v> </v>
      </c>
      <c r="I4082" s="1" t="s">
        <v>13069</v>
      </c>
      <c r="J4082" s="1" t="s">
        <v>389</v>
      </c>
      <c r="K4082" s="1" t="s">
        <v>47</v>
      </c>
      <c r="L4082" s="1">
        <v>145.73</v>
      </c>
      <c r="M4082" s="1" t="s">
        <v>390</v>
      </c>
      <c r="N4082" s="1" t="s">
        <v>12522</v>
      </c>
      <c r="O4082" s="4">
        <v>44317.0</v>
      </c>
      <c r="P4082" s="4">
        <v>44285.0</v>
      </c>
      <c r="Q4082" s="1" t="s">
        <v>2565</v>
      </c>
      <c r="R4082" s="1" t="s">
        <v>31</v>
      </c>
      <c r="S4082" s="1" t="s">
        <v>32</v>
      </c>
      <c r="T4082" s="1">
        <v>75205.0</v>
      </c>
      <c r="U4082" s="1" t="s">
        <v>2566</v>
      </c>
    </row>
    <row r="4083">
      <c r="A4083" s="1" t="s">
        <v>13070</v>
      </c>
      <c r="B4083" s="1">
        <v>67873.0</v>
      </c>
      <c r="C4083" s="1">
        <v>2139.0</v>
      </c>
      <c r="D4083" s="2" t="s">
        <v>12538</v>
      </c>
      <c r="E4083" s="1" t="s">
        <v>962</v>
      </c>
      <c r="F4083" s="1" t="s">
        <v>13071</v>
      </c>
      <c r="G4083" s="3" t="str">
        <f t="shared" si="1"/>
        <v>William Boykin</v>
      </c>
      <c r="H4083" s="3" t="str">
        <f t="shared" si="2"/>
        <v>WILLIAM BOYKIN</v>
      </c>
      <c r="J4083" s="1" t="s">
        <v>57</v>
      </c>
      <c r="K4083" s="1" t="s">
        <v>44</v>
      </c>
      <c r="L4083" s="1">
        <v>150.0</v>
      </c>
      <c r="M4083" s="1" t="s">
        <v>58</v>
      </c>
      <c r="N4083" s="1" t="s">
        <v>12522</v>
      </c>
      <c r="O4083" s="4">
        <v>44317.0</v>
      </c>
      <c r="P4083" s="4">
        <v>44260.0</v>
      </c>
      <c r="Q4083" s="1" t="s">
        <v>13072</v>
      </c>
      <c r="R4083" s="1" t="s">
        <v>152</v>
      </c>
      <c r="S4083" s="1" t="s">
        <v>1413</v>
      </c>
      <c r="T4083" s="1">
        <v>20001.0</v>
      </c>
      <c r="U4083" s="1" t="s">
        <v>13073</v>
      </c>
    </row>
    <row r="4084">
      <c r="A4084" s="1" t="s">
        <v>13074</v>
      </c>
      <c r="B4084" s="1">
        <v>79371.0</v>
      </c>
      <c r="C4084" s="1">
        <v>2355.0</v>
      </c>
      <c r="D4084" s="2" t="s">
        <v>12526</v>
      </c>
      <c r="E4084" s="1" t="s">
        <v>1425</v>
      </c>
      <c r="F4084" s="1" t="s">
        <v>13075</v>
      </c>
      <c r="G4084" s="3" t="str">
        <f t="shared" si="1"/>
        <v>Bryan Grabowsky</v>
      </c>
      <c r="H4084" s="3" t="str">
        <f t="shared" si="2"/>
        <v>BRYAN GRABOWSKY</v>
      </c>
      <c r="J4084" s="1" t="s">
        <v>57</v>
      </c>
      <c r="K4084" s="1" t="s">
        <v>53</v>
      </c>
      <c r="L4084" s="1">
        <v>150.0</v>
      </c>
      <c r="M4084" s="1" t="s">
        <v>58</v>
      </c>
      <c r="N4084" s="1" t="s">
        <v>12522</v>
      </c>
      <c r="O4084" s="4">
        <v>44317.0</v>
      </c>
      <c r="P4084" s="4">
        <v>44308.0</v>
      </c>
      <c r="Q4084" s="1" t="s">
        <v>13076</v>
      </c>
      <c r="R4084" s="1" t="s">
        <v>31</v>
      </c>
      <c r="S4084" s="1" t="s">
        <v>32</v>
      </c>
      <c r="T4084" s="1">
        <v>75205.0</v>
      </c>
      <c r="U4084" s="1" t="s">
        <v>13077</v>
      </c>
    </row>
    <row r="4085">
      <c r="A4085" s="1" t="s">
        <v>13078</v>
      </c>
      <c r="B4085" s="1">
        <v>79383.0</v>
      </c>
      <c r="C4085" s="1">
        <v>2355.0</v>
      </c>
      <c r="D4085" s="2" t="s">
        <v>12526</v>
      </c>
      <c r="E4085" s="1" t="s">
        <v>547</v>
      </c>
      <c r="F4085" s="1" t="s">
        <v>7231</v>
      </c>
      <c r="G4085" s="3" t="str">
        <f t="shared" si="1"/>
        <v>John Thompson</v>
      </c>
      <c r="H4085" s="3" t="str">
        <f t="shared" si="2"/>
        <v>JOHN THOMPSON</v>
      </c>
      <c r="J4085" s="1" t="s">
        <v>57</v>
      </c>
      <c r="K4085" s="1" t="s">
        <v>53</v>
      </c>
      <c r="L4085" s="1">
        <v>150.0</v>
      </c>
      <c r="M4085" s="1" t="s">
        <v>58</v>
      </c>
      <c r="N4085" s="1" t="s">
        <v>12522</v>
      </c>
      <c r="O4085" s="4">
        <v>44317.0</v>
      </c>
      <c r="P4085" s="4">
        <v>44311.0</v>
      </c>
      <c r="Q4085" s="1" t="s">
        <v>12701</v>
      </c>
      <c r="R4085" s="1" t="s">
        <v>31</v>
      </c>
      <c r="S4085" s="1" t="s">
        <v>32</v>
      </c>
      <c r="T4085" s="1">
        <v>75219.0</v>
      </c>
      <c r="U4085" s="1" t="s">
        <v>12702</v>
      </c>
    </row>
    <row r="4086">
      <c r="A4086" s="1" t="s">
        <v>13079</v>
      </c>
      <c r="B4086" s="1">
        <v>74483.0</v>
      </c>
      <c r="C4086" s="1">
        <v>2245.0</v>
      </c>
      <c r="D4086" s="2" t="s">
        <v>12542</v>
      </c>
      <c r="E4086" s="1" t="s">
        <v>13080</v>
      </c>
      <c r="F4086" s="1" t="s">
        <v>13081</v>
      </c>
      <c r="G4086" s="3" t="str">
        <f t="shared" si="1"/>
        <v>Suzette Broussard</v>
      </c>
      <c r="H4086" s="3" t="str">
        <f t="shared" si="2"/>
        <v>SUZETTE BROUSSARD</v>
      </c>
      <c r="J4086" s="1" t="s">
        <v>57</v>
      </c>
      <c r="K4086" s="1" t="s">
        <v>47</v>
      </c>
      <c r="L4086" s="1">
        <v>150.0</v>
      </c>
      <c r="M4086" s="1" t="s">
        <v>58</v>
      </c>
      <c r="N4086" s="1" t="s">
        <v>12522</v>
      </c>
      <c r="O4086" s="4">
        <v>44317.0</v>
      </c>
      <c r="P4086" s="4">
        <v>44306.0</v>
      </c>
      <c r="Q4086" s="1" t="s">
        <v>13082</v>
      </c>
      <c r="R4086" s="1" t="s">
        <v>12826</v>
      </c>
      <c r="S4086" s="1" t="s">
        <v>2893</v>
      </c>
      <c r="T4086" s="1">
        <v>70503.0</v>
      </c>
      <c r="U4086" s="1" t="s">
        <v>13083</v>
      </c>
    </row>
    <row r="4087">
      <c r="A4087" s="1" t="s">
        <v>13084</v>
      </c>
      <c r="B4087" s="1">
        <v>74491.0</v>
      </c>
      <c r="C4087" s="1">
        <v>2245.0</v>
      </c>
      <c r="D4087" s="2" t="s">
        <v>12542</v>
      </c>
      <c r="E4087" s="1" t="s">
        <v>685</v>
      </c>
      <c r="F4087" s="1" t="s">
        <v>2674</v>
      </c>
      <c r="G4087" s="3" t="str">
        <f t="shared" si="1"/>
        <v>Amy Davis</v>
      </c>
      <c r="H4087" s="3" t="str">
        <f t="shared" si="2"/>
        <v>AMY DAVIS</v>
      </c>
      <c r="J4087" s="1" t="s">
        <v>57</v>
      </c>
      <c r="K4087" s="1" t="s">
        <v>47</v>
      </c>
      <c r="L4087" s="1">
        <v>150.0</v>
      </c>
      <c r="M4087" s="1" t="s">
        <v>58</v>
      </c>
      <c r="N4087" s="1" t="s">
        <v>12522</v>
      </c>
      <c r="O4087" s="4">
        <v>44317.0</v>
      </c>
      <c r="P4087" s="4">
        <v>44307.0</v>
      </c>
      <c r="Q4087" s="1" t="s">
        <v>12686</v>
      </c>
      <c r="R4087" s="1" t="s">
        <v>31</v>
      </c>
      <c r="S4087" s="1" t="s">
        <v>32</v>
      </c>
      <c r="T4087" s="1">
        <v>75225.0</v>
      </c>
      <c r="U4087" s="1" t="s">
        <v>12687</v>
      </c>
    </row>
    <row r="4088">
      <c r="A4088" s="1" t="s">
        <v>13085</v>
      </c>
      <c r="B4088" s="1">
        <v>79372.0</v>
      </c>
      <c r="C4088" s="1">
        <v>2355.0</v>
      </c>
      <c r="D4088" s="2" t="s">
        <v>12526</v>
      </c>
      <c r="E4088" s="1" t="s">
        <v>1475</v>
      </c>
      <c r="F4088" s="1" t="s">
        <v>13086</v>
      </c>
      <c r="G4088" s="3" t="str">
        <f t="shared" si="1"/>
        <v>Jeff Sangalis</v>
      </c>
      <c r="H4088" s="3" t="str">
        <f t="shared" si="2"/>
        <v>JEFF SANGALIS</v>
      </c>
      <c r="J4088" s="1" t="s">
        <v>57</v>
      </c>
      <c r="K4088" s="1" t="s">
        <v>53</v>
      </c>
      <c r="L4088" s="1">
        <v>150.0</v>
      </c>
      <c r="M4088" s="1" t="s">
        <v>58</v>
      </c>
      <c r="N4088" s="1" t="s">
        <v>12522</v>
      </c>
      <c r="O4088" s="4">
        <v>44317.0</v>
      </c>
      <c r="P4088" s="4">
        <v>44308.0</v>
      </c>
      <c r="Q4088" s="1" t="s">
        <v>13087</v>
      </c>
      <c r="R4088" s="1" t="s">
        <v>323</v>
      </c>
      <c r="S4088" s="1" t="s">
        <v>32</v>
      </c>
      <c r="T4088" s="1">
        <v>77056.0</v>
      </c>
      <c r="U4088" s="1" t="s">
        <v>13088</v>
      </c>
    </row>
    <row r="4089">
      <c r="A4089" s="1" t="s">
        <v>13089</v>
      </c>
      <c r="B4089" s="1">
        <v>74479.0</v>
      </c>
      <c r="C4089" s="1">
        <v>2245.0</v>
      </c>
      <c r="D4089" s="2" t="s">
        <v>12542</v>
      </c>
      <c r="E4089" s="1" t="s">
        <v>13090</v>
      </c>
      <c r="F4089" s="1" t="s">
        <v>13091</v>
      </c>
      <c r="G4089" s="3" t="str">
        <f t="shared" si="1"/>
        <v>Dottie Poston</v>
      </c>
      <c r="H4089" s="3" t="str">
        <f t="shared" si="2"/>
        <v>DOTTIE POSTON</v>
      </c>
      <c r="J4089" s="1" t="s">
        <v>57</v>
      </c>
      <c r="K4089" s="1" t="s">
        <v>47</v>
      </c>
      <c r="L4089" s="1">
        <v>170.0</v>
      </c>
      <c r="M4089" s="1" t="s">
        <v>58</v>
      </c>
      <c r="N4089" s="1" t="s">
        <v>12522</v>
      </c>
      <c r="O4089" s="4">
        <v>44317.0</v>
      </c>
      <c r="P4089" s="4">
        <v>44306.0</v>
      </c>
      <c r="Q4089" s="1" t="s">
        <v>13092</v>
      </c>
      <c r="R4089" s="1" t="s">
        <v>31</v>
      </c>
      <c r="S4089" s="1" t="s">
        <v>32</v>
      </c>
      <c r="T4089" s="1">
        <v>75205.0</v>
      </c>
      <c r="U4089" s="1" t="s">
        <v>13093</v>
      </c>
    </row>
    <row r="4090">
      <c r="A4090" s="1" t="s">
        <v>13094</v>
      </c>
      <c r="B4090" s="1">
        <v>39586.0</v>
      </c>
      <c r="C4090" s="1">
        <v>2355.0</v>
      </c>
      <c r="D4090" s="2" t="s">
        <v>12526</v>
      </c>
      <c r="G4090" s="3" t="str">
        <f t="shared" si="1"/>
        <v> </v>
      </c>
      <c r="H4090" s="3" t="str">
        <f t="shared" si="2"/>
        <v> </v>
      </c>
      <c r="I4090" s="1" t="s">
        <v>13095</v>
      </c>
      <c r="J4090" s="1" t="s">
        <v>389</v>
      </c>
      <c r="K4090" s="1" t="s">
        <v>53</v>
      </c>
      <c r="L4090" s="1">
        <v>173.2</v>
      </c>
      <c r="M4090" s="1" t="s">
        <v>390</v>
      </c>
      <c r="N4090" s="1" t="s">
        <v>12522</v>
      </c>
      <c r="O4090" s="4">
        <v>44317.0</v>
      </c>
      <c r="P4090" s="4">
        <v>44344.0</v>
      </c>
      <c r="Q4090" s="1" t="s">
        <v>13096</v>
      </c>
      <c r="R4090" s="1" t="s">
        <v>31</v>
      </c>
      <c r="S4090" s="1" t="s">
        <v>32</v>
      </c>
      <c r="T4090" s="1">
        <v>75209.0</v>
      </c>
      <c r="U4090" s="1" t="s">
        <v>13097</v>
      </c>
    </row>
    <row r="4091">
      <c r="A4091" s="1" t="s">
        <v>13098</v>
      </c>
      <c r="B4091" s="1">
        <v>35338.0</v>
      </c>
      <c r="C4091" s="1">
        <v>2139.0</v>
      </c>
      <c r="D4091" s="2" t="s">
        <v>12538</v>
      </c>
      <c r="G4091" s="3" t="str">
        <f t="shared" si="1"/>
        <v> </v>
      </c>
      <c r="H4091" s="3" t="str">
        <f t="shared" si="2"/>
        <v> </v>
      </c>
      <c r="I4091" s="1" t="s">
        <v>12553</v>
      </c>
      <c r="J4091" s="1" t="s">
        <v>389</v>
      </c>
      <c r="K4091" s="1" t="s">
        <v>44</v>
      </c>
      <c r="L4091" s="1">
        <v>176.4</v>
      </c>
      <c r="M4091" s="1" t="s">
        <v>390</v>
      </c>
      <c r="N4091" s="1" t="s">
        <v>12522</v>
      </c>
      <c r="O4091" s="4">
        <v>44317.0</v>
      </c>
      <c r="P4091" s="4">
        <v>44271.0</v>
      </c>
      <c r="Q4091" s="1" t="s">
        <v>5617</v>
      </c>
      <c r="R4091" s="1" t="s">
        <v>5618</v>
      </c>
      <c r="S4091" s="1" t="s">
        <v>2893</v>
      </c>
      <c r="T4091" s="1">
        <v>70112.0</v>
      </c>
      <c r="U4091" s="1" t="s">
        <v>5619</v>
      </c>
    </row>
    <row r="4092">
      <c r="A4092" s="1" t="s">
        <v>13099</v>
      </c>
      <c r="B4092" s="1">
        <v>39583.0</v>
      </c>
      <c r="C4092" s="1">
        <v>2355.0</v>
      </c>
      <c r="D4092" s="2" t="s">
        <v>12526</v>
      </c>
      <c r="G4092" s="3" t="str">
        <f t="shared" si="1"/>
        <v> </v>
      </c>
      <c r="H4092" s="3" t="str">
        <f t="shared" si="2"/>
        <v> </v>
      </c>
      <c r="I4092" s="2" t="s">
        <v>11168</v>
      </c>
      <c r="J4092" s="1" t="s">
        <v>389</v>
      </c>
      <c r="K4092" s="1" t="s">
        <v>53</v>
      </c>
      <c r="L4092" s="1">
        <v>190.8</v>
      </c>
      <c r="M4092" s="1" t="s">
        <v>390</v>
      </c>
      <c r="N4092" s="1" t="s">
        <v>12522</v>
      </c>
      <c r="O4092" s="4">
        <v>44317.0</v>
      </c>
      <c r="P4092" s="4">
        <v>44328.0</v>
      </c>
      <c r="Q4092" s="1" t="s">
        <v>13100</v>
      </c>
      <c r="R4092" s="1" t="s">
        <v>2412</v>
      </c>
      <c r="S4092" s="1" t="s">
        <v>2413</v>
      </c>
      <c r="T4092" s="1">
        <v>98109.0</v>
      </c>
      <c r="U4092" s="1" t="s">
        <v>13101</v>
      </c>
    </row>
    <row r="4093">
      <c r="A4093" s="1" t="s">
        <v>13102</v>
      </c>
      <c r="B4093" s="1">
        <v>67891.0</v>
      </c>
      <c r="C4093" s="1">
        <v>2139.0</v>
      </c>
      <c r="D4093" s="2" t="s">
        <v>12538</v>
      </c>
      <c r="E4093" s="1" t="s">
        <v>547</v>
      </c>
      <c r="F4093" s="1" t="s">
        <v>13103</v>
      </c>
      <c r="G4093" s="3" t="str">
        <f t="shared" si="1"/>
        <v>John Daire</v>
      </c>
      <c r="H4093" s="3" t="str">
        <f t="shared" si="2"/>
        <v>JOHN DAIRE</v>
      </c>
      <c r="J4093" s="1" t="s">
        <v>57</v>
      </c>
      <c r="K4093" s="1" t="s">
        <v>44</v>
      </c>
      <c r="L4093" s="1">
        <v>200.0</v>
      </c>
      <c r="M4093" s="1" t="s">
        <v>58</v>
      </c>
      <c r="N4093" s="1" t="s">
        <v>12522</v>
      </c>
      <c r="O4093" s="4">
        <v>44317.0</v>
      </c>
      <c r="P4093" s="4">
        <v>44263.0</v>
      </c>
      <c r="Q4093" s="1" t="s">
        <v>13104</v>
      </c>
      <c r="R4093" s="1" t="s">
        <v>12826</v>
      </c>
      <c r="S4093" s="1" t="s">
        <v>2893</v>
      </c>
      <c r="T4093" s="1">
        <v>70503.0</v>
      </c>
      <c r="U4093" s="1" t="s">
        <v>13105</v>
      </c>
    </row>
    <row r="4094">
      <c r="A4094" s="1" t="s">
        <v>13106</v>
      </c>
      <c r="B4094" s="1">
        <v>67933.0</v>
      </c>
      <c r="C4094" s="1">
        <v>2139.0</v>
      </c>
      <c r="D4094" s="2" t="s">
        <v>12538</v>
      </c>
      <c r="E4094" s="1" t="s">
        <v>13107</v>
      </c>
      <c r="F4094" s="1" t="s">
        <v>13108</v>
      </c>
      <c r="G4094" s="3" t="str">
        <f t="shared" si="1"/>
        <v>Roger, Jr. Villere</v>
      </c>
      <c r="H4094" s="3" t="str">
        <f t="shared" si="2"/>
        <v>ROGER, JR. VILLERE</v>
      </c>
      <c r="J4094" s="1" t="s">
        <v>57</v>
      </c>
      <c r="K4094" s="1" t="s">
        <v>44</v>
      </c>
      <c r="L4094" s="1">
        <v>200.0</v>
      </c>
      <c r="M4094" s="1" t="s">
        <v>58</v>
      </c>
      <c r="N4094" s="1" t="s">
        <v>12522</v>
      </c>
      <c r="O4094" s="4">
        <v>44317.0</v>
      </c>
      <c r="P4094" s="4">
        <v>44271.0</v>
      </c>
      <c r="Q4094" s="1" t="s">
        <v>13109</v>
      </c>
      <c r="R4094" s="1" t="s">
        <v>12698</v>
      </c>
      <c r="S4094" s="1" t="s">
        <v>2893</v>
      </c>
      <c r="T4094" s="1">
        <v>70005.0</v>
      </c>
      <c r="U4094" s="1" t="s">
        <v>13110</v>
      </c>
    </row>
    <row r="4095">
      <c r="A4095" s="1" t="s">
        <v>13111</v>
      </c>
      <c r="B4095" s="1">
        <v>79388.0</v>
      </c>
      <c r="C4095" s="1">
        <v>2355.0</v>
      </c>
      <c r="D4095" s="2" t="s">
        <v>12526</v>
      </c>
      <c r="E4095" s="1" t="s">
        <v>13112</v>
      </c>
      <c r="F4095" s="1" t="s">
        <v>479</v>
      </c>
      <c r="G4095" s="3" t="str">
        <f t="shared" si="1"/>
        <v>Cornay Charles</v>
      </c>
      <c r="H4095" s="3" t="str">
        <f t="shared" si="2"/>
        <v>CORNAY CHARLES</v>
      </c>
      <c r="J4095" s="1" t="s">
        <v>57</v>
      </c>
      <c r="K4095" s="1" t="s">
        <v>53</v>
      </c>
      <c r="L4095" s="1">
        <v>200.0</v>
      </c>
      <c r="M4095" s="1" t="s">
        <v>58</v>
      </c>
      <c r="N4095" s="1" t="s">
        <v>12522</v>
      </c>
      <c r="O4095" s="4">
        <v>44317.0</v>
      </c>
      <c r="P4095" s="4">
        <v>44313.0</v>
      </c>
      <c r="Q4095" s="1" t="s">
        <v>13113</v>
      </c>
      <c r="R4095" s="1" t="s">
        <v>12826</v>
      </c>
      <c r="S4095" s="1" t="s">
        <v>2893</v>
      </c>
      <c r="T4095" s="1">
        <v>70503.0</v>
      </c>
      <c r="U4095" s="1" t="s">
        <v>13114</v>
      </c>
    </row>
    <row r="4096">
      <c r="A4096" s="1" t="s">
        <v>13115</v>
      </c>
      <c r="B4096" s="1">
        <v>79397.0</v>
      </c>
      <c r="C4096" s="1">
        <v>2355.0</v>
      </c>
      <c r="D4096" s="2" t="s">
        <v>12526</v>
      </c>
      <c r="E4096" s="1" t="s">
        <v>3201</v>
      </c>
      <c r="F4096" s="1" t="s">
        <v>13116</v>
      </c>
      <c r="G4096" s="3" t="str">
        <f t="shared" si="1"/>
        <v>Lane McKee</v>
      </c>
      <c r="H4096" s="3" t="str">
        <f t="shared" si="2"/>
        <v>LANE MCKEE</v>
      </c>
      <c r="J4096" s="1" t="s">
        <v>57</v>
      </c>
      <c r="K4096" s="1" t="s">
        <v>53</v>
      </c>
      <c r="L4096" s="1">
        <v>200.0</v>
      </c>
      <c r="M4096" s="1" t="s">
        <v>58</v>
      </c>
      <c r="N4096" s="1" t="s">
        <v>12522</v>
      </c>
      <c r="O4096" s="4">
        <v>44317.0</v>
      </c>
      <c r="P4096" s="4">
        <v>44317.0</v>
      </c>
      <c r="Q4096" s="1" t="s">
        <v>13117</v>
      </c>
      <c r="R4096" s="1" t="s">
        <v>13118</v>
      </c>
      <c r="S4096" s="1" t="s">
        <v>13119</v>
      </c>
      <c r="T4096" s="1">
        <v>6831.0</v>
      </c>
      <c r="U4096" s="1" t="s">
        <v>13120</v>
      </c>
    </row>
    <row r="4097">
      <c r="A4097" s="1" t="s">
        <v>13121</v>
      </c>
      <c r="B4097" s="1">
        <v>74360.0</v>
      </c>
      <c r="C4097" s="1">
        <v>2245.0</v>
      </c>
      <c r="D4097" s="2" t="s">
        <v>12542</v>
      </c>
      <c r="E4097" s="1" t="s">
        <v>479</v>
      </c>
      <c r="F4097" s="1" t="s">
        <v>13122</v>
      </c>
      <c r="G4097" s="3" t="str">
        <f t="shared" si="1"/>
        <v>Charles Buckels</v>
      </c>
      <c r="H4097" s="3" t="str">
        <f t="shared" si="2"/>
        <v>CHARLES BUCKELS</v>
      </c>
      <c r="J4097" s="1" t="s">
        <v>57</v>
      </c>
      <c r="K4097" s="1" t="s">
        <v>47</v>
      </c>
      <c r="L4097" s="1">
        <v>200.0</v>
      </c>
      <c r="M4097" s="1" t="s">
        <v>58</v>
      </c>
      <c r="N4097" s="1" t="s">
        <v>12522</v>
      </c>
      <c r="O4097" s="4">
        <v>44317.0</v>
      </c>
      <c r="P4097" s="4">
        <v>44280.0</v>
      </c>
      <c r="Q4097" s="1" t="s">
        <v>13123</v>
      </c>
      <c r="R4097" s="1" t="s">
        <v>12826</v>
      </c>
      <c r="S4097" s="1" t="s">
        <v>2893</v>
      </c>
      <c r="T4097" s="1">
        <v>70506.0</v>
      </c>
      <c r="U4097" s="1" t="s">
        <v>13124</v>
      </c>
    </row>
    <row r="4098">
      <c r="A4098" s="1" t="s">
        <v>13125</v>
      </c>
      <c r="B4098" s="1">
        <v>74385.0</v>
      </c>
      <c r="C4098" s="1">
        <v>2245.0</v>
      </c>
      <c r="D4098" s="2" t="s">
        <v>12542</v>
      </c>
      <c r="E4098" s="1" t="s">
        <v>13126</v>
      </c>
      <c r="F4098" s="1" t="s">
        <v>2674</v>
      </c>
      <c r="G4098" s="3" t="str">
        <f t="shared" si="1"/>
        <v>Christy Davis</v>
      </c>
      <c r="H4098" s="3" t="str">
        <f t="shared" si="2"/>
        <v>CHRISTY DAVIS</v>
      </c>
      <c r="J4098" s="1" t="s">
        <v>57</v>
      </c>
      <c r="K4098" s="1" t="s">
        <v>47</v>
      </c>
      <c r="L4098" s="1">
        <v>200.0</v>
      </c>
      <c r="M4098" s="1" t="s">
        <v>58</v>
      </c>
      <c r="N4098" s="1" t="s">
        <v>12522</v>
      </c>
      <c r="O4098" s="4">
        <v>44317.0</v>
      </c>
      <c r="P4098" s="4">
        <v>44287.0</v>
      </c>
      <c r="Q4098" s="1" t="s">
        <v>13127</v>
      </c>
      <c r="R4098" s="1" t="s">
        <v>31</v>
      </c>
      <c r="S4098" s="1" t="s">
        <v>32</v>
      </c>
      <c r="T4098" s="1">
        <v>75214.0</v>
      </c>
      <c r="U4098" s="1" t="s">
        <v>13128</v>
      </c>
    </row>
    <row r="4099">
      <c r="A4099" s="1" t="s">
        <v>13129</v>
      </c>
      <c r="B4099" s="1">
        <v>74388.0</v>
      </c>
      <c r="C4099" s="1">
        <v>2245.0</v>
      </c>
      <c r="D4099" s="2" t="s">
        <v>12542</v>
      </c>
      <c r="E4099" s="1" t="s">
        <v>13130</v>
      </c>
      <c r="F4099" s="1" t="s">
        <v>5871</v>
      </c>
      <c r="G4099" s="3" t="str">
        <f t="shared" si="1"/>
        <v>Ira Archer</v>
      </c>
      <c r="H4099" s="3" t="str">
        <f t="shared" si="2"/>
        <v>IRA ARCHER</v>
      </c>
      <c r="J4099" s="1" t="s">
        <v>57</v>
      </c>
      <c r="K4099" s="1" t="s">
        <v>47</v>
      </c>
      <c r="L4099" s="1">
        <v>200.0</v>
      </c>
      <c r="M4099" s="1" t="s">
        <v>58</v>
      </c>
      <c r="N4099" s="1" t="s">
        <v>12522</v>
      </c>
      <c r="O4099" s="4">
        <v>44317.0</v>
      </c>
      <c r="P4099" s="4">
        <v>44287.0</v>
      </c>
      <c r="Q4099" s="1" t="s">
        <v>13131</v>
      </c>
      <c r="R4099" s="1" t="s">
        <v>31</v>
      </c>
      <c r="S4099" s="1" t="s">
        <v>32</v>
      </c>
      <c r="T4099" s="1">
        <v>75206.0</v>
      </c>
      <c r="U4099" s="1" t="s">
        <v>13132</v>
      </c>
    </row>
    <row r="4100">
      <c r="A4100" s="1" t="s">
        <v>13133</v>
      </c>
      <c r="B4100" s="1">
        <v>74408.0</v>
      </c>
      <c r="C4100" s="1">
        <v>2245.0</v>
      </c>
      <c r="D4100" s="2" t="s">
        <v>12542</v>
      </c>
      <c r="E4100" s="1" t="s">
        <v>3360</v>
      </c>
      <c r="F4100" s="1" t="s">
        <v>13134</v>
      </c>
      <c r="G4100" s="3" t="str">
        <f t="shared" si="1"/>
        <v>Cynthia Dore</v>
      </c>
      <c r="H4100" s="3" t="str">
        <f t="shared" si="2"/>
        <v>CYNTHIA DORE</v>
      </c>
      <c r="J4100" s="1" t="s">
        <v>57</v>
      </c>
      <c r="K4100" s="1" t="s">
        <v>47</v>
      </c>
      <c r="L4100" s="1">
        <v>200.0</v>
      </c>
      <c r="M4100" s="1" t="s">
        <v>58</v>
      </c>
      <c r="N4100" s="1" t="s">
        <v>12522</v>
      </c>
      <c r="O4100" s="4">
        <v>44317.0</v>
      </c>
      <c r="P4100" s="4">
        <v>44290.0</v>
      </c>
      <c r="Q4100" s="1" t="s">
        <v>13135</v>
      </c>
      <c r="R4100" s="1" t="s">
        <v>12826</v>
      </c>
      <c r="S4100" s="1" t="s">
        <v>2893</v>
      </c>
      <c r="T4100" s="1">
        <v>70508.0</v>
      </c>
      <c r="U4100" s="1" t="s">
        <v>13136</v>
      </c>
    </row>
    <row r="4101">
      <c r="A4101" s="1" t="s">
        <v>13137</v>
      </c>
      <c r="B4101" s="1">
        <v>74420.0</v>
      </c>
      <c r="C4101" s="1">
        <v>2245.0</v>
      </c>
      <c r="D4101" s="2" t="s">
        <v>12542</v>
      </c>
      <c r="E4101" s="1" t="s">
        <v>13138</v>
      </c>
      <c r="F4101" s="1" t="s">
        <v>13139</v>
      </c>
      <c r="G4101" s="3" t="str">
        <f t="shared" si="1"/>
        <v>Carl James Primeaux</v>
      </c>
      <c r="H4101" s="3" t="str">
        <f t="shared" si="2"/>
        <v>CARL JAMES PRIMEAUX</v>
      </c>
      <c r="J4101" s="1" t="s">
        <v>57</v>
      </c>
      <c r="K4101" s="1" t="s">
        <v>47</v>
      </c>
      <c r="L4101" s="1">
        <v>200.0</v>
      </c>
      <c r="M4101" s="1" t="s">
        <v>58</v>
      </c>
      <c r="N4101" s="1" t="s">
        <v>12522</v>
      </c>
      <c r="O4101" s="4">
        <v>44317.0</v>
      </c>
      <c r="P4101" s="4">
        <v>44292.0</v>
      </c>
      <c r="Q4101" s="1" t="s">
        <v>12983</v>
      </c>
      <c r="R4101" s="1" t="s">
        <v>343</v>
      </c>
      <c r="S4101" s="1" t="s">
        <v>2893</v>
      </c>
      <c r="T4101" s="1">
        <v>70555.0</v>
      </c>
      <c r="U4101" s="1" t="s">
        <v>12984</v>
      </c>
    </row>
    <row r="4102">
      <c r="A4102" s="1" t="s">
        <v>13140</v>
      </c>
      <c r="B4102" s="1">
        <v>74453.0</v>
      </c>
      <c r="C4102" s="1">
        <v>2245.0</v>
      </c>
      <c r="D4102" s="2" t="s">
        <v>12542</v>
      </c>
      <c r="E4102" s="1" t="s">
        <v>685</v>
      </c>
      <c r="F4102" s="1" t="s">
        <v>13022</v>
      </c>
      <c r="G4102" s="3" t="str">
        <f t="shared" si="1"/>
        <v>Amy Valdman</v>
      </c>
      <c r="H4102" s="3" t="str">
        <f t="shared" si="2"/>
        <v>AMY VALDMAN</v>
      </c>
      <c r="J4102" s="1" t="s">
        <v>57</v>
      </c>
      <c r="K4102" s="1" t="s">
        <v>47</v>
      </c>
      <c r="L4102" s="1">
        <v>200.0</v>
      </c>
      <c r="M4102" s="1" t="s">
        <v>58</v>
      </c>
      <c r="N4102" s="1" t="s">
        <v>12522</v>
      </c>
      <c r="O4102" s="4">
        <v>44317.0</v>
      </c>
      <c r="P4102" s="4">
        <v>44300.0</v>
      </c>
      <c r="Q4102" s="1" t="s">
        <v>13023</v>
      </c>
      <c r="R4102" s="1" t="s">
        <v>31</v>
      </c>
      <c r="S4102" s="1" t="s">
        <v>32</v>
      </c>
      <c r="T4102" s="1">
        <v>75204.0</v>
      </c>
      <c r="U4102" s="1" t="s">
        <v>13024</v>
      </c>
    </row>
    <row r="4103">
      <c r="A4103" s="1" t="s">
        <v>13141</v>
      </c>
      <c r="B4103" s="1">
        <v>35342.0</v>
      </c>
      <c r="C4103" s="1">
        <v>2139.0</v>
      </c>
      <c r="D4103" s="2" t="s">
        <v>12538</v>
      </c>
      <c r="G4103" s="3" t="str">
        <f t="shared" si="1"/>
        <v> </v>
      </c>
      <c r="H4103" s="3" t="str">
        <f t="shared" si="2"/>
        <v> </v>
      </c>
      <c r="I4103" s="1" t="s">
        <v>12627</v>
      </c>
      <c r="J4103" s="1" t="s">
        <v>389</v>
      </c>
      <c r="K4103" s="1" t="s">
        <v>44</v>
      </c>
      <c r="L4103" s="1">
        <v>202.05</v>
      </c>
      <c r="M4103" s="1" t="s">
        <v>390</v>
      </c>
      <c r="N4103" s="1" t="s">
        <v>12522</v>
      </c>
      <c r="O4103" s="4">
        <v>44317.0</v>
      </c>
      <c r="P4103" s="4">
        <v>44262.0</v>
      </c>
      <c r="Q4103" s="1" t="s">
        <v>12628</v>
      </c>
      <c r="R4103" s="1" t="s">
        <v>2041</v>
      </c>
      <c r="S4103" s="1" t="s">
        <v>604</v>
      </c>
      <c r="T4103" s="1">
        <v>94103.0</v>
      </c>
      <c r="U4103" s="1" t="s">
        <v>12629</v>
      </c>
    </row>
    <row r="4104">
      <c r="A4104" s="1" t="s">
        <v>13142</v>
      </c>
      <c r="B4104" s="1">
        <v>35332.0</v>
      </c>
      <c r="C4104" s="1">
        <v>2139.0</v>
      </c>
      <c r="D4104" s="2" t="s">
        <v>12538</v>
      </c>
      <c r="G4104" s="3" t="str">
        <f t="shared" si="1"/>
        <v> </v>
      </c>
      <c r="H4104" s="3" t="str">
        <f t="shared" si="2"/>
        <v> </v>
      </c>
      <c r="I4104" s="1" t="s">
        <v>12553</v>
      </c>
      <c r="J4104" s="1" t="s">
        <v>389</v>
      </c>
      <c r="K4104" s="1" t="s">
        <v>44</v>
      </c>
      <c r="L4104" s="1">
        <v>202.61</v>
      </c>
      <c r="M4104" s="1" t="s">
        <v>390</v>
      </c>
      <c r="N4104" s="1" t="s">
        <v>12522</v>
      </c>
      <c r="O4104" s="4">
        <v>44317.0</v>
      </c>
      <c r="P4104" s="4">
        <v>44259.0</v>
      </c>
      <c r="Q4104" s="1" t="s">
        <v>5617</v>
      </c>
      <c r="R4104" s="1" t="s">
        <v>5618</v>
      </c>
      <c r="S4104" s="1" t="s">
        <v>2893</v>
      </c>
      <c r="T4104" s="1">
        <v>70112.0</v>
      </c>
      <c r="U4104" s="1" t="s">
        <v>5619</v>
      </c>
    </row>
    <row r="4105">
      <c r="A4105" s="1" t="s">
        <v>13143</v>
      </c>
      <c r="B4105" s="1">
        <v>37129.0</v>
      </c>
      <c r="C4105" s="1">
        <v>2245.0</v>
      </c>
      <c r="D4105" s="2" t="s">
        <v>12542</v>
      </c>
      <c r="G4105" s="3" t="str">
        <f t="shared" si="1"/>
        <v> </v>
      </c>
      <c r="H4105" s="3" t="str">
        <f t="shared" si="2"/>
        <v> </v>
      </c>
      <c r="I4105" s="1" t="s">
        <v>13144</v>
      </c>
      <c r="J4105" s="1" t="s">
        <v>389</v>
      </c>
      <c r="K4105" s="1" t="s">
        <v>47</v>
      </c>
      <c r="L4105" s="1">
        <v>212.76</v>
      </c>
      <c r="M4105" s="1" t="s">
        <v>390</v>
      </c>
      <c r="N4105" s="1" t="s">
        <v>12522</v>
      </c>
      <c r="O4105" s="4">
        <v>44317.0</v>
      </c>
      <c r="P4105" s="4">
        <v>44305.0</v>
      </c>
      <c r="Q4105" s="1" t="s">
        <v>13145</v>
      </c>
      <c r="R4105" s="1" t="s">
        <v>31</v>
      </c>
      <c r="S4105" s="1" t="s">
        <v>32</v>
      </c>
      <c r="T4105" s="1">
        <v>75223.0</v>
      </c>
      <c r="U4105" s="1" t="s">
        <v>13146</v>
      </c>
    </row>
    <row r="4106">
      <c r="A4106" s="1" t="s">
        <v>13147</v>
      </c>
      <c r="B4106" s="1">
        <v>37116.0</v>
      </c>
      <c r="C4106" s="1">
        <v>2245.0</v>
      </c>
      <c r="D4106" s="2" t="s">
        <v>12542</v>
      </c>
      <c r="G4106" s="3" t="str">
        <f t="shared" si="1"/>
        <v> </v>
      </c>
      <c r="H4106" s="3" t="str">
        <f t="shared" si="2"/>
        <v> </v>
      </c>
      <c r="I4106" s="1" t="s">
        <v>12648</v>
      </c>
      <c r="J4106" s="1" t="s">
        <v>389</v>
      </c>
      <c r="K4106" s="1" t="s">
        <v>47</v>
      </c>
      <c r="L4106" s="1">
        <v>233.15</v>
      </c>
      <c r="M4106" s="1" t="s">
        <v>390</v>
      </c>
      <c r="N4106" s="1" t="s">
        <v>12522</v>
      </c>
      <c r="O4106" s="4">
        <v>44317.0</v>
      </c>
      <c r="P4106" s="4">
        <v>44305.0</v>
      </c>
      <c r="Q4106" s="1" t="s">
        <v>13148</v>
      </c>
      <c r="R4106" s="1" t="s">
        <v>31</v>
      </c>
      <c r="S4106" s="1" t="s">
        <v>32</v>
      </c>
      <c r="T4106" s="1">
        <v>75206.0</v>
      </c>
      <c r="U4106" s="1" t="s">
        <v>13149</v>
      </c>
    </row>
    <row r="4107">
      <c r="A4107" s="1" t="s">
        <v>13150</v>
      </c>
      <c r="B4107" s="1">
        <v>67852.0</v>
      </c>
      <c r="C4107" s="1">
        <v>2139.0</v>
      </c>
      <c r="D4107" s="2" t="s">
        <v>12538</v>
      </c>
      <c r="E4107" s="1" t="s">
        <v>3083</v>
      </c>
      <c r="F4107" s="1" t="s">
        <v>3084</v>
      </c>
      <c r="G4107" s="3" t="str">
        <f t="shared" si="1"/>
        <v>Laura Woodall</v>
      </c>
      <c r="H4107" s="3" t="str">
        <f t="shared" si="2"/>
        <v>LAURA WOODALL</v>
      </c>
      <c r="J4107" s="1" t="s">
        <v>57</v>
      </c>
      <c r="K4107" s="1" t="s">
        <v>44</v>
      </c>
      <c r="L4107" s="1">
        <v>250.0</v>
      </c>
      <c r="M4107" s="1" t="s">
        <v>58</v>
      </c>
      <c r="N4107" s="1" t="s">
        <v>12522</v>
      </c>
      <c r="O4107" s="4">
        <v>44317.0</v>
      </c>
      <c r="P4107" s="4">
        <v>44247.0</v>
      </c>
      <c r="Q4107" s="1" t="s">
        <v>3085</v>
      </c>
      <c r="R4107" s="1" t="s">
        <v>31</v>
      </c>
      <c r="S4107" s="1" t="s">
        <v>32</v>
      </c>
      <c r="T4107" s="1">
        <v>75225.0</v>
      </c>
      <c r="U4107" s="1" t="s">
        <v>3086</v>
      </c>
    </row>
    <row r="4108">
      <c r="A4108" s="1" t="s">
        <v>13151</v>
      </c>
      <c r="B4108" s="1">
        <v>67880.0</v>
      </c>
      <c r="C4108" s="1">
        <v>2139.0</v>
      </c>
      <c r="D4108" s="2" t="s">
        <v>12538</v>
      </c>
      <c r="E4108" s="1" t="s">
        <v>13152</v>
      </c>
      <c r="F4108" s="1" t="s">
        <v>13153</v>
      </c>
      <c r="G4108" s="3" t="str">
        <f t="shared" si="1"/>
        <v>Penny Nance</v>
      </c>
      <c r="H4108" s="3" t="str">
        <f t="shared" si="2"/>
        <v>PENNY NANCE</v>
      </c>
      <c r="J4108" s="1" t="s">
        <v>57</v>
      </c>
      <c r="K4108" s="1" t="s">
        <v>44</v>
      </c>
      <c r="L4108" s="1">
        <v>250.0</v>
      </c>
      <c r="M4108" s="1" t="s">
        <v>58</v>
      </c>
      <c r="N4108" s="1" t="s">
        <v>12522</v>
      </c>
      <c r="O4108" s="4">
        <v>44317.0</v>
      </c>
      <c r="P4108" s="4">
        <v>44260.0</v>
      </c>
      <c r="Q4108" s="1" t="s">
        <v>13154</v>
      </c>
      <c r="R4108" s="1" t="s">
        <v>11232</v>
      </c>
      <c r="S4108" s="1" t="s">
        <v>3228</v>
      </c>
      <c r="T4108" s="1">
        <v>22314.0</v>
      </c>
      <c r="U4108" s="1" t="s">
        <v>13155</v>
      </c>
    </row>
    <row r="4109">
      <c r="A4109" s="1" t="s">
        <v>13156</v>
      </c>
      <c r="B4109" s="1">
        <v>67902.0</v>
      </c>
      <c r="C4109" s="1">
        <v>2139.0</v>
      </c>
      <c r="D4109" s="2" t="s">
        <v>12538</v>
      </c>
      <c r="E4109" s="1" t="s">
        <v>11225</v>
      </c>
      <c r="F4109" s="1" t="s">
        <v>13157</v>
      </c>
      <c r="G4109" s="3" t="str">
        <f t="shared" si="1"/>
        <v>Aubrey Labanowski</v>
      </c>
      <c r="H4109" s="3" t="str">
        <f t="shared" si="2"/>
        <v>AUBREY LABANOWSKI</v>
      </c>
      <c r="J4109" s="1" t="s">
        <v>57</v>
      </c>
      <c r="K4109" s="1" t="s">
        <v>44</v>
      </c>
      <c r="L4109" s="1">
        <v>250.0</v>
      </c>
      <c r="M4109" s="1" t="s">
        <v>58</v>
      </c>
      <c r="N4109" s="1" t="s">
        <v>12522</v>
      </c>
      <c r="O4109" s="4">
        <v>44317.0</v>
      </c>
      <c r="P4109" s="4">
        <v>44264.0</v>
      </c>
      <c r="Q4109" s="1" t="s">
        <v>13158</v>
      </c>
      <c r="R4109" s="1" t="s">
        <v>31</v>
      </c>
      <c r="S4109" s="1" t="s">
        <v>32</v>
      </c>
      <c r="T4109" s="1">
        <v>75205.0</v>
      </c>
      <c r="U4109" s="1" t="s">
        <v>13159</v>
      </c>
    </row>
    <row r="4110">
      <c r="A4110" s="1" t="s">
        <v>13160</v>
      </c>
      <c r="B4110" s="1">
        <v>67926.0</v>
      </c>
      <c r="C4110" s="1">
        <v>2139.0</v>
      </c>
      <c r="D4110" s="2" t="s">
        <v>12538</v>
      </c>
      <c r="E4110" s="1" t="s">
        <v>759</v>
      </c>
      <c r="F4110" s="1" t="s">
        <v>5067</v>
      </c>
      <c r="G4110" s="3" t="str">
        <f t="shared" si="1"/>
        <v>Rose Miller</v>
      </c>
      <c r="H4110" s="3" t="str">
        <f t="shared" si="2"/>
        <v>ROSE MILLER</v>
      </c>
      <c r="J4110" s="1" t="s">
        <v>57</v>
      </c>
      <c r="K4110" s="1" t="s">
        <v>44</v>
      </c>
      <c r="L4110" s="1">
        <v>250.0</v>
      </c>
      <c r="M4110" s="1" t="s">
        <v>58</v>
      </c>
      <c r="N4110" s="1" t="s">
        <v>12522</v>
      </c>
      <c r="O4110" s="4">
        <v>44317.0</v>
      </c>
      <c r="P4110" s="4">
        <v>44271.0</v>
      </c>
      <c r="Q4110" s="1" t="s">
        <v>13161</v>
      </c>
      <c r="R4110" s="1" t="s">
        <v>9004</v>
      </c>
      <c r="S4110" s="1" t="s">
        <v>2893</v>
      </c>
      <c r="T4110" s="1">
        <v>70527.0</v>
      </c>
      <c r="U4110" s="1" t="s">
        <v>13162</v>
      </c>
    </row>
    <row r="4111">
      <c r="A4111" s="1" t="s">
        <v>13163</v>
      </c>
      <c r="B4111" s="1">
        <v>67927.0</v>
      </c>
      <c r="C4111" s="1">
        <v>2139.0</v>
      </c>
      <c r="D4111" s="2" t="s">
        <v>12538</v>
      </c>
      <c r="E4111" s="1" t="s">
        <v>1556</v>
      </c>
      <c r="F4111" s="1" t="s">
        <v>13164</v>
      </c>
      <c r="G4111" s="3" t="str">
        <f t="shared" si="1"/>
        <v>Randy Prather</v>
      </c>
      <c r="H4111" s="3" t="str">
        <f t="shared" si="2"/>
        <v>RANDY PRATHER</v>
      </c>
      <c r="J4111" s="1" t="s">
        <v>57</v>
      </c>
      <c r="K4111" s="1" t="s">
        <v>44</v>
      </c>
      <c r="L4111" s="1">
        <v>250.0</v>
      </c>
      <c r="M4111" s="1" t="s">
        <v>58</v>
      </c>
      <c r="N4111" s="1" t="s">
        <v>12522</v>
      </c>
      <c r="O4111" s="4">
        <v>44317.0</v>
      </c>
      <c r="P4111" s="4">
        <v>44271.0</v>
      </c>
      <c r="Q4111" s="1" t="s">
        <v>13161</v>
      </c>
      <c r="R4111" s="1" t="s">
        <v>9004</v>
      </c>
      <c r="S4111" s="1" t="s">
        <v>2893</v>
      </c>
      <c r="T4111" s="1">
        <v>70527.0</v>
      </c>
      <c r="U4111" s="1" t="s">
        <v>13162</v>
      </c>
    </row>
    <row r="4112">
      <c r="A4112" s="1" t="s">
        <v>13165</v>
      </c>
      <c r="B4112" s="1">
        <v>67932.0</v>
      </c>
      <c r="C4112" s="1">
        <v>2139.0</v>
      </c>
      <c r="D4112" s="2" t="s">
        <v>12538</v>
      </c>
      <c r="E4112" s="1" t="s">
        <v>3991</v>
      </c>
      <c r="F4112" s="1" t="s">
        <v>13166</v>
      </c>
      <c r="G4112" s="3" t="str">
        <f t="shared" si="1"/>
        <v>Stephen Moxley</v>
      </c>
      <c r="H4112" s="3" t="str">
        <f t="shared" si="2"/>
        <v>STEPHEN MOXLEY</v>
      </c>
      <c r="J4112" s="1" t="s">
        <v>57</v>
      </c>
      <c r="K4112" s="1" t="s">
        <v>44</v>
      </c>
      <c r="L4112" s="1">
        <v>250.0</v>
      </c>
      <c r="M4112" s="1" t="s">
        <v>58</v>
      </c>
      <c r="N4112" s="1" t="s">
        <v>12522</v>
      </c>
      <c r="O4112" s="4">
        <v>44317.0</v>
      </c>
      <c r="P4112" s="4">
        <v>44271.0</v>
      </c>
      <c r="Q4112" s="1" t="s">
        <v>13167</v>
      </c>
      <c r="R4112" s="1" t="s">
        <v>13168</v>
      </c>
      <c r="S4112" s="1" t="s">
        <v>1051</v>
      </c>
      <c r="T4112" s="1">
        <v>30004.0</v>
      </c>
      <c r="U4112" s="1" t="s">
        <v>13169</v>
      </c>
    </row>
    <row r="4113">
      <c r="A4113" s="1" t="s">
        <v>13170</v>
      </c>
      <c r="B4113" s="1">
        <v>67952.0</v>
      </c>
      <c r="C4113" s="1">
        <v>2139.0</v>
      </c>
      <c r="D4113" s="2" t="s">
        <v>12538</v>
      </c>
      <c r="E4113" s="1" t="s">
        <v>5066</v>
      </c>
      <c r="F4113" s="1" t="s">
        <v>13171</v>
      </c>
      <c r="G4113" s="3" t="str">
        <f t="shared" si="1"/>
        <v>Jamie Kohlmann</v>
      </c>
      <c r="H4113" s="3" t="str">
        <f t="shared" si="2"/>
        <v>JAMIE KOHLMANN</v>
      </c>
      <c r="J4113" s="1" t="s">
        <v>57</v>
      </c>
      <c r="K4113" s="1" t="s">
        <v>44</v>
      </c>
      <c r="L4113" s="1">
        <v>250.0</v>
      </c>
      <c r="M4113" s="1" t="s">
        <v>58</v>
      </c>
      <c r="N4113" s="1" t="s">
        <v>12522</v>
      </c>
      <c r="O4113" s="4">
        <v>44317.0</v>
      </c>
      <c r="P4113" s="4">
        <v>44274.0</v>
      </c>
      <c r="Q4113" s="1" t="s">
        <v>13172</v>
      </c>
      <c r="R4113" s="1" t="s">
        <v>31</v>
      </c>
      <c r="S4113" s="1" t="s">
        <v>32</v>
      </c>
      <c r="T4113" s="1">
        <v>75209.0</v>
      </c>
      <c r="U4113" s="1" t="s">
        <v>13173</v>
      </c>
    </row>
    <row r="4114">
      <c r="A4114" s="1" t="s">
        <v>13174</v>
      </c>
      <c r="B4114" s="1">
        <v>67957.0</v>
      </c>
      <c r="C4114" s="1">
        <v>2139.0</v>
      </c>
      <c r="D4114" s="2" t="s">
        <v>12538</v>
      </c>
      <c r="E4114" s="1" t="s">
        <v>189</v>
      </c>
      <c r="F4114" s="1" t="s">
        <v>13175</v>
      </c>
      <c r="G4114" s="3" t="str">
        <f t="shared" si="1"/>
        <v>Nicholas Macpherson</v>
      </c>
      <c r="H4114" s="3" t="str">
        <f t="shared" si="2"/>
        <v>NICHOLAS MACPHERSON</v>
      </c>
      <c r="J4114" s="1" t="s">
        <v>57</v>
      </c>
      <c r="K4114" s="1" t="s">
        <v>44</v>
      </c>
      <c r="L4114" s="1">
        <v>250.0</v>
      </c>
      <c r="M4114" s="1" t="s">
        <v>58</v>
      </c>
      <c r="N4114" s="1" t="s">
        <v>12522</v>
      </c>
      <c r="O4114" s="4">
        <v>44317.0</v>
      </c>
      <c r="P4114" s="4">
        <v>44274.0</v>
      </c>
      <c r="Q4114" s="1" t="s">
        <v>13176</v>
      </c>
      <c r="R4114" s="1" t="s">
        <v>357</v>
      </c>
      <c r="S4114" s="1" t="s">
        <v>32</v>
      </c>
      <c r="T4114" s="1">
        <v>75080.0</v>
      </c>
      <c r="U4114" s="1" t="s">
        <v>13177</v>
      </c>
    </row>
    <row r="4115">
      <c r="A4115" s="1" t="s">
        <v>13178</v>
      </c>
      <c r="B4115" s="1">
        <v>79391.0</v>
      </c>
      <c r="C4115" s="1">
        <v>2355.0</v>
      </c>
      <c r="D4115" s="2" t="s">
        <v>12526</v>
      </c>
      <c r="E4115" s="1" t="s">
        <v>3171</v>
      </c>
      <c r="F4115" s="1" t="s">
        <v>12747</v>
      </c>
      <c r="G4115" s="3" t="str">
        <f t="shared" si="1"/>
        <v>George Schmidt</v>
      </c>
      <c r="H4115" s="3" t="str">
        <f t="shared" si="2"/>
        <v>GEORGE SCHMIDT</v>
      </c>
      <c r="J4115" s="1" t="s">
        <v>57</v>
      </c>
      <c r="K4115" s="1" t="s">
        <v>53</v>
      </c>
      <c r="L4115" s="1">
        <v>250.0</v>
      </c>
      <c r="M4115" s="1" t="s">
        <v>58</v>
      </c>
      <c r="N4115" s="1" t="s">
        <v>12522</v>
      </c>
      <c r="O4115" s="4">
        <v>44317.0</v>
      </c>
      <c r="P4115" s="4">
        <v>44313.0</v>
      </c>
      <c r="Q4115" s="1" t="s">
        <v>13179</v>
      </c>
      <c r="R4115" s="1" t="s">
        <v>12826</v>
      </c>
      <c r="S4115" s="1" t="s">
        <v>2893</v>
      </c>
      <c r="T4115" s="1">
        <v>70503.0</v>
      </c>
      <c r="U4115" s="1" t="s">
        <v>13180</v>
      </c>
    </row>
    <row r="4116">
      <c r="A4116" s="1" t="s">
        <v>13181</v>
      </c>
      <c r="B4116" s="1">
        <v>79370.0</v>
      </c>
      <c r="C4116" s="1">
        <v>2355.0</v>
      </c>
      <c r="D4116" s="2" t="s">
        <v>12526</v>
      </c>
      <c r="E4116" s="1" t="s">
        <v>1723</v>
      </c>
      <c r="F4116" s="1" t="s">
        <v>13182</v>
      </c>
      <c r="G4116" s="3" t="str">
        <f t="shared" si="1"/>
        <v>Steven Ramos</v>
      </c>
      <c r="H4116" s="3" t="str">
        <f t="shared" si="2"/>
        <v>STEVEN RAMOS</v>
      </c>
      <c r="J4116" s="1" t="s">
        <v>57</v>
      </c>
      <c r="K4116" s="1" t="s">
        <v>53</v>
      </c>
      <c r="L4116" s="1">
        <v>250.0</v>
      </c>
      <c r="M4116" s="1" t="s">
        <v>58</v>
      </c>
      <c r="N4116" s="1" t="s">
        <v>12522</v>
      </c>
      <c r="O4116" s="4">
        <v>44317.0</v>
      </c>
      <c r="P4116" s="4">
        <v>44308.0</v>
      </c>
      <c r="Q4116" s="1" t="s">
        <v>13183</v>
      </c>
      <c r="R4116" s="1" t="s">
        <v>13184</v>
      </c>
      <c r="S4116" s="1" t="s">
        <v>2893</v>
      </c>
      <c r="T4116" s="1">
        <v>70592.0</v>
      </c>
      <c r="U4116" s="1" t="s">
        <v>13185</v>
      </c>
    </row>
    <row r="4117">
      <c r="A4117" s="1" t="s">
        <v>13186</v>
      </c>
      <c r="B4117" s="1">
        <v>79377.0</v>
      </c>
      <c r="C4117" s="1">
        <v>2355.0</v>
      </c>
      <c r="D4117" s="2" t="s">
        <v>12526</v>
      </c>
      <c r="E4117" s="1" t="s">
        <v>4425</v>
      </c>
      <c r="F4117" s="1" t="s">
        <v>13187</v>
      </c>
      <c r="G4117" s="3" t="str">
        <f t="shared" si="1"/>
        <v>Julie Emerson</v>
      </c>
      <c r="H4117" s="3" t="str">
        <f t="shared" si="2"/>
        <v>JULIE EMERSON</v>
      </c>
      <c r="J4117" s="1" t="s">
        <v>57</v>
      </c>
      <c r="K4117" s="1" t="s">
        <v>53</v>
      </c>
      <c r="L4117" s="1">
        <v>250.0</v>
      </c>
      <c r="M4117" s="1" t="s">
        <v>58</v>
      </c>
      <c r="N4117" s="1" t="s">
        <v>12522</v>
      </c>
      <c r="O4117" s="4">
        <v>44317.0</v>
      </c>
      <c r="P4117" s="4">
        <v>44309.0</v>
      </c>
      <c r="Q4117" s="1" t="s">
        <v>13188</v>
      </c>
      <c r="R4117" s="1" t="s">
        <v>13189</v>
      </c>
      <c r="S4117" s="1" t="s">
        <v>2893</v>
      </c>
      <c r="T4117" s="1">
        <v>70520.0</v>
      </c>
      <c r="U4117" s="1" t="s">
        <v>13190</v>
      </c>
    </row>
    <row r="4118">
      <c r="A4118" s="1" t="s">
        <v>13191</v>
      </c>
      <c r="B4118" s="1">
        <v>79379.0</v>
      </c>
      <c r="C4118" s="1">
        <v>2355.0</v>
      </c>
      <c r="D4118" s="2" t="s">
        <v>12526</v>
      </c>
      <c r="E4118" s="1" t="s">
        <v>921</v>
      </c>
      <c r="F4118" s="1" t="s">
        <v>13192</v>
      </c>
      <c r="G4118" s="3" t="str">
        <f t="shared" si="1"/>
        <v>David Munson</v>
      </c>
      <c r="H4118" s="3" t="str">
        <f t="shared" si="2"/>
        <v>DAVID MUNSON</v>
      </c>
      <c r="J4118" s="1" t="s">
        <v>57</v>
      </c>
      <c r="K4118" s="1" t="s">
        <v>53</v>
      </c>
      <c r="L4118" s="1">
        <v>250.0</v>
      </c>
      <c r="M4118" s="1" t="s">
        <v>58</v>
      </c>
      <c r="N4118" s="1" t="s">
        <v>12522</v>
      </c>
      <c r="O4118" s="4">
        <v>44317.0</v>
      </c>
      <c r="P4118" s="4">
        <v>44309.0</v>
      </c>
      <c r="Q4118" s="1" t="s">
        <v>13193</v>
      </c>
      <c r="R4118" s="1" t="s">
        <v>31</v>
      </c>
      <c r="S4118" s="1" t="s">
        <v>32</v>
      </c>
      <c r="T4118" s="1">
        <v>75229.0</v>
      </c>
      <c r="U4118" s="1" t="s">
        <v>13194</v>
      </c>
    </row>
    <row r="4119">
      <c r="A4119" s="1" t="s">
        <v>13195</v>
      </c>
      <c r="B4119" s="1">
        <v>79387.0</v>
      </c>
      <c r="C4119" s="1">
        <v>2355.0</v>
      </c>
      <c r="D4119" s="2" t="s">
        <v>12526</v>
      </c>
      <c r="E4119" s="1" t="s">
        <v>13196</v>
      </c>
      <c r="F4119" s="1" t="s">
        <v>13197</v>
      </c>
      <c r="G4119" s="3" t="str">
        <f t="shared" si="1"/>
        <v>Benalee Jenson</v>
      </c>
      <c r="H4119" s="3" t="str">
        <f t="shared" si="2"/>
        <v>BENALEE JENSON</v>
      </c>
      <c r="J4119" s="1" t="s">
        <v>57</v>
      </c>
      <c r="K4119" s="1" t="s">
        <v>53</v>
      </c>
      <c r="L4119" s="1">
        <v>250.0</v>
      </c>
      <c r="M4119" s="1" t="s">
        <v>58</v>
      </c>
      <c r="N4119" s="1" t="s">
        <v>12522</v>
      </c>
      <c r="O4119" s="4">
        <v>44317.0</v>
      </c>
      <c r="P4119" s="4">
        <v>44312.0</v>
      </c>
      <c r="Q4119" s="1" t="s">
        <v>12701</v>
      </c>
      <c r="R4119" s="1" t="s">
        <v>31</v>
      </c>
      <c r="S4119" s="1" t="s">
        <v>32</v>
      </c>
      <c r="T4119" s="1">
        <v>75219.0</v>
      </c>
      <c r="U4119" s="1" t="s">
        <v>12702</v>
      </c>
    </row>
    <row r="4120">
      <c r="A4120" s="1" t="s">
        <v>13198</v>
      </c>
      <c r="B4120" s="1">
        <v>79389.0</v>
      </c>
      <c r="C4120" s="1">
        <v>2355.0</v>
      </c>
      <c r="D4120" s="2" t="s">
        <v>12526</v>
      </c>
      <c r="E4120" s="1" t="s">
        <v>316</v>
      </c>
      <c r="F4120" s="1" t="s">
        <v>13199</v>
      </c>
      <c r="G4120" s="3" t="str">
        <f t="shared" si="1"/>
        <v>Jessica Colon</v>
      </c>
      <c r="H4120" s="3" t="str">
        <f t="shared" si="2"/>
        <v>JESSICA COLON</v>
      </c>
      <c r="J4120" s="1" t="s">
        <v>57</v>
      </c>
      <c r="K4120" s="1" t="s">
        <v>53</v>
      </c>
      <c r="L4120" s="1">
        <v>250.0</v>
      </c>
      <c r="M4120" s="1" t="s">
        <v>58</v>
      </c>
      <c r="N4120" s="1" t="s">
        <v>12522</v>
      </c>
      <c r="O4120" s="4">
        <v>44317.0</v>
      </c>
      <c r="P4120" s="4">
        <v>44313.0</v>
      </c>
      <c r="Q4120" s="1" t="s">
        <v>13200</v>
      </c>
      <c r="R4120" s="1" t="s">
        <v>323</v>
      </c>
      <c r="S4120" s="1" t="s">
        <v>32</v>
      </c>
      <c r="T4120" s="1">
        <v>77008.0</v>
      </c>
      <c r="U4120" s="1" t="s">
        <v>13201</v>
      </c>
    </row>
    <row r="4121">
      <c r="A4121" s="1" t="s">
        <v>13202</v>
      </c>
      <c r="B4121" s="1">
        <v>79396.0</v>
      </c>
      <c r="C4121" s="1">
        <v>2355.0</v>
      </c>
      <c r="D4121" s="2" t="s">
        <v>12526</v>
      </c>
      <c r="E4121" s="1" t="s">
        <v>2752</v>
      </c>
      <c r="F4121" s="1" t="s">
        <v>13203</v>
      </c>
      <c r="G4121" s="3" t="str">
        <f t="shared" si="1"/>
        <v>Dave Romagosa</v>
      </c>
      <c r="H4121" s="3" t="str">
        <f t="shared" si="2"/>
        <v>DAVE ROMAGOSA</v>
      </c>
      <c r="J4121" s="1" t="s">
        <v>57</v>
      </c>
      <c r="K4121" s="1" t="s">
        <v>53</v>
      </c>
      <c r="L4121" s="1">
        <v>250.0</v>
      </c>
      <c r="M4121" s="1" t="s">
        <v>58</v>
      </c>
      <c r="N4121" s="1" t="s">
        <v>12522</v>
      </c>
      <c r="O4121" s="4">
        <v>44317.0</v>
      </c>
      <c r="P4121" s="4">
        <v>44315.0</v>
      </c>
      <c r="Q4121" s="1" t="s">
        <v>13204</v>
      </c>
      <c r="R4121" s="1" t="s">
        <v>12826</v>
      </c>
      <c r="S4121" s="1" t="s">
        <v>2893</v>
      </c>
      <c r="T4121" s="1">
        <v>70508.0</v>
      </c>
      <c r="U4121" s="1" t="s">
        <v>13205</v>
      </c>
    </row>
    <row r="4122">
      <c r="A4122" s="1" t="s">
        <v>13206</v>
      </c>
      <c r="B4122" s="1">
        <v>74361.0</v>
      </c>
      <c r="C4122" s="1">
        <v>2245.0</v>
      </c>
      <c r="D4122" s="2" t="s">
        <v>12542</v>
      </c>
      <c r="E4122" s="1" t="s">
        <v>3083</v>
      </c>
      <c r="F4122" s="1" t="s">
        <v>3084</v>
      </c>
      <c r="G4122" s="3" t="str">
        <f t="shared" si="1"/>
        <v>Laura Woodall</v>
      </c>
      <c r="H4122" s="3" t="str">
        <f t="shared" si="2"/>
        <v>LAURA WOODALL</v>
      </c>
      <c r="J4122" s="1" t="s">
        <v>57</v>
      </c>
      <c r="K4122" s="1" t="s">
        <v>47</v>
      </c>
      <c r="L4122" s="1">
        <v>250.0</v>
      </c>
      <c r="M4122" s="1" t="s">
        <v>58</v>
      </c>
      <c r="N4122" s="1" t="s">
        <v>12522</v>
      </c>
      <c r="O4122" s="4">
        <v>44317.0</v>
      </c>
      <c r="P4122" s="4">
        <v>44280.0</v>
      </c>
      <c r="Q4122" s="1" t="s">
        <v>3085</v>
      </c>
      <c r="R4122" s="1" t="s">
        <v>31</v>
      </c>
      <c r="S4122" s="1" t="s">
        <v>32</v>
      </c>
      <c r="T4122" s="1">
        <v>75225.0</v>
      </c>
      <c r="U4122" s="1" t="s">
        <v>3086</v>
      </c>
    </row>
    <row r="4123">
      <c r="A4123" s="1" t="s">
        <v>13207</v>
      </c>
      <c r="B4123" s="1">
        <v>74369.0</v>
      </c>
      <c r="C4123" s="1">
        <v>2245.0</v>
      </c>
      <c r="D4123" s="2" t="s">
        <v>12542</v>
      </c>
      <c r="E4123" s="1" t="s">
        <v>13208</v>
      </c>
      <c r="F4123" s="1" t="s">
        <v>13209</v>
      </c>
      <c r="G4123" s="3" t="str">
        <f t="shared" si="1"/>
        <v>Hon. John Guilbeau</v>
      </c>
      <c r="H4123" s="3" t="str">
        <f t="shared" si="2"/>
        <v>HON. JOHN GUILBEAU</v>
      </c>
      <c r="J4123" s="1" t="s">
        <v>57</v>
      </c>
      <c r="K4123" s="1" t="s">
        <v>47</v>
      </c>
      <c r="L4123" s="1">
        <v>250.0</v>
      </c>
      <c r="M4123" s="1" t="s">
        <v>58</v>
      </c>
      <c r="N4123" s="1" t="s">
        <v>12522</v>
      </c>
      <c r="O4123" s="4">
        <v>44317.0</v>
      </c>
      <c r="P4123" s="4">
        <v>44281.0</v>
      </c>
      <c r="Q4123" s="1" t="s">
        <v>13210</v>
      </c>
      <c r="R4123" s="1" t="s">
        <v>12826</v>
      </c>
      <c r="S4123" s="1" t="s">
        <v>2893</v>
      </c>
      <c r="T4123" s="1">
        <v>70503.0</v>
      </c>
      <c r="U4123" s="1" t="s">
        <v>13211</v>
      </c>
    </row>
    <row r="4124">
      <c r="A4124" s="1" t="s">
        <v>13212</v>
      </c>
      <c r="B4124" s="1">
        <v>74371.0</v>
      </c>
      <c r="C4124" s="1">
        <v>2245.0</v>
      </c>
      <c r="D4124" s="2" t="s">
        <v>12542</v>
      </c>
      <c r="E4124" s="1" t="s">
        <v>1063</v>
      </c>
      <c r="F4124" s="1" t="s">
        <v>847</v>
      </c>
      <c r="G4124" s="3" t="str">
        <f t="shared" si="1"/>
        <v>Tim Long</v>
      </c>
      <c r="H4124" s="3" t="str">
        <f t="shared" si="2"/>
        <v>TIM LONG</v>
      </c>
      <c r="J4124" s="1" t="s">
        <v>57</v>
      </c>
      <c r="K4124" s="1" t="s">
        <v>47</v>
      </c>
      <c r="L4124" s="1">
        <v>250.0</v>
      </c>
      <c r="M4124" s="1" t="s">
        <v>58</v>
      </c>
      <c r="N4124" s="1" t="s">
        <v>12522</v>
      </c>
      <c r="O4124" s="4">
        <v>44317.0</v>
      </c>
      <c r="P4124" s="4">
        <v>44283.0</v>
      </c>
      <c r="Q4124" s="1" t="s">
        <v>13213</v>
      </c>
      <c r="R4124" s="1" t="s">
        <v>1425</v>
      </c>
      <c r="S4124" s="1" t="s">
        <v>32</v>
      </c>
      <c r="T4124" s="1">
        <v>77807.0</v>
      </c>
      <c r="U4124" s="1" t="s">
        <v>13214</v>
      </c>
    </row>
    <row r="4125">
      <c r="A4125" s="1" t="s">
        <v>13215</v>
      </c>
      <c r="B4125" s="1">
        <v>74384.0</v>
      </c>
      <c r="C4125" s="1">
        <v>2245.0</v>
      </c>
      <c r="D4125" s="2" t="s">
        <v>12542</v>
      </c>
      <c r="E4125" s="1" t="s">
        <v>2555</v>
      </c>
      <c r="F4125" s="1" t="s">
        <v>6259</v>
      </c>
      <c r="G4125" s="3" t="str">
        <f t="shared" si="1"/>
        <v>Jim Carter</v>
      </c>
      <c r="H4125" s="3" t="str">
        <f t="shared" si="2"/>
        <v>JIM CARTER</v>
      </c>
      <c r="J4125" s="1" t="s">
        <v>57</v>
      </c>
      <c r="K4125" s="1" t="s">
        <v>47</v>
      </c>
      <c r="L4125" s="1">
        <v>250.0</v>
      </c>
      <c r="M4125" s="1" t="s">
        <v>58</v>
      </c>
      <c r="N4125" s="1" t="s">
        <v>12522</v>
      </c>
      <c r="O4125" s="4">
        <v>44317.0</v>
      </c>
      <c r="P4125" s="4">
        <v>44285.0</v>
      </c>
      <c r="Q4125" s="1" t="s">
        <v>13216</v>
      </c>
      <c r="R4125" s="1" t="s">
        <v>12826</v>
      </c>
      <c r="S4125" s="1" t="s">
        <v>2893</v>
      </c>
      <c r="T4125" s="1">
        <v>70506.0</v>
      </c>
      <c r="U4125" s="1" t="s">
        <v>13217</v>
      </c>
    </row>
    <row r="4126">
      <c r="A4126" s="1" t="s">
        <v>13218</v>
      </c>
      <c r="B4126" s="1">
        <v>74386.0</v>
      </c>
      <c r="C4126" s="1">
        <v>2245.0</v>
      </c>
      <c r="D4126" s="2" t="s">
        <v>12542</v>
      </c>
      <c r="E4126" s="1" t="s">
        <v>13219</v>
      </c>
      <c r="F4126" s="1" t="s">
        <v>13220</v>
      </c>
      <c r="G4126" s="3" t="str">
        <f t="shared" si="1"/>
        <v>Gerard Sendker</v>
      </c>
      <c r="H4126" s="3" t="str">
        <f t="shared" si="2"/>
        <v>GERARD SENDKER</v>
      </c>
      <c r="J4126" s="1" t="s">
        <v>57</v>
      </c>
      <c r="K4126" s="1" t="s">
        <v>47</v>
      </c>
      <c r="L4126" s="1">
        <v>250.0</v>
      </c>
      <c r="M4126" s="1" t="s">
        <v>58</v>
      </c>
      <c r="N4126" s="1" t="s">
        <v>12522</v>
      </c>
      <c r="O4126" s="4">
        <v>44317.0</v>
      </c>
      <c r="P4126" s="4">
        <v>44287.0</v>
      </c>
      <c r="Q4126" s="1" t="s">
        <v>13221</v>
      </c>
      <c r="R4126" s="1" t="s">
        <v>31</v>
      </c>
      <c r="S4126" s="1" t="s">
        <v>32</v>
      </c>
      <c r="T4126" s="1">
        <v>75214.0</v>
      </c>
      <c r="U4126" s="1" t="s">
        <v>13222</v>
      </c>
    </row>
    <row r="4127">
      <c r="A4127" s="1" t="s">
        <v>13223</v>
      </c>
      <c r="B4127" s="1">
        <v>74410.0</v>
      </c>
      <c r="C4127" s="1">
        <v>2245.0</v>
      </c>
      <c r="D4127" s="2" t="s">
        <v>12542</v>
      </c>
      <c r="E4127" s="1" t="s">
        <v>177</v>
      </c>
      <c r="F4127" s="1" t="s">
        <v>13224</v>
      </c>
      <c r="G4127" s="3" t="str">
        <f t="shared" si="1"/>
        <v>Jonathan Dyer</v>
      </c>
      <c r="H4127" s="3" t="str">
        <f t="shared" si="2"/>
        <v>JONATHAN DYER</v>
      </c>
      <c r="J4127" s="1" t="s">
        <v>57</v>
      </c>
      <c r="K4127" s="1" t="s">
        <v>47</v>
      </c>
      <c r="L4127" s="1">
        <v>250.0</v>
      </c>
      <c r="M4127" s="1" t="s">
        <v>58</v>
      </c>
      <c r="N4127" s="1" t="s">
        <v>12522</v>
      </c>
      <c r="O4127" s="4">
        <v>44317.0</v>
      </c>
      <c r="P4127" s="4">
        <v>44291.0</v>
      </c>
      <c r="Q4127" s="1" t="s">
        <v>11217</v>
      </c>
      <c r="R4127" s="1" t="s">
        <v>31</v>
      </c>
      <c r="S4127" s="1" t="s">
        <v>32</v>
      </c>
      <c r="T4127" s="1">
        <v>75219.0</v>
      </c>
      <c r="U4127" s="1" t="s">
        <v>11218</v>
      </c>
    </row>
    <row r="4128">
      <c r="A4128" s="1" t="s">
        <v>13225</v>
      </c>
      <c r="B4128" s="1">
        <v>74421.0</v>
      </c>
      <c r="C4128" s="1">
        <v>2245.0</v>
      </c>
      <c r="D4128" s="2" t="s">
        <v>12542</v>
      </c>
      <c r="E4128" s="1" t="s">
        <v>12035</v>
      </c>
      <c r="F4128" s="1" t="s">
        <v>522</v>
      </c>
      <c r="G4128" s="3" t="str">
        <f t="shared" si="1"/>
        <v>Bennett Anderson</v>
      </c>
      <c r="H4128" s="3" t="str">
        <f t="shared" si="2"/>
        <v>BENNETT ANDERSON</v>
      </c>
      <c r="J4128" s="1" t="s">
        <v>57</v>
      </c>
      <c r="K4128" s="1" t="s">
        <v>47</v>
      </c>
      <c r="L4128" s="1">
        <v>250.0</v>
      </c>
      <c r="M4128" s="1" t="s">
        <v>58</v>
      </c>
      <c r="N4128" s="1" t="s">
        <v>12522</v>
      </c>
      <c r="O4128" s="4">
        <v>44317.0</v>
      </c>
      <c r="P4128" s="4">
        <v>44292.0</v>
      </c>
      <c r="Q4128" s="1" t="s">
        <v>13226</v>
      </c>
      <c r="R4128" s="1" t="s">
        <v>12826</v>
      </c>
      <c r="S4128" s="1" t="s">
        <v>2893</v>
      </c>
      <c r="T4128" s="1">
        <v>70598.0</v>
      </c>
      <c r="U4128" s="1" t="s">
        <v>13227</v>
      </c>
    </row>
    <row r="4129">
      <c r="A4129" s="1" t="s">
        <v>13228</v>
      </c>
      <c r="B4129" s="1">
        <v>74439.0</v>
      </c>
      <c r="C4129" s="1">
        <v>2245.0</v>
      </c>
      <c r="D4129" s="2" t="s">
        <v>12542</v>
      </c>
      <c r="E4129" s="1" t="s">
        <v>1798</v>
      </c>
      <c r="F4129" s="1" t="s">
        <v>131</v>
      </c>
      <c r="G4129" s="3" t="str">
        <f t="shared" si="1"/>
        <v>Joseph Johnson</v>
      </c>
      <c r="H4129" s="3" t="str">
        <f t="shared" si="2"/>
        <v>JOSEPH JOHNSON</v>
      </c>
      <c r="J4129" s="1" t="s">
        <v>57</v>
      </c>
      <c r="K4129" s="1" t="s">
        <v>47</v>
      </c>
      <c r="L4129" s="1">
        <v>250.0</v>
      </c>
      <c r="M4129" s="1" t="s">
        <v>58</v>
      </c>
      <c r="N4129" s="1" t="s">
        <v>12522</v>
      </c>
      <c r="O4129" s="4">
        <v>44317.0</v>
      </c>
      <c r="P4129" s="4">
        <v>44296.0</v>
      </c>
      <c r="Q4129" s="1" t="s">
        <v>13229</v>
      </c>
      <c r="R4129" s="1" t="s">
        <v>31</v>
      </c>
      <c r="S4129" s="1" t="s">
        <v>32</v>
      </c>
      <c r="T4129" s="1">
        <v>75219.0</v>
      </c>
      <c r="U4129" s="1" t="s">
        <v>13230</v>
      </c>
    </row>
    <row r="4130">
      <c r="A4130" s="1" t="s">
        <v>13231</v>
      </c>
      <c r="B4130" s="1">
        <v>74441.0</v>
      </c>
      <c r="C4130" s="1">
        <v>2245.0</v>
      </c>
      <c r="D4130" s="2" t="s">
        <v>12542</v>
      </c>
      <c r="E4130" s="1" t="s">
        <v>5998</v>
      </c>
      <c r="F4130" s="1" t="s">
        <v>13232</v>
      </c>
      <c r="G4130" s="3" t="str">
        <f t="shared" si="1"/>
        <v>Matt Acosta</v>
      </c>
      <c r="H4130" s="3" t="str">
        <f t="shared" si="2"/>
        <v>MATT ACOSTA</v>
      </c>
      <c r="J4130" s="1" t="s">
        <v>57</v>
      </c>
      <c r="K4130" s="1" t="s">
        <v>47</v>
      </c>
      <c r="L4130" s="1">
        <v>250.0</v>
      </c>
      <c r="M4130" s="1" t="s">
        <v>58</v>
      </c>
      <c r="N4130" s="1" t="s">
        <v>12522</v>
      </c>
      <c r="O4130" s="4">
        <v>44317.0</v>
      </c>
      <c r="P4130" s="4">
        <v>44298.0</v>
      </c>
      <c r="Q4130" s="1" t="s">
        <v>13233</v>
      </c>
      <c r="R4130" s="1" t="s">
        <v>31</v>
      </c>
      <c r="S4130" s="1" t="s">
        <v>32</v>
      </c>
      <c r="T4130" s="1">
        <v>75219.0</v>
      </c>
      <c r="U4130" s="1" t="s">
        <v>13234</v>
      </c>
    </row>
    <row r="4131">
      <c r="A4131" s="1" t="s">
        <v>13235</v>
      </c>
      <c r="B4131" s="1">
        <v>74449.0</v>
      </c>
      <c r="C4131" s="1">
        <v>2245.0</v>
      </c>
      <c r="D4131" s="2" t="s">
        <v>12542</v>
      </c>
      <c r="E4131" s="1" t="s">
        <v>10740</v>
      </c>
      <c r="F4131" s="1" t="s">
        <v>3874</v>
      </c>
      <c r="G4131" s="3" t="str">
        <f t="shared" si="1"/>
        <v>Troy Fields</v>
      </c>
      <c r="H4131" s="3" t="str">
        <f t="shared" si="2"/>
        <v>TROY FIELDS</v>
      </c>
      <c r="J4131" s="1" t="s">
        <v>57</v>
      </c>
      <c r="K4131" s="1" t="s">
        <v>47</v>
      </c>
      <c r="L4131" s="1">
        <v>250.0</v>
      </c>
      <c r="M4131" s="1" t="s">
        <v>58</v>
      </c>
      <c r="N4131" s="1" t="s">
        <v>12522</v>
      </c>
      <c r="O4131" s="4">
        <v>44317.0</v>
      </c>
      <c r="P4131" s="4">
        <v>44299.0</v>
      </c>
      <c r="Q4131" s="1" t="s">
        <v>13236</v>
      </c>
      <c r="R4131" s="1" t="s">
        <v>12885</v>
      </c>
      <c r="S4131" s="1" t="s">
        <v>32</v>
      </c>
      <c r="T4131" s="1">
        <v>75032.0</v>
      </c>
      <c r="U4131" s="1" t="s">
        <v>13237</v>
      </c>
    </row>
    <row r="4132">
      <c r="A4132" s="1" t="s">
        <v>13238</v>
      </c>
      <c r="B4132" s="1">
        <v>74451.0</v>
      </c>
      <c r="C4132" s="1">
        <v>2245.0</v>
      </c>
      <c r="D4132" s="2" t="s">
        <v>12542</v>
      </c>
      <c r="E4132" s="1" t="s">
        <v>13239</v>
      </c>
      <c r="F4132" s="1" t="s">
        <v>13240</v>
      </c>
      <c r="G4132" s="3" t="str">
        <f t="shared" si="1"/>
        <v>Kristina Kiik</v>
      </c>
      <c r="H4132" s="3" t="str">
        <f t="shared" si="2"/>
        <v>KRISTINA KIIK</v>
      </c>
      <c r="J4132" s="1" t="s">
        <v>57</v>
      </c>
      <c r="K4132" s="1" t="s">
        <v>47</v>
      </c>
      <c r="L4132" s="1">
        <v>250.0</v>
      </c>
      <c r="M4132" s="1" t="s">
        <v>58</v>
      </c>
      <c r="N4132" s="1" t="s">
        <v>12522</v>
      </c>
      <c r="O4132" s="4">
        <v>44317.0</v>
      </c>
      <c r="P4132" s="4">
        <v>44300.0</v>
      </c>
      <c r="Q4132" s="1" t="s">
        <v>13241</v>
      </c>
      <c r="R4132" s="1" t="s">
        <v>357</v>
      </c>
      <c r="S4132" s="1" t="s">
        <v>32</v>
      </c>
      <c r="T4132" s="1">
        <v>75082.0</v>
      </c>
      <c r="U4132" s="1" t="s">
        <v>13242</v>
      </c>
    </row>
    <row r="4133">
      <c r="A4133" s="1" t="s">
        <v>13243</v>
      </c>
      <c r="B4133" s="1">
        <v>74456.0</v>
      </c>
      <c r="C4133" s="1">
        <v>2245.0</v>
      </c>
      <c r="D4133" s="2" t="s">
        <v>12542</v>
      </c>
      <c r="E4133" s="1" t="s">
        <v>13244</v>
      </c>
      <c r="F4133" s="1" t="s">
        <v>13245</v>
      </c>
      <c r="G4133" s="3" t="str">
        <f t="shared" si="1"/>
        <v>Gail Romero</v>
      </c>
      <c r="H4133" s="3" t="str">
        <f t="shared" si="2"/>
        <v>GAIL ROMERO</v>
      </c>
      <c r="J4133" s="1" t="s">
        <v>57</v>
      </c>
      <c r="K4133" s="1" t="s">
        <v>47</v>
      </c>
      <c r="L4133" s="1">
        <v>250.0</v>
      </c>
      <c r="M4133" s="1" t="s">
        <v>58</v>
      </c>
      <c r="N4133" s="1" t="s">
        <v>12522</v>
      </c>
      <c r="O4133" s="4">
        <v>44317.0</v>
      </c>
      <c r="P4133" s="4">
        <v>44300.0</v>
      </c>
      <c r="Q4133" s="1" t="s">
        <v>13246</v>
      </c>
      <c r="R4133" s="1" t="s">
        <v>12826</v>
      </c>
      <c r="S4133" s="1" t="s">
        <v>2893</v>
      </c>
      <c r="T4133" s="1">
        <v>70503.0</v>
      </c>
      <c r="U4133" s="1" t="s">
        <v>13247</v>
      </c>
    </row>
    <row r="4134">
      <c r="A4134" s="1" t="s">
        <v>13248</v>
      </c>
      <c r="B4134" s="1">
        <v>74459.0</v>
      </c>
      <c r="C4134" s="1">
        <v>2245.0</v>
      </c>
      <c r="D4134" s="2" t="s">
        <v>12542</v>
      </c>
      <c r="E4134" s="1" t="s">
        <v>5719</v>
      </c>
      <c r="F4134" s="1" t="s">
        <v>4801</v>
      </c>
      <c r="G4134" s="3" t="str">
        <f t="shared" si="1"/>
        <v>Heather Higgins</v>
      </c>
      <c r="H4134" s="3" t="str">
        <f t="shared" si="2"/>
        <v>HEATHER HIGGINS</v>
      </c>
      <c r="J4134" s="1" t="s">
        <v>57</v>
      </c>
      <c r="K4134" s="1" t="s">
        <v>47</v>
      </c>
      <c r="L4134" s="1">
        <v>250.0</v>
      </c>
      <c r="M4134" s="1" t="s">
        <v>58</v>
      </c>
      <c r="N4134" s="1" t="s">
        <v>12522</v>
      </c>
      <c r="O4134" s="4">
        <v>44317.0</v>
      </c>
      <c r="P4134" s="4">
        <v>44300.0</v>
      </c>
      <c r="Q4134" s="1" t="s">
        <v>13249</v>
      </c>
      <c r="R4134" s="1" t="s">
        <v>853</v>
      </c>
      <c r="S4134" s="1" t="s">
        <v>375</v>
      </c>
      <c r="T4134" s="1">
        <v>10013.0</v>
      </c>
      <c r="U4134" s="1" t="s">
        <v>13250</v>
      </c>
    </row>
    <row r="4135">
      <c r="A4135" s="1" t="s">
        <v>13251</v>
      </c>
      <c r="B4135" s="1">
        <v>74464.0</v>
      </c>
      <c r="C4135" s="1">
        <v>2245.0</v>
      </c>
      <c r="D4135" s="2" t="s">
        <v>12542</v>
      </c>
      <c r="E4135" s="1" t="s">
        <v>1295</v>
      </c>
      <c r="F4135" s="1" t="s">
        <v>13252</v>
      </c>
      <c r="G4135" s="3" t="str">
        <f t="shared" si="1"/>
        <v>Lynn Krebs</v>
      </c>
      <c r="H4135" s="3" t="str">
        <f t="shared" si="2"/>
        <v>LYNN KREBS</v>
      </c>
      <c r="J4135" s="1" t="s">
        <v>57</v>
      </c>
      <c r="K4135" s="1" t="s">
        <v>47</v>
      </c>
      <c r="L4135" s="1">
        <v>250.0</v>
      </c>
      <c r="M4135" s="1" t="s">
        <v>58</v>
      </c>
      <c r="N4135" s="1" t="s">
        <v>12522</v>
      </c>
      <c r="O4135" s="4">
        <v>44317.0</v>
      </c>
      <c r="P4135" s="4">
        <v>44301.0</v>
      </c>
      <c r="Q4135" s="1" t="s">
        <v>13253</v>
      </c>
      <c r="R4135" s="1" t="s">
        <v>31</v>
      </c>
      <c r="S4135" s="1" t="s">
        <v>32</v>
      </c>
      <c r="T4135" s="1">
        <v>75254.0</v>
      </c>
      <c r="U4135" s="1" t="s">
        <v>13254</v>
      </c>
    </row>
    <row r="4136">
      <c r="A4136" s="1" t="s">
        <v>13255</v>
      </c>
      <c r="B4136" s="1">
        <v>74470.0</v>
      </c>
      <c r="C4136" s="1">
        <v>2245.0</v>
      </c>
      <c r="D4136" s="2" t="s">
        <v>12542</v>
      </c>
      <c r="E4136" s="1" t="s">
        <v>13244</v>
      </c>
      <c r="F4136" s="1" t="s">
        <v>13256</v>
      </c>
      <c r="G4136" s="3" t="str">
        <f t="shared" si="1"/>
        <v>Gail McWilliams</v>
      </c>
      <c r="H4136" s="3" t="str">
        <f t="shared" si="2"/>
        <v>GAIL MCWILLIAMS</v>
      </c>
      <c r="J4136" s="1" t="s">
        <v>57</v>
      </c>
      <c r="K4136" s="1" t="s">
        <v>47</v>
      </c>
      <c r="L4136" s="1">
        <v>250.0</v>
      </c>
      <c r="M4136" s="1" t="s">
        <v>58</v>
      </c>
      <c r="N4136" s="1" t="s">
        <v>12522</v>
      </c>
      <c r="O4136" s="4">
        <v>44317.0</v>
      </c>
      <c r="P4136" s="4">
        <v>44302.0</v>
      </c>
      <c r="Q4136" s="1" t="s">
        <v>13257</v>
      </c>
      <c r="R4136" s="1" t="s">
        <v>31</v>
      </c>
      <c r="S4136" s="1" t="s">
        <v>32</v>
      </c>
      <c r="T4136" s="1">
        <v>75238.0</v>
      </c>
      <c r="U4136" s="1" t="s">
        <v>13258</v>
      </c>
    </row>
    <row r="4137">
      <c r="A4137" s="1" t="s">
        <v>13259</v>
      </c>
      <c r="B4137" s="1">
        <v>74474.0</v>
      </c>
      <c r="C4137" s="1">
        <v>2245.0</v>
      </c>
      <c r="D4137" s="2" t="s">
        <v>12542</v>
      </c>
      <c r="E4137" s="1" t="s">
        <v>1356</v>
      </c>
      <c r="F4137" s="1" t="s">
        <v>13260</v>
      </c>
      <c r="G4137" s="3" t="str">
        <f t="shared" si="1"/>
        <v>Edward Rispone</v>
      </c>
      <c r="H4137" s="3" t="str">
        <f t="shared" si="2"/>
        <v>EDWARD RISPONE</v>
      </c>
      <c r="J4137" s="1" t="s">
        <v>57</v>
      </c>
      <c r="K4137" s="1" t="s">
        <v>47</v>
      </c>
      <c r="L4137" s="1">
        <v>250.0</v>
      </c>
      <c r="M4137" s="1" t="s">
        <v>58</v>
      </c>
      <c r="N4137" s="1" t="s">
        <v>12522</v>
      </c>
      <c r="O4137" s="4">
        <v>44317.0</v>
      </c>
      <c r="P4137" s="4">
        <v>44302.0</v>
      </c>
      <c r="Q4137" s="1" t="s">
        <v>13261</v>
      </c>
      <c r="R4137" s="1" t="s">
        <v>2892</v>
      </c>
      <c r="S4137" s="1" t="s">
        <v>2893</v>
      </c>
      <c r="T4137" s="1">
        <v>70810.0</v>
      </c>
      <c r="U4137" s="1" t="s">
        <v>13262</v>
      </c>
    </row>
    <row r="4138">
      <c r="A4138" s="1" t="s">
        <v>13263</v>
      </c>
      <c r="B4138" s="1">
        <v>74477.0</v>
      </c>
      <c r="C4138" s="1">
        <v>2245.0</v>
      </c>
      <c r="D4138" s="2" t="s">
        <v>12542</v>
      </c>
      <c r="E4138" s="1" t="s">
        <v>758</v>
      </c>
      <c r="F4138" s="1" t="s">
        <v>13264</v>
      </c>
      <c r="G4138" s="3" t="str">
        <f t="shared" si="1"/>
        <v>Elizabeth Wirmani</v>
      </c>
      <c r="H4138" s="3" t="str">
        <f t="shared" si="2"/>
        <v>ELIZABETH WIRMANI</v>
      </c>
      <c r="J4138" s="1" t="s">
        <v>57</v>
      </c>
      <c r="K4138" s="1" t="s">
        <v>47</v>
      </c>
      <c r="L4138" s="1">
        <v>250.0</v>
      </c>
      <c r="M4138" s="1" t="s">
        <v>58</v>
      </c>
      <c r="N4138" s="1" t="s">
        <v>12522</v>
      </c>
      <c r="O4138" s="4">
        <v>44317.0</v>
      </c>
      <c r="P4138" s="4">
        <v>44306.0</v>
      </c>
      <c r="Q4138" s="1" t="s">
        <v>13265</v>
      </c>
      <c r="R4138" s="1" t="s">
        <v>31</v>
      </c>
      <c r="S4138" s="1" t="s">
        <v>32</v>
      </c>
      <c r="T4138" s="1">
        <v>75238.0</v>
      </c>
      <c r="U4138" s="1" t="s">
        <v>13266</v>
      </c>
    </row>
    <row r="4139">
      <c r="A4139" s="1" t="s">
        <v>13267</v>
      </c>
      <c r="B4139" s="1">
        <v>74484.0</v>
      </c>
      <c r="C4139" s="1">
        <v>2245.0</v>
      </c>
      <c r="D4139" s="2" t="s">
        <v>12542</v>
      </c>
      <c r="E4139" s="1" t="s">
        <v>2781</v>
      </c>
      <c r="F4139" s="1" t="s">
        <v>13268</v>
      </c>
      <c r="G4139" s="3" t="str">
        <f t="shared" si="1"/>
        <v>Joyce Linde</v>
      </c>
      <c r="H4139" s="3" t="str">
        <f t="shared" si="2"/>
        <v>JOYCE LINDE</v>
      </c>
      <c r="J4139" s="1" t="s">
        <v>57</v>
      </c>
      <c r="K4139" s="1" t="s">
        <v>47</v>
      </c>
      <c r="L4139" s="1">
        <v>250.0</v>
      </c>
      <c r="M4139" s="1" t="s">
        <v>58</v>
      </c>
      <c r="N4139" s="1" t="s">
        <v>12522</v>
      </c>
      <c r="O4139" s="4">
        <v>44317.0</v>
      </c>
      <c r="P4139" s="4">
        <v>44306.0</v>
      </c>
      <c r="Q4139" s="1" t="s">
        <v>13269</v>
      </c>
      <c r="R4139" s="1" t="s">
        <v>12826</v>
      </c>
      <c r="S4139" s="1" t="s">
        <v>2893</v>
      </c>
      <c r="T4139" s="1">
        <v>70598.0</v>
      </c>
      <c r="U4139" s="1" t="s">
        <v>13270</v>
      </c>
    </row>
    <row r="4140">
      <c r="A4140" s="1" t="s">
        <v>13271</v>
      </c>
      <c r="B4140" s="1">
        <v>74492.0</v>
      </c>
      <c r="C4140" s="1">
        <v>2245.0</v>
      </c>
      <c r="D4140" s="2" t="s">
        <v>12542</v>
      </c>
      <c r="E4140" s="1" t="s">
        <v>990</v>
      </c>
      <c r="F4140" s="1" t="s">
        <v>12832</v>
      </c>
      <c r="G4140" s="3" t="str">
        <f t="shared" si="1"/>
        <v>Roberto Tovo</v>
      </c>
      <c r="H4140" s="3" t="str">
        <f t="shared" si="2"/>
        <v>ROBERTO TOVO</v>
      </c>
      <c r="J4140" s="1" t="s">
        <v>57</v>
      </c>
      <c r="K4140" s="1" t="s">
        <v>47</v>
      </c>
      <c r="L4140" s="1">
        <v>250.0</v>
      </c>
      <c r="M4140" s="1" t="s">
        <v>58</v>
      </c>
      <c r="N4140" s="1" t="s">
        <v>12522</v>
      </c>
      <c r="O4140" s="4">
        <v>44317.0</v>
      </c>
      <c r="P4140" s="4">
        <v>44307.0</v>
      </c>
      <c r="Q4140" s="1" t="s">
        <v>13272</v>
      </c>
      <c r="R4140" s="1" t="s">
        <v>31</v>
      </c>
      <c r="S4140" s="1" t="s">
        <v>32</v>
      </c>
      <c r="T4140" s="1">
        <v>75205.0</v>
      </c>
      <c r="U4140" s="1" t="s">
        <v>13273</v>
      </c>
    </row>
    <row r="4141">
      <c r="A4141" s="1" t="s">
        <v>13274</v>
      </c>
      <c r="B4141" s="1">
        <v>74494.0</v>
      </c>
      <c r="C4141" s="1">
        <v>2245.0</v>
      </c>
      <c r="D4141" s="2" t="s">
        <v>12542</v>
      </c>
      <c r="E4141" s="1" t="s">
        <v>921</v>
      </c>
      <c r="F4141" s="1" t="s">
        <v>13275</v>
      </c>
      <c r="G4141" s="3" t="str">
        <f t="shared" si="1"/>
        <v>David Fang</v>
      </c>
      <c r="H4141" s="3" t="str">
        <f t="shared" si="2"/>
        <v>DAVID FANG</v>
      </c>
      <c r="J4141" s="1" t="s">
        <v>57</v>
      </c>
      <c r="K4141" s="1" t="s">
        <v>47</v>
      </c>
      <c r="L4141" s="1">
        <v>250.0</v>
      </c>
      <c r="M4141" s="1" t="s">
        <v>58</v>
      </c>
      <c r="N4141" s="1" t="s">
        <v>12522</v>
      </c>
      <c r="O4141" s="4">
        <v>44317.0</v>
      </c>
      <c r="P4141" s="4">
        <v>44307.0</v>
      </c>
      <c r="Q4141" s="1" t="s">
        <v>13276</v>
      </c>
      <c r="R4141" s="1" t="s">
        <v>3103</v>
      </c>
      <c r="S4141" s="1" t="s">
        <v>32</v>
      </c>
      <c r="T4141" s="1">
        <v>76034.0</v>
      </c>
      <c r="U4141" s="1" t="s">
        <v>13277</v>
      </c>
    </row>
    <row r="4142">
      <c r="A4142" s="1" t="s">
        <v>13278</v>
      </c>
      <c r="B4142" s="1">
        <v>74495.0</v>
      </c>
      <c r="C4142" s="1">
        <v>2245.0</v>
      </c>
      <c r="D4142" s="2" t="s">
        <v>12542</v>
      </c>
      <c r="E4142" s="1" t="s">
        <v>13279</v>
      </c>
      <c r="F4142" s="1" t="s">
        <v>13075</v>
      </c>
      <c r="G4142" s="3" t="str">
        <f t="shared" si="1"/>
        <v>Louis Grabowsky</v>
      </c>
      <c r="H4142" s="3" t="str">
        <f t="shared" si="2"/>
        <v>LOUIS GRABOWSKY</v>
      </c>
      <c r="J4142" s="1" t="s">
        <v>57</v>
      </c>
      <c r="K4142" s="1" t="s">
        <v>47</v>
      </c>
      <c r="L4142" s="1">
        <v>250.0</v>
      </c>
      <c r="M4142" s="1" t="s">
        <v>58</v>
      </c>
      <c r="N4142" s="1" t="s">
        <v>12522</v>
      </c>
      <c r="O4142" s="4">
        <v>44317.0</v>
      </c>
      <c r="P4142" s="4">
        <v>44307.0</v>
      </c>
      <c r="Q4142" s="1" t="s">
        <v>13280</v>
      </c>
      <c r="R4142" s="1" t="s">
        <v>31</v>
      </c>
      <c r="S4142" s="1" t="s">
        <v>32</v>
      </c>
      <c r="T4142" s="1">
        <v>75230.0</v>
      </c>
      <c r="U4142" s="1" t="s">
        <v>13281</v>
      </c>
    </row>
    <row r="4143">
      <c r="A4143" s="1" t="s">
        <v>13282</v>
      </c>
      <c r="B4143" s="1">
        <v>74496.0</v>
      </c>
      <c r="C4143" s="1">
        <v>2245.0</v>
      </c>
      <c r="D4143" s="2" t="s">
        <v>12542</v>
      </c>
      <c r="E4143" s="1" t="s">
        <v>2334</v>
      </c>
      <c r="F4143" s="1" t="s">
        <v>13283</v>
      </c>
      <c r="G4143" s="3" t="str">
        <f t="shared" si="1"/>
        <v>Mike Remondet</v>
      </c>
      <c r="H4143" s="3" t="str">
        <f t="shared" si="2"/>
        <v>MIKE REMONDET</v>
      </c>
      <c r="J4143" s="1" t="s">
        <v>57</v>
      </c>
      <c r="K4143" s="1" t="s">
        <v>47</v>
      </c>
      <c r="L4143" s="1">
        <v>250.0</v>
      </c>
      <c r="M4143" s="1" t="s">
        <v>58</v>
      </c>
      <c r="N4143" s="1" t="s">
        <v>12522</v>
      </c>
      <c r="O4143" s="4">
        <v>44317.0</v>
      </c>
      <c r="P4143" s="4">
        <v>44307.0</v>
      </c>
      <c r="Q4143" s="1" t="s">
        <v>13284</v>
      </c>
      <c r="R4143" s="1" t="s">
        <v>13081</v>
      </c>
      <c r="S4143" s="1" t="s">
        <v>2893</v>
      </c>
      <c r="T4143" s="1">
        <v>70518.0</v>
      </c>
      <c r="U4143" s="1" t="s">
        <v>13285</v>
      </c>
    </row>
    <row r="4144">
      <c r="A4144" s="1" t="s">
        <v>13286</v>
      </c>
      <c r="B4144" s="1">
        <v>74497.0</v>
      </c>
      <c r="C4144" s="1">
        <v>2245.0</v>
      </c>
      <c r="D4144" s="2" t="s">
        <v>12542</v>
      </c>
      <c r="E4144" s="1" t="s">
        <v>13287</v>
      </c>
      <c r="F4144" s="1" t="s">
        <v>13288</v>
      </c>
      <c r="G4144" s="3" t="str">
        <f t="shared" si="1"/>
        <v>Tracy Kehrer</v>
      </c>
      <c r="H4144" s="3" t="str">
        <f t="shared" si="2"/>
        <v>TRACY KEHRER</v>
      </c>
      <c r="J4144" s="1" t="s">
        <v>57</v>
      </c>
      <c r="K4144" s="1" t="s">
        <v>47</v>
      </c>
      <c r="L4144" s="1">
        <v>250.0</v>
      </c>
      <c r="M4144" s="1" t="s">
        <v>58</v>
      </c>
      <c r="N4144" s="1" t="s">
        <v>12522</v>
      </c>
      <c r="O4144" s="4">
        <v>44317.0</v>
      </c>
      <c r="P4144" s="4">
        <v>44307.0</v>
      </c>
      <c r="Q4144" s="1" t="s">
        <v>13289</v>
      </c>
      <c r="R4144" s="1" t="s">
        <v>12826</v>
      </c>
      <c r="S4144" s="1" t="s">
        <v>2893</v>
      </c>
      <c r="T4144" s="1">
        <v>70508.0</v>
      </c>
      <c r="U4144" s="1" t="s">
        <v>13290</v>
      </c>
    </row>
    <row r="4145">
      <c r="A4145" s="1" t="s">
        <v>13291</v>
      </c>
      <c r="B4145" s="1">
        <v>74498.0</v>
      </c>
      <c r="C4145" s="1">
        <v>2245.0</v>
      </c>
      <c r="D4145" s="2" t="s">
        <v>12542</v>
      </c>
      <c r="E4145" s="1" t="s">
        <v>122</v>
      </c>
      <c r="F4145" s="1" t="s">
        <v>1252</v>
      </c>
      <c r="G4145" s="3" t="str">
        <f t="shared" si="1"/>
        <v>Austin Hunt</v>
      </c>
      <c r="H4145" s="3" t="str">
        <f t="shared" si="2"/>
        <v>AUSTIN HUNT</v>
      </c>
      <c r="J4145" s="1" t="s">
        <v>57</v>
      </c>
      <c r="K4145" s="1" t="s">
        <v>47</v>
      </c>
      <c r="L4145" s="1">
        <v>250.0</v>
      </c>
      <c r="M4145" s="1" t="s">
        <v>58</v>
      </c>
      <c r="N4145" s="1" t="s">
        <v>12522</v>
      </c>
      <c r="O4145" s="4">
        <v>44317.0</v>
      </c>
      <c r="P4145" s="4">
        <v>44307.0</v>
      </c>
      <c r="Q4145" s="1" t="s">
        <v>12719</v>
      </c>
      <c r="R4145" s="1" t="s">
        <v>31</v>
      </c>
      <c r="S4145" s="1" t="s">
        <v>32</v>
      </c>
      <c r="T4145" s="1">
        <v>75225.0</v>
      </c>
      <c r="U4145" s="1" t="s">
        <v>12720</v>
      </c>
    </row>
    <row r="4146">
      <c r="A4146" s="1" t="s">
        <v>13292</v>
      </c>
      <c r="B4146" s="1">
        <v>37113.0</v>
      </c>
      <c r="C4146" s="1">
        <v>2245.0</v>
      </c>
      <c r="D4146" s="2" t="s">
        <v>12542</v>
      </c>
      <c r="G4146" s="3" t="str">
        <f t="shared" si="1"/>
        <v> </v>
      </c>
      <c r="H4146" s="3" t="str">
        <f t="shared" si="2"/>
        <v> </v>
      </c>
      <c r="I4146" s="1" t="s">
        <v>13293</v>
      </c>
      <c r="J4146" s="1" t="s">
        <v>389</v>
      </c>
      <c r="K4146" s="1" t="s">
        <v>47</v>
      </c>
      <c r="L4146" s="1">
        <v>254.4</v>
      </c>
      <c r="M4146" s="1" t="s">
        <v>390</v>
      </c>
      <c r="N4146" s="1" t="s">
        <v>12522</v>
      </c>
      <c r="O4146" s="4">
        <v>44317.0</v>
      </c>
      <c r="P4146" s="4">
        <v>44305.0</v>
      </c>
      <c r="Q4146" s="1" t="s">
        <v>13294</v>
      </c>
      <c r="R4146" s="1" t="s">
        <v>11145</v>
      </c>
      <c r="S4146" s="1" t="s">
        <v>32</v>
      </c>
      <c r="T4146" s="1">
        <v>75154.0</v>
      </c>
      <c r="U4146" s="1" t="s">
        <v>13295</v>
      </c>
    </row>
    <row r="4147">
      <c r="A4147" s="1" t="s">
        <v>13296</v>
      </c>
      <c r="B4147" s="1">
        <v>35323.0</v>
      </c>
      <c r="C4147" s="1">
        <v>2139.0</v>
      </c>
      <c r="D4147" s="2" t="s">
        <v>12538</v>
      </c>
      <c r="G4147" s="3" t="str">
        <f t="shared" si="1"/>
        <v> </v>
      </c>
      <c r="H4147" s="3" t="str">
        <f t="shared" si="2"/>
        <v> </v>
      </c>
      <c r="I4147" s="1" t="s">
        <v>13297</v>
      </c>
      <c r="J4147" s="1" t="s">
        <v>389</v>
      </c>
      <c r="K4147" s="1" t="s">
        <v>44</v>
      </c>
      <c r="L4147" s="1">
        <v>264.0</v>
      </c>
      <c r="M4147" s="1" t="s">
        <v>390</v>
      </c>
      <c r="N4147" s="1" t="s">
        <v>12522</v>
      </c>
      <c r="O4147" s="4">
        <v>44317.0</v>
      </c>
      <c r="P4147" s="4">
        <v>44251.0</v>
      </c>
      <c r="Q4147" s="1" t="s">
        <v>12527</v>
      </c>
      <c r="R4147" s="1" t="s">
        <v>31</v>
      </c>
      <c r="S4147" s="1" t="s">
        <v>32</v>
      </c>
      <c r="T4147" s="1">
        <v>75214.0</v>
      </c>
      <c r="U4147" s="1" t="s">
        <v>12528</v>
      </c>
    </row>
    <row r="4148">
      <c r="A4148" s="1" t="s">
        <v>13298</v>
      </c>
      <c r="B4148" s="1">
        <v>38754.0</v>
      </c>
      <c r="C4148" s="1">
        <v>2355.0</v>
      </c>
      <c r="D4148" s="2" t="s">
        <v>12526</v>
      </c>
      <c r="G4148" s="3" t="str">
        <f t="shared" si="1"/>
        <v> </v>
      </c>
      <c r="H4148" s="3" t="str">
        <f t="shared" si="2"/>
        <v> </v>
      </c>
      <c r="I4148" s="1" t="s">
        <v>5616</v>
      </c>
      <c r="J4148" s="1" t="s">
        <v>389</v>
      </c>
      <c r="K4148" s="1" t="s">
        <v>53</v>
      </c>
      <c r="L4148" s="1">
        <v>280.11</v>
      </c>
      <c r="M4148" s="1" t="s">
        <v>390</v>
      </c>
      <c r="N4148" s="1" t="s">
        <v>12522</v>
      </c>
      <c r="O4148" s="4">
        <v>44317.0</v>
      </c>
      <c r="P4148" s="4">
        <v>44337.0</v>
      </c>
      <c r="Q4148" s="1" t="s">
        <v>13299</v>
      </c>
      <c r="R4148" s="1" t="s">
        <v>5618</v>
      </c>
      <c r="S4148" s="1" t="s">
        <v>2893</v>
      </c>
      <c r="T4148" s="1">
        <v>70112.0</v>
      </c>
      <c r="U4148" s="1" t="s">
        <v>13300</v>
      </c>
    </row>
    <row r="4149">
      <c r="A4149" s="1" t="s">
        <v>13301</v>
      </c>
      <c r="B4149" s="1">
        <v>67875.0</v>
      </c>
      <c r="C4149" s="1">
        <v>2139.0</v>
      </c>
      <c r="D4149" s="2" t="s">
        <v>12538</v>
      </c>
      <c r="E4149" s="1" t="s">
        <v>649</v>
      </c>
      <c r="F4149" s="1" t="s">
        <v>3909</v>
      </c>
      <c r="G4149" s="3" t="str">
        <f t="shared" si="1"/>
        <v>Mark Bloom</v>
      </c>
      <c r="H4149" s="3" t="str">
        <f t="shared" si="2"/>
        <v>MARK BLOOM</v>
      </c>
      <c r="J4149" s="1" t="s">
        <v>57</v>
      </c>
      <c r="K4149" s="1" t="s">
        <v>44</v>
      </c>
      <c r="L4149" s="1">
        <v>300.0</v>
      </c>
      <c r="M4149" s="1" t="s">
        <v>58</v>
      </c>
      <c r="N4149" s="1" t="s">
        <v>12522</v>
      </c>
      <c r="O4149" s="4">
        <v>44317.0</v>
      </c>
      <c r="P4149" s="4">
        <v>44260.0</v>
      </c>
      <c r="Q4149" s="1" t="s">
        <v>13302</v>
      </c>
      <c r="R4149" s="1" t="s">
        <v>13303</v>
      </c>
      <c r="S4149" s="1" t="s">
        <v>32</v>
      </c>
      <c r="T4149" s="1">
        <v>78418.0</v>
      </c>
      <c r="U4149" s="1" t="s">
        <v>13304</v>
      </c>
    </row>
    <row r="4150">
      <c r="A4150" s="1" t="s">
        <v>13305</v>
      </c>
      <c r="B4150" s="1">
        <v>67913.0</v>
      </c>
      <c r="C4150" s="1">
        <v>2139.0</v>
      </c>
      <c r="D4150" s="2" t="s">
        <v>12538</v>
      </c>
      <c r="E4150" s="1" t="s">
        <v>3412</v>
      </c>
      <c r="F4150" s="1" t="s">
        <v>938</v>
      </c>
      <c r="G4150" s="3" t="str">
        <f t="shared" si="1"/>
        <v>Maurine Dickey</v>
      </c>
      <c r="H4150" s="3" t="str">
        <f t="shared" si="2"/>
        <v>MAURINE DICKEY</v>
      </c>
      <c r="J4150" s="1" t="s">
        <v>57</v>
      </c>
      <c r="K4150" s="1" t="s">
        <v>44</v>
      </c>
      <c r="L4150" s="1">
        <v>300.0</v>
      </c>
      <c r="M4150" s="1" t="s">
        <v>58</v>
      </c>
      <c r="N4150" s="1" t="s">
        <v>12522</v>
      </c>
      <c r="O4150" s="4">
        <v>44317.0</v>
      </c>
      <c r="P4150" s="4">
        <v>44265.0</v>
      </c>
      <c r="Q4150" s="1" t="s">
        <v>3413</v>
      </c>
      <c r="R4150" s="1" t="s">
        <v>31</v>
      </c>
      <c r="S4150" s="1" t="s">
        <v>32</v>
      </c>
      <c r="T4150" s="1">
        <v>75287.0</v>
      </c>
      <c r="U4150" s="1" t="s">
        <v>3414</v>
      </c>
    </row>
    <row r="4151">
      <c r="A4151" s="1" t="s">
        <v>13306</v>
      </c>
      <c r="B4151" s="1">
        <v>74391.0</v>
      </c>
      <c r="C4151" s="1">
        <v>2245.0</v>
      </c>
      <c r="D4151" s="2" t="s">
        <v>12542</v>
      </c>
      <c r="E4151" s="1" t="s">
        <v>5998</v>
      </c>
      <c r="F4151" s="1" t="s">
        <v>13307</v>
      </c>
      <c r="G4151" s="3" t="str">
        <f t="shared" si="1"/>
        <v>Matt Neiswender</v>
      </c>
      <c r="H4151" s="3" t="str">
        <f t="shared" si="2"/>
        <v>MATT NEISWENDER</v>
      </c>
      <c r="J4151" s="1" t="s">
        <v>57</v>
      </c>
      <c r="K4151" s="1" t="s">
        <v>47</v>
      </c>
      <c r="L4151" s="1">
        <v>300.0</v>
      </c>
      <c r="M4151" s="1" t="s">
        <v>58</v>
      </c>
      <c r="N4151" s="1" t="s">
        <v>12522</v>
      </c>
      <c r="O4151" s="4">
        <v>44317.0</v>
      </c>
      <c r="P4151" s="4">
        <v>44287.0</v>
      </c>
      <c r="Q4151" s="1" t="s">
        <v>13308</v>
      </c>
      <c r="R4151" s="1" t="s">
        <v>739</v>
      </c>
      <c r="S4151" s="1" t="s">
        <v>32</v>
      </c>
      <c r="T4151" s="1">
        <v>75071.0</v>
      </c>
      <c r="U4151" s="1" t="s">
        <v>13309</v>
      </c>
    </row>
    <row r="4152">
      <c r="A4152" s="1" t="s">
        <v>13310</v>
      </c>
      <c r="B4152" s="1">
        <v>74418.0</v>
      </c>
      <c r="C4152" s="1">
        <v>2245.0</v>
      </c>
      <c r="D4152" s="2" t="s">
        <v>12542</v>
      </c>
      <c r="E4152" s="1" t="s">
        <v>354</v>
      </c>
      <c r="F4152" s="1" t="s">
        <v>13311</v>
      </c>
      <c r="G4152" s="3" t="str">
        <f t="shared" si="1"/>
        <v>Richard Viguerie</v>
      </c>
      <c r="H4152" s="3" t="str">
        <f t="shared" si="2"/>
        <v>RICHARD VIGUERIE</v>
      </c>
      <c r="J4152" s="1" t="s">
        <v>57</v>
      </c>
      <c r="K4152" s="1" t="s">
        <v>47</v>
      </c>
      <c r="L4152" s="1">
        <v>300.0</v>
      </c>
      <c r="M4152" s="1" t="s">
        <v>58</v>
      </c>
      <c r="N4152" s="1" t="s">
        <v>12522</v>
      </c>
      <c r="O4152" s="4">
        <v>44317.0</v>
      </c>
      <c r="P4152" s="4">
        <v>44292.0</v>
      </c>
      <c r="Q4152" s="1" t="s">
        <v>13312</v>
      </c>
      <c r="R4152" s="1" t="s">
        <v>13313</v>
      </c>
      <c r="S4152" s="1" t="s">
        <v>3228</v>
      </c>
      <c r="T4152" s="1">
        <v>20108.0</v>
      </c>
      <c r="U4152" s="1" t="s">
        <v>13314</v>
      </c>
    </row>
    <row r="4153">
      <c r="A4153" s="1" t="s">
        <v>13315</v>
      </c>
      <c r="B4153" s="1">
        <v>74450.0</v>
      </c>
      <c r="C4153" s="1">
        <v>2245.0</v>
      </c>
      <c r="D4153" s="2" t="s">
        <v>12542</v>
      </c>
      <c r="E4153" s="1" t="s">
        <v>4698</v>
      </c>
      <c r="F4153" s="1" t="s">
        <v>422</v>
      </c>
      <c r="G4153" s="3" t="str">
        <f t="shared" si="1"/>
        <v>Gene Mills</v>
      </c>
      <c r="H4153" s="3" t="str">
        <f t="shared" si="2"/>
        <v>GENE MILLS</v>
      </c>
      <c r="J4153" s="1" t="s">
        <v>57</v>
      </c>
      <c r="K4153" s="1" t="s">
        <v>47</v>
      </c>
      <c r="L4153" s="1">
        <v>300.0</v>
      </c>
      <c r="M4153" s="1" t="s">
        <v>58</v>
      </c>
      <c r="N4153" s="1" t="s">
        <v>12522</v>
      </c>
      <c r="O4153" s="4">
        <v>44317.0</v>
      </c>
      <c r="P4153" s="4">
        <v>44299.0</v>
      </c>
      <c r="Q4153" s="1" t="s">
        <v>13316</v>
      </c>
      <c r="R4153" s="1" t="s">
        <v>13317</v>
      </c>
      <c r="S4153" s="1" t="s">
        <v>2893</v>
      </c>
      <c r="T4153" s="1">
        <v>70780.0</v>
      </c>
      <c r="U4153" s="1" t="s">
        <v>13318</v>
      </c>
    </row>
    <row r="4154">
      <c r="A4154" s="1" t="s">
        <v>13319</v>
      </c>
      <c r="B4154" s="1">
        <v>74504.0</v>
      </c>
      <c r="C4154" s="1">
        <v>2245.0</v>
      </c>
      <c r="D4154" s="2" t="s">
        <v>12542</v>
      </c>
      <c r="E4154" s="1" t="s">
        <v>2767</v>
      </c>
      <c r="F4154" s="1" t="s">
        <v>1296</v>
      </c>
      <c r="G4154" s="3" t="str">
        <f t="shared" si="1"/>
        <v>Allan McBee</v>
      </c>
      <c r="H4154" s="3" t="str">
        <f t="shared" si="2"/>
        <v>ALLAN MCBEE</v>
      </c>
      <c r="J4154" s="1" t="s">
        <v>57</v>
      </c>
      <c r="K4154" s="1" t="s">
        <v>47</v>
      </c>
      <c r="L4154" s="1">
        <v>300.0</v>
      </c>
      <c r="M4154" s="1" t="s">
        <v>58</v>
      </c>
      <c r="N4154" s="1" t="s">
        <v>12522</v>
      </c>
      <c r="O4154" s="4">
        <v>44317.0</v>
      </c>
      <c r="P4154" s="4">
        <v>44307.0</v>
      </c>
      <c r="Q4154" s="1" t="s">
        <v>13320</v>
      </c>
      <c r="R4154" s="1" t="s">
        <v>31</v>
      </c>
      <c r="S4154" s="1" t="s">
        <v>32</v>
      </c>
      <c r="T4154" s="1">
        <v>75204.0</v>
      </c>
      <c r="U4154" s="1" t="s">
        <v>13321</v>
      </c>
    </row>
    <row r="4155">
      <c r="A4155" s="1" t="s">
        <v>13322</v>
      </c>
      <c r="B4155" s="1">
        <v>37109.0</v>
      </c>
      <c r="C4155" s="1">
        <v>2245.0</v>
      </c>
      <c r="D4155" s="2" t="s">
        <v>12542</v>
      </c>
      <c r="G4155" s="3" t="str">
        <f t="shared" si="1"/>
        <v> </v>
      </c>
      <c r="H4155" s="3" t="str">
        <f t="shared" si="2"/>
        <v> </v>
      </c>
      <c r="I4155" s="1" t="s">
        <v>13293</v>
      </c>
      <c r="J4155" s="1" t="s">
        <v>389</v>
      </c>
      <c r="K4155" s="1" t="s">
        <v>47</v>
      </c>
      <c r="L4155" s="1">
        <v>300.0</v>
      </c>
      <c r="M4155" s="1" t="s">
        <v>390</v>
      </c>
      <c r="N4155" s="1" t="s">
        <v>12522</v>
      </c>
      <c r="O4155" s="4">
        <v>44317.0</v>
      </c>
      <c r="P4155" s="4">
        <v>44302.0</v>
      </c>
      <c r="Q4155" s="1" t="s">
        <v>13294</v>
      </c>
      <c r="R4155" s="1" t="s">
        <v>11145</v>
      </c>
      <c r="S4155" s="1" t="s">
        <v>32</v>
      </c>
      <c r="T4155" s="1">
        <v>75154.0</v>
      </c>
      <c r="U4155" s="1" t="s">
        <v>13295</v>
      </c>
    </row>
    <row r="4156">
      <c r="A4156" s="1" t="s">
        <v>13323</v>
      </c>
      <c r="B4156" s="1">
        <v>37200.0</v>
      </c>
      <c r="C4156" s="1">
        <v>2245.0</v>
      </c>
      <c r="D4156" s="2" t="s">
        <v>12542</v>
      </c>
      <c r="G4156" s="3" t="str">
        <f t="shared" si="1"/>
        <v> </v>
      </c>
      <c r="H4156" s="3" t="str">
        <f t="shared" si="2"/>
        <v> </v>
      </c>
      <c r="I4156" s="1" t="s">
        <v>2005</v>
      </c>
      <c r="J4156" s="1" t="s">
        <v>389</v>
      </c>
      <c r="K4156" s="1" t="s">
        <v>47</v>
      </c>
      <c r="L4156" s="1">
        <v>300.31</v>
      </c>
      <c r="M4156" s="1" t="s">
        <v>390</v>
      </c>
      <c r="N4156" s="1" t="s">
        <v>12522</v>
      </c>
      <c r="O4156" s="4">
        <v>44317.0</v>
      </c>
      <c r="P4156" s="4">
        <v>44284.0</v>
      </c>
      <c r="Q4156" s="1" t="s">
        <v>13324</v>
      </c>
      <c r="R4156" s="1" t="s">
        <v>31</v>
      </c>
      <c r="S4156" s="1" t="s">
        <v>32</v>
      </c>
      <c r="T4156" s="1">
        <v>75238.0</v>
      </c>
      <c r="U4156" s="1" t="s">
        <v>13325</v>
      </c>
    </row>
    <row r="4157">
      <c r="A4157" s="1" t="s">
        <v>13326</v>
      </c>
      <c r="B4157" s="1">
        <v>37201.0</v>
      </c>
      <c r="C4157" s="1">
        <v>2245.0</v>
      </c>
      <c r="D4157" s="2" t="s">
        <v>12542</v>
      </c>
      <c r="G4157" s="3" t="str">
        <f t="shared" si="1"/>
        <v> </v>
      </c>
      <c r="H4157" s="3" t="str">
        <f t="shared" si="2"/>
        <v> </v>
      </c>
      <c r="I4157" s="1" t="s">
        <v>2005</v>
      </c>
      <c r="J4157" s="1" t="s">
        <v>389</v>
      </c>
      <c r="K4157" s="1" t="s">
        <v>47</v>
      </c>
      <c r="L4157" s="1">
        <v>300.31</v>
      </c>
      <c r="M4157" s="1" t="s">
        <v>390</v>
      </c>
      <c r="N4157" s="1" t="s">
        <v>12522</v>
      </c>
      <c r="O4157" s="4">
        <v>44317.0</v>
      </c>
      <c r="P4157" s="4">
        <v>44284.0</v>
      </c>
      <c r="Q4157" s="1" t="s">
        <v>13324</v>
      </c>
      <c r="R4157" s="1" t="s">
        <v>31</v>
      </c>
      <c r="S4157" s="1" t="s">
        <v>32</v>
      </c>
      <c r="T4157" s="1">
        <v>75238.0</v>
      </c>
      <c r="U4157" s="1" t="s">
        <v>13325</v>
      </c>
    </row>
    <row r="4158">
      <c r="A4158" s="1" t="s">
        <v>13327</v>
      </c>
      <c r="B4158" s="1">
        <v>37202.0</v>
      </c>
      <c r="C4158" s="1">
        <v>2245.0</v>
      </c>
      <c r="D4158" s="2" t="s">
        <v>12542</v>
      </c>
      <c r="G4158" s="3" t="str">
        <f t="shared" si="1"/>
        <v> </v>
      </c>
      <c r="H4158" s="3" t="str">
        <f t="shared" si="2"/>
        <v> </v>
      </c>
      <c r="I4158" s="1" t="s">
        <v>2005</v>
      </c>
      <c r="J4158" s="1" t="s">
        <v>389</v>
      </c>
      <c r="K4158" s="1" t="s">
        <v>47</v>
      </c>
      <c r="L4158" s="1">
        <v>300.31</v>
      </c>
      <c r="M4158" s="1" t="s">
        <v>390</v>
      </c>
      <c r="N4158" s="1" t="s">
        <v>12522</v>
      </c>
      <c r="O4158" s="4">
        <v>44317.0</v>
      </c>
      <c r="P4158" s="4">
        <v>44284.0</v>
      </c>
      <c r="Q4158" s="1" t="s">
        <v>13324</v>
      </c>
      <c r="R4158" s="1" t="s">
        <v>31</v>
      </c>
      <c r="S4158" s="1" t="s">
        <v>32</v>
      </c>
      <c r="T4158" s="1">
        <v>75238.0</v>
      </c>
      <c r="U4158" s="1" t="s">
        <v>13325</v>
      </c>
    </row>
    <row r="4159">
      <c r="A4159" s="1" t="s">
        <v>13328</v>
      </c>
      <c r="B4159" s="1">
        <v>39585.0</v>
      </c>
      <c r="C4159" s="1">
        <v>2355.0</v>
      </c>
      <c r="D4159" s="2" t="s">
        <v>12526</v>
      </c>
      <c r="G4159" s="3" t="str">
        <f t="shared" si="1"/>
        <v> </v>
      </c>
      <c r="H4159" s="3" t="str">
        <f t="shared" si="2"/>
        <v> </v>
      </c>
      <c r="I4159" s="1" t="s">
        <v>13329</v>
      </c>
      <c r="J4159" s="1" t="s">
        <v>389</v>
      </c>
      <c r="K4159" s="1" t="s">
        <v>53</v>
      </c>
      <c r="L4159" s="1">
        <v>308.7</v>
      </c>
      <c r="M4159" s="1" t="s">
        <v>390</v>
      </c>
      <c r="N4159" s="1" t="s">
        <v>12522</v>
      </c>
      <c r="O4159" s="4">
        <v>44317.0</v>
      </c>
      <c r="P4159" s="4">
        <v>44328.0</v>
      </c>
      <c r="Q4159" s="1" t="s">
        <v>13330</v>
      </c>
      <c r="R4159" s="1" t="s">
        <v>323</v>
      </c>
      <c r="S4159" s="1" t="s">
        <v>32</v>
      </c>
      <c r="T4159" s="1">
        <v>77079.0</v>
      </c>
      <c r="U4159" s="1" t="s">
        <v>13331</v>
      </c>
    </row>
    <row r="4160">
      <c r="A4160" s="1" t="s">
        <v>13332</v>
      </c>
      <c r="B4160" s="1">
        <v>37052.0</v>
      </c>
      <c r="C4160" s="1">
        <v>2245.0</v>
      </c>
      <c r="D4160" s="2" t="s">
        <v>12542</v>
      </c>
      <c r="G4160" s="3" t="str">
        <f t="shared" si="1"/>
        <v> </v>
      </c>
      <c r="H4160" s="3" t="str">
        <f t="shared" si="2"/>
        <v> </v>
      </c>
      <c r="I4160" s="1" t="s">
        <v>875</v>
      </c>
      <c r="J4160" s="1" t="s">
        <v>389</v>
      </c>
      <c r="K4160" s="1" t="s">
        <v>47</v>
      </c>
      <c r="L4160" s="1">
        <v>330.0</v>
      </c>
      <c r="M4160" s="1" t="s">
        <v>390</v>
      </c>
      <c r="N4160" s="1" t="s">
        <v>12522</v>
      </c>
      <c r="O4160" s="4">
        <v>44317.0</v>
      </c>
      <c r="P4160" s="4">
        <v>44298.0</v>
      </c>
      <c r="Q4160" s="1" t="s">
        <v>13333</v>
      </c>
      <c r="R4160" s="1" t="s">
        <v>31</v>
      </c>
      <c r="S4160" s="1" t="s">
        <v>32</v>
      </c>
      <c r="T4160" s="1">
        <v>75214.0</v>
      </c>
      <c r="U4160" s="1" t="s">
        <v>13334</v>
      </c>
    </row>
    <row r="4161">
      <c r="A4161" s="1" t="s">
        <v>13335</v>
      </c>
      <c r="B4161" s="1">
        <v>37075.0</v>
      </c>
      <c r="C4161" s="1">
        <v>2245.0</v>
      </c>
      <c r="D4161" s="2" t="s">
        <v>12542</v>
      </c>
      <c r="G4161" s="3" t="str">
        <f t="shared" si="1"/>
        <v> </v>
      </c>
      <c r="H4161" s="3" t="str">
        <f t="shared" si="2"/>
        <v> </v>
      </c>
      <c r="I4161" s="1" t="s">
        <v>875</v>
      </c>
      <c r="J4161" s="1" t="s">
        <v>389</v>
      </c>
      <c r="K4161" s="1" t="s">
        <v>47</v>
      </c>
      <c r="L4161" s="1">
        <v>330.0</v>
      </c>
      <c r="M4161" s="1" t="s">
        <v>390</v>
      </c>
      <c r="N4161" s="1" t="s">
        <v>12522</v>
      </c>
      <c r="O4161" s="4">
        <v>44317.0</v>
      </c>
      <c r="P4161" s="4">
        <v>44300.0</v>
      </c>
      <c r="Q4161" s="1" t="s">
        <v>12767</v>
      </c>
      <c r="R4161" s="1" t="s">
        <v>31</v>
      </c>
      <c r="S4161" s="1" t="s">
        <v>32</v>
      </c>
      <c r="T4161" s="1">
        <v>75219.0</v>
      </c>
      <c r="U4161" s="1" t="s">
        <v>12768</v>
      </c>
    </row>
    <row r="4162">
      <c r="A4162" s="1" t="s">
        <v>13336</v>
      </c>
      <c r="B4162" s="1">
        <v>35325.0</v>
      </c>
      <c r="C4162" s="1">
        <v>2139.0</v>
      </c>
      <c r="D4162" s="2" t="s">
        <v>12538</v>
      </c>
      <c r="E4162" s="1" t="s">
        <v>2166</v>
      </c>
      <c r="F4162" s="1" t="s">
        <v>131</v>
      </c>
      <c r="G4162" s="3" t="str">
        <f t="shared" si="1"/>
        <v>Nathan Johnson</v>
      </c>
      <c r="H4162" s="3" t="str">
        <f t="shared" si="2"/>
        <v>NATHAN JOHNSON</v>
      </c>
      <c r="J4162" s="1" t="s">
        <v>389</v>
      </c>
      <c r="K4162" s="1" t="s">
        <v>44</v>
      </c>
      <c r="L4162" s="1">
        <v>350.0</v>
      </c>
      <c r="M4162" s="1" t="s">
        <v>390</v>
      </c>
      <c r="N4162" s="1" t="s">
        <v>12522</v>
      </c>
      <c r="O4162" s="4">
        <v>44317.0</v>
      </c>
      <c r="P4162" s="4">
        <v>44258.0</v>
      </c>
      <c r="Q4162" s="1" t="s">
        <v>13337</v>
      </c>
      <c r="R4162" s="1" t="s">
        <v>357</v>
      </c>
      <c r="S4162" s="1" t="s">
        <v>32</v>
      </c>
      <c r="T4162" s="1">
        <v>75082.0</v>
      </c>
      <c r="U4162" s="1" t="s">
        <v>13338</v>
      </c>
    </row>
    <row r="4163">
      <c r="A4163" s="1" t="s">
        <v>13339</v>
      </c>
      <c r="B4163" s="1">
        <v>36994.0</v>
      </c>
      <c r="C4163" s="1">
        <v>2245.0</v>
      </c>
      <c r="D4163" s="2" t="s">
        <v>12542</v>
      </c>
      <c r="G4163" s="3" t="str">
        <f t="shared" si="1"/>
        <v> </v>
      </c>
      <c r="H4163" s="3" t="str">
        <f t="shared" si="2"/>
        <v> </v>
      </c>
      <c r="I4163" s="1" t="s">
        <v>13340</v>
      </c>
      <c r="J4163" s="1" t="s">
        <v>389</v>
      </c>
      <c r="K4163" s="1" t="s">
        <v>47</v>
      </c>
      <c r="L4163" s="1">
        <v>362.66</v>
      </c>
      <c r="M4163" s="1" t="s">
        <v>390</v>
      </c>
      <c r="N4163" s="1" t="s">
        <v>12522</v>
      </c>
      <c r="O4163" s="4">
        <v>44317.0</v>
      </c>
      <c r="P4163" s="4">
        <v>44287.0</v>
      </c>
      <c r="Q4163" s="1" t="s">
        <v>13341</v>
      </c>
      <c r="R4163" s="1" t="s">
        <v>2628</v>
      </c>
      <c r="S4163" s="1" t="s">
        <v>32</v>
      </c>
      <c r="T4163" s="1">
        <v>75001.0</v>
      </c>
      <c r="U4163" s="1" t="s">
        <v>13342</v>
      </c>
    </row>
    <row r="4164">
      <c r="A4164" s="1" t="s">
        <v>13343</v>
      </c>
      <c r="B4164" s="1">
        <v>37143.0</v>
      </c>
      <c r="C4164" s="1">
        <v>2245.0</v>
      </c>
      <c r="D4164" s="2" t="s">
        <v>12542</v>
      </c>
      <c r="G4164" s="3" t="str">
        <f t="shared" si="1"/>
        <v> </v>
      </c>
      <c r="H4164" s="3" t="str">
        <f t="shared" si="2"/>
        <v> </v>
      </c>
      <c r="I4164" s="1" t="s">
        <v>13344</v>
      </c>
      <c r="J4164" s="1" t="s">
        <v>389</v>
      </c>
      <c r="K4164" s="1" t="s">
        <v>47</v>
      </c>
      <c r="L4164" s="1">
        <v>400.0</v>
      </c>
      <c r="M4164" s="1" t="s">
        <v>390</v>
      </c>
      <c r="N4164" s="1" t="s">
        <v>12522</v>
      </c>
      <c r="O4164" s="4">
        <v>44317.0</v>
      </c>
      <c r="P4164" s="4">
        <v>44305.0</v>
      </c>
      <c r="Q4164" s="1" t="s">
        <v>13345</v>
      </c>
      <c r="R4164" s="1" t="s">
        <v>31</v>
      </c>
      <c r="S4164" s="1" t="s">
        <v>32</v>
      </c>
      <c r="T4164" s="1">
        <v>75204.0</v>
      </c>
      <c r="U4164" s="1" t="s">
        <v>13346</v>
      </c>
    </row>
    <row r="4165">
      <c r="A4165" s="1" t="s">
        <v>13347</v>
      </c>
      <c r="B4165" s="1">
        <v>39587.0</v>
      </c>
      <c r="C4165" s="1">
        <v>2355.0</v>
      </c>
      <c r="D4165" s="2" t="s">
        <v>12526</v>
      </c>
      <c r="G4165" s="3" t="str">
        <f t="shared" si="1"/>
        <v> </v>
      </c>
      <c r="H4165" s="3" t="str">
        <f t="shared" si="2"/>
        <v> </v>
      </c>
      <c r="I4165" s="1" t="s">
        <v>13348</v>
      </c>
      <c r="J4165" s="1" t="s">
        <v>389</v>
      </c>
      <c r="K4165" s="1" t="s">
        <v>53</v>
      </c>
      <c r="L4165" s="1">
        <v>409.34</v>
      </c>
      <c r="M4165" s="1" t="s">
        <v>390</v>
      </c>
      <c r="N4165" s="1" t="s">
        <v>12522</v>
      </c>
      <c r="O4165" s="4">
        <v>44317.0</v>
      </c>
      <c r="P4165" s="4">
        <v>44368.0</v>
      </c>
      <c r="Q4165" s="1" t="s">
        <v>13349</v>
      </c>
      <c r="R4165" s="1" t="s">
        <v>4577</v>
      </c>
      <c r="S4165" s="1" t="s">
        <v>604</v>
      </c>
      <c r="T4165" s="1">
        <v>94403.0</v>
      </c>
      <c r="U4165" s="1" t="s">
        <v>13350</v>
      </c>
    </row>
    <row r="4166">
      <c r="A4166" s="1" t="s">
        <v>13351</v>
      </c>
      <c r="B4166" s="1">
        <v>67867.0</v>
      </c>
      <c r="C4166" s="1">
        <v>2139.0</v>
      </c>
      <c r="D4166" s="2" t="s">
        <v>12538</v>
      </c>
      <c r="E4166" s="1" t="s">
        <v>2116</v>
      </c>
      <c r="F4166" s="1" t="s">
        <v>13352</v>
      </c>
      <c r="G4166" s="3" t="str">
        <f t="shared" si="1"/>
        <v>Arthur Dexter</v>
      </c>
      <c r="H4166" s="3" t="str">
        <f t="shared" si="2"/>
        <v>ARTHUR DEXTER</v>
      </c>
      <c r="J4166" s="1" t="s">
        <v>57</v>
      </c>
      <c r="K4166" s="1" t="s">
        <v>44</v>
      </c>
      <c r="L4166" s="1">
        <v>500.0</v>
      </c>
      <c r="M4166" s="1" t="s">
        <v>58</v>
      </c>
      <c r="N4166" s="1" t="s">
        <v>12522</v>
      </c>
      <c r="O4166" s="4">
        <v>44317.0</v>
      </c>
      <c r="P4166" s="4">
        <v>44260.0</v>
      </c>
      <c r="Q4166" s="1" t="s">
        <v>13353</v>
      </c>
      <c r="R4166" s="1" t="s">
        <v>1541</v>
      </c>
      <c r="S4166" s="1" t="s">
        <v>32</v>
      </c>
      <c r="T4166" s="1">
        <v>75093.0</v>
      </c>
      <c r="U4166" s="1" t="s">
        <v>13354</v>
      </c>
    </row>
    <row r="4167">
      <c r="A4167" s="1" t="s">
        <v>13355</v>
      </c>
      <c r="B4167" s="1">
        <v>67874.0</v>
      </c>
      <c r="C4167" s="1">
        <v>2139.0</v>
      </c>
      <c r="D4167" s="2" t="s">
        <v>12538</v>
      </c>
      <c r="E4167" s="1" t="s">
        <v>13356</v>
      </c>
      <c r="F4167" s="1" t="s">
        <v>361</v>
      </c>
      <c r="G4167" s="3" t="str">
        <f t="shared" si="1"/>
        <v>Floyd Brown</v>
      </c>
      <c r="H4167" s="3" t="str">
        <f t="shared" si="2"/>
        <v>FLOYD BROWN</v>
      </c>
      <c r="J4167" s="1" t="s">
        <v>57</v>
      </c>
      <c r="K4167" s="1" t="s">
        <v>44</v>
      </c>
      <c r="L4167" s="1">
        <v>500.0</v>
      </c>
      <c r="M4167" s="1" t="s">
        <v>58</v>
      </c>
      <c r="N4167" s="1" t="s">
        <v>12522</v>
      </c>
      <c r="O4167" s="4">
        <v>44317.0</v>
      </c>
      <c r="P4167" s="4">
        <v>44260.0</v>
      </c>
      <c r="Q4167" s="1" t="s">
        <v>13357</v>
      </c>
      <c r="R4167" s="1" t="s">
        <v>13358</v>
      </c>
      <c r="S4167" s="1" t="s">
        <v>890</v>
      </c>
      <c r="T4167" s="1">
        <v>85086.0</v>
      </c>
      <c r="U4167" s="1" t="s">
        <v>13359</v>
      </c>
    </row>
    <row r="4168">
      <c r="A4168" s="1" t="s">
        <v>13360</v>
      </c>
      <c r="B4168" s="1">
        <v>67879.0</v>
      </c>
      <c r="C4168" s="1">
        <v>2139.0</v>
      </c>
      <c r="D4168" s="2" t="s">
        <v>12538</v>
      </c>
      <c r="E4168" s="1" t="s">
        <v>921</v>
      </c>
      <c r="F4168" s="1" t="s">
        <v>4228</v>
      </c>
      <c r="G4168" s="3" t="str">
        <f t="shared" si="1"/>
        <v>David Pittman</v>
      </c>
      <c r="H4168" s="3" t="str">
        <f t="shared" si="2"/>
        <v>DAVID PITTMAN</v>
      </c>
      <c r="J4168" s="1" t="s">
        <v>57</v>
      </c>
      <c r="K4168" s="1" t="s">
        <v>44</v>
      </c>
      <c r="L4168" s="1">
        <v>500.0</v>
      </c>
      <c r="M4168" s="1" t="s">
        <v>58</v>
      </c>
      <c r="N4168" s="1" t="s">
        <v>12522</v>
      </c>
      <c r="O4168" s="4">
        <v>44317.0</v>
      </c>
      <c r="P4168" s="4">
        <v>44260.0</v>
      </c>
      <c r="Q4168" s="1" t="s">
        <v>13361</v>
      </c>
      <c r="R4168" s="1" t="s">
        <v>3149</v>
      </c>
      <c r="S4168" s="1" t="s">
        <v>1051</v>
      </c>
      <c r="T4168" s="1">
        <v>30307.0</v>
      </c>
      <c r="U4168" s="1" t="s">
        <v>13362</v>
      </c>
    </row>
    <row r="4169">
      <c r="A4169" s="1" t="s">
        <v>13363</v>
      </c>
      <c r="B4169" s="1">
        <v>67887.0</v>
      </c>
      <c r="C4169" s="1">
        <v>2139.0</v>
      </c>
      <c r="D4169" s="2" t="s">
        <v>12538</v>
      </c>
      <c r="E4169" s="1" t="s">
        <v>2212</v>
      </c>
      <c r="F4169" s="1" t="s">
        <v>13364</v>
      </c>
      <c r="G4169" s="3" t="str">
        <f t="shared" si="1"/>
        <v>Sara Olson</v>
      </c>
      <c r="H4169" s="3" t="str">
        <f t="shared" si="2"/>
        <v>SARA OLSON</v>
      </c>
      <c r="J4169" s="1" t="s">
        <v>57</v>
      </c>
      <c r="K4169" s="1" t="s">
        <v>44</v>
      </c>
      <c r="L4169" s="1">
        <v>500.0</v>
      </c>
      <c r="M4169" s="1" t="s">
        <v>58</v>
      </c>
      <c r="N4169" s="1" t="s">
        <v>12522</v>
      </c>
      <c r="O4169" s="4">
        <v>44317.0</v>
      </c>
      <c r="P4169" s="4">
        <v>44263.0</v>
      </c>
      <c r="Q4169" s="1" t="s">
        <v>13365</v>
      </c>
      <c r="R4169" s="1" t="s">
        <v>13366</v>
      </c>
      <c r="S4169" s="1" t="s">
        <v>13367</v>
      </c>
      <c r="T4169" s="1">
        <v>37027.0</v>
      </c>
      <c r="U4169" s="1" t="s">
        <v>13368</v>
      </c>
    </row>
    <row r="4170">
      <c r="A4170" s="1" t="s">
        <v>13369</v>
      </c>
      <c r="B4170" s="1">
        <v>67890.0</v>
      </c>
      <c r="C4170" s="1">
        <v>2139.0</v>
      </c>
      <c r="D4170" s="2" t="s">
        <v>12538</v>
      </c>
      <c r="E4170" s="1" t="s">
        <v>3157</v>
      </c>
      <c r="F4170" s="1" t="s">
        <v>3577</v>
      </c>
      <c r="G4170" s="3" t="str">
        <f t="shared" si="1"/>
        <v>Ken Morgan</v>
      </c>
      <c r="H4170" s="3" t="str">
        <f t="shared" si="2"/>
        <v>KEN MORGAN</v>
      </c>
      <c r="J4170" s="1" t="s">
        <v>57</v>
      </c>
      <c r="K4170" s="1" t="s">
        <v>44</v>
      </c>
      <c r="L4170" s="1">
        <v>500.0</v>
      </c>
      <c r="M4170" s="1" t="s">
        <v>58</v>
      </c>
      <c r="N4170" s="1" t="s">
        <v>12522</v>
      </c>
      <c r="O4170" s="4">
        <v>44317.0</v>
      </c>
      <c r="P4170" s="4">
        <v>44263.0</v>
      </c>
      <c r="Q4170" s="1" t="s">
        <v>13370</v>
      </c>
      <c r="R4170" s="1" t="s">
        <v>12826</v>
      </c>
      <c r="S4170" s="1" t="s">
        <v>2893</v>
      </c>
      <c r="T4170" s="1">
        <v>70508.0</v>
      </c>
      <c r="U4170" s="1" t="s">
        <v>13371</v>
      </c>
    </row>
    <row r="4171">
      <c r="A4171" s="1" t="s">
        <v>13372</v>
      </c>
      <c r="B4171" s="1">
        <v>67898.0</v>
      </c>
      <c r="C4171" s="1">
        <v>2139.0</v>
      </c>
      <c r="D4171" s="2" t="s">
        <v>12538</v>
      </c>
      <c r="E4171" s="1" t="s">
        <v>2495</v>
      </c>
      <c r="F4171" s="1" t="s">
        <v>5943</v>
      </c>
      <c r="G4171" s="3" t="str">
        <f t="shared" si="1"/>
        <v>Kristen Payne</v>
      </c>
      <c r="H4171" s="3" t="str">
        <f t="shared" si="2"/>
        <v>KRISTEN PAYNE</v>
      </c>
      <c r="J4171" s="1" t="s">
        <v>57</v>
      </c>
      <c r="K4171" s="1" t="s">
        <v>44</v>
      </c>
      <c r="L4171" s="1">
        <v>500.0</v>
      </c>
      <c r="M4171" s="1" t="s">
        <v>58</v>
      </c>
      <c r="N4171" s="1" t="s">
        <v>12522</v>
      </c>
      <c r="O4171" s="4">
        <v>44317.0</v>
      </c>
      <c r="P4171" s="4">
        <v>44263.0</v>
      </c>
      <c r="Q4171" s="1" t="s">
        <v>13373</v>
      </c>
      <c r="R4171" s="1" t="s">
        <v>5618</v>
      </c>
      <c r="S4171" s="1" t="s">
        <v>2893</v>
      </c>
      <c r="T4171" s="1">
        <v>70118.0</v>
      </c>
      <c r="U4171" s="1" t="s">
        <v>13374</v>
      </c>
    </row>
    <row r="4172">
      <c r="A4172" s="1" t="s">
        <v>13375</v>
      </c>
      <c r="B4172" s="1">
        <v>67900.0</v>
      </c>
      <c r="C4172" s="1">
        <v>2139.0</v>
      </c>
      <c r="D4172" s="2" t="s">
        <v>12538</v>
      </c>
      <c r="E4172" s="1" t="s">
        <v>586</v>
      </c>
      <c r="F4172" s="1" t="s">
        <v>13376</v>
      </c>
      <c r="G4172" s="3" t="str">
        <f t="shared" si="1"/>
        <v>Erin Crum</v>
      </c>
      <c r="H4172" s="3" t="str">
        <f t="shared" si="2"/>
        <v>ERIN CRUM</v>
      </c>
      <c r="J4172" s="1" t="s">
        <v>57</v>
      </c>
      <c r="K4172" s="1" t="s">
        <v>44</v>
      </c>
      <c r="L4172" s="1">
        <v>500.0</v>
      </c>
      <c r="M4172" s="1" t="s">
        <v>58</v>
      </c>
      <c r="N4172" s="1" t="s">
        <v>12522</v>
      </c>
      <c r="O4172" s="4">
        <v>44317.0</v>
      </c>
      <c r="P4172" s="4">
        <v>44264.0</v>
      </c>
      <c r="Q4172" s="1" t="s">
        <v>13377</v>
      </c>
      <c r="R4172" s="1" t="s">
        <v>31</v>
      </c>
      <c r="S4172" s="1" t="s">
        <v>32</v>
      </c>
      <c r="T4172" s="1">
        <v>75225.0</v>
      </c>
      <c r="U4172" s="1" t="s">
        <v>13378</v>
      </c>
    </row>
    <row r="4173">
      <c r="A4173" s="1" t="s">
        <v>13379</v>
      </c>
      <c r="B4173" s="1">
        <v>67905.0</v>
      </c>
      <c r="C4173" s="1">
        <v>2139.0</v>
      </c>
      <c r="D4173" s="2" t="s">
        <v>12538</v>
      </c>
      <c r="E4173" s="1" t="s">
        <v>255</v>
      </c>
      <c r="F4173" s="1" t="s">
        <v>13380</v>
      </c>
      <c r="G4173" s="3" t="str">
        <f t="shared" si="1"/>
        <v>Gary Salmon</v>
      </c>
      <c r="H4173" s="3" t="str">
        <f t="shared" si="2"/>
        <v>GARY SALMON</v>
      </c>
      <c r="J4173" s="1" t="s">
        <v>57</v>
      </c>
      <c r="K4173" s="1" t="s">
        <v>44</v>
      </c>
      <c r="L4173" s="1">
        <v>500.0</v>
      </c>
      <c r="M4173" s="1" t="s">
        <v>58</v>
      </c>
      <c r="N4173" s="1" t="s">
        <v>12522</v>
      </c>
      <c r="O4173" s="4">
        <v>44317.0</v>
      </c>
      <c r="P4173" s="4">
        <v>44265.0</v>
      </c>
      <c r="Q4173" s="1" t="s">
        <v>13381</v>
      </c>
      <c r="R4173" s="1" t="s">
        <v>12826</v>
      </c>
      <c r="S4173" s="1" t="s">
        <v>2893</v>
      </c>
      <c r="T4173" s="1">
        <v>70505.0</v>
      </c>
      <c r="U4173" s="1" t="s">
        <v>13382</v>
      </c>
    </row>
    <row r="4174">
      <c r="A4174" s="1" t="s">
        <v>13383</v>
      </c>
      <c r="B4174" s="1">
        <v>67911.0</v>
      </c>
      <c r="C4174" s="1">
        <v>2139.0</v>
      </c>
      <c r="D4174" s="2" t="s">
        <v>12538</v>
      </c>
      <c r="E4174" s="1" t="s">
        <v>830</v>
      </c>
      <c r="F4174" s="1" t="s">
        <v>13384</v>
      </c>
      <c r="G4174" s="3" t="str">
        <f t="shared" si="1"/>
        <v>Bryant Kuntz</v>
      </c>
      <c r="H4174" s="3" t="str">
        <f t="shared" si="2"/>
        <v>BRYANT KUNTZ</v>
      </c>
      <c r="J4174" s="1" t="s">
        <v>57</v>
      </c>
      <c r="K4174" s="1" t="s">
        <v>44</v>
      </c>
      <c r="L4174" s="1">
        <v>500.0</v>
      </c>
      <c r="M4174" s="1" t="s">
        <v>58</v>
      </c>
      <c r="N4174" s="1" t="s">
        <v>12522</v>
      </c>
      <c r="O4174" s="4">
        <v>44317.0</v>
      </c>
      <c r="P4174" s="4">
        <v>44265.0</v>
      </c>
      <c r="Q4174" s="1" t="s">
        <v>13385</v>
      </c>
      <c r="R4174" s="1" t="s">
        <v>12826</v>
      </c>
      <c r="S4174" s="1" t="s">
        <v>2893</v>
      </c>
      <c r="T4174" s="1">
        <v>70598.0</v>
      </c>
      <c r="U4174" s="1" t="s">
        <v>13386</v>
      </c>
    </row>
    <row r="4175">
      <c r="A4175" s="1" t="s">
        <v>13387</v>
      </c>
      <c r="B4175" s="1">
        <v>67914.0</v>
      </c>
      <c r="C4175" s="1">
        <v>2139.0</v>
      </c>
      <c r="D4175" s="2" t="s">
        <v>12538</v>
      </c>
      <c r="E4175" s="1" t="s">
        <v>921</v>
      </c>
      <c r="F4175" s="1" t="s">
        <v>13388</v>
      </c>
      <c r="G4175" s="3" t="str">
        <f t="shared" si="1"/>
        <v>David Bordes</v>
      </c>
      <c r="H4175" s="3" t="str">
        <f t="shared" si="2"/>
        <v>DAVID BORDES</v>
      </c>
      <c r="J4175" s="1" t="s">
        <v>57</v>
      </c>
      <c r="K4175" s="1" t="s">
        <v>44</v>
      </c>
      <c r="L4175" s="1">
        <v>500.0</v>
      </c>
      <c r="M4175" s="1" t="s">
        <v>58</v>
      </c>
      <c r="N4175" s="1" t="s">
        <v>12522</v>
      </c>
      <c r="O4175" s="4">
        <v>44317.0</v>
      </c>
      <c r="P4175" s="4">
        <v>44265.0</v>
      </c>
      <c r="Q4175" s="1" t="s">
        <v>13389</v>
      </c>
      <c r="R4175" s="1" t="s">
        <v>12826</v>
      </c>
      <c r="S4175" s="1" t="s">
        <v>2893</v>
      </c>
      <c r="T4175" s="1">
        <v>70505.0</v>
      </c>
      <c r="U4175" s="1" t="s">
        <v>13390</v>
      </c>
    </row>
    <row r="4176">
      <c r="A4176" s="1" t="s">
        <v>13391</v>
      </c>
      <c r="B4176" s="1">
        <v>67915.0</v>
      </c>
      <c r="C4176" s="1">
        <v>2139.0</v>
      </c>
      <c r="D4176" s="2" t="s">
        <v>12538</v>
      </c>
      <c r="E4176" s="1" t="s">
        <v>1798</v>
      </c>
      <c r="F4176" s="1" t="s">
        <v>13392</v>
      </c>
      <c r="G4176" s="3" t="str">
        <f t="shared" si="1"/>
        <v>Joseph Malick</v>
      </c>
      <c r="H4176" s="3" t="str">
        <f t="shared" si="2"/>
        <v>JOSEPH MALICK</v>
      </c>
      <c r="J4176" s="1" t="s">
        <v>57</v>
      </c>
      <c r="K4176" s="1" t="s">
        <v>44</v>
      </c>
      <c r="L4176" s="1">
        <v>500.0</v>
      </c>
      <c r="M4176" s="1" t="s">
        <v>58</v>
      </c>
      <c r="N4176" s="1" t="s">
        <v>12522</v>
      </c>
      <c r="O4176" s="4">
        <v>44317.0</v>
      </c>
      <c r="P4176" s="4">
        <v>44266.0</v>
      </c>
      <c r="Q4176" s="1" t="s">
        <v>13393</v>
      </c>
      <c r="R4176" s="1" t="s">
        <v>31</v>
      </c>
      <c r="S4176" s="1" t="s">
        <v>32</v>
      </c>
      <c r="T4176" s="1">
        <v>75205.0</v>
      </c>
      <c r="U4176" s="1" t="s">
        <v>13394</v>
      </c>
    </row>
    <row r="4177">
      <c r="A4177" s="1" t="s">
        <v>13395</v>
      </c>
      <c r="B4177" s="1">
        <v>67940.0</v>
      </c>
      <c r="C4177" s="1">
        <v>2139.0</v>
      </c>
      <c r="D4177" s="2" t="s">
        <v>12538</v>
      </c>
      <c r="E4177" s="1" t="s">
        <v>172</v>
      </c>
      <c r="F4177" s="1" t="s">
        <v>4902</v>
      </c>
      <c r="G4177" s="3" t="str">
        <f t="shared" si="1"/>
        <v>Courtney Underwood</v>
      </c>
      <c r="H4177" s="3" t="str">
        <f t="shared" si="2"/>
        <v>COURTNEY UNDERWOOD</v>
      </c>
      <c r="J4177" s="1" t="s">
        <v>57</v>
      </c>
      <c r="K4177" s="1" t="s">
        <v>44</v>
      </c>
      <c r="L4177" s="1">
        <v>500.0</v>
      </c>
      <c r="M4177" s="1" t="s">
        <v>58</v>
      </c>
      <c r="N4177" s="1" t="s">
        <v>12522</v>
      </c>
      <c r="O4177" s="4">
        <v>44317.0</v>
      </c>
      <c r="P4177" s="4">
        <v>44271.0</v>
      </c>
      <c r="Q4177" s="1" t="s">
        <v>13396</v>
      </c>
      <c r="R4177" s="1" t="s">
        <v>31</v>
      </c>
      <c r="S4177" s="1" t="s">
        <v>32</v>
      </c>
      <c r="T4177" s="1">
        <v>75209.0</v>
      </c>
      <c r="U4177" s="1" t="s">
        <v>13397</v>
      </c>
    </row>
    <row r="4178">
      <c r="A4178" s="1" t="s">
        <v>13398</v>
      </c>
      <c r="B4178" s="1">
        <v>67941.0</v>
      </c>
      <c r="C4178" s="1">
        <v>2139.0</v>
      </c>
      <c r="D4178" s="2" t="s">
        <v>12538</v>
      </c>
      <c r="E4178" s="1" t="s">
        <v>2116</v>
      </c>
      <c r="F4178" s="1" t="s">
        <v>13399</v>
      </c>
      <c r="G4178" s="3" t="str">
        <f t="shared" si="1"/>
        <v>Arthur Ally</v>
      </c>
      <c r="H4178" s="3" t="str">
        <f t="shared" si="2"/>
        <v>ARTHUR ALLY</v>
      </c>
      <c r="J4178" s="1" t="s">
        <v>57</v>
      </c>
      <c r="K4178" s="1" t="s">
        <v>44</v>
      </c>
      <c r="L4178" s="1">
        <v>500.0</v>
      </c>
      <c r="M4178" s="1" t="s">
        <v>58</v>
      </c>
      <c r="N4178" s="1" t="s">
        <v>12522</v>
      </c>
      <c r="O4178" s="4">
        <v>44317.0</v>
      </c>
      <c r="P4178" s="4">
        <v>44271.0</v>
      </c>
      <c r="Q4178" s="1" t="s">
        <v>13400</v>
      </c>
      <c r="R4178" s="1" t="s">
        <v>13401</v>
      </c>
      <c r="S4178" s="1" t="s">
        <v>2253</v>
      </c>
      <c r="T4178" s="1">
        <v>32714.0</v>
      </c>
      <c r="U4178" s="1" t="s">
        <v>13402</v>
      </c>
    </row>
    <row r="4179">
      <c r="A4179" s="1" t="s">
        <v>13403</v>
      </c>
      <c r="B4179" s="1">
        <v>67955.0</v>
      </c>
      <c r="C4179" s="1">
        <v>2139.0</v>
      </c>
      <c r="D4179" s="2" t="s">
        <v>12538</v>
      </c>
      <c r="E4179" s="1" t="s">
        <v>1475</v>
      </c>
      <c r="F4179" s="1" t="s">
        <v>13404</v>
      </c>
      <c r="G4179" s="3" t="str">
        <f t="shared" si="1"/>
        <v>Jeff Landry</v>
      </c>
      <c r="H4179" s="3" t="str">
        <f t="shared" si="2"/>
        <v>JEFF LANDRY</v>
      </c>
      <c r="J4179" s="1" t="s">
        <v>57</v>
      </c>
      <c r="K4179" s="1" t="s">
        <v>44</v>
      </c>
      <c r="L4179" s="1">
        <v>500.0</v>
      </c>
      <c r="M4179" s="1" t="s">
        <v>58</v>
      </c>
      <c r="N4179" s="1" t="s">
        <v>12522</v>
      </c>
      <c r="O4179" s="4">
        <v>44317.0</v>
      </c>
      <c r="P4179" s="4">
        <v>44274.0</v>
      </c>
      <c r="Q4179" s="1" t="s">
        <v>13405</v>
      </c>
      <c r="R4179" s="1" t="s">
        <v>12826</v>
      </c>
      <c r="S4179" s="1" t="s">
        <v>2893</v>
      </c>
      <c r="T4179" s="1">
        <v>70508.0</v>
      </c>
      <c r="U4179" s="1" t="s">
        <v>13406</v>
      </c>
    </row>
    <row r="4180">
      <c r="A4180" s="1" t="s">
        <v>13407</v>
      </c>
      <c r="B4180" s="1">
        <v>79369.0</v>
      </c>
      <c r="C4180" s="1">
        <v>2355.0</v>
      </c>
      <c r="D4180" s="2" t="s">
        <v>12526</v>
      </c>
      <c r="E4180" s="1" t="s">
        <v>2334</v>
      </c>
      <c r="F4180" s="1" t="s">
        <v>13408</v>
      </c>
      <c r="G4180" s="3" t="str">
        <f t="shared" si="1"/>
        <v>Mike Seago</v>
      </c>
      <c r="H4180" s="3" t="str">
        <f t="shared" si="2"/>
        <v>MIKE SEAGO</v>
      </c>
      <c r="J4180" s="1" t="s">
        <v>57</v>
      </c>
      <c r="K4180" s="1" t="s">
        <v>53</v>
      </c>
      <c r="L4180" s="1">
        <v>500.0</v>
      </c>
      <c r="M4180" s="1" t="s">
        <v>58</v>
      </c>
      <c r="N4180" s="1" t="s">
        <v>12522</v>
      </c>
      <c r="O4180" s="4">
        <v>44317.0</v>
      </c>
      <c r="P4180" s="4">
        <v>44308.0</v>
      </c>
      <c r="Q4180" s="1" t="s">
        <v>13409</v>
      </c>
      <c r="R4180" s="1" t="s">
        <v>5618</v>
      </c>
      <c r="S4180" s="1" t="s">
        <v>2893</v>
      </c>
      <c r="T4180" s="1">
        <v>70124.0</v>
      </c>
      <c r="U4180" s="1" t="s">
        <v>13410</v>
      </c>
    </row>
    <row r="4181">
      <c r="A4181" s="1" t="s">
        <v>13411</v>
      </c>
      <c r="B4181" s="1">
        <v>79385.0</v>
      </c>
      <c r="C4181" s="1">
        <v>2355.0</v>
      </c>
      <c r="D4181" s="2" t="s">
        <v>12526</v>
      </c>
      <c r="E4181" s="1" t="s">
        <v>13412</v>
      </c>
      <c r="F4181" s="1" t="s">
        <v>13413</v>
      </c>
      <c r="G4181" s="3" t="str">
        <f t="shared" si="1"/>
        <v>Jeanne Harrington</v>
      </c>
      <c r="H4181" s="3" t="str">
        <f t="shared" si="2"/>
        <v>JEANNE HARRINGTON</v>
      </c>
      <c r="J4181" s="1" t="s">
        <v>57</v>
      </c>
      <c r="K4181" s="1" t="s">
        <v>53</v>
      </c>
      <c r="L4181" s="1">
        <v>500.0</v>
      </c>
      <c r="M4181" s="1" t="s">
        <v>58</v>
      </c>
      <c r="N4181" s="1" t="s">
        <v>12522</v>
      </c>
      <c r="O4181" s="4">
        <v>44317.0</v>
      </c>
      <c r="P4181" s="4">
        <v>44312.0</v>
      </c>
      <c r="Q4181" s="1" t="s">
        <v>13414</v>
      </c>
      <c r="R4181" s="1" t="s">
        <v>31</v>
      </c>
      <c r="S4181" s="1" t="s">
        <v>32</v>
      </c>
      <c r="T4181" s="1">
        <v>75214.0</v>
      </c>
      <c r="U4181" s="1" t="s">
        <v>13415</v>
      </c>
    </row>
    <row r="4182">
      <c r="A4182" s="1" t="s">
        <v>13416</v>
      </c>
      <c r="B4182" s="1">
        <v>79393.0</v>
      </c>
      <c r="C4182" s="1">
        <v>2355.0</v>
      </c>
      <c r="D4182" s="2" t="s">
        <v>12526</v>
      </c>
      <c r="E4182" s="1" t="s">
        <v>431</v>
      </c>
      <c r="F4182" s="1" t="s">
        <v>7372</v>
      </c>
      <c r="G4182" s="3" t="str">
        <f t="shared" si="1"/>
        <v>Josh Guillory</v>
      </c>
      <c r="H4182" s="3" t="str">
        <f t="shared" si="2"/>
        <v>JOSH GUILLORY</v>
      </c>
      <c r="J4182" s="1" t="s">
        <v>57</v>
      </c>
      <c r="K4182" s="1" t="s">
        <v>53</v>
      </c>
      <c r="L4182" s="1">
        <v>500.0</v>
      </c>
      <c r="M4182" s="1" t="s">
        <v>58</v>
      </c>
      <c r="N4182" s="1" t="s">
        <v>12522</v>
      </c>
      <c r="O4182" s="4">
        <v>44317.0</v>
      </c>
      <c r="P4182" s="4">
        <v>44315.0</v>
      </c>
      <c r="Q4182" s="1" t="s">
        <v>13417</v>
      </c>
      <c r="R4182" s="1" t="s">
        <v>12826</v>
      </c>
      <c r="S4182" s="1" t="s">
        <v>2893</v>
      </c>
      <c r="T4182" s="1">
        <v>70501.0</v>
      </c>
      <c r="U4182" s="1" t="s">
        <v>13418</v>
      </c>
    </row>
    <row r="4183">
      <c r="A4183" s="1" t="s">
        <v>13419</v>
      </c>
      <c r="B4183" s="1">
        <v>74351.0</v>
      </c>
      <c r="C4183" s="1">
        <v>2245.0</v>
      </c>
      <c r="D4183" s="2" t="s">
        <v>12542</v>
      </c>
      <c r="E4183" s="1" t="s">
        <v>383</v>
      </c>
      <c r="F4183" s="1" t="s">
        <v>1252</v>
      </c>
      <c r="G4183" s="3" t="str">
        <f t="shared" si="1"/>
        <v>Anne Hunt</v>
      </c>
      <c r="H4183" s="3" t="str">
        <f t="shared" si="2"/>
        <v>ANNE HUNT</v>
      </c>
      <c r="J4183" s="1" t="s">
        <v>57</v>
      </c>
      <c r="K4183" s="1" t="s">
        <v>47</v>
      </c>
      <c r="L4183" s="1">
        <v>500.0</v>
      </c>
      <c r="M4183" s="1" t="s">
        <v>58</v>
      </c>
      <c r="N4183" s="1" t="s">
        <v>12522</v>
      </c>
      <c r="O4183" s="4">
        <v>44317.0</v>
      </c>
      <c r="P4183" s="4">
        <v>44278.0</v>
      </c>
      <c r="Q4183" s="1" t="s">
        <v>13420</v>
      </c>
      <c r="R4183" s="1" t="s">
        <v>31</v>
      </c>
      <c r="S4183" s="1" t="s">
        <v>32</v>
      </c>
      <c r="T4183" s="1">
        <v>75225.0</v>
      </c>
      <c r="U4183" s="1" t="s">
        <v>13421</v>
      </c>
    </row>
    <row r="4184">
      <c r="A4184" s="1" t="s">
        <v>13422</v>
      </c>
      <c r="B4184" s="1">
        <v>74359.0</v>
      </c>
      <c r="C4184" s="1">
        <v>2245.0</v>
      </c>
      <c r="D4184" s="2" t="s">
        <v>12542</v>
      </c>
      <c r="E4184" s="1" t="s">
        <v>1021</v>
      </c>
      <c r="F4184" s="1" t="s">
        <v>2836</v>
      </c>
      <c r="G4184" s="3" t="str">
        <f t="shared" si="1"/>
        <v>James Lewis</v>
      </c>
      <c r="H4184" s="3" t="str">
        <f t="shared" si="2"/>
        <v>JAMES LEWIS</v>
      </c>
      <c r="J4184" s="1" t="s">
        <v>57</v>
      </c>
      <c r="K4184" s="1" t="s">
        <v>47</v>
      </c>
      <c r="L4184" s="1">
        <v>500.0</v>
      </c>
      <c r="M4184" s="1" t="s">
        <v>58</v>
      </c>
      <c r="N4184" s="1" t="s">
        <v>12522</v>
      </c>
      <c r="O4184" s="4">
        <v>44317.0</v>
      </c>
      <c r="P4184" s="4">
        <v>44280.0</v>
      </c>
      <c r="Q4184" s="1" t="s">
        <v>13423</v>
      </c>
      <c r="R4184" s="1" t="s">
        <v>31</v>
      </c>
      <c r="S4184" s="1" t="s">
        <v>32</v>
      </c>
      <c r="T4184" s="1">
        <v>75229.0</v>
      </c>
      <c r="U4184" s="1" t="s">
        <v>13424</v>
      </c>
    </row>
    <row r="4185">
      <c r="A4185" s="1" t="s">
        <v>13425</v>
      </c>
      <c r="B4185" s="1">
        <v>74362.0</v>
      </c>
      <c r="C4185" s="1">
        <v>2245.0</v>
      </c>
      <c r="D4185" s="2" t="s">
        <v>12542</v>
      </c>
      <c r="E4185" s="1" t="s">
        <v>13426</v>
      </c>
      <c r="F4185" s="1" t="s">
        <v>13427</v>
      </c>
      <c r="G4185" s="3" t="str">
        <f t="shared" si="1"/>
        <v>Roderick Swindler</v>
      </c>
      <c r="H4185" s="3" t="str">
        <f t="shared" si="2"/>
        <v>RODERICK SWINDLER</v>
      </c>
      <c r="J4185" s="1" t="s">
        <v>57</v>
      </c>
      <c r="K4185" s="1" t="s">
        <v>47</v>
      </c>
      <c r="L4185" s="1">
        <v>500.0</v>
      </c>
      <c r="M4185" s="1" t="s">
        <v>58</v>
      </c>
      <c r="N4185" s="1" t="s">
        <v>12522</v>
      </c>
      <c r="O4185" s="4">
        <v>44317.0</v>
      </c>
      <c r="P4185" s="4">
        <v>44281.0</v>
      </c>
      <c r="Q4185" s="1" t="s">
        <v>13428</v>
      </c>
      <c r="R4185" s="1" t="s">
        <v>31</v>
      </c>
      <c r="S4185" s="1" t="s">
        <v>32</v>
      </c>
      <c r="T4185" s="1">
        <v>75214.0</v>
      </c>
      <c r="U4185" s="1" t="s">
        <v>13429</v>
      </c>
    </row>
    <row r="4186">
      <c r="A4186" s="1" t="s">
        <v>13430</v>
      </c>
      <c r="B4186" s="1">
        <v>74363.0</v>
      </c>
      <c r="C4186" s="1">
        <v>2245.0</v>
      </c>
      <c r="D4186" s="2" t="s">
        <v>12542</v>
      </c>
      <c r="E4186" s="1" t="s">
        <v>1021</v>
      </c>
      <c r="F4186" s="1" t="s">
        <v>13431</v>
      </c>
      <c r="G4186" s="3" t="str">
        <f t="shared" si="1"/>
        <v>James Czirr</v>
      </c>
      <c r="H4186" s="3" t="str">
        <f t="shared" si="2"/>
        <v>JAMES CZIRR</v>
      </c>
      <c r="J4186" s="1" t="s">
        <v>57</v>
      </c>
      <c r="K4186" s="1" t="s">
        <v>47</v>
      </c>
      <c r="L4186" s="1">
        <v>500.0</v>
      </c>
      <c r="M4186" s="1" t="s">
        <v>58</v>
      </c>
      <c r="N4186" s="1" t="s">
        <v>12522</v>
      </c>
      <c r="O4186" s="4">
        <v>44317.0</v>
      </c>
      <c r="P4186" s="4">
        <v>44281.0</v>
      </c>
      <c r="Q4186" s="1" t="s">
        <v>13432</v>
      </c>
      <c r="R4186" s="1" t="s">
        <v>13433</v>
      </c>
      <c r="S4186" s="1" t="s">
        <v>2413</v>
      </c>
      <c r="T4186" s="1">
        <v>99223.0</v>
      </c>
      <c r="U4186" s="1" t="s">
        <v>13434</v>
      </c>
    </row>
    <row r="4187">
      <c r="A4187" s="1" t="s">
        <v>13435</v>
      </c>
      <c r="B4187" s="1">
        <v>74365.0</v>
      </c>
      <c r="C4187" s="1">
        <v>2245.0</v>
      </c>
      <c r="D4187" s="2" t="s">
        <v>12542</v>
      </c>
      <c r="E4187" s="1" t="s">
        <v>13436</v>
      </c>
      <c r="F4187" s="1" t="s">
        <v>13437</v>
      </c>
      <c r="G4187" s="3" t="str">
        <f t="shared" si="1"/>
        <v>Mary Jayne Fogerty</v>
      </c>
      <c r="H4187" s="3" t="str">
        <f t="shared" si="2"/>
        <v>MARY JAYNE FOGERTY</v>
      </c>
      <c r="J4187" s="1" t="s">
        <v>57</v>
      </c>
      <c r="K4187" s="1" t="s">
        <v>47</v>
      </c>
      <c r="L4187" s="1">
        <v>500.0</v>
      </c>
      <c r="M4187" s="1" t="s">
        <v>58</v>
      </c>
      <c r="N4187" s="1" t="s">
        <v>12522</v>
      </c>
      <c r="O4187" s="4">
        <v>44317.0</v>
      </c>
      <c r="P4187" s="4">
        <v>44281.0</v>
      </c>
      <c r="Q4187" s="1" t="s">
        <v>13438</v>
      </c>
      <c r="R4187" s="1" t="s">
        <v>31</v>
      </c>
      <c r="S4187" s="1" t="s">
        <v>32</v>
      </c>
      <c r="T4187" s="1">
        <v>75214.0</v>
      </c>
      <c r="U4187" s="1" t="s">
        <v>13439</v>
      </c>
    </row>
    <row r="4188">
      <c r="A4188" s="1" t="s">
        <v>13440</v>
      </c>
      <c r="B4188" s="1">
        <v>74368.0</v>
      </c>
      <c r="C4188" s="1">
        <v>2245.0</v>
      </c>
      <c r="D4188" s="2" t="s">
        <v>12542</v>
      </c>
      <c r="E4188" s="1" t="s">
        <v>13441</v>
      </c>
      <c r="F4188" s="1" t="s">
        <v>13442</v>
      </c>
      <c r="G4188" s="3" t="str">
        <f t="shared" si="1"/>
        <v>Ballard Sweat</v>
      </c>
      <c r="H4188" s="3" t="str">
        <f t="shared" si="2"/>
        <v>BALLARD SWEAT</v>
      </c>
      <c r="J4188" s="1" t="s">
        <v>57</v>
      </c>
      <c r="K4188" s="1" t="s">
        <v>47</v>
      </c>
      <c r="L4188" s="1">
        <v>500.0</v>
      </c>
      <c r="M4188" s="1" t="s">
        <v>58</v>
      </c>
      <c r="N4188" s="1" t="s">
        <v>12522</v>
      </c>
      <c r="O4188" s="4">
        <v>44317.0</v>
      </c>
      <c r="P4188" s="4">
        <v>44281.0</v>
      </c>
      <c r="Q4188" s="1" t="s">
        <v>13443</v>
      </c>
      <c r="R4188" s="1" t="s">
        <v>13444</v>
      </c>
      <c r="S4188" s="1" t="s">
        <v>5173</v>
      </c>
      <c r="T4188" s="1">
        <v>36561.0</v>
      </c>
      <c r="U4188" s="1" t="s">
        <v>13445</v>
      </c>
    </row>
    <row r="4189">
      <c r="A4189" s="1" t="s">
        <v>13446</v>
      </c>
      <c r="B4189" s="1">
        <v>74370.0</v>
      </c>
      <c r="C4189" s="1">
        <v>2245.0</v>
      </c>
      <c r="D4189" s="2" t="s">
        <v>12542</v>
      </c>
      <c r="E4189" s="1" t="s">
        <v>799</v>
      </c>
      <c r="F4189" s="1" t="s">
        <v>13447</v>
      </c>
      <c r="G4189" s="3" t="str">
        <f t="shared" si="1"/>
        <v>Robert Bee</v>
      </c>
      <c r="H4189" s="3" t="str">
        <f t="shared" si="2"/>
        <v>ROBERT BEE</v>
      </c>
      <c r="J4189" s="1" t="s">
        <v>57</v>
      </c>
      <c r="K4189" s="1" t="s">
        <v>47</v>
      </c>
      <c r="L4189" s="1">
        <v>500.0</v>
      </c>
      <c r="M4189" s="1" t="s">
        <v>58</v>
      </c>
      <c r="N4189" s="1" t="s">
        <v>12522</v>
      </c>
      <c r="O4189" s="4">
        <v>44317.0</v>
      </c>
      <c r="P4189" s="4">
        <v>44283.0</v>
      </c>
      <c r="Q4189" s="1" t="s">
        <v>13448</v>
      </c>
      <c r="R4189" s="1" t="s">
        <v>13081</v>
      </c>
      <c r="S4189" s="1" t="s">
        <v>2893</v>
      </c>
      <c r="T4189" s="1">
        <v>70518.0</v>
      </c>
      <c r="U4189" s="1" t="s">
        <v>13449</v>
      </c>
    </row>
    <row r="4190">
      <c r="A4190" s="1" t="s">
        <v>13450</v>
      </c>
      <c r="B4190" s="1">
        <v>74376.0</v>
      </c>
      <c r="C4190" s="1">
        <v>2245.0</v>
      </c>
      <c r="D4190" s="2" t="s">
        <v>12542</v>
      </c>
      <c r="E4190" s="1" t="s">
        <v>3633</v>
      </c>
      <c r="F4190" s="1" t="s">
        <v>13451</v>
      </c>
      <c r="G4190" s="3" t="str">
        <f t="shared" si="1"/>
        <v>Stuart Epperson</v>
      </c>
      <c r="H4190" s="3" t="str">
        <f t="shared" si="2"/>
        <v>STUART EPPERSON</v>
      </c>
      <c r="J4190" s="1" t="s">
        <v>57</v>
      </c>
      <c r="K4190" s="1" t="s">
        <v>47</v>
      </c>
      <c r="L4190" s="1">
        <v>500.0</v>
      </c>
      <c r="M4190" s="1" t="s">
        <v>58</v>
      </c>
      <c r="N4190" s="1" t="s">
        <v>12522</v>
      </c>
      <c r="O4190" s="4">
        <v>44317.0</v>
      </c>
      <c r="P4190" s="4">
        <v>44284.0</v>
      </c>
      <c r="Q4190" s="1" t="s">
        <v>13452</v>
      </c>
      <c r="R4190" s="1" t="s">
        <v>13453</v>
      </c>
      <c r="S4190" s="1" t="s">
        <v>252</v>
      </c>
      <c r="T4190" s="1">
        <v>27104.0</v>
      </c>
      <c r="U4190" s="1" t="s">
        <v>13454</v>
      </c>
    </row>
    <row r="4191">
      <c r="A4191" s="1" t="s">
        <v>13455</v>
      </c>
      <c r="B4191" s="1">
        <v>74390.0</v>
      </c>
      <c r="C4191" s="1">
        <v>2245.0</v>
      </c>
      <c r="D4191" s="2" t="s">
        <v>12542</v>
      </c>
      <c r="E4191" s="1" t="s">
        <v>10552</v>
      </c>
      <c r="F4191" s="1" t="s">
        <v>2849</v>
      </c>
      <c r="G4191" s="3" t="str">
        <f t="shared" si="1"/>
        <v>Carol Ross</v>
      </c>
      <c r="H4191" s="3" t="str">
        <f t="shared" si="2"/>
        <v>CAROL ROSS</v>
      </c>
      <c r="J4191" s="1" t="s">
        <v>57</v>
      </c>
      <c r="K4191" s="1" t="s">
        <v>47</v>
      </c>
      <c r="L4191" s="1">
        <v>500.0</v>
      </c>
      <c r="M4191" s="1" t="s">
        <v>58</v>
      </c>
      <c r="N4191" s="1" t="s">
        <v>12522</v>
      </c>
      <c r="O4191" s="4">
        <v>44317.0</v>
      </c>
      <c r="P4191" s="4">
        <v>44287.0</v>
      </c>
      <c r="Q4191" s="1" t="s">
        <v>13456</v>
      </c>
      <c r="R4191" s="1" t="s">
        <v>12826</v>
      </c>
      <c r="S4191" s="1" t="s">
        <v>32</v>
      </c>
      <c r="T4191" s="1">
        <v>70508.0</v>
      </c>
      <c r="U4191" s="1" t="s">
        <v>13457</v>
      </c>
    </row>
    <row r="4192">
      <c r="A4192" s="1" t="s">
        <v>13458</v>
      </c>
      <c r="B4192" s="1">
        <v>74396.0</v>
      </c>
      <c r="C4192" s="1">
        <v>2245.0</v>
      </c>
      <c r="D4192" s="2" t="s">
        <v>12542</v>
      </c>
      <c r="E4192" s="1" t="s">
        <v>3195</v>
      </c>
      <c r="F4192" s="1" t="s">
        <v>13459</v>
      </c>
      <c r="G4192" s="3" t="str">
        <f t="shared" si="1"/>
        <v>Steve Coon</v>
      </c>
      <c r="H4192" s="3" t="str">
        <f t="shared" si="2"/>
        <v>STEVE COON</v>
      </c>
      <c r="J4192" s="1" t="s">
        <v>57</v>
      </c>
      <c r="K4192" s="1" t="s">
        <v>47</v>
      </c>
      <c r="L4192" s="1">
        <v>500.0</v>
      </c>
      <c r="M4192" s="1" t="s">
        <v>58</v>
      </c>
      <c r="N4192" s="1" t="s">
        <v>12522</v>
      </c>
      <c r="O4192" s="4">
        <v>44317.0</v>
      </c>
      <c r="P4192" s="4">
        <v>44287.0</v>
      </c>
      <c r="Q4192" s="1" t="s">
        <v>13460</v>
      </c>
      <c r="R4192" s="1" t="s">
        <v>13461</v>
      </c>
      <c r="S4192" s="1" t="s">
        <v>2893</v>
      </c>
      <c r="T4192" s="1">
        <v>70584.0</v>
      </c>
      <c r="U4192" s="1" t="s">
        <v>13462</v>
      </c>
    </row>
    <row r="4193">
      <c r="A4193" s="1" t="s">
        <v>13463</v>
      </c>
      <c r="B4193" s="1">
        <v>74399.0</v>
      </c>
      <c r="C4193" s="1">
        <v>2245.0</v>
      </c>
      <c r="D4193" s="2" t="s">
        <v>12542</v>
      </c>
      <c r="E4193" s="1" t="s">
        <v>13464</v>
      </c>
      <c r="F4193" s="1" t="s">
        <v>13465</v>
      </c>
      <c r="G4193" s="3" t="str">
        <f t="shared" si="1"/>
        <v>Cathy Eykel</v>
      </c>
      <c r="H4193" s="3" t="str">
        <f t="shared" si="2"/>
        <v>CATHY EYKEL</v>
      </c>
      <c r="J4193" s="1" t="s">
        <v>57</v>
      </c>
      <c r="K4193" s="1" t="s">
        <v>47</v>
      </c>
      <c r="L4193" s="1">
        <v>500.0</v>
      </c>
      <c r="M4193" s="1" t="s">
        <v>58</v>
      </c>
      <c r="N4193" s="1" t="s">
        <v>12522</v>
      </c>
      <c r="O4193" s="4">
        <v>44317.0</v>
      </c>
      <c r="P4193" s="4">
        <v>44288.0</v>
      </c>
      <c r="Q4193" s="1" t="s">
        <v>13466</v>
      </c>
      <c r="R4193" s="1" t="s">
        <v>31</v>
      </c>
      <c r="S4193" s="1" t="s">
        <v>32</v>
      </c>
      <c r="T4193" s="1">
        <v>75209.0</v>
      </c>
      <c r="U4193" s="1" t="s">
        <v>13467</v>
      </c>
    </row>
    <row r="4194">
      <c r="A4194" s="1" t="s">
        <v>13468</v>
      </c>
      <c r="B4194" s="1">
        <v>74409.0</v>
      </c>
      <c r="C4194" s="1">
        <v>2245.0</v>
      </c>
      <c r="D4194" s="2" t="s">
        <v>12542</v>
      </c>
      <c r="E4194" s="1" t="s">
        <v>649</v>
      </c>
      <c r="F4194" s="1" t="s">
        <v>13469</v>
      </c>
      <c r="G4194" s="3" t="str">
        <f t="shared" si="1"/>
        <v>Mark Monroy</v>
      </c>
      <c r="H4194" s="3" t="str">
        <f t="shared" si="2"/>
        <v>MARK MONROY</v>
      </c>
      <c r="J4194" s="1" t="s">
        <v>57</v>
      </c>
      <c r="K4194" s="1" t="s">
        <v>47</v>
      </c>
      <c r="L4194" s="1">
        <v>500.0</v>
      </c>
      <c r="M4194" s="1" t="s">
        <v>58</v>
      </c>
      <c r="N4194" s="1" t="s">
        <v>12522</v>
      </c>
      <c r="O4194" s="4">
        <v>44317.0</v>
      </c>
      <c r="P4194" s="4">
        <v>44290.0</v>
      </c>
      <c r="Q4194" s="1" t="s">
        <v>13470</v>
      </c>
      <c r="R4194" s="1" t="s">
        <v>31</v>
      </c>
      <c r="S4194" s="1" t="s">
        <v>32</v>
      </c>
      <c r="T4194" s="1">
        <v>75201.0</v>
      </c>
      <c r="U4194" s="1" t="s">
        <v>13471</v>
      </c>
    </row>
    <row r="4195">
      <c r="A4195" s="1" t="s">
        <v>13472</v>
      </c>
      <c r="B4195" s="1">
        <v>74412.0</v>
      </c>
      <c r="C4195" s="1">
        <v>2245.0</v>
      </c>
      <c r="D4195" s="2" t="s">
        <v>12542</v>
      </c>
      <c r="E4195" s="1" t="s">
        <v>2295</v>
      </c>
      <c r="F4195" s="1" t="s">
        <v>13473</v>
      </c>
      <c r="G4195" s="3" t="str">
        <f t="shared" si="1"/>
        <v>Paul Davies</v>
      </c>
      <c r="H4195" s="3" t="str">
        <f t="shared" si="2"/>
        <v>PAUL DAVIES</v>
      </c>
      <c r="J4195" s="1" t="s">
        <v>57</v>
      </c>
      <c r="K4195" s="1" t="s">
        <v>47</v>
      </c>
      <c r="L4195" s="1">
        <v>500.0</v>
      </c>
      <c r="M4195" s="1" t="s">
        <v>58</v>
      </c>
      <c r="N4195" s="1" t="s">
        <v>12522</v>
      </c>
      <c r="O4195" s="4">
        <v>44317.0</v>
      </c>
      <c r="P4195" s="4">
        <v>44291.0</v>
      </c>
      <c r="Q4195" s="1" t="s">
        <v>12821</v>
      </c>
      <c r="R4195" s="1" t="s">
        <v>31</v>
      </c>
      <c r="S4195" s="1" t="s">
        <v>32</v>
      </c>
      <c r="T4195" s="1">
        <v>75205.0</v>
      </c>
      <c r="U4195" s="1" t="s">
        <v>12822</v>
      </c>
    </row>
    <row r="4196">
      <c r="A4196" s="1" t="s">
        <v>13474</v>
      </c>
      <c r="B4196" s="1">
        <v>74427.0</v>
      </c>
      <c r="C4196" s="1">
        <v>2245.0</v>
      </c>
      <c r="D4196" s="2" t="s">
        <v>12542</v>
      </c>
      <c r="E4196" s="1" t="s">
        <v>3065</v>
      </c>
      <c r="F4196" s="1" t="s">
        <v>13475</v>
      </c>
      <c r="G4196" s="3" t="str">
        <f t="shared" si="1"/>
        <v>Donald Bollinger</v>
      </c>
      <c r="H4196" s="3" t="str">
        <f t="shared" si="2"/>
        <v>DONALD BOLLINGER</v>
      </c>
      <c r="J4196" s="1" t="s">
        <v>57</v>
      </c>
      <c r="K4196" s="1" t="s">
        <v>47</v>
      </c>
      <c r="L4196" s="1">
        <v>500.0</v>
      </c>
      <c r="M4196" s="1" t="s">
        <v>58</v>
      </c>
      <c r="N4196" s="1" t="s">
        <v>12522</v>
      </c>
      <c r="O4196" s="4">
        <v>44317.0</v>
      </c>
      <c r="P4196" s="4">
        <v>44293.0</v>
      </c>
      <c r="Q4196" s="1" t="s">
        <v>13476</v>
      </c>
      <c r="R4196" s="1" t="s">
        <v>5618</v>
      </c>
      <c r="S4196" s="1" t="s">
        <v>2893</v>
      </c>
      <c r="T4196" s="1">
        <v>70130.0</v>
      </c>
      <c r="U4196" s="1" t="s">
        <v>13477</v>
      </c>
    </row>
    <row r="4197">
      <c r="A4197" s="1" t="s">
        <v>13478</v>
      </c>
      <c r="B4197" s="1">
        <v>74443.0</v>
      </c>
      <c r="C4197" s="1">
        <v>2245.0</v>
      </c>
      <c r="D4197" s="2" t="s">
        <v>12542</v>
      </c>
      <c r="E4197" s="1" t="s">
        <v>13479</v>
      </c>
      <c r="F4197" s="1" t="s">
        <v>13480</v>
      </c>
      <c r="G4197" s="3" t="str">
        <f t="shared" si="1"/>
        <v>PATRICK TODD</v>
      </c>
      <c r="H4197" s="3" t="str">
        <f t="shared" si="2"/>
        <v>PATRICK TODD</v>
      </c>
      <c r="J4197" s="1" t="s">
        <v>57</v>
      </c>
      <c r="K4197" s="1" t="s">
        <v>47</v>
      </c>
      <c r="L4197" s="1">
        <v>500.0</v>
      </c>
      <c r="M4197" s="1" t="s">
        <v>58</v>
      </c>
      <c r="N4197" s="1" t="s">
        <v>12522</v>
      </c>
      <c r="O4197" s="4">
        <v>44317.0</v>
      </c>
      <c r="P4197" s="4">
        <v>44298.0</v>
      </c>
      <c r="Q4197" s="1" t="s">
        <v>13481</v>
      </c>
      <c r="R4197" s="1" t="s">
        <v>60</v>
      </c>
      <c r="S4197" s="1" t="s">
        <v>32</v>
      </c>
      <c r="T4197" s="1">
        <v>75206.0</v>
      </c>
      <c r="U4197" s="1" t="s">
        <v>13482</v>
      </c>
    </row>
    <row r="4198">
      <c r="A4198" s="1" t="s">
        <v>13483</v>
      </c>
      <c r="B4198" s="1">
        <v>74454.0</v>
      </c>
      <c r="C4198" s="1">
        <v>2245.0</v>
      </c>
      <c r="D4198" s="2" t="s">
        <v>12542</v>
      </c>
      <c r="E4198" s="1" t="s">
        <v>337</v>
      </c>
      <c r="F4198" s="1" t="s">
        <v>13484</v>
      </c>
      <c r="G4198" s="3" t="str">
        <f t="shared" si="1"/>
        <v>Christopher Guia</v>
      </c>
      <c r="H4198" s="3" t="str">
        <f t="shared" si="2"/>
        <v>CHRISTOPHER GUIA</v>
      </c>
      <c r="J4198" s="1" t="s">
        <v>57</v>
      </c>
      <c r="K4198" s="1" t="s">
        <v>47</v>
      </c>
      <c r="L4198" s="1">
        <v>500.0</v>
      </c>
      <c r="M4198" s="1" t="s">
        <v>58</v>
      </c>
      <c r="N4198" s="1" t="s">
        <v>12522</v>
      </c>
      <c r="O4198" s="4">
        <v>44317.0</v>
      </c>
      <c r="P4198" s="4">
        <v>44300.0</v>
      </c>
      <c r="Q4198" s="1" t="s">
        <v>13485</v>
      </c>
      <c r="R4198" s="1" t="s">
        <v>31</v>
      </c>
      <c r="S4198" s="1" t="s">
        <v>32</v>
      </c>
      <c r="T4198" s="1">
        <v>75204.0</v>
      </c>
      <c r="U4198" s="1" t="s">
        <v>13486</v>
      </c>
    </row>
    <row r="4199">
      <c r="A4199" s="1" t="s">
        <v>13487</v>
      </c>
      <c r="B4199" s="1">
        <v>74461.0</v>
      </c>
      <c r="C4199" s="1">
        <v>2245.0</v>
      </c>
      <c r="D4199" s="2" t="s">
        <v>12542</v>
      </c>
      <c r="E4199" s="1" t="s">
        <v>674</v>
      </c>
      <c r="F4199" s="1" t="s">
        <v>547</v>
      </c>
      <c r="G4199" s="3" t="str">
        <f t="shared" si="1"/>
        <v>Peter John</v>
      </c>
      <c r="H4199" s="3" t="str">
        <f t="shared" si="2"/>
        <v>PETER JOHN</v>
      </c>
      <c r="J4199" s="1" t="s">
        <v>57</v>
      </c>
      <c r="K4199" s="1" t="s">
        <v>47</v>
      </c>
      <c r="L4199" s="1">
        <v>500.0</v>
      </c>
      <c r="M4199" s="1" t="s">
        <v>58</v>
      </c>
      <c r="N4199" s="1" t="s">
        <v>12522</v>
      </c>
      <c r="O4199" s="4">
        <v>44317.0</v>
      </c>
      <c r="P4199" s="4">
        <v>44300.0</v>
      </c>
      <c r="Q4199" s="1" t="s">
        <v>13488</v>
      </c>
      <c r="R4199" s="1" t="s">
        <v>9004</v>
      </c>
      <c r="S4199" s="1" t="s">
        <v>2893</v>
      </c>
      <c r="T4199" s="1">
        <v>70527.0</v>
      </c>
      <c r="U4199" s="1" t="s">
        <v>13489</v>
      </c>
    </row>
    <row r="4200">
      <c r="A4200" s="1" t="s">
        <v>13490</v>
      </c>
      <c r="B4200" s="1">
        <v>74463.0</v>
      </c>
      <c r="C4200" s="1">
        <v>2245.0</v>
      </c>
      <c r="D4200" s="2" t="s">
        <v>12542</v>
      </c>
      <c r="E4200" s="1" t="s">
        <v>921</v>
      </c>
      <c r="F4200" s="1" t="s">
        <v>13491</v>
      </c>
      <c r="G4200" s="3" t="str">
        <f t="shared" si="1"/>
        <v>David Vitter</v>
      </c>
      <c r="H4200" s="3" t="str">
        <f t="shared" si="2"/>
        <v>DAVID VITTER</v>
      </c>
      <c r="J4200" s="1" t="s">
        <v>57</v>
      </c>
      <c r="K4200" s="1" t="s">
        <v>47</v>
      </c>
      <c r="L4200" s="1">
        <v>500.0</v>
      </c>
      <c r="M4200" s="1" t="s">
        <v>58</v>
      </c>
      <c r="N4200" s="1" t="s">
        <v>12522</v>
      </c>
      <c r="O4200" s="4">
        <v>44317.0</v>
      </c>
      <c r="P4200" s="4">
        <v>44300.0</v>
      </c>
      <c r="Q4200" s="1" t="s">
        <v>13492</v>
      </c>
      <c r="R4200" s="1" t="s">
        <v>5618</v>
      </c>
      <c r="S4200" s="1" t="s">
        <v>2893</v>
      </c>
      <c r="T4200" s="1">
        <v>70124.0</v>
      </c>
      <c r="U4200" s="1" t="s">
        <v>13493</v>
      </c>
    </row>
    <row r="4201">
      <c r="A4201" s="1" t="s">
        <v>13494</v>
      </c>
      <c r="B4201" s="1">
        <v>74468.0</v>
      </c>
      <c r="C4201" s="1">
        <v>2245.0</v>
      </c>
      <c r="D4201" s="2" t="s">
        <v>12542</v>
      </c>
      <c r="E4201" s="1" t="s">
        <v>5700</v>
      </c>
      <c r="F4201" s="1" t="s">
        <v>9020</v>
      </c>
      <c r="G4201" s="3" t="str">
        <f t="shared" si="1"/>
        <v>Merida Brooks</v>
      </c>
      <c r="H4201" s="3" t="str">
        <f t="shared" si="2"/>
        <v>MERIDA BROOKS</v>
      </c>
      <c r="J4201" s="1" t="s">
        <v>57</v>
      </c>
      <c r="K4201" s="1" t="s">
        <v>47</v>
      </c>
      <c r="L4201" s="1">
        <v>500.0</v>
      </c>
      <c r="M4201" s="1" t="s">
        <v>58</v>
      </c>
      <c r="N4201" s="1" t="s">
        <v>12522</v>
      </c>
      <c r="O4201" s="4">
        <v>44317.0</v>
      </c>
      <c r="P4201" s="4">
        <v>44302.0</v>
      </c>
      <c r="Q4201" s="1" t="s">
        <v>13495</v>
      </c>
      <c r="R4201" s="1" t="s">
        <v>13496</v>
      </c>
      <c r="S4201" s="1" t="s">
        <v>5173</v>
      </c>
      <c r="T4201" s="1">
        <v>35210.0</v>
      </c>
      <c r="U4201" s="1" t="s">
        <v>13497</v>
      </c>
    </row>
    <row r="4202">
      <c r="A4202" s="1" t="s">
        <v>13498</v>
      </c>
      <c r="B4202" s="1">
        <v>74478.0</v>
      </c>
      <c r="C4202" s="1">
        <v>2245.0</v>
      </c>
      <c r="D4202" s="2" t="s">
        <v>12542</v>
      </c>
      <c r="E4202" s="1" t="s">
        <v>218</v>
      </c>
      <c r="F4202" s="1" t="s">
        <v>2836</v>
      </c>
      <c r="G4202" s="3" t="str">
        <f t="shared" si="1"/>
        <v>Campbell Lewis</v>
      </c>
      <c r="H4202" s="3" t="str">
        <f t="shared" si="2"/>
        <v>CAMPBELL LEWIS</v>
      </c>
      <c r="J4202" s="1" t="s">
        <v>57</v>
      </c>
      <c r="K4202" s="1" t="s">
        <v>47</v>
      </c>
      <c r="L4202" s="1">
        <v>500.0</v>
      </c>
      <c r="M4202" s="1" t="s">
        <v>58</v>
      </c>
      <c r="N4202" s="1" t="s">
        <v>12522</v>
      </c>
      <c r="O4202" s="4">
        <v>44317.0</v>
      </c>
      <c r="P4202" s="4">
        <v>44306.0</v>
      </c>
      <c r="Q4202" s="1" t="s">
        <v>13499</v>
      </c>
      <c r="R4202" s="1" t="s">
        <v>31</v>
      </c>
      <c r="S4202" s="1" t="s">
        <v>32</v>
      </c>
      <c r="T4202" s="1">
        <v>75205.0</v>
      </c>
      <c r="U4202" s="1" t="s">
        <v>13500</v>
      </c>
    </row>
    <row r="4203">
      <c r="A4203" s="1" t="s">
        <v>13501</v>
      </c>
      <c r="B4203" s="1">
        <v>74485.0</v>
      </c>
      <c r="C4203" s="1">
        <v>2245.0</v>
      </c>
      <c r="D4203" s="2" t="s">
        <v>12542</v>
      </c>
      <c r="E4203" s="1" t="s">
        <v>1798</v>
      </c>
      <c r="F4203" s="1" t="s">
        <v>13502</v>
      </c>
      <c r="G4203" s="3" t="str">
        <f t="shared" si="1"/>
        <v>Joseph Buttross</v>
      </c>
      <c r="H4203" s="3" t="str">
        <f t="shared" si="2"/>
        <v>JOSEPH BUTTROSS</v>
      </c>
      <c r="J4203" s="1" t="s">
        <v>57</v>
      </c>
      <c r="K4203" s="1" t="s">
        <v>47</v>
      </c>
      <c r="L4203" s="1">
        <v>500.0</v>
      </c>
      <c r="M4203" s="1" t="s">
        <v>58</v>
      </c>
      <c r="N4203" s="1" t="s">
        <v>12522</v>
      </c>
      <c r="O4203" s="4">
        <v>44317.0</v>
      </c>
      <c r="P4203" s="4">
        <v>44306.0</v>
      </c>
      <c r="Q4203" s="1" t="s">
        <v>13503</v>
      </c>
      <c r="R4203" s="1" t="s">
        <v>12826</v>
      </c>
      <c r="S4203" s="1" t="s">
        <v>2893</v>
      </c>
      <c r="T4203" s="1">
        <v>70503.0</v>
      </c>
      <c r="U4203" s="1" t="s">
        <v>13504</v>
      </c>
    </row>
    <row r="4204">
      <c r="A4204" s="1" t="s">
        <v>13505</v>
      </c>
      <c r="B4204" s="1">
        <v>74486.0</v>
      </c>
      <c r="C4204" s="1">
        <v>2245.0</v>
      </c>
      <c r="D4204" s="2" t="s">
        <v>12542</v>
      </c>
      <c r="E4204" s="1" t="s">
        <v>2508</v>
      </c>
      <c r="F4204" s="1" t="s">
        <v>13506</v>
      </c>
      <c r="G4204" s="3" t="str">
        <f t="shared" si="1"/>
        <v>Linda Doherty</v>
      </c>
      <c r="H4204" s="3" t="str">
        <f t="shared" si="2"/>
        <v>LINDA DOHERTY</v>
      </c>
      <c r="J4204" s="1" t="s">
        <v>57</v>
      </c>
      <c r="K4204" s="1" t="s">
        <v>47</v>
      </c>
      <c r="L4204" s="1">
        <v>500.0</v>
      </c>
      <c r="M4204" s="1" t="s">
        <v>58</v>
      </c>
      <c r="N4204" s="1" t="s">
        <v>12522</v>
      </c>
      <c r="O4204" s="4">
        <v>44317.0</v>
      </c>
      <c r="P4204" s="4">
        <v>44306.0</v>
      </c>
      <c r="Q4204" s="1" t="s">
        <v>13507</v>
      </c>
      <c r="R4204" s="1" t="s">
        <v>12826</v>
      </c>
      <c r="S4204" s="1" t="s">
        <v>2893</v>
      </c>
      <c r="T4204" s="1">
        <v>70503.0</v>
      </c>
      <c r="U4204" s="1" t="s">
        <v>13508</v>
      </c>
    </row>
    <row r="4205">
      <c r="A4205" s="1" t="s">
        <v>13509</v>
      </c>
      <c r="B4205" s="1">
        <v>74493.0</v>
      </c>
      <c r="C4205" s="1">
        <v>2245.0</v>
      </c>
      <c r="D4205" s="2" t="s">
        <v>12542</v>
      </c>
      <c r="E4205" s="1" t="s">
        <v>13510</v>
      </c>
      <c r="F4205" s="1" t="s">
        <v>13511</v>
      </c>
      <c r="G4205" s="3" t="str">
        <f t="shared" si="1"/>
        <v>Drew Crichton</v>
      </c>
      <c r="H4205" s="3" t="str">
        <f t="shared" si="2"/>
        <v>DREW CRICHTON</v>
      </c>
      <c r="J4205" s="1" t="s">
        <v>57</v>
      </c>
      <c r="K4205" s="1" t="s">
        <v>47</v>
      </c>
      <c r="L4205" s="1">
        <v>500.0</v>
      </c>
      <c r="M4205" s="1" t="s">
        <v>58</v>
      </c>
      <c r="N4205" s="1" t="s">
        <v>12522</v>
      </c>
      <c r="O4205" s="4">
        <v>44317.0</v>
      </c>
      <c r="P4205" s="4">
        <v>44307.0</v>
      </c>
      <c r="Q4205" s="1" t="s">
        <v>13512</v>
      </c>
      <c r="R4205" s="1" t="s">
        <v>31</v>
      </c>
      <c r="S4205" s="1" t="s">
        <v>32</v>
      </c>
      <c r="T4205" s="1">
        <v>75206.0</v>
      </c>
      <c r="U4205" s="1" t="s">
        <v>13513</v>
      </c>
    </row>
    <row r="4206">
      <c r="A4206" s="1" t="s">
        <v>13514</v>
      </c>
      <c r="B4206" s="1">
        <v>74499.0</v>
      </c>
      <c r="C4206" s="1">
        <v>2245.0</v>
      </c>
      <c r="D4206" s="2" t="s">
        <v>12542</v>
      </c>
      <c r="E4206" s="1" t="s">
        <v>644</v>
      </c>
      <c r="F4206" s="1" t="s">
        <v>13515</v>
      </c>
      <c r="G4206" s="3" t="str">
        <f t="shared" si="1"/>
        <v>Kimberly Degueyter</v>
      </c>
      <c r="H4206" s="3" t="str">
        <f t="shared" si="2"/>
        <v>KIMBERLY DEGUEYTER</v>
      </c>
      <c r="J4206" s="1" t="s">
        <v>57</v>
      </c>
      <c r="K4206" s="1" t="s">
        <v>47</v>
      </c>
      <c r="L4206" s="1">
        <v>500.0</v>
      </c>
      <c r="M4206" s="1" t="s">
        <v>58</v>
      </c>
      <c r="N4206" s="1" t="s">
        <v>12522</v>
      </c>
      <c r="O4206" s="4">
        <v>44317.0</v>
      </c>
      <c r="P4206" s="4">
        <v>44307.0</v>
      </c>
      <c r="Q4206" s="1" t="s">
        <v>13516</v>
      </c>
      <c r="R4206" s="1" t="s">
        <v>12826</v>
      </c>
      <c r="S4206" s="1" t="s">
        <v>2893</v>
      </c>
      <c r="T4206" s="1">
        <v>70508.0</v>
      </c>
      <c r="U4206" s="1" t="s">
        <v>13517</v>
      </c>
    </row>
    <row r="4207">
      <c r="A4207" s="1" t="s">
        <v>13518</v>
      </c>
      <c r="B4207" s="1">
        <v>74503.0</v>
      </c>
      <c r="C4207" s="1">
        <v>2245.0</v>
      </c>
      <c r="D4207" s="2" t="s">
        <v>12542</v>
      </c>
      <c r="E4207" s="1" t="s">
        <v>13519</v>
      </c>
      <c r="F4207" s="1" t="s">
        <v>13520</v>
      </c>
      <c r="G4207" s="3" t="str">
        <f t="shared" si="1"/>
        <v>Orlando Salazar</v>
      </c>
      <c r="H4207" s="3" t="str">
        <f t="shared" si="2"/>
        <v>ORLANDO SALAZAR</v>
      </c>
      <c r="J4207" s="1" t="s">
        <v>57</v>
      </c>
      <c r="K4207" s="1" t="s">
        <v>47</v>
      </c>
      <c r="L4207" s="1">
        <v>500.0</v>
      </c>
      <c r="M4207" s="1" t="s">
        <v>58</v>
      </c>
      <c r="N4207" s="1" t="s">
        <v>12522</v>
      </c>
      <c r="O4207" s="4">
        <v>44317.0</v>
      </c>
      <c r="P4207" s="4">
        <v>44307.0</v>
      </c>
      <c r="Q4207" s="1" t="s">
        <v>13521</v>
      </c>
      <c r="R4207" s="1" t="s">
        <v>31</v>
      </c>
      <c r="S4207" s="1" t="s">
        <v>32</v>
      </c>
      <c r="T4207" s="1">
        <v>75205.0</v>
      </c>
      <c r="U4207" s="1" t="s">
        <v>13522</v>
      </c>
    </row>
    <row r="4208">
      <c r="A4208" s="1" t="s">
        <v>13523</v>
      </c>
      <c r="B4208" s="1">
        <v>37154.0</v>
      </c>
      <c r="C4208" s="1">
        <v>2245.0</v>
      </c>
      <c r="D4208" s="2" t="s">
        <v>12542</v>
      </c>
      <c r="E4208" s="1" t="s">
        <v>2335</v>
      </c>
      <c r="F4208" s="1" t="s">
        <v>13524</v>
      </c>
      <c r="G4208" s="3" t="str">
        <f t="shared" si="1"/>
        <v>Landon Flesher</v>
      </c>
      <c r="H4208" s="3" t="str">
        <f t="shared" si="2"/>
        <v>LANDON FLESHER</v>
      </c>
      <c r="J4208" s="1" t="s">
        <v>389</v>
      </c>
      <c r="K4208" s="1" t="s">
        <v>47</v>
      </c>
      <c r="L4208" s="1">
        <v>500.0</v>
      </c>
      <c r="M4208" s="1" t="s">
        <v>390</v>
      </c>
      <c r="N4208" s="1" t="s">
        <v>12522</v>
      </c>
      <c r="O4208" s="4">
        <v>44317.0</v>
      </c>
      <c r="P4208" s="4">
        <v>44302.0</v>
      </c>
      <c r="Q4208" s="1" t="s">
        <v>12549</v>
      </c>
      <c r="R4208" s="1" t="s">
        <v>31</v>
      </c>
      <c r="S4208" s="1" t="s">
        <v>32</v>
      </c>
      <c r="T4208" s="1">
        <v>75214.0</v>
      </c>
      <c r="U4208" s="1" t="s">
        <v>12550</v>
      </c>
    </row>
    <row r="4209">
      <c r="A4209" s="1" t="s">
        <v>13525</v>
      </c>
      <c r="B4209" s="1">
        <v>37170.0</v>
      </c>
      <c r="C4209" s="1">
        <v>2245.0</v>
      </c>
      <c r="D4209" s="2" t="s">
        <v>12542</v>
      </c>
      <c r="G4209" s="3" t="str">
        <f t="shared" si="1"/>
        <v> </v>
      </c>
      <c r="H4209" s="3" t="str">
        <f t="shared" si="2"/>
        <v> </v>
      </c>
      <c r="I4209" s="1" t="s">
        <v>13526</v>
      </c>
      <c r="J4209" s="1" t="s">
        <v>389</v>
      </c>
      <c r="K4209" s="1" t="s">
        <v>47</v>
      </c>
      <c r="L4209" s="1">
        <v>500.0</v>
      </c>
      <c r="M4209" s="1" t="s">
        <v>390</v>
      </c>
      <c r="N4209" s="1" t="s">
        <v>12522</v>
      </c>
      <c r="O4209" s="4">
        <v>44317.0</v>
      </c>
      <c r="P4209" s="4">
        <v>44306.0</v>
      </c>
      <c r="Q4209" s="1" t="s">
        <v>13527</v>
      </c>
      <c r="R4209" s="1" t="s">
        <v>13528</v>
      </c>
      <c r="S4209" s="1" t="s">
        <v>5995</v>
      </c>
      <c r="T4209" s="1">
        <v>84106.0</v>
      </c>
      <c r="U4209" s="1" t="s">
        <v>13529</v>
      </c>
    </row>
    <row r="4210">
      <c r="A4210" s="1" t="s">
        <v>13530</v>
      </c>
      <c r="B4210" s="1">
        <v>79386.0</v>
      </c>
      <c r="C4210" s="1">
        <v>2355.0</v>
      </c>
      <c r="D4210" s="2" t="s">
        <v>12526</v>
      </c>
      <c r="E4210" s="1" t="s">
        <v>4741</v>
      </c>
      <c r="F4210" s="1" t="s">
        <v>2172</v>
      </c>
      <c r="G4210" s="3" t="str">
        <f t="shared" si="1"/>
        <v>Renee Morris</v>
      </c>
      <c r="H4210" s="3" t="str">
        <f t="shared" si="2"/>
        <v>RENEE MORRIS</v>
      </c>
      <c r="J4210" s="1" t="s">
        <v>57</v>
      </c>
      <c r="K4210" s="1" t="s">
        <v>53</v>
      </c>
      <c r="L4210" s="1">
        <v>500.0</v>
      </c>
      <c r="M4210" s="1" t="s">
        <v>58</v>
      </c>
      <c r="N4210" s="1" t="s">
        <v>12522</v>
      </c>
      <c r="O4210" s="4">
        <v>44317.0</v>
      </c>
      <c r="P4210" s="4">
        <v>44312.0</v>
      </c>
      <c r="Q4210" s="1" t="s">
        <v>13531</v>
      </c>
      <c r="R4210" s="1" t="s">
        <v>31</v>
      </c>
      <c r="S4210" s="1" t="s">
        <v>32</v>
      </c>
      <c r="T4210" s="1">
        <v>75201.0</v>
      </c>
      <c r="U4210" s="1" t="s">
        <v>13532</v>
      </c>
    </row>
    <row r="4211">
      <c r="A4211" s="1" t="s">
        <v>13533</v>
      </c>
      <c r="B4211" s="1">
        <v>37073.0</v>
      </c>
      <c r="C4211" s="1">
        <v>2245.0</v>
      </c>
      <c r="D4211" s="2" t="s">
        <v>12542</v>
      </c>
      <c r="G4211" s="3" t="str">
        <f t="shared" si="1"/>
        <v> </v>
      </c>
      <c r="H4211" s="3" t="str">
        <f t="shared" si="2"/>
        <v> </v>
      </c>
      <c r="I4211" s="1" t="s">
        <v>5985</v>
      </c>
      <c r="J4211" s="1" t="s">
        <v>389</v>
      </c>
      <c r="K4211" s="1" t="s">
        <v>47</v>
      </c>
      <c r="L4211" s="1">
        <v>584.55</v>
      </c>
      <c r="M4211" s="1" t="s">
        <v>390</v>
      </c>
      <c r="N4211" s="1" t="s">
        <v>12522</v>
      </c>
      <c r="O4211" s="4">
        <v>44317.0</v>
      </c>
      <c r="P4211" s="4">
        <v>44295.0</v>
      </c>
      <c r="Q4211" s="1" t="s">
        <v>13534</v>
      </c>
      <c r="R4211" s="1" t="s">
        <v>5987</v>
      </c>
      <c r="S4211" s="1" t="s">
        <v>32</v>
      </c>
      <c r="T4211" s="1">
        <v>76706.0</v>
      </c>
      <c r="U4211" s="1" t="s">
        <v>13535</v>
      </c>
    </row>
    <row r="4212">
      <c r="A4212" s="1" t="s">
        <v>13536</v>
      </c>
      <c r="B4212" s="1">
        <v>39582.0</v>
      </c>
      <c r="C4212" s="1">
        <v>2355.0</v>
      </c>
      <c r="D4212" s="2" t="s">
        <v>12526</v>
      </c>
      <c r="G4212" s="3" t="str">
        <f t="shared" si="1"/>
        <v> </v>
      </c>
      <c r="H4212" s="3" t="str">
        <f t="shared" si="2"/>
        <v> </v>
      </c>
      <c r="I4212" s="1" t="s">
        <v>13537</v>
      </c>
      <c r="J4212" s="1" t="s">
        <v>389</v>
      </c>
      <c r="K4212" s="1" t="s">
        <v>53</v>
      </c>
      <c r="L4212" s="1">
        <v>650.0</v>
      </c>
      <c r="M4212" s="1" t="s">
        <v>390</v>
      </c>
      <c r="N4212" s="1" t="s">
        <v>12522</v>
      </c>
      <c r="O4212" s="4">
        <v>44317.0</v>
      </c>
      <c r="P4212" s="4">
        <v>44308.0</v>
      </c>
      <c r="Q4212" s="1" t="s">
        <v>13538</v>
      </c>
      <c r="R4212" s="1" t="s">
        <v>13539</v>
      </c>
      <c r="S4212" s="1" t="s">
        <v>11992</v>
      </c>
      <c r="T4212" s="1">
        <v>48912.0</v>
      </c>
      <c r="U4212" s="1" t="s">
        <v>13540</v>
      </c>
    </row>
    <row r="4213">
      <c r="A4213" s="1" t="s">
        <v>13541</v>
      </c>
      <c r="B4213" s="1">
        <v>37090.0</v>
      </c>
      <c r="C4213" s="1">
        <v>2245.0</v>
      </c>
      <c r="D4213" s="2" t="s">
        <v>12542</v>
      </c>
      <c r="E4213" s="1" t="s">
        <v>921</v>
      </c>
      <c r="F4213" s="1" t="s">
        <v>13542</v>
      </c>
      <c r="G4213" s="3" t="str">
        <f t="shared" si="1"/>
        <v>David Lowe</v>
      </c>
      <c r="H4213" s="3" t="str">
        <f t="shared" si="2"/>
        <v>DAVID LOWE</v>
      </c>
      <c r="I4213" s="1" t="s">
        <v>13543</v>
      </c>
      <c r="J4213" s="1" t="s">
        <v>389</v>
      </c>
      <c r="K4213" s="1" t="s">
        <v>47</v>
      </c>
      <c r="L4213" s="1">
        <v>750.0</v>
      </c>
      <c r="M4213" s="1" t="s">
        <v>390</v>
      </c>
      <c r="N4213" s="1" t="s">
        <v>12522</v>
      </c>
      <c r="O4213" s="4">
        <v>44317.0</v>
      </c>
      <c r="P4213" s="4">
        <v>44301.0</v>
      </c>
      <c r="Q4213" s="1" t="s">
        <v>12549</v>
      </c>
      <c r="R4213" s="1" t="s">
        <v>31</v>
      </c>
      <c r="S4213" s="1" t="s">
        <v>32</v>
      </c>
      <c r="T4213" s="1">
        <v>75214.0</v>
      </c>
      <c r="U4213" s="1" t="s">
        <v>12550</v>
      </c>
    </row>
    <row r="4214">
      <c r="A4214" s="1" t="s">
        <v>13544</v>
      </c>
      <c r="B4214" s="1">
        <v>37158.0</v>
      </c>
      <c r="C4214" s="1">
        <v>2245.0</v>
      </c>
      <c r="D4214" s="2" t="s">
        <v>12542</v>
      </c>
      <c r="G4214" s="3" t="str">
        <f t="shared" si="1"/>
        <v> </v>
      </c>
      <c r="H4214" s="3" t="str">
        <f t="shared" si="2"/>
        <v> </v>
      </c>
      <c r="I4214" s="1" t="s">
        <v>2884</v>
      </c>
      <c r="J4214" s="1" t="s">
        <v>389</v>
      </c>
      <c r="K4214" s="1" t="s">
        <v>47</v>
      </c>
      <c r="L4214" s="1">
        <v>798.34</v>
      </c>
      <c r="M4214" s="1" t="s">
        <v>390</v>
      </c>
      <c r="N4214" s="1" t="s">
        <v>12522</v>
      </c>
      <c r="O4214" s="4">
        <v>44317.0</v>
      </c>
      <c r="P4214" s="4">
        <v>44307.0</v>
      </c>
      <c r="Q4214" s="1" t="s">
        <v>3612</v>
      </c>
      <c r="R4214" s="1" t="s">
        <v>346</v>
      </c>
      <c r="S4214" s="1" t="s">
        <v>32</v>
      </c>
      <c r="T4214" s="1">
        <v>75042.0</v>
      </c>
      <c r="U4214" s="1" t="s">
        <v>3613</v>
      </c>
    </row>
    <row r="4215">
      <c r="A4215" s="1" t="s">
        <v>13545</v>
      </c>
      <c r="B4215" s="1">
        <v>67960.0</v>
      </c>
      <c r="C4215" s="1">
        <v>2139.0</v>
      </c>
      <c r="D4215" s="2" t="s">
        <v>12538</v>
      </c>
      <c r="E4215" s="1" t="s">
        <v>3603</v>
      </c>
      <c r="F4215" s="1" t="s">
        <v>3604</v>
      </c>
      <c r="G4215" s="3" t="str">
        <f t="shared" si="1"/>
        <v>Susan Fountain</v>
      </c>
      <c r="H4215" s="3" t="str">
        <f t="shared" si="2"/>
        <v>SUSAN FOUNTAIN</v>
      </c>
      <c r="J4215" s="1" t="s">
        <v>57</v>
      </c>
      <c r="K4215" s="1" t="s">
        <v>44</v>
      </c>
      <c r="L4215" s="1">
        <v>875.0</v>
      </c>
      <c r="M4215" s="1" t="s">
        <v>58</v>
      </c>
      <c r="N4215" s="1" t="s">
        <v>12522</v>
      </c>
      <c r="O4215" s="4">
        <v>44317.0</v>
      </c>
      <c r="P4215" s="4">
        <v>44277.0</v>
      </c>
      <c r="Q4215" s="1" t="s">
        <v>13546</v>
      </c>
      <c r="R4215" s="1" t="s">
        <v>31</v>
      </c>
      <c r="S4215" s="1" t="s">
        <v>32</v>
      </c>
      <c r="T4215" s="1">
        <v>75238.0</v>
      </c>
      <c r="U4215" s="1" t="s">
        <v>13547</v>
      </c>
    </row>
    <row r="4216">
      <c r="A4216" s="1" t="s">
        <v>13548</v>
      </c>
      <c r="B4216" s="1">
        <v>67846.0</v>
      </c>
      <c r="C4216" s="1">
        <v>2139.0</v>
      </c>
      <c r="D4216" s="2" t="s">
        <v>12538</v>
      </c>
      <c r="E4216" s="1" t="s">
        <v>316</v>
      </c>
      <c r="F4216" s="1" t="s">
        <v>2836</v>
      </c>
      <c r="G4216" s="3" t="str">
        <f t="shared" si="1"/>
        <v>Jessica Lewis</v>
      </c>
      <c r="H4216" s="3" t="str">
        <f t="shared" si="2"/>
        <v>JESSICA LEWIS</v>
      </c>
      <c r="J4216" s="1" t="s">
        <v>57</v>
      </c>
      <c r="K4216" s="1" t="s">
        <v>44</v>
      </c>
      <c r="L4216" s="1">
        <v>1000.0</v>
      </c>
      <c r="M4216" s="1" t="s">
        <v>58</v>
      </c>
      <c r="N4216" s="1" t="s">
        <v>12522</v>
      </c>
      <c r="O4216" s="4">
        <v>44317.0</v>
      </c>
      <c r="P4216" s="4">
        <v>44235.0</v>
      </c>
      <c r="Q4216" s="1" t="s">
        <v>13549</v>
      </c>
      <c r="R4216" s="1" t="s">
        <v>13550</v>
      </c>
      <c r="S4216" s="1" t="s">
        <v>32</v>
      </c>
      <c r="T4216" s="1">
        <v>75182.0</v>
      </c>
      <c r="U4216" s="1" t="s">
        <v>13551</v>
      </c>
    </row>
    <row r="4217">
      <c r="A4217" s="1" t="s">
        <v>13552</v>
      </c>
      <c r="B4217" s="1">
        <v>67847.0</v>
      </c>
      <c r="C4217" s="1">
        <v>2139.0</v>
      </c>
      <c r="D4217" s="2" t="s">
        <v>12538</v>
      </c>
      <c r="E4217" s="1" t="s">
        <v>3101</v>
      </c>
      <c r="F4217" s="1" t="s">
        <v>2836</v>
      </c>
      <c r="G4217" s="3" t="str">
        <f t="shared" si="1"/>
        <v>Jordan Lewis</v>
      </c>
      <c r="H4217" s="3" t="str">
        <f t="shared" si="2"/>
        <v>JORDAN LEWIS</v>
      </c>
      <c r="J4217" s="1" t="s">
        <v>57</v>
      </c>
      <c r="K4217" s="1" t="s">
        <v>44</v>
      </c>
      <c r="L4217" s="1">
        <v>1000.0</v>
      </c>
      <c r="M4217" s="1" t="s">
        <v>58</v>
      </c>
      <c r="N4217" s="1" t="s">
        <v>12522</v>
      </c>
      <c r="O4217" s="4">
        <v>44317.0</v>
      </c>
      <c r="P4217" s="4">
        <v>44235.0</v>
      </c>
      <c r="Q4217" s="1" t="s">
        <v>13549</v>
      </c>
      <c r="R4217" s="1" t="s">
        <v>13550</v>
      </c>
      <c r="S4217" s="1" t="s">
        <v>32</v>
      </c>
      <c r="T4217" s="1">
        <v>75182.0</v>
      </c>
      <c r="U4217" s="1" t="s">
        <v>13551</v>
      </c>
    </row>
    <row r="4218">
      <c r="A4218" s="1" t="s">
        <v>13553</v>
      </c>
      <c r="B4218" s="1">
        <v>67848.0</v>
      </c>
      <c r="C4218" s="1">
        <v>2139.0</v>
      </c>
      <c r="D4218" s="2" t="s">
        <v>12538</v>
      </c>
      <c r="E4218" s="1" t="s">
        <v>962</v>
      </c>
      <c r="F4218" s="1" t="s">
        <v>9737</v>
      </c>
      <c r="G4218" s="3" t="str">
        <f t="shared" si="1"/>
        <v>William Peirson</v>
      </c>
      <c r="H4218" s="3" t="str">
        <f t="shared" si="2"/>
        <v>WILLIAM PEIRSON</v>
      </c>
      <c r="J4218" s="1" t="s">
        <v>57</v>
      </c>
      <c r="K4218" s="1" t="s">
        <v>44</v>
      </c>
      <c r="L4218" s="1">
        <v>1000.0</v>
      </c>
      <c r="M4218" s="1" t="s">
        <v>58</v>
      </c>
      <c r="N4218" s="1" t="s">
        <v>12522</v>
      </c>
      <c r="O4218" s="4">
        <v>44317.0</v>
      </c>
      <c r="P4218" s="4">
        <v>44245.0</v>
      </c>
      <c r="Q4218" s="1" t="s">
        <v>13554</v>
      </c>
      <c r="R4218" s="1" t="s">
        <v>31</v>
      </c>
      <c r="S4218" s="1" t="s">
        <v>32</v>
      </c>
      <c r="T4218" s="1">
        <v>75208.0</v>
      </c>
      <c r="U4218" s="1" t="s">
        <v>13555</v>
      </c>
    </row>
    <row r="4219">
      <c r="A4219" s="1" t="s">
        <v>13556</v>
      </c>
      <c r="B4219" s="1">
        <v>67849.0</v>
      </c>
      <c r="C4219" s="1">
        <v>2139.0</v>
      </c>
      <c r="D4219" s="2" t="s">
        <v>12538</v>
      </c>
      <c r="E4219" s="1" t="s">
        <v>167</v>
      </c>
      <c r="F4219" s="1" t="s">
        <v>9737</v>
      </c>
      <c r="G4219" s="3" t="str">
        <f t="shared" si="1"/>
        <v>Chris Peirson</v>
      </c>
      <c r="H4219" s="3" t="str">
        <f t="shared" si="2"/>
        <v>CHRIS PEIRSON</v>
      </c>
      <c r="J4219" s="1" t="s">
        <v>57</v>
      </c>
      <c r="K4219" s="1" t="s">
        <v>44</v>
      </c>
      <c r="L4219" s="1">
        <v>1000.0</v>
      </c>
      <c r="M4219" s="1" t="s">
        <v>58</v>
      </c>
      <c r="N4219" s="1" t="s">
        <v>12522</v>
      </c>
      <c r="O4219" s="4">
        <v>44317.0</v>
      </c>
      <c r="P4219" s="4">
        <v>44245.0</v>
      </c>
      <c r="Q4219" s="1" t="s">
        <v>13554</v>
      </c>
      <c r="R4219" s="1" t="s">
        <v>31</v>
      </c>
      <c r="S4219" s="1" t="s">
        <v>32</v>
      </c>
      <c r="T4219" s="1">
        <v>75208.0</v>
      </c>
      <c r="U4219" s="1" t="s">
        <v>13555</v>
      </c>
    </row>
    <row r="4220">
      <c r="A4220" s="1" t="s">
        <v>13557</v>
      </c>
      <c r="B4220" s="1">
        <v>67850.0</v>
      </c>
      <c r="C4220" s="1">
        <v>2139.0</v>
      </c>
      <c r="D4220" s="2" t="s">
        <v>12538</v>
      </c>
      <c r="E4220" s="1" t="s">
        <v>13558</v>
      </c>
      <c r="F4220" s="1" t="s">
        <v>13559</v>
      </c>
      <c r="G4220" s="3" t="str">
        <f t="shared" si="1"/>
        <v>Jamee Cotton</v>
      </c>
      <c r="H4220" s="3" t="str">
        <f t="shared" si="2"/>
        <v>JAMEE COTTON</v>
      </c>
      <c r="J4220" s="1" t="s">
        <v>57</v>
      </c>
      <c r="K4220" s="1" t="s">
        <v>44</v>
      </c>
      <c r="L4220" s="1">
        <v>1000.0</v>
      </c>
      <c r="M4220" s="1" t="s">
        <v>58</v>
      </c>
      <c r="N4220" s="1" t="s">
        <v>12522</v>
      </c>
      <c r="O4220" s="4">
        <v>44317.0</v>
      </c>
      <c r="P4220" s="4">
        <v>44246.0</v>
      </c>
      <c r="Q4220" s="1" t="s">
        <v>13560</v>
      </c>
      <c r="R4220" s="1" t="s">
        <v>31</v>
      </c>
      <c r="S4220" s="1" t="s">
        <v>32</v>
      </c>
      <c r="T4220" s="1">
        <v>75206.0</v>
      </c>
      <c r="U4220" s="1" t="s">
        <v>13561</v>
      </c>
    </row>
    <row r="4221">
      <c r="A4221" s="1" t="s">
        <v>13562</v>
      </c>
      <c r="B4221" s="1">
        <v>67851.0</v>
      </c>
      <c r="C4221" s="1">
        <v>2139.0</v>
      </c>
      <c r="D4221" s="2" t="s">
        <v>12538</v>
      </c>
      <c r="E4221" s="1" t="s">
        <v>13029</v>
      </c>
      <c r="F4221" s="1" t="s">
        <v>13563</v>
      </c>
      <c r="G4221" s="3" t="str">
        <f t="shared" si="1"/>
        <v>Preston Munster</v>
      </c>
      <c r="H4221" s="3" t="str">
        <f t="shared" si="2"/>
        <v>PRESTON MUNSTER</v>
      </c>
      <c r="J4221" s="1" t="s">
        <v>57</v>
      </c>
      <c r="K4221" s="1" t="s">
        <v>44</v>
      </c>
      <c r="L4221" s="1">
        <v>1000.0</v>
      </c>
      <c r="M4221" s="1" t="s">
        <v>58</v>
      </c>
      <c r="N4221" s="1" t="s">
        <v>12522</v>
      </c>
      <c r="O4221" s="4">
        <v>44317.0</v>
      </c>
      <c r="P4221" s="4">
        <v>44246.0</v>
      </c>
      <c r="Q4221" s="1" t="s">
        <v>13560</v>
      </c>
      <c r="R4221" s="1" t="s">
        <v>31</v>
      </c>
      <c r="S4221" s="1" t="s">
        <v>32</v>
      </c>
      <c r="T4221" s="1">
        <v>75206.0</v>
      </c>
      <c r="U4221" s="1" t="s">
        <v>13561</v>
      </c>
    </row>
    <row r="4222">
      <c r="A4222" s="1" t="s">
        <v>13564</v>
      </c>
      <c r="B4222" s="1">
        <v>67853.0</v>
      </c>
      <c r="C4222" s="1">
        <v>2139.0</v>
      </c>
      <c r="D4222" s="2" t="s">
        <v>12538</v>
      </c>
      <c r="E4222" s="1" t="s">
        <v>962</v>
      </c>
      <c r="F4222" s="1" t="s">
        <v>5283</v>
      </c>
      <c r="G4222" s="3" t="str">
        <f t="shared" si="1"/>
        <v>William Richmond</v>
      </c>
      <c r="H4222" s="3" t="str">
        <f t="shared" si="2"/>
        <v>WILLIAM RICHMOND</v>
      </c>
      <c r="J4222" s="1" t="s">
        <v>57</v>
      </c>
      <c r="K4222" s="1" t="s">
        <v>44</v>
      </c>
      <c r="L4222" s="1">
        <v>1000.0</v>
      </c>
      <c r="M4222" s="1" t="s">
        <v>58</v>
      </c>
      <c r="N4222" s="1" t="s">
        <v>12522</v>
      </c>
      <c r="O4222" s="4">
        <v>44317.0</v>
      </c>
      <c r="P4222" s="4">
        <v>44249.0</v>
      </c>
      <c r="Q4222" s="1" t="s">
        <v>13565</v>
      </c>
      <c r="R4222" s="1" t="s">
        <v>31</v>
      </c>
      <c r="S4222" s="1" t="s">
        <v>32</v>
      </c>
      <c r="T4222" s="1">
        <v>75206.0</v>
      </c>
      <c r="U4222" s="1" t="s">
        <v>13566</v>
      </c>
    </row>
    <row r="4223">
      <c r="A4223" s="1" t="s">
        <v>13567</v>
      </c>
      <c r="B4223" s="1">
        <v>67854.0</v>
      </c>
      <c r="C4223" s="1">
        <v>2139.0</v>
      </c>
      <c r="D4223" s="2" t="s">
        <v>12538</v>
      </c>
      <c r="E4223" s="1" t="s">
        <v>13568</v>
      </c>
      <c r="F4223" s="1" t="s">
        <v>5283</v>
      </c>
      <c r="G4223" s="3" t="str">
        <f t="shared" si="1"/>
        <v>Jonet Richmond</v>
      </c>
      <c r="H4223" s="3" t="str">
        <f t="shared" si="2"/>
        <v>JONET RICHMOND</v>
      </c>
      <c r="J4223" s="1" t="s">
        <v>57</v>
      </c>
      <c r="K4223" s="1" t="s">
        <v>44</v>
      </c>
      <c r="L4223" s="1">
        <v>1000.0</v>
      </c>
      <c r="M4223" s="1" t="s">
        <v>58</v>
      </c>
      <c r="N4223" s="1" t="s">
        <v>12522</v>
      </c>
      <c r="O4223" s="4">
        <v>44317.0</v>
      </c>
      <c r="P4223" s="4">
        <v>44249.0</v>
      </c>
      <c r="Q4223" s="1" t="s">
        <v>13565</v>
      </c>
      <c r="R4223" s="1" t="s">
        <v>31</v>
      </c>
      <c r="S4223" s="1" t="s">
        <v>32</v>
      </c>
      <c r="T4223" s="1">
        <v>75206.0</v>
      </c>
      <c r="U4223" s="1" t="s">
        <v>13566</v>
      </c>
    </row>
    <row r="4224">
      <c r="A4224" s="1" t="s">
        <v>13569</v>
      </c>
      <c r="B4224" s="1">
        <v>67855.0</v>
      </c>
      <c r="C4224" s="1">
        <v>2139.0</v>
      </c>
      <c r="D4224" s="2" t="s">
        <v>12538</v>
      </c>
      <c r="E4224" s="1" t="s">
        <v>3866</v>
      </c>
      <c r="F4224" s="1" t="s">
        <v>3867</v>
      </c>
      <c r="G4224" s="3" t="str">
        <f t="shared" si="1"/>
        <v>Jameen Jacoby</v>
      </c>
      <c r="H4224" s="3" t="str">
        <f t="shared" si="2"/>
        <v>JAMEEN JACOBY</v>
      </c>
      <c r="J4224" s="1" t="s">
        <v>57</v>
      </c>
      <c r="K4224" s="1" t="s">
        <v>44</v>
      </c>
      <c r="L4224" s="1">
        <v>1000.0</v>
      </c>
      <c r="M4224" s="1" t="s">
        <v>58</v>
      </c>
      <c r="N4224" s="1" t="s">
        <v>12522</v>
      </c>
      <c r="O4224" s="4">
        <v>44317.0</v>
      </c>
      <c r="P4224" s="4">
        <v>44250.0</v>
      </c>
      <c r="Q4224" s="1" t="s">
        <v>13570</v>
      </c>
      <c r="R4224" s="1" t="s">
        <v>31</v>
      </c>
      <c r="S4224" s="1" t="s">
        <v>32</v>
      </c>
      <c r="T4224" s="1">
        <v>75219.0</v>
      </c>
      <c r="U4224" s="1" t="s">
        <v>13571</v>
      </c>
    </row>
    <row r="4225">
      <c r="A4225" s="1" t="s">
        <v>13572</v>
      </c>
      <c r="B4225" s="1">
        <v>67858.0</v>
      </c>
      <c r="C4225" s="1">
        <v>2139.0</v>
      </c>
      <c r="D4225" s="2" t="s">
        <v>12538</v>
      </c>
      <c r="E4225" s="1" t="s">
        <v>3624</v>
      </c>
      <c r="F4225" s="1" t="s">
        <v>3625</v>
      </c>
      <c r="G4225" s="3" t="str">
        <f t="shared" si="1"/>
        <v>Cheryl Kinney</v>
      </c>
      <c r="H4225" s="3" t="str">
        <f t="shared" si="2"/>
        <v>CHERYL KINNEY</v>
      </c>
      <c r="J4225" s="1" t="s">
        <v>57</v>
      </c>
      <c r="K4225" s="1" t="s">
        <v>44</v>
      </c>
      <c r="L4225" s="1">
        <v>1000.0</v>
      </c>
      <c r="M4225" s="1" t="s">
        <v>58</v>
      </c>
      <c r="N4225" s="1" t="s">
        <v>12522</v>
      </c>
      <c r="O4225" s="4">
        <v>44317.0</v>
      </c>
      <c r="P4225" s="4">
        <v>44251.0</v>
      </c>
      <c r="Q4225" s="1" t="s">
        <v>13573</v>
      </c>
      <c r="R4225" s="1" t="s">
        <v>31</v>
      </c>
      <c r="S4225" s="1" t="s">
        <v>32</v>
      </c>
      <c r="T4225" s="1">
        <v>75229.0</v>
      </c>
      <c r="U4225" s="1" t="s">
        <v>13574</v>
      </c>
    </row>
    <row r="4226">
      <c r="A4226" s="1" t="s">
        <v>13575</v>
      </c>
      <c r="B4226" s="1">
        <v>67860.0</v>
      </c>
      <c r="C4226" s="1">
        <v>2139.0</v>
      </c>
      <c r="D4226" s="2" t="s">
        <v>12538</v>
      </c>
      <c r="E4226" s="1" t="s">
        <v>663</v>
      </c>
      <c r="F4226" s="1" t="s">
        <v>5067</v>
      </c>
      <c r="G4226" s="3" t="str">
        <f t="shared" si="1"/>
        <v>Rodney Miller</v>
      </c>
      <c r="H4226" s="3" t="str">
        <f t="shared" si="2"/>
        <v>RODNEY MILLER</v>
      </c>
      <c r="J4226" s="1" t="s">
        <v>57</v>
      </c>
      <c r="K4226" s="1" t="s">
        <v>44</v>
      </c>
      <c r="L4226" s="1">
        <v>1000.0</v>
      </c>
      <c r="M4226" s="1" t="s">
        <v>58</v>
      </c>
      <c r="N4226" s="1" t="s">
        <v>12522</v>
      </c>
      <c r="O4226" s="4">
        <v>44317.0</v>
      </c>
      <c r="P4226" s="4">
        <v>44257.0</v>
      </c>
      <c r="Q4226" s="1" t="s">
        <v>13576</v>
      </c>
      <c r="R4226" s="1" t="s">
        <v>31</v>
      </c>
      <c r="S4226" s="1" t="s">
        <v>32</v>
      </c>
      <c r="T4226" s="1">
        <v>75252.0</v>
      </c>
      <c r="U4226" s="1" t="s">
        <v>13577</v>
      </c>
    </row>
    <row r="4227">
      <c r="A4227" s="1" t="s">
        <v>13578</v>
      </c>
      <c r="B4227" s="1">
        <v>67861.0</v>
      </c>
      <c r="C4227" s="1">
        <v>2139.0</v>
      </c>
      <c r="D4227" s="2" t="s">
        <v>12538</v>
      </c>
      <c r="E4227" s="1" t="s">
        <v>736</v>
      </c>
      <c r="F4227" s="1" t="s">
        <v>13579</v>
      </c>
      <c r="G4227" s="3" t="str">
        <f t="shared" si="1"/>
        <v>Ashley Goodyear</v>
      </c>
      <c r="H4227" s="3" t="str">
        <f t="shared" si="2"/>
        <v>ASHLEY GOODYEAR</v>
      </c>
      <c r="J4227" s="1" t="s">
        <v>57</v>
      </c>
      <c r="K4227" s="1" t="s">
        <v>44</v>
      </c>
      <c r="L4227" s="1">
        <v>1000.0</v>
      </c>
      <c r="M4227" s="1" t="s">
        <v>58</v>
      </c>
      <c r="N4227" s="1" t="s">
        <v>12522</v>
      </c>
      <c r="O4227" s="4">
        <v>44317.0</v>
      </c>
      <c r="P4227" s="4">
        <v>44258.0</v>
      </c>
      <c r="Q4227" s="1" t="s">
        <v>13580</v>
      </c>
      <c r="R4227" s="1" t="s">
        <v>12826</v>
      </c>
      <c r="S4227" s="1" t="s">
        <v>2893</v>
      </c>
      <c r="T4227" s="1">
        <v>70508.0</v>
      </c>
      <c r="U4227" s="1" t="s">
        <v>13581</v>
      </c>
    </row>
    <row r="4228">
      <c r="A4228" s="1" t="s">
        <v>13582</v>
      </c>
      <c r="B4228" s="1">
        <v>67862.0</v>
      </c>
      <c r="C4228" s="1">
        <v>2139.0</v>
      </c>
      <c r="D4228" s="2" t="s">
        <v>12538</v>
      </c>
      <c r="E4228" s="1" t="s">
        <v>4654</v>
      </c>
      <c r="F4228" s="1" t="s">
        <v>7742</v>
      </c>
      <c r="G4228" s="3" t="str">
        <f t="shared" si="1"/>
        <v>Frank Harrison</v>
      </c>
      <c r="H4228" s="3" t="str">
        <f t="shared" si="2"/>
        <v>FRANK HARRISON</v>
      </c>
      <c r="J4228" s="1" t="s">
        <v>57</v>
      </c>
      <c r="K4228" s="1" t="s">
        <v>44</v>
      </c>
      <c r="L4228" s="1">
        <v>1000.0</v>
      </c>
      <c r="M4228" s="1" t="s">
        <v>58</v>
      </c>
      <c r="N4228" s="1" t="s">
        <v>12522</v>
      </c>
      <c r="O4228" s="4">
        <v>44317.0</v>
      </c>
      <c r="P4228" s="4">
        <v>44258.0</v>
      </c>
      <c r="Q4228" s="1" t="s">
        <v>13583</v>
      </c>
      <c r="R4228" s="1" t="s">
        <v>323</v>
      </c>
      <c r="S4228" s="1" t="s">
        <v>32</v>
      </c>
      <c r="T4228" s="1">
        <v>77005.0</v>
      </c>
      <c r="U4228" s="1" t="s">
        <v>13584</v>
      </c>
    </row>
    <row r="4229">
      <c r="A4229" s="1" t="s">
        <v>13585</v>
      </c>
      <c r="B4229" s="1">
        <v>67863.0</v>
      </c>
      <c r="C4229" s="1">
        <v>2139.0</v>
      </c>
      <c r="D4229" s="2" t="s">
        <v>12538</v>
      </c>
      <c r="E4229" s="1" t="s">
        <v>2324</v>
      </c>
      <c r="F4229" s="1" t="s">
        <v>7742</v>
      </c>
      <c r="G4229" s="3" t="str">
        <f t="shared" si="1"/>
        <v>Ann Harrison</v>
      </c>
      <c r="H4229" s="3" t="str">
        <f t="shared" si="2"/>
        <v>ANN HARRISON</v>
      </c>
      <c r="J4229" s="1" t="s">
        <v>57</v>
      </c>
      <c r="K4229" s="1" t="s">
        <v>44</v>
      </c>
      <c r="L4229" s="1">
        <v>1000.0</v>
      </c>
      <c r="M4229" s="1" t="s">
        <v>58</v>
      </c>
      <c r="N4229" s="1" t="s">
        <v>12522</v>
      </c>
      <c r="O4229" s="4">
        <v>44317.0</v>
      </c>
      <c r="P4229" s="4">
        <v>44258.0</v>
      </c>
      <c r="Q4229" s="1" t="s">
        <v>13583</v>
      </c>
      <c r="R4229" s="1" t="s">
        <v>323</v>
      </c>
      <c r="S4229" s="1" t="s">
        <v>32</v>
      </c>
      <c r="T4229" s="1">
        <v>77005.0</v>
      </c>
      <c r="U4229" s="1" t="s">
        <v>13584</v>
      </c>
    </row>
    <row r="4230">
      <c r="A4230" s="1" t="s">
        <v>13586</v>
      </c>
      <c r="B4230" s="1">
        <v>67864.0</v>
      </c>
      <c r="C4230" s="1">
        <v>2139.0</v>
      </c>
      <c r="D4230" s="2" t="s">
        <v>12538</v>
      </c>
      <c r="E4230" s="1" t="s">
        <v>13587</v>
      </c>
      <c r="F4230" s="1" t="s">
        <v>361</v>
      </c>
      <c r="G4230" s="3" t="str">
        <f t="shared" si="1"/>
        <v>Russ Brown</v>
      </c>
      <c r="H4230" s="3" t="str">
        <f t="shared" si="2"/>
        <v>RUSS BROWN</v>
      </c>
      <c r="J4230" s="1" t="s">
        <v>57</v>
      </c>
      <c r="K4230" s="1" t="s">
        <v>44</v>
      </c>
      <c r="L4230" s="1">
        <v>1000.0</v>
      </c>
      <c r="M4230" s="1" t="s">
        <v>58</v>
      </c>
      <c r="N4230" s="1" t="s">
        <v>12522</v>
      </c>
      <c r="O4230" s="4">
        <v>44317.0</v>
      </c>
      <c r="P4230" s="4">
        <v>44258.0</v>
      </c>
      <c r="Q4230" s="1" t="s">
        <v>13588</v>
      </c>
      <c r="R4230" s="1" t="s">
        <v>31</v>
      </c>
      <c r="S4230" s="1" t="s">
        <v>32</v>
      </c>
      <c r="T4230" s="1">
        <v>75229.0</v>
      </c>
      <c r="U4230" s="1" t="s">
        <v>13589</v>
      </c>
    </row>
    <row r="4231">
      <c r="A4231" s="1" t="s">
        <v>13590</v>
      </c>
      <c r="B4231" s="1">
        <v>67865.0</v>
      </c>
      <c r="C4231" s="1">
        <v>2139.0</v>
      </c>
      <c r="D4231" s="2" t="s">
        <v>12538</v>
      </c>
      <c r="E4231" s="1" t="s">
        <v>2334</v>
      </c>
      <c r="F4231" s="1" t="s">
        <v>8937</v>
      </c>
      <c r="G4231" s="3" t="str">
        <f t="shared" si="1"/>
        <v>Mike Francis</v>
      </c>
      <c r="H4231" s="3" t="str">
        <f t="shared" si="2"/>
        <v>MIKE FRANCIS</v>
      </c>
      <c r="J4231" s="1" t="s">
        <v>57</v>
      </c>
      <c r="K4231" s="1" t="s">
        <v>44</v>
      </c>
      <c r="L4231" s="1">
        <v>1000.0</v>
      </c>
      <c r="M4231" s="1" t="s">
        <v>58</v>
      </c>
      <c r="N4231" s="1" t="s">
        <v>12522</v>
      </c>
      <c r="O4231" s="4">
        <v>44317.0</v>
      </c>
      <c r="P4231" s="4">
        <v>44259.0</v>
      </c>
      <c r="Q4231" s="1" t="s">
        <v>13591</v>
      </c>
      <c r="R4231" s="1" t="s">
        <v>9004</v>
      </c>
      <c r="S4231" s="1" t="s">
        <v>2893</v>
      </c>
      <c r="T4231" s="1">
        <v>70526.0</v>
      </c>
      <c r="U4231" s="1" t="s">
        <v>13592</v>
      </c>
    </row>
    <row r="4232">
      <c r="A4232" s="1" t="s">
        <v>13593</v>
      </c>
      <c r="B4232" s="1">
        <v>67866.0</v>
      </c>
      <c r="C4232" s="1">
        <v>2139.0</v>
      </c>
      <c r="D4232" s="2" t="s">
        <v>12538</v>
      </c>
      <c r="E4232" s="1" t="s">
        <v>94</v>
      </c>
      <c r="F4232" s="1" t="s">
        <v>422</v>
      </c>
      <c r="G4232" s="3" t="str">
        <f t="shared" si="1"/>
        <v>Sandra Mills</v>
      </c>
      <c r="H4232" s="3" t="str">
        <f t="shared" si="2"/>
        <v>SANDRA MILLS</v>
      </c>
      <c r="J4232" s="1" t="s">
        <v>57</v>
      </c>
      <c r="K4232" s="1" t="s">
        <v>44</v>
      </c>
      <c r="L4232" s="1">
        <v>1000.0</v>
      </c>
      <c r="M4232" s="1" t="s">
        <v>58</v>
      </c>
      <c r="N4232" s="1" t="s">
        <v>12522</v>
      </c>
      <c r="O4232" s="4">
        <v>44317.0</v>
      </c>
      <c r="P4232" s="4">
        <v>44260.0</v>
      </c>
      <c r="Q4232" s="1" t="s">
        <v>13594</v>
      </c>
      <c r="R4232" s="1" t="s">
        <v>12826</v>
      </c>
      <c r="S4232" s="1" t="s">
        <v>2893</v>
      </c>
      <c r="T4232" s="1">
        <v>70503.0</v>
      </c>
      <c r="U4232" s="1" t="s">
        <v>13595</v>
      </c>
    </row>
    <row r="4233">
      <c r="A4233" s="1" t="s">
        <v>13596</v>
      </c>
      <c r="B4233" s="1">
        <v>67868.0</v>
      </c>
      <c r="C4233" s="1">
        <v>2139.0</v>
      </c>
      <c r="D4233" s="2" t="s">
        <v>12538</v>
      </c>
      <c r="E4233" s="1" t="s">
        <v>962</v>
      </c>
      <c r="F4233" s="1" t="s">
        <v>13597</v>
      </c>
      <c r="G4233" s="3" t="str">
        <f t="shared" si="1"/>
        <v>William Walton</v>
      </c>
      <c r="H4233" s="3" t="str">
        <f t="shared" si="2"/>
        <v>WILLIAM WALTON</v>
      </c>
      <c r="J4233" s="1" t="s">
        <v>57</v>
      </c>
      <c r="K4233" s="1" t="s">
        <v>44</v>
      </c>
      <c r="L4233" s="1">
        <v>1000.0</v>
      </c>
      <c r="M4233" s="1" t="s">
        <v>58</v>
      </c>
      <c r="N4233" s="1" t="s">
        <v>12522</v>
      </c>
      <c r="O4233" s="4">
        <v>44317.0</v>
      </c>
      <c r="P4233" s="4">
        <v>44260.0</v>
      </c>
      <c r="Q4233" s="1" t="s">
        <v>13598</v>
      </c>
      <c r="R4233" s="1" t="s">
        <v>152</v>
      </c>
      <c r="S4233" s="1" t="s">
        <v>3228</v>
      </c>
      <c r="T4233" s="1">
        <v>22747.0</v>
      </c>
      <c r="U4233" s="1" t="s">
        <v>13599</v>
      </c>
    </row>
    <row r="4234">
      <c r="A4234" s="1" t="s">
        <v>13600</v>
      </c>
      <c r="B4234" s="1">
        <v>67869.0</v>
      </c>
      <c r="C4234" s="1">
        <v>2139.0</v>
      </c>
      <c r="D4234" s="2" t="s">
        <v>12538</v>
      </c>
      <c r="E4234" s="1" t="s">
        <v>2334</v>
      </c>
      <c r="F4234" s="1" t="s">
        <v>794</v>
      </c>
      <c r="G4234" s="3" t="str">
        <f t="shared" si="1"/>
        <v>Mike Taylor</v>
      </c>
      <c r="H4234" s="3" t="str">
        <f t="shared" si="2"/>
        <v>MIKE TAYLOR</v>
      </c>
      <c r="J4234" s="1" t="s">
        <v>57</v>
      </c>
      <c r="K4234" s="1" t="s">
        <v>44</v>
      </c>
      <c r="L4234" s="1">
        <v>1000.0</v>
      </c>
      <c r="M4234" s="1" t="s">
        <v>58</v>
      </c>
      <c r="N4234" s="1" t="s">
        <v>12522</v>
      </c>
      <c r="O4234" s="4">
        <v>44317.0</v>
      </c>
      <c r="P4234" s="4">
        <v>44260.0</v>
      </c>
      <c r="Q4234" s="1" t="s">
        <v>13601</v>
      </c>
      <c r="R4234" s="1" t="s">
        <v>12691</v>
      </c>
      <c r="S4234" s="1" t="s">
        <v>1051</v>
      </c>
      <c r="T4234" s="1">
        <v>30253.0</v>
      </c>
      <c r="U4234" s="1" t="s">
        <v>13602</v>
      </c>
    </row>
    <row r="4235">
      <c r="A4235" s="1" t="s">
        <v>13603</v>
      </c>
      <c r="B4235" s="1">
        <v>67870.0</v>
      </c>
      <c r="C4235" s="1">
        <v>2139.0</v>
      </c>
      <c r="D4235" s="2" t="s">
        <v>12538</v>
      </c>
      <c r="E4235" s="1" t="s">
        <v>2541</v>
      </c>
      <c r="F4235" s="1" t="s">
        <v>794</v>
      </c>
      <c r="G4235" s="3" t="str">
        <f t="shared" si="1"/>
        <v>Marcia Taylor</v>
      </c>
      <c r="H4235" s="3" t="str">
        <f t="shared" si="2"/>
        <v>MARCIA TAYLOR</v>
      </c>
      <c r="J4235" s="1" t="s">
        <v>57</v>
      </c>
      <c r="K4235" s="1" t="s">
        <v>44</v>
      </c>
      <c r="L4235" s="1">
        <v>1000.0</v>
      </c>
      <c r="M4235" s="1" t="s">
        <v>58</v>
      </c>
      <c r="N4235" s="1" t="s">
        <v>12522</v>
      </c>
      <c r="O4235" s="4">
        <v>44317.0</v>
      </c>
      <c r="P4235" s="4">
        <v>44260.0</v>
      </c>
      <c r="Q4235" s="1" t="s">
        <v>13601</v>
      </c>
      <c r="R4235" s="1" t="s">
        <v>12691</v>
      </c>
      <c r="S4235" s="1" t="s">
        <v>1051</v>
      </c>
      <c r="T4235" s="1">
        <v>30253.0</v>
      </c>
      <c r="U4235" s="1" t="s">
        <v>13602</v>
      </c>
    </row>
    <row r="4236">
      <c r="A4236" s="1" t="s">
        <v>13604</v>
      </c>
      <c r="B4236" s="1">
        <v>67872.0</v>
      </c>
      <c r="C4236" s="1">
        <v>2139.0</v>
      </c>
      <c r="D4236" s="2" t="s">
        <v>12538</v>
      </c>
      <c r="E4236" s="1" t="s">
        <v>948</v>
      </c>
      <c r="F4236" s="1" t="s">
        <v>13605</v>
      </c>
      <c r="G4236" s="3" t="str">
        <f t="shared" si="1"/>
        <v>Rebecca Hagelin</v>
      </c>
      <c r="H4236" s="3" t="str">
        <f t="shared" si="2"/>
        <v>REBECCA HAGELIN</v>
      </c>
      <c r="J4236" s="1" t="s">
        <v>57</v>
      </c>
      <c r="K4236" s="1" t="s">
        <v>44</v>
      </c>
      <c r="L4236" s="1">
        <v>1000.0</v>
      </c>
      <c r="M4236" s="1" t="s">
        <v>58</v>
      </c>
      <c r="N4236" s="1" t="s">
        <v>12522</v>
      </c>
      <c r="O4236" s="4">
        <v>44317.0</v>
      </c>
      <c r="P4236" s="4">
        <v>44260.0</v>
      </c>
      <c r="Q4236" s="1" t="s">
        <v>13606</v>
      </c>
      <c r="R4236" s="1" t="s">
        <v>13607</v>
      </c>
      <c r="S4236" s="1" t="s">
        <v>2253</v>
      </c>
      <c r="T4236" s="1">
        <v>33946.0</v>
      </c>
      <c r="U4236" s="1" t="s">
        <v>13608</v>
      </c>
    </row>
    <row r="4237">
      <c r="A4237" s="1" t="s">
        <v>13609</v>
      </c>
      <c r="B4237" s="1">
        <v>67876.0</v>
      </c>
      <c r="C4237" s="1">
        <v>2139.0</v>
      </c>
      <c r="D4237" s="2" t="s">
        <v>12538</v>
      </c>
      <c r="E4237" s="1" t="s">
        <v>13610</v>
      </c>
      <c r="F4237" s="1" t="s">
        <v>8661</v>
      </c>
      <c r="G4237" s="3" t="str">
        <f t="shared" si="1"/>
        <v>Lynett Mathis</v>
      </c>
      <c r="H4237" s="3" t="str">
        <f t="shared" si="2"/>
        <v>LYNETT MATHIS</v>
      </c>
      <c r="J4237" s="1" t="s">
        <v>57</v>
      </c>
      <c r="K4237" s="1" t="s">
        <v>44</v>
      </c>
      <c r="L4237" s="1">
        <v>1000.0</v>
      </c>
      <c r="M4237" s="1" t="s">
        <v>58</v>
      </c>
      <c r="N4237" s="1" t="s">
        <v>12522</v>
      </c>
      <c r="O4237" s="4">
        <v>44317.0</v>
      </c>
      <c r="P4237" s="4">
        <v>44260.0</v>
      </c>
      <c r="Q4237" s="1" t="s">
        <v>13611</v>
      </c>
      <c r="R4237" s="1" t="s">
        <v>13612</v>
      </c>
      <c r="S4237" s="1" t="s">
        <v>1051</v>
      </c>
      <c r="T4237" s="1">
        <v>30269.0</v>
      </c>
      <c r="U4237" s="1" t="s">
        <v>13613</v>
      </c>
    </row>
    <row r="4238">
      <c r="A4238" s="1" t="s">
        <v>13614</v>
      </c>
      <c r="B4238" s="1">
        <v>67877.0</v>
      </c>
      <c r="C4238" s="1">
        <v>2139.0</v>
      </c>
      <c r="D4238" s="2" t="s">
        <v>12538</v>
      </c>
      <c r="E4238" s="1" t="s">
        <v>13615</v>
      </c>
      <c r="F4238" s="1" t="s">
        <v>1044</v>
      </c>
      <c r="G4238" s="3" t="str">
        <f t="shared" si="1"/>
        <v>Gevie White</v>
      </c>
      <c r="H4238" s="3" t="str">
        <f t="shared" si="2"/>
        <v>GEVIE WHITE</v>
      </c>
      <c r="J4238" s="1" t="s">
        <v>57</v>
      </c>
      <c r="K4238" s="1" t="s">
        <v>44</v>
      </c>
      <c r="L4238" s="1">
        <v>1000.0</v>
      </c>
      <c r="M4238" s="1" t="s">
        <v>58</v>
      </c>
      <c r="N4238" s="1" t="s">
        <v>12522</v>
      </c>
      <c r="O4238" s="4">
        <v>44317.0</v>
      </c>
      <c r="P4238" s="4">
        <v>44260.0</v>
      </c>
      <c r="Q4238" s="1" t="s">
        <v>13616</v>
      </c>
      <c r="R4238" s="1" t="s">
        <v>13617</v>
      </c>
      <c r="S4238" s="1" t="s">
        <v>2253</v>
      </c>
      <c r="T4238" s="1">
        <v>32461.0</v>
      </c>
      <c r="U4238" s="1" t="s">
        <v>13618</v>
      </c>
    </row>
    <row r="4239">
      <c r="A4239" s="1" t="s">
        <v>13619</v>
      </c>
      <c r="B4239" s="1">
        <v>67878.0</v>
      </c>
      <c r="C4239" s="1">
        <v>2139.0</v>
      </c>
      <c r="D4239" s="2" t="s">
        <v>12538</v>
      </c>
      <c r="E4239" s="1" t="s">
        <v>1021</v>
      </c>
      <c r="F4239" s="1" t="s">
        <v>1044</v>
      </c>
      <c r="G4239" s="3" t="str">
        <f t="shared" si="1"/>
        <v>James White</v>
      </c>
      <c r="H4239" s="3" t="str">
        <f t="shared" si="2"/>
        <v>JAMES WHITE</v>
      </c>
      <c r="J4239" s="1" t="s">
        <v>57</v>
      </c>
      <c r="K4239" s="1" t="s">
        <v>44</v>
      </c>
      <c r="L4239" s="1">
        <v>1000.0</v>
      </c>
      <c r="M4239" s="1" t="s">
        <v>58</v>
      </c>
      <c r="N4239" s="1" t="s">
        <v>12522</v>
      </c>
      <c r="O4239" s="4">
        <v>44317.0</v>
      </c>
      <c r="P4239" s="4">
        <v>44260.0</v>
      </c>
      <c r="Q4239" s="1" t="s">
        <v>13620</v>
      </c>
      <c r="R4239" s="1" t="s">
        <v>13621</v>
      </c>
      <c r="S4239" s="1" t="s">
        <v>1051</v>
      </c>
      <c r="T4239" s="1">
        <v>30542.0</v>
      </c>
      <c r="U4239" s="1" t="s">
        <v>13622</v>
      </c>
    </row>
    <row r="4240">
      <c r="A4240" s="1" t="s">
        <v>13623</v>
      </c>
      <c r="B4240" s="1">
        <v>67884.0</v>
      </c>
      <c r="C4240" s="1">
        <v>2139.0</v>
      </c>
      <c r="D4240" s="2" t="s">
        <v>12538</v>
      </c>
      <c r="E4240" s="1" t="s">
        <v>1880</v>
      </c>
      <c r="F4240" s="1" t="s">
        <v>13579</v>
      </c>
      <c r="G4240" s="3" t="str">
        <f t="shared" si="1"/>
        <v>Graham Goodyear</v>
      </c>
      <c r="H4240" s="3" t="str">
        <f t="shared" si="2"/>
        <v>GRAHAM GOODYEAR</v>
      </c>
      <c r="J4240" s="1" t="s">
        <v>57</v>
      </c>
      <c r="K4240" s="1" t="s">
        <v>44</v>
      </c>
      <c r="L4240" s="1">
        <v>1000.0</v>
      </c>
      <c r="M4240" s="1" t="s">
        <v>58</v>
      </c>
      <c r="N4240" s="1" t="s">
        <v>12522</v>
      </c>
      <c r="O4240" s="4">
        <v>44317.0</v>
      </c>
      <c r="P4240" s="4">
        <v>44261.0</v>
      </c>
      <c r="Q4240" s="1" t="s">
        <v>13580</v>
      </c>
      <c r="R4240" s="1" t="s">
        <v>12826</v>
      </c>
      <c r="S4240" s="1" t="s">
        <v>2893</v>
      </c>
      <c r="T4240" s="1">
        <v>70508.0</v>
      </c>
      <c r="U4240" s="1" t="s">
        <v>13581</v>
      </c>
    </row>
    <row r="4241">
      <c r="A4241" s="1" t="s">
        <v>13624</v>
      </c>
      <c r="B4241" s="1">
        <v>67885.0</v>
      </c>
      <c r="C4241" s="1">
        <v>2139.0</v>
      </c>
      <c r="D4241" s="2" t="s">
        <v>12538</v>
      </c>
      <c r="E4241" s="1" t="s">
        <v>809</v>
      </c>
      <c r="F4241" s="1" t="s">
        <v>12521</v>
      </c>
      <c r="G4241" s="3" t="str">
        <f t="shared" si="1"/>
        <v>JoAnn Viney</v>
      </c>
      <c r="H4241" s="3" t="str">
        <f t="shared" si="2"/>
        <v>JOANN VINEY</v>
      </c>
      <c r="J4241" s="1" t="s">
        <v>57</v>
      </c>
      <c r="K4241" s="1" t="s">
        <v>44</v>
      </c>
      <c r="L4241" s="1">
        <v>1000.0</v>
      </c>
      <c r="M4241" s="1" t="s">
        <v>58</v>
      </c>
      <c r="N4241" s="1" t="s">
        <v>12522</v>
      </c>
      <c r="O4241" s="4">
        <v>44317.0</v>
      </c>
      <c r="P4241" s="4">
        <v>44263.0</v>
      </c>
      <c r="Q4241" s="1" t="s">
        <v>13625</v>
      </c>
      <c r="R4241" s="1" t="s">
        <v>3890</v>
      </c>
      <c r="S4241" s="1" t="s">
        <v>32</v>
      </c>
      <c r="T4241" s="1">
        <v>79706.0</v>
      </c>
      <c r="U4241" s="1" t="s">
        <v>13626</v>
      </c>
    </row>
    <row r="4242">
      <c r="A4242" s="1" t="s">
        <v>13627</v>
      </c>
      <c r="B4242" s="1">
        <v>67886.0</v>
      </c>
      <c r="C4242" s="1">
        <v>2139.0</v>
      </c>
      <c r="D4242" s="2" t="s">
        <v>12538</v>
      </c>
      <c r="E4242" s="1" t="s">
        <v>13628</v>
      </c>
      <c r="F4242" s="1" t="s">
        <v>12521</v>
      </c>
      <c r="G4242" s="3" t="str">
        <f t="shared" si="1"/>
        <v>Shelton Viney</v>
      </c>
      <c r="H4242" s="3" t="str">
        <f t="shared" si="2"/>
        <v>SHELTON VINEY</v>
      </c>
      <c r="J4242" s="1" t="s">
        <v>57</v>
      </c>
      <c r="K4242" s="1" t="s">
        <v>44</v>
      </c>
      <c r="L4242" s="1">
        <v>1000.0</v>
      </c>
      <c r="M4242" s="1" t="s">
        <v>58</v>
      </c>
      <c r="N4242" s="1" t="s">
        <v>12522</v>
      </c>
      <c r="O4242" s="4">
        <v>44317.0</v>
      </c>
      <c r="P4242" s="4">
        <v>44263.0</v>
      </c>
      <c r="Q4242" s="1" t="s">
        <v>13625</v>
      </c>
      <c r="R4242" s="1" t="s">
        <v>3890</v>
      </c>
      <c r="S4242" s="1" t="s">
        <v>32</v>
      </c>
      <c r="T4242" s="1">
        <v>79706.0</v>
      </c>
      <c r="U4242" s="1" t="s">
        <v>13626</v>
      </c>
    </row>
    <row r="4243">
      <c r="A4243" s="1" t="s">
        <v>13629</v>
      </c>
      <c r="B4243" s="1">
        <v>67904.0</v>
      </c>
      <c r="C4243" s="1">
        <v>2139.0</v>
      </c>
      <c r="D4243" s="2" t="s">
        <v>12538</v>
      </c>
      <c r="E4243" s="1" t="s">
        <v>13630</v>
      </c>
      <c r="F4243" s="1" t="s">
        <v>13631</v>
      </c>
      <c r="G4243" s="3" t="str">
        <f t="shared" si="1"/>
        <v>Olivia Adendorff</v>
      </c>
      <c r="H4243" s="3" t="str">
        <f t="shared" si="2"/>
        <v>OLIVIA ADENDORFF</v>
      </c>
      <c r="J4243" s="1" t="s">
        <v>57</v>
      </c>
      <c r="K4243" s="1" t="s">
        <v>44</v>
      </c>
      <c r="L4243" s="1">
        <v>1000.0</v>
      </c>
      <c r="M4243" s="1" t="s">
        <v>58</v>
      </c>
      <c r="N4243" s="1" t="s">
        <v>12522</v>
      </c>
      <c r="O4243" s="4">
        <v>44317.0</v>
      </c>
      <c r="P4243" s="4">
        <v>44265.0</v>
      </c>
      <c r="Q4243" s="1" t="s">
        <v>13632</v>
      </c>
      <c r="R4243" s="1" t="s">
        <v>31</v>
      </c>
      <c r="S4243" s="1" t="s">
        <v>32</v>
      </c>
      <c r="T4243" s="1">
        <v>75225.0</v>
      </c>
      <c r="U4243" s="1" t="s">
        <v>13633</v>
      </c>
    </row>
    <row r="4244">
      <c r="A4244" s="1" t="s">
        <v>13634</v>
      </c>
      <c r="B4244" s="1">
        <v>67906.0</v>
      </c>
      <c r="C4244" s="1">
        <v>2139.0</v>
      </c>
      <c r="D4244" s="2" t="s">
        <v>12538</v>
      </c>
      <c r="E4244" s="1" t="s">
        <v>3065</v>
      </c>
      <c r="F4244" s="1" t="s">
        <v>8632</v>
      </c>
      <c r="G4244" s="3" t="str">
        <f t="shared" si="1"/>
        <v>Donald Mendoza</v>
      </c>
      <c r="H4244" s="3" t="str">
        <f t="shared" si="2"/>
        <v>DONALD MENDOZA</v>
      </c>
      <c r="J4244" s="1" t="s">
        <v>57</v>
      </c>
      <c r="K4244" s="1" t="s">
        <v>44</v>
      </c>
      <c r="L4244" s="1">
        <v>1000.0</v>
      </c>
      <c r="M4244" s="1" t="s">
        <v>58</v>
      </c>
      <c r="N4244" s="1" t="s">
        <v>12522</v>
      </c>
      <c r="O4244" s="4">
        <v>44317.0</v>
      </c>
      <c r="P4244" s="4">
        <v>44265.0</v>
      </c>
      <c r="Q4244" s="1" t="s">
        <v>13635</v>
      </c>
      <c r="R4244" s="1" t="s">
        <v>13636</v>
      </c>
      <c r="S4244" s="1" t="s">
        <v>2893</v>
      </c>
      <c r="T4244" s="1">
        <v>70529.0</v>
      </c>
      <c r="U4244" s="1" t="s">
        <v>13637</v>
      </c>
    </row>
    <row r="4245">
      <c r="A4245" s="1" t="s">
        <v>13638</v>
      </c>
      <c r="B4245" s="1">
        <v>67907.0</v>
      </c>
      <c r="C4245" s="1">
        <v>2139.0</v>
      </c>
      <c r="D4245" s="2" t="s">
        <v>12538</v>
      </c>
      <c r="E4245" s="1" t="s">
        <v>921</v>
      </c>
      <c r="F4245" s="1" t="s">
        <v>422</v>
      </c>
      <c r="G4245" s="3" t="str">
        <f t="shared" si="1"/>
        <v>David Mills</v>
      </c>
      <c r="H4245" s="3" t="str">
        <f t="shared" si="2"/>
        <v>DAVID MILLS</v>
      </c>
      <c r="J4245" s="1" t="s">
        <v>57</v>
      </c>
      <c r="K4245" s="1" t="s">
        <v>44</v>
      </c>
      <c r="L4245" s="1">
        <v>1000.0</v>
      </c>
      <c r="M4245" s="1" t="s">
        <v>58</v>
      </c>
      <c r="N4245" s="1" t="s">
        <v>12522</v>
      </c>
      <c r="O4245" s="4">
        <v>44317.0</v>
      </c>
      <c r="P4245" s="4">
        <v>44265.0</v>
      </c>
      <c r="Q4245" s="1" t="s">
        <v>13594</v>
      </c>
      <c r="R4245" s="1" t="s">
        <v>12826</v>
      </c>
      <c r="S4245" s="1" t="s">
        <v>2893</v>
      </c>
      <c r="T4245" s="1">
        <v>70503.0</v>
      </c>
      <c r="U4245" s="1" t="s">
        <v>13595</v>
      </c>
    </row>
    <row r="4246">
      <c r="A4246" s="1" t="s">
        <v>13639</v>
      </c>
      <c r="B4246" s="1">
        <v>67908.0</v>
      </c>
      <c r="C4246" s="1">
        <v>2139.0</v>
      </c>
      <c r="D4246" s="2" t="s">
        <v>12538</v>
      </c>
      <c r="E4246" s="1" t="s">
        <v>365</v>
      </c>
      <c r="F4246" s="1" t="s">
        <v>13640</v>
      </c>
      <c r="G4246" s="3" t="str">
        <f t="shared" si="1"/>
        <v>Eric Stroderd</v>
      </c>
      <c r="H4246" s="3" t="str">
        <f t="shared" si="2"/>
        <v>ERIC STRODERD</v>
      </c>
      <c r="J4246" s="1" t="s">
        <v>57</v>
      </c>
      <c r="K4246" s="1" t="s">
        <v>44</v>
      </c>
      <c r="L4246" s="1">
        <v>1000.0</v>
      </c>
      <c r="M4246" s="1" t="s">
        <v>58</v>
      </c>
      <c r="N4246" s="1" t="s">
        <v>12522</v>
      </c>
      <c r="O4246" s="4">
        <v>44317.0</v>
      </c>
      <c r="P4246" s="4">
        <v>44265.0</v>
      </c>
      <c r="Q4246" s="1" t="s">
        <v>13641</v>
      </c>
      <c r="R4246" s="1" t="s">
        <v>13184</v>
      </c>
      <c r="S4246" s="1" t="s">
        <v>2893</v>
      </c>
      <c r="T4246" s="1">
        <v>70592.0</v>
      </c>
      <c r="U4246" s="1" t="s">
        <v>13642</v>
      </c>
    </row>
    <row r="4247">
      <c r="A4247" s="1" t="s">
        <v>13643</v>
      </c>
      <c r="B4247" s="1">
        <v>67909.0</v>
      </c>
      <c r="C4247" s="1">
        <v>2139.0</v>
      </c>
      <c r="D4247" s="2" t="s">
        <v>12538</v>
      </c>
      <c r="E4247" s="1" t="s">
        <v>13352</v>
      </c>
      <c r="F4247" s="1" t="s">
        <v>13644</v>
      </c>
      <c r="G4247" s="3" t="str">
        <f t="shared" si="1"/>
        <v>Dexter Lyons</v>
      </c>
      <c r="H4247" s="3" t="str">
        <f t="shared" si="2"/>
        <v>DEXTER LYONS</v>
      </c>
      <c r="J4247" s="1" t="s">
        <v>57</v>
      </c>
      <c r="K4247" s="1" t="s">
        <v>44</v>
      </c>
      <c r="L4247" s="1">
        <v>1000.0</v>
      </c>
      <c r="M4247" s="1" t="s">
        <v>58</v>
      </c>
      <c r="N4247" s="1" t="s">
        <v>12522</v>
      </c>
      <c r="O4247" s="4">
        <v>44317.0</v>
      </c>
      <c r="P4247" s="4">
        <v>44265.0</v>
      </c>
      <c r="Q4247" s="1" t="s">
        <v>13645</v>
      </c>
      <c r="R4247" s="1" t="s">
        <v>12826</v>
      </c>
      <c r="S4247" s="1" t="s">
        <v>2893</v>
      </c>
      <c r="T4247" s="1">
        <v>70508.0</v>
      </c>
      <c r="U4247" s="1" t="s">
        <v>13646</v>
      </c>
    </row>
    <row r="4248">
      <c r="A4248" s="1" t="s">
        <v>13647</v>
      </c>
      <c r="B4248" s="1">
        <v>67912.0</v>
      </c>
      <c r="C4248" s="1">
        <v>2139.0</v>
      </c>
      <c r="D4248" s="2" t="s">
        <v>12538</v>
      </c>
      <c r="E4248" s="1" t="s">
        <v>3649</v>
      </c>
      <c r="F4248" s="1" t="s">
        <v>13648</v>
      </c>
      <c r="G4248" s="3" t="str">
        <f t="shared" si="1"/>
        <v>Douglas Cochrane</v>
      </c>
      <c r="H4248" s="3" t="str">
        <f t="shared" si="2"/>
        <v>DOUGLAS COCHRANE</v>
      </c>
      <c r="J4248" s="1" t="s">
        <v>57</v>
      </c>
      <c r="K4248" s="1" t="s">
        <v>44</v>
      </c>
      <c r="L4248" s="1">
        <v>1000.0</v>
      </c>
      <c r="M4248" s="1" t="s">
        <v>58</v>
      </c>
      <c r="N4248" s="1" t="s">
        <v>12522</v>
      </c>
      <c r="O4248" s="4">
        <v>44317.0</v>
      </c>
      <c r="P4248" s="4">
        <v>44265.0</v>
      </c>
      <c r="Q4248" s="1" t="s">
        <v>13649</v>
      </c>
      <c r="R4248" s="1" t="s">
        <v>12826</v>
      </c>
      <c r="S4248" s="1" t="s">
        <v>2893</v>
      </c>
      <c r="T4248" s="1">
        <v>70503.0</v>
      </c>
      <c r="U4248" s="1" t="s">
        <v>13650</v>
      </c>
    </row>
    <row r="4249">
      <c r="A4249" s="1" t="s">
        <v>13651</v>
      </c>
      <c r="B4249" s="1">
        <v>67917.0</v>
      </c>
      <c r="C4249" s="1">
        <v>2139.0</v>
      </c>
      <c r="D4249" s="2" t="s">
        <v>12538</v>
      </c>
      <c r="E4249" s="1" t="s">
        <v>1262</v>
      </c>
      <c r="F4249" s="1" t="s">
        <v>13652</v>
      </c>
      <c r="G4249" s="3" t="str">
        <f t="shared" si="1"/>
        <v>Thomas Voitier</v>
      </c>
      <c r="H4249" s="3" t="str">
        <f t="shared" si="2"/>
        <v>THOMAS VOITIER</v>
      </c>
      <c r="J4249" s="1" t="s">
        <v>57</v>
      </c>
      <c r="K4249" s="1" t="s">
        <v>44</v>
      </c>
      <c r="L4249" s="1">
        <v>1000.0</v>
      </c>
      <c r="M4249" s="1" t="s">
        <v>58</v>
      </c>
      <c r="N4249" s="1" t="s">
        <v>12522</v>
      </c>
      <c r="O4249" s="4">
        <v>44317.0</v>
      </c>
      <c r="P4249" s="4">
        <v>44267.0</v>
      </c>
      <c r="Q4249" s="1" t="s">
        <v>13653</v>
      </c>
      <c r="R4249" s="1" t="s">
        <v>12826</v>
      </c>
      <c r="S4249" s="1" t="s">
        <v>2893</v>
      </c>
      <c r="T4249" s="1">
        <v>70503.0</v>
      </c>
      <c r="U4249" s="1" t="s">
        <v>13654</v>
      </c>
    </row>
    <row r="4250">
      <c r="A4250" s="1" t="s">
        <v>13655</v>
      </c>
      <c r="B4250" s="1">
        <v>67918.0</v>
      </c>
      <c r="C4250" s="1">
        <v>2139.0</v>
      </c>
      <c r="D4250" s="2" t="s">
        <v>12538</v>
      </c>
      <c r="E4250" s="1" t="s">
        <v>824</v>
      </c>
      <c r="F4250" s="1" t="s">
        <v>5283</v>
      </c>
      <c r="G4250" s="3" t="str">
        <f t="shared" si="1"/>
        <v>Scott Richmond</v>
      </c>
      <c r="H4250" s="3" t="str">
        <f t="shared" si="2"/>
        <v>SCOTT RICHMOND</v>
      </c>
      <c r="J4250" s="1" t="s">
        <v>57</v>
      </c>
      <c r="K4250" s="1" t="s">
        <v>44</v>
      </c>
      <c r="L4250" s="1">
        <v>1000.0</v>
      </c>
      <c r="M4250" s="1" t="s">
        <v>58</v>
      </c>
      <c r="N4250" s="1" t="s">
        <v>12522</v>
      </c>
      <c r="O4250" s="4">
        <v>44317.0</v>
      </c>
      <c r="P4250" s="4">
        <v>44267.0</v>
      </c>
      <c r="Q4250" s="1" t="s">
        <v>13656</v>
      </c>
      <c r="R4250" s="1" t="s">
        <v>31</v>
      </c>
      <c r="S4250" s="1" t="s">
        <v>32</v>
      </c>
      <c r="T4250" s="1">
        <v>75214.0</v>
      </c>
      <c r="U4250" s="1" t="s">
        <v>13657</v>
      </c>
    </row>
    <row r="4251">
      <c r="A4251" s="1" t="s">
        <v>13658</v>
      </c>
      <c r="B4251" s="1">
        <v>67920.0</v>
      </c>
      <c r="C4251" s="1">
        <v>2139.0</v>
      </c>
      <c r="D4251" s="2" t="s">
        <v>12538</v>
      </c>
      <c r="E4251" s="1" t="s">
        <v>13630</v>
      </c>
      <c r="F4251" s="1" t="s">
        <v>422</v>
      </c>
      <c r="G4251" s="3" t="str">
        <f t="shared" si="1"/>
        <v>Olivia Mills</v>
      </c>
      <c r="H4251" s="3" t="str">
        <f t="shared" si="2"/>
        <v>OLIVIA MILLS</v>
      </c>
      <c r="J4251" s="1" t="s">
        <v>57</v>
      </c>
      <c r="K4251" s="1" t="s">
        <v>44</v>
      </c>
      <c r="L4251" s="1">
        <v>1000.0</v>
      </c>
      <c r="M4251" s="1" t="s">
        <v>58</v>
      </c>
      <c r="N4251" s="1" t="s">
        <v>12522</v>
      </c>
      <c r="O4251" s="4">
        <v>44317.0</v>
      </c>
      <c r="P4251" s="4">
        <v>44269.0</v>
      </c>
      <c r="Q4251" s="1" t="s">
        <v>13659</v>
      </c>
      <c r="R4251" s="1" t="s">
        <v>13660</v>
      </c>
      <c r="S4251" s="1" t="s">
        <v>13367</v>
      </c>
      <c r="T4251" s="1">
        <v>37067.0</v>
      </c>
      <c r="U4251" s="1" t="s">
        <v>13661</v>
      </c>
    </row>
    <row r="4252">
      <c r="A4252" s="1" t="s">
        <v>13662</v>
      </c>
      <c r="B4252" s="1">
        <v>67923.0</v>
      </c>
      <c r="C4252" s="1">
        <v>2139.0</v>
      </c>
      <c r="D4252" s="2" t="s">
        <v>12538</v>
      </c>
      <c r="E4252" s="1" t="s">
        <v>4570</v>
      </c>
      <c r="F4252" s="1" t="s">
        <v>3625</v>
      </c>
      <c r="G4252" s="3" t="str">
        <f t="shared" si="1"/>
        <v>Jane Kinney</v>
      </c>
      <c r="H4252" s="3" t="str">
        <f t="shared" si="2"/>
        <v>JANE KINNEY</v>
      </c>
      <c r="J4252" s="1" t="s">
        <v>57</v>
      </c>
      <c r="K4252" s="1" t="s">
        <v>44</v>
      </c>
      <c r="L4252" s="1">
        <v>1000.0</v>
      </c>
      <c r="M4252" s="1" t="s">
        <v>58</v>
      </c>
      <c r="N4252" s="1" t="s">
        <v>12522</v>
      </c>
      <c r="O4252" s="4">
        <v>44317.0</v>
      </c>
      <c r="P4252" s="4">
        <v>44270.0</v>
      </c>
      <c r="Q4252" s="1" t="s">
        <v>13663</v>
      </c>
      <c r="R4252" s="1" t="s">
        <v>31</v>
      </c>
      <c r="S4252" s="1" t="s">
        <v>32</v>
      </c>
      <c r="T4252" s="1">
        <v>75229.0</v>
      </c>
      <c r="U4252" s="1" t="s">
        <v>13664</v>
      </c>
    </row>
    <row r="4253">
      <c r="A4253" s="1" t="s">
        <v>13665</v>
      </c>
      <c r="B4253" s="1">
        <v>67928.0</v>
      </c>
      <c r="C4253" s="1">
        <v>2139.0</v>
      </c>
      <c r="D4253" s="2" t="s">
        <v>12538</v>
      </c>
      <c r="E4253" s="1" t="s">
        <v>1262</v>
      </c>
      <c r="F4253" s="1" t="s">
        <v>13666</v>
      </c>
      <c r="G4253" s="3" t="str">
        <f t="shared" si="1"/>
        <v>Thomas McCasland</v>
      </c>
      <c r="H4253" s="3" t="str">
        <f t="shared" si="2"/>
        <v>THOMAS MCCASLAND</v>
      </c>
      <c r="J4253" s="1" t="s">
        <v>57</v>
      </c>
      <c r="K4253" s="1" t="s">
        <v>44</v>
      </c>
      <c r="L4253" s="1">
        <v>1000.0</v>
      </c>
      <c r="M4253" s="1" t="s">
        <v>58</v>
      </c>
      <c r="N4253" s="1" t="s">
        <v>12522</v>
      </c>
      <c r="O4253" s="4">
        <v>44317.0</v>
      </c>
      <c r="P4253" s="4">
        <v>44271.0</v>
      </c>
      <c r="Q4253" s="1" t="s">
        <v>13667</v>
      </c>
      <c r="R4253" s="1" t="s">
        <v>12826</v>
      </c>
      <c r="S4253" s="1" t="s">
        <v>2893</v>
      </c>
      <c r="T4253" s="1">
        <v>22206.0</v>
      </c>
      <c r="U4253" s="1" t="s">
        <v>13668</v>
      </c>
    </row>
    <row r="4254">
      <c r="A4254" s="1" t="s">
        <v>13669</v>
      </c>
      <c r="B4254" s="1">
        <v>67929.0</v>
      </c>
      <c r="C4254" s="1">
        <v>2139.0</v>
      </c>
      <c r="D4254" s="2" t="s">
        <v>12538</v>
      </c>
      <c r="E4254" s="1" t="s">
        <v>354</v>
      </c>
      <c r="F4254" s="1" t="s">
        <v>13670</v>
      </c>
      <c r="G4254" s="3" t="str">
        <f t="shared" si="1"/>
        <v>Richard Zuschlag</v>
      </c>
      <c r="H4254" s="3" t="str">
        <f t="shared" si="2"/>
        <v>RICHARD ZUSCHLAG</v>
      </c>
      <c r="J4254" s="1" t="s">
        <v>57</v>
      </c>
      <c r="K4254" s="1" t="s">
        <v>44</v>
      </c>
      <c r="L4254" s="1">
        <v>1000.0</v>
      </c>
      <c r="M4254" s="1" t="s">
        <v>58</v>
      </c>
      <c r="N4254" s="1" t="s">
        <v>12522</v>
      </c>
      <c r="O4254" s="4">
        <v>44317.0</v>
      </c>
      <c r="P4254" s="4">
        <v>44271.0</v>
      </c>
      <c r="Q4254" s="1" t="s">
        <v>13671</v>
      </c>
      <c r="R4254" s="1" t="s">
        <v>12826</v>
      </c>
      <c r="S4254" s="1" t="s">
        <v>2893</v>
      </c>
      <c r="T4254" s="1">
        <v>70508.0</v>
      </c>
      <c r="U4254" s="1" t="s">
        <v>13672</v>
      </c>
    </row>
    <row r="4255">
      <c r="A4255" s="1" t="s">
        <v>13673</v>
      </c>
      <c r="B4255" s="1">
        <v>67930.0</v>
      </c>
      <c r="C4255" s="1">
        <v>2139.0</v>
      </c>
      <c r="D4255" s="2" t="s">
        <v>12538</v>
      </c>
      <c r="E4255" s="1" t="s">
        <v>13674</v>
      </c>
      <c r="F4255" s="1" t="s">
        <v>13644</v>
      </c>
      <c r="G4255" s="3" t="str">
        <f t="shared" si="1"/>
        <v>Deirdre Lyons</v>
      </c>
      <c r="H4255" s="3" t="str">
        <f t="shared" si="2"/>
        <v>DEIRDRE LYONS</v>
      </c>
      <c r="J4255" s="1" t="s">
        <v>57</v>
      </c>
      <c r="K4255" s="1" t="s">
        <v>44</v>
      </c>
      <c r="L4255" s="1">
        <v>1000.0</v>
      </c>
      <c r="M4255" s="1" t="s">
        <v>58</v>
      </c>
      <c r="N4255" s="1" t="s">
        <v>12522</v>
      </c>
      <c r="O4255" s="4">
        <v>44317.0</v>
      </c>
      <c r="P4255" s="4">
        <v>44271.0</v>
      </c>
      <c r="Q4255" s="1" t="s">
        <v>13645</v>
      </c>
      <c r="R4255" s="1" t="s">
        <v>12826</v>
      </c>
      <c r="S4255" s="1" t="s">
        <v>2893</v>
      </c>
      <c r="T4255" s="1">
        <v>70508.0</v>
      </c>
      <c r="U4255" s="1" t="s">
        <v>13646</v>
      </c>
    </row>
    <row r="4256">
      <c r="A4256" s="1" t="s">
        <v>13675</v>
      </c>
      <c r="B4256" s="1">
        <v>67931.0</v>
      </c>
      <c r="C4256" s="1">
        <v>2139.0</v>
      </c>
      <c r="D4256" s="2" t="s">
        <v>12538</v>
      </c>
      <c r="E4256" s="1" t="s">
        <v>962</v>
      </c>
      <c r="F4256" s="1" t="s">
        <v>13676</v>
      </c>
      <c r="G4256" s="3" t="str">
        <f t="shared" si="1"/>
        <v>William Scarlett</v>
      </c>
      <c r="H4256" s="3" t="str">
        <f t="shared" si="2"/>
        <v>WILLIAM SCARLETT</v>
      </c>
      <c r="J4256" s="1" t="s">
        <v>57</v>
      </c>
      <c r="K4256" s="1" t="s">
        <v>44</v>
      </c>
      <c r="L4256" s="1">
        <v>1000.0</v>
      </c>
      <c r="M4256" s="1" t="s">
        <v>58</v>
      </c>
      <c r="N4256" s="1" t="s">
        <v>12522</v>
      </c>
      <c r="O4256" s="4">
        <v>44317.0</v>
      </c>
      <c r="P4256" s="4">
        <v>44271.0</v>
      </c>
      <c r="Q4256" s="1" t="s">
        <v>13677</v>
      </c>
      <c r="R4256" s="1" t="s">
        <v>782</v>
      </c>
      <c r="S4256" s="1" t="s">
        <v>13678</v>
      </c>
      <c r="T4256" s="1">
        <v>83014.0</v>
      </c>
      <c r="U4256" s="1" t="s">
        <v>13679</v>
      </c>
    </row>
    <row r="4257">
      <c r="A4257" s="1" t="s">
        <v>13680</v>
      </c>
      <c r="B4257" s="1">
        <v>67935.0</v>
      </c>
      <c r="C4257" s="1">
        <v>2139.0</v>
      </c>
      <c r="D4257" s="2" t="s">
        <v>12538</v>
      </c>
      <c r="E4257" s="1" t="s">
        <v>13681</v>
      </c>
      <c r="F4257" s="1" t="s">
        <v>6169</v>
      </c>
      <c r="G4257" s="3" t="str">
        <f t="shared" si="1"/>
        <v>Molly Aguillard</v>
      </c>
      <c r="H4257" s="3" t="str">
        <f t="shared" si="2"/>
        <v>MOLLY AGUILLARD</v>
      </c>
      <c r="J4257" s="1" t="s">
        <v>57</v>
      </c>
      <c r="K4257" s="1" t="s">
        <v>44</v>
      </c>
      <c r="L4257" s="1">
        <v>1000.0</v>
      </c>
      <c r="M4257" s="1" t="s">
        <v>58</v>
      </c>
      <c r="N4257" s="1" t="s">
        <v>12522</v>
      </c>
      <c r="O4257" s="4">
        <v>44317.0</v>
      </c>
      <c r="P4257" s="4">
        <v>44271.0</v>
      </c>
      <c r="Q4257" s="1" t="s">
        <v>13682</v>
      </c>
      <c r="R4257" s="1" t="s">
        <v>31</v>
      </c>
      <c r="S4257" s="1" t="s">
        <v>32</v>
      </c>
      <c r="T4257" s="1">
        <v>75206.0</v>
      </c>
      <c r="U4257" s="1" t="s">
        <v>13683</v>
      </c>
    </row>
    <row r="4258">
      <c r="A4258" s="1" t="s">
        <v>13684</v>
      </c>
      <c r="B4258" s="1">
        <v>67936.0</v>
      </c>
      <c r="C4258" s="1">
        <v>2139.0</v>
      </c>
      <c r="D4258" s="2" t="s">
        <v>12538</v>
      </c>
      <c r="E4258" s="1" t="s">
        <v>567</v>
      </c>
      <c r="F4258" s="1" t="s">
        <v>6169</v>
      </c>
      <c r="G4258" s="3" t="str">
        <f t="shared" si="1"/>
        <v>Daniel Aguillard</v>
      </c>
      <c r="H4258" s="3" t="str">
        <f t="shared" si="2"/>
        <v>DANIEL AGUILLARD</v>
      </c>
      <c r="J4258" s="1" t="s">
        <v>57</v>
      </c>
      <c r="K4258" s="1" t="s">
        <v>44</v>
      </c>
      <c r="L4258" s="1">
        <v>1000.0</v>
      </c>
      <c r="M4258" s="1" t="s">
        <v>58</v>
      </c>
      <c r="N4258" s="1" t="s">
        <v>12522</v>
      </c>
      <c r="O4258" s="4">
        <v>44317.0</v>
      </c>
      <c r="P4258" s="4">
        <v>44271.0</v>
      </c>
      <c r="Q4258" s="1" t="s">
        <v>13682</v>
      </c>
      <c r="R4258" s="1" t="s">
        <v>31</v>
      </c>
      <c r="S4258" s="1" t="s">
        <v>32</v>
      </c>
      <c r="T4258" s="1">
        <v>75206.0</v>
      </c>
      <c r="U4258" s="1" t="s">
        <v>13683</v>
      </c>
    </row>
    <row r="4259">
      <c r="A4259" s="1" t="s">
        <v>13685</v>
      </c>
      <c r="B4259" s="1">
        <v>67937.0</v>
      </c>
      <c r="C4259" s="1">
        <v>2139.0</v>
      </c>
      <c r="D4259" s="2" t="s">
        <v>12538</v>
      </c>
      <c r="E4259" s="1" t="s">
        <v>3942</v>
      </c>
      <c r="F4259" s="1" t="s">
        <v>3650</v>
      </c>
      <c r="G4259" s="3" t="str">
        <f t="shared" si="1"/>
        <v>Doug Deason</v>
      </c>
      <c r="H4259" s="3" t="str">
        <f t="shared" si="2"/>
        <v>DOUG DEASON</v>
      </c>
      <c r="J4259" s="1" t="s">
        <v>57</v>
      </c>
      <c r="K4259" s="1" t="s">
        <v>44</v>
      </c>
      <c r="L4259" s="1">
        <v>1000.0</v>
      </c>
      <c r="M4259" s="1" t="s">
        <v>58</v>
      </c>
      <c r="N4259" s="1" t="s">
        <v>12522</v>
      </c>
      <c r="O4259" s="4">
        <v>44317.0</v>
      </c>
      <c r="P4259" s="4">
        <v>44271.0</v>
      </c>
      <c r="Q4259" s="1" t="s">
        <v>3878</v>
      </c>
      <c r="R4259" s="1" t="s">
        <v>31</v>
      </c>
      <c r="S4259" s="1" t="s">
        <v>32</v>
      </c>
      <c r="T4259" s="1">
        <v>75229.0</v>
      </c>
      <c r="U4259" s="1" t="s">
        <v>3879</v>
      </c>
    </row>
    <row r="4260">
      <c r="A4260" s="1" t="s">
        <v>13686</v>
      </c>
      <c r="B4260" s="1">
        <v>67938.0</v>
      </c>
      <c r="C4260" s="1">
        <v>2139.0</v>
      </c>
      <c r="D4260" s="2" t="s">
        <v>12538</v>
      </c>
      <c r="E4260" s="1" t="s">
        <v>3654</v>
      </c>
      <c r="F4260" s="1" t="s">
        <v>3655</v>
      </c>
      <c r="G4260" s="3" t="str">
        <f t="shared" si="1"/>
        <v>Jacki Pick</v>
      </c>
      <c r="H4260" s="3" t="str">
        <f t="shared" si="2"/>
        <v>JACKI PICK</v>
      </c>
      <c r="J4260" s="1" t="s">
        <v>57</v>
      </c>
      <c r="K4260" s="1" t="s">
        <v>44</v>
      </c>
      <c r="L4260" s="1">
        <v>1000.0</v>
      </c>
      <c r="M4260" s="1" t="s">
        <v>58</v>
      </c>
      <c r="N4260" s="1" t="s">
        <v>12522</v>
      </c>
      <c r="O4260" s="4">
        <v>44317.0</v>
      </c>
      <c r="P4260" s="4">
        <v>44271.0</v>
      </c>
      <c r="Q4260" s="1" t="s">
        <v>3878</v>
      </c>
      <c r="R4260" s="1" t="s">
        <v>31</v>
      </c>
      <c r="S4260" s="1" t="s">
        <v>32</v>
      </c>
      <c r="T4260" s="1">
        <v>75229.0</v>
      </c>
      <c r="U4260" s="1" t="s">
        <v>3879</v>
      </c>
    </row>
    <row r="4261">
      <c r="A4261" s="1" t="s">
        <v>13687</v>
      </c>
      <c r="B4261" s="1">
        <v>67942.0</v>
      </c>
      <c r="C4261" s="1">
        <v>2139.0</v>
      </c>
      <c r="D4261" s="2" t="s">
        <v>12538</v>
      </c>
      <c r="E4261" s="1" t="s">
        <v>3325</v>
      </c>
      <c r="F4261" s="1" t="s">
        <v>3650</v>
      </c>
      <c r="G4261" s="3" t="str">
        <f t="shared" si="1"/>
        <v>Darwin Deason</v>
      </c>
      <c r="H4261" s="3" t="str">
        <f t="shared" si="2"/>
        <v>DARWIN DEASON</v>
      </c>
      <c r="J4261" s="1" t="s">
        <v>57</v>
      </c>
      <c r="K4261" s="1" t="s">
        <v>44</v>
      </c>
      <c r="L4261" s="1">
        <v>1000.0</v>
      </c>
      <c r="M4261" s="1" t="s">
        <v>58</v>
      </c>
      <c r="N4261" s="1" t="s">
        <v>12522</v>
      </c>
      <c r="O4261" s="4">
        <v>44317.0</v>
      </c>
      <c r="P4261" s="4">
        <v>44271.0</v>
      </c>
      <c r="Q4261" s="1" t="s">
        <v>3767</v>
      </c>
      <c r="R4261" s="1" t="s">
        <v>31</v>
      </c>
      <c r="S4261" s="1" t="s">
        <v>32</v>
      </c>
      <c r="T4261" s="1">
        <v>75219.0</v>
      </c>
      <c r="U4261" s="1" t="s">
        <v>3768</v>
      </c>
    </row>
    <row r="4262">
      <c r="A4262" s="1" t="s">
        <v>13688</v>
      </c>
      <c r="B4262" s="1">
        <v>67943.0</v>
      </c>
      <c r="C4262" s="1">
        <v>2139.0</v>
      </c>
      <c r="D4262" s="2" t="s">
        <v>12538</v>
      </c>
      <c r="E4262" s="1" t="s">
        <v>644</v>
      </c>
      <c r="F4262" s="1" t="s">
        <v>3650</v>
      </c>
      <c r="G4262" s="3" t="str">
        <f t="shared" si="1"/>
        <v>Kimberly Deason</v>
      </c>
      <c r="H4262" s="3" t="str">
        <f t="shared" si="2"/>
        <v>KIMBERLY DEASON</v>
      </c>
      <c r="J4262" s="1" t="s">
        <v>57</v>
      </c>
      <c r="K4262" s="1" t="s">
        <v>44</v>
      </c>
      <c r="L4262" s="1">
        <v>1000.0</v>
      </c>
      <c r="M4262" s="1" t="s">
        <v>58</v>
      </c>
      <c r="N4262" s="1" t="s">
        <v>12522</v>
      </c>
      <c r="O4262" s="4">
        <v>44317.0</v>
      </c>
      <c r="P4262" s="4">
        <v>44271.0</v>
      </c>
      <c r="Q4262" s="1" t="s">
        <v>3767</v>
      </c>
      <c r="R4262" s="1" t="s">
        <v>31</v>
      </c>
      <c r="S4262" s="1" t="s">
        <v>32</v>
      </c>
      <c r="T4262" s="1">
        <v>75219.0</v>
      </c>
      <c r="U4262" s="1" t="s">
        <v>3768</v>
      </c>
    </row>
    <row r="4263">
      <c r="A4263" s="1" t="s">
        <v>13689</v>
      </c>
      <c r="B4263" s="1">
        <v>67951.0</v>
      </c>
      <c r="C4263" s="1">
        <v>2139.0</v>
      </c>
      <c r="D4263" s="2" t="s">
        <v>12538</v>
      </c>
      <c r="E4263" s="1" t="s">
        <v>13690</v>
      </c>
      <c r="F4263" s="1" t="s">
        <v>13691</v>
      </c>
      <c r="G4263" s="3" t="str">
        <f t="shared" si="1"/>
        <v>Hugh Bearden</v>
      </c>
      <c r="H4263" s="3" t="str">
        <f t="shared" si="2"/>
        <v>HUGH BEARDEN</v>
      </c>
      <c r="J4263" s="1" t="s">
        <v>57</v>
      </c>
      <c r="K4263" s="1" t="s">
        <v>44</v>
      </c>
      <c r="L4263" s="1">
        <v>1000.0</v>
      </c>
      <c r="M4263" s="1" t="s">
        <v>58</v>
      </c>
      <c r="N4263" s="1" t="s">
        <v>12522</v>
      </c>
      <c r="O4263" s="4">
        <v>44317.0</v>
      </c>
      <c r="P4263" s="4">
        <v>44274.0</v>
      </c>
      <c r="Q4263" s="1" t="s">
        <v>1693</v>
      </c>
      <c r="R4263" s="1" t="s">
        <v>31</v>
      </c>
      <c r="S4263" s="1" t="s">
        <v>32</v>
      </c>
      <c r="T4263" s="1">
        <v>75219.0</v>
      </c>
      <c r="U4263" s="1" t="s">
        <v>1694</v>
      </c>
    </row>
    <row r="4264">
      <c r="A4264" s="1" t="s">
        <v>13692</v>
      </c>
      <c r="B4264" s="1">
        <v>67959.0</v>
      </c>
      <c r="C4264" s="1">
        <v>2139.0</v>
      </c>
      <c r="D4264" s="2" t="s">
        <v>12538</v>
      </c>
      <c r="E4264" s="1" t="s">
        <v>3400</v>
      </c>
      <c r="F4264" s="1" t="s">
        <v>794</v>
      </c>
      <c r="G4264" s="3" t="str">
        <f t="shared" si="1"/>
        <v>Catherine Taylor</v>
      </c>
      <c r="H4264" s="3" t="str">
        <f t="shared" si="2"/>
        <v>CATHERINE TAYLOR</v>
      </c>
      <c r="J4264" s="1" t="s">
        <v>57</v>
      </c>
      <c r="K4264" s="1" t="s">
        <v>44</v>
      </c>
      <c r="L4264" s="1">
        <v>1000.0</v>
      </c>
      <c r="M4264" s="1" t="s">
        <v>58</v>
      </c>
      <c r="N4264" s="1" t="s">
        <v>12522</v>
      </c>
      <c r="O4264" s="4">
        <v>44317.0</v>
      </c>
      <c r="P4264" s="4">
        <v>44277.0</v>
      </c>
      <c r="Q4264" s="1" t="s">
        <v>13693</v>
      </c>
      <c r="R4264" s="1" t="s">
        <v>31</v>
      </c>
      <c r="S4264" s="1" t="s">
        <v>32</v>
      </c>
      <c r="T4264" s="1">
        <v>75209.0</v>
      </c>
      <c r="U4264" s="1" t="s">
        <v>13694</v>
      </c>
    </row>
    <row r="4265">
      <c r="A4265" s="1" t="s">
        <v>13695</v>
      </c>
      <c r="B4265" s="1">
        <v>79376.0</v>
      </c>
      <c r="C4265" s="1">
        <v>2355.0</v>
      </c>
      <c r="D4265" s="2" t="s">
        <v>12526</v>
      </c>
      <c r="E4265" s="1" t="s">
        <v>13696</v>
      </c>
      <c r="F4265" s="1" t="s">
        <v>4792</v>
      </c>
      <c r="G4265" s="3" t="str">
        <f t="shared" si="1"/>
        <v>Jennu Dupre</v>
      </c>
      <c r="H4265" s="3" t="str">
        <f t="shared" si="2"/>
        <v>JENNU DUPRE</v>
      </c>
      <c r="J4265" s="1" t="s">
        <v>57</v>
      </c>
      <c r="K4265" s="1" t="s">
        <v>53</v>
      </c>
      <c r="L4265" s="1">
        <v>1000.0</v>
      </c>
      <c r="M4265" s="1" t="s">
        <v>58</v>
      </c>
      <c r="N4265" s="1" t="s">
        <v>12522</v>
      </c>
      <c r="O4265" s="4">
        <v>44317.0</v>
      </c>
      <c r="P4265" s="4">
        <v>44309.0</v>
      </c>
      <c r="Q4265" s="1" t="s">
        <v>13697</v>
      </c>
      <c r="R4265" s="1" t="s">
        <v>12826</v>
      </c>
      <c r="S4265" s="1" t="s">
        <v>2893</v>
      </c>
      <c r="T4265" s="1">
        <v>70508.0</v>
      </c>
      <c r="U4265" s="1" t="s">
        <v>13698</v>
      </c>
    </row>
    <row r="4266">
      <c r="A4266" s="1" t="s">
        <v>13699</v>
      </c>
      <c r="B4266" s="1">
        <v>74352.0</v>
      </c>
      <c r="C4266" s="1">
        <v>2245.0</v>
      </c>
      <c r="D4266" s="2" t="s">
        <v>12542</v>
      </c>
      <c r="E4266" s="1" t="s">
        <v>3743</v>
      </c>
      <c r="F4266" s="1" t="s">
        <v>3744</v>
      </c>
      <c r="G4266" s="3" t="str">
        <f t="shared" si="1"/>
        <v>Glenn Story</v>
      </c>
      <c r="H4266" s="3" t="str">
        <f t="shared" si="2"/>
        <v>GLENN STORY</v>
      </c>
      <c r="J4266" s="1" t="s">
        <v>57</v>
      </c>
      <c r="K4266" s="1" t="s">
        <v>47</v>
      </c>
      <c r="L4266" s="1">
        <v>1000.0</v>
      </c>
      <c r="M4266" s="1" t="s">
        <v>58</v>
      </c>
      <c r="N4266" s="1" t="s">
        <v>12522</v>
      </c>
      <c r="O4266" s="4">
        <v>44317.0</v>
      </c>
      <c r="P4266" s="4">
        <v>44278.0</v>
      </c>
      <c r="Q4266" s="1" t="s">
        <v>3745</v>
      </c>
      <c r="R4266" s="1" t="s">
        <v>3746</v>
      </c>
      <c r="S4266" s="1" t="s">
        <v>32</v>
      </c>
      <c r="T4266" s="1">
        <v>76092.0</v>
      </c>
      <c r="U4266" s="1" t="s">
        <v>3747</v>
      </c>
    </row>
    <row r="4267">
      <c r="A4267" s="1" t="s">
        <v>13700</v>
      </c>
      <c r="B4267" s="1">
        <v>74357.0</v>
      </c>
      <c r="C4267" s="1">
        <v>2245.0</v>
      </c>
      <c r="D4267" s="2" t="s">
        <v>12542</v>
      </c>
      <c r="E4267" s="1" t="s">
        <v>2745</v>
      </c>
      <c r="F4267" s="1" t="s">
        <v>13701</v>
      </c>
      <c r="G4267" s="3" t="str">
        <f t="shared" si="1"/>
        <v>Judy Belk</v>
      </c>
      <c r="H4267" s="3" t="str">
        <f t="shared" si="2"/>
        <v>JUDY BELK</v>
      </c>
      <c r="J4267" s="1" t="s">
        <v>57</v>
      </c>
      <c r="K4267" s="1" t="s">
        <v>47</v>
      </c>
      <c r="L4267" s="1">
        <v>1000.0</v>
      </c>
      <c r="M4267" s="1" t="s">
        <v>58</v>
      </c>
      <c r="N4267" s="1" t="s">
        <v>12522</v>
      </c>
      <c r="O4267" s="4">
        <v>44317.0</v>
      </c>
      <c r="P4267" s="4">
        <v>44279.0</v>
      </c>
      <c r="Q4267" s="1" t="s">
        <v>13702</v>
      </c>
      <c r="R4267" s="1" t="s">
        <v>13703</v>
      </c>
      <c r="S4267" s="1" t="s">
        <v>5173</v>
      </c>
      <c r="T4267" s="1">
        <v>36522.0</v>
      </c>
      <c r="U4267" s="1" t="s">
        <v>13704</v>
      </c>
    </row>
    <row r="4268">
      <c r="A4268" s="1" t="s">
        <v>13705</v>
      </c>
      <c r="B4268" s="1">
        <v>74358.0</v>
      </c>
      <c r="C4268" s="1">
        <v>2245.0</v>
      </c>
      <c r="D4268" s="2" t="s">
        <v>12542</v>
      </c>
      <c r="E4268" s="1" t="s">
        <v>1356</v>
      </c>
      <c r="F4268" s="1" t="s">
        <v>13506</v>
      </c>
      <c r="G4268" s="3" t="str">
        <f t="shared" si="1"/>
        <v>Edward Doherty</v>
      </c>
      <c r="H4268" s="3" t="str">
        <f t="shared" si="2"/>
        <v>EDWARD DOHERTY</v>
      </c>
      <c r="J4268" s="1" t="s">
        <v>57</v>
      </c>
      <c r="K4268" s="1" t="s">
        <v>47</v>
      </c>
      <c r="L4268" s="1">
        <v>1000.0</v>
      </c>
      <c r="M4268" s="1" t="s">
        <v>58</v>
      </c>
      <c r="N4268" s="1" t="s">
        <v>12522</v>
      </c>
      <c r="O4268" s="4">
        <v>44317.0</v>
      </c>
      <c r="P4268" s="4">
        <v>44279.0</v>
      </c>
      <c r="Q4268" s="1" t="s">
        <v>13706</v>
      </c>
      <c r="R4268" s="1" t="s">
        <v>31</v>
      </c>
      <c r="S4268" s="1" t="s">
        <v>32</v>
      </c>
      <c r="T4268" s="1">
        <v>75205.0</v>
      </c>
      <c r="U4268" s="1" t="s">
        <v>13707</v>
      </c>
    </row>
    <row r="4269">
      <c r="A4269" s="1" t="s">
        <v>13708</v>
      </c>
      <c r="B4269" s="1">
        <v>74366.0</v>
      </c>
      <c r="C4269" s="1">
        <v>2245.0</v>
      </c>
      <c r="D4269" s="2" t="s">
        <v>12542</v>
      </c>
      <c r="E4269" s="1" t="s">
        <v>799</v>
      </c>
      <c r="F4269" s="1" t="s">
        <v>12450</v>
      </c>
      <c r="G4269" s="3" t="str">
        <f t="shared" si="1"/>
        <v>Robert Murchison</v>
      </c>
      <c r="H4269" s="3" t="str">
        <f t="shared" si="2"/>
        <v>ROBERT MURCHISON</v>
      </c>
      <c r="J4269" s="1" t="s">
        <v>57</v>
      </c>
      <c r="K4269" s="1" t="s">
        <v>47</v>
      </c>
      <c r="L4269" s="1">
        <v>1000.0</v>
      </c>
      <c r="M4269" s="1" t="s">
        <v>58</v>
      </c>
      <c r="N4269" s="1" t="s">
        <v>12522</v>
      </c>
      <c r="O4269" s="4">
        <v>44317.0</v>
      </c>
      <c r="P4269" s="4">
        <v>44281.0</v>
      </c>
      <c r="Q4269" s="1" t="s">
        <v>13709</v>
      </c>
      <c r="R4269" s="1" t="s">
        <v>31</v>
      </c>
      <c r="S4269" s="1" t="s">
        <v>32</v>
      </c>
      <c r="T4269" s="1">
        <v>75240.0</v>
      </c>
      <c r="U4269" s="1" t="s">
        <v>13710</v>
      </c>
    </row>
    <row r="4270">
      <c r="A4270" s="1" t="s">
        <v>13711</v>
      </c>
      <c r="B4270" s="1">
        <v>74373.0</v>
      </c>
      <c r="C4270" s="1">
        <v>2245.0</v>
      </c>
      <c r="D4270" s="2" t="s">
        <v>12542</v>
      </c>
      <c r="E4270" s="1" t="s">
        <v>649</v>
      </c>
      <c r="F4270" s="1" t="s">
        <v>13712</v>
      </c>
      <c r="G4270" s="3" t="str">
        <f t="shared" si="1"/>
        <v>Mark LaBorde</v>
      </c>
      <c r="H4270" s="3" t="str">
        <f t="shared" si="2"/>
        <v>MARK LABORDE</v>
      </c>
      <c r="J4270" s="1" t="s">
        <v>57</v>
      </c>
      <c r="K4270" s="1" t="s">
        <v>47</v>
      </c>
      <c r="L4270" s="1">
        <v>1000.0</v>
      </c>
      <c r="M4270" s="1" t="s">
        <v>58</v>
      </c>
      <c r="N4270" s="1" t="s">
        <v>12522</v>
      </c>
      <c r="O4270" s="4">
        <v>44317.0</v>
      </c>
      <c r="P4270" s="4">
        <v>44284.0</v>
      </c>
      <c r="Q4270" s="1" t="s">
        <v>13713</v>
      </c>
      <c r="R4270" s="1" t="s">
        <v>12826</v>
      </c>
      <c r="S4270" s="1" t="s">
        <v>2893</v>
      </c>
      <c r="T4270" s="1">
        <v>70508.0</v>
      </c>
      <c r="U4270" s="1" t="s">
        <v>13714</v>
      </c>
    </row>
    <row r="4271">
      <c r="A4271" s="1" t="s">
        <v>13715</v>
      </c>
      <c r="B4271" s="1">
        <v>74375.0</v>
      </c>
      <c r="C4271" s="1">
        <v>2245.0</v>
      </c>
      <c r="D4271" s="2" t="s">
        <v>12542</v>
      </c>
      <c r="E4271" s="1" t="s">
        <v>13716</v>
      </c>
      <c r="F4271" s="1" t="s">
        <v>13717</v>
      </c>
      <c r="G4271" s="3" t="str">
        <f t="shared" si="1"/>
        <v>Dorothy Wallis</v>
      </c>
      <c r="H4271" s="3" t="str">
        <f t="shared" si="2"/>
        <v>DOROTHY WALLIS</v>
      </c>
      <c r="J4271" s="1" t="s">
        <v>57</v>
      </c>
      <c r="K4271" s="1" t="s">
        <v>47</v>
      </c>
      <c r="L4271" s="1">
        <v>1000.0</v>
      </c>
      <c r="M4271" s="1" t="s">
        <v>58</v>
      </c>
      <c r="N4271" s="1" t="s">
        <v>12522</v>
      </c>
      <c r="O4271" s="4">
        <v>44317.0</v>
      </c>
      <c r="P4271" s="4">
        <v>44284.0</v>
      </c>
      <c r="Q4271" s="1" t="s">
        <v>13718</v>
      </c>
      <c r="R4271" s="1" t="s">
        <v>2892</v>
      </c>
      <c r="S4271" s="1" t="s">
        <v>2893</v>
      </c>
      <c r="T4271" s="1">
        <v>70816.0</v>
      </c>
      <c r="U4271" s="1" t="s">
        <v>13719</v>
      </c>
    </row>
    <row r="4272">
      <c r="A4272" s="1" t="s">
        <v>13720</v>
      </c>
      <c r="B4272" s="1">
        <v>74377.0</v>
      </c>
      <c r="C4272" s="1">
        <v>2245.0</v>
      </c>
      <c r="D4272" s="2" t="s">
        <v>12542</v>
      </c>
      <c r="E4272" s="1" t="s">
        <v>1844</v>
      </c>
      <c r="F4272" s="1" t="s">
        <v>13721</v>
      </c>
      <c r="G4272" s="3" t="str">
        <f t="shared" si="1"/>
        <v>Matthew Stuller</v>
      </c>
      <c r="H4272" s="3" t="str">
        <f t="shared" si="2"/>
        <v>MATTHEW STULLER</v>
      </c>
      <c r="J4272" s="1" t="s">
        <v>57</v>
      </c>
      <c r="K4272" s="1" t="s">
        <v>47</v>
      </c>
      <c r="L4272" s="1">
        <v>1000.0</v>
      </c>
      <c r="M4272" s="1" t="s">
        <v>58</v>
      </c>
      <c r="N4272" s="1" t="s">
        <v>12522</v>
      </c>
      <c r="O4272" s="4">
        <v>44317.0</v>
      </c>
      <c r="P4272" s="4">
        <v>44284.0</v>
      </c>
      <c r="Q4272" s="1" t="s">
        <v>13722</v>
      </c>
      <c r="R4272" s="1" t="s">
        <v>12826</v>
      </c>
      <c r="S4272" s="1" t="s">
        <v>2893</v>
      </c>
      <c r="T4272" s="1">
        <v>70598.0</v>
      </c>
      <c r="U4272" s="1" t="s">
        <v>13723</v>
      </c>
    </row>
    <row r="4273">
      <c r="A4273" s="1" t="s">
        <v>13724</v>
      </c>
      <c r="B4273" s="1">
        <v>74382.0</v>
      </c>
      <c r="C4273" s="1">
        <v>2245.0</v>
      </c>
      <c r="D4273" s="2" t="s">
        <v>12542</v>
      </c>
      <c r="E4273" s="1" t="s">
        <v>3904</v>
      </c>
      <c r="F4273" s="1" t="s">
        <v>361</v>
      </c>
      <c r="G4273" s="3" t="str">
        <f t="shared" si="1"/>
        <v>Neil Brown</v>
      </c>
      <c r="H4273" s="3" t="str">
        <f t="shared" si="2"/>
        <v>NEIL BROWN</v>
      </c>
      <c r="J4273" s="1" t="s">
        <v>57</v>
      </c>
      <c r="K4273" s="1" t="s">
        <v>47</v>
      </c>
      <c r="L4273" s="1">
        <v>1000.0</v>
      </c>
      <c r="M4273" s="1" t="s">
        <v>58</v>
      </c>
      <c r="N4273" s="1" t="s">
        <v>12522</v>
      </c>
      <c r="O4273" s="4">
        <v>44317.0</v>
      </c>
      <c r="P4273" s="4">
        <v>44285.0</v>
      </c>
      <c r="Q4273" s="1" t="s">
        <v>13725</v>
      </c>
      <c r="R4273" s="1" t="s">
        <v>3149</v>
      </c>
      <c r="S4273" s="1" t="s">
        <v>1051</v>
      </c>
      <c r="T4273" s="1">
        <v>30305.0</v>
      </c>
      <c r="U4273" s="1" t="s">
        <v>13726</v>
      </c>
    </row>
    <row r="4274">
      <c r="A4274" s="1" t="s">
        <v>13727</v>
      </c>
      <c r="B4274" s="1">
        <v>74383.0</v>
      </c>
      <c r="C4274" s="1">
        <v>2245.0</v>
      </c>
      <c r="D4274" s="2" t="s">
        <v>12542</v>
      </c>
      <c r="E4274" s="1" t="s">
        <v>146</v>
      </c>
      <c r="F4274" s="1" t="s">
        <v>361</v>
      </c>
      <c r="G4274" s="3" t="str">
        <f t="shared" si="1"/>
        <v>Karen Brown</v>
      </c>
      <c r="H4274" s="3" t="str">
        <f t="shared" si="2"/>
        <v>KAREN BROWN</v>
      </c>
      <c r="J4274" s="1" t="s">
        <v>57</v>
      </c>
      <c r="K4274" s="1" t="s">
        <v>47</v>
      </c>
      <c r="L4274" s="1">
        <v>1000.0</v>
      </c>
      <c r="M4274" s="1" t="s">
        <v>58</v>
      </c>
      <c r="N4274" s="1" t="s">
        <v>12522</v>
      </c>
      <c r="O4274" s="4">
        <v>44317.0</v>
      </c>
      <c r="P4274" s="4">
        <v>44285.0</v>
      </c>
      <c r="Q4274" s="1" t="s">
        <v>13725</v>
      </c>
      <c r="R4274" s="1" t="s">
        <v>3149</v>
      </c>
      <c r="S4274" s="1" t="s">
        <v>1051</v>
      </c>
      <c r="T4274" s="1">
        <v>30305.0</v>
      </c>
      <c r="U4274" s="1" t="s">
        <v>13726</v>
      </c>
    </row>
    <row r="4275">
      <c r="A4275" s="1" t="s">
        <v>13728</v>
      </c>
      <c r="B4275" s="1">
        <v>74398.0</v>
      </c>
      <c r="C4275" s="1">
        <v>2245.0</v>
      </c>
      <c r="D4275" s="2" t="s">
        <v>12542</v>
      </c>
      <c r="E4275" s="1" t="s">
        <v>13729</v>
      </c>
      <c r="F4275" s="1" t="s">
        <v>13730</v>
      </c>
      <c r="G4275" s="3" t="str">
        <f t="shared" si="1"/>
        <v>J. Reid Porter</v>
      </c>
      <c r="H4275" s="3" t="str">
        <f t="shared" si="2"/>
        <v>J. REID PORTER</v>
      </c>
      <c r="J4275" s="1" t="s">
        <v>57</v>
      </c>
      <c r="K4275" s="1" t="s">
        <v>47</v>
      </c>
      <c r="L4275" s="1">
        <v>1000.0</v>
      </c>
      <c r="M4275" s="1" t="s">
        <v>58</v>
      </c>
      <c r="N4275" s="1" t="s">
        <v>12522</v>
      </c>
      <c r="O4275" s="4">
        <v>44317.0</v>
      </c>
      <c r="P4275" s="4">
        <v>44288.0</v>
      </c>
      <c r="Q4275" s="1" t="s">
        <v>13731</v>
      </c>
      <c r="R4275" s="1" t="s">
        <v>31</v>
      </c>
      <c r="S4275" s="1" t="s">
        <v>32</v>
      </c>
      <c r="T4275" s="1">
        <v>75220.0</v>
      </c>
      <c r="U4275" s="1" t="s">
        <v>13732</v>
      </c>
    </row>
    <row r="4276">
      <c r="A4276" s="1" t="s">
        <v>13733</v>
      </c>
      <c r="B4276" s="1">
        <v>74400.0</v>
      </c>
      <c r="C4276" s="1">
        <v>2245.0</v>
      </c>
      <c r="D4276" s="2" t="s">
        <v>12542</v>
      </c>
      <c r="E4276" s="1" t="s">
        <v>1021</v>
      </c>
      <c r="F4276" s="1" t="s">
        <v>13734</v>
      </c>
      <c r="G4276" s="3" t="str">
        <f t="shared" si="1"/>
        <v>James Corley</v>
      </c>
      <c r="H4276" s="3" t="str">
        <f t="shared" si="2"/>
        <v>JAMES CORLEY</v>
      </c>
      <c r="J4276" s="1" t="s">
        <v>57</v>
      </c>
      <c r="K4276" s="1" t="s">
        <v>47</v>
      </c>
      <c r="L4276" s="1">
        <v>1000.0</v>
      </c>
      <c r="M4276" s="1" t="s">
        <v>58</v>
      </c>
      <c r="N4276" s="1" t="s">
        <v>12522</v>
      </c>
      <c r="O4276" s="4">
        <v>44317.0</v>
      </c>
      <c r="P4276" s="4">
        <v>44288.0</v>
      </c>
      <c r="Q4276" s="1" t="s">
        <v>13735</v>
      </c>
      <c r="R4276" s="1" t="s">
        <v>13736</v>
      </c>
      <c r="S4276" s="1" t="s">
        <v>2893</v>
      </c>
      <c r="T4276" s="1">
        <v>70570.0</v>
      </c>
      <c r="U4276" s="1" t="s">
        <v>13737</v>
      </c>
    </row>
    <row r="4277">
      <c r="A4277" s="1" t="s">
        <v>13738</v>
      </c>
      <c r="B4277" s="1">
        <v>74411.0</v>
      </c>
      <c r="C4277" s="1">
        <v>2245.0</v>
      </c>
      <c r="D4277" s="2" t="s">
        <v>12542</v>
      </c>
      <c r="E4277" s="1" t="s">
        <v>9632</v>
      </c>
      <c r="F4277" s="1" t="s">
        <v>2674</v>
      </c>
      <c r="G4277" s="3" t="str">
        <f t="shared" si="1"/>
        <v>Charlie Davis</v>
      </c>
      <c r="H4277" s="3" t="str">
        <f t="shared" si="2"/>
        <v>CHARLIE DAVIS</v>
      </c>
      <c r="J4277" s="1" t="s">
        <v>57</v>
      </c>
      <c r="K4277" s="1" t="s">
        <v>47</v>
      </c>
      <c r="L4277" s="1">
        <v>1000.0</v>
      </c>
      <c r="M4277" s="1" t="s">
        <v>58</v>
      </c>
      <c r="N4277" s="1" t="s">
        <v>12522</v>
      </c>
      <c r="O4277" s="4">
        <v>44317.0</v>
      </c>
      <c r="P4277" s="4">
        <v>44291.0</v>
      </c>
      <c r="Q4277" s="1" t="s">
        <v>13739</v>
      </c>
      <c r="R4277" s="1" t="s">
        <v>2892</v>
      </c>
      <c r="S4277" s="1" t="s">
        <v>2893</v>
      </c>
      <c r="T4277" s="1">
        <v>70810.0</v>
      </c>
      <c r="U4277" s="1" t="s">
        <v>13740</v>
      </c>
    </row>
    <row r="4278">
      <c r="A4278" s="1" t="s">
        <v>13741</v>
      </c>
      <c r="B4278" s="1">
        <v>74415.0</v>
      </c>
      <c r="C4278" s="1">
        <v>2245.0</v>
      </c>
      <c r="D4278" s="2" t="s">
        <v>12542</v>
      </c>
      <c r="E4278" s="1" t="s">
        <v>962</v>
      </c>
      <c r="F4278" s="1" t="s">
        <v>422</v>
      </c>
      <c r="G4278" s="3" t="str">
        <f t="shared" si="1"/>
        <v>William Mills</v>
      </c>
      <c r="H4278" s="3" t="str">
        <f t="shared" si="2"/>
        <v>WILLIAM MILLS</v>
      </c>
      <c r="J4278" s="1" t="s">
        <v>57</v>
      </c>
      <c r="K4278" s="1" t="s">
        <v>47</v>
      </c>
      <c r="L4278" s="1">
        <v>1000.0</v>
      </c>
      <c r="M4278" s="1" t="s">
        <v>58</v>
      </c>
      <c r="N4278" s="1" t="s">
        <v>12522</v>
      </c>
      <c r="O4278" s="4">
        <v>44317.0</v>
      </c>
      <c r="P4278" s="4">
        <v>44292.0</v>
      </c>
      <c r="Q4278" s="1" t="s">
        <v>13742</v>
      </c>
      <c r="R4278" s="1" t="s">
        <v>12826</v>
      </c>
      <c r="S4278" s="1" t="s">
        <v>2893</v>
      </c>
      <c r="T4278" s="1">
        <v>70508.0</v>
      </c>
      <c r="U4278" s="1" t="s">
        <v>13743</v>
      </c>
    </row>
    <row r="4279">
      <c r="A4279" s="1" t="s">
        <v>13744</v>
      </c>
      <c r="B4279" s="1">
        <v>74417.0</v>
      </c>
      <c r="C4279" s="1">
        <v>2245.0</v>
      </c>
      <c r="D4279" s="2" t="s">
        <v>12542</v>
      </c>
      <c r="E4279" s="1" t="s">
        <v>13745</v>
      </c>
      <c r="F4279" s="1" t="s">
        <v>13746</v>
      </c>
      <c r="G4279" s="3" t="str">
        <f t="shared" si="1"/>
        <v>G. Michael Beduze</v>
      </c>
      <c r="H4279" s="3" t="str">
        <f t="shared" si="2"/>
        <v>G. MICHAEL BEDUZE</v>
      </c>
      <c r="J4279" s="1" t="s">
        <v>57</v>
      </c>
      <c r="K4279" s="1" t="s">
        <v>47</v>
      </c>
      <c r="L4279" s="1">
        <v>1000.0</v>
      </c>
      <c r="M4279" s="1" t="s">
        <v>58</v>
      </c>
      <c r="N4279" s="1" t="s">
        <v>12522</v>
      </c>
      <c r="O4279" s="4">
        <v>44317.0</v>
      </c>
      <c r="P4279" s="4">
        <v>44292.0</v>
      </c>
      <c r="Q4279" s="1" t="s">
        <v>13747</v>
      </c>
      <c r="R4279" s="1" t="s">
        <v>12826</v>
      </c>
      <c r="S4279" s="1" t="s">
        <v>2893</v>
      </c>
      <c r="T4279" s="1">
        <v>70503.0</v>
      </c>
      <c r="U4279" s="1" t="s">
        <v>13748</v>
      </c>
    </row>
    <row r="4280">
      <c r="A4280" s="1" t="s">
        <v>13749</v>
      </c>
      <c r="B4280" s="1">
        <v>74419.0</v>
      </c>
      <c r="C4280" s="1">
        <v>2245.0</v>
      </c>
      <c r="D4280" s="2" t="s">
        <v>12542</v>
      </c>
      <c r="E4280" s="1" t="s">
        <v>13750</v>
      </c>
      <c r="F4280" s="1" t="s">
        <v>2416</v>
      </c>
      <c r="G4280" s="3" t="str">
        <f t="shared" si="1"/>
        <v>S. David Abraham</v>
      </c>
      <c r="H4280" s="3" t="str">
        <f t="shared" si="2"/>
        <v>S. DAVID ABRAHAM</v>
      </c>
      <c r="J4280" s="1" t="s">
        <v>57</v>
      </c>
      <c r="K4280" s="1" t="s">
        <v>47</v>
      </c>
      <c r="L4280" s="1">
        <v>1000.0</v>
      </c>
      <c r="M4280" s="1" t="s">
        <v>58</v>
      </c>
      <c r="N4280" s="1" t="s">
        <v>12522</v>
      </c>
      <c r="O4280" s="4">
        <v>44317.0</v>
      </c>
      <c r="P4280" s="4">
        <v>44292.0</v>
      </c>
      <c r="Q4280" s="1" t="s">
        <v>13751</v>
      </c>
      <c r="R4280" s="1" t="s">
        <v>12826</v>
      </c>
      <c r="S4280" s="1" t="s">
        <v>2893</v>
      </c>
      <c r="T4280" s="1">
        <v>70508.0</v>
      </c>
      <c r="U4280" s="1" t="s">
        <v>13752</v>
      </c>
    </row>
    <row r="4281">
      <c r="A4281" s="1" t="s">
        <v>13753</v>
      </c>
      <c r="B4281" s="1">
        <v>74423.0</v>
      </c>
      <c r="C4281" s="1">
        <v>2245.0</v>
      </c>
      <c r="D4281" s="2" t="s">
        <v>12542</v>
      </c>
      <c r="E4281" s="1" t="s">
        <v>4654</v>
      </c>
      <c r="F4281" s="1" t="s">
        <v>13754</v>
      </c>
      <c r="G4281" s="3" t="str">
        <f t="shared" si="1"/>
        <v>Frank Banta</v>
      </c>
      <c r="H4281" s="3" t="str">
        <f t="shared" si="2"/>
        <v>FRANK BANTA</v>
      </c>
      <c r="J4281" s="1" t="s">
        <v>57</v>
      </c>
      <c r="K4281" s="1" t="s">
        <v>47</v>
      </c>
      <c r="L4281" s="1">
        <v>1000.0</v>
      </c>
      <c r="M4281" s="1" t="s">
        <v>58</v>
      </c>
      <c r="N4281" s="1" t="s">
        <v>12522</v>
      </c>
      <c r="O4281" s="4">
        <v>44317.0</v>
      </c>
      <c r="P4281" s="4">
        <v>44292.0</v>
      </c>
      <c r="Q4281" s="1" t="s">
        <v>13755</v>
      </c>
      <c r="R4281" s="1" t="s">
        <v>13317</v>
      </c>
      <c r="S4281" s="1" t="s">
        <v>2893</v>
      </c>
      <c r="T4281" s="1">
        <v>70780.0</v>
      </c>
      <c r="U4281" s="1" t="s">
        <v>13756</v>
      </c>
    </row>
    <row r="4282">
      <c r="A4282" s="1" t="s">
        <v>13757</v>
      </c>
      <c r="B4282" s="1">
        <v>74424.0</v>
      </c>
      <c r="C4282" s="1">
        <v>2245.0</v>
      </c>
      <c r="D4282" s="2" t="s">
        <v>12542</v>
      </c>
      <c r="E4282" s="1" t="s">
        <v>962</v>
      </c>
      <c r="F4282" s="1" t="s">
        <v>422</v>
      </c>
      <c r="G4282" s="3" t="str">
        <f t="shared" si="1"/>
        <v>William Mills</v>
      </c>
      <c r="H4282" s="3" t="str">
        <f t="shared" si="2"/>
        <v>WILLIAM MILLS</v>
      </c>
      <c r="J4282" s="1" t="s">
        <v>57</v>
      </c>
      <c r="K4282" s="1" t="s">
        <v>47</v>
      </c>
      <c r="L4282" s="1">
        <v>1000.0</v>
      </c>
      <c r="M4282" s="1" t="s">
        <v>58</v>
      </c>
      <c r="N4282" s="1" t="s">
        <v>12522</v>
      </c>
      <c r="O4282" s="4">
        <v>44317.0</v>
      </c>
      <c r="P4282" s="4">
        <v>44292.0</v>
      </c>
      <c r="Q4282" s="1" t="s">
        <v>13758</v>
      </c>
      <c r="R4282" s="1" t="s">
        <v>12826</v>
      </c>
      <c r="S4282" s="1" t="s">
        <v>2893</v>
      </c>
      <c r="T4282" s="1">
        <v>70505.0</v>
      </c>
      <c r="U4282" s="1" t="s">
        <v>13759</v>
      </c>
    </row>
    <row r="4283">
      <c r="A4283" s="1" t="s">
        <v>13760</v>
      </c>
      <c r="B4283" s="1">
        <v>74426.0</v>
      </c>
      <c r="C4283" s="1">
        <v>2245.0</v>
      </c>
      <c r="D4283" s="2" t="s">
        <v>12542</v>
      </c>
      <c r="E4283" s="1" t="s">
        <v>921</v>
      </c>
      <c r="F4283" s="1" t="s">
        <v>10961</v>
      </c>
      <c r="G4283" s="3" t="str">
        <f t="shared" si="1"/>
        <v>David Allie</v>
      </c>
      <c r="H4283" s="3" t="str">
        <f t="shared" si="2"/>
        <v>DAVID ALLIE</v>
      </c>
      <c r="J4283" s="1" t="s">
        <v>57</v>
      </c>
      <c r="K4283" s="1" t="s">
        <v>47</v>
      </c>
      <c r="L4283" s="1">
        <v>1000.0</v>
      </c>
      <c r="M4283" s="1" t="s">
        <v>58</v>
      </c>
      <c r="N4283" s="1" t="s">
        <v>12522</v>
      </c>
      <c r="O4283" s="4">
        <v>44317.0</v>
      </c>
      <c r="P4283" s="4">
        <v>44292.0</v>
      </c>
      <c r="Q4283" s="1" t="s">
        <v>13761</v>
      </c>
      <c r="R4283" s="1" t="s">
        <v>12826</v>
      </c>
      <c r="S4283" s="1" t="s">
        <v>2893</v>
      </c>
      <c r="T4283" s="1">
        <v>70503.0</v>
      </c>
      <c r="U4283" s="1" t="s">
        <v>13762</v>
      </c>
    </row>
    <row r="4284">
      <c r="A4284" s="1" t="s">
        <v>13763</v>
      </c>
      <c r="B4284" s="1">
        <v>74429.0</v>
      </c>
      <c r="C4284" s="1">
        <v>2245.0</v>
      </c>
      <c r="D4284" s="2" t="s">
        <v>12542</v>
      </c>
      <c r="E4284" s="1" t="s">
        <v>2555</v>
      </c>
      <c r="F4284" s="1" t="s">
        <v>13764</v>
      </c>
      <c r="G4284" s="3" t="str">
        <f t="shared" si="1"/>
        <v>Jim Mueller</v>
      </c>
      <c r="H4284" s="3" t="str">
        <f t="shared" si="2"/>
        <v>JIM MUELLER</v>
      </c>
      <c r="J4284" s="1" t="s">
        <v>57</v>
      </c>
      <c r="K4284" s="1" t="s">
        <v>47</v>
      </c>
      <c r="L4284" s="1">
        <v>1000.0</v>
      </c>
      <c r="M4284" s="1" t="s">
        <v>58</v>
      </c>
      <c r="N4284" s="1" t="s">
        <v>12522</v>
      </c>
      <c r="O4284" s="4">
        <v>44317.0</v>
      </c>
      <c r="P4284" s="4">
        <v>44293.0</v>
      </c>
      <c r="Q4284" s="1" t="s">
        <v>13765</v>
      </c>
      <c r="R4284" s="1" t="s">
        <v>31</v>
      </c>
      <c r="S4284" s="1" t="s">
        <v>32</v>
      </c>
      <c r="T4284" s="1">
        <v>75219.0</v>
      </c>
      <c r="U4284" s="1" t="s">
        <v>13766</v>
      </c>
    </row>
    <row r="4285">
      <c r="A4285" s="1" t="s">
        <v>13767</v>
      </c>
      <c r="B4285" s="1">
        <v>74430.0</v>
      </c>
      <c r="C4285" s="1">
        <v>2245.0</v>
      </c>
      <c r="D4285" s="2" t="s">
        <v>12542</v>
      </c>
      <c r="E4285" s="1" t="s">
        <v>3752</v>
      </c>
      <c r="F4285" s="1" t="s">
        <v>13768</v>
      </c>
      <c r="G4285" s="3" t="str">
        <f t="shared" si="1"/>
        <v>Carl Hefton</v>
      </c>
      <c r="H4285" s="3" t="str">
        <f t="shared" si="2"/>
        <v>CARL HEFTON</v>
      </c>
      <c r="J4285" s="1" t="s">
        <v>57</v>
      </c>
      <c r="K4285" s="1" t="s">
        <v>47</v>
      </c>
      <c r="L4285" s="1">
        <v>1000.0</v>
      </c>
      <c r="M4285" s="1" t="s">
        <v>58</v>
      </c>
      <c r="N4285" s="1" t="s">
        <v>12522</v>
      </c>
      <c r="O4285" s="4">
        <v>44317.0</v>
      </c>
      <c r="P4285" s="4">
        <v>44293.0</v>
      </c>
      <c r="Q4285" s="1" t="s">
        <v>13769</v>
      </c>
      <c r="R4285" s="1" t="s">
        <v>31</v>
      </c>
      <c r="S4285" s="1" t="s">
        <v>32</v>
      </c>
      <c r="T4285" s="1">
        <v>75248.0</v>
      </c>
      <c r="U4285" s="1" t="s">
        <v>13770</v>
      </c>
    </row>
    <row r="4286">
      <c r="A4286" s="1" t="s">
        <v>13771</v>
      </c>
      <c r="B4286" s="1">
        <v>74442.0</v>
      </c>
      <c r="C4286" s="1">
        <v>2245.0</v>
      </c>
      <c r="D4286" s="2" t="s">
        <v>12542</v>
      </c>
      <c r="E4286" s="1" t="s">
        <v>9050</v>
      </c>
      <c r="F4286" s="1" t="s">
        <v>13772</v>
      </c>
      <c r="G4286" s="3" t="str">
        <f t="shared" si="1"/>
        <v>Bradley Chastant</v>
      </c>
      <c r="H4286" s="3" t="str">
        <f t="shared" si="2"/>
        <v>BRADLEY CHASTANT</v>
      </c>
      <c r="J4286" s="1" t="s">
        <v>57</v>
      </c>
      <c r="K4286" s="1" t="s">
        <v>47</v>
      </c>
      <c r="L4286" s="1">
        <v>1000.0</v>
      </c>
      <c r="M4286" s="1" t="s">
        <v>58</v>
      </c>
      <c r="N4286" s="1" t="s">
        <v>12522</v>
      </c>
      <c r="O4286" s="4">
        <v>44317.0</v>
      </c>
      <c r="P4286" s="4">
        <v>44298.0</v>
      </c>
      <c r="Q4286" s="1" t="s">
        <v>13773</v>
      </c>
      <c r="R4286" s="1" t="s">
        <v>12826</v>
      </c>
      <c r="S4286" s="1" t="s">
        <v>2893</v>
      </c>
      <c r="T4286" s="1">
        <v>70503.0</v>
      </c>
      <c r="U4286" s="1" t="s">
        <v>13774</v>
      </c>
    </row>
    <row r="4287">
      <c r="A4287" s="1" t="s">
        <v>13775</v>
      </c>
      <c r="B4287" s="1">
        <v>74455.0</v>
      </c>
      <c r="C4287" s="1">
        <v>2245.0</v>
      </c>
      <c r="D4287" s="2" t="s">
        <v>12542</v>
      </c>
      <c r="E4287" s="1" t="s">
        <v>13776</v>
      </c>
      <c r="F4287" s="1" t="s">
        <v>13777</v>
      </c>
      <c r="G4287" s="3" t="str">
        <f t="shared" si="1"/>
        <v>Violet Verbena</v>
      </c>
      <c r="H4287" s="3" t="str">
        <f t="shared" si="2"/>
        <v>VIOLET VERBENA</v>
      </c>
      <c r="J4287" s="1" t="s">
        <v>57</v>
      </c>
      <c r="K4287" s="1" t="s">
        <v>47</v>
      </c>
      <c r="L4287" s="1">
        <v>1000.0</v>
      </c>
      <c r="M4287" s="1" t="s">
        <v>58</v>
      </c>
      <c r="N4287" s="1" t="s">
        <v>12522</v>
      </c>
      <c r="O4287" s="4">
        <v>44317.0</v>
      </c>
      <c r="P4287" s="4">
        <v>44300.0</v>
      </c>
      <c r="Q4287" s="1" t="s">
        <v>13778</v>
      </c>
      <c r="R4287" s="1" t="s">
        <v>31</v>
      </c>
      <c r="S4287" s="1" t="s">
        <v>32</v>
      </c>
      <c r="T4287" s="1">
        <v>75254.0</v>
      </c>
      <c r="U4287" s="1" t="s">
        <v>13779</v>
      </c>
    </row>
    <row r="4288">
      <c r="A4288" s="1" t="s">
        <v>13780</v>
      </c>
      <c r="B4288" s="1">
        <v>74457.0</v>
      </c>
      <c r="C4288" s="1">
        <v>2245.0</v>
      </c>
      <c r="D4288" s="2" t="s">
        <v>12542</v>
      </c>
      <c r="E4288" s="1" t="s">
        <v>1556</v>
      </c>
      <c r="F4288" s="1" t="s">
        <v>13781</v>
      </c>
      <c r="G4288" s="3" t="str">
        <f t="shared" si="1"/>
        <v>Randy Haynie</v>
      </c>
      <c r="H4288" s="3" t="str">
        <f t="shared" si="2"/>
        <v>RANDY HAYNIE</v>
      </c>
      <c r="J4288" s="1" t="s">
        <v>57</v>
      </c>
      <c r="K4288" s="1" t="s">
        <v>47</v>
      </c>
      <c r="L4288" s="1">
        <v>1000.0</v>
      </c>
      <c r="M4288" s="1" t="s">
        <v>58</v>
      </c>
      <c r="N4288" s="1" t="s">
        <v>12522</v>
      </c>
      <c r="O4288" s="4">
        <v>44317.0</v>
      </c>
      <c r="P4288" s="4">
        <v>44300.0</v>
      </c>
      <c r="Q4288" s="1" t="s">
        <v>13782</v>
      </c>
      <c r="R4288" s="1" t="s">
        <v>12826</v>
      </c>
      <c r="S4288" s="1" t="s">
        <v>2893</v>
      </c>
      <c r="T4288" s="1">
        <v>70505.0</v>
      </c>
      <c r="U4288" s="1" t="s">
        <v>13783</v>
      </c>
    </row>
    <row r="4289">
      <c r="A4289" s="1" t="s">
        <v>13784</v>
      </c>
      <c r="B4289" s="1">
        <v>74458.0</v>
      </c>
      <c r="C4289" s="1">
        <v>2245.0</v>
      </c>
      <c r="D4289" s="2" t="s">
        <v>12542</v>
      </c>
      <c r="E4289" s="1" t="s">
        <v>13785</v>
      </c>
      <c r="F4289" s="1" t="s">
        <v>7742</v>
      </c>
      <c r="G4289" s="3" t="str">
        <f t="shared" si="1"/>
        <v>F Harrison</v>
      </c>
      <c r="H4289" s="3" t="str">
        <f t="shared" si="2"/>
        <v>F HARRISON</v>
      </c>
      <c r="J4289" s="1" t="s">
        <v>57</v>
      </c>
      <c r="K4289" s="1" t="s">
        <v>47</v>
      </c>
      <c r="L4289" s="1">
        <v>1000.0</v>
      </c>
      <c r="M4289" s="1" t="s">
        <v>58</v>
      </c>
      <c r="N4289" s="1" t="s">
        <v>12522</v>
      </c>
      <c r="O4289" s="4">
        <v>44317.0</v>
      </c>
      <c r="P4289" s="4">
        <v>44300.0</v>
      </c>
      <c r="Q4289" s="1" t="s">
        <v>13786</v>
      </c>
      <c r="R4289" s="1" t="s">
        <v>12826</v>
      </c>
      <c r="S4289" s="1" t="s">
        <v>2893</v>
      </c>
      <c r="T4289" s="1">
        <v>70505.0</v>
      </c>
      <c r="U4289" s="1" t="s">
        <v>13787</v>
      </c>
    </row>
    <row r="4290">
      <c r="A4290" s="1" t="s">
        <v>13788</v>
      </c>
      <c r="B4290" s="1">
        <v>74462.0</v>
      </c>
      <c r="C4290" s="1">
        <v>2245.0</v>
      </c>
      <c r="D4290" s="2" t="s">
        <v>12542</v>
      </c>
      <c r="E4290" s="1" t="s">
        <v>6042</v>
      </c>
      <c r="F4290" s="1" t="s">
        <v>13789</v>
      </c>
      <c r="G4290" s="3" t="str">
        <f t="shared" si="1"/>
        <v>Dawn Merryman</v>
      </c>
      <c r="H4290" s="3" t="str">
        <f t="shared" si="2"/>
        <v>DAWN MERRYMAN</v>
      </c>
      <c r="J4290" s="1" t="s">
        <v>57</v>
      </c>
      <c r="K4290" s="1" t="s">
        <v>47</v>
      </c>
      <c r="L4290" s="1">
        <v>1000.0</v>
      </c>
      <c r="M4290" s="1" t="s">
        <v>58</v>
      </c>
      <c r="N4290" s="1" t="s">
        <v>12522</v>
      </c>
      <c r="O4290" s="4">
        <v>44317.0</v>
      </c>
      <c r="P4290" s="4">
        <v>44300.0</v>
      </c>
      <c r="Q4290" s="1" t="s">
        <v>13790</v>
      </c>
      <c r="R4290" s="1" t="s">
        <v>12826</v>
      </c>
      <c r="S4290" s="1" t="s">
        <v>2893</v>
      </c>
      <c r="T4290" s="1">
        <v>70508.0</v>
      </c>
      <c r="U4290" s="1" t="s">
        <v>13791</v>
      </c>
    </row>
    <row r="4291">
      <c r="A4291" s="1" t="s">
        <v>13792</v>
      </c>
      <c r="B4291" s="1">
        <v>74471.0</v>
      </c>
      <c r="C4291" s="1">
        <v>2245.0</v>
      </c>
      <c r="D4291" s="2" t="s">
        <v>12542</v>
      </c>
      <c r="E4291" s="1" t="s">
        <v>10648</v>
      </c>
      <c r="F4291" s="1" t="s">
        <v>13793</v>
      </c>
      <c r="G4291" s="3" t="str">
        <f t="shared" si="1"/>
        <v>Brandt Hamby</v>
      </c>
      <c r="H4291" s="3" t="str">
        <f t="shared" si="2"/>
        <v>BRANDT HAMBY</v>
      </c>
      <c r="J4291" s="1" t="s">
        <v>57</v>
      </c>
      <c r="K4291" s="1" t="s">
        <v>47</v>
      </c>
      <c r="L4291" s="1">
        <v>1000.0</v>
      </c>
      <c r="M4291" s="1" t="s">
        <v>58</v>
      </c>
      <c r="N4291" s="1" t="s">
        <v>12522</v>
      </c>
      <c r="O4291" s="4">
        <v>44317.0</v>
      </c>
      <c r="P4291" s="4">
        <v>44302.0</v>
      </c>
      <c r="Q4291" s="1" t="s">
        <v>13794</v>
      </c>
      <c r="R4291" s="1" t="s">
        <v>1698</v>
      </c>
      <c r="S4291" s="1" t="s">
        <v>32</v>
      </c>
      <c r="T4291" s="1">
        <v>75056.0</v>
      </c>
      <c r="U4291" s="1" t="s">
        <v>13795</v>
      </c>
    </row>
    <row r="4292">
      <c r="A4292" s="1" t="s">
        <v>13796</v>
      </c>
      <c r="B4292" s="1">
        <v>74472.0</v>
      </c>
      <c r="C4292" s="1">
        <v>2245.0</v>
      </c>
      <c r="D4292" s="2" t="s">
        <v>12542</v>
      </c>
      <c r="E4292" s="1" t="s">
        <v>3743</v>
      </c>
      <c r="F4292" s="1" t="s">
        <v>13797</v>
      </c>
      <c r="G4292" s="3" t="str">
        <f t="shared" si="1"/>
        <v>Glenn Solomon</v>
      </c>
      <c r="H4292" s="3" t="str">
        <f t="shared" si="2"/>
        <v>GLENN SOLOMON</v>
      </c>
      <c r="J4292" s="1" t="s">
        <v>57</v>
      </c>
      <c r="K4292" s="1" t="s">
        <v>47</v>
      </c>
      <c r="L4292" s="1">
        <v>1000.0</v>
      </c>
      <c r="M4292" s="1" t="s">
        <v>58</v>
      </c>
      <c r="N4292" s="1" t="s">
        <v>12522</v>
      </c>
      <c r="O4292" s="4">
        <v>44317.0</v>
      </c>
      <c r="P4292" s="4">
        <v>44302.0</v>
      </c>
      <c r="Q4292" s="1" t="s">
        <v>13798</v>
      </c>
      <c r="R4292" s="1" t="s">
        <v>31</v>
      </c>
      <c r="S4292" s="1" t="s">
        <v>32</v>
      </c>
      <c r="T4292" s="1">
        <v>75205.0</v>
      </c>
      <c r="U4292" s="1" t="s">
        <v>13799</v>
      </c>
    </row>
    <row r="4293">
      <c r="A4293" s="1" t="s">
        <v>13800</v>
      </c>
      <c r="B4293" s="1">
        <v>74473.0</v>
      </c>
      <c r="C4293" s="1">
        <v>2245.0</v>
      </c>
      <c r="D4293" s="2" t="s">
        <v>12542</v>
      </c>
      <c r="E4293" s="1" t="s">
        <v>1262</v>
      </c>
      <c r="F4293" s="1" t="s">
        <v>13801</v>
      </c>
      <c r="G4293" s="3" t="str">
        <f t="shared" si="1"/>
        <v>Thomas Chance</v>
      </c>
      <c r="H4293" s="3" t="str">
        <f t="shared" si="2"/>
        <v>THOMAS CHANCE</v>
      </c>
      <c r="J4293" s="1" t="s">
        <v>57</v>
      </c>
      <c r="K4293" s="1" t="s">
        <v>47</v>
      </c>
      <c r="L4293" s="1">
        <v>1000.0</v>
      </c>
      <c r="M4293" s="1" t="s">
        <v>58</v>
      </c>
      <c r="N4293" s="1" t="s">
        <v>12522</v>
      </c>
      <c r="O4293" s="4">
        <v>44317.0</v>
      </c>
      <c r="P4293" s="4">
        <v>44302.0</v>
      </c>
      <c r="Q4293" s="1" t="s">
        <v>13802</v>
      </c>
      <c r="R4293" s="1" t="s">
        <v>12826</v>
      </c>
      <c r="S4293" s="1" t="s">
        <v>2893</v>
      </c>
      <c r="T4293" s="1">
        <v>70508.0</v>
      </c>
      <c r="U4293" s="1" t="s">
        <v>13803</v>
      </c>
    </row>
    <row r="4294">
      <c r="A4294" s="1" t="s">
        <v>13804</v>
      </c>
      <c r="B4294" s="1">
        <v>74480.0</v>
      </c>
      <c r="C4294" s="1">
        <v>2245.0</v>
      </c>
      <c r="D4294" s="2" t="s">
        <v>12542</v>
      </c>
      <c r="E4294" s="1" t="s">
        <v>649</v>
      </c>
      <c r="F4294" s="1" t="s">
        <v>13805</v>
      </c>
      <c r="G4294" s="3" t="str">
        <f t="shared" si="1"/>
        <v>Mark Guidry</v>
      </c>
      <c r="H4294" s="3" t="str">
        <f t="shared" si="2"/>
        <v>MARK GUIDRY</v>
      </c>
      <c r="J4294" s="1" t="s">
        <v>57</v>
      </c>
      <c r="K4294" s="1" t="s">
        <v>47</v>
      </c>
      <c r="L4294" s="1">
        <v>1000.0</v>
      </c>
      <c r="M4294" s="1" t="s">
        <v>58</v>
      </c>
      <c r="N4294" s="1" t="s">
        <v>12522</v>
      </c>
      <c r="O4294" s="4">
        <v>44317.0</v>
      </c>
      <c r="P4294" s="4">
        <v>44306.0</v>
      </c>
      <c r="Q4294" s="1" t="s">
        <v>13806</v>
      </c>
      <c r="R4294" s="1" t="s">
        <v>12826</v>
      </c>
      <c r="S4294" s="1" t="s">
        <v>2893</v>
      </c>
      <c r="T4294" s="1">
        <v>70506.0</v>
      </c>
      <c r="U4294" s="1" t="s">
        <v>13807</v>
      </c>
    </row>
    <row r="4295">
      <c r="A4295" s="1" t="s">
        <v>13808</v>
      </c>
      <c r="B4295" s="1">
        <v>74487.0</v>
      </c>
      <c r="C4295" s="1">
        <v>2245.0</v>
      </c>
      <c r="D4295" s="2" t="s">
        <v>12542</v>
      </c>
      <c r="E4295" s="1" t="s">
        <v>140</v>
      </c>
      <c r="F4295" s="1" t="s">
        <v>13809</v>
      </c>
      <c r="G4295" s="3" t="str">
        <f t="shared" si="1"/>
        <v>Michael Buller</v>
      </c>
      <c r="H4295" s="3" t="str">
        <f t="shared" si="2"/>
        <v>MICHAEL BULLER</v>
      </c>
      <c r="J4295" s="1" t="s">
        <v>57</v>
      </c>
      <c r="K4295" s="1" t="s">
        <v>47</v>
      </c>
      <c r="L4295" s="1">
        <v>1000.0</v>
      </c>
      <c r="M4295" s="1" t="s">
        <v>58</v>
      </c>
      <c r="N4295" s="1" t="s">
        <v>12522</v>
      </c>
      <c r="O4295" s="4">
        <v>44317.0</v>
      </c>
      <c r="P4295" s="4">
        <v>44306.0</v>
      </c>
      <c r="Q4295" s="1" t="s">
        <v>13810</v>
      </c>
      <c r="R4295" s="1" t="s">
        <v>13811</v>
      </c>
      <c r="S4295" s="1" t="s">
        <v>2893</v>
      </c>
      <c r="T4295" s="1">
        <v>71322.0</v>
      </c>
      <c r="U4295" s="1" t="s">
        <v>13812</v>
      </c>
    </row>
    <row r="4296">
      <c r="A4296" s="1" t="s">
        <v>13813</v>
      </c>
      <c r="B4296" s="1">
        <v>74488.0</v>
      </c>
      <c r="C4296" s="1">
        <v>2245.0</v>
      </c>
      <c r="D4296" s="2" t="s">
        <v>12542</v>
      </c>
      <c r="E4296" s="1" t="s">
        <v>8027</v>
      </c>
      <c r="F4296" s="1" t="s">
        <v>2416</v>
      </c>
      <c r="G4296" s="3" t="str">
        <f t="shared" si="1"/>
        <v>Ralph Abraham</v>
      </c>
      <c r="H4296" s="3" t="str">
        <f t="shared" si="2"/>
        <v>RALPH ABRAHAM</v>
      </c>
      <c r="J4296" s="1" t="s">
        <v>57</v>
      </c>
      <c r="K4296" s="1" t="s">
        <v>47</v>
      </c>
      <c r="L4296" s="1">
        <v>1000.0</v>
      </c>
      <c r="M4296" s="1" t="s">
        <v>58</v>
      </c>
      <c r="N4296" s="1" t="s">
        <v>12522</v>
      </c>
      <c r="O4296" s="4">
        <v>44317.0</v>
      </c>
      <c r="P4296" s="4">
        <v>44306.0</v>
      </c>
      <c r="Q4296" s="1" t="s">
        <v>13814</v>
      </c>
      <c r="R4296" s="1" t="s">
        <v>13815</v>
      </c>
      <c r="S4296" s="1" t="s">
        <v>2893</v>
      </c>
      <c r="T4296" s="1">
        <v>71218.0</v>
      </c>
      <c r="U4296" s="1" t="s">
        <v>13816</v>
      </c>
    </row>
    <row r="4297">
      <c r="A4297" s="1" t="s">
        <v>13817</v>
      </c>
      <c r="B4297" s="1">
        <v>74489.0</v>
      </c>
      <c r="C4297" s="1">
        <v>2245.0</v>
      </c>
      <c r="D4297" s="2" t="s">
        <v>12542</v>
      </c>
      <c r="E4297" s="1" t="s">
        <v>962</v>
      </c>
      <c r="F4297" s="1" t="s">
        <v>13818</v>
      </c>
      <c r="G4297" s="3" t="str">
        <f t="shared" si="1"/>
        <v>William Theriot</v>
      </c>
      <c r="H4297" s="3" t="str">
        <f t="shared" si="2"/>
        <v>WILLIAM THERIOT</v>
      </c>
      <c r="J4297" s="1" t="s">
        <v>57</v>
      </c>
      <c r="K4297" s="1" t="s">
        <v>47</v>
      </c>
      <c r="L4297" s="1">
        <v>1000.0</v>
      </c>
      <c r="M4297" s="1" t="s">
        <v>58</v>
      </c>
      <c r="N4297" s="1" t="s">
        <v>12522</v>
      </c>
      <c r="O4297" s="4">
        <v>44317.0</v>
      </c>
      <c r="P4297" s="4">
        <v>44306.0</v>
      </c>
      <c r="Q4297" s="1" t="s">
        <v>13819</v>
      </c>
      <c r="R4297" s="1" t="s">
        <v>13184</v>
      </c>
      <c r="S4297" s="1" t="s">
        <v>2893</v>
      </c>
      <c r="T4297" s="1">
        <v>70592.0</v>
      </c>
      <c r="U4297" s="1" t="s">
        <v>13820</v>
      </c>
    </row>
    <row r="4298">
      <c r="A4298" s="1" t="s">
        <v>13821</v>
      </c>
      <c r="B4298" s="1">
        <v>74490.0</v>
      </c>
      <c r="C4298" s="1">
        <v>2245.0</v>
      </c>
      <c r="D4298" s="2" t="s">
        <v>12542</v>
      </c>
      <c r="E4298" s="1" t="s">
        <v>172</v>
      </c>
      <c r="F4298" s="1" t="s">
        <v>13822</v>
      </c>
      <c r="G4298" s="3" t="str">
        <f t="shared" si="1"/>
        <v>Courtney Ramsay</v>
      </c>
      <c r="H4298" s="3" t="str">
        <f t="shared" si="2"/>
        <v>COURTNEY RAMSAY</v>
      </c>
      <c r="J4298" s="1" t="s">
        <v>57</v>
      </c>
      <c r="K4298" s="1" t="s">
        <v>47</v>
      </c>
      <c r="L4298" s="1">
        <v>1000.0</v>
      </c>
      <c r="M4298" s="1" t="s">
        <v>58</v>
      </c>
      <c r="N4298" s="1" t="s">
        <v>12522</v>
      </c>
      <c r="O4298" s="4">
        <v>44317.0</v>
      </c>
      <c r="P4298" s="4">
        <v>44306.0</v>
      </c>
      <c r="Q4298" s="1" t="s">
        <v>13823</v>
      </c>
      <c r="R4298" s="1" t="s">
        <v>12826</v>
      </c>
      <c r="S4298" s="1" t="s">
        <v>2893</v>
      </c>
      <c r="T4298" s="1">
        <v>70508.0</v>
      </c>
      <c r="U4298" s="1" t="s">
        <v>13824</v>
      </c>
    </row>
    <row r="4299">
      <c r="A4299" s="1" t="s">
        <v>13825</v>
      </c>
      <c r="B4299" s="1">
        <v>74501.0</v>
      </c>
      <c r="C4299" s="1">
        <v>2245.0</v>
      </c>
      <c r="D4299" s="2" t="s">
        <v>12542</v>
      </c>
      <c r="E4299" s="1" t="s">
        <v>1021</v>
      </c>
      <c r="F4299" s="1" t="s">
        <v>13826</v>
      </c>
      <c r="G4299" s="3" t="str">
        <f t="shared" si="1"/>
        <v>James Vollbrecht</v>
      </c>
      <c r="H4299" s="3" t="str">
        <f t="shared" si="2"/>
        <v>JAMES VOLLBRECHT</v>
      </c>
      <c r="J4299" s="1" t="s">
        <v>57</v>
      </c>
      <c r="K4299" s="1" t="s">
        <v>47</v>
      </c>
      <c r="L4299" s="1">
        <v>1000.0</v>
      </c>
      <c r="M4299" s="1" t="s">
        <v>58</v>
      </c>
      <c r="N4299" s="1" t="s">
        <v>12522</v>
      </c>
      <c r="O4299" s="4">
        <v>44317.0</v>
      </c>
      <c r="P4299" s="4">
        <v>44307.0</v>
      </c>
      <c r="Q4299" s="1" t="s">
        <v>13827</v>
      </c>
      <c r="R4299" s="1" t="s">
        <v>31</v>
      </c>
      <c r="S4299" s="1" t="s">
        <v>32</v>
      </c>
      <c r="T4299" s="1">
        <v>75235.0</v>
      </c>
      <c r="U4299" s="1" t="s">
        <v>13828</v>
      </c>
    </row>
    <row r="4300">
      <c r="A4300" s="1" t="s">
        <v>13829</v>
      </c>
      <c r="B4300" s="1">
        <v>74506.0</v>
      </c>
      <c r="C4300" s="1">
        <v>2245.0</v>
      </c>
      <c r="D4300" s="2" t="s">
        <v>12542</v>
      </c>
      <c r="E4300" s="1" t="s">
        <v>1021</v>
      </c>
      <c r="F4300" s="1" t="s">
        <v>13830</v>
      </c>
      <c r="G4300" s="3" t="str">
        <f t="shared" si="1"/>
        <v>James Callier</v>
      </c>
      <c r="H4300" s="3" t="str">
        <f t="shared" si="2"/>
        <v>JAMES CALLIER</v>
      </c>
      <c r="J4300" s="1" t="s">
        <v>57</v>
      </c>
      <c r="K4300" s="1" t="s">
        <v>47</v>
      </c>
      <c r="L4300" s="1">
        <v>1000.0</v>
      </c>
      <c r="M4300" s="1" t="s">
        <v>58</v>
      </c>
      <c r="N4300" s="1" t="s">
        <v>12522</v>
      </c>
      <c r="O4300" s="4">
        <v>44317.0</v>
      </c>
      <c r="P4300" s="4">
        <v>44307.0</v>
      </c>
      <c r="Q4300" s="1" t="s">
        <v>13831</v>
      </c>
      <c r="R4300" s="1" t="s">
        <v>12826</v>
      </c>
      <c r="S4300" s="1" t="s">
        <v>2893</v>
      </c>
      <c r="T4300" s="1">
        <v>70501.0</v>
      </c>
      <c r="U4300" s="1" t="s">
        <v>13832</v>
      </c>
    </row>
    <row r="4301">
      <c r="A4301" s="1" t="s">
        <v>13833</v>
      </c>
      <c r="B4301" s="1">
        <v>74507.0</v>
      </c>
      <c r="C4301" s="1">
        <v>2245.0</v>
      </c>
      <c r="D4301" s="2" t="s">
        <v>12542</v>
      </c>
      <c r="E4301" s="1" t="s">
        <v>674</v>
      </c>
      <c r="F4301" s="1" t="s">
        <v>13834</v>
      </c>
      <c r="G4301" s="3" t="str">
        <f t="shared" si="1"/>
        <v>Peter Hebert</v>
      </c>
      <c r="H4301" s="3" t="str">
        <f t="shared" si="2"/>
        <v>PETER HEBERT</v>
      </c>
      <c r="J4301" s="1" t="s">
        <v>57</v>
      </c>
      <c r="K4301" s="1" t="s">
        <v>47</v>
      </c>
      <c r="L4301" s="1">
        <v>1000.0</v>
      </c>
      <c r="M4301" s="1" t="s">
        <v>58</v>
      </c>
      <c r="N4301" s="1" t="s">
        <v>12522</v>
      </c>
      <c r="O4301" s="4">
        <v>44317.0</v>
      </c>
      <c r="P4301" s="4">
        <v>44307.0</v>
      </c>
      <c r="Q4301" s="1" t="s">
        <v>13835</v>
      </c>
      <c r="R4301" s="1" t="s">
        <v>12826</v>
      </c>
      <c r="S4301" s="1" t="s">
        <v>2893</v>
      </c>
      <c r="T4301" s="1">
        <v>70503.0</v>
      </c>
      <c r="U4301" s="1" t="s">
        <v>13836</v>
      </c>
    </row>
    <row r="4302">
      <c r="A4302" s="1" t="s">
        <v>13837</v>
      </c>
      <c r="B4302" s="1">
        <v>39584.0</v>
      </c>
      <c r="C4302" s="1">
        <v>2355.0</v>
      </c>
      <c r="D4302" s="2" t="s">
        <v>12526</v>
      </c>
      <c r="G4302" s="3" t="str">
        <f t="shared" si="1"/>
        <v> </v>
      </c>
      <c r="H4302" s="3" t="str">
        <f t="shared" si="2"/>
        <v> </v>
      </c>
      <c r="I4302" s="1" t="s">
        <v>13838</v>
      </c>
      <c r="J4302" s="1" t="s">
        <v>389</v>
      </c>
      <c r="K4302" s="1" t="s">
        <v>53</v>
      </c>
      <c r="L4302" s="1">
        <v>1025.68</v>
      </c>
      <c r="M4302" s="1" t="s">
        <v>390</v>
      </c>
      <c r="N4302" s="1" t="s">
        <v>12522</v>
      </c>
      <c r="O4302" s="4">
        <v>44317.0</v>
      </c>
      <c r="P4302" s="4">
        <v>44319.0</v>
      </c>
      <c r="Q4302" s="1" t="s">
        <v>10522</v>
      </c>
      <c r="R4302" s="1" t="s">
        <v>31</v>
      </c>
      <c r="S4302" s="1" t="s">
        <v>32</v>
      </c>
      <c r="T4302" s="1">
        <v>75214.0</v>
      </c>
      <c r="U4302" s="1" t="s">
        <v>10523</v>
      </c>
    </row>
    <row r="4303">
      <c r="A4303" s="1" t="s">
        <v>13839</v>
      </c>
      <c r="B4303" s="1">
        <v>37172.0</v>
      </c>
      <c r="C4303" s="1">
        <v>2245.0</v>
      </c>
      <c r="D4303" s="2" t="s">
        <v>12542</v>
      </c>
      <c r="G4303" s="3" t="str">
        <f t="shared" si="1"/>
        <v> </v>
      </c>
      <c r="H4303" s="3" t="str">
        <f t="shared" si="2"/>
        <v> </v>
      </c>
      <c r="I4303" s="1" t="s">
        <v>13840</v>
      </c>
      <c r="J4303" s="1" t="s">
        <v>389</v>
      </c>
      <c r="K4303" s="1" t="s">
        <v>47</v>
      </c>
      <c r="L4303" s="1">
        <v>1316.45</v>
      </c>
      <c r="M4303" s="1" t="s">
        <v>390</v>
      </c>
      <c r="N4303" s="1" t="s">
        <v>12522</v>
      </c>
      <c r="O4303" s="4">
        <v>44317.0</v>
      </c>
      <c r="P4303" s="4">
        <v>44306.0</v>
      </c>
      <c r="Q4303" s="1" t="s">
        <v>13841</v>
      </c>
      <c r="R4303" s="1" t="s">
        <v>31</v>
      </c>
      <c r="S4303" s="1" t="s">
        <v>32</v>
      </c>
      <c r="T4303" s="1">
        <v>75204.0</v>
      </c>
      <c r="U4303" s="1" t="s">
        <v>13842</v>
      </c>
    </row>
    <row r="4304">
      <c r="A4304" s="1" t="s">
        <v>13843</v>
      </c>
      <c r="B4304" s="1">
        <v>37209.0</v>
      </c>
      <c r="C4304" s="1">
        <v>2245.0</v>
      </c>
      <c r="D4304" s="2" t="s">
        <v>12542</v>
      </c>
      <c r="G4304" s="3" t="str">
        <f t="shared" si="1"/>
        <v> </v>
      </c>
      <c r="H4304" s="3" t="str">
        <f t="shared" si="2"/>
        <v> </v>
      </c>
      <c r="I4304" s="1" t="s">
        <v>12553</v>
      </c>
      <c r="J4304" s="1" t="s">
        <v>389</v>
      </c>
      <c r="K4304" s="1" t="s">
        <v>47</v>
      </c>
      <c r="L4304" s="1">
        <v>1402.25</v>
      </c>
      <c r="M4304" s="1" t="s">
        <v>390</v>
      </c>
      <c r="N4304" s="1" t="s">
        <v>12522</v>
      </c>
      <c r="O4304" s="4">
        <v>44317.0</v>
      </c>
      <c r="P4304" s="4">
        <v>44307.0</v>
      </c>
      <c r="Q4304" s="1" t="s">
        <v>5617</v>
      </c>
      <c r="R4304" s="1" t="s">
        <v>5618</v>
      </c>
      <c r="S4304" s="1" t="s">
        <v>2893</v>
      </c>
      <c r="T4304" s="1">
        <v>70112.0</v>
      </c>
      <c r="U4304" s="1" t="s">
        <v>5619</v>
      </c>
    </row>
    <row r="4305">
      <c r="A4305" s="1" t="s">
        <v>13844</v>
      </c>
      <c r="B4305" s="1">
        <v>35327.0</v>
      </c>
      <c r="C4305" s="1">
        <v>2139.0</v>
      </c>
      <c r="D4305" s="2" t="s">
        <v>12538</v>
      </c>
      <c r="G4305" s="3" t="str">
        <f t="shared" si="1"/>
        <v> </v>
      </c>
      <c r="H4305" s="3" t="str">
        <f t="shared" si="2"/>
        <v> </v>
      </c>
      <c r="I4305" s="1" t="s">
        <v>13840</v>
      </c>
      <c r="J4305" s="1" t="s">
        <v>389</v>
      </c>
      <c r="K4305" s="1" t="s">
        <v>44</v>
      </c>
      <c r="L4305" s="1">
        <v>1490.85</v>
      </c>
      <c r="M4305" s="1" t="s">
        <v>390</v>
      </c>
      <c r="N4305" s="1" t="s">
        <v>12522</v>
      </c>
      <c r="O4305" s="4">
        <v>44317.0</v>
      </c>
      <c r="P4305" s="4">
        <v>44274.0</v>
      </c>
      <c r="Q4305" s="1" t="s">
        <v>13845</v>
      </c>
      <c r="R4305" s="1" t="s">
        <v>31</v>
      </c>
      <c r="S4305" s="1" t="s">
        <v>32</v>
      </c>
      <c r="T4305" s="1">
        <v>75204.0</v>
      </c>
      <c r="U4305" s="1" t="s">
        <v>13846</v>
      </c>
    </row>
    <row r="4306">
      <c r="A4306" s="1" t="s">
        <v>13847</v>
      </c>
      <c r="B4306" s="1">
        <v>79401.0</v>
      </c>
      <c r="C4306" s="1">
        <v>2355.0</v>
      </c>
      <c r="D4306" s="2" t="s">
        <v>12526</v>
      </c>
      <c r="E4306" s="1" t="s">
        <v>2112</v>
      </c>
      <c r="F4306" s="1" t="s">
        <v>13404</v>
      </c>
      <c r="G4306" s="3" t="str">
        <f t="shared" si="1"/>
        <v>Benjamin Landry</v>
      </c>
      <c r="H4306" s="3" t="str">
        <f t="shared" si="2"/>
        <v>BENJAMIN LANDRY</v>
      </c>
      <c r="I4306" s="1" t="s">
        <v>12530</v>
      </c>
      <c r="J4306" s="1" t="s">
        <v>57</v>
      </c>
      <c r="K4306" s="1" t="s">
        <v>53</v>
      </c>
      <c r="L4306" s="1">
        <v>1500.0</v>
      </c>
      <c r="M4306" s="1" t="s">
        <v>58</v>
      </c>
      <c r="N4306" s="1" t="s">
        <v>12522</v>
      </c>
      <c r="O4306" s="4">
        <v>44317.0</v>
      </c>
      <c r="P4306" s="4">
        <v>44328.0</v>
      </c>
      <c r="Q4306" s="1" t="s">
        <v>13848</v>
      </c>
      <c r="R4306" s="1" t="s">
        <v>13849</v>
      </c>
      <c r="S4306" s="1" t="s">
        <v>2893</v>
      </c>
      <c r="T4306" s="1">
        <v>70582.0</v>
      </c>
      <c r="U4306" s="1" t="s">
        <v>13850</v>
      </c>
    </row>
    <row r="4307">
      <c r="A4307" s="1" t="s">
        <v>13851</v>
      </c>
      <c r="B4307" s="1">
        <v>37067.0</v>
      </c>
      <c r="C4307" s="1">
        <v>2245.0</v>
      </c>
      <c r="D4307" s="2" t="s">
        <v>12542</v>
      </c>
      <c r="G4307" s="3" t="str">
        <f t="shared" si="1"/>
        <v> </v>
      </c>
      <c r="H4307" s="3" t="str">
        <f t="shared" si="2"/>
        <v> </v>
      </c>
      <c r="I4307" s="1" t="s">
        <v>13852</v>
      </c>
      <c r="J4307" s="1" t="s">
        <v>389</v>
      </c>
      <c r="K4307" s="1" t="s">
        <v>47</v>
      </c>
      <c r="L4307" s="1">
        <v>1500.0</v>
      </c>
      <c r="M4307" s="1" t="s">
        <v>390</v>
      </c>
      <c r="N4307" s="1" t="s">
        <v>12522</v>
      </c>
      <c r="O4307" s="4">
        <v>44317.0</v>
      </c>
      <c r="P4307" s="4">
        <v>44299.0</v>
      </c>
      <c r="Q4307" s="1" t="s">
        <v>13853</v>
      </c>
      <c r="R4307" s="1" t="s">
        <v>853</v>
      </c>
      <c r="S4307" s="1" t="s">
        <v>375</v>
      </c>
      <c r="T4307" s="1">
        <v>10016.0</v>
      </c>
      <c r="U4307" s="1" t="s">
        <v>13854</v>
      </c>
    </row>
    <row r="4308">
      <c r="A4308" s="1" t="s">
        <v>13855</v>
      </c>
      <c r="B4308" s="1">
        <v>37156.0</v>
      </c>
      <c r="C4308" s="1">
        <v>2245.0</v>
      </c>
      <c r="D4308" s="2" t="s">
        <v>12542</v>
      </c>
      <c r="G4308" s="3" t="str">
        <f t="shared" si="1"/>
        <v> </v>
      </c>
      <c r="H4308" s="3" t="str">
        <f t="shared" si="2"/>
        <v> </v>
      </c>
      <c r="I4308" s="1" t="s">
        <v>13856</v>
      </c>
      <c r="J4308" s="1" t="s">
        <v>389</v>
      </c>
      <c r="K4308" s="1" t="s">
        <v>47</v>
      </c>
      <c r="L4308" s="1">
        <v>1500.0</v>
      </c>
      <c r="M4308" s="1" t="s">
        <v>390</v>
      </c>
      <c r="N4308" s="1" t="s">
        <v>12522</v>
      </c>
      <c r="O4308" s="4">
        <v>44317.0</v>
      </c>
      <c r="P4308" s="4">
        <v>44306.0</v>
      </c>
      <c r="Q4308" s="1" t="s">
        <v>13857</v>
      </c>
      <c r="R4308" s="1" t="s">
        <v>13858</v>
      </c>
      <c r="S4308" s="1" t="s">
        <v>11992</v>
      </c>
      <c r="T4308" s="1">
        <v>48376.0</v>
      </c>
      <c r="U4308" s="1" t="s">
        <v>13859</v>
      </c>
    </row>
    <row r="4309">
      <c r="A4309" s="1" t="s">
        <v>13860</v>
      </c>
      <c r="B4309" s="1">
        <v>35324.0</v>
      </c>
      <c r="C4309" s="1">
        <v>2139.0</v>
      </c>
      <c r="D4309" s="2" t="s">
        <v>12538</v>
      </c>
      <c r="G4309" s="3" t="str">
        <f t="shared" si="1"/>
        <v> </v>
      </c>
      <c r="H4309" s="3" t="str">
        <f t="shared" si="2"/>
        <v> </v>
      </c>
      <c r="I4309" s="1" t="s">
        <v>5985</v>
      </c>
      <c r="J4309" s="1" t="s">
        <v>389</v>
      </c>
      <c r="K4309" s="1" t="s">
        <v>44</v>
      </c>
      <c r="L4309" s="1">
        <v>1549.6</v>
      </c>
      <c r="M4309" s="1" t="s">
        <v>390</v>
      </c>
      <c r="N4309" s="1" t="s">
        <v>12522</v>
      </c>
      <c r="O4309" s="4">
        <v>44317.0</v>
      </c>
      <c r="P4309" s="4">
        <v>44257.0</v>
      </c>
      <c r="Q4309" s="1" t="s">
        <v>13534</v>
      </c>
      <c r="R4309" s="1" t="s">
        <v>5987</v>
      </c>
      <c r="S4309" s="1" t="s">
        <v>32</v>
      </c>
      <c r="T4309" s="1">
        <v>76706.0</v>
      </c>
      <c r="U4309" s="1" t="s">
        <v>13535</v>
      </c>
    </row>
    <row r="4310">
      <c r="A4310" s="1" t="s">
        <v>13861</v>
      </c>
      <c r="B4310" s="1">
        <v>39579.0</v>
      </c>
      <c r="C4310" s="1">
        <v>2355.0</v>
      </c>
      <c r="D4310" s="2" t="s">
        <v>12526</v>
      </c>
      <c r="G4310" s="3" t="str">
        <f t="shared" si="1"/>
        <v> </v>
      </c>
      <c r="H4310" s="3" t="str">
        <f t="shared" si="2"/>
        <v> </v>
      </c>
      <c r="I4310" s="1" t="s">
        <v>13862</v>
      </c>
      <c r="J4310" s="1" t="s">
        <v>389</v>
      </c>
      <c r="K4310" s="1" t="s">
        <v>53</v>
      </c>
      <c r="L4310" s="1">
        <v>1598.0</v>
      </c>
      <c r="M4310" s="1" t="s">
        <v>390</v>
      </c>
      <c r="N4310" s="1" t="s">
        <v>12522</v>
      </c>
      <c r="O4310" s="4">
        <v>44317.0</v>
      </c>
      <c r="P4310" s="4">
        <v>44352.0</v>
      </c>
      <c r="Q4310" s="1" t="s">
        <v>13863</v>
      </c>
      <c r="R4310" s="1" t="s">
        <v>31</v>
      </c>
      <c r="S4310" s="1" t="s">
        <v>32</v>
      </c>
      <c r="T4310" s="1">
        <v>75219.0</v>
      </c>
      <c r="U4310" s="1" t="s">
        <v>13864</v>
      </c>
    </row>
    <row r="4311">
      <c r="A4311" s="1">
        <v>235770.0</v>
      </c>
      <c r="B4311" s="1">
        <v>35770.0</v>
      </c>
      <c r="C4311" s="1">
        <v>2139.0</v>
      </c>
      <c r="D4311" s="2" t="s">
        <v>12538</v>
      </c>
      <c r="G4311" s="3" t="str">
        <f t="shared" si="1"/>
        <v> </v>
      </c>
      <c r="H4311" s="3" t="str">
        <f t="shared" si="2"/>
        <v> </v>
      </c>
      <c r="I4311" s="1" t="s">
        <v>13865</v>
      </c>
      <c r="J4311" s="1" t="s">
        <v>5772</v>
      </c>
      <c r="K4311" s="1" t="s">
        <v>44</v>
      </c>
      <c r="L4311" s="1">
        <v>1619.63</v>
      </c>
      <c r="M4311" s="1" t="s">
        <v>5772</v>
      </c>
      <c r="N4311" s="1" t="s">
        <v>12522</v>
      </c>
      <c r="O4311" s="4">
        <v>44317.0</v>
      </c>
      <c r="P4311" s="4">
        <v>44274.0</v>
      </c>
      <c r="Q4311" s="1" t="s">
        <v>13866</v>
      </c>
      <c r="R4311" s="1" t="s">
        <v>31</v>
      </c>
      <c r="S4311" s="1" t="s">
        <v>32</v>
      </c>
      <c r="T4311" s="1">
        <v>75209.0</v>
      </c>
      <c r="U4311" s="1" t="s">
        <v>13867</v>
      </c>
    </row>
    <row r="4312">
      <c r="A4312" s="1" t="s">
        <v>13868</v>
      </c>
      <c r="B4312" s="1">
        <v>37005.0</v>
      </c>
      <c r="C4312" s="1">
        <v>2245.0</v>
      </c>
      <c r="D4312" s="2" t="s">
        <v>12542</v>
      </c>
      <c r="G4312" s="3" t="str">
        <f t="shared" si="1"/>
        <v> </v>
      </c>
      <c r="H4312" s="3" t="str">
        <f t="shared" si="2"/>
        <v> </v>
      </c>
      <c r="I4312" s="1" t="s">
        <v>13865</v>
      </c>
      <c r="J4312" s="1" t="s">
        <v>389</v>
      </c>
      <c r="K4312" s="1" t="s">
        <v>47</v>
      </c>
      <c r="L4312" s="1">
        <v>1619.63</v>
      </c>
      <c r="M4312" s="1" t="s">
        <v>390</v>
      </c>
      <c r="N4312" s="1" t="s">
        <v>12522</v>
      </c>
      <c r="O4312" s="4">
        <v>44317.0</v>
      </c>
      <c r="P4312" s="4">
        <v>44283.0</v>
      </c>
      <c r="Q4312" s="1" t="s">
        <v>13866</v>
      </c>
      <c r="R4312" s="1" t="s">
        <v>31</v>
      </c>
      <c r="S4312" s="1" t="s">
        <v>32</v>
      </c>
      <c r="T4312" s="1">
        <v>75209.0</v>
      </c>
      <c r="U4312" s="1" t="s">
        <v>13867</v>
      </c>
    </row>
    <row r="4313">
      <c r="A4313" s="1" t="s">
        <v>13869</v>
      </c>
      <c r="B4313" s="1">
        <v>39580.0</v>
      </c>
      <c r="C4313" s="1">
        <v>2355.0</v>
      </c>
      <c r="D4313" s="2" t="s">
        <v>12526</v>
      </c>
      <c r="G4313" s="3" t="str">
        <f t="shared" si="1"/>
        <v> </v>
      </c>
      <c r="H4313" s="3" t="str">
        <f t="shared" si="2"/>
        <v> </v>
      </c>
      <c r="I4313" s="1" t="s">
        <v>13870</v>
      </c>
      <c r="J4313" s="1" t="s">
        <v>389</v>
      </c>
      <c r="K4313" s="1" t="s">
        <v>53</v>
      </c>
      <c r="L4313" s="1">
        <v>1875.0</v>
      </c>
      <c r="M4313" s="1" t="s">
        <v>390</v>
      </c>
      <c r="N4313" s="1" t="s">
        <v>12522</v>
      </c>
      <c r="O4313" s="4">
        <v>44317.0</v>
      </c>
      <c r="P4313" s="4">
        <v>44308.0</v>
      </c>
      <c r="Q4313" s="1" t="s">
        <v>13871</v>
      </c>
      <c r="R4313" s="1" t="s">
        <v>122</v>
      </c>
      <c r="S4313" s="1" t="s">
        <v>32</v>
      </c>
      <c r="T4313" s="1">
        <v>78701.0</v>
      </c>
      <c r="U4313" s="1" t="s">
        <v>13872</v>
      </c>
    </row>
    <row r="4314">
      <c r="A4314" s="1" t="s">
        <v>13873</v>
      </c>
      <c r="B4314" s="1">
        <v>37166.0</v>
      </c>
      <c r="C4314" s="1">
        <v>2245.0</v>
      </c>
      <c r="D4314" s="2" t="s">
        <v>12542</v>
      </c>
      <c r="G4314" s="3" t="str">
        <f t="shared" si="1"/>
        <v> </v>
      </c>
      <c r="H4314" s="3" t="str">
        <f t="shared" si="2"/>
        <v> </v>
      </c>
      <c r="I4314" s="1" t="s">
        <v>13874</v>
      </c>
      <c r="J4314" s="1" t="s">
        <v>389</v>
      </c>
      <c r="K4314" s="1" t="s">
        <v>47</v>
      </c>
      <c r="L4314" s="1">
        <v>1918.63</v>
      </c>
      <c r="M4314" s="1" t="s">
        <v>390</v>
      </c>
      <c r="N4314" s="1" t="s">
        <v>12522</v>
      </c>
      <c r="O4314" s="4">
        <v>44317.0</v>
      </c>
      <c r="P4314" s="4">
        <v>44307.0</v>
      </c>
      <c r="Q4314" s="1" t="s">
        <v>13875</v>
      </c>
      <c r="R4314" s="1" t="s">
        <v>13876</v>
      </c>
      <c r="S4314" s="1" t="s">
        <v>13877</v>
      </c>
      <c r="T4314" s="1">
        <v>46237.0</v>
      </c>
      <c r="U4314" s="1" t="s">
        <v>13878</v>
      </c>
    </row>
    <row r="4315">
      <c r="A4315" s="1" t="s">
        <v>13879</v>
      </c>
      <c r="B4315" s="1">
        <v>37188.0</v>
      </c>
      <c r="C4315" s="1">
        <v>2245.0</v>
      </c>
      <c r="D4315" s="2" t="s">
        <v>12542</v>
      </c>
      <c r="G4315" s="3" t="str">
        <f t="shared" si="1"/>
        <v> </v>
      </c>
      <c r="H4315" s="3" t="str">
        <f t="shared" si="2"/>
        <v> </v>
      </c>
      <c r="I4315" s="1" t="s">
        <v>13526</v>
      </c>
      <c r="J4315" s="1" t="s">
        <v>389</v>
      </c>
      <c r="K4315" s="1" t="s">
        <v>47</v>
      </c>
      <c r="L4315" s="1">
        <v>2000.0</v>
      </c>
      <c r="M4315" s="1" t="s">
        <v>390</v>
      </c>
      <c r="N4315" s="1" t="s">
        <v>12522</v>
      </c>
      <c r="O4315" s="4">
        <v>44317.0</v>
      </c>
      <c r="P4315" s="4">
        <v>44278.0</v>
      </c>
      <c r="Q4315" s="1" t="s">
        <v>13527</v>
      </c>
      <c r="R4315" s="1" t="s">
        <v>13528</v>
      </c>
      <c r="S4315" s="1" t="s">
        <v>5995</v>
      </c>
      <c r="T4315" s="1">
        <v>84106.0</v>
      </c>
      <c r="U4315" s="1" t="s">
        <v>13529</v>
      </c>
    </row>
    <row r="4316">
      <c r="A4316" s="1" t="s">
        <v>13880</v>
      </c>
      <c r="B4316" s="1">
        <v>39581.0</v>
      </c>
      <c r="C4316" s="1">
        <v>2355.0</v>
      </c>
      <c r="D4316" s="2" t="s">
        <v>12526</v>
      </c>
      <c r="G4316" s="3" t="str">
        <f t="shared" si="1"/>
        <v> </v>
      </c>
      <c r="H4316" s="3" t="str">
        <f t="shared" si="2"/>
        <v> </v>
      </c>
      <c r="I4316" s="1" t="s">
        <v>13865</v>
      </c>
      <c r="J4316" s="1" t="s">
        <v>389</v>
      </c>
      <c r="K4316" s="1" t="s">
        <v>53</v>
      </c>
      <c r="L4316" s="1">
        <v>2200.0</v>
      </c>
      <c r="M4316" s="1" t="s">
        <v>390</v>
      </c>
      <c r="N4316" s="1" t="s">
        <v>12522</v>
      </c>
      <c r="O4316" s="4">
        <v>44317.0</v>
      </c>
      <c r="P4316" s="4">
        <v>44321.0</v>
      </c>
      <c r="Q4316" s="1" t="s">
        <v>13866</v>
      </c>
      <c r="R4316" s="1" t="s">
        <v>31</v>
      </c>
      <c r="S4316" s="1" t="s">
        <v>32</v>
      </c>
      <c r="T4316" s="1">
        <v>75209.0</v>
      </c>
      <c r="U4316" s="1" t="s">
        <v>13867</v>
      </c>
    </row>
    <row r="4317">
      <c r="A4317" s="1" t="s">
        <v>13881</v>
      </c>
      <c r="B4317" s="1">
        <v>38755.0</v>
      </c>
      <c r="C4317" s="1">
        <v>2355.0</v>
      </c>
      <c r="D4317" s="2" t="s">
        <v>12526</v>
      </c>
      <c r="G4317" s="3" t="str">
        <f t="shared" si="1"/>
        <v> </v>
      </c>
      <c r="H4317" s="3" t="str">
        <f t="shared" si="2"/>
        <v> </v>
      </c>
      <c r="I4317" s="1" t="s">
        <v>13840</v>
      </c>
      <c r="J4317" s="1" t="s">
        <v>389</v>
      </c>
      <c r="K4317" s="1" t="s">
        <v>53</v>
      </c>
      <c r="L4317" s="1">
        <v>2221.54</v>
      </c>
      <c r="M4317" s="1" t="s">
        <v>390</v>
      </c>
      <c r="N4317" s="1" t="s">
        <v>12522</v>
      </c>
      <c r="O4317" s="4">
        <v>44317.0</v>
      </c>
      <c r="P4317" s="4">
        <v>44336.0</v>
      </c>
      <c r="Q4317" s="1" t="s">
        <v>13845</v>
      </c>
      <c r="R4317" s="1" t="s">
        <v>31</v>
      </c>
      <c r="S4317" s="1" t="s">
        <v>32</v>
      </c>
      <c r="T4317" s="1">
        <v>75204.0</v>
      </c>
      <c r="U4317" s="1" t="s">
        <v>13846</v>
      </c>
    </row>
    <row r="4318">
      <c r="A4318" s="1" t="s">
        <v>13882</v>
      </c>
      <c r="B4318" s="1">
        <v>37163.0</v>
      </c>
      <c r="C4318" s="1">
        <v>2245.0</v>
      </c>
      <c r="D4318" s="2" t="s">
        <v>12542</v>
      </c>
      <c r="G4318" s="3" t="str">
        <f t="shared" si="1"/>
        <v> </v>
      </c>
      <c r="H4318" s="3" t="str">
        <f t="shared" si="2"/>
        <v> </v>
      </c>
      <c r="I4318" s="1" t="s">
        <v>13537</v>
      </c>
      <c r="J4318" s="1" t="s">
        <v>389</v>
      </c>
      <c r="K4318" s="1" t="s">
        <v>47</v>
      </c>
      <c r="L4318" s="1">
        <v>2401.85</v>
      </c>
      <c r="M4318" s="1" t="s">
        <v>390</v>
      </c>
      <c r="N4318" s="1" t="s">
        <v>12522</v>
      </c>
      <c r="O4318" s="4">
        <v>44317.0</v>
      </c>
      <c r="P4318" s="4">
        <v>44292.0</v>
      </c>
      <c r="Q4318" s="1" t="s">
        <v>13538</v>
      </c>
      <c r="R4318" s="1" t="s">
        <v>13539</v>
      </c>
      <c r="S4318" s="1" t="s">
        <v>11992</v>
      </c>
      <c r="T4318" s="1">
        <v>48912.0</v>
      </c>
      <c r="U4318" s="1" t="s">
        <v>13540</v>
      </c>
    </row>
    <row r="4319">
      <c r="A4319" s="1" t="s">
        <v>13883</v>
      </c>
      <c r="B4319" s="1">
        <v>67845.0</v>
      </c>
      <c r="C4319" s="1">
        <v>2139.0</v>
      </c>
      <c r="D4319" s="2" t="s">
        <v>12538</v>
      </c>
      <c r="G4319" s="3" t="str">
        <f t="shared" si="1"/>
        <v> </v>
      </c>
      <c r="H4319" s="3" t="str">
        <f t="shared" si="2"/>
        <v> </v>
      </c>
      <c r="I4319" s="1" t="s">
        <v>12544</v>
      </c>
      <c r="J4319" s="1" t="s">
        <v>57</v>
      </c>
      <c r="K4319" s="1" t="s">
        <v>44</v>
      </c>
      <c r="L4319" s="1">
        <v>2500.0</v>
      </c>
      <c r="M4319" s="1" t="s">
        <v>58</v>
      </c>
      <c r="N4319" s="1" t="s">
        <v>12522</v>
      </c>
      <c r="O4319" s="4">
        <v>44317.0</v>
      </c>
      <c r="P4319" s="4">
        <v>44271.0</v>
      </c>
      <c r="Q4319" s="1" t="s">
        <v>13884</v>
      </c>
      <c r="R4319" s="1" t="s">
        <v>811</v>
      </c>
      <c r="S4319" s="1" t="s">
        <v>3228</v>
      </c>
      <c r="T4319" s="1">
        <v>22206.0</v>
      </c>
      <c r="U4319" s="1" t="s">
        <v>13885</v>
      </c>
    </row>
    <row r="4320">
      <c r="A4320" s="1" t="s">
        <v>13886</v>
      </c>
      <c r="B4320" s="1">
        <v>37150.0</v>
      </c>
      <c r="C4320" s="1">
        <v>2245.0</v>
      </c>
      <c r="D4320" s="2" t="s">
        <v>12542</v>
      </c>
      <c r="E4320" s="1" t="s">
        <v>13887</v>
      </c>
      <c r="F4320" s="1" t="s">
        <v>13888</v>
      </c>
      <c r="G4320" s="3" t="str">
        <f t="shared" si="1"/>
        <v>Leyla Pirnie</v>
      </c>
      <c r="H4320" s="3" t="str">
        <f t="shared" si="2"/>
        <v>LEYLA PIRNIE</v>
      </c>
      <c r="J4320" s="1" t="s">
        <v>389</v>
      </c>
      <c r="K4320" s="1" t="s">
        <v>47</v>
      </c>
      <c r="L4320" s="1">
        <v>2500.0</v>
      </c>
      <c r="M4320" s="1" t="s">
        <v>390</v>
      </c>
      <c r="N4320" s="1" t="s">
        <v>12522</v>
      </c>
      <c r="O4320" s="4">
        <v>44317.0</v>
      </c>
      <c r="P4320" s="4">
        <v>44305.0</v>
      </c>
      <c r="Q4320" s="1" t="s">
        <v>12549</v>
      </c>
      <c r="R4320" s="1" t="s">
        <v>31</v>
      </c>
      <c r="S4320" s="1" t="s">
        <v>32</v>
      </c>
      <c r="T4320" s="1">
        <v>75214.0</v>
      </c>
      <c r="U4320" s="1" t="s">
        <v>12550</v>
      </c>
    </row>
    <row r="4321">
      <c r="A4321" s="1" t="s">
        <v>13889</v>
      </c>
      <c r="B4321" s="1">
        <v>37197.0</v>
      </c>
      <c r="C4321" s="1">
        <v>2245.0</v>
      </c>
      <c r="D4321" s="2" t="s">
        <v>12542</v>
      </c>
      <c r="G4321" s="3" t="str">
        <f t="shared" si="1"/>
        <v> </v>
      </c>
      <c r="H4321" s="3" t="str">
        <f t="shared" si="2"/>
        <v> </v>
      </c>
      <c r="I4321" s="1" t="s">
        <v>13856</v>
      </c>
      <c r="J4321" s="1" t="s">
        <v>389</v>
      </c>
      <c r="K4321" s="1" t="s">
        <v>47</v>
      </c>
      <c r="L4321" s="1">
        <v>2830.29</v>
      </c>
      <c r="M4321" s="1" t="s">
        <v>390</v>
      </c>
      <c r="N4321" s="1" t="s">
        <v>12522</v>
      </c>
      <c r="O4321" s="4">
        <v>44317.0</v>
      </c>
      <c r="P4321" s="4">
        <v>44284.0</v>
      </c>
      <c r="Q4321" s="1" t="s">
        <v>13857</v>
      </c>
      <c r="R4321" s="1" t="s">
        <v>13858</v>
      </c>
      <c r="S4321" s="1" t="s">
        <v>11992</v>
      </c>
      <c r="T4321" s="1">
        <v>48376.0</v>
      </c>
      <c r="U4321" s="1" t="s">
        <v>13859</v>
      </c>
    </row>
    <row r="4322">
      <c r="A4322" s="1" t="s">
        <v>13890</v>
      </c>
      <c r="B4322" s="1">
        <v>37081.0</v>
      </c>
      <c r="C4322" s="1">
        <v>2245.0</v>
      </c>
      <c r="D4322" s="2" t="s">
        <v>12542</v>
      </c>
      <c r="G4322" s="3" t="str">
        <f t="shared" si="1"/>
        <v> </v>
      </c>
      <c r="H4322" s="3" t="str">
        <f t="shared" si="2"/>
        <v> </v>
      </c>
      <c r="I4322" s="1" t="s">
        <v>13856</v>
      </c>
      <c r="J4322" s="1" t="s">
        <v>389</v>
      </c>
      <c r="K4322" s="1" t="s">
        <v>47</v>
      </c>
      <c r="L4322" s="1">
        <v>3000.0</v>
      </c>
      <c r="M4322" s="1" t="s">
        <v>390</v>
      </c>
      <c r="N4322" s="1" t="s">
        <v>12522</v>
      </c>
      <c r="O4322" s="4">
        <v>44317.0</v>
      </c>
      <c r="P4322" s="4">
        <v>44300.0</v>
      </c>
      <c r="Q4322" s="1" t="s">
        <v>13857</v>
      </c>
      <c r="R4322" s="1" t="s">
        <v>13858</v>
      </c>
      <c r="S4322" s="1" t="s">
        <v>11992</v>
      </c>
      <c r="T4322" s="1">
        <v>48376.0</v>
      </c>
      <c r="U4322" s="1" t="s">
        <v>13859</v>
      </c>
    </row>
    <row r="4323">
      <c r="A4323" s="1" t="s">
        <v>13891</v>
      </c>
      <c r="B4323" s="1">
        <v>37161.0</v>
      </c>
      <c r="C4323" s="1">
        <v>2245.0</v>
      </c>
      <c r="D4323" s="2" t="s">
        <v>12542</v>
      </c>
      <c r="G4323" s="3" t="str">
        <f t="shared" si="1"/>
        <v> </v>
      </c>
      <c r="H4323" s="3" t="str">
        <f t="shared" si="2"/>
        <v> </v>
      </c>
      <c r="I4323" s="1" t="s">
        <v>13852</v>
      </c>
      <c r="J4323" s="1" t="s">
        <v>389</v>
      </c>
      <c r="K4323" s="1" t="s">
        <v>47</v>
      </c>
      <c r="L4323" s="1">
        <v>3000.0</v>
      </c>
      <c r="M4323" s="1" t="s">
        <v>390</v>
      </c>
      <c r="N4323" s="1" t="s">
        <v>12522</v>
      </c>
      <c r="O4323" s="4">
        <v>44317.0</v>
      </c>
      <c r="P4323" s="4">
        <v>44307.0</v>
      </c>
      <c r="Q4323" s="1" t="s">
        <v>13853</v>
      </c>
      <c r="R4323" s="1" t="s">
        <v>853</v>
      </c>
      <c r="S4323" s="1" t="s">
        <v>375</v>
      </c>
      <c r="T4323" s="1">
        <v>10016.0</v>
      </c>
      <c r="U4323" s="1" t="s">
        <v>13854</v>
      </c>
    </row>
    <row r="4324">
      <c r="A4324" s="1" t="s">
        <v>13892</v>
      </c>
      <c r="B4324" s="1">
        <v>37167.0</v>
      </c>
      <c r="C4324" s="1">
        <v>2245.0</v>
      </c>
      <c r="D4324" s="2" t="s">
        <v>12542</v>
      </c>
      <c r="G4324" s="3" t="str">
        <f t="shared" si="1"/>
        <v> </v>
      </c>
      <c r="H4324" s="3" t="str">
        <f t="shared" si="2"/>
        <v> </v>
      </c>
      <c r="I4324" s="1" t="s">
        <v>13856</v>
      </c>
      <c r="J4324" s="1" t="s">
        <v>389</v>
      </c>
      <c r="K4324" s="1" t="s">
        <v>47</v>
      </c>
      <c r="L4324" s="1">
        <v>3000.0</v>
      </c>
      <c r="M4324" s="1" t="s">
        <v>390</v>
      </c>
      <c r="N4324" s="1" t="s">
        <v>12522</v>
      </c>
      <c r="O4324" s="4">
        <v>44317.0</v>
      </c>
      <c r="P4324" s="4">
        <v>44307.0</v>
      </c>
      <c r="Q4324" s="1" t="s">
        <v>13857</v>
      </c>
      <c r="R4324" s="1" t="s">
        <v>13858</v>
      </c>
      <c r="S4324" s="1" t="s">
        <v>11992</v>
      </c>
      <c r="T4324" s="1">
        <v>48376.0</v>
      </c>
      <c r="U4324" s="1" t="s">
        <v>13859</v>
      </c>
    </row>
    <row r="4325">
      <c r="A4325" s="1" t="s">
        <v>13893</v>
      </c>
      <c r="B4325" s="1">
        <v>37194.0</v>
      </c>
      <c r="C4325" s="1">
        <v>2245.0</v>
      </c>
      <c r="D4325" s="2" t="s">
        <v>12542</v>
      </c>
      <c r="G4325" s="3" t="str">
        <f t="shared" si="1"/>
        <v> </v>
      </c>
      <c r="H4325" s="3" t="str">
        <f t="shared" si="2"/>
        <v> </v>
      </c>
      <c r="I4325" s="1" t="s">
        <v>13856</v>
      </c>
      <c r="J4325" s="1" t="s">
        <v>389</v>
      </c>
      <c r="K4325" s="1" t="s">
        <v>47</v>
      </c>
      <c r="L4325" s="1">
        <v>3006.0</v>
      </c>
      <c r="M4325" s="1" t="s">
        <v>390</v>
      </c>
      <c r="N4325" s="1" t="s">
        <v>12522</v>
      </c>
      <c r="O4325" s="4">
        <v>44317.0</v>
      </c>
      <c r="P4325" s="4">
        <v>44281.0</v>
      </c>
      <c r="Q4325" s="1" t="s">
        <v>13857</v>
      </c>
      <c r="R4325" s="1" t="s">
        <v>13858</v>
      </c>
      <c r="S4325" s="1" t="s">
        <v>11992</v>
      </c>
      <c r="T4325" s="1">
        <v>48376.0</v>
      </c>
      <c r="U4325" s="1" t="s">
        <v>13859</v>
      </c>
    </row>
    <row r="4326">
      <c r="A4326" s="1" t="s">
        <v>13894</v>
      </c>
      <c r="B4326" s="1">
        <v>37138.0</v>
      </c>
      <c r="C4326" s="1">
        <v>2245.0</v>
      </c>
      <c r="D4326" s="2" t="s">
        <v>12542</v>
      </c>
      <c r="G4326" s="3" t="str">
        <f t="shared" si="1"/>
        <v> </v>
      </c>
      <c r="H4326" s="3" t="str">
        <f t="shared" si="2"/>
        <v> </v>
      </c>
      <c r="I4326" s="1" t="s">
        <v>13874</v>
      </c>
      <c r="J4326" s="1" t="s">
        <v>389</v>
      </c>
      <c r="K4326" s="1" t="s">
        <v>47</v>
      </c>
      <c r="L4326" s="1">
        <v>3050.83</v>
      </c>
      <c r="M4326" s="1" t="s">
        <v>390</v>
      </c>
      <c r="N4326" s="1" t="s">
        <v>12522</v>
      </c>
      <c r="O4326" s="4">
        <v>44317.0</v>
      </c>
      <c r="P4326" s="4">
        <v>44305.0</v>
      </c>
      <c r="Q4326" s="1" t="s">
        <v>13875</v>
      </c>
      <c r="R4326" s="1" t="s">
        <v>13876</v>
      </c>
      <c r="S4326" s="1" t="s">
        <v>13877</v>
      </c>
      <c r="T4326" s="1">
        <v>46237.0</v>
      </c>
      <c r="U4326" s="1" t="s">
        <v>13878</v>
      </c>
    </row>
    <row r="4327">
      <c r="A4327" s="1" t="s">
        <v>13895</v>
      </c>
      <c r="B4327" s="1">
        <v>37004.0</v>
      </c>
      <c r="C4327" s="1">
        <v>2245.0</v>
      </c>
      <c r="D4327" s="2" t="s">
        <v>12542</v>
      </c>
      <c r="G4327" s="3" t="str">
        <f t="shared" si="1"/>
        <v> </v>
      </c>
      <c r="H4327" s="3" t="str">
        <f t="shared" si="2"/>
        <v> </v>
      </c>
      <c r="I4327" s="1" t="s">
        <v>13852</v>
      </c>
      <c r="J4327" s="1" t="s">
        <v>389</v>
      </c>
      <c r="K4327" s="1" t="s">
        <v>47</v>
      </c>
      <c r="L4327" s="1">
        <v>3500.0</v>
      </c>
      <c r="M4327" s="1" t="s">
        <v>390</v>
      </c>
      <c r="N4327" s="1" t="s">
        <v>12522</v>
      </c>
      <c r="O4327" s="4">
        <v>44317.0</v>
      </c>
      <c r="P4327" s="4">
        <v>44287.0</v>
      </c>
      <c r="Q4327" s="1" t="s">
        <v>13853</v>
      </c>
      <c r="R4327" s="1" t="s">
        <v>853</v>
      </c>
      <c r="S4327" s="1" t="s">
        <v>375</v>
      </c>
      <c r="T4327" s="1">
        <v>10016.0</v>
      </c>
      <c r="U4327" s="1" t="s">
        <v>13854</v>
      </c>
    </row>
    <row r="4328">
      <c r="A4328" s="1" t="s">
        <v>13896</v>
      </c>
      <c r="B4328" s="1">
        <v>37070.0</v>
      </c>
      <c r="C4328" s="1">
        <v>2245.0</v>
      </c>
      <c r="D4328" s="2" t="s">
        <v>12542</v>
      </c>
      <c r="G4328" s="3" t="str">
        <f t="shared" si="1"/>
        <v> </v>
      </c>
      <c r="H4328" s="3" t="str">
        <f t="shared" si="2"/>
        <v> </v>
      </c>
      <c r="I4328" s="1" t="s">
        <v>13856</v>
      </c>
      <c r="J4328" s="1" t="s">
        <v>389</v>
      </c>
      <c r="K4328" s="1" t="s">
        <v>47</v>
      </c>
      <c r="L4328" s="1">
        <v>3500.0</v>
      </c>
      <c r="M4328" s="1" t="s">
        <v>390</v>
      </c>
      <c r="N4328" s="1" t="s">
        <v>12522</v>
      </c>
      <c r="O4328" s="4">
        <v>44317.0</v>
      </c>
      <c r="P4328" s="4">
        <v>44299.0</v>
      </c>
      <c r="Q4328" s="1" t="s">
        <v>13857</v>
      </c>
      <c r="R4328" s="1" t="s">
        <v>13858</v>
      </c>
      <c r="S4328" s="1" t="s">
        <v>11992</v>
      </c>
      <c r="T4328" s="1">
        <v>48376.0</v>
      </c>
      <c r="U4328" s="1" t="s">
        <v>13859</v>
      </c>
    </row>
    <row r="4329">
      <c r="A4329" s="1" t="s">
        <v>13897</v>
      </c>
      <c r="B4329" s="1">
        <v>35326.0</v>
      </c>
      <c r="C4329" s="1">
        <v>2139.0</v>
      </c>
      <c r="D4329" s="2" t="s">
        <v>12538</v>
      </c>
      <c r="G4329" s="3" t="str">
        <f t="shared" si="1"/>
        <v> </v>
      </c>
      <c r="H4329" s="3" t="str">
        <f t="shared" si="2"/>
        <v> </v>
      </c>
      <c r="I4329" s="1" t="s">
        <v>13840</v>
      </c>
      <c r="J4329" s="1" t="s">
        <v>389</v>
      </c>
      <c r="K4329" s="1" t="s">
        <v>44</v>
      </c>
      <c r="L4329" s="1">
        <v>4500.0</v>
      </c>
      <c r="M4329" s="1" t="s">
        <v>390</v>
      </c>
      <c r="N4329" s="1" t="s">
        <v>12522</v>
      </c>
      <c r="O4329" s="4">
        <v>44317.0</v>
      </c>
      <c r="P4329" s="4">
        <v>44264.0</v>
      </c>
      <c r="Q4329" s="1" t="s">
        <v>13841</v>
      </c>
      <c r="R4329" s="1" t="s">
        <v>31</v>
      </c>
      <c r="S4329" s="1" t="s">
        <v>32</v>
      </c>
      <c r="T4329" s="1">
        <v>75204.0</v>
      </c>
      <c r="U4329" s="1" t="s">
        <v>13842</v>
      </c>
    </row>
    <row r="4330">
      <c r="A4330" s="1" t="s">
        <v>13898</v>
      </c>
      <c r="B4330" s="1">
        <v>37008.0</v>
      </c>
      <c r="C4330" s="1">
        <v>2245.0</v>
      </c>
      <c r="D4330" s="2" t="s">
        <v>12542</v>
      </c>
      <c r="G4330" s="3" t="str">
        <f t="shared" si="1"/>
        <v> </v>
      </c>
      <c r="H4330" s="3" t="str">
        <f t="shared" si="2"/>
        <v> </v>
      </c>
      <c r="I4330" s="1" t="s">
        <v>13840</v>
      </c>
      <c r="J4330" s="1" t="s">
        <v>389</v>
      </c>
      <c r="K4330" s="1" t="s">
        <v>47</v>
      </c>
      <c r="L4330" s="1">
        <v>4602.12</v>
      </c>
      <c r="M4330" s="1" t="s">
        <v>390</v>
      </c>
      <c r="N4330" s="1" t="s">
        <v>12522</v>
      </c>
      <c r="O4330" s="4">
        <v>44317.0</v>
      </c>
      <c r="P4330" s="4">
        <v>44292.0</v>
      </c>
      <c r="Q4330" s="1" t="s">
        <v>13845</v>
      </c>
      <c r="R4330" s="1" t="s">
        <v>31</v>
      </c>
      <c r="S4330" s="1" t="s">
        <v>32</v>
      </c>
      <c r="T4330" s="1">
        <v>75204.0</v>
      </c>
      <c r="U4330" s="1" t="s">
        <v>13846</v>
      </c>
    </row>
    <row r="4331">
      <c r="A4331" s="1" t="s">
        <v>13899</v>
      </c>
      <c r="B4331" s="1">
        <v>38756.0</v>
      </c>
      <c r="C4331" s="1">
        <v>2355.0</v>
      </c>
      <c r="D4331" s="2" t="s">
        <v>12526</v>
      </c>
      <c r="E4331" s="1" t="s">
        <v>758</v>
      </c>
      <c r="F4331" s="1" t="s">
        <v>12521</v>
      </c>
      <c r="G4331" s="3" t="str">
        <f t="shared" si="1"/>
        <v>Elizabeth Viney</v>
      </c>
      <c r="H4331" s="3" t="str">
        <f t="shared" si="2"/>
        <v>ELIZABETH VINEY</v>
      </c>
      <c r="J4331" s="1" t="s">
        <v>389</v>
      </c>
      <c r="K4331" s="1" t="s">
        <v>53</v>
      </c>
      <c r="L4331" s="1">
        <v>5217.45</v>
      </c>
      <c r="M4331" s="1" t="s">
        <v>390</v>
      </c>
      <c r="N4331" s="1" t="s">
        <v>12522</v>
      </c>
      <c r="O4331" s="4">
        <v>44317.0</v>
      </c>
      <c r="P4331" s="4">
        <v>44377.0</v>
      </c>
      <c r="Q4331" s="1" t="s">
        <v>13900</v>
      </c>
      <c r="R4331" s="1" t="s">
        <v>31</v>
      </c>
      <c r="S4331" s="1" t="s">
        <v>32</v>
      </c>
      <c r="T4331" s="1">
        <v>75214.0</v>
      </c>
      <c r="U4331" s="1" t="s">
        <v>13901</v>
      </c>
    </row>
    <row r="4332">
      <c r="A4332" s="1" t="s">
        <v>13902</v>
      </c>
      <c r="B4332" s="1">
        <v>39578.0</v>
      </c>
      <c r="C4332" s="1">
        <v>2355.0</v>
      </c>
      <c r="D4332" s="2" t="s">
        <v>12526</v>
      </c>
      <c r="G4332" s="3" t="str">
        <f t="shared" si="1"/>
        <v> </v>
      </c>
      <c r="H4332" s="3" t="str">
        <f t="shared" si="2"/>
        <v> </v>
      </c>
      <c r="I4332" s="1" t="s">
        <v>13874</v>
      </c>
      <c r="J4332" s="1" t="s">
        <v>389</v>
      </c>
      <c r="K4332" s="1" t="s">
        <v>53</v>
      </c>
      <c r="L4332" s="1">
        <v>5448.96</v>
      </c>
      <c r="M4332" s="1" t="s">
        <v>390</v>
      </c>
      <c r="N4332" s="1" t="s">
        <v>12522</v>
      </c>
      <c r="O4332" s="4">
        <v>44317.0</v>
      </c>
      <c r="P4332" s="4">
        <v>44308.0</v>
      </c>
      <c r="Q4332" s="1" t="s">
        <v>13875</v>
      </c>
      <c r="R4332" s="1" t="s">
        <v>13876</v>
      </c>
      <c r="S4332" s="1" t="s">
        <v>13877</v>
      </c>
      <c r="T4332" s="1">
        <v>46237.0</v>
      </c>
      <c r="U4332" s="1" t="s">
        <v>13878</v>
      </c>
    </row>
    <row r="4333">
      <c r="A4333" s="1" t="s">
        <v>13903</v>
      </c>
      <c r="B4333" s="1">
        <v>39577.0</v>
      </c>
      <c r="C4333" s="1">
        <v>2355.0</v>
      </c>
      <c r="D4333" s="2" t="s">
        <v>12526</v>
      </c>
      <c r="G4333" s="3" t="str">
        <f t="shared" si="1"/>
        <v> </v>
      </c>
      <c r="H4333" s="3" t="str">
        <f t="shared" si="2"/>
        <v> </v>
      </c>
      <c r="I4333" s="1" t="s">
        <v>13904</v>
      </c>
      <c r="J4333" s="1" t="s">
        <v>389</v>
      </c>
      <c r="K4333" s="1" t="s">
        <v>53</v>
      </c>
      <c r="L4333" s="1">
        <v>7399.28</v>
      </c>
      <c r="M4333" s="1" t="s">
        <v>390</v>
      </c>
      <c r="N4333" s="1" t="s">
        <v>12522</v>
      </c>
      <c r="O4333" s="4">
        <v>44317.0</v>
      </c>
      <c r="P4333" s="4">
        <v>44328.0</v>
      </c>
      <c r="Q4333" s="1" t="s">
        <v>13905</v>
      </c>
      <c r="R4333" s="1" t="s">
        <v>6633</v>
      </c>
      <c r="S4333" s="1" t="s">
        <v>4020</v>
      </c>
      <c r="T4333" s="1">
        <v>29416.0</v>
      </c>
      <c r="U4333" s="1" t="s">
        <v>13906</v>
      </c>
    </row>
    <row r="4334">
      <c r="A4334" s="1" t="s">
        <v>13907</v>
      </c>
      <c r="B4334" s="1">
        <v>37056.0</v>
      </c>
      <c r="C4334" s="1">
        <v>2245.0</v>
      </c>
      <c r="D4334" s="2" t="s">
        <v>12542</v>
      </c>
      <c r="G4334" s="3" t="str">
        <f t="shared" si="1"/>
        <v> </v>
      </c>
      <c r="H4334" s="3" t="str">
        <f t="shared" si="2"/>
        <v> </v>
      </c>
      <c r="I4334" s="1" t="s">
        <v>13856</v>
      </c>
      <c r="J4334" s="1" t="s">
        <v>389</v>
      </c>
      <c r="K4334" s="1" t="s">
        <v>47</v>
      </c>
      <c r="L4334" s="1">
        <v>10508.32</v>
      </c>
      <c r="M4334" s="1" t="s">
        <v>390</v>
      </c>
      <c r="N4334" s="1" t="s">
        <v>12522</v>
      </c>
      <c r="O4334" s="4">
        <v>44317.0</v>
      </c>
      <c r="P4334" s="4">
        <v>44298.0</v>
      </c>
      <c r="Q4334" s="1" t="s">
        <v>13857</v>
      </c>
      <c r="R4334" s="1" t="s">
        <v>13858</v>
      </c>
      <c r="S4334" s="1" t="s">
        <v>11992</v>
      </c>
      <c r="T4334" s="1">
        <v>48376.0</v>
      </c>
      <c r="U4334" s="1" t="s">
        <v>13859</v>
      </c>
    </row>
    <row r="4335">
      <c r="A4335" s="1">
        <v>235330.0</v>
      </c>
      <c r="B4335" s="1">
        <v>35330.0</v>
      </c>
      <c r="C4335" s="1">
        <v>2139.0</v>
      </c>
      <c r="D4335" s="2" t="s">
        <v>12538</v>
      </c>
      <c r="G4335" s="3" t="str">
        <f t="shared" si="1"/>
        <v> </v>
      </c>
      <c r="H4335" s="3" t="str">
        <f t="shared" si="2"/>
        <v> </v>
      </c>
      <c r="I4335" s="1" t="s">
        <v>13908</v>
      </c>
      <c r="J4335" s="1" t="s">
        <v>5772</v>
      </c>
      <c r="K4335" s="1" t="s">
        <v>44</v>
      </c>
      <c r="L4335" s="1">
        <v>11250.0</v>
      </c>
      <c r="M4335" s="1" t="s">
        <v>5772</v>
      </c>
      <c r="N4335" s="1" t="s">
        <v>12522</v>
      </c>
      <c r="O4335" s="4">
        <v>44317.0</v>
      </c>
      <c r="P4335" s="4">
        <v>44277.0</v>
      </c>
      <c r="Q4335" s="1" t="s">
        <v>13909</v>
      </c>
      <c r="R4335" s="1" t="s">
        <v>13910</v>
      </c>
      <c r="S4335" s="1" t="s">
        <v>13911</v>
      </c>
      <c r="T4335" s="1">
        <v>64112.0</v>
      </c>
      <c r="U4335" s="1" t="s">
        <v>13912</v>
      </c>
    </row>
    <row r="4336">
      <c r="A4336" s="1" t="s">
        <v>13913</v>
      </c>
      <c r="B4336" s="1">
        <v>37155.0</v>
      </c>
      <c r="C4336" s="1">
        <v>2245.0</v>
      </c>
      <c r="D4336" s="2" t="s">
        <v>12542</v>
      </c>
      <c r="G4336" s="3" t="str">
        <f t="shared" si="1"/>
        <v> </v>
      </c>
      <c r="H4336" s="3" t="str">
        <f t="shared" si="2"/>
        <v> </v>
      </c>
      <c r="I4336" s="1" t="s">
        <v>13908</v>
      </c>
      <c r="J4336" s="1" t="s">
        <v>389</v>
      </c>
      <c r="K4336" s="1" t="s">
        <v>47</v>
      </c>
      <c r="L4336" s="1">
        <v>11250.0</v>
      </c>
      <c r="M4336" s="1" t="s">
        <v>390</v>
      </c>
      <c r="N4336" s="1" t="s">
        <v>12522</v>
      </c>
      <c r="O4336" s="4">
        <v>44317.0</v>
      </c>
      <c r="P4336" s="4">
        <v>44306.0</v>
      </c>
      <c r="Q4336" s="1" t="s">
        <v>13909</v>
      </c>
      <c r="R4336" s="1" t="s">
        <v>13910</v>
      </c>
      <c r="S4336" s="1" t="s">
        <v>13911</v>
      </c>
      <c r="T4336" s="1">
        <v>64112.0</v>
      </c>
      <c r="U4336" s="1" t="s">
        <v>13912</v>
      </c>
    </row>
    <row r="4337">
      <c r="A4337" s="1" t="s">
        <v>13914</v>
      </c>
      <c r="B4337" s="1">
        <v>37181.0</v>
      </c>
      <c r="C4337" s="1">
        <v>2245.0</v>
      </c>
      <c r="D4337" s="2" t="s">
        <v>12542</v>
      </c>
      <c r="G4337" s="3" t="str">
        <f t="shared" si="1"/>
        <v> </v>
      </c>
      <c r="H4337" s="3" t="str">
        <f t="shared" si="2"/>
        <v> </v>
      </c>
      <c r="I4337" s="1" t="s">
        <v>13908</v>
      </c>
      <c r="J4337" s="1" t="s">
        <v>389</v>
      </c>
      <c r="K4337" s="1" t="s">
        <v>47</v>
      </c>
      <c r="L4337" s="1">
        <v>11250.0</v>
      </c>
      <c r="M4337" s="1" t="s">
        <v>390</v>
      </c>
      <c r="N4337" s="1" t="s">
        <v>12522</v>
      </c>
      <c r="O4337" s="4">
        <v>44317.0</v>
      </c>
      <c r="P4337" s="4">
        <v>44279.0</v>
      </c>
      <c r="Q4337" s="1" t="s">
        <v>13909</v>
      </c>
      <c r="R4337" s="1" t="s">
        <v>13910</v>
      </c>
      <c r="S4337" s="1" t="s">
        <v>13911</v>
      </c>
      <c r="T4337" s="1">
        <v>64112.0</v>
      </c>
      <c r="U4337" s="1" t="s">
        <v>13912</v>
      </c>
    </row>
    <row r="4338">
      <c r="A4338" s="1" t="s">
        <v>13915</v>
      </c>
      <c r="B4338" s="1">
        <v>37175.0</v>
      </c>
      <c r="C4338" s="1">
        <v>2245.0</v>
      </c>
      <c r="D4338" s="2" t="s">
        <v>12542</v>
      </c>
      <c r="G4338" s="3" t="str">
        <f t="shared" si="1"/>
        <v> </v>
      </c>
      <c r="H4338" s="3" t="str">
        <f t="shared" si="2"/>
        <v> </v>
      </c>
      <c r="I4338" s="1" t="s">
        <v>13840</v>
      </c>
      <c r="J4338" s="1" t="s">
        <v>389</v>
      </c>
      <c r="K4338" s="1" t="s">
        <v>47</v>
      </c>
      <c r="L4338" s="1">
        <v>12912.85</v>
      </c>
      <c r="M4338" s="1" t="s">
        <v>390</v>
      </c>
      <c r="N4338" s="1" t="s">
        <v>12522</v>
      </c>
      <c r="O4338" s="4">
        <v>44317.0</v>
      </c>
      <c r="P4338" s="4">
        <v>44307.0</v>
      </c>
      <c r="Q4338" s="1" t="s">
        <v>13845</v>
      </c>
      <c r="R4338" s="1" t="s">
        <v>31</v>
      </c>
      <c r="S4338" s="1" t="s">
        <v>32</v>
      </c>
      <c r="T4338" s="1">
        <v>75204.0</v>
      </c>
      <c r="U4338" s="1" t="s">
        <v>13846</v>
      </c>
    </row>
    <row r="4339">
      <c r="A4339" s="1" t="s">
        <v>13916</v>
      </c>
      <c r="B4339" s="1">
        <v>388.0</v>
      </c>
      <c r="C4339" s="1">
        <v>2139.0</v>
      </c>
      <c r="D4339" s="2" t="s">
        <v>12538</v>
      </c>
      <c r="E4339" s="1" t="s">
        <v>758</v>
      </c>
      <c r="F4339" s="1" t="s">
        <v>12521</v>
      </c>
      <c r="G4339" s="3" t="str">
        <f t="shared" si="1"/>
        <v>Elizabeth Viney</v>
      </c>
      <c r="H4339" s="3" t="str">
        <f t="shared" si="2"/>
        <v>ELIZABETH VINEY</v>
      </c>
      <c r="I4339" s="1" t="s">
        <v>13917</v>
      </c>
      <c r="J4339" s="1" t="s">
        <v>2686</v>
      </c>
      <c r="K4339" s="1" t="s">
        <v>44</v>
      </c>
      <c r="L4339" s="1">
        <v>20000.0</v>
      </c>
      <c r="M4339" s="1" t="s">
        <v>2687</v>
      </c>
      <c r="N4339" s="1" t="s">
        <v>12522</v>
      </c>
      <c r="O4339" s="4">
        <v>44317.0</v>
      </c>
      <c r="P4339" s="4">
        <v>44249.0</v>
      </c>
      <c r="Q4339" s="1" t="s">
        <v>13918</v>
      </c>
      <c r="R4339" s="1" t="s">
        <v>31</v>
      </c>
      <c r="S4339" s="1" t="s">
        <v>32</v>
      </c>
      <c r="T4339" s="1">
        <v>75214.0</v>
      </c>
      <c r="U4339" s="1" t="s">
        <v>13919</v>
      </c>
    </row>
    <row r="4340">
      <c r="A4340" s="1" t="s">
        <v>13920</v>
      </c>
      <c r="B4340" s="1">
        <v>2356.0</v>
      </c>
      <c r="C4340" s="1">
        <v>2356.0</v>
      </c>
      <c r="D4340" s="2" t="s">
        <v>13921</v>
      </c>
      <c r="E4340" s="1" t="s">
        <v>13922</v>
      </c>
      <c r="F4340" s="1" t="s">
        <v>13923</v>
      </c>
      <c r="G4340" s="3" t="str">
        <f t="shared" si="1"/>
        <v>Elva Curl</v>
      </c>
      <c r="H4340" s="3" t="str">
        <f t="shared" si="2"/>
        <v>ELVA CURL</v>
      </c>
      <c r="J4340" s="1" t="s">
        <v>26</v>
      </c>
      <c r="K4340" s="1" t="s">
        <v>53</v>
      </c>
      <c r="L4340" s="1">
        <v>0.0</v>
      </c>
      <c r="M4340" s="1" t="s">
        <v>28</v>
      </c>
      <c r="N4340" s="1" t="s">
        <v>13924</v>
      </c>
      <c r="O4340" s="4">
        <v>44317.0</v>
      </c>
      <c r="P4340" s="4">
        <v>44394.48674768519</v>
      </c>
      <c r="Q4340" s="1" t="s">
        <v>13925</v>
      </c>
      <c r="R4340" s="1" t="s">
        <v>31</v>
      </c>
      <c r="S4340" s="1" t="s">
        <v>32</v>
      </c>
      <c r="T4340" s="1">
        <v>75248.0</v>
      </c>
      <c r="U4340" s="1" t="s">
        <v>13926</v>
      </c>
    </row>
    <row r="4341">
      <c r="A4341" s="1" t="s">
        <v>13927</v>
      </c>
      <c r="B4341" s="1">
        <v>2159.0</v>
      </c>
      <c r="C4341" s="1">
        <v>2159.0</v>
      </c>
      <c r="D4341" s="2" t="s">
        <v>13928</v>
      </c>
      <c r="E4341" s="1" t="s">
        <v>13922</v>
      </c>
      <c r="F4341" s="1" t="s">
        <v>13923</v>
      </c>
      <c r="G4341" s="3" t="str">
        <f t="shared" si="1"/>
        <v>Elva Curl</v>
      </c>
      <c r="H4341" s="3" t="str">
        <f t="shared" si="2"/>
        <v>ELVA CURL</v>
      </c>
      <c r="J4341" s="1" t="s">
        <v>26</v>
      </c>
      <c r="K4341" s="1" t="s">
        <v>44</v>
      </c>
      <c r="L4341" s="1">
        <v>0.0</v>
      </c>
      <c r="M4341" s="1" t="s">
        <v>28</v>
      </c>
      <c r="N4341" s="1" t="s">
        <v>13924</v>
      </c>
      <c r="O4341" s="4">
        <v>44317.0</v>
      </c>
      <c r="P4341" s="4">
        <v>44301.45528935185</v>
      </c>
      <c r="Q4341" s="1" t="s">
        <v>13925</v>
      </c>
      <c r="R4341" s="1" t="s">
        <v>31</v>
      </c>
      <c r="S4341" s="1" t="s">
        <v>32</v>
      </c>
      <c r="T4341" s="1">
        <v>75248.0</v>
      </c>
      <c r="U4341" s="1" t="s">
        <v>13926</v>
      </c>
    </row>
    <row r="4342">
      <c r="A4342" s="1" t="s">
        <v>13929</v>
      </c>
      <c r="B4342" s="1">
        <v>2238.0</v>
      </c>
      <c r="C4342" s="1">
        <v>2238.0</v>
      </c>
      <c r="D4342" s="2" t="s">
        <v>13930</v>
      </c>
      <c r="E4342" s="1" t="s">
        <v>13922</v>
      </c>
      <c r="F4342" s="1" t="s">
        <v>13923</v>
      </c>
      <c r="G4342" s="3" t="str">
        <f t="shared" si="1"/>
        <v>Elva Curl</v>
      </c>
      <c r="H4342" s="3" t="str">
        <f t="shared" si="2"/>
        <v>ELVA CURL</v>
      </c>
      <c r="J4342" s="1" t="s">
        <v>26</v>
      </c>
      <c r="K4342" s="1" t="s">
        <v>47</v>
      </c>
      <c r="L4342" s="1">
        <v>0.0</v>
      </c>
      <c r="M4342" s="1" t="s">
        <v>28</v>
      </c>
      <c r="N4342" s="1" t="s">
        <v>13924</v>
      </c>
      <c r="O4342" s="4">
        <v>44317.0</v>
      </c>
      <c r="P4342" s="4">
        <v>44309.68394675926</v>
      </c>
      <c r="Q4342" s="1" t="s">
        <v>13925</v>
      </c>
      <c r="R4342" s="1" t="s">
        <v>31</v>
      </c>
      <c r="S4342" s="1" t="s">
        <v>32</v>
      </c>
      <c r="T4342" s="1">
        <v>75248.0</v>
      </c>
      <c r="U4342" s="1" t="s">
        <v>13926</v>
      </c>
    </row>
    <row r="4343">
      <c r="A4343" s="1" t="s">
        <v>13931</v>
      </c>
      <c r="B4343" s="1">
        <v>73371.0</v>
      </c>
      <c r="C4343" s="1">
        <v>2238.0</v>
      </c>
      <c r="D4343" s="2" t="s">
        <v>13930</v>
      </c>
      <c r="E4343" s="1" t="s">
        <v>1021</v>
      </c>
      <c r="F4343" s="1" t="s">
        <v>7112</v>
      </c>
      <c r="G4343" s="3" t="str">
        <f t="shared" si="1"/>
        <v>James Jackson</v>
      </c>
      <c r="H4343" s="3" t="str">
        <f t="shared" si="2"/>
        <v>JAMES JACKSON</v>
      </c>
      <c r="J4343" s="1" t="s">
        <v>57</v>
      </c>
      <c r="K4343" s="1" t="s">
        <v>47</v>
      </c>
      <c r="L4343" s="1">
        <v>10.0</v>
      </c>
      <c r="M4343" s="1" t="s">
        <v>58</v>
      </c>
      <c r="N4343" s="1" t="s">
        <v>13924</v>
      </c>
      <c r="O4343" s="4">
        <v>44317.0</v>
      </c>
      <c r="P4343" s="4">
        <v>44301.0</v>
      </c>
      <c r="Q4343" s="1" t="s">
        <v>13932</v>
      </c>
      <c r="R4343" s="1" t="s">
        <v>31</v>
      </c>
      <c r="S4343" s="1" t="s">
        <v>32</v>
      </c>
      <c r="T4343" s="1">
        <v>75252.0</v>
      </c>
      <c r="U4343" s="1" t="s">
        <v>13933</v>
      </c>
    </row>
    <row r="4344">
      <c r="A4344" s="1" t="s">
        <v>13934</v>
      </c>
      <c r="B4344" s="1">
        <v>73372.0</v>
      </c>
      <c r="C4344" s="1">
        <v>2238.0</v>
      </c>
      <c r="D4344" s="2" t="s">
        <v>13930</v>
      </c>
      <c r="E4344" s="1" t="s">
        <v>799</v>
      </c>
      <c r="F4344" s="1" t="s">
        <v>13935</v>
      </c>
      <c r="G4344" s="3" t="str">
        <f t="shared" si="1"/>
        <v>Robert Mounger</v>
      </c>
      <c r="H4344" s="3" t="str">
        <f t="shared" si="2"/>
        <v>ROBERT MOUNGER</v>
      </c>
      <c r="J4344" s="1" t="s">
        <v>57</v>
      </c>
      <c r="K4344" s="1" t="s">
        <v>47</v>
      </c>
      <c r="L4344" s="1">
        <v>10.0</v>
      </c>
      <c r="M4344" s="1" t="s">
        <v>58</v>
      </c>
      <c r="N4344" s="1" t="s">
        <v>13924</v>
      </c>
      <c r="O4344" s="4">
        <v>44317.0</v>
      </c>
      <c r="P4344" s="4">
        <v>44307.0</v>
      </c>
      <c r="Q4344" s="1" t="s">
        <v>13936</v>
      </c>
      <c r="R4344" s="1" t="s">
        <v>1684</v>
      </c>
      <c r="S4344" s="1" t="s">
        <v>32</v>
      </c>
      <c r="T4344" s="1">
        <v>75011.0</v>
      </c>
      <c r="U4344" s="1" t="s">
        <v>13937</v>
      </c>
    </row>
    <row r="4345">
      <c r="A4345" s="1" t="s">
        <v>13938</v>
      </c>
      <c r="B4345" s="1">
        <v>70432.0</v>
      </c>
      <c r="C4345" s="1">
        <v>2159.0</v>
      </c>
      <c r="D4345" s="2" t="s">
        <v>13928</v>
      </c>
      <c r="E4345" s="1" t="s">
        <v>13939</v>
      </c>
      <c r="F4345" s="1" t="s">
        <v>13940</v>
      </c>
      <c r="G4345" s="3" t="str">
        <f t="shared" si="1"/>
        <v>MariaElena Eick</v>
      </c>
      <c r="H4345" s="3" t="str">
        <f t="shared" si="2"/>
        <v>MARIAELENA EICK</v>
      </c>
      <c r="J4345" s="1" t="s">
        <v>57</v>
      </c>
      <c r="K4345" s="1" t="s">
        <v>44</v>
      </c>
      <c r="L4345" s="1">
        <v>25.0</v>
      </c>
      <c r="M4345" s="1" t="s">
        <v>58</v>
      </c>
      <c r="N4345" s="1" t="s">
        <v>13924</v>
      </c>
      <c r="O4345" s="4">
        <v>44317.0</v>
      </c>
      <c r="P4345" s="4">
        <v>44235.0</v>
      </c>
      <c r="Q4345" s="1" t="s">
        <v>13941</v>
      </c>
      <c r="R4345" s="1" t="s">
        <v>31</v>
      </c>
      <c r="S4345" s="1" t="s">
        <v>32</v>
      </c>
      <c r="T4345" s="1">
        <v>75248.0</v>
      </c>
      <c r="U4345" s="1" t="s">
        <v>13942</v>
      </c>
    </row>
    <row r="4346">
      <c r="A4346" s="1" t="s">
        <v>13943</v>
      </c>
      <c r="B4346" s="1">
        <v>70433.0</v>
      </c>
      <c r="C4346" s="1">
        <v>2159.0</v>
      </c>
      <c r="D4346" s="2" t="s">
        <v>13928</v>
      </c>
      <c r="E4346" s="1" t="s">
        <v>13944</v>
      </c>
      <c r="F4346" s="1" t="s">
        <v>13945</v>
      </c>
      <c r="G4346" s="3" t="str">
        <f t="shared" si="1"/>
        <v>Megan Tschewik</v>
      </c>
      <c r="H4346" s="3" t="str">
        <f t="shared" si="2"/>
        <v>MEGAN TSCHEWIK</v>
      </c>
      <c r="J4346" s="1" t="s">
        <v>57</v>
      </c>
      <c r="K4346" s="1" t="s">
        <v>44</v>
      </c>
      <c r="L4346" s="1">
        <v>25.0</v>
      </c>
      <c r="M4346" s="1" t="s">
        <v>58</v>
      </c>
      <c r="N4346" s="1" t="s">
        <v>13924</v>
      </c>
      <c r="O4346" s="4">
        <v>44317.0</v>
      </c>
      <c r="P4346" s="4">
        <v>44235.0</v>
      </c>
      <c r="Q4346" s="1" t="s">
        <v>13946</v>
      </c>
      <c r="R4346" s="1" t="s">
        <v>31</v>
      </c>
      <c r="S4346" s="1" t="s">
        <v>32</v>
      </c>
      <c r="T4346" s="1">
        <v>75248.0</v>
      </c>
      <c r="U4346" s="1" t="s">
        <v>13947</v>
      </c>
    </row>
    <row r="4347">
      <c r="A4347" s="1" t="s">
        <v>13948</v>
      </c>
      <c r="B4347" s="1">
        <v>70441.0</v>
      </c>
      <c r="C4347" s="1">
        <v>2159.0</v>
      </c>
      <c r="D4347" s="2" t="s">
        <v>13928</v>
      </c>
      <c r="E4347" s="1" t="s">
        <v>13949</v>
      </c>
      <c r="F4347" s="1" t="s">
        <v>10598</v>
      </c>
      <c r="G4347" s="3" t="str">
        <f t="shared" si="1"/>
        <v>Alexandra Webb</v>
      </c>
      <c r="H4347" s="3" t="str">
        <f t="shared" si="2"/>
        <v>ALEXANDRA WEBB</v>
      </c>
      <c r="J4347" s="1" t="s">
        <v>57</v>
      </c>
      <c r="K4347" s="1" t="s">
        <v>44</v>
      </c>
      <c r="L4347" s="1">
        <v>25.0</v>
      </c>
      <c r="M4347" s="1" t="s">
        <v>58</v>
      </c>
      <c r="N4347" s="1" t="s">
        <v>13924</v>
      </c>
      <c r="O4347" s="4">
        <v>44317.0</v>
      </c>
      <c r="P4347" s="4">
        <v>44235.0</v>
      </c>
      <c r="Q4347" s="1" t="s">
        <v>13950</v>
      </c>
      <c r="R4347" s="1" t="s">
        <v>31</v>
      </c>
      <c r="S4347" s="1" t="s">
        <v>32</v>
      </c>
      <c r="T4347" s="1">
        <v>75248.0</v>
      </c>
      <c r="U4347" s="1" t="s">
        <v>13951</v>
      </c>
    </row>
    <row r="4348">
      <c r="A4348" s="1" t="s">
        <v>13952</v>
      </c>
      <c r="B4348" s="1">
        <v>70467.0</v>
      </c>
      <c r="C4348" s="1">
        <v>2159.0</v>
      </c>
      <c r="D4348" s="2" t="s">
        <v>13928</v>
      </c>
      <c r="E4348" s="1" t="s">
        <v>2636</v>
      </c>
      <c r="F4348" s="1" t="s">
        <v>13953</v>
      </c>
      <c r="G4348" s="3" t="str">
        <f t="shared" si="1"/>
        <v>Kathleen Morrison</v>
      </c>
      <c r="H4348" s="3" t="str">
        <f t="shared" si="2"/>
        <v>KATHLEEN MORRISON</v>
      </c>
      <c r="J4348" s="1" t="s">
        <v>57</v>
      </c>
      <c r="K4348" s="1" t="s">
        <v>44</v>
      </c>
      <c r="L4348" s="1">
        <v>25.0</v>
      </c>
      <c r="M4348" s="1" t="s">
        <v>58</v>
      </c>
      <c r="N4348" s="1" t="s">
        <v>13924</v>
      </c>
      <c r="O4348" s="4">
        <v>44317.0</v>
      </c>
      <c r="P4348" s="4">
        <v>44251.0</v>
      </c>
      <c r="Q4348" s="1" t="s">
        <v>13954</v>
      </c>
      <c r="R4348" s="1" t="s">
        <v>31</v>
      </c>
      <c r="S4348" s="1" t="s">
        <v>32</v>
      </c>
      <c r="T4348" s="1">
        <v>75248.0</v>
      </c>
      <c r="U4348" s="1" t="s">
        <v>13955</v>
      </c>
    </row>
    <row r="4349">
      <c r="A4349" s="1" t="s">
        <v>13956</v>
      </c>
      <c r="B4349" s="1">
        <v>70472.0</v>
      </c>
      <c r="C4349" s="1">
        <v>2159.0</v>
      </c>
      <c r="D4349" s="2" t="s">
        <v>13928</v>
      </c>
      <c r="E4349" s="1" t="s">
        <v>13957</v>
      </c>
      <c r="F4349" s="1" t="s">
        <v>13958</v>
      </c>
      <c r="G4349" s="3" t="str">
        <f t="shared" si="1"/>
        <v>Allyson Vaughn</v>
      </c>
      <c r="H4349" s="3" t="str">
        <f t="shared" si="2"/>
        <v>ALLYSON VAUGHN</v>
      </c>
      <c r="J4349" s="1" t="s">
        <v>57</v>
      </c>
      <c r="K4349" s="1" t="s">
        <v>44</v>
      </c>
      <c r="L4349" s="1">
        <v>25.0</v>
      </c>
      <c r="M4349" s="1" t="s">
        <v>58</v>
      </c>
      <c r="N4349" s="1" t="s">
        <v>13924</v>
      </c>
      <c r="O4349" s="4">
        <v>44317.0</v>
      </c>
      <c r="P4349" s="4">
        <v>44258.0</v>
      </c>
      <c r="Q4349" s="1" t="s">
        <v>13959</v>
      </c>
      <c r="R4349" s="1" t="s">
        <v>31</v>
      </c>
      <c r="S4349" s="1" t="s">
        <v>32</v>
      </c>
      <c r="T4349" s="1">
        <v>75248.0</v>
      </c>
      <c r="U4349" s="1" t="s">
        <v>13960</v>
      </c>
    </row>
    <row r="4350">
      <c r="A4350" s="1" t="s">
        <v>13961</v>
      </c>
      <c r="B4350" s="1">
        <v>70479.0</v>
      </c>
      <c r="C4350" s="1">
        <v>2159.0</v>
      </c>
      <c r="D4350" s="2" t="s">
        <v>13928</v>
      </c>
      <c r="E4350" s="1" t="s">
        <v>4800</v>
      </c>
      <c r="F4350" s="1" t="s">
        <v>2580</v>
      </c>
      <c r="G4350" s="3" t="str">
        <f t="shared" si="1"/>
        <v>Beth Allen</v>
      </c>
      <c r="H4350" s="3" t="str">
        <f t="shared" si="2"/>
        <v>BETH ALLEN</v>
      </c>
      <c r="J4350" s="1" t="s">
        <v>57</v>
      </c>
      <c r="K4350" s="1" t="s">
        <v>44</v>
      </c>
      <c r="L4350" s="1">
        <v>25.0</v>
      </c>
      <c r="M4350" s="1" t="s">
        <v>58</v>
      </c>
      <c r="N4350" s="1" t="s">
        <v>13924</v>
      </c>
      <c r="O4350" s="4">
        <v>44317.0</v>
      </c>
      <c r="P4350" s="4">
        <v>44259.0</v>
      </c>
      <c r="Q4350" s="1" t="s">
        <v>13962</v>
      </c>
      <c r="R4350" s="1" t="s">
        <v>31</v>
      </c>
      <c r="S4350" s="1" t="s">
        <v>32</v>
      </c>
      <c r="T4350" s="1">
        <v>75248.0</v>
      </c>
      <c r="U4350" s="1" t="s">
        <v>13963</v>
      </c>
    </row>
    <row r="4351">
      <c r="A4351" s="1" t="s">
        <v>13964</v>
      </c>
      <c r="B4351" s="1">
        <v>70481.0</v>
      </c>
      <c r="C4351" s="1">
        <v>2159.0</v>
      </c>
      <c r="D4351" s="2" t="s">
        <v>13928</v>
      </c>
      <c r="E4351" s="1" t="s">
        <v>13949</v>
      </c>
      <c r="F4351" s="1" t="s">
        <v>10598</v>
      </c>
      <c r="G4351" s="3" t="str">
        <f t="shared" si="1"/>
        <v>Alexandra Webb</v>
      </c>
      <c r="H4351" s="3" t="str">
        <f t="shared" si="2"/>
        <v>ALEXANDRA WEBB</v>
      </c>
      <c r="J4351" s="1" t="s">
        <v>57</v>
      </c>
      <c r="K4351" s="1" t="s">
        <v>44</v>
      </c>
      <c r="L4351" s="1">
        <v>25.0</v>
      </c>
      <c r="M4351" s="1" t="s">
        <v>58</v>
      </c>
      <c r="N4351" s="1" t="s">
        <v>13924</v>
      </c>
      <c r="O4351" s="4">
        <v>44317.0</v>
      </c>
      <c r="P4351" s="4">
        <v>44260.0</v>
      </c>
      <c r="Q4351" s="1" t="s">
        <v>13950</v>
      </c>
      <c r="R4351" s="1" t="s">
        <v>31</v>
      </c>
      <c r="S4351" s="1" t="s">
        <v>32</v>
      </c>
      <c r="T4351" s="1">
        <v>75248.0</v>
      </c>
      <c r="U4351" s="1" t="s">
        <v>13951</v>
      </c>
    </row>
    <row r="4352">
      <c r="A4352" s="1" t="s">
        <v>13965</v>
      </c>
      <c r="B4352" s="1">
        <v>70484.0</v>
      </c>
      <c r="C4352" s="1">
        <v>2159.0</v>
      </c>
      <c r="D4352" s="2" t="s">
        <v>13928</v>
      </c>
      <c r="E4352" s="1" t="s">
        <v>685</v>
      </c>
      <c r="F4352" s="1" t="s">
        <v>13966</v>
      </c>
      <c r="G4352" s="3" t="str">
        <f t="shared" si="1"/>
        <v>Amy Lund</v>
      </c>
      <c r="H4352" s="3" t="str">
        <f t="shared" si="2"/>
        <v>AMY LUND</v>
      </c>
      <c r="J4352" s="1" t="s">
        <v>57</v>
      </c>
      <c r="K4352" s="1" t="s">
        <v>44</v>
      </c>
      <c r="L4352" s="1">
        <v>25.0</v>
      </c>
      <c r="M4352" s="1" t="s">
        <v>58</v>
      </c>
      <c r="N4352" s="1" t="s">
        <v>13924</v>
      </c>
      <c r="O4352" s="4">
        <v>44317.0</v>
      </c>
      <c r="P4352" s="4">
        <v>44261.0</v>
      </c>
      <c r="Q4352" s="1" t="s">
        <v>13967</v>
      </c>
      <c r="R4352" s="1" t="s">
        <v>31</v>
      </c>
      <c r="S4352" s="1" t="s">
        <v>32</v>
      </c>
      <c r="T4352" s="1">
        <v>75248.0</v>
      </c>
      <c r="U4352" s="1" t="s">
        <v>13968</v>
      </c>
    </row>
    <row r="4353">
      <c r="A4353" s="1" t="s">
        <v>13969</v>
      </c>
      <c r="B4353" s="1">
        <v>70487.0</v>
      </c>
      <c r="C4353" s="1">
        <v>2159.0</v>
      </c>
      <c r="D4353" s="2" t="s">
        <v>13928</v>
      </c>
      <c r="E4353" s="1" t="s">
        <v>803</v>
      </c>
      <c r="F4353" s="1" t="s">
        <v>13970</v>
      </c>
      <c r="G4353" s="3" t="str">
        <f t="shared" si="1"/>
        <v>Melissa Ridizinski</v>
      </c>
      <c r="H4353" s="3" t="str">
        <f t="shared" si="2"/>
        <v>MELISSA RIDIZINSKI</v>
      </c>
      <c r="J4353" s="1" t="s">
        <v>57</v>
      </c>
      <c r="K4353" s="1" t="s">
        <v>44</v>
      </c>
      <c r="L4353" s="1">
        <v>25.0</v>
      </c>
      <c r="M4353" s="1" t="s">
        <v>58</v>
      </c>
      <c r="N4353" s="1" t="s">
        <v>13924</v>
      </c>
      <c r="O4353" s="4">
        <v>44317.0</v>
      </c>
      <c r="P4353" s="4">
        <v>44261.0</v>
      </c>
      <c r="Q4353" s="1" t="s">
        <v>13971</v>
      </c>
      <c r="R4353" s="1" t="s">
        <v>31</v>
      </c>
      <c r="S4353" s="1" t="s">
        <v>32</v>
      </c>
      <c r="T4353" s="1">
        <v>75230.0</v>
      </c>
      <c r="U4353" s="1" t="s">
        <v>13972</v>
      </c>
    </row>
    <row r="4354">
      <c r="A4354" s="1" t="s">
        <v>13973</v>
      </c>
      <c r="B4354" s="1">
        <v>70488.0</v>
      </c>
      <c r="C4354" s="1">
        <v>2159.0</v>
      </c>
      <c r="D4354" s="2" t="s">
        <v>13928</v>
      </c>
      <c r="E4354" s="1" t="s">
        <v>13944</v>
      </c>
      <c r="F4354" s="1" t="s">
        <v>13945</v>
      </c>
      <c r="G4354" s="3" t="str">
        <f t="shared" si="1"/>
        <v>Megan Tschewik</v>
      </c>
      <c r="H4354" s="3" t="str">
        <f t="shared" si="2"/>
        <v>MEGAN TSCHEWIK</v>
      </c>
      <c r="J4354" s="1" t="s">
        <v>57</v>
      </c>
      <c r="K4354" s="1" t="s">
        <v>44</v>
      </c>
      <c r="L4354" s="1">
        <v>25.0</v>
      </c>
      <c r="M4354" s="1" t="s">
        <v>58</v>
      </c>
      <c r="N4354" s="1" t="s">
        <v>13924</v>
      </c>
      <c r="O4354" s="4">
        <v>44317.0</v>
      </c>
      <c r="P4354" s="4">
        <v>44261.0</v>
      </c>
      <c r="Q4354" s="1" t="s">
        <v>13946</v>
      </c>
      <c r="R4354" s="1" t="s">
        <v>31</v>
      </c>
      <c r="S4354" s="1" t="s">
        <v>32</v>
      </c>
      <c r="T4354" s="1">
        <v>75248.0</v>
      </c>
      <c r="U4354" s="1" t="s">
        <v>13947</v>
      </c>
    </row>
    <row r="4355">
      <c r="A4355" s="1" t="s">
        <v>13974</v>
      </c>
      <c r="B4355" s="1">
        <v>70489.0</v>
      </c>
      <c r="C4355" s="1">
        <v>2159.0</v>
      </c>
      <c r="D4355" s="2" t="s">
        <v>13928</v>
      </c>
      <c r="E4355" s="1" t="s">
        <v>13975</v>
      </c>
      <c r="F4355" s="1" t="s">
        <v>5067</v>
      </c>
      <c r="G4355" s="3" t="str">
        <f t="shared" si="1"/>
        <v>Flip Miller</v>
      </c>
      <c r="H4355" s="3" t="str">
        <f t="shared" si="2"/>
        <v>FLIP MILLER</v>
      </c>
      <c r="J4355" s="1" t="s">
        <v>57</v>
      </c>
      <c r="K4355" s="1" t="s">
        <v>44</v>
      </c>
      <c r="L4355" s="1">
        <v>25.0</v>
      </c>
      <c r="M4355" s="1" t="s">
        <v>58</v>
      </c>
      <c r="N4355" s="1" t="s">
        <v>13924</v>
      </c>
      <c r="O4355" s="4">
        <v>44317.0</v>
      </c>
      <c r="P4355" s="4">
        <v>44262.0</v>
      </c>
      <c r="Q4355" s="1" t="s">
        <v>13976</v>
      </c>
      <c r="R4355" s="1" t="s">
        <v>31</v>
      </c>
      <c r="S4355" s="1" t="s">
        <v>32</v>
      </c>
      <c r="T4355" s="1">
        <v>75248.0</v>
      </c>
      <c r="U4355" s="1" t="s">
        <v>13977</v>
      </c>
    </row>
    <row r="4356">
      <c r="A4356" s="1" t="s">
        <v>13978</v>
      </c>
      <c r="B4356" s="1">
        <v>70490.0</v>
      </c>
      <c r="C4356" s="1">
        <v>2159.0</v>
      </c>
      <c r="D4356" s="2" t="s">
        <v>13928</v>
      </c>
      <c r="E4356" s="1" t="s">
        <v>248</v>
      </c>
      <c r="F4356" s="1" t="s">
        <v>13979</v>
      </c>
      <c r="G4356" s="3" t="str">
        <f t="shared" si="1"/>
        <v>Janice Schwarz</v>
      </c>
      <c r="H4356" s="3" t="str">
        <f t="shared" si="2"/>
        <v>JANICE SCHWARZ</v>
      </c>
      <c r="J4356" s="1" t="s">
        <v>57</v>
      </c>
      <c r="K4356" s="1" t="s">
        <v>44</v>
      </c>
      <c r="L4356" s="1">
        <v>25.0</v>
      </c>
      <c r="M4356" s="1" t="s">
        <v>58</v>
      </c>
      <c r="N4356" s="1" t="s">
        <v>13924</v>
      </c>
      <c r="O4356" s="4">
        <v>44317.0</v>
      </c>
      <c r="P4356" s="4">
        <v>44261.0</v>
      </c>
      <c r="Q4356" s="1" t="s">
        <v>13980</v>
      </c>
      <c r="R4356" s="1" t="s">
        <v>31</v>
      </c>
      <c r="S4356" s="1" t="s">
        <v>32</v>
      </c>
      <c r="T4356" s="1">
        <v>75230.0</v>
      </c>
      <c r="U4356" s="1" t="s">
        <v>13981</v>
      </c>
    </row>
    <row r="4357">
      <c r="A4357" s="1" t="s">
        <v>13982</v>
      </c>
      <c r="B4357" s="1">
        <v>70491.0</v>
      </c>
      <c r="C4357" s="1">
        <v>2159.0</v>
      </c>
      <c r="D4357" s="2" t="s">
        <v>13928</v>
      </c>
      <c r="E4357" s="1" t="s">
        <v>13983</v>
      </c>
      <c r="F4357" s="1" t="s">
        <v>5067</v>
      </c>
      <c r="G4357" s="3" t="str">
        <f t="shared" si="1"/>
        <v>Candice Miller</v>
      </c>
      <c r="H4357" s="3" t="str">
        <f t="shared" si="2"/>
        <v>CANDICE MILLER</v>
      </c>
      <c r="J4357" s="1" t="s">
        <v>57</v>
      </c>
      <c r="K4357" s="1" t="s">
        <v>44</v>
      </c>
      <c r="L4357" s="1">
        <v>25.0</v>
      </c>
      <c r="M4357" s="1" t="s">
        <v>58</v>
      </c>
      <c r="N4357" s="1" t="s">
        <v>13924</v>
      </c>
      <c r="O4357" s="4">
        <v>44317.0</v>
      </c>
      <c r="P4357" s="4">
        <v>44262.0</v>
      </c>
      <c r="Q4357" s="1" t="s">
        <v>13984</v>
      </c>
      <c r="R4357" s="1" t="s">
        <v>31</v>
      </c>
      <c r="S4357" s="1" t="s">
        <v>32</v>
      </c>
      <c r="T4357" s="1">
        <v>75248.0</v>
      </c>
      <c r="U4357" s="1" t="s">
        <v>13985</v>
      </c>
    </row>
    <row r="4358">
      <c r="A4358" s="1" t="s">
        <v>13986</v>
      </c>
      <c r="B4358" s="1">
        <v>70493.0</v>
      </c>
      <c r="C4358" s="1">
        <v>2159.0</v>
      </c>
      <c r="D4358" s="2" t="s">
        <v>13928</v>
      </c>
      <c r="E4358" s="1" t="s">
        <v>13987</v>
      </c>
      <c r="F4358" s="1" t="s">
        <v>13988</v>
      </c>
      <c r="G4358" s="3" t="str">
        <f t="shared" si="1"/>
        <v>Claudia Prieto</v>
      </c>
      <c r="H4358" s="3" t="str">
        <f t="shared" si="2"/>
        <v>CLAUDIA PRIETO</v>
      </c>
      <c r="J4358" s="1" t="s">
        <v>57</v>
      </c>
      <c r="K4358" s="1" t="s">
        <v>44</v>
      </c>
      <c r="L4358" s="1">
        <v>25.0</v>
      </c>
      <c r="M4358" s="1" t="s">
        <v>58</v>
      </c>
      <c r="N4358" s="1" t="s">
        <v>13924</v>
      </c>
      <c r="O4358" s="4">
        <v>44317.0</v>
      </c>
      <c r="P4358" s="4">
        <v>44262.0</v>
      </c>
      <c r="Q4358" s="1" t="s">
        <v>13989</v>
      </c>
      <c r="R4358" s="1" t="s">
        <v>31</v>
      </c>
      <c r="S4358" s="1" t="s">
        <v>32</v>
      </c>
      <c r="T4358" s="1">
        <v>75248.0</v>
      </c>
      <c r="U4358" s="1" t="s">
        <v>13990</v>
      </c>
    </row>
    <row r="4359">
      <c r="A4359" s="1" t="s">
        <v>13991</v>
      </c>
      <c r="B4359" s="1">
        <v>70497.0</v>
      </c>
      <c r="C4359" s="1">
        <v>2159.0</v>
      </c>
      <c r="D4359" s="2" t="s">
        <v>13928</v>
      </c>
      <c r="E4359" s="1" t="s">
        <v>9324</v>
      </c>
      <c r="F4359" s="1" t="s">
        <v>9249</v>
      </c>
      <c r="G4359" s="3" t="str">
        <f t="shared" si="1"/>
        <v>Victoria Suarez</v>
      </c>
      <c r="H4359" s="3" t="str">
        <f t="shared" si="2"/>
        <v>VICTORIA SUAREZ</v>
      </c>
      <c r="J4359" s="1" t="s">
        <v>57</v>
      </c>
      <c r="K4359" s="1" t="s">
        <v>44</v>
      </c>
      <c r="L4359" s="1">
        <v>25.0</v>
      </c>
      <c r="M4359" s="1" t="s">
        <v>58</v>
      </c>
      <c r="N4359" s="1" t="s">
        <v>13924</v>
      </c>
      <c r="O4359" s="4">
        <v>44317.0</v>
      </c>
      <c r="P4359" s="4">
        <v>44263.0</v>
      </c>
      <c r="Q4359" s="1" t="s">
        <v>13992</v>
      </c>
      <c r="R4359" s="1" t="s">
        <v>357</v>
      </c>
      <c r="S4359" s="1" t="s">
        <v>32</v>
      </c>
      <c r="T4359" s="1">
        <v>75080.0</v>
      </c>
      <c r="U4359" s="1" t="s">
        <v>13993</v>
      </c>
    </row>
    <row r="4360">
      <c r="A4360" s="1" t="s">
        <v>13994</v>
      </c>
      <c r="B4360" s="1">
        <v>70504.0</v>
      </c>
      <c r="C4360" s="1">
        <v>2159.0</v>
      </c>
      <c r="D4360" s="2" t="s">
        <v>13928</v>
      </c>
      <c r="E4360" s="1" t="s">
        <v>13995</v>
      </c>
      <c r="F4360" s="1" t="s">
        <v>13996</v>
      </c>
      <c r="G4360" s="3" t="str">
        <f t="shared" si="1"/>
        <v>Alicia Chang</v>
      </c>
      <c r="H4360" s="3" t="str">
        <f t="shared" si="2"/>
        <v>ALICIA CHANG</v>
      </c>
      <c r="J4360" s="1" t="s">
        <v>57</v>
      </c>
      <c r="K4360" s="1" t="s">
        <v>44</v>
      </c>
      <c r="L4360" s="1">
        <v>25.0</v>
      </c>
      <c r="M4360" s="1" t="s">
        <v>58</v>
      </c>
      <c r="N4360" s="1" t="s">
        <v>13924</v>
      </c>
      <c r="O4360" s="4">
        <v>44317.0</v>
      </c>
      <c r="P4360" s="4">
        <v>44269.0</v>
      </c>
      <c r="Q4360" s="1" t="s">
        <v>13997</v>
      </c>
      <c r="R4360" s="1" t="s">
        <v>31</v>
      </c>
      <c r="S4360" s="1" t="s">
        <v>32</v>
      </c>
      <c r="T4360" s="1">
        <v>75248.0</v>
      </c>
      <c r="U4360" s="1" t="s">
        <v>13998</v>
      </c>
    </row>
    <row r="4361">
      <c r="A4361" s="1" t="s">
        <v>13999</v>
      </c>
      <c r="B4361" s="1">
        <v>73365.0</v>
      </c>
      <c r="C4361" s="1">
        <v>2238.0</v>
      </c>
      <c r="D4361" s="2" t="s">
        <v>13930</v>
      </c>
      <c r="E4361" s="1" t="s">
        <v>2636</v>
      </c>
      <c r="F4361" s="1" t="s">
        <v>14000</v>
      </c>
      <c r="G4361" s="3" t="str">
        <f t="shared" si="1"/>
        <v>Kathleen Sekula</v>
      </c>
      <c r="H4361" s="3" t="str">
        <f t="shared" si="2"/>
        <v>KATHLEEN SEKULA</v>
      </c>
      <c r="J4361" s="1" t="s">
        <v>57</v>
      </c>
      <c r="K4361" s="1" t="s">
        <v>47</v>
      </c>
      <c r="L4361" s="1">
        <v>25.0</v>
      </c>
      <c r="M4361" s="1" t="s">
        <v>58</v>
      </c>
      <c r="N4361" s="1" t="s">
        <v>13924</v>
      </c>
      <c r="O4361" s="4">
        <v>44317.0</v>
      </c>
      <c r="P4361" s="4">
        <v>44297.0</v>
      </c>
      <c r="Q4361" s="1" t="s">
        <v>14001</v>
      </c>
      <c r="R4361" s="1" t="s">
        <v>357</v>
      </c>
      <c r="S4361" s="1" t="s">
        <v>32</v>
      </c>
      <c r="T4361" s="1">
        <v>75080.0</v>
      </c>
      <c r="U4361" s="1" t="s">
        <v>14002</v>
      </c>
    </row>
    <row r="4362">
      <c r="A4362" s="1" t="s">
        <v>14003</v>
      </c>
      <c r="B4362" s="1">
        <v>37069.0</v>
      </c>
      <c r="C4362" s="1">
        <v>2238.0</v>
      </c>
      <c r="D4362" s="2" t="s">
        <v>13930</v>
      </c>
      <c r="G4362" s="3" t="str">
        <f t="shared" si="1"/>
        <v> </v>
      </c>
      <c r="H4362" s="3" t="str">
        <f t="shared" si="2"/>
        <v> </v>
      </c>
      <c r="I4362" s="1" t="s">
        <v>14004</v>
      </c>
      <c r="J4362" s="1" t="s">
        <v>389</v>
      </c>
      <c r="K4362" s="1" t="s">
        <v>47</v>
      </c>
      <c r="L4362" s="1">
        <v>34.06</v>
      </c>
      <c r="M4362" s="1" t="s">
        <v>390</v>
      </c>
      <c r="N4362" s="1" t="s">
        <v>13924</v>
      </c>
      <c r="O4362" s="4">
        <v>44317.0</v>
      </c>
      <c r="P4362" s="4">
        <v>44307.0</v>
      </c>
      <c r="Q4362" s="1" t="s">
        <v>14005</v>
      </c>
      <c r="R4362" s="1" t="s">
        <v>2041</v>
      </c>
      <c r="S4362" s="1" t="s">
        <v>604</v>
      </c>
      <c r="T4362" s="1">
        <v>94103.0</v>
      </c>
      <c r="U4362" s="1" t="s">
        <v>14006</v>
      </c>
    </row>
    <row r="4363">
      <c r="A4363" s="1" t="s">
        <v>14007</v>
      </c>
      <c r="B4363" s="1">
        <v>70453.0</v>
      </c>
      <c r="C4363" s="1">
        <v>2159.0</v>
      </c>
      <c r="D4363" s="2" t="s">
        <v>13928</v>
      </c>
      <c r="E4363" s="1" t="s">
        <v>685</v>
      </c>
      <c r="F4363" s="1" t="s">
        <v>13966</v>
      </c>
      <c r="G4363" s="3" t="str">
        <f t="shared" si="1"/>
        <v>Amy Lund</v>
      </c>
      <c r="H4363" s="3" t="str">
        <f t="shared" si="2"/>
        <v>AMY LUND</v>
      </c>
      <c r="J4363" s="1" t="s">
        <v>57</v>
      </c>
      <c r="K4363" s="1" t="s">
        <v>44</v>
      </c>
      <c r="L4363" s="1">
        <v>36.0</v>
      </c>
      <c r="M4363" s="1" t="s">
        <v>58</v>
      </c>
      <c r="N4363" s="1" t="s">
        <v>13924</v>
      </c>
      <c r="O4363" s="4">
        <v>44317.0</v>
      </c>
      <c r="P4363" s="4">
        <v>44235.0</v>
      </c>
      <c r="Q4363" s="1" t="s">
        <v>13967</v>
      </c>
      <c r="R4363" s="1" t="s">
        <v>31</v>
      </c>
      <c r="S4363" s="1" t="s">
        <v>32</v>
      </c>
      <c r="T4363" s="1">
        <v>75248.0</v>
      </c>
      <c r="U4363" s="1" t="s">
        <v>13968</v>
      </c>
    </row>
    <row r="4364">
      <c r="A4364" s="1">
        <v>536445.0</v>
      </c>
      <c r="B4364" s="1">
        <v>36445.0</v>
      </c>
      <c r="C4364" s="1">
        <v>2159.0</v>
      </c>
      <c r="D4364" s="2" t="s">
        <v>13928</v>
      </c>
      <c r="G4364" s="3" t="str">
        <f t="shared" si="1"/>
        <v> </v>
      </c>
      <c r="H4364" s="3" t="str">
        <f t="shared" si="2"/>
        <v> </v>
      </c>
      <c r="I4364" s="1" t="s">
        <v>14008</v>
      </c>
      <c r="J4364" s="1" t="s">
        <v>5772</v>
      </c>
      <c r="K4364" s="1" t="s">
        <v>44</v>
      </c>
      <c r="L4364" s="1">
        <v>42.89</v>
      </c>
      <c r="M4364" s="1" t="s">
        <v>5772</v>
      </c>
      <c r="N4364" s="1" t="s">
        <v>13924</v>
      </c>
      <c r="O4364" s="4">
        <v>44317.0</v>
      </c>
      <c r="P4364" s="4">
        <v>44277.0</v>
      </c>
      <c r="Q4364" s="1" t="s">
        <v>14005</v>
      </c>
      <c r="R4364" s="1" t="s">
        <v>2041</v>
      </c>
      <c r="S4364" s="1" t="s">
        <v>604</v>
      </c>
      <c r="T4364" s="1">
        <v>94103.0</v>
      </c>
      <c r="U4364" s="1" t="s">
        <v>14006</v>
      </c>
    </row>
    <row r="4365">
      <c r="A4365" s="1" t="s">
        <v>14009</v>
      </c>
      <c r="B4365" s="1">
        <v>70449.0</v>
      </c>
      <c r="C4365" s="1">
        <v>2159.0</v>
      </c>
      <c r="D4365" s="2" t="s">
        <v>13928</v>
      </c>
      <c r="E4365" s="1" t="s">
        <v>14010</v>
      </c>
      <c r="F4365" s="1" t="s">
        <v>14011</v>
      </c>
      <c r="G4365" s="3" t="str">
        <f t="shared" si="1"/>
        <v>Melany Martinez</v>
      </c>
      <c r="H4365" s="3" t="str">
        <f t="shared" si="2"/>
        <v>MELANY MARTINEZ</v>
      </c>
      <c r="J4365" s="1" t="s">
        <v>57</v>
      </c>
      <c r="K4365" s="1" t="s">
        <v>44</v>
      </c>
      <c r="L4365" s="1">
        <v>50.0</v>
      </c>
      <c r="M4365" s="1" t="s">
        <v>58</v>
      </c>
      <c r="N4365" s="1" t="s">
        <v>13924</v>
      </c>
      <c r="O4365" s="4">
        <v>44317.0</v>
      </c>
      <c r="P4365" s="4">
        <v>44235.0</v>
      </c>
      <c r="Q4365" s="1" t="s">
        <v>14012</v>
      </c>
      <c r="R4365" s="1" t="s">
        <v>31</v>
      </c>
      <c r="S4365" s="1" t="s">
        <v>32</v>
      </c>
      <c r="T4365" s="1">
        <v>75214.0</v>
      </c>
      <c r="U4365" s="1" t="s">
        <v>14013</v>
      </c>
    </row>
    <row r="4366">
      <c r="A4366" s="1" t="s">
        <v>14014</v>
      </c>
      <c r="B4366" s="1">
        <v>70469.0</v>
      </c>
      <c r="C4366" s="1">
        <v>2159.0</v>
      </c>
      <c r="D4366" s="2" t="s">
        <v>13928</v>
      </c>
      <c r="E4366" s="1" t="s">
        <v>13939</v>
      </c>
      <c r="F4366" s="1" t="s">
        <v>13940</v>
      </c>
      <c r="G4366" s="3" t="str">
        <f t="shared" si="1"/>
        <v>MariaElena Eick</v>
      </c>
      <c r="H4366" s="3" t="str">
        <f t="shared" si="2"/>
        <v>MARIAELENA EICK</v>
      </c>
      <c r="J4366" s="1" t="s">
        <v>57</v>
      </c>
      <c r="K4366" s="1" t="s">
        <v>44</v>
      </c>
      <c r="L4366" s="1">
        <v>50.0</v>
      </c>
      <c r="M4366" s="1" t="s">
        <v>58</v>
      </c>
      <c r="N4366" s="1" t="s">
        <v>13924</v>
      </c>
      <c r="O4366" s="4">
        <v>44317.0</v>
      </c>
      <c r="P4366" s="4">
        <v>44257.0</v>
      </c>
      <c r="Q4366" s="1" t="s">
        <v>13941</v>
      </c>
      <c r="R4366" s="1" t="s">
        <v>31</v>
      </c>
      <c r="S4366" s="1" t="s">
        <v>32</v>
      </c>
      <c r="T4366" s="1">
        <v>75248.0</v>
      </c>
      <c r="U4366" s="1" t="s">
        <v>13942</v>
      </c>
    </row>
    <row r="4367">
      <c r="A4367" s="1" t="s">
        <v>14015</v>
      </c>
      <c r="B4367" s="1">
        <v>70485.0</v>
      </c>
      <c r="C4367" s="1">
        <v>2159.0</v>
      </c>
      <c r="D4367" s="2" t="s">
        <v>13928</v>
      </c>
      <c r="E4367" s="1" t="s">
        <v>182</v>
      </c>
      <c r="F4367" s="1" t="s">
        <v>14016</v>
      </c>
      <c r="G4367" s="3" t="str">
        <f t="shared" si="1"/>
        <v>Kelly Link</v>
      </c>
      <c r="H4367" s="3" t="str">
        <f t="shared" si="2"/>
        <v>KELLY LINK</v>
      </c>
      <c r="J4367" s="1" t="s">
        <v>57</v>
      </c>
      <c r="K4367" s="1" t="s">
        <v>44</v>
      </c>
      <c r="L4367" s="1">
        <v>50.0</v>
      </c>
      <c r="M4367" s="1" t="s">
        <v>58</v>
      </c>
      <c r="N4367" s="1" t="s">
        <v>13924</v>
      </c>
      <c r="O4367" s="4">
        <v>44317.0</v>
      </c>
      <c r="P4367" s="4">
        <v>44261.0</v>
      </c>
      <c r="Q4367" s="1" t="s">
        <v>14017</v>
      </c>
      <c r="R4367" s="1" t="s">
        <v>31</v>
      </c>
      <c r="S4367" s="1" t="s">
        <v>32</v>
      </c>
      <c r="T4367" s="1">
        <v>75248.0</v>
      </c>
      <c r="U4367" s="1" t="s">
        <v>14018</v>
      </c>
    </row>
    <row r="4368">
      <c r="A4368" s="1" t="s">
        <v>14019</v>
      </c>
      <c r="B4368" s="1">
        <v>70495.0</v>
      </c>
      <c r="C4368" s="1">
        <v>2159.0</v>
      </c>
      <c r="D4368" s="2" t="s">
        <v>13928</v>
      </c>
      <c r="E4368" s="1" t="s">
        <v>3083</v>
      </c>
      <c r="F4368" s="1" t="s">
        <v>6503</v>
      </c>
      <c r="G4368" s="3" t="str">
        <f t="shared" si="1"/>
        <v>Laura Irvin</v>
      </c>
      <c r="H4368" s="3" t="str">
        <f t="shared" si="2"/>
        <v>LAURA IRVIN</v>
      </c>
      <c r="J4368" s="1" t="s">
        <v>57</v>
      </c>
      <c r="K4368" s="1" t="s">
        <v>44</v>
      </c>
      <c r="L4368" s="1">
        <v>50.0</v>
      </c>
      <c r="M4368" s="1" t="s">
        <v>58</v>
      </c>
      <c r="N4368" s="1" t="s">
        <v>13924</v>
      </c>
      <c r="O4368" s="4">
        <v>44317.0</v>
      </c>
      <c r="P4368" s="4">
        <v>44262.0</v>
      </c>
      <c r="Q4368" s="1" t="s">
        <v>14020</v>
      </c>
      <c r="R4368" s="1" t="s">
        <v>14021</v>
      </c>
      <c r="S4368" s="1" t="s">
        <v>12796</v>
      </c>
      <c r="T4368" s="1">
        <v>44074.0</v>
      </c>
      <c r="U4368" s="1" t="s">
        <v>14022</v>
      </c>
    </row>
    <row r="4369">
      <c r="A4369" s="1" t="s">
        <v>14023</v>
      </c>
      <c r="B4369" s="1">
        <v>70501.0</v>
      </c>
      <c r="C4369" s="1">
        <v>2159.0</v>
      </c>
      <c r="D4369" s="2" t="s">
        <v>13928</v>
      </c>
      <c r="E4369" s="1" t="s">
        <v>758</v>
      </c>
      <c r="F4369" s="1" t="s">
        <v>1236</v>
      </c>
      <c r="G4369" s="3" t="str">
        <f t="shared" si="1"/>
        <v>Elizabeth Lee</v>
      </c>
      <c r="H4369" s="3" t="str">
        <f t="shared" si="2"/>
        <v>ELIZABETH LEE</v>
      </c>
      <c r="J4369" s="1" t="s">
        <v>57</v>
      </c>
      <c r="K4369" s="1" t="s">
        <v>44</v>
      </c>
      <c r="L4369" s="1">
        <v>50.0</v>
      </c>
      <c r="M4369" s="1" t="s">
        <v>58</v>
      </c>
      <c r="N4369" s="1" t="s">
        <v>13924</v>
      </c>
      <c r="O4369" s="4">
        <v>44317.0</v>
      </c>
      <c r="P4369" s="4">
        <v>44267.0</v>
      </c>
      <c r="Q4369" s="1" t="s">
        <v>14024</v>
      </c>
      <c r="R4369" s="1" t="s">
        <v>31</v>
      </c>
      <c r="S4369" s="1" t="s">
        <v>32</v>
      </c>
      <c r="T4369" s="1">
        <v>75219.0</v>
      </c>
      <c r="U4369" s="1" t="s">
        <v>14025</v>
      </c>
    </row>
    <row r="4370">
      <c r="A4370" s="1" t="s">
        <v>14026</v>
      </c>
      <c r="B4370" s="1">
        <v>70579.0</v>
      </c>
      <c r="C4370" s="1">
        <v>2159.0</v>
      </c>
      <c r="D4370" s="2" t="s">
        <v>13928</v>
      </c>
      <c r="E4370" s="1" t="s">
        <v>383</v>
      </c>
      <c r="F4370" s="1" t="s">
        <v>14027</v>
      </c>
      <c r="G4370" s="3" t="str">
        <f t="shared" si="1"/>
        <v>Anne Slatter</v>
      </c>
      <c r="H4370" s="3" t="str">
        <f t="shared" si="2"/>
        <v>ANNE SLATTER</v>
      </c>
      <c r="J4370" s="1" t="s">
        <v>57</v>
      </c>
      <c r="K4370" s="1" t="s">
        <v>44</v>
      </c>
      <c r="L4370" s="1">
        <v>50.0</v>
      </c>
      <c r="M4370" s="1" t="s">
        <v>58</v>
      </c>
      <c r="N4370" s="1" t="s">
        <v>13924</v>
      </c>
      <c r="O4370" s="4">
        <v>44317.0</v>
      </c>
      <c r="P4370" s="4">
        <v>44262.0</v>
      </c>
      <c r="Q4370" s="1" t="s">
        <v>14028</v>
      </c>
      <c r="R4370" s="1" t="s">
        <v>31</v>
      </c>
      <c r="S4370" s="1" t="s">
        <v>32</v>
      </c>
      <c r="T4370" s="1">
        <v>75248.0</v>
      </c>
      <c r="U4370" s="1" t="s">
        <v>14029</v>
      </c>
    </row>
    <row r="4371">
      <c r="A4371" s="1" t="s">
        <v>14030</v>
      </c>
      <c r="B4371" s="1">
        <v>73363.0</v>
      </c>
      <c r="C4371" s="1">
        <v>2238.0</v>
      </c>
      <c r="D4371" s="2" t="s">
        <v>13930</v>
      </c>
      <c r="E4371" s="1" t="s">
        <v>487</v>
      </c>
      <c r="F4371" s="1" t="s">
        <v>14031</v>
      </c>
      <c r="G4371" s="3" t="str">
        <f t="shared" si="1"/>
        <v>Barbara Selz</v>
      </c>
      <c r="H4371" s="3" t="str">
        <f t="shared" si="2"/>
        <v>BARBARA SELZ</v>
      </c>
      <c r="J4371" s="1" t="s">
        <v>57</v>
      </c>
      <c r="K4371" s="1" t="s">
        <v>47</v>
      </c>
      <c r="L4371" s="1">
        <v>50.0</v>
      </c>
      <c r="M4371" s="1" t="s">
        <v>58</v>
      </c>
      <c r="N4371" s="1" t="s">
        <v>13924</v>
      </c>
      <c r="O4371" s="4">
        <v>44317.0</v>
      </c>
      <c r="P4371" s="4">
        <v>44296.0</v>
      </c>
      <c r="Q4371" s="1" t="s">
        <v>14032</v>
      </c>
      <c r="R4371" s="1" t="s">
        <v>31</v>
      </c>
      <c r="S4371" s="1" t="s">
        <v>32</v>
      </c>
      <c r="T4371" s="1">
        <v>75248.0</v>
      </c>
      <c r="U4371" s="1" t="s">
        <v>14033</v>
      </c>
    </row>
    <row r="4372">
      <c r="A4372" s="1" t="s">
        <v>14034</v>
      </c>
      <c r="B4372" s="1">
        <v>73366.0</v>
      </c>
      <c r="C4372" s="1">
        <v>2238.0</v>
      </c>
      <c r="D4372" s="2" t="s">
        <v>13930</v>
      </c>
      <c r="E4372" s="1" t="s">
        <v>14010</v>
      </c>
      <c r="F4372" s="1" t="s">
        <v>14011</v>
      </c>
      <c r="G4372" s="3" t="str">
        <f t="shared" si="1"/>
        <v>Melany Martinez</v>
      </c>
      <c r="H4372" s="3" t="str">
        <f t="shared" si="2"/>
        <v>MELANY MARTINEZ</v>
      </c>
      <c r="J4372" s="1" t="s">
        <v>57</v>
      </c>
      <c r="K4372" s="1" t="s">
        <v>47</v>
      </c>
      <c r="L4372" s="1">
        <v>50.0</v>
      </c>
      <c r="M4372" s="1" t="s">
        <v>58</v>
      </c>
      <c r="N4372" s="1" t="s">
        <v>13924</v>
      </c>
      <c r="O4372" s="4">
        <v>44317.0</v>
      </c>
      <c r="P4372" s="4">
        <v>44297.0</v>
      </c>
      <c r="Q4372" s="1" t="s">
        <v>14012</v>
      </c>
      <c r="R4372" s="1" t="s">
        <v>31</v>
      </c>
      <c r="S4372" s="1" t="s">
        <v>32</v>
      </c>
      <c r="T4372" s="1">
        <v>75214.0</v>
      </c>
      <c r="U4372" s="1" t="s">
        <v>14013</v>
      </c>
    </row>
    <row r="4373">
      <c r="A4373" s="1" t="s">
        <v>14035</v>
      </c>
      <c r="B4373" s="1">
        <v>73374.0</v>
      </c>
      <c r="C4373" s="1">
        <v>2238.0</v>
      </c>
      <c r="D4373" s="2" t="s">
        <v>13930</v>
      </c>
      <c r="E4373" s="1" t="s">
        <v>14036</v>
      </c>
      <c r="F4373" s="1" t="s">
        <v>14037</v>
      </c>
      <c r="G4373" s="3" t="str">
        <f t="shared" si="1"/>
        <v>Gladys Hodge</v>
      </c>
      <c r="H4373" s="3" t="str">
        <f t="shared" si="2"/>
        <v>GLADYS HODGE</v>
      </c>
      <c r="J4373" s="1" t="s">
        <v>57</v>
      </c>
      <c r="K4373" s="1" t="s">
        <v>47</v>
      </c>
      <c r="L4373" s="1">
        <v>50.0</v>
      </c>
      <c r="M4373" s="1" t="s">
        <v>58</v>
      </c>
      <c r="N4373" s="1" t="s">
        <v>13924</v>
      </c>
      <c r="O4373" s="4">
        <v>44317.0</v>
      </c>
      <c r="P4373" s="4">
        <v>44298.0</v>
      </c>
      <c r="Q4373" s="1" t="s">
        <v>14038</v>
      </c>
      <c r="R4373" s="1" t="s">
        <v>31</v>
      </c>
      <c r="S4373" s="1" t="s">
        <v>32</v>
      </c>
      <c r="T4373" s="1">
        <v>75231.0</v>
      </c>
      <c r="U4373" s="1" t="s">
        <v>14039</v>
      </c>
    </row>
    <row r="4374">
      <c r="A4374" s="1" t="s">
        <v>14040</v>
      </c>
      <c r="B4374" s="1">
        <v>70483.0</v>
      </c>
      <c r="C4374" s="1">
        <v>2159.0</v>
      </c>
      <c r="D4374" s="2" t="s">
        <v>13928</v>
      </c>
      <c r="E4374" s="1" t="s">
        <v>2819</v>
      </c>
      <c r="F4374" s="1" t="s">
        <v>4881</v>
      </c>
      <c r="G4374" s="3" t="str">
        <f t="shared" si="1"/>
        <v>Patricia Griffin</v>
      </c>
      <c r="H4374" s="3" t="str">
        <f t="shared" si="2"/>
        <v>PATRICIA GRIFFIN</v>
      </c>
      <c r="J4374" s="1" t="s">
        <v>57</v>
      </c>
      <c r="K4374" s="1" t="s">
        <v>44</v>
      </c>
      <c r="L4374" s="1">
        <v>55.0</v>
      </c>
      <c r="M4374" s="1" t="s">
        <v>58</v>
      </c>
      <c r="N4374" s="1" t="s">
        <v>13924</v>
      </c>
      <c r="O4374" s="4">
        <v>44317.0</v>
      </c>
      <c r="P4374" s="4">
        <v>44261.0</v>
      </c>
      <c r="Q4374" s="1" t="s">
        <v>14041</v>
      </c>
      <c r="R4374" s="1" t="s">
        <v>357</v>
      </c>
      <c r="S4374" s="1" t="s">
        <v>32</v>
      </c>
      <c r="T4374" s="1">
        <v>75080.0</v>
      </c>
      <c r="U4374" s="1" t="s">
        <v>14042</v>
      </c>
    </row>
    <row r="4375">
      <c r="A4375" s="1" t="s">
        <v>14043</v>
      </c>
      <c r="B4375" s="1">
        <v>35866.0</v>
      </c>
      <c r="C4375" s="1">
        <v>2159.0</v>
      </c>
      <c r="D4375" s="2" t="s">
        <v>13928</v>
      </c>
      <c r="G4375" s="3" t="str">
        <f t="shared" si="1"/>
        <v> </v>
      </c>
      <c r="H4375" s="3" t="str">
        <f t="shared" si="2"/>
        <v> </v>
      </c>
      <c r="I4375" s="1" t="s">
        <v>2436</v>
      </c>
      <c r="J4375" s="1" t="s">
        <v>389</v>
      </c>
      <c r="K4375" s="1" t="s">
        <v>44</v>
      </c>
      <c r="L4375" s="1">
        <v>56.29</v>
      </c>
      <c r="M4375" s="1" t="s">
        <v>390</v>
      </c>
      <c r="N4375" s="1" t="s">
        <v>13924</v>
      </c>
      <c r="O4375" s="4">
        <v>44317.0</v>
      </c>
      <c r="P4375" s="4">
        <v>44263.0</v>
      </c>
      <c r="Q4375" s="1" t="s">
        <v>14044</v>
      </c>
      <c r="R4375" s="1" t="s">
        <v>357</v>
      </c>
      <c r="S4375" s="1" t="s">
        <v>32</v>
      </c>
      <c r="T4375" s="1">
        <v>75080.0</v>
      </c>
      <c r="U4375" s="1" t="s">
        <v>14045</v>
      </c>
    </row>
    <row r="4376">
      <c r="A4376" s="1" t="s">
        <v>14046</v>
      </c>
      <c r="B4376" s="1">
        <v>35865.0</v>
      </c>
      <c r="C4376" s="1">
        <v>2159.0</v>
      </c>
      <c r="D4376" s="2" t="s">
        <v>13928</v>
      </c>
      <c r="G4376" s="3" t="str">
        <f t="shared" si="1"/>
        <v> </v>
      </c>
      <c r="H4376" s="3" t="str">
        <f t="shared" si="2"/>
        <v> </v>
      </c>
      <c r="I4376" s="1" t="s">
        <v>14047</v>
      </c>
      <c r="J4376" s="1" t="s">
        <v>389</v>
      </c>
      <c r="K4376" s="1" t="s">
        <v>44</v>
      </c>
      <c r="L4376" s="1">
        <v>79.95</v>
      </c>
      <c r="M4376" s="1" t="s">
        <v>390</v>
      </c>
      <c r="N4376" s="1" t="s">
        <v>13924</v>
      </c>
      <c r="O4376" s="4">
        <v>44317.0</v>
      </c>
      <c r="P4376" s="4">
        <v>44260.0</v>
      </c>
      <c r="Q4376" s="1" t="s">
        <v>14048</v>
      </c>
      <c r="R4376" s="1" t="s">
        <v>853</v>
      </c>
      <c r="S4376" s="1" t="s">
        <v>375</v>
      </c>
      <c r="T4376" s="1">
        <v>10017.0</v>
      </c>
      <c r="U4376" s="1" t="s">
        <v>14049</v>
      </c>
    </row>
    <row r="4377">
      <c r="A4377" s="1" t="s">
        <v>14050</v>
      </c>
      <c r="B4377" s="1">
        <v>70431.0</v>
      </c>
      <c r="C4377" s="1">
        <v>2159.0</v>
      </c>
      <c r="D4377" s="2" t="s">
        <v>13928</v>
      </c>
      <c r="E4377" s="1" t="s">
        <v>14051</v>
      </c>
      <c r="F4377" s="1" t="s">
        <v>10176</v>
      </c>
      <c r="G4377" s="3" t="str">
        <f t="shared" si="1"/>
        <v>Sharique Ahmed</v>
      </c>
      <c r="H4377" s="3" t="str">
        <f t="shared" si="2"/>
        <v>SHARIQUE AHMED</v>
      </c>
      <c r="J4377" s="1" t="s">
        <v>57</v>
      </c>
      <c r="K4377" s="1" t="s">
        <v>44</v>
      </c>
      <c r="L4377" s="1">
        <v>100.0</v>
      </c>
      <c r="M4377" s="1" t="s">
        <v>58</v>
      </c>
      <c r="N4377" s="1" t="s">
        <v>13924</v>
      </c>
      <c r="O4377" s="4">
        <v>44317.0</v>
      </c>
      <c r="P4377" s="4">
        <v>44235.0</v>
      </c>
      <c r="Q4377" s="1" t="s">
        <v>14052</v>
      </c>
      <c r="R4377" s="1" t="s">
        <v>2580</v>
      </c>
      <c r="S4377" s="1" t="s">
        <v>32</v>
      </c>
      <c r="T4377" s="1">
        <v>75013.0</v>
      </c>
      <c r="U4377" s="1" t="s">
        <v>14053</v>
      </c>
    </row>
    <row r="4378">
      <c r="A4378" s="1" t="s">
        <v>14054</v>
      </c>
      <c r="B4378" s="1">
        <v>70434.0</v>
      </c>
      <c r="C4378" s="1">
        <v>2159.0</v>
      </c>
      <c r="D4378" s="2" t="s">
        <v>13928</v>
      </c>
      <c r="E4378" s="1" t="s">
        <v>803</v>
      </c>
      <c r="F4378" s="1" t="s">
        <v>13970</v>
      </c>
      <c r="G4378" s="3" t="str">
        <f t="shared" si="1"/>
        <v>Melissa Ridizinski</v>
      </c>
      <c r="H4378" s="3" t="str">
        <f t="shared" si="2"/>
        <v>MELISSA RIDIZINSKI</v>
      </c>
      <c r="J4378" s="1" t="s">
        <v>57</v>
      </c>
      <c r="K4378" s="1" t="s">
        <v>44</v>
      </c>
      <c r="L4378" s="1">
        <v>100.0</v>
      </c>
      <c r="M4378" s="1" t="s">
        <v>58</v>
      </c>
      <c r="N4378" s="1" t="s">
        <v>13924</v>
      </c>
      <c r="O4378" s="4">
        <v>44317.0</v>
      </c>
      <c r="P4378" s="4">
        <v>44235.0</v>
      </c>
      <c r="Q4378" s="1" t="s">
        <v>13971</v>
      </c>
      <c r="R4378" s="1" t="s">
        <v>31</v>
      </c>
      <c r="S4378" s="1" t="s">
        <v>32</v>
      </c>
      <c r="T4378" s="1">
        <v>75230.0</v>
      </c>
      <c r="U4378" s="1" t="s">
        <v>13972</v>
      </c>
    </row>
    <row r="4379">
      <c r="A4379" s="1" t="s">
        <v>14055</v>
      </c>
      <c r="B4379" s="1">
        <v>70443.0</v>
      </c>
      <c r="C4379" s="1">
        <v>2159.0</v>
      </c>
      <c r="D4379" s="2" t="s">
        <v>13928</v>
      </c>
      <c r="E4379" s="1" t="s">
        <v>654</v>
      </c>
      <c r="F4379" s="1" t="s">
        <v>14056</v>
      </c>
      <c r="G4379" s="3" t="str">
        <f t="shared" si="1"/>
        <v>Jenny McGlothlin</v>
      </c>
      <c r="H4379" s="3" t="str">
        <f t="shared" si="2"/>
        <v>JENNY MCGLOTHLIN</v>
      </c>
      <c r="J4379" s="1" t="s">
        <v>57</v>
      </c>
      <c r="K4379" s="1" t="s">
        <v>44</v>
      </c>
      <c r="L4379" s="1">
        <v>100.0</v>
      </c>
      <c r="M4379" s="1" t="s">
        <v>58</v>
      </c>
      <c r="N4379" s="1" t="s">
        <v>13924</v>
      </c>
      <c r="O4379" s="4">
        <v>44317.0</v>
      </c>
      <c r="P4379" s="4">
        <v>44235.0</v>
      </c>
      <c r="Q4379" s="1" t="s">
        <v>14057</v>
      </c>
      <c r="R4379" s="1" t="s">
        <v>31</v>
      </c>
      <c r="S4379" s="1" t="s">
        <v>32</v>
      </c>
      <c r="T4379" s="1">
        <v>75248.0</v>
      </c>
      <c r="U4379" s="1" t="s">
        <v>14058</v>
      </c>
    </row>
    <row r="4380">
      <c r="A4380" s="1" t="s">
        <v>14059</v>
      </c>
      <c r="B4380" s="1">
        <v>70446.0</v>
      </c>
      <c r="C4380" s="1">
        <v>2159.0</v>
      </c>
      <c r="D4380" s="2" t="s">
        <v>13928</v>
      </c>
      <c r="E4380" s="1" t="s">
        <v>13957</v>
      </c>
      <c r="F4380" s="1" t="s">
        <v>13958</v>
      </c>
      <c r="G4380" s="3" t="str">
        <f t="shared" si="1"/>
        <v>Allyson Vaughn</v>
      </c>
      <c r="H4380" s="3" t="str">
        <f t="shared" si="2"/>
        <v>ALLYSON VAUGHN</v>
      </c>
      <c r="J4380" s="1" t="s">
        <v>57</v>
      </c>
      <c r="K4380" s="1" t="s">
        <v>44</v>
      </c>
      <c r="L4380" s="1">
        <v>100.0</v>
      </c>
      <c r="M4380" s="1" t="s">
        <v>58</v>
      </c>
      <c r="N4380" s="1" t="s">
        <v>13924</v>
      </c>
      <c r="O4380" s="4">
        <v>44317.0</v>
      </c>
      <c r="P4380" s="4">
        <v>44235.0</v>
      </c>
      <c r="Q4380" s="1" t="s">
        <v>14060</v>
      </c>
      <c r="R4380" s="1" t="s">
        <v>31</v>
      </c>
      <c r="S4380" s="1" t="s">
        <v>32</v>
      </c>
      <c r="T4380" s="1">
        <v>75248.0</v>
      </c>
      <c r="U4380" s="1" t="s">
        <v>14061</v>
      </c>
    </row>
    <row r="4381">
      <c r="A4381" s="1" t="s">
        <v>14062</v>
      </c>
      <c r="B4381" s="1">
        <v>70451.0</v>
      </c>
      <c r="C4381" s="1">
        <v>2159.0</v>
      </c>
      <c r="D4381" s="2" t="s">
        <v>13928</v>
      </c>
      <c r="E4381" s="1" t="s">
        <v>14063</v>
      </c>
      <c r="F4381" s="1" t="s">
        <v>1278</v>
      </c>
      <c r="G4381" s="3" t="str">
        <f t="shared" si="1"/>
        <v>Tara Norris</v>
      </c>
      <c r="H4381" s="3" t="str">
        <f t="shared" si="2"/>
        <v>TARA NORRIS</v>
      </c>
      <c r="J4381" s="1" t="s">
        <v>57</v>
      </c>
      <c r="K4381" s="1" t="s">
        <v>44</v>
      </c>
      <c r="L4381" s="1">
        <v>100.0</v>
      </c>
      <c r="M4381" s="1" t="s">
        <v>58</v>
      </c>
      <c r="N4381" s="1" t="s">
        <v>13924</v>
      </c>
      <c r="O4381" s="4">
        <v>44317.0</v>
      </c>
      <c r="P4381" s="4">
        <v>44235.0</v>
      </c>
      <c r="Q4381" s="1" t="s">
        <v>14064</v>
      </c>
      <c r="R4381" s="1" t="s">
        <v>31</v>
      </c>
      <c r="S4381" s="1" t="s">
        <v>32</v>
      </c>
      <c r="T4381" s="1">
        <v>75248.0</v>
      </c>
      <c r="U4381" s="1" t="s">
        <v>14065</v>
      </c>
    </row>
    <row r="4382">
      <c r="A4382" s="1" t="s">
        <v>14066</v>
      </c>
      <c r="B4382" s="1">
        <v>70455.0</v>
      </c>
      <c r="C4382" s="1">
        <v>2159.0</v>
      </c>
      <c r="D4382" s="2" t="s">
        <v>13928</v>
      </c>
      <c r="E4382" s="1" t="s">
        <v>354</v>
      </c>
      <c r="F4382" s="1" t="s">
        <v>11111</v>
      </c>
      <c r="G4382" s="3" t="str">
        <f t="shared" si="1"/>
        <v>Richard Smart</v>
      </c>
      <c r="H4382" s="3" t="str">
        <f t="shared" si="2"/>
        <v>RICHARD SMART</v>
      </c>
      <c r="J4382" s="1" t="s">
        <v>57</v>
      </c>
      <c r="K4382" s="1" t="s">
        <v>44</v>
      </c>
      <c r="L4382" s="1">
        <v>100.0</v>
      </c>
      <c r="M4382" s="1" t="s">
        <v>58</v>
      </c>
      <c r="N4382" s="1" t="s">
        <v>13924</v>
      </c>
      <c r="O4382" s="4">
        <v>44317.0</v>
      </c>
      <c r="P4382" s="4">
        <v>44237.0</v>
      </c>
      <c r="Q4382" s="1" t="s">
        <v>14067</v>
      </c>
      <c r="R4382" s="1" t="s">
        <v>2825</v>
      </c>
      <c r="S4382" s="1" t="s">
        <v>604</v>
      </c>
      <c r="T4382" s="1">
        <v>90036.0</v>
      </c>
      <c r="U4382" s="1" t="s">
        <v>14068</v>
      </c>
    </row>
    <row r="4383">
      <c r="A4383" s="1" t="s">
        <v>14069</v>
      </c>
      <c r="B4383" s="1">
        <v>70457.0</v>
      </c>
      <c r="C4383" s="1">
        <v>2159.0</v>
      </c>
      <c r="D4383" s="2" t="s">
        <v>13928</v>
      </c>
      <c r="E4383" s="1" t="s">
        <v>1562</v>
      </c>
      <c r="F4383" s="1" t="s">
        <v>14070</v>
      </c>
      <c r="G4383" s="3" t="str">
        <f t="shared" si="1"/>
        <v>Lauren Kaplan</v>
      </c>
      <c r="H4383" s="3" t="str">
        <f t="shared" si="2"/>
        <v>LAUREN KAPLAN</v>
      </c>
      <c r="J4383" s="1" t="s">
        <v>57</v>
      </c>
      <c r="K4383" s="1" t="s">
        <v>44</v>
      </c>
      <c r="L4383" s="1">
        <v>100.0</v>
      </c>
      <c r="M4383" s="1" t="s">
        <v>58</v>
      </c>
      <c r="N4383" s="1" t="s">
        <v>13924</v>
      </c>
      <c r="O4383" s="4">
        <v>44317.0</v>
      </c>
      <c r="P4383" s="4">
        <v>44246.0</v>
      </c>
      <c r="Q4383" s="1" t="s">
        <v>14071</v>
      </c>
      <c r="R4383" s="1" t="s">
        <v>31</v>
      </c>
      <c r="S4383" s="1" t="s">
        <v>32</v>
      </c>
      <c r="T4383" s="1">
        <v>75248.0</v>
      </c>
      <c r="U4383" s="1" t="s">
        <v>14072</v>
      </c>
    </row>
    <row r="4384">
      <c r="A4384" s="1" t="s">
        <v>14073</v>
      </c>
      <c r="B4384" s="1">
        <v>70471.0</v>
      </c>
      <c r="C4384" s="1">
        <v>2159.0</v>
      </c>
      <c r="D4384" s="2" t="s">
        <v>13928</v>
      </c>
      <c r="E4384" s="1" t="s">
        <v>3465</v>
      </c>
      <c r="F4384" s="1" t="s">
        <v>14074</v>
      </c>
      <c r="G4384" s="3" t="str">
        <f t="shared" si="1"/>
        <v>Toni Shafer</v>
      </c>
      <c r="H4384" s="3" t="str">
        <f t="shared" si="2"/>
        <v>TONI SHAFER</v>
      </c>
      <c r="J4384" s="1" t="s">
        <v>57</v>
      </c>
      <c r="K4384" s="1" t="s">
        <v>44</v>
      </c>
      <c r="L4384" s="1">
        <v>100.0</v>
      </c>
      <c r="M4384" s="1" t="s">
        <v>58</v>
      </c>
      <c r="N4384" s="1" t="s">
        <v>13924</v>
      </c>
      <c r="O4384" s="4">
        <v>44317.0</v>
      </c>
      <c r="P4384" s="4">
        <v>44258.0</v>
      </c>
      <c r="Q4384" s="1" t="s">
        <v>14075</v>
      </c>
      <c r="R4384" s="1" t="s">
        <v>31</v>
      </c>
      <c r="S4384" s="1" t="s">
        <v>32</v>
      </c>
      <c r="T4384" s="1">
        <v>75248.0</v>
      </c>
      <c r="U4384" s="1" t="s">
        <v>14076</v>
      </c>
    </row>
    <row r="4385">
      <c r="A4385" s="1" t="s">
        <v>14077</v>
      </c>
      <c r="B4385" s="1">
        <v>70476.0</v>
      </c>
      <c r="C4385" s="1">
        <v>2159.0</v>
      </c>
      <c r="D4385" s="2" t="s">
        <v>13928</v>
      </c>
      <c r="E4385" s="1" t="s">
        <v>4339</v>
      </c>
      <c r="F4385" s="1" t="s">
        <v>14078</v>
      </c>
      <c r="G4385" s="3" t="str">
        <f t="shared" si="1"/>
        <v>Patti Schaub</v>
      </c>
      <c r="H4385" s="3" t="str">
        <f t="shared" si="2"/>
        <v>PATTI SCHAUB</v>
      </c>
      <c r="J4385" s="1" t="s">
        <v>57</v>
      </c>
      <c r="K4385" s="1" t="s">
        <v>44</v>
      </c>
      <c r="L4385" s="1">
        <v>100.0</v>
      </c>
      <c r="M4385" s="1" t="s">
        <v>58</v>
      </c>
      <c r="N4385" s="1" t="s">
        <v>13924</v>
      </c>
      <c r="O4385" s="4">
        <v>44317.0</v>
      </c>
      <c r="P4385" s="4">
        <v>44259.0</v>
      </c>
      <c r="Q4385" s="1" t="s">
        <v>14079</v>
      </c>
      <c r="R4385" s="1" t="s">
        <v>31</v>
      </c>
      <c r="S4385" s="1" t="s">
        <v>32</v>
      </c>
      <c r="T4385" s="1">
        <v>75205.0</v>
      </c>
      <c r="U4385" s="1" t="s">
        <v>14080</v>
      </c>
    </row>
    <row r="4386">
      <c r="A4386" s="1" t="s">
        <v>14081</v>
      </c>
      <c r="B4386" s="1">
        <v>70477.0</v>
      </c>
      <c r="C4386" s="1">
        <v>2159.0</v>
      </c>
      <c r="D4386" s="2" t="s">
        <v>13928</v>
      </c>
      <c r="E4386" s="1" t="s">
        <v>4339</v>
      </c>
      <c r="F4386" s="1" t="s">
        <v>14078</v>
      </c>
      <c r="G4386" s="3" t="str">
        <f t="shared" si="1"/>
        <v>Patti Schaub</v>
      </c>
      <c r="H4386" s="3" t="str">
        <f t="shared" si="2"/>
        <v>PATTI SCHAUB</v>
      </c>
      <c r="J4386" s="1" t="s">
        <v>57</v>
      </c>
      <c r="K4386" s="1" t="s">
        <v>44</v>
      </c>
      <c r="L4386" s="1">
        <v>100.0</v>
      </c>
      <c r="M4386" s="1" t="s">
        <v>58</v>
      </c>
      <c r="N4386" s="1" t="s">
        <v>13924</v>
      </c>
      <c r="O4386" s="4">
        <v>44317.0</v>
      </c>
      <c r="P4386" s="4">
        <v>44259.0</v>
      </c>
      <c r="Q4386" s="1" t="s">
        <v>14079</v>
      </c>
      <c r="R4386" s="1" t="s">
        <v>31</v>
      </c>
      <c r="S4386" s="1" t="s">
        <v>32</v>
      </c>
      <c r="T4386" s="1">
        <v>75205.0</v>
      </c>
      <c r="U4386" s="1" t="s">
        <v>14080</v>
      </c>
    </row>
    <row r="4387">
      <c r="A4387" s="1" t="s">
        <v>14082</v>
      </c>
      <c r="B4387" s="1">
        <v>70482.0</v>
      </c>
      <c r="C4387" s="1">
        <v>2159.0</v>
      </c>
      <c r="D4387" s="2" t="s">
        <v>13928</v>
      </c>
      <c r="E4387" s="1" t="s">
        <v>6520</v>
      </c>
      <c r="F4387" s="1" t="s">
        <v>857</v>
      </c>
      <c r="G4387" s="3" t="str">
        <f t="shared" si="1"/>
        <v>Debra Levy</v>
      </c>
      <c r="H4387" s="3" t="str">
        <f t="shared" si="2"/>
        <v>DEBRA LEVY</v>
      </c>
      <c r="J4387" s="1" t="s">
        <v>57</v>
      </c>
      <c r="K4387" s="1" t="s">
        <v>44</v>
      </c>
      <c r="L4387" s="1">
        <v>100.0</v>
      </c>
      <c r="M4387" s="1" t="s">
        <v>58</v>
      </c>
      <c r="N4387" s="1" t="s">
        <v>13924</v>
      </c>
      <c r="O4387" s="4">
        <v>44317.0</v>
      </c>
      <c r="P4387" s="4">
        <v>44260.0</v>
      </c>
      <c r="Q4387" s="1" t="s">
        <v>14083</v>
      </c>
      <c r="R4387" s="1" t="s">
        <v>31</v>
      </c>
      <c r="S4387" s="1" t="s">
        <v>32</v>
      </c>
      <c r="T4387" s="1">
        <v>75248.0</v>
      </c>
      <c r="U4387" s="1" t="s">
        <v>14084</v>
      </c>
    </row>
    <row r="4388">
      <c r="A4388" s="1" t="s">
        <v>14085</v>
      </c>
      <c r="B4388" s="1">
        <v>70492.0</v>
      </c>
      <c r="C4388" s="1">
        <v>2159.0</v>
      </c>
      <c r="D4388" s="2" t="s">
        <v>13928</v>
      </c>
      <c r="E4388" s="1" t="s">
        <v>14086</v>
      </c>
      <c r="F4388" s="1" t="s">
        <v>553</v>
      </c>
      <c r="G4388" s="3" t="str">
        <f t="shared" si="1"/>
        <v>Cecilia Flores</v>
      </c>
      <c r="H4388" s="3" t="str">
        <f t="shared" si="2"/>
        <v>CECILIA FLORES</v>
      </c>
      <c r="J4388" s="1" t="s">
        <v>57</v>
      </c>
      <c r="K4388" s="1" t="s">
        <v>44</v>
      </c>
      <c r="L4388" s="1">
        <v>100.0</v>
      </c>
      <c r="M4388" s="1" t="s">
        <v>58</v>
      </c>
      <c r="N4388" s="1" t="s">
        <v>13924</v>
      </c>
      <c r="O4388" s="4">
        <v>44317.0</v>
      </c>
      <c r="P4388" s="4">
        <v>44262.0</v>
      </c>
      <c r="Q4388" s="1" t="s">
        <v>14087</v>
      </c>
      <c r="R4388" s="1" t="s">
        <v>31</v>
      </c>
      <c r="S4388" s="1" t="s">
        <v>32</v>
      </c>
      <c r="T4388" s="1">
        <v>75248.0</v>
      </c>
      <c r="U4388" s="1" t="s">
        <v>14088</v>
      </c>
    </row>
    <row r="4389">
      <c r="A4389" s="1" t="s">
        <v>14089</v>
      </c>
      <c r="B4389" s="1">
        <v>70503.0</v>
      </c>
      <c r="C4389" s="1">
        <v>2159.0</v>
      </c>
      <c r="D4389" s="2" t="s">
        <v>13928</v>
      </c>
      <c r="E4389" s="1" t="s">
        <v>3603</v>
      </c>
      <c r="F4389" s="1" t="s">
        <v>14090</v>
      </c>
      <c r="G4389" s="3" t="str">
        <f t="shared" si="1"/>
        <v>Susan Kates</v>
      </c>
      <c r="H4389" s="3" t="str">
        <f t="shared" si="2"/>
        <v>SUSAN KATES</v>
      </c>
      <c r="J4389" s="1" t="s">
        <v>57</v>
      </c>
      <c r="K4389" s="1" t="s">
        <v>44</v>
      </c>
      <c r="L4389" s="1">
        <v>100.0</v>
      </c>
      <c r="M4389" s="1" t="s">
        <v>58</v>
      </c>
      <c r="N4389" s="1" t="s">
        <v>13924</v>
      </c>
      <c r="O4389" s="4">
        <v>44317.0</v>
      </c>
      <c r="P4389" s="4">
        <v>44267.0</v>
      </c>
      <c r="Q4389" s="1" t="s">
        <v>14091</v>
      </c>
      <c r="R4389" s="1" t="s">
        <v>31</v>
      </c>
      <c r="S4389" s="1" t="s">
        <v>32</v>
      </c>
      <c r="T4389" s="1">
        <v>75248.0</v>
      </c>
      <c r="U4389" s="1" t="s">
        <v>14092</v>
      </c>
    </row>
    <row r="4390">
      <c r="A4390" s="1" t="s">
        <v>14093</v>
      </c>
      <c r="B4390" s="1">
        <v>73304.0</v>
      </c>
      <c r="C4390" s="1">
        <v>2238.0</v>
      </c>
      <c r="D4390" s="2" t="s">
        <v>13930</v>
      </c>
      <c r="E4390" s="1" t="s">
        <v>14051</v>
      </c>
      <c r="F4390" s="1" t="s">
        <v>10176</v>
      </c>
      <c r="G4390" s="3" t="str">
        <f t="shared" si="1"/>
        <v>Sharique Ahmed</v>
      </c>
      <c r="H4390" s="3" t="str">
        <f t="shared" si="2"/>
        <v>SHARIQUE AHMED</v>
      </c>
      <c r="J4390" s="1" t="s">
        <v>57</v>
      </c>
      <c r="K4390" s="1" t="s">
        <v>47</v>
      </c>
      <c r="L4390" s="1">
        <v>100.0</v>
      </c>
      <c r="M4390" s="1" t="s">
        <v>58</v>
      </c>
      <c r="N4390" s="1" t="s">
        <v>13924</v>
      </c>
      <c r="O4390" s="4">
        <v>44317.0</v>
      </c>
      <c r="P4390" s="4">
        <v>44282.0</v>
      </c>
      <c r="Q4390" s="1" t="s">
        <v>14052</v>
      </c>
      <c r="R4390" s="1" t="s">
        <v>2580</v>
      </c>
      <c r="S4390" s="1" t="s">
        <v>32</v>
      </c>
      <c r="T4390" s="1">
        <v>75013.0</v>
      </c>
      <c r="U4390" s="1" t="s">
        <v>14053</v>
      </c>
    </row>
    <row r="4391">
      <c r="A4391" s="1" t="s">
        <v>14094</v>
      </c>
      <c r="B4391" s="1">
        <v>73361.0</v>
      </c>
      <c r="C4391" s="1">
        <v>2238.0</v>
      </c>
      <c r="D4391" s="2" t="s">
        <v>13930</v>
      </c>
      <c r="E4391" s="1" t="s">
        <v>3471</v>
      </c>
      <c r="F4391" s="1" t="s">
        <v>14095</v>
      </c>
      <c r="G4391" s="3" t="str">
        <f t="shared" si="1"/>
        <v>Ryan Sears</v>
      </c>
      <c r="H4391" s="3" t="str">
        <f t="shared" si="2"/>
        <v>RYAN SEARS</v>
      </c>
      <c r="J4391" s="1" t="s">
        <v>57</v>
      </c>
      <c r="K4391" s="1" t="s">
        <v>47</v>
      </c>
      <c r="L4391" s="1">
        <v>100.0</v>
      </c>
      <c r="M4391" s="1" t="s">
        <v>58</v>
      </c>
      <c r="N4391" s="1" t="s">
        <v>13924</v>
      </c>
      <c r="O4391" s="4">
        <v>44317.0</v>
      </c>
      <c r="P4391" s="4">
        <v>44294.0</v>
      </c>
      <c r="Q4391" s="1" t="s">
        <v>14096</v>
      </c>
      <c r="R4391" s="1" t="s">
        <v>31</v>
      </c>
      <c r="S4391" s="1" t="s">
        <v>32</v>
      </c>
      <c r="T4391" s="1">
        <v>75248.0</v>
      </c>
      <c r="U4391" s="1" t="s">
        <v>14097</v>
      </c>
    </row>
    <row r="4392">
      <c r="A4392" s="1" t="s">
        <v>14098</v>
      </c>
      <c r="B4392" s="1">
        <v>73364.0</v>
      </c>
      <c r="C4392" s="1">
        <v>2238.0</v>
      </c>
      <c r="D4392" s="2" t="s">
        <v>13930</v>
      </c>
      <c r="E4392" s="1" t="s">
        <v>14099</v>
      </c>
      <c r="F4392" s="1" t="s">
        <v>14100</v>
      </c>
      <c r="G4392" s="3" t="str">
        <f t="shared" si="1"/>
        <v>Keivan Shahabi</v>
      </c>
      <c r="H4392" s="3" t="str">
        <f t="shared" si="2"/>
        <v>KEIVAN SHAHABI</v>
      </c>
      <c r="J4392" s="1" t="s">
        <v>57</v>
      </c>
      <c r="K4392" s="1" t="s">
        <v>47</v>
      </c>
      <c r="L4392" s="1">
        <v>100.0</v>
      </c>
      <c r="M4392" s="1" t="s">
        <v>58</v>
      </c>
      <c r="N4392" s="1" t="s">
        <v>13924</v>
      </c>
      <c r="O4392" s="4">
        <v>44317.0</v>
      </c>
      <c r="P4392" s="4">
        <v>44297.0</v>
      </c>
      <c r="Q4392" s="1" t="s">
        <v>14101</v>
      </c>
      <c r="R4392" s="1" t="s">
        <v>323</v>
      </c>
      <c r="S4392" s="1" t="s">
        <v>32</v>
      </c>
      <c r="T4392" s="1">
        <v>77054.0</v>
      </c>
      <c r="U4392" s="1" t="s">
        <v>14102</v>
      </c>
    </row>
    <row r="4393">
      <c r="A4393" s="1" t="s">
        <v>14103</v>
      </c>
      <c r="B4393" s="1">
        <v>73367.0</v>
      </c>
      <c r="C4393" s="1">
        <v>2238.0</v>
      </c>
      <c r="D4393" s="2" t="s">
        <v>13930</v>
      </c>
      <c r="E4393" s="1" t="s">
        <v>1875</v>
      </c>
      <c r="F4393" s="1" t="s">
        <v>14104</v>
      </c>
      <c r="G4393" s="3" t="str">
        <f t="shared" si="1"/>
        <v>Anna Balian</v>
      </c>
      <c r="H4393" s="3" t="str">
        <f t="shared" si="2"/>
        <v>ANNA BALIAN</v>
      </c>
      <c r="J4393" s="1" t="s">
        <v>57</v>
      </c>
      <c r="K4393" s="1" t="s">
        <v>47</v>
      </c>
      <c r="L4393" s="1">
        <v>100.0</v>
      </c>
      <c r="M4393" s="1" t="s">
        <v>58</v>
      </c>
      <c r="N4393" s="1" t="s">
        <v>13924</v>
      </c>
      <c r="O4393" s="4">
        <v>44317.0</v>
      </c>
      <c r="P4393" s="4">
        <v>44297.0</v>
      </c>
      <c r="Q4393" s="1" t="s">
        <v>14105</v>
      </c>
      <c r="R4393" s="1" t="s">
        <v>31</v>
      </c>
      <c r="S4393" s="1" t="s">
        <v>32</v>
      </c>
      <c r="T4393" s="1">
        <v>75248.0</v>
      </c>
      <c r="U4393" s="1" t="s">
        <v>14106</v>
      </c>
    </row>
    <row r="4394">
      <c r="A4394" s="1" t="s">
        <v>14107</v>
      </c>
      <c r="B4394" s="1">
        <v>73369.0</v>
      </c>
      <c r="C4394" s="1">
        <v>2238.0</v>
      </c>
      <c r="D4394" s="2" t="s">
        <v>13930</v>
      </c>
      <c r="E4394" s="1" t="s">
        <v>3195</v>
      </c>
      <c r="F4394" s="1" t="s">
        <v>14108</v>
      </c>
      <c r="G4394" s="3" t="str">
        <f t="shared" si="1"/>
        <v>Steve Saylor</v>
      </c>
      <c r="H4394" s="3" t="str">
        <f t="shared" si="2"/>
        <v>STEVE SAYLOR</v>
      </c>
      <c r="J4394" s="1" t="s">
        <v>57</v>
      </c>
      <c r="K4394" s="1" t="s">
        <v>47</v>
      </c>
      <c r="L4394" s="1">
        <v>100.0</v>
      </c>
      <c r="M4394" s="1" t="s">
        <v>58</v>
      </c>
      <c r="N4394" s="1" t="s">
        <v>13924</v>
      </c>
      <c r="O4394" s="4">
        <v>44317.0</v>
      </c>
      <c r="P4394" s="4">
        <v>44299.0</v>
      </c>
      <c r="Q4394" s="1" t="s">
        <v>14109</v>
      </c>
      <c r="R4394" s="1" t="s">
        <v>31</v>
      </c>
      <c r="S4394" s="1" t="s">
        <v>32</v>
      </c>
      <c r="T4394" s="1">
        <v>75248.0</v>
      </c>
      <c r="U4394" s="1" t="s">
        <v>14110</v>
      </c>
    </row>
    <row r="4395">
      <c r="A4395" s="1" t="s">
        <v>14111</v>
      </c>
      <c r="B4395" s="1">
        <v>73373.0</v>
      </c>
      <c r="C4395" s="1">
        <v>2238.0</v>
      </c>
      <c r="D4395" s="2" t="s">
        <v>13930</v>
      </c>
      <c r="E4395" s="1" t="s">
        <v>4680</v>
      </c>
      <c r="F4395" s="1" t="s">
        <v>14112</v>
      </c>
      <c r="G4395" s="3" t="str">
        <f t="shared" si="1"/>
        <v>Carolyn Peadon</v>
      </c>
      <c r="H4395" s="3" t="str">
        <f t="shared" si="2"/>
        <v>CAROLYN PEADON</v>
      </c>
      <c r="J4395" s="1" t="s">
        <v>57</v>
      </c>
      <c r="K4395" s="1" t="s">
        <v>47</v>
      </c>
      <c r="L4395" s="1">
        <v>100.0</v>
      </c>
      <c r="M4395" s="1" t="s">
        <v>58</v>
      </c>
      <c r="N4395" s="1" t="s">
        <v>13924</v>
      </c>
      <c r="O4395" s="4">
        <v>44317.0</v>
      </c>
      <c r="P4395" s="4">
        <v>44301.0</v>
      </c>
      <c r="Q4395" s="1" t="s">
        <v>14113</v>
      </c>
      <c r="R4395" s="1" t="s">
        <v>31</v>
      </c>
      <c r="S4395" s="1" t="s">
        <v>32</v>
      </c>
      <c r="T4395" s="1">
        <v>75252.0</v>
      </c>
      <c r="U4395" s="1" t="s">
        <v>14114</v>
      </c>
    </row>
    <row r="4396">
      <c r="A4396" s="1" t="s">
        <v>14115</v>
      </c>
      <c r="B4396" s="1">
        <v>79402.0</v>
      </c>
      <c r="C4396" s="1">
        <v>2356.0</v>
      </c>
      <c r="D4396" s="2" t="s">
        <v>13921</v>
      </c>
      <c r="E4396" s="1" t="s">
        <v>300</v>
      </c>
      <c r="F4396" s="1" t="s">
        <v>6596</v>
      </c>
      <c r="G4396" s="3" t="str">
        <f t="shared" si="1"/>
        <v>Cindy Moskowitz</v>
      </c>
      <c r="H4396" s="3" t="str">
        <f t="shared" si="2"/>
        <v>CINDY MOSKOWITZ</v>
      </c>
      <c r="J4396" s="1" t="s">
        <v>57</v>
      </c>
      <c r="K4396" s="1" t="s">
        <v>53</v>
      </c>
      <c r="L4396" s="1">
        <v>150.0</v>
      </c>
      <c r="M4396" s="1" t="s">
        <v>58</v>
      </c>
      <c r="N4396" s="1" t="s">
        <v>13924</v>
      </c>
      <c r="O4396" s="4">
        <v>44317.0</v>
      </c>
      <c r="P4396" s="4">
        <v>44311.0</v>
      </c>
      <c r="Q4396" s="1" t="s">
        <v>6597</v>
      </c>
      <c r="R4396" s="1" t="s">
        <v>31</v>
      </c>
      <c r="S4396" s="1" t="s">
        <v>32</v>
      </c>
      <c r="T4396" s="1">
        <v>75248.0</v>
      </c>
      <c r="U4396" s="1" t="s">
        <v>6598</v>
      </c>
    </row>
    <row r="4397">
      <c r="A4397" s="1" t="s">
        <v>14116</v>
      </c>
      <c r="B4397" s="1">
        <v>70498.0</v>
      </c>
      <c r="C4397" s="1">
        <v>2159.0</v>
      </c>
      <c r="D4397" s="2" t="s">
        <v>13928</v>
      </c>
      <c r="E4397" s="1" t="s">
        <v>948</v>
      </c>
      <c r="F4397" s="1" t="s">
        <v>14117</v>
      </c>
      <c r="G4397" s="3" t="str">
        <f t="shared" si="1"/>
        <v>Rebecca Singer</v>
      </c>
      <c r="H4397" s="3" t="str">
        <f t="shared" si="2"/>
        <v>REBECCA SINGER</v>
      </c>
      <c r="J4397" s="1" t="s">
        <v>57</v>
      </c>
      <c r="K4397" s="1" t="s">
        <v>44</v>
      </c>
      <c r="L4397" s="1">
        <v>150.0</v>
      </c>
      <c r="M4397" s="1" t="s">
        <v>58</v>
      </c>
      <c r="N4397" s="1" t="s">
        <v>13924</v>
      </c>
      <c r="O4397" s="4">
        <v>44317.0</v>
      </c>
      <c r="P4397" s="4">
        <v>44266.0</v>
      </c>
      <c r="Q4397" s="1" t="s">
        <v>14118</v>
      </c>
      <c r="R4397" s="1" t="s">
        <v>31</v>
      </c>
      <c r="S4397" s="1" t="s">
        <v>32</v>
      </c>
      <c r="T4397" s="1">
        <v>75248.0</v>
      </c>
      <c r="U4397" s="1" t="s">
        <v>14119</v>
      </c>
    </row>
    <row r="4398">
      <c r="A4398" s="1" t="s">
        <v>14120</v>
      </c>
      <c r="B4398" s="1">
        <v>70468.0</v>
      </c>
      <c r="C4398" s="1">
        <v>2159.0</v>
      </c>
      <c r="D4398" s="2" t="s">
        <v>13928</v>
      </c>
      <c r="E4398" s="1" t="s">
        <v>140</v>
      </c>
      <c r="F4398" s="1" t="s">
        <v>301</v>
      </c>
      <c r="G4398" s="3" t="str">
        <f t="shared" si="1"/>
        <v>Michael Guerra</v>
      </c>
      <c r="H4398" s="3" t="str">
        <f t="shared" si="2"/>
        <v>MICHAEL GUERRA</v>
      </c>
      <c r="J4398" s="1" t="s">
        <v>57</v>
      </c>
      <c r="K4398" s="1" t="s">
        <v>44</v>
      </c>
      <c r="L4398" s="1">
        <v>200.0</v>
      </c>
      <c r="M4398" s="1" t="s">
        <v>58</v>
      </c>
      <c r="N4398" s="1" t="s">
        <v>13924</v>
      </c>
      <c r="O4398" s="4">
        <v>44317.0</v>
      </c>
      <c r="P4398" s="4">
        <v>44256.0</v>
      </c>
      <c r="Q4398" s="1" t="s">
        <v>14121</v>
      </c>
      <c r="R4398" s="1" t="s">
        <v>323</v>
      </c>
      <c r="S4398" s="1" t="s">
        <v>32</v>
      </c>
      <c r="T4398" s="1">
        <v>77079.0</v>
      </c>
      <c r="U4398" s="1" t="s">
        <v>14122</v>
      </c>
    </row>
    <row r="4399">
      <c r="A4399" s="1" t="s">
        <v>14123</v>
      </c>
      <c r="B4399" s="1">
        <v>73370.0</v>
      </c>
      <c r="C4399" s="1">
        <v>2238.0</v>
      </c>
      <c r="D4399" s="2" t="s">
        <v>13930</v>
      </c>
      <c r="E4399" s="1" t="s">
        <v>14124</v>
      </c>
      <c r="F4399" s="1" t="s">
        <v>1044</v>
      </c>
      <c r="G4399" s="3" t="str">
        <f t="shared" si="1"/>
        <v>Leigh White</v>
      </c>
      <c r="H4399" s="3" t="str">
        <f t="shared" si="2"/>
        <v>LEIGH WHITE</v>
      </c>
      <c r="J4399" s="1" t="s">
        <v>57</v>
      </c>
      <c r="K4399" s="1" t="s">
        <v>47</v>
      </c>
      <c r="L4399" s="1">
        <v>200.0</v>
      </c>
      <c r="M4399" s="1" t="s">
        <v>58</v>
      </c>
      <c r="N4399" s="1" t="s">
        <v>13924</v>
      </c>
      <c r="O4399" s="4">
        <v>44317.0</v>
      </c>
      <c r="P4399" s="4">
        <v>44300.0</v>
      </c>
      <c r="Q4399" s="1" t="s">
        <v>14125</v>
      </c>
      <c r="R4399" s="1" t="s">
        <v>31</v>
      </c>
      <c r="S4399" s="1" t="s">
        <v>32</v>
      </c>
      <c r="T4399" s="1">
        <v>75248.0</v>
      </c>
      <c r="U4399" s="1" t="s">
        <v>14126</v>
      </c>
    </row>
    <row r="4400">
      <c r="A4400" s="1" t="s">
        <v>14127</v>
      </c>
      <c r="B4400" s="1">
        <v>73362.0</v>
      </c>
      <c r="C4400" s="1">
        <v>2238.0</v>
      </c>
      <c r="D4400" s="2" t="s">
        <v>13930</v>
      </c>
      <c r="G4400" s="3" t="str">
        <f t="shared" si="1"/>
        <v> </v>
      </c>
      <c r="H4400" s="3" t="str">
        <f t="shared" si="2"/>
        <v> </v>
      </c>
      <c r="I4400" s="1" t="s">
        <v>1149</v>
      </c>
      <c r="J4400" s="1" t="s">
        <v>57</v>
      </c>
      <c r="K4400" s="1" t="s">
        <v>47</v>
      </c>
      <c r="L4400" s="1">
        <v>250.0</v>
      </c>
      <c r="M4400" s="1" t="s">
        <v>58</v>
      </c>
      <c r="N4400" s="1" t="s">
        <v>13924</v>
      </c>
      <c r="O4400" s="4">
        <v>44317.0</v>
      </c>
      <c r="P4400" s="4">
        <v>44295.0</v>
      </c>
      <c r="Q4400" s="1" t="s">
        <v>598</v>
      </c>
      <c r="R4400" s="1" t="s">
        <v>31</v>
      </c>
      <c r="S4400" s="1" t="s">
        <v>32</v>
      </c>
      <c r="T4400" s="1">
        <v>75219.0</v>
      </c>
      <c r="U4400" s="1" t="s">
        <v>599</v>
      </c>
    </row>
    <row r="4401">
      <c r="A4401" s="1" t="s">
        <v>14128</v>
      </c>
      <c r="B4401" s="1">
        <v>73368.0</v>
      </c>
      <c r="C4401" s="1">
        <v>2238.0</v>
      </c>
      <c r="D4401" s="2" t="s">
        <v>13930</v>
      </c>
      <c r="E4401" s="1" t="s">
        <v>14129</v>
      </c>
      <c r="F4401" s="1" t="s">
        <v>14130</v>
      </c>
      <c r="G4401" s="3" t="str">
        <f t="shared" si="1"/>
        <v>Jeanie Lemins</v>
      </c>
      <c r="H4401" s="3" t="str">
        <f t="shared" si="2"/>
        <v>JEANIE LEMINS</v>
      </c>
      <c r="J4401" s="1" t="s">
        <v>57</v>
      </c>
      <c r="K4401" s="1" t="s">
        <v>47</v>
      </c>
      <c r="L4401" s="1">
        <v>250.0</v>
      </c>
      <c r="M4401" s="1" t="s">
        <v>58</v>
      </c>
      <c r="N4401" s="1" t="s">
        <v>13924</v>
      </c>
      <c r="O4401" s="4">
        <v>44317.0</v>
      </c>
      <c r="P4401" s="4">
        <v>44299.0</v>
      </c>
      <c r="Q4401" s="1" t="s">
        <v>14131</v>
      </c>
      <c r="R4401" s="1" t="s">
        <v>31</v>
      </c>
      <c r="S4401" s="1" t="s">
        <v>32</v>
      </c>
      <c r="T4401" s="1">
        <v>75287.0</v>
      </c>
      <c r="U4401" s="1" t="s">
        <v>14132</v>
      </c>
    </row>
    <row r="4402">
      <c r="A4402" s="1" t="s">
        <v>14133</v>
      </c>
      <c r="B4402" s="1">
        <v>38758.0</v>
      </c>
      <c r="C4402" s="1">
        <v>2356.0</v>
      </c>
      <c r="D4402" s="2" t="s">
        <v>13921</v>
      </c>
      <c r="G4402" s="3" t="str">
        <f t="shared" si="1"/>
        <v> </v>
      </c>
      <c r="H4402" s="3" t="str">
        <f t="shared" si="2"/>
        <v> </v>
      </c>
      <c r="I4402" s="1" t="s">
        <v>14134</v>
      </c>
      <c r="J4402" s="1" t="s">
        <v>389</v>
      </c>
      <c r="K4402" s="1" t="s">
        <v>53</v>
      </c>
      <c r="L4402" s="1">
        <v>292.28</v>
      </c>
      <c r="M4402" s="1" t="s">
        <v>390</v>
      </c>
      <c r="N4402" s="1" t="s">
        <v>13924</v>
      </c>
      <c r="O4402" s="4">
        <v>44317.0</v>
      </c>
      <c r="P4402" s="4">
        <v>44313.0</v>
      </c>
      <c r="Q4402" s="1" t="s">
        <v>14135</v>
      </c>
      <c r="R4402" s="1" t="s">
        <v>31</v>
      </c>
      <c r="S4402" s="1" t="s">
        <v>32</v>
      </c>
      <c r="T4402" s="1">
        <v>75060.0</v>
      </c>
      <c r="U4402" s="1" t="s">
        <v>14136</v>
      </c>
    </row>
    <row r="4403">
      <c r="A4403" s="1" t="s">
        <v>14137</v>
      </c>
      <c r="B4403" s="1">
        <v>70500.0</v>
      </c>
      <c r="C4403" s="1">
        <v>2159.0</v>
      </c>
      <c r="D4403" s="2" t="s">
        <v>13928</v>
      </c>
      <c r="E4403" s="1" t="s">
        <v>14138</v>
      </c>
      <c r="F4403" s="1" t="s">
        <v>1394</v>
      </c>
      <c r="G4403" s="3" t="str">
        <f t="shared" si="1"/>
        <v>Ora Rodriguez</v>
      </c>
      <c r="H4403" s="3" t="str">
        <f t="shared" si="2"/>
        <v>ORA RODRIGUEZ</v>
      </c>
      <c r="J4403" s="1" t="s">
        <v>57</v>
      </c>
      <c r="K4403" s="1" t="s">
        <v>44</v>
      </c>
      <c r="L4403" s="1">
        <v>400.0</v>
      </c>
      <c r="M4403" s="1" t="s">
        <v>58</v>
      </c>
      <c r="N4403" s="1" t="s">
        <v>13924</v>
      </c>
      <c r="O4403" s="4">
        <v>44317.0</v>
      </c>
      <c r="P4403" s="4">
        <v>44267.0</v>
      </c>
      <c r="Q4403" s="1" t="s">
        <v>14139</v>
      </c>
      <c r="R4403" s="1" t="s">
        <v>368</v>
      </c>
      <c r="S4403" s="1" t="s">
        <v>32</v>
      </c>
      <c r="T4403" s="1">
        <v>75061.0</v>
      </c>
      <c r="U4403" s="1" t="s">
        <v>14140</v>
      </c>
    </row>
    <row r="4404">
      <c r="A4404" s="1" t="s">
        <v>14141</v>
      </c>
      <c r="B4404" s="1">
        <v>38757.0</v>
      </c>
      <c r="C4404" s="1">
        <v>2356.0</v>
      </c>
      <c r="D4404" s="2" t="s">
        <v>13921</v>
      </c>
      <c r="E4404" s="1" t="s">
        <v>3083</v>
      </c>
      <c r="F4404" s="1" t="s">
        <v>14142</v>
      </c>
      <c r="G4404" s="3" t="str">
        <f t="shared" si="1"/>
        <v>Laura Probus</v>
      </c>
      <c r="H4404" s="3" t="str">
        <f t="shared" si="2"/>
        <v>LAURA PROBUS</v>
      </c>
      <c r="J4404" s="1" t="s">
        <v>389</v>
      </c>
      <c r="K4404" s="1" t="s">
        <v>53</v>
      </c>
      <c r="L4404" s="1">
        <v>480.0</v>
      </c>
      <c r="M4404" s="1" t="s">
        <v>390</v>
      </c>
      <c r="N4404" s="1" t="s">
        <v>13924</v>
      </c>
      <c r="O4404" s="4">
        <v>44317.0</v>
      </c>
      <c r="P4404" s="4">
        <v>44312.0</v>
      </c>
      <c r="Q4404" s="1" t="s">
        <v>14143</v>
      </c>
      <c r="R4404" s="1" t="s">
        <v>346</v>
      </c>
      <c r="S4404" s="1" t="s">
        <v>32</v>
      </c>
      <c r="T4404" s="1">
        <v>75040.0</v>
      </c>
      <c r="U4404" s="1" t="s">
        <v>14144</v>
      </c>
    </row>
    <row r="4405">
      <c r="A4405" s="1" t="s">
        <v>14145</v>
      </c>
      <c r="B4405" s="1">
        <v>70456.0</v>
      </c>
      <c r="C4405" s="1">
        <v>2159.0</v>
      </c>
      <c r="D4405" s="2" t="s">
        <v>13928</v>
      </c>
      <c r="E4405" s="1" t="s">
        <v>758</v>
      </c>
      <c r="F4405" s="1" t="s">
        <v>3434</v>
      </c>
      <c r="G4405" s="3" t="str">
        <f t="shared" si="1"/>
        <v>Elizabeth Hunter</v>
      </c>
      <c r="H4405" s="3" t="str">
        <f t="shared" si="2"/>
        <v>ELIZABETH HUNTER</v>
      </c>
      <c r="J4405" s="1" t="s">
        <v>57</v>
      </c>
      <c r="K4405" s="1" t="s">
        <v>44</v>
      </c>
      <c r="L4405" s="1">
        <v>500.0</v>
      </c>
      <c r="M4405" s="1" t="s">
        <v>58</v>
      </c>
      <c r="N4405" s="1" t="s">
        <v>13924</v>
      </c>
      <c r="O4405" s="4">
        <v>44317.0</v>
      </c>
      <c r="P4405" s="4">
        <v>44239.0</v>
      </c>
      <c r="Q4405" s="1" t="s">
        <v>14146</v>
      </c>
      <c r="R4405" s="1" t="s">
        <v>14147</v>
      </c>
      <c r="S4405" s="1" t="s">
        <v>2413</v>
      </c>
      <c r="T4405" s="1">
        <v>98006.0</v>
      </c>
      <c r="U4405" s="1" t="s">
        <v>14148</v>
      </c>
    </row>
    <row r="4406">
      <c r="A4406" s="1" t="s">
        <v>14149</v>
      </c>
      <c r="B4406" s="1">
        <v>70474.0</v>
      </c>
      <c r="C4406" s="1">
        <v>2159.0</v>
      </c>
      <c r="D4406" s="2" t="s">
        <v>13928</v>
      </c>
      <c r="E4406" s="1" t="s">
        <v>14150</v>
      </c>
      <c r="F4406" s="1" t="s">
        <v>14151</v>
      </c>
      <c r="G4406" s="3" t="str">
        <f t="shared" si="1"/>
        <v>Rea Mackay</v>
      </c>
      <c r="H4406" s="3" t="str">
        <f t="shared" si="2"/>
        <v>REA MACKAY</v>
      </c>
      <c r="J4406" s="1" t="s">
        <v>57</v>
      </c>
      <c r="K4406" s="1" t="s">
        <v>44</v>
      </c>
      <c r="L4406" s="1">
        <v>500.0</v>
      </c>
      <c r="M4406" s="1" t="s">
        <v>58</v>
      </c>
      <c r="N4406" s="1" t="s">
        <v>13924</v>
      </c>
      <c r="O4406" s="4">
        <v>44317.0</v>
      </c>
      <c r="P4406" s="4">
        <v>44258.0</v>
      </c>
      <c r="Q4406" s="1" t="s">
        <v>14152</v>
      </c>
      <c r="R4406" s="1" t="s">
        <v>31</v>
      </c>
      <c r="S4406" s="1" t="s">
        <v>32</v>
      </c>
      <c r="T4406" s="1">
        <v>75248.0</v>
      </c>
      <c r="U4406" s="1" t="s">
        <v>14153</v>
      </c>
    </row>
    <row r="4407">
      <c r="A4407" s="1" t="s">
        <v>14154</v>
      </c>
      <c r="B4407" s="1">
        <v>73303.0</v>
      </c>
      <c r="C4407" s="1">
        <v>2238.0</v>
      </c>
      <c r="D4407" s="2" t="s">
        <v>13930</v>
      </c>
      <c r="E4407" s="1" t="s">
        <v>14155</v>
      </c>
      <c r="F4407" s="1" t="s">
        <v>14156</v>
      </c>
      <c r="G4407" s="3" t="str">
        <f t="shared" si="1"/>
        <v>Sundeep Jujala</v>
      </c>
      <c r="H4407" s="3" t="str">
        <f t="shared" si="2"/>
        <v>SUNDEEP JUJALA</v>
      </c>
      <c r="J4407" s="1" t="s">
        <v>57</v>
      </c>
      <c r="K4407" s="1" t="s">
        <v>47</v>
      </c>
      <c r="L4407" s="1">
        <v>500.0</v>
      </c>
      <c r="M4407" s="1" t="s">
        <v>58</v>
      </c>
      <c r="N4407" s="1" t="s">
        <v>13924</v>
      </c>
      <c r="O4407" s="4">
        <v>44317.0</v>
      </c>
      <c r="P4407" s="4">
        <v>44279.0</v>
      </c>
      <c r="Q4407" s="1" t="s">
        <v>14157</v>
      </c>
      <c r="R4407" s="1" t="s">
        <v>14158</v>
      </c>
      <c r="S4407" s="1" t="s">
        <v>1614</v>
      </c>
      <c r="T4407" s="1">
        <v>8550.0</v>
      </c>
      <c r="U4407" s="1" t="s">
        <v>14159</v>
      </c>
    </row>
    <row r="4408">
      <c r="A4408" s="1" t="s">
        <v>14160</v>
      </c>
      <c r="B4408" s="1">
        <v>73359.0</v>
      </c>
      <c r="C4408" s="1">
        <v>2238.0</v>
      </c>
      <c r="D4408" s="2" t="s">
        <v>13930</v>
      </c>
      <c r="E4408" s="1" t="s">
        <v>14161</v>
      </c>
      <c r="F4408" s="1" t="s">
        <v>14162</v>
      </c>
      <c r="G4408" s="3" t="str">
        <f t="shared" si="1"/>
        <v>Sravan Chowdary</v>
      </c>
      <c r="H4408" s="3" t="str">
        <f t="shared" si="2"/>
        <v>SRAVAN CHOWDARY</v>
      </c>
      <c r="J4408" s="1" t="s">
        <v>57</v>
      </c>
      <c r="K4408" s="1" t="s">
        <v>47</v>
      </c>
      <c r="L4408" s="1">
        <v>500.0</v>
      </c>
      <c r="M4408" s="1" t="s">
        <v>58</v>
      </c>
      <c r="N4408" s="1" t="s">
        <v>13924</v>
      </c>
      <c r="O4408" s="4">
        <v>44317.0</v>
      </c>
      <c r="P4408" s="4">
        <v>44284.0</v>
      </c>
      <c r="Q4408" s="1" t="s">
        <v>14163</v>
      </c>
      <c r="R4408" s="1" t="s">
        <v>14164</v>
      </c>
      <c r="S4408" s="1" t="s">
        <v>604</v>
      </c>
      <c r="T4408" s="1">
        <v>94582.0</v>
      </c>
      <c r="U4408" s="1" t="s">
        <v>14165</v>
      </c>
    </row>
    <row r="4409">
      <c r="A4409" s="1" t="s">
        <v>14166</v>
      </c>
      <c r="B4409" s="1">
        <v>37159.0</v>
      </c>
      <c r="C4409" s="1">
        <v>2238.0</v>
      </c>
      <c r="D4409" s="2" t="s">
        <v>13930</v>
      </c>
      <c r="G4409" s="3" t="str">
        <f t="shared" si="1"/>
        <v> </v>
      </c>
      <c r="H4409" s="3" t="str">
        <f t="shared" si="2"/>
        <v> </v>
      </c>
      <c r="I4409" s="1" t="s">
        <v>1430</v>
      </c>
      <c r="J4409" s="1" t="s">
        <v>389</v>
      </c>
      <c r="K4409" s="1" t="s">
        <v>47</v>
      </c>
      <c r="L4409" s="1">
        <v>505.0</v>
      </c>
      <c r="M4409" s="1" t="s">
        <v>390</v>
      </c>
      <c r="N4409" s="1" t="s">
        <v>13924</v>
      </c>
      <c r="O4409" s="4">
        <v>44317.0</v>
      </c>
      <c r="P4409" s="4">
        <v>44281.0</v>
      </c>
      <c r="Q4409" s="1" t="s">
        <v>14167</v>
      </c>
      <c r="R4409" s="1" t="s">
        <v>122</v>
      </c>
      <c r="S4409" s="1" t="s">
        <v>32</v>
      </c>
      <c r="T4409" s="1">
        <v>78701.0</v>
      </c>
      <c r="U4409" s="1" t="s">
        <v>14168</v>
      </c>
    </row>
    <row r="4410">
      <c r="A4410" s="1" t="s">
        <v>14169</v>
      </c>
      <c r="B4410" s="1">
        <v>37061.0</v>
      </c>
      <c r="C4410" s="1">
        <v>2238.0</v>
      </c>
      <c r="D4410" s="2" t="s">
        <v>13930</v>
      </c>
      <c r="E4410" s="1" t="s">
        <v>1021</v>
      </c>
      <c r="F4410" s="1" t="s">
        <v>14170</v>
      </c>
      <c r="G4410" s="3" t="str">
        <f t="shared" si="1"/>
        <v>James Hammett</v>
      </c>
      <c r="H4410" s="3" t="str">
        <f t="shared" si="2"/>
        <v>JAMES HAMMETT</v>
      </c>
      <c r="J4410" s="1" t="s">
        <v>389</v>
      </c>
      <c r="K4410" s="1" t="s">
        <v>47</v>
      </c>
      <c r="L4410" s="1">
        <v>600.0</v>
      </c>
      <c r="M4410" s="1" t="s">
        <v>390</v>
      </c>
      <c r="N4410" s="1" t="s">
        <v>13924</v>
      </c>
      <c r="O4410" s="4">
        <v>44317.0</v>
      </c>
      <c r="P4410" s="4">
        <v>44303.0</v>
      </c>
      <c r="Q4410" s="1" t="s">
        <v>14171</v>
      </c>
      <c r="R4410" s="1" t="s">
        <v>31</v>
      </c>
      <c r="S4410" s="1" t="s">
        <v>32</v>
      </c>
      <c r="T4410" s="1">
        <v>75238.0</v>
      </c>
      <c r="U4410" s="1" t="s">
        <v>14172</v>
      </c>
    </row>
    <row r="4411">
      <c r="A4411" s="1" t="s">
        <v>14173</v>
      </c>
      <c r="B4411" s="1">
        <v>37120.0</v>
      </c>
      <c r="C4411" s="1">
        <v>2238.0</v>
      </c>
      <c r="D4411" s="2" t="s">
        <v>13930</v>
      </c>
      <c r="E4411" s="1" t="s">
        <v>3083</v>
      </c>
      <c r="F4411" s="1" t="s">
        <v>14142</v>
      </c>
      <c r="G4411" s="3" t="str">
        <f t="shared" si="1"/>
        <v>Laura Probus</v>
      </c>
      <c r="H4411" s="3" t="str">
        <f t="shared" si="2"/>
        <v>LAURA PROBUS</v>
      </c>
      <c r="J4411" s="1" t="s">
        <v>389</v>
      </c>
      <c r="K4411" s="1" t="s">
        <v>47</v>
      </c>
      <c r="L4411" s="1">
        <v>600.0</v>
      </c>
      <c r="M4411" s="1" t="s">
        <v>390</v>
      </c>
      <c r="N4411" s="1" t="s">
        <v>13924</v>
      </c>
      <c r="O4411" s="4">
        <v>44317.0</v>
      </c>
      <c r="P4411" s="4">
        <v>44293.0</v>
      </c>
      <c r="Q4411" s="1" t="s">
        <v>14143</v>
      </c>
      <c r="R4411" s="1" t="s">
        <v>346</v>
      </c>
      <c r="S4411" s="1" t="s">
        <v>32</v>
      </c>
      <c r="T4411" s="1">
        <v>75040.0</v>
      </c>
      <c r="U4411" s="1" t="s">
        <v>14144</v>
      </c>
    </row>
    <row r="4412">
      <c r="A4412" s="1" t="s">
        <v>14174</v>
      </c>
      <c r="B4412" s="1">
        <v>37140.0</v>
      </c>
      <c r="C4412" s="1">
        <v>2238.0</v>
      </c>
      <c r="D4412" s="2" t="s">
        <v>13930</v>
      </c>
      <c r="E4412" s="1" t="s">
        <v>2925</v>
      </c>
      <c r="F4412" s="1" t="s">
        <v>4769</v>
      </c>
      <c r="G4412" s="3" t="str">
        <f t="shared" si="1"/>
        <v>Will Fifer</v>
      </c>
      <c r="H4412" s="3" t="str">
        <f t="shared" si="2"/>
        <v>WILL FIFER</v>
      </c>
      <c r="J4412" s="1" t="s">
        <v>389</v>
      </c>
      <c r="K4412" s="1" t="s">
        <v>47</v>
      </c>
      <c r="L4412" s="1">
        <v>600.0</v>
      </c>
      <c r="M4412" s="1" t="s">
        <v>390</v>
      </c>
      <c r="N4412" s="1" t="s">
        <v>13924</v>
      </c>
      <c r="O4412" s="4">
        <v>44317.0</v>
      </c>
      <c r="P4412" s="4">
        <v>44291.0</v>
      </c>
      <c r="Q4412" s="1" t="s">
        <v>14175</v>
      </c>
      <c r="R4412" s="1" t="s">
        <v>31</v>
      </c>
      <c r="S4412" s="1" t="s">
        <v>32</v>
      </c>
      <c r="T4412" s="1">
        <v>75218.0</v>
      </c>
      <c r="U4412" s="1" t="s">
        <v>14176</v>
      </c>
    </row>
    <row r="4413">
      <c r="A4413" s="1">
        <v>470512.0</v>
      </c>
      <c r="B4413" s="1">
        <v>70512.0</v>
      </c>
      <c r="C4413" s="1">
        <v>2159.0</v>
      </c>
      <c r="D4413" s="2" t="s">
        <v>13928</v>
      </c>
      <c r="G4413" s="3" t="str">
        <f t="shared" si="1"/>
        <v> </v>
      </c>
      <c r="H4413" s="3" t="str">
        <f t="shared" si="2"/>
        <v> </v>
      </c>
      <c r="I4413" s="1" t="s">
        <v>14177</v>
      </c>
      <c r="J4413" s="1" t="s">
        <v>5772</v>
      </c>
      <c r="K4413" s="1" t="s">
        <v>44</v>
      </c>
      <c r="L4413" s="1">
        <v>627.59</v>
      </c>
      <c r="M4413" s="1" t="s">
        <v>5772</v>
      </c>
      <c r="N4413" s="1" t="s">
        <v>13924</v>
      </c>
      <c r="O4413" s="4">
        <v>44317.0</v>
      </c>
      <c r="P4413" s="4">
        <v>44253.0</v>
      </c>
      <c r="Q4413" s="1" t="s">
        <v>14178</v>
      </c>
      <c r="R4413" s="1" t="s">
        <v>31</v>
      </c>
      <c r="S4413" s="1" t="s">
        <v>32</v>
      </c>
      <c r="T4413" s="1">
        <v>75215.0</v>
      </c>
      <c r="U4413" s="1" t="s">
        <v>14179</v>
      </c>
    </row>
    <row r="4414">
      <c r="A4414" s="1" t="s">
        <v>14180</v>
      </c>
      <c r="B4414" s="1">
        <v>35863.0</v>
      </c>
      <c r="C4414" s="1">
        <v>2159.0</v>
      </c>
      <c r="D4414" s="2" t="s">
        <v>13928</v>
      </c>
      <c r="G4414" s="3" t="str">
        <f t="shared" si="1"/>
        <v> </v>
      </c>
      <c r="H4414" s="3" t="str">
        <f t="shared" si="2"/>
        <v> </v>
      </c>
      <c r="I4414" s="1" t="s">
        <v>14134</v>
      </c>
      <c r="J4414" s="1" t="s">
        <v>389</v>
      </c>
      <c r="K4414" s="1" t="s">
        <v>44</v>
      </c>
      <c r="L4414" s="1">
        <v>961.26</v>
      </c>
      <c r="M4414" s="1" t="s">
        <v>390</v>
      </c>
      <c r="N4414" s="1" t="s">
        <v>13924</v>
      </c>
      <c r="O4414" s="4">
        <v>44317.0</v>
      </c>
      <c r="P4414" s="4">
        <v>44256.0</v>
      </c>
      <c r="Q4414" s="1" t="s">
        <v>14135</v>
      </c>
      <c r="R4414" s="1" t="s">
        <v>31</v>
      </c>
      <c r="S4414" s="1" t="s">
        <v>32</v>
      </c>
      <c r="T4414" s="1">
        <v>75060.0</v>
      </c>
      <c r="U4414" s="1" t="s">
        <v>14136</v>
      </c>
    </row>
    <row r="4415">
      <c r="A4415" s="1" t="s">
        <v>14181</v>
      </c>
      <c r="B4415" s="1">
        <v>73360.0</v>
      </c>
      <c r="C4415" s="1">
        <v>2238.0</v>
      </c>
      <c r="D4415" s="2" t="s">
        <v>13930</v>
      </c>
      <c r="E4415" s="1" t="s">
        <v>14182</v>
      </c>
      <c r="F4415" s="1" t="s">
        <v>13182</v>
      </c>
      <c r="G4415" s="3" t="str">
        <f t="shared" si="1"/>
        <v>Ana-Maria Ramos</v>
      </c>
      <c r="H4415" s="3" t="str">
        <f t="shared" si="2"/>
        <v>ANA-MARIA RAMOS</v>
      </c>
      <c r="J4415" s="1" t="s">
        <v>57</v>
      </c>
      <c r="K4415" s="1" t="s">
        <v>47</v>
      </c>
      <c r="L4415" s="1">
        <v>1000.0</v>
      </c>
      <c r="M4415" s="1" t="s">
        <v>58</v>
      </c>
      <c r="N4415" s="1" t="s">
        <v>13924</v>
      </c>
      <c r="O4415" s="4">
        <v>44317.0</v>
      </c>
      <c r="P4415" s="4">
        <v>44291.0</v>
      </c>
      <c r="Q4415" s="1" t="s">
        <v>14183</v>
      </c>
      <c r="R4415" s="1" t="s">
        <v>357</v>
      </c>
      <c r="S4415" s="1" t="s">
        <v>32</v>
      </c>
      <c r="T4415" s="1">
        <v>75085.0</v>
      </c>
      <c r="U4415" s="1" t="s">
        <v>14184</v>
      </c>
    </row>
    <row r="4416">
      <c r="A4416" s="1" t="s">
        <v>14185</v>
      </c>
      <c r="B4416" s="1">
        <v>73375.0</v>
      </c>
      <c r="C4416" s="1">
        <v>2238.0</v>
      </c>
      <c r="D4416" s="2" t="s">
        <v>13930</v>
      </c>
      <c r="E4416" s="1" t="s">
        <v>2858</v>
      </c>
      <c r="F4416" s="1" t="s">
        <v>1394</v>
      </c>
      <c r="G4416" s="3" t="str">
        <f t="shared" si="1"/>
        <v>Aaron Rodriguez</v>
      </c>
      <c r="H4416" s="3" t="str">
        <f t="shared" si="2"/>
        <v>AARON RODRIGUEZ</v>
      </c>
      <c r="J4416" s="1" t="s">
        <v>57</v>
      </c>
      <c r="K4416" s="1" t="s">
        <v>47</v>
      </c>
      <c r="L4416" s="1">
        <v>1000.0</v>
      </c>
      <c r="M4416" s="1" t="s">
        <v>58</v>
      </c>
      <c r="N4416" s="1" t="s">
        <v>13924</v>
      </c>
      <c r="O4416" s="4">
        <v>44317.0</v>
      </c>
      <c r="P4416" s="4">
        <v>44284.0</v>
      </c>
      <c r="Q4416" s="1" t="s">
        <v>14186</v>
      </c>
      <c r="R4416" s="1" t="s">
        <v>12217</v>
      </c>
      <c r="S4416" s="1" t="s">
        <v>719</v>
      </c>
      <c r="T4416" s="1">
        <v>2461.0</v>
      </c>
      <c r="U4416" s="1" t="s">
        <v>14187</v>
      </c>
    </row>
    <row r="4417">
      <c r="A4417" s="1" t="s">
        <v>14188</v>
      </c>
      <c r="B4417" s="1">
        <v>73376.0</v>
      </c>
      <c r="C4417" s="1">
        <v>2238.0</v>
      </c>
      <c r="D4417" s="2" t="s">
        <v>13930</v>
      </c>
      <c r="E4417" s="1" t="s">
        <v>3093</v>
      </c>
      <c r="F4417" s="1" t="s">
        <v>14189</v>
      </c>
      <c r="G4417" s="3" t="str">
        <f t="shared" si="1"/>
        <v>Sandy Greyson</v>
      </c>
      <c r="H4417" s="3" t="str">
        <f t="shared" si="2"/>
        <v>SANDY GREYSON</v>
      </c>
      <c r="J4417" s="1" t="s">
        <v>57</v>
      </c>
      <c r="K4417" s="1" t="s">
        <v>47</v>
      </c>
      <c r="L4417" s="1">
        <v>1000.0</v>
      </c>
      <c r="M4417" s="1" t="s">
        <v>58</v>
      </c>
      <c r="N4417" s="1" t="s">
        <v>13924</v>
      </c>
      <c r="O4417" s="4">
        <v>44317.0</v>
      </c>
      <c r="P4417" s="4">
        <v>44307.0</v>
      </c>
      <c r="Q4417" s="1" t="s">
        <v>14190</v>
      </c>
      <c r="R4417" s="1" t="s">
        <v>31</v>
      </c>
      <c r="S4417" s="1" t="s">
        <v>32</v>
      </c>
      <c r="T4417" s="1">
        <v>75248.0</v>
      </c>
      <c r="U4417" s="1" t="s">
        <v>14191</v>
      </c>
    </row>
    <row r="4418">
      <c r="A4418" s="1" t="s">
        <v>14192</v>
      </c>
      <c r="B4418" s="1">
        <v>35864.0</v>
      </c>
      <c r="C4418" s="1">
        <v>2159.0</v>
      </c>
      <c r="D4418" s="2" t="s">
        <v>13928</v>
      </c>
      <c r="G4418" s="3" t="str">
        <f t="shared" si="1"/>
        <v> </v>
      </c>
      <c r="H4418" s="3" t="str">
        <f t="shared" si="2"/>
        <v> </v>
      </c>
      <c r="I4418" s="1" t="s">
        <v>14193</v>
      </c>
      <c r="J4418" s="1" t="s">
        <v>389</v>
      </c>
      <c r="K4418" s="1" t="s">
        <v>44</v>
      </c>
      <c r="L4418" s="1">
        <v>1035.0</v>
      </c>
      <c r="M4418" s="1" t="s">
        <v>390</v>
      </c>
      <c r="N4418" s="1" t="s">
        <v>13924</v>
      </c>
      <c r="O4418" s="4">
        <v>44317.0</v>
      </c>
      <c r="P4418" s="4">
        <v>44258.0</v>
      </c>
      <c r="Q4418" s="1" t="s">
        <v>14194</v>
      </c>
      <c r="R4418" s="1" t="s">
        <v>346</v>
      </c>
      <c r="S4418" s="1" t="s">
        <v>32</v>
      </c>
      <c r="T4418" s="1">
        <v>75048.0</v>
      </c>
      <c r="U4418" s="1" t="s">
        <v>14195</v>
      </c>
    </row>
    <row r="4419">
      <c r="A4419" s="1" t="s">
        <v>14196</v>
      </c>
      <c r="B4419" s="1">
        <v>38759.0</v>
      </c>
      <c r="C4419" s="1">
        <v>2356.0</v>
      </c>
      <c r="D4419" s="2" t="s">
        <v>13921</v>
      </c>
      <c r="G4419" s="3" t="str">
        <f t="shared" si="1"/>
        <v> </v>
      </c>
      <c r="H4419" s="3" t="str">
        <f t="shared" si="2"/>
        <v> </v>
      </c>
      <c r="I4419" s="1" t="s">
        <v>14193</v>
      </c>
      <c r="J4419" s="1" t="s">
        <v>389</v>
      </c>
      <c r="K4419" s="1" t="s">
        <v>53</v>
      </c>
      <c r="L4419" s="1">
        <v>1200.0</v>
      </c>
      <c r="M4419" s="1" t="s">
        <v>390</v>
      </c>
      <c r="N4419" s="1" t="s">
        <v>13924</v>
      </c>
      <c r="O4419" s="4">
        <v>44317.0</v>
      </c>
      <c r="P4419" s="4">
        <v>44321.0</v>
      </c>
      <c r="Q4419" s="1" t="s">
        <v>14197</v>
      </c>
      <c r="R4419" s="1" t="s">
        <v>31</v>
      </c>
      <c r="S4419" s="1" t="s">
        <v>32</v>
      </c>
      <c r="T4419" s="1">
        <v>75214.0</v>
      </c>
      <c r="U4419" s="1" t="s">
        <v>14198</v>
      </c>
    </row>
    <row r="4420">
      <c r="A4420" s="1" t="s">
        <v>14199</v>
      </c>
      <c r="B4420" s="1">
        <v>35867.0</v>
      </c>
      <c r="C4420" s="1">
        <v>2159.0</v>
      </c>
      <c r="D4420" s="2" t="s">
        <v>13928</v>
      </c>
      <c r="G4420" s="3" t="str">
        <f t="shared" si="1"/>
        <v> </v>
      </c>
      <c r="H4420" s="3" t="str">
        <f t="shared" si="2"/>
        <v> </v>
      </c>
      <c r="I4420" s="1" t="s">
        <v>7134</v>
      </c>
      <c r="J4420" s="1" t="s">
        <v>389</v>
      </c>
      <c r="K4420" s="1" t="s">
        <v>44</v>
      </c>
      <c r="L4420" s="1">
        <v>1557.94</v>
      </c>
      <c r="M4420" s="1" t="s">
        <v>390</v>
      </c>
      <c r="N4420" s="1" t="s">
        <v>13924</v>
      </c>
      <c r="O4420" s="4">
        <v>44317.0</v>
      </c>
      <c r="P4420" s="4">
        <v>44265.0</v>
      </c>
      <c r="Q4420" s="1" t="s">
        <v>14200</v>
      </c>
      <c r="R4420" s="1" t="s">
        <v>739</v>
      </c>
      <c r="S4420" s="1" t="s">
        <v>32</v>
      </c>
      <c r="T4420" s="1">
        <v>75080.0</v>
      </c>
      <c r="U4420" s="1" t="s">
        <v>14201</v>
      </c>
    </row>
    <row r="4421">
      <c r="A4421" s="1" t="s">
        <v>14202</v>
      </c>
      <c r="B4421" s="1">
        <v>393.0</v>
      </c>
      <c r="C4421" s="1">
        <v>2159.0</v>
      </c>
      <c r="D4421" s="2" t="s">
        <v>13928</v>
      </c>
      <c r="E4421" s="1" t="s">
        <v>13922</v>
      </c>
      <c r="F4421" s="1" t="s">
        <v>13923</v>
      </c>
      <c r="G4421" s="3" t="str">
        <f t="shared" si="1"/>
        <v>Elva Curl</v>
      </c>
      <c r="H4421" s="3" t="str">
        <f t="shared" si="2"/>
        <v>ELVA CURL</v>
      </c>
      <c r="J4421" s="1" t="s">
        <v>2686</v>
      </c>
      <c r="K4421" s="1" t="s">
        <v>44</v>
      </c>
      <c r="L4421" s="1">
        <v>3100.0</v>
      </c>
      <c r="M4421" s="1" t="s">
        <v>2687</v>
      </c>
      <c r="N4421" s="1" t="s">
        <v>13924</v>
      </c>
      <c r="O4421" s="4">
        <v>44317.0</v>
      </c>
      <c r="P4421" s="4">
        <v>44267.0</v>
      </c>
      <c r="Q4421" s="1" t="s">
        <v>13925</v>
      </c>
      <c r="R4421" s="1" t="s">
        <v>31</v>
      </c>
      <c r="S4421" s="1" t="s">
        <v>32</v>
      </c>
      <c r="T4421" s="1">
        <v>75248.0</v>
      </c>
      <c r="U4421" s="1" t="s">
        <v>13926</v>
      </c>
    </row>
    <row r="4422">
      <c r="A4422" s="1" t="s">
        <v>14203</v>
      </c>
      <c r="B4422" s="1">
        <v>37049.0</v>
      </c>
      <c r="C4422" s="1">
        <v>2238.0</v>
      </c>
      <c r="D4422" s="2" t="s">
        <v>13930</v>
      </c>
      <c r="G4422" s="3" t="str">
        <f t="shared" si="1"/>
        <v> </v>
      </c>
      <c r="H4422" s="3" t="str">
        <f t="shared" si="2"/>
        <v> </v>
      </c>
      <c r="I4422" s="1" t="s">
        <v>7188</v>
      </c>
      <c r="J4422" s="1" t="s">
        <v>389</v>
      </c>
      <c r="K4422" s="1" t="s">
        <v>47</v>
      </c>
      <c r="L4422" s="1">
        <v>4979.5</v>
      </c>
      <c r="M4422" s="1" t="s">
        <v>390</v>
      </c>
      <c r="N4422" s="1" t="s">
        <v>13924</v>
      </c>
      <c r="O4422" s="4">
        <v>44317.0</v>
      </c>
      <c r="P4422" s="4">
        <v>44288.0</v>
      </c>
      <c r="Q4422" s="1" t="s">
        <v>7160</v>
      </c>
      <c r="R4422" s="1" t="s">
        <v>31</v>
      </c>
      <c r="S4422" s="1" t="s">
        <v>32</v>
      </c>
      <c r="T4422" s="1">
        <v>75215.0</v>
      </c>
      <c r="U4422" s="1" t="s">
        <v>7161</v>
      </c>
    </row>
    <row r="4423">
      <c r="A4423" s="1" t="s">
        <v>14204</v>
      </c>
      <c r="B4423" s="1">
        <v>37043.0</v>
      </c>
      <c r="C4423" s="1">
        <v>2238.0</v>
      </c>
      <c r="D4423" s="2" t="s">
        <v>13930</v>
      </c>
      <c r="G4423" s="3" t="str">
        <f t="shared" si="1"/>
        <v> </v>
      </c>
      <c r="H4423" s="3" t="str">
        <f t="shared" si="2"/>
        <v> </v>
      </c>
      <c r="I4423" s="1" t="s">
        <v>7097</v>
      </c>
      <c r="J4423" s="1" t="s">
        <v>389</v>
      </c>
      <c r="K4423" s="1" t="s">
        <v>47</v>
      </c>
      <c r="L4423" s="1">
        <v>5848.41</v>
      </c>
      <c r="M4423" s="1" t="s">
        <v>390</v>
      </c>
      <c r="N4423" s="1" t="s">
        <v>13924</v>
      </c>
      <c r="O4423" s="4">
        <v>44317.0</v>
      </c>
      <c r="P4423" s="4">
        <v>44288.0</v>
      </c>
      <c r="Q4423" s="1" t="s">
        <v>7098</v>
      </c>
      <c r="R4423" s="1" t="s">
        <v>31</v>
      </c>
      <c r="S4423" s="1" t="s">
        <v>32</v>
      </c>
      <c r="T4423" s="1">
        <v>75220.0</v>
      </c>
      <c r="U4423" s="1" t="s">
        <v>7099</v>
      </c>
    </row>
    <row r="4424">
      <c r="A4424" s="1" t="s">
        <v>14205</v>
      </c>
      <c r="B4424" s="1">
        <v>403.0</v>
      </c>
      <c r="C4424" s="1">
        <v>2238.0</v>
      </c>
      <c r="D4424" s="2" t="s">
        <v>13930</v>
      </c>
      <c r="E4424" s="1" t="s">
        <v>13922</v>
      </c>
      <c r="F4424" s="1" t="s">
        <v>13923</v>
      </c>
      <c r="G4424" s="3" t="str">
        <f t="shared" si="1"/>
        <v>Elva Curl</v>
      </c>
      <c r="H4424" s="3" t="str">
        <f t="shared" si="2"/>
        <v>ELVA CURL</v>
      </c>
      <c r="J4424" s="1" t="s">
        <v>2686</v>
      </c>
      <c r="K4424" s="1" t="s">
        <v>47</v>
      </c>
      <c r="L4424" s="1">
        <v>10000.0</v>
      </c>
      <c r="M4424" s="1" t="s">
        <v>2687</v>
      </c>
      <c r="N4424" s="1" t="s">
        <v>13924</v>
      </c>
      <c r="O4424" s="4">
        <v>44317.0</v>
      </c>
      <c r="P4424" s="4">
        <v>44288.0</v>
      </c>
      <c r="Q4424" s="1" t="s">
        <v>13925</v>
      </c>
      <c r="R4424" s="1" t="s">
        <v>31</v>
      </c>
      <c r="S4424" s="1" t="s">
        <v>32</v>
      </c>
      <c r="T4424" s="1">
        <v>75248.0</v>
      </c>
      <c r="U4424" s="1" t="s">
        <v>13926</v>
      </c>
    </row>
    <row r="4425">
      <c r="A4425" s="1" t="s">
        <v>14206</v>
      </c>
      <c r="B4425" s="1">
        <v>2368.0</v>
      </c>
      <c r="C4425" s="1">
        <v>2368.0</v>
      </c>
      <c r="D4425" s="2" t="s">
        <v>14207</v>
      </c>
      <c r="E4425" s="1" t="s">
        <v>365</v>
      </c>
      <c r="F4425" s="1" t="s">
        <v>131</v>
      </c>
      <c r="G4425" s="3" t="str">
        <f t="shared" si="1"/>
        <v>Eric Johnson</v>
      </c>
      <c r="H4425" s="3" t="str">
        <f t="shared" si="2"/>
        <v>ERIC JOHNSON</v>
      </c>
      <c r="J4425" s="1" t="s">
        <v>26</v>
      </c>
      <c r="K4425" s="1" t="s">
        <v>27</v>
      </c>
      <c r="L4425" s="1">
        <v>0.0</v>
      </c>
      <c r="M4425" s="1" t="s">
        <v>28</v>
      </c>
      <c r="N4425" s="1" t="s">
        <v>14208</v>
      </c>
      <c r="O4425" s="4">
        <v>43624.0</v>
      </c>
      <c r="P4425" s="4">
        <v>44577.54806712963</v>
      </c>
      <c r="Q4425" s="1" t="s">
        <v>14209</v>
      </c>
      <c r="R4425" s="1" t="s">
        <v>31</v>
      </c>
      <c r="S4425" s="1" t="s">
        <v>32</v>
      </c>
      <c r="T4425" s="1">
        <v>75218.0</v>
      </c>
      <c r="U4425" s="1" t="s">
        <v>14210</v>
      </c>
    </row>
    <row r="4426">
      <c r="A4426" s="1" t="s">
        <v>14211</v>
      </c>
      <c r="B4426" s="1">
        <v>2040.0</v>
      </c>
      <c r="C4426" s="1">
        <v>2040.0</v>
      </c>
      <c r="D4426" s="2" t="s">
        <v>14212</v>
      </c>
      <c r="E4426" s="1" t="s">
        <v>365</v>
      </c>
      <c r="F4426" s="1" t="s">
        <v>131</v>
      </c>
      <c r="G4426" s="3" t="str">
        <f t="shared" si="1"/>
        <v>Eric Johnson</v>
      </c>
      <c r="H4426" s="3" t="str">
        <f t="shared" si="2"/>
        <v>ERIC JOHNSON</v>
      </c>
      <c r="J4426" s="1" t="s">
        <v>26</v>
      </c>
      <c r="K4426" s="1" t="s">
        <v>36</v>
      </c>
      <c r="L4426" s="1">
        <v>0.0</v>
      </c>
      <c r="M4426" s="1" t="s">
        <v>28</v>
      </c>
      <c r="N4426" s="1" t="s">
        <v>14208</v>
      </c>
      <c r="P4426" s="4">
        <v>44027.72659722222</v>
      </c>
      <c r="Q4426" s="1" t="s">
        <v>14209</v>
      </c>
      <c r="R4426" s="1" t="s">
        <v>31</v>
      </c>
      <c r="S4426" s="1" t="s">
        <v>32</v>
      </c>
      <c r="T4426" s="1">
        <v>75218.0</v>
      </c>
      <c r="U4426" s="1" t="s">
        <v>14210</v>
      </c>
    </row>
    <row r="4427">
      <c r="A4427" s="1" t="s">
        <v>14213</v>
      </c>
      <c r="B4427" s="1">
        <v>2076.0</v>
      </c>
      <c r="C4427" s="1">
        <v>2076.0</v>
      </c>
      <c r="D4427" s="2" t="s">
        <v>14214</v>
      </c>
      <c r="E4427" s="1" t="s">
        <v>365</v>
      </c>
      <c r="F4427" s="1" t="s">
        <v>131</v>
      </c>
      <c r="G4427" s="3" t="str">
        <f t="shared" si="1"/>
        <v>Eric Johnson</v>
      </c>
      <c r="H4427" s="3" t="str">
        <f t="shared" si="2"/>
        <v>ERIC JOHNSON</v>
      </c>
      <c r="J4427" s="1" t="s">
        <v>26</v>
      </c>
      <c r="K4427" s="1" t="s">
        <v>41</v>
      </c>
      <c r="L4427" s="1">
        <v>0.0</v>
      </c>
      <c r="M4427" s="1" t="s">
        <v>28</v>
      </c>
      <c r="N4427" s="1" t="s">
        <v>14208</v>
      </c>
      <c r="P4427" s="4">
        <v>44211.360601851855</v>
      </c>
      <c r="Q4427" s="1" t="s">
        <v>14209</v>
      </c>
      <c r="R4427" s="1" t="s">
        <v>31</v>
      </c>
      <c r="S4427" s="1" t="s">
        <v>32</v>
      </c>
      <c r="T4427" s="1">
        <v>75218.0</v>
      </c>
      <c r="U4427" s="1" t="s">
        <v>14210</v>
      </c>
    </row>
    <row r="4428">
      <c r="A4428" s="1" t="s">
        <v>14215</v>
      </c>
      <c r="B4428" s="1">
        <v>2310.0</v>
      </c>
      <c r="C4428" s="1">
        <v>2310.0</v>
      </c>
      <c r="D4428" s="2" t="s">
        <v>14216</v>
      </c>
      <c r="E4428" s="1" t="s">
        <v>365</v>
      </c>
      <c r="F4428" s="1" t="s">
        <v>131</v>
      </c>
      <c r="G4428" s="3" t="str">
        <f t="shared" si="1"/>
        <v>Eric Johnson</v>
      </c>
      <c r="H4428" s="3" t="str">
        <f t="shared" si="2"/>
        <v>ERIC JOHNSON</v>
      </c>
      <c r="J4428" s="1" t="s">
        <v>26</v>
      </c>
      <c r="K4428" s="1" t="s">
        <v>53</v>
      </c>
      <c r="L4428" s="1">
        <v>0.0</v>
      </c>
      <c r="M4428" s="1" t="s">
        <v>28</v>
      </c>
      <c r="N4428" s="1" t="s">
        <v>14208</v>
      </c>
      <c r="O4428" s="4">
        <v>43624.0</v>
      </c>
      <c r="P4428" s="4">
        <v>44392.4740625</v>
      </c>
      <c r="Q4428" s="1" t="s">
        <v>14209</v>
      </c>
      <c r="R4428" s="1" t="s">
        <v>31</v>
      </c>
      <c r="S4428" s="1" t="s">
        <v>32</v>
      </c>
      <c r="T4428" s="1">
        <v>75218.0</v>
      </c>
      <c r="U4428" s="1" t="s">
        <v>14210</v>
      </c>
    </row>
    <row r="4429">
      <c r="A4429" s="1" t="s">
        <v>14217</v>
      </c>
      <c r="B4429" s="1">
        <v>1760.0</v>
      </c>
      <c r="C4429" s="1">
        <v>2040.0</v>
      </c>
      <c r="D4429" s="2" t="s">
        <v>14212</v>
      </c>
      <c r="G4429" s="3" t="str">
        <f t="shared" si="1"/>
        <v> </v>
      </c>
      <c r="H4429" s="3" t="str">
        <f t="shared" si="2"/>
        <v> </v>
      </c>
      <c r="I4429" s="1" t="s">
        <v>14218</v>
      </c>
      <c r="J4429" s="1" t="s">
        <v>57</v>
      </c>
      <c r="K4429" s="1" t="s">
        <v>36</v>
      </c>
      <c r="L4429" s="1">
        <v>1.38</v>
      </c>
      <c r="M4429" s="1" t="s">
        <v>14219</v>
      </c>
      <c r="N4429" s="1" t="s">
        <v>14208</v>
      </c>
      <c r="P4429" s="4">
        <v>43895.0</v>
      </c>
      <c r="Q4429" s="1" t="s">
        <v>14220</v>
      </c>
      <c r="R4429" s="1" t="s">
        <v>2628</v>
      </c>
      <c r="S4429" s="1" t="s">
        <v>32</v>
      </c>
      <c r="T4429" s="1">
        <v>75001.0</v>
      </c>
      <c r="U4429" s="1" t="s">
        <v>14221</v>
      </c>
    </row>
    <row r="4430">
      <c r="A4430" s="1" t="s">
        <v>14222</v>
      </c>
      <c r="B4430" s="1">
        <v>1759.0</v>
      </c>
      <c r="C4430" s="1">
        <v>2040.0</v>
      </c>
      <c r="D4430" s="2" t="s">
        <v>14212</v>
      </c>
      <c r="G4430" s="3" t="str">
        <f t="shared" si="1"/>
        <v> </v>
      </c>
      <c r="H4430" s="3" t="str">
        <f t="shared" si="2"/>
        <v> </v>
      </c>
      <c r="I4430" s="1" t="s">
        <v>14218</v>
      </c>
      <c r="J4430" s="1" t="s">
        <v>57</v>
      </c>
      <c r="K4430" s="1" t="s">
        <v>36</v>
      </c>
      <c r="L4430" s="1">
        <v>7.14</v>
      </c>
      <c r="M4430" s="1" t="s">
        <v>14219</v>
      </c>
      <c r="N4430" s="1" t="s">
        <v>14208</v>
      </c>
      <c r="P4430" s="4">
        <v>43921.0</v>
      </c>
      <c r="Q4430" s="1" t="s">
        <v>14220</v>
      </c>
      <c r="R4430" s="1" t="s">
        <v>2628</v>
      </c>
      <c r="S4430" s="1" t="s">
        <v>32</v>
      </c>
      <c r="T4430" s="1">
        <v>75001.0</v>
      </c>
      <c r="U4430" s="1" t="s">
        <v>14221</v>
      </c>
    </row>
    <row r="4431">
      <c r="A4431" s="1" t="s">
        <v>14223</v>
      </c>
      <c r="B4431" s="1">
        <v>1761.0</v>
      </c>
      <c r="C4431" s="1">
        <v>2040.0</v>
      </c>
      <c r="D4431" s="2" t="s">
        <v>14212</v>
      </c>
      <c r="G4431" s="3" t="str">
        <f t="shared" si="1"/>
        <v> </v>
      </c>
      <c r="H4431" s="3" t="str">
        <f t="shared" si="2"/>
        <v> </v>
      </c>
      <c r="I4431" s="1" t="s">
        <v>14218</v>
      </c>
      <c r="J4431" s="1" t="s">
        <v>57</v>
      </c>
      <c r="K4431" s="1" t="s">
        <v>36</v>
      </c>
      <c r="L4431" s="1">
        <v>8.01</v>
      </c>
      <c r="M4431" s="1" t="s">
        <v>14219</v>
      </c>
      <c r="N4431" s="1" t="s">
        <v>14208</v>
      </c>
      <c r="P4431" s="4">
        <v>43890.0</v>
      </c>
      <c r="Q4431" s="1" t="s">
        <v>14220</v>
      </c>
      <c r="R4431" s="1" t="s">
        <v>2628</v>
      </c>
      <c r="S4431" s="1" t="s">
        <v>32</v>
      </c>
      <c r="T4431" s="1">
        <v>75001.0</v>
      </c>
      <c r="U4431" s="1" t="s">
        <v>14221</v>
      </c>
    </row>
    <row r="4432">
      <c r="A4432" s="1" t="s">
        <v>14224</v>
      </c>
      <c r="B4432" s="1">
        <v>1758.0</v>
      </c>
      <c r="C4432" s="1">
        <v>2040.0</v>
      </c>
      <c r="D4432" s="2" t="s">
        <v>14212</v>
      </c>
      <c r="G4432" s="3" t="str">
        <f t="shared" si="1"/>
        <v> </v>
      </c>
      <c r="H4432" s="3" t="str">
        <f t="shared" si="2"/>
        <v> </v>
      </c>
      <c r="I4432" s="1" t="s">
        <v>14218</v>
      </c>
      <c r="J4432" s="1" t="s">
        <v>57</v>
      </c>
      <c r="K4432" s="1" t="s">
        <v>36</v>
      </c>
      <c r="L4432" s="1">
        <v>8.23</v>
      </c>
      <c r="M4432" s="1" t="s">
        <v>14219</v>
      </c>
      <c r="N4432" s="1" t="s">
        <v>14208</v>
      </c>
      <c r="P4432" s="4">
        <v>43951.0</v>
      </c>
      <c r="Q4432" s="1" t="s">
        <v>14220</v>
      </c>
      <c r="R4432" s="1" t="s">
        <v>2628</v>
      </c>
      <c r="S4432" s="1" t="s">
        <v>32</v>
      </c>
      <c r="T4432" s="1">
        <v>75001.0</v>
      </c>
      <c r="U4432" s="1" t="s">
        <v>14221</v>
      </c>
    </row>
    <row r="4433">
      <c r="A4433" s="1" t="s">
        <v>14225</v>
      </c>
      <c r="B4433" s="1">
        <v>1769.0</v>
      </c>
      <c r="C4433" s="1">
        <v>2040.0</v>
      </c>
      <c r="D4433" s="2" t="s">
        <v>14212</v>
      </c>
      <c r="G4433" s="3" t="str">
        <f t="shared" si="1"/>
        <v> </v>
      </c>
      <c r="H4433" s="3" t="str">
        <f t="shared" si="2"/>
        <v> </v>
      </c>
      <c r="I4433" s="1" t="s">
        <v>14218</v>
      </c>
      <c r="J4433" s="1" t="s">
        <v>57</v>
      </c>
      <c r="K4433" s="1" t="s">
        <v>36</v>
      </c>
      <c r="L4433" s="1">
        <v>8.23</v>
      </c>
      <c r="M4433" s="1" t="s">
        <v>14219</v>
      </c>
      <c r="N4433" s="1" t="s">
        <v>14208</v>
      </c>
      <c r="P4433" s="4">
        <v>44012.0</v>
      </c>
      <c r="Q4433" s="1" t="s">
        <v>14220</v>
      </c>
      <c r="R4433" s="1" t="s">
        <v>2628</v>
      </c>
      <c r="S4433" s="1" t="s">
        <v>32</v>
      </c>
      <c r="T4433" s="1">
        <v>75001.0</v>
      </c>
      <c r="U4433" s="1" t="s">
        <v>14221</v>
      </c>
    </row>
    <row r="4434">
      <c r="A4434" s="1" t="s">
        <v>14226</v>
      </c>
      <c r="B4434" s="1">
        <v>1757.0</v>
      </c>
      <c r="C4434" s="1">
        <v>2040.0</v>
      </c>
      <c r="D4434" s="2" t="s">
        <v>14212</v>
      </c>
      <c r="G4434" s="3" t="str">
        <f t="shared" si="1"/>
        <v> </v>
      </c>
      <c r="H4434" s="3" t="str">
        <f t="shared" si="2"/>
        <v> </v>
      </c>
      <c r="I4434" s="1" t="s">
        <v>14218</v>
      </c>
      <c r="J4434" s="1" t="s">
        <v>57</v>
      </c>
      <c r="K4434" s="1" t="s">
        <v>36</v>
      </c>
      <c r="L4434" s="1">
        <v>8.5</v>
      </c>
      <c r="M4434" s="1" t="s">
        <v>14219</v>
      </c>
      <c r="N4434" s="1" t="s">
        <v>14208</v>
      </c>
      <c r="P4434" s="4">
        <v>43980.0</v>
      </c>
      <c r="Q4434" s="1" t="s">
        <v>14220</v>
      </c>
      <c r="R4434" s="1" t="s">
        <v>2628</v>
      </c>
      <c r="S4434" s="1" t="s">
        <v>32</v>
      </c>
      <c r="T4434" s="1">
        <v>75001.0</v>
      </c>
      <c r="U4434" s="1" t="s">
        <v>14221</v>
      </c>
    </row>
    <row r="4435">
      <c r="A4435" s="1" t="s">
        <v>14227</v>
      </c>
      <c r="B4435" s="1">
        <v>1762.0</v>
      </c>
      <c r="C4435" s="1">
        <v>2040.0</v>
      </c>
      <c r="D4435" s="2" t="s">
        <v>14212</v>
      </c>
      <c r="G4435" s="3" t="str">
        <f t="shared" si="1"/>
        <v> </v>
      </c>
      <c r="H4435" s="3" t="str">
        <f t="shared" si="2"/>
        <v> </v>
      </c>
      <c r="I4435" s="1" t="s">
        <v>14218</v>
      </c>
      <c r="J4435" s="1" t="s">
        <v>57</v>
      </c>
      <c r="K4435" s="1" t="s">
        <v>36</v>
      </c>
      <c r="L4435" s="1">
        <v>8.58</v>
      </c>
      <c r="M4435" s="1" t="s">
        <v>14219</v>
      </c>
      <c r="N4435" s="1" t="s">
        <v>14208</v>
      </c>
      <c r="P4435" s="4">
        <v>43861.0</v>
      </c>
      <c r="Q4435" s="1" t="s">
        <v>14220</v>
      </c>
      <c r="R4435" s="1" t="s">
        <v>2628</v>
      </c>
      <c r="S4435" s="1" t="s">
        <v>32</v>
      </c>
      <c r="T4435" s="1">
        <v>75001.0</v>
      </c>
      <c r="U4435" s="1" t="s">
        <v>14221</v>
      </c>
    </row>
    <row r="4436">
      <c r="A4436" s="1" t="s">
        <v>14228</v>
      </c>
      <c r="B4436" s="1">
        <v>1765.0</v>
      </c>
      <c r="C4436" s="1">
        <v>2040.0</v>
      </c>
      <c r="D4436" s="2" t="s">
        <v>14212</v>
      </c>
      <c r="G4436" s="3" t="str">
        <f t="shared" si="1"/>
        <v> </v>
      </c>
      <c r="H4436" s="3" t="str">
        <f t="shared" si="2"/>
        <v> </v>
      </c>
      <c r="I4436" s="1" t="s">
        <v>14218</v>
      </c>
      <c r="J4436" s="1" t="s">
        <v>57</v>
      </c>
      <c r="K4436" s="1" t="s">
        <v>36</v>
      </c>
      <c r="L4436" s="1">
        <v>11.48</v>
      </c>
      <c r="M4436" s="1" t="s">
        <v>14219</v>
      </c>
      <c r="N4436" s="1" t="s">
        <v>14208</v>
      </c>
      <c r="P4436" s="4">
        <v>43921.0</v>
      </c>
      <c r="Q4436" s="1" t="s">
        <v>14220</v>
      </c>
      <c r="R4436" s="1" t="s">
        <v>2628</v>
      </c>
      <c r="S4436" s="1" t="s">
        <v>32</v>
      </c>
      <c r="T4436" s="1">
        <v>75001.0</v>
      </c>
      <c r="U4436" s="1" t="s">
        <v>14221</v>
      </c>
    </row>
    <row r="4437">
      <c r="A4437" s="1" t="s">
        <v>14229</v>
      </c>
      <c r="B4437" s="1">
        <v>1768.0</v>
      </c>
      <c r="C4437" s="1">
        <v>2040.0</v>
      </c>
      <c r="D4437" s="2" t="s">
        <v>14212</v>
      </c>
      <c r="G4437" s="3" t="str">
        <f t="shared" si="1"/>
        <v> </v>
      </c>
      <c r="H4437" s="3" t="str">
        <f t="shared" si="2"/>
        <v> </v>
      </c>
      <c r="I4437" s="1" t="s">
        <v>14218</v>
      </c>
      <c r="J4437" s="1" t="s">
        <v>57</v>
      </c>
      <c r="K4437" s="1" t="s">
        <v>36</v>
      </c>
      <c r="L4437" s="1">
        <v>12.95</v>
      </c>
      <c r="M4437" s="1" t="s">
        <v>14219</v>
      </c>
      <c r="N4437" s="1" t="s">
        <v>14208</v>
      </c>
      <c r="P4437" s="4">
        <v>44012.0</v>
      </c>
      <c r="Q4437" s="1" t="s">
        <v>14220</v>
      </c>
      <c r="R4437" s="1" t="s">
        <v>2628</v>
      </c>
      <c r="S4437" s="1" t="s">
        <v>32</v>
      </c>
      <c r="T4437" s="1">
        <v>75001.0</v>
      </c>
      <c r="U4437" s="1" t="s">
        <v>14221</v>
      </c>
    </row>
    <row r="4438">
      <c r="A4438" s="1" t="s">
        <v>14230</v>
      </c>
      <c r="B4438" s="1">
        <v>1764.0</v>
      </c>
      <c r="C4438" s="1">
        <v>2040.0</v>
      </c>
      <c r="D4438" s="2" t="s">
        <v>14212</v>
      </c>
      <c r="G4438" s="3" t="str">
        <f t="shared" si="1"/>
        <v> </v>
      </c>
      <c r="H4438" s="3" t="str">
        <f t="shared" si="2"/>
        <v> </v>
      </c>
      <c r="I4438" s="1" t="s">
        <v>14218</v>
      </c>
      <c r="J4438" s="1" t="s">
        <v>57</v>
      </c>
      <c r="K4438" s="1" t="s">
        <v>36</v>
      </c>
      <c r="L4438" s="1">
        <v>13.04</v>
      </c>
      <c r="M4438" s="1" t="s">
        <v>14219</v>
      </c>
      <c r="N4438" s="1" t="s">
        <v>14208</v>
      </c>
      <c r="P4438" s="4">
        <v>43951.0</v>
      </c>
      <c r="Q4438" s="1" t="s">
        <v>14220</v>
      </c>
      <c r="R4438" s="1" t="s">
        <v>2628</v>
      </c>
      <c r="S4438" s="1" t="s">
        <v>32</v>
      </c>
      <c r="T4438" s="1">
        <v>75001.0</v>
      </c>
      <c r="U4438" s="1" t="s">
        <v>14221</v>
      </c>
    </row>
    <row r="4439">
      <c r="A4439" s="1" t="s">
        <v>14231</v>
      </c>
      <c r="B4439" s="1">
        <v>1763.0</v>
      </c>
      <c r="C4439" s="1">
        <v>2040.0</v>
      </c>
      <c r="D4439" s="2" t="s">
        <v>14212</v>
      </c>
      <c r="G4439" s="3" t="str">
        <f t="shared" si="1"/>
        <v> </v>
      </c>
      <c r="H4439" s="3" t="str">
        <f t="shared" si="2"/>
        <v> </v>
      </c>
      <c r="I4439" s="1" t="s">
        <v>14218</v>
      </c>
      <c r="J4439" s="1" t="s">
        <v>57</v>
      </c>
      <c r="K4439" s="1" t="s">
        <v>36</v>
      </c>
      <c r="L4439" s="1">
        <v>13.41</v>
      </c>
      <c r="M4439" s="1" t="s">
        <v>14219</v>
      </c>
      <c r="N4439" s="1" t="s">
        <v>14208</v>
      </c>
      <c r="P4439" s="4">
        <v>43980.0</v>
      </c>
      <c r="Q4439" s="1" t="s">
        <v>14220</v>
      </c>
      <c r="R4439" s="1" t="s">
        <v>2628</v>
      </c>
      <c r="S4439" s="1" t="s">
        <v>32</v>
      </c>
      <c r="T4439" s="1">
        <v>75001.0</v>
      </c>
      <c r="U4439" s="1" t="s">
        <v>14221</v>
      </c>
    </row>
    <row r="4440">
      <c r="A4440" s="1" t="s">
        <v>14232</v>
      </c>
      <c r="B4440" s="1">
        <v>1767.0</v>
      </c>
      <c r="C4440" s="1">
        <v>2040.0</v>
      </c>
      <c r="D4440" s="2" t="s">
        <v>14212</v>
      </c>
      <c r="G4440" s="3" t="str">
        <f t="shared" si="1"/>
        <v> </v>
      </c>
      <c r="H4440" s="3" t="str">
        <f t="shared" si="2"/>
        <v> </v>
      </c>
      <c r="I4440" s="1" t="s">
        <v>14218</v>
      </c>
      <c r="J4440" s="1" t="s">
        <v>57</v>
      </c>
      <c r="K4440" s="1" t="s">
        <v>36</v>
      </c>
      <c r="L4440" s="1">
        <v>14.16</v>
      </c>
      <c r="M4440" s="1" t="s">
        <v>14219</v>
      </c>
      <c r="N4440" s="1" t="s">
        <v>14208</v>
      </c>
      <c r="P4440" s="4">
        <v>43861.0</v>
      </c>
      <c r="Q4440" s="1" t="s">
        <v>14220</v>
      </c>
      <c r="R4440" s="1" t="s">
        <v>2628</v>
      </c>
      <c r="S4440" s="1" t="s">
        <v>32</v>
      </c>
      <c r="T4440" s="1">
        <v>75001.0</v>
      </c>
      <c r="U4440" s="1" t="s">
        <v>14221</v>
      </c>
    </row>
    <row r="4441">
      <c r="A4441" s="1" t="s">
        <v>14233</v>
      </c>
      <c r="B4441" s="1">
        <v>38909.0</v>
      </c>
      <c r="C4441" s="1">
        <v>2368.0</v>
      </c>
      <c r="D4441" s="2" t="s">
        <v>14207</v>
      </c>
      <c r="G4441" s="3" t="str">
        <f t="shared" si="1"/>
        <v> </v>
      </c>
      <c r="H4441" s="3" t="str">
        <f t="shared" si="2"/>
        <v> </v>
      </c>
      <c r="I4441" s="1" t="s">
        <v>14218</v>
      </c>
      <c r="J4441" s="1" t="s">
        <v>389</v>
      </c>
      <c r="K4441" s="1" t="s">
        <v>27</v>
      </c>
      <c r="L4441" s="1">
        <v>15.0</v>
      </c>
      <c r="M4441" s="1" t="s">
        <v>390</v>
      </c>
      <c r="N4441" s="1" t="s">
        <v>14208</v>
      </c>
      <c r="O4441" s="4">
        <v>43624.0</v>
      </c>
      <c r="P4441" s="4">
        <v>44452.0</v>
      </c>
      <c r="Q4441" s="1" t="s">
        <v>14220</v>
      </c>
      <c r="R4441" s="1" t="s">
        <v>2628</v>
      </c>
      <c r="S4441" s="1" t="s">
        <v>32</v>
      </c>
      <c r="T4441" s="1">
        <v>75001.0</v>
      </c>
      <c r="U4441" s="1" t="s">
        <v>14234</v>
      </c>
    </row>
    <row r="4442">
      <c r="A4442" s="1" t="s">
        <v>14235</v>
      </c>
      <c r="B4442" s="1">
        <v>1766.0</v>
      </c>
      <c r="C4442" s="1">
        <v>2040.0</v>
      </c>
      <c r="D4442" s="2" t="s">
        <v>14212</v>
      </c>
      <c r="G4442" s="3" t="str">
        <f t="shared" si="1"/>
        <v> </v>
      </c>
      <c r="H4442" s="3" t="str">
        <f t="shared" si="2"/>
        <v> </v>
      </c>
      <c r="I4442" s="1" t="s">
        <v>14218</v>
      </c>
      <c r="J4442" s="1" t="s">
        <v>57</v>
      </c>
      <c r="K4442" s="1" t="s">
        <v>36</v>
      </c>
      <c r="L4442" s="1">
        <v>15.2</v>
      </c>
      <c r="M4442" s="1" t="s">
        <v>14219</v>
      </c>
      <c r="N4442" s="1" t="s">
        <v>14208</v>
      </c>
      <c r="P4442" s="4">
        <v>43890.0</v>
      </c>
      <c r="Q4442" s="1" t="s">
        <v>14220</v>
      </c>
      <c r="R4442" s="1" t="s">
        <v>2628</v>
      </c>
      <c r="S4442" s="1" t="s">
        <v>32</v>
      </c>
      <c r="T4442" s="1">
        <v>75001.0</v>
      </c>
      <c r="U4442" s="1" t="s">
        <v>14221</v>
      </c>
    </row>
    <row r="4443">
      <c r="A4443" s="1" t="s">
        <v>14236</v>
      </c>
      <c r="B4443" s="1">
        <v>1772.0</v>
      </c>
      <c r="C4443" s="1">
        <v>2076.0</v>
      </c>
      <c r="D4443" s="2" t="s">
        <v>14214</v>
      </c>
      <c r="G4443" s="3" t="str">
        <f t="shared" si="1"/>
        <v> </v>
      </c>
      <c r="H4443" s="3" t="str">
        <f t="shared" si="2"/>
        <v> </v>
      </c>
      <c r="I4443" s="1" t="s">
        <v>14218</v>
      </c>
      <c r="J4443" s="1" t="s">
        <v>57</v>
      </c>
      <c r="K4443" s="1" t="s">
        <v>41</v>
      </c>
      <c r="L4443" s="1">
        <v>45.63</v>
      </c>
      <c r="M4443" s="1" t="s">
        <v>14219</v>
      </c>
      <c r="N4443" s="1" t="s">
        <v>14208</v>
      </c>
      <c r="P4443" s="5">
        <v>44196.0</v>
      </c>
      <c r="Q4443" s="1" t="s">
        <v>14220</v>
      </c>
      <c r="R4443" s="1" t="s">
        <v>2628</v>
      </c>
      <c r="S4443" s="1" t="s">
        <v>32</v>
      </c>
      <c r="T4443" s="1">
        <v>75001.0</v>
      </c>
      <c r="U4443" s="1" t="s">
        <v>14221</v>
      </c>
    </row>
    <row r="4444">
      <c r="A4444" s="1" t="s">
        <v>14237</v>
      </c>
      <c r="B4444" s="1">
        <v>1771.0</v>
      </c>
      <c r="C4444" s="1">
        <v>2076.0</v>
      </c>
      <c r="D4444" s="2" t="s">
        <v>14214</v>
      </c>
      <c r="G4444" s="3" t="str">
        <f t="shared" si="1"/>
        <v> </v>
      </c>
      <c r="H4444" s="3" t="str">
        <f t="shared" si="2"/>
        <v> </v>
      </c>
      <c r="I4444" s="1" t="s">
        <v>14218</v>
      </c>
      <c r="J4444" s="1" t="s">
        <v>57</v>
      </c>
      <c r="K4444" s="1" t="s">
        <v>41</v>
      </c>
      <c r="L4444" s="1">
        <v>92.07</v>
      </c>
      <c r="M4444" s="1" t="s">
        <v>14219</v>
      </c>
      <c r="N4444" s="1" t="s">
        <v>14208</v>
      </c>
      <c r="P4444" s="5">
        <v>44196.0</v>
      </c>
      <c r="Q4444" s="1" t="s">
        <v>14220</v>
      </c>
      <c r="R4444" s="1" t="s">
        <v>2628</v>
      </c>
      <c r="S4444" s="1" t="s">
        <v>32</v>
      </c>
      <c r="T4444" s="1">
        <v>75001.0</v>
      </c>
      <c r="U4444" s="1" t="s">
        <v>14221</v>
      </c>
    </row>
    <row r="4445">
      <c r="A4445" s="1" t="s">
        <v>14238</v>
      </c>
      <c r="B4445" s="1">
        <v>38918.0</v>
      </c>
      <c r="C4445" s="1">
        <v>2368.0</v>
      </c>
      <c r="D4445" s="2" t="s">
        <v>14207</v>
      </c>
      <c r="G4445" s="3" t="str">
        <f t="shared" si="1"/>
        <v> </v>
      </c>
      <c r="H4445" s="3" t="str">
        <f t="shared" si="2"/>
        <v> </v>
      </c>
      <c r="I4445" s="1" t="s">
        <v>14239</v>
      </c>
      <c r="J4445" s="1" t="s">
        <v>389</v>
      </c>
      <c r="K4445" s="1" t="s">
        <v>27</v>
      </c>
      <c r="L4445" s="1">
        <v>100.0</v>
      </c>
      <c r="M4445" s="1" t="s">
        <v>390</v>
      </c>
      <c r="N4445" s="1" t="s">
        <v>14208</v>
      </c>
      <c r="O4445" s="4">
        <v>43624.0</v>
      </c>
      <c r="P4445" s="4">
        <v>44450.0</v>
      </c>
      <c r="Q4445" s="1" t="s">
        <v>14240</v>
      </c>
      <c r="R4445" s="1" t="s">
        <v>31</v>
      </c>
      <c r="S4445" s="1" t="s">
        <v>32</v>
      </c>
      <c r="T4445" s="1">
        <v>75219.0</v>
      </c>
      <c r="U4445" s="1" t="s">
        <v>14241</v>
      </c>
    </row>
    <row r="4446">
      <c r="A4446" s="1" t="s">
        <v>14242</v>
      </c>
      <c r="B4446" s="1">
        <v>65691.0</v>
      </c>
      <c r="C4446" s="1">
        <v>2076.0</v>
      </c>
      <c r="D4446" s="2" t="s">
        <v>14214</v>
      </c>
      <c r="E4446" s="1" t="s">
        <v>14243</v>
      </c>
      <c r="F4446" s="1" t="s">
        <v>14244</v>
      </c>
      <c r="G4446" s="3" t="str">
        <f t="shared" si="1"/>
        <v>Juan Ayala</v>
      </c>
      <c r="H4446" s="3" t="str">
        <f t="shared" si="2"/>
        <v>JUAN AYALA</v>
      </c>
      <c r="J4446" s="1" t="s">
        <v>57</v>
      </c>
      <c r="K4446" s="1" t="s">
        <v>41</v>
      </c>
      <c r="L4446" s="1">
        <v>100.0</v>
      </c>
      <c r="M4446" s="1" t="s">
        <v>58</v>
      </c>
      <c r="N4446" s="1" t="s">
        <v>14208</v>
      </c>
      <c r="P4446" s="5">
        <v>44120.0</v>
      </c>
      <c r="Q4446" s="1" t="s">
        <v>14245</v>
      </c>
      <c r="R4446" s="1" t="s">
        <v>31</v>
      </c>
      <c r="S4446" s="1" t="s">
        <v>32</v>
      </c>
      <c r="T4446" s="1">
        <v>75243.0</v>
      </c>
      <c r="U4446" s="1" t="s">
        <v>14246</v>
      </c>
    </row>
    <row r="4447">
      <c r="A4447" s="1" t="s">
        <v>14247</v>
      </c>
      <c r="B4447" s="1">
        <v>66549.0</v>
      </c>
      <c r="C4447" s="1">
        <v>2076.0</v>
      </c>
      <c r="D4447" s="2" t="s">
        <v>14214</v>
      </c>
      <c r="E4447" s="1" t="s">
        <v>14248</v>
      </c>
      <c r="F4447" s="1" t="s">
        <v>14249</v>
      </c>
      <c r="G4447" s="3" t="str">
        <f t="shared" si="1"/>
        <v>Sammie Berry</v>
      </c>
      <c r="H4447" s="3" t="str">
        <f t="shared" si="2"/>
        <v>SAMMIE BERRY</v>
      </c>
      <c r="J4447" s="1" t="s">
        <v>57</v>
      </c>
      <c r="K4447" s="1" t="s">
        <v>41</v>
      </c>
      <c r="L4447" s="1">
        <v>100.0</v>
      </c>
      <c r="M4447" s="1" t="s">
        <v>58</v>
      </c>
      <c r="N4447" s="1" t="s">
        <v>14208</v>
      </c>
      <c r="P4447" s="4">
        <v>44113.0</v>
      </c>
      <c r="Q4447" s="1" t="s">
        <v>14250</v>
      </c>
      <c r="R4447" s="1" t="s">
        <v>143</v>
      </c>
      <c r="S4447" s="1" t="s">
        <v>32</v>
      </c>
      <c r="T4447" s="1">
        <v>75212.0</v>
      </c>
      <c r="U4447" s="1" t="s">
        <v>14251</v>
      </c>
    </row>
    <row r="4448">
      <c r="A4448" s="1" t="s">
        <v>14252</v>
      </c>
      <c r="B4448" s="1">
        <v>66550.0</v>
      </c>
      <c r="C4448" s="1">
        <v>2076.0</v>
      </c>
      <c r="D4448" s="2" t="s">
        <v>14214</v>
      </c>
      <c r="E4448" s="1" t="s">
        <v>2673</v>
      </c>
      <c r="F4448" s="1" t="s">
        <v>9145</v>
      </c>
      <c r="G4448" s="3" t="str">
        <f t="shared" si="1"/>
        <v>Jerry Christian</v>
      </c>
      <c r="H4448" s="3" t="str">
        <f t="shared" si="2"/>
        <v>JERRY CHRISTIAN</v>
      </c>
      <c r="J4448" s="1" t="s">
        <v>57</v>
      </c>
      <c r="K4448" s="1" t="s">
        <v>41</v>
      </c>
      <c r="L4448" s="1">
        <v>100.0</v>
      </c>
      <c r="M4448" s="1" t="s">
        <v>58</v>
      </c>
      <c r="N4448" s="1" t="s">
        <v>14208</v>
      </c>
      <c r="P4448" s="4">
        <v>44111.0</v>
      </c>
      <c r="Q4448" s="1" t="s">
        <v>14253</v>
      </c>
      <c r="R4448" s="1" t="s">
        <v>31</v>
      </c>
      <c r="S4448" s="1" t="s">
        <v>32</v>
      </c>
      <c r="T4448" s="1">
        <v>75249.0</v>
      </c>
      <c r="U4448" s="1" t="s">
        <v>14254</v>
      </c>
    </row>
    <row r="4449">
      <c r="A4449" s="1" t="s">
        <v>14255</v>
      </c>
      <c r="B4449" s="1">
        <v>66551.0</v>
      </c>
      <c r="C4449" s="1">
        <v>2076.0</v>
      </c>
      <c r="D4449" s="2" t="s">
        <v>14214</v>
      </c>
      <c r="E4449" s="1" t="s">
        <v>2678</v>
      </c>
      <c r="F4449" s="1" t="s">
        <v>12673</v>
      </c>
      <c r="G4449" s="3" t="str">
        <f t="shared" si="1"/>
        <v>Gloria Tarpley</v>
      </c>
      <c r="H4449" s="3" t="str">
        <f t="shared" si="2"/>
        <v>GLORIA TARPLEY</v>
      </c>
      <c r="J4449" s="1" t="s">
        <v>57</v>
      </c>
      <c r="K4449" s="1" t="s">
        <v>41</v>
      </c>
      <c r="L4449" s="1">
        <v>100.0</v>
      </c>
      <c r="M4449" s="1" t="s">
        <v>58</v>
      </c>
      <c r="N4449" s="1" t="s">
        <v>14208</v>
      </c>
      <c r="P4449" s="4">
        <v>44110.0</v>
      </c>
      <c r="Q4449" s="1" t="s">
        <v>14256</v>
      </c>
      <c r="R4449" s="1" t="s">
        <v>31</v>
      </c>
      <c r="S4449" s="1" t="s">
        <v>32</v>
      </c>
      <c r="T4449" s="1">
        <v>75218.0</v>
      </c>
      <c r="U4449" s="1" t="s">
        <v>14257</v>
      </c>
    </row>
    <row r="4450">
      <c r="A4450" s="1" t="s">
        <v>14258</v>
      </c>
      <c r="B4450" s="1">
        <v>66552.0</v>
      </c>
      <c r="C4450" s="1">
        <v>2076.0</v>
      </c>
      <c r="D4450" s="2" t="s">
        <v>14214</v>
      </c>
      <c r="E4450" s="1" t="s">
        <v>3991</v>
      </c>
      <c r="F4450" s="1" t="s">
        <v>14259</v>
      </c>
      <c r="G4450" s="3" t="str">
        <f t="shared" si="1"/>
        <v>Stephen Wilkey</v>
      </c>
      <c r="H4450" s="3" t="str">
        <f t="shared" si="2"/>
        <v>STEPHEN WILKEY</v>
      </c>
      <c r="J4450" s="1" t="s">
        <v>57</v>
      </c>
      <c r="K4450" s="1" t="s">
        <v>41</v>
      </c>
      <c r="L4450" s="1">
        <v>100.0</v>
      </c>
      <c r="M4450" s="1" t="s">
        <v>58</v>
      </c>
      <c r="N4450" s="1" t="s">
        <v>14208</v>
      </c>
      <c r="P4450" s="4">
        <v>44079.0</v>
      </c>
      <c r="Q4450" s="1" t="s">
        <v>14260</v>
      </c>
      <c r="R4450" s="1" t="s">
        <v>14261</v>
      </c>
      <c r="S4450" s="1" t="s">
        <v>32</v>
      </c>
      <c r="T4450" s="1">
        <v>75770.0</v>
      </c>
      <c r="U4450" s="1" t="s">
        <v>14262</v>
      </c>
    </row>
    <row r="4451">
      <c r="A4451" s="1" t="s">
        <v>14263</v>
      </c>
      <c r="B4451" s="1">
        <v>34825.0</v>
      </c>
      <c r="C4451" s="1">
        <v>2040.0</v>
      </c>
      <c r="D4451" s="2" t="s">
        <v>14212</v>
      </c>
      <c r="G4451" s="3" t="str">
        <f t="shared" si="1"/>
        <v> </v>
      </c>
      <c r="H4451" s="3" t="str">
        <f t="shared" si="2"/>
        <v> </v>
      </c>
      <c r="I4451" s="1" t="s">
        <v>2025</v>
      </c>
      <c r="J4451" s="1" t="s">
        <v>389</v>
      </c>
      <c r="K4451" s="1" t="s">
        <v>36</v>
      </c>
      <c r="L4451" s="1">
        <v>100.41</v>
      </c>
      <c r="M4451" s="1" t="s">
        <v>390</v>
      </c>
      <c r="N4451" s="1" t="s">
        <v>14208</v>
      </c>
      <c r="P4451" s="4">
        <v>43953.0</v>
      </c>
      <c r="Q4451" s="1" t="s">
        <v>14264</v>
      </c>
      <c r="R4451" s="1" t="s">
        <v>14265</v>
      </c>
      <c r="S4451" s="1" t="s">
        <v>375</v>
      </c>
      <c r="T4451" s="1">
        <v>11514.0</v>
      </c>
      <c r="U4451" s="1" t="s">
        <v>14266</v>
      </c>
    </row>
    <row r="4452">
      <c r="A4452" s="1" t="s">
        <v>14267</v>
      </c>
      <c r="B4452" s="1">
        <v>35145.0</v>
      </c>
      <c r="C4452" s="1">
        <v>2076.0</v>
      </c>
      <c r="D4452" s="2" t="s">
        <v>14214</v>
      </c>
      <c r="G4452" s="3" t="str">
        <f t="shared" si="1"/>
        <v> </v>
      </c>
      <c r="H4452" s="3" t="str">
        <f t="shared" si="2"/>
        <v> </v>
      </c>
      <c r="I4452" s="1" t="s">
        <v>2094</v>
      </c>
      <c r="J4452" s="1" t="s">
        <v>389</v>
      </c>
      <c r="K4452" s="1" t="s">
        <v>41</v>
      </c>
      <c r="L4452" s="1">
        <v>103.17</v>
      </c>
      <c r="M4452" s="1" t="s">
        <v>390</v>
      </c>
      <c r="N4452" s="1" t="s">
        <v>14208</v>
      </c>
      <c r="P4452" s="4">
        <v>44025.0</v>
      </c>
      <c r="Q4452" s="1" t="s">
        <v>4090</v>
      </c>
      <c r="R4452" s="1" t="s">
        <v>889</v>
      </c>
      <c r="S4452" s="1" t="s">
        <v>890</v>
      </c>
      <c r="T4452" s="1">
        <v>85260.0</v>
      </c>
      <c r="U4452" s="1" t="s">
        <v>4091</v>
      </c>
    </row>
    <row r="4453">
      <c r="A4453" s="1" t="s">
        <v>14268</v>
      </c>
      <c r="B4453" s="1">
        <v>35119.0</v>
      </c>
      <c r="C4453" s="1">
        <v>2076.0</v>
      </c>
      <c r="D4453" s="2" t="s">
        <v>14214</v>
      </c>
      <c r="G4453" s="3" t="str">
        <f t="shared" si="1"/>
        <v> </v>
      </c>
      <c r="H4453" s="3" t="str">
        <f t="shared" si="2"/>
        <v> </v>
      </c>
      <c r="I4453" s="1" t="s">
        <v>2025</v>
      </c>
      <c r="J4453" s="1" t="s">
        <v>389</v>
      </c>
      <c r="K4453" s="1" t="s">
        <v>41</v>
      </c>
      <c r="L4453" s="1">
        <v>105.51</v>
      </c>
      <c r="M4453" s="1" t="s">
        <v>390</v>
      </c>
      <c r="N4453" s="1" t="s">
        <v>14208</v>
      </c>
      <c r="P4453" s="4">
        <v>44046.0</v>
      </c>
      <c r="Q4453" s="1" t="s">
        <v>14264</v>
      </c>
      <c r="R4453" s="1" t="s">
        <v>14265</v>
      </c>
      <c r="S4453" s="1" t="s">
        <v>375</v>
      </c>
      <c r="T4453" s="1">
        <v>11514.0</v>
      </c>
      <c r="U4453" s="1" t="s">
        <v>14266</v>
      </c>
    </row>
    <row r="4454">
      <c r="A4454" s="1" t="s">
        <v>14269</v>
      </c>
      <c r="B4454" s="1">
        <v>35158.0</v>
      </c>
      <c r="C4454" s="1">
        <v>2076.0</v>
      </c>
      <c r="D4454" s="2" t="s">
        <v>14214</v>
      </c>
      <c r="G4454" s="3" t="str">
        <f t="shared" si="1"/>
        <v> </v>
      </c>
      <c r="H4454" s="3" t="str">
        <f t="shared" si="2"/>
        <v> </v>
      </c>
      <c r="I4454" s="1" t="s">
        <v>2025</v>
      </c>
      <c r="J4454" s="1" t="s">
        <v>389</v>
      </c>
      <c r="K4454" s="1" t="s">
        <v>41</v>
      </c>
      <c r="L4454" s="1">
        <v>105.51</v>
      </c>
      <c r="M4454" s="1" t="s">
        <v>390</v>
      </c>
      <c r="N4454" s="1" t="s">
        <v>14208</v>
      </c>
      <c r="P4454" s="4">
        <v>44076.0</v>
      </c>
      <c r="Q4454" s="1" t="s">
        <v>14264</v>
      </c>
      <c r="R4454" s="1" t="s">
        <v>14265</v>
      </c>
      <c r="S4454" s="1" t="s">
        <v>375</v>
      </c>
      <c r="T4454" s="1">
        <v>11514.0</v>
      </c>
      <c r="U4454" s="1" t="s">
        <v>14266</v>
      </c>
    </row>
    <row r="4455">
      <c r="A4455" s="1" t="s">
        <v>14270</v>
      </c>
      <c r="B4455" s="1">
        <v>34852.0</v>
      </c>
      <c r="C4455" s="1">
        <v>2040.0</v>
      </c>
      <c r="D4455" s="2" t="s">
        <v>14212</v>
      </c>
      <c r="G4455" s="3" t="str">
        <f t="shared" si="1"/>
        <v> </v>
      </c>
      <c r="H4455" s="3" t="str">
        <f t="shared" si="2"/>
        <v> </v>
      </c>
      <c r="I4455" s="1" t="s">
        <v>2094</v>
      </c>
      <c r="J4455" s="1" t="s">
        <v>389</v>
      </c>
      <c r="K4455" s="1" t="s">
        <v>36</v>
      </c>
      <c r="L4455" s="1">
        <v>106.5</v>
      </c>
      <c r="M4455" s="1" t="s">
        <v>390</v>
      </c>
      <c r="N4455" s="1" t="s">
        <v>14208</v>
      </c>
      <c r="P4455" s="4">
        <v>43851.0</v>
      </c>
      <c r="Q4455" s="1" t="s">
        <v>4090</v>
      </c>
      <c r="R4455" s="1" t="s">
        <v>889</v>
      </c>
      <c r="S4455" s="1" t="s">
        <v>890</v>
      </c>
      <c r="T4455" s="1">
        <v>85260.0</v>
      </c>
      <c r="U4455" s="1" t="s">
        <v>4091</v>
      </c>
    </row>
    <row r="4456">
      <c r="A4456" s="1" t="s">
        <v>14271</v>
      </c>
      <c r="B4456" s="1">
        <v>38944.0</v>
      </c>
      <c r="C4456" s="1">
        <v>2368.0</v>
      </c>
      <c r="D4456" s="2" t="s">
        <v>14207</v>
      </c>
      <c r="G4456" s="3" t="str">
        <f t="shared" si="1"/>
        <v> </v>
      </c>
      <c r="H4456" s="3" t="str">
        <f t="shared" si="2"/>
        <v> </v>
      </c>
      <c r="I4456" s="1" t="s">
        <v>1145</v>
      </c>
      <c r="J4456" s="1" t="s">
        <v>389</v>
      </c>
      <c r="K4456" s="1" t="s">
        <v>27</v>
      </c>
      <c r="L4456" s="1">
        <v>108.69</v>
      </c>
      <c r="M4456" s="1" t="s">
        <v>390</v>
      </c>
      <c r="N4456" s="1" t="s">
        <v>14208</v>
      </c>
      <c r="O4456" s="4">
        <v>43624.0</v>
      </c>
      <c r="P4456" s="4">
        <v>44421.0</v>
      </c>
      <c r="Q4456" s="1" t="s">
        <v>11160</v>
      </c>
      <c r="R4456" s="1" t="s">
        <v>31</v>
      </c>
      <c r="S4456" s="1" t="s">
        <v>32</v>
      </c>
      <c r="T4456" s="1">
        <v>75231.0</v>
      </c>
      <c r="U4456" s="1" t="s">
        <v>14272</v>
      </c>
    </row>
    <row r="4457">
      <c r="A4457" s="1" t="s">
        <v>14273</v>
      </c>
      <c r="B4457" s="1">
        <v>38405.0</v>
      </c>
      <c r="C4457" s="1">
        <v>2310.0</v>
      </c>
      <c r="D4457" s="2" t="s">
        <v>14216</v>
      </c>
      <c r="G4457" s="3" t="str">
        <f t="shared" si="1"/>
        <v> </v>
      </c>
      <c r="H4457" s="3" t="str">
        <f t="shared" si="2"/>
        <v> </v>
      </c>
      <c r="I4457" s="1" t="s">
        <v>2025</v>
      </c>
      <c r="J4457" s="1" t="s">
        <v>389</v>
      </c>
      <c r="K4457" s="1" t="s">
        <v>53</v>
      </c>
      <c r="L4457" s="1">
        <v>111.48</v>
      </c>
      <c r="M4457" s="1" t="s">
        <v>390</v>
      </c>
      <c r="N4457" s="1" t="s">
        <v>14208</v>
      </c>
      <c r="O4457" s="4">
        <v>43624.0</v>
      </c>
      <c r="P4457" s="4">
        <v>44331.0</v>
      </c>
      <c r="Q4457" s="1" t="s">
        <v>14274</v>
      </c>
      <c r="R4457" s="1" t="s">
        <v>31</v>
      </c>
      <c r="S4457" s="1" t="s">
        <v>32</v>
      </c>
      <c r="T4457" s="1">
        <v>75234.0</v>
      </c>
      <c r="U4457" s="1" t="s">
        <v>14275</v>
      </c>
    </row>
    <row r="4458">
      <c r="A4458" s="1" t="s">
        <v>14276</v>
      </c>
      <c r="B4458" s="1">
        <v>34846.0</v>
      </c>
      <c r="C4458" s="1">
        <v>2040.0</v>
      </c>
      <c r="D4458" s="2" t="s">
        <v>14212</v>
      </c>
      <c r="G4458" s="3" t="str">
        <f t="shared" si="1"/>
        <v> </v>
      </c>
      <c r="H4458" s="3" t="str">
        <f t="shared" si="2"/>
        <v> </v>
      </c>
      <c r="I4458" s="1" t="s">
        <v>14277</v>
      </c>
      <c r="J4458" s="1" t="s">
        <v>389</v>
      </c>
      <c r="K4458" s="1" t="s">
        <v>36</v>
      </c>
      <c r="L4458" s="1">
        <v>112.0</v>
      </c>
      <c r="M4458" s="1" t="s">
        <v>390</v>
      </c>
      <c r="N4458" s="1" t="s">
        <v>14208</v>
      </c>
      <c r="P4458" s="4">
        <v>43985.0</v>
      </c>
      <c r="Q4458" s="1" t="s">
        <v>14278</v>
      </c>
      <c r="R4458" s="1" t="s">
        <v>31</v>
      </c>
      <c r="S4458" s="1" t="s">
        <v>32</v>
      </c>
      <c r="T4458" s="1">
        <v>75214.0</v>
      </c>
      <c r="U4458" s="1" t="s">
        <v>14279</v>
      </c>
    </row>
    <row r="4459">
      <c r="A4459" s="1" t="s">
        <v>14280</v>
      </c>
      <c r="B4459" s="1">
        <v>34847.0</v>
      </c>
      <c r="C4459" s="1">
        <v>2040.0</v>
      </c>
      <c r="D4459" s="2" t="s">
        <v>14212</v>
      </c>
      <c r="G4459" s="3" t="str">
        <f t="shared" si="1"/>
        <v> </v>
      </c>
      <c r="H4459" s="3" t="str">
        <f t="shared" si="2"/>
        <v> </v>
      </c>
      <c r="I4459" s="1" t="s">
        <v>14277</v>
      </c>
      <c r="J4459" s="1" t="s">
        <v>389</v>
      </c>
      <c r="K4459" s="1" t="s">
        <v>36</v>
      </c>
      <c r="L4459" s="1">
        <v>112.0</v>
      </c>
      <c r="M4459" s="1" t="s">
        <v>390</v>
      </c>
      <c r="N4459" s="1" t="s">
        <v>14208</v>
      </c>
      <c r="P4459" s="4">
        <v>43955.0</v>
      </c>
      <c r="Q4459" s="1" t="s">
        <v>14278</v>
      </c>
      <c r="R4459" s="1" t="s">
        <v>31</v>
      </c>
      <c r="S4459" s="1" t="s">
        <v>32</v>
      </c>
      <c r="T4459" s="1">
        <v>75214.0</v>
      </c>
      <c r="U4459" s="1" t="s">
        <v>14279</v>
      </c>
    </row>
    <row r="4460">
      <c r="A4460" s="1" t="s">
        <v>14281</v>
      </c>
      <c r="B4460" s="1">
        <v>34848.0</v>
      </c>
      <c r="C4460" s="1">
        <v>2040.0</v>
      </c>
      <c r="D4460" s="2" t="s">
        <v>14212</v>
      </c>
      <c r="G4460" s="3" t="str">
        <f t="shared" si="1"/>
        <v> </v>
      </c>
      <c r="H4460" s="3" t="str">
        <f t="shared" si="2"/>
        <v> </v>
      </c>
      <c r="I4460" s="1" t="s">
        <v>14277</v>
      </c>
      <c r="J4460" s="1" t="s">
        <v>389</v>
      </c>
      <c r="K4460" s="1" t="s">
        <v>36</v>
      </c>
      <c r="L4460" s="1">
        <v>112.0</v>
      </c>
      <c r="M4460" s="1" t="s">
        <v>390</v>
      </c>
      <c r="N4460" s="1" t="s">
        <v>14208</v>
      </c>
      <c r="P4460" s="4">
        <v>43924.0</v>
      </c>
      <c r="Q4460" s="1" t="s">
        <v>14278</v>
      </c>
      <c r="R4460" s="1" t="s">
        <v>31</v>
      </c>
      <c r="S4460" s="1" t="s">
        <v>32</v>
      </c>
      <c r="T4460" s="1">
        <v>75214.0</v>
      </c>
      <c r="U4460" s="1" t="s">
        <v>14279</v>
      </c>
    </row>
    <row r="4461">
      <c r="A4461" s="1" t="s">
        <v>14282</v>
      </c>
      <c r="B4461" s="1">
        <v>34849.0</v>
      </c>
      <c r="C4461" s="1">
        <v>2040.0</v>
      </c>
      <c r="D4461" s="2" t="s">
        <v>14212</v>
      </c>
      <c r="G4461" s="3" t="str">
        <f t="shared" si="1"/>
        <v> </v>
      </c>
      <c r="H4461" s="3" t="str">
        <f t="shared" si="2"/>
        <v> </v>
      </c>
      <c r="I4461" s="1" t="s">
        <v>14277</v>
      </c>
      <c r="J4461" s="1" t="s">
        <v>389</v>
      </c>
      <c r="K4461" s="1" t="s">
        <v>36</v>
      </c>
      <c r="L4461" s="1">
        <v>112.0</v>
      </c>
      <c r="M4461" s="1" t="s">
        <v>390</v>
      </c>
      <c r="N4461" s="1" t="s">
        <v>14208</v>
      </c>
      <c r="P4461" s="4">
        <v>43893.0</v>
      </c>
      <c r="Q4461" s="1" t="s">
        <v>14278</v>
      </c>
      <c r="R4461" s="1" t="s">
        <v>31</v>
      </c>
      <c r="S4461" s="1" t="s">
        <v>32</v>
      </c>
      <c r="T4461" s="1">
        <v>75214.0</v>
      </c>
      <c r="U4461" s="1" t="s">
        <v>14279</v>
      </c>
    </row>
    <row r="4462">
      <c r="A4462" s="1" t="s">
        <v>14283</v>
      </c>
      <c r="B4462" s="1">
        <v>34850.0</v>
      </c>
      <c r="C4462" s="1">
        <v>2040.0</v>
      </c>
      <c r="D4462" s="2" t="s">
        <v>14212</v>
      </c>
      <c r="G4462" s="3" t="str">
        <f t="shared" si="1"/>
        <v> </v>
      </c>
      <c r="H4462" s="3" t="str">
        <f t="shared" si="2"/>
        <v> </v>
      </c>
      <c r="I4462" s="1" t="s">
        <v>14277</v>
      </c>
      <c r="J4462" s="1" t="s">
        <v>389</v>
      </c>
      <c r="K4462" s="1" t="s">
        <v>36</v>
      </c>
      <c r="L4462" s="1">
        <v>112.0</v>
      </c>
      <c r="M4462" s="1" t="s">
        <v>390</v>
      </c>
      <c r="N4462" s="1" t="s">
        <v>14208</v>
      </c>
      <c r="P4462" s="4">
        <v>43864.0</v>
      </c>
      <c r="Q4462" s="1" t="s">
        <v>14278</v>
      </c>
      <c r="R4462" s="1" t="s">
        <v>31</v>
      </c>
      <c r="S4462" s="1" t="s">
        <v>32</v>
      </c>
      <c r="T4462" s="1">
        <v>75214.0</v>
      </c>
      <c r="U4462" s="1" t="s">
        <v>14279</v>
      </c>
    </row>
    <row r="4463">
      <c r="A4463" s="1" t="s">
        <v>14284</v>
      </c>
      <c r="B4463" s="1">
        <v>34851.0</v>
      </c>
      <c r="C4463" s="1">
        <v>2040.0</v>
      </c>
      <c r="D4463" s="2" t="s">
        <v>14212</v>
      </c>
      <c r="G4463" s="3" t="str">
        <f t="shared" si="1"/>
        <v> </v>
      </c>
      <c r="H4463" s="3" t="str">
        <f t="shared" si="2"/>
        <v> </v>
      </c>
      <c r="I4463" s="1" t="s">
        <v>14277</v>
      </c>
      <c r="J4463" s="1" t="s">
        <v>389</v>
      </c>
      <c r="K4463" s="1" t="s">
        <v>36</v>
      </c>
      <c r="L4463" s="1">
        <v>112.0</v>
      </c>
      <c r="M4463" s="1" t="s">
        <v>390</v>
      </c>
      <c r="N4463" s="1" t="s">
        <v>14208</v>
      </c>
      <c r="P4463" s="4">
        <v>43833.0</v>
      </c>
      <c r="Q4463" s="1" t="s">
        <v>14278</v>
      </c>
      <c r="R4463" s="1" t="s">
        <v>31</v>
      </c>
      <c r="S4463" s="1" t="s">
        <v>32</v>
      </c>
      <c r="T4463" s="1">
        <v>75214.0</v>
      </c>
      <c r="U4463" s="1" t="s">
        <v>14279</v>
      </c>
    </row>
    <row r="4464">
      <c r="A4464" s="1" t="s">
        <v>14285</v>
      </c>
      <c r="B4464" s="1">
        <v>35143.0</v>
      </c>
      <c r="C4464" s="1">
        <v>2076.0</v>
      </c>
      <c r="D4464" s="2" t="s">
        <v>14214</v>
      </c>
      <c r="G4464" s="3" t="str">
        <f t="shared" si="1"/>
        <v> </v>
      </c>
      <c r="H4464" s="3" t="str">
        <f t="shared" si="2"/>
        <v> </v>
      </c>
      <c r="I4464" s="1" t="s">
        <v>14277</v>
      </c>
      <c r="J4464" s="1" t="s">
        <v>389</v>
      </c>
      <c r="K4464" s="1" t="s">
        <v>41</v>
      </c>
      <c r="L4464" s="1">
        <v>112.0</v>
      </c>
      <c r="M4464" s="1" t="s">
        <v>390</v>
      </c>
      <c r="N4464" s="1" t="s">
        <v>14208</v>
      </c>
      <c r="P4464" s="4">
        <v>44077.0</v>
      </c>
      <c r="Q4464" s="1" t="s">
        <v>14278</v>
      </c>
      <c r="R4464" s="1" t="s">
        <v>31</v>
      </c>
      <c r="S4464" s="1" t="s">
        <v>32</v>
      </c>
      <c r="T4464" s="1">
        <v>75214.0</v>
      </c>
      <c r="U4464" s="1" t="s">
        <v>14279</v>
      </c>
    </row>
    <row r="4465">
      <c r="A4465" s="1" t="s">
        <v>14286</v>
      </c>
      <c r="B4465" s="1">
        <v>35144.0</v>
      </c>
      <c r="C4465" s="1">
        <v>2076.0</v>
      </c>
      <c r="D4465" s="2" t="s">
        <v>14214</v>
      </c>
      <c r="G4465" s="3" t="str">
        <f t="shared" si="1"/>
        <v> </v>
      </c>
      <c r="H4465" s="3" t="str">
        <f t="shared" si="2"/>
        <v> </v>
      </c>
      <c r="I4465" s="1" t="s">
        <v>14277</v>
      </c>
      <c r="J4465" s="1" t="s">
        <v>389</v>
      </c>
      <c r="K4465" s="1" t="s">
        <v>41</v>
      </c>
      <c r="L4465" s="1">
        <v>112.0</v>
      </c>
      <c r="M4465" s="1" t="s">
        <v>390</v>
      </c>
      <c r="N4465" s="1" t="s">
        <v>14208</v>
      </c>
      <c r="P4465" s="4">
        <v>44015.0</v>
      </c>
      <c r="Q4465" s="1" t="s">
        <v>14278</v>
      </c>
      <c r="R4465" s="1" t="s">
        <v>31</v>
      </c>
      <c r="S4465" s="1" t="s">
        <v>32</v>
      </c>
      <c r="T4465" s="1">
        <v>75214.0</v>
      </c>
      <c r="U4465" s="1" t="s">
        <v>14279</v>
      </c>
    </row>
    <row r="4466">
      <c r="A4466" s="1" t="s">
        <v>14287</v>
      </c>
      <c r="B4466" s="1">
        <v>35147.0</v>
      </c>
      <c r="C4466" s="1">
        <v>2076.0</v>
      </c>
      <c r="D4466" s="2" t="s">
        <v>14214</v>
      </c>
      <c r="G4466" s="3" t="str">
        <f t="shared" si="1"/>
        <v> </v>
      </c>
      <c r="H4466" s="3" t="str">
        <f t="shared" si="2"/>
        <v> </v>
      </c>
      <c r="I4466" s="1" t="s">
        <v>14277</v>
      </c>
      <c r="J4466" s="1" t="s">
        <v>389</v>
      </c>
      <c r="K4466" s="1" t="s">
        <v>41</v>
      </c>
      <c r="L4466" s="1">
        <v>112.0</v>
      </c>
      <c r="M4466" s="1" t="s">
        <v>390</v>
      </c>
      <c r="N4466" s="1" t="s">
        <v>14208</v>
      </c>
      <c r="P4466" s="4">
        <v>44046.0</v>
      </c>
      <c r="Q4466" s="1" t="s">
        <v>14278</v>
      </c>
      <c r="R4466" s="1" t="s">
        <v>31</v>
      </c>
      <c r="S4466" s="1" t="s">
        <v>32</v>
      </c>
      <c r="T4466" s="1">
        <v>75214.0</v>
      </c>
      <c r="U4466" s="1" t="s">
        <v>14279</v>
      </c>
    </row>
    <row r="4467">
      <c r="A4467" s="1" t="s">
        <v>14288</v>
      </c>
      <c r="B4467" s="1">
        <v>38939.0</v>
      </c>
      <c r="C4467" s="1">
        <v>2368.0</v>
      </c>
      <c r="D4467" s="2" t="s">
        <v>14207</v>
      </c>
      <c r="G4467" s="3" t="str">
        <f t="shared" si="1"/>
        <v> </v>
      </c>
      <c r="H4467" s="3" t="str">
        <f t="shared" si="2"/>
        <v> </v>
      </c>
      <c r="I4467" s="1" t="s">
        <v>14289</v>
      </c>
      <c r="J4467" s="1" t="s">
        <v>389</v>
      </c>
      <c r="K4467" s="1" t="s">
        <v>27</v>
      </c>
      <c r="L4467" s="1">
        <v>115.3</v>
      </c>
      <c r="M4467" s="1" t="s">
        <v>390</v>
      </c>
      <c r="N4467" s="1" t="s">
        <v>14208</v>
      </c>
      <c r="O4467" s="4">
        <v>43624.0</v>
      </c>
      <c r="P4467" s="5">
        <v>44491.0</v>
      </c>
      <c r="Q4467" s="1" t="s">
        <v>14290</v>
      </c>
      <c r="R4467" s="1" t="s">
        <v>31</v>
      </c>
      <c r="S4467" s="1" t="s">
        <v>32</v>
      </c>
      <c r="T4467" s="1">
        <v>75219.0</v>
      </c>
      <c r="U4467" s="1" t="s">
        <v>14291</v>
      </c>
    </row>
    <row r="4468">
      <c r="A4468" s="1" t="s">
        <v>14292</v>
      </c>
      <c r="B4468" s="1">
        <v>35121.0</v>
      </c>
      <c r="C4468" s="1">
        <v>2076.0</v>
      </c>
      <c r="D4468" s="2" t="s">
        <v>14214</v>
      </c>
      <c r="G4468" s="3" t="str">
        <f t="shared" si="1"/>
        <v> </v>
      </c>
      <c r="H4468" s="3" t="str">
        <f t="shared" si="2"/>
        <v> </v>
      </c>
      <c r="I4468" s="1" t="s">
        <v>4233</v>
      </c>
      <c r="J4468" s="1" t="s">
        <v>389</v>
      </c>
      <c r="K4468" s="1" t="s">
        <v>41</v>
      </c>
      <c r="L4468" s="1">
        <v>115.85</v>
      </c>
      <c r="M4468" s="1" t="s">
        <v>390</v>
      </c>
      <c r="N4468" s="1" t="s">
        <v>14208</v>
      </c>
      <c r="P4468" s="4">
        <v>44139.0</v>
      </c>
      <c r="Q4468" s="1" t="s">
        <v>14293</v>
      </c>
      <c r="R4468" s="1" t="s">
        <v>31</v>
      </c>
      <c r="S4468" s="1" t="s">
        <v>32</v>
      </c>
      <c r="T4468" s="1">
        <v>75214.0</v>
      </c>
      <c r="U4468" s="1" t="s">
        <v>14294</v>
      </c>
    </row>
    <row r="4469">
      <c r="A4469" s="1" t="s">
        <v>14295</v>
      </c>
      <c r="B4469" s="1">
        <v>1883.0</v>
      </c>
      <c r="C4469" s="1">
        <v>2368.0</v>
      </c>
      <c r="D4469" s="2" t="s">
        <v>14207</v>
      </c>
      <c r="G4469" s="3" t="str">
        <f t="shared" si="1"/>
        <v> </v>
      </c>
      <c r="H4469" s="3" t="str">
        <f t="shared" si="2"/>
        <v> </v>
      </c>
      <c r="I4469" s="1" t="s">
        <v>14218</v>
      </c>
      <c r="J4469" s="1" t="s">
        <v>57</v>
      </c>
      <c r="K4469" s="1" t="s">
        <v>27</v>
      </c>
      <c r="L4469" s="1">
        <v>115.9</v>
      </c>
      <c r="M4469" s="1" t="s">
        <v>14219</v>
      </c>
      <c r="N4469" s="1" t="s">
        <v>14208</v>
      </c>
      <c r="O4469" s="4">
        <v>43624.0</v>
      </c>
      <c r="P4469" s="5">
        <v>44561.0</v>
      </c>
      <c r="Q4469" s="1" t="s">
        <v>14220</v>
      </c>
      <c r="R4469" s="1" t="s">
        <v>2628</v>
      </c>
      <c r="S4469" s="1" t="s">
        <v>32</v>
      </c>
      <c r="T4469" s="1">
        <v>75001.0</v>
      </c>
      <c r="U4469" s="1" t="s">
        <v>14234</v>
      </c>
    </row>
    <row r="4470">
      <c r="A4470" s="1" t="s">
        <v>14296</v>
      </c>
      <c r="B4470" s="1">
        <v>38403.0</v>
      </c>
      <c r="C4470" s="1">
        <v>2310.0</v>
      </c>
      <c r="D4470" s="2" t="s">
        <v>14216</v>
      </c>
      <c r="G4470" s="3" t="str">
        <f t="shared" si="1"/>
        <v> </v>
      </c>
      <c r="H4470" s="3" t="str">
        <f t="shared" si="2"/>
        <v> </v>
      </c>
      <c r="I4470" s="1" t="s">
        <v>14297</v>
      </c>
      <c r="J4470" s="1" t="s">
        <v>389</v>
      </c>
      <c r="K4470" s="1" t="s">
        <v>53</v>
      </c>
      <c r="L4470" s="1">
        <v>118.03</v>
      </c>
      <c r="M4470" s="1" t="s">
        <v>390</v>
      </c>
      <c r="N4470" s="1" t="s">
        <v>14208</v>
      </c>
      <c r="O4470" s="4">
        <v>43624.0</v>
      </c>
      <c r="P4470" s="4">
        <v>44362.0</v>
      </c>
      <c r="Q4470" s="1" t="s">
        <v>8698</v>
      </c>
      <c r="R4470" s="1" t="s">
        <v>31</v>
      </c>
      <c r="S4470" s="1" t="s">
        <v>32</v>
      </c>
      <c r="T4470" s="1">
        <v>75201.0</v>
      </c>
      <c r="U4470" s="1" t="s">
        <v>8699</v>
      </c>
    </row>
    <row r="4471">
      <c r="A4471" s="1" t="s">
        <v>14298</v>
      </c>
      <c r="B4471" s="1">
        <v>38935.0</v>
      </c>
      <c r="C4471" s="1">
        <v>2368.0</v>
      </c>
      <c r="D4471" s="2" t="s">
        <v>14207</v>
      </c>
      <c r="G4471" s="3" t="str">
        <f t="shared" si="1"/>
        <v> </v>
      </c>
      <c r="H4471" s="3" t="str">
        <f t="shared" si="2"/>
        <v> </v>
      </c>
      <c r="I4471" s="1" t="s">
        <v>14299</v>
      </c>
      <c r="J4471" s="1" t="s">
        <v>389</v>
      </c>
      <c r="K4471" s="1" t="s">
        <v>27</v>
      </c>
      <c r="L4471" s="1">
        <v>121.21</v>
      </c>
      <c r="M4471" s="1" t="s">
        <v>390</v>
      </c>
      <c r="N4471" s="1" t="s">
        <v>14208</v>
      </c>
      <c r="O4471" s="4">
        <v>43624.0</v>
      </c>
      <c r="P4471" s="5">
        <v>44519.0</v>
      </c>
      <c r="Q4471" s="1" t="s">
        <v>14300</v>
      </c>
      <c r="R4471" s="1" t="s">
        <v>31</v>
      </c>
      <c r="S4471" s="1" t="s">
        <v>32</v>
      </c>
      <c r="T4471" s="1">
        <v>75209.0</v>
      </c>
      <c r="U4471" s="1" t="s">
        <v>14301</v>
      </c>
    </row>
    <row r="4472">
      <c r="A4472" s="1" t="s">
        <v>14302</v>
      </c>
      <c r="B4472" s="1">
        <v>34838.0</v>
      </c>
      <c r="C4472" s="1">
        <v>2040.0</v>
      </c>
      <c r="D4472" s="2" t="s">
        <v>14212</v>
      </c>
      <c r="G4472" s="3" t="str">
        <f t="shared" si="1"/>
        <v> </v>
      </c>
      <c r="H4472" s="3" t="str">
        <f t="shared" si="2"/>
        <v> </v>
      </c>
      <c r="I4472" s="1" t="s">
        <v>4967</v>
      </c>
      <c r="J4472" s="1" t="s">
        <v>389</v>
      </c>
      <c r="K4472" s="1" t="s">
        <v>36</v>
      </c>
      <c r="L4472" s="1">
        <v>121.3</v>
      </c>
      <c r="M4472" s="1" t="s">
        <v>390</v>
      </c>
      <c r="N4472" s="1" t="s">
        <v>14208</v>
      </c>
      <c r="P4472" s="4">
        <v>43866.0</v>
      </c>
      <c r="Q4472" s="1" t="s">
        <v>14303</v>
      </c>
      <c r="R4472" s="1" t="s">
        <v>31</v>
      </c>
      <c r="S4472" s="1" t="s">
        <v>32</v>
      </c>
      <c r="T4472" s="1">
        <v>75214.0</v>
      </c>
      <c r="U4472" s="1" t="s">
        <v>14304</v>
      </c>
    </row>
    <row r="4473">
      <c r="A4473" s="1" t="s">
        <v>14305</v>
      </c>
      <c r="B4473" s="1">
        <v>38920.0</v>
      </c>
      <c r="C4473" s="1">
        <v>2368.0</v>
      </c>
      <c r="D4473" s="2" t="s">
        <v>14207</v>
      </c>
      <c r="G4473" s="3" t="str">
        <f t="shared" si="1"/>
        <v> </v>
      </c>
      <c r="H4473" s="3" t="str">
        <f t="shared" si="2"/>
        <v> </v>
      </c>
      <c r="I4473" s="1" t="s">
        <v>14277</v>
      </c>
      <c r="J4473" s="1" t="s">
        <v>389</v>
      </c>
      <c r="K4473" s="1" t="s">
        <v>27</v>
      </c>
      <c r="L4473" s="1">
        <v>125.0</v>
      </c>
      <c r="M4473" s="1" t="s">
        <v>390</v>
      </c>
      <c r="N4473" s="1" t="s">
        <v>14208</v>
      </c>
      <c r="O4473" s="4">
        <v>43624.0</v>
      </c>
      <c r="P4473" s="4">
        <v>44443.0</v>
      </c>
      <c r="Q4473" s="1" t="s">
        <v>14278</v>
      </c>
      <c r="R4473" s="1" t="s">
        <v>31</v>
      </c>
      <c r="S4473" s="1" t="s">
        <v>32</v>
      </c>
      <c r="T4473" s="1">
        <v>75214.0</v>
      </c>
      <c r="U4473" s="1" t="s">
        <v>14279</v>
      </c>
    </row>
    <row r="4474">
      <c r="A4474" s="1" t="s">
        <v>14306</v>
      </c>
      <c r="B4474" s="1">
        <v>38926.0</v>
      </c>
      <c r="C4474" s="1">
        <v>2368.0</v>
      </c>
      <c r="D4474" s="2" t="s">
        <v>14207</v>
      </c>
      <c r="G4474" s="3" t="str">
        <f t="shared" si="1"/>
        <v> </v>
      </c>
      <c r="H4474" s="3" t="str">
        <f t="shared" si="2"/>
        <v> </v>
      </c>
      <c r="I4474" s="1" t="s">
        <v>14277</v>
      </c>
      <c r="J4474" s="1" t="s">
        <v>389</v>
      </c>
      <c r="K4474" s="1" t="s">
        <v>27</v>
      </c>
      <c r="L4474" s="1">
        <v>125.0</v>
      </c>
      <c r="M4474" s="1" t="s">
        <v>390</v>
      </c>
      <c r="N4474" s="1" t="s">
        <v>14208</v>
      </c>
      <c r="O4474" s="4">
        <v>43624.0</v>
      </c>
      <c r="P4474" s="4">
        <v>44380.0</v>
      </c>
      <c r="Q4474" s="1" t="s">
        <v>14278</v>
      </c>
      <c r="R4474" s="1" t="s">
        <v>31</v>
      </c>
      <c r="S4474" s="1" t="s">
        <v>32</v>
      </c>
      <c r="T4474" s="1">
        <v>75214.0</v>
      </c>
      <c r="U4474" s="1" t="s">
        <v>14279</v>
      </c>
    </row>
    <row r="4475">
      <c r="A4475" s="1" t="s">
        <v>14307</v>
      </c>
      <c r="B4475" s="1">
        <v>38948.0</v>
      </c>
      <c r="C4475" s="1">
        <v>2368.0</v>
      </c>
      <c r="D4475" s="2" t="s">
        <v>14207</v>
      </c>
      <c r="G4475" s="3" t="str">
        <f t="shared" si="1"/>
        <v> </v>
      </c>
      <c r="H4475" s="3" t="str">
        <f t="shared" si="2"/>
        <v> </v>
      </c>
      <c r="I4475" s="1" t="s">
        <v>14277</v>
      </c>
      <c r="J4475" s="1" t="s">
        <v>389</v>
      </c>
      <c r="K4475" s="1" t="s">
        <v>27</v>
      </c>
      <c r="L4475" s="1">
        <v>125.0</v>
      </c>
      <c r="M4475" s="1" t="s">
        <v>390</v>
      </c>
      <c r="N4475" s="1" t="s">
        <v>14208</v>
      </c>
      <c r="O4475" s="4">
        <v>43624.0</v>
      </c>
      <c r="P4475" s="4">
        <v>44409.0</v>
      </c>
      <c r="Q4475" s="1" t="s">
        <v>14278</v>
      </c>
      <c r="R4475" s="1" t="s">
        <v>31</v>
      </c>
      <c r="S4475" s="1" t="s">
        <v>32</v>
      </c>
      <c r="T4475" s="1">
        <v>75214.0</v>
      </c>
      <c r="U4475" s="1" t="s">
        <v>14279</v>
      </c>
    </row>
    <row r="4476">
      <c r="A4476" s="1" t="s">
        <v>14308</v>
      </c>
      <c r="B4476" s="1">
        <v>35126.0</v>
      </c>
      <c r="C4476" s="1">
        <v>2076.0</v>
      </c>
      <c r="D4476" s="2" t="s">
        <v>14214</v>
      </c>
      <c r="G4476" s="3" t="str">
        <f t="shared" si="1"/>
        <v> </v>
      </c>
      <c r="H4476" s="3" t="str">
        <f t="shared" si="2"/>
        <v> </v>
      </c>
      <c r="I4476" s="1" t="s">
        <v>14277</v>
      </c>
      <c r="J4476" s="1" t="s">
        <v>389</v>
      </c>
      <c r="K4476" s="1" t="s">
        <v>41</v>
      </c>
      <c r="L4476" s="1">
        <v>125.0</v>
      </c>
      <c r="M4476" s="1" t="s">
        <v>390</v>
      </c>
      <c r="N4476" s="1" t="s">
        <v>14208</v>
      </c>
      <c r="P4476" s="4">
        <v>44168.0</v>
      </c>
      <c r="Q4476" s="1" t="s">
        <v>14278</v>
      </c>
      <c r="R4476" s="1" t="s">
        <v>31</v>
      </c>
      <c r="S4476" s="1" t="s">
        <v>32</v>
      </c>
      <c r="T4476" s="1">
        <v>75214.0</v>
      </c>
      <c r="U4476" s="1" t="s">
        <v>14279</v>
      </c>
    </row>
    <row r="4477">
      <c r="A4477" s="1" t="s">
        <v>14309</v>
      </c>
      <c r="B4477" s="1">
        <v>35141.0</v>
      </c>
      <c r="C4477" s="1">
        <v>2076.0</v>
      </c>
      <c r="D4477" s="2" t="s">
        <v>14214</v>
      </c>
      <c r="G4477" s="3" t="str">
        <f t="shared" si="1"/>
        <v> </v>
      </c>
      <c r="H4477" s="3" t="str">
        <f t="shared" si="2"/>
        <v> </v>
      </c>
      <c r="I4477" s="1" t="s">
        <v>14277</v>
      </c>
      <c r="J4477" s="1" t="s">
        <v>389</v>
      </c>
      <c r="K4477" s="1" t="s">
        <v>41</v>
      </c>
      <c r="L4477" s="1">
        <v>125.0</v>
      </c>
      <c r="M4477" s="1" t="s">
        <v>390</v>
      </c>
      <c r="N4477" s="1" t="s">
        <v>14208</v>
      </c>
      <c r="P4477" s="4">
        <v>44138.0</v>
      </c>
      <c r="Q4477" s="1" t="s">
        <v>14278</v>
      </c>
      <c r="R4477" s="1" t="s">
        <v>31</v>
      </c>
      <c r="S4477" s="1" t="s">
        <v>32</v>
      </c>
      <c r="T4477" s="1">
        <v>75214.0</v>
      </c>
      <c r="U4477" s="1" t="s">
        <v>14279</v>
      </c>
    </row>
    <row r="4478">
      <c r="A4478" s="1" t="s">
        <v>14310</v>
      </c>
      <c r="B4478" s="1">
        <v>35142.0</v>
      </c>
      <c r="C4478" s="1">
        <v>2076.0</v>
      </c>
      <c r="D4478" s="2" t="s">
        <v>14214</v>
      </c>
      <c r="G4478" s="3" t="str">
        <f t="shared" si="1"/>
        <v> </v>
      </c>
      <c r="H4478" s="3" t="str">
        <f t="shared" si="2"/>
        <v> </v>
      </c>
      <c r="I4478" s="1" t="s">
        <v>14277</v>
      </c>
      <c r="J4478" s="1" t="s">
        <v>389</v>
      </c>
      <c r="K4478" s="1" t="s">
        <v>41</v>
      </c>
      <c r="L4478" s="1">
        <v>125.0</v>
      </c>
      <c r="M4478" s="1" t="s">
        <v>390</v>
      </c>
      <c r="N4478" s="1" t="s">
        <v>14208</v>
      </c>
      <c r="P4478" s="4">
        <v>44109.0</v>
      </c>
      <c r="Q4478" s="1" t="s">
        <v>14278</v>
      </c>
      <c r="R4478" s="1" t="s">
        <v>31</v>
      </c>
      <c r="S4478" s="1" t="s">
        <v>32</v>
      </c>
      <c r="T4478" s="1">
        <v>75214.0</v>
      </c>
      <c r="U4478" s="1" t="s">
        <v>14279</v>
      </c>
    </row>
    <row r="4479">
      <c r="A4479" s="1" t="s">
        <v>14311</v>
      </c>
      <c r="B4479" s="1">
        <v>37961.0</v>
      </c>
      <c r="C4479" s="1">
        <v>2310.0</v>
      </c>
      <c r="D4479" s="2" t="s">
        <v>14216</v>
      </c>
      <c r="G4479" s="3" t="str">
        <f t="shared" si="1"/>
        <v> </v>
      </c>
      <c r="H4479" s="3" t="str">
        <f t="shared" si="2"/>
        <v> </v>
      </c>
      <c r="I4479" s="1" t="s">
        <v>14277</v>
      </c>
      <c r="J4479" s="1" t="s">
        <v>389</v>
      </c>
      <c r="K4479" s="1" t="s">
        <v>53</v>
      </c>
      <c r="L4479" s="1">
        <v>125.0</v>
      </c>
      <c r="M4479" s="1" t="s">
        <v>390</v>
      </c>
      <c r="N4479" s="1" t="s">
        <v>14208</v>
      </c>
      <c r="O4479" s="4">
        <v>43624.0</v>
      </c>
      <c r="P4479" s="4">
        <v>44288.0</v>
      </c>
      <c r="Q4479" s="1" t="s">
        <v>14278</v>
      </c>
      <c r="R4479" s="1" t="s">
        <v>31</v>
      </c>
      <c r="S4479" s="1" t="s">
        <v>32</v>
      </c>
      <c r="T4479" s="1">
        <v>75214.0</v>
      </c>
      <c r="U4479" s="1" t="s">
        <v>14279</v>
      </c>
    </row>
    <row r="4480">
      <c r="A4480" s="1" t="s">
        <v>14312</v>
      </c>
      <c r="B4480" s="1">
        <v>37960.0</v>
      </c>
      <c r="C4480" s="1">
        <v>2310.0</v>
      </c>
      <c r="D4480" s="2" t="s">
        <v>14216</v>
      </c>
      <c r="G4480" s="3" t="str">
        <f t="shared" si="1"/>
        <v> </v>
      </c>
      <c r="H4480" s="3" t="str">
        <f t="shared" si="2"/>
        <v> </v>
      </c>
      <c r="I4480" s="1" t="s">
        <v>14277</v>
      </c>
      <c r="J4480" s="1" t="s">
        <v>389</v>
      </c>
      <c r="K4480" s="1" t="s">
        <v>53</v>
      </c>
      <c r="L4480" s="1">
        <v>125.0</v>
      </c>
      <c r="M4480" s="1" t="s">
        <v>390</v>
      </c>
      <c r="N4480" s="1" t="s">
        <v>14208</v>
      </c>
      <c r="O4480" s="4">
        <v>43624.0</v>
      </c>
      <c r="P4480" s="4">
        <v>44318.0</v>
      </c>
      <c r="Q4480" s="1" t="s">
        <v>14278</v>
      </c>
      <c r="R4480" s="1" t="s">
        <v>31</v>
      </c>
      <c r="S4480" s="1" t="s">
        <v>32</v>
      </c>
      <c r="T4480" s="1">
        <v>75214.0</v>
      </c>
      <c r="U4480" s="1" t="s">
        <v>14279</v>
      </c>
    </row>
    <row r="4481">
      <c r="A4481" s="1" t="s">
        <v>14313</v>
      </c>
      <c r="B4481" s="1">
        <v>37964.0</v>
      </c>
      <c r="C4481" s="1">
        <v>2310.0</v>
      </c>
      <c r="D4481" s="2" t="s">
        <v>14216</v>
      </c>
      <c r="G4481" s="3" t="str">
        <f t="shared" si="1"/>
        <v> </v>
      </c>
      <c r="H4481" s="3" t="str">
        <f t="shared" si="2"/>
        <v> </v>
      </c>
      <c r="I4481" s="1" t="s">
        <v>14277</v>
      </c>
      <c r="J4481" s="1" t="s">
        <v>389</v>
      </c>
      <c r="K4481" s="1" t="s">
        <v>53</v>
      </c>
      <c r="L4481" s="1">
        <v>125.0</v>
      </c>
      <c r="M4481" s="1" t="s">
        <v>390</v>
      </c>
      <c r="N4481" s="1" t="s">
        <v>14208</v>
      </c>
      <c r="O4481" s="4">
        <v>43624.0</v>
      </c>
      <c r="P4481" s="4">
        <v>44198.0</v>
      </c>
      <c r="Q4481" s="1" t="s">
        <v>14278</v>
      </c>
      <c r="R4481" s="1" t="s">
        <v>31</v>
      </c>
      <c r="S4481" s="1" t="s">
        <v>32</v>
      </c>
      <c r="T4481" s="1">
        <v>75214.0</v>
      </c>
      <c r="U4481" s="1" t="s">
        <v>14279</v>
      </c>
    </row>
    <row r="4482">
      <c r="A4482" s="1" t="s">
        <v>14314</v>
      </c>
      <c r="B4482" s="1">
        <v>37959.0</v>
      </c>
      <c r="C4482" s="1">
        <v>2310.0</v>
      </c>
      <c r="D4482" s="2" t="s">
        <v>14216</v>
      </c>
      <c r="G4482" s="3" t="str">
        <f t="shared" si="1"/>
        <v> </v>
      </c>
      <c r="H4482" s="3" t="str">
        <f t="shared" si="2"/>
        <v> </v>
      </c>
      <c r="I4482" s="1" t="s">
        <v>14277</v>
      </c>
      <c r="J4482" s="1" t="s">
        <v>389</v>
      </c>
      <c r="K4482" s="1" t="s">
        <v>53</v>
      </c>
      <c r="L4482" s="1">
        <v>125.0</v>
      </c>
      <c r="M4482" s="1" t="s">
        <v>390</v>
      </c>
      <c r="N4482" s="1" t="s">
        <v>14208</v>
      </c>
      <c r="O4482" s="4">
        <v>43624.0</v>
      </c>
      <c r="P4482" s="4">
        <v>44349.0</v>
      </c>
      <c r="Q4482" s="1" t="s">
        <v>14278</v>
      </c>
      <c r="R4482" s="1" t="s">
        <v>31</v>
      </c>
      <c r="S4482" s="1" t="s">
        <v>32</v>
      </c>
      <c r="T4482" s="1">
        <v>75214.0</v>
      </c>
      <c r="U4482" s="1" t="s">
        <v>14279</v>
      </c>
    </row>
    <row r="4483">
      <c r="A4483" s="1" t="s">
        <v>14315</v>
      </c>
      <c r="B4483" s="1">
        <v>37963.0</v>
      </c>
      <c r="C4483" s="1">
        <v>2310.0</v>
      </c>
      <c r="D4483" s="2" t="s">
        <v>14216</v>
      </c>
      <c r="G4483" s="3" t="str">
        <f t="shared" si="1"/>
        <v> </v>
      </c>
      <c r="H4483" s="3" t="str">
        <f t="shared" si="2"/>
        <v> </v>
      </c>
      <c r="I4483" s="1" t="s">
        <v>14277</v>
      </c>
      <c r="J4483" s="1" t="s">
        <v>389</v>
      </c>
      <c r="K4483" s="1" t="s">
        <v>53</v>
      </c>
      <c r="L4483" s="1">
        <v>125.0</v>
      </c>
      <c r="M4483" s="1" t="s">
        <v>390</v>
      </c>
      <c r="N4483" s="1" t="s">
        <v>14208</v>
      </c>
      <c r="O4483" s="4">
        <v>43624.0</v>
      </c>
      <c r="P4483" s="4">
        <v>44229.0</v>
      </c>
      <c r="Q4483" s="1" t="s">
        <v>14278</v>
      </c>
      <c r="R4483" s="1" t="s">
        <v>31</v>
      </c>
      <c r="S4483" s="1" t="s">
        <v>32</v>
      </c>
      <c r="T4483" s="1">
        <v>75214.0</v>
      </c>
      <c r="U4483" s="1" t="s">
        <v>14279</v>
      </c>
    </row>
    <row r="4484">
      <c r="A4484" s="1" t="s">
        <v>14316</v>
      </c>
      <c r="B4484" s="1">
        <v>37962.0</v>
      </c>
      <c r="C4484" s="1">
        <v>2310.0</v>
      </c>
      <c r="D4484" s="2" t="s">
        <v>14216</v>
      </c>
      <c r="G4484" s="3" t="str">
        <f t="shared" si="1"/>
        <v> </v>
      </c>
      <c r="H4484" s="3" t="str">
        <f t="shared" si="2"/>
        <v> </v>
      </c>
      <c r="I4484" s="1" t="s">
        <v>14277</v>
      </c>
      <c r="J4484" s="1" t="s">
        <v>389</v>
      </c>
      <c r="K4484" s="1" t="s">
        <v>53</v>
      </c>
      <c r="L4484" s="1">
        <v>125.0</v>
      </c>
      <c r="M4484" s="1" t="s">
        <v>390</v>
      </c>
      <c r="N4484" s="1" t="s">
        <v>14208</v>
      </c>
      <c r="O4484" s="4">
        <v>43624.0</v>
      </c>
      <c r="P4484" s="4">
        <v>44257.0</v>
      </c>
      <c r="Q4484" s="1" t="s">
        <v>14278</v>
      </c>
      <c r="R4484" s="1" t="s">
        <v>31</v>
      </c>
      <c r="S4484" s="1" t="s">
        <v>32</v>
      </c>
      <c r="T4484" s="1">
        <v>75214.0</v>
      </c>
      <c r="U4484" s="1" t="s">
        <v>14279</v>
      </c>
    </row>
    <row r="4485">
      <c r="A4485" s="1" t="s">
        <v>14317</v>
      </c>
      <c r="B4485" s="1">
        <v>38345.0</v>
      </c>
      <c r="C4485" s="1">
        <v>2310.0</v>
      </c>
      <c r="D4485" s="2" t="s">
        <v>14216</v>
      </c>
      <c r="G4485" s="3" t="str">
        <f t="shared" si="1"/>
        <v> </v>
      </c>
      <c r="H4485" s="3" t="str">
        <f t="shared" si="2"/>
        <v> </v>
      </c>
      <c r="I4485" s="1" t="s">
        <v>14318</v>
      </c>
      <c r="J4485" s="1" t="s">
        <v>389</v>
      </c>
      <c r="K4485" s="1" t="s">
        <v>53</v>
      </c>
      <c r="L4485" s="1">
        <v>130.73</v>
      </c>
      <c r="M4485" s="1" t="s">
        <v>390</v>
      </c>
      <c r="N4485" s="1" t="s">
        <v>14208</v>
      </c>
      <c r="O4485" s="4">
        <v>43624.0</v>
      </c>
      <c r="P4485" s="4">
        <v>44334.0</v>
      </c>
      <c r="Q4485" s="1" t="s">
        <v>14319</v>
      </c>
      <c r="R4485" s="1" t="s">
        <v>31</v>
      </c>
      <c r="S4485" s="1" t="s">
        <v>32</v>
      </c>
      <c r="T4485" s="1">
        <v>75205.0</v>
      </c>
      <c r="U4485" s="1" t="s">
        <v>14320</v>
      </c>
    </row>
    <row r="4486">
      <c r="A4486" s="1" t="s">
        <v>14321</v>
      </c>
      <c r="B4486" s="1">
        <v>1869.0</v>
      </c>
      <c r="C4486" s="1">
        <v>2310.0</v>
      </c>
      <c r="D4486" s="2" t="s">
        <v>14216</v>
      </c>
      <c r="G4486" s="3" t="str">
        <f t="shared" si="1"/>
        <v> </v>
      </c>
      <c r="H4486" s="3" t="str">
        <f t="shared" si="2"/>
        <v> </v>
      </c>
      <c r="I4486" s="1" t="s">
        <v>14218</v>
      </c>
      <c r="J4486" s="1" t="s">
        <v>57</v>
      </c>
      <c r="K4486" s="1" t="s">
        <v>53</v>
      </c>
      <c r="L4486" s="1">
        <v>134.25</v>
      </c>
      <c r="M4486" s="1" t="s">
        <v>14219</v>
      </c>
      <c r="N4486" s="1" t="s">
        <v>14208</v>
      </c>
      <c r="O4486" s="4">
        <v>43624.0</v>
      </c>
      <c r="P4486" s="4">
        <v>44377.0</v>
      </c>
      <c r="Q4486" s="1" t="s">
        <v>14220</v>
      </c>
      <c r="R4486" s="1" t="s">
        <v>31</v>
      </c>
      <c r="S4486" s="1" t="s">
        <v>32</v>
      </c>
      <c r="T4486" s="1">
        <v>75001.0</v>
      </c>
      <c r="U4486" s="1" t="s">
        <v>14322</v>
      </c>
    </row>
    <row r="4487">
      <c r="A4487" s="1" t="s">
        <v>14323</v>
      </c>
      <c r="B4487" s="1">
        <v>38912.0</v>
      </c>
      <c r="C4487" s="1">
        <v>2368.0</v>
      </c>
      <c r="D4487" s="2" t="s">
        <v>14207</v>
      </c>
      <c r="G4487" s="3" t="str">
        <f t="shared" si="1"/>
        <v> </v>
      </c>
      <c r="H4487" s="3" t="str">
        <f t="shared" si="2"/>
        <v> </v>
      </c>
      <c r="I4487" s="1" t="s">
        <v>14277</v>
      </c>
      <c r="J4487" s="1" t="s">
        <v>389</v>
      </c>
      <c r="K4487" s="1" t="s">
        <v>27</v>
      </c>
      <c r="L4487" s="1">
        <v>135.0</v>
      </c>
      <c r="M4487" s="1" t="s">
        <v>390</v>
      </c>
      <c r="N4487" s="1" t="s">
        <v>14208</v>
      </c>
      <c r="O4487" s="4">
        <v>43624.0</v>
      </c>
      <c r="P4487" s="4">
        <v>44503.0</v>
      </c>
      <c r="Q4487" s="1" t="s">
        <v>14278</v>
      </c>
      <c r="R4487" s="1" t="s">
        <v>31</v>
      </c>
      <c r="S4487" s="1" t="s">
        <v>32</v>
      </c>
      <c r="T4487" s="1">
        <v>75214.0</v>
      </c>
      <c r="U4487" s="1" t="s">
        <v>14279</v>
      </c>
    </row>
    <row r="4488">
      <c r="A4488" s="1" t="s">
        <v>14324</v>
      </c>
      <c r="B4488" s="1">
        <v>38913.0</v>
      </c>
      <c r="C4488" s="1">
        <v>2368.0</v>
      </c>
      <c r="D4488" s="2" t="s">
        <v>14207</v>
      </c>
      <c r="G4488" s="3" t="str">
        <f t="shared" si="1"/>
        <v> </v>
      </c>
      <c r="H4488" s="3" t="str">
        <f t="shared" si="2"/>
        <v> </v>
      </c>
      <c r="I4488" s="1" t="s">
        <v>14277</v>
      </c>
      <c r="J4488" s="1" t="s">
        <v>389</v>
      </c>
      <c r="K4488" s="1" t="s">
        <v>27</v>
      </c>
      <c r="L4488" s="1">
        <v>135.0</v>
      </c>
      <c r="M4488" s="1" t="s">
        <v>390</v>
      </c>
      <c r="N4488" s="1" t="s">
        <v>14208</v>
      </c>
      <c r="O4488" s="4">
        <v>43624.0</v>
      </c>
      <c r="P4488" s="4">
        <v>44533.0</v>
      </c>
      <c r="Q4488" s="1" t="s">
        <v>14278</v>
      </c>
      <c r="R4488" s="1" t="s">
        <v>31</v>
      </c>
      <c r="S4488" s="1" t="s">
        <v>32</v>
      </c>
      <c r="T4488" s="1">
        <v>75214.0</v>
      </c>
      <c r="U4488" s="1" t="s">
        <v>14279</v>
      </c>
    </row>
    <row r="4489">
      <c r="A4489" s="1" t="s">
        <v>14325</v>
      </c>
      <c r="B4489" s="1">
        <v>38916.0</v>
      </c>
      <c r="C4489" s="1">
        <v>2368.0</v>
      </c>
      <c r="D4489" s="2" t="s">
        <v>14207</v>
      </c>
      <c r="G4489" s="3" t="str">
        <f t="shared" si="1"/>
        <v> </v>
      </c>
      <c r="H4489" s="3" t="str">
        <f t="shared" si="2"/>
        <v> </v>
      </c>
      <c r="I4489" s="1" t="s">
        <v>14277</v>
      </c>
      <c r="J4489" s="1" t="s">
        <v>389</v>
      </c>
      <c r="K4489" s="1" t="s">
        <v>27</v>
      </c>
      <c r="L4489" s="1">
        <v>135.0</v>
      </c>
      <c r="M4489" s="1" t="s">
        <v>390</v>
      </c>
      <c r="N4489" s="1" t="s">
        <v>14208</v>
      </c>
      <c r="O4489" s="4">
        <v>43624.0</v>
      </c>
      <c r="P4489" s="4">
        <v>44472.0</v>
      </c>
      <c r="Q4489" s="1" t="s">
        <v>14278</v>
      </c>
      <c r="R4489" s="1" t="s">
        <v>31</v>
      </c>
      <c r="S4489" s="1" t="s">
        <v>32</v>
      </c>
      <c r="T4489" s="1">
        <v>75214.0</v>
      </c>
      <c r="U4489" s="1" t="s">
        <v>14279</v>
      </c>
    </row>
    <row r="4490">
      <c r="A4490" s="1" t="s">
        <v>14326</v>
      </c>
      <c r="B4490" s="1">
        <v>38934.0</v>
      </c>
      <c r="C4490" s="1">
        <v>2368.0</v>
      </c>
      <c r="D4490" s="2" t="s">
        <v>14207</v>
      </c>
      <c r="G4490" s="3" t="str">
        <f t="shared" si="1"/>
        <v> </v>
      </c>
      <c r="H4490" s="3" t="str">
        <f t="shared" si="2"/>
        <v> </v>
      </c>
      <c r="I4490" s="1" t="s">
        <v>14327</v>
      </c>
      <c r="J4490" s="1" t="s">
        <v>389</v>
      </c>
      <c r="K4490" s="1" t="s">
        <v>27</v>
      </c>
      <c r="L4490" s="1">
        <v>140.61</v>
      </c>
      <c r="M4490" s="1" t="s">
        <v>390</v>
      </c>
      <c r="N4490" s="1" t="s">
        <v>14208</v>
      </c>
      <c r="O4490" s="4">
        <v>43624.0</v>
      </c>
      <c r="P4490" s="5">
        <v>44522.0</v>
      </c>
      <c r="Q4490" s="1" t="s">
        <v>14328</v>
      </c>
      <c r="R4490" s="1" t="s">
        <v>31</v>
      </c>
      <c r="S4490" s="1" t="s">
        <v>32</v>
      </c>
      <c r="T4490" s="1">
        <v>75219.0</v>
      </c>
      <c r="U4490" s="1" t="s">
        <v>14329</v>
      </c>
    </row>
    <row r="4491">
      <c r="A4491" s="1" t="s">
        <v>14330</v>
      </c>
      <c r="B4491" s="1">
        <v>38936.0</v>
      </c>
      <c r="C4491" s="1">
        <v>2368.0</v>
      </c>
      <c r="D4491" s="2" t="s">
        <v>14207</v>
      </c>
      <c r="G4491" s="3" t="str">
        <f t="shared" si="1"/>
        <v> </v>
      </c>
      <c r="H4491" s="3" t="str">
        <f t="shared" si="2"/>
        <v> </v>
      </c>
      <c r="I4491" s="1" t="s">
        <v>14297</v>
      </c>
      <c r="J4491" s="1" t="s">
        <v>389</v>
      </c>
      <c r="K4491" s="1" t="s">
        <v>27</v>
      </c>
      <c r="L4491" s="1">
        <v>146.91</v>
      </c>
      <c r="M4491" s="1" t="s">
        <v>390</v>
      </c>
      <c r="N4491" s="1" t="s">
        <v>14208</v>
      </c>
      <c r="O4491" s="4">
        <v>43624.0</v>
      </c>
      <c r="P4491" s="5">
        <v>44518.0</v>
      </c>
      <c r="Q4491" s="1" t="s">
        <v>8698</v>
      </c>
      <c r="R4491" s="1" t="s">
        <v>31</v>
      </c>
      <c r="S4491" s="1" t="s">
        <v>32</v>
      </c>
      <c r="T4491" s="1">
        <v>75201.0</v>
      </c>
      <c r="U4491" s="1" t="s">
        <v>8699</v>
      </c>
    </row>
    <row r="4492">
      <c r="A4492" s="1" t="s">
        <v>14331</v>
      </c>
      <c r="B4492" s="1">
        <v>38361.0</v>
      </c>
      <c r="C4492" s="1">
        <v>2310.0</v>
      </c>
      <c r="D4492" s="2" t="s">
        <v>14216</v>
      </c>
      <c r="G4492" s="3" t="str">
        <f t="shared" si="1"/>
        <v> </v>
      </c>
      <c r="H4492" s="3" t="str">
        <f t="shared" si="2"/>
        <v> </v>
      </c>
      <c r="I4492" s="1" t="s">
        <v>14332</v>
      </c>
      <c r="J4492" s="1" t="s">
        <v>389</v>
      </c>
      <c r="K4492" s="1" t="s">
        <v>53</v>
      </c>
      <c r="L4492" s="1">
        <v>150.0</v>
      </c>
      <c r="M4492" s="1" t="s">
        <v>390</v>
      </c>
      <c r="N4492" s="1" t="s">
        <v>14208</v>
      </c>
      <c r="O4492" s="4">
        <v>43624.0</v>
      </c>
      <c r="P4492" s="4">
        <v>44351.0</v>
      </c>
      <c r="Q4492" s="1" t="s">
        <v>14333</v>
      </c>
      <c r="R4492" s="1" t="s">
        <v>31</v>
      </c>
      <c r="S4492" s="1" t="s">
        <v>32</v>
      </c>
      <c r="T4492" s="1">
        <v>75201.0</v>
      </c>
      <c r="U4492" s="1" t="s">
        <v>14334</v>
      </c>
    </row>
    <row r="4493">
      <c r="A4493" s="1" t="s">
        <v>14335</v>
      </c>
      <c r="B4493" s="1">
        <v>34843.0</v>
      </c>
      <c r="C4493" s="1">
        <v>2040.0</v>
      </c>
      <c r="D4493" s="2" t="s">
        <v>14212</v>
      </c>
      <c r="G4493" s="3" t="str">
        <f t="shared" si="1"/>
        <v> </v>
      </c>
      <c r="H4493" s="3" t="str">
        <f t="shared" si="2"/>
        <v> </v>
      </c>
      <c r="I4493" s="1" t="s">
        <v>14336</v>
      </c>
      <c r="J4493" s="1" t="s">
        <v>389</v>
      </c>
      <c r="K4493" s="1" t="s">
        <v>36</v>
      </c>
      <c r="L4493" s="1">
        <v>155.0</v>
      </c>
      <c r="M4493" s="1" t="s">
        <v>390</v>
      </c>
      <c r="N4493" s="1" t="s">
        <v>14208</v>
      </c>
      <c r="P4493" s="4">
        <v>43853.0</v>
      </c>
      <c r="Q4493" s="1" t="s">
        <v>14337</v>
      </c>
      <c r="R4493" s="1" t="s">
        <v>152</v>
      </c>
      <c r="S4493" s="1" t="s">
        <v>1413</v>
      </c>
      <c r="T4493" s="1">
        <v>20036.0</v>
      </c>
      <c r="U4493" s="1" t="s">
        <v>14338</v>
      </c>
    </row>
    <row r="4494">
      <c r="A4494" s="1" t="s">
        <v>14339</v>
      </c>
      <c r="B4494" s="1">
        <v>35148.0</v>
      </c>
      <c r="C4494" s="1">
        <v>2076.0</v>
      </c>
      <c r="D4494" s="2" t="s">
        <v>14214</v>
      </c>
      <c r="G4494" s="3" t="str">
        <f t="shared" si="1"/>
        <v> </v>
      </c>
      <c r="H4494" s="3" t="str">
        <f t="shared" si="2"/>
        <v> </v>
      </c>
      <c r="I4494" s="1" t="s">
        <v>2094</v>
      </c>
      <c r="J4494" s="1" t="s">
        <v>389</v>
      </c>
      <c r="K4494" s="1" t="s">
        <v>41</v>
      </c>
      <c r="L4494" s="1">
        <v>158.6</v>
      </c>
      <c r="M4494" s="1" t="s">
        <v>390</v>
      </c>
      <c r="N4494" s="1" t="s">
        <v>14208</v>
      </c>
      <c r="P4494" s="5">
        <v>44196.0</v>
      </c>
      <c r="Q4494" s="1" t="s">
        <v>4090</v>
      </c>
      <c r="R4494" s="1" t="s">
        <v>889</v>
      </c>
      <c r="S4494" s="1" t="s">
        <v>890</v>
      </c>
      <c r="T4494" s="1">
        <v>85260.0</v>
      </c>
      <c r="U4494" s="1" t="s">
        <v>4091</v>
      </c>
    </row>
    <row r="4495">
      <c r="A4495" s="1" t="s">
        <v>14340</v>
      </c>
      <c r="B4495" s="1">
        <v>37945.0</v>
      </c>
      <c r="C4495" s="1">
        <v>2310.0</v>
      </c>
      <c r="D4495" s="2" t="s">
        <v>14216</v>
      </c>
      <c r="G4495" s="3" t="str">
        <f t="shared" si="1"/>
        <v> </v>
      </c>
      <c r="H4495" s="3" t="str">
        <f t="shared" si="2"/>
        <v> </v>
      </c>
      <c r="I4495" s="1" t="s">
        <v>12602</v>
      </c>
      <c r="J4495" s="1" t="s">
        <v>389</v>
      </c>
      <c r="K4495" s="1" t="s">
        <v>53</v>
      </c>
      <c r="L4495" s="1">
        <v>159.21</v>
      </c>
      <c r="M4495" s="1" t="s">
        <v>390</v>
      </c>
      <c r="N4495" s="1" t="s">
        <v>14208</v>
      </c>
      <c r="O4495" s="4">
        <v>43624.0</v>
      </c>
      <c r="P4495" s="4">
        <v>44307.0</v>
      </c>
      <c r="Q4495" s="1" t="s">
        <v>14341</v>
      </c>
      <c r="R4495" s="1" t="s">
        <v>513</v>
      </c>
      <c r="S4495" s="1" t="s">
        <v>32</v>
      </c>
      <c r="T4495" s="1">
        <v>76051.0</v>
      </c>
      <c r="U4495" s="1" t="s">
        <v>14342</v>
      </c>
    </row>
    <row r="4496">
      <c r="A4496" s="1" t="s">
        <v>14343</v>
      </c>
      <c r="B4496" s="1">
        <v>38917.0</v>
      </c>
      <c r="C4496" s="1">
        <v>2368.0</v>
      </c>
      <c r="D4496" s="2" t="s">
        <v>14207</v>
      </c>
      <c r="G4496" s="3" t="str">
        <f t="shared" si="1"/>
        <v> </v>
      </c>
      <c r="H4496" s="3" t="str">
        <f t="shared" si="2"/>
        <v> </v>
      </c>
      <c r="I4496" s="1" t="s">
        <v>14297</v>
      </c>
      <c r="J4496" s="1" t="s">
        <v>389</v>
      </c>
      <c r="K4496" s="1" t="s">
        <v>27</v>
      </c>
      <c r="L4496" s="1">
        <v>161.63</v>
      </c>
      <c r="M4496" s="1" t="s">
        <v>390</v>
      </c>
      <c r="N4496" s="1" t="s">
        <v>14208</v>
      </c>
      <c r="O4496" s="4">
        <v>43624.0</v>
      </c>
      <c r="P4496" s="4">
        <v>44469.0</v>
      </c>
      <c r="Q4496" s="1" t="s">
        <v>8698</v>
      </c>
      <c r="R4496" s="1" t="s">
        <v>31</v>
      </c>
      <c r="S4496" s="1" t="s">
        <v>32</v>
      </c>
      <c r="T4496" s="1">
        <v>75201.0</v>
      </c>
      <c r="U4496" s="1" t="s">
        <v>8699</v>
      </c>
    </row>
    <row r="4497">
      <c r="A4497" s="1" t="s">
        <v>14344</v>
      </c>
      <c r="B4497" s="1">
        <v>38402.0</v>
      </c>
      <c r="C4497" s="1">
        <v>2310.0</v>
      </c>
      <c r="D4497" s="2" t="s">
        <v>14216</v>
      </c>
      <c r="G4497" s="3" t="str">
        <f t="shared" si="1"/>
        <v> </v>
      </c>
      <c r="H4497" s="3" t="str">
        <f t="shared" si="2"/>
        <v> </v>
      </c>
      <c r="I4497" s="1" t="s">
        <v>14297</v>
      </c>
      <c r="J4497" s="1" t="s">
        <v>389</v>
      </c>
      <c r="K4497" s="1" t="s">
        <v>53</v>
      </c>
      <c r="L4497" s="1">
        <v>162.85</v>
      </c>
      <c r="M4497" s="1" t="s">
        <v>390</v>
      </c>
      <c r="N4497" s="1" t="s">
        <v>14208</v>
      </c>
      <c r="O4497" s="4">
        <v>43624.0</v>
      </c>
      <c r="P4497" s="4">
        <v>44368.0</v>
      </c>
      <c r="Q4497" s="1" t="s">
        <v>8698</v>
      </c>
      <c r="R4497" s="1" t="s">
        <v>31</v>
      </c>
      <c r="S4497" s="1" t="s">
        <v>32</v>
      </c>
      <c r="T4497" s="1">
        <v>75201.0</v>
      </c>
      <c r="U4497" s="1" t="s">
        <v>8699</v>
      </c>
    </row>
    <row r="4498">
      <c r="A4498" s="1" t="s">
        <v>14345</v>
      </c>
      <c r="B4498" s="1">
        <v>34840.0</v>
      </c>
      <c r="C4498" s="1">
        <v>2040.0</v>
      </c>
      <c r="D4498" s="2" t="s">
        <v>14212</v>
      </c>
      <c r="G4498" s="3" t="str">
        <f t="shared" si="1"/>
        <v> </v>
      </c>
      <c r="H4498" s="3" t="str">
        <f t="shared" si="2"/>
        <v> </v>
      </c>
      <c r="I4498" s="1" t="s">
        <v>14297</v>
      </c>
      <c r="J4498" s="1" t="s">
        <v>389</v>
      </c>
      <c r="K4498" s="1" t="s">
        <v>36</v>
      </c>
      <c r="L4498" s="1">
        <v>177.76</v>
      </c>
      <c r="M4498" s="1" t="s">
        <v>390</v>
      </c>
      <c r="N4498" s="1" t="s">
        <v>14208</v>
      </c>
      <c r="P4498" s="4">
        <v>43860.0</v>
      </c>
      <c r="Q4498" s="1" t="s">
        <v>8698</v>
      </c>
      <c r="R4498" s="1" t="s">
        <v>31</v>
      </c>
      <c r="S4498" s="1" t="s">
        <v>32</v>
      </c>
      <c r="T4498" s="1">
        <v>75201.0</v>
      </c>
      <c r="U4498" s="1" t="s">
        <v>8699</v>
      </c>
    </row>
    <row r="4499">
      <c r="A4499" s="1" t="s">
        <v>14346</v>
      </c>
      <c r="B4499" s="1">
        <v>38925.0</v>
      </c>
      <c r="C4499" s="1">
        <v>2368.0</v>
      </c>
      <c r="D4499" s="2" t="s">
        <v>14207</v>
      </c>
      <c r="G4499" s="3" t="str">
        <f t="shared" si="1"/>
        <v> </v>
      </c>
      <c r="H4499" s="3" t="str">
        <f t="shared" si="2"/>
        <v> </v>
      </c>
      <c r="I4499" s="1" t="s">
        <v>14347</v>
      </c>
      <c r="J4499" s="1" t="s">
        <v>389</v>
      </c>
      <c r="K4499" s="1" t="s">
        <v>27</v>
      </c>
      <c r="L4499" s="1">
        <v>178.16</v>
      </c>
      <c r="M4499" s="1" t="s">
        <v>390</v>
      </c>
      <c r="N4499" s="1" t="s">
        <v>14208</v>
      </c>
      <c r="O4499" s="4">
        <v>43624.0</v>
      </c>
      <c r="P4499" s="4">
        <v>44430.0</v>
      </c>
      <c r="Q4499" s="1" t="s">
        <v>14348</v>
      </c>
      <c r="R4499" s="1" t="s">
        <v>31</v>
      </c>
      <c r="S4499" s="1" t="s">
        <v>32</v>
      </c>
      <c r="T4499" s="1">
        <v>75207.0</v>
      </c>
      <c r="U4499" s="1" t="s">
        <v>14349</v>
      </c>
    </row>
    <row r="4500">
      <c r="A4500" s="1" t="s">
        <v>14350</v>
      </c>
      <c r="B4500" s="1">
        <v>35118.0</v>
      </c>
      <c r="C4500" s="1">
        <v>2076.0</v>
      </c>
      <c r="D4500" s="2" t="s">
        <v>14214</v>
      </c>
      <c r="G4500" s="3" t="str">
        <f t="shared" si="1"/>
        <v> </v>
      </c>
      <c r="H4500" s="3" t="str">
        <f t="shared" si="2"/>
        <v> </v>
      </c>
      <c r="I4500" s="1" t="s">
        <v>14351</v>
      </c>
      <c r="J4500" s="1" t="s">
        <v>389</v>
      </c>
      <c r="K4500" s="1" t="s">
        <v>41</v>
      </c>
      <c r="L4500" s="1">
        <v>180.25</v>
      </c>
      <c r="M4500" s="1" t="s">
        <v>390</v>
      </c>
      <c r="N4500" s="1" t="s">
        <v>14208</v>
      </c>
      <c r="P4500" s="4">
        <v>44043.0</v>
      </c>
      <c r="Q4500" s="1" t="s">
        <v>14352</v>
      </c>
      <c r="R4500" s="1" t="s">
        <v>31</v>
      </c>
      <c r="S4500" s="1" t="s">
        <v>32</v>
      </c>
      <c r="T4500" s="1">
        <v>75230.0</v>
      </c>
      <c r="U4500" s="1" t="s">
        <v>14353</v>
      </c>
    </row>
    <row r="4501">
      <c r="A4501" s="1" t="s">
        <v>14354</v>
      </c>
      <c r="B4501" s="1">
        <v>38401.0</v>
      </c>
      <c r="C4501" s="1">
        <v>2310.0</v>
      </c>
      <c r="D4501" s="2" t="s">
        <v>14216</v>
      </c>
      <c r="G4501" s="3" t="str">
        <f t="shared" si="1"/>
        <v> </v>
      </c>
      <c r="H4501" s="3" t="str">
        <f t="shared" si="2"/>
        <v> </v>
      </c>
      <c r="I4501" s="1" t="s">
        <v>2094</v>
      </c>
      <c r="J4501" s="1" t="s">
        <v>389</v>
      </c>
      <c r="K4501" s="1" t="s">
        <v>53</v>
      </c>
      <c r="L4501" s="1">
        <v>191.75</v>
      </c>
      <c r="M4501" s="1" t="s">
        <v>390</v>
      </c>
      <c r="N4501" s="1" t="s">
        <v>14208</v>
      </c>
      <c r="O4501" s="4">
        <v>43624.0</v>
      </c>
      <c r="P4501" s="4">
        <v>44246.0</v>
      </c>
      <c r="Q4501" s="1" t="s">
        <v>893</v>
      </c>
      <c r="R4501" s="1" t="s">
        <v>889</v>
      </c>
      <c r="S4501" s="1" t="s">
        <v>890</v>
      </c>
      <c r="T4501" s="1">
        <v>85260.0</v>
      </c>
      <c r="U4501" s="1" t="s">
        <v>894</v>
      </c>
    </row>
    <row r="4502">
      <c r="A4502" s="1" t="s">
        <v>14355</v>
      </c>
      <c r="B4502" s="1">
        <v>34853.0</v>
      </c>
      <c r="C4502" s="1">
        <v>2040.0</v>
      </c>
      <c r="D4502" s="2" t="s">
        <v>14212</v>
      </c>
      <c r="G4502" s="3" t="str">
        <f t="shared" si="1"/>
        <v> </v>
      </c>
      <c r="H4502" s="3" t="str">
        <f t="shared" si="2"/>
        <v> </v>
      </c>
      <c r="I4502" s="1" t="s">
        <v>2094</v>
      </c>
      <c r="J4502" s="1" t="s">
        <v>389</v>
      </c>
      <c r="K4502" s="1" t="s">
        <v>36</v>
      </c>
      <c r="L4502" s="1">
        <v>191.88</v>
      </c>
      <c r="M4502" s="1" t="s">
        <v>390</v>
      </c>
      <c r="N4502" s="1" t="s">
        <v>14208</v>
      </c>
      <c r="P4502" s="4">
        <v>43881.0</v>
      </c>
      <c r="Q4502" s="1" t="s">
        <v>4090</v>
      </c>
      <c r="R4502" s="1" t="s">
        <v>889</v>
      </c>
      <c r="S4502" s="1" t="s">
        <v>890</v>
      </c>
      <c r="T4502" s="1">
        <v>85260.0</v>
      </c>
      <c r="U4502" s="1" t="s">
        <v>4091</v>
      </c>
    </row>
    <row r="4503">
      <c r="A4503" s="1" t="s">
        <v>14356</v>
      </c>
      <c r="B4503" s="1">
        <v>38354.0</v>
      </c>
      <c r="C4503" s="1">
        <v>2310.0</v>
      </c>
      <c r="D4503" s="2" t="s">
        <v>14216</v>
      </c>
      <c r="G4503" s="3" t="str">
        <f t="shared" si="1"/>
        <v> </v>
      </c>
      <c r="H4503" s="3" t="str">
        <f t="shared" si="2"/>
        <v> </v>
      </c>
      <c r="I4503" s="1" t="s">
        <v>14297</v>
      </c>
      <c r="J4503" s="1" t="s">
        <v>389</v>
      </c>
      <c r="K4503" s="1" t="s">
        <v>53</v>
      </c>
      <c r="L4503" s="1">
        <v>198.05</v>
      </c>
      <c r="M4503" s="1" t="s">
        <v>390</v>
      </c>
      <c r="N4503" s="1" t="s">
        <v>14208</v>
      </c>
      <c r="O4503" s="4">
        <v>43624.0</v>
      </c>
      <c r="P4503" s="4">
        <v>44369.0</v>
      </c>
      <c r="Q4503" s="1" t="s">
        <v>8698</v>
      </c>
      <c r="R4503" s="1" t="s">
        <v>31</v>
      </c>
      <c r="S4503" s="1" t="s">
        <v>32</v>
      </c>
      <c r="T4503" s="1">
        <v>75201.0</v>
      </c>
      <c r="U4503" s="1" t="s">
        <v>8699</v>
      </c>
    </row>
    <row r="4504">
      <c r="A4504" s="1" t="s">
        <v>14357</v>
      </c>
      <c r="B4504" s="1">
        <v>35159.0</v>
      </c>
      <c r="C4504" s="1">
        <v>2076.0</v>
      </c>
      <c r="D4504" s="2" t="s">
        <v>14214</v>
      </c>
      <c r="G4504" s="3" t="str">
        <f t="shared" si="1"/>
        <v> </v>
      </c>
      <c r="H4504" s="3" t="str">
        <f t="shared" si="2"/>
        <v> </v>
      </c>
      <c r="I4504" s="1" t="s">
        <v>2025</v>
      </c>
      <c r="J4504" s="1" t="s">
        <v>389</v>
      </c>
      <c r="K4504" s="1" t="s">
        <v>41</v>
      </c>
      <c r="L4504" s="1">
        <v>199.0</v>
      </c>
      <c r="M4504" s="1" t="s">
        <v>390</v>
      </c>
      <c r="N4504" s="1" t="s">
        <v>14208</v>
      </c>
      <c r="P4504" s="4">
        <v>44090.0</v>
      </c>
      <c r="Q4504" s="1" t="s">
        <v>14264</v>
      </c>
      <c r="R4504" s="1" t="s">
        <v>14265</v>
      </c>
      <c r="S4504" s="1" t="s">
        <v>375</v>
      </c>
      <c r="T4504" s="1">
        <v>11514.0</v>
      </c>
      <c r="U4504" s="1" t="s">
        <v>14266</v>
      </c>
    </row>
    <row r="4505">
      <c r="A4505" s="1" t="s">
        <v>14358</v>
      </c>
      <c r="B4505" s="1">
        <v>38910.0</v>
      </c>
      <c r="C4505" s="1">
        <v>2368.0</v>
      </c>
      <c r="D4505" s="2" t="s">
        <v>14207</v>
      </c>
      <c r="G4505" s="3" t="str">
        <f t="shared" si="1"/>
        <v> </v>
      </c>
      <c r="H4505" s="3" t="str">
        <f t="shared" si="2"/>
        <v> </v>
      </c>
      <c r="I4505" s="1" t="s">
        <v>1145</v>
      </c>
      <c r="J4505" s="1" t="s">
        <v>389</v>
      </c>
      <c r="K4505" s="1" t="s">
        <v>27</v>
      </c>
      <c r="L4505" s="1">
        <v>202.15</v>
      </c>
      <c r="M4505" s="1" t="s">
        <v>390</v>
      </c>
      <c r="N4505" s="1" t="s">
        <v>14208</v>
      </c>
      <c r="O4505" s="4">
        <v>43624.0</v>
      </c>
      <c r="P4505" s="4">
        <v>44504.0</v>
      </c>
      <c r="Q4505" s="1" t="s">
        <v>11160</v>
      </c>
      <c r="R4505" s="1" t="s">
        <v>31</v>
      </c>
      <c r="S4505" s="1" t="s">
        <v>32</v>
      </c>
      <c r="T4505" s="1">
        <v>75231.0</v>
      </c>
      <c r="U4505" s="1" t="s">
        <v>14272</v>
      </c>
    </row>
    <row r="4506">
      <c r="A4506" s="1" t="s">
        <v>14359</v>
      </c>
      <c r="B4506" s="1">
        <v>38940.0</v>
      </c>
      <c r="C4506" s="1">
        <v>2368.0</v>
      </c>
      <c r="D4506" s="2" t="s">
        <v>14207</v>
      </c>
      <c r="G4506" s="3" t="str">
        <f t="shared" si="1"/>
        <v> </v>
      </c>
      <c r="H4506" s="3" t="str">
        <f t="shared" si="2"/>
        <v> </v>
      </c>
      <c r="I4506" s="1" t="s">
        <v>1145</v>
      </c>
      <c r="J4506" s="1" t="s">
        <v>389</v>
      </c>
      <c r="K4506" s="1" t="s">
        <v>27</v>
      </c>
      <c r="L4506" s="1">
        <v>204.77</v>
      </c>
      <c r="M4506" s="1" t="s">
        <v>390</v>
      </c>
      <c r="N4506" s="1" t="s">
        <v>14208</v>
      </c>
      <c r="O4506" s="4">
        <v>43624.0</v>
      </c>
      <c r="P4506" s="4">
        <v>44441.0</v>
      </c>
      <c r="Q4506" s="1" t="s">
        <v>11160</v>
      </c>
      <c r="R4506" s="1" t="s">
        <v>31</v>
      </c>
      <c r="S4506" s="1" t="s">
        <v>32</v>
      </c>
      <c r="T4506" s="1">
        <v>75231.0</v>
      </c>
      <c r="U4506" s="1" t="s">
        <v>14272</v>
      </c>
    </row>
    <row r="4507">
      <c r="A4507" s="1" t="s">
        <v>14360</v>
      </c>
      <c r="B4507" s="1">
        <v>38359.0</v>
      </c>
      <c r="C4507" s="1">
        <v>2310.0</v>
      </c>
      <c r="D4507" s="2" t="s">
        <v>14216</v>
      </c>
      <c r="G4507" s="3" t="str">
        <f t="shared" si="1"/>
        <v> </v>
      </c>
      <c r="H4507" s="3" t="str">
        <f t="shared" si="2"/>
        <v> </v>
      </c>
      <c r="I4507" s="1" t="s">
        <v>14297</v>
      </c>
      <c r="J4507" s="1" t="s">
        <v>389</v>
      </c>
      <c r="K4507" s="1" t="s">
        <v>53</v>
      </c>
      <c r="L4507" s="1">
        <v>207.79</v>
      </c>
      <c r="M4507" s="1" t="s">
        <v>390</v>
      </c>
      <c r="N4507" s="1" t="s">
        <v>14208</v>
      </c>
      <c r="O4507" s="4">
        <v>43624.0</v>
      </c>
      <c r="P4507" s="4">
        <v>44351.0</v>
      </c>
      <c r="Q4507" s="1" t="s">
        <v>8698</v>
      </c>
      <c r="R4507" s="1" t="s">
        <v>31</v>
      </c>
      <c r="S4507" s="1" t="s">
        <v>32</v>
      </c>
      <c r="T4507" s="1">
        <v>75201.0</v>
      </c>
      <c r="U4507" s="1" t="s">
        <v>8699</v>
      </c>
    </row>
    <row r="4508">
      <c r="A4508" s="1" t="s">
        <v>14361</v>
      </c>
      <c r="B4508" s="1">
        <v>34827.0</v>
      </c>
      <c r="C4508" s="1">
        <v>2040.0</v>
      </c>
      <c r="D4508" s="2" t="s">
        <v>14212</v>
      </c>
      <c r="G4508" s="3" t="str">
        <f t="shared" si="1"/>
        <v> </v>
      </c>
      <c r="H4508" s="3" t="str">
        <f t="shared" si="2"/>
        <v> </v>
      </c>
      <c r="I4508" s="1" t="s">
        <v>14362</v>
      </c>
      <c r="J4508" s="1" t="s">
        <v>389</v>
      </c>
      <c r="K4508" s="1" t="s">
        <v>36</v>
      </c>
      <c r="L4508" s="1">
        <v>211.0</v>
      </c>
      <c r="M4508" s="1" t="s">
        <v>390</v>
      </c>
      <c r="N4508" s="1" t="s">
        <v>14208</v>
      </c>
      <c r="P4508" s="4">
        <v>43872.0</v>
      </c>
      <c r="Q4508" s="1" t="s">
        <v>14363</v>
      </c>
      <c r="R4508" s="1" t="s">
        <v>14364</v>
      </c>
      <c r="S4508" s="1" t="s">
        <v>2424</v>
      </c>
      <c r="T4508" s="1">
        <v>80203.0</v>
      </c>
      <c r="U4508" s="1" t="s">
        <v>14365</v>
      </c>
    </row>
    <row r="4509">
      <c r="A4509" s="1" t="s">
        <v>14366</v>
      </c>
      <c r="B4509" s="1">
        <v>38344.0</v>
      </c>
      <c r="C4509" s="1">
        <v>2310.0</v>
      </c>
      <c r="D4509" s="2" t="s">
        <v>14216</v>
      </c>
      <c r="G4509" s="3" t="str">
        <f t="shared" si="1"/>
        <v> </v>
      </c>
      <c r="H4509" s="3" t="str">
        <f t="shared" si="2"/>
        <v> </v>
      </c>
      <c r="I4509" s="1" t="s">
        <v>14297</v>
      </c>
      <c r="J4509" s="1" t="s">
        <v>389</v>
      </c>
      <c r="K4509" s="1" t="s">
        <v>53</v>
      </c>
      <c r="L4509" s="1">
        <v>211.05</v>
      </c>
      <c r="M4509" s="1" t="s">
        <v>390</v>
      </c>
      <c r="N4509" s="1" t="s">
        <v>14208</v>
      </c>
      <c r="O4509" s="4">
        <v>43624.0</v>
      </c>
      <c r="P4509" s="4">
        <v>44330.0</v>
      </c>
      <c r="Q4509" s="1" t="s">
        <v>8698</v>
      </c>
      <c r="R4509" s="1" t="s">
        <v>31</v>
      </c>
      <c r="S4509" s="1" t="s">
        <v>32</v>
      </c>
      <c r="T4509" s="1">
        <v>75201.0</v>
      </c>
      <c r="U4509" s="1" t="s">
        <v>8699</v>
      </c>
    </row>
    <row r="4510">
      <c r="A4510" s="1" t="s">
        <v>14367</v>
      </c>
      <c r="B4510" s="1">
        <v>38407.0</v>
      </c>
      <c r="C4510" s="1">
        <v>2310.0</v>
      </c>
      <c r="D4510" s="2" t="s">
        <v>14216</v>
      </c>
      <c r="G4510" s="3" t="str">
        <f t="shared" si="1"/>
        <v> </v>
      </c>
      <c r="H4510" s="3" t="str">
        <f t="shared" si="2"/>
        <v> </v>
      </c>
      <c r="I4510" s="1" t="s">
        <v>14327</v>
      </c>
      <c r="J4510" s="1" t="s">
        <v>389</v>
      </c>
      <c r="K4510" s="1" t="s">
        <v>53</v>
      </c>
      <c r="L4510" s="1">
        <v>215.45</v>
      </c>
      <c r="M4510" s="1" t="s">
        <v>390</v>
      </c>
      <c r="N4510" s="1" t="s">
        <v>14208</v>
      </c>
      <c r="O4510" s="4">
        <v>43624.0</v>
      </c>
      <c r="P4510" s="4">
        <v>44371.0</v>
      </c>
      <c r="Q4510" s="1" t="s">
        <v>14368</v>
      </c>
      <c r="R4510" s="1" t="s">
        <v>122</v>
      </c>
      <c r="S4510" s="1" t="s">
        <v>32</v>
      </c>
      <c r="T4510" s="1">
        <v>78701.0</v>
      </c>
      <c r="U4510" s="1" t="s">
        <v>14369</v>
      </c>
    </row>
    <row r="4511">
      <c r="A4511" s="1" t="s">
        <v>14370</v>
      </c>
      <c r="B4511" s="1">
        <v>35124.0</v>
      </c>
      <c r="C4511" s="1">
        <v>2076.0</v>
      </c>
      <c r="D4511" s="2" t="s">
        <v>14214</v>
      </c>
      <c r="G4511" s="3" t="str">
        <f t="shared" si="1"/>
        <v> </v>
      </c>
      <c r="H4511" s="3" t="str">
        <f t="shared" si="2"/>
        <v> </v>
      </c>
      <c r="I4511" s="1" t="s">
        <v>14371</v>
      </c>
      <c r="J4511" s="1" t="s">
        <v>389</v>
      </c>
      <c r="K4511" s="1" t="s">
        <v>41</v>
      </c>
      <c r="L4511" s="1">
        <v>223.75</v>
      </c>
      <c r="M4511" s="1" t="s">
        <v>390</v>
      </c>
      <c r="N4511" s="1" t="s">
        <v>14208</v>
      </c>
      <c r="P4511" s="4">
        <v>44167.0</v>
      </c>
      <c r="Q4511" s="1" t="s">
        <v>4552</v>
      </c>
      <c r="R4511" s="1" t="s">
        <v>31</v>
      </c>
      <c r="S4511" s="1" t="s">
        <v>32</v>
      </c>
      <c r="T4511" s="1">
        <v>75206.0</v>
      </c>
      <c r="U4511" s="1" t="s">
        <v>4553</v>
      </c>
    </row>
    <row r="4512">
      <c r="A4512" s="1" t="s">
        <v>14372</v>
      </c>
      <c r="B4512" s="1">
        <v>38924.0</v>
      </c>
      <c r="C4512" s="1">
        <v>2368.0</v>
      </c>
      <c r="D4512" s="2" t="s">
        <v>14207</v>
      </c>
      <c r="G4512" s="3" t="str">
        <f t="shared" si="1"/>
        <v> </v>
      </c>
      <c r="H4512" s="3" t="str">
        <f t="shared" si="2"/>
        <v> </v>
      </c>
      <c r="I4512" s="1" t="s">
        <v>14347</v>
      </c>
      <c r="J4512" s="1" t="s">
        <v>389</v>
      </c>
      <c r="K4512" s="1" t="s">
        <v>27</v>
      </c>
      <c r="L4512" s="1">
        <v>232.1</v>
      </c>
      <c r="M4512" s="1" t="s">
        <v>390</v>
      </c>
      <c r="N4512" s="1" t="s">
        <v>14208</v>
      </c>
      <c r="O4512" s="4">
        <v>43624.0</v>
      </c>
      <c r="P4512" s="4">
        <v>44429.0</v>
      </c>
      <c r="Q4512" s="1" t="s">
        <v>14348</v>
      </c>
      <c r="R4512" s="1" t="s">
        <v>31</v>
      </c>
      <c r="S4512" s="1" t="s">
        <v>32</v>
      </c>
      <c r="T4512" s="1">
        <v>75207.0</v>
      </c>
      <c r="U4512" s="1" t="s">
        <v>14349</v>
      </c>
    </row>
    <row r="4513">
      <c r="A4513" s="1" t="s">
        <v>14373</v>
      </c>
      <c r="B4513" s="1">
        <v>38406.0</v>
      </c>
      <c r="C4513" s="1">
        <v>2310.0</v>
      </c>
      <c r="D4513" s="2" t="s">
        <v>14216</v>
      </c>
      <c r="G4513" s="3" t="str">
        <f t="shared" si="1"/>
        <v> </v>
      </c>
      <c r="H4513" s="3" t="str">
        <f t="shared" si="2"/>
        <v> </v>
      </c>
      <c r="I4513" s="1" t="s">
        <v>875</v>
      </c>
      <c r="J4513" s="1" t="s">
        <v>389</v>
      </c>
      <c r="K4513" s="1" t="s">
        <v>53</v>
      </c>
      <c r="L4513" s="1">
        <v>234.95</v>
      </c>
      <c r="M4513" s="1" t="s">
        <v>390</v>
      </c>
      <c r="N4513" s="1" t="s">
        <v>14208</v>
      </c>
      <c r="O4513" s="4">
        <v>43624.0</v>
      </c>
      <c r="P4513" s="4">
        <v>44280.0</v>
      </c>
      <c r="Q4513" s="1" t="s">
        <v>12767</v>
      </c>
      <c r="R4513" s="1" t="s">
        <v>31</v>
      </c>
      <c r="S4513" s="1" t="s">
        <v>32</v>
      </c>
      <c r="T4513" s="1">
        <v>75219.0</v>
      </c>
      <c r="U4513" s="1" t="s">
        <v>12768</v>
      </c>
    </row>
    <row r="4514">
      <c r="A4514" s="1" t="s">
        <v>14374</v>
      </c>
      <c r="B4514" s="1">
        <v>34842.0</v>
      </c>
      <c r="C4514" s="1">
        <v>2040.0</v>
      </c>
      <c r="D4514" s="2" t="s">
        <v>14212</v>
      </c>
      <c r="G4514" s="3" t="str">
        <f t="shared" si="1"/>
        <v> </v>
      </c>
      <c r="H4514" s="3" t="str">
        <f t="shared" si="2"/>
        <v> </v>
      </c>
      <c r="I4514" s="1" t="s">
        <v>5145</v>
      </c>
      <c r="J4514" s="1" t="s">
        <v>389</v>
      </c>
      <c r="K4514" s="1" t="s">
        <v>36</v>
      </c>
      <c r="L4514" s="1">
        <v>235.85</v>
      </c>
      <c r="M4514" s="1" t="s">
        <v>390</v>
      </c>
      <c r="N4514" s="1" t="s">
        <v>14208</v>
      </c>
      <c r="P4514" s="4">
        <v>43857.0</v>
      </c>
      <c r="Q4514" s="1" t="s">
        <v>14375</v>
      </c>
      <c r="R4514" s="1" t="s">
        <v>152</v>
      </c>
      <c r="S4514" s="1" t="s">
        <v>1413</v>
      </c>
      <c r="T4514" s="1">
        <v>20024.0</v>
      </c>
      <c r="U4514" s="1" t="s">
        <v>14376</v>
      </c>
    </row>
    <row r="4515">
      <c r="A4515" s="1" t="s">
        <v>14377</v>
      </c>
      <c r="B4515" s="1">
        <v>38921.0</v>
      </c>
      <c r="C4515" s="1">
        <v>2368.0</v>
      </c>
      <c r="D4515" s="2" t="s">
        <v>14207</v>
      </c>
      <c r="G4515" s="3" t="str">
        <f t="shared" si="1"/>
        <v> </v>
      </c>
      <c r="H4515" s="3" t="str">
        <f t="shared" si="2"/>
        <v> </v>
      </c>
      <c r="I4515" s="1" t="s">
        <v>875</v>
      </c>
      <c r="J4515" s="1" t="s">
        <v>389</v>
      </c>
      <c r="K4515" s="1" t="s">
        <v>27</v>
      </c>
      <c r="L4515" s="1">
        <v>239.0</v>
      </c>
      <c r="M4515" s="1" t="s">
        <v>390</v>
      </c>
      <c r="N4515" s="1" t="s">
        <v>14208</v>
      </c>
      <c r="O4515" s="4">
        <v>43624.0</v>
      </c>
      <c r="P4515" s="4">
        <v>44442.0</v>
      </c>
      <c r="Q4515" s="1" t="s">
        <v>14378</v>
      </c>
      <c r="R4515" s="1" t="s">
        <v>31</v>
      </c>
      <c r="S4515" s="1" t="s">
        <v>32</v>
      </c>
      <c r="T4515" s="1">
        <v>75218.0</v>
      </c>
      <c r="U4515" s="1" t="s">
        <v>14379</v>
      </c>
    </row>
    <row r="4516">
      <c r="A4516" s="1" t="s">
        <v>14380</v>
      </c>
      <c r="B4516" s="1">
        <v>79462.0</v>
      </c>
      <c r="C4516" s="1">
        <v>2368.0</v>
      </c>
      <c r="D4516" s="2" t="s">
        <v>14207</v>
      </c>
      <c r="E4516" s="1" t="s">
        <v>410</v>
      </c>
      <c r="F4516" s="1" t="s">
        <v>14381</v>
      </c>
      <c r="G4516" s="3" t="str">
        <f t="shared" si="1"/>
        <v>Larry Blumberg</v>
      </c>
      <c r="H4516" s="3" t="str">
        <f t="shared" si="2"/>
        <v>LARRY BLUMBERG</v>
      </c>
      <c r="J4516" s="1" t="s">
        <v>57</v>
      </c>
      <c r="K4516" s="1" t="s">
        <v>27</v>
      </c>
      <c r="L4516" s="1">
        <v>250.0</v>
      </c>
      <c r="M4516" s="1" t="s">
        <v>58</v>
      </c>
      <c r="N4516" s="1" t="s">
        <v>14208</v>
      </c>
      <c r="O4516" s="4">
        <v>43624.0</v>
      </c>
      <c r="P4516" s="5">
        <v>44543.0</v>
      </c>
      <c r="Q4516" s="1" t="s">
        <v>14382</v>
      </c>
      <c r="R4516" s="1" t="s">
        <v>14383</v>
      </c>
      <c r="S4516" s="1" t="s">
        <v>5173</v>
      </c>
      <c r="T4516" s="1">
        <v>36303.0</v>
      </c>
      <c r="U4516" s="1" t="s">
        <v>14384</v>
      </c>
    </row>
    <row r="4517">
      <c r="A4517" s="1" t="s">
        <v>14385</v>
      </c>
      <c r="B4517" s="1">
        <v>79488.0</v>
      </c>
      <c r="C4517" s="1">
        <v>2368.0</v>
      </c>
      <c r="D4517" s="2" t="s">
        <v>14207</v>
      </c>
      <c r="E4517" s="1" t="s">
        <v>4459</v>
      </c>
      <c r="F4517" s="1" t="s">
        <v>14386</v>
      </c>
      <c r="G4517" s="3" t="str">
        <f t="shared" si="1"/>
        <v>Clark Willingham</v>
      </c>
      <c r="H4517" s="3" t="str">
        <f t="shared" si="2"/>
        <v>CLARK WILLINGHAM</v>
      </c>
      <c r="J4517" s="1" t="s">
        <v>57</v>
      </c>
      <c r="K4517" s="1" t="s">
        <v>27</v>
      </c>
      <c r="L4517" s="1">
        <v>250.0</v>
      </c>
      <c r="M4517" s="1" t="s">
        <v>58</v>
      </c>
      <c r="N4517" s="1" t="s">
        <v>14208</v>
      </c>
      <c r="O4517" s="4">
        <v>43624.0</v>
      </c>
      <c r="P4517" s="4">
        <v>44474.0</v>
      </c>
      <c r="Q4517" s="1" t="s">
        <v>9089</v>
      </c>
      <c r="R4517" s="1" t="s">
        <v>31</v>
      </c>
      <c r="S4517" s="1" t="s">
        <v>32</v>
      </c>
      <c r="T4517" s="1">
        <v>75219.0</v>
      </c>
      <c r="U4517" s="1" t="s">
        <v>14387</v>
      </c>
    </row>
    <row r="4518">
      <c r="A4518" s="1" t="s">
        <v>14388</v>
      </c>
      <c r="B4518" s="1">
        <v>79497.0</v>
      </c>
      <c r="C4518" s="1">
        <v>2368.0</v>
      </c>
      <c r="D4518" s="2" t="s">
        <v>14207</v>
      </c>
      <c r="E4518" s="1" t="s">
        <v>6862</v>
      </c>
      <c r="F4518" s="1" t="s">
        <v>6863</v>
      </c>
      <c r="G4518" s="3" t="str">
        <f t="shared" si="1"/>
        <v>Helen Giddings</v>
      </c>
      <c r="H4518" s="3" t="str">
        <f t="shared" si="2"/>
        <v>HELEN GIDDINGS</v>
      </c>
      <c r="J4518" s="1" t="s">
        <v>57</v>
      </c>
      <c r="K4518" s="1" t="s">
        <v>27</v>
      </c>
      <c r="L4518" s="1">
        <v>250.0</v>
      </c>
      <c r="M4518" s="1" t="s">
        <v>58</v>
      </c>
      <c r="N4518" s="1" t="s">
        <v>14208</v>
      </c>
      <c r="O4518" s="4">
        <v>43624.0</v>
      </c>
      <c r="P4518" s="4">
        <v>44477.0</v>
      </c>
      <c r="Q4518" s="1" t="s">
        <v>12501</v>
      </c>
      <c r="R4518" s="1" t="s">
        <v>31</v>
      </c>
      <c r="S4518" s="1" t="s">
        <v>32</v>
      </c>
      <c r="T4518" s="1">
        <v>75208.0</v>
      </c>
      <c r="U4518" s="1" t="s">
        <v>12502</v>
      </c>
    </row>
    <row r="4519">
      <c r="A4519" s="1" t="s">
        <v>14389</v>
      </c>
      <c r="B4519" s="1">
        <v>79504.0</v>
      </c>
      <c r="C4519" s="1">
        <v>2368.0</v>
      </c>
      <c r="D4519" s="2" t="s">
        <v>14207</v>
      </c>
      <c r="E4519" s="1" t="s">
        <v>1262</v>
      </c>
      <c r="F4519" s="1" t="s">
        <v>12105</v>
      </c>
      <c r="G4519" s="3" t="str">
        <f t="shared" si="1"/>
        <v>Thomas Perryman</v>
      </c>
      <c r="H4519" s="3" t="str">
        <f t="shared" si="2"/>
        <v>THOMAS PERRYMAN</v>
      </c>
      <c r="J4519" s="1" t="s">
        <v>57</v>
      </c>
      <c r="K4519" s="1" t="s">
        <v>27</v>
      </c>
      <c r="L4519" s="1">
        <v>250.0</v>
      </c>
      <c r="M4519" s="1" t="s">
        <v>58</v>
      </c>
      <c r="N4519" s="1" t="s">
        <v>14208</v>
      </c>
      <c r="O4519" s="4">
        <v>43624.0</v>
      </c>
      <c r="P4519" s="5">
        <v>44479.0</v>
      </c>
      <c r="Q4519" s="1" t="s">
        <v>12106</v>
      </c>
      <c r="R4519" s="1" t="s">
        <v>31</v>
      </c>
      <c r="S4519" s="1" t="s">
        <v>32</v>
      </c>
      <c r="T4519" s="1">
        <v>75225.0</v>
      </c>
      <c r="U4519" s="1" t="s">
        <v>14390</v>
      </c>
    </row>
    <row r="4520">
      <c r="A4520" s="1" t="s">
        <v>14391</v>
      </c>
      <c r="B4520" s="1">
        <v>38914.0</v>
      </c>
      <c r="C4520" s="1">
        <v>2368.0</v>
      </c>
      <c r="D4520" s="2" t="s">
        <v>14207</v>
      </c>
      <c r="G4520" s="3" t="str">
        <f t="shared" si="1"/>
        <v> </v>
      </c>
      <c r="H4520" s="3" t="str">
        <f t="shared" si="2"/>
        <v> </v>
      </c>
      <c r="I4520" s="1" t="s">
        <v>14392</v>
      </c>
      <c r="J4520" s="1" t="s">
        <v>389</v>
      </c>
      <c r="K4520" s="1" t="s">
        <v>27</v>
      </c>
      <c r="L4520" s="1">
        <v>250.0</v>
      </c>
      <c r="M4520" s="1" t="s">
        <v>390</v>
      </c>
      <c r="N4520" s="1" t="s">
        <v>14208</v>
      </c>
      <c r="O4520" s="4">
        <v>43624.0</v>
      </c>
      <c r="P4520" s="5">
        <v>44479.0</v>
      </c>
      <c r="Q4520" s="1" t="s">
        <v>14393</v>
      </c>
      <c r="R4520" s="1" t="s">
        <v>31</v>
      </c>
      <c r="S4520" s="1" t="s">
        <v>32</v>
      </c>
      <c r="T4520" s="1">
        <v>75218.0</v>
      </c>
      <c r="U4520" s="1" t="s">
        <v>14394</v>
      </c>
    </row>
    <row r="4521">
      <c r="A4521" s="1" t="s">
        <v>14395</v>
      </c>
      <c r="B4521" s="1">
        <v>38943.0</v>
      </c>
      <c r="C4521" s="1">
        <v>2368.0</v>
      </c>
      <c r="D4521" s="2" t="s">
        <v>14207</v>
      </c>
      <c r="G4521" s="3" t="str">
        <f t="shared" si="1"/>
        <v> </v>
      </c>
      <c r="H4521" s="3" t="str">
        <f t="shared" si="2"/>
        <v> </v>
      </c>
      <c r="I4521" s="1" t="s">
        <v>5220</v>
      </c>
      <c r="J4521" s="1" t="s">
        <v>389</v>
      </c>
      <c r="K4521" s="1" t="s">
        <v>27</v>
      </c>
      <c r="L4521" s="1">
        <v>250.0</v>
      </c>
      <c r="M4521" s="1" t="s">
        <v>390</v>
      </c>
      <c r="N4521" s="1" t="s">
        <v>14208</v>
      </c>
      <c r="O4521" s="4">
        <v>43624.0</v>
      </c>
      <c r="P4521" s="4">
        <v>44432.0</v>
      </c>
      <c r="Q4521" s="1" t="s">
        <v>5221</v>
      </c>
      <c r="R4521" s="1" t="s">
        <v>31</v>
      </c>
      <c r="S4521" s="1" t="s">
        <v>32</v>
      </c>
      <c r="T4521" s="1">
        <v>75201.0</v>
      </c>
      <c r="U4521" s="1" t="s">
        <v>5222</v>
      </c>
    </row>
    <row r="4522">
      <c r="A4522" s="1" t="s">
        <v>14396</v>
      </c>
      <c r="B4522" s="1">
        <v>65518.0</v>
      </c>
      <c r="C4522" s="1">
        <v>2040.0</v>
      </c>
      <c r="D4522" s="2" t="s">
        <v>14212</v>
      </c>
      <c r="E4522" s="1" t="s">
        <v>824</v>
      </c>
      <c r="F4522" s="1" t="s">
        <v>14397</v>
      </c>
      <c r="G4522" s="3" t="str">
        <f t="shared" si="1"/>
        <v>Scott Evoy</v>
      </c>
      <c r="H4522" s="3" t="str">
        <f t="shared" si="2"/>
        <v>SCOTT EVOY</v>
      </c>
      <c r="J4522" s="1" t="s">
        <v>57</v>
      </c>
      <c r="K4522" s="1" t="s">
        <v>36</v>
      </c>
      <c r="L4522" s="1">
        <v>250.0</v>
      </c>
      <c r="M4522" s="1" t="s">
        <v>58</v>
      </c>
      <c r="N4522" s="1" t="s">
        <v>14208</v>
      </c>
      <c r="P4522" s="4">
        <v>43972.0</v>
      </c>
      <c r="Q4522" s="1" t="s">
        <v>14398</v>
      </c>
      <c r="R4522" s="1" t="s">
        <v>14399</v>
      </c>
      <c r="S4522" s="1" t="s">
        <v>719</v>
      </c>
      <c r="T4522" s="1">
        <v>2472.0</v>
      </c>
      <c r="U4522" s="1" t="s">
        <v>14400</v>
      </c>
    </row>
    <row r="4523">
      <c r="A4523" s="1" t="s">
        <v>14401</v>
      </c>
      <c r="B4523" s="1">
        <v>66544.0</v>
      </c>
      <c r="C4523" s="1">
        <v>2076.0</v>
      </c>
      <c r="D4523" s="2" t="s">
        <v>14214</v>
      </c>
      <c r="E4523" s="1" t="s">
        <v>2112</v>
      </c>
      <c r="F4523" s="1" t="s">
        <v>12328</v>
      </c>
      <c r="G4523" s="3" t="str">
        <f t="shared" si="1"/>
        <v>Benjamin Setnick</v>
      </c>
      <c r="H4523" s="3" t="str">
        <f t="shared" si="2"/>
        <v>BENJAMIN SETNICK</v>
      </c>
      <c r="J4523" s="1" t="s">
        <v>57</v>
      </c>
      <c r="K4523" s="1" t="s">
        <v>41</v>
      </c>
      <c r="L4523" s="1">
        <v>250.0</v>
      </c>
      <c r="M4523" s="1" t="s">
        <v>58</v>
      </c>
      <c r="N4523" s="1" t="s">
        <v>14208</v>
      </c>
      <c r="P4523" s="4">
        <v>44113.0</v>
      </c>
      <c r="Q4523" s="1" t="s">
        <v>12329</v>
      </c>
      <c r="R4523" s="1" t="s">
        <v>31</v>
      </c>
      <c r="S4523" s="1" t="s">
        <v>32</v>
      </c>
      <c r="T4523" s="1">
        <v>75218.0</v>
      </c>
      <c r="U4523" s="1" t="s">
        <v>12330</v>
      </c>
    </row>
    <row r="4524">
      <c r="A4524" s="1" t="s">
        <v>14402</v>
      </c>
      <c r="B4524" s="1">
        <v>66545.0</v>
      </c>
      <c r="C4524" s="1">
        <v>2076.0</v>
      </c>
      <c r="D4524" s="2" t="s">
        <v>14214</v>
      </c>
      <c r="E4524" s="1" t="s">
        <v>255</v>
      </c>
      <c r="F4524" s="1" t="s">
        <v>3449</v>
      </c>
      <c r="G4524" s="3" t="str">
        <f t="shared" si="1"/>
        <v>Gary Griffith</v>
      </c>
      <c r="H4524" s="3" t="str">
        <f t="shared" si="2"/>
        <v>GARY GRIFFITH</v>
      </c>
      <c r="J4524" s="1" t="s">
        <v>57</v>
      </c>
      <c r="K4524" s="1" t="s">
        <v>41</v>
      </c>
      <c r="L4524" s="1">
        <v>250.0</v>
      </c>
      <c r="M4524" s="1" t="s">
        <v>58</v>
      </c>
      <c r="N4524" s="1" t="s">
        <v>14208</v>
      </c>
      <c r="P4524" s="4">
        <v>44110.0</v>
      </c>
      <c r="Q4524" s="1" t="s">
        <v>14403</v>
      </c>
      <c r="R4524" s="1" t="s">
        <v>31</v>
      </c>
      <c r="S4524" s="1" t="s">
        <v>32</v>
      </c>
      <c r="T4524" s="1">
        <v>75214.0</v>
      </c>
      <c r="U4524" s="1" t="s">
        <v>14404</v>
      </c>
    </row>
    <row r="4525">
      <c r="A4525" s="1" t="s">
        <v>14405</v>
      </c>
      <c r="B4525" s="1">
        <v>66546.0</v>
      </c>
      <c r="C4525" s="1">
        <v>2076.0</v>
      </c>
      <c r="D4525" s="2" t="s">
        <v>14214</v>
      </c>
      <c r="E4525" s="1" t="s">
        <v>1262</v>
      </c>
      <c r="F4525" s="1" t="s">
        <v>12105</v>
      </c>
      <c r="G4525" s="3" t="str">
        <f t="shared" si="1"/>
        <v>Thomas Perryman</v>
      </c>
      <c r="H4525" s="3" t="str">
        <f t="shared" si="2"/>
        <v>THOMAS PERRYMAN</v>
      </c>
      <c r="J4525" s="1" t="s">
        <v>57</v>
      </c>
      <c r="K4525" s="1" t="s">
        <v>41</v>
      </c>
      <c r="L4525" s="1">
        <v>250.0</v>
      </c>
      <c r="M4525" s="1" t="s">
        <v>58</v>
      </c>
      <c r="N4525" s="1" t="s">
        <v>14208</v>
      </c>
      <c r="P4525" s="4">
        <v>44110.0</v>
      </c>
      <c r="Q4525" s="1" t="s">
        <v>12106</v>
      </c>
      <c r="R4525" s="1" t="s">
        <v>31</v>
      </c>
      <c r="S4525" s="1" t="s">
        <v>32</v>
      </c>
      <c r="T4525" s="1">
        <v>75225.0</v>
      </c>
      <c r="U4525" s="1" t="s">
        <v>12107</v>
      </c>
    </row>
    <row r="4526">
      <c r="A4526" s="1" t="s">
        <v>14406</v>
      </c>
      <c r="B4526" s="1">
        <v>66547.0</v>
      </c>
      <c r="C4526" s="1">
        <v>2076.0</v>
      </c>
      <c r="D4526" s="2" t="s">
        <v>14214</v>
      </c>
      <c r="E4526" s="1" t="s">
        <v>3157</v>
      </c>
      <c r="F4526" s="1" t="s">
        <v>14407</v>
      </c>
      <c r="G4526" s="3" t="str">
        <f t="shared" si="1"/>
        <v>Ken Malcolmson</v>
      </c>
      <c r="H4526" s="3" t="str">
        <f t="shared" si="2"/>
        <v>KEN MALCOLMSON</v>
      </c>
      <c r="J4526" s="1" t="s">
        <v>57</v>
      </c>
      <c r="K4526" s="1" t="s">
        <v>41</v>
      </c>
      <c r="L4526" s="1">
        <v>250.0</v>
      </c>
      <c r="M4526" s="1" t="s">
        <v>58</v>
      </c>
      <c r="N4526" s="1" t="s">
        <v>14208</v>
      </c>
      <c r="P4526" s="4">
        <v>44110.0</v>
      </c>
      <c r="Q4526" s="1" t="s">
        <v>14408</v>
      </c>
      <c r="R4526" s="1" t="s">
        <v>31</v>
      </c>
      <c r="S4526" s="1" t="s">
        <v>32</v>
      </c>
      <c r="T4526" s="1">
        <v>75205.0</v>
      </c>
      <c r="U4526" s="1" t="s">
        <v>14409</v>
      </c>
    </row>
    <row r="4527">
      <c r="A4527" s="1" t="s">
        <v>14410</v>
      </c>
      <c r="B4527" s="1">
        <v>66548.0</v>
      </c>
      <c r="C4527" s="1">
        <v>2076.0</v>
      </c>
      <c r="D4527" s="2" t="s">
        <v>14214</v>
      </c>
      <c r="G4527" s="3" t="str">
        <f t="shared" si="1"/>
        <v> </v>
      </c>
      <c r="H4527" s="3" t="str">
        <f t="shared" si="2"/>
        <v> </v>
      </c>
      <c r="I4527" s="1" t="s">
        <v>14411</v>
      </c>
      <c r="J4527" s="1" t="s">
        <v>57</v>
      </c>
      <c r="K4527" s="1" t="s">
        <v>41</v>
      </c>
      <c r="L4527" s="1">
        <v>250.0</v>
      </c>
      <c r="M4527" s="1" t="s">
        <v>58</v>
      </c>
      <c r="N4527" s="1" t="s">
        <v>14208</v>
      </c>
      <c r="P4527" s="4">
        <v>44084.0</v>
      </c>
      <c r="Q4527" s="1" t="s">
        <v>14412</v>
      </c>
      <c r="R4527" s="1" t="s">
        <v>122</v>
      </c>
      <c r="S4527" s="1" t="s">
        <v>32</v>
      </c>
      <c r="T4527" s="1">
        <v>78703.0</v>
      </c>
      <c r="U4527" s="1" t="s">
        <v>14413</v>
      </c>
    </row>
    <row r="4528">
      <c r="A4528" s="1" t="s">
        <v>14414</v>
      </c>
      <c r="B4528" s="1">
        <v>35157.0</v>
      </c>
      <c r="C4528" s="1">
        <v>2076.0</v>
      </c>
      <c r="D4528" s="2" t="s">
        <v>14214</v>
      </c>
      <c r="G4528" s="3" t="str">
        <f t="shared" si="1"/>
        <v> </v>
      </c>
      <c r="H4528" s="3" t="str">
        <f t="shared" si="2"/>
        <v> </v>
      </c>
      <c r="I4528" s="1" t="s">
        <v>14392</v>
      </c>
      <c r="J4528" s="1" t="s">
        <v>389</v>
      </c>
      <c r="K4528" s="1" t="s">
        <v>41</v>
      </c>
      <c r="L4528" s="1">
        <v>250.0</v>
      </c>
      <c r="M4528" s="1" t="s">
        <v>390</v>
      </c>
      <c r="N4528" s="1" t="s">
        <v>14208</v>
      </c>
      <c r="P4528" s="4">
        <v>44075.0</v>
      </c>
      <c r="Q4528" s="1" t="s">
        <v>14393</v>
      </c>
      <c r="R4528" s="1" t="s">
        <v>31</v>
      </c>
      <c r="S4528" s="1" t="s">
        <v>32</v>
      </c>
      <c r="T4528" s="1">
        <v>75218.0</v>
      </c>
      <c r="U4528" s="1" t="s">
        <v>14415</v>
      </c>
    </row>
    <row r="4529">
      <c r="A4529" s="1" t="s">
        <v>14416</v>
      </c>
      <c r="B4529" s="1">
        <v>38933.0</v>
      </c>
      <c r="C4529" s="1">
        <v>2368.0</v>
      </c>
      <c r="D4529" s="2" t="s">
        <v>14207</v>
      </c>
      <c r="G4529" s="3" t="str">
        <f t="shared" si="1"/>
        <v> </v>
      </c>
      <c r="H4529" s="3" t="str">
        <f t="shared" si="2"/>
        <v> </v>
      </c>
      <c r="I4529" s="1" t="s">
        <v>14417</v>
      </c>
      <c r="J4529" s="1" t="s">
        <v>389</v>
      </c>
      <c r="K4529" s="1" t="s">
        <v>27</v>
      </c>
      <c r="L4529" s="1">
        <v>276.04</v>
      </c>
      <c r="M4529" s="1" t="s">
        <v>390</v>
      </c>
      <c r="N4529" s="1" t="s">
        <v>14208</v>
      </c>
      <c r="O4529" s="4">
        <v>43624.0</v>
      </c>
      <c r="P4529" s="4">
        <v>44535.0</v>
      </c>
      <c r="Q4529" s="1" t="s">
        <v>14418</v>
      </c>
      <c r="R4529" s="1" t="s">
        <v>31</v>
      </c>
      <c r="S4529" s="1" t="s">
        <v>32</v>
      </c>
      <c r="T4529" s="1">
        <v>75206.0</v>
      </c>
      <c r="U4529" s="1" t="s">
        <v>14419</v>
      </c>
    </row>
    <row r="4530">
      <c r="A4530" s="1" t="s">
        <v>14420</v>
      </c>
      <c r="B4530" s="1">
        <v>38945.0</v>
      </c>
      <c r="C4530" s="1">
        <v>2368.0</v>
      </c>
      <c r="D4530" s="2" t="s">
        <v>14207</v>
      </c>
      <c r="G4530" s="3" t="str">
        <f t="shared" si="1"/>
        <v> </v>
      </c>
      <c r="H4530" s="3" t="str">
        <f t="shared" si="2"/>
        <v> </v>
      </c>
      <c r="I4530" s="1" t="s">
        <v>14421</v>
      </c>
      <c r="J4530" s="1" t="s">
        <v>389</v>
      </c>
      <c r="K4530" s="1" t="s">
        <v>27</v>
      </c>
      <c r="L4530" s="1">
        <v>285.6</v>
      </c>
      <c r="M4530" s="1" t="s">
        <v>390</v>
      </c>
      <c r="N4530" s="1" t="s">
        <v>14208</v>
      </c>
      <c r="O4530" s="4">
        <v>43624.0</v>
      </c>
      <c r="P4530" s="4">
        <v>44410.0</v>
      </c>
      <c r="Q4530" s="1" t="s">
        <v>14422</v>
      </c>
      <c r="R4530" s="1" t="s">
        <v>31</v>
      </c>
      <c r="S4530" s="1" t="s">
        <v>32</v>
      </c>
      <c r="T4530" s="1">
        <v>75201.0</v>
      </c>
      <c r="U4530" s="1" t="s">
        <v>14423</v>
      </c>
    </row>
    <row r="4531">
      <c r="A4531" s="1" t="s">
        <v>14424</v>
      </c>
      <c r="B4531" s="1">
        <v>38357.0</v>
      </c>
      <c r="C4531" s="1">
        <v>2310.0</v>
      </c>
      <c r="D4531" s="2" t="s">
        <v>14216</v>
      </c>
      <c r="G4531" s="3" t="str">
        <f t="shared" si="1"/>
        <v> </v>
      </c>
      <c r="H4531" s="3" t="str">
        <f t="shared" si="2"/>
        <v> </v>
      </c>
      <c r="I4531" s="1" t="s">
        <v>14297</v>
      </c>
      <c r="J4531" s="1" t="s">
        <v>389</v>
      </c>
      <c r="K4531" s="1" t="s">
        <v>53</v>
      </c>
      <c r="L4531" s="1">
        <v>314.94</v>
      </c>
      <c r="M4531" s="1" t="s">
        <v>390</v>
      </c>
      <c r="N4531" s="1" t="s">
        <v>14208</v>
      </c>
      <c r="O4531" s="4">
        <v>43624.0</v>
      </c>
      <c r="P4531" s="4">
        <v>44368.0</v>
      </c>
      <c r="Q4531" s="1" t="s">
        <v>8698</v>
      </c>
      <c r="R4531" s="1" t="s">
        <v>31</v>
      </c>
      <c r="S4531" s="1" t="s">
        <v>32</v>
      </c>
      <c r="T4531" s="1">
        <v>75201.0</v>
      </c>
      <c r="U4531" s="1" t="s">
        <v>8699</v>
      </c>
    </row>
    <row r="4532">
      <c r="A4532" s="1" t="s">
        <v>14425</v>
      </c>
      <c r="B4532" s="1">
        <v>34881.0</v>
      </c>
      <c r="C4532" s="1">
        <v>2040.0</v>
      </c>
      <c r="D4532" s="2" t="s">
        <v>14212</v>
      </c>
      <c r="G4532" s="3" t="str">
        <f t="shared" si="1"/>
        <v> </v>
      </c>
      <c r="H4532" s="3" t="str">
        <f t="shared" si="2"/>
        <v> </v>
      </c>
      <c r="I4532" s="1" t="s">
        <v>14426</v>
      </c>
      <c r="J4532" s="1" t="s">
        <v>389</v>
      </c>
      <c r="K4532" s="1" t="s">
        <v>36</v>
      </c>
      <c r="L4532" s="1">
        <v>316.9</v>
      </c>
      <c r="M4532" s="1" t="s">
        <v>390</v>
      </c>
      <c r="N4532" s="1" t="s">
        <v>14208</v>
      </c>
      <c r="P4532" s="4">
        <v>43854.0</v>
      </c>
      <c r="Q4532" s="1" t="s">
        <v>14427</v>
      </c>
      <c r="R4532" s="1" t="s">
        <v>152</v>
      </c>
      <c r="S4532" s="1" t="s">
        <v>1413</v>
      </c>
      <c r="T4532" s="1">
        <v>20010.0</v>
      </c>
      <c r="U4532" s="1" t="s">
        <v>14428</v>
      </c>
    </row>
    <row r="4533">
      <c r="A4533" s="1" t="s">
        <v>14429</v>
      </c>
      <c r="B4533" s="1">
        <v>38946.0</v>
      </c>
      <c r="C4533" s="1">
        <v>2368.0</v>
      </c>
      <c r="D4533" s="2" t="s">
        <v>14207</v>
      </c>
      <c r="G4533" s="3" t="str">
        <f t="shared" si="1"/>
        <v> </v>
      </c>
      <c r="H4533" s="3" t="str">
        <f t="shared" si="2"/>
        <v> </v>
      </c>
      <c r="I4533" s="1" t="s">
        <v>14430</v>
      </c>
      <c r="J4533" s="1" t="s">
        <v>389</v>
      </c>
      <c r="K4533" s="1" t="s">
        <v>27</v>
      </c>
      <c r="L4533" s="1">
        <v>336.27</v>
      </c>
      <c r="M4533" s="1" t="s">
        <v>390</v>
      </c>
      <c r="N4533" s="1" t="s">
        <v>14208</v>
      </c>
      <c r="O4533" s="4">
        <v>43624.0</v>
      </c>
      <c r="P4533" s="4">
        <v>44415.0</v>
      </c>
      <c r="Q4533" s="1" t="s">
        <v>14431</v>
      </c>
      <c r="R4533" s="1" t="s">
        <v>14432</v>
      </c>
      <c r="S4533" s="1" t="s">
        <v>32</v>
      </c>
      <c r="T4533" s="1">
        <v>75076.0</v>
      </c>
      <c r="U4533" s="1" t="s">
        <v>14433</v>
      </c>
    </row>
    <row r="4534">
      <c r="A4534" s="1" t="s">
        <v>14434</v>
      </c>
      <c r="B4534" s="1">
        <v>38350.0</v>
      </c>
      <c r="C4534" s="1">
        <v>2310.0</v>
      </c>
      <c r="D4534" s="2" t="s">
        <v>14216</v>
      </c>
      <c r="G4534" s="3" t="str">
        <f t="shared" si="1"/>
        <v> </v>
      </c>
      <c r="H4534" s="3" t="str">
        <f t="shared" si="2"/>
        <v> </v>
      </c>
      <c r="I4534" s="1" t="s">
        <v>14435</v>
      </c>
      <c r="J4534" s="1" t="s">
        <v>389</v>
      </c>
      <c r="K4534" s="1" t="s">
        <v>53</v>
      </c>
      <c r="L4534" s="1">
        <v>354.69</v>
      </c>
      <c r="M4534" s="1" t="s">
        <v>390</v>
      </c>
      <c r="N4534" s="1" t="s">
        <v>14208</v>
      </c>
      <c r="O4534" s="4">
        <v>43624.0</v>
      </c>
      <c r="P4534" s="4">
        <v>44335.0</v>
      </c>
      <c r="Q4534" s="1" t="s">
        <v>5235</v>
      </c>
      <c r="R4534" s="1" t="s">
        <v>31</v>
      </c>
      <c r="S4534" s="1" t="s">
        <v>32</v>
      </c>
      <c r="T4534" s="1">
        <v>75219.0</v>
      </c>
      <c r="U4534" s="1" t="s">
        <v>14436</v>
      </c>
    </row>
    <row r="4535">
      <c r="A4535" s="1" t="s">
        <v>14437</v>
      </c>
      <c r="B4535" s="1">
        <v>34836.0</v>
      </c>
      <c r="C4535" s="1">
        <v>2040.0</v>
      </c>
      <c r="D4535" s="2" t="s">
        <v>14212</v>
      </c>
      <c r="G4535" s="3" t="str">
        <f t="shared" si="1"/>
        <v> </v>
      </c>
      <c r="H4535" s="3" t="str">
        <f t="shared" si="2"/>
        <v> </v>
      </c>
      <c r="I4535" s="1" t="s">
        <v>14438</v>
      </c>
      <c r="J4535" s="1" t="s">
        <v>389</v>
      </c>
      <c r="K4535" s="1" t="s">
        <v>36</v>
      </c>
      <c r="L4535" s="1">
        <v>357.53</v>
      </c>
      <c r="M4535" s="1" t="s">
        <v>390</v>
      </c>
      <c r="N4535" s="1" t="s">
        <v>14208</v>
      </c>
      <c r="P4535" s="4">
        <v>43885.0</v>
      </c>
      <c r="Q4535" s="1" t="s">
        <v>14439</v>
      </c>
      <c r="R4535" s="1" t="s">
        <v>13519</v>
      </c>
      <c r="S4535" s="1" t="s">
        <v>2253</v>
      </c>
      <c r="T4535" s="1">
        <v>32819.0</v>
      </c>
      <c r="U4535" s="1" t="s">
        <v>14440</v>
      </c>
    </row>
    <row r="4536">
      <c r="A4536" s="1" t="s">
        <v>14441</v>
      </c>
      <c r="B4536" s="1">
        <v>34841.0</v>
      </c>
      <c r="C4536" s="1">
        <v>2040.0</v>
      </c>
      <c r="D4536" s="2" t="s">
        <v>14212</v>
      </c>
      <c r="G4536" s="3" t="str">
        <f t="shared" si="1"/>
        <v> </v>
      </c>
      <c r="H4536" s="3" t="str">
        <f t="shared" si="2"/>
        <v> </v>
      </c>
      <c r="I4536" s="1" t="s">
        <v>14442</v>
      </c>
      <c r="J4536" s="1" t="s">
        <v>389</v>
      </c>
      <c r="K4536" s="1" t="s">
        <v>36</v>
      </c>
      <c r="L4536" s="1">
        <v>366.69</v>
      </c>
      <c r="M4536" s="1" t="s">
        <v>390</v>
      </c>
      <c r="N4536" s="1" t="s">
        <v>14208</v>
      </c>
      <c r="P4536" s="4">
        <v>43857.0</v>
      </c>
      <c r="Q4536" s="1" t="s">
        <v>14443</v>
      </c>
      <c r="R4536" s="1" t="s">
        <v>152</v>
      </c>
      <c r="S4536" s="1" t="s">
        <v>1413</v>
      </c>
      <c r="T4536" s="1">
        <v>20036.0</v>
      </c>
      <c r="U4536" s="1" t="s">
        <v>14444</v>
      </c>
    </row>
    <row r="4537">
      <c r="A4537" s="1" t="s">
        <v>14445</v>
      </c>
      <c r="B4537" s="1">
        <v>38919.0</v>
      </c>
      <c r="C4537" s="1">
        <v>2368.0</v>
      </c>
      <c r="D4537" s="2" t="s">
        <v>14207</v>
      </c>
      <c r="G4537" s="3" t="str">
        <f t="shared" si="1"/>
        <v> </v>
      </c>
      <c r="H4537" s="3" t="str">
        <f t="shared" si="2"/>
        <v> </v>
      </c>
      <c r="I4537" s="1" t="s">
        <v>14446</v>
      </c>
      <c r="J4537" s="1" t="s">
        <v>389</v>
      </c>
      <c r="K4537" s="1" t="s">
        <v>27</v>
      </c>
      <c r="L4537" s="1">
        <v>412.0</v>
      </c>
      <c r="M4537" s="1" t="s">
        <v>390</v>
      </c>
      <c r="N4537" s="1" t="s">
        <v>14208</v>
      </c>
      <c r="O4537" s="4">
        <v>43624.0</v>
      </c>
      <c r="P4537" s="4">
        <v>44446.0</v>
      </c>
      <c r="Q4537" s="1" t="s">
        <v>14352</v>
      </c>
      <c r="R4537" s="1" t="s">
        <v>31</v>
      </c>
      <c r="S4537" s="1" t="s">
        <v>32</v>
      </c>
      <c r="T4537" s="1">
        <v>75230.0</v>
      </c>
      <c r="U4537" s="1" t="s">
        <v>14447</v>
      </c>
    </row>
    <row r="4538">
      <c r="A4538" s="1" t="s">
        <v>14448</v>
      </c>
      <c r="B4538" s="1">
        <v>34832.0</v>
      </c>
      <c r="C4538" s="1">
        <v>2040.0</v>
      </c>
      <c r="D4538" s="2" t="s">
        <v>14212</v>
      </c>
      <c r="G4538" s="3" t="str">
        <f t="shared" si="1"/>
        <v> </v>
      </c>
      <c r="H4538" s="3" t="str">
        <f t="shared" si="2"/>
        <v> </v>
      </c>
      <c r="I4538" s="1" t="s">
        <v>14449</v>
      </c>
      <c r="J4538" s="1" t="s">
        <v>389</v>
      </c>
      <c r="K4538" s="1" t="s">
        <v>36</v>
      </c>
      <c r="L4538" s="1">
        <v>442.2</v>
      </c>
      <c r="M4538" s="1" t="s">
        <v>390</v>
      </c>
      <c r="N4538" s="1" t="s">
        <v>14208</v>
      </c>
      <c r="P4538" s="4">
        <v>43924.0</v>
      </c>
      <c r="Q4538" s="1" t="s">
        <v>14450</v>
      </c>
      <c r="R4538" s="1" t="s">
        <v>14451</v>
      </c>
      <c r="S4538" s="1" t="s">
        <v>2413</v>
      </c>
      <c r="T4538" s="1">
        <v>98011.0</v>
      </c>
      <c r="U4538" s="1" t="s">
        <v>14452</v>
      </c>
    </row>
    <row r="4539">
      <c r="A4539" s="1" t="s">
        <v>14453</v>
      </c>
      <c r="B4539" s="1">
        <v>34833.0</v>
      </c>
      <c r="C4539" s="1">
        <v>2040.0</v>
      </c>
      <c r="D4539" s="2" t="s">
        <v>14212</v>
      </c>
      <c r="G4539" s="3" t="str">
        <f t="shared" si="1"/>
        <v> </v>
      </c>
      <c r="H4539" s="3" t="str">
        <f t="shared" si="2"/>
        <v> </v>
      </c>
      <c r="I4539" s="1" t="s">
        <v>14454</v>
      </c>
      <c r="J4539" s="1" t="s">
        <v>389</v>
      </c>
      <c r="K4539" s="1" t="s">
        <v>36</v>
      </c>
      <c r="L4539" s="1">
        <v>478.74</v>
      </c>
      <c r="M4539" s="1" t="s">
        <v>390</v>
      </c>
      <c r="N4539" s="1" t="s">
        <v>14208</v>
      </c>
      <c r="P4539" s="4">
        <v>43921.0</v>
      </c>
      <c r="Q4539" s="1" t="s">
        <v>12171</v>
      </c>
      <c r="R4539" s="1" t="s">
        <v>3149</v>
      </c>
      <c r="S4539" s="1" t="s">
        <v>1051</v>
      </c>
      <c r="T4539" s="1">
        <v>30308.0</v>
      </c>
      <c r="U4539" s="1" t="s">
        <v>12172</v>
      </c>
    </row>
    <row r="4540">
      <c r="A4540" s="1" t="s">
        <v>14455</v>
      </c>
      <c r="B4540" s="1">
        <v>34835.0</v>
      </c>
      <c r="C4540" s="1">
        <v>2040.0</v>
      </c>
      <c r="D4540" s="2" t="s">
        <v>14212</v>
      </c>
      <c r="G4540" s="3" t="str">
        <f t="shared" si="1"/>
        <v> </v>
      </c>
      <c r="H4540" s="3" t="str">
        <f t="shared" si="2"/>
        <v> </v>
      </c>
      <c r="I4540" s="1" t="s">
        <v>14454</v>
      </c>
      <c r="J4540" s="1" t="s">
        <v>389</v>
      </c>
      <c r="K4540" s="1" t="s">
        <v>36</v>
      </c>
      <c r="L4540" s="1">
        <v>478.74</v>
      </c>
      <c r="M4540" s="1" t="s">
        <v>390</v>
      </c>
      <c r="N4540" s="1" t="s">
        <v>14208</v>
      </c>
      <c r="P4540" s="4">
        <v>43892.0</v>
      </c>
      <c r="Q4540" s="1" t="s">
        <v>12171</v>
      </c>
      <c r="R4540" s="1" t="s">
        <v>3149</v>
      </c>
      <c r="S4540" s="1" t="s">
        <v>1051</v>
      </c>
      <c r="T4540" s="1">
        <v>30308.0</v>
      </c>
      <c r="U4540" s="1" t="s">
        <v>12172</v>
      </c>
    </row>
    <row r="4541">
      <c r="A4541" s="1" t="s">
        <v>14456</v>
      </c>
      <c r="B4541" s="1">
        <v>34839.0</v>
      </c>
      <c r="C4541" s="1">
        <v>2040.0</v>
      </c>
      <c r="D4541" s="2" t="s">
        <v>14212</v>
      </c>
      <c r="G4541" s="3" t="str">
        <f t="shared" si="1"/>
        <v> </v>
      </c>
      <c r="H4541" s="3" t="str">
        <f t="shared" si="2"/>
        <v> </v>
      </c>
      <c r="I4541" s="1" t="s">
        <v>14454</v>
      </c>
      <c r="J4541" s="1" t="s">
        <v>389</v>
      </c>
      <c r="K4541" s="1" t="s">
        <v>36</v>
      </c>
      <c r="L4541" s="1">
        <v>478.74</v>
      </c>
      <c r="M4541" s="1" t="s">
        <v>390</v>
      </c>
      <c r="N4541" s="1" t="s">
        <v>14208</v>
      </c>
      <c r="P4541" s="4">
        <v>43861.0</v>
      </c>
      <c r="Q4541" s="1" t="s">
        <v>12171</v>
      </c>
      <c r="R4541" s="1" t="s">
        <v>3149</v>
      </c>
      <c r="S4541" s="1" t="s">
        <v>1051</v>
      </c>
      <c r="T4541" s="1">
        <v>30308.0</v>
      </c>
      <c r="U4541" s="1" t="s">
        <v>12172</v>
      </c>
    </row>
    <row r="4542">
      <c r="A4542" s="1" t="s">
        <v>14457</v>
      </c>
      <c r="B4542" s="1">
        <v>35115.0</v>
      </c>
      <c r="C4542" s="1">
        <v>2076.0</v>
      </c>
      <c r="D4542" s="2" t="s">
        <v>14214</v>
      </c>
      <c r="G4542" s="3" t="str">
        <f t="shared" si="1"/>
        <v> </v>
      </c>
      <c r="H4542" s="3" t="str">
        <f t="shared" si="2"/>
        <v> </v>
      </c>
      <c r="I4542" s="1" t="s">
        <v>14454</v>
      </c>
      <c r="J4542" s="1" t="s">
        <v>389</v>
      </c>
      <c r="K4542" s="1" t="s">
        <v>41</v>
      </c>
      <c r="L4542" s="1">
        <v>478.74</v>
      </c>
      <c r="M4542" s="1" t="s">
        <v>390</v>
      </c>
      <c r="N4542" s="1" t="s">
        <v>14208</v>
      </c>
      <c r="P4542" s="4">
        <v>44074.0</v>
      </c>
      <c r="Q4542" s="1" t="s">
        <v>12171</v>
      </c>
      <c r="R4542" s="1" t="s">
        <v>3149</v>
      </c>
      <c r="S4542" s="1" t="s">
        <v>1051</v>
      </c>
      <c r="T4542" s="1">
        <v>30308.0</v>
      </c>
      <c r="U4542" s="1" t="s">
        <v>12172</v>
      </c>
    </row>
    <row r="4543">
      <c r="A4543" s="1" t="s">
        <v>14458</v>
      </c>
      <c r="B4543" s="1">
        <v>35116.0</v>
      </c>
      <c r="C4543" s="1">
        <v>2076.0</v>
      </c>
      <c r="D4543" s="2" t="s">
        <v>14214</v>
      </c>
      <c r="G4543" s="3" t="str">
        <f t="shared" si="1"/>
        <v> </v>
      </c>
      <c r="H4543" s="3" t="str">
        <f t="shared" si="2"/>
        <v> </v>
      </c>
      <c r="I4543" s="1" t="s">
        <v>14454</v>
      </c>
      <c r="J4543" s="1" t="s">
        <v>389</v>
      </c>
      <c r="K4543" s="1" t="s">
        <v>41</v>
      </c>
      <c r="L4543" s="1">
        <v>478.74</v>
      </c>
      <c r="M4543" s="1" t="s">
        <v>390</v>
      </c>
      <c r="N4543" s="1" t="s">
        <v>14208</v>
      </c>
      <c r="P4543" s="4">
        <v>44043.0</v>
      </c>
      <c r="Q4543" s="1" t="s">
        <v>12171</v>
      </c>
      <c r="R4543" s="1" t="s">
        <v>3149</v>
      </c>
      <c r="S4543" s="1" t="s">
        <v>1051</v>
      </c>
      <c r="T4543" s="1">
        <v>30308.0</v>
      </c>
      <c r="U4543" s="1" t="s">
        <v>12172</v>
      </c>
    </row>
    <row r="4544">
      <c r="A4544" s="1" t="s">
        <v>14459</v>
      </c>
      <c r="B4544" s="1">
        <v>35117.0</v>
      </c>
      <c r="C4544" s="1">
        <v>2076.0</v>
      </c>
      <c r="D4544" s="2" t="s">
        <v>14214</v>
      </c>
      <c r="G4544" s="3" t="str">
        <f t="shared" si="1"/>
        <v> </v>
      </c>
      <c r="H4544" s="3" t="str">
        <f t="shared" si="2"/>
        <v> </v>
      </c>
      <c r="I4544" s="1" t="s">
        <v>14454</v>
      </c>
      <c r="J4544" s="1" t="s">
        <v>389</v>
      </c>
      <c r="K4544" s="1" t="s">
        <v>41</v>
      </c>
      <c r="L4544" s="1">
        <v>478.74</v>
      </c>
      <c r="M4544" s="1" t="s">
        <v>390</v>
      </c>
      <c r="N4544" s="1" t="s">
        <v>14208</v>
      </c>
      <c r="P4544" s="4">
        <v>44013.0</v>
      </c>
      <c r="Q4544" s="1" t="s">
        <v>12171</v>
      </c>
      <c r="R4544" s="1" t="s">
        <v>3149</v>
      </c>
      <c r="S4544" s="1" t="s">
        <v>1051</v>
      </c>
      <c r="T4544" s="1">
        <v>30308.0</v>
      </c>
      <c r="U4544" s="1" t="s">
        <v>12172</v>
      </c>
    </row>
    <row r="4545">
      <c r="A4545" s="1" t="s">
        <v>14460</v>
      </c>
      <c r="B4545" s="1">
        <v>79465.0</v>
      </c>
      <c r="C4545" s="1">
        <v>2368.0</v>
      </c>
      <c r="D4545" s="2" t="s">
        <v>14207</v>
      </c>
      <c r="E4545" s="1" t="s">
        <v>2819</v>
      </c>
      <c r="F4545" s="1" t="s">
        <v>14461</v>
      </c>
      <c r="G4545" s="3" t="str">
        <f t="shared" si="1"/>
        <v>Patricia Crocker</v>
      </c>
      <c r="H4545" s="3" t="str">
        <f t="shared" si="2"/>
        <v>PATRICIA CROCKER</v>
      </c>
      <c r="J4545" s="1" t="s">
        <v>57</v>
      </c>
      <c r="K4545" s="1" t="s">
        <v>27</v>
      </c>
      <c r="L4545" s="1">
        <v>500.0</v>
      </c>
      <c r="M4545" s="1" t="s">
        <v>58</v>
      </c>
      <c r="N4545" s="1" t="s">
        <v>14208</v>
      </c>
      <c r="O4545" s="4">
        <v>43624.0</v>
      </c>
      <c r="P4545" s="5">
        <v>44512.0</v>
      </c>
      <c r="Q4545" s="1" t="s">
        <v>14462</v>
      </c>
      <c r="R4545" s="1" t="s">
        <v>31</v>
      </c>
      <c r="S4545" s="1" t="s">
        <v>32</v>
      </c>
      <c r="T4545" s="1">
        <v>75252.0</v>
      </c>
      <c r="U4545" s="1" t="s">
        <v>14463</v>
      </c>
    </row>
    <row r="4546">
      <c r="A4546" s="1" t="s">
        <v>14464</v>
      </c>
      <c r="B4546" s="1">
        <v>79466.0</v>
      </c>
      <c r="C4546" s="1">
        <v>2368.0</v>
      </c>
      <c r="D4546" s="2" t="s">
        <v>14207</v>
      </c>
      <c r="E4546" s="1" t="s">
        <v>547</v>
      </c>
      <c r="F4546" s="1" t="s">
        <v>14465</v>
      </c>
      <c r="G4546" s="3" t="str">
        <f t="shared" si="1"/>
        <v>John Willding</v>
      </c>
      <c r="H4546" s="3" t="str">
        <f t="shared" si="2"/>
        <v>JOHN WILLDING</v>
      </c>
      <c r="J4546" s="1" t="s">
        <v>57</v>
      </c>
      <c r="K4546" s="1" t="s">
        <v>27</v>
      </c>
      <c r="L4546" s="1">
        <v>500.0</v>
      </c>
      <c r="M4546" s="1" t="s">
        <v>58</v>
      </c>
      <c r="N4546" s="1" t="s">
        <v>14208</v>
      </c>
      <c r="O4546" s="4">
        <v>43624.0</v>
      </c>
      <c r="P4546" s="5">
        <v>44512.0</v>
      </c>
      <c r="Q4546" s="1" t="s">
        <v>14466</v>
      </c>
      <c r="R4546" s="1" t="s">
        <v>31</v>
      </c>
      <c r="S4546" s="1" t="s">
        <v>32</v>
      </c>
      <c r="T4546" s="1">
        <v>75201.0</v>
      </c>
      <c r="U4546" s="1" t="s">
        <v>14467</v>
      </c>
    </row>
    <row r="4547">
      <c r="A4547" s="1" t="s">
        <v>14468</v>
      </c>
      <c r="B4547" s="1">
        <v>79467.0</v>
      </c>
      <c r="C4547" s="1">
        <v>2368.0</v>
      </c>
      <c r="D4547" s="2" t="s">
        <v>14207</v>
      </c>
      <c r="E4547" s="1" t="s">
        <v>140</v>
      </c>
      <c r="F4547" s="1" t="s">
        <v>14469</v>
      </c>
      <c r="G4547" s="3" t="str">
        <f t="shared" si="1"/>
        <v>Michael Lunceford</v>
      </c>
      <c r="H4547" s="3" t="str">
        <f t="shared" si="2"/>
        <v>MICHAEL LUNCEFORD</v>
      </c>
      <c r="J4547" s="1" t="s">
        <v>57</v>
      </c>
      <c r="K4547" s="1" t="s">
        <v>27</v>
      </c>
      <c r="L4547" s="1">
        <v>500.0</v>
      </c>
      <c r="M4547" s="1" t="s">
        <v>58</v>
      </c>
      <c r="N4547" s="1" t="s">
        <v>14208</v>
      </c>
      <c r="O4547" s="4">
        <v>43624.0</v>
      </c>
      <c r="P4547" s="5">
        <v>44512.0</v>
      </c>
      <c r="Q4547" s="1" t="s">
        <v>14470</v>
      </c>
      <c r="R4547" s="1" t="s">
        <v>31</v>
      </c>
      <c r="S4547" s="1" t="s">
        <v>32</v>
      </c>
      <c r="T4547" s="1">
        <v>75229.0</v>
      </c>
      <c r="U4547" s="1" t="s">
        <v>14471</v>
      </c>
    </row>
    <row r="4548">
      <c r="A4548" s="1" t="s">
        <v>14472</v>
      </c>
      <c r="B4548" s="1">
        <v>79470.0</v>
      </c>
      <c r="C4548" s="1">
        <v>2368.0</v>
      </c>
      <c r="D4548" s="2" t="s">
        <v>14207</v>
      </c>
      <c r="E4548" s="1" t="s">
        <v>9896</v>
      </c>
      <c r="F4548" s="1" t="s">
        <v>10851</v>
      </c>
      <c r="G4548" s="3" t="str">
        <f t="shared" si="1"/>
        <v>Brent Rubin</v>
      </c>
      <c r="H4548" s="3" t="str">
        <f t="shared" si="2"/>
        <v>BRENT RUBIN</v>
      </c>
      <c r="J4548" s="1" t="s">
        <v>57</v>
      </c>
      <c r="K4548" s="1" t="s">
        <v>27</v>
      </c>
      <c r="L4548" s="1">
        <v>500.0</v>
      </c>
      <c r="M4548" s="1" t="s">
        <v>58</v>
      </c>
      <c r="N4548" s="1" t="s">
        <v>14208</v>
      </c>
      <c r="O4548" s="4">
        <v>43624.0</v>
      </c>
      <c r="P4548" s="4">
        <v>44477.0</v>
      </c>
      <c r="Q4548" s="1" t="s">
        <v>14473</v>
      </c>
      <c r="R4548" s="1" t="s">
        <v>31</v>
      </c>
      <c r="S4548" s="1" t="s">
        <v>32</v>
      </c>
      <c r="T4548" s="1">
        <v>75229.0</v>
      </c>
      <c r="U4548" s="1" t="s">
        <v>14474</v>
      </c>
    </row>
    <row r="4549">
      <c r="A4549" s="1" t="s">
        <v>14475</v>
      </c>
      <c r="B4549" s="1">
        <v>79472.0</v>
      </c>
      <c r="C4549" s="1">
        <v>2368.0</v>
      </c>
      <c r="D4549" s="2" t="s">
        <v>14207</v>
      </c>
      <c r="E4549" s="1" t="s">
        <v>479</v>
      </c>
      <c r="F4549" s="1" t="s">
        <v>14476</v>
      </c>
      <c r="G4549" s="3" t="str">
        <f t="shared" si="1"/>
        <v>Charles Ku</v>
      </c>
      <c r="H4549" s="3" t="str">
        <f t="shared" si="2"/>
        <v>CHARLES KU</v>
      </c>
      <c r="J4549" s="1" t="s">
        <v>57</v>
      </c>
      <c r="K4549" s="1" t="s">
        <v>27</v>
      </c>
      <c r="L4549" s="1">
        <v>500.0</v>
      </c>
      <c r="M4549" s="1" t="s">
        <v>58</v>
      </c>
      <c r="N4549" s="1" t="s">
        <v>14208</v>
      </c>
      <c r="O4549" s="4">
        <v>43624.0</v>
      </c>
      <c r="P4549" s="4">
        <v>44477.0</v>
      </c>
      <c r="Q4549" s="1" t="s">
        <v>14477</v>
      </c>
      <c r="R4549" s="1" t="s">
        <v>3492</v>
      </c>
      <c r="S4549" s="1" t="s">
        <v>32</v>
      </c>
      <c r="T4549" s="1">
        <v>75028.0</v>
      </c>
      <c r="U4549" s="1" t="s">
        <v>14478</v>
      </c>
    </row>
    <row r="4550">
      <c r="A4550" s="1" t="s">
        <v>14479</v>
      </c>
      <c r="B4550" s="1">
        <v>79475.0</v>
      </c>
      <c r="C4550" s="1">
        <v>2368.0</v>
      </c>
      <c r="D4550" s="2" t="s">
        <v>14207</v>
      </c>
      <c r="E4550" s="1" t="s">
        <v>14480</v>
      </c>
      <c r="F4550" s="1" t="s">
        <v>11957</v>
      </c>
      <c r="G4550" s="3" t="str">
        <f t="shared" si="1"/>
        <v>Terrence Welch</v>
      </c>
      <c r="H4550" s="3" t="str">
        <f t="shared" si="2"/>
        <v>TERRENCE WELCH</v>
      </c>
      <c r="J4550" s="1" t="s">
        <v>57</v>
      </c>
      <c r="K4550" s="1" t="s">
        <v>27</v>
      </c>
      <c r="L4550" s="1">
        <v>500.0</v>
      </c>
      <c r="M4550" s="1" t="s">
        <v>58</v>
      </c>
      <c r="N4550" s="1" t="s">
        <v>14208</v>
      </c>
      <c r="O4550" s="4">
        <v>43624.0</v>
      </c>
      <c r="P4550" s="4">
        <v>44476.0</v>
      </c>
      <c r="Q4550" s="1" t="s">
        <v>14481</v>
      </c>
      <c r="R4550" s="1" t="s">
        <v>31</v>
      </c>
      <c r="S4550" s="1" t="s">
        <v>32</v>
      </c>
      <c r="T4550" s="1">
        <v>75230.0</v>
      </c>
      <c r="U4550" s="1" t="s">
        <v>14482</v>
      </c>
    </row>
    <row r="4551">
      <c r="A4551" s="1" t="s">
        <v>14483</v>
      </c>
      <c r="B4551" s="1">
        <v>79476.0</v>
      </c>
      <c r="C4551" s="1">
        <v>2368.0</v>
      </c>
      <c r="D4551" s="2" t="s">
        <v>14207</v>
      </c>
      <c r="E4551" s="1" t="s">
        <v>14484</v>
      </c>
      <c r="F4551" s="1" t="s">
        <v>14485</v>
      </c>
      <c r="G4551" s="3" t="str">
        <f t="shared" si="1"/>
        <v>Tyler Dupree Scovell</v>
      </c>
      <c r="H4551" s="3" t="str">
        <f t="shared" si="2"/>
        <v>TYLER DUPREE SCOVELL</v>
      </c>
      <c r="J4551" s="1" t="s">
        <v>57</v>
      </c>
      <c r="K4551" s="1" t="s">
        <v>27</v>
      </c>
      <c r="L4551" s="1">
        <v>500.0</v>
      </c>
      <c r="M4551" s="1" t="s">
        <v>58</v>
      </c>
      <c r="N4551" s="1" t="s">
        <v>14208</v>
      </c>
      <c r="O4551" s="4">
        <v>43624.0</v>
      </c>
      <c r="P4551" s="4">
        <v>44476.0</v>
      </c>
      <c r="Q4551" s="1" t="s">
        <v>14486</v>
      </c>
      <c r="R4551" s="1" t="s">
        <v>31</v>
      </c>
      <c r="S4551" s="1" t="s">
        <v>32</v>
      </c>
      <c r="T4551" s="1">
        <v>75214.0</v>
      </c>
      <c r="U4551" s="1" t="s">
        <v>14487</v>
      </c>
    </row>
    <row r="4552">
      <c r="A4552" s="1" t="s">
        <v>14488</v>
      </c>
      <c r="B4552" s="1">
        <v>79479.0</v>
      </c>
      <c r="C4552" s="1">
        <v>2368.0</v>
      </c>
      <c r="D4552" s="2" t="s">
        <v>14207</v>
      </c>
      <c r="E4552" s="1" t="s">
        <v>14489</v>
      </c>
      <c r="F4552" s="1" t="s">
        <v>2879</v>
      </c>
      <c r="G4552" s="3" t="str">
        <f t="shared" si="1"/>
        <v>Richard Whitfield Roberts</v>
      </c>
      <c r="H4552" s="3" t="str">
        <f t="shared" si="2"/>
        <v>RICHARD WHITFIELD ROBERTS</v>
      </c>
      <c r="J4552" s="1" t="s">
        <v>57</v>
      </c>
      <c r="K4552" s="1" t="s">
        <v>27</v>
      </c>
      <c r="L4552" s="1">
        <v>500.0</v>
      </c>
      <c r="M4552" s="1" t="s">
        <v>58</v>
      </c>
      <c r="N4552" s="1" t="s">
        <v>14208</v>
      </c>
      <c r="O4552" s="4">
        <v>43624.0</v>
      </c>
      <c r="P4552" s="4">
        <v>44476.0</v>
      </c>
      <c r="Q4552" s="1" t="s">
        <v>14490</v>
      </c>
      <c r="R4552" s="1" t="s">
        <v>31</v>
      </c>
      <c r="S4552" s="1" t="s">
        <v>32</v>
      </c>
      <c r="T4552" s="1">
        <v>75205.0</v>
      </c>
      <c r="U4552" s="1" t="s">
        <v>14491</v>
      </c>
    </row>
    <row r="4553">
      <c r="A4553" s="1" t="s">
        <v>14492</v>
      </c>
      <c r="B4553" s="1">
        <v>79480.0</v>
      </c>
      <c r="C4553" s="1">
        <v>2368.0</v>
      </c>
      <c r="D4553" s="2" t="s">
        <v>14207</v>
      </c>
      <c r="E4553" s="1" t="s">
        <v>1499</v>
      </c>
      <c r="F4553" s="1" t="s">
        <v>7487</v>
      </c>
      <c r="G4553" s="3" t="str">
        <f t="shared" si="1"/>
        <v>Ellen Magnis</v>
      </c>
      <c r="H4553" s="3" t="str">
        <f t="shared" si="2"/>
        <v>ELLEN MAGNIS</v>
      </c>
      <c r="J4553" s="1" t="s">
        <v>57</v>
      </c>
      <c r="K4553" s="1" t="s">
        <v>27</v>
      </c>
      <c r="L4553" s="1">
        <v>500.0</v>
      </c>
      <c r="M4553" s="1" t="s">
        <v>58</v>
      </c>
      <c r="N4553" s="1" t="s">
        <v>14208</v>
      </c>
      <c r="O4553" s="4">
        <v>43624.0</v>
      </c>
      <c r="P4553" s="4">
        <v>44475.0</v>
      </c>
      <c r="Q4553" s="1" t="s">
        <v>14466</v>
      </c>
      <c r="R4553" s="1" t="s">
        <v>31</v>
      </c>
      <c r="S4553" s="1" t="s">
        <v>32</v>
      </c>
      <c r="T4553" s="1">
        <v>75201.0</v>
      </c>
      <c r="U4553" s="1" t="s">
        <v>14467</v>
      </c>
    </row>
    <row r="4554">
      <c r="A4554" s="1" t="s">
        <v>14493</v>
      </c>
      <c r="B4554" s="1">
        <v>79481.0</v>
      </c>
      <c r="C4554" s="1">
        <v>2368.0</v>
      </c>
      <c r="D4554" s="2" t="s">
        <v>14207</v>
      </c>
      <c r="E4554" s="1" t="s">
        <v>799</v>
      </c>
      <c r="F4554" s="1" t="s">
        <v>1624</v>
      </c>
      <c r="G4554" s="3" t="str">
        <f t="shared" si="1"/>
        <v>Robert Walker</v>
      </c>
      <c r="H4554" s="3" t="str">
        <f t="shared" si="2"/>
        <v>ROBERT WALKER</v>
      </c>
      <c r="J4554" s="1" t="s">
        <v>57</v>
      </c>
      <c r="K4554" s="1" t="s">
        <v>27</v>
      </c>
      <c r="L4554" s="1">
        <v>500.0</v>
      </c>
      <c r="M4554" s="1" t="s">
        <v>58</v>
      </c>
      <c r="N4554" s="1" t="s">
        <v>14208</v>
      </c>
      <c r="O4554" s="4">
        <v>43624.0</v>
      </c>
      <c r="P4554" s="4">
        <v>44475.0</v>
      </c>
      <c r="Q4554" s="1" t="s">
        <v>14494</v>
      </c>
      <c r="R4554" s="1" t="s">
        <v>872</v>
      </c>
      <c r="S4554" s="1" t="s">
        <v>32</v>
      </c>
      <c r="T4554" s="1">
        <v>75089.0</v>
      </c>
      <c r="U4554" s="1" t="s">
        <v>14495</v>
      </c>
    </row>
    <row r="4555">
      <c r="A4555" s="1" t="s">
        <v>14496</v>
      </c>
      <c r="B4555" s="1">
        <v>79482.0</v>
      </c>
      <c r="C4555" s="1">
        <v>2368.0</v>
      </c>
      <c r="D4555" s="2" t="s">
        <v>14207</v>
      </c>
      <c r="E4555" s="1" t="s">
        <v>1324</v>
      </c>
      <c r="F4555" s="1" t="s">
        <v>1325</v>
      </c>
      <c r="G4555" s="3" t="str">
        <f t="shared" si="1"/>
        <v>Ronald Steinhart</v>
      </c>
      <c r="H4555" s="3" t="str">
        <f t="shared" si="2"/>
        <v>RONALD STEINHART</v>
      </c>
      <c r="J4555" s="1" t="s">
        <v>57</v>
      </c>
      <c r="K4555" s="1" t="s">
        <v>27</v>
      </c>
      <c r="L4555" s="1">
        <v>500.0</v>
      </c>
      <c r="M4555" s="1" t="s">
        <v>58</v>
      </c>
      <c r="N4555" s="1" t="s">
        <v>14208</v>
      </c>
      <c r="O4555" s="4">
        <v>43624.0</v>
      </c>
      <c r="P4555" s="4">
        <v>44475.0</v>
      </c>
      <c r="Q4555" s="1" t="s">
        <v>5289</v>
      </c>
      <c r="R4555" s="1" t="s">
        <v>31</v>
      </c>
      <c r="S4555" s="1" t="s">
        <v>32</v>
      </c>
      <c r="T4555" s="1">
        <v>75230.0</v>
      </c>
      <c r="U4555" s="1" t="s">
        <v>14497</v>
      </c>
    </row>
    <row r="4556">
      <c r="A4556" s="1" t="s">
        <v>14498</v>
      </c>
      <c r="B4556" s="1">
        <v>79486.0</v>
      </c>
      <c r="C4556" s="1">
        <v>2368.0</v>
      </c>
      <c r="D4556" s="2" t="s">
        <v>14207</v>
      </c>
      <c r="E4556" s="1" t="s">
        <v>921</v>
      </c>
      <c r="F4556" s="1" t="s">
        <v>361</v>
      </c>
      <c r="G4556" s="3" t="str">
        <f t="shared" si="1"/>
        <v>David Brown</v>
      </c>
      <c r="H4556" s="3" t="str">
        <f t="shared" si="2"/>
        <v>DAVID BROWN</v>
      </c>
      <c r="J4556" s="1" t="s">
        <v>57</v>
      </c>
      <c r="K4556" s="1" t="s">
        <v>27</v>
      </c>
      <c r="L4556" s="1">
        <v>500.0</v>
      </c>
      <c r="M4556" s="1" t="s">
        <v>58</v>
      </c>
      <c r="N4556" s="1" t="s">
        <v>14208</v>
      </c>
      <c r="O4556" s="4">
        <v>43624.0</v>
      </c>
      <c r="P4556" s="4">
        <v>44475.0</v>
      </c>
      <c r="Q4556" s="1" t="s">
        <v>14499</v>
      </c>
      <c r="R4556" s="1" t="s">
        <v>31</v>
      </c>
      <c r="S4556" s="1" t="s">
        <v>32</v>
      </c>
      <c r="T4556" s="1">
        <v>75205.0</v>
      </c>
      <c r="U4556" s="1" t="s">
        <v>14500</v>
      </c>
    </row>
    <row r="4557">
      <c r="A4557" s="1" t="s">
        <v>14501</v>
      </c>
      <c r="B4557" s="1">
        <v>79487.0</v>
      </c>
      <c r="C4557" s="1">
        <v>2368.0</v>
      </c>
      <c r="D4557" s="2" t="s">
        <v>14207</v>
      </c>
      <c r="E4557" s="1" t="s">
        <v>1043</v>
      </c>
      <c r="F4557" s="1" t="s">
        <v>14502</v>
      </c>
      <c r="G4557" s="3" t="str">
        <f t="shared" si="1"/>
        <v>Tom Yoxall</v>
      </c>
      <c r="H4557" s="3" t="str">
        <f t="shared" si="2"/>
        <v>TOM YOXALL</v>
      </c>
      <c r="J4557" s="1" t="s">
        <v>57</v>
      </c>
      <c r="K4557" s="1" t="s">
        <v>27</v>
      </c>
      <c r="L4557" s="1">
        <v>500.0</v>
      </c>
      <c r="M4557" s="1" t="s">
        <v>58</v>
      </c>
      <c r="N4557" s="1" t="s">
        <v>14208</v>
      </c>
      <c r="O4557" s="4">
        <v>43624.0</v>
      </c>
      <c r="P4557" s="4">
        <v>44474.0</v>
      </c>
      <c r="Q4557" s="1" t="s">
        <v>14503</v>
      </c>
      <c r="R4557" s="1" t="s">
        <v>31</v>
      </c>
      <c r="S4557" s="1" t="s">
        <v>32</v>
      </c>
      <c r="T4557" s="1">
        <v>75214.0</v>
      </c>
      <c r="U4557" s="1" t="s">
        <v>14504</v>
      </c>
    </row>
    <row r="4558">
      <c r="A4558" s="1" t="s">
        <v>14505</v>
      </c>
      <c r="B4558" s="1">
        <v>79490.0</v>
      </c>
      <c r="C4558" s="1">
        <v>2368.0</v>
      </c>
      <c r="D4558" s="2" t="s">
        <v>14207</v>
      </c>
      <c r="E4558" s="1" t="s">
        <v>13279</v>
      </c>
      <c r="F4558" s="1" t="s">
        <v>1724</v>
      </c>
      <c r="G4558" s="3" t="str">
        <f t="shared" si="1"/>
        <v>Louis Okon</v>
      </c>
      <c r="H4558" s="3" t="str">
        <f t="shared" si="2"/>
        <v>LOUIS OKON</v>
      </c>
      <c r="J4558" s="1" t="s">
        <v>57</v>
      </c>
      <c r="K4558" s="1" t="s">
        <v>27</v>
      </c>
      <c r="L4558" s="1">
        <v>500.0</v>
      </c>
      <c r="M4558" s="1" t="s">
        <v>58</v>
      </c>
      <c r="N4558" s="1" t="s">
        <v>14208</v>
      </c>
      <c r="O4558" s="4">
        <v>43624.0</v>
      </c>
      <c r="P4558" s="4">
        <v>44473.0</v>
      </c>
      <c r="Q4558" s="1" t="s">
        <v>14506</v>
      </c>
      <c r="R4558" s="1" t="s">
        <v>31</v>
      </c>
      <c r="S4558" s="1" t="s">
        <v>32</v>
      </c>
      <c r="T4558" s="1">
        <v>75230.0</v>
      </c>
      <c r="U4558" s="1" t="s">
        <v>14507</v>
      </c>
    </row>
    <row r="4559">
      <c r="A4559" s="1" t="s">
        <v>14508</v>
      </c>
      <c r="B4559" s="1">
        <v>79491.0</v>
      </c>
      <c r="C4559" s="1">
        <v>2368.0</v>
      </c>
      <c r="D4559" s="2" t="s">
        <v>14207</v>
      </c>
      <c r="E4559" s="1" t="s">
        <v>479</v>
      </c>
      <c r="F4559" s="1" t="s">
        <v>14476</v>
      </c>
      <c r="G4559" s="3" t="str">
        <f t="shared" si="1"/>
        <v>Charles Ku</v>
      </c>
      <c r="H4559" s="3" t="str">
        <f t="shared" si="2"/>
        <v>CHARLES KU</v>
      </c>
      <c r="J4559" s="1" t="s">
        <v>57</v>
      </c>
      <c r="K4559" s="1" t="s">
        <v>27</v>
      </c>
      <c r="L4559" s="1">
        <v>500.0</v>
      </c>
      <c r="M4559" s="1" t="s">
        <v>58</v>
      </c>
      <c r="N4559" s="1" t="s">
        <v>14208</v>
      </c>
      <c r="O4559" s="4">
        <v>43624.0</v>
      </c>
      <c r="P4559" s="5">
        <v>44512.0</v>
      </c>
      <c r="Q4559" s="1" t="s">
        <v>14477</v>
      </c>
      <c r="R4559" s="1" t="s">
        <v>3492</v>
      </c>
      <c r="S4559" s="1" t="s">
        <v>32</v>
      </c>
      <c r="T4559" s="1">
        <v>75028.0</v>
      </c>
      <c r="U4559" s="1" t="s">
        <v>14478</v>
      </c>
    </row>
    <row r="4560">
      <c r="A4560" s="1" t="s">
        <v>14509</v>
      </c>
      <c r="B4560" s="1">
        <v>79492.0</v>
      </c>
      <c r="C4560" s="1">
        <v>2368.0</v>
      </c>
      <c r="D4560" s="2" t="s">
        <v>14207</v>
      </c>
      <c r="E4560" s="1" t="s">
        <v>2678</v>
      </c>
      <c r="F4560" s="1" t="s">
        <v>12673</v>
      </c>
      <c r="G4560" s="3" t="str">
        <f t="shared" si="1"/>
        <v>Gloria Tarpley</v>
      </c>
      <c r="H4560" s="3" t="str">
        <f t="shared" si="2"/>
        <v>GLORIA TARPLEY</v>
      </c>
      <c r="J4560" s="1" t="s">
        <v>57</v>
      </c>
      <c r="K4560" s="1" t="s">
        <v>27</v>
      </c>
      <c r="L4560" s="1">
        <v>500.0</v>
      </c>
      <c r="M4560" s="1" t="s">
        <v>58</v>
      </c>
      <c r="N4560" s="1" t="s">
        <v>14208</v>
      </c>
      <c r="O4560" s="4">
        <v>43624.0</v>
      </c>
      <c r="P4560" s="4">
        <v>44470.0</v>
      </c>
      <c r="Q4560" s="1" t="s">
        <v>14256</v>
      </c>
      <c r="R4560" s="1" t="s">
        <v>31</v>
      </c>
      <c r="S4560" s="1" t="s">
        <v>32</v>
      </c>
      <c r="T4560" s="1">
        <v>75218.0</v>
      </c>
      <c r="U4560" s="1" t="s">
        <v>14257</v>
      </c>
    </row>
    <row r="4561">
      <c r="A4561" s="1" t="s">
        <v>14510</v>
      </c>
      <c r="B4561" s="1">
        <v>79499.0</v>
      </c>
      <c r="C4561" s="1">
        <v>2368.0</v>
      </c>
      <c r="D4561" s="2" t="s">
        <v>14207</v>
      </c>
      <c r="E4561" s="1" t="s">
        <v>8975</v>
      </c>
      <c r="F4561" s="1" t="s">
        <v>14511</v>
      </c>
      <c r="G4561" s="3" t="str">
        <f t="shared" si="1"/>
        <v>Vincent Hess</v>
      </c>
      <c r="H4561" s="3" t="str">
        <f t="shared" si="2"/>
        <v>VINCENT HESS</v>
      </c>
      <c r="J4561" s="1" t="s">
        <v>57</v>
      </c>
      <c r="K4561" s="1" t="s">
        <v>27</v>
      </c>
      <c r="L4561" s="1">
        <v>500.0</v>
      </c>
      <c r="M4561" s="1" t="s">
        <v>58</v>
      </c>
      <c r="N4561" s="1" t="s">
        <v>14208</v>
      </c>
      <c r="O4561" s="4">
        <v>43624.0</v>
      </c>
      <c r="P4561" s="4">
        <v>44477.0</v>
      </c>
      <c r="Q4561" s="1" t="s">
        <v>14512</v>
      </c>
      <c r="R4561" s="1" t="s">
        <v>31</v>
      </c>
      <c r="S4561" s="1" t="s">
        <v>32</v>
      </c>
      <c r="T4561" s="1">
        <v>75218.0</v>
      </c>
      <c r="U4561" s="1" t="s">
        <v>14513</v>
      </c>
    </row>
    <row r="4562">
      <c r="A4562" s="1" t="s">
        <v>14514</v>
      </c>
      <c r="B4562" s="1">
        <v>79502.0</v>
      </c>
      <c r="C4562" s="1">
        <v>2368.0</v>
      </c>
      <c r="D4562" s="2" t="s">
        <v>14207</v>
      </c>
      <c r="E4562" s="1" t="s">
        <v>5292</v>
      </c>
      <c r="F4562" s="1" t="s">
        <v>131</v>
      </c>
      <c r="G4562" s="3" t="str">
        <f t="shared" si="1"/>
        <v>Willis Johnson</v>
      </c>
      <c r="H4562" s="3" t="str">
        <f t="shared" si="2"/>
        <v>WILLIS JOHNSON</v>
      </c>
      <c r="J4562" s="1" t="s">
        <v>57</v>
      </c>
      <c r="K4562" s="1" t="s">
        <v>27</v>
      </c>
      <c r="L4562" s="1">
        <v>500.0</v>
      </c>
      <c r="M4562" s="1" t="s">
        <v>58</v>
      </c>
      <c r="N4562" s="1" t="s">
        <v>14208</v>
      </c>
      <c r="O4562" s="4">
        <v>43624.0</v>
      </c>
      <c r="P4562" s="4">
        <v>44477.0</v>
      </c>
      <c r="Q4562" s="1" t="s">
        <v>14515</v>
      </c>
      <c r="R4562" s="1" t="s">
        <v>31</v>
      </c>
      <c r="S4562" s="1" t="s">
        <v>32</v>
      </c>
      <c r="T4562" s="1">
        <v>75215.0</v>
      </c>
      <c r="U4562" s="1" t="s">
        <v>14516</v>
      </c>
    </row>
    <row r="4563">
      <c r="A4563" s="1" t="s">
        <v>14517</v>
      </c>
      <c r="B4563" s="1">
        <v>65517.0</v>
      </c>
      <c r="C4563" s="1">
        <v>2040.0</v>
      </c>
      <c r="D4563" s="2" t="s">
        <v>14212</v>
      </c>
      <c r="E4563" s="1" t="s">
        <v>7661</v>
      </c>
      <c r="F4563" s="1" t="s">
        <v>14518</v>
      </c>
      <c r="G4563" s="3" t="str">
        <f t="shared" si="1"/>
        <v>Jesse Ancira</v>
      </c>
      <c r="H4563" s="3" t="str">
        <f t="shared" si="2"/>
        <v>JESSE ANCIRA</v>
      </c>
      <c r="J4563" s="1" t="s">
        <v>57</v>
      </c>
      <c r="K4563" s="1" t="s">
        <v>36</v>
      </c>
      <c r="L4563" s="1">
        <v>500.0</v>
      </c>
      <c r="M4563" s="1" t="s">
        <v>58</v>
      </c>
      <c r="N4563" s="1" t="s">
        <v>14208</v>
      </c>
      <c r="P4563" s="4">
        <v>43873.0</v>
      </c>
      <c r="Q4563" s="1" t="s">
        <v>14519</v>
      </c>
      <c r="R4563" s="1" t="s">
        <v>794</v>
      </c>
      <c r="S4563" s="1" t="s">
        <v>32</v>
      </c>
      <c r="T4563" s="1">
        <v>76574.0</v>
      </c>
      <c r="U4563" s="1" t="s">
        <v>14520</v>
      </c>
    </row>
    <row r="4564">
      <c r="A4564" s="1" t="s">
        <v>14521</v>
      </c>
      <c r="B4564" s="1">
        <v>66531.0</v>
      </c>
      <c r="C4564" s="1">
        <v>2076.0</v>
      </c>
      <c r="D4564" s="2" t="s">
        <v>14214</v>
      </c>
      <c r="E4564" s="1" t="s">
        <v>140</v>
      </c>
      <c r="F4564" s="1" t="s">
        <v>321</v>
      </c>
      <c r="G4564" s="3" t="str">
        <f t="shared" si="1"/>
        <v>Michael Warner</v>
      </c>
      <c r="H4564" s="3" t="str">
        <f t="shared" si="2"/>
        <v>MICHAEL WARNER</v>
      </c>
      <c r="J4564" s="1" t="s">
        <v>57</v>
      </c>
      <c r="K4564" s="1" t="s">
        <v>41</v>
      </c>
      <c r="L4564" s="1">
        <v>500.0</v>
      </c>
      <c r="M4564" s="1" t="s">
        <v>58</v>
      </c>
      <c r="N4564" s="1" t="s">
        <v>14208</v>
      </c>
      <c r="P4564" s="4">
        <v>44113.0</v>
      </c>
      <c r="Q4564" s="1" t="s">
        <v>322</v>
      </c>
      <c r="R4564" s="1" t="s">
        <v>323</v>
      </c>
      <c r="S4564" s="1" t="s">
        <v>32</v>
      </c>
      <c r="T4564" s="1">
        <v>77021.0</v>
      </c>
      <c r="U4564" s="1" t="s">
        <v>324</v>
      </c>
    </row>
    <row r="4565">
      <c r="A4565" s="1" t="s">
        <v>14522</v>
      </c>
      <c r="B4565" s="1">
        <v>66532.0</v>
      </c>
      <c r="C4565" s="1">
        <v>2076.0</v>
      </c>
      <c r="D4565" s="2" t="s">
        <v>14214</v>
      </c>
      <c r="E4565" s="1" t="s">
        <v>937</v>
      </c>
      <c r="F4565" s="1" t="s">
        <v>4477</v>
      </c>
      <c r="G4565" s="3" t="str">
        <f t="shared" si="1"/>
        <v>Timothy Evans</v>
      </c>
      <c r="H4565" s="3" t="str">
        <f t="shared" si="2"/>
        <v>TIMOTHY EVANS</v>
      </c>
      <c r="J4565" s="1" t="s">
        <v>57</v>
      </c>
      <c r="K4565" s="1" t="s">
        <v>41</v>
      </c>
      <c r="L4565" s="1">
        <v>500.0</v>
      </c>
      <c r="M4565" s="1" t="s">
        <v>58</v>
      </c>
      <c r="N4565" s="1" t="s">
        <v>14208</v>
      </c>
      <c r="P4565" s="4">
        <v>44113.0</v>
      </c>
      <c r="Q4565" s="1" t="s">
        <v>14523</v>
      </c>
      <c r="R4565" s="1" t="s">
        <v>14524</v>
      </c>
      <c r="S4565" s="1" t="s">
        <v>604</v>
      </c>
      <c r="T4565" s="1">
        <v>92374.0</v>
      </c>
      <c r="U4565" s="1" t="s">
        <v>14525</v>
      </c>
    </row>
    <row r="4566">
      <c r="A4566" s="1" t="s">
        <v>14526</v>
      </c>
      <c r="B4566" s="1">
        <v>66533.0</v>
      </c>
      <c r="C4566" s="1">
        <v>2076.0</v>
      </c>
      <c r="D4566" s="2" t="s">
        <v>14214</v>
      </c>
      <c r="E4566" s="1" t="s">
        <v>14527</v>
      </c>
      <c r="F4566" s="1" t="s">
        <v>432</v>
      </c>
      <c r="G4566" s="3" t="str">
        <f t="shared" si="1"/>
        <v>Dee Anna Smith</v>
      </c>
      <c r="H4566" s="3" t="str">
        <f t="shared" si="2"/>
        <v>DEE ANNA SMITH</v>
      </c>
      <c r="J4566" s="1" t="s">
        <v>57</v>
      </c>
      <c r="K4566" s="1" t="s">
        <v>41</v>
      </c>
      <c r="L4566" s="1">
        <v>500.0</v>
      </c>
      <c r="M4566" s="1" t="s">
        <v>58</v>
      </c>
      <c r="N4566" s="1" t="s">
        <v>14208</v>
      </c>
      <c r="P4566" s="4">
        <v>44111.0</v>
      </c>
      <c r="Q4566" s="1" t="s">
        <v>14528</v>
      </c>
      <c r="R4566" s="1" t="s">
        <v>13366</v>
      </c>
      <c r="S4566" s="1" t="s">
        <v>13367</v>
      </c>
      <c r="T4566" s="1">
        <v>37027.0</v>
      </c>
      <c r="U4566" s="1" t="s">
        <v>14529</v>
      </c>
    </row>
    <row r="4567">
      <c r="A4567" s="1" t="s">
        <v>14530</v>
      </c>
      <c r="B4567" s="1">
        <v>66534.0</v>
      </c>
      <c r="C4567" s="1">
        <v>2076.0</v>
      </c>
      <c r="D4567" s="2" t="s">
        <v>14214</v>
      </c>
      <c r="E4567" s="1" t="s">
        <v>9896</v>
      </c>
      <c r="F4567" s="1" t="s">
        <v>10851</v>
      </c>
      <c r="G4567" s="3" t="str">
        <f t="shared" si="1"/>
        <v>Brent Rubin</v>
      </c>
      <c r="H4567" s="3" t="str">
        <f t="shared" si="2"/>
        <v>BRENT RUBIN</v>
      </c>
      <c r="J4567" s="1" t="s">
        <v>57</v>
      </c>
      <c r="K4567" s="1" t="s">
        <v>41</v>
      </c>
      <c r="L4567" s="1">
        <v>500.0</v>
      </c>
      <c r="M4567" s="1" t="s">
        <v>58</v>
      </c>
      <c r="N4567" s="1" t="s">
        <v>14208</v>
      </c>
      <c r="P4567" s="4">
        <v>44110.0</v>
      </c>
      <c r="Q4567" s="1" t="s">
        <v>14531</v>
      </c>
      <c r="R4567" s="1" t="s">
        <v>31</v>
      </c>
      <c r="S4567" s="1" t="s">
        <v>32</v>
      </c>
      <c r="T4567" s="1">
        <v>75214.0</v>
      </c>
      <c r="U4567" s="1" t="s">
        <v>14532</v>
      </c>
    </row>
    <row r="4568">
      <c r="A4568" s="1" t="s">
        <v>14533</v>
      </c>
      <c r="B4568" s="1">
        <v>66535.0</v>
      </c>
      <c r="C4568" s="1">
        <v>2076.0</v>
      </c>
      <c r="D4568" s="2" t="s">
        <v>14214</v>
      </c>
      <c r="E4568" s="1" t="s">
        <v>13279</v>
      </c>
      <c r="F4568" s="1" t="s">
        <v>1724</v>
      </c>
      <c r="G4568" s="3" t="str">
        <f t="shared" si="1"/>
        <v>Louis Okon</v>
      </c>
      <c r="H4568" s="3" t="str">
        <f t="shared" si="2"/>
        <v>LOUIS OKON</v>
      </c>
      <c r="J4568" s="1" t="s">
        <v>57</v>
      </c>
      <c r="K4568" s="1" t="s">
        <v>41</v>
      </c>
      <c r="L4568" s="1">
        <v>500.0</v>
      </c>
      <c r="M4568" s="1" t="s">
        <v>58</v>
      </c>
      <c r="N4568" s="1" t="s">
        <v>14208</v>
      </c>
      <c r="P4568" s="4">
        <v>44110.0</v>
      </c>
      <c r="Q4568" s="1" t="s">
        <v>14506</v>
      </c>
      <c r="R4568" s="1" t="s">
        <v>31</v>
      </c>
      <c r="S4568" s="1" t="s">
        <v>32</v>
      </c>
      <c r="T4568" s="1">
        <v>75230.0</v>
      </c>
      <c r="U4568" s="1" t="s">
        <v>14507</v>
      </c>
    </row>
    <row r="4569">
      <c r="A4569" s="1" t="s">
        <v>14534</v>
      </c>
      <c r="B4569" s="1">
        <v>66536.0</v>
      </c>
      <c r="C4569" s="1">
        <v>2076.0</v>
      </c>
      <c r="D4569" s="2" t="s">
        <v>14214</v>
      </c>
      <c r="E4569" s="1" t="s">
        <v>1691</v>
      </c>
      <c r="F4569" s="1" t="s">
        <v>1692</v>
      </c>
      <c r="G4569" s="3" t="str">
        <f t="shared" si="1"/>
        <v>Jorge Baldor</v>
      </c>
      <c r="H4569" s="3" t="str">
        <f t="shared" si="2"/>
        <v>JORGE BALDOR</v>
      </c>
      <c r="J4569" s="1" t="s">
        <v>57</v>
      </c>
      <c r="K4569" s="1" t="s">
        <v>41</v>
      </c>
      <c r="L4569" s="1">
        <v>500.0</v>
      </c>
      <c r="M4569" s="1" t="s">
        <v>58</v>
      </c>
      <c r="N4569" s="1" t="s">
        <v>14208</v>
      </c>
      <c r="P4569" s="4">
        <v>44110.0</v>
      </c>
      <c r="Q4569" s="1" t="s">
        <v>14535</v>
      </c>
      <c r="R4569" s="1" t="s">
        <v>31</v>
      </c>
      <c r="S4569" s="1" t="s">
        <v>32</v>
      </c>
      <c r="T4569" s="1">
        <v>75201.0</v>
      </c>
      <c r="U4569" s="1" t="s">
        <v>14536</v>
      </c>
    </row>
    <row r="4570">
      <c r="A4570" s="1" t="s">
        <v>14537</v>
      </c>
      <c r="B4570" s="1">
        <v>66537.0</v>
      </c>
      <c r="C4570" s="1">
        <v>2076.0</v>
      </c>
      <c r="D4570" s="2" t="s">
        <v>14214</v>
      </c>
      <c r="E4570" s="1" t="s">
        <v>1503</v>
      </c>
      <c r="F4570" s="1" t="s">
        <v>2537</v>
      </c>
      <c r="G4570" s="3" t="str">
        <f t="shared" si="1"/>
        <v>Anthony Noble</v>
      </c>
      <c r="H4570" s="3" t="str">
        <f t="shared" si="2"/>
        <v>ANTHONY NOBLE</v>
      </c>
      <c r="J4570" s="1" t="s">
        <v>57</v>
      </c>
      <c r="K4570" s="1" t="s">
        <v>41</v>
      </c>
      <c r="L4570" s="1">
        <v>500.0</v>
      </c>
      <c r="M4570" s="1" t="s">
        <v>58</v>
      </c>
      <c r="N4570" s="1" t="s">
        <v>14208</v>
      </c>
      <c r="P4570" s="4">
        <v>44110.0</v>
      </c>
      <c r="Q4570" s="1" t="s">
        <v>14538</v>
      </c>
      <c r="R4570" s="1" t="s">
        <v>14539</v>
      </c>
      <c r="S4570" s="1" t="s">
        <v>3640</v>
      </c>
      <c r="T4570" s="1">
        <v>20745.0</v>
      </c>
      <c r="U4570" s="1" t="s">
        <v>14540</v>
      </c>
    </row>
    <row r="4571">
      <c r="A4571" s="1" t="s">
        <v>14541</v>
      </c>
      <c r="B4571" s="1">
        <v>66538.0</v>
      </c>
      <c r="C4571" s="1">
        <v>2076.0</v>
      </c>
      <c r="D4571" s="2" t="s">
        <v>14214</v>
      </c>
      <c r="E4571" s="1" t="s">
        <v>11727</v>
      </c>
      <c r="F4571" s="1" t="s">
        <v>1044</v>
      </c>
      <c r="G4571" s="3" t="str">
        <f t="shared" si="1"/>
        <v>Carlos White</v>
      </c>
      <c r="H4571" s="3" t="str">
        <f t="shared" si="2"/>
        <v>CARLOS WHITE</v>
      </c>
      <c r="J4571" s="1" t="s">
        <v>57</v>
      </c>
      <c r="K4571" s="1" t="s">
        <v>41</v>
      </c>
      <c r="L4571" s="1">
        <v>500.0</v>
      </c>
      <c r="M4571" s="1" t="s">
        <v>58</v>
      </c>
      <c r="N4571" s="1" t="s">
        <v>14208</v>
      </c>
      <c r="P4571" s="4">
        <v>44110.0</v>
      </c>
      <c r="Q4571" s="1" t="s">
        <v>14542</v>
      </c>
      <c r="R4571" s="1" t="s">
        <v>8308</v>
      </c>
      <c r="S4571" s="1" t="s">
        <v>32</v>
      </c>
      <c r="T4571" s="1">
        <v>75115.0</v>
      </c>
      <c r="U4571" s="1" t="s">
        <v>14543</v>
      </c>
    </row>
    <row r="4572">
      <c r="A4572" s="1" t="s">
        <v>14544</v>
      </c>
      <c r="B4572" s="1">
        <v>66539.0</v>
      </c>
      <c r="C4572" s="1">
        <v>2076.0</v>
      </c>
      <c r="D4572" s="2" t="s">
        <v>14214</v>
      </c>
      <c r="E4572" s="1" t="s">
        <v>1002</v>
      </c>
      <c r="F4572" s="1" t="s">
        <v>14545</v>
      </c>
      <c r="G4572" s="3" t="str">
        <f t="shared" si="1"/>
        <v>Keith Horton</v>
      </c>
      <c r="H4572" s="3" t="str">
        <f t="shared" si="2"/>
        <v>KEITH HORTON</v>
      </c>
      <c r="J4572" s="1" t="s">
        <v>57</v>
      </c>
      <c r="K4572" s="1" t="s">
        <v>41</v>
      </c>
      <c r="L4572" s="1">
        <v>500.0</v>
      </c>
      <c r="M4572" s="1" t="s">
        <v>58</v>
      </c>
      <c r="N4572" s="1" t="s">
        <v>14208</v>
      </c>
      <c r="P4572" s="4">
        <v>44110.0</v>
      </c>
      <c r="Q4572" s="1" t="s">
        <v>14546</v>
      </c>
      <c r="R4572" s="1" t="s">
        <v>1984</v>
      </c>
      <c r="S4572" s="1" t="s">
        <v>1985</v>
      </c>
      <c r="T4572" s="1">
        <v>60607.0</v>
      </c>
      <c r="U4572" s="1" t="s">
        <v>14547</v>
      </c>
    </row>
    <row r="4573">
      <c r="A4573" s="1" t="s">
        <v>14548</v>
      </c>
      <c r="B4573" s="1">
        <v>66540.0</v>
      </c>
      <c r="C4573" s="1">
        <v>2076.0</v>
      </c>
      <c r="D4573" s="2" t="s">
        <v>14214</v>
      </c>
      <c r="E4573" s="1" t="s">
        <v>2752</v>
      </c>
      <c r="F4573" s="1" t="s">
        <v>361</v>
      </c>
      <c r="G4573" s="3" t="str">
        <f t="shared" si="1"/>
        <v>Dave Brown</v>
      </c>
      <c r="H4573" s="3" t="str">
        <f t="shared" si="2"/>
        <v>DAVE BROWN</v>
      </c>
      <c r="J4573" s="1" t="s">
        <v>57</v>
      </c>
      <c r="K4573" s="1" t="s">
        <v>41</v>
      </c>
      <c r="L4573" s="1">
        <v>500.0</v>
      </c>
      <c r="M4573" s="1" t="s">
        <v>58</v>
      </c>
      <c r="N4573" s="1" t="s">
        <v>14208</v>
      </c>
      <c r="P4573" s="4">
        <v>44110.0</v>
      </c>
      <c r="Q4573" s="1" t="s">
        <v>14499</v>
      </c>
      <c r="R4573" s="1" t="s">
        <v>31</v>
      </c>
      <c r="S4573" s="1" t="s">
        <v>32</v>
      </c>
      <c r="T4573" s="1">
        <v>75205.0</v>
      </c>
      <c r="U4573" s="1" t="s">
        <v>14500</v>
      </c>
    </row>
    <row r="4574">
      <c r="A4574" s="1" t="s">
        <v>14549</v>
      </c>
      <c r="B4574" s="1">
        <v>66541.0</v>
      </c>
      <c r="C4574" s="1">
        <v>2076.0</v>
      </c>
      <c r="D4574" s="2" t="s">
        <v>14214</v>
      </c>
      <c r="E4574" s="1" t="s">
        <v>14550</v>
      </c>
      <c r="F4574" s="1" t="s">
        <v>14551</v>
      </c>
      <c r="G4574" s="3" t="str">
        <f t="shared" si="1"/>
        <v>Sonny Dykes</v>
      </c>
      <c r="H4574" s="3" t="str">
        <f t="shared" si="2"/>
        <v>SONNY DYKES</v>
      </c>
      <c r="J4574" s="1" t="s">
        <v>57</v>
      </c>
      <c r="K4574" s="1" t="s">
        <v>41</v>
      </c>
      <c r="L4574" s="1">
        <v>500.0</v>
      </c>
      <c r="M4574" s="1" t="s">
        <v>58</v>
      </c>
      <c r="N4574" s="1" t="s">
        <v>14208</v>
      </c>
      <c r="P4574" s="4">
        <v>44110.0</v>
      </c>
      <c r="Q4574" s="1" t="s">
        <v>14552</v>
      </c>
      <c r="R4574" s="1" t="s">
        <v>31</v>
      </c>
      <c r="S4574" s="1" t="s">
        <v>32</v>
      </c>
      <c r="T4574" s="1">
        <v>75205.0</v>
      </c>
      <c r="U4574" s="1" t="s">
        <v>14553</v>
      </c>
    </row>
    <row r="4575">
      <c r="A4575" s="1" t="s">
        <v>14554</v>
      </c>
      <c r="B4575" s="1">
        <v>66542.0</v>
      </c>
      <c r="C4575" s="1">
        <v>2076.0</v>
      </c>
      <c r="D4575" s="2" t="s">
        <v>14214</v>
      </c>
      <c r="E4575" s="1" t="s">
        <v>8298</v>
      </c>
      <c r="F4575" s="1" t="s">
        <v>2674</v>
      </c>
      <c r="G4575" s="3" t="str">
        <f t="shared" si="1"/>
        <v>Denise Davis</v>
      </c>
      <c r="H4575" s="3" t="str">
        <f t="shared" si="2"/>
        <v>DENISE DAVIS</v>
      </c>
      <c r="J4575" s="1" t="s">
        <v>57</v>
      </c>
      <c r="K4575" s="1" t="s">
        <v>41</v>
      </c>
      <c r="L4575" s="1">
        <v>500.0</v>
      </c>
      <c r="M4575" s="1" t="s">
        <v>58</v>
      </c>
      <c r="N4575" s="1" t="s">
        <v>14208</v>
      </c>
      <c r="P4575" s="4">
        <v>44109.0</v>
      </c>
      <c r="Q4575" s="1" t="s">
        <v>14555</v>
      </c>
      <c r="R4575" s="1" t="s">
        <v>14556</v>
      </c>
      <c r="S4575" s="1" t="s">
        <v>32</v>
      </c>
      <c r="T4575" s="1">
        <v>78610.0</v>
      </c>
      <c r="U4575" s="1" t="s">
        <v>14557</v>
      </c>
    </row>
    <row r="4576">
      <c r="A4576" s="1" t="s">
        <v>14558</v>
      </c>
      <c r="B4576" s="1">
        <v>66543.0</v>
      </c>
      <c r="C4576" s="1">
        <v>2076.0</v>
      </c>
      <c r="D4576" s="2" t="s">
        <v>14214</v>
      </c>
      <c r="E4576" s="1" t="s">
        <v>1021</v>
      </c>
      <c r="F4576" s="1" t="s">
        <v>3923</v>
      </c>
      <c r="G4576" s="3" t="str">
        <f t="shared" si="1"/>
        <v>James Huffines</v>
      </c>
      <c r="H4576" s="3" t="str">
        <f t="shared" si="2"/>
        <v>JAMES HUFFINES</v>
      </c>
      <c r="J4576" s="1" t="s">
        <v>57</v>
      </c>
      <c r="K4576" s="1" t="s">
        <v>41</v>
      </c>
      <c r="L4576" s="1">
        <v>500.0</v>
      </c>
      <c r="M4576" s="1" t="s">
        <v>58</v>
      </c>
      <c r="N4576" s="1" t="s">
        <v>14208</v>
      </c>
      <c r="P4576" s="4">
        <v>44110.0</v>
      </c>
      <c r="Q4576" s="1" t="s">
        <v>12352</v>
      </c>
      <c r="R4576" s="1" t="s">
        <v>31</v>
      </c>
      <c r="S4576" s="1" t="s">
        <v>32</v>
      </c>
      <c r="T4576" s="1">
        <v>75205.0</v>
      </c>
      <c r="U4576" s="1" t="s">
        <v>12353</v>
      </c>
    </row>
    <row r="4577">
      <c r="A4577" s="1" t="s">
        <v>14559</v>
      </c>
      <c r="B4577" s="1">
        <v>34834.0</v>
      </c>
      <c r="C4577" s="1">
        <v>2040.0</v>
      </c>
      <c r="D4577" s="2" t="s">
        <v>14212</v>
      </c>
      <c r="E4577" s="1" t="s">
        <v>829</v>
      </c>
      <c r="F4577" s="1" t="s">
        <v>14560</v>
      </c>
      <c r="G4577" s="3" t="str">
        <f t="shared" si="1"/>
        <v>Kevin Cullen</v>
      </c>
      <c r="H4577" s="3" t="str">
        <f t="shared" si="2"/>
        <v>KEVIN CULLEN</v>
      </c>
      <c r="J4577" s="1" t="s">
        <v>389</v>
      </c>
      <c r="K4577" s="1" t="s">
        <v>36</v>
      </c>
      <c r="L4577" s="1">
        <v>500.0</v>
      </c>
      <c r="M4577" s="1" t="s">
        <v>390</v>
      </c>
      <c r="N4577" s="1" t="s">
        <v>14208</v>
      </c>
      <c r="P4577" s="4">
        <v>43928.0</v>
      </c>
      <c r="Q4577" s="1" t="s">
        <v>14561</v>
      </c>
      <c r="R4577" s="1" t="s">
        <v>31</v>
      </c>
      <c r="S4577" s="1" t="s">
        <v>32</v>
      </c>
      <c r="T4577" s="1">
        <v>75214.0</v>
      </c>
      <c r="U4577" s="1" t="s">
        <v>14562</v>
      </c>
    </row>
    <row r="4578">
      <c r="A4578" s="1" t="s">
        <v>14563</v>
      </c>
      <c r="B4578" s="1">
        <v>38327.0</v>
      </c>
      <c r="C4578" s="1">
        <v>2310.0</v>
      </c>
      <c r="D4578" s="2" t="s">
        <v>14216</v>
      </c>
      <c r="G4578" s="3" t="str">
        <f t="shared" si="1"/>
        <v> </v>
      </c>
      <c r="H4578" s="3" t="str">
        <f t="shared" si="2"/>
        <v> </v>
      </c>
      <c r="I4578" s="1" t="s">
        <v>8156</v>
      </c>
      <c r="J4578" s="1" t="s">
        <v>389</v>
      </c>
      <c r="K4578" s="1" t="s">
        <v>53</v>
      </c>
      <c r="L4578" s="1">
        <v>508.48</v>
      </c>
      <c r="M4578" s="1" t="s">
        <v>390</v>
      </c>
      <c r="N4578" s="1" t="s">
        <v>14208</v>
      </c>
      <c r="O4578" s="4">
        <v>43624.0</v>
      </c>
      <c r="P4578" s="4">
        <v>44216.0</v>
      </c>
      <c r="Q4578" s="1" t="s">
        <v>12171</v>
      </c>
      <c r="R4578" s="1" t="s">
        <v>3149</v>
      </c>
      <c r="S4578" s="1" t="s">
        <v>1051</v>
      </c>
      <c r="T4578" s="1">
        <v>30308.0</v>
      </c>
      <c r="U4578" s="1" t="s">
        <v>12172</v>
      </c>
    </row>
    <row r="4579">
      <c r="A4579" s="1" t="s">
        <v>14564</v>
      </c>
      <c r="B4579" s="1">
        <v>38404.0</v>
      </c>
      <c r="C4579" s="1">
        <v>2310.0</v>
      </c>
      <c r="D4579" s="2" t="s">
        <v>14216</v>
      </c>
      <c r="G4579" s="3" t="str">
        <f t="shared" si="1"/>
        <v> </v>
      </c>
      <c r="H4579" s="3" t="str">
        <f t="shared" si="2"/>
        <v> </v>
      </c>
      <c r="I4579" s="1" t="s">
        <v>8156</v>
      </c>
      <c r="J4579" s="1" t="s">
        <v>389</v>
      </c>
      <c r="K4579" s="1" t="s">
        <v>53</v>
      </c>
      <c r="L4579" s="1">
        <v>508.48</v>
      </c>
      <c r="M4579" s="1" t="s">
        <v>390</v>
      </c>
      <c r="N4579" s="1" t="s">
        <v>14208</v>
      </c>
      <c r="O4579" s="4">
        <v>43624.0</v>
      </c>
      <c r="P4579" s="4">
        <v>44342.0</v>
      </c>
      <c r="Q4579" s="1" t="s">
        <v>12171</v>
      </c>
      <c r="R4579" s="1" t="s">
        <v>3149</v>
      </c>
      <c r="S4579" s="1" t="s">
        <v>1051</v>
      </c>
      <c r="T4579" s="1">
        <v>30308.0</v>
      </c>
      <c r="U4579" s="1" t="s">
        <v>12172</v>
      </c>
    </row>
    <row r="4580">
      <c r="A4580" s="1" t="s">
        <v>14565</v>
      </c>
      <c r="B4580" s="1">
        <v>34826.0</v>
      </c>
      <c r="C4580" s="1">
        <v>2040.0</v>
      </c>
      <c r="D4580" s="2" t="s">
        <v>14212</v>
      </c>
      <c r="G4580" s="3" t="str">
        <f t="shared" si="1"/>
        <v> </v>
      </c>
      <c r="H4580" s="3" t="str">
        <f t="shared" si="2"/>
        <v> </v>
      </c>
      <c r="I4580" s="1" t="s">
        <v>14566</v>
      </c>
      <c r="J4580" s="1" t="s">
        <v>389</v>
      </c>
      <c r="K4580" s="1" t="s">
        <v>36</v>
      </c>
      <c r="L4580" s="1">
        <v>528.96</v>
      </c>
      <c r="M4580" s="1" t="s">
        <v>390</v>
      </c>
      <c r="N4580" s="1" t="s">
        <v>14208</v>
      </c>
      <c r="P4580" s="4">
        <v>43871.0</v>
      </c>
      <c r="Q4580" s="1" t="s">
        <v>14567</v>
      </c>
      <c r="R4580" s="1" t="s">
        <v>31</v>
      </c>
      <c r="S4580" s="1" t="s">
        <v>32</v>
      </c>
      <c r="T4580" s="1">
        <v>75235.0</v>
      </c>
      <c r="U4580" s="1" t="s">
        <v>14568</v>
      </c>
    </row>
    <row r="4581">
      <c r="A4581" s="1" t="s">
        <v>14569</v>
      </c>
      <c r="B4581" s="1">
        <v>34829.0</v>
      </c>
      <c r="C4581" s="1">
        <v>2040.0</v>
      </c>
      <c r="D4581" s="2" t="s">
        <v>14212</v>
      </c>
      <c r="G4581" s="3" t="str">
        <f t="shared" si="1"/>
        <v> </v>
      </c>
      <c r="H4581" s="3" t="str">
        <f t="shared" si="2"/>
        <v> </v>
      </c>
      <c r="I4581" s="1" t="s">
        <v>14454</v>
      </c>
      <c r="J4581" s="1" t="s">
        <v>389</v>
      </c>
      <c r="K4581" s="1" t="s">
        <v>36</v>
      </c>
      <c r="L4581" s="1">
        <v>550.7</v>
      </c>
      <c r="M4581" s="1" t="s">
        <v>390</v>
      </c>
      <c r="N4581" s="1" t="s">
        <v>14208</v>
      </c>
      <c r="P4581" s="4">
        <v>43983.0</v>
      </c>
      <c r="Q4581" s="1" t="s">
        <v>12171</v>
      </c>
      <c r="R4581" s="1" t="s">
        <v>3149</v>
      </c>
      <c r="S4581" s="1" t="s">
        <v>1051</v>
      </c>
      <c r="T4581" s="1">
        <v>30308.0</v>
      </c>
      <c r="U4581" s="1" t="s">
        <v>12172</v>
      </c>
    </row>
    <row r="4582">
      <c r="A4582" s="1" t="s">
        <v>14570</v>
      </c>
      <c r="B4582" s="1">
        <v>34830.0</v>
      </c>
      <c r="C4582" s="1">
        <v>2040.0</v>
      </c>
      <c r="D4582" s="2" t="s">
        <v>14212</v>
      </c>
      <c r="G4582" s="3" t="str">
        <f t="shared" si="1"/>
        <v> </v>
      </c>
      <c r="H4582" s="3" t="str">
        <f t="shared" si="2"/>
        <v> </v>
      </c>
      <c r="I4582" s="1" t="s">
        <v>14454</v>
      </c>
      <c r="J4582" s="1" t="s">
        <v>389</v>
      </c>
      <c r="K4582" s="1" t="s">
        <v>36</v>
      </c>
      <c r="L4582" s="1">
        <v>550.7</v>
      </c>
      <c r="M4582" s="1" t="s">
        <v>390</v>
      </c>
      <c r="N4582" s="1" t="s">
        <v>14208</v>
      </c>
      <c r="P4582" s="4">
        <v>43952.0</v>
      </c>
      <c r="Q4582" s="1" t="s">
        <v>12171</v>
      </c>
      <c r="R4582" s="1" t="s">
        <v>3149</v>
      </c>
      <c r="S4582" s="1" t="s">
        <v>1051</v>
      </c>
      <c r="T4582" s="1">
        <v>30308.0</v>
      </c>
      <c r="U4582" s="1" t="s">
        <v>12172</v>
      </c>
    </row>
    <row r="4583">
      <c r="A4583" s="1" t="s">
        <v>14571</v>
      </c>
      <c r="B4583" s="1">
        <v>35120.0</v>
      </c>
      <c r="C4583" s="1">
        <v>2076.0</v>
      </c>
      <c r="D4583" s="2" t="s">
        <v>14214</v>
      </c>
      <c r="G4583" s="3" t="str">
        <f t="shared" si="1"/>
        <v> </v>
      </c>
      <c r="H4583" s="3" t="str">
        <f t="shared" si="2"/>
        <v> </v>
      </c>
      <c r="I4583" s="1" t="s">
        <v>14572</v>
      </c>
      <c r="J4583" s="1" t="s">
        <v>389</v>
      </c>
      <c r="K4583" s="1" t="s">
        <v>41</v>
      </c>
      <c r="L4583" s="1">
        <v>560.0</v>
      </c>
      <c r="M4583" s="1" t="s">
        <v>390</v>
      </c>
      <c r="N4583" s="1" t="s">
        <v>14208</v>
      </c>
      <c r="P4583" s="4">
        <v>44112.0</v>
      </c>
      <c r="Q4583" s="1" t="s">
        <v>14573</v>
      </c>
      <c r="R4583" s="1" t="s">
        <v>853</v>
      </c>
      <c r="S4583" s="1" t="s">
        <v>375</v>
      </c>
      <c r="T4583" s="1">
        <v>10065.0</v>
      </c>
      <c r="U4583" s="1" t="s">
        <v>14574</v>
      </c>
    </row>
    <row r="4584">
      <c r="A4584" s="1" t="s">
        <v>14575</v>
      </c>
      <c r="B4584" s="1">
        <v>35125.0</v>
      </c>
      <c r="C4584" s="1">
        <v>2076.0</v>
      </c>
      <c r="D4584" s="2" t="s">
        <v>14214</v>
      </c>
      <c r="G4584" s="3" t="str">
        <f t="shared" si="1"/>
        <v> </v>
      </c>
      <c r="H4584" s="3" t="str">
        <f t="shared" si="2"/>
        <v> </v>
      </c>
      <c r="I4584" s="1" t="s">
        <v>14576</v>
      </c>
      <c r="J4584" s="1" t="s">
        <v>389</v>
      </c>
      <c r="K4584" s="1" t="s">
        <v>41</v>
      </c>
      <c r="L4584" s="1">
        <v>576.0</v>
      </c>
      <c r="M4584" s="1" t="s">
        <v>390</v>
      </c>
      <c r="N4584" s="1" t="s">
        <v>14208</v>
      </c>
      <c r="P4584" s="5">
        <v>44160.0</v>
      </c>
      <c r="Q4584" s="1" t="s">
        <v>14577</v>
      </c>
      <c r="R4584" s="1" t="s">
        <v>31</v>
      </c>
      <c r="S4584" s="1" t="s">
        <v>32</v>
      </c>
      <c r="T4584" s="1">
        <v>75218.0</v>
      </c>
      <c r="U4584" s="1" t="s">
        <v>14578</v>
      </c>
    </row>
    <row r="4585">
      <c r="A4585" s="1" t="s">
        <v>14579</v>
      </c>
      <c r="B4585" s="1">
        <v>38947.0</v>
      </c>
      <c r="C4585" s="1">
        <v>2368.0</v>
      </c>
      <c r="D4585" s="2" t="s">
        <v>14207</v>
      </c>
      <c r="G4585" s="3" t="str">
        <f t="shared" si="1"/>
        <v> </v>
      </c>
      <c r="H4585" s="3" t="str">
        <f t="shared" si="2"/>
        <v> </v>
      </c>
      <c r="I4585" s="1" t="s">
        <v>14572</v>
      </c>
      <c r="J4585" s="1" t="s">
        <v>389</v>
      </c>
      <c r="K4585" s="1" t="s">
        <v>27</v>
      </c>
      <c r="L4585" s="1">
        <v>590.0</v>
      </c>
      <c r="M4585" s="1" t="s">
        <v>390</v>
      </c>
      <c r="N4585" s="1" t="s">
        <v>14208</v>
      </c>
      <c r="O4585" s="4">
        <v>43624.0</v>
      </c>
      <c r="P4585" s="4">
        <v>44410.0</v>
      </c>
      <c r="Q4585" s="1" t="s">
        <v>14573</v>
      </c>
      <c r="R4585" s="1" t="s">
        <v>853</v>
      </c>
      <c r="S4585" s="1" t="s">
        <v>375</v>
      </c>
      <c r="T4585" s="1">
        <v>10065.0</v>
      </c>
      <c r="U4585" s="1" t="s">
        <v>14580</v>
      </c>
    </row>
    <row r="4586">
      <c r="A4586" s="1" t="s">
        <v>14581</v>
      </c>
      <c r="B4586" s="1">
        <v>34828.0</v>
      </c>
      <c r="C4586" s="1">
        <v>2040.0</v>
      </c>
      <c r="D4586" s="2" t="s">
        <v>14212</v>
      </c>
      <c r="G4586" s="3" t="str">
        <f t="shared" si="1"/>
        <v> </v>
      </c>
      <c r="H4586" s="3" t="str">
        <f t="shared" si="2"/>
        <v> </v>
      </c>
      <c r="I4586" s="1" t="s">
        <v>14449</v>
      </c>
      <c r="J4586" s="1" t="s">
        <v>389</v>
      </c>
      <c r="K4586" s="1" t="s">
        <v>36</v>
      </c>
      <c r="L4586" s="1">
        <v>610.5</v>
      </c>
      <c r="M4586" s="1" t="s">
        <v>390</v>
      </c>
      <c r="N4586" s="1" t="s">
        <v>14208</v>
      </c>
      <c r="P4586" s="4">
        <v>43867.0</v>
      </c>
      <c r="Q4586" s="1" t="s">
        <v>14450</v>
      </c>
      <c r="R4586" s="1" t="s">
        <v>14451</v>
      </c>
      <c r="S4586" s="1" t="s">
        <v>2413</v>
      </c>
      <c r="T4586" s="1">
        <v>98011.0</v>
      </c>
      <c r="U4586" s="1" t="s">
        <v>14452</v>
      </c>
    </row>
    <row r="4587">
      <c r="A4587" s="1" t="s">
        <v>14582</v>
      </c>
      <c r="B4587" s="1">
        <v>37943.0</v>
      </c>
      <c r="C4587" s="1">
        <v>2310.0</v>
      </c>
      <c r="D4587" s="2" t="s">
        <v>14216</v>
      </c>
      <c r="G4587" s="3" t="str">
        <f t="shared" si="1"/>
        <v> </v>
      </c>
      <c r="H4587" s="3" t="str">
        <f t="shared" si="2"/>
        <v> </v>
      </c>
      <c r="I4587" s="1" t="s">
        <v>8156</v>
      </c>
      <c r="J4587" s="1" t="s">
        <v>389</v>
      </c>
      <c r="K4587" s="1" t="s">
        <v>53</v>
      </c>
      <c r="L4587" s="1">
        <v>614.02</v>
      </c>
      <c r="M4587" s="1" t="s">
        <v>390</v>
      </c>
      <c r="N4587" s="1" t="s">
        <v>14208</v>
      </c>
      <c r="O4587" s="4">
        <v>43624.0</v>
      </c>
      <c r="P4587" s="4">
        <v>44319.0</v>
      </c>
      <c r="Q4587" s="1" t="s">
        <v>12171</v>
      </c>
      <c r="R4587" s="1" t="s">
        <v>3149</v>
      </c>
      <c r="S4587" s="1" t="s">
        <v>1051</v>
      </c>
      <c r="T4587" s="1">
        <v>30308.0</v>
      </c>
      <c r="U4587" s="1" t="s">
        <v>12172</v>
      </c>
    </row>
    <row r="4588">
      <c r="A4588" s="1" t="s">
        <v>14583</v>
      </c>
      <c r="B4588" s="1">
        <v>37944.0</v>
      </c>
      <c r="C4588" s="1">
        <v>2310.0</v>
      </c>
      <c r="D4588" s="2" t="s">
        <v>14216</v>
      </c>
      <c r="G4588" s="3" t="str">
        <f t="shared" si="1"/>
        <v> </v>
      </c>
      <c r="H4588" s="3" t="str">
        <f t="shared" si="2"/>
        <v> </v>
      </c>
      <c r="I4588" s="1" t="s">
        <v>8156</v>
      </c>
      <c r="J4588" s="1" t="s">
        <v>389</v>
      </c>
      <c r="K4588" s="1" t="s">
        <v>53</v>
      </c>
      <c r="L4588" s="1">
        <v>614.02</v>
      </c>
      <c r="M4588" s="1" t="s">
        <v>390</v>
      </c>
      <c r="N4588" s="1" t="s">
        <v>14208</v>
      </c>
      <c r="O4588" s="4">
        <v>43624.0</v>
      </c>
      <c r="P4588" s="4">
        <v>44348.0</v>
      </c>
      <c r="Q4588" s="1" t="s">
        <v>12171</v>
      </c>
      <c r="R4588" s="1" t="s">
        <v>3149</v>
      </c>
      <c r="S4588" s="1" t="s">
        <v>1051</v>
      </c>
      <c r="T4588" s="1">
        <v>30308.0</v>
      </c>
      <c r="U4588" s="1" t="s">
        <v>12172</v>
      </c>
    </row>
    <row r="4589">
      <c r="A4589" s="1" t="s">
        <v>14584</v>
      </c>
      <c r="B4589" s="1">
        <v>37941.0</v>
      </c>
      <c r="C4589" s="1">
        <v>2310.0</v>
      </c>
      <c r="D4589" s="2" t="s">
        <v>14216</v>
      </c>
      <c r="G4589" s="3" t="str">
        <f t="shared" si="1"/>
        <v> </v>
      </c>
      <c r="H4589" s="3" t="str">
        <f t="shared" si="2"/>
        <v> </v>
      </c>
      <c r="I4589" s="1" t="s">
        <v>8156</v>
      </c>
      <c r="J4589" s="1" t="s">
        <v>389</v>
      </c>
      <c r="K4589" s="1" t="s">
        <v>53</v>
      </c>
      <c r="L4589" s="1">
        <v>614.02</v>
      </c>
      <c r="M4589" s="1" t="s">
        <v>390</v>
      </c>
      <c r="N4589" s="1" t="s">
        <v>14208</v>
      </c>
      <c r="O4589" s="4">
        <v>43624.0</v>
      </c>
      <c r="P4589" s="4">
        <v>44256.0</v>
      </c>
      <c r="Q4589" s="1" t="s">
        <v>12171</v>
      </c>
      <c r="R4589" s="1" t="s">
        <v>3149</v>
      </c>
      <c r="S4589" s="1" t="s">
        <v>1051</v>
      </c>
      <c r="T4589" s="1">
        <v>30308.0</v>
      </c>
      <c r="U4589" s="1" t="s">
        <v>12172</v>
      </c>
    </row>
    <row r="4590">
      <c r="A4590" s="1" t="s">
        <v>14585</v>
      </c>
      <c r="B4590" s="1">
        <v>37942.0</v>
      </c>
      <c r="C4590" s="1">
        <v>2310.0</v>
      </c>
      <c r="D4590" s="2" t="s">
        <v>14216</v>
      </c>
      <c r="G4590" s="3" t="str">
        <f t="shared" si="1"/>
        <v> </v>
      </c>
      <c r="H4590" s="3" t="str">
        <f t="shared" si="2"/>
        <v> </v>
      </c>
      <c r="I4590" s="1" t="s">
        <v>8156</v>
      </c>
      <c r="J4590" s="1" t="s">
        <v>389</v>
      </c>
      <c r="K4590" s="1" t="s">
        <v>53</v>
      </c>
      <c r="L4590" s="1">
        <v>614.02</v>
      </c>
      <c r="M4590" s="1" t="s">
        <v>390</v>
      </c>
      <c r="N4590" s="1" t="s">
        <v>14208</v>
      </c>
      <c r="O4590" s="4">
        <v>43624.0</v>
      </c>
      <c r="P4590" s="4">
        <v>44286.0</v>
      </c>
      <c r="Q4590" s="1" t="s">
        <v>12171</v>
      </c>
      <c r="R4590" s="1" t="s">
        <v>3149</v>
      </c>
      <c r="S4590" s="1" t="s">
        <v>1051</v>
      </c>
      <c r="T4590" s="1">
        <v>30308.0</v>
      </c>
      <c r="U4590" s="1" t="s">
        <v>12172</v>
      </c>
    </row>
    <row r="4591">
      <c r="A4591" s="1" t="s">
        <v>14586</v>
      </c>
      <c r="B4591" s="1">
        <v>35113.0</v>
      </c>
      <c r="C4591" s="1">
        <v>2076.0</v>
      </c>
      <c r="D4591" s="2" t="s">
        <v>14214</v>
      </c>
      <c r="G4591" s="3" t="str">
        <f t="shared" si="1"/>
        <v> </v>
      </c>
      <c r="H4591" s="3" t="str">
        <f t="shared" si="2"/>
        <v> </v>
      </c>
      <c r="I4591" s="1" t="s">
        <v>14454</v>
      </c>
      <c r="J4591" s="1" t="s">
        <v>389</v>
      </c>
      <c r="K4591" s="1" t="s">
        <v>41</v>
      </c>
      <c r="L4591" s="1">
        <v>632.24</v>
      </c>
      <c r="M4591" s="1" t="s">
        <v>390</v>
      </c>
      <c r="N4591" s="1" t="s">
        <v>14208</v>
      </c>
      <c r="P4591" s="4">
        <v>44137.0</v>
      </c>
      <c r="Q4591" s="1" t="s">
        <v>12171</v>
      </c>
      <c r="R4591" s="1" t="s">
        <v>3149</v>
      </c>
      <c r="S4591" s="1" t="s">
        <v>1051</v>
      </c>
      <c r="T4591" s="1">
        <v>30308.0</v>
      </c>
      <c r="U4591" s="1" t="s">
        <v>12172</v>
      </c>
    </row>
    <row r="4592">
      <c r="A4592" s="1" t="s">
        <v>14587</v>
      </c>
      <c r="B4592" s="1">
        <v>35114.0</v>
      </c>
      <c r="C4592" s="1">
        <v>2076.0</v>
      </c>
      <c r="D4592" s="2" t="s">
        <v>14214</v>
      </c>
      <c r="G4592" s="3" t="str">
        <f t="shared" si="1"/>
        <v> </v>
      </c>
      <c r="H4592" s="3" t="str">
        <f t="shared" si="2"/>
        <v> </v>
      </c>
      <c r="I4592" s="1" t="s">
        <v>14454</v>
      </c>
      <c r="J4592" s="1" t="s">
        <v>389</v>
      </c>
      <c r="K4592" s="1" t="s">
        <v>41</v>
      </c>
      <c r="L4592" s="1">
        <v>632.24</v>
      </c>
      <c r="M4592" s="1" t="s">
        <v>390</v>
      </c>
      <c r="N4592" s="1" t="s">
        <v>14208</v>
      </c>
      <c r="P4592" s="4">
        <v>44105.0</v>
      </c>
      <c r="Q4592" s="1" t="s">
        <v>12171</v>
      </c>
      <c r="R4592" s="1" t="s">
        <v>3149</v>
      </c>
      <c r="S4592" s="1" t="s">
        <v>1051</v>
      </c>
      <c r="T4592" s="1">
        <v>30308.0</v>
      </c>
      <c r="U4592" s="1" t="s">
        <v>12172</v>
      </c>
    </row>
    <row r="4593">
      <c r="A4593" s="1" t="s">
        <v>14588</v>
      </c>
      <c r="B4593" s="1">
        <v>35111.0</v>
      </c>
      <c r="C4593" s="1">
        <v>2076.0</v>
      </c>
      <c r="D4593" s="2" t="s">
        <v>14214</v>
      </c>
      <c r="G4593" s="3" t="str">
        <f t="shared" si="1"/>
        <v> </v>
      </c>
      <c r="H4593" s="3" t="str">
        <f t="shared" si="2"/>
        <v> </v>
      </c>
      <c r="I4593" s="1" t="s">
        <v>14454</v>
      </c>
      <c r="J4593" s="1" t="s">
        <v>389</v>
      </c>
      <c r="K4593" s="1" t="s">
        <v>41</v>
      </c>
      <c r="L4593" s="1">
        <v>642.8</v>
      </c>
      <c r="M4593" s="1" t="s">
        <v>390</v>
      </c>
      <c r="N4593" s="1" t="s">
        <v>14208</v>
      </c>
      <c r="P4593" s="5">
        <v>44196.0</v>
      </c>
      <c r="Q4593" s="1" t="s">
        <v>12171</v>
      </c>
      <c r="R4593" s="1" t="s">
        <v>3149</v>
      </c>
      <c r="S4593" s="1" t="s">
        <v>1051</v>
      </c>
      <c r="T4593" s="1">
        <v>30308.0</v>
      </c>
      <c r="U4593" s="1" t="s">
        <v>12172</v>
      </c>
    </row>
    <row r="4594">
      <c r="A4594" s="1" t="s">
        <v>14589</v>
      </c>
      <c r="B4594" s="1">
        <v>35112.0</v>
      </c>
      <c r="C4594" s="1">
        <v>2076.0</v>
      </c>
      <c r="D4594" s="2" t="s">
        <v>14214</v>
      </c>
      <c r="G4594" s="3" t="str">
        <f t="shared" si="1"/>
        <v> </v>
      </c>
      <c r="H4594" s="3" t="str">
        <f t="shared" si="2"/>
        <v> </v>
      </c>
      <c r="I4594" s="1" t="s">
        <v>14454</v>
      </c>
      <c r="J4594" s="1" t="s">
        <v>389</v>
      </c>
      <c r="K4594" s="1" t="s">
        <v>41</v>
      </c>
      <c r="L4594" s="1">
        <v>642.8</v>
      </c>
      <c r="M4594" s="1" t="s">
        <v>390</v>
      </c>
      <c r="N4594" s="1" t="s">
        <v>14208</v>
      </c>
      <c r="P4594" s="4">
        <v>44166.0</v>
      </c>
      <c r="Q4594" s="1" t="s">
        <v>12171</v>
      </c>
      <c r="R4594" s="1" t="s">
        <v>3149</v>
      </c>
      <c r="S4594" s="1" t="s">
        <v>1051</v>
      </c>
      <c r="T4594" s="1">
        <v>30308.0</v>
      </c>
      <c r="U4594" s="1" t="s">
        <v>12172</v>
      </c>
    </row>
    <row r="4595">
      <c r="A4595" s="1" t="s">
        <v>14590</v>
      </c>
      <c r="B4595" s="1">
        <v>37940.0</v>
      </c>
      <c r="C4595" s="1">
        <v>2310.0</v>
      </c>
      <c r="D4595" s="2" t="s">
        <v>14216</v>
      </c>
      <c r="G4595" s="3" t="str">
        <f t="shared" si="1"/>
        <v> </v>
      </c>
      <c r="H4595" s="3" t="str">
        <f t="shared" si="2"/>
        <v> </v>
      </c>
      <c r="I4595" s="1" t="s">
        <v>8156</v>
      </c>
      <c r="J4595" s="1" t="s">
        <v>389</v>
      </c>
      <c r="K4595" s="1" t="s">
        <v>53</v>
      </c>
      <c r="L4595" s="1">
        <v>642.8</v>
      </c>
      <c r="M4595" s="1" t="s">
        <v>390</v>
      </c>
      <c r="N4595" s="1" t="s">
        <v>14208</v>
      </c>
      <c r="O4595" s="4">
        <v>43624.0</v>
      </c>
      <c r="P4595" s="4">
        <v>44228.0</v>
      </c>
      <c r="Q4595" s="1" t="s">
        <v>12171</v>
      </c>
      <c r="R4595" s="1" t="s">
        <v>3149</v>
      </c>
      <c r="S4595" s="1" t="s">
        <v>1051</v>
      </c>
      <c r="T4595" s="1">
        <v>30308.0</v>
      </c>
      <c r="U4595" s="1" t="s">
        <v>12172</v>
      </c>
    </row>
    <row r="4596">
      <c r="A4596" s="1" t="s">
        <v>14591</v>
      </c>
      <c r="B4596" s="1">
        <v>38901.0</v>
      </c>
      <c r="C4596" s="1">
        <v>2368.0</v>
      </c>
      <c r="D4596" s="2" t="s">
        <v>14207</v>
      </c>
      <c r="G4596" s="3" t="str">
        <f t="shared" si="1"/>
        <v> </v>
      </c>
      <c r="H4596" s="3" t="str">
        <f t="shared" si="2"/>
        <v> </v>
      </c>
      <c r="I4596" s="1" t="s">
        <v>8156</v>
      </c>
      <c r="J4596" s="1" t="s">
        <v>389</v>
      </c>
      <c r="K4596" s="1" t="s">
        <v>27</v>
      </c>
      <c r="L4596" s="1">
        <v>671.58</v>
      </c>
      <c r="M4596" s="1" t="s">
        <v>390</v>
      </c>
      <c r="N4596" s="1" t="s">
        <v>14208</v>
      </c>
      <c r="O4596" s="4">
        <v>43624.0</v>
      </c>
      <c r="P4596" s="5">
        <v>44561.0</v>
      </c>
      <c r="Q4596" s="1" t="s">
        <v>12171</v>
      </c>
      <c r="R4596" s="1" t="s">
        <v>3149</v>
      </c>
      <c r="S4596" s="1" t="s">
        <v>1051</v>
      </c>
      <c r="T4596" s="1">
        <v>30308.0</v>
      </c>
      <c r="U4596" s="1" t="s">
        <v>12172</v>
      </c>
    </row>
    <row r="4597">
      <c r="A4597" s="1" t="s">
        <v>14592</v>
      </c>
      <c r="B4597" s="1">
        <v>38902.0</v>
      </c>
      <c r="C4597" s="1">
        <v>2368.0</v>
      </c>
      <c r="D4597" s="2" t="s">
        <v>14207</v>
      </c>
      <c r="G4597" s="3" t="str">
        <f t="shared" si="1"/>
        <v> </v>
      </c>
      <c r="H4597" s="3" t="str">
        <f t="shared" si="2"/>
        <v> </v>
      </c>
      <c r="I4597" s="1" t="s">
        <v>8156</v>
      </c>
      <c r="J4597" s="1" t="s">
        <v>389</v>
      </c>
      <c r="K4597" s="1" t="s">
        <v>27</v>
      </c>
      <c r="L4597" s="1">
        <v>671.58</v>
      </c>
      <c r="M4597" s="1" t="s">
        <v>390</v>
      </c>
      <c r="N4597" s="1" t="s">
        <v>14208</v>
      </c>
      <c r="O4597" s="4">
        <v>43624.0</v>
      </c>
      <c r="P4597" s="4">
        <v>44531.0</v>
      </c>
      <c r="Q4597" s="1" t="s">
        <v>12171</v>
      </c>
      <c r="R4597" s="1" t="s">
        <v>3149</v>
      </c>
      <c r="S4597" s="1" t="s">
        <v>1051</v>
      </c>
      <c r="T4597" s="1">
        <v>30308.0</v>
      </c>
      <c r="U4597" s="1" t="s">
        <v>12172</v>
      </c>
    </row>
    <row r="4598">
      <c r="A4598" s="1" t="s">
        <v>14593</v>
      </c>
      <c r="B4598" s="1">
        <v>38903.0</v>
      </c>
      <c r="C4598" s="1">
        <v>2368.0</v>
      </c>
      <c r="D4598" s="2" t="s">
        <v>14207</v>
      </c>
      <c r="G4598" s="3" t="str">
        <f t="shared" si="1"/>
        <v> </v>
      </c>
      <c r="H4598" s="3" t="str">
        <f t="shared" si="2"/>
        <v> </v>
      </c>
      <c r="I4598" s="1" t="s">
        <v>14454</v>
      </c>
      <c r="J4598" s="1" t="s">
        <v>389</v>
      </c>
      <c r="K4598" s="1" t="s">
        <v>27</v>
      </c>
      <c r="L4598" s="1">
        <v>671.58</v>
      </c>
      <c r="M4598" s="1" t="s">
        <v>390</v>
      </c>
      <c r="N4598" s="1" t="s">
        <v>14208</v>
      </c>
      <c r="O4598" s="4">
        <v>43624.0</v>
      </c>
      <c r="P4598" s="4">
        <v>44501.0</v>
      </c>
      <c r="Q4598" s="1" t="s">
        <v>12171</v>
      </c>
      <c r="R4598" s="1" t="s">
        <v>3149</v>
      </c>
      <c r="S4598" s="1" t="s">
        <v>1051</v>
      </c>
      <c r="T4598" s="1">
        <v>30308.0</v>
      </c>
      <c r="U4598" s="1" t="s">
        <v>12172</v>
      </c>
    </row>
    <row r="4599">
      <c r="A4599" s="1" t="s">
        <v>14594</v>
      </c>
      <c r="B4599" s="1">
        <v>38904.0</v>
      </c>
      <c r="C4599" s="1">
        <v>2368.0</v>
      </c>
      <c r="D4599" s="2" t="s">
        <v>14207</v>
      </c>
      <c r="G4599" s="3" t="str">
        <f t="shared" si="1"/>
        <v> </v>
      </c>
      <c r="H4599" s="3" t="str">
        <f t="shared" si="2"/>
        <v> </v>
      </c>
      <c r="I4599" s="1" t="s">
        <v>8156</v>
      </c>
      <c r="J4599" s="1" t="s">
        <v>389</v>
      </c>
      <c r="K4599" s="1" t="s">
        <v>27</v>
      </c>
      <c r="L4599" s="1">
        <v>671.58</v>
      </c>
      <c r="M4599" s="1" t="s">
        <v>390</v>
      </c>
      <c r="N4599" s="1" t="s">
        <v>14208</v>
      </c>
      <c r="O4599" s="4">
        <v>43624.0</v>
      </c>
      <c r="P4599" s="4">
        <v>44470.0</v>
      </c>
      <c r="Q4599" s="1" t="s">
        <v>12171</v>
      </c>
      <c r="R4599" s="1" t="s">
        <v>3149</v>
      </c>
      <c r="S4599" s="1" t="s">
        <v>1051</v>
      </c>
      <c r="T4599" s="1">
        <v>30308.0</v>
      </c>
      <c r="U4599" s="1" t="s">
        <v>12172</v>
      </c>
    </row>
    <row r="4600">
      <c r="A4600" s="1" t="s">
        <v>14595</v>
      </c>
      <c r="B4600" s="1">
        <v>38905.0</v>
      </c>
      <c r="C4600" s="1">
        <v>2368.0</v>
      </c>
      <c r="D4600" s="2" t="s">
        <v>14207</v>
      </c>
      <c r="G4600" s="3" t="str">
        <f t="shared" si="1"/>
        <v> </v>
      </c>
      <c r="H4600" s="3" t="str">
        <f t="shared" si="2"/>
        <v> </v>
      </c>
      <c r="I4600" s="1" t="s">
        <v>8156</v>
      </c>
      <c r="J4600" s="1" t="s">
        <v>389</v>
      </c>
      <c r="K4600" s="1" t="s">
        <v>27</v>
      </c>
      <c r="L4600" s="1">
        <v>671.58</v>
      </c>
      <c r="M4600" s="1" t="s">
        <v>390</v>
      </c>
      <c r="N4600" s="1" t="s">
        <v>14208</v>
      </c>
      <c r="O4600" s="4">
        <v>43624.0</v>
      </c>
      <c r="P4600" s="4">
        <v>44439.0</v>
      </c>
      <c r="Q4600" s="1" t="s">
        <v>12171</v>
      </c>
      <c r="R4600" s="1" t="s">
        <v>3149</v>
      </c>
      <c r="S4600" s="1" t="s">
        <v>1051</v>
      </c>
      <c r="T4600" s="1">
        <v>30308.0</v>
      </c>
      <c r="U4600" s="1" t="s">
        <v>12172</v>
      </c>
    </row>
    <row r="4601">
      <c r="A4601" s="1" t="s">
        <v>14596</v>
      </c>
      <c r="B4601" s="1">
        <v>38906.0</v>
      </c>
      <c r="C4601" s="1">
        <v>2368.0</v>
      </c>
      <c r="D4601" s="2" t="s">
        <v>14207</v>
      </c>
      <c r="G4601" s="3" t="str">
        <f t="shared" si="1"/>
        <v> </v>
      </c>
      <c r="H4601" s="3" t="str">
        <f t="shared" si="2"/>
        <v> </v>
      </c>
      <c r="I4601" s="1" t="s">
        <v>8156</v>
      </c>
      <c r="J4601" s="1" t="s">
        <v>389</v>
      </c>
      <c r="K4601" s="1" t="s">
        <v>27</v>
      </c>
      <c r="L4601" s="1">
        <v>671.58</v>
      </c>
      <c r="M4601" s="1" t="s">
        <v>390</v>
      </c>
      <c r="N4601" s="1" t="s">
        <v>14208</v>
      </c>
      <c r="O4601" s="4">
        <v>43624.0</v>
      </c>
      <c r="P4601" s="4">
        <v>44410.0</v>
      </c>
      <c r="Q4601" s="1" t="s">
        <v>12174</v>
      </c>
      <c r="R4601" s="1" t="s">
        <v>3149</v>
      </c>
      <c r="S4601" s="1" t="s">
        <v>1051</v>
      </c>
      <c r="T4601" s="1">
        <v>30308.0</v>
      </c>
      <c r="U4601" s="1" t="s">
        <v>12175</v>
      </c>
    </row>
    <row r="4602">
      <c r="A4602" s="1" t="s">
        <v>14597</v>
      </c>
      <c r="B4602" s="1">
        <v>38907.0</v>
      </c>
      <c r="C4602" s="1">
        <v>2368.0</v>
      </c>
      <c r="D4602" s="2" t="s">
        <v>14207</v>
      </c>
      <c r="G4602" s="3" t="str">
        <f t="shared" si="1"/>
        <v> </v>
      </c>
      <c r="H4602" s="3" t="str">
        <f t="shared" si="2"/>
        <v> </v>
      </c>
      <c r="I4602" s="1" t="s">
        <v>8156</v>
      </c>
      <c r="J4602" s="1" t="s">
        <v>389</v>
      </c>
      <c r="K4602" s="1" t="s">
        <v>27</v>
      </c>
      <c r="L4602" s="1">
        <v>671.58</v>
      </c>
      <c r="M4602" s="1" t="s">
        <v>390</v>
      </c>
      <c r="N4602" s="1" t="s">
        <v>14208</v>
      </c>
      <c r="O4602" s="4">
        <v>43624.0</v>
      </c>
      <c r="P4602" s="4">
        <v>44378.0</v>
      </c>
      <c r="Q4602" s="1" t="s">
        <v>12171</v>
      </c>
      <c r="R4602" s="1" t="s">
        <v>3149</v>
      </c>
      <c r="S4602" s="1" t="s">
        <v>1051</v>
      </c>
      <c r="T4602" s="1">
        <v>30308.0</v>
      </c>
      <c r="U4602" s="1" t="s">
        <v>12172</v>
      </c>
    </row>
    <row r="4603">
      <c r="A4603" s="1" t="s">
        <v>14598</v>
      </c>
      <c r="B4603" s="1">
        <v>38927.0</v>
      </c>
      <c r="C4603" s="1">
        <v>2368.0</v>
      </c>
      <c r="D4603" s="2" t="s">
        <v>14207</v>
      </c>
      <c r="G4603" s="3" t="str">
        <f t="shared" si="1"/>
        <v> </v>
      </c>
      <c r="H4603" s="3" t="str">
        <f t="shared" si="2"/>
        <v> </v>
      </c>
      <c r="I4603" s="1" t="s">
        <v>14449</v>
      </c>
      <c r="J4603" s="1" t="s">
        <v>389</v>
      </c>
      <c r="K4603" s="1" t="s">
        <v>27</v>
      </c>
      <c r="L4603" s="1">
        <v>692.12</v>
      </c>
      <c r="M4603" s="1" t="s">
        <v>390</v>
      </c>
      <c r="N4603" s="1" t="s">
        <v>14208</v>
      </c>
      <c r="O4603" s="4">
        <v>43624.0</v>
      </c>
      <c r="P4603" s="4">
        <v>44385.0</v>
      </c>
      <c r="Q4603" s="1" t="s">
        <v>14450</v>
      </c>
      <c r="R4603" s="1" t="s">
        <v>14451</v>
      </c>
      <c r="S4603" s="1" t="s">
        <v>2413</v>
      </c>
      <c r="T4603" s="1">
        <v>98011.0</v>
      </c>
      <c r="U4603" s="1" t="s">
        <v>14599</v>
      </c>
    </row>
    <row r="4604">
      <c r="A4604" s="1" t="s">
        <v>14600</v>
      </c>
      <c r="B4604" s="1">
        <v>38915.0</v>
      </c>
      <c r="C4604" s="1">
        <v>2368.0</v>
      </c>
      <c r="D4604" s="2" t="s">
        <v>14207</v>
      </c>
      <c r="G4604" s="3" t="str">
        <f t="shared" si="1"/>
        <v> </v>
      </c>
      <c r="H4604" s="3" t="str">
        <f t="shared" si="2"/>
        <v> </v>
      </c>
      <c r="I4604" s="1" t="s">
        <v>14601</v>
      </c>
      <c r="J4604" s="1" t="s">
        <v>389</v>
      </c>
      <c r="K4604" s="1" t="s">
        <v>27</v>
      </c>
      <c r="L4604" s="1">
        <v>740.0</v>
      </c>
      <c r="M4604" s="1" t="s">
        <v>390</v>
      </c>
      <c r="N4604" s="1" t="s">
        <v>14208</v>
      </c>
      <c r="O4604" s="4">
        <v>43624.0</v>
      </c>
      <c r="P4604" s="4">
        <v>44474.0</v>
      </c>
      <c r="Q4604" s="1" t="s">
        <v>14602</v>
      </c>
      <c r="R4604" s="1" t="s">
        <v>31</v>
      </c>
      <c r="S4604" s="1" t="s">
        <v>32</v>
      </c>
      <c r="T4604" s="1">
        <v>75315.0</v>
      </c>
      <c r="U4604" s="1" t="s">
        <v>14603</v>
      </c>
    </row>
    <row r="4605">
      <c r="A4605" s="1" t="s">
        <v>14604</v>
      </c>
      <c r="B4605" s="1">
        <v>35122.0</v>
      </c>
      <c r="C4605" s="1">
        <v>2076.0</v>
      </c>
      <c r="D4605" s="2" t="s">
        <v>14214</v>
      </c>
      <c r="G4605" s="3" t="str">
        <f t="shared" si="1"/>
        <v> </v>
      </c>
      <c r="H4605" s="3" t="str">
        <f t="shared" si="2"/>
        <v> </v>
      </c>
      <c r="I4605" s="1" t="s">
        <v>14605</v>
      </c>
      <c r="J4605" s="1" t="s">
        <v>389</v>
      </c>
      <c r="K4605" s="1" t="s">
        <v>41</v>
      </c>
      <c r="L4605" s="1">
        <v>900.0</v>
      </c>
      <c r="M4605" s="1" t="s">
        <v>390</v>
      </c>
      <c r="N4605" s="1" t="s">
        <v>14208</v>
      </c>
      <c r="P4605" s="4">
        <v>44144.0</v>
      </c>
      <c r="Q4605" s="1" t="s">
        <v>14606</v>
      </c>
      <c r="R4605" s="1" t="s">
        <v>31</v>
      </c>
      <c r="S4605" s="1" t="s">
        <v>32</v>
      </c>
      <c r="T4605" s="1">
        <v>75360.0</v>
      </c>
      <c r="U4605" s="1" t="s">
        <v>14607</v>
      </c>
    </row>
    <row r="4606">
      <c r="A4606" s="1" t="s">
        <v>14608</v>
      </c>
      <c r="B4606" s="1">
        <v>35123.0</v>
      </c>
      <c r="C4606" s="1">
        <v>2076.0</v>
      </c>
      <c r="D4606" s="2" t="s">
        <v>14214</v>
      </c>
      <c r="G4606" s="3" t="str">
        <f t="shared" si="1"/>
        <v> </v>
      </c>
      <c r="H4606" s="3" t="str">
        <f t="shared" si="2"/>
        <v> </v>
      </c>
      <c r="I4606" s="1" t="s">
        <v>5380</v>
      </c>
      <c r="J4606" s="1" t="s">
        <v>389</v>
      </c>
      <c r="K4606" s="1" t="s">
        <v>41</v>
      </c>
      <c r="L4606" s="1">
        <v>972.0</v>
      </c>
      <c r="M4606" s="1" t="s">
        <v>390</v>
      </c>
      <c r="N4606" s="1" t="s">
        <v>14208</v>
      </c>
      <c r="P4606" s="4">
        <v>44172.0</v>
      </c>
      <c r="Q4606" s="1" t="s">
        <v>14609</v>
      </c>
      <c r="R4606" s="1" t="s">
        <v>31</v>
      </c>
      <c r="S4606" s="1" t="s">
        <v>32</v>
      </c>
      <c r="T4606" s="1">
        <v>75225.0</v>
      </c>
      <c r="U4606" s="1" t="s">
        <v>14610</v>
      </c>
    </row>
    <row r="4607">
      <c r="A4607" s="1" t="s">
        <v>14611</v>
      </c>
      <c r="B4607" s="1">
        <v>38328.0</v>
      </c>
      <c r="C4607" s="1">
        <v>2310.0</v>
      </c>
      <c r="D4607" s="2" t="s">
        <v>14216</v>
      </c>
      <c r="E4607" s="1" t="s">
        <v>1356</v>
      </c>
      <c r="F4607" s="1" t="s">
        <v>14612</v>
      </c>
      <c r="G4607" s="3" t="str">
        <f t="shared" si="1"/>
        <v>Edward Shack</v>
      </c>
      <c r="H4607" s="3" t="str">
        <f t="shared" si="2"/>
        <v>EDWARD SHACK</v>
      </c>
      <c r="J4607" s="1" t="s">
        <v>389</v>
      </c>
      <c r="K4607" s="1" t="s">
        <v>53</v>
      </c>
      <c r="L4607" s="1">
        <v>972.0</v>
      </c>
      <c r="M4607" s="1" t="s">
        <v>390</v>
      </c>
      <c r="N4607" s="1" t="s">
        <v>14208</v>
      </c>
      <c r="O4607" s="4">
        <v>43624.0</v>
      </c>
      <c r="P4607" s="4">
        <v>44265.0</v>
      </c>
      <c r="Q4607" s="1" t="s">
        <v>14613</v>
      </c>
      <c r="R4607" s="1" t="s">
        <v>122</v>
      </c>
      <c r="S4607" s="1" t="s">
        <v>32</v>
      </c>
      <c r="T4607" s="1">
        <v>78756.0</v>
      </c>
      <c r="U4607" s="1" t="s">
        <v>14614</v>
      </c>
    </row>
    <row r="4608">
      <c r="A4608" s="1" t="s">
        <v>14615</v>
      </c>
      <c r="B4608" s="1">
        <v>79494.0</v>
      </c>
      <c r="C4608" s="1">
        <v>2368.0</v>
      </c>
      <c r="D4608" s="2" t="s">
        <v>14207</v>
      </c>
      <c r="E4608" s="1" t="s">
        <v>3171</v>
      </c>
      <c r="F4608" s="1" t="s">
        <v>14616</v>
      </c>
      <c r="G4608" s="3" t="str">
        <f t="shared" si="1"/>
        <v>George Bayoud</v>
      </c>
      <c r="H4608" s="3" t="str">
        <f t="shared" si="2"/>
        <v>GEORGE BAYOUD</v>
      </c>
      <c r="J4608" s="1" t="s">
        <v>57</v>
      </c>
      <c r="K4608" s="1" t="s">
        <v>27</v>
      </c>
      <c r="L4608" s="1">
        <v>1000.0</v>
      </c>
      <c r="M4608" s="1" t="s">
        <v>58</v>
      </c>
      <c r="N4608" s="1" t="s">
        <v>14208</v>
      </c>
      <c r="O4608" s="4">
        <v>43624.0</v>
      </c>
      <c r="P4608" s="4">
        <v>44477.0</v>
      </c>
      <c r="Q4608" s="1" t="s">
        <v>14617</v>
      </c>
      <c r="R4608" s="1" t="s">
        <v>31</v>
      </c>
      <c r="S4608" s="1" t="s">
        <v>32</v>
      </c>
      <c r="T4608" s="1">
        <v>75205.0</v>
      </c>
      <c r="U4608" s="1" t="s">
        <v>14618</v>
      </c>
    </row>
    <row r="4609">
      <c r="A4609" s="1" t="s">
        <v>14619</v>
      </c>
      <c r="B4609" s="1">
        <v>79483.0</v>
      </c>
      <c r="C4609" s="1">
        <v>2368.0</v>
      </c>
      <c r="D4609" s="2" t="s">
        <v>14207</v>
      </c>
      <c r="E4609" s="1" t="s">
        <v>937</v>
      </c>
      <c r="F4609" s="1" t="s">
        <v>1064</v>
      </c>
      <c r="G4609" s="3" t="str">
        <f t="shared" si="1"/>
        <v>Timothy Powers</v>
      </c>
      <c r="H4609" s="3" t="str">
        <f t="shared" si="2"/>
        <v>TIMOTHY POWERS</v>
      </c>
      <c r="J4609" s="1" t="s">
        <v>57</v>
      </c>
      <c r="K4609" s="1" t="s">
        <v>27</v>
      </c>
      <c r="L4609" s="1">
        <v>1000.0</v>
      </c>
      <c r="M4609" s="1" t="s">
        <v>58</v>
      </c>
      <c r="N4609" s="1" t="s">
        <v>14208</v>
      </c>
      <c r="O4609" s="4">
        <v>43624.0</v>
      </c>
      <c r="P4609" s="4">
        <v>44475.0</v>
      </c>
      <c r="Q4609" s="1" t="s">
        <v>10798</v>
      </c>
      <c r="R4609" s="1" t="s">
        <v>31</v>
      </c>
      <c r="S4609" s="1" t="s">
        <v>32</v>
      </c>
      <c r="T4609" s="1">
        <v>75201.0</v>
      </c>
      <c r="U4609" s="1" t="s">
        <v>14620</v>
      </c>
    </row>
    <row r="4610">
      <c r="A4610" s="1" t="s">
        <v>14621</v>
      </c>
      <c r="B4610" s="1">
        <v>79484.0</v>
      </c>
      <c r="C4610" s="1">
        <v>2368.0</v>
      </c>
      <c r="D4610" s="2" t="s">
        <v>14207</v>
      </c>
      <c r="E4610" s="1" t="s">
        <v>14622</v>
      </c>
      <c r="F4610" s="1" t="s">
        <v>13364</v>
      </c>
      <c r="G4610" s="3" t="str">
        <f t="shared" si="1"/>
        <v>Lyndon Olson</v>
      </c>
      <c r="H4610" s="3" t="str">
        <f t="shared" si="2"/>
        <v>LYNDON OLSON</v>
      </c>
      <c r="J4610" s="1" t="s">
        <v>57</v>
      </c>
      <c r="K4610" s="1" t="s">
        <v>27</v>
      </c>
      <c r="L4610" s="1">
        <v>1000.0</v>
      </c>
      <c r="M4610" s="1" t="s">
        <v>58</v>
      </c>
      <c r="N4610" s="1" t="s">
        <v>14208</v>
      </c>
      <c r="O4610" s="4">
        <v>43624.0</v>
      </c>
      <c r="P4610" s="4">
        <v>44475.0</v>
      </c>
      <c r="Q4610" s="1" t="s">
        <v>14623</v>
      </c>
      <c r="R4610" s="1" t="s">
        <v>5987</v>
      </c>
      <c r="S4610" s="1" t="s">
        <v>32</v>
      </c>
      <c r="T4610" s="1">
        <v>76710.0</v>
      </c>
      <c r="U4610" s="1" t="s">
        <v>14624</v>
      </c>
    </row>
    <row r="4611">
      <c r="A4611" s="1" t="s">
        <v>14625</v>
      </c>
      <c r="B4611" s="1">
        <v>79485.0</v>
      </c>
      <c r="C4611" s="1">
        <v>2368.0</v>
      </c>
      <c r="D4611" s="2" t="s">
        <v>14207</v>
      </c>
      <c r="E4611" s="1" t="s">
        <v>1217</v>
      </c>
      <c r="F4611" s="1" t="s">
        <v>3139</v>
      </c>
      <c r="G4611" s="3" t="str">
        <f t="shared" si="1"/>
        <v>Jason Lutin</v>
      </c>
      <c r="H4611" s="3" t="str">
        <f t="shared" si="2"/>
        <v>JASON LUTIN</v>
      </c>
      <c r="J4611" s="1" t="s">
        <v>57</v>
      </c>
      <c r="K4611" s="1" t="s">
        <v>27</v>
      </c>
      <c r="L4611" s="1">
        <v>1000.0</v>
      </c>
      <c r="M4611" s="1" t="s">
        <v>58</v>
      </c>
      <c r="N4611" s="1" t="s">
        <v>14208</v>
      </c>
      <c r="O4611" s="4">
        <v>43624.0</v>
      </c>
      <c r="P4611" s="4">
        <v>44475.0</v>
      </c>
      <c r="Q4611" s="1" t="s">
        <v>14626</v>
      </c>
      <c r="R4611" s="1" t="s">
        <v>31</v>
      </c>
      <c r="S4611" s="1" t="s">
        <v>32</v>
      </c>
      <c r="T4611" s="1">
        <v>75205.0</v>
      </c>
      <c r="U4611" s="1" t="s">
        <v>14627</v>
      </c>
    </row>
    <row r="4612">
      <c r="A4612" s="1" t="s">
        <v>14628</v>
      </c>
      <c r="B4612" s="1">
        <v>79493.0</v>
      </c>
      <c r="C4612" s="1">
        <v>2368.0</v>
      </c>
      <c r="D4612" s="2" t="s">
        <v>14207</v>
      </c>
      <c r="E4612" s="1" t="s">
        <v>547</v>
      </c>
      <c r="F4612" s="1" t="s">
        <v>795</v>
      </c>
      <c r="G4612" s="3" t="str">
        <f t="shared" si="1"/>
        <v>John Adams</v>
      </c>
      <c r="H4612" s="3" t="str">
        <f t="shared" si="2"/>
        <v>JOHN ADAMS</v>
      </c>
      <c r="J4612" s="1" t="s">
        <v>57</v>
      </c>
      <c r="K4612" s="1" t="s">
        <v>27</v>
      </c>
      <c r="L4612" s="1">
        <v>1000.0</v>
      </c>
      <c r="M4612" s="1" t="s">
        <v>58</v>
      </c>
      <c r="N4612" s="1" t="s">
        <v>14208</v>
      </c>
      <c r="O4612" s="4">
        <v>43624.0</v>
      </c>
      <c r="P4612" s="4">
        <v>44472.0</v>
      </c>
      <c r="Q4612" s="1" t="s">
        <v>14629</v>
      </c>
      <c r="R4612" s="1" t="s">
        <v>31</v>
      </c>
      <c r="S4612" s="1" t="s">
        <v>32</v>
      </c>
      <c r="T4612" s="1">
        <v>75205.0</v>
      </c>
      <c r="U4612" s="1" t="s">
        <v>14630</v>
      </c>
    </row>
    <row r="4613">
      <c r="A4613" s="1" t="s">
        <v>14631</v>
      </c>
      <c r="B4613" s="1">
        <v>79498.0</v>
      </c>
      <c r="C4613" s="1">
        <v>2368.0</v>
      </c>
      <c r="D4613" s="2" t="s">
        <v>14207</v>
      </c>
      <c r="E4613" s="1" t="s">
        <v>1030</v>
      </c>
      <c r="F4613" s="1" t="s">
        <v>1031</v>
      </c>
      <c r="G4613" s="3" t="str">
        <f t="shared" si="1"/>
        <v>Don Glendenning</v>
      </c>
      <c r="H4613" s="3" t="str">
        <f t="shared" si="2"/>
        <v>DON GLENDENNING</v>
      </c>
      <c r="J4613" s="1" t="s">
        <v>57</v>
      </c>
      <c r="K4613" s="1" t="s">
        <v>27</v>
      </c>
      <c r="L4613" s="1">
        <v>1000.0</v>
      </c>
      <c r="M4613" s="1" t="s">
        <v>58</v>
      </c>
      <c r="N4613" s="1" t="s">
        <v>14208</v>
      </c>
      <c r="O4613" s="4">
        <v>43624.0</v>
      </c>
      <c r="P4613" s="4">
        <v>44468.0</v>
      </c>
      <c r="Q4613" s="1" t="s">
        <v>1032</v>
      </c>
      <c r="R4613" s="1" t="s">
        <v>31</v>
      </c>
      <c r="S4613" s="1" t="s">
        <v>32</v>
      </c>
      <c r="T4613" s="1">
        <v>75201.0</v>
      </c>
      <c r="U4613" s="1" t="s">
        <v>1033</v>
      </c>
    </row>
    <row r="4614">
      <c r="A4614" s="1" t="s">
        <v>14632</v>
      </c>
      <c r="B4614" s="1">
        <v>79505.0</v>
      </c>
      <c r="C4614" s="1">
        <v>2368.0</v>
      </c>
      <c r="D4614" s="2" t="s">
        <v>14207</v>
      </c>
      <c r="E4614" s="1" t="s">
        <v>14633</v>
      </c>
      <c r="F4614" s="1" t="s">
        <v>14634</v>
      </c>
      <c r="G4614" s="3" t="str">
        <f t="shared" si="1"/>
        <v>Amirali Rupani</v>
      </c>
      <c r="H4614" s="3" t="str">
        <f t="shared" si="2"/>
        <v>AMIRALI RUPANI</v>
      </c>
      <c r="J4614" s="1" t="s">
        <v>57</v>
      </c>
      <c r="K4614" s="1" t="s">
        <v>27</v>
      </c>
      <c r="L4614" s="1">
        <v>1000.0</v>
      </c>
      <c r="M4614" s="1" t="s">
        <v>58</v>
      </c>
      <c r="N4614" s="1" t="s">
        <v>14208</v>
      </c>
      <c r="O4614" s="4">
        <v>43624.0</v>
      </c>
      <c r="P4614" s="4">
        <v>44476.0</v>
      </c>
      <c r="Q4614" s="1" t="s">
        <v>14635</v>
      </c>
      <c r="R4614" s="1" t="s">
        <v>31</v>
      </c>
      <c r="S4614" s="1" t="s">
        <v>32</v>
      </c>
      <c r="T4614" s="1">
        <v>75248.0</v>
      </c>
      <c r="U4614" s="1" t="s">
        <v>14636</v>
      </c>
    </row>
    <row r="4615">
      <c r="A4615" s="1" t="s">
        <v>14637</v>
      </c>
      <c r="B4615" s="1">
        <v>79506.0</v>
      </c>
      <c r="C4615" s="1">
        <v>2368.0</v>
      </c>
      <c r="D4615" s="2" t="s">
        <v>14207</v>
      </c>
      <c r="E4615" s="1" t="s">
        <v>9533</v>
      </c>
      <c r="F4615" s="1" t="s">
        <v>14638</v>
      </c>
      <c r="G4615" s="3" t="str">
        <f t="shared" si="1"/>
        <v>Jimmy Westcott</v>
      </c>
      <c r="H4615" s="3" t="str">
        <f t="shared" si="2"/>
        <v>JIMMY WESTCOTT</v>
      </c>
      <c r="J4615" s="1" t="s">
        <v>57</v>
      </c>
      <c r="K4615" s="1" t="s">
        <v>27</v>
      </c>
      <c r="L4615" s="1">
        <v>1000.0</v>
      </c>
      <c r="M4615" s="1" t="s">
        <v>58</v>
      </c>
      <c r="N4615" s="1" t="s">
        <v>14208</v>
      </c>
      <c r="O4615" s="4">
        <v>43624.0</v>
      </c>
      <c r="P4615" s="4">
        <v>44475.0</v>
      </c>
      <c r="Q4615" s="1" t="s">
        <v>14639</v>
      </c>
      <c r="R4615" s="1" t="s">
        <v>31</v>
      </c>
      <c r="S4615" s="1" t="s">
        <v>32</v>
      </c>
      <c r="T4615" s="1">
        <v>75219.0</v>
      </c>
      <c r="U4615" s="1" t="s">
        <v>14640</v>
      </c>
    </row>
    <row r="4616">
      <c r="A4616" s="1" t="s">
        <v>14641</v>
      </c>
      <c r="B4616" s="1">
        <v>79515.0</v>
      </c>
      <c r="C4616" s="1">
        <v>2368.0</v>
      </c>
      <c r="D4616" s="2" t="s">
        <v>14207</v>
      </c>
      <c r="E4616" s="1" t="s">
        <v>1484</v>
      </c>
      <c r="F4616" s="1" t="s">
        <v>5420</v>
      </c>
      <c r="G4616" s="3" t="str">
        <f t="shared" si="1"/>
        <v>Mack Pogue</v>
      </c>
      <c r="H4616" s="3" t="str">
        <f t="shared" si="2"/>
        <v>MACK POGUE</v>
      </c>
      <c r="J4616" s="1" t="s">
        <v>57</v>
      </c>
      <c r="K4616" s="1" t="s">
        <v>27</v>
      </c>
      <c r="L4616" s="1">
        <v>1000.0</v>
      </c>
      <c r="M4616" s="1" t="s">
        <v>58</v>
      </c>
      <c r="N4616" s="1" t="s">
        <v>14208</v>
      </c>
      <c r="O4616" s="4">
        <v>43624.0</v>
      </c>
      <c r="P4616" s="4">
        <v>44386.0</v>
      </c>
      <c r="Q4616" s="1" t="s">
        <v>5423</v>
      </c>
      <c r="R4616" s="1" t="s">
        <v>31</v>
      </c>
      <c r="S4616" s="1" t="s">
        <v>32</v>
      </c>
      <c r="T4616" s="1">
        <v>75201.0</v>
      </c>
      <c r="U4616" s="1" t="s">
        <v>5424</v>
      </c>
    </row>
    <row r="4617">
      <c r="A4617" s="1" t="s">
        <v>14642</v>
      </c>
      <c r="B4617" s="1">
        <v>79516.0</v>
      </c>
      <c r="C4617" s="1">
        <v>2368.0</v>
      </c>
      <c r="D4617" s="2" t="s">
        <v>14207</v>
      </c>
      <c r="E4617" s="1" t="s">
        <v>1479</v>
      </c>
      <c r="F4617" s="1" t="s">
        <v>5420</v>
      </c>
      <c r="G4617" s="3" t="str">
        <f t="shared" si="1"/>
        <v>Delores Pogue</v>
      </c>
      <c r="H4617" s="3" t="str">
        <f t="shared" si="2"/>
        <v>DELORES POGUE</v>
      </c>
      <c r="J4617" s="1" t="s">
        <v>57</v>
      </c>
      <c r="K4617" s="1" t="s">
        <v>27</v>
      </c>
      <c r="L4617" s="1">
        <v>1000.0</v>
      </c>
      <c r="M4617" s="1" t="s">
        <v>58</v>
      </c>
      <c r="N4617" s="1" t="s">
        <v>14208</v>
      </c>
      <c r="O4617" s="4">
        <v>43624.0</v>
      </c>
      <c r="P4617" s="4">
        <v>44386.0</v>
      </c>
      <c r="Q4617" s="1" t="s">
        <v>5423</v>
      </c>
      <c r="R4617" s="1" t="s">
        <v>31</v>
      </c>
      <c r="S4617" s="1" t="s">
        <v>32</v>
      </c>
      <c r="T4617" s="1">
        <v>75201.0</v>
      </c>
      <c r="U4617" s="1" t="s">
        <v>5424</v>
      </c>
    </row>
    <row r="4618">
      <c r="A4618" s="1" t="s">
        <v>14643</v>
      </c>
      <c r="B4618" s="1">
        <v>65685.0</v>
      </c>
      <c r="C4618" s="1">
        <v>2076.0</v>
      </c>
      <c r="D4618" s="2" t="s">
        <v>14214</v>
      </c>
      <c r="E4618" s="1" t="s">
        <v>14480</v>
      </c>
      <c r="F4618" s="1" t="s">
        <v>11957</v>
      </c>
      <c r="G4618" s="3" t="str">
        <f t="shared" si="1"/>
        <v>Terrence Welch</v>
      </c>
      <c r="H4618" s="3" t="str">
        <f t="shared" si="2"/>
        <v>TERRENCE WELCH</v>
      </c>
      <c r="J4618" s="1" t="s">
        <v>57</v>
      </c>
      <c r="K4618" s="1" t="s">
        <v>41</v>
      </c>
      <c r="L4618" s="1">
        <v>1000.0</v>
      </c>
      <c r="M4618" s="1" t="s">
        <v>58</v>
      </c>
      <c r="N4618" s="1" t="s">
        <v>14208</v>
      </c>
      <c r="P4618" s="5">
        <v>44165.0</v>
      </c>
      <c r="Q4618" s="1" t="s">
        <v>14481</v>
      </c>
      <c r="R4618" s="1" t="s">
        <v>31</v>
      </c>
      <c r="S4618" s="1" t="s">
        <v>32</v>
      </c>
      <c r="T4618" s="1">
        <v>75230.0</v>
      </c>
      <c r="U4618" s="1" t="s">
        <v>14482</v>
      </c>
    </row>
    <row r="4619">
      <c r="A4619" s="1" t="s">
        <v>14644</v>
      </c>
      <c r="B4619" s="1">
        <v>65692.0</v>
      </c>
      <c r="C4619" s="1">
        <v>2076.0</v>
      </c>
      <c r="D4619" s="2" t="s">
        <v>14214</v>
      </c>
      <c r="E4619" s="1" t="s">
        <v>799</v>
      </c>
      <c r="F4619" s="1" t="s">
        <v>14645</v>
      </c>
      <c r="G4619" s="3" t="str">
        <f t="shared" si="1"/>
        <v>Robert Gross</v>
      </c>
      <c r="H4619" s="3" t="str">
        <f t="shared" si="2"/>
        <v>ROBERT GROSS</v>
      </c>
      <c r="J4619" s="1" t="s">
        <v>57</v>
      </c>
      <c r="K4619" s="1" t="s">
        <v>41</v>
      </c>
      <c r="L4619" s="1">
        <v>1000.0</v>
      </c>
      <c r="M4619" s="1" t="s">
        <v>58</v>
      </c>
      <c r="N4619" s="1" t="s">
        <v>14208</v>
      </c>
      <c r="P4619" s="5">
        <v>44120.0</v>
      </c>
      <c r="Q4619" s="1" t="s">
        <v>14646</v>
      </c>
      <c r="R4619" s="1" t="s">
        <v>31</v>
      </c>
      <c r="S4619" s="1" t="s">
        <v>32</v>
      </c>
      <c r="T4619" s="1">
        <v>75209.0</v>
      </c>
      <c r="U4619" s="1" t="s">
        <v>14647</v>
      </c>
    </row>
    <row r="4620">
      <c r="A4620" s="1" t="s">
        <v>14648</v>
      </c>
      <c r="B4620" s="1">
        <v>66522.0</v>
      </c>
      <c r="C4620" s="1">
        <v>2076.0</v>
      </c>
      <c r="D4620" s="2" t="s">
        <v>14214</v>
      </c>
      <c r="E4620" s="1" t="s">
        <v>5107</v>
      </c>
      <c r="F4620" s="1" t="s">
        <v>14649</v>
      </c>
      <c r="G4620" s="3" t="str">
        <f t="shared" si="1"/>
        <v>Eddie Lucio</v>
      </c>
      <c r="H4620" s="3" t="str">
        <f t="shared" si="2"/>
        <v>EDDIE LUCIO</v>
      </c>
      <c r="J4620" s="1" t="s">
        <v>57</v>
      </c>
      <c r="K4620" s="1" t="s">
        <v>41</v>
      </c>
      <c r="L4620" s="1">
        <v>1000.0</v>
      </c>
      <c r="M4620" s="1" t="s">
        <v>58</v>
      </c>
      <c r="N4620" s="1" t="s">
        <v>14208</v>
      </c>
      <c r="P4620" s="4">
        <v>44113.0</v>
      </c>
      <c r="Q4620" s="1" t="s">
        <v>14650</v>
      </c>
      <c r="R4620" s="1" t="s">
        <v>14651</v>
      </c>
      <c r="S4620" s="1" t="s">
        <v>32</v>
      </c>
      <c r="T4620" s="1">
        <v>78526.0</v>
      </c>
      <c r="U4620" s="1" t="s">
        <v>14652</v>
      </c>
    </row>
    <row r="4621">
      <c r="A4621" s="1" t="s">
        <v>14653</v>
      </c>
      <c r="B4621" s="1">
        <v>66523.0</v>
      </c>
      <c r="C4621" s="1">
        <v>2076.0</v>
      </c>
      <c r="D4621" s="2" t="s">
        <v>14214</v>
      </c>
      <c r="E4621" s="1" t="s">
        <v>937</v>
      </c>
      <c r="F4621" s="1" t="s">
        <v>1064</v>
      </c>
      <c r="G4621" s="3" t="str">
        <f t="shared" si="1"/>
        <v>Timothy Powers</v>
      </c>
      <c r="H4621" s="3" t="str">
        <f t="shared" si="2"/>
        <v>TIMOTHY POWERS</v>
      </c>
      <c r="J4621" s="1" t="s">
        <v>57</v>
      </c>
      <c r="K4621" s="1" t="s">
        <v>41</v>
      </c>
      <c r="L4621" s="1">
        <v>1000.0</v>
      </c>
      <c r="M4621" s="1" t="s">
        <v>58</v>
      </c>
      <c r="N4621" s="1" t="s">
        <v>14208</v>
      </c>
      <c r="P4621" s="4">
        <v>44111.0</v>
      </c>
      <c r="Q4621" s="1" t="s">
        <v>10798</v>
      </c>
      <c r="R4621" s="1" t="s">
        <v>31</v>
      </c>
      <c r="S4621" s="1" t="s">
        <v>32</v>
      </c>
      <c r="T4621" s="1">
        <v>75201.0</v>
      </c>
      <c r="U4621" s="1" t="s">
        <v>10799</v>
      </c>
    </row>
    <row r="4622">
      <c r="A4622" s="1" t="s">
        <v>14654</v>
      </c>
      <c r="B4622" s="1">
        <v>66524.0</v>
      </c>
      <c r="C4622" s="1">
        <v>2076.0</v>
      </c>
      <c r="D4622" s="2" t="s">
        <v>14214</v>
      </c>
      <c r="E4622" s="1" t="s">
        <v>5348</v>
      </c>
      <c r="F4622" s="1" t="s">
        <v>5349</v>
      </c>
      <c r="G4622" s="3" t="str">
        <f t="shared" si="1"/>
        <v>Lucy Billingsley</v>
      </c>
      <c r="H4622" s="3" t="str">
        <f t="shared" si="2"/>
        <v>LUCY BILLINGSLEY</v>
      </c>
      <c r="J4622" s="1" t="s">
        <v>57</v>
      </c>
      <c r="K4622" s="1" t="s">
        <v>41</v>
      </c>
      <c r="L4622" s="1">
        <v>1000.0</v>
      </c>
      <c r="M4622" s="1" t="s">
        <v>58</v>
      </c>
      <c r="N4622" s="1" t="s">
        <v>14208</v>
      </c>
      <c r="P4622" s="4">
        <v>44111.0</v>
      </c>
      <c r="Q4622" s="1" t="s">
        <v>14655</v>
      </c>
      <c r="R4622" s="1" t="s">
        <v>31</v>
      </c>
      <c r="S4622" s="1" t="s">
        <v>32</v>
      </c>
      <c r="T4622" s="1">
        <v>75201.0</v>
      </c>
      <c r="U4622" s="1" t="s">
        <v>14656</v>
      </c>
    </row>
    <row r="4623">
      <c r="A4623" s="1" t="s">
        <v>14657</v>
      </c>
      <c r="B4623" s="1">
        <v>66525.0</v>
      </c>
      <c r="C4623" s="1">
        <v>2076.0</v>
      </c>
      <c r="D4623" s="2" t="s">
        <v>14214</v>
      </c>
      <c r="E4623" s="1" t="s">
        <v>5292</v>
      </c>
      <c r="F4623" s="1" t="s">
        <v>131</v>
      </c>
      <c r="G4623" s="3" t="str">
        <f t="shared" si="1"/>
        <v>Willis Johnson</v>
      </c>
      <c r="H4623" s="3" t="str">
        <f t="shared" si="2"/>
        <v>WILLIS JOHNSON</v>
      </c>
      <c r="J4623" s="1" t="s">
        <v>57</v>
      </c>
      <c r="K4623" s="1" t="s">
        <v>41</v>
      </c>
      <c r="L4623" s="1">
        <v>1000.0</v>
      </c>
      <c r="M4623" s="1" t="s">
        <v>58</v>
      </c>
      <c r="N4623" s="1" t="s">
        <v>14208</v>
      </c>
      <c r="P4623" s="4">
        <v>44110.0</v>
      </c>
      <c r="Q4623" s="1" t="s">
        <v>14515</v>
      </c>
      <c r="R4623" s="1" t="s">
        <v>31</v>
      </c>
      <c r="S4623" s="1" t="s">
        <v>32</v>
      </c>
      <c r="T4623" s="1">
        <v>75215.0</v>
      </c>
      <c r="U4623" s="1" t="s">
        <v>14658</v>
      </c>
    </row>
    <row r="4624">
      <c r="A4624" s="1" t="s">
        <v>14659</v>
      </c>
      <c r="B4624" s="1">
        <v>66526.0</v>
      </c>
      <c r="C4624" s="1">
        <v>2076.0</v>
      </c>
      <c r="D4624" s="2" t="s">
        <v>14214</v>
      </c>
      <c r="E4624" s="1" t="s">
        <v>1257</v>
      </c>
      <c r="F4624" s="1" t="s">
        <v>6546</v>
      </c>
      <c r="G4624" s="3" t="str">
        <f t="shared" si="1"/>
        <v>Raquel Oliver</v>
      </c>
      <c r="H4624" s="3" t="str">
        <f t="shared" si="2"/>
        <v>RAQUEL OLIVER</v>
      </c>
      <c r="J4624" s="1" t="s">
        <v>57</v>
      </c>
      <c r="K4624" s="1" t="s">
        <v>41</v>
      </c>
      <c r="L4624" s="1">
        <v>1000.0</v>
      </c>
      <c r="M4624" s="1" t="s">
        <v>58</v>
      </c>
      <c r="N4624" s="1" t="s">
        <v>14208</v>
      </c>
      <c r="P4624" s="4">
        <v>44110.0</v>
      </c>
      <c r="Q4624" s="1" t="s">
        <v>14660</v>
      </c>
      <c r="R4624" s="1" t="s">
        <v>31</v>
      </c>
      <c r="S4624" s="1" t="s">
        <v>32</v>
      </c>
      <c r="T4624" s="1">
        <v>75207.0</v>
      </c>
      <c r="U4624" s="1" t="s">
        <v>14661</v>
      </c>
    </row>
    <row r="4625">
      <c r="A4625" s="1" t="s">
        <v>14662</v>
      </c>
      <c r="B4625" s="1">
        <v>66527.0</v>
      </c>
      <c r="C4625" s="1">
        <v>2076.0</v>
      </c>
      <c r="D4625" s="2" t="s">
        <v>14214</v>
      </c>
      <c r="E4625" s="1" t="s">
        <v>547</v>
      </c>
      <c r="F4625" s="1" t="s">
        <v>795</v>
      </c>
      <c r="G4625" s="3" t="str">
        <f t="shared" si="1"/>
        <v>John Adams</v>
      </c>
      <c r="H4625" s="3" t="str">
        <f t="shared" si="2"/>
        <v>JOHN ADAMS</v>
      </c>
      <c r="J4625" s="1" t="s">
        <v>57</v>
      </c>
      <c r="K4625" s="1" t="s">
        <v>41</v>
      </c>
      <c r="L4625" s="1">
        <v>1000.0</v>
      </c>
      <c r="M4625" s="1" t="s">
        <v>58</v>
      </c>
      <c r="N4625" s="1" t="s">
        <v>14208</v>
      </c>
      <c r="P4625" s="4">
        <v>44110.0</v>
      </c>
      <c r="Q4625" s="1" t="s">
        <v>14629</v>
      </c>
      <c r="R4625" s="1" t="s">
        <v>31</v>
      </c>
      <c r="S4625" s="1" t="s">
        <v>32</v>
      </c>
      <c r="T4625" s="1">
        <v>75205.0</v>
      </c>
      <c r="U4625" s="1" t="s">
        <v>14663</v>
      </c>
    </row>
    <row r="4626">
      <c r="A4626" s="1" t="s">
        <v>14664</v>
      </c>
      <c r="B4626" s="1">
        <v>66528.0</v>
      </c>
      <c r="C4626" s="1">
        <v>2076.0</v>
      </c>
      <c r="D4626" s="2" t="s">
        <v>14214</v>
      </c>
      <c r="E4626" s="1" t="s">
        <v>8389</v>
      </c>
      <c r="F4626" s="1" t="s">
        <v>14665</v>
      </c>
      <c r="G4626" s="3" t="str">
        <f t="shared" si="1"/>
        <v>Harold MacDowell</v>
      </c>
      <c r="H4626" s="3" t="str">
        <f t="shared" si="2"/>
        <v>HAROLD MACDOWELL</v>
      </c>
      <c r="J4626" s="1" t="s">
        <v>57</v>
      </c>
      <c r="K4626" s="1" t="s">
        <v>41</v>
      </c>
      <c r="L4626" s="1">
        <v>1000.0</v>
      </c>
      <c r="M4626" s="1" t="s">
        <v>58</v>
      </c>
      <c r="N4626" s="1" t="s">
        <v>14208</v>
      </c>
      <c r="P4626" s="5">
        <v>44114.0</v>
      </c>
      <c r="Q4626" s="1" t="s">
        <v>14666</v>
      </c>
      <c r="R4626" s="1" t="s">
        <v>31</v>
      </c>
      <c r="S4626" s="1" t="s">
        <v>32</v>
      </c>
      <c r="T4626" s="1">
        <v>75240.0</v>
      </c>
      <c r="U4626" s="1" t="s">
        <v>14667</v>
      </c>
    </row>
    <row r="4627">
      <c r="A4627" s="1" t="s">
        <v>14668</v>
      </c>
      <c r="B4627" s="1">
        <v>66529.0</v>
      </c>
      <c r="C4627" s="1">
        <v>2076.0</v>
      </c>
      <c r="D4627" s="2" t="s">
        <v>14214</v>
      </c>
      <c r="G4627" s="3" t="str">
        <f t="shared" si="1"/>
        <v> </v>
      </c>
      <c r="H4627" s="3" t="str">
        <f t="shared" si="2"/>
        <v> </v>
      </c>
      <c r="I4627" s="1" t="s">
        <v>14669</v>
      </c>
      <c r="J4627" s="1" t="s">
        <v>57</v>
      </c>
      <c r="K4627" s="1" t="s">
        <v>41</v>
      </c>
      <c r="L4627" s="1">
        <v>1000.0</v>
      </c>
      <c r="M4627" s="1" t="s">
        <v>58</v>
      </c>
      <c r="N4627" s="1" t="s">
        <v>14208</v>
      </c>
      <c r="P4627" s="4">
        <v>44112.0</v>
      </c>
      <c r="Q4627" s="1" t="s">
        <v>14670</v>
      </c>
      <c r="R4627" s="1" t="s">
        <v>122</v>
      </c>
      <c r="S4627" s="1" t="s">
        <v>32</v>
      </c>
      <c r="T4627" s="1">
        <v>78701.0</v>
      </c>
      <c r="U4627" s="1" t="s">
        <v>14671</v>
      </c>
    </row>
    <row r="4628">
      <c r="A4628" s="1" t="s">
        <v>14672</v>
      </c>
      <c r="B4628" s="1">
        <v>66530.0</v>
      </c>
      <c r="C4628" s="1">
        <v>2076.0</v>
      </c>
      <c r="D4628" s="2" t="s">
        <v>14214</v>
      </c>
      <c r="G4628" s="3" t="str">
        <f t="shared" si="1"/>
        <v> </v>
      </c>
      <c r="H4628" s="3" t="str">
        <f t="shared" si="2"/>
        <v> </v>
      </c>
      <c r="I4628" s="1" t="s">
        <v>5409</v>
      </c>
      <c r="J4628" s="1" t="s">
        <v>57</v>
      </c>
      <c r="K4628" s="1" t="s">
        <v>41</v>
      </c>
      <c r="L4628" s="1">
        <v>1000.0</v>
      </c>
      <c r="M4628" s="1" t="s">
        <v>58</v>
      </c>
      <c r="N4628" s="1" t="s">
        <v>14208</v>
      </c>
      <c r="P4628" s="5">
        <v>44117.0</v>
      </c>
      <c r="Q4628" s="1" t="s">
        <v>5410</v>
      </c>
      <c r="R4628" s="1" t="s">
        <v>31</v>
      </c>
      <c r="S4628" s="1" t="s">
        <v>32</v>
      </c>
      <c r="T4628" s="1">
        <v>75235.0</v>
      </c>
      <c r="U4628" s="1" t="s">
        <v>5411</v>
      </c>
    </row>
    <row r="4629">
      <c r="A4629" s="1" t="s">
        <v>14673</v>
      </c>
      <c r="B4629" s="1">
        <v>38352.0</v>
      </c>
      <c r="C4629" s="1">
        <v>2310.0</v>
      </c>
      <c r="D4629" s="2" t="s">
        <v>14216</v>
      </c>
      <c r="G4629" s="3" t="str">
        <f t="shared" si="1"/>
        <v> </v>
      </c>
      <c r="H4629" s="3" t="str">
        <f t="shared" si="2"/>
        <v> </v>
      </c>
      <c r="I4629" s="1" t="s">
        <v>14674</v>
      </c>
      <c r="J4629" s="1" t="s">
        <v>389</v>
      </c>
      <c r="K4629" s="1" t="s">
        <v>53</v>
      </c>
      <c r="L4629" s="1">
        <v>1000.0</v>
      </c>
      <c r="M4629" s="1" t="s">
        <v>390</v>
      </c>
      <c r="N4629" s="1" t="s">
        <v>14208</v>
      </c>
      <c r="O4629" s="4">
        <v>43624.0</v>
      </c>
      <c r="P4629" s="4">
        <v>44312.0</v>
      </c>
      <c r="Q4629" s="1" t="s">
        <v>14675</v>
      </c>
      <c r="R4629" s="1" t="s">
        <v>31</v>
      </c>
      <c r="S4629" s="1" t="s">
        <v>32</v>
      </c>
      <c r="T4629" s="1">
        <v>75360.0</v>
      </c>
      <c r="U4629" s="1" t="s">
        <v>14676</v>
      </c>
    </row>
    <row r="4630">
      <c r="A4630" s="1" t="s">
        <v>14677</v>
      </c>
      <c r="B4630" s="1">
        <v>38332.0</v>
      </c>
      <c r="C4630" s="1">
        <v>2310.0</v>
      </c>
      <c r="D4630" s="2" t="s">
        <v>14216</v>
      </c>
      <c r="G4630" s="3" t="str">
        <f t="shared" si="1"/>
        <v> </v>
      </c>
      <c r="H4630" s="3" t="str">
        <f t="shared" si="2"/>
        <v> </v>
      </c>
      <c r="I4630" s="1" t="s">
        <v>14678</v>
      </c>
      <c r="J4630" s="1" t="s">
        <v>389</v>
      </c>
      <c r="K4630" s="1" t="s">
        <v>53</v>
      </c>
      <c r="L4630" s="1">
        <v>1000.0</v>
      </c>
      <c r="M4630" s="1" t="s">
        <v>390</v>
      </c>
      <c r="N4630" s="1" t="s">
        <v>14208</v>
      </c>
      <c r="O4630" s="4">
        <v>43624.0</v>
      </c>
      <c r="P4630" s="4">
        <v>44303.0</v>
      </c>
      <c r="Q4630" s="1" t="s">
        <v>14679</v>
      </c>
      <c r="R4630" s="1" t="s">
        <v>31</v>
      </c>
      <c r="S4630" s="1" t="s">
        <v>32</v>
      </c>
      <c r="T4630" s="1">
        <v>75217.0</v>
      </c>
      <c r="U4630" s="1" t="s">
        <v>14680</v>
      </c>
    </row>
    <row r="4631">
      <c r="A4631" s="1" t="s">
        <v>14681</v>
      </c>
      <c r="B4631" s="1">
        <v>79028.0</v>
      </c>
      <c r="C4631" s="1">
        <v>2310.0</v>
      </c>
      <c r="D4631" s="2" t="s">
        <v>14216</v>
      </c>
      <c r="E4631" s="1" t="s">
        <v>14480</v>
      </c>
      <c r="F4631" s="1" t="s">
        <v>11957</v>
      </c>
      <c r="G4631" s="3" t="str">
        <f t="shared" si="1"/>
        <v>Terrence Welch</v>
      </c>
      <c r="H4631" s="3" t="str">
        <f t="shared" si="2"/>
        <v>TERRENCE WELCH</v>
      </c>
      <c r="J4631" s="1" t="s">
        <v>57</v>
      </c>
      <c r="K4631" s="1" t="s">
        <v>53</v>
      </c>
      <c r="L4631" s="1">
        <v>1000.0</v>
      </c>
      <c r="M4631" s="1" t="s">
        <v>58</v>
      </c>
      <c r="N4631" s="1" t="s">
        <v>14208</v>
      </c>
      <c r="O4631" s="4">
        <v>43624.0</v>
      </c>
      <c r="P4631" s="4">
        <v>44354.0</v>
      </c>
      <c r="Q4631" s="1" t="s">
        <v>14481</v>
      </c>
      <c r="R4631" s="1" t="s">
        <v>31</v>
      </c>
      <c r="S4631" s="1" t="s">
        <v>32</v>
      </c>
      <c r="T4631" s="1">
        <v>75230.0</v>
      </c>
      <c r="U4631" s="1" t="s">
        <v>14482</v>
      </c>
    </row>
    <row r="4632">
      <c r="A4632" s="1" t="s">
        <v>14682</v>
      </c>
      <c r="B4632" s="1">
        <v>38333.0</v>
      </c>
      <c r="C4632" s="1">
        <v>2310.0</v>
      </c>
      <c r="D4632" s="2" t="s">
        <v>14216</v>
      </c>
      <c r="G4632" s="3" t="str">
        <f t="shared" si="1"/>
        <v> </v>
      </c>
      <c r="H4632" s="3" t="str">
        <f t="shared" si="2"/>
        <v> </v>
      </c>
      <c r="I4632" s="1" t="s">
        <v>14683</v>
      </c>
      <c r="J4632" s="1" t="s">
        <v>389</v>
      </c>
      <c r="K4632" s="1" t="s">
        <v>53</v>
      </c>
      <c r="L4632" s="1">
        <v>1000.0</v>
      </c>
      <c r="M4632" s="1" t="s">
        <v>390</v>
      </c>
      <c r="N4632" s="1" t="s">
        <v>14208</v>
      </c>
      <c r="O4632" s="4">
        <v>43624.0</v>
      </c>
      <c r="P4632" s="4">
        <v>44299.0</v>
      </c>
      <c r="Q4632" s="1" t="s">
        <v>14684</v>
      </c>
      <c r="R4632" s="1" t="s">
        <v>31</v>
      </c>
      <c r="S4632" s="1" t="s">
        <v>32</v>
      </c>
      <c r="T4632" s="1">
        <v>75237.0</v>
      </c>
      <c r="U4632" s="1" t="s">
        <v>14685</v>
      </c>
    </row>
    <row r="4633">
      <c r="A4633" s="1" t="s">
        <v>14686</v>
      </c>
      <c r="B4633" s="1">
        <v>38330.0</v>
      </c>
      <c r="C4633" s="1">
        <v>2310.0</v>
      </c>
      <c r="D4633" s="2" t="s">
        <v>14216</v>
      </c>
      <c r="G4633" s="3" t="str">
        <f t="shared" si="1"/>
        <v> </v>
      </c>
      <c r="H4633" s="3" t="str">
        <f t="shared" si="2"/>
        <v> </v>
      </c>
      <c r="I4633" s="1" t="s">
        <v>14687</v>
      </c>
      <c r="J4633" s="1" t="s">
        <v>389</v>
      </c>
      <c r="K4633" s="1" t="s">
        <v>53</v>
      </c>
      <c r="L4633" s="1">
        <v>1000.0</v>
      </c>
      <c r="M4633" s="1" t="s">
        <v>390</v>
      </c>
      <c r="N4633" s="1" t="s">
        <v>14208</v>
      </c>
      <c r="O4633" s="4">
        <v>43624.0</v>
      </c>
      <c r="P4633" s="4">
        <v>44299.0</v>
      </c>
      <c r="Q4633" s="1" t="s">
        <v>14688</v>
      </c>
      <c r="R4633" s="1" t="s">
        <v>31</v>
      </c>
      <c r="S4633" s="1" t="s">
        <v>32</v>
      </c>
      <c r="T4633" s="1">
        <v>75238.0</v>
      </c>
      <c r="U4633" s="1" t="s">
        <v>14689</v>
      </c>
    </row>
    <row r="4634">
      <c r="A4634" s="1" t="s">
        <v>14690</v>
      </c>
      <c r="B4634" s="1">
        <v>38340.0</v>
      </c>
      <c r="C4634" s="1">
        <v>2310.0</v>
      </c>
      <c r="D4634" s="2" t="s">
        <v>14216</v>
      </c>
      <c r="G4634" s="3" t="str">
        <f t="shared" si="1"/>
        <v> </v>
      </c>
      <c r="H4634" s="3" t="str">
        <f t="shared" si="2"/>
        <v> </v>
      </c>
      <c r="I4634" s="1" t="s">
        <v>14691</v>
      </c>
      <c r="J4634" s="1" t="s">
        <v>389</v>
      </c>
      <c r="K4634" s="1" t="s">
        <v>53</v>
      </c>
      <c r="L4634" s="1">
        <v>1000.0</v>
      </c>
      <c r="M4634" s="1" t="s">
        <v>390</v>
      </c>
      <c r="N4634" s="1" t="s">
        <v>14208</v>
      </c>
      <c r="O4634" s="4">
        <v>43624.0</v>
      </c>
      <c r="P4634" s="4">
        <v>44303.0</v>
      </c>
      <c r="Q4634" s="1" t="s">
        <v>11911</v>
      </c>
      <c r="R4634" s="1" t="s">
        <v>31</v>
      </c>
      <c r="S4634" s="1" t="s">
        <v>32</v>
      </c>
      <c r="T4634" s="1">
        <v>75227.0</v>
      </c>
      <c r="U4634" s="1" t="s">
        <v>11912</v>
      </c>
    </row>
    <row r="4635">
      <c r="A4635" s="1" t="s">
        <v>14692</v>
      </c>
      <c r="B4635" s="1">
        <v>38334.0</v>
      </c>
      <c r="C4635" s="1">
        <v>2310.0</v>
      </c>
      <c r="D4635" s="2" t="s">
        <v>14216</v>
      </c>
      <c r="G4635" s="3" t="str">
        <f t="shared" si="1"/>
        <v> </v>
      </c>
      <c r="H4635" s="3" t="str">
        <f t="shared" si="2"/>
        <v> </v>
      </c>
      <c r="I4635" s="1" t="s">
        <v>14693</v>
      </c>
      <c r="J4635" s="1" t="s">
        <v>389</v>
      </c>
      <c r="K4635" s="1" t="s">
        <v>53</v>
      </c>
      <c r="L4635" s="1">
        <v>1000.0</v>
      </c>
      <c r="M4635" s="1" t="s">
        <v>390</v>
      </c>
      <c r="N4635" s="1" t="s">
        <v>14208</v>
      </c>
      <c r="O4635" s="4">
        <v>43624.0</v>
      </c>
      <c r="P4635" s="4">
        <v>44299.0</v>
      </c>
      <c r="Q4635" s="1" t="s">
        <v>14694</v>
      </c>
      <c r="R4635" s="1" t="s">
        <v>31</v>
      </c>
      <c r="S4635" s="1" t="s">
        <v>32</v>
      </c>
      <c r="T4635" s="1">
        <v>75232.0</v>
      </c>
      <c r="U4635" s="1" t="s">
        <v>14695</v>
      </c>
    </row>
    <row r="4636">
      <c r="A4636" s="1" t="s">
        <v>14696</v>
      </c>
      <c r="B4636" s="1">
        <v>38329.0</v>
      </c>
      <c r="C4636" s="1">
        <v>2310.0</v>
      </c>
      <c r="D4636" s="2" t="s">
        <v>14216</v>
      </c>
      <c r="G4636" s="3" t="str">
        <f t="shared" si="1"/>
        <v> </v>
      </c>
      <c r="H4636" s="3" t="str">
        <f t="shared" si="2"/>
        <v> </v>
      </c>
      <c r="I4636" s="1" t="s">
        <v>14697</v>
      </c>
      <c r="J4636" s="1" t="s">
        <v>389</v>
      </c>
      <c r="K4636" s="1" t="s">
        <v>53</v>
      </c>
      <c r="L4636" s="1">
        <v>1000.0</v>
      </c>
      <c r="M4636" s="1" t="s">
        <v>390</v>
      </c>
      <c r="N4636" s="1" t="s">
        <v>14208</v>
      </c>
      <c r="O4636" s="4">
        <v>43624.0</v>
      </c>
      <c r="P4636" s="4">
        <v>44299.0</v>
      </c>
      <c r="Q4636" s="1" t="s">
        <v>6013</v>
      </c>
      <c r="R4636" s="1" t="s">
        <v>31</v>
      </c>
      <c r="S4636" s="1" t="s">
        <v>32</v>
      </c>
      <c r="T4636" s="1">
        <v>75248.0</v>
      </c>
      <c r="U4636" s="1" t="s">
        <v>6014</v>
      </c>
    </row>
    <row r="4637">
      <c r="A4637" s="1" t="s">
        <v>14698</v>
      </c>
      <c r="B4637" s="1">
        <v>34844.0</v>
      </c>
      <c r="C4637" s="1">
        <v>2040.0</v>
      </c>
      <c r="D4637" s="2" t="s">
        <v>14212</v>
      </c>
      <c r="G4637" s="3" t="str">
        <f t="shared" si="1"/>
        <v> </v>
      </c>
      <c r="H4637" s="3" t="str">
        <f t="shared" si="2"/>
        <v> </v>
      </c>
      <c r="I4637" s="1" t="s">
        <v>14699</v>
      </c>
      <c r="J4637" s="1" t="s">
        <v>389</v>
      </c>
      <c r="K4637" s="1" t="s">
        <v>36</v>
      </c>
      <c r="L4637" s="1">
        <v>1026.67</v>
      </c>
      <c r="M4637" s="1" t="s">
        <v>390</v>
      </c>
      <c r="N4637" s="1" t="s">
        <v>14208</v>
      </c>
      <c r="P4637" s="4">
        <v>43838.0</v>
      </c>
      <c r="Q4637" s="1" t="s">
        <v>14700</v>
      </c>
      <c r="R4637" s="1" t="s">
        <v>31</v>
      </c>
      <c r="S4637" s="1" t="s">
        <v>32</v>
      </c>
      <c r="T4637" s="1">
        <v>75080.0</v>
      </c>
      <c r="U4637" s="1" t="s">
        <v>14701</v>
      </c>
    </row>
    <row r="4638">
      <c r="A4638" s="1" t="s">
        <v>14702</v>
      </c>
      <c r="B4638" s="1">
        <v>34837.0</v>
      </c>
      <c r="C4638" s="1">
        <v>2040.0</v>
      </c>
      <c r="D4638" s="2" t="s">
        <v>14212</v>
      </c>
      <c r="E4638" s="1" t="s">
        <v>1356</v>
      </c>
      <c r="F4638" s="1" t="s">
        <v>14612</v>
      </c>
      <c r="G4638" s="3" t="str">
        <f t="shared" si="1"/>
        <v>Edward Shack</v>
      </c>
      <c r="H4638" s="3" t="str">
        <f t="shared" si="2"/>
        <v>EDWARD SHACK</v>
      </c>
      <c r="J4638" s="1" t="s">
        <v>389</v>
      </c>
      <c r="K4638" s="1" t="s">
        <v>36</v>
      </c>
      <c r="L4638" s="1">
        <v>1108.0</v>
      </c>
      <c r="M4638" s="1" t="s">
        <v>390</v>
      </c>
      <c r="N4638" s="1" t="s">
        <v>14208</v>
      </c>
      <c r="P4638" s="4">
        <v>43866.0</v>
      </c>
      <c r="Q4638" s="1" t="s">
        <v>14613</v>
      </c>
      <c r="R4638" s="1" t="s">
        <v>122</v>
      </c>
      <c r="S4638" s="1" t="s">
        <v>32</v>
      </c>
      <c r="T4638" s="1">
        <v>78756.0</v>
      </c>
      <c r="U4638" s="1" t="s">
        <v>14614</v>
      </c>
    </row>
    <row r="4639">
      <c r="A4639" s="1" t="s">
        <v>14703</v>
      </c>
      <c r="B4639" s="1">
        <v>35161.0</v>
      </c>
      <c r="C4639" s="1">
        <v>2076.0</v>
      </c>
      <c r="D4639" s="2" t="s">
        <v>14214</v>
      </c>
      <c r="G4639" s="3" t="str">
        <f t="shared" si="1"/>
        <v> </v>
      </c>
      <c r="H4639" s="3" t="str">
        <f t="shared" si="2"/>
        <v> </v>
      </c>
      <c r="I4639" s="1" t="s">
        <v>14449</v>
      </c>
      <c r="J4639" s="1" t="s">
        <v>389</v>
      </c>
      <c r="K4639" s="1" t="s">
        <v>41</v>
      </c>
      <c r="L4639" s="1">
        <v>1152.05</v>
      </c>
      <c r="M4639" s="1" t="s">
        <v>390</v>
      </c>
      <c r="N4639" s="1" t="s">
        <v>14208</v>
      </c>
      <c r="P4639" s="4">
        <v>44078.0</v>
      </c>
      <c r="Q4639" s="1" t="s">
        <v>14450</v>
      </c>
      <c r="R4639" s="1" t="s">
        <v>14451</v>
      </c>
      <c r="S4639" s="1" t="s">
        <v>2413</v>
      </c>
      <c r="T4639" s="1">
        <v>98011.0</v>
      </c>
      <c r="U4639" s="1" t="s">
        <v>14452</v>
      </c>
    </row>
    <row r="4640">
      <c r="A4640" s="1" t="s">
        <v>14704</v>
      </c>
      <c r="B4640" s="1">
        <v>38911.0</v>
      </c>
      <c r="C4640" s="1">
        <v>2368.0</v>
      </c>
      <c r="D4640" s="2" t="s">
        <v>14207</v>
      </c>
      <c r="G4640" s="3" t="str">
        <f t="shared" si="1"/>
        <v> </v>
      </c>
      <c r="H4640" s="3" t="str">
        <f t="shared" si="2"/>
        <v> </v>
      </c>
      <c r="I4640" s="1" t="s">
        <v>5380</v>
      </c>
      <c r="J4640" s="1" t="s">
        <v>389</v>
      </c>
      <c r="K4640" s="1" t="s">
        <v>27</v>
      </c>
      <c r="L4640" s="1">
        <v>1440.0</v>
      </c>
      <c r="M4640" s="1" t="s">
        <v>390</v>
      </c>
      <c r="N4640" s="1" t="s">
        <v>14208</v>
      </c>
      <c r="O4640" s="4">
        <v>43624.0</v>
      </c>
      <c r="P4640" s="4">
        <v>44535.0</v>
      </c>
      <c r="Q4640" s="1" t="s">
        <v>14705</v>
      </c>
      <c r="R4640" s="1" t="s">
        <v>31</v>
      </c>
      <c r="S4640" s="1" t="s">
        <v>32</v>
      </c>
      <c r="T4640" s="1">
        <v>75225.0</v>
      </c>
      <c r="U4640" s="1" t="s">
        <v>14706</v>
      </c>
    </row>
    <row r="4641">
      <c r="A4641" s="1" t="s">
        <v>14707</v>
      </c>
      <c r="B4641" s="1">
        <v>35154.0</v>
      </c>
      <c r="C4641" s="1">
        <v>2076.0</v>
      </c>
      <c r="D4641" s="2" t="s">
        <v>14214</v>
      </c>
      <c r="E4641" s="1" t="s">
        <v>1356</v>
      </c>
      <c r="F4641" s="1" t="s">
        <v>14612</v>
      </c>
      <c r="G4641" s="3" t="str">
        <f t="shared" si="1"/>
        <v>Edward Shack</v>
      </c>
      <c r="H4641" s="3" t="str">
        <f t="shared" si="2"/>
        <v>EDWARD SHACK</v>
      </c>
      <c r="J4641" s="1" t="s">
        <v>389</v>
      </c>
      <c r="K4641" s="1" t="s">
        <v>41</v>
      </c>
      <c r="L4641" s="1">
        <v>1440.0</v>
      </c>
      <c r="M4641" s="1" t="s">
        <v>390</v>
      </c>
      <c r="N4641" s="1" t="s">
        <v>14208</v>
      </c>
      <c r="P4641" s="4">
        <v>44143.0</v>
      </c>
      <c r="Q4641" s="1" t="s">
        <v>14613</v>
      </c>
      <c r="R4641" s="1" t="s">
        <v>122</v>
      </c>
      <c r="S4641" s="1" t="s">
        <v>32</v>
      </c>
      <c r="T4641" s="1">
        <v>78756.0</v>
      </c>
      <c r="U4641" s="1" t="s">
        <v>14614</v>
      </c>
    </row>
    <row r="4642">
      <c r="A4642" s="1" t="s">
        <v>14708</v>
      </c>
      <c r="B4642" s="1">
        <v>37939.0</v>
      </c>
      <c r="C4642" s="1">
        <v>2310.0</v>
      </c>
      <c r="D4642" s="2" t="s">
        <v>14216</v>
      </c>
      <c r="G4642" s="3" t="str">
        <f t="shared" si="1"/>
        <v> </v>
      </c>
      <c r="H4642" s="3" t="str">
        <f t="shared" si="2"/>
        <v> </v>
      </c>
      <c r="I4642" s="1" t="s">
        <v>14709</v>
      </c>
      <c r="J4642" s="1" t="s">
        <v>389</v>
      </c>
      <c r="K4642" s="1" t="s">
        <v>53</v>
      </c>
      <c r="L4642" s="1">
        <v>1440.0</v>
      </c>
      <c r="M4642" s="1" t="s">
        <v>390</v>
      </c>
      <c r="N4642" s="1" t="s">
        <v>14208</v>
      </c>
      <c r="O4642" s="4">
        <v>43624.0</v>
      </c>
      <c r="P4642" s="4">
        <v>44270.0</v>
      </c>
      <c r="Q4642" s="1" t="s">
        <v>1431</v>
      </c>
      <c r="R4642" s="1" t="s">
        <v>122</v>
      </c>
      <c r="S4642" s="1" t="s">
        <v>32</v>
      </c>
      <c r="T4642" s="1">
        <v>78761.0</v>
      </c>
      <c r="U4642" s="1" t="s">
        <v>1432</v>
      </c>
    </row>
    <row r="4643">
      <c r="A4643" s="1" t="s">
        <v>14710</v>
      </c>
      <c r="B4643" s="1">
        <v>38900.0</v>
      </c>
      <c r="C4643" s="1">
        <v>2368.0</v>
      </c>
      <c r="D4643" s="2" t="s">
        <v>14207</v>
      </c>
      <c r="G4643" s="3" t="str">
        <f t="shared" si="1"/>
        <v> </v>
      </c>
      <c r="H4643" s="3" t="str">
        <f t="shared" si="2"/>
        <v> </v>
      </c>
      <c r="I4643" s="1" t="s">
        <v>5616</v>
      </c>
      <c r="J4643" s="1" t="s">
        <v>389</v>
      </c>
      <c r="K4643" s="1" t="s">
        <v>27</v>
      </c>
      <c r="L4643" s="1">
        <v>1706.96</v>
      </c>
      <c r="M4643" s="1" t="s">
        <v>390</v>
      </c>
      <c r="N4643" s="1" t="s">
        <v>14208</v>
      </c>
      <c r="O4643" s="4">
        <v>43624.0</v>
      </c>
      <c r="P4643" s="5">
        <v>44561.0</v>
      </c>
      <c r="Q4643" s="1" t="s">
        <v>14711</v>
      </c>
      <c r="R4643" s="1" t="s">
        <v>31</v>
      </c>
      <c r="S4643" s="1" t="s">
        <v>32</v>
      </c>
      <c r="T4643" s="1">
        <v>75201.0</v>
      </c>
      <c r="U4643" s="1" t="s">
        <v>14712</v>
      </c>
    </row>
    <row r="4644">
      <c r="A4644" s="1" t="s">
        <v>14713</v>
      </c>
      <c r="B4644" s="1">
        <v>79514.0</v>
      </c>
      <c r="C4644" s="1">
        <v>2368.0</v>
      </c>
      <c r="D4644" s="2" t="s">
        <v>14207</v>
      </c>
      <c r="E4644" s="1" t="s">
        <v>1475</v>
      </c>
      <c r="F4644" s="1" t="s">
        <v>1476</v>
      </c>
      <c r="G4644" s="3" t="str">
        <f t="shared" si="1"/>
        <v>Jeff Courtwright</v>
      </c>
      <c r="H4644" s="3" t="str">
        <f t="shared" si="2"/>
        <v>JEFF COURTWRIGHT</v>
      </c>
      <c r="J4644" s="1" t="s">
        <v>57</v>
      </c>
      <c r="K4644" s="1" t="s">
        <v>27</v>
      </c>
      <c r="L4644" s="1">
        <v>2000.0</v>
      </c>
      <c r="M4644" s="1" t="s">
        <v>58</v>
      </c>
      <c r="N4644" s="1" t="s">
        <v>14208</v>
      </c>
      <c r="O4644" s="4">
        <v>43624.0</v>
      </c>
      <c r="P4644" s="4">
        <v>44410.0</v>
      </c>
      <c r="Q4644" s="1" t="s">
        <v>6705</v>
      </c>
      <c r="R4644" s="1" t="s">
        <v>31</v>
      </c>
      <c r="S4644" s="1" t="s">
        <v>32</v>
      </c>
      <c r="T4644" s="1">
        <v>75214.0</v>
      </c>
      <c r="U4644" s="1" t="s">
        <v>6706</v>
      </c>
    </row>
    <row r="4645">
      <c r="A4645" s="1" t="s">
        <v>14714</v>
      </c>
      <c r="B4645" s="1">
        <v>79489.0</v>
      </c>
      <c r="C4645" s="1">
        <v>2368.0</v>
      </c>
      <c r="D4645" s="2" t="s">
        <v>14207</v>
      </c>
      <c r="E4645" s="1" t="s">
        <v>819</v>
      </c>
      <c r="F4645" s="1" t="s">
        <v>5455</v>
      </c>
      <c r="G4645" s="3" t="str">
        <f t="shared" si="1"/>
        <v>Mary Poss</v>
      </c>
      <c r="H4645" s="3" t="str">
        <f t="shared" si="2"/>
        <v>MARY POSS</v>
      </c>
      <c r="J4645" s="1" t="s">
        <v>57</v>
      </c>
      <c r="K4645" s="1" t="s">
        <v>27</v>
      </c>
      <c r="L4645" s="1">
        <v>2000.0</v>
      </c>
      <c r="M4645" s="1" t="s">
        <v>58</v>
      </c>
      <c r="N4645" s="1" t="s">
        <v>14208</v>
      </c>
      <c r="O4645" s="4">
        <v>43624.0</v>
      </c>
      <c r="P4645" s="4">
        <v>44474.0</v>
      </c>
      <c r="Q4645" s="1" t="s">
        <v>5934</v>
      </c>
      <c r="R4645" s="1" t="s">
        <v>31</v>
      </c>
      <c r="S4645" s="1" t="s">
        <v>32</v>
      </c>
      <c r="T4645" s="1">
        <v>75214.0</v>
      </c>
      <c r="U4645" s="1" t="s">
        <v>5935</v>
      </c>
    </row>
    <row r="4646">
      <c r="A4646" s="1" t="s">
        <v>14715</v>
      </c>
      <c r="B4646" s="1">
        <v>79513.0</v>
      </c>
      <c r="C4646" s="1">
        <v>2368.0</v>
      </c>
      <c r="D4646" s="2" t="s">
        <v>14207</v>
      </c>
      <c r="E4646" s="1" t="s">
        <v>1063</v>
      </c>
      <c r="F4646" s="1" t="s">
        <v>1472</v>
      </c>
      <c r="G4646" s="3" t="str">
        <f t="shared" si="1"/>
        <v>Tim Byrne</v>
      </c>
      <c r="H4646" s="3" t="str">
        <f t="shared" si="2"/>
        <v>TIM BYRNE</v>
      </c>
      <c r="J4646" s="1" t="s">
        <v>57</v>
      </c>
      <c r="K4646" s="1" t="s">
        <v>27</v>
      </c>
      <c r="L4646" s="1">
        <v>2000.0</v>
      </c>
      <c r="M4646" s="1" t="s">
        <v>58</v>
      </c>
      <c r="N4646" s="1" t="s">
        <v>14208</v>
      </c>
      <c r="O4646" s="4">
        <v>43624.0</v>
      </c>
      <c r="P4646" s="4">
        <v>44383.0</v>
      </c>
      <c r="Q4646" s="1" t="s">
        <v>5423</v>
      </c>
      <c r="R4646" s="1" t="s">
        <v>31</v>
      </c>
      <c r="S4646" s="1" t="s">
        <v>32</v>
      </c>
      <c r="T4646" s="1">
        <v>75201.0</v>
      </c>
      <c r="U4646" s="1" t="s">
        <v>5424</v>
      </c>
    </row>
    <row r="4647">
      <c r="A4647" s="1" t="s">
        <v>14716</v>
      </c>
      <c r="B4647" s="1">
        <v>79468.0</v>
      </c>
      <c r="C4647" s="1">
        <v>2368.0</v>
      </c>
      <c r="D4647" s="2" t="s">
        <v>14207</v>
      </c>
      <c r="E4647" s="1" t="s">
        <v>7478</v>
      </c>
      <c r="F4647" s="1" t="s">
        <v>1222</v>
      </c>
      <c r="G4647" s="3" t="str">
        <f t="shared" si="1"/>
        <v>Royce West</v>
      </c>
      <c r="H4647" s="3" t="str">
        <f t="shared" si="2"/>
        <v>ROYCE WEST</v>
      </c>
      <c r="J4647" s="1" t="s">
        <v>57</v>
      </c>
      <c r="K4647" s="1" t="s">
        <v>27</v>
      </c>
      <c r="L4647" s="1">
        <v>2500.0</v>
      </c>
      <c r="M4647" s="1" t="s">
        <v>58</v>
      </c>
      <c r="N4647" s="1" t="s">
        <v>14208</v>
      </c>
      <c r="O4647" s="4">
        <v>43624.0</v>
      </c>
      <c r="P4647" s="5">
        <v>44481.0</v>
      </c>
      <c r="Q4647" s="1" t="s">
        <v>14717</v>
      </c>
      <c r="R4647" s="1" t="s">
        <v>197</v>
      </c>
      <c r="S4647" s="1" t="s">
        <v>32</v>
      </c>
      <c r="T4647" s="1">
        <v>75115.0</v>
      </c>
      <c r="U4647" s="1" t="s">
        <v>14718</v>
      </c>
    </row>
    <row r="4648">
      <c r="A4648" s="1" t="s">
        <v>14719</v>
      </c>
      <c r="B4648" s="1">
        <v>79473.0</v>
      </c>
      <c r="C4648" s="1">
        <v>2368.0</v>
      </c>
      <c r="D4648" s="2" t="s">
        <v>14207</v>
      </c>
      <c r="E4648" s="1" t="s">
        <v>14720</v>
      </c>
      <c r="F4648" s="1" t="s">
        <v>1262</v>
      </c>
      <c r="G4648" s="3" t="str">
        <f t="shared" si="1"/>
        <v>Cheri Thomas</v>
      </c>
      <c r="H4648" s="3" t="str">
        <f t="shared" si="2"/>
        <v>CHERI THOMAS</v>
      </c>
      <c r="J4648" s="1" t="s">
        <v>57</v>
      </c>
      <c r="K4648" s="1" t="s">
        <v>27</v>
      </c>
      <c r="L4648" s="1">
        <v>2500.0</v>
      </c>
      <c r="M4648" s="1" t="s">
        <v>58</v>
      </c>
      <c r="N4648" s="1" t="s">
        <v>14208</v>
      </c>
      <c r="O4648" s="4">
        <v>43624.0</v>
      </c>
      <c r="P4648" s="4">
        <v>44476.0</v>
      </c>
      <c r="Q4648" s="1" t="s">
        <v>14721</v>
      </c>
      <c r="R4648" s="1" t="s">
        <v>2580</v>
      </c>
      <c r="S4648" s="1" t="s">
        <v>32</v>
      </c>
      <c r="T4648" s="1">
        <v>75013.0</v>
      </c>
      <c r="U4648" s="1" t="s">
        <v>14722</v>
      </c>
    </row>
    <row r="4649">
      <c r="A4649" s="1" t="s">
        <v>14723</v>
      </c>
      <c r="B4649" s="1">
        <v>79474.0</v>
      </c>
      <c r="C4649" s="1">
        <v>2368.0</v>
      </c>
      <c r="D4649" s="2" t="s">
        <v>14207</v>
      </c>
      <c r="E4649" s="1" t="s">
        <v>14724</v>
      </c>
      <c r="F4649" s="1" t="s">
        <v>1262</v>
      </c>
      <c r="G4649" s="3" t="str">
        <f t="shared" si="1"/>
        <v>Bart Thomas</v>
      </c>
      <c r="H4649" s="3" t="str">
        <f t="shared" si="2"/>
        <v>BART THOMAS</v>
      </c>
      <c r="J4649" s="1" t="s">
        <v>57</v>
      </c>
      <c r="K4649" s="1" t="s">
        <v>27</v>
      </c>
      <c r="L4649" s="1">
        <v>2500.0</v>
      </c>
      <c r="M4649" s="1" t="s">
        <v>58</v>
      </c>
      <c r="N4649" s="1" t="s">
        <v>14208</v>
      </c>
      <c r="O4649" s="4">
        <v>43624.0</v>
      </c>
      <c r="P4649" s="4">
        <v>44476.0</v>
      </c>
      <c r="Q4649" s="1" t="s">
        <v>14721</v>
      </c>
      <c r="R4649" s="1" t="s">
        <v>2580</v>
      </c>
      <c r="S4649" s="1" t="s">
        <v>32</v>
      </c>
      <c r="T4649" s="1">
        <v>75013.0</v>
      </c>
      <c r="U4649" s="1" t="s">
        <v>14722</v>
      </c>
    </row>
    <row r="4650">
      <c r="A4650" s="1" t="s">
        <v>14725</v>
      </c>
      <c r="B4650" s="1">
        <v>79477.0</v>
      </c>
      <c r="C4650" s="1">
        <v>2368.0</v>
      </c>
      <c r="D4650" s="2" t="s">
        <v>14207</v>
      </c>
      <c r="E4650" s="1" t="s">
        <v>1836</v>
      </c>
      <c r="F4650" s="1" t="s">
        <v>13256</v>
      </c>
      <c r="G4650" s="3" t="str">
        <f t="shared" si="1"/>
        <v>Andrea McWilliams</v>
      </c>
      <c r="H4650" s="3" t="str">
        <f t="shared" si="2"/>
        <v>ANDREA MCWILLIAMS</v>
      </c>
      <c r="J4650" s="1" t="s">
        <v>57</v>
      </c>
      <c r="K4650" s="1" t="s">
        <v>27</v>
      </c>
      <c r="L4650" s="1">
        <v>2500.0</v>
      </c>
      <c r="M4650" s="1" t="s">
        <v>58</v>
      </c>
      <c r="N4650" s="1" t="s">
        <v>14208</v>
      </c>
      <c r="O4650" s="4">
        <v>43624.0</v>
      </c>
      <c r="P4650" s="4">
        <v>44476.0</v>
      </c>
      <c r="Q4650" s="1" t="s">
        <v>14726</v>
      </c>
      <c r="R4650" s="1" t="s">
        <v>122</v>
      </c>
      <c r="S4650" s="1" t="s">
        <v>32</v>
      </c>
      <c r="T4650" s="1">
        <v>78703.0</v>
      </c>
      <c r="U4650" s="1" t="s">
        <v>14727</v>
      </c>
    </row>
    <row r="4651">
      <c r="A4651" s="1" t="s">
        <v>14728</v>
      </c>
      <c r="B4651" s="1">
        <v>79507.0</v>
      </c>
      <c r="C4651" s="1">
        <v>2368.0</v>
      </c>
      <c r="D4651" s="2" t="s">
        <v>14207</v>
      </c>
      <c r="E4651" s="1" t="s">
        <v>1665</v>
      </c>
      <c r="F4651" s="1" t="s">
        <v>1403</v>
      </c>
      <c r="G4651" s="3" t="str">
        <f t="shared" si="1"/>
        <v>Harlan Crow</v>
      </c>
      <c r="H4651" s="3" t="str">
        <f t="shared" si="2"/>
        <v>HARLAN CROW</v>
      </c>
      <c r="J4651" s="1" t="s">
        <v>57</v>
      </c>
      <c r="K4651" s="1" t="s">
        <v>27</v>
      </c>
      <c r="L4651" s="1">
        <v>2500.0</v>
      </c>
      <c r="M4651" s="1" t="s">
        <v>58</v>
      </c>
      <c r="N4651" s="1" t="s">
        <v>14208</v>
      </c>
      <c r="O4651" s="4">
        <v>43624.0</v>
      </c>
      <c r="P4651" s="4">
        <v>44433.0</v>
      </c>
      <c r="Q4651" s="1" t="s">
        <v>6676</v>
      </c>
      <c r="R4651" s="1" t="s">
        <v>31</v>
      </c>
      <c r="S4651" s="1" t="s">
        <v>32</v>
      </c>
      <c r="T4651" s="1">
        <v>75219.0</v>
      </c>
      <c r="U4651" s="1" t="s">
        <v>14729</v>
      </c>
    </row>
    <row r="4652">
      <c r="A4652" s="1" t="s">
        <v>14730</v>
      </c>
      <c r="B4652" s="1">
        <v>66519.0</v>
      </c>
      <c r="C4652" s="1">
        <v>2076.0</v>
      </c>
      <c r="D4652" s="2" t="s">
        <v>14214</v>
      </c>
      <c r="E4652" s="1" t="s">
        <v>1043</v>
      </c>
      <c r="F4652" s="1" t="s">
        <v>14731</v>
      </c>
      <c r="G4652" s="3" t="str">
        <f t="shared" si="1"/>
        <v>Tom Dunning</v>
      </c>
      <c r="H4652" s="3" t="str">
        <f t="shared" si="2"/>
        <v>TOM DUNNING</v>
      </c>
      <c r="J4652" s="1" t="s">
        <v>57</v>
      </c>
      <c r="K4652" s="1" t="s">
        <v>41</v>
      </c>
      <c r="L4652" s="1">
        <v>2500.0</v>
      </c>
      <c r="M4652" s="1" t="s">
        <v>58</v>
      </c>
      <c r="N4652" s="1" t="s">
        <v>14208</v>
      </c>
      <c r="P4652" s="4">
        <v>44113.0</v>
      </c>
      <c r="Q4652" s="1" t="s">
        <v>14732</v>
      </c>
      <c r="R4652" s="1" t="s">
        <v>31</v>
      </c>
      <c r="S4652" s="1" t="s">
        <v>32</v>
      </c>
      <c r="T4652" s="1">
        <v>75201.0</v>
      </c>
      <c r="U4652" s="1" t="s">
        <v>14733</v>
      </c>
    </row>
    <row r="4653">
      <c r="A4653" s="1" t="s">
        <v>14734</v>
      </c>
      <c r="B4653" s="1">
        <v>66520.0</v>
      </c>
      <c r="C4653" s="1">
        <v>2076.0</v>
      </c>
      <c r="D4653" s="2" t="s">
        <v>14214</v>
      </c>
      <c r="E4653" s="1" t="s">
        <v>140</v>
      </c>
      <c r="F4653" s="1" t="s">
        <v>14735</v>
      </c>
      <c r="G4653" s="3" t="str">
        <f t="shared" si="1"/>
        <v>Michael Nutter</v>
      </c>
      <c r="H4653" s="3" t="str">
        <f t="shared" si="2"/>
        <v>MICHAEL NUTTER</v>
      </c>
      <c r="J4653" s="1" t="s">
        <v>57</v>
      </c>
      <c r="K4653" s="1" t="s">
        <v>41</v>
      </c>
      <c r="L4653" s="1">
        <v>2500.0</v>
      </c>
      <c r="M4653" s="1" t="s">
        <v>58</v>
      </c>
      <c r="N4653" s="1" t="s">
        <v>14208</v>
      </c>
      <c r="P4653" s="4">
        <v>44112.0</v>
      </c>
      <c r="Q4653" s="1" t="s">
        <v>14736</v>
      </c>
      <c r="R4653" s="1" t="s">
        <v>12359</v>
      </c>
      <c r="S4653" s="1" t="s">
        <v>2371</v>
      </c>
      <c r="T4653" s="1">
        <v>19131.0</v>
      </c>
      <c r="U4653" s="1" t="s">
        <v>14737</v>
      </c>
    </row>
    <row r="4654">
      <c r="A4654" s="1" t="s">
        <v>14738</v>
      </c>
      <c r="B4654" s="1">
        <v>66521.0</v>
      </c>
      <c r="C4654" s="1">
        <v>2076.0</v>
      </c>
      <c r="D4654" s="2" t="s">
        <v>14214</v>
      </c>
      <c r="G4654" s="3" t="str">
        <f t="shared" si="1"/>
        <v> </v>
      </c>
      <c r="H4654" s="3" t="str">
        <f t="shared" si="2"/>
        <v> </v>
      </c>
      <c r="I4654" s="1" t="s">
        <v>14739</v>
      </c>
      <c r="J4654" s="1" t="s">
        <v>57</v>
      </c>
      <c r="K4654" s="1" t="s">
        <v>41</v>
      </c>
      <c r="L4654" s="1">
        <v>2500.0</v>
      </c>
      <c r="M4654" s="1" t="s">
        <v>58</v>
      </c>
      <c r="N4654" s="1" t="s">
        <v>14208</v>
      </c>
      <c r="P4654" s="4">
        <v>44109.0</v>
      </c>
      <c r="Q4654" s="1" t="s">
        <v>14740</v>
      </c>
      <c r="R4654" s="1" t="s">
        <v>31</v>
      </c>
      <c r="S4654" s="1" t="s">
        <v>32</v>
      </c>
      <c r="T4654" s="1">
        <v>75240.0</v>
      </c>
      <c r="U4654" s="1" t="s">
        <v>14741</v>
      </c>
    </row>
    <row r="4655">
      <c r="A4655" s="1" t="s">
        <v>14742</v>
      </c>
      <c r="B4655" s="1">
        <v>35059.0</v>
      </c>
      <c r="C4655" s="1">
        <v>2076.0</v>
      </c>
      <c r="D4655" s="2" t="s">
        <v>14214</v>
      </c>
      <c r="G4655" s="3" t="str">
        <f t="shared" si="1"/>
        <v> </v>
      </c>
      <c r="H4655" s="3" t="str">
        <f t="shared" si="2"/>
        <v> </v>
      </c>
      <c r="I4655" s="1" t="s">
        <v>5616</v>
      </c>
      <c r="J4655" s="1" t="s">
        <v>389</v>
      </c>
      <c r="K4655" s="1" t="s">
        <v>41</v>
      </c>
      <c r="L4655" s="1">
        <v>2803.14</v>
      </c>
      <c r="M4655" s="1" t="s">
        <v>390</v>
      </c>
      <c r="N4655" s="1" t="s">
        <v>14208</v>
      </c>
      <c r="P4655" s="5">
        <v>44196.0</v>
      </c>
      <c r="Q4655" s="1" t="s">
        <v>5610</v>
      </c>
      <c r="R4655" s="1" t="s">
        <v>31</v>
      </c>
      <c r="S4655" s="1" t="s">
        <v>32</v>
      </c>
      <c r="T4655" s="1">
        <v>75201.0</v>
      </c>
      <c r="U4655" s="1" t="s">
        <v>5611</v>
      </c>
    </row>
    <row r="4656">
      <c r="A4656" s="1" t="s">
        <v>14743</v>
      </c>
      <c r="B4656" s="1">
        <v>34831.0</v>
      </c>
      <c r="C4656" s="1">
        <v>2040.0</v>
      </c>
      <c r="D4656" s="2" t="s">
        <v>14212</v>
      </c>
      <c r="G4656" s="3" t="str">
        <f t="shared" si="1"/>
        <v> </v>
      </c>
      <c r="H4656" s="3" t="str">
        <f t="shared" si="2"/>
        <v> </v>
      </c>
      <c r="I4656" s="1" t="s">
        <v>14744</v>
      </c>
      <c r="J4656" s="1" t="s">
        <v>389</v>
      </c>
      <c r="K4656" s="1" t="s">
        <v>36</v>
      </c>
      <c r="L4656" s="1">
        <v>4071.6</v>
      </c>
      <c r="M4656" s="1" t="s">
        <v>390</v>
      </c>
      <c r="N4656" s="1" t="s">
        <v>14208</v>
      </c>
      <c r="P4656" s="4">
        <v>43928.0</v>
      </c>
      <c r="Q4656" s="1" t="s">
        <v>14745</v>
      </c>
      <c r="R4656" s="1" t="s">
        <v>31</v>
      </c>
      <c r="S4656" s="1" t="s">
        <v>32</v>
      </c>
      <c r="T4656" s="1">
        <v>75230.0</v>
      </c>
      <c r="U4656" s="1" t="s">
        <v>14746</v>
      </c>
    </row>
    <row r="4657">
      <c r="A4657" s="1" t="s">
        <v>14747</v>
      </c>
      <c r="B4657" s="1">
        <v>79469.0</v>
      </c>
      <c r="C4657" s="1">
        <v>2368.0</v>
      </c>
      <c r="D4657" s="2" t="s">
        <v>14207</v>
      </c>
      <c r="E4657" s="1" t="s">
        <v>1262</v>
      </c>
      <c r="F4657" s="1" t="s">
        <v>782</v>
      </c>
      <c r="G4657" s="3" t="str">
        <f t="shared" si="1"/>
        <v>Thomas Wilson</v>
      </c>
      <c r="H4657" s="3" t="str">
        <f t="shared" si="2"/>
        <v>THOMAS WILSON</v>
      </c>
      <c r="J4657" s="1" t="s">
        <v>57</v>
      </c>
      <c r="K4657" s="1" t="s">
        <v>27</v>
      </c>
      <c r="L4657" s="1">
        <v>5000.0</v>
      </c>
      <c r="M4657" s="1" t="s">
        <v>58</v>
      </c>
      <c r="N4657" s="1" t="s">
        <v>14208</v>
      </c>
      <c r="O4657" s="4">
        <v>43624.0</v>
      </c>
      <c r="P4657" s="4">
        <v>44477.0</v>
      </c>
      <c r="Q4657" s="1" t="s">
        <v>3710</v>
      </c>
      <c r="R4657" s="1" t="s">
        <v>31</v>
      </c>
      <c r="S4657" s="1" t="s">
        <v>32</v>
      </c>
      <c r="T4657" s="1">
        <v>75229.0</v>
      </c>
      <c r="U4657" s="1" t="s">
        <v>3711</v>
      </c>
    </row>
    <row r="4658">
      <c r="A4658" s="1" t="s">
        <v>14748</v>
      </c>
      <c r="B4658" s="1">
        <v>79478.0</v>
      </c>
      <c r="C4658" s="1">
        <v>2368.0</v>
      </c>
      <c r="D4658" s="2" t="s">
        <v>14207</v>
      </c>
      <c r="E4658" s="1" t="s">
        <v>140</v>
      </c>
      <c r="F4658" s="1" t="s">
        <v>321</v>
      </c>
      <c r="G4658" s="3" t="str">
        <f t="shared" si="1"/>
        <v>Michael Warner</v>
      </c>
      <c r="H4658" s="3" t="str">
        <f t="shared" si="2"/>
        <v>MICHAEL WARNER</v>
      </c>
      <c r="J4658" s="1" t="s">
        <v>57</v>
      </c>
      <c r="K4658" s="1" t="s">
        <v>27</v>
      </c>
      <c r="L4658" s="1">
        <v>5000.0</v>
      </c>
      <c r="M4658" s="1" t="s">
        <v>58</v>
      </c>
      <c r="N4658" s="1" t="s">
        <v>14208</v>
      </c>
      <c r="O4658" s="4">
        <v>43624.0</v>
      </c>
      <c r="P4658" s="4">
        <v>44476.0</v>
      </c>
      <c r="Q4658" s="1" t="s">
        <v>14749</v>
      </c>
      <c r="R4658" s="1" t="s">
        <v>323</v>
      </c>
      <c r="S4658" s="1" t="s">
        <v>32</v>
      </c>
      <c r="T4658" s="1">
        <v>77021.0</v>
      </c>
      <c r="U4658" s="1" t="s">
        <v>14750</v>
      </c>
    </row>
    <row r="4659">
      <c r="A4659" s="1" t="s">
        <v>14751</v>
      </c>
      <c r="B4659" s="1">
        <v>79495.0</v>
      </c>
      <c r="C4659" s="1">
        <v>2368.0</v>
      </c>
      <c r="D4659" s="2" t="s">
        <v>14207</v>
      </c>
      <c r="E4659" s="1" t="s">
        <v>3325</v>
      </c>
      <c r="F4659" s="1" t="s">
        <v>3650</v>
      </c>
      <c r="G4659" s="3" t="str">
        <f t="shared" si="1"/>
        <v>Darwin Deason</v>
      </c>
      <c r="H4659" s="3" t="str">
        <f t="shared" si="2"/>
        <v>DARWIN DEASON</v>
      </c>
      <c r="J4659" s="1" t="s">
        <v>57</v>
      </c>
      <c r="K4659" s="1" t="s">
        <v>27</v>
      </c>
      <c r="L4659" s="1">
        <v>5000.0</v>
      </c>
      <c r="M4659" s="1" t="s">
        <v>58</v>
      </c>
      <c r="N4659" s="1" t="s">
        <v>14208</v>
      </c>
      <c r="O4659" s="4">
        <v>43624.0</v>
      </c>
      <c r="P4659" s="4">
        <v>44473.0</v>
      </c>
      <c r="Q4659" s="1" t="s">
        <v>3767</v>
      </c>
      <c r="R4659" s="1" t="s">
        <v>31</v>
      </c>
      <c r="S4659" s="1" t="s">
        <v>32</v>
      </c>
      <c r="T4659" s="1">
        <v>75219.0</v>
      </c>
      <c r="U4659" s="1" t="s">
        <v>3768</v>
      </c>
    </row>
    <row r="4660">
      <c r="A4660" s="1" t="s">
        <v>14752</v>
      </c>
      <c r="B4660" s="1">
        <v>79496.0</v>
      </c>
      <c r="C4660" s="1">
        <v>2368.0</v>
      </c>
      <c r="D4660" s="2" t="s">
        <v>14207</v>
      </c>
      <c r="E4660" s="1" t="s">
        <v>3649</v>
      </c>
      <c r="F4660" s="1" t="s">
        <v>3650</v>
      </c>
      <c r="G4660" s="3" t="str">
        <f t="shared" si="1"/>
        <v>Douglas Deason</v>
      </c>
      <c r="H4660" s="3" t="str">
        <f t="shared" si="2"/>
        <v>DOUGLAS DEASON</v>
      </c>
      <c r="J4660" s="1" t="s">
        <v>57</v>
      </c>
      <c r="K4660" s="1" t="s">
        <v>27</v>
      </c>
      <c r="L4660" s="1">
        <v>5000.0</v>
      </c>
      <c r="M4660" s="1" t="s">
        <v>58</v>
      </c>
      <c r="N4660" s="1" t="s">
        <v>14208</v>
      </c>
      <c r="O4660" s="4">
        <v>43624.0</v>
      </c>
      <c r="P4660" s="4">
        <v>44473.0</v>
      </c>
      <c r="Q4660" s="1" t="s">
        <v>12473</v>
      </c>
      <c r="R4660" s="1" t="s">
        <v>31</v>
      </c>
      <c r="S4660" s="1" t="s">
        <v>32</v>
      </c>
      <c r="T4660" s="1">
        <v>75229.0</v>
      </c>
      <c r="U4660" s="1" t="s">
        <v>14753</v>
      </c>
    </row>
    <row r="4661">
      <c r="A4661" s="1" t="s">
        <v>14754</v>
      </c>
      <c r="B4661" s="1">
        <v>79500.0</v>
      </c>
      <c r="C4661" s="1">
        <v>2368.0</v>
      </c>
      <c r="D4661" s="2" t="s">
        <v>14207</v>
      </c>
      <c r="E4661" s="1" t="s">
        <v>442</v>
      </c>
      <c r="F4661" s="1" t="s">
        <v>1252</v>
      </c>
      <c r="G4661" s="3" t="str">
        <f t="shared" si="1"/>
        <v>Ray Hunt</v>
      </c>
      <c r="H4661" s="3" t="str">
        <f t="shared" si="2"/>
        <v>RAY HUNT</v>
      </c>
      <c r="J4661" s="1" t="s">
        <v>57</v>
      </c>
      <c r="K4661" s="1" t="s">
        <v>27</v>
      </c>
      <c r="L4661" s="1">
        <v>5000.0</v>
      </c>
      <c r="M4661" s="1" t="s">
        <v>58</v>
      </c>
      <c r="N4661" s="1" t="s">
        <v>14208</v>
      </c>
      <c r="O4661" s="4">
        <v>43624.0</v>
      </c>
      <c r="P4661" s="5">
        <v>44498.0</v>
      </c>
      <c r="Q4661" s="1" t="s">
        <v>14755</v>
      </c>
      <c r="R4661" s="1" t="s">
        <v>31</v>
      </c>
      <c r="S4661" s="1" t="s">
        <v>32</v>
      </c>
      <c r="T4661" s="1">
        <v>75201.0</v>
      </c>
      <c r="U4661" s="1" t="s">
        <v>14756</v>
      </c>
    </row>
    <row r="4662">
      <c r="A4662" s="1" t="s">
        <v>14757</v>
      </c>
      <c r="B4662" s="1">
        <v>79501.0</v>
      </c>
      <c r="C4662" s="1">
        <v>2368.0</v>
      </c>
      <c r="D4662" s="2" t="s">
        <v>14207</v>
      </c>
      <c r="E4662" s="1" t="s">
        <v>14758</v>
      </c>
      <c r="F4662" s="1" t="s">
        <v>1252</v>
      </c>
      <c r="G4662" s="3" t="str">
        <f t="shared" si="1"/>
        <v>Nancy Ann Hunt</v>
      </c>
      <c r="H4662" s="3" t="str">
        <f t="shared" si="2"/>
        <v>NANCY ANN HUNT</v>
      </c>
      <c r="J4662" s="1" t="s">
        <v>57</v>
      </c>
      <c r="K4662" s="1" t="s">
        <v>27</v>
      </c>
      <c r="L4662" s="1">
        <v>5000.0</v>
      </c>
      <c r="M4662" s="1" t="s">
        <v>58</v>
      </c>
      <c r="N4662" s="1" t="s">
        <v>14208</v>
      </c>
      <c r="O4662" s="4">
        <v>43624.0</v>
      </c>
      <c r="P4662" s="5">
        <v>44498.0</v>
      </c>
      <c r="Q4662" s="1" t="s">
        <v>14759</v>
      </c>
      <c r="R4662" s="1" t="s">
        <v>31</v>
      </c>
      <c r="S4662" s="1" t="s">
        <v>32</v>
      </c>
      <c r="T4662" s="1">
        <v>75201.0</v>
      </c>
      <c r="U4662" s="1" t="s">
        <v>14760</v>
      </c>
    </row>
    <row r="4663">
      <c r="A4663" s="1" t="s">
        <v>14761</v>
      </c>
      <c r="B4663" s="1">
        <v>79509.0</v>
      </c>
      <c r="C4663" s="1">
        <v>2368.0</v>
      </c>
      <c r="D4663" s="2" t="s">
        <v>14207</v>
      </c>
      <c r="E4663" s="1" t="s">
        <v>3456</v>
      </c>
      <c r="F4663" s="1" t="s">
        <v>9800</v>
      </c>
      <c r="G4663" s="3" t="str">
        <f t="shared" si="1"/>
        <v>Gerald Stool</v>
      </c>
      <c r="H4663" s="3" t="str">
        <f t="shared" si="2"/>
        <v>GERALD STOOL</v>
      </c>
      <c r="J4663" s="1" t="s">
        <v>57</v>
      </c>
      <c r="K4663" s="1" t="s">
        <v>27</v>
      </c>
      <c r="L4663" s="1">
        <v>5000.0</v>
      </c>
      <c r="M4663" s="1" t="s">
        <v>58</v>
      </c>
      <c r="N4663" s="1" t="s">
        <v>14208</v>
      </c>
      <c r="O4663" s="4">
        <v>43624.0</v>
      </c>
      <c r="P4663" s="4">
        <v>44437.0</v>
      </c>
      <c r="Q4663" s="1" t="s">
        <v>14762</v>
      </c>
      <c r="R4663" s="1" t="s">
        <v>31</v>
      </c>
      <c r="S4663" s="1" t="s">
        <v>32</v>
      </c>
      <c r="T4663" s="1">
        <v>75201.0</v>
      </c>
      <c r="U4663" s="1" t="s">
        <v>14763</v>
      </c>
    </row>
    <row r="4664">
      <c r="A4664" s="1" t="s">
        <v>14764</v>
      </c>
      <c r="B4664" s="1">
        <v>79510.0</v>
      </c>
      <c r="C4664" s="1">
        <v>2368.0</v>
      </c>
      <c r="D4664" s="2" t="s">
        <v>14207</v>
      </c>
      <c r="E4664" s="1" t="s">
        <v>4654</v>
      </c>
      <c r="F4664" s="1" t="s">
        <v>7010</v>
      </c>
      <c r="G4664" s="3" t="str">
        <f t="shared" si="1"/>
        <v>Frank Mihalopoulos</v>
      </c>
      <c r="H4664" s="3" t="str">
        <f t="shared" si="2"/>
        <v>FRANK MIHALOPOULOS</v>
      </c>
      <c r="J4664" s="1" t="s">
        <v>57</v>
      </c>
      <c r="K4664" s="1" t="s">
        <v>27</v>
      </c>
      <c r="L4664" s="1">
        <v>5000.0</v>
      </c>
      <c r="M4664" s="1" t="s">
        <v>58</v>
      </c>
      <c r="N4664" s="1" t="s">
        <v>14208</v>
      </c>
      <c r="O4664" s="4">
        <v>43624.0</v>
      </c>
      <c r="P4664" s="4">
        <v>44439.0</v>
      </c>
      <c r="Q4664" s="1" t="s">
        <v>11444</v>
      </c>
      <c r="R4664" s="1" t="s">
        <v>31</v>
      </c>
      <c r="S4664" s="1" t="s">
        <v>32</v>
      </c>
      <c r="T4664" s="1">
        <v>75205.0</v>
      </c>
      <c r="U4664" s="1" t="s">
        <v>11445</v>
      </c>
    </row>
    <row r="4665">
      <c r="A4665" s="1" t="s">
        <v>14765</v>
      </c>
      <c r="B4665" s="1">
        <v>79517.0</v>
      </c>
      <c r="C4665" s="1">
        <v>2368.0</v>
      </c>
      <c r="D4665" s="2" t="s">
        <v>14207</v>
      </c>
      <c r="E4665" s="1" t="s">
        <v>5477</v>
      </c>
      <c r="F4665" s="1" t="s">
        <v>759</v>
      </c>
      <c r="G4665" s="3" t="str">
        <f t="shared" si="1"/>
        <v>Deedie Rose</v>
      </c>
      <c r="H4665" s="3" t="str">
        <f t="shared" si="2"/>
        <v>DEEDIE ROSE</v>
      </c>
      <c r="J4665" s="1" t="s">
        <v>57</v>
      </c>
      <c r="K4665" s="1" t="s">
        <v>27</v>
      </c>
      <c r="L4665" s="1">
        <v>5000.0</v>
      </c>
      <c r="M4665" s="1" t="s">
        <v>58</v>
      </c>
      <c r="N4665" s="1" t="s">
        <v>14208</v>
      </c>
      <c r="O4665" s="4">
        <v>43624.0</v>
      </c>
      <c r="P4665" s="4">
        <v>44462.0</v>
      </c>
      <c r="Q4665" s="1" t="s">
        <v>5478</v>
      </c>
      <c r="R4665" s="1" t="s">
        <v>31</v>
      </c>
      <c r="S4665" s="1" t="s">
        <v>32</v>
      </c>
      <c r="T4665" s="1">
        <v>75205.0</v>
      </c>
      <c r="U4665" s="1" t="s">
        <v>5479</v>
      </c>
    </row>
    <row r="4666">
      <c r="A4666" s="1" t="s">
        <v>14766</v>
      </c>
      <c r="B4666" s="1">
        <v>65686.0</v>
      </c>
      <c r="C4666" s="1">
        <v>2076.0</v>
      </c>
      <c r="D4666" s="2" t="s">
        <v>14214</v>
      </c>
      <c r="E4666" s="1" t="s">
        <v>3171</v>
      </c>
      <c r="F4666" s="1" t="s">
        <v>3471</v>
      </c>
      <c r="G4666" s="3" t="str">
        <f t="shared" si="1"/>
        <v>George Ryan</v>
      </c>
      <c r="H4666" s="3" t="str">
        <f t="shared" si="2"/>
        <v>GEORGE RYAN</v>
      </c>
      <c r="J4666" s="1" t="s">
        <v>57</v>
      </c>
      <c r="K4666" s="1" t="s">
        <v>41</v>
      </c>
      <c r="L4666" s="1">
        <v>5000.0</v>
      </c>
      <c r="M4666" s="1" t="s">
        <v>58</v>
      </c>
      <c r="N4666" s="1" t="s">
        <v>14208</v>
      </c>
      <c r="P4666" s="5">
        <v>44162.0</v>
      </c>
      <c r="Q4666" s="1" t="s">
        <v>14767</v>
      </c>
      <c r="R4666" s="1" t="s">
        <v>31</v>
      </c>
      <c r="S4666" s="1" t="s">
        <v>32</v>
      </c>
      <c r="T4666" s="1">
        <v>75380.0</v>
      </c>
      <c r="U4666" s="1" t="s">
        <v>14768</v>
      </c>
    </row>
    <row r="4667">
      <c r="A4667" s="1" t="s">
        <v>14769</v>
      </c>
      <c r="B4667" s="1">
        <v>65687.0</v>
      </c>
      <c r="C4667" s="1">
        <v>2076.0</v>
      </c>
      <c r="D4667" s="2" t="s">
        <v>14214</v>
      </c>
      <c r="E4667" s="1" t="s">
        <v>799</v>
      </c>
      <c r="F4667" s="1" t="s">
        <v>12437</v>
      </c>
      <c r="G4667" s="3" t="str">
        <f t="shared" si="1"/>
        <v>Robert Trimble</v>
      </c>
      <c r="H4667" s="3" t="str">
        <f t="shared" si="2"/>
        <v>ROBERT TRIMBLE</v>
      </c>
      <c r="J4667" s="1" t="s">
        <v>57</v>
      </c>
      <c r="K4667" s="1" t="s">
        <v>41</v>
      </c>
      <c r="L4667" s="1">
        <v>5000.0</v>
      </c>
      <c r="M4667" s="1" t="s">
        <v>58</v>
      </c>
      <c r="N4667" s="1" t="s">
        <v>14208</v>
      </c>
      <c r="P4667" s="5">
        <v>44158.0</v>
      </c>
      <c r="Q4667" s="1" t="s">
        <v>14770</v>
      </c>
      <c r="R4667" s="1" t="s">
        <v>31</v>
      </c>
      <c r="S4667" s="1" t="s">
        <v>32</v>
      </c>
      <c r="T4667" s="1">
        <v>75225.0</v>
      </c>
      <c r="U4667" s="1" t="s">
        <v>14771</v>
      </c>
    </row>
    <row r="4668">
      <c r="A4668" s="1" t="s">
        <v>14772</v>
      </c>
      <c r="B4668" s="1">
        <v>65688.0</v>
      </c>
      <c r="C4668" s="1">
        <v>2076.0</v>
      </c>
      <c r="D4668" s="2" t="s">
        <v>14214</v>
      </c>
      <c r="E4668" s="1" t="s">
        <v>1262</v>
      </c>
      <c r="F4668" s="1" t="s">
        <v>14773</v>
      </c>
      <c r="G4668" s="3" t="str">
        <f t="shared" si="1"/>
        <v>Thomas Jakes</v>
      </c>
      <c r="H4668" s="3" t="str">
        <f t="shared" si="2"/>
        <v>THOMAS JAKES</v>
      </c>
      <c r="J4668" s="1" t="s">
        <v>57</v>
      </c>
      <c r="K4668" s="1" t="s">
        <v>41</v>
      </c>
      <c r="L4668" s="1">
        <v>5000.0</v>
      </c>
      <c r="M4668" s="1" t="s">
        <v>58</v>
      </c>
      <c r="N4668" s="1" t="s">
        <v>14208</v>
      </c>
      <c r="P4668" s="5">
        <v>44151.0</v>
      </c>
      <c r="Q4668" s="1" t="s">
        <v>14774</v>
      </c>
      <c r="R4668" s="1" t="s">
        <v>31</v>
      </c>
      <c r="S4668" s="1" t="s">
        <v>32</v>
      </c>
      <c r="T4668" s="1">
        <v>75236.0</v>
      </c>
      <c r="U4668" s="1" t="s">
        <v>14775</v>
      </c>
    </row>
    <row r="4669">
      <c r="A4669" s="1" t="s">
        <v>14776</v>
      </c>
      <c r="B4669" s="1">
        <v>65689.0</v>
      </c>
      <c r="C4669" s="1">
        <v>2076.0</v>
      </c>
      <c r="D4669" s="2" t="s">
        <v>14214</v>
      </c>
      <c r="E4669" s="1" t="s">
        <v>2707</v>
      </c>
      <c r="F4669" s="1" t="s">
        <v>3619</v>
      </c>
      <c r="G4669" s="3" t="str">
        <f t="shared" si="1"/>
        <v>Henry Beck</v>
      </c>
      <c r="H4669" s="3" t="str">
        <f t="shared" si="2"/>
        <v>HENRY BECK</v>
      </c>
      <c r="J4669" s="1" t="s">
        <v>57</v>
      </c>
      <c r="K4669" s="1" t="s">
        <v>41</v>
      </c>
      <c r="L4669" s="1">
        <v>5000.0</v>
      </c>
      <c r="M4669" s="1" t="s">
        <v>58</v>
      </c>
      <c r="N4669" s="1" t="s">
        <v>14208</v>
      </c>
      <c r="P4669" s="5">
        <v>44151.0</v>
      </c>
      <c r="Q4669" s="1" t="s">
        <v>11316</v>
      </c>
      <c r="R4669" s="1" t="s">
        <v>31</v>
      </c>
      <c r="S4669" s="1" t="s">
        <v>32</v>
      </c>
      <c r="T4669" s="1">
        <v>75236.0</v>
      </c>
      <c r="U4669" s="1" t="s">
        <v>14777</v>
      </c>
    </row>
    <row r="4670">
      <c r="A4670" s="1" t="s">
        <v>14778</v>
      </c>
      <c r="B4670" s="1">
        <v>65690.0</v>
      </c>
      <c r="C4670" s="1">
        <v>2076.0</v>
      </c>
      <c r="D4670" s="2" t="s">
        <v>14214</v>
      </c>
      <c r="E4670" s="1" t="s">
        <v>1798</v>
      </c>
      <c r="F4670" s="1" t="s">
        <v>3735</v>
      </c>
      <c r="G4670" s="3" t="str">
        <f t="shared" si="1"/>
        <v>Joseph Popolo</v>
      </c>
      <c r="H4670" s="3" t="str">
        <f t="shared" si="2"/>
        <v>JOSEPH POPOLO</v>
      </c>
      <c r="J4670" s="1" t="s">
        <v>57</v>
      </c>
      <c r="K4670" s="1" t="s">
        <v>41</v>
      </c>
      <c r="L4670" s="1">
        <v>5000.0</v>
      </c>
      <c r="M4670" s="1" t="s">
        <v>58</v>
      </c>
      <c r="N4670" s="1" t="s">
        <v>14208</v>
      </c>
      <c r="P4670" s="5">
        <v>44148.0</v>
      </c>
      <c r="Q4670" s="1" t="s">
        <v>3933</v>
      </c>
      <c r="R4670" s="1" t="s">
        <v>31</v>
      </c>
      <c r="S4670" s="1" t="s">
        <v>32</v>
      </c>
      <c r="T4670" s="1">
        <v>75225.0</v>
      </c>
      <c r="U4670" s="1" t="s">
        <v>3934</v>
      </c>
    </row>
    <row r="4671">
      <c r="A4671" s="1" t="s">
        <v>14779</v>
      </c>
      <c r="B4671" s="1">
        <v>66511.0</v>
      </c>
      <c r="C4671" s="1">
        <v>2076.0</v>
      </c>
      <c r="D4671" s="2" t="s">
        <v>14214</v>
      </c>
      <c r="E4671" s="1" t="s">
        <v>819</v>
      </c>
      <c r="F4671" s="1" t="s">
        <v>5530</v>
      </c>
      <c r="G4671" s="3" t="str">
        <f t="shared" si="1"/>
        <v>Mary Cook</v>
      </c>
      <c r="H4671" s="3" t="str">
        <f t="shared" si="2"/>
        <v>MARY COOK</v>
      </c>
      <c r="J4671" s="1" t="s">
        <v>57</v>
      </c>
      <c r="K4671" s="1" t="s">
        <v>41</v>
      </c>
      <c r="L4671" s="1">
        <v>5000.0</v>
      </c>
      <c r="M4671" s="1" t="s">
        <v>58</v>
      </c>
      <c r="N4671" s="1" t="s">
        <v>14208</v>
      </c>
      <c r="P4671" s="4">
        <v>44113.0</v>
      </c>
      <c r="Q4671" s="1" t="s">
        <v>14780</v>
      </c>
      <c r="R4671" s="1" t="s">
        <v>31</v>
      </c>
      <c r="S4671" s="1" t="s">
        <v>32</v>
      </c>
      <c r="T4671" s="1">
        <v>75208.0</v>
      </c>
      <c r="U4671" s="1" t="s">
        <v>14781</v>
      </c>
    </row>
    <row r="4672">
      <c r="A4672" s="1" t="s">
        <v>14782</v>
      </c>
      <c r="B4672" s="1">
        <v>66512.0</v>
      </c>
      <c r="C4672" s="1">
        <v>2076.0</v>
      </c>
      <c r="D4672" s="2" t="s">
        <v>14214</v>
      </c>
      <c r="E4672" s="1" t="s">
        <v>3195</v>
      </c>
      <c r="F4672" s="1" t="s">
        <v>12455</v>
      </c>
      <c r="G4672" s="3" t="str">
        <f t="shared" si="1"/>
        <v>Steve Idoux</v>
      </c>
      <c r="H4672" s="3" t="str">
        <f t="shared" si="2"/>
        <v>STEVE IDOUX</v>
      </c>
      <c r="J4672" s="1" t="s">
        <v>57</v>
      </c>
      <c r="K4672" s="1" t="s">
        <v>41</v>
      </c>
      <c r="L4672" s="1">
        <v>5000.0</v>
      </c>
      <c r="M4672" s="1" t="s">
        <v>58</v>
      </c>
      <c r="N4672" s="1" t="s">
        <v>14208</v>
      </c>
      <c r="P4672" s="4">
        <v>44112.0</v>
      </c>
      <c r="Q4672" s="1" t="s">
        <v>14783</v>
      </c>
      <c r="R4672" s="1" t="s">
        <v>31</v>
      </c>
      <c r="S4672" s="1" t="s">
        <v>32</v>
      </c>
      <c r="T4672" s="1">
        <v>75229.0</v>
      </c>
      <c r="U4672" s="1" t="s">
        <v>14784</v>
      </c>
    </row>
    <row r="4673">
      <c r="A4673" s="1" t="s">
        <v>14785</v>
      </c>
      <c r="B4673" s="1">
        <v>66513.0</v>
      </c>
      <c r="C4673" s="1">
        <v>2076.0</v>
      </c>
      <c r="D4673" s="2" t="s">
        <v>14214</v>
      </c>
      <c r="E4673" s="1" t="s">
        <v>799</v>
      </c>
      <c r="F4673" s="1" t="s">
        <v>12437</v>
      </c>
      <c r="G4673" s="3" t="str">
        <f t="shared" si="1"/>
        <v>Robert Trimble</v>
      </c>
      <c r="H4673" s="3" t="str">
        <f t="shared" si="2"/>
        <v>ROBERT TRIMBLE</v>
      </c>
      <c r="J4673" s="1" t="s">
        <v>57</v>
      </c>
      <c r="K4673" s="1" t="s">
        <v>41</v>
      </c>
      <c r="L4673" s="1">
        <v>5000.0</v>
      </c>
      <c r="M4673" s="1" t="s">
        <v>58</v>
      </c>
      <c r="N4673" s="1" t="s">
        <v>14208</v>
      </c>
      <c r="P4673" s="4">
        <v>44111.0</v>
      </c>
      <c r="Q4673" s="1" t="s">
        <v>14770</v>
      </c>
      <c r="R4673" s="1" t="s">
        <v>31</v>
      </c>
      <c r="S4673" s="1" t="s">
        <v>32</v>
      </c>
      <c r="T4673" s="1">
        <v>75225.0</v>
      </c>
      <c r="U4673" s="1" t="s">
        <v>14771</v>
      </c>
    </row>
    <row r="4674">
      <c r="A4674" s="1" t="s">
        <v>14786</v>
      </c>
      <c r="B4674" s="1">
        <v>66514.0</v>
      </c>
      <c r="C4674" s="1">
        <v>2076.0</v>
      </c>
      <c r="D4674" s="2" t="s">
        <v>14214</v>
      </c>
      <c r="E4674" s="1" t="s">
        <v>799</v>
      </c>
      <c r="F4674" s="1" t="s">
        <v>12450</v>
      </c>
      <c r="G4674" s="3" t="str">
        <f t="shared" si="1"/>
        <v>Robert Murchison</v>
      </c>
      <c r="H4674" s="3" t="str">
        <f t="shared" si="2"/>
        <v>ROBERT MURCHISON</v>
      </c>
      <c r="J4674" s="1" t="s">
        <v>57</v>
      </c>
      <c r="K4674" s="1" t="s">
        <v>41</v>
      </c>
      <c r="L4674" s="1">
        <v>5000.0</v>
      </c>
      <c r="M4674" s="1" t="s">
        <v>58</v>
      </c>
      <c r="N4674" s="1" t="s">
        <v>14208</v>
      </c>
      <c r="P4674" s="4">
        <v>44111.0</v>
      </c>
      <c r="Q4674" s="1" t="s">
        <v>12058</v>
      </c>
      <c r="R4674" s="1" t="s">
        <v>31</v>
      </c>
      <c r="S4674" s="1" t="s">
        <v>32</v>
      </c>
      <c r="T4674" s="1">
        <v>75240.0</v>
      </c>
      <c r="U4674" s="1" t="s">
        <v>12059</v>
      </c>
    </row>
    <row r="4675">
      <c r="A4675" s="1" t="s">
        <v>14787</v>
      </c>
      <c r="B4675" s="1">
        <v>66515.0</v>
      </c>
      <c r="C4675" s="1">
        <v>2076.0</v>
      </c>
      <c r="D4675" s="2" t="s">
        <v>14214</v>
      </c>
      <c r="E4675" s="1" t="s">
        <v>3171</v>
      </c>
      <c r="F4675" s="1" t="s">
        <v>3471</v>
      </c>
      <c r="G4675" s="3" t="str">
        <f t="shared" si="1"/>
        <v>George Ryan</v>
      </c>
      <c r="H4675" s="3" t="str">
        <f t="shared" si="2"/>
        <v>GEORGE RYAN</v>
      </c>
      <c r="J4675" s="1" t="s">
        <v>57</v>
      </c>
      <c r="K4675" s="1" t="s">
        <v>41</v>
      </c>
      <c r="L4675" s="1">
        <v>5000.0</v>
      </c>
      <c r="M4675" s="1" t="s">
        <v>58</v>
      </c>
      <c r="N4675" s="1" t="s">
        <v>14208</v>
      </c>
      <c r="P4675" s="4">
        <v>44109.0</v>
      </c>
      <c r="Q4675" s="1" t="s">
        <v>11229</v>
      </c>
      <c r="R4675" s="1" t="s">
        <v>31</v>
      </c>
      <c r="S4675" s="1" t="s">
        <v>32</v>
      </c>
      <c r="T4675" s="1">
        <v>75229.0</v>
      </c>
      <c r="U4675" s="1" t="s">
        <v>11230</v>
      </c>
    </row>
    <row r="4676">
      <c r="A4676" s="1" t="s">
        <v>14788</v>
      </c>
      <c r="B4676" s="1">
        <v>66516.0</v>
      </c>
      <c r="C4676" s="1">
        <v>2076.0</v>
      </c>
      <c r="D4676" s="2" t="s">
        <v>14214</v>
      </c>
      <c r="E4676" s="1" t="s">
        <v>1329</v>
      </c>
      <c r="F4676" s="1" t="s">
        <v>814</v>
      </c>
      <c r="G4676" s="3" t="str">
        <f t="shared" si="1"/>
        <v>Annette Simmons</v>
      </c>
      <c r="H4676" s="3" t="str">
        <f t="shared" si="2"/>
        <v>ANNETTE SIMMONS</v>
      </c>
      <c r="J4676" s="1" t="s">
        <v>57</v>
      </c>
      <c r="K4676" s="1" t="s">
        <v>41</v>
      </c>
      <c r="L4676" s="1">
        <v>5000.0</v>
      </c>
      <c r="M4676" s="1" t="s">
        <v>58</v>
      </c>
      <c r="N4676" s="1" t="s">
        <v>14208</v>
      </c>
      <c r="P4676" s="5">
        <v>44117.0</v>
      </c>
      <c r="Q4676" s="1" t="s">
        <v>14789</v>
      </c>
      <c r="R4676" s="1" t="s">
        <v>31</v>
      </c>
      <c r="S4676" s="1" t="s">
        <v>32</v>
      </c>
      <c r="T4676" s="1">
        <v>75225.0</v>
      </c>
      <c r="U4676" s="1" t="s">
        <v>14790</v>
      </c>
    </row>
    <row r="4677">
      <c r="A4677" s="1" t="s">
        <v>14791</v>
      </c>
      <c r="B4677" s="1">
        <v>66517.0</v>
      </c>
      <c r="C4677" s="1">
        <v>2076.0</v>
      </c>
      <c r="D4677" s="2" t="s">
        <v>14214</v>
      </c>
      <c r="E4677" s="1" t="s">
        <v>3649</v>
      </c>
      <c r="F4677" s="1" t="s">
        <v>3650</v>
      </c>
      <c r="G4677" s="3" t="str">
        <f t="shared" si="1"/>
        <v>Douglas Deason</v>
      </c>
      <c r="H4677" s="3" t="str">
        <f t="shared" si="2"/>
        <v>DOUGLAS DEASON</v>
      </c>
      <c r="J4677" s="1" t="s">
        <v>57</v>
      </c>
      <c r="K4677" s="1" t="s">
        <v>41</v>
      </c>
      <c r="L4677" s="1">
        <v>5000.0</v>
      </c>
      <c r="M4677" s="1" t="s">
        <v>58</v>
      </c>
      <c r="N4677" s="1" t="s">
        <v>14208</v>
      </c>
      <c r="P4677" s="5">
        <v>44154.0</v>
      </c>
      <c r="Q4677" s="1" t="s">
        <v>12473</v>
      </c>
      <c r="R4677" s="1" t="s">
        <v>31</v>
      </c>
      <c r="S4677" s="1" t="s">
        <v>32</v>
      </c>
      <c r="T4677" s="1">
        <v>75229.0</v>
      </c>
      <c r="U4677" s="1" t="s">
        <v>12474</v>
      </c>
    </row>
    <row r="4678">
      <c r="A4678" s="1" t="s">
        <v>14792</v>
      </c>
      <c r="B4678" s="1">
        <v>66518.0</v>
      </c>
      <c r="C4678" s="1">
        <v>2076.0</v>
      </c>
      <c r="D4678" s="2" t="s">
        <v>14214</v>
      </c>
      <c r="E4678" s="1" t="s">
        <v>2334</v>
      </c>
      <c r="F4678" s="1" t="s">
        <v>1534</v>
      </c>
      <c r="G4678" s="3" t="str">
        <f t="shared" si="1"/>
        <v>Mike Myers</v>
      </c>
      <c r="H4678" s="3" t="str">
        <f t="shared" si="2"/>
        <v>MIKE MYERS</v>
      </c>
      <c r="J4678" s="1" t="s">
        <v>57</v>
      </c>
      <c r="K4678" s="1" t="s">
        <v>41</v>
      </c>
      <c r="L4678" s="1">
        <v>5000.0</v>
      </c>
      <c r="M4678" s="1" t="s">
        <v>58</v>
      </c>
      <c r="N4678" s="1" t="s">
        <v>14208</v>
      </c>
      <c r="P4678" s="5">
        <v>44194.0</v>
      </c>
      <c r="Q4678" s="1" t="s">
        <v>14793</v>
      </c>
      <c r="R4678" s="1" t="s">
        <v>31</v>
      </c>
      <c r="S4678" s="1" t="s">
        <v>32</v>
      </c>
      <c r="T4678" s="1">
        <v>75209.0</v>
      </c>
      <c r="U4678" s="1" t="s">
        <v>14794</v>
      </c>
    </row>
    <row r="4679">
      <c r="A4679" s="1" t="s">
        <v>14795</v>
      </c>
      <c r="B4679" s="1">
        <v>34845.0</v>
      </c>
      <c r="C4679" s="1">
        <v>2040.0</v>
      </c>
      <c r="D4679" s="2" t="s">
        <v>14212</v>
      </c>
      <c r="G4679" s="3" t="str">
        <f t="shared" si="1"/>
        <v> </v>
      </c>
      <c r="H4679" s="3" t="str">
        <f t="shared" si="2"/>
        <v> </v>
      </c>
      <c r="I4679" s="1" t="s">
        <v>14796</v>
      </c>
      <c r="J4679" s="1" t="s">
        <v>389</v>
      </c>
      <c r="K4679" s="1" t="s">
        <v>36</v>
      </c>
      <c r="L4679" s="1">
        <v>5000.0</v>
      </c>
      <c r="M4679" s="1" t="s">
        <v>390</v>
      </c>
      <c r="N4679" s="1" t="s">
        <v>14208</v>
      </c>
      <c r="P4679" s="4">
        <v>43842.0</v>
      </c>
      <c r="Q4679" s="1" t="s">
        <v>14797</v>
      </c>
      <c r="R4679" s="1" t="s">
        <v>853</v>
      </c>
      <c r="S4679" s="1" t="s">
        <v>375</v>
      </c>
      <c r="T4679" s="1">
        <v>10030.0</v>
      </c>
      <c r="U4679" s="1" t="s">
        <v>14798</v>
      </c>
    </row>
    <row r="4680">
      <c r="A4680" s="1" t="s">
        <v>14799</v>
      </c>
      <c r="B4680" s="1">
        <v>79471.0</v>
      </c>
      <c r="C4680" s="1">
        <v>2368.0</v>
      </c>
      <c r="D4680" s="2" t="s">
        <v>14207</v>
      </c>
      <c r="E4680" s="1" t="s">
        <v>1748</v>
      </c>
      <c r="F4680" s="1" t="s">
        <v>1749</v>
      </c>
      <c r="G4680" s="3" t="str">
        <f t="shared" si="1"/>
        <v>Arun Agarwal</v>
      </c>
      <c r="H4680" s="3" t="str">
        <f t="shared" si="2"/>
        <v>ARUN AGARWAL</v>
      </c>
      <c r="J4680" s="1" t="s">
        <v>57</v>
      </c>
      <c r="K4680" s="1" t="s">
        <v>27</v>
      </c>
      <c r="L4680" s="1">
        <v>5001.0</v>
      </c>
      <c r="M4680" s="1" t="s">
        <v>58</v>
      </c>
      <c r="N4680" s="1" t="s">
        <v>14208</v>
      </c>
      <c r="O4680" s="4">
        <v>43624.0</v>
      </c>
      <c r="P4680" s="4">
        <v>44477.0</v>
      </c>
      <c r="Q4680" s="1" t="s">
        <v>14800</v>
      </c>
      <c r="R4680" s="1" t="s">
        <v>31</v>
      </c>
      <c r="S4680" s="1" t="s">
        <v>32</v>
      </c>
      <c r="T4680" s="1">
        <v>75207.0</v>
      </c>
      <c r="U4680" s="1" t="s">
        <v>14801</v>
      </c>
    </row>
    <row r="4681">
      <c r="A4681" s="1" t="s">
        <v>14802</v>
      </c>
      <c r="B4681" s="1">
        <v>38931.0</v>
      </c>
      <c r="C4681" s="1">
        <v>2368.0</v>
      </c>
      <c r="D4681" s="2" t="s">
        <v>14207</v>
      </c>
      <c r="G4681" s="3" t="str">
        <f t="shared" si="1"/>
        <v> </v>
      </c>
      <c r="H4681" s="3" t="str">
        <f t="shared" si="2"/>
        <v> </v>
      </c>
      <c r="I4681" s="1" t="s">
        <v>7097</v>
      </c>
      <c r="J4681" s="1" t="s">
        <v>389</v>
      </c>
      <c r="K4681" s="1" t="s">
        <v>27</v>
      </c>
      <c r="L4681" s="1">
        <v>5385.7</v>
      </c>
      <c r="M4681" s="1" t="s">
        <v>390</v>
      </c>
      <c r="N4681" s="1" t="s">
        <v>14208</v>
      </c>
      <c r="O4681" s="4">
        <v>43624.0</v>
      </c>
      <c r="P4681" s="5">
        <v>44546.0</v>
      </c>
      <c r="Q4681" s="1" t="s">
        <v>7156</v>
      </c>
      <c r="R4681" s="1" t="s">
        <v>31</v>
      </c>
      <c r="S4681" s="1" t="s">
        <v>32</v>
      </c>
      <c r="T4681" s="1">
        <v>75220.0</v>
      </c>
      <c r="U4681" s="1" t="s">
        <v>7157</v>
      </c>
    </row>
    <row r="4682">
      <c r="A4682" s="1" t="s">
        <v>14803</v>
      </c>
      <c r="B4682" s="1">
        <v>38937.0</v>
      </c>
      <c r="C4682" s="1">
        <v>2368.0</v>
      </c>
      <c r="D4682" s="2" t="s">
        <v>14207</v>
      </c>
      <c r="G4682" s="3" t="str">
        <f t="shared" si="1"/>
        <v> </v>
      </c>
      <c r="H4682" s="3" t="str">
        <f t="shared" si="2"/>
        <v> </v>
      </c>
      <c r="I4682" s="1" t="s">
        <v>14744</v>
      </c>
      <c r="J4682" s="1" t="s">
        <v>389</v>
      </c>
      <c r="K4682" s="1" t="s">
        <v>27</v>
      </c>
      <c r="L4682" s="1">
        <v>6000.0</v>
      </c>
      <c r="M4682" s="1" t="s">
        <v>390</v>
      </c>
      <c r="N4682" s="1" t="s">
        <v>14208</v>
      </c>
      <c r="O4682" s="4">
        <v>43624.0</v>
      </c>
      <c r="P4682" s="4">
        <v>44470.0</v>
      </c>
      <c r="Q4682" s="1" t="s">
        <v>997</v>
      </c>
      <c r="R4682" s="1" t="s">
        <v>31</v>
      </c>
      <c r="S4682" s="1" t="s">
        <v>32</v>
      </c>
      <c r="T4682" s="1">
        <v>75230.0</v>
      </c>
      <c r="U4682" s="1" t="s">
        <v>14804</v>
      </c>
    </row>
    <row r="4683">
      <c r="A4683" s="1" t="s">
        <v>14805</v>
      </c>
      <c r="B4683" s="1">
        <v>38928.0</v>
      </c>
      <c r="C4683" s="1">
        <v>2368.0</v>
      </c>
      <c r="D4683" s="2" t="s">
        <v>14207</v>
      </c>
      <c r="G4683" s="3" t="str">
        <f t="shared" si="1"/>
        <v> </v>
      </c>
      <c r="H4683" s="3" t="str">
        <f t="shared" si="2"/>
        <v> </v>
      </c>
      <c r="I4683" s="1" t="s">
        <v>14744</v>
      </c>
      <c r="J4683" s="1" t="s">
        <v>389</v>
      </c>
      <c r="K4683" s="1" t="s">
        <v>27</v>
      </c>
      <c r="L4683" s="1">
        <v>6000.0</v>
      </c>
      <c r="M4683" s="1" t="s">
        <v>390</v>
      </c>
      <c r="N4683" s="1" t="s">
        <v>14208</v>
      </c>
      <c r="O4683" s="4">
        <v>43624.0</v>
      </c>
      <c r="P4683" s="4">
        <v>44531.0</v>
      </c>
      <c r="Q4683" s="1" t="s">
        <v>997</v>
      </c>
      <c r="R4683" s="1" t="s">
        <v>31</v>
      </c>
      <c r="S4683" s="1" t="s">
        <v>32</v>
      </c>
      <c r="T4683" s="1">
        <v>75230.0</v>
      </c>
      <c r="U4683" s="1" t="s">
        <v>14804</v>
      </c>
    </row>
    <row r="4684">
      <c r="A4684" s="1" t="s">
        <v>14806</v>
      </c>
      <c r="B4684" s="1">
        <v>38938.0</v>
      </c>
      <c r="C4684" s="1">
        <v>2368.0</v>
      </c>
      <c r="D4684" s="2" t="s">
        <v>14207</v>
      </c>
      <c r="G4684" s="3" t="str">
        <f t="shared" si="1"/>
        <v> </v>
      </c>
      <c r="H4684" s="3" t="str">
        <f t="shared" si="2"/>
        <v> </v>
      </c>
      <c r="I4684" s="1" t="s">
        <v>14744</v>
      </c>
      <c r="J4684" s="1" t="s">
        <v>389</v>
      </c>
      <c r="K4684" s="1" t="s">
        <v>27</v>
      </c>
      <c r="L4684" s="1">
        <v>6000.0</v>
      </c>
      <c r="M4684" s="1" t="s">
        <v>390</v>
      </c>
      <c r="N4684" s="1" t="s">
        <v>14208</v>
      </c>
      <c r="O4684" s="4">
        <v>43624.0</v>
      </c>
      <c r="P4684" s="4">
        <v>44501.0</v>
      </c>
      <c r="Q4684" s="1" t="s">
        <v>997</v>
      </c>
      <c r="R4684" s="1" t="s">
        <v>31</v>
      </c>
      <c r="S4684" s="1" t="s">
        <v>32</v>
      </c>
      <c r="T4684" s="1">
        <v>75230.0</v>
      </c>
      <c r="U4684" s="1" t="s">
        <v>14804</v>
      </c>
    </row>
    <row r="4685">
      <c r="A4685" s="1" t="s">
        <v>14807</v>
      </c>
      <c r="B4685" s="1">
        <v>38941.0</v>
      </c>
      <c r="C4685" s="1">
        <v>2368.0</v>
      </c>
      <c r="D4685" s="2" t="s">
        <v>14207</v>
      </c>
      <c r="G4685" s="3" t="str">
        <f t="shared" si="1"/>
        <v> </v>
      </c>
      <c r="H4685" s="3" t="str">
        <f t="shared" si="2"/>
        <v> </v>
      </c>
      <c r="I4685" s="1" t="s">
        <v>14744</v>
      </c>
      <c r="J4685" s="1" t="s">
        <v>389</v>
      </c>
      <c r="K4685" s="1" t="s">
        <v>27</v>
      </c>
      <c r="L4685" s="1">
        <v>6000.0</v>
      </c>
      <c r="M4685" s="1" t="s">
        <v>390</v>
      </c>
      <c r="N4685" s="1" t="s">
        <v>14208</v>
      </c>
      <c r="O4685" s="4">
        <v>43624.0</v>
      </c>
      <c r="P4685" s="4">
        <v>44409.0</v>
      </c>
      <c r="Q4685" s="1" t="s">
        <v>997</v>
      </c>
      <c r="R4685" s="1" t="s">
        <v>31</v>
      </c>
      <c r="S4685" s="1" t="s">
        <v>32</v>
      </c>
      <c r="T4685" s="1">
        <v>75230.0</v>
      </c>
      <c r="U4685" s="1" t="s">
        <v>14804</v>
      </c>
    </row>
    <row r="4686">
      <c r="A4686" s="1" t="s">
        <v>14808</v>
      </c>
      <c r="B4686" s="1">
        <v>38942.0</v>
      </c>
      <c r="C4686" s="1">
        <v>2368.0</v>
      </c>
      <c r="D4686" s="2" t="s">
        <v>14207</v>
      </c>
      <c r="G4686" s="3" t="str">
        <f t="shared" si="1"/>
        <v> </v>
      </c>
      <c r="H4686" s="3" t="str">
        <f t="shared" si="2"/>
        <v> </v>
      </c>
      <c r="I4686" s="1" t="s">
        <v>14744</v>
      </c>
      <c r="J4686" s="1" t="s">
        <v>389</v>
      </c>
      <c r="K4686" s="1" t="s">
        <v>27</v>
      </c>
      <c r="L4686" s="1">
        <v>6000.0</v>
      </c>
      <c r="M4686" s="1" t="s">
        <v>390</v>
      </c>
      <c r="N4686" s="1" t="s">
        <v>14208</v>
      </c>
      <c r="O4686" s="4">
        <v>43624.0</v>
      </c>
      <c r="P4686" s="4">
        <v>44440.0</v>
      </c>
      <c r="Q4686" s="1" t="s">
        <v>997</v>
      </c>
      <c r="R4686" s="1" t="s">
        <v>31</v>
      </c>
      <c r="S4686" s="1" t="s">
        <v>32</v>
      </c>
      <c r="T4686" s="1">
        <v>75230.0</v>
      </c>
      <c r="U4686" s="1" t="s">
        <v>14804</v>
      </c>
    </row>
    <row r="4687">
      <c r="A4687" s="1" t="s">
        <v>14809</v>
      </c>
      <c r="B4687" s="1">
        <v>79511.0</v>
      </c>
      <c r="C4687" s="1">
        <v>2368.0</v>
      </c>
      <c r="D4687" s="2" t="s">
        <v>14207</v>
      </c>
      <c r="E4687" s="1" t="s">
        <v>1262</v>
      </c>
      <c r="F4687" s="1" t="s">
        <v>14731</v>
      </c>
      <c r="G4687" s="3" t="str">
        <f t="shared" si="1"/>
        <v>Thomas Dunning</v>
      </c>
      <c r="H4687" s="3" t="str">
        <f t="shared" si="2"/>
        <v>THOMAS DUNNING</v>
      </c>
      <c r="J4687" s="1" t="s">
        <v>57</v>
      </c>
      <c r="K4687" s="1" t="s">
        <v>27</v>
      </c>
      <c r="L4687" s="1">
        <v>6125.0</v>
      </c>
      <c r="M4687" s="1" t="s">
        <v>58</v>
      </c>
      <c r="N4687" s="1" t="s">
        <v>14208</v>
      </c>
      <c r="O4687" s="4">
        <v>43624.0</v>
      </c>
      <c r="P4687" s="4">
        <v>44432.0</v>
      </c>
      <c r="Q4687" s="1" t="s">
        <v>14732</v>
      </c>
      <c r="R4687" s="1" t="s">
        <v>31</v>
      </c>
      <c r="S4687" s="1" t="s">
        <v>32</v>
      </c>
      <c r="T4687" s="1">
        <v>75201.0</v>
      </c>
      <c r="U4687" s="1" t="s">
        <v>14733</v>
      </c>
    </row>
    <row r="4688">
      <c r="A4688" s="1" t="s">
        <v>14810</v>
      </c>
      <c r="B4688" s="1">
        <v>79512.0</v>
      </c>
      <c r="C4688" s="1">
        <v>2368.0</v>
      </c>
      <c r="D4688" s="2" t="s">
        <v>14207</v>
      </c>
      <c r="E4688" s="1" t="s">
        <v>14811</v>
      </c>
      <c r="F4688" s="1" t="s">
        <v>14812</v>
      </c>
      <c r="G4688" s="3" t="str">
        <f t="shared" si="1"/>
        <v>PETE SCHENKEL</v>
      </c>
      <c r="H4688" s="3" t="str">
        <f t="shared" si="2"/>
        <v>PETE SCHENKEL</v>
      </c>
      <c r="J4688" s="1" t="s">
        <v>57</v>
      </c>
      <c r="K4688" s="1" t="s">
        <v>27</v>
      </c>
      <c r="L4688" s="1">
        <v>6250.0</v>
      </c>
      <c r="M4688" s="1" t="s">
        <v>58</v>
      </c>
      <c r="N4688" s="1" t="s">
        <v>14208</v>
      </c>
      <c r="O4688" s="4">
        <v>43624.0</v>
      </c>
      <c r="P4688" s="4">
        <v>44440.0</v>
      </c>
      <c r="Q4688" s="1" t="s">
        <v>14813</v>
      </c>
      <c r="R4688" s="1" t="s">
        <v>31</v>
      </c>
      <c r="S4688" s="1" t="s">
        <v>32</v>
      </c>
      <c r="T4688" s="1">
        <v>75208.0</v>
      </c>
      <c r="U4688" s="1" t="s">
        <v>14814</v>
      </c>
    </row>
    <row r="4689">
      <c r="A4689" s="1" t="s">
        <v>14815</v>
      </c>
      <c r="B4689" s="1">
        <v>38930.0</v>
      </c>
      <c r="C4689" s="1">
        <v>2368.0</v>
      </c>
      <c r="D4689" s="2" t="s">
        <v>14207</v>
      </c>
      <c r="G4689" s="3" t="str">
        <f t="shared" si="1"/>
        <v> </v>
      </c>
      <c r="H4689" s="3" t="str">
        <f t="shared" si="2"/>
        <v> </v>
      </c>
      <c r="I4689" s="1" t="s">
        <v>14816</v>
      </c>
      <c r="J4689" s="1" t="s">
        <v>389</v>
      </c>
      <c r="K4689" s="1" t="s">
        <v>27</v>
      </c>
      <c r="L4689" s="1">
        <v>6386.75</v>
      </c>
      <c r="M4689" s="1" t="s">
        <v>390</v>
      </c>
      <c r="N4689" s="1" t="s">
        <v>14208</v>
      </c>
      <c r="O4689" s="4">
        <v>43624.0</v>
      </c>
      <c r="P4689" s="5">
        <v>44541.0</v>
      </c>
      <c r="Q4689" s="1" t="s">
        <v>14817</v>
      </c>
      <c r="R4689" s="1" t="s">
        <v>31</v>
      </c>
      <c r="S4689" s="1" t="s">
        <v>32</v>
      </c>
      <c r="T4689" s="1">
        <v>75229.0</v>
      </c>
      <c r="U4689" s="1" t="s">
        <v>14818</v>
      </c>
    </row>
    <row r="4690">
      <c r="A4690" s="1" t="s">
        <v>14819</v>
      </c>
      <c r="B4690" s="1">
        <v>35149.0</v>
      </c>
      <c r="C4690" s="1">
        <v>2076.0</v>
      </c>
      <c r="D4690" s="2" t="s">
        <v>14214</v>
      </c>
      <c r="G4690" s="3" t="str">
        <f t="shared" si="1"/>
        <v> </v>
      </c>
      <c r="H4690" s="3" t="str">
        <f t="shared" si="2"/>
        <v> </v>
      </c>
      <c r="I4690" s="1" t="s">
        <v>875</v>
      </c>
      <c r="J4690" s="1" t="s">
        <v>389</v>
      </c>
      <c r="K4690" s="1" t="s">
        <v>41</v>
      </c>
      <c r="L4690" s="1">
        <v>7813.83</v>
      </c>
      <c r="M4690" s="1" t="s">
        <v>390</v>
      </c>
      <c r="N4690" s="1" t="s">
        <v>14208</v>
      </c>
      <c r="P4690" s="5">
        <v>44178.0</v>
      </c>
      <c r="Q4690" s="1" t="s">
        <v>14820</v>
      </c>
      <c r="R4690" s="1" t="s">
        <v>31</v>
      </c>
      <c r="S4690" s="1" t="s">
        <v>32</v>
      </c>
      <c r="T4690" s="1">
        <v>75211.0</v>
      </c>
      <c r="U4690" s="1" t="s">
        <v>14821</v>
      </c>
    </row>
    <row r="4691">
      <c r="A4691" s="1" t="s">
        <v>14822</v>
      </c>
      <c r="B4691" s="1">
        <v>79463.0</v>
      </c>
      <c r="C4691" s="1">
        <v>2368.0</v>
      </c>
      <c r="D4691" s="2" t="s">
        <v>14207</v>
      </c>
      <c r="E4691" s="1" t="s">
        <v>1798</v>
      </c>
      <c r="F4691" s="1" t="s">
        <v>3735</v>
      </c>
      <c r="G4691" s="3" t="str">
        <f t="shared" si="1"/>
        <v>Joseph Popolo</v>
      </c>
      <c r="H4691" s="3" t="str">
        <f t="shared" si="2"/>
        <v>JOSEPH POPOLO</v>
      </c>
      <c r="J4691" s="1" t="s">
        <v>57</v>
      </c>
      <c r="K4691" s="1" t="s">
        <v>27</v>
      </c>
      <c r="L4691" s="1">
        <v>10000.0</v>
      </c>
      <c r="M4691" s="1" t="s">
        <v>58</v>
      </c>
      <c r="N4691" s="1" t="s">
        <v>14208</v>
      </c>
      <c r="O4691" s="4">
        <v>43624.0</v>
      </c>
      <c r="P4691" s="5">
        <v>44529.0</v>
      </c>
      <c r="Q4691" s="1" t="s">
        <v>3933</v>
      </c>
      <c r="R4691" s="1" t="s">
        <v>31</v>
      </c>
      <c r="S4691" s="1" t="s">
        <v>32</v>
      </c>
      <c r="T4691" s="1">
        <v>75225.0</v>
      </c>
      <c r="U4691" s="1" t="s">
        <v>3934</v>
      </c>
    </row>
    <row r="4692">
      <c r="A4692" s="1" t="s">
        <v>14823</v>
      </c>
      <c r="B4692" s="1">
        <v>79503.0</v>
      </c>
      <c r="C4692" s="1">
        <v>2368.0</v>
      </c>
      <c r="D4692" s="2" t="s">
        <v>14207</v>
      </c>
      <c r="E4692" s="1" t="s">
        <v>2849</v>
      </c>
      <c r="F4692" s="1" t="s">
        <v>14824</v>
      </c>
      <c r="G4692" s="3" t="str">
        <f t="shared" si="1"/>
        <v>Ross Perot</v>
      </c>
      <c r="H4692" s="3" t="str">
        <f t="shared" si="2"/>
        <v>ROSS PEROT</v>
      </c>
      <c r="J4692" s="1" t="s">
        <v>57</v>
      </c>
      <c r="K4692" s="1" t="s">
        <v>27</v>
      </c>
      <c r="L4692" s="1">
        <v>10000.0</v>
      </c>
      <c r="M4692" s="1" t="s">
        <v>58</v>
      </c>
      <c r="N4692" s="1" t="s">
        <v>14208</v>
      </c>
      <c r="O4692" s="4">
        <v>43624.0</v>
      </c>
      <c r="P4692" s="4">
        <v>44476.0</v>
      </c>
      <c r="Q4692" s="1" t="s">
        <v>14825</v>
      </c>
      <c r="R4692" s="1" t="s">
        <v>31</v>
      </c>
      <c r="S4692" s="1" t="s">
        <v>32</v>
      </c>
      <c r="T4692" s="1">
        <v>75219.0</v>
      </c>
      <c r="U4692" s="1" t="s">
        <v>14826</v>
      </c>
    </row>
    <row r="4693">
      <c r="A4693" s="1" t="s">
        <v>14827</v>
      </c>
      <c r="B4693" s="1">
        <v>65693.0</v>
      </c>
      <c r="C4693" s="1">
        <v>2076.0</v>
      </c>
      <c r="D4693" s="2" t="s">
        <v>14214</v>
      </c>
      <c r="E4693" s="1" t="s">
        <v>1262</v>
      </c>
      <c r="F4693" s="1" t="s">
        <v>14773</v>
      </c>
      <c r="G4693" s="3" t="str">
        <f t="shared" si="1"/>
        <v>Thomas Jakes</v>
      </c>
      <c r="H4693" s="3" t="str">
        <f t="shared" si="2"/>
        <v>THOMAS JAKES</v>
      </c>
      <c r="J4693" s="1" t="s">
        <v>57</v>
      </c>
      <c r="K4693" s="1" t="s">
        <v>41</v>
      </c>
      <c r="L4693" s="1">
        <v>10000.0</v>
      </c>
      <c r="M4693" s="1" t="s">
        <v>58</v>
      </c>
      <c r="N4693" s="1" t="s">
        <v>14208</v>
      </c>
      <c r="P4693" s="4">
        <v>44110.0</v>
      </c>
      <c r="Q4693" s="1" t="s">
        <v>14774</v>
      </c>
      <c r="R4693" s="1" t="s">
        <v>31</v>
      </c>
      <c r="S4693" s="1" t="s">
        <v>32</v>
      </c>
      <c r="T4693" s="1">
        <v>75236.0</v>
      </c>
      <c r="U4693" s="1" t="s">
        <v>14775</v>
      </c>
    </row>
    <row r="4694">
      <c r="A4694" s="1" t="s">
        <v>14828</v>
      </c>
      <c r="B4694" s="1">
        <v>65694.0</v>
      </c>
      <c r="C4694" s="1">
        <v>2076.0</v>
      </c>
      <c r="D4694" s="2" t="s">
        <v>14214</v>
      </c>
      <c r="E4694" s="1" t="s">
        <v>442</v>
      </c>
      <c r="F4694" s="1" t="s">
        <v>1252</v>
      </c>
      <c r="G4694" s="3" t="str">
        <f t="shared" si="1"/>
        <v>Ray Hunt</v>
      </c>
      <c r="H4694" s="3" t="str">
        <f t="shared" si="2"/>
        <v>RAY HUNT</v>
      </c>
      <c r="J4694" s="1" t="s">
        <v>57</v>
      </c>
      <c r="K4694" s="1" t="s">
        <v>41</v>
      </c>
      <c r="L4694" s="1">
        <v>10000.0</v>
      </c>
      <c r="M4694" s="1" t="s">
        <v>58</v>
      </c>
      <c r="N4694" s="1" t="s">
        <v>14208</v>
      </c>
      <c r="P4694" s="4">
        <v>44110.0</v>
      </c>
      <c r="Q4694" s="1" t="s">
        <v>14759</v>
      </c>
      <c r="R4694" s="1" t="s">
        <v>31</v>
      </c>
      <c r="S4694" s="1" t="s">
        <v>32</v>
      </c>
      <c r="T4694" s="1">
        <v>75201.0</v>
      </c>
      <c r="U4694" s="1" t="s">
        <v>14760</v>
      </c>
    </row>
    <row r="4695">
      <c r="A4695" s="1" t="s">
        <v>14829</v>
      </c>
      <c r="B4695" s="1">
        <v>65695.0</v>
      </c>
      <c r="C4695" s="1">
        <v>2076.0</v>
      </c>
      <c r="D4695" s="2" t="s">
        <v>14214</v>
      </c>
      <c r="E4695" s="1" t="s">
        <v>12463</v>
      </c>
      <c r="F4695" s="1" t="s">
        <v>759</v>
      </c>
      <c r="G4695" s="3" t="str">
        <f t="shared" si="1"/>
        <v>Evelyn Rose</v>
      </c>
      <c r="H4695" s="3" t="str">
        <f t="shared" si="2"/>
        <v>EVELYN ROSE</v>
      </c>
      <c r="J4695" s="1" t="s">
        <v>57</v>
      </c>
      <c r="K4695" s="1" t="s">
        <v>41</v>
      </c>
      <c r="L4695" s="1">
        <v>10000.0</v>
      </c>
      <c r="M4695" s="1" t="s">
        <v>58</v>
      </c>
      <c r="N4695" s="1" t="s">
        <v>14208</v>
      </c>
      <c r="P4695" s="4">
        <v>44112.0</v>
      </c>
      <c r="Q4695" s="1" t="s">
        <v>11352</v>
      </c>
      <c r="R4695" s="1" t="s">
        <v>31</v>
      </c>
      <c r="S4695" s="1" t="s">
        <v>32</v>
      </c>
      <c r="T4695" s="1">
        <v>75219.0</v>
      </c>
      <c r="U4695" s="1" t="s">
        <v>11353</v>
      </c>
    </row>
    <row r="4696">
      <c r="A4696" s="1" t="s">
        <v>14830</v>
      </c>
      <c r="B4696" s="1">
        <v>65696.0</v>
      </c>
      <c r="C4696" s="1">
        <v>2076.0</v>
      </c>
      <c r="D4696" s="2" t="s">
        <v>14214</v>
      </c>
      <c r="E4696" s="1" t="s">
        <v>14831</v>
      </c>
      <c r="F4696" s="1" t="s">
        <v>14824</v>
      </c>
      <c r="G4696" s="3" t="str">
        <f t="shared" si="1"/>
        <v>H R Perot</v>
      </c>
      <c r="H4696" s="3" t="str">
        <f t="shared" si="2"/>
        <v>H R PEROT</v>
      </c>
      <c r="J4696" s="1" t="s">
        <v>57</v>
      </c>
      <c r="K4696" s="1" t="s">
        <v>41</v>
      </c>
      <c r="L4696" s="1">
        <v>10000.0</v>
      </c>
      <c r="M4696" s="1" t="s">
        <v>58</v>
      </c>
      <c r="N4696" s="1" t="s">
        <v>14208</v>
      </c>
      <c r="P4696" s="5">
        <v>44116.0</v>
      </c>
      <c r="Q4696" s="1" t="s">
        <v>14832</v>
      </c>
      <c r="R4696" s="1" t="s">
        <v>31</v>
      </c>
      <c r="S4696" s="1" t="s">
        <v>32</v>
      </c>
      <c r="T4696" s="1">
        <v>75219.0</v>
      </c>
      <c r="U4696" s="1" t="s">
        <v>14833</v>
      </c>
    </row>
    <row r="4697">
      <c r="A4697" s="1" t="s">
        <v>14834</v>
      </c>
      <c r="B4697" s="1">
        <v>65697.0</v>
      </c>
      <c r="C4697" s="1">
        <v>2076.0</v>
      </c>
      <c r="D4697" s="2" t="s">
        <v>14214</v>
      </c>
      <c r="E4697" s="1" t="s">
        <v>3752</v>
      </c>
      <c r="F4697" s="1" t="s">
        <v>12410</v>
      </c>
      <c r="G4697" s="3" t="str">
        <f t="shared" si="1"/>
        <v>Carl Sewell</v>
      </c>
      <c r="H4697" s="3" t="str">
        <f t="shared" si="2"/>
        <v>CARL SEWELL</v>
      </c>
      <c r="J4697" s="1" t="s">
        <v>57</v>
      </c>
      <c r="K4697" s="1" t="s">
        <v>41</v>
      </c>
      <c r="L4697" s="1">
        <v>10000.0</v>
      </c>
      <c r="M4697" s="1" t="s">
        <v>58</v>
      </c>
      <c r="N4697" s="1" t="s">
        <v>14208</v>
      </c>
      <c r="P4697" s="5">
        <v>44152.0</v>
      </c>
      <c r="Q4697" s="1" t="s">
        <v>12494</v>
      </c>
      <c r="R4697" s="1" t="s">
        <v>31</v>
      </c>
      <c r="S4697" s="1" t="s">
        <v>32</v>
      </c>
      <c r="T4697" s="1">
        <v>75220.0</v>
      </c>
      <c r="U4697" s="1" t="s">
        <v>12495</v>
      </c>
    </row>
    <row r="4698">
      <c r="A4698" s="1" t="s">
        <v>14835</v>
      </c>
      <c r="B4698" s="1">
        <v>66510.0</v>
      </c>
      <c r="C4698" s="1">
        <v>2076.0</v>
      </c>
      <c r="D4698" s="2" t="s">
        <v>14214</v>
      </c>
      <c r="E4698" s="1" t="s">
        <v>3325</v>
      </c>
      <c r="F4698" s="1" t="s">
        <v>3650</v>
      </c>
      <c r="G4698" s="3" t="str">
        <f t="shared" si="1"/>
        <v>Darwin Deason</v>
      </c>
      <c r="H4698" s="3" t="str">
        <f t="shared" si="2"/>
        <v>DARWIN DEASON</v>
      </c>
      <c r="J4698" s="1" t="s">
        <v>57</v>
      </c>
      <c r="K4698" s="1" t="s">
        <v>41</v>
      </c>
      <c r="L4698" s="1">
        <v>10000.0</v>
      </c>
      <c r="M4698" s="1" t="s">
        <v>58</v>
      </c>
      <c r="N4698" s="1" t="s">
        <v>14208</v>
      </c>
      <c r="P4698" s="5">
        <v>44155.0</v>
      </c>
      <c r="Q4698" s="1" t="s">
        <v>3767</v>
      </c>
      <c r="R4698" s="1" t="s">
        <v>31</v>
      </c>
      <c r="S4698" s="1" t="s">
        <v>32</v>
      </c>
      <c r="T4698" s="1">
        <v>75219.0</v>
      </c>
      <c r="U4698" s="1" t="s">
        <v>3768</v>
      </c>
    </row>
    <row r="4699">
      <c r="A4699" s="1" t="s">
        <v>14836</v>
      </c>
      <c r="B4699" s="1">
        <v>35152.0</v>
      </c>
      <c r="C4699" s="1">
        <v>2076.0</v>
      </c>
      <c r="D4699" s="2" t="s">
        <v>14214</v>
      </c>
      <c r="G4699" s="3" t="str">
        <f t="shared" si="1"/>
        <v> </v>
      </c>
      <c r="H4699" s="3" t="str">
        <f t="shared" si="2"/>
        <v> </v>
      </c>
      <c r="I4699" s="1" t="s">
        <v>3231</v>
      </c>
      <c r="J4699" s="1" t="s">
        <v>389</v>
      </c>
      <c r="K4699" s="1" t="s">
        <v>41</v>
      </c>
      <c r="L4699" s="1">
        <v>11197.0</v>
      </c>
      <c r="M4699" s="1" t="s">
        <v>390</v>
      </c>
      <c r="N4699" s="1" t="s">
        <v>14208</v>
      </c>
      <c r="P4699" s="5">
        <v>44164.0</v>
      </c>
      <c r="Q4699" s="1" t="s">
        <v>3232</v>
      </c>
      <c r="R4699" s="1" t="s">
        <v>3233</v>
      </c>
      <c r="S4699" s="1" t="s">
        <v>719</v>
      </c>
      <c r="T4699" s="1">
        <v>2421.0</v>
      </c>
      <c r="U4699" s="1" t="s">
        <v>3234</v>
      </c>
    </row>
    <row r="4700">
      <c r="A4700" s="1" t="s">
        <v>14837</v>
      </c>
      <c r="B4700" s="1">
        <v>38326.0</v>
      </c>
      <c r="C4700" s="1">
        <v>2310.0</v>
      </c>
      <c r="D4700" s="2" t="s">
        <v>14216</v>
      </c>
      <c r="G4700" s="3" t="str">
        <f t="shared" si="1"/>
        <v> </v>
      </c>
      <c r="H4700" s="3" t="str">
        <f t="shared" si="2"/>
        <v> </v>
      </c>
      <c r="I4700" s="1" t="s">
        <v>14838</v>
      </c>
      <c r="J4700" s="1" t="s">
        <v>389</v>
      </c>
      <c r="K4700" s="1" t="s">
        <v>53</v>
      </c>
      <c r="L4700" s="1">
        <v>12500.0</v>
      </c>
      <c r="M4700" s="1" t="s">
        <v>390</v>
      </c>
      <c r="N4700" s="1" t="s">
        <v>14208</v>
      </c>
      <c r="O4700" s="4">
        <v>43624.0</v>
      </c>
      <c r="P4700" s="4">
        <v>44330.0</v>
      </c>
      <c r="Q4700" s="1" t="s">
        <v>14839</v>
      </c>
      <c r="R4700" s="1" t="s">
        <v>14840</v>
      </c>
      <c r="S4700" s="1" t="s">
        <v>13367</v>
      </c>
      <c r="T4700" s="1">
        <v>38104.0</v>
      </c>
      <c r="U4700" s="1" t="s">
        <v>14841</v>
      </c>
    </row>
    <row r="4701">
      <c r="A4701" s="1" t="s">
        <v>14842</v>
      </c>
      <c r="B4701" s="1">
        <v>38929.0</v>
      </c>
      <c r="C4701" s="1">
        <v>2368.0</v>
      </c>
      <c r="D4701" s="2" t="s">
        <v>14207</v>
      </c>
      <c r="G4701" s="3" t="str">
        <f t="shared" si="1"/>
        <v> </v>
      </c>
      <c r="H4701" s="3" t="str">
        <f t="shared" si="2"/>
        <v> </v>
      </c>
      <c r="I4701" s="1" t="s">
        <v>14744</v>
      </c>
      <c r="J4701" s="1" t="s">
        <v>389</v>
      </c>
      <c r="K4701" s="1" t="s">
        <v>27</v>
      </c>
      <c r="L4701" s="1">
        <v>14113.1</v>
      </c>
      <c r="M4701" s="1" t="s">
        <v>390</v>
      </c>
      <c r="N4701" s="1" t="s">
        <v>14208</v>
      </c>
      <c r="O4701" s="4">
        <v>43624.0</v>
      </c>
      <c r="P4701" s="4">
        <v>44535.0</v>
      </c>
      <c r="Q4701" s="1" t="s">
        <v>997</v>
      </c>
      <c r="R4701" s="1" t="s">
        <v>31</v>
      </c>
      <c r="S4701" s="1" t="s">
        <v>32</v>
      </c>
      <c r="T4701" s="1">
        <v>75230.0</v>
      </c>
      <c r="U4701" s="1" t="s">
        <v>14804</v>
      </c>
    </row>
    <row r="4702">
      <c r="A4702" s="1" t="s">
        <v>14843</v>
      </c>
      <c r="B4702" s="1">
        <v>35150.0</v>
      </c>
      <c r="C4702" s="1">
        <v>2076.0</v>
      </c>
      <c r="D4702" s="2" t="s">
        <v>14214</v>
      </c>
      <c r="G4702" s="3" t="str">
        <f t="shared" si="1"/>
        <v> </v>
      </c>
      <c r="H4702" s="3" t="str">
        <f t="shared" si="2"/>
        <v> </v>
      </c>
      <c r="I4702" s="1" t="s">
        <v>875</v>
      </c>
      <c r="J4702" s="1" t="s">
        <v>389</v>
      </c>
      <c r="K4702" s="1" t="s">
        <v>41</v>
      </c>
      <c r="L4702" s="1">
        <v>15000.0</v>
      </c>
      <c r="M4702" s="1" t="s">
        <v>390</v>
      </c>
      <c r="N4702" s="1" t="s">
        <v>14208</v>
      </c>
      <c r="P4702" s="4">
        <v>44173.0</v>
      </c>
      <c r="Q4702" s="1" t="s">
        <v>14820</v>
      </c>
      <c r="R4702" s="1" t="s">
        <v>31</v>
      </c>
      <c r="S4702" s="1" t="s">
        <v>32</v>
      </c>
      <c r="T4702" s="1">
        <v>75211.0</v>
      </c>
      <c r="U4702" s="1" t="s">
        <v>14821</v>
      </c>
    </row>
    <row r="4703">
      <c r="A4703" s="1" t="s">
        <v>14844</v>
      </c>
      <c r="B4703" s="1">
        <v>38331.0</v>
      </c>
      <c r="C4703" s="1">
        <v>2310.0</v>
      </c>
      <c r="D4703" s="2" t="s">
        <v>14216</v>
      </c>
      <c r="G4703" s="3" t="str">
        <f t="shared" si="1"/>
        <v> </v>
      </c>
      <c r="H4703" s="3" t="str">
        <f t="shared" si="2"/>
        <v> </v>
      </c>
      <c r="I4703" s="1" t="s">
        <v>14845</v>
      </c>
      <c r="J4703" s="1" t="s">
        <v>389</v>
      </c>
      <c r="K4703" s="1" t="s">
        <v>53</v>
      </c>
      <c r="L4703" s="1">
        <v>17500.0</v>
      </c>
      <c r="M4703" s="1" t="s">
        <v>390</v>
      </c>
      <c r="N4703" s="1" t="s">
        <v>14208</v>
      </c>
      <c r="O4703" s="4">
        <v>43624.0</v>
      </c>
      <c r="P4703" s="4">
        <v>44306.0</v>
      </c>
      <c r="Q4703" s="1" t="s">
        <v>14846</v>
      </c>
      <c r="R4703" s="1" t="s">
        <v>152</v>
      </c>
      <c r="S4703" s="1" t="s">
        <v>1413</v>
      </c>
      <c r="T4703" s="1">
        <v>20008.0</v>
      </c>
      <c r="U4703" s="1" t="s">
        <v>14847</v>
      </c>
    </row>
    <row r="4704">
      <c r="A4704" s="1" t="s">
        <v>14848</v>
      </c>
      <c r="B4704" s="1">
        <v>38932.0</v>
      </c>
      <c r="C4704" s="1">
        <v>2368.0</v>
      </c>
      <c r="D4704" s="2" t="s">
        <v>14207</v>
      </c>
      <c r="G4704" s="3" t="str">
        <f t="shared" si="1"/>
        <v> </v>
      </c>
      <c r="H4704" s="3" t="str">
        <f t="shared" si="2"/>
        <v> </v>
      </c>
      <c r="I4704" s="1" t="s">
        <v>875</v>
      </c>
      <c r="J4704" s="1" t="s">
        <v>389</v>
      </c>
      <c r="K4704" s="1" t="s">
        <v>27</v>
      </c>
      <c r="L4704" s="1">
        <v>22118.7</v>
      </c>
      <c r="M4704" s="1" t="s">
        <v>390</v>
      </c>
      <c r="N4704" s="1" t="s">
        <v>14208</v>
      </c>
      <c r="O4704" s="4">
        <v>43624.0</v>
      </c>
      <c r="P4704" s="5">
        <v>44546.0</v>
      </c>
      <c r="Q4704" s="1" t="s">
        <v>14820</v>
      </c>
      <c r="R4704" s="1" t="s">
        <v>31</v>
      </c>
      <c r="S4704" s="1" t="s">
        <v>32</v>
      </c>
      <c r="T4704" s="1">
        <v>75211.0</v>
      </c>
      <c r="U4704" s="1" t="s">
        <v>14821</v>
      </c>
    </row>
    <row r="4705">
      <c r="A4705" s="1" t="s">
        <v>14849</v>
      </c>
      <c r="B4705" s="1">
        <v>38908.0</v>
      </c>
      <c r="C4705" s="1">
        <v>2368.0</v>
      </c>
      <c r="D4705" s="2" t="s">
        <v>14207</v>
      </c>
      <c r="G4705" s="3" t="str">
        <f t="shared" si="1"/>
        <v> </v>
      </c>
      <c r="H4705" s="3" t="str">
        <f t="shared" si="2"/>
        <v> </v>
      </c>
      <c r="I4705" s="1" t="s">
        <v>14838</v>
      </c>
      <c r="J4705" s="1" t="s">
        <v>389</v>
      </c>
      <c r="K4705" s="1" t="s">
        <v>27</v>
      </c>
      <c r="L4705" s="1">
        <v>24700.0</v>
      </c>
      <c r="M4705" s="1" t="s">
        <v>390</v>
      </c>
      <c r="N4705" s="1" t="s">
        <v>14208</v>
      </c>
      <c r="O4705" s="4">
        <v>43624.0</v>
      </c>
      <c r="P4705" s="4">
        <v>44452.0</v>
      </c>
      <c r="Q4705" s="1" t="s">
        <v>14839</v>
      </c>
      <c r="R4705" s="1" t="s">
        <v>14840</v>
      </c>
      <c r="S4705" s="1" t="s">
        <v>13367</v>
      </c>
      <c r="T4705" s="1">
        <v>38104.0</v>
      </c>
      <c r="U4705" s="1" t="s">
        <v>14841</v>
      </c>
    </row>
    <row r="4706">
      <c r="A4706" s="1" t="s">
        <v>14850</v>
      </c>
      <c r="B4706" s="1">
        <v>2373.0</v>
      </c>
      <c r="C4706" s="1">
        <v>2373.0</v>
      </c>
      <c r="D4706" s="2" t="s">
        <v>14851</v>
      </c>
      <c r="E4706" s="1" t="s">
        <v>13244</v>
      </c>
      <c r="F4706" s="1" t="s">
        <v>14852</v>
      </c>
      <c r="G4706" s="3" t="str">
        <f t="shared" si="1"/>
        <v>Gail Terrell</v>
      </c>
      <c r="H4706" s="3" t="str">
        <f t="shared" si="2"/>
        <v>GAIL TERRELL</v>
      </c>
      <c r="J4706" s="1" t="s">
        <v>26</v>
      </c>
      <c r="K4706" s="1" t="s">
        <v>27</v>
      </c>
      <c r="L4706" s="1">
        <v>0.0</v>
      </c>
      <c r="M4706" s="1" t="s">
        <v>28</v>
      </c>
      <c r="N4706" s="1" t="s">
        <v>14853</v>
      </c>
      <c r="P4706" s="4">
        <v>44574.52422453704</v>
      </c>
      <c r="Q4706" s="1" t="s">
        <v>14854</v>
      </c>
      <c r="R4706" s="1" t="s">
        <v>31</v>
      </c>
      <c r="S4706" s="1" t="s">
        <v>32</v>
      </c>
      <c r="T4706" s="1">
        <v>75241.0</v>
      </c>
      <c r="U4706" s="1" t="s">
        <v>14855</v>
      </c>
    </row>
    <row r="4707">
      <c r="A4707" s="1" t="s">
        <v>14856</v>
      </c>
      <c r="B4707" s="1">
        <v>2027.0</v>
      </c>
      <c r="C4707" s="1">
        <v>2027.0</v>
      </c>
      <c r="D4707" s="2" t="s">
        <v>14857</v>
      </c>
      <c r="E4707" s="1" t="s">
        <v>13244</v>
      </c>
      <c r="F4707" s="1" t="s">
        <v>14852</v>
      </c>
      <c r="G4707" s="3" t="str">
        <f t="shared" si="1"/>
        <v>Gail Terrell</v>
      </c>
      <c r="H4707" s="3" t="str">
        <f t="shared" si="2"/>
        <v>GAIL TERRELL</v>
      </c>
      <c r="J4707" s="1" t="s">
        <v>26</v>
      </c>
      <c r="K4707" s="1" t="s">
        <v>36</v>
      </c>
      <c r="L4707" s="1">
        <v>0.0</v>
      </c>
      <c r="M4707" s="1" t="s">
        <v>28</v>
      </c>
      <c r="N4707" s="1" t="s">
        <v>14853</v>
      </c>
      <c r="O4707" s="4">
        <v>43661.0</v>
      </c>
      <c r="P4707" s="4">
        <v>44019.495833333334</v>
      </c>
      <c r="Q4707" s="1" t="s">
        <v>14854</v>
      </c>
      <c r="R4707" s="1" t="s">
        <v>31</v>
      </c>
      <c r="S4707" s="1" t="s">
        <v>32</v>
      </c>
      <c r="T4707" s="1" t="s">
        <v>14858</v>
      </c>
      <c r="U4707" s="1" t="s">
        <v>14859</v>
      </c>
    </row>
    <row r="4708">
      <c r="A4708" s="1" t="s">
        <v>14860</v>
      </c>
      <c r="B4708" s="1">
        <v>2064.0</v>
      </c>
      <c r="C4708" s="1">
        <v>2064.0</v>
      </c>
      <c r="D4708" s="2" t="s">
        <v>14861</v>
      </c>
      <c r="E4708" s="1" t="s">
        <v>13244</v>
      </c>
      <c r="F4708" s="1" t="s">
        <v>14852</v>
      </c>
      <c r="G4708" s="3" t="str">
        <f t="shared" si="1"/>
        <v>Gail Terrell</v>
      </c>
      <c r="H4708" s="3" t="str">
        <f t="shared" si="2"/>
        <v>GAIL TERRELL</v>
      </c>
      <c r="J4708" s="1" t="s">
        <v>26</v>
      </c>
      <c r="K4708" s="1" t="s">
        <v>41</v>
      </c>
      <c r="L4708" s="1">
        <v>0.0</v>
      </c>
      <c r="M4708" s="1" t="s">
        <v>28</v>
      </c>
      <c r="N4708" s="1" t="s">
        <v>14853</v>
      </c>
      <c r="O4708" s="4">
        <v>43661.0</v>
      </c>
      <c r="P4708" s="4">
        <v>44203.502118055556</v>
      </c>
      <c r="Q4708" s="1" t="s">
        <v>14854</v>
      </c>
      <c r="R4708" s="1" t="s">
        <v>31</v>
      </c>
      <c r="S4708" s="1" t="s">
        <v>32</v>
      </c>
      <c r="T4708" s="1" t="s">
        <v>14858</v>
      </c>
      <c r="U4708" s="1" t="s">
        <v>14859</v>
      </c>
    </row>
    <row r="4709">
      <c r="A4709" s="1" t="s">
        <v>14862</v>
      </c>
      <c r="B4709" s="1">
        <v>2314.0</v>
      </c>
      <c r="C4709" s="1">
        <v>2314.0</v>
      </c>
      <c r="D4709" s="2" t="s">
        <v>14863</v>
      </c>
      <c r="E4709" s="1" t="s">
        <v>13244</v>
      </c>
      <c r="F4709" s="1" t="s">
        <v>14852</v>
      </c>
      <c r="G4709" s="3" t="str">
        <f t="shared" si="1"/>
        <v>Gail Terrell</v>
      </c>
      <c r="H4709" s="3" t="str">
        <f t="shared" si="2"/>
        <v>GAIL TERRELL</v>
      </c>
      <c r="J4709" s="1" t="s">
        <v>26</v>
      </c>
      <c r="K4709" s="1" t="s">
        <v>53</v>
      </c>
      <c r="L4709" s="1">
        <v>0.0</v>
      </c>
      <c r="M4709" s="1" t="s">
        <v>28</v>
      </c>
      <c r="N4709" s="1" t="s">
        <v>14853</v>
      </c>
      <c r="P4709" s="4">
        <v>44387.388819444444</v>
      </c>
      <c r="Q4709" s="1" t="s">
        <v>14854</v>
      </c>
      <c r="R4709" s="1" t="s">
        <v>31</v>
      </c>
      <c r="S4709" s="1" t="s">
        <v>32</v>
      </c>
      <c r="T4709" s="1">
        <v>75241.0</v>
      </c>
      <c r="U4709" s="1" t="s">
        <v>14855</v>
      </c>
    </row>
    <row r="4710">
      <c r="A4710" s="1" t="s">
        <v>14864</v>
      </c>
      <c r="B4710" s="1">
        <v>1888.0</v>
      </c>
      <c r="C4710" s="1">
        <v>2373.0</v>
      </c>
      <c r="D4710" s="2" t="s">
        <v>14851</v>
      </c>
      <c r="G4710" s="3" t="str">
        <f t="shared" si="1"/>
        <v> </v>
      </c>
      <c r="H4710" s="3" t="str">
        <f t="shared" si="2"/>
        <v> </v>
      </c>
      <c r="I4710" s="1" t="s">
        <v>726</v>
      </c>
      <c r="J4710" s="1" t="s">
        <v>57</v>
      </c>
      <c r="K4710" s="1" t="s">
        <v>27</v>
      </c>
      <c r="L4710" s="1">
        <v>2.15</v>
      </c>
      <c r="M4710" s="1" t="s">
        <v>14219</v>
      </c>
      <c r="N4710" s="1" t="s">
        <v>14853</v>
      </c>
      <c r="P4710" s="4">
        <v>44421.0</v>
      </c>
      <c r="Q4710" s="1" t="s">
        <v>896</v>
      </c>
      <c r="R4710" s="1" t="s">
        <v>728</v>
      </c>
      <c r="S4710" s="1" t="s">
        <v>604</v>
      </c>
      <c r="T4710" s="1">
        <v>95131.0</v>
      </c>
      <c r="U4710" s="1" t="s">
        <v>14865</v>
      </c>
    </row>
    <row r="4711">
      <c r="A4711" s="1" t="s">
        <v>14866</v>
      </c>
      <c r="B4711" s="1">
        <v>34992.0</v>
      </c>
      <c r="C4711" s="1">
        <v>2064.0</v>
      </c>
      <c r="D4711" s="2" t="s">
        <v>14861</v>
      </c>
      <c r="G4711" s="3" t="str">
        <f t="shared" si="1"/>
        <v> </v>
      </c>
      <c r="H4711" s="3" t="str">
        <f t="shared" si="2"/>
        <v> </v>
      </c>
      <c r="I4711" s="1" t="s">
        <v>14867</v>
      </c>
      <c r="J4711" s="1" t="s">
        <v>389</v>
      </c>
      <c r="K4711" s="1" t="s">
        <v>41</v>
      </c>
      <c r="L4711" s="1">
        <v>30.0</v>
      </c>
      <c r="M4711" s="1" t="s">
        <v>390</v>
      </c>
      <c r="N4711" s="1" t="s">
        <v>14853</v>
      </c>
      <c r="O4711" s="4">
        <v>43661.0</v>
      </c>
      <c r="P4711" s="4">
        <v>44075.0</v>
      </c>
      <c r="Q4711" s="1" t="s">
        <v>14868</v>
      </c>
      <c r="R4711" s="1" t="s">
        <v>323</v>
      </c>
      <c r="S4711" s="1" t="s">
        <v>32</v>
      </c>
      <c r="T4711" s="1">
        <v>77265.0</v>
      </c>
      <c r="U4711" s="1" t="s">
        <v>14869</v>
      </c>
    </row>
    <row r="4712">
      <c r="A4712" s="1" t="s">
        <v>14870</v>
      </c>
      <c r="B4712" s="1">
        <v>34991.0</v>
      </c>
      <c r="C4712" s="1">
        <v>2064.0</v>
      </c>
      <c r="D4712" s="2" t="s">
        <v>14861</v>
      </c>
      <c r="G4712" s="3" t="str">
        <f t="shared" si="1"/>
        <v> </v>
      </c>
      <c r="H4712" s="3" t="str">
        <f t="shared" si="2"/>
        <v> </v>
      </c>
      <c r="I4712" s="1" t="s">
        <v>14693</v>
      </c>
      <c r="J4712" s="1" t="s">
        <v>389</v>
      </c>
      <c r="K4712" s="1" t="s">
        <v>41</v>
      </c>
      <c r="L4712" s="1">
        <v>50.0</v>
      </c>
      <c r="M4712" s="1" t="s">
        <v>390</v>
      </c>
      <c r="N4712" s="1" t="s">
        <v>14853</v>
      </c>
      <c r="O4712" s="4">
        <v>43661.0</v>
      </c>
      <c r="P4712" s="4">
        <v>44014.0</v>
      </c>
      <c r="Q4712" s="1" t="s">
        <v>14871</v>
      </c>
      <c r="R4712" s="1" t="s">
        <v>31</v>
      </c>
      <c r="S4712" s="1" t="s">
        <v>32</v>
      </c>
      <c r="T4712" s="1">
        <v>75376.0</v>
      </c>
      <c r="U4712" s="1" t="s">
        <v>14872</v>
      </c>
    </row>
    <row r="4713">
      <c r="A4713" s="1" t="s">
        <v>14873</v>
      </c>
      <c r="B4713" s="1">
        <v>37865.0</v>
      </c>
      <c r="C4713" s="1">
        <v>2314.0</v>
      </c>
      <c r="D4713" s="2" t="s">
        <v>14863</v>
      </c>
      <c r="G4713" s="3" t="str">
        <f t="shared" si="1"/>
        <v> </v>
      </c>
      <c r="H4713" s="3" t="str">
        <f t="shared" si="2"/>
        <v> </v>
      </c>
      <c r="I4713" s="1" t="s">
        <v>14678</v>
      </c>
      <c r="J4713" s="1" t="s">
        <v>389</v>
      </c>
      <c r="K4713" s="1" t="s">
        <v>53</v>
      </c>
      <c r="L4713" s="1">
        <v>100.0</v>
      </c>
      <c r="M4713" s="1" t="s">
        <v>390</v>
      </c>
      <c r="N4713" s="1" t="s">
        <v>14853</v>
      </c>
      <c r="P4713" s="4">
        <v>44287.0</v>
      </c>
      <c r="Q4713" s="1" t="s">
        <v>14679</v>
      </c>
      <c r="R4713" s="1" t="s">
        <v>31</v>
      </c>
      <c r="S4713" s="1" t="s">
        <v>32</v>
      </c>
      <c r="T4713" s="1">
        <v>75217.0</v>
      </c>
      <c r="U4713" s="1" t="s">
        <v>14680</v>
      </c>
    </row>
    <row r="4714">
      <c r="A4714" s="1" t="s">
        <v>14874</v>
      </c>
      <c r="B4714" s="1">
        <v>34993.0</v>
      </c>
      <c r="C4714" s="1">
        <v>2064.0</v>
      </c>
      <c r="D4714" s="2" t="s">
        <v>14861</v>
      </c>
      <c r="G4714" s="3" t="str">
        <f t="shared" si="1"/>
        <v> </v>
      </c>
      <c r="H4714" s="3" t="str">
        <f t="shared" si="2"/>
        <v> </v>
      </c>
      <c r="I4714" s="1" t="s">
        <v>14693</v>
      </c>
      <c r="J4714" s="1" t="s">
        <v>389</v>
      </c>
      <c r="K4714" s="1" t="s">
        <v>41</v>
      </c>
      <c r="L4714" s="1">
        <v>200.0</v>
      </c>
      <c r="M4714" s="1" t="s">
        <v>390</v>
      </c>
      <c r="N4714" s="1" t="s">
        <v>14853</v>
      </c>
      <c r="O4714" s="4">
        <v>43661.0</v>
      </c>
      <c r="P4714" s="5">
        <v>44182.0</v>
      </c>
      <c r="Q4714" s="1" t="s">
        <v>14871</v>
      </c>
      <c r="R4714" s="1" t="s">
        <v>31</v>
      </c>
      <c r="S4714" s="1" t="s">
        <v>32</v>
      </c>
      <c r="T4714" s="1">
        <v>75376.0</v>
      </c>
      <c r="U4714" s="1" t="s">
        <v>14872</v>
      </c>
    </row>
    <row r="4715">
      <c r="A4715" s="1" t="s">
        <v>14875</v>
      </c>
      <c r="B4715" s="1">
        <v>2414.0</v>
      </c>
      <c r="C4715" s="1">
        <v>2414.0</v>
      </c>
      <c r="D4715" s="2" t="s">
        <v>14876</v>
      </c>
      <c r="E4715" s="1" t="s">
        <v>14877</v>
      </c>
      <c r="F4715" s="1" t="s">
        <v>5292</v>
      </c>
      <c r="G4715" s="3" t="str">
        <f t="shared" si="1"/>
        <v>Gay Willis</v>
      </c>
      <c r="H4715" s="3" t="str">
        <f t="shared" si="2"/>
        <v>GAY WILLIS</v>
      </c>
      <c r="J4715" s="1" t="s">
        <v>26</v>
      </c>
      <c r="K4715" s="1" t="s">
        <v>27</v>
      </c>
      <c r="L4715" s="1">
        <v>0.0</v>
      </c>
      <c r="M4715" s="1" t="s">
        <v>28</v>
      </c>
      <c r="N4715" s="1" t="s">
        <v>14878</v>
      </c>
      <c r="O4715" s="4">
        <v>44362.0</v>
      </c>
      <c r="P4715" s="4">
        <v>44579.70869212963</v>
      </c>
      <c r="Q4715" s="1" t="s">
        <v>14879</v>
      </c>
      <c r="R4715" s="1" t="s">
        <v>31</v>
      </c>
      <c r="S4715" s="1" t="s">
        <v>32</v>
      </c>
      <c r="T4715" s="1">
        <v>75244.0</v>
      </c>
      <c r="U4715" s="1" t="s">
        <v>14880</v>
      </c>
    </row>
    <row r="4716">
      <c r="A4716" s="1" t="s">
        <v>14881</v>
      </c>
      <c r="B4716" s="1">
        <v>2167.0</v>
      </c>
      <c r="C4716" s="1">
        <v>2167.0</v>
      </c>
      <c r="D4716" s="2" t="s">
        <v>14882</v>
      </c>
      <c r="E4716" s="1" t="s">
        <v>14877</v>
      </c>
      <c r="F4716" s="1" t="s">
        <v>5292</v>
      </c>
      <c r="G4716" s="3" t="str">
        <f t="shared" si="1"/>
        <v>Gay Willis</v>
      </c>
      <c r="H4716" s="3" t="str">
        <f t="shared" si="2"/>
        <v>GAY WILLIS</v>
      </c>
      <c r="J4716" s="1" t="s">
        <v>26</v>
      </c>
      <c r="K4716" s="1" t="s">
        <v>44</v>
      </c>
      <c r="L4716" s="1">
        <v>0.0</v>
      </c>
      <c r="M4716" s="1" t="s">
        <v>28</v>
      </c>
      <c r="N4716" s="1" t="s">
        <v>14878</v>
      </c>
      <c r="O4716" s="4">
        <v>44317.0</v>
      </c>
      <c r="P4716" s="4">
        <v>44287.674675925926</v>
      </c>
      <c r="Q4716" s="1" t="s">
        <v>14883</v>
      </c>
      <c r="R4716" s="1" t="s">
        <v>31</v>
      </c>
      <c r="S4716" s="1" t="s">
        <v>32</v>
      </c>
      <c r="T4716" s="1">
        <v>75244.0</v>
      </c>
      <c r="U4716" s="1" t="s">
        <v>14884</v>
      </c>
    </row>
    <row r="4717">
      <c r="A4717" s="1" t="s">
        <v>14885</v>
      </c>
      <c r="B4717" s="1">
        <v>2211.0</v>
      </c>
      <c r="C4717" s="1">
        <v>2211.0</v>
      </c>
      <c r="D4717" s="2" t="s">
        <v>14886</v>
      </c>
      <c r="E4717" s="1" t="s">
        <v>14877</v>
      </c>
      <c r="F4717" s="1" t="s">
        <v>5292</v>
      </c>
      <c r="G4717" s="3" t="str">
        <f t="shared" si="1"/>
        <v>Gay Willis</v>
      </c>
      <c r="H4717" s="3" t="str">
        <f t="shared" si="2"/>
        <v>GAY WILLIS</v>
      </c>
      <c r="J4717" s="1" t="s">
        <v>26</v>
      </c>
      <c r="K4717" s="1" t="s">
        <v>47</v>
      </c>
      <c r="L4717" s="1">
        <v>0.0</v>
      </c>
      <c r="M4717" s="1" t="s">
        <v>28</v>
      </c>
      <c r="N4717" s="1" t="s">
        <v>14878</v>
      </c>
      <c r="O4717" s="4">
        <v>44317.0</v>
      </c>
      <c r="P4717" s="4">
        <v>44309.707233796296</v>
      </c>
      <c r="Q4717" s="1" t="s">
        <v>14883</v>
      </c>
      <c r="R4717" s="1" t="s">
        <v>31</v>
      </c>
      <c r="S4717" s="1" t="s">
        <v>32</v>
      </c>
      <c r="T4717" s="1">
        <v>75244.0</v>
      </c>
      <c r="U4717" s="1" t="s">
        <v>14884</v>
      </c>
    </row>
    <row r="4718">
      <c r="A4718" s="1" t="s">
        <v>14887</v>
      </c>
      <c r="B4718" s="1">
        <v>2275.0</v>
      </c>
      <c r="C4718" s="1">
        <v>2275.0</v>
      </c>
      <c r="D4718" s="2" t="s">
        <v>14888</v>
      </c>
      <c r="E4718" s="1" t="s">
        <v>14877</v>
      </c>
      <c r="F4718" s="1" t="s">
        <v>5292</v>
      </c>
      <c r="G4718" s="3" t="str">
        <f t="shared" si="1"/>
        <v>Gay Willis</v>
      </c>
      <c r="H4718" s="3" t="str">
        <f t="shared" si="2"/>
        <v>GAY WILLIS</v>
      </c>
      <c r="J4718" s="1" t="s">
        <v>26</v>
      </c>
      <c r="K4718" s="1" t="s">
        <v>50</v>
      </c>
      <c r="L4718" s="1">
        <v>0.0</v>
      </c>
      <c r="M4718" s="1" t="s">
        <v>28</v>
      </c>
      <c r="N4718" s="1" t="s">
        <v>14878</v>
      </c>
      <c r="O4718" s="4">
        <v>44352.0</v>
      </c>
      <c r="P4718" s="4">
        <v>44344.60915509259</v>
      </c>
      <c r="Q4718" s="1" t="s">
        <v>14889</v>
      </c>
      <c r="R4718" s="1" t="s">
        <v>31</v>
      </c>
      <c r="S4718" s="1" t="s">
        <v>32</v>
      </c>
      <c r="T4718" s="1" t="s">
        <v>14890</v>
      </c>
      <c r="U4718" s="1" t="s">
        <v>14891</v>
      </c>
    </row>
    <row r="4719">
      <c r="A4719" s="1" t="s">
        <v>14892</v>
      </c>
      <c r="B4719" s="1">
        <v>2322.0</v>
      </c>
      <c r="C4719" s="1">
        <v>2322.0</v>
      </c>
      <c r="D4719" s="2" t="s">
        <v>14893</v>
      </c>
      <c r="E4719" s="1" t="s">
        <v>14877</v>
      </c>
      <c r="F4719" s="1" t="s">
        <v>5292</v>
      </c>
      <c r="G4719" s="3" t="str">
        <f t="shared" si="1"/>
        <v>Gay Willis</v>
      </c>
      <c r="H4719" s="3" t="str">
        <f t="shared" si="2"/>
        <v>GAY WILLIS</v>
      </c>
      <c r="J4719" s="1" t="s">
        <v>26</v>
      </c>
      <c r="K4719" s="1" t="s">
        <v>53</v>
      </c>
      <c r="L4719" s="1">
        <v>0.0</v>
      </c>
      <c r="M4719" s="1" t="s">
        <v>28</v>
      </c>
      <c r="N4719" s="1" t="s">
        <v>14878</v>
      </c>
      <c r="O4719" s="4">
        <v>44352.0</v>
      </c>
      <c r="P4719" s="4">
        <v>44392.64916666667</v>
      </c>
      <c r="Q4719" s="1" t="s">
        <v>14879</v>
      </c>
      <c r="R4719" s="1" t="s">
        <v>31</v>
      </c>
      <c r="S4719" s="1" t="s">
        <v>32</v>
      </c>
      <c r="T4719" s="1">
        <v>75244.0</v>
      </c>
      <c r="U4719" s="1" t="s">
        <v>14880</v>
      </c>
    </row>
    <row r="4720">
      <c r="A4720" s="1" t="s">
        <v>14894</v>
      </c>
      <c r="B4720" s="1">
        <v>78541.0</v>
      </c>
      <c r="C4720" s="1">
        <v>2275.0</v>
      </c>
      <c r="D4720" s="2" t="s">
        <v>14888</v>
      </c>
      <c r="E4720" s="1" t="s">
        <v>14895</v>
      </c>
      <c r="F4720" s="1" t="s">
        <v>14896</v>
      </c>
      <c r="G4720" s="3" t="str">
        <f t="shared" si="1"/>
        <v>Bwana Payeye Kizito</v>
      </c>
      <c r="H4720" s="3" t="str">
        <f t="shared" si="2"/>
        <v>BWANA PAYEYE KIZITO</v>
      </c>
      <c r="J4720" s="1" t="s">
        <v>57</v>
      </c>
      <c r="K4720" s="1" t="s">
        <v>50</v>
      </c>
      <c r="L4720" s="1">
        <v>1.0</v>
      </c>
      <c r="M4720" s="1" t="s">
        <v>58</v>
      </c>
      <c r="N4720" s="1" t="s">
        <v>14878</v>
      </c>
      <c r="O4720" s="4">
        <v>44352.0</v>
      </c>
      <c r="P4720" s="4">
        <v>44333.0</v>
      </c>
      <c r="Q4720" s="1" t="s">
        <v>14897</v>
      </c>
      <c r="R4720" s="1" t="s">
        <v>31</v>
      </c>
      <c r="S4720" s="1" t="s">
        <v>32</v>
      </c>
      <c r="T4720" s="1">
        <v>75173.0</v>
      </c>
      <c r="U4720" s="1" t="s">
        <v>14898</v>
      </c>
    </row>
    <row r="4721">
      <c r="A4721" s="1" t="s">
        <v>14899</v>
      </c>
      <c r="B4721" s="1">
        <v>37185.0</v>
      </c>
      <c r="C4721" s="1">
        <v>2211.0</v>
      </c>
      <c r="D4721" s="2" t="s">
        <v>14886</v>
      </c>
      <c r="G4721" s="3" t="str">
        <f t="shared" si="1"/>
        <v> </v>
      </c>
      <c r="H4721" s="3" t="str">
        <f t="shared" si="2"/>
        <v> </v>
      </c>
      <c r="I4721" s="1" t="s">
        <v>2890</v>
      </c>
      <c r="J4721" s="1" t="s">
        <v>389</v>
      </c>
      <c r="K4721" s="1" t="s">
        <v>47</v>
      </c>
      <c r="L4721" s="1">
        <v>1.3</v>
      </c>
      <c r="M4721" s="1" t="s">
        <v>390</v>
      </c>
      <c r="N4721" s="1" t="s">
        <v>14878</v>
      </c>
      <c r="O4721" s="4">
        <v>44317.0</v>
      </c>
      <c r="P4721" s="4">
        <v>44286.0</v>
      </c>
      <c r="Q4721" s="1" t="s">
        <v>13299</v>
      </c>
      <c r="R4721" s="1" t="s">
        <v>5618</v>
      </c>
      <c r="S4721" s="1" t="s">
        <v>2893</v>
      </c>
      <c r="T4721" s="1">
        <v>70112.0</v>
      </c>
      <c r="U4721" s="1" t="s">
        <v>13300</v>
      </c>
    </row>
    <row r="4722">
      <c r="A4722" s="1" t="s">
        <v>14900</v>
      </c>
      <c r="B4722" s="1">
        <v>70874.0</v>
      </c>
      <c r="C4722" s="1">
        <v>2167.0</v>
      </c>
      <c r="D4722" s="2" t="s">
        <v>14882</v>
      </c>
      <c r="E4722" s="1" t="s">
        <v>3093</v>
      </c>
      <c r="F4722" s="1" t="s">
        <v>14901</v>
      </c>
      <c r="G4722" s="3" t="str">
        <f t="shared" si="1"/>
        <v>Sandy Haley</v>
      </c>
      <c r="H4722" s="3" t="str">
        <f t="shared" si="2"/>
        <v>SANDY HALEY</v>
      </c>
      <c r="J4722" s="1" t="s">
        <v>57</v>
      </c>
      <c r="K4722" s="1" t="s">
        <v>44</v>
      </c>
      <c r="L4722" s="1">
        <v>10.0</v>
      </c>
      <c r="M4722" s="1" t="s">
        <v>58</v>
      </c>
      <c r="N4722" s="1" t="s">
        <v>14878</v>
      </c>
      <c r="O4722" s="4">
        <v>44317.0</v>
      </c>
      <c r="P4722" s="4">
        <v>44265.0</v>
      </c>
      <c r="Q4722" s="1" t="s">
        <v>14902</v>
      </c>
      <c r="R4722" s="1" t="s">
        <v>2628</v>
      </c>
      <c r="S4722" s="1" t="s">
        <v>32</v>
      </c>
      <c r="T4722" s="1">
        <v>75001.0</v>
      </c>
      <c r="U4722" s="1" t="s">
        <v>14903</v>
      </c>
    </row>
    <row r="4723">
      <c r="A4723" s="1" t="s">
        <v>14904</v>
      </c>
      <c r="B4723" s="1">
        <v>78524.0</v>
      </c>
      <c r="C4723" s="1">
        <v>2275.0</v>
      </c>
      <c r="D4723" s="2" t="s">
        <v>14888</v>
      </c>
      <c r="E4723" s="1" t="s">
        <v>14905</v>
      </c>
      <c r="F4723" s="1" t="s">
        <v>4703</v>
      </c>
      <c r="G4723" s="3" t="str">
        <f t="shared" si="1"/>
        <v>David E Hairston</v>
      </c>
      <c r="H4723" s="3" t="str">
        <f t="shared" si="2"/>
        <v>DAVID E HAIRSTON</v>
      </c>
      <c r="J4723" s="1" t="s">
        <v>57</v>
      </c>
      <c r="K4723" s="1" t="s">
        <v>50</v>
      </c>
      <c r="L4723" s="1">
        <v>10.0</v>
      </c>
      <c r="M4723" s="1" t="s">
        <v>58</v>
      </c>
      <c r="N4723" s="1" t="s">
        <v>14878</v>
      </c>
      <c r="O4723" s="4">
        <v>44352.0</v>
      </c>
      <c r="P4723" s="4">
        <v>44325.0</v>
      </c>
      <c r="Q4723" s="1" t="s">
        <v>14906</v>
      </c>
      <c r="R4723" s="1" t="s">
        <v>31</v>
      </c>
      <c r="S4723" s="1" t="s">
        <v>32</v>
      </c>
      <c r="T4723" s="1">
        <v>75204.0</v>
      </c>
      <c r="U4723" s="1" t="s">
        <v>14907</v>
      </c>
    </row>
    <row r="4724">
      <c r="A4724" s="1" t="s">
        <v>14908</v>
      </c>
      <c r="B4724" s="1">
        <v>79121.0</v>
      </c>
      <c r="C4724" s="1">
        <v>2322.0</v>
      </c>
      <c r="D4724" s="2" t="s">
        <v>14893</v>
      </c>
      <c r="E4724" s="1" t="s">
        <v>1760</v>
      </c>
      <c r="F4724" s="1" t="s">
        <v>14909</v>
      </c>
      <c r="G4724" s="3" t="str">
        <f t="shared" si="1"/>
        <v>Jennifer McGowen</v>
      </c>
      <c r="H4724" s="3" t="str">
        <f t="shared" si="2"/>
        <v>JENNIFER MCGOWEN</v>
      </c>
      <c r="J4724" s="1" t="s">
        <v>57</v>
      </c>
      <c r="K4724" s="1" t="s">
        <v>53</v>
      </c>
      <c r="L4724" s="1">
        <v>10.0</v>
      </c>
      <c r="M4724" s="1" t="s">
        <v>58</v>
      </c>
      <c r="N4724" s="1" t="s">
        <v>14878</v>
      </c>
      <c r="O4724" s="4">
        <v>44352.0</v>
      </c>
      <c r="P4724" s="4">
        <v>44348.0</v>
      </c>
      <c r="Q4724" s="1" t="s">
        <v>14910</v>
      </c>
      <c r="R4724" s="1" t="s">
        <v>31</v>
      </c>
      <c r="S4724" s="1" t="s">
        <v>32</v>
      </c>
      <c r="T4724" s="1">
        <v>75229.0</v>
      </c>
      <c r="U4724" s="1" t="s">
        <v>14911</v>
      </c>
    </row>
    <row r="4725">
      <c r="A4725" s="1" t="s">
        <v>14912</v>
      </c>
      <c r="B4725" s="1">
        <v>37475.0</v>
      </c>
      <c r="C4725" s="1">
        <v>2275.0</v>
      </c>
      <c r="D4725" s="2" t="s">
        <v>14888</v>
      </c>
      <c r="G4725" s="3" t="str">
        <f t="shared" si="1"/>
        <v> </v>
      </c>
      <c r="H4725" s="3" t="str">
        <f t="shared" si="2"/>
        <v> </v>
      </c>
      <c r="I4725" s="1" t="s">
        <v>5616</v>
      </c>
      <c r="J4725" s="1" t="s">
        <v>389</v>
      </c>
      <c r="K4725" s="1" t="s">
        <v>50</v>
      </c>
      <c r="L4725" s="1">
        <v>10.3</v>
      </c>
      <c r="M4725" s="1" t="s">
        <v>390</v>
      </c>
      <c r="N4725" s="1" t="s">
        <v>14878</v>
      </c>
      <c r="O4725" s="4">
        <v>44352.0</v>
      </c>
      <c r="P4725" s="4">
        <v>44320.0</v>
      </c>
      <c r="Q4725" s="1" t="s">
        <v>14913</v>
      </c>
      <c r="R4725" s="1" t="s">
        <v>5618</v>
      </c>
      <c r="S4725" s="1" t="s">
        <v>2893</v>
      </c>
      <c r="T4725" s="1">
        <v>70112.0</v>
      </c>
      <c r="U4725" s="1" t="s">
        <v>14914</v>
      </c>
    </row>
    <row r="4726">
      <c r="A4726" s="1" t="s">
        <v>14915</v>
      </c>
      <c r="B4726" s="1">
        <v>74858.0</v>
      </c>
      <c r="C4726" s="1">
        <v>2211.0</v>
      </c>
      <c r="D4726" s="2" t="s">
        <v>14886</v>
      </c>
      <c r="E4726" s="1" t="s">
        <v>14916</v>
      </c>
      <c r="F4726" s="1" t="s">
        <v>14917</v>
      </c>
      <c r="G4726" s="3" t="str">
        <f t="shared" si="1"/>
        <v>Stempenos-AQUARIUMOS Thatg.y.a.l</v>
      </c>
      <c r="H4726" s="3" t="str">
        <f t="shared" si="2"/>
        <v>STEMPENOS-AQUARIUMOS THATG.Y.A.L</v>
      </c>
      <c r="J4726" s="1" t="s">
        <v>57</v>
      </c>
      <c r="K4726" s="1" t="s">
        <v>47</v>
      </c>
      <c r="L4726" s="1">
        <v>11.96</v>
      </c>
      <c r="M4726" s="1" t="s">
        <v>58</v>
      </c>
      <c r="N4726" s="1" t="s">
        <v>14878</v>
      </c>
      <c r="O4726" s="4">
        <v>44317.0</v>
      </c>
      <c r="P4726" s="4">
        <v>44305.0</v>
      </c>
      <c r="Q4726" s="1" t="s">
        <v>14918</v>
      </c>
      <c r="R4726" s="1" t="s">
        <v>6688</v>
      </c>
      <c r="S4726" s="1" t="s">
        <v>32</v>
      </c>
      <c r="T4726" s="1">
        <v>75225.0</v>
      </c>
      <c r="U4726" s="1" t="s">
        <v>14919</v>
      </c>
    </row>
    <row r="4727">
      <c r="A4727" s="1" t="s">
        <v>14920</v>
      </c>
      <c r="B4727" s="1">
        <v>37180.0</v>
      </c>
      <c r="C4727" s="1">
        <v>2211.0</v>
      </c>
      <c r="D4727" s="2" t="s">
        <v>14886</v>
      </c>
      <c r="G4727" s="3" t="str">
        <f t="shared" si="1"/>
        <v> </v>
      </c>
      <c r="H4727" s="3" t="str">
        <f t="shared" si="2"/>
        <v> </v>
      </c>
      <c r="I4727" s="1" t="s">
        <v>14921</v>
      </c>
      <c r="J4727" s="1" t="s">
        <v>389</v>
      </c>
      <c r="K4727" s="1" t="s">
        <v>47</v>
      </c>
      <c r="L4727" s="1">
        <v>12.6</v>
      </c>
      <c r="M4727" s="1" t="s">
        <v>390</v>
      </c>
      <c r="N4727" s="1" t="s">
        <v>14878</v>
      </c>
      <c r="O4727" s="4">
        <v>44317.0</v>
      </c>
      <c r="P4727" s="4">
        <v>44284.0</v>
      </c>
      <c r="Q4727" s="1" t="s">
        <v>13299</v>
      </c>
      <c r="R4727" s="1" t="s">
        <v>5618</v>
      </c>
      <c r="S4727" s="1" t="s">
        <v>2893</v>
      </c>
      <c r="T4727" s="1">
        <v>70112.0</v>
      </c>
      <c r="U4727" s="1" t="s">
        <v>13300</v>
      </c>
    </row>
    <row r="4728">
      <c r="A4728" s="1" t="s">
        <v>14922</v>
      </c>
      <c r="B4728" s="1">
        <v>37191.0</v>
      </c>
      <c r="C4728" s="1">
        <v>2211.0</v>
      </c>
      <c r="D4728" s="2" t="s">
        <v>14886</v>
      </c>
      <c r="G4728" s="3" t="str">
        <f t="shared" si="1"/>
        <v> </v>
      </c>
      <c r="H4728" s="3" t="str">
        <f t="shared" si="2"/>
        <v> </v>
      </c>
      <c r="I4728" s="1" t="s">
        <v>14921</v>
      </c>
      <c r="J4728" s="1" t="s">
        <v>389</v>
      </c>
      <c r="K4728" s="1" t="s">
        <v>47</v>
      </c>
      <c r="L4728" s="1">
        <v>12.9</v>
      </c>
      <c r="M4728" s="1" t="s">
        <v>390</v>
      </c>
      <c r="N4728" s="1" t="s">
        <v>14878</v>
      </c>
      <c r="O4728" s="4">
        <v>44317.0</v>
      </c>
      <c r="P4728" s="4">
        <v>44294.0</v>
      </c>
      <c r="Q4728" s="1" t="s">
        <v>5617</v>
      </c>
      <c r="R4728" s="1" t="s">
        <v>14923</v>
      </c>
      <c r="S4728" s="1" t="s">
        <v>2893</v>
      </c>
      <c r="T4728" s="1">
        <v>70112.0</v>
      </c>
      <c r="U4728" s="1" t="s">
        <v>14924</v>
      </c>
    </row>
    <row r="4729">
      <c r="A4729" s="1">
        <v>536082.0</v>
      </c>
      <c r="B4729" s="1">
        <v>36082.0</v>
      </c>
      <c r="C4729" s="1">
        <v>2167.0</v>
      </c>
      <c r="D4729" s="2" t="s">
        <v>14882</v>
      </c>
      <c r="G4729" s="3" t="str">
        <f t="shared" si="1"/>
        <v> </v>
      </c>
      <c r="H4729" s="3" t="str">
        <f t="shared" si="2"/>
        <v> </v>
      </c>
      <c r="I4729" s="1" t="s">
        <v>14925</v>
      </c>
      <c r="J4729" s="1" t="s">
        <v>5772</v>
      </c>
      <c r="K4729" s="1" t="s">
        <v>44</v>
      </c>
      <c r="L4729" s="1">
        <v>15.98</v>
      </c>
      <c r="M4729" s="1" t="s">
        <v>5772</v>
      </c>
      <c r="N4729" s="1" t="s">
        <v>14878</v>
      </c>
      <c r="O4729" s="4">
        <v>44317.0</v>
      </c>
      <c r="P4729" s="4">
        <v>44227.0</v>
      </c>
      <c r="Q4729" s="1" t="s">
        <v>14926</v>
      </c>
      <c r="R4729" s="1" t="s">
        <v>14927</v>
      </c>
      <c r="S4729" s="1" t="s">
        <v>7799</v>
      </c>
      <c r="T4729" s="1">
        <v>40290.0</v>
      </c>
      <c r="U4729" s="1" t="s">
        <v>14928</v>
      </c>
    </row>
    <row r="4730">
      <c r="A4730" s="1">
        <v>536085.0</v>
      </c>
      <c r="B4730" s="1">
        <v>36085.0</v>
      </c>
      <c r="C4730" s="1">
        <v>2167.0</v>
      </c>
      <c r="D4730" s="2" t="s">
        <v>14882</v>
      </c>
      <c r="G4730" s="3" t="str">
        <f t="shared" si="1"/>
        <v> </v>
      </c>
      <c r="H4730" s="3" t="str">
        <f t="shared" si="2"/>
        <v> </v>
      </c>
      <c r="I4730" s="1" t="s">
        <v>14925</v>
      </c>
      <c r="J4730" s="1" t="s">
        <v>5772</v>
      </c>
      <c r="K4730" s="1" t="s">
        <v>44</v>
      </c>
      <c r="L4730" s="1">
        <v>15.98</v>
      </c>
      <c r="M4730" s="1" t="s">
        <v>5772</v>
      </c>
      <c r="N4730" s="1" t="s">
        <v>14878</v>
      </c>
      <c r="O4730" s="4">
        <v>44317.0</v>
      </c>
      <c r="P4730" s="4">
        <v>44256.0</v>
      </c>
      <c r="Q4730" s="1" t="s">
        <v>14926</v>
      </c>
      <c r="R4730" s="1" t="s">
        <v>14927</v>
      </c>
      <c r="S4730" s="1" t="s">
        <v>7799</v>
      </c>
      <c r="T4730" s="1">
        <v>40290.0</v>
      </c>
      <c r="U4730" s="1" t="s">
        <v>14928</v>
      </c>
    </row>
    <row r="4731">
      <c r="A4731" s="1" t="s">
        <v>14929</v>
      </c>
      <c r="B4731" s="1">
        <v>1814.0</v>
      </c>
      <c r="C4731" s="1">
        <v>2167.0</v>
      </c>
      <c r="D4731" s="2" t="s">
        <v>14882</v>
      </c>
      <c r="G4731" s="3" t="str">
        <f t="shared" si="1"/>
        <v> </v>
      </c>
      <c r="H4731" s="3" t="str">
        <f t="shared" si="2"/>
        <v> </v>
      </c>
      <c r="I4731" s="1" t="s">
        <v>14925</v>
      </c>
      <c r="J4731" s="1" t="s">
        <v>389</v>
      </c>
      <c r="K4731" s="1" t="s">
        <v>44</v>
      </c>
      <c r="L4731" s="1">
        <v>15.98</v>
      </c>
      <c r="M4731" s="1" t="s">
        <v>4100</v>
      </c>
      <c r="N4731" s="1" t="s">
        <v>14878</v>
      </c>
      <c r="O4731" s="4">
        <v>44317.0</v>
      </c>
      <c r="P4731" s="4">
        <v>44227.0</v>
      </c>
      <c r="Q4731" s="1" t="s">
        <v>14926</v>
      </c>
      <c r="R4731" s="1" t="s">
        <v>14927</v>
      </c>
      <c r="S4731" s="1" t="s">
        <v>7799</v>
      </c>
      <c r="T4731" s="1">
        <v>40290.0</v>
      </c>
      <c r="U4731" s="1" t="s">
        <v>14928</v>
      </c>
    </row>
    <row r="4732">
      <c r="A4732" s="1" t="s">
        <v>14930</v>
      </c>
      <c r="B4732" s="1">
        <v>1815.0</v>
      </c>
      <c r="C4732" s="1">
        <v>2167.0</v>
      </c>
      <c r="D4732" s="2" t="s">
        <v>14882</v>
      </c>
      <c r="G4732" s="3" t="str">
        <f t="shared" si="1"/>
        <v> </v>
      </c>
      <c r="H4732" s="3" t="str">
        <f t="shared" si="2"/>
        <v> </v>
      </c>
      <c r="I4732" s="1" t="s">
        <v>14925</v>
      </c>
      <c r="J4732" s="1" t="s">
        <v>389</v>
      </c>
      <c r="K4732" s="1" t="s">
        <v>44</v>
      </c>
      <c r="L4732" s="1">
        <v>15.98</v>
      </c>
      <c r="M4732" s="1" t="s">
        <v>4100</v>
      </c>
      <c r="N4732" s="1" t="s">
        <v>14878</v>
      </c>
      <c r="O4732" s="4">
        <v>44317.0</v>
      </c>
      <c r="P4732" s="4">
        <v>44256.0</v>
      </c>
      <c r="Q4732" s="1" t="s">
        <v>14926</v>
      </c>
      <c r="R4732" s="1" t="s">
        <v>14927</v>
      </c>
      <c r="S4732" s="1" t="s">
        <v>7799</v>
      </c>
      <c r="T4732" s="1">
        <v>40290.0</v>
      </c>
      <c r="U4732" s="1" t="s">
        <v>14928</v>
      </c>
    </row>
    <row r="4733">
      <c r="A4733" s="1" t="s">
        <v>14931</v>
      </c>
      <c r="B4733" s="1">
        <v>1863.0</v>
      </c>
      <c r="C4733" s="1">
        <v>2275.0</v>
      </c>
      <c r="D4733" s="2" t="s">
        <v>14888</v>
      </c>
      <c r="G4733" s="3" t="str">
        <f t="shared" si="1"/>
        <v> </v>
      </c>
      <c r="H4733" s="3" t="str">
        <f t="shared" si="2"/>
        <v> </v>
      </c>
      <c r="I4733" s="1" t="s">
        <v>14925</v>
      </c>
      <c r="J4733" s="1" t="s">
        <v>389</v>
      </c>
      <c r="K4733" s="1" t="s">
        <v>50</v>
      </c>
      <c r="L4733" s="1">
        <v>15.98</v>
      </c>
      <c r="M4733" s="1" t="s">
        <v>4100</v>
      </c>
      <c r="N4733" s="1" t="s">
        <v>14878</v>
      </c>
      <c r="O4733" s="4">
        <v>44352.0</v>
      </c>
      <c r="P4733" s="4">
        <v>44316.0</v>
      </c>
      <c r="Q4733" s="1" t="s">
        <v>6033</v>
      </c>
      <c r="R4733" s="1" t="s">
        <v>6034</v>
      </c>
      <c r="S4733" s="1" t="s">
        <v>890</v>
      </c>
      <c r="T4733" s="1">
        <v>85062.0</v>
      </c>
      <c r="U4733" s="1" t="s">
        <v>6035</v>
      </c>
    </row>
    <row r="4734">
      <c r="A4734" s="1">
        <v>537420.0</v>
      </c>
      <c r="B4734" s="1">
        <v>37420.0</v>
      </c>
      <c r="C4734" s="1">
        <v>2275.0</v>
      </c>
      <c r="D4734" s="2" t="s">
        <v>14888</v>
      </c>
      <c r="G4734" s="3" t="str">
        <f t="shared" si="1"/>
        <v> </v>
      </c>
      <c r="H4734" s="3" t="str">
        <f t="shared" si="2"/>
        <v> </v>
      </c>
      <c r="I4734" s="1" t="s">
        <v>14932</v>
      </c>
      <c r="J4734" s="1" t="s">
        <v>5772</v>
      </c>
      <c r="K4734" s="1" t="s">
        <v>50</v>
      </c>
      <c r="L4734" s="1">
        <v>15.98</v>
      </c>
      <c r="M4734" s="1" t="s">
        <v>5772</v>
      </c>
      <c r="N4734" s="1" t="s">
        <v>14878</v>
      </c>
      <c r="O4734" s="4">
        <v>44352.0</v>
      </c>
      <c r="P4734" s="4">
        <v>44316.0</v>
      </c>
      <c r="Q4734" s="1" t="s">
        <v>14933</v>
      </c>
      <c r="R4734" s="1" t="s">
        <v>728</v>
      </c>
      <c r="S4734" s="1" t="s">
        <v>604</v>
      </c>
      <c r="T4734" s="1">
        <v>95113.0</v>
      </c>
      <c r="U4734" s="1" t="s">
        <v>14934</v>
      </c>
    </row>
    <row r="4735">
      <c r="A4735" s="1" t="s">
        <v>14935</v>
      </c>
      <c r="B4735" s="1">
        <v>1876.0</v>
      </c>
      <c r="C4735" s="1">
        <v>2322.0</v>
      </c>
      <c r="D4735" s="2" t="s">
        <v>14893</v>
      </c>
      <c r="G4735" s="3" t="str">
        <f t="shared" si="1"/>
        <v> </v>
      </c>
      <c r="H4735" s="3" t="str">
        <f t="shared" si="2"/>
        <v> </v>
      </c>
      <c r="I4735" s="1" t="s">
        <v>14932</v>
      </c>
      <c r="J4735" s="1" t="s">
        <v>389</v>
      </c>
      <c r="K4735" s="1" t="s">
        <v>53</v>
      </c>
      <c r="L4735" s="1">
        <v>15.98</v>
      </c>
      <c r="M4735" s="1" t="s">
        <v>4100</v>
      </c>
      <c r="N4735" s="1" t="s">
        <v>14878</v>
      </c>
      <c r="O4735" s="4">
        <v>44352.0</v>
      </c>
      <c r="P4735" s="4">
        <v>44377.0</v>
      </c>
      <c r="Q4735" s="1" t="s">
        <v>14936</v>
      </c>
      <c r="R4735" s="1" t="s">
        <v>728</v>
      </c>
      <c r="S4735" s="1" t="s">
        <v>604</v>
      </c>
      <c r="T4735" s="1">
        <v>95113.0</v>
      </c>
      <c r="U4735" s="1" t="s">
        <v>14937</v>
      </c>
    </row>
    <row r="4736">
      <c r="A4736" s="1" t="s">
        <v>14938</v>
      </c>
      <c r="B4736" s="1">
        <v>1871.0</v>
      </c>
      <c r="C4736" s="1">
        <v>2322.0</v>
      </c>
      <c r="D4736" s="2" t="s">
        <v>14893</v>
      </c>
      <c r="G4736" s="3" t="str">
        <f t="shared" si="1"/>
        <v> </v>
      </c>
      <c r="H4736" s="3" t="str">
        <f t="shared" si="2"/>
        <v> </v>
      </c>
      <c r="I4736" s="1" t="s">
        <v>14932</v>
      </c>
      <c r="J4736" s="1" t="s">
        <v>389</v>
      </c>
      <c r="K4736" s="1" t="s">
        <v>53</v>
      </c>
      <c r="L4736" s="1">
        <v>15.98</v>
      </c>
      <c r="M4736" s="1" t="s">
        <v>4100</v>
      </c>
      <c r="N4736" s="1" t="s">
        <v>14878</v>
      </c>
      <c r="O4736" s="4">
        <v>44352.0</v>
      </c>
      <c r="P4736" s="4">
        <v>44347.0</v>
      </c>
      <c r="Q4736" s="1" t="s">
        <v>14936</v>
      </c>
      <c r="R4736" s="1" t="s">
        <v>728</v>
      </c>
      <c r="S4736" s="1" t="s">
        <v>604</v>
      </c>
      <c r="T4736" s="1">
        <v>95113.0</v>
      </c>
      <c r="U4736" s="1" t="s">
        <v>14937</v>
      </c>
    </row>
    <row r="4737">
      <c r="A4737" s="1" t="s">
        <v>14939</v>
      </c>
      <c r="B4737" s="1">
        <v>37476.0</v>
      </c>
      <c r="C4737" s="1">
        <v>2275.0</v>
      </c>
      <c r="D4737" s="2" t="s">
        <v>14888</v>
      </c>
      <c r="G4737" s="3" t="str">
        <f t="shared" si="1"/>
        <v> </v>
      </c>
      <c r="H4737" s="3" t="str">
        <f t="shared" si="2"/>
        <v> </v>
      </c>
      <c r="I4737" s="1" t="s">
        <v>5616</v>
      </c>
      <c r="J4737" s="1" t="s">
        <v>389</v>
      </c>
      <c r="K4737" s="1" t="s">
        <v>50</v>
      </c>
      <c r="L4737" s="1">
        <v>18.9</v>
      </c>
      <c r="M4737" s="1" t="s">
        <v>390</v>
      </c>
      <c r="N4737" s="1" t="s">
        <v>14878</v>
      </c>
      <c r="O4737" s="4">
        <v>44352.0</v>
      </c>
      <c r="P4737" s="4">
        <v>44314.0</v>
      </c>
      <c r="Q4737" s="1" t="s">
        <v>14913</v>
      </c>
      <c r="R4737" s="1" t="s">
        <v>5618</v>
      </c>
      <c r="S4737" s="1" t="s">
        <v>2893</v>
      </c>
      <c r="T4737" s="1">
        <v>70112.0</v>
      </c>
      <c r="U4737" s="1" t="s">
        <v>14914</v>
      </c>
    </row>
    <row r="4738">
      <c r="A4738" s="1" t="s">
        <v>14940</v>
      </c>
      <c r="B4738" s="1">
        <v>70715.0</v>
      </c>
      <c r="C4738" s="1">
        <v>2167.0</v>
      </c>
      <c r="D4738" s="2" t="s">
        <v>14882</v>
      </c>
      <c r="E4738" s="1" t="s">
        <v>14941</v>
      </c>
      <c r="F4738" s="1" t="s">
        <v>7463</v>
      </c>
      <c r="G4738" s="3" t="str">
        <f t="shared" si="1"/>
        <v>Eulaine Hall</v>
      </c>
      <c r="H4738" s="3" t="str">
        <f t="shared" si="2"/>
        <v>EULAINE HALL</v>
      </c>
      <c r="J4738" s="1" t="s">
        <v>57</v>
      </c>
      <c r="K4738" s="1" t="s">
        <v>44</v>
      </c>
      <c r="L4738" s="1">
        <v>20.0</v>
      </c>
      <c r="M4738" s="1" t="s">
        <v>58</v>
      </c>
      <c r="N4738" s="1" t="s">
        <v>14878</v>
      </c>
      <c r="O4738" s="4">
        <v>44317.0</v>
      </c>
      <c r="P4738" s="4">
        <v>44275.0</v>
      </c>
      <c r="Q4738" s="1" t="s">
        <v>14942</v>
      </c>
      <c r="R4738" s="1" t="s">
        <v>31</v>
      </c>
      <c r="S4738" s="1" t="s">
        <v>32</v>
      </c>
      <c r="T4738" s="1">
        <v>75234.0</v>
      </c>
      <c r="U4738" s="1" t="s">
        <v>14943</v>
      </c>
    </row>
    <row r="4739">
      <c r="A4739" s="1" t="s">
        <v>14944</v>
      </c>
      <c r="B4739" s="1">
        <v>37179.0</v>
      </c>
      <c r="C4739" s="1">
        <v>2211.0</v>
      </c>
      <c r="D4739" s="2" t="s">
        <v>14886</v>
      </c>
      <c r="G4739" s="3" t="str">
        <f t="shared" si="1"/>
        <v> </v>
      </c>
      <c r="H4739" s="3" t="str">
        <f t="shared" si="2"/>
        <v> </v>
      </c>
      <c r="I4739" s="1" t="s">
        <v>2890</v>
      </c>
      <c r="J4739" s="1" t="s">
        <v>389</v>
      </c>
      <c r="K4739" s="1" t="s">
        <v>47</v>
      </c>
      <c r="L4739" s="1">
        <v>24.9</v>
      </c>
      <c r="M4739" s="1" t="s">
        <v>390</v>
      </c>
      <c r="N4739" s="1" t="s">
        <v>14878</v>
      </c>
      <c r="O4739" s="4">
        <v>44317.0</v>
      </c>
      <c r="P4739" s="4">
        <v>44280.0</v>
      </c>
      <c r="Q4739" s="1" t="s">
        <v>5617</v>
      </c>
      <c r="R4739" s="1" t="s">
        <v>14923</v>
      </c>
      <c r="S4739" s="1" t="s">
        <v>2893</v>
      </c>
      <c r="T4739" s="1">
        <v>70112.0</v>
      </c>
      <c r="U4739" s="1" t="s">
        <v>14924</v>
      </c>
    </row>
    <row r="4740">
      <c r="A4740" s="1" t="s">
        <v>14945</v>
      </c>
      <c r="B4740" s="1">
        <v>70675.0</v>
      </c>
      <c r="C4740" s="1">
        <v>2167.0</v>
      </c>
      <c r="D4740" s="2" t="s">
        <v>14882</v>
      </c>
      <c r="E4740" s="1" t="s">
        <v>8924</v>
      </c>
      <c r="F4740" s="1" t="s">
        <v>14946</v>
      </c>
      <c r="G4740" s="3" t="str">
        <f t="shared" si="1"/>
        <v>Wendy Cone</v>
      </c>
      <c r="H4740" s="3" t="str">
        <f t="shared" si="2"/>
        <v>WENDY CONE</v>
      </c>
      <c r="J4740" s="1" t="s">
        <v>57</v>
      </c>
      <c r="K4740" s="1" t="s">
        <v>44</v>
      </c>
      <c r="L4740" s="1">
        <v>25.0</v>
      </c>
      <c r="M4740" s="1" t="s">
        <v>58</v>
      </c>
      <c r="N4740" s="1" t="s">
        <v>14878</v>
      </c>
      <c r="O4740" s="4">
        <v>44317.0</v>
      </c>
      <c r="P4740" s="4">
        <v>44257.0</v>
      </c>
      <c r="Q4740" s="1" t="s">
        <v>14947</v>
      </c>
      <c r="R4740" s="1" t="s">
        <v>31</v>
      </c>
      <c r="S4740" s="1" t="s">
        <v>32</v>
      </c>
      <c r="T4740" s="1">
        <v>75248.0</v>
      </c>
      <c r="U4740" s="1" t="s">
        <v>14948</v>
      </c>
    </row>
    <row r="4741">
      <c r="A4741" s="1" t="s">
        <v>14949</v>
      </c>
      <c r="B4741" s="1">
        <v>70677.0</v>
      </c>
      <c r="C4741" s="1">
        <v>2167.0</v>
      </c>
      <c r="D4741" s="2" t="s">
        <v>14882</v>
      </c>
      <c r="E4741" s="1" t="s">
        <v>1499</v>
      </c>
      <c r="F4741" s="1" t="s">
        <v>14950</v>
      </c>
      <c r="G4741" s="3" t="str">
        <f t="shared" si="1"/>
        <v>Ellen Dooley</v>
      </c>
      <c r="H4741" s="3" t="str">
        <f t="shared" si="2"/>
        <v>ELLEN DOOLEY</v>
      </c>
      <c r="J4741" s="1" t="s">
        <v>57</v>
      </c>
      <c r="K4741" s="1" t="s">
        <v>44</v>
      </c>
      <c r="L4741" s="1">
        <v>25.0</v>
      </c>
      <c r="M4741" s="1" t="s">
        <v>58</v>
      </c>
      <c r="N4741" s="1" t="s">
        <v>14878</v>
      </c>
      <c r="O4741" s="4">
        <v>44317.0</v>
      </c>
      <c r="P4741" s="4">
        <v>44257.0</v>
      </c>
      <c r="Q4741" s="1" t="s">
        <v>14951</v>
      </c>
      <c r="R4741" s="1" t="s">
        <v>31</v>
      </c>
      <c r="S4741" s="1" t="s">
        <v>32</v>
      </c>
      <c r="T4741" s="1">
        <v>75248.0</v>
      </c>
      <c r="U4741" s="1" t="s">
        <v>14952</v>
      </c>
    </row>
    <row r="4742">
      <c r="A4742" s="1" t="s">
        <v>14953</v>
      </c>
      <c r="B4742" s="1">
        <v>72983.0</v>
      </c>
      <c r="C4742" s="1">
        <v>2211.0</v>
      </c>
      <c r="D4742" s="2" t="s">
        <v>14886</v>
      </c>
      <c r="E4742" s="1" t="s">
        <v>8477</v>
      </c>
      <c r="F4742" s="1" t="s">
        <v>14954</v>
      </c>
      <c r="G4742" s="3" t="str">
        <f t="shared" si="1"/>
        <v>Valerie De La Rosa</v>
      </c>
      <c r="H4742" s="3" t="str">
        <f t="shared" si="2"/>
        <v>VALERIE DE LA ROSA</v>
      </c>
      <c r="J4742" s="1" t="s">
        <v>57</v>
      </c>
      <c r="K4742" s="1" t="s">
        <v>47</v>
      </c>
      <c r="L4742" s="1">
        <v>25.0</v>
      </c>
      <c r="M4742" s="1" t="s">
        <v>58</v>
      </c>
      <c r="N4742" s="1" t="s">
        <v>14878</v>
      </c>
      <c r="O4742" s="4">
        <v>44317.0</v>
      </c>
      <c r="P4742" s="4">
        <v>44284.0</v>
      </c>
      <c r="Q4742" s="1" t="s">
        <v>14955</v>
      </c>
      <c r="R4742" s="1" t="s">
        <v>853</v>
      </c>
      <c r="S4742" s="1" t="s">
        <v>375</v>
      </c>
      <c r="T4742" s="1">
        <v>10014.0</v>
      </c>
      <c r="U4742" s="1" t="s">
        <v>14956</v>
      </c>
    </row>
    <row r="4743">
      <c r="A4743" s="1" t="s">
        <v>14957</v>
      </c>
      <c r="B4743" s="1">
        <v>73206.0</v>
      </c>
      <c r="C4743" s="1">
        <v>2211.0</v>
      </c>
      <c r="D4743" s="2" t="s">
        <v>14886</v>
      </c>
      <c r="E4743" s="1" t="s">
        <v>14958</v>
      </c>
      <c r="F4743" s="1" t="s">
        <v>14959</v>
      </c>
      <c r="G4743" s="3" t="str">
        <f t="shared" si="1"/>
        <v>Sidney Blanche</v>
      </c>
      <c r="H4743" s="3" t="str">
        <f t="shared" si="2"/>
        <v>SIDNEY BLANCHE</v>
      </c>
      <c r="J4743" s="1" t="s">
        <v>57</v>
      </c>
      <c r="K4743" s="1" t="s">
        <v>47</v>
      </c>
      <c r="L4743" s="1">
        <v>25.0</v>
      </c>
      <c r="M4743" s="1" t="s">
        <v>58</v>
      </c>
      <c r="N4743" s="1" t="s">
        <v>14878</v>
      </c>
      <c r="O4743" s="4">
        <v>44317.0</v>
      </c>
      <c r="P4743" s="4">
        <v>44301.0</v>
      </c>
      <c r="Q4743" s="1" t="s">
        <v>14960</v>
      </c>
      <c r="R4743" s="1" t="s">
        <v>31</v>
      </c>
      <c r="S4743" s="1" t="s">
        <v>32</v>
      </c>
      <c r="T4743" s="1">
        <v>75229.0</v>
      </c>
      <c r="U4743" s="1" t="s">
        <v>14961</v>
      </c>
    </row>
    <row r="4744">
      <c r="A4744" s="1" t="s">
        <v>14962</v>
      </c>
      <c r="B4744" s="1">
        <v>73213.0</v>
      </c>
      <c r="C4744" s="1">
        <v>2211.0</v>
      </c>
      <c r="D4744" s="2" t="s">
        <v>14886</v>
      </c>
      <c r="E4744" s="1" t="s">
        <v>799</v>
      </c>
      <c r="F4744" s="1" t="s">
        <v>6123</v>
      </c>
      <c r="G4744" s="3" t="str">
        <f t="shared" si="1"/>
        <v>Robert Crawford</v>
      </c>
      <c r="H4744" s="3" t="str">
        <f t="shared" si="2"/>
        <v>ROBERT CRAWFORD</v>
      </c>
      <c r="J4744" s="1" t="s">
        <v>57</v>
      </c>
      <c r="K4744" s="1" t="s">
        <v>47</v>
      </c>
      <c r="L4744" s="1">
        <v>25.0</v>
      </c>
      <c r="M4744" s="1" t="s">
        <v>58</v>
      </c>
      <c r="N4744" s="1" t="s">
        <v>14878</v>
      </c>
      <c r="O4744" s="4">
        <v>44317.0</v>
      </c>
      <c r="P4744" s="4">
        <v>44302.0</v>
      </c>
      <c r="Q4744" s="1" t="s">
        <v>14963</v>
      </c>
      <c r="R4744" s="1" t="s">
        <v>31</v>
      </c>
      <c r="S4744" s="1" t="s">
        <v>32</v>
      </c>
      <c r="T4744" s="1">
        <v>75244.0</v>
      </c>
      <c r="U4744" s="1" t="s">
        <v>14964</v>
      </c>
    </row>
    <row r="4745">
      <c r="A4745" s="1" t="s">
        <v>14965</v>
      </c>
      <c r="B4745" s="1">
        <v>37189.0</v>
      </c>
      <c r="C4745" s="1">
        <v>2211.0</v>
      </c>
      <c r="D4745" s="2" t="s">
        <v>14886</v>
      </c>
      <c r="G4745" s="3" t="str">
        <f t="shared" si="1"/>
        <v> </v>
      </c>
      <c r="H4745" s="3" t="str">
        <f t="shared" si="2"/>
        <v> </v>
      </c>
      <c r="I4745" s="1" t="s">
        <v>5616</v>
      </c>
      <c r="J4745" s="1" t="s">
        <v>389</v>
      </c>
      <c r="K4745" s="1" t="s">
        <v>47</v>
      </c>
      <c r="L4745" s="1">
        <v>25.0</v>
      </c>
      <c r="M4745" s="1" t="s">
        <v>390</v>
      </c>
      <c r="N4745" s="1" t="s">
        <v>14878</v>
      </c>
      <c r="O4745" s="4">
        <v>44317.0</v>
      </c>
      <c r="P4745" s="4">
        <v>44293.0</v>
      </c>
      <c r="Q4745" s="1" t="s">
        <v>14913</v>
      </c>
      <c r="R4745" s="1" t="s">
        <v>5618</v>
      </c>
      <c r="S4745" s="1" t="s">
        <v>2893</v>
      </c>
      <c r="T4745" s="1">
        <v>70112.0</v>
      </c>
      <c r="U4745" s="1" t="s">
        <v>14914</v>
      </c>
    </row>
    <row r="4746">
      <c r="A4746" s="1" t="s">
        <v>14966</v>
      </c>
      <c r="B4746" s="1">
        <v>78489.0</v>
      </c>
      <c r="C4746" s="1">
        <v>2275.0</v>
      </c>
      <c r="D4746" s="2" t="s">
        <v>14888</v>
      </c>
      <c r="E4746" s="1" t="s">
        <v>819</v>
      </c>
      <c r="F4746" s="1" t="s">
        <v>14967</v>
      </c>
      <c r="G4746" s="3" t="str">
        <f t="shared" si="1"/>
        <v>Mary Benavides</v>
      </c>
      <c r="H4746" s="3" t="str">
        <f t="shared" si="2"/>
        <v>MARY BENAVIDES</v>
      </c>
      <c r="J4746" s="1" t="s">
        <v>57</v>
      </c>
      <c r="K4746" s="1" t="s">
        <v>50</v>
      </c>
      <c r="L4746" s="1">
        <v>25.0</v>
      </c>
      <c r="M4746" s="1" t="s">
        <v>58</v>
      </c>
      <c r="N4746" s="1" t="s">
        <v>14878</v>
      </c>
      <c r="O4746" s="4">
        <v>44352.0</v>
      </c>
      <c r="P4746" s="4">
        <v>44319.0</v>
      </c>
      <c r="Q4746" s="1" t="s">
        <v>14968</v>
      </c>
      <c r="R4746" s="1" t="s">
        <v>31</v>
      </c>
      <c r="S4746" s="1" t="s">
        <v>32</v>
      </c>
      <c r="T4746" s="1">
        <v>75229.0</v>
      </c>
      <c r="U4746" s="1" t="s">
        <v>14969</v>
      </c>
    </row>
    <row r="4747">
      <c r="A4747" s="1" t="s">
        <v>14970</v>
      </c>
      <c r="B4747" s="1">
        <v>78588.0</v>
      </c>
      <c r="C4747" s="1">
        <v>2275.0</v>
      </c>
      <c r="D4747" s="2" t="s">
        <v>14888</v>
      </c>
      <c r="E4747" s="1" t="s">
        <v>14971</v>
      </c>
      <c r="F4747" s="1" t="s">
        <v>14972</v>
      </c>
      <c r="G4747" s="3" t="str">
        <f t="shared" si="1"/>
        <v>Roxana Vandehey</v>
      </c>
      <c r="H4747" s="3" t="str">
        <f t="shared" si="2"/>
        <v>ROXANA VANDEHEY</v>
      </c>
      <c r="J4747" s="1" t="s">
        <v>57</v>
      </c>
      <c r="K4747" s="1" t="s">
        <v>50</v>
      </c>
      <c r="L4747" s="1">
        <v>25.0</v>
      </c>
      <c r="M4747" s="1" t="s">
        <v>58</v>
      </c>
      <c r="N4747" s="1" t="s">
        <v>14878</v>
      </c>
      <c r="O4747" s="4">
        <v>44352.0</v>
      </c>
      <c r="P4747" s="4">
        <v>44318.0</v>
      </c>
      <c r="Q4747" s="1" t="s">
        <v>14973</v>
      </c>
      <c r="R4747" s="1" t="s">
        <v>31</v>
      </c>
      <c r="S4747" s="1" t="s">
        <v>32</v>
      </c>
      <c r="T4747" s="1">
        <v>75229.0</v>
      </c>
      <c r="U4747" s="1" t="s">
        <v>14974</v>
      </c>
    </row>
    <row r="4748">
      <c r="A4748" s="1" t="s">
        <v>14975</v>
      </c>
      <c r="B4748" s="1">
        <v>78560.0</v>
      </c>
      <c r="C4748" s="1">
        <v>2275.0</v>
      </c>
      <c r="D4748" s="2" t="s">
        <v>14888</v>
      </c>
      <c r="E4748" s="1" t="s">
        <v>12245</v>
      </c>
      <c r="F4748" s="1" t="s">
        <v>14976</v>
      </c>
      <c r="G4748" s="3" t="str">
        <f t="shared" si="1"/>
        <v>Erik Moss</v>
      </c>
      <c r="H4748" s="3" t="str">
        <f t="shared" si="2"/>
        <v>ERIK MOSS</v>
      </c>
      <c r="J4748" s="1" t="s">
        <v>57</v>
      </c>
      <c r="K4748" s="1" t="s">
        <v>50</v>
      </c>
      <c r="L4748" s="1">
        <v>25.0</v>
      </c>
      <c r="M4748" s="1" t="s">
        <v>58</v>
      </c>
      <c r="N4748" s="1" t="s">
        <v>14878</v>
      </c>
      <c r="O4748" s="4">
        <v>44352.0</v>
      </c>
      <c r="P4748" s="4">
        <v>44336.0</v>
      </c>
      <c r="Q4748" s="1" t="s">
        <v>14977</v>
      </c>
      <c r="R4748" s="1" t="s">
        <v>31</v>
      </c>
      <c r="S4748" s="1" t="s">
        <v>32</v>
      </c>
      <c r="T4748" s="1">
        <v>75211.0</v>
      </c>
      <c r="U4748" s="1" t="s">
        <v>14978</v>
      </c>
    </row>
    <row r="4749">
      <c r="A4749" s="1" t="s">
        <v>14979</v>
      </c>
      <c r="B4749" s="1">
        <v>78555.0</v>
      </c>
      <c r="C4749" s="1">
        <v>2275.0</v>
      </c>
      <c r="D4749" s="2" t="s">
        <v>14888</v>
      </c>
      <c r="E4749" s="1" t="s">
        <v>10471</v>
      </c>
      <c r="F4749" s="1" t="s">
        <v>14980</v>
      </c>
      <c r="G4749" s="3" t="str">
        <f t="shared" si="1"/>
        <v>Kate Mackley</v>
      </c>
      <c r="H4749" s="3" t="str">
        <f t="shared" si="2"/>
        <v>KATE MACKLEY</v>
      </c>
      <c r="J4749" s="1" t="s">
        <v>57</v>
      </c>
      <c r="K4749" s="1" t="s">
        <v>50</v>
      </c>
      <c r="L4749" s="1">
        <v>25.0</v>
      </c>
      <c r="M4749" s="1" t="s">
        <v>58</v>
      </c>
      <c r="N4749" s="1" t="s">
        <v>14878</v>
      </c>
      <c r="O4749" s="4">
        <v>44352.0</v>
      </c>
      <c r="P4749" s="4">
        <v>44318.0</v>
      </c>
      <c r="Q4749" s="1" t="s">
        <v>14981</v>
      </c>
      <c r="R4749" s="1" t="s">
        <v>31</v>
      </c>
      <c r="S4749" s="1" t="s">
        <v>32</v>
      </c>
      <c r="T4749" s="1">
        <v>75229.0</v>
      </c>
      <c r="U4749" s="1" t="s">
        <v>14982</v>
      </c>
    </row>
    <row r="4750">
      <c r="A4750" s="1" t="s">
        <v>14983</v>
      </c>
      <c r="B4750" s="1">
        <v>78510.0</v>
      </c>
      <c r="C4750" s="1">
        <v>2275.0</v>
      </c>
      <c r="D4750" s="2" t="s">
        <v>14888</v>
      </c>
      <c r="E4750" s="1" t="s">
        <v>1230</v>
      </c>
      <c r="F4750" s="1" t="s">
        <v>14984</v>
      </c>
      <c r="G4750" s="3" t="str">
        <f t="shared" si="1"/>
        <v>Phillip Duffy</v>
      </c>
      <c r="H4750" s="3" t="str">
        <f t="shared" si="2"/>
        <v>PHILLIP DUFFY</v>
      </c>
      <c r="J4750" s="1" t="s">
        <v>57</v>
      </c>
      <c r="K4750" s="1" t="s">
        <v>50</v>
      </c>
      <c r="L4750" s="1">
        <v>25.0</v>
      </c>
      <c r="M4750" s="1" t="s">
        <v>58</v>
      </c>
      <c r="N4750" s="1" t="s">
        <v>14878</v>
      </c>
      <c r="O4750" s="4">
        <v>44352.0</v>
      </c>
      <c r="P4750" s="4">
        <v>44336.0</v>
      </c>
      <c r="Q4750" s="1" t="s">
        <v>14985</v>
      </c>
      <c r="R4750" s="1" t="s">
        <v>14986</v>
      </c>
      <c r="S4750" s="1" t="s">
        <v>2371</v>
      </c>
      <c r="T4750" s="1">
        <v>19103.0</v>
      </c>
      <c r="U4750" s="1" t="s">
        <v>14987</v>
      </c>
    </row>
    <row r="4751">
      <c r="A4751" s="1" t="s">
        <v>14988</v>
      </c>
      <c r="B4751" s="1">
        <v>78542.0</v>
      </c>
      <c r="C4751" s="1">
        <v>2275.0</v>
      </c>
      <c r="D4751" s="2" t="s">
        <v>14888</v>
      </c>
      <c r="E4751" s="1" t="s">
        <v>2475</v>
      </c>
      <c r="F4751" s="1" t="s">
        <v>14989</v>
      </c>
      <c r="G4751" s="3" t="str">
        <f t="shared" si="1"/>
        <v>Ruth Klein</v>
      </c>
      <c r="H4751" s="3" t="str">
        <f t="shared" si="2"/>
        <v>RUTH KLEIN</v>
      </c>
      <c r="J4751" s="1" t="s">
        <v>57</v>
      </c>
      <c r="K4751" s="1" t="s">
        <v>50</v>
      </c>
      <c r="L4751" s="1">
        <v>25.0</v>
      </c>
      <c r="M4751" s="1" t="s">
        <v>58</v>
      </c>
      <c r="N4751" s="1" t="s">
        <v>14878</v>
      </c>
      <c r="O4751" s="4">
        <v>44352.0</v>
      </c>
      <c r="P4751" s="4">
        <v>44318.0</v>
      </c>
      <c r="Q4751" s="1" t="s">
        <v>14990</v>
      </c>
      <c r="R4751" s="1" t="s">
        <v>31</v>
      </c>
      <c r="S4751" s="1" t="s">
        <v>32</v>
      </c>
      <c r="T4751" s="1">
        <v>75220.0</v>
      </c>
      <c r="U4751" s="1" t="s">
        <v>14991</v>
      </c>
    </row>
    <row r="4752">
      <c r="A4752" s="1" t="s">
        <v>14992</v>
      </c>
      <c r="B4752" s="1">
        <v>79124.0</v>
      </c>
      <c r="C4752" s="1">
        <v>2322.0</v>
      </c>
      <c r="D4752" s="2" t="s">
        <v>14893</v>
      </c>
      <c r="E4752" s="1" t="s">
        <v>2925</v>
      </c>
      <c r="F4752" s="1" t="s">
        <v>1628</v>
      </c>
      <c r="G4752" s="3" t="str">
        <f t="shared" si="1"/>
        <v>Will Groves</v>
      </c>
      <c r="H4752" s="3" t="str">
        <f t="shared" si="2"/>
        <v>WILL GROVES</v>
      </c>
      <c r="J4752" s="1" t="s">
        <v>57</v>
      </c>
      <c r="K4752" s="1" t="s">
        <v>53</v>
      </c>
      <c r="L4752" s="1">
        <v>25.0</v>
      </c>
      <c r="M4752" s="1" t="s">
        <v>58</v>
      </c>
      <c r="N4752" s="1" t="s">
        <v>14878</v>
      </c>
      <c r="O4752" s="4">
        <v>44352.0</v>
      </c>
      <c r="P4752" s="4">
        <v>44350.0</v>
      </c>
      <c r="Q4752" s="1" t="s">
        <v>14993</v>
      </c>
      <c r="R4752" s="1" t="s">
        <v>31</v>
      </c>
      <c r="S4752" s="1" t="s">
        <v>32</v>
      </c>
      <c r="T4752" s="1">
        <v>75214.0</v>
      </c>
      <c r="U4752" s="1" t="s">
        <v>14994</v>
      </c>
    </row>
    <row r="4753">
      <c r="A4753" s="1" t="s">
        <v>14995</v>
      </c>
      <c r="B4753" s="1">
        <v>1860.0</v>
      </c>
      <c r="C4753" s="1">
        <v>2275.0</v>
      </c>
      <c r="D4753" s="2" t="s">
        <v>14888</v>
      </c>
      <c r="G4753" s="3" t="str">
        <f t="shared" si="1"/>
        <v> </v>
      </c>
      <c r="H4753" s="3" t="str">
        <f t="shared" si="2"/>
        <v> </v>
      </c>
      <c r="I4753" s="1" t="s">
        <v>14925</v>
      </c>
      <c r="J4753" s="1" t="s">
        <v>389</v>
      </c>
      <c r="K4753" s="1" t="s">
        <v>50</v>
      </c>
      <c r="L4753" s="1">
        <v>27.5</v>
      </c>
      <c r="M4753" s="1" t="s">
        <v>4100</v>
      </c>
      <c r="N4753" s="1" t="s">
        <v>14878</v>
      </c>
      <c r="O4753" s="4">
        <v>44352.0</v>
      </c>
      <c r="P4753" s="4">
        <v>44335.0</v>
      </c>
      <c r="Q4753" s="1" t="s">
        <v>6033</v>
      </c>
      <c r="R4753" s="1" t="s">
        <v>6034</v>
      </c>
      <c r="S4753" s="1" t="s">
        <v>890</v>
      </c>
      <c r="T4753" s="1">
        <v>85062.0</v>
      </c>
      <c r="U4753" s="1" t="s">
        <v>6035</v>
      </c>
    </row>
    <row r="4754">
      <c r="A4754" s="1">
        <v>537438.0</v>
      </c>
      <c r="B4754" s="1">
        <v>37438.0</v>
      </c>
      <c r="C4754" s="1">
        <v>2275.0</v>
      </c>
      <c r="D4754" s="2" t="s">
        <v>14888</v>
      </c>
      <c r="G4754" s="3" t="str">
        <f t="shared" si="1"/>
        <v> </v>
      </c>
      <c r="H4754" s="3" t="str">
        <f t="shared" si="2"/>
        <v> </v>
      </c>
      <c r="I4754" s="1" t="s">
        <v>875</v>
      </c>
      <c r="J4754" s="1" t="s">
        <v>5772</v>
      </c>
      <c r="K4754" s="1" t="s">
        <v>50</v>
      </c>
      <c r="L4754" s="1">
        <v>27.5</v>
      </c>
      <c r="M4754" s="1" t="s">
        <v>5772</v>
      </c>
      <c r="N4754" s="1" t="s">
        <v>14878</v>
      </c>
      <c r="O4754" s="4">
        <v>44352.0</v>
      </c>
      <c r="P4754" s="4">
        <v>44335.0</v>
      </c>
      <c r="Q4754" s="1" t="s">
        <v>14996</v>
      </c>
      <c r="R4754" s="1" t="s">
        <v>31</v>
      </c>
      <c r="S4754" s="1" t="s">
        <v>32</v>
      </c>
      <c r="T4754" s="1">
        <v>75240.0</v>
      </c>
      <c r="U4754" s="1" t="s">
        <v>14997</v>
      </c>
    </row>
    <row r="4755">
      <c r="A4755" s="1">
        <v>537133.0</v>
      </c>
      <c r="B4755" s="1">
        <v>37133.0</v>
      </c>
      <c r="C4755" s="1">
        <v>2211.0</v>
      </c>
      <c r="D4755" s="2" t="s">
        <v>14886</v>
      </c>
      <c r="G4755" s="3" t="str">
        <f t="shared" si="1"/>
        <v> </v>
      </c>
      <c r="H4755" s="3" t="str">
        <f t="shared" si="2"/>
        <v> </v>
      </c>
      <c r="I4755" s="1" t="s">
        <v>2226</v>
      </c>
      <c r="J4755" s="1" t="s">
        <v>5772</v>
      </c>
      <c r="K4755" s="1" t="s">
        <v>47</v>
      </c>
      <c r="L4755" s="1">
        <v>28.63</v>
      </c>
      <c r="M4755" s="1" t="s">
        <v>5772</v>
      </c>
      <c r="N4755" s="1" t="s">
        <v>14878</v>
      </c>
      <c r="O4755" s="4">
        <v>44317.0</v>
      </c>
      <c r="P4755" s="4">
        <v>44302.0</v>
      </c>
      <c r="Q4755" s="1" t="s">
        <v>14998</v>
      </c>
      <c r="R4755" s="1" t="s">
        <v>31</v>
      </c>
      <c r="S4755" s="1" t="s">
        <v>32</v>
      </c>
      <c r="T4755" s="1">
        <v>75230.0</v>
      </c>
      <c r="U4755" s="1" t="s">
        <v>14999</v>
      </c>
    </row>
    <row r="4756">
      <c r="A4756" s="1" t="s">
        <v>15000</v>
      </c>
      <c r="B4756" s="1">
        <v>73233.0</v>
      </c>
      <c r="C4756" s="1">
        <v>2211.0</v>
      </c>
      <c r="D4756" s="2" t="s">
        <v>14886</v>
      </c>
      <c r="E4756" s="1" t="s">
        <v>5851</v>
      </c>
      <c r="F4756" s="1" t="s">
        <v>3513</v>
      </c>
      <c r="G4756" s="3" t="str">
        <f t="shared" si="1"/>
        <v>Sheila Collins</v>
      </c>
      <c r="H4756" s="3" t="str">
        <f t="shared" si="2"/>
        <v>SHEILA COLLINS</v>
      </c>
      <c r="J4756" s="1" t="s">
        <v>57</v>
      </c>
      <c r="K4756" s="1" t="s">
        <v>47</v>
      </c>
      <c r="L4756" s="1">
        <v>30.0</v>
      </c>
      <c r="M4756" s="1" t="s">
        <v>58</v>
      </c>
      <c r="N4756" s="1" t="s">
        <v>14878</v>
      </c>
      <c r="O4756" s="4">
        <v>44317.0</v>
      </c>
      <c r="P4756" s="4">
        <v>44303.0</v>
      </c>
      <c r="Q4756" s="1" t="s">
        <v>15001</v>
      </c>
      <c r="R4756" s="1" t="s">
        <v>31</v>
      </c>
      <c r="S4756" s="1" t="s">
        <v>32</v>
      </c>
      <c r="T4756" s="1">
        <v>75229.0</v>
      </c>
      <c r="U4756" s="1" t="s">
        <v>15002</v>
      </c>
    </row>
    <row r="4757">
      <c r="A4757" s="1" t="s">
        <v>15003</v>
      </c>
      <c r="B4757" s="1">
        <v>78490.0</v>
      </c>
      <c r="C4757" s="1">
        <v>2275.0</v>
      </c>
      <c r="D4757" s="2" t="s">
        <v>14888</v>
      </c>
      <c r="E4757" s="1" t="s">
        <v>4813</v>
      </c>
      <c r="F4757" s="1" t="s">
        <v>15004</v>
      </c>
      <c r="G4757" s="3" t="str">
        <f t="shared" si="1"/>
        <v>Jeri Benson</v>
      </c>
      <c r="H4757" s="3" t="str">
        <f t="shared" si="2"/>
        <v>JERI BENSON</v>
      </c>
      <c r="J4757" s="1" t="s">
        <v>57</v>
      </c>
      <c r="K4757" s="1" t="s">
        <v>50</v>
      </c>
      <c r="L4757" s="1">
        <v>30.0</v>
      </c>
      <c r="M4757" s="1" t="s">
        <v>58</v>
      </c>
      <c r="N4757" s="1" t="s">
        <v>14878</v>
      </c>
      <c r="O4757" s="4">
        <v>44352.0</v>
      </c>
      <c r="P4757" s="4">
        <v>44321.0</v>
      </c>
      <c r="Q4757" s="1" t="s">
        <v>15005</v>
      </c>
      <c r="R4757" s="1" t="s">
        <v>31</v>
      </c>
      <c r="S4757" s="1" t="s">
        <v>32</v>
      </c>
      <c r="T4757" s="1">
        <v>75255.0</v>
      </c>
      <c r="U4757" s="1" t="s">
        <v>15006</v>
      </c>
    </row>
    <row r="4758">
      <c r="A4758" s="1" t="s">
        <v>15007</v>
      </c>
      <c r="B4758" s="1">
        <v>78526.0</v>
      </c>
      <c r="C4758" s="1">
        <v>2275.0</v>
      </c>
      <c r="D4758" s="2" t="s">
        <v>14888</v>
      </c>
      <c r="E4758" s="1" t="s">
        <v>15008</v>
      </c>
      <c r="F4758" s="1" t="s">
        <v>296</v>
      </c>
      <c r="G4758" s="3" t="str">
        <f t="shared" si="1"/>
        <v>Tamia Harris</v>
      </c>
      <c r="H4758" s="3" t="str">
        <f t="shared" si="2"/>
        <v>TAMIA HARRIS</v>
      </c>
      <c r="J4758" s="1" t="s">
        <v>57</v>
      </c>
      <c r="K4758" s="1" t="s">
        <v>50</v>
      </c>
      <c r="L4758" s="1">
        <v>30.0</v>
      </c>
      <c r="M4758" s="1" t="s">
        <v>58</v>
      </c>
      <c r="N4758" s="1" t="s">
        <v>14878</v>
      </c>
      <c r="O4758" s="4">
        <v>44352.0</v>
      </c>
      <c r="P4758" s="4">
        <v>44335.0</v>
      </c>
      <c r="Q4758" s="1" t="s">
        <v>15009</v>
      </c>
      <c r="R4758" s="1" t="s">
        <v>31</v>
      </c>
      <c r="S4758" s="1" t="s">
        <v>32</v>
      </c>
      <c r="T4758" s="1">
        <v>75229.0</v>
      </c>
      <c r="U4758" s="1" t="s">
        <v>15010</v>
      </c>
    </row>
    <row r="4759">
      <c r="A4759" s="1">
        <v>538309.0</v>
      </c>
      <c r="B4759" s="1">
        <v>38309.0</v>
      </c>
      <c r="C4759" s="1">
        <v>2322.0</v>
      </c>
      <c r="D4759" s="2" t="s">
        <v>14893</v>
      </c>
      <c r="G4759" s="3" t="str">
        <f t="shared" si="1"/>
        <v> </v>
      </c>
      <c r="H4759" s="3" t="str">
        <f t="shared" si="2"/>
        <v> </v>
      </c>
      <c r="I4759" s="1" t="s">
        <v>14932</v>
      </c>
      <c r="J4759" s="1" t="s">
        <v>5772</v>
      </c>
      <c r="K4759" s="1" t="s">
        <v>53</v>
      </c>
      <c r="L4759" s="1">
        <v>31.96</v>
      </c>
      <c r="M4759" s="1" t="s">
        <v>5772</v>
      </c>
      <c r="N4759" s="1" t="s">
        <v>14878</v>
      </c>
      <c r="O4759" s="4">
        <v>44352.0</v>
      </c>
      <c r="P4759" s="4">
        <v>44377.0</v>
      </c>
      <c r="Q4759" s="1" t="s">
        <v>14936</v>
      </c>
      <c r="R4759" s="1" t="s">
        <v>728</v>
      </c>
      <c r="S4759" s="1" t="s">
        <v>604</v>
      </c>
      <c r="T4759" s="1">
        <v>95113.0</v>
      </c>
      <c r="U4759" s="1" t="s">
        <v>14937</v>
      </c>
    </row>
    <row r="4760">
      <c r="A4760" s="1" t="s">
        <v>15011</v>
      </c>
      <c r="B4760" s="1">
        <v>79746.0</v>
      </c>
      <c r="C4760" s="1">
        <v>2414.0</v>
      </c>
      <c r="D4760" s="2" t="s">
        <v>14876</v>
      </c>
      <c r="E4760" s="1" t="s">
        <v>1262</v>
      </c>
      <c r="F4760" s="1" t="s">
        <v>782</v>
      </c>
      <c r="G4760" s="3" t="str">
        <f t="shared" si="1"/>
        <v>Thomas Wilson</v>
      </c>
      <c r="H4760" s="3" t="str">
        <f t="shared" si="2"/>
        <v>THOMAS WILSON</v>
      </c>
      <c r="J4760" s="1" t="s">
        <v>57</v>
      </c>
      <c r="K4760" s="1" t="s">
        <v>27</v>
      </c>
      <c r="L4760" s="1">
        <v>35.0</v>
      </c>
      <c r="M4760" s="1" t="s">
        <v>58</v>
      </c>
      <c r="N4760" s="1" t="s">
        <v>14878</v>
      </c>
      <c r="O4760" s="4">
        <v>44362.0</v>
      </c>
      <c r="P4760" s="4">
        <v>44443.0</v>
      </c>
      <c r="Q4760" s="1" t="s">
        <v>15012</v>
      </c>
      <c r="R4760" s="1" t="s">
        <v>31</v>
      </c>
      <c r="S4760" s="1" t="s">
        <v>32</v>
      </c>
      <c r="T4760" s="1">
        <v>75230.0</v>
      </c>
      <c r="U4760" s="1" t="s">
        <v>15013</v>
      </c>
    </row>
    <row r="4761">
      <c r="A4761" s="1" t="s">
        <v>15014</v>
      </c>
      <c r="B4761" s="1">
        <v>78513.0</v>
      </c>
      <c r="C4761" s="1">
        <v>2275.0</v>
      </c>
      <c r="D4761" s="2" t="s">
        <v>14888</v>
      </c>
      <c r="E4761" s="1" t="s">
        <v>15015</v>
      </c>
      <c r="F4761" s="1" t="s">
        <v>15016</v>
      </c>
      <c r="G4761" s="3" t="str">
        <f t="shared" si="1"/>
        <v>James Anthony Farrer</v>
      </c>
      <c r="H4761" s="3" t="str">
        <f t="shared" si="2"/>
        <v>JAMES ANTHONY FARRER</v>
      </c>
      <c r="J4761" s="1" t="s">
        <v>57</v>
      </c>
      <c r="K4761" s="1" t="s">
        <v>50</v>
      </c>
      <c r="L4761" s="1">
        <v>35.0</v>
      </c>
      <c r="M4761" s="1" t="s">
        <v>58</v>
      </c>
      <c r="N4761" s="1" t="s">
        <v>14878</v>
      </c>
      <c r="O4761" s="4">
        <v>44352.0</v>
      </c>
      <c r="P4761" s="4">
        <v>44336.0</v>
      </c>
      <c r="Q4761" s="1" t="s">
        <v>15017</v>
      </c>
      <c r="R4761" s="1" t="s">
        <v>31</v>
      </c>
      <c r="S4761" s="1" t="s">
        <v>32</v>
      </c>
      <c r="T4761" s="1">
        <v>75206.0</v>
      </c>
      <c r="U4761" s="1" t="s">
        <v>15018</v>
      </c>
    </row>
    <row r="4762">
      <c r="A4762" s="1" t="s">
        <v>15019</v>
      </c>
      <c r="B4762" s="1">
        <v>37193.0</v>
      </c>
      <c r="C4762" s="1">
        <v>2211.0</v>
      </c>
      <c r="D4762" s="2" t="s">
        <v>14886</v>
      </c>
      <c r="G4762" s="3" t="str">
        <f t="shared" si="1"/>
        <v> </v>
      </c>
      <c r="H4762" s="3" t="str">
        <f t="shared" si="2"/>
        <v> </v>
      </c>
      <c r="I4762" s="1" t="s">
        <v>12553</v>
      </c>
      <c r="J4762" s="1" t="s">
        <v>389</v>
      </c>
      <c r="K4762" s="1" t="s">
        <v>47</v>
      </c>
      <c r="L4762" s="1">
        <v>36.1</v>
      </c>
      <c r="M4762" s="1" t="s">
        <v>390</v>
      </c>
      <c r="N4762" s="1" t="s">
        <v>14878</v>
      </c>
      <c r="O4762" s="4">
        <v>44317.0</v>
      </c>
      <c r="P4762" s="4">
        <v>44300.0</v>
      </c>
      <c r="Q4762" s="1" t="s">
        <v>5617</v>
      </c>
      <c r="R4762" s="1" t="s">
        <v>5618</v>
      </c>
      <c r="S4762" s="1" t="s">
        <v>2893</v>
      </c>
      <c r="T4762" s="1">
        <v>70112.0</v>
      </c>
      <c r="U4762" s="1" t="s">
        <v>5619</v>
      </c>
    </row>
    <row r="4763">
      <c r="A4763" s="1" t="s">
        <v>15020</v>
      </c>
      <c r="B4763" s="1">
        <v>37481.0</v>
      </c>
      <c r="C4763" s="1">
        <v>2275.0</v>
      </c>
      <c r="D4763" s="2" t="s">
        <v>14888</v>
      </c>
      <c r="G4763" s="3" t="str">
        <f t="shared" si="1"/>
        <v> </v>
      </c>
      <c r="H4763" s="3" t="str">
        <f t="shared" si="2"/>
        <v> </v>
      </c>
      <c r="I4763" s="1" t="s">
        <v>5616</v>
      </c>
      <c r="J4763" s="1" t="s">
        <v>389</v>
      </c>
      <c r="K4763" s="1" t="s">
        <v>50</v>
      </c>
      <c r="L4763" s="1">
        <v>39.1</v>
      </c>
      <c r="M4763" s="1" t="s">
        <v>390</v>
      </c>
      <c r="N4763" s="1" t="s">
        <v>14878</v>
      </c>
      <c r="O4763" s="4">
        <v>44352.0</v>
      </c>
      <c r="P4763" s="4">
        <v>44334.0</v>
      </c>
      <c r="Q4763" s="1" t="s">
        <v>14913</v>
      </c>
      <c r="R4763" s="1" t="s">
        <v>5618</v>
      </c>
      <c r="S4763" s="1" t="s">
        <v>2893</v>
      </c>
      <c r="T4763" s="1">
        <v>70112.0</v>
      </c>
      <c r="U4763" s="1" t="s">
        <v>14914</v>
      </c>
    </row>
    <row r="4764">
      <c r="A4764" s="1" t="s">
        <v>15021</v>
      </c>
      <c r="B4764" s="1">
        <v>37474.0</v>
      </c>
      <c r="C4764" s="1">
        <v>2275.0</v>
      </c>
      <c r="D4764" s="2" t="s">
        <v>14888</v>
      </c>
      <c r="G4764" s="3" t="str">
        <f t="shared" si="1"/>
        <v> </v>
      </c>
      <c r="H4764" s="3" t="str">
        <f t="shared" si="2"/>
        <v> </v>
      </c>
      <c r="I4764" s="1" t="s">
        <v>5616</v>
      </c>
      <c r="J4764" s="1" t="s">
        <v>389</v>
      </c>
      <c r="K4764" s="1" t="s">
        <v>50</v>
      </c>
      <c r="L4764" s="1">
        <v>45.2</v>
      </c>
      <c r="M4764" s="1" t="s">
        <v>390</v>
      </c>
      <c r="N4764" s="1" t="s">
        <v>14878</v>
      </c>
      <c r="O4764" s="4">
        <v>44352.0</v>
      </c>
      <c r="P4764" s="4">
        <v>44314.0</v>
      </c>
      <c r="Q4764" s="1" t="s">
        <v>14913</v>
      </c>
      <c r="R4764" s="1" t="s">
        <v>5618</v>
      </c>
      <c r="S4764" s="1" t="s">
        <v>32</v>
      </c>
      <c r="T4764" s="1">
        <v>70112.0</v>
      </c>
      <c r="U4764" s="1" t="s">
        <v>15022</v>
      </c>
    </row>
    <row r="4765">
      <c r="A4765" s="1" t="s">
        <v>15023</v>
      </c>
      <c r="B4765" s="1">
        <v>37183.0</v>
      </c>
      <c r="C4765" s="1">
        <v>2211.0</v>
      </c>
      <c r="D4765" s="2" t="s">
        <v>14886</v>
      </c>
      <c r="G4765" s="3" t="str">
        <f t="shared" si="1"/>
        <v> </v>
      </c>
      <c r="H4765" s="3" t="str">
        <f t="shared" si="2"/>
        <v> </v>
      </c>
      <c r="I4765" s="1" t="s">
        <v>12553</v>
      </c>
      <c r="J4765" s="1" t="s">
        <v>389</v>
      </c>
      <c r="K4765" s="1" t="s">
        <v>47</v>
      </c>
      <c r="L4765" s="1">
        <v>48.2</v>
      </c>
      <c r="M4765" s="1" t="s">
        <v>390</v>
      </c>
      <c r="N4765" s="1" t="s">
        <v>14878</v>
      </c>
      <c r="O4765" s="4">
        <v>44317.0</v>
      </c>
      <c r="P4765" s="4">
        <v>44285.0</v>
      </c>
      <c r="Q4765" s="1" t="s">
        <v>5617</v>
      </c>
      <c r="R4765" s="1" t="s">
        <v>31</v>
      </c>
      <c r="S4765" s="1" t="s">
        <v>2893</v>
      </c>
      <c r="T4765" s="1">
        <v>70112.0</v>
      </c>
      <c r="U4765" s="1" t="s">
        <v>15024</v>
      </c>
    </row>
    <row r="4766">
      <c r="A4766" s="1" t="s">
        <v>15025</v>
      </c>
      <c r="B4766" s="1">
        <v>37176.0</v>
      </c>
      <c r="C4766" s="1">
        <v>2211.0</v>
      </c>
      <c r="D4766" s="2" t="s">
        <v>14886</v>
      </c>
      <c r="G4766" s="3" t="str">
        <f t="shared" si="1"/>
        <v> </v>
      </c>
      <c r="H4766" s="3" t="str">
        <f t="shared" si="2"/>
        <v> </v>
      </c>
      <c r="I4766" s="1" t="s">
        <v>15026</v>
      </c>
      <c r="J4766" s="1" t="s">
        <v>389</v>
      </c>
      <c r="K4766" s="1" t="s">
        <v>47</v>
      </c>
      <c r="L4766" s="1">
        <v>49.5</v>
      </c>
      <c r="M4766" s="1" t="s">
        <v>390</v>
      </c>
      <c r="N4766" s="1" t="s">
        <v>14878</v>
      </c>
      <c r="O4766" s="4">
        <v>44317.0</v>
      </c>
      <c r="P4766" s="4">
        <v>44279.0</v>
      </c>
      <c r="Q4766" s="1" t="s">
        <v>5617</v>
      </c>
      <c r="R4766" s="1" t="s">
        <v>5618</v>
      </c>
      <c r="S4766" s="1" t="s">
        <v>2893</v>
      </c>
      <c r="T4766" s="1">
        <v>70112.0</v>
      </c>
      <c r="U4766" s="1" t="s">
        <v>5619</v>
      </c>
    </row>
    <row r="4767">
      <c r="A4767" s="1" t="s">
        <v>15027</v>
      </c>
      <c r="B4767" s="1">
        <v>79700.0</v>
      </c>
      <c r="C4767" s="1">
        <v>2414.0</v>
      </c>
      <c r="D4767" s="2" t="s">
        <v>14876</v>
      </c>
      <c r="E4767" s="1" t="s">
        <v>3991</v>
      </c>
      <c r="F4767" s="1" t="s">
        <v>6249</v>
      </c>
      <c r="G4767" s="3" t="str">
        <f t="shared" si="1"/>
        <v>Stephen Love</v>
      </c>
      <c r="H4767" s="3" t="str">
        <f t="shared" si="2"/>
        <v>STEPHEN LOVE</v>
      </c>
      <c r="J4767" s="1" t="s">
        <v>57</v>
      </c>
      <c r="K4767" s="1" t="s">
        <v>27</v>
      </c>
      <c r="L4767" s="1">
        <v>50.0</v>
      </c>
      <c r="M4767" s="1" t="s">
        <v>58</v>
      </c>
      <c r="N4767" s="1" t="s">
        <v>14878</v>
      </c>
      <c r="O4767" s="4">
        <v>44362.0</v>
      </c>
      <c r="P4767" s="4">
        <v>44393.0</v>
      </c>
      <c r="Q4767" s="1" t="s">
        <v>15028</v>
      </c>
      <c r="R4767" s="1" t="s">
        <v>31</v>
      </c>
      <c r="S4767" s="1" t="s">
        <v>32</v>
      </c>
      <c r="T4767" s="1">
        <v>75229.0</v>
      </c>
      <c r="U4767" s="1" t="s">
        <v>15029</v>
      </c>
    </row>
    <row r="4768">
      <c r="A4768" s="1" t="s">
        <v>15030</v>
      </c>
      <c r="B4768" s="1">
        <v>79708.0</v>
      </c>
      <c r="C4768" s="1">
        <v>2414.0</v>
      </c>
      <c r="D4768" s="2" t="s">
        <v>14876</v>
      </c>
      <c r="E4768" s="1" t="s">
        <v>167</v>
      </c>
      <c r="F4768" s="1" t="s">
        <v>4275</v>
      </c>
      <c r="G4768" s="3" t="str">
        <f t="shared" si="1"/>
        <v>Chris Heinbaugh</v>
      </c>
      <c r="H4768" s="3" t="str">
        <f t="shared" si="2"/>
        <v>CHRIS HEINBAUGH</v>
      </c>
      <c r="J4768" s="1" t="s">
        <v>57</v>
      </c>
      <c r="K4768" s="1" t="s">
        <v>27</v>
      </c>
      <c r="L4768" s="1">
        <v>50.0</v>
      </c>
      <c r="M4768" s="1" t="s">
        <v>58</v>
      </c>
      <c r="N4768" s="1" t="s">
        <v>14878</v>
      </c>
      <c r="O4768" s="4">
        <v>44362.0</v>
      </c>
      <c r="P4768" s="4">
        <v>44397.0</v>
      </c>
      <c r="Q4768" s="1" t="s">
        <v>6098</v>
      </c>
      <c r="R4768" s="1" t="s">
        <v>31</v>
      </c>
      <c r="S4768" s="1" t="s">
        <v>32</v>
      </c>
      <c r="T4768" s="1">
        <v>75204.0</v>
      </c>
      <c r="U4768" s="1" t="s">
        <v>15031</v>
      </c>
    </row>
    <row r="4769">
      <c r="A4769" s="1" t="s">
        <v>15032</v>
      </c>
      <c r="B4769" s="1">
        <v>79699.0</v>
      </c>
      <c r="C4769" s="1">
        <v>2414.0</v>
      </c>
      <c r="D4769" s="2" t="s">
        <v>14876</v>
      </c>
      <c r="E4769" s="1" t="s">
        <v>436</v>
      </c>
      <c r="F4769" s="1" t="s">
        <v>14407</v>
      </c>
      <c r="G4769" s="3" t="str">
        <f t="shared" si="1"/>
        <v>Stacey Malcolmson</v>
      </c>
      <c r="H4769" s="3" t="str">
        <f t="shared" si="2"/>
        <v>STACEY MALCOLMSON</v>
      </c>
      <c r="J4769" s="1" t="s">
        <v>57</v>
      </c>
      <c r="K4769" s="1" t="s">
        <v>27</v>
      </c>
      <c r="L4769" s="1">
        <v>50.0</v>
      </c>
      <c r="M4769" s="1" t="s">
        <v>58</v>
      </c>
      <c r="N4769" s="1" t="s">
        <v>14878</v>
      </c>
      <c r="O4769" s="4">
        <v>44362.0</v>
      </c>
      <c r="P4769" s="4">
        <v>44393.0</v>
      </c>
      <c r="Q4769" s="1" t="s">
        <v>14408</v>
      </c>
      <c r="R4769" s="1" t="s">
        <v>31</v>
      </c>
      <c r="S4769" s="1" t="s">
        <v>32</v>
      </c>
      <c r="T4769" s="1">
        <v>75205.0</v>
      </c>
      <c r="U4769" s="1" t="s">
        <v>14409</v>
      </c>
    </row>
    <row r="4770">
      <c r="A4770" s="1" t="s">
        <v>15033</v>
      </c>
      <c r="B4770" s="1">
        <v>79717.0</v>
      </c>
      <c r="C4770" s="1">
        <v>2414.0</v>
      </c>
      <c r="D4770" s="2" t="s">
        <v>14876</v>
      </c>
      <c r="E4770" s="1" t="s">
        <v>15034</v>
      </c>
      <c r="F4770" s="1" t="s">
        <v>3743</v>
      </c>
      <c r="G4770" s="3" t="str">
        <f t="shared" si="1"/>
        <v>Paxson &amp; Marion Glenn</v>
      </c>
      <c r="H4770" s="3" t="str">
        <f t="shared" si="2"/>
        <v>PAXSON &amp; MARION GLENN</v>
      </c>
      <c r="J4770" s="1" t="s">
        <v>57</v>
      </c>
      <c r="K4770" s="1" t="s">
        <v>27</v>
      </c>
      <c r="L4770" s="1">
        <v>50.0</v>
      </c>
      <c r="M4770" s="1" t="s">
        <v>58</v>
      </c>
      <c r="N4770" s="1" t="s">
        <v>14878</v>
      </c>
      <c r="O4770" s="4">
        <v>44362.0</v>
      </c>
      <c r="P4770" s="4">
        <v>44400.0</v>
      </c>
      <c r="Q4770" s="1" t="s">
        <v>15035</v>
      </c>
      <c r="R4770" s="1" t="s">
        <v>31</v>
      </c>
      <c r="S4770" s="1" t="s">
        <v>32</v>
      </c>
      <c r="T4770" s="1">
        <v>75209.0</v>
      </c>
      <c r="U4770" s="1" t="s">
        <v>15036</v>
      </c>
    </row>
    <row r="4771">
      <c r="A4771" s="1" t="s">
        <v>15037</v>
      </c>
      <c r="B4771" s="1">
        <v>70625.0</v>
      </c>
      <c r="C4771" s="1">
        <v>2167.0</v>
      </c>
      <c r="D4771" s="2" t="s">
        <v>14882</v>
      </c>
      <c r="E4771" s="1" t="s">
        <v>1133</v>
      </c>
      <c r="F4771" s="1" t="s">
        <v>2707</v>
      </c>
      <c r="G4771" s="3" t="str">
        <f t="shared" si="1"/>
        <v>Clayton Henry</v>
      </c>
      <c r="H4771" s="3" t="str">
        <f t="shared" si="2"/>
        <v>CLAYTON HENRY</v>
      </c>
      <c r="J4771" s="1" t="s">
        <v>57</v>
      </c>
      <c r="K4771" s="1" t="s">
        <v>44</v>
      </c>
      <c r="L4771" s="1">
        <v>50.0</v>
      </c>
      <c r="M4771" s="1" t="s">
        <v>58</v>
      </c>
      <c r="N4771" s="1" t="s">
        <v>14878</v>
      </c>
      <c r="O4771" s="4">
        <v>44317.0</v>
      </c>
      <c r="P4771" s="4">
        <v>44214.0</v>
      </c>
      <c r="Q4771" s="1" t="s">
        <v>4556</v>
      </c>
      <c r="R4771" s="1" t="s">
        <v>31</v>
      </c>
      <c r="S4771" s="1" t="s">
        <v>32</v>
      </c>
      <c r="T4771" s="1">
        <v>75231.0</v>
      </c>
      <c r="U4771" s="1" t="s">
        <v>4557</v>
      </c>
    </row>
    <row r="4772">
      <c r="A4772" s="1" t="s">
        <v>15038</v>
      </c>
      <c r="B4772" s="1">
        <v>70667.0</v>
      </c>
      <c r="C4772" s="1">
        <v>2167.0</v>
      </c>
      <c r="D4772" s="2" t="s">
        <v>14882</v>
      </c>
      <c r="E4772" s="1" t="s">
        <v>2593</v>
      </c>
      <c r="F4772" s="1" t="s">
        <v>1624</v>
      </c>
      <c r="G4772" s="3" t="str">
        <f t="shared" si="1"/>
        <v>Terry Walker</v>
      </c>
      <c r="H4772" s="3" t="str">
        <f t="shared" si="2"/>
        <v>TERRY WALKER</v>
      </c>
      <c r="J4772" s="1" t="s">
        <v>57</v>
      </c>
      <c r="K4772" s="1" t="s">
        <v>44</v>
      </c>
      <c r="L4772" s="1">
        <v>50.0</v>
      </c>
      <c r="M4772" s="1" t="s">
        <v>58</v>
      </c>
      <c r="N4772" s="1" t="s">
        <v>14878</v>
      </c>
      <c r="O4772" s="4">
        <v>44317.0</v>
      </c>
      <c r="P4772" s="4">
        <v>44257.0</v>
      </c>
      <c r="Q4772" s="1" t="s">
        <v>15039</v>
      </c>
      <c r="R4772" s="1" t="s">
        <v>31</v>
      </c>
      <c r="S4772" s="1" t="s">
        <v>32</v>
      </c>
      <c r="T4772" s="1">
        <v>75209.0</v>
      </c>
      <c r="U4772" s="1" t="s">
        <v>15040</v>
      </c>
    </row>
    <row r="4773">
      <c r="A4773" s="1" t="s">
        <v>15041</v>
      </c>
      <c r="B4773" s="1">
        <v>70671.0</v>
      </c>
      <c r="C4773" s="1">
        <v>2167.0</v>
      </c>
      <c r="D4773" s="2" t="s">
        <v>14882</v>
      </c>
      <c r="E4773" s="1" t="s">
        <v>15042</v>
      </c>
      <c r="F4773" s="1" t="s">
        <v>15043</v>
      </c>
      <c r="G4773" s="3" t="str">
        <f t="shared" si="1"/>
        <v>Vickie Yakunin</v>
      </c>
      <c r="H4773" s="3" t="str">
        <f t="shared" si="2"/>
        <v>VICKIE YAKUNIN</v>
      </c>
      <c r="J4773" s="1" t="s">
        <v>57</v>
      </c>
      <c r="K4773" s="1" t="s">
        <v>44</v>
      </c>
      <c r="L4773" s="1">
        <v>50.0</v>
      </c>
      <c r="M4773" s="1" t="s">
        <v>58</v>
      </c>
      <c r="N4773" s="1" t="s">
        <v>14878</v>
      </c>
      <c r="O4773" s="4">
        <v>44317.0</v>
      </c>
      <c r="P4773" s="4">
        <v>44257.0</v>
      </c>
      <c r="Q4773" s="1" t="s">
        <v>15044</v>
      </c>
      <c r="R4773" s="1" t="s">
        <v>31</v>
      </c>
      <c r="S4773" s="1" t="s">
        <v>32</v>
      </c>
      <c r="T4773" s="1">
        <v>75206.0</v>
      </c>
      <c r="U4773" s="1" t="s">
        <v>15045</v>
      </c>
    </row>
    <row r="4774">
      <c r="A4774" s="1" t="s">
        <v>15046</v>
      </c>
      <c r="B4774" s="1">
        <v>70678.0</v>
      </c>
      <c r="C4774" s="1">
        <v>2167.0</v>
      </c>
      <c r="D4774" s="2" t="s">
        <v>14882</v>
      </c>
      <c r="E4774" s="1" t="s">
        <v>6042</v>
      </c>
      <c r="F4774" s="1" t="s">
        <v>2157</v>
      </c>
      <c r="G4774" s="3" t="str">
        <f t="shared" si="1"/>
        <v>Dawn Spalding</v>
      </c>
      <c r="H4774" s="3" t="str">
        <f t="shared" si="2"/>
        <v>DAWN SPALDING</v>
      </c>
      <c r="J4774" s="1" t="s">
        <v>57</v>
      </c>
      <c r="K4774" s="1" t="s">
        <v>44</v>
      </c>
      <c r="L4774" s="1">
        <v>50.0</v>
      </c>
      <c r="M4774" s="1" t="s">
        <v>58</v>
      </c>
      <c r="N4774" s="1" t="s">
        <v>14878</v>
      </c>
      <c r="O4774" s="4">
        <v>44317.0</v>
      </c>
      <c r="P4774" s="4">
        <v>44257.0</v>
      </c>
      <c r="Q4774" s="1" t="s">
        <v>15047</v>
      </c>
      <c r="R4774" s="1" t="s">
        <v>31</v>
      </c>
      <c r="S4774" s="1" t="s">
        <v>32</v>
      </c>
      <c r="T4774" s="1">
        <v>75205.0</v>
      </c>
      <c r="U4774" s="1" t="s">
        <v>15048</v>
      </c>
    </row>
    <row r="4775">
      <c r="A4775" s="1" t="s">
        <v>15049</v>
      </c>
      <c r="B4775" s="1">
        <v>70690.0</v>
      </c>
      <c r="C4775" s="1">
        <v>2167.0</v>
      </c>
      <c r="D4775" s="2" t="s">
        <v>14882</v>
      </c>
      <c r="E4775" s="1" t="s">
        <v>685</v>
      </c>
      <c r="F4775" s="1" t="s">
        <v>6249</v>
      </c>
      <c r="G4775" s="3" t="str">
        <f t="shared" si="1"/>
        <v>Amy Love</v>
      </c>
      <c r="H4775" s="3" t="str">
        <f t="shared" si="2"/>
        <v>AMY LOVE</v>
      </c>
      <c r="J4775" s="1" t="s">
        <v>57</v>
      </c>
      <c r="K4775" s="1" t="s">
        <v>44</v>
      </c>
      <c r="L4775" s="1">
        <v>50.0</v>
      </c>
      <c r="M4775" s="1" t="s">
        <v>58</v>
      </c>
      <c r="N4775" s="1" t="s">
        <v>14878</v>
      </c>
      <c r="O4775" s="4">
        <v>44317.0</v>
      </c>
      <c r="P4775" s="4">
        <v>44262.0</v>
      </c>
      <c r="Q4775" s="1" t="s">
        <v>15050</v>
      </c>
      <c r="R4775" s="1" t="s">
        <v>15051</v>
      </c>
      <c r="S4775" s="1" t="s">
        <v>604</v>
      </c>
      <c r="T4775" s="1">
        <v>95032.0</v>
      </c>
      <c r="U4775" s="1" t="s">
        <v>15052</v>
      </c>
    </row>
    <row r="4776">
      <c r="A4776" s="1" t="s">
        <v>15053</v>
      </c>
      <c r="B4776" s="1">
        <v>70760.0</v>
      </c>
      <c r="C4776" s="1">
        <v>2167.0</v>
      </c>
      <c r="D4776" s="2" t="s">
        <v>14882</v>
      </c>
      <c r="E4776" s="1" t="s">
        <v>15054</v>
      </c>
      <c r="F4776" s="1" t="s">
        <v>3678</v>
      </c>
      <c r="G4776" s="3" t="str">
        <f t="shared" si="1"/>
        <v>Karan Marshall</v>
      </c>
      <c r="H4776" s="3" t="str">
        <f t="shared" si="2"/>
        <v>KARAN MARSHALL</v>
      </c>
      <c r="J4776" s="1" t="s">
        <v>57</v>
      </c>
      <c r="K4776" s="1" t="s">
        <v>44</v>
      </c>
      <c r="L4776" s="1">
        <v>50.0</v>
      </c>
      <c r="M4776" s="1" t="s">
        <v>58</v>
      </c>
      <c r="N4776" s="1" t="s">
        <v>14878</v>
      </c>
      <c r="O4776" s="4">
        <v>44317.0</v>
      </c>
      <c r="P4776" s="4">
        <v>44275.0</v>
      </c>
      <c r="Q4776" s="1" t="s">
        <v>15055</v>
      </c>
      <c r="R4776" s="1" t="s">
        <v>31</v>
      </c>
      <c r="S4776" s="1" t="s">
        <v>32</v>
      </c>
      <c r="T4776" s="1">
        <v>75209.0</v>
      </c>
      <c r="U4776" s="1" t="s">
        <v>15056</v>
      </c>
    </row>
    <row r="4777">
      <c r="A4777" s="1" t="s">
        <v>15057</v>
      </c>
      <c r="B4777" s="1">
        <v>72973.0</v>
      </c>
      <c r="C4777" s="1">
        <v>2211.0</v>
      </c>
      <c r="D4777" s="2" t="s">
        <v>14886</v>
      </c>
      <c r="E4777" s="1" t="s">
        <v>15058</v>
      </c>
      <c r="F4777" s="1" t="s">
        <v>6249</v>
      </c>
      <c r="G4777" s="3" t="str">
        <f t="shared" si="1"/>
        <v>Stephen &amp; Linda Love</v>
      </c>
      <c r="H4777" s="3" t="str">
        <f t="shared" si="2"/>
        <v>STEPHEN &amp; LINDA LOVE</v>
      </c>
      <c r="J4777" s="1" t="s">
        <v>57</v>
      </c>
      <c r="K4777" s="1" t="s">
        <v>47</v>
      </c>
      <c r="L4777" s="1">
        <v>50.0</v>
      </c>
      <c r="M4777" s="1" t="s">
        <v>58</v>
      </c>
      <c r="N4777" s="1" t="s">
        <v>14878</v>
      </c>
      <c r="O4777" s="4">
        <v>44317.0</v>
      </c>
      <c r="P4777" s="4">
        <v>44279.0</v>
      </c>
      <c r="Q4777" s="1" t="s">
        <v>15028</v>
      </c>
      <c r="R4777" s="1" t="s">
        <v>31</v>
      </c>
      <c r="S4777" s="1" t="s">
        <v>32</v>
      </c>
      <c r="T4777" s="1">
        <v>75229.0</v>
      </c>
      <c r="U4777" s="1" t="s">
        <v>15029</v>
      </c>
    </row>
    <row r="4778">
      <c r="A4778" s="1" t="s">
        <v>15059</v>
      </c>
      <c r="B4778" s="1">
        <v>72978.0</v>
      </c>
      <c r="C4778" s="1">
        <v>2211.0</v>
      </c>
      <c r="D4778" s="2" t="s">
        <v>14886</v>
      </c>
      <c r="E4778" s="1" t="s">
        <v>3471</v>
      </c>
      <c r="F4778" s="1" t="s">
        <v>3202</v>
      </c>
      <c r="G4778" s="3" t="str">
        <f t="shared" si="1"/>
        <v>Ryan Sullivan</v>
      </c>
      <c r="H4778" s="3" t="str">
        <f t="shared" si="2"/>
        <v>RYAN SULLIVAN</v>
      </c>
      <c r="J4778" s="1" t="s">
        <v>57</v>
      </c>
      <c r="K4778" s="1" t="s">
        <v>47</v>
      </c>
      <c r="L4778" s="1">
        <v>50.0</v>
      </c>
      <c r="M4778" s="1" t="s">
        <v>58</v>
      </c>
      <c r="N4778" s="1" t="s">
        <v>14878</v>
      </c>
      <c r="O4778" s="4">
        <v>44317.0</v>
      </c>
      <c r="P4778" s="4">
        <v>44281.0</v>
      </c>
      <c r="Q4778" s="1" t="s">
        <v>15060</v>
      </c>
      <c r="R4778" s="1" t="s">
        <v>31</v>
      </c>
      <c r="S4778" s="1" t="s">
        <v>32</v>
      </c>
      <c r="T4778" s="1">
        <v>75208.0</v>
      </c>
      <c r="U4778" s="1" t="s">
        <v>15061</v>
      </c>
    </row>
    <row r="4779">
      <c r="A4779" s="1" t="s">
        <v>15062</v>
      </c>
      <c r="B4779" s="1">
        <v>72979.0</v>
      </c>
      <c r="C4779" s="1">
        <v>2211.0</v>
      </c>
      <c r="D4779" s="2" t="s">
        <v>14886</v>
      </c>
      <c r="E4779" s="1" t="s">
        <v>15063</v>
      </c>
      <c r="F4779" s="1" t="s">
        <v>15064</v>
      </c>
      <c r="G4779" s="3" t="str">
        <f t="shared" si="1"/>
        <v>Mary Kate Jefferies</v>
      </c>
      <c r="H4779" s="3" t="str">
        <f t="shared" si="2"/>
        <v>MARY KATE JEFFERIES</v>
      </c>
      <c r="J4779" s="1" t="s">
        <v>57</v>
      </c>
      <c r="K4779" s="1" t="s">
        <v>47</v>
      </c>
      <c r="L4779" s="1">
        <v>50.0</v>
      </c>
      <c r="M4779" s="1" t="s">
        <v>58</v>
      </c>
      <c r="N4779" s="1" t="s">
        <v>14878</v>
      </c>
      <c r="O4779" s="4">
        <v>44317.0</v>
      </c>
      <c r="P4779" s="4">
        <v>44281.0</v>
      </c>
      <c r="Q4779" s="1" t="s">
        <v>15065</v>
      </c>
      <c r="R4779" s="1" t="s">
        <v>31</v>
      </c>
      <c r="S4779" s="1" t="s">
        <v>32</v>
      </c>
      <c r="T4779" s="1">
        <v>75231.0</v>
      </c>
      <c r="U4779" s="1" t="s">
        <v>15066</v>
      </c>
    </row>
    <row r="4780">
      <c r="A4780" s="1" t="s">
        <v>15067</v>
      </c>
      <c r="B4780" s="1">
        <v>72981.0</v>
      </c>
      <c r="C4780" s="1">
        <v>2211.0</v>
      </c>
      <c r="D4780" s="2" t="s">
        <v>14886</v>
      </c>
      <c r="E4780" s="1" t="s">
        <v>15034</v>
      </c>
      <c r="F4780" s="1" t="s">
        <v>3743</v>
      </c>
      <c r="G4780" s="3" t="str">
        <f t="shared" si="1"/>
        <v>Paxson &amp; Marion Glenn</v>
      </c>
      <c r="H4780" s="3" t="str">
        <f t="shared" si="2"/>
        <v>PAXSON &amp; MARION GLENN</v>
      </c>
      <c r="J4780" s="1" t="s">
        <v>57</v>
      </c>
      <c r="K4780" s="1" t="s">
        <v>47</v>
      </c>
      <c r="L4780" s="1">
        <v>50.0</v>
      </c>
      <c r="M4780" s="1" t="s">
        <v>58</v>
      </c>
      <c r="N4780" s="1" t="s">
        <v>14878</v>
      </c>
      <c r="O4780" s="4">
        <v>44317.0</v>
      </c>
      <c r="P4780" s="4">
        <v>44279.0</v>
      </c>
      <c r="Q4780" s="1" t="s">
        <v>15068</v>
      </c>
      <c r="R4780" s="1" t="s">
        <v>31</v>
      </c>
      <c r="S4780" s="1" t="s">
        <v>32</v>
      </c>
      <c r="T4780" s="1">
        <v>75209.0</v>
      </c>
      <c r="U4780" s="1" t="s">
        <v>15069</v>
      </c>
    </row>
    <row r="4781">
      <c r="A4781" s="1" t="s">
        <v>15070</v>
      </c>
      <c r="B4781" s="1">
        <v>72990.0</v>
      </c>
      <c r="C4781" s="1">
        <v>2211.0</v>
      </c>
      <c r="D4781" s="2" t="s">
        <v>14886</v>
      </c>
      <c r="E4781" s="1" t="s">
        <v>3603</v>
      </c>
      <c r="F4781" s="1" t="s">
        <v>15071</v>
      </c>
      <c r="G4781" s="3" t="str">
        <f t="shared" si="1"/>
        <v>Susan McSherry</v>
      </c>
      <c r="H4781" s="3" t="str">
        <f t="shared" si="2"/>
        <v>SUSAN MCSHERRY</v>
      </c>
      <c r="J4781" s="1" t="s">
        <v>57</v>
      </c>
      <c r="K4781" s="1" t="s">
        <v>47</v>
      </c>
      <c r="L4781" s="1">
        <v>50.0</v>
      </c>
      <c r="M4781" s="1" t="s">
        <v>58</v>
      </c>
      <c r="N4781" s="1" t="s">
        <v>14878</v>
      </c>
      <c r="O4781" s="4">
        <v>44317.0</v>
      </c>
      <c r="P4781" s="4">
        <v>44286.0</v>
      </c>
      <c r="Q4781" s="1" t="s">
        <v>15072</v>
      </c>
      <c r="R4781" s="1" t="s">
        <v>31</v>
      </c>
      <c r="S4781" s="1" t="s">
        <v>32</v>
      </c>
      <c r="T4781" s="1">
        <v>75205.0</v>
      </c>
      <c r="U4781" s="1" t="s">
        <v>15073</v>
      </c>
    </row>
    <row r="4782">
      <c r="A4782" s="1" t="s">
        <v>15074</v>
      </c>
      <c r="B4782" s="1">
        <v>72992.0</v>
      </c>
      <c r="C4782" s="1">
        <v>2211.0</v>
      </c>
      <c r="D4782" s="2" t="s">
        <v>14886</v>
      </c>
      <c r="E4782" s="1" t="s">
        <v>15075</v>
      </c>
      <c r="F4782" s="1" t="s">
        <v>15076</v>
      </c>
      <c r="G4782" s="3" t="str">
        <f t="shared" si="1"/>
        <v>Quenita Fagan</v>
      </c>
      <c r="H4782" s="3" t="str">
        <f t="shared" si="2"/>
        <v>QUENITA FAGAN</v>
      </c>
      <c r="J4782" s="1" t="s">
        <v>57</v>
      </c>
      <c r="K4782" s="1" t="s">
        <v>47</v>
      </c>
      <c r="L4782" s="1">
        <v>50.0</v>
      </c>
      <c r="M4782" s="1" t="s">
        <v>58</v>
      </c>
      <c r="N4782" s="1" t="s">
        <v>14878</v>
      </c>
      <c r="O4782" s="4">
        <v>44317.0</v>
      </c>
      <c r="P4782" s="4">
        <v>44288.0</v>
      </c>
      <c r="Q4782" s="1" t="s">
        <v>15077</v>
      </c>
      <c r="R4782" s="1" t="s">
        <v>31</v>
      </c>
      <c r="S4782" s="1" t="s">
        <v>32</v>
      </c>
      <c r="T4782" s="1">
        <v>75231.0</v>
      </c>
      <c r="U4782" s="1" t="s">
        <v>15078</v>
      </c>
    </row>
    <row r="4783">
      <c r="A4783" s="1" t="s">
        <v>15079</v>
      </c>
      <c r="B4783" s="1">
        <v>72994.0</v>
      </c>
      <c r="C4783" s="1">
        <v>2211.0</v>
      </c>
      <c r="D4783" s="2" t="s">
        <v>14886</v>
      </c>
      <c r="E4783" s="1" t="s">
        <v>15080</v>
      </c>
      <c r="F4783" s="1" t="s">
        <v>15081</v>
      </c>
      <c r="G4783" s="3" t="str">
        <f t="shared" si="1"/>
        <v>Regan Cartwright</v>
      </c>
      <c r="H4783" s="3" t="str">
        <f t="shared" si="2"/>
        <v>REGAN CARTWRIGHT</v>
      </c>
      <c r="J4783" s="1" t="s">
        <v>57</v>
      </c>
      <c r="K4783" s="1" t="s">
        <v>47</v>
      </c>
      <c r="L4783" s="1">
        <v>50.0</v>
      </c>
      <c r="M4783" s="1" t="s">
        <v>58</v>
      </c>
      <c r="N4783" s="1" t="s">
        <v>14878</v>
      </c>
      <c r="O4783" s="4">
        <v>44317.0</v>
      </c>
      <c r="P4783" s="4">
        <v>44289.0</v>
      </c>
      <c r="Q4783" s="1" t="s">
        <v>15082</v>
      </c>
      <c r="R4783" s="1" t="s">
        <v>31</v>
      </c>
      <c r="S4783" s="1" t="s">
        <v>32</v>
      </c>
      <c r="T4783" s="1">
        <v>75225.0</v>
      </c>
      <c r="U4783" s="1" t="s">
        <v>15083</v>
      </c>
    </row>
    <row r="4784">
      <c r="A4784" s="1" t="s">
        <v>15084</v>
      </c>
      <c r="B4784" s="1">
        <v>73068.0</v>
      </c>
      <c r="C4784" s="1">
        <v>2211.0</v>
      </c>
      <c r="D4784" s="2" t="s">
        <v>14886</v>
      </c>
      <c r="E4784" s="1" t="s">
        <v>6046</v>
      </c>
      <c r="F4784" s="1" t="s">
        <v>15085</v>
      </c>
      <c r="G4784" s="3" t="str">
        <f t="shared" si="1"/>
        <v>Marnie Glaser</v>
      </c>
      <c r="H4784" s="3" t="str">
        <f t="shared" si="2"/>
        <v>MARNIE GLASER</v>
      </c>
      <c r="J4784" s="1" t="s">
        <v>57</v>
      </c>
      <c r="K4784" s="1" t="s">
        <v>47</v>
      </c>
      <c r="L4784" s="1">
        <v>50.0</v>
      </c>
      <c r="M4784" s="1" t="s">
        <v>58</v>
      </c>
      <c r="N4784" s="1" t="s">
        <v>14878</v>
      </c>
      <c r="O4784" s="4">
        <v>44317.0</v>
      </c>
      <c r="P4784" s="4">
        <v>44295.0</v>
      </c>
      <c r="Q4784" s="1" t="s">
        <v>15086</v>
      </c>
      <c r="R4784" s="1" t="s">
        <v>31</v>
      </c>
      <c r="S4784" s="1" t="s">
        <v>32</v>
      </c>
      <c r="T4784" s="1">
        <v>75209.0</v>
      </c>
      <c r="U4784" s="1" t="s">
        <v>15087</v>
      </c>
    </row>
    <row r="4785">
      <c r="A4785" s="1" t="s">
        <v>15088</v>
      </c>
      <c r="B4785" s="1">
        <v>73190.0</v>
      </c>
      <c r="C4785" s="1">
        <v>2211.0</v>
      </c>
      <c r="D4785" s="2" t="s">
        <v>14886</v>
      </c>
      <c r="E4785" s="1" t="s">
        <v>457</v>
      </c>
      <c r="F4785" s="1" t="s">
        <v>15089</v>
      </c>
      <c r="G4785" s="3" t="str">
        <f t="shared" si="1"/>
        <v>Barry Jacobs</v>
      </c>
      <c r="H4785" s="3" t="str">
        <f t="shared" si="2"/>
        <v>BARRY JACOBS</v>
      </c>
      <c r="J4785" s="1" t="s">
        <v>57</v>
      </c>
      <c r="K4785" s="1" t="s">
        <v>47</v>
      </c>
      <c r="L4785" s="1">
        <v>50.0</v>
      </c>
      <c r="M4785" s="1" t="s">
        <v>58</v>
      </c>
      <c r="N4785" s="1" t="s">
        <v>14878</v>
      </c>
      <c r="O4785" s="4">
        <v>44317.0</v>
      </c>
      <c r="P4785" s="4">
        <v>44296.0</v>
      </c>
      <c r="Q4785" s="1" t="s">
        <v>15090</v>
      </c>
      <c r="R4785" s="1" t="s">
        <v>31</v>
      </c>
      <c r="S4785" s="1" t="s">
        <v>32</v>
      </c>
      <c r="T4785" s="1">
        <v>75214.0</v>
      </c>
      <c r="U4785" s="1" t="s">
        <v>15091</v>
      </c>
    </row>
    <row r="4786">
      <c r="A4786" s="1" t="s">
        <v>15092</v>
      </c>
      <c r="B4786" s="1">
        <v>73195.0</v>
      </c>
      <c r="C4786" s="1">
        <v>2211.0</v>
      </c>
      <c r="D4786" s="2" t="s">
        <v>14886</v>
      </c>
      <c r="E4786" s="1" t="s">
        <v>1043</v>
      </c>
      <c r="F4786" s="1" t="s">
        <v>12105</v>
      </c>
      <c r="G4786" s="3" t="str">
        <f t="shared" si="1"/>
        <v>Tom Perryman</v>
      </c>
      <c r="H4786" s="3" t="str">
        <f t="shared" si="2"/>
        <v>TOM PERRYMAN</v>
      </c>
      <c r="J4786" s="1" t="s">
        <v>57</v>
      </c>
      <c r="K4786" s="1" t="s">
        <v>47</v>
      </c>
      <c r="L4786" s="1">
        <v>50.0</v>
      </c>
      <c r="M4786" s="1" t="s">
        <v>58</v>
      </c>
      <c r="N4786" s="1" t="s">
        <v>14878</v>
      </c>
      <c r="O4786" s="4">
        <v>44317.0</v>
      </c>
      <c r="P4786" s="4">
        <v>44299.0</v>
      </c>
      <c r="Q4786" s="1" t="s">
        <v>12106</v>
      </c>
      <c r="R4786" s="1" t="s">
        <v>31</v>
      </c>
      <c r="S4786" s="1" t="s">
        <v>32</v>
      </c>
      <c r="T4786" s="1">
        <v>75225.0</v>
      </c>
      <c r="U4786" s="1" t="s">
        <v>12107</v>
      </c>
    </row>
    <row r="4787">
      <c r="A4787" s="1" t="s">
        <v>15093</v>
      </c>
      <c r="B4787" s="1">
        <v>73201.0</v>
      </c>
      <c r="C4787" s="1">
        <v>2211.0</v>
      </c>
      <c r="D4787" s="2" t="s">
        <v>14886</v>
      </c>
      <c r="E4787" s="1" t="s">
        <v>15094</v>
      </c>
      <c r="F4787" s="1" t="s">
        <v>12105</v>
      </c>
      <c r="G4787" s="3" t="str">
        <f t="shared" si="1"/>
        <v>Tom &amp; Sally Perryman</v>
      </c>
      <c r="H4787" s="3" t="str">
        <f t="shared" si="2"/>
        <v>TOM &amp; SALLY PERRYMAN</v>
      </c>
      <c r="J4787" s="1" t="s">
        <v>57</v>
      </c>
      <c r="K4787" s="1" t="s">
        <v>47</v>
      </c>
      <c r="L4787" s="1">
        <v>50.0</v>
      </c>
      <c r="M4787" s="1" t="s">
        <v>58</v>
      </c>
      <c r="N4787" s="1" t="s">
        <v>14878</v>
      </c>
      <c r="O4787" s="4">
        <v>44317.0</v>
      </c>
      <c r="P4787" s="4">
        <v>44300.0</v>
      </c>
      <c r="Q4787" s="1" t="s">
        <v>12106</v>
      </c>
      <c r="R4787" s="1" t="s">
        <v>31</v>
      </c>
      <c r="S4787" s="1" t="s">
        <v>32</v>
      </c>
      <c r="T4787" s="1">
        <v>75225.0</v>
      </c>
      <c r="U4787" s="1" t="s">
        <v>12107</v>
      </c>
    </row>
    <row r="4788">
      <c r="A4788" s="1" t="s">
        <v>15095</v>
      </c>
      <c r="B4788" s="1">
        <v>73207.0</v>
      </c>
      <c r="C4788" s="1">
        <v>2211.0</v>
      </c>
      <c r="D4788" s="2" t="s">
        <v>14886</v>
      </c>
      <c r="E4788" s="1" t="s">
        <v>625</v>
      </c>
      <c r="F4788" s="1" t="s">
        <v>15096</v>
      </c>
      <c r="G4788" s="3" t="str">
        <f t="shared" si="1"/>
        <v>Paula Hart</v>
      </c>
      <c r="H4788" s="3" t="str">
        <f t="shared" si="2"/>
        <v>PAULA HART</v>
      </c>
      <c r="J4788" s="1" t="s">
        <v>57</v>
      </c>
      <c r="K4788" s="1" t="s">
        <v>47</v>
      </c>
      <c r="L4788" s="1">
        <v>50.0</v>
      </c>
      <c r="M4788" s="1" t="s">
        <v>58</v>
      </c>
      <c r="N4788" s="1" t="s">
        <v>14878</v>
      </c>
      <c r="O4788" s="4">
        <v>44317.0</v>
      </c>
      <c r="P4788" s="4">
        <v>44301.0</v>
      </c>
      <c r="Q4788" s="1" t="s">
        <v>15097</v>
      </c>
      <c r="R4788" s="1" t="s">
        <v>31</v>
      </c>
      <c r="S4788" s="1" t="s">
        <v>32</v>
      </c>
      <c r="T4788" s="1">
        <v>75244.0</v>
      </c>
      <c r="U4788" s="1" t="s">
        <v>15098</v>
      </c>
    </row>
    <row r="4789">
      <c r="A4789" s="1" t="s">
        <v>15099</v>
      </c>
      <c r="B4789" s="1">
        <v>73217.0</v>
      </c>
      <c r="C4789" s="1">
        <v>2211.0</v>
      </c>
      <c r="D4789" s="2" t="s">
        <v>14886</v>
      </c>
      <c r="E4789" s="1" t="s">
        <v>15100</v>
      </c>
      <c r="F4789" s="1" t="s">
        <v>11635</v>
      </c>
      <c r="G4789" s="3" t="str">
        <f t="shared" si="1"/>
        <v>Kam Bakewell</v>
      </c>
      <c r="H4789" s="3" t="str">
        <f t="shared" si="2"/>
        <v>KAM BAKEWELL</v>
      </c>
      <c r="J4789" s="1" t="s">
        <v>57</v>
      </c>
      <c r="K4789" s="1" t="s">
        <v>47</v>
      </c>
      <c r="L4789" s="1">
        <v>50.0</v>
      </c>
      <c r="M4789" s="1" t="s">
        <v>58</v>
      </c>
      <c r="N4789" s="1" t="s">
        <v>14878</v>
      </c>
      <c r="O4789" s="4">
        <v>44317.0</v>
      </c>
      <c r="P4789" s="4">
        <v>44302.0</v>
      </c>
      <c r="Q4789" s="1" t="s">
        <v>15101</v>
      </c>
      <c r="R4789" s="1" t="s">
        <v>31</v>
      </c>
      <c r="S4789" s="1" t="s">
        <v>32</v>
      </c>
      <c r="T4789" s="1">
        <v>75229.0</v>
      </c>
      <c r="U4789" s="1" t="s">
        <v>15102</v>
      </c>
    </row>
    <row r="4790">
      <c r="A4790" s="1" t="s">
        <v>15103</v>
      </c>
      <c r="B4790" s="1">
        <v>73222.0</v>
      </c>
      <c r="C4790" s="1">
        <v>2211.0</v>
      </c>
      <c r="D4790" s="2" t="s">
        <v>14886</v>
      </c>
      <c r="E4790" s="1" t="s">
        <v>15104</v>
      </c>
      <c r="F4790" s="1" t="s">
        <v>15105</v>
      </c>
      <c r="G4790" s="3" t="str">
        <f t="shared" si="1"/>
        <v>Camile Kuzmick</v>
      </c>
      <c r="H4790" s="3" t="str">
        <f t="shared" si="2"/>
        <v>CAMILE KUZMICK</v>
      </c>
      <c r="J4790" s="1" t="s">
        <v>57</v>
      </c>
      <c r="K4790" s="1" t="s">
        <v>47</v>
      </c>
      <c r="L4790" s="1">
        <v>50.0</v>
      </c>
      <c r="M4790" s="1" t="s">
        <v>58</v>
      </c>
      <c r="N4790" s="1" t="s">
        <v>14878</v>
      </c>
      <c r="O4790" s="4">
        <v>44317.0</v>
      </c>
      <c r="P4790" s="4">
        <v>44302.0</v>
      </c>
      <c r="Q4790" s="1" t="s">
        <v>15106</v>
      </c>
      <c r="R4790" s="1" t="s">
        <v>31</v>
      </c>
      <c r="S4790" s="1" t="s">
        <v>32</v>
      </c>
      <c r="T4790" s="1">
        <v>75229.0</v>
      </c>
      <c r="U4790" s="1" t="s">
        <v>15107</v>
      </c>
    </row>
    <row r="4791">
      <c r="A4791" s="1" t="s">
        <v>15108</v>
      </c>
      <c r="B4791" s="1">
        <v>73244.0</v>
      </c>
      <c r="C4791" s="1">
        <v>2211.0</v>
      </c>
      <c r="D4791" s="2" t="s">
        <v>14886</v>
      </c>
      <c r="E4791" s="1" t="s">
        <v>2528</v>
      </c>
      <c r="F4791" s="1" t="s">
        <v>2626</v>
      </c>
      <c r="G4791" s="3" t="str">
        <f t="shared" si="1"/>
        <v>Gregory Hurt</v>
      </c>
      <c r="H4791" s="3" t="str">
        <f t="shared" si="2"/>
        <v>GREGORY HURT</v>
      </c>
      <c r="J4791" s="1" t="s">
        <v>57</v>
      </c>
      <c r="K4791" s="1" t="s">
        <v>47</v>
      </c>
      <c r="L4791" s="1">
        <v>50.0</v>
      </c>
      <c r="M4791" s="1" t="s">
        <v>58</v>
      </c>
      <c r="N4791" s="1" t="s">
        <v>14878</v>
      </c>
      <c r="O4791" s="4">
        <v>44317.0</v>
      </c>
      <c r="P4791" s="4">
        <v>44304.0</v>
      </c>
      <c r="Q4791" s="1" t="s">
        <v>15109</v>
      </c>
      <c r="R4791" s="1" t="s">
        <v>31</v>
      </c>
      <c r="S4791" s="1" t="s">
        <v>32</v>
      </c>
      <c r="T4791" s="1">
        <v>75229.0</v>
      </c>
      <c r="U4791" s="1" t="s">
        <v>15110</v>
      </c>
    </row>
    <row r="4792">
      <c r="A4792" s="1" t="s">
        <v>15111</v>
      </c>
      <c r="B4792" s="1">
        <v>78505.0</v>
      </c>
      <c r="C4792" s="1">
        <v>2275.0</v>
      </c>
      <c r="D4792" s="2" t="s">
        <v>14888</v>
      </c>
      <c r="E4792" s="1" t="s">
        <v>15112</v>
      </c>
      <c r="F4792" s="1" t="s">
        <v>15113</v>
      </c>
      <c r="G4792" s="3" t="str">
        <f t="shared" si="1"/>
        <v>Heidi Dahlander</v>
      </c>
      <c r="H4792" s="3" t="str">
        <f t="shared" si="2"/>
        <v>HEIDI DAHLANDER</v>
      </c>
      <c r="J4792" s="1" t="s">
        <v>57</v>
      </c>
      <c r="K4792" s="1" t="s">
        <v>50</v>
      </c>
      <c r="L4792" s="1">
        <v>50.0</v>
      </c>
      <c r="M4792" s="1" t="s">
        <v>58</v>
      </c>
      <c r="N4792" s="1" t="s">
        <v>14878</v>
      </c>
      <c r="O4792" s="4">
        <v>44352.0</v>
      </c>
      <c r="P4792" s="4">
        <v>44333.0</v>
      </c>
      <c r="Q4792" s="1" t="s">
        <v>15114</v>
      </c>
      <c r="R4792" s="1" t="s">
        <v>31</v>
      </c>
      <c r="S4792" s="1" t="s">
        <v>32</v>
      </c>
      <c r="T4792" s="1">
        <v>75229.0</v>
      </c>
      <c r="U4792" s="1" t="s">
        <v>15115</v>
      </c>
    </row>
    <row r="4793">
      <c r="A4793" s="1" t="s">
        <v>15116</v>
      </c>
      <c r="B4793" s="1">
        <v>78605.0</v>
      </c>
      <c r="C4793" s="1">
        <v>2275.0</v>
      </c>
      <c r="D4793" s="2" t="s">
        <v>14888</v>
      </c>
      <c r="E4793" s="1" t="s">
        <v>2324</v>
      </c>
      <c r="F4793" s="1" t="s">
        <v>15117</v>
      </c>
      <c r="G4793" s="3" t="str">
        <f t="shared" si="1"/>
        <v>Ann Zimmerman</v>
      </c>
      <c r="H4793" s="3" t="str">
        <f t="shared" si="2"/>
        <v>ANN ZIMMERMAN</v>
      </c>
      <c r="J4793" s="1" t="s">
        <v>57</v>
      </c>
      <c r="K4793" s="1" t="s">
        <v>50</v>
      </c>
      <c r="L4793" s="1">
        <v>50.0</v>
      </c>
      <c r="M4793" s="1" t="s">
        <v>58</v>
      </c>
      <c r="N4793" s="1" t="s">
        <v>14878</v>
      </c>
      <c r="O4793" s="4">
        <v>44352.0</v>
      </c>
      <c r="P4793" s="4">
        <v>44325.0</v>
      </c>
      <c r="Q4793" s="1" t="s">
        <v>15118</v>
      </c>
      <c r="R4793" s="1" t="s">
        <v>31</v>
      </c>
      <c r="S4793" s="1" t="s">
        <v>32</v>
      </c>
      <c r="T4793" s="1">
        <v>75230.0</v>
      </c>
      <c r="U4793" s="1" t="s">
        <v>15119</v>
      </c>
    </row>
    <row r="4794">
      <c r="A4794" s="1" t="s">
        <v>15120</v>
      </c>
      <c r="B4794" s="1">
        <v>78569.0</v>
      </c>
      <c r="C4794" s="1">
        <v>2275.0</v>
      </c>
      <c r="D4794" s="2" t="s">
        <v>14888</v>
      </c>
      <c r="E4794" s="1" t="s">
        <v>4741</v>
      </c>
      <c r="F4794" s="1" t="s">
        <v>15121</v>
      </c>
      <c r="G4794" s="3" t="str">
        <f t="shared" si="1"/>
        <v>Renee Robison</v>
      </c>
      <c r="H4794" s="3" t="str">
        <f t="shared" si="2"/>
        <v>RENEE ROBISON</v>
      </c>
      <c r="J4794" s="1" t="s">
        <v>57</v>
      </c>
      <c r="K4794" s="1" t="s">
        <v>50</v>
      </c>
      <c r="L4794" s="1">
        <v>50.0</v>
      </c>
      <c r="M4794" s="1" t="s">
        <v>58</v>
      </c>
      <c r="N4794" s="1" t="s">
        <v>14878</v>
      </c>
      <c r="O4794" s="4">
        <v>44352.0</v>
      </c>
      <c r="P4794" s="4">
        <v>44319.0</v>
      </c>
      <c r="Q4794" s="1" t="s">
        <v>15122</v>
      </c>
      <c r="R4794" s="1" t="s">
        <v>31</v>
      </c>
      <c r="S4794" s="1" t="s">
        <v>32</v>
      </c>
      <c r="T4794" s="1">
        <v>75230.0</v>
      </c>
      <c r="U4794" s="1" t="s">
        <v>15123</v>
      </c>
    </row>
    <row r="4795">
      <c r="A4795" s="1" t="s">
        <v>15124</v>
      </c>
      <c r="B4795" s="1">
        <v>78596.0</v>
      </c>
      <c r="C4795" s="1">
        <v>2275.0</v>
      </c>
      <c r="D4795" s="2" t="s">
        <v>14888</v>
      </c>
      <c r="E4795" s="1" t="s">
        <v>354</v>
      </c>
      <c r="F4795" s="1" t="s">
        <v>11937</v>
      </c>
      <c r="G4795" s="3" t="str">
        <f t="shared" si="1"/>
        <v>Richard Waters</v>
      </c>
      <c r="H4795" s="3" t="str">
        <f t="shared" si="2"/>
        <v>RICHARD WATERS</v>
      </c>
      <c r="J4795" s="1" t="s">
        <v>57</v>
      </c>
      <c r="K4795" s="1" t="s">
        <v>50</v>
      </c>
      <c r="L4795" s="1">
        <v>50.0</v>
      </c>
      <c r="M4795" s="1" t="s">
        <v>58</v>
      </c>
      <c r="N4795" s="1" t="s">
        <v>14878</v>
      </c>
      <c r="O4795" s="4">
        <v>44352.0</v>
      </c>
      <c r="P4795" s="4">
        <v>44323.0</v>
      </c>
      <c r="Q4795" s="1" t="s">
        <v>15125</v>
      </c>
      <c r="R4795" s="1" t="s">
        <v>31</v>
      </c>
      <c r="S4795" s="1" t="s">
        <v>32</v>
      </c>
      <c r="T4795" s="1">
        <v>75231.0</v>
      </c>
      <c r="U4795" s="1" t="s">
        <v>15126</v>
      </c>
    </row>
    <row r="4796">
      <c r="A4796" s="1" t="s">
        <v>15127</v>
      </c>
      <c r="B4796" s="1">
        <v>78554.0</v>
      </c>
      <c r="C4796" s="1">
        <v>2275.0</v>
      </c>
      <c r="D4796" s="2" t="s">
        <v>14888</v>
      </c>
      <c r="E4796" s="1" t="s">
        <v>15128</v>
      </c>
      <c r="F4796" s="1" t="s">
        <v>15129</v>
      </c>
      <c r="G4796" s="3" t="str">
        <f t="shared" si="1"/>
        <v>Michael &amp; Julie Lowenberg</v>
      </c>
      <c r="H4796" s="3" t="str">
        <f t="shared" si="2"/>
        <v>MICHAEL &amp; JULIE LOWENBERG</v>
      </c>
      <c r="J4796" s="1" t="s">
        <v>57</v>
      </c>
      <c r="K4796" s="1" t="s">
        <v>50</v>
      </c>
      <c r="L4796" s="1">
        <v>50.0</v>
      </c>
      <c r="M4796" s="1" t="s">
        <v>58</v>
      </c>
      <c r="N4796" s="1" t="s">
        <v>14878</v>
      </c>
      <c r="O4796" s="4">
        <v>44352.0</v>
      </c>
      <c r="P4796" s="4">
        <v>44335.0</v>
      </c>
      <c r="Q4796" s="1" t="s">
        <v>11648</v>
      </c>
      <c r="R4796" s="1" t="s">
        <v>31</v>
      </c>
      <c r="S4796" s="1" t="s">
        <v>32</v>
      </c>
      <c r="T4796" s="1">
        <v>75219.0</v>
      </c>
      <c r="U4796" s="1" t="s">
        <v>11649</v>
      </c>
    </row>
    <row r="4797">
      <c r="A4797" s="1" t="s">
        <v>15130</v>
      </c>
      <c r="B4797" s="1">
        <v>78486.0</v>
      </c>
      <c r="C4797" s="1">
        <v>2275.0</v>
      </c>
      <c r="D4797" s="2" t="s">
        <v>14888</v>
      </c>
      <c r="E4797" s="1" t="s">
        <v>1562</v>
      </c>
      <c r="F4797" s="1" t="s">
        <v>212</v>
      </c>
      <c r="G4797" s="3" t="str">
        <f t="shared" si="1"/>
        <v>Lauren Bailey</v>
      </c>
      <c r="H4797" s="3" t="str">
        <f t="shared" si="2"/>
        <v>LAUREN BAILEY</v>
      </c>
      <c r="J4797" s="1" t="s">
        <v>57</v>
      </c>
      <c r="K4797" s="1" t="s">
        <v>50</v>
      </c>
      <c r="L4797" s="1">
        <v>50.0</v>
      </c>
      <c r="M4797" s="1" t="s">
        <v>58</v>
      </c>
      <c r="N4797" s="1" t="s">
        <v>14878</v>
      </c>
      <c r="O4797" s="4">
        <v>44352.0</v>
      </c>
      <c r="P4797" s="4">
        <v>44335.0</v>
      </c>
      <c r="Q4797" s="1" t="s">
        <v>15131</v>
      </c>
      <c r="R4797" s="1" t="s">
        <v>31</v>
      </c>
      <c r="S4797" s="1" t="s">
        <v>32</v>
      </c>
      <c r="T4797" s="1">
        <v>75229.0</v>
      </c>
      <c r="U4797" s="1" t="s">
        <v>15132</v>
      </c>
    </row>
    <row r="4798">
      <c r="A4798" s="1" t="s">
        <v>15133</v>
      </c>
      <c r="B4798" s="1">
        <v>78597.0</v>
      </c>
      <c r="C4798" s="1">
        <v>2275.0</v>
      </c>
      <c r="D4798" s="2" t="s">
        <v>14888</v>
      </c>
      <c r="E4798" s="1" t="s">
        <v>15134</v>
      </c>
      <c r="F4798" s="1" t="s">
        <v>15135</v>
      </c>
      <c r="G4798" s="3" t="str">
        <f t="shared" si="1"/>
        <v>Jalyn Wells</v>
      </c>
      <c r="H4798" s="3" t="str">
        <f t="shared" si="2"/>
        <v>JALYN WELLS</v>
      </c>
      <c r="J4798" s="1" t="s">
        <v>57</v>
      </c>
      <c r="K4798" s="1" t="s">
        <v>50</v>
      </c>
      <c r="L4798" s="1">
        <v>50.0</v>
      </c>
      <c r="M4798" s="1" t="s">
        <v>58</v>
      </c>
      <c r="N4798" s="1" t="s">
        <v>14878</v>
      </c>
      <c r="O4798" s="4">
        <v>44352.0</v>
      </c>
      <c r="P4798" s="4">
        <v>44325.0</v>
      </c>
      <c r="Q4798" s="1" t="s">
        <v>15136</v>
      </c>
      <c r="R4798" s="1" t="s">
        <v>1541</v>
      </c>
      <c r="S4798" s="1" t="s">
        <v>32</v>
      </c>
      <c r="T4798" s="1">
        <v>75093.0</v>
      </c>
      <c r="U4798" s="1" t="s">
        <v>15137</v>
      </c>
    </row>
    <row r="4799">
      <c r="A4799" s="1" t="s">
        <v>15138</v>
      </c>
      <c r="B4799" s="1">
        <v>78572.0</v>
      </c>
      <c r="C4799" s="1">
        <v>2275.0</v>
      </c>
      <c r="D4799" s="2" t="s">
        <v>14888</v>
      </c>
      <c r="E4799" s="1" t="s">
        <v>354</v>
      </c>
      <c r="F4799" s="1" t="s">
        <v>355</v>
      </c>
      <c r="G4799" s="3" t="str">
        <f t="shared" si="1"/>
        <v>Richard Schumacher</v>
      </c>
      <c r="H4799" s="3" t="str">
        <f t="shared" si="2"/>
        <v>RICHARD SCHUMACHER</v>
      </c>
      <c r="J4799" s="1" t="s">
        <v>57</v>
      </c>
      <c r="K4799" s="1" t="s">
        <v>50</v>
      </c>
      <c r="L4799" s="1">
        <v>50.0</v>
      </c>
      <c r="M4799" s="1" t="s">
        <v>58</v>
      </c>
      <c r="N4799" s="1" t="s">
        <v>14878</v>
      </c>
      <c r="O4799" s="4">
        <v>44352.0</v>
      </c>
      <c r="P4799" s="4">
        <v>44319.0</v>
      </c>
      <c r="Q4799" s="1" t="s">
        <v>356</v>
      </c>
      <c r="R4799" s="1" t="s">
        <v>357</v>
      </c>
      <c r="S4799" s="1" t="s">
        <v>32</v>
      </c>
      <c r="T4799" s="1">
        <v>75083.0</v>
      </c>
      <c r="U4799" s="1" t="s">
        <v>358</v>
      </c>
    </row>
    <row r="4800">
      <c r="A4800" s="1" t="s">
        <v>15139</v>
      </c>
      <c r="B4800" s="1">
        <v>78589.0</v>
      </c>
      <c r="C4800" s="1">
        <v>2275.0</v>
      </c>
      <c r="D4800" s="2" t="s">
        <v>14888</v>
      </c>
      <c r="E4800" s="1" t="s">
        <v>15140</v>
      </c>
      <c r="F4800" s="1" t="s">
        <v>15141</v>
      </c>
      <c r="G4800" s="3" t="str">
        <f t="shared" si="1"/>
        <v>Jacqueline Vickery</v>
      </c>
      <c r="H4800" s="3" t="str">
        <f t="shared" si="2"/>
        <v>JACQUELINE VICKERY</v>
      </c>
      <c r="J4800" s="1" t="s">
        <v>57</v>
      </c>
      <c r="K4800" s="1" t="s">
        <v>50</v>
      </c>
      <c r="L4800" s="1">
        <v>50.0</v>
      </c>
      <c r="M4800" s="1" t="s">
        <v>58</v>
      </c>
      <c r="N4800" s="1" t="s">
        <v>14878</v>
      </c>
      <c r="O4800" s="4">
        <v>44352.0</v>
      </c>
      <c r="P4800" s="4">
        <v>44318.0</v>
      </c>
      <c r="Q4800" s="1" t="s">
        <v>15142</v>
      </c>
      <c r="R4800" s="1" t="s">
        <v>31</v>
      </c>
      <c r="S4800" s="1" t="s">
        <v>32</v>
      </c>
      <c r="T4800" s="1">
        <v>75229.0</v>
      </c>
      <c r="U4800" s="1" t="s">
        <v>15143</v>
      </c>
    </row>
    <row r="4801">
      <c r="A4801" s="1" t="s">
        <v>15144</v>
      </c>
      <c r="B4801" s="1">
        <v>78576.0</v>
      </c>
      <c r="C4801" s="1">
        <v>2275.0</v>
      </c>
      <c r="D4801" s="2" t="s">
        <v>14888</v>
      </c>
      <c r="E4801" s="1" t="s">
        <v>799</v>
      </c>
      <c r="F4801" s="1" t="s">
        <v>5158</v>
      </c>
      <c r="G4801" s="3" t="str">
        <f t="shared" si="1"/>
        <v>Robert Simon</v>
      </c>
      <c r="H4801" s="3" t="str">
        <f t="shared" si="2"/>
        <v>ROBERT SIMON</v>
      </c>
      <c r="J4801" s="1" t="s">
        <v>57</v>
      </c>
      <c r="K4801" s="1" t="s">
        <v>50</v>
      </c>
      <c r="L4801" s="1">
        <v>50.0</v>
      </c>
      <c r="M4801" s="1" t="s">
        <v>58</v>
      </c>
      <c r="N4801" s="1" t="s">
        <v>14878</v>
      </c>
      <c r="O4801" s="4">
        <v>44352.0</v>
      </c>
      <c r="P4801" s="4">
        <v>44323.0</v>
      </c>
      <c r="Q4801" s="1" t="s">
        <v>15145</v>
      </c>
      <c r="R4801" s="1" t="s">
        <v>31</v>
      </c>
      <c r="S4801" s="1" t="s">
        <v>32</v>
      </c>
      <c r="T4801" s="1">
        <v>75225.0</v>
      </c>
      <c r="U4801" s="1" t="s">
        <v>15146</v>
      </c>
    </row>
    <row r="4802">
      <c r="A4802" s="1" t="s">
        <v>15147</v>
      </c>
      <c r="B4802" s="1">
        <v>78585.0</v>
      </c>
      <c r="C4802" s="1">
        <v>2275.0</v>
      </c>
      <c r="D4802" s="2" t="s">
        <v>14888</v>
      </c>
      <c r="E4802" s="1" t="s">
        <v>317</v>
      </c>
      <c r="F4802" s="1" t="s">
        <v>15148</v>
      </c>
      <c r="G4802" s="3" t="str">
        <f t="shared" si="1"/>
        <v>Kyle Talkington</v>
      </c>
      <c r="H4802" s="3" t="str">
        <f t="shared" si="2"/>
        <v>KYLE TALKINGTON</v>
      </c>
      <c r="J4802" s="1" t="s">
        <v>57</v>
      </c>
      <c r="K4802" s="1" t="s">
        <v>50</v>
      </c>
      <c r="L4802" s="1">
        <v>50.0</v>
      </c>
      <c r="M4802" s="1" t="s">
        <v>58</v>
      </c>
      <c r="N4802" s="1" t="s">
        <v>14878</v>
      </c>
      <c r="O4802" s="4">
        <v>44352.0</v>
      </c>
      <c r="P4802" s="4">
        <v>44332.0</v>
      </c>
      <c r="Q4802" s="1" t="s">
        <v>10528</v>
      </c>
      <c r="R4802" s="1" t="s">
        <v>31</v>
      </c>
      <c r="S4802" s="1" t="s">
        <v>32</v>
      </c>
      <c r="T4802" s="1">
        <v>75219.0</v>
      </c>
      <c r="U4802" s="1" t="s">
        <v>10529</v>
      </c>
    </row>
    <row r="4803">
      <c r="A4803" s="1" t="s">
        <v>15149</v>
      </c>
      <c r="B4803" s="1">
        <v>78593.0</v>
      </c>
      <c r="C4803" s="1">
        <v>2275.0</v>
      </c>
      <c r="D4803" s="2" t="s">
        <v>14888</v>
      </c>
      <c r="E4803" s="1" t="s">
        <v>819</v>
      </c>
      <c r="F4803" s="1" t="s">
        <v>15150</v>
      </c>
      <c r="G4803" s="3" t="str">
        <f t="shared" si="1"/>
        <v>Mary Vogelson</v>
      </c>
      <c r="H4803" s="3" t="str">
        <f t="shared" si="2"/>
        <v>MARY VOGELSON</v>
      </c>
      <c r="J4803" s="1" t="s">
        <v>57</v>
      </c>
      <c r="K4803" s="1" t="s">
        <v>50</v>
      </c>
      <c r="L4803" s="1">
        <v>50.0</v>
      </c>
      <c r="M4803" s="1" t="s">
        <v>58</v>
      </c>
      <c r="N4803" s="1" t="s">
        <v>14878</v>
      </c>
      <c r="O4803" s="4">
        <v>44352.0</v>
      </c>
      <c r="P4803" s="4">
        <v>44318.0</v>
      </c>
      <c r="Q4803" s="1" t="s">
        <v>15151</v>
      </c>
      <c r="R4803" s="1" t="s">
        <v>31</v>
      </c>
      <c r="S4803" s="1" t="s">
        <v>32</v>
      </c>
      <c r="T4803" s="1">
        <v>75220.0</v>
      </c>
      <c r="U4803" s="1" t="s">
        <v>15152</v>
      </c>
    </row>
    <row r="4804">
      <c r="A4804" s="1" t="s">
        <v>15153</v>
      </c>
      <c r="B4804" s="1">
        <v>78583.0</v>
      </c>
      <c r="C4804" s="1">
        <v>2275.0</v>
      </c>
      <c r="D4804" s="2" t="s">
        <v>14888</v>
      </c>
      <c r="E4804" s="1" t="s">
        <v>15154</v>
      </c>
      <c r="F4804" s="1" t="s">
        <v>15155</v>
      </c>
      <c r="G4804" s="3" t="str">
        <f t="shared" si="1"/>
        <v>Dorit Suffness</v>
      </c>
      <c r="H4804" s="3" t="str">
        <f t="shared" si="2"/>
        <v>DORIT SUFFNESS</v>
      </c>
      <c r="J4804" s="1" t="s">
        <v>57</v>
      </c>
      <c r="K4804" s="1" t="s">
        <v>50</v>
      </c>
      <c r="L4804" s="1">
        <v>50.0</v>
      </c>
      <c r="M4804" s="1" t="s">
        <v>58</v>
      </c>
      <c r="N4804" s="1" t="s">
        <v>14878</v>
      </c>
      <c r="O4804" s="4">
        <v>44352.0</v>
      </c>
      <c r="P4804" s="4">
        <v>44334.0</v>
      </c>
      <c r="Q4804" s="1" t="s">
        <v>15156</v>
      </c>
      <c r="R4804" s="1" t="s">
        <v>31</v>
      </c>
      <c r="S4804" s="1" t="s">
        <v>32</v>
      </c>
      <c r="T4804" s="1">
        <v>75230.0</v>
      </c>
      <c r="U4804" s="1" t="s">
        <v>15157</v>
      </c>
    </row>
    <row r="4805">
      <c r="A4805" s="1" t="s">
        <v>15158</v>
      </c>
      <c r="B4805" s="1">
        <v>78530.0</v>
      </c>
      <c r="C4805" s="1">
        <v>2275.0</v>
      </c>
      <c r="D4805" s="2" t="s">
        <v>14888</v>
      </c>
      <c r="E4805" s="1" t="s">
        <v>177</v>
      </c>
      <c r="F4805" s="1" t="s">
        <v>15159</v>
      </c>
      <c r="G4805" s="3" t="str">
        <f t="shared" si="1"/>
        <v>Jonathan Herman</v>
      </c>
      <c r="H4805" s="3" t="str">
        <f t="shared" si="2"/>
        <v>JONATHAN HERMAN</v>
      </c>
      <c r="J4805" s="1" t="s">
        <v>57</v>
      </c>
      <c r="K4805" s="1" t="s">
        <v>50</v>
      </c>
      <c r="L4805" s="1">
        <v>50.0</v>
      </c>
      <c r="M4805" s="1" t="s">
        <v>58</v>
      </c>
      <c r="N4805" s="1" t="s">
        <v>14878</v>
      </c>
      <c r="O4805" s="4">
        <v>44352.0</v>
      </c>
      <c r="P4805" s="4">
        <v>44327.0</v>
      </c>
      <c r="Q4805" s="1" t="s">
        <v>15160</v>
      </c>
      <c r="R4805" s="1" t="s">
        <v>31</v>
      </c>
      <c r="S4805" s="1" t="s">
        <v>32</v>
      </c>
      <c r="T4805" s="1">
        <v>75225.0</v>
      </c>
      <c r="U4805" s="1" t="s">
        <v>15161</v>
      </c>
    </row>
    <row r="4806">
      <c r="A4806" s="1" t="s">
        <v>15162</v>
      </c>
      <c r="B4806" s="1">
        <v>78511.0</v>
      </c>
      <c r="C4806" s="1">
        <v>2275.0</v>
      </c>
      <c r="D4806" s="2" t="s">
        <v>14888</v>
      </c>
      <c r="E4806" s="1" t="s">
        <v>547</v>
      </c>
      <c r="F4806" s="1" t="s">
        <v>15163</v>
      </c>
      <c r="G4806" s="3" t="str">
        <f t="shared" si="1"/>
        <v>John Dunlap</v>
      </c>
      <c r="H4806" s="3" t="str">
        <f t="shared" si="2"/>
        <v>JOHN DUNLAP</v>
      </c>
      <c r="J4806" s="1" t="s">
        <v>57</v>
      </c>
      <c r="K4806" s="1" t="s">
        <v>50</v>
      </c>
      <c r="L4806" s="1">
        <v>50.0</v>
      </c>
      <c r="M4806" s="1" t="s">
        <v>58</v>
      </c>
      <c r="N4806" s="1" t="s">
        <v>14878</v>
      </c>
      <c r="O4806" s="4">
        <v>44352.0</v>
      </c>
      <c r="P4806" s="4">
        <v>44319.0</v>
      </c>
      <c r="Q4806" s="1" t="s">
        <v>15164</v>
      </c>
      <c r="R4806" s="1" t="s">
        <v>31</v>
      </c>
      <c r="S4806" s="1" t="s">
        <v>32</v>
      </c>
      <c r="T4806" s="1">
        <v>75225.0</v>
      </c>
      <c r="U4806" s="1" t="s">
        <v>15165</v>
      </c>
    </row>
    <row r="4807">
      <c r="A4807" s="1" t="s">
        <v>15166</v>
      </c>
      <c r="B4807" s="1">
        <v>78491.0</v>
      </c>
      <c r="C4807" s="1">
        <v>2275.0</v>
      </c>
      <c r="D4807" s="2" t="s">
        <v>14888</v>
      </c>
      <c r="E4807" s="1" t="s">
        <v>14958</v>
      </c>
      <c r="F4807" s="1" t="s">
        <v>15167</v>
      </c>
      <c r="G4807" s="3" t="str">
        <f t="shared" si="1"/>
        <v>Sidney Blache</v>
      </c>
      <c r="H4807" s="3" t="str">
        <f t="shared" si="2"/>
        <v>SIDNEY BLACHE</v>
      </c>
      <c r="J4807" s="1" t="s">
        <v>57</v>
      </c>
      <c r="K4807" s="1" t="s">
        <v>50</v>
      </c>
      <c r="L4807" s="1">
        <v>50.0</v>
      </c>
      <c r="M4807" s="1" t="s">
        <v>58</v>
      </c>
      <c r="N4807" s="1" t="s">
        <v>14878</v>
      </c>
      <c r="O4807" s="4">
        <v>44352.0</v>
      </c>
      <c r="P4807" s="4">
        <v>44323.0</v>
      </c>
      <c r="Q4807" s="1" t="s">
        <v>14960</v>
      </c>
      <c r="R4807" s="1" t="s">
        <v>31</v>
      </c>
      <c r="S4807" s="1" t="s">
        <v>32</v>
      </c>
      <c r="T4807" s="1">
        <v>75229.0</v>
      </c>
      <c r="U4807" s="1" t="s">
        <v>14961</v>
      </c>
    </row>
    <row r="4808">
      <c r="A4808" s="1" t="s">
        <v>15168</v>
      </c>
      <c r="B4808" s="1">
        <v>78599.0</v>
      </c>
      <c r="C4808" s="1">
        <v>2275.0</v>
      </c>
      <c r="D4808" s="2" t="s">
        <v>14888</v>
      </c>
      <c r="E4808" s="1" t="s">
        <v>948</v>
      </c>
      <c r="F4808" s="1" t="s">
        <v>782</v>
      </c>
      <c r="G4808" s="3" t="str">
        <f t="shared" si="1"/>
        <v>Rebecca Wilson</v>
      </c>
      <c r="H4808" s="3" t="str">
        <f t="shared" si="2"/>
        <v>REBECCA WILSON</v>
      </c>
      <c r="J4808" s="1" t="s">
        <v>57</v>
      </c>
      <c r="K4808" s="1" t="s">
        <v>50</v>
      </c>
      <c r="L4808" s="1">
        <v>50.0</v>
      </c>
      <c r="M4808" s="1" t="s">
        <v>58</v>
      </c>
      <c r="N4808" s="1" t="s">
        <v>14878</v>
      </c>
      <c r="O4808" s="4">
        <v>44352.0</v>
      </c>
      <c r="P4808" s="4">
        <v>44321.0</v>
      </c>
      <c r="Q4808" s="1" t="s">
        <v>15169</v>
      </c>
      <c r="R4808" s="1" t="s">
        <v>31</v>
      </c>
      <c r="S4808" s="1" t="s">
        <v>32</v>
      </c>
      <c r="T4808" s="1">
        <v>75229.0</v>
      </c>
      <c r="U4808" s="1" t="s">
        <v>15170</v>
      </c>
    </row>
    <row r="4809">
      <c r="A4809" s="1" t="s">
        <v>15171</v>
      </c>
      <c r="B4809" s="1">
        <v>78516.0</v>
      </c>
      <c r="C4809" s="1">
        <v>2275.0</v>
      </c>
      <c r="D4809" s="2" t="s">
        <v>14888</v>
      </c>
      <c r="E4809" s="1" t="s">
        <v>15034</v>
      </c>
      <c r="F4809" s="1" t="s">
        <v>3743</v>
      </c>
      <c r="G4809" s="3" t="str">
        <f t="shared" si="1"/>
        <v>Paxson &amp; Marion Glenn</v>
      </c>
      <c r="H4809" s="3" t="str">
        <f t="shared" si="2"/>
        <v>PAXSON &amp; MARION GLENN</v>
      </c>
      <c r="J4809" s="1" t="s">
        <v>57</v>
      </c>
      <c r="K4809" s="1" t="s">
        <v>50</v>
      </c>
      <c r="L4809" s="1">
        <v>50.0</v>
      </c>
      <c r="M4809" s="1" t="s">
        <v>58</v>
      </c>
      <c r="N4809" s="1" t="s">
        <v>14878</v>
      </c>
      <c r="O4809" s="4">
        <v>44352.0</v>
      </c>
      <c r="P4809" s="4">
        <v>44327.0</v>
      </c>
      <c r="Q4809" s="1" t="s">
        <v>15035</v>
      </c>
      <c r="R4809" s="1" t="s">
        <v>31</v>
      </c>
      <c r="S4809" s="1" t="s">
        <v>32</v>
      </c>
      <c r="T4809" s="1">
        <v>75209.0</v>
      </c>
      <c r="U4809" s="1" t="s">
        <v>15036</v>
      </c>
    </row>
    <row r="4810">
      <c r="A4810" s="1" t="s">
        <v>15172</v>
      </c>
      <c r="B4810" s="1">
        <v>78499.0</v>
      </c>
      <c r="C4810" s="1">
        <v>2275.0</v>
      </c>
      <c r="D4810" s="2" t="s">
        <v>14888</v>
      </c>
      <c r="E4810" s="1" t="s">
        <v>6101</v>
      </c>
      <c r="F4810" s="1" t="s">
        <v>15081</v>
      </c>
      <c r="G4810" s="3" t="str">
        <f t="shared" si="1"/>
        <v>Reagan Cartwright</v>
      </c>
      <c r="H4810" s="3" t="str">
        <f t="shared" si="2"/>
        <v>REAGAN CARTWRIGHT</v>
      </c>
      <c r="J4810" s="1" t="s">
        <v>57</v>
      </c>
      <c r="K4810" s="1" t="s">
        <v>50</v>
      </c>
      <c r="L4810" s="1">
        <v>50.0</v>
      </c>
      <c r="M4810" s="1" t="s">
        <v>58</v>
      </c>
      <c r="N4810" s="1" t="s">
        <v>14878</v>
      </c>
      <c r="O4810" s="4">
        <v>44352.0</v>
      </c>
      <c r="P4810" s="4">
        <v>44320.0</v>
      </c>
      <c r="Q4810" s="1" t="s">
        <v>15082</v>
      </c>
      <c r="R4810" s="1" t="s">
        <v>31</v>
      </c>
      <c r="S4810" s="1" t="s">
        <v>32</v>
      </c>
      <c r="T4810" s="1">
        <v>75225.0</v>
      </c>
      <c r="U4810" s="1" t="s">
        <v>15083</v>
      </c>
    </row>
    <row r="4811">
      <c r="A4811" s="1" t="s">
        <v>15173</v>
      </c>
      <c r="B4811" s="1">
        <v>78548.0</v>
      </c>
      <c r="C4811" s="1">
        <v>2275.0</v>
      </c>
      <c r="D4811" s="2" t="s">
        <v>14888</v>
      </c>
      <c r="E4811" s="1" t="s">
        <v>2206</v>
      </c>
      <c r="F4811" s="1" t="s">
        <v>15174</v>
      </c>
      <c r="G4811" s="3" t="str">
        <f t="shared" si="1"/>
        <v>Melinda Knowles</v>
      </c>
      <c r="H4811" s="3" t="str">
        <f t="shared" si="2"/>
        <v>MELINDA KNOWLES</v>
      </c>
      <c r="J4811" s="1" t="s">
        <v>57</v>
      </c>
      <c r="K4811" s="1" t="s">
        <v>50</v>
      </c>
      <c r="L4811" s="1">
        <v>50.0</v>
      </c>
      <c r="M4811" s="1" t="s">
        <v>58</v>
      </c>
      <c r="N4811" s="1" t="s">
        <v>14878</v>
      </c>
      <c r="O4811" s="4">
        <v>44352.0</v>
      </c>
      <c r="P4811" s="4">
        <v>44319.0</v>
      </c>
      <c r="Q4811" s="1" t="s">
        <v>15175</v>
      </c>
      <c r="R4811" s="1" t="s">
        <v>31</v>
      </c>
      <c r="S4811" s="1" t="s">
        <v>32</v>
      </c>
      <c r="T4811" s="1">
        <v>75225.0</v>
      </c>
      <c r="U4811" s="1" t="s">
        <v>15176</v>
      </c>
    </row>
    <row r="4812">
      <c r="A4812" s="1" t="s">
        <v>15177</v>
      </c>
      <c r="B4812" s="1">
        <v>79110.0</v>
      </c>
      <c r="C4812" s="1">
        <v>2322.0</v>
      </c>
      <c r="D4812" s="2" t="s">
        <v>14893</v>
      </c>
      <c r="E4812" s="1" t="s">
        <v>15178</v>
      </c>
      <c r="F4812" s="1" t="s">
        <v>1185</v>
      </c>
      <c r="G4812" s="3" t="str">
        <f t="shared" si="1"/>
        <v>Ellizabeth Williams</v>
      </c>
      <c r="H4812" s="3" t="str">
        <f t="shared" si="2"/>
        <v>ELLIZABETH WILLIAMS</v>
      </c>
      <c r="J4812" s="1" t="s">
        <v>57</v>
      </c>
      <c r="K4812" s="1" t="s">
        <v>53</v>
      </c>
      <c r="L4812" s="1">
        <v>50.0</v>
      </c>
      <c r="M4812" s="1" t="s">
        <v>58</v>
      </c>
      <c r="N4812" s="1" t="s">
        <v>14878</v>
      </c>
      <c r="O4812" s="4">
        <v>44352.0</v>
      </c>
      <c r="P4812" s="4">
        <v>44344.0</v>
      </c>
      <c r="Q4812" s="1" t="s">
        <v>15179</v>
      </c>
      <c r="R4812" s="1" t="s">
        <v>31</v>
      </c>
      <c r="S4812" s="1" t="s">
        <v>32</v>
      </c>
      <c r="T4812" s="1">
        <v>75230.0</v>
      </c>
      <c r="U4812" s="1" t="s">
        <v>15180</v>
      </c>
    </row>
    <row r="4813">
      <c r="A4813" s="1" t="s">
        <v>15181</v>
      </c>
      <c r="B4813" s="1">
        <v>37196.0</v>
      </c>
      <c r="C4813" s="1">
        <v>2211.0</v>
      </c>
      <c r="D4813" s="2" t="s">
        <v>14886</v>
      </c>
      <c r="G4813" s="3" t="str">
        <f t="shared" si="1"/>
        <v> </v>
      </c>
      <c r="H4813" s="3" t="str">
        <f t="shared" si="2"/>
        <v> </v>
      </c>
      <c r="I4813" s="1" t="s">
        <v>2890</v>
      </c>
      <c r="J4813" s="1" t="s">
        <v>389</v>
      </c>
      <c r="K4813" s="1" t="s">
        <v>47</v>
      </c>
      <c r="L4813" s="1">
        <v>58.4</v>
      </c>
      <c r="M4813" s="1" t="s">
        <v>390</v>
      </c>
      <c r="N4813" s="1" t="s">
        <v>14878</v>
      </c>
      <c r="O4813" s="4">
        <v>44317.0</v>
      </c>
      <c r="P4813" s="4">
        <v>44302.0</v>
      </c>
      <c r="Q4813" s="1" t="s">
        <v>5617</v>
      </c>
      <c r="R4813" s="1" t="s">
        <v>5618</v>
      </c>
      <c r="S4813" s="1" t="s">
        <v>2893</v>
      </c>
      <c r="T4813" s="1">
        <v>70112.0</v>
      </c>
      <c r="U4813" s="1" t="s">
        <v>5619</v>
      </c>
    </row>
    <row r="4814">
      <c r="A4814" s="1" t="s">
        <v>15182</v>
      </c>
      <c r="B4814" s="1">
        <v>70633.0</v>
      </c>
      <c r="C4814" s="1">
        <v>2167.0</v>
      </c>
      <c r="D4814" s="2" t="s">
        <v>14882</v>
      </c>
      <c r="E4814" s="1" t="s">
        <v>948</v>
      </c>
      <c r="F4814" s="1" t="s">
        <v>782</v>
      </c>
      <c r="G4814" s="3" t="str">
        <f t="shared" si="1"/>
        <v>Rebecca Wilson</v>
      </c>
      <c r="H4814" s="3" t="str">
        <f t="shared" si="2"/>
        <v>REBECCA WILSON</v>
      </c>
      <c r="J4814" s="1" t="s">
        <v>57</v>
      </c>
      <c r="K4814" s="1" t="s">
        <v>44</v>
      </c>
      <c r="L4814" s="1">
        <v>75.0</v>
      </c>
      <c r="M4814" s="1" t="s">
        <v>58</v>
      </c>
      <c r="N4814" s="1" t="s">
        <v>14878</v>
      </c>
      <c r="O4814" s="4">
        <v>44317.0</v>
      </c>
      <c r="P4814" s="4">
        <v>44233.0</v>
      </c>
      <c r="Q4814" s="1" t="s">
        <v>15183</v>
      </c>
      <c r="R4814" s="1" t="s">
        <v>31</v>
      </c>
      <c r="S4814" s="1" t="s">
        <v>32</v>
      </c>
      <c r="T4814" s="1">
        <v>75229.0</v>
      </c>
      <c r="U4814" s="1" t="s">
        <v>15184</v>
      </c>
    </row>
    <row r="4815">
      <c r="A4815" s="1" t="s">
        <v>15185</v>
      </c>
      <c r="B4815" s="1">
        <v>70707.0</v>
      </c>
      <c r="C4815" s="1">
        <v>2167.0</v>
      </c>
      <c r="D4815" s="2" t="s">
        <v>14882</v>
      </c>
      <c r="E4815" s="1" t="s">
        <v>15186</v>
      </c>
      <c r="F4815" s="1" t="s">
        <v>2674</v>
      </c>
      <c r="G4815" s="3" t="str">
        <f t="shared" si="1"/>
        <v>Courtenay Davis</v>
      </c>
      <c r="H4815" s="3" t="str">
        <f t="shared" si="2"/>
        <v>COURTENAY DAVIS</v>
      </c>
      <c r="J4815" s="1" t="s">
        <v>57</v>
      </c>
      <c r="K4815" s="1" t="s">
        <v>44</v>
      </c>
      <c r="L4815" s="1">
        <v>75.0</v>
      </c>
      <c r="M4815" s="1" t="s">
        <v>58</v>
      </c>
      <c r="N4815" s="1" t="s">
        <v>14878</v>
      </c>
      <c r="O4815" s="4">
        <v>44317.0</v>
      </c>
      <c r="P4815" s="4">
        <v>44269.0</v>
      </c>
      <c r="Q4815" s="1" t="s">
        <v>15187</v>
      </c>
      <c r="R4815" s="1" t="s">
        <v>31</v>
      </c>
      <c r="S4815" s="1" t="s">
        <v>32</v>
      </c>
      <c r="T4815" s="1">
        <v>75209.0</v>
      </c>
      <c r="U4815" s="1" t="s">
        <v>15188</v>
      </c>
    </row>
    <row r="4816">
      <c r="A4816" s="1" t="s">
        <v>15189</v>
      </c>
      <c r="B4816" s="1">
        <v>72995.0</v>
      </c>
      <c r="C4816" s="1">
        <v>2211.0</v>
      </c>
      <c r="D4816" s="2" t="s">
        <v>14886</v>
      </c>
      <c r="E4816" s="1" t="s">
        <v>948</v>
      </c>
      <c r="F4816" s="1" t="s">
        <v>782</v>
      </c>
      <c r="G4816" s="3" t="str">
        <f t="shared" si="1"/>
        <v>Rebecca Wilson</v>
      </c>
      <c r="H4816" s="3" t="str">
        <f t="shared" si="2"/>
        <v>REBECCA WILSON</v>
      </c>
      <c r="J4816" s="1" t="s">
        <v>57</v>
      </c>
      <c r="K4816" s="1" t="s">
        <v>47</v>
      </c>
      <c r="L4816" s="1">
        <v>75.0</v>
      </c>
      <c r="M4816" s="1" t="s">
        <v>58</v>
      </c>
      <c r="N4816" s="1" t="s">
        <v>14878</v>
      </c>
      <c r="O4816" s="4">
        <v>44317.0</v>
      </c>
      <c r="P4816" s="4">
        <v>44290.0</v>
      </c>
      <c r="Q4816" s="1" t="s">
        <v>15169</v>
      </c>
      <c r="R4816" s="1" t="s">
        <v>31</v>
      </c>
      <c r="S4816" s="1" t="s">
        <v>32</v>
      </c>
      <c r="T4816" s="1">
        <v>75229.0</v>
      </c>
      <c r="U4816" s="1" t="s">
        <v>15170</v>
      </c>
    </row>
    <row r="4817">
      <c r="A4817" s="1" t="s">
        <v>15190</v>
      </c>
      <c r="B4817" s="1">
        <v>78515.0</v>
      </c>
      <c r="C4817" s="1">
        <v>2275.0</v>
      </c>
      <c r="D4817" s="2" t="s">
        <v>14888</v>
      </c>
      <c r="E4817" s="1" t="s">
        <v>12429</v>
      </c>
      <c r="F4817" s="1" t="s">
        <v>8678</v>
      </c>
      <c r="G4817" s="3" t="str">
        <f t="shared" si="1"/>
        <v>Julia Gibson</v>
      </c>
      <c r="H4817" s="3" t="str">
        <f t="shared" si="2"/>
        <v>JULIA GIBSON</v>
      </c>
      <c r="J4817" s="1" t="s">
        <v>57</v>
      </c>
      <c r="K4817" s="1" t="s">
        <v>50</v>
      </c>
      <c r="L4817" s="1">
        <v>75.0</v>
      </c>
      <c r="M4817" s="1" t="s">
        <v>58</v>
      </c>
      <c r="N4817" s="1" t="s">
        <v>14878</v>
      </c>
      <c r="O4817" s="4">
        <v>44352.0</v>
      </c>
      <c r="P4817" s="4">
        <v>44329.0</v>
      </c>
      <c r="Q4817" s="1" t="s">
        <v>15191</v>
      </c>
      <c r="R4817" s="1" t="s">
        <v>31</v>
      </c>
      <c r="S4817" s="1" t="s">
        <v>32</v>
      </c>
      <c r="T4817" s="1">
        <v>75229.0</v>
      </c>
      <c r="U4817" s="1" t="s">
        <v>15192</v>
      </c>
    </row>
    <row r="4818">
      <c r="A4818" s="1" t="s">
        <v>15193</v>
      </c>
      <c r="B4818" s="1">
        <v>37187.0</v>
      </c>
      <c r="C4818" s="1">
        <v>2211.0</v>
      </c>
      <c r="D4818" s="2" t="s">
        <v>14886</v>
      </c>
      <c r="G4818" s="3" t="str">
        <f t="shared" si="1"/>
        <v> </v>
      </c>
      <c r="H4818" s="3" t="str">
        <f t="shared" si="2"/>
        <v> </v>
      </c>
      <c r="I4818" s="1" t="s">
        <v>2890</v>
      </c>
      <c r="J4818" s="1" t="s">
        <v>389</v>
      </c>
      <c r="K4818" s="1" t="s">
        <v>47</v>
      </c>
      <c r="L4818" s="1">
        <v>91.84</v>
      </c>
      <c r="M4818" s="1" t="s">
        <v>390</v>
      </c>
      <c r="N4818" s="1" t="s">
        <v>14878</v>
      </c>
      <c r="O4818" s="4">
        <v>44317.0</v>
      </c>
      <c r="P4818" s="4">
        <v>44288.0</v>
      </c>
      <c r="Q4818" s="1" t="s">
        <v>5617</v>
      </c>
      <c r="R4818" s="1" t="s">
        <v>5618</v>
      </c>
      <c r="S4818" s="1" t="s">
        <v>2893</v>
      </c>
      <c r="T4818" s="1">
        <v>70112.0</v>
      </c>
      <c r="U4818" s="1" t="s">
        <v>5619</v>
      </c>
    </row>
    <row r="4819">
      <c r="A4819" s="1" t="s">
        <v>15194</v>
      </c>
      <c r="B4819" s="1">
        <v>79696.0</v>
      </c>
      <c r="C4819" s="1">
        <v>2414.0</v>
      </c>
      <c r="D4819" s="2" t="s">
        <v>14876</v>
      </c>
      <c r="E4819" s="1" t="s">
        <v>1127</v>
      </c>
      <c r="F4819" s="1" t="s">
        <v>11111</v>
      </c>
      <c r="G4819" s="3" t="str">
        <f t="shared" si="1"/>
        <v>Monica Smart</v>
      </c>
      <c r="H4819" s="3" t="str">
        <f t="shared" si="2"/>
        <v>MONICA SMART</v>
      </c>
      <c r="J4819" s="1" t="s">
        <v>57</v>
      </c>
      <c r="K4819" s="1" t="s">
        <v>27</v>
      </c>
      <c r="L4819" s="1">
        <v>100.0</v>
      </c>
      <c r="M4819" s="1" t="s">
        <v>58</v>
      </c>
      <c r="N4819" s="1" t="s">
        <v>14878</v>
      </c>
      <c r="O4819" s="4">
        <v>44362.0</v>
      </c>
      <c r="P4819" s="4">
        <v>44389.0</v>
      </c>
      <c r="Q4819" s="1" t="s">
        <v>15195</v>
      </c>
      <c r="R4819" s="1" t="s">
        <v>31</v>
      </c>
      <c r="S4819" s="1" t="s">
        <v>32</v>
      </c>
      <c r="T4819" s="1">
        <v>75244.0</v>
      </c>
      <c r="U4819" s="1" t="s">
        <v>15196</v>
      </c>
    </row>
    <row r="4820">
      <c r="A4820" s="1" t="s">
        <v>15197</v>
      </c>
      <c r="B4820" s="1">
        <v>79715.0</v>
      </c>
      <c r="C4820" s="1">
        <v>2414.0</v>
      </c>
      <c r="D4820" s="2" t="s">
        <v>14876</v>
      </c>
      <c r="E4820" s="1" t="s">
        <v>2580</v>
      </c>
      <c r="F4820" s="1" t="s">
        <v>15198</v>
      </c>
      <c r="G4820" s="3" t="str">
        <f t="shared" si="1"/>
        <v>Allen Daniels</v>
      </c>
      <c r="H4820" s="3" t="str">
        <f t="shared" si="2"/>
        <v>ALLEN DANIELS</v>
      </c>
      <c r="J4820" s="1" t="s">
        <v>57</v>
      </c>
      <c r="K4820" s="1" t="s">
        <v>27</v>
      </c>
      <c r="L4820" s="1">
        <v>100.0</v>
      </c>
      <c r="M4820" s="1" t="s">
        <v>58</v>
      </c>
      <c r="N4820" s="1" t="s">
        <v>14878</v>
      </c>
      <c r="O4820" s="4">
        <v>44362.0</v>
      </c>
      <c r="P4820" s="4">
        <v>44400.0</v>
      </c>
      <c r="Q4820" s="1" t="s">
        <v>15199</v>
      </c>
      <c r="R4820" s="1" t="s">
        <v>31</v>
      </c>
      <c r="S4820" s="1" t="s">
        <v>32</v>
      </c>
      <c r="T4820" s="1">
        <v>75244.0</v>
      </c>
      <c r="U4820" s="1" t="s">
        <v>15200</v>
      </c>
    </row>
    <row r="4821">
      <c r="A4821" s="1" t="s">
        <v>15201</v>
      </c>
      <c r="B4821" s="1">
        <v>79705.0</v>
      </c>
      <c r="C4821" s="1">
        <v>2414.0</v>
      </c>
      <c r="D4821" s="2" t="s">
        <v>14876</v>
      </c>
      <c r="E4821" s="1" t="s">
        <v>15202</v>
      </c>
      <c r="F4821" s="1" t="s">
        <v>4213</v>
      </c>
      <c r="G4821" s="3" t="str">
        <f t="shared" si="1"/>
        <v>Margaret Seay Oglesby Allison</v>
      </c>
      <c r="H4821" s="3" t="str">
        <f t="shared" si="2"/>
        <v>MARGARET SEAY OGLESBY ALLISON</v>
      </c>
      <c r="J4821" s="1" t="s">
        <v>57</v>
      </c>
      <c r="K4821" s="1" t="s">
        <v>27</v>
      </c>
      <c r="L4821" s="1">
        <v>100.0</v>
      </c>
      <c r="M4821" s="1" t="s">
        <v>58</v>
      </c>
      <c r="N4821" s="1" t="s">
        <v>14878</v>
      </c>
      <c r="O4821" s="4">
        <v>44362.0</v>
      </c>
      <c r="P4821" s="4">
        <v>44397.0</v>
      </c>
      <c r="Q4821" s="1" t="s">
        <v>15203</v>
      </c>
      <c r="R4821" s="1" t="s">
        <v>31</v>
      </c>
      <c r="S4821" s="1" t="s">
        <v>32</v>
      </c>
      <c r="T4821" s="1">
        <v>75229.0</v>
      </c>
      <c r="U4821" s="1" t="s">
        <v>15204</v>
      </c>
    </row>
    <row r="4822">
      <c r="A4822" s="1" t="s">
        <v>15205</v>
      </c>
      <c r="B4822" s="1">
        <v>79712.0</v>
      </c>
      <c r="C4822" s="1">
        <v>2414.0</v>
      </c>
      <c r="D4822" s="2" t="s">
        <v>14876</v>
      </c>
      <c r="E4822" s="1" t="s">
        <v>15206</v>
      </c>
      <c r="F4822" s="1" t="s">
        <v>15207</v>
      </c>
      <c r="G4822" s="3" t="str">
        <f t="shared" si="1"/>
        <v>Ronald &amp; Joanna Angelo</v>
      </c>
      <c r="H4822" s="3" t="str">
        <f t="shared" si="2"/>
        <v>RONALD &amp; JOANNA ANGELO</v>
      </c>
      <c r="J4822" s="1" t="s">
        <v>57</v>
      </c>
      <c r="K4822" s="1" t="s">
        <v>27</v>
      </c>
      <c r="L4822" s="1">
        <v>100.0</v>
      </c>
      <c r="M4822" s="1" t="s">
        <v>58</v>
      </c>
      <c r="N4822" s="1" t="s">
        <v>14878</v>
      </c>
      <c r="O4822" s="4">
        <v>44362.0</v>
      </c>
      <c r="P4822" s="4">
        <v>44400.0</v>
      </c>
      <c r="Q4822" s="1" t="s">
        <v>6408</v>
      </c>
      <c r="R4822" s="1" t="s">
        <v>513</v>
      </c>
      <c r="S4822" s="1" t="s">
        <v>32</v>
      </c>
      <c r="T4822" s="1">
        <v>76051.0</v>
      </c>
      <c r="U4822" s="1" t="s">
        <v>6409</v>
      </c>
    </row>
    <row r="4823">
      <c r="A4823" s="1" t="s">
        <v>15208</v>
      </c>
      <c r="B4823" s="1">
        <v>79739.0</v>
      </c>
      <c r="C4823" s="1">
        <v>2414.0</v>
      </c>
      <c r="D4823" s="2" t="s">
        <v>14876</v>
      </c>
      <c r="E4823" s="1" t="s">
        <v>1547</v>
      </c>
      <c r="F4823" s="1" t="s">
        <v>15209</v>
      </c>
      <c r="G4823" s="3" t="str">
        <f t="shared" si="1"/>
        <v>Nancy Kenty</v>
      </c>
      <c r="H4823" s="3" t="str">
        <f t="shared" si="2"/>
        <v>NANCY KENTY</v>
      </c>
      <c r="J4823" s="1" t="s">
        <v>57</v>
      </c>
      <c r="K4823" s="1" t="s">
        <v>27</v>
      </c>
      <c r="L4823" s="1">
        <v>100.0</v>
      </c>
      <c r="M4823" s="1" t="s">
        <v>58</v>
      </c>
      <c r="N4823" s="1" t="s">
        <v>14878</v>
      </c>
      <c r="O4823" s="4">
        <v>44362.0</v>
      </c>
      <c r="P4823" s="4">
        <v>44422.0</v>
      </c>
      <c r="Q4823" s="1" t="s">
        <v>15210</v>
      </c>
      <c r="R4823" s="1" t="s">
        <v>31</v>
      </c>
      <c r="S4823" s="1" t="s">
        <v>32</v>
      </c>
      <c r="T4823" s="1">
        <v>75209.0</v>
      </c>
      <c r="U4823" s="1" t="s">
        <v>15211</v>
      </c>
    </row>
    <row r="4824">
      <c r="A4824" s="1" t="s">
        <v>15212</v>
      </c>
      <c r="B4824" s="1">
        <v>79698.0</v>
      </c>
      <c r="C4824" s="1">
        <v>2414.0</v>
      </c>
      <c r="D4824" s="2" t="s">
        <v>14876</v>
      </c>
      <c r="E4824" s="1" t="s">
        <v>15213</v>
      </c>
      <c r="F4824" s="1" t="s">
        <v>15214</v>
      </c>
      <c r="G4824" s="3" t="str">
        <f t="shared" si="1"/>
        <v>Sabrina Bunks</v>
      </c>
      <c r="H4824" s="3" t="str">
        <f t="shared" si="2"/>
        <v>SABRINA BUNKS</v>
      </c>
      <c r="J4824" s="1" t="s">
        <v>57</v>
      </c>
      <c r="K4824" s="1" t="s">
        <v>27</v>
      </c>
      <c r="L4824" s="1">
        <v>100.0</v>
      </c>
      <c r="M4824" s="1" t="s">
        <v>58</v>
      </c>
      <c r="N4824" s="1" t="s">
        <v>14878</v>
      </c>
      <c r="O4824" s="4">
        <v>44362.0</v>
      </c>
      <c r="P4824" s="4">
        <v>44390.0</v>
      </c>
      <c r="Q4824" s="1" t="s">
        <v>15215</v>
      </c>
      <c r="R4824" s="1" t="s">
        <v>31</v>
      </c>
      <c r="S4824" s="1" t="s">
        <v>32</v>
      </c>
      <c r="T4824" s="1">
        <v>75205.0</v>
      </c>
      <c r="U4824" s="1" t="s">
        <v>15216</v>
      </c>
    </row>
    <row r="4825">
      <c r="A4825" s="1" t="s">
        <v>15217</v>
      </c>
      <c r="B4825" s="1">
        <v>79740.0</v>
      </c>
      <c r="C4825" s="1">
        <v>2414.0</v>
      </c>
      <c r="D4825" s="2" t="s">
        <v>14876</v>
      </c>
      <c r="E4825" s="1" t="s">
        <v>2375</v>
      </c>
      <c r="F4825" s="1" t="s">
        <v>1044</v>
      </c>
      <c r="G4825" s="3" t="str">
        <f t="shared" si="1"/>
        <v>Pat White</v>
      </c>
      <c r="H4825" s="3" t="str">
        <f t="shared" si="2"/>
        <v>PAT WHITE</v>
      </c>
      <c r="J4825" s="1" t="s">
        <v>57</v>
      </c>
      <c r="K4825" s="1" t="s">
        <v>27</v>
      </c>
      <c r="L4825" s="1">
        <v>100.0</v>
      </c>
      <c r="M4825" s="1" t="s">
        <v>58</v>
      </c>
      <c r="N4825" s="1" t="s">
        <v>14878</v>
      </c>
      <c r="O4825" s="4">
        <v>44362.0</v>
      </c>
      <c r="P4825" s="4">
        <v>44422.0</v>
      </c>
      <c r="Q4825" s="1" t="s">
        <v>15218</v>
      </c>
      <c r="R4825" s="1" t="s">
        <v>31</v>
      </c>
      <c r="S4825" s="1" t="s">
        <v>32</v>
      </c>
      <c r="T4825" s="1">
        <v>75209.0</v>
      </c>
      <c r="U4825" s="1" t="s">
        <v>15219</v>
      </c>
    </row>
    <row r="4826">
      <c r="A4826" s="1" t="s">
        <v>15220</v>
      </c>
      <c r="B4826" s="1">
        <v>79690.0</v>
      </c>
      <c r="C4826" s="1">
        <v>2414.0</v>
      </c>
      <c r="D4826" s="2" t="s">
        <v>14876</v>
      </c>
      <c r="E4826" s="1" t="s">
        <v>1217</v>
      </c>
      <c r="F4826" s="1" t="s">
        <v>15221</v>
      </c>
      <c r="G4826" s="3" t="str">
        <f t="shared" si="1"/>
        <v>Jason Simoon</v>
      </c>
      <c r="H4826" s="3" t="str">
        <f t="shared" si="2"/>
        <v>JASON SIMOON</v>
      </c>
      <c r="J4826" s="1" t="s">
        <v>57</v>
      </c>
      <c r="K4826" s="1" t="s">
        <v>27</v>
      </c>
      <c r="L4826" s="1">
        <v>100.0</v>
      </c>
      <c r="M4826" s="1" t="s">
        <v>58</v>
      </c>
      <c r="N4826" s="1" t="s">
        <v>14878</v>
      </c>
      <c r="O4826" s="4">
        <v>44362.0</v>
      </c>
      <c r="P4826" s="4">
        <v>44384.0</v>
      </c>
      <c r="Q4826" s="1" t="s">
        <v>15222</v>
      </c>
      <c r="R4826" s="1" t="s">
        <v>31</v>
      </c>
      <c r="S4826" s="1" t="s">
        <v>32</v>
      </c>
      <c r="T4826" s="1">
        <v>75061.0</v>
      </c>
      <c r="U4826" s="1" t="s">
        <v>15223</v>
      </c>
    </row>
    <row r="4827">
      <c r="A4827" s="1" t="s">
        <v>15224</v>
      </c>
      <c r="B4827" s="1">
        <v>79722.0</v>
      </c>
      <c r="C4827" s="1">
        <v>2414.0</v>
      </c>
      <c r="D4827" s="2" t="s">
        <v>14876</v>
      </c>
      <c r="E4827" s="1" t="s">
        <v>547</v>
      </c>
      <c r="F4827" s="1" t="s">
        <v>11957</v>
      </c>
      <c r="G4827" s="3" t="str">
        <f t="shared" si="1"/>
        <v>John Welch</v>
      </c>
      <c r="H4827" s="3" t="str">
        <f t="shared" si="2"/>
        <v>JOHN WELCH</v>
      </c>
      <c r="J4827" s="1" t="s">
        <v>57</v>
      </c>
      <c r="K4827" s="1" t="s">
        <v>27</v>
      </c>
      <c r="L4827" s="1">
        <v>100.0</v>
      </c>
      <c r="M4827" s="1" t="s">
        <v>58</v>
      </c>
      <c r="N4827" s="1" t="s">
        <v>14878</v>
      </c>
      <c r="O4827" s="4">
        <v>44362.0</v>
      </c>
      <c r="P4827" s="4">
        <v>44400.0</v>
      </c>
      <c r="Q4827" s="1" t="s">
        <v>15225</v>
      </c>
      <c r="R4827" s="1" t="s">
        <v>31</v>
      </c>
      <c r="S4827" s="1" t="s">
        <v>32</v>
      </c>
      <c r="T4827" s="1">
        <v>75225.0</v>
      </c>
      <c r="U4827" s="1" t="s">
        <v>15226</v>
      </c>
    </row>
    <row r="4828">
      <c r="A4828" s="1" t="s">
        <v>15227</v>
      </c>
      <c r="B4828" s="1">
        <v>79741.0</v>
      </c>
      <c r="C4828" s="1">
        <v>2414.0</v>
      </c>
      <c r="D4828" s="2" t="s">
        <v>14876</v>
      </c>
      <c r="E4828" s="1" t="s">
        <v>921</v>
      </c>
      <c r="F4828" s="1" t="s">
        <v>15228</v>
      </c>
      <c r="G4828" s="3" t="str">
        <f t="shared" si="1"/>
        <v>David Cowling</v>
      </c>
      <c r="H4828" s="3" t="str">
        <f t="shared" si="2"/>
        <v>DAVID COWLING</v>
      </c>
      <c r="J4828" s="1" t="s">
        <v>57</v>
      </c>
      <c r="K4828" s="1" t="s">
        <v>27</v>
      </c>
      <c r="L4828" s="1">
        <v>100.0</v>
      </c>
      <c r="M4828" s="1" t="s">
        <v>58</v>
      </c>
      <c r="N4828" s="1" t="s">
        <v>14878</v>
      </c>
      <c r="O4828" s="4">
        <v>44362.0</v>
      </c>
      <c r="P4828" s="4">
        <v>44422.0</v>
      </c>
      <c r="Q4828" s="1" t="s">
        <v>15229</v>
      </c>
      <c r="R4828" s="1" t="s">
        <v>31</v>
      </c>
      <c r="S4828" s="1" t="s">
        <v>32</v>
      </c>
      <c r="T4828" s="1">
        <v>75230.0</v>
      </c>
      <c r="U4828" s="1" t="s">
        <v>15230</v>
      </c>
    </row>
    <row r="4829">
      <c r="A4829" s="1" t="s">
        <v>15231</v>
      </c>
      <c r="B4829" s="1">
        <v>70629.0</v>
      </c>
      <c r="C4829" s="1">
        <v>2167.0</v>
      </c>
      <c r="D4829" s="2" t="s">
        <v>14882</v>
      </c>
      <c r="E4829" s="1" t="s">
        <v>6998</v>
      </c>
      <c r="F4829" s="1" t="s">
        <v>5404</v>
      </c>
      <c r="G4829" s="3" t="str">
        <f t="shared" si="1"/>
        <v>Deborah Sutton</v>
      </c>
      <c r="H4829" s="3" t="str">
        <f t="shared" si="2"/>
        <v>DEBORAH SUTTON</v>
      </c>
      <c r="J4829" s="1" t="s">
        <v>57</v>
      </c>
      <c r="K4829" s="1" t="s">
        <v>44</v>
      </c>
      <c r="L4829" s="1">
        <v>100.0</v>
      </c>
      <c r="M4829" s="1" t="s">
        <v>58</v>
      </c>
      <c r="N4829" s="1" t="s">
        <v>14878</v>
      </c>
      <c r="O4829" s="4">
        <v>44317.0</v>
      </c>
      <c r="P4829" s="4">
        <v>44228.0</v>
      </c>
      <c r="Q4829" s="1" t="s">
        <v>15232</v>
      </c>
      <c r="R4829" s="1" t="s">
        <v>31</v>
      </c>
      <c r="S4829" s="1" t="s">
        <v>32</v>
      </c>
      <c r="T4829" s="1">
        <v>75225.0</v>
      </c>
      <c r="U4829" s="1" t="s">
        <v>15233</v>
      </c>
    </row>
    <row r="4830">
      <c r="A4830" s="1" t="s">
        <v>15234</v>
      </c>
      <c r="B4830" s="1">
        <v>70644.0</v>
      </c>
      <c r="C4830" s="1">
        <v>2167.0</v>
      </c>
      <c r="D4830" s="2" t="s">
        <v>14882</v>
      </c>
      <c r="E4830" s="1" t="s">
        <v>15235</v>
      </c>
      <c r="F4830" s="1" t="s">
        <v>15236</v>
      </c>
      <c r="G4830" s="3" t="str">
        <f t="shared" si="1"/>
        <v>Clair Stanard</v>
      </c>
      <c r="H4830" s="3" t="str">
        <f t="shared" si="2"/>
        <v>CLAIR STANARD</v>
      </c>
      <c r="J4830" s="1" t="s">
        <v>57</v>
      </c>
      <c r="K4830" s="1" t="s">
        <v>44</v>
      </c>
      <c r="L4830" s="1">
        <v>100.0</v>
      </c>
      <c r="M4830" s="1" t="s">
        <v>58</v>
      </c>
      <c r="N4830" s="1" t="s">
        <v>14878</v>
      </c>
      <c r="O4830" s="4">
        <v>44317.0</v>
      </c>
      <c r="P4830" s="4">
        <v>44251.0</v>
      </c>
      <c r="Q4830" s="1" t="s">
        <v>15237</v>
      </c>
      <c r="R4830" s="1" t="s">
        <v>31</v>
      </c>
      <c r="S4830" s="1" t="s">
        <v>32</v>
      </c>
      <c r="T4830" s="1">
        <v>75225.0</v>
      </c>
      <c r="U4830" s="1" t="s">
        <v>15238</v>
      </c>
    </row>
    <row r="4831">
      <c r="A4831" s="1" t="s">
        <v>15239</v>
      </c>
      <c r="B4831" s="1">
        <v>70650.0</v>
      </c>
      <c r="C4831" s="1">
        <v>2167.0</v>
      </c>
      <c r="D4831" s="2" t="s">
        <v>14882</v>
      </c>
      <c r="E4831" s="1" t="s">
        <v>6222</v>
      </c>
      <c r="F4831" s="1" t="s">
        <v>15240</v>
      </c>
      <c r="G4831" s="3" t="str">
        <f t="shared" si="1"/>
        <v>Dana Ayres</v>
      </c>
      <c r="H4831" s="3" t="str">
        <f t="shared" si="2"/>
        <v>DANA AYRES</v>
      </c>
      <c r="J4831" s="1" t="s">
        <v>57</v>
      </c>
      <c r="K4831" s="1" t="s">
        <v>44</v>
      </c>
      <c r="L4831" s="1">
        <v>100.0</v>
      </c>
      <c r="M4831" s="1" t="s">
        <v>58</v>
      </c>
      <c r="N4831" s="1" t="s">
        <v>14878</v>
      </c>
      <c r="O4831" s="4">
        <v>44317.0</v>
      </c>
      <c r="P4831" s="4">
        <v>44248.0</v>
      </c>
      <c r="Q4831" s="1" t="s">
        <v>15241</v>
      </c>
      <c r="R4831" s="1" t="s">
        <v>31</v>
      </c>
      <c r="S4831" s="1" t="s">
        <v>32</v>
      </c>
      <c r="T4831" s="1">
        <v>75230.0</v>
      </c>
      <c r="U4831" s="1" t="s">
        <v>15242</v>
      </c>
    </row>
    <row r="4832">
      <c r="A4832" s="1" t="s">
        <v>15243</v>
      </c>
      <c r="B4832" s="1">
        <v>70665.0</v>
      </c>
      <c r="C4832" s="1">
        <v>2167.0</v>
      </c>
      <c r="D4832" s="2" t="s">
        <v>14882</v>
      </c>
      <c r="E4832" s="1" t="s">
        <v>99</v>
      </c>
      <c r="F4832" s="1" t="s">
        <v>4494</v>
      </c>
      <c r="G4832" s="3" t="str">
        <f t="shared" si="1"/>
        <v>Todd Howard</v>
      </c>
      <c r="H4832" s="3" t="str">
        <f t="shared" si="2"/>
        <v>TODD HOWARD</v>
      </c>
      <c r="J4832" s="1" t="s">
        <v>57</v>
      </c>
      <c r="K4832" s="1" t="s">
        <v>44</v>
      </c>
      <c r="L4832" s="1">
        <v>100.0</v>
      </c>
      <c r="M4832" s="1" t="s">
        <v>58</v>
      </c>
      <c r="N4832" s="1" t="s">
        <v>14878</v>
      </c>
      <c r="O4832" s="4">
        <v>44317.0</v>
      </c>
      <c r="P4832" s="4">
        <v>44256.0</v>
      </c>
      <c r="Q4832" s="1" t="s">
        <v>15244</v>
      </c>
      <c r="R4832" s="1" t="s">
        <v>31</v>
      </c>
      <c r="S4832" s="1" t="s">
        <v>32</v>
      </c>
      <c r="T4832" s="1">
        <v>75218.0</v>
      </c>
      <c r="U4832" s="1" t="s">
        <v>15245</v>
      </c>
    </row>
    <row r="4833">
      <c r="A4833" s="1" t="s">
        <v>15246</v>
      </c>
      <c r="B4833" s="1">
        <v>70686.0</v>
      </c>
      <c r="C4833" s="1">
        <v>2167.0</v>
      </c>
      <c r="D4833" s="2" t="s">
        <v>14882</v>
      </c>
      <c r="E4833" s="1" t="s">
        <v>586</v>
      </c>
      <c r="F4833" s="1" t="s">
        <v>15247</v>
      </c>
      <c r="G4833" s="3" t="str">
        <f t="shared" si="1"/>
        <v>Erin Johnston</v>
      </c>
      <c r="H4833" s="3" t="str">
        <f t="shared" si="2"/>
        <v>ERIN JOHNSTON</v>
      </c>
      <c r="J4833" s="1" t="s">
        <v>57</v>
      </c>
      <c r="K4833" s="1" t="s">
        <v>44</v>
      </c>
      <c r="L4833" s="1">
        <v>100.0</v>
      </c>
      <c r="M4833" s="1" t="s">
        <v>58</v>
      </c>
      <c r="N4833" s="1" t="s">
        <v>14878</v>
      </c>
      <c r="O4833" s="4">
        <v>44317.0</v>
      </c>
      <c r="P4833" s="4">
        <v>44262.0</v>
      </c>
      <c r="Q4833" s="1" t="s">
        <v>15248</v>
      </c>
      <c r="R4833" s="1" t="s">
        <v>31</v>
      </c>
      <c r="S4833" s="1" t="s">
        <v>32</v>
      </c>
      <c r="T4833" s="1">
        <v>75214.0</v>
      </c>
      <c r="U4833" s="1" t="s">
        <v>15249</v>
      </c>
    </row>
    <row r="4834">
      <c r="A4834" s="1" t="s">
        <v>15250</v>
      </c>
      <c r="B4834" s="1">
        <v>70691.0</v>
      </c>
      <c r="C4834" s="1">
        <v>2167.0</v>
      </c>
      <c r="D4834" s="2" t="s">
        <v>14882</v>
      </c>
      <c r="E4834" s="1" t="s">
        <v>690</v>
      </c>
      <c r="F4834" s="1" t="s">
        <v>432</v>
      </c>
      <c r="G4834" s="3" t="str">
        <f t="shared" si="1"/>
        <v>Suzanne Smith</v>
      </c>
      <c r="H4834" s="3" t="str">
        <f t="shared" si="2"/>
        <v>SUZANNE SMITH</v>
      </c>
      <c r="J4834" s="1" t="s">
        <v>57</v>
      </c>
      <c r="K4834" s="1" t="s">
        <v>44</v>
      </c>
      <c r="L4834" s="1">
        <v>100.0</v>
      </c>
      <c r="M4834" s="1" t="s">
        <v>58</v>
      </c>
      <c r="N4834" s="1" t="s">
        <v>14878</v>
      </c>
      <c r="O4834" s="4">
        <v>44317.0</v>
      </c>
      <c r="P4834" s="4">
        <v>44262.0</v>
      </c>
      <c r="Q4834" s="1" t="s">
        <v>691</v>
      </c>
      <c r="R4834" s="1" t="s">
        <v>31</v>
      </c>
      <c r="S4834" s="1" t="s">
        <v>32</v>
      </c>
      <c r="T4834" s="1">
        <v>75204.0</v>
      </c>
      <c r="U4834" s="1" t="s">
        <v>692</v>
      </c>
    </row>
    <row r="4835">
      <c r="A4835" s="1" t="s">
        <v>15251</v>
      </c>
      <c r="B4835" s="1">
        <v>70695.0</v>
      </c>
      <c r="C4835" s="1">
        <v>2167.0</v>
      </c>
      <c r="D4835" s="2" t="s">
        <v>14882</v>
      </c>
      <c r="E4835" s="1" t="s">
        <v>10552</v>
      </c>
      <c r="F4835" s="1" t="s">
        <v>10664</v>
      </c>
      <c r="G4835" s="3" t="str">
        <f t="shared" si="1"/>
        <v>Carol Corgan</v>
      </c>
      <c r="H4835" s="3" t="str">
        <f t="shared" si="2"/>
        <v>CAROL CORGAN</v>
      </c>
      <c r="J4835" s="1" t="s">
        <v>57</v>
      </c>
      <c r="K4835" s="1" t="s">
        <v>44</v>
      </c>
      <c r="L4835" s="1">
        <v>100.0</v>
      </c>
      <c r="M4835" s="1" t="s">
        <v>58</v>
      </c>
      <c r="N4835" s="1" t="s">
        <v>14878</v>
      </c>
      <c r="O4835" s="4">
        <v>44317.0</v>
      </c>
      <c r="P4835" s="4">
        <v>44265.0</v>
      </c>
      <c r="Q4835" s="1" t="s">
        <v>15252</v>
      </c>
      <c r="R4835" s="1" t="s">
        <v>31</v>
      </c>
      <c r="S4835" s="1" t="s">
        <v>32</v>
      </c>
      <c r="T4835" s="1">
        <v>75214.0</v>
      </c>
      <c r="U4835" s="1" t="s">
        <v>15253</v>
      </c>
    </row>
    <row r="4836">
      <c r="A4836" s="1" t="s">
        <v>15254</v>
      </c>
      <c r="B4836" s="1">
        <v>70700.0</v>
      </c>
      <c r="C4836" s="1">
        <v>2167.0</v>
      </c>
      <c r="D4836" s="2" t="s">
        <v>14882</v>
      </c>
      <c r="E4836" s="1" t="s">
        <v>690</v>
      </c>
      <c r="F4836" s="1" t="s">
        <v>15255</v>
      </c>
      <c r="G4836" s="3" t="str">
        <f t="shared" si="1"/>
        <v>Suzanne Yeager</v>
      </c>
      <c r="H4836" s="3" t="str">
        <f t="shared" si="2"/>
        <v>SUZANNE YEAGER</v>
      </c>
      <c r="J4836" s="1" t="s">
        <v>57</v>
      </c>
      <c r="K4836" s="1" t="s">
        <v>44</v>
      </c>
      <c r="L4836" s="1">
        <v>100.0</v>
      </c>
      <c r="M4836" s="1" t="s">
        <v>58</v>
      </c>
      <c r="N4836" s="1" t="s">
        <v>14878</v>
      </c>
      <c r="O4836" s="4">
        <v>44317.0</v>
      </c>
      <c r="P4836" s="4">
        <v>44266.0</v>
      </c>
      <c r="Q4836" s="1" t="s">
        <v>15256</v>
      </c>
      <c r="R4836" s="1" t="s">
        <v>31</v>
      </c>
      <c r="S4836" s="1" t="s">
        <v>32</v>
      </c>
      <c r="T4836" s="1">
        <v>75225.0</v>
      </c>
      <c r="U4836" s="1" t="s">
        <v>15257</v>
      </c>
    </row>
    <row r="4837">
      <c r="A4837" s="1" t="s">
        <v>15258</v>
      </c>
      <c r="B4837" s="1">
        <v>70876.0</v>
      </c>
      <c r="C4837" s="1">
        <v>2167.0</v>
      </c>
      <c r="D4837" s="2" t="s">
        <v>14882</v>
      </c>
      <c r="E4837" s="1" t="s">
        <v>8385</v>
      </c>
      <c r="F4837" s="1" t="s">
        <v>2447</v>
      </c>
      <c r="G4837" s="3" t="str">
        <f t="shared" si="1"/>
        <v>Whitney Strauss</v>
      </c>
      <c r="H4837" s="3" t="str">
        <f t="shared" si="2"/>
        <v>WHITNEY STRAUSS</v>
      </c>
      <c r="J4837" s="1" t="s">
        <v>57</v>
      </c>
      <c r="K4837" s="1" t="s">
        <v>44</v>
      </c>
      <c r="L4837" s="1">
        <v>100.0</v>
      </c>
      <c r="M4837" s="1" t="s">
        <v>58</v>
      </c>
      <c r="N4837" s="1" t="s">
        <v>14878</v>
      </c>
      <c r="O4837" s="4">
        <v>44317.0</v>
      </c>
      <c r="P4837" s="4">
        <v>44276.0</v>
      </c>
      <c r="Q4837" s="1" t="s">
        <v>15259</v>
      </c>
      <c r="R4837" s="1" t="s">
        <v>31</v>
      </c>
      <c r="S4837" s="1" t="s">
        <v>32</v>
      </c>
      <c r="T4837" s="1">
        <v>75287.0</v>
      </c>
      <c r="U4837" s="1" t="s">
        <v>15260</v>
      </c>
    </row>
    <row r="4838">
      <c r="A4838" s="1" t="s">
        <v>15261</v>
      </c>
      <c r="B4838" s="1">
        <v>70877.0</v>
      </c>
      <c r="C4838" s="1">
        <v>2167.0</v>
      </c>
      <c r="D4838" s="2" t="s">
        <v>14882</v>
      </c>
      <c r="E4838" s="1" t="s">
        <v>1760</v>
      </c>
      <c r="F4838" s="1" t="s">
        <v>2172</v>
      </c>
      <c r="G4838" s="3" t="str">
        <f t="shared" si="1"/>
        <v>Jennifer Morris</v>
      </c>
      <c r="H4838" s="3" t="str">
        <f t="shared" si="2"/>
        <v>JENNIFER MORRIS</v>
      </c>
      <c r="J4838" s="1" t="s">
        <v>57</v>
      </c>
      <c r="K4838" s="1" t="s">
        <v>44</v>
      </c>
      <c r="L4838" s="1">
        <v>100.0</v>
      </c>
      <c r="M4838" s="1" t="s">
        <v>58</v>
      </c>
      <c r="N4838" s="1" t="s">
        <v>14878</v>
      </c>
      <c r="O4838" s="4">
        <v>44317.0</v>
      </c>
      <c r="P4838" s="4">
        <v>44276.0</v>
      </c>
      <c r="Q4838" s="1" t="s">
        <v>15262</v>
      </c>
      <c r="R4838" s="1" t="s">
        <v>31</v>
      </c>
      <c r="S4838" s="1" t="s">
        <v>32</v>
      </c>
      <c r="T4838" s="1">
        <v>75218.0</v>
      </c>
      <c r="U4838" s="1" t="s">
        <v>15263</v>
      </c>
    </row>
    <row r="4839">
      <c r="A4839" s="1" t="s">
        <v>15264</v>
      </c>
      <c r="B4839" s="1">
        <v>72977.0</v>
      </c>
      <c r="C4839" s="1">
        <v>2211.0</v>
      </c>
      <c r="D4839" s="2" t="s">
        <v>14886</v>
      </c>
      <c r="E4839" s="1" t="s">
        <v>1854</v>
      </c>
      <c r="F4839" s="1" t="s">
        <v>432</v>
      </c>
      <c r="G4839" s="3" t="str">
        <f t="shared" si="1"/>
        <v>Janet Smith</v>
      </c>
      <c r="H4839" s="3" t="str">
        <f t="shared" si="2"/>
        <v>JANET SMITH</v>
      </c>
      <c r="J4839" s="1" t="s">
        <v>57</v>
      </c>
      <c r="K4839" s="1" t="s">
        <v>47</v>
      </c>
      <c r="L4839" s="1">
        <v>100.0</v>
      </c>
      <c r="M4839" s="1" t="s">
        <v>58</v>
      </c>
      <c r="N4839" s="1" t="s">
        <v>14878</v>
      </c>
      <c r="O4839" s="4">
        <v>44317.0</v>
      </c>
      <c r="P4839" s="4">
        <v>44281.0</v>
      </c>
      <c r="Q4839" s="1" t="s">
        <v>15265</v>
      </c>
      <c r="R4839" s="1" t="s">
        <v>31</v>
      </c>
      <c r="S4839" s="1" t="s">
        <v>32</v>
      </c>
      <c r="T4839" s="1">
        <v>75244.0</v>
      </c>
      <c r="U4839" s="1" t="s">
        <v>15266</v>
      </c>
    </row>
    <row r="4840">
      <c r="A4840" s="1" t="s">
        <v>15267</v>
      </c>
      <c r="B4840" s="1">
        <v>72988.0</v>
      </c>
      <c r="C4840" s="1">
        <v>2211.0</v>
      </c>
      <c r="D4840" s="2" t="s">
        <v>14886</v>
      </c>
      <c r="E4840" s="1" t="s">
        <v>1251</v>
      </c>
      <c r="F4840" s="1" t="s">
        <v>15268</v>
      </c>
      <c r="G4840" s="3" t="str">
        <f t="shared" si="1"/>
        <v>Angela Seaman</v>
      </c>
      <c r="H4840" s="3" t="str">
        <f t="shared" si="2"/>
        <v>ANGELA SEAMAN</v>
      </c>
      <c r="J4840" s="1" t="s">
        <v>57</v>
      </c>
      <c r="K4840" s="1" t="s">
        <v>47</v>
      </c>
      <c r="L4840" s="1">
        <v>100.0</v>
      </c>
      <c r="M4840" s="1" t="s">
        <v>58</v>
      </c>
      <c r="N4840" s="1" t="s">
        <v>14878</v>
      </c>
      <c r="O4840" s="4">
        <v>44317.0</v>
      </c>
      <c r="P4840" s="4">
        <v>44286.0</v>
      </c>
      <c r="Q4840" s="1" t="s">
        <v>15269</v>
      </c>
      <c r="R4840" s="1" t="s">
        <v>31</v>
      </c>
      <c r="S4840" s="1" t="s">
        <v>32</v>
      </c>
      <c r="T4840" s="1">
        <v>75230.0</v>
      </c>
      <c r="U4840" s="1" t="s">
        <v>15270</v>
      </c>
    </row>
    <row r="4841">
      <c r="A4841" s="1" t="s">
        <v>15271</v>
      </c>
      <c r="B4841" s="1">
        <v>72996.0</v>
      </c>
      <c r="C4841" s="1">
        <v>2211.0</v>
      </c>
      <c r="D4841" s="2" t="s">
        <v>14886</v>
      </c>
      <c r="E4841" s="1" t="s">
        <v>163</v>
      </c>
      <c r="F4841" s="1" t="s">
        <v>15272</v>
      </c>
      <c r="G4841" s="3" t="str">
        <f t="shared" si="1"/>
        <v>Martin Cude</v>
      </c>
      <c r="H4841" s="3" t="str">
        <f t="shared" si="2"/>
        <v>MARTIN CUDE</v>
      </c>
      <c r="J4841" s="1" t="s">
        <v>57</v>
      </c>
      <c r="K4841" s="1" t="s">
        <v>47</v>
      </c>
      <c r="L4841" s="1">
        <v>100.0</v>
      </c>
      <c r="M4841" s="1" t="s">
        <v>58</v>
      </c>
      <c r="N4841" s="1" t="s">
        <v>14878</v>
      </c>
      <c r="O4841" s="4">
        <v>44317.0</v>
      </c>
      <c r="P4841" s="4">
        <v>44291.0</v>
      </c>
      <c r="Q4841" s="1" t="s">
        <v>15273</v>
      </c>
      <c r="R4841" s="1" t="s">
        <v>31</v>
      </c>
      <c r="S4841" s="1" t="s">
        <v>32</v>
      </c>
      <c r="T4841" s="1">
        <v>75205.0</v>
      </c>
      <c r="U4841" s="1" t="s">
        <v>15274</v>
      </c>
    </row>
    <row r="4842">
      <c r="A4842" s="1" t="s">
        <v>15275</v>
      </c>
      <c r="B4842" s="1">
        <v>72997.0</v>
      </c>
      <c r="C4842" s="1">
        <v>2211.0</v>
      </c>
      <c r="D4842" s="2" t="s">
        <v>14886</v>
      </c>
      <c r="E4842" s="1" t="s">
        <v>15276</v>
      </c>
      <c r="F4842" s="1" t="s">
        <v>15277</v>
      </c>
      <c r="G4842" s="3" t="str">
        <f t="shared" si="1"/>
        <v>Ana Katherine Curry</v>
      </c>
      <c r="H4842" s="3" t="str">
        <f t="shared" si="2"/>
        <v>ANA KATHERINE CURRY</v>
      </c>
      <c r="J4842" s="1" t="s">
        <v>57</v>
      </c>
      <c r="K4842" s="1" t="s">
        <v>47</v>
      </c>
      <c r="L4842" s="1">
        <v>100.0</v>
      </c>
      <c r="M4842" s="1" t="s">
        <v>58</v>
      </c>
      <c r="N4842" s="1" t="s">
        <v>14878</v>
      </c>
      <c r="O4842" s="4">
        <v>44317.0</v>
      </c>
      <c r="P4842" s="4">
        <v>44291.0</v>
      </c>
      <c r="Q4842" s="1" t="s">
        <v>15278</v>
      </c>
      <c r="R4842" s="1" t="s">
        <v>31</v>
      </c>
      <c r="S4842" s="1" t="s">
        <v>32</v>
      </c>
      <c r="T4842" s="1">
        <v>75225.0</v>
      </c>
      <c r="U4842" s="1" t="s">
        <v>15279</v>
      </c>
    </row>
    <row r="4843">
      <c r="A4843" s="1" t="s">
        <v>15280</v>
      </c>
      <c r="B4843" s="1">
        <v>72998.0</v>
      </c>
      <c r="C4843" s="1">
        <v>2211.0</v>
      </c>
      <c r="D4843" s="2" t="s">
        <v>14886</v>
      </c>
      <c r="E4843" s="1" t="s">
        <v>15281</v>
      </c>
      <c r="F4843" s="1" t="s">
        <v>10535</v>
      </c>
      <c r="G4843" s="3" t="str">
        <f t="shared" si="1"/>
        <v>Donald &amp; Norma Stone</v>
      </c>
      <c r="H4843" s="3" t="str">
        <f t="shared" si="2"/>
        <v>DONALD &amp; NORMA STONE</v>
      </c>
      <c r="J4843" s="1" t="s">
        <v>57</v>
      </c>
      <c r="K4843" s="1" t="s">
        <v>47</v>
      </c>
      <c r="L4843" s="1">
        <v>100.0</v>
      </c>
      <c r="M4843" s="1" t="s">
        <v>58</v>
      </c>
      <c r="N4843" s="1" t="s">
        <v>14878</v>
      </c>
      <c r="O4843" s="4">
        <v>44317.0</v>
      </c>
      <c r="P4843" s="4">
        <v>44292.0</v>
      </c>
      <c r="Q4843" s="1" t="s">
        <v>15282</v>
      </c>
      <c r="R4843" s="1" t="s">
        <v>31</v>
      </c>
      <c r="S4843" s="1" t="s">
        <v>32</v>
      </c>
      <c r="T4843" s="1">
        <v>75219.0</v>
      </c>
      <c r="U4843" s="1" t="s">
        <v>15283</v>
      </c>
    </row>
    <row r="4844">
      <c r="A4844" s="1" t="s">
        <v>15284</v>
      </c>
      <c r="B4844" s="1">
        <v>72999.0</v>
      </c>
      <c r="C4844" s="1">
        <v>2211.0</v>
      </c>
      <c r="D4844" s="2" t="s">
        <v>14886</v>
      </c>
      <c r="E4844" s="1" t="s">
        <v>15285</v>
      </c>
      <c r="F4844" s="1" t="s">
        <v>15286</v>
      </c>
      <c r="G4844" s="3" t="str">
        <f t="shared" si="1"/>
        <v>Leonard Greer</v>
      </c>
      <c r="H4844" s="3" t="str">
        <f t="shared" si="2"/>
        <v>LEONARD GREER</v>
      </c>
      <c r="J4844" s="1" t="s">
        <v>57</v>
      </c>
      <c r="K4844" s="1" t="s">
        <v>47</v>
      </c>
      <c r="L4844" s="1">
        <v>100.0</v>
      </c>
      <c r="M4844" s="1" t="s">
        <v>58</v>
      </c>
      <c r="N4844" s="1" t="s">
        <v>14878</v>
      </c>
      <c r="O4844" s="4">
        <v>44317.0</v>
      </c>
      <c r="P4844" s="4">
        <v>44292.0</v>
      </c>
      <c r="Q4844" s="1" t="s">
        <v>15287</v>
      </c>
      <c r="R4844" s="1" t="s">
        <v>31</v>
      </c>
      <c r="S4844" s="1" t="s">
        <v>32</v>
      </c>
      <c r="T4844" s="1">
        <v>75219.0</v>
      </c>
      <c r="U4844" s="1" t="s">
        <v>15288</v>
      </c>
    </row>
    <row r="4845">
      <c r="A4845" s="1" t="s">
        <v>15289</v>
      </c>
      <c r="B4845" s="1">
        <v>73008.0</v>
      </c>
      <c r="C4845" s="1">
        <v>2211.0</v>
      </c>
      <c r="D4845" s="2" t="s">
        <v>14886</v>
      </c>
      <c r="E4845" s="1" t="s">
        <v>15290</v>
      </c>
      <c r="F4845" s="1" t="s">
        <v>15291</v>
      </c>
      <c r="G4845" s="3" t="str">
        <f t="shared" si="1"/>
        <v>Sissy Cullum</v>
      </c>
      <c r="H4845" s="3" t="str">
        <f t="shared" si="2"/>
        <v>SISSY CULLUM</v>
      </c>
      <c r="J4845" s="1" t="s">
        <v>57</v>
      </c>
      <c r="K4845" s="1" t="s">
        <v>47</v>
      </c>
      <c r="L4845" s="1">
        <v>100.0</v>
      </c>
      <c r="M4845" s="1" t="s">
        <v>58</v>
      </c>
      <c r="N4845" s="1" t="s">
        <v>14878</v>
      </c>
      <c r="O4845" s="4">
        <v>44317.0</v>
      </c>
      <c r="P4845" s="4">
        <v>44295.0</v>
      </c>
      <c r="Q4845" s="1" t="s">
        <v>15292</v>
      </c>
      <c r="R4845" s="1" t="s">
        <v>31</v>
      </c>
      <c r="S4845" s="1" t="s">
        <v>32</v>
      </c>
      <c r="T4845" s="1">
        <v>75209.0</v>
      </c>
      <c r="U4845" s="1" t="s">
        <v>15293</v>
      </c>
    </row>
    <row r="4846">
      <c r="A4846" s="1" t="s">
        <v>15294</v>
      </c>
      <c r="B4846" s="1">
        <v>73191.0</v>
      </c>
      <c r="C4846" s="1">
        <v>2211.0</v>
      </c>
      <c r="D4846" s="2" t="s">
        <v>14886</v>
      </c>
      <c r="E4846" s="1" t="s">
        <v>4386</v>
      </c>
      <c r="F4846" s="1" t="s">
        <v>11587</v>
      </c>
      <c r="G4846" s="3" t="str">
        <f t="shared" si="1"/>
        <v>Peggy Wise</v>
      </c>
      <c r="H4846" s="3" t="str">
        <f t="shared" si="2"/>
        <v>PEGGY WISE</v>
      </c>
      <c r="J4846" s="1" t="s">
        <v>57</v>
      </c>
      <c r="K4846" s="1" t="s">
        <v>47</v>
      </c>
      <c r="L4846" s="1">
        <v>100.0</v>
      </c>
      <c r="M4846" s="1" t="s">
        <v>58</v>
      </c>
      <c r="N4846" s="1" t="s">
        <v>14878</v>
      </c>
      <c r="O4846" s="4">
        <v>44317.0</v>
      </c>
      <c r="P4846" s="4">
        <v>44296.0</v>
      </c>
      <c r="Q4846" s="1" t="s">
        <v>15295</v>
      </c>
      <c r="R4846" s="1" t="s">
        <v>31</v>
      </c>
      <c r="S4846" s="1" t="s">
        <v>32</v>
      </c>
      <c r="T4846" s="1">
        <v>75229.0</v>
      </c>
      <c r="U4846" s="1" t="s">
        <v>15296</v>
      </c>
    </row>
    <row r="4847">
      <c r="A4847" s="1" t="s">
        <v>15297</v>
      </c>
      <c r="B4847" s="1">
        <v>73197.0</v>
      </c>
      <c r="C4847" s="1">
        <v>2211.0</v>
      </c>
      <c r="D4847" s="2" t="s">
        <v>14886</v>
      </c>
      <c r="E4847" s="1" t="s">
        <v>15298</v>
      </c>
      <c r="F4847" s="1" t="s">
        <v>11723</v>
      </c>
      <c r="G4847" s="3" t="str">
        <f t="shared" si="1"/>
        <v>Margaret Furr Darden</v>
      </c>
      <c r="H4847" s="3" t="str">
        <f t="shared" si="2"/>
        <v>MARGARET FURR DARDEN</v>
      </c>
      <c r="J4847" s="1" t="s">
        <v>57</v>
      </c>
      <c r="K4847" s="1" t="s">
        <v>47</v>
      </c>
      <c r="L4847" s="1">
        <v>100.0</v>
      </c>
      <c r="M4847" s="1" t="s">
        <v>58</v>
      </c>
      <c r="N4847" s="1" t="s">
        <v>14878</v>
      </c>
      <c r="O4847" s="4">
        <v>44317.0</v>
      </c>
      <c r="P4847" s="4">
        <v>44300.0</v>
      </c>
      <c r="Q4847" s="1" t="s">
        <v>15299</v>
      </c>
      <c r="R4847" s="1" t="s">
        <v>31</v>
      </c>
      <c r="S4847" s="1" t="s">
        <v>32</v>
      </c>
      <c r="T4847" s="1">
        <v>75225.0</v>
      </c>
      <c r="U4847" s="1" t="s">
        <v>15300</v>
      </c>
    </row>
    <row r="4848">
      <c r="A4848" s="1" t="s">
        <v>15301</v>
      </c>
      <c r="B4848" s="1">
        <v>73200.0</v>
      </c>
      <c r="C4848" s="1">
        <v>2211.0</v>
      </c>
      <c r="D4848" s="2" t="s">
        <v>14886</v>
      </c>
      <c r="E4848" s="1" t="s">
        <v>9901</v>
      </c>
      <c r="F4848" s="1" t="s">
        <v>15302</v>
      </c>
      <c r="G4848" s="3" t="str">
        <f t="shared" si="1"/>
        <v>Travis Sartain</v>
      </c>
      <c r="H4848" s="3" t="str">
        <f t="shared" si="2"/>
        <v>TRAVIS SARTAIN</v>
      </c>
      <c r="J4848" s="1" t="s">
        <v>57</v>
      </c>
      <c r="K4848" s="1" t="s">
        <v>47</v>
      </c>
      <c r="L4848" s="1">
        <v>100.0</v>
      </c>
      <c r="M4848" s="1" t="s">
        <v>58</v>
      </c>
      <c r="N4848" s="1" t="s">
        <v>14878</v>
      </c>
      <c r="O4848" s="4">
        <v>44317.0</v>
      </c>
      <c r="P4848" s="4">
        <v>44300.0</v>
      </c>
      <c r="Q4848" s="1" t="s">
        <v>15303</v>
      </c>
      <c r="R4848" s="1" t="s">
        <v>31</v>
      </c>
      <c r="S4848" s="1" t="s">
        <v>32</v>
      </c>
      <c r="T4848" s="1">
        <v>75254.0</v>
      </c>
      <c r="U4848" s="1" t="s">
        <v>15304</v>
      </c>
    </row>
    <row r="4849">
      <c r="A4849" s="1" t="s">
        <v>15305</v>
      </c>
      <c r="B4849" s="1">
        <v>73204.0</v>
      </c>
      <c r="C4849" s="1">
        <v>2211.0</v>
      </c>
      <c r="D4849" s="2" t="s">
        <v>14886</v>
      </c>
      <c r="E4849" s="1" t="s">
        <v>11979</v>
      </c>
      <c r="F4849" s="1" t="s">
        <v>15306</v>
      </c>
      <c r="G4849" s="3" t="str">
        <f t="shared" si="1"/>
        <v>Lori Reisenbichler</v>
      </c>
      <c r="H4849" s="3" t="str">
        <f t="shared" si="2"/>
        <v>LORI REISENBICHLER</v>
      </c>
      <c r="J4849" s="1" t="s">
        <v>57</v>
      </c>
      <c r="K4849" s="1" t="s">
        <v>47</v>
      </c>
      <c r="L4849" s="1">
        <v>100.0</v>
      </c>
      <c r="M4849" s="1" t="s">
        <v>58</v>
      </c>
      <c r="N4849" s="1" t="s">
        <v>14878</v>
      </c>
      <c r="O4849" s="4">
        <v>44317.0</v>
      </c>
      <c r="P4849" s="4">
        <v>44301.0</v>
      </c>
      <c r="Q4849" s="1" t="s">
        <v>15307</v>
      </c>
      <c r="R4849" s="1" t="s">
        <v>31</v>
      </c>
      <c r="S4849" s="1" t="s">
        <v>32</v>
      </c>
      <c r="T4849" s="1">
        <v>75209.0</v>
      </c>
      <c r="U4849" s="1" t="s">
        <v>15308</v>
      </c>
    </row>
    <row r="4850">
      <c r="A4850" s="1" t="s">
        <v>15309</v>
      </c>
      <c r="B4850" s="1">
        <v>73205.0</v>
      </c>
      <c r="C4850" s="1">
        <v>2211.0</v>
      </c>
      <c r="D4850" s="2" t="s">
        <v>14886</v>
      </c>
      <c r="E4850" s="1" t="s">
        <v>1760</v>
      </c>
      <c r="F4850" s="1" t="s">
        <v>15310</v>
      </c>
      <c r="G4850" s="3" t="str">
        <f t="shared" si="1"/>
        <v>Jennifer Jorns</v>
      </c>
      <c r="H4850" s="3" t="str">
        <f t="shared" si="2"/>
        <v>JENNIFER JORNS</v>
      </c>
      <c r="J4850" s="1" t="s">
        <v>57</v>
      </c>
      <c r="K4850" s="1" t="s">
        <v>47</v>
      </c>
      <c r="L4850" s="1">
        <v>100.0</v>
      </c>
      <c r="M4850" s="1" t="s">
        <v>58</v>
      </c>
      <c r="N4850" s="1" t="s">
        <v>14878</v>
      </c>
      <c r="O4850" s="4">
        <v>44317.0</v>
      </c>
      <c r="P4850" s="4">
        <v>44301.0</v>
      </c>
      <c r="Q4850" s="1" t="s">
        <v>15311</v>
      </c>
      <c r="R4850" s="1" t="s">
        <v>31</v>
      </c>
      <c r="S4850" s="1" t="s">
        <v>32</v>
      </c>
      <c r="T4850" s="1">
        <v>75209.0</v>
      </c>
      <c r="U4850" s="1" t="s">
        <v>15312</v>
      </c>
    </row>
    <row r="4851">
      <c r="A4851" s="1" t="s">
        <v>15313</v>
      </c>
      <c r="B4851" s="1">
        <v>73209.0</v>
      </c>
      <c r="C4851" s="1">
        <v>2211.0</v>
      </c>
      <c r="D4851" s="2" t="s">
        <v>14886</v>
      </c>
      <c r="E4851" s="1" t="s">
        <v>2555</v>
      </c>
      <c r="F4851" s="1" t="s">
        <v>15314</v>
      </c>
      <c r="G4851" s="3" t="str">
        <f t="shared" si="1"/>
        <v>Jim Panipinto</v>
      </c>
      <c r="H4851" s="3" t="str">
        <f t="shared" si="2"/>
        <v>JIM PANIPINTO</v>
      </c>
      <c r="J4851" s="1" t="s">
        <v>57</v>
      </c>
      <c r="K4851" s="1" t="s">
        <v>47</v>
      </c>
      <c r="L4851" s="1">
        <v>100.0</v>
      </c>
      <c r="M4851" s="1" t="s">
        <v>58</v>
      </c>
      <c r="N4851" s="1" t="s">
        <v>14878</v>
      </c>
      <c r="O4851" s="4">
        <v>44317.0</v>
      </c>
      <c r="P4851" s="4">
        <v>44301.0</v>
      </c>
      <c r="Q4851" s="1" t="s">
        <v>15315</v>
      </c>
      <c r="R4851" s="1" t="s">
        <v>31</v>
      </c>
      <c r="S4851" s="1" t="s">
        <v>32</v>
      </c>
      <c r="T4851" s="1">
        <v>75225.0</v>
      </c>
      <c r="U4851" s="1" t="s">
        <v>15316</v>
      </c>
    </row>
    <row r="4852">
      <c r="A4852" s="1" t="s">
        <v>15317</v>
      </c>
      <c r="B4852" s="1">
        <v>73211.0</v>
      </c>
      <c r="C4852" s="1">
        <v>2211.0</v>
      </c>
      <c r="D4852" s="2" t="s">
        <v>14886</v>
      </c>
      <c r="E4852" s="1" t="s">
        <v>15318</v>
      </c>
      <c r="F4852" s="1" t="s">
        <v>522</v>
      </c>
      <c r="G4852" s="3" t="str">
        <f t="shared" si="1"/>
        <v>Anne &amp; John Anderson</v>
      </c>
      <c r="H4852" s="3" t="str">
        <f t="shared" si="2"/>
        <v>ANNE &amp; JOHN ANDERSON</v>
      </c>
      <c r="J4852" s="1" t="s">
        <v>57</v>
      </c>
      <c r="K4852" s="1" t="s">
        <v>47</v>
      </c>
      <c r="L4852" s="1">
        <v>100.0</v>
      </c>
      <c r="M4852" s="1" t="s">
        <v>58</v>
      </c>
      <c r="N4852" s="1" t="s">
        <v>14878</v>
      </c>
      <c r="O4852" s="4">
        <v>44317.0</v>
      </c>
      <c r="P4852" s="4">
        <v>44302.0</v>
      </c>
      <c r="Q4852" s="1" t="s">
        <v>15319</v>
      </c>
      <c r="R4852" s="1" t="s">
        <v>31</v>
      </c>
      <c r="S4852" s="1" t="s">
        <v>32</v>
      </c>
      <c r="T4852" s="1">
        <v>75244.0</v>
      </c>
      <c r="U4852" s="1" t="s">
        <v>15320</v>
      </c>
    </row>
    <row r="4853">
      <c r="A4853" s="1" t="s">
        <v>15321</v>
      </c>
      <c r="B4853" s="1">
        <v>73214.0</v>
      </c>
      <c r="C4853" s="1">
        <v>2211.0</v>
      </c>
      <c r="D4853" s="2" t="s">
        <v>14886</v>
      </c>
      <c r="E4853" s="1" t="s">
        <v>217</v>
      </c>
      <c r="F4853" s="1" t="s">
        <v>15322</v>
      </c>
      <c r="G4853" s="3" t="str">
        <f t="shared" si="1"/>
        <v>Elaine Wiant</v>
      </c>
      <c r="H4853" s="3" t="str">
        <f t="shared" si="2"/>
        <v>ELAINE WIANT</v>
      </c>
      <c r="J4853" s="1" t="s">
        <v>57</v>
      </c>
      <c r="K4853" s="1" t="s">
        <v>47</v>
      </c>
      <c r="L4853" s="1">
        <v>100.0</v>
      </c>
      <c r="M4853" s="1" t="s">
        <v>58</v>
      </c>
      <c r="N4853" s="1" t="s">
        <v>14878</v>
      </c>
      <c r="O4853" s="4">
        <v>44317.0</v>
      </c>
      <c r="P4853" s="4">
        <v>44302.0</v>
      </c>
      <c r="Q4853" s="1" t="s">
        <v>15323</v>
      </c>
      <c r="R4853" s="1" t="s">
        <v>31</v>
      </c>
      <c r="S4853" s="1" t="s">
        <v>32</v>
      </c>
      <c r="T4853" s="1">
        <v>75244.0</v>
      </c>
      <c r="U4853" s="1" t="s">
        <v>15324</v>
      </c>
    </row>
    <row r="4854">
      <c r="A4854" s="1" t="s">
        <v>15325</v>
      </c>
      <c r="B4854" s="1">
        <v>73215.0</v>
      </c>
      <c r="C4854" s="1">
        <v>2211.0</v>
      </c>
      <c r="D4854" s="2" t="s">
        <v>14886</v>
      </c>
      <c r="E4854" s="1" t="s">
        <v>1002</v>
      </c>
      <c r="F4854" s="1" t="s">
        <v>5692</v>
      </c>
      <c r="G4854" s="3" t="str">
        <f t="shared" si="1"/>
        <v>Keith Head</v>
      </c>
      <c r="H4854" s="3" t="str">
        <f t="shared" si="2"/>
        <v>KEITH HEAD</v>
      </c>
      <c r="J4854" s="1" t="s">
        <v>57</v>
      </c>
      <c r="K4854" s="1" t="s">
        <v>47</v>
      </c>
      <c r="L4854" s="1">
        <v>100.0</v>
      </c>
      <c r="M4854" s="1" t="s">
        <v>58</v>
      </c>
      <c r="N4854" s="1" t="s">
        <v>14878</v>
      </c>
      <c r="O4854" s="4">
        <v>44317.0</v>
      </c>
      <c r="P4854" s="4">
        <v>44302.0</v>
      </c>
      <c r="Q4854" s="1" t="s">
        <v>15326</v>
      </c>
      <c r="R4854" s="1" t="s">
        <v>31</v>
      </c>
      <c r="S4854" s="1" t="s">
        <v>32</v>
      </c>
      <c r="T4854" s="1">
        <v>75219.0</v>
      </c>
      <c r="U4854" s="1" t="s">
        <v>15327</v>
      </c>
    </row>
    <row r="4855">
      <c r="A4855" s="1" t="s">
        <v>15328</v>
      </c>
      <c r="B4855" s="1">
        <v>73216.0</v>
      </c>
      <c r="C4855" s="1">
        <v>2211.0</v>
      </c>
      <c r="D4855" s="2" t="s">
        <v>14886</v>
      </c>
      <c r="E4855" s="1" t="s">
        <v>3951</v>
      </c>
      <c r="F4855" s="1" t="s">
        <v>8098</v>
      </c>
      <c r="G4855" s="3" t="str">
        <f t="shared" si="1"/>
        <v>Amanda Popken</v>
      </c>
      <c r="H4855" s="3" t="str">
        <f t="shared" si="2"/>
        <v>AMANDA POPKEN</v>
      </c>
      <c r="J4855" s="1" t="s">
        <v>57</v>
      </c>
      <c r="K4855" s="1" t="s">
        <v>47</v>
      </c>
      <c r="L4855" s="1">
        <v>100.0</v>
      </c>
      <c r="M4855" s="1" t="s">
        <v>58</v>
      </c>
      <c r="N4855" s="1" t="s">
        <v>14878</v>
      </c>
      <c r="O4855" s="4">
        <v>44317.0</v>
      </c>
      <c r="P4855" s="4">
        <v>44302.0</v>
      </c>
      <c r="Q4855" s="1" t="s">
        <v>15329</v>
      </c>
      <c r="R4855" s="1" t="s">
        <v>31</v>
      </c>
      <c r="S4855" s="1" t="s">
        <v>32</v>
      </c>
      <c r="T4855" s="1">
        <v>75211.0</v>
      </c>
      <c r="U4855" s="1" t="s">
        <v>15330</v>
      </c>
    </row>
    <row r="4856">
      <c r="A4856" s="1" t="s">
        <v>15331</v>
      </c>
      <c r="B4856" s="1">
        <v>73218.0</v>
      </c>
      <c r="C4856" s="1">
        <v>2211.0</v>
      </c>
      <c r="D4856" s="2" t="s">
        <v>14886</v>
      </c>
      <c r="E4856" s="1" t="s">
        <v>4425</v>
      </c>
      <c r="F4856" s="1" t="s">
        <v>11989</v>
      </c>
      <c r="G4856" s="3" t="str">
        <f t="shared" si="1"/>
        <v>Julie Barton</v>
      </c>
      <c r="H4856" s="3" t="str">
        <f t="shared" si="2"/>
        <v>JULIE BARTON</v>
      </c>
      <c r="J4856" s="1" t="s">
        <v>57</v>
      </c>
      <c r="K4856" s="1" t="s">
        <v>47</v>
      </c>
      <c r="L4856" s="1">
        <v>100.0</v>
      </c>
      <c r="M4856" s="1" t="s">
        <v>58</v>
      </c>
      <c r="N4856" s="1" t="s">
        <v>14878</v>
      </c>
      <c r="O4856" s="4">
        <v>44317.0</v>
      </c>
      <c r="P4856" s="4">
        <v>44302.0</v>
      </c>
      <c r="Q4856" s="1" t="s">
        <v>15332</v>
      </c>
      <c r="R4856" s="1" t="s">
        <v>31</v>
      </c>
      <c r="S4856" s="1" t="s">
        <v>32</v>
      </c>
      <c r="T4856" s="1">
        <v>75225.0</v>
      </c>
      <c r="U4856" s="1" t="s">
        <v>15333</v>
      </c>
    </row>
    <row r="4857">
      <c r="A4857" s="1" t="s">
        <v>15334</v>
      </c>
      <c r="B4857" s="1">
        <v>73219.0</v>
      </c>
      <c r="C4857" s="1">
        <v>2211.0</v>
      </c>
      <c r="D4857" s="2" t="s">
        <v>14886</v>
      </c>
      <c r="E4857" s="1" t="s">
        <v>3812</v>
      </c>
      <c r="F4857" s="1" t="s">
        <v>15335</v>
      </c>
      <c r="G4857" s="3" t="str">
        <f t="shared" si="1"/>
        <v>Lisa Urso</v>
      </c>
      <c r="H4857" s="3" t="str">
        <f t="shared" si="2"/>
        <v>LISA URSO</v>
      </c>
      <c r="J4857" s="1" t="s">
        <v>57</v>
      </c>
      <c r="K4857" s="1" t="s">
        <v>47</v>
      </c>
      <c r="L4857" s="1">
        <v>100.0</v>
      </c>
      <c r="M4857" s="1" t="s">
        <v>58</v>
      </c>
      <c r="N4857" s="1" t="s">
        <v>14878</v>
      </c>
      <c r="O4857" s="4">
        <v>44317.0</v>
      </c>
      <c r="P4857" s="4">
        <v>44302.0</v>
      </c>
      <c r="Q4857" s="1" t="s">
        <v>15336</v>
      </c>
      <c r="R4857" s="1" t="s">
        <v>31</v>
      </c>
      <c r="S4857" s="1" t="s">
        <v>32</v>
      </c>
      <c r="T4857" s="1">
        <v>75229.0</v>
      </c>
      <c r="U4857" s="1" t="s">
        <v>15337</v>
      </c>
    </row>
    <row r="4858">
      <c r="A4858" s="1" t="s">
        <v>15338</v>
      </c>
      <c r="B4858" s="1">
        <v>73221.0</v>
      </c>
      <c r="C4858" s="1">
        <v>2211.0</v>
      </c>
      <c r="D4858" s="2" t="s">
        <v>14886</v>
      </c>
      <c r="E4858" s="1" t="s">
        <v>3780</v>
      </c>
      <c r="F4858" s="1" t="s">
        <v>15339</v>
      </c>
      <c r="G4858" s="3" t="str">
        <f t="shared" si="1"/>
        <v>Holly Hope</v>
      </c>
      <c r="H4858" s="3" t="str">
        <f t="shared" si="2"/>
        <v>HOLLY HOPE</v>
      </c>
      <c r="J4858" s="1" t="s">
        <v>57</v>
      </c>
      <c r="K4858" s="1" t="s">
        <v>47</v>
      </c>
      <c r="L4858" s="1">
        <v>100.0</v>
      </c>
      <c r="M4858" s="1" t="s">
        <v>58</v>
      </c>
      <c r="N4858" s="1" t="s">
        <v>14878</v>
      </c>
      <c r="O4858" s="4">
        <v>44317.0</v>
      </c>
      <c r="P4858" s="4">
        <v>44302.0</v>
      </c>
      <c r="Q4858" s="1" t="s">
        <v>15340</v>
      </c>
      <c r="R4858" s="1" t="s">
        <v>31</v>
      </c>
      <c r="S4858" s="1" t="s">
        <v>32</v>
      </c>
      <c r="T4858" s="1">
        <v>75229.0</v>
      </c>
      <c r="U4858" s="1" t="s">
        <v>15341</v>
      </c>
    </row>
    <row r="4859">
      <c r="A4859" s="1" t="s">
        <v>15342</v>
      </c>
      <c r="B4859" s="1">
        <v>73226.0</v>
      </c>
      <c r="C4859" s="1">
        <v>2211.0</v>
      </c>
      <c r="D4859" s="2" t="s">
        <v>14886</v>
      </c>
      <c r="E4859" s="1" t="s">
        <v>410</v>
      </c>
      <c r="F4859" s="1" t="s">
        <v>15343</v>
      </c>
      <c r="G4859" s="3" t="str">
        <f t="shared" si="1"/>
        <v>Larry Honea</v>
      </c>
      <c r="H4859" s="3" t="str">
        <f t="shared" si="2"/>
        <v>LARRY HONEA</v>
      </c>
      <c r="J4859" s="1" t="s">
        <v>57</v>
      </c>
      <c r="K4859" s="1" t="s">
        <v>47</v>
      </c>
      <c r="L4859" s="1">
        <v>100.0</v>
      </c>
      <c r="M4859" s="1" t="s">
        <v>58</v>
      </c>
      <c r="N4859" s="1" t="s">
        <v>14878</v>
      </c>
      <c r="O4859" s="4">
        <v>44317.0</v>
      </c>
      <c r="P4859" s="4">
        <v>44303.0</v>
      </c>
      <c r="Q4859" s="1" t="s">
        <v>15344</v>
      </c>
      <c r="R4859" s="1" t="s">
        <v>31</v>
      </c>
      <c r="S4859" s="1" t="s">
        <v>32</v>
      </c>
      <c r="T4859" s="1">
        <v>75230.0</v>
      </c>
      <c r="U4859" s="1" t="s">
        <v>15345</v>
      </c>
    </row>
    <row r="4860">
      <c r="A4860" s="1" t="s">
        <v>15346</v>
      </c>
      <c r="B4860" s="1">
        <v>73231.0</v>
      </c>
      <c r="C4860" s="1">
        <v>2211.0</v>
      </c>
      <c r="D4860" s="2" t="s">
        <v>14886</v>
      </c>
      <c r="E4860" s="1" t="s">
        <v>15347</v>
      </c>
      <c r="F4860" s="1" t="s">
        <v>15348</v>
      </c>
      <c r="G4860" s="3" t="str">
        <f t="shared" si="1"/>
        <v>Bachu Venugpal</v>
      </c>
      <c r="H4860" s="3" t="str">
        <f t="shared" si="2"/>
        <v>BACHU VENUGPAL</v>
      </c>
      <c r="J4860" s="1" t="s">
        <v>57</v>
      </c>
      <c r="K4860" s="1" t="s">
        <v>47</v>
      </c>
      <c r="L4860" s="1">
        <v>100.0</v>
      </c>
      <c r="M4860" s="1" t="s">
        <v>58</v>
      </c>
      <c r="N4860" s="1" t="s">
        <v>14878</v>
      </c>
      <c r="O4860" s="4">
        <v>44317.0</v>
      </c>
      <c r="P4860" s="4">
        <v>44303.0</v>
      </c>
      <c r="Q4860" s="1" t="s">
        <v>15349</v>
      </c>
      <c r="R4860" s="1" t="s">
        <v>368</v>
      </c>
      <c r="S4860" s="1" t="s">
        <v>32</v>
      </c>
      <c r="T4860" s="1">
        <v>75039.0</v>
      </c>
      <c r="U4860" s="1" t="s">
        <v>15350</v>
      </c>
    </row>
    <row r="4861">
      <c r="A4861" s="1" t="s">
        <v>15351</v>
      </c>
      <c r="B4861" s="1">
        <v>73232.0</v>
      </c>
      <c r="C4861" s="1">
        <v>2211.0</v>
      </c>
      <c r="D4861" s="2" t="s">
        <v>14886</v>
      </c>
      <c r="E4861" s="1" t="s">
        <v>4213</v>
      </c>
      <c r="F4861" s="1" t="s">
        <v>15352</v>
      </c>
      <c r="G4861" s="3" t="str">
        <f t="shared" si="1"/>
        <v>Allison Lorimer</v>
      </c>
      <c r="H4861" s="3" t="str">
        <f t="shared" si="2"/>
        <v>ALLISON LORIMER</v>
      </c>
      <c r="J4861" s="1" t="s">
        <v>57</v>
      </c>
      <c r="K4861" s="1" t="s">
        <v>47</v>
      </c>
      <c r="L4861" s="1">
        <v>100.0</v>
      </c>
      <c r="M4861" s="1" t="s">
        <v>58</v>
      </c>
      <c r="N4861" s="1" t="s">
        <v>14878</v>
      </c>
      <c r="O4861" s="4">
        <v>44317.0</v>
      </c>
      <c r="P4861" s="4">
        <v>44303.0</v>
      </c>
      <c r="Q4861" s="1" t="s">
        <v>15353</v>
      </c>
      <c r="R4861" s="1" t="s">
        <v>31</v>
      </c>
      <c r="S4861" s="1" t="s">
        <v>32</v>
      </c>
      <c r="T4861" s="1">
        <v>75244.0</v>
      </c>
      <c r="U4861" s="1" t="s">
        <v>15354</v>
      </c>
    </row>
    <row r="4862">
      <c r="A4862" s="1" t="s">
        <v>15355</v>
      </c>
      <c r="B4862" s="1">
        <v>73235.0</v>
      </c>
      <c r="C4862" s="1">
        <v>2211.0</v>
      </c>
      <c r="D4862" s="2" t="s">
        <v>14886</v>
      </c>
      <c r="E4862" s="1" t="s">
        <v>3894</v>
      </c>
      <c r="F4862" s="1" t="s">
        <v>15356</v>
      </c>
      <c r="G4862" s="3" t="str">
        <f t="shared" si="1"/>
        <v>Rosemary Enrico</v>
      </c>
      <c r="H4862" s="3" t="str">
        <f t="shared" si="2"/>
        <v>ROSEMARY ENRICO</v>
      </c>
      <c r="J4862" s="1" t="s">
        <v>57</v>
      </c>
      <c r="K4862" s="1" t="s">
        <v>47</v>
      </c>
      <c r="L4862" s="1">
        <v>100.0</v>
      </c>
      <c r="M4862" s="1" t="s">
        <v>58</v>
      </c>
      <c r="N4862" s="1" t="s">
        <v>14878</v>
      </c>
      <c r="O4862" s="4">
        <v>44317.0</v>
      </c>
      <c r="P4862" s="4">
        <v>44303.0</v>
      </c>
      <c r="Q4862" s="1" t="s">
        <v>15357</v>
      </c>
      <c r="R4862" s="1" t="s">
        <v>31</v>
      </c>
      <c r="S4862" s="1" t="s">
        <v>32</v>
      </c>
      <c r="T4862" s="1">
        <v>75219.0</v>
      </c>
      <c r="U4862" s="1" t="s">
        <v>15358</v>
      </c>
    </row>
    <row r="4863">
      <c r="A4863" s="1" t="s">
        <v>15359</v>
      </c>
      <c r="B4863" s="1">
        <v>73245.0</v>
      </c>
      <c r="C4863" s="1">
        <v>2211.0</v>
      </c>
      <c r="D4863" s="2" t="s">
        <v>14886</v>
      </c>
      <c r="E4863" s="1" t="s">
        <v>3093</v>
      </c>
      <c r="F4863" s="1" t="s">
        <v>15360</v>
      </c>
      <c r="G4863" s="3" t="str">
        <f t="shared" si="1"/>
        <v>Sandy Horwitz</v>
      </c>
      <c r="H4863" s="3" t="str">
        <f t="shared" si="2"/>
        <v>SANDY HORWITZ</v>
      </c>
      <c r="J4863" s="1" t="s">
        <v>57</v>
      </c>
      <c r="K4863" s="1" t="s">
        <v>47</v>
      </c>
      <c r="L4863" s="1">
        <v>100.0</v>
      </c>
      <c r="M4863" s="1" t="s">
        <v>58</v>
      </c>
      <c r="N4863" s="1" t="s">
        <v>14878</v>
      </c>
      <c r="O4863" s="4">
        <v>44317.0</v>
      </c>
      <c r="P4863" s="4">
        <v>44304.0</v>
      </c>
      <c r="Q4863" s="1" t="s">
        <v>15361</v>
      </c>
      <c r="R4863" s="1" t="s">
        <v>31</v>
      </c>
      <c r="S4863" s="1" t="s">
        <v>32</v>
      </c>
      <c r="T4863" s="1">
        <v>75225.0</v>
      </c>
      <c r="U4863" s="1" t="s">
        <v>15362</v>
      </c>
    </row>
    <row r="4864">
      <c r="A4864" s="1" t="s">
        <v>15363</v>
      </c>
      <c r="B4864" s="1">
        <v>73246.0</v>
      </c>
      <c r="C4864" s="1">
        <v>2211.0</v>
      </c>
      <c r="D4864" s="2" t="s">
        <v>14886</v>
      </c>
      <c r="E4864" s="1" t="s">
        <v>685</v>
      </c>
      <c r="F4864" s="1" t="s">
        <v>1252</v>
      </c>
      <c r="G4864" s="3" t="str">
        <f t="shared" si="1"/>
        <v>Amy Hunt</v>
      </c>
      <c r="H4864" s="3" t="str">
        <f t="shared" si="2"/>
        <v>AMY HUNT</v>
      </c>
      <c r="J4864" s="1" t="s">
        <v>57</v>
      </c>
      <c r="K4864" s="1" t="s">
        <v>47</v>
      </c>
      <c r="L4864" s="1">
        <v>100.0</v>
      </c>
      <c r="M4864" s="1" t="s">
        <v>58</v>
      </c>
      <c r="N4864" s="1" t="s">
        <v>14878</v>
      </c>
      <c r="O4864" s="4">
        <v>44317.0</v>
      </c>
      <c r="P4864" s="4">
        <v>44304.0</v>
      </c>
      <c r="Q4864" s="1" t="s">
        <v>15364</v>
      </c>
      <c r="R4864" s="1" t="s">
        <v>31</v>
      </c>
      <c r="S4864" s="1" t="s">
        <v>32</v>
      </c>
      <c r="T4864" s="1">
        <v>75229.0</v>
      </c>
      <c r="U4864" s="1" t="s">
        <v>15365</v>
      </c>
    </row>
    <row r="4865">
      <c r="A4865" s="1" t="s">
        <v>15366</v>
      </c>
      <c r="B4865" s="1">
        <v>73248.0</v>
      </c>
      <c r="C4865" s="1">
        <v>2211.0</v>
      </c>
      <c r="D4865" s="2" t="s">
        <v>14886</v>
      </c>
      <c r="E4865" s="1" t="s">
        <v>8385</v>
      </c>
      <c r="F4865" s="1" t="s">
        <v>10552</v>
      </c>
      <c r="G4865" s="3" t="str">
        <f t="shared" si="1"/>
        <v>Whitney Carol</v>
      </c>
      <c r="H4865" s="3" t="str">
        <f t="shared" si="2"/>
        <v>WHITNEY CAROL</v>
      </c>
      <c r="J4865" s="1" t="s">
        <v>57</v>
      </c>
      <c r="K4865" s="1" t="s">
        <v>47</v>
      </c>
      <c r="L4865" s="1">
        <v>100.0</v>
      </c>
      <c r="M4865" s="1" t="s">
        <v>58</v>
      </c>
      <c r="N4865" s="1" t="s">
        <v>14878</v>
      </c>
      <c r="O4865" s="4">
        <v>44317.0</v>
      </c>
      <c r="P4865" s="4">
        <v>44304.0</v>
      </c>
      <c r="Q4865" s="1" t="s">
        <v>15367</v>
      </c>
      <c r="R4865" s="1" t="s">
        <v>31</v>
      </c>
      <c r="S4865" s="1" t="s">
        <v>32</v>
      </c>
      <c r="T4865" s="1">
        <v>75209.0</v>
      </c>
      <c r="U4865" s="1" t="s">
        <v>15368</v>
      </c>
    </row>
    <row r="4866">
      <c r="A4866" s="1" t="s">
        <v>15369</v>
      </c>
      <c r="B4866" s="1">
        <v>73250.0</v>
      </c>
      <c r="C4866" s="1">
        <v>2211.0</v>
      </c>
      <c r="D4866" s="2" t="s">
        <v>14886</v>
      </c>
      <c r="E4866" s="1" t="s">
        <v>758</v>
      </c>
      <c r="F4866" s="1" t="s">
        <v>1185</v>
      </c>
      <c r="G4866" s="3" t="str">
        <f t="shared" si="1"/>
        <v>Elizabeth Williams</v>
      </c>
      <c r="H4866" s="3" t="str">
        <f t="shared" si="2"/>
        <v>ELIZABETH WILLIAMS</v>
      </c>
      <c r="J4866" s="1" t="s">
        <v>57</v>
      </c>
      <c r="K4866" s="1" t="s">
        <v>47</v>
      </c>
      <c r="L4866" s="1">
        <v>100.0</v>
      </c>
      <c r="M4866" s="1" t="s">
        <v>58</v>
      </c>
      <c r="N4866" s="1" t="s">
        <v>14878</v>
      </c>
      <c r="O4866" s="4">
        <v>44317.0</v>
      </c>
      <c r="P4866" s="4">
        <v>44304.0</v>
      </c>
      <c r="Q4866" s="1" t="s">
        <v>15179</v>
      </c>
      <c r="R4866" s="1" t="s">
        <v>31</v>
      </c>
      <c r="S4866" s="1" t="s">
        <v>32</v>
      </c>
      <c r="T4866" s="1">
        <v>75230.0</v>
      </c>
      <c r="U4866" s="1" t="s">
        <v>15180</v>
      </c>
    </row>
    <row r="4867">
      <c r="A4867" s="1" t="s">
        <v>15370</v>
      </c>
      <c r="B4867" s="1">
        <v>73252.0</v>
      </c>
      <c r="C4867" s="1">
        <v>2211.0</v>
      </c>
      <c r="D4867" s="2" t="s">
        <v>14886</v>
      </c>
      <c r="E4867" s="1" t="s">
        <v>2195</v>
      </c>
      <c r="F4867" s="1" t="s">
        <v>15371</v>
      </c>
      <c r="G4867" s="3" t="str">
        <f t="shared" si="1"/>
        <v>Bonnie Wulf</v>
      </c>
      <c r="H4867" s="3" t="str">
        <f t="shared" si="2"/>
        <v>BONNIE WULF</v>
      </c>
      <c r="J4867" s="1" t="s">
        <v>57</v>
      </c>
      <c r="K4867" s="1" t="s">
        <v>47</v>
      </c>
      <c r="L4867" s="1">
        <v>100.0</v>
      </c>
      <c r="M4867" s="1" t="s">
        <v>58</v>
      </c>
      <c r="N4867" s="1" t="s">
        <v>14878</v>
      </c>
      <c r="O4867" s="4">
        <v>44317.0</v>
      </c>
      <c r="P4867" s="4">
        <v>44305.0</v>
      </c>
      <c r="Q4867" s="1" t="s">
        <v>15372</v>
      </c>
      <c r="R4867" s="1" t="s">
        <v>31</v>
      </c>
      <c r="S4867" s="1" t="s">
        <v>32</v>
      </c>
      <c r="T4867" s="1">
        <v>75209.0</v>
      </c>
      <c r="U4867" s="1" t="s">
        <v>15373</v>
      </c>
    </row>
    <row r="4868">
      <c r="A4868" s="1" t="s">
        <v>15374</v>
      </c>
      <c r="B4868" s="1">
        <v>73255.0</v>
      </c>
      <c r="C4868" s="1">
        <v>2211.0</v>
      </c>
      <c r="D4868" s="2" t="s">
        <v>14886</v>
      </c>
      <c r="E4868" s="1" t="s">
        <v>10512</v>
      </c>
      <c r="F4868" s="1" t="s">
        <v>14469</v>
      </c>
      <c r="G4868" s="3" t="str">
        <f t="shared" si="1"/>
        <v>Kay Lunceford</v>
      </c>
      <c r="H4868" s="3" t="str">
        <f t="shared" si="2"/>
        <v>KAY LUNCEFORD</v>
      </c>
      <c r="J4868" s="1" t="s">
        <v>57</v>
      </c>
      <c r="K4868" s="1" t="s">
        <v>47</v>
      </c>
      <c r="L4868" s="1">
        <v>100.0</v>
      </c>
      <c r="M4868" s="1" t="s">
        <v>58</v>
      </c>
      <c r="N4868" s="1" t="s">
        <v>14878</v>
      </c>
      <c r="O4868" s="4">
        <v>44317.0</v>
      </c>
      <c r="P4868" s="4">
        <v>44305.0</v>
      </c>
      <c r="Q4868" s="1" t="s">
        <v>15375</v>
      </c>
      <c r="R4868" s="1" t="s">
        <v>31</v>
      </c>
      <c r="S4868" s="1" t="s">
        <v>32</v>
      </c>
      <c r="T4868" s="1">
        <v>75220.0</v>
      </c>
      <c r="U4868" s="1" t="s">
        <v>15376</v>
      </c>
    </row>
    <row r="4869">
      <c r="A4869" s="1" t="s">
        <v>15377</v>
      </c>
      <c r="B4869" s="1">
        <v>73256.0</v>
      </c>
      <c r="C4869" s="1">
        <v>2211.0</v>
      </c>
      <c r="D4869" s="2" t="s">
        <v>14886</v>
      </c>
      <c r="E4869" s="1" t="s">
        <v>2819</v>
      </c>
      <c r="F4869" s="1" t="s">
        <v>15378</v>
      </c>
      <c r="G4869" s="3" t="str">
        <f t="shared" si="1"/>
        <v>Patricia Arvantitis</v>
      </c>
      <c r="H4869" s="3" t="str">
        <f t="shared" si="2"/>
        <v>PATRICIA ARVANTITIS</v>
      </c>
      <c r="J4869" s="1" t="s">
        <v>57</v>
      </c>
      <c r="K4869" s="1" t="s">
        <v>47</v>
      </c>
      <c r="L4869" s="1">
        <v>100.0</v>
      </c>
      <c r="M4869" s="1" t="s">
        <v>58</v>
      </c>
      <c r="N4869" s="1" t="s">
        <v>14878</v>
      </c>
      <c r="O4869" s="4">
        <v>44317.0</v>
      </c>
      <c r="P4869" s="4">
        <v>44305.0</v>
      </c>
      <c r="Q4869" s="1" t="s">
        <v>15379</v>
      </c>
      <c r="R4869" s="1" t="s">
        <v>31</v>
      </c>
      <c r="S4869" s="1" t="s">
        <v>32</v>
      </c>
      <c r="T4869" s="1">
        <v>75229.0</v>
      </c>
      <c r="U4869" s="1" t="s">
        <v>15380</v>
      </c>
    </row>
    <row r="4870">
      <c r="A4870" s="1" t="s">
        <v>15381</v>
      </c>
      <c r="B4870" s="1">
        <v>73261.0</v>
      </c>
      <c r="C4870" s="1">
        <v>2211.0</v>
      </c>
      <c r="D4870" s="2" t="s">
        <v>14886</v>
      </c>
      <c r="E4870" s="1" t="s">
        <v>3921</v>
      </c>
      <c r="F4870" s="1" t="s">
        <v>15382</v>
      </c>
      <c r="G4870" s="3" t="str">
        <f t="shared" si="1"/>
        <v>Maria Bane</v>
      </c>
      <c r="H4870" s="3" t="str">
        <f t="shared" si="2"/>
        <v>MARIA BANE</v>
      </c>
      <c r="J4870" s="1" t="s">
        <v>57</v>
      </c>
      <c r="K4870" s="1" t="s">
        <v>47</v>
      </c>
      <c r="L4870" s="1">
        <v>100.0</v>
      </c>
      <c r="M4870" s="1" t="s">
        <v>58</v>
      </c>
      <c r="N4870" s="1" t="s">
        <v>14878</v>
      </c>
      <c r="O4870" s="4">
        <v>44317.0</v>
      </c>
      <c r="P4870" s="4">
        <v>44305.0</v>
      </c>
      <c r="Q4870" s="1" t="s">
        <v>15383</v>
      </c>
      <c r="R4870" s="1" t="s">
        <v>31</v>
      </c>
      <c r="S4870" s="1" t="s">
        <v>32</v>
      </c>
      <c r="T4870" s="1">
        <v>75244.0</v>
      </c>
      <c r="U4870" s="1" t="s">
        <v>15384</v>
      </c>
    </row>
    <row r="4871">
      <c r="A4871" s="1" t="s">
        <v>15385</v>
      </c>
      <c r="B4871" s="1">
        <v>73262.0</v>
      </c>
      <c r="C4871" s="1">
        <v>2211.0</v>
      </c>
      <c r="D4871" s="2" t="s">
        <v>14886</v>
      </c>
      <c r="E4871" s="1" t="s">
        <v>2116</v>
      </c>
      <c r="F4871" s="1" t="s">
        <v>1503</v>
      </c>
      <c r="G4871" s="3" t="str">
        <f t="shared" si="1"/>
        <v>Arthur Anthony</v>
      </c>
      <c r="H4871" s="3" t="str">
        <f t="shared" si="2"/>
        <v>ARTHUR ANTHONY</v>
      </c>
      <c r="J4871" s="1" t="s">
        <v>57</v>
      </c>
      <c r="K4871" s="1" t="s">
        <v>47</v>
      </c>
      <c r="L4871" s="1">
        <v>100.0</v>
      </c>
      <c r="M4871" s="1" t="s">
        <v>58</v>
      </c>
      <c r="N4871" s="1" t="s">
        <v>14878</v>
      </c>
      <c r="O4871" s="4">
        <v>44317.0</v>
      </c>
      <c r="P4871" s="4">
        <v>44305.0</v>
      </c>
      <c r="Q4871" s="1" t="s">
        <v>15386</v>
      </c>
      <c r="R4871" s="1" t="s">
        <v>31</v>
      </c>
      <c r="S4871" s="1" t="s">
        <v>32</v>
      </c>
      <c r="T4871" s="1">
        <v>75052.0</v>
      </c>
      <c r="U4871" s="1" t="s">
        <v>15387</v>
      </c>
    </row>
    <row r="4872">
      <c r="A4872" s="1" t="s">
        <v>15388</v>
      </c>
      <c r="B4872" s="1">
        <v>73265.0</v>
      </c>
      <c r="C4872" s="1">
        <v>2211.0</v>
      </c>
      <c r="D4872" s="2" t="s">
        <v>14886</v>
      </c>
      <c r="E4872" s="1" t="s">
        <v>15389</v>
      </c>
      <c r="F4872" s="1" t="s">
        <v>10867</v>
      </c>
      <c r="G4872" s="3" t="str">
        <f t="shared" si="1"/>
        <v>Anne Crichton Crews</v>
      </c>
      <c r="H4872" s="3" t="str">
        <f t="shared" si="2"/>
        <v>ANNE CRICHTON CREWS</v>
      </c>
      <c r="J4872" s="1" t="s">
        <v>57</v>
      </c>
      <c r="K4872" s="1" t="s">
        <v>47</v>
      </c>
      <c r="L4872" s="1">
        <v>100.0</v>
      </c>
      <c r="M4872" s="1" t="s">
        <v>58</v>
      </c>
      <c r="N4872" s="1" t="s">
        <v>14878</v>
      </c>
      <c r="O4872" s="4">
        <v>44317.0</v>
      </c>
      <c r="P4872" s="4">
        <v>44305.0</v>
      </c>
      <c r="Q4872" s="1" t="s">
        <v>15390</v>
      </c>
      <c r="R4872" s="1" t="s">
        <v>31</v>
      </c>
      <c r="S4872" s="1" t="s">
        <v>32</v>
      </c>
      <c r="T4872" s="1">
        <v>75219.0</v>
      </c>
      <c r="U4872" s="1" t="s">
        <v>15391</v>
      </c>
    </row>
    <row r="4873">
      <c r="A4873" s="1" t="s">
        <v>15392</v>
      </c>
      <c r="B4873" s="1">
        <v>73267.0</v>
      </c>
      <c r="C4873" s="1">
        <v>2211.0</v>
      </c>
      <c r="D4873" s="2" t="s">
        <v>14886</v>
      </c>
      <c r="E4873" s="1" t="s">
        <v>4459</v>
      </c>
      <c r="F4873" s="1" t="s">
        <v>14386</v>
      </c>
      <c r="G4873" s="3" t="str">
        <f t="shared" si="1"/>
        <v>Clark Willingham</v>
      </c>
      <c r="H4873" s="3" t="str">
        <f t="shared" si="2"/>
        <v>CLARK WILLINGHAM</v>
      </c>
      <c r="J4873" s="1" t="s">
        <v>57</v>
      </c>
      <c r="K4873" s="1" t="s">
        <v>47</v>
      </c>
      <c r="L4873" s="1">
        <v>100.0</v>
      </c>
      <c r="M4873" s="1" t="s">
        <v>58</v>
      </c>
      <c r="N4873" s="1" t="s">
        <v>14878</v>
      </c>
      <c r="O4873" s="4">
        <v>44317.0</v>
      </c>
      <c r="P4873" s="4">
        <v>44305.0</v>
      </c>
      <c r="Q4873" s="1" t="s">
        <v>9089</v>
      </c>
      <c r="R4873" s="1" t="s">
        <v>31</v>
      </c>
      <c r="S4873" s="1" t="s">
        <v>32</v>
      </c>
      <c r="T4873" s="1">
        <v>75219.0</v>
      </c>
      <c r="U4873" s="1" t="s">
        <v>9090</v>
      </c>
    </row>
    <row r="4874">
      <c r="A4874" s="1" t="s">
        <v>15393</v>
      </c>
      <c r="B4874" s="1">
        <v>73306.0</v>
      </c>
      <c r="C4874" s="1">
        <v>2211.0</v>
      </c>
      <c r="D4874" s="2" t="s">
        <v>14886</v>
      </c>
      <c r="E4874" s="1" t="s">
        <v>558</v>
      </c>
      <c r="F4874" s="1" t="s">
        <v>559</v>
      </c>
      <c r="G4874" s="3" t="str">
        <f t="shared" si="1"/>
        <v>Catalina Garcia</v>
      </c>
      <c r="H4874" s="3" t="str">
        <f t="shared" si="2"/>
        <v>CATALINA GARCIA</v>
      </c>
      <c r="J4874" s="1" t="s">
        <v>57</v>
      </c>
      <c r="K4874" s="1" t="s">
        <v>47</v>
      </c>
      <c r="L4874" s="1">
        <v>100.0</v>
      </c>
      <c r="M4874" s="1" t="s">
        <v>58</v>
      </c>
      <c r="N4874" s="1" t="s">
        <v>14878</v>
      </c>
      <c r="O4874" s="4">
        <v>44317.0</v>
      </c>
      <c r="P4874" s="4">
        <v>44301.0</v>
      </c>
      <c r="Q4874" s="1" t="s">
        <v>560</v>
      </c>
      <c r="R4874" s="1" t="s">
        <v>31</v>
      </c>
      <c r="S4874" s="1" t="s">
        <v>32</v>
      </c>
      <c r="T4874" s="1">
        <v>75382.0</v>
      </c>
      <c r="U4874" s="1" t="s">
        <v>561</v>
      </c>
    </row>
    <row r="4875">
      <c r="A4875" s="1" t="s">
        <v>15394</v>
      </c>
      <c r="B4875" s="1">
        <v>73307.0</v>
      </c>
      <c r="C4875" s="1">
        <v>2211.0</v>
      </c>
      <c r="D4875" s="2" t="s">
        <v>14886</v>
      </c>
      <c r="E4875" s="1" t="s">
        <v>12409</v>
      </c>
      <c r="F4875" s="1" t="s">
        <v>131</v>
      </c>
      <c r="G4875" s="3" t="str">
        <f t="shared" si="1"/>
        <v>Josie Johnson</v>
      </c>
      <c r="H4875" s="3" t="str">
        <f t="shared" si="2"/>
        <v>JOSIE JOHNSON</v>
      </c>
      <c r="J4875" s="1" t="s">
        <v>57</v>
      </c>
      <c r="K4875" s="1" t="s">
        <v>47</v>
      </c>
      <c r="L4875" s="1">
        <v>100.0</v>
      </c>
      <c r="M4875" s="1" t="s">
        <v>58</v>
      </c>
      <c r="N4875" s="1" t="s">
        <v>14878</v>
      </c>
      <c r="O4875" s="4">
        <v>44317.0</v>
      </c>
      <c r="P4875" s="4">
        <v>44301.0</v>
      </c>
      <c r="Q4875" s="1" t="s">
        <v>15395</v>
      </c>
      <c r="R4875" s="1" t="s">
        <v>31</v>
      </c>
      <c r="S4875" s="1" t="s">
        <v>32</v>
      </c>
      <c r="T4875" s="1">
        <v>75219.0</v>
      </c>
      <c r="U4875" s="1" t="s">
        <v>15396</v>
      </c>
    </row>
    <row r="4876">
      <c r="A4876" s="1" t="s">
        <v>15397</v>
      </c>
      <c r="B4876" s="1">
        <v>73308.0</v>
      </c>
      <c r="C4876" s="1">
        <v>2211.0</v>
      </c>
      <c r="D4876" s="2" t="s">
        <v>14886</v>
      </c>
      <c r="E4876" s="1" t="s">
        <v>354</v>
      </c>
      <c r="F4876" s="1" t="s">
        <v>355</v>
      </c>
      <c r="G4876" s="3" t="str">
        <f t="shared" si="1"/>
        <v>Richard Schumacher</v>
      </c>
      <c r="H4876" s="3" t="str">
        <f t="shared" si="2"/>
        <v>RICHARD SCHUMACHER</v>
      </c>
      <c r="J4876" s="1" t="s">
        <v>57</v>
      </c>
      <c r="K4876" s="1" t="s">
        <v>47</v>
      </c>
      <c r="L4876" s="1">
        <v>100.0</v>
      </c>
      <c r="M4876" s="1" t="s">
        <v>58</v>
      </c>
      <c r="N4876" s="1" t="s">
        <v>14878</v>
      </c>
      <c r="O4876" s="4">
        <v>44317.0</v>
      </c>
      <c r="P4876" s="4">
        <v>44296.0</v>
      </c>
      <c r="Q4876" s="1" t="s">
        <v>356</v>
      </c>
      <c r="R4876" s="1" t="s">
        <v>357</v>
      </c>
      <c r="S4876" s="1" t="s">
        <v>32</v>
      </c>
      <c r="T4876" s="1">
        <v>75083.0</v>
      </c>
      <c r="U4876" s="1" t="s">
        <v>358</v>
      </c>
    </row>
    <row r="4877">
      <c r="A4877" s="1" t="s">
        <v>15398</v>
      </c>
      <c r="B4877" s="1">
        <v>1817.0</v>
      </c>
      <c r="C4877" s="1">
        <v>2167.0</v>
      </c>
      <c r="D4877" s="2" t="s">
        <v>14882</v>
      </c>
      <c r="G4877" s="3" t="str">
        <f t="shared" si="1"/>
        <v> </v>
      </c>
      <c r="H4877" s="3" t="str">
        <f t="shared" si="2"/>
        <v> </v>
      </c>
      <c r="I4877" s="1" t="s">
        <v>11164</v>
      </c>
      <c r="J4877" s="1" t="s">
        <v>389</v>
      </c>
      <c r="K4877" s="1" t="s">
        <v>44</v>
      </c>
      <c r="L4877" s="1">
        <v>100.0</v>
      </c>
      <c r="M4877" s="1" t="s">
        <v>4100</v>
      </c>
      <c r="N4877" s="1" t="s">
        <v>14878</v>
      </c>
      <c r="O4877" s="4">
        <v>44317.0</v>
      </c>
      <c r="P4877" s="4">
        <v>44277.0</v>
      </c>
      <c r="Q4877" s="1" t="s">
        <v>15399</v>
      </c>
      <c r="R4877" s="1" t="s">
        <v>15400</v>
      </c>
      <c r="S4877" s="1" t="s">
        <v>375</v>
      </c>
      <c r="T4877" s="1">
        <v>10001.0</v>
      </c>
      <c r="U4877" s="1" t="s">
        <v>15401</v>
      </c>
    </row>
    <row r="4878">
      <c r="A4878" s="1" t="s">
        <v>15402</v>
      </c>
      <c r="B4878" s="1">
        <v>1825.0</v>
      </c>
      <c r="C4878" s="1">
        <v>2167.0</v>
      </c>
      <c r="D4878" s="2" t="s">
        <v>14882</v>
      </c>
      <c r="G4878" s="3" t="str">
        <f t="shared" si="1"/>
        <v> </v>
      </c>
      <c r="H4878" s="3" t="str">
        <f t="shared" si="2"/>
        <v> </v>
      </c>
      <c r="I4878" s="1" t="s">
        <v>15403</v>
      </c>
      <c r="J4878" s="1" t="s">
        <v>389</v>
      </c>
      <c r="K4878" s="1" t="s">
        <v>44</v>
      </c>
      <c r="L4878" s="1">
        <v>100.0</v>
      </c>
      <c r="M4878" s="1" t="s">
        <v>4100</v>
      </c>
      <c r="N4878" s="1" t="s">
        <v>14878</v>
      </c>
      <c r="O4878" s="4">
        <v>44317.0</v>
      </c>
      <c r="P4878" s="4">
        <v>44265.0</v>
      </c>
      <c r="Q4878" s="1" t="s">
        <v>15404</v>
      </c>
      <c r="R4878" s="1" t="s">
        <v>1684</v>
      </c>
      <c r="S4878" s="1" t="s">
        <v>32</v>
      </c>
      <c r="T4878" s="1">
        <v>75007.0</v>
      </c>
      <c r="U4878" s="1" t="s">
        <v>15405</v>
      </c>
    </row>
    <row r="4879">
      <c r="A4879" s="1" t="s">
        <v>15406</v>
      </c>
      <c r="B4879" s="1">
        <v>78522.0</v>
      </c>
      <c r="C4879" s="1">
        <v>2275.0</v>
      </c>
      <c r="D4879" s="2" t="s">
        <v>14888</v>
      </c>
      <c r="E4879" s="1" t="s">
        <v>10552</v>
      </c>
      <c r="F4879" s="1" t="s">
        <v>15407</v>
      </c>
      <c r="G4879" s="3" t="str">
        <f t="shared" si="1"/>
        <v>Carol Guthrie</v>
      </c>
      <c r="H4879" s="3" t="str">
        <f t="shared" si="2"/>
        <v>CAROL GUTHRIE</v>
      </c>
      <c r="J4879" s="1" t="s">
        <v>57</v>
      </c>
      <c r="K4879" s="1" t="s">
        <v>50</v>
      </c>
      <c r="L4879" s="1">
        <v>100.0</v>
      </c>
      <c r="M4879" s="1" t="s">
        <v>58</v>
      </c>
      <c r="N4879" s="1" t="s">
        <v>14878</v>
      </c>
      <c r="O4879" s="4">
        <v>44352.0</v>
      </c>
      <c r="P4879" s="4">
        <v>44333.0</v>
      </c>
      <c r="Q4879" s="1" t="s">
        <v>15408</v>
      </c>
      <c r="R4879" s="1" t="s">
        <v>31</v>
      </c>
      <c r="S4879" s="1" t="s">
        <v>32</v>
      </c>
      <c r="T4879" s="1">
        <v>75204.0</v>
      </c>
      <c r="U4879" s="1" t="s">
        <v>15409</v>
      </c>
    </row>
    <row r="4880">
      <c r="A4880" s="1" t="s">
        <v>15410</v>
      </c>
      <c r="B4880" s="1">
        <v>78504.0</v>
      </c>
      <c r="C4880" s="1">
        <v>2275.0</v>
      </c>
      <c r="D4880" s="2" t="s">
        <v>14888</v>
      </c>
      <c r="E4880" s="1" t="s">
        <v>15411</v>
      </c>
      <c r="F4880" s="1" t="s">
        <v>15272</v>
      </c>
      <c r="G4880" s="3" t="str">
        <f t="shared" si="1"/>
        <v>Marty Cude</v>
      </c>
      <c r="H4880" s="3" t="str">
        <f t="shared" si="2"/>
        <v>MARTY CUDE</v>
      </c>
      <c r="J4880" s="1" t="s">
        <v>57</v>
      </c>
      <c r="K4880" s="1" t="s">
        <v>50</v>
      </c>
      <c r="L4880" s="1">
        <v>100.0</v>
      </c>
      <c r="M4880" s="1" t="s">
        <v>58</v>
      </c>
      <c r="N4880" s="1" t="s">
        <v>14878</v>
      </c>
      <c r="O4880" s="4">
        <v>44352.0</v>
      </c>
      <c r="P4880" s="4">
        <v>44319.0</v>
      </c>
      <c r="Q4880" s="1" t="s">
        <v>15273</v>
      </c>
      <c r="R4880" s="1" t="s">
        <v>31</v>
      </c>
      <c r="S4880" s="1" t="s">
        <v>32</v>
      </c>
      <c r="T4880" s="1">
        <v>75205.0</v>
      </c>
      <c r="U4880" s="1" t="s">
        <v>15274</v>
      </c>
    </row>
    <row r="4881">
      <c r="A4881" s="1" t="s">
        <v>15412</v>
      </c>
      <c r="B4881" s="1">
        <v>78500.0</v>
      </c>
      <c r="C4881" s="1">
        <v>2275.0</v>
      </c>
      <c r="D4881" s="2" t="s">
        <v>14888</v>
      </c>
      <c r="E4881" s="1" t="s">
        <v>1329</v>
      </c>
      <c r="F4881" s="1" t="s">
        <v>15413</v>
      </c>
      <c r="G4881" s="3" t="str">
        <f t="shared" si="1"/>
        <v>Annette Corman</v>
      </c>
      <c r="H4881" s="3" t="str">
        <f t="shared" si="2"/>
        <v>ANNETTE CORMAN</v>
      </c>
      <c r="J4881" s="1" t="s">
        <v>57</v>
      </c>
      <c r="K4881" s="1" t="s">
        <v>50</v>
      </c>
      <c r="L4881" s="1">
        <v>100.0</v>
      </c>
      <c r="M4881" s="1" t="s">
        <v>58</v>
      </c>
      <c r="N4881" s="1" t="s">
        <v>14878</v>
      </c>
      <c r="O4881" s="4">
        <v>44352.0</v>
      </c>
      <c r="P4881" s="4">
        <v>44323.0</v>
      </c>
      <c r="Q4881" s="1" t="s">
        <v>15414</v>
      </c>
      <c r="R4881" s="1" t="s">
        <v>31</v>
      </c>
      <c r="S4881" s="1" t="s">
        <v>32</v>
      </c>
      <c r="T4881" s="1">
        <v>75225.0</v>
      </c>
      <c r="U4881" s="1" t="s">
        <v>15415</v>
      </c>
    </row>
    <row r="4882">
      <c r="A4882" s="1" t="s">
        <v>15416</v>
      </c>
      <c r="B4882" s="1">
        <v>78573.0</v>
      </c>
      <c r="C4882" s="1">
        <v>2275.0</v>
      </c>
      <c r="D4882" s="2" t="s">
        <v>14888</v>
      </c>
      <c r="E4882" s="1" t="s">
        <v>7026</v>
      </c>
      <c r="F4882" s="1" t="s">
        <v>15417</v>
      </c>
      <c r="G4882" s="3" t="str">
        <f t="shared" si="1"/>
        <v>Debbie Scripps</v>
      </c>
      <c r="H4882" s="3" t="str">
        <f t="shared" si="2"/>
        <v>DEBBIE SCRIPPS</v>
      </c>
      <c r="J4882" s="1" t="s">
        <v>57</v>
      </c>
      <c r="K4882" s="1" t="s">
        <v>50</v>
      </c>
      <c r="L4882" s="1">
        <v>100.0</v>
      </c>
      <c r="M4882" s="1" t="s">
        <v>58</v>
      </c>
      <c r="N4882" s="1" t="s">
        <v>14878</v>
      </c>
      <c r="O4882" s="4">
        <v>44352.0</v>
      </c>
      <c r="P4882" s="4">
        <v>44320.0</v>
      </c>
      <c r="Q4882" s="1" t="s">
        <v>15418</v>
      </c>
      <c r="R4882" s="1" t="s">
        <v>31</v>
      </c>
      <c r="S4882" s="1" t="s">
        <v>32</v>
      </c>
      <c r="T4882" s="1">
        <v>75209.0</v>
      </c>
      <c r="U4882" s="1" t="s">
        <v>15419</v>
      </c>
    </row>
    <row r="4883">
      <c r="A4883" s="1" t="s">
        <v>15420</v>
      </c>
      <c r="B4883" s="1">
        <v>78601.0</v>
      </c>
      <c r="C4883" s="1">
        <v>2275.0</v>
      </c>
      <c r="D4883" s="2" t="s">
        <v>14888</v>
      </c>
      <c r="E4883" s="1" t="s">
        <v>15421</v>
      </c>
      <c r="F4883" s="1" t="s">
        <v>15422</v>
      </c>
      <c r="G4883" s="3" t="str">
        <f t="shared" si="1"/>
        <v>Raquet Worhsam</v>
      </c>
      <c r="H4883" s="3" t="str">
        <f t="shared" si="2"/>
        <v>RAQUET WORHSAM</v>
      </c>
      <c r="J4883" s="1" t="s">
        <v>57</v>
      </c>
      <c r="K4883" s="1" t="s">
        <v>50</v>
      </c>
      <c r="L4883" s="1">
        <v>100.0</v>
      </c>
      <c r="M4883" s="1" t="s">
        <v>58</v>
      </c>
      <c r="N4883" s="1" t="s">
        <v>14878</v>
      </c>
      <c r="O4883" s="4">
        <v>44352.0</v>
      </c>
      <c r="P4883" s="4">
        <v>44312.0</v>
      </c>
      <c r="Q4883" s="1" t="s">
        <v>15423</v>
      </c>
      <c r="R4883" s="1" t="s">
        <v>31</v>
      </c>
      <c r="S4883" s="1" t="s">
        <v>32</v>
      </c>
      <c r="T4883" s="1">
        <v>75209.0</v>
      </c>
      <c r="U4883" s="1" t="s">
        <v>15424</v>
      </c>
    </row>
    <row r="4884">
      <c r="A4884" s="1" t="s">
        <v>15425</v>
      </c>
      <c r="B4884" s="1">
        <v>78582.0</v>
      </c>
      <c r="C4884" s="1">
        <v>2275.0</v>
      </c>
      <c r="D4884" s="2" t="s">
        <v>14888</v>
      </c>
      <c r="E4884" s="1" t="s">
        <v>15426</v>
      </c>
      <c r="F4884" s="1" t="s">
        <v>15427</v>
      </c>
      <c r="G4884" s="3" t="str">
        <f t="shared" si="1"/>
        <v>Milt Strong</v>
      </c>
      <c r="H4884" s="3" t="str">
        <f t="shared" si="2"/>
        <v>MILT STRONG</v>
      </c>
      <c r="J4884" s="1" t="s">
        <v>57</v>
      </c>
      <c r="K4884" s="1" t="s">
        <v>50</v>
      </c>
      <c r="L4884" s="1">
        <v>100.0</v>
      </c>
      <c r="M4884" s="1" t="s">
        <v>58</v>
      </c>
      <c r="N4884" s="1" t="s">
        <v>14878</v>
      </c>
      <c r="O4884" s="4">
        <v>44352.0</v>
      </c>
      <c r="P4884" s="4">
        <v>44320.0</v>
      </c>
      <c r="Q4884" s="1" t="s">
        <v>15428</v>
      </c>
      <c r="R4884" s="1" t="s">
        <v>31</v>
      </c>
      <c r="S4884" s="1" t="s">
        <v>32</v>
      </c>
      <c r="T4884" s="1">
        <v>75220.0</v>
      </c>
      <c r="U4884" s="1" t="s">
        <v>15429</v>
      </c>
    </row>
    <row r="4885">
      <c r="A4885" s="1" t="s">
        <v>15430</v>
      </c>
      <c r="B4885" s="1">
        <v>78518.0</v>
      </c>
      <c r="C4885" s="1">
        <v>2275.0</v>
      </c>
      <c r="D4885" s="2" t="s">
        <v>14888</v>
      </c>
      <c r="E4885" s="1" t="s">
        <v>15285</v>
      </c>
      <c r="F4885" s="1" t="s">
        <v>15286</v>
      </c>
      <c r="G4885" s="3" t="str">
        <f t="shared" si="1"/>
        <v>Leonard Greer</v>
      </c>
      <c r="H4885" s="3" t="str">
        <f t="shared" si="2"/>
        <v>LEONARD GREER</v>
      </c>
      <c r="J4885" s="1" t="s">
        <v>57</v>
      </c>
      <c r="K4885" s="1" t="s">
        <v>50</v>
      </c>
      <c r="L4885" s="1">
        <v>100.0</v>
      </c>
      <c r="M4885" s="1" t="s">
        <v>58</v>
      </c>
      <c r="N4885" s="1" t="s">
        <v>14878</v>
      </c>
      <c r="O4885" s="4">
        <v>44352.0</v>
      </c>
      <c r="P4885" s="4">
        <v>44320.0</v>
      </c>
      <c r="Q4885" s="1" t="s">
        <v>15287</v>
      </c>
      <c r="R4885" s="1" t="s">
        <v>31</v>
      </c>
      <c r="S4885" s="1" t="s">
        <v>32</v>
      </c>
      <c r="T4885" s="1">
        <v>75229.0</v>
      </c>
      <c r="U4885" s="1" t="s">
        <v>15431</v>
      </c>
    </row>
    <row r="4886">
      <c r="A4886" s="1" t="s">
        <v>15432</v>
      </c>
      <c r="B4886" s="1">
        <v>78550.0</v>
      </c>
      <c r="C4886" s="1">
        <v>2275.0</v>
      </c>
      <c r="D4886" s="2" t="s">
        <v>14888</v>
      </c>
      <c r="E4886" s="1" t="s">
        <v>487</v>
      </c>
      <c r="F4886" s="1" t="s">
        <v>15433</v>
      </c>
      <c r="G4886" s="3" t="str">
        <f t="shared" si="1"/>
        <v>Barbara Larkin</v>
      </c>
      <c r="H4886" s="3" t="str">
        <f t="shared" si="2"/>
        <v>BARBARA LARKIN</v>
      </c>
      <c r="J4886" s="1" t="s">
        <v>57</v>
      </c>
      <c r="K4886" s="1" t="s">
        <v>50</v>
      </c>
      <c r="L4886" s="1">
        <v>100.0</v>
      </c>
      <c r="M4886" s="1" t="s">
        <v>58</v>
      </c>
      <c r="N4886" s="1" t="s">
        <v>14878</v>
      </c>
      <c r="O4886" s="4">
        <v>44352.0</v>
      </c>
      <c r="P4886" s="4">
        <v>44329.0</v>
      </c>
      <c r="Q4886" s="1" t="s">
        <v>15434</v>
      </c>
      <c r="R4886" s="1" t="s">
        <v>31</v>
      </c>
      <c r="S4886" s="1" t="s">
        <v>32</v>
      </c>
      <c r="T4886" s="1">
        <v>75244.0</v>
      </c>
      <c r="U4886" s="1" t="s">
        <v>15435</v>
      </c>
    </row>
    <row r="4887">
      <c r="A4887" s="1" t="s">
        <v>15436</v>
      </c>
      <c r="B4887" s="1">
        <v>78501.0</v>
      </c>
      <c r="C4887" s="1">
        <v>2275.0</v>
      </c>
      <c r="D4887" s="2" t="s">
        <v>14888</v>
      </c>
      <c r="E4887" s="1" t="s">
        <v>1079</v>
      </c>
      <c r="F4887" s="1" t="s">
        <v>15437</v>
      </c>
      <c r="G4887" s="3" t="str">
        <f t="shared" si="1"/>
        <v>Walter Cowger</v>
      </c>
      <c r="H4887" s="3" t="str">
        <f t="shared" si="2"/>
        <v>WALTER COWGER</v>
      </c>
      <c r="J4887" s="1" t="s">
        <v>57</v>
      </c>
      <c r="K4887" s="1" t="s">
        <v>50</v>
      </c>
      <c r="L4887" s="1">
        <v>100.0</v>
      </c>
      <c r="M4887" s="1" t="s">
        <v>58</v>
      </c>
      <c r="N4887" s="1" t="s">
        <v>14878</v>
      </c>
      <c r="O4887" s="4">
        <v>44352.0</v>
      </c>
      <c r="P4887" s="4">
        <v>44310.0</v>
      </c>
      <c r="Q4887" s="1" t="s">
        <v>15438</v>
      </c>
      <c r="R4887" s="1" t="s">
        <v>31</v>
      </c>
      <c r="S4887" s="1" t="s">
        <v>32</v>
      </c>
      <c r="T4887" s="1">
        <v>75230.0</v>
      </c>
      <c r="U4887" s="1" t="s">
        <v>15439</v>
      </c>
    </row>
    <row r="4888">
      <c r="A4888" s="1" t="s">
        <v>15440</v>
      </c>
      <c r="B4888" s="1">
        <v>78512.0</v>
      </c>
      <c r="C4888" s="1">
        <v>2275.0</v>
      </c>
      <c r="D4888" s="2" t="s">
        <v>14888</v>
      </c>
      <c r="E4888" s="1" t="s">
        <v>8924</v>
      </c>
      <c r="F4888" s="1" t="s">
        <v>15441</v>
      </c>
      <c r="G4888" s="3" t="str">
        <f t="shared" si="1"/>
        <v>Wendy Faems</v>
      </c>
      <c r="H4888" s="3" t="str">
        <f t="shared" si="2"/>
        <v>WENDY FAEMS</v>
      </c>
      <c r="J4888" s="1" t="s">
        <v>57</v>
      </c>
      <c r="K4888" s="1" t="s">
        <v>50</v>
      </c>
      <c r="L4888" s="1">
        <v>100.0</v>
      </c>
      <c r="M4888" s="1" t="s">
        <v>58</v>
      </c>
      <c r="N4888" s="1" t="s">
        <v>14878</v>
      </c>
      <c r="O4888" s="4">
        <v>44352.0</v>
      </c>
      <c r="P4888" s="4">
        <v>44336.0</v>
      </c>
      <c r="Q4888" s="1" t="s">
        <v>15442</v>
      </c>
      <c r="R4888" s="1" t="s">
        <v>31</v>
      </c>
      <c r="S4888" s="1" t="s">
        <v>32</v>
      </c>
      <c r="T4888" s="1">
        <v>75244.0</v>
      </c>
      <c r="U4888" s="1" t="s">
        <v>15443</v>
      </c>
    </row>
    <row r="4889">
      <c r="A4889" s="1" t="s">
        <v>15444</v>
      </c>
      <c r="B4889" s="1">
        <v>78514.0</v>
      </c>
      <c r="C4889" s="1">
        <v>2275.0</v>
      </c>
      <c r="D4889" s="2" t="s">
        <v>14888</v>
      </c>
      <c r="E4889" s="1" t="s">
        <v>15445</v>
      </c>
      <c r="F4889" s="1" t="s">
        <v>559</v>
      </c>
      <c r="G4889" s="3" t="str">
        <f t="shared" si="1"/>
        <v>Catalina E Garcia</v>
      </c>
      <c r="H4889" s="3" t="str">
        <f t="shared" si="2"/>
        <v>CATALINA E GARCIA</v>
      </c>
      <c r="J4889" s="1" t="s">
        <v>57</v>
      </c>
      <c r="K4889" s="1" t="s">
        <v>50</v>
      </c>
      <c r="L4889" s="1">
        <v>100.0</v>
      </c>
      <c r="M4889" s="1" t="s">
        <v>58</v>
      </c>
      <c r="N4889" s="1" t="s">
        <v>14878</v>
      </c>
      <c r="O4889" s="4">
        <v>44352.0</v>
      </c>
      <c r="P4889" s="4">
        <v>44325.0</v>
      </c>
      <c r="Q4889" s="1" t="s">
        <v>622</v>
      </c>
      <c r="R4889" s="1" t="s">
        <v>31</v>
      </c>
      <c r="S4889" s="1" t="s">
        <v>32</v>
      </c>
      <c r="T4889" s="1">
        <v>75382.0</v>
      </c>
      <c r="U4889" s="1" t="s">
        <v>623</v>
      </c>
    </row>
    <row r="4890">
      <c r="A4890" s="1" t="s">
        <v>15446</v>
      </c>
      <c r="B4890" s="1">
        <v>78525.0</v>
      </c>
      <c r="C4890" s="1">
        <v>2275.0</v>
      </c>
      <c r="D4890" s="2" t="s">
        <v>14888</v>
      </c>
      <c r="E4890" s="1" t="s">
        <v>383</v>
      </c>
      <c r="F4890" s="1" t="s">
        <v>15447</v>
      </c>
      <c r="G4890" s="3" t="str">
        <f t="shared" si="1"/>
        <v>Anne Harding</v>
      </c>
      <c r="H4890" s="3" t="str">
        <f t="shared" si="2"/>
        <v>ANNE HARDING</v>
      </c>
      <c r="J4890" s="1" t="s">
        <v>57</v>
      </c>
      <c r="K4890" s="1" t="s">
        <v>50</v>
      </c>
      <c r="L4890" s="1">
        <v>100.0</v>
      </c>
      <c r="M4890" s="1" t="s">
        <v>58</v>
      </c>
      <c r="N4890" s="1" t="s">
        <v>14878</v>
      </c>
      <c r="O4890" s="4">
        <v>44352.0</v>
      </c>
      <c r="P4890" s="4">
        <v>44330.0</v>
      </c>
      <c r="Q4890" s="1" t="s">
        <v>15448</v>
      </c>
      <c r="R4890" s="1" t="s">
        <v>31</v>
      </c>
      <c r="S4890" s="1" t="s">
        <v>32</v>
      </c>
      <c r="T4890" s="1">
        <v>75229.0</v>
      </c>
      <c r="U4890" s="1" t="s">
        <v>15449</v>
      </c>
    </row>
    <row r="4891">
      <c r="A4891" s="1" t="s">
        <v>15450</v>
      </c>
      <c r="B4891" s="1">
        <v>78551.0</v>
      </c>
      <c r="C4891" s="1">
        <v>2275.0</v>
      </c>
      <c r="D4891" s="2" t="s">
        <v>14888</v>
      </c>
      <c r="E4891" s="1" t="s">
        <v>758</v>
      </c>
      <c r="F4891" s="1" t="s">
        <v>15451</v>
      </c>
      <c r="G4891" s="3" t="str">
        <f t="shared" si="1"/>
        <v>Elizabeth Lonngren</v>
      </c>
      <c r="H4891" s="3" t="str">
        <f t="shared" si="2"/>
        <v>ELIZABETH LONNGREN</v>
      </c>
      <c r="J4891" s="1" t="s">
        <v>57</v>
      </c>
      <c r="K4891" s="1" t="s">
        <v>50</v>
      </c>
      <c r="L4891" s="1">
        <v>100.0</v>
      </c>
      <c r="M4891" s="1" t="s">
        <v>58</v>
      </c>
      <c r="N4891" s="1" t="s">
        <v>14878</v>
      </c>
      <c r="O4891" s="4">
        <v>44352.0</v>
      </c>
      <c r="P4891" s="4">
        <v>44330.0</v>
      </c>
      <c r="Q4891" s="1" t="s">
        <v>15452</v>
      </c>
      <c r="R4891" s="1" t="s">
        <v>7887</v>
      </c>
      <c r="S4891" s="1" t="s">
        <v>32</v>
      </c>
      <c r="T4891" s="1">
        <v>79416.0</v>
      </c>
      <c r="U4891" s="1" t="s">
        <v>15453</v>
      </c>
    </row>
    <row r="4892">
      <c r="A4892" s="1" t="s">
        <v>15454</v>
      </c>
      <c r="B4892" s="1">
        <v>78492.0</v>
      </c>
      <c r="C4892" s="1">
        <v>2275.0</v>
      </c>
      <c r="D4892" s="2" t="s">
        <v>14888</v>
      </c>
      <c r="E4892" s="1" t="s">
        <v>5719</v>
      </c>
      <c r="F4892" s="1" t="s">
        <v>15455</v>
      </c>
      <c r="G4892" s="3" t="str">
        <f t="shared" si="1"/>
        <v>Heather Bonfield</v>
      </c>
      <c r="H4892" s="3" t="str">
        <f t="shared" si="2"/>
        <v>HEATHER BONFIELD</v>
      </c>
      <c r="J4892" s="1" t="s">
        <v>57</v>
      </c>
      <c r="K4892" s="1" t="s">
        <v>50</v>
      </c>
      <c r="L4892" s="1">
        <v>100.0</v>
      </c>
      <c r="M4892" s="1" t="s">
        <v>58</v>
      </c>
      <c r="N4892" s="1" t="s">
        <v>14878</v>
      </c>
      <c r="O4892" s="4">
        <v>44352.0</v>
      </c>
      <c r="P4892" s="4">
        <v>44326.0</v>
      </c>
      <c r="Q4892" s="1" t="s">
        <v>15456</v>
      </c>
      <c r="R4892" s="1" t="s">
        <v>31</v>
      </c>
      <c r="S4892" s="1" t="s">
        <v>32</v>
      </c>
      <c r="T4892" s="1">
        <v>75229.0</v>
      </c>
      <c r="U4892" s="1" t="s">
        <v>15457</v>
      </c>
    </row>
    <row r="4893">
      <c r="A4893" s="1" t="s">
        <v>15458</v>
      </c>
      <c r="B4893" s="1">
        <v>78483.0</v>
      </c>
      <c r="C4893" s="1">
        <v>2275.0</v>
      </c>
      <c r="D4893" s="2" t="s">
        <v>14888</v>
      </c>
      <c r="E4893" s="1" t="s">
        <v>567</v>
      </c>
      <c r="F4893" s="1" t="s">
        <v>15459</v>
      </c>
      <c r="G4893" s="3" t="str">
        <f t="shared" si="1"/>
        <v>Daniel Annese</v>
      </c>
      <c r="H4893" s="3" t="str">
        <f t="shared" si="2"/>
        <v>DANIEL ANNESE</v>
      </c>
      <c r="J4893" s="1" t="s">
        <v>57</v>
      </c>
      <c r="K4893" s="1" t="s">
        <v>50</v>
      </c>
      <c r="L4893" s="1">
        <v>100.0</v>
      </c>
      <c r="M4893" s="1" t="s">
        <v>58</v>
      </c>
      <c r="N4893" s="1" t="s">
        <v>14878</v>
      </c>
      <c r="O4893" s="4">
        <v>44352.0</v>
      </c>
      <c r="P4893" s="4">
        <v>44323.0</v>
      </c>
      <c r="Q4893" s="1" t="s">
        <v>15460</v>
      </c>
      <c r="R4893" s="1" t="s">
        <v>31</v>
      </c>
      <c r="S4893" s="1" t="s">
        <v>32</v>
      </c>
      <c r="T4893" s="1">
        <v>75225.0</v>
      </c>
      <c r="U4893" s="1" t="s">
        <v>15461</v>
      </c>
    </row>
    <row r="4894">
      <c r="A4894" s="1" t="s">
        <v>15462</v>
      </c>
      <c r="B4894" s="1">
        <v>78603.0</v>
      </c>
      <c r="C4894" s="1">
        <v>2275.0</v>
      </c>
      <c r="D4894" s="2" t="s">
        <v>14888</v>
      </c>
      <c r="E4894" s="1" t="s">
        <v>14724</v>
      </c>
      <c r="F4894" s="1" t="s">
        <v>15463</v>
      </c>
      <c r="G4894" s="3" t="str">
        <f t="shared" si="1"/>
        <v>Bart Wulff</v>
      </c>
      <c r="H4894" s="3" t="str">
        <f t="shared" si="2"/>
        <v>BART WULFF</v>
      </c>
      <c r="J4894" s="1" t="s">
        <v>57</v>
      </c>
      <c r="K4894" s="1" t="s">
        <v>50</v>
      </c>
      <c r="L4894" s="1">
        <v>100.0</v>
      </c>
      <c r="M4894" s="1" t="s">
        <v>58</v>
      </c>
      <c r="N4894" s="1" t="s">
        <v>14878</v>
      </c>
      <c r="O4894" s="4">
        <v>44352.0</v>
      </c>
      <c r="P4894" s="4">
        <v>44320.0</v>
      </c>
      <c r="Q4894" s="1" t="s">
        <v>15372</v>
      </c>
      <c r="R4894" s="1" t="s">
        <v>31</v>
      </c>
      <c r="S4894" s="1" t="s">
        <v>32</v>
      </c>
      <c r="T4894" s="1">
        <v>75209.0</v>
      </c>
      <c r="U4894" s="1" t="s">
        <v>15373</v>
      </c>
    </row>
    <row r="4895">
      <c r="A4895" s="1" t="s">
        <v>15464</v>
      </c>
      <c r="B4895" s="1">
        <v>78498.0</v>
      </c>
      <c r="C4895" s="1">
        <v>2275.0</v>
      </c>
      <c r="D4895" s="2" t="s">
        <v>14888</v>
      </c>
      <c r="E4895" s="1" t="s">
        <v>567</v>
      </c>
      <c r="F4895" s="1" t="s">
        <v>2291</v>
      </c>
      <c r="G4895" s="3" t="str">
        <f t="shared" si="1"/>
        <v>Daniel Butler</v>
      </c>
      <c r="H4895" s="3" t="str">
        <f t="shared" si="2"/>
        <v>DANIEL BUTLER</v>
      </c>
      <c r="J4895" s="1" t="s">
        <v>57</v>
      </c>
      <c r="K4895" s="1" t="s">
        <v>50</v>
      </c>
      <c r="L4895" s="1">
        <v>100.0</v>
      </c>
      <c r="M4895" s="1" t="s">
        <v>58</v>
      </c>
      <c r="N4895" s="1" t="s">
        <v>14878</v>
      </c>
      <c r="O4895" s="4">
        <v>44352.0</v>
      </c>
      <c r="P4895" s="4">
        <v>44331.0</v>
      </c>
      <c r="Q4895" s="1" t="s">
        <v>15465</v>
      </c>
      <c r="R4895" s="1" t="s">
        <v>31</v>
      </c>
      <c r="S4895" s="1" t="s">
        <v>32</v>
      </c>
      <c r="T4895" s="1">
        <v>75229.0</v>
      </c>
      <c r="U4895" s="1" t="s">
        <v>15466</v>
      </c>
    </row>
    <row r="4896">
      <c r="A4896" s="1" t="s">
        <v>15467</v>
      </c>
      <c r="B4896" s="1">
        <v>78496.0</v>
      </c>
      <c r="C4896" s="1">
        <v>2275.0</v>
      </c>
      <c r="D4896" s="2" t="s">
        <v>14888</v>
      </c>
      <c r="E4896" s="1" t="s">
        <v>2673</v>
      </c>
      <c r="F4896" s="1" t="s">
        <v>9050</v>
      </c>
      <c r="G4896" s="3" t="str">
        <f t="shared" si="1"/>
        <v>Jerry Bradley</v>
      </c>
      <c r="H4896" s="3" t="str">
        <f t="shared" si="2"/>
        <v>JERRY BRADLEY</v>
      </c>
      <c r="J4896" s="1" t="s">
        <v>57</v>
      </c>
      <c r="K4896" s="1" t="s">
        <v>50</v>
      </c>
      <c r="L4896" s="1">
        <v>100.0</v>
      </c>
      <c r="M4896" s="1" t="s">
        <v>58</v>
      </c>
      <c r="N4896" s="1" t="s">
        <v>14878</v>
      </c>
      <c r="O4896" s="4">
        <v>44352.0</v>
      </c>
      <c r="P4896" s="4">
        <v>44336.0</v>
      </c>
      <c r="Q4896" s="1" t="s">
        <v>15468</v>
      </c>
      <c r="R4896" s="1" t="s">
        <v>31</v>
      </c>
      <c r="S4896" s="1" t="s">
        <v>32</v>
      </c>
      <c r="T4896" s="1">
        <v>75225.0</v>
      </c>
      <c r="U4896" s="1" t="s">
        <v>15469</v>
      </c>
    </row>
    <row r="4897">
      <c r="A4897" s="1" t="s">
        <v>15470</v>
      </c>
      <c r="B4897" s="1">
        <v>78579.0</v>
      </c>
      <c r="C4897" s="1">
        <v>2275.0</v>
      </c>
      <c r="D4897" s="2" t="s">
        <v>14888</v>
      </c>
      <c r="E4897" s="1" t="s">
        <v>15471</v>
      </c>
      <c r="F4897" s="1" t="s">
        <v>15472</v>
      </c>
      <c r="G4897" s="3" t="str">
        <f t="shared" si="1"/>
        <v>Leonora Stephns</v>
      </c>
      <c r="H4897" s="3" t="str">
        <f t="shared" si="2"/>
        <v>LEONORA STEPHNS</v>
      </c>
      <c r="J4897" s="1" t="s">
        <v>57</v>
      </c>
      <c r="K4897" s="1" t="s">
        <v>50</v>
      </c>
      <c r="L4897" s="1">
        <v>100.0</v>
      </c>
      <c r="M4897" s="1" t="s">
        <v>58</v>
      </c>
      <c r="N4897" s="1" t="s">
        <v>14878</v>
      </c>
      <c r="O4897" s="4">
        <v>44352.0</v>
      </c>
      <c r="P4897" s="4">
        <v>44321.0</v>
      </c>
      <c r="Q4897" s="1" t="s">
        <v>15473</v>
      </c>
      <c r="R4897" s="1" t="s">
        <v>31</v>
      </c>
      <c r="S4897" s="1" t="s">
        <v>32</v>
      </c>
      <c r="T4897" s="1">
        <v>75244.0</v>
      </c>
      <c r="U4897" s="1" t="s">
        <v>15474</v>
      </c>
    </row>
    <row r="4898">
      <c r="A4898" s="1" t="s">
        <v>15475</v>
      </c>
      <c r="B4898" s="1">
        <v>78567.0</v>
      </c>
      <c r="C4898" s="1">
        <v>2275.0</v>
      </c>
      <c r="D4898" s="2" t="s">
        <v>14888</v>
      </c>
      <c r="E4898" s="1" t="s">
        <v>15476</v>
      </c>
      <c r="F4898" s="1" t="s">
        <v>15477</v>
      </c>
      <c r="G4898" s="3" t="str">
        <f t="shared" si="1"/>
        <v>Sandi Pruitt</v>
      </c>
      <c r="H4898" s="3" t="str">
        <f t="shared" si="2"/>
        <v>SANDI PRUITT</v>
      </c>
      <c r="J4898" s="1" t="s">
        <v>57</v>
      </c>
      <c r="K4898" s="1" t="s">
        <v>50</v>
      </c>
      <c r="L4898" s="1">
        <v>100.0</v>
      </c>
      <c r="M4898" s="1" t="s">
        <v>58</v>
      </c>
      <c r="N4898" s="1" t="s">
        <v>14878</v>
      </c>
      <c r="O4898" s="4">
        <v>44352.0</v>
      </c>
      <c r="P4898" s="4">
        <v>44331.0</v>
      </c>
      <c r="Q4898" s="1" t="s">
        <v>15478</v>
      </c>
      <c r="R4898" s="1" t="s">
        <v>31</v>
      </c>
      <c r="S4898" s="1" t="s">
        <v>32</v>
      </c>
      <c r="T4898" s="1">
        <v>75220.0</v>
      </c>
      <c r="U4898" s="1" t="s">
        <v>15479</v>
      </c>
    </row>
    <row r="4899">
      <c r="A4899" s="1" t="s">
        <v>15480</v>
      </c>
      <c r="B4899" s="1">
        <v>78584.0</v>
      </c>
      <c r="C4899" s="1">
        <v>2275.0</v>
      </c>
      <c r="D4899" s="2" t="s">
        <v>14888</v>
      </c>
      <c r="E4899" s="1" t="s">
        <v>6998</v>
      </c>
      <c r="F4899" s="1" t="s">
        <v>5404</v>
      </c>
      <c r="G4899" s="3" t="str">
        <f t="shared" si="1"/>
        <v>Deborah Sutton</v>
      </c>
      <c r="H4899" s="3" t="str">
        <f t="shared" si="2"/>
        <v>DEBORAH SUTTON</v>
      </c>
      <c r="J4899" s="1" t="s">
        <v>57</v>
      </c>
      <c r="K4899" s="1" t="s">
        <v>50</v>
      </c>
      <c r="L4899" s="1">
        <v>100.0</v>
      </c>
      <c r="M4899" s="1" t="s">
        <v>58</v>
      </c>
      <c r="N4899" s="1" t="s">
        <v>14878</v>
      </c>
      <c r="O4899" s="4">
        <v>44352.0</v>
      </c>
      <c r="P4899" s="4">
        <v>44323.0</v>
      </c>
      <c r="Q4899" s="1" t="s">
        <v>15481</v>
      </c>
      <c r="R4899" s="1" t="s">
        <v>31</v>
      </c>
      <c r="S4899" s="1" t="s">
        <v>32</v>
      </c>
      <c r="T4899" s="1">
        <v>75225.0</v>
      </c>
      <c r="U4899" s="1" t="s">
        <v>15482</v>
      </c>
    </row>
    <row r="4900">
      <c r="A4900" s="1" t="s">
        <v>15483</v>
      </c>
      <c r="B4900" s="1">
        <v>78520.0</v>
      </c>
      <c r="C4900" s="1">
        <v>2275.0</v>
      </c>
      <c r="D4900" s="2" t="s">
        <v>14888</v>
      </c>
      <c r="E4900" s="1" t="s">
        <v>13244</v>
      </c>
      <c r="F4900" s="1" t="s">
        <v>15484</v>
      </c>
      <c r="G4900" s="3" t="str">
        <f t="shared" si="1"/>
        <v>Gail Griswold</v>
      </c>
      <c r="H4900" s="3" t="str">
        <f t="shared" si="2"/>
        <v>GAIL GRISWOLD</v>
      </c>
      <c r="J4900" s="1" t="s">
        <v>57</v>
      </c>
      <c r="K4900" s="1" t="s">
        <v>50</v>
      </c>
      <c r="L4900" s="1">
        <v>100.0</v>
      </c>
      <c r="M4900" s="1" t="s">
        <v>58</v>
      </c>
      <c r="N4900" s="1" t="s">
        <v>14878</v>
      </c>
      <c r="O4900" s="4">
        <v>44352.0</v>
      </c>
      <c r="P4900" s="4">
        <v>44336.0</v>
      </c>
      <c r="Q4900" s="1" t="s">
        <v>15485</v>
      </c>
      <c r="R4900" s="1" t="s">
        <v>31</v>
      </c>
      <c r="S4900" s="1" t="s">
        <v>32</v>
      </c>
      <c r="T4900" s="1">
        <v>75225.0</v>
      </c>
      <c r="U4900" s="1" t="s">
        <v>15486</v>
      </c>
    </row>
    <row r="4901">
      <c r="A4901" s="1" t="s">
        <v>15487</v>
      </c>
      <c r="B4901" s="1">
        <v>78506.0</v>
      </c>
      <c r="C4901" s="1">
        <v>2275.0</v>
      </c>
      <c r="D4901" s="2" t="s">
        <v>14888</v>
      </c>
      <c r="E4901" s="1" t="s">
        <v>566</v>
      </c>
      <c r="F4901" s="1" t="s">
        <v>567</v>
      </c>
      <c r="G4901" s="3" t="str">
        <f t="shared" si="1"/>
        <v>Theresa Daniel</v>
      </c>
      <c r="H4901" s="3" t="str">
        <f t="shared" si="2"/>
        <v>THERESA DANIEL</v>
      </c>
      <c r="J4901" s="1" t="s">
        <v>57</v>
      </c>
      <c r="K4901" s="1" t="s">
        <v>50</v>
      </c>
      <c r="L4901" s="1">
        <v>100.0</v>
      </c>
      <c r="M4901" s="1" t="s">
        <v>58</v>
      </c>
      <c r="N4901" s="1" t="s">
        <v>14878</v>
      </c>
      <c r="O4901" s="4">
        <v>44352.0</v>
      </c>
      <c r="P4901" s="4">
        <v>44318.0</v>
      </c>
      <c r="Q4901" s="1" t="s">
        <v>15488</v>
      </c>
      <c r="R4901" s="1" t="s">
        <v>31</v>
      </c>
      <c r="S4901" s="1" t="s">
        <v>32</v>
      </c>
      <c r="T4901" s="1">
        <v>75228.0</v>
      </c>
      <c r="U4901" s="1" t="s">
        <v>15489</v>
      </c>
    </row>
    <row r="4902">
      <c r="A4902" s="1" t="s">
        <v>15490</v>
      </c>
      <c r="B4902" s="1">
        <v>78535.0</v>
      </c>
      <c r="C4902" s="1">
        <v>2275.0</v>
      </c>
      <c r="D4902" s="2" t="s">
        <v>14888</v>
      </c>
      <c r="E4902" s="1" t="s">
        <v>4570</v>
      </c>
      <c r="F4902" s="1" t="s">
        <v>15491</v>
      </c>
      <c r="G4902" s="3" t="str">
        <f t="shared" si="1"/>
        <v>Jane Hvidt</v>
      </c>
      <c r="H4902" s="3" t="str">
        <f t="shared" si="2"/>
        <v>JANE HVIDT</v>
      </c>
      <c r="J4902" s="1" t="s">
        <v>57</v>
      </c>
      <c r="K4902" s="1" t="s">
        <v>50</v>
      </c>
      <c r="L4902" s="1">
        <v>100.0</v>
      </c>
      <c r="M4902" s="1" t="s">
        <v>58</v>
      </c>
      <c r="N4902" s="1" t="s">
        <v>14878</v>
      </c>
      <c r="O4902" s="4">
        <v>44352.0</v>
      </c>
      <c r="P4902" s="4">
        <v>44335.0</v>
      </c>
      <c r="Q4902" s="1" t="s">
        <v>15492</v>
      </c>
      <c r="R4902" s="1" t="s">
        <v>31</v>
      </c>
      <c r="S4902" s="1" t="s">
        <v>32</v>
      </c>
      <c r="T4902" s="1">
        <v>75230.0</v>
      </c>
      <c r="U4902" s="1" t="s">
        <v>15493</v>
      </c>
    </row>
    <row r="4903">
      <c r="A4903" s="1" t="s">
        <v>15494</v>
      </c>
      <c r="B4903" s="1">
        <v>78538.0</v>
      </c>
      <c r="C4903" s="1">
        <v>2275.0</v>
      </c>
      <c r="D4903" s="2" t="s">
        <v>14888</v>
      </c>
      <c r="E4903" s="1" t="s">
        <v>1547</v>
      </c>
      <c r="F4903" s="1" t="s">
        <v>15495</v>
      </c>
      <c r="G4903" s="3" t="str">
        <f t="shared" si="1"/>
        <v>Nancy Jungman</v>
      </c>
      <c r="H4903" s="3" t="str">
        <f t="shared" si="2"/>
        <v>NANCY JUNGMAN</v>
      </c>
      <c r="J4903" s="1" t="s">
        <v>57</v>
      </c>
      <c r="K4903" s="1" t="s">
        <v>50</v>
      </c>
      <c r="L4903" s="1">
        <v>100.0</v>
      </c>
      <c r="M4903" s="1" t="s">
        <v>58</v>
      </c>
      <c r="N4903" s="1" t="s">
        <v>14878</v>
      </c>
      <c r="O4903" s="4">
        <v>44352.0</v>
      </c>
      <c r="P4903" s="4">
        <v>44323.0</v>
      </c>
      <c r="Q4903" s="1" t="s">
        <v>15496</v>
      </c>
      <c r="R4903" s="1" t="s">
        <v>31</v>
      </c>
      <c r="S4903" s="1" t="s">
        <v>32</v>
      </c>
      <c r="T4903" s="1">
        <v>75225.0</v>
      </c>
      <c r="U4903" s="1" t="s">
        <v>15497</v>
      </c>
    </row>
    <row r="4904">
      <c r="A4904" s="1" t="s">
        <v>15498</v>
      </c>
      <c r="B4904" s="1">
        <v>78527.0</v>
      </c>
      <c r="C4904" s="1">
        <v>2275.0</v>
      </c>
      <c r="D4904" s="2" t="s">
        <v>14888</v>
      </c>
      <c r="E4904" s="1" t="s">
        <v>695</v>
      </c>
      <c r="F4904" s="1" t="s">
        <v>15499</v>
      </c>
      <c r="G4904" s="3" t="str">
        <f t="shared" si="1"/>
        <v>Diane Hartley</v>
      </c>
      <c r="H4904" s="3" t="str">
        <f t="shared" si="2"/>
        <v>DIANE HARTLEY</v>
      </c>
      <c r="J4904" s="1" t="s">
        <v>57</v>
      </c>
      <c r="K4904" s="1" t="s">
        <v>50</v>
      </c>
      <c r="L4904" s="1">
        <v>100.0</v>
      </c>
      <c r="M4904" s="1" t="s">
        <v>58</v>
      </c>
      <c r="N4904" s="1" t="s">
        <v>14878</v>
      </c>
      <c r="O4904" s="4">
        <v>44352.0</v>
      </c>
      <c r="P4904" s="4">
        <v>44313.0</v>
      </c>
      <c r="Q4904" s="1" t="s">
        <v>15500</v>
      </c>
      <c r="R4904" s="1" t="s">
        <v>31</v>
      </c>
      <c r="S4904" s="1" t="s">
        <v>32</v>
      </c>
      <c r="T4904" s="1">
        <v>75209.0</v>
      </c>
      <c r="U4904" s="1" t="s">
        <v>15501</v>
      </c>
    </row>
    <row r="4905">
      <c r="A4905" s="1" t="s">
        <v>15502</v>
      </c>
      <c r="B4905" s="1">
        <v>78495.0</v>
      </c>
      <c r="C4905" s="1">
        <v>2275.0</v>
      </c>
      <c r="D4905" s="2" t="s">
        <v>14888</v>
      </c>
      <c r="E4905" s="1" t="s">
        <v>547</v>
      </c>
      <c r="F4905" s="1" t="s">
        <v>9050</v>
      </c>
      <c r="G4905" s="3" t="str">
        <f t="shared" si="1"/>
        <v>John Bradley</v>
      </c>
      <c r="H4905" s="3" t="str">
        <f t="shared" si="2"/>
        <v>JOHN BRADLEY</v>
      </c>
      <c r="J4905" s="1" t="s">
        <v>57</v>
      </c>
      <c r="K4905" s="1" t="s">
        <v>50</v>
      </c>
      <c r="L4905" s="1">
        <v>100.0</v>
      </c>
      <c r="M4905" s="1" t="s">
        <v>58</v>
      </c>
      <c r="N4905" s="1" t="s">
        <v>14878</v>
      </c>
      <c r="O4905" s="4">
        <v>44352.0</v>
      </c>
      <c r="P4905" s="4">
        <v>44336.0</v>
      </c>
      <c r="Q4905" s="1" t="s">
        <v>15468</v>
      </c>
      <c r="R4905" s="1" t="s">
        <v>31</v>
      </c>
      <c r="S4905" s="1" t="s">
        <v>32</v>
      </c>
      <c r="T4905" s="1">
        <v>75225.0</v>
      </c>
      <c r="U4905" s="1" t="s">
        <v>15469</v>
      </c>
    </row>
    <row r="4906">
      <c r="A4906" s="1" t="s">
        <v>15503</v>
      </c>
      <c r="B4906" s="1">
        <v>79135.0</v>
      </c>
      <c r="C4906" s="1">
        <v>2322.0</v>
      </c>
      <c r="D4906" s="2" t="s">
        <v>14893</v>
      </c>
      <c r="E4906" s="1" t="s">
        <v>15504</v>
      </c>
      <c r="F4906" s="1" t="s">
        <v>15335</v>
      </c>
      <c r="G4906" s="3" t="str">
        <f t="shared" si="1"/>
        <v>Liza Urso</v>
      </c>
      <c r="H4906" s="3" t="str">
        <f t="shared" si="2"/>
        <v>LIZA URSO</v>
      </c>
      <c r="J4906" s="1" t="s">
        <v>57</v>
      </c>
      <c r="K4906" s="1" t="s">
        <v>53</v>
      </c>
      <c r="L4906" s="1">
        <v>100.0</v>
      </c>
      <c r="M4906" s="1" t="s">
        <v>58</v>
      </c>
      <c r="N4906" s="1" t="s">
        <v>14878</v>
      </c>
      <c r="O4906" s="4">
        <v>44352.0</v>
      </c>
      <c r="P4906" s="4">
        <v>44353.0</v>
      </c>
      <c r="Q4906" s="1" t="s">
        <v>15336</v>
      </c>
      <c r="R4906" s="1" t="s">
        <v>31</v>
      </c>
      <c r="S4906" s="1" t="s">
        <v>32</v>
      </c>
      <c r="T4906" s="1">
        <v>75229.0</v>
      </c>
      <c r="U4906" s="1" t="s">
        <v>15337</v>
      </c>
    </row>
    <row r="4907">
      <c r="A4907" s="1" t="s">
        <v>15505</v>
      </c>
      <c r="B4907" s="1">
        <v>79116.0</v>
      </c>
      <c r="C4907" s="1">
        <v>2322.0</v>
      </c>
      <c r="D4907" s="2" t="s">
        <v>14893</v>
      </c>
      <c r="E4907" s="1" t="s">
        <v>690</v>
      </c>
      <c r="F4907" s="1" t="s">
        <v>432</v>
      </c>
      <c r="G4907" s="3" t="str">
        <f t="shared" si="1"/>
        <v>Suzanne Smith</v>
      </c>
      <c r="H4907" s="3" t="str">
        <f t="shared" si="2"/>
        <v>SUZANNE SMITH</v>
      </c>
      <c r="J4907" s="1" t="s">
        <v>57</v>
      </c>
      <c r="K4907" s="1" t="s">
        <v>53</v>
      </c>
      <c r="L4907" s="1">
        <v>100.0</v>
      </c>
      <c r="M4907" s="1" t="s">
        <v>58</v>
      </c>
      <c r="N4907" s="1" t="s">
        <v>14878</v>
      </c>
      <c r="O4907" s="4">
        <v>44352.0</v>
      </c>
      <c r="P4907" s="4">
        <v>44346.0</v>
      </c>
      <c r="Q4907" s="1" t="s">
        <v>15506</v>
      </c>
      <c r="R4907" s="1" t="s">
        <v>31</v>
      </c>
      <c r="S4907" s="1" t="s">
        <v>32</v>
      </c>
      <c r="T4907" s="1">
        <v>75204.0</v>
      </c>
      <c r="U4907" s="1" t="s">
        <v>15507</v>
      </c>
    </row>
    <row r="4908">
      <c r="A4908" s="1" t="s">
        <v>15508</v>
      </c>
      <c r="B4908" s="1">
        <v>79139.0</v>
      </c>
      <c r="C4908" s="1">
        <v>2322.0</v>
      </c>
      <c r="D4908" s="2" t="s">
        <v>14893</v>
      </c>
      <c r="E4908" s="1" t="s">
        <v>15426</v>
      </c>
      <c r="F4908" s="1" t="s">
        <v>15427</v>
      </c>
      <c r="G4908" s="3" t="str">
        <f t="shared" si="1"/>
        <v>Milt Strong</v>
      </c>
      <c r="H4908" s="3" t="str">
        <f t="shared" si="2"/>
        <v>MILT STRONG</v>
      </c>
      <c r="J4908" s="1" t="s">
        <v>57</v>
      </c>
      <c r="K4908" s="1" t="s">
        <v>53</v>
      </c>
      <c r="L4908" s="1">
        <v>100.0</v>
      </c>
      <c r="M4908" s="1" t="s">
        <v>58</v>
      </c>
      <c r="N4908" s="1" t="s">
        <v>14878</v>
      </c>
      <c r="O4908" s="4">
        <v>44352.0</v>
      </c>
      <c r="P4908" s="4">
        <v>44360.0</v>
      </c>
      <c r="Q4908" s="1" t="s">
        <v>15428</v>
      </c>
      <c r="R4908" s="1" t="s">
        <v>31</v>
      </c>
      <c r="S4908" s="1" t="s">
        <v>32</v>
      </c>
      <c r="T4908" s="1">
        <v>75220.0</v>
      </c>
      <c r="U4908" s="1" t="s">
        <v>15429</v>
      </c>
    </row>
    <row r="4909">
      <c r="A4909" s="1" t="s">
        <v>15509</v>
      </c>
      <c r="B4909" s="1">
        <v>79112.0</v>
      </c>
      <c r="C4909" s="1">
        <v>2322.0</v>
      </c>
      <c r="D4909" s="2" t="s">
        <v>14893</v>
      </c>
      <c r="E4909" s="1" t="s">
        <v>15510</v>
      </c>
      <c r="F4909" s="1" t="s">
        <v>8330</v>
      </c>
      <c r="G4909" s="3" t="str">
        <f t="shared" si="1"/>
        <v>BJ &amp; Marla Golden</v>
      </c>
      <c r="H4909" s="3" t="str">
        <f t="shared" si="2"/>
        <v>BJ &amp; MARLA GOLDEN</v>
      </c>
      <c r="J4909" s="1" t="s">
        <v>57</v>
      </c>
      <c r="K4909" s="1" t="s">
        <v>53</v>
      </c>
      <c r="L4909" s="1">
        <v>100.0</v>
      </c>
      <c r="M4909" s="1" t="s">
        <v>58</v>
      </c>
      <c r="N4909" s="1" t="s">
        <v>14878</v>
      </c>
      <c r="O4909" s="4">
        <v>44352.0</v>
      </c>
      <c r="P4909" s="4">
        <v>44344.0</v>
      </c>
      <c r="Q4909" s="1" t="s">
        <v>15511</v>
      </c>
      <c r="R4909" s="1" t="s">
        <v>31</v>
      </c>
      <c r="S4909" s="1" t="s">
        <v>32</v>
      </c>
      <c r="T4909" s="1">
        <v>75229.0</v>
      </c>
      <c r="U4909" s="1" t="s">
        <v>15512</v>
      </c>
    </row>
    <row r="4910">
      <c r="A4910" s="1" t="s">
        <v>15513</v>
      </c>
      <c r="B4910" s="1">
        <v>79117.0</v>
      </c>
      <c r="C4910" s="1">
        <v>2322.0</v>
      </c>
      <c r="D4910" s="2" t="s">
        <v>14893</v>
      </c>
      <c r="E4910" s="1" t="s">
        <v>1696</v>
      </c>
      <c r="F4910" s="1" t="s">
        <v>5501</v>
      </c>
      <c r="G4910" s="3" t="str">
        <f t="shared" si="1"/>
        <v>Carey Barnes</v>
      </c>
      <c r="H4910" s="3" t="str">
        <f t="shared" si="2"/>
        <v>CAREY BARNES</v>
      </c>
      <c r="J4910" s="1" t="s">
        <v>57</v>
      </c>
      <c r="K4910" s="1" t="s">
        <v>53</v>
      </c>
      <c r="L4910" s="1">
        <v>100.0</v>
      </c>
      <c r="M4910" s="1" t="s">
        <v>58</v>
      </c>
      <c r="N4910" s="1" t="s">
        <v>14878</v>
      </c>
      <c r="O4910" s="4">
        <v>44352.0</v>
      </c>
      <c r="P4910" s="4">
        <v>44347.0</v>
      </c>
      <c r="Q4910" s="1" t="s">
        <v>12821</v>
      </c>
      <c r="R4910" s="1" t="s">
        <v>31</v>
      </c>
      <c r="S4910" s="1" t="s">
        <v>32</v>
      </c>
      <c r="T4910" s="1">
        <v>75205.0</v>
      </c>
      <c r="U4910" s="1" t="s">
        <v>12822</v>
      </c>
    </row>
    <row r="4911">
      <c r="A4911" s="1" t="s">
        <v>15514</v>
      </c>
      <c r="B4911" s="1">
        <v>79127.0</v>
      </c>
      <c r="C4911" s="1">
        <v>2322.0</v>
      </c>
      <c r="D4911" s="2" t="s">
        <v>14893</v>
      </c>
      <c r="E4911" s="1" t="s">
        <v>5663</v>
      </c>
      <c r="F4911" s="1" t="s">
        <v>15515</v>
      </c>
      <c r="G4911" s="3" t="str">
        <f t="shared" si="1"/>
        <v>Calvin Colbert</v>
      </c>
      <c r="H4911" s="3" t="str">
        <f t="shared" si="2"/>
        <v>CALVIN COLBERT</v>
      </c>
      <c r="J4911" s="1" t="s">
        <v>57</v>
      </c>
      <c r="K4911" s="1" t="s">
        <v>53</v>
      </c>
      <c r="L4911" s="1">
        <v>100.0</v>
      </c>
      <c r="M4911" s="1" t="s">
        <v>58</v>
      </c>
      <c r="N4911" s="1" t="s">
        <v>14878</v>
      </c>
      <c r="O4911" s="4">
        <v>44352.0</v>
      </c>
      <c r="P4911" s="4">
        <v>44351.0</v>
      </c>
      <c r="Q4911" s="1" t="s">
        <v>15516</v>
      </c>
      <c r="R4911" s="1" t="s">
        <v>31</v>
      </c>
      <c r="S4911" s="1" t="s">
        <v>32</v>
      </c>
      <c r="T4911" s="1">
        <v>75230.0</v>
      </c>
      <c r="U4911" s="1" t="s">
        <v>15517</v>
      </c>
    </row>
    <row r="4912">
      <c r="A4912" s="1" t="s">
        <v>15518</v>
      </c>
      <c r="B4912" s="1">
        <v>79128.0</v>
      </c>
      <c r="C4912" s="1">
        <v>2322.0</v>
      </c>
      <c r="D4912" s="2" t="s">
        <v>14893</v>
      </c>
      <c r="E4912" s="1" t="s">
        <v>15519</v>
      </c>
      <c r="F4912" s="1" t="s">
        <v>5067</v>
      </c>
      <c r="G4912" s="3" t="str">
        <f t="shared" si="1"/>
        <v>Shirley B Miller</v>
      </c>
      <c r="H4912" s="3" t="str">
        <f t="shared" si="2"/>
        <v>SHIRLEY B MILLER</v>
      </c>
      <c r="J4912" s="1" t="s">
        <v>57</v>
      </c>
      <c r="K4912" s="1" t="s">
        <v>53</v>
      </c>
      <c r="L4912" s="1">
        <v>100.0</v>
      </c>
      <c r="M4912" s="1" t="s">
        <v>58</v>
      </c>
      <c r="N4912" s="1" t="s">
        <v>14878</v>
      </c>
      <c r="O4912" s="4">
        <v>44352.0</v>
      </c>
      <c r="P4912" s="4">
        <v>44351.0</v>
      </c>
      <c r="Q4912" s="1" t="s">
        <v>15520</v>
      </c>
      <c r="R4912" s="1" t="s">
        <v>31</v>
      </c>
      <c r="S4912" s="1" t="s">
        <v>32</v>
      </c>
      <c r="T4912" s="1">
        <v>75230.0</v>
      </c>
      <c r="U4912" s="1" t="s">
        <v>15521</v>
      </c>
    </row>
    <row r="4913">
      <c r="A4913" s="1" t="s">
        <v>15522</v>
      </c>
      <c r="B4913" s="1">
        <v>79129.0</v>
      </c>
      <c r="C4913" s="1">
        <v>2322.0</v>
      </c>
      <c r="D4913" s="2" t="s">
        <v>14893</v>
      </c>
      <c r="E4913" s="1" t="s">
        <v>15523</v>
      </c>
      <c r="F4913" s="1" t="s">
        <v>122</v>
      </c>
      <c r="G4913" s="3" t="str">
        <f t="shared" si="1"/>
        <v>Derst Austin</v>
      </c>
      <c r="H4913" s="3" t="str">
        <f t="shared" si="2"/>
        <v>DERST AUSTIN</v>
      </c>
      <c r="J4913" s="1" t="s">
        <v>57</v>
      </c>
      <c r="K4913" s="1" t="s">
        <v>53</v>
      </c>
      <c r="L4913" s="1">
        <v>100.0</v>
      </c>
      <c r="M4913" s="1" t="s">
        <v>58</v>
      </c>
      <c r="N4913" s="1" t="s">
        <v>14878</v>
      </c>
      <c r="O4913" s="4">
        <v>44352.0</v>
      </c>
      <c r="P4913" s="4">
        <v>44351.0</v>
      </c>
      <c r="Q4913" s="1" t="s">
        <v>15524</v>
      </c>
      <c r="R4913" s="1" t="s">
        <v>31</v>
      </c>
      <c r="S4913" s="1" t="s">
        <v>32</v>
      </c>
      <c r="T4913" s="1">
        <v>75229.0</v>
      </c>
      <c r="U4913" s="1" t="s">
        <v>15525</v>
      </c>
    </row>
    <row r="4914">
      <c r="A4914" s="1" t="s">
        <v>15526</v>
      </c>
      <c r="B4914" s="1">
        <v>79109.0</v>
      </c>
      <c r="C4914" s="1">
        <v>2322.0</v>
      </c>
      <c r="D4914" s="2" t="s">
        <v>14893</v>
      </c>
      <c r="E4914" s="1" t="s">
        <v>3624</v>
      </c>
      <c r="F4914" s="1" t="s">
        <v>15527</v>
      </c>
      <c r="G4914" s="3" t="str">
        <f t="shared" si="1"/>
        <v>Cheryl Pollman</v>
      </c>
      <c r="H4914" s="3" t="str">
        <f t="shared" si="2"/>
        <v>CHERYL POLLMAN</v>
      </c>
      <c r="J4914" s="1" t="s">
        <v>57</v>
      </c>
      <c r="K4914" s="1" t="s">
        <v>53</v>
      </c>
      <c r="L4914" s="1">
        <v>100.0</v>
      </c>
      <c r="M4914" s="1" t="s">
        <v>58</v>
      </c>
      <c r="N4914" s="1" t="s">
        <v>14878</v>
      </c>
      <c r="O4914" s="4">
        <v>44352.0</v>
      </c>
      <c r="P4914" s="4">
        <v>44344.0</v>
      </c>
      <c r="Q4914" s="1" t="s">
        <v>15528</v>
      </c>
      <c r="R4914" s="1" t="s">
        <v>31</v>
      </c>
      <c r="S4914" s="1" t="s">
        <v>32</v>
      </c>
      <c r="T4914" s="1">
        <v>75218.0</v>
      </c>
      <c r="U4914" s="1" t="s">
        <v>15529</v>
      </c>
    </row>
    <row r="4915">
      <c r="A4915" s="1" t="s">
        <v>15530</v>
      </c>
      <c r="B4915" s="1">
        <v>79114.0</v>
      </c>
      <c r="C4915" s="1">
        <v>2322.0</v>
      </c>
      <c r="D4915" s="2" t="s">
        <v>14893</v>
      </c>
      <c r="E4915" s="1" t="s">
        <v>7388</v>
      </c>
      <c r="F4915" s="1" t="s">
        <v>15531</v>
      </c>
      <c r="G4915" s="3" t="str">
        <f t="shared" si="1"/>
        <v>Marion Exall</v>
      </c>
      <c r="H4915" s="3" t="str">
        <f t="shared" si="2"/>
        <v>MARION EXALL</v>
      </c>
      <c r="J4915" s="1" t="s">
        <v>57</v>
      </c>
      <c r="K4915" s="1" t="s">
        <v>53</v>
      </c>
      <c r="L4915" s="1">
        <v>100.0</v>
      </c>
      <c r="M4915" s="1" t="s">
        <v>58</v>
      </c>
      <c r="N4915" s="1" t="s">
        <v>14878</v>
      </c>
      <c r="O4915" s="4">
        <v>44352.0</v>
      </c>
      <c r="P4915" s="4">
        <v>44344.0</v>
      </c>
      <c r="Q4915" s="1" t="s">
        <v>15532</v>
      </c>
      <c r="R4915" s="1" t="s">
        <v>31</v>
      </c>
      <c r="S4915" s="1" t="s">
        <v>32</v>
      </c>
      <c r="T4915" s="1">
        <v>75209.0</v>
      </c>
      <c r="U4915" s="1" t="s">
        <v>15533</v>
      </c>
    </row>
    <row r="4916">
      <c r="A4916" s="1">
        <v>536087.0</v>
      </c>
      <c r="B4916" s="1">
        <v>36087.0</v>
      </c>
      <c r="C4916" s="1">
        <v>2167.0</v>
      </c>
      <c r="D4916" s="2" t="s">
        <v>14882</v>
      </c>
      <c r="G4916" s="3" t="str">
        <f t="shared" si="1"/>
        <v> </v>
      </c>
      <c r="H4916" s="3" t="str">
        <f t="shared" si="2"/>
        <v> </v>
      </c>
      <c r="I4916" s="1" t="s">
        <v>14925</v>
      </c>
      <c r="J4916" s="1" t="s">
        <v>5772</v>
      </c>
      <c r="K4916" s="1" t="s">
        <v>44</v>
      </c>
      <c r="L4916" s="1">
        <v>110.21</v>
      </c>
      <c r="M4916" s="1" t="s">
        <v>5772</v>
      </c>
      <c r="N4916" s="1" t="s">
        <v>14878</v>
      </c>
      <c r="O4916" s="4">
        <v>44317.0</v>
      </c>
      <c r="P4916" s="4">
        <v>44276.0</v>
      </c>
      <c r="Q4916" s="1" t="s">
        <v>14926</v>
      </c>
      <c r="R4916" s="1" t="s">
        <v>14927</v>
      </c>
      <c r="S4916" s="1" t="s">
        <v>7799</v>
      </c>
      <c r="T4916" s="1">
        <v>40290.0</v>
      </c>
      <c r="U4916" s="1" t="s">
        <v>14928</v>
      </c>
    </row>
    <row r="4917">
      <c r="A4917" s="1" t="s">
        <v>15534</v>
      </c>
      <c r="B4917" s="1">
        <v>1816.0</v>
      </c>
      <c r="C4917" s="1">
        <v>2167.0</v>
      </c>
      <c r="D4917" s="2" t="s">
        <v>14882</v>
      </c>
      <c r="G4917" s="3" t="str">
        <f t="shared" si="1"/>
        <v> </v>
      </c>
      <c r="H4917" s="3" t="str">
        <f t="shared" si="2"/>
        <v> </v>
      </c>
      <c r="I4917" s="1" t="s">
        <v>14925</v>
      </c>
      <c r="J4917" s="1" t="s">
        <v>389</v>
      </c>
      <c r="K4917" s="1" t="s">
        <v>44</v>
      </c>
      <c r="L4917" s="1">
        <v>110.21</v>
      </c>
      <c r="M4917" s="1" t="s">
        <v>4100</v>
      </c>
      <c r="N4917" s="1" t="s">
        <v>14878</v>
      </c>
      <c r="O4917" s="4">
        <v>44317.0</v>
      </c>
      <c r="P4917" s="4">
        <v>44276.0</v>
      </c>
      <c r="Q4917" s="1" t="s">
        <v>14926</v>
      </c>
      <c r="R4917" s="1" t="s">
        <v>14927</v>
      </c>
      <c r="S4917" s="1" t="s">
        <v>7799</v>
      </c>
      <c r="T4917" s="1">
        <v>40290.0</v>
      </c>
      <c r="U4917" s="1" t="s">
        <v>14928</v>
      </c>
    </row>
    <row r="4918">
      <c r="A4918" s="1" t="s">
        <v>15535</v>
      </c>
      <c r="B4918" s="1">
        <v>70635.0</v>
      </c>
      <c r="C4918" s="1">
        <v>2167.0</v>
      </c>
      <c r="D4918" s="2" t="s">
        <v>14882</v>
      </c>
      <c r="E4918" s="1" t="s">
        <v>547</v>
      </c>
      <c r="F4918" s="1" t="s">
        <v>15536</v>
      </c>
      <c r="G4918" s="3" t="str">
        <f t="shared" si="1"/>
        <v>John Armstrong</v>
      </c>
      <c r="H4918" s="3" t="str">
        <f t="shared" si="2"/>
        <v>JOHN ARMSTRONG</v>
      </c>
      <c r="J4918" s="1" t="s">
        <v>57</v>
      </c>
      <c r="K4918" s="1" t="s">
        <v>44</v>
      </c>
      <c r="L4918" s="1">
        <v>125.0</v>
      </c>
      <c r="M4918" s="1" t="s">
        <v>58</v>
      </c>
      <c r="N4918" s="1" t="s">
        <v>14878</v>
      </c>
      <c r="O4918" s="4">
        <v>44317.0</v>
      </c>
      <c r="P4918" s="4">
        <v>44235.0</v>
      </c>
      <c r="Q4918" s="1" t="s">
        <v>15537</v>
      </c>
      <c r="R4918" s="1" t="s">
        <v>31</v>
      </c>
      <c r="S4918" s="1" t="s">
        <v>32</v>
      </c>
      <c r="T4918" s="1">
        <v>75204.0</v>
      </c>
      <c r="U4918" s="1" t="s">
        <v>15538</v>
      </c>
    </row>
    <row r="4919">
      <c r="A4919" s="1" t="s">
        <v>15539</v>
      </c>
      <c r="B4919" s="1">
        <v>70636.0</v>
      </c>
      <c r="C4919" s="1">
        <v>2167.0</v>
      </c>
      <c r="D4919" s="2" t="s">
        <v>14882</v>
      </c>
      <c r="E4919" s="1" t="s">
        <v>625</v>
      </c>
      <c r="F4919" s="1" t="s">
        <v>2162</v>
      </c>
      <c r="G4919" s="3" t="str">
        <f t="shared" si="1"/>
        <v>Paula Peters</v>
      </c>
      <c r="H4919" s="3" t="str">
        <f t="shared" si="2"/>
        <v>PAULA PETERS</v>
      </c>
      <c r="J4919" s="1" t="s">
        <v>57</v>
      </c>
      <c r="K4919" s="1" t="s">
        <v>44</v>
      </c>
      <c r="L4919" s="1">
        <v>125.0</v>
      </c>
      <c r="M4919" s="1" t="s">
        <v>58</v>
      </c>
      <c r="N4919" s="1" t="s">
        <v>14878</v>
      </c>
      <c r="O4919" s="4">
        <v>44317.0</v>
      </c>
      <c r="P4919" s="4">
        <v>44235.0</v>
      </c>
      <c r="Q4919" s="1" t="s">
        <v>15537</v>
      </c>
      <c r="R4919" s="1" t="s">
        <v>31</v>
      </c>
      <c r="S4919" s="1" t="s">
        <v>32</v>
      </c>
      <c r="T4919" s="1">
        <v>75204.0</v>
      </c>
      <c r="U4919" s="1" t="s">
        <v>15538</v>
      </c>
    </row>
    <row r="4920">
      <c r="A4920" s="1" t="s">
        <v>15540</v>
      </c>
      <c r="B4920" s="1">
        <v>37203.0</v>
      </c>
      <c r="C4920" s="1">
        <v>2211.0</v>
      </c>
      <c r="D4920" s="2" t="s">
        <v>14886</v>
      </c>
      <c r="G4920" s="3" t="str">
        <f t="shared" si="1"/>
        <v> </v>
      </c>
      <c r="H4920" s="3" t="str">
        <f t="shared" si="2"/>
        <v> </v>
      </c>
      <c r="I4920" s="1" t="s">
        <v>12553</v>
      </c>
      <c r="J4920" s="1" t="s">
        <v>389</v>
      </c>
      <c r="K4920" s="1" t="s">
        <v>47</v>
      </c>
      <c r="L4920" s="1">
        <v>126.68</v>
      </c>
      <c r="M4920" s="1" t="s">
        <v>390</v>
      </c>
      <c r="N4920" s="1" t="s">
        <v>14878</v>
      </c>
      <c r="O4920" s="4">
        <v>44317.0</v>
      </c>
      <c r="P4920" s="4">
        <v>44307.0</v>
      </c>
      <c r="Q4920" s="1" t="s">
        <v>5617</v>
      </c>
      <c r="R4920" s="1" t="s">
        <v>5618</v>
      </c>
      <c r="S4920" s="1" t="s">
        <v>2893</v>
      </c>
      <c r="T4920" s="1">
        <v>70112.0</v>
      </c>
      <c r="U4920" s="1" t="s">
        <v>5619</v>
      </c>
    </row>
    <row r="4921">
      <c r="A4921" s="1" t="s">
        <v>15541</v>
      </c>
      <c r="B4921" s="1">
        <v>72984.0</v>
      </c>
      <c r="C4921" s="1">
        <v>2211.0</v>
      </c>
      <c r="D4921" s="2" t="s">
        <v>14886</v>
      </c>
      <c r="E4921" s="1" t="s">
        <v>15542</v>
      </c>
      <c r="F4921" s="1" t="s">
        <v>15543</v>
      </c>
      <c r="G4921" s="3" t="str">
        <f t="shared" si="1"/>
        <v>Erica Pickenpack</v>
      </c>
      <c r="H4921" s="3" t="str">
        <f t="shared" si="2"/>
        <v>ERICA PICKENPACK</v>
      </c>
      <c r="J4921" s="1" t="s">
        <v>57</v>
      </c>
      <c r="K4921" s="1" t="s">
        <v>47</v>
      </c>
      <c r="L4921" s="1">
        <v>136.0</v>
      </c>
      <c r="M4921" s="1" t="s">
        <v>58</v>
      </c>
      <c r="N4921" s="1" t="s">
        <v>14878</v>
      </c>
      <c r="O4921" s="4">
        <v>44317.0</v>
      </c>
      <c r="P4921" s="4">
        <v>44286.0</v>
      </c>
      <c r="Q4921" s="1" t="s">
        <v>15544</v>
      </c>
      <c r="R4921" s="1" t="s">
        <v>31</v>
      </c>
      <c r="S4921" s="1" t="s">
        <v>32</v>
      </c>
      <c r="T4921" s="1">
        <v>75244.0</v>
      </c>
      <c r="U4921" s="1" t="s">
        <v>15545</v>
      </c>
    </row>
    <row r="4922">
      <c r="A4922" s="1">
        <v>470878.0</v>
      </c>
      <c r="B4922" s="1">
        <v>70878.0</v>
      </c>
      <c r="C4922" s="1">
        <v>2167.0</v>
      </c>
      <c r="D4922" s="2" t="s">
        <v>14882</v>
      </c>
      <c r="E4922" s="1" t="s">
        <v>1661</v>
      </c>
      <c r="F4922" s="1" t="s">
        <v>15546</v>
      </c>
      <c r="G4922" s="3" t="str">
        <f t="shared" si="1"/>
        <v>Katherine McGovern</v>
      </c>
      <c r="H4922" s="3" t="str">
        <f t="shared" si="2"/>
        <v>KATHERINE MCGOVERN</v>
      </c>
      <c r="J4922" s="1" t="s">
        <v>5772</v>
      </c>
      <c r="K4922" s="1" t="s">
        <v>44</v>
      </c>
      <c r="L4922" s="1">
        <v>150.0</v>
      </c>
      <c r="M4922" s="1" t="s">
        <v>5772</v>
      </c>
      <c r="N4922" s="1" t="s">
        <v>14878</v>
      </c>
      <c r="O4922" s="4">
        <v>44317.0</v>
      </c>
      <c r="P4922" s="4">
        <v>44272.0</v>
      </c>
      <c r="Q4922" s="1" t="s">
        <v>15547</v>
      </c>
      <c r="R4922" s="1" t="s">
        <v>31</v>
      </c>
      <c r="S4922" s="1" t="s">
        <v>32</v>
      </c>
      <c r="T4922" s="1">
        <v>75229.0</v>
      </c>
      <c r="U4922" s="1" t="s">
        <v>15548</v>
      </c>
    </row>
    <row r="4923">
      <c r="A4923" s="1" t="s">
        <v>15549</v>
      </c>
      <c r="B4923" s="1">
        <v>70708.0</v>
      </c>
      <c r="C4923" s="1">
        <v>2167.0</v>
      </c>
      <c r="D4923" s="2" t="s">
        <v>14882</v>
      </c>
      <c r="E4923" s="1" t="s">
        <v>1798</v>
      </c>
      <c r="F4923" s="1" t="s">
        <v>9864</v>
      </c>
      <c r="G4923" s="3" t="str">
        <f t="shared" si="1"/>
        <v>Joseph Atkins</v>
      </c>
      <c r="H4923" s="3" t="str">
        <f t="shared" si="2"/>
        <v>JOSEPH ATKINS</v>
      </c>
      <c r="J4923" s="1" t="s">
        <v>57</v>
      </c>
      <c r="K4923" s="1" t="s">
        <v>44</v>
      </c>
      <c r="L4923" s="1">
        <v>150.0</v>
      </c>
      <c r="M4923" s="1" t="s">
        <v>58</v>
      </c>
      <c r="N4923" s="1" t="s">
        <v>14878</v>
      </c>
      <c r="O4923" s="4">
        <v>44317.0</v>
      </c>
      <c r="P4923" s="4">
        <v>44271.0</v>
      </c>
      <c r="Q4923" s="1" t="s">
        <v>15550</v>
      </c>
      <c r="R4923" s="1" t="s">
        <v>31</v>
      </c>
      <c r="S4923" s="1" t="s">
        <v>32</v>
      </c>
      <c r="T4923" s="1">
        <v>75208.0</v>
      </c>
      <c r="U4923" s="1" t="s">
        <v>15551</v>
      </c>
    </row>
    <row r="4924">
      <c r="A4924" s="1" t="s">
        <v>15552</v>
      </c>
      <c r="B4924" s="1">
        <v>70710.0</v>
      </c>
      <c r="C4924" s="1">
        <v>2167.0</v>
      </c>
      <c r="D4924" s="2" t="s">
        <v>14882</v>
      </c>
      <c r="E4924" s="1" t="s">
        <v>1661</v>
      </c>
      <c r="F4924" s="1" t="s">
        <v>15546</v>
      </c>
      <c r="G4924" s="3" t="str">
        <f t="shared" si="1"/>
        <v>Katherine McGovern</v>
      </c>
      <c r="H4924" s="3" t="str">
        <f t="shared" si="2"/>
        <v>KATHERINE MCGOVERN</v>
      </c>
      <c r="J4924" s="1" t="s">
        <v>57</v>
      </c>
      <c r="K4924" s="1" t="s">
        <v>44</v>
      </c>
      <c r="L4924" s="1">
        <v>150.0</v>
      </c>
      <c r="M4924" s="1" t="s">
        <v>58</v>
      </c>
      <c r="N4924" s="1" t="s">
        <v>14878</v>
      </c>
      <c r="O4924" s="4">
        <v>44317.0</v>
      </c>
      <c r="P4924" s="4">
        <v>44272.0</v>
      </c>
      <c r="Q4924" s="1" t="s">
        <v>15547</v>
      </c>
      <c r="R4924" s="1" t="s">
        <v>31</v>
      </c>
      <c r="S4924" s="1" t="s">
        <v>32</v>
      </c>
      <c r="T4924" s="1">
        <v>75229.0</v>
      </c>
      <c r="U4924" s="1" t="s">
        <v>15548</v>
      </c>
    </row>
    <row r="4925">
      <c r="A4925" s="1" t="s">
        <v>15553</v>
      </c>
      <c r="B4925" s="1">
        <v>73005.0</v>
      </c>
      <c r="C4925" s="1">
        <v>2211.0</v>
      </c>
      <c r="D4925" s="2" t="s">
        <v>14886</v>
      </c>
      <c r="E4925" s="1" t="s">
        <v>15554</v>
      </c>
      <c r="F4925" s="1" t="s">
        <v>2707</v>
      </c>
      <c r="G4925" s="3" t="str">
        <f t="shared" si="1"/>
        <v>Larue Howell Henry</v>
      </c>
      <c r="H4925" s="3" t="str">
        <f t="shared" si="2"/>
        <v>LARUE HOWELL HENRY</v>
      </c>
      <c r="J4925" s="1" t="s">
        <v>57</v>
      </c>
      <c r="K4925" s="1" t="s">
        <v>47</v>
      </c>
      <c r="L4925" s="1">
        <v>150.0</v>
      </c>
      <c r="M4925" s="1" t="s">
        <v>58</v>
      </c>
      <c r="N4925" s="1" t="s">
        <v>14878</v>
      </c>
      <c r="O4925" s="4">
        <v>44317.0</v>
      </c>
      <c r="P4925" s="4">
        <v>44294.0</v>
      </c>
      <c r="Q4925" s="1" t="s">
        <v>15555</v>
      </c>
      <c r="R4925" s="1" t="s">
        <v>31</v>
      </c>
      <c r="S4925" s="1" t="s">
        <v>32</v>
      </c>
      <c r="T4925" s="1">
        <v>75209.0</v>
      </c>
      <c r="U4925" s="1" t="s">
        <v>15556</v>
      </c>
    </row>
    <row r="4926">
      <c r="A4926" s="1" t="s">
        <v>15557</v>
      </c>
      <c r="B4926" s="1">
        <v>73007.0</v>
      </c>
      <c r="C4926" s="1">
        <v>2211.0</v>
      </c>
      <c r="D4926" s="2" t="s">
        <v>14886</v>
      </c>
      <c r="E4926" s="1" t="s">
        <v>15558</v>
      </c>
      <c r="F4926" s="1" t="s">
        <v>15559</v>
      </c>
      <c r="G4926" s="3" t="str">
        <f t="shared" si="1"/>
        <v>Dan Micciche</v>
      </c>
      <c r="H4926" s="3" t="str">
        <f t="shared" si="2"/>
        <v>DAN MICCICHE</v>
      </c>
      <c r="J4926" s="1" t="s">
        <v>57</v>
      </c>
      <c r="K4926" s="1" t="s">
        <v>47</v>
      </c>
      <c r="L4926" s="1">
        <v>150.0</v>
      </c>
      <c r="M4926" s="1" t="s">
        <v>58</v>
      </c>
      <c r="N4926" s="1" t="s">
        <v>14878</v>
      </c>
      <c r="O4926" s="4">
        <v>44317.0</v>
      </c>
      <c r="P4926" s="4">
        <v>44294.0</v>
      </c>
      <c r="Q4926" s="1" t="s">
        <v>15560</v>
      </c>
      <c r="R4926" s="1" t="s">
        <v>31</v>
      </c>
      <c r="S4926" s="1" t="s">
        <v>32</v>
      </c>
      <c r="T4926" s="1">
        <v>75218.0</v>
      </c>
      <c r="U4926" s="1" t="s">
        <v>15561</v>
      </c>
    </row>
    <row r="4927">
      <c r="A4927" s="1" t="s">
        <v>15562</v>
      </c>
      <c r="B4927" s="1">
        <v>73305.0</v>
      </c>
      <c r="C4927" s="1">
        <v>2211.0</v>
      </c>
      <c r="D4927" s="2" t="s">
        <v>14886</v>
      </c>
      <c r="E4927" s="1" t="s">
        <v>674</v>
      </c>
      <c r="F4927" s="1" t="s">
        <v>5505</v>
      </c>
      <c r="G4927" s="3" t="str">
        <f t="shared" si="1"/>
        <v>Peter Malouf</v>
      </c>
      <c r="H4927" s="3" t="str">
        <f t="shared" si="2"/>
        <v>PETER MALOUF</v>
      </c>
      <c r="J4927" s="1" t="s">
        <v>57</v>
      </c>
      <c r="K4927" s="1" t="s">
        <v>47</v>
      </c>
      <c r="L4927" s="1">
        <v>150.0</v>
      </c>
      <c r="M4927" s="1" t="s">
        <v>58</v>
      </c>
      <c r="N4927" s="1" t="s">
        <v>14878</v>
      </c>
      <c r="O4927" s="4">
        <v>44317.0</v>
      </c>
      <c r="P4927" s="4">
        <v>44305.0</v>
      </c>
      <c r="Q4927" s="1" t="s">
        <v>15563</v>
      </c>
      <c r="R4927" s="1" t="s">
        <v>31</v>
      </c>
      <c r="S4927" s="1" t="s">
        <v>32</v>
      </c>
      <c r="T4927" s="1" t="s">
        <v>15564</v>
      </c>
      <c r="U4927" s="1" t="s">
        <v>15565</v>
      </c>
    </row>
    <row r="4928">
      <c r="A4928" s="1" t="s">
        <v>15566</v>
      </c>
      <c r="B4928" s="1">
        <v>78549.0</v>
      </c>
      <c r="C4928" s="1">
        <v>2275.0</v>
      </c>
      <c r="D4928" s="2" t="s">
        <v>14888</v>
      </c>
      <c r="E4928" s="1" t="s">
        <v>690</v>
      </c>
      <c r="F4928" s="1" t="s">
        <v>15567</v>
      </c>
      <c r="G4928" s="3" t="str">
        <f t="shared" si="1"/>
        <v>Suzanne Kriscunas</v>
      </c>
      <c r="H4928" s="3" t="str">
        <f t="shared" si="2"/>
        <v>SUZANNE KRISCUNAS</v>
      </c>
      <c r="J4928" s="1" t="s">
        <v>57</v>
      </c>
      <c r="K4928" s="1" t="s">
        <v>50</v>
      </c>
      <c r="L4928" s="1">
        <v>150.0</v>
      </c>
      <c r="M4928" s="1" t="s">
        <v>58</v>
      </c>
      <c r="N4928" s="1" t="s">
        <v>14878</v>
      </c>
      <c r="O4928" s="4">
        <v>44352.0</v>
      </c>
      <c r="P4928" s="4">
        <v>44320.0</v>
      </c>
      <c r="Q4928" s="1" t="s">
        <v>15568</v>
      </c>
      <c r="R4928" s="1" t="s">
        <v>31</v>
      </c>
      <c r="S4928" s="1" t="s">
        <v>32</v>
      </c>
      <c r="T4928" s="1">
        <v>75219.0</v>
      </c>
      <c r="U4928" s="1" t="s">
        <v>15569</v>
      </c>
    </row>
    <row r="4929">
      <c r="A4929" s="1" t="s">
        <v>15570</v>
      </c>
      <c r="B4929" s="1">
        <v>78531.0</v>
      </c>
      <c r="C4929" s="1">
        <v>2275.0</v>
      </c>
      <c r="D4929" s="2" t="s">
        <v>14888</v>
      </c>
      <c r="E4929" s="1" t="s">
        <v>547</v>
      </c>
      <c r="F4929" s="1" t="s">
        <v>100</v>
      </c>
      <c r="G4929" s="3" t="str">
        <f t="shared" si="1"/>
        <v>John Hill</v>
      </c>
      <c r="H4929" s="3" t="str">
        <f t="shared" si="2"/>
        <v>JOHN HILL</v>
      </c>
      <c r="J4929" s="1" t="s">
        <v>57</v>
      </c>
      <c r="K4929" s="1" t="s">
        <v>50</v>
      </c>
      <c r="L4929" s="1">
        <v>150.0</v>
      </c>
      <c r="M4929" s="1" t="s">
        <v>58</v>
      </c>
      <c r="N4929" s="1" t="s">
        <v>14878</v>
      </c>
      <c r="O4929" s="4">
        <v>44352.0</v>
      </c>
      <c r="P4929" s="4">
        <v>44323.0</v>
      </c>
      <c r="Q4929" s="1" t="s">
        <v>15571</v>
      </c>
      <c r="R4929" s="1" t="s">
        <v>31</v>
      </c>
      <c r="S4929" s="1" t="s">
        <v>32</v>
      </c>
      <c r="T4929" s="1">
        <v>75208.0</v>
      </c>
      <c r="U4929" s="1" t="s">
        <v>15572</v>
      </c>
    </row>
    <row r="4930">
      <c r="A4930" s="1" t="s">
        <v>15573</v>
      </c>
      <c r="B4930" s="1">
        <v>78574.0</v>
      </c>
      <c r="C4930" s="1">
        <v>2275.0</v>
      </c>
      <c r="D4930" s="2" t="s">
        <v>14888</v>
      </c>
      <c r="E4930" s="1" t="s">
        <v>2819</v>
      </c>
      <c r="F4930" s="1" t="s">
        <v>15574</v>
      </c>
      <c r="G4930" s="3" t="str">
        <f t="shared" si="1"/>
        <v>Patricia Shropshire</v>
      </c>
      <c r="H4930" s="3" t="str">
        <f t="shared" si="2"/>
        <v>PATRICIA SHROPSHIRE</v>
      </c>
      <c r="J4930" s="1" t="s">
        <v>57</v>
      </c>
      <c r="K4930" s="1" t="s">
        <v>50</v>
      </c>
      <c r="L4930" s="1">
        <v>150.0</v>
      </c>
      <c r="M4930" s="1" t="s">
        <v>58</v>
      </c>
      <c r="N4930" s="1" t="s">
        <v>14878</v>
      </c>
      <c r="O4930" s="4">
        <v>44352.0</v>
      </c>
      <c r="P4930" s="4">
        <v>44310.0</v>
      </c>
      <c r="Q4930" s="1" t="s">
        <v>15575</v>
      </c>
      <c r="R4930" s="1" t="s">
        <v>31</v>
      </c>
      <c r="S4930" s="1" t="s">
        <v>32</v>
      </c>
      <c r="T4930" s="1">
        <v>75244.0</v>
      </c>
      <c r="U4930" s="1" t="s">
        <v>15576</v>
      </c>
    </row>
    <row r="4931">
      <c r="A4931" s="1" t="s">
        <v>15577</v>
      </c>
      <c r="B4931" s="1">
        <v>79131.0</v>
      </c>
      <c r="C4931" s="1">
        <v>2322.0</v>
      </c>
      <c r="D4931" s="2" t="s">
        <v>14893</v>
      </c>
      <c r="E4931" s="1" t="s">
        <v>8017</v>
      </c>
      <c r="F4931" s="1" t="s">
        <v>15578</v>
      </c>
      <c r="G4931" s="3" t="str">
        <f t="shared" si="1"/>
        <v>Sarah Rechter</v>
      </c>
      <c r="H4931" s="3" t="str">
        <f t="shared" si="2"/>
        <v>SARAH RECHTER</v>
      </c>
      <c r="J4931" s="1" t="s">
        <v>57</v>
      </c>
      <c r="K4931" s="1" t="s">
        <v>53</v>
      </c>
      <c r="L4931" s="1">
        <v>150.0</v>
      </c>
      <c r="M4931" s="1" t="s">
        <v>58</v>
      </c>
      <c r="N4931" s="1" t="s">
        <v>14878</v>
      </c>
      <c r="O4931" s="4">
        <v>44352.0</v>
      </c>
      <c r="P4931" s="4">
        <v>44351.0</v>
      </c>
      <c r="Q4931" s="1" t="s">
        <v>15579</v>
      </c>
      <c r="R4931" s="1" t="s">
        <v>31</v>
      </c>
      <c r="S4931" s="1" t="s">
        <v>32</v>
      </c>
      <c r="T4931" s="1">
        <v>75225.0</v>
      </c>
      <c r="U4931" s="1" t="s">
        <v>15580</v>
      </c>
    </row>
    <row r="4932">
      <c r="A4932" s="1" t="s">
        <v>15581</v>
      </c>
      <c r="B4932" s="1">
        <v>79126.0</v>
      </c>
      <c r="C4932" s="1">
        <v>2322.0</v>
      </c>
      <c r="D4932" s="2" t="s">
        <v>14893</v>
      </c>
      <c r="E4932" s="1" t="s">
        <v>1266</v>
      </c>
      <c r="F4932" s="1" t="s">
        <v>15582</v>
      </c>
      <c r="G4932" s="3" t="str">
        <f t="shared" si="1"/>
        <v>Pete Gonzales</v>
      </c>
      <c r="H4932" s="3" t="str">
        <f t="shared" si="2"/>
        <v>PETE GONZALES</v>
      </c>
      <c r="J4932" s="1" t="s">
        <v>57</v>
      </c>
      <c r="K4932" s="1" t="s">
        <v>53</v>
      </c>
      <c r="L4932" s="1">
        <v>150.0</v>
      </c>
      <c r="M4932" s="1" t="s">
        <v>58</v>
      </c>
      <c r="N4932" s="1" t="s">
        <v>14878</v>
      </c>
      <c r="O4932" s="4">
        <v>44352.0</v>
      </c>
      <c r="P4932" s="4">
        <v>44351.0</v>
      </c>
      <c r="Q4932" s="1" t="s">
        <v>15583</v>
      </c>
      <c r="R4932" s="1" t="s">
        <v>31</v>
      </c>
      <c r="S4932" s="1" t="s">
        <v>32</v>
      </c>
      <c r="T4932" s="1">
        <v>75229.0</v>
      </c>
      <c r="U4932" s="1" t="s">
        <v>15584</v>
      </c>
    </row>
    <row r="4933">
      <c r="A4933" s="1" t="s">
        <v>15585</v>
      </c>
      <c r="B4933" s="1">
        <v>37199.0</v>
      </c>
      <c r="C4933" s="1">
        <v>2211.0</v>
      </c>
      <c r="D4933" s="2" t="s">
        <v>14886</v>
      </c>
      <c r="G4933" s="3" t="str">
        <f t="shared" si="1"/>
        <v> </v>
      </c>
      <c r="H4933" s="3" t="str">
        <f t="shared" si="2"/>
        <v> </v>
      </c>
      <c r="I4933" s="1" t="s">
        <v>2890</v>
      </c>
      <c r="J4933" s="1" t="s">
        <v>389</v>
      </c>
      <c r="K4933" s="1" t="s">
        <v>47</v>
      </c>
      <c r="L4933" s="1">
        <v>172.0</v>
      </c>
      <c r="M4933" s="1" t="s">
        <v>390</v>
      </c>
      <c r="N4933" s="1" t="s">
        <v>14878</v>
      </c>
      <c r="O4933" s="4">
        <v>44317.0</v>
      </c>
      <c r="P4933" s="4">
        <v>44306.0</v>
      </c>
      <c r="Q4933" s="1" t="s">
        <v>5617</v>
      </c>
      <c r="R4933" s="1" t="s">
        <v>5618</v>
      </c>
      <c r="S4933" s="1" t="s">
        <v>2893</v>
      </c>
      <c r="T4933" s="1">
        <v>70112.0</v>
      </c>
      <c r="U4933" s="1" t="s">
        <v>5619</v>
      </c>
    </row>
    <row r="4934">
      <c r="A4934" s="1" t="s">
        <v>15586</v>
      </c>
      <c r="B4934" s="1">
        <v>37477.0</v>
      </c>
      <c r="C4934" s="1">
        <v>2275.0</v>
      </c>
      <c r="D4934" s="2" t="s">
        <v>14888</v>
      </c>
      <c r="G4934" s="3" t="str">
        <f t="shared" si="1"/>
        <v> </v>
      </c>
      <c r="H4934" s="3" t="str">
        <f t="shared" si="2"/>
        <v> </v>
      </c>
      <c r="I4934" s="1" t="s">
        <v>5616</v>
      </c>
      <c r="J4934" s="1" t="s">
        <v>389</v>
      </c>
      <c r="K4934" s="1" t="s">
        <v>50</v>
      </c>
      <c r="L4934" s="1">
        <v>172.3</v>
      </c>
      <c r="M4934" s="1" t="s">
        <v>390</v>
      </c>
      <c r="N4934" s="1" t="s">
        <v>14878</v>
      </c>
      <c r="O4934" s="4">
        <v>44352.0</v>
      </c>
      <c r="P4934" s="4">
        <v>44321.0</v>
      </c>
      <c r="Q4934" s="1" t="s">
        <v>14913</v>
      </c>
      <c r="R4934" s="1" t="s">
        <v>5618</v>
      </c>
      <c r="S4934" s="1" t="s">
        <v>2893</v>
      </c>
      <c r="T4934" s="1">
        <v>70112.0</v>
      </c>
      <c r="U4934" s="1" t="s">
        <v>14914</v>
      </c>
    </row>
    <row r="4935">
      <c r="A4935" s="1" t="s">
        <v>15587</v>
      </c>
      <c r="B4935" s="1">
        <v>37414.0</v>
      </c>
      <c r="C4935" s="1">
        <v>2275.0</v>
      </c>
      <c r="D4935" s="2" t="s">
        <v>14888</v>
      </c>
      <c r="E4935" s="1" t="s">
        <v>15186</v>
      </c>
      <c r="F4935" s="1" t="s">
        <v>2674</v>
      </c>
      <c r="G4935" s="3" t="str">
        <f t="shared" si="1"/>
        <v>Courtenay Davis</v>
      </c>
      <c r="H4935" s="3" t="str">
        <f t="shared" si="2"/>
        <v>COURTENAY DAVIS</v>
      </c>
      <c r="J4935" s="1" t="s">
        <v>389</v>
      </c>
      <c r="K4935" s="1" t="s">
        <v>50</v>
      </c>
      <c r="L4935" s="1">
        <v>173.22</v>
      </c>
      <c r="M4935" s="1" t="s">
        <v>390</v>
      </c>
      <c r="N4935" s="1" t="s">
        <v>14878</v>
      </c>
      <c r="O4935" s="4">
        <v>44352.0</v>
      </c>
      <c r="P4935" s="4">
        <v>44334.0</v>
      </c>
      <c r="Q4935" s="1" t="s">
        <v>15187</v>
      </c>
      <c r="R4935" s="1" t="s">
        <v>31</v>
      </c>
      <c r="S4935" s="1" t="s">
        <v>32</v>
      </c>
      <c r="T4935" s="1">
        <v>75209.0</v>
      </c>
      <c r="U4935" s="1" t="s">
        <v>15188</v>
      </c>
    </row>
    <row r="4936">
      <c r="A4936" s="1" t="s">
        <v>15588</v>
      </c>
      <c r="B4936" s="1">
        <v>37480.0</v>
      </c>
      <c r="C4936" s="1">
        <v>2275.0</v>
      </c>
      <c r="D4936" s="2" t="s">
        <v>14888</v>
      </c>
      <c r="G4936" s="3" t="str">
        <f t="shared" si="1"/>
        <v> </v>
      </c>
      <c r="H4936" s="3" t="str">
        <f t="shared" si="2"/>
        <v> </v>
      </c>
      <c r="I4936" s="1" t="s">
        <v>5616</v>
      </c>
      <c r="J4936" s="1" t="s">
        <v>389</v>
      </c>
      <c r="K4936" s="1" t="s">
        <v>50</v>
      </c>
      <c r="L4936" s="1">
        <v>179.0</v>
      </c>
      <c r="M4936" s="1" t="s">
        <v>390</v>
      </c>
      <c r="N4936" s="1" t="s">
        <v>14878</v>
      </c>
      <c r="O4936" s="4">
        <v>44352.0</v>
      </c>
      <c r="P4936" s="4">
        <v>44330.0</v>
      </c>
      <c r="Q4936" s="1" t="s">
        <v>14913</v>
      </c>
      <c r="R4936" s="1" t="s">
        <v>5618</v>
      </c>
      <c r="S4936" s="1" t="s">
        <v>2893</v>
      </c>
      <c r="T4936" s="1">
        <v>70112.0</v>
      </c>
      <c r="U4936" s="1" t="s">
        <v>14914</v>
      </c>
    </row>
    <row r="4937">
      <c r="A4937" s="1" t="s">
        <v>15589</v>
      </c>
      <c r="B4937" s="1">
        <v>79733.0</v>
      </c>
      <c r="C4937" s="1">
        <v>2414.0</v>
      </c>
      <c r="D4937" s="2" t="s">
        <v>14876</v>
      </c>
      <c r="E4937" s="1" t="s">
        <v>799</v>
      </c>
      <c r="F4937" s="1" t="s">
        <v>15590</v>
      </c>
      <c r="G4937" s="3" t="str">
        <f t="shared" si="1"/>
        <v>Robert Crowder</v>
      </c>
      <c r="H4937" s="3" t="str">
        <f t="shared" si="2"/>
        <v>ROBERT CROWDER</v>
      </c>
      <c r="J4937" s="1" t="s">
        <v>57</v>
      </c>
      <c r="K4937" s="1" t="s">
        <v>27</v>
      </c>
      <c r="L4937" s="1">
        <v>200.0</v>
      </c>
      <c r="M4937" s="1" t="s">
        <v>58</v>
      </c>
      <c r="N4937" s="1" t="s">
        <v>14878</v>
      </c>
      <c r="O4937" s="4">
        <v>44362.0</v>
      </c>
      <c r="P4937" s="4">
        <v>44409.0</v>
      </c>
      <c r="Q4937" s="1" t="s">
        <v>15591</v>
      </c>
      <c r="R4937" s="1" t="s">
        <v>31</v>
      </c>
      <c r="S4937" s="1" t="s">
        <v>32</v>
      </c>
      <c r="T4937" s="1">
        <v>75229.0</v>
      </c>
      <c r="U4937" s="1" t="s">
        <v>15592</v>
      </c>
    </row>
    <row r="4938">
      <c r="A4938" s="1" t="s">
        <v>15593</v>
      </c>
      <c r="B4938" s="1">
        <v>79724.0</v>
      </c>
      <c r="C4938" s="1">
        <v>2414.0</v>
      </c>
      <c r="D4938" s="2" t="s">
        <v>14876</v>
      </c>
      <c r="E4938" s="1" t="s">
        <v>15594</v>
      </c>
      <c r="F4938" s="1" t="s">
        <v>7231</v>
      </c>
      <c r="G4938" s="3" t="str">
        <f t="shared" si="1"/>
        <v>Roslyn Thompson</v>
      </c>
      <c r="H4938" s="3" t="str">
        <f t="shared" si="2"/>
        <v>ROSLYN THOMPSON</v>
      </c>
      <c r="J4938" s="1" t="s">
        <v>57</v>
      </c>
      <c r="K4938" s="1" t="s">
        <v>27</v>
      </c>
      <c r="L4938" s="1">
        <v>200.0</v>
      </c>
      <c r="M4938" s="1" t="s">
        <v>58</v>
      </c>
      <c r="N4938" s="1" t="s">
        <v>14878</v>
      </c>
      <c r="O4938" s="4">
        <v>44362.0</v>
      </c>
      <c r="P4938" s="4">
        <v>44403.0</v>
      </c>
      <c r="Q4938" s="1" t="s">
        <v>15595</v>
      </c>
      <c r="R4938" s="1" t="s">
        <v>31</v>
      </c>
      <c r="S4938" s="1" t="s">
        <v>32</v>
      </c>
      <c r="T4938" s="1">
        <v>75225.0</v>
      </c>
      <c r="U4938" s="1" t="s">
        <v>15596</v>
      </c>
    </row>
    <row r="4939">
      <c r="A4939" s="1" t="s">
        <v>15597</v>
      </c>
      <c r="B4939" s="1">
        <v>79729.0</v>
      </c>
      <c r="C4939" s="1">
        <v>2414.0</v>
      </c>
      <c r="D4939" s="2" t="s">
        <v>14876</v>
      </c>
      <c r="E4939" s="1" t="s">
        <v>695</v>
      </c>
      <c r="F4939" s="1" t="s">
        <v>15598</v>
      </c>
      <c r="G4939" s="3" t="str">
        <f t="shared" si="1"/>
        <v>Diane Bumpas</v>
      </c>
      <c r="H4939" s="3" t="str">
        <f t="shared" si="2"/>
        <v>DIANE BUMPAS</v>
      </c>
      <c r="J4939" s="1" t="s">
        <v>57</v>
      </c>
      <c r="K4939" s="1" t="s">
        <v>27</v>
      </c>
      <c r="L4939" s="1">
        <v>200.0</v>
      </c>
      <c r="M4939" s="1" t="s">
        <v>58</v>
      </c>
      <c r="N4939" s="1" t="s">
        <v>14878</v>
      </c>
      <c r="O4939" s="4">
        <v>44362.0</v>
      </c>
      <c r="P4939" s="4">
        <v>44405.0</v>
      </c>
      <c r="Q4939" s="1" t="s">
        <v>15599</v>
      </c>
      <c r="R4939" s="1" t="s">
        <v>31</v>
      </c>
      <c r="S4939" s="1" t="s">
        <v>32</v>
      </c>
      <c r="T4939" s="1">
        <v>75209.0</v>
      </c>
      <c r="U4939" s="1" t="s">
        <v>15600</v>
      </c>
    </row>
    <row r="4940">
      <c r="A4940" s="1" t="s">
        <v>15601</v>
      </c>
      <c r="B4940" s="1">
        <v>79743.0</v>
      </c>
      <c r="C4940" s="1">
        <v>2414.0</v>
      </c>
      <c r="D4940" s="2" t="s">
        <v>14876</v>
      </c>
      <c r="E4940" s="1" t="s">
        <v>1262</v>
      </c>
      <c r="F4940" s="1" t="s">
        <v>794</v>
      </c>
      <c r="G4940" s="3" t="str">
        <f t="shared" si="1"/>
        <v>Thomas Taylor</v>
      </c>
      <c r="H4940" s="3" t="str">
        <f t="shared" si="2"/>
        <v>THOMAS TAYLOR</v>
      </c>
      <c r="J4940" s="1" t="s">
        <v>57</v>
      </c>
      <c r="K4940" s="1" t="s">
        <v>27</v>
      </c>
      <c r="L4940" s="1">
        <v>200.0</v>
      </c>
      <c r="M4940" s="1" t="s">
        <v>58</v>
      </c>
      <c r="N4940" s="1" t="s">
        <v>14878</v>
      </c>
      <c r="O4940" s="4">
        <v>44362.0</v>
      </c>
      <c r="P4940" s="4">
        <v>44436.0</v>
      </c>
      <c r="Q4940" s="1" t="s">
        <v>15602</v>
      </c>
      <c r="R4940" s="1" t="s">
        <v>31</v>
      </c>
      <c r="S4940" s="1" t="s">
        <v>32</v>
      </c>
      <c r="T4940" s="1">
        <v>75209.0</v>
      </c>
      <c r="U4940" s="1" t="s">
        <v>15603</v>
      </c>
    </row>
    <row r="4941">
      <c r="A4941" s="1" t="s">
        <v>15604</v>
      </c>
      <c r="B4941" s="1">
        <v>79713.0</v>
      </c>
      <c r="C4941" s="1">
        <v>2414.0</v>
      </c>
      <c r="D4941" s="2" t="s">
        <v>14876</v>
      </c>
      <c r="E4941" s="1" t="s">
        <v>15605</v>
      </c>
      <c r="F4941" s="1" t="s">
        <v>10704</v>
      </c>
      <c r="G4941" s="3" t="str">
        <f t="shared" si="1"/>
        <v>Brent &amp; Jill Magnuson</v>
      </c>
      <c r="H4941" s="3" t="str">
        <f t="shared" si="2"/>
        <v>BRENT &amp; JILL MAGNUSON</v>
      </c>
      <c r="J4941" s="1" t="s">
        <v>57</v>
      </c>
      <c r="K4941" s="1" t="s">
        <v>27</v>
      </c>
      <c r="L4941" s="1">
        <v>200.0</v>
      </c>
      <c r="M4941" s="1" t="s">
        <v>58</v>
      </c>
      <c r="N4941" s="1" t="s">
        <v>14878</v>
      </c>
      <c r="O4941" s="4">
        <v>44362.0</v>
      </c>
      <c r="P4941" s="4">
        <v>44400.0</v>
      </c>
      <c r="Q4941" s="1" t="s">
        <v>15606</v>
      </c>
      <c r="R4941" s="1" t="s">
        <v>31</v>
      </c>
      <c r="S4941" s="1" t="s">
        <v>32</v>
      </c>
      <c r="T4941" s="1">
        <v>75220.0</v>
      </c>
      <c r="U4941" s="1" t="s">
        <v>15607</v>
      </c>
    </row>
    <row r="4942">
      <c r="A4942" s="1" t="s">
        <v>15608</v>
      </c>
      <c r="B4942" s="1">
        <v>79750.0</v>
      </c>
      <c r="C4942" s="1">
        <v>2414.0</v>
      </c>
      <c r="D4942" s="2" t="s">
        <v>14876</v>
      </c>
      <c r="E4942" s="1" t="s">
        <v>2925</v>
      </c>
      <c r="F4942" s="1" t="s">
        <v>11937</v>
      </c>
      <c r="G4942" s="3" t="str">
        <f t="shared" si="1"/>
        <v>Will Waters</v>
      </c>
      <c r="H4942" s="3" t="str">
        <f t="shared" si="2"/>
        <v>WILL WATERS</v>
      </c>
      <c r="J4942" s="1" t="s">
        <v>57</v>
      </c>
      <c r="K4942" s="1" t="s">
        <v>27</v>
      </c>
      <c r="L4942" s="1">
        <v>200.0</v>
      </c>
      <c r="M4942" s="1" t="s">
        <v>58</v>
      </c>
      <c r="N4942" s="1" t="s">
        <v>14878</v>
      </c>
      <c r="O4942" s="4">
        <v>44362.0</v>
      </c>
      <c r="P4942" s="4">
        <v>44538.0</v>
      </c>
      <c r="Q4942" s="1" t="s">
        <v>15609</v>
      </c>
      <c r="R4942" s="1" t="s">
        <v>31</v>
      </c>
      <c r="S4942" s="1" t="s">
        <v>32</v>
      </c>
      <c r="T4942" s="1">
        <v>75244.0</v>
      </c>
      <c r="U4942" s="1" t="s">
        <v>15610</v>
      </c>
    </row>
    <row r="4943">
      <c r="A4943" s="1" t="s">
        <v>15611</v>
      </c>
      <c r="B4943" s="1">
        <v>79706.0</v>
      </c>
      <c r="C4943" s="1">
        <v>2414.0</v>
      </c>
      <c r="D4943" s="2" t="s">
        <v>14876</v>
      </c>
      <c r="E4943" s="1" t="s">
        <v>15612</v>
      </c>
      <c r="F4943" s="1" t="s">
        <v>6240</v>
      </c>
      <c r="G4943" s="3" t="str">
        <f t="shared" si="1"/>
        <v>Stuart B Black</v>
      </c>
      <c r="H4943" s="3" t="str">
        <f t="shared" si="2"/>
        <v>STUART B BLACK</v>
      </c>
      <c r="J4943" s="1" t="s">
        <v>57</v>
      </c>
      <c r="K4943" s="1" t="s">
        <v>27</v>
      </c>
      <c r="L4943" s="1">
        <v>200.0</v>
      </c>
      <c r="M4943" s="1" t="s">
        <v>58</v>
      </c>
      <c r="N4943" s="1" t="s">
        <v>14878</v>
      </c>
      <c r="O4943" s="4">
        <v>44362.0</v>
      </c>
      <c r="P4943" s="4">
        <v>44397.0</v>
      </c>
      <c r="Q4943" s="1" t="s">
        <v>15613</v>
      </c>
      <c r="R4943" s="1" t="s">
        <v>31</v>
      </c>
      <c r="S4943" s="1" t="s">
        <v>32</v>
      </c>
      <c r="T4943" s="1">
        <v>75229.0</v>
      </c>
      <c r="U4943" s="1" t="s">
        <v>15614</v>
      </c>
    </row>
    <row r="4944">
      <c r="A4944" s="1" t="s">
        <v>15615</v>
      </c>
      <c r="B4944" s="1">
        <v>70631.0</v>
      </c>
      <c r="C4944" s="1">
        <v>2167.0</v>
      </c>
      <c r="D4944" s="2" t="s">
        <v>14882</v>
      </c>
      <c r="E4944" s="1" t="s">
        <v>10552</v>
      </c>
      <c r="F4944" s="1" t="s">
        <v>15407</v>
      </c>
      <c r="G4944" s="3" t="str">
        <f t="shared" si="1"/>
        <v>Carol Guthrie</v>
      </c>
      <c r="H4944" s="3" t="str">
        <f t="shared" si="2"/>
        <v>CAROL GUTHRIE</v>
      </c>
      <c r="J4944" s="1" t="s">
        <v>57</v>
      </c>
      <c r="K4944" s="1" t="s">
        <v>44</v>
      </c>
      <c r="L4944" s="1">
        <v>200.0</v>
      </c>
      <c r="M4944" s="1" t="s">
        <v>58</v>
      </c>
      <c r="N4944" s="1" t="s">
        <v>14878</v>
      </c>
      <c r="O4944" s="4">
        <v>44317.0</v>
      </c>
      <c r="P4944" s="4">
        <v>44230.0</v>
      </c>
      <c r="Q4944" s="1" t="s">
        <v>15616</v>
      </c>
      <c r="R4944" s="1" t="s">
        <v>31</v>
      </c>
      <c r="S4944" s="1" t="s">
        <v>32</v>
      </c>
      <c r="T4944" s="1">
        <v>75204.0</v>
      </c>
      <c r="U4944" s="1" t="s">
        <v>15617</v>
      </c>
    </row>
    <row r="4945">
      <c r="A4945" s="1" t="s">
        <v>15618</v>
      </c>
      <c r="B4945" s="1">
        <v>70638.0</v>
      </c>
      <c r="C4945" s="1">
        <v>2167.0</v>
      </c>
      <c r="D4945" s="2" t="s">
        <v>14882</v>
      </c>
      <c r="E4945" s="1" t="s">
        <v>12020</v>
      </c>
      <c r="F4945" s="1" t="s">
        <v>4708</v>
      </c>
      <c r="G4945" s="3" t="str">
        <f t="shared" si="1"/>
        <v>Charlene Howell</v>
      </c>
      <c r="H4945" s="3" t="str">
        <f t="shared" si="2"/>
        <v>CHARLENE HOWELL</v>
      </c>
      <c r="J4945" s="1" t="s">
        <v>57</v>
      </c>
      <c r="K4945" s="1" t="s">
        <v>44</v>
      </c>
      <c r="L4945" s="1">
        <v>200.0</v>
      </c>
      <c r="M4945" s="1" t="s">
        <v>58</v>
      </c>
      <c r="N4945" s="1" t="s">
        <v>14878</v>
      </c>
      <c r="O4945" s="4">
        <v>44317.0</v>
      </c>
      <c r="P4945" s="4">
        <v>44240.0</v>
      </c>
      <c r="Q4945" s="1" t="s">
        <v>15619</v>
      </c>
      <c r="R4945" s="1" t="s">
        <v>31</v>
      </c>
      <c r="S4945" s="1" t="s">
        <v>32</v>
      </c>
      <c r="T4945" s="1">
        <v>75231.0</v>
      </c>
      <c r="U4945" s="1" t="s">
        <v>15620</v>
      </c>
    </row>
    <row r="4946">
      <c r="A4946" s="1" t="s">
        <v>15621</v>
      </c>
      <c r="B4946" s="1">
        <v>70648.0</v>
      </c>
      <c r="C4946" s="1">
        <v>2167.0</v>
      </c>
      <c r="D4946" s="2" t="s">
        <v>14882</v>
      </c>
      <c r="E4946" s="1" t="s">
        <v>15622</v>
      </c>
      <c r="F4946" s="1" t="s">
        <v>2951</v>
      </c>
      <c r="G4946" s="3" t="str">
        <f t="shared" si="1"/>
        <v>Marsha Gordon</v>
      </c>
      <c r="H4946" s="3" t="str">
        <f t="shared" si="2"/>
        <v>MARSHA GORDON</v>
      </c>
      <c r="J4946" s="1" t="s">
        <v>57</v>
      </c>
      <c r="K4946" s="1" t="s">
        <v>44</v>
      </c>
      <c r="L4946" s="1">
        <v>200.0</v>
      </c>
      <c r="M4946" s="1" t="s">
        <v>58</v>
      </c>
      <c r="N4946" s="1" t="s">
        <v>14878</v>
      </c>
      <c r="O4946" s="4">
        <v>44317.0</v>
      </c>
      <c r="P4946" s="4">
        <v>44252.0</v>
      </c>
      <c r="Q4946" s="1" t="s">
        <v>15623</v>
      </c>
      <c r="R4946" s="1" t="s">
        <v>31</v>
      </c>
      <c r="S4946" s="1" t="s">
        <v>32</v>
      </c>
      <c r="T4946" s="1">
        <v>75230.0</v>
      </c>
      <c r="U4946" s="1" t="s">
        <v>15624</v>
      </c>
    </row>
    <row r="4947">
      <c r="A4947" s="1" t="s">
        <v>15625</v>
      </c>
      <c r="B4947" s="1">
        <v>70649.0</v>
      </c>
      <c r="C4947" s="1">
        <v>2167.0</v>
      </c>
      <c r="D4947" s="2" t="s">
        <v>14882</v>
      </c>
      <c r="E4947" s="1" t="s">
        <v>3307</v>
      </c>
      <c r="F4947" s="1" t="s">
        <v>15626</v>
      </c>
      <c r="G4947" s="3" t="str">
        <f t="shared" si="1"/>
        <v>Michelle Early</v>
      </c>
      <c r="H4947" s="3" t="str">
        <f t="shared" si="2"/>
        <v>MICHELLE EARLY</v>
      </c>
      <c r="J4947" s="1" t="s">
        <v>57</v>
      </c>
      <c r="K4947" s="1" t="s">
        <v>44</v>
      </c>
      <c r="L4947" s="1">
        <v>200.0</v>
      </c>
      <c r="M4947" s="1" t="s">
        <v>58</v>
      </c>
      <c r="N4947" s="1" t="s">
        <v>14878</v>
      </c>
      <c r="O4947" s="4">
        <v>44317.0</v>
      </c>
      <c r="P4947" s="4">
        <v>44253.0</v>
      </c>
      <c r="Q4947" s="1" t="s">
        <v>15627</v>
      </c>
      <c r="R4947" s="1" t="s">
        <v>31</v>
      </c>
      <c r="S4947" s="1" t="s">
        <v>32</v>
      </c>
      <c r="T4947" s="1">
        <v>75230.0</v>
      </c>
      <c r="U4947" s="1" t="s">
        <v>15628</v>
      </c>
    </row>
    <row r="4948">
      <c r="A4948" s="1" t="s">
        <v>15629</v>
      </c>
      <c r="B4948" s="1">
        <v>70662.0</v>
      </c>
      <c r="C4948" s="1">
        <v>2167.0</v>
      </c>
      <c r="D4948" s="2" t="s">
        <v>14882</v>
      </c>
      <c r="E4948" s="1" t="s">
        <v>15630</v>
      </c>
      <c r="F4948" s="1" t="s">
        <v>15631</v>
      </c>
      <c r="G4948" s="3" t="str">
        <f t="shared" si="1"/>
        <v>Kay Lynn Brumbaugh</v>
      </c>
      <c r="H4948" s="3" t="str">
        <f t="shared" si="2"/>
        <v>KAY LYNN BRUMBAUGH</v>
      </c>
      <c r="J4948" s="1" t="s">
        <v>57</v>
      </c>
      <c r="K4948" s="1" t="s">
        <v>44</v>
      </c>
      <c r="L4948" s="1">
        <v>200.0</v>
      </c>
      <c r="M4948" s="1" t="s">
        <v>58</v>
      </c>
      <c r="N4948" s="1" t="s">
        <v>14878</v>
      </c>
      <c r="O4948" s="4">
        <v>44317.0</v>
      </c>
      <c r="P4948" s="4">
        <v>44255.0</v>
      </c>
      <c r="Q4948" s="1" t="s">
        <v>15632</v>
      </c>
      <c r="R4948" s="1" t="s">
        <v>31</v>
      </c>
      <c r="S4948" s="1" t="s">
        <v>32</v>
      </c>
      <c r="T4948" s="1">
        <v>75220.0</v>
      </c>
      <c r="U4948" s="1" t="s">
        <v>15633</v>
      </c>
    </row>
    <row r="4949">
      <c r="A4949" s="1" t="s">
        <v>15634</v>
      </c>
      <c r="B4949" s="1">
        <v>70669.0</v>
      </c>
      <c r="C4949" s="1">
        <v>2167.0</v>
      </c>
      <c r="D4949" s="2" t="s">
        <v>14882</v>
      </c>
      <c r="E4949" s="1" t="s">
        <v>1760</v>
      </c>
      <c r="F4949" s="1" t="s">
        <v>7231</v>
      </c>
      <c r="G4949" s="3" t="str">
        <f t="shared" si="1"/>
        <v>Jennifer Thompson</v>
      </c>
      <c r="H4949" s="3" t="str">
        <f t="shared" si="2"/>
        <v>JENNIFER THOMPSON</v>
      </c>
      <c r="J4949" s="1" t="s">
        <v>57</v>
      </c>
      <c r="K4949" s="1" t="s">
        <v>44</v>
      </c>
      <c r="L4949" s="1">
        <v>200.0</v>
      </c>
      <c r="M4949" s="1" t="s">
        <v>58</v>
      </c>
      <c r="N4949" s="1" t="s">
        <v>14878</v>
      </c>
      <c r="O4949" s="4">
        <v>44317.0</v>
      </c>
      <c r="P4949" s="4">
        <v>44257.0</v>
      </c>
      <c r="Q4949" s="1" t="s">
        <v>15635</v>
      </c>
      <c r="R4949" s="1" t="s">
        <v>31</v>
      </c>
      <c r="S4949" s="1" t="s">
        <v>32</v>
      </c>
      <c r="T4949" s="1">
        <v>75231.0</v>
      </c>
      <c r="U4949" s="1" t="s">
        <v>15636</v>
      </c>
    </row>
    <row r="4950">
      <c r="A4950" s="1" t="s">
        <v>15637</v>
      </c>
      <c r="B4950" s="1">
        <v>70716.0</v>
      </c>
      <c r="C4950" s="1">
        <v>2167.0</v>
      </c>
      <c r="D4950" s="2" t="s">
        <v>14882</v>
      </c>
      <c r="E4950" s="1" t="s">
        <v>15638</v>
      </c>
      <c r="F4950" s="1" t="s">
        <v>15639</v>
      </c>
      <c r="G4950" s="3" t="str">
        <f t="shared" si="1"/>
        <v>Karyl Gindling</v>
      </c>
      <c r="H4950" s="3" t="str">
        <f t="shared" si="2"/>
        <v>KARYL GINDLING</v>
      </c>
      <c r="J4950" s="1" t="s">
        <v>57</v>
      </c>
      <c r="K4950" s="1" t="s">
        <v>44</v>
      </c>
      <c r="L4950" s="1">
        <v>200.0</v>
      </c>
      <c r="M4950" s="1" t="s">
        <v>58</v>
      </c>
      <c r="N4950" s="1" t="s">
        <v>14878</v>
      </c>
      <c r="O4950" s="4">
        <v>44317.0</v>
      </c>
      <c r="P4950" s="4">
        <v>44275.0</v>
      </c>
      <c r="Q4950" s="1" t="s">
        <v>15640</v>
      </c>
      <c r="R4950" s="1" t="s">
        <v>31</v>
      </c>
      <c r="S4950" s="1" t="s">
        <v>32</v>
      </c>
      <c r="T4950" s="1">
        <v>75229.0</v>
      </c>
      <c r="U4950" s="1" t="s">
        <v>15641</v>
      </c>
    </row>
    <row r="4951">
      <c r="A4951" s="1" t="s">
        <v>15642</v>
      </c>
      <c r="B4951" s="1">
        <v>70875.0</v>
      </c>
      <c r="C4951" s="1">
        <v>2167.0</v>
      </c>
      <c r="D4951" s="2" t="s">
        <v>14882</v>
      </c>
      <c r="E4951" s="1" t="s">
        <v>1221</v>
      </c>
      <c r="F4951" s="1" t="s">
        <v>15643</v>
      </c>
      <c r="G4951" s="3" t="str">
        <f t="shared" si="1"/>
        <v>Chad Prochaska</v>
      </c>
      <c r="H4951" s="3" t="str">
        <f t="shared" si="2"/>
        <v>CHAD PROCHASKA</v>
      </c>
      <c r="J4951" s="1" t="s">
        <v>57</v>
      </c>
      <c r="K4951" s="1" t="s">
        <v>44</v>
      </c>
      <c r="L4951" s="1">
        <v>200.0</v>
      </c>
      <c r="M4951" s="1" t="s">
        <v>58</v>
      </c>
      <c r="N4951" s="1" t="s">
        <v>14878</v>
      </c>
      <c r="O4951" s="4">
        <v>44317.0</v>
      </c>
      <c r="P4951" s="4">
        <v>44275.0</v>
      </c>
      <c r="Q4951" s="1" t="s">
        <v>15644</v>
      </c>
      <c r="R4951" s="1" t="s">
        <v>1541</v>
      </c>
      <c r="S4951" s="1" t="s">
        <v>32</v>
      </c>
      <c r="T4951" s="1">
        <v>75093.0</v>
      </c>
      <c r="U4951" s="1" t="s">
        <v>15645</v>
      </c>
    </row>
    <row r="4952">
      <c r="A4952" s="1" t="s">
        <v>15646</v>
      </c>
      <c r="B4952" s="1">
        <v>72982.0</v>
      </c>
      <c r="C4952" s="1">
        <v>2211.0</v>
      </c>
      <c r="D4952" s="2" t="s">
        <v>14886</v>
      </c>
      <c r="E4952" s="1" t="s">
        <v>758</v>
      </c>
      <c r="F4952" s="1" t="s">
        <v>15647</v>
      </c>
      <c r="G4952" s="3" t="str">
        <f t="shared" si="1"/>
        <v>Elizabeth Easton</v>
      </c>
      <c r="H4952" s="3" t="str">
        <f t="shared" si="2"/>
        <v>ELIZABETH EASTON</v>
      </c>
      <c r="J4952" s="1" t="s">
        <v>57</v>
      </c>
      <c r="K4952" s="1" t="s">
        <v>47</v>
      </c>
      <c r="L4952" s="1">
        <v>200.0</v>
      </c>
      <c r="M4952" s="1" t="s">
        <v>58</v>
      </c>
      <c r="N4952" s="1" t="s">
        <v>14878</v>
      </c>
      <c r="O4952" s="4">
        <v>44317.0</v>
      </c>
      <c r="P4952" s="4">
        <v>44285.0</v>
      </c>
      <c r="Q4952" s="1" t="s">
        <v>15648</v>
      </c>
      <c r="R4952" s="1" t="s">
        <v>31</v>
      </c>
      <c r="S4952" s="1" t="s">
        <v>32</v>
      </c>
      <c r="T4952" s="1">
        <v>75204.0</v>
      </c>
      <c r="U4952" s="1" t="s">
        <v>15649</v>
      </c>
    </row>
    <row r="4953">
      <c r="A4953" s="1" t="s">
        <v>15650</v>
      </c>
      <c r="B4953" s="1">
        <v>73187.0</v>
      </c>
      <c r="C4953" s="1">
        <v>2211.0</v>
      </c>
      <c r="D4953" s="2" t="s">
        <v>14886</v>
      </c>
      <c r="E4953" s="1" t="s">
        <v>2212</v>
      </c>
      <c r="F4953" s="1" t="s">
        <v>15651</v>
      </c>
      <c r="G4953" s="3" t="str">
        <f t="shared" si="1"/>
        <v>Sara Hignite</v>
      </c>
      <c r="H4953" s="3" t="str">
        <f t="shared" si="2"/>
        <v>SARA HIGNITE</v>
      </c>
      <c r="J4953" s="1" t="s">
        <v>57</v>
      </c>
      <c r="K4953" s="1" t="s">
        <v>47</v>
      </c>
      <c r="L4953" s="1">
        <v>200.0</v>
      </c>
      <c r="M4953" s="1" t="s">
        <v>58</v>
      </c>
      <c r="N4953" s="1" t="s">
        <v>14878</v>
      </c>
      <c r="O4953" s="4">
        <v>44317.0</v>
      </c>
      <c r="P4953" s="4">
        <v>44295.0</v>
      </c>
      <c r="Q4953" s="1" t="s">
        <v>15652</v>
      </c>
      <c r="R4953" s="1" t="s">
        <v>31</v>
      </c>
      <c r="S4953" s="1" t="s">
        <v>32</v>
      </c>
      <c r="T4953" s="1">
        <v>75222.0</v>
      </c>
      <c r="U4953" s="1" t="s">
        <v>15653</v>
      </c>
    </row>
    <row r="4954">
      <c r="A4954" s="1" t="s">
        <v>15654</v>
      </c>
      <c r="B4954" s="1">
        <v>73208.0</v>
      </c>
      <c r="C4954" s="1">
        <v>2211.0</v>
      </c>
      <c r="D4954" s="2" t="s">
        <v>14886</v>
      </c>
      <c r="E4954" s="1" t="s">
        <v>566</v>
      </c>
      <c r="F4954" s="1" t="s">
        <v>15655</v>
      </c>
      <c r="G4954" s="3" t="str">
        <f t="shared" si="1"/>
        <v>Theresa Youngblood</v>
      </c>
      <c r="H4954" s="3" t="str">
        <f t="shared" si="2"/>
        <v>THERESA YOUNGBLOOD</v>
      </c>
      <c r="J4954" s="1" t="s">
        <v>57</v>
      </c>
      <c r="K4954" s="1" t="s">
        <v>47</v>
      </c>
      <c r="L4954" s="1">
        <v>200.0</v>
      </c>
      <c r="M4954" s="1" t="s">
        <v>58</v>
      </c>
      <c r="N4954" s="1" t="s">
        <v>14878</v>
      </c>
      <c r="O4954" s="4">
        <v>44317.0</v>
      </c>
      <c r="P4954" s="4">
        <v>44301.0</v>
      </c>
      <c r="Q4954" s="1" t="s">
        <v>15656</v>
      </c>
      <c r="R4954" s="1" t="s">
        <v>31</v>
      </c>
      <c r="S4954" s="1" t="s">
        <v>32</v>
      </c>
      <c r="T4954" s="1">
        <v>75244.0</v>
      </c>
      <c r="U4954" s="1" t="s">
        <v>15657</v>
      </c>
    </row>
    <row r="4955">
      <c r="A4955" s="1" t="s">
        <v>15658</v>
      </c>
      <c r="B4955" s="1">
        <v>78568.0</v>
      </c>
      <c r="C4955" s="1">
        <v>2275.0</v>
      </c>
      <c r="D4955" s="2" t="s">
        <v>14888</v>
      </c>
      <c r="E4955" s="1" t="s">
        <v>15659</v>
      </c>
      <c r="F4955" s="1" t="s">
        <v>15660</v>
      </c>
      <c r="G4955" s="3" t="str">
        <f t="shared" si="1"/>
        <v>Mrs. Arthur L Raines</v>
      </c>
      <c r="H4955" s="3" t="str">
        <f t="shared" si="2"/>
        <v>MRS. ARTHUR L RAINES</v>
      </c>
      <c r="J4955" s="1" t="s">
        <v>57</v>
      </c>
      <c r="K4955" s="1" t="s">
        <v>50</v>
      </c>
      <c r="L4955" s="1">
        <v>200.0</v>
      </c>
      <c r="M4955" s="1" t="s">
        <v>58</v>
      </c>
      <c r="N4955" s="1" t="s">
        <v>14878</v>
      </c>
      <c r="O4955" s="4">
        <v>44352.0</v>
      </c>
      <c r="P4955" s="4">
        <v>44313.0</v>
      </c>
      <c r="Q4955" s="1" t="s">
        <v>15661</v>
      </c>
      <c r="R4955" s="1" t="s">
        <v>31</v>
      </c>
      <c r="S4955" s="1" t="s">
        <v>32</v>
      </c>
      <c r="T4955" s="1">
        <v>75230.0</v>
      </c>
      <c r="U4955" s="1" t="s">
        <v>15662</v>
      </c>
    </row>
    <row r="4956">
      <c r="A4956" s="1" t="s">
        <v>15663</v>
      </c>
      <c r="B4956" s="1">
        <v>78586.0</v>
      </c>
      <c r="C4956" s="1">
        <v>2275.0</v>
      </c>
      <c r="D4956" s="2" t="s">
        <v>14888</v>
      </c>
      <c r="E4956" s="1" t="s">
        <v>930</v>
      </c>
      <c r="F4956" s="1" t="s">
        <v>15664</v>
      </c>
      <c r="G4956" s="3" t="str">
        <f t="shared" si="1"/>
        <v>Stephanie Thank Evans</v>
      </c>
      <c r="H4956" s="3" t="str">
        <f t="shared" si="2"/>
        <v>STEPHANIE THANK EVANS</v>
      </c>
      <c r="J4956" s="1" t="s">
        <v>57</v>
      </c>
      <c r="K4956" s="1" t="s">
        <v>50</v>
      </c>
      <c r="L4956" s="1">
        <v>200.0</v>
      </c>
      <c r="M4956" s="1" t="s">
        <v>58</v>
      </c>
      <c r="N4956" s="1" t="s">
        <v>14878</v>
      </c>
      <c r="O4956" s="4">
        <v>44352.0</v>
      </c>
      <c r="P4956" s="4">
        <v>44331.0</v>
      </c>
      <c r="Q4956" s="1" t="s">
        <v>15665</v>
      </c>
      <c r="R4956" s="1" t="s">
        <v>31</v>
      </c>
      <c r="S4956" s="1" t="s">
        <v>32</v>
      </c>
      <c r="T4956" s="1">
        <v>75225.0</v>
      </c>
      <c r="U4956" s="1" t="s">
        <v>15666</v>
      </c>
    </row>
    <row r="4957">
      <c r="A4957" s="1" t="s">
        <v>15667</v>
      </c>
      <c r="B4957" s="1">
        <v>78482.0</v>
      </c>
      <c r="C4957" s="1">
        <v>2275.0</v>
      </c>
      <c r="D4957" s="2" t="s">
        <v>14888</v>
      </c>
      <c r="E4957" s="1" t="s">
        <v>15668</v>
      </c>
      <c r="F4957" s="1" t="s">
        <v>522</v>
      </c>
      <c r="G4957" s="3" t="str">
        <f t="shared" si="1"/>
        <v>John &amp; Anne Anderson</v>
      </c>
      <c r="H4957" s="3" t="str">
        <f t="shared" si="2"/>
        <v>JOHN &amp; ANNE ANDERSON</v>
      </c>
      <c r="J4957" s="1" t="s">
        <v>57</v>
      </c>
      <c r="K4957" s="1" t="s">
        <v>50</v>
      </c>
      <c r="L4957" s="1">
        <v>200.0</v>
      </c>
      <c r="M4957" s="1" t="s">
        <v>58</v>
      </c>
      <c r="N4957" s="1" t="s">
        <v>14878</v>
      </c>
      <c r="O4957" s="4">
        <v>44352.0</v>
      </c>
      <c r="P4957" s="4">
        <v>44323.0</v>
      </c>
      <c r="Q4957" s="1" t="s">
        <v>15319</v>
      </c>
      <c r="R4957" s="1" t="s">
        <v>31</v>
      </c>
      <c r="S4957" s="1" t="s">
        <v>32</v>
      </c>
      <c r="T4957" s="1">
        <v>75244.0</v>
      </c>
      <c r="U4957" s="1" t="s">
        <v>15320</v>
      </c>
    </row>
    <row r="4958">
      <c r="A4958" s="1" t="s">
        <v>15669</v>
      </c>
      <c r="B4958" s="1">
        <v>78534.0</v>
      </c>
      <c r="C4958" s="1">
        <v>2275.0</v>
      </c>
      <c r="D4958" s="2" t="s">
        <v>14888</v>
      </c>
      <c r="E4958" s="1" t="s">
        <v>12020</v>
      </c>
      <c r="F4958" s="1" t="s">
        <v>4708</v>
      </c>
      <c r="G4958" s="3" t="str">
        <f t="shared" si="1"/>
        <v>Charlene Howell</v>
      </c>
      <c r="H4958" s="3" t="str">
        <f t="shared" si="2"/>
        <v>CHARLENE HOWELL</v>
      </c>
      <c r="J4958" s="1" t="s">
        <v>57</v>
      </c>
      <c r="K4958" s="1" t="s">
        <v>50</v>
      </c>
      <c r="L4958" s="1">
        <v>200.0</v>
      </c>
      <c r="M4958" s="1" t="s">
        <v>58</v>
      </c>
      <c r="N4958" s="1" t="s">
        <v>14878</v>
      </c>
      <c r="O4958" s="4">
        <v>44352.0</v>
      </c>
      <c r="P4958" s="4">
        <v>44320.0</v>
      </c>
      <c r="Q4958" s="1" t="s">
        <v>15125</v>
      </c>
      <c r="R4958" s="1" t="s">
        <v>31</v>
      </c>
      <c r="S4958" s="1" t="s">
        <v>32</v>
      </c>
      <c r="T4958" s="1">
        <v>75231.0</v>
      </c>
      <c r="U4958" s="1" t="s">
        <v>15126</v>
      </c>
    </row>
    <row r="4959">
      <c r="A4959" s="1" t="s">
        <v>15670</v>
      </c>
      <c r="B4959" s="1">
        <v>78594.0</v>
      </c>
      <c r="C4959" s="1">
        <v>2275.0</v>
      </c>
      <c r="D4959" s="2" t="s">
        <v>14888</v>
      </c>
      <c r="E4959" s="1" t="s">
        <v>15671</v>
      </c>
      <c r="F4959" s="1" t="s">
        <v>15672</v>
      </c>
      <c r="G4959" s="3" t="str">
        <f t="shared" si="1"/>
        <v>Harianne Wallenstein</v>
      </c>
      <c r="H4959" s="3" t="str">
        <f t="shared" si="2"/>
        <v>HARIANNE WALLENSTEIN</v>
      </c>
      <c r="J4959" s="1" t="s">
        <v>57</v>
      </c>
      <c r="K4959" s="1" t="s">
        <v>50</v>
      </c>
      <c r="L4959" s="1">
        <v>200.0</v>
      </c>
      <c r="M4959" s="1" t="s">
        <v>58</v>
      </c>
      <c r="N4959" s="1" t="s">
        <v>14878</v>
      </c>
      <c r="O4959" s="4">
        <v>44352.0</v>
      </c>
      <c r="P4959" s="4">
        <v>44327.0</v>
      </c>
      <c r="Q4959" s="1" t="s">
        <v>15673</v>
      </c>
      <c r="R4959" s="1" t="s">
        <v>31</v>
      </c>
      <c r="S4959" s="1" t="s">
        <v>32</v>
      </c>
      <c r="T4959" s="1">
        <v>75229.0</v>
      </c>
      <c r="U4959" s="1" t="s">
        <v>15674</v>
      </c>
    </row>
    <row r="4960">
      <c r="A4960" s="1" t="s">
        <v>15675</v>
      </c>
      <c r="B4960" s="1">
        <v>78562.0</v>
      </c>
      <c r="C4960" s="1">
        <v>2275.0</v>
      </c>
      <c r="D4960" s="2" t="s">
        <v>14888</v>
      </c>
      <c r="E4960" s="1" t="s">
        <v>2523</v>
      </c>
      <c r="F4960" s="1" t="s">
        <v>1278</v>
      </c>
      <c r="G4960" s="3" t="str">
        <f t="shared" si="1"/>
        <v>Jan Norris</v>
      </c>
      <c r="H4960" s="3" t="str">
        <f t="shared" si="2"/>
        <v>JAN NORRIS</v>
      </c>
      <c r="J4960" s="1" t="s">
        <v>57</v>
      </c>
      <c r="K4960" s="1" t="s">
        <v>50</v>
      </c>
      <c r="L4960" s="1">
        <v>200.0</v>
      </c>
      <c r="M4960" s="1" t="s">
        <v>58</v>
      </c>
      <c r="N4960" s="1" t="s">
        <v>14878</v>
      </c>
      <c r="O4960" s="4">
        <v>44352.0</v>
      </c>
      <c r="P4960" s="4">
        <v>44323.0</v>
      </c>
      <c r="Q4960" s="1" t="s">
        <v>15676</v>
      </c>
      <c r="R4960" s="1" t="s">
        <v>31</v>
      </c>
      <c r="S4960" s="1" t="s">
        <v>32</v>
      </c>
      <c r="T4960" s="1">
        <v>75225.0</v>
      </c>
      <c r="U4960" s="1" t="s">
        <v>15677</v>
      </c>
    </row>
    <row r="4961">
      <c r="A4961" s="1" t="s">
        <v>15678</v>
      </c>
      <c r="B4961" s="1">
        <v>78602.0</v>
      </c>
      <c r="C4961" s="1">
        <v>2275.0</v>
      </c>
      <c r="D4961" s="2" t="s">
        <v>14888</v>
      </c>
      <c r="E4961" s="1" t="s">
        <v>2195</v>
      </c>
      <c r="F4961" s="1" t="s">
        <v>15463</v>
      </c>
      <c r="G4961" s="3" t="str">
        <f t="shared" si="1"/>
        <v>Bonnie Wulff</v>
      </c>
      <c r="H4961" s="3" t="str">
        <f t="shared" si="2"/>
        <v>BONNIE WULFF</v>
      </c>
      <c r="J4961" s="1" t="s">
        <v>57</v>
      </c>
      <c r="K4961" s="1" t="s">
        <v>50</v>
      </c>
      <c r="L4961" s="1">
        <v>200.0</v>
      </c>
      <c r="M4961" s="1" t="s">
        <v>58</v>
      </c>
      <c r="N4961" s="1" t="s">
        <v>14878</v>
      </c>
      <c r="O4961" s="4">
        <v>44352.0</v>
      </c>
      <c r="P4961" s="4">
        <v>44330.0</v>
      </c>
      <c r="Q4961" s="1" t="s">
        <v>15372</v>
      </c>
      <c r="R4961" s="1" t="s">
        <v>31</v>
      </c>
      <c r="S4961" s="1" t="s">
        <v>32</v>
      </c>
      <c r="T4961" s="1">
        <v>75209.0</v>
      </c>
      <c r="U4961" s="1" t="s">
        <v>15373</v>
      </c>
    </row>
    <row r="4962">
      <c r="A4962" s="1" t="s">
        <v>15679</v>
      </c>
      <c r="B4962" s="1">
        <v>79140.0</v>
      </c>
      <c r="C4962" s="1">
        <v>2322.0</v>
      </c>
      <c r="D4962" s="2" t="s">
        <v>14893</v>
      </c>
      <c r="E4962" s="1" t="s">
        <v>625</v>
      </c>
      <c r="F4962" s="1" t="s">
        <v>2621</v>
      </c>
      <c r="G4962" s="3" t="str">
        <f t="shared" si="1"/>
        <v>Paula Leone</v>
      </c>
      <c r="H4962" s="3" t="str">
        <f t="shared" si="2"/>
        <v>PAULA LEONE</v>
      </c>
      <c r="J4962" s="1" t="s">
        <v>57</v>
      </c>
      <c r="K4962" s="1" t="s">
        <v>53</v>
      </c>
      <c r="L4962" s="1">
        <v>200.0</v>
      </c>
      <c r="M4962" s="1" t="s">
        <v>58</v>
      </c>
      <c r="N4962" s="1" t="s">
        <v>14878</v>
      </c>
      <c r="O4962" s="4">
        <v>44352.0</v>
      </c>
      <c r="P4962" s="4">
        <v>44365.0</v>
      </c>
      <c r="Q4962" s="1" t="s">
        <v>15680</v>
      </c>
      <c r="R4962" s="1" t="s">
        <v>31</v>
      </c>
      <c r="S4962" s="1" t="s">
        <v>32</v>
      </c>
      <c r="T4962" s="1">
        <v>75229.0</v>
      </c>
      <c r="U4962" s="1" t="s">
        <v>15681</v>
      </c>
    </row>
    <row r="4963">
      <c r="A4963" s="1" t="s">
        <v>15682</v>
      </c>
      <c r="B4963" s="1">
        <v>37478.0</v>
      </c>
      <c r="C4963" s="1">
        <v>2275.0</v>
      </c>
      <c r="D4963" s="2" t="s">
        <v>14888</v>
      </c>
      <c r="G4963" s="3" t="str">
        <f t="shared" si="1"/>
        <v> </v>
      </c>
      <c r="H4963" s="3" t="str">
        <f t="shared" si="2"/>
        <v> </v>
      </c>
      <c r="I4963" s="1" t="s">
        <v>5616</v>
      </c>
      <c r="J4963" s="1" t="s">
        <v>389</v>
      </c>
      <c r="K4963" s="1" t="s">
        <v>50</v>
      </c>
      <c r="L4963" s="1">
        <v>203.4</v>
      </c>
      <c r="M4963" s="1" t="s">
        <v>390</v>
      </c>
      <c r="N4963" s="1" t="s">
        <v>14878</v>
      </c>
      <c r="O4963" s="4">
        <v>44352.0</v>
      </c>
      <c r="P4963" s="4">
        <v>44322.0</v>
      </c>
      <c r="Q4963" s="1" t="s">
        <v>14913</v>
      </c>
      <c r="R4963" s="1" t="s">
        <v>5618</v>
      </c>
      <c r="S4963" s="1" t="s">
        <v>2893</v>
      </c>
      <c r="T4963" s="1">
        <v>70112.0</v>
      </c>
      <c r="U4963" s="1" t="s">
        <v>14914</v>
      </c>
    </row>
    <row r="4964">
      <c r="A4964" s="1" t="s">
        <v>15683</v>
      </c>
      <c r="B4964" s="1">
        <v>1861.0</v>
      </c>
      <c r="C4964" s="1">
        <v>2275.0</v>
      </c>
      <c r="D4964" s="2" t="s">
        <v>14888</v>
      </c>
      <c r="G4964" s="3" t="str">
        <f t="shared" si="1"/>
        <v> </v>
      </c>
      <c r="H4964" s="3" t="str">
        <f t="shared" si="2"/>
        <v> </v>
      </c>
      <c r="I4964" s="1" t="s">
        <v>14925</v>
      </c>
      <c r="J4964" s="1" t="s">
        <v>389</v>
      </c>
      <c r="K4964" s="1" t="s">
        <v>50</v>
      </c>
      <c r="L4964" s="1">
        <v>223.81</v>
      </c>
      <c r="M4964" s="1" t="s">
        <v>4100</v>
      </c>
      <c r="N4964" s="1" t="s">
        <v>14878</v>
      </c>
      <c r="O4964" s="4">
        <v>44352.0</v>
      </c>
      <c r="P4964" s="4">
        <v>44317.0</v>
      </c>
      <c r="Q4964" s="1" t="s">
        <v>6033</v>
      </c>
      <c r="R4964" s="1" t="s">
        <v>6034</v>
      </c>
      <c r="S4964" s="1" t="s">
        <v>890</v>
      </c>
      <c r="T4964" s="1">
        <v>85062.0</v>
      </c>
      <c r="U4964" s="1" t="s">
        <v>6035</v>
      </c>
    </row>
    <row r="4965">
      <c r="A4965" s="1">
        <v>537415.0</v>
      </c>
      <c r="B4965" s="1">
        <v>37415.0</v>
      </c>
      <c r="C4965" s="1">
        <v>2275.0</v>
      </c>
      <c r="D4965" s="2" t="s">
        <v>14888</v>
      </c>
      <c r="G4965" s="3" t="str">
        <f t="shared" si="1"/>
        <v> </v>
      </c>
      <c r="H4965" s="3" t="str">
        <f t="shared" si="2"/>
        <v> </v>
      </c>
      <c r="I4965" s="1" t="s">
        <v>15684</v>
      </c>
      <c r="J4965" s="1" t="s">
        <v>5772</v>
      </c>
      <c r="K4965" s="1" t="s">
        <v>50</v>
      </c>
      <c r="L4965" s="1">
        <v>223.81</v>
      </c>
      <c r="M4965" s="1" t="s">
        <v>5772</v>
      </c>
      <c r="N4965" s="1" t="s">
        <v>14878</v>
      </c>
      <c r="O4965" s="4">
        <v>44352.0</v>
      </c>
      <c r="P4965" s="4">
        <v>44317.0</v>
      </c>
      <c r="Q4965" s="1" t="s">
        <v>15685</v>
      </c>
      <c r="R4965" s="1" t="s">
        <v>31</v>
      </c>
      <c r="S4965" s="1" t="s">
        <v>32</v>
      </c>
      <c r="T4965" s="1">
        <v>75225.0</v>
      </c>
      <c r="U4965" s="1" t="s">
        <v>15686</v>
      </c>
    </row>
    <row r="4966">
      <c r="A4966" s="1" t="s">
        <v>15687</v>
      </c>
      <c r="B4966" s="1">
        <v>79710.0</v>
      </c>
      <c r="C4966" s="1">
        <v>2414.0</v>
      </c>
      <c r="D4966" s="2" t="s">
        <v>14876</v>
      </c>
      <c r="E4966" s="1" t="s">
        <v>15688</v>
      </c>
      <c r="F4966" s="1" t="s">
        <v>3466</v>
      </c>
      <c r="G4966" s="3" t="str">
        <f t="shared" si="1"/>
        <v>Toni C Brinker</v>
      </c>
      <c r="H4966" s="3" t="str">
        <f t="shared" si="2"/>
        <v>TONI C BRINKER</v>
      </c>
      <c r="J4966" s="1" t="s">
        <v>57</v>
      </c>
      <c r="K4966" s="1" t="s">
        <v>27</v>
      </c>
      <c r="L4966" s="1">
        <v>250.0</v>
      </c>
      <c r="M4966" s="1" t="s">
        <v>58</v>
      </c>
      <c r="N4966" s="1" t="s">
        <v>14878</v>
      </c>
      <c r="O4966" s="4">
        <v>44362.0</v>
      </c>
      <c r="P4966" s="4">
        <v>44400.0</v>
      </c>
      <c r="Q4966" s="1" t="s">
        <v>3467</v>
      </c>
      <c r="R4966" s="1" t="s">
        <v>31</v>
      </c>
      <c r="S4966" s="1" t="s">
        <v>32</v>
      </c>
      <c r="T4966" s="1">
        <v>75230.0</v>
      </c>
      <c r="U4966" s="1" t="s">
        <v>3468</v>
      </c>
    </row>
    <row r="4967">
      <c r="A4967" s="1" t="s">
        <v>15689</v>
      </c>
      <c r="B4967" s="1">
        <v>79737.0</v>
      </c>
      <c r="C4967" s="1">
        <v>2414.0</v>
      </c>
      <c r="D4967" s="2" t="s">
        <v>14876</v>
      </c>
      <c r="E4967" s="1" t="s">
        <v>2190</v>
      </c>
      <c r="F4967" s="1" t="s">
        <v>6060</v>
      </c>
      <c r="G4967" s="3" t="str">
        <f t="shared" si="1"/>
        <v>Margaret Carr</v>
      </c>
      <c r="H4967" s="3" t="str">
        <f t="shared" si="2"/>
        <v>MARGARET CARR</v>
      </c>
      <c r="J4967" s="1" t="s">
        <v>57</v>
      </c>
      <c r="K4967" s="1" t="s">
        <v>27</v>
      </c>
      <c r="L4967" s="1">
        <v>250.0</v>
      </c>
      <c r="M4967" s="1" t="s">
        <v>58</v>
      </c>
      <c r="N4967" s="1" t="s">
        <v>14878</v>
      </c>
      <c r="O4967" s="4">
        <v>44362.0</v>
      </c>
      <c r="P4967" s="4">
        <v>44421.0</v>
      </c>
      <c r="Q4967" s="1" t="s">
        <v>15690</v>
      </c>
      <c r="R4967" s="1" t="s">
        <v>31</v>
      </c>
      <c r="S4967" s="1" t="s">
        <v>32</v>
      </c>
      <c r="T4967" s="1">
        <v>75209.0</v>
      </c>
      <c r="U4967" s="1" t="s">
        <v>15691</v>
      </c>
    </row>
    <row r="4968">
      <c r="A4968" s="1" t="s">
        <v>15692</v>
      </c>
      <c r="B4968" s="1">
        <v>79720.0</v>
      </c>
      <c r="C4968" s="1">
        <v>2414.0</v>
      </c>
      <c r="D4968" s="2" t="s">
        <v>14876</v>
      </c>
      <c r="E4968" s="1" t="s">
        <v>995</v>
      </c>
      <c r="F4968" s="1" t="s">
        <v>15693</v>
      </c>
      <c r="G4968" s="3" t="str">
        <f t="shared" si="1"/>
        <v>Bruce Pauley</v>
      </c>
      <c r="H4968" s="3" t="str">
        <f t="shared" si="2"/>
        <v>BRUCE PAULEY</v>
      </c>
      <c r="J4968" s="1" t="s">
        <v>57</v>
      </c>
      <c r="K4968" s="1" t="s">
        <v>27</v>
      </c>
      <c r="L4968" s="1">
        <v>250.0</v>
      </c>
      <c r="M4968" s="1" t="s">
        <v>58</v>
      </c>
      <c r="N4968" s="1" t="s">
        <v>14878</v>
      </c>
      <c r="O4968" s="4">
        <v>44362.0</v>
      </c>
      <c r="P4968" s="4">
        <v>44400.0</v>
      </c>
      <c r="Q4968" s="1" t="s">
        <v>15694</v>
      </c>
      <c r="R4968" s="1" t="s">
        <v>31</v>
      </c>
      <c r="S4968" s="1" t="s">
        <v>32</v>
      </c>
      <c r="T4968" s="1">
        <v>75209.0</v>
      </c>
      <c r="U4968" s="1" t="s">
        <v>15695</v>
      </c>
    </row>
    <row r="4969">
      <c r="A4969" s="1" t="s">
        <v>15696</v>
      </c>
      <c r="B4969" s="1">
        <v>79747.0</v>
      </c>
      <c r="C4969" s="1">
        <v>2414.0</v>
      </c>
      <c r="D4969" s="2" t="s">
        <v>14876</v>
      </c>
      <c r="E4969" s="1" t="s">
        <v>15697</v>
      </c>
      <c r="F4969" s="1" t="s">
        <v>15698</v>
      </c>
      <c r="G4969" s="3" t="str">
        <f t="shared" si="1"/>
        <v>Lucian Labarba</v>
      </c>
      <c r="H4969" s="3" t="str">
        <f t="shared" si="2"/>
        <v>LUCIAN LABARBA</v>
      </c>
      <c r="J4969" s="1" t="s">
        <v>57</v>
      </c>
      <c r="K4969" s="1" t="s">
        <v>27</v>
      </c>
      <c r="L4969" s="1">
        <v>250.0</v>
      </c>
      <c r="M4969" s="1" t="s">
        <v>58</v>
      </c>
      <c r="N4969" s="1" t="s">
        <v>14878</v>
      </c>
      <c r="O4969" s="4">
        <v>44362.0</v>
      </c>
      <c r="P4969" s="4">
        <v>44443.0</v>
      </c>
      <c r="Q4969" s="1" t="s">
        <v>15699</v>
      </c>
      <c r="R4969" s="1" t="s">
        <v>31</v>
      </c>
      <c r="S4969" s="1" t="s">
        <v>32</v>
      </c>
      <c r="T4969" s="1">
        <v>75244.0</v>
      </c>
      <c r="U4969" s="1" t="s">
        <v>15700</v>
      </c>
    </row>
    <row r="4970">
      <c r="A4970" s="1" t="s">
        <v>15701</v>
      </c>
      <c r="B4970" s="1">
        <v>79751.0</v>
      </c>
      <c r="C4970" s="1">
        <v>2414.0</v>
      </c>
      <c r="D4970" s="2" t="s">
        <v>14876</v>
      </c>
      <c r="E4970" s="1" t="s">
        <v>126</v>
      </c>
      <c r="F4970" s="1" t="s">
        <v>2201</v>
      </c>
      <c r="G4970" s="3" t="str">
        <f t="shared" si="1"/>
        <v>Mitchell Harvey</v>
      </c>
      <c r="H4970" s="3" t="str">
        <f t="shared" si="2"/>
        <v>MITCHELL HARVEY</v>
      </c>
      <c r="J4970" s="1" t="s">
        <v>57</v>
      </c>
      <c r="K4970" s="1" t="s">
        <v>27</v>
      </c>
      <c r="L4970" s="1">
        <v>250.0</v>
      </c>
      <c r="M4970" s="1" t="s">
        <v>58</v>
      </c>
      <c r="N4970" s="1" t="s">
        <v>14878</v>
      </c>
      <c r="O4970" s="4">
        <v>44362.0</v>
      </c>
      <c r="P4970" s="5">
        <v>44541.0</v>
      </c>
      <c r="Q4970" s="1" t="s">
        <v>15702</v>
      </c>
      <c r="R4970" s="1" t="s">
        <v>31</v>
      </c>
      <c r="S4970" s="1" t="s">
        <v>32</v>
      </c>
      <c r="T4970" s="1">
        <v>75209.0</v>
      </c>
      <c r="U4970" s="1" t="s">
        <v>15703</v>
      </c>
    </row>
    <row r="4971">
      <c r="A4971" s="1" t="s">
        <v>15704</v>
      </c>
      <c r="B4971" s="1">
        <v>79719.0</v>
      </c>
      <c r="C4971" s="1">
        <v>2414.0</v>
      </c>
      <c r="D4971" s="2" t="s">
        <v>14876</v>
      </c>
      <c r="E4971" s="1" t="s">
        <v>799</v>
      </c>
      <c r="F4971" s="1" t="s">
        <v>15705</v>
      </c>
      <c r="G4971" s="3" t="str">
        <f t="shared" si="1"/>
        <v>Robert Swartz</v>
      </c>
      <c r="H4971" s="3" t="str">
        <f t="shared" si="2"/>
        <v>ROBERT SWARTZ</v>
      </c>
      <c r="J4971" s="1" t="s">
        <v>57</v>
      </c>
      <c r="K4971" s="1" t="s">
        <v>27</v>
      </c>
      <c r="L4971" s="1">
        <v>250.0</v>
      </c>
      <c r="M4971" s="1" t="s">
        <v>58</v>
      </c>
      <c r="N4971" s="1" t="s">
        <v>14878</v>
      </c>
      <c r="O4971" s="4">
        <v>44362.0</v>
      </c>
      <c r="P4971" s="4">
        <v>44400.0</v>
      </c>
      <c r="Q4971" s="1" t="s">
        <v>15706</v>
      </c>
      <c r="R4971" s="1" t="s">
        <v>31</v>
      </c>
      <c r="S4971" s="1" t="s">
        <v>32</v>
      </c>
      <c r="T4971" s="1">
        <v>75229.0</v>
      </c>
      <c r="U4971" s="1" t="s">
        <v>15707</v>
      </c>
    </row>
    <row r="4972">
      <c r="A4972" s="1" t="s">
        <v>15708</v>
      </c>
      <c r="B4972" s="1">
        <v>79707.0</v>
      </c>
      <c r="C4972" s="1">
        <v>2414.0</v>
      </c>
      <c r="D4972" s="2" t="s">
        <v>14876</v>
      </c>
      <c r="E4972" s="1" t="s">
        <v>15709</v>
      </c>
      <c r="F4972" s="1" t="s">
        <v>15710</v>
      </c>
      <c r="G4972" s="3" t="str">
        <f t="shared" si="1"/>
        <v>Rebecca Wolfson Bruder</v>
      </c>
      <c r="H4972" s="3" t="str">
        <f t="shared" si="2"/>
        <v>REBECCA WOLFSON BRUDER</v>
      </c>
      <c r="J4972" s="1" t="s">
        <v>57</v>
      </c>
      <c r="K4972" s="1" t="s">
        <v>27</v>
      </c>
      <c r="L4972" s="1">
        <v>250.0</v>
      </c>
      <c r="M4972" s="1" t="s">
        <v>58</v>
      </c>
      <c r="N4972" s="1" t="s">
        <v>14878</v>
      </c>
      <c r="O4972" s="4">
        <v>44362.0</v>
      </c>
      <c r="P4972" s="4">
        <v>44397.0</v>
      </c>
      <c r="Q4972" s="1" t="s">
        <v>15711</v>
      </c>
      <c r="R4972" s="1" t="s">
        <v>31</v>
      </c>
      <c r="S4972" s="1" t="s">
        <v>32</v>
      </c>
      <c r="T4972" s="1">
        <v>75209.0</v>
      </c>
      <c r="U4972" s="1" t="s">
        <v>15712</v>
      </c>
    </row>
    <row r="4973">
      <c r="A4973" s="1" t="s">
        <v>15713</v>
      </c>
      <c r="B4973" s="1">
        <v>79738.0</v>
      </c>
      <c r="C4973" s="1">
        <v>2414.0</v>
      </c>
      <c r="D4973" s="2" t="s">
        <v>14876</v>
      </c>
      <c r="E4973" s="1" t="s">
        <v>4724</v>
      </c>
      <c r="F4973" s="1" t="s">
        <v>15714</v>
      </c>
      <c r="G4973" s="3" t="str">
        <f t="shared" si="1"/>
        <v>Nicole Small</v>
      </c>
      <c r="H4973" s="3" t="str">
        <f t="shared" si="2"/>
        <v>NICOLE SMALL</v>
      </c>
      <c r="J4973" s="1" t="s">
        <v>57</v>
      </c>
      <c r="K4973" s="1" t="s">
        <v>27</v>
      </c>
      <c r="L4973" s="1">
        <v>250.0</v>
      </c>
      <c r="M4973" s="1" t="s">
        <v>58</v>
      </c>
      <c r="N4973" s="1" t="s">
        <v>14878</v>
      </c>
      <c r="O4973" s="4">
        <v>44362.0</v>
      </c>
      <c r="P4973" s="4">
        <v>44421.0</v>
      </c>
      <c r="Q4973" s="1" t="s">
        <v>15715</v>
      </c>
      <c r="R4973" s="1" t="s">
        <v>31</v>
      </c>
      <c r="S4973" s="1" t="s">
        <v>32</v>
      </c>
      <c r="T4973" s="1">
        <v>75220.0</v>
      </c>
      <c r="U4973" s="1" t="s">
        <v>15716</v>
      </c>
    </row>
    <row r="4974">
      <c r="A4974" s="1" t="s">
        <v>15717</v>
      </c>
      <c r="B4974" s="1">
        <v>79709.0</v>
      </c>
      <c r="C4974" s="1">
        <v>2414.0</v>
      </c>
      <c r="D4974" s="2" t="s">
        <v>14876</v>
      </c>
      <c r="E4974" s="1" t="s">
        <v>15718</v>
      </c>
      <c r="F4974" s="1" t="s">
        <v>4764</v>
      </c>
      <c r="G4974" s="3" t="str">
        <f t="shared" si="1"/>
        <v>Donald &amp; Jane Bowles</v>
      </c>
      <c r="H4974" s="3" t="str">
        <f t="shared" si="2"/>
        <v>DONALD &amp; JANE BOWLES</v>
      </c>
      <c r="J4974" s="1" t="s">
        <v>57</v>
      </c>
      <c r="K4974" s="1" t="s">
        <v>27</v>
      </c>
      <c r="L4974" s="1">
        <v>250.0</v>
      </c>
      <c r="M4974" s="1" t="s">
        <v>58</v>
      </c>
      <c r="N4974" s="1" t="s">
        <v>14878</v>
      </c>
      <c r="O4974" s="4">
        <v>44362.0</v>
      </c>
      <c r="P4974" s="4">
        <v>44400.0</v>
      </c>
      <c r="Q4974" s="1" t="s">
        <v>15719</v>
      </c>
      <c r="R4974" s="1" t="s">
        <v>31</v>
      </c>
      <c r="S4974" s="1" t="s">
        <v>32</v>
      </c>
      <c r="T4974" s="1">
        <v>75230.0</v>
      </c>
      <c r="U4974" s="1" t="s">
        <v>15720</v>
      </c>
    </row>
    <row r="4975">
      <c r="A4975" s="1" t="s">
        <v>15721</v>
      </c>
      <c r="B4975" s="1">
        <v>79702.0</v>
      </c>
      <c r="C4975" s="1">
        <v>2414.0</v>
      </c>
      <c r="D4975" s="2" t="s">
        <v>14876</v>
      </c>
      <c r="E4975" s="1" t="s">
        <v>7388</v>
      </c>
      <c r="F4975" s="1" t="s">
        <v>15531</v>
      </c>
      <c r="G4975" s="3" t="str">
        <f t="shared" si="1"/>
        <v>Marion Exall</v>
      </c>
      <c r="H4975" s="3" t="str">
        <f t="shared" si="2"/>
        <v>MARION EXALL</v>
      </c>
      <c r="J4975" s="1" t="s">
        <v>57</v>
      </c>
      <c r="K4975" s="1" t="s">
        <v>27</v>
      </c>
      <c r="L4975" s="1">
        <v>250.0</v>
      </c>
      <c r="M4975" s="1" t="s">
        <v>58</v>
      </c>
      <c r="N4975" s="1" t="s">
        <v>14878</v>
      </c>
      <c r="O4975" s="4">
        <v>44362.0</v>
      </c>
      <c r="P4975" s="4">
        <v>44395.0</v>
      </c>
      <c r="Q4975" s="1" t="s">
        <v>15532</v>
      </c>
      <c r="R4975" s="1" t="s">
        <v>31</v>
      </c>
      <c r="S4975" s="1" t="s">
        <v>32</v>
      </c>
      <c r="T4975" s="1">
        <v>75209.0</v>
      </c>
      <c r="U4975" s="1" t="s">
        <v>15533</v>
      </c>
    </row>
    <row r="4976">
      <c r="A4976" s="1" t="s">
        <v>15722</v>
      </c>
      <c r="B4976" s="1">
        <v>70632.0</v>
      </c>
      <c r="C4976" s="1">
        <v>2167.0</v>
      </c>
      <c r="D4976" s="2" t="s">
        <v>14882</v>
      </c>
      <c r="E4976" s="1" t="s">
        <v>2555</v>
      </c>
      <c r="F4976" s="1" t="s">
        <v>15723</v>
      </c>
      <c r="G4976" s="3" t="str">
        <f t="shared" si="1"/>
        <v>Jim Nugent</v>
      </c>
      <c r="H4976" s="3" t="str">
        <f t="shared" si="2"/>
        <v>JIM NUGENT</v>
      </c>
      <c r="J4976" s="1" t="s">
        <v>57</v>
      </c>
      <c r="K4976" s="1" t="s">
        <v>44</v>
      </c>
      <c r="L4976" s="1">
        <v>250.0</v>
      </c>
      <c r="M4976" s="1" t="s">
        <v>58</v>
      </c>
      <c r="N4976" s="1" t="s">
        <v>14878</v>
      </c>
      <c r="O4976" s="4">
        <v>44317.0</v>
      </c>
      <c r="P4976" s="4">
        <v>44231.0</v>
      </c>
      <c r="Q4976" s="1" t="s">
        <v>15724</v>
      </c>
      <c r="R4976" s="1" t="s">
        <v>31</v>
      </c>
      <c r="S4976" s="1" t="s">
        <v>32</v>
      </c>
      <c r="T4976" s="1">
        <v>75244.0</v>
      </c>
      <c r="U4976" s="1" t="s">
        <v>15725</v>
      </c>
    </row>
    <row r="4977">
      <c r="A4977" s="1" t="s">
        <v>15726</v>
      </c>
      <c r="B4977" s="1">
        <v>70634.0</v>
      </c>
      <c r="C4977" s="1">
        <v>2167.0</v>
      </c>
      <c r="D4977" s="2" t="s">
        <v>14882</v>
      </c>
      <c r="E4977" s="1" t="s">
        <v>1661</v>
      </c>
      <c r="F4977" s="1" t="s">
        <v>5140</v>
      </c>
      <c r="G4977" s="3" t="str">
        <f t="shared" si="1"/>
        <v>Katherine Stewart</v>
      </c>
      <c r="H4977" s="3" t="str">
        <f t="shared" si="2"/>
        <v>KATHERINE STEWART</v>
      </c>
      <c r="J4977" s="1" t="s">
        <v>57</v>
      </c>
      <c r="K4977" s="1" t="s">
        <v>44</v>
      </c>
      <c r="L4977" s="1">
        <v>250.0</v>
      </c>
      <c r="M4977" s="1" t="s">
        <v>58</v>
      </c>
      <c r="N4977" s="1" t="s">
        <v>14878</v>
      </c>
      <c r="O4977" s="4">
        <v>44317.0</v>
      </c>
      <c r="P4977" s="4">
        <v>44235.0</v>
      </c>
      <c r="Q4977" s="1" t="s">
        <v>5141</v>
      </c>
      <c r="R4977" s="1" t="s">
        <v>31</v>
      </c>
      <c r="S4977" s="1" t="s">
        <v>32</v>
      </c>
      <c r="T4977" s="1">
        <v>75238.0</v>
      </c>
      <c r="U4977" s="1" t="s">
        <v>5142</v>
      </c>
    </row>
    <row r="4978">
      <c r="A4978" s="1" t="s">
        <v>15727</v>
      </c>
      <c r="B4978" s="1">
        <v>70680.0</v>
      </c>
      <c r="C4978" s="1">
        <v>2167.0</v>
      </c>
      <c r="D4978" s="2" t="s">
        <v>14882</v>
      </c>
      <c r="E4978" s="1" t="s">
        <v>649</v>
      </c>
      <c r="F4978" s="1" t="s">
        <v>11577</v>
      </c>
      <c r="G4978" s="3" t="str">
        <f t="shared" si="1"/>
        <v>Mark Perkins</v>
      </c>
      <c r="H4978" s="3" t="str">
        <f t="shared" si="2"/>
        <v>MARK PERKINS</v>
      </c>
      <c r="J4978" s="1" t="s">
        <v>57</v>
      </c>
      <c r="K4978" s="1" t="s">
        <v>44</v>
      </c>
      <c r="L4978" s="1">
        <v>250.0</v>
      </c>
      <c r="M4978" s="1" t="s">
        <v>58</v>
      </c>
      <c r="N4978" s="1" t="s">
        <v>14878</v>
      </c>
      <c r="O4978" s="4">
        <v>44317.0</v>
      </c>
      <c r="P4978" s="4">
        <v>44257.0</v>
      </c>
      <c r="Q4978" s="1" t="s">
        <v>1893</v>
      </c>
      <c r="R4978" s="1" t="s">
        <v>31</v>
      </c>
      <c r="S4978" s="1" t="s">
        <v>32</v>
      </c>
      <c r="T4978" s="1">
        <v>25201.0</v>
      </c>
      <c r="U4978" s="1" t="s">
        <v>15728</v>
      </c>
    </row>
    <row r="4979">
      <c r="A4979" s="1" t="s">
        <v>15729</v>
      </c>
      <c r="B4979" s="1">
        <v>70689.0</v>
      </c>
      <c r="C4979" s="1">
        <v>2167.0</v>
      </c>
      <c r="D4979" s="2" t="s">
        <v>14882</v>
      </c>
      <c r="E4979" s="1" t="s">
        <v>140</v>
      </c>
      <c r="F4979" s="1" t="s">
        <v>15730</v>
      </c>
      <c r="G4979" s="3" t="str">
        <f t="shared" si="1"/>
        <v>Michael Gagne</v>
      </c>
      <c r="H4979" s="3" t="str">
        <f t="shared" si="2"/>
        <v>MICHAEL GAGNE</v>
      </c>
      <c r="J4979" s="1" t="s">
        <v>57</v>
      </c>
      <c r="K4979" s="1" t="s">
        <v>44</v>
      </c>
      <c r="L4979" s="1">
        <v>250.0</v>
      </c>
      <c r="M4979" s="1" t="s">
        <v>58</v>
      </c>
      <c r="N4979" s="1" t="s">
        <v>14878</v>
      </c>
      <c r="O4979" s="4">
        <v>44317.0</v>
      </c>
      <c r="P4979" s="4">
        <v>44261.0</v>
      </c>
      <c r="Q4979" s="1" t="s">
        <v>15731</v>
      </c>
      <c r="R4979" s="1" t="s">
        <v>31</v>
      </c>
      <c r="S4979" s="1" t="s">
        <v>32</v>
      </c>
      <c r="T4979" s="1">
        <v>75228.0</v>
      </c>
      <c r="U4979" s="1" t="s">
        <v>15732</v>
      </c>
    </row>
    <row r="4980">
      <c r="A4980" s="1" t="s">
        <v>15733</v>
      </c>
      <c r="B4980" s="1">
        <v>72972.0</v>
      </c>
      <c r="C4980" s="1">
        <v>2211.0</v>
      </c>
      <c r="D4980" s="2" t="s">
        <v>14886</v>
      </c>
      <c r="E4980" s="1" t="s">
        <v>12689</v>
      </c>
      <c r="F4980" s="1" t="s">
        <v>15734</v>
      </c>
      <c r="G4980" s="3" t="str">
        <f t="shared" si="1"/>
        <v>Walt McCool</v>
      </c>
      <c r="H4980" s="3" t="str">
        <f t="shared" si="2"/>
        <v>WALT MCCOOL</v>
      </c>
      <c r="J4980" s="1" t="s">
        <v>57</v>
      </c>
      <c r="K4980" s="1" t="s">
        <v>47</v>
      </c>
      <c r="L4980" s="1">
        <v>250.0</v>
      </c>
      <c r="M4980" s="1" t="s">
        <v>58</v>
      </c>
      <c r="N4980" s="1" t="s">
        <v>14878</v>
      </c>
      <c r="O4980" s="4">
        <v>44317.0</v>
      </c>
      <c r="P4980" s="4">
        <v>44279.0</v>
      </c>
      <c r="Q4980" s="1" t="s">
        <v>12980</v>
      </c>
      <c r="R4980" s="1" t="s">
        <v>31</v>
      </c>
      <c r="S4980" s="1" t="s">
        <v>32</v>
      </c>
      <c r="T4980" s="1">
        <v>75206.0</v>
      </c>
      <c r="U4980" s="1" t="s">
        <v>12981</v>
      </c>
    </row>
    <row r="4981">
      <c r="A4981" s="1" t="s">
        <v>15735</v>
      </c>
      <c r="B4981" s="1">
        <v>72985.0</v>
      </c>
      <c r="C4981" s="1">
        <v>2211.0</v>
      </c>
      <c r="D4981" s="2" t="s">
        <v>14886</v>
      </c>
      <c r="E4981" s="1" t="s">
        <v>15736</v>
      </c>
      <c r="F4981" s="1" t="s">
        <v>15737</v>
      </c>
      <c r="G4981" s="3" t="str">
        <f t="shared" si="1"/>
        <v>Jenna Turner Alexander</v>
      </c>
      <c r="H4981" s="3" t="str">
        <f t="shared" si="2"/>
        <v>JENNA TURNER ALEXANDER</v>
      </c>
      <c r="J4981" s="1" t="s">
        <v>57</v>
      </c>
      <c r="K4981" s="1" t="s">
        <v>47</v>
      </c>
      <c r="L4981" s="1">
        <v>250.0</v>
      </c>
      <c r="M4981" s="1" t="s">
        <v>58</v>
      </c>
      <c r="N4981" s="1" t="s">
        <v>14878</v>
      </c>
      <c r="O4981" s="4">
        <v>44317.0</v>
      </c>
      <c r="P4981" s="4">
        <v>44286.0</v>
      </c>
      <c r="Q4981" s="1" t="s">
        <v>15738</v>
      </c>
      <c r="R4981" s="1" t="s">
        <v>31</v>
      </c>
      <c r="S4981" s="1" t="s">
        <v>32</v>
      </c>
      <c r="T4981" s="1">
        <v>75209.0</v>
      </c>
      <c r="U4981" s="1" t="s">
        <v>15739</v>
      </c>
    </row>
    <row r="4982">
      <c r="A4982" s="1" t="s">
        <v>15740</v>
      </c>
      <c r="B4982" s="1">
        <v>72986.0</v>
      </c>
      <c r="C4982" s="1">
        <v>2211.0</v>
      </c>
      <c r="D4982" s="2" t="s">
        <v>14886</v>
      </c>
      <c r="E4982" s="1" t="s">
        <v>1760</v>
      </c>
      <c r="F4982" s="1" t="s">
        <v>15741</v>
      </c>
      <c r="G4982" s="3" t="str">
        <f t="shared" si="1"/>
        <v>Jennifer Balido</v>
      </c>
      <c r="H4982" s="3" t="str">
        <f t="shared" si="2"/>
        <v>JENNIFER BALIDO</v>
      </c>
      <c r="J4982" s="1" t="s">
        <v>57</v>
      </c>
      <c r="K4982" s="1" t="s">
        <v>47</v>
      </c>
      <c r="L4982" s="1">
        <v>250.0</v>
      </c>
      <c r="M4982" s="1" t="s">
        <v>58</v>
      </c>
      <c r="N4982" s="1" t="s">
        <v>14878</v>
      </c>
      <c r="O4982" s="4">
        <v>44317.0</v>
      </c>
      <c r="P4982" s="4">
        <v>44286.0</v>
      </c>
      <c r="Q4982" s="1" t="s">
        <v>15742</v>
      </c>
      <c r="R4982" s="1" t="s">
        <v>31</v>
      </c>
      <c r="S4982" s="1" t="s">
        <v>32</v>
      </c>
      <c r="T4982" s="1">
        <v>75229.0</v>
      </c>
      <c r="U4982" s="1" t="s">
        <v>15743</v>
      </c>
    </row>
    <row r="4983">
      <c r="A4983" s="1" t="s">
        <v>15744</v>
      </c>
      <c r="B4983" s="1">
        <v>72987.0</v>
      </c>
      <c r="C4983" s="1">
        <v>2211.0</v>
      </c>
      <c r="D4983" s="2" t="s">
        <v>14886</v>
      </c>
      <c r="E4983" s="1" t="s">
        <v>3584</v>
      </c>
      <c r="F4983" s="1" t="s">
        <v>15745</v>
      </c>
      <c r="G4983" s="3" t="str">
        <f t="shared" si="1"/>
        <v>Lawrence Hysinger</v>
      </c>
      <c r="H4983" s="3" t="str">
        <f t="shared" si="2"/>
        <v>LAWRENCE HYSINGER</v>
      </c>
      <c r="J4983" s="1" t="s">
        <v>57</v>
      </c>
      <c r="K4983" s="1" t="s">
        <v>47</v>
      </c>
      <c r="L4983" s="1">
        <v>250.0</v>
      </c>
      <c r="M4983" s="1" t="s">
        <v>58</v>
      </c>
      <c r="N4983" s="1" t="s">
        <v>14878</v>
      </c>
      <c r="O4983" s="4">
        <v>44317.0</v>
      </c>
      <c r="P4983" s="4">
        <v>44286.0</v>
      </c>
      <c r="Q4983" s="1" t="s">
        <v>15746</v>
      </c>
      <c r="R4983" s="1" t="s">
        <v>31</v>
      </c>
      <c r="S4983" s="1" t="s">
        <v>32</v>
      </c>
      <c r="T4983" s="1">
        <v>75204.0</v>
      </c>
      <c r="U4983" s="1" t="s">
        <v>15747</v>
      </c>
    </row>
    <row r="4984">
      <c r="A4984" s="1" t="s">
        <v>15748</v>
      </c>
      <c r="B4984" s="1">
        <v>72991.0</v>
      </c>
      <c r="C4984" s="1">
        <v>2211.0</v>
      </c>
      <c r="D4984" s="2" t="s">
        <v>14886</v>
      </c>
      <c r="E4984" s="1" t="s">
        <v>15749</v>
      </c>
      <c r="F4984" s="1" t="s">
        <v>15723</v>
      </c>
      <c r="G4984" s="3" t="str">
        <f t="shared" si="1"/>
        <v>Jim &amp; Deborah Nugent</v>
      </c>
      <c r="H4984" s="3" t="str">
        <f t="shared" si="2"/>
        <v>JIM &amp; DEBORAH NUGENT</v>
      </c>
      <c r="J4984" s="1" t="s">
        <v>57</v>
      </c>
      <c r="K4984" s="1" t="s">
        <v>47</v>
      </c>
      <c r="L4984" s="1">
        <v>250.0</v>
      </c>
      <c r="M4984" s="1" t="s">
        <v>58</v>
      </c>
      <c r="N4984" s="1" t="s">
        <v>14878</v>
      </c>
      <c r="O4984" s="4">
        <v>44317.0</v>
      </c>
      <c r="P4984" s="4">
        <v>44286.0</v>
      </c>
      <c r="Q4984" s="1" t="s">
        <v>15750</v>
      </c>
      <c r="R4984" s="1" t="s">
        <v>31</v>
      </c>
      <c r="S4984" s="1" t="s">
        <v>32</v>
      </c>
      <c r="T4984" s="1">
        <v>75244.0</v>
      </c>
      <c r="U4984" s="1" t="s">
        <v>15751</v>
      </c>
    </row>
    <row r="4985">
      <c r="A4985" s="1" t="s">
        <v>15752</v>
      </c>
      <c r="B4985" s="1">
        <v>73001.0</v>
      </c>
      <c r="C4985" s="1">
        <v>2211.0</v>
      </c>
      <c r="D4985" s="2" t="s">
        <v>14886</v>
      </c>
      <c r="E4985" s="1" t="s">
        <v>15753</v>
      </c>
      <c r="F4985" s="1" t="s">
        <v>15754</v>
      </c>
      <c r="G4985" s="3" t="str">
        <f t="shared" si="1"/>
        <v>Kerri Lacher</v>
      </c>
      <c r="H4985" s="3" t="str">
        <f t="shared" si="2"/>
        <v>KERRI LACHER</v>
      </c>
      <c r="J4985" s="1" t="s">
        <v>57</v>
      </c>
      <c r="K4985" s="1" t="s">
        <v>47</v>
      </c>
      <c r="L4985" s="1">
        <v>250.0</v>
      </c>
      <c r="M4985" s="1" t="s">
        <v>58</v>
      </c>
      <c r="N4985" s="1" t="s">
        <v>14878</v>
      </c>
      <c r="O4985" s="4">
        <v>44317.0</v>
      </c>
      <c r="P4985" s="4">
        <v>44293.0</v>
      </c>
      <c r="Q4985" s="1" t="s">
        <v>15755</v>
      </c>
      <c r="R4985" s="1" t="s">
        <v>31</v>
      </c>
      <c r="S4985" s="1" t="s">
        <v>32</v>
      </c>
      <c r="T4985" s="1">
        <v>75209.0</v>
      </c>
      <c r="U4985" s="1" t="s">
        <v>15756</v>
      </c>
    </row>
    <row r="4986">
      <c r="A4986" s="1" t="s">
        <v>15757</v>
      </c>
      <c r="B4986" s="1">
        <v>73004.0</v>
      </c>
      <c r="C4986" s="1">
        <v>2211.0</v>
      </c>
      <c r="D4986" s="2" t="s">
        <v>14886</v>
      </c>
      <c r="E4986" s="1" t="s">
        <v>10597</v>
      </c>
      <c r="F4986" s="1" t="s">
        <v>10598</v>
      </c>
      <c r="G4986" s="3" t="str">
        <f t="shared" si="1"/>
        <v>Crayton Webb</v>
      </c>
      <c r="H4986" s="3" t="str">
        <f t="shared" si="2"/>
        <v>CRAYTON WEBB</v>
      </c>
      <c r="J4986" s="1" t="s">
        <v>57</v>
      </c>
      <c r="K4986" s="1" t="s">
        <v>47</v>
      </c>
      <c r="L4986" s="1">
        <v>250.0</v>
      </c>
      <c r="M4986" s="1" t="s">
        <v>58</v>
      </c>
      <c r="N4986" s="1" t="s">
        <v>14878</v>
      </c>
      <c r="O4986" s="4">
        <v>44317.0</v>
      </c>
      <c r="P4986" s="4">
        <v>44294.0</v>
      </c>
      <c r="Q4986" s="1" t="s">
        <v>15758</v>
      </c>
      <c r="R4986" s="1" t="s">
        <v>31</v>
      </c>
      <c r="S4986" s="1" t="s">
        <v>32</v>
      </c>
      <c r="T4986" s="1">
        <v>75209.0</v>
      </c>
      <c r="U4986" s="1" t="s">
        <v>15759</v>
      </c>
    </row>
    <row r="4987">
      <c r="A4987" s="1" t="s">
        <v>15760</v>
      </c>
      <c r="B4987" s="1">
        <v>73185.0</v>
      </c>
      <c r="C4987" s="1">
        <v>2211.0</v>
      </c>
      <c r="D4987" s="2" t="s">
        <v>14886</v>
      </c>
      <c r="E4987" s="1" t="s">
        <v>10011</v>
      </c>
      <c r="F4987" s="1" t="s">
        <v>15761</v>
      </c>
      <c r="G4987" s="3" t="str">
        <f t="shared" si="1"/>
        <v>Garrett Vogel</v>
      </c>
      <c r="H4987" s="3" t="str">
        <f t="shared" si="2"/>
        <v>GARRETT VOGEL</v>
      </c>
      <c r="J4987" s="1" t="s">
        <v>57</v>
      </c>
      <c r="K4987" s="1" t="s">
        <v>47</v>
      </c>
      <c r="L4987" s="1">
        <v>250.0</v>
      </c>
      <c r="M4987" s="1" t="s">
        <v>58</v>
      </c>
      <c r="N4987" s="1" t="s">
        <v>14878</v>
      </c>
      <c r="O4987" s="4">
        <v>44317.0</v>
      </c>
      <c r="P4987" s="4">
        <v>44295.0</v>
      </c>
      <c r="Q4987" s="1" t="s">
        <v>15762</v>
      </c>
      <c r="R4987" s="1" t="s">
        <v>31</v>
      </c>
      <c r="S4987" s="1" t="s">
        <v>32</v>
      </c>
      <c r="T4987" s="1">
        <v>75204.0</v>
      </c>
      <c r="U4987" s="1" t="s">
        <v>15763</v>
      </c>
    </row>
    <row r="4988">
      <c r="A4988" s="1" t="s">
        <v>15764</v>
      </c>
      <c r="B4988" s="1">
        <v>73194.0</v>
      </c>
      <c r="C4988" s="1">
        <v>2211.0</v>
      </c>
      <c r="D4988" s="2" t="s">
        <v>14886</v>
      </c>
      <c r="E4988" s="1" t="s">
        <v>2103</v>
      </c>
      <c r="F4988" s="1" t="s">
        <v>15765</v>
      </c>
      <c r="G4988" s="3" t="str">
        <f t="shared" si="1"/>
        <v>PAUL GENENDER</v>
      </c>
      <c r="H4988" s="3" t="str">
        <f t="shared" si="2"/>
        <v>PAUL GENENDER</v>
      </c>
      <c r="J4988" s="1" t="s">
        <v>57</v>
      </c>
      <c r="K4988" s="1" t="s">
        <v>47</v>
      </c>
      <c r="L4988" s="1">
        <v>250.0</v>
      </c>
      <c r="M4988" s="1" t="s">
        <v>58</v>
      </c>
      <c r="N4988" s="1" t="s">
        <v>14878</v>
      </c>
      <c r="O4988" s="4">
        <v>44317.0</v>
      </c>
      <c r="P4988" s="4">
        <v>44298.0</v>
      </c>
      <c r="Q4988" s="1" t="s">
        <v>15766</v>
      </c>
      <c r="R4988" s="1" t="s">
        <v>31</v>
      </c>
      <c r="S4988" s="1" t="s">
        <v>32</v>
      </c>
      <c r="T4988" s="1">
        <v>75230.0</v>
      </c>
      <c r="U4988" s="1" t="s">
        <v>15767</v>
      </c>
    </row>
    <row r="4989">
      <c r="A4989" s="1" t="s">
        <v>15768</v>
      </c>
      <c r="B4989" s="1">
        <v>73202.0</v>
      </c>
      <c r="C4989" s="1">
        <v>2211.0</v>
      </c>
      <c r="D4989" s="2" t="s">
        <v>14886</v>
      </c>
      <c r="E4989" s="1" t="s">
        <v>10552</v>
      </c>
      <c r="F4989" s="1" t="s">
        <v>15769</v>
      </c>
      <c r="G4989" s="3" t="str">
        <f t="shared" si="1"/>
        <v>Carol Orr</v>
      </c>
      <c r="H4989" s="3" t="str">
        <f t="shared" si="2"/>
        <v>CAROL ORR</v>
      </c>
      <c r="J4989" s="1" t="s">
        <v>57</v>
      </c>
      <c r="K4989" s="1" t="s">
        <v>47</v>
      </c>
      <c r="L4989" s="1">
        <v>250.0</v>
      </c>
      <c r="M4989" s="1" t="s">
        <v>58</v>
      </c>
      <c r="N4989" s="1" t="s">
        <v>14878</v>
      </c>
      <c r="O4989" s="4">
        <v>44317.0</v>
      </c>
      <c r="P4989" s="4">
        <v>44300.0</v>
      </c>
      <c r="Q4989" s="1" t="s">
        <v>15770</v>
      </c>
      <c r="R4989" s="1" t="s">
        <v>31</v>
      </c>
      <c r="S4989" s="1" t="s">
        <v>32</v>
      </c>
      <c r="T4989" s="1">
        <v>75220.0</v>
      </c>
      <c r="U4989" s="1" t="s">
        <v>15771</v>
      </c>
    </row>
    <row r="4990">
      <c r="A4990" s="1" t="s">
        <v>15772</v>
      </c>
      <c r="B4990" s="1">
        <v>73203.0</v>
      </c>
      <c r="C4990" s="1">
        <v>2211.0</v>
      </c>
      <c r="D4990" s="2" t="s">
        <v>14886</v>
      </c>
      <c r="E4990" s="1" t="s">
        <v>916</v>
      </c>
      <c r="F4990" s="1" t="s">
        <v>15773</v>
      </c>
      <c r="G4990" s="3" t="str">
        <f t="shared" si="1"/>
        <v>Alan Waine</v>
      </c>
      <c r="H4990" s="3" t="str">
        <f t="shared" si="2"/>
        <v>ALAN WAINE</v>
      </c>
      <c r="J4990" s="1" t="s">
        <v>57</v>
      </c>
      <c r="K4990" s="1" t="s">
        <v>47</v>
      </c>
      <c r="L4990" s="1">
        <v>250.0</v>
      </c>
      <c r="M4990" s="1" t="s">
        <v>58</v>
      </c>
      <c r="N4990" s="1" t="s">
        <v>14878</v>
      </c>
      <c r="O4990" s="4">
        <v>44317.0</v>
      </c>
      <c r="P4990" s="4">
        <v>44299.0</v>
      </c>
      <c r="Q4990" s="1" t="s">
        <v>15774</v>
      </c>
      <c r="R4990" s="1" t="s">
        <v>31</v>
      </c>
      <c r="S4990" s="1" t="s">
        <v>32</v>
      </c>
      <c r="T4990" s="1">
        <v>75238.0</v>
      </c>
      <c r="U4990" s="1" t="s">
        <v>15775</v>
      </c>
    </row>
    <row r="4991">
      <c r="A4991" s="1" t="s">
        <v>15776</v>
      </c>
      <c r="B4991" s="1">
        <v>73225.0</v>
      </c>
      <c r="C4991" s="1">
        <v>2211.0</v>
      </c>
      <c r="D4991" s="2" t="s">
        <v>14886</v>
      </c>
      <c r="E4991" s="1" t="s">
        <v>4494</v>
      </c>
      <c r="F4991" s="1" t="s">
        <v>15777</v>
      </c>
      <c r="G4991" s="3" t="str">
        <f t="shared" si="1"/>
        <v>Howard Kilon</v>
      </c>
      <c r="H4991" s="3" t="str">
        <f t="shared" si="2"/>
        <v>HOWARD KILON</v>
      </c>
      <c r="J4991" s="1" t="s">
        <v>57</v>
      </c>
      <c r="K4991" s="1" t="s">
        <v>47</v>
      </c>
      <c r="L4991" s="1">
        <v>250.0</v>
      </c>
      <c r="M4991" s="1" t="s">
        <v>58</v>
      </c>
      <c r="N4991" s="1" t="s">
        <v>14878</v>
      </c>
      <c r="O4991" s="4">
        <v>44317.0</v>
      </c>
      <c r="P4991" s="4">
        <v>44302.0</v>
      </c>
      <c r="Q4991" s="1" t="s">
        <v>15778</v>
      </c>
      <c r="R4991" s="1" t="s">
        <v>31</v>
      </c>
      <c r="S4991" s="1" t="s">
        <v>32</v>
      </c>
      <c r="T4991" s="1">
        <v>75225.0</v>
      </c>
      <c r="U4991" s="1" t="s">
        <v>15779</v>
      </c>
    </row>
    <row r="4992">
      <c r="A4992" s="1" t="s">
        <v>15780</v>
      </c>
      <c r="B4992" s="1">
        <v>73228.0</v>
      </c>
      <c r="C4992" s="1">
        <v>2211.0</v>
      </c>
      <c r="D4992" s="2" t="s">
        <v>14886</v>
      </c>
      <c r="E4992" s="1" t="s">
        <v>7449</v>
      </c>
      <c r="F4992" s="1" t="s">
        <v>15781</v>
      </c>
      <c r="G4992" s="3" t="str">
        <f t="shared" si="1"/>
        <v>Katrina Keys</v>
      </c>
      <c r="H4992" s="3" t="str">
        <f t="shared" si="2"/>
        <v>KATRINA KEYS</v>
      </c>
      <c r="J4992" s="1" t="s">
        <v>57</v>
      </c>
      <c r="K4992" s="1" t="s">
        <v>47</v>
      </c>
      <c r="L4992" s="1">
        <v>250.0</v>
      </c>
      <c r="M4992" s="1" t="s">
        <v>58</v>
      </c>
      <c r="N4992" s="1" t="s">
        <v>14878</v>
      </c>
      <c r="O4992" s="4">
        <v>44317.0</v>
      </c>
      <c r="P4992" s="4">
        <v>44303.0</v>
      </c>
      <c r="Q4992" s="1" t="s">
        <v>11037</v>
      </c>
      <c r="R4992" s="1" t="s">
        <v>31</v>
      </c>
      <c r="S4992" s="1" t="s">
        <v>32</v>
      </c>
      <c r="T4992" s="1">
        <v>75204.0</v>
      </c>
      <c r="U4992" s="1" t="s">
        <v>11038</v>
      </c>
    </row>
    <row r="4993">
      <c r="A4993" s="1" t="s">
        <v>15782</v>
      </c>
      <c r="B4993" s="1">
        <v>73234.0</v>
      </c>
      <c r="C4993" s="1">
        <v>2211.0</v>
      </c>
      <c r="D4993" s="2" t="s">
        <v>14886</v>
      </c>
      <c r="E4993" s="1" t="s">
        <v>2190</v>
      </c>
      <c r="F4993" s="1" t="s">
        <v>6060</v>
      </c>
      <c r="G4993" s="3" t="str">
        <f t="shared" si="1"/>
        <v>Margaret Carr</v>
      </c>
      <c r="H4993" s="3" t="str">
        <f t="shared" si="2"/>
        <v>MARGARET CARR</v>
      </c>
      <c r="J4993" s="1" t="s">
        <v>57</v>
      </c>
      <c r="K4993" s="1" t="s">
        <v>47</v>
      </c>
      <c r="L4993" s="1">
        <v>250.0</v>
      </c>
      <c r="M4993" s="1" t="s">
        <v>58</v>
      </c>
      <c r="N4993" s="1" t="s">
        <v>14878</v>
      </c>
      <c r="O4993" s="4">
        <v>44317.0</v>
      </c>
      <c r="P4993" s="4">
        <v>44303.0</v>
      </c>
      <c r="Q4993" s="1" t="s">
        <v>15690</v>
      </c>
      <c r="R4993" s="1" t="s">
        <v>31</v>
      </c>
      <c r="S4993" s="1" t="s">
        <v>32</v>
      </c>
      <c r="T4993" s="1">
        <v>75209.0</v>
      </c>
      <c r="U4993" s="1" t="s">
        <v>15691</v>
      </c>
    </row>
    <row r="4994">
      <c r="A4994" s="1" t="s">
        <v>15783</v>
      </c>
      <c r="B4994" s="1">
        <v>73236.0</v>
      </c>
      <c r="C4994" s="1">
        <v>2211.0</v>
      </c>
      <c r="D4994" s="2" t="s">
        <v>14886</v>
      </c>
      <c r="E4994" s="1" t="s">
        <v>1266</v>
      </c>
      <c r="F4994" s="1" t="s">
        <v>1267</v>
      </c>
      <c r="G4994" s="3" t="str">
        <f t="shared" si="1"/>
        <v>Pete Schenkel</v>
      </c>
      <c r="H4994" s="3" t="str">
        <f t="shared" si="2"/>
        <v>PETE SCHENKEL</v>
      </c>
      <c r="J4994" s="1" t="s">
        <v>57</v>
      </c>
      <c r="K4994" s="1" t="s">
        <v>47</v>
      </c>
      <c r="L4994" s="1">
        <v>250.0</v>
      </c>
      <c r="M4994" s="1" t="s">
        <v>58</v>
      </c>
      <c r="N4994" s="1" t="s">
        <v>14878</v>
      </c>
      <c r="O4994" s="4">
        <v>44317.0</v>
      </c>
      <c r="P4994" s="4">
        <v>44304.0</v>
      </c>
      <c r="Q4994" s="1" t="s">
        <v>1268</v>
      </c>
      <c r="R4994" s="1" t="s">
        <v>31</v>
      </c>
      <c r="S4994" s="1" t="s">
        <v>32</v>
      </c>
      <c r="T4994" s="1">
        <v>75205.0</v>
      </c>
      <c r="U4994" s="1" t="s">
        <v>1269</v>
      </c>
    </row>
    <row r="4995">
      <c r="A4995" s="1" t="s">
        <v>15784</v>
      </c>
      <c r="B4995" s="1">
        <v>73249.0</v>
      </c>
      <c r="C4995" s="1">
        <v>2211.0</v>
      </c>
      <c r="D4995" s="2" t="s">
        <v>14886</v>
      </c>
      <c r="E4995" s="1" t="s">
        <v>15785</v>
      </c>
      <c r="F4995" s="1" t="s">
        <v>15786</v>
      </c>
      <c r="G4995" s="3" t="str">
        <f t="shared" si="1"/>
        <v>Jennifer &amp; Mike Knapek</v>
      </c>
      <c r="H4995" s="3" t="str">
        <f t="shared" si="2"/>
        <v>JENNIFER &amp; MIKE KNAPEK</v>
      </c>
      <c r="J4995" s="1" t="s">
        <v>57</v>
      </c>
      <c r="K4995" s="1" t="s">
        <v>47</v>
      </c>
      <c r="L4995" s="1">
        <v>250.0</v>
      </c>
      <c r="M4995" s="1" t="s">
        <v>58</v>
      </c>
      <c r="N4995" s="1" t="s">
        <v>14878</v>
      </c>
      <c r="O4995" s="4">
        <v>44317.0</v>
      </c>
      <c r="P4995" s="4">
        <v>44304.0</v>
      </c>
      <c r="Q4995" s="1" t="s">
        <v>15787</v>
      </c>
      <c r="R4995" s="1" t="s">
        <v>31</v>
      </c>
      <c r="S4995" s="1" t="s">
        <v>32</v>
      </c>
      <c r="T4995" s="1">
        <v>75225.0</v>
      </c>
      <c r="U4995" s="1" t="s">
        <v>15788</v>
      </c>
    </row>
    <row r="4996">
      <c r="A4996" s="1" t="s">
        <v>15789</v>
      </c>
      <c r="B4996" s="1">
        <v>73253.0</v>
      </c>
      <c r="C4996" s="1">
        <v>2211.0</v>
      </c>
      <c r="D4996" s="2" t="s">
        <v>14886</v>
      </c>
      <c r="E4996" s="1" t="s">
        <v>15790</v>
      </c>
      <c r="F4996" s="1" t="s">
        <v>7046</v>
      </c>
      <c r="G4996" s="3" t="str">
        <f t="shared" si="1"/>
        <v>Katheryne Bishop</v>
      </c>
      <c r="H4996" s="3" t="str">
        <f t="shared" si="2"/>
        <v>KATHERYNE BISHOP</v>
      </c>
      <c r="J4996" s="1" t="s">
        <v>57</v>
      </c>
      <c r="K4996" s="1" t="s">
        <v>47</v>
      </c>
      <c r="L4996" s="1">
        <v>250.0</v>
      </c>
      <c r="M4996" s="1" t="s">
        <v>58</v>
      </c>
      <c r="N4996" s="1" t="s">
        <v>14878</v>
      </c>
      <c r="O4996" s="4">
        <v>44317.0</v>
      </c>
      <c r="P4996" s="4">
        <v>44305.0</v>
      </c>
      <c r="Q4996" s="1" t="s">
        <v>15791</v>
      </c>
      <c r="R4996" s="1" t="s">
        <v>31</v>
      </c>
      <c r="S4996" s="1" t="s">
        <v>32</v>
      </c>
      <c r="T4996" s="1">
        <v>75225.0</v>
      </c>
      <c r="U4996" s="1" t="s">
        <v>15792</v>
      </c>
    </row>
    <row r="4997">
      <c r="A4997" s="1" t="s">
        <v>15793</v>
      </c>
      <c r="B4997" s="1">
        <v>73257.0</v>
      </c>
      <c r="C4997" s="1">
        <v>2211.0</v>
      </c>
      <c r="D4997" s="2" t="s">
        <v>14886</v>
      </c>
      <c r="E4997" s="1" t="s">
        <v>10512</v>
      </c>
      <c r="F4997" s="1" t="s">
        <v>15794</v>
      </c>
      <c r="G4997" s="3" t="str">
        <f t="shared" si="1"/>
        <v>Kay Moreland</v>
      </c>
      <c r="H4997" s="3" t="str">
        <f t="shared" si="2"/>
        <v>KAY MORELAND</v>
      </c>
      <c r="J4997" s="1" t="s">
        <v>57</v>
      </c>
      <c r="K4997" s="1" t="s">
        <v>47</v>
      </c>
      <c r="L4997" s="1">
        <v>250.0</v>
      </c>
      <c r="M4997" s="1" t="s">
        <v>58</v>
      </c>
      <c r="N4997" s="1" t="s">
        <v>14878</v>
      </c>
      <c r="O4997" s="4">
        <v>44317.0</v>
      </c>
      <c r="P4997" s="4">
        <v>44305.0</v>
      </c>
      <c r="Q4997" s="1" t="s">
        <v>15795</v>
      </c>
      <c r="R4997" s="1" t="s">
        <v>122</v>
      </c>
      <c r="S4997" s="1" t="s">
        <v>32</v>
      </c>
      <c r="T4997" s="1">
        <v>78746.0</v>
      </c>
      <c r="U4997" s="1" t="s">
        <v>15796</v>
      </c>
    </row>
    <row r="4998">
      <c r="A4998" s="1" t="s">
        <v>15797</v>
      </c>
      <c r="B4998" s="1">
        <v>73258.0</v>
      </c>
      <c r="C4998" s="1">
        <v>2211.0</v>
      </c>
      <c r="D4998" s="2" t="s">
        <v>14886</v>
      </c>
      <c r="E4998" s="1" t="s">
        <v>948</v>
      </c>
      <c r="F4998" s="1" t="s">
        <v>15710</v>
      </c>
      <c r="G4998" s="3" t="str">
        <f t="shared" si="1"/>
        <v>Rebecca Bruder</v>
      </c>
      <c r="H4998" s="3" t="str">
        <f t="shared" si="2"/>
        <v>REBECCA BRUDER</v>
      </c>
      <c r="J4998" s="1" t="s">
        <v>57</v>
      </c>
      <c r="K4998" s="1" t="s">
        <v>47</v>
      </c>
      <c r="L4998" s="1">
        <v>250.0</v>
      </c>
      <c r="M4998" s="1" t="s">
        <v>58</v>
      </c>
      <c r="N4998" s="1" t="s">
        <v>14878</v>
      </c>
      <c r="O4998" s="4">
        <v>44317.0</v>
      </c>
      <c r="P4998" s="4">
        <v>44305.0</v>
      </c>
      <c r="Q4998" s="1" t="s">
        <v>15711</v>
      </c>
      <c r="R4998" s="1" t="s">
        <v>31</v>
      </c>
      <c r="S4998" s="1" t="s">
        <v>32</v>
      </c>
      <c r="T4998" s="1">
        <v>75209.0</v>
      </c>
      <c r="U4998" s="1" t="s">
        <v>15712</v>
      </c>
    </row>
    <row r="4999">
      <c r="A4999" s="1" t="s">
        <v>15798</v>
      </c>
      <c r="B4999" s="1">
        <v>73268.0</v>
      </c>
      <c r="C4999" s="1">
        <v>2211.0</v>
      </c>
      <c r="D4999" s="2" t="s">
        <v>14886</v>
      </c>
      <c r="E4999" s="1" t="s">
        <v>1030</v>
      </c>
      <c r="F4999" s="1" t="s">
        <v>1031</v>
      </c>
      <c r="G4999" s="3" t="str">
        <f t="shared" si="1"/>
        <v>Don Glendenning</v>
      </c>
      <c r="H4999" s="3" t="str">
        <f t="shared" si="2"/>
        <v>DON GLENDENNING</v>
      </c>
      <c r="J4999" s="1" t="s">
        <v>57</v>
      </c>
      <c r="K4999" s="1" t="s">
        <v>47</v>
      </c>
      <c r="L4999" s="1">
        <v>250.0</v>
      </c>
      <c r="M4999" s="1" t="s">
        <v>58</v>
      </c>
      <c r="N4999" s="1" t="s">
        <v>14878</v>
      </c>
      <c r="O4999" s="4">
        <v>44317.0</v>
      </c>
      <c r="P4999" s="4">
        <v>44305.0</v>
      </c>
      <c r="Q4999" s="1" t="s">
        <v>15799</v>
      </c>
      <c r="R4999" s="1" t="s">
        <v>31</v>
      </c>
      <c r="S4999" s="1" t="s">
        <v>32</v>
      </c>
      <c r="T4999" s="1">
        <v>75219.0</v>
      </c>
      <c r="U4999" s="1" t="s">
        <v>15800</v>
      </c>
    </row>
    <row r="5000">
      <c r="A5000" s="1" t="s">
        <v>15801</v>
      </c>
      <c r="B5000" s="1">
        <v>73271.0</v>
      </c>
      <c r="C5000" s="1">
        <v>2211.0</v>
      </c>
      <c r="D5000" s="2" t="s">
        <v>14886</v>
      </c>
      <c r="E5000" s="1" t="s">
        <v>10805</v>
      </c>
      <c r="F5000" s="1" t="s">
        <v>357</v>
      </c>
      <c r="G5000" s="3" t="str">
        <f t="shared" si="1"/>
        <v>Alison Richardson</v>
      </c>
      <c r="H5000" s="3" t="str">
        <f t="shared" si="2"/>
        <v>ALISON RICHARDSON</v>
      </c>
      <c r="J5000" s="1" t="s">
        <v>57</v>
      </c>
      <c r="K5000" s="1" t="s">
        <v>47</v>
      </c>
      <c r="L5000" s="1">
        <v>250.0</v>
      </c>
      <c r="M5000" s="1" t="s">
        <v>58</v>
      </c>
      <c r="N5000" s="1" t="s">
        <v>14878</v>
      </c>
      <c r="O5000" s="4">
        <v>44317.0</v>
      </c>
      <c r="P5000" s="4">
        <v>44307.0</v>
      </c>
      <c r="Q5000" s="1" t="s">
        <v>15802</v>
      </c>
      <c r="R5000" s="1" t="s">
        <v>31</v>
      </c>
      <c r="S5000" s="1" t="s">
        <v>32</v>
      </c>
      <c r="T5000" s="1">
        <v>75002.0</v>
      </c>
      <c r="U5000" s="1" t="s">
        <v>15803</v>
      </c>
    </row>
    <row r="5001">
      <c r="A5001" s="1" t="s">
        <v>15804</v>
      </c>
      <c r="B5001" s="1">
        <v>73299.0</v>
      </c>
      <c r="C5001" s="1">
        <v>2211.0</v>
      </c>
      <c r="D5001" s="2" t="s">
        <v>14886</v>
      </c>
      <c r="E5001" s="1" t="s">
        <v>15805</v>
      </c>
      <c r="F5001" s="1" t="s">
        <v>15806</v>
      </c>
      <c r="G5001" s="3" t="str">
        <f t="shared" si="1"/>
        <v>David K &amp; Pamela W Meyercord</v>
      </c>
      <c r="H5001" s="3" t="str">
        <f t="shared" si="2"/>
        <v>DAVID K &amp; PAMELA W MEYERCORD</v>
      </c>
      <c r="J5001" s="1" t="s">
        <v>57</v>
      </c>
      <c r="K5001" s="1" t="s">
        <v>47</v>
      </c>
      <c r="L5001" s="1">
        <v>250.0</v>
      </c>
      <c r="M5001" s="1" t="s">
        <v>58</v>
      </c>
      <c r="N5001" s="1" t="s">
        <v>14878</v>
      </c>
      <c r="O5001" s="4">
        <v>44317.0</v>
      </c>
      <c r="P5001" s="4">
        <v>44307.0</v>
      </c>
      <c r="Q5001" s="1" t="s">
        <v>15807</v>
      </c>
      <c r="R5001" s="1" t="s">
        <v>31</v>
      </c>
      <c r="S5001" s="1" t="s">
        <v>32</v>
      </c>
      <c r="T5001" s="1">
        <v>75230.0</v>
      </c>
      <c r="U5001" s="1" t="s">
        <v>15808</v>
      </c>
    </row>
    <row r="5002">
      <c r="A5002" s="1" t="s">
        <v>15809</v>
      </c>
      <c r="B5002" s="1">
        <v>74885.0</v>
      </c>
      <c r="C5002" s="1">
        <v>2211.0</v>
      </c>
      <c r="D5002" s="2" t="s">
        <v>14886</v>
      </c>
      <c r="E5002" s="1" t="s">
        <v>269</v>
      </c>
      <c r="F5002" s="1" t="s">
        <v>15810</v>
      </c>
      <c r="G5002" s="3" t="str">
        <f t="shared" si="1"/>
        <v>Kim Miers</v>
      </c>
      <c r="H5002" s="3" t="str">
        <f t="shared" si="2"/>
        <v>KIM MIERS</v>
      </c>
      <c r="J5002" s="1" t="s">
        <v>57</v>
      </c>
      <c r="K5002" s="1" t="s">
        <v>47</v>
      </c>
      <c r="L5002" s="1">
        <v>250.0</v>
      </c>
      <c r="M5002" s="1" t="s">
        <v>58</v>
      </c>
      <c r="N5002" s="1" t="s">
        <v>14878</v>
      </c>
      <c r="O5002" s="4">
        <v>44317.0</v>
      </c>
      <c r="P5002" s="4">
        <v>44297.0</v>
      </c>
      <c r="Q5002" s="1" t="s">
        <v>15811</v>
      </c>
      <c r="R5002" s="1" t="s">
        <v>122</v>
      </c>
      <c r="S5002" s="1" t="s">
        <v>32</v>
      </c>
      <c r="T5002" s="1">
        <v>78735.0</v>
      </c>
      <c r="U5002" s="1" t="s">
        <v>15812</v>
      </c>
    </row>
    <row r="5003">
      <c r="A5003" s="1" t="s">
        <v>15813</v>
      </c>
      <c r="B5003" s="1">
        <v>78581.0</v>
      </c>
      <c r="C5003" s="1">
        <v>2275.0</v>
      </c>
      <c r="D5003" s="2" t="s">
        <v>14888</v>
      </c>
      <c r="E5003" s="1" t="s">
        <v>5139</v>
      </c>
      <c r="F5003" s="1" t="s">
        <v>5140</v>
      </c>
      <c r="G5003" s="3" t="str">
        <f t="shared" si="1"/>
        <v>Robb Stewart</v>
      </c>
      <c r="H5003" s="3" t="str">
        <f t="shared" si="2"/>
        <v>ROBB STEWART</v>
      </c>
      <c r="J5003" s="1" t="s">
        <v>57</v>
      </c>
      <c r="K5003" s="1" t="s">
        <v>50</v>
      </c>
      <c r="L5003" s="1">
        <v>250.0</v>
      </c>
      <c r="M5003" s="1" t="s">
        <v>58</v>
      </c>
      <c r="N5003" s="1" t="s">
        <v>14878</v>
      </c>
      <c r="O5003" s="4">
        <v>44352.0</v>
      </c>
      <c r="P5003" s="4">
        <v>44323.0</v>
      </c>
      <c r="Q5003" s="1" t="s">
        <v>15814</v>
      </c>
      <c r="R5003" s="1" t="s">
        <v>31</v>
      </c>
      <c r="S5003" s="1" t="s">
        <v>32</v>
      </c>
      <c r="T5003" s="1">
        <v>75238.0</v>
      </c>
      <c r="U5003" s="1" t="s">
        <v>15815</v>
      </c>
    </row>
    <row r="5004">
      <c r="A5004" s="1" t="s">
        <v>15816</v>
      </c>
      <c r="B5004" s="1">
        <v>78595.0</v>
      </c>
      <c r="C5004" s="1">
        <v>2275.0</v>
      </c>
      <c r="D5004" s="2" t="s">
        <v>14888</v>
      </c>
      <c r="E5004" s="1" t="s">
        <v>15817</v>
      </c>
      <c r="F5004" s="1" t="s">
        <v>1080</v>
      </c>
      <c r="G5004" s="3" t="str">
        <f t="shared" si="1"/>
        <v>Walter Alan &amp; Joan Walne</v>
      </c>
      <c r="H5004" s="3" t="str">
        <f t="shared" si="2"/>
        <v>WALTER ALAN &amp; JOAN WALNE</v>
      </c>
      <c r="J5004" s="1" t="s">
        <v>57</v>
      </c>
      <c r="K5004" s="1" t="s">
        <v>50</v>
      </c>
      <c r="L5004" s="1">
        <v>250.0</v>
      </c>
      <c r="M5004" s="1" t="s">
        <v>58</v>
      </c>
      <c r="N5004" s="1" t="s">
        <v>14878</v>
      </c>
      <c r="O5004" s="4">
        <v>44352.0</v>
      </c>
      <c r="P5004" s="4">
        <v>44321.0</v>
      </c>
      <c r="Q5004" s="1" t="s">
        <v>15818</v>
      </c>
      <c r="R5004" s="1" t="s">
        <v>31</v>
      </c>
      <c r="S5004" s="1" t="s">
        <v>32</v>
      </c>
      <c r="T5004" s="1">
        <v>75238.0</v>
      </c>
      <c r="U5004" s="1" t="s">
        <v>15819</v>
      </c>
    </row>
    <row r="5005">
      <c r="A5005" s="1" t="s">
        <v>15820</v>
      </c>
      <c r="B5005" s="1">
        <v>78485.0</v>
      </c>
      <c r="C5005" s="1">
        <v>2275.0</v>
      </c>
      <c r="D5005" s="2" t="s">
        <v>14888</v>
      </c>
      <c r="E5005" s="1" t="s">
        <v>3195</v>
      </c>
      <c r="F5005" s="1" t="s">
        <v>9889</v>
      </c>
      <c r="G5005" s="3" t="str">
        <f t="shared" si="1"/>
        <v>Steve Atkinson</v>
      </c>
      <c r="H5005" s="3" t="str">
        <f t="shared" si="2"/>
        <v>STEVE ATKINSON</v>
      </c>
      <c r="J5005" s="1" t="s">
        <v>57</v>
      </c>
      <c r="K5005" s="1" t="s">
        <v>50</v>
      </c>
      <c r="L5005" s="1">
        <v>250.0</v>
      </c>
      <c r="M5005" s="1" t="s">
        <v>58</v>
      </c>
      <c r="N5005" s="1" t="s">
        <v>14878</v>
      </c>
      <c r="O5005" s="4">
        <v>44352.0</v>
      </c>
      <c r="P5005" s="4">
        <v>44329.0</v>
      </c>
      <c r="Q5005" s="1" t="s">
        <v>15821</v>
      </c>
      <c r="R5005" s="1" t="s">
        <v>31</v>
      </c>
      <c r="S5005" s="1" t="s">
        <v>32</v>
      </c>
      <c r="T5005" s="1">
        <v>75252.0</v>
      </c>
      <c r="U5005" s="1" t="s">
        <v>15822</v>
      </c>
    </row>
    <row r="5006">
      <c r="A5006" s="1" t="s">
        <v>15823</v>
      </c>
      <c r="B5006" s="1">
        <v>78600.0</v>
      </c>
      <c r="C5006" s="1">
        <v>2275.0</v>
      </c>
      <c r="D5006" s="2" t="s">
        <v>14888</v>
      </c>
      <c r="E5006" s="1" t="s">
        <v>3065</v>
      </c>
      <c r="F5006" s="1" t="s">
        <v>15824</v>
      </c>
      <c r="G5006" s="3" t="str">
        <f t="shared" si="1"/>
        <v>Donald Word</v>
      </c>
      <c r="H5006" s="3" t="str">
        <f t="shared" si="2"/>
        <v>DONALD WORD</v>
      </c>
      <c r="J5006" s="1" t="s">
        <v>57</v>
      </c>
      <c r="K5006" s="1" t="s">
        <v>50</v>
      </c>
      <c r="L5006" s="1">
        <v>250.0</v>
      </c>
      <c r="M5006" s="1" t="s">
        <v>58</v>
      </c>
      <c r="N5006" s="1" t="s">
        <v>14878</v>
      </c>
      <c r="O5006" s="4">
        <v>44352.0</v>
      </c>
      <c r="P5006" s="4">
        <v>44323.0</v>
      </c>
      <c r="Q5006" s="1" t="s">
        <v>15825</v>
      </c>
      <c r="R5006" s="1" t="s">
        <v>31</v>
      </c>
      <c r="S5006" s="1" t="s">
        <v>32</v>
      </c>
      <c r="T5006" s="1">
        <v>75209.0</v>
      </c>
      <c r="U5006" s="1" t="s">
        <v>15826</v>
      </c>
    </row>
    <row r="5007">
      <c r="A5007" s="1" t="s">
        <v>15827</v>
      </c>
      <c r="B5007" s="1">
        <v>78536.0</v>
      </c>
      <c r="C5007" s="1">
        <v>2275.0</v>
      </c>
      <c r="D5007" s="2" t="s">
        <v>14888</v>
      </c>
      <c r="E5007" s="1" t="s">
        <v>819</v>
      </c>
      <c r="F5007" s="1" t="s">
        <v>15828</v>
      </c>
      <c r="G5007" s="3" t="str">
        <f t="shared" si="1"/>
        <v>Mary Jalonic</v>
      </c>
      <c r="H5007" s="3" t="str">
        <f t="shared" si="2"/>
        <v>MARY JALONIC</v>
      </c>
      <c r="J5007" s="1" t="s">
        <v>57</v>
      </c>
      <c r="K5007" s="1" t="s">
        <v>50</v>
      </c>
      <c r="L5007" s="1">
        <v>250.0</v>
      </c>
      <c r="M5007" s="1" t="s">
        <v>58</v>
      </c>
      <c r="N5007" s="1" t="s">
        <v>14878</v>
      </c>
      <c r="O5007" s="4">
        <v>44352.0</v>
      </c>
      <c r="P5007" s="4">
        <v>44311.0</v>
      </c>
      <c r="Q5007" s="1" t="s">
        <v>15299</v>
      </c>
      <c r="R5007" s="1" t="s">
        <v>31</v>
      </c>
      <c r="S5007" s="1" t="s">
        <v>32</v>
      </c>
      <c r="T5007" s="1">
        <v>75225.0</v>
      </c>
      <c r="U5007" s="1" t="s">
        <v>15300</v>
      </c>
    </row>
    <row r="5008">
      <c r="A5008" s="1" t="s">
        <v>15829</v>
      </c>
      <c r="B5008" s="1">
        <v>78532.0</v>
      </c>
      <c r="C5008" s="1">
        <v>2275.0</v>
      </c>
      <c r="D5008" s="2" t="s">
        <v>14888</v>
      </c>
      <c r="E5008" s="1" t="s">
        <v>99</v>
      </c>
      <c r="F5008" s="1" t="s">
        <v>834</v>
      </c>
      <c r="G5008" s="3" t="str">
        <f t="shared" si="1"/>
        <v>Todd Hill-Jones</v>
      </c>
      <c r="H5008" s="3" t="str">
        <f t="shared" si="2"/>
        <v>TODD HILL-JONES</v>
      </c>
      <c r="J5008" s="1" t="s">
        <v>57</v>
      </c>
      <c r="K5008" s="1" t="s">
        <v>50</v>
      </c>
      <c r="L5008" s="1">
        <v>250.0</v>
      </c>
      <c r="M5008" s="1" t="s">
        <v>58</v>
      </c>
      <c r="N5008" s="1" t="s">
        <v>14878</v>
      </c>
      <c r="O5008" s="4">
        <v>44352.0</v>
      </c>
      <c r="P5008" s="4">
        <v>44325.0</v>
      </c>
      <c r="Q5008" s="1" t="s">
        <v>598</v>
      </c>
      <c r="R5008" s="1" t="s">
        <v>31</v>
      </c>
      <c r="S5008" s="1" t="s">
        <v>32</v>
      </c>
      <c r="T5008" s="1">
        <v>75219.0</v>
      </c>
      <c r="U5008" s="1" t="s">
        <v>599</v>
      </c>
    </row>
    <row r="5009">
      <c r="A5009" s="1" t="s">
        <v>15830</v>
      </c>
      <c r="B5009" s="1">
        <v>78590.0</v>
      </c>
      <c r="C5009" s="1">
        <v>2275.0</v>
      </c>
      <c r="D5009" s="2" t="s">
        <v>14888</v>
      </c>
      <c r="E5009" s="1" t="s">
        <v>10011</v>
      </c>
      <c r="F5009" s="1" t="s">
        <v>15761</v>
      </c>
      <c r="G5009" s="3" t="str">
        <f t="shared" si="1"/>
        <v>Garrett Vogel</v>
      </c>
      <c r="H5009" s="3" t="str">
        <f t="shared" si="2"/>
        <v>GARRETT VOGEL</v>
      </c>
      <c r="J5009" s="1" t="s">
        <v>57</v>
      </c>
      <c r="K5009" s="1" t="s">
        <v>50</v>
      </c>
      <c r="L5009" s="1">
        <v>250.0</v>
      </c>
      <c r="M5009" s="1" t="s">
        <v>58</v>
      </c>
      <c r="N5009" s="1" t="s">
        <v>14878</v>
      </c>
      <c r="O5009" s="4">
        <v>44352.0</v>
      </c>
      <c r="P5009" s="4">
        <v>44321.0</v>
      </c>
      <c r="Q5009" s="1" t="s">
        <v>15762</v>
      </c>
      <c r="R5009" s="1" t="s">
        <v>31</v>
      </c>
      <c r="S5009" s="1" t="s">
        <v>32</v>
      </c>
      <c r="T5009" s="1">
        <v>75240.0</v>
      </c>
      <c r="U5009" s="1" t="s">
        <v>15831</v>
      </c>
    </row>
    <row r="5010">
      <c r="A5010" s="1" t="s">
        <v>15832</v>
      </c>
      <c r="B5010" s="1">
        <v>78564.0</v>
      </c>
      <c r="C5010" s="1">
        <v>2275.0</v>
      </c>
      <c r="D5010" s="2" t="s">
        <v>14888</v>
      </c>
      <c r="E5010" s="1" t="s">
        <v>1760</v>
      </c>
      <c r="F5010" s="1" t="s">
        <v>3843</v>
      </c>
      <c r="G5010" s="3" t="str">
        <f t="shared" si="1"/>
        <v>Jennifer Owen</v>
      </c>
      <c r="H5010" s="3" t="str">
        <f t="shared" si="2"/>
        <v>JENNIFER OWEN</v>
      </c>
      <c r="J5010" s="1" t="s">
        <v>57</v>
      </c>
      <c r="K5010" s="1" t="s">
        <v>50</v>
      </c>
      <c r="L5010" s="1">
        <v>250.0</v>
      </c>
      <c r="M5010" s="1" t="s">
        <v>58</v>
      </c>
      <c r="N5010" s="1" t="s">
        <v>14878</v>
      </c>
      <c r="O5010" s="4">
        <v>44352.0</v>
      </c>
      <c r="P5010" s="4">
        <v>44323.0</v>
      </c>
      <c r="Q5010" s="1" t="s">
        <v>15833</v>
      </c>
      <c r="R5010" s="1" t="s">
        <v>31</v>
      </c>
      <c r="S5010" s="1" t="s">
        <v>32</v>
      </c>
      <c r="T5010" s="1">
        <v>75214.0</v>
      </c>
      <c r="U5010" s="1" t="s">
        <v>15834</v>
      </c>
    </row>
    <row r="5011">
      <c r="A5011" s="1" t="s">
        <v>15835</v>
      </c>
      <c r="B5011" s="1">
        <v>78481.0</v>
      </c>
      <c r="C5011" s="1">
        <v>2275.0</v>
      </c>
      <c r="D5011" s="2" t="s">
        <v>14888</v>
      </c>
      <c r="G5011" s="3" t="str">
        <f t="shared" si="1"/>
        <v> </v>
      </c>
      <c r="H5011" s="3" t="str">
        <f t="shared" si="2"/>
        <v> </v>
      </c>
      <c r="I5011" s="1" t="s">
        <v>15836</v>
      </c>
      <c r="J5011" s="1" t="s">
        <v>57</v>
      </c>
      <c r="K5011" s="1" t="s">
        <v>50</v>
      </c>
      <c r="L5011" s="1">
        <v>250.0</v>
      </c>
      <c r="M5011" s="1" t="s">
        <v>58</v>
      </c>
      <c r="N5011" s="1" t="s">
        <v>14878</v>
      </c>
      <c r="O5011" s="4">
        <v>44352.0</v>
      </c>
      <c r="P5011" s="4">
        <v>44329.0</v>
      </c>
      <c r="Q5011" s="1" t="s">
        <v>15837</v>
      </c>
      <c r="R5011" s="1" t="s">
        <v>31</v>
      </c>
      <c r="S5011" s="1" t="s">
        <v>32</v>
      </c>
      <c r="T5011" s="1">
        <v>73367.0</v>
      </c>
      <c r="U5011" s="1" t="s">
        <v>15838</v>
      </c>
    </row>
    <row r="5012">
      <c r="A5012" s="1" t="s">
        <v>15839</v>
      </c>
      <c r="B5012" s="1">
        <v>78540.0</v>
      </c>
      <c r="C5012" s="1">
        <v>2275.0</v>
      </c>
      <c r="D5012" s="2" t="s">
        <v>14888</v>
      </c>
      <c r="E5012" s="1" t="s">
        <v>1230</v>
      </c>
      <c r="F5012" s="1" t="s">
        <v>1231</v>
      </c>
      <c r="G5012" s="3" t="str">
        <f t="shared" si="1"/>
        <v>Phillip Kingston</v>
      </c>
      <c r="H5012" s="3" t="str">
        <f t="shared" si="2"/>
        <v>PHILLIP KINGSTON</v>
      </c>
      <c r="J5012" s="1" t="s">
        <v>57</v>
      </c>
      <c r="K5012" s="1" t="s">
        <v>50</v>
      </c>
      <c r="L5012" s="1">
        <v>250.0</v>
      </c>
      <c r="M5012" s="1" t="s">
        <v>58</v>
      </c>
      <c r="N5012" s="1" t="s">
        <v>14878</v>
      </c>
      <c r="O5012" s="4">
        <v>44352.0</v>
      </c>
      <c r="P5012" s="4">
        <v>44318.0</v>
      </c>
      <c r="Q5012" s="1" t="s">
        <v>15840</v>
      </c>
      <c r="R5012" s="1" t="s">
        <v>31</v>
      </c>
      <c r="S5012" s="1" t="s">
        <v>32</v>
      </c>
      <c r="T5012" s="1">
        <v>75206.0</v>
      </c>
      <c r="U5012" s="1" t="s">
        <v>15841</v>
      </c>
    </row>
    <row r="5013">
      <c r="A5013" s="1" t="s">
        <v>15842</v>
      </c>
      <c r="B5013" s="1">
        <v>78577.0</v>
      </c>
      <c r="C5013" s="1">
        <v>2275.0</v>
      </c>
      <c r="D5013" s="2" t="s">
        <v>14888</v>
      </c>
      <c r="E5013" s="1" t="s">
        <v>6235</v>
      </c>
      <c r="F5013" s="1" t="s">
        <v>432</v>
      </c>
      <c r="G5013" s="3" t="str">
        <f t="shared" si="1"/>
        <v>Wayne Smith</v>
      </c>
      <c r="H5013" s="3" t="str">
        <f t="shared" si="2"/>
        <v>WAYNE SMITH</v>
      </c>
      <c r="J5013" s="1" t="s">
        <v>57</v>
      </c>
      <c r="K5013" s="1" t="s">
        <v>50</v>
      </c>
      <c r="L5013" s="1">
        <v>250.0</v>
      </c>
      <c r="M5013" s="1" t="s">
        <v>58</v>
      </c>
      <c r="N5013" s="1" t="s">
        <v>14878</v>
      </c>
      <c r="O5013" s="4">
        <v>44352.0</v>
      </c>
      <c r="P5013" s="4">
        <v>44323.0</v>
      </c>
      <c r="Q5013" s="1" t="s">
        <v>3505</v>
      </c>
      <c r="R5013" s="1" t="s">
        <v>31</v>
      </c>
      <c r="S5013" s="1" t="s">
        <v>32</v>
      </c>
      <c r="T5013" s="1">
        <v>75230.0</v>
      </c>
      <c r="U5013" s="1" t="s">
        <v>3506</v>
      </c>
    </row>
    <row r="5014">
      <c r="A5014" s="1" t="s">
        <v>15843</v>
      </c>
      <c r="B5014" s="1">
        <v>78557.0</v>
      </c>
      <c r="C5014" s="1">
        <v>2275.0</v>
      </c>
      <c r="D5014" s="2" t="s">
        <v>14888</v>
      </c>
      <c r="E5014" s="1" t="s">
        <v>1661</v>
      </c>
      <c r="F5014" s="1" t="s">
        <v>15546</v>
      </c>
      <c r="G5014" s="3" t="str">
        <f t="shared" si="1"/>
        <v>Katherine McGovern</v>
      </c>
      <c r="H5014" s="3" t="str">
        <f t="shared" si="2"/>
        <v>KATHERINE MCGOVERN</v>
      </c>
      <c r="J5014" s="1" t="s">
        <v>57</v>
      </c>
      <c r="K5014" s="1" t="s">
        <v>50</v>
      </c>
      <c r="L5014" s="1">
        <v>250.0</v>
      </c>
      <c r="M5014" s="1" t="s">
        <v>58</v>
      </c>
      <c r="N5014" s="1" t="s">
        <v>14878</v>
      </c>
      <c r="O5014" s="4">
        <v>44352.0</v>
      </c>
      <c r="P5014" s="4">
        <v>44327.0</v>
      </c>
      <c r="Q5014" s="1" t="s">
        <v>15844</v>
      </c>
      <c r="R5014" s="1" t="s">
        <v>31</v>
      </c>
      <c r="S5014" s="1" t="s">
        <v>32</v>
      </c>
      <c r="T5014" s="1">
        <v>75229.0</v>
      </c>
      <c r="U5014" s="1" t="s">
        <v>15845</v>
      </c>
    </row>
    <row r="5015">
      <c r="A5015" s="1" t="s">
        <v>15846</v>
      </c>
      <c r="B5015" s="1">
        <v>78553.0</v>
      </c>
      <c r="C5015" s="1">
        <v>2275.0</v>
      </c>
      <c r="D5015" s="2" t="s">
        <v>14888</v>
      </c>
      <c r="E5015" s="1" t="s">
        <v>8017</v>
      </c>
      <c r="F5015" s="1" t="s">
        <v>15847</v>
      </c>
      <c r="G5015" s="3" t="str">
        <f t="shared" si="1"/>
        <v>Sarah Losinger</v>
      </c>
      <c r="H5015" s="3" t="str">
        <f t="shared" si="2"/>
        <v>SARAH LOSINGER</v>
      </c>
      <c r="J5015" s="1" t="s">
        <v>57</v>
      </c>
      <c r="K5015" s="1" t="s">
        <v>50</v>
      </c>
      <c r="L5015" s="1">
        <v>250.0</v>
      </c>
      <c r="M5015" s="1" t="s">
        <v>58</v>
      </c>
      <c r="N5015" s="1" t="s">
        <v>14878</v>
      </c>
      <c r="O5015" s="4">
        <v>44352.0</v>
      </c>
      <c r="P5015" s="4">
        <v>44310.0</v>
      </c>
      <c r="Q5015" s="1" t="s">
        <v>15848</v>
      </c>
      <c r="R5015" s="1" t="s">
        <v>31</v>
      </c>
      <c r="S5015" s="1" t="s">
        <v>32</v>
      </c>
      <c r="T5015" s="1">
        <v>75220.0</v>
      </c>
      <c r="U5015" s="1" t="s">
        <v>15849</v>
      </c>
    </row>
    <row r="5016">
      <c r="A5016" s="1" t="s">
        <v>15850</v>
      </c>
      <c r="B5016" s="1">
        <v>78539.0</v>
      </c>
      <c r="C5016" s="1">
        <v>2275.0</v>
      </c>
      <c r="D5016" s="2" t="s">
        <v>14888</v>
      </c>
      <c r="E5016" s="1" t="s">
        <v>3195</v>
      </c>
      <c r="F5016" s="1" t="s">
        <v>3196</v>
      </c>
      <c r="G5016" s="3" t="str">
        <f t="shared" si="1"/>
        <v>Steve Kemble</v>
      </c>
      <c r="H5016" s="3" t="str">
        <f t="shared" si="2"/>
        <v>STEVE KEMBLE</v>
      </c>
      <c r="J5016" s="1" t="s">
        <v>57</v>
      </c>
      <c r="K5016" s="1" t="s">
        <v>50</v>
      </c>
      <c r="L5016" s="1">
        <v>250.0</v>
      </c>
      <c r="M5016" s="1" t="s">
        <v>58</v>
      </c>
      <c r="N5016" s="1" t="s">
        <v>14878</v>
      </c>
      <c r="O5016" s="4">
        <v>44352.0</v>
      </c>
      <c r="P5016" s="4">
        <v>44326.0</v>
      </c>
      <c r="Q5016" s="1" t="s">
        <v>15851</v>
      </c>
      <c r="R5016" s="1" t="s">
        <v>31</v>
      </c>
      <c r="S5016" s="1" t="s">
        <v>32</v>
      </c>
      <c r="T5016" s="1">
        <v>75201.0</v>
      </c>
      <c r="U5016" s="1" t="s">
        <v>15852</v>
      </c>
    </row>
    <row r="5017">
      <c r="A5017" s="1" t="s">
        <v>15853</v>
      </c>
      <c r="B5017" s="1">
        <v>78507.0</v>
      </c>
      <c r="C5017" s="1">
        <v>2275.0</v>
      </c>
      <c r="D5017" s="2" t="s">
        <v>14888</v>
      </c>
      <c r="E5017" s="1" t="s">
        <v>3812</v>
      </c>
      <c r="F5017" s="1" t="s">
        <v>8760</v>
      </c>
      <c r="G5017" s="3" t="str">
        <f t="shared" si="1"/>
        <v>Lisa Dawson</v>
      </c>
      <c r="H5017" s="3" t="str">
        <f t="shared" si="2"/>
        <v>LISA DAWSON</v>
      </c>
      <c r="J5017" s="1" t="s">
        <v>57</v>
      </c>
      <c r="K5017" s="1" t="s">
        <v>50</v>
      </c>
      <c r="L5017" s="1">
        <v>250.0</v>
      </c>
      <c r="M5017" s="1" t="s">
        <v>58</v>
      </c>
      <c r="N5017" s="1" t="s">
        <v>14878</v>
      </c>
      <c r="O5017" s="4">
        <v>44352.0</v>
      </c>
      <c r="P5017" s="4">
        <v>44335.0</v>
      </c>
      <c r="Q5017" s="1" t="s">
        <v>15854</v>
      </c>
      <c r="R5017" s="1" t="s">
        <v>31</v>
      </c>
      <c r="S5017" s="1" t="s">
        <v>32</v>
      </c>
      <c r="T5017" s="1">
        <v>75230.0</v>
      </c>
      <c r="U5017" s="1" t="s">
        <v>15855</v>
      </c>
    </row>
    <row r="5018">
      <c r="A5018" s="1" t="s">
        <v>15856</v>
      </c>
      <c r="B5018" s="1">
        <v>78529.0</v>
      </c>
      <c r="C5018" s="1">
        <v>2275.0</v>
      </c>
      <c r="D5018" s="2" t="s">
        <v>14888</v>
      </c>
      <c r="E5018" s="1" t="s">
        <v>15554</v>
      </c>
      <c r="F5018" s="1" t="s">
        <v>2707</v>
      </c>
      <c r="G5018" s="3" t="str">
        <f t="shared" si="1"/>
        <v>Larue Howell Henry</v>
      </c>
      <c r="H5018" s="3" t="str">
        <f t="shared" si="2"/>
        <v>LARUE HOWELL HENRY</v>
      </c>
      <c r="J5018" s="1" t="s">
        <v>57</v>
      </c>
      <c r="K5018" s="1" t="s">
        <v>50</v>
      </c>
      <c r="L5018" s="1">
        <v>250.0</v>
      </c>
      <c r="M5018" s="1" t="s">
        <v>58</v>
      </c>
      <c r="N5018" s="1" t="s">
        <v>14878</v>
      </c>
      <c r="O5018" s="4">
        <v>44352.0</v>
      </c>
      <c r="P5018" s="4">
        <v>44320.0</v>
      </c>
      <c r="Q5018" s="1" t="s">
        <v>15555</v>
      </c>
      <c r="R5018" s="1" t="s">
        <v>31</v>
      </c>
      <c r="S5018" s="1" t="s">
        <v>32</v>
      </c>
      <c r="T5018" s="1">
        <v>75209.0</v>
      </c>
      <c r="U5018" s="1" t="s">
        <v>15556</v>
      </c>
    </row>
    <row r="5019">
      <c r="A5019" s="1" t="s">
        <v>15857</v>
      </c>
      <c r="B5019" s="1">
        <v>78566.0</v>
      </c>
      <c r="C5019" s="1">
        <v>2275.0</v>
      </c>
      <c r="D5019" s="2" t="s">
        <v>14888</v>
      </c>
      <c r="E5019" s="1" t="s">
        <v>167</v>
      </c>
      <c r="F5019" s="1" t="s">
        <v>15858</v>
      </c>
      <c r="G5019" s="3" t="str">
        <f t="shared" si="1"/>
        <v>Chris Poteet</v>
      </c>
      <c r="H5019" s="3" t="str">
        <f t="shared" si="2"/>
        <v>CHRIS POTEET</v>
      </c>
      <c r="J5019" s="1" t="s">
        <v>57</v>
      </c>
      <c r="K5019" s="1" t="s">
        <v>50</v>
      </c>
      <c r="L5019" s="1">
        <v>250.0</v>
      </c>
      <c r="M5019" s="1" t="s">
        <v>58</v>
      </c>
      <c r="N5019" s="1" t="s">
        <v>14878</v>
      </c>
      <c r="O5019" s="4">
        <v>44352.0</v>
      </c>
      <c r="P5019" s="4">
        <v>44311.0</v>
      </c>
      <c r="Q5019" s="1" t="s">
        <v>15859</v>
      </c>
      <c r="R5019" s="1" t="s">
        <v>31</v>
      </c>
      <c r="S5019" s="1" t="s">
        <v>32</v>
      </c>
      <c r="T5019" s="1">
        <v>75231.0</v>
      </c>
      <c r="U5019" s="1" t="s">
        <v>15860</v>
      </c>
    </row>
    <row r="5020">
      <c r="A5020" s="1" t="s">
        <v>15861</v>
      </c>
      <c r="B5020" s="1">
        <v>78561.0</v>
      </c>
      <c r="C5020" s="1">
        <v>2275.0</v>
      </c>
      <c r="D5020" s="2" t="s">
        <v>14888</v>
      </c>
      <c r="E5020" s="1" t="s">
        <v>8531</v>
      </c>
      <c r="F5020" s="1" t="s">
        <v>1278</v>
      </c>
      <c r="G5020" s="3" t="str">
        <f t="shared" si="1"/>
        <v>Christina Norris</v>
      </c>
      <c r="H5020" s="3" t="str">
        <f t="shared" si="2"/>
        <v>CHRISTINA NORRIS</v>
      </c>
      <c r="J5020" s="1" t="s">
        <v>57</v>
      </c>
      <c r="K5020" s="1" t="s">
        <v>50</v>
      </c>
      <c r="L5020" s="1">
        <v>250.0</v>
      </c>
      <c r="M5020" s="1" t="s">
        <v>58</v>
      </c>
      <c r="N5020" s="1" t="s">
        <v>14878</v>
      </c>
      <c r="O5020" s="4">
        <v>44352.0</v>
      </c>
      <c r="P5020" s="4">
        <v>44327.0</v>
      </c>
      <c r="Q5020" s="1" t="s">
        <v>15862</v>
      </c>
      <c r="R5020" s="1" t="s">
        <v>31</v>
      </c>
      <c r="S5020" s="1" t="s">
        <v>32</v>
      </c>
      <c r="T5020" s="1">
        <v>75230.0</v>
      </c>
      <c r="U5020" s="1" t="s">
        <v>15863</v>
      </c>
    </row>
    <row r="5021">
      <c r="A5021" s="1" t="s">
        <v>15864</v>
      </c>
      <c r="B5021" s="1">
        <v>78556.0</v>
      </c>
      <c r="C5021" s="1">
        <v>2275.0</v>
      </c>
      <c r="D5021" s="2" t="s">
        <v>14888</v>
      </c>
      <c r="E5021" s="1" t="s">
        <v>1021</v>
      </c>
      <c r="F5021" s="1" t="s">
        <v>8280</v>
      </c>
      <c r="G5021" s="3" t="str">
        <f t="shared" si="1"/>
        <v>James McClure</v>
      </c>
      <c r="H5021" s="3" t="str">
        <f t="shared" si="2"/>
        <v>JAMES MCCLURE</v>
      </c>
      <c r="J5021" s="1" t="s">
        <v>57</v>
      </c>
      <c r="K5021" s="1" t="s">
        <v>50</v>
      </c>
      <c r="L5021" s="1">
        <v>250.0</v>
      </c>
      <c r="M5021" s="1" t="s">
        <v>58</v>
      </c>
      <c r="N5021" s="1" t="s">
        <v>14878</v>
      </c>
      <c r="O5021" s="4">
        <v>44352.0</v>
      </c>
      <c r="P5021" s="4">
        <v>44310.0</v>
      </c>
      <c r="Q5021" s="1" t="s">
        <v>15865</v>
      </c>
      <c r="R5021" s="1" t="s">
        <v>31</v>
      </c>
      <c r="S5021" s="1" t="s">
        <v>32</v>
      </c>
      <c r="T5021" s="1">
        <v>75209.0</v>
      </c>
      <c r="U5021" s="1" t="s">
        <v>15866</v>
      </c>
    </row>
    <row r="5022">
      <c r="A5022" s="1" t="s">
        <v>15867</v>
      </c>
      <c r="B5022" s="1">
        <v>78519.0</v>
      </c>
      <c r="C5022" s="1">
        <v>2275.0</v>
      </c>
      <c r="D5022" s="2" t="s">
        <v>14888</v>
      </c>
      <c r="E5022" s="1" t="s">
        <v>9103</v>
      </c>
      <c r="F5022" s="1" t="s">
        <v>15868</v>
      </c>
      <c r="G5022" s="3" t="str">
        <f t="shared" si="1"/>
        <v>Aimee Griffiths</v>
      </c>
      <c r="H5022" s="3" t="str">
        <f t="shared" si="2"/>
        <v>AIMEE GRIFFITHS</v>
      </c>
      <c r="J5022" s="1" t="s">
        <v>57</v>
      </c>
      <c r="K5022" s="1" t="s">
        <v>50</v>
      </c>
      <c r="L5022" s="1">
        <v>250.0</v>
      </c>
      <c r="M5022" s="1" t="s">
        <v>58</v>
      </c>
      <c r="N5022" s="1" t="s">
        <v>14878</v>
      </c>
      <c r="O5022" s="4">
        <v>44352.0</v>
      </c>
      <c r="P5022" s="4">
        <v>44319.0</v>
      </c>
      <c r="Q5022" s="1" t="s">
        <v>15869</v>
      </c>
      <c r="R5022" s="1" t="s">
        <v>31</v>
      </c>
      <c r="S5022" s="1" t="s">
        <v>32</v>
      </c>
      <c r="T5022" s="1">
        <v>75230.0</v>
      </c>
      <c r="U5022" s="1" t="s">
        <v>15870</v>
      </c>
    </row>
    <row r="5023">
      <c r="A5023" s="1" t="s">
        <v>15871</v>
      </c>
      <c r="B5023" s="1">
        <v>78546.0</v>
      </c>
      <c r="C5023" s="1">
        <v>2275.0</v>
      </c>
      <c r="D5023" s="2" t="s">
        <v>14888</v>
      </c>
      <c r="E5023" s="1" t="s">
        <v>15785</v>
      </c>
      <c r="F5023" s="1" t="s">
        <v>15786</v>
      </c>
      <c r="G5023" s="3" t="str">
        <f t="shared" si="1"/>
        <v>Jennifer &amp; Mike Knapek</v>
      </c>
      <c r="H5023" s="3" t="str">
        <f t="shared" si="2"/>
        <v>JENNIFER &amp; MIKE KNAPEK</v>
      </c>
      <c r="J5023" s="1" t="s">
        <v>57</v>
      </c>
      <c r="K5023" s="1" t="s">
        <v>50</v>
      </c>
      <c r="L5023" s="1">
        <v>250.0</v>
      </c>
      <c r="M5023" s="1" t="s">
        <v>58</v>
      </c>
      <c r="N5023" s="1" t="s">
        <v>14878</v>
      </c>
      <c r="O5023" s="4">
        <v>44352.0</v>
      </c>
      <c r="P5023" s="4">
        <v>44336.0</v>
      </c>
      <c r="Q5023" s="1" t="s">
        <v>15787</v>
      </c>
      <c r="R5023" s="1" t="s">
        <v>31</v>
      </c>
      <c r="S5023" s="1" t="s">
        <v>32</v>
      </c>
      <c r="T5023" s="1">
        <v>75225.0</v>
      </c>
      <c r="U5023" s="1" t="s">
        <v>15788</v>
      </c>
    </row>
    <row r="5024">
      <c r="A5024" s="1" t="s">
        <v>15872</v>
      </c>
      <c r="B5024" s="1">
        <v>78547.0</v>
      </c>
      <c r="C5024" s="1">
        <v>2275.0</v>
      </c>
      <c r="D5024" s="2" t="s">
        <v>14888</v>
      </c>
      <c r="E5024" s="1" t="s">
        <v>383</v>
      </c>
      <c r="F5024" s="1" t="s">
        <v>15873</v>
      </c>
      <c r="G5024" s="3" t="str">
        <f t="shared" si="1"/>
        <v>Anne Kniffen</v>
      </c>
      <c r="H5024" s="3" t="str">
        <f t="shared" si="2"/>
        <v>ANNE KNIFFEN</v>
      </c>
      <c r="J5024" s="1" t="s">
        <v>57</v>
      </c>
      <c r="K5024" s="1" t="s">
        <v>50</v>
      </c>
      <c r="L5024" s="1">
        <v>250.0</v>
      </c>
      <c r="M5024" s="1" t="s">
        <v>58</v>
      </c>
      <c r="N5024" s="1" t="s">
        <v>14878</v>
      </c>
      <c r="O5024" s="4">
        <v>44352.0</v>
      </c>
      <c r="P5024" s="4">
        <v>44320.0</v>
      </c>
      <c r="Q5024" s="1" t="s">
        <v>15874</v>
      </c>
      <c r="R5024" s="1" t="s">
        <v>31</v>
      </c>
      <c r="S5024" s="1" t="s">
        <v>32</v>
      </c>
      <c r="T5024" s="1">
        <v>75230.0</v>
      </c>
      <c r="U5024" s="1" t="s">
        <v>15875</v>
      </c>
    </row>
    <row r="5025">
      <c r="A5025" s="1" t="s">
        <v>15876</v>
      </c>
      <c r="B5025" s="1">
        <v>78587.0</v>
      </c>
      <c r="C5025" s="1">
        <v>2275.0</v>
      </c>
      <c r="D5025" s="2" t="s">
        <v>14888</v>
      </c>
      <c r="E5025" s="1" t="s">
        <v>15877</v>
      </c>
      <c r="F5025" s="1" t="s">
        <v>15878</v>
      </c>
      <c r="G5025" s="3" t="str">
        <f t="shared" si="1"/>
        <v>Lelsie Truelove</v>
      </c>
      <c r="H5025" s="3" t="str">
        <f t="shared" si="2"/>
        <v>LELSIE TRUELOVE</v>
      </c>
      <c r="J5025" s="1" t="s">
        <v>57</v>
      </c>
      <c r="K5025" s="1" t="s">
        <v>50</v>
      </c>
      <c r="L5025" s="1">
        <v>250.0</v>
      </c>
      <c r="M5025" s="1" t="s">
        <v>58</v>
      </c>
      <c r="N5025" s="1" t="s">
        <v>14878</v>
      </c>
      <c r="O5025" s="4">
        <v>44352.0</v>
      </c>
      <c r="P5025" s="4">
        <v>44323.0</v>
      </c>
      <c r="Q5025" s="1" t="s">
        <v>15879</v>
      </c>
      <c r="R5025" s="1" t="s">
        <v>31</v>
      </c>
      <c r="S5025" s="1" t="s">
        <v>32</v>
      </c>
      <c r="T5025" s="1">
        <v>75219.0</v>
      </c>
      <c r="U5025" s="1" t="s">
        <v>15880</v>
      </c>
    </row>
    <row r="5026">
      <c r="A5026" s="1" t="s">
        <v>15881</v>
      </c>
      <c r="B5026" s="1">
        <v>78484.0</v>
      </c>
      <c r="C5026" s="1">
        <v>2275.0</v>
      </c>
      <c r="D5026" s="2" t="s">
        <v>14888</v>
      </c>
      <c r="E5026" s="1" t="s">
        <v>567</v>
      </c>
      <c r="F5026" s="1" t="s">
        <v>15459</v>
      </c>
      <c r="G5026" s="3" t="str">
        <f t="shared" si="1"/>
        <v>Daniel Annese</v>
      </c>
      <c r="H5026" s="3" t="str">
        <f t="shared" si="2"/>
        <v>DANIEL ANNESE</v>
      </c>
      <c r="J5026" s="1" t="s">
        <v>57</v>
      </c>
      <c r="K5026" s="1" t="s">
        <v>50</v>
      </c>
      <c r="L5026" s="1">
        <v>250.0</v>
      </c>
      <c r="M5026" s="1" t="s">
        <v>58</v>
      </c>
      <c r="N5026" s="1" t="s">
        <v>14878</v>
      </c>
      <c r="O5026" s="4">
        <v>44352.0</v>
      </c>
      <c r="P5026" s="4">
        <v>44310.0</v>
      </c>
      <c r="Q5026" s="1" t="s">
        <v>15882</v>
      </c>
      <c r="R5026" s="1" t="s">
        <v>15883</v>
      </c>
      <c r="S5026" s="1" t="s">
        <v>375</v>
      </c>
      <c r="T5026" s="1">
        <v>10028.0</v>
      </c>
      <c r="U5026" s="1" t="s">
        <v>15884</v>
      </c>
    </row>
    <row r="5027">
      <c r="A5027" s="1" t="s">
        <v>15885</v>
      </c>
      <c r="B5027" s="1">
        <v>78570.0</v>
      </c>
      <c r="C5027" s="1">
        <v>2275.0</v>
      </c>
      <c r="D5027" s="2" t="s">
        <v>14888</v>
      </c>
      <c r="E5027" s="1" t="s">
        <v>15886</v>
      </c>
      <c r="F5027" s="1" t="s">
        <v>1394</v>
      </c>
      <c r="G5027" s="3" t="str">
        <f t="shared" si="1"/>
        <v>Rodolfo Rodriguez</v>
      </c>
      <c r="H5027" s="3" t="str">
        <f t="shared" si="2"/>
        <v>RODOLFO RODRIGUEZ</v>
      </c>
      <c r="J5027" s="1" t="s">
        <v>57</v>
      </c>
      <c r="K5027" s="1" t="s">
        <v>50</v>
      </c>
      <c r="L5027" s="1">
        <v>250.0</v>
      </c>
      <c r="M5027" s="1" t="s">
        <v>58</v>
      </c>
      <c r="N5027" s="1" t="s">
        <v>14878</v>
      </c>
      <c r="O5027" s="4">
        <v>44352.0</v>
      </c>
      <c r="P5027" s="4">
        <v>44325.0</v>
      </c>
      <c r="Q5027" s="1" t="s">
        <v>15887</v>
      </c>
      <c r="R5027" s="1" t="s">
        <v>31</v>
      </c>
      <c r="S5027" s="1" t="s">
        <v>32</v>
      </c>
      <c r="T5027" s="1">
        <v>75229.0</v>
      </c>
      <c r="U5027" s="1" t="s">
        <v>15888</v>
      </c>
    </row>
    <row r="5028">
      <c r="A5028" s="1" t="s">
        <v>15889</v>
      </c>
      <c r="B5028" s="1">
        <v>78591.0</v>
      </c>
      <c r="C5028" s="1">
        <v>2275.0</v>
      </c>
      <c r="D5028" s="2" t="s">
        <v>14888</v>
      </c>
      <c r="E5028" s="1" t="s">
        <v>10011</v>
      </c>
      <c r="F5028" s="1" t="s">
        <v>15761</v>
      </c>
      <c r="G5028" s="3" t="str">
        <f t="shared" si="1"/>
        <v>Garrett Vogel</v>
      </c>
      <c r="H5028" s="3" t="str">
        <f t="shared" si="2"/>
        <v>GARRETT VOGEL</v>
      </c>
      <c r="J5028" s="1" t="s">
        <v>57</v>
      </c>
      <c r="K5028" s="1" t="s">
        <v>50</v>
      </c>
      <c r="L5028" s="1">
        <v>250.0</v>
      </c>
      <c r="M5028" s="1" t="s">
        <v>58</v>
      </c>
      <c r="N5028" s="1" t="s">
        <v>14878</v>
      </c>
      <c r="O5028" s="4">
        <v>44352.0</v>
      </c>
      <c r="P5028" s="4">
        <v>44315.0</v>
      </c>
      <c r="Q5028" s="1" t="s">
        <v>15762</v>
      </c>
      <c r="R5028" s="1" t="s">
        <v>31</v>
      </c>
      <c r="S5028" s="1" t="s">
        <v>32</v>
      </c>
      <c r="T5028" s="1">
        <v>75240.0</v>
      </c>
      <c r="U5028" s="1" t="s">
        <v>15831</v>
      </c>
    </row>
    <row r="5029">
      <c r="A5029" s="1" t="s">
        <v>15890</v>
      </c>
      <c r="B5029" s="1">
        <v>79125.0</v>
      </c>
      <c r="C5029" s="1">
        <v>2322.0</v>
      </c>
      <c r="D5029" s="2" t="s">
        <v>14893</v>
      </c>
      <c r="E5029" s="1" t="s">
        <v>15891</v>
      </c>
      <c r="F5029" s="1" t="s">
        <v>15892</v>
      </c>
      <c r="G5029" s="3" t="str">
        <f t="shared" si="1"/>
        <v>Chrstine Jha</v>
      </c>
      <c r="H5029" s="3" t="str">
        <f t="shared" si="2"/>
        <v>CHRSTINE JHA</v>
      </c>
      <c r="J5029" s="1" t="s">
        <v>57</v>
      </c>
      <c r="K5029" s="1" t="s">
        <v>53</v>
      </c>
      <c r="L5029" s="1">
        <v>250.0</v>
      </c>
      <c r="M5029" s="1" t="s">
        <v>58</v>
      </c>
      <c r="N5029" s="1" t="s">
        <v>14878</v>
      </c>
      <c r="O5029" s="4">
        <v>44352.0</v>
      </c>
      <c r="P5029" s="4">
        <v>44350.0</v>
      </c>
      <c r="Q5029" s="1" t="s">
        <v>15893</v>
      </c>
      <c r="R5029" s="1" t="s">
        <v>31</v>
      </c>
      <c r="S5029" s="1" t="s">
        <v>32</v>
      </c>
      <c r="T5029" s="1">
        <v>75204.0</v>
      </c>
      <c r="U5029" s="1" t="s">
        <v>15894</v>
      </c>
    </row>
    <row r="5030">
      <c r="A5030" s="1" t="s">
        <v>15895</v>
      </c>
      <c r="B5030" s="1">
        <v>79136.0</v>
      </c>
      <c r="C5030" s="1">
        <v>2322.0</v>
      </c>
      <c r="D5030" s="2" t="s">
        <v>14893</v>
      </c>
      <c r="E5030" s="1" t="s">
        <v>1230</v>
      </c>
      <c r="F5030" s="1" t="s">
        <v>15896</v>
      </c>
      <c r="G5030" s="3" t="str">
        <f t="shared" si="1"/>
        <v>Phillip Ritter</v>
      </c>
      <c r="H5030" s="3" t="str">
        <f t="shared" si="2"/>
        <v>PHILLIP RITTER</v>
      </c>
      <c r="J5030" s="1" t="s">
        <v>57</v>
      </c>
      <c r="K5030" s="1" t="s">
        <v>53</v>
      </c>
      <c r="L5030" s="1">
        <v>250.0</v>
      </c>
      <c r="M5030" s="1" t="s">
        <v>58</v>
      </c>
      <c r="N5030" s="1" t="s">
        <v>14878</v>
      </c>
      <c r="O5030" s="4">
        <v>44352.0</v>
      </c>
      <c r="P5030" s="4">
        <v>44357.0</v>
      </c>
      <c r="Q5030" s="1" t="s">
        <v>15160</v>
      </c>
      <c r="R5030" s="1" t="s">
        <v>31</v>
      </c>
      <c r="S5030" s="1" t="s">
        <v>32</v>
      </c>
      <c r="T5030" s="1">
        <v>75225.0</v>
      </c>
      <c r="U5030" s="1" t="s">
        <v>15161</v>
      </c>
    </row>
    <row r="5031">
      <c r="A5031" s="1" t="s">
        <v>15897</v>
      </c>
      <c r="B5031" s="1">
        <v>79138.0</v>
      </c>
      <c r="C5031" s="1">
        <v>2322.0</v>
      </c>
      <c r="D5031" s="2" t="s">
        <v>14893</v>
      </c>
      <c r="E5031" s="1" t="s">
        <v>3157</v>
      </c>
      <c r="F5031" s="1" t="s">
        <v>14407</v>
      </c>
      <c r="G5031" s="3" t="str">
        <f t="shared" si="1"/>
        <v>Ken Malcolmson</v>
      </c>
      <c r="H5031" s="3" t="str">
        <f t="shared" si="2"/>
        <v>KEN MALCOLMSON</v>
      </c>
      <c r="J5031" s="1" t="s">
        <v>57</v>
      </c>
      <c r="K5031" s="1" t="s">
        <v>53</v>
      </c>
      <c r="L5031" s="1">
        <v>250.0</v>
      </c>
      <c r="M5031" s="1" t="s">
        <v>58</v>
      </c>
      <c r="N5031" s="1" t="s">
        <v>14878</v>
      </c>
      <c r="O5031" s="4">
        <v>44352.0</v>
      </c>
      <c r="P5031" s="4">
        <v>44360.0</v>
      </c>
      <c r="Q5031" s="1" t="s">
        <v>14408</v>
      </c>
      <c r="R5031" s="1" t="s">
        <v>31</v>
      </c>
      <c r="S5031" s="1" t="s">
        <v>32</v>
      </c>
      <c r="T5031" s="1">
        <v>75205.0</v>
      </c>
      <c r="U5031" s="1" t="s">
        <v>14409</v>
      </c>
    </row>
    <row r="5032">
      <c r="A5032" s="1" t="s">
        <v>15898</v>
      </c>
      <c r="B5032" s="1">
        <v>79113.0</v>
      </c>
      <c r="C5032" s="1">
        <v>2322.0</v>
      </c>
      <c r="D5032" s="2" t="s">
        <v>14893</v>
      </c>
      <c r="E5032" s="1" t="s">
        <v>14261</v>
      </c>
      <c r="F5032" s="1" t="s">
        <v>2707</v>
      </c>
      <c r="G5032" s="3" t="str">
        <f t="shared" si="1"/>
        <v>Larue Henry</v>
      </c>
      <c r="H5032" s="3" t="str">
        <f t="shared" si="2"/>
        <v>LARUE HENRY</v>
      </c>
      <c r="J5032" s="1" t="s">
        <v>57</v>
      </c>
      <c r="K5032" s="1" t="s">
        <v>53</v>
      </c>
      <c r="L5032" s="1">
        <v>250.0</v>
      </c>
      <c r="M5032" s="1" t="s">
        <v>58</v>
      </c>
      <c r="N5032" s="1" t="s">
        <v>14878</v>
      </c>
      <c r="O5032" s="4">
        <v>44352.0</v>
      </c>
      <c r="P5032" s="4">
        <v>44344.0</v>
      </c>
      <c r="Q5032" s="1" t="s">
        <v>15555</v>
      </c>
      <c r="R5032" s="1" t="s">
        <v>31</v>
      </c>
      <c r="S5032" s="1" t="s">
        <v>32</v>
      </c>
      <c r="T5032" s="1">
        <v>75209.0</v>
      </c>
      <c r="U5032" s="1" t="s">
        <v>15556</v>
      </c>
    </row>
    <row r="5033">
      <c r="A5033" s="1" t="s">
        <v>15899</v>
      </c>
      <c r="B5033" s="1">
        <v>79118.0</v>
      </c>
      <c r="C5033" s="1">
        <v>2322.0</v>
      </c>
      <c r="D5033" s="2" t="s">
        <v>14893</v>
      </c>
      <c r="E5033" s="1" t="s">
        <v>1030</v>
      </c>
      <c r="F5033" s="1" t="s">
        <v>1031</v>
      </c>
      <c r="G5033" s="3" t="str">
        <f t="shared" si="1"/>
        <v>Don Glendenning</v>
      </c>
      <c r="H5033" s="3" t="str">
        <f t="shared" si="2"/>
        <v>DON GLENDENNING</v>
      </c>
      <c r="J5033" s="1" t="s">
        <v>57</v>
      </c>
      <c r="K5033" s="1" t="s">
        <v>53</v>
      </c>
      <c r="L5033" s="1">
        <v>250.0</v>
      </c>
      <c r="M5033" s="1" t="s">
        <v>58</v>
      </c>
      <c r="N5033" s="1" t="s">
        <v>14878</v>
      </c>
      <c r="O5033" s="4">
        <v>44352.0</v>
      </c>
      <c r="P5033" s="4">
        <v>44348.0</v>
      </c>
      <c r="Q5033" s="1" t="s">
        <v>5151</v>
      </c>
      <c r="R5033" s="1" t="s">
        <v>31</v>
      </c>
      <c r="S5033" s="1" t="s">
        <v>32</v>
      </c>
      <c r="T5033" s="1">
        <v>75219.0</v>
      </c>
      <c r="U5033" s="1" t="s">
        <v>5152</v>
      </c>
    </row>
    <row r="5034">
      <c r="A5034" s="1" t="s">
        <v>15900</v>
      </c>
      <c r="B5034" s="1">
        <v>79134.0</v>
      </c>
      <c r="C5034" s="1">
        <v>2322.0</v>
      </c>
      <c r="D5034" s="2" t="s">
        <v>14893</v>
      </c>
      <c r="E5034" s="1" t="s">
        <v>2925</v>
      </c>
      <c r="F5034" s="1" t="s">
        <v>11185</v>
      </c>
      <c r="G5034" s="3" t="str">
        <f t="shared" si="1"/>
        <v>Will Hartnett</v>
      </c>
      <c r="H5034" s="3" t="str">
        <f t="shared" si="2"/>
        <v>WILL HARTNETT</v>
      </c>
      <c r="J5034" s="1" t="s">
        <v>57</v>
      </c>
      <c r="K5034" s="1" t="s">
        <v>53</v>
      </c>
      <c r="L5034" s="1">
        <v>250.0</v>
      </c>
      <c r="M5034" s="1" t="s">
        <v>58</v>
      </c>
      <c r="N5034" s="1" t="s">
        <v>14878</v>
      </c>
      <c r="O5034" s="4">
        <v>44352.0</v>
      </c>
      <c r="P5034" s="4">
        <v>44353.0</v>
      </c>
      <c r="Q5034" s="1" t="s">
        <v>15901</v>
      </c>
      <c r="R5034" s="1" t="s">
        <v>31</v>
      </c>
      <c r="S5034" s="1" t="s">
        <v>32</v>
      </c>
      <c r="T5034" s="1">
        <v>75229.0</v>
      </c>
      <c r="U5034" s="1" t="s">
        <v>15902</v>
      </c>
    </row>
    <row r="5035">
      <c r="A5035" s="1" t="s">
        <v>15903</v>
      </c>
      <c r="B5035" s="1">
        <v>70658.0</v>
      </c>
      <c r="C5035" s="1">
        <v>2167.0</v>
      </c>
      <c r="D5035" s="2" t="s">
        <v>14882</v>
      </c>
      <c r="E5035" s="1" t="s">
        <v>2295</v>
      </c>
      <c r="F5035" s="1" t="s">
        <v>15904</v>
      </c>
      <c r="G5035" s="3" t="str">
        <f t="shared" si="1"/>
        <v>Paul Hain</v>
      </c>
      <c r="H5035" s="3" t="str">
        <f t="shared" si="2"/>
        <v>PAUL HAIN</v>
      </c>
      <c r="J5035" s="1" t="s">
        <v>57</v>
      </c>
      <c r="K5035" s="1" t="s">
        <v>44</v>
      </c>
      <c r="L5035" s="1">
        <v>250.0</v>
      </c>
      <c r="M5035" s="1" t="s">
        <v>58</v>
      </c>
      <c r="N5035" s="1" t="s">
        <v>14878</v>
      </c>
      <c r="O5035" s="4">
        <v>44317.0</v>
      </c>
      <c r="P5035" s="4">
        <v>44255.0</v>
      </c>
      <c r="Q5035" s="1" t="s">
        <v>15905</v>
      </c>
      <c r="R5035" s="1" t="s">
        <v>31</v>
      </c>
      <c r="S5035" s="1" t="s">
        <v>32</v>
      </c>
      <c r="T5035" s="1">
        <v>75244.0</v>
      </c>
      <c r="U5035" s="1" t="s">
        <v>15906</v>
      </c>
    </row>
    <row r="5036">
      <c r="A5036" s="1" t="s">
        <v>15907</v>
      </c>
      <c r="B5036" s="1">
        <v>70681.0</v>
      </c>
      <c r="C5036" s="1">
        <v>2167.0</v>
      </c>
      <c r="D5036" s="2" t="s">
        <v>14882</v>
      </c>
      <c r="E5036" s="1" t="s">
        <v>3624</v>
      </c>
      <c r="F5036" s="1" t="s">
        <v>7798</v>
      </c>
      <c r="G5036" s="3" t="str">
        <f t="shared" si="1"/>
        <v>Cheryl Murray</v>
      </c>
      <c r="H5036" s="3" t="str">
        <f t="shared" si="2"/>
        <v>CHERYL MURRAY</v>
      </c>
      <c r="J5036" s="1" t="s">
        <v>57</v>
      </c>
      <c r="K5036" s="1" t="s">
        <v>44</v>
      </c>
      <c r="L5036" s="1">
        <v>300.0</v>
      </c>
      <c r="M5036" s="1" t="s">
        <v>58</v>
      </c>
      <c r="N5036" s="1" t="s">
        <v>14878</v>
      </c>
      <c r="O5036" s="4">
        <v>44317.0</v>
      </c>
      <c r="P5036" s="4">
        <v>44257.0</v>
      </c>
      <c r="Q5036" s="1" t="s">
        <v>15908</v>
      </c>
      <c r="R5036" s="1" t="s">
        <v>31</v>
      </c>
      <c r="S5036" s="1" t="s">
        <v>32</v>
      </c>
      <c r="T5036" s="1">
        <v>75214.0</v>
      </c>
      <c r="U5036" s="1" t="s">
        <v>15909</v>
      </c>
    </row>
    <row r="5037">
      <c r="A5037" s="1" t="s">
        <v>15910</v>
      </c>
      <c r="B5037" s="1">
        <v>73266.0</v>
      </c>
      <c r="C5037" s="1">
        <v>2211.0</v>
      </c>
      <c r="D5037" s="2" t="s">
        <v>14886</v>
      </c>
      <c r="E5037" s="1" t="s">
        <v>3465</v>
      </c>
      <c r="F5037" s="1" t="s">
        <v>3466</v>
      </c>
      <c r="G5037" s="3" t="str">
        <f t="shared" si="1"/>
        <v>Toni Brinker</v>
      </c>
      <c r="H5037" s="3" t="str">
        <f t="shared" si="2"/>
        <v>TONI BRINKER</v>
      </c>
      <c r="J5037" s="1" t="s">
        <v>57</v>
      </c>
      <c r="K5037" s="1" t="s">
        <v>47</v>
      </c>
      <c r="L5037" s="1">
        <v>300.0</v>
      </c>
      <c r="M5037" s="1" t="s">
        <v>58</v>
      </c>
      <c r="N5037" s="1" t="s">
        <v>14878</v>
      </c>
      <c r="O5037" s="4">
        <v>44317.0</v>
      </c>
      <c r="P5037" s="4">
        <v>44305.0</v>
      </c>
      <c r="Q5037" s="1" t="s">
        <v>3467</v>
      </c>
      <c r="R5037" s="1" t="s">
        <v>31</v>
      </c>
      <c r="S5037" s="1" t="s">
        <v>32</v>
      </c>
      <c r="T5037" s="1">
        <v>75230.0</v>
      </c>
      <c r="U5037" s="1" t="s">
        <v>3468</v>
      </c>
    </row>
    <row r="5038">
      <c r="A5038" s="1" t="s">
        <v>15911</v>
      </c>
      <c r="B5038" s="1">
        <v>78558.0</v>
      </c>
      <c r="C5038" s="1">
        <v>2275.0</v>
      </c>
      <c r="D5038" s="2" t="s">
        <v>14888</v>
      </c>
      <c r="E5038" s="1" t="s">
        <v>15558</v>
      </c>
      <c r="F5038" s="1" t="s">
        <v>15559</v>
      </c>
      <c r="G5038" s="3" t="str">
        <f t="shared" si="1"/>
        <v>Dan Micciche</v>
      </c>
      <c r="H5038" s="3" t="str">
        <f t="shared" si="2"/>
        <v>DAN MICCICHE</v>
      </c>
      <c r="J5038" s="1" t="s">
        <v>57</v>
      </c>
      <c r="K5038" s="1" t="s">
        <v>50</v>
      </c>
      <c r="L5038" s="1">
        <v>300.0</v>
      </c>
      <c r="M5038" s="1" t="s">
        <v>58</v>
      </c>
      <c r="N5038" s="1" t="s">
        <v>14878</v>
      </c>
      <c r="O5038" s="4">
        <v>44352.0</v>
      </c>
      <c r="P5038" s="4">
        <v>44318.0</v>
      </c>
      <c r="Q5038" s="1" t="s">
        <v>15912</v>
      </c>
      <c r="R5038" s="1" t="s">
        <v>31</v>
      </c>
      <c r="S5038" s="1" t="s">
        <v>32</v>
      </c>
      <c r="T5038" s="1">
        <v>75218.0</v>
      </c>
      <c r="U5038" s="1" t="s">
        <v>15913</v>
      </c>
    </row>
    <row r="5039">
      <c r="A5039" s="1" t="s">
        <v>15914</v>
      </c>
      <c r="B5039" s="1">
        <v>79133.0</v>
      </c>
      <c r="C5039" s="1">
        <v>2322.0</v>
      </c>
      <c r="D5039" s="2" t="s">
        <v>14893</v>
      </c>
      <c r="E5039" s="1" t="s">
        <v>6862</v>
      </c>
      <c r="F5039" s="1" t="s">
        <v>4654</v>
      </c>
      <c r="G5039" s="3" t="str">
        <f t="shared" si="1"/>
        <v>Helen Frank</v>
      </c>
      <c r="H5039" s="3" t="str">
        <f t="shared" si="2"/>
        <v>HELEN FRANK</v>
      </c>
      <c r="J5039" s="1" t="s">
        <v>57</v>
      </c>
      <c r="K5039" s="1" t="s">
        <v>53</v>
      </c>
      <c r="L5039" s="1">
        <v>300.0</v>
      </c>
      <c r="M5039" s="1" t="s">
        <v>58</v>
      </c>
      <c r="N5039" s="1" t="s">
        <v>14878</v>
      </c>
      <c r="O5039" s="4">
        <v>44352.0</v>
      </c>
      <c r="P5039" s="4">
        <v>44351.0</v>
      </c>
      <c r="Q5039" s="1" t="s">
        <v>15915</v>
      </c>
      <c r="R5039" s="1" t="s">
        <v>31</v>
      </c>
      <c r="S5039" s="1" t="s">
        <v>32</v>
      </c>
      <c r="T5039" s="1">
        <v>75209.0</v>
      </c>
      <c r="U5039" s="1" t="s">
        <v>15916</v>
      </c>
    </row>
    <row r="5040">
      <c r="A5040" s="1" t="s">
        <v>15917</v>
      </c>
      <c r="B5040" s="1">
        <v>70693.0</v>
      </c>
      <c r="C5040" s="1">
        <v>2167.0</v>
      </c>
      <c r="D5040" s="2" t="s">
        <v>14882</v>
      </c>
      <c r="E5040" s="1" t="s">
        <v>15918</v>
      </c>
      <c r="F5040" s="1" t="s">
        <v>15919</v>
      </c>
      <c r="G5040" s="3" t="str">
        <f t="shared" si="1"/>
        <v>Basheer Ghorayeb</v>
      </c>
      <c r="H5040" s="3" t="str">
        <f t="shared" si="2"/>
        <v>BASHEER GHORAYEB</v>
      </c>
      <c r="J5040" s="1" t="s">
        <v>57</v>
      </c>
      <c r="K5040" s="1" t="s">
        <v>44</v>
      </c>
      <c r="L5040" s="1">
        <v>350.0</v>
      </c>
      <c r="M5040" s="1" t="s">
        <v>58</v>
      </c>
      <c r="N5040" s="1" t="s">
        <v>14878</v>
      </c>
      <c r="O5040" s="4">
        <v>44317.0</v>
      </c>
      <c r="P5040" s="4">
        <v>44264.0</v>
      </c>
      <c r="Q5040" s="1" t="s">
        <v>15920</v>
      </c>
      <c r="R5040" s="1" t="s">
        <v>31</v>
      </c>
      <c r="S5040" s="1" t="s">
        <v>32</v>
      </c>
      <c r="T5040" s="1">
        <v>75209.0</v>
      </c>
      <c r="U5040" s="1" t="s">
        <v>15921</v>
      </c>
    </row>
    <row r="5041">
      <c r="A5041" s="1" t="s">
        <v>15922</v>
      </c>
      <c r="B5041" s="1">
        <v>78604.0</v>
      </c>
      <c r="C5041" s="1">
        <v>2275.0</v>
      </c>
      <c r="D5041" s="2" t="s">
        <v>14888</v>
      </c>
      <c r="E5041" s="1" t="s">
        <v>566</v>
      </c>
      <c r="F5041" s="1" t="s">
        <v>15655</v>
      </c>
      <c r="G5041" s="3" t="str">
        <f t="shared" si="1"/>
        <v>Theresa Youngblood</v>
      </c>
      <c r="H5041" s="3" t="str">
        <f t="shared" si="2"/>
        <v>THERESA YOUNGBLOOD</v>
      </c>
      <c r="J5041" s="1" t="s">
        <v>57</v>
      </c>
      <c r="K5041" s="1" t="s">
        <v>50</v>
      </c>
      <c r="L5041" s="1">
        <v>350.0</v>
      </c>
      <c r="M5041" s="1" t="s">
        <v>58</v>
      </c>
      <c r="N5041" s="1" t="s">
        <v>14878</v>
      </c>
      <c r="O5041" s="4">
        <v>44352.0</v>
      </c>
      <c r="P5041" s="4">
        <v>44323.0</v>
      </c>
      <c r="Q5041" s="1" t="s">
        <v>15923</v>
      </c>
      <c r="R5041" s="1" t="s">
        <v>31</v>
      </c>
      <c r="S5041" s="1" t="s">
        <v>32</v>
      </c>
      <c r="T5041" s="1">
        <v>75244.0</v>
      </c>
      <c r="U5041" s="1" t="s">
        <v>15924</v>
      </c>
    </row>
    <row r="5042">
      <c r="A5042" s="1" t="s">
        <v>15925</v>
      </c>
      <c r="B5042" s="1">
        <v>79120.0</v>
      </c>
      <c r="C5042" s="1">
        <v>2322.0</v>
      </c>
      <c r="D5042" s="2" t="s">
        <v>14893</v>
      </c>
      <c r="E5042" s="1" t="s">
        <v>15926</v>
      </c>
      <c r="F5042" s="1" t="s">
        <v>15927</v>
      </c>
      <c r="G5042" s="3" t="str">
        <f t="shared" si="1"/>
        <v>Riz Chand</v>
      </c>
      <c r="H5042" s="3" t="str">
        <f t="shared" si="2"/>
        <v>RIZ CHAND</v>
      </c>
      <c r="J5042" s="1" t="s">
        <v>57</v>
      </c>
      <c r="K5042" s="1" t="s">
        <v>53</v>
      </c>
      <c r="L5042" s="1">
        <v>350.0</v>
      </c>
      <c r="M5042" s="1" t="s">
        <v>58</v>
      </c>
      <c r="N5042" s="1" t="s">
        <v>14878</v>
      </c>
      <c r="O5042" s="4">
        <v>44352.0</v>
      </c>
      <c r="P5042" s="4">
        <v>44348.0</v>
      </c>
      <c r="Q5042" s="1" t="s">
        <v>15928</v>
      </c>
      <c r="R5042" s="1" t="s">
        <v>31</v>
      </c>
      <c r="S5042" s="1" t="s">
        <v>32</v>
      </c>
      <c r="T5042" s="1">
        <v>75220.0</v>
      </c>
      <c r="U5042" s="1" t="s">
        <v>15929</v>
      </c>
    </row>
    <row r="5043">
      <c r="A5043" s="1" t="s">
        <v>15930</v>
      </c>
      <c r="B5043" s="1">
        <v>79132.0</v>
      </c>
      <c r="C5043" s="1">
        <v>2322.0</v>
      </c>
      <c r="D5043" s="2" t="s">
        <v>14893</v>
      </c>
      <c r="E5043" s="1" t="s">
        <v>15931</v>
      </c>
      <c r="F5043" s="1" t="s">
        <v>15927</v>
      </c>
      <c r="G5043" s="3" t="str">
        <f t="shared" si="1"/>
        <v>Rizwand and Laura Chand</v>
      </c>
      <c r="H5043" s="3" t="str">
        <f t="shared" si="2"/>
        <v>RIZWAND AND LAURA CHAND</v>
      </c>
      <c r="J5043" s="1" t="s">
        <v>57</v>
      </c>
      <c r="K5043" s="1" t="s">
        <v>53</v>
      </c>
      <c r="L5043" s="1">
        <v>350.0</v>
      </c>
      <c r="M5043" s="1" t="s">
        <v>58</v>
      </c>
      <c r="N5043" s="1" t="s">
        <v>14878</v>
      </c>
      <c r="O5043" s="4">
        <v>44352.0</v>
      </c>
      <c r="P5043" s="4">
        <v>44351.0</v>
      </c>
      <c r="Q5043" s="1" t="s">
        <v>15932</v>
      </c>
      <c r="R5043" s="1" t="s">
        <v>31</v>
      </c>
      <c r="S5043" s="1" t="s">
        <v>32</v>
      </c>
      <c r="T5043" s="1">
        <v>75225.0</v>
      </c>
      <c r="U5043" s="1" t="s">
        <v>15933</v>
      </c>
    </row>
    <row r="5044">
      <c r="A5044" s="1" t="s">
        <v>15934</v>
      </c>
      <c r="B5044" s="1">
        <v>79119.0</v>
      </c>
      <c r="C5044" s="1">
        <v>2322.0</v>
      </c>
      <c r="D5044" s="2" t="s">
        <v>14893</v>
      </c>
      <c r="E5044" s="1" t="s">
        <v>3083</v>
      </c>
      <c r="F5044" s="1" t="s">
        <v>15935</v>
      </c>
      <c r="G5044" s="3" t="str">
        <f t="shared" si="1"/>
        <v>Laura Colhour</v>
      </c>
      <c r="H5044" s="3" t="str">
        <f t="shared" si="2"/>
        <v>LAURA COLHOUR</v>
      </c>
      <c r="J5044" s="1" t="s">
        <v>57</v>
      </c>
      <c r="K5044" s="1" t="s">
        <v>53</v>
      </c>
      <c r="L5044" s="1">
        <v>350.0</v>
      </c>
      <c r="M5044" s="1" t="s">
        <v>58</v>
      </c>
      <c r="N5044" s="1" t="s">
        <v>14878</v>
      </c>
      <c r="O5044" s="4">
        <v>44352.0</v>
      </c>
      <c r="P5044" s="4">
        <v>44348.0</v>
      </c>
      <c r="Q5044" s="1" t="s">
        <v>15932</v>
      </c>
      <c r="R5044" s="1" t="s">
        <v>31</v>
      </c>
      <c r="S5044" s="1" t="s">
        <v>32</v>
      </c>
      <c r="T5044" s="1">
        <v>75225.0</v>
      </c>
      <c r="U5044" s="1" t="s">
        <v>15933</v>
      </c>
    </row>
    <row r="5045">
      <c r="A5045" s="1">
        <v>538651.0</v>
      </c>
      <c r="B5045" s="1">
        <v>38651.0</v>
      </c>
      <c r="C5045" s="1">
        <v>2322.0</v>
      </c>
      <c r="D5045" s="2" t="s">
        <v>14893</v>
      </c>
      <c r="G5045" s="3" t="str">
        <f t="shared" si="1"/>
        <v> </v>
      </c>
      <c r="H5045" s="3" t="str">
        <f t="shared" si="2"/>
        <v> </v>
      </c>
      <c r="I5045" s="1" t="s">
        <v>15684</v>
      </c>
      <c r="J5045" s="1" t="s">
        <v>5772</v>
      </c>
      <c r="K5045" s="1" t="s">
        <v>53</v>
      </c>
      <c r="L5045" s="1">
        <v>441.14</v>
      </c>
      <c r="M5045" s="1" t="s">
        <v>5772</v>
      </c>
      <c r="N5045" s="1" t="s">
        <v>14878</v>
      </c>
      <c r="O5045" s="4">
        <v>44352.0</v>
      </c>
      <c r="P5045" s="4">
        <v>44352.0</v>
      </c>
      <c r="Q5045" s="1" t="s">
        <v>15936</v>
      </c>
      <c r="R5045" s="1" t="s">
        <v>31</v>
      </c>
      <c r="S5045" s="1" t="s">
        <v>32</v>
      </c>
      <c r="T5045" s="1">
        <v>75225.0</v>
      </c>
      <c r="U5045" s="1" t="s">
        <v>15937</v>
      </c>
    </row>
    <row r="5046">
      <c r="A5046" s="1" t="s">
        <v>15938</v>
      </c>
      <c r="B5046" s="1">
        <v>1870.0</v>
      </c>
      <c r="C5046" s="1">
        <v>2322.0</v>
      </c>
      <c r="D5046" s="2" t="s">
        <v>14893</v>
      </c>
      <c r="G5046" s="3" t="str">
        <f t="shared" si="1"/>
        <v> </v>
      </c>
      <c r="H5046" s="3" t="str">
        <f t="shared" si="2"/>
        <v> </v>
      </c>
      <c r="I5046" s="1" t="s">
        <v>15684</v>
      </c>
      <c r="J5046" s="1" t="s">
        <v>389</v>
      </c>
      <c r="K5046" s="1" t="s">
        <v>53</v>
      </c>
      <c r="L5046" s="1">
        <v>441.14</v>
      </c>
      <c r="M5046" s="1" t="s">
        <v>4100</v>
      </c>
      <c r="N5046" s="1" t="s">
        <v>14878</v>
      </c>
      <c r="O5046" s="4">
        <v>44352.0</v>
      </c>
      <c r="P5046" s="4">
        <v>44352.0</v>
      </c>
      <c r="Q5046" s="1" t="s">
        <v>15936</v>
      </c>
      <c r="R5046" s="1" t="s">
        <v>31</v>
      </c>
      <c r="S5046" s="1" t="s">
        <v>32</v>
      </c>
      <c r="T5046" s="1">
        <v>75225.0</v>
      </c>
      <c r="U5046" s="1" t="s">
        <v>15937</v>
      </c>
    </row>
    <row r="5047">
      <c r="A5047" s="1" t="s">
        <v>15939</v>
      </c>
      <c r="B5047" s="1">
        <v>79701.0</v>
      </c>
      <c r="C5047" s="1">
        <v>2414.0</v>
      </c>
      <c r="D5047" s="2" t="s">
        <v>14876</v>
      </c>
      <c r="E5047" s="1" t="s">
        <v>3083</v>
      </c>
      <c r="F5047" s="1" t="s">
        <v>15940</v>
      </c>
      <c r="G5047" s="3" t="str">
        <f t="shared" si="1"/>
        <v>Laura Einspanier</v>
      </c>
      <c r="H5047" s="3" t="str">
        <f t="shared" si="2"/>
        <v>LAURA EINSPANIER</v>
      </c>
      <c r="J5047" s="1" t="s">
        <v>57</v>
      </c>
      <c r="K5047" s="1" t="s">
        <v>27</v>
      </c>
      <c r="L5047" s="1">
        <v>500.0</v>
      </c>
      <c r="M5047" s="1" t="s">
        <v>58</v>
      </c>
      <c r="N5047" s="1" t="s">
        <v>14878</v>
      </c>
      <c r="O5047" s="4">
        <v>44362.0</v>
      </c>
      <c r="P5047" s="4">
        <v>44394.0</v>
      </c>
      <c r="Q5047" s="1" t="s">
        <v>15941</v>
      </c>
      <c r="R5047" s="1" t="s">
        <v>31</v>
      </c>
      <c r="S5047" s="1" t="s">
        <v>32</v>
      </c>
      <c r="T5047" s="1">
        <v>75229.0</v>
      </c>
      <c r="U5047" s="1" t="s">
        <v>15942</v>
      </c>
    </row>
    <row r="5048">
      <c r="A5048" s="1" t="s">
        <v>15943</v>
      </c>
      <c r="B5048" s="1">
        <v>79728.0</v>
      </c>
      <c r="C5048" s="1">
        <v>2414.0</v>
      </c>
      <c r="D5048" s="2" t="s">
        <v>14876</v>
      </c>
      <c r="E5048" s="1" t="s">
        <v>487</v>
      </c>
      <c r="F5048" s="1" t="s">
        <v>3904</v>
      </c>
      <c r="G5048" s="3" t="str">
        <f t="shared" si="1"/>
        <v>Barbara Neil</v>
      </c>
      <c r="H5048" s="3" t="str">
        <f t="shared" si="2"/>
        <v>BARBARA NEIL</v>
      </c>
      <c r="J5048" s="1" t="s">
        <v>57</v>
      </c>
      <c r="K5048" s="1" t="s">
        <v>27</v>
      </c>
      <c r="L5048" s="1">
        <v>500.0</v>
      </c>
      <c r="M5048" s="1" t="s">
        <v>58</v>
      </c>
      <c r="N5048" s="1" t="s">
        <v>14878</v>
      </c>
      <c r="O5048" s="4">
        <v>44362.0</v>
      </c>
      <c r="P5048" s="4">
        <v>44405.0</v>
      </c>
      <c r="Q5048" s="1" t="s">
        <v>15944</v>
      </c>
      <c r="R5048" s="1" t="s">
        <v>31</v>
      </c>
      <c r="S5048" s="1" t="s">
        <v>32</v>
      </c>
      <c r="T5048" s="1">
        <v>75225.0</v>
      </c>
      <c r="U5048" s="1" t="s">
        <v>15945</v>
      </c>
    </row>
    <row r="5049">
      <c r="A5049" s="1" t="s">
        <v>15946</v>
      </c>
      <c r="B5049" s="1">
        <v>79697.0</v>
      </c>
      <c r="C5049" s="1">
        <v>2414.0</v>
      </c>
      <c r="D5049" s="2" t="s">
        <v>14876</v>
      </c>
      <c r="E5049" s="1" t="s">
        <v>1760</v>
      </c>
      <c r="F5049" s="1" t="s">
        <v>11134</v>
      </c>
      <c r="G5049" s="3" t="str">
        <f t="shared" si="1"/>
        <v>Jennifer Altabef</v>
      </c>
      <c r="H5049" s="3" t="str">
        <f t="shared" si="2"/>
        <v>JENNIFER ALTABEF</v>
      </c>
      <c r="J5049" s="1" t="s">
        <v>57</v>
      </c>
      <c r="K5049" s="1" t="s">
        <v>27</v>
      </c>
      <c r="L5049" s="1">
        <v>500.0</v>
      </c>
      <c r="M5049" s="1" t="s">
        <v>58</v>
      </c>
      <c r="N5049" s="1" t="s">
        <v>14878</v>
      </c>
      <c r="O5049" s="4">
        <v>44362.0</v>
      </c>
      <c r="P5049" s="4">
        <v>44389.0</v>
      </c>
      <c r="Q5049" s="1" t="s">
        <v>15947</v>
      </c>
      <c r="R5049" s="1" t="s">
        <v>31</v>
      </c>
      <c r="S5049" s="1" t="s">
        <v>32</v>
      </c>
      <c r="T5049" s="1">
        <v>75229.0</v>
      </c>
      <c r="U5049" s="1" t="s">
        <v>15948</v>
      </c>
    </row>
    <row r="5050">
      <c r="A5050" s="1" t="s">
        <v>15949</v>
      </c>
      <c r="B5050" s="1">
        <v>79704.0</v>
      </c>
      <c r="C5050" s="1">
        <v>2414.0</v>
      </c>
      <c r="D5050" s="2" t="s">
        <v>14876</v>
      </c>
      <c r="E5050" s="1" t="s">
        <v>1030</v>
      </c>
      <c r="F5050" s="1" t="s">
        <v>1031</v>
      </c>
      <c r="G5050" s="3" t="str">
        <f t="shared" si="1"/>
        <v>Don Glendenning</v>
      </c>
      <c r="H5050" s="3" t="str">
        <f t="shared" si="2"/>
        <v>DON GLENDENNING</v>
      </c>
      <c r="J5050" s="1" t="s">
        <v>57</v>
      </c>
      <c r="K5050" s="1" t="s">
        <v>27</v>
      </c>
      <c r="L5050" s="1">
        <v>500.0</v>
      </c>
      <c r="M5050" s="1" t="s">
        <v>58</v>
      </c>
      <c r="N5050" s="1" t="s">
        <v>14878</v>
      </c>
      <c r="O5050" s="4">
        <v>44362.0</v>
      </c>
      <c r="P5050" s="4">
        <v>44397.0</v>
      </c>
      <c r="Q5050" s="1" t="s">
        <v>5151</v>
      </c>
      <c r="R5050" s="1" t="s">
        <v>31</v>
      </c>
      <c r="S5050" s="1" t="s">
        <v>32</v>
      </c>
      <c r="T5050" s="1">
        <v>75219.0</v>
      </c>
      <c r="U5050" s="1" t="s">
        <v>5152</v>
      </c>
    </row>
    <row r="5051">
      <c r="A5051" s="1" t="s">
        <v>15950</v>
      </c>
      <c r="B5051" s="1">
        <v>79691.0</v>
      </c>
      <c r="C5051" s="1">
        <v>2414.0</v>
      </c>
      <c r="D5051" s="2" t="s">
        <v>14876</v>
      </c>
      <c r="G5051" s="3" t="str">
        <f t="shared" si="1"/>
        <v> </v>
      </c>
      <c r="H5051" s="3" t="str">
        <f t="shared" si="2"/>
        <v> </v>
      </c>
      <c r="I5051" s="1" t="s">
        <v>15951</v>
      </c>
      <c r="J5051" s="1" t="s">
        <v>57</v>
      </c>
      <c r="K5051" s="1" t="s">
        <v>27</v>
      </c>
      <c r="L5051" s="1">
        <v>500.0</v>
      </c>
      <c r="M5051" s="1" t="s">
        <v>58</v>
      </c>
      <c r="N5051" s="1" t="s">
        <v>14878</v>
      </c>
      <c r="O5051" s="4">
        <v>44362.0</v>
      </c>
      <c r="P5051" s="4">
        <v>44385.0</v>
      </c>
      <c r="Q5051" s="1" t="s">
        <v>15952</v>
      </c>
      <c r="R5051" s="1" t="s">
        <v>323</v>
      </c>
      <c r="S5051" s="1" t="s">
        <v>32</v>
      </c>
      <c r="T5051" s="1">
        <v>77046.0</v>
      </c>
      <c r="U5051" s="1" t="s">
        <v>15953</v>
      </c>
    </row>
    <row r="5052">
      <c r="A5052" s="1" t="s">
        <v>15954</v>
      </c>
      <c r="B5052" s="1">
        <v>79723.0</v>
      </c>
      <c r="C5052" s="1">
        <v>2414.0</v>
      </c>
      <c r="D5052" s="2" t="s">
        <v>14876</v>
      </c>
      <c r="E5052" s="1" t="s">
        <v>4654</v>
      </c>
      <c r="F5052" s="1" t="s">
        <v>7010</v>
      </c>
      <c r="G5052" s="3" t="str">
        <f t="shared" si="1"/>
        <v>Frank Mihalopoulos</v>
      </c>
      <c r="H5052" s="3" t="str">
        <f t="shared" si="2"/>
        <v>FRANK MIHALOPOULOS</v>
      </c>
      <c r="J5052" s="1" t="s">
        <v>57</v>
      </c>
      <c r="K5052" s="1" t="s">
        <v>27</v>
      </c>
      <c r="L5052" s="1">
        <v>500.0</v>
      </c>
      <c r="M5052" s="1" t="s">
        <v>58</v>
      </c>
      <c r="N5052" s="1" t="s">
        <v>14878</v>
      </c>
      <c r="O5052" s="4">
        <v>44362.0</v>
      </c>
      <c r="P5052" s="4">
        <v>44401.0</v>
      </c>
      <c r="Q5052" s="1" t="s">
        <v>15955</v>
      </c>
      <c r="R5052" s="1" t="s">
        <v>31</v>
      </c>
      <c r="S5052" s="1" t="s">
        <v>32</v>
      </c>
      <c r="T5052" s="1">
        <v>75205.0</v>
      </c>
      <c r="U5052" s="1" t="s">
        <v>15956</v>
      </c>
    </row>
    <row r="5053">
      <c r="A5053" s="1" t="s">
        <v>15957</v>
      </c>
      <c r="B5053" s="1">
        <v>79735.0</v>
      </c>
      <c r="C5053" s="1">
        <v>2414.0</v>
      </c>
      <c r="D5053" s="2" t="s">
        <v>14876</v>
      </c>
      <c r="E5053" s="1" t="s">
        <v>310</v>
      </c>
      <c r="F5053" s="1" t="s">
        <v>15958</v>
      </c>
      <c r="G5053" s="3" t="str">
        <f t="shared" si="1"/>
        <v>Sam Coats</v>
      </c>
      <c r="H5053" s="3" t="str">
        <f t="shared" si="2"/>
        <v>SAM COATS</v>
      </c>
      <c r="J5053" s="1" t="s">
        <v>57</v>
      </c>
      <c r="K5053" s="1" t="s">
        <v>27</v>
      </c>
      <c r="L5053" s="1">
        <v>500.0</v>
      </c>
      <c r="M5053" s="1" t="s">
        <v>58</v>
      </c>
      <c r="N5053" s="1" t="s">
        <v>14878</v>
      </c>
      <c r="O5053" s="4">
        <v>44362.0</v>
      </c>
      <c r="P5053" s="4">
        <v>44411.0</v>
      </c>
      <c r="Q5053" s="1" t="s">
        <v>15959</v>
      </c>
      <c r="R5053" s="1" t="s">
        <v>31</v>
      </c>
      <c r="S5053" s="1" t="s">
        <v>32</v>
      </c>
      <c r="T5053" s="1">
        <v>75230.0</v>
      </c>
      <c r="U5053" s="1" t="s">
        <v>15960</v>
      </c>
    </row>
    <row r="5054">
      <c r="A5054" s="1" t="s">
        <v>15961</v>
      </c>
      <c r="B5054" s="1">
        <v>79725.0</v>
      </c>
      <c r="C5054" s="1">
        <v>2414.0</v>
      </c>
      <c r="D5054" s="2" t="s">
        <v>14876</v>
      </c>
      <c r="E5054" s="1" t="s">
        <v>819</v>
      </c>
      <c r="F5054" s="1" t="s">
        <v>4408</v>
      </c>
      <c r="G5054" s="3" t="str">
        <f t="shared" si="1"/>
        <v>Mary Fairchild</v>
      </c>
      <c r="H5054" s="3" t="str">
        <f t="shared" si="2"/>
        <v>MARY FAIRCHILD</v>
      </c>
      <c r="J5054" s="1" t="s">
        <v>57</v>
      </c>
      <c r="K5054" s="1" t="s">
        <v>27</v>
      </c>
      <c r="L5054" s="1">
        <v>500.0</v>
      </c>
      <c r="M5054" s="1" t="s">
        <v>58</v>
      </c>
      <c r="N5054" s="1" t="s">
        <v>14878</v>
      </c>
      <c r="O5054" s="4">
        <v>44362.0</v>
      </c>
      <c r="P5054" s="4">
        <v>44403.0</v>
      </c>
      <c r="Q5054" s="1" t="s">
        <v>15962</v>
      </c>
      <c r="R5054" s="1" t="s">
        <v>3746</v>
      </c>
      <c r="S5054" s="1" t="s">
        <v>32</v>
      </c>
      <c r="T5054" s="1">
        <v>76092.0</v>
      </c>
      <c r="U5054" s="1" t="s">
        <v>15963</v>
      </c>
    </row>
    <row r="5055">
      <c r="A5055" s="1" t="s">
        <v>15964</v>
      </c>
      <c r="B5055" s="1">
        <v>79718.0</v>
      </c>
      <c r="C5055" s="1">
        <v>2414.0</v>
      </c>
      <c r="D5055" s="2" t="s">
        <v>14876</v>
      </c>
      <c r="E5055" s="1" t="s">
        <v>1266</v>
      </c>
      <c r="F5055" s="1" t="s">
        <v>1267</v>
      </c>
      <c r="G5055" s="3" t="str">
        <f t="shared" si="1"/>
        <v>Pete Schenkel</v>
      </c>
      <c r="H5055" s="3" t="str">
        <f t="shared" si="2"/>
        <v>PETE SCHENKEL</v>
      </c>
      <c r="J5055" s="1" t="s">
        <v>57</v>
      </c>
      <c r="K5055" s="1" t="s">
        <v>27</v>
      </c>
      <c r="L5055" s="1">
        <v>500.0</v>
      </c>
      <c r="M5055" s="1" t="s">
        <v>58</v>
      </c>
      <c r="N5055" s="1" t="s">
        <v>14878</v>
      </c>
      <c r="O5055" s="4">
        <v>44362.0</v>
      </c>
      <c r="P5055" s="4">
        <v>44400.0</v>
      </c>
      <c r="Q5055" s="1" t="s">
        <v>15965</v>
      </c>
      <c r="R5055" s="1" t="s">
        <v>31</v>
      </c>
      <c r="S5055" s="1" t="s">
        <v>32</v>
      </c>
      <c r="T5055" s="1">
        <v>75205.0</v>
      </c>
      <c r="U5055" s="1" t="s">
        <v>15966</v>
      </c>
    </row>
    <row r="5056">
      <c r="A5056" s="1" t="s">
        <v>15967</v>
      </c>
      <c r="B5056" s="1">
        <v>79745.0</v>
      </c>
      <c r="C5056" s="1">
        <v>2414.0</v>
      </c>
      <c r="D5056" s="2" t="s">
        <v>14876</v>
      </c>
      <c r="E5056" s="1" t="s">
        <v>3904</v>
      </c>
      <c r="F5056" s="1" t="s">
        <v>3158</v>
      </c>
      <c r="G5056" s="3" t="str">
        <f t="shared" si="1"/>
        <v>Neil Goldberg</v>
      </c>
      <c r="H5056" s="3" t="str">
        <f t="shared" si="2"/>
        <v>NEIL GOLDBERG</v>
      </c>
      <c r="J5056" s="1" t="s">
        <v>57</v>
      </c>
      <c r="K5056" s="1" t="s">
        <v>27</v>
      </c>
      <c r="L5056" s="1">
        <v>500.0</v>
      </c>
      <c r="M5056" s="1" t="s">
        <v>58</v>
      </c>
      <c r="N5056" s="1" t="s">
        <v>14878</v>
      </c>
      <c r="O5056" s="4">
        <v>44362.0</v>
      </c>
      <c r="P5056" s="4">
        <v>44439.0</v>
      </c>
      <c r="Q5056" s="1" t="s">
        <v>15968</v>
      </c>
      <c r="R5056" s="1" t="s">
        <v>31</v>
      </c>
      <c r="S5056" s="1" t="s">
        <v>32</v>
      </c>
      <c r="T5056" s="1">
        <v>75229.0</v>
      </c>
      <c r="U5056" s="1" t="s">
        <v>15969</v>
      </c>
    </row>
    <row r="5057">
      <c r="A5057" s="1" t="s">
        <v>15970</v>
      </c>
      <c r="B5057" s="1">
        <v>79731.0</v>
      </c>
      <c r="C5057" s="1">
        <v>2414.0</v>
      </c>
      <c r="D5057" s="2" t="s">
        <v>14876</v>
      </c>
      <c r="E5057" s="1" t="s">
        <v>479</v>
      </c>
      <c r="F5057" s="1" t="s">
        <v>6620</v>
      </c>
      <c r="G5057" s="3" t="str">
        <f t="shared" si="1"/>
        <v>Charles Elk</v>
      </c>
      <c r="H5057" s="3" t="str">
        <f t="shared" si="2"/>
        <v>CHARLES ELK</v>
      </c>
      <c r="J5057" s="1" t="s">
        <v>57</v>
      </c>
      <c r="K5057" s="1" t="s">
        <v>27</v>
      </c>
      <c r="L5057" s="1">
        <v>500.0</v>
      </c>
      <c r="M5057" s="1" t="s">
        <v>58</v>
      </c>
      <c r="N5057" s="1" t="s">
        <v>14878</v>
      </c>
      <c r="O5057" s="4">
        <v>44362.0</v>
      </c>
      <c r="P5057" s="4">
        <v>44408.0</v>
      </c>
      <c r="Q5057" s="1" t="s">
        <v>6621</v>
      </c>
      <c r="R5057" s="1" t="s">
        <v>6622</v>
      </c>
      <c r="S5057" s="1" t="s">
        <v>32</v>
      </c>
      <c r="T5057" s="1">
        <v>75048.0</v>
      </c>
      <c r="U5057" s="1" t="s">
        <v>6623</v>
      </c>
    </row>
    <row r="5058">
      <c r="A5058" s="1" t="s">
        <v>15971</v>
      </c>
      <c r="B5058" s="1">
        <v>70624.0</v>
      </c>
      <c r="C5058" s="1">
        <v>2167.0</v>
      </c>
      <c r="D5058" s="2" t="s">
        <v>14882</v>
      </c>
      <c r="E5058" s="1" t="s">
        <v>547</v>
      </c>
      <c r="F5058" s="1" t="s">
        <v>8747</v>
      </c>
      <c r="G5058" s="3" t="str">
        <f t="shared" si="1"/>
        <v>John Torres</v>
      </c>
      <c r="H5058" s="3" t="str">
        <f t="shared" si="2"/>
        <v>JOHN TORRES</v>
      </c>
      <c r="J5058" s="1" t="s">
        <v>57</v>
      </c>
      <c r="K5058" s="1" t="s">
        <v>44</v>
      </c>
      <c r="L5058" s="1">
        <v>500.0</v>
      </c>
      <c r="M5058" s="1" t="s">
        <v>58</v>
      </c>
      <c r="N5058" s="1" t="s">
        <v>14878</v>
      </c>
      <c r="O5058" s="4">
        <v>44317.0</v>
      </c>
      <c r="P5058" s="4">
        <v>44212.0</v>
      </c>
      <c r="Q5058" s="1" t="s">
        <v>15972</v>
      </c>
      <c r="R5058" s="1" t="s">
        <v>31</v>
      </c>
      <c r="S5058" s="1" t="s">
        <v>604</v>
      </c>
      <c r="T5058" s="1">
        <v>75231.0</v>
      </c>
      <c r="U5058" s="1" t="s">
        <v>15973</v>
      </c>
    </row>
    <row r="5059">
      <c r="A5059" s="1" t="s">
        <v>15974</v>
      </c>
      <c r="B5059" s="1">
        <v>70626.0</v>
      </c>
      <c r="C5059" s="1">
        <v>2167.0</v>
      </c>
      <c r="D5059" s="2" t="s">
        <v>14882</v>
      </c>
      <c r="E5059" s="1" t="s">
        <v>10805</v>
      </c>
      <c r="F5059" s="1" t="s">
        <v>357</v>
      </c>
      <c r="G5059" s="3" t="str">
        <f t="shared" si="1"/>
        <v>Alison Richardson</v>
      </c>
      <c r="H5059" s="3" t="str">
        <f t="shared" si="2"/>
        <v>ALISON RICHARDSON</v>
      </c>
      <c r="J5059" s="1" t="s">
        <v>57</v>
      </c>
      <c r="K5059" s="1" t="s">
        <v>44</v>
      </c>
      <c r="L5059" s="1">
        <v>500.0</v>
      </c>
      <c r="M5059" s="1" t="s">
        <v>58</v>
      </c>
      <c r="N5059" s="1" t="s">
        <v>14878</v>
      </c>
      <c r="O5059" s="4">
        <v>44317.0</v>
      </c>
      <c r="P5059" s="4">
        <v>44214.0</v>
      </c>
      <c r="Q5059" s="1" t="s">
        <v>15975</v>
      </c>
      <c r="R5059" s="1" t="s">
        <v>31</v>
      </c>
      <c r="S5059" s="1" t="s">
        <v>32</v>
      </c>
      <c r="T5059" s="1">
        <v>75002.0</v>
      </c>
      <c r="U5059" s="1" t="s">
        <v>15976</v>
      </c>
    </row>
    <row r="5060">
      <c r="A5060" s="1" t="s">
        <v>15977</v>
      </c>
      <c r="B5060" s="1">
        <v>70628.0</v>
      </c>
      <c r="C5060" s="1">
        <v>2167.0</v>
      </c>
      <c r="D5060" s="2" t="s">
        <v>14882</v>
      </c>
      <c r="E5060" s="1" t="s">
        <v>167</v>
      </c>
      <c r="F5060" s="1" t="s">
        <v>15858</v>
      </c>
      <c r="G5060" s="3" t="str">
        <f t="shared" si="1"/>
        <v>Chris Poteet</v>
      </c>
      <c r="H5060" s="3" t="str">
        <f t="shared" si="2"/>
        <v>CHRIS POTEET</v>
      </c>
      <c r="J5060" s="1" t="s">
        <v>57</v>
      </c>
      <c r="K5060" s="1" t="s">
        <v>44</v>
      </c>
      <c r="L5060" s="1">
        <v>500.0</v>
      </c>
      <c r="M5060" s="1" t="s">
        <v>58</v>
      </c>
      <c r="N5060" s="1" t="s">
        <v>14878</v>
      </c>
      <c r="O5060" s="4">
        <v>44317.0</v>
      </c>
      <c r="P5060" s="4">
        <v>44219.0</v>
      </c>
      <c r="Q5060" s="1" t="s">
        <v>15859</v>
      </c>
      <c r="R5060" s="1" t="s">
        <v>31</v>
      </c>
      <c r="S5060" s="1" t="s">
        <v>32</v>
      </c>
      <c r="T5060" s="1">
        <v>75231.0</v>
      </c>
      <c r="U5060" s="1" t="s">
        <v>15860</v>
      </c>
    </row>
    <row r="5061">
      <c r="A5061" s="1" t="s">
        <v>15978</v>
      </c>
      <c r="B5061" s="1">
        <v>70637.0</v>
      </c>
      <c r="C5061" s="1">
        <v>2167.0</v>
      </c>
      <c r="D5061" s="2" t="s">
        <v>14882</v>
      </c>
      <c r="E5061" s="1" t="s">
        <v>9103</v>
      </c>
      <c r="F5061" s="1" t="s">
        <v>15868</v>
      </c>
      <c r="G5061" s="3" t="str">
        <f t="shared" si="1"/>
        <v>Aimee Griffiths</v>
      </c>
      <c r="H5061" s="3" t="str">
        <f t="shared" si="2"/>
        <v>AIMEE GRIFFITHS</v>
      </c>
      <c r="J5061" s="1" t="s">
        <v>57</v>
      </c>
      <c r="K5061" s="1" t="s">
        <v>44</v>
      </c>
      <c r="L5061" s="1">
        <v>500.0</v>
      </c>
      <c r="M5061" s="1" t="s">
        <v>58</v>
      </c>
      <c r="N5061" s="1" t="s">
        <v>14878</v>
      </c>
      <c r="O5061" s="4">
        <v>44317.0</v>
      </c>
      <c r="P5061" s="4">
        <v>44237.0</v>
      </c>
      <c r="Q5061" s="1" t="s">
        <v>15869</v>
      </c>
      <c r="R5061" s="1" t="s">
        <v>31</v>
      </c>
      <c r="S5061" s="1" t="s">
        <v>32</v>
      </c>
      <c r="T5061" s="1">
        <v>75230.0</v>
      </c>
      <c r="U5061" s="1" t="s">
        <v>15870</v>
      </c>
    </row>
    <row r="5062">
      <c r="A5062" s="1" t="s">
        <v>15979</v>
      </c>
      <c r="B5062" s="1">
        <v>70660.0</v>
      </c>
      <c r="C5062" s="1">
        <v>2167.0</v>
      </c>
      <c r="D5062" s="2" t="s">
        <v>14882</v>
      </c>
      <c r="E5062" s="1" t="s">
        <v>6235</v>
      </c>
      <c r="F5062" s="1" t="s">
        <v>432</v>
      </c>
      <c r="G5062" s="3" t="str">
        <f t="shared" si="1"/>
        <v>Wayne Smith</v>
      </c>
      <c r="H5062" s="3" t="str">
        <f t="shared" si="2"/>
        <v>WAYNE SMITH</v>
      </c>
      <c r="J5062" s="1" t="s">
        <v>57</v>
      </c>
      <c r="K5062" s="1" t="s">
        <v>44</v>
      </c>
      <c r="L5062" s="1">
        <v>500.0</v>
      </c>
      <c r="M5062" s="1" t="s">
        <v>58</v>
      </c>
      <c r="N5062" s="1" t="s">
        <v>14878</v>
      </c>
      <c r="O5062" s="4">
        <v>44317.0</v>
      </c>
      <c r="P5062" s="4">
        <v>44255.0</v>
      </c>
      <c r="Q5062" s="1" t="s">
        <v>15980</v>
      </c>
      <c r="R5062" s="1" t="s">
        <v>31</v>
      </c>
      <c r="S5062" s="1" t="s">
        <v>32</v>
      </c>
      <c r="T5062" s="1">
        <v>75230.0</v>
      </c>
      <c r="U5062" s="1" t="s">
        <v>15981</v>
      </c>
    </row>
    <row r="5063">
      <c r="A5063" s="1" t="s">
        <v>15982</v>
      </c>
      <c r="B5063" s="1">
        <v>70685.0</v>
      </c>
      <c r="C5063" s="1">
        <v>2167.0</v>
      </c>
      <c r="D5063" s="2" t="s">
        <v>14882</v>
      </c>
      <c r="E5063" s="1" t="s">
        <v>140</v>
      </c>
      <c r="F5063" s="1" t="s">
        <v>15983</v>
      </c>
      <c r="G5063" s="3" t="str">
        <f t="shared" si="1"/>
        <v>Michael McCabe</v>
      </c>
      <c r="H5063" s="3" t="str">
        <f t="shared" si="2"/>
        <v>MICHAEL MCCABE</v>
      </c>
      <c r="J5063" s="1" t="s">
        <v>57</v>
      </c>
      <c r="K5063" s="1" t="s">
        <v>44</v>
      </c>
      <c r="L5063" s="1">
        <v>500.0</v>
      </c>
      <c r="M5063" s="1" t="s">
        <v>58</v>
      </c>
      <c r="N5063" s="1" t="s">
        <v>14878</v>
      </c>
      <c r="O5063" s="4">
        <v>44317.0</v>
      </c>
      <c r="P5063" s="4">
        <v>44259.0</v>
      </c>
      <c r="Q5063" s="1" t="s">
        <v>15984</v>
      </c>
      <c r="R5063" s="1" t="s">
        <v>31</v>
      </c>
      <c r="S5063" s="1" t="s">
        <v>32</v>
      </c>
      <c r="T5063" s="1">
        <v>75214.0</v>
      </c>
      <c r="U5063" s="1" t="s">
        <v>15985</v>
      </c>
    </row>
    <row r="5064">
      <c r="A5064" s="1" t="s">
        <v>15986</v>
      </c>
      <c r="B5064" s="1">
        <v>70688.0</v>
      </c>
      <c r="C5064" s="1">
        <v>2167.0</v>
      </c>
      <c r="D5064" s="2" t="s">
        <v>14882</v>
      </c>
      <c r="E5064" s="1" t="s">
        <v>12730</v>
      </c>
      <c r="F5064" s="1" t="s">
        <v>1278</v>
      </c>
      <c r="G5064" s="3" t="str">
        <f t="shared" si="1"/>
        <v>Gina Norris</v>
      </c>
      <c r="H5064" s="3" t="str">
        <f t="shared" si="2"/>
        <v>GINA NORRIS</v>
      </c>
      <c r="J5064" s="1" t="s">
        <v>57</v>
      </c>
      <c r="K5064" s="1" t="s">
        <v>44</v>
      </c>
      <c r="L5064" s="1">
        <v>500.0</v>
      </c>
      <c r="M5064" s="1" t="s">
        <v>58</v>
      </c>
      <c r="N5064" s="1" t="s">
        <v>14878</v>
      </c>
      <c r="O5064" s="4">
        <v>44317.0</v>
      </c>
      <c r="P5064" s="4">
        <v>44257.0</v>
      </c>
      <c r="Q5064" s="1" t="s">
        <v>1279</v>
      </c>
      <c r="R5064" s="1" t="s">
        <v>31</v>
      </c>
      <c r="S5064" s="1" t="s">
        <v>32</v>
      </c>
      <c r="T5064" s="1">
        <v>75219.0</v>
      </c>
      <c r="U5064" s="1" t="s">
        <v>1280</v>
      </c>
    </row>
    <row r="5065">
      <c r="A5065" s="1" t="s">
        <v>15987</v>
      </c>
      <c r="B5065" s="1">
        <v>70696.0</v>
      </c>
      <c r="C5065" s="1">
        <v>2167.0</v>
      </c>
      <c r="D5065" s="2" t="s">
        <v>14882</v>
      </c>
      <c r="E5065" s="1" t="s">
        <v>9760</v>
      </c>
      <c r="F5065" s="1" t="s">
        <v>4152</v>
      </c>
      <c r="G5065" s="3" t="str">
        <f t="shared" si="1"/>
        <v>Buddy Apple</v>
      </c>
      <c r="H5065" s="3" t="str">
        <f t="shared" si="2"/>
        <v>BUDDY APPLE</v>
      </c>
      <c r="J5065" s="1" t="s">
        <v>57</v>
      </c>
      <c r="K5065" s="1" t="s">
        <v>44</v>
      </c>
      <c r="L5065" s="1">
        <v>500.0</v>
      </c>
      <c r="M5065" s="1" t="s">
        <v>58</v>
      </c>
      <c r="N5065" s="1" t="s">
        <v>14878</v>
      </c>
      <c r="O5065" s="4">
        <v>44317.0</v>
      </c>
      <c r="P5065" s="4">
        <v>44265.0</v>
      </c>
      <c r="Q5065" s="1" t="s">
        <v>15988</v>
      </c>
      <c r="R5065" s="1" t="s">
        <v>31</v>
      </c>
      <c r="S5065" s="1" t="s">
        <v>32</v>
      </c>
      <c r="T5065" s="1">
        <v>75208.0</v>
      </c>
      <c r="U5065" s="1" t="s">
        <v>15989</v>
      </c>
    </row>
    <row r="5066">
      <c r="A5066" s="1" t="s">
        <v>15990</v>
      </c>
      <c r="B5066" s="1">
        <v>70703.0</v>
      </c>
      <c r="C5066" s="1">
        <v>2167.0</v>
      </c>
      <c r="D5066" s="2" t="s">
        <v>14882</v>
      </c>
      <c r="E5066" s="1" t="s">
        <v>7579</v>
      </c>
      <c r="F5066" s="1" t="s">
        <v>7580</v>
      </c>
      <c r="G5066" s="3" t="str">
        <f t="shared" si="1"/>
        <v>DeMetris Sampson</v>
      </c>
      <c r="H5066" s="3" t="str">
        <f t="shared" si="2"/>
        <v>DEMETRIS SAMPSON</v>
      </c>
      <c r="J5066" s="1" t="s">
        <v>57</v>
      </c>
      <c r="K5066" s="1" t="s">
        <v>44</v>
      </c>
      <c r="L5066" s="1">
        <v>500.0</v>
      </c>
      <c r="M5066" s="1" t="s">
        <v>58</v>
      </c>
      <c r="N5066" s="1" t="s">
        <v>14878</v>
      </c>
      <c r="O5066" s="4">
        <v>44317.0</v>
      </c>
      <c r="P5066" s="4">
        <v>44268.0</v>
      </c>
      <c r="Q5066" s="1" t="s">
        <v>15991</v>
      </c>
      <c r="R5066" s="1" t="s">
        <v>31</v>
      </c>
      <c r="S5066" s="1" t="s">
        <v>32</v>
      </c>
      <c r="T5066" s="1">
        <v>75232.0</v>
      </c>
      <c r="U5066" s="1" t="s">
        <v>15992</v>
      </c>
    </row>
    <row r="5067">
      <c r="A5067" s="1" t="s">
        <v>15993</v>
      </c>
      <c r="B5067" s="1">
        <v>70706.0</v>
      </c>
      <c r="C5067" s="1">
        <v>2167.0</v>
      </c>
      <c r="D5067" s="2" t="s">
        <v>14882</v>
      </c>
      <c r="E5067" s="1" t="s">
        <v>649</v>
      </c>
      <c r="F5067" s="1" t="s">
        <v>3673</v>
      </c>
      <c r="G5067" s="3" t="str">
        <f t="shared" si="1"/>
        <v>Mark Parker</v>
      </c>
      <c r="H5067" s="3" t="str">
        <f t="shared" si="2"/>
        <v>MARK PARKER</v>
      </c>
      <c r="J5067" s="1" t="s">
        <v>57</v>
      </c>
      <c r="K5067" s="1" t="s">
        <v>44</v>
      </c>
      <c r="L5067" s="1">
        <v>500.0</v>
      </c>
      <c r="M5067" s="1" t="s">
        <v>58</v>
      </c>
      <c r="N5067" s="1" t="s">
        <v>14878</v>
      </c>
      <c r="O5067" s="4">
        <v>44317.0</v>
      </c>
      <c r="P5067" s="4">
        <v>44269.0</v>
      </c>
      <c r="Q5067" s="1" t="s">
        <v>9089</v>
      </c>
      <c r="R5067" s="1" t="s">
        <v>31</v>
      </c>
      <c r="S5067" s="1" t="s">
        <v>32</v>
      </c>
      <c r="T5067" s="1">
        <v>75219.0</v>
      </c>
      <c r="U5067" s="1" t="s">
        <v>9090</v>
      </c>
    </row>
    <row r="5068">
      <c r="A5068" s="1" t="s">
        <v>15994</v>
      </c>
      <c r="B5068" s="1">
        <v>70713.0</v>
      </c>
      <c r="C5068" s="1">
        <v>2167.0</v>
      </c>
      <c r="D5068" s="2" t="s">
        <v>14882</v>
      </c>
      <c r="E5068" s="1" t="s">
        <v>15995</v>
      </c>
      <c r="F5068" s="1" t="s">
        <v>15996</v>
      </c>
      <c r="G5068" s="3" t="str">
        <f t="shared" si="1"/>
        <v>Leonor Marquez</v>
      </c>
      <c r="H5068" s="3" t="str">
        <f t="shared" si="2"/>
        <v>LEONOR MARQUEZ</v>
      </c>
      <c r="J5068" s="1" t="s">
        <v>57</v>
      </c>
      <c r="K5068" s="1" t="s">
        <v>44</v>
      </c>
      <c r="L5068" s="1">
        <v>500.0</v>
      </c>
      <c r="M5068" s="1" t="s">
        <v>58</v>
      </c>
      <c r="N5068" s="1" t="s">
        <v>14878</v>
      </c>
      <c r="O5068" s="4">
        <v>44317.0</v>
      </c>
      <c r="P5068" s="4">
        <v>44274.0</v>
      </c>
      <c r="Q5068" s="1" t="s">
        <v>15997</v>
      </c>
      <c r="R5068" s="1" t="s">
        <v>31</v>
      </c>
      <c r="S5068" s="1" t="s">
        <v>32</v>
      </c>
      <c r="T5068" s="1">
        <v>75287.0</v>
      </c>
      <c r="U5068" s="1" t="s">
        <v>15998</v>
      </c>
    </row>
    <row r="5069">
      <c r="A5069" s="1" t="s">
        <v>15999</v>
      </c>
      <c r="B5069" s="1">
        <v>70714.0</v>
      </c>
      <c r="C5069" s="1">
        <v>2167.0</v>
      </c>
      <c r="D5069" s="2" t="s">
        <v>14882</v>
      </c>
      <c r="E5069" s="1" t="s">
        <v>4494</v>
      </c>
      <c r="F5069" s="1" t="s">
        <v>16000</v>
      </c>
      <c r="G5069" s="3" t="str">
        <f t="shared" si="1"/>
        <v>Howard Klion</v>
      </c>
      <c r="H5069" s="3" t="str">
        <f t="shared" si="2"/>
        <v>HOWARD KLION</v>
      </c>
      <c r="J5069" s="1" t="s">
        <v>57</v>
      </c>
      <c r="K5069" s="1" t="s">
        <v>44</v>
      </c>
      <c r="L5069" s="1">
        <v>500.0</v>
      </c>
      <c r="M5069" s="1" t="s">
        <v>58</v>
      </c>
      <c r="N5069" s="1" t="s">
        <v>14878</v>
      </c>
      <c r="O5069" s="4">
        <v>44317.0</v>
      </c>
      <c r="P5069" s="4">
        <v>44274.0</v>
      </c>
      <c r="Q5069" s="1" t="s">
        <v>15778</v>
      </c>
      <c r="R5069" s="1" t="s">
        <v>31</v>
      </c>
      <c r="S5069" s="1" t="s">
        <v>32</v>
      </c>
      <c r="T5069" s="1">
        <v>75225.0</v>
      </c>
      <c r="U5069" s="1" t="s">
        <v>15779</v>
      </c>
    </row>
    <row r="5070">
      <c r="A5070" s="1" t="s">
        <v>16001</v>
      </c>
      <c r="B5070" s="1">
        <v>71327.0</v>
      </c>
      <c r="C5070" s="1">
        <v>2167.0</v>
      </c>
      <c r="D5070" s="2" t="s">
        <v>14882</v>
      </c>
      <c r="E5070" s="1" t="s">
        <v>649</v>
      </c>
      <c r="F5070" s="1" t="s">
        <v>3673</v>
      </c>
      <c r="G5070" s="3" t="str">
        <f t="shared" si="1"/>
        <v>Mark Parker</v>
      </c>
      <c r="H5070" s="3" t="str">
        <f t="shared" si="2"/>
        <v>MARK PARKER</v>
      </c>
      <c r="J5070" s="1" t="s">
        <v>57</v>
      </c>
      <c r="K5070" s="1" t="s">
        <v>44</v>
      </c>
      <c r="L5070" s="1">
        <v>500.0</v>
      </c>
      <c r="M5070" s="1" t="s">
        <v>58</v>
      </c>
      <c r="N5070" s="1" t="s">
        <v>14878</v>
      </c>
      <c r="O5070" s="4">
        <v>44317.0</v>
      </c>
      <c r="P5070" s="4">
        <v>44218.0</v>
      </c>
      <c r="Q5070" s="1" t="s">
        <v>9089</v>
      </c>
      <c r="R5070" s="1" t="s">
        <v>31</v>
      </c>
      <c r="S5070" s="1" t="s">
        <v>32</v>
      </c>
      <c r="T5070" s="1">
        <v>75219.0</v>
      </c>
      <c r="U5070" s="1" t="s">
        <v>9090</v>
      </c>
    </row>
    <row r="5071">
      <c r="A5071" s="1" t="s">
        <v>16002</v>
      </c>
      <c r="B5071" s="1">
        <v>72993.0</v>
      </c>
      <c r="C5071" s="1">
        <v>2211.0</v>
      </c>
      <c r="D5071" s="2" t="s">
        <v>14886</v>
      </c>
      <c r="E5071" s="1" t="s">
        <v>8228</v>
      </c>
      <c r="F5071" s="1" t="s">
        <v>16003</v>
      </c>
      <c r="G5071" s="3" t="str">
        <f t="shared" si="1"/>
        <v>Andrew Choojian</v>
      </c>
      <c r="H5071" s="3" t="str">
        <f t="shared" si="2"/>
        <v>ANDREW CHOOJIAN</v>
      </c>
      <c r="J5071" s="1" t="s">
        <v>57</v>
      </c>
      <c r="K5071" s="1" t="s">
        <v>47</v>
      </c>
      <c r="L5071" s="1">
        <v>500.0</v>
      </c>
      <c r="M5071" s="1" t="s">
        <v>58</v>
      </c>
      <c r="N5071" s="1" t="s">
        <v>14878</v>
      </c>
      <c r="O5071" s="4">
        <v>44317.0</v>
      </c>
      <c r="P5071" s="4">
        <v>44289.0</v>
      </c>
      <c r="Q5071" s="1" t="s">
        <v>11648</v>
      </c>
      <c r="R5071" s="1" t="s">
        <v>31</v>
      </c>
      <c r="S5071" s="1" t="s">
        <v>32</v>
      </c>
      <c r="T5071" s="1">
        <v>75219.0</v>
      </c>
      <c r="U5071" s="1" t="s">
        <v>11649</v>
      </c>
    </row>
    <row r="5072">
      <c r="A5072" s="1" t="s">
        <v>16004</v>
      </c>
      <c r="B5072" s="1">
        <v>73000.0</v>
      </c>
      <c r="C5072" s="1">
        <v>2211.0</v>
      </c>
      <c r="D5072" s="2" t="s">
        <v>14886</v>
      </c>
      <c r="E5072" s="1" t="s">
        <v>167</v>
      </c>
      <c r="F5072" s="1" t="s">
        <v>5103</v>
      </c>
      <c r="G5072" s="3" t="str">
        <f t="shared" si="1"/>
        <v>Chris Wallace</v>
      </c>
      <c r="H5072" s="3" t="str">
        <f t="shared" si="2"/>
        <v>CHRIS WALLACE</v>
      </c>
      <c r="J5072" s="1" t="s">
        <v>57</v>
      </c>
      <c r="K5072" s="1" t="s">
        <v>47</v>
      </c>
      <c r="L5072" s="1">
        <v>500.0</v>
      </c>
      <c r="M5072" s="1" t="s">
        <v>58</v>
      </c>
      <c r="N5072" s="1" t="s">
        <v>14878</v>
      </c>
      <c r="O5072" s="4">
        <v>44317.0</v>
      </c>
      <c r="P5072" s="4">
        <v>44293.0</v>
      </c>
      <c r="Q5072" s="1" t="s">
        <v>16005</v>
      </c>
      <c r="R5072" s="1" t="s">
        <v>368</v>
      </c>
      <c r="S5072" s="1" t="s">
        <v>32</v>
      </c>
      <c r="T5072" s="1">
        <v>75038.0</v>
      </c>
      <c r="U5072" s="1" t="s">
        <v>16006</v>
      </c>
    </row>
    <row r="5073">
      <c r="A5073" s="1" t="s">
        <v>16007</v>
      </c>
      <c r="B5073" s="1">
        <v>73002.0</v>
      </c>
      <c r="C5073" s="1">
        <v>2211.0</v>
      </c>
      <c r="D5073" s="2" t="s">
        <v>14886</v>
      </c>
      <c r="E5073" s="1" t="s">
        <v>10040</v>
      </c>
      <c r="F5073" s="1" t="s">
        <v>553</v>
      </c>
      <c r="G5073" s="3" t="str">
        <f t="shared" si="1"/>
        <v>Edwin Flores</v>
      </c>
      <c r="H5073" s="3" t="str">
        <f t="shared" si="2"/>
        <v>EDWIN FLORES</v>
      </c>
      <c r="J5073" s="1" t="s">
        <v>57</v>
      </c>
      <c r="K5073" s="1" t="s">
        <v>47</v>
      </c>
      <c r="L5073" s="1">
        <v>500.0</v>
      </c>
      <c r="M5073" s="1" t="s">
        <v>58</v>
      </c>
      <c r="N5073" s="1" t="s">
        <v>14878</v>
      </c>
      <c r="O5073" s="4">
        <v>44317.0</v>
      </c>
      <c r="P5073" s="4">
        <v>44293.0</v>
      </c>
      <c r="Q5073" s="1" t="s">
        <v>16008</v>
      </c>
      <c r="R5073" s="1" t="s">
        <v>31</v>
      </c>
      <c r="S5073" s="1" t="s">
        <v>32</v>
      </c>
      <c r="T5073" s="1">
        <v>75254.0</v>
      </c>
      <c r="U5073" s="1" t="s">
        <v>16009</v>
      </c>
    </row>
    <row r="5074">
      <c r="A5074" s="1" t="s">
        <v>16010</v>
      </c>
      <c r="B5074" s="1">
        <v>73003.0</v>
      </c>
      <c r="C5074" s="1">
        <v>2211.0</v>
      </c>
      <c r="D5074" s="2" t="s">
        <v>14886</v>
      </c>
      <c r="E5074" s="1" t="s">
        <v>16011</v>
      </c>
      <c r="F5074" s="1" t="s">
        <v>1237</v>
      </c>
      <c r="G5074" s="3" t="str">
        <f t="shared" si="1"/>
        <v>Betsy Kleinman</v>
      </c>
      <c r="H5074" s="3" t="str">
        <f t="shared" si="2"/>
        <v>BETSY KLEINMAN</v>
      </c>
      <c r="J5074" s="1" t="s">
        <v>57</v>
      </c>
      <c r="K5074" s="1" t="s">
        <v>47</v>
      </c>
      <c r="L5074" s="1">
        <v>500.0</v>
      </c>
      <c r="M5074" s="1" t="s">
        <v>58</v>
      </c>
      <c r="N5074" s="1" t="s">
        <v>14878</v>
      </c>
      <c r="O5074" s="4">
        <v>44317.0</v>
      </c>
      <c r="P5074" s="4">
        <v>44294.0</v>
      </c>
      <c r="Q5074" s="1" t="s">
        <v>16012</v>
      </c>
      <c r="R5074" s="1" t="s">
        <v>31</v>
      </c>
      <c r="S5074" s="1" t="s">
        <v>32</v>
      </c>
      <c r="T5074" s="1">
        <v>75230.0</v>
      </c>
      <c r="U5074" s="1" t="s">
        <v>16013</v>
      </c>
    </row>
    <row r="5075">
      <c r="A5075" s="1" t="s">
        <v>16014</v>
      </c>
      <c r="B5075" s="1">
        <v>73006.0</v>
      </c>
      <c r="C5075" s="1">
        <v>2211.0</v>
      </c>
      <c r="D5075" s="2" t="s">
        <v>14886</v>
      </c>
      <c r="E5075" s="1" t="s">
        <v>799</v>
      </c>
      <c r="F5075" s="1" t="s">
        <v>16015</v>
      </c>
      <c r="G5075" s="3" t="str">
        <f t="shared" si="1"/>
        <v>Robert Agnich</v>
      </c>
      <c r="H5075" s="3" t="str">
        <f t="shared" si="2"/>
        <v>ROBERT AGNICH</v>
      </c>
      <c r="J5075" s="1" t="s">
        <v>57</v>
      </c>
      <c r="K5075" s="1" t="s">
        <v>47</v>
      </c>
      <c r="L5075" s="1">
        <v>500.0</v>
      </c>
      <c r="M5075" s="1" t="s">
        <v>58</v>
      </c>
      <c r="N5075" s="1" t="s">
        <v>14878</v>
      </c>
      <c r="O5075" s="4">
        <v>44317.0</v>
      </c>
      <c r="P5075" s="4">
        <v>44294.0</v>
      </c>
      <c r="Q5075" s="1" t="s">
        <v>16016</v>
      </c>
      <c r="R5075" s="1" t="s">
        <v>31</v>
      </c>
      <c r="S5075" s="1" t="s">
        <v>32</v>
      </c>
      <c r="T5075" s="1">
        <v>75238.0</v>
      </c>
      <c r="U5075" s="1" t="s">
        <v>16017</v>
      </c>
    </row>
    <row r="5076">
      <c r="A5076" s="1" t="s">
        <v>16018</v>
      </c>
      <c r="B5076" s="1">
        <v>73196.0</v>
      </c>
      <c r="C5076" s="1">
        <v>2211.0</v>
      </c>
      <c r="D5076" s="2" t="s">
        <v>14886</v>
      </c>
      <c r="E5076" s="1" t="s">
        <v>758</v>
      </c>
      <c r="F5076" s="1" t="s">
        <v>15174</v>
      </c>
      <c r="G5076" s="3" t="str">
        <f t="shared" si="1"/>
        <v>Elizabeth Knowles</v>
      </c>
      <c r="H5076" s="3" t="str">
        <f t="shared" si="2"/>
        <v>ELIZABETH KNOWLES</v>
      </c>
      <c r="J5076" s="1" t="s">
        <v>57</v>
      </c>
      <c r="K5076" s="1" t="s">
        <v>47</v>
      </c>
      <c r="L5076" s="1">
        <v>500.0</v>
      </c>
      <c r="M5076" s="1" t="s">
        <v>58</v>
      </c>
      <c r="N5076" s="1" t="s">
        <v>14878</v>
      </c>
      <c r="O5076" s="4">
        <v>44317.0</v>
      </c>
      <c r="P5076" s="4">
        <v>44300.0</v>
      </c>
      <c r="Q5076" s="1" t="s">
        <v>15357</v>
      </c>
      <c r="R5076" s="1" t="s">
        <v>31</v>
      </c>
      <c r="S5076" s="1" t="s">
        <v>32</v>
      </c>
      <c r="T5076" s="1">
        <v>75219.0</v>
      </c>
      <c r="U5076" s="1" t="s">
        <v>15358</v>
      </c>
    </row>
    <row r="5077">
      <c r="A5077" s="1" t="s">
        <v>16019</v>
      </c>
      <c r="B5077" s="1">
        <v>73198.0</v>
      </c>
      <c r="C5077" s="1">
        <v>2211.0</v>
      </c>
      <c r="D5077" s="2" t="s">
        <v>14886</v>
      </c>
      <c r="E5077" s="1" t="s">
        <v>1754</v>
      </c>
      <c r="F5077" s="1" t="s">
        <v>16020</v>
      </c>
      <c r="G5077" s="3" t="str">
        <f t="shared" si="1"/>
        <v>Brandon Steinman</v>
      </c>
      <c r="H5077" s="3" t="str">
        <f t="shared" si="2"/>
        <v>BRANDON STEINMAN</v>
      </c>
      <c r="J5077" s="1" t="s">
        <v>57</v>
      </c>
      <c r="K5077" s="1" t="s">
        <v>47</v>
      </c>
      <c r="L5077" s="1">
        <v>500.0</v>
      </c>
      <c r="M5077" s="1" t="s">
        <v>58</v>
      </c>
      <c r="N5077" s="1" t="s">
        <v>14878</v>
      </c>
      <c r="O5077" s="4">
        <v>44317.0</v>
      </c>
      <c r="P5077" s="4">
        <v>44300.0</v>
      </c>
      <c r="Q5077" s="1" t="s">
        <v>16021</v>
      </c>
      <c r="R5077" s="1" t="s">
        <v>16022</v>
      </c>
      <c r="S5077" s="1" t="s">
        <v>32</v>
      </c>
      <c r="T5077" s="1">
        <v>77301.0</v>
      </c>
      <c r="U5077" s="1" t="s">
        <v>16023</v>
      </c>
    </row>
    <row r="5078">
      <c r="A5078" s="1" t="s">
        <v>16024</v>
      </c>
      <c r="B5078" s="1">
        <v>73224.0</v>
      </c>
      <c r="C5078" s="1">
        <v>2211.0</v>
      </c>
      <c r="D5078" s="2" t="s">
        <v>14886</v>
      </c>
      <c r="E5078" s="1" t="s">
        <v>6248</v>
      </c>
      <c r="F5078" s="1" t="s">
        <v>16025</v>
      </c>
      <c r="G5078" s="3" t="str">
        <f t="shared" si="1"/>
        <v>Kelli Herd</v>
      </c>
      <c r="H5078" s="3" t="str">
        <f t="shared" si="2"/>
        <v>KELLI HERD</v>
      </c>
      <c r="J5078" s="1" t="s">
        <v>57</v>
      </c>
      <c r="K5078" s="1" t="s">
        <v>47</v>
      </c>
      <c r="L5078" s="1">
        <v>500.0</v>
      </c>
      <c r="M5078" s="1" t="s">
        <v>58</v>
      </c>
      <c r="N5078" s="1" t="s">
        <v>14878</v>
      </c>
      <c r="O5078" s="4">
        <v>44317.0</v>
      </c>
      <c r="P5078" s="4">
        <v>44302.0</v>
      </c>
      <c r="Q5078" s="1" t="s">
        <v>16026</v>
      </c>
      <c r="R5078" s="1" t="s">
        <v>31</v>
      </c>
      <c r="S5078" s="1" t="s">
        <v>32</v>
      </c>
      <c r="T5078" s="1">
        <v>75229.0</v>
      </c>
      <c r="U5078" s="1" t="s">
        <v>16027</v>
      </c>
    </row>
    <row r="5079">
      <c r="A5079" s="1" t="s">
        <v>16028</v>
      </c>
      <c r="B5079" s="1">
        <v>73229.0</v>
      </c>
      <c r="C5079" s="1">
        <v>2211.0</v>
      </c>
      <c r="D5079" s="2" t="s">
        <v>14886</v>
      </c>
      <c r="E5079" s="1" t="s">
        <v>15622</v>
      </c>
      <c r="F5079" s="1" t="s">
        <v>2951</v>
      </c>
      <c r="G5079" s="3" t="str">
        <f t="shared" si="1"/>
        <v>Marsha Gordon</v>
      </c>
      <c r="H5079" s="3" t="str">
        <f t="shared" si="2"/>
        <v>MARSHA GORDON</v>
      </c>
      <c r="J5079" s="1" t="s">
        <v>57</v>
      </c>
      <c r="K5079" s="1" t="s">
        <v>47</v>
      </c>
      <c r="L5079" s="1">
        <v>500.0</v>
      </c>
      <c r="M5079" s="1" t="s">
        <v>58</v>
      </c>
      <c r="N5079" s="1" t="s">
        <v>14878</v>
      </c>
      <c r="O5079" s="4">
        <v>44317.0</v>
      </c>
      <c r="P5079" s="4">
        <v>44303.0</v>
      </c>
      <c r="Q5079" s="1" t="s">
        <v>16029</v>
      </c>
      <c r="R5079" s="1" t="s">
        <v>31</v>
      </c>
      <c r="S5079" s="1" t="s">
        <v>32</v>
      </c>
      <c r="T5079" s="1">
        <v>75230.0</v>
      </c>
      <c r="U5079" s="1" t="s">
        <v>16030</v>
      </c>
    </row>
    <row r="5080">
      <c r="A5080" s="1" t="s">
        <v>16031</v>
      </c>
      <c r="B5080" s="1">
        <v>73247.0</v>
      </c>
      <c r="C5080" s="1">
        <v>2211.0</v>
      </c>
      <c r="D5080" s="2" t="s">
        <v>14886</v>
      </c>
      <c r="E5080" s="1" t="s">
        <v>547</v>
      </c>
      <c r="F5080" s="1" t="s">
        <v>16032</v>
      </c>
      <c r="G5080" s="3" t="str">
        <f t="shared" si="1"/>
        <v>John Schmeltz</v>
      </c>
      <c r="H5080" s="3" t="str">
        <f t="shared" si="2"/>
        <v>JOHN SCHMELTZ</v>
      </c>
      <c r="J5080" s="1" t="s">
        <v>57</v>
      </c>
      <c r="K5080" s="1" t="s">
        <v>47</v>
      </c>
      <c r="L5080" s="1">
        <v>500.0</v>
      </c>
      <c r="M5080" s="1" t="s">
        <v>58</v>
      </c>
      <c r="N5080" s="1" t="s">
        <v>14878</v>
      </c>
      <c r="O5080" s="4">
        <v>44317.0</v>
      </c>
      <c r="P5080" s="4">
        <v>44304.0</v>
      </c>
      <c r="Q5080" s="1" t="s">
        <v>16033</v>
      </c>
      <c r="R5080" s="1" t="s">
        <v>31</v>
      </c>
      <c r="S5080" s="1" t="s">
        <v>32</v>
      </c>
      <c r="T5080" s="1">
        <v>75244.0</v>
      </c>
      <c r="U5080" s="1" t="s">
        <v>16034</v>
      </c>
    </row>
    <row r="5081">
      <c r="A5081" s="1" t="s">
        <v>16035</v>
      </c>
      <c r="B5081" s="1">
        <v>73269.0</v>
      </c>
      <c r="C5081" s="1">
        <v>2211.0</v>
      </c>
      <c r="D5081" s="2" t="s">
        <v>14886</v>
      </c>
      <c r="E5081" s="1" t="s">
        <v>6235</v>
      </c>
      <c r="F5081" s="1" t="s">
        <v>432</v>
      </c>
      <c r="G5081" s="3" t="str">
        <f t="shared" si="1"/>
        <v>Wayne Smith</v>
      </c>
      <c r="H5081" s="3" t="str">
        <f t="shared" si="2"/>
        <v>WAYNE SMITH</v>
      </c>
      <c r="J5081" s="1" t="s">
        <v>57</v>
      </c>
      <c r="K5081" s="1" t="s">
        <v>47</v>
      </c>
      <c r="L5081" s="1">
        <v>500.0</v>
      </c>
      <c r="M5081" s="1" t="s">
        <v>58</v>
      </c>
      <c r="N5081" s="1" t="s">
        <v>14878</v>
      </c>
      <c r="O5081" s="4">
        <v>44317.0</v>
      </c>
      <c r="P5081" s="4">
        <v>44306.0</v>
      </c>
      <c r="Q5081" s="1" t="s">
        <v>3505</v>
      </c>
      <c r="R5081" s="1" t="s">
        <v>31</v>
      </c>
      <c r="S5081" s="1" t="s">
        <v>32</v>
      </c>
      <c r="T5081" s="1">
        <v>75230.0</v>
      </c>
      <c r="U5081" s="1" t="s">
        <v>3506</v>
      </c>
    </row>
    <row r="5082">
      <c r="A5082" s="1" t="s">
        <v>16036</v>
      </c>
      <c r="B5082" s="1">
        <v>73272.0</v>
      </c>
      <c r="C5082" s="1">
        <v>2211.0</v>
      </c>
      <c r="D5082" s="2" t="s">
        <v>14886</v>
      </c>
      <c r="E5082" s="1" t="s">
        <v>255</v>
      </c>
      <c r="F5082" s="1" t="s">
        <v>10598</v>
      </c>
      <c r="G5082" s="3" t="str">
        <f t="shared" si="1"/>
        <v>Gary Webb</v>
      </c>
      <c r="H5082" s="3" t="str">
        <f t="shared" si="2"/>
        <v>GARY WEBB</v>
      </c>
      <c r="J5082" s="1" t="s">
        <v>57</v>
      </c>
      <c r="K5082" s="1" t="s">
        <v>47</v>
      </c>
      <c r="L5082" s="1">
        <v>500.0</v>
      </c>
      <c r="M5082" s="1" t="s">
        <v>58</v>
      </c>
      <c r="N5082" s="1" t="s">
        <v>14878</v>
      </c>
      <c r="O5082" s="4">
        <v>44317.0</v>
      </c>
      <c r="P5082" s="4">
        <v>44307.0</v>
      </c>
      <c r="Q5082" s="1" t="s">
        <v>15326</v>
      </c>
      <c r="R5082" s="1" t="s">
        <v>31</v>
      </c>
      <c r="S5082" s="1" t="s">
        <v>32</v>
      </c>
      <c r="T5082" s="1">
        <v>75219.0</v>
      </c>
      <c r="U5082" s="1" t="s">
        <v>15327</v>
      </c>
    </row>
    <row r="5083">
      <c r="A5083" s="1" t="s">
        <v>16037</v>
      </c>
      <c r="B5083" s="1">
        <v>73302.0</v>
      </c>
      <c r="C5083" s="1">
        <v>2211.0</v>
      </c>
      <c r="D5083" s="2" t="s">
        <v>14886</v>
      </c>
      <c r="E5083" s="1" t="s">
        <v>2588</v>
      </c>
      <c r="F5083" s="1" t="s">
        <v>3909</v>
      </c>
      <c r="G5083" s="3" t="str">
        <f t="shared" si="1"/>
        <v>Brian Bloom</v>
      </c>
      <c r="H5083" s="3" t="str">
        <f t="shared" si="2"/>
        <v>BRIAN BLOOM</v>
      </c>
      <c r="J5083" s="1" t="s">
        <v>57</v>
      </c>
      <c r="K5083" s="1" t="s">
        <v>47</v>
      </c>
      <c r="L5083" s="1">
        <v>500.0</v>
      </c>
      <c r="M5083" s="1" t="s">
        <v>58</v>
      </c>
      <c r="N5083" s="1" t="s">
        <v>14878</v>
      </c>
      <c r="O5083" s="4">
        <v>44317.0</v>
      </c>
      <c r="P5083" s="4">
        <v>44307.0</v>
      </c>
      <c r="Q5083" s="1" t="s">
        <v>16038</v>
      </c>
      <c r="R5083" s="1" t="s">
        <v>31</v>
      </c>
      <c r="S5083" s="1" t="s">
        <v>32</v>
      </c>
      <c r="T5083" s="1">
        <v>75225.0</v>
      </c>
      <c r="U5083" s="1" t="s">
        <v>16039</v>
      </c>
    </row>
    <row r="5084">
      <c r="A5084" s="1" t="s">
        <v>16040</v>
      </c>
      <c r="B5084" s="1">
        <v>78517.0</v>
      </c>
      <c r="C5084" s="1">
        <v>2275.0</v>
      </c>
      <c r="D5084" s="2" t="s">
        <v>14888</v>
      </c>
      <c r="E5084" s="1" t="s">
        <v>4654</v>
      </c>
      <c r="F5084" s="1" t="s">
        <v>16041</v>
      </c>
      <c r="G5084" s="3" t="str">
        <f t="shared" si="1"/>
        <v>Frank Grassler</v>
      </c>
      <c r="H5084" s="3" t="str">
        <f t="shared" si="2"/>
        <v>FRANK GRASSLER</v>
      </c>
      <c r="J5084" s="1" t="s">
        <v>57</v>
      </c>
      <c r="K5084" s="1" t="s">
        <v>50</v>
      </c>
      <c r="L5084" s="1">
        <v>500.0</v>
      </c>
      <c r="M5084" s="1" t="s">
        <v>58</v>
      </c>
      <c r="N5084" s="1" t="s">
        <v>14878</v>
      </c>
      <c r="O5084" s="4">
        <v>44352.0</v>
      </c>
      <c r="P5084" s="4">
        <v>44325.0</v>
      </c>
      <c r="Q5084" s="1" t="s">
        <v>16042</v>
      </c>
      <c r="R5084" s="1" t="s">
        <v>31</v>
      </c>
      <c r="S5084" s="1" t="s">
        <v>32</v>
      </c>
      <c r="T5084" s="1">
        <v>75225.0</v>
      </c>
      <c r="U5084" s="1" t="s">
        <v>16043</v>
      </c>
    </row>
    <row r="5085">
      <c r="A5085" s="1" t="s">
        <v>16044</v>
      </c>
      <c r="B5085" s="1">
        <v>78533.0</v>
      </c>
      <c r="C5085" s="1">
        <v>2275.0</v>
      </c>
      <c r="D5085" s="2" t="s">
        <v>14888</v>
      </c>
      <c r="E5085" s="1" t="s">
        <v>921</v>
      </c>
      <c r="F5085" s="1" t="s">
        <v>16045</v>
      </c>
      <c r="G5085" s="3" t="str">
        <f t="shared" si="1"/>
        <v>David Hopson</v>
      </c>
      <c r="H5085" s="3" t="str">
        <f t="shared" si="2"/>
        <v>DAVID HOPSON</v>
      </c>
      <c r="J5085" s="1" t="s">
        <v>57</v>
      </c>
      <c r="K5085" s="1" t="s">
        <v>50</v>
      </c>
      <c r="L5085" s="1">
        <v>500.0</v>
      </c>
      <c r="M5085" s="1" t="s">
        <v>58</v>
      </c>
      <c r="N5085" s="1" t="s">
        <v>14878</v>
      </c>
      <c r="O5085" s="4">
        <v>44352.0</v>
      </c>
      <c r="P5085" s="4">
        <v>44327.0</v>
      </c>
      <c r="Q5085" s="1" t="s">
        <v>16046</v>
      </c>
      <c r="R5085" s="1" t="s">
        <v>31</v>
      </c>
      <c r="S5085" s="1" t="s">
        <v>32</v>
      </c>
      <c r="T5085" s="1">
        <v>75225.0</v>
      </c>
      <c r="U5085" s="1" t="s">
        <v>16047</v>
      </c>
    </row>
    <row r="5086">
      <c r="A5086" s="1" t="s">
        <v>16048</v>
      </c>
      <c r="B5086" s="1">
        <v>78544.0</v>
      </c>
      <c r="C5086" s="1">
        <v>2275.0</v>
      </c>
      <c r="D5086" s="2" t="s">
        <v>14888</v>
      </c>
      <c r="E5086" s="1" t="s">
        <v>16011</v>
      </c>
      <c r="F5086" s="1" t="s">
        <v>1237</v>
      </c>
      <c r="G5086" s="3" t="str">
        <f t="shared" si="1"/>
        <v>Betsy Kleinman</v>
      </c>
      <c r="H5086" s="3" t="str">
        <f t="shared" si="2"/>
        <v>BETSY KLEINMAN</v>
      </c>
      <c r="J5086" s="1" t="s">
        <v>57</v>
      </c>
      <c r="K5086" s="1" t="s">
        <v>50</v>
      </c>
      <c r="L5086" s="1">
        <v>500.0</v>
      </c>
      <c r="M5086" s="1" t="s">
        <v>58</v>
      </c>
      <c r="N5086" s="1" t="s">
        <v>14878</v>
      </c>
      <c r="O5086" s="4">
        <v>44352.0</v>
      </c>
      <c r="P5086" s="4">
        <v>44323.0</v>
      </c>
      <c r="Q5086" s="1" t="s">
        <v>16012</v>
      </c>
      <c r="R5086" s="1" t="s">
        <v>31</v>
      </c>
      <c r="S5086" s="1" t="s">
        <v>32</v>
      </c>
      <c r="T5086" s="1">
        <v>75230.0</v>
      </c>
      <c r="U5086" s="1" t="s">
        <v>16013</v>
      </c>
    </row>
    <row r="5087">
      <c r="A5087" s="1" t="s">
        <v>16049</v>
      </c>
      <c r="B5087" s="1">
        <v>78598.0</v>
      </c>
      <c r="C5087" s="1">
        <v>2275.0</v>
      </c>
      <c r="D5087" s="2" t="s">
        <v>14888</v>
      </c>
      <c r="E5087" s="1" t="s">
        <v>217</v>
      </c>
      <c r="F5087" s="1" t="s">
        <v>15322</v>
      </c>
      <c r="G5087" s="3" t="str">
        <f t="shared" si="1"/>
        <v>Elaine Wiant</v>
      </c>
      <c r="H5087" s="3" t="str">
        <f t="shared" si="2"/>
        <v>ELAINE WIANT</v>
      </c>
      <c r="J5087" s="1" t="s">
        <v>57</v>
      </c>
      <c r="K5087" s="1" t="s">
        <v>50</v>
      </c>
      <c r="L5087" s="1">
        <v>500.0</v>
      </c>
      <c r="M5087" s="1" t="s">
        <v>58</v>
      </c>
      <c r="N5087" s="1" t="s">
        <v>14878</v>
      </c>
      <c r="O5087" s="4">
        <v>44352.0</v>
      </c>
      <c r="P5087" s="4">
        <v>44320.0</v>
      </c>
      <c r="Q5087" s="1" t="s">
        <v>15323</v>
      </c>
      <c r="R5087" s="1" t="s">
        <v>31</v>
      </c>
      <c r="S5087" s="1" t="s">
        <v>32</v>
      </c>
      <c r="T5087" s="1">
        <v>75244.0</v>
      </c>
      <c r="U5087" s="1" t="s">
        <v>15324</v>
      </c>
    </row>
    <row r="5088">
      <c r="A5088" s="1" t="s">
        <v>16050</v>
      </c>
      <c r="B5088" s="1">
        <v>78571.0</v>
      </c>
      <c r="C5088" s="1">
        <v>2275.0</v>
      </c>
      <c r="D5088" s="2" t="s">
        <v>14888</v>
      </c>
      <c r="E5088" s="1" t="s">
        <v>7579</v>
      </c>
      <c r="F5088" s="1" t="s">
        <v>7580</v>
      </c>
      <c r="G5088" s="3" t="str">
        <f t="shared" si="1"/>
        <v>DeMetris Sampson</v>
      </c>
      <c r="H5088" s="3" t="str">
        <f t="shared" si="2"/>
        <v>DEMETRIS SAMPSON</v>
      </c>
      <c r="J5088" s="1" t="s">
        <v>57</v>
      </c>
      <c r="K5088" s="1" t="s">
        <v>50</v>
      </c>
      <c r="L5088" s="1">
        <v>500.0</v>
      </c>
      <c r="M5088" s="1" t="s">
        <v>58</v>
      </c>
      <c r="N5088" s="1" t="s">
        <v>14878</v>
      </c>
      <c r="O5088" s="4">
        <v>44352.0</v>
      </c>
      <c r="P5088" s="4">
        <v>44319.0</v>
      </c>
      <c r="Q5088" s="1" t="s">
        <v>16051</v>
      </c>
      <c r="R5088" s="1" t="s">
        <v>31</v>
      </c>
      <c r="S5088" s="1" t="s">
        <v>32</v>
      </c>
      <c r="T5088" s="1">
        <v>75221.0</v>
      </c>
      <c r="U5088" s="1" t="s">
        <v>16052</v>
      </c>
    </row>
    <row r="5089">
      <c r="A5089" s="1" t="s">
        <v>16053</v>
      </c>
      <c r="B5089" s="1">
        <v>78592.0</v>
      </c>
      <c r="C5089" s="1">
        <v>2275.0</v>
      </c>
      <c r="D5089" s="2" t="s">
        <v>14888</v>
      </c>
      <c r="E5089" s="1" t="s">
        <v>10011</v>
      </c>
      <c r="F5089" s="1" t="s">
        <v>15761</v>
      </c>
      <c r="G5089" s="3" t="str">
        <f t="shared" si="1"/>
        <v>Garrett Vogel</v>
      </c>
      <c r="H5089" s="3" t="str">
        <f t="shared" si="2"/>
        <v>GARRETT VOGEL</v>
      </c>
      <c r="J5089" s="1" t="s">
        <v>57</v>
      </c>
      <c r="K5089" s="1" t="s">
        <v>50</v>
      </c>
      <c r="L5089" s="1">
        <v>500.0</v>
      </c>
      <c r="M5089" s="1" t="s">
        <v>58</v>
      </c>
      <c r="N5089" s="1" t="s">
        <v>14878</v>
      </c>
      <c r="O5089" s="4">
        <v>44352.0</v>
      </c>
      <c r="P5089" s="4">
        <v>44310.0</v>
      </c>
      <c r="Q5089" s="1" t="s">
        <v>15762</v>
      </c>
      <c r="R5089" s="1" t="s">
        <v>31</v>
      </c>
      <c r="S5089" s="1" t="s">
        <v>32</v>
      </c>
      <c r="T5089" s="1">
        <v>75240.0</v>
      </c>
      <c r="U5089" s="1" t="s">
        <v>15831</v>
      </c>
    </row>
    <row r="5090">
      <c r="A5090" s="1" t="s">
        <v>16054</v>
      </c>
      <c r="B5090" s="1">
        <v>78528.0</v>
      </c>
      <c r="C5090" s="1">
        <v>2275.0</v>
      </c>
      <c r="D5090" s="2" t="s">
        <v>14888</v>
      </c>
      <c r="E5090" s="1" t="s">
        <v>16055</v>
      </c>
      <c r="F5090" s="1" t="s">
        <v>16056</v>
      </c>
      <c r="G5090" s="3" t="str">
        <f t="shared" si="1"/>
        <v>Anne &amp; Johnson Haynesboone</v>
      </c>
      <c r="H5090" s="3" t="str">
        <f t="shared" si="2"/>
        <v>ANNE &amp; JOHNSON HAYNESBOONE</v>
      </c>
      <c r="J5090" s="1" t="s">
        <v>57</v>
      </c>
      <c r="K5090" s="1" t="s">
        <v>50</v>
      </c>
      <c r="L5090" s="1">
        <v>500.0</v>
      </c>
      <c r="M5090" s="1" t="s">
        <v>58</v>
      </c>
      <c r="N5090" s="1" t="s">
        <v>14878</v>
      </c>
      <c r="O5090" s="4">
        <v>44352.0</v>
      </c>
      <c r="P5090" s="4">
        <v>44318.0</v>
      </c>
      <c r="Q5090" s="1" t="s">
        <v>16057</v>
      </c>
      <c r="R5090" s="1" t="s">
        <v>31</v>
      </c>
      <c r="S5090" s="1" t="s">
        <v>32</v>
      </c>
      <c r="T5090" s="1">
        <v>75230.0</v>
      </c>
      <c r="U5090" s="1" t="s">
        <v>16058</v>
      </c>
    </row>
    <row r="5091">
      <c r="A5091" s="1" t="s">
        <v>16059</v>
      </c>
      <c r="B5091" s="1">
        <v>78543.0</v>
      </c>
      <c r="C5091" s="1">
        <v>2275.0</v>
      </c>
      <c r="D5091" s="2" t="s">
        <v>14888</v>
      </c>
      <c r="E5091" s="1" t="s">
        <v>16011</v>
      </c>
      <c r="F5091" s="1" t="s">
        <v>1237</v>
      </c>
      <c r="G5091" s="3" t="str">
        <f t="shared" si="1"/>
        <v>Betsy Kleinman</v>
      </c>
      <c r="H5091" s="3" t="str">
        <f t="shared" si="2"/>
        <v>BETSY KLEINMAN</v>
      </c>
      <c r="J5091" s="1" t="s">
        <v>57</v>
      </c>
      <c r="K5091" s="1" t="s">
        <v>50</v>
      </c>
      <c r="L5091" s="1">
        <v>500.0</v>
      </c>
      <c r="M5091" s="1" t="s">
        <v>58</v>
      </c>
      <c r="N5091" s="1" t="s">
        <v>14878</v>
      </c>
      <c r="O5091" s="4">
        <v>44352.0</v>
      </c>
      <c r="P5091" s="4">
        <v>44327.0</v>
      </c>
      <c r="Q5091" s="1" t="s">
        <v>16012</v>
      </c>
      <c r="R5091" s="1" t="s">
        <v>31</v>
      </c>
      <c r="S5091" s="1" t="s">
        <v>32</v>
      </c>
      <c r="T5091" s="1">
        <v>75230.0</v>
      </c>
      <c r="U5091" s="1" t="s">
        <v>16013</v>
      </c>
    </row>
    <row r="5092">
      <c r="A5092" s="1" t="s">
        <v>16060</v>
      </c>
      <c r="B5092" s="1">
        <v>78575.0</v>
      </c>
      <c r="C5092" s="1">
        <v>2275.0</v>
      </c>
      <c r="D5092" s="2" t="s">
        <v>14888</v>
      </c>
      <c r="E5092" s="1" t="s">
        <v>9747</v>
      </c>
      <c r="F5092" s="1" t="s">
        <v>16061</v>
      </c>
      <c r="G5092" s="3" t="str">
        <f t="shared" si="1"/>
        <v>Judith Shure</v>
      </c>
      <c r="H5092" s="3" t="str">
        <f t="shared" si="2"/>
        <v>JUDITH SHURE</v>
      </c>
      <c r="J5092" s="1" t="s">
        <v>57</v>
      </c>
      <c r="K5092" s="1" t="s">
        <v>50</v>
      </c>
      <c r="L5092" s="1">
        <v>500.0</v>
      </c>
      <c r="M5092" s="1" t="s">
        <v>58</v>
      </c>
      <c r="N5092" s="1" t="s">
        <v>14878</v>
      </c>
      <c r="O5092" s="4">
        <v>44352.0</v>
      </c>
      <c r="P5092" s="4">
        <v>44320.0</v>
      </c>
      <c r="Q5092" s="1" t="s">
        <v>16062</v>
      </c>
      <c r="R5092" s="1" t="s">
        <v>31</v>
      </c>
      <c r="S5092" s="1" t="s">
        <v>32</v>
      </c>
      <c r="T5092" s="1">
        <v>75209.0</v>
      </c>
      <c r="U5092" s="1" t="s">
        <v>16063</v>
      </c>
    </row>
    <row r="5093">
      <c r="A5093" s="1" t="s">
        <v>16064</v>
      </c>
      <c r="B5093" s="1">
        <v>78552.0</v>
      </c>
      <c r="C5093" s="1">
        <v>2275.0</v>
      </c>
      <c r="D5093" s="2" t="s">
        <v>14888</v>
      </c>
      <c r="E5093" s="1" t="s">
        <v>16065</v>
      </c>
      <c r="F5093" s="1" t="s">
        <v>655</v>
      </c>
      <c r="G5093" s="3" t="str">
        <f t="shared" si="1"/>
        <v>Bridget Moreno Lopez</v>
      </c>
      <c r="H5093" s="3" t="str">
        <f t="shared" si="2"/>
        <v>BRIDGET MORENO LOPEZ</v>
      </c>
      <c r="J5093" s="1" t="s">
        <v>57</v>
      </c>
      <c r="K5093" s="1" t="s">
        <v>50</v>
      </c>
      <c r="L5093" s="1">
        <v>500.0</v>
      </c>
      <c r="M5093" s="1" t="s">
        <v>58</v>
      </c>
      <c r="N5093" s="1" t="s">
        <v>14878</v>
      </c>
      <c r="O5093" s="4">
        <v>44352.0</v>
      </c>
      <c r="P5093" s="4">
        <v>44310.0</v>
      </c>
      <c r="Q5093" s="1" t="s">
        <v>16066</v>
      </c>
      <c r="R5093" s="1" t="s">
        <v>31</v>
      </c>
      <c r="S5093" s="1" t="s">
        <v>32</v>
      </c>
      <c r="T5093" s="1">
        <v>75214.0</v>
      </c>
      <c r="U5093" s="1" t="s">
        <v>16067</v>
      </c>
    </row>
    <row r="5094">
      <c r="A5094" s="1" t="s">
        <v>16068</v>
      </c>
      <c r="B5094" s="1">
        <v>78563.0</v>
      </c>
      <c r="C5094" s="1">
        <v>2275.0</v>
      </c>
      <c r="D5094" s="2" t="s">
        <v>14888</v>
      </c>
      <c r="E5094" s="1" t="s">
        <v>15749</v>
      </c>
      <c r="F5094" s="1" t="s">
        <v>15723</v>
      </c>
      <c r="G5094" s="3" t="str">
        <f t="shared" si="1"/>
        <v>Jim &amp; Deborah Nugent</v>
      </c>
      <c r="H5094" s="3" t="str">
        <f t="shared" si="2"/>
        <v>JIM &amp; DEBORAH NUGENT</v>
      </c>
      <c r="J5094" s="1" t="s">
        <v>57</v>
      </c>
      <c r="K5094" s="1" t="s">
        <v>50</v>
      </c>
      <c r="L5094" s="1">
        <v>500.0</v>
      </c>
      <c r="M5094" s="1" t="s">
        <v>58</v>
      </c>
      <c r="N5094" s="1" t="s">
        <v>14878</v>
      </c>
      <c r="O5094" s="4">
        <v>44352.0</v>
      </c>
      <c r="P5094" s="4">
        <v>44325.0</v>
      </c>
      <c r="Q5094" s="1" t="s">
        <v>15750</v>
      </c>
      <c r="R5094" s="1" t="s">
        <v>31</v>
      </c>
      <c r="S5094" s="1" t="s">
        <v>32</v>
      </c>
      <c r="T5094" s="1">
        <v>75244.0</v>
      </c>
      <c r="U5094" s="1" t="s">
        <v>15751</v>
      </c>
    </row>
    <row r="5095">
      <c r="A5095" s="1" t="s">
        <v>16069</v>
      </c>
      <c r="B5095" s="1">
        <v>78580.0</v>
      </c>
      <c r="C5095" s="1">
        <v>2275.0</v>
      </c>
      <c r="D5095" s="2" t="s">
        <v>14888</v>
      </c>
      <c r="E5095" s="1" t="s">
        <v>16070</v>
      </c>
      <c r="F5095" s="1" t="s">
        <v>5140</v>
      </c>
      <c r="G5095" s="3" t="str">
        <f t="shared" si="1"/>
        <v>Katheriine Stewart</v>
      </c>
      <c r="H5095" s="3" t="str">
        <f t="shared" si="2"/>
        <v>KATHERIINE STEWART</v>
      </c>
      <c r="J5095" s="1" t="s">
        <v>57</v>
      </c>
      <c r="K5095" s="1" t="s">
        <v>50</v>
      </c>
      <c r="L5095" s="1">
        <v>500.0</v>
      </c>
      <c r="M5095" s="1" t="s">
        <v>58</v>
      </c>
      <c r="N5095" s="1" t="s">
        <v>14878</v>
      </c>
      <c r="O5095" s="4">
        <v>44352.0</v>
      </c>
      <c r="P5095" s="4">
        <v>44321.0</v>
      </c>
      <c r="Q5095" s="1" t="s">
        <v>16071</v>
      </c>
      <c r="R5095" s="1" t="s">
        <v>31</v>
      </c>
      <c r="S5095" s="1" t="s">
        <v>32</v>
      </c>
      <c r="T5095" s="1">
        <v>75238.0</v>
      </c>
      <c r="U5095" s="1" t="s">
        <v>16072</v>
      </c>
    </row>
    <row r="5096">
      <c r="A5096" s="1" t="s">
        <v>16073</v>
      </c>
      <c r="B5096" s="1">
        <v>79108.0</v>
      </c>
      <c r="C5096" s="1">
        <v>2322.0</v>
      </c>
      <c r="D5096" s="2" t="s">
        <v>14893</v>
      </c>
      <c r="E5096" s="1" t="s">
        <v>9324</v>
      </c>
      <c r="F5096" s="1" t="s">
        <v>16015</v>
      </c>
      <c r="G5096" s="3" t="str">
        <f t="shared" si="1"/>
        <v>Victoria Agnich</v>
      </c>
      <c r="H5096" s="3" t="str">
        <f t="shared" si="2"/>
        <v>VICTORIA AGNICH</v>
      </c>
      <c r="J5096" s="1" t="s">
        <v>57</v>
      </c>
      <c r="K5096" s="1" t="s">
        <v>53</v>
      </c>
      <c r="L5096" s="1">
        <v>500.0</v>
      </c>
      <c r="M5096" s="1" t="s">
        <v>58</v>
      </c>
      <c r="N5096" s="1" t="s">
        <v>14878</v>
      </c>
      <c r="O5096" s="4">
        <v>44352.0</v>
      </c>
      <c r="P5096" s="4">
        <v>44343.0</v>
      </c>
      <c r="Q5096" s="1" t="s">
        <v>16074</v>
      </c>
      <c r="R5096" s="1" t="s">
        <v>31</v>
      </c>
      <c r="S5096" s="1" t="s">
        <v>32</v>
      </c>
      <c r="T5096" s="1">
        <v>75230.0</v>
      </c>
      <c r="U5096" s="1" t="s">
        <v>16075</v>
      </c>
    </row>
    <row r="5097">
      <c r="A5097" s="1" t="s">
        <v>16076</v>
      </c>
      <c r="B5097" s="1">
        <v>79130.0</v>
      </c>
      <c r="C5097" s="1">
        <v>2322.0</v>
      </c>
      <c r="D5097" s="2" t="s">
        <v>14893</v>
      </c>
      <c r="E5097" s="1" t="s">
        <v>16077</v>
      </c>
      <c r="F5097" s="1" t="s">
        <v>655</v>
      </c>
      <c r="G5097" s="3" t="str">
        <f t="shared" si="1"/>
        <v>Bridget &amp; Roy Lopez</v>
      </c>
      <c r="H5097" s="3" t="str">
        <f t="shared" si="2"/>
        <v>BRIDGET &amp; ROY LOPEZ</v>
      </c>
      <c r="J5097" s="1" t="s">
        <v>57</v>
      </c>
      <c r="K5097" s="1" t="s">
        <v>53</v>
      </c>
      <c r="L5097" s="1">
        <v>500.0</v>
      </c>
      <c r="M5097" s="1" t="s">
        <v>58</v>
      </c>
      <c r="N5097" s="1" t="s">
        <v>14878</v>
      </c>
      <c r="O5097" s="4">
        <v>44352.0</v>
      </c>
      <c r="P5097" s="4">
        <v>44351.0</v>
      </c>
      <c r="Q5097" s="1" t="s">
        <v>16066</v>
      </c>
      <c r="R5097" s="1" t="s">
        <v>31</v>
      </c>
      <c r="S5097" s="1" t="s">
        <v>32</v>
      </c>
      <c r="T5097" s="1">
        <v>75214.0</v>
      </c>
      <c r="U5097" s="1" t="s">
        <v>16067</v>
      </c>
    </row>
    <row r="5098">
      <c r="A5098" s="1" t="s">
        <v>16078</v>
      </c>
      <c r="B5098" s="1">
        <v>79115.0</v>
      </c>
      <c r="C5098" s="1">
        <v>2322.0</v>
      </c>
      <c r="D5098" s="2" t="s">
        <v>14893</v>
      </c>
      <c r="E5098" s="1" t="s">
        <v>354</v>
      </c>
      <c r="F5098" s="1" t="s">
        <v>16079</v>
      </c>
      <c r="G5098" s="3" t="str">
        <f t="shared" si="1"/>
        <v>Richard Turcotte</v>
      </c>
      <c r="H5098" s="3" t="str">
        <f t="shared" si="2"/>
        <v>RICHARD TURCOTTE</v>
      </c>
      <c r="J5098" s="1" t="s">
        <v>57</v>
      </c>
      <c r="K5098" s="1" t="s">
        <v>53</v>
      </c>
      <c r="L5098" s="1">
        <v>500.0</v>
      </c>
      <c r="M5098" s="1" t="s">
        <v>58</v>
      </c>
      <c r="N5098" s="1" t="s">
        <v>14878</v>
      </c>
      <c r="O5098" s="4">
        <v>44352.0</v>
      </c>
      <c r="P5098" s="4">
        <v>44346.0</v>
      </c>
      <c r="Q5098" s="1" t="s">
        <v>16080</v>
      </c>
      <c r="R5098" s="1" t="s">
        <v>31</v>
      </c>
      <c r="S5098" s="1" t="s">
        <v>32</v>
      </c>
      <c r="T5098" s="1">
        <v>75209.0</v>
      </c>
      <c r="U5098" s="1" t="s">
        <v>16081</v>
      </c>
    </row>
    <row r="5099">
      <c r="A5099" s="1" t="s">
        <v>16082</v>
      </c>
      <c r="B5099" s="1">
        <v>79111.0</v>
      </c>
      <c r="C5099" s="1">
        <v>2322.0</v>
      </c>
      <c r="D5099" s="2" t="s">
        <v>14893</v>
      </c>
      <c r="G5099" s="3" t="str">
        <f t="shared" si="1"/>
        <v> </v>
      </c>
      <c r="H5099" s="3" t="str">
        <f t="shared" si="2"/>
        <v> </v>
      </c>
      <c r="I5099" s="1" t="s">
        <v>16083</v>
      </c>
      <c r="J5099" s="1" t="s">
        <v>57</v>
      </c>
      <c r="K5099" s="1" t="s">
        <v>53</v>
      </c>
      <c r="L5099" s="1">
        <v>500.0</v>
      </c>
      <c r="M5099" s="1" t="s">
        <v>58</v>
      </c>
      <c r="N5099" s="1" t="s">
        <v>14878</v>
      </c>
      <c r="O5099" s="4">
        <v>44352.0</v>
      </c>
      <c r="P5099" s="4">
        <v>44344.0</v>
      </c>
      <c r="Q5099" s="1" t="s">
        <v>16084</v>
      </c>
      <c r="R5099" s="1" t="s">
        <v>1076</v>
      </c>
      <c r="S5099" s="1" t="s">
        <v>32</v>
      </c>
      <c r="T5099" s="1">
        <v>78202.0</v>
      </c>
      <c r="U5099" s="1" t="s">
        <v>16085</v>
      </c>
    </row>
    <row r="5100">
      <c r="A5100" s="1" t="s">
        <v>16086</v>
      </c>
      <c r="B5100" s="1">
        <v>79123.0</v>
      </c>
      <c r="C5100" s="1">
        <v>2322.0</v>
      </c>
      <c r="D5100" s="2" t="s">
        <v>14893</v>
      </c>
      <c r="E5100" s="1" t="s">
        <v>10011</v>
      </c>
      <c r="F5100" s="1" t="s">
        <v>15761</v>
      </c>
      <c r="G5100" s="3" t="str">
        <f t="shared" si="1"/>
        <v>Garrett Vogel</v>
      </c>
      <c r="H5100" s="3" t="str">
        <f t="shared" si="2"/>
        <v>GARRETT VOGEL</v>
      </c>
      <c r="J5100" s="1" t="s">
        <v>57</v>
      </c>
      <c r="K5100" s="1" t="s">
        <v>53</v>
      </c>
      <c r="L5100" s="1">
        <v>500.0</v>
      </c>
      <c r="M5100" s="1" t="s">
        <v>58</v>
      </c>
      <c r="N5100" s="1" t="s">
        <v>14878</v>
      </c>
      <c r="O5100" s="4">
        <v>44352.0</v>
      </c>
      <c r="P5100" s="4">
        <v>44350.0</v>
      </c>
      <c r="Q5100" s="1" t="s">
        <v>15762</v>
      </c>
      <c r="R5100" s="1" t="s">
        <v>31</v>
      </c>
      <c r="S5100" s="1" t="s">
        <v>32</v>
      </c>
      <c r="T5100" s="1">
        <v>75240.0</v>
      </c>
      <c r="U5100" s="1" t="s">
        <v>15831</v>
      </c>
    </row>
    <row r="5101">
      <c r="A5101" s="1" t="s">
        <v>16087</v>
      </c>
      <c r="B5101" s="1">
        <v>79137.0</v>
      </c>
      <c r="C5101" s="1">
        <v>2322.0</v>
      </c>
      <c r="D5101" s="2" t="s">
        <v>14893</v>
      </c>
      <c r="E5101" s="1" t="s">
        <v>16088</v>
      </c>
      <c r="F5101" s="1" t="s">
        <v>664</v>
      </c>
      <c r="G5101" s="3" t="str">
        <f t="shared" si="1"/>
        <v>Rodney &amp; Cristie Schlosser</v>
      </c>
      <c r="H5101" s="3" t="str">
        <f t="shared" si="2"/>
        <v>RODNEY &amp; CRISTIE SCHLOSSER</v>
      </c>
      <c r="J5101" s="1" t="s">
        <v>57</v>
      </c>
      <c r="K5101" s="1" t="s">
        <v>53</v>
      </c>
      <c r="L5101" s="1">
        <v>500.0</v>
      </c>
      <c r="M5101" s="1" t="s">
        <v>58</v>
      </c>
      <c r="N5101" s="1" t="s">
        <v>14878</v>
      </c>
      <c r="O5101" s="4">
        <v>44352.0</v>
      </c>
      <c r="P5101" s="4">
        <v>44358.0</v>
      </c>
      <c r="Q5101" s="1" t="s">
        <v>6575</v>
      </c>
      <c r="R5101" s="1" t="s">
        <v>31</v>
      </c>
      <c r="S5101" s="1" t="s">
        <v>32</v>
      </c>
      <c r="T5101" s="1">
        <v>75230.0</v>
      </c>
      <c r="U5101" s="1" t="s">
        <v>6576</v>
      </c>
    </row>
    <row r="5102">
      <c r="A5102" s="1" t="s">
        <v>16089</v>
      </c>
      <c r="B5102" s="1">
        <v>36142.0</v>
      </c>
      <c r="C5102" s="1">
        <v>2167.0</v>
      </c>
      <c r="D5102" s="2" t="s">
        <v>14882</v>
      </c>
      <c r="G5102" s="3" t="str">
        <f t="shared" si="1"/>
        <v> </v>
      </c>
      <c r="H5102" s="3" t="str">
        <f t="shared" si="2"/>
        <v> </v>
      </c>
      <c r="I5102" s="1" t="s">
        <v>16090</v>
      </c>
      <c r="J5102" s="1" t="s">
        <v>389</v>
      </c>
      <c r="K5102" s="1" t="s">
        <v>44</v>
      </c>
      <c r="L5102" s="1">
        <v>543.83</v>
      </c>
      <c r="M5102" s="1" t="s">
        <v>390</v>
      </c>
      <c r="N5102" s="1" t="s">
        <v>14878</v>
      </c>
      <c r="O5102" s="4">
        <v>44317.0</v>
      </c>
      <c r="P5102" s="4">
        <v>44258.0</v>
      </c>
      <c r="Q5102" s="1" t="s">
        <v>16091</v>
      </c>
      <c r="R5102" s="1" t="s">
        <v>31</v>
      </c>
      <c r="S5102" s="1" t="s">
        <v>32</v>
      </c>
      <c r="T5102" s="1">
        <v>75206.0</v>
      </c>
      <c r="U5102" s="1" t="s">
        <v>16092</v>
      </c>
    </row>
    <row r="5103">
      <c r="A5103" s="1">
        <v>474828.0</v>
      </c>
      <c r="B5103" s="1">
        <v>74828.0</v>
      </c>
      <c r="C5103" s="1">
        <v>2211.0</v>
      </c>
      <c r="D5103" s="2" t="s">
        <v>14886</v>
      </c>
      <c r="E5103" s="1" t="s">
        <v>1661</v>
      </c>
      <c r="F5103" s="1" t="s">
        <v>15546</v>
      </c>
      <c r="G5103" s="3" t="str">
        <f t="shared" si="1"/>
        <v>Katherine McGovern</v>
      </c>
      <c r="H5103" s="3" t="str">
        <f t="shared" si="2"/>
        <v>KATHERINE MCGOVERN</v>
      </c>
      <c r="J5103" s="1" t="s">
        <v>5772</v>
      </c>
      <c r="K5103" s="1" t="s">
        <v>47</v>
      </c>
      <c r="L5103" s="1">
        <v>545.65</v>
      </c>
      <c r="M5103" s="1" t="s">
        <v>5772</v>
      </c>
      <c r="N5103" s="1" t="s">
        <v>14878</v>
      </c>
      <c r="O5103" s="4">
        <v>44317.0</v>
      </c>
      <c r="P5103" s="4">
        <v>44286.0</v>
      </c>
      <c r="Q5103" s="1" t="s">
        <v>16093</v>
      </c>
      <c r="R5103" s="1" t="s">
        <v>31</v>
      </c>
      <c r="S5103" s="1" t="s">
        <v>32</v>
      </c>
      <c r="T5103" s="1">
        <v>75229.0</v>
      </c>
      <c r="U5103" s="1" t="s">
        <v>16094</v>
      </c>
    </row>
    <row r="5104">
      <c r="A5104" s="1" t="s">
        <v>16095</v>
      </c>
      <c r="B5104" s="1">
        <v>79726.0</v>
      </c>
      <c r="C5104" s="1">
        <v>2414.0</v>
      </c>
      <c r="D5104" s="2" t="s">
        <v>14876</v>
      </c>
      <c r="E5104" s="1" t="s">
        <v>1545</v>
      </c>
      <c r="F5104" s="1" t="s">
        <v>1398</v>
      </c>
      <c r="G5104" s="3" t="str">
        <f t="shared" si="1"/>
        <v>J Luna</v>
      </c>
      <c r="H5104" s="3" t="str">
        <f t="shared" si="2"/>
        <v>J LUNA</v>
      </c>
      <c r="J5104" s="1" t="s">
        <v>57</v>
      </c>
      <c r="K5104" s="1" t="s">
        <v>27</v>
      </c>
      <c r="L5104" s="1">
        <v>750.0</v>
      </c>
      <c r="M5104" s="1" t="s">
        <v>58</v>
      </c>
      <c r="N5104" s="1" t="s">
        <v>14878</v>
      </c>
      <c r="O5104" s="4">
        <v>44362.0</v>
      </c>
      <c r="P5104" s="4">
        <v>44403.0</v>
      </c>
      <c r="Q5104" s="1" t="s">
        <v>1447</v>
      </c>
      <c r="R5104" s="1" t="s">
        <v>31</v>
      </c>
      <c r="S5104" s="1" t="s">
        <v>32</v>
      </c>
      <c r="T5104" s="1">
        <v>75313.0</v>
      </c>
      <c r="U5104" s="1" t="s">
        <v>1448</v>
      </c>
    </row>
    <row r="5105">
      <c r="A5105" s="1" t="s">
        <v>16096</v>
      </c>
      <c r="B5105" s="1">
        <v>70643.0</v>
      </c>
      <c r="C5105" s="1">
        <v>2167.0</v>
      </c>
      <c r="D5105" s="2" t="s">
        <v>14882</v>
      </c>
      <c r="E5105" s="1" t="s">
        <v>99</v>
      </c>
      <c r="F5105" s="1" t="s">
        <v>1185</v>
      </c>
      <c r="G5105" s="3" t="str">
        <f t="shared" si="1"/>
        <v>Todd Williams</v>
      </c>
      <c r="H5105" s="3" t="str">
        <f t="shared" si="2"/>
        <v>TODD WILLIAMS</v>
      </c>
      <c r="J5105" s="1" t="s">
        <v>57</v>
      </c>
      <c r="K5105" s="1" t="s">
        <v>44</v>
      </c>
      <c r="L5105" s="1">
        <v>750.0</v>
      </c>
      <c r="M5105" s="1" t="s">
        <v>58</v>
      </c>
      <c r="N5105" s="1" t="s">
        <v>14878</v>
      </c>
      <c r="O5105" s="4">
        <v>44317.0</v>
      </c>
      <c r="P5105" s="4">
        <v>44251.0</v>
      </c>
      <c r="Q5105" s="1" t="s">
        <v>16097</v>
      </c>
      <c r="R5105" s="1" t="s">
        <v>31</v>
      </c>
      <c r="S5105" s="1" t="s">
        <v>32</v>
      </c>
      <c r="T5105" s="1">
        <v>75209.0</v>
      </c>
      <c r="U5105" s="1" t="s">
        <v>16098</v>
      </c>
    </row>
    <row r="5106">
      <c r="A5106" s="1" t="s">
        <v>16099</v>
      </c>
      <c r="B5106" s="1">
        <v>78523.0</v>
      </c>
      <c r="C5106" s="1">
        <v>2275.0</v>
      </c>
      <c r="D5106" s="2" t="s">
        <v>14888</v>
      </c>
      <c r="E5106" s="1" t="s">
        <v>2295</v>
      </c>
      <c r="F5106" s="1" t="s">
        <v>15904</v>
      </c>
      <c r="G5106" s="3" t="str">
        <f t="shared" si="1"/>
        <v>Paul Hain</v>
      </c>
      <c r="H5106" s="3" t="str">
        <f t="shared" si="2"/>
        <v>PAUL HAIN</v>
      </c>
      <c r="J5106" s="1" t="s">
        <v>57</v>
      </c>
      <c r="K5106" s="1" t="s">
        <v>50</v>
      </c>
      <c r="L5106" s="1">
        <v>750.0</v>
      </c>
      <c r="M5106" s="1" t="s">
        <v>58</v>
      </c>
      <c r="N5106" s="1" t="s">
        <v>14878</v>
      </c>
      <c r="O5106" s="4">
        <v>44352.0</v>
      </c>
      <c r="P5106" s="4">
        <v>44324.0</v>
      </c>
      <c r="Q5106" s="1" t="s">
        <v>16100</v>
      </c>
      <c r="R5106" s="1" t="s">
        <v>31</v>
      </c>
      <c r="S5106" s="1" t="s">
        <v>32</v>
      </c>
      <c r="T5106" s="1">
        <v>75244.0</v>
      </c>
      <c r="U5106" s="1" t="s">
        <v>16101</v>
      </c>
    </row>
    <row r="5107">
      <c r="A5107" s="1" t="s">
        <v>16102</v>
      </c>
      <c r="B5107" s="1">
        <v>79748.0</v>
      </c>
      <c r="C5107" s="1">
        <v>2414.0</v>
      </c>
      <c r="D5107" s="2" t="s">
        <v>14876</v>
      </c>
      <c r="E5107" s="1" t="s">
        <v>383</v>
      </c>
      <c r="F5107" s="1" t="s">
        <v>16103</v>
      </c>
      <c r="G5107" s="3" t="str">
        <f t="shared" si="1"/>
        <v>Anne Platt</v>
      </c>
      <c r="H5107" s="3" t="str">
        <f t="shared" si="2"/>
        <v>ANNE PLATT</v>
      </c>
      <c r="J5107" s="1" t="s">
        <v>57</v>
      </c>
      <c r="K5107" s="1" t="s">
        <v>27</v>
      </c>
      <c r="L5107" s="1">
        <v>1000.0</v>
      </c>
      <c r="M5107" s="1" t="s">
        <v>58</v>
      </c>
      <c r="N5107" s="1" t="s">
        <v>14878</v>
      </c>
      <c r="O5107" s="4">
        <v>44362.0</v>
      </c>
      <c r="P5107" s="4">
        <v>44454.0</v>
      </c>
      <c r="Q5107" s="1" t="s">
        <v>16104</v>
      </c>
      <c r="R5107" s="1" t="s">
        <v>31</v>
      </c>
      <c r="S5107" s="1" t="s">
        <v>32</v>
      </c>
      <c r="T5107" s="1">
        <v>75229.0</v>
      </c>
      <c r="U5107" s="1" t="s">
        <v>16105</v>
      </c>
    </row>
    <row r="5108">
      <c r="A5108" s="1" t="s">
        <v>16106</v>
      </c>
      <c r="B5108" s="1">
        <v>79716.0</v>
      </c>
      <c r="C5108" s="1">
        <v>2414.0</v>
      </c>
      <c r="D5108" s="2" t="s">
        <v>14876</v>
      </c>
      <c r="E5108" s="1" t="s">
        <v>16107</v>
      </c>
      <c r="F5108" s="1" t="s">
        <v>6848</v>
      </c>
      <c r="G5108" s="3" t="str">
        <f t="shared" si="1"/>
        <v>John &amp; Jennifer Gates</v>
      </c>
      <c r="H5108" s="3" t="str">
        <f t="shared" si="2"/>
        <v>JOHN &amp; JENNIFER GATES</v>
      </c>
      <c r="J5108" s="1" t="s">
        <v>57</v>
      </c>
      <c r="K5108" s="1" t="s">
        <v>27</v>
      </c>
      <c r="L5108" s="1">
        <v>1000.0</v>
      </c>
      <c r="M5108" s="1" t="s">
        <v>58</v>
      </c>
      <c r="N5108" s="1" t="s">
        <v>14878</v>
      </c>
      <c r="O5108" s="4">
        <v>44362.0</v>
      </c>
      <c r="P5108" s="4">
        <v>44400.0</v>
      </c>
      <c r="Q5108" s="1" t="s">
        <v>16108</v>
      </c>
      <c r="R5108" s="1" t="s">
        <v>31</v>
      </c>
      <c r="S5108" s="1" t="s">
        <v>32</v>
      </c>
      <c r="T5108" s="1">
        <v>75229.0</v>
      </c>
      <c r="U5108" s="1" t="s">
        <v>16109</v>
      </c>
    </row>
    <row r="5109">
      <c r="A5109" s="1" t="s">
        <v>16110</v>
      </c>
      <c r="B5109" s="1">
        <v>79742.0</v>
      </c>
      <c r="C5109" s="1">
        <v>2414.0</v>
      </c>
      <c r="D5109" s="2" t="s">
        <v>14876</v>
      </c>
      <c r="E5109" s="1" t="s">
        <v>674</v>
      </c>
      <c r="F5109" s="1" t="s">
        <v>16111</v>
      </c>
      <c r="G5109" s="3" t="str">
        <f t="shared" si="1"/>
        <v>Peter Kline</v>
      </c>
      <c r="H5109" s="3" t="str">
        <f t="shared" si="2"/>
        <v>PETER KLINE</v>
      </c>
      <c r="J5109" s="1" t="s">
        <v>57</v>
      </c>
      <c r="K5109" s="1" t="s">
        <v>27</v>
      </c>
      <c r="L5109" s="1">
        <v>1000.0</v>
      </c>
      <c r="M5109" s="1" t="s">
        <v>58</v>
      </c>
      <c r="N5109" s="1" t="s">
        <v>14878</v>
      </c>
      <c r="O5109" s="4">
        <v>44362.0</v>
      </c>
      <c r="P5109" s="4">
        <v>44428.0</v>
      </c>
      <c r="Q5109" s="1" t="s">
        <v>16112</v>
      </c>
      <c r="R5109" s="1" t="s">
        <v>31</v>
      </c>
      <c r="S5109" s="1" t="s">
        <v>32</v>
      </c>
      <c r="T5109" s="1">
        <v>75225.0</v>
      </c>
      <c r="U5109" s="1" t="s">
        <v>16113</v>
      </c>
    </row>
    <row r="5110">
      <c r="A5110" s="1" t="s">
        <v>16114</v>
      </c>
      <c r="B5110" s="1">
        <v>79727.0</v>
      </c>
      <c r="C5110" s="1">
        <v>2414.0</v>
      </c>
      <c r="D5110" s="2" t="s">
        <v>14876</v>
      </c>
      <c r="E5110" s="1" t="s">
        <v>457</v>
      </c>
      <c r="F5110" s="1" t="s">
        <v>9937</v>
      </c>
      <c r="G5110" s="3" t="str">
        <f t="shared" si="1"/>
        <v>Barry Hancock</v>
      </c>
      <c r="H5110" s="3" t="str">
        <f t="shared" si="2"/>
        <v>BARRY HANCOCK</v>
      </c>
      <c r="J5110" s="1" t="s">
        <v>57</v>
      </c>
      <c r="K5110" s="1" t="s">
        <v>27</v>
      </c>
      <c r="L5110" s="1">
        <v>1000.0</v>
      </c>
      <c r="M5110" s="1" t="s">
        <v>58</v>
      </c>
      <c r="N5110" s="1" t="s">
        <v>14878</v>
      </c>
      <c r="O5110" s="4">
        <v>44362.0</v>
      </c>
      <c r="P5110" s="4">
        <v>44403.0</v>
      </c>
      <c r="Q5110" s="1" t="s">
        <v>11178</v>
      </c>
      <c r="R5110" s="1" t="s">
        <v>31</v>
      </c>
      <c r="S5110" s="1" t="s">
        <v>32</v>
      </c>
      <c r="T5110" s="1">
        <v>75205.0</v>
      </c>
      <c r="U5110" s="1" t="s">
        <v>11179</v>
      </c>
    </row>
    <row r="5111">
      <c r="A5111" s="1" t="s">
        <v>16115</v>
      </c>
      <c r="B5111" s="1">
        <v>79711.0</v>
      </c>
      <c r="C5111" s="1">
        <v>2414.0</v>
      </c>
      <c r="D5111" s="2" t="s">
        <v>14876</v>
      </c>
      <c r="E5111" s="1" t="s">
        <v>16116</v>
      </c>
      <c r="F5111" s="1" t="s">
        <v>16117</v>
      </c>
      <c r="G5111" s="3" t="str">
        <f t="shared" si="1"/>
        <v>Jean S Barrow</v>
      </c>
      <c r="H5111" s="3" t="str">
        <f t="shared" si="2"/>
        <v>JEAN S BARROW</v>
      </c>
      <c r="J5111" s="1" t="s">
        <v>57</v>
      </c>
      <c r="K5111" s="1" t="s">
        <v>27</v>
      </c>
      <c r="L5111" s="1">
        <v>1000.0</v>
      </c>
      <c r="M5111" s="1" t="s">
        <v>58</v>
      </c>
      <c r="N5111" s="1" t="s">
        <v>14878</v>
      </c>
      <c r="O5111" s="4">
        <v>44362.0</v>
      </c>
      <c r="P5111" s="4">
        <v>44400.0</v>
      </c>
      <c r="Q5111" s="1" t="s">
        <v>16118</v>
      </c>
      <c r="R5111" s="1" t="s">
        <v>31</v>
      </c>
      <c r="S5111" s="1" t="s">
        <v>32</v>
      </c>
      <c r="T5111" s="1">
        <v>75230.0</v>
      </c>
      <c r="U5111" s="1" t="s">
        <v>16119</v>
      </c>
    </row>
    <row r="5112">
      <c r="A5112" s="1" t="s">
        <v>16120</v>
      </c>
      <c r="B5112" s="1">
        <v>79732.0</v>
      </c>
      <c r="C5112" s="1">
        <v>2414.0</v>
      </c>
      <c r="D5112" s="2" t="s">
        <v>14876</v>
      </c>
      <c r="E5112" s="1" t="s">
        <v>354</v>
      </c>
      <c r="F5112" s="1" t="s">
        <v>3513</v>
      </c>
      <c r="G5112" s="3" t="str">
        <f t="shared" si="1"/>
        <v>Richard Collins</v>
      </c>
      <c r="H5112" s="3" t="str">
        <f t="shared" si="2"/>
        <v>RICHARD COLLINS</v>
      </c>
      <c r="J5112" s="1" t="s">
        <v>57</v>
      </c>
      <c r="K5112" s="1" t="s">
        <v>27</v>
      </c>
      <c r="L5112" s="1">
        <v>1000.0</v>
      </c>
      <c r="M5112" s="1" t="s">
        <v>58</v>
      </c>
      <c r="N5112" s="1" t="s">
        <v>14878</v>
      </c>
      <c r="O5112" s="4">
        <v>44362.0</v>
      </c>
      <c r="P5112" s="4">
        <v>44408.0</v>
      </c>
      <c r="Q5112" s="1" t="s">
        <v>16121</v>
      </c>
      <c r="R5112" s="1" t="s">
        <v>31</v>
      </c>
      <c r="S5112" s="1" t="s">
        <v>32</v>
      </c>
      <c r="T5112" s="1">
        <v>75206.0</v>
      </c>
      <c r="U5112" s="1" t="s">
        <v>16122</v>
      </c>
    </row>
    <row r="5113">
      <c r="A5113" s="1" t="s">
        <v>16123</v>
      </c>
      <c r="B5113" s="1">
        <v>79692.0</v>
      </c>
      <c r="C5113" s="1">
        <v>2414.0</v>
      </c>
      <c r="D5113" s="2" t="s">
        <v>14876</v>
      </c>
      <c r="E5113" s="1" t="s">
        <v>1324</v>
      </c>
      <c r="F5113" s="1" t="s">
        <v>16124</v>
      </c>
      <c r="G5113" s="3" t="str">
        <f t="shared" si="1"/>
        <v>Ronald Berlin</v>
      </c>
      <c r="H5113" s="3" t="str">
        <f t="shared" si="2"/>
        <v>RONALD BERLIN</v>
      </c>
      <c r="J5113" s="1" t="s">
        <v>57</v>
      </c>
      <c r="K5113" s="1" t="s">
        <v>27</v>
      </c>
      <c r="L5113" s="1">
        <v>1000.0</v>
      </c>
      <c r="M5113" s="1" t="s">
        <v>58</v>
      </c>
      <c r="N5113" s="1" t="s">
        <v>14878</v>
      </c>
      <c r="O5113" s="4">
        <v>44362.0</v>
      </c>
      <c r="P5113" s="4">
        <v>44386.0</v>
      </c>
      <c r="Q5113" s="1" t="s">
        <v>16125</v>
      </c>
      <c r="R5113" s="1" t="s">
        <v>31</v>
      </c>
      <c r="S5113" s="1" t="s">
        <v>32</v>
      </c>
      <c r="T5113" s="1">
        <v>75229.0</v>
      </c>
      <c r="U5113" s="1" t="s">
        <v>16126</v>
      </c>
    </row>
    <row r="5114">
      <c r="A5114" s="1" t="s">
        <v>16127</v>
      </c>
      <c r="B5114" s="1">
        <v>79736.0</v>
      </c>
      <c r="C5114" s="1">
        <v>2414.0</v>
      </c>
      <c r="D5114" s="2" t="s">
        <v>14876</v>
      </c>
      <c r="E5114" s="1" t="s">
        <v>649</v>
      </c>
      <c r="F5114" s="1" t="s">
        <v>16128</v>
      </c>
      <c r="G5114" s="3" t="str">
        <f t="shared" si="1"/>
        <v>Mark Moussa</v>
      </c>
      <c r="H5114" s="3" t="str">
        <f t="shared" si="2"/>
        <v>MARK MOUSSA</v>
      </c>
      <c r="J5114" s="1" t="s">
        <v>57</v>
      </c>
      <c r="K5114" s="1" t="s">
        <v>27</v>
      </c>
      <c r="L5114" s="1">
        <v>1000.0</v>
      </c>
      <c r="M5114" s="1" t="s">
        <v>58</v>
      </c>
      <c r="N5114" s="1" t="s">
        <v>14878</v>
      </c>
      <c r="O5114" s="4">
        <v>44362.0</v>
      </c>
      <c r="P5114" s="4">
        <v>44411.0</v>
      </c>
      <c r="Q5114" s="1" t="s">
        <v>16129</v>
      </c>
      <c r="R5114" s="1" t="s">
        <v>31</v>
      </c>
      <c r="S5114" s="1" t="s">
        <v>32</v>
      </c>
      <c r="T5114" s="1">
        <v>75209.0</v>
      </c>
      <c r="U5114" s="1" t="s">
        <v>16130</v>
      </c>
    </row>
    <row r="5115">
      <c r="A5115" s="1" t="s">
        <v>16131</v>
      </c>
      <c r="B5115" s="1">
        <v>79744.0</v>
      </c>
      <c r="C5115" s="1">
        <v>2414.0</v>
      </c>
      <c r="D5115" s="2" t="s">
        <v>14876</v>
      </c>
      <c r="E5115" s="1" t="s">
        <v>3065</v>
      </c>
      <c r="F5115" s="1" t="s">
        <v>11216</v>
      </c>
      <c r="G5115" s="3" t="str">
        <f t="shared" si="1"/>
        <v>Donald McNamara</v>
      </c>
      <c r="H5115" s="3" t="str">
        <f t="shared" si="2"/>
        <v>DONALD MCNAMARA</v>
      </c>
      <c r="J5115" s="1" t="s">
        <v>57</v>
      </c>
      <c r="K5115" s="1" t="s">
        <v>27</v>
      </c>
      <c r="L5115" s="1">
        <v>1000.0</v>
      </c>
      <c r="M5115" s="1" t="s">
        <v>58</v>
      </c>
      <c r="N5115" s="1" t="s">
        <v>14878</v>
      </c>
      <c r="O5115" s="4">
        <v>44362.0</v>
      </c>
      <c r="P5115" s="4">
        <v>44436.0</v>
      </c>
      <c r="Q5115" s="1" t="s">
        <v>11217</v>
      </c>
      <c r="R5115" s="1" t="s">
        <v>31</v>
      </c>
      <c r="S5115" s="1" t="s">
        <v>32</v>
      </c>
      <c r="T5115" s="1">
        <v>75210.0</v>
      </c>
      <c r="U5115" s="1" t="s">
        <v>16132</v>
      </c>
    </row>
    <row r="5116">
      <c r="A5116" s="1" t="s">
        <v>16133</v>
      </c>
      <c r="B5116" s="1">
        <v>79693.0</v>
      </c>
      <c r="C5116" s="1">
        <v>2414.0</v>
      </c>
      <c r="D5116" s="2" t="s">
        <v>14876</v>
      </c>
      <c r="E5116" s="1" t="s">
        <v>13244</v>
      </c>
      <c r="F5116" s="1" t="s">
        <v>16124</v>
      </c>
      <c r="G5116" s="3" t="str">
        <f t="shared" si="1"/>
        <v>Gail Berlin</v>
      </c>
      <c r="H5116" s="3" t="str">
        <f t="shared" si="2"/>
        <v>GAIL BERLIN</v>
      </c>
      <c r="J5116" s="1" t="s">
        <v>57</v>
      </c>
      <c r="K5116" s="1" t="s">
        <v>27</v>
      </c>
      <c r="L5116" s="1">
        <v>1000.0</v>
      </c>
      <c r="M5116" s="1" t="s">
        <v>58</v>
      </c>
      <c r="N5116" s="1" t="s">
        <v>14878</v>
      </c>
      <c r="O5116" s="4">
        <v>44362.0</v>
      </c>
      <c r="P5116" s="4">
        <v>44386.0</v>
      </c>
      <c r="Q5116" s="1" t="s">
        <v>16125</v>
      </c>
      <c r="R5116" s="1" t="s">
        <v>31</v>
      </c>
      <c r="S5116" s="1" t="s">
        <v>32</v>
      </c>
      <c r="T5116" s="1">
        <v>75229.0</v>
      </c>
      <c r="U5116" s="1" t="s">
        <v>16126</v>
      </c>
    </row>
    <row r="5117">
      <c r="A5117" s="1" t="s">
        <v>16134</v>
      </c>
      <c r="B5117" s="1">
        <v>79703.0</v>
      </c>
      <c r="C5117" s="1">
        <v>2414.0</v>
      </c>
      <c r="D5117" s="2" t="s">
        <v>14876</v>
      </c>
      <c r="E5117" s="1" t="s">
        <v>10011</v>
      </c>
      <c r="F5117" s="1" t="s">
        <v>15761</v>
      </c>
      <c r="G5117" s="3" t="str">
        <f t="shared" si="1"/>
        <v>Garrett Vogel</v>
      </c>
      <c r="H5117" s="3" t="str">
        <f t="shared" si="2"/>
        <v>GARRETT VOGEL</v>
      </c>
      <c r="J5117" s="1" t="s">
        <v>57</v>
      </c>
      <c r="K5117" s="1" t="s">
        <v>27</v>
      </c>
      <c r="L5117" s="1">
        <v>1000.0</v>
      </c>
      <c r="M5117" s="1" t="s">
        <v>58</v>
      </c>
      <c r="N5117" s="1" t="s">
        <v>14878</v>
      </c>
      <c r="O5117" s="4">
        <v>44362.0</v>
      </c>
      <c r="P5117" s="4">
        <v>44397.0</v>
      </c>
      <c r="Q5117" s="1" t="s">
        <v>15762</v>
      </c>
      <c r="R5117" s="1" t="s">
        <v>31</v>
      </c>
      <c r="S5117" s="1" t="s">
        <v>32</v>
      </c>
      <c r="T5117" s="1">
        <v>75240.0</v>
      </c>
      <c r="U5117" s="1" t="s">
        <v>16135</v>
      </c>
    </row>
    <row r="5118">
      <c r="A5118" s="1" t="s">
        <v>16136</v>
      </c>
      <c r="B5118" s="1">
        <v>79730.0</v>
      </c>
      <c r="C5118" s="1">
        <v>2414.0</v>
      </c>
      <c r="D5118" s="2" t="s">
        <v>14876</v>
      </c>
      <c r="G5118" s="3" t="str">
        <f t="shared" si="1"/>
        <v> </v>
      </c>
      <c r="H5118" s="3" t="str">
        <f t="shared" si="2"/>
        <v> </v>
      </c>
      <c r="I5118" s="1" t="s">
        <v>16137</v>
      </c>
      <c r="J5118" s="1" t="s">
        <v>57</v>
      </c>
      <c r="K5118" s="1" t="s">
        <v>27</v>
      </c>
      <c r="L5118" s="1">
        <v>1000.0</v>
      </c>
      <c r="M5118" s="1" t="s">
        <v>58</v>
      </c>
      <c r="N5118" s="1" t="s">
        <v>14878</v>
      </c>
      <c r="O5118" s="4">
        <v>44362.0</v>
      </c>
      <c r="P5118" s="4">
        <v>44405.0</v>
      </c>
      <c r="Q5118" s="1" t="s">
        <v>16138</v>
      </c>
      <c r="R5118" s="1" t="s">
        <v>1541</v>
      </c>
      <c r="S5118" s="1" t="s">
        <v>32</v>
      </c>
      <c r="T5118" s="1">
        <v>75093.0</v>
      </c>
      <c r="U5118" s="1" t="s">
        <v>16139</v>
      </c>
    </row>
    <row r="5119">
      <c r="A5119" s="1" t="s">
        <v>16140</v>
      </c>
      <c r="B5119" s="1">
        <v>79749.0</v>
      </c>
      <c r="C5119" s="1">
        <v>2414.0</v>
      </c>
      <c r="D5119" s="2" t="s">
        <v>14876</v>
      </c>
      <c r="E5119" s="1" t="s">
        <v>3456</v>
      </c>
      <c r="F5119" s="1" t="s">
        <v>9800</v>
      </c>
      <c r="G5119" s="3" t="str">
        <f t="shared" si="1"/>
        <v>Gerald Stool</v>
      </c>
      <c r="H5119" s="3" t="str">
        <f t="shared" si="2"/>
        <v>GERALD STOOL</v>
      </c>
      <c r="J5119" s="1" t="s">
        <v>57</v>
      </c>
      <c r="K5119" s="1" t="s">
        <v>27</v>
      </c>
      <c r="L5119" s="1">
        <v>1000.0</v>
      </c>
      <c r="M5119" s="1" t="s">
        <v>58</v>
      </c>
      <c r="N5119" s="1" t="s">
        <v>14878</v>
      </c>
      <c r="O5119" s="4">
        <v>44362.0</v>
      </c>
      <c r="P5119" s="4">
        <v>44475.0</v>
      </c>
      <c r="Q5119" s="1" t="s">
        <v>16141</v>
      </c>
      <c r="R5119" s="1" t="s">
        <v>31</v>
      </c>
      <c r="S5119" s="1" t="s">
        <v>32</v>
      </c>
      <c r="T5119" s="1">
        <v>75201.0</v>
      </c>
      <c r="U5119" s="1" t="s">
        <v>16142</v>
      </c>
    </row>
    <row r="5120">
      <c r="A5120" s="1" t="s">
        <v>16143</v>
      </c>
      <c r="B5120" s="1">
        <v>79694.0</v>
      </c>
      <c r="C5120" s="1">
        <v>2414.0</v>
      </c>
      <c r="D5120" s="2" t="s">
        <v>14876</v>
      </c>
      <c r="E5120" s="1" t="s">
        <v>365</v>
      </c>
      <c r="F5120" s="1" t="s">
        <v>16124</v>
      </c>
      <c r="G5120" s="3" t="str">
        <f t="shared" si="1"/>
        <v>Eric Berlin</v>
      </c>
      <c r="H5120" s="3" t="str">
        <f t="shared" si="2"/>
        <v>ERIC BERLIN</v>
      </c>
      <c r="J5120" s="1" t="s">
        <v>57</v>
      </c>
      <c r="K5120" s="1" t="s">
        <v>27</v>
      </c>
      <c r="L5120" s="1">
        <v>1000.0</v>
      </c>
      <c r="M5120" s="1" t="s">
        <v>58</v>
      </c>
      <c r="N5120" s="1" t="s">
        <v>14878</v>
      </c>
      <c r="O5120" s="4">
        <v>44362.0</v>
      </c>
      <c r="P5120" s="4">
        <v>44386.0</v>
      </c>
      <c r="Q5120" s="1" t="s">
        <v>16144</v>
      </c>
      <c r="R5120" s="1" t="s">
        <v>31</v>
      </c>
      <c r="S5120" s="1" t="s">
        <v>32</v>
      </c>
      <c r="T5120" s="1">
        <v>75225.0</v>
      </c>
      <c r="U5120" s="1" t="s">
        <v>16145</v>
      </c>
    </row>
    <row r="5121">
      <c r="A5121" s="1" t="s">
        <v>16146</v>
      </c>
      <c r="B5121" s="1">
        <v>79734.0</v>
      </c>
      <c r="C5121" s="1">
        <v>2414.0</v>
      </c>
      <c r="D5121" s="2" t="s">
        <v>14876</v>
      </c>
      <c r="E5121" s="1" t="s">
        <v>2131</v>
      </c>
      <c r="F5121" s="1" t="s">
        <v>16147</v>
      </c>
      <c r="G5121" s="3" t="str">
        <f t="shared" si="1"/>
        <v>Randall Engstrom</v>
      </c>
      <c r="H5121" s="3" t="str">
        <f t="shared" si="2"/>
        <v>RANDALL ENGSTROM</v>
      </c>
      <c r="J5121" s="1" t="s">
        <v>57</v>
      </c>
      <c r="K5121" s="1" t="s">
        <v>27</v>
      </c>
      <c r="L5121" s="1">
        <v>1000.0</v>
      </c>
      <c r="M5121" s="1" t="s">
        <v>58</v>
      </c>
      <c r="N5121" s="1" t="s">
        <v>14878</v>
      </c>
      <c r="O5121" s="4">
        <v>44362.0</v>
      </c>
      <c r="P5121" s="4">
        <v>44409.0</v>
      </c>
      <c r="Q5121" s="1" t="s">
        <v>16148</v>
      </c>
      <c r="R5121" s="1" t="s">
        <v>31</v>
      </c>
      <c r="S5121" s="1" t="s">
        <v>32</v>
      </c>
      <c r="T5121" s="1">
        <v>75225.0</v>
      </c>
      <c r="U5121" s="1" t="s">
        <v>16149</v>
      </c>
    </row>
    <row r="5122">
      <c r="A5122" s="1" t="s">
        <v>16150</v>
      </c>
      <c r="B5122" s="1">
        <v>79714.0</v>
      </c>
      <c r="C5122" s="1">
        <v>2414.0</v>
      </c>
      <c r="D5122" s="2" t="s">
        <v>14876</v>
      </c>
      <c r="E5122" s="1" t="s">
        <v>16151</v>
      </c>
      <c r="F5122" s="1" t="s">
        <v>361</v>
      </c>
      <c r="G5122" s="3" t="str">
        <f t="shared" si="1"/>
        <v>Ike Brown</v>
      </c>
      <c r="H5122" s="3" t="str">
        <f t="shared" si="2"/>
        <v>IKE BROWN</v>
      </c>
      <c r="J5122" s="1" t="s">
        <v>57</v>
      </c>
      <c r="K5122" s="1" t="s">
        <v>27</v>
      </c>
      <c r="L5122" s="1">
        <v>1000.0</v>
      </c>
      <c r="M5122" s="1" t="s">
        <v>58</v>
      </c>
      <c r="N5122" s="1" t="s">
        <v>14878</v>
      </c>
      <c r="O5122" s="4">
        <v>44362.0</v>
      </c>
      <c r="P5122" s="4">
        <v>44400.0</v>
      </c>
      <c r="Q5122" s="1" t="s">
        <v>16152</v>
      </c>
      <c r="R5122" s="1" t="s">
        <v>31</v>
      </c>
      <c r="S5122" s="1" t="s">
        <v>32</v>
      </c>
      <c r="T5122" s="1">
        <v>75225.0</v>
      </c>
      <c r="U5122" s="1" t="s">
        <v>16153</v>
      </c>
    </row>
    <row r="5123">
      <c r="A5123" s="1" t="s">
        <v>16154</v>
      </c>
      <c r="B5123" s="1">
        <v>79721.0</v>
      </c>
      <c r="C5123" s="1">
        <v>2414.0</v>
      </c>
      <c r="D5123" s="2" t="s">
        <v>14876</v>
      </c>
      <c r="E5123" s="1" t="s">
        <v>5522</v>
      </c>
      <c r="F5123" s="1" t="s">
        <v>16155</v>
      </c>
      <c r="G5123" s="3" t="str">
        <f t="shared" si="1"/>
        <v>Harry Longwell</v>
      </c>
      <c r="H5123" s="3" t="str">
        <f t="shared" si="2"/>
        <v>HARRY LONGWELL</v>
      </c>
      <c r="J5123" s="1" t="s">
        <v>57</v>
      </c>
      <c r="K5123" s="1" t="s">
        <v>27</v>
      </c>
      <c r="L5123" s="1">
        <v>1000.0</v>
      </c>
      <c r="M5123" s="1" t="s">
        <v>58</v>
      </c>
      <c r="N5123" s="1" t="s">
        <v>14878</v>
      </c>
      <c r="O5123" s="4">
        <v>44362.0</v>
      </c>
      <c r="P5123" s="4">
        <v>44400.0</v>
      </c>
      <c r="Q5123" s="1" t="s">
        <v>16156</v>
      </c>
      <c r="R5123" s="1" t="s">
        <v>31</v>
      </c>
      <c r="S5123" s="1" t="s">
        <v>32</v>
      </c>
      <c r="T5123" s="1">
        <v>75220.0</v>
      </c>
      <c r="U5123" s="1" t="s">
        <v>16157</v>
      </c>
    </row>
    <row r="5124">
      <c r="A5124" s="1" t="s">
        <v>16158</v>
      </c>
      <c r="B5124" s="1">
        <v>79695.0</v>
      </c>
      <c r="C5124" s="1">
        <v>2414.0</v>
      </c>
      <c r="D5124" s="2" t="s">
        <v>14876</v>
      </c>
      <c r="E5124" s="1" t="s">
        <v>16159</v>
      </c>
      <c r="F5124" s="1" t="s">
        <v>16103</v>
      </c>
      <c r="G5124" s="3" t="str">
        <f t="shared" si="1"/>
        <v>Judge A Platt</v>
      </c>
      <c r="H5124" s="3" t="str">
        <f t="shared" si="2"/>
        <v>JUDGE A PLATT</v>
      </c>
      <c r="J5124" s="1" t="s">
        <v>57</v>
      </c>
      <c r="K5124" s="1" t="s">
        <v>27</v>
      </c>
      <c r="L5124" s="1">
        <v>1000.0</v>
      </c>
      <c r="M5124" s="1" t="s">
        <v>58</v>
      </c>
      <c r="N5124" s="1" t="s">
        <v>14878</v>
      </c>
      <c r="O5124" s="4">
        <v>44362.0</v>
      </c>
      <c r="P5124" s="4">
        <v>44386.0</v>
      </c>
      <c r="Q5124" s="1" t="s">
        <v>16104</v>
      </c>
      <c r="R5124" s="1" t="s">
        <v>31</v>
      </c>
      <c r="S5124" s="1" t="s">
        <v>32</v>
      </c>
      <c r="T5124" s="1">
        <v>75229.0</v>
      </c>
      <c r="U5124" s="1" t="s">
        <v>16105</v>
      </c>
    </row>
    <row r="5125">
      <c r="A5125" s="1" t="s">
        <v>16160</v>
      </c>
      <c r="B5125" s="1">
        <v>70619.0</v>
      </c>
      <c r="C5125" s="1">
        <v>2167.0</v>
      </c>
      <c r="D5125" s="2" t="s">
        <v>14882</v>
      </c>
      <c r="E5125" s="1" t="s">
        <v>8298</v>
      </c>
      <c r="F5125" s="1" t="s">
        <v>3678</v>
      </c>
      <c r="G5125" s="3" t="str">
        <f t="shared" si="1"/>
        <v>Denise Marshall</v>
      </c>
      <c r="H5125" s="3" t="str">
        <f t="shared" si="2"/>
        <v>DENISE MARSHALL</v>
      </c>
      <c r="J5125" s="1" t="s">
        <v>57</v>
      </c>
      <c r="K5125" s="1" t="s">
        <v>44</v>
      </c>
      <c r="L5125" s="1">
        <v>1000.0</v>
      </c>
      <c r="M5125" s="1" t="s">
        <v>58</v>
      </c>
      <c r="N5125" s="1" t="s">
        <v>14878</v>
      </c>
      <c r="O5125" s="4">
        <v>44317.0</v>
      </c>
      <c r="P5125" s="4">
        <v>44208.0</v>
      </c>
      <c r="Q5125" s="1" t="s">
        <v>16161</v>
      </c>
      <c r="R5125" s="1" t="s">
        <v>31</v>
      </c>
      <c r="S5125" s="1" t="s">
        <v>32</v>
      </c>
      <c r="T5125" s="1">
        <v>75230.0</v>
      </c>
      <c r="U5125" s="1" t="s">
        <v>16162</v>
      </c>
    </row>
    <row r="5126">
      <c r="A5126" s="1" t="s">
        <v>16163</v>
      </c>
      <c r="B5126" s="1">
        <v>70620.0</v>
      </c>
      <c r="C5126" s="1">
        <v>2167.0</v>
      </c>
      <c r="D5126" s="2" t="s">
        <v>14882</v>
      </c>
      <c r="E5126" s="1" t="s">
        <v>7884</v>
      </c>
      <c r="F5126" s="1" t="s">
        <v>3678</v>
      </c>
      <c r="G5126" s="3" t="str">
        <f t="shared" si="1"/>
        <v>Dustin Marshall</v>
      </c>
      <c r="H5126" s="3" t="str">
        <f t="shared" si="2"/>
        <v>DUSTIN MARSHALL</v>
      </c>
      <c r="J5126" s="1" t="s">
        <v>57</v>
      </c>
      <c r="K5126" s="1" t="s">
        <v>44</v>
      </c>
      <c r="L5126" s="1">
        <v>1000.0</v>
      </c>
      <c r="M5126" s="1" t="s">
        <v>58</v>
      </c>
      <c r="N5126" s="1" t="s">
        <v>14878</v>
      </c>
      <c r="O5126" s="4">
        <v>44317.0</v>
      </c>
      <c r="P5126" s="4">
        <v>44208.0</v>
      </c>
      <c r="Q5126" s="1" t="s">
        <v>16161</v>
      </c>
      <c r="R5126" s="1" t="s">
        <v>31</v>
      </c>
      <c r="S5126" s="1" t="s">
        <v>32</v>
      </c>
      <c r="T5126" s="1">
        <v>75230.0</v>
      </c>
      <c r="U5126" s="1" t="s">
        <v>16162</v>
      </c>
    </row>
    <row r="5127">
      <c r="A5127" s="1" t="s">
        <v>16164</v>
      </c>
      <c r="B5127" s="1">
        <v>70621.0</v>
      </c>
      <c r="C5127" s="1">
        <v>2167.0</v>
      </c>
      <c r="D5127" s="2" t="s">
        <v>14882</v>
      </c>
      <c r="E5127" s="1" t="s">
        <v>2776</v>
      </c>
      <c r="F5127" s="1" t="s">
        <v>4708</v>
      </c>
      <c r="G5127" s="3" t="str">
        <f t="shared" si="1"/>
        <v>Bill Howell</v>
      </c>
      <c r="H5127" s="3" t="str">
        <f t="shared" si="2"/>
        <v>BILL HOWELL</v>
      </c>
      <c r="J5127" s="1" t="s">
        <v>57</v>
      </c>
      <c r="K5127" s="1" t="s">
        <v>44</v>
      </c>
      <c r="L5127" s="1">
        <v>1000.0</v>
      </c>
      <c r="M5127" s="1" t="s">
        <v>58</v>
      </c>
      <c r="N5127" s="1" t="s">
        <v>14878</v>
      </c>
      <c r="O5127" s="4">
        <v>44317.0</v>
      </c>
      <c r="P5127" s="4">
        <v>44208.0</v>
      </c>
      <c r="Q5127" s="1" t="s">
        <v>16165</v>
      </c>
      <c r="R5127" s="1" t="s">
        <v>31</v>
      </c>
      <c r="S5127" s="1" t="s">
        <v>32</v>
      </c>
      <c r="T5127" s="1">
        <v>75225.0</v>
      </c>
      <c r="U5127" s="1" t="s">
        <v>16166</v>
      </c>
    </row>
    <row r="5128">
      <c r="A5128" s="1" t="s">
        <v>16167</v>
      </c>
      <c r="B5128" s="1">
        <v>70622.0</v>
      </c>
      <c r="C5128" s="1">
        <v>2167.0</v>
      </c>
      <c r="D5128" s="2" t="s">
        <v>14882</v>
      </c>
      <c r="E5128" s="1" t="s">
        <v>2495</v>
      </c>
      <c r="F5128" s="1" t="s">
        <v>4708</v>
      </c>
      <c r="G5128" s="3" t="str">
        <f t="shared" si="1"/>
        <v>Kristen Howell</v>
      </c>
      <c r="H5128" s="3" t="str">
        <f t="shared" si="2"/>
        <v>KRISTEN HOWELL</v>
      </c>
      <c r="J5128" s="1" t="s">
        <v>57</v>
      </c>
      <c r="K5128" s="1" t="s">
        <v>44</v>
      </c>
      <c r="L5128" s="1">
        <v>1000.0</v>
      </c>
      <c r="M5128" s="1" t="s">
        <v>58</v>
      </c>
      <c r="N5128" s="1" t="s">
        <v>14878</v>
      </c>
      <c r="O5128" s="4">
        <v>44317.0</v>
      </c>
      <c r="P5128" s="4">
        <v>44208.0</v>
      </c>
      <c r="Q5128" s="1" t="s">
        <v>16168</v>
      </c>
      <c r="R5128" s="1" t="s">
        <v>31</v>
      </c>
      <c r="S5128" s="1" t="s">
        <v>32</v>
      </c>
      <c r="T5128" s="1">
        <v>75225.0</v>
      </c>
      <c r="U5128" s="1" t="s">
        <v>16169</v>
      </c>
    </row>
    <row r="5129">
      <c r="A5129" s="1" t="s">
        <v>16170</v>
      </c>
      <c r="B5129" s="1">
        <v>70623.0</v>
      </c>
      <c r="C5129" s="1">
        <v>2167.0</v>
      </c>
      <c r="D5129" s="2" t="s">
        <v>14882</v>
      </c>
      <c r="E5129" s="1" t="s">
        <v>2925</v>
      </c>
      <c r="F5129" s="1" t="s">
        <v>9418</v>
      </c>
      <c r="G5129" s="3" t="str">
        <f t="shared" si="1"/>
        <v>Will Cobb</v>
      </c>
      <c r="H5129" s="3" t="str">
        <f t="shared" si="2"/>
        <v>WILL COBB</v>
      </c>
      <c r="J5129" s="1" t="s">
        <v>57</v>
      </c>
      <c r="K5129" s="1" t="s">
        <v>44</v>
      </c>
      <c r="L5129" s="1">
        <v>1000.0</v>
      </c>
      <c r="M5129" s="1" t="s">
        <v>58</v>
      </c>
      <c r="N5129" s="1" t="s">
        <v>14878</v>
      </c>
      <c r="O5129" s="4">
        <v>44317.0</v>
      </c>
      <c r="P5129" s="4">
        <v>44208.0</v>
      </c>
      <c r="Q5129" s="1" t="s">
        <v>16171</v>
      </c>
      <c r="R5129" s="1" t="s">
        <v>2041</v>
      </c>
      <c r="S5129" s="1" t="s">
        <v>604</v>
      </c>
      <c r="T5129" s="1">
        <v>94158.0</v>
      </c>
      <c r="U5129" s="1" t="s">
        <v>16172</v>
      </c>
    </row>
    <row r="5130">
      <c r="A5130" s="1" t="s">
        <v>16173</v>
      </c>
      <c r="B5130" s="1">
        <v>70627.0</v>
      </c>
      <c r="C5130" s="1">
        <v>2167.0</v>
      </c>
      <c r="D5130" s="2" t="s">
        <v>14882</v>
      </c>
      <c r="E5130" s="1" t="s">
        <v>16174</v>
      </c>
      <c r="F5130" s="1" t="s">
        <v>2674</v>
      </c>
      <c r="G5130" s="3" t="str">
        <f t="shared" si="1"/>
        <v>Macey Davis</v>
      </c>
      <c r="H5130" s="3" t="str">
        <f t="shared" si="2"/>
        <v>MACEY DAVIS</v>
      </c>
      <c r="J5130" s="1" t="s">
        <v>57</v>
      </c>
      <c r="K5130" s="1" t="s">
        <v>44</v>
      </c>
      <c r="L5130" s="1">
        <v>1000.0</v>
      </c>
      <c r="M5130" s="1" t="s">
        <v>58</v>
      </c>
      <c r="N5130" s="1" t="s">
        <v>14878</v>
      </c>
      <c r="O5130" s="4">
        <v>44317.0</v>
      </c>
      <c r="P5130" s="4">
        <v>44217.0</v>
      </c>
      <c r="Q5130" s="1" t="s">
        <v>11033</v>
      </c>
      <c r="R5130" s="1" t="s">
        <v>31</v>
      </c>
      <c r="S5130" s="1" t="s">
        <v>32</v>
      </c>
      <c r="T5130" s="1">
        <v>75209.0</v>
      </c>
      <c r="U5130" s="1" t="s">
        <v>11034</v>
      </c>
    </row>
    <row r="5131">
      <c r="A5131" s="1" t="s">
        <v>16175</v>
      </c>
      <c r="B5131" s="1">
        <v>70630.0</v>
      </c>
      <c r="C5131" s="1">
        <v>2167.0</v>
      </c>
      <c r="D5131" s="2" t="s">
        <v>14882</v>
      </c>
      <c r="E5131" s="1" t="s">
        <v>4570</v>
      </c>
      <c r="F5131" s="1" t="s">
        <v>5482</v>
      </c>
      <c r="G5131" s="3" t="str">
        <f t="shared" si="1"/>
        <v>Jane Hoffman</v>
      </c>
      <c r="H5131" s="3" t="str">
        <f t="shared" si="2"/>
        <v>JANE HOFFMAN</v>
      </c>
      <c r="J5131" s="1" t="s">
        <v>57</v>
      </c>
      <c r="K5131" s="1" t="s">
        <v>44</v>
      </c>
      <c r="L5131" s="1">
        <v>1000.0</v>
      </c>
      <c r="M5131" s="1" t="s">
        <v>58</v>
      </c>
      <c r="N5131" s="1" t="s">
        <v>14878</v>
      </c>
      <c r="O5131" s="4">
        <v>44317.0</v>
      </c>
      <c r="P5131" s="4">
        <v>44228.0</v>
      </c>
      <c r="Q5131" s="1" t="s">
        <v>16176</v>
      </c>
      <c r="R5131" s="1" t="s">
        <v>31</v>
      </c>
      <c r="S5131" s="1" t="s">
        <v>32</v>
      </c>
      <c r="T5131" s="1">
        <v>75225.0</v>
      </c>
      <c r="U5131" s="1" t="s">
        <v>16177</v>
      </c>
    </row>
    <row r="5132">
      <c r="A5132" s="1" t="s">
        <v>16178</v>
      </c>
      <c r="B5132" s="1">
        <v>70640.0</v>
      </c>
      <c r="C5132" s="1">
        <v>2167.0</v>
      </c>
      <c r="D5132" s="2" t="s">
        <v>14882</v>
      </c>
      <c r="E5132" s="1" t="s">
        <v>1295</v>
      </c>
      <c r="F5132" s="1" t="s">
        <v>16179</v>
      </c>
      <c r="G5132" s="3" t="str">
        <f t="shared" si="1"/>
        <v>Lynn Dauterman</v>
      </c>
      <c r="H5132" s="3" t="str">
        <f t="shared" si="2"/>
        <v>LYNN DAUTERMAN</v>
      </c>
      <c r="J5132" s="1" t="s">
        <v>57</v>
      </c>
      <c r="K5132" s="1" t="s">
        <v>44</v>
      </c>
      <c r="L5132" s="1">
        <v>1000.0</v>
      </c>
      <c r="M5132" s="1" t="s">
        <v>58</v>
      </c>
      <c r="N5132" s="1" t="s">
        <v>14878</v>
      </c>
      <c r="O5132" s="4">
        <v>44317.0</v>
      </c>
      <c r="P5132" s="4">
        <v>44251.0</v>
      </c>
      <c r="Q5132" s="1" t="s">
        <v>16180</v>
      </c>
      <c r="R5132" s="1" t="s">
        <v>31</v>
      </c>
      <c r="S5132" s="1" t="s">
        <v>32</v>
      </c>
      <c r="T5132" s="1">
        <v>75225.0</v>
      </c>
      <c r="U5132" s="1" t="s">
        <v>16181</v>
      </c>
    </row>
    <row r="5133">
      <c r="A5133" s="1" t="s">
        <v>16182</v>
      </c>
      <c r="B5133" s="1">
        <v>70641.0</v>
      </c>
      <c r="C5133" s="1">
        <v>2167.0</v>
      </c>
      <c r="D5133" s="2" t="s">
        <v>14882</v>
      </c>
      <c r="E5133" s="1" t="s">
        <v>674</v>
      </c>
      <c r="F5133" s="1" t="s">
        <v>16179</v>
      </c>
      <c r="G5133" s="3" t="str">
        <f t="shared" si="1"/>
        <v>Peter Dauterman</v>
      </c>
      <c r="H5133" s="3" t="str">
        <f t="shared" si="2"/>
        <v>PETER DAUTERMAN</v>
      </c>
      <c r="J5133" s="1" t="s">
        <v>57</v>
      </c>
      <c r="K5133" s="1" t="s">
        <v>44</v>
      </c>
      <c r="L5133" s="1">
        <v>1000.0</v>
      </c>
      <c r="M5133" s="1" t="s">
        <v>58</v>
      </c>
      <c r="N5133" s="1" t="s">
        <v>14878</v>
      </c>
      <c r="O5133" s="4">
        <v>44317.0</v>
      </c>
      <c r="P5133" s="4">
        <v>44251.0</v>
      </c>
      <c r="Q5133" s="1" t="s">
        <v>16183</v>
      </c>
      <c r="R5133" s="1" t="s">
        <v>31</v>
      </c>
      <c r="S5133" s="1" t="s">
        <v>32</v>
      </c>
      <c r="T5133" s="1">
        <v>75225.0</v>
      </c>
      <c r="U5133" s="1" t="s">
        <v>16184</v>
      </c>
    </row>
    <row r="5134">
      <c r="A5134" s="1" t="s">
        <v>16185</v>
      </c>
      <c r="B5134" s="1">
        <v>70645.0</v>
      </c>
      <c r="C5134" s="1">
        <v>2167.0</v>
      </c>
      <c r="D5134" s="2" t="s">
        <v>14882</v>
      </c>
      <c r="E5134" s="1" t="s">
        <v>354</v>
      </c>
      <c r="F5134" s="1" t="s">
        <v>16186</v>
      </c>
      <c r="G5134" s="3" t="str">
        <f t="shared" si="1"/>
        <v>Richard Gussoni</v>
      </c>
      <c r="H5134" s="3" t="str">
        <f t="shared" si="2"/>
        <v>RICHARD GUSSONI</v>
      </c>
      <c r="J5134" s="1" t="s">
        <v>57</v>
      </c>
      <c r="K5134" s="1" t="s">
        <v>44</v>
      </c>
      <c r="L5134" s="1">
        <v>1000.0</v>
      </c>
      <c r="M5134" s="1" t="s">
        <v>58</v>
      </c>
      <c r="N5134" s="1" t="s">
        <v>14878</v>
      </c>
      <c r="O5134" s="4">
        <v>44317.0</v>
      </c>
      <c r="P5134" s="4">
        <v>44251.0</v>
      </c>
      <c r="Q5134" s="1" t="s">
        <v>16187</v>
      </c>
      <c r="R5134" s="1" t="s">
        <v>31</v>
      </c>
      <c r="S5134" s="1" t="s">
        <v>32</v>
      </c>
      <c r="T5134" s="1">
        <v>75225.0</v>
      </c>
      <c r="U5134" s="1" t="s">
        <v>16188</v>
      </c>
    </row>
    <row r="5135">
      <c r="A5135" s="1" t="s">
        <v>16189</v>
      </c>
      <c r="B5135" s="1">
        <v>70647.0</v>
      </c>
      <c r="C5135" s="1">
        <v>2167.0</v>
      </c>
      <c r="D5135" s="2" t="s">
        <v>14882</v>
      </c>
      <c r="E5135" s="1" t="s">
        <v>5348</v>
      </c>
      <c r="F5135" s="1" t="s">
        <v>16186</v>
      </c>
      <c r="G5135" s="3" t="str">
        <f t="shared" si="1"/>
        <v>Lucy Gussoni</v>
      </c>
      <c r="H5135" s="3" t="str">
        <f t="shared" si="2"/>
        <v>LUCY GUSSONI</v>
      </c>
      <c r="J5135" s="1" t="s">
        <v>57</v>
      </c>
      <c r="K5135" s="1" t="s">
        <v>44</v>
      </c>
      <c r="L5135" s="1">
        <v>1000.0</v>
      </c>
      <c r="M5135" s="1" t="s">
        <v>58</v>
      </c>
      <c r="N5135" s="1" t="s">
        <v>14878</v>
      </c>
      <c r="O5135" s="4">
        <v>44317.0</v>
      </c>
      <c r="P5135" s="4">
        <v>44251.0</v>
      </c>
      <c r="Q5135" s="1" t="s">
        <v>16190</v>
      </c>
      <c r="R5135" s="1" t="s">
        <v>31</v>
      </c>
      <c r="S5135" s="1" t="s">
        <v>32</v>
      </c>
      <c r="T5135" s="1">
        <v>75225.0</v>
      </c>
      <c r="U5135" s="1" t="s">
        <v>16191</v>
      </c>
    </row>
    <row r="5136">
      <c r="A5136" s="1" t="s">
        <v>16192</v>
      </c>
      <c r="B5136" s="1">
        <v>70682.0</v>
      </c>
      <c r="C5136" s="1">
        <v>2167.0</v>
      </c>
      <c r="D5136" s="2" t="s">
        <v>14882</v>
      </c>
      <c r="E5136" s="1" t="s">
        <v>799</v>
      </c>
      <c r="F5136" s="1" t="s">
        <v>12450</v>
      </c>
      <c r="G5136" s="3" t="str">
        <f t="shared" si="1"/>
        <v>Robert Murchison</v>
      </c>
      <c r="H5136" s="3" t="str">
        <f t="shared" si="2"/>
        <v>ROBERT MURCHISON</v>
      </c>
      <c r="J5136" s="1" t="s">
        <v>57</v>
      </c>
      <c r="K5136" s="1" t="s">
        <v>44</v>
      </c>
      <c r="L5136" s="1">
        <v>1000.0</v>
      </c>
      <c r="M5136" s="1" t="s">
        <v>58</v>
      </c>
      <c r="N5136" s="1" t="s">
        <v>14878</v>
      </c>
      <c r="O5136" s="4">
        <v>44317.0</v>
      </c>
      <c r="P5136" s="4">
        <v>44258.0</v>
      </c>
      <c r="Q5136" s="1" t="s">
        <v>16193</v>
      </c>
      <c r="R5136" s="1" t="s">
        <v>31</v>
      </c>
      <c r="S5136" s="1" t="s">
        <v>32</v>
      </c>
      <c r="T5136" s="1">
        <v>75229.0</v>
      </c>
      <c r="U5136" s="1" t="s">
        <v>16194</v>
      </c>
    </row>
    <row r="5137">
      <c r="A5137" s="1" t="s">
        <v>16195</v>
      </c>
      <c r="B5137" s="1">
        <v>70683.0</v>
      </c>
      <c r="C5137" s="1">
        <v>2167.0</v>
      </c>
      <c r="D5137" s="2" t="s">
        <v>14882</v>
      </c>
      <c r="E5137" s="1" t="s">
        <v>12812</v>
      </c>
      <c r="F5137" s="1" t="s">
        <v>12450</v>
      </c>
      <c r="G5137" s="3" t="str">
        <f t="shared" si="1"/>
        <v>Maggie Murchison</v>
      </c>
      <c r="H5137" s="3" t="str">
        <f t="shared" si="2"/>
        <v>MAGGIE MURCHISON</v>
      </c>
      <c r="J5137" s="1" t="s">
        <v>57</v>
      </c>
      <c r="K5137" s="1" t="s">
        <v>44</v>
      </c>
      <c r="L5137" s="1">
        <v>1000.0</v>
      </c>
      <c r="M5137" s="1" t="s">
        <v>58</v>
      </c>
      <c r="N5137" s="1" t="s">
        <v>14878</v>
      </c>
      <c r="O5137" s="4">
        <v>44317.0</v>
      </c>
      <c r="P5137" s="4">
        <v>44258.0</v>
      </c>
      <c r="Q5137" s="1" t="s">
        <v>16193</v>
      </c>
      <c r="R5137" s="1" t="s">
        <v>31</v>
      </c>
      <c r="S5137" s="1" t="s">
        <v>32</v>
      </c>
      <c r="T5137" s="1">
        <v>75229.0</v>
      </c>
      <c r="U5137" s="1" t="s">
        <v>16194</v>
      </c>
    </row>
    <row r="5138">
      <c r="A5138" s="1" t="s">
        <v>16196</v>
      </c>
      <c r="B5138" s="1">
        <v>70684.0</v>
      </c>
      <c r="C5138" s="1">
        <v>2167.0</v>
      </c>
      <c r="D5138" s="2" t="s">
        <v>14882</v>
      </c>
      <c r="E5138" s="1" t="s">
        <v>547</v>
      </c>
      <c r="F5138" s="1" t="s">
        <v>16197</v>
      </c>
      <c r="G5138" s="3" t="str">
        <f t="shared" si="1"/>
        <v>John Kiser</v>
      </c>
      <c r="H5138" s="3" t="str">
        <f t="shared" si="2"/>
        <v>JOHN KISER</v>
      </c>
      <c r="J5138" s="1" t="s">
        <v>57</v>
      </c>
      <c r="K5138" s="1" t="s">
        <v>44</v>
      </c>
      <c r="L5138" s="1">
        <v>1000.0</v>
      </c>
      <c r="M5138" s="1" t="s">
        <v>58</v>
      </c>
      <c r="N5138" s="1" t="s">
        <v>14878</v>
      </c>
      <c r="O5138" s="4">
        <v>44317.0</v>
      </c>
      <c r="P5138" s="4">
        <v>44259.0</v>
      </c>
      <c r="Q5138" s="1" t="s">
        <v>16198</v>
      </c>
      <c r="R5138" s="1" t="s">
        <v>31</v>
      </c>
      <c r="S5138" s="1" t="s">
        <v>32</v>
      </c>
      <c r="T5138" s="1">
        <v>75229.0</v>
      </c>
      <c r="U5138" s="1" t="s">
        <v>16199</v>
      </c>
    </row>
    <row r="5139">
      <c r="A5139" s="1" t="s">
        <v>16200</v>
      </c>
      <c r="B5139" s="1">
        <v>70687.0</v>
      </c>
      <c r="C5139" s="1">
        <v>2167.0</v>
      </c>
      <c r="D5139" s="2" t="s">
        <v>14882</v>
      </c>
      <c r="E5139" s="1" t="s">
        <v>2324</v>
      </c>
      <c r="F5139" s="1" t="s">
        <v>16201</v>
      </c>
      <c r="G5139" s="3" t="str">
        <f t="shared" si="1"/>
        <v>Ann Kozlow</v>
      </c>
      <c r="H5139" s="3" t="str">
        <f t="shared" si="2"/>
        <v>ANN KOZLOW</v>
      </c>
      <c r="J5139" s="1" t="s">
        <v>57</v>
      </c>
      <c r="K5139" s="1" t="s">
        <v>44</v>
      </c>
      <c r="L5139" s="1">
        <v>1000.0</v>
      </c>
      <c r="M5139" s="1" t="s">
        <v>58</v>
      </c>
      <c r="N5139" s="1" t="s">
        <v>14878</v>
      </c>
      <c r="O5139" s="4">
        <v>44317.0</v>
      </c>
      <c r="P5139" s="4">
        <v>44261.0</v>
      </c>
      <c r="Q5139" s="1" t="s">
        <v>16202</v>
      </c>
      <c r="R5139" s="1" t="s">
        <v>31</v>
      </c>
      <c r="S5139" s="1" t="s">
        <v>32</v>
      </c>
      <c r="T5139" s="1">
        <v>75229.0</v>
      </c>
      <c r="U5139" s="1" t="s">
        <v>16203</v>
      </c>
    </row>
    <row r="5140">
      <c r="A5140" s="1" t="s">
        <v>16204</v>
      </c>
      <c r="B5140" s="1">
        <v>70692.0</v>
      </c>
      <c r="C5140" s="1">
        <v>2167.0</v>
      </c>
      <c r="D5140" s="2" t="s">
        <v>14882</v>
      </c>
      <c r="E5140" s="1" t="s">
        <v>799</v>
      </c>
      <c r="F5140" s="1" t="s">
        <v>422</v>
      </c>
      <c r="G5140" s="3" t="str">
        <f t="shared" si="1"/>
        <v>Robert Mills</v>
      </c>
      <c r="H5140" s="3" t="str">
        <f t="shared" si="2"/>
        <v>ROBERT MILLS</v>
      </c>
      <c r="J5140" s="1" t="s">
        <v>57</v>
      </c>
      <c r="K5140" s="1" t="s">
        <v>44</v>
      </c>
      <c r="L5140" s="1">
        <v>1000.0</v>
      </c>
      <c r="M5140" s="1" t="s">
        <v>58</v>
      </c>
      <c r="N5140" s="1" t="s">
        <v>14878</v>
      </c>
      <c r="O5140" s="4">
        <v>44317.0</v>
      </c>
      <c r="P5140" s="4">
        <v>44264.0</v>
      </c>
      <c r="Q5140" s="1" t="s">
        <v>11094</v>
      </c>
      <c r="R5140" s="1" t="s">
        <v>31</v>
      </c>
      <c r="S5140" s="1" t="s">
        <v>32</v>
      </c>
      <c r="T5140" s="1">
        <v>75225.0</v>
      </c>
      <c r="U5140" s="1" t="s">
        <v>11095</v>
      </c>
    </row>
    <row r="5141">
      <c r="A5141" s="1" t="s">
        <v>16205</v>
      </c>
      <c r="B5141" s="1">
        <v>70694.0</v>
      </c>
      <c r="C5141" s="1">
        <v>2167.0</v>
      </c>
      <c r="D5141" s="2" t="s">
        <v>14882</v>
      </c>
      <c r="E5141" s="1" t="s">
        <v>2707</v>
      </c>
      <c r="F5141" s="1" t="s">
        <v>3619</v>
      </c>
      <c r="G5141" s="3" t="str">
        <f t="shared" si="1"/>
        <v>Henry Beck</v>
      </c>
      <c r="H5141" s="3" t="str">
        <f t="shared" si="2"/>
        <v>HENRY BECK</v>
      </c>
      <c r="J5141" s="1" t="s">
        <v>57</v>
      </c>
      <c r="K5141" s="1" t="s">
        <v>44</v>
      </c>
      <c r="L5141" s="1">
        <v>1000.0</v>
      </c>
      <c r="M5141" s="1" t="s">
        <v>58</v>
      </c>
      <c r="N5141" s="1" t="s">
        <v>14878</v>
      </c>
      <c r="O5141" s="4">
        <v>44317.0</v>
      </c>
      <c r="P5141" s="4">
        <v>44265.0</v>
      </c>
      <c r="Q5141" s="1" t="s">
        <v>8853</v>
      </c>
      <c r="R5141" s="1" t="s">
        <v>31</v>
      </c>
      <c r="S5141" s="1" t="s">
        <v>32</v>
      </c>
      <c r="T5141" s="1">
        <v>75201.0</v>
      </c>
      <c r="U5141" s="1" t="s">
        <v>8854</v>
      </c>
    </row>
    <row r="5142">
      <c r="A5142" s="1" t="s">
        <v>16206</v>
      </c>
      <c r="B5142" s="1">
        <v>70697.0</v>
      </c>
      <c r="C5142" s="1">
        <v>2167.0</v>
      </c>
      <c r="D5142" s="2" t="s">
        <v>14882</v>
      </c>
      <c r="E5142" s="1" t="s">
        <v>1347</v>
      </c>
      <c r="F5142" s="1" t="s">
        <v>1628</v>
      </c>
      <c r="G5142" s="3" t="str">
        <f t="shared" si="1"/>
        <v>Joe Groves</v>
      </c>
      <c r="H5142" s="3" t="str">
        <f t="shared" si="2"/>
        <v>JOE GROVES</v>
      </c>
      <c r="J5142" s="1" t="s">
        <v>57</v>
      </c>
      <c r="K5142" s="1" t="s">
        <v>44</v>
      </c>
      <c r="L5142" s="1">
        <v>1000.0</v>
      </c>
      <c r="M5142" s="1" t="s">
        <v>58</v>
      </c>
      <c r="N5142" s="1" t="s">
        <v>14878</v>
      </c>
      <c r="O5142" s="4">
        <v>44317.0</v>
      </c>
      <c r="P5142" s="4">
        <v>44266.0</v>
      </c>
      <c r="Q5142" s="1" t="s">
        <v>16207</v>
      </c>
      <c r="R5142" s="1" t="s">
        <v>346</v>
      </c>
      <c r="S5142" s="1" t="s">
        <v>32</v>
      </c>
      <c r="T5142" s="1">
        <v>75044.0</v>
      </c>
      <c r="U5142" s="1" t="s">
        <v>16208</v>
      </c>
    </row>
    <row r="5143">
      <c r="A5143" s="1" t="s">
        <v>16209</v>
      </c>
      <c r="B5143" s="1">
        <v>70698.0</v>
      </c>
      <c r="C5143" s="1">
        <v>2167.0</v>
      </c>
      <c r="D5143" s="2" t="s">
        <v>14882</v>
      </c>
      <c r="E5143" s="1" t="s">
        <v>1632</v>
      </c>
      <c r="F5143" s="1" t="s">
        <v>1633</v>
      </c>
      <c r="G5143" s="3" t="str">
        <f t="shared" si="1"/>
        <v>Flavio Pina</v>
      </c>
      <c r="H5143" s="3" t="str">
        <f t="shared" si="2"/>
        <v>FLAVIO PINA</v>
      </c>
      <c r="J5143" s="1" t="s">
        <v>57</v>
      </c>
      <c r="K5143" s="1" t="s">
        <v>44</v>
      </c>
      <c r="L5143" s="1">
        <v>1000.0</v>
      </c>
      <c r="M5143" s="1" t="s">
        <v>58</v>
      </c>
      <c r="N5143" s="1" t="s">
        <v>14878</v>
      </c>
      <c r="O5143" s="4">
        <v>44317.0</v>
      </c>
      <c r="P5143" s="4">
        <v>44266.0</v>
      </c>
      <c r="Q5143" s="1" t="s">
        <v>16207</v>
      </c>
      <c r="R5143" s="1" t="s">
        <v>31</v>
      </c>
      <c r="S5143" s="1" t="s">
        <v>32</v>
      </c>
      <c r="T5143" s="1">
        <v>75044.0</v>
      </c>
      <c r="U5143" s="1" t="s">
        <v>16210</v>
      </c>
    </row>
    <row r="5144">
      <c r="A5144" s="1" t="s">
        <v>16211</v>
      </c>
      <c r="B5144" s="1">
        <v>70699.0</v>
      </c>
      <c r="C5144" s="1">
        <v>2167.0</v>
      </c>
      <c r="D5144" s="2" t="s">
        <v>14882</v>
      </c>
      <c r="E5144" s="1" t="s">
        <v>11405</v>
      </c>
      <c r="F5144" s="1" t="s">
        <v>11406</v>
      </c>
      <c r="G5144" s="3" t="str">
        <f t="shared" si="1"/>
        <v>Ramsey March</v>
      </c>
      <c r="H5144" s="3" t="str">
        <f t="shared" si="2"/>
        <v>RAMSEY MARCH</v>
      </c>
      <c r="J5144" s="1" t="s">
        <v>57</v>
      </c>
      <c r="K5144" s="1" t="s">
        <v>44</v>
      </c>
      <c r="L5144" s="1">
        <v>1000.0</v>
      </c>
      <c r="M5144" s="1" t="s">
        <v>58</v>
      </c>
      <c r="N5144" s="1" t="s">
        <v>14878</v>
      </c>
      <c r="O5144" s="4">
        <v>44317.0</v>
      </c>
      <c r="P5144" s="4">
        <v>44267.0</v>
      </c>
      <c r="Q5144" s="1" t="s">
        <v>16212</v>
      </c>
      <c r="R5144" s="1" t="s">
        <v>31</v>
      </c>
      <c r="S5144" s="1" t="s">
        <v>32</v>
      </c>
      <c r="T5144" s="1">
        <v>75225.0</v>
      </c>
      <c r="U5144" s="1" t="s">
        <v>16213</v>
      </c>
    </row>
    <row r="5145">
      <c r="A5145" s="1" t="s">
        <v>16214</v>
      </c>
      <c r="B5145" s="1">
        <v>70701.0</v>
      </c>
      <c r="C5145" s="1">
        <v>2167.0</v>
      </c>
      <c r="D5145" s="2" t="s">
        <v>14882</v>
      </c>
      <c r="E5145" s="1" t="s">
        <v>14901</v>
      </c>
      <c r="F5145" s="1" t="s">
        <v>11406</v>
      </c>
      <c r="G5145" s="3" t="str">
        <f t="shared" si="1"/>
        <v>Haley March</v>
      </c>
      <c r="H5145" s="3" t="str">
        <f t="shared" si="2"/>
        <v>HALEY MARCH</v>
      </c>
      <c r="J5145" s="1" t="s">
        <v>57</v>
      </c>
      <c r="K5145" s="1" t="s">
        <v>44</v>
      </c>
      <c r="L5145" s="1">
        <v>1000.0</v>
      </c>
      <c r="M5145" s="1" t="s">
        <v>58</v>
      </c>
      <c r="N5145" s="1" t="s">
        <v>14878</v>
      </c>
      <c r="O5145" s="4">
        <v>44317.0</v>
      </c>
      <c r="P5145" s="4">
        <v>44266.0</v>
      </c>
      <c r="Q5145" s="1" t="s">
        <v>11407</v>
      </c>
      <c r="R5145" s="1" t="s">
        <v>31</v>
      </c>
      <c r="S5145" s="1" t="s">
        <v>32</v>
      </c>
      <c r="T5145" s="1">
        <v>75225.0</v>
      </c>
      <c r="U5145" s="1" t="s">
        <v>11408</v>
      </c>
    </row>
    <row r="5146">
      <c r="A5146" s="1" t="s">
        <v>16215</v>
      </c>
      <c r="B5146" s="1">
        <v>70709.0</v>
      </c>
      <c r="C5146" s="1">
        <v>2167.0</v>
      </c>
      <c r="D5146" s="2" t="s">
        <v>14882</v>
      </c>
      <c r="E5146" s="1" t="s">
        <v>3603</v>
      </c>
      <c r="F5146" s="1" t="s">
        <v>8492</v>
      </c>
      <c r="G5146" s="3" t="str">
        <f t="shared" si="1"/>
        <v>Susan Reese</v>
      </c>
      <c r="H5146" s="3" t="str">
        <f t="shared" si="2"/>
        <v>SUSAN REESE</v>
      </c>
      <c r="J5146" s="1" t="s">
        <v>57</v>
      </c>
      <c r="K5146" s="1" t="s">
        <v>44</v>
      </c>
      <c r="L5146" s="1">
        <v>1000.0</v>
      </c>
      <c r="M5146" s="1" t="s">
        <v>58</v>
      </c>
      <c r="N5146" s="1" t="s">
        <v>14878</v>
      </c>
      <c r="O5146" s="4">
        <v>44317.0</v>
      </c>
      <c r="P5146" s="4">
        <v>44270.0</v>
      </c>
      <c r="Q5146" s="1" t="s">
        <v>16216</v>
      </c>
      <c r="R5146" s="1" t="s">
        <v>31</v>
      </c>
      <c r="S5146" s="1" t="s">
        <v>32</v>
      </c>
      <c r="T5146" s="1">
        <v>75225.0</v>
      </c>
      <c r="U5146" s="1" t="s">
        <v>16217</v>
      </c>
    </row>
    <row r="5147">
      <c r="A5147" s="1" t="s">
        <v>16218</v>
      </c>
      <c r="B5147" s="1">
        <v>70711.0</v>
      </c>
      <c r="C5147" s="1">
        <v>2167.0</v>
      </c>
      <c r="D5147" s="2" t="s">
        <v>14882</v>
      </c>
      <c r="E5147" s="1" t="s">
        <v>1241</v>
      </c>
      <c r="F5147" s="1" t="s">
        <v>1242</v>
      </c>
      <c r="G5147" s="3" t="str">
        <f t="shared" si="1"/>
        <v>Claire Dewar</v>
      </c>
      <c r="H5147" s="3" t="str">
        <f t="shared" si="2"/>
        <v>CLAIRE DEWAR</v>
      </c>
      <c r="J5147" s="1" t="s">
        <v>57</v>
      </c>
      <c r="K5147" s="1" t="s">
        <v>44</v>
      </c>
      <c r="L5147" s="1">
        <v>1000.0</v>
      </c>
      <c r="M5147" s="1" t="s">
        <v>58</v>
      </c>
      <c r="N5147" s="1" t="s">
        <v>14878</v>
      </c>
      <c r="O5147" s="4">
        <v>44317.0</v>
      </c>
      <c r="P5147" s="4">
        <v>44273.0</v>
      </c>
      <c r="Q5147" s="1" t="s">
        <v>16219</v>
      </c>
      <c r="R5147" s="1" t="s">
        <v>31</v>
      </c>
      <c r="S5147" s="1" t="s">
        <v>32</v>
      </c>
      <c r="T5147" s="1">
        <v>75209.0</v>
      </c>
      <c r="U5147" s="1" t="s">
        <v>16220</v>
      </c>
    </row>
    <row r="5148">
      <c r="A5148" s="1" t="s">
        <v>16221</v>
      </c>
      <c r="B5148" s="1">
        <v>70712.0</v>
      </c>
      <c r="C5148" s="1">
        <v>2167.0</v>
      </c>
      <c r="D5148" s="2" t="s">
        <v>14882</v>
      </c>
      <c r="E5148" s="1" t="s">
        <v>16222</v>
      </c>
      <c r="F5148" s="1" t="s">
        <v>16223</v>
      </c>
      <c r="G5148" s="3" t="str">
        <f t="shared" si="1"/>
        <v>Herb Weitzman</v>
      </c>
      <c r="H5148" s="3" t="str">
        <f t="shared" si="2"/>
        <v>HERB WEITZMAN</v>
      </c>
      <c r="J5148" s="1" t="s">
        <v>57</v>
      </c>
      <c r="K5148" s="1" t="s">
        <v>44</v>
      </c>
      <c r="L5148" s="1">
        <v>1000.0</v>
      </c>
      <c r="M5148" s="1" t="s">
        <v>58</v>
      </c>
      <c r="N5148" s="1" t="s">
        <v>14878</v>
      </c>
      <c r="O5148" s="4">
        <v>44317.0</v>
      </c>
      <c r="P5148" s="4">
        <v>44274.0</v>
      </c>
      <c r="Q5148" s="1" t="s">
        <v>16224</v>
      </c>
      <c r="R5148" s="1" t="s">
        <v>31</v>
      </c>
      <c r="S5148" s="1" t="s">
        <v>32</v>
      </c>
      <c r="T5148" s="1">
        <v>75201.0</v>
      </c>
      <c r="U5148" s="1" t="s">
        <v>16225</v>
      </c>
    </row>
    <row r="5149">
      <c r="A5149" s="1" t="s">
        <v>16226</v>
      </c>
      <c r="B5149" s="1">
        <v>71326.0</v>
      </c>
      <c r="C5149" s="1">
        <v>2167.0</v>
      </c>
      <c r="D5149" s="2" t="s">
        <v>14882</v>
      </c>
      <c r="E5149" s="1" t="s">
        <v>365</v>
      </c>
      <c r="F5149" s="1" t="s">
        <v>131</v>
      </c>
      <c r="G5149" s="3" t="str">
        <f t="shared" si="1"/>
        <v>Eric Johnson</v>
      </c>
      <c r="H5149" s="3" t="str">
        <f t="shared" si="2"/>
        <v>ERIC JOHNSON</v>
      </c>
      <c r="J5149" s="1" t="s">
        <v>57</v>
      </c>
      <c r="K5149" s="1" t="s">
        <v>44</v>
      </c>
      <c r="L5149" s="1">
        <v>1000.0</v>
      </c>
      <c r="M5149" s="1" t="s">
        <v>58</v>
      </c>
      <c r="N5149" s="1" t="s">
        <v>14878</v>
      </c>
      <c r="O5149" s="4">
        <v>44317.0</v>
      </c>
      <c r="P5149" s="4">
        <v>44218.0</v>
      </c>
      <c r="Q5149" s="1" t="s">
        <v>9089</v>
      </c>
      <c r="R5149" s="1" t="s">
        <v>31</v>
      </c>
      <c r="S5149" s="1" t="s">
        <v>32</v>
      </c>
      <c r="T5149" s="1">
        <v>75219.0</v>
      </c>
      <c r="U5149" s="1" t="s">
        <v>9090</v>
      </c>
    </row>
    <row r="5150">
      <c r="A5150" s="1" t="s">
        <v>16227</v>
      </c>
      <c r="B5150" s="1">
        <v>72974.0</v>
      </c>
      <c r="C5150" s="1">
        <v>2211.0</v>
      </c>
      <c r="D5150" s="2" t="s">
        <v>14886</v>
      </c>
      <c r="E5150" s="1" t="s">
        <v>16228</v>
      </c>
      <c r="F5150" s="1" t="s">
        <v>16229</v>
      </c>
      <c r="G5150" s="3" t="str">
        <f t="shared" si="1"/>
        <v>Tom &amp; Margaret Chambers</v>
      </c>
      <c r="H5150" s="3" t="str">
        <f t="shared" si="2"/>
        <v>TOM &amp; MARGARET CHAMBERS</v>
      </c>
      <c r="J5150" s="1" t="s">
        <v>57</v>
      </c>
      <c r="K5150" s="1" t="s">
        <v>47</v>
      </c>
      <c r="L5150" s="1">
        <v>1000.0</v>
      </c>
      <c r="M5150" s="1" t="s">
        <v>58</v>
      </c>
      <c r="N5150" s="1" t="s">
        <v>14878</v>
      </c>
      <c r="O5150" s="4">
        <v>44317.0</v>
      </c>
      <c r="P5150" s="4">
        <v>44280.0</v>
      </c>
      <c r="Q5150" s="1" t="s">
        <v>16230</v>
      </c>
      <c r="R5150" s="1" t="s">
        <v>31</v>
      </c>
      <c r="S5150" s="1" t="s">
        <v>32</v>
      </c>
      <c r="T5150" s="1">
        <v>75209.0</v>
      </c>
      <c r="U5150" s="1" t="s">
        <v>16231</v>
      </c>
    </row>
    <row r="5151">
      <c r="A5151" s="1" t="s">
        <v>16232</v>
      </c>
      <c r="B5151" s="1">
        <v>72975.0</v>
      </c>
      <c r="C5151" s="1">
        <v>2211.0</v>
      </c>
      <c r="D5151" s="2" t="s">
        <v>14886</v>
      </c>
      <c r="G5151" s="3" t="str">
        <f t="shared" si="1"/>
        <v> </v>
      </c>
      <c r="H5151" s="3" t="str">
        <f t="shared" si="2"/>
        <v> </v>
      </c>
      <c r="I5151" s="1" t="s">
        <v>16233</v>
      </c>
      <c r="J5151" s="1" t="s">
        <v>57</v>
      </c>
      <c r="K5151" s="1" t="s">
        <v>47</v>
      </c>
      <c r="L5151" s="1">
        <v>1000.0</v>
      </c>
      <c r="M5151" s="1" t="s">
        <v>58</v>
      </c>
      <c r="N5151" s="1" t="s">
        <v>14878</v>
      </c>
      <c r="O5151" s="4">
        <v>44317.0</v>
      </c>
      <c r="P5151" s="4">
        <v>44280.0</v>
      </c>
      <c r="Q5151" s="1" t="s">
        <v>16234</v>
      </c>
      <c r="R5151" s="1" t="s">
        <v>31</v>
      </c>
      <c r="S5151" s="1" t="s">
        <v>32</v>
      </c>
      <c r="T5151" s="1">
        <v>75207.0</v>
      </c>
      <c r="U5151" s="1" t="s">
        <v>16235</v>
      </c>
    </row>
    <row r="5152">
      <c r="A5152" s="1" t="s">
        <v>16236</v>
      </c>
      <c r="B5152" s="1">
        <v>72976.0</v>
      </c>
      <c r="C5152" s="1">
        <v>2211.0</v>
      </c>
      <c r="D5152" s="2" t="s">
        <v>14886</v>
      </c>
      <c r="E5152" s="1" t="s">
        <v>4493</v>
      </c>
      <c r="F5152" s="1" t="s">
        <v>16237</v>
      </c>
      <c r="G5152" s="3" t="str">
        <f t="shared" si="1"/>
        <v>Rick Purdue</v>
      </c>
      <c r="H5152" s="3" t="str">
        <f t="shared" si="2"/>
        <v>RICK PURDUE</v>
      </c>
      <c r="J5152" s="1" t="s">
        <v>57</v>
      </c>
      <c r="K5152" s="1" t="s">
        <v>47</v>
      </c>
      <c r="L5152" s="1">
        <v>1000.0</v>
      </c>
      <c r="M5152" s="1" t="s">
        <v>58</v>
      </c>
      <c r="N5152" s="1" t="s">
        <v>14878</v>
      </c>
      <c r="O5152" s="4">
        <v>44317.0</v>
      </c>
      <c r="P5152" s="4">
        <v>44281.0</v>
      </c>
      <c r="Q5152" s="1" t="s">
        <v>6629</v>
      </c>
      <c r="R5152" s="1" t="s">
        <v>31</v>
      </c>
      <c r="S5152" s="1" t="s">
        <v>32</v>
      </c>
      <c r="T5152" s="1">
        <v>75225.0</v>
      </c>
      <c r="U5152" s="1" t="s">
        <v>6630</v>
      </c>
    </row>
    <row r="5153">
      <c r="A5153" s="1" t="s">
        <v>16238</v>
      </c>
      <c r="B5153" s="1">
        <v>72980.0</v>
      </c>
      <c r="C5153" s="1">
        <v>2211.0</v>
      </c>
      <c r="D5153" s="2" t="s">
        <v>14886</v>
      </c>
      <c r="E5153" s="1" t="s">
        <v>16228</v>
      </c>
      <c r="F5153" s="1" t="s">
        <v>16229</v>
      </c>
      <c r="G5153" s="3" t="str">
        <f t="shared" si="1"/>
        <v>Tom &amp; Margaret Chambers</v>
      </c>
      <c r="H5153" s="3" t="str">
        <f t="shared" si="2"/>
        <v>TOM &amp; MARGARET CHAMBERS</v>
      </c>
      <c r="J5153" s="1" t="s">
        <v>57</v>
      </c>
      <c r="K5153" s="1" t="s">
        <v>47</v>
      </c>
      <c r="L5153" s="1">
        <v>1000.0</v>
      </c>
      <c r="M5153" s="1" t="s">
        <v>58</v>
      </c>
      <c r="N5153" s="1" t="s">
        <v>14878</v>
      </c>
      <c r="O5153" s="4">
        <v>44317.0</v>
      </c>
      <c r="P5153" s="4">
        <v>44281.0</v>
      </c>
      <c r="Q5153" s="1" t="s">
        <v>16230</v>
      </c>
      <c r="R5153" s="1" t="s">
        <v>31</v>
      </c>
      <c r="S5153" s="1" t="s">
        <v>32</v>
      </c>
      <c r="T5153" s="1">
        <v>75209.0</v>
      </c>
      <c r="U5153" s="1" t="s">
        <v>16231</v>
      </c>
    </row>
    <row r="5154">
      <c r="A5154" s="1" t="s">
        <v>16239</v>
      </c>
      <c r="B5154" s="1">
        <v>72989.0</v>
      </c>
      <c r="C5154" s="1">
        <v>2211.0</v>
      </c>
      <c r="D5154" s="2" t="s">
        <v>14886</v>
      </c>
      <c r="E5154" s="1" t="s">
        <v>7462</v>
      </c>
      <c r="F5154" s="1" t="s">
        <v>16240</v>
      </c>
      <c r="G5154" s="3" t="str">
        <f t="shared" si="1"/>
        <v>Vicki Rippeto</v>
      </c>
      <c r="H5154" s="3" t="str">
        <f t="shared" si="2"/>
        <v>VICKI RIPPETO</v>
      </c>
      <c r="J5154" s="1" t="s">
        <v>57</v>
      </c>
      <c r="K5154" s="1" t="s">
        <v>47</v>
      </c>
      <c r="L5154" s="1">
        <v>1000.0</v>
      </c>
      <c r="M5154" s="1" t="s">
        <v>58</v>
      </c>
      <c r="N5154" s="1" t="s">
        <v>14878</v>
      </c>
      <c r="O5154" s="4">
        <v>44317.0</v>
      </c>
      <c r="P5154" s="4">
        <v>44286.0</v>
      </c>
      <c r="Q5154" s="1" t="s">
        <v>16241</v>
      </c>
      <c r="R5154" s="1" t="s">
        <v>31</v>
      </c>
      <c r="S5154" s="1" t="s">
        <v>32</v>
      </c>
      <c r="T5154" s="1">
        <v>75225.0</v>
      </c>
      <c r="U5154" s="1" t="s">
        <v>16242</v>
      </c>
    </row>
    <row r="5155">
      <c r="A5155" s="1" t="s">
        <v>16243</v>
      </c>
      <c r="B5155" s="1">
        <v>73210.0</v>
      </c>
      <c r="C5155" s="1">
        <v>2211.0</v>
      </c>
      <c r="D5155" s="2" t="s">
        <v>14886</v>
      </c>
      <c r="E5155" s="1" t="s">
        <v>916</v>
      </c>
      <c r="F5155" s="1" t="s">
        <v>16147</v>
      </c>
      <c r="G5155" s="3" t="str">
        <f t="shared" si="1"/>
        <v>Alan Engstrom</v>
      </c>
      <c r="H5155" s="3" t="str">
        <f t="shared" si="2"/>
        <v>ALAN ENGSTROM</v>
      </c>
      <c r="J5155" s="1" t="s">
        <v>57</v>
      </c>
      <c r="K5155" s="1" t="s">
        <v>47</v>
      </c>
      <c r="L5155" s="1">
        <v>1000.0</v>
      </c>
      <c r="M5155" s="1" t="s">
        <v>58</v>
      </c>
      <c r="N5155" s="1" t="s">
        <v>14878</v>
      </c>
      <c r="O5155" s="4">
        <v>44317.0</v>
      </c>
      <c r="P5155" s="4">
        <v>44302.0</v>
      </c>
      <c r="Q5155" s="1" t="s">
        <v>16244</v>
      </c>
      <c r="R5155" s="1" t="s">
        <v>31</v>
      </c>
      <c r="S5155" s="1" t="s">
        <v>32</v>
      </c>
      <c r="T5155" s="1">
        <v>75225.0</v>
      </c>
      <c r="U5155" s="1" t="s">
        <v>16245</v>
      </c>
    </row>
    <row r="5156">
      <c r="A5156" s="1" t="s">
        <v>16246</v>
      </c>
      <c r="B5156" s="1">
        <v>73243.0</v>
      </c>
      <c r="C5156" s="1">
        <v>2211.0</v>
      </c>
      <c r="D5156" s="2" t="s">
        <v>14886</v>
      </c>
      <c r="E5156" s="1" t="s">
        <v>4626</v>
      </c>
      <c r="F5156" s="1" t="s">
        <v>5482</v>
      </c>
      <c r="G5156" s="3" t="str">
        <f t="shared" si="1"/>
        <v>Curtis Hoffman</v>
      </c>
      <c r="H5156" s="3" t="str">
        <f t="shared" si="2"/>
        <v>CURTIS HOFFMAN</v>
      </c>
      <c r="J5156" s="1" t="s">
        <v>57</v>
      </c>
      <c r="K5156" s="1" t="s">
        <v>47</v>
      </c>
      <c r="L5156" s="1">
        <v>1000.0</v>
      </c>
      <c r="M5156" s="1" t="s">
        <v>58</v>
      </c>
      <c r="N5156" s="1" t="s">
        <v>14878</v>
      </c>
      <c r="O5156" s="4">
        <v>44317.0</v>
      </c>
      <c r="P5156" s="4">
        <v>44304.0</v>
      </c>
      <c r="Q5156" s="1" t="s">
        <v>16176</v>
      </c>
      <c r="R5156" s="1" t="s">
        <v>31</v>
      </c>
      <c r="S5156" s="1" t="s">
        <v>32</v>
      </c>
      <c r="T5156" s="1">
        <v>75225.0</v>
      </c>
      <c r="U5156" s="1" t="s">
        <v>16177</v>
      </c>
    </row>
    <row r="5157">
      <c r="A5157" s="1" t="s">
        <v>16247</v>
      </c>
      <c r="B5157" s="1">
        <v>73251.0</v>
      </c>
      <c r="C5157" s="1">
        <v>2211.0</v>
      </c>
      <c r="D5157" s="2" t="s">
        <v>14886</v>
      </c>
      <c r="E5157" s="1" t="s">
        <v>15668</v>
      </c>
      <c r="F5157" s="1" t="s">
        <v>16248</v>
      </c>
      <c r="G5157" s="3" t="str">
        <f t="shared" si="1"/>
        <v>John &amp; Anne Mullen</v>
      </c>
      <c r="H5157" s="3" t="str">
        <f t="shared" si="2"/>
        <v>JOHN &amp; ANNE MULLEN</v>
      </c>
      <c r="J5157" s="1" t="s">
        <v>57</v>
      </c>
      <c r="K5157" s="1" t="s">
        <v>47</v>
      </c>
      <c r="L5157" s="1">
        <v>1000.0</v>
      </c>
      <c r="M5157" s="1" t="s">
        <v>58</v>
      </c>
      <c r="N5157" s="1" t="s">
        <v>14878</v>
      </c>
      <c r="O5157" s="4">
        <v>44317.0</v>
      </c>
      <c r="P5157" s="4">
        <v>44305.0</v>
      </c>
      <c r="Q5157" s="1" t="s">
        <v>16249</v>
      </c>
      <c r="R5157" s="1" t="s">
        <v>31</v>
      </c>
      <c r="S5157" s="1" t="s">
        <v>32</v>
      </c>
      <c r="T5157" s="1">
        <v>75209.0</v>
      </c>
      <c r="U5157" s="1" t="s">
        <v>16250</v>
      </c>
    </row>
    <row r="5158">
      <c r="A5158" s="1" t="s">
        <v>16251</v>
      </c>
      <c r="B5158" s="1">
        <v>73254.0</v>
      </c>
      <c r="C5158" s="1">
        <v>2211.0</v>
      </c>
      <c r="D5158" s="2" t="s">
        <v>14886</v>
      </c>
      <c r="E5158" s="1" t="s">
        <v>799</v>
      </c>
      <c r="F5158" s="1" t="s">
        <v>16252</v>
      </c>
      <c r="G5158" s="3" t="str">
        <f t="shared" si="1"/>
        <v>Robert Feldman</v>
      </c>
      <c r="H5158" s="3" t="str">
        <f t="shared" si="2"/>
        <v>ROBERT FELDMAN</v>
      </c>
      <c r="J5158" s="1" t="s">
        <v>57</v>
      </c>
      <c r="K5158" s="1" t="s">
        <v>47</v>
      </c>
      <c r="L5158" s="1">
        <v>1000.0</v>
      </c>
      <c r="M5158" s="1" t="s">
        <v>58</v>
      </c>
      <c r="N5158" s="1" t="s">
        <v>14878</v>
      </c>
      <c r="O5158" s="4">
        <v>44317.0</v>
      </c>
      <c r="P5158" s="4">
        <v>44305.0</v>
      </c>
      <c r="Q5158" s="1" t="s">
        <v>16253</v>
      </c>
      <c r="R5158" s="1" t="s">
        <v>31</v>
      </c>
      <c r="S5158" s="1" t="s">
        <v>32</v>
      </c>
      <c r="T5158" s="1">
        <v>75229.0</v>
      </c>
      <c r="U5158" s="1" t="s">
        <v>16254</v>
      </c>
    </row>
    <row r="5159">
      <c r="A5159" s="1" t="s">
        <v>16255</v>
      </c>
      <c r="B5159" s="1">
        <v>73259.0</v>
      </c>
      <c r="C5159" s="1">
        <v>2211.0</v>
      </c>
      <c r="D5159" s="2" t="s">
        <v>14886</v>
      </c>
      <c r="E5159" s="1" t="s">
        <v>10011</v>
      </c>
      <c r="F5159" s="1" t="s">
        <v>10012</v>
      </c>
      <c r="G5159" s="3" t="str">
        <f t="shared" si="1"/>
        <v>Garrett Boone</v>
      </c>
      <c r="H5159" s="3" t="str">
        <f t="shared" si="2"/>
        <v>GARRETT BOONE</v>
      </c>
      <c r="J5159" s="1" t="s">
        <v>57</v>
      </c>
      <c r="K5159" s="1" t="s">
        <v>47</v>
      </c>
      <c r="L5159" s="1">
        <v>1000.0</v>
      </c>
      <c r="M5159" s="1" t="s">
        <v>58</v>
      </c>
      <c r="N5159" s="1" t="s">
        <v>14878</v>
      </c>
      <c r="O5159" s="4">
        <v>44317.0</v>
      </c>
      <c r="P5159" s="4">
        <v>44305.0</v>
      </c>
      <c r="Q5159" s="1" t="s">
        <v>16256</v>
      </c>
      <c r="R5159" s="1" t="s">
        <v>31</v>
      </c>
      <c r="S5159" s="1" t="s">
        <v>32</v>
      </c>
      <c r="T5159" s="1">
        <v>75205.0</v>
      </c>
      <c r="U5159" s="1" t="s">
        <v>16257</v>
      </c>
    </row>
    <row r="5160">
      <c r="A5160" s="1" t="s">
        <v>16258</v>
      </c>
      <c r="B5160" s="1">
        <v>73263.0</v>
      </c>
      <c r="C5160" s="1">
        <v>2211.0</v>
      </c>
      <c r="D5160" s="2" t="s">
        <v>14886</v>
      </c>
      <c r="E5160" s="1" t="s">
        <v>3690</v>
      </c>
      <c r="F5160" s="1" t="s">
        <v>4654</v>
      </c>
      <c r="G5160" s="3" t="str">
        <f t="shared" si="1"/>
        <v>Jerome Frank</v>
      </c>
      <c r="H5160" s="3" t="str">
        <f t="shared" si="2"/>
        <v>JEROME FRANK</v>
      </c>
      <c r="J5160" s="1" t="s">
        <v>57</v>
      </c>
      <c r="K5160" s="1" t="s">
        <v>47</v>
      </c>
      <c r="L5160" s="1">
        <v>1000.0</v>
      </c>
      <c r="M5160" s="1" t="s">
        <v>58</v>
      </c>
      <c r="N5160" s="1" t="s">
        <v>14878</v>
      </c>
      <c r="O5160" s="4">
        <v>44317.0</v>
      </c>
      <c r="P5160" s="4">
        <v>44305.0</v>
      </c>
      <c r="Q5160" s="1" t="s">
        <v>14793</v>
      </c>
      <c r="R5160" s="1" t="s">
        <v>31</v>
      </c>
      <c r="S5160" s="1" t="s">
        <v>32</v>
      </c>
      <c r="T5160" s="1">
        <v>75209.0</v>
      </c>
      <c r="U5160" s="1" t="s">
        <v>14794</v>
      </c>
    </row>
    <row r="5161">
      <c r="A5161" s="1" t="s">
        <v>16259</v>
      </c>
      <c r="B5161" s="1">
        <v>73264.0</v>
      </c>
      <c r="C5161" s="1">
        <v>2211.0</v>
      </c>
      <c r="D5161" s="2" t="s">
        <v>14886</v>
      </c>
      <c r="E5161" s="1" t="s">
        <v>16260</v>
      </c>
      <c r="F5161" s="1" t="s">
        <v>14824</v>
      </c>
      <c r="G5161" s="3" t="str">
        <f t="shared" si="1"/>
        <v>Margot Perot</v>
      </c>
      <c r="H5161" s="3" t="str">
        <f t="shared" si="2"/>
        <v>MARGOT PEROT</v>
      </c>
      <c r="J5161" s="1" t="s">
        <v>57</v>
      </c>
      <c r="K5161" s="1" t="s">
        <v>47</v>
      </c>
      <c r="L5161" s="1">
        <v>1000.0</v>
      </c>
      <c r="M5161" s="1" t="s">
        <v>58</v>
      </c>
      <c r="N5161" s="1" t="s">
        <v>14878</v>
      </c>
      <c r="O5161" s="4">
        <v>44317.0</v>
      </c>
      <c r="P5161" s="4">
        <v>44305.0</v>
      </c>
      <c r="Q5161" s="1" t="s">
        <v>16261</v>
      </c>
      <c r="R5161" s="1" t="s">
        <v>31</v>
      </c>
      <c r="S5161" s="1" t="s">
        <v>32</v>
      </c>
      <c r="T5161" s="1">
        <v>75229.0</v>
      </c>
      <c r="U5161" s="1" t="s">
        <v>16262</v>
      </c>
    </row>
    <row r="5162">
      <c r="A5162" s="1" t="s">
        <v>16263</v>
      </c>
      <c r="B5162" s="1">
        <v>73270.0</v>
      </c>
      <c r="C5162" s="1">
        <v>2211.0</v>
      </c>
      <c r="D5162" s="2" t="s">
        <v>14886</v>
      </c>
      <c r="E5162" s="1" t="s">
        <v>16264</v>
      </c>
      <c r="F5162" s="1" t="s">
        <v>16186</v>
      </c>
      <c r="G5162" s="3" t="str">
        <f t="shared" si="1"/>
        <v>Nicola Gussoni</v>
      </c>
      <c r="H5162" s="3" t="str">
        <f t="shared" si="2"/>
        <v>NICOLA GUSSONI</v>
      </c>
      <c r="J5162" s="1" t="s">
        <v>57</v>
      </c>
      <c r="K5162" s="1" t="s">
        <v>47</v>
      </c>
      <c r="L5162" s="1">
        <v>1000.0</v>
      </c>
      <c r="M5162" s="1" t="s">
        <v>58</v>
      </c>
      <c r="N5162" s="1" t="s">
        <v>14878</v>
      </c>
      <c r="O5162" s="4">
        <v>44317.0</v>
      </c>
      <c r="P5162" s="4">
        <v>44306.0</v>
      </c>
      <c r="Q5162" s="1" t="s">
        <v>16187</v>
      </c>
      <c r="R5162" s="1" t="s">
        <v>31</v>
      </c>
      <c r="S5162" s="1" t="s">
        <v>32</v>
      </c>
      <c r="T5162" s="1">
        <v>75225.0</v>
      </c>
      <c r="U5162" s="1" t="s">
        <v>16188</v>
      </c>
    </row>
    <row r="5163">
      <c r="A5163" s="1" t="s">
        <v>16265</v>
      </c>
      <c r="B5163" s="1">
        <v>73297.0</v>
      </c>
      <c r="C5163" s="1">
        <v>2211.0</v>
      </c>
      <c r="D5163" s="2" t="s">
        <v>14886</v>
      </c>
      <c r="E5163" s="1" t="s">
        <v>1329</v>
      </c>
      <c r="F5163" s="1" t="s">
        <v>814</v>
      </c>
      <c r="G5163" s="3" t="str">
        <f t="shared" si="1"/>
        <v>Annette Simmons</v>
      </c>
      <c r="H5163" s="3" t="str">
        <f t="shared" si="2"/>
        <v>ANNETTE SIMMONS</v>
      </c>
      <c r="J5163" s="1" t="s">
        <v>57</v>
      </c>
      <c r="K5163" s="1" t="s">
        <v>47</v>
      </c>
      <c r="L5163" s="1">
        <v>1000.0</v>
      </c>
      <c r="M5163" s="1" t="s">
        <v>58</v>
      </c>
      <c r="N5163" s="1" t="s">
        <v>14878</v>
      </c>
      <c r="O5163" s="4">
        <v>44317.0</v>
      </c>
      <c r="P5163" s="4">
        <v>44307.0</v>
      </c>
      <c r="Q5163" s="1" t="s">
        <v>16266</v>
      </c>
      <c r="R5163" s="1" t="s">
        <v>31</v>
      </c>
      <c r="S5163" s="1" t="s">
        <v>32</v>
      </c>
      <c r="T5163" s="1">
        <v>75206.0</v>
      </c>
      <c r="U5163" s="1" t="s">
        <v>16267</v>
      </c>
    </row>
    <row r="5164">
      <c r="A5164" s="1" t="s">
        <v>16268</v>
      </c>
      <c r="B5164" s="1">
        <v>73298.0</v>
      </c>
      <c r="C5164" s="1">
        <v>2211.0</v>
      </c>
      <c r="D5164" s="2" t="s">
        <v>14886</v>
      </c>
      <c r="E5164" s="1" t="s">
        <v>2673</v>
      </c>
      <c r="F5164" s="1" t="s">
        <v>16269</v>
      </c>
      <c r="G5164" s="3" t="str">
        <f t="shared" si="1"/>
        <v>Jerry Fronterhouse</v>
      </c>
      <c r="H5164" s="3" t="str">
        <f t="shared" si="2"/>
        <v>JERRY FRONTERHOUSE</v>
      </c>
      <c r="J5164" s="1" t="s">
        <v>57</v>
      </c>
      <c r="K5164" s="1" t="s">
        <v>47</v>
      </c>
      <c r="L5164" s="1">
        <v>1000.0</v>
      </c>
      <c r="M5164" s="1" t="s">
        <v>58</v>
      </c>
      <c r="N5164" s="1" t="s">
        <v>14878</v>
      </c>
      <c r="O5164" s="4">
        <v>44317.0</v>
      </c>
      <c r="P5164" s="4">
        <v>44307.0</v>
      </c>
      <c r="Q5164" s="1" t="s">
        <v>16266</v>
      </c>
      <c r="R5164" s="1" t="s">
        <v>31</v>
      </c>
      <c r="S5164" s="1" t="s">
        <v>32</v>
      </c>
      <c r="T5164" s="1">
        <v>75206.0</v>
      </c>
      <c r="U5164" s="1" t="s">
        <v>16267</v>
      </c>
    </row>
    <row r="5165">
      <c r="A5165" s="1" t="s">
        <v>16270</v>
      </c>
      <c r="B5165" s="1">
        <v>73300.0</v>
      </c>
      <c r="C5165" s="1">
        <v>2211.0</v>
      </c>
      <c r="D5165" s="2" t="s">
        <v>14886</v>
      </c>
      <c r="E5165" s="1" t="s">
        <v>1021</v>
      </c>
      <c r="F5165" s="1" t="s">
        <v>16271</v>
      </c>
      <c r="G5165" s="3" t="str">
        <f t="shared" si="1"/>
        <v>James Brodsky</v>
      </c>
      <c r="H5165" s="3" t="str">
        <f t="shared" si="2"/>
        <v>JAMES BRODSKY</v>
      </c>
      <c r="J5165" s="1" t="s">
        <v>57</v>
      </c>
      <c r="K5165" s="1" t="s">
        <v>47</v>
      </c>
      <c r="L5165" s="1">
        <v>1000.0</v>
      </c>
      <c r="M5165" s="1" t="s">
        <v>58</v>
      </c>
      <c r="N5165" s="1" t="s">
        <v>14878</v>
      </c>
      <c r="O5165" s="4">
        <v>44317.0</v>
      </c>
      <c r="P5165" s="4">
        <v>44307.0</v>
      </c>
      <c r="Q5165" s="1" t="s">
        <v>16272</v>
      </c>
      <c r="R5165" s="1" t="s">
        <v>31</v>
      </c>
      <c r="S5165" s="1" t="s">
        <v>32</v>
      </c>
      <c r="T5165" s="1">
        <v>75220.0</v>
      </c>
      <c r="U5165" s="1" t="s">
        <v>16273</v>
      </c>
    </row>
    <row r="5166">
      <c r="A5166" s="1" t="s">
        <v>16274</v>
      </c>
      <c r="B5166" s="1">
        <v>73301.0</v>
      </c>
      <c r="C5166" s="1">
        <v>2211.0</v>
      </c>
      <c r="D5166" s="2" t="s">
        <v>14886</v>
      </c>
      <c r="E5166" s="1" t="s">
        <v>3360</v>
      </c>
      <c r="F5166" s="1" t="s">
        <v>16275</v>
      </c>
      <c r="G5166" s="3" t="str">
        <f t="shared" si="1"/>
        <v>Cynthia Schneidler</v>
      </c>
      <c r="H5166" s="3" t="str">
        <f t="shared" si="2"/>
        <v>CYNTHIA SCHNEIDLER</v>
      </c>
      <c r="J5166" s="1" t="s">
        <v>57</v>
      </c>
      <c r="K5166" s="1" t="s">
        <v>47</v>
      </c>
      <c r="L5166" s="1">
        <v>1000.0</v>
      </c>
      <c r="M5166" s="1" t="s">
        <v>58</v>
      </c>
      <c r="N5166" s="1" t="s">
        <v>14878</v>
      </c>
      <c r="O5166" s="4">
        <v>44317.0</v>
      </c>
      <c r="P5166" s="4">
        <v>44307.0</v>
      </c>
      <c r="Q5166" s="1" t="s">
        <v>16272</v>
      </c>
      <c r="R5166" s="1" t="s">
        <v>31</v>
      </c>
      <c r="S5166" s="1" t="s">
        <v>32</v>
      </c>
      <c r="T5166" s="1">
        <v>75220.0</v>
      </c>
      <c r="U5166" s="1" t="s">
        <v>16273</v>
      </c>
    </row>
    <row r="5167">
      <c r="A5167" s="1" t="s">
        <v>16276</v>
      </c>
      <c r="B5167" s="1">
        <v>394.0</v>
      </c>
      <c r="C5167" s="1">
        <v>2167.0</v>
      </c>
      <c r="D5167" s="2" t="s">
        <v>14882</v>
      </c>
      <c r="E5167" s="1" t="s">
        <v>14877</v>
      </c>
      <c r="F5167" s="1" t="s">
        <v>5292</v>
      </c>
      <c r="G5167" s="3" t="str">
        <f t="shared" si="1"/>
        <v>Gay Willis</v>
      </c>
      <c r="H5167" s="3" t="str">
        <f t="shared" si="2"/>
        <v>GAY WILLIS</v>
      </c>
      <c r="J5167" s="1" t="s">
        <v>2686</v>
      </c>
      <c r="K5167" s="1" t="s">
        <v>44</v>
      </c>
      <c r="L5167" s="1">
        <v>1000.0</v>
      </c>
      <c r="M5167" s="1" t="s">
        <v>2687</v>
      </c>
      <c r="N5167" s="1" t="s">
        <v>14878</v>
      </c>
      <c r="O5167" s="4">
        <v>44317.0</v>
      </c>
      <c r="P5167" s="4">
        <v>44208.0</v>
      </c>
      <c r="Q5167" s="1" t="s">
        <v>14883</v>
      </c>
      <c r="R5167" s="1" t="s">
        <v>31</v>
      </c>
      <c r="S5167" s="1" t="s">
        <v>32</v>
      </c>
      <c r="T5167" s="1">
        <v>75244.0</v>
      </c>
      <c r="U5167" s="1" t="s">
        <v>14884</v>
      </c>
    </row>
    <row r="5168">
      <c r="A5168" s="1" t="s">
        <v>16277</v>
      </c>
      <c r="B5168" s="1">
        <v>78480.0</v>
      </c>
      <c r="C5168" s="1">
        <v>2275.0</v>
      </c>
      <c r="D5168" s="2" t="s">
        <v>14888</v>
      </c>
      <c r="G5168" s="3" t="str">
        <f t="shared" si="1"/>
        <v> </v>
      </c>
      <c r="H5168" s="3" t="str">
        <f t="shared" si="2"/>
        <v> </v>
      </c>
      <c r="I5168" s="1" t="s">
        <v>16278</v>
      </c>
      <c r="J5168" s="1" t="s">
        <v>57</v>
      </c>
      <c r="K5168" s="1" t="s">
        <v>50</v>
      </c>
      <c r="L5168" s="1">
        <v>1000.0</v>
      </c>
      <c r="M5168" s="1" t="s">
        <v>58</v>
      </c>
      <c r="N5168" s="1" t="s">
        <v>14878</v>
      </c>
      <c r="O5168" s="4">
        <v>44352.0</v>
      </c>
      <c r="P5168" s="4">
        <v>44310.0</v>
      </c>
      <c r="Q5168" s="1" t="s">
        <v>1688</v>
      </c>
      <c r="R5168" s="1" t="s">
        <v>122</v>
      </c>
      <c r="S5168" s="1" t="s">
        <v>32</v>
      </c>
      <c r="T5168" s="1">
        <v>78760.0</v>
      </c>
      <c r="U5168" s="1" t="s">
        <v>1689</v>
      </c>
    </row>
    <row r="5169">
      <c r="A5169" s="1" t="s">
        <v>16279</v>
      </c>
      <c r="B5169" s="1">
        <v>78494.0</v>
      </c>
      <c r="C5169" s="1">
        <v>2275.0</v>
      </c>
      <c r="D5169" s="2" t="s">
        <v>14888</v>
      </c>
      <c r="E5169" s="1" t="s">
        <v>10011</v>
      </c>
      <c r="F5169" s="1" t="s">
        <v>10012</v>
      </c>
      <c r="G5169" s="3" t="str">
        <f t="shared" si="1"/>
        <v>Garrett Boone</v>
      </c>
      <c r="H5169" s="3" t="str">
        <f t="shared" si="2"/>
        <v>GARRETT BOONE</v>
      </c>
      <c r="J5169" s="1" t="s">
        <v>57</v>
      </c>
      <c r="K5169" s="1" t="s">
        <v>50</v>
      </c>
      <c r="L5169" s="1">
        <v>1000.0</v>
      </c>
      <c r="M5169" s="1" t="s">
        <v>58</v>
      </c>
      <c r="N5169" s="1" t="s">
        <v>14878</v>
      </c>
      <c r="O5169" s="4">
        <v>44352.0</v>
      </c>
      <c r="P5169" s="4">
        <v>44327.0</v>
      </c>
      <c r="Q5169" s="1" t="s">
        <v>16280</v>
      </c>
      <c r="R5169" s="1" t="s">
        <v>31</v>
      </c>
      <c r="S5169" s="1" t="s">
        <v>32</v>
      </c>
      <c r="T5169" s="1">
        <v>75205.0</v>
      </c>
      <c r="U5169" s="1" t="s">
        <v>16281</v>
      </c>
    </row>
    <row r="5170">
      <c r="A5170" s="1" t="s">
        <v>16282</v>
      </c>
      <c r="B5170" s="1">
        <v>78537.0</v>
      </c>
      <c r="C5170" s="1">
        <v>2275.0</v>
      </c>
      <c r="D5170" s="2" t="s">
        <v>14888</v>
      </c>
      <c r="E5170" s="1" t="s">
        <v>365</v>
      </c>
      <c r="F5170" s="1" t="s">
        <v>131</v>
      </c>
      <c r="G5170" s="3" t="str">
        <f t="shared" si="1"/>
        <v>Eric Johnson</v>
      </c>
      <c r="H5170" s="3" t="str">
        <f t="shared" si="2"/>
        <v>ERIC JOHNSON</v>
      </c>
      <c r="J5170" s="1" t="s">
        <v>57</v>
      </c>
      <c r="K5170" s="1" t="s">
        <v>50</v>
      </c>
      <c r="L5170" s="1">
        <v>1000.0</v>
      </c>
      <c r="M5170" s="1" t="s">
        <v>58</v>
      </c>
      <c r="N5170" s="1" t="s">
        <v>14878</v>
      </c>
      <c r="O5170" s="4">
        <v>44352.0</v>
      </c>
      <c r="P5170" s="4">
        <v>44318.0</v>
      </c>
      <c r="Q5170" s="1" t="s">
        <v>9089</v>
      </c>
      <c r="R5170" s="1" t="s">
        <v>31</v>
      </c>
      <c r="S5170" s="1" t="s">
        <v>32</v>
      </c>
      <c r="T5170" s="1">
        <v>75219.0</v>
      </c>
      <c r="U5170" s="1" t="s">
        <v>9090</v>
      </c>
    </row>
    <row r="5171">
      <c r="A5171" s="1" t="s">
        <v>16283</v>
      </c>
      <c r="B5171" s="1">
        <v>78509.0</v>
      </c>
      <c r="C5171" s="1">
        <v>2275.0</v>
      </c>
      <c r="D5171" s="2" t="s">
        <v>14888</v>
      </c>
      <c r="E5171" s="1" t="s">
        <v>16284</v>
      </c>
      <c r="F5171" s="1" t="s">
        <v>10099</v>
      </c>
      <c r="G5171" s="3" t="str">
        <f t="shared" si="1"/>
        <v>Carol &amp; Joseph Dingman</v>
      </c>
      <c r="H5171" s="3" t="str">
        <f t="shared" si="2"/>
        <v>CAROL &amp; JOSEPH DINGMAN</v>
      </c>
      <c r="J5171" s="1" t="s">
        <v>57</v>
      </c>
      <c r="K5171" s="1" t="s">
        <v>50</v>
      </c>
      <c r="L5171" s="1">
        <v>1000.0</v>
      </c>
      <c r="M5171" s="1" t="s">
        <v>58</v>
      </c>
      <c r="N5171" s="1" t="s">
        <v>14878</v>
      </c>
      <c r="O5171" s="4">
        <v>44352.0</v>
      </c>
      <c r="P5171" s="4">
        <v>44334.0</v>
      </c>
      <c r="Q5171" s="1" t="s">
        <v>16285</v>
      </c>
      <c r="R5171" s="1" t="s">
        <v>31</v>
      </c>
      <c r="S5171" s="1" t="s">
        <v>32</v>
      </c>
      <c r="T5171" s="1">
        <v>75234.0</v>
      </c>
      <c r="U5171" s="1" t="s">
        <v>16286</v>
      </c>
    </row>
    <row r="5172">
      <c r="A5172" s="1" t="s">
        <v>16287</v>
      </c>
      <c r="B5172" s="1">
        <v>78565.0</v>
      </c>
      <c r="C5172" s="1">
        <v>2275.0</v>
      </c>
      <c r="D5172" s="2" t="s">
        <v>14888</v>
      </c>
      <c r="E5172" s="1" t="s">
        <v>649</v>
      </c>
      <c r="F5172" s="1" t="s">
        <v>3673</v>
      </c>
      <c r="G5172" s="3" t="str">
        <f t="shared" si="1"/>
        <v>Mark Parker</v>
      </c>
      <c r="H5172" s="3" t="str">
        <f t="shared" si="2"/>
        <v>MARK PARKER</v>
      </c>
      <c r="J5172" s="1" t="s">
        <v>57</v>
      </c>
      <c r="K5172" s="1" t="s">
        <v>50</v>
      </c>
      <c r="L5172" s="1">
        <v>1000.0</v>
      </c>
      <c r="M5172" s="1" t="s">
        <v>58</v>
      </c>
      <c r="N5172" s="1" t="s">
        <v>14878</v>
      </c>
      <c r="O5172" s="4">
        <v>44352.0</v>
      </c>
      <c r="P5172" s="4">
        <v>44318.0</v>
      </c>
      <c r="Q5172" s="1" t="s">
        <v>9089</v>
      </c>
      <c r="R5172" s="1" t="s">
        <v>31</v>
      </c>
      <c r="S5172" s="1" t="s">
        <v>32</v>
      </c>
      <c r="T5172" s="1">
        <v>75219.0</v>
      </c>
      <c r="U5172" s="1" t="s">
        <v>9090</v>
      </c>
    </row>
    <row r="5173">
      <c r="A5173" s="1" t="s">
        <v>16288</v>
      </c>
      <c r="B5173" s="1">
        <v>78508.0</v>
      </c>
      <c r="C5173" s="1">
        <v>2275.0</v>
      </c>
      <c r="D5173" s="2" t="s">
        <v>14888</v>
      </c>
      <c r="E5173" s="1" t="s">
        <v>1241</v>
      </c>
      <c r="F5173" s="1" t="s">
        <v>1242</v>
      </c>
      <c r="G5173" s="3" t="str">
        <f t="shared" si="1"/>
        <v>Claire Dewar</v>
      </c>
      <c r="H5173" s="3" t="str">
        <f t="shared" si="2"/>
        <v>CLAIRE DEWAR</v>
      </c>
      <c r="J5173" s="1" t="s">
        <v>57</v>
      </c>
      <c r="K5173" s="1" t="s">
        <v>50</v>
      </c>
      <c r="L5173" s="1">
        <v>1000.0</v>
      </c>
      <c r="M5173" s="1" t="s">
        <v>58</v>
      </c>
      <c r="N5173" s="1" t="s">
        <v>14878</v>
      </c>
      <c r="O5173" s="4">
        <v>44352.0</v>
      </c>
      <c r="P5173" s="4">
        <v>44318.0</v>
      </c>
      <c r="Q5173" s="1" t="s">
        <v>16289</v>
      </c>
      <c r="R5173" s="1" t="s">
        <v>31</v>
      </c>
      <c r="S5173" s="1" t="s">
        <v>32</v>
      </c>
      <c r="T5173" s="1">
        <v>75209.0</v>
      </c>
      <c r="U5173" s="1" t="s">
        <v>16290</v>
      </c>
    </row>
    <row r="5174">
      <c r="A5174" s="1" t="s">
        <v>16291</v>
      </c>
      <c r="B5174" s="1">
        <v>78545.0</v>
      </c>
      <c r="C5174" s="1">
        <v>2275.0</v>
      </c>
      <c r="D5174" s="2" t="s">
        <v>14888</v>
      </c>
      <c r="E5174" s="1" t="s">
        <v>4494</v>
      </c>
      <c r="F5174" s="1" t="s">
        <v>16000</v>
      </c>
      <c r="G5174" s="3" t="str">
        <f t="shared" si="1"/>
        <v>Howard Klion</v>
      </c>
      <c r="H5174" s="3" t="str">
        <f t="shared" si="2"/>
        <v>HOWARD KLION</v>
      </c>
      <c r="J5174" s="1" t="s">
        <v>57</v>
      </c>
      <c r="K5174" s="1" t="s">
        <v>50</v>
      </c>
      <c r="L5174" s="1">
        <v>1000.0</v>
      </c>
      <c r="M5174" s="1" t="s">
        <v>58</v>
      </c>
      <c r="N5174" s="1" t="s">
        <v>14878</v>
      </c>
      <c r="O5174" s="4">
        <v>44352.0</v>
      </c>
      <c r="P5174" s="4">
        <v>44323.0</v>
      </c>
      <c r="Q5174" s="1" t="s">
        <v>16292</v>
      </c>
      <c r="R5174" s="1" t="s">
        <v>31</v>
      </c>
      <c r="S5174" s="1" t="s">
        <v>32</v>
      </c>
      <c r="T5174" s="1">
        <v>75225.0</v>
      </c>
      <c r="U5174" s="1" t="s">
        <v>16293</v>
      </c>
    </row>
    <row r="5175">
      <c r="A5175" s="1" t="s">
        <v>16294</v>
      </c>
      <c r="B5175" s="1">
        <v>78493.0</v>
      </c>
      <c r="C5175" s="1">
        <v>2275.0</v>
      </c>
      <c r="D5175" s="2" t="s">
        <v>14888</v>
      </c>
      <c r="E5175" s="1" t="s">
        <v>14086</v>
      </c>
      <c r="F5175" s="1" t="s">
        <v>10012</v>
      </c>
      <c r="G5175" s="3" t="str">
        <f t="shared" si="1"/>
        <v>Cecilia Boone</v>
      </c>
      <c r="H5175" s="3" t="str">
        <f t="shared" si="2"/>
        <v>CECILIA BOONE</v>
      </c>
      <c r="J5175" s="1" t="s">
        <v>57</v>
      </c>
      <c r="K5175" s="1" t="s">
        <v>50</v>
      </c>
      <c r="L5175" s="1">
        <v>1000.0</v>
      </c>
      <c r="M5175" s="1" t="s">
        <v>58</v>
      </c>
      <c r="N5175" s="1" t="s">
        <v>14878</v>
      </c>
      <c r="O5175" s="4">
        <v>44352.0</v>
      </c>
      <c r="P5175" s="4">
        <v>44327.0</v>
      </c>
      <c r="Q5175" s="1" t="s">
        <v>11473</v>
      </c>
      <c r="R5175" s="1" t="s">
        <v>31</v>
      </c>
      <c r="S5175" s="1" t="s">
        <v>32</v>
      </c>
      <c r="T5175" s="1">
        <v>75219.0</v>
      </c>
      <c r="U5175" s="1" t="s">
        <v>11474</v>
      </c>
    </row>
    <row r="5176">
      <c r="A5176" s="1" t="s">
        <v>16295</v>
      </c>
      <c r="B5176" s="1">
        <v>78497.0</v>
      </c>
      <c r="C5176" s="1">
        <v>2275.0</v>
      </c>
      <c r="D5176" s="2" t="s">
        <v>14888</v>
      </c>
      <c r="E5176" s="1" t="s">
        <v>140</v>
      </c>
      <c r="F5176" s="1" t="s">
        <v>361</v>
      </c>
      <c r="G5176" s="3" t="str">
        <f t="shared" si="1"/>
        <v>Michael Brown</v>
      </c>
      <c r="H5176" s="3" t="str">
        <f t="shared" si="2"/>
        <v>MICHAEL BROWN</v>
      </c>
      <c r="J5176" s="1" t="s">
        <v>57</v>
      </c>
      <c r="K5176" s="1" t="s">
        <v>50</v>
      </c>
      <c r="L5176" s="1">
        <v>1000.0</v>
      </c>
      <c r="M5176" s="1" t="s">
        <v>58</v>
      </c>
      <c r="N5176" s="1" t="s">
        <v>14878</v>
      </c>
      <c r="O5176" s="4">
        <v>44352.0</v>
      </c>
      <c r="P5176" s="4">
        <v>44322.0</v>
      </c>
      <c r="Q5176" s="1" t="s">
        <v>16296</v>
      </c>
      <c r="R5176" s="1" t="s">
        <v>31</v>
      </c>
      <c r="S5176" s="1" t="s">
        <v>32</v>
      </c>
      <c r="T5176" s="1">
        <v>75209.0</v>
      </c>
      <c r="U5176" s="1" t="s">
        <v>16297</v>
      </c>
    </row>
    <row r="5177">
      <c r="A5177" s="1" t="s">
        <v>16298</v>
      </c>
      <c r="B5177" s="1">
        <v>78502.0</v>
      </c>
      <c r="C5177" s="1">
        <v>2275.0</v>
      </c>
      <c r="D5177" s="2" t="s">
        <v>14888</v>
      </c>
      <c r="E5177" s="1" t="s">
        <v>1347</v>
      </c>
      <c r="F5177" s="1" t="s">
        <v>16299</v>
      </c>
      <c r="G5177" s="3" t="str">
        <f t="shared" si="1"/>
        <v>Joe Crafton</v>
      </c>
      <c r="H5177" s="3" t="str">
        <f t="shared" si="2"/>
        <v>JOE CRAFTON</v>
      </c>
      <c r="J5177" s="1" t="s">
        <v>57</v>
      </c>
      <c r="K5177" s="1" t="s">
        <v>50</v>
      </c>
      <c r="L5177" s="1">
        <v>1000.0</v>
      </c>
      <c r="M5177" s="1" t="s">
        <v>58</v>
      </c>
      <c r="N5177" s="1" t="s">
        <v>14878</v>
      </c>
      <c r="O5177" s="4">
        <v>44352.0</v>
      </c>
      <c r="P5177" s="4">
        <v>44310.0</v>
      </c>
      <c r="Q5177" s="1" t="s">
        <v>16300</v>
      </c>
      <c r="R5177" s="1" t="s">
        <v>31</v>
      </c>
      <c r="S5177" s="1" t="s">
        <v>32</v>
      </c>
      <c r="T5177" s="1">
        <v>75225.0</v>
      </c>
      <c r="U5177" s="1" t="s">
        <v>16301</v>
      </c>
    </row>
    <row r="5178">
      <c r="A5178" s="1" t="s">
        <v>16302</v>
      </c>
      <c r="B5178" s="1">
        <v>78487.0</v>
      </c>
      <c r="C5178" s="1">
        <v>2275.0</v>
      </c>
      <c r="D5178" s="2" t="s">
        <v>14888</v>
      </c>
      <c r="E5178" s="1" t="s">
        <v>3171</v>
      </c>
      <c r="F5178" s="1" t="s">
        <v>1692</v>
      </c>
      <c r="G5178" s="3" t="str">
        <f t="shared" si="1"/>
        <v>George Baldor</v>
      </c>
      <c r="H5178" s="3" t="str">
        <f t="shared" si="2"/>
        <v>GEORGE BALDOR</v>
      </c>
      <c r="J5178" s="1" t="s">
        <v>57</v>
      </c>
      <c r="K5178" s="1" t="s">
        <v>50</v>
      </c>
      <c r="L5178" s="1">
        <v>1000.0</v>
      </c>
      <c r="M5178" s="1" t="s">
        <v>58</v>
      </c>
      <c r="N5178" s="1" t="s">
        <v>14878</v>
      </c>
      <c r="O5178" s="4">
        <v>44352.0</v>
      </c>
      <c r="P5178" s="4">
        <v>44332.0</v>
      </c>
      <c r="Q5178" s="1" t="s">
        <v>16303</v>
      </c>
      <c r="R5178" s="1" t="s">
        <v>31</v>
      </c>
      <c r="S5178" s="1" t="s">
        <v>32</v>
      </c>
      <c r="T5178" s="1">
        <v>75201.0</v>
      </c>
      <c r="U5178" s="1" t="s">
        <v>16304</v>
      </c>
    </row>
    <row r="5179">
      <c r="A5179" s="1" t="s">
        <v>16305</v>
      </c>
      <c r="B5179" s="1">
        <v>78578.0</v>
      </c>
      <c r="C5179" s="1">
        <v>2275.0</v>
      </c>
      <c r="D5179" s="2" t="s">
        <v>14888</v>
      </c>
      <c r="E5179" s="1" t="s">
        <v>15140</v>
      </c>
      <c r="F5179" s="1" t="s">
        <v>432</v>
      </c>
      <c r="G5179" s="3" t="str">
        <f t="shared" si="1"/>
        <v>Jacqueline Smith</v>
      </c>
      <c r="H5179" s="3" t="str">
        <f t="shared" si="2"/>
        <v>JACQUELINE SMITH</v>
      </c>
      <c r="J5179" s="1" t="s">
        <v>57</v>
      </c>
      <c r="K5179" s="1" t="s">
        <v>50</v>
      </c>
      <c r="L5179" s="1">
        <v>1000.0</v>
      </c>
      <c r="M5179" s="1" t="s">
        <v>58</v>
      </c>
      <c r="N5179" s="1" t="s">
        <v>14878</v>
      </c>
      <c r="O5179" s="4">
        <v>44352.0</v>
      </c>
      <c r="P5179" s="4">
        <v>44319.0</v>
      </c>
      <c r="Q5179" s="1" t="s">
        <v>16306</v>
      </c>
      <c r="R5179" s="1" t="s">
        <v>31</v>
      </c>
      <c r="S5179" s="1" t="s">
        <v>32</v>
      </c>
      <c r="T5179" s="1">
        <v>75230.0</v>
      </c>
      <c r="U5179" s="1" t="s">
        <v>16307</v>
      </c>
    </row>
    <row r="5180">
      <c r="A5180" s="1" t="s">
        <v>16308</v>
      </c>
      <c r="B5180" s="1">
        <v>78503.0</v>
      </c>
      <c r="C5180" s="1">
        <v>2275.0</v>
      </c>
      <c r="D5180" s="2" t="s">
        <v>14888</v>
      </c>
      <c r="E5180" s="1" t="s">
        <v>685</v>
      </c>
      <c r="F5180" s="1" t="s">
        <v>16299</v>
      </c>
      <c r="G5180" s="3" t="str">
        <f t="shared" si="1"/>
        <v>Amy Crafton</v>
      </c>
      <c r="H5180" s="3" t="str">
        <f t="shared" si="2"/>
        <v>AMY CRAFTON</v>
      </c>
      <c r="J5180" s="1" t="s">
        <v>57</v>
      </c>
      <c r="K5180" s="1" t="s">
        <v>50</v>
      </c>
      <c r="L5180" s="1">
        <v>1000.0</v>
      </c>
      <c r="M5180" s="1" t="s">
        <v>58</v>
      </c>
      <c r="N5180" s="1" t="s">
        <v>14878</v>
      </c>
      <c r="O5180" s="4">
        <v>44352.0</v>
      </c>
      <c r="P5180" s="4">
        <v>44310.0</v>
      </c>
      <c r="Q5180" s="1" t="s">
        <v>16309</v>
      </c>
      <c r="R5180" s="1" t="s">
        <v>31</v>
      </c>
      <c r="S5180" s="1" t="s">
        <v>32</v>
      </c>
      <c r="T5180" s="1">
        <v>75225.0</v>
      </c>
      <c r="U5180" s="1" t="s">
        <v>16310</v>
      </c>
    </row>
    <row r="5181">
      <c r="A5181" s="1" t="s">
        <v>16311</v>
      </c>
      <c r="B5181" s="1">
        <v>78488.0</v>
      </c>
      <c r="C5181" s="1">
        <v>2275.0</v>
      </c>
      <c r="D5181" s="2" t="s">
        <v>14888</v>
      </c>
      <c r="E5181" s="1" t="s">
        <v>2707</v>
      </c>
      <c r="F5181" s="1" t="s">
        <v>3619</v>
      </c>
      <c r="G5181" s="3" t="str">
        <f t="shared" si="1"/>
        <v>Henry Beck</v>
      </c>
      <c r="H5181" s="3" t="str">
        <f t="shared" si="2"/>
        <v>HENRY BECK</v>
      </c>
      <c r="J5181" s="1" t="s">
        <v>57</v>
      </c>
      <c r="K5181" s="1" t="s">
        <v>50</v>
      </c>
      <c r="L5181" s="1">
        <v>1000.0</v>
      </c>
      <c r="M5181" s="1" t="s">
        <v>58</v>
      </c>
      <c r="N5181" s="1" t="s">
        <v>14878</v>
      </c>
      <c r="O5181" s="4">
        <v>44352.0</v>
      </c>
      <c r="P5181" s="4">
        <v>44334.0</v>
      </c>
      <c r="Q5181" s="1" t="s">
        <v>16312</v>
      </c>
      <c r="R5181" s="1" t="s">
        <v>31</v>
      </c>
      <c r="S5181" s="1" t="s">
        <v>32</v>
      </c>
      <c r="T5181" s="1">
        <v>75209.0</v>
      </c>
      <c r="U5181" s="1" t="s">
        <v>16313</v>
      </c>
    </row>
    <row r="5182">
      <c r="A5182" s="1" t="s">
        <v>16314</v>
      </c>
      <c r="B5182" s="1">
        <v>78559.0</v>
      </c>
      <c r="C5182" s="1">
        <v>2275.0</v>
      </c>
      <c r="D5182" s="2" t="s">
        <v>14888</v>
      </c>
      <c r="E5182" s="1" t="s">
        <v>12128</v>
      </c>
      <c r="F5182" s="1" t="s">
        <v>16315</v>
      </c>
      <c r="G5182" s="3" t="str">
        <f t="shared" si="1"/>
        <v>Regina Montoya</v>
      </c>
      <c r="H5182" s="3" t="str">
        <f t="shared" si="2"/>
        <v>REGINA MONTOYA</v>
      </c>
      <c r="J5182" s="1" t="s">
        <v>57</v>
      </c>
      <c r="K5182" s="1" t="s">
        <v>50</v>
      </c>
      <c r="L5182" s="1">
        <v>1000.0</v>
      </c>
      <c r="M5182" s="1" t="s">
        <v>58</v>
      </c>
      <c r="N5182" s="1" t="s">
        <v>14878</v>
      </c>
      <c r="O5182" s="4">
        <v>44352.0</v>
      </c>
      <c r="P5182" s="4">
        <v>44323.0</v>
      </c>
      <c r="Q5182" s="1" t="s">
        <v>16316</v>
      </c>
      <c r="R5182" s="1" t="s">
        <v>31</v>
      </c>
      <c r="S5182" s="1" t="s">
        <v>32</v>
      </c>
      <c r="T5182" s="1">
        <v>75229.0</v>
      </c>
      <c r="U5182" s="1" t="s">
        <v>16317</v>
      </c>
    </row>
    <row r="5183">
      <c r="A5183" s="1" t="s">
        <v>16318</v>
      </c>
      <c r="B5183" s="1">
        <v>79122.0</v>
      </c>
      <c r="C5183" s="1">
        <v>2322.0</v>
      </c>
      <c r="D5183" s="2" t="s">
        <v>14893</v>
      </c>
      <c r="E5183" s="1" t="s">
        <v>2495</v>
      </c>
      <c r="F5183" s="1" t="s">
        <v>4708</v>
      </c>
      <c r="G5183" s="3" t="str">
        <f t="shared" si="1"/>
        <v>Kristen Howell</v>
      </c>
      <c r="H5183" s="3" t="str">
        <f t="shared" si="2"/>
        <v>KRISTEN HOWELL</v>
      </c>
      <c r="J5183" s="1" t="s">
        <v>57</v>
      </c>
      <c r="K5183" s="1" t="s">
        <v>53</v>
      </c>
      <c r="L5183" s="1">
        <v>1000.0</v>
      </c>
      <c r="M5183" s="1" t="s">
        <v>58</v>
      </c>
      <c r="N5183" s="1" t="s">
        <v>14878</v>
      </c>
      <c r="O5183" s="4">
        <v>44352.0</v>
      </c>
      <c r="P5183" s="4">
        <v>44349.0</v>
      </c>
      <c r="Q5183" s="1" t="s">
        <v>16165</v>
      </c>
      <c r="R5183" s="1" t="s">
        <v>31</v>
      </c>
      <c r="S5183" s="1" t="s">
        <v>32</v>
      </c>
      <c r="T5183" s="1">
        <v>75225.0</v>
      </c>
      <c r="U5183" s="1" t="s">
        <v>16166</v>
      </c>
    </row>
    <row r="5184">
      <c r="A5184" s="1" t="s">
        <v>16319</v>
      </c>
      <c r="B5184" s="1">
        <v>78521.0</v>
      </c>
      <c r="C5184" s="1">
        <v>2275.0</v>
      </c>
      <c r="D5184" s="2" t="s">
        <v>14888</v>
      </c>
      <c r="E5184" s="1" t="s">
        <v>16320</v>
      </c>
      <c r="F5184" s="1" t="s">
        <v>16186</v>
      </c>
      <c r="G5184" s="3" t="str">
        <f t="shared" si="1"/>
        <v>Richard &amp; Lucy Gussoni</v>
      </c>
      <c r="H5184" s="3" t="str">
        <f t="shared" si="2"/>
        <v>RICHARD &amp; LUCY GUSSONI</v>
      </c>
      <c r="J5184" s="1" t="s">
        <v>57</v>
      </c>
      <c r="K5184" s="1" t="s">
        <v>50</v>
      </c>
      <c r="L5184" s="1">
        <v>2000.0</v>
      </c>
      <c r="M5184" s="1" t="s">
        <v>58</v>
      </c>
      <c r="N5184" s="1" t="s">
        <v>14878</v>
      </c>
      <c r="O5184" s="4">
        <v>44352.0</v>
      </c>
      <c r="P5184" s="4">
        <v>44323.0</v>
      </c>
      <c r="Q5184" s="1" t="s">
        <v>16187</v>
      </c>
      <c r="R5184" s="1" t="s">
        <v>31</v>
      </c>
      <c r="S5184" s="1" t="s">
        <v>32</v>
      </c>
      <c r="T5184" s="1">
        <v>75225.0</v>
      </c>
      <c r="U5184" s="1" t="s">
        <v>16188</v>
      </c>
    </row>
    <row r="5185">
      <c r="A5185" s="1" t="s">
        <v>16321</v>
      </c>
      <c r="B5185" s="1">
        <v>38648.0</v>
      </c>
      <c r="C5185" s="1">
        <v>2322.0</v>
      </c>
      <c r="D5185" s="2" t="s">
        <v>14893</v>
      </c>
      <c r="G5185" s="3" t="str">
        <f t="shared" si="1"/>
        <v> </v>
      </c>
      <c r="H5185" s="3" t="str">
        <f t="shared" si="2"/>
        <v> </v>
      </c>
      <c r="I5185" s="1" t="s">
        <v>16322</v>
      </c>
      <c r="J5185" s="1" t="s">
        <v>389</v>
      </c>
      <c r="K5185" s="1" t="s">
        <v>53</v>
      </c>
      <c r="L5185" s="1">
        <v>2500.0</v>
      </c>
      <c r="M5185" s="1" t="s">
        <v>390</v>
      </c>
      <c r="N5185" s="1" t="s">
        <v>14878</v>
      </c>
      <c r="O5185" s="4">
        <v>44352.0</v>
      </c>
      <c r="P5185" s="4">
        <v>44356.0</v>
      </c>
      <c r="Q5185" s="1" t="s">
        <v>16323</v>
      </c>
      <c r="R5185" s="1" t="s">
        <v>31</v>
      </c>
      <c r="S5185" s="1" t="s">
        <v>32</v>
      </c>
      <c r="T5185" s="1">
        <v>75204.0</v>
      </c>
      <c r="U5185" s="1" t="s">
        <v>16324</v>
      </c>
    </row>
    <row r="5186">
      <c r="A5186" s="1" t="s">
        <v>16325</v>
      </c>
      <c r="B5186" s="1">
        <v>79141.0</v>
      </c>
      <c r="C5186" s="1">
        <v>2322.0</v>
      </c>
      <c r="D5186" s="2" t="s">
        <v>14893</v>
      </c>
      <c r="G5186" s="3" t="str">
        <f t="shared" si="1"/>
        <v> </v>
      </c>
      <c r="H5186" s="3" t="str">
        <f t="shared" si="2"/>
        <v> </v>
      </c>
      <c r="I5186" s="1" t="s">
        <v>16326</v>
      </c>
      <c r="J5186" s="1" t="s">
        <v>57</v>
      </c>
      <c r="K5186" s="1" t="s">
        <v>53</v>
      </c>
      <c r="L5186" s="1">
        <v>2500.0</v>
      </c>
      <c r="M5186" s="1" t="s">
        <v>58</v>
      </c>
      <c r="N5186" s="1" t="s">
        <v>14878</v>
      </c>
      <c r="O5186" s="4">
        <v>44352.0</v>
      </c>
      <c r="P5186" s="4">
        <v>44369.0</v>
      </c>
      <c r="Q5186" s="1" t="s">
        <v>4033</v>
      </c>
      <c r="R5186" s="1" t="s">
        <v>31</v>
      </c>
      <c r="S5186" s="1" t="s">
        <v>32</v>
      </c>
      <c r="T5186" s="1">
        <v>75201.0</v>
      </c>
      <c r="U5186" s="1" t="s">
        <v>4034</v>
      </c>
    </row>
    <row r="5187">
      <c r="A5187" s="1" t="s">
        <v>16327</v>
      </c>
      <c r="B5187" s="1">
        <v>39413.0</v>
      </c>
      <c r="C5187" s="1">
        <v>2414.0</v>
      </c>
      <c r="D5187" s="2" t="s">
        <v>14876</v>
      </c>
      <c r="G5187" s="3" t="str">
        <f t="shared" si="1"/>
        <v> </v>
      </c>
      <c r="H5187" s="3" t="str">
        <f t="shared" si="2"/>
        <v> </v>
      </c>
      <c r="I5187" s="1" t="s">
        <v>16328</v>
      </c>
      <c r="J5187" s="1" t="s">
        <v>389</v>
      </c>
      <c r="K5187" s="1" t="s">
        <v>27</v>
      </c>
      <c r="L5187" s="1">
        <v>17881.75</v>
      </c>
      <c r="M5187" s="1" t="s">
        <v>390</v>
      </c>
      <c r="N5187" s="1" t="s">
        <v>14878</v>
      </c>
      <c r="O5187" s="4">
        <v>44362.0</v>
      </c>
      <c r="P5187" s="4">
        <v>44417.0</v>
      </c>
      <c r="Q5187" s="1" t="s">
        <v>4556</v>
      </c>
      <c r="R5187" s="1" t="s">
        <v>31</v>
      </c>
      <c r="S5187" s="1" t="s">
        <v>32</v>
      </c>
      <c r="T5187" s="1">
        <v>75231.0</v>
      </c>
      <c r="U5187" s="1" t="s">
        <v>4557</v>
      </c>
    </row>
    <row r="5188">
      <c r="A5188" s="1">
        <v>535873.0</v>
      </c>
      <c r="B5188" s="1">
        <v>35873.0</v>
      </c>
      <c r="C5188" s="1">
        <v>2167.0</v>
      </c>
      <c r="D5188" s="2" t="s">
        <v>14882</v>
      </c>
      <c r="F5188" s="1" t="s">
        <v>2707</v>
      </c>
      <c r="G5188" s="3" t="str">
        <f t="shared" si="1"/>
        <v> Henry</v>
      </c>
      <c r="H5188" s="3" t="str">
        <f t="shared" si="2"/>
        <v> HENRY</v>
      </c>
      <c r="I5188" s="1" t="s">
        <v>16328</v>
      </c>
      <c r="J5188" s="1" t="s">
        <v>5772</v>
      </c>
      <c r="K5188" s="1" t="s">
        <v>44</v>
      </c>
      <c r="L5188" s="1">
        <v>19869.12</v>
      </c>
      <c r="M5188" s="1" t="s">
        <v>5772</v>
      </c>
      <c r="N5188" s="1" t="s">
        <v>14878</v>
      </c>
      <c r="O5188" s="4">
        <v>44317.0</v>
      </c>
      <c r="P5188" s="4">
        <v>44254.0</v>
      </c>
      <c r="Q5188" s="1" t="s">
        <v>4556</v>
      </c>
      <c r="R5188" s="1" t="s">
        <v>31</v>
      </c>
      <c r="S5188" s="1" t="s">
        <v>32</v>
      </c>
      <c r="T5188" s="1">
        <v>75231.0</v>
      </c>
      <c r="U5188" s="1" t="s">
        <v>4557</v>
      </c>
    </row>
    <row r="5189">
      <c r="A5189" s="1" t="s">
        <v>16329</v>
      </c>
      <c r="B5189" s="1">
        <v>35897.0</v>
      </c>
      <c r="C5189" s="1">
        <v>2167.0</v>
      </c>
      <c r="D5189" s="2" t="s">
        <v>14882</v>
      </c>
      <c r="F5189" s="1" t="s">
        <v>2707</v>
      </c>
      <c r="G5189" s="3" t="str">
        <f t="shared" si="1"/>
        <v> Henry</v>
      </c>
      <c r="H5189" s="3" t="str">
        <f t="shared" si="2"/>
        <v> HENRY</v>
      </c>
      <c r="I5189" s="1" t="s">
        <v>16328</v>
      </c>
      <c r="J5189" s="1" t="s">
        <v>389</v>
      </c>
      <c r="K5189" s="1" t="s">
        <v>44</v>
      </c>
      <c r="L5189" s="1">
        <v>19869.12</v>
      </c>
      <c r="M5189" s="1" t="s">
        <v>390</v>
      </c>
      <c r="N5189" s="1" t="s">
        <v>14878</v>
      </c>
      <c r="O5189" s="4">
        <v>44317.0</v>
      </c>
      <c r="P5189" s="4">
        <v>44254.0</v>
      </c>
      <c r="Q5189" s="1" t="s">
        <v>16330</v>
      </c>
      <c r="R5189" s="1" t="s">
        <v>31</v>
      </c>
      <c r="S5189" s="1" t="s">
        <v>32</v>
      </c>
      <c r="T5189" s="1">
        <v>75231.0</v>
      </c>
      <c r="U5189" s="1" t="s">
        <v>16331</v>
      </c>
    </row>
    <row r="5190">
      <c r="A5190" s="1">
        <v>238643.0</v>
      </c>
      <c r="B5190" s="1">
        <v>38643.0</v>
      </c>
      <c r="C5190" s="1">
        <v>2322.0</v>
      </c>
      <c r="D5190" s="2" t="s">
        <v>14893</v>
      </c>
      <c r="G5190" s="3" t="str">
        <f t="shared" si="1"/>
        <v> </v>
      </c>
      <c r="H5190" s="3" t="str">
        <f t="shared" si="2"/>
        <v> </v>
      </c>
      <c r="I5190" s="1" t="s">
        <v>16328</v>
      </c>
      <c r="J5190" s="1" t="s">
        <v>5772</v>
      </c>
      <c r="K5190" s="1" t="s">
        <v>53</v>
      </c>
      <c r="L5190" s="1">
        <v>27881.75</v>
      </c>
      <c r="M5190" s="1" t="s">
        <v>5772</v>
      </c>
      <c r="N5190" s="1" t="s">
        <v>14878</v>
      </c>
      <c r="O5190" s="4">
        <v>44352.0</v>
      </c>
      <c r="P5190" s="4">
        <v>44349.0</v>
      </c>
      <c r="Q5190" s="1" t="s">
        <v>4556</v>
      </c>
      <c r="R5190" s="1" t="s">
        <v>31</v>
      </c>
      <c r="S5190" s="1" t="s">
        <v>32</v>
      </c>
      <c r="T5190" s="1">
        <v>75231.0</v>
      </c>
      <c r="U5190" s="1" t="s">
        <v>4557</v>
      </c>
    </row>
    <row r="5191">
      <c r="A5191" s="1" t="s">
        <v>16332</v>
      </c>
      <c r="B5191" s="1">
        <v>37413.0</v>
      </c>
      <c r="C5191" s="1">
        <v>2275.0</v>
      </c>
      <c r="D5191" s="2" t="s">
        <v>14888</v>
      </c>
      <c r="G5191" s="3" t="str">
        <f t="shared" si="1"/>
        <v> </v>
      </c>
      <c r="H5191" s="3" t="str">
        <f t="shared" si="2"/>
        <v> </v>
      </c>
      <c r="I5191" s="1" t="s">
        <v>16328</v>
      </c>
      <c r="J5191" s="1" t="s">
        <v>389</v>
      </c>
      <c r="K5191" s="1" t="s">
        <v>50</v>
      </c>
      <c r="L5191" s="1">
        <v>32527.21</v>
      </c>
      <c r="M5191" s="1" t="s">
        <v>390</v>
      </c>
      <c r="N5191" s="1" t="s">
        <v>14878</v>
      </c>
      <c r="O5191" s="4">
        <v>44352.0</v>
      </c>
      <c r="P5191" s="4">
        <v>44315.0</v>
      </c>
      <c r="Q5191" s="1" t="s">
        <v>4556</v>
      </c>
      <c r="R5191" s="1" t="s">
        <v>31</v>
      </c>
      <c r="S5191" s="1" t="s">
        <v>32</v>
      </c>
      <c r="T5191" s="1">
        <v>75231.0</v>
      </c>
      <c r="U5191" s="1" t="s">
        <v>4557</v>
      </c>
    </row>
    <row r="5192">
      <c r="A5192" s="1" t="s">
        <v>16333</v>
      </c>
      <c r="B5192" s="1">
        <v>2358.0</v>
      </c>
      <c r="C5192" s="1">
        <v>2358.0</v>
      </c>
      <c r="D5192" s="2" t="s">
        <v>16334</v>
      </c>
      <c r="E5192" s="1" t="s">
        <v>16335</v>
      </c>
      <c r="F5192" s="1" t="s">
        <v>16336</v>
      </c>
      <c r="G5192" s="3" t="str">
        <f t="shared" si="1"/>
        <v>Hosanna Yemiru</v>
      </c>
      <c r="H5192" s="3" t="str">
        <f t="shared" si="2"/>
        <v>HOSANNA YEMIRU</v>
      </c>
      <c r="J5192" s="1" t="s">
        <v>26</v>
      </c>
      <c r="K5192" s="1" t="s">
        <v>12515</v>
      </c>
      <c r="L5192" s="1">
        <v>0.0</v>
      </c>
      <c r="M5192" s="1" t="s">
        <v>28</v>
      </c>
      <c r="N5192" s="1" t="s">
        <v>16337</v>
      </c>
      <c r="O5192" s="4">
        <v>44317.0</v>
      </c>
      <c r="P5192" s="4">
        <v>44404.001851851855</v>
      </c>
      <c r="Q5192" s="1" t="s">
        <v>16338</v>
      </c>
      <c r="R5192" s="1" t="s">
        <v>31</v>
      </c>
      <c r="S5192" s="1" t="s">
        <v>32</v>
      </c>
      <c r="T5192" s="1">
        <v>75248.0</v>
      </c>
      <c r="U5192" s="1" t="s">
        <v>16339</v>
      </c>
    </row>
    <row r="5193">
      <c r="A5193" s="1" t="s">
        <v>16340</v>
      </c>
      <c r="B5193" s="1">
        <v>2095.0</v>
      </c>
      <c r="C5193" s="1">
        <v>2095.0</v>
      </c>
      <c r="D5193" s="2" t="s">
        <v>16341</v>
      </c>
      <c r="E5193" s="1" t="s">
        <v>16335</v>
      </c>
      <c r="F5193" s="1" t="s">
        <v>16336</v>
      </c>
      <c r="G5193" s="3" t="str">
        <f t="shared" si="1"/>
        <v>Hosanna Yemiru</v>
      </c>
      <c r="H5193" s="3" t="str">
        <f t="shared" si="2"/>
        <v>HOSANNA YEMIRU</v>
      </c>
      <c r="J5193" s="1" t="s">
        <v>26</v>
      </c>
      <c r="K5193" s="1" t="s">
        <v>41</v>
      </c>
      <c r="L5193" s="1">
        <v>0.0</v>
      </c>
      <c r="M5193" s="1" t="s">
        <v>28</v>
      </c>
      <c r="N5193" s="1" t="s">
        <v>16337</v>
      </c>
      <c r="O5193" s="4">
        <v>44317.0</v>
      </c>
      <c r="P5193" s="4">
        <v>44211.64210648148</v>
      </c>
      <c r="Q5193" s="1" t="s">
        <v>16342</v>
      </c>
      <c r="R5193" s="1" t="s">
        <v>31</v>
      </c>
      <c r="S5193" s="1" t="s">
        <v>32</v>
      </c>
      <c r="T5193" s="1">
        <v>75248.0</v>
      </c>
      <c r="U5193" s="1" t="s">
        <v>16343</v>
      </c>
    </row>
    <row r="5194">
      <c r="A5194" s="1" t="s">
        <v>16344</v>
      </c>
      <c r="B5194" s="1">
        <v>2134.0</v>
      </c>
      <c r="C5194" s="1">
        <v>2134.0</v>
      </c>
      <c r="D5194" s="2" t="s">
        <v>16345</v>
      </c>
      <c r="E5194" s="1" t="s">
        <v>16335</v>
      </c>
      <c r="F5194" s="1" t="s">
        <v>16336</v>
      </c>
      <c r="G5194" s="3" t="str">
        <f t="shared" si="1"/>
        <v>Hosanna Yemiru</v>
      </c>
      <c r="H5194" s="3" t="str">
        <f t="shared" si="2"/>
        <v>HOSANNA YEMIRU</v>
      </c>
      <c r="J5194" s="1" t="s">
        <v>26</v>
      </c>
      <c r="K5194" s="1" t="s">
        <v>44</v>
      </c>
      <c r="L5194" s="1">
        <v>0.0</v>
      </c>
      <c r="M5194" s="1" t="s">
        <v>28</v>
      </c>
      <c r="N5194" s="1" t="s">
        <v>16337</v>
      </c>
      <c r="O5194" s="4">
        <v>44317.0</v>
      </c>
      <c r="P5194" s="4">
        <v>44286.743738425925</v>
      </c>
      <c r="Q5194" s="1" t="s">
        <v>16342</v>
      </c>
      <c r="R5194" s="1" t="s">
        <v>31</v>
      </c>
      <c r="S5194" s="1" t="s">
        <v>32</v>
      </c>
      <c r="T5194" s="1">
        <v>75248.0</v>
      </c>
      <c r="U5194" s="1" t="s">
        <v>16343</v>
      </c>
    </row>
    <row r="5195">
      <c r="A5195" s="1" t="s">
        <v>16346</v>
      </c>
      <c r="B5195" s="1">
        <v>2215.0</v>
      </c>
      <c r="C5195" s="1">
        <v>2215.0</v>
      </c>
      <c r="D5195" s="2" t="s">
        <v>16347</v>
      </c>
      <c r="E5195" s="1" t="s">
        <v>16335</v>
      </c>
      <c r="F5195" s="1" t="s">
        <v>16336</v>
      </c>
      <c r="G5195" s="3" t="str">
        <f t="shared" si="1"/>
        <v>Hosanna Yemiru</v>
      </c>
      <c r="H5195" s="3" t="str">
        <f t="shared" si="2"/>
        <v>HOSANNA YEMIRU</v>
      </c>
      <c r="J5195" s="1" t="s">
        <v>26</v>
      </c>
      <c r="K5195" s="1" t="s">
        <v>47</v>
      </c>
      <c r="L5195" s="1">
        <v>0.0</v>
      </c>
      <c r="M5195" s="1" t="s">
        <v>28</v>
      </c>
      <c r="N5195" s="1" t="s">
        <v>16337</v>
      </c>
      <c r="O5195" s="4">
        <v>44317.0</v>
      </c>
      <c r="P5195" s="4">
        <v>44309.8096875</v>
      </c>
      <c r="Q5195" s="1" t="s">
        <v>16348</v>
      </c>
      <c r="R5195" s="1" t="s">
        <v>31</v>
      </c>
      <c r="S5195" s="1" t="s">
        <v>32</v>
      </c>
      <c r="T5195" s="1">
        <v>75248.0</v>
      </c>
      <c r="U5195" s="1" t="s">
        <v>16349</v>
      </c>
    </row>
    <row r="5196">
      <c r="A5196" s="1" t="s">
        <v>16350</v>
      </c>
      <c r="B5196" s="1">
        <v>67752.0</v>
      </c>
      <c r="C5196" s="1">
        <v>2134.0</v>
      </c>
      <c r="D5196" s="2" t="s">
        <v>16345</v>
      </c>
      <c r="E5196" s="1" t="s">
        <v>5191</v>
      </c>
      <c r="F5196" s="1" t="s">
        <v>16351</v>
      </c>
      <c r="G5196" s="3" t="str">
        <f t="shared" si="1"/>
        <v>Grace Begala</v>
      </c>
      <c r="H5196" s="3" t="str">
        <f t="shared" si="2"/>
        <v>GRACE BEGALA</v>
      </c>
      <c r="J5196" s="1" t="s">
        <v>57</v>
      </c>
      <c r="K5196" s="1" t="s">
        <v>44</v>
      </c>
      <c r="L5196" s="1">
        <v>1.0</v>
      </c>
      <c r="M5196" s="1" t="s">
        <v>58</v>
      </c>
      <c r="N5196" s="1" t="s">
        <v>16337</v>
      </c>
      <c r="O5196" s="4">
        <v>44317.0</v>
      </c>
      <c r="P5196" s="4">
        <v>44277.0</v>
      </c>
      <c r="Q5196" s="1" t="s">
        <v>16352</v>
      </c>
      <c r="R5196" s="1" t="s">
        <v>31</v>
      </c>
      <c r="S5196" s="1" t="s">
        <v>32</v>
      </c>
      <c r="T5196" s="1">
        <v>75205.0</v>
      </c>
      <c r="U5196" s="1" t="s">
        <v>16353</v>
      </c>
    </row>
    <row r="5197">
      <c r="A5197" s="1" t="s">
        <v>16354</v>
      </c>
      <c r="B5197" s="1">
        <v>67753.0</v>
      </c>
      <c r="C5197" s="1">
        <v>2134.0</v>
      </c>
      <c r="D5197" s="2" t="s">
        <v>16345</v>
      </c>
      <c r="E5197" s="1" t="s">
        <v>2835</v>
      </c>
      <c r="F5197" s="1" t="s">
        <v>16355</v>
      </c>
      <c r="G5197" s="3" t="str">
        <f t="shared" si="1"/>
        <v>Derek Basham</v>
      </c>
      <c r="H5197" s="3" t="str">
        <f t="shared" si="2"/>
        <v>DEREK BASHAM</v>
      </c>
      <c r="J5197" s="1" t="s">
        <v>57</v>
      </c>
      <c r="K5197" s="1" t="s">
        <v>44</v>
      </c>
      <c r="L5197" s="1">
        <v>1.0</v>
      </c>
      <c r="M5197" s="1" t="s">
        <v>58</v>
      </c>
      <c r="N5197" s="1" t="s">
        <v>16337</v>
      </c>
      <c r="O5197" s="4">
        <v>44317.0</v>
      </c>
      <c r="P5197" s="4">
        <v>44277.0</v>
      </c>
      <c r="Q5197" s="1" t="s">
        <v>16356</v>
      </c>
      <c r="R5197" s="1" t="s">
        <v>16357</v>
      </c>
      <c r="S5197" s="1" t="s">
        <v>2413</v>
      </c>
      <c r="T5197" s="1">
        <v>98502.0</v>
      </c>
      <c r="U5197" s="1" t="s">
        <v>16358</v>
      </c>
    </row>
    <row r="5198">
      <c r="A5198" s="1" t="s">
        <v>16359</v>
      </c>
      <c r="B5198" s="1">
        <v>67754.0</v>
      </c>
      <c r="C5198" s="1">
        <v>2134.0</v>
      </c>
      <c r="D5198" s="2" t="s">
        <v>16345</v>
      </c>
      <c r="E5198" s="1" t="s">
        <v>2835</v>
      </c>
      <c r="F5198" s="1" t="s">
        <v>16355</v>
      </c>
      <c r="G5198" s="3" t="str">
        <f t="shared" si="1"/>
        <v>Derek Basham</v>
      </c>
      <c r="H5198" s="3" t="str">
        <f t="shared" si="2"/>
        <v>DEREK BASHAM</v>
      </c>
      <c r="J5198" s="1" t="s">
        <v>57</v>
      </c>
      <c r="K5198" s="1" t="s">
        <v>44</v>
      </c>
      <c r="L5198" s="1">
        <v>1.0</v>
      </c>
      <c r="M5198" s="1" t="s">
        <v>58</v>
      </c>
      <c r="N5198" s="1" t="s">
        <v>16337</v>
      </c>
      <c r="O5198" s="4">
        <v>44317.0</v>
      </c>
      <c r="P5198" s="4">
        <v>44277.0</v>
      </c>
      <c r="Q5198" s="1" t="s">
        <v>16356</v>
      </c>
      <c r="R5198" s="1" t="s">
        <v>16357</v>
      </c>
      <c r="S5198" s="1" t="s">
        <v>2413</v>
      </c>
      <c r="T5198" s="1">
        <v>98502.0</v>
      </c>
      <c r="U5198" s="1" t="s">
        <v>16358</v>
      </c>
    </row>
    <row r="5199">
      <c r="A5199" s="1" t="s">
        <v>16360</v>
      </c>
      <c r="B5199" s="1">
        <v>67755.0</v>
      </c>
      <c r="C5199" s="1">
        <v>2134.0</v>
      </c>
      <c r="D5199" s="2" t="s">
        <v>16345</v>
      </c>
      <c r="E5199" s="1" t="s">
        <v>9805</v>
      </c>
      <c r="F5199" s="1" t="s">
        <v>16361</v>
      </c>
      <c r="G5199" s="3" t="str">
        <f t="shared" si="1"/>
        <v>Brady Bremer</v>
      </c>
      <c r="H5199" s="3" t="str">
        <f t="shared" si="2"/>
        <v>BRADY BREMER</v>
      </c>
      <c r="J5199" s="1" t="s">
        <v>57</v>
      </c>
      <c r="K5199" s="1" t="s">
        <v>44</v>
      </c>
      <c r="L5199" s="1">
        <v>1.0</v>
      </c>
      <c r="M5199" s="1" t="s">
        <v>58</v>
      </c>
      <c r="N5199" s="1" t="s">
        <v>16337</v>
      </c>
      <c r="O5199" s="4">
        <v>44317.0</v>
      </c>
      <c r="P5199" s="4">
        <v>44277.0</v>
      </c>
      <c r="Q5199" s="1" t="s">
        <v>16362</v>
      </c>
      <c r="R5199" s="1" t="s">
        <v>16363</v>
      </c>
      <c r="S5199" s="1" t="s">
        <v>5828</v>
      </c>
      <c r="T5199" s="1">
        <v>72762.0</v>
      </c>
      <c r="U5199" s="1" t="s">
        <v>16364</v>
      </c>
    </row>
    <row r="5200">
      <c r="A5200" s="1" t="s">
        <v>16365</v>
      </c>
      <c r="B5200" s="1">
        <v>67756.0</v>
      </c>
      <c r="C5200" s="1">
        <v>2134.0</v>
      </c>
      <c r="D5200" s="2" t="s">
        <v>16345</v>
      </c>
      <c r="E5200" s="1" t="s">
        <v>2858</v>
      </c>
      <c r="F5200" s="1" t="s">
        <v>16366</v>
      </c>
      <c r="G5200" s="3" t="str">
        <f t="shared" si="1"/>
        <v>Aaron Quichocho</v>
      </c>
      <c r="H5200" s="3" t="str">
        <f t="shared" si="2"/>
        <v>AARON QUICHOCHO</v>
      </c>
      <c r="J5200" s="1" t="s">
        <v>57</v>
      </c>
      <c r="K5200" s="1" t="s">
        <v>44</v>
      </c>
      <c r="L5200" s="1">
        <v>1.0</v>
      </c>
      <c r="M5200" s="1" t="s">
        <v>58</v>
      </c>
      <c r="N5200" s="1" t="s">
        <v>16337</v>
      </c>
      <c r="O5200" s="4">
        <v>44317.0</v>
      </c>
      <c r="P5200" s="4">
        <v>44277.0</v>
      </c>
      <c r="Q5200" s="1" t="s">
        <v>16367</v>
      </c>
      <c r="R5200" s="1" t="s">
        <v>2674</v>
      </c>
      <c r="S5200" s="1" t="s">
        <v>604</v>
      </c>
      <c r="T5200" s="1">
        <v>95616.0</v>
      </c>
      <c r="U5200" s="1" t="s">
        <v>16368</v>
      </c>
    </row>
    <row r="5201">
      <c r="A5201" s="1" t="s">
        <v>16369</v>
      </c>
      <c r="B5201" s="1">
        <v>67757.0</v>
      </c>
      <c r="C5201" s="1">
        <v>2134.0</v>
      </c>
      <c r="D5201" s="2" t="s">
        <v>16345</v>
      </c>
      <c r="E5201" s="1" t="s">
        <v>16370</v>
      </c>
      <c r="F5201" s="1" t="s">
        <v>16371</v>
      </c>
      <c r="G5201" s="3" t="str">
        <f t="shared" si="1"/>
        <v>kimberly johnson</v>
      </c>
      <c r="H5201" s="3" t="str">
        <f t="shared" si="2"/>
        <v>KIMBERLY JOHNSON</v>
      </c>
      <c r="J5201" s="1" t="s">
        <v>57</v>
      </c>
      <c r="K5201" s="1" t="s">
        <v>44</v>
      </c>
      <c r="L5201" s="1">
        <v>1.0</v>
      </c>
      <c r="M5201" s="1" t="s">
        <v>58</v>
      </c>
      <c r="N5201" s="1" t="s">
        <v>16337</v>
      </c>
      <c r="O5201" s="4">
        <v>44317.0</v>
      </c>
      <c r="P5201" s="4">
        <v>44277.0</v>
      </c>
      <c r="Q5201" s="1" t="s">
        <v>16372</v>
      </c>
      <c r="R5201" s="1" t="s">
        <v>16373</v>
      </c>
      <c r="S5201" s="1" t="s">
        <v>2371</v>
      </c>
      <c r="T5201" s="1">
        <v>18344.0</v>
      </c>
      <c r="U5201" s="1" t="s">
        <v>16374</v>
      </c>
    </row>
    <row r="5202">
      <c r="A5202" s="1" t="s">
        <v>16375</v>
      </c>
      <c r="B5202" s="1">
        <v>67758.0</v>
      </c>
      <c r="C5202" s="1">
        <v>2134.0</v>
      </c>
      <c r="D5202" s="2" t="s">
        <v>16345</v>
      </c>
      <c r="E5202" s="1" t="s">
        <v>16376</v>
      </c>
      <c r="F5202" s="1" t="s">
        <v>16377</v>
      </c>
      <c r="G5202" s="3" t="str">
        <f t="shared" si="1"/>
        <v>Krystian Wilkerson</v>
      </c>
      <c r="H5202" s="3" t="str">
        <f t="shared" si="2"/>
        <v>KRYSTIAN WILKERSON</v>
      </c>
      <c r="J5202" s="1" t="s">
        <v>57</v>
      </c>
      <c r="K5202" s="1" t="s">
        <v>44</v>
      </c>
      <c r="L5202" s="1">
        <v>1.0</v>
      </c>
      <c r="M5202" s="1" t="s">
        <v>58</v>
      </c>
      <c r="N5202" s="1" t="s">
        <v>16337</v>
      </c>
      <c r="O5202" s="4">
        <v>44317.0</v>
      </c>
      <c r="P5202" s="4">
        <v>44277.0</v>
      </c>
      <c r="Q5202" s="1" t="s">
        <v>16378</v>
      </c>
      <c r="R5202" s="1" t="s">
        <v>2825</v>
      </c>
      <c r="S5202" s="1" t="s">
        <v>604</v>
      </c>
      <c r="T5202" s="1">
        <v>90003.0</v>
      </c>
      <c r="U5202" s="1" t="s">
        <v>16379</v>
      </c>
    </row>
    <row r="5203">
      <c r="A5203" s="1" t="s">
        <v>16380</v>
      </c>
      <c r="B5203" s="1">
        <v>67759.0</v>
      </c>
      <c r="C5203" s="1">
        <v>2134.0</v>
      </c>
      <c r="D5203" s="2" t="s">
        <v>16345</v>
      </c>
      <c r="E5203" s="1" t="s">
        <v>16381</v>
      </c>
      <c r="F5203" s="1" t="s">
        <v>16382</v>
      </c>
      <c r="G5203" s="3" t="str">
        <f t="shared" si="1"/>
        <v>Erich Luepke</v>
      </c>
      <c r="H5203" s="3" t="str">
        <f t="shared" si="2"/>
        <v>ERICH LUEPKE</v>
      </c>
      <c r="J5203" s="1" t="s">
        <v>57</v>
      </c>
      <c r="K5203" s="1" t="s">
        <v>44</v>
      </c>
      <c r="L5203" s="1">
        <v>1.0</v>
      </c>
      <c r="M5203" s="1" t="s">
        <v>58</v>
      </c>
      <c r="N5203" s="1" t="s">
        <v>16337</v>
      </c>
      <c r="O5203" s="4">
        <v>44317.0</v>
      </c>
      <c r="P5203" s="4">
        <v>44277.0</v>
      </c>
      <c r="Q5203" s="1" t="s">
        <v>16383</v>
      </c>
      <c r="R5203" s="1" t="s">
        <v>16384</v>
      </c>
      <c r="S5203" s="1" t="s">
        <v>1985</v>
      </c>
      <c r="T5203" s="1">
        <v>60304.0</v>
      </c>
      <c r="U5203" s="1" t="s">
        <v>16385</v>
      </c>
    </row>
    <row r="5204">
      <c r="A5204" s="1" t="s">
        <v>16386</v>
      </c>
      <c r="B5204" s="1">
        <v>67760.0</v>
      </c>
      <c r="C5204" s="1">
        <v>2134.0</v>
      </c>
      <c r="D5204" s="2" t="s">
        <v>16345</v>
      </c>
      <c r="E5204" s="1" t="s">
        <v>5308</v>
      </c>
      <c r="F5204" s="1" t="s">
        <v>1185</v>
      </c>
      <c r="G5204" s="3" t="str">
        <f t="shared" si="1"/>
        <v>Trent Williams</v>
      </c>
      <c r="H5204" s="3" t="str">
        <f t="shared" si="2"/>
        <v>TRENT WILLIAMS</v>
      </c>
      <c r="J5204" s="1" t="s">
        <v>57</v>
      </c>
      <c r="K5204" s="1" t="s">
        <v>44</v>
      </c>
      <c r="L5204" s="1">
        <v>1.0</v>
      </c>
      <c r="M5204" s="1" t="s">
        <v>58</v>
      </c>
      <c r="N5204" s="1" t="s">
        <v>16337</v>
      </c>
      <c r="O5204" s="4">
        <v>44317.0</v>
      </c>
      <c r="P5204" s="4">
        <v>44276.0</v>
      </c>
      <c r="Q5204" s="1" t="s">
        <v>16387</v>
      </c>
      <c r="R5204" s="1" t="s">
        <v>16388</v>
      </c>
      <c r="S5204" s="1" t="s">
        <v>32</v>
      </c>
      <c r="T5204" s="1">
        <v>77578.0</v>
      </c>
      <c r="U5204" s="1" t="s">
        <v>16389</v>
      </c>
    </row>
    <row r="5205">
      <c r="A5205" s="1" t="s">
        <v>16390</v>
      </c>
      <c r="B5205" s="1">
        <v>67761.0</v>
      </c>
      <c r="C5205" s="1">
        <v>2134.0</v>
      </c>
      <c r="D5205" s="2" t="s">
        <v>16345</v>
      </c>
      <c r="E5205" s="1" t="s">
        <v>16391</v>
      </c>
      <c r="F5205" s="1" t="s">
        <v>16392</v>
      </c>
      <c r="G5205" s="3" t="str">
        <f t="shared" si="1"/>
        <v>Ceyda Ors</v>
      </c>
      <c r="H5205" s="3" t="str">
        <f t="shared" si="2"/>
        <v>CEYDA ORS</v>
      </c>
      <c r="J5205" s="1" t="s">
        <v>57</v>
      </c>
      <c r="K5205" s="1" t="s">
        <v>44</v>
      </c>
      <c r="L5205" s="1">
        <v>1.0</v>
      </c>
      <c r="M5205" s="1" t="s">
        <v>58</v>
      </c>
      <c r="N5205" s="1" t="s">
        <v>16337</v>
      </c>
      <c r="O5205" s="4">
        <v>44317.0</v>
      </c>
      <c r="P5205" s="4">
        <v>44274.0</v>
      </c>
      <c r="Q5205" s="1" t="s">
        <v>16393</v>
      </c>
      <c r="R5205" s="1" t="s">
        <v>31</v>
      </c>
      <c r="S5205" s="1" t="s">
        <v>32</v>
      </c>
      <c r="T5205" s="1">
        <v>75220.0</v>
      </c>
      <c r="U5205" s="1" t="s">
        <v>16394</v>
      </c>
    </row>
    <row r="5206">
      <c r="A5206" s="1" t="s">
        <v>16395</v>
      </c>
      <c r="B5206" s="1">
        <v>67762.0</v>
      </c>
      <c r="C5206" s="1">
        <v>2134.0</v>
      </c>
      <c r="D5206" s="2" t="s">
        <v>16345</v>
      </c>
      <c r="E5206" s="1" t="s">
        <v>16396</v>
      </c>
      <c r="F5206" s="1" t="s">
        <v>16397</v>
      </c>
      <c r="G5206" s="3" t="str">
        <f t="shared" si="1"/>
        <v>EUGENE YOUNG</v>
      </c>
      <c r="H5206" s="3" t="str">
        <f t="shared" si="2"/>
        <v>EUGENE YOUNG</v>
      </c>
      <c r="J5206" s="1" t="s">
        <v>57</v>
      </c>
      <c r="K5206" s="1" t="s">
        <v>44</v>
      </c>
      <c r="L5206" s="1">
        <v>1.0</v>
      </c>
      <c r="M5206" s="1" t="s">
        <v>58</v>
      </c>
      <c r="N5206" s="1" t="s">
        <v>16337</v>
      </c>
      <c r="O5206" s="4">
        <v>44317.0</v>
      </c>
      <c r="P5206" s="4">
        <v>44273.0</v>
      </c>
      <c r="Q5206" s="1" t="s">
        <v>16398</v>
      </c>
      <c r="R5206" s="1" t="s">
        <v>12368</v>
      </c>
      <c r="S5206" s="1" t="s">
        <v>375</v>
      </c>
      <c r="T5206" s="1">
        <v>14622.0</v>
      </c>
      <c r="U5206" s="1" t="s">
        <v>16399</v>
      </c>
    </row>
    <row r="5207">
      <c r="A5207" s="1" t="s">
        <v>16400</v>
      </c>
      <c r="B5207" s="1">
        <v>67763.0</v>
      </c>
      <c r="C5207" s="1">
        <v>2134.0</v>
      </c>
      <c r="D5207" s="2" t="s">
        <v>16345</v>
      </c>
      <c r="E5207" s="1" t="s">
        <v>1021</v>
      </c>
      <c r="F5207" s="1" t="s">
        <v>16401</v>
      </c>
      <c r="G5207" s="3" t="str">
        <f t="shared" si="1"/>
        <v>James Stewart-Aday</v>
      </c>
      <c r="H5207" s="3" t="str">
        <f t="shared" si="2"/>
        <v>JAMES STEWART-ADAY</v>
      </c>
      <c r="J5207" s="1" t="s">
        <v>57</v>
      </c>
      <c r="K5207" s="1" t="s">
        <v>44</v>
      </c>
      <c r="L5207" s="1">
        <v>1.0</v>
      </c>
      <c r="M5207" s="1" t="s">
        <v>58</v>
      </c>
      <c r="N5207" s="1" t="s">
        <v>16337</v>
      </c>
      <c r="O5207" s="4">
        <v>44317.0</v>
      </c>
      <c r="P5207" s="4">
        <v>44259.0</v>
      </c>
      <c r="Q5207" s="1" t="s">
        <v>16402</v>
      </c>
      <c r="R5207" s="1" t="s">
        <v>152</v>
      </c>
      <c r="S5207" s="1" t="s">
        <v>1413</v>
      </c>
      <c r="T5207" s="1">
        <v>20015.0</v>
      </c>
      <c r="U5207" s="1" t="s">
        <v>16403</v>
      </c>
    </row>
    <row r="5208">
      <c r="A5208" s="1" t="s">
        <v>16404</v>
      </c>
      <c r="B5208" s="1">
        <v>75421.0</v>
      </c>
      <c r="C5208" s="1">
        <v>2215.0</v>
      </c>
      <c r="D5208" s="2" t="s">
        <v>16347</v>
      </c>
      <c r="E5208" s="1" t="s">
        <v>1723</v>
      </c>
      <c r="F5208" s="1" t="s">
        <v>16405</v>
      </c>
      <c r="G5208" s="3" t="str">
        <f t="shared" si="1"/>
        <v>Steven Armstead</v>
      </c>
      <c r="H5208" s="3" t="str">
        <f t="shared" si="2"/>
        <v>STEVEN ARMSTEAD</v>
      </c>
      <c r="J5208" s="1" t="s">
        <v>57</v>
      </c>
      <c r="K5208" s="1" t="s">
        <v>47</v>
      </c>
      <c r="L5208" s="1">
        <v>1.0</v>
      </c>
      <c r="M5208" s="1" t="s">
        <v>58</v>
      </c>
      <c r="N5208" s="1" t="s">
        <v>16337</v>
      </c>
      <c r="O5208" s="4">
        <v>44317.0</v>
      </c>
      <c r="P5208" s="4">
        <v>44282.0</v>
      </c>
      <c r="Q5208" s="1" t="s">
        <v>16406</v>
      </c>
      <c r="R5208" s="1" t="s">
        <v>1984</v>
      </c>
      <c r="S5208" s="1" t="s">
        <v>1985</v>
      </c>
      <c r="T5208" s="1">
        <v>60640.0</v>
      </c>
      <c r="U5208" s="1" t="s">
        <v>16407</v>
      </c>
    </row>
    <row r="5209">
      <c r="A5209" s="1" t="s">
        <v>16408</v>
      </c>
      <c r="B5209" s="1">
        <v>75422.0</v>
      </c>
      <c r="C5209" s="1">
        <v>2215.0</v>
      </c>
      <c r="D5209" s="2" t="s">
        <v>16347</v>
      </c>
      <c r="E5209" s="1" t="s">
        <v>4407</v>
      </c>
      <c r="F5209" s="1" t="s">
        <v>5067</v>
      </c>
      <c r="G5209" s="3" t="str">
        <f t="shared" si="1"/>
        <v>Ian Miller</v>
      </c>
      <c r="H5209" s="3" t="str">
        <f t="shared" si="2"/>
        <v>IAN MILLER</v>
      </c>
      <c r="J5209" s="1" t="s">
        <v>57</v>
      </c>
      <c r="K5209" s="1" t="s">
        <v>47</v>
      </c>
      <c r="L5209" s="1">
        <v>1.0</v>
      </c>
      <c r="M5209" s="1" t="s">
        <v>58</v>
      </c>
      <c r="N5209" s="1" t="s">
        <v>16337</v>
      </c>
      <c r="O5209" s="4">
        <v>44317.0</v>
      </c>
      <c r="P5209" s="4">
        <v>44285.0</v>
      </c>
      <c r="Q5209" s="1" t="s">
        <v>16409</v>
      </c>
      <c r="R5209" s="1" t="s">
        <v>31</v>
      </c>
      <c r="S5209" s="1" t="s">
        <v>32</v>
      </c>
      <c r="T5209" s="1">
        <v>75248.0</v>
      </c>
      <c r="U5209" s="1" t="s">
        <v>16410</v>
      </c>
    </row>
    <row r="5210">
      <c r="A5210" s="1" t="s">
        <v>16411</v>
      </c>
      <c r="B5210" s="1">
        <v>75423.0</v>
      </c>
      <c r="C5210" s="1">
        <v>2215.0</v>
      </c>
      <c r="D5210" s="2" t="s">
        <v>16347</v>
      </c>
      <c r="E5210" s="1" t="s">
        <v>4407</v>
      </c>
      <c r="F5210" s="1" t="s">
        <v>5067</v>
      </c>
      <c r="G5210" s="3" t="str">
        <f t="shared" si="1"/>
        <v>Ian Miller</v>
      </c>
      <c r="H5210" s="3" t="str">
        <f t="shared" si="2"/>
        <v>IAN MILLER</v>
      </c>
      <c r="J5210" s="1" t="s">
        <v>57</v>
      </c>
      <c r="K5210" s="1" t="s">
        <v>47</v>
      </c>
      <c r="L5210" s="1">
        <v>1.0</v>
      </c>
      <c r="M5210" s="1" t="s">
        <v>58</v>
      </c>
      <c r="N5210" s="1" t="s">
        <v>16337</v>
      </c>
      <c r="O5210" s="4">
        <v>44317.0</v>
      </c>
      <c r="P5210" s="4">
        <v>44285.0</v>
      </c>
      <c r="Q5210" s="1" t="s">
        <v>16409</v>
      </c>
      <c r="R5210" s="1" t="s">
        <v>31</v>
      </c>
      <c r="S5210" s="1" t="s">
        <v>32</v>
      </c>
      <c r="T5210" s="1">
        <v>75248.0</v>
      </c>
      <c r="U5210" s="1" t="s">
        <v>16410</v>
      </c>
    </row>
    <row r="5211">
      <c r="A5211" s="1" t="s">
        <v>16412</v>
      </c>
      <c r="B5211" s="1">
        <v>75424.0</v>
      </c>
      <c r="C5211" s="1">
        <v>2215.0</v>
      </c>
      <c r="D5211" s="2" t="s">
        <v>16347</v>
      </c>
      <c r="E5211" s="1" t="s">
        <v>16413</v>
      </c>
      <c r="F5211" s="1" t="s">
        <v>16414</v>
      </c>
      <c r="G5211" s="3" t="str">
        <f t="shared" si="1"/>
        <v>Dania Hindi</v>
      </c>
      <c r="H5211" s="3" t="str">
        <f t="shared" si="2"/>
        <v>DANIA HINDI</v>
      </c>
      <c r="J5211" s="1" t="s">
        <v>57</v>
      </c>
      <c r="K5211" s="1" t="s">
        <v>47</v>
      </c>
      <c r="L5211" s="1">
        <v>1.0</v>
      </c>
      <c r="M5211" s="1" t="s">
        <v>58</v>
      </c>
      <c r="N5211" s="1" t="s">
        <v>16337</v>
      </c>
      <c r="O5211" s="4">
        <v>44317.0</v>
      </c>
      <c r="P5211" s="4">
        <v>44285.0</v>
      </c>
      <c r="Q5211" s="1" t="s">
        <v>16415</v>
      </c>
      <c r="R5211" s="1" t="s">
        <v>2198</v>
      </c>
      <c r="S5211" s="1" t="s">
        <v>32</v>
      </c>
      <c r="T5211" s="1">
        <v>76063.0</v>
      </c>
      <c r="U5211" s="1" t="s">
        <v>16416</v>
      </c>
    </row>
    <row r="5212">
      <c r="A5212" s="1" t="s">
        <v>16417</v>
      </c>
      <c r="B5212" s="1">
        <v>75425.0</v>
      </c>
      <c r="C5212" s="1">
        <v>2215.0</v>
      </c>
      <c r="D5212" s="2" t="s">
        <v>16347</v>
      </c>
      <c r="E5212" s="1" t="s">
        <v>4407</v>
      </c>
      <c r="F5212" s="1" t="s">
        <v>5067</v>
      </c>
      <c r="G5212" s="3" t="str">
        <f t="shared" si="1"/>
        <v>Ian Miller</v>
      </c>
      <c r="H5212" s="3" t="str">
        <f t="shared" si="2"/>
        <v>IAN MILLER</v>
      </c>
      <c r="J5212" s="1" t="s">
        <v>57</v>
      </c>
      <c r="K5212" s="1" t="s">
        <v>47</v>
      </c>
      <c r="L5212" s="1">
        <v>1.0</v>
      </c>
      <c r="M5212" s="1" t="s">
        <v>58</v>
      </c>
      <c r="N5212" s="1" t="s">
        <v>16337</v>
      </c>
      <c r="O5212" s="4">
        <v>44317.0</v>
      </c>
      <c r="P5212" s="4">
        <v>44285.0</v>
      </c>
      <c r="Q5212" s="1" t="s">
        <v>16409</v>
      </c>
      <c r="R5212" s="1" t="s">
        <v>31</v>
      </c>
      <c r="S5212" s="1" t="s">
        <v>32</v>
      </c>
      <c r="T5212" s="1">
        <v>75248.0</v>
      </c>
      <c r="U5212" s="1" t="s">
        <v>16410</v>
      </c>
    </row>
    <row r="5213">
      <c r="A5213" s="1" t="s">
        <v>16418</v>
      </c>
      <c r="B5213" s="1">
        <v>75426.0</v>
      </c>
      <c r="C5213" s="1">
        <v>2215.0</v>
      </c>
      <c r="D5213" s="2" t="s">
        <v>16347</v>
      </c>
      <c r="E5213" s="1" t="s">
        <v>510</v>
      </c>
      <c r="F5213" s="1" t="s">
        <v>16419</v>
      </c>
      <c r="G5213" s="3" t="str">
        <f t="shared" si="1"/>
        <v>Joanna Du Pree</v>
      </c>
      <c r="H5213" s="3" t="str">
        <f t="shared" si="2"/>
        <v>JOANNA DU PREE</v>
      </c>
      <c r="J5213" s="1" t="s">
        <v>57</v>
      </c>
      <c r="K5213" s="1" t="s">
        <v>47</v>
      </c>
      <c r="L5213" s="1">
        <v>1.0</v>
      </c>
      <c r="M5213" s="1" t="s">
        <v>58</v>
      </c>
      <c r="N5213" s="1" t="s">
        <v>16337</v>
      </c>
      <c r="O5213" s="4">
        <v>44317.0</v>
      </c>
      <c r="P5213" s="4">
        <v>44292.0</v>
      </c>
      <c r="Q5213" s="1" t="s">
        <v>16420</v>
      </c>
      <c r="R5213" s="1" t="s">
        <v>16421</v>
      </c>
      <c r="S5213" s="1" t="s">
        <v>252</v>
      </c>
      <c r="T5213" s="1">
        <v>27944.0</v>
      </c>
      <c r="U5213" s="1" t="s">
        <v>16422</v>
      </c>
    </row>
    <row r="5214">
      <c r="A5214" s="1" t="s">
        <v>16423</v>
      </c>
      <c r="B5214" s="1">
        <v>75427.0</v>
      </c>
      <c r="C5214" s="1">
        <v>2215.0</v>
      </c>
      <c r="D5214" s="2" t="s">
        <v>16347</v>
      </c>
      <c r="E5214" s="1" t="s">
        <v>16424</v>
      </c>
      <c r="F5214" s="1" t="s">
        <v>16425</v>
      </c>
      <c r="G5214" s="3" t="str">
        <f t="shared" si="1"/>
        <v>Ella Ferencz</v>
      </c>
      <c r="H5214" s="3" t="str">
        <f t="shared" si="2"/>
        <v>ELLA FERENCZ</v>
      </c>
      <c r="J5214" s="1" t="s">
        <v>57</v>
      </c>
      <c r="K5214" s="1" t="s">
        <v>47</v>
      </c>
      <c r="L5214" s="1">
        <v>1.0</v>
      </c>
      <c r="M5214" s="1" t="s">
        <v>58</v>
      </c>
      <c r="N5214" s="1" t="s">
        <v>16337</v>
      </c>
      <c r="O5214" s="4">
        <v>44317.0</v>
      </c>
      <c r="P5214" s="4">
        <v>44293.0</v>
      </c>
      <c r="Q5214" s="1" t="s">
        <v>16426</v>
      </c>
      <c r="R5214" s="1" t="s">
        <v>16427</v>
      </c>
      <c r="S5214" s="1" t="s">
        <v>604</v>
      </c>
      <c r="T5214" s="1">
        <v>94706.0</v>
      </c>
      <c r="U5214" s="1" t="s">
        <v>16428</v>
      </c>
    </row>
    <row r="5215">
      <c r="A5215" s="1" t="s">
        <v>16429</v>
      </c>
      <c r="B5215" s="1">
        <v>75428.0</v>
      </c>
      <c r="C5215" s="1">
        <v>2215.0</v>
      </c>
      <c r="D5215" s="2" t="s">
        <v>16347</v>
      </c>
      <c r="E5215" s="1" t="s">
        <v>16430</v>
      </c>
      <c r="F5215" s="1" t="s">
        <v>16431</v>
      </c>
      <c r="G5215" s="3" t="str">
        <f t="shared" si="1"/>
        <v>Abigail DeBellis</v>
      </c>
      <c r="H5215" s="3" t="str">
        <f t="shared" si="2"/>
        <v>ABIGAIL DEBELLIS</v>
      </c>
      <c r="J5215" s="1" t="s">
        <v>57</v>
      </c>
      <c r="K5215" s="1" t="s">
        <v>47</v>
      </c>
      <c r="L5215" s="1">
        <v>1.0</v>
      </c>
      <c r="M5215" s="1" t="s">
        <v>58</v>
      </c>
      <c r="N5215" s="1" t="s">
        <v>16337</v>
      </c>
      <c r="O5215" s="4">
        <v>44317.0</v>
      </c>
      <c r="P5215" s="4">
        <v>44293.0</v>
      </c>
      <c r="Q5215" s="1" t="s">
        <v>16432</v>
      </c>
      <c r="R5215" s="1" t="s">
        <v>16433</v>
      </c>
      <c r="S5215" s="1" t="s">
        <v>2371</v>
      </c>
      <c r="T5215" s="1">
        <v>19036.0</v>
      </c>
      <c r="U5215" s="1" t="s">
        <v>16434</v>
      </c>
    </row>
    <row r="5216">
      <c r="A5216" s="1" t="s">
        <v>16435</v>
      </c>
      <c r="B5216" s="1">
        <v>75429.0</v>
      </c>
      <c r="C5216" s="1">
        <v>2215.0</v>
      </c>
      <c r="D5216" s="2" t="s">
        <v>16347</v>
      </c>
      <c r="E5216" s="1" t="s">
        <v>16436</v>
      </c>
      <c r="F5216" s="1" t="s">
        <v>804</v>
      </c>
      <c r="G5216" s="3" t="str">
        <f t="shared" si="1"/>
        <v>DAra Reynolds</v>
      </c>
      <c r="H5216" s="3" t="str">
        <f t="shared" si="2"/>
        <v>DARA REYNOLDS</v>
      </c>
      <c r="J5216" s="1" t="s">
        <v>57</v>
      </c>
      <c r="K5216" s="1" t="s">
        <v>47</v>
      </c>
      <c r="L5216" s="1">
        <v>1.0</v>
      </c>
      <c r="M5216" s="1" t="s">
        <v>58</v>
      </c>
      <c r="N5216" s="1" t="s">
        <v>16337</v>
      </c>
      <c r="O5216" s="4">
        <v>44317.0</v>
      </c>
      <c r="P5216" s="4">
        <v>44293.0</v>
      </c>
      <c r="Q5216" s="1" t="s">
        <v>16437</v>
      </c>
      <c r="R5216" s="1" t="s">
        <v>582</v>
      </c>
      <c r="S5216" s="1" t="s">
        <v>10828</v>
      </c>
      <c r="T5216" s="1">
        <v>89014.0</v>
      </c>
      <c r="U5216" s="1" t="s">
        <v>16438</v>
      </c>
    </row>
    <row r="5217">
      <c r="A5217" s="1" t="s">
        <v>16439</v>
      </c>
      <c r="B5217" s="1">
        <v>75430.0</v>
      </c>
      <c r="C5217" s="1">
        <v>2215.0</v>
      </c>
      <c r="D5217" s="2" t="s">
        <v>16347</v>
      </c>
      <c r="E5217" s="1" t="s">
        <v>16440</v>
      </c>
      <c r="F5217" s="1" t="s">
        <v>16441</v>
      </c>
      <c r="G5217" s="3" t="str">
        <f t="shared" si="1"/>
        <v>Mariah Palmer</v>
      </c>
      <c r="H5217" s="3" t="str">
        <f t="shared" si="2"/>
        <v>MARIAH PALMER</v>
      </c>
      <c r="J5217" s="1" t="s">
        <v>57</v>
      </c>
      <c r="K5217" s="1" t="s">
        <v>47</v>
      </c>
      <c r="L5217" s="1">
        <v>1.0</v>
      </c>
      <c r="M5217" s="1" t="s">
        <v>58</v>
      </c>
      <c r="N5217" s="1" t="s">
        <v>16337</v>
      </c>
      <c r="O5217" s="4">
        <v>44317.0</v>
      </c>
      <c r="P5217" s="4">
        <v>44293.0</v>
      </c>
      <c r="Q5217" s="1" t="s">
        <v>16442</v>
      </c>
      <c r="R5217" s="1" t="s">
        <v>7112</v>
      </c>
      <c r="S5217" s="1" t="s">
        <v>11992</v>
      </c>
      <c r="T5217" s="1">
        <v>49202.0</v>
      </c>
      <c r="U5217" s="1" t="s">
        <v>16443</v>
      </c>
    </row>
    <row r="5218">
      <c r="A5218" s="1" t="s">
        <v>16444</v>
      </c>
      <c r="B5218" s="1">
        <v>75431.0</v>
      </c>
      <c r="C5218" s="1">
        <v>2215.0</v>
      </c>
      <c r="D5218" s="2" t="s">
        <v>16347</v>
      </c>
      <c r="E5218" s="1" t="s">
        <v>1021</v>
      </c>
      <c r="F5218" s="1" t="s">
        <v>16445</v>
      </c>
      <c r="G5218" s="3" t="str">
        <f t="shared" si="1"/>
        <v>James Krause</v>
      </c>
      <c r="H5218" s="3" t="str">
        <f t="shared" si="2"/>
        <v>JAMES KRAUSE</v>
      </c>
      <c r="J5218" s="1" t="s">
        <v>57</v>
      </c>
      <c r="K5218" s="1" t="s">
        <v>47</v>
      </c>
      <c r="L5218" s="1">
        <v>1.0</v>
      </c>
      <c r="M5218" s="1" t="s">
        <v>58</v>
      </c>
      <c r="N5218" s="1" t="s">
        <v>16337</v>
      </c>
      <c r="O5218" s="4">
        <v>44317.0</v>
      </c>
      <c r="P5218" s="4">
        <v>44293.0</v>
      </c>
      <c r="Q5218" s="1" t="s">
        <v>16446</v>
      </c>
      <c r="R5218" s="1" t="s">
        <v>12007</v>
      </c>
      <c r="S5218" s="1" t="s">
        <v>16447</v>
      </c>
      <c r="T5218" s="1">
        <v>68521.0</v>
      </c>
      <c r="U5218" s="1" t="s">
        <v>16448</v>
      </c>
    </row>
    <row r="5219">
      <c r="A5219" s="1" t="s">
        <v>16449</v>
      </c>
      <c r="B5219" s="1">
        <v>75432.0</v>
      </c>
      <c r="C5219" s="1">
        <v>2215.0</v>
      </c>
      <c r="D5219" s="2" t="s">
        <v>16347</v>
      </c>
      <c r="E5219" s="1" t="s">
        <v>910</v>
      </c>
      <c r="F5219" s="1" t="s">
        <v>6309</v>
      </c>
      <c r="G5219" s="3" t="str">
        <f t="shared" si="1"/>
        <v>April Gill</v>
      </c>
      <c r="H5219" s="3" t="str">
        <f t="shared" si="2"/>
        <v>APRIL GILL</v>
      </c>
      <c r="J5219" s="1" t="s">
        <v>57</v>
      </c>
      <c r="K5219" s="1" t="s">
        <v>47</v>
      </c>
      <c r="L5219" s="1">
        <v>1.0</v>
      </c>
      <c r="M5219" s="1" t="s">
        <v>58</v>
      </c>
      <c r="N5219" s="1" t="s">
        <v>16337</v>
      </c>
      <c r="O5219" s="4">
        <v>44317.0</v>
      </c>
      <c r="P5219" s="4">
        <v>44293.0</v>
      </c>
      <c r="Q5219" s="1" t="s">
        <v>16450</v>
      </c>
      <c r="R5219" s="1" t="s">
        <v>16451</v>
      </c>
      <c r="S5219" s="1" t="s">
        <v>11992</v>
      </c>
      <c r="T5219" s="1">
        <v>48125.0</v>
      </c>
      <c r="U5219" s="1" t="s">
        <v>16452</v>
      </c>
    </row>
    <row r="5220">
      <c r="A5220" s="1" t="s">
        <v>16453</v>
      </c>
      <c r="B5220" s="1">
        <v>75433.0</v>
      </c>
      <c r="C5220" s="1">
        <v>2215.0</v>
      </c>
      <c r="D5220" s="2" t="s">
        <v>16347</v>
      </c>
      <c r="E5220" s="1" t="s">
        <v>5879</v>
      </c>
      <c r="F5220" s="1" t="s">
        <v>1530</v>
      </c>
      <c r="G5220" s="3" t="str">
        <f t="shared" si="1"/>
        <v>Beverly Antonio</v>
      </c>
      <c r="H5220" s="3" t="str">
        <f t="shared" si="2"/>
        <v>BEVERLY ANTONIO</v>
      </c>
      <c r="J5220" s="1" t="s">
        <v>57</v>
      </c>
      <c r="K5220" s="1" t="s">
        <v>47</v>
      </c>
      <c r="L5220" s="1">
        <v>1.0</v>
      </c>
      <c r="M5220" s="1" t="s">
        <v>58</v>
      </c>
      <c r="N5220" s="1" t="s">
        <v>16337</v>
      </c>
      <c r="O5220" s="4">
        <v>44317.0</v>
      </c>
      <c r="P5220" s="4">
        <v>44294.0</v>
      </c>
      <c r="Q5220" s="1" t="s">
        <v>16454</v>
      </c>
      <c r="R5220" s="1" t="s">
        <v>12660</v>
      </c>
      <c r="S5220" s="1" t="s">
        <v>3640</v>
      </c>
      <c r="T5220" s="1">
        <v>21617.0</v>
      </c>
      <c r="U5220" s="1" t="s">
        <v>16455</v>
      </c>
    </row>
    <row r="5221">
      <c r="A5221" s="1" t="s">
        <v>16456</v>
      </c>
      <c r="B5221" s="1">
        <v>75434.0</v>
      </c>
      <c r="C5221" s="1">
        <v>2215.0</v>
      </c>
      <c r="D5221" s="2" t="s">
        <v>16347</v>
      </c>
      <c r="E5221" s="1" t="s">
        <v>2673</v>
      </c>
      <c r="F5221" s="1" t="s">
        <v>16457</v>
      </c>
      <c r="G5221" s="3" t="str">
        <f t="shared" si="1"/>
        <v>Jerry VanSchaik</v>
      </c>
      <c r="H5221" s="3" t="str">
        <f t="shared" si="2"/>
        <v>JERRY VANSCHAIK</v>
      </c>
      <c r="J5221" s="1" t="s">
        <v>57</v>
      </c>
      <c r="K5221" s="1" t="s">
        <v>47</v>
      </c>
      <c r="L5221" s="1">
        <v>1.0</v>
      </c>
      <c r="M5221" s="1" t="s">
        <v>58</v>
      </c>
      <c r="N5221" s="1" t="s">
        <v>16337</v>
      </c>
      <c r="O5221" s="4">
        <v>44317.0</v>
      </c>
      <c r="P5221" s="4">
        <v>44294.0</v>
      </c>
      <c r="Q5221" s="1" t="s">
        <v>16458</v>
      </c>
      <c r="R5221" s="1" t="s">
        <v>13876</v>
      </c>
      <c r="S5221" s="1" t="s">
        <v>13877</v>
      </c>
      <c r="T5221" s="1">
        <v>46201.0</v>
      </c>
      <c r="U5221" s="1" t="s">
        <v>16459</v>
      </c>
    </row>
    <row r="5222">
      <c r="A5222" s="1" t="s">
        <v>16460</v>
      </c>
      <c r="B5222" s="1">
        <v>75435.0</v>
      </c>
      <c r="C5222" s="1">
        <v>2215.0</v>
      </c>
      <c r="D5222" s="2" t="s">
        <v>16347</v>
      </c>
      <c r="E5222" s="1" t="s">
        <v>16461</v>
      </c>
      <c r="F5222" s="1" t="s">
        <v>16462</v>
      </c>
      <c r="G5222" s="3" t="str">
        <f t="shared" si="1"/>
        <v>Meadow Rivas</v>
      </c>
      <c r="H5222" s="3" t="str">
        <f t="shared" si="2"/>
        <v>MEADOW RIVAS</v>
      </c>
      <c r="J5222" s="1" t="s">
        <v>57</v>
      </c>
      <c r="K5222" s="1" t="s">
        <v>47</v>
      </c>
      <c r="L5222" s="1">
        <v>1.0</v>
      </c>
      <c r="M5222" s="1" t="s">
        <v>58</v>
      </c>
      <c r="N5222" s="1" t="s">
        <v>16337</v>
      </c>
      <c r="O5222" s="4">
        <v>44317.0</v>
      </c>
      <c r="P5222" s="4">
        <v>44294.0</v>
      </c>
      <c r="Q5222" s="1" t="s">
        <v>16463</v>
      </c>
      <c r="R5222" s="1" t="s">
        <v>16464</v>
      </c>
      <c r="S5222" s="1" t="s">
        <v>604</v>
      </c>
      <c r="T5222" s="1">
        <v>93003.0</v>
      </c>
      <c r="U5222" s="1" t="s">
        <v>16465</v>
      </c>
    </row>
    <row r="5223">
      <c r="A5223" s="1" t="s">
        <v>16466</v>
      </c>
      <c r="B5223" s="1">
        <v>75436.0</v>
      </c>
      <c r="C5223" s="1">
        <v>2215.0</v>
      </c>
      <c r="D5223" s="2" t="s">
        <v>16347</v>
      </c>
      <c r="E5223" s="1" t="s">
        <v>16467</v>
      </c>
      <c r="F5223" s="1" t="s">
        <v>16468</v>
      </c>
      <c r="G5223" s="3" t="str">
        <f t="shared" si="1"/>
        <v>charles tony knight</v>
      </c>
      <c r="H5223" s="3" t="str">
        <f t="shared" si="2"/>
        <v>CHARLES TONY KNIGHT</v>
      </c>
      <c r="J5223" s="1" t="s">
        <v>57</v>
      </c>
      <c r="K5223" s="1" t="s">
        <v>47</v>
      </c>
      <c r="L5223" s="1">
        <v>1.0</v>
      </c>
      <c r="M5223" s="1" t="s">
        <v>58</v>
      </c>
      <c r="N5223" s="1" t="s">
        <v>16337</v>
      </c>
      <c r="O5223" s="4">
        <v>44317.0</v>
      </c>
      <c r="P5223" s="4">
        <v>44294.0</v>
      </c>
      <c r="Q5223" s="1" t="s">
        <v>16469</v>
      </c>
      <c r="R5223" s="1" t="s">
        <v>13876</v>
      </c>
      <c r="S5223" s="1" t="s">
        <v>13877</v>
      </c>
      <c r="T5223" s="1">
        <v>46218.0</v>
      </c>
      <c r="U5223" s="1" t="s">
        <v>16470</v>
      </c>
    </row>
    <row r="5224">
      <c r="A5224" s="1" t="s">
        <v>16471</v>
      </c>
      <c r="B5224" s="1">
        <v>75437.0</v>
      </c>
      <c r="C5224" s="1">
        <v>2215.0</v>
      </c>
      <c r="D5224" s="2" t="s">
        <v>16347</v>
      </c>
      <c r="E5224" s="1" t="s">
        <v>16472</v>
      </c>
      <c r="F5224" s="1" t="s">
        <v>16473</v>
      </c>
      <c r="G5224" s="3" t="str">
        <f t="shared" si="1"/>
        <v>Wentrelle McIntosh</v>
      </c>
      <c r="H5224" s="3" t="str">
        <f t="shared" si="2"/>
        <v>WENTRELLE MCINTOSH</v>
      </c>
      <c r="J5224" s="1" t="s">
        <v>57</v>
      </c>
      <c r="K5224" s="1" t="s">
        <v>47</v>
      </c>
      <c r="L5224" s="1">
        <v>1.0</v>
      </c>
      <c r="M5224" s="1" t="s">
        <v>58</v>
      </c>
      <c r="N5224" s="1" t="s">
        <v>16337</v>
      </c>
      <c r="O5224" s="4">
        <v>44317.0</v>
      </c>
      <c r="P5224" s="4">
        <v>44296.0</v>
      </c>
      <c r="Q5224" s="1" t="s">
        <v>16474</v>
      </c>
      <c r="R5224" s="1" t="s">
        <v>16475</v>
      </c>
      <c r="S5224" s="1" t="s">
        <v>604</v>
      </c>
      <c r="T5224" s="1">
        <v>94662.0</v>
      </c>
      <c r="U5224" s="1" t="s">
        <v>16476</v>
      </c>
    </row>
    <row r="5225">
      <c r="A5225" s="1" t="s">
        <v>16477</v>
      </c>
      <c r="B5225" s="1">
        <v>75438.0</v>
      </c>
      <c r="C5225" s="1">
        <v>2215.0</v>
      </c>
      <c r="D5225" s="2" t="s">
        <v>16347</v>
      </c>
      <c r="E5225" s="1" t="s">
        <v>695</v>
      </c>
      <c r="F5225" s="1" t="s">
        <v>16478</v>
      </c>
      <c r="G5225" s="3" t="str">
        <f t="shared" si="1"/>
        <v>Diane Flood Taylor</v>
      </c>
      <c r="H5225" s="3" t="str">
        <f t="shared" si="2"/>
        <v>DIANE FLOOD TAYLOR</v>
      </c>
      <c r="J5225" s="1" t="s">
        <v>57</v>
      </c>
      <c r="K5225" s="1" t="s">
        <v>47</v>
      </c>
      <c r="L5225" s="1">
        <v>1.0</v>
      </c>
      <c r="M5225" s="1" t="s">
        <v>58</v>
      </c>
      <c r="N5225" s="1" t="s">
        <v>16337</v>
      </c>
      <c r="O5225" s="4">
        <v>44317.0</v>
      </c>
      <c r="P5225" s="4">
        <v>44301.0</v>
      </c>
      <c r="Q5225" s="1" t="s">
        <v>16479</v>
      </c>
      <c r="R5225" s="1" t="s">
        <v>16480</v>
      </c>
      <c r="S5225" s="1" t="s">
        <v>375</v>
      </c>
      <c r="T5225" s="1">
        <v>10522.0</v>
      </c>
      <c r="U5225" s="1" t="s">
        <v>16481</v>
      </c>
    </row>
    <row r="5226">
      <c r="A5226" s="1" t="s">
        <v>16482</v>
      </c>
      <c r="B5226" s="1">
        <v>75439.0</v>
      </c>
      <c r="C5226" s="1">
        <v>2215.0</v>
      </c>
      <c r="D5226" s="2" t="s">
        <v>16347</v>
      </c>
      <c r="E5226" s="1" t="s">
        <v>3812</v>
      </c>
      <c r="F5226" s="1" t="s">
        <v>5911</v>
      </c>
      <c r="G5226" s="3" t="str">
        <f t="shared" si="1"/>
        <v>Lisa Schultz</v>
      </c>
      <c r="H5226" s="3" t="str">
        <f t="shared" si="2"/>
        <v>LISA SCHULTZ</v>
      </c>
      <c r="J5226" s="1" t="s">
        <v>57</v>
      </c>
      <c r="K5226" s="1" t="s">
        <v>47</v>
      </c>
      <c r="L5226" s="1">
        <v>1.0</v>
      </c>
      <c r="M5226" s="1" t="s">
        <v>58</v>
      </c>
      <c r="N5226" s="1" t="s">
        <v>16337</v>
      </c>
      <c r="O5226" s="4">
        <v>44317.0</v>
      </c>
      <c r="P5226" s="4">
        <v>44301.0</v>
      </c>
      <c r="Q5226" s="1" t="s">
        <v>16483</v>
      </c>
      <c r="R5226" s="1" t="s">
        <v>2825</v>
      </c>
      <c r="S5226" s="1" t="s">
        <v>604</v>
      </c>
      <c r="T5226" s="1">
        <v>90019.0</v>
      </c>
      <c r="U5226" s="1" t="s">
        <v>16484</v>
      </c>
    </row>
    <row r="5227">
      <c r="A5227" s="1" t="s">
        <v>16485</v>
      </c>
      <c r="B5227" s="1">
        <v>75440.0</v>
      </c>
      <c r="C5227" s="1">
        <v>2215.0</v>
      </c>
      <c r="D5227" s="2" t="s">
        <v>16347</v>
      </c>
      <c r="E5227" s="1" t="s">
        <v>8228</v>
      </c>
      <c r="F5227" s="1" t="s">
        <v>16486</v>
      </c>
      <c r="G5227" s="3" t="str">
        <f t="shared" si="1"/>
        <v>Andrew Brugnone</v>
      </c>
      <c r="H5227" s="3" t="str">
        <f t="shared" si="2"/>
        <v>ANDREW BRUGNONE</v>
      </c>
      <c r="J5227" s="1" t="s">
        <v>57</v>
      </c>
      <c r="K5227" s="1" t="s">
        <v>47</v>
      </c>
      <c r="L5227" s="1">
        <v>1.0</v>
      </c>
      <c r="M5227" s="1" t="s">
        <v>58</v>
      </c>
      <c r="N5227" s="1" t="s">
        <v>16337</v>
      </c>
      <c r="O5227" s="4">
        <v>44317.0</v>
      </c>
      <c r="P5227" s="4">
        <v>44301.0</v>
      </c>
      <c r="Q5227" s="1" t="s">
        <v>16487</v>
      </c>
      <c r="R5227" s="1" t="s">
        <v>16488</v>
      </c>
      <c r="S5227" s="1" t="s">
        <v>2371</v>
      </c>
      <c r="T5227" s="1">
        <v>15090.0</v>
      </c>
      <c r="U5227" s="1" t="s">
        <v>16489</v>
      </c>
    </row>
    <row r="5228">
      <c r="A5228" s="1" t="s">
        <v>16490</v>
      </c>
      <c r="B5228" s="1">
        <v>75441.0</v>
      </c>
      <c r="C5228" s="1">
        <v>2215.0</v>
      </c>
      <c r="D5228" s="2" t="s">
        <v>16347</v>
      </c>
      <c r="E5228" s="1" t="s">
        <v>16491</v>
      </c>
      <c r="F5228" s="1" t="s">
        <v>16492</v>
      </c>
      <c r="G5228" s="3" t="str">
        <f t="shared" si="1"/>
        <v>Lindsay Weitzel</v>
      </c>
      <c r="H5228" s="3" t="str">
        <f t="shared" si="2"/>
        <v>LINDSAY WEITZEL</v>
      </c>
      <c r="J5228" s="1" t="s">
        <v>57</v>
      </c>
      <c r="K5228" s="1" t="s">
        <v>47</v>
      </c>
      <c r="L5228" s="1">
        <v>1.0</v>
      </c>
      <c r="M5228" s="1" t="s">
        <v>58</v>
      </c>
      <c r="N5228" s="1" t="s">
        <v>16337</v>
      </c>
      <c r="O5228" s="4">
        <v>44317.0</v>
      </c>
      <c r="P5228" s="4">
        <v>44301.0</v>
      </c>
      <c r="Q5228" s="1" t="s">
        <v>16493</v>
      </c>
      <c r="R5228" s="1" t="s">
        <v>2825</v>
      </c>
      <c r="S5228" s="1" t="s">
        <v>604</v>
      </c>
      <c r="T5228" s="1">
        <v>90031.0</v>
      </c>
      <c r="U5228" s="1" t="s">
        <v>16494</v>
      </c>
    </row>
    <row r="5229">
      <c r="A5229" s="1" t="s">
        <v>16495</v>
      </c>
      <c r="B5229" s="1">
        <v>75442.0</v>
      </c>
      <c r="C5229" s="1">
        <v>2215.0</v>
      </c>
      <c r="D5229" s="2" t="s">
        <v>16347</v>
      </c>
      <c r="E5229" s="1" t="s">
        <v>16496</v>
      </c>
      <c r="F5229" s="1" t="s">
        <v>16497</v>
      </c>
      <c r="G5229" s="3" t="str">
        <f t="shared" si="1"/>
        <v>LATEESHA REYES</v>
      </c>
      <c r="H5229" s="3" t="str">
        <f t="shared" si="2"/>
        <v>LATEESHA REYES</v>
      </c>
      <c r="J5229" s="1" t="s">
        <v>57</v>
      </c>
      <c r="K5229" s="1" t="s">
        <v>47</v>
      </c>
      <c r="L5229" s="1">
        <v>1.0</v>
      </c>
      <c r="M5229" s="1" t="s">
        <v>58</v>
      </c>
      <c r="N5229" s="1" t="s">
        <v>16337</v>
      </c>
      <c r="O5229" s="4">
        <v>44317.0</v>
      </c>
      <c r="P5229" s="4">
        <v>44301.0</v>
      </c>
      <c r="Q5229" s="1" t="s">
        <v>16498</v>
      </c>
      <c r="R5229" s="1" t="s">
        <v>16499</v>
      </c>
      <c r="S5229" s="1" t="s">
        <v>2371</v>
      </c>
      <c r="T5229" s="1">
        <v>18018.0</v>
      </c>
      <c r="U5229" s="1" t="s">
        <v>16500</v>
      </c>
    </row>
    <row r="5230">
      <c r="A5230" s="1" t="s">
        <v>16501</v>
      </c>
      <c r="B5230" s="1">
        <v>75443.0</v>
      </c>
      <c r="C5230" s="1">
        <v>2215.0</v>
      </c>
      <c r="D5230" s="2" t="s">
        <v>16347</v>
      </c>
      <c r="E5230" s="1" t="s">
        <v>16502</v>
      </c>
      <c r="F5230" s="1" t="s">
        <v>16503</v>
      </c>
      <c r="G5230" s="3" t="str">
        <f t="shared" si="1"/>
        <v>Belinda Byars-Taylor</v>
      </c>
      <c r="H5230" s="3" t="str">
        <f t="shared" si="2"/>
        <v>BELINDA BYARS-TAYLOR</v>
      </c>
      <c r="J5230" s="1" t="s">
        <v>57</v>
      </c>
      <c r="K5230" s="1" t="s">
        <v>47</v>
      </c>
      <c r="L5230" s="1">
        <v>1.0</v>
      </c>
      <c r="M5230" s="1" t="s">
        <v>58</v>
      </c>
      <c r="N5230" s="1" t="s">
        <v>16337</v>
      </c>
      <c r="O5230" s="4">
        <v>44317.0</v>
      </c>
      <c r="P5230" s="4">
        <v>44301.0</v>
      </c>
      <c r="Q5230" s="1" t="s">
        <v>16504</v>
      </c>
      <c r="R5230" s="1" t="s">
        <v>16505</v>
      </c>
      <c r="S5230" s="1" t="s">
        <v>2253</v>
      </c>
      <c r="T5230" s="1">
        <v>32653.0</v>
      </c>
      <c r="U5230" s="1" t="s">
        <v>16506</v>
      </c>
    </row>
    <row r="5231">
      <c r="A5231" s="1" t="s">
        <v>16507</v>
      </c>
      <c r="B5231" s="1">
        <v>75444.0</v>
      </c>
      <c r="C5231" s="1">
        <v>2215.0</v>
      </c>
      <c r="D5231" s="2" t="s">
        <v>16347</v>
      </c>
      <c r="E5231" s="1" t="s">
        <v>16508</v>
      </c>
      <c r="F5231" s="1" t="s">
        <v>16509</v>
      </c>
      <c r="G5231" s="3" t="str">
        <f t="shared" si="1"/>
        <v>Anella Ralls</v>
      </c>
      <c r="H5231" s="3" t="str">
        <f t="shared" si="2"/>
        <v>ANELLA RALLS</v>
      </c>
      <c r="J5231" s="1" t="s">
        <v>57</v>
      </c>
      <c r="K5231" s="1" t="s">
        <v>47</v>
      </c>
      <c r="L5231" s="1">
        <v>1.0</v>
      </c>
      <c r="M5231" s="1" t="s">
        <v>58</v>
      </c>
      <c r="N5231" s="1" t="s">
        <v>16337</v>
      </c>
      <c r="O5231" s="4">
        <v>44317.0</v>
      </c>
      <c r="P5231" s="4">
        <v>44301.0</v>
      </c>
      <c r="Q5231" s="1" t="s">
        <v>16510</v>
      </c>
      <c r="R5231" s="1" t="s">
        <v>16511</v>
      </c>
      <c r="S5231" s="1" t="s">
        <v>32</v>
      </c>
      <c r="T5231" s="1">
        <v>76148.0</v>
      </c>
      <c r="U5231" s="1" t="s">
        <v>16512</v>
      </c>
    </row>
    <row r="5232">
      <c r="A5232" s="1" t="s">
        <v>16513</v>
      </c>
      <c r="B5232" s="1">
        <v>75445.0</v>
      </c>
      <c r="C5232" s="1">
        <v>2215.0</v>
      </c>
      <c r="D5232" s="2" t="s">
        <v>16347</v>
      </c>
      <c r="E5232" s="1" t="s">
        <v>8017</v>
      </c>
      <c r="F5232" s="1" t="s">
        <v>16514</v>
      </c>
      <c r="G5232" s="3" t="str">
        <f t="shared" si="1"/>
        <v>Sarah Workinger</v>
      </c>
      <c r="H5232" s="3" t="str">
        <f t="shared" si="2"/>
        <v>SARAH WORKINGER</v>
      </c>
      <c r="J5232" s="1" t="s">
        <v>57</v>
      </c>
      <c r="K5232" s="1" t="s">
        <v>47</v>
      </c>
      <c r="L5232" s="1">
        <v>1.0</v>
      </c>
      <c r="M5232" s="1" t="s">
        <v>58</v>
      </c>
      <c r="N5232" s="1" t="s">
        <v>16337</v>
      </c>
      <c r="O5232" s="4">
        <v>44317.0</v>
      </c>
      <c r="P5232" s="4">
        <v>44301.0</v>
      </c>
      <c r="Q5232" s="1" t="s">
        <v>16515</v>
      </c>
      <c r="R5232" s="1" t="s">
        <v>7328</v>
      </c>
      <c r="S5232" s="1" t="s">
        <v>890</v>
      </c>
      <c r="T5232" s="1">
        <v>85204.0</v>
      </c>
      <c r="U5232" s="1" t="s">
        <v>16516</v>
      </c>
    </row>
    <row r="5233">
      <c r="A5233" s="1" t="s">
        <v>16517</v>
      </c>
      <c r="B5233" s="1">
        <v>75446.0</v>
      </c>
      <c r="C5233" s="1">
        <v>2215.0</v>
      </c>
      <c r="D5233" s="2" t="s">
        <v>16347</v>
      </c>
      <c r="E5233" s="1" t="s">
        <v>9217</v>
      </c>
      <c r="F5233" s="1" t="s">
        <v>16518</v>
      </c>
      <c r="G5233" s="3" t="str">
        <f t="shared" si="1"/>
        <v>Ruben Urias</v>
      </c>
      <c r="H5233" s="3" t="str">
        <f t="shared" si="2"/>
        <v>RUBEN URIAS</v>
      </c>
      <c r="J5233" s="1" t="s">
        <v>57</v>
      </c>
      <c r="K5233" s="1" t="s">
        <v>47</v>
      </c>
      <c r="L5233" s="1">
        <v>1.0</v>
      </c>
      <c r="M5233" s="1" t="s">
        <v>58</v>
      </c>
      <c r="N5233" s="1" t="s">
        <v>16337</v>
      </c>
      <c r="O5233" s="4">
        <v>44317.0</v>
      </c>
      <c r="P5233" s="4">
        <v>44301.0</v>
      </c>
      <c r="Q5233" s="1" t="s">
        <v>16519</v>
      </c>
      <c r="R5233" s="1" t="s">
        <v>16520</v>
      </c>
      <c r="S5233" s="1" t="s">
        <v>719</v>
      </c>
      <c r="T5233" s="1">
        <v>2135.0</v>
      </c>
      <c r="U5233" s="1" t="s">
        <v>16521</v>
      </c>
    </row>
    <row r="5234">
      <c r="A5234" s="1" t="s">
        <v>16522</v>
      </c>
      <c r="B5234" s="1">
        <v>75447.0</v>
      </c>
      <c r="C5234" s="1">
        <v>2215.0</v>
      </c>
      <c r="D5234" s="2" t="s">
        <v>16347</v>
      </c>
      <c r="E5234" s="1" t="s">
        <v>948</v>
      </c>
      <c r="F5234" s="1" t="s">
        <v>16523</v>
      </c>
      <c r="G5234" s="3" t="str">
        <f t="shared" si="1"/>
        <v>Rebecca Kelso</v>
      </c>
      <c r="H5234" s="3" t="str">
        <f t="shared" si="2"/>
        <v>REBECCA KELSO</v>
      </c>
      <c r="J5234" s="1" t="s">
        <v>57</v>
      </c>
      <c r="K5234" s="1" t="s">
        <v>47</v>
      </c>
      <c r="L5234" s="1">
        <v>1.0</v>
      </c>
      <c r="M5234" s="1" t="s">
        <v>58</v>
      </c>
      <c r="N5234" s="1" t="s">
        <v>16337</v>
      </c>
      <c r="O5234" s="4">
        <v>44317.0</v>
      </c>
      <c r="P5234" s="4">
        <v>44301.0</v>
      </c>
      <c r="Q5234" s="1" t="s">
        <v>16524</v>
      </c>
      <c r="R5234" s="1" t="s">
        <v>853</v>
      </c>
      <c r="S5234" s="1" t="s">
        <v>375</v>
      </c>
      <c r="T5234" s="1">
        <v>10025.0</v>
      </c>
      <c r="U5234" s="1" t="s">
        <v>16525</v>
      </c>
    </row>
    <row r="5235">
      <c r="A5235" s="1" t="s">
        <v>16526</v>
      </c>
      <c r="B5235" s="1">
        <v>75448.0</v>
      </c>
      <c r="C5235" s="1">
        <v>2215.0</v>
      </c>
      <c r="D5235" s="2" t="s">
        <v>16347</v>
      </c>
      <c r="E5235" s="1" t="s">
        <v>16527</v>
      </c>
      <c r="F5235" s="1" t="s">
        <v>16528</v>
      </c>
      <c r="G5235" s="3" t="str">
        <f t="shared" si="1"/>
        <v>Hal Imperl</v>
      </c>
      <c r="H5235" s="3" t="str">
        <f t="shared" si="2"/>
        <v>HAL IMPERL</v>
      </c>
      <c r="J5235" s="1" t="s">
        <v>57</v>
      </c>
      <c r="K5235" s="1" t="s">
        <v>47</v>
      </c>
      <c r="L5235" s="1">
        <v>1.0</v>
      </c>
      <c r="M5235" s="1" t="s">
        <v>58</v>
      </c>
      <c r="N5235" s="1" t="s">
        <v>16337</v>
      </c>
      <c r="O5235" s="4">
        <v>44317.0</v>
      </c>
      <c r="P5235" s="4">
        <v>44301.0</v>
      </c>
      <c r="Q5235" s="1" t="s">
        <v>16529</v>
      </c>
      <c r="R5235" s="1" t="s">
        <v>16530</v>
      </c>
      <c r="S5235" s="1" t="s">
        <v>5217</v>
      </c>
      <c r="T5235" s="1">
        <v>53703.0</v>
      </c>
      <c r="U5235" s="1" t="s">
        <v>16531</v>
      </c>
    </row>
    <row r="5236">
      <c r="A5236" s="1" t="s">
        <v>16532</v>
      </c>
      <c r="B5236" s="1">
        <v>75449.0</v>
      </c>
      <c r="C5236" s="1">
        <v>2215.0</v>
      </c>
      <c r="D5236" s="2" t="s">
        <v>16347</v>
      </c>
      <c r="E5236" s="1" t="s">
        <v>5265</v>
      </c>
      <c r="F5236" s="1" t="s">
        <v>16533</v>
      </c>
      <c r="G5236" s="3" t="str">
        <f t="shared" si="1"/>
        <v>Colleen Mosley-Hunt</v>
      </c>
      <c r="H5236" s="3" t="str">
        <f t="shared" si="2"/>
        <v>COLLEEN MOSLEY-HUNT</v>
      </c>
      <c r="J5236" s="1" t="s">
        <v>57</v>
      </c>
      <c r="K5236" s="1" t="s">
        <v>47</v>
      </c>
      <c r="L5236" s="1">
        <v>1.0</v>
      </c>
      <c r="M5236" s="1" t="s">
        <v>58</v>
      </c>
      <c r="N5236" s="1" t="s">
        <v>16337</v>
      </c>
      <c r="O5236" s="4">
        <v>44317.0</v>
      </c>
      <c r="P5236" s="4">
        <v>44301.0</v>
      </c>
      <c r="Q5236" s="1" t="s">
        <v>16534</v>
      </c>
      <c r="R5236" s="1" t="s">
        <v>323</v>
      </c>
      <c r="S5236" s="1" t="s">
        <v>32</v>
      </c>
      <c r="T5236" s="1">
        <v>77049.0</v>
      </c>
      <c r="U5236" s="1" t="s">
        <v>16535</v>
      </c>
    </row>
    <row r="5237">
      <c r="A5237" s="1" t="s">
        <v>16536</v>
      </c>
      <c r="B5237" s="1">
        <v>75450.0</v>
      </c>
      <c r="C5237" s="1">
        <v>2215.0</v>
      </c>
      <c r="D5237" s="2" t="s">
        <v>16347</v>
      </c>
      <c r="E5237" s="1" t="s">
        <v>172</v>
      </c>
      <c r="F5237" s="1" t="s">
        <v>16537</v>
      </c>
      <c r="G5237" s="3" t="str">
        <f t="shared" si="1"/>
        <v>Courtney Justus</v>
      </c>
      <c r="H5237" s="3" t="str">
        <f t="shared" si="2"/>
        <v>COURTNEY JUSTUS</v>
      </c>
      <c r="J5237" s="1" t="s">
        <v>57</v>
      </c>
      <c r="K5237" s="1" t="s">
        <v>47</v>
      </c>
      <c r="L5237" s="1">
        <v>1.0</v>
      </c>
      <c r="M5237" s="1" t="s">
        <v>58</v>
      </c>
      <c r="N5237" s="1" t="s">
        <v>16337</v>
      </c>
      <c r="O5237" s="4">
        <v>44317.0</v>
      </c>
      <c r="P5237" s="4">
        <v>44301.0</v>
      </c>
      <c r="Q5237" s="1" t="s">
        <v>16538</v>
      </c>
      <c r="R5237" s="1" t="s">
        <v>16539</v>
      </c>
      <c r="S5237" s="1" t="s">
        <v>252</v>
      </c>
      <c r="T5237" s="1">
        <v>28411.0</v>
      </c>
      <c r="U5237" s="1" t="s">
        <v>16540</v>
      </c>
    </row>
    <row r="5238">
      <c r="A5238" s="1" t="s">
        <v>16541</v>
      </c>
      <c r="B5238" s="1">
        <v>75451.0</v>
      </c>
      <c r="C5238" s="1">
        <v>2215.0</v>
      </c>
      <c r="D5238" s="2" t="s">
        <v>16347</v>
      </c>
      <c r="E5238" s="1" t="s">
        <v>7661</v>
      </c>
      <c r="F5238" s="1" t="s">
        <v>2674</v>
      </c>
      <c r="G5238" s="3" t="str">
        <f t="shared" si="1"/>
        <v>Jesse Davis</v>
      </c>
      <c r="H5238" s="3" t="str">
        <f t="shared" si="2"/>
        <v>JESSE DAVIS</v>
      </c>
      <c r="J5238" s="1" t="s">
        <v>57</v>
      </c>
      <c r="K5238" s="1" t="s">
        <v>47</v>
      </c>
      <c r="L5238" s="1">
        <v>1.0</v>
      </c>
      <c r="M5238" s="1" t="s">
        <v>58</v>
      </c>
      <c r="N5238" s="1" t="s">
        <v>16337</v>
      </c>
      <c r="O5238" s="4">
        <v>44317.0</v>
      </c>
      <c r="P5238" s="4">
        <v>44301.0</v>
      </c>
      <c r="Q5238" s="1" t="s">
        <v>16542</v>
      </c>
      <c r="R5238" s="1" t="s">
        <v>2412</v>
      </c>
      <c r="S5238" s="1" t="s">
        <v>2413</v>
      </c>
      <c r="T5238" s="1">
        <v>98118.0</v>
      </c>
      <c r="U5238" s="1" t="s">
        <v>16543</v>
      </c>
    </row>
    <row r="5239">
      <c r="A5239" s="1" t="s">
        <v>16544</v>
      </c>
      <c r="B5239" s="1">
        <v>75452.0</v>
      </c>
      <c r="C5239" s="1">
        <v>2215.0</v>
      </c>
      <c r="D5239" s="2" t="s">
        <v>16347</v>
      </c>
      <c r="E5239" s="1" t="s">
        <v>16545</v>
      </c>
      <c r="F5239" s="1" t="s">
        <v>16546</v>
      </c>
      <c r="G5239" s="3" t="str">
        <f t="shared" si="1"/>
        <v>Lord Barrington</v>
      </c>
      <c r="H5239" s="3" t="str">
        <f t="shared" si="2"/>
        <v>LORD BARRINGTON</v>
      </c>
      <c r="J5239" s="1" t="s">
        <v>57</v>
      </c>
      <c r="K5239" s="1" t="s">
        <v>47</v>
      </c>
      <c r="L5239" s="1">
        <v>1.0</v>
      </c>
      <c r="M5239" s="1" t="s">
        <v>58</v>
      </c>
      <c r="N5239" s="1" t="s">
        <v>16337</v>
      </c>
      <c r="O5239" s="4">
        <v>44317.0</v>
      </c>
      <c r="P5239" s="4">
        <v>44301.0</v>
      </c>
      <c r="Q5239" s="1" t="s">
        <v>16547</v>
      </c>
      <c r="R5239" s="1" t="s">
        <v>2825</v>
      </c>
      <c r="S5239" s="1" t="s">
        <v>604</v>
      </c>
      <c r="T5239" s="1">
        <v>90034.0</v>
      </c>
      <c r="U5239" s="1" t="s">
        <v>16548</v>
      </c>
    </row>
    <row r="5240">
      <c r="A5240" s="1" t="s">
        <v>16549</v>
      </c>
      <c r="B5240" s="1">
        <v>75453.0</v>
      </c>
      <c r="C5240" s="1">
        <v>2215.0</v>
      </c>
      <c r="D5240" s="2" t="s">
        <v>16347</v>
      </c>
      <c r="E5240" s="1" t="s">
        <v>962</v>
      </c>
      <c r="F5240" s="1" t="s">
        <v>16550</v>
      </c>
      <c r="G5240" s="3" t="str">
        <f t="shared" si="1"/>
        <v>William Stidham</v>
      </c>
      <c r="H5240" s="3" t="str">
        <f t="shared" si="2"/>
        <v>WILLIAM STIDHAM</v>
      </c>
      <c r="J5240" s="1" t="s">
        <v>57</v>
      </c>
      <c r="K5240" s="1" t="s">
        <v>47</v>
      </c>
      <c r="L5240" s="1">
        <v>1.0</v>
      </c>
      <c r="M5240" s="1" t="s">
        <v>58</v>
      </c>
      <c r="N5240" s="1" t="s">
        <v>16337</v>
      </c>
      <c r="O5240" s="4">
        <v>44317.0</v>
      </c>
      <c r="P5240" s="4">
        <v>44301.0</v>
      </c>
      <c r="Q5240" s="1" t="s">
        <v>16551</v>
      </c>
      <c r="R5240" s="1" t="s">
        <v>5283</v>
      </c>
      <c r="S5240" s="1" t="s">
        <v>7799</v>
      </c>
      <c r="T5240" s="1">
        <v>40475.0</v>
      </c>
      <c r="U5240" s="1" t="s">
        <v>16552</v>
      </c>
    </row>
    <row r="5241">
      <c r="A5241" s="1" t="s">
        <v>16553</v>
      </c>
      <c r="B5241" s="1">
        <v>75454.0</v>
      </c>
      <c r="C5241" s="1">
        <v>2215.0</v>
      </c>
      <c r="D5241" s="2" t="s">
        <v>16347</v>
      </c>
      <c r="E5241" s="1" t="s">
        <v>9190</v>
      </c>
      <c r="F5241" s="1" t="s">
        <v>16554</v>
      </c>
      <c r="G5241" s="3" t="str">
        <f t="shared" si="1"/>
        <v>Emily Gannon</v>
      </c>
      <c r="H5241" s="3" t="str">
        <f t="shared" si="2"/>
        <v>EMILY GANNON</v>
      </c>
      <c r="J5241" s="1" t="s">
        <v>57</v>
      </c>
      <c r="K5241" s="1" t="s">
        <v>47</v>
      </c>
      <c r="L5241" s="1">
        <v>1.0</v>
      </c>
      <c r="M5241" s="1" t="s">
        <v>58</v>
      </c>
      <c r="N5241" s="1" t="s">
        <v>16337</v>
      </c>
      <c r="O5241" s="4">
        <v>44317.0</v>
      </c>
      <c r="P5241" s="4">
        <v>44301.0</v>
      </c>
      <c r="Q5241" s="1" t="s">
        <v>16555</v>
      </c>
      <c r="R5241" s="1" t="s">
        <v>16556</v>
      </c>
      <c r="S5241" s="1" t="s">
        <v>3228</v>
      </c>
      <c r="T5241" s="1">
        <v>24018.0</v>
      </c>
      <c r="U5241" s="1" t="s">
        <v>16557</v>
      </c>
    </row>
    <row r="5242">
      <c r="A5242" s="1" t="s">
        <v>16558</v>
      </c>
      <c r="B5242" s="1">
        <v>75455.0</v>
      </c>
      <c r="C5242" s="1">
        <v>2215.0</v>
      </c>
      <c r="D5242" s="2" t="s">
        <v>16347</v>
      </c>
      <c r="E5242" s="1" t="s">
        <v>4741</v>
      </c>
      <c r="F5242" s="1" t="s">
        <v>16559</v>
      </c>
      <c r="G5242" s="3" t="str">
        <f t="shared" si="1"/>
        <v>Renee Banks</v>
      </c>
      <c r="H5242" s="3" t="str">
        <f t="shared" si="2"/>
        <v>RENEE BANKS</v>
      </c>
      <c r="J5242" s="1" t="s">
        <v>57</v>
      </c>
      <c r="K5242" s="1" t="s">
        <v>47</v>
      </c>
      <c r="L5242" s="1">
        <v>1.0</v>
      </c>
      <c r="M5242" s="1" t="s">
        <v>58</v>
      </c>
      <c r="N5242" s="1" t="s">
        <v>16337</v>
      </c>
      <c r="O5242" s="4">
        <v>44317.0</v>
      </c>
      <c r="P5242" s="4">
        <v>44301.0</v>
      </c>
      <c r="Q5242" s="1" t="s">
        <v>16560</v>
      </c>
      <c r="R5242" s="1" t="s">
        <v>16561</v>
      </c>
      <c r="S5242" s="1" t="s">
        <v>2413</v>
      </c>
      <c r="T5242" s="1">
        <v>98665.0</v>
      </c>
      <c r="U5242" s="1" t="s">
        <v>16562</v>
      </c>
    </row>
    <row r="5243">
      <c r="A5243" s="1" t="s">
        <v>16563</v>
      </c>
      <c r="B5243" s="1">
        <v>75456.0</v>
      </c>
      <c r="C5243" s="1">
        <v>2215.0</v>
      </c>
      <c r="D5243" s="2" t="s">
        <v>16347</v>
      </c>
      <c r="E5243" s="1" t="s">
        <v>16564</v>
      </c>
      <c r="F5243" s="1" t="s">
        <v>16565</v>
      </c>
      <c r="G5243" s="3" t="str">
        <f t="shared" si="1"/>
        <v>Tanisha Favorite</v>
      </c>
      <c r="H5243" s="3" t="str">
        <f t="shared" si="2"/>
        <v>TANISHA FAVORITE</v>
      </c>
      <c r="J5243" s="1" t="s">
        <v>57</v>
      </c>
      <c r="K5243" s="1" t="s">
        <v>47</v>
      </c>
      <c r="L5243" s="1">
        <v>1.0</v>
      </c>
      <c r="M5243" s="1" t="s">
        <v>58</v>
      </c>
      <c r="N5243" s="1" t="s">
        <v>16337</v>
      </c>
      <c r="O5243" s="4">
        <v>44317.0</v>
      </c>
      <c r="P5243" s="4">
        <v>44301.0</v>
      </c>
      <c r="Q5243" s="1" t="s">
        <v>16566</v>
      </c>
      <c r="R5243" s="1" t="s">
        <v>5618</v>
      </c>
      <c r="S5243" s="1" t="s">
        <v>2893</v>
      </c>
      <c r="T5243" s="1">
        <v>70131.0</v>
      </c>
      <c r="U5243" s="1" t="s">
        <v>16567</v>
      </c>
    </row>
    <row r="5244">
      <c r="A5244" s="1" t="s">
        <v>16568</v>
      </c>
      <c r="B5244" s="1">
        <v>75457.0</v>
      </c>
      <c r="C5244" s="1">
        <v>2215.0</v>
      </c>
      <c r="D5244" s="2" t="s">
        <v>16347</v>
      </c>
      <c r="E5244" s="1" t="s">
        <v>7811</v>
      </c>
      <c r="F5244" s="1" t="s">
        <v>16569</v>
      </c>
      <c r="G5244" s="3" t="str">
        <f t="shared" si="1"/>
        <v>Isabella Asheber</v>
      </c>
      <c r="H5244" s="3" t="str">
        <f t="shared" si="2"/>
        <v>ISABELLA ASHEBER</v>
      </c>
      <c r="J5244" s="1" t="s">
        <v>57</v>
      </c>
      <c r="K5244" s="1" t="s">
        <v>47</v>
      </c>
      <c r="L5244" s="1">
        <v>1.0</v>
      </c>
      <c r="M5244" s="1" t="s">
        <v>58</v>
      </c>
      <c r="N5244" s="1" t="s">
        <v>16337</v>
      </c>
      <c r="O5244" s="4">
        <v>44317.0</v>
      </c>
      <c r="P5244" s="4">
        <v>44301.0</v>
      </c>
      <c r="Q5244" s="1" t="s">
        <v>16570</v>
      </c>
      <c r="R5244" s="1" t="s">
        <v>16571</v>
      </c>
      <c r="S5244" s="1" t="s">
        <v>5217</v>
      </c>
      <c r="T5244" s="1">
        <v>53532.0</v>
      </c>
      <c r="U5244" s="1" t="s">
        <v>16572</v>
      </c>
    </row>
    <row r="5245">
      <c r="A5245" s="1" t="s">
        <v>16573</v>
      </c>
      <c r="B5245" s="1">
        <v>75458.0</v>
      </c>
      <c r="C5245" s="1">
        <v>2215.0</v>
      </c>
      <c r="D5245" s="2" t="s">
        <v>16347</v>
      </c>
      <c r="E5245" s="1" t="s">
        <v>16574</v>
      </c>
      <c r="F5245" s="1" t="s">
        <v>16575</v>
      </c>
      <c r="G5245" s="3" t="str">
        <f t="shared" si="1"/>
        <v>Jaclyn Koenig</v>
      </c>
      <c r="H5245" s="3" t="str">
        <f t="shared" si="2"/>
        <v>JACLYN KOENIG</v>
      </c>
      <c r="J5245" s="1" t="s">
        <v>57</v>
      </c>
      <c r="K5245" s="1" t="s">
        <v>47</v>
      </c>
      <c r="L5245" s="1">
        <v>1.0</v>
      </c>
      <c r="M5245" s="1" t="s">
        <v>58</v>
      </c>
      <c r="N5245" s="1" t="s">
        <v>16337</v>
      </c>
      <c r="O5245" s="4">
        <v>44317.0</v>
      </c>
      <c r="P5245" s="4">
        <v>44301.0</v>
      </c>
      <c r="Q5245" s="1" t="s">
        <v>16576</v>
      </c>
      <c r="R5245" s="1" t="s">
        <v>2412</v>
      </c>
      <c r="S5245" s="1" t="s">
        <v>2413</v>
      </c>
      <c r="T5245" s="1">
        <v>98122.0</v>
      </c>
      <c r="U5245" s="1" t="s">
        <v>16577</v>
      </c>
    </row>
    <row r="5246">
      <c r="A5246" s="1" t="s">
        <v>16578</v>
      </c>
      <c r="B5246" s="1">
        <v>75459.0</v>
      </c>
      <c r="C5246" s="1">
        <v>2215.0</v>
      </c>
      <c r="D5246" s="2" t="s">
        <v>16347</v>
      </c>
      <c r="E5246" s="1" t="s">
        <v>16579</v>
      </c>
      <c r="F5246" s="1" t="s">
        <v>16580</v>
      </c>
      <c r="G5246" s="3" t="str">
        <f t="shared" si="1"/>
        <v>Ericka Shanks</v>
      </c>
      <c r="H5246" s="3" t="str">
        <f t="shared" si="2"/>
        <v>ERICKA SHANKS</v>
      </c>
      <c r="J5246" s="1" t="s">
        <v>57</v>
      </c>
      <c r="K5246" s="1" t="s">
        <v>47</v>
      </c>
      <c r="L5246" s="1">
        <v>1.0</v>
      </c>
      <c r="M5246" s="1" t="s">
        <v>58</v>
      </c>
      <c r="N5246" s="1" t="s">
        <v>16337</v>
      </c>
      <c r="O5246" s="4">
        <v>44317.0</v>
      </c>
      <c r="P5246" s="4">
        <v>44301.0</v>
      </c>
      <c r="Q5246" s="1" t="s">
        <v>16581</v>
      </c>
      <c r="R5246" s="1" t="s">
        <v>16582</v>
      </c>
      <c r="S5246" s="1" t="s">
        <v>5173</v>
      </c>
      <c r="T5246" s="1">
        <v>36869.0</v>
      </c>
      <c r="U5246" s="1" t="s">
        <v>16583</v>
      </c>
    </row>
    <row r="5247">
      <c r="A5247" s="1" t="s">
        <v>16584</v>
      </c>
      <c r="B5247" s="1">
        <v>75460.0</v>
      </c>
      <c r="C5247" s="1">
        <v>2215.0</v>
      </c>
      <c r="D5247" s="2" t="s">
        <v>16347</v>
      </c>
      <c r="E5247" s="1" t="s">
        <v>16585</v>
      </c>
      <c r="F5247" s="1" t="s">
        <v>16586</v>
      </c>
      <c r="G5247" s="3" t="str">
        <f t="shared" si="1"/>
        <v>Neeley Searl</v>
      </c>
      <c r="H5247" s="3" t="str">
        <f t="shared" si="2"/>
        <v>NEELEY SEARL</v>
      </c>
      <c r="J5247" s="1" t="s">
        <v>57</v>
      </c>
      <c r="K5247" s="1" t="s">
        <v>47</v>
      </c>
      <c r="L5247" s="1">
        <v>1.0</v>
      </c>
      <c r="M5247" s="1" t="s">
        <v>58</v>
      </c>
      <c r="N5247" s="1" t="s">
        <v>16337</v>
      </c>
      <c r="O5247" s="4">
        <v>44317.0</v>
      </c>
      <c r="P5247" s="4">
        <v>44301.0</v>
      </c>
      <c r="Q5247" s="1" t="s">
        <v>16587</v>
      </c>
      <c r="R5247" s="1" t="s">
        <v>16588</v>
      </c>
      <c r="S5247" s="1" t="s">
        <v>604</v>
      </c>
      <c r="T5247" s="1">
        <v>92102.0</v>
      </c>
      <c r="U5247" s="1" t="s">
        <v>16589</v>
      </c>
    </row>
    <row r="5248">
      <c r="A5248" s="1" t="s">
        <v>16590</v>
      </c>
      <c r="B5248" s="1">
        <v>75461.0</v>
      </c>
      <c r="C5248" s="1">
        <v>2215.0</v>
      </c>
      <c r="D5248" s="2" t="s">
        <v>16347</v>
      </c>
      <c r="E5248" s="1" t="s">
        <v>542</v>
      </c>
      <c r="F5248" s="1" t="s">
        <v>7416</v>
      </c>
      <c r="G5248" s="3" t="str">
        <f t="shared" si="1"/>
        <v>Sharon Wheeler</v>
      </c>
      <c r="H5248" s="3" t="str">
        <f t="shared" si="2"/>
        <v>SHARON WHEELER</v>
      </c>
      <c r="J5248" s="1" t="s">
        <v>57</v>
      </c>
      <c r="K5248" s="1" t="s">
        <v>47</v>
      </c>
      <c r="L5248" s="1">
        <v>1.0</v>
      </c>
      <c r="M5248" s="1" t="s">
        <v>58</v>
      </c>
      <c r="N5248" s="1" t="s">
        <v>16337</v>
      </c>
      <c r="O5248" s="4">
        <v>44317.0</v>
      </c>
      <c r="P5248" s="4">
        <v>44301.0</v>
      </c>
      <c r="Q5248" s="1" t="s">
        <v>16591</v>
      </c>
      <c r="R5248" s="1" t="s">
        <v>3639</v>
      </c>
      <c r="S5248" s="1" t="s">
        <v>3640</v>
      </c>
      <c r="T5248" s="1">
        <v>20814.0</v>
      </c>
      <c r="U5248" s="1" t="s">
        <v>16592</v>
      </c>
    </row>
    <row r="5249">
      <c r="A5249" s="1" t="s">
        <v>16593</v>
      </c>
      <c r="B5249" s="1">
        <v>75462.0</v>
      </c>
      <c r="C5249" s="1">
        <v>2215.0</v>
      </c>
      <c r="D5249" s="2" t="s">
        <v>16347</v>
      </c>
      <c r="E5249" s="1" t="s">
        <v>16594</v>
      </c>
      <c r="F5249" s="1" t="s">
        <v>16595</v>
      </c>
      <c r="G5249" s="3" t="str">
        <f t="shared" si="1"/>
        <v>Nigeria Cole</v>
      </c>
      <c r="H5249" s="3" t="str">
        <f t="shared" si="2"/>
        <v>NIGERIA COLE</v>
      </c>
      <c r="J5249" s="1" t="s">
        <v>57</v>
      </c>
      <c r="K5249" s="1" t="s">
        <v>47</v>
      </c>
      <c r="L5249" s="1">
        <v>1.0</v>
      </c>
      <c r="M5249" s="1" t="s">
        <v>58</v>
      </c>
      <c r="N5249" s="1" t="s">
        <v>16337</v>
      </c>
      <c r="O5249" s="4">
        <v>44317.0</v>
      </c>
      <c r="P5249" s="4">
        <v>44301.0</v>
      </c>
      <c r="Q5249" s="1" t="s">
        <v>16596</v>
      </c>
      <c r="R5249" s="1" t="s">
        <v>16597</v>
      </c>
      <c r="S5249" s="1" t="s">
        <v>604</v>
      </c>
      <c r="T5249" s="1">
        <v>94931.0</v>
      </c>
      <c r="U5249" s="1" t="s">
        <v>16598</v>
      </c>
    </row>
    <row r="5250">
      <c r="A5250" s="1" t="s">
        <v>16599</v>
      </c>
      <c r="B5250" s="1">
        <v>75463.0</v>
      </c>
      <c r="C5250" s="1">
        <v>2215.0</v>
      </c>
      <c r="D5250" s="2" t="s">
        <v>16347</v>
      </c>
      <c r="E5250" s="1" t="s">
        <v>16600</v>
      </c>
      <c r="F5250" s="1" t="s">
        <v>16601</v>
      </c>
      <c r="G5250" s="3" t="str">
        <f t="shared" si="1"/>
        <v>Demola Adeladan</v>
      </c>
      <c r="H5250" s="3" t="str">
        <f t="shared" si="2"/>
        <v>DEMOLA ADELADAN</v>
      </c>
      <c r="J5250" s="1" t="s">
        <v>57</v>
      </c>
      <c r="K5250" s="1" t="s">
        <v>47</v>
      </c>
      <c r="L5250" s="1">
        <v>1.0</v>
      </c>
      <c r="M5250" s="1" t="s">
        <v>58</v>
      </c>
      <c r="N5250" s="1" t="s">
        <v>16337</v>
      </c>
      <c r="O5250" s="4">
        <v>44317.0</v>
      </c>
      <c r="P5250" s="4">
        <v>44301.0</v>
      </c>
      <c r="Q5250" s="1" t="s">
        <v>16602</v>
      </c>
      <c r="R5250" s="1" t="s">
        <v>16603</v>
      </c>
      <c r="S5250" s="1" t="s">
        <v>32</v>
      </c>
      <c r="T5250" s="1">
        <v>78665.0</v>
      </c>
      <c r="U5250" s="1" t="s">
        <v>16604</v>
      </c>
    </row>
    <row r="5251">
      <c r="A5251" s="1" t="s">
        <v>16605</v>
      </c>
      <c r="B5251" s="1">
        <v>75464.0</v>
      </c>
      <c r="C5251" s="1">
        <v>2215.0</v>
      </c>
      <c r="D5251" s="2" t="s">
        <v>16347</v>
      </c>
      <c r="E5251" s="1" t="s">
        <v>16606</v>
      </c>
      <c r="F5251" s="1" t="s">
        <v>361</v>
      </c>
      <c r="G5251" s="3" t="str">
        <f t="shared" si="1"/>
        <v>T Brown</v>
      </c>
      <c r="H5251" s="3" t="str">
        <f t="shared" si="2"/>
        <v>T BROWN</v>
      </c>
      <c r="J5251" s="1" t="s">
        <v>57</v>
      </c>
      <c r="K5251" s="1" t="s">
        <v>47</v>
      </c>
      <c r="L5251" s="1">
        <v>1.0</v>
      </c>
      <c r="M5251" s="1" t="s">
        <v>58</v>
      </c>
      <c r="N5251" s="1" t="s">
        <v>16337</v>
      </c>
      <c r="O5251" s="4">
        <v>44317.0</v>
      </c>
      <c r="P5251" s="4">
        <v>44301.0</v>
      </c>
      <c r="Q5251" s="1" t="s">
        <v>16607</v>
      </c>
      <c r="R5251" s="1" t="s">
        <v>5889</v>
      </c>
      <c r="S5251" s="1" t="s">
        <v>604</v>
      </c>
      <c r="T5251" s="1">
        <v>94540.0</v>
      </c>
      <c r="U5251" s="1" t="s">
        <v>16608</v>
      </c>
    </row>
    <row r="5252">
      <c r="A5252" s="1" t="s">
        <v>16609</v>
      </c>
      <c r="B5252" s="1">
        <v>75465.0</v>
      </c>
      <c r="C5252" s="1">
        <v>2215.0</v>
      </c>
      <c r="D5252" s="2" t="s">
        <v>16347</v>
      </c>
      <c r="E5252" s="1" t="s">
        <v>16610</v>
      </c>
      <c r="F5252" s="1" t="s">
        <v>12266</v>
      </c>
      <c r="G5252" s="3" t="str">
        <f t="shared" si="1"/>
        <v>Camela Haynes</v>
      </c>
      <c r="H5252" s="3" t="str">
        <f t="shared" si="2"/>
        <v>CAMELA HAYNES</v>
      </c>
      <c r="J5252" s="1" t="s">
        <v>57</v>
      </c>
      <c r="K5252" s="1" t="s">
        <v>47</v>
      </c>
      <c r="L5252" s="1">
        <v>1.0</v>
      </c>
      <c r="M5252" s="1" t="s">
        <v>58</v>
      </c>
      <c r="N5252" s="1" t="s">
        <v>16337</v>
      </c>
      <c r="O5252" s="4">
        <v>44317.0</v>
      </c>
      <c r="P5252" s="4">
        <v>44301.0</v>
      </c>
      <c r="Q5252" s="1" t="s">
        <v>16611</v>
      </c>
      <c r="R5252" s="1" t="s">
        <v>374</v>
      </c>
      <c r="S5252" s="1" t="s">
        <v>375</v>
      </c>
      <c r="T5252" s="1">
        <v>11213.0</v>
      </c>
      <c r="U5252" s="1" t="s">
        <v>16612</v>
      </c>
    </row>
    <row r="5253">
      <c r="A5253" s="1" t="s">
        <v>16613</v>
      </c>
      <c r="B5253" s="1">
        <v>75466.0</v>
      </c>
      <c r="C5253" s="1">
        <v>2215.0</v>
      </c>
      <c r="D5253" s="2" t="s">
        <v>16347</v>
      </c>
      <c r="E5253" s="1" t="s">
        <v>6248</v>
      </c>
      <c r="F5253" s="1" t="s">
        <v>9150</v>
      </c>
      <c r="G5253" s="3" t="str">
        <f t="shared" si="1"/>
        <v>Kelli Puckett</v>
      </c>
      <c r="H5253" s="3" t="str">
        <f t="shared" si="2"/>
        <v>KELLI PUCKETT</v>
      </c>
      <c r="J5253" s="1" t="s">
        <v>57</v>
      </c>
      <c r="K5253" s="1" t="s">
        <v>47</v>
      </c>
      <c r="L5253" s="1">
        <v>1.0</v>
      </c>
      <c r="M5253" s="1" t="s">
        <v>58</v>
      </c>
      <c r="N5253" s="1" t="s">
        <v>16337</v>
      </c>
      <c r="O5253" s="4">
        <v>44317.0</v>
      </c>
      <c r="P5253" s="4">
        <v>44301.0</v>
      </c>
      <c r="Q5253" s="1" t="s">
        <v>16614</v>
      </c>
      <c r="R5253" s="1" t="s">
        <v>16615</v>
      </c>
      <c r="S5253" s="1" t="s">
        <v>252</v>
      </c>
      <c r="T5253" s="1">
        <v>28779.0</v>
      </c>
      <c r="U5253" s="1" t="s">
        <v>16616</v>
      </c>
    </row>
    <row r="5254">
      <c r="A5254" s="1" t="s">
        <v>16617</v>
      </c>
      <c r="B5254" s="1">
        <v>75467.0</v>
      </c>
      <c r="C5254" s="1">
        <v>2215.0</v>
      </c>
      <c r="D5254" s="2" t="s">
        <v>16347</v>
      </c>
      <c r="E5254" s="1" t="s">
        <v>16440</v>
      </c>
      <c r="F5254" s="1" t="s">
        <v>16441</v>
      </c>
      <c r="G5254" s="3" t="str">
        <f t="shared" si="1"/>
        <v>Mariah Palmer</v>
      </c>
      <c r="H5254" s="3" t="str">
        <f t="shared" si="2"/>
        <v>MARIAH PALMER</v>
      </c>
      <c r="J5254" s="1" t="s">
        <v>57</v>
      </c>
      <c r="K5254" s="1" t="s">
        <v>47</v>
      </c>
      <c r="L5254" s="1">
        <v>1.0</v>
      </c>
      <c r="M5254" s="1" t="s">
        <v>58</v>
      </c>
      <c r="N5254" s="1" t="s">
        <v>16337</v>
      </c>
      <c r="O5254" s="4">
        <v>44317.0</v>
      </c>
      <c r="P5254" s="4">
        <v>44301.0</v>
      </c>
      <c r="Q5254" s="1" t="s">
        <v>16442</v>
      </c>
      <c r="R5254" s="1" t="s">
        <v>7112</v>
      </c>
      <c r="S5254" s="1" t="s">
        <v>11992</v>
      </c>
      <c r="T5254" s="1">
        <v>49202.0</v>
      </c>
      <c r="U5254" s="1" t="s">
        <v>16443</v>
      </c>
    </row>
    <row r="5255">
      <c r="A5255" s="1" t="s">
        <v>16618</v>
      </c>
      <c r="B5255" s="1">
        <v>75468.0</v>
      </c>
      <c r="C5255" s="1">
        <v>2215.0</v>
      </c>
      <c r="D5255" s="2" t="s">
        <v>16347</v>
      </c>
      <c r="E5255" s="1" t="s">
        <v>1826</v>
      </c>
      <c r="F5255" s="1" t="s">
        <v>15582</v>
      </c>
      <c r="G5255" s="3" t="str">
        <f t="shared" si="1"/>
        <v>Leah Gonzales</v>
      </c>
      <c r="H5255" s="3" t="str">
        <f t="shared" si="2"/>
        <v>LEAH GONZALES</v>
      </c>
      <c r="J5255" s="1" t="s">
        <v>57</v>
      </c>
      <c r="K5255" s="1" t="s">
        <v>47</v>
      </c>
      <c r="L5255" s="1">
        <v>1.0</v>
      </c>
      <c r="M5255" s="1" t="s">
        <v>58</v>
      </c>
      <c r="N5255" s="1" t="s">
        <v>16337</v>
      </c>
      <c r="O5255" s="4">
        <v>44317.0</v>
      </c>
      <c r="P5255" s="4">
        <v>44301.0</v>
      </c>
      <c r="Q5255" s="1" t="s">
        <v>16619</v>
      </c>
      <c r="R5255" s="1" t="s">
        <v>2412</v>
      </c>
      <c r="S5255" s="1" t="s">
        <v>2413</v>
      </c>
      <c r="T5255" s="1">
        <v>98107.0</v>
      </c>
      <c r="U5255" s="1" t="s">
        <v>16620</v>
      </c>
    </row>
    <row r="5256">
      <c r="A5256" s="1" t="s">
        <v>16621</v>
      </c>
      <c r="B5256" s="1">
        <v>75469.0</v>
      </c>
      <c r="C5256" s="1">
        <v>2215.0</v>
      </c>
      <c r="D5256" s="2" t="s">
        <v>16347</v>
      </c>
      <c r="E5256" s="1" t="s">
        <v>16622</v>
      </c>
      <c r="F5256" s="1" t="s">
        <v>16623</v>
      </c>
      <c r="G5256" s="3" t="str">
        <f t="shared" si="1"/>
        <v>Perla Silva</v>
      </c>
      <c r="H5256" s="3" t="str">
        <f t="shared" si="2"/>
        <v>PERLA SILVA</v>
      </c>
      <c r="J5256" s="1" t="s">
        <v>57</v>
      </c>
      <c r="K5256" s="1" t="s">
        <v>47</v>
      </c>
      <c r="L5256" s="1">
        <v>1.0</v>
      </c>
      <c r="M5256" s="1" t="s">
        <v>58</v>
      </c>
      <c r="N5256" s="1" t="s">
        <v>16337</v>
      </c>
      <c r="O5256" s="4">
        <v>44317.0</v>
      </c>
      <c r="P5256" s="4">
        <v>44301.0</v>
      </c>
      <c r="Q5256" s="1" t="s">
        <v>16624</v>
      </c>
      <c r="R5256" s="1" t="s">
        <v>323</v>
      </c>
      <c r="S5256" s="1" t="s">
        <v>32</v>
      </c>
      <c r="T5256" s="1">
        <v>77034.0</v>
      </c>
      <c r="U5256" s="1" t="s">
        <v>16625</v>
      </c>
    </row>
    <row r="5257">
      <c r="A5257" s="1" t="s">
        <v>16626</v>
      </c>
      <c r="B5257" s="1">
        <v>75470.0</v>
      </c>
      <c r="C5257" s="1">
        <v>2215.0</v>
      </c>
      <c r="D5257" s="2" t="s">
        <v>16347</v>
      </c>
      <c r="E5257" s="1" t="s">
        <v>16627</v>
      </c>
      <c r="F5257" s="1" t="s">
        <v>16628</v>
      </c>
      <c r="G5257" s="3" t="str">
        <f t="shared" si="1"/>
        <v>Sharyn Kellison</v>
      </c>
      <c r="H5257" s="3" t="str">
        <f t="shared" si="2"/>
        <v>SHARYN KELLISON</v>
      </c>
      <c r="J5257" s="1" t="s">
        <v>57</v>
      </c>
      <c r="K5257" s="1" t="s">
        <v>47</v>
      </c>
      <c r="L5257" s="1">
        <v>1.0</v>
      </c>
      <c r="M5257" s="1" t="s">
        <v>58</v>
      </c>
      <c r="N5257" s="1" t="s">
        <v>16337</v>
      </c>
      <c r="O5257" s="4">
        <v>44317.0</v>
      </c>
      <c r="P5257" s="4">
        <v>44302.0</v>
      </c>
      <c r="Q5257" s="1" t="s">
        <v>16629</v>
      </c>
      <c r="R5257" s="1" t="s">
        <v>16630</v>
      </c>
      <c r="S5257" s="1" t="s">
        <v>13911</v>
      </c>
      <c r="T5257" s="1">
        <v>63367.0</v>
      </c>
      <c r="U5257" s="1" t="s">
        <v>16631</v>
      </c>
    </row>
    <row r="5258">
      <c r="A5258" s="1" t="s">
        <v>16632</v>
      </c>
      <c r="B5258" s="1">
        <v>75471.0</v>
      </c>
      <c r="C5258" s="1">
        <v>2215.0</v>
      </c>
      <c r="D5258" s="2" t="s">
        <v>16347</v>
      </c>
      <c r="E5258" s="1" t="s">
        <v>16633</v>
      </c>
      <c r="F5258" s="1" t="s">
        <v>16634</v>
      </c>
      <c r="G5258" s="3" t="str">
        <f t="shared" si="1"/>
        <v>Edwina Echevarria</v>
      </c>
      <c r="H5258" s="3" t="str">
        <f t="shared" si="2"/>
        <v>EDWINA ECHEVARRIA</v>
      </c>
      <c r="J5258" s="1" t="s">
        <v>57</v>
      </c>
      <c r="K5258" s="1" t="s">
        <v>47</v>
      </c>
      <c r="L5258" s="1">
        <v>1.0</v>
      </c>
      <c r="M5258" s="1" t="s">
        <v>58</v>
      </c>
      <c r="N5258" s="1" t="s">
        <v>16337</v>
      </c>
      <c r="O5258" s="4">
        <v>44317.0</v>
      </c>
      <c r="P5258" s="4">
        <v>44302.0</v>
      </c>
      <c r="Q5258" s="1" t="s">
        <v>16635</v>
      </c>
      <c r="R5258" s="1" t="s">
        <v>2423</v>
      </c>
      <c r="S5258" s="1" t="s">
        <v>2424</v>
      </c>
      <c r="T5258" s="1">
        <v>80537.0</v>
      </c>
      <c r="U5258" s="1" t="s">
        <v>16636</v>
      </c>
    </row>
    <row r="5259">
      <c r="A5259" s="1" t="s">
        <v>16637</v>
      </c>
      <c r="B5259" s="1">
        <v>75472.0</v>
      </c>
      <c r="C5259" s="1">
        <v>2215.0</v>
      </c>
      <c r="D5259" s="2" t="s">
        <v>16347</v>
      </c>
      <c r="E5259" s="1" t="s">
        <v>151</v>
      </c>
      <c r="F5259" s="1" t="s">
        <v>16638</v>
      </c>
      <c r="G5259" s="3" t="str">
        <f t="shared" si="1"/>
        <v>Patrick Delaney</v>
      </c>
      <c r="H5259" s="3" t="str">
        <f t="shared" si="2"/>
        <v>PATRICK DELANEY</v>
      </c>
      <c r="J5259" s="1" t="s">
        <v>57</v>
      </c>
      <c r="K5259" s="1" t="s">
        <v>47</v>
      </c>
      <c r="L5259" s="1">
        <v>1.0</v>
      </c>
      <c r="M5259" s="1" t="s">
        <v>58</v>
      </c>
      <c r="N5259" s="1" t="s">
        <v>16337</v>
      </c>
      <c r="O5259" s="4">
        <v>44317.0</v>
      </c>
      <c r="P5259" s="4">
        <v>44302.0</v>
      </c>
      <c r="Q5259" s="1" t="s">
        <v>16639</v>
      </c>
      <c r="R5259" s="1" t="s">
        <v>374</v>
      </c>
      <c r="S5259" s="1" t="s">
        <v>375</v>
      </c>
      <c r="T5259" s="1">
        <v>11237.0</v>
      </c>
      <c r="U5259" s="1" t="s">
        <v>16640</v>
      </c>
    </row>
    <row r="5260">
      <c r="A5260" s="1" t="s">
        <v>16641</v>
      </c>
      <c r="B5260" s="1">
        <v>75473.0</v>
      </c>
      <c r="C5260" s="1">
        <v>2215.0</v>
      </c>
      <c r="D5260" s="2" t="s">
        <v>16347</v>
      </c>
      <c r="E5260" s="1" t="s">
        <v>16642</v>
      </c>
      <c r="F5260" s="1" t="s">
        <v>16643</v>
      </c>
      <c r="G5260" s="3" t="str">
        <f t="shared" si="1"/>
        <v>Cassie Lasco</v>
      </c>
      <c r="H5260" s="3" t="str">
        <f t="shared" si="2"/>
        <v>CASSIE LASCO</v>
      </c>
      <c r="J5260" s="1" t="s">
        <v>57</v>
      </c>
      <c r="K5260" s="1" t="s">
        <v>47</v>
      </c>
      <c r="L5260" s="1">
        <v>1.0</v>
      </c>
      <c r="M5260" s="1" t="s">
        <v>58</v>
      </c>
      <c r="N5260" s="1" t="s">
        <v>16337</v>
      </c>
      <c r="O5260" s="4">
        <v>44317.0</v>
      </c>
      <c r="P5260" s="4">
        <v>44302.0</v>
      </c>
      <c r="Q5260" s="1" t="s">
        <v>16644</v>
      </c>
      <c r="R5260" s="1" t="s">
        <v>811</v>
      </c>
      <c r="S5260" s="1" t="s">
        <v>32</v>
      </c>
      <c r="T5260" s="1">
        <v>76013.0</v>
      </c>
      <c r="U5260" s="1" t="s">
        <v>16645</v>
      </c>
    </row>
    <row r="5261">
      <c r="A5261" s="1" t="s">
        <v>16646</v>
      </c>
      <c r="B5261" s="1">
        <v>75474.0</v>
      </c>
      <c r="C5261" s="1">
        <v>2215.0</v>
      </c>
      <c r="D5261" s="2" t="s">
        <v>16347</v>
      </c>
      <c r="E5261" s="1" t="s">
        <v>16647</v>
      </c>
      <c r="F5261" s="1" t="s">
        <v>5689</v>
      </c>
      <c r="G5261" s="3" t="str">
        <f t="shared" si="1"/>
        <v>Micah Young</v>
      </c>
      <c r="H5261" s="3" t="str">
        <f t="shared" si="2"/>
        <v>MICAH YOUNG</v>
      </c>
      <c r="J5261" s="1" t="s">
        <v>57</v>
      </c>
      <c r="K5261" s="1" t="s">
        <v>47</v>
      </c>
      <c r="L5261" s="1">
        <v>1.0</v>
      </c>
      <c r="M5261" s="1" t="s">
        <v>58</v>
      </c>
      <c r="N5261" s="1" t="s">
        <v>16337</v>
      </c>
      <c r="O5261" s="4">
        <v>44317.0</v>
      </c>
      <c r="P5261" s="4">
        <v>44302.0</v>
      </c>
      <c r="Q5261" s="1" t="s">
        <v>16648</v>
      </c>
      <c r="R5261" s="1" t="s">
        <v>16649</v>
      </c>
      <c r="S5261" s="1" t="s">
        <v>604</v>
      </c>
      <c r="T5261" s="1">
        <v>91104.0</v>
      </c>
      <c r="U5261" s="1" t="s">
        <v>16650</v>
      </c>
    </row>
    <row r="5262">
      <c r="A5262" s="1" t="s">
        <v>16651</v>
      </c>
      <c r="B5262" s="1">
        <v>75475.0</v>
      </c>
      <c r="C5262" s="1">
        <v>2215.0</v>
      </c>
      <c r="D5262" s="2" t="s">
        <v>16347</v>
      </c>
      <c r="E5262" s="1" t="s">
        <v>1723</v>
      </c>
      <c r="F5262" s="1" t="s">
        <v>16405</v>
      </c>
      <c r="G5262" s="3" t="str">
        <f t="shared" si="1"/>
        <v>Steven Armstead</v>
      </c>
      <c r="H5262" s="3" t="str">
        <f t="shared" si="2"/>
        <v>STEVEN ARMSTEAD</v>
      </c>
      <c r="J5262" s="1" t="s">
        <v>57</v>
      </c>
      <c r="K5262" s="1" t="s">
        <v>47</v>
      </c>
      <c r="L5262" s="1">
        <v>1.0</v>
      </c>
      <c r="M5262" s="1" t="s">
        <v>58</v>
      </c>
      <c r="N5262" s="1" t="s">
        <v>16337</v>
      </c>
      <c r="O5262" s="4">
        <v>44317.0</v>
      </c>
      <c r="P5262" s="4">
        <v>44302.0</v>
      </c>
      <c r="Q5262" s="1" t="s">
        <v>16406</v>
      </c>
      <c r="R5262" s="1" t="s">
        <v>1984</v>
      </c>
      <c r="S5262" s="1" t="s">
        <v>1985</v>
      </c>
      <c r="T5262" s="1">
        <v>60640.0</v>
      </c>
      <c r="U5262" s="1" t="s">
        <v>16407</v>
      </c>
    </row>
    <row r="5263">
      <c r="A5263" s="1" t="s">
        <v>16652</v>
      </c>
      <c r="B5263" s="1">
        <v>75476.0</v>
      </c>
      <c r="C5263" s="1">
        <v>2215.0</v>
      </c>
      <c r="D5263" s="2" t="s">
        <v>16347</v>
      </c>
      <c r="E5263" s="1" t="s">
        <v>16653</v>
      </c>
      <c r="F5263" s="1" t="s">
        <v>16654</v>
      </c>
      <c r="G5263" s="3" t="str">
        <f t="shared" si="1"/>
        <v>stephanie bonfonte</v>
      </c>
      <c r="H5263" s="3" t="str">
        <f t="shared" si="2"/>
        <v>STEPHANIE BONFONTE</v>
      </c>
      <c r="J5263" s="1" t="s">
        <v>57</v>
      </c>
      <c r="K5263" s="1" t="s">
        <v>47</v>
      </c>
      <c r="L5263" s="1">
        <v>1.0</v>
      </c>
      <c r="M5263" s="1" t="s">
        <v>58</v>
      </c>
      <c r="N5263" s="1" t="s">
        <v>16337</v>
      </c>
      <c r="O5263" s="4">
        <v>44317.0</v>
      </c>
      <c r="P5263" s="4">
        <v>44302.0</v>
      </c>
      <c r="Q5263" s="1" t="s">
        <v>16655</v>
      </c>
      <c r="R5263" s="1" t="s">
        <v>16656</v>
      </c>
      <c r="S5263" s="1" t="s">
        <v>719</v>
      </c>
      <c r="T5263" s="1">
        <v>1606.0</v>
      </c>
      <c r="U5263" s="1" t="s">
        <v>16657</v>
      </c>
    </row>
    <row r="5264">
      <c r="A5264" s="1" t="s">
        <v>16658</v>
      </c>
      <c r="B5264" s="1">
        <v>75477.0</v>
      </c>
      <c r="C5264" s="1">
        <v>2215.0</v>
      </c>
      <c r="D5264" s="2" t="s">
        <v>16347</v>
      </c>
      <c r="E5264" s="1" t="s">
        <v>3717</v>
      </c>
      <c r="F5264" s="1" t="s">
        <v>16659</v>
      </c>
      <c r="G5264" s="3" t="str">
        <f t="shared" si="1"/>
        <v>Paige Farley</v>
      </c>
      <c r="H5264" s="3" t="str">
        <f t="shared" si="2"/>
        <v>PAIGE FARLEY</v>
      </c>
      <c r="J5264" s="1" t="s">
        <v>57</v>
      </c>
      <c r="K5264" s="1" t="s">
        <v>47</v>
      </c>
      <c r="L5264" s="1">
        <v>1.0</v>
      </c>
      <c r="M5264" s="1" t="s">
        <v>58</v>
      </c>
      <c r="N5264" s="1" t="s">
        <v>16337</v>
      </c>
      <c r="O5264" s="4">
        <v>44317.0</v>
      </c>
      <c r="P5264" s="4">
        <v>44302.0</v>
      </c>
      <c r="Q5264" s="1" t="s">
        <v>16660</v>
      </c>
      <c r="R5264" s="1" t="s">
        <v>16661</v>
      </c>
      <c r="S5264" s="1" t="s">
        <v>604</v>
      </c>
      <c r="T5264" s="1">
        <v>92806.0</v>
      </c>
      <c r="U5264" s="1" t="s">
        <v>16662</v>
      </c>
    </row>
    <row r="5265">
      <c r="A5265" s="1" t="s">
        <v>16663</v>
      </c>
      <c r="B5265" s="1">
        <v>75478.0</v>
      </c>
      <c r="C5265" s="1">
        <v>2215.0</v>
      </c>
      <c r="D5265" s="2" t="s">
        <v>16347</v>
      </c>
      <c r="E5265" s="1" t="s">
        <v>1760</v>
      </c>
      <c r="F5265" s="1" t="s">
        <v>16664</v>
      </c>
      <c r="G5265" s="3" t="str">
        <f t="shared" si="1"/>
        <v>Jennifer Rafuse</v>
      </c>
      <c r="H5265" s="3" t="str">
        <f t="shared" si="2"/>
        <v>JENNIFER RAFUSE</v>
      </c>
      <c r="J5265" s="1" t="s">
        <v>57</v>
      </c>
      <c r="K5265" s="1" t="s">
        <v>47</v>
      </c>
      <c r="L5265" s="1">
        <v>1.0</v>
      </c>
      <c r="M5265" s="1" t="s">
        <v>58</v>
      </c>
      <c r="N5265" s="1" t="s">
        <v>16337</v>
      </c>
      <c r="O5265" s="4">
        <v>44317.0</v>
      </c>
      <c r="P5265" s="4">
        <v>44305.0</v>
      </c>
      <c r="Q5265" s="1" t="s">
        <v>16665</v>
      </c>
      <c r="R5265" s="1" t="s">
        <v>16666</v>
      </c>
      <c r="S5265" s="1" t="s">
        <v>375</v>
      </c>
      <c r="T5265" s="1">
        <v>11103.0</v>
      </c>
      <c r="U5265" s="1" t="s">
        <v>16667</v>
      </c>
    </row>
    <row r="5266">
      <c r="A5266" s="1" t="s">
        <v>16668</v>
      </c>
      <c r="B5266" s="1">
        <v>75479.0</v>
      </c>
      <c r="C5266" s="1">
        <v>2215.0</v>
      </c>
      <c r="D5266" s="2" t="s">
        <v>16347</v>
      </c>
      <c r="E5266" s="1" t="s">
        <v>16669</v>
      </c>
      <c r="F5266" s="1" t="s">
        <v>16670</v>
      </c>
      <c r="G5266" s="3" t="str">
        <f t="shared" si="1"/>
        <v>Leanna Swane</v>
      </c>
      <c r="H5266" s="3" t="str">
        <f t="shared" si="2"/>
        <v>LEANNA SWANE</v>
      </c>
      <c r="J5266" s="1" t="s">
        <v>57</v>
      </c>
      <c r="K5266" s="1" t="s">
        <v>47</v>
      </c>
      <c r="L5266" s="1">
        <v>1.0</v>
      </c>
      <c r="M5266" s="1" t="s">
        <v>58</v>
      </c>
      <c r="N5266" s="1" t="s">
        <v>16337</v>
      </c>
      <c r="O5266" s="4">
        <v>44317.0</v>
      </c>
      <c r="P5266" s="4">
        <v>44306.0</v>
      </c>
      <c r="Q5266" s="1" t="s">
        <v>16671</v>
      </c>
      <c r="R5266" s="1" t="s">
        <v>16672</v>
      </c>
      <c r="S5266" s="1" t="s">
        <v>2413</v>
      </c>
      <c r="T5266" s="1">
        <v>98282.0</v>
      </c>
      <c r="U5266" s="1" t="s">
        <v>16673</v>
      </c>
    </row>
    <row r="5267">
      <c r="A5267" s="1" t="s">
        <v>16674</v>
      </c>
      <c r="B5267" s="1">
        <v>75480.0</v>
      </c>
      <c r="C5267" s="1">
        <v>2215.0</v>
      </c>
      <c r="D5267" s="2" t="s">
        <v>16347</v>
      </c>
      <c r="E5267" s="1" t="s">
        <v>109</v>
      </c>
      <c r="F5267" s="1" t="s">
        <v>16675</v>
      </c>
      <c r="G5267" s="3" t="str">
        <f t="shared" si="1"/>
        <v>Teresa Brusie</v>
      </c>
      <c r="H5267" s="3" t="str">
        <f t="shared" si="2"/>
        <v>TERESA BRUSIE</v>
      </c>
      <c r="J5267" s="1" t="s">
        <v>57</v>
      </c>
      <c r="K5267" s="1" t="s">
        <v>47</v>
      </c>
      <c r="L5267" s="1">
        <v>1.0</v>
      </c>
      <c r="M5267" s="1" t="s">
        <v>58</v>
      </c>
      <c r="N5267" s="1" t="s">
        <v>16337</v>
      </c>
      <c r="O5267" s="4">
        <v>44317.0</v>
      </c>
      <c r="P5267" s="4">
        <v>44306.0</v>
      </c>
      <c r="Q5267" s="1" t="s">
        <v>16676</v>
      </c>
      <c r="R5267" s="1" t="s">
        <v>16677</v>
      </c>
      <c r="S5267" s="1" t="s">
        <v>604</v>
      </c>
      <c r="T5267" s="1">
        <v>93065.0</v>
      </c>
      <c r="U5267" s="1" t="s">
        <v>16678</v>
      </c>
    </row>
    <row r="5268">
      <c r="A5268" s="1" t="s">
        <v>16679</v>
      </c>
      <c r="B5268" s="1">
        <v>75481.0</v>
      </c>
      <c r="C5268" s="1">
        <v>2215.0</v>
      </c>
      <c r="D5268" s="2" t="s">
        <v>16347</v>
      </c>
      <c r="E5268" s="1" t="s">
        <v>16680</v>
      </c>
      <c r="F5268" s="1" t="s">
        <v>16681</v>
      </c>
      <c r="G5268" s="3" t="str">
        <f t="shared" si="1"/>
        <v>Nasheda Sapp</v>
      </c>
      <c r="H5268" s="3" t="str">
        <f t="shared" si="2"/>
        <v>NASHEDA SAPP</v>
      </c>
      <c r="J5268" s="1" t="s">
        <v>57</v>
      </c>
      <c r="K5268" s="1" t="s">
        <v>47</v>
      </c>
      <c r="L5268" s="1">
        <v>1.0</v>
      </c>
      <c r="M5268" s="1" t="s">
        <v>58</v>
      </c>
      <c r="N5268" s="1" t="s">
        <v>16337</v>
      </c>
      <c r="O5268" s="4">
        <v>44317.0</v>
      </c>
      <c r="P5268" s="4">
        <v>44306.0</v>
      </c>
      <c r="Q5268" s="1" t="s">
        <v>16682</v>
      </c>
      <c r="R5268" s="1" t="s">
        <v>16683</v>
      </c>
      <c r="S5268" s="1" t="s">
        <v>3640</v>
      </c>
      <c r="T5268" s="1">
        <v>20852.0</v>
      </c>
      <c r="U5268" s="1" t="s">
        <v>16684</v>
      </c>
    </row>
    <row r="5269">
      <c r="A5269" s="1" t="s">
        <v>16685</v>
      </c>
      <c r="B5269" s="1">
        <v>75482.0</v>
      </c>
      <c r="C5269" s="1">
        <v>2215.0</v>
      </c>
      <c r="D5269" s="2" t="s">
        <v>16347</v>
      </c>
      <c r="E5269" s="1" t="s">
        <v>6248</v>
      </c>
      <c r="F5269" s="1" t="s">
        <v>16686</v>
      </c>
      <c r="G5269" s="3" t="str">
        <f t="shared" si="1"/>
        <v>Kelli Stanley</v>
      </c>
      <c r="H5269" s="3" t="str">
        <f t="shared" si="2"/>
        <v>KELLI STANLEY</v>
      </c>
      <c r="J5269" s="1" t="s">
        <v>57</v>
      </c>
      <c r="K5269" s="1" t="s">
        <v>47</v>
      </c>
      <c r="L5269" s="1">
        <v>1.0</v>
      </c>
      <c r="M5269" s="1" t="s">
        <v>58</v>
      </c>
      <c r="N5269" s="1" t="s">
        <v>16337</v>
      </c>
      <c r="O5269" s="4">
        <v>44317.0</v>
      </c>
      <c r="P5269" s="4">
        <v>44306.0</v>
      </c>
      <c r="Q5269" s="1" t="s">
        <v>16687</v>
      </c>
      <c r="R5269" s="1" t="s">
        <v>16688</v>
      </c>
      <c r="S5269" s="1" t="s">
        <v>252</v>
      </c>
      <c r="T5269" s="1">
        <v>27616.0</v>
      </c>
      <c r="U5269" s="1" t="s">
        <v>16689</v>
      </c>
    </row>
    <row r="5270">
      <c r="A5270" s="1" t="s">
        <v>16690</v>
      </c>
      <c r="B5270" s="1">
        <v>75483.0</v>
      </c>
      <c r="C5270" s="1">
        <v>2215.0</v>
      </c>
      <c r="D5270" s="2" t="s">
        <v>16347</v>
      </c>
      <c r="E5270" s="1" t="s">
        <v>3539</v>
      </c>
      <c r="F5270" s="1" t="s">
        <v>2099</v>
      </c>
      <c r="G5270" s="3" t="str">
        <f t="shared" si="1"/>
        <v>Randal Hurst</v>
      </c>
      <c r="H5270" s="3" t="str">
        <f t="shared" si="2"/>
        <v>RANDAL HURST</v>
      </c>
      <c r="J5270" s="1" t="s">
        <v>57</v>
      </c>
      <c r="K5270" s="1" t="s">
        <v>47</v>
      </c>
      <c r="L5270" s="1">
        <v>1.0</v>
      </c>
      <c r="M5270" s="1" t="s">
        <v>58</v>
      </c>
      <c r="N5270" s="1" t="s">
        <v>16337</v>
      </c>
      <c r="O5270" s="4">
        <v>44317.0</v>
      </c>
      <c r="P5270" s="4">
        <v>44306.0</v>
      </c>
      <c r="Q5270" s="1" t="s">
        <v>16691</v>
      </c>
      <c r="R5270" s="1" t="s">
        <v>16692</v>
      </c>
      <c r="S5270" s="1" t="s">
        <v>1985</v>
      </c>
      <c r="T5270" s="1">
        <v>62703.0</v>
      </c>
      <c r="U5270" s="1" t="s">
        <v>16693</v>
      </c>
    </row>
    <row r="5271">
      <c r="A5271" s="1" t="s">
        <v>16694</v>
      </c>
      <c r="B5271" s="1">
        <v>75484.0</v>
      </c>
      <c r="C5271" s="1">
        <v>2215.0</v>
      </c>
      <c r="D5271" s="2" t="s">
        <v>16347</v>
      </c>
      <c r="E5271" s="1" t="s">
        <v>16695</v>
      </c>
      <c r="F5271" s="1" t="s">
        <v>16696</v>
      </c>
      <c r="G5271" s="3" t="str">
        <f t="shared" si="1"/>
        <v>Margie Bermudez</v>
      </c>
      <c r="H5271" s="3" t="str">
        <f t="shared" si="2"/>
        <v>MARGIE BERMUDEZ</v>
      </c>
      <c r="J5271" s="1" t="s">
        <v>57</v>
      </c>
      <c r="K5271" s="1" t="s">
        <v>47</v>
      </c>
      <c r="L5271" s="1">
        <v>1.0</v>
      </c>
      <c r="M5271" s="1" t="s">
        <v>58</v>
      </c>
      <c r="N5271" s="1" t="s">
        <v>16337</v>
      </c>
      <c r="O5271" s="4">
        <v>44317.0</v>
      </c>
      <c r="P5271" s="4">
        <v>44306.0</v>
      </c>
      <c r="Q5271" s="1" t="s">
        <v>16697</v>
      </c>
      <c r="R5271" s="1" t="s">
        <v>1076</v>
      </c>
      <c r="S5271" s="1" t="s">
        <v>32</v>
      </c>
      <c r="T5271" s="1">
        <v>78244.0</v>
      </c>
      <c r="U5271" s="1" t="s">
        <v>16698</v>
      </c>
    </row>
    <row r="5272">
      <c r="A5272" s="1" t="s">
        <v>16699</v>
      </c>
      <c r="B5272" s="1">
        <v>75485.0</v>
      </c>
      <c r="C5272" s="1">
        <v>2215.0</v>
      </c>
      <c r="D5272" s="2" t="s">
        <v>16347</v>
      </c>
      <c r="E5272" s="1" t="s">
        <v>7644</v>
      </c>
      <c r="F5272" s="1" t="s">
        <v>16700</v>
      </c>
      <c r="G5272" s="3" t="str">
        <f t="shared" si="1"/>
        <v>Mariana Padilla</v>
      </c>
      <c r="H5272" s="3" t="str">
        <f t="shared" si="2"/>
        <v>MARIANA PADILLA</v>
      </c>
      <c r="J5272" s="1" t="s">
        <v>57</v>
      </c>
      <c r="K5272" s="1" t="s">
        <v>47</v>
      </c>
      <c r="L5272" s="1">
        <v>1.0</v>
      </c>
      <c r="M5272" s="1" t="s">
        <v>58</v>
      </c>
      <c r="N5272" s="1" t="s">
        <v>16337</v>
      </c>
      <c r="O5272" s="4">
        <v>44317.0</v>
      </c>
      <c r="P5272" s="4">
        <v>44306.0</v>
      </c>
      <c r="Q5272" s="1" t="s">
        <v>16701</v>
      </c>
      <c r="R5272" s="1" t="s">
        <v>16702</v>
      </c>
      <c r="S5272" s="1" t="s">
        <v>2371</v>
      </c>
      <c r="T5272" s="1">
        <v>19010.0</v>
      </c>
      <c r="U5272" s="1" t="s">
        <v>16703</v>
      </c>
    </row>
    <row r="5273">
      <c r="A5273" s="1" t="s">
        <v>16704</v>
      </c>
      <c r="B5273" s="1">
        <v>75486.0</v>
      </c>
      <c r="C5273" s="1">
        <v>2215.0</v>
      </c>
      <c r="D5273" s="2" t="s">
        <v>16347</v>
      </c>
      <c r="E5273" s="1" t="s">
        <v>16705</v>
      </c>
      <c r="F5273" s="1" t="s">
        <v>582</v>
      </c>
      <c r="G5273" s="3" t="str">
        <f t="shared" si="1"/>
        <v>Samara Henderson</v>
      </c>
      <c r="H5273" s="3" t="str">
        <f t="shared" si="2"/>
        <v>SAMARA HENDERSON</v>
      </c>
      <c r="J5273" s="1" t="s">
        <v>57</v>
      </c>
      <c r="K5273" s="1" t="s">
        <v>47</v>
      </c>
      <c r="L5273" s="1">
        <v>1.0</v>
      </c>
      <c r="M5273" s="1" t="s">
        <v>58</v>
      </c>
      <c r="N5273" s="1" t="s">
        <v>16337</v>
      </c>
      <c r="O5273" s="4">
        <v>44317.0</v>
      </c>
      <c r="P5273" s="4">
        <v>44306.0</v>
      </c>
      <c r="Q5273" s="1" t="s">
        <v>16706</v>
      </c>
      <c r="R5273" s="1" t="s">
        <v>6034</v>
      </c>
      <c r="S5273" s="1" t="s">
        <v>890</v>
      </c>
      <c r="T5273" s="1">
        <v>85014.0</v>
      </c>
      <c r="U5273" s="1" t="s">
        <v>16707</v>
      </c>
    </row>
    <row r="5274">
      <c r="A5274" s="1" t="s">
        <v>16708</v>
      </c>
      <c r="B5274" s="1">
        <v>75487.0</v>
      </c>
      <c r="C5274" s="1">
        <v>2215.0</v>
      </c>
      <c r="D5274" s="2" t="s">
        <v>16347</v>
      </c>
      <c r="E5274" s="1" t="s">
        <v>16709</v>
      </c>
      <c r="F5274" s="1" t="s">
        <v>16710</v>
      </c>
      <c r="G5274" s="3" t="str">
        <f t="shared" si="1"/>
        <v>Peaches Wagner</v>
      </c>
      <c r="H5274" s="3" t="str">
        <f t="shared" si="2"/>
        <v>PEACHES WAGNER</v>
      </c>
      <c r="J5274" s="1" t="s">
        <v>57</v>
      </c>
      <c r="K5274" s="1" t="s">
        <v>47</v>
      </c>
      <c r="L5274" s="1">
        <v>1.0</v>
      </c>
      <c r="M5274" s="1" t="s">
        <v>58</v>
      </c>
      <c r="N5274" s="1" t="s">
        <v>16337</v>
      </c>
      <c r="O5274" s="4">
        <v>44317.0</v>
      </c>
      <c r="P5274" s="4">
        <v>44306.0</v>
      </c>
      <c r="Q5274" s="1" t="s">
        <v>16711</v>
      </c>
      <c r="R5274" s="1" t="s">
        <v>16712</v>
      </c>
      <c r="S5274" s="1" t="s">
        <v>5173</v>
      </c>
      <c r="T5274" s="1">
        <v>36801.0</v>
      </c>
      <c r="U5274" s="1" t="s">
        <v>16713</v>
      </c>
    </row>
    <row r="5275">
      <c r="A5275" s="1" t="s">
        <v>16714</v>
      </c>
      <c r="B5275" s="1">
        <v>75488.0</v>
      </c>
      <c r="C5275" s="1">
        <v>2215.0</v>
      </c>
      <c r="D5275" s="2" t="s">
        <v>16347</v>
      </c>
      <c r="E5275" s="1" t="s">
        <v>6189</v>
      </c>
      <c r="F5275" s="1" t="s">
        <v>16715</v>
      </c>
      <c r="G5275" s="3" t="str">
        <f t="shared" si="1"/>
        <v>Leslie Reschman</v>
      </c>
      <c r="H5275" s="3" t="str">
        <f t="shared" si="2"/>
        <v>LESLIE RESCHMAN</v>
      </c>
      <c r="J5275" s="1" t="s">
        <v>57</v>
      </c>
      <c r="K5275" s="1" t="s">
        <v>47</v>
      </c>
      <c r="L5275" s="1">
        <v>1.0</v>
      </c>
      <c r="M5275" s="1" t="s">
        <v>58</v>
      </c>
      <c r="N5275" s="1" t="s">
        <v>16337</v>
      </c>
      <c r="O5275" s="4">
        <v>44317.0</v>
      </c>
      <c r="P5275" s="4">
        <v>44306.0</v>
      </c>
      <c r="Q5275" s="1" t="s">
        <v>16716</v>
      </c>
      <c r="R5275" s="1" t="s">
        <v>1425</v>
      </c>
      <c r="S5275" s="1" t="s">
        <v>32</v>
      </c>
      <c r="T5275" s="1">
        <v>77803.0</v>
      </c>
      <c r="U5275" s="1" t="s">
        <v>16717</v>
      </c>
    </row>
    <row r="5276">
      <c r="A5276" s="1" t="s">
        <v>16718</v>
      </c>
      <c r="B5276" s="1">
        <v>75489.0</v>
      </c>
      <c r="C5276" s="1">
        <v>2215.0</v>
      </c>
      <c r="D5276" s="2" t="s">
        <v>16347</v>
      </c>
      <c r="E5276" s="1" t="s">
        <v>16719</v>
      </c>
      <c r="F5276" s="1" t="s">
        <v>432</v>
      </c>
      <c r="G5276" s="3" t="str">
        <f t="shared" si="1"/>
        <v>Meg Smith</v>
      </c>
      <c r="H5276" s="3" t="str">
        <f t="shared" si="2"/>
        <v>MEG SMITH</v>
      </c>
      <c r="J5276" s="1" t="s">
        <v>57</v>
      </c>
      <c r="K5276" s="1" t="s">
        <v>47</v>
      </c>
      <c r="L5276" s="1">
        <v>1.0</v>
      </c>
      <c r="M5276" s="1" t="s">
        <v>58</v>
      </c>
      <c r="N5276" s="1" t="s">
        <v>16337</v>
      </c>
      <c r="O5276" s="4">
        <v>44317.0</v>
      </c>
      <c r="P5276" s="4">
        <v>44306.0</v>
      </c>
      <c r="Q5276" s="1" t="s">
        <v>16720</v>
      </c>
      <c r="R5276" s="1" t="s">
        <v>1164</v>
      </c>
      <c r="S5276" s="1" t="s">
        <v>719</v>
      </c>
      <c r="T5276" s="1">
        <v>2131.0</v>
      </c>
      <c r="U5276" s="1" t="s">
        <v>16721</v>
      </c>
    </row>
    <row r="5277">
      <c r="A5277" s="1" t="s">
        <v>16722</v>
      </c>
      <c r="B5277" s="1">
        <v>75420.0</v>
      </c>
      <c r="C5277" s="1">
        <v>2215.0</v>
      </c>
      <c r="D5277" s="2" t="s">
        <v>16347</v>
      </c>
      <c r="E5277" s="1" t="s">
        <v>16723</v>
      </c>
      <c r="F5277" s="1" t="s">
        <v>16724</v>
      </c>
      <c r="G5277" s="3" t="str">
        <f t="shared" si="1"/>
        <v>Gaurav Singh</v>
      </c>
      <c r="H5277" s="3" t="str">
        <f t="shared" si="2"/>
        <v>GAURAV SINGH</v>
      </c>
      <c r="J5277" s="1" t="s">
        <v>57</v>
      </c>
      <c r="K5277" s="1" t="s">
        <v>47</v>
      </c>
      <c r="L5277" s="1">
        <v>1.25</v>
      </c>
      <c r="M5277" s="1" t="s">
        <v>58</v>
      </c>
      <c r="N5277" s="1" t="s">
        <v>16337</v>
      </c>
      <c r="O5277" s="4">
        <v>44317.0</v>
      </c>
      <c r="P5277" s="4">
        <v>44302.0</v>
      </c>
      <c r="Q5277" s="1" t="s">
        <v>16725</v>
      </c>
      <c r="R5277" s="1" t="s">
        <v>16726</v>
      </c>
      <c r="S5277" s="1" t="s">
        <v>3228</v>
      </c>
      <c r="T5277" s="1">
        <v>22124.0</v>
      </c>
      <c r="U5277" s="1" t="s">
        <v>16727</v>
      </c>
    </row>
    <row r="5278">
      <c r="A5278" s="1" t="s">
        <v>16728</v>
      </c>
      <c r="B5278" s="1">
        <v>67751.0</v>
      </c>
      <c r="C5278" s="1">
        <v>2134.0</v>
      </c>
      <c r="D5278" s="2" t="s">
        <v>16345</v>
      </c>
      <c r="E5278" s="1" t="s">
        <v>6546</v>
      </c>
      <c r="F5278" s="1" t="s">
        <v>8632</v>
      </c>
      <c r="G5278" s="3" t="str">
        <f t="shared" si="1"/>
        <v>Oliver Mendoza</v>
      </c>
      <c r="H5278" s="3" t="str">
        <f t="shared" si="2"/>
        <v>OLIVER MENDOZA</v>
      </c>
      <c r="J5278" s="1" t="s">
        <v>57</v>
      </c>
      <c r="K5278" s="1" t="s">
        <v>44</v>
      </c>
      <c r="L5278" s="1">
        <v>1.6</v>
      </c>
      <c r="M5278" s="1" t="s">
        <v>58</v>
      </c>
      <c r="N5278" s="1" t="s">
        <v>16337</v>
      </c>
      <c r="O5278" s="4">
        <v>44317.0</v>
      </c>
      <c r="P5278" s="4">
        <v>44277.0</v>
      </c>
      <c r="Q5278" s="1" t="s">
        <v>16729</v>
      </c>
      <c r="R5278" s="1" t="s">
        <v>16730</v>
      </c>
      <c r="S5278" s="1" t="s">
        <v>604</v>
      </c>
      <c r="T5278" s="1">
        <v>91405.0</v>
      </c>
      <c r="U5278" s="1" t="s">
        <v>16731</v>
      </c>
    </row>
    <row r="5279">
      <c r="A5279" s="1" t="s">
        <v>16732</v>
      </c>
      <c r="B5279" s="1">
        <v>75417.0</v>
      </c>
      <c r="C5279" s="1">
        <v>2215.0</v>
      </c>
      <c r="D5279" s="2" t="s">
        <v>16347</v>
      </c>
      <c r="E5279" s="1" t="s">
        <v>16733</v>
      </c>
      <c r="F5279" s="1" t="s">
        <v>16734</v>
      </c>
      <c r="G5279" s="3" t="str">
        <f t="shared" si="1"/>
        <v>Rich Juin</v>
      </c>
      <c r="H5279" s="3" t="str">
        <f t="shared" si="2"/>
        <v>RICH JUIN</v>
      </c>
      <c r="J5279" s="1" t="s">
        <v>57</v>
      </c>
      <c r="K5279" s="1" t="s">
        <v>47</v>
      </c>
      <c r="L5279" s="1">
        <v>1.66</v>
      </c>
      <c r="M5279" s="1" t="s">
        <v>58</v>
      </c>
      <c r="N5279" s="1" t="s">
        <v>16337</v>
      </c>
      <c r="O5279" s="4">
        <v>44317.0</v>
      </c>
      <c r="P5279" s="4">
        <v>44301.0</v>
      </c>
      <c r="Q5279" s="1" t="s">
        <v>16735</v>
      </c>
      <c r="R5279" s="1" t="s">
        <v>16736</v>
      </c>
      <c r="S5279" s="1" t="s">
        <v>890</v>
      </c>
      <c r="T5279" s="1">
        <v>85142.0</v>
      </c>
      <c r="U5279" s="1" t="s">
        <v>16737</v>
      </c>
    </row>
    <row r="5280">
      <c r="A5280" s="1" t="s">
        <v>16738</v>
      </c>
      <c r="B5280" s="1">
        <v>75418.0</v>
      </c>
      <c r="C5280" s="1">
        <v>2215.0</v>
      </c>
      <c r="D5280" s="2" t="s">
        <v>16347</v>
      </c>
      <c r="E5280" s="1" t="s">
        <v>2508</v>
      </c>
      <c r="F5280" s="1" t="s">
        <v>16739</v>
      </c>
      <c r="G5280" s="3" t="str">
        <f t="shared" si="1"/>
        <v>Linda Henson</v>
      </c>
      <c r="H5280" s="3" t="str">
        <f t="shared" si="2"/>
        <v>LINDA HENSON</v>
      </c>
      <c r="J5280" s="1" t="s">
        <v>57</v>
      </c>
      <c r="K5280" s="1" t="s">
        <v>47</v>
      </c>
      <c r="L5280" s="1">
        <v>1.66</v>
      </c>
      <c r="M5280" s="1" t="s">
        <v>58</v>
      </c>
      <c r="N5280" s="1" t="s">
        <v>16337</v>
      </c>
      <c r="O5280" s="4">
        <v>44317.0</v>
      </c>
      <c r="P5280" s="4">
        <v>44301.0</v>
      </c>
      <c r="Q5280" s="1" t="s">
        <v>16740</v>
      </c>
      <c r="R5280" s="1" t="s">
        <v>16741</v>
      </c>
      <c r="S5280" s="1" t="s">
        <v>1614</v>
      </c>
      <c r="T5280" s="1">
        <v>8107.0</v>
      </c>
      <c r="U5280" s="1" t="s">
        <v>16742</v>
      </c>
    </row>
    <row r="5281">
      <c r="A5281" s="1" t="s">
        <v>16743</v>
      </c>
      <c r="B5281" s="1">
        <v>75419.0</v>
      </c>
      <c r="C5281" s="1">
        <v>2215.0</v>
      </c>
      <c r="D5281" s="2" t="s">
        <v>16347</v>
      </c>
      <c r="E5281" s="1" t="s">
        <v>1661</v>
      </c>
      <c r="F5281" s="1" t="s">
        <v>1425</v>
      </c>
      <c r="G5281" s="3" t="str">
        <f t="shared" si="1"/>
        <v>Katherine Bryan</v>
      </c>
      <c r="H5281" s="3" t="str">
        <f t="shared" si="2"/>
        <v>KATHERINE BRYAN</v>
      </c>
      <c r="J5281" s="1" t="s">
        <v>57</v>
      </c>
      <c r="K5281" s="1" t="s">
        <v>47</v>
      </c>
      <c r="L5281" s="1">
        <v>1.66</v>
      </c>
      <c r="M5281" s="1" t="s">
        <v>58</v>
      </c>
      <c r="N5281" s="1" t="s">
        <v>16337</v>
      </c>
      <c r="O5281" s="4">
        <v>44317.0</v>
      </c>
      <c r="P5281" s="4">
        <v>44307.0</v>
      </c>
      <c r="Q5281" s="1" t="s">
        <v>16744</v>
      </c>
      <c r="R5281" s="1" t="s">
        <v>16745</v>
      </c>
      <c r="S5281" s="1" t="s">
        <v>2253</v>
      </c>
      <c r="T5281" s="1">
        <v>33611.0</v>
      </c>
      <c r="U5281" s="1" t="s">
        <v>16746</v>
      </c>
    </row>
    <row r="5282">
      <c r="A5282" s="1" t="s">
        <v>16747</v>
      </c>
      <c r="B5282" s="1">
        <v>75406.0</v>
      </c>
      <c r="C5282" s="1">
        <v>2215.0</v>
      </c>
      <c r="D5282" s="2" t="s">
        <v>16347</v>
      </c>
      <c r="E5282" s="1" t="s">
        <v>16748</v>
      </c>
      <c r="F5282" s="1" t="s">
        <v>16749</v>
      </c>
      <c r="G5282" s="3" t="str">
        <f t="shared" si="1"/>
        <v>Orion Peterson</v>
      </c>
      <c r="H5282" s="3" t="str">
        <f t="shared" si="2"/>
        <v>ORION PETERSON</v>
      </c>
      <c r="J5282" s="1" t="s">
        <v>57</v>
      </c>
      <c r="K5282" s="1" t="s">
        <v>47</v>
      </c>
      <c r="L5282" s="1">
        <v>1.67</v>
      </c>
      <c r="M5282" s="1" t="s">
        <v>58</v>
      </c>
      <c r="N5282" s="1" t="s">
        <v>16337</v>
      </c>
      <c r="O5282" s="4">
        <v>44317.0</v>
      </c>
      <c r="P5282" s="4">
        <v>44293.0</v>
      </c>
      <c r="Q5282" s="1" t="s">
        <v>16750</v>
      </c>
      <c r="R5282" s="1" t="s">
        <v>16751</v>
      </c>
      <c r="S5282" s="1" t="s">
        <v>1985</v>
      </c>
      <c r="T5282" s="1">
        <v>61084.0</v>
      </c>
      <c r="U5282" s="1" t="s">
        <v>16752</v>
      </c>
    </row>
    <row r="5283">
      <c r="A5283" s="1" t="s">
        <v>16753</v>
      </c>
      <c r="B5283" s="1">
        <v>75407.0</v>
      </c>
      <c r="C5283" s="1">
        <v>2215.0</v>
      </c>
      <c r="D5283" s="2" t="s">
        <v>16347</v>
      </c>
      <c r="E5283" s="1" t="s">
        <v>94</v>
      </c>
      <c r="F5283" s="1" t="s">
        <v>7416</v>
      </c>
      <c r="G5283" s="3" t="str">
        <f t="shared" si="1"/>
        <v>Sandra Wheeler</v>
      </c>
      <c r="H5283" s="3" t="str">
        <f t="shared" si="2"/>
        <v>SANDRA WHEELER</v>
      </c>
      <c r="J5283" s="1" t="s">
        <v>57</v>
      </c>
      <c r="K5283" s="1" t="s">
        <v>47</v>
      </c>
      <c r="L5283" s="1">
        <v>1.67</v>
      </c>
      <c r="M5283" s="1" t="s">
        <v>58</v>
      </c>
      <c r="N5283" s="1" t="s">
        <v>16337</v>
      </c>
      <c r="O5283" s="4">
        <v>44317.0</v>
      </c>
      <c r="P5283" s="4">
        <v>44293.0</v>
      </c>
      <c r="Q5283" s="1" t="s">
        <v>16754</v>
      </c>
      <c r="R5283" s="1" t="s">
        <v>16755</v>
      </c>
      <c r="S5283" s="1" t="s">
        <v>491</v>
      </c>
      <c r="T5283" s="1">
        <v>87401.0</v>
      </c>
      <c r="U5283" s="1" t="s">
        <v>16756</v>
      </c>
    </row>
    <row r="5284">
      <c r="A5284" s="1" t="s">
        <v>16757</v>
      </c>
      <c r="B5284" s="1">
        <v>75408.0</v>
      </c>
      <c r="C5284" s="1">
        <v>2215.0</v>
      </c>
      <c r="D5284" s="2" t="s">
        <v>16347</v>
      </c>
      <c r="E5284" s="1" t="s">
        <v>1262</v>
      </c>
      <c r="F5284" s="1" t="s">
        <v>2560</v>
      </c>
      <c r="G5284" s="3" t="str">
        <f t="shared" si="1"/>
        <v>Thomas Wright</v>
      </c>
      <c r="H5284" s="3" t="str">
        <f t="shared" si="2"/>
        <v>THOMAS WRIGHT</v>
      </c>
      <c r="J5284" s="1" t="s">
        <v>57</v>
      </c>
      <c r="K5284" s="1" t="s">
        <v>47</v>
      </c>
      <c r="L5284" s="1">
        <v>1.67</v>
      </c>
      <c r="M5284" s="1" t="s">
        <v>58</v>
      </c>
      <c r="N5284" s="1" t="s">
        <v>16337</v>
      </c>
      <c r="O5284" s="4">
        <v>44317.0</v>
      </c>
      <c r="P5284" s="4">
        <v>44294.0</v>
      </c>
      <c r="Q5284" s="1" t="s">
        <v>16758</v>
      </c>
      <c r="R5284" s="1" t="s">
        <v>603</v>
      </c>
      <c r="S5284" s="1" t="s">
        <v>604</v>
      </c>
      <c r="T5284" s="1">
        <v>94611.0</v>
      </c>
      <c r="U5284" s="1" t="s">
        <v>16759</v>
      </c>
    </row>
    <row r="5285">
      <c r="A5285" s="1" t="s">
        <v>16760</v>
      </c>
      <c r="B5285" s="1">
        <v>75409.0</v>
      </c>
      <c r="C5285" s="1">
        <v>2215.0</v>
      </c>
      <c r="D5285" s="2" t="s">
        <v>16347</v>
      </c>
      <c r="E5285" s="1" t="s">
        <v>16761</v>
      </c>
      <c r="F5285" s="1" t="s">
        <v>16762</v>
      </c>
      <c r="G5285" s="3" t="str">
        <f t="shared" si="1"/>
        <v>Leora MOSSTON</v>
      </c>
      <c r="H5285" s="3" t="str">
        <f t="shared" si="2"/>
        <v>LEORA MOSSTON</v>
      </c>
      <c r="J5285" s="1" t="s">
        <v>57</v>
      </c>
      <c r="K5285" s="1" t="s">
        <v>47</v>
      </c>
      <c r="L5285" s="1">
        <v>1.67</v>
      </c>
      <c r="M5285" s="1" t="s">
        <v>58</v>
      </c>
      <c r="N5285" s="1" t="s">
        <v>16337</v>
      </c>
      <c r="O5285" s="4">
        <v>44317.0</v>
      </c>
      <c r="P5285" s="4">
        <v>44301.0</v>
      </c>
      <c r="Q5285" s="1" t="s">
        <v>16763</v>
      </c>
      <c r="R5285" s="1" t="s">
        <v>16764</v>
      </c>
      <c r="S5285" s="1" t="s">
        <v>16765</v>
      </c>
      <c r="T5285" s="1">
        <v>4106.0</v>
      </c>
      <c r="U5285" s="1" t="s">
        <v>16766</v>
      </c>
    </row>
    <row r="5286">
      <c r="A5286" s="1" t="s">
        <v>16767</v>
      </c>
      <c r="B5286" s="1">
        <v>75410.0</v>
      </c>
      <c r="C5286" s="1">
        <v>2215.0</v>
      </c>
      <c r="D5286" s="2" t="s">
        <v>16347</v>
      </c>
      <c r="E5286" s="1" t="s">
        <v>2290</v>
      </c>
      <c r="F5286" s="1" t="s">
        <v>16768</v>
      </c>
      <c r="G5286" s="3" t="str">
        <f t="shared" si="1"/>
        <v>Natalie Ortega</v>
      </c>
      <c r="H5286" s="3" t="str">
        <f t="shared" si="2"/>
        <v>NATALIE ORTEGA</v>
      </c>
      <c r="J5286" s="1" t="s">
        <v>57</v>
      </c>
      <c r="K5286" s="1" t="s">
        <v>47</v>
      </c>
      <c r="L5286" s="1">
        <v>1.67</v>
      </c>
      <c r="M5286" s="1" t="s">
        <v>58</v>
      </c>
      <c r="N5286" s="1" t="s">
        <v>16337</v>
      </c>
      <c r="O5286" s="4">
        <v>44317.0</v>
      </c>
      <c r="P5286" s="4">
        <v>44301.0</v>
      </c>
      <c r="Q5286" s="1" t="s">
        <v>16769</v>
      </c>
      <c r="R5286" s="1" t="s">
        <v>16770</v>
      </c>
      <c r="S5286" s="1" t="s">
        <v>604</v>
      </c>
      <c r="T5286" s="1">
        <v>91791.0</v>
      </c>
      <c r="U5286" s="1" t="s">
        <v>16771</v>
      </c>
    </row>
    <row r="5287">
      <c r="A5287" s="1" t="s">
        <v>16772</v>
      </c>
      <c r="B5287" s="1">
        <v>75411.0</v>
      </c>
      <c r="C5287" s="1">
        <v>2215.0</v>
      </c>
      <c r="D5287" s="2" t="s">
        <v>16347</v>
      </c>
      <c r="E5287" s="1" t="s">
        <v>9190</v>
      </c>
      <c r="F5287" s="1" t="s">
        <v>16773</v>
      </c>
      <c r="G5287" s="3" t="str">
        <f t="shared" si="1"/>
        <v>Emily Shephard</v>
      </c>
      <c r="H5287" s="3" t="str">
        <f t="shared" si="2"/>
        <v>EMILY SHEPHARD</v>
      </c>
      <c r="J5287" s="1" t="s">
        <v>57</v>
      </c>
      <c r="K5287" s="1" t="s">
        <v>47</v>
      </c>
      <c r="L5287" s="1">
        <v>1.67</v>
      </c>
      <c r="M5287" s="1" t="s">
        <v>58</v>
      </c>
      <c r="N5287" s="1" t="s">
        <v>16337</v>
      </c>
      <c r="O5287" s="4">
        <v>44317.0</v>
      </c>
      <c r="P5287" s="4">
        <v>44301.0</v>
      </c>
      <c r="Q5287" s="1" t="s">
        <v>16774</v>
      </c>
      <c r="R5287" s="1" t="s">
        <v>16775</v>
      </c>
      <c r="S5287" s="1" t="s">
        <v>604</v>
      </c>
      <c r="T5287" s="1">
        <v>91201.0</v>
      </c>
      <c r="U5287" s="1" t="s">
        <v>16776</v>
      </c>
    </row>
    <row r="5288">
      <c r="A5288" s="1" t="s">
        <v>16777</v>
      </c>
      <c r="B5288" s="1">
        <v>75412.0</v>
      </c>
      <c r="C5288" s="1">
        <v>2215.0</v>
      </c>
      <c r="D5288" s="2" t="s">
        <v>16347</v>
      </c>
      <c r="E5288" s="1" t="s">
        <v>16778</v>
      </c>
      <c r="F5288" s="1" t="s">
        <v>16779</v>
      </c>
      <c r="G5288" s="3" t="str">
        <f t="shared" si="1"/>
        <v>Insiya Syed</v>
      </c>
      <c r="H5288" s="3" t="str">
        <f t="shared" si="2"/>
        <v>INSIYA SYED</v>
      </c>
      <c r="J5288" s="1" t="s">
        <v>57</v>
      </c>
      <c r="K5288" s="1" t="s">
        <v>47</v>
      </c>
      <c r="L5288" s="1">
        <v>1.67</v>
      </c>
      <c r="M5288" s="1" t="s">
        <v>58</v>
      </c>
      <c r="N5288" s="1" t="s">
        <v>16337</v>
      </c>
      <c r="O5288" s="4">
        <v>44317.0</v>
      </c>
      <c r="P5288" s="4">
        <v>44301.0</v>
      </c>
      <c r="Q5288" s="1" t="s">
        <v>16780</v>
      </c>
      <c r="R5288" s="1" t="s">
        <v>16781</v>
      </c>
      <c r="S5288" s="1" t="s">
        <v>1985</v>
      </c>
      <c r="T5288" s="1">
        <v>60192.0</v>
      </c>
      <c r="U5288" s="1" t="s">
        <v>16782</v>
      </c>
    </row>
    <row r="5289">
      <c r="A5289" s="1" t="s">
        <v>16783</v>
      </c>
      <c r="B5289" s="1">
        <v>75413.0</v>
      </c>
      <c r="C5289" s="1">
        <v>2215.0</v>
      </c>
      <c r="D5289" s="2" t="s">
        <v>16347</v>
      </c>
      <c r="E5289" s="1" t="s">
        <v>7356</v>
      </c>
      <c r="F5289" s="1" t="s">
        <v>11587</v>
      </c>
      <c r="G5289" s="3" t="str">
        <f t="shared" si="1"/>
        <v>Priscilla Wise</v>
      </c>
      <c r="H5289" s="3" t="str">
        <f t="shared" si="2"/>
        <v>PRISCILLA WISE</v>
      </c>
      <c r="J5289" s="1" t="s">
        <v>57</v>
      </c>
      <c r="K5289" s="1" t="s">
        <v>47</v>
      </c>
      <c r="L5289" s="1">
        <v>1.67</v>
      </c>
      <c r="M5289" s="1" t="s">
        <v>58</v>
      </c>
      <c r="N5289" s="1" t="s">
        <v>16337</v>
      </c>
      <c r="O5289" s="4">
        <v>44317.0</v>
      </c>
      <c r="P5289" s="4">
        <v>44301.0</v>
      </c>
      <c r="Q5289" s="1" t="s">
        <v>16784</v>
      </c>
      <c r="R5289" s="1" t="s">
        <v>16505</v>
      </c>
      <c r="S5289" s="1" t="s">
        <v>2253</v>
      </c>
      <c r="T5289" s="1">
        <v>32606.0</v>
      </c>
      <c r="U5289" s="1" t="s">
        <v>16785</v>
      </c>
    </row>
    <row r="5290">
      <c r="A5290" s="1" t="s">
        <v>16786</v>
      </c>
      <c r="B5290" s="1">
        <v>75414.0</v>
      </c>
      <c r="C5290" s="1">
        <v>2215.0</v>
      </c>
      <c r="D5290" s="2" t="s">
        <v>16347</v>
      </c>
      <c r="E5290" s="1" t="s">
        <v>2636</v>
      </c>
      <c r="F5290" s="1" t="s">
        <v>16787</v>
      </c>
      <c r="G5290" s="3" t="str">
        <f t="shared" si="1"/>
        <v>Kathleen Massanari</v>
      </c>
      <c r="H5290" s="3" t="str">
        <f t="shared" si="2"/>
        <v>KATHLEEN MASSANARI</v>
      </c>
      <c r="J5290" s="1" t="s">
        <v>57</v>
      </c>
      <c r="K5290" s="1" t="s">
        <v>47</v>
      </c>
      <c r="L5290" s="1">
        <v>1.67</v>
      </c>
      <c r="M5290" s="1" t="s">
        <v>58</v>
      </c>
      <c r="N5290" s="1" t="s">
        <v>16337</v>
      </c>
      <c r="O5290" s="4">
        <v>44317.0</v>
      </c>
      <c r="P5290" s="4">
        <v>44302.0</v>
      </c>
      <c r="Q5290" s="1" t="s">
        <v>16788</v>
      </c>
      <c r="R5290" s="1" t="s">
        <v>16789</v>
      </c>
      <c r="S5290" s="1" t="s">
        <v>13877</v>
      </c>
      <c r="T5290" s="1">
        <v>46526.0</v>
      </c>
      <c r="U5290" s="1" t="s">
        <v>16790</v>
      </c>
    </row>
    <row r="5291">
      <c r="A5291" s="1" t="s">
        <v>16791</v>
      </c>
      <c r="B5291" s="1">
        <v>75415.0</v>
      </c>
      <c r="C5291" s="1">
        <v>2215.0</v>
      </c>
      <c r="D5291" s="2" t="s">
        <v>16347</v>
      </c>
      <c r="E5291" s="1" t="s">
        <v>13681</v>
      </c>
      <c r="F5291" s="1" t="s">
        <v>10535</v>
      </c>
      <c r="G5291" s="3" t="str">
        <f t="shared" si="1"/>
        <v>Molly Stone</v>
      </c>
      <c r="H5291" s="3" t="str">
        <f t="shared" si="2"/>
        <v>MOLLY STONE</v>
      </c>
      <c r="J5291" s="1" t="s">
        <v>57</v>
      </c>
      <c r="K5291" s="1" t="s">
        <v>47</v>
      </c>
      <c r="L5291" s="1">
        <v>1.67</v>
      </c>
      <c r="M5291" s="1" t="s">
        <v>58</v>
      </c>
      <c r="N5291" s="1" t="s">
        <v>16337</v>
      </c>
      <c r="O5291" s="4">
        <v>44317.0</v>
      </c>
      <c r="P5291" s="4">
        <v>44306.0</v>
      </c>
      <c r="Q5291" s="1" t="s">
        <v>16792</v>
      </c>
      <c r="R5291" s="1" t="s">
        <v>122</v>
      </c>
      <c r="S5291" s="1" t="s">
        <v>32</v>
      </c>
      <c r="T5291" s="1">
        <v>78725.0</v>
      </c>
      <c r="U5291" s="1" t="s">
        <v>16793</v>
      </c>
    </row>
    <row r="5292">
      <c r="A5292" s="1" t="s">
        <v>16794</v>
      </c>
      <c r="B5292" s="1">
        <v>75416.0</v>
      </c>
      <c r="C5292" s="1">
        <v>2215.0</v>
      </c>
      <c r="D5292" s="2" t="s">
        <v>16347</v>
      </c>
      <c r="E5292" s="1" t="s">
        <v>16795</v>
      </c>
      <c r="F5292" s="1" t="s">
        <v>16796</v>
      </c>
      <c r="G5292" s="3" t="str">
        <f t="shared" si="1"/>
        <v>Kamryn Bowling</v>
      </c>
      <c r="H5292" s="3" t="str">
        <f t="shared" si="2"/>
        <v>KAMRYN BOWLING</v>
      </c>
      <c r="J5292" s="1" t="s">
        <v>57</v>
      </c>
      <c r="K5292" s="1" t="s">
        <v>47</v>
      </c>
      <c r="L5292" s="1">
        <v>1.67</v>
      </c>
      <c r="M5292" s="1" t="s">
        <v>58</v>
      </c>
      <c r="N5292" s="1" t="s">
        <v>16337</v>
      </c>
      <c r="O5292" s="4">
        <v>44317.0</v>
      </c>
      <c r="P5292" s="4">
        <v>44306.0</v>
      </c>
      <c r="Q5292" s="1" t="s">
        <v>16797</v>
      </c>
      <c r="R5292" s="1" t="s">
        <v>16798</v>
      </c>
      <c r="S5292" s="1" t="s">
        <v>32</v>
      </c>
      <c r="T5292" s="1">
        <v>78109.0</v>
      </c>
      <c r="U5292" s="1" t="s">
        <v>16799</v>
      </c>
    </row>
    <row r="5293">
      <c r="A5293" s="1" t="s">
        <v>16800</v>
      </c>
      <c r="B5293" s="1">
        <v>67745.0</v>
      </c>
      <c r="C5293" s="1">
        <v>2134.0</v>
      </c>
      <c r="D5293" s="2" t="s">
        <v>16345</v>
      </c>
      <c r="E5293" s="1" t="s">
        <v>16430</v>
      </c>
      <c r="F5293" s="1" t="s">
        <v>16801</v>
      </c>
      <c r="G5293" s="3" t="str">
        <f t="shared" si="1"/>
        <v>Abigail Rotholz</v>
      </c>
      <c r="H5293" s="3" t="str">
        <f t="shared" si="2"/>
        <v>ABIGAIL ROTHOLZ</v>
      </c>
      <c r="J5293" s="1" t="s">
        <v>57</v>
      </c>
      <c r="K5293" s="1" t="s">
        <v>44</v>
      </c>
      <c r="L5293" s="1">
        <v>2.0</v>
      </c>
      <c r="M5293" s="1" t="s">
        <v>58</v>
      </c>
      <c r="N5293" s="1" t="s">
        <v>16337</v>
      </c>
      <c r="O5293" s="4">
        <v>44317.0</v>
      </c>
      <c r="P5293" s="4">
        <v>44277.0</v>
      </c>
      <c r="Q5293" s="1" t="s">
        <v>16802</v>
      </c>
      <c r="R5293" s="1" t="s">
        <v>16803</v>
      </c>
      <c r="S5293" s="1" t="s">
        <v>16804</v>
      </c>
      <c r="T5293" s="1">
        <v>96720.0</v>
      </c>
      <c r="U5293" s="1" t="s">
        <v>16805</v>
      </c>
    </row>
    <row r="5294">
      <c r="A5294" s="1" t="s">
        <v>16806</v>
      </c>
      <c r="B5294" s="1">
        <v>67746.0</v>
      </c>
      <c r="C5294" s="1">
        <v>2134.0</v>
      </c>
      <c r="D5294" s="2" t="s">
        <v>16345</v>
      </c>
      <c r="E5294" s="1" t="s">
        <v>8464</v>
      </c>
      <c r="F5294" s="1" t="s">
        <v>16807</v>
      </c>
      <c r="G5294" s="3" t="str">
        <f t="shared" si="1"/>
        <v>Katy Standifer</v>
      </c>
      <c r="H5294" s="3" t="str">
        <f t="shared" si="2"/>
        <v>KATY STANDIFER</v>
      </c>
      <c r="J5294" s="1" t="s">
        <v>57</v>
      </c>
      <c r="K5294" s="1" t="s">
        <v>44</v>
      </c>
      <c r="L5294" s="1">
        <v>2.0</v>
      </c>
      <c r="M5294" s="1" t="s">
        <v>58</v>
      </c>
      <c r="N5294" s="1" t="s">
        <v>16337</v>
      </c>
      <c r="O5294" s="4">
        <v>44317.0</v>
      </c>
      <c r="P5294" s="4">
        <v>44276.0</v>
      </c>
      <c r="Q5294" s="1" t="s">
        <v>16808</v>
      </c>
      <c r="R5294" s="1" t="s">
        <v>10692</v>
      </c>
      <c r="S5294" s="1" t="s">
        <v>32</v>
      </c>
      <c r="T5294" s="1">
        <v>75032.0</v>
      </c>
      <c r="U5294" s="1" t="s">
        <v>16809</v>
      </c>
    </row>
    <row r="5295">
      <c r="A5295" s="1" t="s">
        <v>16810</v>
      </c>
      <c r="B5295" s="1">
        <v>67747.0</v>
      </c>
      <c r="C5295" s="1">
        <v>2134.0</v>
      </c>
      <c r="D5295" s="2" t="s">
        <v>16345</v>
      </c>
      <c r="E5295" s="1" t="s">
        <v>269</v>
      </c>
      <c r="F5295" s="1" t="s">
        <v>9050</v>
      </c>
      <c r="G5295" s="3" t="str">
        <f t="shared" si="1"/>
        <v>Kim Bradley</v>
      </c>
      <c r="H5295" s="3" t="str">
        <f t="shared" si="2"/>
        <v>KIM BRADLEY</v>
      </c>
      <c r="J5295" s="1" t="s">
        <v>57</v>
      </c>
      <c r="K5295" s="1" t="s">
        <v>44</v>
      </c>
      <c r="L5295" s="1">
        <v>2.0</v>
      </c>
      <c r="M5295" s="1" t="s">
        <v>58</v>
      </c>
      <c r="N5295" s="1" t="s">
        <v>16337</v>
      </c>
      <c r="O5295" s="4">
        <v>44317.0</v>
      </c>
      <c r="P5295" s="4">
        <v>44276.0</v>
      </c>
      <c r="Q5295" s="1" t="s">
        <v>16811</v>
      </c>
      <c r="R5295" s="1" t="s">
        <v>1076</v>
      </c>
      <c r="S5295" s="1" t="s">
        <v>32</v>
      </c>
      <c r="T5295" s="1">
        <v>78233.0</v>
      </c>
      <c r="U5295" s="1" t="s">
        <v>16812</v>
      </c>
    </row>
    <row r="5296">
      <c r="A5296" s="1" t="s">
        <v>16813</v>
      </c>
      <c r="B5296" s="1">
        <v>67748.0</v>
      </c>
      <c r="C5296" s="1">
        <v>2134.0</v>
      </c>
      <c r="D5296" s="2" t="s">
        <v>16345</v>
      </c>
      <c r="E5296" s="1" t="s">
        <v>2781</v>
      </c>
      <c r="F5296" s="1" t="s">
        <v>3201</v>
      </c>
      <c r="G5296" s="3" t="str">
        <f t="shared" si="1"/>
        <v>Joyce Lane</v>
      </c>
      <c r="H5296" s="3" t="str">
        <f t="shared" si="2"/>
        <v>JOYCE LANE</v>
      </c>
      <c r="J5296" s="1" t="s">
        <v>57</v>
      </c>
      <c r="K5296" s="1" t="s">
        <v>44</v>
      </c>
      <c r="L5296" s="1">
        <v>2.0</v>
      </c>
      <c r="M5296" s="1" t="s">
        <v>58</v>
      </c>
      <c r="N5296" s="1" t="s">
        <v>16337</v>
      </c>
      <c r="O5296" s="4">
        <v>44317.0</v>
      </c>
      <c r="P5296" s="4">
        <v>44276.0</v>
      </c>
      <c r="Q5296" s="1" t="s">
        <v>16814</v>
      </c>
      <c r="R5296" s="1" t="s">
        <v>16815</v>
      </c>
      <c r="S5296" s="1" t="s">
        <v>3228</v>
      </c>
      <c r="T5296" s="1">
        <v>23452.0</v>
      </c>
      <c r="U5296" s="1" t="s">
        <v>16816</v>
      </c>
    </row>
    <row r="5297">
      <c r="A5297" s="1" t="s">
        <v>16817</v>
      </c>
      <c r="B5297" s="1">
        <v>67749.0</v>
      </c>
      <c r="C5297" s="1">
        <v>2134.0</v>
      </c>
      <c r="D5297" s="2" t="s">
        <v>16345</v>
      </c>
      <c r="E5297" s="1" t="s">
        <v>16818</v>
      </c>
      <c r="F5297" s="1" t="s">
        <v>5361</v>
      </c>
      <c r="G5297" s="3" t="str">
        <f t="shared" si="1"/>
        <v>Felicia Jones</v>
      </c>
      <c r="H5297" s="3" t="str">
        <f t="shared" si="2"/>
        <v>FELICIA JONES</v>
      </c>
      <c r="J5297" s="1" t="s">
        <v>57</v>
      </c>
      <c r="K5297" s="1" t="s">
        <v>44</v>
      </c>
      <c r="L5297" s="1">
        <v>2.0</v>
      </c>
      <c r="M5297" s="1" t="s">
        <v>58</v>
      </c>
      <c r="N5297" s="1" t="s">
        <v>16337</v>
      </c>
      <c r="O5297" s="4">
        <v>44317.0</v>
      </c>
      <c r="P5297" s="4">
        <v>44276.0</v>
      </c>
      <c r="Q5297" s="1" t="s">
        <v>16819</v>
      </c>
      <c r="R5297" s="1" t="s">
        <v>323</v>
      </c>
      <c r="S5297" s="1" t="s">
        <v>32</v>
      </c>
      <c r="T5297" s="1">
        <v>77082.0</v>
      </c>
      <c r="U5297" s="1" t="s">
        <v>16820</v>
      </c>
    </row>
    <row r="5298">
      <c r="A5298" s="1" t="s">
        <v>16821</v>
      </c>
      <c r="B5298" s="1">
        <v>67750.0</v>
      </c>
      <c r="C5298" s="1">
        <v>2134.0</v>
      </c>
      <c r="D5298" s="2" t="s">
        <v>16345</v>
      </c>
      <c r="E5298" s="1" t="s">
        <v>7007</v>
      </c>
      <c r="F5298" s="1" t="s">
        <v>16822</v>
      </c>
      <c r="G5298" s="3" t="str">
        <f t="shared" si="1"/>
        <v>Roland Romo</v>
      </c>
      <c r="H5298" s="3" t="str">
        <f t="shared" si="2"/>
        <v>ROLAND ROMO</v>
      </c>
      <c r="J5298" s="1" t="s">
        <v>57</v>
      </c>
      <c r="K5298" s="1" t="s">
        <v>44</v>
      </c>
      <c r="L5298" s="1">
        <v>2.0</v>
      </c>
      <c r="M5298" s="1" t="s">
        <v>58</v>
      </c>
      <c r="N5298" s="1" t="s">
        <v>16337</v>
      </c>
      <c r="O5298" s="4">
        <v>44317.0</v>
      </c>
      <c r="P5298" s="4">
        <v>44274.0</v>
      </c>
      <c r="Q5298" s="1" t="s">
        <v>16823</v>
      </c>
      <c r="R5298" s="1" t="s">
        <v>16824</v>
      </c>
      <c r="S5298" s="1" t="s">
        <v>890</v>
      </c>
      <c r="T5298" s="1">
        <v>85705.0</v>
      </c>
      <c r="U5298" s="1" t="s">
        <v>16825</v>
      </c>
    </row>
    <row r="5299">
      <c r="A5299" s="1" t="s">
        <v>16826</v>
      </c>
      <c r="B5299" s="1">
        <v>75398.0</v>
      </c>
      <c r="C5299" s="1">
        <v>2215.0</v>
      </c>
      <c r="D5299" s="2" t="s">
        <v>16347</v>
      </c>
      <c r="E5299" s="1" t="s">
        <v>16827</v>
      </c>
      <c r="F5299" s="1" t="s">
        <v>16828</v>
      </c>
      <c r="G5299" s="3" t="str">
        <f t="shared" si="1"/>
        <v>Behrod Nejad</v>
      </c>
      <c r="H5299" s="3" t="str">
        <f t="shared" si="2"/>
        <v>BEHROD NEJAD</v>
      </c>
      <c r="J5299" s="1" t="s">
        <v>57</v>
      </c>
      <c r="K5299" s="1" t="s">
        <v>47</v>
      </c>
      <c r="L5299" s="1">
        <v>2.0</v>
      </c>
      <c r="M5299" s="1" t="s">
        <v>58</v>
      </c>
      <c r="N5299" s="1" t="s">
        <v>16337</v>
      </c>
      <c r="O5299" s="4">
        <v>44317.0</v>
      </c>
      <c r="P5299" s="4">
        <v>44278.0</v>
      </c>
      <c r="Q5299" s="1" t="s">
        <v>16829</v>
      </c>
      <c r="R5299" s="1" t="s">
        <v>16830</v>
      </c>
      <c r="S5299" s="1" t="s">
        <v>719</v>
      </c>
      <c r="T5299" s="1">
        <v>2144.0</v>
      </c>
      <c r="U5299" s="1" t="s">
        <v>16831</v>
      </c>
    </row>
    <row r="5300">
      <c r="A5300" s="1" t="s">
        <v>16832</v>
      </c>
      <c r="B5300" s="1">
        <v>75399.0</v>
      </c>
      <c r="C5300" s="1">
        <v>2215.0</v>
      </c>
      <c r="D5300" s="2" t="s">
        <v>16347</v>
      </c>
      <c r="E5300" s="1" t="s">
        <v>16833</v>
      </c>
      <c r="F5300" s="1" t="s">
        <v>16686</v>
      </c>
      <c r="G5300" s="3" t="str">
        <f t="shared" si="1"/>
        <v>Edh Stanley</v>
      </c>
      <c r="H5300" s="3" t="str">
        <f t="shared" si="2"/>
        <v>EDH STANLEY</v>
      </c>
      <c r="J5300" s="1" t="s">
        <v>57</v>
      </c>
      <c r="K5300" s="1" t="s">
        <v>47</v>
      </c>
      <c r="L5300" s="1">
        <v>2.0</v>
      </c>
      <c r="M5300" s="1" t="s">
        <v>58</v>
      </c>
      <c r="N5300" s="1" t="s">
        <v>16337</v>
      </c>
      <c r="O5300" s="4">
        <v>44317.0</v>
      </c>
      <c r="P5300" s="4">
        <v>44292.0</v>
      </c>
      <c r="Q5300" s="1" t="s">
        <v>16834</v>
      </c>
      <c r="R5300" s="1" t="s">
        <v>12279</v>
      </c>
      <c r="S5300" s="1" t="s">
        <v>604</v>
      </c>
      <c r="T5300" s="1">
        <v>95823.0</v>
      </c>
      <c r="U5300" s="1" t="s">
        <v>16835</v>
      </c>
    </row>
    <row r="5301">
      <c r="A5301" s="1" t="s">
        <v>16836</v>
      </c>
      <c r="B5301" s="1">
        <v>75400.0</v>
      </c>
      <c r="C5301" s="1">
        <v>2215.0</v>
      </c>
      <c r="D5301" s="2" t="s">
        <v>16347</v>
      </c>
      <c r="E5301" s="1" t="s">
        <v>16837</v>
      </c>
      <c r="F5301" s="1" t="s">
        <v>4737</v>
      </c>
      <c r="G5301" s="3" t="str">
        <f t="shared" si="1"/>
        <v>Marjorie French</v>
      </c>
      <c r="H5301" s="3" t="str">
        <f t="shared" si="2"/>
        <v>MARJORIE FRENCH</v>
      </c>
      <c r="J5301" s="1" t="s">
        <v>57</v>
      </c>
      <c r="K5301" s="1" t="s">
        <v>47</v>
      </c>
      <c r="L5301" s="1">
        <v>2.0</v>
      </c>
      <c r="M5301" s="1" t="s">
        <v>58</v>
      </c>
      <c r="N5301" s="1" t="s">
        <v>16337</v>
      </c>
      <c r="O5301" s="4">
        <v>44317.0</v>
      </c>
      <c r="P5301" s="4">
        <v>44292.0</v>
      </c>
      <c r="Q5301" s="1" t="s">
        <v>16838</v>
      </c>
      <c r="R5301" s="1" t="s">
        <v>16839</v>
      </c>
      <c r="S5301" s="1" t="s">
        <v>2253</v>
      </c>
      <c r="T5301" s="1">
        <v>34653.0</v>
      </c>
      <c r="U5301" s="1" t="s">
        <v>16840</v>
      </c>
    </row>
    <row r="5302">
      <c r="A5302" s="1" t="s">
        <v>16841</v>
      </c>
      <c r="B5302" s="1">
        <v>75401.0</v>
      </c>
      <c r="C5302" s="1">
        <v>2215.0</v>
      </c>
      <c r="D5302" s="2" t="s">
        <v>16347</v>
      </c>
      <c r="E5302" s="1" t="s">
        <v>16842</v>
      </c>
      <c r="F5302" s="1" t="s">
        <v>16843</v>
      </c>
      <c r="G5302" s="3" t="str">
        <f t="shared" si="1"/>
        <v>Leila Ayachi</v>
      </c>
      <c r="H5302" s="3" t="str">
        <f t="shared" si="2"/>
        <v>LEILA AYACHI</v>
      </c>
      <c r="J5302" s="1" t="s">
        <v>57</v>
      </c>
      <c r="K5302" s="1" t="s">
        <v>47</v>
      </c>
      <c r="L5302" s="1">
        <v>2.0</v>
      </c>
      <c r="M5302" s="1" t="s">
        <v>58</v>
      </c>
      <c r="N5302" s="1" t="s">
        <v>16337</v>
      </c>
      <c r="O5302" s="4">
        <v>44317.0</v>
      </c>
      <c r="P5302" s="4">
        <v>44293.0</v>
      </c>
      <c r="Q5302" s="1" t="s">
        <v>16844</v>
      </c>
      <c r="R5302" s="1" t="s">
        <v>16845</v>
      </c>
      <c r="S5302" s="1" t="s">
        <v>32</v>
      </c>
      <c r="T5302" s="1">
        <v>77568.0</v>
      </c>
      <c r="U5302" s="1" t="s">
        <v>16846</v>
      </c>
    </row>
    <row r="5303">
      <c r="A5303" s="1" t="s">
        <v>16847</v>
      </c>
      <c r="B5303" s="1">
        <v>75402.0</v>
      </c>
      <c r="C5303" s="1">
        <v>2215.0</v>
      </c>
      <c r="D5303" s="2" t="s">
        <v>16347</v>
      </c>
      <c r="E5303" s="1" t="s">
        <v>921</v>
      </c>
      <c r="F5303" s="1" t="s">
        <v>16848</v>
      </c>
      <c r="G5303" s="3" t="str">
        <f t="shared" si="1"/>
        <v>David Wroble</v>
      </c>
      <c r="H5303" s="3" t="str">
        <f t="shared" si="2"/>
        <v>DAVID WROBLE</v>
      </c>
      <c r="J5303" s="1" t="s">
        <v>57</v>
      </c>
      <c r="K5303" s="1" t="s">
        <v>47</v>
      </c>
      <c r="L5303" s="1">
        <v>2.0</v>
      </c>
      <c r="M5303" s="1" t="s">
        <v>58</v>
      </c>
      <c r="N5303" s="1" t="s">
        <v>16337</v>
      </c>
      <c r="O5303" s="4">
        <v>44317.0</v>
      </c>
      <c r="P5303" s="4">
        <v>44293.0</v>
      </c>
      <c r="Q5303" s="1" t="s">
        <v>16849</v>
      </c>
      <c r="R5303" s="1" t="s">
        <v>16850</v>
      </c>
      <c r="S5303" s="1" t="s">
        <v>32</v>
      </c>
      <c r="T5303" s="1">
        <v>77459.0</v>
      </c>
      <c r="U5303" s="1" t="s">
        <v>16851</v>
      </c>
    </row>
    <row r="5304">
      <c r="A5304" s="1" t="s">
        <v>16852</v>
      </c>
      <c r="B5304" s="1">
        <v>75403.0</v>
      </c>
      <c r="C5304" s="1">
        <v>2215.0</v>
      </c>
      <c r="D5304" s="2" t="s">
        <v>16347</v>
      </c>
      <c r="E5304" s="1" t="s">
        <v>1503</v>
      </c>
      <c r="F5304" s="1" t="s">
        <v>10690</v>
      </c>
      <c r="G5304" s="3" t="str">
        <f t="shared" si="1"/>
        <v>Anthony Weiss</v>
      </c>
      <c r="H5304" s="3" t="str">
        <f t="shared" si="2"/>
        <v>ANTHONY WEISS</v>
      </c>
      <c r="J5304" s="1" t="s">
        <v>57</v>
      </c>
      <c r="K5304" s="1" t="s">
        <v>47</v>
      </c>
      <c r="L5304" s="1">
        <v>2.0</v>
      </c>
      <c r="M5304" s="1" t="s">
        <v>58</v>
      </c>
      <c r="N5304" s="1" t="s">
        <v>16337</v>
      </c>
      <c r="O5304" s="4">
        <v>44317.0</v>
      </c>
      <c r="P5304" s="4">
        <v>44294.0</v>
      </c>
      <c r="Q5304" s="1" t="s">
        <v>16853</v>
      </c>
      <c r="R5304" s="1" t="s">
        <v>2825</v>
      </c>
      <c r="S5304" s="1" t="s">
        <v>604</v>
      </c>
      <c r="T5304" s="1">
        <v>90027.0</v>
      </c>
      <c r="U5304" s="1" t="s">
        <v>16854</v>
      </c>
    </row>
    <row r="5305">
      <c r="A5305" s="1" t="s">
        <v>16855</v>
      </c>
      <c r="B5305" s="1">
        <v>75404.0</v>
      </c>
      <c r="C5305" s="1">
        <v>2215.0</v>
      </c>
      <c r="D5305" s="2" t="s">
        <v>16347</v>
      </c>
      <c r="E5305" s="1" t="s">
        <v>9858</v>
      </c>
      <c r="F5305" s="1" t="s">
        <v>16856</v>
      </c>
      <c r="G5305" s="3" t="str">
        <f t="shared" si="1"/>
        <v>Alex Depompolo</v>
      </c>
      <c r="H5305" s="3" t="str">
        <f t="shared" si="2"/>
        <v>ALEX DEPOMPOLO</v>
      </c>
      <c r="J5305" s="1" t="s">
        <v>57</v>
      </c>
      <c r="K5305" s="1" t="s">
        <v>47</v>
      </c>
      <c r="L5305" s="1">
        <v>2.0</v>
      </c>
      <c r="M5305" s="1" t="s">
        <v>58</v>
      </c>
      <c r="N5305" s="1" t="s">
        <v>16337</v>
      </c>
      <c r="O5305" s="4">
        <v>44317.0</v>
      </c>
      <c r="P5305" s="4">
        <v>44301.0</v>
      </c>
      <c r="Q5305" s="1" t="s">
        <v>16857</v>
      </c>
      <c r="R5305" s="1" t="s">
        <v>152</v>
      </c>
      <c r="S5305" s="1" t="s">
        <v>1413</v>
      </c>
      <c r="T5305" s="1">
        <v>20009.0</v>
      </c>
      <c r="U5305" s="1" t="s">
        <v>16858</v>
      </c>
    </row>
    <row r="5306">
      <c r="A5306" s="1" t="s">
        <v>16859</v>
      </c>
      <c r="B5306" s="1">
        <v>75405.0</v>
      </c>
      <c r="C5306" s="1">
        <v>2215.0</v>
      </c>
      <c r="D5306" s="2" t="s">
        <v>16347</v>
      </c>
      <c r="E5306" s="1" t="s">
        <v>189</v>
      </c>
      <c r="F5306" s="1" t="s">
        <v>16860</v>
      </c>
      <c r="G5306" s="3" t="str">
        <f t="shared" si="1"/>
        <v>Nicholas Jurus</v>
      </c>
      <c r="H5306" s="3" t="str">
        <f t="shared" si="2"/>
        <v>NICHOLAS JURUS</v>
      </c>
      <c r="J5306" s="1" t="s">
        <v>57</v>
      </c>
      <c r="K5306" s="1" t="s">
        <v>47</v>
      </c>
      <c r="L5306" s="1">
        <v>2.0</v>
      </c>
      <c r="M5306" s="1" t="s">
        <v>58</v>
      </c>
      <c r="N5306" s="1" t="s">
        <v>16337</v>
      </c>
      <c r="O5306" s="4">
        <v>44317.0</v>
      </c>
      <c r="P5306" s="4">
        <v>44301.0</v>
      </c>
      <c r="Q5306" s="1" t="s">
        <v>16861</v>
      </c>
      <c r="R5306" s="1" t="s">
        <v>16862</v>
      </c>
      <c r="S5306" s="1" t="s">
        <v>2413</v>
      </c>
      <c r="T5306" s="1">
        <v>98070.0</v>
      </c>
      <c r="U5306" s="1" t="s">
        <v>16863</v>
      </c>
    </row>
    <row r="5307">
      <c r="A5307" s="1" t="s">
        <v>16864</v>
      </c>
      <c r="B5307" s="1">
        <v>75397.0</v>
      </c>
      <c r="C5307" s="1">
        <v>2215.0</v>
      </c>
      <c r="D5307" s="2" t="s">
        <v>16347</v>
      </c>
      <c r="E5307" s="1" t="s">
        <v>3471</v>
      </c>
      <c r="F5307" s="1" t="s">
        <v>152</v>
      </c>
      <c r="G5307" s="3" t="str">
        <f t="shared" si="1"/>
        <v>Ryan Washington</v>
      </c>
      <c r="H5307" s="3" t="str">
        <f t="shared" si="2"/>
        <v>RYAN WASHINGTON</v>
      </c>
      <c r="J5307" s="1" t="s">
        <v>57</v>
      </c>
      <c r="K5307" s="1" t="s">
        <v>47</v>
      </c>
      <c r="L5307" s="1">
        <v>2.33</v>
      </c>
      <c r="M5307" s="1" t="s">
        <v>58</v>
      </c>
      <c r="N5307" s="1" t="s">
        <v>16337</v>
      </c>
      <c r="O5307" s="4">
        <v>44317.0</v>
      </c>
      <c r="P5307" s="4">
        <v>44294.0</v>
      </c>
      <c r="Q5307" s="1" t="s">
        <v>16865</v>
      </c>
      <c r="R5307" s="1" t="s">
        <v>1076</v>
      </c>
      <c r="S5307" s="1" t="s">
        <v>32</v>
      </c>
      <c r="T5307" s="1">
        <v>78249.0</v>
      </c>
      <c r="U5307" s="1" t="s">
        <v>16866</v>
      </c>
    </row>
    <row r="5308">
      <c r="A5308" s="1" t="s">
        <v>16867</v>
      </c>
      <c r="B5308" s="1">
        <v>67744.0</v>
      </c>
      <c r="C5308" s="1">
        <v>2134.0</v>
      </c>
      <c r="D5308" s="2" t="s">
        <v>16345</v>
      </c>
      <c r="E5308" s="1" t="s">
        <v>3065</v>
      </c>
      <c r="F5308" s="1" t="s">
        <v>13734</v>
      </c>
      <c r="G5308" s="3" t="str">
        <f t="shared" si="1"/>
        <v>Donald Corley</v>
      </c>
      <c r="H5308" s="3" t="str">
        <f t="shared" si="2"/>
        <v>DONALD CORLEY</v>
      </c>
      <c r="J5308" s="1" t="s">
        <v>57</v>
      </c>
      <c r="K5308" s="1" t="s">
        <v>44</v>
      </c>
      <c r="L5308" s="1">
        <v>2.4</v>
      </c>
      <c r="M5308" s="1" t="s">
        <v>58</v>
      </c>
      <c r="N5308" s="1" t="s">
        <v>16337</v>
      </c>
      <c r="O5308" s="4">
        <v>44317.0</v>
      </c>
      <c r="P5308" s="4">
        <v>44276.0</v>
      </c>
      <c r="Q5308" s="1" t="s">
        <v>16868</v>
      </c>
      <c r="R5308" s="1" t="s">
        <v>16869</v>
      </c>
      <c r="S5308" s="1" t="s">
        <v>604</v>
      </c>
      <c r="T5308" s="1">
        <v>93704.0</v>
      </c>
      <c r="U5308" s="1" t="s">
        <v>16870</v>
      </c>
    </row>
    <row r="5309">
      <c r="A5309" s="1" t="s">
        <v>16871</v>
      </c>
      <c r="B5309" s="1">
        <v>75396.0</v>
      </c>
      <c r="C5309" s="1">
        <v>2215.0</v>
      </c>
      <c r="D5309" s="2" t="s">
        <v>16347</v>
      </c>
      <c r="E5309" s="1" t="s">
        <v>16872</v>
      </c>
      <c r="F5309" s="1" t="s">
        <v>16873</v>
      </c>
      <c r="G5309" s="3" t="str">
        <f t="shared" si="1"/>
        <v>Khalil Farmer</v>
      </c>
      <c r="H5309" s="3" t="str">
        <f t="shared" si="2"/>
        <v>KHALIL FARMER</v>
      </c>
      <c r="J5309" s="1" t="s">
        <v>57</v>
      </c>
      <c r="K5309" s="1" t="s">
        <v>47</v>
      </c>
      <c r="L5309" s="1">
        <v>2.4</v>
      </c>
      <c r="M5309" s="1" t="s">
        <v>58</v>
      </c>
      <c r="N5309" s="1" t="s">
        <v>16337</v>
      </c>
      <c r="O5309" s="4">
        <v>44317.0</v>
      </c>
      <c r="P5309" s="4">
        <v>44278.0</v>
      </c>
      <c r="Q5309" s="1" t="s">
        <v>16874</v>
      </c>
      <c r="R5309" s="1" t="s">
        <v>16875</v>
      </c>
      <c r="S5309" s="1" t="s">
        <v>3228</v>
      </c>
      <c r="T5309" s="1">
        <v>24586.0</v>
      </c>
      <c r="U5309" s="1" t="s">
        <v>16876</v>
      </c>
    </row>
    <row r="5310">
      <c r="A5310" s="1" t="s">
        <v>16877</v>
      </c>
      <c r="B5310" s="1">
        <v>75362.0</v>
      </c>
      <c r="C5310" s="1">
        <v>2215.0</v>
      </c>
      <c r="D5310" s="2" t="s">
        <v>16347</v>
      </c>
      <c r="E5310" s="1" t="s">
        <v>2166</v>
      </c>
      <c r="F5310" s="1" t="s">
        <v>16878</v>
      </c>
      <c r="G5310" s="3" t="str">
        <f t="shared" si="1"/>
        <v>Nathan Ebikwo</v>
      </c>
      <c r="H5310" s="3" t="str">
        <f t="shared" si="2"/>
        <v>NATHAN EBIKWO</v>
      </c>
      <c r="J5310" s="1" t="s">
        <v>57</v>
      </c>
      <c r="K5310" s="1" t="s">
        <v>47</v>
      </c>
      <c r="L5310" s="1">
        <v>2.5</v>
      </c>
      <c r="M5310" s="1" t="s">
        <v>58</v>
      </c>
      <c r="N5310" s="1" t="s">
        <v>16337</v>
      </c>
      <c r="O5310" s="4">
        <v>44317.0</v>
      </c>
      <c r="P5310" s="4">
        <v>44293.0</v>
      </c>
      <c r="Q5310" s="1" t="s">
        <v>16879</v>
      </c>
      <c r="R5310" s="1" t="s">
        <v>16880</v>
      </c>
      <c r="S5310" s="1" t="s">
        <v>13877</v>
      </c>
      <c r="T5310" s="1">
        <v>46074.0</v>
      </c>
      <c r="U5310" s="1" t="s">
        <v>16881</v>
      </c>
    </row>
    <row r="5311">
      <c r="A5311" s="1" t="s">
        <v>16882</v>
      </c>
      <c r="B5311" s="1">
        <v>75363.0</v>
      </c>
      <c r="C5311" s="1">
        <v>2215.0</v>
      </c>
      <c r="D5311" s="2" t="s">
        <v>16347</v>
      </c>
      <c r="E5311" s="1" t="s">
        <v>16883</v>
      </c>
      <c r="F5311" s="1" t="s">
        <v>7231</v>
      </c>
      <c r="G5311" s="3" t="str">
        <f t="shared" si="1"/>
        <v>Seneca Thompson</v>
      </c>
      <c r="H5311" s="3" t="str">
        <f t="shared" si="2"/>
        <v>SENECA THOMPSON</v>
      </c>
      <c r="J5311" s="1" t="s">
        <v>57</v>
      </c>
      <c r="K5311" s="1" t="s">
        <v>47</v>
      </c>
      <c r="L5311" s="1">
        <v>2.5</v>
      </c>
      <c r="M5311" s="1" t="s">
        <v>58</v>
      </c>
      <c r="N5311" s="1" t="s">
        <v>16337</v>
      </c>
      <c r="O5311" s="4">
        <v>44317.0</v>
      </c>
      <c r="P5311" s="4">
        <v>44293.0</v>
      </c>
      <c r="Q5311" s="1" t="s">
        <v>16884</v>
      </c>
      <c r="R5311" s="1" t="s">
        <v>16885</v>
      </c>
      <c r="S5311" s="1" t="s">
        <v>32</v>
      </c>
      <c r="T5311" s="1">
        <v>76052.0</v>
      </c>
      <c r="U5311" s="1" t="s">
        <v>16886</v>
      </c>
    </row>
    <row r="5312">
      <c r="A5312" s="1" t="s">
        <v>16887</v>
      </c>
      <c r="B5312" s="1">
        <v>75364.0</v>
      </c>
      <c r="C5312" s="1">
        <v>2215.0</v>
      </c>
      <c r="D5312" s="2" t="s">
        <v>16347</v>
      </c>
      <c r="E5312" s="1" t="s">
        <v>16888</v>
      </c>
      <c r="F5312" s="1" t="s">
        <v>16889</v>
      </c>
      <c r="G5312" s="3" t="str">
        <f t="shared" si="1"/>
        <v>Alaina McMurtry</v>
      </c>
      <c r="H5312" s="3" t="str">
        <f t="shared" si="2"/>
        <v>ALAINA MCMURTRY</v>
      </c>
      <c r="J5312" s="1" t="s">
        <v>57</v>
      </c>
      <c r="K5312" s="1" t="s">
        <v>47</v>
      </c>
      <c r="L5312" s="1">
        <v>2.5</v>
      </c>
      <c r="M5312" s="1" t="s">
        <v>58</v>
      </c>
      <c r="N5312" s="1" t="s">
        <v>16337</v>
      </c>
      <c r="O5312" s="4">
        <v>44317.0</v>
      </c>
      <c r="P5312" s="4">
        <v>44293.0</v>
      </c>
      <c r="Q5312" s="1" t="s">
        <v>16890</v>
      </c>
      <c r="R5312" s="1" t="s">
        <v>16891</v>
      </c>
      <c r="S5312" s="1" t="s">
        <v>1985</v>
      </c>
      <c r="T5312" s="1">
        <v>60490.0</v>
      </c>
      <c r="U5312" s="1" t="s">
        <v>16892</v>
      </c>
    </row>
    <row r="5313">
      <c r="A5313" s="1" t="s">
        <v>16893</v>
      </c>
      <c r="B5313" s="1">
        <v>75365.0</v>
      </c>
      <c r="C5313" s="1">
        <v>2215.0</v>
      </c>
      <c r="D5313" s="2" t="s">
        <v>16347</v>
      </c>
      <c r="E5313" s="1" t="s">
        <v>4425</v>
      </c>
      <c r="F5313" s="1" t="s">
        <v>16894</v>
      </c>
      <c r="G5313" s="3" t="str">
        <f t="shared" si="1"/>
        <v>Julie Besson</v>
      </c>
      <c r="H5313" s="3" t="str">
        <f t="shared" si="2"/>
        <v>JULIE BESSON</v>
      </c>
      <c r="J5313" s="1" t="s">
        <v>57</v>
      </c>
      <c r="K5313" s="1" t="s">
        <v>47</v>
      </c>
      <c r="L5313" s="1">
        <v>2.5</v>
      </c>
      <c r="M5313" s="1" t="s">
        <v>58</v>
      </c>
      <c r="N5313" s="1" t="s">
        <v>16337</v>
      </c>
      <c r="O5313" s="4">
        <v>44317.0</v>
      </c>
      <c r="P5313" s="4">
        <v>44293.0</v>
      </c>
      <c r="Q5313" s="1" t="s">
        <v>16895</v>
      </c>
      <c r="R5313" s="1" t="s">
        <v>16896</v>
      </c>
      <c r="S5313" s="1" t="s">
        <v>1614</v>
      </c>
      <c r="T5313" s="1">
        <v>8054.0</v>
      </c>
      <c r="U5313" s="1" t="s">
        <v>16897</v>
      </c>
    </row>
    <row r="5314">
      <c r="A5314" s="1" t="s">
        <v>16898</v>
      </c>
      <c r="B5314" s="1">
        <v>75366.0</v>
      </c>
      <c r="C5314" s="1">
        <v>2215.0</v>
      </c>
      <c r="D5314" s="2" t="s">
        <v>16347</v>
      </c>
      <c r="E5314" s="1" t="s">
        <v>12007</v>
      </c>
      <c r="F5314" s="1" t="s">
        <v>16899</v>
      </c>
      <c r="G5314" s="3" t="str">
        <f t="shared" si="1"/>
        <v>Lincoln Marx</v>
      </c>
      <c r="H5314" s="3" t="str">
        <f t="shared" si="2"/>
        <v>LINCOLN MARX</v>
      </c>
      <c r="J5314" s="1" t="s">
        <v>57</v>
      </c>
      <c r="K5314" s="1" t="s">
        <v>47</v>
      </c>
      <c r="L5314" s="1">
        <v>2.5</v>
      </c>
      <c r="M5314" s="1" t="s">
        <v>58</v>
      </c>
      <c r="N5314" s="1" t="s">
        <v>16337</v>
      </c>
      <c r="O5314" s="4">
        <v>44317.0</v>
      </c>
      <c r="P5314" s="4">
        <v>44293.0</v>
      </c>
      <c r="Q5314" s="1" t="s">
        <v>16900</v>
      </c>
      <c r="R5314" s="1" t="s">
        <v>2825</v>
      </c>
      <c r="S5314" s="1" t="s">
        <v>604</v>
      </c>
      <c r="T5314" s="1">
        <v>90031.0</v>
      </c>
      <c r="U5314" s="1" t="s">
        <v>16901</v>
      </c>
    </row>
    <row r="5315">
      <c r="A5315" s="1" t="s">
        <v>16902</v>
      </c>
      <c r="B5315" s="1">
        <v>75367.0</v>
      </c>
      <c r="C5315" s="1">
        <v>2215.0</v>
      </c>
      <c r="D5315" s="2" t="s">
        <v>16347</v>
      </c>
      <c r="E5315" s="1" t="s">
        <v>16903</v>
      </c>
      <c r="F5315" s="1" t="s">
        <v>16768</v>
      </c>
      <c r="G5315" s="3" t="str">
        <f t="shared" si="1"/>
        <v>Pilar Ortega</v>
      </c>
      <c r="H5315" s="3" t="str">
        <f t="shared" si="2"/>
        <v>PILAR ORTEGA</v>
      </c>
      <c r="J5315" s="1" t="s">
        <v>57</v>
      </c>
      <c r="K5315" s="1" t="s">
        <v>47</v>
      </c>
      <c r="L5315" s="1">
        <v>2.5</v>
      </c>
      <c r="M5315" s="1" t="s">
        <v>58</v>
      </c>
      <c r="N5315" s="1" t="s">
        <v>16337</v>
      </c>
      <c r="O5315" s="4">
        <v>44317.0</v>
      </c>
      <c r="P5315" s="4">
        <v>44293.0</v>
      </c>
      <c r="Q5315" s="1" t="s">
        <v>16904</v>
      </c>
      <c r="R5315" s="1" t="s">
        <v>16905</v>
      </c>
      <c r="S5315" s="1" t="s">
        <v>1614</v>
      </c>
      <c r="T5315" s="1">
        <v>7624.0</v>
      </c>
      <c r="U5315" s="1" t="s">
        <v>16906</v>
      </c>
    </row>
    <row r="5316">
      <c r="A5316" s="1" t="s">
        <v>16907</v>
      </c>
      <c r="B5316" s="1">
        <v>75368.0</v>
      </c>
      <c r="C5316" s="1">
        <v>2215.0</v>
      </c>
      <c r="D5316" s="2" t="s">
        <v>16347</v>
      </c>
      <c r="E5316" s="1" t="s">
        <v>1798</v>
      </c>
      <c r="F5316" s="1" t="s">
        <v>16908</v>
      </c>
      <c r="G5316" s="3" t="str">
        <f t="shared" si="1"/>
        <v>Joseph Contardo</v>
      </c>
      <c r="H5316" s="3" t="str">
        <f t="shared" si="2"/>
        <v>JOSEPH CONTARDO</v>
      </c>
      <c r="J5316" s="1" t="s">
        <v>57</v>
      </c>
      <c r="K5316" s="1" t="s">
        <v>47</v>
      </c>
      <c r="L5316" s="1">
        <v>2.5</v>
      </c>
      <c r="M5316" s="1" t="s">
        <v>58</v>
      </c>
      <c r="N5316" s="1" t="s">
        <v>16337</v>
      </c>
      <c r="O5316" s="4">
        <v>44317.0</v>
      </c>
      <c r="P5316" s="4">
        <v>44294.0</v>
      </c>
      <c r="Q5316" s="1" t="s">
        <v>16909</v>
      </c>
      <c r="R5316" s="1" t="s">
        <v>14364</v>
      </c>
      <c r="S5316" s="1" t="s">
        <v>2424</v>
      </c>
      <c r="T5316" s="1">
        <v>80203.0</v>
      </c>
      <c r="U5316" s="1" t="s">
        <v>16910</v>
      </c>
    </row>
    <row r="5317">
      <c r="A5317" s="1" t="s">
        <v>16911</v>
      </c>
      <c r="B5317" s="1">
        <v>75369.0</v>
      </c>
      <c r="C5317" s="1">
        <v>2215.0</v>
      </c>
      <c r="D5317" s="2" t="s">
        <v>16347</v>
      </c>
      <c r="E5317" s="1" t="s">
        <v>16912</v>
      </c>
      <c r="F5317" s="1" t="s">
        <v>10084</v>
      </c>
      <c r="G5317" s="3" t="str">
        <f t="shared" si="1"/>
        <v>Gabriele Kendall</v>
      </c>
      <c r="H5317" s="3" t="str">
        <f t="shared" si="2"/>
        <v>GABRIELE KENDALL</v>
      </c>
      <c r="J5317" s="1" t="s">
        <v>57</v>
      </c>
      <c r="K5317" s="1" t="s">
        <v>47</v>
      </c>
      <c r="L5317" s="1">
        <v>2.5</v>
      </c>
      <c r="M5317" s="1" t="s">
        <v>58</v>
      </c>
      <c r="N5317" s="1" t="s">
        <v>16337</v>
      </c>
      <c r="O5317" s="4">
        <v>44317.0</v>
      </c>
      <c r="P5317" s="4">
        <v>44294.0</v>
      </c>
      <c r="Q5317" s="1" t="s">
        <v>16913</v>
      </c>
      <c r="R5317" s="1" t="s">
        <v>11232</v>
      </c>
      <c r="S5317" s="1" t="s">
        <v>3228</v>
      </c>
      <c r="T5317" s="1">
        <v>22315.0</v>
      </c>
      <c r="U5317" s="1" t="s">
        <v>16914</v>
      </c>
    </row>
    <row r="5318">
      <c r="A5318" s="1" t="s">
        <v>16915</v>
      </c>
      <c r="B5318" s="1">
        <v>75370.0</v>
      </c>
      <c r="C5318" s="1">
        <v>2215.0</v>
      </c>
      <c r="D5318" s="2" t="s">
        <v>16347</v>
      </c>
      <c r="E5318" s="1" t="s">
        <v>6010</v>
      </c>
      <c r="F5318" s="1" t="s">
        <v>3126</v>
      </c>
      <c r="G5318" s="3" t="str">
        <f t="shared" si="1"/>
        <v>Cara Powell</v>
      </c>
      <c r="H5318" s="3" t="str">
        <f t="shared" si="2"/>
        <v>CARA POWELL</v>
      </c>
      <c r="J5318" s="1" t="s">
        <v>57</v>
      </c>
      <c r="K5318" s="1" t="s">
        <v>47</v>
      </c>
      <c r="L5318" s="1">
        <v>2.5</v>
      </c>
      <c r="M5318" s="1" t="s">
        <v>58</v>
      </c>
      <c r="N5318" s="1" t="s">
        <v>16337</v>
      </c>
      <c r="O5318" s="4">
        <v>44317.0</v>
      </c>
      <c r="P5318" s="4">
        <v>44295.0</v>
      </c>
      <c r="Q5318" s="1" t="s">
        <v>16916</v>
      </c>
      <c r="R5318" s="1" t="s">
        <v>16917</v>
      </c>
      <c r="S5318" s="1" t="s">
        <v>12796</v>
      </c>
      <c r="T5318" s="1">
        <v>45102.0</v>
      </c>
      <c r="U5318" s="1" t="s">
        <v>16918</v>
      </c>
    </row>
    <row r="5319">
      <c r="A5319" s="1" t="s">
        <v>16919</v>
      </c>
      <c r="B5319" s="1">
        <v>75371.0</v>
      </c>
      <c r="C5319" s="1">
        <v>2215.0</v>
      </c>
      <c r="D5319" s="2" t="s">
        <v>16347</v>
      </c>
      <c r="E5319" s="1" t="s">
        <v>4724</v>
      </c>
      <c r="F5319" s="1" t="s">
        <v>16920</v>
      </c>
      <c r="G5319" s="3" t="str">
        <f t="shared" si="1"/>
        <v>Nicole Kovacevic</v>
      </c>
      <c r="H5319" s="3" t="str">
        <f t="shared" si="2"/>
        <v>NICOLE KOVACEVIC</v>
      </c>
      <c r="J5319" s="1" t="s">
        <v>57</v>
      </c>
      <c r="K5319" s="1" t="s">
        <v>47</v>
      </c>
      <c r="L5319" s="1">
        <v>2.5</v>
      </c>
      <c r="M5319" s="1" t="s">
        <v>58</v>
      </c>
      <c r="N5319" s="1" t="s">
        <v>16337</v>
      </c>
      <c r="O5319" s="4">
        <v>44317.0</v>
      </c>
      <c r="P5319" s="4">
        <v>44301.0</v>
      </c>
      <c r="Q5319" s="1" t="s">
        <v>16921</v>
      </c>
      <c r="R5319" s="1" t="s">
        <v>16922</v>
      </c>
      <c r="S5319" s="1" t="s">
        <v>1985</v>
      </c>
      <c r="T5319" s="1">
        <v>60515.0</v>
      </c>
      <c r="U5319" s="1" t="s">
        <v>16923</v>
      </c>
    </row>
    <row r="5320">
      <c r="A5320" s="1" t="s">
        <v>16924</v>
      </c>
      <c r="B5320" s="1">
        <v>75372.0</v>
      </c>
      <c r="C5320" s="1">
        <v>2215.0</v>
      </c>
      <c r="D5320" s="2" t="s">
        <v>16347</v>
      </c>
      <c r="E5320" s="1" t="s">
        <v>16925</v>
      </c>
      <c r="F5320" s="1" t="s">
        <v>16926</v>
      </c>
      <c r="G5320" s="3" t="str">
        <f t="shared" si="1"/>
        <v>Damion Heron</v>
      </c>
      <c r="H5320" s="3" t="str">
        <f t="shared" si="2"/>
        <v>DAMION HERON</v>
      </c>
      <c r="J5320" s="1" t="s">
        <v>57</v>
      </c>
      <c r="K5320" s="1" t="s">
        <v>47</v>
      </c>
      <c r="L5320" s="1">
        <v>2.5</v>
      </c>
      <c r="M5320" s="1" t="s">
        <v>58</v>
      </c>
      <c r="N5320" s="1" t="s">
        <v>16337</v>
      </c>
      <c r="O5320" s="4">
        <v>44317.0</v>
      </c>
      <c r="P5320" s="4">
        <v>44301.0</v>
      </c>
      <c r="Q5320" s="1" t="s">
        <v>16927</v>
      </c>
      <c r="R5320" s="1" t="s">
        <v>1984</v>
      </c>
      <c r="S5320" s="1" t="s">
        <v>1985</v>
      </c>
      <c r="T5320" s="1">
        <v>60642.0</v>
      </c>
      <c r="U5320" s="1" t="s">
        <v>16928</v>
      </c>
    </row>
    <row r="5321">
      <c r="A5321" s="1" t="s">
        <v>16929</v>
      </c>
      <c r="B5321" s="1">
        <v>75373.0</v>
      </c>
      <c r="C5321" s="1">
        <v>2215.0</v>
      </c>
      <c r="D5321" s="2" t="s">
        <v>16347</v>
      </c>
      <c r="E5321" s="1" t="s">
        <v>2295</v>
      </c>
      <c r="F5321" s="1" t="s">
        <v>16930</v>
      </c>
      <c r="G5321" s="3" t="str">
        <f t="shared" si="1"/>
        <v>Paul Fitzgerald</v>
      </c>
      <c r="H5321" s="3" t="str">
        <f t="shared" si="2"/>
        <v>PAUL FITZGERALD</v>
      </c>
      <c r="J5321" s="1" t="s">
        <v>57</v>
      </c>
      <c r="K5321" s="1" t="s">
        <v>47</v>
      </c>
      <c r="L5321" s="1">
        <v>2.5</v>
      </c>
      <c r="M5321" s="1" t="s">
        <v>58</v>
      </c>
      <c r="N5321" s="1" t="s">
        <v>16337</v>
      </c>
      <c r="O5321" s="4">
        <v>44317.0</v>
      </c>
      <c r="P5321" s="4">
        <v>44301.0</v>
      </c>
      <c r="Q5321" s="1" t="s">
        <v>16931</v>
      </c>
      <c r="R5321" s="1" t="s">
        <v>16932</v>
      </c>
      <c r="S5321" s="1" t="s">
        <v>375</v>
      </c>
      <c r="T5321" s="1">
        <v>12572.0</v>
      </c>
      <c r="U5321" s="1" t="s">
        <v>16933</v>
      </c>
    </row>
    <row r="5322">
      <c r="A5322" s="1" t="s">
        <v>16934</v>
      </c>
      <c r="B5322" s="1">
        <v>75374.0</v>
      </c>
      <c r="C5322" s="1">
        <v>2215.0</v>
      </c>
      <c r="D5322" s="2" t="s">
        <v>16347</v>
      </c>
      <c r="E5322" s="1" t="s">
        <v>16935</v>
      </c>
      <c r="F5322" s="1" t="s">
        <v>16936</v>
      </c>
      <c r="G5322" s="3" t="str">
        <f t="shared" si="1"/>
        <v>Nia Alexandre</v>
      </c>
      <c r="H5322" s="3" t="str">
        <f t="shared" si="2"/>
        <v>NIA ALEXANDRE</v>
      </c>
      <c r="J5322" s="1" t="s">
        <v>57</v>
      </c>
      <c r="K5322" s="1" t="s">
        <v>47</v>
      </c>
      <c r="L5322" s="1">
        <v>2.5</v>
      </c>
      <c r="M5322" s="1" t="s">
        <v>58</v>
      </c>
      <c r="N5322" s="1" t="s">
        <v>16337</v>
      </c>
      <c r="O5322" s="4">
        <v>44317.0</v>
      </c>
      <c r="P5322" s="4">
        <v>44301.0</v>
      </c>
      <c r="Q5322" s="1" t="s">
        <v>16937</v>
      </c>
      <c r="R5322" s="1" t="s">
        <v>16938</v>
      </c>
      <c r="S5322" s="1" t="s">
        <v>5217</v>
      </c>
      <c r="T5322" s="1">
        <v>53223.0</v>
      </c>
      <c r="U5322" s="1" t="s">
        <v>16939</v>
      </c>
    </row>
    <row r="5323">
      <c r="A5323" s="1" t="s">
        <v>16940</v>
      </c>
      <c r="B5323" s="1">
        <v>75375.0</v>
      </c>
      <c r="C5323" s="1">
        <v>2215.0</v>
      </c>
      <c r="D5323" s="2" t="s">
        <v>16347</v>
      </c>
      <c r="E5323" s="1" t="s">
        <v>16941</v>
      </c>
      <c r="F5323" s="1" t="s">
        <v>1394</v>
      </c>
      <c r="G5323" s="3" t="str">
        <f t="shared" si="1"/>
        <v>Ana Rodriguez</v>
      </c>
      <c r="H5323" s="3" t="str">
        <f t="shared" si="2"/>
        <v>ANA RODRIGUEZ</v>
      </c>
      <c r="J5323" s="1" t="s">
        <v>57</v>
      </c>
      <c r="K5323" s="1" t="s">
        <v>47</v>
      </c>
      <c r="L5323" s="1">
        <v>2.5</v>
      </c>
      <c r="M5323" s="1" t="s">
        <v>58</v>
      </c>
      <c r="N5323" s="1" t="s">
        <v>16337</v>
      </c>
      <c r="O5323" s="4">
        <v>44317.0</v>
      </c>
      <c r="P5323" s="4">
        <v>44301.0</v>
      </c>
      <c r="Q5323" s="1" t="s">
        <v>16942</v>
      </c>
      <c r="R5323" s="1" t="s">
        <v>16943</v>
      </c>
      <c r="S5323" s="1" t="s">
        <v>10828</v>
      </c>
      <c r="T5323" s="1">
        <v>89101.0</v>
      </c>
      <c r="U5323" s="1" t="s">
        <v>16944</v>
      </c>
    </row>
    <row r="5324">
      <c r="A5324" s="1" t="s">
        <v>16945</v>
      </c>
      <c r="B5324" s="1">
        <v>75376.0</v>
      </c>
      <c r="C5324" s="1">
        <v>2215.0</v>
      </c>
      <c r="D5324" s="2" t="s">
        <v>16347</v>
      </c>
      <c r="E5324" s="1" t="s">
        <v>9382</v>
      </c>
      <c r="F5324" s="1" t="s">
        <v>3673</v>
      </c>
      <c r="G5324" s="3" t="str">
        <f t="shared" si="1"/>
        <v>Ben Parker</v>
      </c>
      <c r="H5324" s="3" t="str">
        <f t="shared" si="2"/>
        <v>BEN PARKER</v>
      </c>
      <c r="J5324" s="1" t="s">
        <v>57</v>
      </c>
      <c r="K5324" s="1" t="s">
        <v>47</v>
      </c>
      <c r="L5324" s="1">
        <v>2.5</v>
      </c>
      <c r="M5324" s="1" t="s">
        <v>58</v>
      </c>
      <c r="N5324" s="1" t="s">
        <v>16337</v>
      </c>
      <c r="O5324" s="4">
        <v>44317.0</v>
      </c>
      <c r="P5324" s="4">
        <v>44301.0</v>
      </c>
      <c r="Q5324" s="1" t="s">
        <v>16946</v>
      </c>
      <c r="R5324" s="1" t="s">
        <v>1984</v>
      </c>
      <c r="S5324" s="1" t="s">
        <v>1985</v>
      </c>
      <c r="T5324" s="1">
        <v>60618.0</v>
      </c>
      <c r="U5324" s="1" t="s">
        <v>16947</v>
      </c>
    </row>
    <row r="5325">
      <c r="A5325" s="1" t="s">
        <v>16948</v>
      </c>
      <c r="B5325" s="1">
        <v>75377.0</v>
      </c>
      <c r="C5325" s="1">
        <v>2215.0</v>
      </c>
      <c r="D5325" s="2" t="s">
        <v>16347</v>
      </c>
      <c r="E5325" s="1" t="s">
        <v>104</v>
      </c>
      <c r="F5325" s="1" t="s">
        <v>16949</v>
      </c>
      <c r="G5325" s="3" t="str">
        <f t="shared" si="1"/>
        <v>Shelley Hirshberg</v>
      </c>
      <c r="H5325" s="3" t="str">
        <f t="shared" si="2"/>
        <v>SHELLEY HIRSHBERG</v>
      </c>
      <c r="J5325" s="1" t="s">
        <v>57</v>
      </c>
      <c r="K5325" s="1" t="s">
        <v>47</v>
      </c>
      <c r="L5325" s="1">
        <v>2.5</v>
      </c>
      <c r="M5325" s="1" t="s">
        <v>58</v>
      </c>
      <c r="N5325" s="1" t="s">
        <v>16337</v>
      </c>
      <c r="O5325" s="4">
        <v>44317.0</v>
      </c>
      <c r="P5325" s="4">
        <v>44301.0</v>
      </c>
      <c r="Q5325" s="1" t="s">
        <v>16950</v>
      </c>
      <c r="R5325" s="1" t="s">
        <v>16951</v>
      </c>
      <c r="S5325" s="1" t="s">
        <v>604</v>
      </c>
      <c r="T5325" s="1">
        <v>92009.0</v>
      </c>
      <c r="U5325" s="1" t="s">
        <v>16952</v>
      </c>
    </row>
    <row r="5326">
      <c r="A5326" s="1" t="s">
        <v>16953</v>
      </c>
      <c r="B5326" s="1">
        <v>75378.0</v>
      </c>
      <c r="C5326" s="1">
        <v>2215.0</v>
      </c>
      <c r="D5326" s="2" t="s">
        <v>16347</v>
      </c>
      <c r="E5326" s="1" t="s">
        <v>2508</v>
      </c>
      <c r="F5326" s="1" t="s">
        <v>3241</v>
      </c>
      <c r="G5326" s="3" t="str">
        <f t="shared" si="1"/>
        <v>Linda Stein</v>
      </c>
      <c r="H5326" s="3" t="str">
        <f t="shared" si="2"/>
        <v>LINDA STEIN</v>
      </c>
      <c r="J5326" s="1" t="s">
        <v>57</v>
      </c>
      <c r="K5326" s="1" t="s">
        <v>47</v>
      </c>
      <c r="L5326" s="1">
        <v>2.5</v>
      </c>
      <c r="M5326" s="1" t="s">
        <v>58</v>
      </c>
      <c r="N5326" s="1" t="s">
        <v>16337</v>
      </c>
      <c r="O5326" s="4">
        <v>44317.0</v>
      </c>
      <c r="P5326" s="4">
        <v>44301.0</v>
      </c>
      <c r="Q5326" s="1" t="s">
        <v>16954</v>
      </c>
      <c r="R5326" s="1" t="s">
        <v>16955</v>
      </c>
      <c r="S5326" s="1" t="s">
        <v>604</v>
      </c>
      <c r="T5326" s="1">
        <v>93306.0</v>
      </c>
      <c r="U5326" s="1" t="s">
        <v>16956</v>
      </c>
    </row>
    <row r="5327">
      <c r="A5327" s="1" t="s">
        <v>16957</v>
      </c>
      <c r="B5327" s="1">
        <v>75379.0</v>
      </c>
      <c r="C5327" s="1">
        <v>2215.0</v>
      </c>
      <c r="D5327" s="2" t="s">
        <v>16347</v>
      </c>
      <c r="E5327" s="1" t="s">
        <v>3603</v>
      </c>
      <c r="F5327" s="1" t="s">
        <v>13032</v>
      </c>
      <c r="G5327" s="3" t="str">
        <f t="shared" si="1"/>
        <v>Susan Harden</v>
      </c>
      <c r="H5327" s="3" t="str">
        <f t="shared" si="2"/>
        <v>SUSAN HARDEN</v>
      </c>
      <c r="J5327" s="1" t="s">
        <v>57</v>
      </c>
      <c r="K5327" s="1" t="s">
        <v>47</v>
      </c>
      <c r="L5327" s="1">
        <v>2.5</v>
      </c>
      <c r="M5327" s="1" t="s">
        <v>58</v>
      </c>
      <c r="N5327" s="1" t="s">
        <v>16337</v>
      </c>
      <c r="O5327" s="4">
        <v>44317.0</v>
      </c>
      <c r="P5327" s="4">
        <v>44301.0</v>
      </c>
      <c r="Q5327" s="1" t="s">
        <v>16958</v>
      </c>
      <c r="R5327" s="1" t="s">
        <v>16427</v>
      </c>
      <c r="S5327" s="1" t="s">
        <v>375</v>
      </c>
      <c r="T5327" s="1">
        <v>12203.0</v>
      </c>
      <c r="U5327" s="1" t="s">
        <v>16959</v>
      </c>
    </row>
    <row r="5328">
      <c r="A5328" s="1" t="s">
        <v>16960</v>
      </c>
      <c r="B5328" s="1">
        <v>75380.0</v>
      </c>
      <c r="C5328" s="1">
        <v>2215.0</v>
      </c>
      <c r="D5328" s="2" t="s">
        <v>16347</v>
      </c>
      <c r="E5328" s="1" t="s">
        <v>365</v>
      </c>
      <c r="F5328" s="1" t="s">
        <v>16961</v>
      </c>
      <c r="G5328" s="3" t="str">
        <f t="shared" si="1"/>
        <v>Eric Damhorst</v>
      </c>
      <c r="H5328" s="3" t="str">
        <f t="shared" si="2"/>
        <v>ERIC DAMHORST</v>
      </c>
      <c r="J5328" s="1" t="s">
        <v>57</v>
      </c>
      <c r="K5328" s="1" t="s">
        <v>47</v>
      </c>
      <c r="L5328" s="1">
        <v>2.5</v>
      </c>
      <c r="M5328" s="1" t="s">
        <v>58</v>
      </c>
      <c r="N5328" s="1" t="s">
        <v>16337</v>
      </c>
      <c r="O5328" s="4">
        <v>44317.0</v>
      </c>
      <c r="P5328" s="4">
        <v>44301.0</v>
      </c>
      <c r="Q5328" s="1" t="s">
        <v>16962</v>
      </c>
      <c r="R5328" s="1" t="s">
        <v>16963</v>
      </c>
      <c r="S5328" s="1" t="s">
        <v>13911</v>
      </c>
      <c r="T5328" s="1">
        <v>63116.0</v>
      </c>
      <c r="U5328" s="1" t="s">
        <v>16964</v>
      </c>
    </row>
    <row r="5329">
      <c r="A5329" s="1" t="s">
        <v>16965</v>
      </c>
      <c r="B5329" s="1">
        <v>75381.0</v>
      </c>
      <c r="C5329" s="1">
        <v>2215.0</v>
      </c>
      <c r="D5329" s="2" t="s">
        <v>16347</v>
      </c>
      <c r="E5329" s="1" t="s">
        <v>2528</v>
      </c>
      <c r="F5329" s="1" t="s">
        <v>2879</v>
      </c>
      <c r="G5329" s="3" t="str">
        <f t="shared" si="1"/>
        <v>Gregory Roberts</v>
      </c>
      <c r="H5329" s="3" t="str">
        <f t="shared" si="2"/>
        <v>GREGORY ROBERTS</v>
      </c>
      <c r="J5329" s="1" t="s">
        <v>57</v>
      </c>
      <c r="K5329" s="1" t="s">
        <v>47</v>
      </c>
      <c r="L5329" s="1">
        <v>2.5</v>
      </c>
      <c r="M5329" s="1" t="s">
        <v>58</v>
      </c>
      <c r="N5329" s="1" t="s">
        <v>16337</v>
      </c>
      <c r="O5329" s="4">
        <v>44317.0</v>
      </c>
      <c r="P5329" s="4">
        <v>44301.0</v>
      </c>
      <c r="Q5329" s="1" t="s">
        <v>16966</v>
      </c>
      <c r="R5329" s="1" t="s">
        <v>6638</v>
      </c>
      <c r="S5329" s="1" t="s">
        <v>2253</v>
      </c>
      <c r="T5329" s="1">
        <v>33196.0</v>
      </c>
      <c r="U5329" s="1" t="s">
        <v>16967</v>
      </c>
    </row>
    <row r="5330">
      <c r="A5330" s="1" t="s">
        <v>16968</v>
      </c>
      <c r="B5330" s="1">
        <v>75382.0</v>
      </c>
      <c r="C5330" s="1">
        <v>2215.0</v>
      </c>
      <c r="D5330" s="2" t="s">
        <v>16347</v>
      </c>
      <c r="E5330" s="1" t="s">
        <v>6456</v>
      </c>
      <c r="F5330" s="1" t="s">
        <v>16969</v>
      </c>
      <c r="G5330" s="3" t="str">
        <f t="shared" si="1"/>
        <v>Jocelyn Hanc</v>
      </c>
      <c r="H5330" s="3" t="str">
        <f t="shared" si="2"/>
        <v>JOCELYN HANC</v>
      </c>
      <c r="J5330" s="1" t="s">
        <v>57</v>
      </c>
      <c r="K5330" s="1" t="s">
        <v>47</v>
      </c>
      <c r="L5330" s="1">
        <v>2.5</v>
      </c>
      <c r="M5330" s="1" t="s">
        <v>58</v>
      </c>
      <c r="N5330" s="1" t="s">
        <v>16337</v>
      </c>
      <c r="O5330" s="4">
        <v>44317.0</v>
      </c>
      <c r="P5330" s="4">
        <v>44301.0</v>
      </c>
      <c r="Q5330" s="1" t="s">
        <v>16970</v>
      </c>
      <c r="R5330" s="1" t="s">
        <v>2825</v>
      </c>
      <c r="S5330" s="1" t="s">
        <v>604</v>
      </c>
      <c r="T5330" s="1">
        <v>90036.0</v>
      </c>
      <c r="U5330" s="1" t="s">
        <v>16971</v>
      </c>
    </row>
    <row r="5331">
      <c r="A5331" s="1" t="s">
        <v>16972</v>
      </c>
      <c r="B5331" s="1">
        <v>75383.0</v>
      </c>
      <c r="C5331" s="1">
        <v>2215.0</v>
      </c>
      <c r="D5331" s="2" t="s">
        <v>16347</v>
      </c>
      <c r="E5331" s="1" t="s">
        <v>16973</v>
      </c>
      <c r="F5331" s="1" t="s">
        <v>16974</v>
      </c>
      <c r="G5331" s="3" t="str">
        <f t="shared" si="1"/>
        <v>M. Moses</v>
      </c>
      <c r="H5331" s="3" t="str">
        <f t="shared" si="2"/>
        <v>M. MOSES</v>
      </c>
      <c r="J5331" s="1" t="s">
        <v>57</v>
      </c>
      <c r="K5331" s="1" t="s">
        <v>47</v>
      </c>
      <c r="L5331" s="1">
        <v>2.5</v>
      </c>
      <c r="M5331" s="1" t="s">
        <v>58</v>
      </c>
      <c r="N5331" s="1" t="s">
        <v>16337</v>
      </c>
      <c r="O5331" s="4">
        <v>44317.0</v>
      </c>
      <c r="P5331" s="4">
        <v>44302.0</v>
      </c>
      <c r="Q5331" s="1" t="s">
        <v>16975</v>
      </c>
      <c r="R5331" s="1" t="s">
        <v>1133</v>
      </c>
      <c r="S5331" s="1" t="s">
        <v>252</v>
      </c>
      <c r="T5331" s="1">
        <v>27520.0</v>
      </c>
      <c r="U5331" s="1" t="s">
        <v>16976</v>
      </c>
    </row>
    <row r="5332">
      <c r="A5332" s="1" t="s">
        <v>16977</v>
      </c>
      <c r="B5332" s="1">
        <v>75384.0</v>
      </c>
      <c r="C5332" s="1">
        <v>2215.0</v>
      </c>
      <c r="D5332" s="2" t="s">
        <v>16347</v>
      </c>
      <c r="E5332" s="1" t="s">
        <v>16978</v>
      </c>
      <c r="F5332" s="1" t="s">
        <v>16979</v>
      </c>
      <c r="G5332" s="3" t="str">
        <f t="shared" si="1"/>
        <v>Kawaiohawaiki Anakalea</v>
      </c>
      <c r="H5332" s="3" t="str">
        <f t="shared" si="2"/>
        <v>KAWAIOHAWAIKI ANAKALEA</v>
      </c>
      <c r="J5332" s="1" t="s">
        <v>57</v>
      </c>
      <c r="K5332" s="1" t="s">
        <v>47</v>
      </c>
      <c r="L5332" s="1">
        <v>2.5</v>
      </c>
      <c r="M5332" s="1" t="s">
        <v>58</v>
      </c>
      <c r="N5332" s="1" t="s">
        <v>16337</v>
      </c>
      <c r="O5332" s="4">
        <v>44317.0</v>
      </c>
      <c r="P5332" s="4">
        <v>44302.0</v>
      </c>
      <c r="Q5332" s="1" t="s">
        <v>16980</v>
      </c>
      <c r="R5332" s="1" t="s">
        <v>16981</v>
      </c>
      <c r="S5332" s="1" t="s">
        <v>375</v>
      </c>
      <c r="T5332" s="1">
        <v>11727.0</v>
      </c>
      <c r="U5332" s="1" t="s">
        <v>16982</v>
      </c>
    </row>
    <row r="5333">
      <c r="A5333" s="1" t="s">
        <v>16983</v>
      </c>
      <c r="B5333" s="1">
        <v>75385.0</v>
      </c>
      <c r="C5333" s="1">
        <v>2215.0</v>
      </c>
      <c r="D5333" s="2" t="s">
        <v>16347</v>
      </c>
      <c r="E5333" s="1" t="s">
        <v>16984</v>
      </c>
      <c r="F5333" s="1" t="s">
        <v>12197</v>
      </c>
      <c r="G5333" s="3" t="str">
        <f t="shared" si="1"/>
        <v>Frances Fisher</v>
      </c>
      <c r="H5333" s="3" t="str">
        <f t="shared" si="2"/>
        <v>FRANCES FISHER</v>
      </c>
      <c r="J5333" s="1" t="s">
        <v>57</v>
      </c>
      <c r="K5333" s="1" t="s">
        <v>47</v>
      </c>
      <c r="L5333" s="1">
        <v>2.5</v>
      </c>
      <c r="M5333" s="1" t="s">
        <v>58</v>
      </c>
      <c r="N5333" s="1" t="s">
        <v>16337</v>
      </c>
      <c r="O5333" s="4">
        <v>44317.0</v>
      </c>
      <c r="P5333" s="4">
        <v>44302.0</v>
      </c>
      <c r="Q5333" s="1" t="s">
        <v>16985</v>
      </c>
      <c r="R5333" s="1" t="s">
        <v>2825</v>
      </c>
      <c r="S5333" s="1" t="s">
        <v>604</v>
      </c>
      <c r="T5333" s="1">
        <v>90049.0</v>
      </c>
      <c r="U5333" s="1" t="s">
        <v>16986</v>
      </c>
    </row>
    <row r="5334">
      <c r="A5334" s="1" t="s">
        <v>16987</v>
      </c>
      <c r="B5334" s="1">
        <v>75386.0</v>
      </c>
      <c r="C5334" s="1">
        <v>2215.0</v>
      </c>
      <c r="D5334" s="2" t="s">
        <v>16347</v>
      </c>
      <c r="E5334" s="1" t="s">
        <v>9190</v>
      </c>
      <c r="F5334" s="1" t="s">
        <v>16988</v>
      </c>
      <c r="G5334" s="3" t="str">
        <f t="shared" si="1"/>
        <v>Emily R-Love</v>
      </c>
      <c r="H5334" s="3" t="str">
        <f t="shared" si="2"/>
        <v>EMILY R-LOVE</v>
      </c>
      <c r="J5334" s="1" t="s">
        <v>57</v>
      </c>
      <c r="K5334" s="1" t="s">
        <v>47</v>
      </c>
      <c r="L5334" s="1">
        <v>2.5</v>
      </c>
      <c r="M5334" s="1" t="s">
        <v>58</v>
      </c>
      <c r="N5334" s="1" t="s">
        <v>16337</v>
      </c>
      <c r="O5334" s="4">
        <v>44317.0</v>
      </c>
      <c r="P5334" s="4">
        <v>44302.0</v>
      </c>
      <c r="Q5334" s="1" t="s">
        <v>16989</v>
      </c>
      <c r="R5334" s="1" t="s">
        <v>12359</v>
      </c>
      <c r="S5334" s="1" t="s">
        <v>2371</v>
      </c>
      <c r="T5334" s="1">
        <v>19127.0</v>
      </c>
      <c r="U5334" s="1" t="s">
        <v>16990</v>
      </c>
    </row>
    <row r="5335">
      <c r="A5335" s="1" t="s">
        <v>16991</v>
      </c>
      <c r="B5335" s="1">
        <v>75387.0</v>
      </c>
      <c r="C5335" s="1">
        <v>2215.0</v>
      </c>
      <c r="D5335" s="2" t="s">
        <v>16347</v>
      </c>
      <c r="E5335" s="1" t="s">
        <v>3083</v>
      </c>
      <c r="F5335" s="1" t="s">
        <v>16992</v>
      </c>
      <c r="G5335" s="3" t="str">
        <f t="shared" si="1"/>
        <v>Laura Huggins</v>
      </c>
      <c r="H5335" s="3" t="str">
        <f t="shared" si="2"/>
        <v>LAURA HUGGINS</v>
      </c>
      <c r="J5335" s="1" t="s">
        <v>57</v>
      </c>
      <c r="K5335" s="1" t="s">
        <v>47</v>
      </c>
      <c r="L5335" s="1">
        <v>2.5</v>
      </c>
      <c r="M5335" s="1" t="s">
        <v>58</v>
      </c>
      <c r="N5335" s="1" t="s">
        <v>16337</v>
      </c>
      <c r="O5335" s="4">
        <v>44317.0</v>
      </c>
      <c r="P5335" s="4">
        <v>44303.0</v>
      </c>
      <c r="Q5335" s="1" t="s">
        <v>16993</v>
      </c>
      <c r="R5335" s="1" t="s">
        <v>16994</v>
      </c>
      <c r="S5335" s="1" t="s">
        <v>2253</v>
      </c>
      <c r="T5335" s="1">
        <v>32780.0</v>
      </c>
      <c r="U5335" s="1" t="s">
        <v>16995</v>
      </c>
    </row>
    <row r="5336">
      <c r="A5336" s="1" t="s">
        <v>16996</v>
      </c>
      <c r="B5336" s="1">
        <v>75388.0</v>
      </c>
      <c r="C5336" s="1">
        <v>2215.0</v>
      </c>
      <c r="D5336" s="2" t="s">
        <v>16347</v>
      </c>
      <c r="E5336" s="1" t="s">
        <v>16997</v>
      </c>
      <c r="F5336" s="1" t="s">
        <v>8747</v>
      </c>
      <c r="G5336" s="3" t="str">
        <f t="shared" si="1"/>
        <v>Natalia Torres</v>
      </c>
      <c r="H5336" s="3" t="str">
        <f t="shared" si="2"/>
        <v>NATALIA TORRES</v>
      </c>
      <c r="J5336" s="1" t="s">
        <v>57</v>
      </c>
      <c r="K5336" s="1" t="s">
        <v>47</v>
      </c>
      <c r="L5336" s="1">
        <v>2.5</v>
      </c>
      <c r="M5336" s="1" t="s">
        <v>58</v>
      </c>
      <c r="N5336" s="1" t="s">
        <v>16337</v>
      </c>
      <c r="O5336" s="4">
        <v>44317.0</v>
      </c>
      <c r="P5336" s="4">
        <v>44306.0</v>
      </c>
      <c r="Q5336" s="1" t="s">
        <v>16998</v>
      </c>
      <c r="R5336" s="1" t="s">
        <v>16999</v>
      </c>
      <c r="S5336" s="1" t="s">
        <v>604</v>
      </c>
      <c r="T5336" s="1">
        <v>94952.0</v>
      </c>
      <c r="U5336" s="1" t="s">
        <v>17000</v>
      </c>
    </row>
    <row r="5337">
      <c r="A5337" s="1" t="s">
        <v>17001</v>
      </c>
      <c r="B5337" s="1">
        <v>75389.0</v>
      </c>
      <c r="C5337" s="1">
        <v>2215.0</v>
      </c>
      <c r="D5337" s="2" t="s">
        <v>16347</v>
      </c>
      <c r="E5337" s="1" t="s">
        <v>4800</v>
      </c>
      <c r="F5337" s="1" t="s">
        <v>17002</v>
      </c>
      <c r="G5337" s="3" t="str">
        <f t="shared" si="1"/>
        <v>Beth Hash</v>
      </c>
      <c r="H5337" s="3" t="str">
        <f t="shared" si="2"/>
        <v>BETH HASH</v>
      </c>
      <c r="J5337" s="1" t="s">
        <v>57</v>
      </c>
      <c r="K5337" s="1" t="s">
        <v>47</v>
      </c>
      <c r="L5337" s="1">
        <v>2.5</v>
      </c>
      <c r="M5337" s="1" t="s">
        <v>58</v>
      </c>
      <c r="N5337" s="1" t="s">
        <v>16337</v>
      </c>
      <c r="O5337" s="4">
        <v>44317.0</v>
      </c>
      <c r="P5337" s="4">
        <v>44306.0</v>
      </c>
      <c r="Q5337" s="1" t="s">
        <v>17003</v>
      </c>
      <c r="R5337" s="1" t="s">
        <v>17004</v>
      </c>
      <c r="S5337" s="1" t="s">
        <v>3640</v>
      </c>
      <c r="T5337" s="1">
        <v>21234.0</v>
      </c>
      <c r="U5337" s="1" t="s">
        <v>17005</v>
      </c>
    </row>
    <row r="5338">
      <c r="A5338" s="1" t="s">
        <v>17006</v>
      </c>
      <c r="B5338" s="1">
        <v>75390.0</v>
      </c>
      <c r="C5338" s="1">
        <v>2215.0</v>
      </c>
      <c r="D5338" s="2" t="s">
        <v>16347</v>
      </c>
      <c r="E5338" s="1" t="s">
        <v>1021</v>
      </c>
      <c r="F5338" s="1" t="s">
        <v>17007</v>
      </c>
      <c r="G5338" s="3" t="str">
        <f t="shared" si="1"/>
        <v>James Aroneseno</v>
      </c>
      <c r="H5338" s="3" t="str">
        <f t="shared" si="2"/>
        <v>JAMES ARONESENO</v>
      </c>
      <c r="J5338" s="1" t="s">
        <v>57</v>
      </c>
      <c r="K5338" s="1" t="s">
        <v>47</v>
      </c>
      <c r="L5338" s="1">
        <v>2.5</v>
      </c>
      <c r="M5338" s="1" t="s">
        <v>58</v>
      </c>
      <c r="N5338" s="1" t="s">
        <v>16337</v>
      </c>
      <c r="O5338" s="4">
        <v>44317.0</v>
      </c>
      <c r="P5338" s="4">
        <v>44306.0</v>
      </c>
      <c r="Q5338" s="1" t="s">
        <v>17008</v>
      </c>
      <c r="R5338" s="1" t="s">
        <v>17009</v>
      </c>
      <c r="S5338" s="1" t="s">
        <v>375</v>
      </c>
      <c r="T5338" s="1">
        <v>14466.0</v>
      </c>
      <c r="U5338" s="1" t="s">
        <v>17010</v>
      </c>
    </row>
    <row r="5339">
      <c r="A5339" s="1" t="s">
        <v>17011</v>
      </c>
      <c r="B5339" s="1">
        <v>75391.0</v>
      </c>
      <c r="C5339" s="1">
        <v>2215.0</v>
      </c>
      <c r="D5339" s="2" t="s">
        <v>16347</v>
      </c>
      <c r="E5339" s="1" t="s">
        <v>17012</v>
      </c>
      <c r="F5339" s="1" t="s">
        <v>17013</v>
      </c>
      <c r="G5339" s="3" t="str">
        <f t="shared" si="1"/>
        <v>EDITH POINTDUJOUR</v>
      </c>
      <c r="H5339" s="3" t="str">
        <f t="shared" si="2"/>
        <v>EDITH POINTDUJOUR</v>
      </c>
      <c r="J5339" s="1" t="s">
        <v>57</v>
      </c>
      <c r="K5339" s="1" t="s">
        <v>47</v>
      </c>
      <c r="L5339" s="1">
        <v>2.5</v>
      </c>
      <c r="M5339" s="1" t="s">
        <v>58</v>
      </c>
      <c r="N5339" s="1" t="s">
        <v>16337</v>
      </c>
      <c r="O5339" s="4">
        <v>44317.0</v>
      </c>
      <c r="P5339" s="4">
        <v>44306.0</v>
      </c>
      <c r="Q5339" s="1" t="s">
        <v>17014</v>
      </c>
      <c r="R5339" s="1" t="s">
        <v>17015</v>
      </c>
      <c r="S5339" s="1" t="s">
        <v>1614</v>
      </c>
      <c r="T5339" s="1">
        <v>7065.0</v>
      </c>
      <c r="U5339" s="1" t="s">
        <v>17016</v>
      </c>
    </row>
    <row r="5340">
      <c r="A5340" s="1" t="s">
        <v>17017</v>
      </c>
      <c r="B5340" s="1">
        <v>75392.0</v>
      </c>
      <c r="C5340" s="1">
        <v>2215.0</v>
      </c>
      <c r="D5340" s="2" t="s">
        <v>16347</v>
      </c>
      <c r="E5340" s="1" t="s">
        <v>921</v>
      </c>
      <c r="F5340" s="1" t="s">
        <v>17018</v>
      </c>
      <c r="G5340" s="3" t="str">
        <f t="shared" si="1"/>
        <v>David Kannerstein</v>
      </c>
      <c r="H5340" s="3" t="str">
        <f t="shared" si="2"/>
        <v>DAVID KANNERSTEIN</v>
      </c>
      <c r="J5340" s="1" t="s">
        <v>57</v>
      </c>
      <c r="K5340" s="1" t="s">
        <v>47</v>
      </c>
      <c r="L5340" s="1">
        <v>2.5</v>
      </c>
      <c r="M5340" s="1" t="s">
        <v>58</v>
      </c>
      <c r="N5340" s="1" t="s">
        <v>16337</v>
      </c>
      <c r="O5340" s="4">
        <v>44317.0</v>
      </c>
      <c r="P5340" s="4">
        <v>44306.0</v>
      </c>
      <c r="Q5340" s="1" t="s">
        <v>17019</v>
      </c>
      <c r="R5340" s="1" t="s">
        <v>17020</v>
      </c>
      <c r="S5340" s="1" t="s">
        <v>2371</v>
      </c>
      <c r="T5340" s="1">
        <v>19444.0</v>
      </c>
      <c r="U5340" s="1" t="s">
        <v>17021</v>
      </c>
    </row>
    <row r="5341">
      <c r="A5341" s="1" t="s">
        <v>17022</v>
      </c>
      <c r="B5341" s="1">
        <v>75393.0</v>
      </c>
      <c r="C5341" s="1">
        <v>2215.0</v>
      </c>
      <c r="D5341" s="2" t="s">
        <v>16347</v>
      </c>
      <c r="E5341" s="1" t="s">
        <v>16719</v>
      </c>
      <c r="F5341" s="1" t="s">
        <v>17023</v>
      </c>
      <c r="G5341" s="3" t="str">
        <f t="shared" si="1"/>
        <v>Meg Malloy</v>
      </c>
      <c r="H5341" s="3" t="str">
        <f t="shared" si="2"/>
        <v>MEG MALLOY</v>
      </c>
      <c r="J5341" s="1" t="s">
        <v>57</v>
      </c>
      <c r="K5341" s="1" t="s">
        <v>47</v>
      </c>
      <c r="L5341" s="1">
        <v>2.5</v>
      </c>
      <c r="M5341" s="1" t="s">
        <v>58</v>
      </c>
      <c r="N5341" s="1" t="s">
        <v>16337</v>
      </c>
      <c r="O5341" s="4">
        <v>44317.0</v>
      </c>
      <c r="P5341" s="4">
        <v>44306.0</v>
      </c>
      <c r="Q5341" s="1" t="s">
        <v>17024</v>
      </c>
      <c r="R5341" s="1" t="s">
        <v>17025</v>
      </c>
      <c r="S5341" s="1" t="s">
        <v>375</v>
      </c>
      <c r="T5341" s="1">
        <v>10954.0</v>
      </c>
      <c r="U5341" s="1" t="s">
        <v>17026</v>
      </c>
    </row>
    <row r="5342">
      <c r="A5342" s="1" t="s">
        <v>17027</v>
      </c>
      <c r="B5342" s="1">
        <v>75394.0</v>
      </c>
      <c r="C5342" s="1">
        <v>2215.0</v>
      </c>
      <c r="D5342" s="2" t="s">
        <v>16347</v>
      </c>
      <c r="E5342" s="1" t="s">
        <v>14036</v>
      </c>
      <c r="F5342" s="1" t="s">
        <v>8390</v>
      </c>
      <c r="G5342" s="3" t="str">
        <f t="shared" si="1"/>
        <v>Gladys Woods</v>
      </c>
      <c r="H5342" s="3" t="str">
        <f t="shared" si="2"/>
        <v>GLADYS WOODS</v>
      </c>
      <c r="J5342" s="1" t="s">
        <v>57</v>
      </c>
      <c r="K5342" s="1" t="s">
        <v>47</v>
      </c>
      <c r="L5342" s="1">
        <v>2.5</v>
      </c>
      <c r="M5342" s="1" t="s">
        <v>58</v>
      </c>
      <c r="N5342" s="1" t="s">
        <v>16337</v>
      </c>
      <c r="O5342" s="4">
        <v>44317.0</v>
      </c>
      <c r="P5342" s="4">
        <v>44306.0</v>
      </c>
      <c r="Q5342" s="1" t="s">
        <v>17028</v>
      </c>
      <c r="R5342" s="1" t="s">
        <v>3149</v>
      </c>
      <c r="S5342" s="1" t="s">
        <v>1051</v>
      </c>
      <c r="T5342" s="1">
        <v>30316.0</v>
      </c>
      <c r="U5342" s="1" t="s">
        <v>17029</v>
      </c>
    </row>
    <row r="5343">
      <c r="A5343" s="1" t="s">
        <v>17030</v>
      </c>
      <c r="B5343" s="1">
        <v>75395.0</v>
      </c>
      <c r="C5343" s="1">
        <v>2215.0</v>
      </c>
      <c r="D5343" s="2" t="s">
        <v>16347</v>
      </c>
      <c r="E5343" s="1" t="s">
        <v>1547</v>
      </c>
      <c r="F5343" s="1" t="s">
        <v>5482</v>
      </c>
      <c r="G5343" s="3" t="str">
        <f t="shared" si="1"/>
        <v>Nancy Hoffman</v>
      </c>
      <c r="H5343" s="3" t="str">
        <f t="shared" si="2"/>
        <v>NANCY HOFFMAN</v>
      </c>
      <c r="J5343" s="1" t="s">
        <v>57</v>
      </c>
      <c r="K5343" s="1" t="s">
        <v>47</v>
      </c>
      <c r="L5343" s="1">
        <v>2.5</v>
      </c>
      <c r="M5343" s="1" t="s">
        <v>58</v>
      </c>
      <c r="N5343" s="1" t="s">
        <v>16337</v>
      </c>
      <c r="O5343" s="4">
        <v>44317.0</v>
      </c>
      <c r="P5343" s="4">
        <v>44306.0</v>
      </c>
      <c r="Q5343" s="1" t="s">
        <v>17031</v>
      </c>
      <c r="R5343" s="1" t="s">
        <v>17032</v>
      </c>
      <c r="S5343" s="1" t="s">
        <v>17033</v>
      </c>
      <c r="T5343" s="1">
        <v>2907.0</v>
      </c>
      <c r="U5343" s="1" t="s">
        <v>17034</v>
      </c>
    </row>
    <row r="5344">
      <c r="A5344" s="1" t="s">
        <v>17035</v>
      </c>
      <c r="B5344" s="1">
        <v>67072.0</v>
      </c>
      <c r="C5344" s="1">
        <v>2095.0</v>
      </c>
      <c r="D5344" s="2" t="s">
        <v>16341</v>
      </c>
      <c r="E5344" s="1" t="s">
        <v>690</v>
      </c>
      <c r="F5344" s="1" t="s">
        <v>17036</v>
      </c>
      <c r="G5344" s="3" t="str">
        <f t="shared" si="1"/>
        <v>Suzanne Siegel</v>
      </c>
      <c r="H5344" s="3" t="str">
        <f t="shared" si="2"/>
        <v>SUZANNE SIEGEL</v>
      </c>
      <c r="I5344" s="1" t="s">
        <v>4118</v>
      </c>
      <c r="J5344" s="1" t="s">
        <v>57</v>
      </c>
      <c r="K5344" s="1" t="s">
        <v>41</v>
      </c>
      <c r="L5344" s="1">
        <v>3.0</v>
      </c>
      <c r="M5344" s="1" t="s">
        <v>58</v>
      </c>
      <c r="N5344" s="1" t="s">
        <v>16337</v>
      </c>
      <c r="O5344" s="4">
        <v>44317.0</v>
      </c>
      <c r="P5344" s="5">
        <v>44184.0</v>
      </c>
      <c r="Q5344" s="1" t="s">
        <v>17037</v>
      </c>
      <c r="R5344" s="1" t="s">
        <v>31</v>
      </c>
      <c r="S5344" s="1" t="s">
        <v>32</v>
      </c>
      <c r="T5344" s="1">
        <v>75248.0</v>
      </c>
      <c r="U5344" s="1" t="s">
        <v>17038</v>
      </c>
    </row>
    <row r="5345">
      <c r="A5345" s="1" t="s">
        <v>17039</v>
      </c>
      <c r="B5345" s="1">
        <v>67731.0</v>
      </c>
      <c r="C5345" s="1">
        <v>2134.0</v>
      </c>
      <c r="D5345" s="2" t="s">
        <v>16345</v>
      </c>
      <c r="E5345" s="1" t="s">
        <v>17040</v>
      </c>
      <c r="F5345" s="1" t="s">
        <v>17041</v>
      </c>
      <c r="G5345" s="3" t="str">
        <f t="shared" si="1"/>
        <v>Gessner Soto</v>
      </c>
      <c r="H5345" s="3" t="str">
        <f t="shared" si="2"/>
        <v>GESSNER SOTO</v>
      </c>
      <c r="J5345" s="1" t="s">
        <v>57</v>
      </c>
      <c r="K5345" s="1" t="s">
        <v>44</v>
      </c>
      <c r="L5345" s="1">
        <v>3.0</v>
      </c>
      <c r="M5345" s="1" t="s">
        <v>58</v>
      </c>
      <c r="N5345" s="1" t="s">
        <v>16337</v>
      </c>
      <c r="O5345" s="4">
        <v>44317.0</v>
      </c>
      <c r="P5345" s="4">
        <v>44277.0</v>
      </c>
      <c r="Q5345" s="1" t="s">
        <v>17042</v>
      </c>
      <c r="R5345" s="1" t="s">
        <v>323</v>
      </c>
      <c r="S5345" s="1" t="s">
        <v>32</v>
      </c>
      <c r="T5345" s="1">
        <v>77016.0</v>
      </c>
      <c r="U5345" s="1" t="s">
        <v>17043</v>
      </c>
    </row>
    <row r="5346">
      <c r="A5346" s="1" t="s">
        <v>17044</v>
      </c>
      <c r="B5346" s="1">
        <v>67732.0</v>
      </c>
      <c r="C5346" s="1">
        <v>2134.0</v>
      </c>
      <c r="D5346" s="2" t="s">
        <v>16345</v>
      </c>
      <c r="E5346" s="1" t="s">
        <v>17045</v>
      </c>
      <c r="F5346" s="1" t="s">
        <v>17046</v>
      </c>
      <c r="G5346" s="3" t="str">
        <f t="shared" si="1"/>
        <v>Amber Suttles</v>
      </c>
      <c r="H5346" s="3" t="str">
        <f t="shared" si="2"/>
        <v>AMBER SUTTLES</v>
      </c>
      <c r="J5346" s="1" t="s">
        <v>57</v>
      </c>
      <c r="K5346" s="1" t="s">
        <v>44</v>
      </c>
      <c r="L5346" s="1">
        <v>3.0</v>
      </c>
      <c r="M5346" s="1" t="s">
        <v>58</v>
      </c>
      <c r="N5346" s="1" t="s">
        <v>16337</v>
      </c>
      <c r="O5346" s="4">
        <v>44317.0</v>
      </c>
      <c r="P5346" s="4">
        <v>44277.0</v>
      </c>
      <c r="Q5346" s="1" t="s">
        <v>17047</v>
      </c>
      <c r="R5346" s="1" t="s">
        <v>17048</v>
      </c>
      <c r="S5346" s="1" t="s">
        <v>5217</v>
      </c>
      <c r="T5346" s="1">
        <v>53235.0</v>
      </c>
      <c r="U5346" s="1" t="s">
        <v>17049</v>
      </c>
    </row>
    <row r="5347">
      <c r="A5347" s="1" t="s">
        <v>17050</v>
      </c>
      <c r="B5347" s="1">
        <v>67733.0</v>
      </c>
      <c r="C5347" s="1">
        <v>2134.0</v>
      </c>
      <c r="D5347" s="2" t="s">
        <v>16345</v>
      </c>
      <c r="E5347" s="1" t="s">
        <v>17051</v>
      </c>
      <c r="F5347" s="1" t="s">
        <v>17052</v>
      </c>
      <c r="G5347" s="3" t="str">
        <f t="shared" si="1"/>
        <v>PHYLLIS LYTE</v>
      </c>
      <c r="H5347" s="3" t="str">
        <f t="shared" si="2"/>
        <v>PHYLLIS LYTE</v>
      </c>
      <c r="J5347" s="1" t="s">
        <v>57</v>
      </c>
      <c r="K5347" s="1" t="s">
        <v>44</v>
      </c>
      <c r="L5347" s="1">
        <v>3.0</v>
      </c>
      <c r="M5347" s="1" t="s">
        <v>58</v>
      </c>
      <c r="N5347" s="1" t="s">
        <v>16337</v>
      </c>
      <c r="O5347" s="4">
        <v>44317.0</v>
      </c>
      <c r="P5347" s="4">
        <v>44276.0</v>
      </c>
      <c r="Q5347" s="1" t="s">
        <v>17053</v>
      </c>
      <c r="R5347" s="1" t="s">
        <v>17054</v>
      </c>
      <c r="S5347" s="1" t="s">
        <v>604</v>
      </c>
      <c r="T5347" s="1">
        <v>92284.0</v>
      </c>
      <c r="U5347" s="1" t="s">
        <v>17055</v>
      </c>
    </row>
    <row r="5348">
      <c r="A5348" s="1" t="s">
        <v>17056</v>
      </c>
      <c r="B5348" s="1">
        <v>67734.0</v>
      </c>
      <c r="C5348" s="1">
        <v>2134.0</v>
      </c>
      <c r="D5348" s="2" t="s">
        <v>16345</v>
      </c>
      <c r="E5348" s="1" t="s">
        <v>109</v>
      </c>
      <c r="F5348" s="1" t="s">
        <v>17057</v>
      </c>
      <c r="G5348" s="3" t="str">
        <f t="shared" si="1"/>
        <v>Teresa Pennell</v>
      </c>
      <c r="H5348" s="3" t="str">
        <f t="shared" si="2"/>
        <v>TERESA PENNELL</v>
      </c>
      <c r="J5348" s="1" t="s">
        <v>57</v>
      </c>
      <c r="K5348" s="1" t="s">
        <v>44</v>
      </c>
      <c r="L5348" s="1">
        <v>3.0</v>
      </c>
      <c r="M5348" s="1" t="s">
        <v>58</v>
      </c>
      <c r="N5348" s="1" t="s">
        <v>16337</v>
      </c>
      <c r="O5348" s="4">
        <v>44317.0</v>
      </c>
      <c r="P5348" s="4">
        <v>44276.0</v>
      </c>
      <c r="Q5348" s="1" t="s">
        <v>17058</v>
      </c>
      <c r="R5348" s="1" t="s">
        <v>17059</v>
      </c>
      <c r="S5348" s="1" t="s">
        <v>252</v>
      </c>
      <c r="T5348" s="1">
        <v>27858.0</v>
      </c>
      <c r="U5348" s="1" t="s">
        <v>17060</v>
      </c>
    </row>
    <row r="5349">
      <c r="A5349" s="1" t="s">
        <v>17061</v>
      </c>
      <c r="B5349" s="1">
        <v>67735.0</v>
      </c>
      <c r="C5349" s="1">
        <v>2134.0</v>
      </c>
      <c r="D5349" s="2" t="s">
        <v>16345</v>
      </c>
      <c r="E5349" s="1" t="s">
        <v>17062</v>
      </c>
      <c r="F5349" s="1" t="s">
        <v>591</v>
      </c>
      <c r="G5349" s="3" t="str">
        <f t="shared" si="1"/>
        <v>Veronica Kirk</v>
      </c>
      <c r="H5349" s="3" t="str">
        <f t="shared" si="2"/>
        <v>VERONICA KIRK</v>
      </c>
      <c r="J5349" s="1" t="s">
        <v>57</v>
      </c>
      <c r="K5349" s="1" t="s">
        <v>44</v>
      </c>
      <c r="L5349" s="1">
        <v>3.0</v>
      </c>
      <c r="M5349" s="1" t="s">
        <v>58</v>
      </c>
      <c r="N5349" s="1" t="s">
        <v>16337</v>
      </c>
      <c r="O5349" s="4">
        <v>44317.0</v>
      </c>
      <c r="P5349" s="4">
        <v>44276.0</v>
      </c>
      <c r="Q5349" s="1" t="s">
        <v>17063</v>
      </c>
      <c r="R5349" s="1" t="s">
        <v>17064</v>
      </c>
      <c r="S5349" s="1" t="s">
        <v>32</v>
      </c>
      <c r="T5349" s="1">
        <v>78154.0</v>
      </c>
      <c r="U5349" s="1" t="s">
        <v>17065</v>
      </c>
    </row>
    <row r="5350">
      <c r="A5350" s="1" t="s">
        <v>17066</v>
      </c>
      <c r="B5350" s="1">
        <v>67736.0</v>
      </c>
      <c r="C5350" s="1">
        <v>2134.0</v>
      </c>
      <c r="D5350" s="2" t="s">
        <v>16345</v>
      </c>
      <c r="E5350" s="1" t="s">
        <v>383</v>
      </c>
      <c r="F5350" s="1" t="s">
        <v>17067</v>
      </c>
      <c r="G5350" s="3" t="str">
        <f t="shared" si="1"/>
        <v>Anne Olivares</v>
      </c>
      <c r="H5350" s="3" t="str">
        <f t="shared" si="2"/>
        <v>ANNE OLIVARES</v>
      </c>
      <c r="J5350" s="1" t="s">
        <v>57</v>
      </c>
      <c r="K5350" s="1" t="s">
        <v>44</v>
      </c>
      <c r="L5350" s="1">
        <v>3.0</v>
      </c>
      <c r="M5350" s="1" t="s">
        <v>58</v>
      </c>
      <c r="N5350" s="1" t="s">
        <v>16337</v>
      </c>
      <c r="O5350" s="4">
        <v>44317.0</v>
      </c>
      <c r="P5350" s="4">
        <v>44276.0</v>
      </c>
      <c r="Q5350" s="1" t="s">
        <v>17068</v>
      </c>
      <c r="R5350" s="1" t="s">
        <v>6034</v>
      </c>
      <c r="S5350" s="1" t="s">
        <v>890</v>
      </c>
      <c r="T5350" s="1">
        <v>85022.0</v>
      </c>
      <c r="U5350" s="1" t="s">
        <v>17069</v>
      </c>
    </row>
    <row r="5351">
      <c r="A5351" s="1" t="s">
        <v>17070</v>
      </c>
      <c r="B5351" s="1">
        <v>67737.0</v>
      </c>
      <c r="C5351" s="1">
        <v>2134.0</v>
      </c>
      <c r="D5351" s="2" t="s">
        <v>16345</v>
      </c>
      <c r="E5351" s="1" t="s">
        <v>17071</v>
      </c>
      <c r="F5351" s="1" t="s">
        <v>437</v>
      </c>
      <c r="G5351" s="3" t="str">
        <f t="shared" si="1"/>
        <v>Shauna Gonzalez</v>
      </c>
      <c r="H5351" s="3" t="str">
        <f t="shared" si="2"/>
        <v>SHAUNA GONZALEZ</v>
      </c>
      <c r="J5351" s="1" t="s">
        <v>57</v>
      </c>
      <c r="K5351" s="1" t="s">
        <v>44</v>
      </c>
      <c r="L5351" s="1">
        <v>3.0</v>
      </c>
      <c r="M5351" s="1" t="s">
        <v>58</v>
      </c>
      <c r="N5351" s="1" t="s">
        <v>16337</v>
      </c>
      <c r="O5351" s="4">
        <v>44317.0</v>
      </c>
      <c r="P5351" s="4">
        <v>44276.0</v>
      </c>
      <c r="Q5351" s="1" t="s">
        <v>17072</v>
      </c>
      <c r="R5351" s="1" t="s">
        <v>16661</v>
      </c>
      <c r="S5351" s="1" t="s">
        <v>604</v>
      </c>
      <c r="T5351" s="1">
        <v>92807.0</v>
      </c>
      <c r="U5351" s="1" t="s">
        <v>17073</v>
      </c>
    </row>
    <row r="5352">
      <c r="A5352" s="1" t="s">
        <v>17074</v>
      </c>
      <c r="B5352" s="1">
        <v>67738.0</v>
      </c>
      <c r="C5352" s="1">
        <v>2134.0</v>
      </c>
      <c r="D5352" s="2" t="s">
        <v>16345</v>
      </c>
      <c r="E5352" s="1" t="s">
        <v>542</v>
      </c>
      <c r="F5352" s="1" t="s">
        <v>522</v>
      </c>
      <c r="G5352" s="3" t="str">
        <f t="shared" si="1"/>
        <v>Sharon Anderson</v>
      </c>
      <c r="H5352" s="3" t="str">
        <f t="shared" si="2"/>
        <v>SHARON ANDERSON</v>
      </c>
      <c r="J5352" s="1" t="s">
        <v>57</v>
      </c>
      <c r="K5352" s="1" t="s">
        <v>44</v>
      </c>
      <c r="L5352" s="1">
        <v>3.0</v>
      </c>
      <c r="M5352" s="1" t="s">
        <v>58</v>
      </c>
      <c r="N5352" s="1" t="s">
        <v>16337</v>
      </c>
      <c r="O5352" s="4">
        <v>44317.0</v>
      </c>
      <c r="P5352" s="4">
        <v>44274.0</v>
      </c>
      <c r="Q5352" s="1" t="s">
        <v>17075</v>
      </c>
      <c r="R5352" s="1" t="s">
        <v>17076</v>
      </c>
      <c r="S5352" s="1" t="s">
        <v>2413</v>
      </c>
      <c r="T5352" s="1">
        <v>98383.0</v>
      </c>
      <c r="U5352" s="1" t="s">
        <v>17077</v>
      </c>
    </row>
    <row r="5353">
      <c r="A5353" s="1" t="s">
        <v>17078</v>
      </c>
      <c r="B5353" s="1">
        <v>67739.0</v>
      </c>
      <c r="C5353" s="1">
        <v>2134.0</v>
      </c>
      <c r="D5353" s="2" t="s">
        <v>16345</v>
      </c>
      <c r="E5353" s="1" t="s">
        <v>8017</v>
      </c>
      <c r="F5353" s="1" t="s">
        <v>17079</v>
      </c>
      <c r="G5353" s="3" t="str">
        <f t="shared" si="1"/>
        <v>Sarah de la Fuente</v>
      </c>
      <c r="H5353" s="3" t="str">
        <f t="shared" si="2"/>
        <v>SARAH DE LA FUENTE</v>
      </c>
      <c r="J5353" s="1" t="s">
        <v>57</v>
      </c>
      <c r="K5353" s="1" t="s">
        <v>44</v>
      </c>
      <c r="L5353" s="1">
        <v>3.0</v>
      </c>
      <c r="M5353" s="1" t="s">
        <v>58</v>
      </c>
      <c r="N5353" s="1" t="s">
        <v>16337</v>
      </c>
      <c r="O5353" s="4">
        <v>44317.0</v>
      </c>
      <c r="P5353" s="4">
        <v>44273.0</v>
      </c>
      <c r="Q5353" s="1" t="s">
        <v>17080</v>
      </c>
      <c r="R5353" s="1" t="s">
        <v>17081</v>
      </c>
      <c r="S5353" s="1" t="s">
        <v>32</v>
      </c>
      <c r="T5353" s="1">
        <v>78552.0</v>
      </c>
      <c r="U5353" s="1" t="s">
        <v>17082</v>
      </c>
    </row>
    <row r="5354">
      <c r="A5354" s="1" t="s">
        <v>17083</v>
      </c>
      <c r="B5354" s="1">
        <v>67740.0</v>
      </c>
      <c r="C5354" s="1">
        <v>2134.0</v>
      </c>
      <c r="D5354" s="2" t="s">
        <v>16345</v>
      </c>
      <c r="E5354" s="1" t="s">
        <v>1063</v>
      </c>
      <c r="F5354" s="1" t="s">
        <v>17084</v>
      </c>
      <c r="G5354" s="3" t="str">
        <f t="shared" si="1"/>
        <v>Tim Tritt</v>
      </c>
      <c r="H5354" s="3" t="str">
        <f t="shared" si="2"/>
        <v>TIM TRITT</v>
      </c>
      <c r="J5354" s="1" t="s">
        <v>57</v>
      </c>
      <c r="K5354" s="1" t="s">
        <v>44</v>
      </c>
      <c r="L5354" s="1">
        <v>3.0</v>
      </c>
      <c r="M5354" s="1" t="s">
        <v>58</v>
      </c>
      <c r="N5354" s="1" t="s">
        <v>16337</v>
      </c>
      <c r="O5354" s="4">
        <v>44317.0</v>
      </c>
      <c r="P5354" s="4">
        <v>44273.0</v>
      </c>
      <c r="Q5354" s="1" t="s">
        <v>17085</v>
      </c>
      <c r="R5354" s="1" t="s">
        <v>17086</v>
      </c>
      <c r="S5354" s="1" t="s">
        <v>17087</v>
      </c>
      <c r="T5354" s="1">
        <v>74012.0</v>
      </c>
      <c r="U5354" s="1" t="s">
        <v>17088</v>
      </c>
    </row>
    <row r="5355">
      <c r="A5355" s="1" t="s">
        <v>17089</v>
      </c>
      <c r="B5355" s="1">
        <v>67741.0</v>
      </c>
      <c r="C5355" s="1">
        <v>2134.0</v>
      </c>
      <c r="D5355" s="2" t="s">
        <v>16345</v>
      </c>
      <c r="E5355" s="1" t="s">
        <v>487</v>
      </c>
      <c r="F5355" s="1" t="s">
        <v>17090</v>
      </c>
      <c r="G5355" s="3" t="str">
        <f t="shared" si="1"/>
        <v>Barbara Pirson</v>
      </c>
      <c r="H5355" s="3" t="str">
        <f t="shared" si="2"/>
        <v>BARBARA PIRSON</v>
      </c>
      <c r="J5355" s="1" t="s">
        <v>57</v>
      </c>
      <c r="K5355" s="1" t="s">
        <v>44</v>
      </c>
      <c r="L5355" s="1">
        <v>3.0</v>
      </c>
      <c r="M5355" s="1" t="s">
        <v>58</v>
      </c>
      <c r="N5355" s="1" t="s">
        <v>16337</v>
      </c>
      <c r="O5355" s="4">
        <v>44317.0</v>
      </c>
      <c r="P5355" s="4">
        <v>44273.0</v>
      </c>
      <c r="Q5355" s="1" t="s">
        <v>17091</v>
      </c>
      <c r="R5355" s="1" t="s">
        <v>17092</v>
      </c>
      <c r="S5355" s="1" t="s">
        <v>375</v>
      </c>
      <c r="T5355" s="1">
        <v>14075.0</v>
      </c>
      <c r="U5355" s="1" t="s">
        <v>17093</v>
      </c>
    </row>
    <row r="5356">
      <c r="A5356" s="1" t="s">
        <v>17094</v>
      </c>
      <c r="B5356" s="1">
        <v>67742.0</v>
      </c>
      <c r="C5356" s="1">
        <v>2134.0</v>
      </c>
      <c r="D5356" s="2" t="s">
        <v>16345</v>
      </c>
      <c r="E5356" s="1" t="s">
        <v>17095</v>
      </c>
      <c r="F5356" s="1" t="s">
        <v>17096</v>
      </c>
      <c r="G5356" s="3" t="str">
        <f t="shared" si="1"/>
        <v>Jim and Sally Galindo</v>
      </c>
      <c r="H5356" s="3" t="str">
        <f t="shared" si="2"/>
        <v>JIM AND SALLY GALINDO</v>
      </c>
      <c r="J5356" s="1" t="s">
        <v>57</v>
      </c>
      <c r="K5356" s="1" t="s">
        <v>44</v>
      </c>
      <c r="L5356" s="1">
        <v>3.0</v>
      </c>
      <c r="M5356" s="1" t="s">
        <v>58</v>
      </c>
      <c r="N5356" s="1" t="s">
        <v>16337</v>
      </c>
      <c r="O5356" s="4">
        <v>44317.0</v>
      </c>
      <c r="P5356" s="4">
        <v>44273.0</v>
      </c>
      <c r="Q5356" s="1" t="s">
        <v>17097</v>
      </c>
      <c r="R5356" s="1" t="s">
        <v>1076</v>
      </c>
      <c r="S5356" s="1" t="s">
        <v>32</v>
      </c>
      <c r="T5356" s="1">
        <v>78247.0</v>
      </c>
      <c r="U5356" s="1" t="s">
        <v>17098</v>
      </c>
    </row>
    <row r="5357">
      <c r="A5357" s="1" t="s">
        <v>17099</v>
      </c>
      <c r="B5357" s="1">
        <v>67743.0</v>
      </c>
      <c r="C5357" s="1">
        <v>2134.0</v>
      </c>
      <c r="D5357" s="2" t="s">
        <v>16345</v>
      </c>
      <c r="E5357" s="1" t="s">
        <v>4407</v>
      </c>
      <c r="F5357" s="1" t="s">
        <v>5067</v>
      </c>
      <c r="G5357" s="3" t="str">
        <f t="shared" si="1"/>
        <v>Ian Miller</v>
      </c>
      <c r="H5357" s="3" t="str">
        <f t="shared" si="2"/>
        <v>IAN MILLER</v>
      </c>
      <c r="J5357" s="1" t="s">
        <v>57</v>
      </c>
      <c r="K5357" s="1" t="s">
        <v>44</v>
      </c>
      <c r="L5357" s="1">
        <v>3.0</v>
      </c>
      <c r="M5357" s="1" t="s">
        <v>58</v>
      </c>
      <c r="N5357" s="1" t="s">
        <v>16337</v>
      </c>
      <c r="O5357" s="4">
        <v>44317.0</v>
      </c>
      <c r="P5357" s="4">
        <v>44258.0</v>
      </c>
      <c r="Q5357" s="1" t="s">
        <v>16409</v>
      </c>
      <c r="R5357" s="1" t="s">
        <v>31</v>
      </c>
      <c r="S5357" s="1" t="s">
        <v>32</v>
      </c>
      <c r="T5357" s="1">
        <v>75248.0</v>
      </c>
      <c r="U5357" s="1" t="s">
        <v>16410</v>
      </c>
    </row>
    <row r="5358">
      <c r="A5358" s="1" t="s">
        <v>17100</v>
      </c>
      <c r="B5358" s="1">
        <v>75357.0</v>
      </c>
      <c r="C5358" s="1">
        <v>2215.0</v>
      </c>
      <c r="D5358" s="2" t="s">
        <v>16347</v>
      </c>
      <c r="E5358" s="1" t="s">
        <v>2925</v>
      </c>
      <c r="F5358" s="1" t="s">
        <v>17101</v>
      </c>
      <c r="G5358" s="3" t="str">
        <f t="shared" si="1"/>
        <v>Will Morel</v>
      </c>
      <c r="H5358" s="3" t="str">
        <f t="shared" si="2"/>
        <v>WILL MOREL</v>
      </c>
      <c r="J5358" s="1" t="s">
        <v>57</v>
      </c>
      <c r="K5358" s="1" t="s">
        <v>47</v>
      </c>
      <c r="L5358" s="1">
        <v>3.0</v>
      </c>
      <c r="M5358" s="1" t="s">
        <v>58</v>
      </c>
      <c r="N5358" s="1" t="s">
        <v>16337</v>
      </c>
      <c r="O5358" s="4">
        <v>44317.0</v>
      </c>
      <c r="P5358" s="4">
        <v>44292.0</v>
      </c>
      <c r="Q5358" s="1" t="s">
        <v>17102</v>
      </c>
      <c r="R5358" s="1" t="s">
        <v>374</v>
      </c>
      <c r="S5358" s="1" t="s">
        <v>375</v>
      </c>
      <c r="T5358" s="1">
        <v>11221.0</v>
      </c>
      <c r="U5358" s="1" t="s">
        <v>17103</v>
      </c>
    </row>
    <row r="5359">
      <c r="A5359" s="1" t="s">
        <v>17104</v>
      </c>
      <c r="B5359" s="1">
        <v>75358.0</v>
      </c>
      <c r="C5359" s="1">
        <v>2215.0</v>
      </c>
      <c r="D5359" s="2" t="s">
        <v>16347</v>
      </c>
      <c r="E5359" s="1" t="s">
        <v>17105</v>
      </c>
      <c r="F5359" s="1" t="s">
        <v>1394</v>
      </c>
      <c r="G5359" s="3" t="str">
        <f t="shared" si="1"/>
        <v>Hector Osvaldo Rodriguez</v>
      </c>
      <c r="H5359" s="3" t="str">
        <f t="shared" si="2"/>
        <v>HECTOR OSVALDO RODRIGUEZ</v>
      </c>
      <c r="J5359" s="1" t="s">
        <v>57</v>
      </c>
      <c r="K5359" s="1" t="s">
        <v>47</v>
      </c>
      <c r="L5359" s="1">
        <v>3.0</v>
      </c>
      <c r="M5359" s="1" t="s">
        <v>58</v>
      </c>
      <c r="N5359" s="1" t="s">
        <v>16337</v>
      </c>
      <c r="O5359" s="4">
        <v>44317.0</v>
      </c>
      <c r="P5359" s="4">
        <v>44292.0</v>
      </c>
      <c r="Q5359" s="1" t="s">
        <v>17106</v>
      </c>
      <c r="R5359" s="1" t="s">
        <v>1984</v>
      </c>
      <c r="S5359" s="1" t="s">
        <v>1985</v>
      </c>
      <c r="T5359" s="1">
        <v>60610.0</v>
      </c>
      <c r="U5359" s="1" t="s">
        <v>17107</v>
      </c>
    </row>
    <row r="5360">
      <c r="A5360" s="1" t="s">
        <v>17108</v>
      </c>
      <c r="B5360" s="1">
        <v>75359.0</v>
      </c>
      <c r="C5360" s="1">
        <v>2215.0</v>
      </c>
      <c r="D5360" s="2" t="s">
        <v>16347</v>
      </c>
      <c r="E5360" s="1" t="s">
        <v>2835</v>
      </c>
      <c r="F5360" s="1" t="s">
        <v>16355</v>
      </c>
      <c r="G5360" s="3" t="str">
        <f t="shared" si="1"/>
        <v>Derek Basham</v>
      </c>
      <c r="H5360" s="3" t="str">
        <f t="shared" si="2"/>
        <v>DEREK BASHAM</v>
      </c>
      <c r="J5360" s="1" t="s">
        <v>57</v>
      </c>
      <c r="K5360" s="1" t="s">
        <v>47</v>
      </c>
      <c r="L5360" s="1">
        <v>3.0</v>
      </c>
      <c r="M5360" s="1" t="s">
        <v>58</v>
      </c>
      <c r="N5360" s="1" t="s">
        <v>16337</v>
      </c>
      <c r="O5360" s="4">
        <v>44317.0</v>
      </c>
      <c r="P5360" s="4">
        <v>44292.0</v>
      </c>
      <c r="Q5360" s="1" t="s">
        <v>16356</v>
      </c>
      <c r="R5360" s="1" t="s">
        <v>16357</v>
      </c>
      <c r="S5360" s="1" t="s">
        <v>2413</v>
      </c>
      <c r="T5360" s="1">
        <v>98502.0</v>
      </c>
      <c r="U5360" s="1" t="s">
        <v>16358</v>
      </c>
    </row>
    <row r="5361">
      <c r="A5361" s="1" t="s">
        <v>17109</v>
      </c>
      <c r="B5361" s="1">
        <v>75360.0</v>
      </c>
      <c r="C5361" s="1">
        <v>2215.0</v>
      </c>
      <c r="D5361" s="2" t="s">
        <v>16347</v>
      </c>
      <c r="E5361" s="1" t="s">
        <v>17110</v>
      </c>
      <c r="F5361" s="1" t="s">
        <v>17111</v>
      </c>
      <c r="G5361" s="3" t="str">
        <f t="shared" si="1"/>
        <v>Trina Westerlund</v>
      </c>
      <c r="H5361" s="3" t="str">
        <f t="shared" si="2"/>
        <v>TRINA WESTERLUND</v>
      </c>
      <c r="J5361" s="1" t="s">
        <v>57</v>
      </c>
      <c r="K5361" s="1" t="s">
        <v>47</v>
      </c>
      <c r="L5361" s="1">
        <v>3.0</v>
      </c>
      <c r="M5361" s="1" t="s">
        <v>58</v>
      </c>
      <c r="N5361" s="1" t="s">
        <v>16337</v>
      </c>
      <c r="O5361" s="4">
        <v>44317.0</v>
      </c>
      <c r="P5361" s="4">
        <v>44301.0</v>
      </c>
      <c r="Q5361" s="1" t="s">
        <v>17112</v>
      </c>
      <c r="R5361" s="1" t="s">
        <v>14147</v>
      </c>
      <c r="S5361" s="1" t="s">
        <v>2413</v>
      </c>
      <c r="T5361" s="1">
        <v>98004.0</v>
      </c>
      <c r="U5361" s="1" t="s">
        <v>17113</v>
      </c>
    </row>
    <row r="5362">
      <c r="A5362" s="1" t="s">
        <v>17114</v>
      </c>
      <c r="B5362" s="1">
        <v>75361.0</v>
      </c>
      <c r="C5362" s="1">
        <v>2215.0</v>
      </c>
      <c r="D5362" s="2" t="s">
        <v>16347</v>
      </c>
      <c r="E5362" s="1" t="s">
        <v>9583</v>
      </c>
      <c r="F5362" s="1" t="s">
        <v>152</v>
      </c>
      <c r="G5362" s="3" t="str">
        <f t="shared" si="1"/>
        <v>Mariam Washington</v>
      </c>
      <c r="H5362" s="3" t="str">
        <f t="shared" si="2"/>
        <v>MARIAM WASHINGTON</v>
      </c>
      <c r="J5362" s="1" t="s">
        <v>57</v>
      </c>
      <c r="K5362" s="1" t="s">
        <v>47</v>
      </c>
      <c r="L5362" s="1">
        <v>3.0</v>
      </c>
      <c r="M5362" s="1" t="s">
        <v>58</v>
      </c>
      <c r="N5362" s="1" t="s">
        <v>16337</v>
      </c>
      <c r="O5362" s="4">
        <v>44317.0</v>
      </c>
      <c r="P5362" s="4">
        <v>44306.0</v>
      </c>
      <c r="Q5362" s="1" t="s">
        <v>17115</v>
      </c>
      <c r="R5362" s="1" t="s">
        <v>17116</v>
      </c>
      <c r="S5362" s="1" t="s">
        <v>2413</v>
      </c>
      <c r="T5362" s="1">
        <v>99337.0</v>
      </c>
      <c r="U5362" s="1" t="s">
        <v>17117</v>
      </c>
    </row>
    <row r="5363">
      <c r="A5363" s="1" t="s">
        <v>17118</v>
      </c>
      <c r="B5363" s="1">
        <v>75354.0</v>
      </c>
      <c r="C5363" s="1">
        <v>2215.0</v>
      </c>
      <c r="D5363" s="2" t="s">
        <v>16347</v>
      </c>
      <c r="E5363" s="1" t="s">
        <v>17119</v>
      </c>
      <c r="F5363" s="1" t="s">
        <v>3126</v>
      </c>
      <c r="G5363" s="3" t="str">
        <f t="shared" si="1"/>
        <v>Devyn Powell</v>
      </c>
      <c r="H5363" s="3" t="str">
        <f t="shared" si="2"/>
        <v>DEVYN POWELL</v>
      </c>
      <c r="J5363" s="1" t="s">
        <v>57</v>
      </c>
      <c r="K5363" s="1" t="s">
        <v>47</v>
      </c>
      <c r="L5363" s="1">
        <v>3.13</v>
      </c>
      <c r="M5363" s="1" t="s">
        <v>58</v>
      </c>
      <c r="N5363" s="1" t="s">
        <v>16337</v>
      </c>
      <c r="O5363" s="4">
        <v>44317.0</v>
      </c>
      <c r="P5363" s="4">
        <v>44300.0</v>
      </c>
      <c r="Q5363" s="1" t="s">
        <v>17120</v>
      </c>
      <c r="R5363" s="1" t="s">
        <v>152</v>
      </c>
      <c r="S5363" s="1" t="s">
        <v>1413</v>
      </c>
      <c r="T5363" s="1">
        <v>20009.0</v>
      </c>
      <c r="U5363" s="1" t="s">
        <v>17121</v>
      </c>
    </row>
    <row r="5364">
      <c r="A5364" s="1" t="s">
        <v>17122</v>
      </c>
      <c r="B5364" s="1">
        <v>75355.0</v>
      </c>
      <c r="C5364" s="1">
        <v>2215.0</v>
      </c>
      <c r="D5364" s="2" t="s">
        <v>16347</v>
      </c>
      <c r="E5364" s="1" t="s">
        <v>6998</v>
      </c>
      <c r="F5364" s="1" t="s">
        <v>13644</v>
      </c>
      <c r="G5364" s="3" t="str">
        <f t="shared" si="1"/>
        <v>Deborah Lyons</v>
      </c>
      <c r="H5364" s="3" t="str">
        <f t="shared" si="2"/>
        <v>DEBORAH LYONS</v>
      </c>
      <c r="J5364" s="1" t="s">
        <v>57</v>
      </c>
      <c r="K5364" s="1" t="s">
        <v>47</v>
      </c>
      <c r="L5364" s="1">
        <v>3.13</v>
      </c>
      <c r="M5364" s="1" t="s">
        <v>58</v>
      </c>
      <c r="N5364" s="1" t="s">
        <v>16337</v>
      </c>
      <c r="O5364" s="4">
        <v>44317.0</v>
      </c>
      <c r="P5364" s="4">
        <v>44301.0</v>
      </c>
      <c r="Q5364" s="1" t="s">
        <v>17123</v>
      </c>
      <c r="R5364" s="1" t="s">
        <v>17124</v>
      </c>
      <c r="S5364" s="1" t="s">
        <v>2371</v>
      </c>
      <c r="T5364" s="1">
        <v>19382.0</v>
      </c>
      <c r="U5364" s="1" t="s">
        <v>17125</v>
      </c>
    </row>
    <row r="5365">
      <c r="A5365" s="1" t="s">
        <v>17126</v>
      </c>
      <c r="B5365" s="1">
        <v>75356.0</v>
      </c>
      <c r="C5365" s="1">
        <v>2215.0</v>
      </c>
      <c r="D5365" s="2" t="s">
        <v>16347</v>
      </c>
      <c r="E5365" s="1" t="s">
        <v>17127</v>
      </c>
      <c r="F5365" s="1" t="s">
        <v>122</v>
      </c>
      <c r="G5365" s="3" t="str">
        <f t="shared" si="1"/>
        <v>Abby Austin</v>
      </c>
      <c r="H5365" s="3" t="str">
        <f t="shared" si="2"/>
        <v>ABBY AUSTIN</v>
      </c>
      <c r="J5365" s="1" t="s">
        <v>57</v>
      </c>
      <c r="K5365" s="1" t="s">
        <v>47</v>
      </c>
      <c r="L5365" s="1">
        <v>3.13</v>
      </c>
      <c r="M5365" s="1" t="s">
        <v>58</v>
      </c>
      <c r="N5365" s="1" t="s">
        <v>16337</v>
      </c>
      <c r="O5365" s="4">
        <v>44317.0</v>
      </c>
      <c r="P5365" s="4">
        <v>44302.0</v>
      </c>
      <c r="Q5365" s="1" t="s">
        <v>17128</v>
      </c>
      <c r="R5365" s="1" t="s">
        <v>16520</v>
      </c>
      <c r="S5365" s="1" t="s">
        <v>719</v>
      </c>
      <c r="T5365" s="1">
        <v>2135.0</v>
      </c>
      <c r="U5365" s="1" t="s">
        <v>17129</v>
      </c>
    </row>
    <row r="5366">
      <c r="A5366" s="1" t="s">
        <v>17130</v>
      </c>
      <c r="B5366" s="1">
        <v>75331.0</v>
      </c>
      <c r="C5366" s="1">
        <v>2215.0</v>
      </c>
      <c r="D5366" s="2" t="s">
        <v>16347</v>
      </c>
      <c r="E5366" s="1" t="s">
        <v>3348</v>
      </c>
      <c r="F5366" s="1" t="s">
        <v>8259</v>
      </c>
      <c r="G5366" s="3" t="str">
        <f t="shared" si="1"/>
        <v>Rachel Gomez</v>
      </c>
      <c r="H5366" s="3" t="str">
        <f t="shared" si="2"/>
        <v>RACHEL GOMEZ</v>
      </c>
      <c r="J5366" s="1" t="s">
        <v>57</v>
      </c>
      <c r="K5366" s="1" t="s">
        <v>47</v>
      </c>
      <c r="L5366" s="1">
        <v>3.33</v>
      </c>
      <c r="M5366" s="1" t="s">
        <v>58</v>
      </c>
      <c r="N5366" s="1" t="s">
        <v>16337</v>
      </c>
      <c r="O5366" s="4">
        <v>44317.0</v>
      </c>
      <c r="P5366" s="4">
        <v>44293.0</v>
      </c>
      <c r="Q5366" s="1" t="s">
        <v>17131</v>
      </c>
      <c r="R5366" s="1" t="s">
        <v>1076</v>
      </c>
      <c r="S5366" s="1" t="s">
        <v>32</v>
      </c>
      <c r="T5366" s="1">
        <v>78218.0</v>
      </c>
      <c r="U5366" s="1" t="s">
        <v>17132</v>
      </c>
    </row>
    <row r="5367">
      <c r="A5367" s="1" t="s">
        <v>17133</v>
      </c>
      <c r="B5367" s="1">
        <v>75332.0</v>
      </c>
      <c r="C5367" s="1">
        <v>2215.0</v>
      </c>
      <c r="D5367" s="2" t="s">
        <v>16347</v>
      </c>
      <c r="E5367" s="1" t="s">
        <v>3921</v>
      </c>
      <c r="F5367" s="1" t="s">
        <v>17134</v>
      </c>
      <c r="G5367" s="3" t="str">
        <f t="shared" si="1"/>
        <v>Maria Winkler</v>
      </c>
      <c r="H5367" s="3" t="str">
        <f t="shared" si="2"/>
        <v>MARIA WINKLER</v>
      </c>
      <c r="J5367" s="1" t="s">
        <v>57</v>
      </c>
      <c r="K5367" s="1" t="s">
        <v>47</v>
      </c>
      <c r="L5367" s="1">
        <v>3.33</v>
      </c>
      <c r="M5367" s="1" t="s">
        <v>58</v>
      </c>
      <c r="N5367" s="1" t="s">
        <v>16337</v>
      </c>
      <c r="O5367" s="4">
        <v>44317.0</v>
      </c>
      <c r="P5367" s="4">
        <v>44293.0</v>
      </c>
      <c r="Q5367" s="1" t="s">
        <v>17135</v>
      </c>
      <c r="R5367" s="1" t="s">
        <v>2412</v>
      </c>
      <c r="S5367" s="1" t="s">
        <v>2413</v>
      </c>
      <c r="T5367" s="1">
        <v>98103.0</v>
      </c>
      <c r="U5367" s="1" t="s">
        <v>17136</v>
      </c>
    </row>
    <row r="5368">
      <c r="A5368" s="1" t="s">
        <v>17137</v>
      </c>
      <c r="B5368" s="1">
        <v>75333.0</v>
      </c>
      <c r="C5368" s="1">
        <v>2215.0</v>
      </c>
      <c r="D5368" s="2" t="s">
        <v>16347</v>
      </c>
      <c r="E5368" s="1" t="s">
        <v>8012</v>
      </c>
      <c r="F5368" s="1" t="s">
        <v>17138</v>
      </c>
      <c r="G5368" s="3" t="str">
        <f t="shared" si="1"/>
        <v>Candace Bellamy</v>
      </c>
      <c r="H5368" s="3" t="str">
        <f t="shared" si="2"/>
        <v>CANDACE BELLAMY</v>
      </c>
      <c r="J5368" s="1" t="s">
        <v>57</v>
      </c>
      <c r="K5368" s="1" t="s">
        <v>47</v>
      </c>
      <c r="L5368" s="1">
        <v>3.33</v>
      </c>
      <c r="M5368" s="1" t="s">
        <v>58</v>
      </c>
      <c r="N5368" s="1" t="s">
        <v>16337</v>
      </c>
      <c r="O5368" s="4">
        <v>44317.0</v>
      </c>
      <c r="P5368" s="4">
        <v>44293.0</v>
      </c>
      <c r="Q5368" s="1" t="s">
        <v>17139</v>
      </c>
      <c r="R5368" s="1" t="s">
        <v>14556</v>
      </c>
      <c r="S5368" s="1" t="s">
        <v>32</v>
      </c>
      <c r="T5368" s="1">
        <v>78610.0</v>
      </c>
      <c r="U5368" s="1" t="s">
        <v>17140</v>
      </c>
    </row>
    <row r="5369">
      <c r="A5369" s="1" t="s">
        <v>17141</v>
      </c>
      <c r="B5369" s="1">
        <v>75334.0</v>
      </c>
      <c r="C5369" s="1">
        <v>2215.0</v>
      </c>
      <c r="D5369" s="2" t="s">
        <v>16347</v>
      </c>
      <c r="E5369" s="1" t="s">
        <v>3307</v>
      </c>
      <c r="F5369" s="1" t="s">
        <v>17142</v>
      </c>
      <c r="G5369" s="3" t="str">
        <f t="shared" si="1"/>
        <v>Michelle Sgarlat</v>
      </c>
      <c r="H5369" s="3" t="str">
        <f t="shared" si="2"/>
        <v>MICHELLE SGARLAT</v>
      </c>
      <c r="J5369" s="1" t="s">
        <v>57</v>
      </c>
      <c r="K5369" s="1" t="s">
        <v>47</v>
      </c>
      <c r="L5369" s="1">
        <v>3.33</v>
      </c>
      <c r="M5369" s="1" t="s">
        <v>58</v>
      </c>
      <c r="N5369" s="1" t="s">
        <v>16337</v>
      </c>
      <c r="O5369" s="4">
        <v>44317.0</v>
      </c>
      <c r="P5369" s="4">
        <v>44293.0</v>
      </c>
      <c r="Q5369" s="1" t="s">
        <v>17143</v>
      </c>
      <c r="R5369" s="1" t="s">
        <v>17144</v>
      </c>
      <c r="S5369" s="1" t="s">
        <v>719</v>
      </c>
      <c r="T5369" s="1">
        <v>2632.0</v>
      </c>
      <c r="U5369" s="1" t="s">
        <v>17145</v>
      </c>
    </row>
    <row r="5370">
      <c r="A5370" s="1" t="s">
        <v>17146</v>
      </c>
      <c r="B5370" s="1">
        <v>75335.0</v>
      </c>
      <c r="C5370" s="1">
        <v>2215.0</v>
      </c>
      <c r="D5370" s="2" t="s">
        <v>16347</v>
      </c>
      <c r="E5370" s="1" t="s">
        <v>17147</v>
      </c>
      <c r="F5370" s="1" t="s">
        <v>17148</v>
      </c>
      <c r="G5370" s="3" t="str">
        <f t="shared" si="1"/>
        <v>Ariel Hegedus</v>
      </c>
      <c r="H5370" s="3" t="str">
        <f t="shared" si="2"/>
        <v>ARIEL HEGEDUS</v>
      </c>
      <c r="J5370" s="1" t="s">
        <v>57</v>
      </c>
      <c r="K5370" s="1" t="s">
        <v>47</v>
      </c>
      <c r="L5370" s="1">
        <v>3.33</v>
      </c>
      <c r="M5370" s="1" t="s">
        <v>58</v>
      </c>
      <c r="N5370" s="1" t="s">
        <v>16337</v>
      </c>
      <c r="O5370" s="4">
        <v>44317.0</v>
      </c>
      <c r="P5370" s="4">
        <v>44294.0</v>
      </c>
      <c r="Q5370" s="1" t="s">
        <v>17149</v>
      </c>
      <c r="R5370" s="1" t="s">
        <v>2825</v>
      </c>
      <c r="S5370" s="1" t="s">
        <v>604</v>
      </c>
      <c r="T5370" s="1">
        <v>90026.0</v>
      </c>
      <c r="U5370" s="1" t="s">
        <v>17150</v>
      </c>
    </row>
    <row r="5371">
      <c r="A5371" s="1" t="s">
        <v>17151</v>
      </c>
      <c r="B5371" s="1">
        <v>75336.0</v>
      </c>
      <c r="C5371" s="1">
        <v>2215.0</v>
      </c>
      <c r="D5371" s="2" t="s">
        <v>16347</v>
      </c>
      <c r="E5371" s="1" t="s">
        <v>685</v>
      </c>
      <c r="F5371" s="1" t="s">
        <v>6236</v>
      </c>
      <c r="G5371" s="3" t="str">
        <f t="shared" si="1"/>
        <v>Amy LeBlanc</v>
      </c>
      <c r="H5371" s="3" t="str">
        <f t="shared" si="2"/>
        <v>AMY LEBLANC</v>
      </c>
      <c r="J5371" s="1" t="s">
        <v>57</v>
      </c>
      <c r="K5371" s="1" t="s">
        <v>47</v>
      </c>
      <c r="L5371" s="1">
        <v>3.33</v>
      </c>
      <c r="M5371" s="1" t="s">
        <v>58</v>
      </c>
      <c r="N5371" s="1" t="s">
        <v>16337</v>
      </c>
      <c r="O5371" s="4">
        <v>44317.0</v>
      </c>
      <c r="P5371" s="4">
        <v>44301.0</v>
      </c>
      <c r="Q5371" s="1" t="s">
        <v>17152</v>
      </c>
      <c r="R5371" s="1" t="s">
        <v>728</v>
      </c>
      <c r="S5371" s="1" t="s">
        <v>604</v>
      </c>
      <c r="T5371" s="1">
        <v>95123.0</v>
      </c>
      <c r="U5371" s="1" t="s">
        <v>17153</v>
      </c>
    </row>
    <row r="5372">
      <c r="A5372" s="1" t="s">
        <v>17154</v>
      </c>
      <c r="B5372" s="1">
        <v>75337.0</v>
      </c>
      <c r="C5372" s="1">
        <v>2215.0</v>
      </c>
      <c r="D5372" s="2" t="s">
        <v>16347</v>
      </c>
      <c r="E5372" s="1" t="s">
        <v>921</v>
      </c>
      <c r="F5372" s="1" t="s">
        <v>17155</v>
      </c>
      <c r="G5372" s="3" t="str">
        <f t="shared" si="1"/>
        <v>David Wargin</v>
      </c>
      <c r="H5372" s="3" t="str">
        <f t="shared" si="2"/>
        <v>DAVID WARGIN</v>
      </c>
      <c r="J5372" s="1" t="s">
        <v>57</v>
      </c>
      <c r="K5372" s="1" t="s">
        <v>47</v>
      </c>
      <c r="L5372" s="1">
        <v>3.33</v>
      </c>
      <c r="M5372" s="1" t="s">
        <v>58</v>
      </c>
      <c r="N5372" s="1" t="s">
        <v>16337</v>
      </c>
      <c r="O5372" s="4">
        <v>44317.0</v>
      </c>
      <c r="P5372" s="4">
        <v>44301.0</v>
      </c>
      <c r="Q5372" s="1" t="s">
        <v>17156</v>
      </c>
      <c r="R5372" s="1" t="s">
        <v>16938</v>
      </c>
      <c r="S5372" s="1" t="s">
        <v>5217</v>
      </c>
      <c r="T5372" s="1">
        <v>53208.0</v>
      </c>
      <c r="U5372" s="1" t="s">
        <v>17157</v>
      </c>
    </row>
    <row r="5373">
      <c r="A5373" s="1" t="s">
        <v>17158</v>
      </c>
      <c r="B5373" s="1">
        <v>75338.0</v>
      </c>
      <c r="C5373" s="1">
        <v>2215.0</v>
      </c>
      <c r="D5373" s="2" t="s">
        <v>16347</v>
      </c>
      <c r="E5373" s="1" t="s">
        <v>9190</v>
      </c>
      <c r="F5373" s="1" t="s">
        <v>3619</v>
      </c>
      <c r="G5373" s="3" t="str">
        <f t="shared" si="1"/>
        <v>Emily Beck</v>
      </c>
      <c r="H5373" s="3" t="str">
        <f t="shared" si="2"/>
        <v>EMILY BECK</v>
      </c>
      <c r="J5373" s="1" t="s">
        <v>57</v>
      </c>
      <c r="K5373" s="1" t="s">
        <v>47</v>
      </c>
      <c r="L5373" s="1">
        <v>3.33</v>
      </c>
      <c r="M5373" s="1" t="s">
        <v>58</v>
      </c>
      <c r="N5373" s="1" t="s">
        <v>16337</v>
      </c>
      <c r="O5373" s="4">
        <v>44317.0</v>
      </c>
      <c r="P5373" s="4">
        <v>44301.0</v>
      </c>
      <c r="Q5373" s="1" t="s">
        <v>17159</v>
      </c>
      <c r="R5373" s="1" t="s">
        <v>17160</v>
      </c>
      <c r="S5373" s="1" t="s">
        <v>604</v>
      </c>
      <c r="T5373" s="1">
        <v>92629.0</v>
      </c>
      <c r="U5373" s="1" t="s">
        <v>17161</v>
      </c>
    </row>
    <row r="5374">
      <c r="A5374" s="1" t="s">
        <v>17162</v>
      </c>
      <c r="B5374" s="1">
        <v>75339.0</v>
      </c>
      <c r="C5374" s="1">
        <v>2215.0</v>
      </c>
      <c r="D5374" s="2" t="s">
        <v>16347</v>
      </c>
      <c r="E5374" s="1" t="s">
        <v>17163</v>
      </c>
      <c r="F5374" s="1" t="s">
        <v>17164</v>
      </c>
      <c r="G5374" s="3" t="str">
        <f t="shared" si="1"/>
        <v>Taneia Swedenburg</v>
      </c>
      <c r="H5374" s="3" t="str">
        <f t="shared" si="2"/>
        <v>TANEIA SWEDENBURG</v>
      </c>
      <c r="J5374" s="1" t="s">
        <v>57</v>
      </c>
      <c r="K5374" s="1" t="s">
        <v>47</v>
      </c>
      <c r="L5374" s="1">
        <v>3.33</v>
      </c>
      <c r="M5374" s="1" t="s">
        <v>58</v>
      </c>
      <c r="N5374" s="1" t="s">
        <v>16337</v>
      </c>
      <c r="O5374" s="4">
        <v>44317.0</v>
      </c>
      <c r="P5374" s="4">
        <v>44301.0</v>
      </c>
      <c r="Q5374" s="1" t="s">
        <v>17165</v>
      </c>
      <c r="R5374" s="1" t="s">
        <v>12359</v>
      </c>
      <c r="S5374" s="1" t="s">
        <v>2371</v>
      </c>
      <c r="T5374" s="1">
        <v>19131.0</v>
      </c>
      <c r="U5374" s="1" t="s">
        <v>17166</v>
      </c>
    </row>
    <row r="5375">
      <c r="A5375" s="1" t="s">
        <v>17167</v>
      </c>
      <c r="B5375" s="1">
        <v>75340.0</v>
      </c>
      <c r="C5375" s="1">
        <v>2215.0</v>
      </c>
      <c r="D5375" s="2" t="s">
        <v>16347</v>
      </c>
      <c r="E5375" s="1" t="s">
        <v>5158</v>
      </c>
      <c r="F5375" s="1" t="s">
        <v>17168</v>
      </c>
      <c r="G5375" s="3" t="str">
        <f t="shared" si="1"/>
        <v>Simon Alicea</v>
      </c>
      <c r="H5375" s="3" t="str">
        <f t="shared" si="2"/>
        <v>SIMON ALICEA</v>
      </c>
      <c r="J5375" s="1" t="s">
        <v>57</v>
      </c>
      <c r="K5375" s="1" t="s">
        <v>47</v>
      </c>
      <c r="L5375" s="1">
        <v>3.33</v>
      </c>
      <c r="M5375" s="1" t="s">
        <v>58</v>
      </c>
      <c r="N5375" s="1" t="s">
        <v>16337</v>
      </c>
      <c r="O5375" s="4">
        <v>44317.0</v>
      </c>
      <c r="P5375" s="4">
        <v>44301.0</v>
      </c>
      <c r="Q5375" s="1" t="s">
        <v>17169</v>
      </c>
      <c r="R5375" s="1" t="s">
        <v>17170</v>
      </c>
      <c r="S5375" s="1" t="s">
        <v>375</v>
      </c>
      <c r="T5375" s="1">
        <v>11374.0</v>
      </c>
      <c r="U5375" s="1" t="s">
        <v>17171</v>
      </c>
    </row>
    <row r="5376">
      <c r="A5376" s="1" t="s">
        <v>17172</v>
      </c>
      <c r="B5376" s="1">
        <v>75341.0</v>
      </c>
      <c r="C5376" s="1">
        <v>2215.0</v>
      </c>
      <c r="D5376" s="2" t="s">
        <v>16347</v>
      </c>
      <c r="E5376" s="1" t="s">
        <v>8477</v>
      </c>
      <c r="F5376" s="1" t="s">
        <v>17173</v>
      </c>
      <c r="G5376" s="3" t="str">
        <f t="shared" si="1"/>
        <v>Valerie Beattie</v>
      </c>
      <c r="H5376" s="3" t="str">
        <f t="shared" si="2"/>
        <v>VALERIE BEATTIE</v>
      </c>
      <c r="J5376" s="1" t="s">
        <v>57</v>
      </c>
      <c r="K5376" s="1" t="s">
        <v>47</v>
      </c>
      <c r="L5376" s="1">
        <v>3.33</v>
      </c>
      <c r="M5376" s="1" t="s">
        <v>58</v>
      </c>
      <c r="N5376" s="1" t="s">
        <v>16337</v>
      </c>
      <c r="O5376" s="4">
        <v>44317.0</v>
      </c>
      <c r="P5376" s="4">
        <v>44301.0</v>
      </c>
      <c r="Q5376" s="1" t="s">
        <v>17174</v>
      </c>
      <c r="R5376" s="1" t="s">
        <v>17175</v>
      </c>
      <c r="S5376" s="1" t="s">
        <v>2371</v>
      </c>
      <c r="T5376" s="1">
        <v>18062.0</v>
      </c>
      <c r="U5376" s="1" t="s">
        <v>17176</v>
      </c>
    </row>
    <row r="5377">
      <c r="A5377" s="1" t="s">
        <v>17177</v>
      </c>
      <c r="B5377" s="1">
        <v>75342.0</v>
      </c>
      <c r="C5377" s="1">
        <v>2215.0</v>
      </c>
      <c r="D5377" s="2" t="s">
        <v>16347</v>
      </c>
      <c r="E5377" s="1" t="s">
        <v>3603</v>
      </c>
      <c r="F5377" s="1" t="s">
        <v>17178</v>
      </c>
      <c r="G5377" s="3" t="str">
        <f t="shared" si="1"/>
        <v>Susan Mendez</v>
      </c>
      <c r="H5377" s="3" t="str">
        <f t="shared" si="2"/>
        <v>SUSAN MENDEZ</v>
      </c>
      <c r="J5377" s="1" t="s">
        <v>57</v>
      </c>
      <c r="K5377" s="1" t="s">
        <v>47</v>
      </c>
      <c r="L5377" s="1">
        <v>3.33</v>
      </c>
      <c r="M5377" s="1" t="s">
        <v>58</v>
      </c>
      <c r="N5377" s="1" t="s">
        <v>16337</v>
      </c>
      <c r="O5377" s="4">
        <v>44317.0</v>
      </c>
      <c r="P5377" s="4">
        <v>44301.0</v>
      </c>
      <c r="Q5377" s="1" t="s">
        <v>17179</v>
      </c>
      <c r="R5377" s="1" t="s">
        <v>16505</v>
      </c>
      <c r="S5377" s="1" t="s">
        <v>2253</v>
      </c>
      <c r="T5377" s="1">
        <v>32609.0</v>
      </c>
      <c r="U5377" s="1" t="s">
        <v>17180</v>
      </c>
    </row>
    <row r="5378">
      <c r="A5378" s="1" t="s">
        <v>17181</v>
      </c>
      <c r="B5378" s="1">
        <v>75343.0</v>
      </c>
      <c r="C5378" s="1">
        <v>2215.0</v>
      </c>
      <c r="D5378" s="2" t="s">
        <v>16347</v>
      </c>
      <c r="E5378" s="1" t="s">
        <v>12145</v>
      </c>
      <c r="F5378" s="1" t="s">
        <v>17182</v>
      </c>
      <c r="G5378" s="3" t="str">
        <f t="shared" si="1"/>
        <v>Kendra Dodsworth</v>
      </c>
      <c r="H5378" s="3" t="str">
        <f t="shared" si="2"/>
        <v>KENDRA DODSWORTH</v>
      </c>
      <c r="J5378" s="1" t="s">
        <v>57</v>
      </c>
      <c r="K5378" s="1" t="s">
        <v>47</v>
      </c>
      <c r="L5378" s="1">
        <v>3.33</v>
      </c>
      <c r="M5378" s="1" t="s">
        <v>58</v>
      </c>
      <c r="N5378" s="1" t="s">
        <v>16337</v>
      </c>
      <c r="O5378" s="4">
        <v>44317.0</v>
      </c>
      <c r="P5378" s="4">
        <v>44301.0</v>
      </c>
      <c r="Q5378" s="1" t="s">
        <v>17183</v>
      </c>
      <c r="R5378" s="1" t="s">
        <v>17184</v>
      </c>
      <c r="S5378" s="1" t="s">
        <v>604</v>
      </c>
      <c r="T5378" s="1">
        <v>94708.0</v>
      </c>
      <c r="U5378" s="1" t="s">
        <v>17185</v>
      </c>
    </row>
    <row r="5379">
      <c r="A5379" s="1" t="s">
        <v>17186</v>
      </c>
      <c r="B5379" s="1">
        <v>75344.0</v>
      </c>
      <c r="C5379" s="1">
        <v>2215.0</v>
      </c>
      <c r="D5379" s="2" t="s">
        <v>16347</v>
      </c>
      <c r="E5379" s="1" t="s">
        <v>8531</v>
      </c>
      <c r="F5379" s="1" t="s">
        <v>7112</v>
      </c>
      <c r="G5379" s="3" t="str">
        <f t="shared" si="1"/>
        <v>Christina Jackson</v>
      </c>
      <c r="H5379" s="3" t="str">
        <f t="shared" si="2"/>
        <v>CHRISTINA JACKSON</v>
      </c>
      <c r="J5379" s="1" t="s">
        <v>57</v>
      </c>
      <c r="K5379" s="1" t="s">
        <v>47</v>
      </c>
      <c r="L5379" s="1">
        <v>3.33</v>
      </c>
      <c r="M5379" s="1" t="s">
        <v>58</v>
      </c>
      <c r="N5379" s="1" t="s">
        <v>16337</v>
      </c>
      <c r="O5379" s="4">
        <v>44317.0</v>
      </c>
      <c r="P5379" s="4">
        <v>44301.0</v>
      </c>
      <c r="Q5379" s="1" t="s">
        <v>17187</v>
      </c>
      <c r="R5379" s="1" t="s">
        <v>17188</v>
      </c>
      <c r="S5379" s="1" t="s">
        <v>604</v>
      </c>
      <c r="T5379" s="1">
        <v>90803.0</v>
      </c>
      <c r="U5379" s="1" t="s">
        <v>17189</v>
      </c>
    </row>
    <row r="5380">
      <c r="A5380" s="1" t="s">
        <v>17190</v>
      </c>
      <c r="B5380" s="1">
        <v>75345.0</v>
      </c>
      <c r="C5380" s="1">
        <v>2215.0</v>
      </c>
      <c r="D5380" s="2" t="s">
        <v>16347</v>
      </c>
      <c r="E5380" s="1" t="s">
        <v>17191</v>
      </c>
      <c r="F5380" s="1" t="s">
        <v>17192</v>
      </c>
      <c r="G5380" s="3" t="str">
        <f t="shared" si="1"/>
        <v>Eden Misgina</v>
      </c>
      <c r="H5380" s="3" t="str">
        <f t="shared" si="2"/>
        <v>EDEN MISGINA</v>
      </c>
      <c r="J5380" s="1" t="s">
        <v>57</v>
      </c>
      <c r="K5380" s="1" t="s">
        <v>47</v>
      </c>
      <c r="L5380" s="1">
        <v>3.33</v>
      </c>
      <c r="M5380" s="1" t="s">
        <v>58</v>
      </c>
      <c r="N5380" s="1" t="s">
        <v>16337</v>
      </c>
      <c r="O5380" s="4">
        <v>44317.0</v>
      </c>
      <c r="P5380" s="4">
        <v>44301.0</v>
      </c>
      <c r="Q5380" s="1" t="s">
        <v>17193</v>
      </c>
      <c r="R5380" s="1" t="s">
        <v>17194</v>
      </c>
      <c r="S5380" s="1" t="s">
        <v>2413</v>
      </c>
      <c r="T5380" s="1">
        <v>98042.0</v>
      </c>
      <c r="U5380" s="1" t="s">
        <v>17195</v>
      </c>
    </row>
    <row r="5381">
      <c r="A5381" s="1" t="s">
        <v>17196</v>
      </c>
      <c r="B5381" s="1">
        <v>75346.0</v>
      </c>
      <c r="C5381" s="1">
        <v>2215.0</v>
      </c>
      <c r="D5381" s="2" t="s">
        <v>16347</v>
      </c>
      <c r="E5381" s="1" t="s">
        <v>17197</v>
      </c>
      <c r="F5381" s="1" t="s">
        <v>17198</v>
      </c>
      <c r="G5381" s="3" t="str">
        <f t="shared" si="1"/>
        <v>Njeru Muraguri</v>
      </c>
      <c r="H5381" s="3" t="str">
        <f t="shared" si="2"/>
        <v>NJERU MURAGURI</v>
      </c>
      <c r="J5381" s="1" t="s">
        <v>57</v>
      </c>
      <c r="K5381" s="1" t="s">
        <v>47</v>
      </c>
      <c r="L5381" s="1">
        <v>3.33</v>
      </c>
      <c r="M5381" s="1" t="s">
        <v>58</v>
      </c>
      <c r="N5381" s="1" t="s">
        <v>16337</v>
      </c>
      <c r="O5381" s="4">
        <v>44317.0</v>
      </c>
      <c r="P5381" s="4">
        <v>44301.0</v>
      </c>
      <c r="Q5381" s="1" t="s">
        <v>17199</v>
      </c>
      <c r="R5381" s="1" t="s">
        <v>17200</v>
      </c>
      <c r="S5381" s="1" t="s">
        <v>13367</v>
      </c>
      <c r="T5381" s="1">
        <v>37684.0</v>
      </c>
      <c r="U5381" s="1" t="s">
        <v>17201</v>
      </c>
    </row>
    <row r="5382">
      <c r="A5382" s="1" t="s">
        <v>17202</v>
      </c>
      <c r="B5382" s="1">
        <v>75347.0</v>
      </c>
      <c r="C5382" s="1">
        <v>2215.0</v>
      </c>
      <c r="D5382" s="2" t="s">
        <v>16347</v>
      </c>
      <c r="E5382" s="1" t="s">
        <v>17203</v>
      </c>
      <c r="F5382" s="1" t="s">
        <v>2707</v>
      </c>
      <c r="G5382" s="3" t="str">
        <f t="shared" si="1"/>
        <v>Aryell Henry</v>
      </c>
      <c r="H5382" s="3" t="str">
        <f t="shared" si="2"/>
        <v>ARYELL HENRY</v>
      </c>
      <c r="J5382" s="1" t="s">
        <v>57</v>
      </c>
      <c r="K5382" s="1" t="s">
        <v>47</v>
      </c>
      <c r="L5382" s="1">
        <v>3.33</v>
      </c>
      <c r="M5382" s="1" t="s">
        <v>58</v>
      </c>
      <c r="N5382" s="1" t="s">
        <v>16337</v>
      </c>
      <c r="O5382" s="4">
        <v>44317.0</v>
      </c>
      <c r="P5382" s="4">
        <v>44301.0</v>
      </c>
      <c r="Q5382" s="1" t="s">
        <v>17204</v>
      </c>
      <c r="R5382" s="1" t="s">
        <v>374</v>
      </c>
      <c r="S5382" s="1" t="s">
        <v>375</v>
      </c>
      <c r="T5382" s="1">
        <v>11212.0</v>
      </c>
      <c r="U5382" s="1" t="s">
        <v>17205</v>
      </c>
    </row>
    <row r="5383">
      <c r="A5383" s="1" t="s">
        <v>17206</v>
      </c>
      <c r="B5383" s="1">
        <v>75348.0</v>
      </c>
      <c r="C5383" s="1">
        <v>2215.0</v>
      </c>
      <c r="D5383" s="2" t="s">
        <v>16347</v>
      </c>
      <c r="E5383" s="1" t="s">
        <v>685</v>
      </c>
      <c r="F5383" s="1" t="s">
        <v>2325</v>
      </c>
      <c r="G5383" s="3" t="str">
        <f t="shared" si="1"/>
        <v>Amy Meyer</v>
      </c>
      <c r="H5383" s="3" t="str">
        <f t="shared" si="2"/>
        <v>AMY MEYER</v>
      </c>
      <c r="J5383" s="1" t="s">
        <v>57</v>
      </c>
      <c r="K5383" s="1" t="s">
        <v>47</v>
      </c>
      <c r="L5383" s="1">
        <v>3.33</v>
      </c>
      <c r="M5383" s="1" t="s">
        <v>58</v>
      </c>
      <c r="N5383" s="1" t="s">
        <v>16337</v>
      </c>
      <c r="O5383" s="4">
        <v>44317.0</v>
      </c>
      <c r="P5383" s="4">
        <v>44301.0</v>
      </c>
      <c r="Q5383" s="1" t="s">
        <v>17207</v>
      </c>
      <c r="R5383" s="1" t="s">
        <v>374</v>
      </c>
      <c r="S5383" s="1" t="s">
        <v>375</v>
      </c>
      <c r="T5383" s="1">
        <v>11225.0</v>
      </c>
      <c r="U5383" s="1" t="s">
        <v>17208</v>
      </c>
    </row>
    <row r="5384">
      <c r="A5384" s="1" t="s">
        <v>17209</v>
      </c>
      <c r="B5384" s="1">
        <v>75349.0</v>
      </c>
      <c r="C5384" s="1">
        <v>2215.0</v>
      </c>
      <c r="D5384" s="2" t="s">
        <v>16347</v>
      </c>
      <c r="E5384" s="1" t="s">
        <v>4425</v>
      </c>
      <c r="F5384" s="1" t="s">
        <v>17210</v>
      </c>
      <c r="G5384" s="3" t="str">
        <f t="shared" si="1"/>
        <v>Julie McFarlane</v>
      </c>
      <c r="H5384" s="3" t="str">
        <f t="shared" si="2"/>
        <v>JULIE MCFARLANE</v>
      </c>
      <c r="J5384" s="1" t="s">
        <v>57</v>
      </c>
      <c r="K5384" s="1" t="s">
        <v>47</v>
      </c>
      <c r="L5384" s="1">
        <v>3.33</v>
      </c>
      <c r="M5384" s="1" t="s">
        <v>58</v>
      </c>
      <c r="N5384" s="1" t="s">
        <v>16337</v>
      </c>
      <c r="O5384" s="4">
        <v>44317.0</v>
      </c>
      <c r="P5384" s="4">
        <v>44301.0</v>
      </c>
      <c r="Q5384" s="1" t="s">
        <v>17211</v>
      </c>
      <c r="R5384" s="1" t="s">
        <v>17212</v>
      </c>
      <c r="S5384" s="1" t="s">
        <v>12003</v>
      </c>
      <c r="T5384" s="1">
        <v>55405.0</v>
      </c>
      <c r="U5384" s="1" t="s">
        <v>17213</v>
      </c>
    </row>
    <row r="5385">
      <c r="A5385" s="1" t="s">
        <v>17214</v>
      </c>
      <c r="B5385" s="1">
        <v>75350.0</v>
      </c>
      <c r="C5385" s="1">
        <v>2215.0</v>
      </c>
      <c r="D5385" s="2" t="s">
        <v>16347</v>
      </c>
      <c r="E5385" s="1" t="s">
        <v>17215</v>
      </c>
      <c r="F5385" s="1" t="s">
        <v>17216</v>
      </c>
      <c r="G5385" s="3" t="str">
        <f t="shared" si="1"/>
        <v>Sahara A Shackelford</v>
      </c>
      <c r="H5385" s="3" t="str">
        <f t="shared" si="2"/>
        <v>SAHARA A SHACKELFORD</v>
      </c>
      <c r="J5385" s="1" t="s">
        <v>57</v>
      </c>
      <c r="K5385" s="1" t="s">
        <v>47</v>
      </c>
      <c r="L5385" s="1">
        <v>3.33</v>
      </c>
      <c r="M5385" s="1" t="s">
        <v>58</v>
      </c>
      <c r="N5385" s="1" t="s">
        <v>16337</v>
      </c>
      <c r="O5385" s="4">
        <v>44317.0</v>
      </c>
      <c r="P5385" s="4">
        <v>44302.0</v>
      </c>
      <c r="Q5385" s="1" t="s">
        <v>17217</v>
      </c>
      <c r="R5385" s="1" t="s">
        <v>17218</v>
      </c>
      <c r="S5385" s="1" t="s">
        <v>375</v>
      </c>
      <c r="T5385" s="1">
        <v>10805.0</v>
      </c>
      <c r="U5385" s="1" t="s">
        <v>17219</v>
      </c>
    </row>
    <row r="5386">
      <c r="A5386" s="1" t="s">
        <v>17220</v>
      </c>
      <c r="B5386" s="1">
        <v>75351.0</v>
      </c>
      <c r="C5386" s="1">
        <v>2215.0</v>
      </c>
      <c r="D5386" s="2" t="s">
        <v>16347</v>
      </c>
      <c r="E5386" s="1" t="s">
        <v>17221</v>
      </c>
      <c r="F5386" s="1" t="s">
        <v>17222</v>
      </c>
      <c r="G5386" s="3" t="str">
        <f t="shared" si="1"/>
        <v>Andra Maddox</v>
      </c>
      <c r="H5386" s="3" t="str">
        <f t="shared" si="2"/>
        <v>ANDRA MADDOX</v>
      </c>
      <c r="J5386" s="1" t="s">
        <v>57</v>
      </c>
      <c r="K5386" s="1" t="s">
        <v>47</v>
      </c>
      <c r="L5386" s="1">
        <v>3.33</v>
      </c>
      <c r="M5386" s="1" t="s">
        <v>58</v>
      </c>
      <c r="N5386" s="1" t="s">
        <v>16337</v>
      </c>
      <c r="O5386" s="4">
        <v>44317.0</v>
      </c>
      <c r="P5386" s="4">
        <v>44302.0</v>
      </c>
      <c r="Q5386" s="1" t="s">
        <v>17223</v>
      </c>
      <c r="R5386" s="1" t="s">
        <v>17224</v>
      </c>
      <c r="S5386" s="1" t="s">
        <v>491</v>
      </c>
      <c r="T5386" s="1">
        <v>87514.0</v>
      </c>
      <c r="U5386" s="1" t="s">
        <v>17225</v>
      </c>
    </row>
    <row r="5387">
      <c r="A5387" s="1" t="s">
        <v>17226</v>
      </c>
      <c r="B5387" s="1">
        <v>75352.0</v>
      </c>
      <c r="C5387" s="1">
        <v>2215.0</v>
      </c>
      <c r="D5387" s="2" t="s">
        <v>16347</v>
      </c>
      <c r="E5387" s="1" t="s">
        <v>17227</v>
      </c>
      <c r="F5387" s="1" t="s">
        <v>9903</v>
      </c>
      <c r="G5387" s="3" t="str">
        <f t="shared" si="1"/>
        <v>SACHA Kemp</v>
      </c>
      <c r="H5387" s="3" t="str">
        <f t="shared" si="2"/>
        <v>SACHA KEMP</v>
      </c>
      <c r="J5387" s="1" t="s">
        <v>57</v>
      </c>
      <c r="K5387" s="1" t="s">
        <v>47</v>
      </c>
      <c r="L5387" s="1">
        <v>3.33</v>
      </c>
      <c r="M5387" s="1" t="s">
        <v>58</v>
      </c>
      <c r="N5387" s="1" t="s">
        <v>16337</v>
      </c>
      <c r="O5387" s="4">
        <v>44317.0</v>
      </c>
      <c r="P5387" s="4">
        <v>44302.0</v>
      </c>
      <c r="Q5387" s="1" t="s">
        <v>17228</v>
      </c>
      <c r="R5387" s="1" t="s">
        <v>3149</v>
      </c>
      <c r="S5387" s="1" t="s">
        <v>1051</v>
      </c>
      <c r="T5387" s="1">
        <v>30309.0</v>
      </c>
      <c r="U5387" s="1" t="s">
        <v>17229</v>
      </c>
    </row>
    <row r="5388">
      <c r="A5388" s="1" t="s">
        <v>17230</v>
      </c>
      <c r="B5388" s="1">
        <v>75353.0</v>
      </c>
      <c r="C5388" s="1">
        <v>2215.0</v>
      </c>
      <c r="D5388" s="2" t="s">
        <v>16347</v>
      </c>
      <c r="E5388" s="1" t="s">
        <v>17231</v>
      </c>
      <c r="F5388" s="1" t="s">
        <v>587</v>
      </c>
      <c r="G5388" s="3" t="str">
        <f t="shared" si="1"/>
        <v>Latricee Moore</v>
      </c>
      <c r="H5388" s="3" t="str">
        <f t="shared" si="2"/>
        <v>LATRICEE MOORE</v>
      </c>
      <c r="J5388" s="1" t="s">
        <v>57</v>
      </c>
      <c r="K5388" s="1" t="s">
        <v>47</v>
      </c>
      <c r="L5388" s="1">
        <v>3.33</v>
      </c>
      <c r="M5388" s="1" t="s">
        <v>58</v>
      </c>
      <c r="N5388" s="1" t="s">
        <v>16337</v>
      </c>
      <c r="O5388" s="4">
        <v>44317.0</v>
      </c>
      <c r="P5388" s="4">
        <v>44306.0</v>
      </c>
      <c r="Q5388" s="1" t="s">
        <v>17232</v>
      </c>
      <c r="R5388" s="1" t="s">
        <v>122</v>
      </c>
      <c r="S5388" s="1" t="s">
        <v>32</v>
      </c>
      <c r="T5388" s="1">
        <v>78741.0</v>
      </c>
      <c r="U5388" s="1" t="s">
        <v>17233</v>
      </c>
    </row>
    <row r="5389">
      <c r="A5389" s="1" t="s">
        <v>17234</v>
      </c>
      <c r="B5389" s="1">
        <v>75316.0</v>
      </c>
      <c r="C5389" s="1">
        <v>2215.0</v>
      </c>
      <c r="D5389" s="2" t="s">
        <v>16347</v>
      </c>
      <c r="E5389" s="1" t="s">
        <v>10552</v>
      </c>
      <c r="F5389" s="1" t="s">
        <v>265</v>
      </c>
      <c r="G5389" s="3" t="str">
        <f t="shared" si="1"/>
        <v>Carol Quiroga</v>
      </c>
      <c r="H5389" s="3" t="str">
        <f t="shared" si="2"/>
        <v>CAROL QUIROGA</v>
      </c>
      <c r="J5389" s="1" t="s">
        <v>57</v>
      </c>
      <c r="K5389" s="1" t="s">
        <v>47</v>
      </c>
      <c r="L5389" s="1">
        <v>3.34</v>
      </c>
      <c r="M5389" s="1" t="s">
        <v>58</v>
      </c>
      <c r="N5389" s="1" t="s">
        <v>16337</v>
      </c>
      <c r="O5389" s="4">
        <v>44317.0</v>
      </c>
      <c r="P5389" s="4">
        <v>44293.0</v>
      </c>
      <c r="Q5389" s="1" t="s">
        <v>17235</v>
      </c>
      <c r="R5389" s="1" t="s">
        <v>17236</v>
      </c>
      <c r="S5389" s="1" t="s">
        <v>2253</v>
      </c>
      <c r="T5389" s="1">
        <v>33484.0</v>
      </c>
      <c r="U5389" s="1" t="s">
        <v>17237</v>
      </c>
    </row>
    <row r="5390">
      <c r="A5390" s="1" t="s">
        <v>17238</v>
      </c>
      <c r="B5390" s="1">
        <v>75317.0</v>
      </c>
      <c r="C5390" s="1">
        <v>2215.0</v>
      </c>
      <c r="D5390" s="2" t="s">
        <v>16347</v>
      </c>
      <c r="E5390" s="1" t="s">
        <v>17239</v>
      </c>
      <c r="F5390" s="1" t="s">
        <v>14011</v>
      </c>
      <c r="G5390" s="3" t="str">
        <f t="shared" si="1"/>
        <v>Marcy Martinez</v>
      </c>
      <c r="H5390" s="3" t="str">
        <f t="shared" si="2"/>
        <v>MARCY MARTINEZ</v>
      </c>
      <c r="J5390" s="1" t="s">
        <v>57</v>
      </c>
      <c r="K5390" s="1" t="s">
        <v>47</v>
      </c>
      <c r="L5390" s="1">
        <v>3.34</v>
      </c>
      <c r="M5390" s="1" t="s">
        <v>58</v>
      </c>
      <c r="N5390" s="1" t="s">
        <v>16337</v>
      </c>
      <c r="O5390" s="4">
        <v>44317.0</v>
      </c>
      <c r="P5390" s="4">
        <v>44293.0</v>
      </c>
      <c r="Q5390" s="1" t="s">
        <v>17240</v>
      </c>
      <c r="R5390" s="1" t="s">
        <v>17241</v>
      </c>
      <c r="S5390" s="1" t="s">
        <v>32</v>
      </c>
      <c r="T5390" s="1">
        <v>78006.0</v>
      </c>
      <c r="U5390" s="1" t="s">
        <v>17242</v>
      </c>
    </row>
    <row r="5391">
      <c r="A5391" s="1" t="s">
        <v>17243</v>
      </c>
      <c r="B5391" s="1">
        <v>75318.0</v>
      </c>
      <c r="C5391" s="1">
        <v>2215.0</v>
      </c>
      <c r="D5391" s="2" t="s">
        <v>16347</v>
      </c>
      <c r="E5391" s="1" t="s">
        <v>17244</v>
      </c>
      <c r="F5391" s="1" t="s">
        <v>17245</v>
      </c>
      <c r="G5391" s="3" t="str">
        <f t="shared" si="1"/>
        <v>C Wiley</v>
      </c>
      <c r="H5391" s="3" t="str">
        <f t="shared" si="2"/>
        <v>C WILEY</v>
      </c>
      <c r="J5391" s="1" t="s">
        <v>57</v>
      </c>
      <c r="K5391" s="1" t="s">
        <v>47</v>
      </c>
      <c r="L5391" s="1">
        <v>3.34</v>
      </c>
      <c r="M5391" s="1" t="s">
        <v>58</v>
      </c>
      <c r="N5391" s="1" t="s">
        <v>16337</v>
      </c>
      <c r="O5391" s="4">
        <v>44317.0</v>
      </c>
      <c r="P5391" s="4">
        <v>44293.0</v>
      </c>
      <c r="Q5391" s="1" t="s">
        <v>13161</v>
      </c>
      <c r="R5391" s="1" t="s">
        <v>17246</v>
      </c>
      <c r="S5391" s="1" t="s">
        <v>1051</v>
      </c>
      <c r="T5391" s="1">
        <v>30101.0</v>
      </c>
      <c r="U5391" s="1" t="s">
        <v>17247</v>
      </c>
    </row>
    <row r="5392">
      <c r="A5392" s="1" t="s">
        <v>17248</v>
      </c>
      <c r="B5392" s="1">
        <v>75319.0</v>
      </c>
      <c r="C5392" s="1">
        <v>2215.0</v>
      </c>
      <c r="D5392" s="2" t="s">
        <v>16347</v>
      </c>
      <c r="E5392" s="1" t="s">
        <v>17249</v>
      </c>
      <c r="F5392" s="1" t="s">
        <v>2580</v>
      </c>
      <c r="G5392" s="3" t="str">
        <f t="shared" si="1"/>
        <v>Shacole Allen</v>
      </c>
      <c r="H5392" s="3" t="str">
        <f t="shared" si="2"/>
        <v>SHACOLE ALLEN</v>
      </c>
      <c r="J5392" s="1" t="s">
        <v>57</v>
      </c>
      <c r="K5392" s="1" t="s">
        <v>47</v>
      </c>
      <c r="L5392" s="1">
        <v>3.34</v>
      </c>
      <c r="M5392" s="1" t="s">
        <v>58</v>
      </c>
      <c r="N5392" s="1" t="s">
        <v>16337</v>
      </c>
      <c r="O5392" s="4">
        <v>44317.0</v>
      </c>
      <c r="P5392" s="4">
        <v>44293.0</v>
      </c>
      <c r="Q5392" s="1" t="s">
        <v>17250</v>
      </c>
      <c r="R5392" s="1" t="s">
        <v>17251</v>
      </c>
      <c r="S5392" s="1" t="s">
        <v>375</v>
      </c>
      <c r="T5392" s="1">
        <v>11703.0</v>
      </c>
      <c r="U5392" s="1" t="s">
        <v>17252</v>
      </c>
    </row>
    <row r="5393">
      <c r="A5393" s="1" t="s">
        <v>17253</v>
      </c>
      <c r="B5393" s="1">
        <v>75320.0</v>
      </c>
      <c r="C5393" s="1">
        <v>2215.0</v>
      </c>
      <c r="D5393" s="2" t="s">
        <v>16347</v>
      </c>
      <c r="E5393" s="1" t="s">
        <v>17254</v>
      </c>
      <c r="F5393" s="1" t="s">
        <v>782</v>
      </c>
      <c r="G5393" s="3" t="str">
        <f t="shared" si="1"/>
        <v>Lois Wilson</v>
      </c>
      <c r="H5393" s="3" t="str">
        <f t="shared" si="2"/>
        <v>LOIS WILSON</v>
      </c>
      <c r="J5393" s="1" t="s">
        <v>57</v>
      </c>
      <c r="K5393" s="1" t="s">
        <v>47</v>
      </c>
      <c r="L5393" s="1">
        <v>3.34</v>
      </c>
      <c r="M5393" s="1" t="s">
        <v>58</v>
      </c>
      <c r="N5393" s="1" t="s">
        <v>16337</v>
      </c>
      <c r="O5393" s="4">
        <v>44317.0</v>
      </c>
      <c r="P5393" s="4">
        <v>44293.0</v>
      </c>
      <c r="Q5393" s="1" t="s">
        <v>17255</v>
      </c>
      <c r="R5393" s="1" t="s">
        <v>17256</v>
      </c>
      <c r="S5393" s="1" t="s">
        <v>604</v>
      </c>
      <c r="T5393" s="1">
        <v>94945.0</v>
      </c>
      <c r="U5393" s="1" t="s">
        <v>17257</v>
      </c>
    </row>
    <row r="5394">
      <c r="A5394" s="1" t="s">
        <v>17258</v>
      </c>
      <c r="B5394" s="1">
        <v>75321.0</v>
      </c>
      <c r="C5394" s="1">
        <v>2215.0</v>
      </c>
      <c r="D5394" s="2" t="s">
        <v>16347</v>
      </c>
      <c r="E5394" s="1" t="s">
        <v>17259</v>
      </c>
      <c r="F5394" s="1" t="s">
        <v>477</v>
      </c>
      <c r="G5394" s="3" t="str">
        <f t="shared" si="1"/>
        <v>Alarie Fleming</v>
      </c>
      <c r="H5394" s="3" t="str">
        <f t="shared" si="2"/>
        <v>ALARIE FLEMING</v>
      </c>
      <c r="J5394" s="1" t="s">
        <v>57</v>
      </c>
      <c r="K5394" s="1" t="s">
        <v>47</v>
      </c>
      <c r="L5394" s="1">
        <v>3.34</v>
      </c>
      <c r="M5394" s="1" t="s">
        <v>58</v>
      </c>
      <c r="N5394" s="1" t="s">
        <v>16337</v>
      </c>
      <c r="O5394" s="4">
        <v>44317.0</v>
      </c>
      <c r="P5394" s="4">
        <v>44294.0</v>
      </c>
      <c r="Q5394" s="1" t="s">
        <v>17260</v>
      </c>
      <c r="R5394" s="1" t="s">
        <v>9843</v>
      </c>
      <c r="S5394" s="1" t="s">
        <v>2371</v>
      </c>
      <c r="T5394" s="1">
        <v>17109.0</v>
      </c>
      <c r="U5394" s="1" t="s">
        <v>17261</v>
      </c>
    </row>
    <row r="5395">
      <c r="A5395" s="1" t="s">
        <v>17262</v>
      </c>
      <c r="B5395" s="1">
        <v>75322.0</v>
      </c>
      <c r="C5395" s="1">
        <v>2215.0</v>
      </c>
      <c r="D5395" s="2" t="s">
        <v>16347</v>
      </c>
      <c r="E5395" s="1" t="s">
        <v>9190</v>
      </c>
      <c r="F5395" s="1" t="s">
        <v>17263</v>
      </c>
      <c r="G5395" s="3" t="str">
        <f t="shared" si="1"/>
        <v>Emily Herzog</v>
      </c>
      <c r="H5395" s="3" t="str">
        <f t="shared" si="2"/>
        <v>EMILY HERZOG</v>
      </c>
      <c r="J5395" s="1" t="s">
        <v>57</v>
      </c>
      <c r="K5395" s="1" t="s">
        <v>47</v>
      </c>
      <c r="L5395" s="1">
        <v>3.34</v>
      </c>
      <c r="M5395" s="1" t="s">
        <v>58</v>
      </c>
      <c r="N5395" s="1" t="s">
        <v>16337</v>
      </c>
      <c r="O5395" s="4">
        <v>44317.0</v>
      </c>
      <c r="P5395" s="4">
        <v>44294.0</v>
      </c>
      <c r="Q5395" s="1" t="s">
        <v>17264</v>
      </c>
      <c r="R5395" s="1" t="s">
        <v>853</v>
      </c>
      <c r="S5395" s="1" t="s">
        <v>375</v>
      </c>
      <c r="T5395" s="1">
        <v>10003.0</v>
      </c>
      <c r="U5395" s="1" t="s">
        <v>17265</v>
      </c>
    </row>
    <row r="5396">
      <c r="A5396" s="1" t="s">
        <v>17266</v>
      </c>
      <c r="B5396" s="1">
        <v>75323.0</v>
      </c>
      <c r="C5396" s="1">
        <v>2215.0</v>
      </c>
      <c r="D5396" s="2" t="s">
        <v>16347</v>
      </c>
      <c r="E5396" s="1" t="s">
        <v>140</v>
      </c>
      <c r="F5396" s="1" t="s">
        <v>17267</v>
      </c>
      <c r="G5396" s="3" t="str">
        <f t="shared" si="1"/>
        <v>Michael Sowinski</v>
      </c>
      <c r="H5396" s="3" t="str">
        <f t="shared" si="2"/>
        <v>MICHAEL SOWINSKI</v>
      </c>
      <c r="J5396" s="1" t="s">
        <v>57</v>
      </c>
      <c r="K5396" s="1" t="s">
        <v>47</v>
      </c>
      <c r="L5396" s="1">
        <v>3.34</v>
      </c>
      <c r="M5396" s="1" t="s">
        <v>58</v>
      </c>
      <c r="N5396" s="1" t="s">
        <v>16337</v>
      </c>
      <c r="O5396" s="4">
        <v>44317.0</v>
      </c>
      <c r="P5396" s="4">
        <v>44299.0</v>
      </c>
      <c r="Q5396" s="1" t="s">
        <v>17268</v>
      </c>
      <c r="R5396" s="1" t="s">
        <v>17269</v>
      </c>
      <c r="S5396" s="1" t="s">
        <v>1614</v>
      </c>
      <c r="T5396" s="1">
        <v>8807.0</v>
      </c>
      <c r="U5396" s="1" t="s">
        <v>17270</v>
      </c>
    </row>
    <row r="5397">
      <c r="A5397" s="1" t="s">
        <v>17271</v>
      </c>
      <c r="B5397" s="1">
        <v>75324.0</v>
      </c>
      <c r="C5397" s="1">
        <v>2215.0</v>
      </c>
      <c r="D5397" s="2" t="s">
        <v>16347</v>
      </c>
      <c r="E5397" s="1" t="s">
        <v>1875</v>
      </c>
      <c r="F5397" s="1" t="s">
        <v>2840</v>
      </c>
      <c r="G5397" s="3" t="str">
        <f t="shared" si="1"/>
        <v>Anna Hanson</v>
      </c>
      <c r="H5397" s="3" t="str">
        <f t="shared" si="2"/>
        <v>ANNA HANSON</v>
      </c>
      <c r="J5397" s="1" t="s">
        <v>57</v>
      </c>
      <c r="K5397" s="1" t="s">
        <v>47</v>
      </c>
      <c r="L5397" s="1">
        <v>3.34</v>
      </c>
      <c r="M5397" s="1" t="s">
        <v>58</v>
      </c>
      <c r="N5397" s="1" t="s">
        <v>16337</v>
      </c>
      <c r="O5397" s="4">
        <v>44317.0</v>
      </c>
      <c r="P5397" s="4">
        <v>44301.0</v>
      </c>
      <c r="Q5397" s="1" t="s">
        <v>17272</v>
      </c>
      <c r="R5397" s="1" t="s">
        <v>2412</v>
      </c>
      <c r="S5397" s="1" t="s">
        <v>2413</v>
      </c>
      <c r="T5397" s="1">
        <v>98117.0</v>
      </c>
      <c r="U5397" s="1" t="s">
        <v>17273</v>
      </c>
    </row>
    <row r="5398">
      <c r="A5398" s="1" t="s">
        <v>17274</v>
      </c>
      <c r="B5398" s="1">
        <v>75325.0</v>
      </c>
      <c r="C5398" s="1">
        <v>2215.0</v>
      </c>
      <c r="D5398" s="2" t="s">
        <v>16347</v>
      </c>
      <c r="E5398" s="1" t="s">
        <v>177</v>
      </c>
      <c r="F5398" s="1" t="s">
        <v>17275</v>
      </c>
      <c r="G5398" s="3" t="str">
        <f t="shared" si="1"/>
        <v>Jonathan Brumberg-Kraus</v>
      </c>
      <c r="H5398" s="3" t="str">
        <f t="shared" si="2"/>
        <v>JONATHAN BRUMBERG-KRAUS</v>
      </c>
      <c r="J5398" s="1" t="s">
        <v>57</v>
      </c>
      <c r="K5398" s="1" t="s">
        <v>47</v>
      </c>
      <c r="L5398" s="1">
        <v>3.34</v>
      </c>
      <c r="M5398" s="1" t="s">
        <v>58</v>
      </c>
      <c r="N5398" s="1" t="s">
        <v>16337</v>
      </c>
      <c r="O5398" s="4">
        <v>44317.0</v>
      </c>
      <c r="P5398" s="4">
        <v>44301.0</v>
      </c>
      <c r="Q5398" s="1" t="s">
        <v>17276</v>
      </c>
      <c r="R5398" s="1" t="s">
        <v>17032</v>
      </c>
      <c r="S5398" s="1" t="s">
        <v>17033</v>
      </c>
      <c r="T5398" s="1">
        <v>2906.0</v>
      </c>
      <c r="U5398" s="1" t="s">
        <v>17277</v>
      </c>
    </row>
    <row r="5399">
      <c r="A5399" s="1" t="s">
        <v>17278</v>
      </c>
      <c r="B5399" s="1">
        <v>75326.0</v>
      </c>
      <c r="C5399" s="1">
        <v>2215.0</v>
      </c>
      <c r="D5399" s="2" t="s">
        <v>16347</v>
      </c>
      <c r="E5399" s="1" t="s">
        <v>2324</v>
      </c>
      <c r="F5399" s="1" t="s">
        <v>17279</v>
      </c>
      <c r="G5399" s="3" t="str">
        <f t="shared" si="1"/>
        <v>Ann Goberdhan</v>
      </c>
      <c r="H5399" s="3" t="str">
        <f t="shared" si="2"/>
        <v>ANN GOBERDHAN</v>
      </c>
      <c r="J5399" s="1" t="s">
        <v>57</v>
      </c>
      <c r="K5399" s="1" t="s">
        <v>47</v>
      </c>
      <c r="L5399" s="1">
        <v>3.34</v>
      </c>
      <c r="M5399" s="1" t="s">
        <v>58</v>
      </c>
      <c r="N5399" s="1" t="s">
        <v>16337</v>
      </c>
      <c r="O5399" s="4">
        <v>44317.0</v>
      </c>
      <c r="P5399" s="4">
        <v>44301.0</v>
      </c>
      <c r="Q5399" s="1" t="s">
        <v>17280</v>
      </c>
      <c r="R5399" s="1" t="s">
        <v>17281</v>
      </c>
      <c r="S5399" s="1" t="s">
        <v>375</v>
      </c>
      <c r="T5399" s="1">
        <v>11510.0</v>
      </c>
      <c r="U5399" s="1" t="s">
        <v>17282</v>
      </c>
    </row>
    <row r="5400">
      <c r="A5400" s="1" t="s">
        <v>17283</v>
      </c>
      <c r="B5400" s="1">
        <v>75327.0</v>
      </c>
      <c r="C5400" s="1">
        <v>2215.0</v>
      </c>
      <c r="D5400" s="2" t="s">
        <v>16347</v>
      </c>
      <c r="E5400" s="1" t="s">
        <v>17284</v>
      </c>
      <c r="F5400" s="1" t="s">
        <v>17285</v>
      </c>
      <c r="G5400" s="3" t="str">
        <f t="shared" si="1"/>
        <v>Naomi Wainwright</v>
      </c>
      <c r="H5400" s="3" t="str">
        <f t="shared" si="2"/>
        <v>NAOMI WAINWRIGHT</v>
      </c>
      <c r="J5400" s="1" t="s">
        <v>57</v>
      </c>
      <c r="K5400" s="1" t="s">
        <v>47</v>
      </c>
      <c r="L5400" s="1">
        <v>3.34</v>
      </c>
      <c r="M5400" s="1" t="s">
        <v>58</v>
      </c>
      <c r="N5400" s="1" t="s">
        <v>16337</v>
      </c>
      <c r="O5400" s="4">
        <v>44317.0</v>
      </c>
      <c r="P5400" s="4">
        <v>44301.0</v>
      </c>
      <c r="Q5400" s="1" t="s">
        <v>17286</v>
      </c>
      <c r="R5400" s="1" t="s">
        <v>2674</v>
      </c>
      <c r="S5400" s="1" t="s">
        <v>604</v>
      </c>
      <c r="T5400" s="1">
        <v>95616.0</v>
      </c>
      <c r="U5400" s="1" t="s">
        <v>17287</v>
      </c>
    </row>
    <row r="5401">
      <c r="A5401" s="1" t="s">
        <v>17288</v>
      </c>
      <c r="B5401" s="1">
        <v>75328.0</v>
      </c>
      <c r="C5401" s="1">
        <v>2215.0</v>
      </c>
      <c r="D5401" s="2" t="s">
        <v>16347</v>
      </c>
      <c r="E5401" s="1" t="s">
        <v>1836</v>
      </c>
      <c r="F5401" s="1" t="s">
        <v>17289</v>
      </c>
      <c r="G5401" s="3" t="str">
        <f t="shared" si="1"/>
        <v>Andrea Lindborg</v>
      </c>
      <c r="H5401" s="3" t="str">
        <f t="shared" si="2"/>
        <v>ANDREA LINDBORG</v>
      </c>
      <c r="J5401" s="1" t="s">
        <v>57</v>
      </c>
      <c r="K5401" s="1" t="s">
        <v>47</v>
      </c>
      <c r="L5401" s="1">
        <v>3.34</v>
      </c>
      <c r="M5401" s="1" t="s">
        <v>58</v>
      </c>
      <c r="N5401" s="1" t="s">
        <v>16337</v>
      </c>
      <c r="O5401" s="4">
        <v>44317.0</v>
      </c>
      <c r="P5401" s="4">
        <v>44301.0</v>
      </c>
      <c r="Q5401" s="1" t="s">
        <v>17290</v>
      </c>
      <c r="R5401" s="1" t="s">
        <v>17291</v>
      </c>
      <c r="S5401" s="1" t="s">
        <v>16804</v>
      </c>
      <c r="T5401" s="1">
        <v>96740.0</v>
      </c>
      <c r="U5401" s="1" t="s">
        <v>17292</v>
      </c>
    </row>
    <row r="5402">
      <c r="A5402" s="1" t="s">
        <v>17293</v>
      </c>
      <c r="B5402" s="1">
        <v>75329.0</v>
      </c>
      <c r="C5402" s="1">
        <v>2215.0</v>
      </c>
      <c r="D5402" s="2" t="s">
        <v>16347</v>
      </c>
      <c r="E5402" s="1" t="s">
        <v>17294</v>
      </c>
      <c r="F5402" s="1" t="s">
        <v>17295</v>
      </c>
      <c r="G5402" s="3" t="str">
        <f t="shared" si="1"/>
        <v>jennifer czar</v>
      </c>
      <c r="H5402" s="3" t="str">
        <f t="shared" si="2"/>
        <v>JENNIFER CZAR</v>
      </c>
      <c r="J5402" s="1" t="s">
        <v>57</v>
      </c>
      <c r="K5402" s="1" t="s">
        <v>47</v>
      </c>
      <c r="L5402" s="1">
        <v>3.34</v>
      </c>
      <c r="M5402" s="1" t="s">
        <v>58</v>
      </c>
      <c r="N5402" s="1" t="s">
        <v>16337</v>
      </c>
      <c r="O5402" s="4">
        <v>44317.0</v>
      </c>
      <c r="P5402" s="4">
        <v>44301.0</v>
      </c>
      <c r="Q5402" s="1" t="s">
        <v>17296</v>
      </c>
      <c r="R5402" s="1" t="s">
        <v>12368</v>
      </c>
      <c r="S5402" s="1" t="s">
        <v>11992</v>
      </c>
      <c r="T5402" s="1">
        <v>48307.0</v>
      </c>
      <c r="U5402" s="1" t="s">
        <v>17297</v>
      </c>
    </row>
    <row r="5403">
      <c r="A5403" s="1" t="s">
        <v>17298</v>
      </c>
      <c r="B5403" s="1">
        <v>75330.0</v>
      </c>
      <c r="C5403" s="1">
        <v>2215.0</v>
      </c>
      <c r="D5403" s="2" t="s">
        <v>16347</v>
      </c>
      <c r="E5403" s="1" t="s">
        <v>819</v>
      </c>
      <c r="F5403" s="1" t="s">
        <v>17299</v>
      </c>
      <c r="G5403" s="3" t="str">
        <f t="shared" si="1"/>
        <v>Mary Ebueku-Smith</v>
      </c>
      <c r="H5403" s="3" t="str">
        <f t="shared" si="2"/>
        <v>MARY EBUEKU-SMITH</v>
      </c>
      <c r="J5403" s="1" t="s">
        <v>57</v>
      </c>
      <c r="K5403" s="1" t="s">
        <v>47</v>
      </c>
      <c r="L5403" s="1">
        <v>3.34</v>
      </c>
      <c r="M5403" s="1" t="s">
        <v>58</v>
      </c>
      <c r="N5403" s="1" t="s">
        <v>16337</v>
      </c>
      <c r="O5403" s="4">
        <v>44317.0</v>
      </c>
      <c r="P5403" s="4">
        <v>44302.0</v>
      </c>
      <c r="Q5403" s="1" t="s">
        <v>17300</v>
      </c>
      <c r="R5403" s="1" t="s">
        <v>12239</v>
      </c>
      <c r="S5403" s="1" t="s">
        <v>32</v>
      </c>
      <c r="T5403" s="1">
        <v>77584.0</v>
      </c>
      <c r="U5403" s="1" t="s">
        <v>17301</v>
      </c>
    </row>
    <row r="5404">
      <c r="A5404" s="1" t="s">
        <v>17302</v>
      </c>
      <c r="B5404" s="1">
        <v>67725.0</v>
      </c>
      <c r="C5404" s="1">
        <v>2134.0</v>
      </c>
      <c r="D5404" s="2" t="s">
        <v>16345</v>
      </c>
      <c r="E5404" s="1" t="s">
        <v>17303</v>
      </c>
      <c r="F5404" s="1" t="s">
        <v>17304</v>
      </c>
      <c r="G5404" s="3" t="str">
        <f t="shared" si="1"/>
        <v>Shadae Dalhouse Frank</v>
      </c>
      <c r="H5404" s="3" t="str">
        <f t="shared" si="2"/>
        <v>SHADAE DALHOUSE FRANK</v>
      </c>
      <c r="J5404" s="1" t="s">
        <v>57</v>
      </c>
      <c r="K5404" s="1" t="s">
        <v>44</v>
      </c>
      <c r="L5404" s="1">
        <v>4.0</v>
      </c>
      <c r="M5404" s="1" t="s">
        <v>58</v>
      </c>
      <c r="N5404" s="1" t="s">
        <v>16337</v>
      </c>
      <c r="O5404" s="4">
        <v>44317.0</v>
      </c>
      <c r="P5404" s="4">
        <v>44277.0</v>
      </c>
      <c r="Q5404" s="1" t="s">
        <v>17305</v>
      </c>
      <c r="R5404" s="1" t="s">
        <v>17306</v>
      </c>
      <c r="S5404" s="1" t="s">
        <v>375</v>
      </c>
      <c r="T5404" s="1">
        <v>10701.0</v>
      </c>
      <c r="U5404" s="1" t="s">
        <v>17307</v>
      </c>
    </row>
    <row r="5405">
      <c r="A5405" s="1" t="s">
        <v>17308</v>
      </c>
      <c r="B5405" s="1">
        <v>67726.0</v>
      </c>
      <c r="C5405" s="1">
        <v>2134.0</v>
      </c>
      <c r="D5405" s="2" t="s">
        <v>16345</v>
      </c>
      <c r="E5405" s="1" t="s">
        <v>17309</v>
      </c>
      <c r="F5405" s="1" t="s">
        <v>6499</v>
      </c>
      <c r="G5405" s="3" t="str">
        <f t="shared" si="1"/>
        <v>Darius Connor</v>
      </c>
      <c r="H5405" s="3" t="str">
        <f t="shared" si="2"/>
        <v>DARIUS CONNOR</v>
      </c>
      <c r="J5405" s="1" t="s">
        <v>57</v>
      </c>
      <c r="K5405" s="1" t="s">
        <v>44</v>
      </c>
      <c r="L5405" s="1">
        <v>4.0</v>
      </c>
      <c r="M5405" s="1" t="s">
        <v>58</v>
      </c>
      <c r="N5405" s="1" t="s">
        <v>16337</v>
      </c>
      <c r="O5405" s="4">
        <v>44317.0</v>
      </c>
      <c r="P5405" s="4">
        <v>44277.0</v>
      </c>
      <c r="Q5405" s="1" t="s">
        <v>17310</v>
      </c>
      <c r="R5405" s="1" t="s">
        <v>1076</v>
      </c>
      <c r="S5405" s="1" t="s">
        <v>32</v>
      </c>
      <c r="T5405" s="1">
        <v>78288.0</v>
      </c>
      <c r="U5405" s="1" t="s">
        <v>17311</v>
      </c>
    </row>
    <row r="5406">
      <c r="A5406" s="1" t="s">
        <v>17312</v>
      </c>
      <c r="B5406" s="1">
        <v>67727.0</v>
      </c>
      <c r="C5406" s="1">
        <v>2134.0</v>
      </c>
      <c r="D5406" s="2" t="s">
        <v>16345</v>
      </c>
      <c r="E5406" s="1" t="s">
        <v>17313</v>
      </c>
      <c r="F5406" s="1" t="s">
        <v>17314</v>
      </c>
      <c r="G5406" s="3" t="str">
        <f t="shared" si="1"/>
        <v>Kenna Neitch</v>
      </c>
      <c r="H5406" s="3" t="str">
        <f t="shared" si="2"/>
        <v>KENNA NEITCH</v>
      </c>
      <c r="J5406" s="1" t="s">
        <v>57</v>
      </c>
      <c r="K5406" s="1" t="s">
        <v>44</v>
      </c>
      <c r="L5406" s="1">
        <v>4.0</v>
      </c>
      <c r="M5406" s="1" t="s">
        <v>58</v>
      </c>
      <c r="N5406" s="1" t="s">
        <v>16337</v>
      </c>
      <c r="O5406" s="4">
        <v>44317.0</v>
      </c>
      <c r="P5406" s="4">
        <v>44277.0</v>
      </c>
      <c r="Q5406" s="1" t="s">
        <v>17315</v>
      </c>
      <c r="R5406" s="1" t="s">
        <v>9324</v>
      </c>
      <c r="S5406" s="1" t="s">
        <v>32</v>
      </c>
      <c r="T5406" s="1">
        <v>77904.0</v>
      </c>
      <c r="U5406" s="1" t="s">
        <v>17316</v>
      </c>
    </row>
    <row r="5407">
      <c r="A5407" s="1" t="s">
        <v>17317</v>
      </c>
      <c r="B5407" s="1">
        <v>67728.0</v>
      </c>
      <c r="C5407" s="1">
        <v>2134.0</v>
      </c>
      <c r="D5407" s="2" t="s">
        <v>16345</v>
      </c>
      <c r="E5407" s="1" t="s">
        <v>17318</v>
      </c>
      <c r="F5407" s="1" t="s">
        <v>782</v>
      </c>
      <c r="G5407" s="3" t="str">
        <f t="shared" si="1"/>
        <v>Basia Wilson</v>
      </c>
      <c r="H5407" s="3" t="str">
        <f t="shared" si="2"/>
        <v>BASIA WILSON</v>
      </c>
      <c r="J5407" s="1" t="s">
        <v>57</v>
      </c>
      <c r="K5407" s="1" t="s">
        <v>44</v>
      </c>
      <c r="L5407" s="1">
        <v>4.0</v>
      </c>
      <c r="M5407" s="1" t="s">
        <v>58</v>
      </c>
      <c r="N5407" s="1" t="s">
        <v>16337</v>
      </c>
      <c r="O5407" s="4">
        <v>44317.0</v>
      </c>
      <c r="P5407" s="4">
        <v>44277.0</v>
      </c>
      <c r="Q5407" s="1" t="s">
        <v>17319</v>
      </c>
      <c r="R5407" s="1" t="s">
        <v>17320</v>
      </c>
      <c r="S5407" s="1" t="s">
        <v>1614</v>
      </c>
      <c r="T5407" s="1">
        <v>8108.0</v>
      </c>
      <c r="U5407" s="1" t="s">
        <v>17321</v>
      </c>
    </row>
    <row r="5408">
      <c r="A5408" s="1" t="s">
        <v>17322</v>
      </c>
      <c r="B5408" s="1">
        <v>67729.0</v>
      </c>
      <c r="C5408" s="1">
        <v>2134.0</v>
      </c>
      <c r="D5408" s="2" t="s">
        <v>16345</v>
      </c>
      <c r="E5408" s="1" t="s">
        <v>17323</v>
      </c>
      <c r="F5408" s="1" t="s">
        <v>17324</v>
      </c>
      <c r="G5408" s="3" t="str">
        <f t="shared" si="1"/>
        <v>Elmo Simmons II</v>
      </c>
      <c r="H5408" s="3" t="str">
        <f t="shared" si="2"/>
        <v>ELMO SIMMONS II</v>
      </c>
      <c r="J5408" s="1" t="s">
        <v>57</v>
      </c>
      <c r="K5408" s="1" t="s">
        <v>44</v>
      </c>
      <c r="L5408" s="1">
        <v>4.0</v>
      </c>
      <c r="M5408" s="1" t="s">
        <v>58</v>
      </c>
      <c r="N5408" s="1" t="s">
        <v>16337</v>
      </c>
      <c r="O5408" s="4">
        <v>44317.0</v>
      </c>
      <c r="P5408" s="4">
        <v>44276.0</v>
      </c>
      <c r="Q5408" s="1" t="s">
        <v>17325</v>
      </c>
      <c r="R5408" s="1" t="s">
        <v>31</v>
      </c>
      <c r="S5408" s="1" t="s">
        <v>32</v>
      </c>
      <c r="T5408" s="1">
        <v>75243.0</v>
      </c>
      <c r="U5408" s="1" t="s">
        <v>17326</v>
      </c>
    </row>
    <row r="5409">
      <c r="A5409" s="1" t="s">
        <v>17327</v>
      </c>
      <c r="B5409" s="1">
        <v>67730.0</v>
      </c>
      <c r="C5409" s="1">
        <v>2134.0</v>
      </c>
      <c r="D5409" s="2" t="s">
        <v>16345</v>
      </c>
      <c r="E5409" s="1" t="s">
        <v>487</v>
      </c>
      <c r="F5409" s="1" t="s">
        <v>17328</v>
      </c>
      <c r="G5409" s="3" t="str">
        <f t="shared" si="1"/>
        <v>Barbara Lauderdale</v>
      </c>
      <c r="H5409" s="3" t="str">
        <f t="shared" si="2"/>
        <v>BARBARA LAUDERDALE</v>
      </c>
      <c r="J5409" s="1" t="s">
        <v>57</v>
      </c>
      <c r="K5409" s="1" t="s">
        <v>44</v>
      </c>
      <c r="L5409" s="1">
        <v>4.0</v>
      </c>
      <c r="M5409" s="1" t="s">
        <v>58</v>
      </c>
      <c r="N5409" s="1" t="s">
        <v>16337</v>
      </c>
      <c r="O5409" s="4">
        <v>44317.0</v>
      </c>
      <c r="P5409" s="4">
        <v>44276.0</v>
      </c>
      <c r="Q5409" s="1" t="s">
        <v>17329</v>
      </c>
      <c r="R5409" s="1" t="s">
        <v>323</v>
      </c>
      <c r="S5409" s="1" t="s">
        <v>32</v>
      </c>
      <c r="T5409" s="1">
        <v>77215.0</v>
      </c>
      <c r="U5409" s="1" t="s">
        <v>17330</v>
      </c>
    </row>
    <row r="5410">
      <c r="A5410" s="1" t="s">
        <v>17331</v>
      </c>
      <c r="B5410" s="1">
        <v>75312.0</v>
      </c>
      <c r="C5410" s="1">
        <v>2215.0</v>
      </c>
      <c r="D5410" s="2" t="s">
        <v>16347</v>
      </c>
      <c r="E5410" s="1" t="s">
        <v>17332</v>
      </c>
      <c r="F5410" s="1" t="s">
        <v>7995</v>
      </c>
      <c r="G5410" s="3" t="str">
        <f t="shared" si="1"/>
        <v>Carmen-Nicole Cox</v>
      </c>
      <c r="H5410" s="3" t="str">
        <f t="shared" si="2"/>
        <v>CARMEN-NICOLE COX</v>
      </c>
      <c r="J5410" s="1" t="s">
        <v>57</v>
      </c>
      <c r="K5410" s="1" t="s">
        <v>47</v>
      </c>
      <c r="L5410" s="1">
        <v>4.0</v>
      </c>
      <c r="M5410" s="1" t="s">
        <v>58</v>
      </c>
      <c r="N5410" s="1" t="s">
        <v>16337</v>
      </c>
      <c r="O5410" s="4">
        <v>44317.0</v>
      </c>
      <c r="P5410" s="4">
        <v>44293.0</v>
      </c>
      <c r="Q5410" s="1" t="s">
        <v>17333</v>
      </c>
      <c r="R5410" s="1" t="s">
        <v>12279</v>
      </c>
      <c r="S5410" s="1" t="s">
        <v>604</v>
      </c>
      <c r="T5410" s="1">
        <v>95826.0</v>
      </c>
      <c r="U5410" s="1" t="s">
        <v>17334</v>
      </c>
    </row>
    <row r="5411">
      <c r="A5411" s="1" t="s">
        <v>17335</v>
      </c>
      <c r="B5411" s="1">
        <v>75313.0</v>
      </c>
      <c r="C5411" s="1">
        <v>2215.0</v>
      </c>
      <c r="D5411" s="2" t="s">
        <v>16347</v>
      </c>
      <c r="E5411" s="1" t="s">
        <v>685</v>
      </c>
      <c r="F5411" s="1" t="s">
        <v>17336</v>
      </c>
      <c r="G5411" s="3" t="str">
        <f t="shared" si="1"/>
        <v>Amy Frasier</v>
      </c>
      <c r="H5411" s="3" t="str">
        <f t="shared" si="2"/>
        <v>AMY FRASIER</v>
      </c>
      <c r="J5411" s="1" t="s">
        <v>57</v>
      </c>
      <c r="K5411" s="1" t="s">
        <v>47</v>
      </c>
      <c r="L5411" s="1">
        <v>4.0</v>
      </c>
      <c r="M5411" s="1" t="s">
        <v>58</v>
      </c>
      <c r="N5411" s="1" t="s">
        <v>16337</v>
      </c>
      <c r="O5411" s="4">
        <v>44317.0</v>
      </c>
      <c r="P5411" s="4">
        <v>44293.0</v>
      </c>
      <c r="Q5411" s="1" t="s">
        <v>17337</v>
      </c>
      <c r="R5411" s="1" t="s">
        <v>5287</v>
      </c>
      <c r="S5411" s="1" t="s">
        <v>5173</v>
      </c>
      <c r="T5411" s="1">
        <v>36109.0</v>
      </c>
      <c r="U5411" s="1" t="s">
        <v>17338</v>
      </c>
    </row>
    <row r="5412">
      <c r="A5412" s="1" t="s">
        <v>17339</v>
      </c>
      <c r="B5412" s="1">
        <v>75314.0</v>
      </c>
      <c r="C5412" s="1">
        <v>2215.0</v>
      </c>
      <c r="D5412" s="2" t="s">
        <v>16347</v>
      </c>
      <c r="E5412" s="1" t="s">
        <v>3812</v>
      </c>
      <c r="F5412" s="1" t="s">
        <v>361</v>
      </c>
      <c r="G5412" s="3" t="str">
        <f t="shared" si="1"/>
        <v>Lisa Brown</v>
      </c>
      <c r="H5412" s="3" t="str">
        <f t="shared" si="2"/>
        <v>LISA BROWN</v>
      </c>
      <c r="J5412" s="1" t="s">
        <v>57</v>
      </c>
      <c r="K5412" s="1" t="s">
        <v>47</v>
      </c>
      <c r="L5412" s="1">
        <v>4.0</v>
      </c>
      <c r="M5412" s="1" t="s">
        <v>58</v>
      </c>
      <c r="N5412" s="1" t="s">
        <v>16337</v>
      </c>
      <c r="O5412" s="4">
        <v>44317.0</v>
      </c>
      <c r="P5412" s="4">
        <v>44294.0</v>
      </c>
      <c r="Q5412" s="1" t="s">
        <v>17340</v>
      </c>
      <c r="R5412" s="1" t="s">
        <v>122</v>
      </c>
      <c r="S5412" s="1" t="s">
        <v>32</v>
      </c>
      <c r="T5412" s="1">
        <v>78751.0</v>
      </c>
      <c r="U5412" s="1" t="s">
        <v>17341</v>
      </c>
    </row>
    <row r="5413">
      <c r="A5413" s="1" t="s">
        <v>17342</v>
      </c>
      <c r="B5413" s="1">
        <v>75315.0</v>
      </c>
      <c r="C5413" s="1">
        <v>2215.0</v>
      </c>
      <c r="D5413" s="2" t="s">
        <v>16347</v>
      </c>
      <c r="E5413" s="1" t="s">
        <v>17343</v>
      </c>
      <c r="F5413" s="1" t="s">
        <v>17344</v>
      </c>
      <c r="G5413" s="3" t="str">
        <f t="shared" si="1"/>
        <v>leslie lakind</v>
      </c>
      <c r="H5413" s="3" t="str">
        <f t="shared" si="2"/>
        <v>LESLIE LAKIND</v>
      </c>
      <c r="J5413" s="1" t="s">
        <v>57</v>
      </c>
      <c r="K5413" s="1" t="s">
        <v>47</v>
      </c>
      <c r="L5413" s="1">
        <v>4.0</v>
      </c>
      <c r="M5413" s="1" t="s">
        <v>58</v>
      </c>
      <c r="N5413" s="1" t="s">
        <v>16337</v>
      </c>
      <c r="O5413" s="4">
        <v>44317.0</v>
      </c>
      <c r="P5413" s="4">
        <v>44302.0</v>
      </c>
      <c r="Q5413" s="1" t="s">
        <v>17345</v>
      </c>
      <c r="R5413" s="1" t="s">
        <v>490</v>
      </c>
      <c r="S5413" s="1" t="s">
        <v>491</v>
      </c>
      <c r="T5413" s="1">
        <v>87505.0</v>
      </c>
      <c r="U5413" s="1" t="s">
        <v>17346</v>
      </c>
    </row>
    <row r="5414">
      <c r="A5414" s="1" t="s">
        <v>17347</v>
      </c>
      <c r="B5414" s="1">
        <v>75307.0</v>
      </c>
      <c r="C5414" s="1">
        <v>2215.0</v>
      </c>
      <c r="D5414" s="2" t="s">
        <v>16347</v>
      </c>
      <c r="E5414" s="1" t="s">
        <v>17348</v>
      </c>
      <c r="F5414" s="1" t="s">
        <v>17349</v>
      </c>
      <c r="G5414" s="3" t="str">
        <f t="shared" si="1"/>
        <v>Ursula Korneitchouk</v>
      </c>
      <c r="H5414" s="3" t="str">
        <f t="shared" si="2"/>
        <v>URSULA KORNEITCHOUK</v>
      </c>
      <c r="J5414" s="1" t="s">
        <v>57</v>
      </c>
      <c r="K5414" s="1" t="s">
        <v>47</v>
      </c>
      <c r="L5414" s="1">
        <v>4.16</v>
      </c>
      <c r="M5414" s="1" t="s">
        <v>58</v>
      </c>
      <c r="N5414" s="1" t="s">
        <v>16337</v>
      </c>
      <c r="O5414" s="4">
        <v>44317.0</v>
      </c>
      <c r="P5414" s="4">
        <v>44293.0</v>
      </c>
      <c r="Q5414" s="1" t="s">
        <v>17350</v>
      </c>
      <c r="R5414" s="1" t="s">
        <v>17351</v>
      </c>
      <c r="S5414" s="1" t="s">
        <v>12796</v>
      </c>
      <c r="T5414" s="1">
        <v>44106.0</v>
      </c>
      <c r="U5414" s="1" t="s">
        <v>17352</v>
      </c>
    </row>
    <row r="5415">
      <c r="A5415" s="1" t="s">
        <v>17353</v>
      </c>
      <c r="B5415" s="1">
        <v>75308.0</v>
      </c>
      <c r="C5415" s="1">
        <v>2215.0</v>
      </c>
      <c r="D5415" s="2" t="s">
        <v>16347</v>
      </c>
      <c r="E5415" s="1" t="s">
        <v>5265</v>
      </c>
      <c r="F5415" s="1" t="s">
        <v>17354</v>
      </c>
      <c r="G5415" s="3" t="str">
        <f t="shared" si="1"/>
        <v>Colleen Lehane</v>
      </c>
      <c r="H5415" s="3" t="str">
        <f t="shared" si="2"/>
        <v>COLLEEN LEHANE</v>
      </c>
      <c r="J5415" s="1" t="s">
        <v>57</v>
      </c>
      <c r="K5415" s="1" t="s">
        <v>47</v>
      </c>
      <c r="L5415" s="1">
        <v>4.16</v>
      </c>
      <c r="M5415" s="1" t="s">
        <v>58</v>
      </c>
      <c r="N5415" s="1" t="s">
        <v>16337</v>
      </c>
      <c r="O5415" s="4">
        <v>44317.0</v>
      </c>
      <c r="P5415" s="4">
        <v>44293.0</v>
      </c>
      <c r="Q5415" s="1" t="s">
        <v>17355</v>
      </c>
      <c r="R5415" s="1" t="s">
        <v>853</v>
      </c>
      <c r="S5415" s="1" t="s">
        <v>375</v>
      </c>
      <c r="T5415" s="1">
        <v>10037.0</v>
      </c>
      <c r="U5415" s="1" t="s">
        <v>17356</v>
      </c>
    </row>
    <row r="5416">
      <c r="A5416" s="1" t="s">
        <v>17357</v>
      </c>
      <c r="B5416" s="1">
        <v>75309.0</v>
      </c>
      <c r="C5416" s="1">
        <v>2215.0</v>
      </c>
      <c r="D5416" s="2" t="s">
        <v>16347</v>
      </c>
      <c r="E5416" s="1" t="s">
        <v>17358</v>
      </c>
      <c r="F5416" s="1" t="s">
        <v>1262</v>
      </c>
      <c r="G5416" s="3" t="str">
        <f t="shared" si="1"/>
        <v>Tinaka Thomas</v>
      </c>
      <c r="H5416" s="3" t="str">
        <f t="shared" si="2"/>
        <v>TINAKA THOMAS</v>
      </c>
      <c r="J5416" s="1" t="s">
        <v>57</v>
      </c>
      <c r="K5416" s="1" t="s">
        <v>47</v>
      </c>
      <c r="L5416" s="1">
        <v>4.16</v>
      </c>
      <c r="M5416" s="1" t="s">
        <v>58</v>
      </c>
      <c r="N5416" s="1" t="s">
        <v>16337</v>
      </c>
      <c r="O5416" s="4">
        <v>44317.0</v>
      </c>
      <c r="P5416" s="4">
        <v>44293.0</v>
      </c>
      <c r="Q5416" s="1" t="s">
        <v>17359</v>
      </c>
      <c r="R5416" s="1" t="s">
        <v>17360</v>
      </c>
      <c r="S5416" s="1" t="s">
        <v>11992</v>
      </c>
      <c r="T5416" s="1">
        <v>48051.0</v>
      </c>
      <c r="U5416" s="1" t="s">
        <v>17361</v>
      </c>
    </row>
    <row r="5417">
      <c r="A5417" s="1" t="s">
        <v>17362</v>
      </c>
      <c r="B5417" s="1">
        <v>75310.0</v>
      </c>
      <c r="C5417" s="1">
        <v>2215.0</v>
      </c>
      <c r="D5417" s="2" t="s">
        <v>16347</v>
      </c>
      <c r="E5417" s="1" t="s">
        <v>758</v>
      </c>
      <c r="F5417" s="1" t="s">
        <v>3888</v>
      </c>
      <c r="G5417" s="3" t="str">
        <f t="shared" si="1"/>
        <v>Elizabeth Holmes</v>
      </c>
      <c r="H5417" s="3" t="str">
        <f t="shared" si="2"/>
        <v>ELIZABETH HOLMES</v>
      </c>
      <c r="J5417" s="1" t="s">
        <v>57</v>
      </c>
      <c r="K5417" s="1" t="s">
        <v>47</v>
      </c>
      <c r="L5417" s="1">
        <v>4.16</v>
      </c>
      <c r="M5417" s="1" t="s">
        <v>58</v>
      </c>
      <c r="N5417" s="1" t="s">
        <v>16337</v>
      </c>
      <c r="O5417" s="4">
        <v>44317.0</v>
      </c>
      <c r="P5417" s="4">
        <v>44293.0</v>
      </c>
      <c r="Q5417" s="1" t="s">
        <v>17363</v>
      </c>
      <c r="R5417" s="1" t="s">
        <v>13366</v>
      </c>
      <c r="S5417" s="1" t="s">
        <v>13367</v>
      </c>
      <c r="T5417" s="1">
        <v>37027.0</v>
      </c>
      <c r="U5417" s="1" t="s">
        <v>17364</v>
      </c>
    </row>
    <row r="5418">
      <c r="A5418" s="1" t="s">
        <v>17365</v>
      </c>
      <c r="B5418" s="1">
        <v>75311.0</v>
      </c>
      <c r="C5418" s="1">
        <v>2215.0</v>
      </c>
      <c r="D5418" s="2" t="s">
        <v>16347</v>
      </c>
      <c r="E5418" s="1" t="s">
        <v>17366</v>
      </c>
      <c r="F5418" s="1" t="s">
        <v>17367</v>
      </c>
      <c r="G5418" s="3" t="str">
        <f t="shared" si="1"/>
        <v>Jascha Narveson</v>
      </c>
      <c r="H5418" s="3" t="str">
        <f t="shared" si="2"/>
        <v>JASCHA NARVESON</v>
      </c>
      <c r="J5418" s="1" t="s">
        <v>57</v>
      </c>
      <c r="K5418" s="1" t="s">
        <v>47</v>
      </c>
      <c r="L5418" s="1">
        <v>4.16</v>
      </c>
      <c r="M5418" s="1" t="s">
        <v>58</v>
      </c>
      <c r="N5418" s="1" t="s">
        <v>16337</v>
      </c>
      <c r="O5418" s="4">
        <v>44317.0</v>
      </c>
      <c r="P5418" s="4">
        <v>44294.0</v>
      </c>
      <c r="Q5418" s="1" t="s">
        <v>17368</v>
      </c>
      <c r="R5418" s="1" t="s">
        <v>374</v>
      </c>
      <c r="S5418" s="1" t="s">
        <v>375</v>
      </c>
      <c r="T5418" s="1">
        <v>11201.0</v>
      </c>
      <c r="U5418" s="1" t="s">
        <v>17369</v>
      </c>
    </row>
    <row r="5419">
      <c r="A5419" s="1" t="s">
        <v>17370</v>
      </c>
      <c r="B5419" s="1">
        <v>75294.0</v>
      </c>
      <c r="C5419" s="1">
        <v>2215.0</v>
      </c>
      <c r="D5419" s="2" t="s">
        <v>16347</v>
      </c>
      <c r="E5419" s="1" t="s">
        <v>1760</v>
      </c>
      <c r="F5419" s="1" t="s">
        <v>6863</v>
      </c>
      <c r="G5419" s="3" t="str">
        <f t="shared" si="1"/>
        <v>Jennifer Giddings</v>
      </c>
      <c r="H5419" s="3" t="str">
        <f t="shared" si="2"/>
        <v>JENNIFER GIDDINGS</v>
      </c>
      <c r="J5419" s="1" t="s">
        <v>57</v>
      </c>
      <c r="K5419" s="1" t="s">
        <v>47</v>
      </c>
      <c r="L5419" s="1">
        <v>4.17</v>
      </c>
      <c r="M5419" s="1" t="s">
        <v>58</v>
      </c>
      <c r="N5419" s="1" t="s">
        <v>16337</v>
      </c>
      <c r="O5419" s="4">
        <v>44317.0</v>
      </c>
      <c r="P5419" s="4">
        <v>44293.0</v>
      </c>
      <c r="Q5419" s="1" t="s">
        <v>17371</v>
      </c>
      <c r="R5419" s="1" t="s">
        <v>17372</v>
      </c>
      <c r="S5419" s="1" t="s">
        <v>1614</v>
      </c>
      <c r="T5419" s="1">
        <v>8106.0</v>
      </c>
      <c r="U5419" s="1" t="s">
        <v>17373</v>
      </c>
    </row>
    <row r="5420">
      <c r="A5420" s="1" t="s">
        <v>17374</v>
      </c>
      <c r="B5420" s="1">
        <v>75295.0</v>
      </c>
      <c r="C5420" s="1">
        <v>2215.0</v>
      </c>
      <c r="D5420" s="2" t="s">
        <v>16347</v>
      </c>
      <c r="E5420" s="1" t="s">
        <v>948</v>
      </c>
      <c r="F5420" s="1" t="s">
        <v>17375</v>
      </c>
      <c r="G5420" s="3" t="str">
        <f t="shared" si="1"/>
        <v>Rebecca Cantrell</v>
      </c>
      <c r="H5420" s="3" t="str">
        <f t="shared" si="2"/>
        <v>REBECCA CANTRELL</v>
      </c>
      <c r="J5420" s="1" t="s">
        <v>57</v>
      </c>
      <c r="K5420" s="1" t="s">
        <v>47</v>
      </c>
      <c r="L5420" s="1">
        <v>4.17</v>
      </c>
      <c r="M5420" s="1" t="s">
        <v>58</v>
      </c>
      <c r="N5420" s="1" t="s">
        <v>16337</v>
      </c>
      <c r="O5420" s="4">
        <v>44317.0</v>
      </c>
      <c r="P5420" s="4">
        <v>44293.0</v>
      </c>
      <c r="Q5420" s="1" t="s">
        <v>17376</v>
      </c>
      <c r="R5420" s="1" t="s">
        <v>17377</v>
      </c>
      <c r="S5420" s="1" t="s">
        <v>1051</v>
      </c>
      <c r="T5420" s="1">
        <v>30143.0</v>
      </c>
      <c r="U5420" s="1" t="s">
        <v>17378</v>
      </c>
    </row>
    <row r="5421">
      <c r="A5421" s="1" t="s">
        <v>17379</v>
      </c>
      <c r="B5421" s="1">
        <v>75296.0</v>
      </c>
      <c r="C5421" s="1">
        <v>2215.0</v>
      </c>
      <c r="D5421" s="2" t="s">
        <v>16347</v>
      </c>
      <c r="E5421" s="1" t="s">
        <v>15042</v>
      </c>
      <c r="F5421" s="1" t="s">
        <v>17380</v>
      </c>
      <c r="G5421" s="3" t="str">
        <f t="shared" si="1"/>
        <v>Vickie Simpson</v>
      </c>
      <c r="H5421" s="3" t="str">
        <f t="shared" si="2"/>
        <v>VICKIE SIMPSON</v>
      </c>
      <c r="J5421" s="1" t="s">
        <v>57</v>
      </c>
      <c r="K5421" s="1" t="s">
        <v>47</v>
      </c>
      <c r="L5421" s="1">
        <v>4.17</v>
      </c>
      <c r="M5421" s="1" t="s">
        <v>58</v>
      </c>
      <c r="N5421" s="1" t="s">
        <v>16337</v>
      </c>
      <c r="O5421" s="4">
        <v>44317.0</v>
      </c>
      <c r="P5421" s="4">
        <v>44293.0</v>
      </c>
      <c r="Q5421" s="1" t="s">
        <v>17381</v>
      </c>
      <c r="R5421" s="1" t="s">
        <v>17382</v>
      </c>
      <c r="S5421" s="1" t="s">
        <v>4776</v>
      </c>
      <c r="T5421" s="1">
        <v>97302.0</v>
      </c>
      <c r="U5421" s="1" t="s">
        <v>17383</v>
      </c>
    </row>
    <row r="5422">
      <c r="A5422" s="1" t="s">
        <v>17384</v>
      </c>
      <c r="B5422" s="1">
        <v>75297.0</v>
      </c>
      <c r="C5422" s="1">
        <v>2215.0</v>
      </c>
      <c r="D5422" s="2" t="s">
        <v>16347</v>
      </c>
      <c r="E5422" s="1" t="s">
        <v>2523</v>
      </c>
      <c r="F5422" s="1" t="s">
        <v>17385</v>
      </c>
      <c r="G5422" s="3" t="str">
        <f t="shared" si="1"/>
        <v>Jan Spencer</v>
      </c>
      <c r="H5422" s="3" t="str">
        <f t="shared" si="2"/>
        <v>JAN SPENCER</v>
      </c>
      <c r="J5422" s="1" t="s">
        <v>57</v>
      </c>
      <c r="K5422" s="1" t="s">
        <v>47</v>
      </c>
      <c r="L5422" s="1">
        <v>4.17</v>
      </c>
      <c r="M5422" s="1" t="s">
        <v>58</v>
      </c>
      <c r="N5422" s="1" t="s">
        <v>16337</v>
      </c>
      <c r="O5422" s="4">
        <v>44317.0</v>
      </c>
      <c r="P5422" s="4">
        <v>44293.0</v>
      </c>
      <c r="Q5422" s="1" t="s">
        <v>17386</v>
      </c>
      <c r="R5422" s="1" t="s">
        <v>17387</v>
      </c>
      <c r="S5422" s="1" t="s">
        <v>4020</v>
      </c>
      <c r="T5422" s="1">
        <v>29920.0</v>
      </c>
      <c r="U5422" s="1" t="s">
        <v>17388</v>
      </c>
    </row>
    <row r="5423">
      <c r="A5423" s="1" t="s">
        <v>17389</v>
      </c>
      <c r="B5423" s="1">
        <v>75298.0</v>
      </c>
      <c r="C5423" s="1">
        <v>2215.0</v>
      </c>
      <c r="D5423" s="2" t="s">
        <v>16347</v>
      </c>
      <c r="E5423" s="1" t="s">
        <v>17071</v>
      </c>
      <c r="F5423" s="1" t="s">
        <v>437</v>
      </c>
      <c r="G5423" s="3" t="str">
        <f t="shared" si="1"/>
        <v>Shauna Gonzalez</v>
      </c>
      <c r="H5423" s="3" t="str">
        <f t="shared" si="2"/>
        <v>SHAUNA GONZALEZ</v>
      </c>
      <c r="J5423" s="1" t="s">
        <v>57</v>
      </c>
      <c r="K5423" s="1" t="s">
        <v>47</v>
      </c>
      <c r="L5423" s="1">
        <v>4.17</v>
      </c>
      <c r="M5423" s="1" t="s">
        <v>58</v>
      </c>
      <c r="N5423" s="1" t="s">
        <v>16337</v>
      </c>
      <c r="O5423" s="4">
        <v>44317.0</v>
      </c>
      <c r="P5423" s="4">
        <v>44294.0</v>
      </c>
      <c r="Q5423" s="1" t="s">
        <v>17072</v>
      </c>
      <c r="R5423" s="1" t="s">
        <v>16661</v>
      </c>
      <c r="S5423" s="1" t="s">
        <v>604</v>
      </c>
      <c r="T5423" s="1">
        <v>92807.0</v>
      </c>
      <c r="U5423" s="1" t="s">
        <v>17073</v>
      </c>
    </row>
    <row r="5424">
      <c r="A5424" s="1" t="s">
        <v>17390</v>
      </c>
      <c r="B5424" s="1">
        <v>75299.0</v>
      </c>
      <c r="C5424" s="1">
        <v>2215.0</v>
      </c>
      <c r="D5424" s="2" t="s">
        <v>16347</v>
      </c>
      <c r="E5424" s="1" t="s">
        <v>758</v>
      </c>
      <c r="F5424" s="1" t="s">
        <v>7211</v>
      </c>
      <c r="G5424" s="3" t="str">
        <f t="shared" si="1"/>
        <v>Elizabeth Sheppard</v>
      </c>
      <c r="H5424" s="3" t="str">
        <f t="shared" si="2"/>
        <v>ELIZABETH SHEPPARD</v>
      </c>
      <c r="J5424" s="1" t="s">
        <v>57</v>
      </c>
      <c r="K5424" s="1" t="s">
        <v>47</v>
      </c>
      <c r="L5424" s="1">
        <v>4.17</v>
      </c>
      <c r="M5424" s="1" t="s">
        <v>58</v>
      </c>
      <c r="N5424" s="1" t="s">
        <v>16337</v>
      </c>
      <c r="O5424" s="4">
        <v>44317.0</v>
      </c>
      <c r="P5424" s="4">
        <v>44294.0</v>
      </c>
      <c r="Q5424" s="1" t="s">
        <v>17391</v>
      </c>
      <c r="R5424" s="1" t="s">
        <v>17392</v>
      </c>
      <c r="S5424" s="1" t="s">
        <v>4776</v>
      </c>
      <c r="T5424" s="1">
        <v>97202.0</v>
      </c>
      <c r="U5424" s="1" t="s">
        <v>17393</v>
      </c>
    </row>
    <row r="5425">
      <c r="A5425" s="1" t="s">
        <v>17394</v>
      </c>
      <c r="B5425" s="1">
        <v>75300.0</v>
      </c>
      <c r="C5425" s="1">
        <v>2215.0</v>
      </c>
      <c r="D5425" s="2" t="s">
        <v>16347</v>
      </c>
      <c r="E5425" s="1" t="s">
        <v>10053</v>
      </c>
      <c r="F5425" s="1" t="s">
        <v>17395</v>
      </c>
      <c r="G5425" s="3" t="str">
        <f t="shared" si="1"/>
        <v>Alyssa Godleski</v>
      </c>
      <c r="H5425" s="3" t="str">
        <f t="shared" si="2"/>
        <v>ALYSSA GODLESKI</v>
      </c>
      <c r="J5425" s="1" t="s">
        <v>57</v>
      </c>
      <c r="K5425" s="1" t="s">
        <v>47</v>
      </c>
      <c r="L5425" s="1">
        <v>4.17</v>
      </c>
      <c r="M5425" s="1" t="s">
        <v>58</v>
      </c>
      <c r="N5425" s="1" t="s">
        <v>16337</v>
      </c>
      <c r="O5425" s="4">
        <v>44317.0</v>
      </c>
      <c r="P5425" s="4">
        <v>44294.0</v>
      </c>
      <c r="Q5425" s="1" t="s">
        <v>17396</v>
      </c>
      <c r="R5425" s="1" t="s">
        <v>17397</v>
      </c>
      <c r="S5425" s="1" t="s">
        <v>13119</v>
      </c>
      <c r="T5425" s="1">
        <v>6066.0</v>
      </c>
      <c r="U5425" s="1" t="s">
        <v>17398</v>
      </c>
    </row>
    <row r="5426">
      <c r="A5426" s="1" t="s">
        <v>17399</v>
      </c>
      <c r="B5426" s="1">
        <v>75301.0</v>
      </c>
      <c r="C5426" s="1">
        <v>2215.0</v>
      </c>
      <c r="D5426" s="2" t="s">
        <v>16347</v>
      </c>
      <c r="E5426" s="1" t="s">
        <v>9483</v>
      </c>
      <c r="F5426" s="1" t="s">
        <v>17400</v>
      </c>
      <c r="G5426" s="3" t="str">
        <f t="shared" si="1"/>
        <v>Kathryn Brock</v>
      </c>
      <c r="H5426" s="3" t="str">
        <f t="shared" si="2"/>
        <v>KATHRYN BROCK</v>
      </c>
      <c r="J5426" s="1" t="s">
        <v>57</v>
      </c>
      <c r="K5426" s="1" t="s">
        <v>47</v>
      </c>
      <c r="L5426" s="1">
        <v>4.17</v>
      </c>
      <c r="M5426" s="1" t="s">
        <v>58</v>
      </c>
      <c r="N5426" s="1" t="s">
        <v>16337</v>
      </c>
      <c r="O5426" s="4">
        <v>44317.0</v>
      </c>
      <c r="P5426" s="4">
        <v>44301.0</v>
      </c>
      <c r="Q5426" s="1" t="s">
        <v>17401</v>
      </c>
      <c r="R5426" s="1" t="s">
        <v>17402</v>
      </c>
      <c r="S5426" s="1" t="s">
        <v>1614</v>
      </c>
      <c r="T5426" s="1">
        <v>7901.0</v>
      </c>
      <c r="U5426" s="1" t="s">
        <v>17403</v>
      </c>
    </row>
    <row r="5427">
      <c r="A5427" s="1" t="s">
        <v>17404</v>
      </c>
      <c r="B5427" s="1">
        <v>75302.0</v>
      </c>
      <c r="C5427" s="1">
        <v>2215.0</v>
      </c>
      <c r="D5427" s="2" t="s">
        <v>16347</v>
      </c>
      <c r="E5427" s="1" t="s">
        <v>3400</v>
      </c>
      <c r="F5427" s="1" t="s">
        <v>100</v>
      </c>
      <c r="G5427" s="3" t="str">
        <f t="shared" si="1"/>
        <v>Catherine Hill</v>
      </c>
      <c r="H5427" s="3" t="str">
        <f t="shared" si="2"/>
        <v>CATHERINE HILL</v>
      </c>
      <c r="J5427" s="1" t="s">
        <v>57</v>
      </c>
      <c r="K5427" s="1" t="s">
        <v>47</v>
      </c>
      <c r="L5427" s="1">
        <v>4.17</v>
      </c>
      <c r="M5427" s="1" t="s">
        <v>58</v>
      </c>
      <c r="N5427" s="1" t="s">
        <v>16337</v>
      </c>
      <c r="O5427" s="4">
        <v>44317.0</v>
      </c>
      <c r="P5427" s="4">
        <v>44301.0</v>
      </c>
      <c r="Q5427" s="1" t="s">
        <v>17405</v>
      </c>
      <c r="R5427" s="1" t="s">
        <v>17406</v>
      </c>
      <c r="S5427" s="1" t="s">
        <v>3640</v>
      </c>
      <c r="T5427" s="1">
        <v>21223.0</v>
      </c>
      <c r="U5427" s="1" t="s">
        <v>17407</v>
      </c>
    </row>
    <row r="5428">
      <c r="A5428" s="1" t="s">
        <v>17408</v>
      </c>
      <c r="B5428" s="1">
        <v>75303.0</v>
      </c>
      <c r="C5428" s="1">
        <v>2215.0</v>
      </c>
      <c r="D5428" s="2" t="s">
        <v>16347</v>
      </c>
      <c r="E5428" s="1" t="s">
        <v>3903</v>
      </c>
      <c r="F5428" s="1" t="s">
        <v>17409</v>
      </c>
      <c r="G5428" s="3" t="str">
        <f t="shared" si="1"/>
        <v>Jean Plants</v>
      </c>
      <c r="H5428" s="3" t="str">
        <f t="shared" si="2"/>
        <v>JEAN PLANTS</v>
      </c>
      <c r="J5428" s="1" t="s">
        <v>57</v>
      </c>
      <c r="K5428" s="1" t="s">
        <v>47</v>
      </c>
      <c r="L5428" s="1">
        <v>4.17</v>
      </c>
      <c r="M5428" s="1" t="s">
        <v>58</v>
      </c>
      <c r="N5428" s="1" t="s">
        <v>16337</v>
      </c>
      <c r="O5428" s="4">
        <v>44317.0</v>
      </c>
      <c r="P5428" s="4">
        <v>44301.0</v>
      </c>
      <c r="Q5428" s="1" t="s">
        <v>17410</v>
      </c>
      <c r="R5428" s="1" t="s">
        <v>17411</v>
      </c>
      <c r="S5428" s="1" t="s">
        <v>3640</v>
      </c>
      <c r="T5428" s="1">
        <v>21043.0</v>
      </c>
      <c r="U5428" s="1" t="s">
        <v>17412</v>
      </c>
    </row>
    <row r="5429">
      <c r="A5429" s="1" t="s">
        <v>17413</v>
      </c>
      <c r="B5429" s="1">
        <v>75304.0</v>
      </c>
      <c r="C5429" s="1">
        <v>2215.0</v>
      </c>
      <c r="D5429" s="2" t="s">
        <v>16347</v>
      </c>
      <c r="E5429" s="1" t="s">
        <v>17414</v>
      </c>
      <c r="F5429" s="1" t="s">
        <v>17415</v>
      </c>
      <c r="G5429" s="3" t="str">
        <f t="shared" si="1"/>
        <v>christina gaillard</v>
      </c>
      <c r="H5429" s="3" t="str">
        <f t="shared" si="2"/>
        <v>CHRISTINA GAILLARD</v>
      </c>
      <c r="J5429" s="1" t="s">
        <v>57</v>
      </c>
      <c r="K5429" s="1" t="s">
        <v>47</v>
      </c>
      <c r="L5429" s="1">
        <v>4.17</v>
      </c>
      <c r="M5429" s="1" t="s">
        <v>58</v>
      </c>
      <c r="N5429" s="1" t="s">
        <v>16337</v>
      </c>
      <c r="O5429" s="4">
        <v>44317.0</v>
      </c>
      <c r="P5429" s="4">
        <v>44301.0</v>
      </c>
      <c r="Q5429" s="1" t="s">
        <v>17416</v>
      </c>
      <c r="R5429" s="1" t="s">
        <v>2825</v>
      </c>
      <c r="S5429" s="1" t="s">
        <v>604</v>
      </c>
      <c r="T5429" s="1">
        <v>90042.0</v>
      </c>
      <c r="U5429" s="1" t="s">
        <v>17417</v>
      </c>
    </row>
    <row r="5430">
      <c r="A5430" s="1" t="s">
        <v>17418</v>
      </c>
      <c r="B5430" s="1">
        <v>75305.0</v>
      </c>
      <c r="C5430" s="1">
        <v>2215.0</v>
      </c>
      <c r="D5430" s="2" t="s">
        <v>16347</v>
      </c>
      <c r="E5430" s="1" t="s">
        <v>2290</v>
      </c>
      <c r="F5430" s="1" t="s">
        <v>17419</v>
      </c>
      <c r="G5430" s="3" t="str">
        <f t="shared" si="1"/>
        <v>Natalie Lott</v>
      </c>
      <c r="H5430" s="3" t="str">
        <f t="shared" si="2"/>
        <v>NATALIE LOTT</v>
      </c>
      <c r="J5430" s="1" t="s">
        <v>57</v>
      </c>
      <c r="K5430" s="1" t="s">
        <v>47</v>
      </c>
      <c r="L5430" s="1">
        <v>4.17</v>
      </c>
      <c r="M5430" s="1" t="s">
        <v>58</v>
      </c>
      <c r="N5430" s="1" t="s">
        <v>16337</v>
      </c>
      <c r="O5430" s="4">
        <v>44317.0</v>
      </c>
      <c r="P5430" s="4">
        <v>44302.0</v>
      </c>
      <c r="Q5430" s="1" t="s">
        <v>17420</v>
      </c>
      <c r="R5430" s="1" t="s">
        <v>16880</v>
      </c>
      <c r="S5430" s="1" t="s">
        <v>604</v>
      </c>
      <c r="T5430" s="1">
        <v>93923.0</v>
      </c>
      <c r="U5430" s="1" t="s">
        <v>17421</v>
      </c>
    </row>
    <row r="5431">
      <c r="A5431" s="1" t="s">
        <v>17422</v>
      </c>
      <c r="B5431" s="1">
        <v>75306.0</v>
      </c>
      <c r="C5431" s="1">
        <v>2215.0</v>
      </c>
      <c r="D5431" s="2" t="s">
        <v>16347</v>
      </c>
      <c r="E5431" s="1" t="s">
        <v>17423</v>
      </c>
      <c r="F5431" s="1" t="s">
        <v>17424</v>
      </c>
      <c r="G5431" s="3" t="str">
        <f t="shared" si="1"/>
        <v>Ginger Paquin</v>
      </c>
      <c r="H5431" s="3" t="str">
        <f t="shared" si="2"/>
        <v>GINGER PAQUIN</v>
      </c>
      <c r="J5431" s="1" t="s">
        <v>57</v>
      </c>
      <c r="K5431" s="1" t="s">
        <v>47</v>
      </c>
      <c r="L5431" s="1">
        <v>4.17</v>
      </c>
      <c r="M5431" s="1" t="s">
        <v>58</v>
      </c>
      <c r="N5431" s="1" t="s">
        <v>16337</v>
      </c>
      <c r="O5431" s="4">
        <v>44317.0</v>
      </c>
      <c r="P5431" s="4">
        <v>44302.0</v>
      </c>
      <c r="Q5431" s="1" t="s">
        <v>17425</v>
      </c>
      <c r="R5431" s="1" t="s">
        <v>4027</v>
      </c>
      <c r="S5431" s="1" t="s">
        <v>5828</v>
      </c>
      <c r="T5431" s="1">
        <v>72758.0</v>
      </c>
      <c r="U5431" s="1" t="s">
        <v>17426</v>
      </c>
    </row>
    <row r="5432">
      <c r="A5432" s="1" t="s">
        <v>17427</v>
      </c>
      <c r="B5432" s="1">
        <v>67170.0</v>
      </c>
      <c r="C5432" s="1">
        <v>2095.0</v>
      </c>
      <c r="D5432" s="2" t="s">
        <v>16341</v>
      </c>
      <c r="E5432" s="1" t="s">
        <v>316</v>
      </c>
      <c r="F5432" s="1" t="s">
        <v>17428</v>
      </c>
      <c r="G5432" s="3" t="str">
        <f t="shared" si="1"/>
        <v>Jessica Persinger</v>
      </c>
      <c r="H5432" s="3" t="str">
        <f t="shared" si="2"/>
        <v>JESSICA PERSINGER</v>
      </c>
      <c r="I5432" s="1" t="s">
        <v>4118</v>
      </c>
      <c r="J5432" s="1" t="s">
        <v>57</v>
      </c>
      <c r="K5432" s="1" t="s">
        <v>41</v>
      </c>
      <c r="L5432" s="1">
        <v>4.2</v>
      </c>
      <c r="M5432" s="1" t="s">
        <v>58</v>
      </c>
      <c r="N5432" s="1" t="s">
        <v>16337</v>
      </c>
      <c r="O5432" s="4">
        <v>44317.0</v>
      </c>
      <c r="P5432" s="5">
        <v>44196.0</v>
      </c>
      <c r="Q5432" s="1" t="s">
        <v>17429</v>
      </c>
      <c r="R5432" s="1" t="s">
        <v>8330</v>
      </c>
      <c r="S5432" s="1" t="s">
        <v>2424</v>
      </c>
      <c r="T5432" s="1">
        <v>80403.0</v>
      </c>
      <c r="U5432" s="1" t="s">
        <v>17430</v>
      </c>
    </row>
    <row r="5433">
      <c r="A5433" s="1" t="s">
        <v>17431</v>
      </c>
      <c r="B5433" s="1">
        <v>75291.0</v>
      </c>
      <c r="C5433" s="1">
        <v>2215.0</v>
      </c>
      <c r="D5433" s="2" t="s">
        <v>16347</v>
      </c>
      <c r="E5433" s="1" t="s">
        <v>248</v>
      </c>
      <c r="F5433" s="1" t="s">
        <v>17432</v>
      </c>
      <c r="G5433" s="3" t="str">
        <f t="shared" si="1"/>
        <v>Janice SolekTefft</v>
      </c>
      <c r="H5433" s="3" t="str">
        <f t="shared" si="2"/>
        <v>JANICE SOLEKTEFFT</v>
      </c>
      <c r="J5433" s="1" t="s">
        <v>57</v>
      </c>
      <c r="K5433" s="1" t="s">
        <v>47</v>
      </c>
      <c r="L5433" s="1">
        <v>4.5</v>
      </c>
      <c r="M5433" s="1" t="s">
        <v>58</v>
      </c>
      <c r="N5433" s="1" t="s">
        <v>16337</v>
      </c>
      <c r="O5433" s="4">
        <v>44317.0</v>
      </c>
      <c r="P5433" s="4">
        <v>44301.0</v>
      </c>
      <c r="Q5433" s="1" t="s">
        <v>17433</v>
      </c>
      <c r="R5433" s="1" t="s">
        <v>2777</v>
      </c>
      <c r="S5433" s="1" t="s">
        <v>17434</v>
      </c>
      <c r="T5433" s="1">
        <v>5489.0</v>
      </c>
      <c r="U5433" s="1" t="s">
        <v>17435</v>
      </c>
    </row>
    <row r="5434">
      <c r="A5434" s="1" t="s">
        <v>17436</v>
      </c>
      <c r="B5434" s="1">
        <v>75292.0</v>
      </c>
      <c r="C5434" s="1">
        <v>2215.0</v>
      </c>
      <c r="D5434" s="2" t="s">
        <v>16347</v>
      </c>
      <c r="E5434" s="1" t="s">
        <v>4493</v>
      </c>
      <c r="F5434" s="1" t="s">
        <v>17437</v>
      </c>
      <c r="G5434" s="3" t="str">
        <f t="shared" si="1"/>
        <v>Rick Bueker</v>
      </c>
      <c r="H5434" s="3" t="str">
        <f t="shared" si="2"/>
        <v>RICK BUEKER</v>
      </c>
      <c r="J5434" s="1" t="s">
        <v>57</v>
      </c>
      <c r="K5434" s="1" t="s">
        <v>47</v>
      </c>
      <c r="L5434" s="1">
        <v>4.5</v>
      </c>
      <c r="M5434" s="1" t="s">
        <v>58</v>
      </c>
      <c r="N5434" s="1" t="s">
        <v>16337</v>
      </c>
      <c r="O5434" s="4">
        <v>44317.0</v>
      </c>
      <c r="P5434" s="4">
        <v>44301.0</v>
      </c>
      <c r="Q5434" s="1" t="s">
        <v>17438</v>
      </c>
      <c r="R5434" s="1" t="s">
        <v>17439</v>
      </c>
      <c r="S5434" s="1" t="s">
        <v>252</v>
      </c>
      <c r="T5434" s="1">
        <v>27312.0</v>
      </c>
      <c r="U5434" s="1" t="s">
        <v>17440</v>
      </c>
    </row>
    <row r="5435">
      <c r="A5435" s="1" t="s">
        <v>17441</v>
      </c>
      <c r="B5435" s="1">
        <v>75293.0</v>
      </c>
      <c r="C5435" s="1">
        <v>2215.0</v>
      </c>
      <c r="D5435" s="2" t="s">
        <v>16347</v>
      </c>
      <c r="E5435" s="1" t="s">
        <v>13716</v>
      </c>
      <c r="F5435" s="1" t="s">
        <v>1624</v>
      </c>
      <c r="G5435" s="3" t="str">
        <f t="shared" si="1"/>
        <v>Dorothy Walker</v>
      </c>
      <c r="H5435" s="3" t="str">
        <f t="shared" si="2"/>
        <v>DOROTHY WALKER</v>
      </c>
      <c r="J5435" s="1" t="s">
        <v>57</v>
      </c>
      <c r="K5435" s="1" t="s">
        <v>47</v>
      </c>
      <c r="L5435" s="1">
        <v>4.5</v>
      </c>
      <c r="M5435" s="1" t="s">
        <v>58</v>
      </c>
      <c r="N5435" s="1" t="s">
        <v>16337</v>
      </c>
      <c r="O5435" s="4">
        <v>44317.0</v>
      </c>
      <c r="P5435" s="4">
        <v>44301.0</v>
      </c>
      <c r="Q5435" s="1" t="s">
        <v>17442</v>
      </c>
      <c r="R5435" s="1" t="s">
        <v>17443</v>
      </c>
      <c r="S5435" s="1" t="s">
        <v>2253</v>
      </c>
      <c r="T5435" s="1">
        <v>32539.0</v>
      </c>
      <c r="U5435" s="1" t="s">
        <v>17444</v>
      </c>
    </row>
    <row r="5436">
      <c r="A5436" s="1" t="s">
        <v>17445</v>
      </c>
      <c r="B5436" s="1">
        <v>67716.0</v>
      </c>
      <c r="C5436" s="1">
        <v>2134.0</v>
      </c>
      <c r="D5436" s="2" t="s">
        <v>16345</v>
      </c>
      <c r="E5436" s="1" t="s">
        <v>17446</v>
      </c>
      <c r="F5436" s="1" t="s">
        <v>2682</v>
      </c>
      <c r="G5436" s="3" t="str">
        <f t="shared" si="1"/>
        <v>Kimara Freeman</v>
      </c>
      <c r="H5436" s="3" t="str">
        <f t="shared" si="2"/>
        <v>KIMARA FREEMAN</v>
      </c>
      <c r="J5436" s="1" t="s">
        <v>57</v>
      </c>
      <c r="K5436" s="1" t="s">
        <v>44</v>
      </c>
      <c r="L5436" s="1">
        <v>5.0</v>
      </c>
      <c r="M5436" s="1" t="s">
        <v>58</v>
      </c>
      <c r="N5436" s="1" t="s">
        <v>16337</v>
      </c>
      <c r="O5436" s="4">
        <v>44317.0</v>
      </c>
      <c r="P5436" s="4">
        <v>44277.0</v>
      </c>
      <c r="Q5436" s="1" t="s">
        <v>17447</v>
      </c>
      <c r="R5436" s="1" t="s">
        <v>17448</v>
      </c>
      <c r="S5436" s="1" t="s">
        <v>2413</v>
      </c>
      <c r="T5436" s="1">
        <v>98204.0</v>
      </c>
      <c r="U5436" s="1" t="s">
        <v>17449</v>
      </c>
    </row>
    <row r="5437">
      <c r="A5437" s="1" t="s">
        <v>17450</v>
      </c>
      <c r="B5437" s="1">
        <v>67717.0</v>
      </c>
      <c r="C5437" s="1">
        <v>2134.0</v>
      </c>
      <c r="D5437" s="2" t="s">
        <v>16345</v>
      </c>
      <c r="E5437" s="1" t="s">
        <v>567</v>
      </c>
      <c r="F5437" s="1" t="s">
        <v>17451</v>
      </c>
      <c r="G5437" s="3" t="str">
        <f t="shared" si="1"/>
        <v>Daniel Mussell</v>
      </c>
      <c r="H5437" s="3" t="str">
        <f t="shared" si="2"/>
        <v>DANIEL MUSSELL</v>
      </c>
      <c r="J5437" s="1" t="s">
        <v>57</v>
      </c>
      <c r="K5437" s="1" t="s">
        <v>44</v>
      </c>
      <c r="L5437" s="1">
        <v>5.0</v>
      </c>
      <c r="M5437" s="1" t="s">
        <v>58</v>
      </c>
      <c r="N5437" s="1" t="s">
        <v>16337</v>
      </c>
      <c r="O5437" s="4">
        <v>44317.0</v>
      </c>
      <c r="P5437" s="4">
        <v>44277.0</v>
      </c>
      <c r="Q5437" s="1" t="s">
        <v>17452</v>
      </c>
      <c r="R5437" s="1" t="s">
        <v>17453</v>
      </c>
      <c r="S5437" s="1" t="s">
        <v>1051</v>
      </c>
      <c r="T5437" s="1">
        <v>30188.0</v>
      </c>
      <c r="U5437" s="1" t="s">
        <v>17454</v>
      </c>
    </row>
    <row r="5438">
      <c r="A5438" s="1" t="s">
        <v>17455</v>
      </c>
      <c r="B5438" s="1">
        <v>67718.0</v>
      </c>
      <c r="C5438" s="1">
        <v>2134.0</v>
      </c>
      <c r="D5438" s="2" t="s">
        <v>16345</v>
      </c>
      <c r="E5438" s="1" t="s">
        <v>758</v>
      </c>
      <c r="F5438" s="1" t="s">
        <v>7211</v>
      </c>
      <c r="G5438" s="3" t="str">
        <f t="shared" si="1"/>
        <v>Elizabeth Sheppard</v>
      </c>
      <c r="H5438" s="3" t="str">
        <f t="shared" si="2"/>
        <v>ELIZABETH SHEPPARD</v>
      </c>
      <c r="J5438" s="1" t="s">
        <v>57</v>
      </c>
      <c r="K5438" s="1" t="s">
        <v>44</v>
      </c>
      <c r="L5438" s="1">
        <v>5.0</v>
      </c>
      <c r="M5438" s="1" t="s">
        <v>58</v>
      </c>
      <c r="N5438" s="1" t="s">
        <v>16337</v>
      </c>
      <c r="O5438" s="4">
        <v>44317.0</v>
      </c>
      <c r="P5438" s="4">
        <v>44276.0</v>
      </c>
      <c r="Q5438" s="1" t="s">
        <v>17391</v>
      </c>
      <c r="R5438" s="1" t="s">
        <v>17392</v>
      </c>
      <c r="S5438" s="1" t="s">
        <v>4776</v>
      </c>
      <c r="T5438" s="1">
        <v>97202.0</v>
      </c>
      <c r="U5438" s="1" t="s">
        <v>17393</v>
      </c>
    </row>
    <row r="5439">
      <c r="A5439" s="1" t="s">
        <v>17456</v>
      </c>
      <c r="B5439" s="1">
        <v>67719.0</v>
      </c>
      <c r="C5439" s="1">
        <v>2134.0</v>
      </c>
      <c r="D5439" s="2" t="s">
        <v>16345</v>
      </c>
      <c r="E5439" s="1" t="s">
        <v>2849</v>
      </c>
      <c r="F5439" s="1" t="s">
        <v>361</v>
      </c>
      <c r="G5439" s="3" t="str">
        <f t="shared" si="1"/>
        <v>Ross Brown</v>
      </c>
      <c r="H5439" s="3" t="str">
        <f t="shared" si="2"/>
        <v>ROSS BROWN</v>
      </c>
      <c r="J5439" s="1" t="s">
        <v>57</v>
      </c>
      <c r="K5439" s="1" t="s">
        <v>44</v>
      </c>
      <c r="L5439" s="1">
        <v>5.0</v>
      </c>
      <c r="M5439" s="1" t="s">
        <v>58</v>
      </c>
      <c r="N5439" s="1" t="s">
        <v>16337</v>
      </c>
      <c r="O5439" s="4">
        <v>44317.0</v>
      </c>
      <c r="P5439" s="4">
        <v>44274.0</v>
      </c>
      <c r="Q5439" s="1" t="s">
        <v>17457</v>
      </c>
      <c r="R5439" s="1" t="s">
        <v>16505</v>
      </c>
      <c r="S5439" s="1" t="s">
        <v>2253</v>
      </c>
      <c r="T5439" s="1">
        <v>32635.0</v>
      </c>
      <c r="U5439" s="1" t="s">
        <v>17458</v>
      </c>
    </row>
    <row r="5440">
      <c r="A5440" s="1" t="s">
        <v>17459</v>
      </c>
      <c r="B5440" s="1">
        <v>67720.0</v>
      </c>
      <c r="C5440" s="1">
        <v>2134.0</v>
      </c>
      <c r="D5440" s="2" t="s">
        <v>16345</v>
      </c>
      <c r="E5440" s="1" t="s">
        <v>17460</v>
      </c>
      <c r="F5440" s="1" t="s">
        <v>17461</v>
      </c>
      <c r="G5440" s="3" t="str">
        <f t="shared" si="1"/>
        <v>Jo Ann McGreevy</v>
      </c>
      <c r="H5440" s="3" t="str">
        <f t="shared" si="2"/>
        <v>JO ANN MCGREEVY</v>
      </c>
      <c r="J5440" s="1" t="s">
        <v>57</v>
      </c>
      <c r="K5440" s="1" t="s">
        <v>44</v>
      </c>
      <c r="L5440" s="1">
        <v>5.0</v>
      </c>
      <c r="M5440" s="1" t="s">
        <v>58</v>
      </c>
      <c r="N5440" s="1" t="s">
        <v>16337</v>
      </c>
      <c r="O5440" s="4">
        <v>44317.0</v>
      </c>
      <c r="P5440" s="4">
        <v>44273.0</v>
      </c>
      <c r="Q5440" s="1" t="s">
        <v>17462</v>
      </c>
      <c r="R5440" s="1" t="s">
        <v>17463</v>
      </c>
      <c r="S5440" s="1" t="s">
        <v>1614</v>
      </c>
      <c r="T5440" s="1">
        <v>7601.0</v>
      </c>
      <c r="U5440" s="1" t="s">
        <v>17464</v>
      </c>
    </row>
    <row r="5441">
      <c r="A5441" s="1" t="s">
        <v>17465</v>
      </c>
      <c r="B5441" s="1">
        <v>67721.0</v>
      </c>
      <c r="C5441" s="1">
        <v>2134.0</v>
      </c>
      <c r="D5441" s="2" t="s">
        <v>16345</v>
      </c>
      <c r="E5441" s="1" t="s">
        <v>9190</v>
      </c>
      <c r="F5441" s="1" t="s">
        <v>11262</v>
      </c>
      <c r="G5441" s="3" t="str">
        <f t="shared" si="1"/>
        <v>Emily Aberg</v>
      </c>
      <c r="H5441" s="3" t="str">
        <f t="shared" si="2"/>
        <v>EMILY ABERG</v>
      </c>
      <c r="J5441" s="1" t="s">
        <v>57</v>
      </c>
      <c r="K5441" s="1" t="s">
        <v>44</v>
      </c>
      <c r="L5441" s="1">
        <v>5.0</v>
      </c>
      <c r="M5441" s="1" t="s">
        <v>58</v>
      </c>
      <c r="N5441" s="1" t="s">
        <v>16337</v>
      </c>
      <c r="O5441" s="4">
        <v>44317.0</v>
      </c>
      <c r="P5441" s="4">
        <v>44243.0</v>
      </c>
      <c r="Q5441" s="1" t="s">
        <v>17466</v>
      </c>
      <c r="R5441" s="1" t="s">
        <v>31</v>
      </c>
      <c r="S5441" s="1" t="s">
        <v>32</v>
      </c>
      <c r="T5441" s="1">
        <v>75208.0</v>
      </c>
      <c r="U5441" s="1" t="s">
        <v>17467</v>
      </c>
    </row>
    <row r="5442">
      <c r="A5442" s="1" t="s">
        <v>17468</v>
      </c>
      <c r="B5442" s="1">
        <v>67722.0</v>
      </c>
      <c r="C5442" s="1">
        <v>2134.0</v>
      </c>
      <c r="D5442" s="2" t="s">
        <v>16345</v>
      </c>
      <c r="E5442" s="1" t="s">
        <v>1836</v>
      </c>
      <c r="F5442" s="1" t="s">
        <v>17469</v>
      </c>
      <c r="G5442" s="3" t="str">
        <f t="shared" si="1"/>
        <v>Andrea Sun</v>
      </c>
      <c r="H5442" s="3" t="str">
        <f t="shared" si="2"/>
        <v>ANDREA SUN</v>
      </c>
      <c r="J5442" s="1" t="s">
        <v>57</v>
      </c>
      <c r="K5442" s="1" t="s">
        <v>44</v>
      </c>
      <c r="L5442" s="1">
        <v>5.0</v>
      </c>
      <c r="M5442" s="1" t="s">
        <v>58</v>
      </c>
      <c r="N5442" s="1" t="s">
        <v>16337</v>
      </c>
      <c r="O5442" s="4">
        <v>44317.0</v>
      </c>
      <c r="P5442" s="4">
        <v>44236.0</v>
      </c>
      <c r="Q5442" s="1" t="s">
        <v>17470</v>
      </c>
      <c r="R5442" s="1" t="s">
        <v>122</v>
      </c>
      <c r="S5442" s="1" t="s">
        <v>32</v>
      </c>
      <c r="T5442" s="1">
        <v>78739.0</v>
      </c>
      <c r="U5442" s="1" t="s">
        <v>17471</v>
      </c>
    </row>
    <row r="5443">
      <c r="A5443" s="1" t="s">
        <v>17472</v>
      </c>
      <c r="B5443" s="1">
        <v>67723.0</v>
      </c>
      <c r="C5443" s="1">
        <v>2134.0</v>
      </c>
      <c r="D5443" s="2" t="s">
        <v>16345</v>
      </c>
      <c r="E5443" s="1" t="s">
        <v>3083</v>
      </c>
      <c r="F5443" s="1" t="s">
        <v>17473</v>
      </c>
      <c r="G5443" s="3" t="str">
        <f t="shared" si="1"/>
        <v>Laura Manos-Hey</v>
      </c>
      <c r="H5443" s="3" t="str">
        <f t="shared" si="2"/>
        <v>LAURA MANOS-HEY</v>
      </c>
      <c r="J5443" s="1" t="s">
        <v>57</v>
      </c>
      <c r="K5443" s="1" t="s">
        <v>44</v>
      </c>
      <c r="L5443" s="1">
        <v>5.0</v>
      </c>
      <c r="M5443" s="1" t="s">
        <v>58</v>
      </c>
      <c r="N5443" s="1" t="s">
        <v>16337</v>
      </c>
      <c r="O5443" s="4">
        <v>44317.0</v>
      </c>
      <c r="P5443" s="4">
        <v>44236.0</v>
      </c>
      <c r="Q5443" s="1" t="s">
        <v>17474</v>
      </c>
      <c r="R5443" s="1" t="s">
        <v>853</v>
      </c>
      <c r="S5443" s="1" t="s">
        <v>375</v>
      </c>
      <c r="T5443" s="1">
        <v>10128.0</v>
      </c>
      <c r="U5443" s="1" t="s">
        <v>17475</v>
      </c>
    </row>
    <row r="5444">
      <c r="A5444" s="1" t="s">
        <v>17476</v>
      </c>
      <c r="B5444" s="1">
        <v>67724.0</v>
      </c>
      <c r="C5444" s="1">
        <v>2134.0</v>
      </c>
      <c r="D5444" s="2" t="s">
        <v>16345</v>
      </c>
      <c r="E5444" s="1" t="s">
        <v>2212</v>
      </c>
      <c r="F5444" s="1" t="s">
        <v>17477</v>
      </c>
      <c r="G5444" s="3" t="str">
        <f t="shared" si="1"/>
        <v>Sara Abraha</v>
      </c>
      <c r="H5444" s="3" t="str">
        <f t="shared" si="2"/>
        <v>SARA ABRAHA</v>
      </c>
      <c r="J5444" s="1" t="s">
        <v>57</v>
      </c>
      <c r="K5444" s="1" t="s">
        <v>44</v>
      </c>
      <c r="L5444" s="1">
        <v>5.0</v>
      </c>
      <c r="M5444" s="1" t="s">
        <v>58</v>
      </c>
      <c r="N5444" s="1" t="s">
        <v>16337</v>
      </c>
      <c r="O5444" s="4">
        <v>44317.0</v>
      </c>
      <c r="P5444" s="4">
        <v>44200.0</v>
      </c>
      <c r="Q5444" s="1" t="s">
        <v>17478</v>
      </c>
      <c r="R5444" s="1" t="s">
        <v>346</v>
      </c>
      <c r="S5444" s="1" t="s">
        <v>32</v>
      </c>
      <c r="T5444" s="1">
        <v>75040.0</v>
      </c>
      <c r="U5444" s="1" t="s">
        <v>17479</v>
      </c>
    </row>
    <row r="5445">
      <c r="A5445" s="1" t="s">
        <v>17480</v>
      </c>
      <c r="B5445" s="1">
        <v>75253.0</v>
      </c>
      <c r="C5445" s="1">
        <v>2215.0</v>
      </c>
      <c r="D5445" s="2" t="s">
        <v>16347</v>
      </c>
      <c r="E5445" s="1" t="s">
        <v>17481</v>
      </c>
      <c r="F5445" s="1" t="s">
        <v>17482</v>
      </c>
      <c r="G5445" s="3" t="str">
        <f t="shared" si="1"/>
        <v>Ziv Tzvieli</v>
      </c>
      <c r="H5445" s="3" t="str">
        <f t="shared" si="2"/>
        <v>ZIV TZVIELI</v>
      </c>
      <c r="J5445" s="1" t="s">
        <v>57</v>
      </c>
      <c r="K5445" s="1" t="s">
        <v>47</v>
      </c>
      <c r="L5445" s="1">
        <v>5.0</v>
      </c>
      <c r="M5445" s="1" t="s">
        <v>58</v>
      </c>
      <c r="N5445" s="1" t="s">
        <v>16337</v>
      </c>
      <c r="O5445" s="4">
        <v>44317.0</v>
      </c>
      <c r="P5445" s="4">
        <v>44280.0</v>
      </c>
      <c r="Q5445" s="1" t="s">
        <v>17483</v>
      </c>
      <c r="R5445" s="1" t="s">
        <v>17184</v>
      </c>
      <c r="S5445" s="1" t="s">
        <v>604</v>
      </c>
      <c r="T5445" s="1">
        <v>94705.0</v>
      </c>
      <c r="U5445" s="1" t="s">
        <v>17484</v>
      </c>
    </row>
    <row r="5446">
      <c r="A5446" s="1" t="s">
        <v>17485</v>
      </c>
      <c r="B5446" s="1">
        <v>75254.0</v>
      </c>
      <c r="C5446" s="1">
        <v>2215.0</v>
      </c>
      <c r="D5446" s="2" t="s">
        <v>16347</v>
      </c>
      <c r="E5446" s="1" t="s">
        <v>8394</v>
      </c>
      <c r="F5446" s="1" t="s">
        <v>17486</v>
      </c>
      <c r="G5446" s="3" t="str">
        <f t="shared" si="1"/>
        <v>Bob Jud</v>
      </c>
      <c r="H5446" s="3" t="str">
        <f t="shared" si="2"/>
        <v>BOB JUD</v>
      </c>
      <c r="J5446" s="1" t="s">
        <v>57</v>
      </c>
      <c r="K5446" s="1" t="s">
        <v>47</v>
      </c>
      <c r="L5446" s="1">
        <v>5.0</v>
      </c>
      <c r="M5446" s="1" t="s">
        <v>58</v>
      </c>
      <c r="N5446" s="1" t="s">
        <v>16337</v>
      </c>
      <c r="O5446" s="4">
        <v>44317.0</v>
      </c>
      <c r="P5446" s="4">
        <v>44290.0</v>
      </c>
      <c r="Q5446" s="1" t="s">
        <v>17487</v>
      </c>
      <c r="R5446" s="1" t="s">
        <v>31</v>
      </c>
      <c r="S5446" s="1" t="s">
        <v>32</v>
      </c>
      <c r="T5446" s="1">
        <v>75206.0</v>
      </c>
      <c r="U5446" s="1" t="s">
        <v>17488</v>
      </c>
    </row>
    <row r="5447">
      <c r="A5447" s="1" t="s">
        <v>17489</v>
      </c>
      <c r="B5447" s="1">
        <v>75255.0</v>
      </c>
      <c r="C5447" s="1">
        <v>2215.0</v>
      </c>
      <c r="D5447" s="2" t="s">
        <v>16347</v>
      </c>
      <c r="E5447" s="1" t="s">
        <v>1425</v>
      </c>
      <c r="F5447" s="1" t="s">
        <v>17490</v>
      </c>
      <c r="G5447" s="3" t="str">
        <f t="shared" si="1"/>
        <v>Bryan Shima</v>
      </c>
      <c r="H5447" s="3" t="str">
        <f t="shared" si="2"/>
        <v>BRYAN SHIMA</v>
      </c>
      <c r="J5447" s="1" t="s">
        <v>57</v>
      </c>
      <c r="K5447" s="1" t="s">
        <v>47</v>
      </c>
      <c r="L5447" s="1">
        <v>5.0</v>
      </c>
      <c r="M5447" s="1" t="s">
        <v>58</v>
      </c>
      <c r="N5447" s="1" t="s">
        <v>16337</v>
      </c>
      <c r="O5447" s="4">
        <v>44317.0</v>
      </c>
      <c r="P5447" s="4">
        <v>44292.0</v>
      </c>
      <c r="Q5447" s="1" t="s">
        <v>17491</v>
      </c>
      <c r="R5447" s="1" t="s">
        <v>4775</v>
      </c>
      <c r="S5447" s="1" t="s">
        <v>4776</v>
      </c>
      <c r="T5447" s="1">
        <v>97404.0</v>
      </c>
      <c r="U5447" s="1" t="s">
        <v>17492</v>
      </c>
    </row>
    <row r="5448">
      <c r="A5448" s="1" t="s">
        <v>17493</v>
      </c>
      <c r="B5448" s="1">
        <v>75256.0</v>
      </c>
      <c r="C5448" s="1">
        <v>2215.0</v>
      </c>
      <c r="D5448" s="2" t="s">
        <v>16347</v>
      </c>
      <c r="E5448" s="1" t="s">
        <v>819</v>
      </c>
      <c r="F5448" s="1" t="s">
        <v>17494</v>
      </c>
      <c r="G5448" s="3" t="str">
        <f t="shared" si="1"/>
        <v>Mary McMenamin</v>
      </c>
      <c r="H5448" s="3" t="str">
        <f t="shared" si="2"/>
        <v>MARY MCMENAMIN</v>
      </c>
      <c r="J5448" s="1" t="s">
        <v>57</v>
      </c>
      <c r="K5448" s="1" t="s">
        <v>47</v>
      </c>
      <c r="L5448" s="1">
        <v>5.0</v>
      </c>
      <c r="M5448" s="1" t="s">
        <v>58</v>
      </c>
      <c r="N5448" s="1" t="s">
        <v>16337</v>
      </c>
      <c r="O5448" s="4">
        <v>44317.0</v>
      </c>
      <c r="P5448" s="4">
        <v>44292.0</v>
      </c>
      <c r="Q5448" s="1" t="s">
        <v>17495</v>
      </c>
      <c r="R5448" s="1" t="s">
        <v>17496</v>
      </c>
      <c r="S5448" s="1" t="s">
        <v>3640</v>
      </c>
      <c r="T5448" s="1">
        <v>20877.0</v>
      </c>
      <c r="U5448" s="1" t="s">
        <v>17497</v>
      </c>
    </row>
    <row r="5449">
      <c r="A5449" s="1" t="s">
        <v>17498</v>
      </c>
      <c r="B5449" s="1">
        <v>75257.0</v>
      </c>
      <c r="C5449" s="1">
        <v>2215.0</v>
      </c>
      <c r="D5449" s="2" t="s">
        <v>16347</v>
      </c>
      <c r="E5449" s="1" t="s">
        <v>799</v>
      </c>
      <c r="F5449" s="1" t="s">
        <v>17499</v>
      </c>
      <c r="G5449" s="3" t="str">
        <f t="shared" si="1"/>
        <v>Robert Vogelsang</v>
      </c>
      <c r="H5449" s="3" t="str">
        <f t="shared" si="2"/>
        <v>ROBERT VOGELSANG</v>
      </c>
      <c r="J5449" s="1" t="s">
        <v>57</v>
      </c>
      <c r="K5449" s="1" t="s">
        <v>47</v>
      </c>
      <c r="L5449" s="1">
        <v>5.0</v>
      </c>
      <c r="M5449" s="1" t="s">
        <v>58</v>
      </c>
      <c r="N5449" s="1" t="s">
        <v>16337</v>
      </c>
      <c r="O5449" s="4">
        <v>44317.0</v>
      </c>
      <c r="P5449" s="4">
        <v>44292.0</v>
      </c>
      <c r="Q5449" s="1" t="s">
        <v>17500</v>
      </c>
      <c r="R5449" s="1" t="s">
        <v>3114</v>
      </c>
      <c r="S5449" s="1" t="s">
        <v>1985</v>
      </c>
      <c r="T5449" s="1">
        <v>61938.0</v>
      </c>
      <c r="U5449" s="1" t="s">
        <v>17501</v>
      </c>
    </row>
    <row r="5450">
      <c r="A5450" s="1" t="s">
        <v>17502</v>
      </c>
      <c r="B5450" s="1">
        <v>75258.0</v>
      </c>
      <c r="C5450" s="1">
        <v>2215.0</v>
      </c>
      <c r="D5450" s="2" t="s">
        <v>16347</v>
      </c>
      <c r="E5450" s="1" t="s">
        <v>17503</v>
      </c>
      <c r="F5450" s="1" t="s">
        <v>17504</v>
      </c>
      <c r="G5450" s="3" t="str">
        <f t="shared" si="1"/>
        <v>Chun Wong</v>
      </c>
      <c r="H5450" s="3" t="str">
        <f t="shared" si="2"/>
        <v>CHUN WONG</v>
      </c>
      <c r="J5450" s="1" t="s">
        <v>57</v>
      </c>
      <c r="K5450" s="1" t="s">
        <v>47</v>
      </c>
      <c r="L5450" s="1">
        <v>5.0</v>
      </c>
      <c r="M5450" s="1" t="s">
        <v>58</v>
      </c>
      <c r="N5450" s="1" t="s">
        <v>16337</v>
      </c>
      <c r="O5450" s="4">
        <v>44317.0</v>
      </c>
      <c r="P5450" s="4">
        <v>44292.0</v>
      </c>
      <c r="Q5450" s="1" t="s">
        <v>17505</v>
      </c>
      <c r="R5450" s="1" t="s">
        <v>16022</v>
      </c>
      <c r="S5450" s="1" t="s">
        <v>32</v>
      </c>
      <c r="T5450" s="1">
        <v>77304.0</v>
      </c>
      <c r="U5450" s="1" t="s">
        <v>17506</v>
      </c>
    </row>
    <row r="5451">
      <c r="A5451" s="1" t="s">
        <v>17507</v>
      </c>
      <c r="B5451" s="1">
        <v>75259.0</v>
      </c>
      <c r="C5451" s="1">
        <v>2215.0</v>
      </c>
      <c r="D5451" s="2" t="s">
        <v>16347</v>
      </c>
      <c r="E5451" s="1" t="s">
        <v>547</v>
      </c>
      <c r="F5451" s="1" t="s">
        <v>17508</v>
      </c>
      <c r="G5451" s="3" t="str">
        <f t="shared" si="1"/>
        <v>John Grove</v>
      </c>
      <c r="H5451" s="3" t="str">
        <f t="shared" si="2"/>
        <v>JOHN GROVE</v>
      </c>
      <c r="J5451" s="1" t="s">
        <v>57</v>
      </c>
      <c r="K5451" s="1" t="s">
        <v>47</v>
      </c>
      <c r="L5451" s="1">
        <v>5.0</v>
      </c>
      <c r="M5451" s="1" t="s">
        <v>58</v>
      </c>
      <c r="N5451" s="1" t="s">
        <v>16337</v>
      </c>
      <c r="O5451" s="4">
        <v>44317.0</v>
      </c>
      <c r="P5451" s="4">
        <v>44292.0</v>
      </c>
      <c r="Q5451" s="1" t="s">
        <v>17509</v>
      </c>
      <c r="R5451" s="1" t="s">
        <v>17510</v>
      </c>
      <c r="S5451" s="1" t="s">
        <v>5217</v>
      </c>
      <c r="T5451" s="1">
        <v>53211.0</v>
      </c>
      <c r="U5451" s="1" t="s">
        <v>17511</v>
      </c>
    </row>
    <row r="5452">
      <c r="A5452" s="1" t="s">
        <v>17512</v>
      </c>
      <c r="B5452" s="1">
        <v>75260.0</v>
      </c>
      <c r="C5452" s="1">
        <v>2215.0</v>
      </c>
      <c r="D5452" s="2" t="s">
        <v>16347</v>
      </c>
      <c r="E5452" s="1" t="s">
        <v>4425</v>
      </c>
      <c r="F5452" s="1" t="s">
        <v>4643</v>
      </c>
      <c r="G5452" s="3" t="str">
        <f t="shared" si="1"/>
        <v>Julie Burns</v>
      </c>
      <c r="H5452" s="3" t="str">
        <f t="shared" si="2"/>
        <v>JULIE BURNS</v>
      </c>
      <c r="J5452" s="1" t="s">
        <v>57</v>
      </c>
      <c r="K5452" s="1" t="s">
        <v>47</v>
      </c>
      <c r="L5452" s="1">
        <v>5.0</v>
      </c>
      <c r="M5452" s="1" t="s">
        <v>58</v>
      </c>
      <c r="N5452" s="1" t="s">
        <v>16337</v>
      </c>
      <c r="O5452" s="4">
        <v>44317.0</v>
      </c>
      <c r="P5452" s="4">
        <v>44292.0</v>
      </c>
      <c r="Q5452" s="1" t="s">
        <v>17513</v>
      </c>
      <c r="R5452" s="1" t="s">
        <v>17453</v>
      </c>
      <c r="S5452" s="1" t="s">
        <v>1051</v>
      </c>
      <c r="T5452" s="1">
        <v>30188.0</v>
      </c>
      <c r="U5452" s="1" t="s">
        <v>17514</v>
      </c>
    </row>
    <row r="5453">
      <c r="A5453" s="1" t="s">
        <v>17515</v>
      </c>
      <c r="B5453" s="1">
        <v>75261.0</v>
      </c>
      <c r="C5453" s="1">
        <v>2215.0</v>
      </c>
      <c r="D5453" s="2" t="s">
        <v>16347</v>
      </c>
      <c r="E5453" s="1" t="s">
        <v>17516</v>
      </c>
      <c r="F5453" s="1" t="s">
        <v>5332</v>
      </c>
      <c r="G5453" s="3" t="str">
        <f t="shared" si="1"/>
        <v>John and Doris Day</v>
      </c>
      <c r="H5453" s="3" t="str">
        <f t="shared" si="2"/>
        <v>JOHN AND DORIS DAY</v>
      </c>
      <c r="J5453" s="1" t="s">
        <v>57</v>
      </c>
      <c r="K5453" s="1" t="s">
        <v>47</v>
      </c>
      <c r="L5453" s="1">
        <v>5.0</v>
      </c>
      <c r="M5453" s="1" t="s">
        <v>58</v>
      </c>
      <c r="N5453" s="1" t="s">
        <v>16337</v>
      </c>
      <c r="O5453" s="4">
        <v>44317.0</v>
      </c>
      <c r="P5453" s="4">
        <v>44292.0</v>
      </c>
      <c r="Q5453" s="1" t="s">
        <v>17517</v>
      </c>
      <c r="R5453" s="1" t="s">
        <v>7328</v>
      </c>
      <c r="S5453" s="1" t="s">
        <v>890</v>
      </c>
      <c r="T5453" s="1">
        <v>85213.0</v>
      </c>
      <c r="U5453" s="1" t="s">
        <v>17518</v>
      </c>
    </row>
    <row r="5454">
      <c r="A5454" s="1" t="s">
        <v>17519</v>
      </c>
      <c r="B5454" s="1">
        <v>75262.0</v>
      </c>
      <c r="C5454" s="1">
        <v>2215.0</v>
      </c>
      <c r="D5454" s="2" t="s">
        <v>16347</v>
      </c>
      <c r="E5454" s="1" t="s">
        <v>2646</v>
      </c>
      <c r="F5454" s="1" t="s">
        <v>1185</v>
      </c>
      <c r="G5454" s="3" t="str">
        <f t="shared" si="1"/>
        <v>Marvin Williams</v>
      </c>
      <c r="H5454" s="3" t="str">
        <f t="shared" si="2"/>
        <v>MARVIN WILLIAMS</v>
      </c>
      <c r="J5454" s="1" t="s">
        <v>57</v>
      </c>
      <c r="K5454" s="1" t="s">
        <v>47</v>
      </c>
      <c r="L5454" s="1">
        <v>5.0</v>
      </c>
      <c r="M5454" s="1" t="s">
        <v>58</v>
      </c>
      <c r="N5454" s="1" t="s">
        <v>16337</v>
      </c>
      <c r="O5454" s="4">
        <v>44317.0</v>
      </c>
      <c r="P5454" s="4">
        <v>44293.0</v>
      </c>
      <c r="Q5454" s="1" t="s">
        <v>17520</v>
      </c>
      <c r="R5454" s="1" t="s">
        <v>17521</v>
      </c>
      <c r="S5454" s="1" t="s">
        <v>1051</v>
      </c>
      <c r="T5454" s="1">
        <v>30213.0</v>
      </c>
      <c r="U5454" s="1" t="s">
        <v>17522</v>
      </c>
    </row>
    <row r="5455">
      <c r="A5455" s="1" t="s">
        <v>17523</v>
      </c>
      <c r="B5455" s="1">
        <v>75263.0</v>
      </c>
      <c r="C5455" s="1">
        <v>2215.0</v>
      </c>
      <c r="D5455" s="2" t="s">
        <v>16347</v>
      </c>
      <c r="E5455" s="1" t="s">
        <v>1499</v>
      </c>
      <c r="F5455" s="1" t="s">
        <v>587</v>
      </c>
      <c r="G5455" s="3" t="str">
        <f t="shared" si="1"/>
        <v>Ellen Moore</v>
      </c>
      <c r="H5455" s="3" t="str">
        <f t="shared" si="2"/>
        <v>ELLEN MOORE</v>
      </c>
      <c r="J5455" s="1" t="s">
        <v>57</v>
      </c>
      <c r="K5455" s="1" t="s">
        <v>47</v>
      </c>
      <c r="L5455" s="1">
        <v>5.0</v>
      </c>
      <c r="M5455" s="1" t="s">
        <v>58</v>
      </c>
      <c r="N5455" s="1" t="s">
        <v>16337</v>
      </c>
      <c r="O5455" s="4">
        <v>44317.0</v>
      </c>
      <c r="P5455" s="4">
        <v>44293.0</v>
      </c>
      <c r="Q5455" s="1" t="s">
        <v>17524</v>
      </c>
      <c r="R5455" s="1" t="s">
        <v>323</v>
      </c>
      <c r="S5455" s="1" t="s">
        <v>32</v>
      </c>
      <c r="T5455" s="1">
        <v>77079.0</v>
      </c>
      <c r="U5455" s="1" t="s">
        <v>17525</v>
      </c>
    </row>
    <row r="5456">
      <c r="A5456" s="1" t="s">
        <v>17526</v>
      </c>
      <c r="B5456" s="1">
        <v>75264.0</v>
      </c>
      <c r="C5456" s="1">
        <v>2215.0</v>
      </c>
      <c r="D5456" s="2" t="s">
        <v>16347</v>
      </c>
      <c r="E5456" s="1" t="s">
        <v>3603</v>
      </c>
      <c r="F5456" s="1" t="s">
        <v>17527</v>
      </c>
      <c r="G5456" s="3" t="str">
        <f t="shared" si="1"/>
        <v>Susan Pastin</v>
      </c>
      <c r="H5456" s="3" t="str">
        <f t="shared" si="2"/>
        <v>SUSAN PASTIN</v>
      </c>
      <c r="J5456" s="1" t="s">
        <v>57</v>
      </c>
      <c r="K5456" s="1" t="s">
        <v>47</v>
      </c>
      <c r="L5456" s="1">
        <v>5.0</v>
      </c>
      <c r="M5456" s="1" t="s">
        <v>58</v>
      </c>
      <c r="N5456" s="1" t="s">
        <v>16337</v>
      </c>
      <c r="O5456" s="4">
        <v>44317.0</v>
      </c>
      <c r="P5456" s="4">
        <v>44293.0</v>
      </c>
      <c r="Q5456" s="1" t="s">
        <v>17528</v>
      </c>
      <c r="R5456" s="1" t="s">
        <v>1984</v>
      </c>
      <c r="S5456" s="1" t="s">
        <v>1985</v>
      </c>
      <c r="T5456" s="1">
        <v>60626.0</v>
      </c>
      <c r="U5456" s="1" t="s">
        <v>17529</v>
      </c>
    </row>
    <row r="5457">
      <c r="A5457" s="1" t="s">
        <v>17530</v>
      </c>
      <c r="B5457" s="1">
        <v>75265.0</v>
      </c>
      <c r="C5457" s="1">
        <v>2215.0</v>
      </c>
      <c r="D5457" s="2" t="s">
        <v>16347</v>
      </c>
      <c r="E5457" s="1" t="s">
        <v>17531</v>
      </c>
      <c r="F5457" s="1" t="s">
        <v>17532</v>
      </c>
      <c r="G5457" s="3" t="str">
        <f t="shared" si="1"/>
        <v>Letitia Dace</v>
      </c>
      <c r="H5457" s="3" t="str">
        <f t="shared" si="2"/>
        <v>LETITIA DACE</v>
      </c>
      <c r="J5457" s="1" t="s">
        <v>57</v>
      </c>
      <c r="K5457" s="1" t="s">
        <v>47</v>
      </c>
      <c r="L5457" s="1">
        <v>5.0</v>
      </c>
      <c r="M5457" s="1" t="s">
        <v>58</v>
      </c>
      <c r="N5457" s="1" t="s">
        <v>16337</v>
      </c>
      <c r="O5457" s="4">
        <v>44317.0</v>
      </c>
      <c r="P5457" s="4">
        <v>44293.0</v>
      </c>
      <c r="Q5457" s="1" t="s">
        <v>17533</v>
      </c>
      <c r="R5457" s="1" t="s">
        <v>17534</v>
      </c>
      <c r="S5457" s="1" t="s">
        <v>6443</v>
      </c>
      <c r="T5457" s="1">
        <v>66502.0</v>
      </c>
      <c r="U5457" s="1" t="s">
        <v>17535</v>
      </c>
    </row>
    <row r="5458">
      <c r="A5458" s="1" t="s">
        <v>17536</v>
      </c>
      <c r="B5458" s="1">
        <v>75266.0</v>
      </c>
      <c r="C5458" s="1">
        <v>2215.0</v>
      </c>
      <c r="D5458" s="2" t="s">
        <v>16347</v>
      </c>
      <c r="E5458" s="1" t="s">
        <v>4386</v>
      </c>
      <c r="F5458" s="1" t="s">
        <v>17537</v>
      </c>
      <c r="G5458" s="3" t="str">
        <f t="shared" si="1"/>
        <v>Peggy Cruder</v>
      </c>
      <c r="H5458" s="3" t="str">
        <f t="shared" si="2"/>
        <v>PEGGY CRUDER</v>
      </c>
      <c r="J5458" s="1" t="s">
        <v>57</v>
      </c>
      <c r="K5458" s="1" t="s">
        <v>47</v>
      </c>
      <c r="L5458" s="1">
        <v>5.0</v>
      </c>
      <c r="M5458" s="1" t="s">
        <v>58</v>
      </c>
      <c r="N5458" s="1" t="s">
        <v>16337</v>
      </c>
      <c r="O5458" s="4">
        <v>44317.0</v>
      </c>
      <c r="P5458" s="4">
        <v>44293.0</v>
      </c>
      <c r="Q5458" s="1" t="s">
        <v>17538</v>
      </c>
      <c r="R5458" s="1" t="s">
        <v>5970</v>
      </c>
      <c r="S5458" s="1" t="s">
        <v>2424</v>
      </c>
      <c r="T5458" s="1">
        <v>80017.0</v>
      </c>
      <c r="U5458" s="1" t="s">
        <v>17539</v>
      </c>
    </row>
    <row r="5459">
      <c r="A5459" s="1" t="s">
        <v>17540</v>
      </c>
      <c r="B5459" s="1">
        <v>75267.0</v>
      </c>
      <c r="C5459" s="1">
        <v>2215.0</v>
      </c>
      <c r="D5459" s="2" t="s">
        <v>16347</v>
      </c>
      <c r="E5459" s="1" t="s">
        <v>2819</v>
      </c>
      <c r="F5459" s="1" t="s">
        <v>17541</v>
      </c>
      <c r="G5459" s="3" t="str">
        <f t="shared" si="1"/>
        <v>Patricia Hendrick</v>
      </c>
      <c r="H5459" s="3" t="str">
        <f t="shared" si="2"/>
        <v>PATRICIA HENDRICK</v>
      </c>
      <c r="J5459" s="1" t="s">
        <v>57</v>
      </c>
      <c r="K5459" s="1" t="s">
        <v>47</v>
      </c>
      <c r="L5459" s="1">
        <v>5.0</v>
      </c>
      <c r="M5459" s="1" t="s">
        <v>58</v>
      </c>
      <c r="N5459" s="1" t="s">
        <v>16337</v>
      </c>
      <c r="O5459" s="4">
        <v>44317.0</v>
      </c>
      <c r="P5459" s="4">
        <v>44294.0</v>
      </c>
      <c r="Q5459" s="1" t="s">
        <v>17542</v>
      </c>
      <c r="R5459" s="1" t="s">
        <v>17543</v>
      </c>
      <c r="S5459" s="1" t="s">
        <v>4020</v>
      </c>
      <c r="T5459" s="1">
        <v>29527.0</v>
      </c>
      <c r="U5459" s="1" t="s">
        <v>17544</v>
      </c>
    </row>
    <row r="5460">
      <c r="A5460" s="1" t="s">
        <v>17545</v>
      </c>
      <c r="B5460" s="1">
        <v>75268.0</v>
      </c>
      <c r="C5460" s="1">
        <v>2215.0</v>
      </c>
      <c r="D5460" s="2" t="s">
        <v>16347</v>
      </c>
      <c r="E5460" s="1" t="s">
        <v>17546</v>
      </c>
      <c r="F5460" s="1" t="s">
        <v>17547</v>
      </c>
      <c r="G5460" s="3" t="str">
        <f t="shared" si="1"/>
        <v>Gabriel Gil Gil</v>
      </c>
      <c r="H5460" s="3" t="str">
        <f t="shared" si="2"/>
        <v>GABRIEL GIL GIL</v>
      </c>
      <c r="J5460" s="1" t="s">
        <v>57</v>
      </c>
      <c r="K5460" s="1" t="s">
        <v>47</v>
      </c>
      <c r="L5460" s="1">
        <v>5.0</v>
      </c>
      <c r="M5460" s="1" t="s">
        <v>58</v>
      </c>
      <c r="N5460" s="1" t="s">
        <v>16337</v>
      </c>
      <c r="O5460" s="4">
        <v>44317.0</v>
      </c>
      <c r="P5460" s="4">
        <v>44298.0</v>
      </c>
      <c r="Q5460" s="1" t="s">
        <v>17548</v>
      </c>
      <c r="R5460" s="1" t="s">
        <v>17549</v>
      </c>
      <c r="S5460" s="1" t="s">
        <v>13119</v>
      </c>
      <c r="T5460" s="1">
        <v>6513.0</v>
      </c>
      <c r="U5460" s="1" t="s">
        <v>17550</v>
      </c>
    </row>
    <row r="5461">
      <c r="A5461" s="1" t="s">
        <v>17551</v>
      </c>
      <c r="B5461" s="1">
        <v>75269.0</v>
      </c>
      <c r="C5461" s="1">
        <v>2215.0</v>
      </c>
      <c r="D5461" s="2" t="s">
        <v>16347</v>
      </c>
      <c r="E5461" s="1" t="s">
        <v>17552</v>
      </c>
      <c r="F5461" s="1" t="s">
        <v>17553</v>
      </c>
      <c r="G5461" s="3" t="str">
        <f t="shared" si="1"/>
        <v>Eedy Nicholson</v>
      </c>
      <c r="H5461" s="3" t="str">
        <f t="shared" si="2"/>
        <v>EEDY NICHOLSON</v>
      </c>
      <c r="J5461" s="1" t="s">
        <v>57</v>
      </c>
      <c r="K5461" s="1" t="s">
        <v>47</v>
      </c>
      <c r="L5461" s="1">
        <v>5.0</v>
      </c>
      <c r="M5461" s="1" t="s">
        <v>58</v>
      </c>
      <c r="N5461" s="1" t="s">
        <v>16337</v>
      </c>
      <c r="O5461" s="4">
        <v>44317.0</v>
      </c>
      <c r="P5461" s="4">
        <v>44299.0</v>
      </c>
      <c r="Q5461" s="1" t="s">
        <v>17554</v>
      </c>
      <c r="R5461" s="1" t="s">
        <v>17555</v>
      </c>
      <c r="S5461" s="1" t="s">
        <v>3228</v>
      </c>
      <c r="T5461" s="1">
        <v>23321.0</v>
      </c>
      <c r="U5461" s="1" t="s">
        <v>17556</v>
      </c>
    </row>
    <row r="5462">
      <c r="A5462" s="1" t="s">
        <v>17557</v>
      </c>
      <c r="B5462" s="1">
        <v>75270.0</v>
      </c>
      <c r="C5462" s="1">
        <v>2215.0</v>
      </c>
      <c r="D5462" s="2" t="s">
        <v>16347</v>
      </c>
      <c r="E5462" s="1" t="s">
        <v>6046</v>
      </c>
      <c r="F5462" s="1" t="s">
        <v>17558</v>
      </c>
      <c r="G5462" s="3" t="str">
        <f t="shared" si="1"/>
        <v>Marnie Northrop</v>
      </c>
      <c r="H5462" s="3" t="str">
        <f t="shared" si="2"/>
        <v>MARNIE NORTHROP</v>
      </c>
      <c r="J5462" s="1" t="s">
        <v>57</v>
      </c>
      <c r="K5462" s="1" t="s">
        <v>47</v>
      </c>
      <c r="L5462" s="1">
        <v>5.0</v>
      </c>
      <c r="M5462" s="1" t="s">
        <v>58</v>
      </c>
      <c r="N5462" s="1" t="s">
        <v>16337</v>
      </c>
      <c r="O5462" s="4">
        <v>44317.0</v>
      </c>
      <c r="P5462" s="4">
        <v>44301.0</v>
      </c>
      <c r="Q5462" s="1" t="s">
        <v>17559</v>
      </c>
      <c r="R5462" s="1" t="s">
        <v>17560</v>
      </c>
      <c r="S5462" s="1" t="s">
        <v>604</v>
      </c>
      <c r="T5462" s="1">
        <v>93023.0</v>
      </c>
      <c r="U5462" s="1" t="s">
        <v>17561</v>
      </c>
    </row>
    <row r="5463">
      <c r="A5463" s="1" t="s">
        <v>17562</v>
      </c>
      <c r="B5463" s="1">
        <v>75271.0</v>
      </c>
      <c r="C5463" s="1">
        <v>2215.0</v>
      </c>
      <c r="D5463" s="2" t="s">
        <v>16347</v>
      </c>
      <c r="E5463" s="1" t="s">
        <v>910</v>
      </c>
      <c r="F5463" s="1" t="s">
        <v>2588</v>
      </c>
      <c r="G5463" s="3" t="str">
        <f t="shared" si="1"/>
        <v>April Brian</v>
      </c>
      <c r="H5463" s="3" t="str">
        <f t="shared" si="2"/>
        <v>APRIL BRIAN</v>
      </c>
      <c r="J5463" s="1" t="s">
        <v>57</v>
      </c>
      <c r="K5463" s="1" t="s">
        <v>47</v>
      </c>
      <c r="L5463" s="1">
        <v>5.0</v>
      </c>
      <c r="M5463" s="1" t="s">
        <v>58</v>
      </c>
      <c r="N5463" s="1" t="s">
        <v>16337</v>
      </c>
      <c r="O5463" s="4">
        <v>44317.0</v>
      </c>
      <c r="P5463" s="4">
        <v>44301.0</v>
      </c>
      <c r="Q5463" s="1" t="s">
        <v>17563</v>
      </c>
      <c r="R5463" s="1" t="s">
        <v>17564</v>
      </c>
      <c r="S5463" s="1" t="s">
        <v>604</v>
      </c>
      <c r="T5463" s="1">
        <v>92651.0</v>
      </c>
      <c r="U5463" s="1" t="s">
        <v>17565</v>
      </c>
    </row>
    <row r="5464">
      <c r="A5464" s="1" t="s">
        <v>17566</v>
      </c>
      <c r="B5464" s="1">
        <v>75272.0</v>
      </c>
      <c r="C5464" s="1">
        <v>2215.0</v>
      </c>
      <c r="D5464" s="2" t="s">
        <v>16347</v>
      </c>
      <c r="E5464" s="1" t="s">
        <v>7437</v>
      </c>
      <c r="F5464" s="1" t="s">
        <v>17567</v>
      </c>
      <c r="G5464" s="3" t="str">
        <f t="shared" si="1"/>
        <v>Devin Chenevert</v>
      </c>
      <c r="H5464" s="3" t="str">
        <f t="shared" si="2"/>
        <v>DEVIN CHENEVERT</v>
      </c>
      <c r="J5464" s="1" t="s">
        <v>57</v>
      </c>
      <c r="K5464" s="1" t="s">
        <v>47</v>
      </c>
      <c r="L5464" s="1">
        <v>5.0</v>
      </c>
      <c r="M5464" s="1" t="s">
        <v>58</v>
      </c>
      <c r="N5464" s="1" t="s">
        <v>16337</v>
      </c>
      <c r="O5464" s="4">
        <v>44317.0</v>
      </c>
      <c r="P5464" s="4">
        <v>44301.0</v>
      </c>
      <c r="Q5464" s="1" t="s">
        <v>17568</v>
      </c>
      <c r="R5464" s="1" t="s">
        <v>17569</v>
      </c>
      <c r="S5464" s="1" t="s">
        <v>16765</v>
      </c>
      <c r="T5464" s="1">
        <v>4783.0</v>
      </c>
      <c r="U5464" s="1" t="s">
        <v>17570</v>
      </c>
    </row>
    <row r="5465">
      <c r="A5465" s="1" t="s">
        <v>17571</v>
      </c>
      <c r="B5465" s="1">
        <v>75273.0</v>
      </c>
      <c r="C5465" s="1">
        <v>2215.0</v>
      </c>
      <c r="D5465" s="2" t="s">
        <v>16347</v>
      </c>
      <c r="E5465" s="1" t="s">
        <v>6042</v>
      </c>
      <c r="F5465" s="1" t="s">
        <v>17572</v>
      </c>
      <c r="G5465" s="3" t="str">
        <f t="shared" si="1"/>
        <v>Dawn Wharram</v>
      </c>
      <c r="H5465" s="3" t="str">
        <f t="shared" si="2"/>
        <v>DAWN WHARRAM</v>
      </c>
      <c r="J5465" s="1" t="s">
        <v>57</v>
      </c>
      <c r="K5465" s="1" t="s">
        <v>47</v>
      </c>
      <c r="L5465" s="1">
        <v>5.0</v>
      </c>
      <c r="M5465" s="1" t="s">
        <v>58</v>
      </c>
      <c r="N5465" s="1" t="s">
        <v>16337</v>
      </c>
      <c r="O5465" s="4">
        <v>44317.0</v>
      </c>
      <c r="P5465" s="4">
        <v>44301.0</v>
      </c>
      <c r="Q5465" s="1" t="s">
        <v>17573</v>
      </c>
      <c r="R5465" s="1" t="s">
        <v>344</v>
      </c>
      <c r="S5465" s="1" t="s">
        <v>12796</v>
      </c>
      <c r="T5465" s="1">
        <v>44081.0</v>
      </c>
      <c r="U5465" s="1" t="s">
        <v>17574</v>
      </c>
    </row>
    <row r="5466">
      <c r="A5466" s="1" t="s">
        <v>17575</v>
      </c>
      <c r="B5466" s="1">
        <v>75274.0</v>
      </c>
      <c r="C5466" s="1">
        <v>2215.0</v>
      </c>
      <c r="D5466" s="2" t="s">
        <v>16347</v>
      </c>
      <c r="E5466" s="1" t="s">
        <v>17576</v>
      </c>
      <c r="F5466" s="1" t="s">
        <v>17577</v>
      </c>
      <c r="G5466" s="3" t="str">
        <f t="shared" si="1"/>
        <v>Tahura Bibi</v>
      </c>
      <c r="H5466" s="3" t="str">
        <f t="shared" si="2"/>
        <v>TAHURA BIBI</v>
      </c>
      <c r="J5466" s="1" t="s">
        <v>57</v>
      </c>
      <c r="K5466" s="1" t="s">
        <v>47</v>
      </c>
      <c r="L5466" s="1">
        <v>5.0</v>
      </c>
      <c r="M5466" s="1" t="s">
        <v>58</v>
      </c>
      <c r="N5466" s="1" t="s">
        <v>16337</v>
      </c>
      <c r="O5466" s="4">
        <v>44317.0</v>
      </c>
      <c r="P5466" s="4">
        <v>44301.0</v>
      </c>
      <c r="Q5466" s="1" t="s">
        <v>17578</v>
      </c>
      <c r="R5466" s="1" t="s">
        <v>17579</v>
      </c>
      <c r="S5466" s="1" t="s">
        <v>604</v>
      </c>
      <c r="T5466" s="1">
        <v>91324.0</v>
      </c>
      <c r="U5466" s="1" t="s">
        <v>17580</v>
      </c>
    </row>
    <row r="5467">
      <c r="A5467" s="1" t="s">
        <v>17581</v>
      </c>
      <c r="B5467" s="1">
        <v>75275.0</v>
      </c>
      <c r="C5467" s="1">
        <v>2215.0</v>
      </c>
      <c r="D5467" s="2" t="s">
        <v>16347</v>
      </c>
      <c r="E5467" s="1" t="s">
        <v>17582</v>
      </c>
      <c r="F5467" s="1" t="s">
        <v>17583</v>
      </c>
      <c r="G5467" s="3" t="str">
        <f t="shared" si="1"/>
        <v>Ellen E Barfield</v>
      </c>
      <c r="H5467" s="3" t="str">
        <f t="shared" si="2"/>
        <v>ELLEN E BARFIELD</v>
      </c>
      <c r="J5467" s="1" t="s">
        <v>57</v>
      </c>
      <c r="K5467" s="1" t="s">
        <v>47</v>
      </c>
      <c r="L5467" s="1">
        <v>5.0</v>
      </c>
      <c r="M5467" s="1" t="s">
        <v>58</v>
      </c>
      <c r="N5467" s="1" t="s">
        <v>16337</v>
      </c>
      <c r="O5467" s="4">
        <v>44317.0</v>
      </c>
      <c r="P5467" s="4">
        <v>44301.0</v>
      </c>
      <c r="Q5467" s="1" t="s">
        <v>17584</v>
      </c>
      <c r="R5467" s="1" t="s">
        <v>17406</v>
      </c>
      <c r="S5467" s="1" t="s">
        <v>3640</v>
      </c>
      <c r="T5467" s="1">
        <v>21211.0</v>
      </c>
      <c r="U5467" s="1" t="s">
        <v>17585</v>
      </c>
    </row>
    <row r="5468">
      <c r="A5468" s="1" t="s">
        <v>17586</v>
      </c>
      <c r="B5468" s="1">
        <v>75276.0</v>
      </c>
      <c r="C5468" s="1">
        <v>2215.0</v>
      </c>
      <c r="D5468" s="2" t="s">
        <v>16347</v>
      </c>
      <c r="E5468" s="1" t="s">
        <v>17587</v>
      </c>
      <c r="F5468" s="1" t="s">
        <v>2191</v>
      </c>
      <c r="G5468" s="3" t="str">
        <f t="shared" si="1"/>
        <v>Sade Cain</v>
      </c>
      <c r="H5468" s="3" t="str">
        <f t="shared" si="2"/>
        <v>SADE CAIN</v>
      </c>
      <c r="J5468" s="1" t="s">
        <v>57</v>
      </c>
      <c r="K5468" s="1" t="s">
        <v>47</v>
      </c>
      <c r="L5468" s="1">
        <v>5.0</v>
      </c>
      <c r="M5468" s="1" t="s">
        <v>58</v>
      </c>
      <c r="N5468" s="1" t="s">
        <v>16337</v>
      </c>
      <c r="O5468" s="4">
        <v>44317.0</v>
      </c>
      <c r="P5468" s="4">
        <v>44301.0</v>
      </c>
      <c r="Q5468" s="1" t="s">
        <v>17588</v>
      </c>
      <c r="R5468" s="1" t="s">
        <v>374</v>
      </c>
      <c r="S5468" s="1" t="s">
        <v>375</v>
      </c>
      <c r="T5468" s="1">
        <v>11203.0</v>
      </c>
      <c r="U5468" s="1" t="s">
        <v>17589</v>
      </c>
    </row>
    <row r="5469">
      <c r="A5469" s="1" t="s">
        <v>17590</v>
      </c>
      <c r="B5469" s="1">
        <v>75277.0</v>
      </c>
      <c r="C5469" s="1">
        <v>2215.0</v>
      </c>
      <c r="D5469" s="2" t="s">
        <v>16347</v>
      </c>
      <c r="E5469" s="1" t="s">
        <v>1127</v>
      </c>
      <c r="F5469" s="1" t="s">
        <v>17591</v>
      </c>
      <c r="G5469" s="3" t="str">
        <f t="shared" si="1"/>
        <v>Monica Reaser</v>
      </c>
      <c r="H5469" s="3" t="str">
        <f t="shared" si="2"/>
        <v>MONICA REASER</v>
      </c>
      <c r="J5469" s="1" t="s">
        <v>57</v>
      </c>
      <c r="K5469" s="1" t="s">
        <v>47</v>
      </c>
      <c r="L5469" s="1">
        <v>5.0</v>
      </c>
      <c r="M5469" s="1" t="s">
        <v>58</v>
      </c>
      <c r="N5469" s="1" t="s">
        <v>16337</v>
      </c>
      <c r="O5469" s="4">
        <v>44317.0</v>
      </c>
      <c r="P5469" s="4">
        <v>44301.0</v>
      </c>
      <c r="Q5469" s="1" t="s">
        <v>17592</v>
      </c>
      <c r="R5469" s="1" t="s">
        <v>17593</v>
      </c>
      <c r="S5469" s="1" t="s">
        <v>6443</v>
      </c>
      <c r="T5469" s="1">
        <v>66061.0</v>
      </c>
      <c r="U5469" s="1" t="s">
        <v>17594</v>
      </c>
    </row>
    <row r="5470">
      <c r="A5470" s="1" t="s">
        <v>17595</v>
      </c>
      <c r="B5470" s="1">
        <v>75278.0</v>
      </c>
      <c r="C5470" s="1">
        <v>2215.0</v>
      </c>
      <c r="D5470" s="2" t="s">
        <v>16347</v>
      </c>
      <c r="E5470" s="1" t="s">
        <v>5103</v>
      </c>
      <c r="F5470" s="1" t="s">
        <v>12088</v>
      </c>
      <c r="G5470" s="3" t="str">
        <f t="shared" si="1"/>
        <v>Wallace Elton</v>
      </c>
      <c r="H5470" s="3" t="str">
        <f t="shared" si="2"/>
        <v>WALLACE ELTON</v>
      </c>
      <c r="J5470" s="1" t="s">
        <v>57</v>
      </c>
      <c r="K5470" s="1" t="s">
        <v>47</v>
      </c>
      <c r="L5470" s="1">
        <v>5.0</v>
      </c>
      <c r="M5470" s="1" t="s">
        <v>58</v>
      </c>
      <c r="N5470" s="1" t="s">
        <v>16337</v>
      </c>
      <c r="O5470" s="4">
        <v>44317.0</v>
      </c>
      <c r="P5470" s="4">
        <v>44301.0</v>
      </c>
      <c r="Q5470" s="1" t="s">
        <v>17596</v>
      </c>
      <c r="R5470" s="1" t="s">
        <v>17597</v>
      </c>
      <c r="S5470" s="1" t="s">
        <v>17434</v>
      </c>
      <c r="T5470" s="1">
        <v>5753.0</v>
      </c>
      <c r="U5470" s="1" t="s">
        <v>17598</v>
      </c>
    </row>
    <row r="5471">
      <c r="A5471" s="1" t="s">
        <v>17599</v>
      </c>
      <c r="B5471" s="1">
        <v>75279.0</v>
      </c>
      <c r="C5471" s="1">
        <v>2215.0</v>
      </c>
      <c r="D5471" s="2" t="s">
        <v>16347</v>
      </c>
      <c r="E5471" s="1" t="s">
        <v>17600</v>
      </c>
      <c r="F5471" s="1" t="s">
        <v>17601</v>
      </c>
      <c r="G5471" s="3" t="str">
        <f t="shared" si="1"/>
        <v>brittany heichel</v>
      </c>
      <c r="H5471" s="3" t="str">
        <f t="shared" si="2"/>
        <v>BRITTANY HEICHEL</v>
      </c>
      <c r="J5471" s="1" t="s">
        <v>57</v>
      </c>
      <c r="K5471" s="1" t="s">
        <v>47</v>
      </c>
      <c r="L5471" s="1">
        <v>5.0</v>
      </c>
      <c r="M5471" s="1" t="s">
        <v>58</v>
      </c>
      <c r="N5471" s="1" t="s">
        <v>16337</v>
      </c>
      <c r="O5471" s="4">
        <v>44317.0</v>
      </c>
      <c r="P5471" s="4">
        <v>44301.0</v>
      </c>
      <c r="Q5471" s="1" t="s">
        <v>17602</v>
      </c>
      <c r="R5471" s="1" t="s">
        <v>17603</v>
      </c>
      <c r="S5471" s="1" t="s">
        <v>12796</v>
      </c>
      <c r="T5471" s="1">
        <v>43068.0</v>
      </c>
      <c r="U5471" s="1" t="s">
        <v>17604</v>
      </c>
    </row>
    <row r="5472">
      <c r="A5472" s="1" t="s">
        <v>17605</v>
      </c>
      <c r="B5472" s="1">
        <v>75280.0</v>
      </c>
      <c r="C5472" s="1">
        <v>2215.0</v>
      </c>
      <c r="D5472" s="2" t="s">
        <v>16347</v>
      </c>
      <c r="E5472" s="1" t="s">
        <v>1760</v>
      </c>
      <c r="F5472" s="1" t="s">
        <v>17606</v>
      </c>
      <c r="G5472" s="3" t="str">
        <f t="shared" si="1"/>
        <v>Jennifer Busenbark</v>
      </c>
      <c r="H5472" s="3" t="str">
        <f t="shared" si="2"/>
        <v>JENNIFER BUSENBARK</v>
      </c>
      <c r="J5472" s="1" t="s">
        <v>57</v>
      </c>
      <c r="K5472" s="1" t="s">
        <v>47</v>
      </c>
      <c r="L5472" s="1">
        <v>5.0</v>
      </c>
      <c r="M5472" s="1" t="s">
        <v>58</v>
      </c>
      <c r="N5472" s="1" t="s">
        <v>16337</v>
      </c>
      <c r="O5472" s="4">
        <v>44317.0</v>
      </c>
      <c r="P5472" s="4">
        <v>44301.0</v>
      </c>
      <c r="Q5472" s="1" t="s">
        <v>17607</v>
      </c>
      <c r="R5472" s="1" t="s">
        <v>1984</v>
      </c>
      <c r="S5472" s="1" t="s">
        <v>1985</v>
      </c>
      <c r="T5472" s="1">
        <v>60646.0</v>
      </c>
      <c r="U5472" s="1" t="s">
        <v>17608</v>
      </c>
    </row>
    <row r="5473">
      <c r="A5473" s="1" t="s">
        <v>17609</v>
      </c>
      <c r="B5473" s="1">
        <v>75281.0</v>
      </c>
      <c r="C5473" s="1">
        <v>2215.0</v>
      </c>
      <c r="D5473" s="2" t="s">
        <v>16347</v>
      </c>
      <c r="E5473" s="1" t="s">
        <v>4570</v>
      </c>
      <c r="F5473" s="1" t="s">
        <v>17610</v>
      </c>
      <c r="G5473" s="3" t="str">
        <f t="shared" si="1"/>
        <v>Jane Stokes</v>
      </c>
      <c r="H5473" s="3" t="str">
        <f t="shared" si="2"/>
        <v>JANE STOKES</v>
      </c>
      <c r="J5473" s="1" t="s">
        <v>57</v>
      </c>
      <c r="K5473" s="1" t="s">
        <v>47</v>
      </c>
      <c r="L5473" s="1">
        <v>5.0</v>
      </c>
      <c r="M5473" s="1" t="s">
        <v>58</v>
      </c>
      <c r="N5473" s="1" t="s">
        <v>16337</v>
      </c>
      <c r="O5473" s="4">
        <v>44317.0</v>
      </c>
      <c r="P5473" s="4">
        <v>44301.0</v>
      </c>
      <c r="Q5473" s="1" t="s">
        <v>17611</v>
      </c>
      <c r="R5473" s="1" t="s">
        <v>17612</v>
      </c>
      <c r="S5473" s="1" t="s">
        <v>12779</v>
      </c>
      <c r="T5473" s="1">
        <v>19958.0</v>
      </c>
      <c r="U5473" s="1" t="s">
        <v>17613</v>
      </c>
    </row>
    <row r="5474">
      <c r="A5474" s="1" t="s">
        <v>17614</v>
      </c>
      <c r="B5474" s="1">
        <v>75282.0</v>
      </c>
      <c r="C5474" s="1">
        <v>2215.0</v>
      </c>
      <c r="D5474" s="2" t="s">
        <v>16347</v>
      </c>
      <c r="E5474" s="1" t="s">
        <v>10436</v>
      </c>
      <c r="F5474" s="1" t="s">
        <v>17615</v>
      </c>
      <c r="G5474" s="3" t="str">
        <f t="shared" si="1"/>
        <v>Elena Cargill</v>
      </c>
      <c r="H5474" s="3" t="str">
        <f t="shared" si="2"/>
        <v>ELENA CARGILL</v>
      </c>
      <c r="J5474" s="1" t="s">
        <v>57</v>
      </c>
      <c r="K5474" s="1" t="s">
        <v>47</v>
      </c>
      <c r="L5474" s="1">
        <v>5.0</v>
      </c>
      <c r="M5474" s="1" t="s">
        <v>58</v>
      </c>
      <c r="N5474" s="1" t="s">
        <v>16337</v>
      </c>
      <c r="O5474" s="4">
        <v>44317.0</v>
      </c>
      <c r="P5474" s="4">
        <v>44301.0</v>
      </c>
      <c r="Q5474" s="1" t="s">
        <v>17616</v>
      </c>
      <c r="R5474" s="1" t="s">
        <v>17617</v>
      </c>
      <c r="S5474" s="1" t="s">
        <v>1614</v>
      </c>
      <c r="T5474" s="1">
        <v>8902.0</v>
      </c>
      <c r="U5474" s="1" t="s">
        <v>17618</v>
      </c>
    </row>
    <row r="5475">
      <c r="A5475" s="1" t="s">
        <v>17619</v>
      </c>
      <c r="B5475" s="1">
        <v>75283.0</v>
      </c>
      <c r="C5475" s="1">
        <v>2215.0</v>
      </c>
      <c r="D5475" s="2" t="s">
        <v>16347</v>
      </c>
      <c r="E5475" s="1" t="s">
        <v>17620</v>
      </c>
      <c r="F5475" s="1" t="s">
        <v>5689</v>
      </c>
      <c r="G5475" s="3" t="str">
        <f t="shared" si="1"/>
        <v>August Young</v>
      </c>
      <c r="H5475" s="3" t="str">
        <f t="shared" si="2"/>
        <v>AUGUST YOUNG</v>
      </c>
      <c r="J5475" s="1" t="s">
        <v>57</v>
      </c>
      <c r="K5475" s="1" t="s">
        <v>47</v>
      </c>
      <c r="L5475" s="1">
        <v>5.0</v>
      </c>
      <c r="M5475" s="1" t="s">
        <v>58</v>
      </c>
      <c r="N5475" s="1" t="s">
        <v>16337</v>
      </c>
      <c r="O5475" s="4">
        <v>44317.0</v>
      </c>
      <c r="P5475" s="4">
        <v>44302.0</v>
      </c>
      <c r="Q5475" s="1" t="s">
        <v>17621</v>
      </c>
      <c r="R5475" s="1" t="s">
        <v>17622</v>
      </c>
      <c r="S5475" s="1" t="s">
        <v>12796</v>
      </c>
      <c r="T5475" s="1">
        <v>43202.0</v>
      </c>
      <c r="U5475" s="1" t="s">
        <v>17623</v>
      </c>
    </row>
    <row r="5476">
      <c r="A5476" s="1" t="s">
        <v>17624</v>
      </c>
      <c r="B5476" s="1">
        <v>75284.0</v>
      </c>
      <c r="C5476" s="1">
        <v>2215.0</v>
      </c>
      <c r="D5476" s="2" t="s">
        <v>16347</v>
      </c>
      <c r="E5476" s="1" t="s">
        <v>6431</v>
      </c>
      <c r="F5476" s="1" t="s">
        <v>15174</v>
      </c>
      <c r="G5476" s="3" t="str">
        <f t="shared" si="1"/>
        <v>Zachary Knowles</v>
      </c>
      <c r="H5476" s="3" t="str">
        <f t="shared" si="2"/>
        <v>ZACHARY KNOWLES</v>
      </c>
      <c r="J5476" s="1" t="s">
        <v>57</v>
      </c>
      <c r="K5476" s="1" t="s">
        <v>47</v>
      </c>
      <c r="L5476" s="1">
        <v>5.0</v>
      </c>
      <c r="M5476" s="1" t="s">
        <v>58</v>
      </c>
      <c r="N5476" s="1" t="s">
        <v>16337</v>
      </c>
      <c r="O5476" s="4">
        <v>44317.0</v>
      </c>
      <c r="P5476" s="4">
        <v>44302.0</v>
      </c>
      <c r="Q5476" s="1" t="s">
        <v>17625</v>
      </c>
      <c r="R5476" s="1" t="s">
        <v>152</v>
      </c>
      <c r="S5476" s="1" t="s">
        <v>1413</v>
      </c>
      <c r="T5476" s="1">
        <v>20001.0</v>
      </c>
      <c r="U5476" s="1" t="s">
        <v>17626</v>
      </c>
    </row>
    <row r="5477">
      <c r="A5477" s="1" t="s">
        <v>17627</v>
      </c>
      <c r="B5477" s="1">
        <v>75285.0</v>
      </c>
      <c r="C5477" s="1">
        <v>2215.0</v>
      </c>
      <c r="D5477" s="2" t="s">
        <v>16347</v>
      </c>
      <c r="E5477" s="1" t="s">
        <v>17628</v>
      </c>
      <c r="F5477" s="1" t="s">
        <v>17629</v>
      </c>
      <c r="G5477" s="3" t="str">
        <f t="shared" si="1"/>
        <v>Christasia Sheppeard</v>
      </c>
      <c r="H5477" s="3" t="str">
        <f t="shared" si="2"/>
        <v>CHRISTASIA SHEPPEARD</v>
      </c>
      <c r="J5477" s="1" t="s">
        <v>57</v>
      </c>
      <c r="K5477" s="1" t="s">
        <v>47</v>
      </c>
      <c r="L5477" s="1">
        <v>5.0</v>
      </c>
      <c r="M5477" s="1" t="s">
        <v>58</v>
      </c>
      <c r="N5477" s="1" t="s">
        <v>16337</v>
      </c>
      <c r="O5477" s="4">
        <v>44317.0</v>
      </c>
      <c r="P5477" s="4">
        <v>44303.0</v>
      </c>
      <c r="Q5477" s="1" t="s">
        <v>17630</v>
      </c>
      <c r="R5477" s="1" t="s">
        <v>758</v>
      </c>
      <c r="S5477" s="1" t="s">
        <v>1614</v>
      </c>
      <c r="T5477" s="1">
        <v>7201.0</v>
      </c>
      <c r="U5477" s="1" t="s">
        <v>17631</v>
      </c>
    </row>
    <row r="5478">
      <c r="A5478" s="1" t="s">
        <v>17632</v>
      </c>
      <c r="B5478" s="1">
        <v>75286.0</v>
      </c>
      <c r="C5478" s="1">
        <v>2215.0</v>
      </c>
      <c r="D5478" s="2" t="s">
        <v>16347</v>
      </c>
      <c r="E5478" s="1" t="s">
        <v>17633</v>
      </c>
      <c r="F5478" s="1" t="s">
        <v>17634</v>
      </c>
      <c r="G5478" s="3" t="str">
        <f t="shared" si="1"/>
        <v>Netta Lasch</v>
      </c>
      <c r="H5478" s="3" t="str">
        <f t="shared" si="2"/>
        <v>NETTA LASCH</v>
      </c>
      <c r="J5478" s="1" t="s">
        <v>57</v>
      </c>
      <c r="K5478" s="1" t="s">
        <v>47</v>
      </c>
      <c r="L5478" s="1">
        <v>5.0</v>
      </c>
      <c r="M5478" s="1" t="s">
        <v>58</v>
      </c>
      <c r="N5478" s="1" t="s">
        <v>16337</v>
      </c>
      <c r="O5478" s="4">
        <v>44317.0</v>
      </c>
      <c r="P5478" s="4">
        <v>44306.0</v>
      </c>
      <c r="Q5478" s="1" t="s">
        <v>17635</v>
      </c>
      <c r="R5478" s="1" t="s">
        <v>122</v>
      </c>
      <c r="S5478" s="1" t="s">
        <v>32</v>
      </c>
      <c r="T5478" s="1">
        <v>78757.0</v>
      </c>
      <c r="U5478" s="1" t="s">
        <v>17636</v>
      </c>
    </row>
    <row r="5479">
      <c r="A5479" s="1" t="s">
        <v>17637</v>
      </c>
      <c r="B5479" s="1">
        <v>75287.0</v>
      </c>
      <c r="C5479" s="1">
        <v>2215.0</v>
      </c>
      <c r="D5479" s="2" t="s">
        <v>16347</v>
      </c>
      <c r="E5479" s="1" t="s">
        <v>172</v>
      </c>
      <c r="F5479" s="1" t="s">
        <v>17638</v>
      </c>
      <c r="G5479" s="3" t="str">
        <f t="shared" si="1"/>
        <v>Courtney Stringer</v>
      </c>
      <c r="H5479" s="3" t="str">
        <f t="shared" si="2"/>
        <v>COURTNEY STRINGER</v>
      </c>
      <c r="J5479" s="1" t="s">
        <v>57</v>
      </c>
      <c r="K5479" s="1" t="s">
        <v>47</v>
      </c>
      <c r="L5479" s="1">
        <v>5.0</v>
      </c>
      <c r="M5479" s="1" t="s">
        <v>58</v>
      </c>
      <c r="N5479" s="1" t="s">
        <v>16337</v>
      </c>
      <c r="O5479" s="4">
        <v>44317.0</v>
      </c>
      <c r="P5479" s="4">
        <v>44306.0</v>
      </c>
      <c r="Q5479" s="1" t="s">
        <v>17639</v>
      </c>
      <c r="R5479" s="1" t="s">
        <v>17640</v>
      </c>
      <c r="S5479" s="1" t="s">
        <v>17087</v>
      </c>
      <c r="T5479" s="1">
        <v>73130.0</v>
      </c>
      <c r="U5479" s="1" t="s">
        <v>17641</v>
      </c>
    </row>
    <row r="5480">
      <c r="A5480" s="1" t="s">
        <v>17642</v>
      </c>
      <c r="B5480" s="1">
        <v>75288.0</v>
      </c>
      <c r="C5480" s="1">
        <v>2215.0</v>
      </c>
      <c r="D5480" s="2" t="s">
        <v>16347</v>
      </c>
      <c r="E5480" s="1" t="s">
        <v>9483</v>
      </c>
      <c r="F5480" s="1" t="s">
        <v>17643</v>
      </c>
      <c r="G5480" s="3" t="str">
        <f t="shared" si="1"/>
        <v>Kathryn Wholihan</v>
      </c>
      <c r="H5480" s="3" t="str">
        <f t="shared" si="2"/>
        <v>KATHRYN WHOLIHAN</v>
      </c>
      <c r="J5480" s="1" t="s">
        <v>57</v>
      </c>
      <c r="K5480" s="1" t="s">
        <v>47</v>
      </c>
      <c r="L5480" s="1">
        <v>5.0</v>
      </c>
      <c r="M5480" s="1" t="s">
        <v>58</v>
      </c>
      <c r="N5480" s="1" t="s">
        <v>16337</v>
      </c>
      <c r="O5480" s="4">
        <v>44317.0</v>
      </c>
      <c r="P5480" s="4">
        <v>44306.0</v>
      </c>
      <c r="Q5480" s="1" t="s">
        <v>17644</v>
      </c>
      <c r="R5480" s="1" t="s">
        <v>17645</v>
      </c>
      <c r="S5480" s="1" t="s">
        <v>604</v>
      </c>
      <c r="T5480" s="1">
        <v>92260.0</v>
      </c>
      <c r="U5480" s="1" t="s">
        <v>17646</v>
      </c>
    </row>
    <row r="5481">
      <c r="A5481" s="1" t="s">
        <v>17647</v>
      </c>
      <c r="B5481" s="1">
        <v>75289.0</v>
      </c>
      <c r="C5481" s="1">
        <v>2215.0</v>
      </c>
      <c r="D5481" s="2" t="s">
        <v>16347</v>
      </c>
      <c r="E5481" s="1" t="s">
        <v>17648</v>
      </c>
      <c r="F5481" s="1" t="s">
        <v>17649</v>
      </c>
      <c r="G5481" s="3" t="str">
        <f t="shared" si="1"/>
        <v>Caitlin Legros</v>
      </c>
      <c r="H5481" s="3" t="str">
        <f t="shared" si="2"/>
        <v>CAITLIN LEGROS</v>
      </c>
      <c r="J5481" s="1" t="s">
        <v>57</v>
      </c>
      <c r="K5481" s="1" t="s">
        <v>47</v>
      </c>
      <c r="L5481" s="1">
        <v>5.0</v>
      </c>
      <c r="M5481" s="1" t="s">
        <v>58</v>
      </c>
      <c r="N5481" s="1" t="s">
        <v>16337</v>
      </c>
      <c r="O5481" s="4">
        <v>44317.0</v>
      </c>
      <c r="P5481" s="4">
        <v>44306.0</v>
      </c>
      <c r="Q5481" s="1" t="s">
        <v>17650</v>
      </c>
      <c r="R5481" s="1" t="s">
        <v>12368</v>
      </c>
      <c r="S5481" s="1" t="s">
        <v>375</v>
      </c>
      <c r="T5481" s="1">
        <v>14618.0</v>
      </c>
      <c r="U5481" s="1" t="s">
        <v>17651</v>
      </c>
    </row>
    <row r="5482">
      <c r="A5482" s="1" t="s">
        <v>17652</v>
      </c>
      <c r="B5482" s="1">
        <v>75290.0</v>
      </c>
      <c r="C5482" s="1">
        <v>2215.0</v>
      </c>
      <c r="D5482" s="2" t="s">
        <v>16347</v>
      </c>
      <c r="E5482" s="1" t="s">
        <v>3812</v>
      </c>
      <c r="F5482" s="1" t="s">
        <v>17653</v>
      </c>
      <c r="G5482" s="3" t="str">
        <f t="shared" si="1"/>
        <v>Lisa Colby</v>
      </c>
      <c r="H5482" s="3" t="str">
        <f t="shared" si="2"/>
        <v>LISA COLBY</v>
      </c>
      <c r="J5482" s="1" t="s">
        <v>57</v>
      </c>
      <c r="K5482" s="1" t="s">
        <v>47</v>
      </c>
      <c r="L5482" s="1">
        <v>5.0</v>
      </c>
      <c r="M5482" s="1" t="s">
        <v>58</v>
      </c>
      <c r="N5482" s="1" t="s">
        <v>16337</v>
      </c>
      <c r="O5482" s="4">
        <v>44317.0</v>
      </c>
      <c r="P5482" s="4">
        <v>44306.0</v>
      </c>
      <c r="Q5482" s="1" t="s">
        <v>17654</v>
      </c>
      <c r="R5482" s="1" t="s">
        <v>17655</v>
      </c>
      <c r="S5482" s="1" t="s">
        <v>252</v>
      </c>
      <c r="T5482" s="1">
        <v>28806.0</v>
      </c>
      <c r="U5482" s="1" t="s">
        <v>17656</v>
      </c>
    </row>
    <row r="5483">
      <c r="A5483" s="1" t="s">
        <v>17657</v>
      </c>
      <c r="B5483" s="1">
        <v>67715.0</v>
      </c>
      <c r="C5483" s="1">
        <v>2134.0</v>
      </c>
      <c r="D5483" s="2" t="s">
        <v>16345</v>
      </c>
      <c r="E5483" s="1" t="s">
        <v>3603</v>
      </c>
      <c r="F5483" s="1" t="s">
        <v>17527</v>
      </c>
      <c r="G5483" s="3" t="str">
        <f t="shared" si="1"/>
        <v>Susan Pastin</v>
      </c>
      <c r="H5483" s="3" t="str">
        <f t="shared" si="2"/>
        <v>SUSAN PASTIN</v>
      </c>
      <c r="J5483" s="1" t="s">
        <v>57</v>
      </c>
      <c r="K5483" s="1" t="s">
        <v>44</v>
      </c>
      <c r="L5483" s="1">
        <v>6.0</v>
      </c>
      <c r="M5483" s="1" t="s">
        <v>58</v>
      </c>
      <c r="N5483" s="1" t="s">
        <v>16337</v>
      </c>
      <c r="O5483" s="4">
        <v>44317.0</v>
      </c>
      <c r="P5483" s="4">
        <v>44277.0</v>
      </c>
      <c r="Q5483" s="1" t="s">
        <v>17528</v>
      </c>
      <c r="R5483" s="1" t="s">
        <v>1984</v>
      </c>
      <c r="S5483" s="1" t="s">
        <v>1985</v>
      </c>
      <c r="T5483" s="1">
        <v>60626.0</v>
      </c>
      <c r="U5483" s="1" t="s">
        <v>17529</v>
      </c>
    </row>
    <row r="5484">
      <c r="A5484" s="1" t="s">
        <v>17658</v>
      </c>
      <c r="B5484" s="1">
        <v>75252.0</v>
      </c>
      <c r="C5484" s="1">
        <v>2215.0</v>
      </c>
      <c r="D5484" s="2" t="s">
        <v>16347</v>
      </c>
      <c r="E5484" s="1" t="s">
        <v>354</v>
      </c>
      <c r="F5484" s="1" t="s">
        <v>17659</v>
      </c>
      <c r="G5484" s="3" t="str">
        <f t="shared" si="1"/>
        <v>Richard Hirsh</v>
      </c>
      <c r="H5484" s="3" t="str">
        <f t="shared" si="2"/>
        <v>RICHARD HIRSH</v>
      </c>
      <c r="J5484" s="1" t="s">
        <v>57</v>
      </c>
      <c r="K5484" s="1" t="s">
        <v>47</v>
      </c>
      <c r="L5484" s="1">
        <v>6.0</v>
      </c>
      <c r="M5484" s="1" t="s">
        <v>58</v>
      </c>
      <c r="N5484" s="1" t="s">
        <v>16337</v>
      </c>
      <c r="O5484" s="4">
        <v>44317.0</v>
      </c>
      <c r="P5484" s="4">
        <v>44292.0</v>
      </c>
      <c r="Q5484" s="1" t="s">
        <v>17660</v>
      </c>
      <c r="R5484" s="1" t="s">
        <v>1984</v>
      </c>
      <c r="S5484" s="1" t="s">
        <v>1985</v>
      </c>
      <c r="T5484" s="1">
        <v>60625.0</v>
      </c>
      <c r="U5484" s="1" t="s">
        <v>17661</v>
      </c>
    </row>
    <row r="5485">
      <c r="A5485" s="1" t="s">
        <v>17662</v>
      </c>
      <c r="B5485" s="1">
        <v>75248.0</v>
      </c>
      <c r="C5485" s="1">
        <v>2215.0</v>
      </c>
      <c r="D5485" s="2" t="s">
        <v>16347</v>
      </c>
      <c r="E5485" s="1" t="s">
        <v>5754</v>
      </c>
      <c r="F5485" s="1" t="s">
        <v>17663</v>
      </c>
      <c r="G5485" s="3" t="str">
        <f t="shared" si="1"/>
        <v>Teddy Smyth</v>
      </c>
      <c r="H5485" s="3" t="str">
        <f t="shared" si="2"/>
        <v>TEDDY SMYTH</v>
      </c>
      <c r="J5485" s="1" t="s">
        <v>57</v>
      </c>
      <c r="K5485" s="1" t="s">
        <v>47</v>
      </c>
      <c r="L5485" s="1">
        <v>6.25</v>
      </c>
      <c r="M5485" s="1" t="s">
        <v>58</v>
      </c>
      <c r="N5485" s="1" t="s">
        <v>16337</v>
      </c>
      <c r="O5485" s="4">
        <v>44317.0</v>
      </c>
      <c r="P5485" s="4">
        <v>44300.0</v>
      </c>
      <c r="Q5485" s="1" t="s">
        <v>17664</v>
      </c>
      <c r="R5485" s="1" t="s">
        <v>17665</v>
      </c>
      <c r="S5485" s="1" t="s">
        <v>1051</v>
      </c>
      <c r="T5485" s="1">
        <v>30909.0</v>
      </c>
      <c r="U5485" s="1" t="s">
        <v>17666</v>
      </c>
    </row>
    <row r="5486">
      <c r="A5486" s="1" t="s">
        <v>17667</v>
      </c>
      <c r="B5486" s="1">
        <v>75249.0</v>
      </c>
      <c r="C5486" s="1">
        <v>2215.0</v>
      </c>
      <c r="D5486" s="2" t="s">
        <v>16347</v>
      </c>
      <c r="E5486" s="1" t="s">
        <v>1826</v>
      </c>
      <c r="F5486" s="1" t="s">
        <v>17668</v>
      </c>
      <c r="G5486" s="3" t="str">
        <f t="shared" si="1"/>
        <v>Leah Nahmias</v>
      </c>
      <c r="H5486" s="3" t="str">
        <f t="shared" si="2"/>
        <v>LEAH NAHMIAS</v>
      </c>
      <c r="J5486" s="1" t="s">
        <v>57</v>
      </c>
      <c r="K5486" s="1" t="s">
        <v>47</v>
      </c>
      <c r="L5486" s="1">
        <v>6.25</v>
      </c>
      <c r="M5486" s="1" t="s">
        <v>58</v>
      </c>
      <c r="N5486" s="1" t="s">
        <v>16337</v>
      </c>
      <c r="O5486" s="4">
        <v>44317.0</v>
      </c>
      <c r="P5486" s="4">
        <v>44300.0</v>
      </c>
      <c r="Q5486" s="1" t="s">
        <v>17669</v>
      </c>
      <c r="R5486" s="1" t="s">
        <v>13876</v>
      </c>
      <c r="S5486" s="1" t="s">
        <v>13877</v>
      </c>
      <c r="T5486" s="1">
        <v>46202.0</v>
      </c>
      <c r="U5486" s="1" t="s">
        <v>17670</v>
      </c>
    </row>
    <row r="5487">
      <c r="A5487" s="1" t="s">
        <v>17671</v>
      </c>
      <c r="B5487" s="1">
        <v>75250.0</v>
      </c>
      <c r="C5487" s="1">
        <v>2215.0</v>
      </c>
      <c r="D5487" s="2" t="s">
        <v>16347</v>
      </c>
      <c r="E5487" s="1" t="s">
        <v>140</v>
      </c>
      <c r="F5487" s="1" t="s">
        <v>13996</v>
      </c>
      <c r="G5487" s="3" t="str">
        <f t="shared" si="1"/>
        <v>Michael Chang</v>
      </c>
      <c r="H5487" s="3" t="str">
        <f t="shared" si="2"/>
        <v>MICHAEL CHANG</v>
      </c>
      <c r="J5487" s="1" t="s">
        <v>57</v>
      </c>
      <c r="K5487" s="1" t="s">
        <v>47</v>
      </c>
      <c r="L5487" s="1">
        <v>6.25</v>
      </c>
      <c r="M5487" s="1" t="s">
        <v>58</v>
      </c>
      <c r="N5487" s="1" t="s">
        <v>16337</v>
      </c>
      <c r="O5487" s="4">
        <v>44317.0</v>
      </c>
      <c r="P5487" s="4">
        <v>44300.0</v>
      </c>
      <c r="Q5487" s="1" t="s">
        <v>17672</v>
      </c>
      <c r="R5487" s="1" t="s">
        <v>728</v>
      </c>
      <c r="S5487" s="1" t="s">
        <v>604</v>
      </c>
      <c r="T5487" s="1">
        <v>95111.0</v>
      </c>
      <c r="U5487" s="1" t="s">
        <v>17673</v>
      </c>
    </row>
    <row r="5488">
      <c r="A5488" s="1" t="s">
        <v>17674</v>
      </c>
      <c r="B5488" s="1">
        <v>75251.0</v>
      </c>
      <c r="C5488" s="1">
        <v>2215.0</v>
      </c>
      <c r="D5488" s="2" t="s">
        <v>16347</v>
      </c>
      <c r="E5488" s="1" t="s">
        <v>17675</v>
      </c>
      <c r="F5488" s="1" t="s">
        <v>17676</v>
      </c>
      <c r="G5488" s="3" t="str">
        <f t="shared" si="1"/>
        <v>H. Waitkevicz</v>
      </c>
      <c r="H5488" s="3" t="str">
        <f t="shared" si="2"/>
        <v>H. WAITKEVICZ</v>
      </c>
      <c r="J5488" s="1" t="s">
        <v>57</v>
      </c>
      <c r="K5488" s="1" t="s">
        <v>47</v>
      </c>
      <c r="L5488" s="1">
        <v>6.25</v>
      </c>
      <c r="M5488" s="1" t="s">
        <v>58</v>
      </c>
      <c r="N5488" s="1" t="s">
        <v>16337</v>
      </c>
      <c r="O5488" s="4">
        <v>44317.0</v>
      </c>
      <c r="P5488" s="4">
        <v>44301.0</v>
      </c>
      <c r="Q5488" s="1" t="s">
        <v>17677</v>
      </c>
      <c r="R5488" s="1" t="s">
        <v>17678</v>
      </c>
      <c r="S5488" s="1" t="s">
        <v>2253</v>
      </c>
      <c r="T5488" s="1">
        <v>33407.0</v>
      </c>
      <c r="U5488" s="1" t="s">
        <v>17679</v>
      </c>
    </row>
    <row r="5489">
      <c r="A5489" s="1" t="s">
        <v>17680</v>
      </c>
      <c r="B5489" s="1">
        <v>75247.0</v>
      </c>
      <c r="C5489" s="1">
        <v>2215.0</v>
      </c>
      <c r="D5489" s="2" t="s">
        <v>16347</v>
      </c>
      <c r="E5489" s="1" t="s">
        <v>17681</v>
      </c>
      <c r="F5489" s="1" t="s">
        <v>17682</v>
      </c>
      <c r="G5489" s="3" t="str">
        <f t="shared" si="1"/>
        <v>JUDITH MUSE</v>
      </c>
      <c r="H5489" s="3" t="str">
        <f t="shared" si="2"/>
        <v>JUDITH MUSE</v>
      </c>
      <c r="J5489" s="1" t="s">
        <v>57</v>
      </c>
      <c r="K5489" s="1" t="s">
        <v>47</v>
      </c>
      <c r="L5489" s="1">
        <v>6.67</v>
      </c>
      <c r="M5489" s="1" t="s">
        <v>58</v>
      </c>
      <c r="N5489" s="1" t="s">
        <v>16337</v>
      </c>
      <c r="O5489" s="4">
        <v>44317.0</v>
      </c>
      <c r="P5489" s="4">
        <v>44293.0</v>
      </c>
      <c r="Q5489" s="1" t="s">
        <v>17683</v>
      </c>
      <c r="R5489" s="1" t="s">
        <v>17684</v>
      </c>
      <c r="S5489" s="1" t="s">
        <v>719</v>
      </c>
      <c r="T5489" s="1">
        <v>1462.0</v>
      </c>
      <c r="U5489" s="1" t="s">
        <v>17685</v>
      </c>
    </row>
    <row r="5490">
      <c r="A5490" s="1" t="s">
        <v>17686</v>
      </c>
      <c r="B5490" s="1">
        <v>67714.0</v>
      </c>
      <c r="C5490" s="1">
        <v>2134.0</v>
      </c>
      <c r="D5490" s="2" t="s">
        <v>16345</v>
      </c>
      <c r="E5490" s="1" t="s">
        <v>17687</v>
      </c>
      <c r="F5490" s="1" t="s">
        <v>4459</v>
      </c>
      <c r="G5490" s="3" t="str">
        <f t="shared" si="1"/>
        <v>Sushma Harimandir Clark</v>
      </c>
      <c r="H5490" s="3" t="str">
        <f t="shared" si="2"/>
        <v>SUSHMA HARIMANDIR CLARK</v>
      </c>
      <c r="J5490" s="1" t="s">
        <v>57</v>
      </c>
      <c r="K5490" s="1" t="s">
        <v>44</v>
      </c>
      <c r="L5490" s="1">
        <v>7.2</v>
      </c>
      <c r="M5490" s="1" t="s">
        <v>58</v>
      </c>
      <c r="N5490" s="1" t="s">
        <v>16337</v>
      </c>
      <c r="O5490" s="4">
        <v>44317.0</v>
      </c>
      <c r="P5490" s="4">
        <v>44277.0</v>
      </c>
      <c r="Q5490" s="1" t="s">
        <v>17688</v>
      </c>
      <c r="R5490" s="1" t="s">
        <v>17689</v>
      </c>
      <c r="S5490" s="1" t="s">
        <v>17690</v>
      </c>
      <c r="T5490" s="1">
        <v>99801.0</v>
      </c>
      <c r="U5490" s="1" t="s">
        <v>17691</v>
      </c>
    </row>
    <row r="5491">
      <c r="A5491" s="1" t="s">
        <v>17692</v>
      </c>
      <c r="B5491" s="1">
        <v>75246.0</v>
      </c>
      <c r="C5491" s="1">
        <v>2215.0</v>
      </c>
      <c r="D5491" s="2" t="s">
        <v>16347</v>
      </c>
      <c r="E5491" s="1" t="s">
        <v>10552</v>
      </c>
      <c r="F5491" s="1" t="s">
        <v>3753</v>
      </c>
      <c r="G5491" s="3" t="str">
        <f t="shared" si="1"/>
        <v>Carol Nelson</v>
      </c>
      <c r="H5491" s="3" t="str">
        <f t="shared" si="2"/>
        <v>CAROL NELSON</v>
      </c>
      <c r="J5491" s="1" t="s">
        <v>57</v>
      </c>
      <c r="K5491" s="1" t="s">
        <v>47</v>
      </c>
      <c r="L5491" s="1">
        <v>8.17</v>
      </c>
      <c r="M5491" s="1" t="s">
        <v>58</v>
      </c>
      <c r="N5491" s="1" t="s">
        <v>16337</v>
      </c>
      <c r="O5491" s="4">
        <v>44317.0</v>
      </c>
      <c r="P5491" s="4">
        <v>44293.0</v>
      </c>
      <c r="Q5491" s="1" t="s">
        <v>17693</v>
      </c>
      <c r="R5491" s="1" t="s">
        <v>17694</v>
      </c>
      <c r="S5491" s="1" t="s">
        <v>604</v>
      </c>
      <c r="T5491" s="1">
        <v>94903.0</v>
      </c>
      <c r="U5491" s="1" t="s">
        <v>17695</v>
      </c>
    </row>
    <row r="5492">
      <c r="A5492" s="1" t="s">
        <v>17696</v>
      </c>
      <c r="B5492" s="1">
        <v>75233.0</v>
      </c>
      <c r="C5492" s="1">
        <v>2215.0</v>
      </c>
      <c r="D5492" s="2" t="s">
        <v>16347</v>
      </c>
      <c r="E5492" s="1" t="s">
        <v>758</v>
      </c>
      <c r="F5492" s="1" t="s">
        <v>17697</v>
      </c>
      <c r="G5492" s="3" t="str">
        <f t="shared" si="1"/>
        <v>Elizabeth Vitale</v>
      </c>
      <c r="H5492" s="3" t="str">
        <f t="shared" si="2"/>
        <v>ELIZABETH VITALE</v>
      </c>
      <c r="J5492" s="1" t="s">
        <v>57</v>
      </c>
      <c r="K5492" s="1" t="s">
        <v>47</v>
      </c>
      <c r="L5492" s="1">
        <v>8.33</v>
      </c>
      <c r="M5492" s="1" t="s">
        <v>58</v>
      </c>
      <c r="N5492" s="1" t="s">
        <v>16337</v>
      </c>
      <c r="O5492" s="4">
        <v>44317.0</v>
      </c>
      <c r="P5492" s="4">
        <v>44293.0</v>
      </c>
      <c r="Q5492" s="1" t="s">
        <v>17698</v>
      </c>
      <c r="R5492" s="1" t="s">
        <v>17699</v>
      </c>
      <c r="S5492" s="1" t="s">
        <v>13119</v>
      </c>
      <c r="T5492" s="1">
        <v>6117.0</v>
      </c>
      <c r="U5492" s="1" t="s">
        <v>17700</v>
      </c>
    </row>
    <row r="5493">
      <c r="A5493" s="1" t="s">
        <v>17701</v>
      </c>
      <c r="B5493" s="1">
        <v>75234.0</v>
      </c>
      <c r="C5493" s="1">
        <v>2215.0</v>
      </c>
      <c r="D5493" s="2" t="s">
        <v>16347</v>
      </c>
      <c r="E5493" s="1" t="s">
        <v>6189</v>
      </c>
      <c r="F5493" s="1" t="s">
        <v>17702</v>
      </c>
      <c r="G5493" s="3" t="str">
        <f t="shared" si="1"/>
        <v>Leslie Rolnick</v>
      </c>
      <c r="H5493" s="3" t="str">
        <f t="shared" si="2"/>
        <v>LESLIE ROLNICK</v>
      </c>
      <c r="J5493" s="1" t="s">
        <v>57</v>
      </c>
      <c r="K5493" s="1" t="s">
        <v>47</v>
      </c>
      <c r="L5493" s="1">
        <v>8.33</v>
      </c>
      <c r="M5493" s="1" t="s">
        <v>58</v>
      </c>
      <c r="N5493" s="1" t="s">
        <v>16337</v>
      </c>
      <c r="O5493" s="4">
        <v>44317.0</v>
      </c>
      <c r="P5493" s="4">
        <v>44293.0</v>
      </c>
      <c r="Q5493" s="1" t="s">
        <v>17703</v>
      </c>
      <c r="R5493" s="1" t="s">
        <v>17453</v>
      </c>
      <c r="S5493" s="1" t="s">
        <v>375</v>
      </c>
      <c r="T5493" s="1">
        <v>12498.0</v>
      </c>
      <c r="U5493" s="1" t="s">
        <v>17704</v>
      </c>
    </row>
    <row r="5494">
      <c r="A5494" s="1" t="s">
        <v>17705</v>
      </c>
      <c r="B5494" s="1">
        <v>75235.0</v>
      </c>
      <c r="C5494" s="1">
        <v>2215.0</v>
      </c>
      <c r="D5494" s="2" t="s">
        <v>16347</v>
      </c>
      <c r="E5494" s="1" t="s">
        <v>12979</v>
      </c>
      <c r="F5494" s="1" t="s">
        <v>346</v>
      </c>
      <c r="G5494" s="3" t="str">
        <f t="shared" si="1"/>
        <v>Kirby Garland</v>
      </c>
      <c r="H5494" s="3" t="str">
        <f t="shared" si="2"/>
        <v>KIRBY GARLAND</v>
      </c>
      <c r="J5494" s="1" t="s">
        <v>57</v>
      </c>
      <c r="K5494" s="1" t="s">
        <v>47</v>
      </c>
      <c r="L5494" s="1">
        <v>8.33</v>
      </c>
      <c r="M5494" s="1" t="s">
        <v>58</v>
      </c>
      <c r="N5494" s="1" t="s">
        <v>16337</v>
      </c>
      <c r="O5494" s="4">
        <v>44317.0</v>
      </c>
      <c r="P5494" s="4">
        <v>44301.0</v>
      </c>
      <c r="Q5494" s="1" t="s">
        <v>17706</v>
      </c>
      <c r="R5494" s="1" t="s">
        <v>17707</v>
      </c>
      <c r="S5494" s="1" t="s">
        <v>3228</v>
      </c>
      <c r="T5494" s="1">
        <v>20148.0</v>
      </c>
      <c r="U5494" s="1" t="s">
        <v>17708</v>
      </c>
    </row>
    <row r="5495">
      <c r="A5495" s="1" t="s">
        <v>17709</v>
      </c>
      <c r="B5495" s="1">
        <v>75236.0</v>
      </c>
      <c r="C5495" s="1">
        <v>2215.0</v>
      </c>
      <c r="D5495" s="2" t="s">
        <v>16347</v>
      </c>
      <c r="E5495" s="1" t="s">
        <v>547</v>
      </c>
      <c r="F5495" s="1" t="s">
        <v>5361</v>
      </c>
      <c r="G5495" s="3" t="str">
        <f t="shared" si="1"/>
        <v>John Jones</v>
      </c>
      <c r="H5495" s="3" t="str">
        <f t="shared" si="2"/>
        <v>JOHN JONES</v>
      </c>
      <c r="J5495" s="1" t="s">
        <v>57</v>
      </c>
      <c r="K5495" s="1" t="s">
        <v>47</v>
      </c>
      <c r="L5495" s="1">
        <v>8.33</v>
      </c>
      <c r="M5495" s="1" t="s">
        <v>58</v>
      </c>
      <c r="N5495" s="1" t="s">
        <v>16337</v>
      </c>
      <c r="O5495" s="4">
        <v>44317.0</v>
      </c>
      <c r="P5495" s="4">
        <v>44301.0</v>
      </c>
      <c r="Q5495" s="1" t="s">
        <v>17710</v>
      </c>
      <c r="R5495" s="1" t="s">
        <v>3149</v>
      </c>
      <c r="S5495" s="1" t="s">
        <v>1051</v>
      </c>
      <c r="T5495" s="1">
        <v>30305.0</v>
      </c>
      <c r="U5495" s="1" t="s">
        <v>17711</v>
      </c>
    </row>
    <row r="5496">
      <c r="A5496" s="1" t="s">
        <v>17712</v>
      </c>
      <c r="B5496" s="1">
        <v>75237.0</v>
      </c>
      <c r="C5496" s="1">
        <v>2215.0</v>
      </c>
      <c r="D5496" s="2" t="s">
        <v>16347</v>
      </c>
      <c r="E5496" s="1" t="s">
        <v>4724</v>
      </c>
      <c r="F5496" s="1" t="s">
        <v>17713</v>
      </c>
      <c r="G5496" s="3" t="str">
        <f t="shared" si="1"/>
        <v>Nicole Moscoso</v>
      </c>
      <c r="H5496" s="3" t="str">
        <f t="shared" si="2"/>
        <v>NICOLE MOSCOSO</v>
      </c>
      <c r="J5496" s="1" t="s">
        <v>57</v>
      </c>
      <c r="K5496" s="1" t="s">
        <v>47</v>
      </c>
      <c r="L5496" s="1">
        <v>8.33</v>
      </c>
      <c r="M5496" s="1" t="s">
        <v>58</v>
      </c>
      <c r="N5496" s="1" t="s">
        <v>16337</v>
      </c>
      <c r="O5496" s="4">
        <v>44317.0</v>
      </c>
      <c r="P5496" s="4">
        <v>44301.0</v>
      </c>
      <c r="Q5496" s="1" t="s">
        <v>17714</v>
      </c>
      <c r="R5496" s="1" t="s">
        <v>16520</v>
      </c>
      <c r="S5496" s="1" t="s">
        <v>2424</v>
      </c>
      <c r="T5496" s="1">
        <v>80601.0</v>
      </c>
      <c r="U5496" s="1" t="s">
        <v>17715</v>
      </c>
    </row>
    <row r="5497">
      <c r="A5497" s="1" t="s">
        <v>17716</v>
      </c>
      <c r="B5497" s="1">
        <v>75238.0</v>
      </c>
      <c r="C5497" s="1">
        <v>2215.0</v>
      </c>
      <c r="D5497" s="2" t="s">
        <v>16347</v>
      </c>
      <c r="E5497" s="1" t="s">
        <v>17717</v>
      </c>
      <c r="F5497" s="1" t="s">
        <v>17718</v>
      </c>
      <c r="G5497" s="3" t="str">
        <f t="shared" si="1"/>
        <v>Carol Sue Janes</v>
      </c>
      <c r="H5497" s="3" t="str">
        <f t="shared" si="2"/>
        <v>CAROL SUE JANES</v>
      </c>
      <c r="J5497" s="1" t="s">
        <v>57</v>
      </c>
      <c r="K5497" s="1" t="s">
        <v>47</v>
      </c>
      <c r="L5497" s="1">
        <v>8.33</v>
      </c>
      <c r="M5497" s="1" t="s">
        <v>58</v>
      </c>
      <c r="N5497" s="1" t="s">
        <v>16337</v>
      </c>
      <c r="O5497" s="4">
        <v>44317.0</v>
      </c>
      <c r="P5497" s="4">
        <v>44301.0</v>
      </c>
      <c r="Q5497" s="1" t="s">
        <v>17719</v>
      </c>
      <c r="R5497" s="1" t="s">
        <v>2412</v>
      </c>
      <c r="S5497" s="1" t="s">
        <v>2413</v>
      </c>
      <c r="T5497" s="1">
        <v>98133.0</v>
      </c>
      <c r="U5497" s="1" t="s">
        <v>17720</v>
      </c>
    </row>
    <row r="5498">
      <c r="A5498" s="1" t="s">
        <v>17721</v>
      </c>
      <c r="B5498" s="1">
        <v>75239.0</v>
      </c>
      <c r="C5498" s="1">
        <v>2215.0</v>
      </c>
      <c r="D5498" s="2" t="s">
        <v>16347</v>
      </c>
      <c r="E5498" s="1" t="s">
        <v>487</v>
      </c>
      <c r="F5498" s="1" t="s">
        <v>17722</v>
      </c>
      <c r="G5498" s="3" t="str">
        <f t="shared" si="1"/>
        <v>Barbara Costigan</v>
      </c>
      <c r="H5498" s="3" t="str">
        <f t="shared" si="2"/>
        <v>BARBARA COSTIGAN</v>
      </c>
      <c r="J5498" s="1" t="s">
        <v>57</v>
      </c>
      <c r="K5498" s="1" t="s">
        <v>47</v>
      </c>
      <c r="L5498" s="1">
        <v>8.33</v>
      </c>
      <c r="M5498" s="1" t="s">
        <v>58</v>
      </c>
      <c r="N5498" s="1" t="s">
        <v>16337</v>
      </c>
      <c r="O5498" s="4">
        <v>44317.0</v>
      </c>
      <c r="P5498" s="4">
        <v>44301.0</v>
      </c>
      <c r="Q5498" s="1" t="s">
        <v>17723</v>
      </c>
      <c r="R5498" s="1" t="s">
        <v>16963</v>
      </c>
      <c r="S5498" s="1" t="s">
        <v>13911</v>
      </c>
      <c r="T5498" s="1">
        <v>63122.0</v>
      </c>
      <c r="U5498" s="1" t="s">
        <v>17724</v>
      </c>
    </row>
    <row r="5499">
      <c r="A5499" s="1" t="s">
        <v>17725</v>
      </c>
      <c r="B5499" s="1">
        <v>75240.0</v>
      </c>
      <c r="C5499" s="1">
        <v>2215.0</v>
      </c>
      <c r="D5499" s="2" t="s">
        <v>16347</v>
      </c>
      <c r="E5499" s="1" t="s">
        <v>758</v>
      </c>
      <c r="F5499" s="1" t="s">
        <v>7211</v>
      </c>
      <c r="G5499" s="3" t="str">
        <f t="shared" si="1"/>
        <v>Elizabeth Sheppard</v>
      </c>
      <c r="H5499" s="3" t="str">
        <f t="shared" si="2"/>
        <v>ELIZABETH SHEPPARD</v>
      </c>
      <c r="J5499" s="1" t="s">
        <v>57</v>
      </c>
      <c r="K5499" s="1" t="s">
        <v>47</v>
      </c>
      <c r="L5499" s="1">
        <v>8.33</v>
      </c>
      <c r="M5499" s="1" t="s">
        <v>58</v>
      </c>
      <c r="N5499" s="1" t="s">
        <v>16337</v>
      </c>
      <c r="O5499" s="4">
        <v>44317.0</v>
      </c>
      <c r="P5499" s="4">
        <v>44302.0</v>
      </c>
      <c r="Q5499" s="1" t="s">
        <v>17391</v>
      </c>
      <c r="R5499" s="1" t="s">
        <v>17392</v>
      </c>
      <c r="S5499" s="1" t="s">
        <v>4776</v>
      </c>
      <c r="T5499" s="1">
        <v>97202.0</v>
      </c>
      <c r="U5499" s="1" t="s">
        <v>17393</v>
      </c>
    </row>
    <row r="5500">
      <c r="A5500" s="1" t="s">
        <v>17726</v>
      </c>
      <c r="B5500" s="1">
        <v>75241.0</v>
      </c>
      <c r="C5500" s="1">
        <v>2215.0</v>
      </c>
      <c r="D5500" s="2" t="s">
        <v>16347</v>
      </c>
      <c r="E5500" s="1" t="s">
        <v>17727</v>
      </c>
      <c r="F5500" s="1" t="s">
        <v>17728</v>
      </c>
      <c r="G5500" s="3" t="str">
        <f t="shared" si="1"/>
        <v>Elizaebeth Nielsen</v>
      </c>
      <c r="H5500" s="3" t="str">
        <f t="shared" si="2"/>
        <v>ELIZAEBETH NIELSEN</v>
      </c>
      <c r="J5500" s="1" t="s">
        <v>57</v>
      </c>
      <c r="K5500" s="1" t="s">
        <v>47</v>
      </c>
      <c r="L5500" s="1">
        <v>8.33</v>
      </c>
      <c r="M5500" s="1" t="s">
        <v>58</v>
      </c>
      <c r="N5500" s="1" t="s">
        <v>16337</v>
      </c>
      <c r="O5500" s="4">
        <v>44317.0</v>
      </c>
      <c r="P5500" s="4">
        <v>44302.0</v>
      </c>
      <c r="Q5500" s="1" t="s">
        <v>17729</v>
      </c>
      <c r="R5500" s="1" t="s">
        <v>17730</v>
      </c>
      <c r="S5500" s="1" t="s">
        <v>4776</v>
      </c>
      <c r="T5500" s="1">
        <v>97113.0</v>
      </c>
      <c r="U5500" s="1" t="s">
        <v>17731</v>
      </c>
    </row>
    <row r="5501">
      <c r="A5501" s="1" t="s">
        <v>17732</v>
      </c>
      <c r="B5501" s="1">
        <v>75242.0</v>
      </c>
      <c r="C5501" s="1">
        <v>2215.0</v>
      </c>
      <c r="D5501" s="2" t="s">
        <v>16347</v>
      </c>
      <c r="E5501" s="1" t="s">
        <v>8017</v>
      </c>
      <c r="F5501" s="1" t="s">
        <v>11577</v>
      </c>
      <c r="G5501" s="3" t="str">
        <f t="shared" si="1"/>
        <v>Sarah Perkins</v>
      </c>
      <c r="H5501" s="3" t="str">
        <f t="shared" si="2"/>
        <v>SARAH PERKINS</v>
      </c>
      <c r="J5501" s="1" t="s">
        <v>57</v>
      </c>
      <c r="K5501" s="1" t="s">
        <v>47</v>
      </c>
      <c r="L5501" s="1">
        <v>8.33</v>
      </c>
      <c r="M5501" s="1" t="s">
        <v>58</v>
      </c>
      <c r="N5501" s="1" t="s">
        <v>16337</v>
      </c>
      <c r="O5501" s="4">
        <v>44317.0</v>
      </c>
      <c r="P5501" s="4">
        <v>44302.0</v>
      </c>
      <c r="Q5501" s="1" t="s">
        <v>17733</v>
      </c>
      <c r="R5501" s="1" t="s">
        <v>17734</v>
      </c>
      <c r="S5501" s="1" t="s">
        <v>5995</v>
      </c>
      <c r="T5501" s="1">
        <v>84058.0</v>
      </c>
      <c r="U5501" s="1" t="s">
        <v>17735</v>
      </c>
    </row>
    <row r="5502">
      <c r="A5502" s="1" t="s">
        <v>17736</v>
      </c>
      <c r="B5502" s="1">
        <v>75243.0</v>
      </c>
      <c r="C5502" s="1">
        <v>2215.0</v>
      </c>
      <c r="D5502" s="2" t="s">
        <v>16347</v>
      </c>
      <c r="E5502" s="1" t="s">
        <v>7356</v>
      </c>
      <c r="F5502" s="1" t="s">
        <v>17737</v>
      </c>
      <c r="G5502" s="3" t="str">
        <f t="shared" si="1"/>
        <v>Priscilla Galvan-Marchan</v>
      </c>
      <c r="H5502" s="3" t="str">
        <f t="shared" si="2"/>
        <v>PRISCILLA GALVAN-MARCHAN</v>
      </c>
      <c r="J5502" s="1" t="s">
        <v>57</v>
      </c>
      <c r="K5502" s="1" t="s">
        <v>47</v>
      </c>
      <c r="L5502" s="1">
        <v>8.33</v>
      </c>
      <c r="M5502" s="1" t="s">
        <v>58</v>
      </c>
      <c r="N5502" s="1" t="s">
        <v>16337</v>
      </c>
      <c r="O5502" s="4">
        <v>44317.0</v>
      </c>
      <c r="P5502" s="4">
        <v>44306.0</v>
      </c>
      <c r="Q5502" s="1" t="s">
        <v>17738</v>
      </c>
      <c r="R5502" s="1" t="s">
        <v>1076</v>
      </c>
      <c r="S5502" s="1" t="s">
        <v>32</v>
      </c>
      <c r="T5502" s="1">
        <v>78218.0</v>
      </c>
      <c r="U5502" s="1" t="s">
        <v>17739</v>
      </c>
    </row>
    <row r="5503">
      <c r="A5503" s="1" t="s">
        <v>17740</v>
      </c>
      <c r="B5503" s="1">
        <v>75244.0</v>
      </c>
      <c r="C5503" s="1">
        <v>2215.0</v>
      </c>
      <c r="D5503" s="2" t="s">
        <v>16347</v>
      </c>
      <c r="E5503" s="1" t="s">
        <v>1754</v>
      </c>
      <c r="F5503" s="1" t="s">
        <v>17741</v>
      </c>
      <c r="G5503" s="3" t="str">
        <f t="shared" si="1"/>
        <v>Brandon Charity</v>
      </c>
      <c r="H5503" s="3" t="str">
        <f t="shared" si="2"/>
        <v>BRANDON CHARITY</v>
      </c>
      <c r="J5503" s="1" t="s">
        <v>57</v>
      </c>
      <c r="K5503" s="1" t="s">
        <v>47</v>
      </c>
      <c r="L5503" s="1">
        <v>8.33</v>
      </c>
      <c r="M5503" s="1" t="s">
        <v>58</v>
      </c>
      <c r="N5503" s="1" t="s">
        <v>16337</v>
      </c>
      <c r="O5503" s="4">
        <v>44317.0</v>
      </c>
      <c r="P5503" s="4">
        <v>44306.0</v>
      </c>
      <c r="Q5503" s="1" t="s">
        <v>17742</v>
      </c>
      <c r="R5503" s="1" t="s">
        <v>17743</v>
      </c>
      <c r="S5503" s="1" t="s">
        <v>2413</v>
      </c>
      <c r="T5503" s="1">
        <v>98138.0</v>
      </c>
      <c r="U5503" s="1" t="s">
        <v>17744</v>
      </c>
    </row>
    <row r="5504">
      <c r="A5504" s="1" t="s">
        <v>17745</v>
      </c>
      <c r="B5504" s="1">
        <v>75245.0</v>
      </c>
      <c r="C5504" s="1">
        <v>2215.0</v>
      </c>
      <c r="D5504" s="2" t="s">
        <v>16347</v>
      </c>
      <c r="E5504" s="1" t="s">
        <v>8017</v>
      </c>
      <c r="F5504" s="1" t="s">
        <v>12007</v>
      </c>
      <c r="G5504" s="3" t="str">
        <f t="shared" si="1"/>
        <v>Sarah Lincoln</v>
      </c>
      <c r="H5504" s="3" t="str">
        <f t="shared" si="2"/>
        <v>SARAH LINCOLN</v>
      </c>
      <c r="J5504" s="1" t="s">
        <v>57</v>
      </c>
      <c r="K5504" s="1" t="s">
        <v>47</v>
      </c>
      <c r="L5504" s="1">
        <v>8.33</v>
      </c>
      <c r="M5504" s="1" t="s">
        <v>58</v>
      </c>
      <c r="N5504" s="1" t="s">
        <v>16337</v>
      </c>
      <c r="O5504" s="4">
        <v>44317.0</v>
      </c>
      <c r="P5504" s="4">
        <v>44306.0</v>
      </c>
      <c r="Q5504" s="1" t="s">
        <v>17746</v>
      </c>
      <c r="R5504" s="1" t="s">
        <v>17747</v>
      </c>
      <c r="S5504" s="1" t="s">
        <v>17434</v>
      </c>
      <c r="T5504" s="1">
        <v>5473.0</v>
      </c>
      <c r="U5504" s="1" t="s">
        <v>17748</v>
      </c>
    </row>
    <row r="5505">
      <c r="A5505" s="1" t="s">
        <v>17749</v>
      </c>
      <c r="B5505" s="1">
        <v>75226.0</v>
      </c>
      <c r="C5505" s="1">
        <v>2215.0</v>
      </c>
      <c r="D5505" s="2" t="s">
        <v>16347</v>
      </c>
      <c r="E5505" s="1" t="s">
        <v>17750</v>
      </c>
      <c r="F5505" s="1" t="s">
        <v>17751</v>
      </c>
      <c r="G5505" s="3" t="str">
        <f t="shared" si="1"/>
        <v>William L Whitson</v>
      </c>
      <c r="H5505" s="3" t="str">
        <f t="shared" si="2"/>
        <v>WILLIAM L WHITSON</v>
      </c>
      <c r="J5505" s="1" t="s">
        <v>57</v>
      </c>
      <c r="K5505" s="1" t="s">
        <v>47</v>
      </c>
      <c r="L5505" s="1">
        <v>8.34</v>
      </c>
      <c r="M5505" s="1" t="s">
        <v>58</v>
      </c>
      <c r="N5505" s="1" t="s">
        <v>16337</v>
      </c>
      <c r="O5505" s="4">
        <v>44317.0</v>
      </c>
      <c r="P5505" s="4">
        <v>44294.0</v>
      </c>
      <c r="Q5505" s="1" t="s">
        <v>17752</v>
      </c>
      <c r="R5505" s="1" t="s">
        <v>17184</v>
      </c>
      <c r="S5505" s="1" t="s">
        <v>604</v>
      </c>
      <c r="T5505" s="1">
        <v>94709.0</v>
      </c>
      <c r="U5505" s="1" t="s">
        <v>17753</v>
      </c>
    </row>
    <row r="5506">
      <c r="A5506" s="1" t="s">
        <v>17754</v>
      </c>
      <c r="B5506" s="1">
        <v>75227.0</v>
      </c>
      <c r="C5506" s="1">
        <v>2215.0</v>
      </c>
      <c r="D5506" s="2" t="s">
        <v>16347</v>
      </c>
      <c r="E5506" s="1" t="s">
        <v>921</v>
      </c>
      <c r="F5506" s="1" t="s">
        <v>11278</v>
      </c>
      <c r="G5506" s="3" t="str">
        <f t="shared" si="1"/>
        <v>David Boyle</v>
      </c>
      <c r="H5506" s="3" t="str">
        <f t="shared" si="2"/>
        <v>DAVID BOYLE</v>
      </c>
      <c r="J5506" s="1" t="s">
        <v>57</v>
      </c>
      <c r="K5506" s="1" t="s">
        <v>47</v>
      </c>
      <c r="L5506" s="1">
        <v>8.34</v>
      </c>
      <c r="M5506" s="1" t="s">
        <v>58</v>
      </c>
      <c r="N5506" s="1" t="s">
        <v>16337</v>
      </c>
      <c r="O5506" s="4">
        <v>44317.0</v>
      </c>
      <c r="P5506" s="4">
        <v>44301.0</v>
      </c>
      <c r="Q5506" s="1" t="s">
        <v>17755</v>
      </c>
      <c r="R5506" s="1" t="s">
        <v>2041</v>
      </c>
      <c r="S5506" s="1" t="s">
        <v>604</v>
      </c>
      <c r="T5506" s="1">
        <v>94105.0</v>
      </c>
      <c r="U5506" s="1" t="s">
        <v>17756</v>
      </c>
    </row>
    <row r="5507">
      <c r="A5507" s="1" t="s">
        <v>17757</v>
      </c>
      <c r="B5507" s="1">
        <v>75228.0</v>
      </c>
      <c r="C5507" s="1">
        <v>2215.0</v>
      </c>
      <c r="D5507" s="2" t="s">
        <v>16347</v>
      </c>
      <c r="E5507" s="1" t="s">
        <v>17758</v>
      </c>
      <c r="F5507" s="1" t="s">
        <v>9320</v>
      </c>
      <c r="G5507" s="3" t="str">
        <f t="shared" si="1"/>
        <v>Elijah Tucker</v>
      </c>
      <c r="H5507" s="3" t="str">
        <f t="shared" si="2"/>
        <v>ELIJAH TUCKER</v>
      </c>
      <c r="J5507" s="1" t="s">
        <v>57</v>
      </c>
      <c r="K5507" s="1" t="s">
        <v>47</v>
      </c>
      <c r="L5507" s="1">
        <v>8.34</v>
      </c>
      <c r="M5507" s="1" t="s">
        <v>58</v>
      </c>
      <c r="N5507" s="1" t="s">
        <v>16337</v>
      </c>
      <c r="O5507" s="4">
        <v>44317.0</v>
      </c>
      <c r="P5507" s="4">
        <v>44301.0</v>
      </c>
      <c r="Q5507" s="1" t="s">
        <v>17759</v>
      </c>
      <c r="R5507" s="1" t="s">
        <v>374</v>
      </c>
      <c r="S5507" s="1" t="s">
        <v>375</v>
      </c>
      <c r="T5507" s="1">
        <v>11225.0</v>
      </c>
      <c r="U5507" s="1" t="s">
        <v>17760</v>
      </c>
    </row>
    <row r="5508">
      <c r="A5508" s="1" t="s">
        <v>17761</v>
      </c>
      <c r="B5508" s="1">
        <v>75229.0</v>
      </c>
      <c r="C5508" s="1">
        <v>2215.0</v>
      </c>
      <c r="D5508" s="2" t="s">
        <v>16347</v>
      </c>
      <c r="E5508" s="1" t="s">
        <v>5719</v>
      </c>
      <c r="F5508" s="1" t="s">
        <v>17762</v>
      </c>
      <c r="G5508" s="3" t="str">
        <f t="shared" si="1"/>
        <v>Heather Podoll</v>
      </c>
      <c r="H5508" s="3" t="str">
        <f t="shared" si="2"/>
        <v>HEATHER PODOLL</v>
      </c>
      <c r="J5508" s="1" t="s">
        <v>57</v>
      </c>
      <c r="K5508" s="1" t="s">
        <v>47</v>
      </c>
      <c r="L5508" s="1">
        <v>8.34</v>
      </c>
      <c r="M5508" s="1" t="s">
        <v>58</v>
      </c>
      <c r="N5508" s="1" t="s">
        <v>16337</v>
      </c>
      <c r="O5508" s="4">
        <v>44317.0</v>
      </c>
      <c r="P5508" s="4">
        <v>44301.0</v>
      </c>
      <c r="Q5508" s="1" t="s">
        <v>17763</v>
      </c>
      <c r="R5508" s="1" t="s">
        <v>17764</v>
      </c>
      <c r="S5508" s="1" t="s">
        <v>604</v>
      </c>
      <c r="T5508" s="1">
        <v>94963.0</v>
      </c>
      <c r="U5508" s="1" t="s">
        <v>17765</v>
      </c>
    </row>
    <row r="5509">
      <c r="A5509" s="1" t="s">
        <v>17766</v>
      </c>
      <c r="B5509" s="1">
        <v>75230.0</v>
      </c>
      <c r="C5509" s="1">
        <v>2215.0</v>
      </c>
      <c r="D5509" s="2" t="s">
        <v>16347</v>
      </c>
      <c r="E5509" s="1" t="s">
        <v>17767</v>
      </c>
      <c r="F5509" s="1" t="s">
        <v>17768</v>
      </c>
      <c r="G5509" s="3" t="str">
        <f t="shared" si="1"/>
        <v>Esther Cervantes</v>
      </c>
      <c r="H5509" s="3" t="str">
        <f t="shared" si="2"/>
        <v>ESTHER CERVANTES</v>
      </c>
      <c r="J5509" s="1" t="s">
        <v>57</v>
      </c>
      <c r="K5509" s="1" t="s">
        <v>47</v>
      </c>
      <c r="L5509" s="1">
        <v>8.34</v>
      </c>
      <c r="M5509" s="1" t="s">
        <v>58</v>
      </c>
      <c r="N5509" s="1" t="s">
        <v>16337</v>
      </c>
      <c r="O5509" s="4">
        <v>44317.0</v>
      </c>
      <c r="P5509" s="4">
        <v>44302.0</v>
      </c>
      <c r="Q5509" s="1" t="s">
        <v>17769</v>
      </c>
      <c r="R5509" s="1" t="s">
        <v>17212</v>
      </c>
      <c r="S5509" s="1" t="s">
        <v>12003</v>
      </c>
      <c r="T5509" s="1">
        <v>55407.0</v>
      </c>
      <c r="U5509" s="1" t="s">
        <v>17770</v>
      </c>
    </row>
    <row r="5510">
      <c r="A5510" s="1" t="s">
        <v>17771</v>
      </c>
      <c r="B5510" s="1">
        <v>75231.0</v>
      </c>
      <c r="C5510" s="1">
        <v>2215.0</v>
      </c>
      <c r="D5510" s="2" t="s">
        <v>16347</v>
      </c>
      <c r="E5510" s="1" t="s">
        <v>5154</v>
      </c>
      <c r="F5510" s="1" t="s">
        <v>17772</v>
      </c>
      <c r="G5510" s="3" t="str">
        <f t="shared" si="1"/>
        <v>Tiffany Lam</v>
      </c>
      <c r="H5510" s="3" t="str">
        <f t="shared" si="2"/>
        <v>TIFFANY LAM</v>
      </c>
      <c r="J5510" s="1" t="s">
        <v>57</v>
      </c>
      <c r="K5510" s="1" t="s">
        <v>47</v>
      </c>
      <c r="L5510" s="1">
        <v>8.34</v>
      </c>
      <c r="M5510" s="1" t="s">
        <v>58</v>
      </c>
      <c r="N5510" s="1" t="s">
        <v>16337</v>
      </c>
      <c r="O5510" s="4">
        <v>44317.0</v>
      </c>
      <c r="P5510" s="4">
        <v>44302.0</v>
      </c>
      <c r="Q5510" s="1" t="s">
        <v>17773</v>
      </c>
      <c r="R5510" s="1" t="s">
        <v>2825</v>
      </c>
      <c r="S5510" s="1" t="s">
        <v>604</v>
      </c>
      <c r="T5510" s="1">
        <v>90043.0</v>
      </c>
      <c r="U5510" s="1" t="s">
        <v>17774</v>
      </c>
    </row>
    <row r="5511">
      <c r="A5511" s="1" t="s">
        <v>17775</v>
      </c>
      <c r="B5511" s="1">
        <v>75232.0</v>
      </c>
      <c r="C5511" s="1">
        <v>2215.0</v>
      </c>
      <c r="D5511" s="2" t="s">
        <v>16347</v>
      </c>
      <c r="E5511" s="1" t="s">
        <v>17776</v>
      </c>
      <c r="F5511" s="1" t="s">
        <v>17777</v>
      </c>
      <c r="G5511" s="3" t="str">
        <f t="shared" si="1"/>
        <v>Whitnie Tate</v>
      </c>
      <c r="H5511" s="3" t="str">
        <f t="shared" si="2"/>
        <v>WHITNIE TATE</v>
      </c>
      <c r="J5511" s="1" t="s">
        <v>57</v>
      </c>
      <c r="K5511" s="1" t="s">
        <v>47</v>
      </c>
      <c r="L5511" s="1">
        <v>8.34</v>
      </c>
      <c r="M5511" s="1" t="s">
        <v>58</v>
      </c>
      <c r="N5511" s="1" t="s">
        <v>16337</v>
      </c>
      <c r="O5511" s="4">
        <v>44317.0</v>
      </c>
      <c r="P5511" s="4">
        <v>44306.0</v>
      </c>
      <c r="Q5511" s="1" t="s">
        <v>17778</v>
      </c>
      <c r="R5511" s="1" t="s">
        <v>17779</v>
      </c>
      <c r="S5511" s="1" t="s">
        <v>5995</v>
      </c>
      <c r="T5511" s="1">
        <v>84109.0</v>
      </c>
      <c r="U5511" s="1" t="s">
        <v>17780</v>
      </c>
    </row>
    <row r="5512">
      <c r="A5512" s="1" t="s">
        <v>17781</v>
      </c>
      <c r="B5512" s="1">
        <v>67713.0</v>
      </c>
      <c r="C5512" s="1">
        <v>2134.0</v>
      </c>
      <c r="D5512" s="2" t="s">
        <v>16345</v>
      </c>
      <c r="E5512" s="1" t="s">
        <v>3603</v>
      </c>
      <c r="F5512" s="1" t="s">
        <v>17782</v>
      </c>
      <c r="G5512" s="3" t="str">
        <f t="shared" si="1"/>
        <v>Susan Furca</v>
      </c>
      <c r="H5512" s="3" t="str">
        <f t="shared" si="2"/>
        <v>SUSAN FURCA</v>
      </c>
      <c r="J5512" s="1" t="s">
        <v>57</v>
      </c>
      <c r="K5512" s="1" t="s">
        <v>44</v>
      </c>
      <c r="L5512" s="1">
        <v>9.0</v>
      </c>
      <c r="M5512" s="1" t="s">
        <v>58</v>
      </c>
      <c r="N5512" s="1" t="s">
        <v>16337</v>
      </c>
      <c r="O5512" s="4">
        <v>44317.0</v>
      </c>
      <c r="P5512" s="4">
        <v>44274.0</v>
      </c>
      <c r="Q5512" s="1" t="s">
        <v>17783</v>
      </c>
      <c r="R5512" s="1" t="s">
        <v>17784</v>
      </c>
      <c r="S5512" s="1" t="s">
        <v>5995</v>
      </c>
      <c r="T5512" s="1">
        <v>84121.0</v>
      </c>
      <c r="U5512" s="1" t="s">
        <v>17785</v>
      </c>
    </row>
    <row r="5513">
      <c r="A5513" s="1" t="s">
        <v>17786</v>
      </c>
      <c r="B5513" s="1">
        <v>67160.0</v>
      </c>
      <c r="C5513" s="1">
        <v>2095.0</v>
      </c>
      <c r="D5513" s="2" t="s">
        <v>16341</v>
      </c>
      <c r="E5513" s="1" t="s">
        <v>10471</v>
      </c>
      <c r="F5513" s="1" t="s">
        <v>17787</v>
      </c>
      <c r="G5513" s="3" t="str">
        <f t="shared" si="1"/>
        <v>Kate Marsh</v>
      </c>
      <c r="H5513" s="3" t="str">
        <f t="shared" si="2"/>
        <v>KATE MARSH</v>
      </c>
      <c r="I5513" s="1" t="s">
        <v>4118</v>
      </c>
      <c r="J5513" s="1" t="s">
        <v>57</v>
      </c>
      <c r="K5513" s="1" t="s">
        <v>41</v>
      </c>
      <c r="L5513" s="1">
        <v>10.0</v>
      </c>
      <c r="M5513" s="1" t="s">
        <v>58</v>
      </c>
      <c r="N5513" s="1" t="s">
        <v>16337</v>
      </c>
      <c r="O5513" s="4">
        <v>44317.0</v>
      </c>
      <c r="P5513" s="5">
        <v>44185.0</v>
      </c>
      <c r="Q5513" s="1" t="s">
        <v>17788</v>
      </c>
      <c r="R5513" s="1" t="s">
        <v>5618</v>
      </c>
      <c r="S5513" s="1" t="s">
        <v>2893</v>
      </c>
      <c r="T5513" s="1">
        <v>70118.0</v>
      </c>
      <c r="U5513" s="1" t="s">
        <v>17789</v>
      </c>
    </row>
    <row r="5514">
      <c r="A5514" s="1" t="s">
        <v>17790</v>
      </c>
      <c r="B5514" s="1">
        <v>67161.0</v>
      </c>
      <c r="C5514" s="1">
        <v>2095.0</v>
      </c>
      <c r="D5514" s="2" t="s">
        <v>16341</v>
      </c>
      <c r="E5514" s="1" t="s">
        <v>17791</v>
      </c>
      <c r="F5514" s="1" t="s">
        <v>17792</v>
      </c>
      <c r="G5514" s="3" t="str">
        <f t="shared" si="1"/>
        <v>Pratik Koppikar</v>
      </c>
      <c r="H5514" s="3" t="str">
        <f t="shared" si="2"/>
        <v>PRATIK KOPPIKAR</v>
      </c>
      <c r="I5514" s="1" t="s">
        <v>4118</v>
      </c>
      <c r="J5514" s="1" t="s">
        <v>57</v>
      </c>
      <c r="K5514" s="1" t="s">
        <v>41</v>
      </c>
      <c r="L5514" s="1">
        <v>10.0</v>
      </c>
      <c r="M5514" s="1" t="s">
        <v>58</v>
      </c>
      <c r="N5514" s="1" t="s">
        <v>16337</v>
      </c>
      <c r="O5514" s="4">
        <v>44317.0</v>
      </c>
      <c r="P5514" s="5">
        <v>44185.0</v>
      </c>
      <c r="Q5514" s="1" t="s">
        <v>17793</v>
      </c>
      <c r="R5514" s="1" t="s">
        <v>357</v>
      </c>
      <c r="S5514" s="1" t="s">
        <v>32</v>
      </c>
      <c r="T5514" s="1">
        <v>75080.0</v>
      </c>
      <c r="U5514" s="1" t="s">
        <v>17794</v>
      </c>
    </row>
    <row r="5515">
      <c r="A5515" s="1" t="s">
        <v>17795</v>
      </c>
      <c r="B5515" s="1">
        <v>67163.0</v>
      </c>
      <c r="C5515" s="1">
        <v>2095.0</v>
      </c>
      <c r="D5515" s="2" t="s">
        <v>16341</v>
      </c>
      <c r="E5515" s="1" t="s">
        <v>17796</v>
      </c>
      <c r="F5515" s="1" t="s">
        <v>17797</v>
      </c>
      <c r="G5515" s="3" t="str">
        <f t="shared" si="1"/>
        <v>Areeb Siddiqui</v>
      </c>
      <c r="H5515" s="3" t="str">
        <f t="shared" si="2"/>
        <v>AREEB SIDDIQUI</v>
      </c>
      <c r="I5515" s="1" t="s">
        <v>4118</v>
      </c>
      <c r="J5515" s="1" t="s">
        <v>57</v>
      </c>
      <c r="K5515" s="1" t="s">
        <v>41</v>
      </c>
      <c r="L5515" s="1">
        <v>10.0</v>
      </c>
      <c r="M5515" s="1" t="s">
        <v>58</v>
      </c>
      <c r="N5515" s="1" t="s">
        <v>16337</v>
      </c>
      <c r="O5515" s="4">
        <v>44317.0</v>
      </c>
      <c r="P5515" s="5">
        <v>44186.0</v>
      </c>
      <c r="Q5515" s="1" t="s">
        <v>17798</v>
      </c>
      <c r="R5515" s="1" t="s">
        <v>1570</v>
      </c>
      <c r="S5515" s="1" t="s">
        <v>32</v>
      </c>
      <c r="T5515" s="1">
        <v>75094.0</v>
      </c>
      <c r="U5515" s="1" t="s">
        <v>17799</v>
      </c>
    </row>
    <row r="5516">
      <c r="A5516" s="1" t="s">
        <v>17800</v>
      </c>
      <c r="B5516" s="1">
        <v>67165.0</v>
      </c>
      <c r="C5516" s="1">
        <v>2095.0</v>
      </c>
      <c r="D5516" s="2" t="s">
        <v>16341</v>
      </c>
      <c r="E5516" s="1" t="s">
        <v>12434</v>
      </c>
      <c r="F5516" s="1" t="s">
        <v>17801</v>
      </c>
      <c r="G5516" s="3" t="str">
        <f t="shared" si="1"/>
        <v>Christine Suggs</v>
      </c>
      <c r="H5516" s="3" t="str">
        <f t="shared" si="2"/>
        <v>CHRISTINE SUGGS</v>
      </c>
      <c r="I5516" s="1" t="s">
        <v>4118</v>
      </c>
      <c r="J5516" s="1" t="s">
        <v>57</v>
      </c>
      <c r="K5516" s="1" t="s">
        <v>41</v>
      </c>
      <c r="L5516" s="1">
        <v>10.0</v>
      </c>
      <c r="M5516" s="1" t="s">
        <v>58</v>
      </c>
      <c r="N5516" s="1" t="s">
        <v>16337</v>
      </c>
      <c r="O5516" s="4">
        <v>44317.0</v>
      </c>
      <c r="P5516" s="5">
        <v>44192.0</v>
      </c>
      <c r="Q5516" s="1" t="s">
        <v>17802</v>
      </c>
      <c r="R5516" s="1" t="s">
        <v>31</v>
      </c>
      <c r="S5516" s="1" t="s">
        <v>32</v>
      </c>
      <c r="T5516" s="1">
        <v>75216.0</v>
      </c>
      <c r="U5516" s="1" t="s">
        <v>17803</v>
      </c>
    </row>
    <row r="5517">
      <c r="A5517" s="1" t="s">
        <v>17804</v>
      </c>
      <c r="B5517" s="1">
        <v>67167.0</v>
      </c>
      <c r="C5517" s="1">
        <v>2095.0</v>
      </c>
      <c r="D5517" s="2" t="s">
        <v>16341</v>
      </c>
      <c r="E5517" s="1" t="s">
        <v>17805</v>
      </c>
      <c r="F5517" s="1" t="s">
        <v>17806</v>
      </c>
      <c r="G5517" s="3" t="str">
        <f t="shared" si="1"/>
        <v>Marissa Cozza</v>
      </c>
      <c r="H5517" s="3" t="str">
        <f t="shared" si="2"/>
        <v>MARISSA COZZA</v>
      </c>
      <c r="I5517" s="1" t="s">
        <v>4118</v>
      </c>
      <c r="J5517" s="1" t="s">
        <v>57</v>
      </c>
      <c r="K5517" s="1" t="s">
        <v>41</v>
      </c>
      <c r="L5517" s="1">
        <v>10.0</v>
      </c>
      <c r="M5517" s="1" t="s">
        <v>58</v>
      </c>
      <c r="N5517" s="1" t="s">
        <v>16337</v>
      </c>
      <c r="O5517" s="4">
        <v>44317.0</v>
      </c>
      <c r="P5517" s="5">
        <v>44196.0</v>
      </c>
      <c r="Q5517" s="1" t="s">
        <v>17807</v>
      </c>
      <c r="R5517" s="1" t="s">
        <v>17808</v>
      </c>
      <c r="S5517" s="1" t="s">
        <v>2371</v>
      </c>
      <c r="T5517" s="1">
        <v>16057.0</v>
      </c>
      <c r="U5517" s="1" t="s">
        <v>17809</v>
      </c>
    </row>
    <row r="5518">
      <c r="A5518" s="1" t="s">
        <v>17810</v>
      </c>
      <c r="B5518" s="1">
        <v>67662.0</v>
      </c>
      <c r="C5518" s="1">
        <v>2134.0</v>
      </c>
      <c r="D5518" s="2" t="s">
        <v>16345</v>
      </c>
      <c r="E5518" s="1" t="s">
        <v>3673</v>
      </c>
      <c r="F5518" s="1" t="s">
        <v>17811</v>
      </c>
      <c r="G5518" s="3" t="str">
        <f t="shared" si="1"/>
        <v>Parker Coddington</v>
      </c>
      <c r="H5518" s="3" t="str">
        <f t="shared" si="2"/>
        <v>PARKER CODDINGTON</v>
      </c>
      <c r="J5518" s="1" t="s">
        <v>57</v>
      </c>
      <c r="K5518" s="1" t="s">
        <v>44</v>
      </c>
      <c r="L5518" s="1">
        <v>10.0</v>
      </c>
      <c r="M5518" s="1" t="s">
        <v>58</v>
      </c>
      <c r="N5518" s="1" t="s">
        <v>16337</v>
      </c>
      <c r="O5518" s="4">
        <v>44317.0</v>
      </c>
      <c r="P5518" s="4">
        <v>44277.0</v>
      </c>
      <c r="Q5518" s="1" t="s">
        <v>17812</v>
      </c>
      <c r="R5518" s="1" t="s">
        <v>872</v>
      </c>
      <c r="S5518" s="1" t="s">
        <v>32</v>
      </c>
      <c r="T5518" s="1">
        <v>75089.0</v>
      </c>
      <c r="U5518" s="1" t="s">
        <v>17813</v>
      </c>
    </row>
    <row r="5519">
      <c r="A5519" s="1" t="s">
        <v>17814</v>
      </c>
      <c r="B5519" s="1">
        <v>67663.0</v>
      </c>
      <c r="C5519" s="1">
        <v>2134.0</v>
      </c>
      <c r="D5519" s="2" t="s">
        <v>16345</v>
      </c>
      <c r="E5519" s="1" t="s">
        <v>17815</v>
      </c>
      <c r="F5519" s="1" t="s">
        <v>17816</v>
      </c>
      <c r="G5519" s="3" t="str">
        <f t="shared" si="1"/>
        <v>Naz Hussain</v>
      </c>
      <c r="H5519" s="3" t="str">
        <f t="shared" si="2"/>
        <v>NAZ HUSSAIN</v>
      </c>
      <c r="J5519" s="1" t="s">
        <v>57</v>
      </c>
      <c r="K5519" s="1" t="s">
        <v>44</v>
      </c>
      <c r="L5519" s="1">
        <v>10.0</v>
      </c>
      <c r="M5519" s="1" t="s">
        <v>58</v>
      </c>
      <c r="N5519" s="1" t="s">
        <v>16337</v>
      </c>
      <c r="O5519" s="4">
        <v>44317.0</v>
      </c>
      <c r="P5519" s="4">
        <v>44277.0</v>
      </c>
      <c r="Q5519" s="1" t="s">
        <v>17817</v>
      </c>
      <c r="R5519" s="1" t="s">
        <v>31</v>
      </c>
      <c r="S5519" s="1" t="s">
        <v>32</v>
      </c>
      <c r="T5519" s="1">
        <v>75231.0</v>
      </c>
      <c r="U5519" s="1" t="s">
        <v>17818</v>
      </c>
    </row>
    <row r="5520">
      <c r="A5520" s="1" t="s">
        <v>17819</v>
      </c>
      <c r="B5520" s="1">
        <v>67664.0</v>
      </c>
      <c r="C5520" s="1">
        <v>2134.0</v>
      </c>
      <c r="D5520" s="2" t="s">
        <v>16345</v>
      </c>
      <c r="E5520" s="1" t="s">
        <v>962</v>
      </c>
      <c r="F5520" s="1" t="s">
        <v>17820</v>
      </c>
      <c r="G5520" s="3" t="str">
        <f t="shared" si="1"/>
        <v>William Calhoon</v>
      </c>
      <c r="H5520" s="3" t="str">
        <f t="shared" si="2"/>
        <v>WILLIAM CALHOON</v>
      </c>
      <c r="J5520" s="1" t="s">
        <v>57</v>
      </c>
      <c r="K5520" s="1" t="s">
        <v>44</v>
      </c>
      <c r="L5520" s="1">
        <v>10.0</v>
      </c>
      <c r="M5520" s="1" t="s">
        <v>58</v>
      </c>
      <c r="N5520" s="1" t="s">
        <v>16337</v>
      </c>
      <c r="O5520" s="4">
        <v>44317.0</v>
      </c>
      <c r="P5520" s="4">
        <v>44277.0</v>
      </c>
      <c r="Q5520" s="1" t="s">
        <v>17821</v>
      </c>
      <c r="R5520" s="1" t="s">
        <v>17822</v>
      </c>
      <c r="S5520" s="1" t="s">
        <v>2371</v>
      </c>
      <c r="T5520" s="1">
        <v>17016.0</v>
      </c>
      <c r="U5520" s="1" t="s">
        <v>17823</v>
      </c>
    </row>
    <row r="5521">
      <c r="A5521" s="1" t="s">
        <v>17824</v>
      </c>
      <c r="B5521" s="1">
        <v>67665.0</v>
      </c>
      <c r="C5521" s="1">
        <v>2134.0</v>
      </c>
      <c r="D5521" s="2" t="s">
        <v>16345</v>
      </c>
      <c r="E5521" s="1" t="s">
        <v>457</v>
      </c>
      <c r="F5521" s="1" t="s">
        <v>17825</v>
      </c>
      <c r="G5521" s="3" t="str">
        <f t="shared" si="1"/>
        <v>Barry Vacker</v>
      </c>
      <c r="H5521" s="3" t="str">
        <f t="shared" si="2"/>
        <v>BARRY VACKER</v>
      </c>
      <c r="J5521" s="1" t="s">
        <v>57</v>
      </c>
      <c r="K5521" s="1" t="s">
        <v>44</v>
      </c>
      <c r="L5521" s="1">
        <v>10.0</v>
      </c>
      <c r="M5521" s="1" t="s">
        <v>58</v>
      </c>
      <c r="N5521" s="1" t="s">
        <v>16337</v>
      </c>
      <c r="O5521" s="4">
        <v>44317.0</v>
      </c>
      <c r="P5521" s="4">
        <v>44277.0</v>
      </c>
      <c r="Q5521" s="1" t="s">
        <v>17826</v>
      </c>
      <c r="R5521" s="1" t="s">
        <v>12359</v>
      </c>
      <c r="S5521" s="1" t="s">
        <v>2371</v>
      </c>
      <c r="T5521" s="1">
        <v>19147.0</v>
      </c>
      <c r="U5521" s="1" t="s">
        <v>17827</v>
      </c>
    </row>
    <row r="5522">
      <c r="A5522" s="1" t="s">
        <v>17828</v>
      </c>
      <c r="B5522" s="1">
        <v>67666.0</v>
      </c>
      <c r="C5522" s="1">
        <v>2134.0</v>
      </c>
      <c r="D5522" s="2" t="s">
        <v>16345</v>
      </c>
      <c r="E5522" s="1" t="s">
        <v>2555</v>
      </c>
      <c r="F5522" s="1" t="s">
        <v>10076</v>
      </c>
      <c r="G5522" s="3" t="str">
        <f t="shared" si="1"/>
        <v>Jim McElroy</v>
      </c>
      <c r="H5522" s="3" t="str">
        <f t="shared" si="2"/>
        <v>JIM MCELROY</v>
      </c>
      <c r="J5522" s="1" t="s">
        <v>57</v>
      </c>
      <c r="K5522" s="1" t="s">
        <v>44</v>
      </c>
      <c r="L5522" s="1">
        <v>10.0</v>
      </c>
      <c r="M5522" s="1" t="s">
        <v>58</v>
      </c>
      <c r="N5522" s="1" t="s">
        <v>16337</v>
      </c>
      <c r="O5522" s="4">
        <v>44317.0</v>
      </c>
      <c r="P5522" s="4">
        <v>44277.0</v>
      </c>
      <c r="Q5522" s="1" t="s">
        <v>17829</v>
      </c>
      <c r="R5522" s="1" t="s">
        <v>122</v>
      </c>
      <c r="S5522" s="1" t="s">
        <v>32</v>
      </c>
      <c r="T5522" s="1">
        <v>78757.0</v>
      </c>
      <c r="U5522" s="1" t="s">
        <v>17830</v>
      </c>
    </row>
    <row r="5523">
      <c r="A5523" s="1" t="s">
        <v>17831</v>
      </c>
      <c r="B5523" s="1">
        <v>67667.0</v>
      </c>
      <c r="C5523" s="1">
        <v>2134.0</v>
      </c>
      <c r="D5523" s="2" t="s">
        <v>16345</v>
      </c>
      <c r="E5523" s="1" t="s">
        <v>17832</v>
      </c>
      <c r="F5523" s="1" t="s">
        <v>17833</v>
      </c>
      <c r="G5523" s="3" t="str">
        <f t="shared" si="1"/>
        <v>Joey Mukherjee</v>
      </c>
      <c r="H5523" s="3" t="str">
        <f t="shared" si="2"/>
        <v>JOEY MUKHERJEE</v>
      </c>
      <c r="J5523" s="1" t="s">
        <v>57</v>
      </c>
      <c r="K5523" s="1" t="s">
        <v>44</v>
      </c>
      <c r="L5523" s="1">
        <v>10.0</v>
      </c>
      <c r="M5523" s="1" t="s">
        <v>58</v>
      </c>
      <c r="N5523" s="1" t="s">
        <v>16337</v>
      </c>
      <c r="O5523" s="4">
        <v>44317.0</v>
      </c>
      <c r="P5523" s="4">
        <v>44277.0</v>
      </c>
      <c r="Q5523" s="1" t="s">
        <v>17834</v>
      </c>
      <c r="R5523" s="1" t="s">
        <v>1076</v>
      </c>
      <c r="S5523" s="1" t="s">
        <v>32</v>
      </c>
      <c r="T5523" s="1">
        <v>78238.0</v>
      </c>
      <c r="U5523" s="1" t="s">
        <v>17835</v>
      </c>
    </row>
    <row r="5524">
      <c r="A5524" s="1" t="s">
        <v>17836</v>
      </c>
      <c r="B5524" s="1">
        <v>67668.0</v>
      </c>
      <c r="C5524" s="1">
        <v>2134.0</v>
      </c>
      <c r="D5524" s="2" t="s">
        <v>16345</v>
      </c>
      <c r="E5524" s="1" t="s">
        <v>3307</v>
      </c>
      <c r="F5524" s="1" t="s">
        <v>17837</v>
      </c>
      <c r="G5524" s="3" t="str">
        <f t="shared" si="1"/>
        <v>Michelle Lerner</v>
      </c>
      <c r="H5524" s="3" t="str">
        <f t="shared" si="2"/>
        <v>MICHELLE LERNER</v>
      </c>
      <c r="J5524" s="1" t="s">
        <v>57</v>
      </c>
      <c r="K5524" s="1" t="s">
        <v>44</v>
      </c>
      <c r="L5524" s="1">
        <v>10.0</v>
      </c>
      <c r="M5524" s="1" t="s">
        <v>58</v>
      </c>
      <c r="N5524" s="1" t="s">
        <v>16337</v>
      </c>
      <c r="O5524" s="4">
        <v>44317.0</v>
      </c>
      <c r="P5524" s="4">
        <v>44277.0</v>
      </c>
      <c r="Q5524" s="1" t="s">
        <v>17838</v>
      </c>
      <c r="R5524" s="1" t="s">
        <v>17839</v>
      </c>
      <c r="S5524" s="1" t="s">
        <v>1614</v>
      </c>
      <c r="T5524" s="1">
        <v>7836.0</v>
      </c>
      <c r="U5524" s="1" t="s">
        <v>17840</v>
      </c>
    </row>
    <row r="5525">
      <c r="A5525" s="1" t="s">
        <v>17841</v>
      </c>
      <c r="B5525" s="1">
        <v>67669.0</v>
      </c>
      <c r="C5525" s="1">
        <v>2134.0</v>
      </c>
      <c r="D5525" s="2" t="s">
        <v>16345</v>
      </c>
      <c r="E5525" s="1" t="s">
        <v>177</v>
      </c>
      <c r="F5525" s="1" t="s">
        <v>17842</v>
      </c>
      <c r="G5525" s="3" t="str">
        <f t="shared" si="1"/>
        <v>Jonathan Lockie</v>
      </c>
      <c r="H5525" s="3" t="str">
        <f t="shared" si="2"/>
        <v>JONATHAN LOCKIE</v>
      </c>
      <c r="J5525" s="1" t="s">
        <v>57</v>
      </c>
      <c r="K5525" s="1" t="s">
        <v>44</v>
      </c>
      <c r="L5525" s="1">
        <v>10.0</v>
      </c>
      <c r="M5525" s="1" t="s">
        <v>58</v>
      </c>
      <c r="N5525" s="1" t="s">
        <v>16337</v>
      </c>
      <c r="O5525" s="4">
        <v>44317.0</v>
      </c>
      <c r="P5525" s="4">
        <v>44276.0</v>
      </c>
      <c r="Q5525" s="1" t="s">
        <v>17843</v>
      </c>
      <c r="R5525" s="1" t="s">
        <v>374</v>
      </c>
      <c r="S5525" s="1" t="s">
        <v>375</v>
      </c>
      <c r="T5525" s="1">
        <v>11222.0</v>
      </c>
      <c r="U5525" s="1" t="s">
        <v>17844</v>
      </c>
    </row>
    <row r="5526">
      <c r="A5526" s="1" t="s">
        <v>17845</v>
      </c>
      <c r="B5526" s="1">
        <v>67670.0</v>
      </c>
      <c r="C5526" s="1">
        <v>2134.0</v>
      </c>
      <c r="D5526" s="2" t="s">
        <v>16345</v>
      </c>
      <c r="E5526" s="1" t="s">
        <v>3360</v>
      </c>
      <c r="F5526" s="1" t="s">
        <v>17846</v>
      </c>
      <c r="G5526" s="3" t="str">
        <f t="shared" si="1"/>
        <v>Cynthia Gemeno</v>
      </c>
      <c r="H5526" s="3" t="str">
        <f t="shared" si="2"/>
        <v>CYNTHIA GEMENO</v>
      </c>
      <c r="J5526" s="1" t="s">
        <v>57</v>
      </c>
      <c r="K5526" s="1" t="s">
        <v>44</v>
      </c>
      <c r="L5526" s="1">
        <v>10.0</v>
      </c>
      <c r="M5526" s="1" t="s">
        <v>58</v>
      </c>
      <c r="N5526" s="1" t="s">
        <v>16337</v>
      </c>
      <c r="O5526" s="4">
        <v>44317.0</v>
      </c>
      <c r="P5526" s="4">
        <v>44276.0</v>
      </c>
      <c r="Q5526" s="1" t="s">
        <v>17847</v>
      </c>
      <c r="R5526" s="1" t="s">
        <v>17848</v>
      </c>
      <c r="S5526" s="1" t="s">
        <v>16804</v>
      </c>
      <c r="T5526" s="1">
        <v>96791.0</v>
      </c>
      <c r="U5526" s="1" t="s">
        <v>17849</v>
      </c>
    </row>
    <row r="5527">
      <c r="A5527" s="1" t="s">
        <v>17850</v>
      </c>
      <c r="B5527" s="1">
        <v>67671.0</v>
      </c>
      <c r="C5527" s="1">
        <v>2134.0</v>
      </c>
      <c r="D5527" s="2" t="s">
        <v>16345</v>
      </c>
      <c r="E5527" s="1" t="s">
        <v>1844</v>
      </c>
      <c r="F5527" s="1" t="s">
        <v>17851</v>
      </c>
      <c r="G5527" s="3" t="str">
        <f t="shared" si="1"/>
        <v>Matthew Flannery</v>
      </c>
      <c r="H5527" s="3" t="str">
        <f t="shared" si="2"/>
        <v>MATTHEW FLANNERY</v>
      </c>
      <c r="J5527" s="1" t="s">
        <v>57</v>
      </c>
      <c r="K5527" s="1" t="s">
        <v>44</v>
      </c>
      <c r="L5527" s="1">
        <v>10.0</v>
      </c>
      <c r="M5527" s="1" t="s">
        <v>58</v>
      </c>
      <c r="N5527" s="1" t="s">
        <v>16337</v>
      </c>
      <c r="O5527" s="4">
        <v>44317.0</v>
      </c>
      <c r="P5527" s="4">
        <v>44276.0</v>
      </c>
      <c r="Q5527" s="1" t="s">
        <v>17852</v>
      </c>
      <c r="R5527" s="1" t="s">
        <v>17853</v>
      </c>
      <c r="S5527" s="1" t="s">
        <v>1614</v>
      </c>
      <c r="T5527" s="1">
        <v>8904.0</v>
      </c>
      <c r="U5527" s="1" t="s">
        <v>17854</v>
      </c>
    </row>
    <row r="5528">
      <c r="A5528" s="1" t="s">
        <v>17855</v>
      </c>
      <c r="B5528" s="1">
        <v>67672.0</v>
      </c>
      <c r="C5528" s="1">
        <v>2134.0</v>
      </c>
      <c r="D5528" s="2" t="s">
        <v>16345</v>
      </c>
      <c r="E5528" s="1" t="s">
        <v>17856</v>
      </c>
      <c r="F5528" s="1" t="s">
        <v>5361</v>
      </c>
      <c r="G5528" s="3" t="str">
        <f t="shared" si="1"/>
        <v>Markesha Jones</v>
      </c>
      <c r="H5528" s="3" t="str">
        <f t="shared" si="2"/>
        <v>MARKESHA JONES</v>
      </c>
      <c r="J5528" s="1" t="s">
        <v>57</v>
      </c>
      <c r="K5528" s="1" t="s">
        <v>44</v>
      </c>
      <c r="L5528" s="1">
        <v>10.0</v>
      </c>
      <c r="M5528" s="1" t="s">
        <v>58</v>
      </c>
      <c r="N5528" s="1" t="s">
        <v>16337</v>
      </c>
      <c r="O5528" s="4">
        <v>44317.0</v>
      </c>
      <c r="P5528" s="4">
        <v>44276.0</v>
      </c>
      <c r="Q5528" s="1" t="s">
        <v>17857</v>
      </c>
      <c r="R5528" s="1" t="s">
        <v>17360</v>
      </c>
      <c r="S5528" s="1" t="s">
        <v>3228</v>
      </c>
      <c r="T5528" s="1">
        <v>23832.0</v>
      </c>
      <c r="U5528" s="1" t="s">
        <v>17858</v>
      </c>
    </row>
    <row r="5529">
      <c r="A5529" s="1" t="s">
        <v>17859</v>
      </c>
      <c r="B5529" s="1">
        <v>67673.0</v>
      </c>
      <c r="C5529" s="1">
        <v>2134.0</v>
      </c>
      <c r="D5529" s="2" t="s">
        <v>16345</v>
      </c>
      <c r="E5529" s="1" t="s">
        <v>12020</v>
      </c>
      <c r="F5529" s="1" t="s">
        <v>100</v>
      </c>
      <c r="G5529" s="3" t="str">
        <f t="shared" si="1"/>
        <v>Charlene Hill</v>
      </c>
      <c r="H5529" s="3" t="str">
        <f t="shared" si="2"/>
        <v>CHARLENE HILL</v>
      </c>
      <c r="J5529" s="1" t="s">
        <v>57</v>
      </c>
      <c r="K5529" s="1" t="s">
        <v>44</v>
      </c>
      <c r="L5529" s="1">
        <v>10.0</v>
      </c>
      <c r="M5529" s="1" t="s">
        <v>58</v>
      </c>
      <c r="N5529" s="1" t="s">
        <v>16337</v>
      </c>
      <c r="O5529" s="4">
        <v>44317.0</v>
      </c>
      <c r="P5529" s="4">
        <v>44274.0</v>
      </c>
      <c r="Q5529" s="1" t="s">
        <v>17860</v>
      </c>
      <c r="R5529" s="1" t="s">
        <v>1856</v>
      </c>
      <c r="S5529" s="1" t="s">
        <v>32</v>
      </c>
      <c r="T5529" s="1">
        <v>75146.0</v>
      </c>
      <c r="U5529" s="1" t="s">
        <v>17861</v>
      </c>
    </row>
    <row r="5530">
      <c r="A5530" s="1" t="s">
        <v>17862</v>
      </c>
      <c r="B5530" s="1">
        <v>67674.0</v>
      </c>
      <c r="C5530" s="1">
        <v>2134.0</v>
      </c>
      <c r="D5530" s="2" t="s">
        <v>16345</v>
      </c>
      <c r="E5530" s="1" t="s">
        <v>146</v>
      </c>
      <c r="F5530" s="1" t="s">
        <v>3202</v>
      </c>
      <c r="G5530" s="3" t="str">
        <f t="shared" si="1"/>
        <v>Karen Sullivan</v>
      </c>
      <c r="H5530" s="3" t="str">
        <f t="shared" si="2"/>
        <v>KAREN SULLIVAN</v>
      </c>
      <c r="J5530" s="1" t="s">
        <v>57</v>
      </c>
      <c r="K5530" s="1" t="s">
        <v>44</v>
      </c>
      <c r="L5530" s="1">
        <v>10.0</v>
      </c>
      <c r="M5530" s="1" t="s">
        <v>58</v>
      </c>
      <c r="N5530" s="1" t="s">
        <v>16337</v>
      </c>
      <c r="O5530" s="4">
        <v>44317.0</v>
      </c>
      <c r="P5530" s="4">
        <v>44274.0</v>
      </c>
      <c r="Q5530" s="1" t="s">
        <v>17863</v>
      </c>
      <c r="R5530" s="1" t="s">
        <v>17864</v>
      </c>
      <c r="S5530" s="1" t="s">
        <v>32</v>
      </c>
      <c r="T5530" s="1">
        <v>78596.0</v>
      </c>
      <c r="U5530" s="1" t="s">
        <v>17865</v>
      </c>
    </row>
    <row r="5531">
      <c r="A5531" s="1" t="s">
        <v>17866</v>
      </c>
      <c r="B5531" s="1">
        <v>67675.0</v>
      </c>
      <c r="C5531" s="1">
        <v>2134.0</v>
      </c>
      <c r="D5531" s="2" t="s">
        <v>16345</v>
      </c>
      <c r="E5531" s="1" t="s">
        <v>479</v>
      </c>
      <c r="F5531" s="1" t="s">
        <v>17867</v>
      </c>
      <c r="G5531" s="3" t="str">
        <f t="shared" si="1"/>
        <v>Charles Britz</v>
      </c>
      <c r="H5531" s="3" t="str">
        <f t="shared" si="2"/>
        <v>CHARLES BRITZ</v>
      </c>
      <c r="J5531" s="1" t="s">
        <v>57</v>
      </c>
      <c r="K5531" s="1" t="s">
        <v>44</v>
      </c>
      <c r="L5531" s="1">
        <v>10.0</v>
      </c>
      <c r="M5531" s="1" t="s">
        <v>58</v>
      </c>
      <c r="N5531" s="1" t="s">
        <v>16337</v>
      </c>
      <c r="O5531" s="4">
        <v>44317.0</v>
      </c>
      <c r="P5531" s="4">
        <v>44274.0</v>
      </c>
      <c r="Q5531" s="1" t="s">
        <v>17868</v>
      </c>
      <c r="R5531" s="1" t="s">
        <v>17869</v>
      </c>
      <c r="S5531" s="1" t="s">
        <v>17870</v>
      </c>
      <c r="T5531" s="1">
        <v>25701.0</v>
      </c>
      <c r="U5531" s="1" t="s">
        <v>17871</v>
      </c>
    </row>
    <row r="5532">
      <c r="A5532" s="1" t="s">
        <v>17872</v>
      </c>
      <c r="B5532" s="1">
        <v>67676.0</v>
      </c>
      <c r="C5532" s="1">
        <v>2134.0</v>
      </c>
      <c r="D5532" s="2" t="s">
        <v>16345</v>
      </c>
      <c r="E5532" s="1" t="s">
        <v>17873</v>
      </c>
      <c r="F5532" s="1" t="s">
        <v>361</v>
      </c>
      <c r="G5532" s="3" t="str">
        <f t="shared" si="1"/>
        <v>Aziza Brown</v>
      </c>
      <c r="H5532" s="3" t="str">
        <f t="shared" si="2"/>
        <v>AZIZA BROWN</v>
      </c>
      <c r="J5532" s="1" t="s">
        <v>57</v>
      </c>
      <c r="K5532" s="1" t="s">
        <v>44</v>
      </c>
      <c r="L5532" s="1">
        <v>10.0</v>
      </c>
      <c r="M5532" s="1" t="s">
        <v>58</v>
      </c>
      <c r="N5532" s="1" t="s">
        <v>16337</v>
      </c>
      <c r="O5532" s="4">
        <v>44317.0</v>
      </c>
      <c r="P5532" s="4">
        <v>44274.0</v>
      </c>
      <c r="Q5532" s="1" t="s">
        <v>17874</v>
      </c>
      <c r="R5532" s="1" t="s">
        <v>14556</v>
      </c>
      <c r="S5532" s="1" t="s">
        <v>32</v>
      </c>
      <c r="T5532" s="1">
        <v>78610.0</v>
      </c>
      <c r="U5532" s="1" t="s">
        <v>17875</v>
      </c>
    </row>
    <row r="5533">
      <c r="A5533" s="1" t="s">
        <v>17876</v>
      </c>
      <c r="B5533" s="1">
        <v>67677.0</v>
      </c>
      <c r="C5533" s="1">
        <v>2134.0</v>
      </c>
      <c r="D5533" s="2" t="s">
        <v>16345</v>
      </c>
      <c r="E5533" s="1" t="s">
        <v>819</v>
      </c>
      <c r="F5533" s="1" t="s">
        <v>17877</v>
      </c>
      <c r="G5533" s="3" t="str">
        <f t="shared" si="1"/>
        <v>Mary Selby</v>
      </c>
      <c r="H5533" s="3" t="str">
        <f t="shared" si="2"/>
        <v>MARY SELBY</v>
      </c>
      <c r="J5533" s="1" t="s">
        <v>57</v>
      </c>
      <c r="K5533" s="1" t="s">
        <v>44</v>
      </c>
      <c r="L5533" s="1">
        <v>10.0</v>
      </c>
      <c r="M5533" s="1" t="s">
        <v>58</v>
      </c>
      <c r="N5533" s="1" t="s">
        <v>16337</v>
      </c>
      <c r="O5533" s="4">
        <v>44317.0</v>
      </c>
      <c r="P5533" s="4">
        <v>44274.0</v>
      </c>
      <c r="Q5533" s="1" t="s">
        <v>17878</v>
      </c>
      <c r="R5533" s="1" t="s">
        <v>122</v>
      </c>
      <c r="S5533" s="1" t="s">
        <v>32</v>
      </c>
      <c r="T5533" s="1">
        <v>78723.0</v>
      </c>
      <c r="U5533" s="1" t="s">
        <v>17879</v>
      </c>
    </row>
    <row r="5534">
      <c r="A5534" s="1" t="s">
        <v>17880</v>
      </c>
      <c r="B5534" s="1">
        <v>67678.0</v>
      </c>
      <c r="C5534" s="1">
        <v>2134.0</v>
      </c>
      <c r="D5534" s="2" t="s">
        <v>16345</v>
      </c>
      <c r="E5534" s="1" t="s">
        <v>17881</v>
      </c>
      <c r="F5534" s="1" t="s">
        <v>17882</v>
      </c>
      <c r="G5534" s="3" t="str">
        <f t="shared" si="1"/>
        <v>David J. Bauer</v>
      </c>
      <c r="H5534" s="3" t="str">
        <f t="shared" si="2"/>
        <v>DAVID J. BAUER</v>
      </c>
      <c r="J5534" s="1" t="s">
        <v>57</v>
      </c>
      <c r="K5534" s="1" t="s">
        <v>44</v>
      </c>
      <c r="L5534" s="1">
        <v>10.0</v>
      </c>
      <c r="M5534" s="1" t="s">
        <v>58</v>
      </c>
      <c r="N5534" s="1" t="s">
        <v>16337</v>
      </c>
      <c r="O5534" s="4">
        <v>44317.0</v>
      </c>
      <c r="P5534" s="4">
        <v>44273.0</v>
      </c>
      <c r="Q5534" s="1" t="s">
        <v>17883</v>
      </c>
      <c r="R5534" s="1" t="s">
        <v>853</v>
      </c>
      <c r="S5534" s="1" t="s">
        <v>375</v>
      </c>
      <c r="T5534" s="1">
        <v>10044.0</v>
      </c>
      <c r="U5534" s="1" t="s">
        <v>17884</v>
      </c>
    </row>
    <row r="5535">
      <c r="A5535" s="1" t="s">
        <v>17885</v>
      </c>
      <c r="B5535" s="1">
        <v>67679.0</v>
      </c>
      <c r="C5535" s="1">
        <v>2134.0</v>
      </c>
      <c r="D5535" s="2" t="s">
        <v>16345</v>
      </c>
      <c r="E5535" s="1" t="s">
        <v>1844</v>
      </c>
      <c r="F5535" s="1" t="s">
        <v>17851</v>
      </c>
      <c r="G5535" s="3" t="str">
        <f t="shared" si="1"/>
        <v>Matthew Flannery</v>
      </c>
      <c r="H5535" s="3" t="str">
        <f t="shared" si="2"/>
        <v>MATTHEW FLANNERY</v>
      </c>
      <c r="J5535" s="1" t="s">
        <v>57</v>
      </c>
      <c r="K5535" s="1" t="s">
        <v>44</v>
      </c>
      <c r="L5535" s="1">
        <v>10.0</v>
      </c>
      <c r="M5535" s="1" t="s">
        <v>58</v>
      </c>
      <c r="N5535" s="1" t="s">
        <v>16337</v>
      </c>
      <c r="O5535" s="4">
        <v>44317.0</v>
      </c>
      <c r="P5535" s="4">
        <v>44273.0</v>
      </c>
      <c r="Q5535" s="1" t="s">
        <v>17852</v>
      </c>
      <c r="R5535" s="1" t="s">
        <v>17853</v>
      </c>
      <c r="S5535" s="1" t="s">
        <v>1614</v>
      </c>
      <c r="T5535" s="1">
        <v>8904.0</v>
      </c>
      <c r="U5535" s="1" t="s">
        <v>17854</v>
      </c>
    </row>
    <row r="5536">
      <c r="A5536" s="1" t="s">
        <v>17886</v>
      </c>
      <c r="B5536" s="1">
        <v>67680.0</v>
      </c>
      <c r="C5536" s="1">
        <v>2134.0</v>
      </c>
      <c r="D5536" s="2" t="s">
        <v>16345</v>
      </c>
      <c r="E5536" s="1" t="s">
        <v>17887</v>
      </c>
      <c r="F5536" s="1" t="s">
        <v>13245</v>
      </c>
      <c r="G5536" s="3" t="str">
        <f t="shared" si="1"/>
        <v>Rebel Romero</v>
      </c>
      <c r="H5536" s="3" t="str">
        <f t="shared" si="2"/>
        <v>REBEL ROMERO</v>
      </c>
      <c r="J5536" s="1" t="s">
        <v>57</v>
      </c>
      <c r="K5536" s="1" t="s">
        <v>44</v>
      </c>
      <c r="L5536" s="1">
        <v>10.0</v>
      </c>
      <c r="M5536" s="1" t="s">
        <v>58</v>
      </c>
      <c r="N5536" s="1" t="s">
        <v>16337</v>
      </c>
      <c r="O5536" s="4">
        <v>44317.0</v>
      </c>
      <c r="P5536" s="4">
        <v>44273.0</v>
      </c>
      <c r="Q5536" s="1" t="s">
        <v>17888</v>
      </c>
      <c r="R5536" s="1" t="s">
        <v>17889</v>
      </c>
      <c r="S5536" s="1" t="s">
        <v>2413</v>
      </c>
      <c r="T5536" s="1">
        <v>98511.0</v>
      </c>
      <c r="U5536" s="1" t="s">
        <v>17890</v>
      </c>
    </row>
    <row r="5537">
      <c r="A5537" s="1" t="s">
        <v>17891</v>
      </c>
      <c r="B5537" s="1">
        <v>67681.0</v>
      </c>
      <c r="C5537" s="1">
        <v>2134.0</v>
      </c>
      <c r="D5537" s="2" t="s">
        <v>16345</v>
      </c>
      <c r="E5537" s="1" t="s">
        <v>269</v>
      </c>
      <c r="F5537" s="1" t="s">
        <v>17892</v>
      </c>
      <c r="G5537" s="3" t="str">
        <f t="shared" si="1"/>
        <v>Kim Schroeder</v>
      </c>
      <c r="H5537" s="3" t="str">
        <f t="shared" si="2"/>
        <v>KIM SCHROEDER</v>
      </c>
      <c r="J5537" s="1" t="s">
        <v>57</v>
      </c>
      <c r="K5537" s="1" t="s">
        <v>44</v>
      </c>
      <c r="L5537" s="1">
        <v>10.0</v>
      </c>
      <c r="M5537" s="1" t="s">
        <v>58</v>
      </c>
      <c r="N5537" s="1" t="s">
        <v>16337</v>
      </c>
      <c r="O5537" s="4">
        <v>44317.0</v>
      </c>
      <c r="P5537" s="4">
        <v>44273.0</v>
      </c>
      <c r="Q5537" s="1" t="s">
        <v>17893</v>
      </c>
      <c r="R5537" s="1" t="s">
        <v>323</v>
      </c>
      <c r="S5537" s="1" t="s">
        <v>32</v>
      </c>
      <c r="T5537" s="1">
        <v>77018.0</v>
      </c>
      <c r="U5537" s="1" t="s">
        <v>17894</v>
      </c>
    </row>
    <row r="5538">
      <c r="A5538" s="1" t="s">
        <v>17895</v>
      </c>
      <c r="B5538" s="1">
        <v>67682.0</v>
      </c>
      <c r="C5538" s="1">
        <v>2134.0</v>
      </c>
      <c r="D5538" s="2" t="s">
        <v>16345</v>
      </c>
      <c r="E5538" s="1" t="s">
        <v>17896</v>
      </c>
      <c r="F5538" s="1" t="s">
        <v>17897</v>
      </c>
      <c r="G5538" s="3" t="str">
        <f t="shared" si="1"/>
        <v>barbara j rowe</v>
      </c>
      <c r="H5538" s="3" t="str">
        <f t="shared" si="2"/>
        <v>BARBARA J ROWE</v>
      </c>
      <c r="J5538" s="1" t="s">
        <v>57</v>
      </c>
      <c r="K5538" s="1" t="s">
        <v>44</v>
      </c>
      <c r="L5538" s="1">
        <v>10.0</v>
      </c>
      <c r="M5538" s="1" t="s">
        <v>58</v>
      </c>
      <c r="N5538" s="1" t="s">
        <v>16337</v>
      </c>
      <c r="O5538" s="4">
        <v>44317.0</v>
      </c>
      <c r="P5538" s="4">
        <v>44273.0</v>
      </c>
      <c r="Q5538" s="1" t="s">
        <v>17898</v>
      </c>
      <c r="R5538" s="1" t="s">
        <v>17899</v>
      </c>
      <c r="S5538" s="1" t="s">
        <v>604</v>
      </c>
      <c r="T5538" s="1">
        <v>94561.0</v>
      </c>
      <c r="U5538" s="1" t="s">
        <v>17900</v>
      </c>
    </row>
    <row r="5539">
      <c r="A5539" s="1" t="s">
        <v>17901</v>
      </c>
      <c r="B5539" s="1">
        <v>67683.0</v>
      </c>
      <c r="C5539" s="1">
        <v>2134.0</v>
      </c>
      <c r="D5539" s="2" t="s">
        <v>16345</v>
      </c>
      <c r="E5539" s="1" t="s">
        <v>3921</v>
      </c>
      <c r="F5539" s="1" t="s">
        <v>1185</v>
      </c>
      <c r="G5539" s="3" t="str">
        <f t="shared" si="1"/>
        <v>Maria Williams</v>
      </c>
      <c r="H5539" s="3" t="str">
        <f t="shared" si="2"/>
        <v>MARIA WILLIAMS</v>
      </c>
      <c r="J5539" s="1" t="s">
        <v>57</v>
      </c>
      <c r="K5539" s="1" t="s">
        <v>44</v>
      </c>
      <c r="L5539" s="1">
        <v>10.0</v>
      </c>
      <c r="M5539" s="1" t="s">
        <v>58</v>
      </c>
      <c r="N5539" s="1" t="s">
        <v>16337</v>
      </c>
      <c r="O5539" s="4">
        <v>44317.0</v>
      </c>
      <c r="P5539" s="4">
        <v>44273.0</v>
      </c>
      <c r="Q5539" s="1" t="s">
        <v>17902</v>
      </c>
      <c r="R5539" s="1" t="s">
        <v>17903</v>
      </c>
      <c r="S5539" s="1" t="s">
        <v>491</v>
      </c>
      <c r="T5539" s="1">
        <v>87110.0</v>
      </c>
      <c r="U5539" s="1" t="s">
        <v>17904</v>
      </c>
    </row>
    <row r="5540">
      <c r="A5540" s="1" t="s">
        <v>17905</v>
      </c>
      <c r="B5540" s="1">
        <v>67684.0</v>
      </c>
      <c r="C5540" s="1">
        <v>2134.0</v>
      </c>
      <c r="D5540" s="2" t="s">
        <v>16345</v>
      </c>
      <c r="E5540" s="1" t="s">
        <v>2508</v>
      </c>
      <c r="F5540" s="1" t="s">
        <v>17906</v>
      </c>
      <c r="G5540" s="3" t="str">
        <f t="shared" si="1"/>
        <v>Linda Charter</v>
      </c>
      <c r="H5540" s="3" t="str">
        <f t="shared" si="2"/>
        <v>LINDA CHARTER</v>
      </c>
      <c r="J5540" s="1" t="s">
        <v>57</v>
      </c>
      <c r="K5540" s="1" t="s">
        <v>44</v>
      </c>
      <c r="L5540" s="1">
        <v>10.0</v>
      </c>
      <c r="M5540" s="1" t="s">
        <v>58</v>
      </c>
      <c r="N5540" s="1" t="s">
        <v>16337</v>
      </c>
      <c r="O5540" s="4">
        <v>44317.0</v>
      </c>
      <c r="P5540" s="4">
        <v>44273.0</v>
      </c>
      <c r="Q5540" s="1" t="s">
        <v>17907</v>
      </c>
      <c r="R5540" s="1" t="s">
        <v>16464</v>
      </c>
      <c r="S5540" s="1" t="s">
        <v>604</v>
      </c>
      <c r="T5540" s="1">
        <v>93003.0</v>
      </c>
      <c r="U5540" s="1" t="s">
        <v>17908</v>
      </c>
    </row>
    <row r="5541">
      <c r="A5541" s="1" t="s">
        <v>17909</v>
      </c>
      <c r="B5541" s="1">
        <v>67685.0</v>
      </c>
      <c r="C5541" s="1">
        <v>2134.0</v>
      </c>
      <c r="D5541" s="2" t="s">
        <v>16345</v>
      </c>
      <c r="E5541" s="1" t="s">
        <v>3020</v>
      </c>
      <c r="F5541" s="1" t="s">
        <v>17910</v>
      </c>
      <c r="G5541" s="3" t="str">
        <f t="shared" si="1"/>
        <v>Sally Bibby</v>
      </c>
      <c r="H5541" s="3" t="str">
        <f t="shared" si="2"/>
        <v>SALLY BIBBY</v>
      </c>
      <c r="J5541" s="1" t="s">
        <v>57</v>
      </c>
      <c r="K5541" s="1" t="s">
        <v>44</v>
      </c>
      <c r="L5541" s="1">
        <v>10.0</v>
      </c>
      <c r="M5541" s="1" t="s">
        <v>58</v>
      </c>
      <c r="N5541" s="1" t="s">
        <v>16337</v>
      </c>
      <c r="O5541" s="4">
        <v>44317.0</v>
      </c>
      <c r="P5541" s="4">
        <v>44273.0</v>
      </c>
      <c r="Q5541" s="1" t="s">
        <v>17911</v>
      </c>
      <c r="R5541" s="1" t="s">
        <v>11779</v>
      </c>
      <c r="S5541" s="1" t="s">
        <v>2253</v>
      </c>
      <c r="T5541" s="1">
        <v>33713.0</v>
      </c>
      <c r="U5541" s="1" t="s">
        <v>17912</v>
      </c>
    </row>
    <row r="5542">
      <c r="A5542" s="1" t="s">
        <v>17913</v>
      </c>
      <c r="B5542" s="1">
        <v>67686.0</v>
      </c>
      <c r="C5542" s="1">
        <v>2134.0</v>
      </c>
      <c r="D5542" s="2" t="s">
        <v>16345</v>
      </c>
      <c r="E5542" s="1" t="s">
        <v>17914</v>
      </c>
      <c r="F5542" s="1" t="s">
        <v>17915</v>
      </c>
      <c r="G5542" s="3" t="str">
        <f t="shared" si="1"/>
        <v>Dael Klippenstein</v>
      </c>
      <c r="H5542" s="3" t="str">
        <f t="shared" si="2"/>
        <v>DAEL KLIPPENSTEIN</v>
      </c>
      <c r="J5542" s="1" t="s">
        <v>57</v>
      </c>
      <c r="K5542" s="1" t="s">
        <v>44</v>
      </c>
      <c r="L5542" s="1">
        <v>10.0</v>
      </c>
      <c r="M5542" s="1" t="s">
        <v>58</v>
      </c>
      <c r="N5542" s="1" t="s">
        <v>16337</v>
      </c>
      <c r="O5542" s="4">
        <v>44317.0</v>
      </c>
      <c r="P5542" s="4">
        <v>44273.0</v>
      </c>
      <c r="Q5542" s="1" t="s">
        <v>17916</v>
      </c>
      <c r="R5542" s="1" t="s">
        <v>17917</v>
      </c>
      <c r="S5542" s="1" t="s">
        <v>604</v>
      </c>
      <c r="T5542" s="1">
        <v>90068.0</v>
      </c>
      <c r="U5542" s="1" t="s">
        <v>17918</v>
      </c>
    </row>
    <row r="5543">
      <c r="A5543" s="1" t="s">
        <v>17919</v>
      </c>
      <c r="B5543" s="1">
        <v>67687.0</v>
      </c>
      <c r="C5543" s="1">
        <v>2134.0</v>
      </c>
      <c r="D5543" s="2" t="s">
        <v>16345</v>
      </c>
      <c r="E5543" s="1" t="s">
        <v>819</v>
      </c>
      <c r="F5543" s="1" t="s">
        <v>17920</v>
      </c>
      <c r="G5543" s="3" t="str">
        <f t="shared" si="1"/>
        <v>Mary Comer</v>
      </c>
      <c r="H5543" s="3" t="str">
        <f t="shared" si="2"/>
        <v>MARY COMER</v>
      </c>
      <c r="J5543" s="1" t="s">
        <v>57</v>
      </c>
      <c r="K5543" s="1" t="s">
        <v>44</v>
      </c>
      <c r="L5543" s="1">
        <v>10.0</v>
      </c>
      <c r="M5543" s="1" t="s">
        <v>58</v>
      </c>
      <c r="N5543" s="1" t="s">
        <v>16337</v>
      </c>
      <c r="O5543" s="4">
        <v>44317.0</v>
      </c>
      <c r="P5543" s="4">
        <v>44273.0</v>
      </c>
      <c r="Q5543" s="1" t="s">
        <v>17921</v>
      </c>
      <c r="R5543" s="1" t="s">
        <v>122</v>
      </c>
      <c r="S5543" s="1" t="s">
        <v>32</v>
      </c>
      <c r="T5543" s="1">
        <v>78759.0</v>
      </c>
      <c r="U5543" s="1" t="s">
        <v>17922</v>
      </c>
    </row>
    <row r="5544">
      <c r="A5544" s="1" t="s">
        <v>17923</v>
      </c>
      <c r="B5544" s="1">
        <v>67688.0</v>
      </c>
      <c r="C5544" s="1">
        <v>2134.0</v>
      </c>
      <c r="D5544" s="2" t="s">
        <v>16345</v>
      </c>
      <c r="E5544" s="1" t="s">
        <v>8626</v>
      </c>
      <c r="F5544" s="1" t="s">
        <v>17924</v>
      </c>
      <c r="G5544" s="3" t="str">
        <f t="shared" si="1"/>
        <v>Alice Tiano</v>
      </c>
      <c r="H5544" s="3" t="str">
        <f t="shared" si="2"/>
        <v>ALICE TIANO</v>
      </c>
      <c r="J5544" s="1" t="s">
        <v>57</v>
      </c>
      <c r="K5544" s="1" t="s">
        <v>44</v>
      </c>
      <c r="L5544" s="1">
        <v>10.0</v>
      </c>
      <c r="M5544" s="1" t="s">
        <v>58</v>
      </c>
      <c r="N5544" s="1" t="s">
        <v>16337</v>
      </c>
      <c r="O5544" s="4">
        <v>44317.0</v>
      </c>
      <c r="P5544" s="4">
        <v>44273.0</v>
      </c>
      <c r="Q5544" s="1" t="s">
        <v>17925</v>
      </c>
      <c r="R5544" s="1" t="s">
        <v>14927</v>
      </c>
      <c r="S5544" s="1" t="s">
        <v>7799</v>
      </c>
      <c r="T5544" s="1">
        <v>40205.0</v>
      </c>
      <c r="U5544" s="1" t="s">
        <v>17926</v>
      </c>
    </row>
    <row r="5545">
      <c r="A5545" s="1" t="s">
        <v>17927</v>
      </c>
      <c r="B5545" s="1">
        <v>67689.0</v>
      </c>
      <c r="C5545" s="1">
        <v>2134.0</v>
      </c>
      <c r="D5545" s="2" t="s">
        <v>16345</v>
      </c>
      <c r="E5545" s="1" t="s">
        <v>2166</v>
      </c>
      <c r="F5545" s="1" t="s">
        <v>2138</v>
      </c>
      <c r="G5545" s="3" t="str">
        <f t="shared" si="1"/>
        <v>Nathan Epstein</v>
      </c>
      <c r="H5545" s="3" t="str">
        <f t="shared" si="2"/>
        <v>NATHAN EPSTEIN</v>
      </c>
      <c r="J5545" s="1" t="s">
        <v>57</v>
      </c>
      <c r="K5545" s="1" t="s">
        <v>44</v>
      </c>
      <c r="L5545" s="1">
        <v>10.0</v>
      </c>
      <c r="M5545" s="1" t="s">
        <v>58</v>
      </c>
      <c r="N5545" s="1" t="s">
        <v>16337</v>
      </c>
      <c r="O5545" s="4">
        <v>44317.0</v>
      </c>
      <c r="P5545" s="4">
        <v>44272.0</v>
      </c>
      <c r="Q5545" s="1" t="s">
        <v>17928</v>
      </c>
      <c r="R5545" s="1" t="s">
        <v>17929</v>
      </c>
      <c r="S5545" s="1" t="s">
        <v>604</v>
      </c>
      <c r="T5545" s="1">
        <v>91776.0</v>
      </c>
      <c r="U5545" s="1" t="s">
        <v>17930</v>
      </c>
    </row>
    <row r="5546">
      <c r="A5546" s="1" t="s">
        <v>17931</v>
      </c>
      <c r="B5546" s="1">
        <v>67690.0</v>
      </c>
      <c r="C5546" s="1">
        <v>2134.0</v>
      </c>
      <c r="D5546" s="2" t="s">
        <v>16345</v>
      </c>
      <c r="E5546" s="1" t="s">
        <v>1021</v>
      </c>
      <c r="F5546" s="1" t="s">
        <v>10598</v>
      </c>
      <c r="G5546" s="3" t="str">
        <f t="shared" si="1"/>
        <v>James Webb</v>
      </c>
      <c r="H5546" s="3" t="str">
        <f t="shared" si="2"/>
        <v>JAMES WEBB</v>
      </c>
      <c r="J5546" s="1" t="s">
        <v>57</v>
      </c>
      <c r="K5546" s="1" t="s">
        <v>44</v>
      </c>
      <c r="L5546" s="1">
        <v>10.0</v>
      </c>
      <c r="M5546" s="1" t="s">
        <v>58</v>
      </c>
      <c r="N5546" s="1" t="s">
        <v>16337</v>
      </c>
      <c r="O5546" s="4">
        <v>44317.0</v>
      </c>
      <c r="P5546" s="4">
        <v>44269.0</v>
      </c>
      <c r="Q5546" s="1" t="s">
        <v>17932</v>
      </c>
      <c r="R5546" s="1" t="s">
        <v>2658</v>
      </c>
      <c r="S5546" s="1" t="s">
        <v>32</v>
      </c>
      <c r="T5546" s="1">
        <v>75034.0</v>
      </c>
      <c r="U5546" s="1" t="s">
        <v>17933</v>
      </c>
    </row>
    <row r="5547">
      <c r="A5547" s="1" t="s">
        <v>17934</v>
      </c>
      <c r="B5547" s="1">
        <v>67691.0</v>
      </c>
      <c r="C5547" s="1">
        <v>2134.0</v>
      </c>
      <c r="D5547" s="2" t="s">
        <v>16345</v>
      </c>
      <c r="E5547" s="1" t="s">
        <v>17935</v>
      </c>
      <c r="F5547" s="1" t="s">
        <v>17936</v>
      </c>
      <c r="G5547" s="3" t="str">
        <f t="shared" si="1"/>
        <v>Kimmy Robinson</v>
      </c>
      <c r="H5547" s="3" t="str">
        <f t="shared" si="2"/>
        <v>KIMMY ROBINSON</v>
      </c>
      <c r="J5547" s="1" t="s">
        <v>57</v>
      </c>
      <c r="K5547" s="1" t="s">
        <v>44</v>
      </c>
      <c r="L5547" s="1">
        <v>10.0</v>
      </c>
      <c r="M5547" s="1" t="s">
        <v>58</v>
      </c>
      <c r="N5547" s="1" t="s">
        <v>16337</v>
      </c>
      <c r="O5547" s="4">
        <v>44317.0</v>
      </c>
      <c r="P5547" s="4">
        <v>44268.0</v>
      </c>
      <c r="Q5547" s="1" t="s">
        <v>17937</v>
      </c>
      <c r="R5547" s="1" t="s">
        <v>3929</v>
      </c>
      <c r="S5547" s="1" t="s">
        <v>32</v>
      </c>
      <c r="T5547" s="1">
        <v>75234.0</v>
      </c>
      <c r="U5547" s="1" t="s">
        <v>17938</v>
      </c>
    </row>
    <row r="5548">
      <c r="A5548" s="1" t="s">
        <v>17939</v>
      </c>
      <c r="B5548" s="1">
        <v>67692.0</v>
      </c>
      <c r="C5548" s="1">
        <v>2134.0</v>
      </c>
      <c r="D5548" s="2" t="s">
        <v>16345</v>
      </c>
      <c r="E5548" s="1" t="s">
        <v>3673</v>
      </c>
      <c r="F5548" s="1" t="s">
        <v>17940</v>
      </c>
      <c r="G5548" s="3" t="str">
        <f t="shared" si="1"/>
        <v>Parker Gauldin</v>
      </c>
      <c r="H5548" s="3" t="str">
        <f t="shared" si="2"/>
        <v>PARKER GAULDIN</v>
      </c>
      <c r="J5548" s="1" t="s">
        <v>57</v>
      </c>
      <c r="K5548" s="1" t="s">
        <v>44</v>
      </c>
      <c r="L5548" s="1">
        <v>10.0</v>
      </c>
      <c r="M5548" s="1" t="s">
        <v>58</v>
      </c>
      <c r="N5548" s="1" t="s">
        <v>16337</v>
      </c>
      <c r="O5548" s="4">
        <v>44317.0</v>
      </c>
      <c r="P5548" s="4">
        <v>44259.0</v>
      </c>
      <c r="Q5548" s="1" t="s">
        <v>17941</v>
      </c>
      <c r="R5548" s="1" t="s">
        <v>357</v>
      </c>
      <c r="S5548" s="1" t="s">
        <v>32</v>
      </c>
      <c r="T5548" s="1">
        <v>75080.0</v>
      </c>
      <c r="U5548" s="1" t="s">
        <v>17942</v>
      </c>
    </row>
    <row r="5549">
      <c r="A5549" s="1" t="s">
        <v>17943</v>
      </c>
      <c r="B5549" s="1">
        <v>67693.0</v>
      </c>
      <c r="C5549" s="1">
        <v>2134.0</v>
      </c>
      <c r="D5549" s="2" t="s">
        <v>16345</v>
      </c>
      <c r="E5549" s="1" t="s">
        <v>5339</v>
      </c>
      <c r="F5549" s="1" t="s">
        <v>17944</v>
      </c>
      <c r="G5549" s="3" t="str">
        <f t="shared" si="1"/>
        <v>Tyler Hazard</v>
      </c>
      <c r="H5549" s="3" t="str">
        <f t="shared" si="2"/>
        <v>TYLER HAZARD</v>
      </c>
      <c r="J5549" s="1" t="s">
        <v>57</v>
      </c>
      <c r="K5549" s="1" t="s">
        <v>44</v>
      </c>
      <c r="L5549" s="1">
        <v>10.0</v>
      </c>
      <c r="M5549" s="1" t="s">
        <v>58</v>
      </c>
      <c r="N5549" s="1" t="s">
        <v>16337</v>
      </c>
      <c r="O5549" s="4">
        <v>44317.0</v>
      </c>
      <c r="P5549" s="4">
        <v>44259.0</v>
      </c>
      <c r="Q5549" s="1" t="s">
        <v>17945</v>
      </c>
      <c r="R5549" s="1" t="s">
        <v>374</v>
      </c>
      <c r="S5549" s="1" t="s">
        <v>375</v>
      </c>
      <c r="T5549" s="1">
        <v>11214.0</v>
      </c>
      <c r="U5549" s="1" t="s">
        <v>17946</v>
      </c>
    </row>
    <row r="5550">
      <c r="A5550" s="1" t="s">
        <v>17947</v>
      </c>
      <c r="B5550" s="1">
        <v>67694.0</v>
      </c>
      <c r="C5550" s="1">
        <v>2134.0</v>
      </c>
      <c r="D5550" s="2" t="s">
        <v>16345</v>
      </c>
      <c r="E5550" s="1" t="s">
        <v>17948</v>
      </c>
      <c r="F5550" s="1" t="s">
        <v>17949</v>
      </c>
      <c r="G5550" s="3" t="str">
        <f t="shared" si="1"/>
        <v>leroy sutton</v>
      </c>
      <c r="H5550" s="3" t="str">
        <f t="shared" si="2"/>
        <v>LEROY SUTTON</v>
      </c>
      <c r="J5550" s="1" t="s">
        <v>57</v>
      </c>
      <c r="K5550" s="1" t="s">
        <v>44</v>
      </c>
      <c r="L5550" s="1">
        <v>10.0</v>
      </c>
      <c r="M5550" s="1" t="s">
        <v>58</v>
      </c>
      <c r="N5550" s="1" t="s">
        <v>16337</v>
      </c>
      <c r="O5550" s="4">
        <v>44317.0</v>
      </c>
      <c r="P5550" s="4">
        <v>44259.0</v>
      </c>
      <c r="Q5550" s="1" t="s">
        <v>17950</v>
      </c>
      <c r="R5550" s="1" t="s">
        <v>152</v>
      </c>
      <c r="S5550" s="1" t="s">
        <v>1413</v>
      </c>
      <c r="T5550" s="1">
        <v>20024.0</v>
      </c>
      <c r="U5550" s="1" t="s">
        <v>17951</v>
      </c>
    </row>
    <row r="5551">
      <c r="A5551" s="1" t="s">
        <v>17952</v>
      </c>
      <c r="B5551" s="1">
        <v>67695.0</v>
      </c>
      <c r="C5551" s="1">
        <v>2134.0</v>
      </c>
      <c r="D5551" s="2" t="s">
        <v>16345</v>
      </c>
      <c r="E5551" s="1" t="s">
        <v>17953</v>
      </c>
      <c r="F5551" s="1" t="s">
        <v>17954</v>
      </c>
      <c r="G5551" s="3" t="str">
        <f t="shared" si="1"/>
        <v>Jayashree Balakumar</v>
      </c>
      <c r="H5551" s="3" t="str">
        <f t="shared" si="2"/>
        <v>JAYASHREE BALAKUMAR</v>
      </c>
      <c r="J5551" s="1" t="s">
        <v>57</v>
      </c>
      <c r="K5551" s="1" t="s">
        <v>44</v>
      </c>
      <c r="L5551" s="1">
        <v>10.0</v>
      </c>
      <c r="M5551" s="1" t="s">
        <v>58</v>
      </c>
      <c r="N5551" s="1" t="s">
        <v>16337</v>
      </c>
      <c r="O5551" s="4">
        <v>44317.0</v>
      </c>
      <c r="P5551" s="4">
        <v>44255.0</v>
      </c>
      <c r="Q5551" s="1" t="s">
        <v>17955</v>
      </c>
      <c r="R5551" s="1" t="s">
        <v>1541</v>
      </c>
      <c r="S5551" s="1" t="s">
        <v>32</v>
      </c>
      <c r="T5551" s="1">
        <v>75024.0</v>
      </c>
      <c r="U5551" s="1" t="s">
        <v>17956</v>
      </c>
    </row>
    <row r="5552">
      <c r="A5552" s="1" t="s">
        <v>17957</v>
      </c>
      <c r="B5552" s="1">
        <v>67696.0</v>
      </c>
      <c r="C5552" s="1">
        <v>2134.0</v>
      </c>
      <c r="D5552" s="2" t="s">
        <v>16345</v>
      </c>
      <c r="E5552" s="1" t="s">
        <v>12434</v>
      </c>
      <c r="F5552" s="1" t="s">
        <v>17801</v>
      </c>
      <c r="G5552" s="3" t="str">
        <f t="shared" si="1"/>
        <v>Christine Suggs</v>
      </c>
      <c r="H5552" s="3" t="str">
        <f t="shared" si="2"/>
        <v>CHRISTINE SUGGS</v>
      </c>
      <c r="J5552" s="1" t="s">
        <v>57</v>
      </c>
      <c r="K5552" s="1" t="s">
        <v>44</v>
      </c>
      <c r="L5552" s="1">
        <v>10.0</v>
      </c>
      <c r="M5552" s="1" t="s">
        <v>58</v>
      </c>
      <c r="N5552" s="1" t="s">
        <v>16337</v>
      </c>
      <c r="O5552" s="4">
        <v>44317.0</v>
      </c>
      <c r="P5552" s="4">
        <v>44254.0</v>
      </c>
      <c r="Q5552" s="1" t="s">
        <v>17802</v>
      </c>
      <c r="R5552" s="1" t="s">
        <v>31</v>
      </c>
      <c r="S5552" s="1" t="s">
        <v>32</v>
      </c>
      <c r="T5552" s="1">
        <v>75216.0</v>
      </c>
      <c r="U5552" s="1" t="s">
        <v>17803</v>
      </c>
    </row>
    <row r="5553">
      <c r="A5553" s="1" t="s">
        <v>17958</v>
      </c>
      <c r="B5553" s="1">
        <v>67697.0</v>
      </c>
      <c r="C5553" s="1">
        <v>2134.0</v>
      </c>
      <c r="D5553" s="2" t="s">
        <v>16345</v>
      </c>
      <c r="E5553" s="1" t="s">
        <v>1021</v>
      </c>
      <c r="F5553" s="1" t="s">
        <v>10598</v>
      </c>
      <c r="G5553" s="3" t="str">
        <f t="shared" si="1"/>
        <v>James Webb</v>
      </c>
      <c r="H5553" s="3" t="str">
        <f t="shared" si="2"/>
        <v>JAMES WEBB</v>
      </c>
      <c r="J5553" s="1" t="s">
        <v>57</v>
      </c>
      <c r="K5553" s="1" t="s">
        <v>44</v>
      </c>
      <c r="L5553" s="1">
        <v>10.0</v>
      </c>
      <c r="M5553" s="1" t="s">
        <v>58</v>
      </c>
      <c r="N5553" s="1" t="s">
        <v>16337</v>
      </c>
      <c r="O5553" s="4">
        <v>44317.0</v>
      </c>
      <c r="P5553" s="4">
        <v>44241.0</v>
      </c>
      <c r="Q5553" s="1" t="s">
        <v>17932</v>
      </c>
      <c r="R5553" s="1" t="s">
        <v>2658</v>
      </c>
      <c r="S5553" s="1" t="s">
        <v>32</v>
      </c>
      <c r="T5553" s="1">
        <v>75034.0</v>
      </c>
      <c r="U5553" s="1" t="s">
        <v>17933</v>
      </c>
    </row>
    <row r="5554">
      <c r="A5554" s="1" t="s">
        <v>17959</v>
      </c>
      <c r="B5554" s="1">
        <v>67698.0</v>
      </c>
      <c r="C5554" s="1">
        <v>2134.0</v>
      </c>
      <c r="D5554" s="2" t="s">
        <v>16345</v>
      </c>
      <c r="E5554" s="1" t="s">
        <v>2508</v>
      </c>
      <c r="F5554" s="1" t="s">
        <v>17960</v>
      </c>
      <c r="G5554" s="3" t="str">
        <f t="shared" si="1"/>
        <v>Linda Ross-Hall</v>
      </c>
      <c r="H5554" s="3" t="str">
        <f t="shared" si="2"/>
        <v>LINDA ROSS-HALL</v>
      </c>
      <c r="J5554" s="1" t="s">
        <v>57</v>
      </c>
      <c r="K5554" s="1" t="s">
        <v>44</v>
      </c>
      <c r="L5554" s="1">
        <v>10.0</v>
      </c>
      <c r="M5554" s="1" t="s">
        <v>58</v>
      </c>
      <c r="N5554" s="1" t="s">
        <v>16337</v>
      </c>
      <c r="O5554" s="4">
        <v>44317.0</v>
      </c>
      <c r="P5554" s="4">
        <v>44237.0</v>
      </c>
      <c r="Q5554" s="1" t="s">
        <v>17961</v>
      </c>
      <c r="R5554" s="1" t="s">
        <v>8308</v>
      </c>
      <c r="S5554" s="1" t="s">
        <v>32</v>
      </c>
      <c r="T5554" s="1">
        <v>75123.0</v>
      </c>
      <c r="U5554" s="1" t="s">
        <v>17962</v>
      </c>
    </row>
    <row r="5555">
      <c r="A5555" s="1" t="s">
        <v>17963</v>
      </c>
      <c r="B5555" s="1">
        <v>67699.0</v>
      </c>
      <c r="C5555" s="1">
        <v>2134.0</v>
      </c>
      <c r="D5555" s="2" t="s">
        <v>16345</v>
      </c>
      <c r="E5555" s="1" t="s">
        <v>2945</v>
      </c>
      <c r="F5555" s="1" t="s">
        <v>17964</v>
      </c>
      <c r="G5555" s="3" t="str">
        <f t="shared" si="1"/>
        <v>Norman Ngige</v>
      </c>
      <c r="H5555" s="3" t="str">
        <f t="shared" si="2"/>
        <v>NORMAN NGIGE</v>
      </c>
      <c r="J5555" s="1" t="s">
        <v>57</v>
      </c>
      <c r="K5555" s="1" t="s">
        <v>44</v>
      </c>
      <c r="L5555" s="1">
        <v>10.0</v>
      </c>
      <c r="M5555" s="1" t="s">
        <v>58</v>
      </c>
      <c r="N5555" s="1" t="s">
        <v>16337</v>
      </c>
      <c r="O5555" s="4">
        <v>44317.0</v>
      </c>
      <c r="P5555" s="4">
        <v>44232.0</v>
      </c>
      <c r="Q5555" s="1" t="s">
        <v>17965</v>
      </c>
      <c r="R5555" s="1" t="s">
        <v>31</v>
      </c>
      <c r="S5555" s="1" t="s">
        <v>32</v>
      </c>
      <c r="T5555" s="1">
        <v>75240.0</v>
      </c>
      <c r="U5555" s="1" t="s">
        <v>17966</v>
      </c>
    </row>
    <row r="5556">
      <c r="A5556" s="1" t="s">
        <v>17967</v>
      </c>
      <c r="B5556" s="1">
        <v>67700.0</v>
      </c>
      <c r="C5556" s="1">
        <v>2134.0</v>
      </c>
      <c r="D5556" s="2" t="s">
        <v>16345</v>
      </c>
      <c r="E5556" s="1" t="s">
        <v>649</v>
      </c>
      <c r="F5556" s="1" t="s">
        <v>8747</v>
      </c>
      <c r="G5556" s="3" t="str">
        <f t="shared" si="1"/>
        <v>Mark Torres</v>
      </c>
      <c r="H5556" s="3" t="str">
        <f t="shared" si="2"/>
        <v>MARK TORRES</v>
      </c>
      <c r="J5556" s="1" t="s">
        <v>57</v>
      </c>
      <c r="K5556" s="1" t="s">
        <v>44</v>
      </c>
      <c r="L5556" s="1">
        <v>10.0</v>
      </c>
      <c r="M5556" s="1" t="s">
        <v>58</v>
      </c>
      <c r="N5556" s="1" t="s">
        <v>16337</v>
      </c>
      <c r="O5556" s="4">
        <v>44317.0</v>
      </c>
      <c r="P5556" s="4">
        <v>44230.0</v>
      </c>
      <c r="Q5556" s="1" t="s">
        <v>17968</v>
      </c>
      <c r="R5556" s="1" t="s">
        <v>17969</v>
      </c>
      <c r="S5556" s="1" t="s">
        <v>32</v>
      </c>
      <c r="T5556" s="1">
        <v>78539.0</v>
      </c>
      <c r="U5556" s="1" t="s">
        <v>17970</v>
      </c>
    </row>
    <row r="5557">
      <c r="A5557" s="1" t="s">
        <v>17971</v>
      </c>
      <c r="B5557" s="1">
        <v>67701.0</v>
      </c>
      <c r="C5557" s="1">
        <v>2134.0</v>
      </c>
      <c r="D5557" s="2" t="s">
        <v>16345</v>
      </c>
      <c r="E5557" s="1" t="s">
        <v>2190</v>
      </c>
      <c r="F5557" s="1" t="s">
        <v>122</v>
      </c>
      <c r="G5557" s="3" t="str">
        <f t="shared" si="1"/>
        <v>Margaret Austin</v>
      </c>
      <c r="H5557" s="3" t="str">
        <f t="shared" si="2"/>
        <v>MARGARET AUSTIN</v>
      </c>
      <c r="J5557" s="1" t="s">
        <v>57</v>
      </c>
      <c r="K5557" s="1" t="s">
        <v>44</v>
      </c>
      <c r="L5557" s="1">
        <v>10.0</v>
      </c>
      <c r="M5557" s="1" t="s">
        <v>58</v>
      </c>
      <c r="N5557" s="1" t="s">
        <v>16337</v>
      </c>
      <c r="O5557" s="4">
        <v>44317.0</v>
      </c>
      <c r="P5557" s="4">
        <v>44229.0</v>
      </c>
      <c r="Q5557" s="1" t="s">
        <v>17972</v>
      </c>
      <c r="R5557" s="1" t="s">
        <v>31</v>
      </c>
      <c r="S5557" s="1" t="s">
        <v>32</v>
      </c>
      <c r="T5557" s="1">
        <v>75240.0</v>
      </c>
      <c r="U5557" s="1" t="s">
        <v>17973</v>
      </c>
    </row>
    <row r="5558">
      <c r="A5558" s="1" t="s">
        <v>17974</v>
      </c>
      <c r="B5558" s="1">
        <v>67702.0</v>
      </c>
      <c r="C5558" s="1">
        <v>2134.0</v>
      </c>
      <c r="D5558" s="2" t="s">
        <v>16345</v>
      </c>
      <c r="E5558" s="1" t="s">
        <v>825</v>
      </c>
      <c r="F5558" s="1" t="s">
        <v>17975</v>
      </c>
      <c r="G5558" s="3" t="str">
        <f t="shared" si="1"/>
        <v>Chase Fitzpatrick</v>
      </c>
      <c r="H5558" s="3" t="str">
        <f t="shared" si="2"/>
        <v>CHASE FITZPATRICK</v>
      </c>
      <c r="J5558" s="1" t="s">
        <v>57</v>
      </c>
      <c r="K5558" s="1" t="s">
        <v>44</v>
      </c>
      <c r="L5558" s="1">
        <v>10.0</v>
      </c>
      <c r="M5558" s="1" t="s">
        <v>58</v>
      </c>
      <c r="N5558" s="1" t="s">
        <v>16337</v>
      </c>
      <c r="O5558" s="4">
        <v>44317.0</v>
      </c>
      <c r="P5558" s="4">
        <v>44228.0</v>
      </c>
      <c r="Q5558" s="1" t="s">
        <v>17976</v>
      </c>
      <c r="R5558" s="1" t="s">
        <v>31</v>
      </c>
      <c r="S5558" s="1" t="s">
        <v>32</v>
      </c>
      <c r="T5558" s="1">
        <v>75231.0</v>
      </c>
      <c r="U5558" s="1" t="s">
        <v>17977</v>
      </c>
    </row>
    <row r="5559">
      <c r="A5559" s="1" t="s">
        <v>17978</v>
      </c>
      <c r="B5559" s="1">
        <v>67703.0</v>
      </c>
      <c r="C5559" s="1">
        <v>2134.0</v>
      </c>
      <c r="D5559" s="2" t="s">
        <v>16345</v>
      </c>
      <c r="E5559" s="1" t="s">
        <v>1021</v>
      </c>
      <c r="F5559" s="1" t="s">
        <v>17979</v>
      </c>
      <c r="G5559" s="3" t="str">
        <f t="shared" si="1"/>
        <v>James Birdsong</v>
      </c>
      <c r="H5559" s="3" t="str">
        <f t="shared" si="2"/>
        <v>JAMES BIRDSONG</v>
      </c>
      <c r="J5559" s="1" t="s">
        <v>57</v>
      </c>
      <c r="K5559" s="1" t="s">
        <v>44</v>
      </c>
      <c r="L5559" s="1">
        <v>10.0</v>
      </c>
      <c r="M5559" s="1" t="s">
        <v>58</v>
      </c>
      <c r="N5559" s="1" t="s">
        <v>16337</v>
      </c>
      <c r="O5559" s="4">
        <v>44317.0</v>
      </c>
      <c r="P5559" s="4">
        <v>44228.0</v>
      </c>
      <c r="Q5559" s="1" t="s">
        <v>17980</v>
      </c>
      <c r="R5559" s="1" t="s">
        <v>31</v>
      </c>
      <c r="S5559" s="1" t="s">
        <v>32</v>
      </c>
      <c r="T5559" s="1">
        <v>75219.0</v>
      </c>
      <c r="U5559" s="1" t="s">
        <v>17981</v>
      </c>
    </row>
    <row r="5560">
      <c r="A5560" s="1" t="s">
        <v>17982</v>
      </c>
      <c r="B5560" s="1">
        <v>67704.0</v>
      </c>
      <c r="C5560" s="1">
        <v>2134.0</v>
      </c>
      <c r="D5560" s="2" t="s">
        <v>16345</v>
      </c>
      <c r="E5560" s="1" t="s">
        <v>17983</v>
      </c>
      <c r="F5560" s="1" t="s">
        <v>17984</v>
      </c>
      <c r="G5560" s="3" t="str">
        <f t="shared" si="1"/>
        <v>Samaha Uddin</v>
      </c>
      <c r="H5560" s="3" t="str">
        <f t="shared" si="2"/>
        <v>SAMAHA UDDIN</v>
      </c>
      <c r="J5560" s="1" t="s">
        <v>57</v>
      </c>
      <c r="K5560" s="1" t="s">
        <v>44</v>
      </c>
      <c r="L5560" s="1">
        <v>10.0</v>
      </c>
      <c r="M5560" s="1" t="s">
        <v>58</v>
      </c>
      <c r="N5560" s="1" t="s">
        <v>16337</v>
      </c>
      <c r="O5560" s="4">
        <v>44317.0</v>
      </c>
      <c r="P5560" s="4">
        <v>44228.0</v>
      </c>
      <c r="Q5560" s="1" t="s">
        <v>17985</v>
      </c>
      <c r="R5560" s="1" t="s">
        <v>1541</v>
      </c>
      <c r="S5560" s="1" t="s">
        <v>32</v>
      </c>
      <c r="T5560" s="1">
        <v>75025.0</v>
      </c>
      <c r="U5560" s="1" t="s">
        <v>17986</v>
      </c>
    </row>
    <row r="5561">
      <c r="A5561" s="1" t="s">
        <v>17987</v>
      </c>
      <c r="B5561" s="1">
        <v>67705.0</v>
      </c>
      <c r="C5561" s="1">
        <v>2134.0</v>
      </c>
      <c r="D5561" s="2" t="s">
        <v>16345</v>
      </c>
      <c r="E5561" s="1" t="s">
        <v>17988</v>
      </c>
      <c r="F5561" s="1" t="s">
        <v>17989</v>
      </c>
      <c r="G5561" s="3" t="str">
        <f t="shared" si="1"/>
        <v>Samer Faizi</v>
      </c>
      <c r="H5561" s="3" t="str">
        <f t="shared" si="2"/>
        <v>SAMER FAIZI</v>
      </c>
      <c r="J5561" s="1" t="s">
        <v>57</v>
      </c>
      <c r="K5561" s="1" t="s">
        <v>44</v>
      </c>
      <c r="L5561" s="1">
        <v>10.0</v>
      </c>
      <c r="M5561" s="1" t="s">
        <v>58</v>
      </c>
      <c r="N5561" s="1" t="s">
        <v>16337</v>
      </c>
      <c r="O5561" s="4">
        <v>44317.0</v>
      </c>
      <c r="P5561" s="4">
        <v>44228.0</v>
      </c>
      <c r="Q5561" s="1" t="s">
        <v>17990</v>
      </c>
      <c r="R5561" s="1" t="s">
        <v>2580</v>
      </c>
      <c r="S5561" s="1" t="s">
        <v>32</v>
      </c>
      <c r="T5561" s="1">
        <v>75013.0</v>
      </c>
      <c r="U5561" s="1" t="s">
        <v>17991</v>
      </c>
    </row>
    <row r="5562">
      <c r="A5562" s="1" t="s">
        <v>17992</v>
      </c>
      <c r="B5562" s="1">
        <v>67706.0</v>
      </c>
      <c r="C5562" s="1">
        <v>2134.0</v>
      </c>
      <c r="D5562" s="2" t="s">
        <v>16345</v>
      </c>
      <c r="E5562" s="1" t="s">
        <v>487</v>
      </c>
      <c r="F5562" s="1" t="s">
        <v>15360</v>
      </c>
      <c r="G5562" s="3" t="str">
        <f t="shared" si="1"/>
        <v>Barbara Horwitz</v>
      </c>
      <c r="H5562" s="3" t="str">
        <f t="shared" si="2"/>
        <v>BARBARA HORWITZ</v>
      </c>
      <c r="J5562" s="1" t="s">
        <v>57</v>
      </c>
      <c r="K5562" s="1" t="s">
        <v>44</v>
      </c>
      <c r="L5562" s="1">
        <v>10.0</v>
      </c>
      <c r="M5562" s="1" t="s">
        <v>58</v>
      </c>
      <c r="N5562" s="1" t="s">
        <v>16337</v>
      </c>
      <c r="O5562" s="4">
        <v>44317.0</v>
      </c>
      <c r="P5562" s="4">
        <v>44227.0</v>
      </c>
      <c r="Q5562" s="1" t="s">
        <v>17993</v>
      </c>
      <c r="R5562" s="1" t="s">
        <v>31</v>
      </c>
      <c r="S5562" s="1" t="s">
        <v>32</v>
      </c>
      <c r="T5562" s="1">
        <v>75230.0</v>
      </c>
      <c r="U5562" s="1" t="s">
        <v>17994</v>
      </c>
    </row>
    <row r="5563">
      <c r="A5563" s="1" t="s">
        <v>17995</v>
      </c>
      <c r="B5563" s="1">
        <v>67707.0</v>
      </c>
      <c r="C5563" s="1">
        <v>2134.0</v>
      </c>
      <c r="D5563" s="2" t="s">
        <v>16345</v>
      </c>
      <c r="E5563" s="1" t="s">
        <v>12434</v>
      </c>
      <c r="F5563" s="1" t="s">
        <v>17801</v>
      </c>
      <c r="G5563" s="3" t="str">
        <f t="shared" si="1"/>
        <v>Christine Suggs</v>
      </c>
      <c r="H5563" s="3" t="str">
        <f t="shared" si="2"/>
        <v>CHRISTINE SUGGS</v>
      </c>
      <c r="J5563" s="1" t="s">
        <v>57</v>
      </c>
      <c r="K5563" s="1" t="s">
        <v>44</v>
      </c>
      <c r="L5563" s="1">
        <v>10.0</v>
      </c>
      <c r="M5563" s="1" t="s">
        <v>58</v>
      </c>
      <c r="N5563" s="1" t="s">
        <v>16337</v>
      </c>
      <c r="O5563" s="4">
        <v>44317.0</v>
      </c>
      <c r="P5563" s="4">
        <v>44223.0</v>
      </c>
      <c r="Q5563" s="1" t="s">
        <v>17802</v>
      </c>
      <c r="R5563" s="1" t="s">
        <v>31</v>
      </c>
      <c r="S5563" s="1" t="s">
        <v>32</v>
      </c>
      <c r="T5563" s="1">
        <v>75216.0</v>
      </c>
      <c r="U5563" s="1" t="s">
        <v>17803</v>
      </c>
    </row>
    <row r="5564">
      <c r="A5564" s="1" t="s">
        <v>17996</v>
      </c>
      <c r="B5564" s="1">
        <v>67708.0</v>
      </c>
      <c r="C5564" s="1">
        <v>2134.0</v>
      </c>
      <c r="D5564" s="2" t="s">
        <v>16345</v>
      </c>
      <c r="E5564" s="1" t="s">
        <v>17997</v>
      </c>
      <c r="F5564" s="1" t="s">
        <v>17998</v>
      </c>
      <c r="G5564" s="3" t="str">
        <f t="shared" si="1"/>
        <v>Jinhee Shin</v>
      </c>
      <c r="H5564" s="3" t="str">
        <f t="shared" si="2"/>
        <v>JINHEE SHIN</v>
      </c>
      <c r="J5564" s="1" t="s">
        <v>57</v>
      </c>
      <c r="K5564" s="1" t="s">
        <v>44</v>
      </c>
      <c r="L5564" s="1">
        <v>10.0</v>
      </c>
      <c r="M5564" s="1" t="s">
        <v>58</v>
      </c>
      <c r="N5564" s="1" t="s">
        <v>16337</v>
      </c>
      <c r="O5564" s="4">
        <v>44317.0</v>
      </c>
      <c r="P5564" s="4">
        <v>44222.0</v>
      </c>
      <c r="Q5564" s="1" t="s">
        <v>17999</v>
      </c>
      <c r="R5564" s="1" t="s">
        <v>1684</v>
      </c>
      <c r="S5564" s="1" t="s">
        <v>32</v>
      </c>
      <c r="T5564" s="1">
        <v>75010.0</v>
      </c>
      <c r="U5564" s="1" t="s">
        <v>18000</v>
      </c>
    </row>
    <row r="5565">
      <c r="A5565" s="1" t="s">
        <v>18001</v>
      </c>
      <c r="B5565" s="1">
        <v>67709.0</v>
      </c>
      <c r="C5565" s="1">
        <v>2134.0</v>
      </c>
      <c r="D5565" s="2" t="s">
        <v>16345</v>
      </c>
      <c r="E5565" s="1" t="s">
        <v>12575</v>
      </c>
      <c r="F5565" s="1" t="s">
        <v>18002</v>
      </c>
      <c r="G5565" s="3" t="str">
        <f t="shared" si="1"/>
        <v>Rachael Randel</v>
      </c>
      <c r="H5565" s="3" t="str">
        <f t="shared" si="2"/>
        <v>RACHAEL RANDEL</v>
      </c>
      <c r="J5565" s="1" t="s">
        <v>57</v>
      </c>
      <c r="K5565" s="1" t="s">
        <v>44</v>
      </c>
      <c r="L5565" s="1">
        <v>10.0</v>
      </c>
      <c r="M5565" s="1" t="s">
        <v>58</v>
      </c>
      <c r="N5565" s="1" t="s">
        <v>16337</v>
      </c>
      <c r="O5565" s="4">
        <v>44317.0</v>
      </c>
      <c r="P5565" s="4">
        <v>44214.0</v>
      </c>
      <c r="Q5565" s="1" t="s">
        <v>18003</v>
      </c>
      <c r="R5565" s="1" t="s">
        <v>357</v>
      </c>
      <c r="S5565" s="1" t="s">
        <v>32</v>
      </c>
      <c r="T5565" s="1">
        <v>75081.0</v>
      </c>
      <c r="U5565" s="1" t="s">
        <v>18004</v>
      </c>
    </row>
    <row r="5566">
      <c r="A5566" s="1" t="s">
        <v>18005</v>
      </c>
      <c r="B5566" s="1">
        <v>67710.0</v>
      </c>
      <c r="C5566" s="1">
        <v>2134.0</v>
      </c>
      <c r="D5566" s="2" t="s">
        <v>16345</v>
      </c>
      <c r="E5566" s="1" t="s">
        <v>1021</v>
      </c>
      <c r="F5566" s="1" t="s">
        <v>10598</v>
      </c>
      <c r="G5566" s="3" t="str">
        <f t="shared" si="1"/>
        <v>James Webb</v>
      </c>
      <c r="H5566" s="3" t="str">
        <f t="shared" si="2"/>
        <v>JAMES WEBB</v>
      </c>
      <c r="J5566" s="1" t="s">
        <v>57</v>
      </c>
      <c r="K5566" s="1" t="s">
        <v>44</v>
      </c>
      <c r="L5566" s="1">
        <v>10.0</v>
      </c>
      <c r="M5566" s="1" t="s">
        <v>58</v>
      </c>
      <c r="N5566" s="1" t="s">
        <v>16337</v>
      </c>
      <c r="O5566" s="4">
        <v>44317.0</v>
      </c>
      <c r="P5566" s="4">
        <v>44210.0</v>
      </c>
      <c r="Q5566" s="1" t="s">
        <v>17932</v>
      </c>
      <c r="R5566" s="1" t="s">
        <v>2658</v>
      </c>
      <c r="S5566" s="1" t="s">
        <v>32</v>
      </c>
      <c r="T5566" s="1">
        <v>75034.0</v>
      </c>
      <c r="U5566" s="1" t="s">
        <v>17933</v>
      </c>
    </row>
    <row r="5567">
      <c r="A5567" s="1" t="s">
        <v>18006</v>
      </c>
      <c r="B5567" s="1">
        <v>67711.0</v>
      </c>
      <c r="C5567" s="1">
        <v>2134.0</v>
      </c>
      <c r="D5567" s="2" t="s">
        <v>16345</v>
      </c>
      <c r="E5567" s="1" t="s">
        <v>1798</v>
      </c>
      <c r="F5567" s="1" t="s">
        <v>18007</v>
      </c>
      <c r="G5567" s="3" t="str">
        <f t="shared" si="1"/>
        <v>Joseph Fox</v>
      </c>
      <c r="H5567" s="3" t="str">
        <f t="shared" si="2"/>
        <v>JOSEPH FOX</v>
      </c>
      <c r="J5567" s="1" t="s">
        <v>57</v>
      </c>
      <c r="K5567" s="1" t="s">
        <v>44</v>
      </c>
      <c r="L5567" s="1">
        <v>10.0</v>
      </c>
      <c r="M5567" s="1" t="s">
        <v>58</v>
      </c>
      <c r="N5567" s="1" t="s">
        <v>16337</v>
      </c>
      <c r="O5567" s="4">
        <v>44317.0</v>
      </c>
      <c r="P5567" s="4">
        <v>44207.0</v>
      </c>
      <c r="Q5567" s="1" t="s">
        <v>18008</v>
      </c>
      <c r="R5567" s="1" t="s">
        <v>853</v>
      </c>
      <c r="S5567" s="1" t="s">
        <v>375</v>
      </c>
      <c r="T5567" s="1">
        <v>10025.0</v>
      </c>
      <c r="U5567" s="1" t="s">
        <v>18009</v>
      </c>
    </row>
    <row r="5568">
      <c r="A5568" s="1" t="s">
        <v>18010</v>
      </c>
      <c r="B5568" s="1">
        <v>67712.0</v>
      </c>
      <c r="C5568" s="1">
        <v>2134.0</v>
      </c>
      <c r="D5568" s="2" t="s">
        <v>16345</v>
      </c>
      <c r="E5568" s="1" t="s">
        <v>18011</v>
      </c>
      <c r="F5568" s="1" t="s">
        <v>5761</v>
      </c>
      <c r="G5568" s="3" t="str">
        <f t="shared" si="1"/>
        <v>Saliya Nuru</v>
      </c>
      <c r="H5568" s="3" t="str">
        <f t="shared" si="2"/>
        <v>SALIYA NURU</v>
      </c>
      <c r="J5568" s="1" t="s">
        <v>57</v>
      </c>
      <c r="K5568" s="1" t="s">
        <v>44</v>
      </c>
      <c r="L5568" s="1">
        <v>10.0</v>
      </c>
      <c r="M5568" s="1" t="s">
        <v>58</v>
      </c>
      <c r="N5568" s="1" t="s">
        <v>16337</v>
      </c>
      <c r="O5568" s="4">
        <v>44317.0</v>
      </c>
      <c r="P5568" s="4">
        <v>44203.0</v>
      </c>
      <c r="Q5568" s="1" t="s">
        <v>18012</v>
      </c>
      <c r="R5568" s="1" t="s">
        <v>357</v>
      </c>
      <c r="S5568" s="1" t="s">
        <v>32</v>
      </c>
      <c r="T5568" s="1">
        <v>75081.0</v>
      </c>
      <c r="U5568" s="1" t="s">
        <v>18013</v>
      </c>
    </row>
    <row r="5569">
      <c r="A5569" s="1" t="s">
        <v>18014</v>
      </c>
      <c r="B5569" s="1">
        <v>75185.0</v>
      </c>
      <c r="C5569" s="1">
        <v>2215.0</v>
      </c>
      <c r="D5569" s="2" t="s">
        <v>16347</v>
      </c>
      <c r="E5569" s="1" t="s">
        <v>18015</v>
      </c>
      <c r="F5569" s="1" t="s">
        <v>18016</v>
      </c>
      <c r="G5569" s="3" t="str">
        <f t="shared" si="1"/>
        <v>Masha Lebedeva</v>
      </c>
      <c r="H5569" s="3" t="str">
        <f t="shared" si="2"/>
        <v>MASHA LEBEDEVA</v>
      </c>
      <c r="J5569" s="1" t="s">
        <v>57</v>
      </c>
      <c r="K5569" s="1" t="s">
        <v>47</v>
      </c>
      <c r="L5569" s="1">
        <v>10.0</v>
      </c>
      <c r="M5569" s="1" t="s">
        <v>58</v>
      </c>
      <c r="N5569" s="1" t="s">
        <v>16337</v>
      </c>
      <c r="O5569" s="4">
        <v>44317.0</v>
      </c>
      <c r="P5569" s="4">
        <v>44280.0</v>
      </c>
      <c r="Q5569" s="1" t="s">
        <v>18017</v>
      </c>
      <c r="R5569" s="1" t="s">
        <v>8496</v>
      </c>
      <c r="S5569" s="1" t="s">
        <v>18018</v>
      </c>
      <c r="T5569" s="1">
        <v>50010.0</v>
      </c>
      <c r="U5569" s="1" t="s">
        <v>18019</v>
      </c>
    </row>
    <row r="5570">
      <c r="A5570" s="1" t="s">
        <v>18020</v>
      </c>
      <c r="B5570" s="1">
        <v>75186.0</v>
      </c>
      <c r="C5570" s="1">
        <v>2215.0</v>
      </c>
      <c r="D5570" s="2" t="s">
        <v>16347</v>
      </c>
      <c r="E5570" s="1" t="s">
        <v>12434</v>
      </c>
      <c r="F5570" s="1" t="s">
        <v>17801</v>
      </c>
      <c r="G5570" s="3" t="str">
        <f t="shared" si="1"/>
        <v>Christine Suggs</v>
      </c>
      <c r="H5570" s="3" t="str">
        <f t="shared" si="2"/>
        <v>CHRISTINE SUGGS</v>
      </c>
      <c r="J5570" s="1" t="s">
        <v>57</v>
      </c>
      <c r="K5570" s="1" t="s">
        <v>47</v>
      </c>
      <c r="L5570" s="1">
        <v>10.0</v>
      </c>
      <c r="M5570" s="1" t="s">
        <v>58</v>
      </c>
      <c r="N5570" s="1" t="s">
        <v>16337</v>
      </c>
      <c r="O5570" s="4">
        <v>44317.0</v>
      </c>
      <c r="P5570" s="4">
        <v>44282.0</v>
      </c>
      <c r="Q5570" s="1" t="s">
        <v>17802</v>
      </c>
      <c r="R5570" s="1" t="s">
        <v>31</v>
      </c>
      <c r="S5570" s="1" t="s">
        <v>32</v>
      </c>
      <c r="T5570" s="1">
        <v>75216.0</v>
      </c>
      <c r="U5570" s="1" t="s">
        <v>17803</v>
      </c>
    </row>
    <row r="5571">
      <c r="A5571" s="1" t="s">
        <v>18021</v>
      </c>
      <c r="B5571" s="1">
        <v>75187.0</v>
      </c>
      <c r="C5571" s="1">
        <v>2215.0</v>
      </c>
      <c r="D5571" s="2" t="s">
        <v>16347</v>
      </c>
      <c r="E5571" s="1" t="s">
        <v>18022</v>
      </c>
      <c r="F5571" s="1" t="s">
        <v>18023</v>
      </c>
      <c r="G5571" s="3" t="str">
        <f t="shared" si="1"/>
        <v>Joanne Ehret</v>
      </c>
      <c r="H5571" s="3" t="str">
        <f t="shared" si="2"/>
        <v>JOANNE EHRET</v>
      </c>
      <c r="J5571" s="1" t="s">
        <v>57</v>
      </c>
      <c r="K5571" s="1" t="s">
        <v>47</v>
      </c>
      <c r="L5571" s="1">
        <v>10.0</v>
      </c>
      <c r="M5571" s="1" t="s">
        <v>58</v>
      </c>
      <c r="N5571" s="1" t="s">
        <v>16337</v>
      </c>
      <c r="O5571" s="4">
        <v>44317.0</v>
      </c>
      <c r="P5571" s="4">
        <v>44284.0</v>
      </c>
      <c r="Q5571" s="1" t="s">
        <v>18024</v>
      </c>
      <c r="R5571" s="1" t="s">
        <v>18025</v>
      </c>
      <c r="S5571" s="1" t="s">
        <v>719</v>
      </c>
      <c r="T5571" s="1">
        <v>1007.0</v>
      </c>
      <c r="U5571" s="1" t="s">
        <v>18026</v>
      </c>
    </row>
    <row r="5572">
      <c r="A5572" s="1" t="s">
        <v>18027</v>
      </c>
      <c r="B5572" s="1">
        <v>75188.0</v>
      </c>
      <c r="C5572" s="1">
        <v>2215.0</v>
      </c>
      <c r="D5572" s="2" t="s">
        <v>16347</v>
      </c>
      <c r="E5572" s="1" t="s">
        <v>2767</v>
      </c>
      <c r="F5572" s="1" t="s">
        <v>794</v>
      </c>
      <c r="G5572" s="3" t="str">
        <f t="shared" si="1"/>
        <v>Allan Taylor</v>
      </c>
      <c r="H5572" s="3" t="str">
        <f t="shared" si="2"/>
        <v>ALLAN TAYLOR</v>
      </c>
      <c r="J5572" s="1" t="s">
        <v>57</v>
      </c>
      <c r="K5572" s="1" t="s">
        <v>47</v>
      </c>
      <c r="L5572" s="1">
        <v>10.0</v>
      </c>
      <c r="M5572" s="1" t="s">
        <v>58</v>
      </c>
      <c r="N5572" s="1" t="s">
        <v>16337</v>
      </c>
      <c r="O5572" s="4">
        <v>44317.0</v>
      </c>
      <c r="P5572" s="4">
        <v>44292.0</v>
      </c>
      <c r="Q5572" s="1" t="s">
        <v>18028</v>
      </c>
      <c r="R5572" s="1" t="s">
        <v>18029</v>
      </c>
      <c r="S5572" s="1" t="s">
        <v>2424</v>
      </c>
      <c r="T5572" s="1">
        <v>80302.0</v>
      </c>
      <c r="U5572" s="1" t="s">
        <v>18030</v>
      </c>
    </row>
    <row r="5573">
      <c r="A5573" s="1" t="s">
        <v>18031</v>
      </c>
      <c r="B5573" s="1">
        <v>75189.0</v>
      </c>
      <c r="C5573" s="1">
        <v>2215.0</v>
      </c>
      <c r="D5573" s="2" t="s">
        <v>16347</v>
      </c>
      <c r="E5573" s="1" t="s">
        <v>8531</v>
      </c>
      <c r="F5573" s="1" t="s">
        <v>18032</v>
      </c>
      <c r="G5573" s="3" t="str">
        <f t="shared" si="1"/>
        <v>Christina Campos</v>
      </c>
      <c r="H5573" s="3" t="str">
        <f t="shared" si="2"/>
        <v>CHRISTINA CAMPOS</v>
      </c>
      <c r="J5573" s="1" t="s">
        <v>57</v>
      </c>
      <c r="K5573" s="1" t="s">
        <v>47</v>
      </c>
      <c r="L5573" s="1">
        <v>10.0</v>
      </c>
      <c r="M5573" s="1" t="s">
        <v>58</v>
      </c>
      <c r="N5573" s="1" t="s">
        <v>16337</v>
      </c>
      <c r="O5573" s="4">
        <v>44317.0</v>
      </c>
      <c r="P5573" s="4">
        <v>44292.0</v>
      </c>
      <c r="Q5573" s="1" t="s">
        <v>18033</v>
      </c>
      <c r="R5573" s="1" t="s">
        <v>1076</v>
      </c>
      <c r="S5573" s="1" t="s">
        <v>32</v>
      </c>
      <c r="T5573" s="1">
        <v>78245.0</v>
      </c>
      <c r="U5573" s="1" t="s">
        <v>18034</v>
      </c>
    </row>
    <row r="5574">
      <c r="A5574" s="1" t="s">
        <v>18035</v>
      </c>
      <c r="B5574" s="1">
        <v>75190.0</v>
      </c>
      <c r="C5574" s="1">
        <v>2215.0</v>
      </c>
      <c r="D5574" s="2" t="s">
        <v>16347</v>
      </c>
      <c r="E5574" s="1" t="s">
        <v>18036</v>
      </c>
      <c r="F5574" s="1" t="s">
        <v>218</v>
      </c>
      <c r="G5574" s="3" t="str">
        <f t="shared" si="1"/>
        <v>Mary Baine Campbell</v>
      </c>
      <c r="H5574" s="3" t="str">
        <f t="shared" si="2"/>
        <v>MARY BAINE CAMPBELL</v>
      </c>
      <c r="J5574" s="1" t="s">
        <v>57</v>
      </c>
      <c r="K5574" s="1" t="s">
        <v>47</v>
      </c>
      <c r="L5574" s="1">
        <v>10.0</v>
      </c>
      <c r="M5574" s="1" t="s">
        <v>58</v>
      </c>
      <c r="N5574" s="1" t="s">
        <v>16337</v>
      </c>
      <c r="O5574" s="4">
        <v>44317.0</v>
      </c>
      <c r="P5574" s="4">
        <v>44292.0</v>
      </c>
      <c r="Q5574" s="1" t="s">
        <v>18037</v>
      </c>
      <c r="R5574" s="1" t="s">
        <v>18038</v>
      </c>
      <c r="S5574" s="1" t="s">
        <v>719</v>
      </c>
      <c r="T5574" s="1">
        <v>2138.0</v>
      </c>
      <c r="U5574" s="1" t="s">
        <v>18039</v>
      </c>
    </row>
    <row r="5575">
      <c r="A5575" s="1" t="s">
        <v>18040</v>
      </c>
      <c r="B5575" s="1">
        <v>75191.0</v>
      </c>
      <c r="C5575" s="1">
        <v>2215.0</v>
      </c>
      <c r="D5575" s="2" t="s">
        <v>16347</v>
      </c>
      <c r="E5575" s="1" t="s">
        <v>18041</v>
      </c>
      <c r="F5575" s="1" t="s">
        <v>18042</v>
      </c>
      <c r="G5575" s="3" t="str">
        <f t="shared" si="1"/>
        <v>joe goltz</v>
      </c>
      <c r="H5575" s="3" t="str">
        <f t="shared" si="2"/>
        <v>JOE GOLTZ</v>
      </c>
      <c r="J5575" s="1" t="s">
        <v>57</v>
      </c>
      <c r="K5575" s="1" t="s">
        <v>47</v>
      </c>
      <c r="L5575" s="1">
        <v>10.0</v>
      </c>
      <c r="M5575" s="1" t="s">
        <v>58</v>
      </c>
      <c r="N5575" s="1" t="s">
        <v>16337</v>
      </c>
      <c r="O5575" s="4">
        <v>44317.0</v>
      </c>
      <c r="P5575" s="4">
        <v>44292.0</v>
      </c>
      <c r="Q5575" s="1" t="s">
        <v>18043</v>
      </c>
      <c r="R5575" s="1" t="s">
        <v>1984</v>
      </c>
      <c r="S5575" s="1" t="s">
        <v>1985</v>
      </c>
      <c r="T5575" s="1">
        <v>60625.0</v>
      </c>
      <c r="U5575" s="1" t="s">
        <v>18044</v>
      </c>
    </row>
    <row r="5576">
      <c r="A5576" s="1" t="s">
        <v>18045</v>
      </c>
      <c r="B5576" s="1">
        <v>75192.0</v>
      </c>
      <c r="C5576" s="1">
        <v>2215.0</v>
      </c>
      <c r="D5576" s="2" t="s">
        <v>16347</v>
      </c>
      <c r="E5576" s="1" t="s">
        <v>457</v>
      </c>
      <c r="F5576" s="1" t="s">
        <v>18046</v>
      </c>
      <c r="G5576" s="3" t="str">
        <f t="shared" si="1"/>
        <v>Barry Kessler</v>
      </c>
      <c r="H5576" s="3" t="str">
        <f t="shared" si="2"/>
        <v>BARRY KESSLER</v>
      </c>
      <c r="J5576" s="1" t="s">
        <v>57</v>
      </c>
      <c r="K5576" s="1" t="s">
        <v>47</v>
      </c>
      <c r="L5576" s="1">
        <v>10.0</v>
      </c>
      <c r="M5576" s="1" t="s">
        <v>58</v>
      </c>
      <c r="N5576" s="1" t="s">
        <v>16337</v>
      </c>
      <c r="O5576" s="4">
        <v>44317.0</v>
      </c>
      <c r="P5576" s="4">
        <v>44292.0</v>
      </c>
      <c r="Q5576" s="1" t="s">
        <v>18047</v>
      </c>
      <c r="R5576" s="1" t="s">
        <v>6731</v>
      </c>
      <c r="S5576" s="1" t="s">
        <v>3640</v>
      </c>
      <c r="T5576" s="1">
        <v>21012.0</v>
      </c>
      <c r="U5576" s="1" t="s">
        <v>18048</v>
      </c>
    </row>
    <row r="5577">
      <c r="A5577" s="1" t="s">
        <v>18049</v>
      </c>
      <c r="B5577" s="1">
        <v>75193.0</v>
      </c>
      <c r="C5577" s="1">
        <v>2215.0</v>
      </c>
      <c r="D5577" s="2" t="s">
        <v>16347</v>
      </c>
      <c r="E5577" s="1" t="s">
        <v>18050</v>
      </c>
      <c r="F5577" s="1" t="s">
        <v>18051</v>
      </c>
      <c r="G5577" s="3" t="str">
        <f t="shared" si="1"/>
        <v>MOLLY UPDIKE</v>
      </c>
      <c r="H5577" s="3" t="str">
        <f t="shared" si="2"/>
        <v>MOLLY UPDIKE</v>
      </c>
      <c r="J5577" s="1" t="s">
        <v>57</v>
      </c>
      <c r="K5577" s="1" t="s">
        <v>47</v>
      </c>
      <c r="L5577" s="1">
        <v>10.0</v>
      </c>
      <c r="M5577" s="1" t="s">
        <v>58</v>
      </c>
      <c r="N5577" s="1" t="s">
        <v>16337</v>
      </c>
      <c r="O5577" s="4">
        <v>44317.0</v>
      </c>
      <c r="P5577" s="4">
        <v>44292.0</v>
      </c>
      <c r="Q5577" s="1" t="s">
        <v>18052</v>
      </c>
      <c r="R5577" s="1" t="s">
        <v>18053</v>
      </c>
      <c r="S5577" s="1" t="s">
        <v>11992</v>
      </c>
      <c r="T5577" s="1">
        <v>49503.0</v>
      </c>
      <c r="U5577" s="1" t="s">
        <v>18054</v>
      </c>
    </row>
    <row r="5578">
      <c r="A5578" s="1" t="s">
        <v>18055</v>
      </c>
      <c r="B5578" s="1">
        <v>75194.0</v>
      </c>
      <c r="C5578" s="1">
        <v>2215.0</v>
      </c>
      <c r="D5578" s="2" t="s">
        <v>16347</v>
      </c>
      <c r="E5578" s="1" t="s">
        <v>1854</v>
      </c>
      <c r="F5578" s="1" t="s">
        <v>18056</v>
      </c>
      <c r="G5578" s="3" t="str">
        <f t="shared" si="1"/>
        <v>Janet Rakoczy</v>
      </c>
      <c r="H5578" s="3" t="str">
        <f t="shared" si="2"/>
        <v>JANET RAKOCZY</v>
      </c>
      <c r="J5578" s="1" t="s">
        <v>57</v>
      </c>
      <c r="K5578" s="1" t="s">
        <v>47</v>
      </c>
      <c r="L5578" s="1">
        <v>10.0</v>
      </c>
      <c r="M5578" s="1" t="s">
        <v>58</v>
      </c>
      <c r="N5578" s="1" t="s">
        <v>16337</v>
      </c>
      <c r="O5578" s="4">
        <v>44317.0</v>
      </c>
      <c r="P5578" s="4">
        <v>44292.0</v>
      </c>
      <c r="Q5578" s="1" t="s">
        <v>18057</v>
      </c>
      <c r="R5578" s="1" t="s">
        <v>18058</v>
      </c>
      <c r="S5578" s="1" t="s">
        <v>4776</v>
      </c>
      <c r="T5578" s="1">
        <v>97060.0</v>
      </c>
      <c r="U5578" s="1" t="s">
        <v>18059</v>
      </c>
    </row>
    <row r="5579">
      <c r="A5579" s="1" t="s">
        <v>18060</v>
      </c>
      <c r="B5579" s="1">
        <v>75195.0</v>
      </c>
      <c r="C5579" s="1">
        <v>2215.0</v>
      </c>
      <c r="D5579" s="2" t="s">
        <v>16347</v>
      </c>
      <c r="E5579" s="1" t="s">
        <v>18061</v>
      </c>
      <c r="F5579" s="1" t="s">
        <v>18062</v>
      </c>
      <c r="G5579" s="3" t="str">
        <f t="shared" si="1"/>
        <v>Emma Finder</v>
      </c>
      <c r="H5579" s="3" t="str">
        <f t="shared" si="2"/>
        <v>EMMA FINDER</v>
      </c>
      <c r="J5579" s="1" t="s">
        <v>57</v>
      </c>
      <c r="K5579" s="1" t="s">
        <v>47</v>
      </c>
      <c r="L5579" s="1">
        <v>10.0</v>
      </c>
      <c r="M5579" s="1" t="s">
        <v>58</v>
      </c>
      <c r="N5579" s="1" t="s">
        <v>16337</v>
      </c>
      <c r="O5579" s="4">
        <v>44317.0</v>
      </c>
      <c r="P5579" s="4">
        <v>44292.0</v>
      </c>
      <c r="Q5579" s="1" t="s">
        <v>18063</v>
      </c>
      <c r="R5579" s="1" t="s">
        <v>2825</v>
      </c>
      <c r="S5579" s="1" t="s">
        <v>604</v>
      </c>
      <c r="T5579" s="1">
        <v>90048.0</v>
      </c>
      <c r="U5579" s="1" t="s">
        <v>18064</v>
      </c>
    </row>
    <row r="5580">
      <c r="A5580" s="1" t="s">
        <v>18065</v>
      </c>
      <c r="B5580" s="1">
        <v>75196.0</v>
      </c>
      <c r="C5580" s="1">
        <v>2215.0</v>
      </c>
      <c r="D5580" s="2" t="s">
        <v>16347</v>
      </c>
      <c r="E5580" s="1" t="s">
        <v>2206</v>
      </c>
      <c r="F5580" s="1" t="s">
        <v>18066</v>
      </c>
      <c r="G5580" s="3" t="str">
        <f t="shared" si="1"/>
        <v>Melinda DeArman</v>
      </c>
      <c r="H5580" s="3" t="str">
        <f t="shared" si="2"/>
        <v>MELINDA DEARMAN</v>
      </c>
      <c r="J5580" s="1" t="s">
        <v>57</v>
      </c>
      <c r="K5580" s="1" t="s">
        <v>47</v>
      </c>
      <c r="L5580" s="1">
        <v>10.0</v>
      </c>
      <c r="M5580" s="1" t="s">
        <v>58</v>
      </c>
      <c r="N5580" s="1" t="s">
        <v>16337</v>
      </c>
      <c r="O5580" s="4">
        <v>44317.0</v>
      </c>
      <c r="P5580" s="4">
        <v>44292.0</v>
      </c>
      <c r="Q5580" s="1" t="s">
        <v>18067</v>
      </c>
      <c r="R5580" s="1" t="s">
        <v>1076</v>
      </c>
      <c r="S5580" s="1" t="s">
        <v>32</v>
      </c>
      <c r="T5580" s="1">
        <v>78261.0</v>
      </c>
      <c r="U5580" s="1" t="s">
        <v>18068</v>
      </c>
    </row>
    <row r="5581">
      <c r="A5581" s="1" t="s">
        <v>18069</v>
      </c>
      <c r="B5581" s="1">
        <v>75197.0</v>
      </c>
      <c r="C5581" s="1">
        <v>2215.0</v>
      </c>
      <c r="D5581" s="2" t="s">
        <v>16347</v>
      </c>
      <c r="E5581" s="1" t="s">
        <v>674</v>
      </c>
      <c r="F5581" s="1" t="s">
        <v>18070</v>
      </c>
      <c r="G5581" s="3" t="str">
        <f t="shared" si="1"/>
        <v>Peter Belmont</v>
      </c>
      <c r="H5581" s="3" t="str">
        <f t="shared" si="2"/>
        <v>PETER BELMONT</v>
      </c>
      <c r="J5581" s="1" t="s">
        <v>57</v>
      </c>
      <c r="K5581" s="1" t="s">
        <v>47</v>
      </c>
      <c r="L5581" s="1">
        <v>10.0</v>
      </c>
      <c r="M5581" s="1" t="s">
        <v>58</v>
      </c>
      <c r="N5581" s="1" t="s">
        <v>16337</v>
      </c>
      <c r="O5581" s="4">
        <v>44317.0</v>
      </c>
      <c r="P5581" s="4">
        <v>44292.0</v>
      </c>
      <c r="Q5581" s="1" t="s">
        <v>18071</v>
      </c>
      <c r="R5581" s="1" t="s">
        <v>374</v>
      </c>
      <c r="S5581" s="1" t="s">
        <v>375</v>
      </c>
      <c r="T5581" s="1">
        <v>11201.0</v>
      </c>
      <c r="U5581" s="1" t="s">
        <v>18072</v>
      </c>
    </row>
    <row r="5582">
      <c r="A5582" s="1" t="s">
        <v>18073</v>
      </c>
      <c r="B5582" s="1">
        <v>75198.0</v>
      </c>
      <c r="C5582" s="1">
        <v>2215.0</v>
      </c>
      <c r="D5582" s="2" t="s">
        <v>16347</v>
      </c>
      <c r="E5582" s="1" t="s">
        <v>18074</v>
      </c>
      <c r="F5582" s="1" t="s">
        <v>18075</v>
      </c>
      <c r="G5582" s="3" t="str">
        <f t="shared" si="1"/>
        <v>bernice silverman</v>
      </c>
      <c r="H5582" s="3" t="str">
        <f t="shared" si="2"/>
        <v>BERNICE SILVERMAN</v>
      </c>
      <c r="J5582" s="1" t="s">
        <v>57</v>
      </c>
      <c r="K5582" s="1" t="s">
        <v>47</v>
      </c>
      <c r="L5582" s="1">
        <v>10.0</v>
      </c>
      <c r="M5582" s="1" t="s">
        <v>58</v>
      </c>
      <c r="N5582" s="1" t="s">
        <v>16337</v>
      </c>
      <c r="O5582" s="4">
        <v>44317.0</v>
      </c>
      <c r="P5582" s="4">
        <v>44292.0</v>
      </c>
      <c r="Q5582" s="1" t="s">
        <v>18076</v>
      </c>
      <c r="R5582" s="1" t="s">
        <v>853</v>
      </c>
      <c r="S5582" s="1" t="s">
        <v>375</v>
      </c>
      <c r="T5582" s="1">
        <v>10023.0</v>
      </c>
      <c r="U5582" s="1" t="s">
        <v>18077</v>
      </c>
    </row>
    <row r="5583">
      <c r="A5583" s="1" t="s">
        <v>18078</v>
      </c>
      <c r="B5583" s="1">
        <v>75199.0</v>
      </c>
      <c r="C5583" s="1">
        <v>2215.0</v>
      </c>
      <c r="D5583" s="2" t="s">
        <v>16347</v>
      </c>
      <c r="E5583" s="1" t="s">
        <v>18079</v>
      </c>
      <c r="F5583" s="1" t="s">
        <v>18080</v>
      </c>
      <c r="G5583" s="3" t="str">
        <f t="shared" si="1"/>
        <v>Colette F Corbin</v>
      </c>
      <c r="H5583" s="3" t="str">
        <f t="shared" si="2"/>
        <v>COLETTE F CORBIN</v>
      </c>
      <c r="J5583" s="1" t="s">
        <v>57</v>
      </c>
      <c r="K5583" s="1" t="s">
        <v>47</v>
      </c>
      <c r="L5583" s="1">
        <v>10.0</v>
      </c>
      <c r="M5583" s="1" t="s">
        <v>58</v>
      </c>
      <c r="N5583" s="1" t="s">
        <v>16337</v>
      </c>
      <c r="O5583" s="4">
        <v>44317.0</v>
      </c>
      <c r="P5583" s="4">
        <v>44292.0</v>
      </c>
      <c r="Q5583" s="1" t="s">
        <v>18081</v>
      </c>
      <c r="R5583" s="1" t="s">
        <v>12368</v>
      </c>
      <c r="S5583" s="1" t="s">
        <v>12003</v>
      </c>
      <c r="T5583" s="1">
        <v>55901.0</v>
      </c>
      <c r="U5583" s="1" t="s">
        <v>18082</v>
      </c>
    </row>
    <row r="5584">
      <c r="A5584" s="1" t="s">
        <v>18083</v>
      </c>
      <c r="B5584" s="1">
        <v>75200.0</v>
      </c>
      <c r="C5584" s="1">
        <v>2215.0</v>
      </c>
      <c r="D5584" s="2" t="s">
        <v>16347</v>
      </c>
      <c r="E5584" s="1" t="s">
        <v>18084</v>
      </c>
      <c r="F5584" s="1" t="s">
        <v>18085</v>
      </c>
      <c r="G5584" s="3" t="str">
        <f t="shared" si="1"/>
        <v>Gretchen Sand</v>
      </c>
      <c r="H5584" s="3" t="str">
        <f t="shared" si="2"/>
        <v>GRETCHEN SAND</v>
      </c>
      <c r="J5584" s="1" t="s">
        <v>57</v>
      </c>
      <c r="K5584" s="1" t="s">
        <v>47</v>
      </c>
      <c r="L5584" s="1">
        <v>10.0</v>
      </c>
      <c r="M5584" s="1" t="s">
        <v>58</v>
      </c>
      <c r="N5584" s="1" t="s">
        <v>16337</v>
      </c>
      <c r="O5584" s="4">
        <v>44317.0</v>
      </c>
      <c r="P5584" s="4">
        <v>44292.0</v>
      </c>
      <c r="Q5584" s="1" t="s">
        <v>18086</v>
      </c>
      <c r="R5584" s="1" t="s">
        <v>17116</v>
      </c>
      <c r="S5584" s="1" t="s">
        <v>2413</v>
      </c>
      <c r="T5584" s="1">
        <v>99337.0</v>
      </c>
      <c r="U5584" s="1" t="s">
        <v>18087</v>
      </c>
    </row>
    <row r="5585">
      <c r="A5585" s="1" t="s">
        <v>18088</v>
      </c>
      <c r="B5585" s="1">
        <v>75201.0</v>
      </c>
      <c r="C5585" s="1">
        <v>2215.0</v>
      </c>
      <c r="D5585" s="2" t="s">
        <v>16347</v>
      </c>
      <c r="E5585" s="1" t="s">
        <v>18089</v>
      </c>
      <c r="F5585" s="1" t="s">
        <v>7112</v>
      </c>
      <c r="G5585" s="3" t="str">
        <f t="shared" si="1"/>
        <v>Sego Jackson</v>
      </c>
      <c r="H5585" s="3" t="str">
        <f t="shared" si="2"/>
        <v>SEGO JACKSON</v>
      </c>
      <c r="J5585" s="1" t="s">
        <v>57</v>
      </c>
      <c r="K5585" s="1" t="s">
        <v>47</v>
      </c>
      <c r="L5585" s="1">
        <v>10.0</v>
      </c>
      <c r="M5585" s="1" t="s">
        <v>58</v>
      </c>
      <c r="N5585" s="1" t="s">
        <v>16337</v>
      </c>
      <c r="O5585" s="4">
        <v>44317.0</v>
      </c>
      <c r="P5585" s="4">
        <v>44292.0</v>
      </c>
      <c r="Q5585" s="1" t="s">
        <v>18090</v>
      </c>
      <c r="R5585" s="1" t="s">
        <v>18091</v>
      </c>
      <c r="S5585" s="1" t="s">
        <v>2413</v>
      </c>
      <c r="T5585" s="1">
        <v>98236.0</v>
      </c>
      <c r="U5585" s="1" t="s">
        <v>18092</v>
      </c>
    </row>
    <row r="5586">
      <c r="A5586" s="1" t="s">
        <v>18093</v>
      </c>
      <c r="B5586" s="1">
        <v>75202.0</v>
      </c>
      <c r="C5586" s="1">
        <v>2215.0</v>
      </c>
      <c r="D5586" s="2" t="s">
        <v>16347</v>
      </c>
      <c r="E5586" s="1" t="s">
        <v>146</v>
      </c>
      <c r="F5586" s="1" t="s">
        <v>18094</v>
      </c>
      <c r="G5586" s="3" t="str">
        <f t="shared" si="1"/>
        <v>Karen Taberski</v>
      </c>
      <c r="H5586" s="3" t="str">
        <f t="shared" si="2"/>
        <v>KAREN TABERSKI</v>
      </c>
      <c r="J5586" s="1" t="s">
        <v>57</v>
      </c>
      <c r="K5586" s="1" t="s">
        <v>47</v>
      </c>
      <c r="L5586" s="1">
        <v>10.0</v>
      </c>
      <c r="M5586" s="1" t="s">
        <v>58</v>
      </c>
      <c r="N5586" s="1" t="s">
        <v>16337</v>
      </c>
      <c r="O5586" s="4">
        <v>44317.0</v>
      </c>
      <c r="P5586" s="4">
        <v>44293.0</v>
      </c>
      <c r="Q5586" s="1" t="s">
        <v>18095</v>
      </c>
      <c r="R5586" s="1" t="s">
        <v>18096</v>
      </c>
      <c r="S5586" s="1" t="s">
        <v>604</v>
      </c>
      <c r="T5586" s="1">
        <v>94530.0</v>
      </c>
      <c r="U5586" s="1" t="s">
        <v>18097</v>
      </c>
    </row>
    <row r="5587">
      <c r="A5587" s="1" t="s">
        <v>18098</v>
      </c>
      <c r="B5587" s="1">
        <v>75203.0</v>
      </c>
      <c r="C5587" s="1">
        <v>2215.0</v>
      </c>
      <c r="D5587" s="2" t="s">
        <v>16347</v>
      </c>
      <c r="E5587" s="1" t="s">
        <v>18099</v>
      </c>
      <c r="F5587" s="1" t="s">
        <v>18100</v>
      </c>
      <c r="G5587" s="3" t="str">
        <f t="shared" si="1"/>
        <v>Erika Lo</v>
      </c>
      <c r="H5587" s="3" t="str">
        <f t="shared" si="2"/>
        <v>ERIKA LO</v>
      </c>
      <c r="J5587" s="1" t="s">
        <v>57</v>
      </c>
      <c r="K5587" s="1" t="s">
        <v>47</v>
      </c>
      <c r="L5587" s="1">
        <v>10.0</v>
      </c>
      <c r="M5587" s="1" t="s">
        <v>58</v>
      </c>
      <c r="N5587" s="1" t="s">
        <v>16337</v>
      </c>
      <c r="O5587" s="4">
        <v>44317.0</v>
      </c>
      <c r="P5587" s="4">
        <v>44293.0</v>
      </c>
      <c r="Q5587" s="1" t="s">
        <v>18101</v>
      </c>
      <c r="R5587" s="1" t="s">
        <v>18102</v>
      </c>
      <c r="S5587" s="1" t="s">
        <v>604</v>
      </c>
      <c r="T5587" s="1">
        <v>94022.0</v>
      </c>
      <c r="U5587" s="1" t="s">
        <v>18103</v>
      </c>
    </row>
    <row r="5588">
      <c r="A5588" s="1" t="s">
        <v>18104</v>
      </c>
      <c r="B5588" s="1">
        <v>75204.0</v>
      </c>
      <c r="C5588" s="1">
        <v>2215.0</v>
      </c>
      <c r="D5588" s="2" t="s">
        <v>16347</v>
      </c>
      <c r="E5588" s="1" t="s">
        <v>18105</v>
      </c>
      <c r="F5588" s="1" t="s">
        <v>18106</v>
      </c>
      <c r="G5588" s="3" t="str">
        <f t="shared" si="1"/>
        <v>francie lightfine</v>
      </c>
      <c r="H5588" s="3" t="str">
        <f t="shared" si="2"/>
        <v>FRANCIE LIGHTFINE</v>
      </c>
      <c r="J5588" s="1" t="s">
        <v>57</v>
      </c>
      <c r="K5588" s="1" t="s">
        <v>47</v>
      </c>
      <c r="L5588" s="1">
        <v>10.0</v>
      </c>
      <c r="M5588" s="1" t="s">
        <v>58</v>
      </c>
      <c r="N5588" s="1" t="s">
        <v>16337</v>
      </c>
      <c r="O5588" s="4">
        <v>44317.0</v>
      </c>
      <c r="P5588" s="4">
        <v>44293.0</v>
      </c>
      <c r="Q5588" s="1" t="s">
        <v>18107</v>
      </c>
      <c r="R5588" s="1" t="s">
        <v>18108</v>
      </c>
      <c r="S5588" s="1" t="s">
        <v>1985</v>
      </c>
      <c r="T5588" s="1">
        <v>60174.0</v>
      </c>
      <c r="U5588" s="1" t="s">
        <v>18109</v>
      </c>
    </row>
    <row r="5589">
      <c r="A5589" s="1" t="s">
        <v>18110</v>
      </c>
      <c r="B5589" s="1">
        <v>75205.0</v>
      </c>
      <c r="C5589" s="1">
        <v>2215.0</v>
      </c>
      <c r="D5589" s="2" t="s">
        <v>16347</v>
      </c>
      <c r="E5589" s="1" t="s">
        <v>566</v>
      </c>
      <c r="F5589" s="1" t="s">
        <v>8678</v>
      </c>
      <c r="G5589" s="3" t="str">
        <f t="shared" si="1"/>
        <v>Theresa Gibson</v>
      </c>
      <c r="H5589" s="3" t="str">
        <f t="shared" si="2"/>
        <v>THERESA GIBSON</v>
      </c>
      <c r="J5589" s="1" t="s">
        <v>57</v>
      </c>
      <c r="K5589" s="1" t="s">
        <v>47</v>
      </c>
      <c r="L5589" s="1">
        <v>10.0</v>
      </c>
      <c r="M5589" s="1" t="s">
        <v>58</v>
      </c>
      <c r="N5589" s="1" t="s">
        <v>16337</v>
      </c>
      <c r="O5589" s="4">
        <v>44317.0</v>
      </c>
      <c r="P5589" s="4">
        <v>44294.0</v>
      </c>
      <c r="Q5589" s="1" t="s">
        <v>18111</v>
      </c>
      <c r="R5589" s="1" t="s">
        <v>323</v>
      </c>
      <c r="S5589" s="1" t="s">
        <v>32</v>
      </c>
      <c r="T5589" s="1">
        <v>77074.0</v>
      </c>
      <c r="U5589" s="1" t="s">
        <v>18112</v>
      </c>
    </row>
    <row r="5590">
      <c r="A5590" s="1" t="s">
        <v>18113</v>
      </c>
      <c r="B5590" s="1">
        <v>75206.0</v>
      </c>
      <c r="C5590" s="1">
        <v>2215.0</v>
      </c>
      <c r="D5590" s="2" t="s">
        <v>16347</v>
      </c>
      <c r="E5590" s="1" t="s">
        <v>2593</v>
      </c>
      <c r="F5590" s="1" t="s">
        <v>18114</v>
      </c>
      <c r="G5590" s="3" t="str">
        <f t="shared" si="1"/>
        <v>Terry Nguyen</v>
      </c>
      <c r="H5590" s="3" t="str">
        <f t="shared" si="2"/>
        <v>TERRY NGUYEN</v>
      </c>
      <c r="J5590" s="1" t="s">
        <v>57</v>
      </c>
      <c r="K5590" s="1" t="s">
        <v>47</v>
      </c>
      <c r="L5590" s="1">
        <v>10.0</v>
      </c>
      <c r="M5590" s="1" t="s">
        <v>58</v>
      </c>
      <c r="N5590" s="1" t="s">
        <v>16337</v>
      </c>
      <c r="O5590" s="4">
        <v>44317.0</v>
      </c>
      <c r="P5590" s="4">
        <v>44296.0</v>
      </c>
      <c r="Q5590" s="1" t="s">
        <v>18115</v>
      </c>
      <c r="R5590" s="1" t="s">
        <v>12239</v>
      </c>
      <c r="S5590" s="1" t="s">
        <v>32</v>
      </c>
      <c r="T5590" s="1">
        <v>77581.0</v>
      </c>
      <c r="U5590" s="1" t="s">
        <v>18116</v>
      </c>
    </row>
    <row r="5591">
      <c r="A5591" s="1" t="s">
        <v>18117</v>
      </c>
      <c r="B5591" s="1">
        <v>75207.0</v>
      </c>
      <c r="C5591" s="1">
        <v>2215.0</v>
      </c>
      <c r="D5591" s="2" t="s">
        <v>16347</v>
      </c>
      <c r="E5591" s="1" t="s">
        <v>18022</v>
      </c>
      <c r="F5591" s="1" t="s">
        <v>18118</v>
      </c>
      <c r="G5591" s="3" t="str">
        <f t="shared" si="1"/>
        <v>Joanne Ladenson</v>
      </c>
      <c r="H5591" s="3" t="str">
        <f t="shared" si="2"/>
        <v>JOANNE LADENSON</v>
      </c>
      <c r="J5591" s="1" t="s">
        <v>57</v>
      </c>
      <c r="K5591" s="1" t="s">
        <v>47</v>
      </c>
      <c r="L5591" s="1">
        <v>10.0</v>
      </c>
      <c r="M5591" s="1" t="s">
        <v>58</v>
      </c>
      <c r="N5591" s="1" t="s">
        <v>16337</v>
      </c>
      <c r="O5591" s="4">
        <v>44317.0</v>
      </c>
      <c r="P5591" s="4">
        <v>44297.0</v>
      </c>
      <c r="Q5591" s="1" t="s">
        <v>18119</v>
      </c>
      <c r="R5591" s="1" t="s">
        <v>1984</v>
      </c>
      <c r="S5591" s="1" t="s">
        <v>1985</v>
      </c>
      <c r="T5591" s="1">
        <v>60637.0</v>
      </c>
      <c r="U5591" s="1" t="s">
        <v>18120</v>
      </c>
    </row>
    <row r="5592">
      <c r="A5592" s="1" t="s">
        <v>18121</v>
      </c>
      <c r="B5592" s="1">
        <v>75208.0</v>
      </c>
      <c r="C5592" s="1">
        <v>2215.0</v>
      </c>
      <c r="D5592" s="2" t="s">
        <v>16347</v>
      </c>
      <c r="E5592" s="1" t="s">
        <v>9324</v>
      </c>
      <c r="F5592" s="1" t="s">
        <v>18122</v>
      </c>
      <c r="G5592" s="3" t="str">
        <f t="shared" si="1"/>
        <v>Victoria Andrews</v>
      </c>
      <c r="H5592" s="3" t="str">
        <f t="shared" si="2"/>
        <v>VICTORIA ANDREWS</v>
      </c>
      <c r="J5592" s="1" t="s">
        <v>57</v>
      </c>
      <c r="K5592" s="1" t="s">
        <v>47</v>
      </c>
      <c r="L5592" s="1">
        <v>10.0</v>
      </c>
      <c r="M5592" s="1" t="s">
        <v>58</v>
      </c>
      <c r="N5592" s="1" t="s">
        <v>16337</v>
      </c>
      <c r="O5592" s="4">
        <v>44317.0</v>
      </c>
      <c r="P5592" s="4">
        <v>44298.0</v>
      </c>
      <c r="Q5592" s="1" t="s">
        <v>18123</v>
      </c>
      <c r="R5592" s="1" t="s">
        <v>31</v>
      </c>
      <c r="S5592" s="1" t="s">
        <v>32</v>
      </c>
      <c r="T5592" s="1">
        <v>75240.0</v>
      </c>
      <c r="U5592" s="1" t="s">
        <v>18124</v>
      </c>
    </row>
    <row r="5593">
      <c r="A5593" s="1" t="s">
        <v>18125</v>
      </c>
      <c r="B5593" s="1">
        <v>75209.0</v>
      </c>
      <c r="C5593" s="1">
        <v>2215.0</v>
      </c>
      <c r="D5593" s="2" t="s">
        <v>16347</v>
      </c>
      <c r="E5593" s="1" t="s">
        <v>1021</v>
      </c>
      <c r="F5593" s="1" t="s">
        <v>10598</v>
      </c>
      <c r="G5593" s="3" t="str">
        <f t="shared" si="1"/>
        <v>James Webb</v>
      </c>
      <c r="H5593" s="3" t="str">
        <f t="shared" si="2"/>
        <v>JAMES WEBB</v>
      </c>
      <c r="J5593" s="1" t="s">
        <v>57</v>
      </c>
      <c r="K5593" s="1" t="s">
        <v>47</v>
      </c>
      <c r="L5593" s="1">
        <v>10.0</v>
      </c>
      <c r="M5593" s="1" t="s">
        <v>58</v>
      </c>
      <c r="N5593" s="1" t="s">
        <v>16337</v>
      </c>
      <c r="O5593" s="4">
        <v>44317.0</v>
      </c>
      <c r="P5593" s="4">
        <v>44300.0</v>
      </c>
      <c r="Q5593" s="1" t="s">
        <v>17932</v>
      </c>
      <c r="R5593" s="1" t="s">
        <v>2658</v>
      </c>
      <c r="S5593" s="1" t="s">
        <v>32</v>
      </c>
      <c r="T5593" s="1">
        <v>75034.0</v>
      </c>
      <c r="U5593" s="1" t="s">
        <v>17933</v>
      </c>
    </row>
    <row r="5594">
      <c r="A5594" s="1" t="s">
        <v>18126</v>
      </c>
      <c r="B5594" s="1">
        <v>75210.0</v>
      </c>
      <c r="C5594" s="1">
        <v>2215.0</v>
      </c>
      <c r="D5594" s="2" t="s">
        <v>16347</v>
      </c>
      <c r="E5594" s="1" t="s">
        <v>17750</v>
      </c>
      <c r="F5594" s="1" t="s">
        <v>17751</v>
      </c>
      <c r="G5594" s="3" t="str">
        <f t="shared" si="1"/>
        <v>William L Whitson</v>
      </c>
      <c r="H5594" s="3" t="str">
        <f t="shared" si="2"/>
        <v>WILLIAM L WHITSON</v>
      </c>
      <c r="J5594" s="1" t="s">
        <v>57</v>
      </c>
      <c r="K5594" s="1" t="s">
        <v>47</v>
      </c>
      <c r="L5594" s="1">
        <v>10.0</v>
      </c>
      <c r="M5594" s="1" t="s">
        <v>58</v>
      </c>
      <c r="N5594" s="1" t="s">
        <v>16337</v>
      </c>
      <c r="O5594" s="4">
        <v>44317.0</v>
      </c>
      <c r="P5594" s="4">
        <v>44300.0</v>
      </c>
      <c r="Q5594" s="1" t="s">
        <v>17752</v>
      </c>
      <c r="R5594" s="1" t="s">
        <v>17184</v>
      </c>
      <c r="S5594" s="1" t="s">
        <v>604</v>
      </c>
      <c r="T5594" s="1">
        <v>94709.0</v>
      </c>
      <c r="U5594" s="1" t="s">
        <v>17753</v>
      </c>
    </row>
    <row r="5595">
      <c r="A5595" s="1" t="s">
        <v>18127</v>
      </c>
      <c r="B5595" s="1">
        <v>75211.0</v>
      </c>
      <c r="C5595" s="1">
        <v>2215.0</v>
      </c>
      <c r="D5595" s="2" t="s">
        <v>16347</v>
      </c>
      <c r="E5595" s="1" t="s">
        <v>2951</v>
      </c>
      <c r="F5595" s="1" t="s">
        <v>14011</v>
      </c>
      <c r="G5595" s="3" t="str">
        <f t="shared" si="1"/>
        <v>Gordon Martinez</v>
      </c>
      <c r="H5595" s="3" t="str">
        <f t="shared" si="2"/>
        <v>GORDON MARTINEZ</v>
      </c>
      <c r="J5595" s="1" t="s">
        <v>57</v>
      </c>
      <c r="K5595" s="1" t="s">
        <v>47</v>
      </c>
      <c r="L5595" s="1">
        <v>10.0</v>
      </c>
      <c r="M5595" s="1" t="s">
        <v>58</v>
      </c>
      <c r="N5595" s="1" t="s">
        <v>16337</v>
      </c>
      <c r="O5595" s="4">
        <v>44317.0</v>
      </c>
      <c r="P5595" s="4">
        <v>44301.0</v>
      </c>
      <c r="Q5595" s="1" t="s">
        <v>18128</v>
      </c>
      <c r="R5595" s="1" t="s">
        <v>31</v>
      </c>
      <c r="S5595" s="1" t="s">
        <v>32</v>
      </c>
      <c r="T5595" s="1">
        <v>75252.0</v>
      </c>
      <c r="U5595" s="1" t="s">
        <v>18129</v>
      </c>
    </row>
    <row r="5596">
      <c r="A5596" s="1" t="s">
        <v>18130</v>
      </c>
      <c r="B5596" s="1">
        <v>75212.0</v>
      </c>
      <c r="C5596" s="1">
        <v>2215.0</v>
      </c>
      <c r="D5596" s="2" t="s">
        <v>16347</v>
      </c>
      <c r="E5596" s="1" t="s">
        <v>18131</v>
      </c>
      <c r="F5596" s="1" t="s">
        <v>18132</v>
      </c>
      <c r="G5596" s="3" t="str">
        <f t="shared" si="1"/>
        <v>jean rath</v>
      </c>
      <c r="H5596" s="3" t="str">
        <f t="shared" si="2"/>
        <v>JEAN RATH</v>
      </c>
      <c r="J5596" s="1" t="s">
        <v>57</v>
      </c>
      <c r="K5596" s="1" t="s">
        <v>47</v>
      </c>
      <c r="L5596" s="1">
        <v>10.0</v>
      </c>
      <c r="M5596" s="1" t="s">
        <v>58</v>
      </c>
      <c r="N5596" s="1" t="s">
        <v>16337</v>
      </c>
      <c r="O5596" s="4">
        <v>44317.0</v>
      </c>
      <c r="P5596" s="4">
        <v>44301.0</v>
      </c>
      <c r="Q5596" s="1" t="s">
        <v>18133</v>
      </c>
      <c r="R5596" s="1" t="s">
        <v>18134</v>
      </c>
      <c r="S5596" s="1" t="s">
        <v>375</v>
      </c>
      <c r="T5596" s="1">
        <v>13057.0</v>
      </c>
      <c r="U5596" s="1" t="s">
        <v>18135</v>
      </c>
    </row>
    <row r="5597">
      <c r="A5597" s="1" t="s">
        <v>18136</v>
      </c>
      <c r="B5597" s="1">
        <v>75213.0</v>
      </c>
      <c r="C5597" s="1">
        <v>2215.0</v>
      </c>
      <c r="D5597" s="2" t="s">
        <v>16347</v>
      </c>
      <c r="E5597" s="1" t="s">
        <v>18137</v>
      </c>
      <c r="F5597" s="1" t="s">
        <v>18138</v>
      </c>
      <c r="G5597" s="3" t="str">
        <f t="shared" si="1"/>
        <v>Dominique Coiro-Ouellette</v>
      </c>
      <c r="H5597" s="3" t="str">
        <f t="shared" si="2"/>
        <v>DOMINIQUE COIRO-OUELLETTE</v>
      </c>
      <c r="J5597" s="1" t="s">
        <v>57</v>
      </c>
      <c r="K5597" s="1" t="s">
        <v>47</v>
      </c>
      <c r="L5597" s="1">
        <v>10.0</v>
      </c>
      <c r="M5597" s="1" t="s">
        <v>58</v>
      </c>
      <c r="N5597" s="1" t="s">
        <v>16337</v>
      </c>
      <c r="O5597" s="4">
        <v>44317.0</v>
      </c>
      <c r="P5597" s="4">
        <v>44301.0</v>
      </c>
      <c r="Q5597" s="1" t="s">
        <v>18139</v>
      </c>
      <c r="R5597" s="1" t="s">
        <v>1164</v>
      </c>
      <c r="S5597" s="1" t="s">
        <v>719</v>
      </c>
      <c r="T5597" s="1">
        <v>2130.0</v>
      </c>
      <c r="U5597" s="1" t="s">
        <v>18140</v>
      </c>
    </row>
    <row r="5598">
      <c r="A5598" s="1" t="s">
        <v>18141</v>
      </c>
      <c r="B5598" s="1">
        <v>75214.0</v>
      </c>
      <c r="C5598" s="1">
        <v>2215.0</v>
      </c>
      <c r="D5598" s="2" t="s">
        <v>16347</v>
      </c>
      <c r="E5598" s="1" t="s">
        <v>18142</v>
      </c>
      <c r="F5598" s="1" t="s">
        <v>18143</v>
      </c>
      <c r="G5598" s="3" t="str">
        <f t="shared" si="1"/>
        <v>Fanta Kasiah</v>
      </c>
      <c r="H5598" s="3" t="str">
        <f t="shared" si="2"/>
        <v>FANTA KASIAH</v>
      </c>
      <c r="J5598" s="1" t="s">
        <v>57</v>
      </c>
      <c r="K5598" s="1" t="s">
        <v>47</v>
      </c>
      <c r="L5598" s="1">
        <v>10.0</v>
      </c>
      <c r="M5598" s="1" t="s">
        <v>58</v>
      </c>
      <c r="N5598" s="1" t="s">
        <v>16337</v>
      </c>
      <c r="O5598" s="4">
        <v>44317.0</v>
      </c>
      <c r="P5598" s="4">
        <v>44301.0</v>
      </c>
      <c r="Q5598" s="1" t="s">
        <v>18144</v>
      </c>
      <c r="R5598" s="1" t="s">
        <v>18145</v>
      </c>
      <c r="S5598" s="1" t="s">
        <v>4020</v>
      </c>
      <c r="T5598" s="1">
        <v>29860.0</v>
      </c>
      <c r="U5598" s="1" t="s">
        <v>18146</v>
      </c>
    </row>
    <row r="5599">
      <c r="A5599" s="1" t="s">
        <v>18147</v>
      </c>
      <c r="B5599" s="1">
        <v>75215.0</v>
      </c>
      <c r="C5599" s="1">
        <v>2215.0</v>
      </c>
      <c r="D5599" s="2" t="s">
        <v>16347</v>
      </c>
      <c r="E5599" s="1" t="s">
        <v>316</v>
      </c>
      <c r="F5599" s="1" t="s">
        <v>18148</v>
      </c>
      <c r="G5599" s="3" t="str">
        <f t="shared" si="1"/>
        <v>Jessica Macias</v>
      </c>
      <c r="H5599" s="3" t="str">
        <f t="shared" si="2"/>
        <v>JESSICA MACIAS</v>
      </c>
      <c r="J5599" s="1" t="s">
        <v>57</v>
      </c>
      <c r="K5599" s="1" t="s">
        <v>47</v>
      </c>
      <c r="L5599" s="1">
        <v>10.0</v>
      </c>
      <c r="M5599" s="1" t="s">
        <v>58</v>
      </c>
      <c r="N5599" s="1" t="s">
        <v>16337</v>
      </c>
      <c r="O5599" s="4">
        <v>44317.0</v>
      </c>
      <c r="P5599" s="4">
        <v>44301.0</v>
      </c>
      <c r="Q5599" s="1" t="s">
        <v>18149</v>
      </c>
      <c r="R5599" s="1" t="s">
        <v>18150</v>
      </c>
      <c r="S5599" s="1" t="s">
        <v>2253</v>
      </c>
      <c r="T5599" s="1">
        <v>33070.0</v>
      </c>
      <c r="U5599" s="1" t="s">
        <v>18151</v>
      </c>
    </row>
    <row r="5600">
      <c r="A5600" s="1" t="s">
        <v>18152</v>
      </c>
      <c r="B5600" s="1">
        <v>75216.0</v>
      </c>
      <c r="C5600" s="1">
        <v>2215.0</v>
      </c>
      <c r="D5600" s="2" t="s">
        <v>16347</v>
      </c>
      <c r="E5600" s="1" t="s">
        <v>6349</v>
      </c>
      <c r="F5600" s="1" t="s">
        <v>4720</v>
      </c>
      <c r="G5600" s="3" t="str">
        <f t="shared" si="1"/>
        <v>Shawn Briggs</v>
      </c>
      <c r="H5600" s="3" t="str">
        <f t="shared" si="2"/>
        <v>SHAWN BRIGGS</v>
      </c>
      <c r="J5600" s="1" t="s">
        <v>57</v>
      </c>
      <c r="K5600" s="1" t="s">
        <v>47</v>
      </c>
      <c r="L5600" s="1">
        <v>10.0</v>
      </c>
      <c r="M5600" s="1" t="s">
        <v>58</v>
      </c>
      <c r="N5600" s="1" t="s">
        <v>16337</v>
      </c>
      <c r="O5600" s="4">
        <v>44317.0</v>
      </c>
      <c r="P5600" s="4">
        <v>44301.0</v>
      </c>
      <c r="Q5600" s="1" t="s">
        <v>18153</v>
      </c>
      <c r="R5600" s="1" t="s">
        <v>18154</v>
      </c>
      <c r="S5600" s="1" t="s">
        <v>1614</v>
      </c>
      <c r="T5600" s="1">
        <v>8854.0</v>
      </c>
      <c r="U5600" s="1" t="s">
        <v>18155</v>
      </c>
    </row>
    <row r="5601">
      <c r="A5601" s="1" t="s">
        <v>18156</v>
      </c>
      <c r="B5601" s="1">
        <v>75217.0</v>
      </c>
      <c r="C5601" s="1">
        <v>2215.0</v>
      </c>
      <c r="D5601" s="2" t="s">
        <v>16347</v>
      </c>
      <c r="E5601" s="1" t="s">
        <v>685</v>
      </c>
      <c r="F5601" s="1" t="s">
        <v>18157</v>
      </c>
      <c r="G5601" s="3" t="str">
        <f t="shared" si="1"/>
        <v>Amy Dudzinski</v>
      </c>
      <c r="H5601" s="3" t="str">
        <f t="shared" si="2"/>
        <v>AMY DUDZINSKI</v>
      </c>
      <c r="J5601" s="1" t="s">
        <v>57</v>
      </c>
      <c r="K5601" s="1" t="s">
        <v>47</v>
      </c>
      <c r="L5601" s="1">
        <v>10.0</v>
      </c>
      <c r="M5601" s="1" t="s">
        <v>58</v>
      </c>
      <c r="N5601" s="1" t="s">
        <v>16337</v>
      </c>
      <c r="O5601" s="4">
        <v>44317.0</v>
      </c>
      <c r="P5601" s="4">
        <v>44301.0</v>
      </c>
      <c r="Q5601" s="1" t="s">
        <v>18158</v>
      </c>
      <c r="R5601" s="1" t="s">
        <v>6039</v>
      </c>
      <c r="S5601" s="1" t="s">
        <v>32</v>
      </c>
      <c r="T5601" s="1">
        <v>75056.0</v>
      </c>
      <c r="U5601" s="1" t="s">
        <v>18159</v>
      </c>
    </row>
    <row r="5602">
      <c r="A5602" s="1" t="s">
        <v>18160</v>
      </c>
      <c r="B5602" s="1">
        <v>75218.0</v>
      </c>
      <c r="C5602" s="1">
        <v>2215.0</v>
      </c>
      <c r="D5602" s="2" t="s">
        <v>16347</v>
      </c>
      <c r="E5602" s="1" t="s">
        <v>18161</v>
      </c>
      <c r="F5602" s="1" t="s">
        <v>18162</v>
      </c>
      <c r="G5602" s="3" t="str">
        <f t="shared" si="1"/>
        <v>Johanna McEvoy</v>
      </c>
      <c r="H5602" s="3" t="str">
        <f t="shared" si="2"/>
        <v>JOHANNA MCEVOY</v>
      </c>
      <c r="J5602" s="1" t="s">
        <v>57</v>
      </c>
      <c r="K5602" s="1" t="s">
        <v>47</v>
      </c>
      <c r="L5602" s="1">
        <v>10.0</v>
      </c>
      <c r="M5602" s="1" t="s">
        <v>58</v>
      </c>
      <c r="N5602" s="1" t="s">
        <v>16337</v>
      </c>
      <c r="O5602" s="4">
        <v>44317.0</v>
      </c>
      <c r="P5602" s="4">
        <v>44301.0</v>
      </c>
      <c r="Q5602" s="1" t="s">
        <v>18163</v>
      </c>
      <c r="R5602" s="1" t="s">
        <v>17382</v>
      </c>
      <c r="S5602" s="1" t="s">
        <v>719</v>
      </c>
      <c r="T5602" s="1">
        <v>1970.0</v>
      </c>
      <c r="U5602" s="1" t="s">
        <v>18164</v>
      </c>
    </row>
    <row r="5603">
      <c r="A5603" s="1" t="s">
        <v>18165</v>
      </c>
      <c r="B5603" s="1">
        <v>75219.0</v>
      </c>
      <c r="C5603" s="1">
        <v>2215.0</v>
      </c>
      <c r="D5603" s="2" t="s">
        <v>16347</v>
      </c>
      <c r="E5603" s="1" t="s">
        <v>2190</v>
      </c>
      <c r="F5603" s="1" t="s">
        <v>18166</v>
      </c>
      <c r="G5603" s="3" t="str">
        <f t="shared" si="1"/>
        <v>Margaret MacDonnell</v>
      </c>
      <c r="H5603" s="3" t="str">
        <f t="shared" si="2"/>
        <v>MARGARET MACDONNELL</v>
      </c>
      <c r="J5603" s="1" t="s">
        <v>57</v>
      </c>
      <c r="K5603" s="1" t="s">
        <v>47</v>
      </c>
      <c r="L5603" s="1">
        <v>10.0</v>
      </c>
      <c r="M5603" s="1" t="s">
        <v>58</v>
      </c>
      <c r="N5603" s="1" t="s">
        <v>16337</v>
      </c>
      <c r="O5603" s="4">
        <v>44317.0</v>
      </c>
      <c r="P5603" s="4">
        <v>44302.0</v>
      </c>
      <c r="Q5603" s="1" t="s">
        <v>18167</v>
      </c>
      <c r="R5603" s="1" t="s">
        <v>18168</v>
      </c>
      <c r="S5603" s="1" t="s">
        <v>3640</v>
      </c>
      <c r="T5603" s="1">
        <v>20785.0</v>
      </c>
      <c r="U5603" s="1" t="s">
        <v>18169</v>
      </c>
    </row>
    <row r="5604">
      <c r="A5604" s="1" t="s">
        <v>18170</v>
      </c>
      <c r="B5604" s="1">
        <v>75220.0</v>
      </c>
      <c r="C5604" s="1">
        <v>2215.0</v>
      </c>
      <c r="D5604" s="2" t="s">
        <v>16347</v>
      </c>
      <c r="E5604" s="1" t="s">
        <v>957</v>
      </c>
      <c r="F5604" s="1" t="s">
        <v>6123</v>
      </c>
      <c r="G5604" s="3" t="str">
        <f t="shared" si="1"/>
        <v>Logan Crawford</v>
      </c>
      <c r="H5604" s="3" t="str">
        <f t="shared" si="2"/>
        <v>LOGAN CRAWFORD</v>
      </c>
      <c r="J5604" s="1" t="s">
        <v>57</v>
      </c>
      <c r="K5604" s="1" t="s">
        <v>47</v>
      </c>
      <c r="L5604" s="1">
        <v>10.0</v>
      </c>
      <c r="M5604" s="1" t="s">
        <v>58</v>
      </c>
      <c r="N5604" s="1" t="s">
        <v>16337</v>
      </c>
      <c r="O5604" s="4">
        <v>44317.0</v>
      </c>
      <c r="P5604" s="4">
        <v>44302.0</v>
      </c>
      <c r="Q5604" s="1" t="s">
        <v>18171</v>
      </c>
      <c r="R5604" s="1" t="s">
        <v>2041</v>
      </c>
      <c r="S5604" s="1" t="s">
        <v>604</v>
      </c>
      <c r="T5604" s="1">
        <v>94116.0</v>
      </c>
      <c r="U5604" s="1" t="s">
        <v>18172</v>
      </c>
    </row>
    <row r="5605">
      <c r="A5605" s="1" t="s">
        <v>18173</v>
      </c>
      <c r="B5605" s="1">
        <v>75221.0</v>
      </c>
      <c r="C5605" s="1">
        <v>2215.0</v>
      </c>
      <c r="D5605" s="2" t="s">
        <v>16347</v>
      </c>
      <c r="E5605" s="1" t="s">
        <v>1499</v>
      </c>
      <c r="F5605" s="1" t="s">
        <v>18174</v>
      </c>
      <c r="G5605" s="3" t="str">
        <f t="shared" si="1"/>
        <v>Ellen Klemm</v>
      </c>
      <c r="H5605" s="3" t="str">
        <f t="shared" si="2"/>
        <v>ELLEN KLEMM</v>
      </c>
      <c r="J5605" s="1" t="s">
        <v>57</v>
      </c>
      <c r="K5605" s="1" t="s">
        <v>47</v>
      </c>
      <c r="L5605" s="1">
        <v>10.0</v>
      </c>
      <c r="M5605" s="1" t="s">
        <v>58</v>
      </c>
      <c r="N5605" s="1" t="s">
        <v>16337</v>
      </c>
      <c r="O5605" s="4">
        <v>44317.0</v>
      </c>
      <c r="P5605" s="4">
        <v>44303.0</v>
      </c>
      <c r="Q5605" s="1" t="s">
        <v>18175</v>
      </c>
      <c r="R5605" s="1" t="s">
        <v>1076</v>
      </c>
      <c r="S5605" s="1" t="s">
        <v>32</v>
      </c>
      <c r="T5605" s="1">
        <v>78247.0</v>
      </c>
      <c r="U5605" s="1" t="s">
        <v>18176</v>
      </c>
    </row>
    <row r="5606">
      <c r="A5606" s="1" t="s">
        <v>18177</v>
      </c>
      <c r="B5606" s="1">
        <v>75222.0</v>
      </c>
      <c r="C5606" s="1">
        <v>2215.0</v>
      </c>
      <c r="D5606" s="2" t="s">
        <v>16347</v>
      </c>
      <c r="E5606" s="1" t="s">
        <v>8228</v>
      </c>
      <c r="F5606" s="1" t="s">
        <v>547</v>
      </c>
      <c r="G5606" s="3" t="str">
        <f t="shared" si="1"/>
        <v>Andrew John</v>
      </c>
      <c r="H5606" s="3" t="str">
        <f t="shared" si="2"/>
        <v>ANDREW JOHN</v>
      </c>
      <c r="J5606" s="1" t="s">
        <v>57</v>
      </c>
      <c r="K5606" s="1" t="s">
        <v>47</v>
      </c>
      <c r="L5606" s="1">
        <v>10.0</v>
      </c>
      <c r="M5606" s="1" t="s">
        <v>58</v>
      </c>
      <c r="N5606" s="1" t="s">
        <v>16337</v>
      </c>
      <c r="O5606" s="4">
        <v>44317.0</v>
      </c>
      <c r="P5606" s="4">
        <v>44305.0</v>
      </c>
      <c r="Q5606" s="1" t="s">
        <v>18178</v>
      </c>
      <c r="R5606" s="1" t="s">
        <v>603</v>
      </c>
      <c r="S5606" s="1" t="s">
        <v>604</v>
      </c>
      <c r="T5606" s="1">
        <v>94605.0</v>
      </c>
      <c r="U5606" s="1" t="s">
        <v>18179</v>
      </c>
    </row>
    <row r="5607">
      <c r="A5607" s="1" t="s">
        <v>18180</v>
      </c>
      <c r="B5607" s="1">
        <v>75223.0</v>
      </c>
      <c r="C5607" s="1">
        <v>2215.0</v>
      </c>
      <c r="D5607" s="2" t="s">
        <v>16347</v>
      </c>
      <c r="E5607" s="1" t="s">
        <v>4724</v>
      </c>
      <c r="F5607" s="1" t="s">
        <v>18181</v>
      </c>
      <c r="G5607" s="3" t="str">
        <f t="shared" si="1"/>
        <v>Nicole Zambrana</v>
      </c>
      <c r="H5607" s="3" t="str">
        <f t="shared" si="2"/>
        <v>NICOLE ZAMBRANA</v>
      </c>
      <c r="J5607" s="1" t="s">
        <v>57</v>
      </c>
      <c r="K5607" s="1" t="s">
        <v>47</v>
      </c>
      <c r="L5607" s="1">
        <v>10.0</v>
      </c>
      <c r="M5607" s="1" t="s">
        <v>58</v>
      </c>
      <c r="N5607" s="1" t="s">
        <v>16337</v>
      </c>
      <c r="O5607" s="4">
        <v>44317.0</v>
      </c>
      <c r="P5607" s="4">
        <v>44305.0</v>
      </c>
      <c r="Q5607" s="1" t="s">
        <v>18182</v>
      </c>
      <c r="R5607" s="1" t="s">
        <v>18183</v>
      </c>
      <c r="S5607" s="1" t="s">
        <v>11992</v>
      </c>
      <c r="T5607" s="1">
        <v>48105.0</v>
      </c>
      <c r="U5607" s="1" t="s">
        <v>18184</v>
      </c>
    </row>
    <row r="5608">
      <c r="A5608" s="1" t="s">
        <v>18185</v>
      </c>
      <c r="B5608" s="1">
        <v>75224.0</v>
      </c>
      <c r="C5608" s="1">
        <v>2215.0</v>
      </c>
      <c r="D5608" s="2" t="s">
        <v>16347</v>
      </c>
      <c r="E5608" s="1" t="s">
        <v>2508</v>
      </c>
      <c r="F5608" s="1" t="s">
        <v>16739</v>
      </c>
      <c r="G5608" s="3" t="str">
        <f t="shared" si="1"/>
        <v>Linda Henson</v>
      </c>
      <c r="H5608" s="3" t="str">
        <f t="shared" si="2"/>
        <v>LINDA HENSON</v>
      </c>
      <c r="J5608" s="1" t="s">
        <v>57</v>
      </c>
      <c r="K5608" s="1" t="s">
        <v>47</v>
      </c>
      <c r="L5608" s="1">
        <v>10.0</v>
      </c>
      <c r="M5608" s="1" t="s">
        <v>58</v>
      </c>
      <c r="N5608" s="1" t="s">
        <v>16337</v>
      </c>
      <c r="O5608" s="4">
        <v>44317.0</v>
      </c>
      <c r="P5608" s="4">
        <v>44306.0</v>
      </c>
      <c r="Q5608" s="1" t="s">
        <v>16740</v>
      </c>
      <c r="R5608" s="1" t="s">
        <v>16741</v>
      </c>
      <c r="S5608" s="1" t="s">
        <v>1614</v>
      </c>
      <c r="T5608" s="1">
        <v>8107.0</v>
      </c>
      <c r="U5608" s="1" t="s">
        <v>16742</v>
      </c>
    </row>
    <row r="5609">
      <c r="A5609" s="1" t="s">
        <v>18186</v>
      </c>
      <c r="B5609" s="1">
        <v>75225.0</v>
      </c>
      <c r="C5609" s="1">
        <v>2215.0</v>
      </c>
      <c r="D5609" s="2" t="s">
        <v>16347</v>
      </c>
      <c r="E5609" s="1" t="s">
        <v>2707</v>
      </c>
      <c r="F5609" s="1" t="s">
        <v>18187</v>
      </c>
      <c r="G5609" s="3" t="str">
        <f t="shared" si="1"/>
        <v>Henry Leimann</v>
      </c>
      <c r="H5609" s="3" t="str">
        <f t="shared" si="2"/>
        <v>HENRY LEIMANN</v>
      </c>
      <c r="J5609" s="1" t="s">
        <v>57</v>
      </c>
      <c r="K5609" s="1" t="s">
        <v>47</v>
      </c>
      <c r="L5609" s="1">
        <v>10.0</v>
      </c>
      <c r="M5609" s="1" t="s">
        <v>58</v>
      </c>
      <c r="N5609" s="1" t="s">
        <v>16337</v>
      </c>
      <c r="O5609" s="4">
        <v>44317.0</v>
      </c>
      <c r="P5609" s="4">
        <v>44306.0</v>
      </c>
      <c r="Q5609" s="1" t="s">
        <v>18188</v>
      </c>
      <c r="R5609" s="1" t="s">
        <v>31</v>
      </c>
      <c r="S5609" s="1" t="s">
        <v>32</v>
      </c>
      <c r="T5609" s="1">
        <v>75230.0</v>
      </c>
      <c r="U5609" s="1" t="s">
        <v>18189</v>
      </c>
    </row>
    <row r="5610">
      <c r="A5610" s="1" t="s">
        <v>18190</v>
      </c>
      <c r="B5610" s="1">
        <v>67655.0</v>
      </c>
      <c r="C5610" s="1">
        <v>2134.0</v>
      </c>
      <c r="D5610" s="2" t="s">
        <v>16345</v>
      </c>
      <c r="E5610" s="1" t="s">
        <v>7811</v>
      </c>
      <c r="F5610" s="1" t="s">
        <v>18191</v>
      </c>
      <c r="G5610" s="3" t="str">
        <f t="shared" si="1"/>
        <v>Isabella Norvig</v>
      </c>
      <c r="H5610" s="3" t="str">
        <f t="shared" si="2"/>
        <v>ISABELLA NORVIG</v>
      </c>
      <c r="J5610" s="1" t="s">
        <v>57</v>
      </c>
      <c r="K5610" s="1" t="s">
        <v>44</v>
      </c>
      <c r="L5610" s="1">
        <v>11.0</v>
      </c>
      <c r="M5610" s="1" t="s">
        <v>58</v>
      </c>
      <c r="N5610" s="1" t="s">
        <v>16337</v>
      </c>
      <c r="O5610" s="4">
        <v>44317.0</v>
      </c>
      <c r="P5610" s="4">
        <v>44259.0</v>
      </c>
      <c r="Q5610" s="1" t="s">
        <v>18192</v>
      </c>
      <c r="R5610" s="1" t="s">
        <v>374</v>
      </c>
      <c r="S5610" s="1" t="s">
        <v>375</v>
      </c>
      <c r="T5610" s="1">
        <v>11213.0</v>
      </c>
      <c r="U5610" s="1" t="s">
        <v>18193</v>
      </c>
    </row>
    <row r="5611">
      <c r="A5611" s="1" t="s">
        <v>18194</v>
      </c>
      <c r="B5611" s="1">
        <v>67656.0</v>
      </c>
      <c r="C5611" s="1">
        <v>2134.0</v>
      </c>
      <c r="D5611" s="2" t="s">
        <v>16345</v>
      </c>
      <c r="E5611" s="1" t="s">
        <v>526</v>
      </c>
      <c r="F5611" s="1" t="s">
        <v>18195</v>
      </c>
      <c r="G5611" s="3" t="str">
        <f t="shared" si="1"/>
        <v>Robin Stroud</v>
      </c>
      <c r="H5611" s="3" t="str">
        <f t="shared" si="2"/>
        <v>ROBIN STROUD</v>
      </c>
      <c r="J5611" s="1" t="s">
        <v>57</v>
      </c>
      <c r="K5611" s="1" t="s">
        <v>44</v>
      </c>
      <c r="L5611" s="1">
        <v>11.0</v>
      </c>
      <c r="M5611" s="1" t="s">
        <v>58</v>
      </c>
      <c r="N5611" s="1" t="s">
        <v>16337</v>
      </c>
      <c r="O5611" s="4">
        <v>44317.0</v>
      </c>
      <c r="P5611" s="4">
        <v>44259.0</v>
      </c>
      <c r="Q5611" s="1" t="s">
        <v>18196</v>
      </c>
      <c r="R5611" s="1" t="s">
        <v>2945</v>
      </c>
      <c r="S5611" s="1" t="s">
        <v>17087</v>
      </c>
      <c r="T5611" s="1">
        <v>73072.0</v>
      </c>
      <c r="U5611" s="1" t="s">
        <v>18197</v>
      </c>
    </row>
    <row r="5612">
      <c r="A5612" s="1" t="s">
        <v>18198</v>
      </c>
      <c r="B5612" s="1">
        <v>67657.0</v>
      </c>
      <c r="C5612" s="1">
        <v>2134.0</v>
      </c>
      <c r="D5612" s="2" t="s">
        <v>16345</v>
      </c>
      <c r="E5612" s="1" t="s">
        <v>17997</v>
      </c>
      <c r="F5612" s="1" t="s">
        <v>17998</v>
      </c>
      <c r="G5612" s="3" t="str">
        <f t="shared" si="1"/>
        <v>Jinhee Shin</v>
      </c>
      <c r="H5612" s="3" t="str">
        <f t="shared" si="2"/>
        <v>JINHEE SHIN</v>
      </c>
      <c r="J5612" s="1" t="s">
        <v>57</v>
      </c>
      <c r="K5612" s="1" t="s">
        <v>44</v>
      </c>
      <c r="L5612" s="1">
        <v>11.0</v>
      </c>
      <c r="M5612" s="1" t="s">
        <v>58</v>
      </c>
      <c r="N5612" s="1" t="s">
        <v>16337</v>
      </c>
      <c r="O5612" s="4">
        <v>44317.0</v>
      </c>
      <c r="P5612" s="4">
        <v>44259.0</v>
      </c>
      <c r="Q5612" s="1" t="s">
        <v>17999</v>
      </c>
      <c r="R5612" s="1" t="s">
        <v>1684</v>
      </c>
      <c r="S5612" s="1" t="s">
        <v>32</v>
      </c>
      <c r="T5612" s="1">
        <v>75010.0</v>
      </c>
      <c r="U5612" s="1" t="s">
        <v>18000</v>
      </c>
    </row>
    <row r="5613">
      <c r="A5613" s="1" t="s">
        <v>18199</v>
      </c>
      <c r="B5613" s="1">
        <v>67658.0</v>
      </c>
      <c r="C5613" s="1">
        <v>2134.0</v>
      </c>
      <c r="D5613" s="2" t="s">
        <v>16345</v>
      </c>
      <c r="E5613" s="1" t="s">
        <v>8017</v>
      </c>
      <c r="F5613" s="1" t="s">
        <v>18200</v>
      </c>
      <c r="G5613" s="3" t="str">
        <f t="shared" si="1"/>
        <v>Sarah Khan</v>
      </c>
      <c r="H5613" s="3" t="str">
        <f t="shared" si="2"/>
        <v>SARAH KHAN</v>
      </c>
      <c r="J5613" s="1" t="s">
        <v>57</v>
      </c>
      <c r="K5613" s="1" t="s">
        <v>44</v>
      </c>
      <c r="L5613" s="1">
        <v>11.0</v>
      </c>
      <c r="M5613" s="1" t="s">
        <v>58</v>
      </c>
      <c r="N5613" s="1" t="s">
        <v>16337</v>
      </c>
      <c r="O5613" s="4">
        <v>44317.0</v>
      </c>
      <c r="P5613" s="4">
        <v>44259.0</v>
      </c>
      <c r="Q5613" s="1" t="s">
        <v>18201</v>
      </c>
      <c r="R5613" s="1" t="s">
        <v>368</v>
      </c>
      <c r="S5613" s="1" t="s">
        <v>32</v>
      </c>
      <c r="T5613" s="1">
        <v>75038.0</v>
      </c>
      <c r="U5613" s="1" t="s">
        <v>18202</v>
      </c>
    </row>
    <row r="5614">
      <c r="A5614" s="1" t="s">
        <v>18203</v>
      </c>
      <c r="B5614" s="1">
        <v>67659.0</v>
      </c>
      <c r="C5614" s="1">
        <v>2134.0</v>
      </c>
      <c r="D5614" s="2" t="s">
        <v>16345</v>
      </c>
      <c r="E5614" s="1" t="s">
        <v>18204</v>
      </c>
      <c r="F5614" s="1" t="s">
        <v>18205</v>
      </c>
      <c r="G5614" s="3" t="str">
        <f t="shared" si="1"/>
        <v>Nidaa Lafi</v>
      </c>
      <c r="H5614" s="3" t="str">
        <f t="shared" si="2"/>
        <v>NIDAA LAFI</v>
      </c>
      <c r="J5614" s="1" t="s">
        <v>57</v>
      </c>
      <c r="K5614" s="1" t="s">
        <v>44</v>
      </c>
      <c r="L5614" s="1">
        <v>11.0</v>
      </c>
      <c r="M5614" s="1" t="s">
        <v>58</v>
      </c>
      <c r="N5614" s="1" t="s">
        <v>16337</v>
      </c>
      <c r="O5614" s="4">
        <v>44317.0</v>
      </c>
      <c r="P5614" s="4">
        <v>44259.0</v>
      </c>
      <c r="Q5614" s="1" t="s">
        <v>18206</v>
      </c>
      <c r="R5614" s="1" t="s">
        <v>357</v>
      </c>
      <c r="S5614" s="1" t="s">
        <v>32</v>
      </c>
      <c r="T5614" s="1">
        <v>75082.0</v>
      </c>
      <c r="U5614" s="1" t="s">
        <v>18207</v>
      </c>
    </row>
    <row r="5615">
      <c r="A5615" s="1" t="s">
        <v>18208</v>
      </c>
      <c r="B5615" s="1">
        <v>67660.0</v>
      </c>
      <c r="C5615" s="1">
        <v>2134.0</v>
      </c>
      <c r="D5615" s="2" t="s">
        <v>16345</v>
      </c>
      <c r="E5615" s="1" t="s">
        <v>2300</v>
      </c>
      <c r="F5615" s="1" t="s">
        <v>8568</v>
      </c>
      <c r="G5615" s="3" t="str">
        <f t="shared" si="1"/>
        <v>Jeffrey Bradshaw</v>
      </c>
      <c r="H5615" s="3" t="str">
        <f t="shared" si="2"/>
        <v>JEFFREY BRADSHAW</v>
      </c>
      <c r="J5615" s="1" t="s">
        <v>57</v>
      </c>
      <c r="K5615" s="1" t="s">
        <v>44</v>
      </c>
      <c r="L5615" s="1">
        <v>11.0</v>
      </c>
      <c r="M5615" s="1" t="s">
        <v>58</v>
      </c>
      <c r="N5615" s="1" t="s">
        <v>16337</v>
      </c>
      <c r="O5615" s="4">
        <v>44317.0</v>
      </c>
      <c r="P5615" s="4">
        <v>44258.0</v>
      </c>
      <c r="Q5615" s="1" t="s">
        <v>18209</v>
      </c>
      <c r="R5615" s="1" t="s">
        <v>31</v>
      </c>
      <c r="S5615" s="1" t="s">
        <v>32</v>
      </c>
      <c r="T5615" s="1">
        <v>75214.0</v>
      </c>
      <c r="U5615" s="1" t="s">
        <v>18210</v>
      </c>
    </row>
    <row r="5616">
      <c r="A5616" s="1" t="s">
        <v>18211</v>
      </c>
      <c r="B5616" s="1">
        <v>67661.0</v>
      </c>
      <c r="C5616" s="1">
        <v>2134.0</v>
      </c>
      <c r="D5616" s="2" t="s">
        <v>16345</v>
      </c>
      <c r="E5616" s="1" t="s">
        <v>4985</v>
      </c>
      <c r="F5616" s="1" t="s">
        <v>18212</v>
      </c>
      <c r="G5616" s="3" t="str">
        <f t="shared" si="1"/>
        <v>Justin Chen</v>
      </c>
      <c r="H5616" s="3" t="str">
        <f t="shared" si="2"/>
        <v>JUSTIN CHEN</v>
      </c>
      <c r="J5616" s="1" t="s">
        <v>57</v>
      </c>
      <c r="K5616" s="1" t="s">
        <v>44</v>
      </c>
      <c r="L5616" s="1">
        <v>11.0</v>
      </c>
      <c r="M5616" s="1" t="s">
        <v>58</v>
      </c>
      <c r="N5616" s="1" t="s">
        <v>16337</v>
      </c>
      <c r="O5616" s="4">
        <v>44317.0</v>
      </c>
      <c r="P5616" s="4">
        <v>44255.0</v>
      </c>
      <c r="Q5616" s="1" t="s">
        <v>18213</v>
      </c>
      <c r="R5616" s="1" t="s">
        <v>31</v>
      </c>
      <c r="S5616" s="1" t="s">
        <v>32</v>
      </c>
      <c r="T5616" s="1">
        <v>75205.0</v>
      </c>
      <c r="U5616" s="1" t="s">
        <v>18214</v>
      </c>
    </row>
    <row r="5617">
      <c r="A5617" s="1" t="s">
        <v>18215</v>
      </c>
      <c r="B5617" s="1">
        <v>75184.0</v>
      </c>
      <c r="C5617" s="1">
        <v>2215.0</v>
      </c>
      <c r="D5617" s="2" t="s">
        <v>16347</v>
      </c>
      <c r="E5617" s="1" t="s">
        <v>177</v>
      </c>
      <c r="F5617" s="1" t="s">
        <v>17842</v>
      </c>
      <c r="G5617" s="3" t="str">
        <f t="shared" si="1"/>
        <v>Jonathan Lockie</v>
      </c>
      <c r="H5617" s="3" t="str">
        <f t="shared" si="2"/>
        <v>JONATHAN LOCKIE</v>
      </c>
      <c r="J5617" s="1" t="s">
        <v>57</v>
      </c>
      <c r="K5617" s="1" t="s">
        <v>47</v>
      </c>
      <c r="L5617" s="1">
        <v>11.0</v>
      </c>
      <c r="M5617" s="1" t="s">
        <v>58</v>
      </c>
      <c r="N5617" s="1" t="s">
        <v>16337</v>
      </c>
      <c r="O5617" s="4">
        <v>44317.0</v>
      </c>
      <c r="P5617" s="4">
        <v>44294.0</v>
      </c>
      <c r="Q5617" s="1" t="s">
        <v>17843</v>
      </c>
      <c r="R5617" s="1" t="s">
        <v>374</v>
      </c>
      <c r="S5617" s="1" t="s">
        <v>375</v>
      </c>
      <c r="T5617" s="1">
        <v>11222.0</v>
      </c>
      <c r="U5617" s="1" t="s">
        <v>17844</v>
      </c>
    </row>
    <row r="5618">
      <c r="A5618" s="1" t="s">
        <v>18216</v>
      </c>
      <c r="B5618" s="1">
        <v>67654.0</v>
      </c>
      <c r="C5618" s="1">
        <v>2134.0</v>
      </c>
      <c r="D5618" s="2" t="s">
        <v>16345</v>
      </c>
      <c r="E5618" s="1" t="s">
        <v>3171</v>
      </c>
      <c r="F5618" s="1" t="s">
        <v>18217</v>
      </c>
      <c r="G5618" s="3" t="str">
        <f t="shared" si="1"/>
        <v>George Cuba</v>
      </c>
      <c r="H5618" s="3" t="str">
        <f t="shared" si="2"/>
        <v>GEORGE CUBA</v>
      </c>
      <c r="J5618" s="1" t="s">
        <v>57</v>
      </c>
      <c r="K5618" s="1" t="s">
        <v>44</v>
      </c>
      <c r="L5618" s="1">
        <v>11.11</v>
      </c>
      <c r="M5618" s="1" t="s">
        <v>58</v>
      </c>
      <c r="N5618" s="1" t="s">
        <v>16337</v>
      </c>
      <c r="O5618" s="4">
        <v>44317.0</v>
      </c>
      <c r="P5618" s="4">
        <v>44272.0</v>
      </c>
      <c r="Q5618" s="1" t="s">
        <v>18218</v>
      </c>
      <c r="R5618" s="1" t="s">
        <v>368</v>
      </c>
      <c r="S5618" s="1" t="s">
        <v>32</v>
      </c>
      <c r="T5618" s="1">
        <v>75060.0</v>
      </c>
      <c r="U5618" s="1" t="s">
        <v>18219</v>
      </c>
    </row>
    <row r="5619">
      <c r="A5619" s="1" t="s">
        <v>18220</v>
      </c>
      <c r="B5619" s="1">
        <v>75183.0</v>
      </c>
      <c r="C5619" s="1">
        <v>2215.0</v>
      </c>
      <c r="D5619" s="2" t="s">
        <v>16347</v>
      </c>
      <c r="E5619" s="1" t="s">
        <v>3171</v>
      </c>
      <c r="F5619" s="1" t="s">
        <v>18217</v>
      </c>
      <c r="G5619" s="3" t="str">
        <f t="shared" si="1"/>
        <v>George Cuba</v>
      </c>
      <c r="H5619" s="3" t="str">
        <f t="shared" si="2"/>
        <v>GEORGE CUBA</v>
      </c>
      <c r="J5619" s="1" t="s">
        <v>57</v>
      </c>
      <c r="K5619" s="1" t="s">
        <v>47</v>
      </c>
      <c r="L5619" s="1">
        <v>11.11</v>
      </c>
      <c r="M5619" s="1" t="s">
        <v>58</v>
      </c>
      <c r="N5619" s="1" t="s">
        <v>16337</v>
      </c>
      <c r="O5619" s="4">
        <v>44317.0</v>
      </c>
      <c r="P5619" s="4">
        <v>44303.0</v>
      </c>
      <c r="Q5619" s="1" t="s">
        <v>18218</v>
      </c>
      <c r="R5619" s="1" t="s">
        <v>368</v>
      </c>
      <c r="S5619" s="1" t="s">
        <v>32</v>
      </c>
      <c r="T5619" s="1">
        <v>75060.0</v>
      </c>
      <c r="U5619" s="1" t="s">
        <v>18219</v>
      </c>
    </row>
    <row r="5620">
      <c r="A5620" s="1" t="s">
        <v>18221</v>
      </c>
      <c r="B5620" s="1">
        <v>67653.0</v>
      </c>
      <c r="C5620" s="1">
        <v>2134.0</v>
      </c>
      <c r="D5620" s="2" t="s">
        <v>16345</v>
      </c>
      <c r="E5620" s="1" t="s">
        <v>18222</v>
      </c>
      <c r="F5620" s="1" t="s">
        <v>18223</v>
      </c>
      <c r="G5620" s="3" t="str">
        <f t="shared" si="1"/>
        <v>Darien Flowers</v>
      </c>
      <c r="H5620" s="3" t="str">
        <f t="shared" si="2"/>
        <v>DARIEN FLOWERS</v>
      </c>
      <c r="J5620" s="1" t="s">
        <v>57</v>
      </c>
      <c r="K5620" s="1" t="s">
        <v>44</v>
      </c>
      <c r="L5620" s="1">
        <v>12.0</v>
      </c>
      <c r="M5620" s="1" t="s">
        <v>58</v>
      </c>
      <c r="N5620" s="1" t="s">
        <v>16337</v>
      </c>
      <c r="O5620" s="4">
        <v>44317.0</v>
      </c>
      <c r="P5620" s="4">
        <v>44217.0</v>
      </c>
      <c r="Q5620" s="1" t="s">
        <v>18224</v>
      </c>
      <c r="R5620" s="1" t="s">
        <v>152</v>
      </c>
      <c r="S5620" s="1" t="s">
        <v>1413</v>
      </c>
      <c r="T5620" s="1">
        <v>20001.0</v>
      </c>
      <c r="U5620" s="1" t="s">
        <v>18225</v>
      </c>
    </row>
    <row r="5621">
      <c r="A5621" s="1" t="s">
        <v>18226</v>
      </c>
      <c r="B5621" s="1">
        <v>75178.0</v>
      </c>
      <c r="C5621" s="1">
        <v>2215.0</v>
      </c>
      <c r="D5621" s="2" t="s">
        <v>16347</v>
      </c>
      <c r="E5621" s="1" t="s">
        <v>18227</v>
      </c>
      <c r="F5621" s="1" t="s">
        <v>5361</v>
      </c>
      <c r="G5621" s="3" t="str">
        <f t="shared" si="1"/>
        <v>Whit Jones</v>
      </c>
      <c r="H5621" s="3" t="str">
        <f t="shared" si="2"/>
        <v>WHIT JONES</v>
      </c>
      <c r="J5621" s="1" t="s">
        <v>57</v>
      </c>
      <c r="K5621" s="1" t="s">
        <v>47</v>
      </c>
      <c r="L5621" s="1">
        <v>12.5</v>
      </c>
      <c r="M5621" s="1" t="s">
        <v>58</v>
      </c>
      <c r="N5621" s="1" t="s">
        <v>16337</v>
      </c>
      <c r="O5621" s="4">
        <v>44317.0</v>
      </c>
      <c r="P5621" s="4">
        <v>44300.0</v>
      </c>
      <c r="Q5621" s="1" t="s">
        <v>18228</v>
      </c>
      <c r="R5621" s="1" t="s">
        <v>17392</v>
      </c>
      <c r="S5621" s="1" t="s">
        <v>16765</v>
      </c>
      <c r="T5621" s="1">
        <v>4102.0</v>
      </c>
      <c r="U5621" s="1" t="s">
        <v>18229</v>
      </c>
    </row>
    <row r="5622">
      <c r="A5622" s="1" t="s">
        <v>18230</v>
      </c>
      <c r="B5622" s="1">
        <v>75179.0</v>
      </c>
      <c r="C5622" s="1">
        <v>2215.0</v>
      </c>
      <c r="D5622" s="2" t="s">
        <v>16347</v>
      </c>
      <c r="E5622" s="1" t="s">
        <v>5754</v>
      </c>
      <c r="F5622" s="1" t="s">
        <v>18231</v>
      </c>
      <c r="G5622" s="3" t="str">
        <f t="shared" si="1"/>
        <v>Teddy Morris-Knower</v>
      </c>
      <c r="H5622" s="3" t="str">
        <f t="shared" si="2"/>
        <v>TEDDY MORRIS-KNOWER</v>
      </c>
      <c r="J5622" s="1" t="s">
        <v>57</v>
      </c>
      <c r="K5622" s="1" t="s">
        <v>47</v>
      </c>
      <c r="L5622" s="1">
        <v>12.5</v>
      </c>
      <c r="M5622" s="1" t="s">
        <v>58</v>
      </c>
      <c r="N5622" s="1" t="s">
        <v>16337</v>
      </c>
      <c r="O5622" s="4">
        <v>44317.0</v>
      </c>
      <c r="P5622" s="4">
        <v>44300.0</v>
      </c>
      <c r="Q5622" s="1" t="s">
        <v>18232</v>
      </c>
      <c r="R5622" s="1" t="s">
        <v>18233</v>
      </c>
      <c r="S5622" s="1" t="s">
        <v>375</v>
      </c>
      <c r="T5622" s="1">
        <v>14850.0</v>
      </c>
      <c r="U5622" s="1" t="s">
        <v>18234</v>
      </c>
    </row>
    <row r="5623">
      <c r="A5623" s="1" t="s">
        <v>18235</v>
      </c>
      <c r="B5623" s="1">
        <v>75180.0</v>
      </c>
      <c r="C5623" s="1">
        <v>2215.0</v>
      </c>
      <c r="D5623" s="2" t="s">
        <v>16347</v>
      </c>
      <c r="E5623" s="1" t="s">
        <v>18236</v>
      </c>
      <c r="F5623" s="1" t="s">
        <v>18237</v>
      </c>
      <c r="G5623" s="3" t="str">
        <f t="shared" si="1"/>
        <v>maura cowley</v>
      </c>
      <c r="H5623" s="3" t="str">
        <f t="shared" si="2"/>
        <v>MAURA COWLEY</v>
      </c>
      <c r="J5623" s="1" t="s">
        <v>57</v>
      </c>
      <c r="K5623" s="1" t="s">
        <v>47</v>
      </c>
      <c r="L5623" s="1">
        <v>12.5</v>
      </c>
      <c r="M5623" s="1" t="s">
        <v>58</v>
      </c>
      <c r="N5623" s="1" t="s">
        <v>16337</v>
      </c>
      <c r="O5623" s="4">
        <v>44317.0</v>
      </c>
      <c r="P5623" s="4">
        <v>44300.0</v>
      </c>
      <c r="Q5623" s="1" t="s">
        <v>18238</v>
      </c>
      <c r="R5623" s="1" t="s">
        <v>152</v>
      </c>
      <c r="S5623" s="1" t="s">
        <v>1413</v>
      </c>
      <c r="T5623" s="1">
        <v>20001.0</v>
      </c>
      <c r="U5623" s="1" t="s">
        <v>18239</v>
      </c>
    </row>
    <row r="5624">
      <c r="A5624" s="1" t="s">
        <v>18240</v>
      </c>
      <c r="B5624" s="1">
        <v>75181.0</v>
      </c>
      <c r="C5624" s="1">
        <v>2215.0</v>
      </c>
      <c r="D5624" s="2" t="s">
        <v>16347</v>
      </c>
      <c r="E5624" s="1" t="s">
        <v>937</v>
      </c>
      <c r="F5624" s="1" t="s">
        <v>18241</v>
      </c>
      <c r="G5624" s="3" t="str">
        <f t="shared" si="1"/>
        <v>Timothy Artz</v>
      </c>
      <c r="H5624" s="3" t="str">
        <f t="shared" si="2"/>
        <v>TIMOTHY ARTZ</v>
      </c>
      <c r="J5624" s="1" t="s">
        <v>57</v>
      </c>
      <c r="K5624" s="1" t="s">
        <v>47</v>
      </c>
      <c r="L5624" s="1">
        <v>12.5</v>
      </c>
      <c r="M5624" s="1" t="s">
        <v>58</v>
      </c>
      <c r="N5624" s="1" t="s">
        <v>16337</v>
      </c>
      <c r="O5624" s="4">
        <v>44317.0</v>
      </c>
      <c r="P5624" s="4">
        <v>44302.0</v>
      </c>
      <c r="Q5624" s="1" t="s">
        <v>18242</v>
      </c>
      <c r="R5624" s="1" t="s">
        <v>374</v>
      </c>
      <c r="S5624" s="1" t="s">
        <v>375</v>
      </c>
      <c r="T5624" s="1">
        <v>11238.0</v>
      </c>
      <c r="U5624" s="1" t="s">
        <v>18243</v>
      </c>
    </row>
    <row r="5625">
      <c r="A5625" s="1" t="s">
        <v>18244</v>
      </c>
      <c r="B5625" s="1">
        <v>75182.0</v>
      </c>
      <c r="C5625" s="1">
        <v>2215.0</v>
      </c>
      <c r="D5625" s="2" t="s">
        <v>16347</v>
      </c>
      <c r="E5625" s="1" t="s">
        <v>10011</v>
      </c>
      <c r="F5625" s="1" t="s">
        <v>18245</v>
      </c>
      <c r="G5625" s="3" t="str">
        <f t="shared" si="1"/>
        <v>Garrett Blad</v>
      </c>
      <c r="H5625" s="3" t="str">
        <f t="shared" si="2"/>
        <v>GARRETT BLAD</v>
      </c>
      <c r="J5625" s="1" t="s">
        <v>57</v>
      </c>
      <c r="K5625" s="1" t="s">
        <v>47</v>
      </c>
      <c r="L5625" s="1">
        <v>12.5</v>
      </c>
      <c r="M5625" s="1" t="s">
        <v>58</v>
      </c>
      <c r="N5625" s="1" t="s">
        <v>16337</v>
      </c>
      <c r="O5625" s="4">
        <v>44317.0</v>
      </c>
      <c r="P5625" s="4">
        <v>44303.0</v>
      </c>
      <c r="Q5625" s="1" t="s">
        <v>18246</v>
      </c>
      <c r="R5625" s="1" t="s">
        <v>18247</v>
      </c>
      <c r="S5625" s="1" t="s">
        <v>13877</v>
      </c>
      <c r="T5625" s="1">
        <v>46616.0</v>
      </c>
      <c r="U5625" s="1" t="s">
        <v>18248</v>
      </c>
    </row>
    <row r="5626">
      <c r="A5626" s="1" t="s">
        <v>18249</v>
      </c>
      <c r="B5626" s="1">
        <v>75177.0</v>
      </c>
      <c r="C5626" s="1">
        <v>2215.0</v>
      </c>
      <c r="D5626" s="2" t="s">
        <v>16347</v>
      </c>
      <c r="E5626" s="1" t="s">
        <v>1021</v>
      </c>
      <c r="F5626" s="1" t="s">
        <v>16401</v>
      </c>
      <c r="G5626" s="3" t="str">
        <f t="shared" si="1"/>
        <v>James Stewart-Aday</v>
      </c>
      <c r="H5626" s="3" t="str">
        <f t="shared" si="2"/>
        <v>JAMES STEWART-ADAY</v>
      </c>
      <c r="J5626" s="1" t="s">
        <v>57</v>
      </c>
      <c r="K5626" s="1" t="s">
        <v>47</v>
      </c>
      <c r="L5626" s="1">
        <v>14.0</v>
      </c>
      <c r="M5626" s="1" t="s">
        <v>58</v>
      </c>
      <c r="N5626" s="1" t="s">
        <v>16337</v>
      </c>
      <c r="O5626" s="4">
        <v>44317.0</v>
      </c>
      <c r="P5626" s="4">
        <v>44286.0</v>
      </c>
      <c r="Q5626" s="1" t="s">
        <v>16402</v>
      </c>
      <c r="R5626" s="1" t="s">
        <v>152</v>
      </c>
      <c r="S5626" s="1" t="s">
        <v>1413</v>
      </c>
      <c r="T5626" s="1">
        <v>20015.0</v>
      </c>
      <c r="U5626" s="1" t="s">
        <v>16403</v>
      </c>
    </row>
    <row r="5627">
      <c r="A5627" s="1" t="s">
        <v>18250</v>
      </c>
      <c r="B5627" s="1">
        <v>67646.0</v>
      </c>
      <c r="C5627" s="1">
        <v>2134.0</v>
      </c>
      <c r="D5627" s="2" t="s">
        <v>16345</v>
      </c>
      <c r="E5627" s="1" t="s">
        <v>383</v>
      </c>
      <c r="F5627" s="1" t="s">
        <v>18251</v>
      </c>
      <c r="G5627" s="3" t="str">
        <f t="shared" si="1"/>
        <v>Anne Layman</v>
      </c>
      <c r="H5627" s="3" t="str">
        <f t="shared" si="2"/>
        <v>ANNE LAYMAN</v>
      </c>
      <c r="J5627" s="1" t="s">
        <v>57</v>
      </c>
      <c r="K5627" s="1" t="s">
        <v>44</v>
      </c>
      <c r="L5627" s="1">
        <v>15.0</v>
      </c>
      <c r="M5627" s="1" t="s">
        <v>58</v>
      </c>
      <c r="N5627" s="1" t="s">
        <v>16337</v>
      </c>
      <c r="O5627" s="4">
        <v>44317.0</v>
      </c>
      <c r="P5627" s="4">
        <v>44274.0</v>
      </c>
      <c r="Q5627" s="1" t="s">
        <v>18252</v>
      </c>
      <c r="R5627" s="1" t="s">
        <v>18253</v>
      </c>
      <c r="S5627" s="1" t="s">
        <v>2424</v>
      </c>
      <c r="T5627" s="1">
        <v>81252.0</v>
      </c>
      <c r="U5627" s="1" t="s">
        <v>18254</v>
      </c>
    </row>
    <row r="5628">
      <c r="A5628" s="1" t="s">
        <v>18255</v>
      </c>
      <c r="B5628" s="1">
        <v>67647.0</v>
      </c>
      <c r="C5628" s="1">
        <v>2134.0</v>
      </c>
      <c r="D5628" s="2" t="s">
        <v>16345</v>
      </c>
      <c r="E5628" s="1" t="s">
        <v>140</v>
      </c>
      <c r="F5628" s="1" t="s">
        <v>18256</v>
      </c>
      <c r="G5628" s="3" t="str">
        <f t="shared" si="1"/>
        <v>Michael Mulderig</v>
      </c>
      <c r="H5628" s="3" t="str">
        <f t="shared" si="2"/>
        <v>MICHAEL MULDERIG</v>
      </c>
      <c r="J5628" s="1" t="s">
        <v>57</v>
      </c>
      <c r="K5628" s="1" t="s">
        <v>44</v>
      </c>
      <c r="L5628" s="1">
        <v>15.0</v>
      </c>
      <c r="M5628" s="1" t="s">
        <v>58</v>
      </c>
      <c r="N5628" s="1" t="s">
        <v>16337</v>
      </c>
      <c r="O5628" s="4">
        <v>44317.0</v>
      </c>
      <c r="P5628" s="4">
        <v>44274.0</v>
      </c>
      <c r="Q5628" s="1" t="s">
        <v>18257</v>
      </c>
      <c r="R5628" s="1" t="s">
        <v>18258</v>
      </c>
      <c r="S5628" s="1" t="s">
        <v>604</v>
      </c>
      <c r="T5628" s="1">
        <v>95521.0</v>
      </c>
      <c r="U5628" s="1" t="s">
        <v>18259</v>
      </c>
    </row>
    <row r="5629">
      <c r="A5629" s="1" t="s">
        <v>18260</v>
      </c>
      <c r="B5629" s="1">
        <v>67648.0</v>
      </c>
      <c r="C5629" s="1">
        <v>2134.0</v>
      </c>
      <c r="D5629" s="2" t="s">
        <v>16345</v>
      </c>
      <c r="E5629" s="1" t="s">
        <v>18261</v>
      </c>
      <c r="F5629" s="1" t="s">
        <v>18262</v>
      </c>
      <c r="G5629" s="3" t="str">
        <f t="shared" si="1"/>
        <v>RICHARD CORNELL</v>
      </c>
      <c r="H5629" s="3" t="str">
        <f t="shared" si="2"/>
        <v>RICHARD CORNELL</v>
      </c>
      <c r="J5629" s="1" t="s">
        <v>57</v>
      </c>
      <c r="K5629" s="1" t="s">
        <v>44</v>
      </c>
      <c r="L5629" s="1">
        <v>15.0</v>
      </c>
      <c r="M5629" s="1" t="s">
        <v>58</v>
      </c>
      <c r="N5629" s="1" t="s">
        <v>16337</v>
      </c>
      <c r="O5629" s="4">
        <v>44317.0</v>
      </c>
      <c r="P5629" s="4">
        <v>44273.0</v>
      </c>
      <c r="Q5629" s="1" t="s">
        <v>18263</v>
      </c>
      <c r="R5629" s="1" t="s">
        <v>18264</v>
      </c>
      <c r="S5629" s="1" t="s">
        <v>719</v>
      </c>
      <c r="T5629" s="1">
        <v>1741.0</v>
      </c>
      <c r="U5629" s="1" t="s">
        <v>18265</v>
      </c>
    </row>
    <row r="5630">
      <c r="A5630" s="1" t="s">
        <v>18266</v>
      </c>
      <c r="B5630" s="1">
        <v>67649.0</v>
      </c>
      <c r="C5630" s="1">
        <v>2134.0</v>
      </c>
      <c r="D5630" s="2" t="s">
        <v>16345</v>
      </c>
      <c r="E5630" s="1" t="s">
        <v>5481</v>
      </c>
      <c r="F5630" s="1" t="s">
        <v>18267</v>
      </c>
      <c r="G5630" s="3" t="str">
        <f t="shared" si="1"/>
        <v>Marguerite Ritchie</v>
      </c>
      <c r="H5630" s="3" t="str">
        <f t="shared" si="2"/>
        <v>MARGUERITE RITCHIE</v>
      </c>
      <c r="J5630" s="1" t="s">
        <v>57</v>
      </c>
      <c r="K5630" s="1" t="s">
        <v>44</v>
      </c>
      <c r="L5630" s="1">
        <v>15.0</v>
      </c>
      <c r="M5630" s="1" t="s">
        <v>58</v>
      </c>
      <c r="N5630" s="1" t="s">
        <v>16337</v>
      </c>
      <c r="O5630" s="4">
        <v>44317.0</v>
      </c>
      <c r="P5630" s="4">
        <v>44273.0</v>
      </c>
      <c r="Q5630" s="1" t="s">
        <v>18268</v>
      </c>
      <c r="R5630" s="1" t="s">
        <v>18269</v>
      </c>
      <c r="S5630" s="1" t="s">
        <v>604</v>
      </c>
      <c r="T5630" s="1">
        <v>90247.0</v>
      </c>
      <c r="U5630" s="1" t="s">
        <v>18270</v>
      </c>
    </row>
    <row r="5631">
      <c r="A5631" s="1" t="s">
        <v>18271</v>
      </c>
      <c r="B5631" s="1">
        <v>67650.0</v>
      </c>
      <c r="C5631" s="1">
        <v>2134.0</v>
      </c>
      <c r="D5631" s="2" t="s">
        <v>16345</v>
      </c>
      <c r="E5631" s="1" t="s">
        <v>18272</v>
      </c>
      <c r="F5631" s="1" t="s">
        <v>18273</v>
      </c>
      <c r="G5631" s="3" t="str">
        <f t="shared" si="1"/>
        <v>Markus Riester</v>
      </c>
      <c r="H5631" s="3" t="str">
        <f t="shared" si="2"/>
        <v>MARKUS RIESTER</v>
      </c>
      <c r="J5631" s="1" t="s">
        <v>57</v>
      </c>
      <c r="K5631" s="1" t="s">
        <v>44</v>
      </c>
      <c r="L5631" s="1">
        <v>15.0</v>
      </c>
      <c r="M5631" s="1" t="s">
        <v>58</v>
      </c>
      <c r="N5631" s="1" t="s">
        <v>16337</v>
      </c>
      <c r="O5631" s="4">
        <v>44317.0</v>
      </c>
      <c r="P5631" s="4">
        <v>44273.0</v>
      </c>
      <c r="Q5631" s="1" t="s">
        <v>18274</v>
      </c>
      <c r="R5631" s="1" t="s">
        <v>1164</v>
      </c>
      <c r="S5631" s="1" t="s">
        <v>719</v>
      </c>
      <c r="T5631" s="1">
        <v>2118.0</v>
      </c>
      <c r="U5631" s="1" t="s">
        <v>18275</v>
      </c>
    </row>
    <row r="5632">
      <c r="A5632" s="1" t="s">
        <v>18276</v>
      </c>
      <c r="B5632" s="1">
        <v>67651.0</v>
      </c>
      <c r="C5632" s="1">
        <v>2134.0</v>
      </c>
      <c r="D5632" s="2" t="s">
        <v>16345</v>
      </c>
      <c r="E5632" s="1" t="s">
        <v>18277</v>
      </c>
      <c r="F5632" s="1" t="s">
        <v>18278</v>
      </c>
      <c r="G5632" s="3" t="str">
        <f t="shared" si="1"/>
        <v>Manfred Citzman</v>
      </c>
      <c r="H5632" s="3" t="str">
        <f t="shared" si="2"/>
        <v>MANFRED CITZMAN</v>
      </c>
      <c r="J5632" s="1" t="s">
        <v>57</v>
      </c>
      <c r="K5632" s="1" t="s">
        <v>44</v>
      </c>
      <c r="L5632" s="1">
        <v>15.0</v>
      </c>
      <c r="M5632" s="1" t="s">
        <v>58</v>
      </c>
      <c r="N5632" s="1" t="s">
        <v>16337</v>
      </c>
      <c r="O5632" s="4">
        <v>44317.0</v>
      </c>
      <c r="P5632" s="4">
        <v>44258.0</v>
      </c>
      <c r="Q5632" s="1" t="s">
        <v>18279</v>
      </c>
      <c r="R5632" s="1" t="s">
        <v>31</v>
      </c>
      <c r="S5632" s="1" t="s">
        <v>32</v>
      </c>
      <c r="T5632" s="1">
        <v>75231.0</v>
      </c>
      <c r="U5632" s="1" t="s">
        <v>18280</v>
      </c>
    </row>
    <row r="5633">
      <c r="A5633" s="1" t="s">
        <v>18281</v>
      </c>
      <c r="B5633" s="1">
        <v>67652.0</v>
      </c>
      <c r="C5633" s="1">
        <v>2134.0</v>
      </c>
      <c r="D5633" s="2" t="s">
        <v>16345</v>
      </c>
      <c r="E5633" s="1" t="s">
        <v>18282</v>
      </c>
      <c r="F5633" s="1" t="s">
        <v>18283</v>
      </c>
      <c r="G5633" s="3" t="str">
        <f t="shared" si="1"/>
        <v>Rameen Mohammed</v>
      </c>
      <c r="H5633" s="3" t="str">
        <f t="shared" si="2"/>
        <v>RAMEEN MOHAMMED</v>
      </c>
      <c r="J5633" s="1" t="s">
        <v>57</v>
      </c>
      <c r="K5633" s="1" t="s">
        <v>44</v>
      </c>
      <c r="L5633" s="1">
        <v>15.0</v>
      </c>
      <c r="M5633" s="1" t="s">
        <v>58</v>
      </c>
      <c r="N5633" s="1" t="s">
        <v>16337</v>
      </c>
      <c r="O5633" s="4">
        <v>44317.0</v>
      </c>
      <c r="P5633" s="4">
        <v>44200.0</v>
      </c>
      <c r="Q5633" s="1" t="s">
        <v>18284</v>
      </c>
      <c r="R5633" s="1" t="s">
        <v>2658</v>
      </c>
      <c r="S5633" s="1" t="s">
        <v>32</v>
      </c>
      <c r="T5633" s="1">
        <v>75035.0</v>
      </c>
      <c r="U5633" s="1" t="s">
        <v>18285</v>
      </c>
    </row>
    <row r="5634">
      <c r="A5634" s="1" t="s">
        <v>18286</v>
      </c>
      <c r="B5634" s="1">
        <v>75168.0</v>
      </c>
      <c r="C5634" s="1">
        <v>2215.0</v>
      </c>
      <c r="D5634" s="2" t="s">
        <v>16347</v>
      </c>
      <c r="E5634" s="1" t="s">
        <v>11220</v>
      </c>
      <c r="F5634" s="1" t="s">
        <v>18287</v>
      </c>
      <c r="G5634" s="3" t="str">
        <f t="shared" si="1"/>
        <v>Joan Palmer Ganeles</v>
      </c>
      <c r="H5634" s="3" t="str">
        <f t="shared" si="2"/>
        <v>JOAN PALMER GANELES</v>
      </c>
      <c r="J5634" s="1" t="s">
        <v>57</v>
      </c>
      <c r="K5634" s="1" t="s">
        <v>47</v>
      </c>
      <c r="L5634" s="1">
        <v>15.0</v>
      </c>
      <c r="M5634" s="1" t="s">
        <v>58</v>
      </c>
      <c r="N5634" s="1" t="s">
        <v>16337</v>
      </c>
      <c r="O5634" s="4">
        <v>44317.0</v>
      </c>
      <c r="P5634" s="4">
        <v>44292.0</v>
      </c>
      <c r="Q5634" s="1" t="s">
        <v>18288</v>
      </c>
      <c r="R5634" s="1" t="s">
        <v>18289</v>
      </c>
      <c r="S5634" s="1" t="s">
        <v>375</v>
      </c>
      <c r="T5634" s="1">
        <v>13501.0</v>
      </c>
      <c r="U5634" s="1" t="s">
        <v>18290</v>
      </c>
    </row>
    <row r="5635">
      <c r="A5635" s="1" t="s">
        <v>18291</v>
      </c>
      <c r="B5635" s="1">
        <v>75169.0</v>
      </c>
      <c r="C5635" s="1">
        <v>2215.0</v>
      </c>
      <c r="D5635" s="2" t="s">
        <v>16347</v>
      </c>
      <c r="E5635" s="1" t="s">
        <v>2190</v>
      </c>
      <c r="F5635" s="1" t="s">
        <v>12257</v>
      </c>
      <c r="G5635" s="3" t="str">
        <f t="shared" si="1"/>
        <v>Margaret Bell</v>
      </c>
      <c r="H5635" s="3" t="str">
        <f t="shared" si="2"/>
        <v>MARGARET BELL</v>
      </c>
      <c r="J5635" s="1" t="s">
        <v>57</v>
      </c>
      <c r="K5635" s="1" t="s">
        <v>47</v>
      </c>
      <c r="L5635" s="1">
        <v>15.0</v>
      </c>
      <c r="M5635" s="1" t="s">
        <v>58</v>
      </c>
      <c r="N5635" s="1" t="s">
        <v>16337</v>
      </c>
      <c r="O5635" s="4">
        <v>44317.0</v>
      </c>
      <c r="P5635" s="4">
        <v>44292.0</v>
      </c>
      <c r="Q5635" s="1" t="s">
        <v>18292</v>
      </c>
      <c r="R5635" s="1" t="s">
        <v>17903</v>
      </c>
      <c r="S5635" s="1" t="s">
        <v>491</v>
      </c>
      <c r="T5635" s="1">
        <v>87107.0</v>
      </c>
      <c r="U5635" s="1" t="s">
        <v>18293</v>
      </c>
    </row>
    <row r="5636">
      <c r="A5636" s="1" t="s">
        <v>18294</v>
      </c>
      <c r="B5636" s="1">
        <v>75170.0</v>
      </c>
      <c r="C5636" s="1">
        <v>2215.0</v>
      </c>
      <c r="D5636" s="2" t="s">
        <v>16347</v>
      </c>
      <c r="E5636" s="1" t="s">
        <v>935</v>
      </c>
      <c r="F5636" s="1" t="s">
        <v>18295</v>
      </c>
      <c r="G5636" s="3" t="str">
        <f t="shared" si="1"/>
        <v>Pamela Fridrich</v>
      </c>
      <c r="H5636" s="3" t="str">
        <f t="shared" si="2"/>
        <v>PAMELA FRIDRICH</v>
      </c>
      <c r="J5636" s="1" t="s">
        <v>57</v>
      </c>
      <c r="K5636" s="1" t="s">
        <v>47</v>
      </c>
      <c r="L5636" s="1">
        <v>15.0</v>
      </c>
      <c r="M5636" s="1" t="s">
        <v>58</v>
      </c>
      <c r="N5636" s="1" t="s">
        <v>16337</v>
      </c>
      <c r="O5636" s="4">
        <v>44317.0</v>
      </c>
      <c r="P5636" s="4">
        <v>44292.0</v>
      </c>
      <c r="Q5636" s="1" t="s">
        <v>18296</v>
      </c>
      <c r="R5636" s="1" t="s">
        <v>14556</v>
      </c>
      <c r="S5636" s="1" t="s">
        <v>32</v>
      </c>
      <c r="T5636" s="1">
        <v>78610.0</v>
      </c>
      <c r="U5636" s="1" t="s">
        <v>18297</v>
      </c>
    </row>
    <row r="5637">
      <c r="A5637" s="1" t="s">
        <v>18298</v>
      </c>
      <c r="B5637" s="1">
        <v>75171.0</v>
      </c>
      <c r="C5637" s="1">
        <v>2215.0</v>
      </c>
      <c r="D5637" s="2" t="s">
        <v>16347</v>
      </c>
      <c r="E5637" s="1" t="s">
        <v>1217</v>
      </c>
      <c r="F5637" s="1" t="s">
        <v>18299</v>
      </c>
      <c r="G5637" s="3" t="str">
        <f t="shared" si="1"/>
        <v>Jason Mass</v>
      </c>
      <c r="H5637" s="3" t="str">
        <f t="shared" si="2"/>
        <v>JASON MASS</v>
      </c>
      <c r="J5637" s="1" t="s">
        <v>57</v>
      </c>
      <c r="K5637" s="1" t="s">
        <v>47</v>
      </c>
      <c r="L5637" s="1">
        <v>15.0</v>
      </c>
      <c r="M5637" s="1" t="s">
        <v>58</v>
      </c>
      <c r="N5637" s="1" t="s">
        <v>16337</v>
      </c>
      <c r="O5637" s="4">
        <v>44317.0</v>
      </c>
      <c r="P5637" s="4">
        <v>44293.0</v>
      </c>
      <c r="Q5637" s="1" t="s">
        <v>18300</v>
      </c>
      <c r="R5637" s="1" t="s">
        <v>2041</v>
      </c>
      <c r="S5637" s="1" t="s">
        <v>604</v>
      </c>
      <c r="T5637" s="1">
        <v>94131.0</v>
      </c>
      <c r="U5637" s="1" t="s">
        <v>18301</v>
      </c>
    </row>
    <row r="5638">
      <c r="A5638" s="1" t="s">
        <v>18302</v>
      </c>
      <c r="B5638" s="1">
        <v>75172.0</v>
      </c>
      <c r="C5638" s="1">
        <v>2215.0</v>
      </c>
      <c r="D5638" s="2" t="s">
        <v>16347</v>
      </c>
      <c r="E5638" s="1" t="s">
        <v>3083</v>
      </c>
      <c r="F5638" s="1" t="s">
        <v>5140</v>
      </c>
      <c r="G5638" s="3" t="str">
        <f t="shared" si="1"/>
        <v>Laura Stewart</v>
      </c>
      <c r="H5638" s="3" t="str">
        <f t="shared" si="2"/>
        <v>LAURA STEWART</v>
      </c>
      <c r="J5638" s="1" t="s">
        <v>57</v>
      </c>
      <c r="K5638" s="1" t="s">
        <v>47</v>
      </c>
      <c r="L5638" s="1">
        <v>15.0</v>
      </c>
      <c r="M5638" s="1" t="s">
        <v>58</v>
      </c>
      <c r="N5638" s="1" t="s">
        <v>16337</v>
      </c>
      <c r="O5638" s="4">
        <v>44317.0</v>
      </c>
      <c r="P5638" s="4">
        <v>44293.0</v>
      </c>
      <c r="Q5638" s="1" t="s">
        <v>18303</v>
      </c>
      <c r="R5638" s="1" t="s">
        <v>31</v>
      </c>
      <c r="S5638" s="1" t="s">
        <v>32</v>
      </c>
      <c r="T5638" s="1">
        <v>75243.0</v>
      </c>
      <c r="U5638" s="1" t="s">
        <v>18304</v>
      </c>
    </row>
    <row r="5639">
      <c r="A5639" s="1" t="s">
        <v>18305</v>
      </c>
      <c r="B5639" s="1">
        <v>75173.0</v>
      </c>
      <c r="C5639" s="1">
        <v>2215.0</v>
      </c>
      <c r="D5639" s="2" t="s">
        <v>16347</v>
      </c>
      <c r="E5639" s="1" t="s">
        <v>3649</v>
      </c>
      <c r="F5639" s="1" t="s">
        <v>18306</v>
      </c>
      <c r="G5639" s="3" t="str">
        <f t="shared" si="1"/>
        <v>Douglas Paprocki</v>
      </c>
      <c r="H5639" s="3" t="str">
        <f t="shared" si="2"/>
        <v>DOUGLAS PAPROCKI</v>
      </c>
      <c r="J5639" s="1" t="s">
        <v>57</v>
      </c>
      <c r="K5639" s="1" t="s">
        <v>47</v>
      </c>
      <c r="L5639" s="1">
        <v>15.0</v>
      </c>
      <c r="M5639" s="1" t="s">
        <v>58</v>
      </c>
      <c r="N5639" s="1" t="s">
        <v>16337</v>
      </c>
      <c r="O5639" s="4">
        <v>44317.0</v>
      </c>
      <c r="P5639" s="4">
        <v>44293.0</v>
      </c>
      <c r="Q5639" s="1" t="s">
        <v>18307</v>
      </c>
      <c r="R5639" s="1" t="s">
        <v>12826</v>
      </c>
      <c r="S5639" s="1" t="s">
        <v>13877</v>
      </c>
      <c r="T5639" s="1">
        <v>47905.0</v>
      </c>
      <c r="U5639" s="1" t="s">
        <v>18308</v>
      </c>
    </row>
    <row r="5640">
      <c r="A5640" s="1" t="s">
        <v>18309</v>
      </c>
      <c r="B5640" s="1">
        <v>75174.0</v>
      </c>
      <c r="C5640" s="1">
        <v>2215.0</v>
      </c>
      <c r="D5640" s="2" t="s">
        <v>16347</v>
      </c>
      <c r="E5640" s="1" t="s">
        <v>6235</v>
      </c>
      <c r="F5640" s="1" t="s">
        <v>8590</v>
      </c>
      <c r="G5640" s="3" t="str">
        <f t="shared" si="1"/>
        <v>Wayne Cunningham</v>
      </c>
      <c r="H5640" s="3" t="str">
        <f t="shared" si="2"/>
        <v>WAYNE CUNNINGHAM</v>
      </c>
      <c r="J5640" s="1" t="s">
        <v>57</v>
      </c>
      <c r="K5640" s="1" t="s">
        <v>47</v>
      </c>
      <c r="L5640" s="1">
        <v>15.0</v>
      </c>
      <c r="M5640" s="1" t="s">
        <v>58</v>
      </c>
      <c r="N5640" s="1" t="s">
        <v>16337</v>
      </c>
      <c r="O5640" s="4">
        <v>44317.0</v>
      </c>
      <c r="P5640" s="4">
        <v>44301.0</v>
      </c>
      <c r="Q5640" s="1" t="s">
        <v>18310</v>
      </c>
      <c r="R5640" s="1" t="s">
        <v>18311</v>
      </c>
      <c r="S5640" s="1" t="s">
        <v>604</v>
      </c>
      <c r="T5640" s="1">
        <v>94568.0</v>
      </c>
      <c r="U5640" s="1" t="s">
        <v>18312</v>
      </c>
    </row>
    <row r="5641">
      <c r="A5641" s="1" t="s">
        <v>18313</v>
      </c>
      <c r="B5641" s="1">
        <v>75175.0</v>
      </c>
      <c r="C5641" s="1">
        <v>2215.0</v>
      </c>
      <c r="D5641" s="2" t="s">
        <v>16347</v>
      </c>
      <c r="E5641" s="1" t="s">
        <v>16653</v>
      </c>
      <c r="F5641" s="1" t="s">
        <v>18314</v>
      </c>
      <c r="G5641" s="3" t="str">
        <f t="shared" si="1"/>
        <v>stephanie edens</v>
      </c>
      <c r="H5641" s="3" t="str">
        <f t="shared" si="2"/>
        <v>STEPHANIE EDENS</v>
      </c>
      <c r="J5641" s="1" t="s">
        <v>57</v>
      </c>
      <c r="K5641" s="1" t="s">
        <v>47</v>
      </c>
      <c r="L5641" s="1">
        <v>15.0</v>
      </c>
      <c r="M5641" s="1" t="s">
        <v>58</v>
      </c>
      <c r="N5641" s="1" t="s">
        <v>16337</v>
      </c>
      <c r="O5641" s="4">
        <v>44317.0</v>
      </c>
      <c r="P5641" s="4">
        <v>44301.0</v>
      </c>
      <c r="Q5641" s="1" t="s">
        <v>18315</v>
      </c>
      <c r="R5641" s="1" t="s">
        <v>18316</v>
      </c>
      <c r="S5641" s="1" t="s">
        <v>13367</v>
      </c>
      <c r="T5641" s="1">
        <v>37110.0</v>
      </c>
      <c r="U5641" s="1" t="s">
        <v>18317</v>
      </c>
    </row>
    <row r="5642">
      <c r="A5642" s="1" t="s">
        <v>18318</v>
      </c>
      <c r="B5642" s="1">
        <v>75176.0</v>
      </c>
      <c r="C5642" s="1">
        <v>2215.0</v>
      </c>
      <c r="D5642" s="2" t="s">
        <v>16347</v>
      </c>
      <c r="E5642" s="1" t="s">
        <v>3743</v>
      </c>
      <c r="F5642" s="1" t="s">
        <v>18319</v>
      </c>
      <c r="G5642" s="3" t="str">
        <f t="shared" si="1"/>
        <v>Glenn Douglass</v>
      </c>
      <c r="H5642" s="3" t="str">
        <f t="shared" si="2"/>
        <v>GLENN DOUGLASS</v>
      </c>
      <c r="J5642" s="1" t="s">
        <v>57</v>
      </c>
      <c r="K5642" s="1" t="s">
        <v>47</v>
      </c>
      <c r="L5642" s="1">
        <v>15.0</v>
      </c>
      <c r="M5642" s="1" t="s">
        <v>58</v>
      </c>
      <c r="N5642" s="1" t="s">
        <v>16337</v>
      </c>
      <c r="O5642" s="4">
        <v>44317.0</v>
      </c>
      <c r="P5642" s="4">
        <v>44301.0</v>
      </c>
      <c r="Q5642" s="1" t="s">
        <v>18320</v>
      </c>
      <c r="R5642" s="1" t="s">
        <v>3233</v>
      </c>
      <c r="S5642" s="1" t="s">
        <v>7799</v>
      </c>
      <c r="T5642" s="1">
        <v>40511.0</v>
      </c>
      <c r="U5642" s="1" t="s">
        <v>18321</v>
      </c>
    </row>
    <row r="5643">
      <c r="A5643" s="1" t="s">
        <v>18322</v>
      </c>
      <c r="B5643" s="1">
        <v>35511.0</v>
      </c>
      <c r="C5643" s="1">
        <v>2134.0</v>
      </c>
      <c r="D5643" s="2" t="s">
        <v>16345</v>
      </c>
      <c r="G5643" s="3" t="str">
        <f t="shared" si="1"/>
        <v> </v>
      </c>
      <c r="H5643" s="3" t="str">
        <f t="shared" si="2"/>
        <v> </v>
      </c>
      <c r="I5643" s="1" t="s">
        <v>18323</v>
      </c>
      <c r="J5643" s="1" t="s">
        <v>389</v>
      </c>
      <c r="K5643" s="1" t="s">
        <v>44</v>
      </c>
      <c r="L5643" s="1">
        <v>15.98</v>
      </c>
      <c r="M5643" s="1" t="s">
        <v>390</v>
      </c>
      <c r="N5643" s="1" t="s">
        <v>16337</v>
      </c>
      <c r="O5643" s="4">
        <v>44317.0</v>
      </c>
      <c r="P5643" s="4">
        <v>44230.0</v>
      </c>
      <c r="Q5643" s="1" t="s">
        <v>18324</v>
      </c>
      <c r="R5643" s="1" t="s">
        <v>728</v>
      </c>
      <c r="S5643" s="1" t="s">
        <v>604</v>
      </c>
      <c r="T5643" s="1">
        <v>95113.0</v>
      </c>
      <c r="U5643" s="1" t="s">
        <v>18325</v>
      </c>
    </row>
    <row r="5644">
      <c r="A5644" s="1" t="s">
        <v>18326</v>
      </c>
      <c r="B5644" s="1">
        <v>75166.0</v>
      </c>
      <c r="C5644" s="1">
        <v>2215.0</v>
      </c>
      <c r="D5644" s="2" t="s">
        <v>16347</v>
      </c>
      <c r="E5644" s="1" t="s">
        <v>18327</v>
      </c>
      <c r="F5644" s="1" t="s">
        <v>2951</v>
      </c>
      <c r="G5644" s="3" t="str">
        <f t="shared" si="1"/>
        <v>Jacquelyn Gordon</v>
      </c>
      <c r="H5644" s="3" t="str">
        <f t="shared" si="2"/>
        <v>JACQUELYN GORDON</v>
      </c>
      <c r="J5644" s="1" t="s">
        <v>57</v>
      </c>
      <c r="K5644" s="1" t="s">
        <v>47</v>
      </c>
      <c r="L5644" s="1">
        <v>16.66</v>
      </c>
      <c r="M5644" s="1" t="s">
        <v>58</v>
      </c>
      <c r="N5644" s="1" t="s">
        <v>16337</v>
      </c>
      <c r="O5644" s="4">
        <v>44317.0</v>
      </c>
      <c r="P5644" s="4">
        <v>44301.0</v>
      </c>
      <c r="Q5644" s="1" t="s">
        <v>18328</v>
      </c>
      <c r="R5644" s="1" t="s">
        <v>12359</v>
      </c>
      <c r="S5644" s="1" t="s">
        <v>2371</v>
      </c>
      <c r="T5644" s="1">
        <v>19103.0</v>
      </c>
      <c r="U5644" s="1" t="s">
        <v>18329</v>
      </c>
    </row>
    <row r="5645">
      <c r="A5645" s="1" t="s">
        <v>18330</v>
      </c>
      <c r="B5645" s="1">
        <v>75167.0</v>
      </c>
      <c r="C5645" s="1">
        <v>2215.0</v>
      </c>
      <c r="D5645" s="2" t="s">
        <v>16347</v>
      </c>
      <c r="E5645" s="1" t="s">
        <v>1562</v>
      </c>
      <c r="F5645" s="1" t="s">
        <v>18331</v>
      </c>
      <c r="G5645" s="3" t="str">
        <f t="shared" si="1"/>
        <v>Lauren Forest</v>
      </c>
      <c r="H5645" s="3" t="str">
        <f t="shared" si="2"/>
        <v>LAUREN FOREST</v>
      </c>
      <c r="J5645" s="1" t="s">
        <v>57</v>
      </c>
      <c r="K5645" s="1" t="s">
        <v>47</v>
      </c>
      <c r="L5645" s="1">
        <v>16.66</v>
      </c>
      <c r="M5645" s="1" t="s">
        <v>58</v>
      </c>
      <c r="N5645" s="1" t="s">
        <v>16337</v>
      </c>
      <c r="O5645" s="4">
        <v>44317.0</v>
      </c>
      <c r="P5645" s="4">
        <v>44301.0</v>
      </c>
      <c r="Q5645" s="1" t="s">
        <v>18332</v>
      </c>
      <c r="R5645" s="1" t="s">
        <v>1984</v>
      </c>
      <c r="S5645" s="1" t="s">
        <v>1985</v>
      </c>
      <c r="T5645" s="1">
        <v>60605.0</v>
      </c>
      <c r="U5645" s="1" t="s">
        <v>18333</v>
      </c>
    </row>
    <row r="5646">
      <c r="A5646" s="1" t="s">
        <v>18334</v>
      </c>
      <c r="B5646" s="1">
        <v>75153.0</v>
      </c>
      <c r="C5646" s="1">
        <v>2215.0</v>
      </c>
      <c r="D5646" s="2" t="s">
        <v>16347</v>
      </c>
      <c r="E5646" s="1" t="s">
        <v>6520</v>
      </c>
      <c r="F5646" s="1" t="s">
        <v>18335</v>
      </c>
      <c r="G5646" s="3" t="str">
        <f t="shared" si="1"/>
        <v>Debra Vajda</v>
      </c>
      <c r="H5646" s="3" t="str">
        <f t="shared" si="2"/>
        <v>DEBRA VAJDA</v>
      </c>
      <c r="J5646" s="1" t="s">
        <v>57</v>
      </c>
      <c r="K5646" s="1" t="s">
        <v>47</v>
      </c>
      <c r="L5646" s="1">
        <v>16.67</v>
      </c>
      <c r="M5646" s="1" t="s">
        <v>58</v>
      </c>
      <c r="N5646" s="1" t="s">
        <v>16337</v>
      </c>
      <c r="O5646" s="4">
        <v>44317.0</v>
      </c>
      <c r="P5646" s="4">
        <v>44293.0</v>
      </c>
      <c r="Q5646" s="1" t="s">
        <v>18336</v>
      </c>
      <c r="R5646" s="1" t="s">
        <v>18337</v>
      </c>
      <c r="S5646" s="1" t="s">
        <v>4776</v>
      </c>
      <c r="T5646" s="1">
        <v>97333.0</v>
      </c>
      <c r="U5646" s="1" t="s">
        <v>18338</v>
      </c>
    </row>
    <row r="5647">
      <c r="A5647" s="1" t="s">
        <v>18339</v>
      </c>
      <c r="B5647" s="1">
        <v>75154.0</v>
      </c>
      <c r="C5647" s="1">
        <v>2215.0</v>
      </c>
      <c r="D5647" s="2" t="s">
        <v>16347</v>
      </c>
      <c r="E5647" s="1" t="s">
        <v>18340</v>
      </c>
      <c r="F5647" s="1" t="s">
        <v>18341</v>
      </c>
      <c r="G5647" s="3" t="str">
        <f t="shared" si="1"/>
        <v>Cha quan Wilder</v>
      </c>
      <c r="H5647" s="3" t="str">
        <f t="shared" si="2"/>
        <v>CHA QUAN WILDER</v>
      </c>
      <c r="J5647" s="1" t="s">
        <v>57</v>
      </c>
      <c r="K5647" s="1" t="s">
        <v>47</v>
      </c>
      <c r="L5647" s="1">
        <v>16.67</v>
      </c>
      <c r="M5647" s="1" t="s">
        <v>58</v>
      </c>
      <c r="N5647" s="1" t="s">
        <v>16337</v>
      </c>
      <c r="O5647" s="4">
        <v>44317.0</v>
      </c>
      <c r="P5647" s="4">
        <v>44299.0</v>
      </c>
      <c r="Q5647" s="1" t="s">
        <v>18342</v>
      </c>
      <c r="R5647" s="1" t="s">
        <v>18343</v>
      </c>
      <c r="S5647" s="1" t="s">
        <v>3640</v>
      </c>
      <c r="T5647" s="1">
        <v>20785.0</v>
      </c>
      <c r="U5647" s="1" t="s">
        <v>18344</v>
      </c>
    </row>
    <row r="5648">
      <c r="A5648" s="1" t="s">
        <v>18345</v>
      </c>
      <c r="B5648" s="1">
        <v>75155.0</v>
      </c>
      <c r="C5648" s="1">
        <v>2215.0</v>
      </c>
      <c r="D5648" s="2" t="s">
        <v>16347</v>
      </c>
      <c r="E5648" s="1" t="s">
        <v>5702</v>
      </c>
      <c r="F5648" s="1" t="s">
        <v>18346</v>
      </c>
      <c r="G5648" s="3" t="str">
        <f t="shared" si="1"/>
        <v>Tina Beckstrom</v>
      </c>
      <c r="H5648" s="3" t="str">
        <f t="shared" si="2"/>
        <v>TINA BECKSTROM</v>
      </c>
      <c r="J5648" s="1" t="s">
        <v>57</v>
      </c>
      <c r="K5648" s="1" t="s">
        <v>47</v>
      </c>
      <c r="L5648" s="1">
        <v>16.67</v>
      </c>
      <c r="M5648" s="1" t="s">
        <v>58</v>
      </c>
      <c r="N5648" s="1" t="s">
        <v>16337</v>
      </c>
      <c r="O5648" s="4">
        <v>44317.0</v>
      </c>
      <c r="P5648" s="4">
        <v>44301.0</v>
      </c>
      <c r="Q5648" s="1" t="s">
        <v>18347</v>
      </c>
      <c r="R5648" s="1" t="s">
        <v>18348</v>
      </c>
      <c r="S5648" s="1" t="s">
        <v>2413</v>
      </c>
      <c r="T5648" s="1">
        <v>98272.0</v>
      </c>
      <c r="U5648" s="1" t="s">
        <v>18349</v>
      </c>
    </row>
    <row r="5649">
      <c r="A5649" s="1" t="s">
        <v>18350</v>
      </c>
      <c r="B5649" s="1">
        <v>75156.0</v>
      </c>
      <c r="C5649" s="1">
        <v>2215.0</v>
      </c>
      <c r="D5649" s="2" t="s">
        <v>16347</v>
      </c>
      <c r="E5649" s="1" t="s">
        <v>18351</v>
      </c>
      <c r="F5649" s="1" t="s">
        <v>18352</v>
      </c>
      <c r="G5649" s="3" t="str">
        <f t="shared" si="1"/>
        <v>HyeMi Cho</v>
      </c>
      <c r="H5649" s="3" t="str">
        <f t="shared" si="2"/>
        <v>HYEMI CHO</v>
      </c>
      <c r="J5649" s="1" t="s">
        <v>57</v>
      </c>
      <c r="K5649" s="1" t="s">
        <v>47</v>
      </c>
      <c r="L5649" s="1">
        <v>16.67</v>
      </c>
      <c r="M5649" s="1" t="s">
        <v>58</v>
      </c>
      <c r="N5649" s="1" t="s">
        <v>16337</v>
      </c>
      <c r="O5649" s="4">
        <v>44317.0</v>
      </c>
      <c r="P5649" s="4">
        <v>44301.0</v>
      </c>
      <c r="Q5649" s="1" t="s">
        <v>18353</v>
      </c>
      <c r="R5649" s="1" t="s">
        <v>18354</v>
      </c>
      <c r="S5649" s="1" t="s">
        <v>375</v>
      </c>
      <c r="T5649" s="1">
        <v>10538.0</v>
      </c>
      <c r="U5649" s="1" t="s">
        <v>18355</v>
      </c>
    </row>
    <row r="5650">
      <c r="A5650" s="1" t="s">
        <v>18356</v>
      </c>
      <c r="B5650" s="1">
        <v>75157.0</v>
      </c>
      <c r="C5650" s="1">
        <v>2215.0</v>
      </c>
      <c r="D5650" s="2" t="s">
        <v>16347</v>
      </c>
      <c r="E5650" s="1" t="s">
        <v>18357</v>
      </c>
      <c r="F5650" s="1" t="s">
        <v>18358</v>
      </c>
      <c r="G5650" s="3" t="str">
        <f t="shared" si="1"/>
        <v>W. Jefferson Holt</v>
      </c>
      <c r="H5650" s="3" t="str">
        <f t="shared" si="2"/>
        <v>W. JEFFERSON HOLT</v>
      </c>
      <c r="J5650" s="1" t="s">
        <v>57</v>
      </c>
      <c r="K5650" s="1" t="s">
        <v>47</v>
      </c>
      <c r="L5650" s="1">
        <v>16.67</v>
      </c>
      <c r="M5650" s="1" t="s">
        <v>58</v>
      </c>
      <c r="N5650" s="1" t="s">
        <v>16337</v>
      </c>
      <c r="O5650" s="4">
        <v>44317.0</v>
      </c>
      <c r="P5650" s="4">
        <v>44301.0</v>
      </c>
      <c r="Q5650" s="1" t="s">
        <v>18359</v>
      </c>
      <c r="R5650" s="1" t="s">
        <v>18360</v>
      </c>
      <c r="S5650" s="1" t="s">
        <v>252</v>
      </c>
      <c r="T5650" s="1">
        <v>27510.0</v>
      </c>
      <c r="U5650" s="1" t="s">
        <v>18361</v>
      </c>
    </row>
    <row r="5651">
      <c r="A5651" s="1" t="s">
        <v>18362</v>
      </c>
      <c r="B5651" s="1">
        <v>75158.0</v>
      </c>
      <c r="C5651" s="1">
        <v>2215.0</v>
      </c>
      <c r="D5651" s="2" t="s">
        <v>16347</v>
      </c>
      <c r="E5651" s="1" t="s">
        <v>3633</v>
      </c>
      <c r="F5651" s="1" t="s">
        <v>18363</v>
      </c>
      <c r="G5651" s="3" t="str">
        <f t="shared" si="1"/>
        <v>Stuart Kilgore</v>
      </c>
      <c r="H5651" s="3" t="str">
        <f t="shared" si="2"/>
        <v>STUART KILGORE</v>
      </c>
      <c r="J5651" s="1" t="s">
        <v>57</v>
      </c>
      <c r="K5651" s="1" t="s">
        <v>47</v>
      </c>
      <c r="L5651" s="1">
        <v>16.67</v>
      </c>
      <c r="M5651" s="1" t="s">
        <v>58</v>
      </c>
      <c r="N5651" s="1" t="s">
        <v>16337</v>
      </c>
      <c r="O5651" s="4">
        <v>44317.0</v>
      </c>
      <c r="P5651" s="4">
        <v>44301.0</v>
      </c>
      <c r="Q5651" s="1" t="s">
        <v>18364</v>
      </c>
      <c r="R5651" s="1" t="s">
        <v>122</v>
      </c>
      <c r="S5651" s="1" t="s">
        <v>32</v>
      </c>
      <c r="T5651" s="1">
        <v>78704.0</v>
      </c>
      <c r="U5651" s="1" t="s">
        <v>18365</v>
      </c>
    </row>
    <row r="5652">
      <c r="A5652" s="1" t="s">
        <v>18366</v>
      </c>
      <c r="B5652" s="1">
        <v>75159.0</v>
      </c>
      <c r="C5652" s="1">
        <v>2215.0</v>
      </c>
      <c r="D5652" s="2" t="s">
        <v>16347</v>
      </c>
      <c r="E5652" s="1" t="s">
        <v>16413</v>
      </c>
      <c r="F5652" s="1" t="s">
        <v>16414</v>
      </c>
      <c r="G5652" s="3" t="str">
        <f t="shared" si="1"/>
        <v>Dania Hindi</v>
      </c>
      <c r="H5652" s="3" t="str">
        <f t="shared" si="2"/>
        <v>DANIA HINDI</v>
      </c>
      <c r="J5652" s="1" t="s">
        <v>57</v>
      </c>
      <c r="K5652" s="1" t="s">
        <v>47</v>
      </c>
      <c r="L5652" s="1">
        <v>16.67</v>
      </c>
      <c r="M5652" s="1" t="s">
        <v>58</v>
      </c>
      <c r="N5652" s="1" t="s">
        <v>16337</v>
      </c>
      <c r="O5652" s="4">
        <v>44317.0</v>
      </c>
      <c r="P5652" s="4">
        <v>44301.0</v>
      </c>
      <c r="Q5652" s="1" t="s">
        <v>16415</v>
      </c>
      <c r="R5652" s="1" t="s">
        <v>2198</v>
      </c>
      <c r="S5652" s="1" t="s">
        <v>32</v>
      </c>
      <c r="T5652" s="1">
        <v>76063.0</v>
      </c>
      <c r="U5652" s="1" t="s">
        <v>16416</v>
      </c>
    </row>
    <row r="5653">
      <c r="A5653" s="1" t="s">
        <v>18367</v>
      </c>
      <c r="B5653" s="1">
        <v>75160.0</v>
      </c>
      <c r="C5653" s="1">
        <v>2215.0</v>
      </c>
      <c r="D5653" s="2" t="s">
        <v>16347</v>
      </c>
      <c r="E5653" s="1" t="s">
        <v>18368</v>
      </c>
      <c r="F5653" s="1" t="s">
        <v>18369</v>
      </c>
      <c r="G5653" s="3" t="str">
        <f t="shared" si="1"/>
        <v>Bari Shamas</v>
      </c>
      <c r="H5653" s="3" t="str">
        <f t="shared" si="2"/>
        <v>BARI SHAMAS</v>
      </c>
      <c r="J5653" s="1" t="s">
        <v>57</v>
      </c>
      <c r="K5653" s="1" t="s">
        <v>47</v>
      </c>
      <c r="L5653" s="1">
        <v>16.67</v>
      </c>
      <c r="M5653" s="1" t="s">
        <v>58</v>
      </c>
      <c r="N5653" s="1" t="s">
        <v>16337</v>
      </c>
      <c r="O5653" s="4">
        <v>44317.0</v>
      </c>
      <c r="P5653" s="4">
        <v>44301.0</v>
      </c>
      <c r="Q5653" s="1" t="s">
        <v>18370</v>
      </c>
      <c r="R5653" s="1" t="s">
        <v>18371</v>
      </c>
      <c r="S5653" s="1" t="s">
        <v>17434</v>
      </c>
      <c r="T5653" s="1">
        <v>5346.0</v>
      </c>
      <c r="U5653" s="1" t="s">
        <v>18372</v>
      </c>
    </row>
    <row r="5654">
      <c r="A5654" s="1" t="s">
        <v>18373</v>
      </c>
      <c r="B5654" s="1">
        <v>75161.0</v>
      </c>
      <c r="C5654" s="1">
        <v>2215.0</v>
      </c>
      <c r="D5654" s="2" t="s">
        <v>16347</v>
      </c>
      <c r="E5654" s="1" t="s">
        <v>1251</v>
      </c>
      <c r="F5654" s="1" t="s">
        <v>18374</v>
      </c>
      <c r="G5654" s="3" t="str">
        <f t="shared" si="1"/>
        <v>Angela Semexant</v>
      </c>
      <c r="H5654" s="3" t="str">
        <f t="shared" si="2"/>
        <v>ANGELA SEMEXANT</v>
      </c>
      <c r="J5654" s="1" t="s">
        <v>57</v>
      </c>
      <c r="K5654" s="1" t="s">
        <v>47</v>
      </c>
      <c r="L5654" s="1">
        <v>16.67</v>
      </c>
      <c r="M5654" s="1" t="s">
        <v>58</v>
      </c>
      <c r="N5654" s="1" t="s">
        <v>16337</v>
      </c>
      <c r="O5654" s="4">
        <v>44317.0</v>
      </c>
      <c r="P5654" s="4">
        <v>44301.0</v>
      </c>
      <c r="Q5654" s="1" t="s">
        <v>18375</v>
      </c>
      <c r="R5654" s="1" t="s">
        <v>18376</v>
      </c>
      <c r="S5654" s="1" t="s">
        <v>2253</v>
      </c>
      <c r="T5654" s="1">
        <v>34787.0</v>
      </c>
      <c r="U5654" s="1" t="s">
        <v>18377</v>
      </c>
    </row>
    <row r="5655">
      <c r="A5655" s="1" t="s">
        <v>18378</v>
      </c>
      <c r="B5655" s="1">
        <v>75162.0</v>
      </c>
      <c r="C5655" s="1">
        <v>2215.0</v>
      </c>
      <c r="D5655" s="2" t="s">
        <v>16347</v>
      </c>
      <c r="E5655" s="1" t="s">
        <v>10033</v>
      </c>
      <c r="F5655" s="1" t="s">
        <v>18379</v>
      </c>
      <c r="G5655" s="3" t="str">
        <f t="shared" si="1"/>
        <v>Daryl McLaren</v>
      </c>
      <c r="H5655" s="3" t="str">
        <f t="shared" si="2"/>
        <v>DARYL MCLAREN</v>
      </c>
      <c r="J5655" s="1" t="s">
        <v>57</v>
      </c>
      <c r="K5655" s="1" t="s">
        <v>47</v>
      </c>
      <c r="L5655" s="1">
        <v>16.67</v>
      </c>
      <c r="M5655" s="1" t="s">
        <v>58</v>
      </c>
      <c r="N5655" s="1" t="s">
        <v>16337</v>
      </c>
      <c r="O5655" s="4">
        <v>44317.0</v>
      </c>
      <c r="P5655" s="4">
        <v>44301.0</v>
      </c>
      <c r="Q5655" s="1" t="s">
        <v>18380</v>
      </c>
      <c r="R5655" s="1" t="s">
        <v>13528</v>
      </c>
      <c r="S5655" s="1" t="s">
        <v>5995</v>
      </c>
      <c r="T5655" s="1">
        <v>84106.0</v>
      </c>
      <c r="U5655" s="1" t="s">
        <v>18381</v>
      </c>
    </row>
    <row r="5656">
      <c r="A5656" s="1" t="s">
        <v>18382</v>
      </c>
      <c r="B5656" s="1">
        <v>75163.0</v>
      </c>
      <c r="C5656" s="1">
        <v>2215.0</v>
      </c>
      <c r="D5656" s="2" t="s">
        <v>16347</v>
      </c>
      <c r="E5656" s="1" t="s">
        <v>3673</v>
      </c>
      <c r="F5656" s="1" t="s">
        <v>18383</v>
      </c>
      <c r="G5656" s="3" t="str">
        <f t="shared" si="1"/>
        <v>Parker Abercrombie</v>
      </c>
      <c r="H5656" s="3" t="str">
        <f t="shared" si="2"/>
        <v>PARKER ABERCROMBIE</v>
      </c>
      <c r="J5656" s="1" t="s">
        <v>57</v>
      </c>
      <c r="K5656" s="1" t="s">
        <v>47</v>
      </c>
      <c r="L5656" s="1">
        <v>16.67</v>
      </c>
      <c r="M5656" s="1" t="s">
        <v>58</v>
      </c>
      <c r="N5656" s="1" t="s">
        <v>16337</v>
      </c>
      <c r="O5656" s="4">
        <v>44317.0</v>
      </c>
      <c r="P5656" s="4">
        <v>44302.0</v>
      </c>
      <c r="Q5656" s="1" t="s">
        <v>18384</v>
      </c>
      <c r="R5656" s="1" t="s">
        <v>16649</v>
      </c>
      <c r="S5656" s="1" t="s">
        <v>604</v>
      </c>
      <c r="T5656" s="1">
        <v>91101.0</v>
      </c>
      <c r="U5656" s="1" t="s">
        <v>18385</v>
      </c>
    </row>
    <row r="5657">
      <c r="A5657" s="1" t="s">
        <v>18386</v>
      </c>
      <c r="B5657" s="1">
        <v>75164.0</v>
      </c>
      <c r="C5657" s="1">
        <v>2215.0</v>
      </c>
      <c r="D5657" s="2" t="s">
        <v>16347</v>
      </c>
      <c r="E5657" s="1" t="s">
        <v>18387</v>
      </c>
      <c r="F5657" s="1" t="s">
        <v>6140</v>
      </c>
      <c r="G5657" s="3" t="str">
        <f t="shared" si="1"/>
        <v>Nicollette Ramirez</v>
      </c>
      <c r="H5657" s="3" t="str">
        <f t="shared" si="2"/>
        <v>NICOLLETTE RAMIREZ</v>
      </c>
      <c r="J5657" s="1" t="s">
        <v>57</v>
      </c>
      <c r="K5657" s="1" t="s">
        <v>47</v>
      </c>
      <c r="L5657" s="1">
        <v>16.67</v>
      </c>
      <c r="M5657" s="1" t="s">
        <v>58</v>
      </c>
      <c r="N5657" s="1" t="s">
        <v>16337</v>
      </c>
      <c r="O5657" s="4">
        <v>44317.0</v>
      </c>
      <c r="P5657" s="4">
        <v>44302.0</v>
      </c>
      <c r="Q5657" s="1" t="s">
        <v>18388</v>
      </c>
      <c r="R5657" s="1" t="s">
        <v>853</v>
      </c>
      <c r="S5657" s="1" t="s">
        <v>375</v>
      </c>
      <c r="T5657" s="1">
        <v>10013.0</v>
      </c>
      <c r="U5657" s="1" t="s">
        <v>18389</v>
      </c>
    </row>
    <row r="5658">
      <c r="A5658" s="1" t="s">
        <v>18390</v>
      </c>
      <c r="B5658" s="1">
        <v>75165.0</v>
      </c>
      <c r="C5658" s="1">
        <v>2215.0</v>
      </c>
      <c r="D5658" s="2" t="s">
        <v>16347</v>
      </c>
      <c r="E5658" s="1" t="s">
        <v>182</v>
      </c>
      <c r="F5658" s="1" t="s">
        <v>18391</v>
      </c>
      <c r="G5658" s="3" t="str">
        <f t="shared" si="1"/>
        <v>Kelly Hummert</v>
      </c>
      <c r="H5658" s="3" t="str">
        <f t="shared" si="2"/>
        <v>KELLY HUMMERT</v>
      </c>
      <c r="J5658" s="1" t="s">
        <v>57</v>
      </c>
      <c r="K5658" s="1" t="s">
        <v>47</v>
      </c>
      <c r="L5658" s="1">
        <v>16.67</v>
      </c>
      <c r="M5658" s="1" t="s">
        <v>58</v>
      </c>
      <c r="N5658" s="1" t="s">
        <v>16337</v>
      </c>
      <c r="O5658" s="4">
        <v>44317.0</v>
      </c>
      <c r="P5658" s="4">
        <v>44302.0</v>
      </c>
      <c r="Q5658" s="1" t="s">
        <v>18392</v>
      </c>
      <c r="R5658" s="1" t="s">
        <v>16963</v>
      </c>
      <c r="S5658" s="1" t="s">
        <v>13911</v>
      </c>
      <c r="T5658" s="1">
        <v>63105.0</v>
      </c>
      <c r="U5658" s="1" t="s">
        <v>18393</v>
      </c>
    </row>
    <row r="5659">
      <c r="A5659" s="1" t="s">
        <v>18394</v>
      </c>
      <c r="B5659" s="1">
        <v>67645.0</v>
      </c>
      <c r="C5659" s="1">
        <v>2134.0</v>
      </c>
      <c r="D5659" s="2" t="s">
        <v>16345</v>
      </c>
      <c r="E5659" s="1" t="s">
        <v>18395</v>
      </c>
      <c r="F5659" s="1" t="s">
        <v>18396</v>
      </c>
      <c r="G5659" s="3" t="str">
        <f t="shared" si="1"/>
        <v>Kris Stern</v>
      </c>
      <c r="H5659" s="3" t="str">
        <f t="shared" si="2"/>
        <v>KRIS STERN</v>
      </c>
      <c r="J5659" s="1" t="s">
        <v>57</v>
      </c>
      <c r="K5659" s="1" t="s">
        <v>44</v>
      </c>
      <c r="L5659" s="1">
        <v>18.0</v>
      </c>
      <c r="M5659" s="1" t="s">
        <v>58</v>
      </c>
      <c r="N5659" s="1" t="s">
        <v>16337</v>
      </c>
      <c r="O5659" s="4">
        <v>44317.0</v>
      </c>
      <c r="P5659" s="4">
        <v>44228.0</v>
      </c>
      <c r="Q5659" s="1" t="s">
        <v>18397</v>
      </c>
      <c r="R5659" s="1" t="s">
        <v>10458</v>
      </c>
      <c r="S5659" s="1" t="s">
        <v>2424</v>
      </c>
      <c r="T5659" s="1">
        <v>80111.0</v>
      </c>
      <c r="U5659" s="1" t="s">
        <v>18398</v>
      </c>
    </row>
    <row r="5660">
      <c r="A5660" s="1" t="s">
        <v>18399</v>
      </c>
      <c r="B5660" s="1">
        <v>67150.0</v>
      </c>
      <c r="C5660" s="1">
        <v>2095.0</v>
      </c>
      <c r="D5660" s="2" t="s">
        <v>16341</v>
      </c>
      <c r="E5660" s="1" t="s">
        <v>9190</v>
      </c>
      <c r="F5660" s="1" t="s">
        <v>18400</v>
      </c>
      <c r="G5660" s="3" t="str">
        <f t="shared" si="1"/>
        <v>Emily Maddock</v>
      </c>
      <c r="H5660" s="3" t="str">
        <f t="shared" si="2"/>
        <v>EMILY MADDOCK</v>
      </c>
      <c r="I5660" s="1" t="s">
        <v>4118</v>
      </c>
      <c r="J5660" s="1" t="s">
        <v>57</v>
      </c>
      <c r="K5660" s="1" t="s">
        <v>41</v>
      </c>
      <c r="L5660" s="1">
        <v>20.0</v>
      </c>
      <c r="M5660" s="1" t="s">
        <v>58</v>
      </c>
      <c r="N5660" s="1" t="s">
        <v>16337</v>
      </c>
      <c r="O5660" s="4">
        <v>44317.0</v>
      </c>
      <c r="P5660" s="5">
        <v>44186.0</v>
      </c>
      <c r="Q5660" s="1" t="s">
        <v>18401</v>
      </c>
      <c r="R5660" s="1" t="s">
        <v>31</v>
      </c>
      <c r="S5660" s="1" t="s">
        <v>32</v>
      </c>
      <c r="T5660" s="1">
        <v>75206.0</v>
      </c>
      <c r="U5660" s="1" t="s">
        <v>18402</v>
      </c>
    </row>
    <row r="5661">
      <c r="A5661" s="1" t="s">
        <v>18403</v>
      </c>
      <c r="B5661" s="1">
        <v>67152.0</v>
      </c>
      <c r="C5661" s="1">
        <v>2095.0</v>
      </c>
      <c r="D5661" s="2" t="s">
        <v>16341</v>
      </c>
      <c r="E5661" s="1" t="s">
        <v>18222</v>
      </c>
      <c r="F5661" s="1" t="s">
        <v>18223</v>
      </c>
      <c r="G5661" s="3" t="str">
        <f t="shared" si="1"/>
        <v>Darien Flowers</v>
      </c>
      <c r="H5661" s="3" t="str">
        <f t="shared" si="2"/>
        <v>DARIEN FLOWERS</v>
      </c>
      <c r="I5661" s="1" t="s">
        <v>4118</v>
      </c>
      <c r="J5661" s="1" t="s">
        <v>57</v>
      </c>
      <c r="K5661" s="1" t="s">
        <v>41</v>
      </c>
      <c r="L5661" s="1">
        <v>20.0</v>
      </c>
      <c r="M5661" s="1" t="s">
        <v>58</v>
      </c>
      <c r="N5661" s="1" t="s">
        <v>16337</v>
      </c>
      <c r="O5661" s="4">
        <v>44317.0</v>
      </c>
      <c r="P5661" s="5">
        <v>44191.0</v>
      </c>
      <c r="Q5661" s="1" t="s">
        <v>18404</v>
      </c>
      <c r="R5661" s="1" t="s">
        <v>152</v>
      </c>
      <c r="S5661" s="1" t="s">
        <v>1413</v>
      </c>
      <c r="T5661" s="1">
        <v>20001.0</v>
      </c>
      <c r="U5661" s="1" t="s">
        <v>18405</v>
      </c>
    </row>
    <row r="5662">
      <c r="A5662" s="1" t="s">
        <v>18406</v>
      </c>
      <c r="B5662" s="1">
        <v>67155.0</v>
      </c>
      <c r="C5662" s="1">
        <v>2095.0</v>
      </c>
      <c r="D5662" s="2" t="s">
        <v>16341</v>
      </c>
      <c r="E5662" s="1" t="s">
        <v>5339</v>
      </c>
      <c r="F5662" s="1" t="s">
        <v>17944</v>
      </c>
      <c r="G5662" s="3" t="str">
        <f t="shared" si="1"/>
        <v>Tyler Hazard</v>
      </c>
      <c r="H5662" s="3" t="str">
        <f t="shared" si="2"/>
        <v>TYLER HAZARD</v>
      </c>
      <c r="I5662" s="1" t="s">
        <v>4118</v>
      </c>
      <c r="J5662" s="1" t="s">
        <v>57</v>
      </c>
      <c r="K5662" s="1" t="s">
        <v>41</v>
      </c>
      <c r="L5662" s="1">
        <v>20.0</v>
      </c>
      <c r="M5662" s="1" t="s">
        <v>58</v>
      </c>
      <c r="N5662" s="1" t="s">
        <v>16337</v>
      </c>
      <c r="O5662" s="4">
        <v>44317.0</v>
      </c>
      <c r="P5662" s="5">
        <v>44196.0</v>
      </c>
      <c r="Q5662" s="1" t="s">
        <v>18407</v>
      </c>
      <c r="R5662" s="1" t="s">
        <v>374</v>
      </c>
      <c r="S5662" s="1" t="s">
        <v>375</v>
      </c>
      <c r="T5662" s="1">
        <v>11214.0</v>
      </c>
      <c r="U5662" s="1" t="s">
        <v>18408</v>
      </c>
    </row>
    <row r="5663">
      <c r="A5663" s="1" t="s">
        <v>18409</v>
      </c>
      <c r="B5663" s="1">
        <v>67642.0</v>
      </c>
      <c r="C5663" s="1">
        <v>2134.0</v>
      </c>
      <c r="D5663" s="2" t="s">
        <v>16345</v>
      </c>
      <c r="E5663" s="1" t="s">
        <v>3307</v>
      </c>
      <c r="F5663" s="1" t="s">
        <v>13404</v>
      </c>
      <c r="G5663" s="3" t="str">
        <f t="shared" si="1"/>
        <v>Michelle Landry</v>
      </c>
      <c r="H5663" s="3" t="str">
        <f t="shared" si="2"/>
        <v>MICHELLE LANDRY</v>
      </c>
      <c r="J5663" s="1" t="s">
        <v>57</v>
      </c>
      <c r="K5663" s="1" t="s">
        <v>44</v>
      </c>
      <c r="L5663" s="1">
        <v>20.0</v>
      </c>
      <c r="M5663" s="1" t="s">
        <v>58</v>
      </c>
      <c r="N5663" s="1" t="s">
        <v>16337</v>
      </c>
      <c r="O5663" s="4">
        <v>44317.0</v>
      </c>
      <c r="P5663" s="4">
        <v>44247.0</v>
      </c>
      <c r="Q5663" s="1" t="s">
        <v>18410</v>
      </c>
      <c r="R5663" s="1" t="s">
        <v>152</v>
      </c>
      <c r="S5663" s="1" t="s">
        <v>1413</v>
      </c>
      <c r="T5663" s="1">
        <v>20011.0</v>
      </c>
      <c r="U5663" s="1" t="s">
        <v>18411</v>
      </c>
    </row>
    <row r="5664">
      <c r="A5664" s="1" t="s">
        <v>18412</v>
      </c>
      <c r="B5664" s="1">
        <v>67643.0</v>
      </c>
      <c r="C5664" s="1">
        <v>2134.0</v>
      </c>
      <c r="D5664" s="2" t="s">
        <v>16345</v>
      </c>
      <c r="E5664" s="1" t="s">
        <v>1262</v>
      </c>
      <c r="F5664" s="1" t="s">
        <v>12105</v>
      </c>
      <c r="G5664" s="3" t="str">
        <f t="shared" si="1"/>
        <v>Thomas Perryman</v>
      </c>
      <c r="H5664" s="3" t="str">
        <f t="shared" si="2"/>
        <v>THOMAS PERRYMAN</v>
      </c>
      <c r="J5664" s="1" t="s">
        <v>57</v>
      </c>
      <c r="K5664" s="1" t="s">
        <v>44</v>
      </c>
      <c r="L5664" s="1">
        <v>20.0</v>
      </c>
      <c r="M5664" s="1" t="s">
        <v>58</v>
      </c>
      <c r="N5664" s="1" t="s">
        <v>16337</v>
      </c>
      <c r="O5664" s="4">
        <v>44317.0</v>
      </c>
      <c r="P5664" s="4">
        <v>44223.0</v>
      </c>
      <c r="Q5664" s="1" t="s">
        <v>12106</v>
      </c>
      <c r="R5664" s="1" t="s">
        <v>31</v>
      </c>
      <c r="S5664" s="1" t="s">
        <v>32</v>
      </c>
      <c r="T5664" s="1">
        <v>75225.0</v>
      </c>
      <c r="U5664" s="1" t="s">
        <v>12107</v>
      </c>
    </row>
    <row r="5665">
      <c r="A5665" s="1" t="s">
        <v>18413</v>
      </c>
      <c r="B5665" s="1">
        <v>67644.0</v>
      </c>
      <c r="C5665" s="1">
        <v>2134.0</v>
      </c>
      <c r="D5665" s="2" t="s">
        <v>16345</v>
      </c>
      <c r="E5665" s="1" t="s">
        <v>18414</v>
      </c>
      <c r="F5665" s="1" t="s">
        <v>2291</v>
      </c>
      <c r="G5665" s="3" t="str">
        <f t="shared" si="1"/>
        <v>Trenton Butler</v>
      </c>
      <c r="H5665" s="3" t="str">
        <f t="shared" si="2"/>
        <v>TRENTON BUTLER</v>
      </c>
      <c r="J5665" s="1" t="s">
        <v>57</v>
      </c>
      <c r="K5665" s="1" t="s">
        <v>44</v>
      </c>
      <c r="L5665" s="1">
        <v>20.0</v>
      </c>
      <c r="M5665" s="1" t="s">
        <v>58</v>
      </c>
      <c r="N5665" s="1" t="s">
        <v>16337</v>
      </c>
      <c r="O5665" s="4">
        <v>44317.0</v>
      </c>
      <c r="P5665" s="4">
        <v>44217.0</v>
      </c>
      <c r="Q5665" s="1" t="s">
        <v>18415</v>
      </c>
      <c r="R5665" s="1" t="s">
        <v>5618</v>
      </c>
      <c r="S5665" s="1" t="s">
        <v>2893</v>
      </c>
      <c r="T5665" s="1">
        <v>70126.0</v>
      </c>
      <c r="U5665" s="1" t="s">
        <v>18416</v>
      </c>
    </row>
    <row r="5666">
      <c r="A5666" s="1" t="s">
        <v>18417</v>
      </c>
      <c r="B5666" s="1">
        <v>75124.0</v>
      </c>
      <c r="C5666" s="1">
        <v>2215.0</v>
      </c>
      <c r="D5666" s="2" t="s">
        <v>16347</v>
      </c>
      <c r="E5666" s="1" t="s">
        <v>8356</v>
      </c>
      <c r="F5666" s="1" t="s">
        <v>10598</v>
      </c>
      <c r="G5666" s="3" t="str">
        <f t="shared" si="1"/>
        <v>Max Webb</v>
      </c>
      <c r="H5666" s="3" t="str">
        <f t="shared" si="2"/>
        <v>MAX WEBB</v>
      </c>
      <c r="J5666" s="1" t="s">
        <v>57</v>
      </c>
      <c r="K5666" s="1" t="s">
        <v>47</v>
      </c>
      <c r="L5666" s="1">
        <v>20.0</v>
      </c>
      <c r="M5666" s="1" t="s">
        <v>58</v>
      </c>
      <c r="N5666" s="1" t="s">
        <v>16337</v>
      </c>
      <c r="O5666" s="4">
        <v>44317.0</v>
      </c>
      <c r="P5666" s="4">
        <v>44285.0</v>
      </c>
      <c r="Q5666" s="1" t="s">
        <v>18418</v>
      </c>
      <c r="R5666" s="1" t="s">
        <v>152</v>
      </c>
      <c r="S5666" s="1" t="s">
        <v>1413</v>
      </c>
      <c r="T5666" s="1">
        <v>20037.0</v>
      </c>
      <c r="U5666" s="1" t="s">
        <v>18419</v>
      </c>
    </row>
    <row r="5667">
      <c r="A5667" s="1" t="s">
        <v>18420</v>
      </c>
      <c r="B5667" s="1">
        <v>75125.0</v>
      </c>
      <c r="C5667" s="1">
        <v>2215.0</v>
      </c>
      <c r="D5667" s="2" t="s">
        <v>16347</v>
      </c>
      <c r="E5667" s="1" t="s">
        <v>18421</v>
      </c>
      <c r="F5667" s="1" t="s">
        <v>18422</v>
      </c>
      <c r="G5667" s="3" t="str">
        <f t="shared" si="1"/>
        <v>Waundra Blizzeard</v>
      </c>
      <c r="H5667" s="3" t="str">
        <f t="shared" si="2"/>
        <v>WAUNDRA BLIZZEARD</v>
      </c>
      <c r="J5667" s="1" t="s">
        <v>57</v>
      </c>
      <c r="K5667" s="1" t="s">
        <v>47</v>
      </c>
      <c r="L5667" s="1">
        <v>20.0</v>
      </c>
      <c r="M5667" s="1" t="s">
        <v>58</v>
      </c>
      <c r="N5667" s="1" t="s">
        <v>16337</v>
      </c>
      <c r="O5667" s="4">
        <v>44317.0</v>
      </c>
      <c r="P5667" s="4">
        <v>44292.0</v>
      </c>
      <c r="Q5667" s="1" t="s">
        <v>18423</v>
      </c>
      <c r="R5667" s="1" t="s">
        <v>18424</v>
      </c>
      <c r="S5667" s="1" t="s">
        <v>604</v>
      </c>
      <c r="T5667" s="1">
        <v>96101.0</v>
      </c>
      <c r="U5667" s="1" t="s">
        <v>18425</v>
      </c>
    </row>
    <row r="5668">
      <c r="A5668" s="1" t="s">
        <v>18426</v>
      </c>
      <c r="B5668" s="1">
        <v>75126.0</v>
      </c>
      <c r="C5668" s="1">
        <v>2215.0</v>
      </c>
      <c r="D5668" s="2" t="s">
        <v>16347</v>
      </c>
      <c r="E5668" s="1" t="s">
        <v>10552</v>
      </c>
      <c r="F5668" s="1" t="s">
        <v>18427</v>
      </c>
      <c r="G5668" s="3" t="str">
        <f t="shared" si="1"/>
        <v>Carol Sibley</v>
      </c>
      <c r="H5668" s="3" t="str">
        <f t="shared" si="2"/>
        <v>CAROL SIBLEY</v>
      </c>
      <c r="J5668" s="1" t="s">
        <v>57</v>
      </c>
      <c r="K5668" s="1" t="s">
        <v>47</v>
      </c>
      <c r="L5668" s="1">
        <v>20.0</v>
      </c>
      <c r="M5668" s="1" t="s">
        <v>58</v>
      </c>
      <c r="N5668" s="1" t="s">
        <v>16337</v>
      </c>
      <c r="O5668" s="4">
        <v>44317.0</v>
      </c>
      <c r="P5668" s="4">
        <v>44293.0</v>
      </c>
      <c r="Q5668" s="1" t="s">
        <v>18428</v>
      </c>
      <c r="R5668" s="1" t="s">
        <v>2412</v>
      </c>
      <c r="S5668" s="1" t="s">
        <v>2413</v>
      </c>
      <c r="T5668" s="1">
        <v>98103.0</v>
      </c>
      <c r="U5668" s="1" t="s">
        <v>18429</v>
      </c>
    </row>
    <row r="5669">
      <c r="A5669" s="1" t="s">
        <v>18430</v>
      </c>
      <c r="B5669" s="1">
        <v>75127.0</v>
      </c>
      <c r="C5669" s="1">
        <v>2215.0</v>
      </c>
      <c r="D5669" s="2" t="s">
        <v>16347</v>
      </c>
      <c r="E5669" s="1" t="s">
        <v>18431</v>
      </c>
      <c r="F5669" s="1" t="s">
        <v>14249</v>
      </c>
      <c r="G5669" s="3" t="str">
        <f t="shared" si="1"/>
        <v>Chynell Berry</v>
      </c>
      <c r="H5669" s="3" t="str">
        <f t="shared" si="2"/>
        <v>CHYNELL BERRY</v>
      </c>
      <c r="J5669" s="1" t="s">
        <v>57</v>
      </c>
      <c r="K5669" s="1" t="s">
        <v>47</v>
      </c>
      <c r="L5669" s="1">
        <v>20.0</v>
      </c>
      <c r="M5669" s="1" t="s">
        <v>58</v>
      </c>
      <c r="N5669" s="1" t="s">
        <v>16337</v>
      </c>
      <c r="O5669" s="4">
        <v>44317.0</v>
      </c>
      <c r="P5669" s="4">
        <v>44294.0</v>
      </c>
      <c r="Q5669" s="1" t="s">
        <v>18432</v>
      </c>
      <c r="R5669" s="1" t="s">
        <v>18433</v>
      </c>
      <c r="S5669" s="1" t="s">
        <v>5173</v>
      </c>
      <c r="T5669" s="1">
        <v>35405.0</v>
      </c>
      <c r="U5669" s="1" t="s">
        <v>18434</v>
      </c>
    </row>
    <row r="5670">
      <c r="A5670" s="1" t="s">
        <v>18435</v>
      </c>
      <c r="B5670" s="1">
        <v>75128.0</v>
      </c>
      <c r="C5670" s="1">
        <v>2215.0</v>
      </c>
      <c r="D5670" s="2" t="s">
        <v>16347</v>
      </c>
      <c r="E5670" s="1" t="s">
        <v>1127</v>
      </c>
      <c r="F5670" s="1" t="s">
        <v>18436</v>
      </c>
      <c r="G5670" s="3" t="str">
        <f t="shared" si="1"/>
        <v>Monica Chimera</v>
      </c>
      <c r="H5670" s="3" t="str">
        <f t="shared" si="2"/>
        <v>MONICA CHIMERA</v>
      </c>
      <c r="J5670" s="1" t="s">
        <v>57</v>
      </c>
      <c r="K5670" s="1" t="s">
        <v>47</v>
      </c>
      <c r="L5670" s="1">
        <v>20.0</v>
      </c>
      <c r="M5670" s="1" t="s">
        <v>58</v>
      </c>
      <c r="N5670" s="1" t="s">
        <v>16337</v>
      </c>
      <c r="O5670" s="4">
        <v>44317.0</v>
      </c>
      <c r="P5670" s="4">
        <v>44301.0</v>
      </c>
      <c r="Q5670" s="1" t="s">
        <v>18437</v>
      </c>
      <c r="R5670" s="1" t="s">
        <v>18438</v>
      </c>
      <c r="S5670" s="1" t="s">
        <v>13119</v>
      </c>
      <c r="T5670" s="1">
        <v>6840.0</v>
      </c>
      <c r="U5670" s="1" t="s">
        <v>18439</v>
      </c>
    </row>
    <row r="5671">
      <c r="A5671" s="1" t="s">
        <v>18440</v>
      </c>
      <c r="B5671" s="1">
        <v>75129.0</v>
      </c>
      <c r="C5671" s="1">
        <v>2215.0</v>
      </c>
      <c r="D5671" s="2" t="s">
        <v>16347</v>
      </c>
      <c r="E5671" s="1" t="s">
        <v>383</v>
      </c>
      <c r="F5671" s="1" t="s">
        <v>18441</v>
      </c>
      <c r="G5671" s="3" t="str">
        <f t="shared" si="1"/>
        <v>Anne Nakagawa</v>
      </c>
      <c r="H5671" s="3" t="str">
        <f t="shared" si="2"/>
        <v>ANNE NAKAGAWA</v>
      </c>
      <c r="J5671" s="1" t="s">
        <v>57</v>
      </c>
      <c r="K5671" s="1" t="s">
        <v>47</v>
      </c>
      <c r="L5671" s="1">
        <v>20.0</v>
      </c>
      <c r="M5671" s="1" t="s">
        <v>58</v>
      </c>
      <c r="N5671" s="1" t="s">
        <v>16337</v>
      </c>
      <c r="O5671" s="4">
        <v>44317.0</v>
      </c>
      <c r="P5671" s="4">
        <v>44301.0</v>
      </c>
      <c r="Q5671" s="1" t="s">
        <v>18442</v>
      </c>
      <c r="R5671" s="1" t="s">
        <v>18443</v>
      </c>
      <c r="S5671" s="1" t="s">
        <v>604</v>
      </c>
      <c r="T5671" s="1">
        <v>95240.0</v>
      </c>
      <c r="U5671" s="1" t="s">
        <v>18444</v>
      </c>
    </row>
    <row r="5672">
      <c r="A5672" s="1" t="s">
        <v>18445</v>
      </c>
      <c r="B5672" s="1">
        <v>75130.0</v>
      </c>
      <c r="C5672" s="1">
        <v>2215.0</v>
      </c>
      <c r="D5672" s="2" t="s">
        <v>16347</v>
      </c>
      <c r="E5672" s="1" t="s">
        <v>18446</v>
      </c>
      <c r="F5672" s="1" t="s">
        <v>18447</v>
      </c>
      <c r="G5672" s="3" t="str">
        <f t="shared" si="1"/>
        <v>Maryem Benhaida</v>
      </c>
      <c r="H5672" s="3" t="str">
        <f t="shared" si="2"/>
        <v>MARYEM BENHAIDA</v>
      </c>
      <c r="J5672" s="1" t="s">
        <v>57</v>
      </c>
      <c r="K5672" s="1" t="s">
        <v>47</v>
      </c>
      <c r="L5672" s="1">
        <v>20.0</v>
      </c>
      <c r="M5672" s="1" t="s">
        <v>58</v>
      </c>
      <c r="N5672" s="1" t="s">
        <v>16337</v>
      </c>
      <c r="O5672" s="4">
        <v>44317.0</v>
      </c>
      <c r="P5672" s="4">
        <v>44301.0</v>
      </c>
      <c r="Q5672" s="1" t="s">
        <v>18448</v>
      </c>
      <c r="R5672" s="1" t="s">
        <v>18449</v>
      </c>
      <c r="S5672" s="1" t="s">
        <v>1051</v>
      </c>
      <c r="T5672" s="1">
        <v>30152.0</v>
      </c>
      <c r="U5672" s="1" t="s">
        <v>18450</v>
      </c>
    </row>
    <row r="5673">
      <c r="A5673" s="1" t="s">
        <v>18451</v>
      </c>
      <c r="B5673" s="1">
        <v>75131.0</v>
      </c>
      <c r="C5673" s="1">
        <v>2215.0</v>
      </c>
      <c r="D5673" s="2" t="s">
        <v>16347</v>
      </c>
      <c r="E5673" s="1" t="s">
        <v>18452</v>
      </c>
      <c r="F5673" s="1" t="s">
        <v>1021</v>
      </c>
      <c r="G5673" s="3" t="str">
        <f t="shared" si="1"/>
        <v>Angelia James</v>
      </c>
      <c r="H5673" s="3" t="str">
        <f t="shared" si="2"/>
        <v>ANGELIA JAMES</v>
      </c>
      <c r="J5673" s="1" t="s">
        <v>57</v>
      </c>
      <c r="K5673" s="1" t="s">
        <v>47</v>
      </c>
      <c r="L5673" s="1">
        <v>20.0</v>
      </c>
      <c r="M5673" s="1" t="s">
        <v>58</v>
      </c>
      <c r="N5673" s="1" t="s">
        <v>16337</v>
      </c>
      <c r="O5673" s="4">
        <v>44317.0</v>
      </c>
      <c r="P5673" s="4">
        <v>44301.0</v>
      </c>
      <c r="Q5673" s="1" t="s">
        <v>18453</v>
      </c>
      <c r="R5673" s="1" t="s">
        <v>1867</v>
      </c>
      <c r="S5673" s="1" t="s">
        <v>252</v>
      </c>
      <c r="T5673" s="1">
        <v>28208.0</v>
      </c>
      <c r="U5673" s="1" t="s">
        <v>18454</v>
      </c>
    </row>
    <row r="5674">
      <c r="A5674" s="1" t="s">
        <v>18455</v>
      </c>
      <c r="B5674" s="1">
        <v>75132.0</v>
      </c>
      <c r="C5674" s="1">
        <v>2215.0</v>
      </c>
      <c r="D5674" s="2" t="s">
        <v>16347</v>
      </c>
      <c r="E5674" s="1" t="s">
        <v>17294</v>
      </c>
      <c r="F5674" s="1" t="s">
        <v>18456</v>
      </c>
      <c r="G5674" s="3" t="str">
        <f t="shared" si="1"/>
        <v>jennifer little</v>
      </c>
      <c r="H5674" s="3" t="str">
        <f t="shared" si="2"/>
        <v>JENNIFER LITTLE</v>
      </c>
      <c r="J5674" s="1" t="s">
        <v>57</v>
      </c>
      <c r="K5674" s="1" t="s">
        <v>47</v>
      </c>
      <c r="L5674" s="1">
        <v>20.0</v>
      </c>
      <c r="M5674" s="1" t="s">
        <v>58</v>
      </c>
      <c r="N5674" s="1" t="s">
        <v>16337</v>
      </c>
      <c r="O5674" s="4">
        <v>44317.0</v>
      </c>
      <c r="P5674" s="4">
        <v>44301.0</v>
      </c>
      <c r="Q5674" s="1" t="s">
        <v>18457</v>
      </c>
      <c r="R5674" s="1" t="s">
        <v>12368</v>
      </c>
      <c r="S5674" s="1" t="s">
        <v>375</v>
      </c>
      <c r="T5674" s="1">
        <v>14607.0</v>
      </c>
      <c r="U5674" s="1" t="s">
        <v>18458</v>
      </c>
    </row>
    <row r="5675">
      <c r="A5675" s="1" t="s">
        <v>18459</v>
      </c>
      <c r="B5675" s="1">
        <v>75133.0</v>
      </c>
      <c r="C5675" s="1">
        <v>2215.0</v>
      </c>
      <c r="D5675" s="2" t="s">
        <v>16347</v>
      </c>
      <c r="E5675" s="1" t="s">
        <v>18460</v>
      </c>
      <c r="F5675" s="1" t="s">
        <v>18461</v>
      </c>
      <c r="G5675" s="3" t="str">
        <f t="shared" si="1"/>
        <v>Alana In</v>
      </c>
      <c r="H5675" s="3" t="str">
        <f t="shared" si="2"/>
        <v>ALANA IN</v>
      </c>
      <c r="J5675" s="1" t="s">
        <v>57</v>
      </c>
      <c r="K5675" s="1" t="s">
        <v>47</v>
      </c>
      <c r="L5675" s="1">
        <v>20.0</v>
      </c>
      <c r="M5675" s="1" t="s">
        <v>58</v>
      </c>
      <c r="N5675" s="1" t="s">
        <v>16337</v>
      </c>
      <c r="O5675" s="4">
        <v>44317.0</v>
      </c>
      <c r="P5675" s="4">
        <v>44302.0</v>
      </c>
      <c r="Q5675" s="1" t="s">
        <v>18462</v>
      </c>
      <c r="R5675" s="1" t="s">
        <v>18463</v>
      </c>
      <c r="S5675" s="1" t="s">
        <v>604</v>
      </c>
      <c r="T5675" s="1">
        <v>92509.0</v>
      </c>
      <c r="U5675" s="1" t="s">
        <v>18464</v>
      </c>
    </row>
    <row r="5676">
      <c r="A5676" s="1" t="s">
        <v>18465</v>
      </c>
      <c r="B5676" s="1">
        <v>75134.0</v>
      </c>
      <c r="C5676" s="1">
        <v>2215.0</v>
      </c>
      <c r="D5676" s="2" t="s">
        <v>16347</v>
      </c>
      <c r="E5676" s="1" t="s">
        <v>921</v>
      </c>
      <c r="F5676" s="1" t="s">
        <v>11278</v>
      </c>
      <c r="G5676" s="3" t="str">
        <f t="shared" si="1"/>
        <v>David Boyle</v>
      </c>
      <c r="H5676" s="3" t="str">
        <f t="shared" si="2"/>
        <v>DAVID BOYLE</v>
      </c>
      <c r="J5676" s="1" t="s">
        <v>57</v>
      </c>
      <c r="K5676" s="1" t="s">
        <v>47</v>
      </c>
      <c r="L5676" s="1">
        <v>20.0</v>
      </c>
      <c r="M5676" s="1" t="s">
        <v>58</v>
      </c>
      <c r="N5676" s="1" t="s">
        <v>16337</v>
      </c>
      <c r="O5676" s="4">
        <v>44317.0</v>
      </c>
      <c r="P5676" s="4">
        <v>44302.0</v>
      </c>
      <c r="Q5676" s="1" t="s">
        <v>17755</v>
      </c>
      <c r="R5676" s="1" t="s">
        <v>2041</v>
      </c>
      <c r="S5676" s="1" t="s">
        <v>604</v>
      </c>
      <c r="T5676" s="1">
        <v>94105.0</v>
      </c>
      <c r="U5676" s="1" t="s">
        <v>17756</v>
      </c>
    </row>
    <row r="5677">
      <c r="A5677" s="1" t="s">
        <v>18466</v>
      </c>
      <c r="B5677" s="1">
        <v>75135.0</v>
      </c>
      <c r="C5677" s="1">
        <v>2215.0</v>
      </c>
      <c r="D5677" s="2" t="s">
        <v>16347</v>
      </c>
      <c r="E5677" s="1" t="s">
        <v>9290</v>
      </c>
      <c r="F5677" s="1" t="s">
        <v>18467</v>
      </c>
      <c r="G5677" s="3" t="str">
        <f t="shared" si="1"/>
        <v>Vanessa Kranz</v>
      </c>
      <c r="H5677" s="3" t="str">
        <f t="shared" si="2"/>
        <v>VANESSA KRANZ</v>
      </c>
      <c r="J5677" s="1" t="s">
        <v>57</v>
      </c>
      <c r="K5677" s="1" t="s">
        <v>47</v>
      </c>
      <c r="L5677" s="1">
        <v>20.0</v>
      </c>
      <c r="M5677" s="1" t="s">
        <v>58</v>
      </c>
      <c r="N5677" s="1" t="s">
        <v>16337</v>
      </c>
      <c r="O5677" s="4">
        <v>44317.0</v>
      </c>
      <c r="P5677" s="4">
        <v>44302.0</v>
      </c>
      <c r="Q5677" s="1" t="s">
        <v>18468</v>
      </c>
      <c r="R5677" s="1" t="s">
        <v>18469</v>
      </c>
      <c r="S5677" s="1" t="s">
        <v>3640</v>
      </c>
      <c r="T5677" s="1">
        <v>20886.0</v>
      </c>
      <c r="U5677" s="1" t="s">
        <v>18470</v>
      </c>
    </row>
    <row r="5678">
      <c r="A5678" s="1" t="s">
        <v>18471</v>
      </c>
      <c r="B5678" s="1">
        <v>75136.0</v>
      </c>
      <c r="C5678" s="1">
        <v>2215.0</v>
      </c>
      <c r="D5678" s="2" t="s">
        <v>16347</v>
      </c>
      <c r="E5678" s="1" t="s">
        <v>6235</v>
      </c>
      <c r="F5678" s="1" t="s">
        <v>8590</v>
      </c>
      <c r="G5678" s="3" t="str">
        <f t="shared" si="1"/>
        <v>Wayne Cunningham</v>
      </c>
      <c r="H5678" s="3" t="str">
        <f t="shared" si="2"/>
        <v>WAYNE CUNNINGHAM</v>
      </c>
      <c r="J5678" s="1" t="s">
        <v>57</v>
      </c>
      <c r="K5678" s="1" t="s">
        <v>47</v>
      </c>
      <c r="L5678" s="1">
        <v>20.0</v>
      </c>
      <c r="M5678" s="1" t="s">
        <v>58</v>
      </c>
      <c r="N5678" s="1" t="s">
        <v>16337</v>
      </c>
      <c r="O5678" s="4">
        <v>44317.0</v>
      </c>
      <c r="P5678" s="4">
        <v>44302.0</v>
      </c>
      <c r="Q5678" s="1" t="s">
        <v>18310</v>
      </c>
      <c r="R5678" s="1" t="s">
        <v>18311</v>
      </c>
      <c r="S5678" s="1" t="s">
        <v>604</v>
      </c>
      <c r="T5678" s="1">
        <v>94568.0</v>
      </c>
      <c r="U5678" s="1" t="s">
        <v>18312</v>
      </c>
    </row>
    <row r="5679">
      <c r="A5679" s="1" t="s">
        <v>18472</v>
      </c>
      <c r="B5679" s="1">
        <v>75137.0</v>
      </c>
      <c r="C5679" s="1">
        <v>2215.0</v>
      </c>
      <c r="D5679" s="2" t="s">
        <v>16347</v>
      </c>
      <c r="E5679" s="1" t="s">
        <v>2212</v>
      </c>
      <c r="F5679" s="1" t="s">
        <v>17041</v>
      </c>
      <c r="G5679" s="3" t="str">
        <f t="shared" si="1"/>
        <v>Sara Soto</v>
      </c>
      <c r="H5679" s="3" t="str">
        <f t="shared" si="2"/>
        <v>SARA SOTO</v>
      </c>
      <c r="J5679" s="1" t="s">
        <v>57</v>
      </c>
      <c r="K5679" s="1" t="s">
        <v>47</v>
      </c>
      <c r="L5679" s="1">
        <v>20.0</v>
      </c>
      <c r="M5679" s="1" t="s">
        <v>58</v>
      </c>
      <c r="N5679" s="1" t="s">
        <v>16337</v>
      </c>
      <c r="O5679" s="4">
        <v>44317.0</v>
      </c>
      <c r="P5679" s="4">
        <v>44302.0</v>
      </c>
      <c r="Q5679" s="1" t="s">
        <v>18473</v>
      </c>
      <c r="R5679" s="1" t="s">
        <v>18474</v>
      </c>
      <c r="S5679" s="1" t="s">
        <v>604</v>
      </c>
      <c r="T5679" s="1">
        <v>91914.0</v>
      </c>
      <c r="U5679" s="1" t="s">
        <v>18475</v>
      </c>
    </row>
    <row r="5680">
      <c r="A5680" s="1" t="s">
        <v>18476</v>
      </c>
      <c r="B5680" s="1">
        <v>75138.0</v>
      </c>
      <c r="C5680" s="1">
        <v>2215.0</v>
      </c>
      <c r="D5680" s="2" t="s">
        <v>16347</v>
      </c>
      <c r="E5680" s="1" t="s">
        <v>3360</v>
      </c>
      <c r="F5680" s="1" t="s">
        <v>18477</v>
      </c>
      <c r="G5680" s="3" t="str">
        <f t="shared" si="1"/>
        <v>Cynthia Moreno</v>
      </c>
      <c r="H5680" s="3" t="str">
        <f t="shared" si="2"/>
        <v>CYNTHIA MORENO</v>
      </c>
      <c r="J5680" s="1" t="s">
        <v>57</v>
      </c>
      <c r="K5680" s="1" t="s">
        <v>47</v>
      </c>
      <c r="L5680" s="1">
        <v>20.0</v>
      </c>
      <c r="M5680" s="1" t="s">
        <v>58</v>
      </c>
      <c r="N5680" s="1" t="s">
        <v>16337</v>
      </c>
      <c r="O5680" s="4">
        <v>44317.0</v>
      </c>
      <c r="P5680" s="4">
        <v>44302.0</v>
      </c>
      <c r="Q5680" s="1" t="s">
        <v>18478</v>
      </c>
      <c r="R5680" s="1" t="s">
        <v>323</v>
      </c>
      <c r="S5680" s="1" t="s">
        <v>32</v>
      </c>
      <c r="T5680" s="1">
        <v>77020.0</v>
      </c>
      <c r="U5680" s="1" t="s">
        <v>18479</v>
      </c>
    </row>
    <row r="5681">
      <c r="A5681" s="1" t="s">
        <v>18480</v>
      </c>
      <c r="B5681" s="1">
        <v>75139.0</v>
      </c>
      <c r="C5681" s="1">
        <v>2215.0</v>
      </c>
      <c r="D5681" s="2" t="s">
        <v>16347</v>
      </c>
      <c r="E5681" s="1" t="s">
        <v>4425</v>
      </c>
      <c r="F5681" s="1" t="s">
        <v>11351</v>
      </c>
      <c r="G5681" s="3" t="str">
        <f t="shared" si="1"/>
        <v>Julie Lamont</v>
      </c>
      <c r="H5681" s="3" t="str">
        <f t="shared" si="2"/>
        <v>JULIE LAMONT</v>
      </c>
      <c r="J5681" s="1" t="s">
        <v>57</v>
      </c>
      <c r="K5681" s="1" t="s">
        <v>47</v>
      </c>
      <c r="L5681" s="1">
        <v>20.0</v>
      </c>
      <c r="M5681" s="1" t="s">
        <v>58</v>
      </c>
      <c r="N5681" s="1" t="s">
        <v>16337</v>
      </c>
      <c r="O5681" s="4">
        <v>44317.0</v>
      </c>
      <c r="P5681" s="4">
        <v>44302.0</v>
      </c>
      <c r="Q5681" s="1" t="s">
        <v>18481</v>
      </c>
      <c r="R5681" s="1" t="s">
        <v>811</v>
      </c>
      <c r="S5681" s="1" t="s">
        <v>3228</v>
      </c>
      <c r="T5681" s="1">
        <v>22203.0</v>
      </c>
      <c r="U5681" s="1" t="s">
        <v>18482</v>
      </c>
    </row>
    <row r="5682">
      <c r="A5682" s="1" t="s">
        <v>18483</v>
      </c>
      <c r="B5682" s="1">
        <v>75140.0</v>
      </c>
      <c r="C5682" s="1">
        <v>2215.0</v>
      </c>
      <c r="D5682" s="2" t="s">
        <v>16347</v>
      </c>
      <c r="E5682" s="1" t="s">
        <v>3577</v>
      </c>
      <c r="F5682" s="1" t="s">
        <v>18484</v>
      </c>
      <c r="G5682" s="3" t="str">
        <f t="shared" si="1"/>
        <v>Morgan Foy</v>
      </c>
      <c r="H5682" s="3" t="str">
        <f t="shared" si="2"/>
        <v>MORGAN FOY</v>
      </c>
      <c r="J5682" s="1" t="s">
        <v>57</v>
      </c>
      <c r="K5682" s="1" t="s">
        <v>47</v>
      </c>
      <c r="L5682" s="1">
        <v>20.0</v>
      </c>
      <c r="M5682" s="1" t="s">
        <v>58</v>
      </c>
      <c r="N5682" s="1" t="s">
        <v>16337</v>
      </c>
      <c r="O5682" s="4">
        <v>44317.0</v>
      </c>
      <c r="P5682" s="4">
        <v>44302.0</v>
      </c>
      <c r="Q5682" s="1" t="s">
        <v>18485</v>
      </c>
      <c r="R5682" s="1" t="s">
        <v>374</v>
      </c>
      <c r="S5682" s="1" t="s">
        <v>375</v>
      </c>
      <c r="T5682" s="1">
        <v>11211.0</v>
      </c>
      <c r="U5682" s="1" t="s">
        <v>18486</v>
      </c>
    </row>
    <row r="5683">
      <c r="A5683" s="1" t="s">
        <v>18487</v>
      </c>
      <c r="B5683" s="1">
        <v>75141.0</v>
      </c>
      <c r="C5683" s="1">
        <v>2215.0</v>
      </c>
      <c r="D5683" s="2" t="s">
        <v>16347</v>
      </c>
      <c r="E5683" s="1" t="s">
        <v>18488</v>
      </c>
      <c r="F5683" s="1" t="s">
        <v>16739</v>
      </c>
      <c r="G5683" s="3" t="str">
        <f t="shared" si="1"/>
        <v>Masika Henson</v>
      </c>
      <c r="H5683" s="3" t="str">
        <f t="shared" si="2"/>
        <v>MASIKA HENSON</v>
      </c>
      <c r="J5683" s="1" t="s">
        <v>57</v>
      </c>
      <c r="K5683" s="1" t="s">
        <v>47</v>
      </c>
      <c r="L5683" s="1">
        <v>20.0</v>
      </c>
      <c r="M5683" s="1" t="s">
        <v>58</v>
      </c>
      <c r="N5683" s="1" t="s">
        <v>16337</v>
      </c>
      <c r="O5683" s="4">
        <v>44317.0</v>
      </c>
      <c r="P5683" s="4">
        <v>44302.0</v>
      </c>
      <c r="Q5683" s="1" t="s">
        <v>18489</v>
      </c>
      <c r="R5683" s="1" t="s">
        <v>603</v>
      </c>
      <c r="S5683" s="1" t="s">
        <v>604</v>
      </c>
      <c r="T5683" s="1">
        <v>94605.0</v>
      </c>
      <c r="U5683" s="1" t="s">
        <v>18490</v>
      </c>
    </row>
    <row r="5684">
      <c r="A5684" s="1" t="s">
        <v>18491</v>
      </c>
      <c r="B5684" s="1">
        <v>75142.0</v>
      </c>
      <c r="C5684" s="1">
        <v>2215.0</v>
      </c>
      <c r="D5684" s="2" t="s">
        <v>16347</v>
      </c>
      <c r="E5684" s="1" t="s">
        <v>18492</v>
      </c>
      <c r="F5684" s="1" t="s">
        <v>18493</v>
      </c>
      <c r="G5684" s="3" t="str">
        <f t="shared" si="1"/>
        <v>Zena Amran</v>
      </c>
      <c r="H5684" s="3" t="str">
        <f t="shared" si="2"/>
        <v>ZENA AMRAN</v>
      </c>
      <c r="J5684" s="1" t="s">
        <v>57</v>
      </c>
      <c r="K5684" s="1" t="s">
        <v>47</v>
      </c>
      <c r="L5684" s="1">
        <v>20.0</v>
      </c>
      <c r="M5684" s="1" t="s">
        <v>58</v>
      </c>
      <c r="N5684" s="1" t="s">
        <v>16337</v>
      </c>
      <c r="O5684" s="4">
        <v>44317.0</v>
      </c>
      <c r="P5684" s="4">
        <v>44302.0</v>
      </c>
      <c r="Q5684" s="1" t="s">
        <v>18494</v>
      </c>
      <c r="R5684" s="1" t="s">
        <v>31</v>
      </c>
      <c r="S5684" s="1" t="s">
        <v>32</v>
      </c>
      <c r="T5684" s="1">
        <v>75219.0</v>
      </c>
      <c r="U5684" s="1" t="s">
        <v>18495</v>
      </c>
    </row>
    <row r="5685">
      <c r="A5685" s="1" t="s">
        <v>18496</v>
      </c>
      <c r="B5685" s="1">
        <v>75143.0</v>
      </c>
      <c r="C5685" s="1">
        <v>2215.0</v>
      </c>
      <c r="D5685" s="2" t="s">
        <v>16347</v>
      </c>
      <c r="E5685" s="1" t="s">
        <v>18497</v>
      </c>
      <c r="F5685" s="1" t="s">
        <v>18498</v>
      </c>
      <c r="G5685" s="3" t="str">
        <f t="shared" si="1"/>
        <v>Marlena Mcknight</v>
      </c>
      <c r="H5685" s="3" t="str">
        <f t="shared" si="2"/>
        <v>MARLENA MCKNIGHT</v>
      </c>
      <c r="J5685" s="1" t="s">
        <v>57</v>
      </c>
      <c r="K5685" s="1" t="s">
        <v>47</v>
      </c>
      <c r="L5685" s="1">
        <v>20.0</v>
      </c>
      <c r="M5685" s="1" t="s">
        <v>58</v>
      </c>
      <c r="N5685" s="1" t="s">
        <v>16337</v>
      </c>
      <c r="O5685" s="4">
        <v>44317.0</v>
      </c>
      <c r="P5685" s="4">
        <v>44302.0</v>
      </c>
      <c r="Q5685" s="1" t="s">
        <v>18499</v>
      </c>
      <c r="R5685" s="1" t="s">
        <v>3149</v>
      </c>
      <c r="S5685" s="1" t="s">
        <v>1051</v>
      </c>
      <c r="T5685" s="1">
        <v>30339.0</v>
      </c>
      <c r="U5685" s="1" t="s">
        <v>18500</v>
      </c>
    </row>
    <row r="5686">
      <c r="A5686" s="1" t="s">
        <v>18501</v>
      </c>
      <c r="B5686" s="1">
        <v>75144.0</v>
      </c>
      <c r="C5686" s="1">
        <v>2215.0</v>
      </c>
      <c r="D5686" s="2" t="s">
        <v>16347</v>
      </c>
      <c r="E5686" s="1" t="s">
        <v>13944</v>
      </c>
      <c r="F5686" s="1" t="s">
        <v>18502</v>
      </c>
      <c r="G5686" s="3" t="str">
        <f t="shared" si="1"/>
        <v>Megan Geer-Alsop</v>
      </c>
      <c r="H5686" s="3" t="str">
        <f t="shared" si="2"/>
        <v>MEGAN GEER-ALSOP</v>
      </c>
      <c r="J5686" s="1" t="s">
        <v>57</v>
      </c>
      <c r="K5686" s="1" t="s">
        <v>47</v>
      </c>
      <c r="L5686" s="1">
        <v>20.0</v>
      </c>
      <c r="M5686" s="1" t="s">
        <v>58</v>
      </c>
      <c r="N5686" s="1" t="s">
        <v>16337</v>
      </c>
      <c r="O5686" s="4">
        <v>44317.0</v>
      </c>
      <c r="P5686" s="4">
        <v>44302.0</v>
      </c>
      <c r="Q5686" s="1" t="s">
        <v>18503</v>
      </c>
      <c r="R5686" s="1" t="s">
        <v>18504</v>
      </c>
      <c r="S5686" s="1" t="s">
        <v>604</v>
      </c>
      <c r="T5686" s="1">
        <v>90290.0</v>
      </c>
      <c r="U5686" s="1" t="s">
        <v>18505</v>
      </c>
    </row>
    <row r="5687">
      <c r="A5687" s="1" t="s">
        <v>18506</v>
      </c>
      <c r="B5687" s="1">
        <v>75145.0</v>
      </c>
      <c r="C5687" s="1">
        <v>2215.0</v>
      </c>
      <c r="D5687" s="2" t="s">
        <v>16347</v>
      </c>
      <c r="E5687" s="1" t="s">
        <v>18507</v>
      </c>
      <c r="F5687" s="1" t="s">
        <v>18508</v>
      </c>
      <c r="G5687" s="3" t="str">
        <f t="shared" si="1"/>
        <v>elaine asplundh</v>
      </c>
      <c r="H5687" s="3" t="str">
        <f t="shared" si="2"/>
        <v>ELAINE ASPLUNDH</v>
      </c>
      <c r="J5687" s="1" t="s">
        <v>57</v>
      </c>
      <c r="K5687" s="1" t="s">
        <v>47</v>
      </c>
      <c r="L5687" s="1">
        <v>20.0</v>
      </c>
      <c r="M5687" s="1" t="s">
        <v>58</v>
      </c>
      <c r="N5687" s="1" t="s">
        <v>16337</v>
      </c>
      <c r="O5687" s="4">
        <v>44317.0</v>
      </c>
      <c r="P5687" s="4">
        <v>44302.0</v>
      </c>
      <c r="Q5687" s="1" t="s">
        <v>18509</v>
      </c>
      <c r="R5687" s="1" t="s">
        <v>18510</v>
      </c>
      <c r="S5687" s="1" t="s">
        <v>2371</v>
      </c>
      <c r="T5687" s="1">
        <v>19009.0</v>
      </c>
      <c r="U5687" s="1" t="s">
        <v>18511</v>
      </c>
    </row>
    <row r="5688">
      <c r="A5688" s="1" t="s">
        <v>18512</v>
      </c>
      <c r="B5688" s="1">
        <v>75146.0</v>
      </c>
      <c r="C5688" s="1">
        <v>2215.0</v>
      </c>
      <c r="D5688" s="2" t="s">
        <v>16347</v>
      </c>
      <c r="E5688" s="1" t="s">
        <v>18513</v>
      </c>
      <c r="F5688" s="1" t="s">
        <v>18514</v>
      </c>
      <c r="G5688" s="3" t="str">
        <f t="shared" si="1"/>
        <v>Camille Dunbar</v>
      </c>
      <c r="H5688" s="3" t="str">
        <f t="shared" si="2"/>
        <v>CAMILLE DUNBAR</v>
      </c>
      <c r="J5688" s="1" t="s">
        <v>57</v>
      </c>
      <c r="K5688" s="1" t="s">
        <v>47</v>
      </c>
      <c r="L5688" s="1">
        <v>20.0</v>
      </c>
      <c r="M5688" s="1" t="s">
        <v>58</v>
      </c>
      <c r="N5688" s="1" t="s">
        <v>16337</v>
      </c>
      <c r="O5688" s="4">
        <v>44317.0</v>
      </c>
      <c r="P5688" s="4">
        <v>44302.0</v>
      </c>
      <c r="Q5688" s="1" t="s">
        <v>18515</v>
      </c>
      <c r="R5688" s="1" t="s">
        <v>17188</v>
      </c>
      <c r="S5688" s="1" t="s">
        <v>604</v>
      </c>
      <c r="T5688" s="1">
        <v>90807.0</v>
      </c>
      <c r="U5688" s="1" t="s">
        <v>18516</v>
      </c>
    </row>
    <row r="5689">
      <c r="A5689" s="1" t="s">
        <v>18517</v>
      </c>
      <c r="B5689" s="1">
        <v>75147.0</v>
      </c>
      <c r="C5689" s="1">
        <v>2215.0</v>
      </c>
      <c r="D5689" s="2" t="s">
        <v>16347</v>
      </c>
      <c r="E5689" s="1" t="s">
        <v>18061</v>
      </c>
      <c r="F5689" s="1" t="s">
        <v>18518</v>
      </c>
      <c r="G5689" s="3" t="str">
        <f t="shared" si="1"/>
        <v>Emma Brannan</v>
      </c>
      <c r="H5689" s="3" t="str">
        <f t="shared" si="2"/>
        <v>EMMA BRANNAN</v>
      </c>
      <c r="J5689" s="1" t="s">
        <v>57</v>
      </c>
      <c r="K5689" s="1" t="s">
        <v>47</v>
      </c>
      <c r="L5689" s="1">
        <v>20.0</v>
      </c>
      <c r="M5689" s="1" t="s">
        <v>58</v>
      </c>
      <c r="N5689" s="1" t="s">
        <v>16337</v>
      </c>
      <c r="O5689" s="4">
        <v>44317.0</v>
      </c>
      <c r="P5689" s="4">
        <v>44302.0</v>
      </c>
      <c r="Q5689" s="1" t="s">
        <v>18519</v>
      </c>
      <c r="R5689" s="1" t="s">
        <v>18520</v>
      </c>
      <c r="S5689" s="1" t="s">
        <v>1985</v>
      </c>
      <c r="T5689" s="1">
        <v>62002.0</v>
      </c>
      <c r="U5689" s="1" t="s">
        <v>18521</v>
      </c>
    </row>
    <row r="5690">
      <c r="A5690" s="1" t="s">
        <v>18522</v>
      </c>
      <c r="B5690" s="1">
        <v>75148.0</v>
      </c>
      <c r="C5690" s="1">
        <v>2215.0</v>
      </c>
      <c r="D5690" s="2" t="s">
        <v>16347</v>
      </c>
      <c r="E5690" s="1" t="s">
        <v>644</v>
      </c>
      <c r="F5690" s="1" t="s">
        <v>122</v>
      </c>
      <c r="G5690" s="3" t="str">
        <f t="shared" si="1"/>
        <v>Kimberly Austin</v>
      </c>
      <c r="H5690" s="3" t="str">
        <f t="shared" si="2"/>
        <v>KIMBERLY AUSTIN</v>
      </c>
      <c r="J5690" s="1" t="s">
        <v>57</v>
      </c>
      <c r="K5690" s="1" t="s">
        <v>47</v>
      </c>
      <c r="L5690" s="1">
        <v>20.0</v>
      </c>
      <c r="M5690" s="1" t="s">
        <v>58</v>
      </c>
      <c r="N5690" s="1" t="s">
        <v>16337</v>
      </c>
      <c r="O5690" s="4">
        <v>44317.0</v>
      </c>
      <c r="P5690" s="4">
        <v>44302.0</v>
      </c>
      <c r="Q5690" s="1" t="s">
        <v>18523</v>
      </c>
      <c r="R5690" s="1" t="s">
        <v>18524</v>
      </c>
      <c r="S5690" s="1" t="s">
        <v>13367</v>
      </c>
      <c r="T5690" s="1">
        <v>37206.0</v>
      </c>
      <c r="U5690" s="1" t="s">
        <v>18525</v>
      </c>
    </row>
    <row r="5691">
      <c r="A5691" s="1" t="s">
        <v>18526</v>
      </c>
      <c r="B5691" s="1">
        <v>75149.0</v>
      </c>
      <c r="C5691" s="1">
        <v>2215.0</v>
      </c>
      <c r="D5691" s="2" t="s">
        <v>16347</v>
      </c>
      <c r="E5691" s="1" t="s">
        <v>18527</v>
      </c>
      <c r="F5691" s="1" t="s">
        <v>9769</v>
      </c>
      <c r="G5691" s="3" t="str">
        <f t="shared" si="1"/>
        <v>Ingrid Garner</v>
      </c>
      <c r="H5691" s="3" t="str">
        <f t="shared" si="2"/>
        <v>INGRID GARNER</v>
      </c>
      <c r="J5691" s="1" t="s">
        <v>57</v>
      </c>
      <c r="K5691" s="1" t="s">
        <v>47</v>
      </c>
      <c r="L5691" s="1">
        <v>20.0</v>
      </c>
      <c r="M5691" s="1" t="s">
        <v>58</v>
      </c>
      <c r="N5691" s="1" t="s">
        <v>16337</v>
      </c>
      <c r="O5691" s="4">
        <v>44317.0</v>
      </c>
      <c r="P5691" s="4">
        <v>44303.0</v>
      </c>
      <c r="Q5691" s="1" t="s">
        <v>18528</v>
      </c>
      <c r="R5691" s="1" t="s">
        <v>18529</v>
      </c>
      <c r="S5691" s="1" t="s">
        <v>11992</v>
      </c>
      <c r="T5691" s="1">
        <v>48075.0</v>
      </c>
      <c r="U5691" s="1" t="s">
        <v>18530</v>
      </c>
    </row>
    <row r="5692">
      <c r="A5692" s="1" t="s">
        <v>18531</v>
      </c>
      <c r="B5692" s="1">
        <v>75150.0</v>
      </c>
      <c r="C5692" s="1">
        <v>2215.0</v>
      </c>
      <c r="D5692" s="2" t="s">
        <v>16347</v>
      </c>
      <c r="E5692" s="1" t="s">
        <v>1021</v>
      </c>
      <c r="F5692" s="1" t="s">
        <v>18532</v>
      </c>
      <c r="G5692" s="3" t="str">
        <f t="shared" si="1"/>
        <v>James Ortiz</v>
      </c>
      <c r="H5692" s="3" t="str">
        <f t="shared" si="2"/>
        <v>JAMES ORTIZ</v>
      </c>
      <c r="J5692" s="1" t="s">
        <v>57</v>
      </c>
      <c r="K5692" s="1" t="s">
        <v>47</v>
      </c>
      <c r="L5692" s="1">
        <v>20.0</v>
      </c>
      <c r="M5692" s="1" t="s">
        <v>58</v>
      </c>
      <c r="N5692" s="1" t="s">
        <v>16337</v>
      </c>
      <c r="O5692" s="4">
        <v>44317.0</v>
      </c>
      <c r="P5692" s="4">
        <v>44303.0</v>
      </c>
      <c r="Q5692" s="1" t="s">
        <v>18533</v>
      </c>
      <c r="R5692" s="1" t="s">
        <v>18534</v>
      </c>
      <c r="S5692" s="1" t="s">
        <v>2371</v>
      </c>
      <c r="T5692" s="1">
        <v>19047.0</v>
      </c>
      <c r="U5692" s="1" t="s">
        <v>18535</v>
      </c>
    </row>
    <row r="5693">
      <c r="A5693" s="1" t="s">
        <v>18536</v>
      </c>
      <c r="B5693" s="1">
        <v>75151.0</v>
      </c>
      <c r="C5693" s="1">
        <v>2215.0</v>
      </c>
      <c r="D5693" s="2" t="s">
        <v>16347</v>
      </c>
      <c r="E5693" s="1" t="s">
        <v>18537</v>
      </c>
      <c r="F5693" s="1" t="s">
        <v>18538</v>
      </c>
      <c r="G5693" s="3" t="str">
        <f t="shared" si="1"/>
        <v>Karol Mann</v>
      </c>
      <c r="H5693" s="3" t="str">
        <f t="shared" si="2"/>
        <v>KAROL MANN</v>
      </c>
      <c r="J5693" s="1" t="s">
        <v>57</v>
      </c>
      <c r="K5693" s="1" t="s">
        <v>47</v>
      </c>
      <c r="L5693" s="1">
        <v>20.0</v>
      </c>
      <c r="M5693" s="1" t="s">
        <v>58</v>
      </c>
      <c r="N5693" s="1" t="s">
        <v>16337</v>
      </c>
      <c r="O5693" s="4">
        <v>44317.0</v>
      </c>
      <c r="P5693" s="4">
        <v>44303.0</v>
      </c>
      <c r="Q5693" s="1" t="s">
        <v>18539</v>
      </c>
      <c r="R5693" s="1" t="s">
        <v>18029</v>
      </c>
      <c r="S5693" s="1" t="s">
        <v>2424</v>
      </c>
      <c r="T5693" s="1">
        <v>80304.0</v>
      </c>
      <c r="U5693" s="1" t="s">
        <v>18540</v>
      </c>
    </row>
    <row r="5694">
      <c r="A5694" s="1" t="s">
        <v>18541</v>
      </c>
      <c r="B5694" s="1">
        <v>75152.0</v>
      </c>
      <c r="C5694" s="1">
        <v>2215.0</v>
      </c>
      <c r="D5694" s="2" t="s">
        <v>16347</v>
      </c>
      <c r="E5694" s="1" t="s">
        <v>18022</v>
      </c>
      <c r="F5694" s="1" t="s">
        <v>18118</v>
      </c>
      <c r="G5694" s="3" t="str">
        <f t="shared" si="1"/>
        <v>Joanne Ladenson</v>
      </c>
      <c r="H5694" s="3" t="str">
        <f t="shared" si="2"/>
        <v>JOANNE LADENSON</v>
      </c>
      <c r="J5694" s="1" t="s">
        <v>57</v>
      </c>
      <c r="K5694" s="1" t="s">
        <v>47</v>
      </c>
      <c r="L5694" s="1">
        <v>20.0</v>
      </c>
      <c r="M5694" s="1" t="s">
        <v>58</v>
      </c>
      <c r="N5694" s="1" t="s">
        <v>16337</v>
      </c>
      <c r="O5694" s="4">
        <v>44317.0</v>
      </c>
      <c r="P5694" s="4">
        <v>44306.0</v>
      </c>
      <c r="Q5694" s="1" t="s">
        <v>18119</v>
      </c>
      <c r="R5694" s="1" t="s">
        <v>1984</v>
      </c>
      <c r="S5694" s="1" t="s">
        <v>1985</v>
      </c>
      <c r="T5694" s="1">
        <v>60637.0</v>
      </c>
      <c r="U5694" s="1" t="s">
        <v>18120</v>
      </c>
    </row>
    <row r="5695">
      <c r="A5695" s="1" t="s">
        <v>18542</v>
      </c>
      <c r="B5695" s="1">
        <v>67641.0</v>
      </c>
      <c r="C5695" s="1">
        <v>2134.0</v>
      </c>
      <c r="D5695" s="2" t="s">
        <v>16345</v>
      </c>
      <c r="E5695" s="1" t="s">
        <v>1021</v>
      </c>
      <c r="F5695" s="1" t="s">
        <v>16401</v>
      </c>
      <c r="G5695" s="3" t="str">
        <f t="shared" si="1"/>
        <v>James Stewart-Aday</v>
      </c>
      <c r="H5695" s="3" t="str">
        <f t="shared" si="2"/>
        <v>JAMES STEWART-ADAY</v>
      </c>
      <c r="J5695" s="1" t="s">
        <v>57</v>
      </c>
      <c r="K5695" s="1" t="s">
        <v>44</v>
      </c>
      <c r="L5695" s="1">
        <v>20.22</v>
      </c>
      <c r="M5695" s="1" t="s">
        <v>58</v>
      </c>
      <c r="N5695" s="1" t="s">
        <v>16337</v>
      </c>
      <c r="O5695" s="4">
        <v>44317.0</v>
      </c>
      <c r="P5695" s="4">
        <v>44277.0</v>
      </c>
      <c r="Q5695" s="1" t="s">
        <v>16402</v>
      </c>
      <c r="R5695" s="1" t="s">
        <v>152</v>
      </c>
      <c r="S5695" s="1" t="s">
        <v>1413</v>
      </c>
      <c r="T5695" s="1">
        <v>20015.0</v>
      </c>
      <c r="U5695" s="1" t="s">
        <v>16403</v>
      </c>
    </row>
    <row r="5696">
      <c r="A5696" s="1" t="s">
        <v>18543</v>
      </c>
      <c r="B5696" s="1">
        <v>67640.0</v>
      </c>
      <c r="C5696" s="1">
        <v>2134.0</v>
      </c>
      <c r="D5696" s="2" t="s">
        <v>16345</v>
      </c>
      <c r="E5696" s="1" t="s">
        <v>18544</v>
      </c>
      <c r="F5696" s="1" t="s">
        <v>18545</v>
      </c>
      <c r="G5696" s="3" t="str">
        <f t="shared" si="1"/>
        <v>Jacinth Biddulph</v>
      </c>
      <c r="H5696" s="3" t="str">
        <f t="shared" si="2"/>
        <v>JACINTH BIDDULPH</v>
      </c>
      <c r="J5696" s="1" t="s">
        <v>57</v>
      </c>
      <c r="K5696" s="1" t="s">
        <v>44</v>
      </c>
      <c r="L5696" s="1">
        <v>22.0</v>
      </c>
      <c r="M5696" s="1" t="s">
        <v>58</v>
      </c>
      <c r="N5696" s="1" t="s">
        <v>16337</v>
      </c>
      <c r="O5696" s="4">
        <v>44317.0</v>
      </c>
      <c r="P5696" s="4">
        <v>44259.0</v>
      </c>
      <c r="Q5696" s="1" t="s">
        <v>18546</v>
      </c>
      <c r="R5696" s="1" t="s">
        <v>1541</v>
      </c>
      <c r="S5696" s="1" t="s">
        <v>32</v>
      </c>
      <c r="T5696" s="1">
        <v>75093.0</v>
      </c>
      <c r="U5696" s="1" t="s">
        <v>18547</v>
      </c>
    </row>
    <row r="5697">
      <c r="A5697" s="1" t="s">
        <v>18548</v>
      </c>
      <c r="B5697" s="1">
        <v>67639.0</v>
      </c>
      <c r="C5697" s="1">
        <v>2134.0</v>
      </c>
      <c r="D5697" s="2" t="s">
        <v>16345</v>
      </c>
      <c r="E5697" s="1" t="s">
        <v>11989</v>
      </c>
      <c r="F5697" s="1" t="s">
        <v>11405</v>
      </c>
      <c r="G5697" s="3" t="str">
        <f t="shared" si="1"/>
        <v>Barton Ramsey</v>
      </c>
      <c r="H5697" s="3" t="str">
        <f t="shared" si="2"/>
        <v>BARTON RAMSEY</v>
      </c>
      <c r="J5697" s="1" t="s">
        <v>57</v>
      </c>
      <c r="K5697" s="1" t="s">
        <v>44</v>
      </c>
      <c r="L5697" s="1">
        <v>23.0</v>
      </c>
      <c r="M5697" s="1" t="s">
        <v>58</v>
      </c>
      <c r="N5697" s="1" t="s">
        <v>16337</v>
      </c>
      <c r="O5697" s="4">
        <v>44317.0</v>
      </c>
      <c r="P5697" s="4">
        <v>44273.0</v>
      </c>
      <c r="Q5697" s="1" t="s">
        <v>18549</v>
      </c>
      <c r="R5697" s="1" t="s">
        <v>5618</v>
      </c>
      <c r="S5697" s="1" t="s">
        <v>2893</v>
      </c>
      <c r="T5697" s="1">
        <v>70115.0</v>
      </c>
      <c r="U5697" s="1" t="s">
        <v>18550</v>
      </c>
    </row>
    <row r="5698">
      <c r="A5698" s="1">
        <v>235272.0</v>
      </c>
      <c r="B5698" s="1">
        <v>35272.0</v>
      </c>
      <c r="C5698" s="1">
        <v>2095.0</v>
      </c>
      <c r="D5698" s="2" t="s">
        <v>16341</v>
      </c>
      <c r="E5698" s="1" t="s">
        <v>4407</v>
      </c>
      <c r="F5698" s="1" t="s">
        <v>5067</v>
      </c>
      <c r="G5698" s="3" t="str">
        <f t="shared" si="1"/>
        <v>Ian Miller</v>
      </c>
      <c r="H5698" s="3" t="str">
        <f t="shared" si="2"/>
        <v>IAN MILLER</v>
      </c>
      <c r="J5698" s="1" t="s">
        <v>5772</v>
      </c>
      <c r="K5698" s="1" t="s">
        <v>41</v>
      </c>
      <c r="L5698" s="1">
        <v>24.0</v>
      </c>
      <c r="M5698" s="1" t="s">
        <v>5772</v>
      </c>
      <c r="N5698" s="1" t="s">
        <v>16337</v>
      </c>
      <c r="O5698" s="4">
        <v>44317.0</v>
      </c>
      <c r="P5698" s="5">
        <v>44182.0</v>
      </c>
      <c r="Q5698" s="1" t="s">
        <v>18551</v>
      </c>
      <c r="R5698" s="1" t="s">
        <v>31</v>
      </c>
      <c r="S5698" s="1" t="s">
        <v>32</v>
      </c>
      <c r="T5698" s="1">
        <v>75248.0</v>
      </c>
      <c r="U5698" s="1" t="s">
        <v>18552</v>
      </c>
    </row>
    <row r="5699">
      <c r="A5699" s="1" t="s">
        <v>18553</v>
      </c>
      <c r="B5699" s="1">
        <v>67097.0</v>
      </c>
      <c r="C5699" s="1">
        <v>2095.0</v>
      </c>
      <c r="D5699" s="2" t="s">
        <v>16341</v>
      </c>
      <c r="E5699" s="1" t="s">
        <v>10695</v>
      </c>
      <c r="F5699" s="1" t="s">
        <v>2560</v>
      </c>
      <c r="G5699" s="3" t="str">
        <f t="shared" si="1"/>
        <v>Carson Wright</v>
      </c>
      <c r="H5699" s="3" t="str">
        <f t="shared" si="2"/>
        <v>CARSON WRIGHT</v>
      </c>
      <c r="I5699" s="1" t="s">
        <v>4118</v>
      </c>
      <c r="J5699" s="1" t="s">
        <v>57</v>
      </c>
      <c r="K5699" s="1" t="s">
        <v>41</v>
      </c>
      <c r="L5699" s="1">
        <v>25.0</v>
      </c>
      <c r="M5699" s="1" t="s">
        <v>58</v>
      </c>
      <c r="N5699" s="1" t="s">
        <v>16337</v>
      </c>
      <c r="O5699" s="4">
        <v>44317.0</v>
      </c>
      <c r="P5699" s="5">
        <v>44183.0</v>
      </c>
      <c r="Q5699" s="1" t="s">
        <v>18554</v>
      </c>
      <c r="R5699" s="1" t="s">
        <v>31</v>
      </c>
      <c r="S5699" s="1" t="s">
        <v>32</v>
      </c>
      <c r="T5699" s="1">
        <v>75205.0</v>
      </c>
      <c r="U5699" s="1" t="s">
        <v>18555</v>
      </c>
    </row>
    <row r="5700">
      <c r="A5700" s="1" t="s">
        <v>18556</v>
      </c>
      <c r="B5700" s="1">
        <v>67098.0</v>
      </c>
      <c r="C5700" s="1">
        <v>2095.0</v>
      </c>
      <c r="D5700" s="2" t="s">
        <v>16341</v>
      </c>
      <c r="E5700" s="1" t="s">
        <v>18557</v>
      </c>
      <c r="F5700" s="1" t="s">
        <v>18558</v>
      </c>
      <c r="G5700" s="3" t="str">
        <f t="shared" si="1"/>
        <v>Zoey Crummey</v>
      </c>
      <c r="H5700" s="3" t="str">
        <f t="shared" si="2"/>
        <v>ZOEY CRUMMEY</v>
      </c>
      <c r="I5700" s="1" t="s">
        <v>4118</v>
      </c>
      <c r="J5700" s="1" t="s">
        <v>57</v>
      </c>
      <c r="K5700" s="1" t="s">
        <v>41</v>
      </c>
      <c r="L5700" s="1">
        <v>25.0</v>
      </c>
      <c r="M5700" s="1" t="s">
        <v>58</v>
      </c>
      <c r="N5700" s="1" t="s">
        <v>16337</v>
      </c>
      <c r="O5700" s="4">
        <v>44317.0</v>
      </c>
      <c r="P5700" s="5">
        <v>44183.0</v>
      </c>
      <c r="Q5700" s="1" t="s">
        <v>18559</v>
      </c>
      <c r="R5700" s="1" t="s">
        <v>31</v>
      </c>
      <c r="S5700" s="1" t="s">
        <v>32</v>
      </c>
      <c r="T5700" s="1">
        <v>75218.0</v>
      </c>
      <c r="U5700" s="1" t="s">
        <v>18560</v>
      </c>
    </row>
    <row r="5701">
      <c r="A5701" s="1" t="s">
        <v>18561</v>
      </c>
      <c r="B5701" s="1">
        <v>67099.0</v>
      </c>
      <c r="C5701" s="1">
        <v>2095.0</v>
      </c>
      <c r="D5701" s="2" t="s">
        <v>16341</v>
      </c>
      <c r="E5701" s="1" t="s">
        <v>7673</v>
      </c>
      <c r="F5701" s="1" t="s">
        <v>18562</v>
      </c>
      <c r="G5701" s="3" t="str">
        <f t="shared" si="1"/>
        <v>Brittany Wackowski</v>
      </c>
      <c r="H5701" s="3" t="str">
        <f t="shared" si="2"/>
        <v>BRITTANY WACKOWSKI</v>
      </c>
      <c r="I5701" s="1" t="s">
        <v>4118</v>
      </c>
      <c r="J5701" s="1" t="s">
        <v>57</v>
      </c>
      <c r="K5701" s="1" t="s">
        <v>41</v>
      </c>
      <c r="L5701" s="1">
        <v>25.0</v>
      </c>
      <c r="M5701" s="1" t="s">
        <v>58</v>
      </c>
      <c r="N5701" s="1" t="s">
        <v>16337</v>
      </c>
      <c r="O5701" s="4">
        <v>44317.0</v>
      </c>
      <c r="P5701" s="5">
        <v>44183.0</v>
      </c>
      <c r="Q5701" s="1" t="s">
        <v>18563</v>
      </c>
      <c r="R5701" s="1" t="s">
        <v>17212</v>
      </c>
      <c r="S5701" s="1" t="s">
        <v>12003</v>
      </c>
      <c r="T5701" s="1">
        <v>55409.0</v>
      </c>
      <c r="U5701" s="1" t="s">
        <v>18564</v>
      </c>
    </row>
    <row r="5702">
      <c r="A5702" s="1" t="s">
        <v>18565</v>
      </c>
      <c r="B5702" s="1">
        <v>67100.0</v>
      </c>
      <c r="C5702" s="1">
        <v>2095.0</v>
      </c>
      <c r="D5702" s="2" t="s">
        <v>16341</v>
      </c>
      <c r="E5702" s="1" t="s">
        <v>18566</v>
      </c>
      <c r="F5702" s="1" t="s">
        <v>18567</v>
      </c>
      <c r="G5702" s="3" t="str">
        <f t="shared" si="1"/>
        <v>Kavin Jagnarain</v>
      </c>
      <c r="H5702" s="3" t="str">
        <f t="shared" si="2"/>
        <v>KAVIN JAGNARAIN</v>
      </c>
      <c r="I5702" s="1" t="s">
        <v>4118</v>
      </c>
      <c r="J5702" s="1" t="s">
        <v>57</v>
      </c>
      <c r="K5702" s="1" t="s">
        <v>41</v>
      </c>
      <c r="L5702" s="1">
        <v>25.0</v>
      </c>
      <c r="M5702" s="1" t="s">
        <v>58</v>
      </c>
      <c r="N5702" s="1" t="s">
        <v>16337</v>
      </c>
      <c r="O5702" s="4">
        <v>44317.0</v>
      </c>
      <c r="P5702" s="5">
        <v>44183.0</v>
      </c>
      <c r="Q5702" s="1" t="s">
        <v>18568</v>
      </c>
      <c r="R5702" s="1" t="s">
        <v>7265</v>
      </c>
      <c r="S5702" s="1" t="s">
        <v>32</v>
      </c>
      <c r="T5702" s="1">
        <v>76262.0</v>
      </c>
      <c r="U5702" s="1" t="s">
        <v>18569</v>
      </c>
    </row>
    <row r="5703">
      <c r="A5703" s="1" t="s">
        <v>18570</v>
      </c>
      <c r="B5703" s="1">
        <v>67101.0</v>
      </c>
      <c r="C5703" s="1">
        <v>2095.0</v>
      </c>
      <c r="D5703" s="2" t="s">
        <v>16341</v>
      </c>
      <c r="E5703" s="1" t="s">
        <v>18571</v>
      </c>
      <c r="F5703" s="1" t="s">
        <v>18572</v>
      </c>
      <c r="G5703" s="3" t="str">
        <f t="shared" si="1"/>
        <v>Marika Bresler</v>
      </c>
      <c r="H5703" s="3" t="str">
        <f t="shared" si="2"/>
        <v>MARIKA BRESLER</v>
      </c>
      <c r="I5703" s="1" t="s">
        <v>4118</v>
      </c>
      <c r="J5703" s="1" t="s">
        <v>57</v>
      </c>
      <c r="K5703" s="1" t="s">
        <v>41</v>
      </c>
      <c r="L5703" s="1">
        <v>25.0</v>
      </c>
      <c r="M5703" s="1" t="s">
        <v>58</v>
      </c>
      <c r="N5703" s="1" t="s">
        <v>16337</v>
      </c>
      <c r="O5703" s="4">
        <v>44317.0</v>
      </c>
      <c r="P5703" s="5">
        <v>44183.0</v>
      </c>
      <c r="Q5703" s="1" t="s">
        <v>18573</v>
      </c>
      <c r="R5703" s="1" t="s">
        <v>1984</v>
      </c>
      <c r="S5703" s="1" t="s">
        <v>1985</v>
      </c>
      <c r="T5703" s="1">
        <v>60618.0</v>
      </c>
      <c r="U5703" s="1" t="s">
        <v>18574</v>
      </c>
    </row>
    <row r="5704">
      <c r="A5704" s="1" t="s">
        <v>18575</v>
      </c>
      <c r="B5704" s="1">
        <v>67104.0</v>
      </c>
      <c r="C5704" s="1">
        <v>2095.0</v>
      </c>
      <c r="D5704" s="2" t="s">
        <v>16341</v>
      </c>
      <c r="E5704" s="1" t="s">
        <v>18576</v>
      </c>
      <c r="F5704" s="1" t="s">
        <v>18577</v>
      </c>
      <c r="G5704" s="3" t="str">
        <f t="shared" si="1"/>
        <v>Hannah Ezell</v>
      </c>
      <c r="H5704" s="3" t="str">
        <f t="shared" si="2"/>
        <v>HANNAH EZELL</v>
      </c>
      <c r="I5704" s="1" t="s">
        <v>4118</v>
      </c>
      <c r="J5704" s="1" t="s">
        <v>57</v>
      </c>
      <c r="K5704" s="1" t="s">
        <v>41</v>
      </c>
      <c r="L5704" s="1">
        <v>25.0</v>
      </c>
      <c r="M5704" s="1" t="s">
        <v>58</v>
      </c>
      <c r="N5704" s="1" t="s">
        <v>16337</v>
      </c>
      <c r="O5704" s="4">
        <v>44317.0</v>
      </c>
      <c r="P5704" s="5">
        <v>44184.0</v>
      </c>
      <c r="Q5704" s="1" t="s">
        <v>18578</v>
      </c>
      <c r="R5704" s="1" t="s">
        <v>31</v>
      </c>
      <c r="S5704" s="1" t="s">
        <v>32</v>
      </c>
      <c r="T5704" s="1">
        <v>75074.0</v>
      </c>
      <c r="U5704" s="1" t="s">
        <v>18579</v>
      </c>
    </row>
    <row r="5705">
      <c r="A5705" s="1" t="s">
        <v>18580</v>
      </c>
      <c r="B5705" s="1">
        <v>67107.0</v>
      </c>
      <c r="C5705" s="1">
        <v>2095.0</v>
      </c>
      <c r="D5705" s="2" t="s">
        <v>16341</v>
      </c>
      <c r="E5705" s="1" t="s">
        <v>17997</v>
      </c>
      <c r="F5705" s="1" t="s">
        <v>17998</v>
      </c>
      <c r="G5705" s="3" t="str">
        <f t="shared" si="1"/>
        <v>Jinhee Shin</v>
      </c>
      <c r="H5705" s="3" t="str">
        <f t="shared" si="2"/>
        <v>JINHEE SHIN</v>
      </c>
      <c r="I5705" s="1" t="s">
        <v>4118</v>
      </c>
      <c r="J5705" s="1" t="s">
        <v>57</v>
      </c>
      <c r="K5705" s="1" t="s">
        <v>41</v>
      </c>
      <c r="L5705" s="1">
        <v>25.0</v>
      </c>
      <c r="M5705" s="1" t="s">
        <v>58</v>
      </c>
      <c r="N5705" s="1" t="s">
        <v>16337</v>
      </c>
      <c r="O5705" s="4">
        <v>44317.0</v>
      </c>
      <c r="P5705" s="5">
        <v>44184.0</v>
      </c>
      <c r="Q5705" s="1" t="s">
        <v>18581</v>
      </c>
      <c r="R5705" s="1" t="s">
        <v>1684</v>
      </c>
      <c r="S5705" s="1" t="s">
        <v>32</v>
      </c>
      <c r="T5705" s="1">
        <v>75010.0</v>
      </c>
      <c r="U5705" s="1" t="s">
        <v>18582</v>
      </c>
    </row>
    <row r="5706">
      <c r="A5706" s="1" t="s">
        <v>18583</v>
      </c>
      <c r="B5706" s="1">
        <v>67113.0</v>
      </c>
      <c r="C5706" s="1">
        <v>2095.0</v>
      </c>
      <c r="D5706" s="2" t="s">
        <v>16341</v>
      </c>
      <c r="E5706" s="1" t="s">
        <v>6010</v>
      </c>
      <c r="F5706" s="1" t="s">
        <v>18584</v>
      </c>
      <c r="G5706" s="3" t="str">
        <f t="shared" si="1"/>
        <v>Cara Santucci</v>
      </c>
      <c r="H5706" s="3" t="str">
        <f t="shared" si="2"/>
        <v>CARA SANTUCCI</v>
      </c>
      <c r="I5706" s="1" t="s">
        <v>4118</v>
      </c>
      <c r="J5706" s="1" t="s">
        <v>57</v>
      </c>
      <c r="K5706" s="1" t="s">
        <v>41</v>
      </c>
      <c r="L5706" s="1">
        <v>25.0</v>
      </c>
      <c r="M5706" s="1" t="s">
        <v>58</v>
      </c>
      <c r="N5706" s="1" t="s">
        <v>16337</v>
      </c>
      <c r="O5706" s="4">
        <v>44317.0</v>
      </c>
      <c r="P5706" s="5">
        <v>44184.0</v>
      </c>
      <c r="Q5706" s="1" t="s">
        <v>18585</v>
      </c>
      <c r="R5706" s="1" t="s">
        <v>122</v>
      </c>
      <c r="S5706" s="1" t="s">
        <v>32</v>
      </c>
      <c r="T5706" s="1">
        <v>78704.0</v>
      </c>
      <c r="U5706" s="1" t="s">
        <v>18586</v>
      </c>
    </row>
    <row r="5707">
      <c r="A5707" s="1" t="s">
        <v>18587</v>
      </c>
      <c r="B5707" s="1">
        <v>67116.0</v>
      </c>
      <c r="C5707" s="1">
        <v>2095.0</v>
      </c>
      <c r="D5707" s="2" t="s">
        <v>16341</v>
      </c>
      <c r="E5707" s="1" t="s">
        <v>3421</v>
      </c>
      <c r="F5707" s="1" t="s">
        <v>18588</v>
      </c>
      <c r="G5707" s="3" t="str">
        <f t="shared" si="1"/>
        <v>Evan Magallanes</v>
      </c>
      <c r="H5707" s="3" t="str">
        <f t="shared" si="2"/>
        <v>EVAN MAGALLANES</v>
      </c>
      <c r="I5707" s="1" t="s">
        <v>4118</v>
      </c>
      <c r="J5707" s="1" t="s">
        <v>57</v>
      </c>
      <c r="K5707" s="1" t="s">
        <v>41</v>
      </c>
      <c r="L5707" s="1">
        <v>25.0</v>
      </c>
      <c r="M5707" s="1" t="s">
        <v>58</v>
      </c>
      <c r="N5707" s="1" t="s">
        <v>16337</v>
      </c>
      <c r="O5707" s="4">
        <v>44317.0</v>
      </c>
      <c r="P5707" s="5">
        <v>44184.0</v>
      </c>
      <c r="Q5707" s="1" t="s">
        <v>18589</v>
      </c>
      <c r="R5707" s="1" t="s">
        <v>682</v>
      </c>
      <c r="S5707" s="1" t="s">
        <v>32</v>
      </c>
      <c r="T5707" s="1">
        <v>79912.0</v>
      </c>
      <c r="U5707" s="1" t="s">
        <v>18590</v>
      </c>
    </row>
    <row r="5708">
      <c r="A5708" s="1" t="s">
        <v>18591</v>
      </c>
      <c r="B5708" s="1">
        <v>67119.0</v>
      </c>
      <c r="C5708" s="1">
        <v>2095.0</v>
      </c>
      <c r="D5708" s="2" t="s">
        <v>16341</v>
      </c>
      <c r="E5708" s="1" t="s">
        <v>18592</v>
      </c>
      <c r="F5708" s="1" t="s">
        <v>18593</v>
      </c>
      <c r="G5708" s="3" t="str">
        <f t="shared" si="1"/>
        <v>Janise Waites</v>
      </c>
      <c r="H5708" s="3" t="str">
        <f t="shared" si="2"/>
        <v>JANISE WAITES</v>
      </c>
      <c r="I5708" s="1" t="s">
        <v>4118</v>
      </c>
      <c r="J5708" s="1" t="s">
        <v>57</v>
      </c>
      <c r="K5708" s="1" t="s">
        <v>41</v>
      </c>
      <c r="L5708" s="1">
        <v>25.0</v>
      </c>
      <c r="M5708" s="1" t="s">
        <v>58</v>
      </c>
      <c r="N5708" s="1" t="s">
        <v>16337</v>
      </c>
      <c r="O5708" s="4">
        <v>44317.0</v>
      </c>
      <c r="P5708" s="5">
        <v>44184.0</v>
      </c>
      <c r="Q5708" s="1" t="s">
        <v>18594</v>
      </c>
      <c r="R5708" s="1" t="s">
        <v>16588</v>
      </c>
      <c r="S5708" s="1" t="s">
        <v>604</v>
      </c>
      <c r="T5708" s="1">
        <v>92109.0</v>
      </c>
      <c r="U5708" s="1" t="s">
        <v>18595</v>
      </c>
    </row>
    <row r="5709">
      <c r="A5709" s="1" t="s">
        <v>18596</v>
      </c>
      <c r="B5709" s="1">
        <v>67122.0</v>
      </c>
      <c r="C5709" s="1">
        <v>2095.0</v>
      </c>
      <c r="D5709" s="2" t="s">
        <v>16341</v>
      </c>
      <c r="E5709" s="1" t="s">
        <v>2925</v>
      </c>
      <c r="F5709" s="1" t="s">
        <v>18597</v>
      </c>
      <c r="G5709" s="3" t="str">
        <f t="shared" si="1"/>
        <v>Will Budner</v>
      </c>
      <c r="H5709" s="3" t="str">
        <f t="shared" si="2"/>
        <v>WILL BUDNER</v>
      </c>
      <c r="I5709" s="1" t="s">
        <v>4118</v>
      </c>
      <c r="J5709" s="1" t="s">
        <v>57</v>
      </c>
      <c r="K5709" s="1" t="s">
        <v>41</v>
      </c>
      <c r="L5709" s="1">
        <v>25.0</v>
      </c>
      <c r="M5709" s="1" t="s">
        <v>58</v>
      </c>
      <c r="N5709" s="1" t="s">
        <v>16337</v>
      </c>
      <c r="O5709" s="4">
        <v>44317.0</v>
      </c>
      <c r="P5709" s="5">
        <v>44184.0</v>
      </c>
      <c r="Q5709" s="1" t="s">
        <v>18598</v>
      </c>
      <c r="R5709" s="1" t="s">
        <v>31</v>
      </c>
      <c r="S5709" s="1" t="s">
        <v>32</v>
      </c>
      <c r="T5709" s="1">
        <v>75204.0</v>
      </c>
      <c r="U5709" s="1" t="s">
        <v>18599</v>
      </c>
    </row>
    <row r="5710">
      <c r="A5710" s="1" t="s">
        <v>18600</v>
      </c>
      <c r="B5710" s="1">
        <v>67123.0</v>
      </c>
      <c r="C5710" s="1">
        <v>2095.0</v>
      </c>
      <c r="D5710" s="2" t="s">
        <v>16341</v>
      </c>
      <c r="E5710" s="1" t="s">
        <v>7811</v>
      </c>
      <c r="F5710" s="1" t="s">
        <v>18601</v>
      </c>
      <c r="G5710" s="3" t="str">
        <f t="shared" si="1"/>
        <v>Isabella Castellanos</v>
      </c>
      <c r="H5710" s="3" t="str">
        <f t="shared" si="2"/>
        <v>ISABELLA CASTELLANOS</v>
      </c>
      <c r="I5710" s="1" t="s">
        <v>4118</v>
      </c>
      <c r="J5710" s="1" t="s">
        <v>57</v>
      </c>
      <c r="K5710" s="1" t="s">
        <v>41</v>
      </c>
      <c r="L5710" s="1">
        <v>25.0</v>
      </c>
      <c r="M5710" s="1" t="s">
        <v>58</v>
      </c>
      <c r="N5710" s="1" t="s">
        <v>16337</v>
      </c>
      <c r="O5710" s="4">
        <v>44317.0</v>
      </c>
      <c r="P5710" s="5">
        <v>44185.0</v>
      </c>
      <c r="Q5710" s="1" t="s">
        <v>18602</v>
      </c>
      <c r="R5710" s="1" t="s">
        <v>31</v>
      </c>
      <c r="S5710" s="1" t="s">
        <v>32</v>
      </c>
      <c r="T5710" s="1">
        <v>75252.0</v>
      </c>
      <c r="U5710" s="1" t="s">
        <v>18603</v>
      </c>
    </row>
    <row r="5711">
      <c r="A5711" s="1" t="s">
        <v>18604</v>
      </c>
      <c r="B5711" s="1">
        <v>67126.0</v>
      </c>
      <c r="C5711" s="1">
        <v>2095.0</v>
      </c>
      <c r="D5711" s="2" t="s">
        <v>16341</v>
      </c>
      <c r="E5711" s="1" t="s">
        <v>9858</v>
      </c>
      <c r="F5711" s="1" t="s">
        <v>16930</v>
      </c>
      <c r="G5711" s="3" t="str">
        <f t="shared" si="1"/>
        <v>Alex Fitzgerald</v>
      </c>
      <c r="H5711" s="3" t="str">
        <f t="shared" si="2"/>
        <v>ALEX FITZGERALD</v>
      </c>
      <c r="I5711" s="1" t="s">
        <v>4118</v>
      </c>
      <c r="J5711" s="1" t="s">
        <v>57</v>
      </c>
      <c r="K5711" s="1" t="s">
        <v>41</v>
      </c>
      <c r="L5711" s="1">
        <v>25.0</v>
      </c>
      <c r="M5711" s="1" t="s">
        <v>58</v>
      </c>
      <c r="N5711" s="1" t="s">
        <v>16337</v>
      </c>
      <c r="O5711" s="4">
        <v>44317.0</v>
      </c>
      <c r="P5711" s="5">
        <v>44185.0</v>
      </c>
      <c r="Q5711" s="1" t="s">
        <v>18605</v>
      </c>
      <c r="R5711" s="1" t="s">
        <v>31</v>
      </c>
      <c r="S5711" s="1" t="s">
        <v>32</v>
      </c>
      <c r="T5711" s="1">
        <v>75201.0</v>
      </c>
      <c r="U5711" s="1" t="s">
        <v>18606</v>
      </c>
    </row>
    <row r="5712">
      <c r="A5712" s="1" t="s">
        <v>18607</v>
      </c>
      <c r="B5712" s="1">
        <v>67129.0</v>
      </c>
      <c r="C5712" s="1">
        <v>2095.0</v>
      </c>
      <c r="D5712" s="2" t="s">
        <v>16341</v>
      </c>
      <c r="E5712" s="1" t="s">
        <v>18608</v>
      </c>
      <c r="F5712" s="1" t="s">
        <v>1598</v>
      </c>
      <c r="G5712" s="3" t="str">
        <f t="shared" si="1"/>
        <v>Muriel Hamilton</v>
      </c>
      <c r="H5712" s="3" t="str">
        <f t="shared" si="2"/>
        <v>MURIEL HAMILTON</v>
      </c>
      <c r="I5712" s="1" t="s">
        <v>4118</v>
      </c>
      <c r="J5712" s="1" t="s">
        <v>57</v>
      </c>
      <c r="K5712" s="1" t="s">
        <v>41</v>
      </c>
      <c r="L5712" s="1">
        <v>25.0</v>
      </c>
      <c r="M5712" s="1" t="s">
        <v>58</v>
      </c>
      <c r="N5712" s="1" t="s">
        <v>16337</v>
      </c>
      <c r="O5712" s="4">
        <v>44317.0</v>
      </c>
      <c r="P5712" s="5">
        <v>44188.0</v>
      </c>
      <c r="Q5712" s="1" t="s">
        <v>18609</v>
      </c>
      <c r="R5712" s="1" t="s">
        <v>31</v>
      </c>
      <c r="S5712" s="1" t="s">
        <v>32</v>
      </c>
      <c r="T5712" s="1">
        <v>75254.0</v>
      </c>
      <c r="U5712" s="1" t="s">
        <v>18610</v>
      </c>
    </row>
    <row r="5713">
      <c r="A5713" s="1" t="s">
        <v>18611</v>
      </c>
      <c r="B5713" s="1">
        <v>67131.0</v>
      </c>
      <c r="C5713" s="1">
        <v>2095.0</v>
      </c>
      <c r="D5713" s="2" t="s">
        <v>16341</v>
      </c>
      <c r="E5713" s="1" t="s">
        <v>18612</v>
      </c>
      <c r="F5713" s="1" t="s">
        <v>18613</v>
      </c>
      <c r="G5713" s="3" t="str">
        <f t="shared" si="1"/>
        <v>Yetemegnu Hailemeskel</v>
      </c>
      <c r="H5713" s="3" t="str">
        <f t="shared" si="2"/>
        <v>YETEMEGNU HAILEMESKEL</v>
      </c>
      <c r="I5713" s="1" t="s">
        <v>4118</v>
      </c>
      <c r="J5713" s="1" t="s">
        <v>57</v>
      </c>
      <c r="K5713" s="1" t="s">
        <v>41</v>
      </c>
      <c r="L5713" s="1">
        <v>25.0</v>
      </c>
      <c r="M5713" s="1" t="s">
        <v>58</v>
      </c>
      <c r="N5713" s="1" t="s">
        <v>16337</v>
      </c>
      <c r="O5713" s="4">
        <v>44317.0</v>
      </c>
      <c r="P5713" s="5">
        <v>44193.0</v>
      </c>
      <c r="Q5713" s="1" t="s">
        <v>18614</v>
      </c>
      <c r="R5713" s="1" t="s">
        <v>31</v>
      </c>
      <c r="S5713" s="1" t="s">
        <v>32</v>
      </c>
      <c r="T5713" s="1">
        <v>75243.0</v>
      </c>
      <c r="U5713" s="1" t="s">
        <v>18615</v>
      </c>
    </row>
    <row r="5714">
      <c r="A5714" s="1" t="s">
        <v>18616</v>
      </c>
      <c r="B5714" s="1">
        <v>67133.0</v>
      </c>
      <c r="C5714" s="1">
        <v>2095.0</v>
      </c>
      <c r="D5714" s="2" t="s">
        <v>16341</v>
      </c>
      <c r="E5714" s="1" t="s">
        <v>18617</v>
      </c>
      <c r="F5714" s="1" t="s">
        <v>18618</v>
      </c>
      <c r="G5714" s="3" t="str">
        <f t="shared" si="1"/>
        <v>Felasfaw Mengesha</v>
      </c>
      <c r="H5714" s="3" t="str">
        <f t="shared" si="2"/>
        <v>FELASFAW MENGESHA</v>
      </c>
      <c r="I5714" s="1" t="s">
        <v>4118</v>
      </c>
      <c r="J5714" s="1" t="s">
        <v>57</v>
      </c>
      <c r="K5714" s="1" t="s">
        <v>41</v>
      </c>
      <c r="L5714" s="1">
        <v>25.0</v>
      </c>
      <c r="M5714" s="1" t="s">
        <v>58</v>
      </c>
      <c r="N5714" s="1" t="s">
        <v>16337</v>
      </c>
      <c r="O5714" s="4">
        <v>44317.0</v>
      </c>
      <c r="P5714" s="5">
        <v>44193.0</v>
      </c>
      <c r="Q5714" s="1" t="s">
        <v>18619</v>
      </c>
      <c r="R5714" s="1" t="s">
        <v>31</v>
      </c>
      <c r="S5714" s="1" t="s">
        <v>32</v>
      </c>
      <c r="T5714" s="1">
        <v>75230.0</v>
      </c>
      <c r="U5714" s="1" t="s">
        <v>18620</v>
      </c>
    </row>
    <row r="5715">
      <c r="A5715" s="1" t="s">
        <v>18621</v>
      </c>
      <c r="B5715" s="1">
        <v>67136.0</v>
      </c>
      <c r="C5715" s="1">
        <v>2095.0</v>
      </c>
      <c r="D5715" s="2" t="s">
        <v>16341</v>
      </c>
      <c r="E5715" s="1" t="s">
        <v>269</v>
      </c>
      <c r="F5715" s="1" t="s">
        <v>17397</v>
      </c>
      <c r="G5715" s="3" t="str">
        <f t="shared" si="1"/>
        <v>Kim Vernon</v>
      </c>
      <c r="H5715" s="3" t="str">
        <f t="shared" si="2"/>
        <v>KIM VERNON</v>
      </c>
      <c r="I5715" s="1" t="s">
        <v>4118</v>
      </c>
      <c r="J5715" s="1" t="s">
        <v>57</v>
      </c>
      <c r="K5715" s="1" t="s">
        <v>41</v>
      </c>
      <c r="L5715" s="1">
        <v>25.0</v>
      </c>
      <c r="M5715" s="1" t="s">
        <v>58</v>
      </c>
      <c r="N5715" s="1" t="s">
        <v>16337</v>
      </c>
      <c r="O5715" s="4">
        <v>44317.0</v>
      </c>
      <c r="P5715" s="5">
        <v>44194.0</v>
      </c>
      <c r="Q5715" s="1" t="s">
        <v>18622</v>
      </c>
      <c r="R5715" s="1" t="s">
        <v>31</v>
      </c>
      <c r="S5715" s="1" t="s">
        <v>32</v>
      </c>
      <c r="T5715" s="1">
        <v>75230.0</v>
      </c>
      <c r="U5715" s="1" t="s">
        <v>18623</v>
      </c>
    </row>
    <row r="5716">
      <c r="A5716" s="1" t="s">
        <v>18624</v>
      </c>
      <c r="B5716" s="1">
        <v>67138.0</v>
      </c>
      <c r="C5716" s="1">
        <v>2095.0</v>
      </c>
      <c r="D5716" s="2" t="s">
        <v>16341</v>
      </c>
      <c r="E5716" s="1" t="s">
        <v>18625</v>
      </c>
      <c r="F5716" s="1" t="s">
        <v>18626</v>
      </c>
      <c r="G5716" s="3" t="str">
        <f t="shared" si="1"/>
        <v>Alida Liberman</v>
      </c>
      <c r="H5716" s="3" t="str">
        <f t="shared" si="2"/>
        <v>ALIDA LIBERMAN</v>
      </c>
      <c r="I5716" s="1" t="s">
        <v>4118</v>
      </c>
      <c r="J5716" s="1" t="s">
        <v>57</v>
      </c>
      <c r="K5716" s="1" t="s">
        <v>41</v>
      </c>
      <c r="L5716" s="1">
        <v>25.0</v>
      </c>
      <c r="M5716" s="1" t="s">
        <v>58</v>
      </c>
      <c r="N5716" s="1" t="s">
        <v>16337</v>
      </c>
      <c r="O5716" s="4">
        <v>44317.0</v>
      </c>
      <c r="P5716" s="5">
        <v>44195.0</v>
      </c>
      <c r="Q5716" s="1" t="s">
        <v>18627</v>
      </c>
      <c r="R5716" s="1" t="s">
        <v>31</v>
      </c>
      <c r="S5716" s="1" t="s">
        <v>32</v>
      </c>
      <c r="T5716" s="1">
        <v>75206.0</v>
      </c>
      <c r="U5716" s="1" t="s">
        <v>18628</v>
      </c>
    </row>
    <row r="5717">
      <c r="A5717" s="1" t="s">
        <v>18629</v>
      </c>
      <c r="B5717" s="1">
        <v>67141.0</v>
      </c>
      <c r="C5717" s="1">
        <v>2095.0</v>
      </c>
      <c r="D5717" s="2" t="s">
        <v>16341</v>
      </c>
      <c r="E5717" s="1" t="s">
        <v>18630</v>
      </c>
      <c r="F5717" s="1" t="s">
        <v>3673</v>
      </c>
      <c r="G5717" s="3" t="str">
        <f t="shared" si="1"/>
        <v>Keegan Parker</v>
      </c>
      <c r="H5717" s="3" t="str">
        <f t="shared" si="2"/>
        <v>KEEGAN PARKER</v>
      </c>
      <c r="I5717" s="1" t="s">
        <v>4118</v>
      </c>
      <c r="J5717" s="1" t="s">
        <v>57</v>
      </c>
      <c r="K5717" s="1" t="s">
        <v>41</v>
      </c>
      <c r="L5717" s="1">
        <v>25.0</v>
      </c>
      <c r="M5717" s="1" t="s">
        <v>58</v>
      </c>
      <c r="N5717" s="1" t="s">
        <v>16337</v>
      </c>
      <c r="O5717" s="4">
        <v>44317.0</v>
      </c>
      <c r="P5717" s="5">
        <v>44186.0</v>
      </c>
      <c r="Q5717" s="1" t="s">
        <v>18631</v>
      </c>
      <c r="R5717" s="1" t="s">
        <v>152</v>
      </c>
      <c r="S5717" s="1" t="s">
        <v>1413</v>
      </c>
      <c r="T5717" s="1">
        <v>20001.0</v>
      </c>
      <c r="U5717" s="1" t="s">
        <v>18632</v>
      </c>
    </row>
    <row r="5718">
      <c r="A5718" s="1" t="s">
        <v>18633</v>
      </c>
      <c r="B5718" s="1">
        <v>67143.0</v>
      </c>
      <c r="C5718" s="1">
        <v>2095.0</v>
      </c>
      <c r="D5718" s="2" t="s">
        <v>16341</v>
      </c>
      <c r="E5718" s="1" t="s">
        <v>18630</v>
      </c>
      <c r="F5718" s="1" t="s">
        <v>3673</v>
      </c>
      <c r="G5718" s="3" t="str">
        <f t="shared" si="1"/>
        <v>Keegan Parker</v>
      </c>
      <c r="H5718" s="3" t="str">
        <f t="shared" si="2"/>
        <v>KEEGAN PARKER</v>
      </c>
      <c r="I5718" s="1" t="s">
        <v>4118</v>
      </c>
      <c r="J5718" s="1" t="s">
        <v>57</v>
      </c>
      <c r="K5718" s="1" t="s">
        <v>41</v>
      </c>
      <c r="L5718" s="1">
        <v>25.0</v>
      </c>
      <c r="M5718" s="1" t="s">
        <v>58</v>
      </c>
      <c r="N5718" s="1" t="s">
        <v>16337</v>
      </c>
      <c r="O5718" s="4">
        <v>44317.0</v>
      </c>
      <c r="P5718" s="5">
        <v>44196.0</v>
      </c>
      <c r="Q5718" s="1" t="s">
        <v>18631</v>
      </c>
      <c r="R5718" s="1" t="s">
        <v>152</v>
      </c>
      <c r="S5718" s="1" t="s">
        <v>1413</v>
      </c>
      <c r="T5718" s="1">
        <v>20001.0</v>
      </c>
      <c r="U5718" s="1" t="s">
        <v>18632</v>
      </c>
    </row>
    <row r="5719">
      <c r="A5719" s="1" t="s">
        <v>18634</v>
      </c>
      <c r="B5719" s="1">
        <v>67145.0</v>
      </c>
      <c r="C5719" s="1">
        <v>2095.0</v>
      </c>
      <c r="D5719" s="2" t="s">
        <v>16341</v>
      </c>
      <c r="E5719" s="1" t="s">
        <v>1844</v>
      </c>
      <c r="F5719" s="1" t="s">
        <v>18635</v>
      </c>
      <c r="G5719" s="3" t="str">
        <f t="shared" si="1"/>
        <v>Matthew Eitzen</v>
      </c>
      <c r="H5719" s="3" t="str">
        <f t="shared" si="2"/>
        <v>MATTHEW EITZEN</v>
      </c>
      <c r="I5719" s="1" t="s">
        <v>4118</v>
      </c>
      <c r="J5719" s="1" t="s">
        <v>57</v>
      </c>
      <c r="K5719" s="1" t="s">
        <v>41</v>
      </c>
      <c r="L5719" s="1">
        <v>25.0</v>
      </c>
      <c r="M5719" s="1" t="s">
        <v>58</v>
      </c>
      <c r="N5719" s="1" t="s">
        <v>16337</v>
      </c>
      <c r="O5719" s="4">
        <v>44317.0</v>
      </c>
      <c r="P5719" s="5">
        <v>44196.0</v>
      </c>
      <c r="Q5719" s="1" t="s">
        <v>18636</v>
      </c>
      <c r="R5719" s="1" t="s">
        <v>31</v>
      </c>
      <c r="S5719" s="1" t="s">
        <v>32</v>
      </c>
      <c r="T5719" s="1">
        <v>75251.0</v>
      </c>
      <c r="U5719" s="1" t="s">
        <v>18637</v>
      </c>
    </row>
    <row r="5720">
      <c r="A5720" s="1" t="s">
        <v>18638</v>
      </c>
      <c r="B5720" s="1">
        <v>67147.0</v>
      </c>
      <c r="C5720" s="1">
        <v>2095.0</v>
      </c>
      <c r="D5720" s="2" t="s">
        <v>16341</v>
      </c>
      <c r="E5720" s="1" t="s">
        <v>2707</v>
      </c>
      <c r="F5720" s="1" t="s">
        <v>18639</v>
      </c>
      <c r="G5720" s="3" t="str">
        <f t="shared" si="1"/>
        <v>Henry Craft</v>
      </c>
      <c r="H5720" s="3" t="str">
        <f t="shared" si="2"/>
        <v>HENRY CRAFT</v>
      </c>
      <c r="I5720" s="1" t="s">
        <v>4118</v>
      </c>
      <c r="J5720" s="1" t="s">
        <v>57</v>
      </c>
      <c r="K5720" s="1" t="s">
        <v>41</v>
      </c>
      <c r="L5720" s="1">
        <v>25.0</v>
      </c>
      <c r="M5720" s="1" t="s">
        <v>58</v>
      </c>
      <c r="N5720" s="1" t="s">
        <v>16337</v>
      </c>
      <c r="O5720" s="4">
        <v>44317.0</v>
      </c>
      <c r="P5720" s="5">
        <v>44196.0</v>
      </c>
      <c r="Q5720" s="1" t="s">
        <v>18640</v>
      </c>
      <c r="R5720" s="1" t="s">
        <v>31</v>
      </c>
      <c r="S5720" s="1" t="s">
        <v>32</v>
      </c>
      <c r="T5720" s="1">
        <v>75206.0</v>
      </c>
      <c r="U5720" s="1" t="s">
        <v>18641</v>
      </c>
    </row>
    <row r="5721">
      <c r="A5721" s="1" t="s">
        <v>18642</v>
      </c>
      <c r="B5721" s="1">
        <v>67554.0</v>
      </c>
      <c r="C5721" s="1">
        <v>2134.0</v>
      </c>
      <c r="D5721" s="2" t="s">
        <v>16345</v>
      </c>
      <c r="E5721" s="1" t="s">
        <v>10695</v>
      </c>
      <c r="F5721" s="1" t="s">
        <v>18643</v>
      </c>
      <c r="G5721" s="3" t="str">
        <f t="shared" si="1"/>
        <v>Carson Davenport</v>
      </c>
      <c r="H5721" s="3" t="str">
        <f t="shared" si="2"/>
        <v>CARSON DAVENPORT</v>
      </c>
      <c r="J5721" s="1" t="s">
        <v>57</v>
      </c>
      <c r="K5721" s="1" t="s">
        <v>44</v>
      </c>
      <c r="L5721" s="1">
        <v>25.0</v>
      </c>
      <c r="M5721" s="1" t="s">
        <v>58</v>
      </c>
      <c r="N5721" s="1" t="s">
        <v>16337</v>
      </c>
      <c r="O5721" s="4">
        <v>44317.0</v>
      </c>
      <c r="P5721" s="4">
        <v>44277.0</v>
      </c>
      <c r="Q5721" s="1" t="s">
        <v>18644</v>
      </c>
      <c r="R5721" s="1" t="s">
        <v>2658</v>
      </c>
      <c r="S5721" s="1" t="s">
        <v>32</v>
      </c>
      <c r="T5721" s="1">
        <v>75034.0</v>
      </c>
      <c r="U5721" s="1" t="s">
        <v>18645</v>
      </c>
    </row>
    <row r="5722">
      <c r="A5722" s="1" t="s">
        <v>18646</v>
      </c>
      <c r="B5722" s="1">
        <v>67555.0</v>
      </c>
      <c r="C5722" s="1">
        <v>2134.0</v>
      </c>
      <c r="D5722" s="2" t="s">
        <v>16345</v>
      </c>
      <c r="E5722" s="1" t="s">
        <v>921</v>
      </c>
      <c r="F5722" s="1" t="s">
        <v>6895</v>
      </c>
      <c r="G5722" s="3" t="str">
        <f t="shared" si="1"/>
        <v>David Randolph</v>
      </c>
      <c r="H5722" s="3" t="str">
        <f t="shared" si="2"/>
        <v>DAVID RANDOLPH</v>
      </c>
      <c r="J5722" s="1" t="s">
        <v>57</v>
      </c>
      <c r="K5722" s="1" t="s">
        <v>44</v>
      </c>
      <c r="L5722" s="1">
        <v>25.0</v>
      </c>
      <c r="M5722" s="1" t="s">
        <v>58</v>
      </c>
      <c r="N5722" s="1" t="s">
        <v>16337</v>
      </c>
      <c r="O5722" s="4">
        <v>44317.0</v>
      </c>
      <c r="P5722" s="4">
        <v>44277.0</v>
      </c>
      <c r="Q5722" s="1" t="s">
        <v>18647</v>
      </c>
      <c r="R5722" s="1" t="s">
        <v>31</v>
      </c>
      <c r="S5722" s="1" t="s">
        <v>32</v>
      </c>
      <c r="T5722" s="1">
        <v>75240.0</v>
      </c>
      <c r="U5722" s="1" t="s">
        <v>18648</v>
      </c>
    </row>
    <row r="5723">
      <c r="A5723" s="1" t="s">
        <v>18649</v>
      </c>
      <c r="B5723" s="1">
        <v>67556.0</v>
      </c>
      <c r="C5723" s="1">
        <v>2134.0</v>
      </c>
      <c r="D5723" s="2" t="s">
        <v>16345</v>
      </c>
      <c r="E5723" s="1" t="s">
        <v>18650</v>
      </c>
      <c r="F5723" s="1" t="s">
        <v>18651</v>
      </c>
      <c r="G5723" s="3" t="str">
        <f t="shared" si="1"/>
        <v>Sanaa Jaroun</v>
      </c>
      <c r="H5723" s="3" t="str">
        <f t="shared" si="2"/>
        <v>SANAA JAROUN</v>
      </c>
      <c r="J5723" s="1" t="s">
        <v>57</v>
      </c>
      <c r="K5723" s="1" t="s">
        <v>44</v>
      </c>
      <c r="L5723" s="1">
        <v>25.0</v>
      </c>
      <c r="M5723" s="1" t="s">
        <v>58</v>
      </c>
      <c r="N5723" s="1" t="s">
        <v>16337</v>
      </c>
      <c r="O5723" s="4">
        <v>44317.0</v>
      </c>
      <c r="P5723" s="4">
        <v>44277.0</v>
      </c>
      <c r="Q5723" s="1" t="s">
        <v>18652</v>
      </c>
      <c r="R5723" s="1" t="s">
        <v>357</v>
      </c>
      <c r="S5723" s="1" t="s">
        <v>32</v>
      </c>
      <c r="T5723" s="1">
        <v>75082.0</v>
      </c>
      <c r="U5723" s="1" t="s">
        <v>18653</v>
      </c>
    </row>
    <row r="5724">
      <c r="A5724" s="1" t="s">
        <v>18654</v>
      </c>
      <c r="B5724" s="1">
        <v>67557.0</v>
      </c>
      <c r="C5724" s="1">
        <v>2134.0</v>
      </c>
      <c r="D5724" s="2" t="s">
        <v>16345</v>
      </c>
      <c r="E5724" s="1" t="s">
        <v>18655</v>
      </c>
      <c r="F5724" s="1" t="s">
        <v>7783</v>
      </c>
      <c r="G5724" s="3" t="str">
        <f t="shared" si="1"/>
        <v>Mildred Norton</v>
      </c>
      <c r="H5724" s="3" t="str">
        <f t="shared" si="2"/>
        <v>MILDRED NORTON</v>
      </c>
      <c r="J5724" s="1" t="s">
        <v>57</v>
      </c>
      <c r="K5724" s="1" t="s">
        <v>44</v>
      </c>
      <c r="L5724" s="1">
        <v>25.0</v>
      </c>
      <c r="M5724" s="1" t="s">
        <v>58</v>
      </c>
      <c r="N5724" s="1" t="s">
        <v>16337</v>
      </c>
      <c r="O5724" s="4">
        <v>44317.0</v>
      </c>
      <c r="P5724" s="4">
        <v>44275.0</v>
      </c>
      <c r="Q5724" s="1" t="s">
        <v>18656</v>
      </c>
      <c r="R5724" s="1" t="s">
        <v>18657</v>
      </c>
      <c r="S5724" s="1" t="s">
        <v>604</v>
      </c>
      <c r="T5724" s="1">
        <v>92604.0</v>
      </c>
      <c r="U5724" s="1" t="s">
        <v>18658</v>
      </c>
    </row>
    <row r="5725">
      <c r="A5725" s="1" t="s">
        <v>18659</v>
      </c>
      <c r="B5725" s="1">
        <v>67558.0</v>
      </c>
      <c r="C5725" s="1">
        <v>2134.0</v>
      </c>
      <c r="D5725" s="2" t="s">
        <v>16345</v>
      </c>
      <c r="E5725" s="1" t="s">
        <v>18655</v>
      </c>
      <c r="F5725" s="1" t="s">
        <v>7783</v>
      </c>
      <c r="G5725" s="3" t="str">
        <f t="shared" si="1"/>
        <v>Mildred Norton</v>
      </c>
      <c r="H5725" s="3" t="str">
        <f t="shared" si="2"/>
        <v>MILDRED NORTON</v>
      </c>
      <c r="J5725" s="1" t="s">
        <v>57</v>
      </c>
      <c r="K5725" s="1" t="s">
        <v>44</v>
      </c>
      <c r="L5725" s="1">
        <v>25.0</v>
      </c>
      <c r="M5725" s="1" t="s">
        <v>58</v>
      </c>
      <c r="N5725" s="1" t="s">
        <v>16337</v>
      </c>
      <c r="O5725" s="4">
        <v>44317.0</v>
      </c>
      <c r="P5725" s="4">
        <v>44275.0</v>
      </c>
      <c r="Q5725" s="1" t="s">
        <v>18656</v>
      </c>
      <c r="R5725" s="1" t="s">
        <v>18657</v>
      </c>
      <c r="S5725" s="1" t="s">
        <v>604</v>
      </c>
      <c r="T5725" s="1">
        <v>92604.0</v>
      </c>
      <c r="U5725" s="1" t="s">
        <v>18658</v>
      </c>
    </row>
    <row r="5726">
      <c r="A5726" s="1" t="s">
        <v>18660</v>
      </c>
      <c r="B5726" s="1">
        <v>67559.0</v>
      </c>
      <c r="C5726" s="1">
        <v>2134.0</v>
      </c>
      <c r="D5726" s="2" t="s">
        <v>16345</v>
      </c>
      <c r="E5726" s="1" t="s">
        <v>18661</v>
      </c>
      <c r="F5726" s="1" t="s">
        <v>5191</v>
      </c>
      <c r="G5726" s="3" t="str">
        <f t="shared" si="1"/>
        <v>Chandler Grace</v>
      </c>
      <c r="H5726" s="3" t="str">
        <f t="shared" si="2"/>
        <v>CHANDLER GRACE</v>
      </c>
      <c r="J5726" s="1" t="s">
        <v>57</v>
      </c>
      <c r="K5726" s="1" t="s">
        <v>44</v>
      </c>
      <c r="L5726" s="1">
        <v>25.0</v>
      </c>
      <c r="M5726" s="1" t="s">
        <v>58</v>
      </c>
      <c r="N5726" s="1" t="s">
        <v>16337</v>
      </c>
      <c r="O5726" s="4">
        <v>44317.0</v>
      </c>
      <c r="P5726" s="4">
        <v>44275.0</v>
      </c>
      <c r="Q5726" s="1" t="s">
        <v>18662</v>
      </c>
      <c r="R5726" s="1" t="s">
        <v>31</v>
      </c>
      <c r="S5726" s="1" t="s">
        <v>32</v>
      </c>
      <c r="T5726" s="1">
        <v>75206.0</v>
      </c>
      <c r="U5726" s="1" t="s">
        <v>18663</v>
      </c>
    </row>
    <row r="5727">
      <c r="A5727" s="1" t="s">
        <v>18664</v>
      </c>
      <c r="B5727" s="1">
        <v>67560.0</v>
      </c>
      <c r="C5727" s="1">
        <v>2134.0</v>
      </c>
      <c r="D5727" s="2" t="s">
        <v>16345</v>
      </c>
      <c r="E5727" s="1" t="s">
        <v>6338</v>
      </c>
      <c r="F5727" s="1" t="s">
        <v>18665</v>
      </c>
      <c r="G5727" s="3" t="str">
        <f t="shared" si="1"/>
        <v>Jack Paradise</v>
      </c>
      <c r="H5727" s="3" t="str">
        <f t="shared" si="2"/>
        <v>JACK PARADISE</v>
      </c>
      <c r="J5727" s="1" t="s">
        <v>57</v>
      </c>
      <c r="K5727" s="1" t="s">
        <v>44</v>
      </c>
      <c r="L5727" s="1">
        <v>25.0</v>
      </c>
      <c r="M5727" s="1" t="s">
        <v>58</v>
      </c>
      <c r="N5727" s="1" t="s">
        <v>16337</v>
      </c>
      <c r="O5727" s="4">
        <v>44317.0</v>
      </c>
      <c r="P5727" s="4">
        <v>44274.0</v>
      </c>
      <c r="Q5727" s="1" t="s">
        <v>18666</v>
      </c>
      <c r="R5727" s="1" t="s">
        <v>18070</v>
      </c>
      <c r="S5727" s="1" t="s">
        <v>719</v>
      </c>
      <c r="T5727" s="1">
        <v>2478.0</v>
      </c>
      <c r="U5727" s="1" t="s">
        <v>18667</v>
      </c>
    </row>
    <row r="5728">
      <c r="A5728" s="1" t="s">
        <v>18668</v>
      </c>
      <c r="B5728" s="1">
        <v>67561.0</v>
      </c>
      <c r="C5728" s="1">
        <v>2134.0</v>
      </c>
      <c r="D5728" s="2" t="s">
        <v>16345</v>
      </c>
      <c r="E5728" s="1" t="s">
        <v>695</v>
      </c>
      <c r="F5728" s="1" t="s">
        <v>5057</v>
      </c>
      <c r="G5728" s="3" t="str">
        <f t="shared" si="1"/>
        <v>Diane McCutcheon</v>
      </c>
      <c r="H5728" s="3" t="str">
        <f t="shared" si="2"/>
        <v>DIANE MCCUTCHEON</v>
      </c>
      <c r="J5728" s="1" t="s">
        <v>57</v>
      </c>
      <c r="K5728" s="1" t="s">
        <v>44</v>
      </c>
      <c r="L5728" s="1">
        <v>25.0</v>
      </c>
      <c r="M5728" s="1" t="s">
        <v>58</v>
      </c>
      <c r="N5728" s="1" t="s">
        <v>16337</v>
      </c>
      <c r="O5728" s="4">
        <v>44317.0</v>
      </c>
      <c r="P5728" s="4">
        <v>44274.0</v>
      </c>
      <c r="Q5728" s="1" t="s">
        <v>18669</v>
      </c>
      <c r="R5728" s="1" t="s">
        <v>2412</v>
      </c>
      <c r="S5728" s="1" t="s">
        <v>2413</v>
      </c>
      <c r="T5728" s="1">
        <v>98125.0</v>
      </c>
      <c r="U5728" s="1" t="s">
        <v>18670</v>
      </c>
    </row>
    <row r="5729">
      <c r="A5729" s="1" t="s">
        <v>18671</v>
      </c>
      <c r="B5729" s="1">
        <v>67562.0</v>
      </c>
      <c r="C5729" s="1">
        <v>2134.0</v>
      </c>
      <c r="D5729" s="2" t="s">
        <v>16345</v>
      </c>
      <c r="E5729" s="1" t="s">
        <v>18672</v>
      </c>
      <c r="F5729" s="1" t="s">
        <v>18673</v>
      </c>
      <c r="G5729" s="3" t="str">
        <f t="shared" si="1"/>
        <v>Charles David McKinnis</v>
      </c>
      <c r="H5729" s="3" t="str">
        <f t="shared" si="2"/>
        <v>CHARLES DAVID MCKINNIS</v>
      </c>
      <c r="J5729" s="1" t="s">
        <v>57</v>
      </c>
      <c r="K5729" s="1" t="s">
        <v>44</v>
      </c>
      <c r="L5729" s="1">
        <v>25.0</v>
      </c>
      <c r="M5729" s="1" t="s">
        <v>58</v>
      </c>
      <c r="N5729" s="1" t="s">
        <v>16337</v>
      </c>
      <c r="O5729" s="4">
        <v>44317.0</v>
      </c>
      <c r="P5729" s="4">
        <v>44274.0</v>
      </c>
      <c r="Q5729" s="1" t="s">
        <v>18674</v>
      </c>
      <c r="R5729" s="1" t="s">
        <v>18675</v>
      </c>
      <c r="S5729" s="1" t="s">
        <v>604</v>
      </c>
      <c r="T5729" s="1">
        <v>94556.0</v>
      </c>
      <c r="U5729" s="1" t="s">
        <v>18676</v>
      </c>
    </row>
    <row r="5730">
      <c r="A5730" s="1" t="s">
        <v>18677</v>
      </c>
      <c r="B5730" s="1">
        <v>67563.0</v>
      </c>
      <c r="C5730" s="1">
        <v>2134.0</v>
      </c>
      <c r="D5730" s="2" t="s">
        <v>16345</v>
      </c>
      <c r="E5730" s="1" t="s">
        <v>18678</v>
      </c>
      <c r="F5730" s="1" t="s">
        <v>18679</v>
      </c>
      <c r="G5730" s="3" t="str">
        <f t="shared" si="1"/>
        <v>niles illich</v>
      </c>
      <c r="H5730" s="3" t="str">
        <f t="shared" si="2"/>
        <v>NILES ILLICH</v>
      </c>
      <c r="J5730" s="1" t="s">
        <v>57</v>
      </c>
      <c r="K5730" s="1" t="s">
        <v>44</v>
      </c>
      <c r="L5730" s="1">
        <v>25.0</v>
      </c>
      <c r="M5730" s="1" t="s">
        <v>58</v>
      </c>
      <c r="N5730" s="1" t="s">
        <v>16337</v>
      </c>
      <c r="O5730" s="4">
        <v>44317.0</v>
      </c>
      <c r="P5730" s="4">
        <v>44274.0</v>
      </c>
      <c r="Q5730" s="1" t="s">
        <v>18680</v>
      </c>
      <c r="R5730" s="1" t="s">
        <v>31</v>
      </c>
      <c r="S5730" s="1" t="s">
        <v>32</v>
      </c>
      <c r="T5730" s="1">
        <v>75244.0</v>
      </c>
      <c r="U5730" s="1" t="s">
        <v>18681</v>
      </c>
    </row>
    <row r="5731">
      <c r="A5731" s="1" t="s">
        <v>18682</v>
      </c>
      <c r="B5731" s="1">
        <v>67564.0</v>
      </c>
      <c r="C5731" s="1">
        <v>2134.0</v>
      </c>
      <c r="D5731" s="2" t="s">
        <v>16345</v>
      </c>
      <c r="E5731" s="1" t="s">
        <v>567</v>
      </c>
      <c r="F5731" s="1" t="s">
        <v>18683</v>
      </c>
      <c r="G5731" s="3" t="str">
        <f t="shared" si="1"/>
        <v>Daniel Frey</v>
      </c>
      <c r="H5731" s="3" t="str">
        <f t="shared" si="2"/>
        <v>DANIEL FREY</v>
      </c>
      <c r="J5731" s="1" t="s">
        <v>57</v>
      </c>
      <c r="K5731" s="1" t="s">
        <v>44</v>
      </c>
      <c r="L5731" s="1">
        <v>25.0</v>
      </c>
      <c r="M5731" s="1" t="s">
        <v>58</v>
      </c>
      <c r="N5731" s="1" t="s">
        <v>16337</v>
      </c>
      <c r="O5731" s="4">
        <v>44317.0</v>
      </c>
      <c r="P5731" s="4">
        <v>44273.0</v>
      </c>
      <c r="Q5731" s="1" t="s">
        <v>18684</v>
      </c>
      <c r="R5731" s="1" t="s">
        <v>3184</v>
      </c>
      <c r="S5731" s="1" t="s">
        <v>32</v>
      </c>
      <c r="T5731" s="1">
        <v>75019.0</v>
      </c>
      <c r="U5731" s="1" t="s">
        <v>18685</v>
      </c>
    </row>
    <row r="5732">
      <c r="A5732" s="1" t="s">
        <v>18686</v>
      </c>
      <c r="B5732" s="1">
        <v>67565.0</v>
      </c>
      <c r="C5732" s="1">
        <v>2134.0</v>
      </c>
      <c r="D5732" s="2" t="s">
        <v>16345</v>
      </c>
      <c r="E5732" s="1" t="s">
        <v>7673</v>
      </c>
      <c r="F5732" s="1" t="s">
        <v>18562</v>
      </c>
      <c r="G5732" s="3" t="str">
        <f t="shared" si="1"/>
        <v>Brittany Wackowski</v>
      </c>
      <c r="H5732" s="3" t="str">
        <f t="shared" si="2"/>
        <v>BRITTANY WACKOWSKI</v>
      </c>
      <c r="J5732" s="1" t="s">
        <v>57</v>
      </c>
      <c r="K5732" s="1" t="s">
        <v>44</v>
      </c>
      <c r="L5732" s="1">
        <v>25.0</v>
      </c>
      <c r="M5732" s="1" t="s">
        <v>58</v>
      </c>
      <c r="N5732" s="1" t="s">
        <v>16337</v>
      </c>
      <c r="O5732" s="4">
        <v>44317.0</v>
      </c>
      <c r="P5732" s="4">
        <v>44273.0</v>
      </c>
      <c r="Q5732" s="1" t="s">
        <v>18687</v>
      </c>
      <c r="R5732" s="1" t="s">
        <v>17212</v>
      </c>
      <c r="S5732" s="1" t="s">
        <v>12003</v>
      </c>
      <c r="T5732" s="1">
        <v>55409.0</v>
      </c>
      <c r="U5732" s="1" t="s">
        <v>18688</v>
      </c>
    </row>
    <row r="5733">
      <c r="A5733" s="1" t="s">
        <v>18689</v>
      </c>
      <c r="B5733" s="1">
        <v>67566.0</v>
      </c>
      <c r="C5733" s="1">
        <v>2134.0</v>
      </c>
      <c r="D5733" s="2" t="s">
        <v>16345</v>
      </c>
      <c r="E5733" s="1" t="s">
        <v>18690</v>
      </c>
      <c r="F5733" s="1" t="s">
        <v>18691</v>
      </c>
      <c r="G5733" s="3" t="str">
        <f t="shared" si="1"/>
        <v>Shana Gallagher</v>
      </c>
      <c r="H5733" s="3" t="str">
        <f t="shared" si="2"/>
        <v>SHANA GALLAGHER</v>
      </c>
      <c r="J5733" s="1" t="s">
        <v>57</v>
      </c>
      <c r="K5733" s="1" t="s">
        <v>44</v>
      </c>
      <c r="L5733" s="1">
        <v>25.0</v>
      </c>
      <c r="M5733" s="1" t="s">
        <v>58</v>
      </c>
      <c r="N5733" s="1" t="s">
        <v>16337</v>
      </c>
      <c r="O5733" s="4">
        <v>44317.0</v>
      </c>
      <c r="P5733" s="4">
        <v>44273.0</v>
      </c>
      <c r="Q5733" s="1" t="s">
        <v>18692</v>
      </c>
      <c r="R5733" s="1" t="s">
        <v>122</v>
      </c>
      <c r="S5733" s="1" t="s">
        <v>32</v>
      </c>
      <c r="T5733" s="1">
        <v>78722.0</v>
      </c>
      <c r="U5733" s="1" t="s">
        <v>18693</v>
      </c>
    </row>
    <row r="5734">
      <c r="A5734" s="1" t="s">
        <v>18694</v>
      </c>
      <c r="B5734" s="1">
        <v>67567.0</v>
      </c>
      <c r="C5734" s="1">
        <v>2134.0</v>
      </c>
      <c r="D5734" s="2" t="s">
        <v>16345</v>
      </c>
      <c r="E5734" s="1" t="s">
        <v>819</v>
      </c>
      <c r="F5734" s="1" t="s">
        <v>18695</v>
      </c>
      <c r="G5734" s="3" t="str">
        <f t="shared" si="1"/>
        <v>Mary McDevitt</v>
      </c>
      <c r="H5734" s="3" t="str">
        <f t="shared" si="2"/>
        <v>MARY MCDEVITT</v>
      </c>
      <c r="J5734" s="1" t="s">
        <v>57</v>
      </c>
      <c r="K5734" s="1" t="s">
        <v>44</v>
      </c>
      <c r="L5734" s="1">
        <v>25.0</v>
      </c>
      <c r="M5734" s="1" t="s">
        <v>58</v>
      </c>
      <c r="N5734" s="1" t="s">
        <v>16337</v>
      </c>
      <c r="O5734" s="4">
        <v>44317.0</v>
      </c>
      <c r="P5734" s="4">
        <v>44273.0</v>
      </c>
      <c r="Q5734" s="1" t="s">
        <v>18696</v>
      </c>
      <c r="R5734" s="1" t="s">
        <v>18697</v>
      </c>
      <c r="S5734" s="1" t="s">
        <v>604</v>
      </c>
      <c r="T5734" s="1">
        <v>95476.0</v>
      </c>
      <c r="U5734" s="1" t="s">
        <v>18698</v>
      </c>
    </row>
    <row r="5735">
      <c r="A5735" s="1" t="s">
        <v>18699</v>
      </c>
      <c r="B5735" s="1">
        <v>67568.0</v>
      </c>
      <c r="C5735" s="1">
        <v>2134.0</v>
      </c>
      <c r="D5735" s="2" t="s">
        <v>16345</v>
      </c>
      <c r="E5735" s="1" t="s">
        <v>18700</v>
      </c>
      <c r="F5735" s="1" t="s">
        <v>18701</v>
      </c>
      <c r="G5735" s="3" t="str">
        <f t="shared" si="1"/>
        <v>david warner</v>
      </c>
      <c r="H5735" s="3" t="str">
        <f t="shared" si="2"/>
        <v>DAVID WARNER</v>
      </c>
      <c r="J5735" s="1" t="s">
        <v>57</v>
      </c>
      <c r="K5735" s="1" t="s">
        <v>44</v>
      </c>
      <c r="L5735" s="1">
        <v>25.0</v>
      </c>
      <c r="M5735" s="1" t="s">
        <v>58</v>
      </c>
      <c r="N5735" s="1" t="s">
        <v>16337</v>
      </c>
      <c r="O5735" s="4">
        <v>44317.0</v>
      </c>
      <c r="P5735" s="4">
        <v>44273.0</v>
      </c>
      <c r="Q5735" s="1" t="s">
        <v>18702</v>
      </c>
      <c r="R5735" s="1" t="s">
        <v>122</v>
      </c>
      <c r="S5735" s="1" t="s">
        <v>32</v>
      </c>
      <c r="T5735" s="1">
        <v>78731.0</v>
      </c>
      <c r="U5735" s="1" t="s">
        <v>18703</v>
      </c>
    </row>
    <row r="5736">
      <c r="A5736" s="1" t="s">
        <v>18704</v>
      </c>
      <c r="B5736" s="1">
        <v>67569.0</v>
      </c>
      <c r="C5736" s="1">
        <v>2134.0</v>
      </c>
      <c r="D5736" s="2" t="s">
        <v>16345</v>
      </c>
      <c r="E5736" s="1" t="s">
        <v>18022</v>
      </c>
      <c r="F5736" s="1" t="s">
        <v>18118</v>
      </c>
      <c r="G5736" s="3" t="str">
        <f t="shared" si="1"/>
        <v>Joanne Ladenson</v>
      </c>
      <c r="H5736" s="3" t="str">
        <f t="shared" si="2"/>
        <v>JOANNE LADENSON</v>
      </c>
      <c r="J5736" s="1" t="s">
        <v>57</v>
      </c>
      <c r="K5736" s="1" t="s">
        <v>44</v>
      </c>
      <c r="L5736" s="1">
        <v>25.0</v>
      </c>
      <c r="M5736" s="1" t="s">
        <v>58</v>
      </c>
      <c r="N5736" s="1" t="s">
        <v>16337</v>
      </c>
      <c r="O5736" s="4">
        <v>44317.0</v>
      </c>
      <c r="P5736" s="4">
        <v>44273.0</v>
      </c>
      <c r="Q5736" s="1" t="s">
        <v>18119</v>
      </c>
      <c r="R5736" s="1" t="s">
        <v>1984</v>
      </c>
      <c r="S5736" s="1" t="s">
        <v>1985</v>
      </c>
      <c r="T5736" s="1">
        <v>60637.0</v>
      </c>
      <c r="U5736" s="1" t="s">
        <v>18120</v>
      </c>
    </row>
    <row r="5737">
      <c r="A5737" s="1" t="s">
        <v>18705</v>
      </c>
      <c r="B5737" s="1">
        <v>67570.0</v>
      </c>
      <c r="C5737" s="1">
        <v>2134.0</v>
      </c>
      <c r="D5737" s="2" t="s">
        <v>16345</v>
      </c>
      <c r="E5737" s="1" t="s">
        <v>3991</v>
      </c>
      <c r="F5737" s="1" t="s">
        <v>18706</v>
      </c>
      <c r="G5737" s="3" t="str">
        <f t="shared" si="1"/>
        <v>Stephen Suzman</v>
      </c>
      <c r="H5737" s="3" t="str">
        <f t="shared" si="2"/>
        <v>STEPHEN SUZMAN</v>
      </c>
      <c r="J5737" s="1" t="s">
        <v>57</v>
      </c>
      <c r="K5737" s="1" t="s">
        <v>44</v>
      </c>
      <c r="L5737" s="1">
        <v>25.0</v>
      </c>
      <c r="M5737" s="1" t="s">
        <v>58</v>
      </c>
      <c r="N5737" s="1" t="s">
        <v>16337</v>
      </c>
      <c r="O5737" s="4">
        <v>44317.0</v>
      </c>
      <c r="P5737" s="4">
        <v>44273.0</v>
      </c>
      <c r="Q5737" s="1" t="s">
        <v>18707</v>
      </c>
      <c r="R5737" s="1" t="s">
        <v>2041</v>
      </c>
      <c r="S5737" s="1" t="s">
        <v>604</v>
      </c>
      <c r="T5737" s="1">
        <v>94114.0</v>
      </c>
      <c r="U5737" s="1" t="s">
        <v>18708</v>
      </c>
    </row>
    <row r="5738">
      <c r="A5738" s="1" t="s">
        <v>18709</v>
      </c>
      <c r="B5738" s="1">
        <v>67571.0</v>
      </c>
      <c r="C5738" s="1">
        <v>2134.0</v>
      </c>
      <c r="D5738" s="2" t="s">
        <v>16345</v>
      </c>
      <c r="E5738" s="1" t="s">
        <v>9901</v>
      </c>
      <c r="F5738" s="1" t="s">
        <v>16441</v>
      </c>
      <c r="G5738" s="3" t="str">
        <f t="shared" si="1"/>
        <v>Travis Palmer</v>
      </c>
      <c r="H5738" s="3" t="str">
        <f t="shared" si="2"/>
        <v>TRAVIS PALMER</v>
      </c>
      <c r="J5738" s="1" t="s">
        <v>57</v>
      </c>
      <c r="K5738" s="1" t="s">
        <v>44</v>
      </c>
      <c r="L5738" s="1">
        <v>25.0</v>
      </c>
      <c r="M5738" s="1" t="s">
        <v>58</v>
      </c>
      <c r="N5738" s="1" t="s">
        <v>16337</v>
      </c>
      <c r="O5738" s="4">
        <v>44317.0</v>
      </c>
      <c r="P5738" s="4">
        <v>44273.0</v>
      </c>
      <c r="Q5738" s="1" t="s">
        <v>18710</v>
      </c>
      <c r="R5738" s="1" t="s">
        <v>18711</v>
      </c>
      <c r="S5738" s="1" t="s">
        <v>3640</v>
      </c>
      <c r="T5738" s="1">
        <v>20721.0</v>
      </c>
      <c r="U5738" s="1" t="s">
        <v>18712</v>
      </c>
    </row>
    <row r="5739">
      <c r="A5739" s="1" t="s">
        <v>18713</v>
      </c>
      <c r="B5739" s="1">
        <v>67572.0</v>
      </c>
      <c r="C5739" s="1">
        <v>2134.0</v>
      </c>
      <c r="D5739" s="2" t="s">
        <v>16345</v>
      </c>
      <c r="E5739" s="1" t="s">
        <v>1499</v>
      </c>
      <c r="F5739" s="1" t="s">
        <v>18714</v>
      </c>
      <c r="G5739" s="3" t="str">
        <f t="shared" si="1"/>
        <v>Ellen Hertzmark</v>
      </c>
      <c r="H5739" s="3" t="str">
        <f t="shared" si="2"/>
        <v>ELLEN HERTZMARK</v>
      </c>
      <c r="J5739" s="1" t="s">
        <v>57</v>
      </c>
      <c r="K5739" s="1" t="s">
        <v>44</v>
      </c>
      <c r="L5739" s="1">
        <v>25.0</v>
      </c>
      <c r="M5739" s="1" t="s">
        <v>58</v>
      </c>
      <c r="N5739" s="1" t="s">
        <v>16337</v>
      </c>
      <c r="O5739" s="4">
        <v>44317.0</v>
      </c>
      <c r="P5739" s="4">
        <v>44273.0</v>
      </c>
      <c r="Q5739" s="1" t="s">
        <v>18715</v>
      </c>
      <c r="R5739" s="1" t="s">
        <v>18716</v>
      </c>
      <c r="S5739" s="1" t="s">
        <v>719</v>
      </c>
      <c r="T5739" s="1">
        <v>2446.0</v>
      </c>
      <c r="U5739" s="1" t="s">
        <v>18717</v>
      </c>
    </row>
    <row r="5740">
      <c r="A5740" s="1" t="s">
        <v>18718</v>
      </c>
      <c r="B5740" s="1">
        <v>67573.0</v>
      </c>
      <c r="C5740" s="1">
        <v>2134.0</v>
      </c>
      <c r="D5740" s="2" t="s">
        <v>16345</v>
      </c>
      <c r="E5740" s="1" t="s">
        <v>18719</v>
      </c>
      <c r="F5740" s="1" t="s">
        <v>18720</v>
      </c>
      <c r="G5740" s="3" t="str">
        <f t="shared" si="1"/>
        <v>Dieter Giese</v>
      </c>
      <c r="H5740" s="3" t="str">
        <f t="shared" si="2"/>
        <v>DIETER GIESE</v>
      </c>
      <c r="J5740" s="1" t="s">
        <v>57</v>
      </c>
      <c r="K5740" s="1" t="s">
        <v>44</v>
      </c>
      <c r="L5740" s="1">
        <v>25.0</v>
      </c>
      <c r="M5740" s="1" t="s">
        <v>58</v>
      </c>
      <c r="N5740" s="1" t="s">
        <v>16337</v>
      </c>
      <c r="O5740" s="4">
        <v>44317.0</v>
      </c>
      <c r="P5740" s="4">
        <v>44273.0</v>
      </c>
      <c r="Q5740" s="1" t="s">
        <v>18721</v>
      </c>
      <c r="R5740" s="1" t="s">
        <v>18722</v>
      </c>
      <c r="S5740" s="1" t="s">
        <v>11992</v>
      </c>
      <c r="T5740" s="1">
        <v>48124.0</v>
      </c>
      <c r="U5740" s="1" t="s">
        <v>18723</v>
      </c>
    </row>
    <row r="5741">
      <c r="A5741" s="1" t="s">
        <v>18724</v>
      </c>
      <c r="B5741" s="1">
        <v>67574.0</v>
      </c>
      <c r="C5741" s="1">
        <v>2134.0</v>
      </c>
      <c r="D5741" s="2" t="s">
        <v>16345</v>
      </c>
      <c r="E5741" s="1" t="s">
        <v>990</v>
      </c>
      <c r="F5741" s="1" t="s">
        <v>18725</v>
      </c>
      <c r="G5741" s="3" t="str">
        <f t="shared" si="1"/>
        <v>Roberto Pineda</v>
      </c>
      <c r="H5741" s="3" t="str">
        <f t="shared" si="2"/>
        <v>ROBERTO PINEDA</v>
      </c>
      <c r="J5741" s="1" t="s">
        <v>57</v>
      </c>
      <c r="K5741" s="1" t="s">
        <v>44</v>
      </c>
      <c r="L5741" s="1">
        <v>25.0</v>
      </c>
      <c r="M5741" s="1" t="s">
        <v>58</v>
      </c>
      <c r="N5741" s="1" t="s">
        <v>16337</v>
      </c>
      <c r="O5741" s="4">
        <v>44317.0</v>
      </c>
      <c r="P5741" s="4">
        <v>44273.0</v>
      </c>
      <c r="Q5741" s="1" t="s">
        <v>18726</v>
      </c>
      <c r="R5741" s="1" t="s">
        <v>2580</v>
      </c>
      <c r="S5741" s="1" t="s">
        <v>32</v>
      </c>
      <c r="T5741" s="1">
        <v>75013.0</v>
      </c>
      <c r="U5741" s="1" t="s">
        <v>18727</v>
      </c>
    </row>
    <row r="5742">
      <c r="A5742" s="1" t="s">
        <v>18728</v>
      </c>
      <c r="B5742" s="1">
        <v>67575.0</v>
      </c>
      <c r="C5742" s="1">
        <v>2134.0</v>
      </c>
      <c r="D5742" s="2" t="s">
        <v>16345</v>
      </c>
      <c r="E5742" s="1" t="s">
        <v>18729</v>
      </c>
      <c r="F5742" s="1" t="s">
        <v>12197</v>
      </c>
      <c r="G5742" s="3" t="str">
        <f t="shared" si="1"/>
        <v>Lucille Fisher</v>
      </c>
      <c r="H5742" s="3" t="str">
        <f t="shared" si="2"/>
        <v>LUCILLE FISHER</v>
      </c>
      <c r="J5742" s="1" t="s">
        <v>57</v>
      </c>
      <c r="K5742" s="1" t="s">
        <v>44</v>
      </c>
      <c r="L5742" s="1">
        <v>25.0</v>
      </c>
      <c r="M5742" s="1" t="s">
        <v>58</v>
      </c>
      <c r="N5742" s="1" t="s">
        <v>16337</v>
      </c>
      <c r="O5742" s="4">
        <v>44317.0</v>
      </c>
      <c r="P5742" s="4">
        <v>44273.0</v>
      </c>
      <c r="Q5742" s="1" t="s">
        <v>18730</v>
      </c>
      <c r="R5742" s="1" t="s">
        <v>2041</v>
      </c>
      <c r="S5742" s="1" t="s">
        <v>604</v>
      </c>
      <c r="T5742" s="1">
        <v>94115.0</v>
      </c>
      <c r="U5742" s="1" t="s">
        <v>18731</v>
      </c>
    </row>
    <row r="5743">
      <c r="A5743" s="1" t="s">
        <v>18732</v>
      </c>
      <c r="B5743" s="1">
        <v>67576.0</v>
      </c>
      <c r="C5743" s="1">
        <v>2134.0</v>
      </c>
      <c r="D5743" s="2" t="s">
        <v>16345</v>
      </c>
      <c r="E5743" s="1" t="s">
        <v>18733</v>
      </c>
      <c r="F5743" s="1" t="s">
        <v>18734</v>
      </c>
      <c r="G5743" s="3" t="str">
        <f t="shared" si="1"/>
        <v>Meyera Robbins</v>
      </c>
      <c r="H5743" s="3" t="str">
        <f t="shared" si="2"/>
        <v>MEYERA ROBBINS</v>
      </c>
      <c r="J5743" s="1" t="s">
        <v>57</v>
      </c>
      <c r="K5743" s="1" t="s">
        <v>44</v>
      </c>
      <c r="L5743" s="1">
        <v>25.0</v>
      </c>
      <c r="M5743" s="1" t="s">
        <v>58</v>
      </c>
      <c r="N5743" s="1" t="s">
        <v>16337</v>
      </c>
      <c r="O5743" s="4">
        <v>44317.0</v>
      </c>
      <c r="P5743" s="4">
        <v>44273.0</v>
      </c>
      <c r="Q5743" s="1" t="s">
        <v>18735</v>
      </c>
      <c r="R5743" s="1" t="s">
        <v>18736</v>
      </c>
      <c r="S5743" s="1" t="s">
        <v>604</v>
      </c>
      <c r="T5743" s="1">
        <v>90403.0</v>
      </c>
      <c r="U5743" s="1" t="s">
        <v>18737</v>
      </c>
    </row>
    <row r="5744">
      <c r="A5744" s="1" t="s">
        <v>18738</v>
      </c>
      <c r="B5744" s="1">
        <v>67577.0</v>
      </c>
      <c r="C5744" s="1">
        <v>2134.0</v>
      </c>
      <c r="D5744" s="2" t="s">
        <v>16345</v>
      </c>
      <c r="E5744" s="1" t="s">
        <v>4407</v>
      </c>
      <c r="F5744" s="1" t="s">
        <v>18739</v>
      </c>
      <c r="G5744" s="3" t="str">
        <f t="shared" si="1"/>
        <v>Ian ocasey</v>
      </c>
      <c r="H5744" s="3" t="str">
        <f t="shared" si="2"/>
        <v>IAN OCASEY</v>
      </c>
      <c r="J5744" s="1" t="s">
        <v>57</v>
      </c>
      <c r="K5744" s="1" t="s">
        <v>44</v>
      </c>
      <c r="L5744" s="1">
        <v>25.0</v>
      </c>
      <c r="M5744" s="1" t="s">
        <v>58</v>
      </c>
      <c r="N5744" s="1" t="s">
        <v>16337</v>
      </c>
      <c r="O5744" s="4">
        <v>44317.0</v>
      </c>
      <c r="P5744" s="4">
        <v>44272.0</v>
      </c>
      <c r="Q5744" s="1" t="s">
        <v>18740</v>
      </c>
      <c r="R5744" s="1" t="s">
        <v>31</v>
      </c>
      <c r="S5744" s="1" t="s">
        <v>32</v>
      </c>
      <c r="T5744" s="1">
        <v>75240.0</v>
      </c>
      <c r="U5744" s="1" t="s">
        <v>18741</v>
      </c>
    </row>
    <row r="5745">
      <c r="A5745" s="1" t="s">
        <v>18742</v>
      </c>
      <c r="B5745" s="1">
        <v>67578.0</v>
      </c>
      <c r="C5745" s="1">
        <v>2134.0</v>
      </c>
      <c r="D5745" s="2" t="s">
        <v>16345</v>
      </c>
      <c r="E5745" s="1" t="s">
        <v>6998</v>
      </c>
      <c r="F5745" s="1" t="s">
        <v>18743</v>
      </c>
      <c r="G5745" s="3" t="str">
        <f t="shared" si="1"/>
        <v>Deborah Sanford</v>
      </c>
      <c r="H5745" s="3" t="str">
        <f t="shared" si="2"/>
        <v>DEBORAH SANFORD</v>
      </c>
      <c r="J5745" s="1" t="s">
        <v>57</v>
      </c>
      <c r="K5745" s="1" t="s">
        <v>44</v>
      </c>
      <c r="L5745" s="1">
        <v>25.0</v>
      </c>
      <c r="M5745" s="1" t="s">
        <v>58</v>
      </c>
      <c r="N5745" s="1" t="s">
        <v>16337</v>
      </c>
      <c r="O5745" s="4">
        <v>44317.0</v>
      </c>
      <c r="P5745" s="4">
        <v>44269.0</v>
      </c>
      <c r="Q5745" s="1" t="s">
        <v>18744</v>
      </c>
      <c r="R5745" s="1" t="s">
        <v>31</v>
      </c>
      <c r="S5745" s="1" t="s">
        <v>32</v>
      </c>
      <c r="T5745" s="1">
        <v>75201.0</v>
      </c>
      <c r="U5745" s="1" t="s">
        <v>18745</v>
      </c>
    </row>
    <row r="5746">
      <c r="A5746" s="1" t="s">
        <v>18746</v>
      </c>
      <c r="B5746" s="1">
        <v>67579.0</v>
      </c>
      <c r="C5746" s="1">
        <v>2134.0</v>
      </c>
      <c r="D5746" s="2" t="s">
        <v>16345</v>
      </c>
      <c r="E5746" s="1" t="s">
        <v>18747</v>
      </c>
      <c r="F5746" s="1" t="s">
        <v>4382</v>
      </c>
      <c r="G5746" s="3" t="str">
        <f t="shared" si="1"/>
        <v>Jennifer Klein Ayers</v>
      </c>
      <c r="H5746" s="3" t="str">
        <f t="shared" si="2"/>
        <v>JENNIFER KLEIN AYERS</v>
      </c>
      <c r="J5746" s="1" t="s">
        <v>57</v>
      </c>
      <c r="K5746" s="1" t="s">
        <v>44</v>
      </c>
      <c r="L5746" s="1">
        <v>25.0</v>
      </c>
      <c r="M5746" s="1" t="s">
        <v>58</v>
      </c>
      <c r="N5746" s="1" t="s">
        <v>16337</v>
      </c>
      <c r="O5746" s="4">
        <v>44317.0</v>
      </c>
      <c r="P5746" s="4">
        <v>44268.0</v>
      </c>
      <c r="Q5746" s="1" t="s">
        <v>18748</v>
      </c>
      <c r="R5746" s="1" t="s">
        <v>31</v>
      </c>
      <c r="S5746" s="1" t="s">
        <v>32</v>
      </c>
      <c r="T5746" s="1">
        <v>75214.0</v>
      </c>
      <c r="U5746" s="1" t="s">
        <v>18749</v>
      </c>
    </row>
    <row r="5747">
      <c r="A5747" s="1" t="s">
        <v>18750</v>
      </c>
      <c r="B5747" s="1">
        <v>67580.0</v>
      </c>
      <c r="C5747" s="1">
        <v>2134.0</v>
      </c>
      <c r="D5747" s="2" t="s">
        <v>16345</v>
      </c>
      <c r="E5747" s="1" t="s">
        <v>18751</v>
      </c>
      <c r="F5747" s="1" t="s">
        <v>18752</v>
      </c>
      <c r="G5747" s="3" t="str">
        <f t="shared" si="1"/>
        <v>Armaan Premjee</v>
      </c>
      <c r="H5747" s="3" t="str">
        <f t="shared" si="2"/>
        <v>ARMAAN PREMJEE</v>
      </c>
      <c r="J5747" s="1" t="s">
        <v>57</v>
      </c>
      <c r="K5747" s="1" t="s">
        <v>44</v>
      </c>
      <c r="L5747" s="1">
        <v>25.0</v>
      </c>
      <c r="M5747" s="1" t="s">
        <v>58</v>
      </c>
      <c r="N5747" s="1" t="s">
        <v>16337</v>
      </c>
      <c r="O5747" s="4">
        <v>44317.0</v>
      </c>
      <c r="P5747" s="4">
        <v>44268.0</v>
      </c>
      <c r="Q5747" s="1" t="s">
        <v>18753</v>
      </c>
      <c r="R5747" s="1" t="s">
        <v>31</v>
      </c>
      <c r="S5747" s="1" t="s">
        <v>32</v>
      </c>
      <c r="T5747" s="1">
        <v>75248.0</v>
      </c>
      <c r="U5747" s="1" t="s">
        <v>18754</v>
      </c>
    </row>
    <row r="5748">
      <c r="A5748" s="1" t="s">
        <v>18755</v>
      </c>
      <c r="B5748" s="1">
        <v>67581.0</v>
      </c>
      <c r="C5748" s="1">
        <v>2134.0</v>
      </c>
      <c r="D5748" s="2" t="s">
        <v>16345</v>
      </c>
      <c r="E5748" s="1" t="s">
        <v>18756</v>
      </c>
      <c r="F5748" s="1" t="s">
        <v>1262</v>
      </c>
      <c r="G5748" s="3" t="str">
        <f t="shared" si="1"/>
        <v>Linto Thomas</v>
      </c>
      <c r="H5748" s="3" t="str">
        <f t="shared" si="2"/>
        <v>LINTO THOMAS</v>
      </c>
      <c r="J5748" s="1" t="s">
        <v>57</v>
      </c>
      <c r="K5748" s="1" t="s">
        <v>44</v>
      </c>
      <c r="L5748" s="1">
        <v>25.0</v>
      </c>
      <c r="M5748" s="1" t="s">
        <v>58</v>
      </c>
      <c r="N5748" s="1" t="s">
        <v>16337</v>
      </c>
      <c r="O5748" s="4">
        <v>44317.0</v>
      </c>
      <c r="P5748" s="4">
        <v>44265.0</v>
      </c>
      <c r="Q5748" s="1" t="s">
        <v>18757</v>
      </c>
      <c r="R5748" s="1" t="s">
        <v>12359</v>
      </c>
      <c r="S5748" s="1" t="s">
        <v>2371</v>
      </c>
      <c r="T5748" s="1">
        <v>19116.0</v>
      </c>
      <c r="U5748" s="1" t="s">
        <v>18758</v>
      </c>
    </row>
    <row r="5749">
      <c r="A5749" s="1" t="s">
        <v>18759</v>
      </c>
      <c r="B5749" s="1">
        <v>67582.0</v>
      </c>
      <c r="C5749" s="1">
        <v>2134.0</v>
      </c>
      <c r="D5749" s="2" t="s">
        <v>16345</v>
      </c>
      <c r="E5749" s="1" t="s">
        <v>18760</v>
      </c>
      <c r="F5749" s="1" t="s">
        <v>12885</v>
      </c>
      <c r="G5749" s="3" t="str">
        <f t="shared" si="1"/>
        <v>A Chris Heath</v>
      </c>
      <c r="H5749" s="3" t="str">
        <f t="shared" si="2"/>
        <v>A CHRIS HEATH</v>
      </c>
      <c r="J5749" s="1" t="s">
        <v>57</v>
      </c>
      <c r="K5749" s="1" t="s">
        <v>44</v>
      </c>
      <c r="L5749" s="1">
        <v>25.0</v>
      </c>
      <c r="M5749" s="1" t="s">
        <v>58</v>
      </c>
      <c r="N5749" s="1" t="s">
        <v>16337</v>
      </c>
      <c r="O5749" s="4">
        <v>44317.0</v>
      </c>
      <c r="P5749" s="4">
        <v>44264.0</v>
      </c>
      <c r="Q5749" s="1" t="s">
        <v>18761</v>
      </c>
      <c r="R5749" s="1" t="s">
        <v>31</v>
      </c>
      <c r="S5749" s="1" t="s">
        <v>32</v>
      </c>
      <c r="T5749" s="1">
        <v>75248.0</v>
      </c>
      <c r="U5749" s="1" t="s">
        <v>18762</v>
      </c>
    </row>
    <row r="5750">
      <c r="A5750" s="1" t="s">
        <v>18763</v>
      </c>
      <c r="B5750" s="1">
        <v>67583.0</v>
      </c>
      <c r="C5750" s="1">
        <v>2134.0</v>
      </c>
      <c r="D5750" s="2" t="s">
        <v>16345</v>
      </c>
      <c r="E5750" s="1" t="s">
        <v>18764</v>
      </c>
      <c r="F5750" s="1" t="s">
        <v>5404</v>
      </c>
      <c r="G5750" s="3" t="str">
        <f t="shared" si="1"/>
        <v>Khadijah Sutton</v>
      </c>
      <c r="H5750" s="3" t="str">
        <f t="shared" si="2"/>
        <v>KHADIJAH SUTTON</v>
      </c>
      <c r="J5750" s="1" t="s">
        <v>57</v>
      </c>
      <c r="K5750" s="1" t="s">
        <v>44</v>
      </c>
      <c r="L5750" s="1">
        <v>25.0</v>
      </c>
      <c r="M5750" s="1" t="s">
        <v>58</v>
      </c>
      <c r="N5750" s="1" t="s">
        <v>16337</v>
      </c>
      <c r="O5750" s="4">
        <v>44317.0</v>
      </c>
      <c r="P5750" s="4">
        <v>44262.0</v>
      </c>
      <c r="Q5750" s="1" t="s">
        <v>18765</v>
      </c>
      <c r="R5750" s="1" t="s">
        <v>5121</v>
      </c>
      <c r="S5750" s="1" t="s">
        <v>3640</v>
      </c>
      <c r="T5750" s="1">
        <v>20707.0</v>
      </c>
      <c r="U5750" s="1" t="s">
        <v>18766</v>
      </c>
    </row>
    <row r="5751">
      <c r="A5751" s="1" t="s">
        <v>18767</v>
      </c>
      <c r="B5751" s="1">
        <v>67584.0</v>
      </c>
      <c r="C5751" s="1">
        <v>2134.0</v>
      </c>
      <c r="D5751" s="2" t="s">
        <v>16345</v>
      </c>
      <c r="E5751" s="1" t="s">
        <v>18768</v>
      </c>
      <c r="F5751" s="1" t="s">
        <v>18769</v>
      </c>
      <c r="G5751" s="3" t="str">
        <f t="shared" si="1"/>
        <v>Brody Mulligan</v>
      </c>
      <c r="H5751" s="3" t="str">
        <f t="shared" si="2"/>
        <v>BRODY MULLIGAN</v>
      </c>
      <c r="J5751" s="1" t="s">
        <v>57</v>
      </c>
      <c r="K5751" s="1" t="s">
        <v>44</v>
      </c>
      <c r="L5751" s="1">
        <v>25.0</v>
      </c>
      <c r="M5751" s="1" t="s">
        <v>58</v>
      </c>
      <c r="N5751" s="1" t="s">
        <v>16337</v>
      </c>
      <c r="O5751" s="4">
        <v>44317.0</v>
      </c>
      <c r="P5751" s="4">
        <v>44259.0</v>
      </c>
      <c r="Q5751" s="1" t="s">
        <v>18770</v>
      </c>
      <c r="R5751" s="1" t="s">
        <v>368</v>
      </c>
      <c r="S5751" s="1" t="s">
        <v>32</v>
      </c>
      <c r="T5751" s="1">
        <v>75038.0</v>
      </c>
      <c r="U5751" s="1" t="s">
        <v>18771</v>
      </c>
    </row>
    <row r="5752">
      <c r="A5752" s="1" t="s">
        <v>18772</v>
      </c>
      <c r="B5752" s="1">
        <v>67585.0</v>
      </c>
      <c r="C5752" s="1">
        <v>2134.0</v>
      </c>
      <c r="D5752" s="2" t="s">
        <v>16345</v>
      </c>
      <c r="E5752" s="1" t="s">
        <v>18773</v>
      </c>
      <c r="F5752" s="1" t="s">
        <v>18774</v>
      </c>
      <c r="G5752" s="3" t="str">
        <f t="shared" si="1"/>
        <v>Angeline Wang</v>
      </c>
      <c r="H5752" s="3" t="str">
        <f t="shared" si="2"/>
        <v>ANGELINE WANG</v>
      </c>
      <c r="J5752" s="1" t="s">
        <v>57</v>
      </c>
      <c r="K5752" s="1" t="s">
        <v>44</v>
      </c>
      <c r="L5752" s="1">
        <v>25.0</v>
      </c>
      <c r="M5752" s="1" t="s">
        <v>58</v>
      </c>
      <c r="N5752" s="1" t="s">
        <v>16337</v>
      </c>
      <c r="O5752" s="4">
        <v>44317.0</v>
      </c>
      <c r="P5752" s="4">
        <v>44259.0</v>
      </c>
      <c r="Q5752" s="1" t="s">
        <v>18775</v>
      </c>
      <c r="R5752" s="1" t="s">
        <v>31</v>
      </c>
      <c r="S5752" s="1" t="s">
        <v>32</v>
      </c>
      <c r="T5752" s="1">
        <v>75204.0</v>
      </c>
      <c r="U5752" s="1" t="s">
        <v>18776</v>
      </c>
    </row>
    <row r="5753">
      <c r="A5753" s="1" t="s">
        <v>18777</v>
      </c>
      <c r="B5753" s="1">
        <v>67586.0</v>
      </c>
      <c r="C5753" s="1">
        <v>2134.0</v>
      </c>
      <c r="D5753" s="2" t="s">
        <v>16345</v>
      </c>
      <c r="E5753" s="1" t="s">
        <v>18778</v>
      </c>
      <c r="F5753" s="1" t="s">
        <v>18779</v>
      </c>
      <c r="G5753" s="3" t="str">
        <f t="shared" si="1"/>
        <v>Hoainam Duong</v>
      </c>
      <c r="H5753" s="3" t="str">
        <f t="shared" si="2"/>
        <v>HOAINAM DUONG</v>
      </c>
      <c r="J5753" s="1" t="s">
        <v>57</v>
      </c>
      <c r="K5753" s="1" t="s">
        <v>44</v>
      </c>
      <c r="L5753" s="1">
        <v>25.0</v>
      </c>
      <c r="M5753" s="1" t="s">
        <v>58</v>
      </c>
      <c r="N5753" s="1" t="s">
        <v>16337</v>
      </c>
      <c r="O5753" s="4">
        <v>44317.0</v>
      </c>
      <c r="P5753" s="4">
        <v>44259.0</v>
      </c>
      <c r="Q5753" s="1" t="s">
        <v>18780</v>
      </c>
      <c r="R5753" s="1" t="s">
        <v>31</v>
      </c>
      <c r="S5753" s="1" t="s">
        <v>32</v>
      </c>
      <c r="T5753" s="1">
        <v>75235.0</v>
      </c>
      <c r="U5753" s="1" t="s">
        <v>18781</v>
      </c>
    </row>
    <row r="5754">
      <c r="A5754" s="1" t="s">
        <v>18782</v>
      </c>
      <c r="B5754" s="1">
        <v>67587.0</v>
      </c>
      <c r="C5754" s="1">
        <v>2134.0</v>
      </c>
      <c r="D5754" s="2" t="s">
        <v>16345</v>
      </c>
      <c r="E5754" s="1" t="s">
        <v>18768</v>
      </c>
      <c r="F5754" s="1" t="s">
        <v>18769</v>
      </c>
      <c r="G5754" s="3" t="str">
        <f t="shared" si="1"/>
        <v>Brody Mulligan</v>
      </c>
      <c r="H5754" s="3" t="str">
        <f t="shared" si="2"/>
        <v>BRODY MULLIGAN</v>
      </c>
      <c r="J5754" s="1" t="s">
        <v>57</v>
      </c>
      <c r="K5754" s="1" t="s">
        <v>44</v>
      </c>
      <c r="L5754" s="1">
        <v>25.0</v>
      </c>
      <c r="M5754" s="1" t="s">
        <v>58</v>
      </c>
      <c r="N5754" s="1" t="s">
        <v>16337</v>
      </c>
      <c r="O5754" s="4">
        <v>44317.0</v>
      </c>
      <c r="P5754" s="4">
        <v>44257.0</v>
      </c>
      <c r="Q5754" s="1" t="s">
        <v>18770</v>
      </c>
      <c r="R5754" s="1" t="s">
        <v>368</v>
      </c>
      <c r="S5754" s="1" t="s">
        <v>32</v>
      </c>
      <c r="T5754" s="1">
        <v>75038.0</v>
      </c>
      <c r="U5754" s="1" t="s">
        <v>18771</v>
      </c>
    </row>
    <row r="5755">
      <c r="A5755" s="1" t="s">
        <v>18783</v>
      </c>
      <c r="B5755" s="1">
        <v>67588.0</v>
      </c>
      <c r="C5755" s="1">
        <v>2134.0</v>
      </c>
      <c r="D5755" s="2" t="s">
        <v>16345</v>
      </c>
      <c r="E5755" s="1" t="s">
        <v>13244</v>
      </c>
      <c r="F5755" s="1" t="s">
        <v>7231</v>
      </c>
      <c r="G5755" s="3" t="str">
        <f t="shared" si="1"/>
        <v>Gail Thompson</v>
      </c>
      <c r="H5755" s="3" t="str">
        <f t="shared" si="2"/>
        <v>GAIL THOMPSON</v>
      </c>
      <c r="J5755" s="1" t="s">
        <v>57</v>
      </c>
      <c r="K5755" s="1" t="s">
        <v>44</v>
      </c>
      <c r="L5755" s="1">
        <v>25.0</v>
      </c>
      <c r="M5755" s="1" t="s">
        <v>58</v>
      </c>
      <c r="N5755" s="1" t="s">
        <v>16337</v>
      </c>
      <c r="O5755" s="4">
        <v>44317.0</v>
      </c>
      <c r="P5755" s="4">
        <v>44257.0</v>
      </c>
      <c r="Q5755" s="1" t="s">
        <v>18784</v>
      </c>
      <c r="R5755" s="1" t="s">
        <v>122</v>
      </c>
      <c r="S5755" s="1" t="s">
        <v>32</v>
      </c>
      <c r="T5755" s="1">
        <v>78759.0</v>
      </c>
      <c r="U5755" s="1" t="s">
        <v>18785</v>
      </c>
    </row>
    <row r="5756">
      <c r="A5756" s="1" t="s">
        <v>18786</v>
      </c>
      <c r="B5756" s="1">
        <v>67589.0</v>
      </c>
      <c r="C5756" s="1">
        <v>2134.0</v>
      </c>
      <c r="D5756" s="2" t="s">
        <v>16345</v>
      </c>
      <c r="E5756" s="1" t="s">
        <v>6998</v>
      </c>
      <c r="F5756" s="1" t="s">
        <v>1236</v>
      </c>
      <c r="G5756" s="3" t="str">
        <f t="shared" si="1"/>
        <v>Deborah Lee</v>
      </c>
      <c r="H5756" s="3" t="str">
        <f t="shared" si="2"/>
        <v>DEBORAH LEE</v>
      </c>
      <c r="J5756" s="1" t="s">
        <v>57</v>
      </c>
      <c r="K5756" s="1" t="s">
        <v>44</v>
      </c>
      <c r="L5756" s="1">
        <v>25.0</v>
      </c>
      <c r="M5756" s="1" t="s">
        <v>58</v>
      </c>
      <c r="N5756" s="1" t="s">
        <v>16337</v>
      </c>
      <c r="O5756" s="4">
        <v>44317.0</v>
      </c>
      <c r="P5756" s="4">
        <v>44257.0</v>
      </c>
      <c r="Q5756" s="1" t="s">
        <v>18787</v>
      </c>
      <c r="R5756" s="1" t="s">
        <v>2041</v>
      </c>
      <c r="S5756" s="1" t="s">
        <v>604</v>
      </c>
      <c r="T5756" s="1">
        <v>94131.0</v>
      </c>
      <c r="U5756" s="1" t="s">
        <v>18788</v>
      </c>
    </row>
    <row r="5757">
      <c r="A5757" s="1" t="s">
        <v>18789</v>
      </c>
      <c r="B5757" s="1">
        <v>67590.0</v>
      </c>
      <c r="C5757" s="1">
        <v>2134.0</v>
      </c>
      <c r="D5757" s="2" t="s">
        <v>16345</v>
      </c>
      <c r="E5757" s="1" t="s">
        <v>2508</v>
      </c>
      <c r="F5757" s="1" t="s">
        <v>18790</v>
      </c>
      <c r="G5757" s="3" t="str">
        <f t="shared" si="1"/>
        <v>Linda Seabrook</v>
      </c>
      <c r="H5757" s="3" t="str">
        <f t="shared" si="2"/>
        <v>LINDA SEABROOK</v>
      </c>
      <c r="J5757" s="1" t="s">
        <v>57</v>
      </c>
      <c r="K5757" s="1" t="s">
        <v>44</v>
      </c>
      <c r="L5757" s="1">
        <v>25.0</v>
      </c>
      <c r="M5757" s="1" t="s">
        <v>58</v>
      </c>
      <c r="N5757" s="1" t="s">
        <v>16337</v>
      </c>
      <c r="O5757" s="4">
        <v>44317.0</v>
      </c>
      <c r="P5757" s="4">
        <v>44256.0</v>
      </c>
      <c r="Q5757" s="1" t="s">
        <v>18791</v>
      </c>
      <c r="R5757" s="1" t="s">
        <v>18792</v>
      </c>
      <c r="S5757" s="1" t="s">
        <v>3228</v>
      </c>
      <c r="T5757" s="1">
        <v>22903.0</v>
      </c>
      <c r="U5757" s="1" t="s">
        <v>18793</v>
      </c>
    </row>
    <row r="5758">
      <c r="A5758" s="1" t="s">
        <v>18794</v>
      </c>
      <c r="B5758" s="1">
        <v>67591.0</v>
      </c>
      <c r="C5758" s="1">
        <v>2134.0</v>
      </c>
      <c r="D5758" s="2" t="s">
        <v>16345</v>
      </c>
      <c r="E5758" s="1" t="s">
        <v>18795</v>
      </c>
      <c r="F5758" s="1" t="s">
        <v>4027</v>
      </c>
      <c r="G5758" s="3" t="str">
        <f t="shared" si="1"/>
        <v>Gisele Rogers</v>
      </c>
      <c r="H5758" s="3" t="str">
        <f t="shared" si="2"/>
        <v>GISELE ROGERS</v>
      </c>
      <c r="J5758" s="1" t="s">
        <v>57</v>
      </c>
      <c r="K5758" s="1" t="s">
        <v>44</v>
      </c>
      <c r="L5758" s="1">
        <v>25.0</v>
      </c>
      <c r="M5758" s="1" t="s">
        <v>58</v>
      </c>
      <c r="N5758" s="1" t="s">
        <v>16337</v>
      </c>
      <c r="O5758" s="4">
        <v>44317.0</v>
      </c>
      <c r="P5758" s="4">
        <v>44256.0</v>
      </c>
      <c r="Q5758" s="1" t="s">
        <v>18796</v>
      </c>
      <c r="R5758" s="1" t="s">
        <v>31</v>
      </c>
      <c r="S5758" s="1" t="s">
        <v>32</v>
      </c>
      <c r="T5758" s="1">
        <v>75230.0</v>
      </c>
      <c r="U5758" s="1" t="s">
        <v>18797</v>
      </c>
    </row>
    <row r="5759">
      <c r="A5759" s="1" t="s">
        <v>18798</v>
      </c>
      <c r="B5759" s="1">
        <v>67592.0</v>
      </c>
      <c r="C5759" s="1">
        <v>2134.0</v>
      </c>
      <c r="D5759" s="2" t="s">
        <v>16345</v>
      </c>
      <c r="E5759" s="1" t="s">
        <v>799</v>
      </c>
      <c r="F5759" s="1" t="s">
        <v>18799</v>
      </c>
      <c r="G5759" s="3" t="str">
        <f t="shared" si="1"/>
        <v>Robert Sheaks</v>
      </c>
      <c r="H5759" s="3" t="str">
        <f t="shared" si="2"/>
        <v>ROBERT SHEAKS</v>
      </c>
      <c r="J5759" s="1" t="s">
        <v>57</v>
      </c>
      <c r="K5759" s="1" t="s">
        <v>44</v>
      </c>
      <c r="L5759" s="1">
        <v>25.0</v>
      </c>
      <c r="M5759" s="1" t="s">
        <v>58</v>
      </c>
      <c r="N5759" s="1" t="s">
        <v>16337</v>
      </c>
      <c r="O5759" s="4">
        <v>44317.0</v>
      </c>
      <c r="P5759" s="4">
        <v>44252.0</v>
      </c>
      <c r="Q5759" s="1" t="s">
        <v>18800</v>
      </c>
      <c r="R5759" s="1" t="s">
        <v>368</v>
      </c>
      <c r="S5759" s="1" t="s">
        <v>32</v>
      </c>
      <c r="T5759" s="1">
        <v>75060.0</v>
      </c>
      <c r="U5759" s="1" t="s">
        <v>18801</v>
      </c>
    </row>
    <row r="5760">
      <c r="A5760" s="1" t="s">
        <v>18802</v>
      </c>
      <c r="B5760" s="1">
        <v>67593.0</v>
      </c>
      <c r="C5760" s="1">
        <v>2134.0</v>
      </c>
      <c r="D5760" s="2" t="s">
        <v>16345</v>
      </c>
      <c r="E5760" s="1" t="s">
        <v>10695</v>
      </c>
      <c r="F5760" s="1" t="s">
        <v>2560</v>
      </c>
      <c r="G5760" s="3" t="str">
        <f t="shared" si="1"/>
        <v>Carson Wright</v>
      </c>
      <c r="H5760" s="3" t="str">
        <f t="shared" si="2"/>
        <v>CARSON WRIGHT</v>
      </c>
      <c r="J5760" s="1" t="s">
        <v>57</v>
      </c>
      <c r="K5760" s="1" t="s">
        <v>44</v>
      </c>
      <c r="L5760" s="1">
        <v>25.0</v>
      </c>
      <c r="M5760" s="1" t="s">
        <v>58</v>
      </c>
      <c r="N5760" s="1" t="s">
        <v>16337</v>
      </c>
      <c r="O5760" s="4">
        <v>44317.0</v>
      </c>
      <c r="P5760" s="4">
        <v>44250.0</v>
      </c>
      <c r="Q5760" s="1" t="s">
        <v>18803</v>
      </c>
      <c r="R5760" s="1" t="s">
        <v>31</v>
      </c>
      <c r="S5760" s="1" t="s">
        <v>32</v>
      </c>
      <c r="T5760" s="1">
        <v>75205.0</v>
      </c>
      <c r="U5760" s="1" t="s">
        <v>18804</v>
      </c>
    </row>
    <row r="5761">
      <c r="A5761" s="1" t="s">
        <v>18805</v>
      </c>
      <c r="B5761" s="1">
        <v>67594.0</v>
      </c>
      <c r="C5761" s="1">
        <v>2134.0</v>
      </c>
      <c r="D5761" s="2" t="s">
        <v>16345</v>
      </c>
      <c r="E5761" s="1" t="s">
        <v>15140</v>
      </c>
      <c r="F5761" s="1" t="s">
        <v>18806</v>
      </c>
      <c r="G5761" s="3" t="str">
        <f t="shared" si="1"/>
        <v>Jacqueline Chao</v>
      </c>
      <c r="H5761" s="3" t="str">
        <f t="shared" si="2"/>
        <v>JACQUELINE CHAO</v>
      </c>
      <c r="J5761" s="1" t="s">
        <v>57</v>
      </c>
      <c r="K5761" s="1" t="s">
        <v>44</v>
      </c>
      <c r="L5761" s="1">
        <v>25.0</v>
      </c>
      <c r="M5761" s="1" t="s">
        <v>58</v>
      </c>
      <c r="N5761" s="1" t="s">
        <v>16337</v>
      </c>
      <c r="O5761" s="4">
        <v>44317.0</v>
      </c>
      <c r="P5761" s="4">
        <v>44250.0</v>
      </c>
      <c r="Q5761" s="1" t="s">
        <v>18807</v>
      </c>
      <c r="R5761" s="1" t="s">
        <v>31</v>
      </c>
      <c r="S5761" s="1" t="s">
        <v>32</v>
      </c>
      <c r="T5761" s="1">
        <v>75243.0</v>
      </c>
      <c r="U5761" s="1" t="s">
        <v>18808</v>
      </c>
    </row>
    <row r="5762">
      <c r="A5762" s="1" t="s">
        <v>18809</v>
      </c>
      <c r="B5762" s="1">
        <v>67595.0</v>
      </c>
      <c r="C5762" s="1">
        <v>2134.0</v>
      </c>
      <c r="D5762" s="2" t="s">
        <v>16345</v>
      </c>
      <c r="E5762" s="1" t="s">
        <v>18661</v>
      </c>
      <c r="F5762" s="1" t="s">
        <v>5191</v>
      </c>
      <c r="G5762" s="3" t="str">
        <f t="shared" si="1"/>
        <v>Chandler Grace</v>
      </c>
      <c r="H5762" s="3" t="str">
        <f t="shared" si="2"/>
        <v>CHANDLER GRACE</v>
      </c>
      <c r="J5762" s="1" t="s">
        <v>57</v>
      </c>
      <c r="K5762" s="1" t="s">
        <v>44</v>
      </c>
      <c r="L5762" s="1">
        <v>25.0</v>
      </c>
      <c r="M5762" s="1" t="s">
        <v>58</v>
      </c>
      <c r="N5762" s="1" t="s">
        <v>16337</v>
      </c>
      <c r="O5762" s="4">
        <v>44317.0</v>
      </c>
      <c r="P5762" s="4">
        <v>44247.0</v>
      </c>
      <c r="Q5762" s="1" t="s">
        <v>18662</v>
      </c>
      <c r="R5762" s="1" t="s">
        <v>31</v>
      </c>
      <c r="S5762" s="1" t="s">
        <v>32</v>
      </c>
      <c r="T5762" s="1">
        <v>75206.0</v>
      </c>
      <c r="U5762" s="1" t="s">
        <v>18663</v>
      </c>
    </row>
    <row r="5763">
      <c r="A5763" s="1" t="s">
        <v>18810</v>
      </c>
      <c r="B5763" s="1">
        <v>67596.0</v>
      </c>
      <c r="C5763" s="1">
        <v>2134.0</v>
      </c>
      <c r="D5763" s="2" t="s">
        <v>16345</v>
      </c>
      <c r="E5763" s="1" t="s">
        <v>7673</v>
      </c>
      <c r="F5763" s="1" t="s">
        <v>18562</v>
      </c>
      <c r="G5763" s="3" t="str">
        <f t="shared" si="1"/>
        <v>Brittany Wackowski</v>
      </c>
      <c r="H5763" s="3" t="str">
        <f t="shared" si="2"/>
        <v>BRITTANY WACKOWSKI</v>
      </c>
      <c r="J5763" s="1" t="s">
        <v>57</v>
      </c>
      <c r="K5763" s="1" t="s">
        <v>44</v>
      </c>
      <c r="L5763" s="1">
        <v>25.0</v>
      </c>
      <c r="M5763" s="1" t="s">
        <v>58</v>
      </c>
      <c r="N5763" s="1" t="s">
        <v>16337</v>
      </c>
      <c r="O5763" s="4">
        <v>44317.0</v>
      </c>
      <c r="P5763" s="4">
        <v>44245.0</v>
      </c>
      <c r="Q5763" s="1" t="s">
        <v>18687</v>
      </c>
      <c r="R5763" s="1" t="s">
        <v>17212</v>
      </c>
      <c r="S5763" s="1" t="s">
        <v>12003</v>
      </c>
      <c r="T5763" s="1">
        <v>55409.0</v>
      </c>
      <c r="U5763" s="1" t="s">
        <v>18688</v>
      </c>
    </row>
    <row r="5764">
      <c r="A5764" s="1" t="s">
        <v>18811</v>
      </c>
      <c r="B5764" s="1">
        <v>67597.0</v>
      </c>
      <c r="C5764" s="1">
        <v>2134.0</v>
      </c>
      <c r="D5764" s="2" t="s">
        <v>16345</v>
      </c>
      <c r="E5764" s="1" t="s">
        <v>794</v>
      </c>
      <c r="F5764" s="1" t="s">
        <v>18812</v>
      </c>
      <c r="G5764" s="3" t="str">
        <f t="shared" si="1"/>
        <v>Taylor Mulik</v>
      </c>
      <c r="H5764" s="3" t="str">
        <f t="shared" si="2"/>
        <v>TAYLOR MULIK</v>
      </c>
      <c r="J5764" s="1" t="s">
        <v>57</v>
      </c>
      <c r="K5764" s="1" t="s">
        <v>44</v>
      </c>
      <c r="L5764" s="1">
        <v>25.0</v>
      </c>
      <c r="M5764" s="1" t="s">
        <v>58</v>
      </c>
      <c r="N5764" s="1" t="s">
        <v>16337</v>
      </c>
      <c r="O5764" s="4">
        <v>44317.0</v>
      </c>
      <c r="P5764" s="4">
        <v>44240.0</v>
      </c>
      <c r="Q5764" s="1" t="s">
        <v>18813</v>
      </c>
      <c r="R5764" s="1" t="s">
        <v>31</v>
      </c>
      <c r="S5764" s="1" t="s">
        <v>32</v>
      </c>
      <c r="T5764" s="1">
        <v>75248.0</v>
      </c>
      <c r="U5764" s="1" t="s">
        <v>18814</v>
      </c>
    </row>
    <row r="5765">
      <c r="A5765" s="1" t="s">
        <v>18815</v>
      </c>
      <c r="B5765" s="1">
        <v>67598.0</v>
      </c>
      <c r="C5765" s="1">
        <v>2134.0</v>
      </c>
      <c r="D5765" s="2" t="s">
        <v>16345</v>
      </c>
      <c r="E5765" s="1" t="s">
        <v>18816</v>
      </c>
      <c r="F5765" s="1" t="s">
        <v>18148</v>
      </c>
      <c r="G5765" s="3" t="str">
        <f t="shared" si="1"/>
        <v>Megan Joy Macias</v>
      </c>
      <c r="H5765" s="3" t="str">
        <f t="shared" si="2"/>
        <v>MEGAN JOY MACIAS</v>
      </c>
      <c r="J5765" s="1" t="s">
        <v>57</v>
      </c>
      <c r="K5765" s="1" t="s">
        <v>44</v>
      </c>
      <c r="L5765" s="1">
        <v>25.0</v>
      </c>
      <c r="M5765" s="1" t="s">
        <v>58</v>
      </c>
      <c r="N5765" s="1" t="s">
        <v>16337</v>
      </c>
      <c r="O5765" s="4">
        <v>44317.0</v>
      </c>
      <c r="P5765" s="4">
        <v>44238.0</v>
      </c>
      <c r="Q5765" s="1" t="s">
        <v>18817</v>
      </c>
      <c r="R5765" s="1" t="s">
        <v>1076</v>
      </c>
      <c r="S5765" s="1" t="s">
        <v>32</v>
      </c>
      <c r="T5765" s="1">
        <v>78201.0</v>
      </c>
      <c r="U5765" s="1" t="s">
        <v>18818</v>
      </c>
    </row>
    <row r="5766">
      <c r="A5766" s="1" t="s">
        <v>18819</v>
      </c>
      <c r="B5766" s="1">
        <v>67599.0</v>
      </c>
      <c r="C5766" s="1">
        <v>2134.0</v>
      </c>
      <c r="D5766" s="2" t="s">
        <v>16345</v>
      </c>
      <c r="E5766" s="1" t="s">
        <v>3904</v>
      </c>
      <c r="F5766" s="1" t="s">
        <v>18820</v>
      </c>
      <c r="G5766" s="3" t="str">
        <f t="shared" si="1"/>
        <v>Neil Efrps</v>
      </c>
      <c r="H5766" s="3" t="str">
        <f t="shared" si="2"/>
        <v>NEIL EFRPS</v>
      </c>
      <c r="J5766" s="1" t="s">
        <v>57</v>
      </c>
      <c r="K5766" s="1" t="s">
        <v>44</v>
      </c>
      <c r="L5766" s="1">
        <v>25.0</v>
      </c>
      <c r="M5766" s="1" t="s">
        <v>58</v>
      </c>
      <c r="N5766" s="1" t="s">
        <v>16337</v>
      </c>
      <c r="O5766" s="4">
        <v>44317.0</v>
      </c>
      <c r="P5766" s="4">
        <v>44238.0</v>
      </c>
      <c r="Q5766" s="1" t="s">
        <v>18821</v>
      </c>
      <c r="R5766" s="1" t="s">
        <v>31</v>
      </c>
      <c r="S5766" s="1" t="s">
        <v>32</v>
      </c>
      <c r="T5766" s="1">
        <v>75229.0</v>
      </c>
      <c r="U5766" s="1" t="s">
        <v>18822</v>
      </c>
    </row>
    <row r="5767">
      <c r="A5767" s="1" t="s">
        <v>18823</v>
      </c>
      <c r="B5767" s="1">
        <v>67600.0</v>
      </c>
      <c r="C5767" s="1">
        <v>2134.0</v>
      </c>
      <c r="D5767" s="2" t="s">
        <v>16345</v>
      </c>
      <c r="E5767" s="1" t="s">
        <v>18824</v>
      </c>
      <c r="F5767" s="1" t="s">
        <v>18825</v>
      </c>
      <c r="G5767" s="3" t="str">
        <f t="shared" si="1"/>
        <v>Bhargav Arimilli</v>
      </c>
      <c r="H5767" s="3" t="str">
        <f t="shared" si="2"/>
        <v>BHARGAV ARIMILLI</v>
      </c>
      <c r="J5767" s="1" t="s">
        <v>57</v>
      </c>
      <c r="K5767" s="1" t="s">
        <v>44</v>
      </c>
      <c r="L5767" s="1">
        <v>25.0</v>
      </c>
      <c r="M5767" s="1" t="s">
        <v>58</v>
      </c>
      <c r="N5767" s="1" t="s">
        <v>16337</v>
      </c>
      <c r="O5767" s="4">
        <v>44317.0</v>
      </c>
      <c r="P5767" s="4">
        <v>44237.0</v>
      </c>
      <c r="Q5767" s="1" t="s">
        <v>18826</v>
      </c>
      <c r="R5767" s="1" t="s">
        <v>31</v>
      </c>
      <c r="S5767" s="1" t="s">
        <v>32</v>
      </c>
      <c r="T5767" s="1">
        <v>75219.0</v>
      </c>
      <c r="U5767" s="1" t="s">
        <v>18827</v>
      </c>
    </row>
    <row r="5768">
      <c r="A5768" s="1" t="s">
        <v>18828</v>
      </c>
      <c r="B5768" s="1">
        <v>67601.0</v>
      </c>
      <c r="C5768" s="1">
        <v>2134.0</v>
      </c>
      <c r="D5768" s="2" t="s">
        <v>16345</v>
      </c>
      <c r="E5768" s="1" t="s">
        <v>18592</v>
      </c>
      <c r="F5768" s="1" t="s">
        <v>18593</v>
      </c>
      <c r="G5768" s="3" t="str">
        <f t="shared" si="1"/>
        <v>Janise Waites</v>
      </c>
      <c r="H5768" s="3" t="str">
        <f t="shared" si="2"/>
        <v>JANISE WAITES</v>
      </c>
      <c r="J5768" s="1" t="s">
        <v>57</v>
      </c>
      <c r="K5768" s="1" t="s">
        <v>44</v>
      </c>
      <c r="L5768" s="1">
        <v>25.0</v>
      </c>
      <c r="M5768" s="1" t="s">
        <v>58</v>
      </c>
      <c r="N5768" s="1" t="s">
        <v>16337</v>
      </c>
      <c r="O5768" s="4">
        <v>44317.0</v>
      </c>
      <c r="P5768" s="4">
        <v>44236.0</v>
      </c>
      <c r="Q5768" s="1" t="s">
        <v>18829</v>
      </c>
      <c r="R5768" s="1" t="s">
        <v>152</v>
      </c>
      <c r="S5768" s="1" t="s">
        <v>1413</v>
      </c>
      <c r="T5768" s="1">
        <v>20001.0</v>
      </c>
      <c r="U5768" s="1" t="s">
        <v>18830</v>
      </c>
    </row>
    <row r="5769">
      <c r="A5769" s="1" t="s">
        <v>18831</v>
      </c>
      <c r="B5769" s="1">
        <v>67602.0</v>
      </c>
      <c r="C5769" s="1">
        <v>2134.0</v>
      </c>
      <c r="D5769" s="2" t="s">
        <v>16345</v>
      </c>
      <c r="E5769" s="1" t="s">
        <v>15737</v>
      </c>
      <c r="F5769" s="1" t="s">
        <v>18832</v>
      </c>
      <c r="G5769" s="3" t="str">
        <f t="shared" si="1"/>
        <v>Alexander Edelman</v>
      </c>
      <c r="H5769" s="3" t="str">
        <f t="shared" si="2"/>
        <v>ALEXANDER EDELMAN</v>
      </c>
      <c r="J5769" s="1" t="s">
        <v>57</v>
      </c>
      <c r="K5769" s="1" t="s">
        <v>44</v>
      </c>
      <c r="L5769" s="1">
        <v>25.0</v>
      </c>
      <c r="M5769" s="1" t="s">
        <v>58</v>
      </c>
      <c r="N5769" s="1" t="s">
        <v>16337</v>
      </c>
      <c r="O5769" s="4">
        <v>44317.0</v>
      </c>
      <c r="P5769" s="4">
        <v>44236.0</v>
      </c>
      <c r="Q5769" s="1" t="s">
        <v>18833</v>
      </c>
      <c r="R5769" s="1" t="s">
        <v>2825</v>
      </c>
      <c r="S5769" s="1" t="s">
        <v>604</v>
      </c>
      <c r="T5769" s="1">
        <v>90013.0</v>
      </c>
      <c r="U5769" s="1" t="s">
        <v>18834</v>
      </c>
    </row>
    <row r="5770">
      <c r="A5770" s="1" t="s">
        <v>18835</v>
      </c>
      <c r="B5770" s="1">
        <v>67603.0</v>
      </c>
      <c r="C5770" s="1">
        <v>2134.0</v>
      </c>
      <c r="D5770" s="2" t="s">
        <v>16345</v>
      </c>
      <c r="E5770" s="1" t="s">
        <v>7811</v>
      </c>
      <c r="F5770" s="1" t="s">
        <v>18191</v>
      </c>
      <c r="G5770" s="3" t="str">
        <f t="shared" si="1"/>
        <v>Isabella Norvig</v>
      </c>
      <c r="H5770" s="3" t="str">
        <f t="shared" si="2"/>
        <v>ISABELLA NORVIG</v>
      </c>
      <c r="J5770" s="1" t="s">
        <v>57</v>
      </c>
      <c r="K5770" s="1" t="s">
        <v>44</v>
      </c>
      <c r="L5770" s="1">
        <v>25.0</v>
      </c>
      <c r="M5770" s="1" t="s">
        <v>58</v>
      </c>
      <c r="N5770" s="1" t="s">
        <v>16337</v>
      </c>
      <c r="O5770" s="4">
        <v>44317.0</v>
      </c>
      <c r="P5770" s="4">
        <v>44236.0</v>
      </c>
      <c r="Q5770" s="1" t="s">
        <v>18192</v>
      </c>
      <c r="R5770" s="1" t="s">
        <v>374</v>
      </c>
      <c r="S5770" s="1" t="s">
        <v>375</v>
      </c>
      <c r="T5770" s="1">
        <v>11213.0</v>
      </c>
      <c r="U5770" s="1" t="s">
        <v>18193</v>
      </c>
    </row>
    <row r="5771">
      <c r="A5771" s="1" t="s">
        <v>18836</v>
      </c>
      <c r="B5771" s="1">
        <v>67604.0</v>
      </c>
      <c r="C5771" s="1">
        <v>2134.0</v>
      </c>
      <c r="D5771" s="2" t="s">
        <v>16345</v>
      </c>
      <c r="E5771" s="1" t="s">
        <v>18837</v>
      </c>
      <c r="F5771" s="1" t="s">
        <v>18838</v>
      </c>
      <c r="G5771" s="3" t="str">
        <f t="shared" si="1"/>
        <v>abebe kebret</v>
      </c>
      <c r="H5771" s="3" t="str">
        <f t="shared" si="2"/>
        <v>ABEBE KEBRET</v>
      </c>
      <c r="J5771" s="1" t="s">
        <v>57</v>
      </c>
      <c r="K5771" s="1" t="s">
        <v>44</v>
      </c>
      <c r="L5771" s="1">
        <v>25.0</v>
      </c>
      <c r="M5771" s="1" t="s">
        <v>58</v>
      </c>
      <c r="N5771" s="1" t="s">
        <v>16337</v>
      </c>
      <c r="O5771" s="4">
        <v>44317.0</v>
      </c>
      <c r="P5771" s="4">
        <v>44236.0</v>
      </c>
      <c r="Q5771" s="1" t="s">
        <v>18839</v>
      </c>
      <c r="R5771" s="1" t="s">
        <v>346</v>
      </c>
      <c r="S5771" s="1" t="s">
        <v>32</v>
      </c>
      <c r="T5771" s="1">
        <v>75044.0</v>
      </c>
      <c r="U5771" s="1" t="s">
        <v>18840</v>
      </c>
    </row>
    <row r="5772">
      <c r="A5772" s="1" t="s">
        <v>18841</v>
      </c>
      <c r="B5772" s="1">
        <v>67605.0</v>
      </c>
      <c r="C5772" s="1">
        <v>2134.0</v>
      </c>
      <c r="D5772" s="2" t="s">
        <v>16345</v>
      </c>
      <c r="E5772" s="1" t="s">
        <v>18842</v>
      </c>
      <c r="F5772" s="1" t="s">
        <v>18843</v>
      </c>
      <c r="G5772" s="3" t="str">
        <f t="shared" si="1"/>
        <v>KAREN ABSALOM</v>
      </c>
      <c r="H5772" s="3" t="str">
        <f t="shared" si="2"/>
        <v>KAREN ABSALOM</v>
      </c>
      <c r="J5772" s="1" t="s">
        <v>57</v>
      </c>
      <c r="K5772" s="1" t="s">
        <v>44</v>
      </c>
      <c r="L5772" s="1">
        <v>25.0</v>
      </c>
      <c r="M5772" s="1" t="s">
        <v>58</v>
      </c>
      <c r="N5772" s="1" t="s">
        <v>16337</v>
      </c>
      <c r="O5772" s="4">
        <v>44317.0</v>
      </c>
      <c r="P5772" s="4">
        <v>44234.0</v>
      </c>
      <c r="Q5772" s="1" t="s">
        <v>18844</v>
      </c>
      <c r="R5772" s="1" t="s">
        <v>1684</v>
      </c>
      <c r="S5772" s="1" t="s">
        <v>32</v>
      </c>
      <c r="T5772" s="1">
        <v>75006.0</v>
      </c>
      <c r="U5772" s="1" t="s">
        <v>18845</v>
      </c>
    </row>
    <row r="5773">
      <c r="A5773" s="1" t="s">
        <v>18846</v>
      </c>
      <c r="B5773" s="1">
        <v>67606.0</v>
      </c>
      <c r="C5773" s="1">
        <v>2134.0</v>
      </c>
      <c r="D5773" s="2" t="s">
        <v>16345</v>
      </c>
      <c r="E5773" s="1" t="s">
        <v>8833</v>
      </c>
      <c r="F5773" s="1" t="s">
        <v>18847</v>
      </c>
      <c r="G5773" s="3" t="str">
        <f t="shared" si="1"/>
        <v>Andy McGarrahan</v>
      </c>
      <c r="H5773" s="3" t="str">
        <f t="shared" si="2"/>
        <v>ANDY MCGARRAHAN</v>
      </c>
      <c r="J5773" s="1" t="s">
        <v>57</v>
      </c>
      <c r="K5773" s="1" t="s">
        <v>44</v>
      </c>
      <c r="L5773" s="1">
        <v>25.0</v>
      </c>
      <c r="M5773" s="1" t="s">
        <v>58</v>
      </c>
      <c r="N5773" s="1" t="s">
        <v>16337</v>
      </c>
      <c r="O5773" s="4">
        <v>44317.0</v>
      </c>
      <c r="P5773" s="4">
        <v>44232.0</v>
      </c>
      <c r="Q5773" s="1" t="s">
        <v>18848</v>
      </c>
      <c r="R5773" s="1" t="s">
        <v>31</v>
      </c>
      <c r="S5773" s="1" t="s">
        <v>32</v>
      </c>
      <c r="T5773" s="1">
        <v>75248.0</v>
      </c>
      <c r="U5773" s="1" t="s">
        <v>18849</v>
      </c>
    </row>
    <row r="5774">
      <c r="A5774" s="1" t="s">
        <v>18850</v>
      </c>
      <c r="B5774" s="1">
        <v>67607.0</v>
      </c>
      <c r="C5774" s="1">
        <v>2134.0</v>
      </c>
      <c r="D5774" s="2" t="s">
        <v>16345</v>
      </c>
      <c r="E5774" s="1" t="s">
        <v>18851</v>
      </c>
      <c r="F5774" s="1" t="s">
        <v>18852</v>
      </c>
      <c r="G5774" s="3" t="str">
        <f t="shared" si="1"/>
        <v>Nathaniel Bonfanti</v>
      </c>
      <c r="H5774" s="3" t="str">
        <f t="shared" si="2"/>
        <v>NATHANIEL BONFANTI</v>
      </c>
      <c r="J5774" s="1" t="s">
        <v>57</v>
      </c>
      <c r="K5774" s="1" t="s">
        <v>44</v>
      </c>
      <c r="L5774" s="1">
        <v>25.0</v>
      </c>
      <c r="M5774" s="1" t="s">
        <v>58</v>
      </c>
      <c r="N5774" s="1" t="s">
        <v>16337</v>
      </c>
      <c r="O5774" s="4">
        <v>44317.0</v>
      </c>
      <c r="P5774" s="4">
        <v>44231.0</v>
      </c>
      <c r="Q5774" s="1" t="s">
        <v>18853</v>
      </c>
      <c r="R5774" s="1" t="s">
        <v>31</v>
      </c>
      <c r="S5774" s="1" t="s">
        <v>32</v>
      </c>
      <c r="T5774" s="1">
        <v>75201.0</v>
      </c>
      <c r="U5774" s="1" t="s">
        <v>18854</v>
      </c>
    </row>
    <row r="5775">
      <c r="A5775" s="1" t="s">
        <v>18855</v>
      </c>
      <c r="B5775" s="1">
        <v>67608.0</v>
      </c>
      <c r="C5775" s="1">
        <v>2134.0</v>
      </c>
      <c r="D5775" s="2" t="s">
        <v>16345</v>
      </c>
      <c r="E5775" s="1" t="s">
        <v>1876</v>
      </c>
      <c r="F5775" s="1" t="s">
        <v>18856</v>
      </c>
      <c r="G5775" s="3" t="str">
        <f t="shared" si="1"/>
        <v>Casey OKeefe</v>
      </c>
      <c r="H5775" s="3" t="str">
        <f t="shared" si="2"/>
        <v>CASEY OKEEFE</v>
      </c>
      <c r="J5775" s="1" t="s">
        <v>57</v>
      </c>
      <c r="K5775" s="1" t="s">
        <v>44</v>
      </c>
      <c r="L5775" s="1">
        <v>25.0</v>
      </c>
      <c r="M5775" s="1" t="s">
        <v>58</v>
      </c>
      <c r="N5775" s="1" t="s">
        <v>16337</v>
      </c>
      <c r="O5775" s="4">
        <v>44317.0</v>
      </c>
      <c r="P5775" s="4">
        <v>44229.0</v>
      </c>
      <c r="Q5775" s="1" t="s">
        <v>18857</v>
      </c>
      <c r="R5775" s="1" t="s">
        <v>31</v>
      </c>
      <c r="S5775" s="1" t="s">
        <v>32</v>
      </c>
      <c r="T5775" s="1">
        <v>75230.0</v>
      </c>
      <c r="U5775" s="1" t="s">
        <v>18858</v>
      </c>
    </row>
    <row r="5776">
      <c r="A5776" s="1" t="s">
        <v>18859</v>
      </c>
      <c r="B5776" s="1">
        <v>67609.0</v>
      </c>
      <c r="C5776" s="1">
        <v>2134.0</v>
      </c>
      <c r="D5776" s="2" t="s">
        <v>16345</v>
      </c>
      <c r="E5776" s="1" t="s">
        <v>18860</v>
      </c>
      <c r="F5776" s="1" t="s">
        <v>18861</v>
      </c>
      <c r="G5776" s="3" t="str">
        <f t="shared" si="1"/>
        <v>Firehiwot Woldkrcos</v>
      </c>
      <c r="H5776" s="3" t="str">
        <f t="shared" si="2"/>
        <v>FIREHIWOT WOLDKRCOS</v>
      </c>
      <c r="J5776" s="1" t="s">
        <v>57</v>
      </c>
      <c r="K5776" s="1" t="s">
        <v>44</v>
      </c>
      <c r="L5776" s="1">
        <v>25.0</v>
      </c>
      <c r="M5776" s="1" t="s">
        <v>58</v>
      </c>
      <c r="N5776" s="1" t="s">
        <v>16337</v>
      </c>
      <c r="O5776" s="4">
        <v>44317.0</v>
      </c>
      <c r="P5776" s="4">
        <v>44228.0</v>
      </c>
      <c r="Q5776" s="1" t="s">
        <v>18862</v>
      </c>
      <c r="R5776" s="1" t="s">
        <v>31</v>
      </c>
      <c r="S5776" s="1" t="s">
        <v>32</v>
      </c>
      <c r="T5776" s="1">
        <v>75243.0</v>
      </c>
      <c r="U5776" s="1" t="s">
        <v>18863</v>
      </c>
    </row>
    <row r="5777">
      <c r="A5777" s="1" t="s">
        <v>18864</v>
      </c>
      <c r="B5777" s="1">
        <v>67610.0</v>
      </c>
      <c r="C5777" s="1">
        <v>2134.0</v>
      </c>
      <c r="D5777" s="2" t="s">
        <v>16345</v>
      </c>
      <c r="E5777" s="1" t="s">
        <v>18865</v>
      </c>
      <c r="F5777" s="1" t="s">
        <v>18866</v>
      </c>
      <c r="G5777" s="3" t="str">
        <f t="shared" si="1"/>
        <v>Jen McFann</v>
      </c>
      <c r="H5777" s="3" t="str">
        <f t="shared" si="2"/>
        <v>JEN MCFANN</v>
      </c>
      <c r="J5777" s="1" t="s">
        <v>57</v>
      </c>
      <c r="K5777" s="1" t="s">
        <v>44</v>
      </c>
      <c r="L5777" s="1">
        <v>25.0</v>
      </c>
      <c r="M5777" s="1" t="s">
        <v>58</v>
      </c>
      <c r="N5777" s="1" t="s">
        <v>16337</v>
      </c>
      <c r="O5777" s="4">
        <v>44317.0</v>
      </c>
      <c r="P5777" s="4">
        <v>44227.0</v>
      </c>
      <c r="Q5777" s="1" t="s">
        <v>18753</v>
      </c>
      <c r="R5777" s="1" t="s">
        <v>31</v>
      </c>
      <c r="S5777" s="1" t="s">
        <v>32</v>
      </c>
      <c r="T5777" s="1">
        <v>75248.0</v>
      </c>
      <c r="U5777" s="1" t="s">
        <v>18754</v>
      </c>
    </row>
    <row r="5778">
      <c r="A5778" s="1" t="s">
        <v>18867</v>
      </c>
      <c r="B5778" s="1">
        <v>67611.0</v>
      </c>
      <c r="C5778" s="1">
        <v>2134.0</v>
      </c>
      <c r="D5778" s="2" t="s">
        <v>16345</v>
      </c>
      <c r="E5778" s="1" t="s">
        <v>140</v>
      </c>
      <c r="F5778" s="1" t="s">
        <v>2637</v>
      </c>
      <c r="G5778" s="3" t="str">
        <f t="shared" si="1"/>
        <v>Michael Rinehart</v>
      </c>
      <c r="H5778" s="3" t="str">
        <f t="shared" si="2"/>
        <v>MICHAEL RINEHART</v>
      </c>
      <c r="J5778" s="1" t="s">
        <v>57</v>
      </c>
      <c r="K5778" s="1" t="s">
        <v>44</v>
      </c>
      <c r="L5778" s="1">
        <v>25.0</v>
      </c>
      <c r="M5778" s="1" t="s">
        <v>58</v>
      </c>
      <c r="N5778" s="1" t="s">
        <v>16337</v>
      </c>
      <c r="O5778" s="4">
        <v>44317.0</v>
      </c>
      <c r="P5778" s="4">
        <v>44226.0</v>
      </c>
      <c r="Q5778" s="1" t="s">
        <v>18868</v>
      </c>
      <c r="R5778" s="1" t="s">
        <v>31</v>
      </c>
      <c r="S5778" s="1" t="s">
        <v>32</v>
      </c>
      <c r="T5778" s="1">
        <v>75287.0</v>
      </c>
      <c r="U5778" s="1" t="s">
        <v>18869</v>
      </c>
    </row>
    <row r="5779">
      <c r="A5779" s="1" t="s">
        <v>18870</v>
      </c>
      <c r="B5779" s="1">
        <v>67612.0</v>
      </c>
      <c r="C5779" s="1">
        <v>2134.0</v>
      </c>
      <c r="D5779" s="2" t="s">
        <v>16345</v>
      </c>
      <c r="E5779" s="1" t="s">
        <v>5663</v>
      </c>
      <c r="F5779" s="1" t="s">
        <v>18871</v>
      </c>
      <c r="G5779" s="3" t="str">
        <f t="shared" si="1"/>
        <v>Calvin Bluiett</v>
      </c>
      <c r="H5779" s="3" t="str">
        <f t="shared" si="2"/>
        <v>CALVIN BLUIETT</v>
      </c>
      <c r="J5779" s="1" t="s">
        <v>57</v>
      </c>
      <c r="K5779" s="1" t="s">
        <v>44</v>
      </c>
      <c r="L5779" s="1">
        <v>25.0</v>
      </c>
      <c r="M5779" s="1" t="s">
        <v>58</v>
      </c>
      <c r="N5779" s="1" t="s">
        <v>16337</v>
      </c>
      <c r="O5779" s="4">
        <v>44317.0</v>
      </c>
      <c r="P5779" s="4">
        <v>44226.0</v>
      </c>
      <c r="Q5779" s="1" t="s">
        <v>18872</v>
      </c>
      <c r="R5779" s="1" t="s">
        <v>31</v>
      </c>
      <c r="S5779" s="1" t="s">
        <v>32</v>
      </c>
      <c r="T5779" s="1">
        <v>75241.0</v>
      </c>
      <c r="U5779" s="1" t="s">
        <v>18873</v>
      </c>
    </row>
    <row r="5780">
      <c r="A5780" s="1" t="s">
        <v>18874</v>
      </c>
      <c r="B5780" s="1">
        <v>67613.0</v>
      </c>
      <c r="C5780" s="1">
        <v>2134.0</v>
      </c>
      <c r="D5780" s="2" t="s">
        <v>16345</v>
      </c>
      <c r="E5780" s="1" t="s">
        <v>18875</v>
      </c>
      <c r="F5780" s="1" t="s">
        <v>18876</v>
      </c>
      <c r="G5780" s="3" t="str">
        <f t="shared" si="1"/>
        <v>Samra Belachew</v>
      </c>
      <c r="H5780" s="3" t="str">
        <f t="shared" si="2"/>
        <v>SAMRA BELACHEW</v>
      </c>
      <c r="J5780" s="1" t="s">
        <v>57</v>
      </c>
      <c r="K5780" s="1" t="s">
        <v>44</v>
      </c>
      <c r="L5780" s="1">
        <v>25.0</v>
      </c>
      <c r="M5780" s="1" t="s">
        <v>58</v>
      </c>
      <c r="N5780" s="1" t="s">
        <v>16337</v>
      </c>
      <c r="O5780" s="4">
        <v>44317.0</v>
      </c>
      <c r="P5780" s="4">
        <v>44226.0</v>
      </c>
      <c r="Q5780" s="1" t="s">
        <v>18877</v>
      </c>
      <c r="R5780" s="1" t="s">
        <v>2412</v>
      </c>
      <c r="S5780" s="1" t="s">
        <v>2413</v>
      </c>
      <c r="T5780" s="1">
        <v>98109.0</v>
      </c>
      <c r="U5780" s="1" t="s">
        <v>18878</v>
      </c>
    </row>
    <row r="5781">
      <c r="A5781" s="1" t="s">
        <v>18879</v>
      </c>
      <c r="B5781" s="1">
        <v>67614.0</v>
      </c>
      <c r="C5781" s="1">
        <v>2134.0</v>
      </c>
      <c r="D5781" s="2" t="s">
        <v>16345</v>
      </c>
      <c r="E5781" s="1" t="s">
        <v>5428</v>
      </c>
      <c r="F5781" s="1" t="s">
        <v>18880</v>
      </c>
      <c r="G5781" s="3" t="str">
        <f t="shared" si="1"/>
        <v>Diana Krel</v>
      </c>
      <c r="H5781" s="3" t="str">
        <f t="shared" si="2"/>
        <v>DIANA KREL</v>
      </c>
      <c r="J5781" s="1" t="s">
        <v>57</v>
      </c>
      <c r="K5781" s="1" t="s">
        <v>44</v>
      </c>
      <c r="L5781" s="1">
        <v>25.0</v>
      </c>
      <c r="M5781" s="1" t="s">
        <v>58</v>
      </c>
      <c r="N5781" s="1" t="s">
        <v>16337</v>
      </c>
      <c r="O5781" s="4">
        <v>44317.0</v>
      </c>
      <c r="P5781" s="4">
        <v>44226.0</v>
      </c>
      <c r="Q5781" s="1" t="s">
        <v>18821</v>
      </c>
      <c r="R5781" s="1" t="s">
        <v>31</v>
      </c>
      <c r="S5781" s="1" t="s">
        <v>32</v>
      </c>
      <c r="T5781" s="1">
        <v>75229.0</v>
      </c>
      <c r="U5781" s="1" t="s">
        <v>18822</v>
      </c>
    </row>
    <row r="5782">
      <c r="A5782" s="1" t="s">
        <v>18881</v>
      </c>
      <c r="B5782" s="1">
        <v>67615.0</v>
      </c>
      <c r="C5782" s="1">
        <v>2134.0</v>
      </c>
      <c r="D5782" s="2" t="s">
        <v>16345</v>
      </c>
      <c r="E5782" s="1" t="s">
        <v>7741</v>
      </c>
      <c r="F5782" s="1" t="s">
        <v>7742</v>
      </c>
      <c r="G5782" s="3" t="str">
        <f t="shared" si="1"/>
        <v>Genifer Harrison</v>
      </c>
      <c r="H5782" s="3" t="str">
        <f t="shared" si="2"/>
        <v>GENIFER HARRISON</v>
      </c>
      <c r="J5782" s="1" t="s">
        <v>57</v>
      </c>
      <c r="K5782" s="1" t="s">
        <v>44</v>
      </c>
      <c r="L5782" s="1">
        <v>25.0</v>
      </c>
      <c r="M5782" s="1" t="s">
        <v>58</v>
      </c>
      <c r="N5782" s="1" t="s">
        <v>16337</v>
      </c>
      <c r="O5782" s="4">
        <v>44317.0</v>
      </c>
      <c r="P5782" s="4">
        <v>44225.0</v>
      </c>
      <c r="Q5782" s="1" t="s">
        <v>18882</v>
      </c>
      <c r="R5782" s="1" t="s">
        <v>31</v>
      </c>
      <c r="S5782" s="1" t="s">
        <v>32</v>
      </c>
      <c r="T5782" s="1">
        <v>75211.0</v>
      </c>
      <c r="U5782" s="1" t="s">
        <v>18883</v>
      </c>
    </row>
    <row r="5783">
      <c r="A5783" s="1" t="s">
        <v>18884</v>
      </c>
      <c r="B5783" s="1">
        <v>67616.0</v>
      </c>
      <c r="C5783" s="1">
        <v>2134.0</v>
      </c>
      <c r="D5783" s="2" t="s">
        <v>16345</v>
      </c>
      <c r="E5783" s="1" t="s">
        <v>104</v>
      </c>
      <c r="F5783" s="1" t="s">
        <v>7312</v>
      </c>
      <c r="G5783" s="3" t="str">
        <f t="shared" si="1"/>
        <v>Shelley Hayden</v>
      </c>
      <c r="H5783" s="3" t="str">
        <f t="shared" si="2"/>
        <v>SHELLEY HAYDEN</v>
      </c>
      <c r="J5783" s="1" t="s">
        <v>57</v>
      </c>
      <c r="K5783" s="1" t="s">
        <v>44</v>
      </c>
      <c r="L5783" s="1">
        <v>25.0</v>
      </c>
      <c r="M5783" s="1" t="s">
        <v>58</v>
      </c>
      <c r="N5783" s="1" t="s">
        <v>16337</v>
      </c>
      <c r="O5783" s="4">
        <v>44317.0</v>
      </c>
      <c r="P5783" s="4">
        <v>44225.0</v>
      </c>
      <c r="Q5783" s="1" t="s">
        <v>18885</v>
      </c>
      <c r="R5783" s="1" t="s">
        <v>603</v>
      </c>
      <c r="S5783" s="1" t="s">
        <v>604</v>
      </c>
      <c r="T5783" s="1">
        <v>94602.0</v>
      </c>
      <c r="U5783" s="1" t="s">
        <v>18886</v>
      </c>
    </row>
    <row r="5784">
      <c r="A5784" s="1" t="s">
        <v>18887</v>
      </c>
      <c r="B5784" s="1">
        <v>67617.0</v>
      </c>
      <c r="C5784" s="1">
        <v>2134.0</v>
      </c>
      <c r="D5784" s="2" t="s">
        <v>16345</v>
      </c>
      <c r="E5784" s="1" t="s">
        <v>18625</v>
      </c>
      <c r="F5784" s="1" t="s">
        <v>18626</v>
      </c>
      <c r="G5784" s="3" t="str">
        <f t="shared" si="1"/>
        <v>Alida Liberman</v>
      </c>
      <c r="H5784" s="3" t="str">
        <f t="shared" si="2"/>
        <v>ALIDA LIBERMAN</v>
      </c>
      <c r="J5784" s="1" t="s">
        <v>57</v>
      </c>
      <c r="K5784" s="1" t="s">
        <v>44</v>
      </c>
      <c r="L5784" s="1">
        <v>25.0</v>
      </c>
      <c r="M5784" s="1" t="s">
        <v>58</v>
      </c>
      <c r="N5784" s="1" t="s">
        <v>16337</v>
      </c>
      <c r="O5784" s="4">
        <v>44317.0</v>
      </c>
      <c r="P5784" s="4">
        <v>44225.0</v>
      </c>
      <c r="Q5784" s="1" t="s">
        <v>18888</v>
      </c>
      <c r="R5784" s="1" t="s">
        <v>31</v>
      </c>
      <c r="S5784" s="1" t="s">
        <v>32</v>
      </c>
      <c r="T5784" s="1">
        <v>75206.0</v>
      </c>
      <c r="U5784" s="1" t="s">
        <v>18889</v>
      </c>
    </row>
    <row r="5785">
      <c r="A5785" s="1" t="s">
        <v>18890</v>
      </c>
      <c r="B5785" s="1">
        <v>67618.0</v>
      </c>
      <c r="C5785" s="1">
        <v>2134.0</v>
      </c>
      <c r="D5785" s="2" t="s">
        <v>16345</v>
      </c>
      <c r="E5785" s="1" t="s">
        <v>3603</v>
      </c>
      <c r="F5785" s="1" t="s">
        <v>18891</v>
      </c>
      <c r="G5785" s="3" t="str">
        <f t="shared" si="1"/>
        <v>Susan Rico</v>
      </c>
      <c r="H5785" s="3" t="str">
        <f t="shared" si="2"/>
        <v>SUSAN RICO</v>
      </c>
      <c r="J5785" s="1" t="s">
        <v>57</v>
      </c>
      <c r="K5785" s="1" t="s">
        <v>44</v>
      </c>
      <c r="L5785" s="1">
        <v>25.0</v>
      </c>
      <c r="M5785" s="1" t="s">
        <v>58</v>
      </c>
      <c r="N5785" s="1" t="s">
        <v>16337</v>
      </c>
      <c r="O5785" s="4">
        <v>44317.0</v>
      </c>
      <c r="P5785" s="4">
        <v>44225.0</v>
      </c>
      <c r="Q5785" s="1" t="s">
        <v>18892</v>
      </c>
      <c r="R5785" s="1" t="s">
        <v>682</v>
      </c>
      <c r="S5785" s="1" t="s">
        <v>32</v>
      </c>
      <c r="T5785" s="1">
        <v>79912.0</v>
      </c>
      <c r="U5785" s="1" t="s">
        <v>18893</v>
      </c>
    </row>
    <row r="5786">
      <c r="A5786" s="1" t="s">
        <v>18894</v>
      </c>
      <c r="B5786" s="1">
        <v>67619.0</v>
      </c>
      <c r="C5786" s="1">
        <v>2134.0</v>
      </c>
      <c r="D5786" s="2" t="s">
        <v>16345</v>
      </c>
      <c r="E5786" s="1" t="s">
        <v>4213</v>
      </c>
      <c r="F5786" s="1" t="s">
        <v>432</v>
      </c>
      <c r="G5786" s="3" t="str">
        <f t="shared" si="1"/>
        <v>Allison Smith</v>
      </c>
      <c r="H5786" s="3" t="str">
        <f t="shared" si="2"/>
        <v>ALLISON SMITH</v>
      </c>
      <c r="J5786" s="1" t="s">
        <v>57</v>
      </c>
      <c r="K5786" s="1" t="s">
        <v>44</v>
      </c>
      <c r="L5786" s="1">
        <v>25.0</v>
      </c>
      <c r="M5786" s="1" t="s">
        <v>58</v>
      </c>
      <c r="N5786" s="1" t="s">
        <v>16337</v>
      </c>
      <c r="O5786" s="4">
        <v>44317.0</v>
      </c>
      <c r="P5786" s="4">
        <v>44224.0</v>
      </c>
      <c r="Q5786" s="1" t="s">
        <v>18895</v>
      </c>
      <c r="R5786" s="1" t="s">
        <v>31</v>
      </c>
      <c r="S5786" s="1" t="s">
        <v>32</v>
      </c>
      <c r="T5786" s="1">
        <v>75206.0</v>
      </c>
      <c r="U5786" s="1" t="s">
        <v>18896</v>
      </c>
    </row>
    <row r="5787">
      <c r="A5787" s="1" t="s">
        <v>18897</v>
      </c>
      <c r="B5787" s="1">
        <v>67620.0</v>
      </c>
      <c r="C5787" s="1">
        <v>2134.0</v>
      </c>
      <c r="D5787" s="2" t="s">
        <v>16345</v>
      </c>
      <c r="E5787" s="1" t="s">
        <v>18204</v>
      </c>
      <c r="F5787" s="1" t="s">
        <v>18205</v>
      </c>
      <c r="G5787" s="3" t="str">
        <f t="shared" si="1"/>
        <v>Nidaa Lafi</v>
      </c>
      <c r="H5787" s="3" t="str">
        <f t="shared" si="2"/>
        <v>NIDAA LAFI</v>
      </c>
      <c r="J5787" s="1" t="s">
        <v>57</v>
      </c>
      <c r="K5787" s="1" t="s">
        <v>44</v>
      </c>
      <c r="L5787" s="1">
        <v>25.0</v>
      </c>
      <c r="M5787" s="1" t="s">
        <v>58</v>
      </c>
      <c r="N5787" s="1" t="s">
        <v>16337</v>
      </c>
      <c r="O5787" s="4">
        <v>44317.0</v>
      </c>
      <c r="P5787" s="4">
        <v>44224.0</v>
      </c>
      <c r="Q5787" s="1" t="s">
        <v>18206</v>
      </c>
      <c r="R5787" s="1" t="s">
        <v>357</v>
      </c>
      <c r="S5787" s="1" t="s">
        <v>32</v>
      </c>
      <c r="T5787" s="1">
        <v>75082.0</v>
      </c>
      <c r="U5787" s="1" t="s">
        <v>18207</v>
      </c>
    </row>
    <row r="5788">
      <c r="A5788" s="1" t="s">
        <v>18898</v>
      </c>
      <c r="B5788" s="1">
        <v>67621.0</v>
      </c>
      <c r="C5788" s="1">
        <v>2134.0</v>
      </c>
      <c r="D5788" s="2" t="s">
        <v>16345</v>
      </c>
      <c r="E5788" s="1" t="s">
        <v>10695</v>
      </c>
      <c r="F5788" s="1" t="s">
        <v>2560</v>
      </c>
      <c r="G5788" s="3" t="str">
        <f t="shared" si="1"/>
        <v>Carson Wright</v>
      </c>
      <c r="H5788" s="3" t="str">
        <f t="shared" si="2"/>
        <v>CARSON WRIGHT</v>
      </c>
      <c r="J5788" s="1" t="s">
        <v>57</v>
      </c>
      <c r="K5788" s="1" t="s">
        <v>44</v>
      </c>
      <c r="L5788" s="1">
        <v>25.0</v>
      </c>
      <c r="M5788" s="1" t="s">
        <v>58</v>
      </c>
      <c r="N5788" s="1" t="s">
        <v>16337</v>
      </c>
      <c r="O5788" s="4">
        <v>44317.0</v>
      </c>
      <c r="P5788" s="4">
        <v>44219.0</v>
      </c>
      <c r="Q5788" s="1" t="s">
        <v>18803</v>
      </c>
      <c r="R5788" s="1" t="s">
        <v>31</v>
      </c>
      <c r="S5788" s="1" t="s">
        <v>32</v>
      </c>
      <c r="T5788" s="1">
        <v>75205.0</v>
      </c>
      <c r="U5788" s="1" t="s">
        <v>18804</v>
      </c>
    </row>
    <row r="5789">
      <c r="A5789" s="1" t="s">
        <v>18899</v>
      </c>
      <c r="B5789" s="1">
        <v>67622.0</v>
      </c>
      <c r="C5789" s="1">
        <v>2134.0</v>
      </c>
      <c r="D5789" s="2" t="s">
        <v>16345</v>
      </c>
      <c r="E5789" s="1" t="s">
        <v>15140</v>
      </c>
      <c r="F5789" s="1" t="s">
        <v>18806</v>
      </c>
      <c r="G5789" s="3" t="str">
        <f t="shared" si="1"/>
        <v>Jacqueline Chao</v>
      </c>
      <c r="H5789" s="3" t="str">
        <f t="shared" si="2"/>
        <v>JACQUELINE CHAO</v>
      </c>
      <c r="J5789" s="1" t="s">
        <v>57</v>
      </c>
      <c r="K5789" s="1" t="s">
        <v>44</v>
      </c>
      <c r="L5789" s="1">
        <v>25.0</v>
      </c>
      <c r="M5789" s="1" t="s">
        <v>58</v>
      </c>
      <c r="N5789" s="1" t="s">
        <v>16337</v>
      </c>
      <c r="O5789" s="4">
        <v>44317.0</v>
      </c>
      <c r="P5789" s="4">
        <v>44219.0</v>
      </c>
      <c r="Q5789" s="1" t="s">
        <v>18807</v>
      </c>
      <c r="R5789" s="1" t="s">
        <v>31</v>
      </c>
      <c r="S5789" s="1" t="s">
        <v>32</v>
      </c>
      <c r="T5789" s="1">
        <v>75243.0</v>
      </c>
      <c r="U5789" s="1" t="s">
        <v>18808</v>
      </c>
    </row>
    <row r="5790">
      <c r="A5790" s="1" t="s">
        <v>18900</v>
      </c>
      <c r="B5790" s="1">
        <v>67623.0</v>
      </c>
      <c r="C5790" s="1">
        <v>2134.0</v>
      </c>
      <c r="D5790" s="2" t="s">
        <v>16345</v>
      </c>
      <c r="E5790" s="1" t="s">
        <v>2707</v>
      </c>
      <c r="F5790" s="1" t="s">
        <v>3158</v>
      </c>
      <c r="G5790" s="3" t="str">
        <f t="shared" si="1"/>
        <v>Henry Goldberg</v>
      </c>
      <c r="H5790" s="3" t="str">
        <f t="shared" si="2"/>
        <v>HENRY GOLDBERG</v>
      </c>
      <c r="J5790" s="1" t="s">
        <v>57</v>
      </c>
      <c r="K5790" s="1" t="s">
        <v>44</v>
      </c>
      <c r="L5790" s="1">
        <v>25.0</v>
      </c>
      <c r="M5790" s="1" t="s">
        <v>58</v>
      </c>
      <c r="N5790" s="1" t="s">
        <v>16337</v>
      </c>
      <c r="O5790" s="4">
        <v>44317.0</v>
      </c>
      <c r="P5790" s="4">
        <v>44218.0</v>
      </c>
      <c r="Q5790" s="1" t="s">
        <v>18901</v>
      </c>
      <c r="R5790" s="1" t="s">
        <v>31</v>
      </c>
      <c r="S5790" s="1" t="s">
        <v>32</v>
      </c>
      <c r="T5790" s="1">
        <v>75205.0</v>
      </c>
      <c r="U5790" s="1" t="s">
        <v>18902</v>
      </c>
    </row>
    <row r="5791">
      <c r="A5791" s="1" t="s">
        <v>18903</v>
      </c>
      <c r="B5791" s="1">
        <v>67624.0</v>
      </c>
      <c r="C5791" s="1">
        <v>2134.0</v>
      </c>
      <c r="D5791" s="2" t="s">
        <v>16345</v>
      </c>
      <c r="E5791" s="1" t="s">
        <v>5265</v>
      </c>
      <c r="F5791" s="1" t="s">
        <v>18904</v>
      </c>
      <c r="G5791" s="3" t="str">
        <f t="shared" si="1"/>
        <v>Colleen Grady</v>
      </c>
      <c r="H5791" s="3" t="str">
        <f t="shared" si="2"/>
        <v>COLLEEN GRADY</v>
      </c>
      <c r="J5791" s="1" t="s">
        <v>57</v>
      </c>
      <c r="K5791" s="1" t="s">
        <v>44</v>
      </c>
      <c r="L5791" s="1">
        <v>25.0</v>
      </c>
      <c r="M5791" s="1" t="s">
        <v>58</v>
      </c>
      <c r="N5791" s="1" t="s">
        <v>16337</v>
      </c>
      <c r="O5791" s="4">
        <v>44317.0</v>
      </c>
      <c r="P5791" s="4">
        <v>44217.0</v>
      </c>
      <c r="Q5791" s="1" t="s">
        <v>18905</v>
      </c>
      <c r="R5791" s="1" t="s">
        <v>5283</v>
      </c>
      <c r="S5791" s="1" t="s">
        <v>3228</v>
      </c>
      <c r="T5791" s="1">
        <v>23220.0</v>
      </c>
      <c r="U5791" s="1" t="s">
        <v>18906</v>
      </c>
    </row>
    <row r="5792">
      <c r="A5792" s="1" t="s">
        <v>18907</v>
      </c>
      <c r="B5792" s="1">
        <v>67625.0</v>
      </c>
      <c r="C5792" s="1">
        <v>2134.0</v>
      </c>
      <c r="D5792" s="2" t="s">
        <v>16345</v>
      </c>
      <c r="E5792" s="1" t="s">
        <v>317</v>
      </c>
      <c r="F5792" s="1" t="s">
        <v>9769</v>
      </c>
      <c r="G5792" s="3" t="str">
        <f t="shared" si="1"/>
        <v>Kyle Garner</v>
      </c>
      <c r="H5792" s="3" t="str">
        <f t="shared" si="2"/>
        <v>KYLE GARNER</v>
      </c>
      <c r="J5792" s="1" t="s">
        <v>57</v>
      </c>
      <c r="K5792" s="1" t="s">
        <v>44</v>
      </c>
      <c r="L5792" s="1">
        <v>25.0</v>
      </c>
      <c r="M5792" s="1" t="s">
        <v>58</v>
      </c>
      <c r="N5792" s="1" t="s">
        <v>16337</v>
      </c>
      <c r="O5792" s="4">
        <v>44317.0</v>
      </c>
      <c r="P5792" s="4">
        <v>44216.0</v>
      </c>
      <c r="Q5792" s="1" t="s">
        <v>18908</v>
      </c>
      <c r="R5792" s="1" t="s">
        <v>152</v>
      </c>
      <c r="S5792" s="1" t="s">
        <v>1413</v>
      </c>
      <c r="T5792" s="1">
        <v>20001.0</v>
      </c>
      <c r="U5792" s="1" t="s">
        <v>18909</v>
      </c>
    </row>
    <row r="5793">
      <c r="A5793" s="1" t="s">
        <v>18910</v>
      </c>
      <c r="B5793" s="1">
        <v>67626.0</v>
      </c>
      <c r="C5793" s="1">
        <v>2134.0</v>
      </c>
      <c r="D5793" s="2" t="s">
        <v>16345</v>
      </c>
      <c r="E5793" s="1" t="s">
        <v>18630</v>
      </c>
      <c r="F5793" s="1" t="s">
        <v>3673</v>
      </c>
      <c r="G5793" s="3" t="str">
        <f t="shared" si="1"/>
        <v>Keegan Parker</v>
      </c>
      <c r="H5793" s="3" t="str">
        <f t="shared" si="2"/>
        <v>KEEGAN PARKER</v>
      </c>
      <c r="J5793" s="1" t="s">
        <v>57</v>
      </c>
      <c r="K5793" s="1" t="s">
        <v>44</v>
      </c>
      <c r="L5793" s="1">
        <v>25.0</v>
      </c>
      <c r="M5793" s="1" t="s">
        <v>58</v>
      </c>
      <c r="N5793" s="1" t="s">
        <v>16337</v>
      </c>
      <c r="O5793" s="4">
        <v>44317.0</v>
      </c>
      <c r="P5793" s="4">
        <v>44216.0</v>
      </c>
      <c r="Q5793" s="1" t="s">
        <v>18908</v>
      </c>
      <c r="R5793" s="1" t="s">
        <v>152</v>
      </c>
      <c r="S5793" s="1" t="s">
        <v>1413</v>
      </c>
      <c r="T5793" s="1">
        <v>20001.0</v>
      </c>
      <c r="U5793" s="1" t="s">
        <v>18909</v>
      </c>
    </row>
    <row r="5794">
      <c r="A5794" s="1" t="s">
        <v>18911</v>
      </c>
      <c r="B5794" s="1">
        <v>67627.0</v>
      </c>
      <c r="C5794" s="1">
        <v>2134.0</v>
      </c>
      <c r="D5794" s="2" t="s">
        <v>16345</v>
      </c>
      <c r="E5794" s="1" t="s">
        <v>18661</v>
      </c>
      <c r="F5794" s="1" t="s">
        <v>5191</v>
      </c>
      <c r="G5794" s="3" t="str">
        <f t="shared" si="1"/>
        <v>Chandler Grace</v>
      </c>
      <c r="H5794" s="3" t="str">
        <f t="shared" si="2"/>
        <v>CHANDLER GRACE</v>
      </c>
      <c r="J5794" s="1" t="s">
        <v>57</v>
      </c>
      <c r="K5794" s="1" t="s">
        <v>44</v>
      </c>
      <c r="L5794" s="1">
        <v>25.0</v>
      </c>
      <c r="M5794" s="1" t="s">
        <v>58</v>
      </c>
      <c r="N5794" s="1" t="s">
        <v>16337</v>
      </c>
      <c r="O5794" s="4">
        <v>44317.0</v>
      </c>
      <c r="P5794" s="4">
        <v>44216.0</v>
      </c>
      <c r="Q5794" s="1" t="s">
        <v>18662</v>
      </c>
      <c r="R5794" s="1" t="s">
        <v>31</v>
      </c>
      <c r="S5794" s="1" t="s">
        <v>32</v>
      </c>
      <c r="T5794" s="1">
        <v>75206.0</v>
      </c>
      <c r="U5794" s="1" t="s">
        <v>18663</v>
      </c>
    </row>
    <row r="5795">
      <c r="A5795" s="1" t="s">
        <v>18912</v>
      </c>
      <c r="B5795" s="1">
        <v>67628.0</v>
      </c>
      <c r="C5795" s="1">
        <v>2134.0</v>
      </c>
      <c r="D5795" s="2" t="s">
        <v>16345</v>
      </c>
      <c r="E5795" s="1" t="s">
        <v>18913</v>
      </c>
      <c r="F5795" s="1" t="s">
        <v>18914</v>
      </c>
      <c r="G5795" s="3" t="str">
        <f t="shared" si="1"/>
        <v>lionel lamy</v>
      </c>
      <c r="H5795" s="3" t="str">
        <f t="shared" si="2"/>
        <v>LIONEL LAMY</v>
      </c>
      <c r="J5795" s="1" t="s">
        <v>57</v>
      </c>
      <c r="K5795" s="1" t="s">
        <v>44</v>
      </c>
      <c r="L5795" s="1">
        <v>25.0</v>
      </c>
      <c r="M5795" s="1" t="s">
        <v>58</v>
      </c>
      <c r="N5795" s="1" t="s">
        <v>16337</v>
      </c>
      <c r="O5795" s="4">
        <v>44317.0</v>
      </c>
      <c r="P5795" s="4">
        <v>44215.0</v>
      </c>
      <c r="Q5795" s="1" t="s">
        <v>18915</v>
      </c>
      <c r="R5795" s="1" t="s">
        <v>31</v>
      </c>
      <c r="S5795" s="1" t="s">
        <v>32</v>
      </c>
      <c r="T5795" s="1">
        <v>75207.0</v>
      </c>
      <c r="U5795" s="1" t="s">
        <v>18916</v>
      </c>
    </row>
    <row r="5796">
      <c r="A5796" s="1" t="s">
        <v>18917</v>
      </c>
      <c r="B5796" s="1">
        <v>67629.0</v>
      </c>
      <c r="C5796" s="1">
        <v>2134.0</v>
      </c>
      <c r="D5796" s="2" t="s">
        <v>16345</v>
      </c>
      <c r="E5796" s="1" t="s">
        <v>9858</v>
      </c>
      <c r="F5796" s="1" t="s">
        <v>16930</v>
      </c>
      <c r="G5796" s="3" t="str">
        <f t="shared" si="1"/>
        <v>Alex Fitzgerald</v>
      </c>
      <c r="H5796" s="3" t="str">
        <f t="shared" si="2"/>
        <v>ALEX FITZGERALD</v>
      </c>
      <c r="J5796" s="1" t="s">
        <v>57</v>
      </c>
      <c r="K5796" s="1" t="s">
        <v>44</v>
      </c>
      <c r="L5796" s="1">
        <v>25.0</v>
      </c>
      <c r="M5796" s="1" t="s">
        <v>58</v>
      </c>
      <c r="N5796" s="1" t="s">
        <v>16337</v>
      </c>
      <c r="O5796" s="4">
        <v>44317.0</v>
      </c>
      <c r="P5796" s="4">
        <v>44215.0</v>
      </c>
      <c r="Q5796" s="1" t="s">
        <v>18918</v>
      </c>
      <c r="R5796" s="1" t="s">
        <v>31</v>
      </c>
      <c r="S5796" s="1" t="s">
        <v>32</v>
      </c>
      <c r="T5796" s="1">
        <v>75201.0</v>
      </c>
      <c r="U5796" s="1" t="s">
        <v>18919</v>
      </c>
    </row>
    <row r="5797">
      <c r="A5797" s="1" t="s">
        <v>18920</v>
      </c>
      <c r="B5797" s="1">
        <v>67630.0</v>
      </c>
      <c r="C5797" s="1">
        <v>2134.0</v>
      </c>
      <c r="D5797" s="2" t="s">
        <v>16345</v>
      </c>
      <c r="E5797" s="1" t="s">
        <v>7673</v>
      </c>
      <c r="F5797" s="1" t="s">
        <v>18562</v>
      </c>
      <c r="G5797" s="3" t="str">
        <f t="shared" si="1"/>
        <v>Brittany Wackowski</v>
      </c>
      <c r="H5797" s="3" t="str">
        <f t="shared" si="2"/>
        <v>BRITTANY WACKOWSKI</v>
      </c>
      <c r="J5797" s="1" t="s">
        <v>57</v>
      </c>
      <c r="K5797" s="1" t="s">
        <v>44</v>
      </c>
      <c r="L5797" s="1">
        <v>25.0</v>
      </c>
      <c r="M5797" s="1" t="s">
        <v>58</v>
      </c>
      <c r="N5797" s="1" t="s">
        <v>16337</v>
      </c>
      <c r="O5797" s="4">
        <v>44317.0</v>
      </c>
      <c r="P5797" s="4">
        <v>44214.0</v>
      </c>
      <c r="Q5797" s="1" t="s">
        <v>18687</v>
      </c>
      <c r="R5797" s="1" t="s">
        <v>17212</v>
      </c>
      <c r="S5797" s="1" t="s">
        <v>12003</v>
      </c>
      <c r="T5797" s="1">
        <v>55409.0</v>
      </c>
      <c r="U5797" s="1" t="s">
        <v>18688</v>
      </c>
    </row>
    <row r="5798">
      <c r="A5798" s="1" t="s">
        <v>18921</v>
      </c>
      <c r="B5798" s="1">
        <v>67631.0</v>
      </c>
      <c r="C5798" s="1">
        <v>2134.0</v>
      </c>
      <c r="D5798" s="2" t="s">
        <v>16345</v>
      </c>
      <c r="E5798" s="1" t="s">
        <v>799</v>
      </c>
      <c r="F5798" s="1" t="s">
        <v>18799</v>
      </c>
      <c r="G5798" s="3" t="str">
        <f t="shared" si="1"/>
        <v>Robert Sheaks</v>
      </c>
      <c r="H5798" s="3" t="str">
        <f t="shared" si="2"/>
        <v>ROBERT SHEAKS</v>
      </c>
      <c r="J5798" s="1" t="s">
        <v>57</v>
      </c>
      <c r="K5798" s="1" t="s">
        <v>44</v>
      </c>
      <c r="L5798" s="1">
        <v>25.0</v>
      </c>
      <c r="M5798" s="1" t="s">
        <v>58</v>
      </c>
      <c r="N5798" s="1" t="s">
        <v>16337</v>
      </c>
      <c r="O5798" s="4">
        <v>44317.0</v>
      </c>
      <c r="P5798" s="4">
        <v>44212.0</v>
      </c>
      <c r="Q5798" s="1" t="s">
        <v>18800</v>
      </c>
      <c r="R5798" s="1" t="s">
        <v>368</v>
      </c>
      <c r="S5798" s="1" t="s">
        <v>32</v>
      </c>
      <c r="T5798" s="1">
        <v>75060.0</v>
      </c>
      <c r="U5798" s="1" t="s">
        <v>18801</v>
      </c>
    </row>
    <row r="5799">
      <c r="A5799" s="1" t="s">
        <v>18922</v>
      </c>
      <c r="B5799" s="1">
        <v>67632.0</v>
      </c>
      <c r="C5799" s="1">
        <v>2134.0</v>
      </c>
      <c r="D5799" s="2" t="s">
        <v>16345</v>
      </c>
      <c r="E5799" s="1" t="s">
        <v>18923</v>
      </c>
      <c r="F5799" s="1" t="s">
        <v>18924</v>
      </c>
      <c r="G5799" s="3" t="str">
        <f t="shared" si="1"/>
        <v>Mercedes Fulbright</v>
      </c>
      <c r="H5799" s="3" t="str">
        <f t="shared" si="2"/>
        <v>MERCEDES FULBRIGHT</v>
      </c>
      <c r="J5799" s="1" t="s">
        <v>57</v>
      </c>
      <c r="K5799" s="1" t="s">
        <v>44</v>
      </c>
      <c r="L5799" s="1">
        <v>25.0</v>
      </c>
      <c r="M5799" s="1" t="s">
        <v>58</v>
      </c>
      <c r="N5799" s="1" t="s">
        <v>16337</v>
      </c>
      <c r="O5799" s="4">
        <v>44317.0</v>
      </c>
      <c r="P5799" s="4">
        <v>44209.0</v>
      </c>
      <c r="Q5799" s="1" t="s">
        <v>18925</v>
      </c>
      <c r="R5799" s="1" t="s">
        <v>31</v>
      </c>
      <c r="S5799" s="1" t="s">
        <v>32</v>
      </c>
      <c r="T5799" s="1">
        <v>75215.0</v>
      </c>
      <c r="U5799" s="1" t="s">
        <v>18926</v>
      </c>
    </row>
    <row r="5800">
      <c r="A5800" s="1" t="s">
        <v>18927</v>
      </c>
      <c r="B5800" s="1">
        <v>67633.0</v>
      </c>
      <c r="C5800" s="1">
        <v>2134.0</v>
      </c>
      <c r="D5800" s="2" t="s">
        <v>16345</v>
      </c>
      <c r="E5800" s="1" t="s">
        <v>9483</v>
      </c>
      <c r="F5800" s="1" t="s">
        <v>18928</v>
      </c>
      <c r="G5800" s="3" t="str">
        <f t="shared" si="1"/>
        <v>Kathryn Degelia</v>
      </c>
      <c r="H5800" s="3" t="str">
        <f t="shared" si="2"/>
        <v>KATHRYN DEGELIA</v>
      </c>
      <c r="J5800" s="1" t="s">
        <v>57</v>
      </c>
      <c r="K5800" s="1" t="s">
        <v>44</v>
      </c>
      <c r="L5800" s="1">
        <v>25.0</v>
      </c>
      <c r="M5800" s="1" t="s">
        <v>58</v>
      </c>
      <c r="N5800" s="1" t="s">
        <v>16337</v>
      </c>
      <c r="O5800" s="4">
        <v>44317.0</v>
      </c>
      <c r="P5800" s="4">
        <v>44205.0</v>
      </c>
      <c r="Q5800" s="1" t="s">
        <v>18929</v>
      </c>
      <c r="R5800" s="1" t="s">
        <v>31</v>
      </c>
      <c r="S5800" s="1" t="s">
        <v>32</v>
      </c>
      <c r="T5800" s="1">
        <v>75287.0</v>
      </c>
      <c r="U5800" s="1" t="s">
        <v>18930</v>
      </c>
    </row>
    <row r="5801">
      <c r="A5801" s="1" t="s">
        <v>18931</v>
      </c>
      <c r="B5801" s="1">
        <v>67634.0</v>
      </c>
      <c r="C5801" s="1">
        <v>2134.0</v>
      </c>
      <c r="D5801" s="2" t="s">
        <v>16345</v>
      </c>
      <c r="E5801" s="1" t="s">
        <v>3951</v>
      </c>
      <c r="F5801" s="1" t="s">
        <v>14011</v>
      </c>
      <c r="G5801" s="3" t="str">
        <f t="shared" si="1"/>
        <v>Amanda Martinez</v>
      </c>
      <c r="H5801" s="3" t="str">
        <f t="shared" si="2"/>
        <v>AMANDA MARTINEZ</v>
      </c>
      <c r="J5801" s="1" t="s">
        <v>57</v>
      </c>
      <c r="K5801" s="1" t="s">
        <v>44</v>
      </c>
      <c r="L5801" s="1">
        <v>25.0</v>
      </c>
      <c r="M5801" s="1" t="s">
        <v>58</v>
      </c>
      <c r="N5801" s="1" t="s">
        <v>16337</v>
      </c>
      <c r="O5801" s="4">
        <v>44317.0</v>
      </c>
      <c r="P5801" s="4">
        <v>44202.0</v>
      </c>
      <c r="Q5801" s="1" t="s">
        <v>18932</v>
      </c>
      <c r="R5801" s="1" t="s">
        <v>31</v>
      </c>
      <c r="S5801" s="1" t="s">
        <v>32</v>
      </c>
      <c r="T5801" s="1">
        <v>75219.0</v>
      </c>
      <c r="U5801" s="1" t="s">
        <v>18933</v>
      </c>
    </row>
    <row r="5802">
      <c r="A5802" s="1" t="s">
        <v>18934</v>
      </c>
      <c r="B5802" s="1">
        <v>67635.0</v>
      </c>
      <c r="C5802" s="1">
        <v>2134.0</v>
      </c>
      <c r="D5802" s="2" t="s">
        <v>16345</v>
      </c>
      <c r="E5802" s="1" t="s">
        <v>18935</v>
      </c>
      <c r="F5802" s="1" t="s">
        <v>4141</v>
      </c>
      <c r="G5802" s="3" t="str">
        <f t="shared" si="1"/>
        <v>Asrat Banko</v>
      </c>
      <c r="H5802" s="3" t="str">
        <f t="shared" si="2"/>
        <v>ASRAT BANKO</v>
      </c>
      <c r="J5802" s="1" t="s">
        <v>57</v>
      </c>
      <c r="K5802" s="1" t="s">
        <v>44</v>
      </c>
      <c r="L5802" s="1">
        <v>25.0</v>
      </c>
      <c r="M5802" s="1" t="s">
        <v>58</v>
      </c>
      <c r="N5802" s="1" t="s">
        <v>16337</v>
      </c>
      <c r="O5802" s="4">
        <v>44317.0</v>
      </c>
      <c r="P5802" s="4">
        <v>44199.0</v>
      </c>
      <c r="Q5802" s="1" t="s">
        <v>18936</v>
      </c>
      <c r="R5802" s="1" t="s">
        <v>18937</v>
      </c>
      <c r="S5802" s="1" t="s">
        <v>3640</v>
      </c>
      <c r="T5802" s="1">
        <v>20740.0</v>
      </c>
      <c r="U5802" s="1" t="s">
        <v>18938</v>
      </c>
    </row>
    <row r="5803">
      <c r="A5803" s="1" t="s">
        <v>18939</v>
      </c>
      <c r="B5803" s="1">
        <v>67636.0</v>
      </c>
      <c r="C5803" s="1">
        <v>2134.0</v>
      </c>
      <c r="D5803" s="2" t="s">
        <v>16345</v>
      </c>
      <c r="E5803" s="1" t="s">
        <v>17062</v>
      </c>
      <c r="F5803" s="1" t="s">
        <v>18940</v>
      </c>
      <c r="G5803" s="3" t="str">
        <f t="shared" si="1"/>
        <v>Veronica Musie</v>
      </c>
      <c r="H5803" s="3" t="str">
        <f t="shared" si="2"/>
        <v>VERONICA MUSIE</v>
      </c>
      <c r="J5803" s="1" t="s">
        <v>57</v>
      </c>
      <c r="K5803" s="1" t="s">
        <v>44</v>
      </c>
      <c r="L5803" s="1">
        <v>25.0</v>
      </c>
      <c r="M5803" s="1" t="s">
        <v>58</v>
      </c>
      <c r="N5803" s="1" t="s">
        <v>16337</v>
      </c>
      <c r="O5803" s="4">
        <v>44317.0</v>
      </c>
      <c r="P5803" s="4">
        <v>44198.0</v>
      </c>
      <c r="Q5803" s="1" t="s">
        <v>18941</v>
      </c>
      <c r="R5803" s="1" t="s">
        <v>13313</v>
      </c>
      <c r="S5803" s="1" t="s">
        <v>3228</v>
      </c>
      <c r="T5803" s="1">
        <v>20109.0</v>
      </c>
      <c r="U5803" s="1" t="s">
        <v>18942</v>
      </c>
    </row>
    <row r="5804">
      <c r="A5804" s="1" t="s">
        <v>18943</v>
      </c>
      <c r="B5804" s="1">
        <v>67637.0</v>
      </c>
      <c r="C5804" s="1">
        <v>2134.0</v>
      </c>
      <c r="D5804" s="2" t="s">
        <v>16345</v>
      </c>
      <c r="E5804" s="1" t="s">
        <v>1760</v>
      </c>
      <c r="F5804" s="1" t="s">
        <v>18944</v>
      </c>
      <c r="G5804" s="3" t="str">
        <f t="shared" si="1"/>
        <v>Jennifer Longoria</v>
      </c>
      <c r="H5804" s="3" t="str">
        <f t="shared" si="2"/>
        <v>JENNIFER LONGORIA</v>
      </c>
      <c r="J5804" s="1" t="s">
        <v>57</v>
      </c>
      <c r="K5804" s="1" t="s">
        <v>44</v>
      </c>
      <c r="L5804" s="1">
        <v>25.0</v>
      </c>
      <c r="M5804" s="1" t="s">
        <v>58</v>
      </c>
      <c r="N5804" s="1" t="s">
        <v>16337</v>
      </c>
      <c r="O5804" s="4">
        <v>44317.0</v>
      </c>
      <c r="P5804" s="4">
        <v>44197.0</v>
      </c>
      <c r="Q5804" s="1" t="s">
        <v>18945</v>
      </c>
      <c r="R5804" s="1" t="s">
        <v>1076</v>
      </c>
      <c r="S5804" s="1" t="s">
        <v>32</v>
      </c>
      <c r="T5804" s="1">
        <v>78213.0</v>
      </c>
      <c r="U5804" s="1" t="s">
        <v>18946</v>
      </c>
    </row>
    <row r="5805">
      <c r="A5805" s="1" t="s">
        <v>18947</v>
      </c>
      <c r="B5805" s="1">
        <v>67638.0</v>
      </c>
      <c r="C5805" s="1">
        <v>2134.0</v>
      </c>
      <c r="D5805" s="2" t="s">
        <v>16345</v>
      </c>
      <c r="E5805" s="1" t="s">
        <v>18860</v>
      </c>
      <c r="F5805" s="1" t="s">
        <v>18861</v>
      </c>
      <c r="G5805" s="3" t="str">
        <f t="shared" si="1"/>
        <v>Firehiwot Woldkrcos</v>
      </c>
      <c r="H5805" s="3" t="str">
        <f t="shared" si="2"/>
        <v>FIREHIWOT WOLDKRCOS</v>
      </c>
      <c r="J5805" s="1" t="s">
        <v>57</v>
      </c>
      <c r="K5805" s="1" t="s">
        <v>44</v>
      </c>
      <c r="L5805" s="1">
        <v>25.0</v>
      </c>
      <c r="M5805" s="1" t="s">
        <v>58</v>
      </c>
      <c r="N5805" s="1" t="s">
        <v>16337</v>
      </c>
      <c r="O5805" s="4">
        <v>44317.0</v>
      </c>
      <c r="P5805" s="4">
        <v>44197.0</v>
      </c>
      <c r="Q5805" s="1" t="s">
        <v>18862</v>
      </c>
      <c r="R5805" s="1" t="s">
        <v>31</v>
      </c>
      <c r="S5805" s="1" t="s">
        <v>32</v>
      </c>
      <c r="T5805" s="1">
        <v>75243.0</v>
      </c>
      <c r="U5805" s="1" t="s">
        <v>18863</v>
      </c>
    </row>
    <row r="5806">
      <c r="A5806" s="1" t="s">
        <v>18948</v>
      </c>
      <c r="B5806" s="1">
        <v>75078.0</v>
      </c>
      <c r="C5806" s="1">
        <v>2215.0</v>
      </c>
      <c r="D5806" s="2" t="s">
        <v>16347</v>
      </c>
      <c r="E5806" s="1" t="s">
        <v>10695</v>
      </c>
      <c r="F5806" s="1" t="s">
        <v>2560</v>
      </c>
      <c r="G5806" s="3" t="str">
        <f t="shared" si="1"/>
        <v>Carson Wright</v>
      </c>
      <c r="H5806" s="3" t="str">
        <f t="shared" si="2"/>
        <v>CARSON WRIGHT</v>
      </c>
      <c r="J5806" s="1" t="s">
        <v>57</v>
      </c>
      <c r="K5806" s="1" t="s">
        <v>47</v>
      </c>
      <c r="L5806" s="1">
        <v>25.0</v>
      </c>
      <c r="M5806" s="1" t="s">
        <v>58</v>
      </c>
      <c r="N5806" s="1" t="s">
        <v>16337</v>
      </c>
      <c r="O5806" s="4">
        <v>44317.0</v>
      </c>
      <c r="P5806" s="4">
        <v>44278.0</v>
      </c>
      <c r="Q5806" s="1" t="s">
        <v>18803</v>
      </c>
      <c r="R5806" s="1" t="s">
        <v>31</v>
      </c>
      <c r="S5806" s="1" t="s">
        <v>32</v>
      </c>
      <c r="T5806" s="1">
        <v>75205.0</v>
      </c>
      <c r="U5806" s="1" t="s">
        <v>18804</v>
      </c>
    </row>
    <row r="5807">
      <c r="A5807" s="1" t="s">
        <v>18949</v>
      </c>
      <c r="B5807" s="1">
        <v>75079.0</v>
      </c>
      <c r="C5807" s="1">
        <v>2215.0</v>
      </c>
      <c r="D5807" s="2" t="s">
        <v>16347</v>
      </c>
      <c r="E5807" s="1" t="s">
        <v>18950</v>
      </c>
      <c r="F5807" s="1" t="s">
        <v>8280</v>
      </c>
      <c r="G5807" s="3" t="str">
        <f t="shared" si="1"/>
        <v>Joshua Ford McClure</v>
      </c>
      <c r="H5807" s="3" t="str">
        <f t="shared" si="2"/>
        <v>JOSHUA FORD MCCLURE</v>
      </c>
      <c r="J5807" s="1" t="s">
        <v>57</v>
      </c>
      <c r="K5807" s="1" t="s">
        <v>47</v>
      </c>
      <c r="L5807" s="1">
        <v>25.0</v>
      </c>
      <c r="M5807" s="1" t="s">
        <v>58</v>
      </c>
      <c r="N5807" s="1" t="s">
        <v>16337</v>
      </c>
      <c r="O5807" s="4">
        <v>44317.0</v>
      </c>
      <c r="P5807" s="4">
        <v>44278.0</v>
      </c>
      <c r="Q5807" s="1" t="s">
        <v>18951</v>
      </c>
      <c r="R5807" s="1" t="s">
        <v>31</v>
      </c>
      <c r="S5807" s="1" t="s">
        <v>32</v>
      </c>
      <c r="T5807" s="1">
        <v>75230.0</v>
      </c>
      <c r="U5807" s="1" t="s">
        <v>18952</v>
      </c>
    </row>
    <row r="5808">
      <c r="A5808" s="1" t="s">
        <v>18953</v>
      </c>
      <c r="B5808" s="1">
        <v>75080.0</v>
      </c>
      <c r="C5808" s="1">
        <v>2215.0</v>
      </c>
      <c r="D5808" s="2" t="s">
        <v>16347</v>
      </c>
      <c r="E5808" s="1" t="s">
        <v>15140</v>
      </c>
      <c r="F5808" s="1" t="s">
        <v>18806</v>
      </c>
      <c r="G5808" s="3" t="str">
        <f t="shared" si="1"/>
        <v>Jacqueline Chao</v>
      </c>
      <c r="H5808" s="3" t="str">
        <f t="shared" si="2"/>
        <v>JACQUELINE CHAO</v>
      </c>
      <c r="J5808" s="1" t="s">
        <v>57</v>
      </c>
      <c r="K5808" s="1" t="s">
        <v>47</v>
      </c>
      <c r="L5808" s="1">
        <v>25.0</v>
      </c>
      <c r="M5808" s="1" t="s">
        <v>58</v>
      </c>
      <c r="N5808" s="1" t="s">
        <v>16337</v>
      </c>
      <c r="O5808" s="4">
        <v>44317.0</v>
      </c>
      <c r="P5808" s="4">
        <v>44278.0</v>
      </c>
      <c r="Q5808" s="1" t="s">
        <v>18807</v>
      </c>
      <c r="R5808" s="1" t="s">
        <v>31</v>
      </c>
      <c r="S5808" s="1" t="s">
        <v>32</v>
      </c>
      <c r="T5808" s="1">
        <v>75243.0</v>
      </c>
      <c r="U5808" s="1" t="s">
        <v>18808</v>
      </c>
    </row>
    <row r="5809">
      <c r="A5809" s="1" t="s">
        <v>18954</v>
      </c>
      <c r="B5809" s="1">
        <v>75081.0</v>
      </c>
      <c r="C5809" s="1">
        <v>2215.0</v>
      </c>
      <c r="D5809" s="2" t="s">
        <v>16347</v>
      </c>
      <c r="E5809" s="1" t="s">
        <v>2446</v>
      </c>
      <c r="F5809" s="1" t="s">
        <v>18955</v>
      </c>
      <c r="G5809" s="3" t="str">
        <f t="shared" si="1"/>
        <v>Carla Ramazan</v>
      </c>
      <c r="H5809" s="3" t="str">
        <f t="shared" si="2"/>
        <v>CARLA RAMAZAN</v>
      </c>
      <c r="J5809" s="1" t="s">
        <v>57</v>
      </c>
      <c r="K5809" s="1" t="s">
        <v>47</v>
      </c>
      <c r="L5809" s="1">
        <v>25.0</v>
      </c>
      <c r="M5809" s="1" t="s">
        <v>58</v>
      </c>
      <c r="N5809" s="1" t="s">
        <v>16337</v>
      </c>
      <c r="O5809" s="4">
        <v>44317.0</v>
      </c>
      <c r="P5809" s="4">
        <v>44279.0</v>
      </c>
      <c r="Q5809" s="1" t="s">
        <v>18956</v>
      </c>
      <c r="R5809" s="1" t="s">
        <v>18957</v>
      </c>
      <c r="S5809" s="1" t="s">
        <v>10828</v>
      </c>
      <c r="T5809" s="1">
        <v>89521.0</v>
      </c>
      <c r="U5809" s="1" t="s">
        <v>18958</v>
      </c>
    </row>
    <row r="5810">
      <c r="A5810" s="1" t="s">
        <v>18959</v>
      </c>
      <c r="B5810" s="1">
        <v>75082.0</v>
      </c>
      <c r="C5810" s="1">
        <v>2215.0</v>
      </c>
      <c r="D5810" s="2" t="s">
        <v>16347</v>
      </c>
      <c r="E5810" s="1" t="s">
        <v>18960</v>
      </c>
      <c r="F5810" s="1" t="s">
        <v>437</v>
      </c>
      <c r="G5810" s="3" t="str">
        <f t="shared" si="1"/>
        <v>Maya Gonzalez</v>
      </c>
      <c r="H5810" s="3" t="str">
        <f t="shared" si="2"/>
        <v>MAYA GONZALEZ</v>
      </c>
      <c r="J5810" s="1" t="s">
        <v>57</v>
      </c>
      <c r="K5810" s="1" t="s">
        <v>47</v>
      </c>
      <c r="L5810" s="1">
        <v>25.0</v>
      </c>
      <c r="M5810" s="1" t="s">
        <v>58</v>
      </c>
      <c r="N5810" s="1" t="s">
        <v>16337</v>
      </c>
      <c r="O5810" s="4">
        <v>44317.0</v>
      </c>
      <c r="P5810" s="4">
        <v>44281.0</v>
      </c>
      <c r="Q5810" s="1" t="s">
        <v>18961</v>
      </c>
      <c r="R5810" s="1" t="s">
        <v>2580</v>
      </c>
      <c r="S5810" s="1" t="s">
        <v>32</v>
      </c>
      <c r="T5810" s="1">
        <v>75002.0</v>
      </c>
      <c r="U5810" s="1" t="s">
        <v>18962</v>
      </c>
    </row>
    <row r="5811">
      <c r="A5811" s="1" t="s">
        <v>18963</v>
      </c>
      <c r="B5811" s="1">
        <v>75083.0</v>
      </c>
      <c r="C5811" s="1">
        <v>2215.0</v>
      </c>
      <c r="D5811" s="2" t="s">
        <v>16347</v>
      </c>
      <c r="E5811" s="1" t="s">
        <v>9190</v>
      </c>
      <c r="F5811" s="1" t="s">
        <v>18400</v>
      </c>
      <c r="G5811" s="3" t="str">
        <f t="shared" si="1"/>
        <v>Emily Maddock</v>
      </c>
      <c r="H5811" s="3" t="str">
        <f t="shared" si="2"/>
        <v>EMILY MADDOCK</v>
      </c>
      <c r="J5811" s="1" t="s">
        <v>57</v>
      </c>
      <c r="K5811" s="1" t="s">
        <v>47</v>
      </c>
      <c r="L5811" s="1">
        <v>25.0</v>
      </c>
      <c r="M5811" s="1" t="s">
        <v>58</v>
      </c>
      <c r="N5811" s="1" t="s">
        <v>16337</v>
      </c>
      <c r="O5811" s="4">
        <v>44317.0</v>
      </c>
      <c r="P5811" s="4">
        <v>44285.0</v>
      </c>
      <c r="Q5811" s="1" t="s">
        <v>18964</v>
      </c>
      <c r="R5811" s="1" t="s">
        <v>31</v>
      </c>
      <c r="S5811" s="1" t="s">
        <v>32</v>
      </c>
      <c r="T5811" s="1">
        <v>75206.0</v>
      </c>
      <c r="U5811" s="1" t="s">
        <v>18965</v>
      </c>
    </row>
    <row r="5812">
      <c r="A5812" s="1" t="s">
        <v>18966</v>
      </c>
      <c r="B5812" s="1">
        <v>75084.0</v>
      </c>
      <c r="C5812" s="1">
        <v>2215.0</v>
      </c>
      <c r="D5812" s="2" t="s">
        <v>16347</v>
      </c>
      <c r="E5812" s="1" t="s">
        <v>18967</v>
      </c>
      <c r="F5812" s="1" t="s">
        <v>18968</v>
      </c>
      <c r="G5812" s="3" t="str">
        <f t="shared" si="1"/>
        <v>Katelynn Wilms</v>
      </c>
      <c r="H5812" s="3" t="str">
        <f t="shared" si="2"/>
        <v>KATELYNN WILMS</v>
      </c>
      <c r="J5812" s="1" t="s">
        <v>57</v>
      </c>
      <c r="K5812" s="1" t="s">
        <v>47</v>
      </c>
      <c r="L5812" s="1">
        <v>25.0</v>
      </c>
      <c r="M5812" s="1" t="s">
        <v>58</v>
      </c>
      <c r="N5812" s="1" t="s">
        <v>16337</v>
      </c>
      <c r="O5812" s="4">
        <v>44317.0</v>
      </c>
      <c r="P5812" s="4">
        <v>44285.0</v>
      </c>
      <c r="Q5812" s="1" t="s">
        <v>18969</v>
      </c>
      <c r="R5812" s="1" t="s">
        <v>31</v>
      </c>
      <c r="S5812" s="1" t="s">
        <v>32</v>
      </c>
      <c r="T5812" s="1">
        <v>75204.0</v>
      </c>
      <c r="U5812" s="1" t="s">
        <v>18970</v>
      </c>
    </row>
    <row r="5813">
      <c r="A5813" s="1" t="s">
        <v>18971</v>
      </c>
      <c r="B5813" s="1">
        <v>75085.0</v>
      </c>
      <c r="C5813" s="1">
        <v>2215.0</v>
      </c>
      <c r="D5813" s="2" t="s">
        <v>16347</v>
      </c>
      <c r="E5813" s="1" t="s">
        <v>18760</v>
      </c>
      <c r="F5813" s="1" t="s">
        <v>12885</v>
      </c>
      <c r="G5813" s="3" t="str">
        <f t="shared" si="1"/>
        <v>A Chris Heath</v>
      </c>
      <c r="H5813" s="3" t="str">
        <f t="shared" si="2"/>
        <v>A CHRIS HEATH</v>
      </c>
      <c r="J5813" s="1" t="s">
        <v>57</v>
      </c>
      <c r="K5813" s="1" t="s">
        <v>47</v>
      </c>
      <c r="L5813" s="1">
        <v>25.0</v>
      </c>
      <c r="M5813" s="1" t="s">
        <v>58</v>
      </c>
      <c r="N5813" s="1" t="s">
        <v>16337</v>
      </c>
      <c r="O5813" s="4">
        <v>44317.0</v>
      </c>
      <c r="P5813" s="4">
        <v>44285.0</v>
      </c>
      <c r="Q5813" s="1" t="s">
        <v>18761</v>
      </c>
      <c r="R5813" s="1" t="s">
        <v>31</v>
      </c>
      <c r="S5813" s="1" t="s">
        <v>32</v>
      </c>
      <c r="T5813" s="1">
        <v>75248.0</v>
      </c>
      <c r="U5813" s="1" t="s">
        <v>18762</v>
      </c>
    </row>
    <row r="5814">
      <c r="A5814" s="1" t="s">
        <v>18972</v>
      </c>
      <c r="B5814" s="1">
        <v>75086.0</v>
      </c>
      <c r="C5814" s="1">
        <v>2215.0</v>
      </c>
      <c r="D5814" s="2" t="s">
        <v>16347</v>
      </c>
      <c r="E5814" s="1" t="s">
        <v>921</v>
      </c>
      <c r="F5814" s="1" t="s">
        <v>6895</v>
      </c>
      <c r="G5814" s="3" t="str">
        <f t="shared" si="1"/>
        <v>David Randolph</v>
      </c>
      <c r="H5814" s="3" t="str">
        <f t="shared" si="2"/>
        <v>DAVID RANDOLPH</v>
      </c>
      <c r="J5814" s="1" t="s">
        <v>57</v>
      </c>
      <c r="K5814" s="1" t="s">
        <v>47</v>
      </c>
      <c r="L5814" s="1">
        <v>25.0</v>
      </c>
      <c r="M5814" s="1" t="s">
        <v>58</v>
      </c>
      <c r="N5814" s="1" t="s">
        <v>16337</v>
      </c>
      <c r="O5814" s="4">
        <v>44317.0</v>
      </c>
      <c r="P5814" s="4">
        <v>44286.0</v>
      </c>
      <c r="Q5814" s="1" t="s">
        <v>18647</v>
      </c>
      <c r="R5814" s="1" t="s">
        <v>31</v>
      </c>
      <c r="S5814" s="1" t="s">
        <v>32</v>
      </c>
      <c r="T5814" s="1">
        <v>75240.0</v>
      </c>
      <c r="U5814" s="1" t="s">
        <v>18648</v>
      </c>
    </row>
    <row r="5815">
      <c r="A5815" s="1" t="s">
        <v>18973</v>
      </c>
      <c r="B5815" s="1">
        <v>75087.0</v>
      </c>
      <c r="C5815" s="1">
        <v>2215.0</v>
      </c>
      <c r="D5815" s="2" t="s">
        <v>16347</v>
      </c>
      <c r="E5815" s="1" t="s">
        <v>18974</v>
      </c>
      <c r="F5815" s="1" t="s">
        <v>18975</v>
      </c>
      <c r="G5815" s="3" t="str">
        <f t="shared" si="1"/>
        <v>Tigist Melesse</v>
      </c>
      <c r="H5815" s="3" t="str">
        <f t="shared" si="2"/>
        <v>TIGIST MELESSE</v>
      </c>
      <c r="J5815" s="1" t="s">
        <v>57</v>
      </c>
      <c r="K5815" s="1" t="s">
        <v>47</v>
      </c>
      <c r="L5815" s="1">
        <v>25.0</v>
      </c>
      <c r="M5815" s="1" t="s">
        <v>58</v>
      </c>
      <c r="N5815" s="1" t="s">
        <v>16337</v>
      </c>
      <c r="O5815" s="4">
        <v>44317.0</v>
      </c>
      <c r="P5815" s="4">
        <v>44286.0</v>
      </c>
      <c r="Q5815" s="1" t="s">
        <v>18976</v>
      </c>
      <c r="R5815" s="1" t="s">
        <v>1541</v>
      </c>
      <c r="S5815" s="1" t="s">
        <v>32</v>
      </c>
      <c r="T5815" s="1">
        <v>75023.0</v>
      </c>
      <c r="U5815" s="1" t="s">
        <v>18977</v>
      </c>
    </row>
    <row r="5816">
      <c r="A5816" s="1" t="s">
        <v>18978</v>
      </c>
      <c r="B5816" s="1">
        <v>75088.0</v>
      </c>
      <c r="C5816" s="1">
        <v>2215.0</v>
      </c>
      <c r="D5816" s="2" t="s">
        <v>16347</v>
      </c>
      <c r="E5816" s="1" t="s">
        <v>10011</v>
      </c>
      <c r="F5816" s="1" t="s">
        <v>9141</v>
      </c>
      <c r="G5816" s="3" t="str">
        <f t="shared" si="1"/>
        <v>Garrett Holloway</v>
      </c>
      <c r="H5816" s="3" t="str">
        <f t="shared" si="2"/>
        <v>GARRETT HOLLOWAY</v>
      </c>
      <c r="J5816" s="1" t="s">
        <v>57</v>
      </c>
      <c r="K5816" s="1" t="s">
        <v>47</v>
      </c>
      <c r="L5816" s="1">
        <v>25.0</v>
      </c>
      <c r="M5816" s="1" t="s">
        <v>58</v>
      </c>
      <c r="N5816" s="1" t="s">
        <v>16337</v>
      </c>
      <c r="O5816" s="4">
        <v>44317.0</v>
      </c>
      <c r="P5816" s="4">
        <v>44287.0</v>
      </c>
      <c r="Q5816" s="1" t="s">
        <v>18979</v>
      </c>
      <c r="R5816" s="1" t="s">
        <v>31</v>
      </c>
      <c r="S5816" s="1" t="s">
        <v>32</v>
      </c>
      <c r="T5816" s="1">
        <v>75209.0</v>
      </c>
      <c r="U5816" s="1" t="s">
        <v>18980</v>
      </c>
    </row>
    <row r="5817">
      <c r="A5817" s="1" t="s">
        <v>18981</v>
      </c>
      <c r="B5817" s="1">
        <v>75089.0</v>
      </c>
      <c r="C5817" s="1">
        <v>2215.0</v>
      </c>
      <c r="D5817" s="2" t="s">
        <v>16347</v>
      </c>
      <c r="E5817" s="1" t="s">
        <v>18982</v>
      </c>
      <c r="F5817" s="1" t="s">
        <v>18983</v>
      </c>
      <c r="G5817" s="3" t="str">
        <f t="shared" si="1"/>
        <v>Azenegash Okbayohannes</v>
      </c>
      <c r="H5817" s="3" t="str">
        <f t="shared" si="2"/>
        <v>AZENEGASH OKBAYOHANNES</v>
      </c>
      <c r="J5817" s="1" t="s">
        <v>57</v>
      </c>
      <c r="K5817" s="1" t="s">
        <v>47</v>
      </c>
      <c r="L5817" s="1">
        <v>25.0</v>
      </c>
      <c r="M5817" s="1" t="s">
        <v>58</v>
      </c>
      <c r="N5817" s="1" t="s">
        <v>16337</v>
      </c>
      <c r="O5817" s="4">
        <v>44317.0</v>
      </c>
      <c r="P5817" s="4">
        <v>44288.0</v>
      </c>
      <c r="Q5817" s="1" t="s">
        <v>17478</v>
      </c>
      <c r="R5817" s="1" t="s">
        <v>346</v>
      </c>
      <c r="S5817" s="1" t="s">
        <v>32</v>
      </c>
      <c r="T5817" s="1">
        <v>75040.0</v>
      </c>
      <c r="U5817" s="1" t="s">
        <v>17479</v>
      </c>
    </row>
    <row r="5818">
      <c r="A5818" s="1" t="s">
        <v>18984</v>
      </c>
      <c r="B5818" s="1">
        <v>75090.0</v>
      </c>
      <c r="C5818" s="1">
        <v>2215.0</v>
      </c>
      <c r="D5818" s="2" t="s">
        <v>16347</v>
      </c>
      <c r="E5818" s="1" t="s">
        <v>18985</v>
      </c>
      <c r="F5818" s="1" t="s">
        <v>18986</v>
      </c>
      <c r="G5818" s="3" t="str">
        <f t="shared" si="1"/>
        <v>Arash Ahmadi</v>
      </c>
      <c r="H5818" s="3" t="str">
        <f t="shared" si="2"/>
        <v>ARASH AHMADI</v>
      </c>
      <c r="J5818" s="1" t="s">
        <v>57</v>
      </c>
      <c r="K5818" s="1" t="s">
        <v>47</v>
      </c>
      <c r="L5818" s="1">
        <v>25.0</v>
      </c>
      <c r="M5818" s="1" t="s">
        <v>58</v>
      </c>
      <c r="N5818" s="1" t="s">
        <v>16337</v>
      </c>
      <c r="O5818" s="4">
        <v>44317.0</v>
      </c>
      <c r="P5818" s="4">
        <v>44288.0</v>
      </c>
      <c r="Q5818" s="1" t="s">
        <v>18987</v>
      </c>
      <c r="R5818" s="1" t="s">
        <v>31</v>
      </c>
      <c r="S5818" s="1" t="s">
        <v>32</v>
      </c>
      <c r="T5818" s="1">
        <v>75254.0</v>
      </c>
      <c r="U5818" s="1" t="s">
        <v>18988</v>
      </c>
    </row>
    <row r="5819">
      <c r="A5819" s="1" t="s">
        <v>18989</v>
      </c>
      <c r="B5819" s="1">
        <v>75091.0</v>
      </c>
      <c r="C5819" s="1">
        <v>2215.0</v>
      </c>
      <c r="D5819" s="2" t="s">
        <v>16347</v>
      </c>
      <c r="E5819" s="1" t="s">
        <v>1021</v>
      </c>
      <c r="F5819" s="1" t="s">
        <v>18990</v>
      </c>
      <c r="G5819" s="3" t="str">
        <f t="shared" si="1"/>
        <v>James Marsden</v>
      </c>
      <c r="H5819" s="3" t="str">
        <f t="shared" si="2"/>
        <v>JAMES MARSDEN</v>
      </c>
      <c r="J5819" s="1" t="s">
        <v>57</v>
      </c>
      <c r="K5819" s="1" t="s">
        <v>47</v>
      </c>
      <c r="L5819" s="1">
        <v>25.0</v>
      </c>
      <c r="M5819" s="1" t="s">
        <v>58</v>
      </c>
      <c r="N5819" s="1" t="s">
        <v>16337</v>
      </c>
      <c r="O5819" s="4">
        <v>44317.0</v>
      </c>
      <c r="P5819" s="4">
        <v>44292.0</v>
      </c>
      <c r="Q5819" s="1" t="s">
        <v>18991</v>
      </c>
      <c r="R5819" s="1" t="s">
        <v>18992</v>
      </c>
      <c r="S5819" s="1" t="s">
        <v>17434</v>
      </c>
      <c r="T5819" s="1">
        <v>5040.0</v>
      </c>
      <c r="U5819" s="1" t="s">
        <v>18993</v>
      </c>
    </row>
    <row r="5820">
      <c r="A5820" s="1" t="s">
        <v>18994</v>
      </c>
      <c r="B5820" s="1">
        <v>75092.0</v>
      </c>
      <c r="C5820" s="1">
        <v>2215.0</v>
      </c>
      <c r="D5820" s="2" t="s">
        <v>16347</v>
      </c>
      <c r="E5820" s="1" t="s">
        <v>6493</v>
      </c>
      <c r="F5820" s="1" t="s">
        <v>18995</v>
      </c>
      <c r="G5820" s="3" t="str">
        <f t="shared" si="1"/>
        <v>Janine Lafferty</v>
      </c>
      <c r="H5820" s="3" t="str">
        <f t="shared" si="2"/>
        <v>JANINE LAFFERTY</v>
      </c>
      <c r="J5820" s="1" t="s">
        <v>57</v>
      </c>
      <c r="K5820" s="1" t="s">
        <v>47</v>
      </c>
      <c r="L5820" s="1">
        <v>25.0</v>
      </c>
      <c r="M5820" s="1" t="s">
        <v>58</v>
      </c>
      <c r="N5820" s="1" t="s">
        <v>16337</v>
      </c>
      <c r="O5820" s="4">
        <v>44317.0</v>
      </c>
      <c r="P5820" s="4">
        <v>44292.0</v>
      </c>
      <c r="Q5820" s="1" t="s">
        <v>18996</v>
      </c>
      <c r="R5820" s="1" t="s">
        <v>1867</v>
      </c>
      <c r="S5820" s="1" t="s">
        <v>252</v>
      </c>
      <c r="T5820" s="1">
        <v>28278.0</v>
      </c>
      <c r="U5820" s="1" t="s">
        <v>18997</v>
      </c>
    </row>
    <row r="5821">
      <c r="A5821" s="1" t="s">
        <v>18998</v>
      </c>
      <c r="B5821" s="1">
        <v>75093.0</v>
      </c>
      <c r="C5821" s="1">
        <v>2215.0</v>
      </c>
      <c r="D5821" s="2" t="s">
        <v>16347</v>
      </c>
      <c r="E5821" s="1" t="s">
        <v>799</v>
      </c>
      <c r="F5821" s="1" t="s">
        <v>18999</v>
      </c>
      <c r="G5821" s="3" t="str">
        <f t="shared" si="1"/>
        <v>Robert Gerdes</v>
      </c>
      <c r="H5821" s="3" t="str">
        <f t="shared" si="2"/>
        <v>ROBERT GERDES</v>
      </c>
      <c r="J5821" s="1" t="s">
        <v>57</v>
      </c>
      <c r="K5821" s="1" t="s">
        <v>47</v>
      </c>
      <c r="L5821" s="1">
        <v>25.0</v>
      </c>
      <c r="M5821" s="1" t="s">
        <v>58</v>
      </c>
      <c r="N5821" s="1" t="s">
        <v>16337</v>
      </c>
      <c r="O5821" s="4">
        <v>44317.0</v>
      </c>
      <c r="P5821" s="4">
        <v>44292.0</v>
      </c>
      <c r="Q5821" s="1" t="s">
        <v>19000</v>
      </c>
      <c r="R5821" s="1" t="s">
        <v>19001</v>
      </c>
      <c r="S5821" s="1" t="s">
        <v>1614</v>
      </c>
      <c r="T5821" s="1">
        <v>7068.0</v>
      </c>
      <c r="U5821" s="1" t="s">
        <v>19002</v>
      </c>
    </row>
    <row r="5822">
      <c r="A5822" s="1" t="s">
        <v>19003</v>
      </c>
      <c r="B5822" s="1">
        <v>75094.0</v>
      </c>
      <c r="C5822" s="1">
        <v>2215.0</v>
      </c>
      <c r="D5822" s="2" t="s">
        <v>16347</v>
      </c>
      <c r="E5822" s="1" t="s">
        <v>94</v>
      </c>
      <c r="F5822" s="1" t="s">
        <v>19004</v>
      </c>
      <c r="G5822" s="3" t="str">
        <f t="shared" si="1"/>
        <v>Sandra Dearing</v>
      </c>
      <c r="H5822" s="3" t="str">
        <f t="shared" si="2"/>
        <v>SANDRA DEARING</v>
      </c>
      <c r="J5822" s="1" t="s">
        <v>57</v>
      </c>
      <c r="K5822" s="1" t="s">
        <v>47</v>
      </c>
      <c r="L5822" s="1">
        <v>25.0</v>
      </c>
      <c r="M5822" s="1" t="s">
        <v>58</v>
      </c>
      <c r="N5822" s="1" t="s">
        <v>16337</v>
      </c>
      <c r="O5822" s="4">
        <v>44317.0</v>
      </c>
      <c r="P5822" s="4">
        <v>44292.0</v>
      </c>
      <c r="Q5822" s="1" t="s">
        <v>19005</v>
      </c>
      <c r="R5822" s="1" t="s">
        <v>19006</v>
      </c>
      <c r="S5822" s="1" t="s">
        <v>17870</v>
      </c>
      <c r="T5822" s="1">
        <v>26710.0</v>
      </c>
      <c r="U5822" s="1" t="s">
        <v>19007</v>
      </c>
    </row>
    <row r="5823">
      <c r="A5823" s="1" t="s">
        <v>19008</v>
      </c>
      <c r="B5823" s="1">
        <v>75095.0</v>
      </c>
      <c r="C5823" s="1">
        <v>2215.0</v>
      </c>
      <c r="D5823" s="2" t="s">
        <v>16347</v>
      </c>
      <c r="E5823" s="1" t="s">
        <v>19009</v>
      </c>
      <c r="F5823" s="1" t="s">
        <v>19010</v>
      </c>
      <c r="G5823" s="3" t="str">
        <f t="shared" si="1"/>
        <v>alec drummond</v>
      </c>
      <c r="H5823" s="3" t="str">
        <f t="shared" si="2"/>
        <v>ALEC DRUMMOND</v>
      </c>
      <c r="J5823" s="1" t="s">
        <v>57</v>
      </c>
      <c r="K5823" s="1" t="s">
        <v>47</v>
      </c>
      <c r="L5823" s="1">
        <v>25.0</v>
      </c>
      <c r="M5823" s="1" t="s">
        <v>58</v>
      </c>
      <c r="N5823" s="1" t="s">
        <v>16337</v>
      </c>
      <c r="O5823" s="4">
        <v>44317.0</v>
      </c>
      <c r="P5823" s="4">
        <v>44294.0</v>
      </c>
      <c r="Q5823" s="1" t="s">
        <v>19011</v>
      </c>
      <c r="R5823" s="1" t="s">
        <v>17392</v>
      </c>
      <c r="S5823" s="1" t="s">
        <v>4776</v>
      </c>
      <c r="T5823" s="1">
        <v>97202.0</v>
      </c>
      <c r="U5823" s="1" t="s">
        <v>19012</v>
      </c>
    </row>
    <row r="5824">
      <c r="A5824" s="1" t="s">
        <v>19013</v>
      </c>
      <c r="B5824" s="1">
        <v>75096.0</v>
      </c>
      <c r="C5824" s="1">
        <v>2215.0</v>
      </c>
      <c r="D5824" s="2" t="s">
        <v>16347</v>
      </c>
      <c r="E5824" s="1" t="s">
        <v>4494</v>
      </c>
      <c r="F5824" s="1" t="s">
        <v>917</v>
      </c>
      <c r="G5824" s="3" t="str">
        <f t="shared" si="1"/>
        <v>Howard Cohen</v>
      </c>
      <c r="H5824" s="3" t="str">
        <f t="shared" si="2"/>
        <v>HOWARD COHEN</v>
      </c>
      <c r="J5824" s="1" t="s">
        <v>57</v>
      </c>
      <c r="K5824" s="1" t="s">
        <v>47</v>
      </c>
      <c r="L5824" s="1">
        <v>25.0</v>
      </c>
      <c r="M5824" s="1" t="s">
        <v>58</v>
      </c>
      <c r="N5824" s="1" t="s">
        <v>16337</v>
      </c>
      <c r="O5824" s="4">
        <v>44317.0</v>
      </c>
      <c r="P5824" s="4">
        <v>44295.0</v>
      </c>
      <c r="Q5824" s="1" t="s">
        <v>19014</v>
      </c>
      <c r="R5824" s="1" t="s">
        <v>19015</v>
      </c>
      <c r="S5824" s="1" t="s">
        <v>604</v>
      </c>
      <c r="T5824" s="1">
        <v>91320.0</v>
      </c>
      <c r="U5824" s="1" t="s">
        <v>19016</v>
      </c>
    </row>
    <row r="5825">
      <c r="A5825" s="1" t="s">
        <v>19017</v>
      </c>
      <c r="B5825" s="1">
        <v>75097.0</v>
      </c>
      <c r="C5825" s="1">
        <v>2215.0</v>
      </c>
      <c r="D5825" s="2" t="s">
        <v>16347</v>
      </c>
      <c r="E5825" s="1" t="s">
        <v>19018</v>
      </c>
      <c r="F5825" s="1" t="s">
        <v>19019</v>
      </c>
      <c r="G5825" s="3" t="str">
        <f t="shared" si="1"/>
        <v>Katina Range</v>
      </c>
      <c r="H5825" s="3" t="str">
        <f t="shared" si="2"/>
        <v>KATINA RANGE</v>
      </c>
      <c r="J5825" s="1" t="s">
        <v>57</v>
      </c>
      <c r="K5825" s="1" t="s">
        <v>47</v>
      </c>
      <c r="L5825" s="1">
        <v>25.0</v>
      </c>
      <c r="M5825" s="1" t="s">
        <v>58</v>
      </c>
      <c r="N5825" s="1" t="s">
        <v>16337</v>
      </c>
      <c r="O5825" s="4">
        <v>44317.0</v>
      </c>
      <c r="P5825" s="4">
        <v>44297.0</v>
      </c>
      <c r="Q5825" s="1" t="s">
        <v>19020</v>
      </c>
      <c r="R5825" s="1" t="s">
        <v>31</v>
      </c>
      <c r="S5825" s="1" t="s">
        <v>32</v>
      </c>
      <c r="T5825" s="1">
        <v>75243.0</v>
      </c>
      <c r="U5825" s="1" t="s">
        <v>19021</v>
      </c>
    </row>
    <row r="5826">
      <c r="A5826" s="1" t="s">
        <v>19022</v>
      </c>
      <c r="B5826" s="1">
        <v>75098.0</v>
      </c>
      <c r="C5826" s="1">
        <v>2215.0</v>
      </c>
      <c r="D5826" s="2" t="s">
        <v>16347</v>
      </c>
      <c r="E5826" s="1" t="s">
        <v>9145</v>
      </c>
      <c r="F5826" s="1" t="s">
        <v>19023</v>
      </c>
      <c r="G5826" s="3" t="str">
        <f t="shared" si="1"/>
        <v>Christian Ratcliff</v>
      </c>
      <c r="H5826" s="3" t="str">
        <f t="shared" si="2"/>
        <v>CHRISTIAN RATCLIFF</v>
      </c>
      <c r="J5826" s="1" t="s">
        <v>57</v>
      </c>
      <c r="K5826" s="1" t="s">
        <v>47</v>
      </c>
      <c r="L5826" s="1">
        <v>25.0</v>
      </c>
      <c r="M5826" s="1" t="s">
        <v>58</v>
      </c>
      <c r="N5826" s="1" t="s">
        <v>16337</v>
      </c>
      <c r="O5826" s="4">
        <v>44317.0</v>
      </c>
      <c r="P5826" s="4">
        <v>44297.0</v>
      </c>
      <c r="Q5826" s="1" t="s">
        <v>19024</v>
      </c>
      <c r="R5826" s="1" t="s">
        <v>1684</v>
      </c>
      <c r="S5826" s="1" t="s">
        <v>32</v>
      </c>
      <c r="T5826" s="1">
        <v>75007.0</v>
      </c>
      <c r="U5826" s="1" t="s">
        <v>19025</v>
      </c>
    </row>
    <row r="5827">
      <c r="A5827" s="1" t="s">
        <v>19026</v>
      </c>
      <c r="B5827" s="1">
        <v>75099.0</v>
      </c>
      <c r="C5827" s="1">
        <v>2215.0</v>
      </c>
      <c r="D5827" s="2" t="s">
        <v>16347</v>
      </c>
      <c r="E5827" s="1" t="s">
        <v>269</v>
      </c>
      <c r="F5827" s="1" t="s">
        <v>17397</v>
      </c>
      <c r="G5827" s="3" t="str">
        <f t="shared" si="1"/>
        <v>Kim Vernon</v>
      </c>
      <c r="H5827" s="3" t="str">
        <f t="shared" si="2"/>
        <v>KIM VERNON</v>
      </c>
      <c r="J5827" s="1" t="s">
        <v>57</v>
      </c>
      <c r="K5827" s="1" t="s">
        <v>47</v>
      </c>
      <c r="L5827" s="1">
        <v>25.0</v>
      </c>
      <c r="M5827" s="1" t="s">
        <v>58</v>
      </c>
      <c r="N5827" s="1" t="s">
        <v>16337</v>
      </c>
      <c r="O5827" s="4">
        <v>44317.0</v>
      </c>
      <c r="P5827" s="4">
        <v>44297.0</v>
      </c>
      <c r="Q5827" s="1" t="s">
        <v>19027</v>
      </c>
      <c r="R5827" s="1" t="s">
        <v>31</v>
      </c>
      <c r="S5827" s="1" t="s">
        <v>32</v>
      </c>
      <c r="T5827" s="1">
        <v>75230.0</v>
      </c>
      <c r="U5827" s="1" t="s">
        <v>19028</v>
      </c>
    </row>
    <row r="5828">
      <c r="A5828" s="1" t="s">
        <v>19029</v>
      </c>
      <c r="B5828" s="1">
        <v>75100.0</v>
      </c>
      <c r="C5828" s="1">
        <v>2215.0</v>
      </c>
      <c r="D5828" s="2" t="s">
        <v>16347</v>
      </c>
      <c r="E5828" s="1" t="s">
        <v>18795</v>
      </c>
      <c r="F5828" s="1" t="s">
        <v>4027</v>
      </c>
      <c r="G5828" s="3" t="str">
        <f t="shared" si="1"/>
        <v>Gisele Rogers</v>
      </c>
      <c r="H5828" s="3" t="str">
        <f t="shared" si="2"/>
        <v>GISELE ROGERS</v>
      </c>
      <c r="J5828" s="1" t="s">
        <v>57</v>
      </c>
      <c r="K5828" s="1" t="s">
        <v>47</v>
      </c>
      <c r="L5828" s="1">
        <v>25.0</v>
      </c>
      <c r="M5828" s="1" t="s">
        <v>58</v>
      </c>
      <c r="N5828" s="1" t="s">
        <v>16337</v>
      </c>
      <c r="O5828" s="4">
        <v>44317.0</v>
      </c>
      <c r="P5828" s="4">
        <v>44297.0</v>
      </c>
      <c r="Q5828" s="1" t="s">
        <v>18796</v>
      </c>
      <c r="R5828" s="1" t="s">
        <v>31</v>
      </c>
      <c r="S5828" s="1" t="s">
        <v>32</v>
      </c>
      <c r="T5828" s="1">
        <v>75230.0</v>
      </c>
      <c r="U5828" s="1" t="s">
        <v>18797</v>
      </c>
    </row>
    <row r="5829">
      <c r="A5829" s="1" t="s">
        <v>19030</v>
      </c>
      <c r="B5829" s="1">
        <v>75101.0</v>
      </c>
      <c r="C5829" s="1">
        <v>2215.0</v>
      </c>
      <c r="D5829" s="2" t="s">
        <v>16347</v>
      </c>
      <c r="E5829" s="1" t="s">
        <v>7921</v>
      </c>
      <c r="F5829" s="1" t="s">
        <v>19031</v>
      </c>
      <c r="G5829" s="3" t="str">
        <f t="shared" si="1"/>
        <v>Liz Wally</v>
      </c>
      <c r="H5829" s="3" t="str">
        <f t="shared" si="2"/>
        <v>LIZ WALLY</v>
      </c>
      <c r="J5829" s="1" t="s">
        <v>57</v>
      </c>
      <c r="K5829" s="1" t="s">
        <v>47</v>
      </c>
      <c r="L5829" s="1">
        <v>25.0</v>
      </c>
      <c r="M5829" s="1" t="s">
        <v>58</v>
      </c>
      <c r="N5829" s="1" t="s">
        <v>16337</v>
      </c>
      <c r="O5829" s="4">
        <v>44317.0</v>
      </c>
      <c r="P5829" s="4">
        <v>44298.0</v>
      </c>
      <c r="Q5829" s="1" t="s">
        <v>19032</v>
      </c>
      <c r="R5829" s="1" t="s">
        <v>31</v>
      </c>
      <c r="S5829" s="1" t="s">
        <v>32</v>
      </c>
      <c r="T5829" s="1">
        <v>75214.0</v>
      </c>
      <c r="U5829" s="1" t="s">
        <v>19033</v>
      </c>
    </row>
    <row r="5830">
      <c r="A5830" s="1" t="s">
        <v>19034</v>
      </c>
      <c r="B5830" s="1">
        <v>75102.0</v>
      </c>
      <c r="C5830" s="1">
        <v>2215.0</v>
      </c>
      <c r="D5830" s="2" t="s">
        <v>16347</v>
      </c>
      <c r="E5830" s="1" t="s">
        <v>19035</v>
      </c>
      <c r="F5830" s="1" t="s">
        <v>19036</v>
      </c>
      <c r="G5830" s="3" t="str">
        <f t="shared" si="1"/>
        <v>flauren bender</v>
      </c>
      <c r="H5830" s="3" t="str">
        <f t="shared" si="2"/>
        <v>FLAUREN BENDER</v>
      </c>
      <c r="J5830" s="1" t="s">
        <v>57</v>
      </c>
      <c r="K5830" s="1" t="s">
        <v>47</v>
      </c>
      <c r="L5830" s="1">
        <v>25.0</v>
      </c>
      <c r="M5830" s="1" t="s">
        <v>58</v>
      </c>
      <c r="N5830" s="1" t="s">
        <v>16337</v>
      </c>
      <c r="O5830" s="4">
        <v>44317.0</v>
      </c>
      <c r="P5830" s="4">
        <v>44300.0</v>
      </c>
      <c r="Q5830" s="1" t="s">
        <v>19037</v>
      </c>
      <c r="R5830" s="1" t="s">
        <v>31</v>
      </c>
      <c r="S5830" s="1" t="s">
        <v>32</v>
      </c>
      <c r="T5830" s="1">
        <v>75209.0</v>
      </c>
      <c r="U5830" s="1" t="s">
        <v>19038</v>
      </c>
    </row>
    <row r="5831">
      <c r="A5831" s="1" t="s">
        <v>19039</v>
      </c>
      <c r="B5831" s="1">
        <v>75103.0</v>
      </c>
      <c r="C5831" s="1">
        <v>2215.0</v>
      </c>
      <c r="D5831" s="2" t="s">
        <v>16347</v>
      </c>
      <c r="E5831" s="1" t="s">
        <v>6222</v>
      </c>
      <c r="F5831" s="1" t="s">
        <v>8423</v>
      </c>
      <c r="G5831" s="3" t="str">
        <f t="shared" si="1"/>
        <v>Dana Sims</v>
      </c>
      <c r="H5831" s="3" t="str">
        <f t="shared" si="2"/>
        <v>DANA SIMS</v>
      </c>
      <c r="J5831" s="1" t="s">
        <v>57</v>
      </c>
      <c r="K5831" s="1" t="s">
        <v>47</v>
      </c>
      <c r="L5831" s="1">
        <v>25.0</v>
      </c>
      <c r="M5831" s="1" t="s">
        <v>58</v>
      </c>
      <c r="N5831" s="1" t="s">
        <v>16337</v>
      </c>
      <c r="O5831" s="4">
        <v>44317.0</v>
      </c>
      <c r="P5831" s="4">
        <v>44301.0</v>
      </c>
      <c r="Q5831" s="1" t="s">
        <v>19040</v>
      </c>
      <c r="R5831" s="1" t="s">
        <v>19041</v>
      </c>
      <c r="S5831" s="1" t="s">
        <v>604</v>
      </c>
      <c r="T5831" s="1">
        <v>90292.0</v>
      </c>
      <c r="U5831" s="1" t="s">
        <v>19042</v>
      </c>
    </row>
    <row r="5832">
      <c r="A5832" s="1" t="s">
        <v>19043</v>
      </c>
      <c r="B5832" s="1">
        <v>75104.0</v>
      </c>
      <c r="C5832" s="1">
        <v>2215.0</v>
      </c>
      <c r="D5832" s="2" t="s">
        <v>16347</v>
      </c>
      <c r="E5832" s="1" t="s">
        <v>17284</v>
      </c>
      <c r="F5832" s="1" t="s">
        <v>19044</v>
      </c>
      <c r="G5832" s="3" t="str">
        <f t="shared" si="1"/>
        <v>Naomi Landau</v>
      </c>
      <c r="H5832" s="3" t="str">
        <f t="shared" si="2"/>
        <v>NAOMI LANDAU</v>
      </c>
      <c r="J5832" s="1" t="s">
        <v>57</v>
      </c>
      <c r="K5832" s="1" t="s">
        <v>47</v>
      </c>
      <c r="L5832" s="1">
        <v>25.0</v>
      </c>
      <c r="M5832" s="1" t="s">
        <v>58</v>
      </c>
      <c r="N5832" s="1" t="s">
        <v>16337</v>
      </c>
      <c r="O5832" s="4">
        <v>44317.0</v>
      </c>
      <c r="P5832" s="4">
        <v>44301.0</v>
      </c>
      <c r="Q5832" s="1" t="s">
        <v>19045</v>
      </c>
      <c r="R5832" s="1" t="s">
        <v>490</v>
      </c>
      <c r="S5832" s="1" t="s">
        <v>491</v>
      </c>
      <c r="T5832" s="1">
        <v>87505.0</v>
      </c>
      <c r="U5832" s="1" t="s">
        <v>19046</v>
      </c>
    </row>
    <row r="5833">
      <c r="A5833" s="1" t="s">
        <v>19047</v>
      </c>
      <c r="B5833" s="1">
        <v>75105.0</v>
      </c>
      <c r="C5833" s="1">
        <v>2215.0</v>
      </c>
      <c r="D5833" s="2" t="s">
        <v>16347</v>
      </c>
      <c r="E5833" s="1" t="s">
        <v>19048</v>
      </c>
      <c r="F5833" s="1" t="s">
        <v>19049</v>
      </c>
      <c r="G5833" s="3" t="str">
        <f t="shared" si="1"/>
        <v>Marie Dulev</v>
      </c>
      <c r="H5833" s="3" t="str">
        <f t="shared" si="2"/>
        <v>MARIE DULEV</v>
      </c>
      <c r="J5833" s="1" t="s">
        <v>57</v>
      </c>
      <c r="K5833" s="1" t="s">
        <v>47</v>
      </c>
      <c r="L5833" s="1">
        <v>25.0</v>
      </c>
      <c r="M5833" s="1" t="s">
        <v>58</v>
      </c>
      <c r="N5833" s="1" t="s">
        <v>16337</v>
      </c>
      <c r="O5833" s="4">
        <v>44317.0</v>
      </c>
      <c r="P5833" s="4">
        <v>44301.0</v>
      </c>
      <c r="Q5833" s="1" t="s">
        <v>19050</v>
      </c>
      <c r="R5833" s="1" t="s">
        <v>853</v>
      </c>
      <c r="S5833" s="1" t="s">
        <v>375</v>
      </c>
      <c r="T5833" s="1">
        <v>10035.0</v>
      </c>
      <c r="U5833" s="1" t="s">
        <v>19051</v>
      </c>
    </row>
    <row r="5834">
      <c r="A5834" s="1" t="s">
        <v>19052</v>
      </c>
      <c r="B5834" s="1">
        <v>75106.0</v>
      </c>
      <c r="C5834" s="1">
        <v>2215.0</v>
      </c>
      <c r="D5834" s="2" t="s">
        <v>16347</v>
      </c>
      <c r="E5834" s="1" t="s">
        <v>5905</v>
      </c>
      <c r="F5834" s="1" t="s">
        <v>19053</v>
      </c>
      <c r="G5834" s="3" t="str">
        <f t="shared" si="1"/>
        <v>Kristin Bergin</v>
      </c>
      <c r="H5834" s="3" t="str">
        <f t="shared" si="2"/>
        <v>KRISTIN BERGIN</v>
      </c>
      <c r="J5834" s="1" t="s">
        <v>57</v>
      </c>
      <c r="K5834" s="1" t="s">
        <v>47</v>
      </c>
      <c r="L5834" s="1">
        <v>25.0</v>
      </c>
      <c r="M5834" s="1" t="s">
        <v>58</v>
      </c>
      <c r="N5834" s="1" t="s">
        <v>16337</v>
      </c>
      <c r="O5834" s="4">
        <v>44317.0</v>
      </c>
      <c r="P5834" s="4">
        <v>44301.0</v>
      </c>
      <c r="Q5834" s="1" t="s">
        <v>19054</v>
      </c>
      <c r="R5834" s="1" t="s">
        <v>16943</v>
      </c>
      <c r="S5834" s="1" t="s">
        <v>10828</v>
      </c>
      <c r="T5834" s="1">
        <v>89117.0</v>
      </c>
      <c r="U5834" s="1" t="s">
        <v>19055</v>
      </c>
    </row>
    <row r="5835">
      <c r="A5835" s="1" t="s">
        <v>19056</v>
      </c>
      <c r="B5835" s="1">
        <v>75107.0</v>
      </c>
      <c r="C5835" s="1">
        <v>2215.0</v>
      </c>
      <c r="D5835" s="2" t="s">
        <v>16347</v>
      </c>
      <c r="E5835" s="1" t="s">
        <v>803</v>
      </c>
      <c r="F5835" s="1" t="s">
        <v>19057</v>
      </c>
      <c r="G5835" s="3" t="str">
        <f t="shared" si="1"/>
        <v>Melissa Downs-High</v>
      </c>
      <c r="H5835" s="3" t="str">
        <f t="shared" si="2"/>
        <v>MELISSA DOWNS-HIGH</v>
      </c>
      <c r="J5835" s="1" t="s">
        <v>57</v>
      </c>
      <c r="K5835" s="1" t="s">
        <v>47</v>
      </c>
      <c r="L5835" s="1">
        <v>25.0</v>
      </c>
      <c r="M5835" s="1" t="s">
        <v>58</v>
      </c>
      <c r="N5835" s="1" t="s">
        <v>16337</v>
      </c>
      <c r="O5835" s="4">
        <v>44317.0</v>
      </c>
      <c r="P5835" s="4">
        <v>44301.0</v>
      </c>
      <c r="Q5835" s="1" t="s">
        <v>19058</v>
      </c>
      <c r="R5835" s="1" t="s">
        <v>19059</v>
      </c>
      <c r="S5835" s="1" t="s">
        <v>4020</v>
      </c>
      <c r="T5835" s="1">
        <v>29577.0</v>
      </c>
      <c r="U5835" s="1" t="s">
        <v>19060</v>
      </c>
    </row>
    <row r="5836">
      <c r="A5836" s="1" t="s">
        <v>19061</v>
      </c>
      <c r="B5836" s="1">
        <v>75108.0</v>
      </c>
      <c r="C5836" s="1">
        <v>2215.0</v>
      </c>
      <c r="D5836" s="2" t="s">
        <v>16347</v>
      </c>
      <c r="E5836" s="1" t="s">
        <v>19062</v>
      </c>
      <c r="F5836" s="1" t="s">
        <v>19063</v>
      </c>
      <c r="G5836" s="3" t="str">
        <f t="shared" si="1"/>
        <v>Delandia Dakin</v>
      </c>
      <c r="H5836" s="3" t="str">
        <f t="shared" si="2"/>
        <v>DELANDIA DAKIN</v>
      </c>
      <c r="J5836" s="1" t="s">
        <v>57</v>
      </c>
      <c r="K5836" s="1" t="s">
        <v>47</v>
      </c>
      <c r="L5836" s="1">
        <v>25.0</v>
      </c>
      <c r="M5836" s="1" t="s">
        <v>58</v>
      </c>
      <c r="N5836" s="1" t="s">
        <v>16337</v>
      </c>
      <c r="O5836" s="4">
        <v>44317.0</v>
      </c>
      <c r="P5836" s="4">
        <v>44301.0</v>
      </c>
      <c r="Q5836" s="1" t="s">
        <v>19064</v>
      </c>
      <c r="R5836" s="1" t="s">
        <v>853</v>
      </c>
      <c r="S5836" s="1" t="s">
        <v>375</v>
      </c>
      <c r="T5836" s="1">
        <v>10040.0</v>
      </c>
      <c r="U5836" s="1" t="s">
        <v>19065</v>
      </c>
    </row>
    <row r="5837">
      <c r="A5837" s="1" t="s">
        <v>19066</v>
      </c>
      <c r="B5837" s="1">
        <v>75109.0</v>
      </c>
      <c r="C5837" s="1">
        <v>2215.0</v>
      </c>
      <c r="D5837" s="2" t="s">
        <v>16347</v>
      </c>
      <c r="E5837" s="1" t="s">
        <v>3603</v>
      </c>
      <c r="F5837" s="1" t="s">
        <v>19067</v>
      </c>
      <c r="G5837" s="3" t="str">
        <f t="shared" si="1"/>
        <v>Susan Whitley</v>
      </c>
      <c r="H5837" s="3" t="str">
        <f t="shared" si="2"/>
        <v>SUSAN WHITLEY</v>
      </c>
      <c r="J5837" s="1" t="s">
        <v>57</v>
      </c>
      <c r="K5837" s="1" t="s">
        <v>47</v>
      </c>
      <c r="L5837" s="1">
        <v>25.0</v>
      </c>
      <c r="M5837" s="1" t="s">
        <v>58</v>
      </c>
      <c r="N5837" s="1" t="s">
        <v>16337</v>
      </c>
      <c r="O5837" s="4">
        <v>44317.0</v>
      </c>
      <c r="P5837" s="4">
        <v>44301.0</v>
      </c>
      <c r="Q5837" s="1" t="s">
        <v>19068</v>
      </c>
      <c r="R5837" s="1" t="s">
        <v>17392</v>
      </c>
      <c r="S5837" s="1" t="s">
        <v>4776</v>
      </c>
      <c r="T5837" s="1">
        <v>97232.0</v>
      </c>
      <c r="U5837" s="1" t="s">
        <v>19069</v>
      </c>
    </row>
    <row r="5838">
      <c r="A5838" s="1" t="s">
        <v>19070</v>
      </c>
      <c r="B5838" s="1">
        <v>75110.0</v>
      </c>
      <c r="C5838" s="1">
        <v>2215.0</v>
      </c>
      <c r="D5838" s="2" t="s">
        <v>16347</v>
      </c>
      <c r="E5838" s="1" t="s">
        <v>17423</v>
      </c>
      <c r="F5838" s="1" t="s">
        <v>19071</v>
      </c>
      <c r="G5838" s="3" t="str">
        <f t="shared" si="1"/>
        <v>Ginger Cayo</v>
      </c>
      <c r="H5838" s="3" t="str">
        <f t="shared" si="2"/>
        <v>GINGER CAYO</v>
      </c>
      <c r="J5838" s="1" t="s">
        <v>57</v>
      </c>
      <c r="K5838" s="1" t="s">
        <v>47</v>
      </c>
      <c r="L5838" s="1">
        <v>25.0</v>
      </c>
      <c r="M5838" s="1" t="s">
        <v>58</v>
      </c>
      <c r="N5838" s="1" t="s">
        <v>16337</v>
      </c>
      <c r="O5838" s="4">
        <v>44317.0</v>
      </c>
      <c r="P5838" s="4">
        <v>44301.0</v>
      </c>
      <c r="Q5838" s="1" t="s">
        <v>19072</v>
      </c>
      <c r="R5838" s="1" t="s">
        <v>19073</v>
      </c>
      <c r="S5838" s="1" t="s">
        <v>32</v>
      </c>
      <c r="T5838" s="1">
        <v>75070.0</v>
      </c>
      <c r="U5838" s="1" t="s">
        <v>19074</v>
      </c>
    </row>
    <row r="5839">
      <c r="A5839" s="1" t="s">
        <v>19075</v>
      </c>
      <c r="B5839" s="1">
        <v>75111.0</v>
      </c>
      <c r="C5839" s="1">
        <v>2215.0</v>
      </c>
      <c r="D5839" s="2" t="s">
        <v>16347</v>
      </c>
      <c r="E5839" s="1" t="s">
        <v>337</v>
      </c>
      <c r="F5839" s="1" t="s">
        <v>19076</v>
      </c>
      <c r="G5839" s="3" t="str">
        <f t="shared" si="1"/>
        <v>Christopher Nava</v>
      </c>
      <c r="H5839" s="3" t="str">
        <f t="shared" si="2"/>
        <v>CHRISTOPHER NAVA</v>
      </c>
      <c r="J5839" s="1" t="s">
        <v>57</v>
      </c>
      <c r="K5839" s="1" t="s">
        <v>47</v>
      </c>
      <c r="L5839" s="1">
        <v>25.0</v>
      </c>
      <c r="M5839" s="1" t="s">
        <v>58</v>
      </c>
      <c r="N5839" s="1" t="s">
        <v>16337</v>
      </c>
      <c r="O5839" s="4">
        <v>44317.0</v>
      </c>
      <c r="P5839" s="4">
        <v>44301.0</v>
      </c>
      <c r="Q5839" s="1" t="s">
        <v>19077</v>
      </c>
      <c r="R5839" s="1" t="s">
        <v>11797</v>
      </c>
      <c r="S5839" s="1" t="s">
        <v>32</v>
      </c>
      <c r="T5839" s="1">
        <v>75098.0</v>
      </c>
      <c r="U5839" s="1" t="s">
        <v>19078</v>
      </c>
    </row>
    <row r="5840">
      <c r="A5840" s="1" t="s">
        <v>19079</v>
      </c>
      <c r="B5840" s="1">
        <v>75112.0</v>
      </c>
      <c r="C5840" s="1">
        <v>2215.0</v>
      </c>
      <c r="D5840" s="2" t="s">
        <v>16347</v>
      </c>
      <c r="E5840" s="1" t="s">
        <v>19080</v>
      </c>
      <c r="F5840" s="1" t="s">
        <v>19081</v>
      </c>
      <c r="G5840" s="3" t="str">
        <f t="shared" si="1"/>
        <v>Christa Lizarraga</v>
      </c>
      <c r="H5840" s="3" t="str">
        <f t="shared" si="2"/>
        <v>CHRISTA LIZARRAGA</v>
      </c>
      <c r="J5840" s="1" t="s">
        <v>57</v>
      </c>
      <c r="K5840" s="1" t="s">
        <v>47</v>
      </c>
      <c r="L5840" s="1">
        <v>25.0</v>
      </c>
      <c r="M5840" s="1" t="s">
        <v>58</v>
      </c>
      <c r="N5840" s="1" t="s">
        <v>16337</v>
      </c>
      <c r="O5840" s="4">
        <v>44317.0</v>
      </c>
      <c r="P5840" s="4">
        <v>44301.0</v>
      </c>
      <c r="Q5840" s="1" t="s">
        <v>19082</v>
      </c>
      <c r="R5840" s="1" t="s">
        <v>19083</v>
      </c>
      <c r="S5840" s="1" t="s">
        <v>604</v>
      </c>
      <c r="T5840" s="1">
        <v>92532.0</v>
      </c>
      <c r="U5840" s="1" t="s">
        <v>19084</v>
      </c>
    </row>
    <row r="5841">
      <c r="A5841" s="1" t="s">
        <v>19085</v>
      </c>
      <c r="B5841" s="1">
        <v>75113.0</v>
      </c>
      <c r="C5841" s="1">
        <v>2215.0</v>
      </c>
      <c r="D5841" s="2" t="s">
        <v>16347</v>
      </c>
      <c r="E5841" s="1" t="s">
        <v>1007</v>
      </c>
      <c r="F5841" s="1" t="s">
        <v>7463</v>
      </c>
      <c r="G5841" s="3" t="str">
        <f t="shared" si="1"/>
        <v>Shannon Hall</v>
      </c>
      <c r="H5841" s="3" t="str">
        <f t="shared" si="2"/>
        <v>SHANNON HALL</v>
      </c>
      <c r="J5841" s="1" t="s">
        <v>57</v>
      </c>
      <c r="K5841" s="1" t="s">
        <v>47</v>
      </c>
      <c r="L5841" s="1">
        <v>25.0</v>
      </c>
      <c r="M5841" s="1" t="s">
        <v>58</v>
      </c>
      <c r="N5841" s="1" t="s">
        <v>16337</v>
      </c>
      <c r="O5841" s="4">
        <v>44317.0</v>
      </c>
      <c r="P5841" s="4">
        <v>44301.0</v>
      </c>
      <c r="Q5841" s="1" t="s">
        <v>19086</v>
      </c>
      <c r="R5841" s="1" t="s">
        <v>31</v>
      </c>
      <c r="S5841" s="1" t="s">
        <v>32</v>
      </c>
      <c r="T5841" s="1">
        <v>75208.0</v>
      </c>
      <c r="U5841" s="1" t="s">
        <v>19087</v>
      </c>
    </row>
    <row r="5842">
      <c r="A5842" s="1" t="s">
        <v>19088</v>
      </c>
      <c r="B5842" s="1">
        <v>75114.0</v>
      </c>
      <c r="C5842" s="1">
        <v>2215.0</v>
      </c>
      <c r="D5842" s="2" t="s">
        <v>16347</v>
      </c>
      <c r="E5842" s="1" t="s">
        <v>63</v>
      </c>
      <c r="F5842" s="1" t="s">
        <v>19089</v>
      </c>
      <c r="G5842" s="3" t="str">
        <f t="shared" si="1"/>
        <v>MICHAEL NOLAN</v>
      </c>
      <c r="H5842" s="3" t="str">
        <f t="shared" si="2"/>
        <v>MICHAEL NOLAN</v>
      </c>
      <c r="J5842" s="1" t="s">
        <v>57</v>
      </c>
      <c r="K5842" s="1" t="s">
        <v>47</v>
      </c>
      <c r="L5842" s="1">
        <v>25.0</v>
      </c>
      <c r="M5842" s="1" t="s">
        <v>58</v>
      </c>
      <c r="N5842" s="1" t="s">
        <v>16337</v>
      </c>
      <c r="O5842" s="4">
        <v>44317.0</v>
      </c>
      <c r="P5842" s="4">
        <v>44302.0</v>
      </c>
      <c r="Q5842" s="1" t="s">
        <v>19090</v>
      </c>
      <c r="R5842" s="1" t="s">
        <v>19091</v>
      </c>
      <c r="S5842" s="1" t="s">
        <v>2371</v>
      </c>
      <c r="T5842" s="1">
        <v>19319.0</v>
      </c>
      <c r="U5842" s="1" t="s">
        <v>19092</v>
      </c>
    </row>
    <row r="5843">
      <c r="A5843" s="1" t="s">
        <v>19093</v>
      </c>
      <c r="B5843" s="1">
        <v>75115.0</v>
      </c>
      <c r="C5843" s="1">
        <v>2215.0</v>
      </c>
      <c r="D5843" s="2" t="s">
        <v>16347</v>
      </c>
      <c r="E5843" s="1" t="s">
        <v>9544</v>
      </c>
      <c r="F5843" s="1" t="s">
        <v>6765</v>
      </c>
      <c r="G5843" s="3" t="str">
        <f t="shared" si="1"/>
        <v>Raymond Dennis</v>
      </c>
      <c r="H5843" s="3" t="str">
        <f t="shared" si="2"/>
        <v>RAYMOND DENNIS</v>
      </c>
      <c r="J5843" s="1" t="s">
        <v>57</v>
      </c>
      <c r="K5843" s="1" t="s">
        <v>47</v>
      </c>
      <c r="L5843" s="1">
        <v>25.0</v>
      </c>
      <c r="M5843" s="1" t="s">
        <v>58</v>
      </c>
      <c r="N5843" s="1" t="s">
        <v>16337</v>
      </c>
      <c r="O5843" s="4">
        <v>44317.0</v>
      </c>
      <c r="P5843" s="4">
        <v>44302.0</v>
      </c>
      <c r="Q5843" s="1" t="s">
        <v>19094</v>
      </c>
      <c r="R5843" s="1" t="s">
        <v>19095</v>
      </c>
      <c r="S5843" s="1" t="s">
        <v>604</v>
      </c>
      <c r="T5843" s="1">
        <v>90220.0</v>
      </c>
      <c r="U5843" s="1" t="s">
        <v>19096</v>
      </c>
    </row>
    <row r="5844">
      <c r="A5844" s="1" t="s">
        <v>19097</v>
      </c>
      <c r="B5844" s="1">
        <v>75116.0</v>
      </c>
      <c r="C5844" s="1">
        <v>2215.0</v>
      </c>
      <c r="D5844" s="2" t="s">
        <v>16347</v>
      </c>
      <c r="E5844" s="1" t="s">
        <v>9703</v>
      </c>
      <c r="F5844" s="1" t="s">
        <v>587</v>
      </c>
      <c r="G5844" s="3" t="str">
        <f t="shared" si="1"/>
        <v>Brooke Moore</v>
      </c>
      <c r="H5844" s="3" t="str">
        <f t="shared" si="2"/>
        <v>BROOKE MOORE</v>
      </c>
      <c r="J5844" s="1" t="s">
        <v>57</v>
      </c>
      <c r="K5844" s="1" t="s">
        <v>47</v>
      </c>
      <c r="L5844" s="1">
        <v>25.0</v>
      </c>
      <c r="M5844" s="1" t="s">
        <v>58</v>
      </c>
      <c r="N5844" s="1" t="s">
        <v>16337</v>
      </c>
      <c r="O5844" s="4">
        <v>44317.0</v>
      </c>
      <c r="P5844" s="4">
        <v>44303.0</v>
      </c>
      <c r="Q5844" s="1" t="s">
        <v>19098</v>
      </c>
      <c r="R5844" s="1" t="s">
        <v>7023</v>
      </c>
      <c r="S5844" s="1" t="s">
        <v>32</v>
      </c>
      <c r="T5844" s="1">
        <v>76226.0</v>
      </c>
      <c r="U5844" s="1" t="s">
        <v>19099</v>
      </c>
    </row>
    <row r="5845">
      <c r="A5845" s="1" t="s">
        <v>19100</v>
      </c>
      <c r="B5845" s="1">
        <v>75117.0</v>
      </c>
      <c r="C5845" s="1">
        <v>2215.0</v>
      </c>
      <c r="D5845" s="2" t="s">
        <v>16347</v>
      </c>
      <c r="E5845" s="1" t="s">
        <v>799</v>
      </c>
      <c r="F5845" s="1" t="s">
        <v>18799</v>
      </c>
      <c r="G5845" s="3" t="str">
        <f t="shared" si="1"/>
        <v>Robert Sheaks</v>
      </c>
      <c r="H5845" s="3" t="str">
        <f t="shared" si="2"/>
        <v>ROBERT SHEAKS</v>
      </c>
      <c r="J5845" s="1" t="s">
        <v>57</v>
      </c>
      <c r="K5845" s="1" t="s">
        <v>47</v>
      </c>
      <c r="L5845" s="1">
        <v>25.0</v>
      </c>
      <c r="M5845" s="1" t="s">
        <v>58</v>
      </c>
      <c r="N5845" s="1" t="s">
        <v>16337</v>
      </c>
      <c r="O5845" s="4">
        <v>44317.0</v>
      </c>
      <c r="P5845" s="4">
        <v>44303.0</v>
      </c>
      <c r="Q5845" s="1" t="s">
        <v>18800</v>
      </c>
      <c r="R5845" s="1" t="s">
        <v>368</v>
      </c>
      <c r="S5845" s="1" t="s">
        <v>32</v>
      </c>
      <c r="T5845" s="1">
        <v>75060.0</v>
      </c>
      <c r="U5845" s="1" t="s">
        <v>18801</v>
      </c>
    </row>
    <row r="5846">
      <c r="A5846" s="1" t="s">
        <v>19101</v>
      </c>
      <c r="B5846" s="1">
        <v>75118.0</v>
      </c>
      <c r="C5846" s="1">
        <v>2215.0</v>
      </c>
      <c r="D5846" s="2" t="s">
        <v>16347</v>
      </c>
      <c r="E5846" s="1" t="s">
        <v>7673</v>
      </c>
      <c r="F5846" s="1" t="s">
        <v>18562</v>
      </c>
      <c r="G5846" s="3" t="str">
        <f t="shared" si="1"/>
        <v>Brittany Wackowski</v>
      </c>
      <c r="H5846" s="3" t="str">
        <f t="shared" si="2"/>
        <v>BRITTANY WACKOWSKI</v>
      </c>
      <c r="J5846" s="1" t="s">
        <v>57</v>
      </c>
      <c r="K5846" s="1" t="s">
        <v>47</v>
      </c>
      <c r="L5846" s="1">
        <v>25.0</v>
      </c>
      <c r="M5846" s="1" t="s">
        <v>58</v>
      </c>
      <c r="N5846" s="1" t="s">
        <v>16337</v>
      </c>
      <c r="O5846" s="4">
        <v>44317.0</v>
      </c>
      <c r="P5846" s="4">
        <v>44304.0</v>
      </c>
      <c r="Q5846" s="1" t="s">
        <v>18687</v>
      </c>
      <c r="R5846" s="1" t="s">
        <v>17212</v>
      </c>
      <c r="S5846" s="1" t="s">
        <v>12003</v>
      </c>
      <c r="T5846" s="1">
        <v>55409.0</v>
      </c>
      <c r="U5846" s="1" t="s">
        <v>18688</v>
      </c>
    </row>
    <row r="5847">
      <c r="A5847" s="1" t="s">
        <v>19102</v>
      </c>
      <c r="B5847" s="1">
        <v>75119.0</v>
      </c>
      <c r="C5847" s="1">
        <v>2215.0</v>
      </c>
      <c r="D5847" s="2" t="s">
        <v>16347</v>
      </c>
      <c r="E5847" s="1" t="s">
        <v>18022</v>
      </c>
      <c r="F5847" s="1" t="s">
        <v>18118</v>
      </c>
      <c r="G5847" s="3" t="str">
        <f t="shared" si="1"/>
        <v>Joanne Ladenson</v>
      </c>
      <c r="H5847" s="3" t="str">
        <f t="shared" si="2"/>
        <v>JOANNE LADENSON</v>
      </c>
      <c r="J5847" s="1" t="s">
        <v>57</v>
      </c>
      <c r="K5847" s="1" t="s">
        <v>47</v>
      </c>
      <c r="L5847" s="1">
        <v>25.0</v>
      </c>
      <c r="M5847" s="1" t="s">
        <v>58</v>
      </c>
      <c r="N5847" s="1" t="s">
        <v>16337</v>
      </c>
      <c r="O5847" s="4">
        <v>44317.0</v>
      </c>
      <c r="P5847" s="4">
        <v>44304.0</v>
      </c>
      <c r="Q5847" s="1" t="s">
        <v>18119</v>
      </c>
      <c r="R5847" s="1" t="s">
        <v>1984</v>
      </c>
      <c r="S5847" s="1" t="s">
        <v>1985</v>
      </c>
      <c r="T5847" s="1">
        <v>60637.0</v>
      </c>
      <c r="U5847" s="1" t="s">
        <v>18120</v>
      </c>
    </row>
    <row r="5848">
      <c r="A5848" s="1" t="s">
        <v>19103</v>
      </c>
      <c r="B5848" s="1">
        <v>75120.0</v>
      </c>
      <c r="C5848" s="1">
        <v>2215.0</v>
      </c>
      <c r="D5848" s="2" t="s">
        <v>16347</v>
      </c>
      <c r="E5848" s="1" t="s">
        <v>17062</v>
      </c>
      <c r="F5848" s="1" t="s">
        <v>19104</v>
      </c>
      <c r="G5848" s="3" t="str">
        <f t="shared" si="1"/>
        <v>Veronica Sariles</v>
      </c>
      <c r="H5848" s="3" t="str">
        <f t="shared" si="2"/>
        <v>VERONICA SARILES</v>
      </c>
      <c r="J5848" s="1" t="s">
        <v>57</v>
      </c>
      <c r="K5848" s="1" t="s">
        <v>47</v>
      </c>
      <c r="L5848" s="1">
        <v>25.0</v>
      </c>
      <c r="M5848" s="1" t="s">
        <v>58</v>
      </c>
      <c r="N5848" s="1" t="s">
        <v>16337</v>
      </c>
      <c r="O5848" s="4">
        <v>44317.0</v>
      </c>
      <c r="P5848" s="4">
        <v>44304.0</v>
      </c>
      <c r="Q5848" s="1" t="s">
        <v>19105</v>
      </c>
      <c r="R5848" s="1" t="s">
        <v>7272</v>
      </c>
      <c r="S5848" s="1" t="s">
        <v>32</v>
      </c>
      <c r="T5848" s="1">
        <v>75052.0</v>
      </c>
      <c r="U5848" s="1" t="s">
        <v>19106</v>
      </c>
    </row>
    <row r="5849">
      <c r="A5849" s="1" t="s">
        <v>19107</v>
      </c>
      <c r="B5849" s="1">
        <v>75121.0</v>
      </c>
      <c r="C5849" s="1">
        <v>2215.0</v>
      </c>
      <c r="D5849" s="2" t="s">
        <v>16347</v>
      </c>
      <c r="E5849" s="1" t="s">
        <v>18661</v>
      </c>
      <c r="F5849" s="1" t="s">
        <v>5191</v>
      </c>
      <c r="G5849" s="3" t="str">
        <f t="shared" si="1"/>
        <v>Chandler Grace</v>
      </c>
      <c r="H5849" s="3" t="str">
        <f t="shared" si="2"/>
        <v>CHANDLER GRACE</v>
      </c>
      <c r="J5849" s="1" t="s">
        <v>57</v>
      </c>
      <c r="K5849" s="1" t="s">
        <v>47</v>
      </c>
      <c r="L5849" s="1">
        <v>25.0</v>
      </c>
      <c r="M5849" s="1" t="s">
        <v>58</v>
      </c>
      <c r="N5849" s="1" t="s">
        <v>16337</v>
      </c>
      <c r="O5849" s="4">
        <v>44317.0</v>
      </c>
      <c r="P5849" s="4">
        <v>44306.0</v>
      </c>
      <c r="Q5849" s="1" t="s">
        <v>18662</v>
      </c>
      <c r="R5849" s="1" t="s">
        <v>31</v>
      </c>
      <c r="S5849" s="1" t="s">
        <v>32</v>
      </c>
      <c r="T5849" s="1">
        <v>75206.0</v>
      </c>
      <c r="U5849" s="1" t="s">
        <v>18663</v>
      </c>
    </row>
    <row r="5850">
      <c r="A5850" s="1" t="s">
        <v>19108</v>
      </c>
      <c r="B5850" s="1">
        <v>75122.0</v>
      </c>
      <c r="C5850" s="1">
        <v>2215.0</v>
      </c>
      <c r="D5850" s="2" t="s">
        <v>16347</v>
      </c>
      <c r="E5850" s="1" t="s">
        <v>3991</v>
      </c>
      <c r="F5850" s="1" t="s">
        <v>173</v>
      </c>
      <c r="G5850" s="3" t="str">
        <f t="shared" si="1"/>
        <v>Stephen Green</v>
      </c>
      <c r="H5850" s="3" t="str">
        <f t="shared" si="2"/>
        <v>STEPHEN GREEN</v>
      </c>
      <c r="J5850" s="1" t="s">
        <v>57</v>
      </c>
      <c r="K5850" s="1" t="s">
        <v>47</v>
      </c>
      <c r="L5850" s="1">
        <v>25.0</v>
      </c>
      <c r="M5850" s="1" t="s">
        <v>58</v>
      </c>
      <c r="N5850" s="1" t="s">
        <v>16337</v>
      </c>
      <c r="O5850" s="4">
        <v>44317.0</v>
      </c>
      <c r="P5850" s="4">
        <v>44306.0</v>
      </c>
      <c r="Q5850" s="1" t="s">
        <v>19109</v>
      </c>
      <c r="R5850" s="1" t="s">
        <v>31</v>
      </c>
      <c r="S5850" s="1" t="s">
        <v>32</v>
      </c>
      <c r="T5850" s="1">
        <v>75218.0</v>
      </c>
      <c r="U5850" s="1" t="s">
        <v>19110</v>
      </c>
    </row>
    <row r="5851">
      <c r="A5851" s="1" t="s">
        <v>19111</v>
      </c>
      <c r="B5851" s="1">
        <v>75123.0</v>
      </c>
      <c r="C5851" s="1">
        <v>2215.0</v>
      </c>
      <c r="D5851" s="2" t="s">
        <v>16347</v>
      </c>
      <c r="E5851" s="1" t="s">
        <v>2217</v>
      </c>
      <c r="F5851" s="1" t="s">
        <v>14117</v>
      </c>
      <c r="G5851" s="3" t="str">
        <f t="shared" si="1"/>
        <v>Becky Singer</v>
      </c>
      <c r="H5851" s="3" t="str">
        <f t="shared" si="2"/>
        <v>BECKY SINGER</v>
      </c>
      <c r="J5851" s="1" t="s">
        <v>57</v>
      </c>
      <c r="K5851" s="1" t="s">
        <v>47</v>
      </c>
      <c r="L5851" s="1">
        <v>25.0</v>
      </c>
      <c r="M5851" s="1" t="s">
        <v>58</v>
      </c>
      <c r="N5851" s="1" t="s">
        <v>16337</v>
      </c>
      <c r="O5851" s="4">
        <v>44317.0</v>
      </c>
      <c r="P5851" s="4">
        <v>44307.0</v>
      </c>
      <c r="Q5851" s="1" t="s">
        <v>14118</v>
      </c>
      <c r="R5851" s="1" t="s">
        <v>31</v>
      </c>
      <c r="S5851" s="1" t="s">
        <v>32</v>
      </c>
      <c r="T5851" s="1">
        <v>75248.0</v>
      </c>
      <c r="U5851" s="1" t="s">
        <v>14119</v>
      </c>
    </row>
    <row r="5852">
      <c r="A5852" s="1" t="s">
        <v>19112</v>
      </c>
      <c r="B5852" s="1">
        <v>67552.0</v>
      </c>
      <c r="C5852" s="1">
        <v>2134.0</v>
      </c>
      <c r="D5852" s="2" t="s">
        <v>16345</v>
      </c>
      <c r="E5852" s="1" t="s">
        <v>1236</v>
      </c>
      <c r="F5852" s="1" t="s">
        <v>19113</v>
      </c>
      <c r="G5852" s="3" t="str">
        <f t="shared" si="1"/>
        <v>Lee Daugherty</v>
      </c>
      <c r="H5852" s="3" t="str">
        <f t="shared" si="2"/>
        <v>LEE DAUGHERTY</v>
      </c>
      <c r="J5852" s="1" t="s">
        <v>57</v>
      </c>
      <c r="K5852" s="1" t="s">
        <v>44</v>
      </c>
      <c r="L5852" s="1">
        <v>27.0</v>
      </c>
      <c r="M5852" s="1" t="s">
        <v>58</v>
      </c>
      <c r="N5852" s="1" t="s">
        <v>16337</v>
      </c>
      <c r="O5852" s="4">
        <v>44317.0</v>
      </c>
      <c r="P5852" s="4">
        <v>44255.0</v>
      </c>
      <c r="Q5852" s="1" t="s">
        <v>19114</v>
      </c>
      <c r="R5852" s="1" t="s">
        <v>31</v>
      </c>
      <c r="S5852" s="1" t="s">
        <v>32</v>
      </c>
      <c r="T5852" s="1">
        <v>75219.0</v>
      </c>
      <c r="U5852" s="1" t="s">
        <v>19115</v>
      </c>
    </row>
    <row r="5853">
      <c r="A5853" s="1" t="s">
        <v>19116</v>
      </c>
      <c r="B5853" s="1">
        <v>67553.0</v>
      </c>
      <c r="C5853" s="1">
        <v>2134.0</v>
      </c>
      <c r="D5853" s="2" t="s">
        <v>16345</v>
      </c>
      <c r="E5853" s="1" t="s">
        <v>19117</v>
      </c>
      <c r="F5853" s="1" t="s">
        <v>19118</v>
      </c>
      <c r="G5853" s="3" t="str">
        <f t="shared" si="1"/>
        <v>Bhavik Lathia</v>
      </c>
      <c r="H5853" s="3" t="str">
        <f t="shared" si="2"/>
        <v>BHAVIK LATHIA</v>
      </c>
      <c r="J5853" s="1" t="s">
        <v>57</v>
      </c>
      <c r="K5853" s="1" t="s">
        <v>44</v>
      </c>
      <c r="L5853" s="1">
        <v>27.0</v>
      </c>
      <c r="M5853" s="1" t="s">
        <v>58</v>
      </c>
      <c r="N5853" s="1" t="s">
        <v>16337</v>
      </c>
      <c r="O5853" s="4">
        <v>44317.0</v>
      </c>
      <c r="P5853" s="4">
        <v>44249.0</v>
      </c>
      <c r="Q5853" s="1" t="s">
        <v>19119</v>
      </c>
      <c r="R5853" s="1" t="s">
        <v>19120</v>
      </c>
      <c r="S5853" s="1" t="s">
        <v>11992</v>
      </c>
      <c r="T5853" s="1">
        <v>48603.0</v>
      </c>
      <c r="U5853" s="1" t="s">
        <v>19121</v>
      </c>
    </row>
    <row r="5854">
      <c r="A5854" s="1" t="s">
        <v>19122</v>
      </c>
      <c r="B5854" s="1">
        <v>35514.0</v>
      </c>
      <c r="C5854" s="1">
        <v>2134.0</v>
      </c>
      <c r="D5854" s="2" t="s">
        <v>16345</v>
      </c>
      <c r="G5854" s="3" t="str">
        <f t="shared" si="1"/>
        <v> </v>
      </c>
      <c r="H5854" s="3" t="str">
        <f t="shared" si="2"/>
        <v> </v>
      </c>
      <c r="I5854" s="1" t="s">
        <v>12602</v>
      </c>
      <c r="J5854" s="1" t="s">
        <v>389</v>
      </c>
      <c r="K5854" s="1" t="s">
        <v>44</v>
      </c>
      <c r="L5854" s="1">
        <v>28.0</v>
      </c>
      <c r="M5854" s="1" t="s">
        <v>390</v>
      </c>
      <c r="N5854" s="1" t="s">
        <v>16337</v>
      </c>
      <c r="O5854" s="4">
        <v>44317.0</v>
      </c>
      <c r="P5854" s="4">
        <v>44215.0</v>
      </c>
      <c r="Q5854" s="1" t="s">
        <v>19123</v>
      </c>
      <c r="R5854" s="1" t="s">
        <v>1076</v>
      </c>
      <c r="S5854" s="1" t="s">
        <v>32</v>
      </c>
      <c r="T5854" s="1">
        <v>78256.0</v>
      </c>
      <c r="U5854" s="1" t="s">
        <v>19124</v>
      </c>
    </row>
    <row r="5855">
      <c r="A5855" s="1" t="s">
        <v>19125</v>
      </c>
      <c r="B5855" s="1">
        <v>67096.0</v>
      </c>
      <c r="C5855" s="1">
        <v>2095.0</v>
      </c>
      <c r="D5855" s="2" t="s">
        <v>16341</v>
      </c>
      <c r="E5855" s="1" t="s">
        <v>736</v>
      </c>
      <c r="F5855" s="1" t="s">
        <v>1598</v>
      </c>
      <c r="G5855" s="3" t="str">
        <f t="shared" si="1"/>
        <v>Ashley Hamilton</v>
      </c>
      <c r="H5855" s="3" t="str">
        <f t="shared" si="2"/>
        <v>ASHLEY HAMILTON</v>
      </c>
      <c r="I5855" s="1" t="s">
        <v>4118</v>
      </c>
      <c r="J5855" s="1" t="s">
        <v>57</v>
      </c>
      <c r="K5855" s="1" t="s">
        <v>41</v>
      </c>
      <c r="L5855" s="1">
        <v>30.0</v>
      </c>
      <c r="M5855" s="1" t="s">
        <v>58</v>
      </c>
      <c r="N5855" s="1" t="s">
        <v>16337</v>
      </c>
      <c r="O5855" s="4">
        <v>44317.0</v>
      </c>
      <c r="P5855" s="5">
        <v>44183.0</v>
      </c>
      <c r="Q5855" s="1" t="s">
        <v>19126</v>
      </c>
      <c r="R5855" s="1" t="s">
        <v>31</v>
      </c>
      <c r="S5855" s="1" t="s">
        <v>32</v>
      </c>
      <c r="T5855" s="1">
        <v>75201.0</v>
      </c>
      <c r="U5855" s="1" t="s">
        <v>19127</v>
      </c>
    </row>
    <row r="5856">
      <c r="A5856" s="1" t="s">
        <v>19128</v>
      </c>
      <c r="B5856" s="1">
        <v>67549.0</v>
      </c>
      <c r="C5856" s="1">
        <v>2134.0</v>
      </c>
      <c r="D5856" s="2" t="s">
        <v>16345</v>
      </c>
      <c r="E5856" s="1" t="s">
        <v>19129</v>
      </c>
      <c r="F5856" s="1" t="s">
        <v>19130</v>
      </c>
      <c r="G5856" s="3" t="str">
        <f t="shared" si="1"/>
        <v>Toby Costas</v>
      </c>
      <c r="H5856" s="3" t="str">
        <f t="shared" si="2"/>
        <v>TOBY COSTAS</v>
      </c>
      <c r="J5856" s="1" t="s">
        <v>57</v>
      </c>
      <c r="K5856" s="1" t="s">
        <v>44</v>
      </c>
      <c r="L5856" s="1">
        <v>30.0</v>
      </c>
      <c r="M5856" s="1" t="s">
        <v>58</v>
      </c>
      <c r="N5856" s="1" t="s">
        <v>16337</v>
      </c>
      <c r="O5856" s="4">
        <v>44317.0</v>
      </c>
      <c r="P5856" s="4">
        <v>44272.0</v>
      </c>
      <c r="Q5856" s="1" t="s">
        <v>19131</v>
      </c>
      <c r="R5856" s="1" t="s">
        <v>31</v>
      </c>
      <c r="S5856" s="1" t="s">
        <v>32</v>
      </c>
      <c r="T5856" s="1">
        <v>75225.0</v>
      </c>
      <c r="U5856" s="1" t="s">
        <v>19132</v>
      </c>
    </row>
    <row r="5857">
      <c r="A5857" s="1" t="s">
        <v>19133</v>
      </c>
      <c r="B5857" s="1">
        <v>67550.0</v>
      </c>
      <c r="C5857" s="1">
        <v>2134.0</v>
      </c>
      <c r="D5857" s="2" t="s">
        <v>16345</v>
      </c>
      <c r="E5857" s="1" t="s">
        <v>5719</v>
      </c>
      <c r="F5857" s="1" t="s">
        <v>4494</v>
      </c>
      <c r="G5857" s="3" t="str">
        <f t="shared" si="1"/>
        <v>Heather Howard</v>
      </c>
      <c r="H5857" s="3" t="str">
        <f t="shared" si="2"/>
        <v>HEATHER HOWARD</v>
      </c>
      <c r="J5857" s="1" t="s">
        <v>57</v>
      </c>
      <c r="K5857" s="1" t="s">
        <v>44</v>
      </c>
      <c r="L5857" s="1">
        <v>30.0</v>
      </c>
      <c r="M5857" s="1" t="s">
        <v>58</v>
      </c>
      <c r="N5857" s="1" t="s">
        <v>16337</v>
      </c>
      <c r="O5857" s="4">
        <v>44317.0</v>
      </c>
      <c r="P5857" s="4">
        <v>44257.0</v>
      </c>
      <c r="Q5857" s="1" t="s">
        <v>19134</v>
      </c>
      <c r="R5857" s="1" t="s">
        <v>31</v>
      </c>
      <c r="S5857" s="1" t="s">
        <v>32</v>
      </c>
      <c r="T5857" s="1">
        <v>75248.0</v>
      </c>
      <c r="U5857" s="1" t="s">
        <v>19135</v>
      </c>
    </row>
    <row r="5858">
      <c r="A5858" s="1" t="s">
        <v>19136</v>
      </c>
      <c r="B5858" s="1">
        <v>67551.0</v>
      </c>
      <c r="C5858" s="1">
        <v>2134.0</v>
      </c>
      <c r="D5858" s="2" t="s">
        <v>16345</v>
      </c>
      <c r="E5858" s="1" t="s">
        <v>921</v>
      </c>
      <c r="F5858" s="1" t="s">
        <v>18584</v>
      </c>
      <c r="G5858" s="3" t="str">
        <f t="shared" si="1"/>
        <v>David Santucci</v>
      </c>
      <c r="H5858" s="3" t="str">
        <f t="shared" si="2"/>
        <v>DAVID SANTUCCI</v>
      </c>
      <c r="J5858" s="1" t="s">
        <v>57</v>
      </c>
      <c r="K5858" s="1" t="s">
        <v>44</v>
      </c>
      <c r="L5858" s="1">
        <v>30.0</v>
      </c>
      <c r="M5858" s="1" t="s">
        <v>58</v>
      </c>
      <c r="N5858" s="1" t="s">
        <v>16337</v>
      </c>
      <c r="O5858" s="4">
        <v>44317.0</v>
      </c>
      <c r="P5858" s="4">
        <v>44217.0</v>
      </c>
      <c r="Q5858" s="1" t="s">
        <v>19137</v>
      </c>
      <c r="R5858" s="1" t="s">
        <v>31</v>
      </c>
      <c r="S5858" s="1" t="s">
        <v>32</v>
      </c>
      <c r="T5858" s="1">
        <v>75248.0</v>
      </c>
      <c r="U5858" s="1" t="s">
        <v>19138</v>
      </c>
    </row>
    <row r="5859">
      <c r="A5859" s="1" t="s">
        <v>19139</v>
      </c>
      <c r="B5859" s="1">
        <v>75075.0</v>
      </c>
      <c r="C5859" s="1">
        <v>2215.0</v>
      </c>
      <c r="D5859" s="2" t="s">
        <v>16347</v>
      </c>
      <c r="E5859" s="1" t="s">
        <v>4775</v>
      </c>
      <c r="F5859" s="1" t="s">
        <v>19140</v>
      </c>
      <c r="G5859" s="3" t="str">
        <f t="shared" si="1"/>
        <v>Eugene Tobey</v>
      </c>
      <c r="H5859" s="3" t="str">
        <f t="shared" si="2"/>
        <v>EUGENE TOBEY</v>
      </c>
      <c r="J5859" s="1" t="s">
        <v>57</v>
      </c>
      <c r="K5859" s="1" t="s">
        <v>47</v>
      </c>
      <c r="L5859" s="1">
        <v>30.0</v>
      </c>
      <c r="M5859" s="1" t="s">
        <v>58</v>
      </c>
      <c r="N5859" s="1" t="s">
        <v>16337</v>
      </c>
      <c r="O5859" s="4">
        <v>44317.0</v>
      </c>
      <c r="P5859" s="4">
        <v>44292.0</v>
      </c>
      <c r="Q5859" s="1" t="s">
        <v>19141</v>
      </c>
      <c r="R5859" s="1" t="s">
        <v>19142</v>
      </c>
      <c r="S5859" s="1" t="s">
        <v>375</v>
      </c>
      <c r="T5859" s="1">
        <v>12110.0</v>
      </c>
      <c r="U5859" s="1" t="s">
        <v>19143</v>
      </c>
    </row>
    <row r="5860">
      <c r="A5860" s="1" t="s">
        <v>19144</v>
      </c>
      <c r="B5860" s="1">
        <v>75076.0</v>
      </c>
      <c r="C5860" s="1">
        <v>2215.0</v>
      </c>
      <c r="D5860" s="2" t="s">
        <v>16347</v>
      </c>
      <c r="E5860" s="1" t="s">
        <v>9483</v>
      </c>
      <c r="F5860" s="1" t="s">
        <v>15089</v>
      </c>
      <c r="G5860" s="3" t="str">
        <f t="shared" si="1"/>
        <v>Kathryn Jacobs</v>
      </c>
      <c r="H5860" s="3" t="str">
        <f t="shared" si="2"/>
        <v>KATHRYN JACOBS</v>
      </c>
      <c r="J5860" s="1" t="s">
        <v>57</v>
      </c>
      <c r="K5860" s="1" t="s">
        <v>47</v>
      </c>
      <c r="L5860" s="1">
        <v>30.0</v>
      </c>
      <c r="M5860" s="1" t="s">
        <v>58</v>
      </c>
      <c r="N5860" s="1" t="s">
        <v>16337</v>
      </c>
      <c r="O5860" s="4">
        <v>44317.0</v>
      </c>
      <c r="P5860" s="4">
        <v>44292.0</v>
      </c>
      <c r="Q5860" s="1" t="s">
        <v>19145</v>
      </c>
      <c r="R5860" s="1" t="s">
        <v>19146</v>
      </c>
      <c r="S5860" s="1" t="s">
        <v>2413</v>
      </c>
      <c r="T5860" s="1">
        <v>98816.0</v>
      </c>
      <c r="U5860" s="1" t="s">
        <v>19147</v>
      </c>
    </row>
    <row r="5861">
      <c r="A5861" s="1" t="s">
        <v>19148</v>
      </c>
      <c r="B5861" s="1">
        <v>75077.0</v>
      </c>
      <c r="C5861" s="1">
        <v>2215.0</v>
      </c>
      <c r="D5861" s="2" t="s">
        <v>16347</v>
      </c>
      <c r="E5861" s="1" t="s">
        <v>19149</v>
      </c>
      <c r="F5861" s="1" t="s">
        <v>17477</v>
      </c>
      <c r="G5861" s="3" t="str">
        <f t="shared" si="1"/>
        <v>Fikre Abraha</v>
      </c>
      <c r="H5861" s="3" t="str">
        <f t="shared" si="2"/>
        <v>FIKRE ABRAHA</v>
      </c>
      <c r="J5861" s="1" t="s">
        <v>57</v>
      </c>
      <c r="K5861" s="1" t="s">
        <v>47</v>
      </c>
      <c r="L5861" s="1">
        <v>30.0</v>
      </c>
      <c r="M5861" s="1" t="s">
        <v>58</v>
      </c>
      <c r="N5861" s="1" t="s">
        <v>16337</v>
      </c>
      <c r="O5861" s="4">
        <v>44317.0</v>
      </c>
      <c r="P5861" s="4">
        <v>44305.0</v>
      </c>
      <c r="Q5861" s="1" t="s">
        <v>17478</v>
      </c>
      <c r="R5861" s="1" t="s">
        <v>346</v>
      </c>
      <c r="S5861" s="1" t="s">
        <v>32</v>
      </c>
      <c r="T5861" s="1">
        <v>75040.0</v>
      </c>
      <c r="U5861" s="1" t="s">
        <v>17479</v>
      </c>
    </row>
    <row r="5862">
      <c r="A5862" s="1">
        <v>235274.0</v>
      </c>
      <c r="B5862" s="1">
        <v>35274.0</v>
      </c>
      <c r="C5862" s="1">
        <v>2095.0</v>
      </c>
      <c r="D5862" s="2" t="s">
        <v>16341</v>
      </c>
      <c r="E5862" s="1" t="s">
        <v>4407</v>
      </c>
      <c r="F5862" s="1" t="s">
        <v>5067</v>
      </c>
      <c r="G5862" s="3" t="str">
        <f t="shared" si="1"/>
        <v>Ian Miller</v>
      </c>
      <c r="H5862" s="3" t="str">
        <f t="shared" si="2"/>
        <v>IAN MILLER</v>
      </c>
      <c r="J5862" s="1" t="s">
        <v>5772</v>
      </c>
      <c r="K5862" s="1" t="s">
        <v>41</v>
      </c>
      <c r="L5862" s="1">
        <v>30.1</v>
      </c>
      <c r="M5862" s="1" t="s">
        <v>5772</v>
      </c>
      <c r="N5862" s="1" t="s">
        <v>16337</v>
      </c>
      <c r="O5862" s="4">
        <v>44317.0</v>
      </c>
      <c r="P5862" s="5">
        <v>44188.0</v>
      </c>
      <c r="Q5862" s="1" t="s">
        <v>18551</v>
      </c>
      <c r="R5862" s="1" t="s">
        <v>31</v>
      </c>
      <c r="S5862" s="1" t="s">
        <v>32</v>
      </c>
      <c r="T5862" s="1">
        <v>75248.0</v>
      </c>
      <c r="U5862" s="1" t="s">
        <v>18552</v>
      </c>
    </row>
    <row r="5863">
      <c r="A5863" s="1" t="s">
        <v>19150</v>
      </c>
      <c r="B5863" s="1">
        <v>35509.0</v>
      </c>
      <c r="C5863" s="1">
        <v>2134.0</v>
      </c>
      <c r="D5863" s="2" t="s">
        <v>16345</v>
      </c>
      <c r="G5863" s="3" t="str">
        <f t="shared" si="1"/>
        <v> </v>
      </c>
      <c r="H5863" s="3" t="str">
        <f t="shared" si="2"/>
        <v> </v>
      </c>
      <c r="I5863" s="2" t="s">
        <v>19151</v>
      </c>
      <c r="J5863" s="1" t="s">
        <v>389</v>
      </c>
      <c r="K5863" s="1" t="s">
        <v>44</v>
      </c>
      <c r="L5863" s="1">
        <v>30.1</v>
      </c>
      <c r="M5863" s="1" t="s">
        <v>390</v>
      </c>
      <c r="N5863" s="1" t="s">
        <v>16337</v>
      </c>
      <c r="O5863" s="4">
        <v>44317.0</v>
      </c>
      <c r="P5863" s="4">
        <v>44221.0</v>
      </c>
      <c r="Q5863" s="1" t="s">
        <v>19152</v>
      </c>
      <c r="R5863" s="1" t="s">
        <v>2041</v>
      </c>
      <c r="S5863" s="1" t="s">
        <v>604</v>
      </c>
      <c r="T5863" s="1">
        <v>94158.0</v>
      </c>
      <c r="U5863" s="1" t="s">
        <v>19153</v>
      </c>
    </row>
    <row r="5864">
      <c r="A5864" s="1" t="s">
        <v>19154</v>
      </c>
      <c r="B5864" s="1">
        <v>36540.0</v>
      </c>
      <c r="C5864" s="1">
        <v>2215.0</v>
      </c>
      <c r="D5864" s="2" t="s">
        <v>16347</v>
      </c>
      <c r="G5864" s="3" t="str">
        <f t="shared" si="1"/>
        <v> </v>
      </c>
      <c r="H5864" s="3" t="str">
        <f t="shared" si="2"/>
        <v> </v>
      </c>
      <c r="I5864" s="2" t="s">
        <v>19151</v>
      </c>
      <c r="J5864" s="1" t="s">
        <v>389</v>
      </c>
      <c r="K5864" s="1" t="s">
        <v>47</v>
      </c>
      <c r="L5864" s="1">
        <v>30.31</v>
      </c>
      <c r="M5864" s="1" t="s">
        <v>390</v>
      </c>
      <c r="N5864" s="1" t="s">
        <v>16337</v>
      </c>
      <c r="O5864" s="4">
        <v>44317.0</v>
      </c>
      <c r="P5864" s="4">
        <v>44279.0</v>
      </c>
      <c r="Q5864" s="1" t="s">
        <v>19152</v>
      </c>
      <c r="R5864" s="1" t="s">
        <v>2041</v>
      </c>
      <c r="S5864" s="1" t="s">
        <v>604</v>
      </c>
      <c r="T5864" s="1">
        <v>94158.0</v>
      </c>
      <c r="U5864" s="1" t="s">
        <v>19153</v>
      </c>
    </row>
    <row r="5865">
      <c r="A5865" s="1" t="s">
        <v>19155</v>
      </c>
      <c r="B5865" s="1">
        <v>75073.0</v>
      </c>
      <c r="C5865" s="1">
        <v>2215.0</v>
      </c>
      <c r="D5865" s="2" t="s">
        <v>16347</v>
      </c>
      <c r="E5865" s="1" t="s">
        <v>948</v>
      </c>
      <c r="F5865" s="1" t="s">
        <v>19156</v>
      </c>
      <c r="G5865" s="3" t="str">
        <f t="shared" si="1"/>
        <v>Rebecca Halbrook</v>
      </c>
      <c r="H5865" s="3" t="str">
        <f t="shared" si="2"/>
        <v>REBECCA HALBROOK</v>
      </c>
      <c r="J5865" s="1" t="s">
        <v>57</v>
      </c>
      <c r="K5865" s="1" t="s">
        <v>47</v>
      </c>
      <c r="L5865" s="1">
        <v>31.25</v>
      </c>
      <c r="M5865" s="1" t="s">
        <v>58</v>
      </c>
      <c r="N5865" s="1" t="s">
        <v>16337</v>
      </c>
      <c r="O5865" s="4">
        <v>44317.0</v>
      </c>
      <c r="P5865" s="4">
        <v>44300.0</v>
      </c>
      <c r="Q5865" s="1" t="s">
        <v>19157</v>
      </c>
      <c r="R5865" s="1" t="s">
        <v>19158</v>
      </c>
      <c r="S5865" s="1" t="s">
        <v>16765</v>
      </c>
      <c r="T5865" s="1">
        <v>4105.0</v>
      </c>
      <c r="U5865" s="1" t="s">
        <v>19159</v>
      </c>
    </row>
    <row r="5866">
      <c r="A5866" s="1" t="s">
        <v>19160</v>
      </c>
      <c r="B5866" s="1">
        <v>75074.0</v>
      </c>
      <c r="C5866" s="1">
        <v>2215.0</v>
      </c>
      <c r="D5866" s="2" t="s">
        <v>16347</v>
      </c>
      <c r="E5866" s="1" t="s">
        <v>1217</v>
      </c>
      <c r="F5866" s="1" t="s">
        <v>19161</v>
      </c>
      <c r="G5866" s="3" t="str">
        <f t="shared" si="1"/>
        <v>Jason Katz-Brown</v>
      </c>
      <c r="H5866" s="3" t="str">
        <f t="shared" si="2"/>
        <v>JASON KATZ-BROWN</v>
      </c>
      <c r="J5866" s="1" t="s">
        <v>57</v>
      </c>
      <c r="K5866" s="1" t="s">
        <v>47</v>
      </c>
      <c r="L5866" s="1">
        <v>31.25</v>
      </c>
      <c r="M5866" s="1" t="s">
        <v>58</v>
      </c>
      <c r="N5866" s="1" t="s">
        <v>16337</v>
      </c>
      <c r="O5866" s="4">
        <v>44317.0</v>
      </c>
      <c r="P5866" s="4">
        <v>44300.0</v>
      </c>
      <c r="Q5866" s="1" t="s">
        <v>19162</v>
      </c>
      <c r="R5866" s="1" t="s">
        <v>19163</v>
      </c>
      <c r="S5866" s="1" t="s">
        <v>604</v>
      </c>
      <c r="T5866" s="1">
        <v>94801.0</v>
      </c>
      <c r="U5866" s="1" t="s">
        <v>19164</v>
      </c>
    </row>
    <row r="5867">
      <c r="A5867" s="1" t="s">
        <v>19165</v>
      </c>
      <c r="B5867" s="1">
        <v>75072.0</v>
      </c>
      <c r="C5867" s="1">
        <v>2215.0</v>
      </c>
      <c r="D5867" s="2" t="s">
        <v>16347</v>
      </c>
      <c r="E5867" s="1" t="s">
        <v>19166</v>
      </c>
      <c r="F5867" s="1" t="s">
        <v>19167</v>
      </c>
      <c r="G5867" s="3" t="str">
        <f t="shared" si="1"/>
        <v>Arlene S Ash</v>
      </c>
      <c r="H5867" s="3" t="str">
        <f t="shared" si="2"/>
        <v>ARLENE S ASH</v>
      </c>
      <c r="J5867" s="1" t="s">
        <v>57</v>
      </c>
      <c r="K5867" s="1" t="s">
        <v>47</v>
      </c>
      <c r="L5867" s="1">
        <v>33.33</v>
      </c>
      <c r="M5867" s="1" t="s">
        <v>58</v>
      </c>
      <c r="N5867" s="1" t="s">
        <v>16337</v>
      </c>
      <c r="O5867" s="4">
        <v>44317.0</v>
      </c>
      <c r="P5867" s="4">
        <v>44302.0</v>
      </c>
      <c r="Q5867" s="1" t="s">
        <v>19168</v>
      </c>
      <c r="R5867" s="1" t="s">
        <v>1164</v>
      </c>
      <c r="S5867" s="1" t="s">
        <v>719</v>
      </c>
      <c r="T5867" s="1">
        <v>2115.0</v>
      </c>
      <c r="U5867" s="1" t="s">
        <v>19169</v>
      </c>
    </row>
    <row r="5868">
      <c r="A5868" s="1" t="s">
        <v>19170</v>
      </c>
      <c r="B5868" s="1">
        <v>67543.0</v>
      </c>
      <c r="C5868" s="1">
        <v>2134.0</v>
      </c>
      <c r="D5868" s="2" t="s">
        <v>16345</v>
      </c>
      <c r="E5868" s="1" t="s">
        <v>5947</v>
      </c>
      <c r="F5868" s="1" t="s">
        <v>19171</v>
      </c>
      <c r="G5868" s="3" t="str">
        <f t="shared" si="1"/>
        <v>Donna Dunaway</v>
      </c>
      <c r="H5868" s="3" t="str">
        <f t="shared" si="2"/>
        <v>DONNA DUNAWAY</v>
      </c>
      <c r="J5868" s="1" t="s">
        <v>57</v>
      </c>
      <c r="K5868" s="1" t="s">
        <v>44</v>
      </c>
      <c r="L5868" s="1">
        <v>35.0</v>
      </c>
      <c r="M5868" s="1" t="s">
        <v>58</v>
      </c>
      <c r="N5868" s="1" t="s">
        <v>16337</v>
      </c>
      <c r="O5868" s="4">
        <v>44317.0</v>
      </c>
      <c r="P5868" s="4">
        <v>44274.0</v>
      </c>
      <c r="Q5868" s="1" t="s">
        <v>3505</v>
      </c>
      <c r="R5868" s="1" t="s">
        <v>31</v>
      </c>
      <c r="S5868" s="1" t="s">
        <v>32</v>
      </c>
      <c r="T5868" s="1">
        <v>75230.0</v>
      </c>
      <c r="U5868" s="1" t="s">
        <v>3506</v>
      </c>
    </row>
    <row r="5869">
      <c r="A5869" s="1" t="s">
        <v>19172</v>
      </c>
      <c r="B5869" s="1">
        <v>67544.0</v>
      </c>
      <c r="C5869" s="1">
        <v>2134.0</v>
      </c>
      <c r="D5869" s="2" t="s">
        <v>16345</v>
      </c>
      <c r="E5869" s="1" t="s">
        <v>3942</v>
      </c>
      <c r="F5869" s="1" t="s">
        <v>19173</v>
      </c>
      <c r="G5869" s="3" t="str">
        <f t="shared" si="1"/>
        <v>Doug Seidman</v>
      </c>
      <c r="H5869" s="3" t="str">
        <f t="shared" si="2"/>
        <v>DOUG SEIDMAN</v>
      </c>
      <c r="J5869" s="1" t="s">
        <v>57</v>
      </c>
      <c r="K5869" s="1" t="s">
        <v>44</v>
      </c>
      <c r="L5869" s="1">
        <v>35.0</v>
      </c>
      <c r="M5869" s="1" t="s">
        <v>58</v>
      </c>
      <c r="N5869" s="1" t="s">
        <v>16337</v>
      </c>
      <c r="O5869" s="4">
        <v>44317.0</v>
      </c>
      <c r="P5869" s="4">
        <v>44274.0</v>
      </c>
      <c r="Q5869" s="1" t="s">
        <v>19174</v>
      </c>
      <c r="R5869" s="1" t="s">
        <v>853</v>
      </c>
      <c r="S5869" s="1" t="s">
        <v>375</v>
      </c>
      <c r="T5869" s="1">
        <v>10003.0</v>
      </c>
      <c r="U5869" s="1" t="s">
        <v>19175</v>
      </c>
    </row>
    <row r="5870">
      <c r="A5870" s="1" t="s">
        <v>19176</v>
      </c>
      <c r="B5870" s="1">
        <v>67545.0</v>
      </c>
      <c r="C5870" s="1">
        <v>2134.0</v>
      </c>
      <c r="D5870" s="2" t="s">
        <v>16345</v>
      </c>
      <c r="E5870" s="1" t="s">
        <v>2819</v>
      </c>
      <c r="F5870" s="1" t="s">
        <v>19177</v>
      </c>
      <c r="G5870" s="3" t="str">
        <f t="shared" si="1"/>
        <v>Patricia Voelz</v>
      </c>
      <c r="H5870" s="3" t="str">
        <f t="shared" si="2"/>
        <v>PATRICIA VOELZ</v>
      </c>
      <c r="J5870" s="1" t="s">
        <v>57</v>
      </c>
      <c r="K5870" s="1" t="s">
        <v>44</v>
      </c>
      <c r="L5870" s="1">
        <v>35.0</v>
      </c>
      <c r="M5870" s="1" t="s">
        <v>58</v>
      </c>
      <c r="N5870" s="1" t="s">
        <v>16337</v>
      </c>
      <c r="O5870" s="4">
        <v>44317.0</v>
      </c>
      <c r="P5870" s="4">
        <v>44274.0</v>
      </c>
      <c r="Q5870" s="1" t="s">
        <v>19178</v>
      </c>
      <c r="R5870" s="1" t="s">
        <v>5287</v>
      </c>
      <c r="S5870" s="1" t="s">
        <v>32</v>
      </c>
      <c r="T5870" s="1">
        <v>77356.0</v>
      </c>
      <c r="U5870" s="1" t="s">
        <v>19179</v>
      </c>
    </row>
    <row r="5871">
      <c r="A5871" s="1" t="s">
        <v>19180</v>
      </c>
      <c r="B5871" s="1">
        <v>67546.0</v>
      </c>
      <c r="C5871" s="1">
        <v>2134.0</v>
      </c>
      <c r="D5871" s="2" t="s">
        <v>16345</v>
      </c>
      <c r="E5871" s="1" t="s">
        <v>19181</v>
      </c>
      <c r="F5871" s="1" t="s">
        <v>1016</v>
      </c>
      <c r="G5871" s="3" t="str">
        <f t="shared" si="1"/>
        <v>Berl Hartman</v>
      </c>
      <c r="H5871" s="3" t="str">
        <f t="shared" si="2"/>
        <v>BERL HARTMAN</v>
      </c>
      <c r="J5871" s="1" t="s">
        <v>57</v>
      </c>
      <c r="K5871" s="1" t="s">
        <v>44</v>
      </c>
      <c r="L5871" s="1">
        <v>35.0</v>
      </c>
      <c r="M5871" s="1" t="s">
        <v>58</v>
      </c>
      <c r="N5871" s="1" t="s">
        <v>16337</v>
      </c>
      <c r="O5871" s="4">
        <v>44317.0</v>
      </c>
      <c r="P5871" s="4">
        <v>44273.0</v>
      </c>
      <c r="Q5871" s="1" t="s">
        <v>19182</v>
      </c>
      <c r="R5871" s="1" t="s">
        <v>18038</v>
      </c>
      <c r="S5871" s="1" t="s">
        <v>719</v>
      </c>
      <c r="T5871" s="1">
        <v>2138.0</v>
      </c>
      <c r="U5871" s="1" t="s">
        <v>19183</v>
      </c>
    </row>
    <row r="5872">
      <c r="A5872" s="1" t="s">
        <v>19184</v>
      </c>
      <c r="B5872" s="1">
        <v>67547.0</v>
      </c>
      <c r="C5872" s="1">
        <v>2134.0</v>
      </c>
      <c r="D5872" s="2" t="s">
        <v>16345</v>
      </c>
      <c r="E5872" s="1" t="s">
        <v>2495</v>
      </c>
      <c r="F5872" s="1" t="s">
        <v>19185</v>
      </c>
      <c r="G5872" s="3" t="str">
        <f t="shared" si="1"/>
        <v>Kristen Laine</v>
      </c>
      <c r="H5872" s="3" t="str">
        <f t="shared" si="2"/>
        <v>KRISTEN LAINE</v>
      </c>
      <c r="J5872" s="1" t="s">
        <v>57</v>
      </c>
      <c r="K5872" s="1" t="s">
        <v>44</v>
      </c>
      <c r="L5872" s="1">
        <v>35.0</v>
      </c>
      <c r="M5872" s="1" t="s">
        <v>58</v>
      </c>
      <c r="N5872" s="1" t="s">
        <v>16337</v>
      </c>
      <c r="O5872" s="4">
        <v>44317.0</v>
      </c>
      <c r="P5872" s="4">
        <v>44273.0</v>
      </c>
      <c r="Q5872" s="1" t="s">
        <v>19186</v>
      </c>
      <c r="R5872" s="1" t="s">
        <v>2412</v>
      </c>
      <c r="S5872" s="1" t="s">
        <v>2413</v>
      </c>
      <c r="T5872" s="1">
        <v>98144.0</v>
      </c>
      <c r="U5872" s="1" t="s">
        <v>19187</v>
      </c>
    </row>
    <row r="5873">
      <c r="A5873" s="1" t="s">
        <v>19188</v>
      </c>
      <c r="B5873" s="1">
        <v>67548.0</v>
      </c>
      <c r="C5873" s="1">
        <v>2134.0</v>
      </c>
      <c r="D5873" s="2" t="s">
        <v>16345</v>
      </c>
      <c r="E5873" s="1" t="s">
        <v>479</v>
      </c>
      <c r="F5873" s="1" t="s">
        <v>2172</v>
      </c>
      <c r="G5873" s="3" t="str">
        <f t="shared" si="1"/>
        <v>Charles Morris</v>
      </c>
      <c r="H5873" s="3" t="str">
        <f t="shared" si="2"/>
        <v>CHARLES MORRIS</v>
      </c>
      <c r="J5873" s="1" t="s">
        <v>57</v>
      </c>
      <c r="K5873" s="1" t="s">
        <v>44</v>
      </c>
      <c r="L5873" s="1">
        <v>35.0</v>
      </c>
      <c r="M5873" s="1" t="s">
        <v>58</v>
      </c>
      <c r="N5873" s="1" t="s">
        <v>16337</v>
      </c>
      <c r="O5873" s="4">
        <v>44317.0</v>
      </c>
      <c r="P5873" s="4">
        <v>44273.0</v>
      </c>
      <c r="Q5873" s="1" t="s">
        <v>19189</v>
      </c>
      <c r="R5873" s="1" t="s">
        <v>19190</v>
      </c>
      <c r="S5873" s="1" t="s">
        <v>1985</v>
      </c>
      <c r="T5873" s="1">
        <v>61701.0</v>
      </c>
      <c r="U5873" s="1" t="s">
        <v>19191</v>
      </c>
    </row>
    <row r="5874">
      <c r="A5874" s="1" t="s">
        <v>19192</v>
      </c>
      <c r="B5874" s="1">
        <v>75071.0</v>
      </c>
      <c r="C5874" s="1">
        <v>2215.0</v>
      </c>
      <c r="D5874" s="2" t="s">
        <v>16347</v>
      </c>
      <c r="E5874" s="1" t="s">
        <v>19193</v>
      </c>
      <c r="F5874" s="1" t="s">
        <v>18477</v>
      </c>
      <c r="G5874" s="3" t="str">
        <f t="shared" si="1"/>
        <v>Lilian Moreno</v>
      </c>
      <c r="H5874" s="3" t="str">
        <f t="shared" si="2"/>
        <v>LILIAN MORENO</v>
      </c>
      <c r="J5874" s="1" t="s">
        <v>57</v>
      </c>
      <c r="K5874" s="1" t="s">
        <v>47</v>
      </c>
      <c r="L5874" s="1">
        <v>35.0</v>
      </c>
      <c r="M5874" s="1" t="s">
        <v>58</v>
      </c>
      <c r="N5874" s="1" t="s">
        <v>16337</v>
      </c>
      <c r="O5874" s="4">
        <v>44317.0</v>
      </c>
      <c r="P5874" s="4">
        <v>44300.0</v>
      </c>
      <c r="Q5874" s="1" t="s">
        <v>19194</v>
      </c>
      <c r="R5874" s="1" t="s">
        <v>19195</v>
      </c>
      <c r="S5874" s="1" t="s">
        <v>2253</v>
      </c>
      <c r="T5874" s="1">
        <v>33991.0</v>
      </c>
      <c r="U5874" s="1" t="s">
        <v>19196</v>
      </c>
    </row>
    <row r="5875">
      <c r="A5875" s="1" t="s">
        <v>19197</v>
      </c>
      <c r="B5875" s="1">
        <v>75070.0</v>
      </c>
      <c r="C5875" s="1">
        <v>2215.0</v>
      </c>
      <c r="D5875" s="2" t="s">
        <v>16347</v>
      </c>
      <c r="E5875" s="1" t="s">
        <v>19198</v>
      </c>
      <c r="F5875" s="1" t="s">
        <v>5140</v>
      </c>
      <c r="G5875" s="3" t="str">
        <f t="shared" si="1"/>
        <v>Kiersten Stewart</v>
      </c>
      <c r="H5875" s="3" t="str">
        <f t="shared" si="2"/>
        <v>KIERSTEN STEWART</v>
      </c>
      <c r="J5875" s="1" t="s">
        <v>57</v>
      </c>
      <c r="K5875" s="1" t="s">
        <v>47</v>
      </c>
      <c r="L5875" s="1">
        <v>38.0</v>
      </c>
      <c r="M5875" s="1" t="s">
        <v>58</v>
      </c>
      <c r="N5875" s="1" t="s">
        <v>16337</v>
      </c>
      <c r="O5875" s="4">
        <v>44317.0</v>
      </c>
      <c r="P5875" s="4">
        <v>44297.0</v>
      </c>
      <c r="Q5875" s="1" t="s">
        <v>16402</v>
      </c>
      <c r="R5875" s="1" t="s">
        <v>152</v>
      </c>
      <c r="S5875" s="1" t="s">
        <v>1413</v>
      </c>
      <c r="T5875" s="1">
        <v>20015.0</v>
      </c>
      <c r="U5875" s="1" t="s">
        <v>16403</v>
      </c>
    </row>
    <row r="5876">
      <c r="A5876" s="1" t="s">
        <v>19199</v>
      </c>
      <c r="B5876" s="1">
        <v>67542.0</v>
      </c>
      <c r="C5876" s="1">
        <v>2134.0</v>
      </c>
      <c r="D5876" s="2" t="s">
        <v>16345</v>
      </c>
      <c r="E5876" s="1" t="s">
        <v>410</v>
      </c>
      <c r="F5876" s="1" t="s">
        <v>17385</v>
      </c>
      <c r="G5876" s="3" t="str">
        <f t="shared" si="1"/>
        <v>Larry Spencer</v>
      </c>
      <c r="H5876" s="3" t="str">
        <f t="shared" si="2"/>
        <v>LARRY SPENCER</v>
      </c>
      <c r="J5876" s="1" t="s">
        <v>57</v>
      </c>
      <c r="K5876" s="1" t="s">
        <v>44</v>
      </c>
      <c r="L5876" s="1">
        <v>40.0</v>
      </c>
      <c r="M5876" s="1" t="s">
        <v>58</v>
      </c>
      <c r="N5876" s="1" t="s">
        <v>16337</v>
      </c>
      <c r="O5876" s="4">
        <v>44317.0</v>
      </c>
      <c r="P5876" s="4">
        <v>44227.0</v>
      </c>
      <c r="Q5876" s="1" t="s">
        <v>19200</v>
      </c>
      <c r="R5876" s="1" t="s">
        <v>31</v>
      </c>
      <c r="S5876" s="1" t="s">
        <v>32</v>
      </c>
      <c r="T5876" s="1">
        <v>75206.0</v>
      </c>
      <c r="U5876" s="1" t="s">
        <v>19201</v>
      </c>
    </row>
    <row r="5877">
      <c r="A5877" s="1" t="s">
        <v>19202</v>
      </c>
      <c r="B5877" s="1">
        <v>75068.0</v>
      </c>
      <c r="C5877" s="1">
        <v>2215.0</v>
      </c>
      <c r="D5877" s="2" t="s">
        <v>16347</v>
      </c>
      <c r="E5877" s="1" t="s">
        <v>19203</v>
      </c>
      <c r="F5877" s="1" t="s">
        <v>16779</v>
      </c>
      <c r="G5877" s="3" t="str">
        <f t="shared" si="1"/>
        <v>Hisham Syed</v>
      </c>
      <c r="H5877" s="3" t="str">
        <f t="shared" si="2"/>
        <v>HISHAM SYED</v>
      </c>
      <c r="J5877" s="1" t="s">
        <v>57</v>
      </c>
      <c r="K5877" s="1" t="s">
        <v>47</v>
      </c>
      <c r="L5877" s="1">
        <v>40.0</v>
      </c>
      <c r="M5877" s="1" t="s">
        <v>58</v>
      </c>
      <c r="N5877" s="1" t="s">
        <v>16337</v>
      </c>
      <c r="O5877" s="4">
        <v>44317.0</v>
      </c>
      <c r="P5877" s="4">
        <v>44298.0</v>
      </c>
      <c r="Q5877" s="1" t="s">
        <v>19204</v>
      </c>
      <c r="R5877" s="1" t="s">
        <v>31</v>
      </c>
      <c r="S5877" s="1" t="s">
        <v>32</v>
      </c>
      <c r="T5877" s="1">
        <v>75230.0</v>
      </c>
      <c r="U5877" s="1" t="s">
        <v>19205</v>
      </c>
    </row>
    <row r="5878">
      <c r="A5878" s="1" t="s">
        <v>19206</v>
      </c>
      <c r="B5878" s="1">
        <v>75069.0</v>
      </c>
      <c r="C5878" s="1">
        <v>2215.0</v>
      </c>
      <c r="D5878" s="2" t="s">
        <v>16347</v>
      </c>
      <c r="E5878" s="1" t="s">
        <v>19207</v>
      </c>
      <c r="F5878" s="1" t="s">
        <v>19208</v>
      </c>
      <c r="G5878" s="3" t="str">
        <f t="shared" si="1"/>
        <v>Janeth Paris</v>
      </c>
      <c r="H5878" s="3" t="str">
        <f t="shared" si="2"/>
        <v>JANETH PARIS</v>
      </c>
      <c r="J5878" s="1" t="s">
        <v>57</v>
      </c>
      <c r="K5878" s="1" t="s">
        <v>47</v>
      </c>
      <c r="L5878" s="1">
        <v>40.0</v>
      </c>
      <c r="M5878" s="1" t="s">
        <v>58</v>
      </c>
      <c r="N5878" s="1" t="s">
        <v>16337</v>
      </c>
      <c r="O5878" s="4">
        <v>44317.0</v>
      </c>
      <c r="P5878" s="4">
        <v>44302.0</v>
      </c>
      <c r="Q5878" s="1" t="s">
        <v>19209</v>
      </c>
      <c r="R5878" s="1" t="s">
        <v>728</v>
      </c>
      <c r="S5878" s="1" t="s">
        <v>604</v>
      </c>
      <c r="T5878" s="1">
        <v>95118.0</v>
      </c>
      <c r="U5878" s="1" t="s">
        <v>19210</v>
      </c>
    </row>
    <row r="5879">
      <c r="A5879" s="1" t="s">
        <v>19211</v>
      </c>
      <c r="B5879" s="1">
        <v>67541.0</v>
      </c>
      <c r="C5879" s="1">
        <v>2134.0</v>
      </c>
      <c r="D5879" s="2" t="s">
        <v>16345</v>
      </c>
      <c r="E5879" s="1" t="s">
        <v>674</v>
      </c>
      <c r="F5879" s="1" t="s">
        <v>1278</v>
      </c>
      <c r="G5879" s="3" t="str">
        <f t="shared" si="1"/>
        <v>Peter Norris</v>
      </c>
      <c r="H5879" s="3" t="str">
        <f t="shared" si="2"/>
        <v>PETER NORRIS</v>
      </c>
      <c r="J5879" s="1" t="s">
        <v>57</v>
      </c>
      <c r="K5879" s="1" t="s">
        <v>44</v>
      </c>
      <c r="L5879" s="1">
        <v>47.0</v>
      </c>
      <c r="M5879" s="1" t="s">
        <v>58</v>
      </c>
      <c r="N5879" s="1" t="s">
        <v>16337</v>
      </c>
      <c r="O5879" s="4">
        <v>44317.0</v>
      </c>
      <c r="P5879" s="4">
        <v>44273.0</v>
      </c>
      <c r="Q5879" s="1" t="s">
        <v>19212</v>
      </c>
      <c r="R5879" s="1" t="s">
        <v>19213</v>
      </c>
      <c r="S5879" s="1" t="s">
        <v>719</v>
      </c>
      <c r="T5879" s="1">
        <v>2535.0</v>
      </c>
      <c r="U5879" s="1" t="s">
        <v>19214</v>
      </c>
    </row>
    <row r="5880">
      <c r="A5880" s="1" t="s">
        <v>19215</v>
      </c>
      <c r="B5880" s="1">
        <v>67073.0</v>
      </c>
      <c r="C5880" s="1">
        <v>2095.0</v>
      </c>
      <c r="D5880" s="2" t="s">
        <v>16341</v>
      </c>
      <c r="E5880" s="1" t="s">
        <v>1826</v>
      </c>
      <c r="F5880" s="1" t="s">
        <v>19216</v>
      </c>
      <c r="G5880" s="3" t="str">
        <f t="shared" si="1"/>
        <v>Leah Hultquist</v>
      </c>
      <c r="H5880" s="3" t="str">
        <f t="shared" si="2"/>
        <v>LEAH HULTQUIST</v>
      </c>
      <c r="I5880" s="1" t="s">
        <v>4118</v>
      </c>
      <c r="J5880" s="1" t="s">
        <v>57</v>
      </c>
      <c r="K5880" s="1" t="s">
        <v>41</v>
      </c>
      <c r="L5880" s="1">
        <v>50.0</v>
      </c>
      <c r="M5880" s="1" t="s">
        <v>58</v>
      </c>
      <c r="N5880" s="1" t="s">
        <v>16337</v>
      </c>
      <c r="O5880" s="4">
        <v>44317.0</v>
      </c>
      <c r="P5880" s="5">
        <v>44183.0</v>
      </c>
      <c r="Q5880" s="1" t="s">
        <v>19217</v>
      </c>
      <c r="R5880" s="1" t="s">
        <v>1698</v>
      </c>
      <c r="S5880" s="1" t="s">
        <v>32</v>
      </c>
      <c r="T5880" s="1">
        <v>75067.0</v>
      </c>
      <c r="U5880" s="1" t="s">
        <v>19218</v>
      </c>
    </row>
    <row r="5881">
      <c r="A5881" s="1" t="s">
        <v>19219</v>
      </c>
      <c r="B5881" s="1">
        <v>67074.0</v>
      </c>
      <c r="C5881" s="1">
        <v>2095.0</v>
      </c>
      <c r="D5881" s="2" t="s">
        <v>16341</v>
      </c>
      <c r="E5881" s="1" t="s">
        <v>19220</v>
      </c>
      <c r="F5881" s="1" t="s">
        <v>18651</v>
      </c>
      <c r="G5881" s="3" t="str">
        <f t="shared" si="1"/>
        <v>Sana Jaroun</v>
      </c>
      <c r="H5881" s="3" t="str">
        <f t="shared" si="2"/>
        <v>SANA JAROUN</v>
      </c>
      <c r="I5881" s="1" t="s">
        <v>4118</v>
      </c>
      <c r="J5881" s="1" t="s">
        <v>57</v>
      </c>
      <c r="K5881" s="1" t="s">
        <v>41</v>
      </c>
      <c r="L5881" s="1">
        <v>50.0</v>
      </c>
      <c r="M5881" s="1" t="s">
        <v>58</v>
      </c>
      <c r="N5881" s="1" t="s">
        <v>16337</v>
      </c>
      <c r="O5881" s="4">
        <v>44317.0</v>
      </c>
      <c r="P5881" s="5">
        <v>44183.0</v>
      </c>
      <c r="Q5881" s="1" t="s">
        <v>19221</v>
      </c>
      <c r="R5881" s="1" t="s">
        <v>357</v>
      </c>
      <c r="S5881" s="1" t="s">
        <v>32</v>
      </c>
      <c r="T5881" s="1">
        <v>75082.0</v>
      </c>
      <c r="U5881" s="1" t="s">
        <v>19222</v>
      </c>
    </row>
    <row r="5882">
      <c r="A5882" s="1" t="s">
        <v>19223</v>
      </c>
      <c r="B5882" s="1">
        <v>67075.0</v>
      </c>
      <c r="C5882" s="1">
        <v>2095.0</v>
      </c>
      <c r="D5882" s="2" t="s">
        <v>16341</v>
      </c>
      <c r="E5882" s="1" t="s">
        <v>3649</v>
      </c>
      <c r="F5882" s="1" t="s">
        <v>19224</v>
      </c>
      <c r="G5882" s="3" t="str">
        <f t="shared" si="1"/>
        <v>Douglas Cowman</v>
      </c>
      <c r="H5882" s="3" t="str">
        <f t="shared" si="2"/>
        <v>DOUGLAS COWMAN</v>
      </c>
      <c r="I5882" s="1" t="s">
        <v>4118</v>
      </c>
      <c r="J5882" s="1" t="s">
        <v>57</v>
      </c>
      <c r="K5882" s="1" t="s">
        <v>41</v>
      </c>
      <c r="L5882" s="1">
        <v>50.0</v>
      </c>
      <c r="M5882" s="1" t="s">
        <v>58</v>
      </c>
      <c r="N5882" s="1" t="s">
        <v>16337</v>
      </c>
      <c r="O5882" s="4">
        <v>44317.0</v>
      </c>
      <c r="P5882" s="5">
        <v>44183.0</v>
      </c>
      <c r="Q5882" s="1" t="s">
        <v>19225</v>
      </c>
      <c r="R5882" s="1" t="s">
        <v>31</v>
      </c>
      <c r="S5882" s="1" t="s">
        <v>32</v>
      </c>
      <c r="T5882" s="1">
        <v>75205.0</v>
      </c>
      <c r="U5882" s="1" t="s">
        <v>19226</v>
      </c>
    </row>
    <row r="5883">
      <c r="A5883" s="1" t="s">
        <v>19227</v>
      </c>
      <c r="B5883" s="1">
        <v>67076.0</v>
      </c>
      <c r="C5883" s="1">
        <v>2095.0</v>
      </c>
      <c r="D5883" s="2" t="s">
        <v>16341</v>
      </c>
      <c r="E5883" s="1" t="s">
        <v>19228</v>
      </c>
      <c r="F5883" s="1" t="s">
        <v>19229</v>
      </c>
      <c r="G5883" s="3" t="str">
        <f t="shared" si="1"/>
        <v>Bianca Avery</v>
      </c>
      <c r="H5883" s="3" t="str">
        <f t="shared" si="2"/>
        <v>BIANCA AVERY</v>
      </c>
      <c r="I5883" s="1" t="s">
        <v>4118</v>
      </c>
      <c r="J5883" s="1" t="s">
        <v>57</v>
      </c>
      <c r="K5883" s="1" t="s">
        <v>41</v>
      </c>
      <c r="L5883" s="1">
        <v>50.0</v>
      </c>
      <c r="M5883" s="1" t="s">
        <v>58</v>
      </c>
      <c r="N5883" s="1" t="s">
        <v>16337</v>
      </c>
      <c r="O5883" s="4">
        <v>44317.0</v>
      </c>
      <c r="P5883" s="5">
        <v>44183.0</v>
      </c>
      <c r="Q5883" s="1" t="s">
        <v>19230</v>
      </c>
      <c r="R5883" s="1" t="s">
        <v>31</v>
      </c>
      <c r="S5883" s="1" t="s">
        <v>32</v>
      </c>
      <c r="T5883" s="1">
        <v>75203.0</v>
      </c>
      <c r="U5883" s="1" t="s">
        <v>19231</v>
      </c>
    </row>
    <row r="5884">
      <c r="A5884" s="1" t="s">
        <v>19232</v>
      </c>
      <c r="B5884" s="1">
        <v>67077.0</v>
      </c>
      <c r="C5884" s="1">
        <v>2095.0</v>
      </c>
      <c r="D5884" s="2" t="s">
        <v>16341</v>
      </c>
      <c r="E5884" s="1" t="s">
        <v>5998</v>
      </c>
      <c r="F5884" s="1" t="s">
        <v>19233</v>
      </c>
      <c r="G5884" s="3" t="str">
        <f t="shared" si="1"/>
        <v>Matt Bedinger</v>
      </c>
      <c r="H5884" s="3" t="str">
        <f t="shared" si="2"/>
        <v>MATT BEDINGER</v>
      </c>
      <c r="I5884" s="1" t="s">
        <v>4118</v>
      </c>
      <c r="J5884" s="1" t="s">
        <v>57</v>
      </c>
      <c r="K5884" s="1" t="s">
        <v>41</v>
      </c>
      <c r="L5884" s="1">
        <v>50.0</v>
      </c>
      <c r="M5884" s="1" t="s">
        <v>58</v>
      </c>
      <c r="N5884" s="1" t="s">
        <v>16337</v>
      </c>
      <c r="O5884" s="4">
        <v>44317.0</v>
      </c>
      <c r="P5884" s="5">
        <v>44184.0</v>
      </c>
      <c r="Q5884" s="1" t="s">
        <v>19234</v>
      </c>
      <c r="R5884" s="1" t="s">
        <v>19235</v>
      </c>
      <c r="S5884" s="1" t="s">
        <v>2413</v>
      </c>
      <c r="T5884" s="1">
        <v>98382.0</v>
      </c>
      <c r="U5884" s="1" t="s">
        <v>19236</v>
      </c>
    </row>
    <row r="5885">
      <c r="A5885" s="1" t="s">
        <v>19237</v>
      </c>
      <c r="B5885" s="1">
        <v>67078.0</v>
      </c>
      <c r="C5885" s="1">
        <v>2095.0</v>
      </c>
      <c r="D5885" s="2" t="s">
        <v>16341</v>
      </c>
      <c r="E5885" s="1" t="s">
        <v>1021</v>
      </c>
      <c r="F5885" s="1" t="s">
        <v>16401</v>
      </c>
      <c r="G5885" s="3" t="str">
        <f t="shared" si="1"/>
        <v>James Stewart-Aday</v>
      </c>
      <c r="H5885" s="3" t="str">
        <f t="shared" si="2"/>
        <v>JAMES STEWART-ADAY</v>
      </c>
      <c r="I5885" s="1" t="s">
        <v>4118</v>
      </c>
      <c r="J5885" s="1" t="s">
        <v>57</v>
      </c>
      <c r="K5885" s="1" t="s">
        <v>41</v>
      </c>
      <c r="L5885" s="1">
        <v>50.0</v>
      </c>
      <c r="M5885" s="1" t="s">
        <v>58</v>
      </c>
      <c r="N5885" s="1" t="s">
        <v>16337</v>
      </c>
      <c r="O5885" s="4">
        <v>44317.0</v>
      </c>
      <c r="P5885" s="5">
        <v>44184.0</v>
      </c>
      <c r="Q5885" s="1" t="s">
        <v>19238</v>
      </c>
      <c r="R5885" s="1" t="s">
        <v>152</v>
      </c>
      <c r="S5885" s="1" t="s">
        <v>1413</v>
      </c>
      <c r="T5885" s="1">
        <v>20015.0</v>
      </c>
      <c r="U5885" s="1" t="s">
        <v>19239</v>
      </c>
    </row>
    <row r="5886">
      <c r="A5886" s="1" t="s">
        <v>19240</v>
      </c>
      <c r="B5886" s="1">
        <v>67079.0</v>
      </c>
      <c r="C5886" s="1">
        <v>2095.0</v>
      </c>
      <c r="D5886" s="2" t="s">
        <v>16341</v>
      </c>
      <c r="E5886" s="1" t="s">
        <v>799</v>
      </c>
      <c r="F5886" s="1" t="s">
        <v>5482</v>
      </c>
      <c r="G5886" s="3" t="str">
        <f t="shared" si="1"/>
        <v>Robert Hoffman</v>
      </c>
      <c r="H5886" s="3" t="str">
        <f t="shared" si="2"/>
        <v>ROBERT HOFFMAN</v>
      </c>
      <c r="I5886" s="1" t="s">
        <v>4118</v>
      </c>
      <c r="J5886" s="1" t="s">
        <v>57</v>
      </c>
      <c r="K5886" s="1" t="s">
        <v>41</v>
      </c>
      <c r="L5886" s="1">
        <v>50.0</v>
      </c>
      <c r="M5886" s="1" t="s">
        <v>58</v>
      </c>
      <c r="N5886" s="1" t="s">
        <v>16337</v>
      </c>
      <c r="O5886" s="4">
        <v>44317.0</v>
      </c>
      <c r="P5886" s="5">
        <v>44184.0</v>
      </c>
      <c r="Q5886" s="1" t="s">
        <v>19241</v>
      </c>
      <c r="R5886" s="1" t="s">
        <v>19242</v>
      </c>
      <c r="S5886" s="1" t="s">
        <v>604</v>
      </c>
      <c r="T5886" s="1">
        <v>94965.0</v>
      </c>
      <c r="U5886" s="1" t="s">
        <v>19243</v>
      </c>
    </row>
    <row r="5887">
      <c r="A5887" s="1" t="s">
        <v>19244</v>
      </c>
      <c r="B5887" s="1">
        <v>67080.0</v>
      </c>
      <c r="C5887" s="1">
        <v>2095.0</v>
      </c>
      <c r="D5887" s="2" t="s">
        <v>16341</v>
      </c>
      <c r="E5887" s="1" t="s">
        <v>19245</v>
      </c>
      <c r="F5887" s="1" t="s">
        <v>19246</v>
      </c>
      <c r="G5887" s="3" t="str">
        <f t="shared" si="1"/>
        <v>Fawaz Anwar</v>
      </c>
      <c r="H5887" s="3" t="str">
        <f t="shared" si="2"/>
        <v>FAWAZ ANWAR</v>
      </c>
      <c r="I5887" s="1" t="s">
        <v>4118</v>
      </c>
      <c r="J5887" s="1" t="s">
        <v>57</v>
      </c>
      <c r="K5887" s="1" t="s">
        <v>41</v>
      </c>
      <c r="L5887" s="1">
        <v>50.0</v>
      </c>
      <c r="M5887" s="1" t="s">
        <v>58</v>
      </c>
      <c r="N5887" s="1" t="s">
        <v>16337</v>
      </c>
      <c r="O5887" s="4">
        <v>44317.0</v>
      </c>
      <c r="P5887" s="5">
        <v>44184.0</v>
      </c>
      <c r="Q5887" s="1" t="s">
        <v>19247</v>
      </c>
      <c r="R5887" s="1" t="s">
        <v>1684</v>
      </c>
      <c r="S5887" s="1" t="s">
        <v>32</v>
      </c>
      <c r="T5887" s="1">
        <v>75010.0</v>
      </c>
      <c r="U5887" s="1" t="s">
        <v>19248</v>
      </c>
    </row>
    <row r="5888">
      <c r="A5888" s="1" t="s">
        <v>19249</v>
      </c>
      <c r="B5888" s="1">
        <v>67081.0</v>
      </c>
      <c r="C5888" s="1">
        <v>2095.0</v>
      </c>
      <c r="D5888" s="2" t="s">
        <v>16341</v>
      </c>
      <c r="E5888" s="1" t="s">
        <v>18960</v>
      </c>
      <c r="F5888" s="1" t="s">
        <v>19250</v>
      </c>
      <c r="G5888" s="3" t="str">
        <f t="shared" si="1"/>
        <v>Maya Moretta</v>
      </c>
      <c r="H5888" s="3" t="str">
        <f t="shared" si="2"/>
        <v>MAYA MORETTA</v>
      </c>
      <c r="I5888" s="1" t="s">
        <v>4118</v>
      </c>
      <c r="J5888" s="1" t="s">
        <v>57</v>
      </c>
      <c r="K5888" s="1" t="s">
        <v>41</v>
      </c>
      <c r="L5888" s="1">
        <v>50.0</v>
      </c>
      <c r="M5888" s="1" t="s">
        <v>58</v>
      </c>
      <c r="N5888" s="1" t="s">
        <v>16337</v>
      </c>
      <c r="O5888" s="4">
        <v>44317.0</v>
      </c>
      <c r="P5888" s="5">
        <v>44184.0</v>
      </c>
      <c r="Q5888" s="1" t="s">
        <v>19251</v>
      </c>
      <c r="R5888" s="1" t="s">
        <v>31</v>
      </c>
      <c r="S5888" s="1" t="s">
        <v>32</v>
      </c>
      <c r="T5888" s="1">
        <v>75244.0</v>
      </c>
      <c r="U5888" s="1" t="s">
        <v>19252</v>
      </c>
    </row>
    <row r="5889">
      <c r="A5889" s="1" t="s">
        <v>19253</v>
      </c>
      <c r="B5889" s="1">
        <v>67082.0</v>
      </c>
      <c r="C5889" s="1">
        <v>2095.0</v>
      </c>
      <c r="D5889" s="2" t="s">
        <v>16341</v>
      </c>
      <c r="E5889" s="1" t="s">
        <v>10703</v>
      </c>
      <c r="F5889" s="1" t="s">
        <v>19254</v>
      </c>
      <c r="G5889" s="3" t="str">
        <f t="shared" si="1"/>
        <v>Jill Rice</v>
      </c>
      <c r="H5889" s="3" t="str">
        <f t="shared" si="2"/>
        <v>JILL RICE</v>
      </c>
      <c r="I5889" s="1" t="s">
        <v>4118</v>
      </c>
      <c r="J5889" s="1" t="s">
        <v>57</v>
      </c>
      <c r="K5889" s="1" t="s">
        <v>41</v>
      </c>
      <c r="L5889" s="1">
        <v>50.0</v>
      </c>
      <c r="M5889" s="1" t="s">
        <v>58</v>
      </c>
      <c r="N5889" s="1" t="s">
        <v>16337</v>
      </c>
      <c r="O5889" s="4">
        <v>44317.0</v>
      </c>
      <c r="P5889" s="5">
        <v>44185.0</v>
      </c>
      <c r="Q5889" s="1" t="s">
        <v>19255</v>
      </c>
      <c r="R5889" s="1" t="s">
        <v>357</v>
      </c>
      <c r="S5889" s="1" t="s">
        <v>32</v>
      </c>
      <c r="T5889" s="1">
        <v>75080.0</v>
      </c>
      <c r="U5889" s="1" t="s">
        <v>19256</v>
      </c>
    </row>
    <row r="5890">
      <c r="A5890" s="1" t="s">
        <v>19257</v>
      </c>
      <c r="B5890" s="1">
        <v>67083.0</v>
      </c>
      <c r="C5890" s="1">
        <v>2095.0</v>
      </c>
      <c r="D5890" s="2" t="s">
        <v>16341</v>
      </c>
      <c r="E5890" s="1" t="s">
        <v>19258</v>
      </c>
      <c r="F5890" s="1" t="s">
        <v>19259</v>
      </c>
      <c r="G5890" s="3" t="str">
        <f t="shared" si="1"/>
        <v>Naveed Hoque</v>
      </c>
      <c r="H5890" s="3" t="str">
        <f t="shared" si="2"/>
        <v>NAVEED HOQUE</v>
      </c>
      <c r="I5890" s="1" t="s">
        <v>4118</v>
      </c>
      <c r="J5890" s="1" t="s">
        <v>57</v>
      </c>
      <c r="K5890" s="1" t="s">
        <v>41</v>
      </c>
      <c r="L5890" s="1">
        <v>50.0</v>
      </c>
      <c r="M5890" s="1" t="s">
        <v>58</v>
      </c>
      <c r="N5890" s="1" t="s">
        <v>16337</v>
      </c>
      <c r="O5890" s="4">
        <v>44317.0</v>
      </c>
      <c r="P5890" s="5">
        <v>44185.0</v>
      </c>
      <c r="Q5890" s="1" t="s">
        <v>19260</v>
      </c>
      <c r="R5890" s="1" t="s">
        <v>3184</v>
      </c>
      <c r="S5890" s="1" t="s">
        <v>32</v>
      </c>
      <c r="T5890" s="1">
        <v>75019.0</v>
      </c>
      <c r="U5890" s="1" t="s">
        <v>19261</v>
      </c>
    </row>
    <row r="5891">
      <c r="A5891" s="1" t="s">
        <v>19262</v>
      </c>
      <c r="B5891" s="1">
        <v>67084.0</v>
      </c>
      <c r="C5891" s="1">
        <v>2095.0</v>
      </c>
      <c r="D5891" s="2" t="s">
        <v>16341</v>
      </c>
      <c r="E5891" s="1" t="s">
        <v>2217</v>
      </c>
      <c r="F5891" s="1" t="s">
        <v>14117</v>
      </c>
      <c r="G5891" s="3" t="str">
        <f t="shared" si="1"/>
        <v>Becky Singer</v>
      </c>
      <c r="H5891" s="3" t="str">
        <f t="shared" si="2"/>
        <v>BECKY SINGER</v>
      </c>
      <c r="I5891" s="1" t="s">
        <v>4118</v>
      </c>
      <c r="J5891" s="1" t="s">
        <v>57</v>
      </c>
      <c r="K5891" s="1" t="s">
        <v>41</v>
      </c>
      <c r="L5891" s="1">
        <v>50.0</v>
      </c>
      <c r="M5891" s="1" t="s">
        <v>58</v>
      </c>
      <c r="N5891" s="1" t="s">
        <v>16337</v>
      </c>
      <c r="O5891" s="4">
        <v>44317.0</v>
      </c>
      <c r="P5891" s="5">
        <v>44187.0</v>
      </c>
      <c r="Q5891" s="1" t="s">
        <v>19263</v>
      </c>
      <c r="R5891" s="1" t="s">
        <v>31</v>
      </c>
      <c r="S5891" s="1" t="s">
        <v>32</v>
      </c>
      <c r="T5891" s="1">
        <v>75248.0</v>
      </c>
      <c r="U5891" s="1" t="s">
        <v>19264</v>
      </c>
    </row>
    <row r="5892">
      <c r="A5892" s="1" t="s">
        <v>19265</v>
      </c>
      <c r="B5892" s="1">
        <v>67085.0</v>
      </c>
      <c r="C5892" s="1">
        <v>2095.0</v>
      </c>
      <c r="D5892" s="2" t="s">
        <v>16341</v>
      </c>
      <c r="E5892" s="1" t="s">
        <v>19266</v>
      </c>
      <c r="F5892" s="1" t="s">
        <v>19267</v>
      </c>
      <c r="G5892" s="3" t="str">
        <f t="shared" si="1"/>
        <v>Aklilu Ayele</v>
      </c>
      <c r="H5892" s="3" t="str">
        <f t="shared" si="2"/>
        <v>AKLILU AYELE</v>
      </c>
      <c r="I5892" s="1" t="s">
        <v>4118</v>
      </c>
      <c r="J5892" s="1" t="s">
        <v>57</v>
      </c>
      <c r="K5892" s="1" t="s">
        <v>41</v>
      </c>
      <c r="L5892" s="1">
        <v>50.0</v>
      </c>
      <c r="M5892" s="1" t="s">
        <v>58</v>
      </c>
      <c r="N5892" s="1" t="s">
        <v>16337</v>
      </c>
      <c r="O5892" s="4">
        <v>44317.0</v>
      </c>
      <c r="P5892" s="5">
        <v>44188.0</v>
      </c>
      <c r="Q5892" s="1" t="s">
        <v>19268</v>
      </c>
      <c r="R5892" s="1" t="s">
        <v>5970</v>
      </c>
      <c r="S5892" s="1" t="s">
        <v>2424</v>
      </c>
      <c r="T5892" s="1">
        <v>80014.0</v>
      </c>
      <c r="U5892" s="1" t="s">
        <v>19269</v>
      </c>
    </row>
    <row r="5893">
      <c r="A5893" s="1" t="s">
        <v>19270</v>
      </c>
      <c r="B5893" s="1">
        <v>67086.0</v>
      </c>
      <c r="C5893" s="1">
        <v>2095.0</v>
      </c>
      <c r="D5893" s="2" t="s">
        <v>16341</v>
      </c>
      <c r="E5893" s="1" t="s">
        <v>19271</v>
      </c>
      <c r="F5893" s="1" t="s">
        <v>19272</v>
      </c>
      <c r="G5893" s="3" t="str">
        <f t="shared" si="1"/>
        <v>Leul Tesfay</v>
      </c>
      <c r="H5893" s="3" t="str">
        <f t="shared" si="2"/>
        <v>LEUL TESFAY</v>
      </c>
      <c r="I5893" s="1" t="s">
        <v>4118</v>
      </c>
      <c r="J5893" s="1" t="s">
        <v>57</v>
      </c>
      <c r="K5893" s="1" t="s">
        <v>41</v>
      </c>
      <c r="L5893" s="1">
        <v>50.0</v>
      </c>
      <c r="M5893" s="1" t="s">
        <v>58</v>
      </c>
      <c r="N5893" s="1" t="s">
        <v>16337</v>
      </c>
      <c r="O5893" s="4">
        <v>44317.0</v>
      </c>
      <c r="P5893" s="5">
        <v>44188.0</v>
      </c>
      <c r="Q5893" s="1" t="s">
        <v>19273</v>
      </c>
      <c r="R5893" s="1" t="s">
        <v>323</v>
      </c>
      <c r="S5893" s="1" t="s">
        <v>32</v>
      </c>
      <c r="T5893" s="1">
        <v>77057.0</v>
      </c>
      <c r="U5893" s="1" t="s">
        <v>19274</v>
      </c>
    </row>
    <row r="5894">
      <c r="A5894" s="1" t="s">
        <v>19275</v>
      </c>
      <c r="B5894" s="1">
        <v>67087.0</v>
      </c>
      <c r="C5894" s="1">
        <v>2095.0</v>
      </c>
      <c r="D5894" s="2" t="s">
        <v>16341</v>
      </c>
      <c r="E5894" s="1" t="s">
        <v>19276</v>
      </c>
      <c r="F5894" s="1" t="s">
        <v>19277</v>
      </c>
      <c r="G5894" s="3" t="str">
        <f t="shared" si="1"/>
        <v>Senait Tekle</v>
      </c>
      <c r="H5894" s="3" t="str">
        <f t="shared" si="2"/>
        <v>SENAIT TEKLE</v>
      </c>
      <c r="I5894" s="1" t="s">
        <v>4118</v>
      </c>
      <c r="J5894" s="1" t="s">
        <v>57</v>
      </c>
      <c r="K5894" s="1" t="s">
        <v>41</v>
      </c>
      <c r="L5894" s="1">
        <v>50.0</v>
      </c>
      <c r="M5894" s="1" t="s">
        <v>58</v>
      </c>
      <c r="N5894" s="1" t="s">
        <v>16337</v>
      </c>
      <c r="O5894" s="4">
        <v>44317.0</v>
      </c>
      <c r="P5894" s="5">
        <v>44190.0</v>
      </c>
      <c r="Q5894" s="1" t="s">
        <v>19278</v>
      </c>
      <c r="R5894" s="1" t="s">
        <v>16943</v>
      </c>
      <c r="S5894" s="1" t="s">
        <v>10828</v>
      </c>
      <c r="T5894" s="1">
        <v>89139.0</v>
      </c>
      <c r="U5894" s="1" t="s">
        <v>19279</v>
      </c>
    </row>
    <row r="5895">
      <c r="A5895" s="1" t="s">
        <v>19280</v>
      </c>
      <c r="B5895" s="1">
        <v>67088.0</v>
      </c>
      <c r="C5895" s="1">
        <v>2095.0</v>
      </c>
      <c r="D5895" s="2" t="s">
        <v>16341</v>
      </c>
      <c r="E5895" s="1" t="s">
        <v>19198</v>
      </c>
      <c r="F5895" s="1" t="s">
        <v>5140</v>
      </c>
      <c r="G5895" s="3" t="str">
        <f t="shared" si="1"/>
        <v>Kiersten Stewart</v>
      </c>
      <c r="H5895" s="3" t="str">
        <f t="shared" si="2"/>
        <v>KIERSTEN STEWART</v>
      </c>
      <c r="I5895" s="1" t="s">
        <v>4118</v>
      </c>
      <c r="J5895" s="1" t="s">
        <v>57</v>
      </c>
      <c r="K5895" s="1" t="s">
        <v>41</v>
      </c>
      <c r="L5895" s="1">
        <v>50.0</v>
      </c>
      <c r="M5895" s="1" t="s">
        <v>58</v>
      </c>
      <c r="N5895" s="1" t="s">
        <v>16337</v>
      </c>
      <c r="O5895" s="4">
        <v>44317.0</v>
      </c>
      <c r="P5895" s="5">
        <v>44192.0</v>
      </c>
      <c r="Q5895" s="1" t="s">
        <v>19281</v>
      </c>
      <c r="R5895" s="1" t="s">
        <v>152</v>
      </c>
      <c r="S5895" s="1" t="s">
        <v>1413</v>
      </c>
      <c r="T5895" s="1">
        <v>20015.0</v>
      </c>
      <c r="U5895" s="1" t="s">
        <v>19282</v>
      </c>
    </row>
    <row r="5896">
      <c r="A5896" s="1" t="s">
        <v>19283</v>
      </c>
      <c r="B5896" s="1">
        <v>67089.0</v>
      </c>
      <c r="C5896" s="1">
        <v>2095.0</v>
      </c>
      <c r="D5896" s="2" t="s">
        <v>16341</v>
      </c>
      <c r="E5896" s="1" t="s">
        <v>861</v>
      </c>
      <c r="F5896" s="1" t="s">
        <v>19284</v>
      </c>
      <c r="G5896" s="3" t="str">
        <f t="shared" si="1"/>
        <v>Sean Aday</v>
      </c>
      <c r="H5896" s="3" t="str">
        <f t="shared" si="2"/>
        <v>SEAN ADAY</v>
      </c>
      <c r="I5896" s="1" t="s">
        <v>4118</v>
      </c>
      <c r="J5896" s="1" t="s">
        <v>57</v>
      </c>
      <c r="K5896" s="1" t="s">
        <v>41</v>
      </c>
      <c r="L5896" s="1">
        <v>50.0</v>
      </c>
      <c r="M5896" s="1" t="s">
        <v>58</v>
      </c>
      <c r="N5896" s="1" t="s">
        <v>16337</v>
      </c>
      <c r="O5896" s="4">
        <v>44317.0</v>
      </c>
      <c r="P5896" s="5">
        <v>44193.0</v>
      </c>
      <c r="Q5896" s="1" t="s">
        <v>19281</v>
      </c>
      <c r="R5896" s="1" t="s">
        <v>152</v>
      </c>
      <c r="S5896" s="1" t="s">
        <v>1413</v>
      </c>
      <c r="T5896" s="1">
        <v>20015.0</v>
      </c>
      <c r="U5896" s="1" t="s">
        <v>19282</v>
      </c>
    </row>
    <row r="5897">
      <c r="A5897" s="1" t="s">
        <v>19285</v>
      </c>
      <c r="B5897" s="1">
        <v>67090.0</v>
      </c>
      <c r="C5897" s="1">
        <v>2095.0</v>
      </c>
      <c r="D5897" s="2" t="s">
        <v>16341</v>
      </c>
      <c r="E5897" s="1" t="s">
        <v>316</v>
      </c>
      <c r="F5897" s="1" t="s">
        <v>19286</v>
      </c>
      <c r="G5897" s="3" t="str">
        <f t="shared" si="1"/>
        <v>Jessica Stewart Lendvay</v>
      </c>
      <c r="H5897" s="3" t="str">
        <f t="shared" si="2"/>
        <v>JESSICA STEWART LENDVAY</v>
      </c>
      <c r="I5897" s="1" t="s">
        <v>4118</v>
      </c>
      <c r="J5897" s="1" t="s">
        <v>57</v>
      </c>
      <c r="K5897" s="1" t="s">
        <v>41</v>
      </c>
      <c r="L5897" s="1">
        <v>50.0</v>
      </c>
      <c r="M5897" s="1" t="s">
        <v>58</v>
      </c>
      <c r="N5897" s="1" t="s">
        <v>16337</v>
      </c>
      <c r="O5897" s="4">
        <v>44317.0</v>
      </c>
      <c r="P5897" s="5">
        <v>44194.0</v>
      </c>
      <c r="Q5897" s="1" t="s">
        <v>19287</v>
      </c>
      <c r="R5897" s="1" t="s">
        <v>31</v>
      </c>
      <c r="S5897" s="1" t="s">
        <v>32</v>
      </c>
      <c r="T5897" s="1">
        <v>75218.0</v>
      </c>
      <c r="U5897" s="1" t="s">
        <v>19288</v>
      </c>
    </row>
    <row r="5898">
      <c r="A5898" s="1" t="s">
        <v>19289</v>
      </c>
      <c r="B5898" s="1">
        <v>67091.0</v>
      </c>
      <c r="C5898" s="1">
        <v>2095.0</v>
      </c>
      <c r="D5898" s="2" t="s">
        <v>16341</v>
      </c>
      <c r="E5898" s="1" t="s">
        <v>1021</v>
      </c>
      <c r="F5898" s="1" t="s">
        <v>17979</v>
      </c>
      <c r="G5898" s="3" t="str">
        <f t="shared" si="1"/>
        <v>James Birdsong</v>
      </c>
      <c r="H5898" s="3" t="str">
        <f t="shared" si="2"/>
        <v>JAMES BIRDSONG</v>
      </c>
      <c r="I5898" s="1" t="s">
        <v>4118</v>
      </c>
      <c r="J5898" s="1" t="s">
        <v>57</v>
      </c>
      <c r="K5898" s="1" t="s">
        <v>41</v>
      </c>
      <c r="L5898" s="1">
        <v>50.0</v>
      </c>
      <c r="M5898" s="1" t="s">
        <v>58</v>
      </c>
      <c r="N5898" s="1" t="s">
        <v>16337</v>
      </c>
      <c r="O5898" s="4">
        <v>44317.0</v>
      </c>
      <c r="P5898" s="5">
        <v>44194.0</v>
      </c>
      <c r="Q5898" s="1" t="s">
        <v>17980</v>
      </c>
      <c r="R5898" s="1" t="s">
        <v>31</v>
      </c>
      <c r="S5898" s="1" t="s">
        <v>32</v>
      </c>
      <c r="T5898" s="1">
        <v>75219.0</v>
      </c>
      <c r="U5898" s="1" t="s">
        <v>17981</v>
      </c>
    </row>
    <row r="5899">
      <c r="A5899" s="1" t="s">
        <v>19290</v>
      </c>
      <c r="B5899" s="1">
        <v>67092.0</v>
      </c>
      <c r="C5899" s="1">
        <v>2095.0</v>
      </c>
      <c r="D5899" s="2" t="s">
        <v>16341</v>
      </c>
      <c r="E5899" s="1" t="s">
        <v>7811</v>
      </c>
      <c r="F5899" s="1" t="s">
        <v>18191</v>
      </c>
      <c r="G5899" s="3" t="str">
        <f t="shared" si="1"/>
        <v>Isabella Norvig</v>
      </c>
      <c r="H5899" s="3" t="str">
        <f t="shared" si="2"/>
        <v>ISABELLA NORVIG</v>
      </c>
      <c r="I5899" s="1" t="s">
        <v>4118</v>
      </c>
      <c r="J5899" s="1" t="s">
        <v>57</v>
      </c>
      <c r="K5899" s="1" t="s">
        <v>41</v>
      </c>
      <c r="L5899" s="1">
        <v>50.0</v>
      </c>
      <c r="M5899" s="1" t="s">
        <v>58</v>
      </c>
      <c r="N5899" s="1" t="s">
        <v>16337</v>
      </c>
      <c r="O5899" s="4">
        <v>44317.0</v>
      </c>
      <c r="P5899" s="5">
        <v>44196.0</v>
      </c>
      <c r="Q5899" s="1" t="s">
        <v>19291</v>
      </c>
      <c r="R5899" s="1" t="s">
        <v>374</v>
      </c>
      <c r="S5899" s="1" t="s">
        <v>375</v>
      </c>
      <c r="T5899" s="1">
        <v>11213.0</v>
      </c>
      <c r="U5899" s="1" t="s">
        <v>19292</v>
      </c>
    </row>
    <row r="5900">
      <c r="A5900" s="1" t="s">
        <v>19293</v>
      </c>
      <c r="B5900" s="1">
        <v>67093.0</v>
      </c>
      <c r="C5900" s="1">
        <v>2095.0</v>
      </c>
      <c r="D5900" s="2" t="s">
        <v>16341</v>
      </c>
      <c r="E5900" s="1" t="s">
        <v>5191</v>
      </c>
      <c r="F5900" s="1" t="s">
        <v>16351</v>
      </c>
      <c r="G5900" s="3" t="str">
        <f t="shared" si="1"/>
        <v>Grace Begala</v>
      </c>
      <c r="H5900" s="3" t="str">
        <f t="shared" si="2"/>
        <v>GRACE BEGALA</v>
      </c>
      <c r="I5900" s="1" t="s">
        <v>4118</v>
      </c>
      <c r="J5900" s="1" t="s">
        <v>57</v>
      </c>
      <c r="K5900" s="1" t="s">
        <v>41</v>
      </c>
      <c r="L5900" s="1">
        <v>50.0</v>
      </c>
      <c r="M5900" s="1" t="s">
        <v>58</v>
      </c>
      <c r="N5900" s="1" t="s">
        <v>16337</v>
      </c>
      <c r="O5900" s="4">
        <v>44317.0</v>
      </c>
      <c r="P5900" s="5">
        <v>44196.0</v>
      </c>
      <c r="Q5900" s="1" t="s">
        <v>19294</v>
      </c>
      <c r="R5900" s="1" t="s">
        <v>323</v>
      </c>
      <c r="S5900" s="1" t="s">
        <v>32</v>
      </c>
      <c r="T5900" s="1">
        <v>77245.0</v>
      </c>
      <c r="U5900" s="1" t="s">
        <v>19295</v>
      </c>
    </row>
    <row r="5901">
      <c r="A5901" s="1" t="s">
        <v>19296</v>
      </c>
      <c r="B5901" s="1">
        <v>67094.0</v>
      </c>
      <c r="C5901" s="1">
        <v>2095.0</v>
      </c>
      <c r="D5901" s="2" t="s">
        <v>16341</v>
      </c>
      <c r="E5901" s="1" t="s">
        <v>5998</v>
      </c>
      <c r="F5901" s="1" t="s">
        <v>19297</v>
      </c>
      <c r="G5901" s="3" t="str">
        <f t="shared" si="1"/>
        <v>Matt Harringer</v>
      </c>
      <c r="H5901" s="3" t="str">
        <f t="shared" si="2"/>
        <v>MATT HARRINGER</v>
      </c>
      <c r="I5901" s="1" t="s">
        <v>4118</v>
      </c>
      <c r="J5901" s="1" t="s">
        <v>57</v>
      </c>
      <c r="K5901" s="1" t="s">
        <v>41</v>
      </c>
      <c r="L5901" s="1">
        <v>50.0</v>
      </c>
      <c r="M5901" s="1" t="s">
        <v>58</v>
      </c>
      <c r="N5901" s="1" t="s">
        <v>16337</v>
      </c>
      <c r="O5901" s="4">
        <v>44317.0</v>
      </c>
      <c r="P5901" s="5">
        <v>44196.0</v>
      </c>
      <c r="Q5901" s="1" t="s">
        <v>19298</v>
      </c>
      <c r="R5901" s="1" t="s">
        <v>152</v>
      </c>
      <c r="S5901" s="1" t="s">
        <v>1413</v>
      </c>
      <c r="T5901" s="1">
        <v>20005.0</v>
      </c>
      <c r="U5901" s="1" t="s">
        <v>19299</v>
      </c>
    </row>
    <row r="5902">
      <c r="A5902" s="1" t="s">
        <v>19300</v>
      </c>
      <c r="B5902" s="1">
        <v>67095.0</v>
      </c>
      <c r="C5902" s="1">
        <v>2095.0</v>
      </c>
      <c r="D5902" s="2" t="s">
        <v>16341</v>
      </c>
      <c r="E5902" s="1" t="s">
        <v>19301</v>
      </c>
      <c r="F5902" s="1" t="s">
        <v>19302</v>
      </c>
      <c r="G5902" s="3" t="str">
        <f t="shared" si="1"/>
        <v>Eliot Shavin</v>
      </c>
      <c r="H5902" s="3" t="str">
        <f t="shared" si="2"/>
        <v>ELIOT SHAVIN</v>
      </c>
      <c r="I5902" s="1" t="s">
        <v>4118</v>
      </c>
      <c r="J5902" s="1" t="s">
        <v>57</v>
      </c>
      <c r="K5902" s="1" t="s">
        <v>41</v>
      </c>
      <c r="L5902" s="1">
        <v>50.0</v>
      </c>
      <c r="M5902" s="1" t="s">
        <v>58</v>
      </c>
      <c r="N5902" s="1" t="s">
        <v>16337</v>
      </c>
      <c r="O5902" s="4">
        <v>44317.0</v>
      </c>
      <c r="P5902" s="5">
        <v>44196.0</v>
      </c>
      <c r="Q5902" s="1" t="s">
        <v>19303</v>
      </c>
      <c r="R5902" s="1" t="s">
        <v>31</v>
      </c>
      <c r="S5902" s="1" t="s">
        <v>32</v>
      </c>
      <c r="T5902" s="1">
        <v>75218.0</v>
      </c>
      <c r="U5902" s="1" t="s">
        <v>19304</v>
      </c>
    </row>
    <row r="5903">
      <c r="A5903" s="1" t="s">
        <v>19305</v>
      </c>
      <c r="B5903" s="1">
        <v>67447.0</v>
      </c>
      <c r="C5903" s="1">
        <v>2134.0</v>
      </c>
      <c r="D5903" s="2" t="s">
        <v>16345</v>
      </c>
      <c r="E5903" s="1" t="s">
        <v>19306</v>
      </c>
      <c r="F5903" s="1" t="s">
        <v>19307</v>
      </c>
      <c r="G5903" s="3" t="str">
        <f t="shared" si="1"/>
        <v>MITRA SHAMSA</v>
      </c>
      <c r="H5903" s="3" t="str">
        <f t="shared" si="2"/>
        <v>MITRA SHAMSA</v>
      </c>
      <c r="J5903" s="1" t="s">
        <v>57</v>
      </c>
      <c r="K5903" s="1" t="s">
        <v>44</v>
      </c>
      <c r="L5903" s="1">
        <v>50.0</v>
      </c>
      <c r="M5903" s="1" t="s">
        <v>58</v>
      </c>
      <c r="N5903" s="1" t="s">
        <v>16337</v>
      </c>
      <c r="O5903" s="4">
        <v>44317.0</v>
      </c>
      <c r="P5903" s="4">
        <v>44277.0</v>
      </c>
      <c r="Q5903" s="1" t="s">
        <v>19308</v>
      </c>
      <c r="R5903" s="1" t="s">
        <v>31</v>
      </c>
      <c r="S5903" s="1" t="s">
        <v>32</v>
      </c>
      <c r="T5903" s="1">
        <v>75254.0</v>
      </c>
      <c r="U5903" s="1" t="s">
        <v>19309</v>
      </c>
    </row>
    <row r="5904">
      <c r="A5904" s="1" t="s">
        <v>19310</v>
      </c>
      <c r="B5904" s="1">
        <v>67448.0</v>
      </c>
      <c r="C5904" s="1">
        <v>2134.0</v>
      </c>
      <c r="D5904" s="2" t="s">
        <v>16345</v>
      </c>
      <c r="E5904" s="1" t="s">
        <v>9901</v>
      </c>
      <c r="F5904" s="1" t="s">
        <v>18066</v>
      </c>
      <c r="G5904" s="3" t="str">
        <f t="shared" si="1"/>
        <v>Travis DeArman</v>
      </c>
      <c r="H5904" s="3" t="str">
        <f t="shared" si="2"/>
        <v>TRAVIS DEARMAN</v>
      </c>
      <c r="J5904" s="1" t="s">
        <v>57</v>
      </c>
      <c r="K5904" s="1" t="s">
        <v>44</v>
      </c>
      <c r="L5904" s="1">
        <v>50.0</v>
      </c>
      <c r="M5904" s="1" t="s">
        <v>58</v>
      </c>
      <c r="N5904" s="1" t="s">
        <v>16337</v>
      </c>
      <c r="O5904" s="4">
        <v>44317.0</v>
      </c>
      <c r="P5904" s="4">
        <v>44277.0</v>
      </c>
      <c r="Q5904" s="1" t="s">
        <v>19311</v>
      </c>
      <c r="R5904" s="1" t="s">
        <v>31</v>
      </c>
      <c r="S5904" s="1" t="s">
        <v>32</v>
      </c>
      <c r="T5904" s="1">
        <v>75201.0</v>
      </c>
      <c r="U5904" s="1" t="s">
        <v>19312</v>
      </c>
    </row>
    <row r="5905">
      <c r="A5905" s="1" t="s">
        <v>19313</v>
      </c>
      <c r="B5905" s="1">
        <v>67449.0</v>
      </c>
      <c r="C5905" s="1">
        <v>2134.0</v>
      </c>
      <c r="D5905" s="2" t="s">
        <v>16345</v>
      </c>
      <c r="E5905" s="1" t="s">
        <v>4407</v>
      </c>
      <c r="F5905" s="1" t="s">
        <v>18739</v>
      </c>
      <c r="G5905" s="3" t="str">
        <f t="shared" si="1"/>
        <v>Ian ocasey</v>
      </c>
      <c r="H5905" s="3" t="str">
        <f t="shared" si="2"/>
        <v>IAN OCASEY</v>
      </c>
      <c r="J5905" s="1" t="s">
        <v>57</v>
      </c>
      <c r="K5905" s="1" t="s">
        <v>44</v>
      </c>
      <c r="L5905" s="1">
        <v>50.0</v>
      </c>
      <c r="M5905" s="1" t="s">
        <v>58</v>
      </c>
      <c r="N5905" s="1" t="s">
        <v>16337</v>
      </c>
      <c r="O5905" s="4">
        <v>44317.0</v>
      </c>
      <c r="P5905" s="4">
        <v>44277.0</v>
      </c>
      <c r="Q5905" s="1" t="s">
        <v>18740</v>
      </c>
      <c r="R5905" s="1" t="s">
        <v>31</v>
      </c>
      <c r="S5905" s="1" t="s">
        <v>32</v>
      </c>
      <c r="T5905" s="1">
        <v>75240.0</v>
      </c>
      <c r="U5905" s="1" t="s">
        <v>18741</v>
      </c>
    </row>
    <row r="5906">
      <c r="A5906" s="1" t="s">
        <v>19314</v>
      </c>
      <c r="B5906" s="1">
        <v>67450.0</v>
      </c>
      <c r="C5906" s="1">
        <v>2134.0</v>
      </c>
      <c r="D5906" s="2" t="s">
        <v>16345</v>
      </c>
      <c r="E5906" s="1" t="s">
        <v>189</v>
      </c>
      <c r="F5906" s="1" t="s">
        <v>19315</v>
      </c>
      <c r="G5906" s="3" t="str">
        <f t="shared" si="1"/>
        <v>Nicholas Totin</v>
      </c>
      <c r="H5906" s="3" t="str">
        <f t="shared" si="2"/>
        <v>NICHOLAS TOTIN</v>
      </c>
      <c r="J5906" s="1" t="s">
        <v>57</v>
      </c>
      <c r="K5906" s="1" t="s">
        <v>44</v>
      </c>
      <c r="L5906" s="1">
        <v>50.0</v>
      </c>
      <c r="M5906" s="1" t="s">
        <v>58</v>
      </c>
      <c r="N5906" s="1" t="s">
        <v>16337</v>
      </c>
      <c r="O5906" s="4">
        <v>44317.0</v>
      </c>
      <c r="P5906" s="4">
        <v>44277.0</v>
      </c>
      <c r="Q5906" s="1" t="s">
        <v>19316</v>
      </c>
      <c r="R5906" s="1" t="s">
        <v>31</v>
      </c>
      <c r="S5906" s="1" t="s">
        <v>32</v>
      </c>
      <c r="T5906" s="1">
        <v>75206.0</v>
      </c>
      <c r="U5906" s="1" t="s">
        <v>19317</v>
      </c>
    </row>
    <row r="5907">
      <c r="A5907" s="1" t="s">
        <v>19318</v>
      </c>
      <c r="B5907" s="1">
        <v>67451.0</v>
      </c>
      <c r="C5907" s="1">
        <v>2134.0</v>
      </c>
      <c r="D5907" s="2" t="s">
        <v>16345</v>
      </c>
      <c r="E5907" s="1" t="s">
        <v>410</v>
      </c>
      <c r="F5907" s="1" t="s">
        <v>131</v>
      </c>
      <c r="G5907" s="3" t="str">
        <f t="shared" si="1"/>
        <v>Larry Johnson</v>
      </c>
      <c r="H5907" s="3" t="str">
        <f t="shared" si="2"/>
        <v>LARRY JOHNSON</v>
      </c>
      <c r="J5907" s="1" t="s">
        <v>57</v>
      </c>
      <c r="K5907" s="1" t="s">
        <v>44</v>
      </c>
      <c r="L5907" s="1">
        <v>50.0</v>
      </c>
      <c r="M5907" s="1" t="s">
        <v>58</v>
      </c>
      <c r="N5907" s="1" t="s">
        <v>16337</v>
      </c>
      <c r="O5907" s="4">
        <v>44317.0</v>
      </c>
      <c r="P5907" s="4">
        <v>44275.0</v>
      </c>
      <c r="Q5907" s="1" t="s">
        <v>19319</v>
      </c>
      <c r="R5907" s="1" t="s">
        <v>31</v>
      </c>
      <c r="S5907" s="1" t="s">
        <v>32</v>
      </c>
      <c r="T5907" s="1">
        <v>75376.0</v>
      </c>
      <c r="U5907" s="1" t="s">
        <v>19320</v>
      </c>
    </row>
    <row r="5908">
      <c r="A5908" s="1" t="s">
        <v>19321</v>
      </c>
      <c r="B5908" s="1">
        <v>67452.0</v>
      </c>
      <c r="C5908" s="1">
        <v>2134.0</v>
      </c>
      <c r="D5908" s="2" t="s">
        <v>16345</v>
      </c>
      <c r="E5908" s="1" t="s">
        <v>5428</v>
      </c>
      <c r="F5908" s="1" t="s">
        <v>19322</v>
      </c>
      <c r="G5908" s="3" t="str">
        <f t="shared" si="1"/>
        <v>Diana Zuckerman</v>
      </c>
      <c r="H5908" s="3" t="str">
        <f t="shared" si="2"/>
        <v>DIANA ZUCKERMAN</v>
      </c>
      <c r="J5908" s="1" t="s">
        <v>57</v>
      </c>
      <c r="K5908" s="1" t="s">
        <v>44</v>
      </c>
      <c r="L5908" s="1">
        <v>50.0</v>
      </c>
      <c r="M5908" s="1" t="s">
        <v>58</v>
      </c>
      <c r="N5908" s="1" t="s">
        <v>16337</v>
      </c>
      <c r="O5908" s="4">
        <v>44317.0</v>
      </c>
      <c r="P5908" s="4">
        <v>44274.0</v>
      </c>
      <c r="Q5908" s="1" t="s">
        <v>19323</v>
      </c>
      <c r="R5908" s="1" t="s">
        <v>19324</v>
      </c>
      <c r="S5908" s="1" t="s">
        <v>3640</v>
      </c>
      <c r="T5908" s="1">
        <v>20815.0</v>
      </c>
      <c r="U5908" s="1" t="s">
        <v>19325</v>
      </c>
    </row>
    <row r="5909">
      <c r="A5909" s="1" t="s">
        <v>19326</v>
      </c>
      <c r="B5909" s="1">
        <v>67453.0</v>
      </c>
      <c r="C5909" s="1">
        <v>2134.0</v>
      </c>
      <c r="D5909" s="2" t="s">
        <v>16345</v>
      </c>
      <c r="E5909" s="1" t="s">
        <v>962</v>
      </c>
      <c r="F5909" s="1" t="s">
        <v>19327</v>
      </c>
      <c r="G5909" s="3" t="str">
        <f t="shared" si="1"/>
        <v>William Perrenod</v>
      </c>
      <c r="H5909" s="3" t="str">
        <f t="shared" si="2"/>
        <v>WILLIAM PERRENOD</v>
      </c>
      <c r="J5909" s="1" t="s">
        <v>57</v>
      </c>
      <c r="K5909" s="1" t="s">
        <v>44</v>
      </c>
      <c r="L5909" s="1">
        <v>50.0</v>
      </c>
      <c r="M5909" s="1" t="s">
        <v>58</v>
      </c>
      <c r="N5909" s="1" t="s">
        <v>16337</v>
      </c>
      <c r="O5909" s="4">
        <v>44317.0</v>
      </c>
      <c r="P5909" s="4">
        <v>44274.0</v>
      </c>
      <c r="Q5909" s="1" t="s">
        <v>19328</v>
      </c>
      <c r="R5909" s="1" t="s">
        <v>5618</v>
      </c>
      <c r="S5909" s="1" t="s">
        <v>2893</v>
      </c>
      <c r="T5909" s="1">
        <v>70117.0</v>
      </c>
      <c r="U5909" s="1" t="s">
        <v>19329</v>
      </c>
    </row>
    <row r="5910">
      <c r="A5910" s="1" t="s">
        <v>19330</v>
      </c>
      <c r="B5910" s="1">
        <v>67454.0</v>
      </c>
      <c r="C5910" s="1">
        <v>2134.0</v>
      </c>
      <c r="D5910" s="2" t="s">
        <v>16345</v>
      </c>
      <c r="E5910" s="1" t="s">
        <v>1645</v>
      </c>
      <c r="F5910" s="1" t="s">
        <v>19331</v>
      </c>
      <c r="G5910" s="3" t="str">
        <f t="shared" si="1"/>
        <v>Sydney Heasley</v>
      </c>
      <c r="H5910" s="3" t="str">
        <f t="shared" si="2"/>
        <v>SYDNEY HEASLEY</v>
      </c>
      <c r="J5910" s="1" t="s">
        <v>57</v>
      </c>
      <c r="K5910" s="1" t="s">
        <v>44</v>
      </c>
      <c r="L5910" s="1">
        <v>50.0</v>
      </c>
      <c r="M5910" s="1" t="s">
        <v>58</v>
      </c>
      <c r="N5910" s="1" t="s">
        <v>16337</v>
      </c>
      <c r="O5910" s="4">
        <v>44317.0</v>
      </c>
      <c r="P5910" s="4">
        <v>44273.0</v>
      </c>
      <c r="Q5910" s="1" t="s">
        <v>19332</v>
      </c>
      <c r="R5910" s="1" t="s">
        <v>31</v>
      </c>
      <c r="S5910" s="1" t="s">
        <v>32</v>
      </c>
      <c r="T5910" s="1">
        <v>75225.0</v>
      </c>
      <c r="U5910" s="1" t="s">
        <v>19333</v>
      </c>
    </row>
    <row r="5911">
      <c r="A5911" s="1" t="s">
        <v>19334</v>
      </c>
      <c r="B5911" s="1">
        <v>67455.0</v>
      </c>
      <c r="C5911" s="1">
        <v>2134.0</v>
      </c>
      <c r="D5911" s="2" t="s">
        <v>16345</v>
      </c>
      <c r="E5911" s="1" t="s">
        <v>829</v>
      </c>
      <c r="F5911" s="1" t="s">
        <v>19335</v>
      </c>
      <c r="G5911" s="3" t="str">
        <f t="shared" si="1"/>
        <v>Kevin Maloney</v>
      </c>
      <c r="H5911" s="3" t="str">
        <f t="shared" si="2"/>
        <v>KEVIN MALONEY</v>
      </c>
      <c r="J5911" s="1" t="s">
        <v>57</v>
      </c>
      <c r="K5911" s="1" t="s">
        <v>44</v>
      </c>
      <c r="L5911" s="1">
        <v>50.0</v>
      </c>
      <c r="M5911" s="1" t="s">
        <v>58</v>
      </c>
      <c r="N5911" s="1" t="s">
        <v>16337</v>
      </c>
      <c r="O5911" s="4">
        <v>44317.0</v>
      </c>
      <c r="P5911" s="4">
        <v>44273.0</v>
      </c>
      <c r="Q5911" s="1" t="s">
        <v>19336</v>
      </c>
      <c r="R5911" s="1" t="s">
        <v>19337</v>
      </c>
      <c r="S5911" s="1" t="s">
        <v>719</v>
      </c>
      <c r="T5911" s="1">
        <v>2176.0</v>
      </c>
      <c r="U5911" s="1" t="s">
        <v>19338</v>
      </c>
    </row>
    <row r="5912">
      <c r="A5912" s="1" t="s">
        <v>19339</v>
      </c>
      <c r="B5912" s="1">
        <v>67456.0</v>
      </c>
      <c r="C5912" s="1">
        <v>2134.0</v>
      </c>
      <c r="D5912" s="2" t="s">
        <v>16345</v>
      </c>
      <c r="E5912" s="1" t="s">
        <v>18661</v>
      </c>
      <c r="F5912" s="1" t="s">
        <v>19340</v>
      </c>
      <c r="G5912" s="3" t="str">
        <f t="shared" si="1"/>
        <v>Chandler Gobin</v>
      </c>
      <c r="H5912" s="3" t="str">
        <f t="shared" si="2"/>
        <v>CHANDLER GOBIN</v>
      </c>
      <c r="J5912" s="1" t="s">
        <v>57</v>
      </c>
      <c r="K5912" s="1" t="s">
        <v>44</v>
      </c>
      <c r="L5912" s="1">
        <v>50.0</v>
      </c>
      <c r="M5912" s="1" t="s">
        <v>58</v>
      </c>
      <c r="N5912" s="1" t="s">
        <v>16337</v>
      </c>
      <c r="O5912" s="4">
        <v>44317.0</v>
      </c>
      <c r="P5912" s="4">
        <v>44273.0</v>
      </c>
      <c r="Q5912" s="1" t="s">
        <v>19341</v>
      </c>
      <c r="R5912" s="1" t="s">
        <v>1684</v>
      </c>
      <c r="S5912" s="1" t="s">
        <v>32</v>
      </c>
      <c r="T5912" s="1">
        <v>75007.0</v>
      </c>
      <c r="U5912" s="1" t="s">
        <v>19342</v>
      </c>
    </row>
    <row r="5913">
      <c r="A5913" s="1" t="s">
        <v>19343</v>
      </c>
      <c r="B5913" s="1">
        <v>67457.0</v>
      </c>
      <c r="C5913" s="1">
        <v>2134.0</v>
      </c>
      <c r="D5913" s="2" t="s">
        <v>16345</v>
      </c>
      <c r="E5913" s="1" t="s">
        <v>3400</v>
      </c>
      <c r="F5913" s="1" t="s">
        <v>19344</v>
      </c>
      <c r="G5913" s="3" t="str">
        <f t="shared" si="1"/>
        <v>Catherine Grindinger</v>
      </c>
      <c r="H5913" s="3" t="str">
        <f t="shared" si="2"/>
        <v>CATHERINE GRINDINGER</v>
      </c>
      <c r="J5913" s="1" t="s">
        <v>57</v>
      </c>
      <c r="K5913" s="1" t="s">
        <v>44</v>
      </c>
      <c r="L5913" s="1">
        <v>50.0</v>
      </c>
      <c r="M5913" s="1" t="s">
        <v>58</v>
      </c>
      <c r="N5913" s="1" t="s">
        <v>16337</v>
      </c>
      <c r="O5913" s="4">
        <v>44317.0</v>
      </c>
      <c r="P5913" s="4">
        <v>44271.0</v>
      </c>
      <c r="Q5913" s="1" t="s">
        <v>19345</v>
      </c>
      <c r="R5913" s="1" t="s">
        <v>31</v>
      </c>
      <c r="S5913" s="1" t="s">
        <v>32</v>
      </c>
      <c r="T5913" s="1">
        <v>75205.0</v>
      </c>
      <c r="U5913" s="1" t="s">
        <v>19346</v>
      </c>
    </row>
    <row r="5914">
      <c r="A5914" s="1" t="s">
        <v>19347</v>
      </c>
      <c r="B5914" s="1">
        <v>67458.0</v>
      </c>
      <c r="C5914" s="1">
        <v>2134.0</v>
      </c>
      <c r="D5914" s="2" t="s">
        <v>16345</v>
      </c>
      <c r="E5914" s="1" t="s">
        <v>19348</v>
      </c>
      <c r="F5914" s="1" t="s">
        <v>18195</v>
      </c>
      <c r="G5914" s="3" t="str">
        <f t="shared" si="1"/>
        <v>Callahan Stroud</v>
      </c>
      <c r="H5914" s="3" t="str">
        <f t="shared" si="2"/>
        <v>CALLAHAN STROUD</v>
      </c>
      <c r="J5914" s="1" t="s">
        <v>57</v>
      </c>
      <c r="K5914" s="1" t="s">
        <v>44</v>
      </c>
      <c r="L5914" s="1">
        <v>50.0</v>
      </c>
      <c r="M5914" s="1" t="s">
        <v>58</v>
      </c>
      <c r="N5914" s="1" t="s">
        <v>16337</v>
      </c>
      <c r="O5914" s="4">
        <v>44317.0</v>
      </c>
      <c r="P5914" s="4">
        <v>44271.0</v>
      </c>
      <c r="Q5914" s="1" t="s">
        <v>19349</v>
      </c>
      <c r="R5914" s="1" t="s">
        <v>806</v>
      </c>
      <c r="S5914" s="1" t="s">
        <v>32</v>
      </c>
      <c r="T5914" s="1">
        <v>76201.0</v>
      </c>
      <c r="U5914" s="1" t="s">
        <v>19350</v>
      </c>
    </row>
    <row r="5915">
      <c r="A5915" s="1" t="s">
        <v>19351</v>
      </c>
      <c r="B5915" s="1">
        <v>67459.0</v>
      </c>
      <c r="C5915" s="1">
        <v>2134.0</v>
      </c>
      <c r="D5915" s="2" t="s">
        <v>16345</v>
      </c>
      <c r="E5915" s="1" t="s">
        <v>13995</v>
      </c>
      <c r="F5915" s="1" t="s">
        <v>13996</v>
      </c>
      <c r="G5915" s="3" t="str">
        <f t="shared" si="1"/>
        <v>Alicia Chang</v>
      </c>
      <c r="H5915" s="3" t="str">
        <f t="shared" si="2"/>
        <v>ALICIA CHANG</v>
      </c>
      <c r="J5915" s="1" t="s">
        <v>57</v>
      </c>
      <c r="K5915" s="1" t="s">
        <v>44</v>
      </c>
      <c r="L5915" s="1">
        <v>50.0</v>
      </c>
      <c r="M5915" s="1" t="s">
        <v>58</v>
      </c>
      <c r="N5915" s="1" t="s">
        <v>16337</v>
      </c>
      <c r="O5915" s="4">
        <v>44317.0</v>
      </c>
      <c r="P5915" s="4">
        <v>44269.0</v>
      </c>
      <c r="Q5915" s="1" t="s">
        <v>19352</v>
      </c>
      <c r="R5915" s="1" t="s">
        <v>31</v>
      </c>
      <c r="S5915" s="1" t="s">
        <v>32</v>
      </c>
      <c r="T5915" s="1">
        <v>75248.0</v>
      </c>
      <c r="U5915" s="1" t="s">
        <v>19353</v>
      </c>
    </row>
    <row r="5916">
      <c r="A5916" s="1" t="s">
        <v>19354</v>
      </c>
      <c r="B5916" s="1">
        <v>67460.0</v>
      </c>
      <c r="C5916" s="1">
        <v>2134.0</v>
      </c>
      <c r="D5916" s="2" t="s">
        <v>16345</v>
      </c>
      <c r="E5916" s="1" t="s">
        <v>19355</v>
      </c>
      <c r="F5916" s="1" t="s">
        <v>19356</v>
      </c>
      <c r="G5916" s="3" t="str">
        <f t="shared" si="1"/>
        <v>Chloe Roblyer</v>
      </c>
      <c r="H5916" s="3" t="str">
        <f t="shared" si="2"/>
        <v>CHLOE ROBLYER</v>
      </c>
      <c r="J5916" s="1" t="s">
        <v>57</v>
      </c>
      <c r="K5916" s="1" t="s">
        <v>44</v>
      </c>
      <c r="L5916" s="1">
        <v>50.0</v>
      </c>
      <c r="M5916" s="1" t="s">
        <v>58</v>
      </c>
      <c r="N5916" s="1" t="s">
        <v>16337</v>
      </c>
      <c r="O5916" s="4">
        <v>44317.0</v>
      </c>
      <c r="P5916" s="4">
        <v>44267.0</v>
      </c>
      <c r="Q5916" s="1" t="s">
        <v>19357</v>
      </c>
      <c r="R5916" s="1" t="s">
        <v>19358</v>
      </c>
      <c r="S5916" s="1" t="s">
        <v>5995</v>
      </c>
      <c r="T5916" s="1">
        <v>84096.0</v>
      </c>
      <c r="U5916" s="1" t="s">
        <v>19359</v>
      </c>
    </row>
    <row r="5917">
      <c r="A5917" s="1" t="s">
        <v>19360</v>
      </c>
      <c r="B5917" s="1">
        <v>67461.0</v>
      </c>
      <c r="C5917" s="1">
        <v>2134.0</v>
      </c>
      <c r="D5917" s="2" t="s">
        <v>16345</v>
      </c>
      <c r="E5917" s="1" t="s">
        <v>5428</v>
      </c>
      <c r="F5917" s="1" t="s">
        <v>19361</v>
      </c>
      <c r="G5917" s="3" t="str">
        <f t="shared" si="1"/>
        <v>Diana Petterson</v>
      </c>
      <c r="H5917" s="3" t="str">
        <f t="shared" si="2"/>
        <v>DIANA PETTERSON</v>
      </c>
      <c r="J5917" s="1" t="s">
        <v>57</v>
      </c>
      <c r="K5917" s="1" t="s">
        <v>44</v>
      </c>
      <c r="L5917" s="1">
        <v>50.0</v>
      </c>
      <c r="M5917" s="1" t="s">
        <v>58</v>
      </c>
      <c r="N5917" s="1" t="s">
        <v>16337</v>
      </c>
      <c r="O5917" s="4">
        <v>44317.0</v>
      </c>
      <c r="P5917" s="4">
        <v>44266.0</v>
      </c>
      <c r="Q5917" s="1" t="s">
        <v>19362</v>
      </c>
      <c r="R5917" s="1" t="s">
        <v>31</v>
      </c>
      <c r="S5917" s="1" t="s">
        <v>32</v>
      </c>
      <c r="T5917" s="1">
        <v>75204.0</v>
      </c>
      <c r="U5917" s="1" t="s">
        <v>19363</v>
      </c>
    </row>
    <row r="5918">
      <c r="A5918" s="1" t="s">
        <v>19364</v>
      </c>
      <c r="B5918" s="1">
        <v>67462.0</v>
      </c>
      <c r="C5918" s="1">
        <v>2134.0</v>
      </c>
      <c r="D5918" s="2" t="s">
        <v>16345</v>
      </c>
      <c r="E5918" s="1" t="s">
        <v>1021</v>
      </c>
      <c r="F5918" s="1" t="s">
        <v>3867</v>
      </c>
      <c r="G5918" s="3" t="str">
        <f t="shared" si="1"/>
        <v>James Jacoby</v>
      </c>
      <c r="H5918" s="3" t="str">
        <f t="shared" si="2"/>
        <v>JAMES JACOBY</v>
      </c>
      <c r="J5918" s="1" t="s">
        <v>57</v>
      </c>
      <c r="K5918" s="1" t="s">
        <v>44</v>
      </c>
      <c r="L5918" s="1">
        <v>50.0</v>
      </c>
      <c r="M5918" s="1" t="s">
        <v>58</v>
      </c>
      <c r="N5918" s="1" t="s">
        <v>16337</v>
      </c>
      <c r="O5918" s="4">
        <v>44317.0</v>
      </c>
      <c r="P5918" s="4">
        <v>44266.0</v>
      </c>
      <c r="Q5918" s="1" t="s">
        <v>19365</v>
      </c>
      <c r="R5918" s="1" t="s">
        <v>31</v>
      </c>
      <c r="S5918" s="1" t="s">
        <v>32</v>
      </c>
      <c r="T5918" s="1">
        <v>75229.0</v>
      </c>
      <c r="U5918" s="1" t="s">
        <v>19366</v>
      </c>
    </row>
    <row r="5919">
      <c r="A5919" s="1" t="s">
        <v>19367</v>
      </c>
      <c r="B5919" s="1">
        <v>67463.0</v>
      </c>
      <c r="C5919" s="1">
        <v>2134.0</v>
      </c>
      <c r="D5919" s="2" t="s">
        <v>16345</v>
      </c>
      <c r="E5919" s="1" t="s">
        <v>3065</v>
      </c>
      <c r="F5919" s="1" t="s">
        <v>19368</v>
      </c>
      <c r="G5919" s="3" t="str">
        <f t="shared" si="1"/>
        <v>Donald Maison</v>
      </c>
      <c r="H5919" s="3" t="str">
        <f t="shared" si="2"/>
        <v>DONALD MAISON</v>
      </c>
      <c r="J5919" s="1" t="s">
        <v>57</v>
      </c>
      <c r="K5919" s="1" t="s">
        <v>44</v>
      </c>
      <c r="L5919" s="1">
        <v>50.0</v>
      </c>
      <c r="M5919" s="1" t="s">
        <v>58</v>
      </c>
      <c r="N5919" s="1" t="s">
        <v>16337</v>
      </c>
      <c r="O5919" s="4">
        <v>44317.0</v>
      </c>
      <c r="P5919" s="4">
        <v>44265.0</v>
      </c>
      <c r="Q5919" s="1" t="s">
        <v>19369</v>
      </c>
      <c r="R5919" s="1" t="s">
        <v>31</v>
      </c>
      <c r="S5919" s="1" t="s">
        <v>32</v>
      </c>
      <c r="T5919" s="1">
        <v>75219.0</v>
      </c>
      <c r="U5919" s="1" t="s">
        <v>19370</v>
      </c>
    </row>
    <row r="5920">
      <c r="A5920" s="1" t="s">
        <v>19371</v>
      </c>
      <c r="B5920" s="1">
        <v>67464.0</v>
      </c>
      <c r="C5920" s="1">
        <v>2134.0</v>
      </c>
      <c r="D5920" s="2" t="s">
        <v>16345</v>
      </c>
      <c r="E5920" s="1" t="s">
        <v>2819</v>
      </c>
      <c r="F5920" s="1" t="s">
        <v>19372</v>
      </c>
      <c r="G5920" s="3" t="str">
        <f t="shared" si="1"/>
        <v>Patricia DChristensen</v>
      </c>
      <c r="H5920" s="3" t="str">
        <f t="shared" si="2"/>
        <v>PATRICIA DCHRISTENSEN</v>
      </c>
      <c r="J5920" s="1" t="s">
        <v>57</v>
      </c>
      <c r="K5920" s="1" t="s">
        <v>44</v>
      </c>
      <c r="L5920" s="1">
        <v>50.0</v>
      </c>
      <c r="M5920" s="1" t="s">
        <v>58</v>
      </c>
      <c r="N5920" s="1" t="s">
        <v>16337</v>
      </c>
      <c r="O5920" s="4">
        <v>44317.0</v>
      </c>
      <c r="P5920" s="4">
        <v>44265.0</v>
      </c>
      <c r="Q5920" s="1" t="s">
        <v>19373</v>
      </c>
      <c r="R5920" s="1" t="s">
        <v>31</v>
      </c>
      <c r="S5920" s="1" t="s">
        <v>32</v>
      </c>
      <c r="T5920" s="1">
        <v>75254.0</v>
      </c>
      <c r="U5920" s="1" t="s">
        <v>19374</v>
      </c>
    </row>
    <row r="5921">
      <c r="A5921" s="1" t="s">
        <v>19375</v>
      </c>
      <c r="B5921" s="1">
        <v>67465.0</v>
      </c>
      <c r="C5921" s="1">
        <v>2134.0</v>
      </c>
      <c r="D5921" s="2" t="s">
        <v>16345</v>
      </c>
      <c r="E5921" s="1" t="s">
        <v>19376</v>
      </c>
      <c r="F5921" s="1" t="s">
        <v>19377</v>
      </c>
      <c r="G5921" s="3" t="str">
        <f t="shared" si="1"/>
        <v>Emili Kimme</v>
      </c>
      <c r="H5921" s="3" t="str">
        <f t="shared" si="2"/>
        <v>EMILI KIMME</v>
      </c>
      <c r="J5921" s="1" t="s">
        <v>57</v>
      </c>
      <c r="K5921" s="1" t="s">
        <v>44</v>
      </c>
      <c r="L5921" s="1">
        <v>50.0</v>
      </c>
      <c r="M5921" s="1" t="s">
        <v>58</v>
      </c>
      <c r="N5921" s="1" t="s">
        <v>16337</v>
      </c>
      <c r="O5921" s="4">
        <v>44317.0</v>
      </c>
      <c r="P5921" s="4">
        <v>44263.0</v>
      </c>
      <c r="Q5921" s="1" t="s">
        <v>19378</v>
      </c>
      <c r="R5921" s="1" t="s">
        <v>31</v>
      </c>
      <c r="S5921" s="1" t="s">
        <v>32</v>
      </c>
      <c r="T5921" s="1">
        <v>75249.0</v>
      </c>
      <c r="U5921" s="1" t="s">
        <v>19379</v>
      </c>
    </row>
    <row r="5922">
      <c r="A5922" s="1" t="s">
        <v>19380</v>
      </c>
      <c r="B5922" s="1">
        <v>67466.0</v>
      </c>
      <c r="C5922" s="1">
        <v>2134.0</v>
      </c>
      <c r="D5922" s="2" t="s">
        <v>16345</v>
      </c>
      <c r="E5922" s="1" t="s">
        <v>857</v>
      </c>
      <c r="F5922" s="1" t="s">
        <v>15277</v>
      </c>
      <c r="G5922" s="3" t="str">
        <f t="shared" si="1"/>
        <v>Levy Curry</v>
      </c>
      <c r="H5922" s="3" t="str">
        <f t="shared" si="2"/>
        <v>LEVY CURRY</v>
      </c>
      <c r="J5922" s="1" t="s">
        <v>57</v>
      </c>
      <c r="K5922" s="1" t="s">
        <v>44</v>
      </c>
      <c r="L5922" s="1">
        <v>50.0</v>
      </c>
      <c r="M5922" s="1" t="s">
        <v>58</v>
      </c>
      <c r="N5922" s="1" t="s">
        <v>16337</v>
      </c>
      <c r="O5922" s="4">
        <v>44317.0</v>
      </c>
      <c r="P5922" s="4">
        <v>44263.0</v>
      </c>
      <c r="Q5922" s="1" t="s">
        <v>19381</v>
      </c>
      <c r="R5922" s="1" t="s">
        <v>31</v>
      </c>
      <c r="S5922" s="1" t="s">
        <v>32</v>
      </c>
      <c r="T5922" s="1">
        <v>75240.0</v>
      </c>
      <c r="U5922" s="1" t="s">
        <v>19382</v>
      </c>
    </row>
    <row r="5923">
      <c r="A5923" s="1" t="s">
        <v>19383</v>
      </c>
      <c r="B5923" s="1">
        <v>67467.0</v>
      </c>
      <c r="C5923" s="1">
        <v>2134.0</v>
      </c>
      <c r="D5923" s="2" t="s">
        <v>16345</v>
      </c>
      <c r="E5923" s="1" t="s">
        <v>6989</v>
      </c>
      <c r="F5923" s="1" t="s">
        <v>19384</v>
      </c>
      <c r="G5923" s="3" t="str">
        <f t="shared" si="1"/>
        <v>Marilyn Sutton-Haywood</v>
      </c>
      <c r="H5923" s="3" t="str">
        <f t="shared" si="2"/>
        <v>MARILYN SUTTON-HAYWOOD</v>
      </c>
      <c r="J5923" s="1" t="s">
        <v>57</v>
      </c>
      <c r="K5923" s="1" t="s">
        <v>44</v>
      </c>
      <c r="L5923" s="1">
        <v>50.0</v>
      </c>
      <c r="M5923" s="1" t="s">
        <v>58</v>
      </c>
      <c r="N5923" s="1" t="s">
        <v>16337</v>
      </c>
      <c r="O5923" s="4">
        <v>44317.0</v>
      </c>
      <c r="P5923" s="4">
        <v>44260.0</v>
      </c>
      <c r="Q5923" s="1" t="s">
        <v>19385</v>
      </c>
      <c r="R5923" s="1" t="s">
        <v>1867</v>
      </c>
      <c r="S5923" s="1" t="s">
        <v>252</v>
      </c>
      <c r="T5923" s="1">
        <v>28262.0</v>
      </c>
      <c r="U5923" s="1" t="s">
        <v>19386</v>
      </c>
    </row>
    <row r="5924">
      <c r="A5924" s="1" t="s">
        <v>19387</v>
      </c>
      <c r="B5924" s="1">
        <v>67468.0</v>
      </c>
      <c r="C5924" s="1">
        <v>2134.0</v>
      </c>
      <c r="D5924" s="2" t="s">
        <v>16345</v>
      </c>
      <c r="E5924" s="1" t="s">
        <v>567</v>
      </c>
      <c r="F5924" s="1" t="s">
        <v>16779</v>
      </c>
      <c r="G5924" s="3" t="str">
        <f t="shared" si="1"/>
        <v>Daniel Syed</v>
      </c>
      <c r="H5924" s="3" t="str">
        <f t="shared" si="2"/>
        <v>DANIEL SYED</v>
      </c>
      <c r="J5924" s="1" t="s">
        <v>57</v>
      </c>
      <c r="K5924" s="1" t="s">
        <v>44</v>
      </c>
      <c r="L5924" s="1">
        <v>50.0</v>
      </c>
      <c r="M5924" s="1" t="s">
        <v>58</v>
      </c>
      <c r="N5924" s="1" t="s">
        <v>16337</v>
      </c>
      <c r="O5924" s="4">
        <v>44317.0</v>
      </c>
      <c r="P5924" s="4">
        <v>44259.0</v>
      </c>
      <c r="Q5924" s="1" t="s">
        <v>19388</v>
      </c>
      <c r="R5924" s="1" t="s">
        <v>31</v>
      </c>
      <c r="S5924" s="1" t="s">
        <v>32</v>
      </c>
      <c r="T5924" s="1">
        <v>75229.0</v>
      </c>
      <c r="U5924" s="1" t="s">
        <v>19389</v>
      </c>
    </row>
    <row r="5925">
      <c r="A5925" s="1" t="s">
        <v>19390</v>
      </c>
      <c r="B5925" s="1">
        <v>67469.0</v>
      </c>
      <c r="C5925" s="1">
        <v>2134.0</v>
      </c>
      <c r="D5925" s="2" t="s">
        <v>16345</v>
      </c>
      <c r="E5925" s="1" t="s">
        <v>18576</v>
      </c>
      <c r="F5925" s="1" t="s">
        <v>15737</v>
      </c>
      <c r="G5925" s="3" t="str">
        <f t="shared" si="1"/>
        <v>Hannah Alexander</v>
      </c>
      <c r="H5925" s="3" t="str">
        <f t="shared" si="2"/>
        <v>HANNAH ALEXANDER</v>
      </c>
      <c r="J5925" s="1" t="s">
        <v>57</v>
      </c>
      <c r="K5925" s="1" t="s">
        <v>44</v>
      </c>
      <c r="L5925" s="1">
        <v>50.0</v>
      </c>
      <c r="M5925" s="1" t="s">
        <v>58</v>
      </c>
      <c r="N5925" s="1" t="s">
        <v>16337</v>
      </c>
      <c r="O5925" s="4">
        <v>44317.0</v>
      </c>
      <c r="P5925" s="4">
        <v>44259.0</v>
      </c>
      <c r="Q5925" s="1" t="s">
        <v>19391</v>
      </c>
      <c r="R5925" s="1" t="s">
        <v>31</v>
      </c>
      <c r="S5925" s="1" t="s">
        <v>32</v>
      </c>
      <c r="T5925" s="1">
        <v>75208.0</v>
      </c>
      <c r="U5925" s="1" t="s">
        <v>19392</v>
      </c>
    </row>
    <row r="5926">
      <c r="A5926" s="1" t="s">
        <v>19393</v>
      </c>
      <c r="B5926" s="1">
        <v>67470.0</v>
      </c>
      <c r="C5926" s="1">
        <v>2134.0</v>
      </c>
      <c r="D5926" s="2" t="s">
        <v>16345</v>
      </c>
      <c r="E5926" s="1" t="s">
        <v>19394</v>
      </c>
      <c r="F5926" s="1" t="s">
        <v>1185</v>
      </c>
      <c r="G5926" s="3" t="str">
        <f t="shared" si="1"/>
        <v>Krista Williams</v>
      </c>
      <c r="H5926" s="3" t="str">
        <f t="shared" si="2"/>
        <v>KRISTA WILLIAMS</v>
      </c>
      <c r="J5926" s="1" t="s">
        <v>57</v>
      </c>
      <c r="K5926" s="1" t="s">
        <v>44</v>
      </c>
      <c r="L5926" s="1">
        <v>50.0</v>
      </c>
      <c r="M5926" s="1" t="s">
        <v>58</v>
      </c>
      <c r="N5926" s="1" t="s">
        <v>16337</v>
      </c>
      <c r="O5926" s="4">
        <v>44317.0</v>
      </c>
      <c r="P5926" s="4">
        <v>44259.0</v>
      </c>
      <c r="Q5926" s="1" t="s">
        <v>19395</v>
      </c>
      <c r="R5926" s="1" t="s">
        <v>31</v>
      </c>
      <c r="S5926" s="1" t="s">
        <v>32</v>
      </c>
      <c r="T5926" s="1">
        <v>75206.0</v>
      </c>
      <c r="U5926" s="1" t="s">
        <v>19396</v>
      </c>
    </row>
    <row r="5927">
      <c r="A5927" s="1" t="s">
        <v>19397</v>
      </c>
      <c r="B5927" s="1">
        <v>67471.0</v>
      </c>
      <c r="C5927" s="1">
        <v>2134.0</v>
      </c>
      <c r="D5927" s="2" t="s">
        <v>16345</v>
      </c>
      <c r="E5927" s="1" t="s">
        <v>2508</v>
      </c>
      <c r="F5927" s="1" t="s">
        <v>19398</v>
      </c>
      <c r="G5927" s="3" t="str">
        <f t="shared" si="1"/>
        <v>Linda Parsel</v>
      </c>
      <c r="H5927" s="3" t="str">
        <f t="shared" si="2"/>
        <v>LINDA PARSEL</v>
      </c>
      <c r="J5927" s="1" t="s">
        <v>57</v>
      </c>
      <c r="K5927" s="1" t="s">
        <v>44</v>
      </c>
      <c r="L5927" s="1">
        <v>50.0</v>
      </c>
      <c r="M5927" s="1" t="s">
        <v>58</v>
      </c>
      <c r="N5927" s="1" t="s">
        <v>16337</v>
      </c>
      <c r="O5927" s="4">
        <v>44317.0</v>
      </c>
      <c r="P5927" s="4">
        <v>44259.0</v>
      </c>
      <c r="Q5927" s="1" t="s">
        <v>11429</v>
      </c>
      <c r="R5927" s="1" t="s">
        <v>31</v>
      </c>
      <c r="S5927" s="1" t="s">
        <v>32</v>
      </c>
      <c r="T5927" s="1">
        <v>75219.0</v>
      </c>
      <c r="U5927" s="1" t="s">
        <v>11430</v>
      </c>
    </row>
    <row r="5928">
      <c r="A5928" s="1" t="s">
        <v>19399</v>
      </c>
      <c r="B5928" s="1">
        <v>67472.0</v>
      </c>
      <c r="C5928" s="1">
        <v>2134.0</v>
      </c>
      <c r="D5928" s="2" t="s">
        <v>16345</v>
      </c>
      <c r="E5928" s="1" t="s">
        <v>861</v>
      </c>
      <c r="F5928" s="1" t="s">
        <v>19400</v>
      </c>
      <c r="G5928" s="3" t="str">
        <f t="shared" si="1"/>
        <v>Sean Goldhammer</v>
      </c>
      <c r="H5928" s="3" t="str">
        <f t="shared" si="2"/>
        <v>SEAN GOLDHAMMER</v>
      </c>
      <c r="J5928" s="1" t="s">
        <v>57</v>
      </c>
      <c r="K5928" s="1" t="s">
        <v>44</v>
      </c>
      <c r="L5928" s="1">
        <v>50.0</v>
      </c>
      <c r="M5928" s="1" t="s">
        <v>58</v>
      </c>
      <c r="N5928" s="1" t="s">
        <v>16337</v>
      </c>
      <c r="O5928" s="4">
        <v>44317.0</v>
      </c>
      <c r="P5928" s="4">
        <v>44259.0</v>
      </c>
      <c r="Q5928" s="1" t="s">
        <v>19401</v>
      </c>
      <c r="R5928" s="1" t="s">
        <v>31</v>
      </c>
      <c r="S5928" s="1" t="s">
        <v>32</v>
      </c>
      <c r="T5928" s="1">
        <v>75231.0</v>
      </c>
      <c r="U5928" s="1" t="s">
        <v>19402</v>
      </c>
    </row>
    <row r="5929">
      <c r="A5929" s="1" t="s">
        <v>19403</v>
      </c>
      <c r="B5929" s="1">
        <v>67473.0</v>
      </c>
      <c r="C5929" s="1">
        <v>2134.0</v>
      </c>
      <c r="D5929" s="2" t="s">
        <v>16345</v>
      </c>
      <c r="E5929" s="1" t="s">
        <v>18576</v>
      </c>
      <c r="F5929" s="1" t="s">
        <v>19404</v>
      </c>
      <c r="G5929" s="3" t="str">
        <f t="shared" si="1"/>
        <v>Hannah Lebovits</v>
      </c>
      <c r="H5929" s="3" t="str">
        <f t="shared" si="2"/>
        <v>HANNAH LEBOVITS</v>
      </c>
      <c r="J5929" s="1" t="s">
        <v>57</v>
      </c>
      <c r="K5929" s="1" t="s">
        <v>44</v>
      </c>
      <c r="L5929" s="1">
        <v>50.0</v>
      </c>
      <c r="M5929" s="1" t="s">
        <v>58</v>
      </c>
      <c r="N5929" s="1" t="s">
        <v>16337</v>
      </c>
      <c r="O5929" s="4">
        <v>44317.0</v>
      </c>
      <c r="P5929" s="4">
        <v>44259.0</v>
      </c>
      <c r="Q5929" s="1" t="s">
        <v>19405</v>
      </c>
      <c r="R5929" s="1" t="s">
        <v>31</v>
      </c>
      <c r="S5929" s="1" t="s">
        <v>32</v>
      </c>
      <c r="T5929" s="1">
        <v>75252.0</v>
      </c>
      <c r="U5929" s="1" t="s">
        <v>19406</v>
      </c>
    </row>
    <row r="5930">
      <c r="A5930" s="1" t="s">
        <v>19407</v>
      </c>
      <c r="B5930" s="1">
        <v>67474.0</v>
      </c>
      <c r="C5930" s="1">
        <v>2134.0</v>
      </c>
      <c r="D5930" s="2" t="s">
        <v>16345</v>
      </c>
      <c r="E5930" s="1" t="s">
        <v>9136</v>
      </c>
      <c r="F5930" s="1" t="s">
        <v>7251</v>
      </c>
      <c r="G5930" s="3" t="str">
        <f t="shared" si="1"/>
        <v>Grant Foreman</v>
      </c>
      <c r="H5930" s="3" t="str">
        <f t="shared" si="2"/>
        <v>GRANT FOREMAN</v>
      </c>
      <c r="J5930" s="1" t="s">
        <v>57</v>
      </c>
      <c r="K5930" s="1" t="s">
        <v>44</v>
      </c>
      <c r="L5930" s="1">
        <v>50.0</v>
      </c>
      <c r="M5930" s="1" t="s">
        <v>58</v>
      </c>
      <c r="N5930" s="1" t="s">
        <v>16337</v>
      </c>
      <c r="O5930" s="4">
        <v>44317.0</v>
      </c>
      <c r="P5930" s="4">
        <v>44258.0</v>
      </c>
      <c r="Q5930" s="1" t="s">
        <v>19408</v>
      </c>
      <c r="R5930" s="1" t="s">
        <v>31</v>
      </c>
      <c r="S5930" s="1" t="s">
        <v>32</v>
      </c>
      <c r="T5930" s="1">
        <v>75287.0</v>
      </c>
      <c r="U5930" s="1" t="s">
        <v>19409</v>
      </c>
    </row>
    <row r="5931">
      <c r="A5931" s="1" t="s">
        <v>19410</v>
      </c>
      <c r="B5931" s="1">
        <v>67475.0</v>
      </c>
      <c r="C5931" s="1">
        <v>2134.0</v>
      </c>
      <c r="D5931" s="2" t="s">
        <v>16345</v>
      </c>
      <c r="E5931" s="1" t="s">
        <v>3973</v>
      </c>
      <c r="F5931" s="1" t="s">
        <v>19411</v>
      </c>
      <c r="G5931" s="3" t="str">
        <f t="shared" si="1"/>
        <v>Miriam Laeky</v>
      </c>
      <c r="H5931" s="3" t="str">
        <f t="shared" si="2"/>
        <v>MIRIAM LAEKY</v>
      </c>
      <c r="J5931" s="1" t="s">
        <v>57</v>
      </c>
      <c r="K5931" s="1" t="s">
        <v>44</v>
      </c>
      <c r="L5931" s="1">
        <v>50.0</v>
      </c>
      <c r="M5931" s="1" t="s">
        <v>58</v>
      </c>
      <c r="N5931" s="1" t="s">
        <v>16337</v>
      </c>
      <c r="O5931" s="4">
        <v>44317.0</v>
      </c>
      <c r="P5931" s="4">
        <v>44258.0</v>
      </c>
      <c r="Q5931" s="1" t="s">
        <v>19412</v>
      </c>
      <c r="R5931" s="1" t="s">
        <v>5987</v>
      </c>
      <c r="S5931" s="1" t="s">
        <v>32</v>
      </c>
      <c r="T5931" s="1">
        <v>76706.0</v>
      </c>
      <c r="U5931" s="1" t="s">
        <v>19413</v>
      </c>
    </row>
    <row r="5932">
      <c r="A5932" s="1" t="s">
        <v>19414</v>
      </c>
      <c r="B5932" s="1">
        <v>67476.0</v>
      </c>
      <c r="C5932" s="1">
        <v>2134.0</v>
      </c>
      <c r="D5932" s="2" t="s">
        <v>16345</v>
      </c>
      <c r="E5932" s="1" t="s">
        <v>19415</v>
      </c>
      <c r="F5932" s="1" t="s">
        <v>9731</v>
      </c>
      <c r="G5932" s="3" t="str">
        <f t="shared" si="1"/>
        <v>Nora OConnell</v>
      </c>
      <c r="H5932" s="3" t="str">
        <f t="shared" si="2"/>
        <v>NORA OCONNELL</v>
      </c>
      <c r="J5932" s="1" t="s">
        <v>57</v>
      </c>
      <c r="K5932" s="1" t="s">
        <v>44</v>
      </c>
      <c r="L5932" s="1">
        <v>50.0</v>
      </c>
      <c r="M5932" s="1" t="s">
        <v>58</v>
      </c>
      <c r="N5932" s="1" t="s">
        <v>16337</v>
      </c>
      <c r="O5932" s="4">
        <v>44317.0</v>
      </c>
      <c r="P5932" s="4">
        <v>44258.0</v>
      </c>
      <c r="Q5932" s="1" t="s">
        <v>19416</v>
      </c>
      <c r="R5932" s="1" t="s">
        <v>152</v>
      </c>
      <c r="S5932" s="1" t="s">
        <v>1413</v>
      </c>
      <c r="T5932" s="1">
        <v>20009.0</v>
      </c>
      <c r="U5932" s="1" t="s">
        <v>19417</v>
      </c>
    </row>
    <row r="5933">
      <c r="A5933" s="1" t="s">
        <v>19418</v>
      </c>
      <c r="B5933" s="1">
        <v>67477.0</v>
      </c>
      <c r="C5933" s="1">
        <v>2134.0</v>
      </c>
      <c r="D5933" s="2" t="s">
        <v>16345</v>
      </c>
      <c r="E5933" s="1" t="s">
        <v>1007</v>
      </c>
      <c r="F5933" s="1" t="s">
        <v>163</v>
      </c>
      <c r="G5933" s="3" t="str">
        <f t="shared" si="1"/>
        <v>Shannon Martin</v>
      </c>
      <c r="H5933" s="3" t="str">
        <f t="shared" si="2"/>
        <v>SHANNON MARTIN</v>
      </c>
      <c r="J5933" s="1" t="s">
        <v>57</v>
      </c>
      <c r="K5933" s="1" t="s">
        <v>44</v>
      </c>
      <c r="L5933" s="1">
        <v>50.0</v>
      </c>
      <c r="M5933" s="1" t="s">
        <v>58</v>
      </c>
      <c r="N5933" s="1" t="s">
        <v>16337</v>
      </c>
      <c r="O5933" s="4">
        <v>44317.0</v>
      </c>
      <c r="P5933" s="4">
        <v>44258.0</v>
      </c>
      <c r="Q5933" s="1" t="s">
        <v>19419</v>
      </c>
      <c r="R5933" s="1" t="s">
        <v>31</v>
      </c>
      <c r="S5933" s="1" t="s">
        <v>32</v>
      </c>
      <c r="T5933" s="1">
        <v>75225.0</v>
      </c>
      <c r="U5933" s="1" t="s">
        <v>19420</v>
      </c>
    </row>
    <row r="5934">
      <c r="A5934" s="1" t="s">
        <v>19421</v>
      </c>
      <c r="B5934" s="1">
        <v>67478.0</v>
      </c>
      <c r="C5934" s="1">
        <v>2134.0</v>
      </c>
      <c r="D5934" s="2" t="s">
        <v>16345</v>
      </c>
      <c r="E5934" s="1" t="s">
        <v>19193</v>
      </c>
      <c r="F5934" s="1" t="s">
        <v>18477</v>
      </c>
      <c r="G5934" s="3" t="str">
        <f t="shared" si="1"/>
        <v>Lilian Moreno</v>
      </c>
      <c r="H5934" s="3" t="str">
        <f t="shared" si="2"/>
        <v>LILIAN MORENO</v>
      </c>
      <c r="J5934" s="1" t="s">
        <v>57</v>
      </c>
      <c r="K5934" s="1" t="s">
        <v>44</v>
      </c>
      <c r="L5934" s="1">
        <v>50.0</v>
      </c>
      <c r="M5934" s="1" t="s">
        <v>58</v>
      </c>
      <c r="N5934" s="1" t="s">
        <v>16337</v>
      </c>
      <c r="O5934" s="4">
        <v>44317.0</v>
      </c>
      <c r="P5934" s="4">
        <v>44257.0</v>
      </c>
      <c r="Q5934" s="1" t="s">
        <v>19194</v>
      </c>
      <c r="R5934" s="1" t="s">
        <v>19195</v>
      </c>
      <c r="S5934" s="1" t="s">
        <v>2253</v>
      </c>
      <c r="T5934" s="1">
        <v>33991.0</v>
      </c>
      <c r="U5934" s="1" t="s">
        <v>19196</v>
      </c>
    </row>
    <row r="5935">
      <c r="A5935" s="1" t="s">
        <v>19422</v>
      </c>
      <c r="B5935" s="1">
        <v>67479.0</v>
      </c>
      <c r="C5935" s="1">
        <v>2134.0</v>
      </c>
      <c r="D5935" s="2" t="s">
        <v>16345</v>
      </c>
      <c r="E5935" s="1" t="s">
        <v>8385</v>
      </c>
      <c r="F5935" s="1" t="s">
        <v>1262</v>
      </c>
      <c r="G5935" s="3" t="str">
        <f t="shared" si="1"/>
        <v>Whitney Thomas</v>
      </c>
      <c r="H5935" s="3" t="str">
        <f t="shared" si="2"/>
        <v>WHITNEY THOMAS</v>
      </c>
      <c r="J5935" s="1" t="s">
        <v>57</v>
      </c>
      <c r="K5935" s="1" t="s">
        <v>44</v>
      </c>
      <c r="L5935" s="1">
        <v>50.0</v>
      </c>
      <c r="M5935" s="1" t="s">
        <v>58</v>
      </c>
      <c r="N5935" s="1" t="s">
        <v>16337</v>
      </c>
      <c r="O5935" s="4">
        <v>44317.0</v>
      </c>
      <c r="P5935" s="4">
        <v>44256.0</v>
      </c>
      <c r="Q5935" s="1" t="s">
        <v>19423</v>
      </c>
      <c r="R5935" s="1" t="s">
        <v>3929</v>
      </c>
      <c r="S5935" s="1" t="s">
        <v>32</v>
      </c>
      <c r="T5935" s="1">
        <v>75234.0</v>
      </c>
      <c r="U5935" s="1" t="s">
        <v>19424</v>
      </c>
    </row>
    <row r="5936">
      <c r="A5936" s="1" t="s">
        <v>19425</v>
      </c>
      <c r="B5936" s="1">
        <v>67480.0</v>
      </c>
      <c r="C5936" s="1">
        <v>2134.0</v>
      </c>
      <c r="D5936" s="2" t="s">
        <v>16345</v>
      </c>
      <c r="E5936" s="1" t="s">
        <v>13944</v>
      </c>
      <c r="F5936" s="1" t="s">
        <v>12514</v>
      </c>
      <c r="G5936" s="3" t="str">
        <f t="shared" si="1"/>
        <v>Megan Earl</v>
      </c>
      <c r="H5936" s="3" t="str">
        <f t="shared" si="2"/>
        <v>MEGAN EARL</v>
      </c>
      <c r="J5936" s="1" t="s">
        <v>57</v>
      </c>
      <c r="K5936" s="1" t="s">
        <v>44</v>
      </c>
      <c r="L5936" s="1">
        <v>50.0</v>
      </c>
      <c r="M5936" s="1" t="s">
        <v>58</v>
      </c>
      <c r="N5936" s="1" t="s">
        <v>16337</v>
      </c>
      <c r="O5936" s="4">
        <v>44317.0</v>
      </c>
      <c r="P5936" s="4">
        <v>44256.0</v>
      </c>
      <c r="Q5936" s="1" t="s">
        <v>19426</v>
      </c>
      <c r="R5936" s="1" t="s">
        <v>31</v>
      </c>
      <c r="S5936" s="1" t="s">
        <v>32</v>
      </c>
      <c r="T5936" s="1">
        <v>75248.0</v>
      </c>
      <c r="U5936" s="1" t="s">
        <v>19427</v>
      </c>
    </row>
    <row r="5937">
      <c r="A5937" s="1" t="s">
        <v>19428</v>
      </c>
      <c r="B5937" s="1">
        <v>67481.0</v>
      </c>
      <c r="C5937" s="1">
        <v>2134.0</v>
      </c>
      <c r="D5937" s="2" t="s">
        <v>16345</v>
      </c>
      <c r="E5937" s="1" t="s">
        <v>19429</v>
      </c>
      <c r="F5937" s="1" t="s">
        <v>19430</v>
      </c>
      <c r="G5937" s="3" t="str">
        <f t="shared" si="1"/>
        <v>sean aday</v>
      </c>
      <c r="H5937" s="3" t="str">
        <f t="shared" si="2"/>
        <v>SEAN ADAY</v>
      </c>
      <c r="J5937" s="1" t="s">
        <v>57</v>
      </c>
      <c r="K5937" s="1" t="s">
        <v>44</v>
      </c>
      <c r="L5937" s="1">
        <v>50.0</v>
      </c>
      <c r="M5937" s="1" t="s">
        <v>58</v>
      </c>
      <c r="N5937" s="1" t="s">
        <v>16337</v>
      </c>
      <c r="O5937" s="4">
        <v>44317.0</v>
      </c>
      <c r="P5937" s="4">
        <v>44255.0</v>
      </c>
      <c r="Q5937" s="1" t="s">
        <v>16402</v>
      </c>
      <c r="R5937" s="1" t="s">
        <v>152</v>
      </c>
      <c r="S5937" s="1" t="s">
        <v>1413</v>
      </c>
      <c r="T5937" s="1">
        <v>20015.0</v>
      </c>
      <c r="U5937" s="1" t="s">
        <v>16403</v>
      </c>
    </row>
    <row r="5938">
      <c r="A5938" s="1" t="s">
        <v>19431</v>
      </c>
      <c r="B5938" s="1">
        <v>67482.0</v>
      </c>
      <c r="C5938" s="1">
        <v>2134.0</v>
      </c>
      <c r="D5938" s="2" t="s">
        <v>16345</v>
      </c>
      <c r="E5938" s="1" t="s">
        <v>19432</v>
      </c>
      <c r="F5938" s="1" t="s">
        <v>19433</v>
      </c>
      <c r="G5938" s="3" t="str">
        <f t="shared" si="1"/>
        <v>Julien Devereux</v>
      </c>
      <c r="H5938" s="3" t="str">
        <f t="shared" si="2"/>
        <v>JULIEN DEVEREUX</v>
      </c>
      <c r="J5938" s="1" t="s">
        <v>57</v>
      </c>
      <c r="K5938" s="1" t="s">
        <v>44</v>
      </c>
      <c r="L5938" s="1">
        <v>50.0</v>
      </c>
      <c r="M5938" s="1" t="s">
        <v>58</v>
      </c>
      <c r="N5938" s="1" t="s">
        <v>16337</v>
      </c>
      <c r="O5938" s="4">
        <v>44317.0</v>
      </c>
      <c r="P5938" s="4">
        <v>44255.0</v>
      </c>
      <c r="Q5938" s="1" t="s">
        <v>19434</v>
      </c>
      <c r="R5938" s="1" t="s">
        <v>31</v>
      </c>
      <c r="S5938" s="1" t="s">
        <v>32</v>
      </c>
      <c r="T5938" s="1">
        <v>75214.0</v>
      </c>
      <c r="U5938" s="1" t="s">
        <v>19435</v>
      </c>
    </row>
    <row r="5939">
      <c r="A5939" s="1" t="s">
        <v>19436</v>
      </c>
      <c r="B5939" s="1">
        <v>67483.0</v>
      </c>
      <c r="C5939" s="1">
        <v>2134.0</v>
      </c>
      <c r="D5939" s="2" t="s">
        <v>16345</v>
      </c>
      <c r="E5939" s="1" t="s">
        <v>19437</v>
      </c>
      <c r="F5939" s="1" t="s">
        <v>19438</v>
      </c>
      <c r="G5939" s="3" t="str">
        <f t="shared" si="1"/>
        <v>Star Boetticher</v>
      </c>
      <c r="H5939" s="3" t="str">
        <f t="shared" si="2"/>
        <v>STAR BOETTICHER</v>
      </c>
      <c r="J5939" s="1" t="s">
        <v>57</v>
      </c>
      <c r="K5939" s="1" t="s">
        <v>44</v>
      </c>
      <c r="L5939" s="1">
        <v>50.0</v>
      </c>
      <c r="M5939" s="1" t="s">
        <v>58</v>
      </c>
      <c r="N5939" s="1" t="s">
        <v>16337</v>
      </c>
      <c r="O5939" s="4">
        <v>44317.0</v>
      </c>
      <c r="P5939" s="4">
        <v>44255.0</v>
      </c>
      <c r="Q5939" s="1" t="s">
        <v>19439</v>
      </c>
      <c r="R5939" s="1" t="s">
        <v>31</v>
      </c>
      <c r="S5939" s="1" t="s">
        <v>32</v>
      </c>
      <c r="T5939" s="1">
        <v>75209.0</v>
      </c>
      <c r="U5939" s="1" t="s">
        <v>19440</v>
      </c>
    </row>
    <row r="5940">
      <c r="A5940" s="1" t="s">
        <v>19441</v>
      </c>
      <c r="B5940" s="1">
        <v>67484.0</v>
      </c>
      <c r="C5940" s="1">
        <v>2134.0</v>
      </c>
      <c r="D5940" s="2" t="s">
        <v>16345</v>
      </c>
      <c r="E5940" s="1" t="s">
        <v>2300</v>
      </c>
      <c r="F5940" s="1" t="s">
        <v>8568</v>
      </c>
      <c r="G5940" s="3" t="str">
        <f t="shared" si="1"/>
        <v>Jeffrey Bradshaw</v>
      </c>
      <c r="H5940" s="3" t="str">
        <f t="shared" si="2"/>
        <v>JEFFREY BRADSHAW</v>
      </c>
      <c r="J5940" s="1" t="s">
        <v>57</v>
      </c>
      <c r="K5940" s="1" t="s">
        <v>44</v>
      </c>
      <c r="L5940" s="1">
        <v>50.0</v>
      </c>
      <c r="M5940" s="1" t="s">
        <v>58</v>
      </c>
      <c r="N5940" s="1" t="s">
        <v>16337</v>
      </c>
      <c r="O5940" s="4">
        <v>44317.0</v>
      </c>
      <c r="P5940" s="4">
        <v>44255.0</v>
      </c>
      <c r="Q5940" s="1" t="s">
        <v>18209</v>
      </c>
      <c r="R5940" s="1" t="s">
        <v>31</v>
      </c>
      <c r="S5940" s="1" t="s">
        <v>32</v>
      </c>
      <c r="T5940" s="1">
        <v>75214.0</v>
      </c>
      <c r="U5940" s="1" t="s">
        <v>18210</v>
      </c>
    </row>
    <row r="5941">
      <c r="A5941" s="1" t="s">
        <v>19442</v>
      </c>
      <c r="B5941" s="1">
        <v>67485.0</v>
      </c>
      <c r="C5941" s="1">
        <v>2134.0</v>
      </c>
      <c r="D5941" s="2" t="s">
        <v>16345</v>
      </c>
      <c r="E5941" s="1" t="s">
        <v>12434</v>
      </c>
      <c r="F5941" s="1" t="s">
        <v>12514</v>
      </c>
      <c r="G5941" s="3" t="str">
        <f t="shared" si="1"/>
        <v>Christine Earl</v>
      </c>
      <c r="H5941" s="3" t="str">
        <f t="shared" si="2"/>
        <v>CHRISTINE EARL</v>
      </c>
      <c r="J5941" s="1" t="s">
        <v>57</v>
      </c>
      <c r="K5941" s="1" t="s">
        <v>44</v>
      </c>
      <c r="L5941" s="1">
        <v>50.0</v>
      </c>
      <c r="M5941" s="1" t="s">
        <v>58</v>
      </c>
      <c r="N5941" s="1" t="s">
        <v>16337</v>
      </c>
      <c r="O5941" s="4">
        <v>44317.0</v>
      </c>
      <c r="P5941" s="4">
        <v>44254.0</v>
      </c>
      <c r="Q5941" s="1" t="s">
        <v>19426</v>
      </c>
      <c r="R5941" s="1" t="s">
        <v>31</v>
      </c>
      <c r="S5941" s="1" t="s">
        <v>32</v>
      </c>
      <c r="T5941" s="1">
        <v>75248.0</v>
      </c>
      <c r="U5941" s="1" t="s">
        <v>19427</v>
      </c>
    </row>
    <row r="5942">
      <c r="A5942" s="1" t="s">
        <v>19443</v>
      </c>
      <c r="B5942" s="1">
        <v>67486.0</v>
      </c>
      <c r="C5942" s="1">
        <v>2134.0</v>
      </c>
      <c r="D5942" s="2" t="s">
        <v>16345</v>
      </c>
      <c r="E5942" s="1" t="s">
        <v>19444</v>
      </c>
      <c r="F5942" s="1" t="s">
        <v>19445</v>
      </c>
      <c r="G5942" s="3" t="str">
        <f t="shared" si="1"/>
        <v>Ronda Grimsley</v>
      </c>
      <c r="H5942" s="3" t="str">
        <f t="shared" si="2"/>
        <v>RONDA GRIMSLEY</v>
      </c>
      <c r="J5942" s="1" t="s">
        <v>57</v>
      </c>
      <c r="K5942" s="1" t="s">
        <v>44</v>
      </c>
      <c r="L5942" s="1">
        <v>50.0</v>
      </c>
      <c r="M5942" s="1" t="s">
        <v>58</v>
      </c>
      <c r="N5942" s="1" t="s">
        <v>16337</v>
      </c>
      <c r="O5942" s="4">
        <v>44317.0</v>
      </c>
      <c r="P5942" s="4">
        <v>44253.0</v>
      </c>
      <c r="Q5942" s="1" t="s">
        <v>19446</v>
      </c>
      <c r="R5942" s="1" t="s">
        <v>31</v>
      </c>
      <c r="S5942" s="1" t="s">
        <v>32</v>
      </c>
      <c r="T5942" s="1">
        <v>75229.0</v>
      </c>
      <c r="U5942" s="1" t="s">
        <v>19447</v>
      </c>
    </row>
    <row r="5943">
      <c r="A5943" s="1" t="s">
        <v>19448</v>
      </c>
      <c r="B5943" s="1">
        <v>67487.0</v>
      </c>
      <c r="C5943" s="1">
        <v>2134.0</v>
      </c>
      <c r="D5943" s="2" t="s">
        <v>16345</v>
      </c>
      <c r="E5943" s="1" t="s">
        <v>19449</v>
      </c>
      <c r="F5943" s="1" t="s">
        <v>141</v>
      </c>
      <c r="G5943" s="3" t="str">
        <f t="shared" si="1"/>
        <v>Stevan Ruiz</v>
      </c>
      <c r="H5943" s="3" t="str">
        <f t="shared" si="2"/>
        <v>STEVAN RUIZ</v>
      </c>
      <c r="J5943" s="1" t="s">
        <v>57</v>
      </c>
      <c r="K5943" s="1" t="s">
        <v>44</v>
      </c>
      <c r="L5943" s="1">
        <v>50.0</v>
      </c>
      <c r="M5943" s="1" t="s">
        <v>58</v>
      </c>
      <c r="N5943" s="1" t="s">
        <v>16337</v>
      </c>
      <c r="O5943" s="4">
        <v>44317.0</v>
      </c>
      <c r="P5943" s="4">
        <v>44252.0</v>
      </c>
      <c r="Q5943" s="1" t="s">
        <v>19450</v>
      </c>
      <c r="R5943" s="1" t="s">
        <v>913</v>
      </c>
      <c r="S5943" s="1" t="s">
        <v>32</v>
      </c>
      <c r="T5943" s="1">
        <v>76118.0</v>
      </c>
      <c r="U5943" s="1" t="s">
        <v>19451</v>
      </c>
    </row>
    <row r="5944">
      <c r="A5944" s="1" t="s">
        <v>19452</v>
      </c>
      <c r="B5944" s="1">
        <v>67488.0</v>
      </c>
      <c r="C5944" s="1">
        <v>2134.0</v>
      </c>
      <c r="D5944" s="2" t="s">
        <v>16345</v>
      </c>
      <c r="E5944" s="1" t="s">
        <v>19453</v>
      </c>
      <c r="F5944" s="1" t="s">
        <v>19454</v>
      </c>
      <c r="G5944" s="3" t="str">
        <f t="shared" si="1"/>
        <v>virginia Holleman</v>
      </c>
      <c r="H5944" s="3" t="str">
        <f t="shared" si="2"/>
        <v>VIRGINIA HOLLEMAN</v>
      </c>
      <c r="J5944" s="1" t="s">
        <v>57</v>
      </c>
      <c r="K5944" s="1" t="s">
        <v>44</v>
      </c>
      <c r="L5944" s="1">
        <v>50.0</v>
      </c>
      <c r="M5944" s="1" t="s">
        <v>58</v>
      </c>
      <c r="N5944" s="1" t="s">
        <v>16337</v>
      </c>
      <c r="O5944" s="4">
        <v>44317.0</v>
      </c>
      <c r="P5944" s="4">
        <v>44252.0</v>
      </c>
      <c r="Q5944" s="1" t="s">
        <v>19455</v>
      </c>
      <c r="R5944" s="1" t="s">
        <v>31</v>
      </c>
      <c r="S5944" s="1" t="s">
        <v>32</v>
      </c>
      <c r="T5944" s="1">
        <v>75206.0</v>
      </c>
      <c r="U5944" s="1" t="s">
        <v>19456</v>
      </c>
    </row>
    <row r="5945">
      <c r="A5945" s="1" t="s">
        <v>19457</v>
      </c>
      <c r="B5945" s="1">
        <v>67489.0</v>
      </c>
      <c r="C5945" s="1">
        <v>2134.0</v>
      </c>
      <c r="D5945" s="2" t="s">
        <v>16345</v>
      </c>
      <c r="E5945" s="1" t="s">
        <v>4741</v>
      </c>
      <c r="F5945" s="1" t="s">
        <v>3171</v>
      </c>
      <c r="G5945" s="3" t="str">
        <f t="shared" si="1"/>
        <v>Renee George</v>
      </c>
      <c r="H5945" s="3" t="str">
        <f t="shared" si="2"/>
        <v>RENEE GEORGE</v>
      </c>
      <c r="J5945" s="1" t="s">
        <v>57</v>
      </c>
      <c r="K5945" s="1" t="s">
        <v>44</v>
      </c>
      <c r="L5945" s="1">
        <v>50.0</v>
      </c>
      <c r="M5945" s="1" t="s">
        <v>58</v>
      </c>
      <c r="N5945" s="1" t="s">
        <v>16337</v>
      </c>
      <c r="O5945" s="4">
        <v>44317.0</v>
      </c>
      <c r="P5945" s="4">
        <v>44251.0</v>
      </c>
      <c r="Q5945" s="1" t="s">
        <v>19458</v>
      </c>
      <c r="R5945" s="1" t="s">
        <v>31</v>
      </c>
      <c r="S5945" s="1" t="s">
        <v>32</v>
      </c>
      <c r="T5945" s="1">
        <v>75225.0</v>
      </c>
      <c r="U5945" s="1" t="s">
        <v>19459</v>
      </c>
    </row>
    <row r="5946">
      <c r="A5946" s="1" t="s">
        <v>19460</v>
      </c>
      <c r="B5946" s="1">
        <v>67490.0</v>
      </c>
      <c r="C5946" s="1">
        <v>2134.0</v>
      </c>
      <c r="D5946" s="2" t="s">
        <v>16345</v>
      </c>
      <c r="E5946" s="1" t="s">
        <v>2555</v>
      </c>
      <c r="F5946" s="1" t="s">
        <v>15723</v>
      </c>
      <c r="G5946" s="3" t="str">
        <f t="shared" si="1"/>
        <v>Jim Nugent</v>
      </c>
      <c r="H5946" s="3" t="str">
        <f t="shared" si="2"/>
        <v>JIM NUGENT</v>
      </c>
      <c r="J5946" s="1" t="s">
        <v>57</v>
      </c>
      <c r="K5946" s="1" t="s">
        <v>44</v>
      </c>
      <c r="L5946" s="1">
        <v>50.0</v>
      </c>
      <c r="M5946" s="1" t="s">
        <v>58</v>
      </c>
      <c r="N5946" s="1" t="s">
        <v>16337</v>
      </c>
      <c r="O5946" s="4">
        <v>44317.0</v>
      </c>
      <c r="P5946" s="4">
        <v>44251.0</v>
      </c>
      <c r="Q5946" s="1" t="s">
        <v>15750</v>
      </c>
      <c r="R5946" s="1" t="s">
        <v>31</v>
      </c>
      <c r="S5946" s="1" t="s">
        <v>32</v>
      </c>
      <c r="T5946" s="1">
        <v>75244.0</v>
      </c>
      <c r="U5946" s="1" t="s">
        <v>15751</v>
      </c>
    </row>
    <row r="5947">
      <c r="A5947" s="1" t="s">
        <v>19461</v>
      </c>
      <c r="B5947" s="1">
        <v>67491.0</v>
      </c>
      <c r="C5947" s="1">
        <v>2134.0</v>
      </c>
      <c r="D5947" s="2" t="s">
        <v>16345</v>
      </c>
      <c r="E5947" s="1" t="s">
        <v>1547</v>
      </c>
      <c r="F5947" s="1" t="s">
        <v>14037</v>
      </c>
      <c r="G5947" s="3" t="str">
        <f t="shared" si="1"/>
        <v>Nancy Hodge</v>
      </c>
      <c r="H5947" s="3" t="str">
        <f t="shared" si="2"/>
        <v>NANCY HODGE</v>
      </c>
      <c r="J5947" s="1" t="s">
        <v>57</v>
      </c>
      <c r="K5947" s="1" t="s">
        <v>44</v>
      </c>
      <c r="L5947" s="1">
        <v>50.0</v>
      </c>
      <c r="M5947" s="1" t="s">
        <v>58</v>
      </c>
      <c r="N5947" s="1" t="s">
        <v>16337</v>
      </c>
      <c r="O5947" s="4">
        <v>44317.0</v>
      </c>
      <c r="P5947" s="4">
        <v>44250.0</v>
      </c>
      <c r="Q5947" s="1" t="s">
        <v>19462</v>
      </c>
      <c r="R5947" s="1" t="s">
        <v>31</v>
      </c>
      <c r="S5947" s="1" t="s">
        <v>32</v>
      </c>
      <c r="T5947" s="1">
        <v>75220.0</v>
      </c>
      <c r="U5947" s="1" t="s">
        <v>19463</v>
      </c>
    </row>
    <row r="5948">
      <c r="A5948" s="1" t="s">
        <v>19464</v>
      </c>
      <c r="B5948" s="1">
        <v>67492.0</v>
      </c>
      <c r="C5948" s="1">
        <v>2134.0</v>
      </c>
      <c r="D5948" s="2" t="s">
        <v>16345</v>
      </c>
      <c r="E5948" s="1" t="s">
        <v>6431</v>
      </c>
      <c r="F5948" s="1" t="s">
        <v>19465</v>
      </c>
      <c r="G5948" s="3" t="str">
        <f t="shared" si="1"/>
        <v>Zachary Howard-Phillips</v>
      </c>
      <c r="H5948" s="3" t="str">
        <f t="shared" si="2"/>
        <v>ZACHARY HOWARD-PHILLIPS</v>
      </c>
      <c r="J5948" s="1" t="s">
        <v>57</v>
      </c>
      <c r="K5948" s="1" t="s">
        <v>44</v>
      </c>
      <c r="L5948" s="1">
        <v>50.0</v>
      </c>
      <c r="M5948" s="1" t="s">
        <v>58</v>
      </c>
      <c r="N5948" s="1" t="s">
        <v>16337</v>
      </c>
      <c r="O5948" s="4">
        <v>44317.0</v>
      </c>
      <c r="P5948" s="4">
        <v>44249.0</v>
      </c>
      <c r="Q5948" s="1" t="s">
        <v>19466</v>
      </c>
      <c r="R5948" s="1" t="s">
        <v>346</v>
      </c>
      <c r="S5948" s="1" t="s">
        <v>32</v>
      </c>
      <c r="T5948" s="1">
        <v>75043.0</v>
      </c>
      <c r="U5948" s="1" t="s">
        <v>19467</v>
      </c>
    </row>
    <row r="5949">
      <c r="A5949" s="1" t="s">
        <v>19468</v>
      </c>
      <c r="B5949" s="1">
        <v>67493.0</v>
      </c>
      <c r="C5949" s="1">
        <v>2134.0</v>
      </c>
      <c r="D5949" s="2" t="s">
        <v>16345</v>
      </c>
      <c r="E5949" s="1" t="s">
        <v>3649</v>
      </c>
      <c r="F5949" s="1" t="s">
        <v>19224</v>
      </c>
      <c r="G5949" s="3" t="str">
        <f t="shared" si="1"/>
        <v>Douglas Cowman</v>
      </c>
      <c r="H5949" s="3" t="str">
        <f t="shared" si="2"/>
        <v>DOUGLAS COWMAN</v>
      </c>
      <c r="J5949" s="1" t="s">
        <v>57</v>
      </c>
      <c r="K5949" s="1" t="s">
        <v>44</v>
      </c>
      <c r="L5949" s="1">
        <v>50.0</v>
      </c>
      <c r="M5949" s="1" t="s">
        <v>58</v>
      </c>
      <c r="N5949" s="1" t="s">
        <v>16337</v>
      </c>
      <c r="O5949" s="4">
        <v>44317.0</v>
      </c>
      <c r="P5949" s="4">
        <v>44245.0</v>
      </c>
      <c r="Q5949" s="1" t="s">
        <v>19469</v>
      </c>
      <c r="R5949" s="1" t="s">
        <v>31</v>
      </c>
      <c r="S5949" s="1" t="s">
        <v>32</v>
      </c>
      <c r="T5949" s="1">
        <v>75205.0</v>
      </c>
      <c r="U5949" s="1" t="s">
        <v>19470</v>
      </c>
    </row>
    <row r="5950">
      <c r="A5950" s="1" t="s">
        <v>19471</v>
      </c>
      <c r="B5950" s="1">
        <v>67494.0</v>
      </c>
      <c r="C5950" s="1">
        <v>2134.0</v>
      </c>
      <c r="D5950" s="2" t="s">
        <v>16345</v>
      </c>
      <c r="E5950" s="1" t="s">
        <v>19472</v>
      </c>
      <c r="F5950" s="1" t="s">
        <v>19473</v>
      </c>
      <c r="G5950" s="3" t="str">
        <f t="shared" si="1"/>
        <v>Zewge Kagnew</v>
      </c>
      <c r="H5950" s="3" t="str">
        <f t="shared" si="2"/>
        <v>ZEWGE KAGNEW</v>
      </c>
      <c r="J5950" s="1" t="s">
        <v>57</v>
      </c>
      <c r="K5950" s="1" t="s">
        <v>44</v>
      </c>
      <c r="L5950" s="1">
        <v>50.0</v>
      </c>
      <c r="M5950" s="1" t="s">
        <v>58</v>
      </c>
      <c r="N5950" s="1" t="s">
        <v>16337</v>
      </c>
      <c r="O5950" s="4">
        <v>44317.0</v>
      </c>
      <c r="P5950" s="4">
        <v>44240.0</v>
      </c>
      <c r="Q5950" s="1" t="s">
        <v>19474</v>
      </c>
      <c r="R5950" s="1" t="s">
        <v>11797</v>
      </c>
      <c r="S5950" s="1" t="s">
        <v>32</v>
      </c>
      <c r="T5950" s="1">
        <v>75098.0</v>
      </c>
      <c r="U5950" s="1" t="s">
        <v>19475</v>
      </c>
    </row>
    <row r="5951">
      <c r="A5951" s="1" t="s">
        <v>19476</v>
      </c>
      <c r="B5951" s="1">
        <v>67495.0</v>
      </c>
      <c r="C5951" s="1">
        <v>2134.0</v>
      </c>
      <c r="D5951" s="2" t="s">
        <v>16345</v>
      </c>
      <c r="E5951" s="1" t="s">
        <v>5339</v>
      </c>
      <c r="F5951" s="1" t="s">
        <v>7251</v>
      </c>
      <c r="G5951" s="3" t="str">
        <f t="shared" si="1"/>
        <v>Tyler Foreman</v>
      </c>
      <c r="H5951" s="3" t="str">
        <f t="shared" si="2"/>
        <v>TYLER FOREMAN</v>
      </c>
      <c r="J5951" s="1" t="s">
        <v>57</v>
      </c>
      <c r="K5951" s="1" t="s">
        <v>44</v>
      </c>
      <c r="L5951" s="1">
        <v>50.0</v>
      </c>
      <c r="M5951" s="1" t="s">
        <v>58</v>
      </c>
      <c r="N5951" s="1" t="s">
        <v>16337</v>
      </c>
      <c r="O5951" s="4">
        <v>44317.0</v>
      </c>
      <c r="P5951" s="4">
        <v>44239.0</v>
      </c>
      <c r="Q5951" s="1" t="s">
        <v>19477</v>
      </c>
      <c r="R5951" s="1" t="s">
        <v>31</v>
      </c>
      <c r="S5951" s="1" t="s">
        <v>32</v>
      </c>
      <c r="T5951" s="1">
        <v>75206.0</v>
      </c>
      <c r="U5951" s="1" t="s">
        <v>19478</v>
      </c>
    </row>
    <row r="5952">
      <c r="A5952" s="1" t="s">
        <v>19479</v>
      </c>
      <c r="B5952" s="1">
        <v>67496.0</v>
      </c>
      <c r="C5952" s="1">
        <v>2134.0</v>
      </c>
      <c r="D5952" s="2" t="s">
        <v>16345</v>
      </c>
      <c r="E5952" s="1" t="s">
        <v>1251</v>
      </c>
      <c r="F5952" s="1" t="s">
        <v>19480</v>
      </c>
      <c r="G5952" s="3" t="str">
        <f t="shared" si="1"/>
        <v>Angela MacDonald</v>
      </c>
      <c r="H5952" s="3" t="str">
        <f t="shared" si="2"/>
        <v>ANGELA MACDONALD</v>
      </c>
      <c r="J5952" s="1" t="s">
        <v>57</v>
      </c>
      <c r="K5952" s="1" t="s">
        <v>44</v>
      </c>
      <c r="L5952" s="1">
        <v>50.0</v>
      </c>
      <c r="M5952" s="1" t="s">
        <v>58</v>
      </c>
      <c r="N5952" s="1" t="s">
        <v>16337</v>
      </c>
      <c r="O5952" s="4">
        <v>44317.0</v>
      </c>
      <c r="P5952" s="4">
        <v>44239.0</v>
      </c>
      <c r="Q5952" s="1" t="s">
        <v>19481</v>
      </c>
      <c r="R5952" s="1" t="s">
        <v>31</v>
      </c>
      <c r="S5952" s="1" t="s">
        <v>32</v>
      </c>
      <c r="T5952" s="1">
        <v>75208.0</v>
      </c>
      <c r="U5952" s="1" t="s">
        <v>19482</v>
      </c>
    </row>
    <row r="5953">
      <c r="A5953" s="1" t="s">
        <v>19483</v>
      </c>
      <c r="B5953" s="1">
        <v>67497.0</v>
      </c>
      <c r="C5953" s="1">
        <v>2134.0</v>
      </c>
      <c r="D5953" s="2" t="s">
        <v>16345</v>
      </c>
      <c r="E5953" s="1" t="s">
        <v>5428</v>
      </c>
      <c r="F5953" s="1" t="s">
        <v>19361</v>
      </c>
      <c r="G5953" s="3" t="str">
        <f t="shared" si="1"/>
        <v>Diana Petterson</v>
      </c>
      <c r="H5953" s="3" t="str">
        <f t="shared" si="2"/>
        <v>DIANA PETTERSON</v>
      </c>
      <c r="J5953" s="1" t="s">
        <v>57</v>
      </c>
      <c r="K5953" s="1" t="s">
        <v>44</v>
      </c>
      <c r="L5953" s="1">
        <v>50.0</v>
      </c>
      <c r="M5953" s="1" t="s">
        <v>58</v>
      </c>
      <c r="N5953" s="1" t="s">
        <v>16337</v>
      </c>
      <c r="O5953" s="4">
        <v>44317.0</v>
      </c>
      <c r="P5953" s="4">
        <v>44238.0</v>
      </c>
      <c r="Q5953" s="1" t="s">
        <v>19362</v>
      </c>
      <c r="R5953" s="1" t="s">
        <v>31</v>
      </c>
      <c r="S5953" s="1" t="s">
        <v>32</v>
      </c>
      <c r="T5953" s="1">
        <v>75204.0</v>
      </c>
      <c r="U5953" s="1" t="s">
        <v>19363</v>
      </c>
    </row>
    <row r="5954">
      <c r="A5954" s="1" t="s">
        <v>19484</v>
      </c>
      <c r="B5954" s="1">
        <v>67498.0</v>
      </c>
      <c r="C5954" s="1">
        <v>2134.0</v>
      </c>
      <c r="D5954" s="2" t="s">
        <v>16345</v>
      </c>
      <c r="E5954" s="1" t="s">
        <v>7661</v>
      </c>
      <c r="F5954" s="1" t="s">
        <v>19485</v>
      </c>
      <c r="G5954" s="3" t="str">
        <f t="shared" si="1"/>
        <v>Jesse Flanagan</v>
      </c>
      <c r="H5954" s="3" t="str">
        <f t="shared" si="2"/>
        <v>JESSE FLANAGAN</v>
      </c>
      <c r="J5954" s="1" t="s">
        <v>57</v>
      </c>
      <c r="K5954" s="1" t="s">
        <v>44</v>
      </c>
      <c r="L5954" s="1">
        <v>50.0</v>
      </c>
      <c r="M5954" s="1" t="s">
        <v>58</v>
      </c>
      <c r="N5954" s="1" t="s">
        <v>16337</v>
      </c>
      <c r="O5954" s="4">
        <v>44317.0</v>
      </c>
      <c r="P5954" s="4">
        <v>44238.0</v>
      </c>
      <c r="Q5954" s="1" t="s">
        <v>19486</v>
      </c>
      <c r="R5954" s="1" t="s">
        <v>31</v>
      </c>
      <c r="S5954" s="1" t="s">
        <v>32</v>
      </c>
      <c r="T5954" s="1">
        <v>75230.0</v>
      </c>
      <c r="U5954" s="1" t="s">
        <v>19487</v>
      </c>
    </row>
    <row r="5955">
      <c r="A5955" s="1" t="s">
        <v>19488</v>
      </c>
      <c r="B5955" s="1">
        <v>67499.0</v>
      </c>
      <c r="C5955" s="1">
        <v>2134.0</v>
      </c>
      <c r="D5955" s="2" t="s">
        <v>16345</v>
      </c>
      <c r="E5955" s="1" t="s">
        <v>269</v>
      </c>
      <c r="F5955" s="1" t="s">
        <v>17397</v>
      </c>
      <c r="G5955" s="3" t="str">
        <f t="shared" si="1"/>
        <v>Kim Vernon</v>
      </c>
      <c r="H5955" s="3" t="str">
        <f t="shared" si="2"/>
        <v>KIM VERNON</v>
      </c>
      <c r="J5955" s="1" t="s">
        <v>57</v>
      </c>
      <c r="K5955" s="1" t="s">
        <v>44</v>
      </c>
      <c r="L5955" s="1">
        <v>50.0</v>
      </c>
      <c r="M5955" s="1" t="s">
        <v>58</v>
      </c>
      <c r="N5955" s="1" t="s">
        <v>16337</v>
      </c>
      <c r="O5955" s="4">
        <v>44317.0</v>
      </c>
      <c r="P5955" s="4">
        <v>44236.0</v>
      </c>
      <c r="Q5955" s="1" t="s">
        <v>19027</v>
      </c>
      <c r="R5955" s="1" t="s">
        <v>31</v>
      </c>
      <c r="S5955" s="1" t="s">
        <v>32</v>
      </c>
      <c r="T5955" s="1">
        <v>75230.0</v>
      </c>
      <c r="U5955" s="1" t="s">
        <v>19028</v>
      </c>
    </row>
    <row r="5956">
      <c r="A5956" s="1" t="s">
        <v>19489</v>
      </c>
      <c r="B5956" s="1">
        <v>67500.0</v>
      </c>
      <c r="C5956" s="1">
        <v>2134.0</v>
      </c>
      <c r="D5956" s="2" t="s">
        <v>16345</v>
      </c>
      <c r="E5956" s="1" t="s">
        <v>19490</v>
      </c>
      <c r="F5956" s="1" t="s">
        <v>16377</v>
      </c>
      <c r="G5956" s="3" t="str">
        <f t="shared" si="1"/>
        <v>Jayla Wilkerson</v>
      </c>
      <c r="H5956" s="3" t="str">
        <f t="shared" si="2"/>
        <v>JAYLA WILKERSON</v>
      </c>
      <c r="J5956" s="1" t="s">
        <v>57</v>
      </c>
      <c r="K5956" s="1" t="s">
        <v>44</v>
      </c>
      <c r="L5956" s="1">
        <v>50.0</v>
      </c>
      <c r="M5956" s="1" t="s">
        <v>58</v>
      </c>
      <c r="N5956" s="1" t="s">
        <v>16337</v>
      </c>
      <c r="O5956" s="4">
        <v>44317.0</v>
      </c>
      <c r="P5956" s="4">
        <v>44236.0</v>
      </c>
      <c r="Q5956" s="1" t="s">
        <v>19491</v>
      </c>
      <c r="R5956" s="1" t="s">
        <v>31</v>
      </c>
      <c r="S5956" s="1" t="s">
        <v>32</v>
      </c>
      <c r="T5956" s="1">
        <v>75236.0</v>
      </c>
      <c r="U5956" s="1" t="s">
        <v>19492</v>
      </c>
    </row>
    <row r="5957">
      <c r="A5957" s="1" t="s">
        <v>19493</v>
      </c>
      <c r="B5957" s="1">
        <v>67501.0</v>
      </c>
      <c r="C5957" s="1">
        <v>2134.0</v>
      </c>
      <c r="D5957" s="2" t="s">
        <v>16345</v>
      </c>
      <c r="E5957" s="1" t="s">
        <v>3083</v>
      </c>
      <c r="F5957" s="1" t="s">
        <v>6503</v>
      </c>
      <c r="G5957" s="3" t="str">
        <f t="shared" si="1"/>
        <v>Laura Irvin</v>
      </c>
      <c r="H5957" s="3" t="str">
        <f t="shared" si="2"/>
        <v>LAURA IRVIN</v>
      </c>
      <c r="J5957" s="1" t="s">
        <v>57</v>
      </c>
      <c r="K5957" s="1" t="s">
        <v>44</v>
      </c>
      <c r="L5957" s="1">
        <v>50.0</v>
      </c>
      <c r="M5957" s="1" t="s">
        <v>58</v>
      </c>
      <c r="N5957" s="1" t="s">
        <v>16337</v>
      </c>
      <c r="O5957" s="4">
        <v>44317.0</v>
      </c>
      <c r="P5957" s="4">
        <v>44235.0</v>
      </c>
      <c r="Q5957" s="1" t="s">
        <v>14020</v>
      </c>
      <c r="R5957" s="1" t="s">
        <v>31</v>
      </c>
      <c r="S5957" s="1" t="s">
        <v>32</v>
      </c>
      <c r="T5957" s="1">
        <v>75214.0</v>
      </c>
      <c r="U5957" s="1" t="s">
        <v>19494</v>
      </c>
    </row>
    <row r="5958">
      <c r="A5958" s="1" t="s">
        <v>19495</v>
      </c>
      <c r="B5958" s="1">
        <v>67502.0</v>
      </c>
      <c r="C5958" s="1">
        <v>2134.0</v>
      </c>
      <c r="D5958" s="2" t="s">
        <v>16345</v>
      </c>
      <c r="E5958" s="1" t="s">
        <v>19496</v>
      </c>
      <c r="F5958" s="1" t="s">
        <v>19497</v>
      </c>
      <c r="G5958" s="3" t="str">
        <f t="shared" si="1"/>
        <v>Ilise Lipton</v>
      </c>
      <c r="H5958" s="3" t="str">
        <f t="shared" si="2"/>
        <v>ILISE LIPTON</v>
      </c>
      <c r="J5958" s="1" t="s">
        <v>57</v>
      </c>
      <c r="K5958" s="1" t="s">
        <v>44</v>
      </c>
      <c r="L5958" s="1">
        <v>50.0</v>
      </c>
      <c r="M5958" s="1" t="s">
        <v>58</v>
      </c>
      <c r="N5958" s="1" t="s">
        <v>16337</v>
      </c>
      <c r="O5958" s="4">
        <v>44317.0</v>
      </c>
      <c r="P5958" s="4">
        <v>44234.0</v>
      </c>
      <c r="Q5958" s="1" t="s">
        <v>19498</v>
      </c>
      <c r="R5958" s="1" t="s">
        <v>31</v>
      </c>
      <c r="S5958" s="1" t="s">
        <v>32</v>
      </c>
      <c r="T5958" s="1">
        <v>75231.0</v>
      </c>
      <c r="U5958" s="1" t="s">
        <v>19499</v>
      </c>
    </row>
    <row r="5959">
      <c r="A5959" s="1" t="s">
        <v>19500</v>
      </c>
      <c r="B5959" s="1">
        <v>67503.0</v>
      </c>
      <c r="C5959" s="1">
        <v>2134.0</v>
      </c>
      <c r="D5959" s="2" t="s">
        <v>16345</v>
      </c>
      <c r="E5959" s="1" t="s">
        <v>11220</v>
      </c>
      <c r="F5959" s="1" t="s">
        <v>19501</v>
      </c>
      <c r="G5959" s="3" t="str">
        <f t="shared" si="1"/>
        <v>Joan Covici</v>
      </c>
      <c r="H5959" s="3" t="str">
        <f t="shared" si="2"/>
        <v>JOAN COVICI</v>
      </c>
      <c r="J5959" s="1" t="s">
        <v>57</v>
      </c>
      <c r="K5959" s="1" t="s">
        <v>44</v>
      </c>
      <c r="L5959" s="1">
        <v>50.0</v>
      </c>
      <c r="M5959" s="1" t="s">
        <v>58</v>
      </c>
      <c r="N5959" s="1" t="s">
        <v>16337</v>
      </c>
      <c r="O5959" s="4">
        <v>44317.0</v>
      </c>
      <c r="P5959" s="4">
        <v>44233.0</v>
      </c>
      <c r="Q5959" s="1" t="s">
        <v>19502</v>
      </c>
      <c r="R5959" s="1" t="s">
        <v>31</v>
      </c>
      <c r="S5959" s="1" t="s">
        <v>32</v>
      </c>
      <c r="T5959" s="1">
        <v>75218.0</v>
      </c>
      <c r="U5959" s="1" t="s">
        <v>19503</v>
      </c>
    </row>
    <row r="5960">
      <c r="A5960" s="1" t="s">
        <v>19504</v>
      </c>
      <c r="B5960" s="1">
        <v>67504.0</v>
      </c>
      <c r="C5960" s="1">
        <v>2134.0</v>
      </c>
      <c r="D5960" s="2" t="s">
        <v>16345</v>
      </c>
      <c r="E5960" s="1" t="s">
        <v>19505</v>
      </c>
      <c r="F5960" s="1" t="s">
        <v>432</v>
      </c>
      <c r="G5960" s="3" t="str">
        <f t="shared" si="1"/>
        <v>Jerrie Smith</v>
      </c>
      <c r="H5960" s="3" t="str">
        <f t="shared" si="2"/>
        <v>JERRIE SMITH</v>
      </c>
      <c r="J5960" s="1" t="s">
        <v>57</v>
      </c>
      <c r="K5960" s="1" t="s">
        <v>44</v>
      </c>
      <c r="L5960" s="1">
        <v>50.0</v>
      </c>
      <c r="M5960" s="1" t="s">
        <v>58</v>
      </c>
      <c r="N5960" s="1" t="s">
        <v>16337</v>
      </c>
      <c r="O5960" s="4">
        <v>44317.0</v>
      </c>
      <c r="P5960" s="4">
        <v>44232.0</v>
      </c>
      <c r="Q5960" s="1" t="s">
        <v>583</v>
      </c>
      <c r="R5960" s="1" t="s">
        <v>31</v>
      </c>
      <c r="S5960" s="1" t="s">
        <v>32</v>
      </c>
      <c r="T5960" s="1">
        <v>75201.0</v>
      </c>
      <c r="U5960" s="1" t="s">
        <v>584</v>
      </c>
    </row>
    <row r="5961">
      <c r="A5961" s="1" t="s">
        <v>19506</v>
      </c>
      <c r="B5961" s="1">
        <v>67505.0</v>
      </c>
      <c r="C5961" s="1">
        <v>2134.0</v>
      </c>
      <c r="D5961" s="2" t="s">
        <v>16345</v>
      </c>
      <c r="E5961" s="1" t="s">
        <v>14958</v>
      </c>
      <c r="F5961" s="1" t="s">
        <v>4174</v>
      </c>
      <c r="G5961" s="3" t="str">
        <f t="shared" si="1"/>
        <v>Sidney Hollingsworth</v>
      </c>
      <c r="H5961" s="3" t="str">
        <f t="shared" si="2"/>
        <v>SIDNEY HOLLINGSWORTH</v>
      </c>
      <c r="J5961" s="1" t="s">
        <v>57</v>
      </c>
      <c r="K5961" s="1" t="s">
        <v>44</v>
      </c>
      <c r="L5961" s="1">
        <v>50.0</v>
      </c>
      <c r="M5961" s="1" t="s">
        <v>58</v>
      </c>
      <c r="N5961" s="1" t="s">
        <v>16337</v>
      </c>
      <c r="O5961" s="4">
        <v>44317.0</v>
      </c>
      <c r="P5961" s="4">
        <v>44232.0</v>
      </c>
      <c r="Q5961" s="1" t="s">
        <v>19507</v>
      </c>
      <c r="R5961" s="1" t="s">
        <v>122</v>
      </c>
      <c r="S5961" s="1" t="s">
        <v>32</v>
      </c>
      <c r="T5961" s="1">
        <v>78746.0</v>
      </c>
      <c r="U5961" s="1" t="s">
        <v>19508</v>
      </c>
    </row>
    <row r="5962">
      <c r="A5962" s="1" t="s">
        <v>19509</v>
      </c>
      <c r="B5962" s="1">
        <v>67506.0</v>
      </c>
      <c r="C5962" s="1">
        <v>2134.0</v>
      </c>
      <c r="D5962" s="2" t="s">
        <v>16345</v>
      </c>
      <c r="E5962" s="1" t="s">
        <v>1007</v>
      </c>
      <c r="F5962" s="1" t="s">
        <v>163</v>
      </c>
      <c r="G5962" s="3" t="str">
        <f t="shared" si="1"/>
        <v>Shannon Martin</v>
      </c>
      <c r="H5962" s="3" t="str">
        <f t="shared" si="2"/>
        <v>SHANNON MARTIN</v>
      </c>
      <c r="J5962" s="1" t="s">
        <v>57</v>
      </c>
      <c r="K5962" s="1" t="s">
        <v>44</v>
      </c>
      <c r="L5962" s="1">
        <v>50.0</v>
      </c>
      <c r="M5962" s="1" t="s">
        <v>58</v>
      </c>
      <c r="N5962" s="1" t="s">
        <v>16337</v>
      </c>
      <c r="O5962" s="4">
        <v>44317.0</v>
      </c>
      <c r="P5962" s="4">
        <v>44232.0</v>
      </c>
      <c r="Q5962" s="1" t="s">
        <v>19419</v>
      </c>
      <c r="R5962" s="1" t="s">
        <v>31</v>
      </c>
      <c r="S5962" s="1" t="s">
        <v>32</v>
      </c>
      <c r="T5962" s="1">
        <v>75225.0</v>
      </c>
      <c r="U5962" s="1" t="s">
        <v>19420</v>
      </c>
    </row>
    <row r="5963">
      <c r="A5963" s="1" t="s">
        <v>19510</v>
      </c>
      <c r="B5963" s="1">
        <v>67507.0</v>
      </c>
      <c r="C5963" s="1">
        <v>2134.0</v>
      </c>
      <c r="D5963" s="2" t="s">
        <v>16345</v>
      </c>
      <c r="E5963" s="1" t="s">
        <v>9136</v>
      </c>
      <c r="F5963" s="1" t="s">
        <v>7251</v>
      </c>
      <c r="G5963" s="3" t="str">
        <f t="shared" si="1"/>
        <v>Grant Foreman</v>
      </c>
      <c r="H5963" s="3" t="str">
        <f t="shared" si="2"/>
        <v>GRANT FOREMAN</v>
      </c>
      <c r="J5963" s="1" t="s">
        <v>57</v>
      </c>
      <c r="K5963" s="1" t="s">
        <v>44</v>
      </c>
      <c r="L5963" s="1">
        <v>50.0</v>
      </c>
      <c r="M5963" s="1" t="s">
        <v>58</v>
      </c>
      <c r="N5963" s="1" t="s">
        <v>16337</v>
      </c>
      <c r="O5963" s="4">
        <v>44317.0</v>
      </c>
      <c r="P5963" s="4">
        <v>44228.0</v>
      </c>
      <c r="Q5963" s="1" t="s">
        <v>19408</v>
      </c>
      <c r="R5963" s="1" t="s">
        <v>31</v>
      </c>
      <c r="S5963" s="1" t="s">
        <v>32</v>
      </c>
      <c r="T5963" s="1">
        <v>75287.0</v>
      </c>
      <c r="U5963" s="1" t="s">
        <v>19409</v>
      </c>
    </row>
    <row r="5964">
      <c r="A5964" s="1" t="s">
        <v>19511</v>
      </c>
      <c r="B5964" s="1">
        <v>67508.0</v>
      </c>
      <c r="C5964" s="1">
        <v>2134.0</v>
      </c>
      <c r="D5964" s="2" t="s">
        <v>16345</v>
      </c>
      <c r="E5964" s="1" t="s">
        <v>19432</v>
      </c>
      <c r="F5964" s="1" t="s">
        <v>19433</v>
      </c>
      <c r="G5964" s="3" t="str">
        <f t="shared" si="1"/>
        <v>Julien Devereux</v>
      </c>
      <c r="H5964" s="3" t="str">
        <f t="shared" si="2"/>
        <v>JULIEN DEVEREUX</v>
      </c>
      <c r="J5964" s="1" t="s">
        <v>57</v>
      </c>
      <c r="K5964" s="1" t="s">
        <v>44</v>
      </c>
      <c r="L5964" s="1">
        <v>50.0</v>
      </c>
      <c r="M5964" s="1" t="s">
        <v>58</v>
      </c>
      <c r="N5964" s="1" t="s">
        <v>16337</v>
      </c>
      <c r="O5964" s="4">
        <v>44317.0</v>
      </c>
      <c r="P5964" s="4">
        <v>44227.0</v>
      </c>
      <c r="Q5964" s="1" t="s">
        <v>19434</v>
      </c>
      <c r="R5964" s="1" t="s">
        <v>31</v>
      </c>
      <c r="S5964" s="1" t="s">
        <v>32</v>
      </c>
      <c r="T5964" s="1">
        <v>75214.0</v>
      </c>
      <c r="U5964" s="1" t="s">
        <v>19435</v>
      </c>
    </row>
    <row r="5965">
      <c r="A5965" s="1" t="s">
        <v>19512</v>
      </c>
      <c r="B5965" s="1">
        <v>67509.0</v>
      </c>
      <c r="C5965" s="1">
        <v>2134.0</v>
      </c>
      <c r="D5965" s="2" t="s">
        <v>16345</v>
      </c>
      <c r="E5965" s="1" t="s">
        <v>19513</v>
      </c>
      <c r="F5965" s="1" t="s">
        <v>19514</v>
      </c>
      <c r="G5965" s="3" t="str">
        <f t="shared" si="1"/>
        <v>inette brown</v>
      </c>
      <c r="H5965" s="3" t="str">
        <f t="shared" si="2"/>
        <v>INETTE BROWN</v>
      </c>
      <c r="J5965" s="1" t="s">
        <v>57</v>
      </c>
      <c r="K5965" s="1" t="s">
        <v>44</v>
      </c>
      <c r="L5965" s="1">
        <v>50.0</v>
      </c>
      <c r="M5965" s="1" t="s">
        <v>58</v>
      </c>
      <c r="N5965" s="1" t="s">
        <v>16337</v>
      </c>
      <c r="O5965" s="4">
        <v>44317.0</v>
      </c>
      <c r="P5965" s="4">
        <v>44227.0</v>
      </c>
      <c r="Q5965" s="1" t="s">
        <v>19515</v>
      </c>
      <c r="R5965" s="1" t="s">
        <v>31</v>
      </c>
      <c r="S5965" s="1" t="s">
        <v>32</v>
      </c>
      <c r="T5965" s="1">
        <v>75205.0</v>
      </c>
      <c r="U5965" s="1" t="s">
        <v>19516</v>
      </c>
    </row>
    <row r="5966">
      <c r="A5966" s="1" t="s">
        <v>19517</v>
      </c>
      <c r="B5966" s="1">
        <v>67510.0</v>
      </c>
      <c r="C5966" s="1">
        <v>2134.0</v>
      </c>
      <c r="D5966" s="2" t="s">
        <v>16345</v>
      </c>
      <c r="E5966" s="1" t="s">
        <v>3195</v>
      </c>
      <c r="F5966" s="1" t="s">
        <v>141</v>
      </c>
      <c r="G5966" s="3" t="str">
        <f t="shared" si="1"/>
        <v>Steve Ruiz</v>
      </c>
      <c r="H5966" s="3" t="str">
        <f t="shared" si="2"/>
        <v>STEVE RUIZ</v>
      </c>
      <c r="J5966" s="1" t="s">
        <v>57</v>
      </c>
      <c r="K5966" s="1" t="s">
        <v>44</v>
      </c>
      <c r="L5966" s="1">
        <v>50.0</v>
      </c>
      <c r="M5966" s="1" t="s">
        <v>58</v>
      </c>
      <c r="N5966" s="1" t="s">
        <v>16337</v>
      </c>
      <c r="O5966" s="4">
        <v>44317.0</v>
      </c>
      <c r="P5966" s="4">
        <v>44227.0</v>
      </c>
      <c r="Q5966" s="1" t="s">
        <v>19450</v>
      </c>
      <c r="R5966" s="1" t="s">
        <v>913</v>
      </c>
      <c r="S5966" s="1" t="s">
        <v>32</v>
      </c>
      <c r="T5966" s="1">
        <v>76118.0</v>
      </c>
      <c r="U5966" s="1" t="s">
        <v>19451</v>
      </c>
    </row>
    <row r="5967">
      <c r="A5967" s="1" t="s">
        <v>19518</v>
      </c>
      <c r="B5967" s="1">
        <v>67511.0</v>
      </c>
      <c r="C5967" s="1">
        <v>2134.0</v>
      </c>
      <c r="D5967" s="2" t="s">
        <v>16345</v>
      </c>
      <c r="E5967" s="1" t="s">
        <v>2300</v>
      </c>
      <c r="F5967" s="1" t="s">
        <v>8568</v>
      </c>
      <c r="G5967" s="3" t="str">
        <f t="shared" si="1"/>
        <v>Jeffrey Bradshaw</v>
      </c>
      <c r="H5967" s="3" t="str">
        <f t="shared" si="2"/>
        <v>JEFFREY BRADSHAW</v>
      </c>
      <c r="J5967" s="1" t="s">
        <v>57</v>
      </c>
      <c r="K5967" s="1" t="s">
        <v>44</v>
      </c>
      <c r="L5967" s="1">
        <v>50.0</v>
      </c>
      <c r="M5967" s="1" t="s">
        <v>58</v>
      </c>
      <c r="N5967" s="1" t="s">
        <v>16337</v>
      </c>
      <c r="O5967" s="4">
        <v>44317.0</v>
      </c>
      <c r="P5967" s="4">
        <v>44225.0</v>
      </c>
      <c r="Q5967" s="1" t="s">
        <v>18209</v>
      </c>
      <c r="R5967" s="1" t="s">
        <v>31</v>
      </c>
      <c r="S5967" s="1" t="s">
        <v>32</v>
      </c>
      <c r="T5967" s="1">
        <v>75214.0</v>
      </c>
      <c r="U5967" s="1" t="s">
        <v>18210</v>
      </c>
    </row>
    <row r="5968">
      <c r="A5968" s="1" t="s">
        <v>19519</v>
      </c>
      <c r="B5968" s="1">
        <v>67512.0</v>
      </c>
      <c r="C5968" s="1">
        <v>2134.0</v>
      </c>
      <c r="D5968" s="2" t="s">
        <v>16345</v>
      </c>
      <c r="E5968" s="1" t="s">
        <v>3603</v>
      </c>
      <c r="F5968" s="1" t="s">
        <v>18891</v>
      </c>
      <c r="G5968" s="3" t="str">
        <f t="shared" si="1"/>
        <v>Susan Rico</v>
      </c>
      <c r="H5968" s="3" t="str">
        <f t="shared" si="2"/>
        <v>SUSAN RICO</v>
      </c>
      <c r="J5968" s="1" t="s">
        <v>57</v>
      </c>
      <c r="K5968" s="1" t="s">
        <v>44</v>
      </c>
      <c r="L5968" s="1">
        <v>50.0</v>
      </c>
      <c r="M5968" s="1" t="s">
        <v>58</v>
      </c>
      <c r="N5968" s="1" t="s">
        <v>16337</v>
      </c>
      <c r="O5968" s="4">
        <v>44317.0</v>
      </c>
      <c r="P5968" s="4">
        <v>44224.0</v>
      </c>
      <c r="Q5968" s="1" t="s">
        <v>18892</v>
      </c>
      <c r="R5968" s="1" t="s">
        <v>682</v>
      </c>
      <c r="S5968" s="1" t="s">
        <v>32</v>
      </c>
      <c r="T5968" s="1">
        <v>79912.0</v>
      </c>
      <c r="U5968" s="1" t="s">
        <v>18893</v>
      </c>
    </row>
    <row r="5969">
      <c r="A5969" s="1" t="s">
        <v>19520</v>
      </c>
      <c r="B5969" s="1">
        <v>67513.0</v>
      </c>
      <c r="C5969" s="1">
        <v>2134.0</v>
      </c>
      <c r="D5969" s="2" t="s">
        <v>16345</v>
      </c>
      <c r="E5969" s="1" t="s">
        <v>6010</v>
      </c>
      <c r="F5969" s="1" t="s">
        <v>19521</v>
      </c>
      <c r="G5969" s="3" t="str">
        <f t="shared" si="1"/>
        <v>Cara Boutte</v>
      </c>
      <c r="H5969" s="3" t="str">
        <f t="shared" si="2"/>
        <v>CARA BOUTTE</v>
      </c>
      <c r="J5969" s="1" t="s">
        <v>57</v>
      </c>
      <c r="K5969" s="1" t="s">
        <v>44</v>
      </c>
      <c r="L5969" s="1">
        <v>50.0</v>
      </c>
      <c r="M5969" s="1" t="s">
        <v>58</v>
      </c>
      <c r="N5969" s="1" t="s">
        <v>16337</v>
      </c>
      <c r="O5969" s="4">
        <v>44317.0</v>
      </c>
      <c r="P5969" s="4">
        <v>44222.0</v>
      </c>
      <c r="Q5969" s="1" t="s">
        <v>19522</v>
      </c>
      <c r="R5969" s="1" t="s">
        <v>31</v>
      </c>
      <c r="S5969" s="1" t="s">
        <v>32</v>
      </c>
      <c r="T5969" s="1">
        <v>75203.0</v>
      </c>
      <c r="U5969" s="1" t="s">
        <v>19523</v>
      </c>
    </row>
    <row r="5970">
      <c r="A5970" s="1" t="s">
        <v>19524</v>
      </c>
      <c r="B5970" s="1">
        <v>67514.0</v>
      </c>
      <c r="C5970" s="1">
        <v>2134.0</v>
      </c>
      <c r="D5970" s="2" t="s">
        <v>16345</v>
      </c>
      <c r="E5970" s="1" t="s">
        <v>19525</v>
      </c>
      <c r="F5970" s="1" t="s">
        <v>19526</v>
      </c>
      <c r="G5970" s="3" t="str">
        <f t="shared" si="1"/>
        <v>NOAH BEAUDETTE</v>
      </c>
      <c r="H5970" s="3" t="str">
        <f t="shared" si="2"/>
        <v>NOAH BEAUDETTE</v>
      </c>
      <c r="J5970" s="1" t="s">
        <v>57</v>
      </c>
      <c r="K5970" s="1" t="s">
        <v>44</v>
      </c>
      <c r="L5970" s="1">
        <v>50.0</v>
      </c>
      <c r="M5970" s="1" t="s">
        <v>58</v>
      </c>
      <c r="N5970" s="1" t="s">
        <v>16337</v>
      </c>
      <c r="O5970" s="4">
        <v>44317.0</v>
      </c>
      <c r="P5970" s="4">
        <v>44221.0</v>
      </c>
      <c r="Q5970" s="1" t="s">
        <v>19527</v>
      </c>
      <c r="R5970" s="1" t="s">
        <v>31</v>
      </c>
      <c r="S5970" s="1" t="s">
        <v>32</v>
      </c>
      <c r="T5970" s="1">
        <v>75218.0</v>
      </c>
      <c r="U5970" s="1" t="s">
        <v>19528</v>
      </c>
    </row>
    <row r="5971">
      <c r="A5971" s="1" t="s">
        <v>19529</v>
      </c>
      <c r="B5971" s="1">
        <v>67515.0</v>
      </c>
      <c r="C5971" s="1">
        <v>2134.0</v>
      </c>
      <c r="D5971" s="2" t="s">
        <v>16345</v>
      </c>
      <c r="E5971" s="1" t="s">
        <v>2195</v>
      </c>
      <c r="F5971" s="1" t="s">
        <v>15089</v>
      </c>
      <c r="G5971" s="3" t="str">
        <f t="shared" si="1"/>
        <v>Bonnie Jacobs</v>
      </c>
      <c r="H5971" s="3" t="str">
        <f t="shared" si="2"/>
        <v>BONNIE JACOBS</v>
      </c>
      <c r="J5971" s="1" t="s">
        <v>57</v>
      </c>
      <c r="K5971" s="1" t="s">
        <v>44</v>
      </c>
      <c r="L5971" s="1">
        <v>50.0</v>
      </c>
      <c r="M5971" s="1" t="s">
        <v>58</v>
      </c>
      <c r="N5971" s="1" t="s">
        <v>16337</v>
      </c>
      <c r="O5971" s="4">
        <v>44317.0</v>
      </c>
      <c r="P5971" s="4">
        <v>44217.0</v>
      </c>
      <c r="Q5971" s="1" t="s">
        <v>19362</v>
      </c>
      <c r="R5971" s="1" t="s">
        <v>31</v>
      </c>
      <c r="S5971" s="1" t="s">
        <v>32</v>
      </c>
      <c r="T5971" s="1">
        <v>75204.0</v>
      </c>
      <c r="U5971" s="1" t="s">
        <v>19363</v>
      </c>
    </row>
    <row r="5972">
      <c r="A5972" s="1" t="s">
        <v>19530</v>
      </c>
      <c r="B5972" s="1">
        <v>67516.0</v>
      </c>
      <c r="C5972" s="1">
        <v>2134.0</v>
      </c>
      <c r="D5972" s="2" t="s">
        <v>16345</v>
      </c>
      <c r="E5972" s="1" t="s">
        <v>19228</v>
      </c>
      <c r="F5972" s="1" t="s">
        <v>19229</v>
      </c>
      <c r="G5972" s="3" t="str">
        <f t="shared" si="1"/>
        <v>Bianca Avery</v>
      </c>
      <c r="H5972" s="3" t="str">
        <f t="shared" si="2"/>
        <v>BIANCA AVERY</v>
      </c>
      <c r="J5972" s="1" t="s">
        <v>57</v>
      </c>
      <c r="K5972" s="1" t="s">
        <v>44</v>
      </c>
      <c r="L5972" s="1">
        <v>50.0</v>
      </c>
      <c r="M5972" s="1" t="s">
        <v>58</v>
      </c>
      <c r="N5972" s="1" t="s">
        <v>16337</v>
      </c>
      <c r="O5972" s="4">
        <v>44317.0</v>
      </c>
      <c r="P5972" s="4">
        <v>44217.0</v>
      </c>
      <c r="Q5972" s="1" t="s">
        <v>19531</v>
      </c>
      <c r="R5972" s="1" t="s">
        <v>31</v>
      </c>
      <c r="S5972" s="1" t="s">
        <v>32</v>
      </c>
      <c r="T5972" s="1">
        <v>75203.0</v>
      </c>
      <c r="U5972" s="1" t="s">
        <v>19532</v>
      </c>
    </row>
    <row r="5973">
      <c r="A5973" s="1" t="s">
        <v>19533</v>
      </c>
      <c r="B5973" s="1">
        <v>67517.0</v>
      </c>
      <c r="C5973" s="1">
        <v>2134.0</v>
      </c>
      <c r="D5973" s="2" t="s">
        <v>16345</v>
      </c>
      <c r="E5973" s="1" t="s">
        <v>19534</v>
      </c>
      <c r="F5973" s="1" t="s">
        <v>19535</v>
      </c>
      <c r="G5973" s="3" t="str">
        <f t="shared" si="1"/>
        <v>Rashd Ibrahim</v>
      </c>
      <c r="H5973" s="3" t="str">
        <f t="shared" si="2"/>
        <v>RASHD IBRAHIM</v>
      </c>
      <c r="J5973" s="1" t="s">
        <v>57</v>
      </c>
      <c r="K5973" s="1" t="s">
        <v>44</v>
      </c>
      <c r="L5973" s="1">
        <v>50.0</v>
      </c>
      <c r="M5973" s="1" t="s">
        <v>58</v>
      </c>
      <c r="N5973" s="1" t="s">
        <v>16337</v>
      </c>
      <c r="O5973" s="4">
        <v>44317.0</v>
      </c>
      <c r="P5973" s="4">
        <v>44217.0</v>
      </c>
      <c r="Q5973" s="1" t="s">
        <v>19536</v>
      </c>
      <c r="R5973" s="1" t="s">
        <v>31</v>
      </c>
      <c r="S5973" s="1" t="s">
        <v>32</v>
      </c>
      <c r="T5973" s="1">
        <v>75231.0</v>
      </c>
      <c r="U5973" s="1" t="s">
        <v>19537</v>
      </c>
    </row>
    <row r="5974">
      <c r="A5974" s="1" t="s">
        <v>19538</v>
      </c>
      <c r="B5974" s="1">
        <v>67518.0</v>
      </c>
      <c r="C5974" s="1">
        <v>2134.0</v>
      </c>
      <c r="D5974" s="2" t="s">
        <v>16345</v>
      </c>
      <c r="E5974" s="1" t="s">
        <v>1760</v>
      </c>
      <c r="F5974" s="1" t="s">
        <v>18944</v>
      </c>
      <c r="G5974" s="3" t="str">
        <f t="shared" si="1"/>
        <v>Jennifer Longoria</v>
      </c>
      <c r="H5974" s="3" t="str">
        <f t="shared" si="2"/>
        <v>JENNIFER LONGORIA</v>
      </c>
      <c r="J5974" s="1" t="s">
        <v>57</v>
      </c>
      <c r="K5974" s="1" t="s">
        <v>44</v>
      </c>
      <c r="L5974" s="1">
        <v>50.0</v>
      </c>
      <c r="M5974" s="1" t="s">
        <v>58</v>
      </c>
      <c r="N5974" s="1" t="s">
        <v>16337</v>
      </c>
      <c r="O5974" s="4">
        <v>44317.0</v>
      </c>
      <c r="P5974" s="4">
        <v>44217.0</v>
      </c>
      <c r="Q5974" s="1" t="s">
        <v>18945</v>
      </c>
      <c r="R5974" s="1" t="s">
        <v>1076</v>
      </c>
      <c r="S5974" s="1" t="s">
        <v>32</v>
      </c>
      <c r="T5974" s="1">
        <v>78213.0</v>
      </c>
      <c r="U5974" s="1" t="s">
        <v>18946</v>
      </c>
    </row>
    <row r="5975">
      <c r="A5975" s="1" t="s">
        <v>19539</v>
      </c>
      <c r="B5975" s="1">
        <v>67519.0</v>
      </c>
      <c r="C5975" s="1">
        <v>2134.0</v>
      </c>
      <c r="D5975" s="2" t="s">
        <v>16345</v>
      </c>
      <c r="E5975" s="1" t="s">
        <v>9858</v>
      </c>
      <c r="F5975" s="1" t="s">
        <v>19540</v>
      </c>
      <c r="G5975" s="3" t="str">
        <f t="shared" si="1"/>
        <v>Alex Tung</v>
      </c>
      <c r="H5975" s="3" t="str">
        <f t="shared" si="2"/>
        <v>ALEX TUNG</v>
      </c>
      <c r="J5975" s="1" t="s">
        <v>57</v>
      </c>
      <c r="K5975" s="1" t="s">
        <v>44</v>
      </c>
      <c r="L5975" s="1">
        <v>50.0</v>
      </c>
      <c r="M5975" s="1" t="s">
        <v>58</v>
      </c>
      <c r="N5975" s="1" t="s">
        <v>16337</v>
      </c>
      <c r="O5975" s="4">
        <v>44317.0</v>
      </c>
      <c r="P5975" s="4">
        <v>44217.0</v>
      </c>
      <c r="Q5975" s="1" t="s">
        <v>19541</v>
      </c>
      <c r="R5975" s="1" t="s">
        <v>374</v>
      </c>
      <c r="S5975" s="1" t="s">
        <v>375</v>
      </c>
      <c r="T5975" s="1">
        <v>11201.0</v>
      </c>
      <c r="U5975" s="1" t="s">
        <v>19542</v>
      </c>
    </row>
    <row r="5976">
      <c r="A5976" s="1" t="s">
        <v>19543</v>
      </c>
      <c r="B5976" s="1">
        <v>67520.0</v>
      </c>
      <c r="C5976" s="1">
        <v>2134.0</v>
      </c>
      <c r="D5976" s="2" t="s">
        <v>16345</v>
      </c>
      <c r="E5976" s="1" t="s">
        <v>18571</v>
      </c>
      <c r="F5976" s="1" t="s">
        <v>18572</v>
      </c>
      <c r="G5976" s="3" t="str">
        <f t="shared" si="1"/>
        <v>Marika Bresler</v>
      </c>
      <c r="H5976" s="3" t="str">
        <f t="shared" si="2"/>
        <v>MARIKA BRESLER</v>
      </c>
      <c r="J5976" s="1" t="s">
        <v>57</v>
      </c>
      <c r="K5976" s="1" t="s">
        <v>44</v>
      </c>
      <c r="L5976" s="1">
        <v>50.0</v>
      </c>
      <c r="M5976" s="1" t="s">
        <v>58</v>
      </c>
      <c r="N5976" s="1" t="s">
        <v>16337</v>
      </c>
      <c r="O5976" s="4">
        <v>44317.0</v>
      </c>
      <c r="P5976" s="4">
        <v>44217.0</v>
      </c>
      <c r="Q5976" s="1" t="s">
        <v>19544</v>
      </c>
      <c r="R5976" s="1" t="s">
        <v>1984</v>
      </c>
      <c r="S5976" s="1" t="s">
        <v>1985</v>
      </c>
      <c r="T5976" s="1">
        <v>60618.0</v>
      </c>
      <c r="U5976" s="1" t="s">
        <v>19545</v>
      </c>
    </row>
    <row r="5977">
      <c r="A5977" s="1" t="s">
        <v>19546</v>
      </c>
      <c r="B5977" s="1">
        <v>67521.0</v>
      </c>
      <c r="C5977" s="1">
        <v>2134.0</v>
      </c>
      <c r="D5977" s="2" t="s">
        <v>16345</v>
      </c>
      <c r="E5977" s="1" t="s">
        <v>19429</v>
      </c>
      <c r="F5977" s="1" t="s">
        <v>19430</v>
      </c>
      <c r="G5977" s="3" t="str">
        <f t="shared" si="1"/>
        <v>sean aday</v>
      </c>
      <c r="H5977" s="3" t="str">
        <f t="shared" si="2"/>
        <v>SEAN ADAY</v>
      </c>
      <c r="J5977" s="1" t="s">
        <v>57</v>
      </c>
      <c r="K5977" s="1" t="s">
        <v>44</v>
      </c>
      <c r="L5977" s="1">
        <v>50.0</v>
      </c>
      <c r="M5977" s="1" t="s">
        <v>58</v>
      </c>
      <c r="N5977" s="1" t="s">
        <v>16337</v>
      </c>
      <c r="O5977" s="4">
        <v>44317.0</v>
      </c>
      <c r="P5977" s="4">
        <v>44216.0</v>
      </c>
      <c r="Q5977" s="1" t="s">
        <v>16402</v>
      </c>
      <c r="R5977" s="1" t="s">
        <v>152</v>
      </c>
      <c r="S5977" s="1" t="s">
        <v>1413</v>
      </c>
      <c r="T5977" s="1">
        <v>20015.0</v>
      </c>
      <c r="U5977" s="1" t="s">
        <v>16403</v>
      </c>
    </row>
    <row r="5978">
      <c r="A5978" s="1" t="s">
        <v>19547</v>
      </c>
      <c r="B5978" s="1">
        <v>67522.0</v>
      </c>
      <c r="C5978" s="1">
        <v>2134.0</v>
      </c>
      <c r="D5978" s="2" t="s">
        <v>16345</v>
      </c>
      <c r="E5978" s="1" t="s">
        <v>18061</v>
      </c>
      <c r="F5978" s="1" t="s">
        <v>19548</v>
      </c>
      <c r="G5978" s="3" t="str">
        <f t="shared" si="1"/>
        <v>Emma Niewald</v>
      </c>
      <c r="H5978" s="3" t="str">
        <f t="shared" si="2"/>
        <v>EMMA NIEWALD</v>
      </c>
      <c r="J5978" s="1" t="s">
        <v>57</v>
      </c>
      <c r="K5978" s="1" t="s">
        <v>44</v>
      </c>
      <c r="L5978" s="1">
        <v>50.0</v>
      </c>
      <c r="M5978" s="1" t="s">
        <v>58</v>
      </c>
      <c r="N5978" s="1" t="s">
        <v>16337</v>
      </c>
      <c r="O5978" s="4">
        <v>44317.0</v>
      </c>
      <c r="P5978" s="4">
        <v>44216.0</v>
      </c>
      <c r="Q5978" s="1" t="s">
        <v>19549</v>
      </c>
      <c r="R5978" s="1" t="s">
        <v>3746</v>
      </c>
      <c r="S5978" s="1" t="s">
        <v>32</v>
      </c>
      <c r="T5978" s="1">
        <v>76092.0</v>
      </c>
      <c r="U5978" s="1" t="s">
        <v>19550</v>
      </c>
    </row>
    <row r="5979">
      <c r="A5979" s="1" t="s">
        <v>19551</v>
      </c>
      <c r="B5979" s="1">
        <v>67523.0</v>
      </c>
      <c r="C5979" s="1">
        <v>2134.0</v>
      </c>
      <c r="D5979" s="2" t="s">
        <v>16345</v>
      </c>
      <c r="E5979" s="1" t="s">
        <v>11103</v>
      </c>
      <c r="F5979" s="1" t="s">
        <v>19552</v>
      </c>
      <c r="G5979" s="3" t="str">
        <f t="shared" si="1"/>
        <v>Greg Diamond</v>
      </c>
      <c r="H5979" s="3" t="str">
        <f t="shared" si="2"/>
        <v>GREG DIAMOND</v>
      </c>
      <c r="J5979" s="1" t="s">
        <v>57</v>
      </c>
      <c r="K5979" s="1" t="s">
        <v>44</v>
      </c>
      <c r="L5979" s="1">
        <v>50.0</v>
      </c>
      <c r="M5979" s="1" t="s">
        <v>58</v>
      </c>
      <c r="N5979" s="1" t="s">
        <v>16337</v>
      </c>
      <c r="O5979" s="4">
        <v>44317.0</v>
      </c>
      <c r="P5979" s="4">
        <v>44215.0</v>
      </c>
      <c r="Q5979" s="1" t="s">
        <v>19553</v>
      </c>
      <c r="R5979" s="1" t="s">
        <v>2825</v>
      </c>
      <c r="S5979" s="1" t="s">
        <v>604</v>
      </c>
      <c r="T5979" s="1">
        <v>90065.0</v>
      </c>
      <c r="U5979" s="1" t="s">
        <v>19554</v>
      </c>
    </row>
    <row r="5980">
      <c r="A5980" s="1" t="s">
        <v>19555</v>
      </c>
      <c r="B5980" s="1">
        <v>67524.0</v>
      </c>
      <c r="C5980" s="1">
        <v>2134.0</v>
      </c>
      <c r="D5980" s="2" t="s">
        <v>16345</v>
      </c>
      <c r="E5980" s="1" t="s">
        <v>3649</v>
      </c>
      <c r="F5980" s="1" t="s">
        <v>19224</v>
      </c>
      <c r="G5980" s="3" t="str">
        <f t="shared" si="1"/>
        <v>Douglas Cowman</v>
      </c>
      <c r="H5980" s="3" t="str">
        <f t="shared" si="2"/>
        <v>DOUGLAS COWMAN</v>
      </c>
      <c r="J5980" s="1" t="s">
        <v>57</v>
      </c>
      <c r="K5980" s="1" t="s">
        <v>44</v>
      </c>
      <c r="L5980" s="1">
        <v>50.0</v>
      </c>
      <c r="M5980" s="1" t="s">
        <v>58</v>
      </c>
      <c r="N5980" s="1" t="s">
        <v>16337</v>
      </c>
      <c r="O5980" s="4">
        <v>44317.0</v>
      </c>
      <c r="P5980" s="4">
        <v>44214.0</v>
      </c>
      <c r="Q5980" s="1" t="s">
        <v>19469</v>
      </c>
      <c r="R5980" s="1" t="s">
        <v>31</v>
      </c>
      <c r="S5980" s="1" t="s">
        <v>32</v>
      </c>
      <c r="T5980" s="1">
        <v>75205.0</v>
      </c>
      <c r="U5980" s="1" t="s">
        <v>19470</v>
      </c>
    </row>
    <row r="5981">
      <c r="A5981" s="1" t="s">
        <v>19556</v>
      </c>
      <c r="B5981" s="1">
        <v>67525.0</v>
      </c>
      <c r="C5981" s="1">
        <v>2134.0</v>
      </c>
      <c r="D5981" s="2" t="s">
        <v>16345</v>
      </c>
      <c r="E5981" s="1" t="s">
        <v>1043</v>
      </c>
      <c r="F5981" s="1" t="s">
        <v>19557</v>
      </c>
      <c r="G5981" s="3" t="str">
        <f t="shared" si="1"/>
        <v>Tom Ambrose</v>
      </c>
      <c r="H5981" s="3" t="str">
        <f t="shared" si="2"/>
        <v>TOM AMBROSE</v>
      </c>
      <c r="J5981" s="1" t="s">
        <v>57</v>
      </c>
      <c r="K5981" s="1" t="s">
        <v>44</v>
      </c>
      <c r="L5981" s="1">
        <v>50.0</v>
      </c>
      <c r="M5981" s="1" t="s">
        <v>58</v>
      </c>
      <c r="N5981" s="1" t="s">
        <v>16337</v>
      </c>
      <c r="O5981" s="4">
        <v>44317.0</v>
      </c>
      <c r="P5981" s="4">
        <v>44213.0</v>
      </c>
      <c r="Q5981" s="1" t="s">
        <v>19558</v>
      </c>
      <c r="R5981" s="1" t="s">
        <v>11797</v>
      </c>
      <c r="S5981" s="1" t="s">
        <v>32</v>
      </c>
      <c r="T5981" s="1">
        <v>75098.0</v>
      </c>
      <c r="U5981" s="1" t="s">
        <v>19559</v>
      </c>
    </row>
    <row r="5982">
      <c r="A5982" s="1" t="s">
        <v>19560</v>
      </c>
      <c r="B5982" s="1">
        <v>67526.0</v>
      </c>
      <c r="C5982" s="1">
        <v>2134.0</v>
      </c>
      <c r="D5982" s="2" t="s">
        <v>16345</v>
      </c>
      <c r="E5982" s="1" t="s">
        <v>19561</v>
      </c>
      <c r="F5982" s="1" t="s">
        <v>19562</v>
      </c>
      <c r="G5982" s="3" t="str">
        <f t="shared" si="1"/>
        <v>Tsigie Negussie</v>
      </c>
      <c r="H5982" s="3" t="str">
        <f t="shared" si="2"/>
        <v>TSIGIE NEGUSSIE</v>
      </c>
      <c r="J5982" s="1" t="s">
        <v>57</v>
      </c>
      <c r="K5982" s="1" t="s">
        <v>44</v>
      </c>
      <c r="L5982" s="1">
        <v>50.0</v>
      </c>
      <c r="M5982" s="1" t="s">
        <v>58</v>
      </c>
      <c r="N5982" s="1" t="s">
        <v>16337</v>
      </c>
      <c r="O5982" s="4">
        <v>44317.0</v>
      </c>
      <c r="P5982" s="4">
        <v>44209.0</v>
      </c>
      <c r="Q5982" s="1" t="s">
        <v>19563</v>
      </c>
      <c r="R5982" s="1" t="s">
        <v>346</v>
      </c>
      <c r="S5982" s="1" t="s">
        <v>32</v>
      </c>
      <c r="T5982" s="1">
        <v>75041.0</v>
      </c>
      <c r="U5982" s="1" t="s">
        <v>19564</v>
      </c>
    </row>
    <row r="5983">
      <c r="A5983" s="1" t="s">
        <v>19565</v>
      </c>
      <c r="B5983" s="1">
        <v>67527.0</v>
      </c>
      <c r="C5983" s="1">
        <v>2134.0</v>
      </c>
      <c r="D5983" s="2" t="s">
        <v>16345</v>
      </c>
      <c r="E5983" s="1" t="s">
        <v>19566</v>
      </c>
      <c r="F5983" s="1" t="s">
        <v>19567</v>
      </c>
      <c r="G5983" s="3" t="str">
        <f t="shared" si="1"/>
        <v>Lia Goldstein</v>
      </c>
      <c r="H5983" s="3" t="str">
        <f t="shared" si="2"/>
        <v>LIA GOLDSTEIN</v>
      </c>
      <c r="J5983" s="1" t="s">
        <v>57</v>
      </c>
      <c r="K5983" s="1" t="s">
        <v>44</v>
      </c>
      <c r="L5983" s="1">
        <v>50.0</v>
      </c>
      <c r="M5983" s="1" t="s">
        <v>58</v>
      </c>
      <c r="N5983" s="1" t="s">
        <v>16337</v>
      </c>
      <c r="O5983" s="4">
        <v>44317.0</v>
      </c>
      <c r="P5983" s="4">
        <v>44207.0</v>
      </c>
      <c r="Q5983" s="1" t="s">
        <v>19568</v>
      </c>
      <c r="R5983" s="1" t="s">
        <v>19569</v>
      </c>
      <c r="S5983" s="1" t="s">
        <v>3640</v>
      </c>
      <c r="T5983" s="1">
        <v>20912.0</v>
      </c>
      <c r="U5983" s="1" t="s">
        <v>19570</v>
      </c>
    </row>
    <row r="5984">
      <c r="A5984" s="1" t="s">
        <v>19571</v>
      </c>
      <c r="B5984" s="1">
        <v>67528.0</v>
      </c>
      <c r="C5984" s="1">
        <v>2134.0</v>
      </c>
      <c r="D5984" s="2" t="s">
        <v>16345</v>
      </c>
      <c r="E5984" s="1" t="s">
        <v>9232</v>
      </c>
      <c r="F5984" s="1" t="s">
        <v>218</v>
      </c>
      <c r="G5984" s="3" t="str">
        <f t="shared" si="1"/>
        <v>Joshua Campbell</v>
      </c>
      <c r="H5984" s="3" t="str">
        <f t="shared" si="2"/>
        <v>JOSHUA CAMPBELL</v>
      </c>
      <c r="J5984" s="1" t="s">
        <v>57</v>
      </c>
      <c r="K5984" s="1" t="s">
        <v>44</v>
      </c>
      <c r="L5984" s="1">
        <v>50.0</v>
      </c>
      <c r="M5984" s="1" t="s">
        <v>58</v>
      </c>
      <c r="N5984" s="1" t="s">
        <v>16337</v>
      </c>
      <c r="O5984" s="4">
        <v>44317.0</v>
      </c>
      <c r="P5984" s="4">
        <v>44207.0</v>
      </c>
      <c r="Q5984" s="1" t="s">
        <v>19572</v>
      </c>
      <c r="R5984" s="1" t="s">
        <v>31</v>
      </c>
      <c r="S5984" s="1" t="s">
        <v>32</v>
      </c>
      <c r="T5984" s="1">
        <v>75220.0</v>
      </c>
      <c r="U5984" s="1" t="s">
        <v>19573</v>
      </c>
    </row>
    <row r="5985">
      <c r="A5985" s="1" t="s">
        <v>19574</v>
      </c>
      <c r="B5985" s="1">
        <v>67529.0</v>
      </c>
      <c r="C5985" s="1">
        <v>2134.0</v>
      </c>
      <c r="D5985" s="2" t="s">
        <v>16345</v>
      </c>
      <c r="E5985" s="1" t="s">
        <v>3678</v>
      </c>
      <c r="F5985" s="1" t="s">
        <v>10449</v>
      </c>
      <c r="G5985" s="3" t="str">
        <f t="shared" si="1"/>
        <v>Marshall Bocell</v>
      </c>
      <c r="H5985" s="3" t="str">
        <f t="shared" si="2"/>
        <v>MARSHALL BOCELL</v>
      </c>
      <c r="J5985" s="1" t="s">
        <v>57</v>
      </c>
      <c r="K5985" s="1" t="s">
        <v>44</v>
      </c>
      <c r="L5985" s="1">
        <v>50.0</v>
      </c>
      <c r="M5985" s="1" t="s">
        <v>58</v>
      </c>
      <c r="N5985" s="1" t="s">
        <v>16337</v>
      </c>
      <c r="O5985" s="4">
        <v>44317.0</v>
      </c>
      <c r="P5985" s="4">
        <v>44206.0</v>
      </c>
      <c r="Q5985" s="1" t="s">
        <v>19575</v>
      </c>
      <c r="R5985" s="1" t="s">
        <v>31</v>
      </c>
      <c r="S5985" s="1" t="s">
        <v>32</v>
      </c>
      <c r="T5985" s="1">
        <v>75218.0</v>
      </c>
      <c r="U5985" s="1" t="s">
        <v>19576</v>
      </c>
    </row>
    <row r="5986">
      <c r="A5986" s="1" t="s">
        <v>19577</v>
      </c>
      <c r="B5986" s="1">
        <v>67530.0</v>
      </c>
      <c r="C5986" s="1">
        <v>2134.0</v>
      </c>
      <c r="D5986" s="2" t="s">
        <v>16345</v>
      </c>
      <c r="E5986" s="1" t="s">
        <v>12128</v>
      </c>
      <c r="F5986" s="1" t="s">
        <v>19578</v>
      </c>
      <c r="G5986" s="3" t="str">
        <f t="shared" si="1"/>
        <v>Regina Monge</v>
      </c>
      <c r="H5986" s="3" t="str">
        <f t="shared" si="2"/>
        <v>REGINA MONGE</v>
      </c>
      <c r="J5986" s="1" t="s">
        <v>57</v>
      </c>
      <c r="K5986" s="1" t="s">
        <v>44</v>
      </c>
      <c r="L5986" s="1">
        <v>50.0</v>
      </c>
      <c r="M5986" s="1" t="s">
        <v>58</v>
      </c>
      <c r="N5986" s="1" t="s">
        <v>16337</v>
      </c>
      <c r="O5986" s="4">
        <v>44317.0</v>
      </c>
      <c r="P5986" s="4">
        <v>44206.0</v>
      </c>
      <c r="Q5986" s="1" t="s">
        <v>19579</v>
      </c>
      <c r="R5986" s="1" t="s">
        <v>152</v>
      </c>
      <c r="S5986" s="1" t="s">
        <v>1413</v>
      </c>
      <c r="T5986" s="1">
        <v>20002.0</v>
      </c>
      <c r="U5986" s="1" t="s">
        <v>19580</v>
      </c>
    </row>
    <row r="5987">
      <c r="A5987" s="1" t="s">
        <v>19581</v>
      </c>
      <c r="B5987" s="1">
        <v>67531.0</v>
      </c>
      <c r="C5987" s="1">
        <v>2134.0</v>
      </c>
      <c r="D5987" s="2" t="s">
        <v>16345</v>
      </c>
      <c r="E5987" s="1" t="s">
        <v>18608</v>
      </c>
      <c r="F5987" s="1" t="s">
        <v>1598</v>
      </c>
      <c r="G5987" s="3" t="str">
        <f t="shared" si="1"/>
        <v>Muriel Hamilton</v>
      </c>
      <c r="H5987" s="3" t="str">
        <f t="shared" si="2"/>
        <v>MURIEL HAMILTON</v>
      </c>
      <c r="J5987" s="1" t="s">
        <v>57</v>
      </c>
      <c r="K5987" s="1" t="s">
        <v>44</v>
      </c>
      <c r="L5987" s="1">
        <v>50.0</v>
      </c>
      <c r="M5987" s="1" t="s">
        <v>58</v>
      </c>
      <c r="N5987" s="1" t="s">
        <v>16337</v>
      </c>
      <c r="O5987" s="4">
        <v>44317.0</v>
      </c>
      <c r="P5987" s="4">
        <v>44205.0</v>
      </c>
      <c r="Q5987" s="1" t="s">
        <v>19582</v>
      </c>
      <c r="R5987" s="1" t="s">
        <v>31</v>
      </c>
      <c r="S5987" s="1" t="s">
        <v>32</v>
      </c>
      <c r="T5987" s="1">
        <v>75254.0</v>
      </c>
      <c r="U5987" s="1" t="s">
        <v>19583</v>
      </c>
    </row>
    <row r="5988">
      <c r="A5988" s="1" t="s">
        <v>19584</v>
      </c>
      <c r="B5988" s="1">
        <v>67532.0</v>
      </c>
      <c r="C5988" s="1">
        <v>2134.0</v>
      </c>
      <c r="D5988" s="2" t="s">
        <v>16345</v>
      </c>
      <c r="E5988" s="1" t="s">
        <v>12979</v>
      </c>
      <c r="F5988" s="1" t="s">
        <v>18661</v>
      </c>
      <c r="G5988" s="3" t="str">
        <f t="shared" si="1"/>
        <v>Kirby Chandler</v>
      </c>
      <c r="H5988" s="3" t="str">
        <f t="shared" si="2"/>
        <v>KIRBY CHANDLER</v>
      </c>
      <c r="J5988" s="1" t="s">
        <v>57</v>
      </c>
      <c r="K5988" s="1" t="s">
        <v>44</v>
      </c>
      <c r="L5988" s="1">
        <v>50.0</v>
      </c>
      <c r="M5988" s="1" t="s">
        <v>58</v>
      </c>
      <c r="N5988" s="1" t="s">
        <v>16337</v>
      </c>
      <c r="O5988" s="4">
        <v>44317.0</v>
      </c>
      <c r="P5988" s="4">
        <v>44205.0</v>
      </c>
      <c r="Q5988" s="1" t="s">
        <v>19585</v>
      </c>
      <c r="R5988" s="1" t="s">
        <v>122</v>
      </c>
      <c r="S5988" s="1" t="s">
        <v>32</v>
      </c>
      <c r="T5988" s="1">
        <v>78702.0</v>
      </c>
      <c r="U5988" s="1" t="s">
        <v>19586</v>
      </c>
    </row>
    <row r="5989">
      <c r="A5989" s="1" t="s">
        <v>19587</v>
      </c>
      <c r="B5989" s="1">
        <v>67533.0</v>
      </c>
      <c r="C5989" s="1">
        <v>2134.0</v>
      </c>
      <c r="D5989" s="2" t="s">
        <v>16345</v>
      </c>
      <c r="E5989" s="1" t="s">
        <v>13029</v>
      </c>
      <c r="F5989" s="1" t="s">
        <v>19588</v>
      </c>
      <c r="G5989" s="3" t="str">
        <f t="shared" si="1"/>
        <v>Preston Currier</v>
      </c>
      <c r="H5989" s="3" t="str">
        <f t="shared" si="2"/>
        <v>PRESTON CURRIER</v>
      </c>
      <c r="J5989" s="1" t="s">
        <v>57</v>
      </c>
      <c r="K5989" s="1" t="s">
        <v>44</v>
      </c>
      <c r="L5989" s="1">
        <v>50.0</v>
      </c>
      <c r="M5989" s="1" t="s">
        <v>58</v>
      </c>
      <c r="N5989" s="1" t="s">
        <v>16337</v>
      </c>
      <c r="O5989" s="4">
        <v>44317.0</v>
      </c>
      <c r="P5989" s="4">
        <v>44203.0</v>
      </c>
      <c r="Q5989" s="1" t="s">
        <v>19589</v>
      </c>
      <c r="R5989" s="1" t="s">
        <v>31</v>
      </c>
      <c r="S5989" s="1" t="s">
        <v>32</v>
      </c>
      <c r="T5989" s="1">
        <v>75252.0</v>
      </c>
      <c r="U5989" s="1" t="s">
        <v>19590</v>
      </c>
    </row>
    <row r="5990">
      <c r="A5990" s="1" t="s">
        <v>19591</v>
      </c>
      <c r="B5990" s="1">
        <v>67534.0</v>
      </c>
      <c r="C5990" s="1">
        <v>2134.0</v>
      </c>
      <c r="D5990" s="2" t="s">
        <v>16345</v>
      </c>
      <c r="E5990" s="1" t="s">
        <v>1844</v>
      </c>
      <c r="F5990" s="1" t="s">
        <v>567</v>
      </c>
      <c r="G5990" s="3" t="str">
        <f t="shared" si="1"/>
        <v>Matthew Daniel</v>
      </c>
      <c r="H5990" s="3" t="str">
        <f t="shared" si="2"/>
        <v>MATTHEW DANIEL</v>
      </c>
      <c r="J5990" s="1" t="s">
        <v>57</v>
      </c>
      <c r="K5990" s="1" t="s">
        <v>44</v>
      </c>
      <c r="L5990" s="1">
        <v>50.0</v>
      </c>
      <c r="M5990" s="1" t="s">
        <v>58</v>
      </c>
      <c r="N5990" s="1" t="s">
        <v>16337</v>
      </c>
      <c r="O5990" s="4">
        <v>44317.0</v>
      </c>
      <c r="P5990" s="4">
        <v>44201.0</v>
      </c>
      <c r="Q5990" s="1" t="s">
        <v>19592</v>
      </c>
      <c r="R5990" s="1" t="s">
        <v>31</v>
      </c>
      <c r="S5990" s="1" t="s">
        <v>32</v>
      </c>
      <c r="T5990" s="1">
        <v>75238.0</v>
      </c>
      <c r="U5990" s="1" t="s">
        <v>19593</v>
      </c>
    </row>
    <row r="5991">
      <c r="A5991" s="1" t="s">
        <v>19594</v>
      </c>
      <c r="B5991" s="1">
        <v>67535.0</v>
      </c>
      <c r="C5991" s="1">
        <v>2134.0</v>
      </c>
      <c r="D5991" s="2" t="s">
        <v>16345</v>
      </c>
      <c r="E5991" s="1" t="s">
        <v>1661</v>
      </c>
      <c r="F5991" s="1" t="s">
        <v>19595</v>
      </c>
      <c r="G5991" s="3" t="str">
        <f t="shared" si="1"/>
        <v>Katherine Pedersen</v>
      </c>
      <c r="H5991" s="3" t="str">
        <f t="shared" si="2"/>
        <v>KATHERINE PEDERSEN</v>
      </c>
      <c r="J5991" s="1" t="s">
        <v>57</v>
      </c>
      <c r="K5991" s="1" t="s">
        <v>44</v>
      </c>
      <c r="L5991" s="1">
        <v>50.0</v>
      </c>
      <c r="M5991" s="1" t="s">
        <v>58</v>
      </c>
      <c r="N5991" s="1" t="s">
        <v>16337</v>
      </c>
      <c r="O5991" s="4">
        <v>44317.0</v>
      </c>
      <c r="P5991" s="4">
        <v>44201.0</v>
      </c>
      <c r="Q5991" s="1" t="s">
        <v>19596</v>
      </c>
      <c r="R5991" s="1" t="s">
        <v>19597</v>
      </c>
      <c r="S5991" s="1" t="s">
        <v>719</v>
      </c>
      <c r="T5991" s="1">
        <v>2481.0</v>
      </c>
      <c r="U5991" s="1" t="s">
        <v>19598</v>
      </c>
    </row>
    <row r="5992">
      <c r="A5992" s="1" t="s">
        <v>19599</v>
      </c>
      <c r="B5992" s="1">
        <v>67536.0</v>
      </c>
      <c r="C5992" s="1">
        <v>2134.0</v>
      </c>
      <c r="D5992" s="2" t="s">
        <v>16345</v>
      </c>
      <c r="E5992" s="1" t="s">
        <v>8228</v>
      </c>
      <c r="F5992" s="1" t="s">
        <v>19600</v>
      </c>
      <c r="G5992" s="3" t="str">
        <f t="shared" si="1"/>
        <v>Andrew Wtoght</v>
      </c>
      <c r="H5992" s="3" t="str">
        <f t="shared" si="2"/>
        <v>ANDREW WTOGHT</v>
      </c>
      <c r="J5992" s="1" t="s">
        <v>57</v>
      </c>
      <c r="K5992" s="1" t="s">
        <v>44</v>
      </c>
      <c r="L5992" s="1">
        <v>50.0</v>
      </c>
      <c r="M5992" s="1" t="s">
        <v>58</v>
      </c>
      <c r="N5992" s="1" t="s">
        <v>16337</v>
      </c>
      <c r="O5992" s="4">
        <v>44317.0</v>
      </c>
      <c r="P5992" s="4">
        <v>44201.0</v>
      </c>
      <c r="Q5992" s="1" t="s">
        <v>19601</v>
      </c>
      <c r="R5992" s="1" t="s">
        <v>2658</v>
      </c>
      <c r="S5992" s="1" t="s">
        <v>32</v>
      </c>
      <c r="T5992" s="1">
        <v>75036.0</v>
      </c>
      <c r="U5992" s="1" t="s">
        <v>19602</v>
      </c>
    </row>
    <row r="5993">
      <c r="A5993" s="1" t="s">
        <v>19603</v>
      </c>
      <c r="B5993" s="1">
        <v>67537.0</v>
      </c>
      <c r="C5993" s="1">
        <v>2134.0</v>
      </c>
      <c r="D5993" s="2" t="s">
        <v>16345</v>
      </c>
      <c r="E5993" s="1" t="s">
        <v>6431</v>
      </c>
      <c r="F5993" s="1" t="s">
        <v>19604</v>
      </c>
      <c r="G5993" s="3" t="str">
        <f t="shared" si="1"/>
        <v>Zachary Kolodny</v>
      </c>
      <c r="H5993" s="3" t="str">
        <f t="shared" si="2"/>
        <v>ZACHARY KOLODNY</v>
      </c>
      <c r="J5993" s="1" t="s">
        <v>57</v>
      </c>
      <c r="K5993" s="1" t="s">
        <v>44</v>
      </c>
      <c r="L5993" s="1">
        <v>50.0</v>
      </c>
      <c r="M5993" s="1" t="s">
        <v>58</v>
      </c>
      <c r="N5993" s="1" t="s">
        <v>16337</v>
      </c>
      <c r="O5993" s="4">
        <v>44317.0</v>
      </c>
      <c r="P5993" s="4">
        <v>44200.0</v>
      </c>
      <c r="Q5993" s="1" t="s">
        <v>19605</v>
      </c>
      <c r="R5993" s="1" t="s">
        <v>1541</v>
      </c>
      <c r="S5993" s="1" t="s">
        <v>32</v>
      </c>
      <c r="T5993" s="1">
        <v>75023.0</v>
      </c>
      <c r="U5993" s="1" t="s">
        <v>19606</v>
      </c>
    </row>
    <row r="5994">
      <c r="A5994" s="1" t="s">
        <v>19607</v>
      </c>
      <c r="B5994" s="1">
        <v>67538.0</v>
      </c>
      <c r="C5994" s="1">
        <v>2134.0</v>
      </c>
      <c r="D5994" s="2" t="s">
        <v>16345</v>
      </c>
      <c r="E5994" s="1" t="s">
        <v>18576</v>
      </c>
      <c r="F5994" s="1" t="s">
        <v>15737</v>
      </c>
      <c r="G5994" s="3" t="str">
        <f t="shared" si="1"/>
        <v>Hannah Alexander</v>
      </c>
      <c r="H5994" s="3" t="str">
        <f t="shared" si="2"/>
        <v>HANNAH ALEXANDER</v>
      </c>
      <c r="J5994" s="1" t="s">
        <v>57</v>
      </c>
      <c r="K5994" s="1" t="s">
        <v>44</v>
      </c>
      <c r="L5994" s="1">
        <v>50.0</v>
      </c>
      <c r="M5994" s="1" t="s">
        <v>58</v>
      </c>
      <c r="N5994" s="1" t="s">
        <v>16337</v>
      </c>
      <c r="O5994" s="4">
        <v>44317.0</v>
      </c>
      <c r="P5994" s="4">
        <v>44200.0</v>
      </c>
      <c r="Q5994" s="1" t="s">
        <v>19391</v>
      </c>
      <c r="R5994" s="1" t="s">
        <v>31</v>
      </c>
      <c r="S5994" s="1" t="s">
        <v>32</v>
      </c>
      <c r="T5994" s="1">
        <v>75208.0</v>
      </c>
      <c r="U5994" s="1" t="s">
        <v>19392</v>
      </c>
    </row>
    <row r="5995">
      <c r="A5995" s="1" t="s">
        <v>19608</v>
      </c>
      <c r="B5995" s="1">
        <v>67539.0</v>
      </c>
      <c r="C5995" s="1">
        <v>2134.0</v>
      </c>
      <c r="D5995" s="2" t="s">
        <v>16345</v>
      </c>
      <c r="E5995" s="1" t="s">
        <v>19609</v>
      </c>
      <c r="F5995" s="1" t="s">
        <v>19610</v>
      </c>
      <c r="G5995" s="3" t="str">
        <f t="shared" si="1"/>
        <v>Mustafa Mohamed</v>
      </c>
      <c r="H5995" s="3" t="str">
        <f t="shared" si="2"/>
        <v>MUSTAFA MOHAMED</v>
      </c>
      <c r="J5995" s="1" t="s">
        <v>57</v>
      </c>
      <c r="K5995" s="1" t="s">
        <v>44</v>
      </c>
      <c r="L5995" s="1">
        <v>50.0</v>
      </c>
      <c r="M5995" s="1" t="s">
        <v>58</v>
      </c>
      <c r="N5995" s="1" t="s">
        <v>16337</v>
      </c>
      <c r="O5995" s="4">
        <v>44317.0</v>
      </c>
      <c r="P5995" s="4">
        <v>44199.0</v>
      </c>
      <c r="Q5995" s="1" t="s">
        <v>19611</v>
      </c>
      <c r="R5995" s="1" t="s">
        <v>14364</v>
      </c>
      <c r="S5995" s="1" t="s">
        <v>2424</v>
      </c>
      <c r="T5995" s="1">
        <v>80247.0</v>
      </c>
      <c r="U5995" s="1" t="s">
        <v>19612</v>
      </c>
    </row>
    <row r="5996">
      <c r="A5996" s="1" t="s">
        <v>19613</v>
      </c>
      <c r="B5996" s="1">
        <v>67540.0</v>
      </c>
      <c r="C5996" s="1">
        <v>2134.0</v>
      </c>
      <c r="D5996" s="2" t="s">
        <v>16345</v>
      </c>
      <c r="E5996" s="1" t="s">
        <v>19614</v>
      </c>
      <c r="F5996" s="1" t="s">
        <v>19615</v>
      </c>
      <c r="G5996" s="3" t="str">
        <f t="shared" si="1"/>
        <v>Helina Yalew</v>
      </c>
      <c r="H5996" s="3" t="str">
        <f t="shared" si="2"/>
        <v>HELINA YALEW</v>
      </c>
      <c r="J5996" s="1" t="s">
        <v>57</v>
      </c>
      <c r="K5996" s="1" t="s">
        <v>44</v>
      </c>
      <c r="L5996" s="1">
        <v>50.0</v>
      </c>
      <c r="M5996" s="1" t="s">
        <v>58</v>
      </c>
      <c r="N5996" s="1" t="s">
        <v>16337</v>
      </c>
      <c r="O5996" s="4">
        <v>44317.0</v>
      </c>
      <c r="P5996" s="4">
        <v>44198.0</v>
      </c>
      <c r="Q5996" s="1" t="s">
        <v>19616</v>
      </c>
      <c r="R5996" s="1" t="s">
        <v>346</v>
      </c>
      <c r="S5996" s="1" t="s">
        <v>32</v>
      </c>
      <c r="T5996" s="1">
        <v>75040.0</v>
      </c>
      <c r="U5996" s="1" t="s">
        <v>19617</v>
      </c>
    </row>
    <row r="5997">
      <c r="A5997" s="1" t="s">
        <v>19618</v>
      </c>
      <c r="B5997" s="1">
        <v>75026.0</v>
      </c>
      <c r="C5997" s="1">
        <v>2215.0</v>
      </c>
      <c r="D5997" s="2" t="s">
        <v>16347</v>
      </c>
      <c r="E5997" s="1" t="s">
        <v>3894</v>
      </c>
      <c r="F5997" s="1" t="s">
        <v>19619</v>
      </c>
      <c r="G5997" s="3" t="str">
        <f t="shared" si="1"/>
        <v>Rosemary Curts</v>
      </c>
      <c r="H5997" s="3" t="str">
        <f t="shared" si="2"/>
        <v>ROSEMARY CURTS</v>
      </c>
      <c r="J5997" s="1" t="s">
        <v>57</v>
      </c>
      <c r="K5997" s="1" t="s">
        <v>47</v>
      </c>
      <c r="L5997" s="1">
        <v>50.0</v>
      </c>
      <c r="M5997" s="1" t="s">
        <v>58</v>
      </c>
      <c r="N5997" s="1" t="s">
        <v>16337</v>
      </c>
      <c r="O5997" s="4">
        <v>44317.0</v>
      </c>
      <c r="P5997" s="4">
        <v>44278.0</v>
      </c>
      <c r="Q5997" s="1" t="s">
        <v>19620</v>
      </c>
      <c r="R5997" s="1" t="s">
        <v>31</v>
      </c>
      <c r="S5997" s="1" t="s">
        <v>32</v>
      </c>
      <c r="T5997" s="1">
        <v>75211.0</v>
      </c>
      <c r="U5997" s="1" t="s">
        <v>19621</v>
      </c>
    </row>
    <row r="5998">
      <c r="A5998" s="1" t="s">
        <v>19622</v>
      </c>
      <c r="B5998" s="1">
        <v>75027.0</v>
      </c>
      <c r="C5998" s="1">
        <v>2215.0</v>
      </c>
      <c r="D5998" s="2" t="s">
        <v>16347</v>
      </c>
      <c r="E5998" s="1" t="s">
        <v>1844</v>
      </c>
      <c r="F5998" s="1" t="s">
        <v>18635</v>
      </c>
      <c r="G5998" s="3" t="str">
        <f t="shared" si="1"/>
        <v>Matthew Eitzen</v>
      </c>
      <c r="H5998" s="3" t="str">
        <f t="shared" si="2"/>
        <v>MATTHEW EITZEN</v>
      </c>
      <c r="J5998" s="1" t="s">
        <v>57</v>
      </c>
      <c r="K5998" s="1" t="s">
        <v>47</v>
      </c>
      <c r="L5998" s="1">
        <v>50.0</v>
      </c>
      <c r="M5998" s="1" t="s">
        <v>58</v>
      </c>
      <c r="N5998" s="1" t="s">
        <v>16337</v>
      </c>
      <c r="O5998" s="4">
        <v>44317.0</v>
      </c>
      <c r="P5998" s="4">
        <v>44278.0</v>
      </c>
      <c r="Q5998" s="1" t="s">
        <v>19623</v>
      </c>
      <c r="R5998" s="1" t="s">
        <v>31</v>
      </c>
      <c r="S5998" s="1" t="s">
        <v>32</v>
      </c>
      <c r="T5998" s="1">
        <v>75230.0</v>
      </c>
      <c r="U5998" s="1" t="s">
        <v>19624</v>
      </c>
    </row>
    <row r="5999">
      <c r="A5999" s="1" t="s">
        <v>19625</v>
      </c>
      <c r="B5999" s="1">
        <v>75028.0</v>
      </c>
      <c r="C5999" s="1">
        <v>2215.0</v>
      </c>
      <c r="D5999" s="2" t="s">
        <v>16347</v>
      </c>
      <c r="E5999" s="1" t="s">
        <v>1661</v>
      </c>
      <c r="F5999" s="1" t="s">
        <v>15546</v>
      </c>
      <c r="G5999" s="3" t="str">
        <f t="shared" si="1"/>
        <v>Katherine McGovern</v>
      </c>
      <c r="H5999" s="3" t="str">
        <f t="shared" si="2"/>
        <v>KATHERINE MCGOVERN</v>
      </c>
      <c r="J5999" s="1" t="s">
        <v>57</v>
      </c>
      <c r="K5999" s="1" t="s">
        <v>47</v>
      </c>
      <c r="L5999" s="1">
        <v>50.0</v>
      </c>
      <c r="M5999" s="1" t="s">
        <v>58</v>
      </c>
      <c r="N5999" s="1" t="s">
        <v>16337</v>
      </c>
      <c r="O5999" s="4">
        <v>44317.0</v>
      </c>
      <c r="P5999" s="4">
        <v>44278.0</v>
      </c>
      <c r="Q5999" s="1" t="s">
        <v>15844</v>
      </c>
      <c r="R5999" s="1" t="s">
        <v>31</v>
      </c>
      <c r="S5999" s="1" t="s">
        <v>32</v>
      </c>
      <c r="T5999" s="1">
        <v>75229.0</v>
      </c>
      <c r="U5999" s="1" t="s">
        <v>15845</v>
      </c>
    </row>
    <row r="6000">
      <c r="A6000" s="1" t="s">
        <v>19626</v>
      </c>
      <c r="B6000" s="1">
        <v>75029.0</v>
      </c>
      <c r="C6000" s="1">
        <v>2215.0</v>
      </c>
      <c r="D6000" s="2" t="s">
        <v>16347</v>
      </c>
      <c r="E6000" s="1" t="s">
        <v>182</v>
      </c>
      <c r="F6000" s="1" t="s">
        <v>9050</v>
      </c>
      <c r="G6000" s="3" t="str">
        <f t="shared" si="1"/>
        <v>Kelly Bradley</v>
      </c>
      <c r="H6000" s="3" t="str">
        <f t="shared" si="2"/>
        <v>KELLY BRADLEY</v>
      </c>
      <c r="J6000" s="1" t="s">
        <v>57</v>
      </c>
      <c r="K6000" s="1" t="s">
        <v>47</v>
      </c>
      <c r="L6000" s="1">
        <v>50.0</v>
      </c>
      <c r="M6000" s="1" t="s">
        <v>58</v>
      </c>
      <c r="N6000" s="1" t="s">
        <v>16337</v>
      </c>
      <c r="O6000" s="4">
        <v>44317.0</v>
      </c>
      <c r="P6000" s="4">
        <v>44280.0</v>
      </c>
      <c r="Q6000" s="1" t="s">
        <v>19627</v>
      </c>
      <c r="R6000" s="1" t="s">
        <v>31</v>
      </c>
      <c r="S6000" s="1" t="s">
        <v>32</v>
      </c>
      <c r="T6000" s="1">
        <v>75248.0</v>
      </c>
      <c r="U6000" s="1" t="s">
        <v>19628</v>
      </c>
    </row>
    <row r="6001">
      <c r="A6001" s="1" t="s">
        <v>19629</v>
      </c>
      <c r="B6001" s="1">
        <v>75030.0</v>
      </c>
      <c r="C6001" s="1">
        <v>2215.0</v>
      </c>
      <c r="D6001" s="2" t="s">
        <v>16347</v>
      </c>
      <c r="E6001" s="1" t="s">
        <v>3991</v>
      </c>
      <c r="F6001" s="1" t="s">
        <v>19630</v>
      </c>
      <c r="G6001" s="3" t="str">
        <f t="shared" si="1"/>
        <v>Stephen Blum</v>
      </c>
      <c r="H6001" s="3" t="str">
        <f t="shared" si="2"/>
        <v>STEPHEN BLUM</v>
      </c>
      <c r="J6001" s="1" t="s">
        <v>57</v>
      </c>
      <c r="K6001" s="1" t="s">
        <v>47</v>
      </c>
      <c r="L6001" s="1">
        <v>50.0</v>
      </c>
      <c r="M6001" s="1" t="s">
        <v>58</v>
      </c>
      <c r="N6001" s="1" t="s">
        <v>16337</v>
      </c>
      <c r="O6001" s="4">
        <v>44317.0</v>
      </c>
      <c r="P6001" s="4">
        <v>44282.0</v>
      </c>
      <c r="Q6001" s="1" t="s">
        <v>19631</v>
      </c>
      <c r="R6001" s="1" t="s">
        <v>31</v>
      </c>
      <c r="S6001" s="1" t="s">
        <v>32</v>
      </c>
      <c r="T6001" s="1">
        <v>75225.0</v>
      </c>
      <c r="U6001" s="1" t="s">
        <v>19632</v>
      </c>
    </row>
    <row r="6002">
      <c r="A6002" s="1" t="s">
        <v>19633</v>
      </c>
      <c r="B6002" s="1">
        <v>75031.0</v>
      </c>
      <c r="C6002" s="1">
        <v>2215.0</v>
      </c>
      <c r="D6002" s="2" t="s">
        <v>16347</v>
      </c>
      <c r="E6002" s="1" t="s">
        <v>1826</v>
      </c>
      <c r="F6002" s="1" t="s">
        <v>19216</v>
      </c>
      <c r="G6002" s="3" t="str">
        <f t="shared" si="1"/>
        <v>Leah Hultquist</v>
      </c>
      <c r="H6002" s="3" t="str">
        <f t="shared" si="2"/>
        <v>LEAH HULTQUIST</v>
      </c>
      <c r="J6002" s="1" t="s">
        <v>57</v>
      </c>
      <c r="K6002" s="1" t="s">
        <v>47</v>
      </c>
      <c r="L6002" s="1">
        <v>50.0</v>
      </c>
      <c r="M6002" s="1" t="s">
        <v>58</v>
      </c>
      <c r="N6002" s="1" t="s">
        <v>16337</v>
      </c>
      <c r="O6002" s="4">
        <v>44317.0</v>
      </c>
      <c r="P6002" s="4">
        <v>44283.0</v>
      </c>
      <c r="Q6002" s="1" t="s">
        <v>19634</v>
      </c>
      <c r="R6002" s="1" t="s">
        <v>19635</v>
      </c>
      <c r="S6002" s="1" t="s">
        <v>32</v>
      </c>
      <c r="T6002" s="1">
        <v>76227.0</v>
      </c>
      <c r="U6002" s="1" t="s">
        <v>19636</v>
      </c>
    </row>
    <row r="6003">
      <c r="A6003" s="1" t="s">
        <v>19637</v>
      </c>
      <c r="B6003" s="1">
        <v>75032.0</v>
      </c>
      <c r="C6003" s="1">
        <v>2215.0</v>
      </c>
      <c r="D6003" s="2" t="s">
        <v>16347</v>
      </c>
      <c r="E6003" s="1" t="s">
        <v>2300</v>
      </c>
      <c r="F6003" s="1" t="s">
        <v>8568</v>
      </c>
      <c r="G6003" s="3" t="str">
        <f t="shared" si="1"/>
        <v>Jeffrey Bradshaw</v>
      </c>
      <c r="H6003" s="3" t="str">
        <f t="shared" si="2"/>
        <v>JEFFREY BRADSHAW</v>
      </c>
      <c r="J6003" s="1" t="s">
        <v>57</v>
      </c>
      <c r="K6003" s="1" t="s">
        <v>47</v>
      </c>
      <c r="L6003" s="1">
        <v>50.0</v>
      </c>
      <c r="M6003" s="1" t="s">
        <v>58</v>
      </c>
      <c r="N6003" s="1" t="s">
        <v>16337</v>
      </c>
      <c r="O6003" s="4">
        <v>44317.0</v>
      </c>
      <c r="P6003" s="4">
        <v>44284.0</v>
      </c>
      <c r="Q6003" s="1" t="s">
        <v>18209</v>
      </c>
      <c r="R6003" s="1" t="s">
        <v>31</v>
      </c>
      <c r="S6003" s="1" t="s">
        <v>32</v>
      </c>
      <c r="T6003" s="1">
        <v>75214.0</v>
      </c>
      <c r="U6003" s="1" t="s">
        <v>18210</v>
      </c>
    </row>
    <row r="6004">
      <c r="A6004" s="1" t="s">
        <v>19638</v>
      </c>
      <c r="B6004" s="1">
        <v>75033.0</v>
      </c>
      <c r="C6004" s="1">
        <v>2215.0</v>
      </c>
      <c r="D6004" s="2" t="s">
        <v>16347</v>
      </c>
      <c r="E6004" s="1" t="s">
        <v>19639</v>
      </c>
      <c r="F6004" s="1" t="s">
        <v>19640</v>
      </c>
      <c r="G6004" s="3" t="str">
        <f t="shared" si="1"/>
        <v>Neelema Pinnapureddy</v>
      </c>
      <c r="H6004" s="3" t="str">
        <f t="shared" si="2"/>
        <v>NEELEMA PINNAPUREDDY</v>
      </c>
      <c r="J6004" s="1" t="s">
        <v>57</v>
      </c>
      <c r="K6004" s="1" t="s">
        <v>47</v>
      </c>
      <c r="L6004" s="1">
        <v>50.0</v>
      </c>
      <c r="M6004" s="1" t="s">
        <v>58</v>
      </c>
      <c r="N6004" s="1" t="s">
        <v>16337</v>
      </c>
      <c r="O6004" s="4">
        <v>44317.0</v>
      </c>
      <c r="P6004" s="4">
        <v>44284.0</v>
      </c>
      <c r="Q6004" s="1" t="s">
        <v>19641</v>
      </c>
      <c r="R6004" s="1" t="s">
        <v>31</v>
      </c>
      <c r="S6004" s="1" t="s">
        <v>32</v>
      </c>
      <c r="T6004" s="1">
        <v>75206.0</v>
      </c>
      <c r="U6004" s="1" t="s">
        <v>19642</v>
      </c>
    </row>
    <row r="6005">
      <c r="A6005" s="1" t="s">
        <v>19643</v>
      </c>
      <c r="B6005" s="1">
        <v>75034.0</v>
      </c>
      <c r="C6005" s="1">
        <v>2215.0</v>
      </c>
      <c r="D6005" s="2" t="s">
        <v>16347</v>
      </c>
      <c r="E6005" s="1" t="s">
        <v>819</v>
      </c>
      <c r="F6005" s="1" t="s">
        <v>19644</v>
      </c>
      <c r="G6005" s="3" t="str">
        <f t="shared" si="1"/>
        <v>Mary Leyendecker</v>
      </c>
      <c r="H6005" s="3" t="str">
        <f t="shared" si="2"/>
        <v>MARY LEYENDECKER</v>
      </c>
      <c r="J6005" s="1" t="s">
        <v>57</v>
      </c>
      <c r="K6005" s="1" t="s">
        <v>47</v>
      </c>
      <c r="L6005" s="1">
        <v>50.0</v>
      </c>
      <c r="M6005" s="1" t="s">
        <v>58</v>
      </c>
      <c r="N6005" s="1" t="s">
        <v>16337</v>
      </c>
      <c r="O6005" s="4">
        <v>44317.0</v>
      </c>
      <c r="P6005" s="4">
        <v>44284.0</v>
      </c>
      <c r="Q6005" s="1" t="s">
        <v>19645</v>
      </c>
      <c r="R6005" s="1" t="s">
        <v>31</v>
      </c>
      <c r="S6005" s="1" t="s">
        <v>32</v>
      </c>
      <c r="T6005" s="1">
        <v>75206.0</v>
      </c>
      <c r="U6005" s="1" t="s">
        <v>19646</v>
      </c>
    </row>
    <row r="6006">
      <c r="A6006" s="1" t="s">
        <v>19647</v>
      </c>
      <c r="B6006" s="1">
        <v>75035.0</v>
      </c>
      <c r="C6006" s="1">
        <v>2215.0</v>
      </c>
      <c r="D6006" s="2" t="s">
        <v>16347</v>
      </c>
      <c r="E6006" s="1" t="s">
        <v>4758</v>
      </c>
      <c r="F6006" s="1" t="s">
        <v>19648</v>
      </c>
      <c r="G6006" s="3" t="str">
        <f t="shared" si="1"/>
        <v>Maureen Greenwood</v>
      </c>
      <c r="H6006" s="3" t="str">
        <f t="shared" si="2"/>
        <v>MAUREEN GREENWOOD</v>
      </c>
      <c r="J6006" s="1" t="s">
        <v>57</v>
      </c>
      <c r="K6006" s="1" t="s">
        <v>47</v>
      </c>
      <c r="L6006" s="1">
        <v>50.0</v>
      </c>
      <c r="M6006" s="1" t="s">
        <v>58</v>
      </c>
      <c r="N6006" s="1" t="s">
        <v>16337</v>
      </c>
      <c r="O6006" s="4">
        <v>44317.0</v>
      </c>
      <c r="P6006" s="4">
        <v>44285.0</v>
      </c>
      <c r="Q6006" s="1" t="s">
        <v>19649</v>
      </c>
      <c r="R6006" s="1" t="s">
        <v>19650</v>
      </c>
      <c r="S6006" s="1" t="s">
        <v>3640</v>
      </c>
      <c r="T6006" s="1">
        <v>20895.0</v>
      </c>
      <c r="U6006" s="1" t="s">
        <v>19651</v>
      </c>
    </row>
    <row r="6007">
      <c r="A6007" s="1" t="s">
        <v>19652</v>
      </c>
      <c r="B6007" s="1">
        <v>75036.0</v>
      </c>
      <c r="C6007" s="1">
        <v>2215.0</v>
      </c>
      <c r="D6007" s="2" t="s">
        <v>16347</v>
      </c>
      <c r="E6007" s="1" t="s">
        <v>2636</v>
      </c>
      <c r="F6007" s="1" t="s">
        <v>19653</v>
      </c>
      <c r="G6007" s="3" t="str">
        <f t="shared" si="1"/>
        <v>Kathleen Seacat</v>
      </c>
      <c r="H6007" s="3" t="str">
        <f t="shared" si="2"/>
        <v>KATHLEEN SEACAT</v>
      </c>
      <c r="J6007" s="1" t="s">
        <v>57</v>
      </c>
      <c r="K6007" s="1" t="s">
        <v>47</v>
      </c>
      <c r="L6007" s="1">
        <v>50.0</v>
      </c>
      <c r="M6007" s="1" t="s">
        <v>58</v>
      </c>
      <c r="N6007" s="1" t="s">
        <v>16337</v>
      </c>
      <c r="O6007" s="4">
        <v>44317.0</v>
      </c>
      <c r="P6007" s="4">
        <v>44285.0</v>
      </c>
      <c r="Q6007" s="1" t="s">
        <v>19654</v>
      </c>
      <c r="R6007" s="1" t="s">
        <v>31</v>
      </c>
      <c r="S6007" s="1" t="s">
        <v>32</v>
      </c>
      <c r="T6007" s="1">
        <v>75206.0</v>
      </c>
      <c r="U6007" s="1" t="s">
        <v>19655</v>
      </c>
    </row>
    <row r="6008">
      <c r="A6008" s="1" t="s">
        <v>19656</v>
      </c>
      <c r="B6008" s="1">
        <v>75037.0</v>
      </c>
      <c r="C6008" s="1">
        <v>2215.0</v>
      </c>
      <c r="D6008" s="2" t="s">
        <v>16347</v>
      </c>
      <c r="E6008" s="1" t="s">
        <v>2555</v>
      </c>
      <c r="F6008" s="1" t="s">
        <v>3874</v>
      </c>
      <c r="G6008" s="3" t="str">
        <f t="shared" si="1"/>
        <v>Jim Fields</v>
      </c>
      <c r="H6008" s="3" t="str">
        <f t="shared" si="2"/>
        <v>JIM FIELDS</v>
      </c>
      <c r="J6008" s="1" t="s">
        <v>57</v>
      </c>
      <c r="K6008" s="1" t="s">
        <v>47</v>
      </c>
      <c r="L6008" s="1">
        <v>50.0</v>
      </c>
      <c r="M6008" s="1" t="s">
        <v>58</v>
      </c>
      <c r="N6008" s="1" t="s">
        <v>16337</v>
      </c>
      <c r="O6008" s="4">
        <v>44317.0</v>
      </c>
      <c r="P6008" s="4">
        <v>44285.0</v>
      </c>
      <c r="Q6008" s="1" t="s">
        <v>19657</v>
      </c>
      <c r="R6008" s="1" t="s">
        <v>31</v>
      </c>
      <c r="S6008" s="1" t="s">
        <v>32</v>
      </c>
      <c r="T6008" s="1">
        <v>75231.0</v>
      </c>
      <c r="U6008" s="1" t="s">
        <v>19658</v>
      </c>
    </row>
    <row r="6009">
      <c r="A6009" s="1" t="s">
        <v>19659</v>
      </c>
      <c r="B6009" s="1">
        <v>75038.0</v>
      </c>
      <c r="C6009" s="1">
        <v>2215.0</v>
      </c>
      <c r="D6009" s="2" t="s">
        <v>16347</v>
      </c>
      <c r="E6009" s="1" t="s">
        <v>19660</v>
      </c>
      <c r="F6009" s="1" t="s">
        <v>19661</v>
      </c>
      <c r="G6009" s="3" t="str">
        <f t="shared" si="1"/>
        <v>Victor Newman Brockwell</v>
      </c>
      <c r="H6009" s="3" t="str">
        <f t="shared" si="2"/>
        <v>VICTOR NEWMAN BROCKWELL</v>
      </c>
      <c r="J6009" s="1" t="s">
        <v>57</v>
      </c>
      <c r="K6009" s="1" t="s">
        <v>47</v>
      </c>
      <c r="L6009" s="1">
        <v>50.0</v>
      </c>
      <c r="M6009" s="1" t="s">
        <v>58</v>
      </c>
      <c r="N6009" s="1" t="s">
        <v>16337</v>
      </c>
      <c r="O6009" s="4">
        <v>44317.0</v>
      </c>
      <c r="P6009" s="4">
        <v>44286.0</v>
      </c>
      <c r="Q6009" s="1" t="s">
        <v>19662</v>
      </c>
      <c r="R6009" s="1" t="s">
        <v>31</v>
      </c>
      <c r="S6009" s="1" t="s">
        <v>32</v>
      </c>
      <c r="T6009" s="1">
        <v>75206.0</v>
      </c>
      <c r="U6009" s="1" t="s">
        <v>19663</v>
      </c>
    </row>
    <row r="6010">
      <c r="A6010" s="1" t="s">
        <v>19664</v>
      </c>
      <c r="B6010" s="1">
        <v>75039.0</v>
      </c>
      <c r="C6010" s="1">
        <v>2215.0</v>
      </c>
      <c r="D6010" s="2" t="s">
        <v>16347</v>
      </c>
      <c r="E6010" s="1" t="s">
        <v>8228</v>
      </c>
      <c r="F6010" s="1" t="s">
        <v>2560</v>
      </c>
      <c r="G6010" s="3" t="str">
        <f t="shared" si="1"/>
        <v>Andrew Wright</v>
      </c>
      <c r="H6010" s="3" t="str">
        <f t="shared" si="2"/>
        <v>ANDREW WRIGHT</v>
      </c>
      <c r="J6010" s="1" t="s">
        <v>57</v>
      </c>
      <c r="K6010" s="1" t="s">
        <v>47</v>
      </c>
      <c r="L6010" s="1">
        <v>50.0</v>
      </c>
      <c r="M6010" s="1" t="s">
        <v>58</v>
      </c>
      <c r="N6010" s="1" t="s">
        <v>16337</v>
      </c>
      <c r="O6010" s="4">
        <v>44317.0</v>
      </c>
      <c r="P6010" s="4">
        <v>44286.0</v>
      </c>
      <c r="Q6010" s="1" t="s">
        <v>19665</v>
      </c>
      <c r="R6010" s="1" t="s">
        <v>19666</v>
      </c>
      <c r="S6010" s="1" t="s">
        <v>2253</v>
      </c>
      <c r="T6010" s="1">
        <v>32407.0</v>
      </c>
      <c r="U6010" s="1" t="s">
        <v>19667</v>
      </c>
    </row>
    <row r="6011">
      <c r="A6011" s="1" t="s">
        <v>19668</v>
      </c>
      <c r="B6011" s="1">
        <v>75040.0</v>
      </c>
      <c r="C6011" s="1">
        <v>2215.0</v>
      </c>
      <c r="D6011" s="2" t="s">
        <v>16347</v>
      </c>
      <c r="E6011" s="1" t="s">
        <v>19669</v>
      </c>
      <c r="F6011" s="1" t="s">
        <v>2879</v>
      </c>
      <c r="G6011" s="3" t="str">
        <f t="shared" si="1"/>
        <v>Truett Roberts</v>
      </c>
      <c r="H6011" s="3" t="str">
        <f t="shared" si="2"/>
        <v>TRUETT ROBERTS</v>
      </c>
      <c r="J6011" s="1" t="s">
        <v>57</v>
      </c>
      <c r="K6011" s="1" t="s">
        <v>47</v>
      </c>
      <c r="L6011" s="1">
        <v>50.0</v>
      </c>
      <c r="M6011" s="1" t="s">
        <v>58</v>
      </c>
      <c r="N6011" s="1" t="s">
        <v>16337</v>
      </c>
      <c r="O6011" s="4">
        <v>44317.0</v>
      </c>
      <c r="P6011" s="4">
        <v>44287.0</v>
      </c>
      <c r="Q6011" s="1" t="s">
        <v>19670</v>
      </c>
      <c r="R6011" s="1" t="s">
        <v>31</v>
      </c>
      <c r="S6011" s="1" t="s">
        <v>32</v>
      </c>
      <c r="T6011" s="1">
        <v>75226.0</v>
      </c>
      <c r="U6011" s="1" t="s">
        <v>19671</v>
      </c>
    </row>
    <row r="6012">
      <c r="A6012" s="1" t="s">
        <v>19672</v>
      </c>
      <c r="B6012" s="1">
        <v>75041.0</v>
      </c>
      <c r="C6012" s="1">
        <v>2215.0</v>
      </c>
      <c r="D6012" s="2" t="s">
        <v>16347</v>
      </c>
      <c r="E6012" s="1" t="s">
        <v>19673</v>
      </c>
      <c r="F6012" s="1" t="s">
        <v>19674</v>
      </c>
      <c r="G6012" s="3" t="str">
        <f t="shared" si="1"/>
        <v>eliot shavin</v>
      </c>
      <c r="H6012" s="3" t="str">
        <f t="shared" si="2"/>
        <v>ELIOT SHAVIN</v>
      </c>
      <c r="J6012" s="1" t="s">
        <v>57</v>
      </c>
      <c r="K6012" s="1" t="s">
        <v>47</v>
      </c>
      <c r="L6012" s="1">
        <v>50.0</v>
      </c>
      <c r="M6012" s="1" t="s">
        <v>58</v>
      </c>
      <c r="N6012" s="1" t="s">
        <v>16337</v>
      </c>
      <c r="O6012" s="4">
        <v>44317.0</v>
      </c>
      <c r="P6012" s="4">
        <v>44287.0</v>
      </c>
      <c r="Q6012" s="1" t="s">
        <v>19675</v>
      </c>
      <c r="R6012" s="1" t="s">
        <v>31</v>
      </c>
      <c r="S6012" s="1" t="s">
        <v>32</v>
      </c>
      <c r="T6012" s="1">
        <v>75218.0</v>
      </c>
      <c r="U6012" s="1" t="s">
        <v>19676</v>
      </c>
    </row>
    <row r="6013">
      <c r="A6013" s="1" t="s">
        <v>19677</v>
      </c>
      <c r="B6013" s="1">
        <v>75042.0</v>
      </c>
      <c r="C6013" s="1">
        <v>2215.0</v>
      </c>
      <c r="D6013" s="2" t="s">
        <v>16347</v>
      </c>
      <c r="E6013" s="1" t="s">
        <v>13676</v>
      </c>
      <c r="F6013" s="1" t="s">
        <v>19678</v>
      </c>
      <c r="G6013" s="3" t="str">
        <f t="shared" si="1"/>
        <v>Scarlett May</v>
      </c>
      <c r="H6013" s="3" t="str">
        <f t="shared" si="2"/>
        <v>SCARLETT MAY</v>
      </c>
      <c r="J6013" s="1" t="s">
        <v>57</v>
      </c>
      <c r="K6013" s="1" t="s">
        <v>47</v>
      </c>
      <c r="L6013" s="1">
        <v>50.0</v>
      </c>
      <c r="M6013" s="1" t="s">
        <v>58</v>
      </c>
      <c r="N6013" s="1" t="s">
        <v>16337</v>
      </c>
      <c r="O6013" s="4">
        <v>44317.0</v>
      </c>
      <c r="P6013" s="4">
        <v>44288.0</v>
      </c>
      <c r="Q6013" s="1" t="s">
        <v>19679</v>
      </c>
      <c r="R6013" s="1" t="s">
        <v>31</v>
      </c>
      <c r="S6013" s="1" t="s">
        <v>32</v>
      </c>
      <c r="T6013" s="1">
        <v>75228.0</v>
      </c>
      <c r="U6013" s="1" t="s">
        <v>19680</v>
      </c>
    </row>
    <row r="6014">
      <c r="A6014" s="1" t="s">
        <v>19681</v>
      </c>
      <c r="B6014" s="1">
        <v>75043.0</v>
      </c>
      <c r="C6014" s="1">
        <v>2215.0</v>
      </c>
      <c r="D6014" s="2" t="s">
        <v>16347</v>
      </c>
      <c r="E6014" s="1" t="s">
        <v>3673</v>
      </c>
      <c r="F6014" s="1" t="s">
        <v>17940</v>
      </c>
      <c r="G6014" s="3" t="str">
        <f t="shared" si="1"/>
        <v>Parker Gauldin</v>
      </c>
      <c r="H6014" s="3" t="str">
        <f t="shared" si="2"/>
        <v>PARKER GAULDIN</v>
      </c>
      <c r="J6014" s="1" t="s">
        <v>57</v>
      </c>
      <c r="K6014" s="1" t="s">
        <v>47</v>
      </c>
      <c r="L6014" s="1">
        <v>50.0</v>
      </c>
      <c r="M6014" s="1" t="s">
        <v>58</v>
      </c>
      <c r="N6014" s="1" t="s">
        <v>16337</v>
      </c>
      <c r="O6014" s="4">
        <v>44317.0</v>
      </c>
      <c r="P6014" s="4">
        <v>44289.0</v>
      </c>
      <c r="Q6014" s="1" t="s">
        <v>17941</v>
      </c>
      <c r="R6014" s="1" t="s">
        <v>357</v>
      </c>
      <c r="S6014" s="1" t="s">
        <v>32</v>
      </c>
      <c r="T6014" s="1">
        <v>75080.0</v>
      </c>
      <c r="U6014" s="1" t="s">
        <v>17942</v>
      </c>
    </row>
    <row r="6015">
      <c r="A6015" s="1" t="s">
        <v>19682</v>
      </c>
      <c r="B6015" s="1">
        <v>75044.0</v>
      </c>
      <c r="C6015" s="1">
        <v>2215.0</v>
      </c>
      <c r="D6015" s="2" t="s">
        <v>16347</v>
      </c>
      <c r="E6015" s="1" t="s">
        <v>15476</v>
      </c>
      <c r="F6015" s="1" t="s">
        <v>19683</v>
      </c>
      <c r="G6015" s="3" t="str">
        <f t="shared" si="1"/>
        <v>Sandi Hebley</v>
      </c>
      <c r="H6015" s="3" t="str">
        <f t="shared" si="2"/>
        <v>SANDI HEBLEY</v>
      </c>
      <c r="J6015" s="1" t="s">
        <v>57</v>
      </c>
      <c r="K6015" s="1" t="s">
        <v>47</v>
      </c>
      <c r="L6015" s="1">
        <v>50.0</v>
      </c>
      <c r="M6015" s="1" t="s">
        <v>58</v>
      </c>
      <c r="N6015" s="1" t="s">
        <v>16337</v>
      </c>
      <c r="O6015" s="4">
        <v>44317.0</v>
      </c>
      <c r="P6015" s="4">
        <v>44290.0</v>
      </c>
      <c r="Q6015" s="1" t="s">
        <v>19684</v>
      </c>
      <c r="R6015" s="1" t="s">
        <v>31</v>
      </c>
      <c r="S6015" s="1" t="s">
        <v>32</v>
      </c>
      <c r="T6015" s="1">
        <v>75230.0</v>
      </c>
      <c r="U6015" s="1" t="s">
        <v>19685</v>
      </c>
    </row>
    <row r="6016">
      <c r="A6016" s="1" t="s">
        <v>19686</v>
      </c>
      <c r="B6016" s="1">
        <v>75045.0</v>
      </c>
      <c r="C6016" s="1">
        <v>2215.0</v>
      </c>
      <c r="D6016" s="2" t="s">
        <v>16347</v>
      </c>
      <c r="E6016" s="1" t="s">
        <v>109</v>
      </c>
      <c r="F6016" s="1" t="s">
        <v>19687</v>
      </c>
      <c r="G6016" s="3" t="str">
        <f t="shared" si="1"/>
        <v>Teresa Renner</v>
      </c>
      <c r="H6016" s="3" t="str">
        <f t="shared" si="2"/>
        <v>TERESA RENNER</v>
      </c>
      <c r="J6016" s="1" t="s">
        <v>57</v>
      </c>
      <c r="K6016" s="1" t="s">
        <v>47</v>
      </c>
      <c r="L6016" s="1">
        <v>50.0</v>
      </c>
      <c r="M6016" s="1" t="s">
        <v>58</v>
      </c>
      <c r="N6016" s="1" t="s">
        <v>16337</v>
      </c>
      <c r="O6016" s="4">
        <v>44317.0</v>
      </c>
      <c r="P6016" s="4">
        <v>44291.0</v>
      </c>
      <c r="Q6016" s="1" t="s">
        <v>19688</v>
      </c>
      <c r="R6016" s="1" t="s">
        <v>31</v>
      </c>
      <c r="S6016" s="1" t="s">
        <v>32</v>
      </c>
      <c r="T6016" s="1">
        <v>75209.0</v>
      </c>
      <c r="U6016" s="1" t="s">
        <v>19689</v>
      </c>
    </row>
    <row r="6017">
      <c r="A6017" s="1" t="s">
        <v>19690</v>
      </c>
      <c r="B6017" s="1">
        <v>75046.0</v>
      </c>
      <c r="C6017" s="1">
        <v>2215.0</v>
      </c>
      <c r="D6017" s="2" t="s">
        <v>16347</v>
      </c>
      <c r="E6017" s="1" t="s">
        <v>921</v>
      </c>
      <c r="F6017" s="1" t="s">
        <v>922</v>
      </c>
      <c r="G6017" s="3" t="str">
        <f t="shared" si="1"/>
        <v>David Parsons</v>
      </c>
      <c r="H6017" s="3" t="str">
        <f t="shared" si="2"/>
        <v>DAVID PARSONS</v>
      </c>
      <c r="J6017" s="1" t="s">
        <v>57</v>
      </c>
      <c r="K6017" s="1" t="s">
        <v>47</v>
      </c>
      <c r="L6017" s="1">
        <v>50.0</v>
      </c>
      <c r="M6017" s="1" t="s">
        <v>58</v>
      </c>
      <c r="N6017" s="1" t="s">
        <v>16337</v>
      </c>
      <c r="O6017" s="4">
        <v>44317.0</v>
      </c>
      <c r="P6017" s="4">
        <v>44291.0</v>
      </c>
      <c r="Q6017" s="1" t="s">
        <v>19691</v>
      </c>
      <c r="R6017" s="1" t="s">
        <v>31</v>
      </c>
      <c r="S6017" s="1" t="s">
        <v>32</v>
      </c>
      <c r="T6017" s="1">
        <v>75206.0</v>
      </c>
      <c r="U6017" s="1" t="s">
        <v>19692</v>
      </c>
    </row>
    <row r="6018">
      <c r="A6018" s="1" t="s">
        <v>19693</v>
      </c>
      <c r="B6018" s="1">
        <v>75047.0</v>
      </c>
      <c r="C6018" s="1">
        <v>2215.0</v>
      </c>
      <c r="D6018" s="2" t="s">
        <v>16347</v>
      </c>
      <c r="E6018" s="1" t="s">
        <v>3603</v>
      </c>
      <c r="F6018" s="1" t="s">
        <v>19694</v>
      </c>
      <c r="G6018" s="3" t="str">
        <f t="shared" si="1"/>
        <v>Susan McRae</v>
      </c>
      <c r="H6018" s="3" t="str">
        <f t="shared" si="2"/>
        <v>SUSAN MCRAE</v>
      </c>
      <c r="J6018" s="1" t="s">
        <v>57</v>
      </c>
      <c r="K6018" s="1" t="s">
        <v>47</v>
      </c>
      <c r="L6018" s="1">
        <v>50.0</v>
      </c>
      <c r="M6018" s="1" t="s">
        <v>58</v>
      </c>
      <c r="N6018" s="1" t="s">
        <v>16337</v>
      </c>
      <c r="O6018" s="4">
        <v>44317.0</v>
      </c>
      <c r="P6018" s="4">
        <v>44292.0</v>
      </c>
      <c r="Q6018" s="1" t="s">
        <v>19695</v>
      </c>
      <c r="R6018" s="1" t="s">
        <v>16357</v>
      </c>
      <c r="S6018" s="1" t="s">
        <v>2413</v>
      </c>
      <c r="T6018" s="1">
        <v>98506.0</v>
      </c>
      <c r="U6018" s="1" t="s">
        <v>19696</v>
      </c>
    </row>
    <row r="6019">
      <c r="A6019" s="1" t="s">
        <v>19697</v>
      </c>
      <c r="B6019" s="1">
        <v>75048.0</v>
      </c>
      <c r="C6019" s="1">
        <v>2215.0</v>
      </c>
      <c r="D6019" s="2" t="s">
        <v>16347</v>
      </c>
      <c r="E6019" s="1" t="s">
        <v>19376</v>
      </c>
      <c r="F6019" s="1" t="s">
        <v>19377</v>
      </c>
      <c r="G6019" s="3" t="str">
        <f t="shared" si="1"/>
        <v>Emili Kimme</v>
      </c>
      <c r="H6019" s="3" t="str">
        <f t="shared" si="2"/>
        <v>EMILI KIMME</v>
      </c>
      <c r="J6019" s="1" t="s">
        <v>57</v>
      </c>
      <c r="K6019" s="1" t="s">
        <v>47</v>
      </c>
      <c r="L6019" s="1">
        <v>50.0</v>
      </c>
      <c r="M6019" s="1" t="s">
        <v>58</v>
      </c>
      <c r="N6019" s="1" t="s">
        <v>16337</v>
      </c>
      <c r="O6019" s="4">
        <v>44317.0</v>
      </c>
      <c r="P6019" s="4">
        <v>44294.0</v>
      </c>
      <c r="Q6019" s="1" t="s">
        <v>19378</v>
      </c>
      <c r="R6019" s="1" t="s">
        <v>31</v>
      </c>
      <c r="S6019" s="1" t="s">
        <v>32</v>
      </c>
      <c r="T6019" s="1">
        <v>75249.0</v>
      </c>
      <c r="U6019" s="1" t="s">
        <v>19379</v>
      </c>
    </row>
    <row r="6020">
      <c r="A6020" s="1" t="s">
        <v>19698</v>
      </c>
      <c r="B6020" s="1">
        <v>75049.0</v>
      </c>
      <c r="C6020" s="1">
        <v>2215.0</v>
      </c>
      <c r="D6020" s="2" t="s">
        <v>16347</v>
      </c>
      <c r="E6020" s="1" t="s">
        <v>547</v>
      </c>
      <c r="F6020" s="1" t="s">
        <v>8820</v>
      </c>
      <c r="G6020" s="3" t="str">
        <f t="shared" si="1"/>
        <v>John Tatum</v>
      </c>
      <c r="H6020" s="3" t="str">
        <f t="shared" si="2"/>
        <v>JOHN TATUM</v>
      </c>
      <c r="J6020" s="1" t="s">
        <v>57</v>
      </c>
      <c r="K6020" s="1" t="s">
        <v>47</v>
      </c>
      <c r="L6020" s="1">
        <v>50.0</v>
      </c>
      <c r="M6020" s="1" t="s">
        <v>58</v>
      </c>
      <c r="N6020" s="1" t="s">
        <v>16337</v>
      </c>
      <c r="O6020" s="4">
        <v>44317.0</v>
      </c>
      <c r="P6020" s="4">
        <v>44297.0</v>
      </c>
      <c r="Q6020" s="1" t="s">
        <v>19699</v>
      </c>
      <c r="R6020" s="1" t="s">
        <v>31</v>
      </c>
      <c r="S6020" s="1" t="s">
        <v>32</v>
      </c>
      <c r="T6020" s="1">
        <v>75230.0</v>
      </c>
      <c r="U6020" s="1" t="s">
        <v>19700</v>
      </c>
    </row>
    <row r="6021">
      <c r="A6021" s="1" t="s">
        <v>19701</v>
      </c>
      <c r="B6021" s="1">
        <v>75050.0</v>
      </c>
      <c r="C6021" s="1">
        <v>2215.0</v>
      </c>
      <c r="D6021" s="2" t="s">
        <v>16347</v>
      </c>
      <c r="E6021" s="1" t="s">
        <v>9858</v>
      </c>
      <c r="F6021" s="1" t="s">
        <v>19702</v>
      </c>
      <c r="G6021" s="3" t="str">
        <f t="shared" si="1"/>
        <v>Alex Langford</v>
      </c>
      <c r="H6021" s="3" t="str">
        <f t="shared" si="2"/>
        <v>ALEX LANGFORD</v>
      </c>
      <c r="J6021" s="1" t="s">
        <v>57</v>
      </c>
      <c r="K6021" s="1" t="s">
        <v>47</v>
      </c>
      <c r="L6021" s="1">
        <v>50.0</v>
      </c>
      <c r="M6021" s="1" t="s">
        <v>58</v>
      </c>
      <c r="N6021" s="1" t="s">
        <v>16337</v>
      </c>
      <c r="O6021" s="4">
        <v>44317.0</v>
      </c>
      <c r="P6021" s="4">
        <v>44298.0</v>
      </c>
      <c r="Q6021" s="1" t="s">
        <v>19703</v>
      </c>
      <c r="R6021" s="1" t="s">
        <v>31</v>
      </c>
      <c r="S6021" s="1" t="s">
        <v>32</v>
      </c>
      <c r="T6021" s="1">
        <v>75248.0</v>
      </c>
      <c r="U6021" s="1" t="s">
        <v>19704</v>
      </c>
    </row>
    <row r="6022">
      <c r="A6022" s="1" t="s">
        <v>19705</v>
      </c>
      <c r="B6022" s="1">
        <v>75051.0</v>
      </c>
      <c r="C6022" s="1">
        <v>2215.0</v>
      </c>
      <c r="D6022" s="2" t="s">
        <v>16347</v>
      </c>
      <c r="E6022" s="1" t="s">
        <v>19706</v>
      </c>
      <c r="F6022" s="1" t="s">
        <v>2580</v>
      </c>
      <c r="G6022" s="3" t="str">
        <f t="shared" si="1"/>
        <v>B.J. Allen</v>
      </c>
      <c r="H6022" s="3" t="str">
        <f t="shared" si="2"/>
        <v>B.J. ALLEN</v>
      </c>
      <c r="J6022" s="1" t="s">
        <v>57</v>
      </c>
      <c r="K6022" s="1" t="s">
        <v>47</v>
      </c>
      <c r="L6022" s="1">
        <v>50.0</v>
      </c>
      <c r="M6022" s="1" t="s">
        <v>58</v>
      </c>
      <c r="N6022" s="1" t="s">
        <v>16337</v>
      </c>
      <c r="O6022" s="4">
        <v>44317.0</v>
      </c>
      <c r="P6022" s="4">
        <v>44299.0</v>
      </c>
      <c r="Q6022" s="1" t="s">
        <v>19707</v>
      </c>
      <c r="R6022" s="1" t="s">
        <v>31</v>
      </c>
      <c r="S6022" s="1" t="s">
        <v>32</v>
      </c>
      <c r="T6022" s="1">
        <v>75248.0</v>
      </c>
      <c r="U6022" s="1" t="s">
        <v>19708</v>
      </c>
    </row>
    <row r="6023">
      <c r="A6023" s="1" t="s">
        <v>19709</v>
      </c>
      <c r="B6023" s="1">
        <v>75052.0</v>
      </c>
      <c r="C6023" s="1">
        <v>2215.0</v>
      </c>
      <c r="D6023" s="2" t="s">
        <v>16347</v>
      </c>
      <c r="E6023" s="1" t="s">
        <v>243</v>
      </c>
      <c r="F6023" s="1" t="s">
        <v>244</v>
      </c>
      <c r="G6023" s="3" t="str">
        <f t="shared" si="1"/>
        <v>Isaac Faz</v>
      </c>
      <c r="H6023" s="3" t="str">
        <f t="shared" si="2"/>
        <v>ISAAC FAZ</v>
      </c>
      <c r="J6023" s="1" t="s">
        <v>57</v>
      </c>
      <c r="K6023" s="1" t="s">
        <v>47</v>
      </c>
      <c r="L6023" s="1">
        <v>50.0</v>
      </c>
      <c r="M6023" s="1" t="s">
        <v>58</v>
      </c>
      <c r="N6023" s="1" t="s">
        <v>16337</v>
      </c>
      <c r="O6023" s="4">
        <v>44317.0</v>
      </c>
      <c r="P6023" s="4">
        <v>44299.0</v>
      </c>
      <c r="Q6023" s="1" t="s">
        <v>19710</v>
      </c>
      <c r="R6023" s="1" t="s">
        <v>31</v>
      </c>
      <c r="S6023" s="1" t="s">
        <v>32</v>
      </c>
      <c r="T6023" s="1">
        <v>75208.0</v>
      </c>
      <c r="U6023" s="1" t="s">
        <v>19711</v>
      </c>
    </row>
    <row r="6024">
      <c r="A6024" s="1" t="s">
        <v>19712</v>
      </c>
      <c r="B6024" s="1">
        <v>75053.0</v>
      </c>
      <c r="C6024" s="1">
        <v>2215.0</v>
      </c>
      <c r="D6024" s="2" t="s">
        <v>16347</v>
      </c>
      <c r="E6024" s="1" t="s">
        <v>19415</v>
      </c>
      <c r="F6024" s="1" t="s">
        <v>17041</v>
      </c>
      <c r="G6024" s="3" t="str">
        <f t="shared" si="1"/>
        <v>Nora Soto</v>
      </c>
      <c r="H6024" s="3" t="str">
        <f t="shared" si="2"/>
        <v>NORA SOTO</v>
      </c>
      <c r="J6024" s="1" t="s">
        <v>57</v>
      </c>
      <c r="K6024" s="1" t="s">
        <v>47</v>
      </c>
      <c r="L6024" s="1">
        <v>50.0</v>
      </c>
      <c r="M6024" s="1" t="s">
        <v>58</v>
      </c>
      <c r="N6024" s="1" t="s">
        <v>16337</v>
      </c>
      <c r="O6024" s="4">
        <v>44317.0</v>
      </c>
      <c r="P6024" s="4">
        <v>44301.0</v>
      </c>
      <c r="Q6024" s="1" t="s">
        <v>19713</v>
      </c>
      <c r="R6024" s="1" t="s">
        <v>31</v>
      </c>
      <c r="S6024" s="1" t="s">
        <v>32</v>
      </c>
      <c r="T6024" s="1">
        <v>75203.0</v>
      </c>
      <c r="U6024" s="1" t="s">
        <v>19714</v>
      </c>
    </row>
    <row r="6025">
      <c r="A6025" s="1" t="s">
        <v>19715</v>
      </c>
      <c r="B6025" s="1">
        <v>75054.0</v>
      </c>
      <c r="C6025" s="1">
        <v>2215.0</v>
      </c>
      <c r="D6025" s="2" t="s">
        <v>16347</v>
      </c>
      <c r="E6025" s="1" t="s">
        <v>803</v>
      </c>
      <c r="F6025" s="1" t="s">
        <v>5943</v>
      </c>
      <c r="G6025" s="3" t="str">
        <f t="shared" si="1"/>
        <v>Melissa Payne</v>
      </c>
      <c r="H6025" s="3" t="str">
        <f t="shared" si="2"/>
        <v>MELISSA PAYNE</v>
      </c>
      <c r="J6025" s="1" t="s">
        <v>57</v>
      </c>
      <c r="K6025" s="1" t="s">
        <v>47</v>
      </c>
      <c r="L6025" s="1">
        <v>50.0</v>
      </c>
      <c r="M6025" s="1" t="s">
        <v>58</v>
      </c>
      <c r="N6025" s="1" t="s">
        <v>16337</v>
      </c>
      <c r="O6025" s="4">
        <v>44317.0</v>
      </c>
      <c r="P6025" s="4">
        <v>44301.0</v>
      </c>
      <c r="Q6025" s="1" t="s">
        <v>19716</v>
      </c>
      <c r="R6025" s="1" t="s">
        <v>3673</v>
      </c>
      <c r="S6025" s="1" t="s">
        <v>32</v>
      </c>
      <c r="T6025" s="1">
        <v>75002.0</v>
      </c>
      <c r="U6025" s="1" t="s">
        <v>19717</v>
      </c>
    </row>
    <row r="6026">
      <c r="A6026" s="1" t="s">
        <v>19718</v>
      </c>
      <c r="B6026" s="1">
        <v>75055.0</v>
      </c>
      <c r="C6026" s="1">
        <v>2215.0</v>
      </c>
      <c r="D6026" s="2" t="s">
        <v>16347</v>
      </c>
      <c r="E6026" s="1" t="s">
        <v>8531</v>
      </c>
      <c r="F6026" s="1" t="s">
        <v>19719</v>
      </c>
      <c r="G6026" s="3" t="str">
        <f t="shared" si="1"/>
        <v>Christina Hartfield</v>
      </c>
      <c r="H6026" s="3" t="str">
        <f t="shared" si="2"/>
        <v>CHRISTINA HARTFIELD</v>
      </c>
      <c r="J6026" s="1" t="s">
        <v>57</v>
      </c>
      <c r="K6026" s="1" t="s">
        <v>47</v>
      </c>
      <c r="L6026" s="1">
        <v>50.0</v>
      </c>
      <c r="M6026" s="1" t="s">
        <v>58</v>
      </c>
      <c r="N6026" s="1" t="s">
        <v>16337</v>
      </c>
      <c r="O6026" s="4">
        <v>44317.0</v>
      </c>
      <c r="P6026" s="4">
        <v>44301.0</v>
      </c>
      <c r="Q6026" s="1" t="s">
        <v>19720</v>
      </c>
      <c r="R6026" s="1" t="s">
        <v>19721</v>
      </c>
      <c r="S6026" s="1" t="s">
        <v>2253</v>
      </c>
      <c r="T6026" s="1">
        <v>34744.0</v>
      </c>
      <c r="U6026" s="1" t="s">
        <v>19722</v>
      </c>
    </row>
    <row r="6027">
      <c r="A6027" s="1" t="s">
        <v>19723</v>
      </c>
      <c r="B6027" s="1">
        <v>75056.0</v>
      </c>
      <c r="C6027" s="1">
        <v>2215.0</v>
      </c>
      <c r="D6027" s="2" t="s">
        <v>16347</v>
      </c>
      <c r="E6027" s="1" t="s">
        <v>177</v>
      </c>
      <c r="F6027" s="1" t="s">
        <v>15761</v>
      </c>
      <c r="G6027" s="3" t="str">
        <f t="shared" si="1"/>
        <v>Jonathan Vogel</v>
      </c>
      <c r="H6027" s="3" t="str">
        <f t="shared" si="2"/>
        <v>JONATHAN VOGEL</v>
      </c>
      <c r="J6027" s="1" t="s">
        <v>57</v>
      </c>
      <c r="K6027" s="1" t="s">
        <v>47</v>
      </c>
      <c r="L6027" s="1">
        <v>50.0</v>
      </c>
      <c r="M6027" s="1" t="s">
        <v>58</v>
      </c>
      <c r="N6027" s="1" t="s">
        <v>16337</v>
      </c>
      <c r="O6027" s="4">
        <v>44317.0</v>
      </c>
      <c r="P6027" s="4">
        <v>44301.0</v>
      </c>
      <c r="Q6027" s="1" t="s">
        <v>19724</v>
      </c>
      <c r="R6027" s="1" t="s">
        <v>31</v>
      </c>
      <c r="S6027" s="1" t="s">
        <v>32</v>
      </c>
      <c r="T6027" s="1">
        <v>75204.0</v>
      </c>
      <c r="U6027" s="1" t="s">
        <v>19725</v>
      </c>
    </row>
    <row r="6028">
      <c r="A6028" s="1" t="s">
        <v>19726</v>
      </c>
      <c r="B6028" s="1">
        <v>75057.0</v>
      </c>
      <c r="C6028" s="1">
        <v>2215.0</v>
      </c>
      <c r="D6028" s="2" t="s">
        <v>16347</v>
      </c>
      <c r="E6028" s="1" t="s">
        <v>19727</v>
      </c>
      <c r="F6028" s="1" t="s">
        <v>19728</v>
      </c>
      <c r="G6028" s="3" t="str">
        <f t="shared" si="1"/>
        <v>Takele Gobena</v>
      </c>
      <c r="H6028" s="3" t="str">
        <f t="shared" si="2"/>
        <v>TAKELE GOBENA</v>
      </c>
      <c r="J6028" s="1" t="s">
        <v>57</v>
      </c>
      <c r="K6028" s="1" t="s">
        <v>47</v>
      </c>
      <c r="L6028" s="1">
        <v>50.0</v>
      </c>
      <c r="M6028" s="1" t="s">
        <v>58</v>
      </c>
      <c r="N6028" s="1" t="s">
        <v>16337</v>
      </c>
      <c r="O6028" s="4">
        <v>44317.0</v>
      </c>
      <c r="P6028" s="4">
        <v>44302.0</v>
      </c>
      <c r="Q6028" s="1" t="s">
        <v>19729</v>
      </c>
      <c r="R6028" s="1" t="s">
        <v>19730</v>
      </c>
      <c r="S6028" s="1" t="s">
        <v>2413</v>
      </c>
      <c r="T6028" s="1">
        <v>98188.0</v>
      </c>
      <c r="U6028" s="1" t="s">
        <v>19731</v>
      </c>
    </row>
    <row r="6029">
      <c r="A6029" s="1" t="s">
        <v>19732</v>
      </c>
      <c r="B6029" s="1">
        <v>75058.0</v>
      </c>
      <c r="C6029" s="1">
        <v>2215.0</v>
      </c>
      <c r="D6029" s="2" t="s">
        <v>16347</v>
      </c>
      <c r="E6029" s="1" t="s">
        <v>19733</v>
      </c>
      <c r="F6029" s="1" t="s">
        <v>759</v>
      </c>
      <c r="G6029" s="3" t="str">
        <f t="shared" si="1"/>
        <v>Pania Rose</v>
      </c>
      <c r="H6029" s="3" t="str">
        <f t="shared" si="2"/>
        <v>PANIA ROSE</v>
      </c>
      <c r="J6029" s="1" t="s">
        <v>57</v>
      </c>
      <c r="K6029" s="1" t="s">
        <v>47</v>
      </c>
      <c r="L6029" s="1">
        <v>50.0</v>
      </c>
      <c r="M6029" s="1" t="s">
        <v>58</v>
      </c>
      <c r="N6029" s="1" t="s">
        <v>16337</v>
      </c>
      <c r="O6029" s="4">
        <v>44317.0</v>
      </c>
      <c r="P6029" s="4">
        <v>44302.0</v>
      </c>
      <c r="Q6029" s="1" t="s">
        <v>19734</v>
      </c>
      <c r="R6029" s="1" t="s">
        <v>19735</v>
      </c>
      <c r="S6029" s="1" t="s">
        <v>375</v>
      </c>
      <c r="T6029" s="1">
        <v>11719.0</v>
      </c>
      <c r="U6029" s="1" t="s">
        <v>19736</v>
      </c>
    </row>
    <row r="6030">
      <c r="A6030" s="1" t="s">
        <v>19737</v>
      </c>
      <c r="B6030" s="1">
        <v>75059.0</v>
      </c>
      <c r="C6030" s="1">
        <v>2215.0</v>
      </c>
      <c r="D6030" s="2" t="s">
        <v>16347</v>
      </c>
      <c r="E6030" s="1" t="s">
        <v>316</v>
      </c>
      <c r="F6030" s="1" t="s">
        <v>12711</v>
      </c>
      <c r="G6030" s="3" t="str">
        <f t="shared" si="1"/>
        <v>Jessica Mason</v>
      </c>
      <c r="H6030" s="3" t="str">
        <f t="shared" si="2"/>
        <v>JESSICA MASON</v>
      </c>
      <c r="J6030" s="1" t="s">
        <v>57</v>
      </c>
      <c r="K6030" s="1" t="s">
        <v>47</v>
      </c>
      <c r="L6030" s="1">
        <v>50.0</v>
      </c>
      <c r="M6030" s="1" t="s">
        <v>58</v>
      </c>
      <c r="N6030" s="1" t="s">
        <v>16337</v>
      </c>
      <c r="O6030" s="4">
        <v>44317.0</v>
      </c>
      <c r="P6030" s="4">
        <v>44302.0</v>
      </c>
      <c r="Q6030" s="1" t="s">
        <v>19738</v>
      </c>
      <c r="R6030" s="1" t="s">
        <v>31</v>
      </c>
      <c r="S6030" s="1" t="s">
        <v>32</v>
      </c>
      <c r="T6030" s="1">
        <v>75212.0</v>
      </c>
      <c r="U6030" s="1" t="s">
        <v>19739</v>
      </c>
    </row>
    <row r="6031">
      <c r="A6031" s="1" t="s">
        <v>19740</v>
      </c>
      <c r="B6031" s="1">
        <v>75060.0</v>
      </c>
      <c r="C6031" s="1">
        <v>2215.0</v>
      </c>
      <c r="D6031" s="2" t="s">
        <v>16347</v>
      </c>
      <c r="E6031" s="1" t="s">
        <v>3421</v>
      </c>
      <c r="F6031" s="1" t="s">
        <v>19741</v>
      </c>
      <c r="G6031" s="3" t="str">
        <f t="shared" si="1"/>
        <v>Evan Iroh</v>
      </c>
      <c r="H6031" s="3" t="str">
        <f t="shared" si="2"/>
        <v>EVAN IROH</v>
      </c>
      <c r="J6031" s="1" t="s">
        <v>57</v>
      </c>
      <c r="K6031" s="1" t="s">
        <v>47</v>
      </c>
      <c r="L6031" s="1">
        <v>50.0</v>
      </c>
      <c r="M6031" s="1" t="s">
        <v>58</v>
      </c>
      <c r="N6031" s="1" t="s">
        <v>16337</v>
      </c>
      <c r="O6031" s="4">
        <v>44317.0</v>
      </c>
      <c r="P6031" s="4">
        <v>44302.0</v>
      </c>
      <c r="Q6031" s="1" t="s">
        <v>19742</v>
      </c>
      <c r="R6031" s="1" t="s">
        <v>31</v>
      </c>
      <c r="S6031" s="1" t="s">
        <v>32</v>
      </c>
      <c r="T6031" s="1">
        <v>75287.0</v>
      </c>
      <c r="U6031" s="1" t="s">
        <v>19743</v>
      </c>
    </row>
    <row r="6032">
      <c r="A6032" s="1" t="s">
        <v>19744</v>
      </c>
      <c r="B6032" s="1">
        <v>75061.0</v>
      </c>
      <c r="C6032" s="1">
        <v>2215.0</v>
      </c>
      <c r="D6032" s="2" t="s">
        <v>16347</v>
      </c>
      <c r="E6032" s="1" t="s">
        <v>736</v>
      </c>
      <c r="F6032" s="1" t="s">
        <v>1598</v>
      </c>
      <c r="G6032" s="3" t="str">
        <f t="shared" si="1"/>
        <v>Ashley Hamilton</v>
      </c>
      <c r="H6032" s="3" t="str">
        <f t="shared" si="2"/>
        <v>ASHLEY HAMILTON</v>
      </c>
      <c r="J6032" s="1" t="s">
        <v>57</v>
      </c>
      <c r="K6032" s="1" t="s">
        <v>47</v>
      </c>
      <c r="L6032" s="1">
        <v>50.0</v>
      </c>
      <c r="M6032" s="1" t="s">
        <v>58</v>
      </c>
      <c r="N6032" s="1" t="s">
        <v>16337</v>
      </c>
      <c r="O6032" s="4">
        <v>44317.0</v>
      </c>
      <c r="P6032" s="4">
        <v>44302.0</v>
      </c>
      <c r="Q6032" s="1" t="s">
        <v>19745</v>
      </c>
      <c r="R6032" s="1" t="s">
        <v>31</v>
      </c>
      <c r="S6032" s="1" t="s">
        <v>32</v>
      </c>
      <c r="T6032" s="1">
        <v>75201.0</v>
      </c>
      <c r="U6032" s="1" t="s">
        <v>19746</v>
      </c>
    </row>
    <row r="6033">
      <c r="A6033" s="1" t="s">
        <v>19747</v>
      </c>
      <c r="B6033" s="1">
        <v>75062.0</v>
      </c>
      <c r="C6033" s="1">
        <v>2215.0</v>
      </c>
      <c r="D6033" s="2" t="s">
        <v>16347</v>
      </c>
      <c r="E6033" s="1" t="s">
        <v>19748</v>
      </c>
      <c r="F6033" s="1" t="s">
        <v>19749</v>
      </c>
      <c r="G6033" s="3" t="str">
        <f t="shared" si="1"/>
        <v>syed ameen</v>
      </c>
      <c r="H6033" s="3" t="str">
        <f t="shared" si="2"/>
        <v>SYED AMEEN</v>
      </c>
      <c r="J6033" s="1" t="s">
        <v>57</v>
      </c>
      <c r="K6033" s="1" t="s">
        <v>47</v>
      </c>
      <c r="L6033" s="1">
        <v>50.0</v>
      </c>
      <c r="M6033" s="1" t="s">
        <v>58</v>
      </c>
      <c r="N6033" s="1" t="s">
        <v>16337</v>
      </c>
      <c r="O6033" s="4">
        <v>44317.0</v>
      </c>
      <c r="P6033" s="4">
        <v>44303.0</v>
      </c>
      <c r="Q6033" s="1" t="s">
        <v>19750</v>
      </c>
      <c r="R6033" s="1" t="s">
        <v>368</v>
      </c>
      <c r="S6033" s="1" t="s">
        <v>32</v>
      </c>
      <c r="T6033" s="1">
        <v>75038.0</v>
      </c>
      <c r="U6033" s="1" t="s">
        <v>19751</v>
      </c>
    </row>
    <row r="6034">
      <c r="A6034" s="1" t="s">
        <v>19752</v>
      </c>
      <c r="B6034" s="1">
        <v>75063.0</v>
      </c>
      <c r="C6034" s="1">
        <v>2215.0</v>
      </c>
      <c r="D6034" s="2" t="s">
        <v>16347</v>
      </c>
      <c r="E6034" s="1" t="s">
        <v>3894</v>
      </c>
      <c r="F6034" s="1" t="s">
        <v>19753</v>
      </c>
      <c r="G6034" s="3" t="str">
        <f t="shared" si="1"/>
        <v>Rosemary Snider</v>
      </c>
      <c r="H6034" s="3" t="str">
        <f t="shared" si="2"/>
        <v>ROSEMARY SNIDER</v>
      </c>
      <c r="J6034" s="1" t="s">
        <v>57</v>
      </c>
      <c r="K6034" s="1" t="s">
        <v>47</v>
      </c>
      <c r="L6034" s="1">
        <v>50.0</v>
      </c>
      <c r="M6034" s="1" t="s">
        <v>58</v>
      </c>
      <c r="N6034" s="1" t="s">
        <v>16337</v>
      </c>
      <c r="O6034" s="4">
        <v>44317.0</v>
      </c>
      <c r="P6034" s="4">
        <v>44303.0</v>
      </c>
      <c r="Q6034" s="1" t="s">
        <v>19754</v>
      </c>
      <c r="R6034" s="1" t="s">
        <v>31</v>
      </c>
      <c r="S6034" s="1" t="s">
        <v>32</v>
      </c>
      <c r="T6034" s="1">
        <v>75225.0</v>
      </c>
      <c r="U6034" s="1" t="s">
        <v>19755</v>
      </c>
    </row>
    <row r="6035">
      <c r="A6035" s="1" t="s">
        <v>19756</v>
      </c>
      <c r="B6035" s="1">
        <v>75064.0</v>
      </c>
      <c r="C6035" s="1">
        <v>2215.0</v>
      </c>
      <c r="D6035" s="2" t="s">
        <v>16347</v>
      </c>
      <c r="E6035" s="1" t="s">
        <v>19757</v>
      </c>
      <c r="F6035" s="1" t="s">
        <v>19758</v>
      </c>
      <c r="G6035" s="3" t="str">
        <f t="shared" si="1"/>
        <v>Staci Reznik</v>
      </c>
      <c r="H6035" s="3" t="str">
        <f t="shared" si="2"/>
        <v>STACI REZNIK</v>
      </c>
      <c r="J6035" s="1" t="s">
        <v>57</v>
      </c>
      <c r="K6035" s="1" t="s">
        <v>47</v>
      </c>
      <c r="L6035" s="1">
        <v>50.0</v>
      </c>
      <c r="M6035" s="1" t="s">
        <v>58</v>
      </c>
      <c r="N6035" s="1" t="s">
        <v>16337</v>
      </c>
      <c r="O6035" s="4">
        <v>44317.0</v>
      </c>
      <c r="P6035" s="4">
        <v>44306.0</v>
      </c>
      <c r="Q6035" s="1" t="s">
        <v>19759</v>
      </c>
      <c r="R6035" s="1" t="s">
        <v>31</v>
      </c>
      <c r="S6035" s="1" t="s">
        <v>32</v>
      </c>
      <c r="T6035" s="1">
        <v>75220.0</v>
      </c>
      <c r="U6035" s="1" t="s">
        <v>19760</v>
      </c>
    </row>
    <row r="6036">
      <c r="A6036" s="1" t="s">
        <v>19761</v>
      </c>
      <c r="B6036" s="1">
        <v>75065.0</v>
      </c>
      <c r="C6036" s="1">
        <v>2215.0</v>
      </c>
      <c r="D6036" s="2" t="s">
        <v>16347</v>
      </c>
      <c r="E6036" s="1" t="s">
        <v>1063</v>
      </c>
      <c r="F6036" s="1" t="s">
        <v>131</v>
      </c>
      <c r="G6036" s="3" t="str">
        <f t="shared" si="1"/>
        <v>Tim Johnson</v>
      </c>
      <c r="H6036" s="3" t="str">
        <f t="shared" si="2"/>
        <v>TIM JOHNSON</v>
      </c>
      <c r="J6036" s="1" t="s">
        <v>57</v>
      </c>
      <c r="K6036" s="1" t="s">
        <v>47</v>
      </c>
      <c r="L6036" s="1">
        <v>50.0</v>
      </c>
      <c r="M6036" s="1" t="s">
        <v>58</v>
      </c>
      <c r="N6036" s="1" t="s">
        <v>16337</v>
      </c>
      <c r="O6036" s="4">
        <v>44317.0</v>
      </c>
      <c r="P6036" s="4">
        <v>44306.0</v>
      </c>
      <c r="Q6036" s="1" t="s">
        <v>19762</v>
      </c>
      <c r="R6036" s="1" t="s">
        <v>31</v>
      </c>
      <c r="S6036" s="1" t="s">
        <v>32</v>
      </c>
      <c r="T6036" s="1">
        <v>75219.0</v>
      </c>
      <c r="U6036" s="1" t="s">
        <v>19763</v>
      </c>
    </row>
    <row r="6037">
      <c r="A6037" s="1" t="s">
        <v>19764</v>
      </c>
      <c r="B6037" s="1">
        <v>75066.0</v>
      </c>
      <c r="C6037" s="1">
        <v>2215.0</v>
      </c>
      <c r="D6037" s="2" t="s">
        <v>16347</v>
      </c>
      <c r="E6037" s="1" t="s">
        <v>799</v>
      </c>
      <c r="F6037" s="1" t="s">
        <v>19765</v>
      </c>
      <c r="G6037" s="3" t="str">
        <f t="shared" si="1"/>
        <v>Robert DenBleyker</v>
      </c>
      <c r="H6037" s="3" t="str">
        <f t="shared" si="2"/>
        <v>ROBERT DENBLEYKER</v>
      </c>
      <c r="J6037" s="1" t="s">
        <v>57</v>
      </c>
      <c r="K6037" s="1" t="s">
        <v>47</v>
      </c>
      <c r="L6037" s="1">
        <v>50.0</v>
      </c>
      <c r="M6037" s="1" t="s">
        <v>58</v>
      </c>
      <c r="N6037" s="1" t="s">
        <v>16337</v>
      </c>
      <c r="O6037" s="4">
        <v>44317.0</v>
      </c>
      <c r="P6037" s="4">
        <v>44307.0</v>
      </c>
      <c r="Q6037" s="1" t="s">
        <v>19766</v>
      </c>
      <c r="R6037" s="1" t="s">
        <v>31</v>
      </c>
      <c r="S6037" s="1" t="s">
        <v>32</v>
      </c>
      <c r="T6037" s="1">
        <v>75248.0</v>
      </c>
      <c r="U6037" s="1" t="s">
        <v>19767</v>
      </c>
    </row>
    <row r="6038">
      <c r="A6038" s="1" t="s">
        <v>19768</v>
      </c>
      <c r="B6038" s="1">
        <v>75067.0</v>
      </c>
      <c r="C6038" s="1">
        <v>2215.0</v>
      </c>
      <c r="D6038" s="2" t="s">
        <v>16347</v>
      </c>
      <c r="E6038" s="1" t="s">
        <v>921</v>
      </c>
      <c r="F6038" s="1" t="s">
        <v>6895</v>
      </c>
      <c r="G6038" s="3" t="str">
        <f t="shared" si="1"/>
        <v>David Randolph</v>
      </c>
      <c r="H6038" s="3" t="str">
        <f t="shared" si="2"/>
        <v>DAVID RANDOLPH</v>
      </c>
      <c r="J6038" s="1" t="s">
        <v>57</v>
      </c>
      <c r="K6038" s="1" t="s">
        <v>47</v>
      </c>
      <c r="L6038" s="1">
        <v>50.0</v>
      </c>
      <c r="M6038" s="1" t="s">
        <v>58</v>
      </c>
      <c r="N6038" s="1" t="s">
        <v>16337</v>
      </c>
      <c r="O6038" s="4">
        <v>44317.0</v>
      </c>
      <c r="P6038" s="4">
        <v>44307.0</v>
      </c>
      <c r="Q6038" s="1" t="s">
        <v>18647</v>
      </c>
      <c r="R6038" s="1" t="s">
        <v>31</v>
      </c>
      <c r="S6038" s="1" t="s">
        <v>32</v>
      </c>
      <c r="T6038" s="1">
        <v>75240.0</v>
      </c>
      <c r="U6038" s="1" t="s">
        <v>18648</v>
      </c>
    </row>
    <row r="6039">
      <c r="A6039" s="1" t="s">
        <v>19769</v>
      </c>
      <c r="B6039" s="1">
        <v>35519.0</v>
      </c>
      <c r="C6039" s="1">
        <v>2134.0</v>
      </c>
      <c r="D6039" s="2" t="s">
        <v>16345</v>
      </c>
      <c r="G6039" s="3" t="str">
        <f t="shared" si="1"/>
        <v> </v>
      </c>
      <c r="H6039" s="3" t="str">
        <f t="shared" si="2"/>
        <v> </v>
      </c>
      <c r="I6039" s="1" t="s">
        <v>10723</v>
      </c>
      <c r="J6039" s="1" t="s">
        <v>389</v>
      </c>
      <c r="K6039" s="1" t="s">
        <v>44</v>
      </c>
      <c r="L6039" s="1">
        <v>54.0</v>
      </c>
      <c r="M6039" s="1" t="s">
        <v>390</v>
      </c>
      <c r="N6039" s="1" t="s">
        <v>16337</v>
      </c>
      <c r="O6039" s="4">
        <v>44317.0</v>
      </c>
      <c r="P6039" s="4">
        <v>44238.0</v>
      </c>
      <c r="Q6039" s="1" t="s">
        <v>19770</v>
      </c>
      <c r="R6039" s="1" t="s">
        <v>357</v>
      </c>
      <c r="S6039" s="1" t="s">
        <v>32</v>
      </c>
      <c r="T6039" s="1">
        <v>75080.0</v>
      </c>
      <c r="U6039" s="1" t="s">
        <v>19771</v>
      </c>
    </row>
    <row r="6040">
      <c r="A6040" s="1" t="s">
        <v>19772</v>
      </c>
      <c r="B6040" s="1">
        <v>75025.0</v>
      </c>
      <c r="C6040" s="1">
        <v>2215.0</v>
      </c>
      <c r="D6040" s="2" t="s">
        <v>16347</v>
      </c>
      <c r="E6040" s="1" t="s">
        <v>243</v>
      </c>
      <c r="F6040" s="1" t="s">
        <v>244</v>
      </c>
      <c r="G6040" s="3" t="str">
        <f t="shared" si="1"/>
        <v>Isaac Faz</v>
      </c>
      <c r="H6040" s="3" t="str">
        <f t="shared" si="2"/>
        <v>ISAAC FAZ</v>
      </c>
      <c r="J6040" s="1" t="s">
        <v>57</v>
      </c>
      <c r="K6040" s="1" t="s">
        <v>47</v>
      </c>
      <c r="L6040" s="1">
        <v>55.0</v>
      </c>
      <c r="M6040" s="1" t="s">
        <v>58</v>
      </c>
      <c r="N6040" s="1" t="s">
        <v>16337</v>
      </c>
      <c r="O6040" s="4">
        <v>44317.0</v>
      </c>
      <c r="P6040" s="4">
        <v>44299.0</v>
      </c>
      <c r="Q6040" s="1" t="s">
        <v>19710</v>
      </c>
      <c r="R6040" s="1" t="s">
        <v>31</v>
      </c>
      <c r="S6040" s="1" t="s">
        <v>32</v>
      </c>
      <c r="T6040" s="1">
        <v>75208.0</v>
      </c>
      <c r="U6040" s="1" t="s">
        <v>19711</v>
      </c>
    </row>
    <row r="6041">
      <c r="A6041" s="1" t="s">
        <v>19773</v>
      </c>
      <c r="B6041" s="1">
        <v>67441.0</v>
      </c>
      <c r="C6041" s="1">
        <v>2134.0</v>
      </c>
      <c r="D6041" s="2" t="s">
        <v>16345</v>
      </c>
      <c r="E6041" s="1" t="s">
        <v>3195</v>
      </c>
      <c r="F6041" s="1" t="s">
        <v>19774</v>
      </c>
      <c r="G6041" s="3" t="str">
        <f t="shared" si="1"/>
        <v>Steve Shevell</v>
      </c>
      <c r="H6041" s="3" t="str">
        <f t="shared" si="2"/>
        <v>STEVE SHEVELL</v>
      </c>
      <c r="J6041" s="1" t="s">
        <v>57</v>
      </c>
      <c r="K6041" s="1" t="s">
        <v>44</v>
      </c>
      <c r="L6041" s="1">
        <v>75.0</v>
      </c>
      <c r="M6041" s="1" t="s">
        <v>58</v>
      </c>
      <c r="N6041" s="1" t="s">
        <v>16337</v>
      </c>
      <c r="O6041" s="4">
        <v>44317.0</v>
      </c>
      <c r="P6041" s="4">
        <v>44262.0</v>
      </c>
      <c r="Q6041" s="1" t="s">
        <v>19775</v>
      </c>
      <c r="R6041" s="1" t="s">
        <v>31</v>
      </c>
      <c r="S6041" s="1" t="s">
        <v>32</v>
      </c>
      <c r="T6041" s="1">
        <v>75254.0</v>
      </c>
      <c r="U6041" s="1" t="s">
        <v>19776</v>
      </c>
    </row>
    <row r="6042">
      <c r="A6042" s="1" t="s">
        <v>19777</v>
      </c>
      <c r="B6042" s="1">
        <v>67442.0</v>
      </c>
      <c r="C6042" s="1">
        <v>2134.0</v>
      </c>
      <c r="D6042" s="2" t="s">
        <v>16345</v>
      </c>
      <c r="E6042" s="1" t="s">
        <v>7356</v>
      </c>
      <c r="F6042" s="1" t="s">
        <v>9373</v>
      </c>
      <c r="G6042" s="3" t="str">
        <f t="shared" si="1"/>
        <v>Priscilla Blackwell</v>
      </c>
      <c r="H6042" s="3" t="str">
        <f t="shared" si="2"/>
        <v>PRISCILLA BLACKWELL</v>
      </c>
      <c r="J6042" s="1" t="s">
        <v>57</v>
      </c>
      <c r="K6042" s="1" t="s">
        <v>44</v>
      </c>
      <c r="L6042" s="1">
        <v>75.0</v>
      </c>
      <c r="M6042" s="1" t="s">
        <v>58</v>
      </c>
      <c r="N6042" s="1" t="s">
        <v>16337</v>
      </c>
      <c r="O6042" s="4">
        <v>44317.0</v>
      </c>
      <c r="P6042" s="4">
        <v>44259.0</v>
      </c>
      <c r="Q6042" s="1" t="s">
        <v>19778</v>
      </c>
      <c r="R6042" s="1" t="s">
        <v>31</v>
      </c>
      <c r="S6042" s="1" t="s">
        <v>32</v>
      </c>
      <c r="T6042" s="1">
        <v>75230.0</v>
      </c>
      <c r="U6042" s="1" t="s">
        <v>19779</v>
      </c>
    </row>
    <row r="6043">
      <c r="A6043" s="1" t="s">
        <v>19780</v>
      </c>
      <c r="B6043" s="1">
        <v>67443.0</v>
      </c>
      <c r="C6043" s="1">
        <v>2134.0</v>
      </c>
      <c r="D6043" s="2" t="s">
        <v>16345</v>
      </c>
      <c r="E6043" s="1" t="s">
        <v>799</v>
      </c>
      <c r="F6043" s="1" t="s">
        <v>2491</v>
      </c>
      <c r="G6043" s="3" t="str">
        <f t="shared" si="1"/>
        <v>Robert Rosenberg</v>
      </c>
      <c r="H6043" s="3" t="str">
        <f t="shared" si="2"/>
        <v>ROBERT ROSENBERG</v>
      </c>
      <c r="J6043" s="1" t="s">
        <v>57</v>
      </c>
      <c r="K6043" s="1" t="s">
        <v>44</v>
      </c>
      <c r="L6043" s="1">
        <v>75.0</v>
      </c>
      <c r="M6043" s="1" t="s">
        <v>58</v>
      </c>
      <c r="N6043" s="1" t="s">
        <v>16337</v>
      </c>
      <c r="O6043" s="4">
        <v>44317.0</v>
      </c>
      <c r="P6043" s="4">
        <v>44252.0</v>
      </c>
      <c r="Q6043" s="1" t="s">
        <v>19781</v>
      </c>
      <c r="R6043" s="1" t="s">
        <v>31</v>
      </c>
      <c r="S6043" s="1" t="s">
        <v>32</v>
      </c>
      <c r="T6043" s="1">
        <v>75240.0</v>
      </c>
      <c r="U6043" s="1" t="s">
        <v>19782</v>
      </c>
    </row>
    <row r="6044">
      <c r="A6044" s="1" t="s">
        <v>19783</v>
      </c>
      <c r="B6044" s="1">
        <v>67444.0</v>
      </c>
      <c r="C6044" s="1">
        <v>2134.0</v>
      </c>
      <c r="D6044" s="2" t="s">
        <v>16345</v>
      </c>
      <c r="E6044" s="1" t="s">
        <v>15476</v>
      </c>
      <c r="F6044" s="1" t="s">
        <v>15477</v>
      </c>
      <c r="G6044" s="3" t="str">
        <f t="shared" si="1"/>
        <v>Sandi Pruitt</v>
      </c>
      <c r="H6044" s="3" t="str">
        <f t="shared" si="2"/>
        <v>SANDI PRUITT</v>
      </c>
      <c r="J6044" s="1" t="s">
        <v>57</v>
      </c>
      <c r="K6044" s="1" t="s">
        <v>44</v>
      </c>
      <c r="L6044" s="1">
        <v>75.0</v>
      </c>
      <c r="M6044" s="1" t="s">
        <v>58</v>
      </c>
      <c r="N6044" s="1" t="s">
        <v>16337</v>
      </c>
      <c r="O6044" s="4">
        <v>44317.0</v>
      </c>
      <c r="P6044" s="4">
        <v>44237.0</v>
      </c>
      <c r="Q6044" s="1" t="s">
        <v>15478</v>
      </c>
      <c r="R6044" s="1" t="s">
        <v>31</v>
      </c>
      <c r="S6044" s="1" t="s">
        <v>32</v>
      </c>
      <c r="T6044" s="1">
        <v>75220.0</v>
      </c>
      <c r="U6044" s="1" t="s">
        <v>15479</v>
      </c>
    </row>
    <row r="6045">
      <c r="A6045" s="1" t="s">
        <v>19784</v>
      </c>
      <c r="B6045" s="1">
        <v>67445.0</v>
      </c>
      <c r="C6045" s="1">
        <v>2134.0</v>
      </c>
      <c r="D6045" s="2" t="s">
        <v>16345</v>
      </c>
      <c r="E6045" s="1" t="s">
        <v>3195</v>
      </c>
      <c r="F6045" s="1" t="s">
        <v>19774</v>
      </c>
      <c r="G6045" s="3" t="str">
        <f t="shared" si="1"/>
        <v>Steve Shevell</v>
      </c>
      <c r="H6045" s="3" t="str">
        <f t="shared" si="2"/>
        <v>STEVE SHEVELL</v>
      </c>
      <c r="J6045" s="1" t="s">
        <v>57</v>
      </c>
      <c r="K6045" s="1" t="s">
        <v>44</v>
      </c>
      <c r="L6045" s="1">
        <v>75.0</v>
      </c>
      <c r="M6045" s="1" t="s">
        <v>58</v>
      </c>
      <c r="N6045" s="1" t="s">
        <v>16337</v>
      </c>
      <c r="O6045" s="4">
        <v>44317.0</v>
      </c>
      <c r="P6045" s="4">
        <v>44234.0</v>
      </c>
      <c r="Q6045" s="1" t="s">
        <v>19775</v>
      </c>
      <c r="R6045" s="1" t="s">
        <v>31</v>
      </c>
      <c r="S6045" s="1" t="s">
        <v>32</v>
      </c>
      <c r="T6045" s="1">
        <v>75254.0</v>
      </c>
      <c r="U6045" s="1" t="s">
        <v>19776</v>
      </c>
    </row>
    <row r="6046">
      <c r="A6046" s="1" t="s">
        <v>19785</v>
      </c>
      <c r="B6046" s="1">
        <v>67446.0</v>
      </c>
      <c r="C6046" s="1">
        <v>2134.0</v>
      </c>
      <c r="D6046" s="2" t="s">
        <v>16345</v>
      </c>
      <c r="E6046" s="1" t="s">
        <v>337</v>
      </c>
      <c r="F6046" s="1" t="s">
        <v>19786</v>
      </c>
      <c r="G6046" s="3" t="str">
        <f t="shared" si="1"/>
        <v>Christopher Sortwell</v>
      </c>
      <c r="H6046" s="3" t="str">
        <f t="shared" si="2"/>
        <v>CHRISTOPHER SORTWELL</v>
      </c>
      <c r="J6046" s="1" t="s">
        <v>57</v>
      </c>
      <c r="K6046" s="1" t="s">
        <v>44</v>
      </c>
      <c r="L6046" s="1">
        <v>75.0</v>
      </c>
      <c r="M6046" s="1" t="s">
        <v>58</v>
      </c>
      <c r="N6046" s="1" t="s">
        <v>16337</v>
      </c>
      <c r="O6046" s="4">
        <v>44317.0</v>
      </c>
      <c r="P6046" s="4">
        <v>44222.0</v>
      </c>
      <c r="Q6046" s="1" t="s">
        <v>12928</v>
      </c>
      <c r="R6046" s="1" t="s">
        <v>31</v>
      </c>
      <c r="S6046" s="1" t="s">
        <v>32</v>
      </c>
      <c r="T6046" s="1">
        <v>75201.0</v>
      </c>
      <c r="U6046" s="1" t="s">
        <v>19787</v>
      </c>
    </row>
    <row r="6047">
      <c r="A6047" s="1" t="s">
        <v>19788</v>
      </c>
      <c r="B6047" s="1">
        <v>75023.0</v>
      </c>
      <c r="C6047" s="1">
        <v>2215.0</v>
      </c>
      <c r="D6047" s="2" t="s">
        <v>16347</v>
      </c>
      <c r="E6047" s="1" t="s">
        <v>1836</v>
      </c>
      <c r="F6047" s="1" t="s">
        <v>5041</v>
      </c>
      <c r="G6047" s="3" t="str">
        <f t="shared" si="1"/>
        <v>Andrea Hawkins</v>
      </c>
      <c r="H6047" s="3" t="str">
        <f t="shared" si="2"/>
        <v>ANDREA HAWKINS</v>
      </c>
      <c r="J6047" s="1" t="s">
        <v>57</v>
      </c>
      <c r="K6047" s="1" t="s">
        <v>47</v>
      </c>
      <c r="L6047" s="1">
        <v>75.0</v>
      </c>
      <c r="M6047" s="1" t="s">
        <v>58</v>
      </c>
      <c r="N6047" s="1" t="s">
        <v>16337</v>
      </c>
      <c r="O6047" s="4">
        <v>44317.0</v>
      </c>
      <c r="P6047" s="4">
        <v>44292.0</v>
      </c>
      <c r="Q6047" s="1" t="s">
        <v>19789</v>
      </c>
      <c r="R6047" s="1" t="s">
        <v>2491</v>
      </c>
      <c r="S6047" s="1" t="s">
        <v>32</v>
      </c>
      <c r="T6047" s="1">
        <v>77469.0</v>
      </c>
      <c r="U6047" s="1" t="s">
        <v>19790</v>
      </c>
    </row>
    <row r="6048">
      <c r="A6048" s="1" t="s">
        <v>19791</v>
      </c>
      <c r="B6048" s="1">
        <v>75024.0</v>
      </c>
      <c r="C6048" s="1">
        <v>2215.0</v>
      </c>
      <c r="D6048" s="2" t="s">
        <v>16347</v>
      </c>
      <c r="E6048" s="1" t="s">
        <v>3195</v>
      </c>
      <c r="F6048" s="1" t="s">
        <v>19774</v>
      </c>
      <c r="G6048" s="3" t="str">
        <f t="shared" si="1"/>
        <v>Steve Shevell</v>
      </c>
      <c r="H6048" s="3" t="str">
        <f t="shared" si="2"/>
        <v>STEVE SHEVELL</v>
      </c>
      <c r="J6048" s="1" t="s">
        <v>57</v>
      </c>
      <c r="K6048" s="1" t="s">
        <v>47</v>
      </c>
      <c r="L6048" s="1">
        <v>75.0</v>
      </c>
      <c r="M6048" s="1" t="s">
        <v>58</v>
      </c>
      <c r="N6048" s="1" t="s">
        <v>16337</v>
      </c>
      <c r="O6048" s="4">
        <v>44317.0</v>
      </c>
      <c r="P6048" s="4">
        <v>44293.0</v>
      </c>
      <c r="Q6048" s="1" t="s">
        <v>19775</v>
      </c>
      <c r="R6048" s="1" t="s">
        <v>31</v>
      </c>
      <c r="S6048" s="1" t="s">
        <v>32</v>
      </c>
      <c r="T6048" s="1">
        <v>75254.0</v>
      </c>
      <c r="U6048" s="1" t="s">
        <v>19776</v>
      </c>
    </row>
    <row r="6049">
      <c r="A6049" s="1" t="s">
        <v>19792</v>
      </c>
      <c r="B6049" s="1">
        <v>35502.0</v>
      </c>
      <c r="C6049" s="1">
        <v>2134.0</v>
      </c>
      <c r="D6049" s="2" t="s">
        <v>16345</v>
      </c>
      <c r="G6049" s="3" t="str">
        <f t="shared" si="1"/>
        <v> </v>
      </c>
      <c r="H6049" s="3" t="str">
        <f t="shared" si="2"/>
        <v> </v>
      </c>
      <c r="I6049" s="1" t="s">
        <v>19793</v>
      </c>
      <c r="J6049" s="1" t="s">
        <v>389</v>
      </c>
      <c r="K6049" s="1" t="s">
        <v>44</v>
      </c>
      <c r="L6049" s="1">
        <v>75.0</v>
      </c>
      <c r="M6049" s="1" t="s">
        <v>390</v>
      </c>
      <c r="N6049" s="1" t="s">
        <v>16337</v>
      </c>
      <c r="O6049" s="4">
        <v>44317.0</v>
      </c>
      <c r="P6049" s="4">
        <v>44207.0</v>
      </c>
      <c r="Q6049" s="1" t="s">
        <v>19794</v>
      </c>
      <c r="R6049" s="1" t="s">
        <v>14147</v>
      </c>
      <c r="S6049" s="1" t="s">
        <v>2413</v>
      </c>
      <c r="T6049" s="1">
        <v>98004.0</v>
      </c>
      <c r="U6049" s="1" t="s">
        <v>19795</v>
      </c>
    </row>
    <row r="6050">
      <c r="A6050" s="1" t="s">
        <v>19796</v>
      </c>
      <c r="B6050" s="1">
        <v>36545.0</v>
      </c>
      <c r="C6050" s="1">
        <v>2215.0</v>
      </c>
      <c r="D6050" s="2" t="s">
        <v>16347</v>
      </c>
      <c r="G6050" s="3" t="str">
        <f t="shared" si="1"/>
        <v> </v>
      </c>
      <c r="H6050" s="3" t="str">
        <f t="shared" si="2"/>
        <v> </v>
      </c>
      <c r="I6050" s="1" t="s">
        <v>19793</v>
      </c>
      <c r="J6050" s="1" t="s">
        <v>389</v>
      </c>
      <c r="K6050" s="1" t="s">
        <v>47</v>
      </c>
      <c r="L6050" s="1">
        <v>75.0</v>
      </c>
      <c r="M6050" s="1" t="s">
        <v>390</v>
      </c>
      <c r="N6050" s="1" t="s">
        <v>16337</v>
      </c>
      <c r="O6050" s="4">
        <v>44317.0</v>
      </c>
      <c r="P6050" s="4">
        <v>44298.0</v>
      </c>
      <c r="Q6050" s="1" t="s">
        <v>19794</v>
      </c>
      <c r="R6050" s="1" t="s">
        <v>14147</v>
      </c>
      <c r="S6050" s="1" t="s">
        <v>2413</v>
      </c>
      <c r="T6050" s="1">
        <v>98004.0</v>
      </c>
      <c r="U6050" s="1" t="s">
        <v>19795</v>
      </c>
    </row>
    <row r="6051">
      <c r="A6051" s="1" t="s">
        <v>19797</v>
      </c>
      <c r="B6051" s="1">
        <v>35513.0</v>
      </c>
      <c r="C6051" s="1">
        <v>2134.0</v>
      </c>
      <c r="D6051" s="2" t="s">
        <v>16345</v>
      </c>
      <c r="G6051" s="3" t="str">
        <f t="shared" si="1"/>
        <v> </v>
      </c>
      <c r="H6051" s="3" t="str">
        <f t="shared" si="2"/>
        <v> </v>
      </c>
      <c r="I6051" s="1" t="s">
        <v>19798</v>
      </c>
      <c r="J6051" s="1" t="s">
        <v>389</v>
      </c>
      <c r="K6051" s="1" t="s">
        <v>44</v>
      </c>
      <c r="L6051" s="1">
        <v>76.02</v>
      </c>
      <c r="M6051" s="1" t="s">
        <v>390</v>
      </c>
      <c r="N6051" s="1" t="s">
        <v>16337</v>
      </c>
      <c r="O6051" s="4">
        <v>44317.0</v>
      </c>
      <c r="P6051" s="4">
        <v>44232.0</v>
      </c>
      <c r="Q6051" s="1" t="s">
        <v>19799</v>
      </c>
      <c r="R6051" s="1" t="s">
        <v>6638</v>
      </c>
      <c r="S6051" s="1" t="s">
        <v>2253</v>
      </c>
      <c r="T6051" s="1">
        <v>33178.0</v>
      </c>
      <c r="U6051" s="1" t="s">
        <v>19800</v>
      </c>
    </row>
    <row r="6052">
      <c r="A6052" s="1" t="s">
        <v>19801</v>
      </c>
      <c r="B6052" s="1">
        <v>75022.0</v>
      </c>
      <c r="C6052" s="1">
        <v>2215.0</v>
      </c>
      <c r="D6052" s="2" t="s">
        <v>16347</v>
      </c>
      <c r="E6052" s="1" t="s">
        <v>1854</v>
      </c>
      <c r="F6052" s="1" t="s">
        <v>19802</v>
      </c>
      <c r="G6052" s="3" t="str">
        <f t="shared" si="1"/>
        <v>Janet Demorest</v>
      </c>
      <c r="H6052" s="3" t="str">
        <f t="shared" si="2"/>
        <v>JANET DEMOREST</v>
      </c>
      <c r="J6052" s="1" t="s">
        <v>57</v>
      </c>
      <c r="K6052" s="1" t="s">
        <v>47</v>
      </c>
      <c r="L6052" s="1">
        <v>80.0</v>
      </c>
      <c r="M6052" s="1" t="s">
        <v>58</v>
      </c>
      <c r="N6052" s="1" t="s">
        <v>16337</v>
      </c>
      <c r="O6052" s="4">
        <v>44317.0</v>
      </c>
      <c r="P6052" s="4">
        <v>44292.0</v>
      </c>
      <c r="Q6052" s="1" t="s">
        <v>19803</v>
      </c>
      <c r="R6052" s="1" t="s">
        <v>19804</v>
      </c>
      <c r="S6052" s="1" t="s">
        <v>2413</v>
      </c>
      <c r="T6052" s="1">
        <v>98926.0</v>
      </c>
      <c r="U6052" s="1" t="s">
        <v>19805</v>
      </c>
    </row>
    <row r="6053">
      <c r="A6053" s="1" t="s">
        <v>19806</v>
      </c>
      <c r="B6053" s="1">
        <v>75021.0</v>
      </c>
      <c r="C6053" s="1">
        <v>2215.0</v>
      </c>
      <c r="D6053" s="2" t="s">
        <v>16347</v>
      </c>
      <c r="E6053" s="1" t="s">
        <v>19807</v>
      </c>
      <c r="F6053" s="1" t="s">
        <v>794</v>
      </c>
      <c r="G6053" s="3" t="str">
        <f t="shared" si="1"/>
        <v>Silla Taylor</v>
      </c>
      <c r="H6053" s="3" t="str">
        <f t="shared" si="2"/>
        <v>SILLA TAYLOR</v>
      </c>
      <c r="J6053" s="1" t="s">
        <v>57</v>
      </c>
      <c r="K6053" s="1" t="s">
        <v>47</v>
      </c>
      <c r="L6053" s="1">
        <v>83.34</v>
      </c>
      <c r="M6053" s="1" t="s">
        <v>58</v>
      </c>
      <c r="N6053" s="1" t="s">
        <v>16337</v>
      </c>
      <c r="O6053" s="4">
        <v>44317.0</v>
      </c>
      <c r="P6053" s="4">
        <v>44293.0</v>
      </c>
      <c r="Q6053" s="1" t="s">
        <v>19808</v>
      </c>
      <c r="R6053" s="1" t="s">
        <v>19809</v>
      </c>
      <c r="S6053" s="1" t="s">
        <v>604</v>
      </c>
      <c r="T6053" s="1">
        <v>94595.0</v>
      </c>
      <c r="U6053" s="1" t="s">
        <v>19810</v>
      </c>
    </row>
    <row r="6054">
      <c r="A6054" s="1">
        <v>235692.0</v>
      </c>
      <c r="B6054" s="1">
        <v>35692.0</v>
      </c>
      <c r="C6054" s="1">
        <v>2134.0</v>
      </c>
      <c r="D6054" s="2" t="s">
        <v>16345</v>
      </c>
      <c r="E6054" s="1" t="s">
        <v>4407</v>
      </c>
      <c r="F6054" s="1" t="s">
        <v>5067</v>
      </c>
      <c r="G6054" s="3" t="str">
        <f t="shared" si="1"/>
        <v>Ian Miller</v>
      </c>
      <c r="H6054" s="3" t="str">
        <f t="shared" si="2"/>
        <v>IAN MILLER</v>
      </c>
      <c r="J6054" s="1" t="s">
        <v>5772</v>
      </c>
      <c r="K6054" s="1" t="s">
        <v>44</v>
      </c>
      <c r="L6054" s="1">
        <v>86.34</v>
      </c>
      <c r="M6054" s="1" t="s">
        <v>5772</v>
      </c>
      <c r="N6054" s="1" t="s">
        <v>16337</v>
      </c>
      <c r="O6054" s="4">
        <v>44317.0</v>
      </c>
      <c r="P6054" s="4">
        <v>44232.0</v>
      </c>
      <c r="Q6054" s="1" t="s">
        <v>16409</v>
      </c>
      <c r="R6054" s="1" t="s">
        <v>31</v>
      </c>
      <c r="S6054" s="1" t="s">
        <v>32</v>
      </c>
      <c r="T6054" s="1">
        <v>75248.0</v>
      </c>
      <c r="U6054" s="1" t="s">
        <v>16410</v>
      </c>
    </row>
    <row r="6055">
      <c r="A6055" s="1" t="s">
        <v>19811</v>
      </c>
      <c r="B6055" s="1">
        <v>67071.0</v>
      </c>
      <c r="C6055" s="1">
        <v>2095.0</v>
      </c>
      <c r="D6055" s="2" t="s">
        <v>16341</v>
      </c>
      <c r="E6055" s="1" t="s">
        <v>690</v>
      </c>
      <c r="F6055" s="1" t="s">
        <v>17036</v>
      </c>
      <c r="G6055" s="3" t="str">
        <f t="shared" si="1"/>
        <v>Suzanne Siegel</v>
      </c>
      <c r="H6055" s="3" t="str">
        <f t="shared" si="2"/>
        <v>SUZANNE SIEGEL</v>
      </c>
      <c r="I6055" s="1" t="s">
        <v>4118</v>
      </c>
      <c r="J6055" s="1" t="s">
        <v>57</v>
      </c>
      <c r="K6055" s="1" t="s">
        <v>41</v>
      </c>
      <c r="L6055" s="1">
        <v>97.0</v>
      </c>
      <c r="M6055" s="1" t="s">
        <v>58</v>
      </c>
      <c r="N6055" s="1" t="s">
        <v>16337</v>
      </c>
      <c r="O6055" s="4">
        <v>44317.0</v>
      </c>
      <c r="P6055" s="5">
        <v>44184.0</v>
      </c>
      <c r="Q6055" s="1" t="s">
        <v>17037</v>
      </c>
      <c r="R6055" s="1" t="s">
        <v>31</v>
      </c>
      <c r="S6055" s="1" t="s">
        <v>32</v>
      </c>
      <c r="T6055" s="1">
        <v>75248.0</v>
      </c>
      <c r="U6055" s="1" t="s">
        <v>17038</v>
      </c>
    </row>
    <row r="6056">
      <c r="A6056" s="1">
        <v>235691.0</v>
      </c>
      <c r="B6056" s="1">
        <v>35691.0</v>
      </c>
      <c r="C6056" s="1">
        <v>2134.0</v>
      </c>
      <c r="D6056" s="2" t="s">
        <v>16345</v>
      </c>
      <c r="E6056" s="1" t="s">
        <v>4407</v>
      </c>
      <c r="F6056" s="1" t="s">
        <v>5067</v>
      </c>
      <c r="G6056" s="3" t="str">
        <f t="shared" si="1"/>
        <v>Ian Miller</v>
      </c>
      <c r="H6056" s="3" t="str">
        <f t="shared" si="2"/>
        <v>IAN MILLER</v>
      </c>
      <c r="J6056" s="1" t="s">
        <v>5772</v>
      </c>
      <c r="K6056" s="1" t="s">
        <v>44</v>
      </c>
      <c r="L6056" s="1">
        <v>99.02</v>
      </c>
      <c r="M6056" s="1" t="s">
        <v>5772</v>
      </c>
      <c r="N6056" s="1" t="s">
        <v>16337</v>
      </c>
      <c r="O6056" s="4">
        <v>44317.0</v>
      </c>
      <c r="P6056" s="4">
        <v>44227.0</v>
      </c>
      <c r="Q6056" s="1" t="s">
        <v>16409</v>
      </c>
      <c r="R6056" s="1" t="s">
        <v>31</v>
      </c>
      <c r="S6056" s="1" t="s">
        <v>32</v>
      </c>
      <c r="T6056" s="1">
        <v>75248.0</v>
      </c>
      <c r="U6056" s="1" t="s">
        <v>16410</v>
      </c>
    </row>
    <row r="6057">
      <c r="A6057" s="1" t="s">
        <v>19812</v>
      </c>
      <c r="B6057" s="1">
        <v>67044.0</v>
      </c>
      <c r="C6057" s="1">
        <v>2095.0</v>
      </c>
      <c r="D6057" s="2" t="s">
        <v>16341</v>
      </c>
      <c r="E6057" s="1" t="s">
        <v>19813</v>
      </c>
      <c r="F6057" s="1" t="s">
        <v>17477</v>
      </c>
      <c r="G6057" s="3" t="str">
        <f t="shared" si="1"/>
        <v>Fitsum Abraha</v>
      </c>
      <c r="H6057" s="3" t="str">
        <f t="shared" si="2"/>
        <v>FITSUM ABRAHA</v>
      </c>
      <c r="I6057" s="1" t="s">
        <v>4118</v>
      </c>
      <c r="J6057" s="1" t="s">
        <v>57</v>
      </c>
      <c r="K6057" s="1" t="s">
        <v>41</v>
      </c>
      <c r="L6057" s="1">
        <v>100.0</v>
      </c>
      <c r="M6057" s="1" t="s">
        <v>58</v>
      </c>
      <c r="N6057" s="1" t="s">
        <v>16337</v>
      </c>
      <c r="O6057" s="4">
        <v>44317.0</v>
      </c>
      <c r="P6057" s="5">
        <v>44183.0</v>
      </c>
      <c r="Q6057" s="1" t="s">
        <v>19814</v>
      </c>
      <c r="R6057" s="1" t="s">
        <v>346</v>
      </c>
      <c r="S6057" s="1" t="s">
        <v>32</v>
      </c>
      <c r="T6057" s="1">
        <v>75040.0</v>
      </c>
      <c r="U6057" s="1" t="s">
        <v>19815</v>
      </c>
    </row>
    <row r="6058">
      <c r="A6058" s="1" t="s">
        <v>19816</v>
      </c>
      <c r="B6058" s="1">
        <v>67045.0</v>
      </c>
      <c r="C6058" s="1">
        <v>2095.0</v>
      </c>
      <c r="D6058" s="2" t="s">
        <v>16341</v>
      </c>
      <c r="E6058" s="1" t="s">
        <v>948</v>
      </c>
      <c r="F6058" s="1" t="s">
        <v>16351</v>
      </c>
      <c r="G6058" s="3" t="str">
        <f t="shared" si="1"/>
        <v>Rebecca Begala</v>
      </c>
      <c r="H6058" s="3" t="str">
        <f t="shared" si="2"/>
        <v>REBECCA BEGALA</v>
      </c>
      <c r="I6058" s="1" t="s">
        <v>4118</v>
      </c>
      <c r="J6058" s="1" t="s">
        <v>57</v>
      </c>
      <c r="K6058" s="1" t="s">
        <v>41</v>
      </c>
      <c r="L6058" s="1">
        <v>100.0</v>
      </c>
      <c r="M6058" s="1" t="s">
        <v>58</v>
      </c>
      <c r="N6058" s="1" t="s">
        <v>16337</v>
      </c>
      <c r="O6058" s="4">
        <v>44317.0</v>
      </c>
      <c r="P6058" s="5">
        <v>44183.0</v>
      </c>
      <c r="Q6058" s="1" t="s">
        <v>19817</v>
      </c>
      <c r="R6058" s="1" t="s">
        <v>17622</v>
      </c>
      <c r="S6058" s="1" t="s">
        <v>12796</v>
      </c>
      <c r="T6058" s="1">
        <v>43215.0</v>
      </c>
      <c r="U6058" s="1" t="s">
        <v>19818</v>
      </c>
    </row>
    <row r="6059">
      <c r="A6059" s="1" t="s">
        <v>19819</v>
      </c>
      <c r="B6059" s="1">
        <v>67046.0</v>
      </c>
      <c r="C6059" s="1">
        <v>2095.0</v>
      </c>
      <c r="D6059" s="2" t="s">
        <v>16341</v>
      </c>
      <c r="E6059" s="1" t="s">
        <v>1043</v>
      </c>
      <c r="F6059" s="1" t="s">
        <v>19820</v>
      </c>
      <c r="G6059" s="3" t="str">
        <f t="shared" si="1"/>
        <v>Tom Ervin</v>
      </c>
      <c r="H6059" s="3" t="str">
        <f t="shared" si="2"/>
        <v>TOM ERVIN</v>
      </c>
      <c r="I6059" s="1" t="s">
        <v>4118</v>
      </c>
      <c r="J6059" s="1" t="s">
        <v>57</v>
      </c>
      <c r="K6059" s="1" t="s">
        <v>41</v>
      </c>
      <c r="L6059" s="1">
        <v>100.0</v>
      </c>
      <c r="M6059" s="1" t="s">
        <v>58</v>
      </c>
      <c r="N6059" s="1" t="s">
        <v>16337</v>
      </c>
      <c r="O6059" s="4">
        <v>44317.0</v>
      </c>
      <c r="P6059" s="5">
        <v>44183.0</v>
      </c>
      <c r="Q6059" s="1" t="s">
        <v>8765</v>
      </c>
      <c r="R6059" s="1" t="s">
        <v>31</v>
      </c>
      <c r="S6059" s="1" t="s">
        <v>32</v>
      </c>
      <c r="T6059" s="1">
        <v>75204.0</v>
      </c>
      <c r="U6059" s="1" t="s">
        <v>8766</v>
      </c>
    </row>
    <row r="6060">
      <c r="A6060" s="1" t="s">
        <v>19821</v>
      </c>
      <c r="B6060" s="1">
        <v>67047.0</v>
      </c>
      <c r="C6060" s="1">
        <v>2095.0</v>
      </c>
      <c r="D6060" s="2" t="s">
        <v>16341</v>
      </c>
      <c r="E6060" s="1" t="s">
        <v>16413</v>
      </c>
      <c r="F6060" s="1" t="s">
        <v>16414</v>
      </c>
      <c r="G6060" s="3" t="str">
        <f t="shared" si="1"/>
        <v>Dania Hindi</v>
      </c>
      <c r="H6060" s="3" t="str">
        <f t="shared" si="2"/>
        <v>DANIA HINDI</v>
      </c>
      <c r="I6060" s="1" t="s">
        <v>4118</v>
      </c>
      <c r="J6060" s="1" t="s">
        <v>57</v>
      </c>
      <c r="K6060" s="1" t="s">
        <v>41</v>
      </c>
      <c r="L6060" s="1">
        <v>100.0</v>
      </c>
      <c r="M6060" s="1" t="s">
        <v>58</v>
      </c>
      <c r="N6060" s="1" t="s">
        <v>16337</v>
      </c>
      <c r="O6060" s="4">
        <v>44317.0</v>
      </c>
      <c r="P6060" s="5">
        <v>44184.0</v>
      </c>
      <c r="Q6060" s="1" t="s">
        <v>19822</v>
      </c>
      <c r="R6060" s="1" t="s">
        <v>2198</v>
      </c>
      <c r="S6060" s="1" t="s">
        <v>32</v>
      </c>
      <c r="T6060" s="1">
        <v>76063.0</v>
      </c>
      <c r="U6060" s="1" t="s">
        <v>19823</v>
      </c>
    </row>
    <row r="6061">
      <c r="A6061" s="1" t="s">
        <v>19824</v>
      </c>
      <c r="B6061" s="1">
        <v>67048.0</v>
      </c>
      <c r="C6061" s="1">
        <v>2095.0</v>
      </c>
      <c r="D6061" s="2" t="s">
        <v>16341</v>
      </c>
      <c r="E6061" s="1" t="s">
        <v>1054</v>
      </c>
      <c r="F6061" s="1" t="s">
        <v>19825</v>
      </c>
      <c r="G6061" s="3" t="str">
        <f t="shared" si="1"/>
        <v>Mayra Sharma</v>
      </c>
      <c r="H6061" s="3" t="str">
        <f t="shared" si="2"/>
        <v>MAYRA SHARMA</v>
      </c>
      <c r="I6061" s="1" t="s">
        <v>4118</v>
      </c>
      <c r="J6061" s="1" t="s">
        <v>57</v>
      </c>
      <c r="K6061" s="1" t="s">
        <v>41</v>
      </c>
      <c r="L6061" s="1">
        <v>100.0</v>
      </c>
      <c r="M6061" s="1" t="s">
        <v>58</v>
      </c>
      <c r="N6061" s="1" t="s">
        <v>16337</v>
      </c>
      <c r="O6061" s="4">
        <v>44317.0</v>
      </c>
      <c r="P6061" s="5">
        <v>44184.0</v>
      </c>
      <c r="Q6061" s="1" t="s">
        <v>19826</v>
      </c>
      <c r="R6061" s="1" t="s">
        <v>682</v>
      </c>
      <c r="S6061" s="1" t="s">
        <v>32</v>
      </c>
      <c r="T6061" s="1">
        <v>79912.0</v>
      </c>
      <c r="U6061" s="1" t="s">
        <v>19827</v>
      </c>
    </row>
    <row r="6062">
      <c r="A6062" s="1" t="s">
        <v>19828</v>
      </c>
      <c r="B6062" s="1">
        <v>67049.0</v>
      </c>
      <c r="C6062" s="1">
        <v>2095.0</v>
      </c>
      <c r="D6062" s="2" t="s">
        <v>16341</v>
      </c>
      <c r="E6062" s="1" t="s">
        <v>2195</v>
      </c>
      <c r="F6062" s="1" t="s">
        <v>15089</v>
      </c>
      <c r="G6062" s="3" t="str">
        <f t="shared" si="1"/>
        <v>Bonnie Jacobs</v>
      </c>
      <c r="H6062" s="3" t="str">
        <f t="shared" si="2"/>
        <v>BONNIE JACOBS</v>
      </c>
      <c r="I6062" s="1" t="s">
        <v>4118</v>
      </c>
      <c r="J6062" s="1" t="s">
        <v>57</v>
      </c>
      <c r="K6062" s="1" t="s">
        <v>41</v>
      </c>
      <c r="L6062" s="1">
        <v>100.0</v>
      </c>
      <c r="M6062" s="1" t="s">
        <v>58</v>
      </c>
      <c r="N6062" s="1" t="s">
        <v>16337</v>
      </c>
      <c r="O6062" s="4">
        <v>44317.0</v>
      </c>
      <c r="P6062" s="5">
        <v>44185.0</v>
      </c>
      <c r="Q6062" s="1" t="s">
        <v>19829</v>
      </c>
      <c r="R6062" s="1" t="s">
        <v>31</v>
      </c>
      <c r="S6062" s="1" t="s">
        <v>32</v>
      </c>
      <c r="T6062" s="1">
        <v>75204.0</v>
      </c>
      <c r="U6062" s="1" t="s">
        <v>19830</v>
      </c>
    </row>
    <row r="6063">
      <c r="A6063" s="1" t="s">
        <v>19831</v>
      </c>
      <c r="B6063" s="1">
        <v>67050.0</v>
      </c>
      <c r="C6063" s="1">
        <v>2095.0</v>
      </c>
      <c r="D6063" s="2" t="s">
        <v>16341</v>
      </c>
      <c r="E6063" s="1" t="s">
        <v>19832</v>
      </c>
      <c r="F6063" s="1" t="s">
        <v>19833</v>
      </c>
      <c r="G6063" s="3" t="str">
        <f t="shared" si="1"/>
        <v>Farhan Abdullah</v>
      </c>
      <c r="H6063" s="3" t="str">
        <f t="shared" si="2"/>
        <v>FARHAN ABDULLAH</v>
      </c>
      <c r="I6063" s="1" t="s">
        <v>4118</v>
      </c>
      <c r="J6063" s="1" t="s">
        <v>57</v>
      </c>
      <c r="K6063" s="1" t="s">
        <v>41</v>
      </c>
      <c r="L6063" s="1">
        <v>100.0</v>
      </c>
      <c r="M6063" s="1" t="s">
        <v>58</v>
      </c>
      <c r="N6063" s="1" t="s">
        <v>16337</v>
      </c>
      <c r="O6063" s="4">
        <v>44317.0</v>
      </c>
      <c r="P6063" s="5">
        <v>44188.0</v>
      </c>
      <c r="Q6063" s="1" t="s">
        <v>19834</v>
      </c>
      <c r="R6063" s="1" t="s">
        <v>31</v>
      </c>
      <c r="S6063" s="1" t="s">
        <v>32</v>
      </c>
      <c r="T6063" s="1">
        <v>75201.0</v>
      </c>
      <c r="U6063" s="1" t="s">
        <v>19835</v>
      </c>
    </row>
    <row r="6064">
      <c r="A6064" s="1" t="s">
        <v>19836</v>
      </c>
      <c r="B6064" s="1">
        <v>67052.0</v>
      </c>
      <c r="C6064" s="1">
        <v>2095.0</v>
      </c>
      <c r="D6064" s="2" t="s">
        <v>16341</v>
      </c>
      <c r="E6064" s="1" t="s">
        <v>995</v>
      </c>
      <c r="F6064" s="1" t="s">
        <v>8811</v>
      </c>
      <c r="G6064" s="3" t="str">
        <f t="shared" si="1"/>
        <v>Bruce Anton</v>
      </c>
      <c r="H6064" s="3" t="str">
        <f t="shared" si="2"/>
        <v>BRUCE ANTON</v>
      </c>
      <c r="I6064" s="1" t="s">
        <v>4118</v>
      </c>
      <c r="J6064" s="1" t="s">
        <v>57</v>
      </c>
      <c r="K6064" s="1" t="s">
        <v>41</v>
      </c>
      <c r="L6064" s="1">
        <v>100.0</v>
      </c>
      <c r="M6064" s="1" t="s">
        <v>58</v>
      </c>
      <c r="N6064" s="1" t="s">
        <v>16337</v>
      </c>
      <c r="O6064" s="4">
        <v>44317.0</v>
      </c>
      <c r="P6064" s="5">
        <v>44188.0</v>
      </c>
      <c r="Q6064" s="1" t="s">
        <v>19837</v>
      </c>
      <c r="R6064" s="1" t="s">
        <v>31</v>
      </c>
      <c r="S6064" s="1" t="s">
        <v>32</v>
      </c>
      <c r="T6064" s="1">
        <v>75228.0</v>
      </c>
      <c r="U6064" s="1" t="s">
        <v>19838</v>
      </c>
    </row>
    <row r="6065">
      <c r="A6065" s="1" t="s">
        <v>19839</v>
      </c>
      <c r="B6065" s="1">
        <v>67053.0</v>
      </c>
      <c r="C6065" s="1">
        <v>2095.0</v>
      </c>
      <c r="D6065" s="2" t="s">
        <v>16341</v>
      </c>
      <c r="E6065" s="1" t="s">
        <v>567</v>
      </c>
      <c r="F6065" s="1" t="s">
        <v>16779</v>
      </c>
      <c r="G6065" s="3" t="str">
        <f t="shared" si="1"/>
        <v>Daniel Syed</v>
      </c>
      <c r="H6065" s="3" t="str">
        <f t="shared" si="2"/>
        <v>DANIEL SYED</v>
      </c>
      <c r="I6065" s="1" t="s">
        <v>4118</v>
      </c>
      <c r="J6065" s="1" t="s">
        <v>57</v>
      </c>
      <c r="K6065" s="1" t="s">
        <v>41</v>
      </c>
      <c r="L6065" s="1">
        <v>100.0</v>
      </c>
      <c r="M6065" s="1" t="s">
        <v>58</v>
      </c>
      <c r="N6065" s="1" t="s">
        <v>16337</v>
      </c>
      <c r="O6065" s="4">
        <v>44317.0</v>
      </c>
      <c r="P6065" s="5">
        <v>44188.0</v>
      </c>
      <c r="Q6065" s="1" t="s">
        <v>19840</v>
      </c>
      <c r="R6065" s="1" t="s">
        <v>31</v>
      </c>
      <c r="S6065" s="1" t="s">
        <v>32</v>
      </c>
      <c r="T6065" s="1">
        <v>75229.0</v>
      </c>
      <c r="U6065" s="1" t="s">
        <v>19841</v>
      </c>
    </row>
    <row r="6066">
      <c r="A6066" s="1" t="s">
        <v>19842</v>
      </c>
      <c r="B6066" s="1">
        <v>67054.0</v>
      </c>
      <c r="C6066" s="1">
        <v>2095.0</v>
      </c>
      <c r="D6066" s="2" t="s">
        <v>16341</v>
      </c>
      <c r="E6066" s="1" t="s">
        <v>140</v>
      </c>
      <c r="F6066" s="1" t="s">
        <v>19843</v>
      </c>
      <c r="G6066" s="3" t="str">
        <f t="shared" si="1"/>
        <v>Michael Asmelash</v>
      </c>
      <c r="H6066" s="3" t="str">
        <f t="shared" si="2"/>
        <v>MICHAEL ASMELASH</v>
      </c>
      <c r="I6066" s="1" t="s">
        <v>4118</v>
      </c>
      <c r="J6066" s="1" t="s">
        <v>57</v>
      </c>
      <c r="K6066" s="1" t="s">
        <v>41</v>
      </c>
      <c r="L6066" s="1">
        <v>100.0</v>
      </c>
      <c r="M6066" s="1" t="s">
        <v>58</v>
      </c>
      <c r="N6066" s="1" t="s">
        <v>16337</v>
      </c>
      <c r="O6066" s="4">
        <v>44317.0</v>
      </c>
      <c r="P6066" s="5">
        <v>44188.0</v>
      </c>
      <c r="Q6066" s="1" t="s">
        <v>19844</v>
      </c>
      <c r="R6066" s="1" t="s">
        <v>19845</v>
      </c>
      <c r="S6066" s="1" t="s">
        <v>32</v>
      </c>
      <c r="T6066" s="1">
        <v>77498.0</v>
      </c>
      <c r="U6066" s="1" t="s">
        <v>19846</v>
      </c>
    </row>
    <row r="6067">
      <c r="A6067" s="1" t="s">
        <v>19847</v>
      </c>
      <c r="B6067" s="1">
        <v>67055.0</v>
      </c>
      <c r="C6067" s="1">
        <v>2095.0</v>
      </c>
      <c r="D6067" s="2" t="s">
        <v>16341</v>
      </c>
      <c r="E6067" s="1" t="s">
        <v>19848</v>
      </c>
      <c r="F6067" s="1" t="s">
        <v>19849</v>
      </c>
      <c r="G6067" s="3" t="str">
        <f t="shared" si="1"/>
        <v>Landyn Behn</v>
      </c>
      <c r="H6067" s="3" t="str">
        <f t="shared" si="2"/>
        <v>LANDYN BEHN</v>
      </c>
      <c r="I6067" s="1" t="s">
        <v>4118</v>
      </c>
      <c r="J6067" s="1" t="s">
        <v>57</v>
      </c>
      <c r="K6067" s="1" t="s">
        <v>41</v>
      </c>
      <c r="L6067" s="1">
        <v>100.0</v>
      </c>
      <c r="M6067" s="1" t="s">
        <v>58</v>
      </c>
      <c r="N6067" s="1" t="s">
        <v>16337</v>
      </c>
      <c r="O6067" s="4">
        <v>44317.0</v>
      </c>
      <c r="P6067" s="5">
        <v>44188.0</v>
      </c>
      <c r="Q6067" s="1" t="s">
        <v>19850</v>
      </c>
      <c r="R6067" s="1" t="s">
        <v>19851</v>
      </c>
      <c r="S6067" s="1" t="s">
        <v>13367</v>
      </c>
      <c r="T6067" s="1">
        <v>37923.0</v>
      </c>
      <c r="U6067" s="1" t="s">
        <v>19852</v>
      </c>
    </row>
    <row r="6068">
      <c r="A6068" s="1" t="s">
        <v>19853</v>
      </c>
      <c r="B6068" s="1">
        <v>67056.0</v>
      </c>
      <c r="C6068" s="1">
        <v>2095.0</v>
      </c>
      <c r="D6068" s="2" t="s">
        <v>16341</v>
      </c>
      <c r="E6068" s="1" t="s">
        <v>19854</v>
      </c>
      <c r="F6068" s="1" t="s">
        <v>19855</v>
      </c>
      <c r="G6068" s="3" t="str">
        <f t="shared" si="1"/>
        <v>Hadas Abrham</v>
      </c>
      <c r="H6068" s="3" t="str">
        <f t="shared" si="2"/>
        <v>HADAS ABRHAM</v>
      </c>
      <c r="I6068" s="1" t="s">
        <v>4118</v>
      </c>
      <c r="J6068" s="1" t="s">
        <v>57</v>
      </c>
      <c r="K6068" s="1" t="s">
        <v>41</v>
      </c>
      <c r="L6068" s="1">
        <v>100.0</v>
      </c>
      <c r="M6068" s="1" t="s">
        <v>58</v>
      </c>
      <c r="N6068" s="1" t="s">
        <v>16337</v>
      </c>
      <c r="O6068" s="4">
        <v>44317.0</v>
      </c>
      <c r="P6068" s="5">
        <v>44189.0</v>
      </c>
      <c r="Q6068" s="1" t="s">
        <v>19856</v>
      </c>
      <c r="R6068" s="1" t="s">
        <v>19857</v>
      </c>
      <c r="S6068" s="1" t="s">
        <v>3228</v>
      </c>
      <c r="T6068" s="1">
        <v>22191.0</v>
      </c>
      <c r="U6068" s="1" t="s">
        <v>19858</v>
      </c>
    </row>
    <row r="6069">
      <c r="A6069" s="1" t="s">
        <v>19859</v>
      </c>
      <c r="B6069" s="1">
        <v>67057.0</v>
      </c>
      <c r="C6069" s="1">
        <v>2095.0</v>
      </c>
      <c r="D6069" s="2" t="s">
        <v>16341</v>
      </c>
      <c r="E6069" s="1" t="s">
        <v>19860</v>
      </c>
      <c r="F6069" s="1" t="s">
        <v>19861</v>
      </c>
      <c r="G6069" s="3" t="str">
        <f t="shared" si="1"/>
        <v>Tedros Ande</v>
      </c>
      <c r="H6069" s="3" t="str">
        <f t="shared" si="2"/>
        <v>TEDROS ANDE</v>
      </c>
      <c r="I6069" s="1" t="s">
        <v>4118</v>
      </c>
      <c r="J6069" s="1" t="s">
        <v>57</v>
      </c>
      <c r="K6069" s="1" t="s">
        <v>41</v>
      </c>
      <c r="L6069" s="1">
        <v>100.0</v>
      </c>
      <c r="M6069" s="1" t="s">
        <v>58</v>
      </c>
      <c r="N6069" s="1" t="s">
        <v>16337</v>
      </c>
      <c r="O6069" s="4">
        <v>44317.0</v>
      </c>
      <c r="P6069" s="5">
        <v>44189.0</v>
      </c>
      <c r="Q6069" s="1" t="s">
        <v>19862</v>
      </c>
      <c r="R6069" s="1" t="s">
        <v>31</v>
      </c>
      <c r="S6069" s="1" t="s">
        <v>32</v>
      </c>
      <c r="T6069" s="1">
        <v>75231.0</v>
      </c>
      <c r="U6069" s="1" t="s">
        <v>19863</v>
      </c>
    </row>
    <row r="6070">
      <c r="A6070" s="1" t="s">
        <v>19864</v>
      </c>
      <c r="B6070" s="1">
        <v>67058.0</v>
      </c>
      <c r="C6070" s="1">
        <v>2095.0</v>
      </c>
      <c r="D6070" s="2" t="s">
        <v>16341</v>
      </c>
      <c r="E6070" s="1" t="s">
        <v>1844</v>
      </c>
      <c r="F6070" s="1" t="s">
        <v>19865</v>
      </c>
      <c r="G6070" s="3" t="str">
        <f t="shared" si="1"/>
        <v>Matthew Robles</v>
      </c>
      <c r="H6070" s="3" t="str">
        <f t="shared" si="2"/>
        <v>MATTHEW ROBLES</v>
      </c>
      <c r="I6070" s="1" t="s">
        <v>4118</v>
      </c>
      <c r="J6070" s="1" t="s">
        <v>57</v>
      </c>
      <c r="K6070" s="1" t="s">
        <v>41</v>
      </c>
      <c r="L6070" s="1">
        <v>100.0</v>
      </c>
      <c r="M6070" s="1" t="s">
        <v>58</v>
      </c>
      <c r="N6070" s="1" t="s">
        <v>16337</v>
      </c>
      <c r="O6070" s="4">
        <v>44317.0</v>
      </c>
      <c r="P6070" s="5">
        <v>44190.0</v>
      </c>
      <c r="Q6070" s="1" t="s">
        <v>19866</v>
      </c>
      <c r="R6070" s="1" t="s">
        <v>357</v>
      </c>
      <c r="S6070" s="1" t="s">
        <v>32</v>
      </c>
      <c r="T6070" s="1">
        <v>75081.0</v>
      </c>
      <c r="U6070" s="1" t="s">
        <v>19867</v>
      </c>
    </row>
    <row r="6071">
      <c r="A6071" s="1" t="s">
        <v>19868</v>
      </c>
      <c r="B6071" s="1">
        <v>67059.0</v>
      </c>
      <c r="C6071" s="1">
        <v>2095.0</v>
      </c>
      <c r="D6071" s="2" t="s">
        <v>16341</v>
      </c>
      <c r="E6071" s="1" t="s">
        <v>19869</v>
      </c>
      <c r="F6071" s="1" t="s">
        <v>19870</v>
      </c>
      <c r="G6071" s="3" t="str">
        <f t="shared" si="1"/>
        <v>Nebiat Yemam</v>
      </c>
      <c r="H6071" s="3" t="str">
        <f t="shared" si="2"/>
        <v>NEBIAT YEMAM</v>
      </c>
      <c r="I6071" s="1" t="s">
        <v>4118</v>
      </c>
      <c r="J6071" s="1" t="s">
        <v>57</v>
      </c>
      <c r="K6071" s="1" t="s">
        <v>41</v>
      </c>
      <c r="L6071" s="1">
        <v>100.0</v>
      </c>
      <c r="M6071" s="1" t="s">
        <v>58</v>
      </c>
      <c r="N6071" s="1" t="s">
        <v>16337</v>
      </c>
      <c r="O6071" s="4">
        <v>44317.0</v>
      </c>
      <c r="P6071" s="5">
        <v>44192.0</v>
      </c>
      <c r="Q6071" s="1" t="s">
        <v>19871</v>
      </c>
      <c r="R6071" s="1" t="s">
        <v>12733</v>
      </c>
      <c r="S6071" s="1" t="s">
        <v>32</v>
      </c>
      <c r="T6071" s="1">
        <v>78660.0</v>
      </c>
      <c r="U6071" s="1" t="s">
        <v>19872</v>
      </c>
    </row>
    <row r="6072">
      <c r="A6072" s="1" t="s">
        <v>19873</v>
      </c>
      <c r="B6072" s="1">
        <v>67060.0</v>
      </c>
      <c r="C6072" s="1">
        <v>2095.0</v>
      </c>
      <c r="D6072" s="2" t="s">
        <v>16341</v>
      </c>
      <c r="E6072" s="1" t="s">
        <v>16842</v>
      </c>
      <c r="F6072" s="1" t="s">
        <v>19609</v>
      </c>
      <c r="G6072" s="3" t="str">
        <f t="shared" si="1"/>
        <v>Leila Mustafa</v>
      </c>
      <c r="H6072" s="3" t="str">
        <f t="shared" si="2"/>
        <v>LEILA MUSTAFA</v>
      </c>
      <c r="I6072" s="1" t="s">
        <v>4118</v>
      </c>
      <c r="J6072" s="1" t="s">
        <v>57</v>
      </c>
      <c r="K6072" s="1" t="s">
        <v>41</v>
      </c>
      <c r="L6072" s="1">
        <v>100.0</v>
      </c>
      <c r="M6072" s="1" t="s">
        <v>58</v>
      </c>
      <c r="N6072" s="1" t="s">
        <v>16337</v>
      </c>
      <c r="O6072" s="4">
        <v>44317.0</v>
      </c>
      <c r="P6072" s="5">
        <v>44193.0</v>
      </c>
      <c r="Q6072" s="1" t="s">
        <v>19874</v>
      </c>
      <c r="R6072" s="1" t="s">
        <v>31</v>
      </c>
      <c r="S6072" s="1" t="s">
        <v>32</v>
      </c>
      <c r="T6072" s="1">
        <v>75220.0</v>
      </c>
      <c r="U6072" s="1" t="s">
        <v>19875</v>
      </c>
    </row>
    <row r="6073">
      <c r="A6073" s="1" t="s">
        <v>19876</v>
      </c>
      <c r="B6073" s="1">
        <v>67061.0</v>
      </c>
      <c r="C6073" s="1">
        <v>2095.0</v>
      </c>
      <c r="D6073" s="2" t="s">
        <v>16341</v>
      </c>
      <c r="E6073" s="1" t="s">
        <v>19877</v>
      </c>
      <c r="F6073" s="1" t="s">
        <v>19878</v>
      </c>
      <c r="G6073" s="3" t="str">
        <f t="shared" si="1"/>
        <v>Genet Kebede</v>
      </c>
      <c r="H6073" s="3" t="str">
        <f t="shared" si="2"/>
        <v>GENET KEBEDE</v>
      </c>
      <c r="I6073" s="1" t="s">
        <v>4118</v>
      </c>
      <c r="J6073" s="1" t="s">
        <v>57</v>
      </c>
      <c r="K6073" s="1" t="s">
        <v>41</v>
      </c>
      <c r="L6073" s="1">
        <v>100.0</v>
      </c>
      <c r="M6073" s="1" t="s">
        <v>58</v>
      </c>
      <c r="N6073" s="1" t="s">
        <v>16337</v>
      </c>
      <c r="O6073" s="4">
        <v>44317.0</v>
      </c>
      <c r="P6073" s="5">
        <v>44193.0</v>
      </c>
      <c r="Q6073" s="1" t="s">
        <v>19879</v>
      </c>
      <c r="R6073" s="1" t="s">
        <v>31</v>
      </c>
      <c r="S6073" s="1" t="s">
        <v>32</v>
      </c>
      <c r="T6073" s="1">
        <v>75206.0</v>
      </c>
      <c r="U6073" s="1" t="s">
        <v>19880</v>
      </c>
    </row>
    <row r="6074">
      <c r="A6074" s="1" t="s">
        <v>19881</v>
      </c>
      <c r="B6074" s="1">
        <v>67062.0</v>
      </c>
      <c r="C6074" s="1">
        <v>2095.0</v>
      </c>
      <c r="D6074" s="2" t="s">
        <v>16341</v>
      </c>
      <c r="E6074" s="1" t="s">
        <v>799</v>
      </c>
      <c r="F6074" s="1" t="s">
        <v>19765</v>
      </c>
      <c r="G6074" s="3" t="str">
        <f t="shared" si="1"/>
        <v>Robert DenBleyker</v>
      </c>
      <c r="H6074" s="3" t="str">
        <f t="shared" si="2"/>
        <v>ROBERT DENBLEYKER</v>
      </c>
      <c r="I6074" s="1" t="s">
        <v>4118</v>
      </c>
      <c r="J6074" s="1" t="s">
        <v>57</v>
      </c>
      <c r="K6074" s="1" t="s">
        <v>41</v>
      </c>
      <c r="L6074" s="1">
        <v>100.0</v>
      </c>
      <c r="M6074" s="1" t="s">
        <v>58</v>
      </c>
      <c r="N6074" s="1" t="s">
        <v>16337</v>
      </c>
      <c r="O6074" s="4">
        <v>44317.0</v>
      </c>
      <c r="P6074" s="5">
        <v>44194.0</v>
      </c>
      <c r="Q6074" s="1" t="s">
        <v>19882</v>
      </c>
      <c r="R6074" s="1" t="s">
        <v>31</v>
      </c>
      <c r="S6074" s="1" t="s">
        <v>32</v>
      </c>
      <c r="T6074" s="1">
        <v>75248.0</v>
      </c>
      <c r="U6074" s="1" t="s">
        <v>19883</v>
      </c>
    </row>
    <row r="6075">
      <c r="A6075" s="1" t="s">
        <v>19884</v>
      </c>
      <c r="B6075" s="1">
        <v>67063.0</v>
      </c>
      <c r="C6075" s="1">
        <v>2095.0</v>
      </c>
      <c r="D6075" s="2" t="s">
        <v>16341</v>
      </c>
      <c r="E6075" s="1" t="s">
        <v>567</v>
      </c>
      <c r="F6075" s="1" t="s">
        <v>19885</v>
      </c>
      <c r="G6075" s="3" t="str">
        <f t="shared" si="1"/>
        <v>Daniel Abbott</v>
      </c>
      <c r="H6075" s="3" t="str">
        <f t="shared" si="2"/>
        <v>DANIEL ABBOTT</v>
      </c>
      <c r="I6075" s="1" t="s">
        <v>4118</v>
      </c>
      <c r="J6075" s="1" t="s">
        <v>57</v>
      </c>
      <c r="K6075" s="1" t="s">
        <v>41</v>
      </c>
      <c r="L6075" s="1">
        <v>100.0</v>
      </c>
      <c r="M6075" s="1" t="s">
        <v>58</v>
      </c>
      <c r="N6075" s="1" t="s">
        <v>16337</v>
      </c>
      <c r="O6075" s="4">
        <v>44317.0</v>
      </c>
      <c r="P6075" s="5">
        <v>44194.0</v>
      </c>
      <c r="Q6075" s="1" t="s">
        <v>19886</v>
      </c>
      <c r="R6075" s="1" t="s">
        <v>31</v>
      </c>
      <c r="S6075" s="1" t="s">
        <v>32</v>
      </c>
      <c r="T6075" s="1">
        <v>75203.0</v>
      </c>
      <c r="U6075" s="1" t="s">
        <v>19887</v>
      </c>
    </row>
    <row r="6076">
      <c r="A6076" s="1" t="s">
        <v>19888</v>
      </c>
      <c r="B6076" s="1">
        <v>67064.0</v>
      </c>
      <c r="C6076" s="1">
        <v>2095.0</v>
      </c>
      <c r="D6076" s="2" t="s">
        <v>16341</v>
      </c>
      <c r="E6076" s="1" t="s">
        <v>6546</v>
      </c>
      <c r="F6076" s="1" t="s">
        <v>963</v>
      </c>
      <c r="G6076" s="3" t="str">
        <f t="shared" si="1"/>
        <v>Oliver Baker</v>
      </c>
      <c r="H6076" s="3" t="str">
        <f t="shared" si="2"/>
        <v>OLIVER BAKER</v>
      </c>
      <c r="I6076" s="1" t="s">
        <v>4118</v>
      </c>
      <c r="J6076" s="1" t="s">
        <v>57</v>
      </c>
      <c r="K6076" s="1" t="s">
        <v>41</v>
      </c>
      <c r="L6076" s="1">
        <v>100.0</v>
      </c>
      <c r="M6076" s="1" t="s">
        <v>58</v>
      </c>
      <c r="N6076" s="1" t="s">
        <v>16337</v>
      </c>
      <c r="O6076" s="4">
        <v>44317.0</v>
      </c>
      <c r="P6076" s="5">
        <v>44194.0</v>
      </c>
      <c r="Q6076" s="1" t="s">
        <v>19889</v>
      </c>
      <c r="R6076" s="1" t="s">
        <v>31</v>
      </c>
      <c r="S6076" s="1" t="s">
        <v>32</v>
      </c>
      <c r="T6076" s="1">
        <v>75287.0</v>
      </c>
      <c r="U6076" s="1" t="s">
        <v>19890</v>
      </c>
    </row>
    <row r="6077">
      <c r="A6077" s="1" t="s">
        <v>19891</v>
      </c>
      <c r="B6077" s="1">
        <v>67065.0</v>
      </c>
      <c r="C6077" s="1">
        <v>2095.0</v>
      </c>
      <c r="D6077" s="2" t="s">
        <v>16341</v>
      </c>
      <c r="E6077" s="1" t="s">
        <v>3812</v>
      </c>
      <c r="F6077" s="1" t="s">
        <v>8760</v>
      </c>
      <c r="G6077" s="3" t="str">
        <f t="shared" si="1"/>
        <v>Lisa Dawson</v>
      </c>
      <c r="H6077" s="3" t="str">
        <f t="shared" si="2"/>
        <v>LISA DAWSON</v>
      </c>
      <c r="I6077" s="1" t="s">
        <v>4118</v>
      </c>
      <c r="J6077" s="1" t="s">
        <v>57</v>
      </c>
      <c r="K6077" s="1" t="s">
        <v>41</v>
      </c>
      <c r="L6077" s="1">
        <v>100.0</v>
      </c>
      <c r="M6077" s="1" t="s">
        <v>58</v>
      </c>
      <c r="N6077" s="1" t="s">
        <v>16337</v>
      </c>
      <c r="O6077" s="4">
        <v>44317.0</v>
      </c>
      <c r="P6077" s="5">
        <v>44194.0</v>
      </c>
      <c r="Q6077" s="1" t="s">
        <v>19892</v>
      </c>
      <c r="R6077" s="1" t="s">
        <v>31</v>
      </c>
      <c r="S6077" s="1" t="s">
        <v>32</v>
      </c>
      <c r="T6077" s="1">
        <v>75230.0</v>
      </c>
      <c r="U6077" s="1" t="s">
        <v>19893</v>
      </c>
    </row>
    <row r="6078">
      <c r="A6078" s="1" t="s">
        <v>19894</v>
      </c>
      <c r="B6078" s="1">
        <v>67066.0</v>
      </c>
      <c r="C6078" s="1">
        <v>2095.0</v>
      </c>
      <c r="D6078" s="2" t="s">
        <v>16341</v>
      </c>
      <c r="E6078" s="1" t="s">
        <v>19895</v>
      </c>
      <c r="F6078" s="1" t="s">
        <v>19820</v>
      </c>
      <c r="G6078" s="3" t="str">
        <f t="shared" si="1"/>
        <v>Teri Ervin</v>
      </c>
      <c r="H6078" s="3" t="str">
        <f t="shared" si="2"/>
        <v>TERI ERVIN</v>
      </c>
      <c r="I6078" s="1" t="s">
        <v>4118</v>
      </c>
      <c r="J6078" s="1" t="s">
        <v>57</v>
      </c>
      <c r="K6078" s="1" t="s">
        <v>41</v>
      </c>
      <c r="L6078" s="1">
        <v>100.0</v>
      </c>
      <c r="M6078" s="1" t="s">
        <v>58</v>
      </c>
      <c r="N6078" s="1" t="s">
        <v>16337</v>
      </c>
      <c r="O6078" s="4">
        <v>44317.0</v>
      </c>
      <c r="P6078" s="5">
        <v>44194.0</v>
      </c>
      <c r="Q6078" s="1" t="s">
        <v>19896</v>
      </c>
      <c r="R6078" s="1" t="s">
        <v>31</v>
      </c>
      <c r="S6078" s="1" t="s">
        <v>32</v>
      </c>
      <c r="T6078" s="1">
        <v>75206.0</v>
      </c>
      <c r="U6078" s="1" t="s">
        <v>19897</v>
      </c>
    </row>
    <row r="6079">
      <c r="A6079" s="1" t="s">
        <v>19898</v>
      </c>
      <c r="B6079" s="1">
        <v>67067.0</v>
      </c>
      <c r="C6079" s="1">
        <v>2095.0</v>
      </c>
      <c r="D6079" s="2" t="s">
        <v>16341</v>
      </c>
      <c r="E6079" s="1" t="s">
        <v>3717</v>
      </c>
      <c r="F6079" s="1" t="s">
        <v>4783</v>
      </c>
      <c r="G6079" s="3" t="str">
        <f t="shared" si="1"/>
        <v>Paige Hutchinson</v>
      </c>
      <c r="H6079" s="3" t="str">
        <f t="shared" si="2"/>
        <v>PAIGE HUTCHINSON</v>
      </c>
      <c r="J6079" s="1" t="s">
        <v>57</v>
      </c>
      <c r="K6079" s="1" t="s">
        <v>41</v>
      </c>
      <c r="L6079" s="1">
        <v>100.0</v>
      </c>
      <c r="M6079" s="1" t="s">
        <v>58</v>
      </c>
      <c r="N6079" s="1" t="s">
        <v>16337</v>
      </c>
      <c r="O6079" s="4">
        <v>44317.0</v>
      </c>
      <c r="P6079" s="5">
        <v>44196.0</v>
      </c>
      <c r="Q6079" s="1" t="s">
        <v>19899</v>
      </c>
      <c r="R6079" s="1" t="s">
        <v>152</v>
      </c>
      <c r="S6079" s="1" t="s">
        <v>1413</v>
      </c>
      <c r="T6079" s="1">
        <v>20024.0</v>
      </c>
      <c r="U6079" s="1" t="s">
        <v>19900</v>
      </c>
    </row>
    <row r="6080">
      <c r="A6080" s="1" t="s">
        <v>19901</v>
      </c>
      <c r="B6080" s="1">
        <v>67068.0</v>
      </c>
      <c r="C6080" s="1">
        <v>2095.0</v>
      </c>
      <c r="D6080" s="2" t="s">
        <v>16341</v>
      </c>
      <c r="E6080" s="1" t="s">
        <v>18571</v>
      </c>
      <c r="F6080" s="1" t="s">
        <v>18572</v>
      </c>
      <c r="G6080" s="3" t="str">
        <f t="shared" si="1"/>
        <v>Marika Bresler</v>
      </c>
      <c r="H6080" s="3" t="str">
        <f t="shared" si="2"/>
        <v>MARIKA BRESLER</v>
      </c>
      <c r="I6080" s="1" t="s">
        <v>4118</v>
      </c>
      <c r="J6080" s="1" t="s">
        <v>57</v>
      </c>
      <c r="K6080" s="1" t="s">
        <v>41</v>
      </c>
      <c r="L6080" s="1">
        <v>100.0</v>
      </c>
      <c r="M6080" s="1" t="s">
        <v>58</v>
      </c>
      <c r="N6080" s="1" t="s">
        <v>16337</v>
      </c>
      <c r="O6080" s="4">
        <v>44317.0</v>
      </c>
      <c r="P6080" s="5">
        <v>44196.0</v>
      </c>
      <c r="Q6080" s="1" t="s">
        <v>18573</v>
      </c>
      <c r="R6080" s="1" t="s">
        <v>1984</v>
      </c>
      <c r="S6080" s="1" t="s">
        <v>1985</v>
      </c>
      <c r="T6080" s="1">
        <v>60618.0</v>
      </c>
      <c r="U6080" s="1" t="s">
        <v>18574</v>
      </c>
    </row>
    <row r="6081">
      <c r="A6081" s="1" t="s">
        <v>19902</v>
      </c>
      <c r="B6081" s="1">
        <v>67069.0</v>
      </c>
      <c r="C6081" s="1">
        <v>2095.0</v>
      </c>
      <c r="D6081" s="2" t="s">
        <v>16341</v>
      </c>
      <c r="E6081" s="1" t="s">
        <v>140</v>
      </c>
      <c r="F6081" s="1" t="s">
        <v>19903</v>
      </c>
      <c r="G6081" s="3" t="str">
        <f t="shared" si="1"/>
        <v>Michael Cruz</v>
      </c>
      <c r="H6081" s="3" t="str">
        <f t="shared" si="2"/>
        <v>MICHAEL CRUZ</v>
      </c>
      <c r="I6081" s="1" t="s">
        <v>4118</v>
      </c>
      <c r="J6081" s="1" t="s">
        <v>57</v>
      </c>
      <c r="K6081" s="1" t="s">
        <v>41</v>
      </c>
      <c r="L6081" s="1">
        <v>100.0</v>
      </c>
      <c r="M6081" s="1" t="s">
        <v>58</v>
      </c>
      <c r="N6081" s="1" t="s">
        <v>16337</v>
      </c>
      <c r="O6081" s="4">
        <v>44317.0</v>
      </c>
      <c r="P6081" s="5">
        <v>44196.0</v>
      </c>
      <c r="Q6081" s="1" t="s">
        <v>19904</v>
      </c>
      <c r="R6081" s="1" t="s">
        <v>31</v>
      </c>
      <c r="S6081" s="1" t="s">
        <v>32</v>
      </c>
      <c r="T6081" s="1">
        <v>75206.0</v>
      </c>
      <c r="U6081" s="1" t="s">
        <v>19905</v>
      </c>
    </row>
    <row r="6082">
      <c r="A6082" s="1" t="s">
        <v>19906</v>
      </c>
      <c r="B6082" s="1">
        <v>67070.0</v>
      </c>
      <c r="C6082" s="1">
        <v>2095.0</v>
      </c>
      <c r="D6082" s="2" t="s">
        <v>16341</v>
      </c>
      <c r="E6082" s="1" t="s">
        <v>935</v>
      </c>
      <c r="F6082" s="1" t="s">
        <v>19907</v>
      </c>
      <c r="G6082" s="3" t="str">
        <f t="shared" si="1"/>
        <v>Pamela Pimentel</v>
      </c>
      <c r="H6082" s="3" t="str">
        <f t="shared" si="2"/>
        <v>PAMELA PIMENTEL</v>
      </c>
      <c r="I6082" s="1" t="s">
        <v>4118</v>
      </c>
      <c r="J6082" s="1" t="s">
        <v>57</v>
      </c>
      <c r="K6082" s="1" t="s">
        <v>41</v>
      </c>
      <c r="L6082" s="1">
        <v>100.0</v>
      </c>
      <c r="M6082" s="1" t="s">
        <v>58</v>
      </c>
      <c r="N6082" s="1" t="s">
        <v>16337</v>
      </c>
      <c r="O6082" s="4">
        <v>44317.0</v>
      </c>
      <c r="P6082" s="5">
        <v>44196.0</v>
      </c>
      <c r="Q6082" s="1" t="s">
        <v>19866</v>
      </c>
      <c r="R6082" s="1" t="s">
        <v>357</v>
      </c>
      <c r="S6082" s="1" t="s">
        <v>32</v>
      </c>
      <c r="T6082" s="1">
        <v>75081.0</v>
      </c>
      <c r="U6082" s="1" t="s">
        <v>19867</v>
      </c>
    </row>
    <row r="6083">
      <c r="A6083" s="1" t="s">
        <v>19908</v>
      </c>
      <c r="B6083" s="1">
        <v>67352.0</v>
      </c>
      <c r="C6083" s="1">
        <v>2134.0</v>
      </c>
      <c r="D6083" s="2" t="s">
        <v>16345</v>
      </c>
      <c r="E6083" s="1" t="s">
        <v>151</v>
      </c>
      <c r="F6083" s="1" t="s">
        <v>19909</v>
      </c>
      <c r="G6083" s="3" t="str">
        <f t="shared" si="1"/>
        <v>Patrick Ndai</v>
      </c>
      <c r="H6083" s="3" t="str">
        <f t="shared" si="2"/>
        <v>PATRICK NDAI</v>
      </c>
      <c r="J6083" s="1" t="s">
        <v>57</v>
      </c>
      <c r="K6083" s="1" t="s">
        <v>44</v>
      </c>
      <c r="L6083" s="1">
        <v>100.0</v>
      </c>
      <c r="M6083" s="1" t="s">
        <v>58</v>
      </c>
      <c r="N6083" s="1" t="s">
        <v>16337</v>
      </c>
      <c r="O6083" s="4">
        <v>44317.0</v>
      </c>
      <c r="P6083" s="4">
        <v>44277.0</v>
      </c>
      <c r="Q6083" s="1" t="s">
        <v>19910</v>
      </c>
      <c r="R6083" s="1" t="s">
        <v>31</v>
      </c>
      <c r="S6083" s="1" t="s">
        <v>32</v>
      </c>
      <c r="T6083" s="1">
        <v>75287.0</v>
      </c>
      <c r="U6083" s="1" t="s">
        <v>19911</v>
      </c>
    </row>
    <row r="6084">
      <c r="A6084" s="1" t="s">
        <v>19912</v>
      </c>
      <c r="B6084" s="1">
        <v>67353.0</v>
      </c>
      <c r="C6084" s="1">
        <v>2134.0</v>
      </c>
      <c r="D6084" s="2" t="s">
        <v>16345</v>
      </c>
      <c r="E6084" s="1" t="s">
        <v>1021</v>
      </c>
      <c r="F6084" s="1" t="s">
        <v>5140</v>
      </c>
      <c r="G6084" s="3" t="str">
        <f t="shared" si="1"/>
        <v>James Stewart</v>
      </c>
      <c r="H6084" s="3" t="str">
        <f t="shared" si="2"/>
        <v>JAMES STEWART</v>
      </c>
      <c r="J6084" s="1" t="s">
        <v>57</v>
      </c>
      <c r="K6084" s="1" t="s">
        <v>44</v>
      </c>
      <c r="L6084" s="1">
        <v>100.0</v>
      </c>
      <c r="M6084" s="1" t="s">
        <v>58</v>
      </c>
      <c r="N6084" s="1" t="s">
        <v>16337</v>
      </c>
      <c r="O6084" s="4">
        <v>44317.0</v>
      </c>
      <c r="P6084" s="4">
        <v>44277.0</v>
      </c>
      <c r="Q6084" s="1" t="s">
        <v>19913</v>
      </c>
      <c r="R6084" s="1" t="s">
        <v>31</v>
      </c>
      <c r="S6084" s="1" t="s">
        <v>32</v>
      </c>
      <c r="T6084" s="1">
        <v>75248.0</v>
      </c>
      <c r="U6084" s="1" t="s">
        <v>19914</v>
      </c>
    </row>
    <row r="6085">
      <c r="A6085" s="1" t="s">
        <v>19915</v>
      </c>
      <c r="B6085" s="1">
        <v>67354.0</v>
      </c>
      <c r="C6085" s="1">
        <v>2134.0</v>
      </c>
      <c r="D6085" s="2" t="s">
        <v>16345</v>
      </c>
      <c r="E6085" s="1" t="s">
        <v>316</v>
      </c>
      <c r="F6085" s="1" t="s">
        <v>19916</v>
      </c>
      <c r="G6085" s="3" t="str">
        <f t="shared" si="1"/>
        <v>Jessica Bolander</v>
      </c>
      <c r="H6085" s="3" t="str">
        <f t="shared" si="2"/>
        <v>JESSICA BOLANDER</v>
      </c>
      <c r="J6085" s="1" t="s">
        <v>57</v>
      </c>
      <c r="K6085" s="1" t="s">
        <v>44</v>
      </c>
      <c r="L6085" s="1">
        <v>100.0</v>
      </c>
      <c r="M6085" s="1" t="s">
        <v>58</v>
      </c>
      <c r="N6085" s="1" t="s">
        <v>16337</v>
      </c>
      <c r="O6085" s="4">
        <v>44317.0</v>
      </c>
      <c r="P6085" s="4">
        <v>44277.0</v>
      </c>
      <c r="Q6085" s="1" t="s">
        <v>19917</v>
      </c>
      <c r="R6085" s="1" t="s">
        <v>31</v>
      </c>
      <c r="S6085" s="1" t="s">
        <v>32</v>
      </c>
      <c r="T6085" s="1">
        <v>75205.0</v>
      </c>
      <c r="U6085" s="1" t="s">
        <v>19918</v>
      </c>
    </row>
    <row r="6086">
      <c r="A6086" s="1" t="s">
        <v>19919</v>
      </c>
      <c r="B6086" s="1">
        <v>67355.0</v>
      </c>
      <c r="C6086" s="1">
        <v>2134.0</v>
      </c>
      <c r="D6086" s="2" t="s">
        <v>16345</v>
      </c>
      <c r="E6086" s="1" t="s">
        <v>916</v>
      </c>
      <c r="F6086" s="1" t="s">
        <v>19920</v>
      </c>
      <c r="G6086" s="3" t="str">
        <f t="shared" si="1"/>
        <v>Alan Levi</v>
      </c>
      <c r="H6086" s="3" t="str">
        <f t="shared" si="2"/>
        <v>ALAN LEVI</v>
      </c>
      <c r="J6086" s="1" t="s">
        <v>57</v>
      </c>
      <c r="K6086" s="1" t="s">
        <v>44</v>
      </c>
      <c r="L6086" s="1">
        <v>100.0</v>
      </c>
      <c r="M6086" s="1" t="s">
        <v>58</v>
      </c>
      <c r="N6086" s="1" t="s">
        <v>16337</v>
      </c>
      <c r="O6086" s="4">
        <v>44317.0</v>
      </c>
      <c r="P6086" s="4">
        <v>44277.0</v>
      </c>
      <c r="Q6086" s="1" t="s">
        <v>19921</v>
      </c>
      <c r="R6086" s="1" t="s">
        <v>31</v>
      </c>
      <c r="S6086" s="1" t="s">
        <v>32</v>
      </c>
      <c r="T6086" s="1">
        <v>75204.0</v>
      </c>
      <c r="U6086" s="1" t="s">
        <v>19922</v>
      </c>
    </row>
    <row r="6087">
      <c r="A6087" s="1" t="s">
        <v>19923</v>
      </c>
      <c r="B6087" s="1">
        <v>67356.0</v>
      </c>
      <c r="C6087" s="1">
        <v>2134.0</v>
      </c>
      <c r="D6087" s="2" t="s">
        <v>16345</v>
      </c>
      <c r="E6087" s="1" t="s">
        <v>4355</v>
      </c>
      <c r="F6087" s="1" t="s">
        <v>17380</v>
      </c>
      <c r="G6087" s="3" t="str">
        <f t="shared" si="1"/>
        <v>Geoffrey Simpson</v>
      </c>
      <c r="H6087" s="3" t="str">
        <f t="shared" si="2"/>
        <v>GEOFFREY SIMPSON</v>
      </c>
      <c r="J6087" s="1" t="s">
        <v>57</v>
      </c>
      <c r="K6087" s="1" t="s">
        <v>44</v>
      </c>
      <c r="L6087" s="1">
        <v>100.0</v>
      </c>
      <c r="M6087" s="1" t="s">
        <v>58</v>
      </c>
      <c r="N6087" s="1" t="s">
        <v>16337</v>
      </c>
      <c r="O6087" s="4">
        <v>44317.0</v>
      </c>
      <c r="P6087" s="4">
        <v>44277.0</v>
      </c>
      <c r="Q6087" s="1" t="s">
        <v>19924</v>
      </c>
      <c r="R6087" s="1" t="s">
        <v>19925</v>
      </c>
      <c r="S6087" s="1" t="s">
        <v>13119</v>
      </c>
      <c r="T6087" s="1">
        <v>6103.0</v>
      </c>
      <c r="U6087" s="1" t="s">
        <v>19926</v>
      </c>
    </row>
    <row r="6088">
      <c r="A6088" s="1" t="s">
        <v>19927</v>
      </c>
      <c r="B6088" s="1">
        <v>67357.0</v>
      </c>
      <c r="C6088" s="1">
        <v>2134.0</v>
      </c>
      <c r="D6088" s="2" t="s">
        <v>16345</v>
      </c>
      <c r="E6088" s="1" t="s">
        <v>19928</v>
      </c>
      <c r="F6088" s="1" t="s">
        <v>19929</v>
      </c>
      <c r="G6088" s="3" t="str">
        <f t="shared" si="1"/>
        <v>Sohail Sami Sattar</v>
      </c>
      <c r="H6088" s="3" t="str">
        <f t="shared" si="2"/>
        <v>SOHAIL SAMI SATTAR</v>
      </c>
      <c r="J6088" s="1" t="s">
        <v>57</v>
      </c>
      <c r="K6088" s="1" t="s">
        <v>44</v>
      </c>
      <c r="L6088" s="1">
        <v>100.0</v>
      </c>
      <c r="M6088" s="1" t="s">
        <v>58</v>
      </c>
      <c r="N6088" s="1" t="s">
        <v>16337</v>
      </c>
      <c r="O6088" s="4">
        <v>44317.0</v>
      </c>
      <c r="P6088" s="4">
        <v>44277.0</v>
      </c>
      <c r="Q6088" s="1" t="s">
        <v>19930</v>
      </c>
      <c r="R6088" s="1" t="s">
        <v>31</v>
      </c>
      <c r="S6088" s="1" t="s">
        <v>32</v>
      </c>
      <c r="T6088" s="1">
        <v>75230.0</v>
      </c>
      <c r="U6088" s="1" t="s">
        <v>19931</v>
      </c>
    </row>
    <row r="6089">
      <c r="A6089" s="1" t="s">
        <v>19932</v>
      </c>
      <c r="B6089" s="1">
        <v>67358.0</v>
      </c>
      <c r="C6089" s="1">
        <v>2134.0</v>
      </c>
      <c r="D6089" s="2" t="s">
        <v>16345</v>
      </c>
      <c r="E6089" s="1" t="s">
        <v>140</v>
      </c>
      <c r="F6089" s="1" t="s">
        <v>6483</v>
      </c>
      <c r="G6089" s="3" t="str">
        <f t="shared" si="1"/>
        <v>Michael Rosen</v>
      </c>
      <c r="H6089" s="3" t="str">
        <f t="shared" si="2"/>
        <v>MICHAEL ROSEN</v>
      </c>
      <c r="J6089" s="1" t="s">
        <v>57</v>
      </c>
      <c r="K6089" s="1" t="s">
        <v>44</v>
      </c>
      <c r="L6089" s="1">
        <v>100.0</v>
      </c>
      <c r="M6089" s="1" t="s">
        <v>58</v>
      </c>
      <c r="N6089" s="1" t="s">
        <v>16337</v>
      </c>
      <c r="O6089" s="4">
        <v>44317.0</v>
      </c>
      <c r="P6089" s="4">
        <v>44277.0</v>
      </c>
      <c r="Q6089" s="1" t="s">
        <v>19933</v>
      </c>
      <c r="R6089" s="1" t="s">
        <v>31</v>
      </c>
      <c r="S6089" s="1" t="s">
        <v>32</v>
      </c>
      <c r="T6089" s="1">
        <v>75230.0</v>
      </c>
      <c r="U6089" s="1" t="s">
        <v>19934</v>
      </c>
    </row>
    <row r="6090">
      <c r="A6090" s="1" t="s">
        <v>19935</v>
      </c>
      <c r="B6090" s="1">
        <v>67359.0</v>
      </c>
      <c r="C6090" s="1">
        <v>2134.0</v>
      </c>
      <c r="D6090" s="2" t="s">
        <v>16345</v>
      </c>
      <c r="E6090" s="1" t="s">
        <v>547</v>
      </c>
      <c r="F6090" s="1" t="s">
        <v>8820</v>
      </c>
      <c r="G6090" s="3" t="str">
        <f t="shared" si="1"/>
        <v>John Tatum</v>
      </c>
      <c r="H6090" s="3" t="str">
        <f t="shared" si="2"/>
        <v>JOHN TATUM</v>
      </c>
      <c r="J6090" s="1" t="s">
        <v>57</v>
      </c>
      <c r="K6090" s="1" t="s">
        <v>44</v>
      </c>
      <c r="L6090" s="1">
        <v>100.0</v>
      </c>
      <c r="M6090" s="1" t="s">
        <v>58</v>
      </c>
      <c r="N6090" s="1" t="s">
        <v>16337</v>
      </c>
      <c r="O6090" s="4">
        <v>44317.0</v>
      </c>
      <c r="P6090" s="4">
        <v>44277.0</v>
      </c>
      <c r="Q6090" s="1" t="s">
        <v>19699</v>
      </c>
      <c r="R6090" s="1" t="s">
        <v>31</v>
      </c>
      <c r="S6090" s="1" t="s">
        <v>32</v>
      </c>
      <c r="T6090" s="1">
        <v>75230.0</v>
      </c>
      <c r="U6090" s="1" t="s">
        <v>19700</v>
      </c>
    </row>
    <row r="6091">
      <c r="A6091" s="1" t="s">
        <v>19936</v>
      </c>
      <c r="B6091" s="1">
        <v>67360.0</v>
      </c>
      <c r="C6091" s="1">
        <v>2134.0</v>
      </c>
      <c r="D6091" s="2" t="s">
        <v>16345</v>
      </c>
      <c r="E6091" s="1" t="s">
        <v>1547</v>
      </c>
      <c r="F6091" s="1" t="s">
        <v>19937</v>
      </c>
      <c r="G6091" s="3" t="str">
        <f t="shared" si="1"/>
        <v>Nancy Kasten</v>
      </c>
      <c r="H6091" s="3" t="str">
        <f t="shared" si="2"/>
        <v>NANCY KASTEN</v>
      </c>
      <c r="J6091" s="1" t="s">
        <v>57</v>
      </c>
      <c r="K6091" s="1" t="s">
        <v>44</v>
      </c>
      <c r="L6091" s="1">
        <v>100.0</v>
      </c>
      <c r="M6091" s="1" t="s">
        <v>58</v>
      </c>
      <c r="N6091" s="1" t="s">
        <v>16337</v>
      </c>
      <c r="O6091" s="4">
        <v>44317.0</v>
      </c>
      <c r="P6091" s="4">
        <v>44277.0</v>
      </c>
      <c r="Q6091" s="1" t="s">
        <v>19938</v>
      </c>
      <c r="R6091" s="1" t="s">
        <v>31</v>
      </c>
      <c r="S6091" s="1" t="s">
        <v>32</v>
      </c>
      <c r="T6091" s="1">
        <v>75229.0</v>
      </c>
      <c r="U6091" s="1" t="s">
        <v>19939</v>
      </c>
    </row>
    <row r="6092">
      <c r="A6092" s="1" t="s">
        <v>19940</v>
      </c>
      <c r="B6092" s="1">
        <v>67361.0</v>
      </c>
      <c r="C6092" s="1">
        <v>2134.0</v>
      </c>
      <c r="D6092" s="2" t="s">
        <v>16345</v>
      </c>
      <c r="E6092" s="1" t="s">
        <v>19941</v>
      </c>
      <c r="F6092" s="1" t="s">
        <v>4839</v>
      </c>
      <c r="G6092" s="3" t="str">
        <f t="shared" si="1"/>
        <v>Nancy S Hyde</v>
      </c>
      <c r="H6092" s="3" t="str">
        <f t="shared" si="2"/>
        <v>NANCY S HYDE</v>
      </c>
      <c r="J6092" s="1" t="s">
        <v>57</v>
      </c>
      <c r="K6092" s="1" t="s">
        <v>44</v>
      </c>
      <c r="L6092" s="1">
        <v>100.0</v>
      </c>
      <c r="M6092" s="1" t="s">
        <v>58</v>
      </c>
      <c r="N6092" s="1" t="s">
        <v>16337</v>
      </c>
      <c r="O6092" s="4">
        <v>44317.0</v>
      </c>
      <c r="P6092" s="4">
        <v>44275.0</v>
      </c>
      <c r="Q6092" s="1" t="s">
        <v>19942</v>
      </c>
      <c r="R6092" s="1" t="s">
        <v>811</v>
      </c>
      <c r="S6092" s="1" t="s">
        <v>3228</v>
      </c>
      <c r="T6092" s="1">
        <v>22205.0</v>
      </c>
      <c r="U6092" s="1" t="s">
        <v>19943</v>
      </c>
    </row>
    <row r="6093">
      <c r="A6093" s="1" t="s">
        <v>19944</v>
      </c>
      <c r="B6093" s="1">
        <v>67362.0</v>
      </c>
      <c r="C6093" s="1">
        <v>2134.0</v>
      </c>
      <c r="D6093" s="2" t="s">
        <v>16345</v>
      </c>
      <c r="E6093" s="1" t="s">
        <v>2593</v>
      </c>
      <c r="F6093" s="1" t="s">
        <v>16103</v>
      </c>
      <c r="G6093" s="3" t="str">
        <f t="shared" si="1"/>
        <v>Terry Platt</v>
      </c>
      <c r="H6093" s="3" t="str">
        <f t="shared" si="2"/>
        <v>TERRY PLATT</v>
      </c>
      <c r="J6093" s="1" t="s">
        <v>57</v>
      </c>
      <c r="K6093" s="1" t="s">
        <v>44</v>
      </c>
      <c r="L6093" s="1">
        <v>100.0</v>
      </c>
      <c r="M6093" s="1" t="s">
        <v>58</v>
      </c>
      <c r="N6093" s="1" t="s">
        <v>16337</v>
      </c>
      <c r="O6093" s="4">
        <v>44317.0</v>
      </c>
      <c r="P6093" s="4">
        <v>44274.0</v>
      </c>
      <c r="Q6093" s="1" t="s">
        <v>19945</v>
      </c>
      <c r="R6093" s="1" t="s">
        <v>12368</v>
      </c>
      <c r="S6093" s="1" t="s">
        <v>375</v>
      </c>
      <c r="T6093" s="1">
        <v>14620.0</v>
      </c>
      <c r="U6093" s="1" t="s">
        <v>19946</v>
      </c>
    </row>
    <row r="6094">
      <c r="A6094" s="1" t="s">
        <v>19947</v>
      </c>
      <c r="B6094" s="1">
        <v>67363.0</v>
      </c>
      <c r="C6094" s="1">
        <v>2134.0</v>
      </c>
      <c r="D6094" s="2" t="s">
        <v>16345</v>
      </c>
      <c r="E6094" s="1" t="s">
        <v>799</v>
      </c>
      <c r="F6094" s="1" t="s">
        <v>19765</v>
      </c>
      <c r="G6094" s="3" t="str">
        <f t="shared" si="1"/>
        <v>Robert DenBleyker</v>
      </c>
      <c r="H6094" s="3" t="str">
        <f t="shared" si="2"/>
        <v>ROBERT DENBLEYKER</v>
      </c>
      <c r="J6094" s="1" t="s">
        <v>57</v>
      </c>
      <c r="K6094" s="1" t="s">
        <v>44</v>
      </c>
      <c r="L6094" s="1">
        <v>100.0</v>
      </c>
      <c r="M6094" s="1" t="s">
        <v>58</v>
      </c>
      <c r="N6094" s="1" t="s">
        <v>16337</v>
      </c>
      <c r="O6094" s="4">
        <v>44317.0</v>
      </c>
      <c r="P6094" s="4">
        <v>44274.0</v>
      </c>
      <c r="Q6094" s="1" t="s">
        <v>19766</v>
      </c>
      <c r="R6094" s="1" t="s">
        <v>31</v>
      </c>
      <c r="S6094" s="1" t="s">
        <v>32</v>
      </c>
      <c r="T6094" s="1">
        <v>75248.0</v>
      </c>
      <c r="U6094" s="1" t="s">
        <v>19767</v>
      </c>
    </row>
    <row r="6095">
      <c r="A6095" s="1" t="s">
        <v>19948</v>
      </c>
      <c r="B6095" s="1">
        <v>67364.0</v>
      </c>
      <c r="C6095" s="1">
        <v>2134.0</v>
      </c>
      <c r="D6095" s="2" t="s">
        <v>16345</v>
      </c>
      <c r="E6095" s="1" t="s">
        <v>19429</v>
      </c>
      <c r="F6095" s="1" t="s">
        <v>19430</v>
      </c>
      <c r="G6095" s="3" t="str">
        <f t="shared" si="1"/>
        <v>sean aday</v>
      </c>
      <c r="H6095" s="3" t="str">
        <f t="shared" si="2"/>
        <v>SEAN ADAY</v>
      </c>
      <c r="J6095" s="1" t="s">
        <v>57</v>
      </c>
      <c r="K6095" s="1" t="s">
        <v>44</v>
      </c>
      <c r="L6095" s="1">
        <v>100.0</v>
      </c>
      <c r="M6095" s="1" t="s">
        <v>58</v>
      </c>
      <c r="N6095" s="1" t="s">
        <v>16337</v>
      </c>
      <c r="O6095" s="4">
        <v>44317.0</v>
      </c>
      <c r="P6095" s="4">
        <v>44273.0</v>
      </c>
      <c r="Q6095" s="1" t="s">
        <v>16402</v>
      </c>
      <c r="R6095" s="1" t="s">
        <v>152</v>
      </c>
      <c r="S6095" s="1" t="s">
        <v>1413</v>
      </c>
      <c r="T6095" s="1">
        <v>20015.0</v>
      </c>
      <c r="U6095" s="1" t="s">
        <v>16403</v>
      </c>
    </row>
    <row r="6096">
      <c r="A6096" s="1" t="s">
        <v>19949</v>
      </c>
      <c r="B6096" s="1">
        <v>67365.0</v>
      </c>
      <c r="C6096" s="1">
        <v>2134.0</v>
      </c>
      <c r="D6096" s="2" t="s">
        <v>16345</v>
      </c>
      <c r="E6096" s="1" t="s">
        <v>6499</v>
      </c>
      <c r="F6096" s="1" t="s">
        <v>19950</v>
      </c>
      <c r="G6096" s="3" t="str">
        <f t="shared" si="1"/>
        <v>Connor Farrell</v>
      </c>
      <c r="H6096" s="3" t="str">
        <f t="shared" si="2"/>
        <v>CONNOR FARRELL</v>
      </c>
      <c r="J6096" s="1" t="s">
        <v>57</v>
      </c>
      <c r="K6096" s="1" t="s">
        <v>44</v>
      </c>
      <c r="L6096" s="1">
        <v>100.0</v>
      </c>
      <c r="M6096" s="1" t="s">
        <v>58</v>
      </c>
      <c r="N6096" s="1" t="s">
        <v>16337</v>
      </c>
      <c r="O6096" s="4">
        <v>44317.0</v>
      </c>
      <c r="P6096" s="4">
        <v>44272.0</v>
      </c>
      <c r="Q6096" s="1" t="s">
        <v>19951</v>
      </c>
      <c r="R6096" s="1" t="s">
        <v>152</v>
      </c>
      <c r="S6096" s="1" t="s">
        <v>1413</v>
      </c>
      <c r="T6096" s="1">
        <v>20001.0</v>
      </c>
      <c r="U6096" s="1" t="s">
        <v>19952</v>
      </c>
    </row>
    <row r="6097">
      <c r="A6097" s="1" t="s">
        <v>19953</v>
      </c>
      <c r="B6097" s="1">
        <v>67366.0</v>
      </c>
      <c r="C6097" s="1">
        <v>2134.0</v>
      </c>
      <c r="D6097" s="2" t="s">
        <v>16345</v>
      </c>
      <c r="E6097" s="1" t="s">
        <v>5998</v>
      </c>
      <c r="F6097" s="1" t="s">
        <v>19954</v>
      </c>
      <c r="G6097" s="3" t="str">
        <f t="shared" si="1"/>
        <v>Matt Farber</v>
      </c>
      <c r="H6097" s="3" t="str">
        <f t="shared" si="2"/>
        <v>MATT FARBER</v>
      </c>
      <c r="J6097" s="1" t="s">
        <v>57</v>
      </c>
      <c r="K6097" s="1" t="s">
        <v>44</v>
      </c>
      <c r="L6097" s="1">
        <v>100.0</v>
      </c>
      <c r="M6097" s="1" t="s">
        <v>58</v>
      </c>
      <c r="N6097" s="1" t="s">
        <v>16337</v>
      </c>
      <c r="O6097" s="4">
        <v>44317.0</v>
      </c>
      <c r="P6097" s="4">
        <v>44271.0</v>
      </c>
      <c r="Q6097" s="1" t="s">
        <v>19955</v>
      </c>
      <c r="R6097" s="1" t="s">
        <v>31</v>
      </c>
      <c r="S6097" s="1" t="s">
        <v>32</v>
      </c>
      <c r="T6097" s="1">
        <v>75204.0</v>
      </c>
      <c r="U6097" s="1" t="s">
        <v>19956</v>
      </c>
    </row>
    <row r="6098">
      <c r="A6098" s="1" t="s">
        <v>19957</v>
      </c>
      <c r="B6098" s="1">
        <v>67367.0</v>
      </c>
      <c r="C6098" s="1">
        <v>2134.0</v>
      </c>
      <c r="D6098" s="2" t="s">
        <v>16345</v>
      </c>
      <c r="E6098" s="1" t="s">
        <v>521</v>
      </c>
      <c r="F6098" s="1" t="s">
        <v>522</v>
      </c>
      <c r="G6098" s="3" t="str">
        <f t="shared" si="1"/>
        <v>Temple Anderson</v>
      </c>
      <c r="H6098" s="3" t="str">
        <f t="shared" si="2"/>
        <v>TEMPLE ANDERSON</v>
      </c>
      <c r="J6098" s="1" t="s">
        <v>57</v>
      </c>
      <c r="K6098" s="1" t="s">
        <v>44</v>
      </c>
      <c r="L6098" s="1">
        <v>100.0</v>
      </c>
      <c r="M6098" s="1" t="s">
        <v>58</v>
      </c>
      <c r="N6098" s="1" t="s">
        <v>16337</v>
      </c>
      <c r="O6098" s="4">
        <v>44317.0</v>
      </c>
      <c r="P6098" s="4">
        <v>44270.0</v>
      </c>
      <c r="Q6098" s="1" t="s">
        <v>19958</v>
      </c>
      <c r="R6098" s="1" t="s">
        <v>31</v>
      </c>
      <c r="S6098" s="1" t="s">
        <v>32</v>
      </c>
      <c r="T6098" s="1">
        <v>75204.0</v>
      </c>
      <c r="U6098" s="1" t="s">
        <v>19959</v>
      </c>
    </row>
    <row r="6099">
      <c r="A6099" s="1" t="s">
        <v>19960</v>
      </c>
      <c r="B6099" s="1">
        <v>67368.0</v>
      </c>
      <c r="C6099" s="1">
        <v>2134.0</v>
      </c>
      <c r="D6099" s="2" t="s">
        <v>16345</v>
      </c>
      <c r="E6099" s="1" t="s">
        <v>9483</v>
      </c>
      <c r="F6099" s="1" t="s">
        <v>3240</v>
      </c>
      <c r="G6099" s="3" t="str">
        <f t="shared" si="1"/>
        <v>Kathryn Reid</v>
      </c>
      <c r="H6099" s="3" t="str">
        <f t="shared" si="2"/>
        <v>KATHRYN REID</v>
      </c>
      <c r="J6099" s="1" t="s">
        <v>57</v>
      </c>
      <c r="K6099" s="1" t="s">
        <v>44</v>
      </c>
      <c r="L6099" s="1">
        <v>100.0</v>
      </c>
      <c r="M6099" s="1" t="s">
        <v>58</v>
      </c>
      <c r="N6099" s="1" t="s">
        <v>16337</v>
      </c>
      <c r="O6099" s="4">
        <v>44317.0</v>
      </c>
      <c r="P6099" s="4">
        <v>44265.0</v>
      </c>
      <c r="Q6099" s="1" t="s">
        <v>19961</v>
      </c>
      <c r="R6099" s="1" t="s">
        <v>31</v>
      </c>
      <c r="S6099" s="1" t="s">
        <v>32</v>
      </c>
      <c r="T6099" s="1">
        <v>75206.0</v>
      </c>
      <c r="U6099" s="1" t="s">
        <v>19962</v>
      </c>
    </row>
    <row r="6100">
      <c r="A6100" s="1" t="s">
        <v>19963</v>
      </c>
      <c r="B6100" s="1">
        <v>67369.0</v>
      </c>
      <c r="C6100" s="1">
        <v>2134.0</v>
      </c>
      <c r="D6100" s="2" t="s">
        <v>16345</v>
      </c>
      <c r="E6100" s="1" t="s">
        <v>8233</v>
      </c>
      <c r="F6100" s="1" t="s">
        <v>19964</v>
      </c>
      <c r="G6100" s="3" t="str">
        <f t="shared" si="1"/>
        <v>Mary Ann Wilner</v>
      </c>
      <c r="H6100" s="3" t="str">
        <f t="shared" si="2"/>
        <v>MARY ANN WILNER</v>
      </c>
      <c r="J6100" s="1" t="s">
        <v>57</v>
      </c>
      <c r="K6100" s="1" t="s">
        <v>44</v>
      </c>
      <c r="L6100" s="1">
        <v>100.0</v>
      </c>
      <c r="M6100" s="1" t="s">
        <v>58</v>
      </c>
      <c r="N6100" s="1" t="s">
        <v>16337</v>
      </c>
      <c r="O6100" s="4">
        <v>44317.0</v>
      </c>
      <c r="P6100" s="4">
        <v>44265.0</v>
      </c>
      <c r="Q6100" s="1" t="s">
        <v>19965</v>
      </c>
      <c r="R6100" s="1" t="s">
        <v>18029</v>
      </c>
      <c r="S6100" s="1" t="s">
        <v>2424</v>
      </c>
      <c r="T6100" s="1">
        <v>80303.0</v>
      </c>
      <c r="U6100" s="1" t="s">
        <v>19966</v>
      </c>
    </row>
    <row r="6101">
      <c r="A6101" s="1" t="s">
        <v>19967</v>
      </c>
      <c r="B6101" s="1">
        <v>67370.0</v>
      </c>
      <c r="C6101" s="1">
        <v>2134.0</v>
      </c>
      <c r="D6101" s="2" t="s">
        <v>16345</v>
      </c>
      <c r="E6101" s="1" t="s">
        <v>354</v>
      </c>
      <c r="F6101" s="1" t="s">
        <v>19968</v>
      </c>
      <c r="G6101" s="3" t="str">
        <f t="shared" si="1"/>
        <v>Richard Levin</v>
      </c>
      <c r="H6101" s="3" t="str">
        <f t="shared" si="2"/>
        <v>RICHARD LEVIN</v>
      </c>
      <c r="J6101" s="1" t="s">
        <v>57</v>
      </c>
      <c r="K6101" s="1" t="s">
        <v>44</v>
      </c>
      <c r="L6101" s="1">
        <v>100.0</v>
      </c>
      <c r="M6101" s="1" t="s">
        <v>58</v>
      </c>
      <c r="N6101" s="1" t="s">
        <v>16337</v>
      </c>
      <c r="O6101" s="4">
        <v>44317.0</v>
      </c>
      <c r="P6101" s="4">
        <v>44263.0</v>
      </c>
      <c r="Q6101" s="1" t="s">
        <v>19969</v>
      </c>
      <c r="R6101" s="1" t="s">
        <v>31</v>
      </c>
      <c r="S6101" s="1" t="s">
        <v>32</v>
      </c>
      <c r="T6101" s="1">
        <v>75205.0</v>
      </c>
      <c r="U6101" s="1" t="s">
        <v>19970</v>
      </c>
    </row>
    <row r="6102">
      <c r="A6102" s="1" t="s">
        <v>19971</v>
      </c>
      <c r="B6102" s="1">
        <v>67371.0</v>
      </c>
      <c r="C6102" s="1">
        <v>2134.0</v>
      </c>
      <c r="D6102" s="2" t="s">
        <v>16345</v>
      </c>
      <c r="E6102" s="1" t="s">
        <v>3690</v>
      </c>
      <c r="F6102" s="1" t="s">
        <v>19972</v>
      </c>
      <c r="G6102" s="3" t="str">
        <f t="shared" si="1"/>
        <v>Jerome Galant</v>
      </c>
      <c r="H6102" s="3" t="str">
        <f t="shared" si="2"/>
        <v>JEROME GALANT</v>
      </c>
      <c r="J6102" s="1" t="s">
        <v>57</v>
      </c>
      <c r="K6102" s="1" t="s">
        <v>44</v>
      </c>
      <c r="L6102" s="1">
        <v>100.0</v>
      </c>
      <c r="M6102" s="1" t="s">
        <v>58</v>
      </c>
      <c r="N6102" s="1" t="s">
        <v>16337</v>
      </c>
      <c r="O6102" s="4">
        <v>44317.0</v>
      </c>
      <c r="P6102" s="4">
        <v>44262.0</v>
      </c>
      <c r="Q6102" s="1" t="s">
        <v>19973</v>
      </c>
      <c r="R6102" s="1" t="s">
        <v>31</v>
      </c>
      <c r="S6102" s="1" t="s">
        <v>32</v>
      </c>
      <c r="T6102" s="1">
        <v>75220.0</v>
      </c>
      <c r="U6102" s="1" t="s">
        <v>19974</v>
      </c>
    </row>
    <row r="6103">
      <c r="A6103" s="1" t="s">
        <v>19975</v>
      </c>
      <c r="B6103" s="1">
        <v>67372.0</v>
      </c>
      <c r="C6103" s="1">
        <v>2134.0</v>
      </c>
      <c r="D6103" s="2" t="s">
        <v>16345</v>
      </c>
      <c r="E6103" s="1" t="s">
        <v>19660</v>
      </c>
      <c r="F6103" s="1" t="s">
        <v>19661</v>
      </c>
      <c r="G6103" s="3" t="str">
        <f t="shared" si="1"/>
        <v>Victor Newman Brockwell</v>
      </c>
      <c r="H6103" s="3" t="str">
        <f t="shared" si="2"/>
        <v>VICTOR NEWMAN BROCKWELL</v>
      </c>
      <c r="J6103" s="1" t="s">
        <v>57</v>
      </c>
      <c r="K6103" s="1" t="s">
        <v>44</v>
      </c>
      <c r="L6103" s="1">
        <v>100.0</v>
      </c>
      <c r="M6103" s="1" t="s">
        <v>58</v>
      </c>
      <c r="N6103" s="1" t="s">
        <v>16337</v>
      </c>
      <c r="O6103" s="4">
        <v>44317.0</v>
      </c>
      <c r="P6103" s="4">
        <v>44260.0</v>
      </c>
      <c r="Q6103" s="1" t="s">
        <v>19662</v>
      </c>
      <c r="R6103" s="1" t="s">
        <v>31</v>
      </c>
      <c r="S6103" s="1" t="s">
        <v>32</v>
      </c>
      <c r="T6103" s="1">
        <v>75206.0</v>
      </c>
      <c r="U6103" s="1" t="s">
        <v>19663</v>
      </c>
    </row>
    <row r="6104">
      <c r="A6104" s="1" t="s">
        <v>19976</v>
      </c>
      <c r="B6104" s="1">
        <v>67373.0</v>
      </c>
      <c r="C6104" s="1">
        <v>2134.0</v>
      </c>
      <c r="D6104" s="2" t="s">
        <v>16345</v>
      </c>
      <c r="E6104" s="1" t="s">
        <v>19977</v>
      </c>
      <c r="F6104" s="1" t="s">
        <v>19978</v>
      </c>
      <c r="G6104" s="3" t="str">
        <f t="shared" si="1"/>
        <v>Souheil Sarrouh</v>
      </c>
      <c r="H6104" s="3" t="str">
        <f t="shared" si="2"/>
        <v>SOUHEIL SARROUH</v>
      </c>
      <c r="J6104" s="1" t="s">
        <v>57</v>
      </c>
      <c r="K6104" s="1" t="s">
        <v>44</v>
      </c>
      <c r="L6104" s="1">
        <v>100.0</v>
      </c>
      <c r="M6104" s="1" t="s">
        <v>58</v>
      </c>
      <c r="N6104" s="1" t="s">
        <v>16337</v>
      </c>
      <c r="O6104" s="4">
        <v>44317.0</v>
      </c>
      <c r="P6104" s="4">
        <v>44259.0</v>
      </c>
      <c r="Q6104" s="1" t="s">
        <v>19979</v>
      </c>
      <c r="R6104" s="1" t="s">
        <v>31</v>
      </c>
      <c r="S6104" s="1" t="s">
        <v>32</v>
      </c>
      <c r="T6104" s="1">
        <v>75236.0</v>
      </c>
      <c r="U6104" s="1" t="s">
        <v>19980</v>
      </c>
    </row>
    <row r="6105">
      <c r="A6105" s="1" t="s">
        <v>19981</v>
      </c>
      <c r="B6105" s="1">
        <v>67374.0</v>
      </c>
      <c r="C6105" s="1">
        <v>2134.0</v>
      </c>
      <c r="D6105" s="2" t="s">
        <v>16345</v>
      </c>
      <c r="E6105" s="1" t="s">
        <v>1562</v>
      </c>
      <c r="F6105" s="1" t="s">
        <v>19982</v>
      </c>
      <c r="G6105" s="3" t="str">
        <f t="shared" si="1"/>
        <v>Lauren Berman</v>
      </c>
      <c r="H6105" s="3" t="str">
        <f t="shared" si="2"/>
        <v>LAUREN BERMAN</v>
      </c>
      <c r="J6105" s="1" t="s">
        <v>57</v>
      </c>
      <c r="K6105" s="1" t="s">
        <v>44</v>
      </c>
      <c r="L6105" s="1">
        <v>100.0</v>
      </c>
      <c r="M6105" s="1" t="s">
        <v>58</v>
      </c>
      <c r="N6105" s="1" t="s">
        <v>16337</v>
      </c>
      <c r="O6105" s="4">
        <v>44317.0</v>
      </c>
      <c r="P6105" s="4">
        <v>44259.0</v>
      </c>
      <c r="Q6105" s="1" t="s">
        <v>19983</v>
      </c>
      <c r="R6105" s="1" t="s">
        <v>60</v>
      </c>
      <c r="S6105" s="1" t="s">
        <v>32</v>
      </c>
      <c r="T6105" s="1">
        <v>75220.0</v>
      </c>
      <c r="U6105" s="1" t="s">
        <v>19984</v>
      </c>
    </row>
    <row r="6106">
      <c r="A6106" s="1" t="s">
        <v>19985</v>
      </c>
      <c r="B6106" s="1">
        <v>67375.0</v>
      </c>
      <c r="C6106" s="1">
        <v>2134.0</v>
      </c>
      <c r="D6106" s="2" t="s">
        <v>16345</v>
      </c>
      <c r="E6106" s="1" t="s">
        <v>19895</v>
      </c>
      <c r="F6106" s="1" t="s">
        <v>19820</v>
      </c>
      <c r="G6106" s="3" t="str">
        <f t="shared" si="1"/>
        <v>Teri Ervin</v>
      </c>
      <c r="H6106" s="3" t="str">
        <f t="shared" si="2"/>
        <v>TERI ERVIN</v>
      </c>
      <c r="J6106" s="1" t="s">
        <v>57</v>
      </c>
      <c r="K6106" s="1" t="s">
        <v>44</v>
      </c>
      <c r="L6106" s="1">
        <v>100.0</v>
      </c>
      <c r="M6106" s="1" t="s">
        <v>58</v>
      </c>
      <c r="N6106" s="1" t="s">
        <v>16337</v>
      </c>
      <c r="O6106" s="4">
        <v>44317.0</v>
      </c>
      <c r="P6106" s="4">
        <v>44259.0</v>
      </c>
      <c r="Q6106" s="1" t="s">
        <v>19986</v>
      </c>
      <c r="R6106" s="1" t="s">
        <v>31</v>
      </c>
      <c r="S6106" s="1" t="s">
        <v>32</v>
      </c>
      <c r="T6106" s="1">
        <v>75206.0</v>
      </c>
      <c r="U6106" s="1" t="s">
        <v>19987</v>
      </c>
    </row>
    <row r="6107">
      <c r="A6107" s="1" t="s">
        <v>19988</v>
      </c>
      <c r="B6107" s="1">
        <v>67376.0</v>
      </c>
      <c r="C6107" s="1">
        <v>2134.0</v>
      </c>
      <c r="D6107" s="2" t="s">
        <v>16345</v>
      </c>
      <c r="E6107" s="1" t="s">
        <v>19989</v>
      </c>
      <c r="F6107" s="1" t="s">
        <v>19990</v>
      </c>
      <c r="G6107" s="3" t="str">
        <f t="shared" si="1"/>
        <v>thomas ervin</v>
      </c>
      <c r="H6107" s="3" t="str">
        <f t="shared" si="2"/>
        <v>THOMAS ERVIN</v>
      </c>
      <c r="J6107" s="1" t="s">
        <v>57</v>
      </c>
      <c r="K6107" s="1" t="s">
        <v>44</v>
      </c>
      <c r="L6107" s="1">
        <v>100.0</v>
      </c>
      <c r="M6107" s="1" t="s">
        <v>58</v>
      </c>
      <c r="N6107" s="1" t="s">
        <v>16337</v>
      </c>
      <c r="O6107" s="4">
        <v>44317.0</v>
      </c>
      <c r="P6107" s="4">
        <v>44259.0</v>
      </c>
      <c r="Q6107" s="1" t="s">
        <v>19921</v>
      </c>
      <c r="R6107" s="1" t="s">
        <v>31</v>
      </c>
      <c r="S6107" s="1" t="s">
        <v>32</v>
      </c>
      <c r="T6107" s="1">
        <v>75204.0</v>
      </c>
      <c r="U6107" s="1" t="s">
        <v>19922</v>
      </c>
    </row>
    <row r="6108">
      <c r="A6108" s="1" t="s">
        <v>19991</v>
      </c>
      <c r="B6108" s="1">
        <v>67377.0</v>
      </c>
      <c r="C6108" s="1">
        <v>2134.0</v>
      </c>
      <c r="D6108" s="2" t="s">
        <v>16345</v>
      </c>
      <c r="E6108" s="1" t="s">
        <v>1754</v>
      </c>
      <c r="F6108" s="1" t="s">
        <v>19992</v>
      </c>
      <c r="G6108" s="3" t="str">
        <f t="shared" si="1"/>
        <v>Brandon Maxey</v>
      </c>
      <c r="H6108" s="3" t="str">
        <f t="shared" si="2"/>
        <v>BRANDON MAXEY</v>
      </c>
      <c r="J6108" s="1" t="s">
        <v>57</v>
      </c>
      <c r="K6108" s="1" t="s">
        <v>44</v>
      </c>
      <c r="L6108" s="1">
        <v>100.0</v>
      </c>
      <c r="M6108" s="1" t="s">
        <v>58</v>
      </c>
      <c r="N6108" s="1" t="s">
        <v>16337</v>
      </c>
      <c r="O6108" s="4">
        <v>44317.0</v>
      </c>
      <c r="P6108" s="4">
        <v>44259.0</v>
      </c>
      <c r="Q6108" s="1" t="s">
        <v>19993</v>
      </c>
      <c r="R6108" s="1" t="s">
        <v>1541</v>
      </c>
      <c r="S6108" s="1" t="s">
        <v>32</v>
      </c>
      <c r="T6108" s="1">
        <v>75094.0</v>
      </c>
      <c r="U6108" s="1" t="s">
        <v>19994</v>
      </c>
    </row>
    <row r="6109">
      <c r="A6109" s="1" t="s">
        <v>19995</v>
      </c>
      <c r="B6109" s="1">
        <v>67378.0</v>
      </c>
      <c r="C6109" s="1">
        <v>2134.0</v>
      </c>
      <c r="D6109" s="2" t="s">
        <v>16345</v>
      </c>
      <c r="E6109" s="1" t="s">
        <v>19996</v>
      </c>
      <c r="F6109" s="1" t="s">
        <v>19277</v>
      </c>
      <c r="G6109" s="3" t="str">
        <f t="shared" si="1"/>
        <v>Maaza Tekle</v>
      </c>
      <c r="H6109" s="3" t="str">
        <f t="shared" si="2"/>
        <v>MAAZA TEKLE</v>
      </c>
      <c r="J6109" s="1" t="s">
        <v>57</v>
      </c>
      <c r="K6109" s="1" t="s">
        <v>44</v>
      </c>
      <c r="L6109" s="1">
        <v>100.0</v>
      </c>
      <c r="M6109" s="1" t="s">
        <v>58</v>
      </c>
      <c r="N6109" s="1" t="s">
        <v>16337</v>
      </c>
      <c r="O6109" s="4">
        <v>44317.0</v>
      </c>
      <c r="P6109" s="4">
        <v>44257.0</v>
      </c>
      <c r="Q6109" s="1" t="s">
        <v>19997</v>
      </c>
      <c r="R6109" s="1" t="s">
        <v>1541</v>
      </c>
      <c r="S6109" s="1" t="s">
        <v>32</v>
      </c>
      <c r="T6109" s="1">
        <v>75075.0</v>
      </c>
      <c r="U6109" s="1" t="s">
        <v>19998</v>
      </c>
    </row>
    <row r="6110">
      <c r="A6110" s="1" t="s">
        <v>19999</v>
      </c>
      <c r="B6110" s="1">
        <v>67379.0</v>
      </c>
      <c r="C6110" s="1">
        <v>2134.0</v>
      </c>
      <c r="D6110" s="2" t="s">
        <v>16345</v>
      </c>
      <c r="E6110" s="1" t="s">
        <v>1063</v>
      </c>
      <c r="F6110" s="1" t="s">
        <v>20000</v>
      </c>
      <c r="G6110" s="3" t="str">
        <f t="shared" si="1"/>
        <v>Tim Doke</v>
      </c>
      <c r="H6110" s="3" t="str">
        <f t="shared" si="2"/>
        <v>TIM DOKE</v>
      </c>
      <c r="J6110" s="1" t="s">
        <v>57</v>
      </c>
      <c r="K6110" s="1" t="s">
        <v>44</v>
      </c>
      <c r="L6110" s="1">
        <v>100.0</v>
      </c>
      <c r="M6110" s="1" t="s">
        <v>58</v>
      </c>
      <c r="N6110" s="1" t="s">
        <v>16337</v>
      </c>
      <c r="O6110" s="4">
        <v>44317.0</v>
      </c>
      <c r="P6110" s="4">
        <v>44257.0</v>
      </c>
      <c r="Q6110" s="1" t="s">
        <v>20001</v>
      </c>
      <c r="R6110" s="1" t="s">
        <v>31</v>
      </c>
      <c r="S6110" s="1" t="s">
        <v>32</v>
      </c>
      <c r="T6110" s="1">
        <v>75251.0</v>
      </c>
      <c r="U6110" s="1" t="s">
        <v>20002</v>
      </c>
    </row>
    <row r="6111">
      <c r="A6111" s="1" t="s">
        <v>20003</v>
      </c>
      <c r="B6111" s="1">
        <v>67380.0</v>
      </c>
      <c r="C6111" s="1">
        <v>2134.0</v>
      </c>
      <c r="D6111" s="2" t="s">
        <v>16345</v>
      </c>
      <c r="E6111" s="1" t="s">
        <v>15622</v>
      </c>
      <c r="F6111" s="1" t="s">
        <v>2951</v>
      </c>
      <c r="G6111" s="3" t="str">
        <f t="shared" si="1"/>
        <v>Marsha Gordon</v>
      </c>
      <c r="H6111" s="3" t="str">
        <f t="shared" si="2"/>
        <v>MARSHA GORDON</v>
      </c>
      <c r="J6111" s="1" t="s">
        <v>57</v>
      </c>
      <c r="K6111" s="1" t="s">
        <v>44</v>
      </c>
      <c r="L6111" s="1">
        <v>100.0</v>
      </c>
      <c r="M6111" s="1" t="s">
        <v>58</v>
      </c>
      <c r="N6111" s="1" t="s">
        <v>16337</v>
      </c>
      <c r="O6111" s="4">
        <v>44317.0</v>
      </c>
      <c r="P6111" s="4">
        <v>44255.0</v>
      </c>
      <c r="Q6111" s="1" t="s">
        <v>16029</v>
      </c>
      <c r="R6111" s="1" t="s">
        <v>31</v>
      </c>
      <c r="S6111" s="1" t="s">
        <v>32</v>
      </c>
      <c r="T6111" s="1">
        <v>75230.0</v>
      </c>
      <c r="U6111" s="1" t="s">
        <v>16030</v>
      </c>
    </row>
    <row r="6112">
      <c r="A6112" s="1" t="s">
        <v>20004</v>
      </c>
      <c r="B6112" s="1">
        <v>67381.0</v>
      </c>
      <c r="C6112" s="1">
        <v>2134.0</v>
      </c>
      <c r="D6112" s="2" t="s">
        <v>16345</v>
      </c>
      <c r="E6112" s="1" t="s">
        <v>758</v>
      </c>
      <c r="F6112" s="1" t="s">
        <v>8018</v>
      </c>
      <c r="G6112" s="3" t="str">
        <f t="shared" si="1"/>
        <v>Elizabeth Lamb</v>
      </c>
      <c r="H6112" s="3" t="str">
        <f t="shared" si="2"/>
        <v>ELIZABETH LAMB</v>
      </c>
      <c r="J6112" s="1" t="s">
        <v>57</v>
      </c>
      <c r="K6112" s="1" t="s">
        <v>44</v>
      </c>
      <c r="L6112" s="1">
        <v>100.0</v>
      </c>
      <c r="M6112" s="1" t="s">
        <v>58</v>
      </c>
      <c r="N6112" s="1" t="s">
        <v>16337</v>
      </c>
      <c r="O6112" s="4">
        <v>44317.0</v>
      </c>
      <c r="P6112" s="4">
        <v>44255.0</v>
      </c>
      <c r="Q6112" s="1" t="s">
        <v>20005</v>
      </c>
      <c r="R6112" s="1" t="s">
        <v>31</v>
      </c>
      <c r="S6112" s="1" t="s">
        <v>32</v>
      </c>
      <c r="T6112" s="1">
        <v>75214.0</v>
      </c>
      <c r="U6112" s="1" t="s">
        <v>20006</v>
      </c>
    </row>
    <row r="6113">
      <c r="A6113" s="1" t="s">
        <v>20007</v>
      </c>
      <c r="B6113" s="1">
        <v>67383.0</v>
      </c>
      <c r="C6113" s="1">
        <v>2134.0</v>
      </c>
      <c r="D6113" s="2" t="s">
        <v>16345</v>
      </c>
      <c r="E6113" s="1" t="s">
        <v>337</v>
      </c>
      <c r="F6113" s="1" t="s">
        <v>20008</v>
      </c>
      <c r="G6113" s="3" t="str">
        <f t="shared" si="1"/>
        <v>Christopher Click</v>
      </c>
      <c r="H6113" s="3" t="str">
        <f t="shared" si="2"/>
        <v>CHRISTOPHER CLICK</v>
      </c>
      <c r="J6113" s="1" t="s">
        <v>57</v>
      </c>
      <c r="K6113" s="1" t="s">
        <v>44</v>
      </c>
      <c r="L6113" s="1">
        <v>100.0</v>
      </c>
      <c r="M6113" s="1" t="s">
        <v>58</v>
      </c>
      <c r="N6113" s="1" t="s">
        <v>16337</v>
      </c>
      <c r="O6113" s="4">
        <v>44317.0</v>
      </c>
      <c r="P6113" s="4">
        <v>44253.0</v>
      </c>
      <c r="Q6113" s="1" t="s">
        <v>20009</v>
      </c>
      <c r="R6113" s="1" t="s">
        <v>31</v>
      </c>
      <c r="S6113" s="1" t="s">
        <v>32</v>
      </c>
      <c r="T6113" s="1">
        <v>75229.0</v>
      </c>
      <c r="U6113" s="1" t="s">
        <v>20010</v>
      </c>
    </row>
    <row r="6114">
      <c r="A6114" s="1" t="s">
        <v>20011</v>
      </c>
      <c r="B6114" s="1">
        <v>67384.0</v>
      </c>
      <c r="C6114" s="1">
        <v>2134.0</v>
      </c>
      <c r="D6114" s="2" t="s">
        <v>16345</v>
      </c>
      <c r="E6114" s="1" t="s">
        <v>2195</v>
      </c>
      <c r="F6114" s="1" t="s">
        <v>20012</v>
      </c>
      <c r="G6114" s="3" t="str">
        <f t="shared" si="1"/>
        <v>Bonnie Bermas</v>
      </c>
      <c r="H6114" s="3" t="str">
        <f t="shared" si="2"/>
        <v>BONNIE BERMAS</v>
      </c>
      <c r="J6114" s="1" t="s">
        <v>57</v>
      </c>
      <c r="K6114" s="1" t="s">
        <v>44</v>
      </c>
      <c r="L6114" s="1">
        <v>100.0</v>
      </c>
      <c r="M6114" s="1" t="s">
        <v>58</v>
      </c>
      <c r="N6114" s="1" t="s">
        <v>16337</v>
      </c>
      <c r="O6114" s="4">
        <v>44317.0</v>
      </c>
      <c r="P6114" s="4">
        <v>44253.0</v>
      </c>
      <c r="Q6114" s="1" t="s">
        <v>20013</v>
      </c>
      <c r="R6114" s="1" t="s">
        <v>31</v>
      </c>
      <c r="S6114" s="1" t="s">
        <v>32</v>
      </c>
      <c r="T6114" s="1">
        <v>75209.0</v>
      </c>
      <c r="U6114" s="1" t="s">
        <v>20014</v>
      </c>
    </row>
    <row r="6115">
      <c r="A6115" s="1" t="s">
        <v>20015</v>
      </c>
      <c r="B6115" s="1">
        <v>67385.0</v>
      </c>
      <c r="C6115" s="1">
        <v>2134.0</v>
      </c>
      <c r="D6115" s="2" t="s">
        <v>16345</v>
      </c>
      <c r="E6115" s="1" t="s">
        <v>18161</v>
      </c>
      <c r="F6115" s="1" t="s">
        <v>20016</v>
      </c>
      <c r="G6115" s="3" t="str">
        <f t="shared" si="1"/>
        <v>Johanna Maska</v>
      </c>
      <c r="H6115" s="3" t="str">
        <f t="shared" si="2"/>
        <v>JOHANNA MASKA</v>
      </c>
      <c r="J6115" s="1" t="s">
        <v>57</v>
      </c>
      <c r="K6115" s="1" t="s">
        <v>44</v>
      </c>
      <c r="L6115" s="1">
        <v>100.0</v>
      </c>
      <c r="M6115" s="1" t="s">
        <v>58</v>
      </c>
      <c r="N6115" s="1" t="s">
        <v>16337</v>
      </c>
      <c r="O6115" s="4">
        <v>44317.0</v>
      </c>
      <c r="P6115" s="4">
        <v>44252.0</v>
      </c>
      <c r="Q6115" s="1" t="s">
        <v>20017</v>
      </c>
      <c r="R6115" s="1" t="s">
        <v>16775</v>
      </c>
      <c r="S6115" s="1" t="s">
        <v>604</v>
      </c>
      <c r="T6115" s="1">
        <v>91206.0</v>
      </c>
      <c r="U6115" s="1" t="s">
        <v>20018</v>
      </c>
    </row>
    <row r="6116">
      <c r="A6116" s="1" t="s">
        <v>20019</v>
      </c>
      <c r="B6116" s="1">
        <v>67386.0</v>
      </c>
      <c r="C6116" s="1">
        <v>2134.0</v>
      </c>
      <c r="D6116" s="2" t="s">
        <v>16345</v>
      </c>
      <c r="E6116" s="1" t="s">
        <v>9232</v>
      </c>
      <c r="F6116" s="1" t="s">
        <v>4832</v>
      </c>
      <c r="G6116" s="3" t="str">
        <f t="shared" si="1"/>
        <v>Joshua Wolf</v>
      </c>
      <c r="H6116" s="3" t="str">
        <f t="shared" si="2"/>
        <v>JOSHUA WOLF</v>
      </c>
      <c r="J6116" s="1" t="s">
        <v>57</v>
      </c>
      <c r="K6116" s="1" t="s">
        <v>44</v>
      </c>
      <c r="L6116" s="1">
        <v>100.0</v>
      </c>
      <c r="M6116" s="1" t="s">
        <v>58</v>
      </c>
      <c r="N6116" s="1" t="s">
        <v>16337</v>
      </c>
      <c r="O6116" s="4">
        <v>44317.0</v>
      </c>
      <c r="P6116" s="4">
        <v>44250.0</v>
      </c>
      <c r="Q6116" s="1" t="s">
        <v>20020</v>
      </c>
      <c r="R6116" s="1" t="s">
        <v>17406</v>
      </c>
      <c r="S6116" s="1" t="s">
        <v>3640</v>
      </c>
      <c r="T6116" s="1">
        <v>21208.0</v>
      </c>
      <c r="U6116" s="1" t="s">
        <v>20021</v>
      </c>
    </row>
    <row r="6117">
      <c r="A6117" s="1" t="s">
        <v>20022</v>
      </c>
      <c r="B6117" s="1">
        <v>67387.0</v>
      </c>
      <c r="C6117" s="1">
        <v>2134.0</v>
      </c>
      <c r="D6117" s="2" t="s">
        <v>16345</v>
      </c>
      <c r="E6117" s="1" t="s">
        <v>4355</v>
      </c>
      <c r="F6117" s="1" t="s">
        <v>17380</v>
      </c>
      <c r="G6117" s="3" t="str">
        <f t="shared" si="1"/>
        <v>Geoffrey Simpson</v>
      </c>
      <c r="H6117" s="3" t="str">
        <f t="shared" si="2"/>
        <v>GEOFFREY SIMPSON</v>
      </c>
      <c r="J6117" s="1" t="s">
        <v>57</v>
      </c>
      <c r="K6117" s="1" t="s">
        <v>44</v>
      </c>
      <c r="L6117" s="1">
        <v>100.0</v>
      </c>
      <c r="M6117" s="1" t="s">
        <v>58</v>
      </c>
      <c r="N6117" s="1" t="s">
        <v>16337</v>
      </c>
      <c r="O6117" s="4">
        <v>44317.0</v>
      </c>
      <c r="P6117" s="4">
        <v>44249.0</v>
      </c>
      <c r="Q6117" s="1" t="s">
        <v>19924</v>
      </c>
      <c r="R6117" s="1" t="s">
        <v>19925</v>
      </c>
      <c r="S6117" s="1" t="s">
        <v>13119</v>
      </c>
      <c r="T6117" s="1">
        <v>6103.0</v>
      </c>
      <c r="U6117" s="1" t="s">
        <v>19926</v>
      </c>
    </row>
    <row r="6118">
      <c r="A6118" s="1" t="s">
        <v>20023</v>
      </c>
      <c r="B6118" s="1">
        <v>67388.0</v>
      </c>
      <c r="C6118" s="1">
        <v>2134.0</v>
      </c>
      <c r="D6118" s="2" t="s">
        <v>16345</v>
      </c>
      <c r="E6118" s="1" t="s">
        <v>7661</v>
      </c>
      <c r="F6118" s="1" t="s">
        <v>20024</v>
      </c>
      <c r="G6118" s="3" t="str">
        <f t="shared" si="1"/>
        <v>Jesse Wolfe</v>
      </c>
      <c r="H6118" s="3" t="str">
        <f t="shared" si="2"/>
        <v>JESSE WOLFE</v>
      </c>
      <c r="J6118" s="1" t="s">
        <v>57</v>
      </c>
      <c r="K6118" s="1" t="s">
        <v>44</v>
      </c>
      <c r="L6118" s="1">
        <v>100.0</v>
      </c>
      <c r="M6118" s="1" t="s">
        <v>58</v>
      </c>
      <c r="N6118" s="1" t="s">
        <v>16337</v>
      </c>
      <c r="O6118" s="4">
        <v>44317.0</v>
      </c>
      <c r="P6118" s="4">
        <v>44244.0</v>
      </c>
      <c r="Q6118" s="1" t="s">
        <v>20025</v>
      </c>
      <c r="R6118" s="1" t="s">
        <v>17392</v>
      </c>
      <c r="S6118" s="1" t="s">
        <v>4776</v>
      </c>
      <c r="T6118" s="1">
        <v>97231.0</v>
      </c>
      <c r="U6118" s="1" t="s">
        <v>20026</v>
      </c>
    </row>
    <row r="6119">
      <c r="A6119" s="1" t="s">
        <v>20027</v>
      </c>
      <c r="B6119" s="1">
        <v>67389.0</v>
      </c>
      <c r="C6119" s="1">
        <v>2134.0</v>
      </c>
      <c r="D6119" s="2" t="s">
        <v>16345</v>
      </c>
      <c r="E6119" s="1" t="s">
        <v>140</v>
      </c>
      <c r="F6119" s="1" t="s">
        <v>5713</v>
      </c>
      <c r="G6119" s="3" t="str">
        <f t="shared" si="1"/>
        <v>Michael Snipes</v>
      </c>
      <c r="H6119" s="3" t="str">
        <f t="shared" si="2"/>
        <v>MICHAEL SNIPES</v>
      </c>
      <c r="J6119" s="1" t="s">
        <v>57</v>
      </c>
      <c r="K6119" s="1" t="s">
        <v>44</v>
      </c>
      <c r="L6119" s="1">
        <v>100.0</v>
      </c>
      <c r="M6119" s="1" t="s">
        <v>58</v>
      </c>
      <c r="N6119" s="1" t="s">
        <v>16337</v>
      </c>
      <c r="O6119" s="4">
        <v>44317.0</v>
      </c>
      <c r="P6119" s="4">
        <v>44243.0</v>
      </c>
      <c r="Q6119" s="1" t="s">
        <v>20028</v>
      </c>
      <c r="R6119" s="1" t="s">
        <v>31</v>
      </c>
      <c r="S6119" s="1" t="s">
        <v>32</v>
      </c>
      <c r="T6119" s="1">
        <v>75214.0</v>
      </c>
      <c r="U6119" s="1" t="s">
        <v>20029</v>
      </c>
    </row>
    <row r="6120">
      <c r="A6120" s="1" t="s">
        <v>20030</v>
      </c>
      <c r="B6120" s="1">
        <v>67390.0</v>
      </c>
      <c r="C6120" s="1">
        <v>2134.0</v>
      </c>
      <c r="D6120" s="2" t="s">
        <v>16345</v>
      </c>
      <c r="E6120" s="1" t="s">
        <v>20031</v>
      </c>
      <c r="F6120" s="1" t="s">
        <v>20032</v>
      </c>
      <c r="G6120" s="3" t="str">
        <f t="shared" si="1"/>
        <v>Sami Zaidi</v>
      </c>
      <c r="H6120" s="3" t="str">
        <f t="shared" si="2"/>
        <v>SAMI ZAIDI</v>
      </c>
      <c r="J6120" s="1" t="s">
        <v>57</v>
      </c>
      <c r="K6120" s="1" t="s">
        <v>44</v>
      </c>
      <c r="L6120" s="1">
        <v>100.0</v>
      </c>
      <c r="M6120" s="1" t="s">
        <v>58</v>
      </c>
      <c r="N6120" s="1" t="s">
        <v>16337</v>
      </c>
      <c r="O6120" s="4">
        <v>44317.0</v>
      </c>
      <c r="P6120" s="4">
        <v>44241.0</v>
      </c>
      <c r="Q6120" s="1" t="s">
        <v>20033</v>
      </c>
      <c r="R6120" s="1" t="s">
        <v>31</v>
      </c>
      <c r="S6120" s="1" t="s">
        <v>32</v>
      </c>
      <c r="T6120" s="1">
        <v>75204.0</v>
      </c>
      <c r="U6120" s="1" t="s">
        <v>20034</v>
      </c>
    </row>
    <row r="6121">
      <c r="A6121" s="1" t="s">
        <v>20035</v>
      </c>
      <c r="B6121" s="1">
        <v>67391.0</v>
      </c>
      <c r="C6121" s="1">
        <v>2134.0</v>
      </c>
      <c r="D6121" s="2" t="s">
        <v>16345</v>
      </c>
      <c r="E6121" s="1" t="s">
        <v>16638</v>
      </c>
      <c r="F6121" s="1" t="s">
        <v>2674</v>
      </c>
      <c r="G6121" s="3" t="str">
        <f t="shared" si="1"/>
        <v>Delaney Davis</v>
      </c>
      <c r="H6121" s="3" t="str">
        <f t="shared" si="2"/>
        <v>DELANEY DAVIS</v>
      </c>
      <c r="J6121" s="1" t="s">
        <v>57</v>
      </c>
      <c r="K6121" s="1" t="s">
        <v>44</v>
      </c>
      <c r="L6121" s="1">
        <v>100.0</v>
      </c>
      <c r="M6121" s="1" t="s">
        <v>58</v>
      </c>
      <c r="N6121" s="1" t="s">
        <v>16337</v>
      </c>
      <c r="O6121" s="4">
        <v>44317.0</v>
      </c>
      <c r="P6121" s="4">
        <v>44240.0</v>
      </c>
      <c r="Q6121" s="1" t="s">
        <v>20036</v>
      </c>
      <c r="R6121" s="1" t="s">
        <v>513</v>
      </c>
      <c r="S6121" s="1" t="s">
        <v>32</v>
      </c>
      <c r="T6121" s="1">
        <v>76051.0</v>
      </c>
      <c r="U6121" s="1" t="s">
        <v>20037</v>
      </c>
    </row>
    <row r="6122">
      <c r="A6122" s="1" t="s">
        <v>20038</v>
      </c>
      <c r="B6122" s="1">
        <v>67392.0</v>
      </c>
      <c r="C6122" s="1">
        <v>2134.0</v>
      </c>
      <c r="D6122" s="2" t="s">
        <v>16345</v>
      </c>
      <c r="E6122" s="1" t="s">
        <v>20039</v>
      </c>
      <c r="F6122" s="1" t="s">
        <v>20040</v>
      </c>
      <c r="G6122" s="3" t="str">
        <f t="shared" si="1"/>
        <v>Trisha Beissel</v>
      </c>
      <c r="H6122" s="3" t="str">
        <f t="shared" si="2"/>
        <v>TRISHA BEISSEL</v>
      </c>
      <c r="J6122" s="1" t="s">
        <v>57</v>
      </c>
      <c r="K6122" s="1" t="s">
        <v>44</v>
      </c>
      <c r="L6122" s="1">
        <v>100.0</v>
      </c>
      <c r="M6122" s="1" t="s">
        <v>58</v>
      </c>
      <c r="N6122" s="1" t="s">
        <v>16337</v>
      </c>
      <c r="O6122" s="4">
        <v>44317.0</v>
      </c>
      <c r="P6122" s="4">
        <v>44239.0</v>
      </c>
      <c r="Q6122" s="1" t="s">
        <v>20041</v>
      </c>
      <c r="R6122" s="1" t="s">
        <v>5283</v>
      </c>
      <c r="S6122" s="1" t="s">
        <v>32</v>
      </c>
      <c r="T6122" s="1">
        <v>77407.0</v>
      </c>
      <c r="U6122" s="1" t="s">
        <v>20042</v>
      </c>
    </row>
    <row r="6123">
      <c r="A6123" s="1" t="s">
        <v>20043</v>
      </c>
      <c r="B6123" s="1">
        <v>67393.0</v>
      </c>
      <c r="C6123" s="1">
        <v>2134.0</v>
      </c>
      <c r="D6123" s="2" t="s">
        <v>16345</v>
      </c>
      <c r="E6123" s="1" t="s">
        <v>20044</v>
      </c>
      <c r="F6123" s="1" t="s">
        <v>19377</v>
      </c>
      <c r="G6123" s="3" t="str">
        <f t="shared" si="1"/>
        <v>Emiliann Kimme</v>
      </c>
      <c r="H6123" s="3" t="str">
        <f t="shared" si="2"/>
        <v>EMILIANN KIMME</v>
      </c>
      <c r="J6123" s="1" t="s">
        <v>57</v>
      </c>
      <c r="K6123" s="1" t="s">
        <v>44</v>
      </c>
      <c r="L6123" s="1">
        <v>100.0</v>
      </c>
      <c r="M6123" s="1" t="s">
        <v>58</v>
      </c>
      <c r="N6123" s="1" t="s">
        <v>16337</v>
      </c>
      <c r="O6123" s="4">
        <v>44317.0</v>
      </c>
      <c r="P6123" s="4">
        <v>44239.0</v>
      </c>
      <c r="Q6123" s="1" t="s">
        <v>19378</v>
      </c>
      <c r="R6123" s="1" t="s">
        <v>31</v>
      </c>
      <c r="S6123" s="1" t="s">
        <v>32</v>
      </c>
      <c r="T6123" s="1">
        <v>75249.0</v>
      </c>
      <c r="U6123" s="1" t="s">
        <v>19379</v>
      </c>
    </row>
    <row r="6124">
      <c r="A6124" s="1" t="s">
        <v>20045</v>
      </c>
      <c r="B6124" s="1">
        <v>67394.0</v>
      </c>
      <c r="C6124" s="1">
        <v>2134.0</v>
      </c>
      <c r="D6124" s="2" t="s">
        <v>16345</v>
      </c>
      <c r="E6124" s="1" t="s">
        <v>18576</v>
      </c>
      <c r="F6124" s="1" t="s">
        <v>20046</v>
      </c>
      <c r="G6124" s="3" t="str">
        <f t="shared" si="1"/>
        <v>Hannah Cutshall</v>
      </c>
      <c r="H6124" s="3" t="str">
        <f t="shared" si="2"/>
        <v>HANNAH CUTSHALL</v>
      </c>
      <c r="J6124" s="1" t="s">
        <v>57</v>
      </c>
      <c r="K6124" s="1" t="s">
        <v>44</v>
      </c>
      <c r="L6124" s="1">
        <v>100.0</v>
      </c>
      <c r="M6124" s="1" t="s">
        <v>58</v>
      </c>
      <c r="N6124" s="1" t="s">
        <v>16337</v>
      </c>
      <c r="O6124" s="4">
        <v>44317.0</v>
      </c>
      <c r="P6124" s="4">
        <v>44239.0</v>
      </c>
      <c r="Q6124" s="1" t="s">
        <v>10270</v>
      </c>
      <c r="R6124" s="1" t="s">
        <v>31</v>
      </c>
      <c r="S6124" s="1" t="s">
        <v>32</v>
      </c>
      <c r="T6124" s="1">
        <v>75219.0</v>
      </c>
      <c r="U6124" s="1" t="s">
        <v>10271</v>
      </c>
    </row>
    <row r="6125">
      <c r="A6125" s="1" t="s">
        <v>20047</v>
      </c>
      <c r="B6125" s="1">
        <v>67395.0</v>
      </c>
      <c r="C6125" s="1">
        <v>2134.0</v>
      </c>
      <c r="D6125" s="2" t="s">
        <v>16345</v>
      </c>
      <c r="E6125" s="1" t="s">
        <v>20048</v>
      </c>
      <c r="F6125" s="1" t="s">
        <v>20049</v>
      </c>
      <c r="G6125" s="3" t="str">
        <f t="shared" si="1"/>
        <v>Micky Pant</v>
      </c>
      <c r="H6125" s="3" t="str">
        <f t="shared" si="2"/>
        <v>MICKY PANT</v>
      </c>
      <c r="J6125" s="1" t="s">
        <v>57</v>
      </c>
      <c r="K6125" s="1" t="s">
        <v>44</v>
      </c>
      <c r="L6125" s="1">
        <v>100.0</v>
      </c>
      <c r="M6125" s="1" t="s">
        <v>58</v>
      </c>
      <c r="N6125" s="1" t="s">
        <v>16337</v>
      </c>
      <c r="O6125" s="4">
        <v>44317.0</v>
      </c>
      <c r="P6125" s="4">
        <v>44237.0</v>
      </c>
      <c r="Q6125" s="1" t="s">
        <v>20050</v>
      </c>
      <c r="R6125" s="1" t="s">
        <v>31</v>
      </c>
      <c r="S6125" s="1" t="s">
        <v>32</v>
      </c>
      <c r="T6125" s="1">
        <v>75225.0</v>
      </c>
      <c r="U6125" s="1" t="s">
        <v>20051</v>
      </c>
    </row>
    <row r="6126">
      <c r="A6126" s="1" t="s">
        <v>20052</v>
      </c>
      <c r="B6126" s="1">
        <v>67396.0</v>
      </c>
      <c r="C6126" s="1">
        <v>2134.0</v>
      </c>
      <c r="D6126" s="2" t="s">
        <v>16345</v>
      </c>
      <c r="E6126" s="1" t="s">
        <v>20053</v>
      </c>
      <c r="F6126" s="1" t="s">
        <v>20054</v>
      </c>
      <c r="G6126" s="3" t="str">
        <f t="shared" si="1"/>
        <v>Alexis Santizo</v>
      </c>
      <c r="H6126" s="3" t="str">
        <f t="shared" si="2"/>
        <v>ALEXIS SANTIZO</v>
      </c>
      <c r="J6126" s="1" t="s">
        <v>57</v>
      </c>
      <c r="K6126" s="1" t="s">
        <v>44</v>
      </c>
      <c r="L6126" s="1">
        <v>100.0</v>
      </c>
      <c r="M6126" s="1" t="s">
        <v>58</v>
      </c>
      <c r="N6126" s="1" t="s">
        <v>16337</v>
      </c>
      <c r="O6126" s="4">
        <v>44317.0</v>
      </c>
      <c r="P6126" s="4">
        <v>44237.0</v>
      </c>
      <c r="Q6126" s="1" t="s">
        <v>20055</v>
      </c>
      <c r="R6126" s="1" t="s">
        <v>31</v>
      </c>
      <c r="S6126" s="1" t="s">
        <v>32</v>
      </c>
      <c r="T6126" s="1">
        <v>75240.0</v>
      </c>
      <c r="U6126" s="1" t="s">
        <v>20056</v>
      </c>
    </row>
    <row r="6127">
      <c r="A6127" s="1" t="s">
        <v>20057</v>
      </c>
      <c r="B6127" s="1">
        <v>67397.0</v>
      </c>
      <c r="C6127" s="1">
        <v>2134.0</v>
      </c>
      <c r="D6127" s="2" t="s">
        <v>16345</v>
      </c>
      <c r="E6127" s="1" t="s">
        <v>916</v>
      </c>
      <c r="F6127" s="1" t="s">
        <v>19920</v>
      </c>
      <c r="G6127" s="3" t="str">
        <f t="shared" si="1"/>
        <v>Alan Levi</v>
      </c>
      <c r="H6127" s="3" t="str">
        <f t="shared" si="2"/>
        <v>ALAN LEVI</v>
      </c>
      <c r="J6127" s="1" t="s">
        <v>57</v>
      </c>
      <c r="K6127" s="1" t="s">
        <v>44</v>
      </c>
      <c r="L6127" s="1">
        <v>100.0</v>
      </c>
      <c r="M6127" s="1" t="s">
        <v>58</v>
      </c>
      <c r="N6127" s="1" t="s">
        <v>16337</v>
      </c>
      <c r="O6127" s="4">
        <v>44317.0</v>
      </c>
      <c r="P6127" s="4">
        <v>44235.0</v>
      </c>
      <c r="Q6127" s="1" t="s">
        <v>19921</v>
      </c>
      <c r="R6127" s="1" t="s">
        <v>31</v>
      </c>
      <c r="S6127" s="1" t="s">
        <v>32</v>
      </c>
      <c r="T6127" s="1">
        <v>75204.0</v>
      </c>
      <c r="U6127" s="1" t="s">
        <v>19922</v>
      </c>
    </row>
    <row r="6128">
      <c r="A6128" s="1" t="s">
        <v>20058</v>
      </c>
      <c r="B6128" s="1">
        <v>67398.0</v>
      </c>
      <c r="C6128" s="1">
        <v>2134.0</v>
      </c>
      <c r="D6128" s="2" t="s">
        <v>16345</v>
      </c>
      <c r="E6128" s="1" t="s">
        <v>1740</v>
      </c>
      <c r="F6128" s="1" t="s">
        <v>1185</v>
      </c>
      <c r="G6128" s="3" t="str">
        <f t="shared" si="1"/>
        <v>Martha Williams</v>
      </c>
      <c r="H6128" s="3" t="str">
        <f t="shared" si="2"/>
        <v>MARTHA WILLIAMS</v>
      </c>
      <c r="J6128" s="1" t="s">
        <v>57</v>
      </c>
      <c r="K6128" s="1" t="s">
        <v>44</v>
      </c>
      <c r="L6128" s="1">
        <v>100.0</v>
      </c>
      <c r="M6128" s="1" t="s">
        <v>58</v>
      </c>
      <c r="N6128" s="1" t="s">
        <v>16337</v>
      </c>
      <c r="O6128" s="4">
        <v>44317.0</v>
      </c>
      <c r="P6128" s="4">
        <v>44234.0</v>
      </c>
      <c r="Q6128" s="1" t="s">
        <v>20059</v>
      </c>
      <c r="R6128" s="1" t="s">
        <v>31</v>
      </c>
      <c r="S6128" s="1" t="s">
        <v>32</v>
      </c>
      <c r="T6128" s="1">
        <v>75240.0</v>
      </c>
      <c r="U6128" s="1" t="s">
        <v>20060</v>
      </c>
    </row>
    <row r="6129">
      <c r="A6129" s="1" t="s">
        <v>20061</v>
      </c>
      <c r="B6129" s="1">
        <v>67399.0</v>
      </c>
      <c r="C6129" s="1">
        <v>2134.0</v>
      </c>
      <c r="D6129" s="2" t="s">
        <v>16345</v>
      </c>
      <c r="E6129" s="1" t="s">
        <v>1562</v>
      </c>
      <c r="F6129" s="1" t="s">
        <v>19982</v>
      </c>
      <c r="G6129" s="3" t="str">
        <f t="shared" si="1"/>
        <v>Lauren Berman</v>
      </c>
      <c r="H6129" s="3" t="str">
        <f t="shared" si="2"/>
        <v>LAUREN BERMAN</v>
      </c>
      <c r="J6129" s="1" t="s">
        <v>57</v>
      </c>
      <c r="K6129" s="1" t="s">
        <v>44</v>
      </c>
      <c r="L6129" s="1">
        <v>100.0</v>
      </c>
      <c r="M6129" s="1" t="s">
        <v>58</v>
      </c>
      <c r="N6129" s="1" t="s">
        <v>16337</v>
      </c>
      <c r="O6129" s="4">
        <v>44317.0</v>
      </c>
      <c r="P6129" s="4">
        <v>44228.0</v>
      </c>
      <c r="Q6129" s="1" t="s">
        <v>19983</v>
      </c>
      <c r="R6129" s="1" t="s">
        <v>60</v>
      </c>
      <c r="S6129" s="1" t="s">
        <v>32</v>
      </c>
      <c r="T6129" s="1">
        <v>75220.0</v>
      </c>
      <c r="U6129" s="1" t="s">
        <v>19984</v>
      </c>
    </row>
    <row r="6130">
      <c r="A6130" s="1" t="s">
        <v>20062</v>
      </c>
      <c r="B6130" s="1">
        <v>67400.0</v>
      </c>
      <c r="C6130" s="1">
        <v>2134.0</v>
      </c>
      <c r="D6130" s="2" t="s">
        <v>16345</v>
      </c>
      <c r="E6130" s="1" t="s">
        <v>163</v>
      </c>
      <c r="F6130" s="1" t="s">
        <v>2330</v>
      </c>
      <c r="G6130" s="3" t="str">
        <f t="shared" si="1"/>
        <v>Martin Burrell</v>
      </c>
      <c r="H6130" s="3" t="str">
        <f t="shared" si="2"/>
        <v>MARTIN BURRELL</v>
      </c>
      <c r="J6130" s="1" t="s">
        <v>57</v>
      </c>
      <c r="K6130" s="1" t="s">
        <v>44</v>
      </c>
      <c r="L6130" s="1">
        <v>100.0</v>
      </c>
      <c r="M6130" s="1" t="s">
        <v>58</v>
      </c>
      <c r="N6130" s="1" t="s">
        <v>16337</v>
      </c>
      <c r="O6130" s="4">
        <v>44317.0</v>
      </c>
      <c r="P6130" s="4">
        <v>44227.0</v>
      </c>
      <c r="Q6130" s="1" t="s">
        <v>20063</v>
      </c>
      <c r="R6130" s="1" t="s">
        <v>31</v>
      </c>
      <c r="S6130" s="1" t="s">
        <v>32</v>
      </c>
      <c r="T6130" s="1">
        <v>75376.0</v>
      </c>
      <c r="U6130" s="1" t="s">
        <v>20064</v>
      </c>
    </row>
    <row r="6131">
      <c r="A6131" s="1" t="s">
        <v>20065</v>
      </c>
      <c r="B6131" s="1">
        <v>67401.0</v>
      </c>
      <c r="C6131" s="1">
        <v>2134.0</v>
      </c>
      <c r="D6131" s="2" t="s">
        <v>16345</v>
      </c>
      <c r="E6131" s="1" t="s">
        <v>18460</v>
      </c>
      <c r="F6131" s="1" t="s">
        <v>20066</v>
      </c>
      <c r="G6131" s="3" t="str">
        <f t="shared" si="1"/>
        <v>Alana Sutton Watkins</v>
      </c>
      <c r="H6131" s="3" t="str">
        <f t="shared" si="2"/>
        <v>ALANA SUTTON WATKINS</v>
      </c>
      <c r="J6131" s="1" t="s">
        <v>57</v>
      </c>
      <c r="K6131" s="1" t="s">
        <v>44</v>
      </c>
      <c r="L6131" s="1">
        <v>100.0</v>
      </c>
      <c r="M6131" s="1" t="s">
        <v>58</v>
      </c>
      <c r="N6131" s="1" t="s">
        <v>16337</v>
      </c>
      <c r="O6131" s="4">
        <v>44317.0</v>
      </c>
      <c r="P6131" s="4">
        <v>44227.0</v>
      </c>
      <c r="Q6131" s="1" t="s">
        <v>20067</v>
      </c>
      <c r="R6131" s="1" t="s">
        <v>12359</v>
      </c>
      <c r="S6131" s="1" t="s">
        <v>2371</v>
      </c>
      <c r="T6131" s="1">
        <v>19147.0</v>
      </c>
      <c r="U6131" s="1" t="s">
        <v>20068</v>
      </c>
    </row>
    <row r="6132">
      <c r="A6132" s="1" t="s">
        <v>20069</v>
      </c>
      <c r="B6132" s="1">
        <v>67402.0</v>
      </c>
      <c r="C6132" s="1">
        <v>2134.0</v>
      </c>
      <c r="D6132" s="2" t="s">
        <v>16345</v>
      </c>
      <c r="E6132" s="1" t="s">
        <v>15140</v>
      </c>
      <c r="F6132" s="1" t="s">
        <v>432</v>
      </c>
      <c r="G6132" s="3" t="str">
        <f t="shared" si="1"/>
        <v>Jacqueline Smith</v>
      </c>
      <c r="H6132" s="3" t="str">
        <f t="shared" si="2"/>
        <v>JACQUELINE SMITH</v>
      </c>
      <c r="J6132" s="1" t="s">
        <v>57</v>
      </c>
      <c r="K6132" s="1" t="s">
        <v>44</v>
      </c>
      <c r="L6132" s="1">
        <v>100.0</v>
      </c>
      <c r="M6132" s="1" t="s">
        <v>58</v>
      </c>
      <c r="N6132" s="1" t="s">
        <v>16337</v>
      </c>
      <c r="O6132" s="4">
        <v>44317.0</v>
      </c>
      <c r="P6132" s="4">
        <v>44227.0</v>
      </c>
      <c r="Q6132" s="1" t="s">
        <v>16306</v>
      </c>
      <c r="R6132" s="1" t="s">
        <v>31</v>
      </c>
      <c r="S6132" s="1" t="s">
        <v>32</v>
      </c>
      <c r="T6132" s="1">
        <v>75230.0</v>
      </c>
      <c r="U6132" s="1" t="s">
        <v>16307</v>
      </c>
    </row>
    <row r="6133">
      <c r="A6133" s="1" t="s">
        <v>20070</v>
      </c>
      <c r="B6133" s="1">
        <v>67403.0</v>
      </c>
      <c r="C6133" s="1">
        <v>2134.0</v>
      </c>
      <c r="D6133" s="2" t="s">
        <v>16345</v>
      </c>
      <c r="E6133" s="1" t="s">
        <v>12955</v>
      </c>
      <c r="F6133" s="1" t="s">
        <v>20071</v>
      </c>
      <c r="G6133" s="3" t="str">
        <f t="shared" si="1"/>
        <v>Rene Segura</v>
      </c>
      <c r="H6133" s="3" t="str">
        <f t="shared" si="2"/>
        <v>RENE SEGURA</v>
      </c>
      <c r="J6133" s="1" t="s">
        <v>57</v>
      </c>
      <c r="K6133" s="1" t="s">
        <v>44</v>
      </c>
      <c r="L6133" s="1">
        <v>100.0</v>
      </c>
      <c r="M6133" s="1" t="s">
        <v>58</v>
      </c>
      <c r="N6133" s="1" t="s">
        <v>16337</v>
      </c>
      <c r="O6133" s="4">
        <v>44317.0</v>
      </c>
      <c r="P6133" s="4">
        <v>44227.0</v>
      </c>
      <c r="Q6133" s="1" t="s">
        <v>20072</v>
      </c>
      <c r="R6133" s="1" t="s">
        <v>14651</v>
      </c>
      <c r="S6133" s="1" t="s">
        <v>32</v>
      </c>
      <c r="T6133" s="1">
        <v>78521.0</v>
      </c>
      <c r="U6133" s="1" t="s">
        <v>20073</v>
      </c>
    </row>
    <row r="6134">
      <c r="A6134" s="1" t="s">
        <v>20074</v>
      </c>
      <c r="B6134" s="1">
        <v>67404.0</v>
      </c>
      <c r="C6134" s="1">
        <v>2134.0</v>
      </c>
      <c r="D6134" s="2" t="s">
        <v>16345</v>
      </c>
      <c r="E6134" s="1" t="s">
        <v>758</v>
      </c>
      <c r="F6134" s="1" t="s">
        <v>3619</v>
      </c>
      <c r="G6134" s="3" t="str">
        <f t="shared" si="1"/>
        <v>Elizabeth Beck</v>
      </c>
      <c r="H6134" s="3" t="str">
        <f t="shared" si="2"/>
        <v>ELIZABETH BECK</v>
      </c>
      <c r="J6134" s="1" t="s">
        <v>57</v>
      </c>
      <c r="K6134" s="1" t="s">
        <v>44</v>
      </c>
      <c r="L6134" s="1">
        <v>100.0</v>
      </c>
      <c r="M6134" s="1" t="s">
        <v>58</v>
      </c>
      <c r="N6134" s="1" t="s">
        <v>16337</v>
      </c>
      <c r="O6134" s="4">
        <v>44317.0</v>
      </c>
      <c r="P6134" s="4">
        <v>44226.0</v>
      </c>
      <c r="Q6134" s="1" t="s">
        <v>20075</v>
      </c>
      <c r="R6134" s="1" t="s">
        <v>913</v>
      </c>
      <c r="S6134" s="1" t="s">
        <v>32</v>
      </c>
      <c r="T6134" s="1">
        <v>76110.0</v>
      </c>
      <c r="U6134" s="1" t="s">
        <v>20076</v>
      </c>
    </row>
    <row r="6135">
      <c r="A6135" s="1" t="s">
        <v>20077</v>
      </c>
      <c r="B6135" s="1">
        <v>67405.0</v>
      </c>
      <c r="C6135" s="1">
        <v>2134.0</v>
      </c>
      <c r="D6135" s="2" t="s">
        <v>16345</v>
      </c>
      <c r="E6135" s="1" t="s">
        <v>167</v>
      </c>
      <c r="F6135" s="1" t="s">
        <v>1736</v>
      </c>
      <c r="G6135" s="3" t="str">
        <f t="shared" si="1"/>
        <v>Chris Ferguson</v>
      </c>
      <c r="H6135" s="3" t="str">
        <f t="shared" si="2"/>
        <v>CHRIS FERGUSON</v>
      </c>
      <c r="J6135" s="1" t="s">
        <v>57</v>
      </c>
      <c r="K6135" s="1" t="s">
        <v>44</v>
      </c>
      <c r="L6135" s="1">
        <v>100.0</v>
      </c>
      <c r="M6135" s="1" t="s">
        <v>58</v>
      </c>
      <c r="N6135" s="1" t="s">
        <v>16337</v>
      </c>
      <c r="O6135" s="4">
        <v>44317.0</v>
      </c>
      <c r="P6135" s="4">
        <v>44225.0</v>
      </c>
      <c r="Q6135" s="1" t="s">
        <v>20078</v>
      </c>
      <c r="R6135" s="1" t="s">
        <v>31</v>
      </c>
      <c r="S6135" s="1" t="s">
        <v>32</v>
      </c>
      <c r="T6135" s="1">
        <v>75219.0</v>
      </c>
      <c r="U6135" s="1" t="s">
        <v>20079</v>
      </c>
    </row>
    <row r="6136">
      <c r="A6136" s="1" t="s">
        <v>20080</v>
      </c>
      <c r="B6136" s="1">
        <v>67406.0</v>
      </c>
      <c r="C6136" s="1">
        <v>2134.0</v>
      </c>
      <c r="D6136" s="2" t="s">
        <v>16345</v>
      </c>
      <c r="E6136" s="1" t="s">
        <v>269</v>
      </c>
      <c r="F6136" s="1" t="s">
        <v>17397</v>
      </c>
      <c r="G6136" s="3" t="str">
        <f t="shared" si="1"/>
        <v>Kim Vernon</v>
      </c>
      <c r="H6136" s="3" t="str">
        <f t="shared" si="2"/>
        <v>KIM VERNON</v>
      </c>
      <c r="J6136" s="1" t="s">
        <v>57</v>
      </c>
      <c r="K6136" s="1" t="s">
        <v>44</v>
      </c>
      <c r="L6136" s="1">
        <v>100.0</v>
      </c>
      <c r="M6136" s="1" t="s">
        <v>58</v>
      </c>
      <c r="N6136" s="1" t="s">
        <v>16337</v>
      </c>
      <c r="O6136" s="4">
        <v>44317.0</v>
      </c>
      <c r="P6136" s="4">
        <v>44224.0</v>
      </c>
      <c r="Q6136" s="1" t="s">
        <v>19027</v>
      </c>
      <c r="R6136" s="1" t="s">
        <v>31</v>
      </c>
      <c r="S6136" s="1" t="s">
        <v>32</v>
      </c>
      <c r="T6136" s="1">
        <v>75230.0</v>
      </c>
      <c r="U6136" s="1" t="s">
        <v>19028</v>
      </c>
    </row>
    <row r="6137">
      <c r="A6137" s="1" t="s">
        <v>20081</v>
      </c>
      <c r="B6137" s="1">
        <v>67407.0</v>
      </c>
      <c r="C6137" s="1">
        <v>2134.0</v>
      </c>
      <c r="D6137" s="2" t="s">
        <v>16345</v>
      </c>
      <c r="E6137" s="1" t="s">
        <v>15753</v>
      </c>
      <c r="F6137" s="1" t="s">
        <v>15754</v>
      </c>
      <c r="G6137" s="3" t="str">
        <f t="shared" si="1"/>
        <v>Kerri Lacher</v>
      </c>
      <c r="H6137" s="3" t="str">
        <f t="shared" si="2"/>
        <v>KERRI LACHER</v>
      </c>
      <c r="J6137" s="1" t="s">
        <v>57</v>
      </c>
      <c r="K6137" s="1" t="s">
        <v>44</v>
      </c>
      <c r="L6137" s="1">
        <v>100.0</v>
      </c>
      <c r="M6137" s="1" t="s">
        <v>58</v>
      </c>
      <c r="N6137" s="1" t="s">
        <v>16337</v>
      </c>
      <c r="O6137" s="4">
        <v>44317.0</v>
      </c>
      <c r="P6137" s="4">
        <v>44224.0</v>
      </c>
      <c r="Q6137" s="1" t="s">
        <v>15755</v>
      </c>
      <c r="R6137" s="1" t="s">
        <v>31</v>
      </c>
      <c r="S6137" s="1" t="s">
        <v>32</v>
      </c>
      <c r="T6137" s="1">
        <v>75209.0</v>
      </c>
      <c r="U6137" s="1" t="s">
        <v>15756</v>
      </c>
    </row>
    <row r="6138">
      <c r="A6138" s="1" t="s">
        <v>20082</v>
      </c>
      <c r="B6138" s="1">
        <v>67408.0</v>
      </c>
      <c r="C6138" s="1">
        <v>2134.0</v>
      </c>
      <c r="D6138" s="2" t="s">
        <v>16345</v>
      </c>
      <c r="E6138" s="1" t="s">
        <v>15558</v>
      </c>
      <c r="F6138" s="1" t="s">
        <v>20083</v>
      </c>
      <c r="G6138" s="3" t="str">
        <f t="shared" si="1"/>
        <v>Dan Culver</v>
      </c>
      <c r="H6138" s="3" t="str">
        <f t="shared" si="2"/>
        <v>DAN CULVER</v>
      </c>
      <c r="J6138" s="1" t="s">
        <v>57</v>
      </c>
      <c r="K6138" s="1" t="s">
        <v>44</v>
      </c>
      <c r="L6138" s="1">
        <v>100.0</v>
      </c>
      <c r="M6138" s="1" t="s">
        <v>58</v>
      </c>
      <c r="N6138" s="1" t="s">
        <v>16337</v>
      </c>
      <c r="O6138" s="4">
        <v>44317.0</v>
      </c>
      <c r="P6138" s="4">
        <v>44223.0</v>
      </c>
      <c r="Q6138" s="1" t="s">
        <v>10981</v>
      </c>
      <c r="R6138" s="1" t="s">
        <v>31</v>
      </c>
      <c r="S6138" s="1" t="s">
        <v>32</v>
      </c>
      <c r="T6138" s="1">
        <v>75201.0</v>
      </c>
      <c r="U6138" s="1" t="s">
        <v>10982</v>
      </c>
    </row>
    <row r="6139">
      <c r="A6139" s="1" t="s">
        <v>20084</v>
      </c>
      <c r="B6139" s="1">
        <v>67409.0</v>
      </c>
      <c r="C6139" s="1">
        <v>2134.0</v>
      </c>
      <c r="D6139" s="2" t="s">
        <v>16345</v>
      </c>
      <c r="E6139" s="1" t="s">
        <v>4570</v>
      </c>
      <c r="F6139" s="1" t="s">
        <v>20085</v>
      </c>
      <c r="G6139" s="3" t="str">
        <f t="shared" si="1"/>
        <v>Jane Springwater</v>
      </c>
      <c r="H6139" s="3" t="str">
        <f t="shared" si="2"/>
        <v>JANE SPRINGWATER</v>
      </c>
      <c r="J6139" s="1" t="s">
        <v>57</v>
      </c>
      <c r="K6139" s="1" t="s">
        <v>44</v>
      </c>
      <c r="L6139" s="1">
        <v>100.0</v>
      </c>
      <c r="M6139" s="1" t="s">
        <v>58</v>
      </c>
      <c r="N6139" s="1" t="s">
        <v>16337</v>
      </c>
      <c r="O6139" s="4">
        <v>44317.0</v>
      </c>
      <c r="P6139" s="4">
        <v>44221.0</v>
      </c>
      <c r="Q6139" s="1" t="s">
        <v>20086</v>
      </c>
      <c r="R6139" s="1" t="s">
        <v>2041</v>
      </c>
      <c r="S6139" s="1" t="s">
        <v>604</v>
      </c>
      <c r="T6139" s="1">
        <v>94115.0</v>
      </c>
      <c r="U6139" s="1" t="s">
        <v>20087</v>
      </c>
    </row>
    <row r="6140">
      <c r="A6140" s="1" t="s">
        <v>20088</v>
      </c>
      <c r="B6140" s="1">
        <v>67410.0</v>
      </c>
      <c r="C6140" s="1">
        <v>2134.0</v>
      </c>
      <c r="D6140" s="2" t="s">
        <v>16345</v>
      </c>
      <c r="E6140" s="1" t="s">
        <v>19860</v>
      </c>
      <c r="F6140" s="1" t="s">
        <v>19861</v>
      </c>
      <c r="G6140" s="3" t="str">
        <f t="shared" si="1"/>
        <v>Tedros Ande</v>
      </c>
      <c r="H6140" s="3" t="str">
        <f t="shared" si="2"/>
        <v>TEDROS ANDE</v>
      </c>
      <c r="J6140" s="1" t="s">
        <v>57</v>
      </c>
      <c r="K6140" s="1" t="s">
        <v>44</v>
      </c>
      <c r="L6140" s="1">
        <v>100.0</v>
      </c>
      <c r="M6140" s="1" t="s">
        <v>58</v>
      </c>
      <c r="N6140" s="1" t="s">
        <v>16337</v>
      </c>
      <c r="O6140" s="4">
        <v>44317.0</v>
      </c>
      <c r="P6140" s="4">
        <v>44220.0</v>
      </c>
      <c r="Q6140" s="1" t="s">
        <v>20089</v>
      </c>
      <c r="R6140" s="1" t="s">
        <v>31</v>
      </c>
      <c r="S6140" s="1" t="s">
        <v>32</v>
      </c>
      <c r="T6140" s="1">
        <v>75231.0</v>
      </c>
      <c r="U6140" s="1" t="s">
        <v>20090</v>
      </c>
    </row>
    <row r="6141">
      <c r="A6141" s="1" t="s">
        <v>20091</v>
      </c>
      <c r="B6141" s="1">
        <v>67411.0</v>
      </c>
      <c r="C6141" s="1">
        <v>2134.0</v>
      </c>
      <c r="D6141" s="2" t="s">
        <v>16345</v>
      </c>
      <c r="E6141" s="1" t="s">
        <v>542</v>
      </c>
      <c r="F6141" s="1" t="s">
        <v>782</v>
      </c>
      <c r="G6141" s="3" t="str">
        <f t="shared" si="1"/>
        <v>Sharon Wilson</v>
      </c>
      <c r="H6141" s="3" t="str">
        <f t="shared" si="2"/>
        <v>SHARON WILSON</v>
      </c>
      <c r="J6141" s="1" t="s">
        <v>57</v>
      </c>
      <c r="K6141" s="1" t="s">
        <v>44</v>
      </c>
      <c r="L6141" s="1">
        <v>100.0</v>
      </c>
      <c r="M6141" s="1" t="s">
        <v>58</v>
      </c>
      <c r="N6141" s="1" t="s">
        <v>16337</v>
      </c>
      <c r="O6141" s="4">
        <v>44317.0</v>
      </c>
      <c r="P6141" s="4">
        <v>44219.0</v>
      </c>
      <c r="Q6141" s="1" t="s">
        <v>20092</v>
      </c>
      <c r="R6141" s="1" t="s">
        <v>31</v>
      </c>
      <c r="S6141" s="1" t="s">
        <v>32</v>
      </c>
      <c r="T6141" s="1">
        <v>75230.0</v>
      </c>
      <c r="U6141" s="1" t="s">
        <v>20093</v>
      </c>
    </row>
    <row r="6142">
      <c r="A6142" s="1" t="s">
        <v>20094</v>
      </c>
      <c r="B6142" s="1">
        <v>67412.0</v>
      </c>
      <c r="C6142" s="1">
        <v>2134.0</v>
      </c>
      <c r="D6142" s="2" t="s">
        <v>16345</v>
      </c>
      <c r="E6142" s="1" t="s">
        <v>479</v>
      </c>
      <c r="F6142" s="1" t="s">
        <v>6296</v>
      </c>
      <c r="G6142" s="3" t="str">
        <f t="shared" si="1"/>
        <v>Charles Goldman</v>
      </c>
      <c r="H6142" s="3" t="str">
        <f t="shared" si="2"/>
        <v>CHARLES GOLDMAN</v>
      </c>
      <c r="J6142" s="1" t="s">
        <v>57</v>
      </c>
      <c r="K6142" s="1" t="s">
        <v>44</v>
      </c>
      <c r="L6142" s="1">
        <v>100.0</v>
      </c>
      <c r="M6142" s="1" t="s">
        <v>58</v>
      </c>
      <c r="N6142" s="1" t="s">
        <v>16337</v>
      </c>
      <c r="O6142" s="4">
        <v>44317.0</v>
      </c>
      <c r="P6142" s="4">
        <v>44218.0</v>
      </c>
      <c r="Q6142" s="1" t="s">
        <v>20095</v>
      </c>
      <c r="R6142" s="1" t="s">
        <v>19569</v>
      </c>
      <c r="S6142" s="1" t="s">
        <v>3640</v>
      </c>
      <c r="T6142" s="1">
        <v>20912.0</v>
      </c>
      <c r="U6142" s="1" t="s">
        <v>20096</v>
      </c>
    </row>
    <row r="6143">
      <c r="A6143" s="1" t="s">
        <v>20097</v>
      </c>
      <c r="B6143" s="1">
        <v>67413.0</v>
      </c>
      <c r="C6143" s="1">
        <v>2134.0</v>
      </c>
      <c r="D6143" s="2" t="s">
        <v>16345</v>
      </c>
      <c r="E6143" s="1" t="s">
        <v>9483</v>
      </c>
      <c r="F6143" s="1" t="s">
        <v>20098</v>
      </c>
      <c r="G6143" s="3" t="str">
        <f t="shared" si="1"/>
        <v>Kathryn Demander</v>
      </c>
      <c r="H6143" s="3" t="str">
        <f t="shared" si="2"/>
        <v>KATHRYN DEMANDER</v>
      </c>
      <c r="J6143" s="1" t="s">
        <v>57</v>
      </c>
      <c r="K6143" s="1" t="s">
        <v>44</v>
      </c>
      <c r="L6143" s="1">
        <v>100.0</v>
      </c>
      <c r="M6143" s="1" t="s">
        <v>58</v>
      </c>
      <c r="N6143" s="1" t="s">
        <v>16337</v>
      </c>
      <c r="O6143" s="4">
        <v>44317.0</v>
      </c>
      <c r="P6143" s="4">
        <v>44217.0</v>
      </c>
      <c r="Q6143" s="1" t="s">
        <v>20099</v>
      </c>
      <c r="R6143" s="1" t="s">
        <v>31</v>
      </c>
      <c r="S6143" s="1" t="s">
        <v>32</v>
      </c>
      <c r="T6143" s="1">
        <v>75208.0</v>
      </c>
      <c r="U6143" s="1" t="s">
        <v>20100</v>
      </c>
    </row>
    <row r="6144">
      <c r="A6144" s="1" t="s">
        <v>20101</v>
      </c>
      <c r="B6144" s="1">
        <v>67414.0</v>
      </c>
      <c r="C6144" s="1">
        <v>2134.0</v>
      </c>
      <c r="D6144" s="2" t="s">
        <v>16345</v>
      </c>
      <c r="E6144" s="1" t="s">
        <v>935</v>
      </c>
      <c r="F6144" s="1" t="s">
        <v>19907</v>
      </c>
      <c r="G6144" s="3" t="str">
        <f t="shared" si="1"/>
        <v>Pamela Pimentel</v>
      </c>
      <c r="H6144" s="3" t="str">
        <f t="shared" si="2"/>
        <v>PAMELA PIMENTEL</v>
      </c>
      <c r="J6144" s="1" t="s">
        <v>57</v>
      </c>
      <c r="K6144" s="1" t="s">
        <v>44</v>
      </c>
      <c r="L6144" s="1">
        <v>100.0</v>
      </c>
      <c r="M6144" s="1" t="s">
        <v>58</v>
      </c>
      <c r="N6144" s="1" t="s">
        <v>16337</v>
      </c>
      <c r="O6144" s="4">
        <v>44317.0</v>
      </c>
      <c r="P6144" s="4">
        <v>44217.0</v>
      </c>
      <c r="Q6144" s="1" t="s">
        <v>20102</v>
      </c>
      <c r="R6144" s="1" t="s">
        <v>357</v>
      </c>
      <c r="S6144" s="1" t="s">
        <v>32</v>
      </c>
      <c r="T6144" s="1">
        <v>75081.0</v>
      </c>
      <c r="U6144" s="1" t="s">
        <v>20103</v>
      </c>
    </row>
    <row r="6145">
      <c r="A6145" s="1" t="s">
        <v>20104</v>
      </c>
      <c r="B6145" s="1">
        <v>67415.0</v>
      </c>
      <c r="C6145" s="1">
        <v>2134.0</v>
      </c>
      <c r="D6145" s="2" t="s">
        <v>16345</v>
      </c>
      <c r="E6145" s="1" t="s">
        <v>1844</v>
      </c>
      <c r="F6145" s="1" t="s">
        <v>20105</v>
      </c>
      <c r="G6145" s="3" t="str">
        <f t="shared" si="1"/>
        <v>Matthew Burke</v>
      </c>
      <c r="H6145" s="3" t="str">
        <f t="shared" si="2"/>
        <v>MATTHEW BURKE</v>
      </c>
      <c r="J6145" s="1" t="s">
        <v>57</v>
      </c>
      <c r="K6145" s="1" t="s">
        <v>44</v>
      </c>
      <c r="L6145" s="1">
        <v>100.0</v>
      </c>
      <c r="M6145" s="1" t="s">
        <v>58</v>
      </c>
      <c r="N6145" s="1" t="s">
        <v>16337</v>
      </c>
      <c r="O6145" s="4">
        <v>44317.0</v>
      </c>
      <c r="P6145" s="4">
        <v>44216.0</v>
      </c>
      <c r="Q6145" s="1" t="s">
        <v>20106</v>
      </c>
      <c r="R6145" s="1" t="s">
        <v>20107</v>
      </c>
      <c r="S6145" s="1" t="s">
        <v>252</v>
      </c>
      <c r="T6145" s="1">
        <v>28457.0</v>
      </c>
      <c r="U6145" s="1" t="s">
        <v>20108</v>
      </c>
    </row>
    <row r="6146">
      <c r="A6146" s="1" t="s">
        <v>20109</v>
      </c>
      <c r="B6146" s="1">
        <v>67416.0</v>
      </c>
      <c r="C6146" s="1">
        <v>2134.0</v>
      </c>
      <c r="D6146" s="2" t="s">
        <v>16345</v>
      </c>
      <c r="E6146" s="1" t="s">
        <v>1347</v>
      </c>
      <c r="F6146" s="1" t="s">
        <v>11989</v>
      </c>
      <c r="G6146" s="3" t="str">
        <f t="shared" si="1"/>
        <v>Joe Barton</v>
      </c>
      <c r="H6146" s="3" t="str">
        <f t="shared" si="2"/>
        <v>JOE BARTON</v>
      </c>
      <c r="J6146" s="1" t="s">
        <v>57</v>
      </c>
      <c r="K6146" s="1" t="s">
        <v>44</v>
      </c>
      <c r="L6146" s="1">
        <v>100.0</v>
      </c>
      <c r="M6146" s="1" t="s">
        <v>58</v>
      </c>
      <c r="N6146" s="1" t="s">
        <v>16337</v>
      </c>
      <c r="O6146" s="4">
        <v>44317.0</v>
      </c>
      <c r="P6146" s="4">
        <v>44216.0</v>
      </c>
      <c r="Q6146" s="1" t="s">
        <v>20110</v>
      </c>
      <c r="R6146" s="1" t="s">
        <v>20111</v>
      </c>
      <c r="S6146" s="1" t="s">
        <v>12796</v>
      </c>
      <c r="T6146" s="1">
        <v>45429.0</v>
      </c>
      <c r="U6146" s="1" t="s">
        <v>20112</v>
      </c>
    </row>
    <row r="6147">
      <c r="A6147" s="1" t="s">
        <v>20113</v>
      </c>
      <c r="B6147" s="1">
        <v>67417.0</v>
      </c>
      <c r="C6147" s="1">
        <v>2134.0</v>
      </c>
      <c r="D6147" s="2" t="s">
        <v>16345</v>
      </c>
      <c r="E6147" s="1" t="s">
        <v>2212</v>
      </c>
      <c r="F6147" s="1" t="s">
        <v>20114</v>
      </c>
      <c r="G6147" s="3" t="str">
        <f t="shared" si="1"/>
        <v>Sara Mokuria</v>
      </c>
      <c r="H6147" s="3" t="str">
        <f t="shared" si="2"/>
        <v>SARA MOKURIA</v>
      </c>
      <c r="J6147" s="1" t="s">
        <v>57</v>
      </c>
      <c r="K6147" s="1" t="s">
        <v>44</v>
      </c>
      <c r="L6147" s="1">
        <v>100.0</v>
      </c>
      <c r="M6147" s="1" t="s">
        <v>58</v>
      </c>
      <c r="N6147" s="1" t="s">
        <v>16337</v>
      </c>
      <c r="O6147" s="4">
        <v>44317.0</v>
      </c>
      <c r="P6147" s="4">
        <v>44216.0</v>
      </c>
      <c r="Q6147" s="1" t="s">
        <v>20115</v>
      </c>
      <c r="R6147" s="1" t="s">
        <v>31</v>
      </c>
      <c r="S6147" s="1" t="s">
        <v>32</v>
      </c>
      <c r="T6147" s="1">
        <v>75228.0</v>
      </c>
      <c r="U6147" s="1" t="s">
        <v>20116</v>
      </c>
    </row>
    <row r="6148">
      <c r="A6148" s="1" t="s">
        <v>20117</v>
      </c>
      <c r="B6148" s="1">
        <v>67418.0</v>
      </c>
      <c r="C6148" s="1">
        <v>2134.0</v>
      </c>
      <c r="D6148" s="2" t="s">
        <v>16345</v>
      </c>
      <c r="E6148" s="1" t="s">
        <v>1547</v>
      </c>
      <c r="F6148" s="1" t="s">
        <v>19937</v>
      </c>
      <c r="G6148" s="3" t="str">
        <f t="shared" si="1"/>
        <v>Nancy Kasten</v>
      </c>
      <c r="H6148" s="3" t="str">
        <f t="shared" si="2"/>
        <v>NANCY KASTEN</v>
      </c>
      <c r="J6148" s="1" t="s">
        <v>57</v>
      </c>
      <c r="K6148" s="1" t="s">
        <v>44</v>
      </c>
      <c r="L6148" s="1">
        <v>100.0</v>
      </c>
      <c r="M6148" s="1" t="s">
        <v>58</v>
      </c>
      <c r="N6148" s="1" t="s">
        <v>16337</v>
      </c>
      <c r="O6148" s="4">
        <v>44317.0</v>
      </c>
      <c r="P6148" s="4">
        <v>44215.0</v>
      </c>
      <c r="Q6148" s="1" t="s">
        <v>19938</v>
      </c>
      <c r="R6148" s="1" t="s">
        <v>31</v>
      </c>
      <c r="S6148" s="1" t="s">
        <v>32</v>
      </c>
      <c r="T6148" s="1">
        <v>75229.0</v>
      </c>
      <c r="U6148" s="1" t="s">
        <v>19939</v>
      </c>
    </row>
    <row r="6149">
      <c r="A6149" s="1" t="s">
        <v>20118</v>
      </c>
      <c r="B6149" s="1">
        <v>67419.0</v>
      </c>
      <c r="C6149" s="1">
        <v>2134.0</v>
      </c>
      <c r="D6149" s="2" t="s">
        <v>16345</v>
      </c>
      <c r="E6149" s="1" t="s">
        <v>2508</v>
      </c>
      <c r="F6149" s="1" t="s">
        <v>20119</v>
      </c>
      <c r="G6149" s="3" t="str">
        <f t="shared" si="1"/>
        <v>Linda Dunkel</v>
      </c>
      <c r="H6149" s="3" t="str">
        <f t="shared" si="2"/>
        <v>LINDA DUNKEL</v>
      </c>
      <c r="J6149" s="1" t="s">
        <v>57</v>
      </c>
      <c r="K6149" s="1" t="s">
        <v>44</v>
      </c>
      <c r="L6149" s="1">
        <v>100.0</v>
      </c>
      <c r="M6149" s="1" t="s">
        <v>58</v>
      </c>
      <c r="N6149" s="1" t="s">
        <v>16337</v>
      </c>
      <c r="O6149" s="4">
        <v>44317.0</v>
      </c>
      <c r="P6149" s="4">
        <v>44215.0</v>
      </c>
      <c r="Q6149" s="1" t="s">
        <v>13863</v>
      </c>
      <c r="R6149" s="1" t="s">
        <v>31</v>
      </c>
      <c r="S6149" s="1" t="s">
        <v>32</v>
      </c>
      <c r="T6149" s="1">
        <v>75219.0</v>
      </c>
      <c r="U6149" s="1" t="s">
        <v>13864</v>
      </c>
    </row>
    <row r="6150">
      <c r="A6150" s="1" t="s">
        <v>20120</v>
      </c>
      <c r="B6150" s="1">
        <v>67420.0</v>
      </c>
      <c r="C6150" s="1">
        <v>2134.0</v>
      </c>
      <c r="D6150" s="2" t="s">
        <v>16345</v>
      </c>
      <c r="E6150" s="1" t="s">
        <v>19198</v>
      </c>
      <c r="F6150" s="1" t="s">
        <v>5140</v>
      </c>
      <c r="G6150" s="3" t="str">
        <f t="shared" si="1"/>
        <v>Kiersten Stewart</v>
      </c>
      <c r="H6150" s="3" t="str">
        <f t="shared" si="2"/>
        <v>KIERSTEN STEWART</v>
      </c>
      <c r="J6150" s="1" t="s">
        <v>57</v>
      </c>
      <c r="K6150" s="1" t="s">
        <v>44</v>
      </c>
      <c r="L6150" s="1">
        <v>100.0</v>
      </c>
      <c r="M6150" s="1" t="s">
        <v>58</v>
      </c>
      <c r="N6150" s="1" t="s">
        <v>16337</v>
      </c>
      <c r="O6150" s="4">
        <v>44317.0</v>
      </c>
      <c r="P6150" s="4">
        <v>44215.0</v>
      </c>
      <c r="Q6150" s="1" t="s">
        <v>16402</v>
      </c>
      <c r="R6150" s="1" t="s">
        <v>152</v>
      </c>
      <c r="S6150" s="1" t="s">
        <v>1413</v>
      </c>
      <c r="T6150" s="1">
        <v>20015.0</v>
      </c>
      <c r="U6150" s="1" t="s">
        <v>16403</v>
      </c>
    </row>
    <row r="6151">
      <c r="A6151" s="1" t="s">
        <v>20121</v>
      </c>
      <c r="B6151" s="1">
        <v>67421.0</v>
      </c>
      <c r="C6151" s="1">
        <v>2134.0</v>
      </c>
      <c r="D6151" s="2" t="s">
        <v>16345</v>
      </c>
      <c r="E6151" s="1" t="s">
        <v>20122</v>
      </c>
      <c r="F6151" s="1" t="s">
        <v>20123</v>
      </c>
      <c r="G6151" s="3" t="str">
        <f t="shared" si="1"/>
        <v>Dagmawi Sraj</v>
      </c>
      <c r="H6151" s="3" t="str">
        <f t="shared" si="2"/>
        <v>DAGMAWI SRAJ</v>
      </c>
      <c r="J6151" s="1" t="s">
        <v>57</v>
      </c>
      <c r="K6151" s="1" t="s">
        <v>44</v>
      </c>
      <c r="L6151" s="1">
        <v>100.0</v>
      </c>
      <c r="M6151" s="1" t="s">
        <v>58</v>
      </c>
      <c r="N6151" s="1" t="s">
        <v>16337</v>
      </c>
      <c r="O6151" s="4">
        <v>44317.0</v>
      </c>
      <c r="P6151" s="4">
        <v>44215.0</v>
      </c>
      <c r="Q6151" s="1" t="s">
        <v>20124</v>
      </c>
      <c r="R6151" s="1" t="s">
        <v>811</v>
      </c>
      <c r="S6151" s="1" t="s">
        <v>3228</v>
      </c>
      <c r="T6151" s="1">
        <v>22206.0</v>
      </c>
      <c r="U6151" s="1" t="s">
        <v>20125</v>
      </c>
    </row>
    <row r="6152">
      <c r="A6152" s="1" t="s">
        <v>20126</v>
      </c>
      <c r="B6152" s="1">
        <v>67422.0</v>
      </c>
      <c r="C6152" s="1">
        <v>2134.0</v>
      </c>
      <c r="D6152" s="2" t="s">
        <v>16345</v>
      </c>
      <c r="E6152" s="1" t="s">
        <v>20127</v>
      </c>
      <c r="F6152" s="1" t="s">
        <v>20128</v>
      </c>
      <c r="G6152" s="3" t="str">
        <f t="shared" si="1"/>
        <v>DAVID PARHAM</v>
      </c>
      <c r="H6152" s="3" t="str">
        <f t="shared" si="2"/>
        <v>DAVID PARHAM</v>
      </c>
      <c r="J6152" s="1" t="s">
        <v>57</v>
      </c>
      <c r="K6152" s="1" t="s">
        <v>44</v>
      </c>
      <c r="L6152" s="1">
        <v>100.0</v>
      </c>
      <c r="M6152" s="1" t="s">
        <v>58</v>
      </c>
      <c r="N6152" s="1" t="s">
        <v>16337</v>
      </c>
      <c r="O6152" s="4">
        <v>44317.0</v>
      </c>
      <c r="P6152" s="4">
        <v>44214.0</v>
      </c>
      <c r="Q6152" s="1" t="s">
        <v>20129</v>
      </c>
      <c r="R6152" s="1" t="s">
        <v>31</v>
      </c>
      <c r="S6152" s="1" t="s">
        <v>32</v>
      </c>
      <c r="T6152" s="1">
        <v>75205.0</v>
      </c>
      <c r="U6152" s="1" t="s">
        <v>20130</v>
      </c>
    </row>
    <row r="6153">
      <c r="A6153" s="1" t="s">
        <v>20131</v>
      </c>
      <c r="B6153" s="1">
        <v>67423.0</v>
      </c>
      <c r="C6153" s="1">
        <v>2134.0</v>
      </c>
      <c r="D6153" s="2" t="s">
        <v>16345</v>
      </c>
      <c r="E6153" s="1" t="s">
        <v>20132</v>
      </c>
      <c r="F6153" s="1" t="s">
        <v>20133</v>
      </c>
      <c r="G6153" s="3" t="str">
        <f t="shared" si="1"/>
        <v>yemi ajuwon</v>
      </c>
      <c r="H6153" s="3" t="str">
        <f t="shared" si="2"/>
        <v>YEMI AJUWON</v>
      </c>
      <c r="J6153" s="1" t="s">
        <v>57</v>
      </c>
      <c r="K6153" s="1" t="s">
        <v>44</v>
      </c>
      <c r="L6153" s="1">
        <v>100.0</v>
      </c>
      <c r="M6153" s="1" t="s">
        <v>58</v>
      </c>
      <c r="N6153" s="1" t="s">
        <v>16337</v>
      </c>
      <c r="O6153" s="4">
        <v>44317.0</v>
      </c>
      <c r="P6153" s="4">
        <v>44214.0</v>
      </c>
      <c r="Q6153" s="1" t="s">
        <v>20134</v>
      </c>
      <c r="R6153" s="1" t="s">
        <v>346</v>
      </c>
      <c r="S6153" s="1" t="s">
        <v>32</v>
      </c>
      <c r="T6153" s="1">
        <v>75044.0</v>
      </c>
      <c r="U6153" s="1" t="s">
        <v>20135</v>
      </c>
    </row>
    <row r="6154">
      <c r="A6154" s="1" t="s">
        <v>20136</v>
      </c>
      <c r="B6154" s="1">
        <v>67424.0</v>
      </c>
      <c r="C6154" s="1">
        <v>2134.0</v>
      </c>
      <c r="D6154" s="2" t="s">
        <v>16345</v>
      </c>
      <c r="E6154" s="1" t="s">
        <v>1002</v>
      </c>
      <c r="F6154" s="1" t="s">
        <v>20137</v>
      </c>
      <c r="G6154" s="3" t="str">
        <f t="shared" si="1"/>
        <v>Keith Mankin</v>
      </c>
      <c r="H6154" s="3" t="str">
        <f t="shared" si="2"/>
        <v>KEITH MANKIN</v>
      </c>
      <c r="J6154" s="1" t="s">
        <v>57</v>
      </c>
      <c r="K6154" s="1" t="s">
        <v>44</v>
      </c>
      <c r="L6154" s="1">
        <v>100.0</v>
      </c>
      <c r="M6154" s="1" t="s">
        <v>58</v>
      </c>
      <c r="N6154" s="1" t="s">
        <v>16337</v>
      </c>
      <c r="O6154" s="4">
        <v>44317.0</v>
      </c>
      <c r="P6154" s="4">
        <v>44212.0</v>
      </c>
      <c r="Q6154" s="1" t="s">
        <v>20138</v>
      </c>
      <c r="R6154" s="1" t="s">
        <v>31</v>
      </c>
      <c r="S6154" s="1" t="s">
        <v>32</v>
      </c>
      <c r="T6154" s="1">
        <v>75204.0</v>
      </c>
      <c r="U6154" s="1" t="s">
        <v>20139</v>
      </c>
    </row>
    <row r="6155">
      <c r="A6155" s="1" t="s">
        <v>20140</v>
      </c>
      <c r="B6155" s="1">
        <v>67425.0</v>
      </c>
      <c r="C6155" s="1">
        <v>2134.0</v>
      </c>
      <c r="D6155" s="2" t="s">
        <v>16345</v>
      </c>
      <c r="E6155" s="1" t="s">
        <v>20141</v>
      </c>
      <c r="F6155" s="1" t="s">
        <v>20142</v>
      </c>
      <c r="G6155" s="3" t="str">
        <f t="shared" si="1"/>
        <v>Karrol Rimal</v>
      </c>
      <c r="H6155" s="3" t="str">
        <f t="shared" si="2"/>
        <v>KARROL RIMAL</v>
      </c>
      <c r="J6155" s="1" t="s">
        <v>57</v>
      </c>
      <c r="K6155" s="1" t="s">
        <v>44</v>
      </c>
      <c r="L6155" s="1">
        <v>100.0</v>
      </c>
      <c r="M6155" s="1" t="s">
        <v>58</v>
      </c>
      <c r="N6155" s="1" t="s">
        <v>16337</v>
      </c>
      <c r="O6155" s="4">
        <v>44317.0</v>
      </c>
      <c r="P6155" s="4">
        <v>44212.0</v>
      </c>
      <c r="Q6155" s="1" t="s">
        <v>20143</v>
      </c>
      <c r="R6155" s="1" t="s">
        <v>1316</v>
      </c>
      <c r="S6155" s="1" t="s">
        <v>32</v>
      </c>
      <c r="T6155" s="1">
        <v>76040.0</v>
      </c>
      <c r="U6155" s="1" t="s">
        <v>20144</v>
      </c>
    </row>
    <row r="6156">
      <c r="A6156" s="1" t="s">
        <v>20145</v>
      </c>
      <c r="B6156" s="1">
        <v>67426.0</v>
      </c>
      <c r="C6156" s="1">
        <v>2134.0</v>
      </c>
      <c r="D6156" s="2" t="s">
        <v>16345</v>
      </c>
      <c r="E6156" s="1" t="s">
        <v>9136</v>
      </c>
      <c r="F6156" s="1" t="s">
        <v>7251</v>
      </c>
      <c r="G6156" s="3" t="str">
        <f t="shared" si="1"/>
        <v>Grant Foreman</v>
      </c>
      <c r="H6156" s="3" t="str">
        <f t="shared" si="2"/>
        <v>GRANT FOREMAN</v>
      </c>
      <c r="J6156" s="1" t="s">
        <v>57</v>
      </c>
      <c r="K6156" s="1" t="s">
        <v>44</v>
      </c>
      <c r="L6156" s="1">
        <v>100.0</v>
      </c>
      <c r="M6156" s="1" t="s">
        <v>58</v>
      </c>
      <c r="N6156" s="1" t="s">
        <v>16337</v>
      </c>
      <c r="O6156" s="4">
        <v>44317.0</v>
      </c>
      <c r="P6156" s="4">
        <v>44212.0</v>
      </c>
      <c r="Q6156" s="1" t="s">
        <v>19408</v>
      </c>
      <c r="R6156" s="1" t="s">
        <v>31</v>
      </c>
      <c r="S6156" s="1" t="s">
        <v>32</v>
      </c>
      <c r="T6156" s="1">
        <v>75287.0</v>
      </c>
      <c r="U6156" s="1" t="s">
        <v>19409</v>
      </c>
    </row>
    <row r="6157">
      <c r="A6157" s="1" t="s">
        <v>20146</v>
      </c>
      <c r="B6157" s="1">
        <v>67427.0</v>
      </c>
      <c r="C6157" s="1">
        <v>2134.0</v>
      </c>
      <c r="D6157" s="2" t="s">
        <v>16345</v>
      </c>
      <c r="E6157" s="1" t="s">
        <v>6765</v>
      </c>
      <c r="F6157" s="1" t="s">
        <v>4643</v>
      </c>
      <c r="G6157" s="3" t="str">
        <f t="shared" si="1"/>
        <v>Dennis Burns</v>
      </c>
      <c r="H6157" s="3" t="str">
        <f t="shared" si="2"/>
        <v>DENNIS BURNS</v>
      </c>
      <c r="J6157" s="1" t="s">
        <v>57</v>
      </c>
      <c r="K6157" s="1" t="s">
        <v>44</v>
      </c>
      <c r="L6157" s="1">
        <v>100.0</v>
      </c>
      <c r="M6157" s="1" t="s">
        <v>58</v>
      </c>
      <c r="N6157" s="1" t="s">
        <v>16337</v>
      </c>
      <c r="O6157" s="4">
        <v>44317.0</v>
      </c>
      <c r="P6157" s="4">
        <v>44212.0</v>
      </c>
      <c r="Q6157" s="1" t="s">
        <v>20147</v>
      </c>
      <c r="R6157" s="1" t="s">
        <v>31</v>
      </c>
      <c r="S6157" s="1" t="s">
        <v>32</v>
      </c>
      <c r="T6157" s="1">
        <v>75287.0</v>
      </c>
      <c r="U6157" s="1" t="s">
        <v>20148</v>
      </c>
    </row>
    <row r="6158">
      <c r="A6158" s="1" t="s">
        <v>20149</v>
      </c>
      <c r="B6158" s="1">
        <v>67428.0</v>
      </c>
      <c r="C6158" s="1">
        <v>2134.0</v>
      </c>
      <c r="D6158" s="2" t="s">
        <v>16345</v>
      </c>
      <c r="E6158" s="1" t="s">
        <v>11245</v>
      </c>
      <c r="F6158" s="1" t="s">
        <v>20150</v>
      </c>
      <c r="G6158" s="3" t="str">
        <f t="shared" si="1"/>
        <v>Grayson Linyard</v>
      </c>
      <c r="H6158" s="3" t="str">
        <f t="shared" si="2"/>
        <v>GRAYSON LINYARD</v>
      </c>
      <c r="J6158" s="1" t="s">
        <v>57</v>
      </c>
      <c r="K6158" s="1" t="s">
        <v>44</v>
      </c>
      <c r="L6158" s="1">
        <v>100.0</v>
      </c>
      <c r="M6158" s="1" t="s">
        <v>58</v>
      </c>
      <c r="N6158" s="1" t="s">
        <v>16337</v>
      </c>
      <c r="O6158" s="4">
        <v>44317.0</v>
      </c>
      <c r="P6158" s="4">
        <v>44209.0</v>
      </c>
      <c r="Q6158" s="1" t="s">
        <v>20151</v>
      </c>
      <c r="R6158" s="1" t="s">
        <v>31</v>
      </c>
      <c r="S6158" s="1" t="s">
        <v>32</v>
      </c>
      <c r="T6158" s="1">
        <v>75214.0</v>
      </c>
      <c r="U6158" s="1" t="s">
        <v>20152</v>
      </c>
    </row>
    <row r="6159">
      <c r="A6159" s="1" t="s">
        <v>20153</v>
      </c>
      <c r="B6159" s="1">
        <v>67429.0</v>
      </c>
      <c r="C6159" s="1">
        <v>2134.0</v>
      </c>
      <c r="D6159" s="2" t="s">
        <v>16345</v>
      </c>
      <c r="E6159" s="1" t="s">
        <v>18084</v>
      </c>
      <c r="F6159" s="1" t="s">
        <v>20154</v>
      </c>
      <c r="G6159" s="3" t="str">
        <f t="shared" si="1"/>
        <v>Gretchen Pollom</v>
      </c>
      <c r="H6159" s="3" t="str">
        <f t="shared" si="2"/>
        <v>GRETCHEN POLLOM</v>
      </c>
      <c r="J6159" s="1" t="s">
        <v>57</v>
      </c>
      <c r="K6159" s="1" t="s">
        <v>44</v>
      </c>
      <c r="L6159" s="1">
        <v>100.0</v>
      </c>
      <c r="M6159" s="1" t="s">
        <v>58</v>
      </c>
      <c r="N6159" s="1" t="s">
        <v>16337</v>
      </c>
      <c r="O6159" s="4">
        <v>44317.0</v>
      </c>
      <c r="P6159" s="4">
        <v>44207.0</v>
      </c>
      <c r="Q6159" s="1" t="s">
        <v>20155</v>
      </c>
      <c r="R6159" s="1" t="s">
        <v>31</v>
      </c>
      <c r="S6159" s="1" t="s">
        <v>32</v>
      </c>
      <c r="T6159" s="1">
        <v>75243.0</v>
      </c>
      <c r="U6159" s="1" t="s">
        <v>20156</v>
      </c>
    </row>
    <row r="6160">
      <c r="A6160" s="1" t="s">
        <v>20157</v>
      </c>
      <c r="B6160" s="1">
        <v>67430.0</v>
      </c>
      <c r="C6160" s="1">
        <v>2134.0</v>
      </c>
      <c r="D6160" s="2" t="s">
        <v>16345</v>
      </c>
      <c r="E6160" s="1" t="s">
        <v>2508</v>
      </c>
      <c r="F6160" s="1" t="s">
        <v>19398</v>
      </c>
      <c r="G6160" s="3" t="str">
        <f t="shared" si="1"/>
        <v>Linda Parsel</v>
      </c>
      <c r="H6160" s="3" t="str">
        <f t="shared" si="2"/>
        <v>LINDA PARSEL</v>
      </c>
      <c r="J6160" s="1" t="s">
        <v>57</v>
      </c>
      <c r="K6160" s="1" t="s">
        <v>44</v>
      </c>
      <c r="L6160" s="1">
        <v>100.0</v>
      </c>
      <c r="M6160" s="1" t="s">
        <v>58</v>
      </c>
      <c r="N6160" s="1" t="s">
        <v>16337</v>
      </c>
      <c r="O6160" s="4">
        <v>44317.0</v>
      </c>
      <c r="P6160" s="4">
        <v>44206.0</v>
      </c>
      <c r="Q6160" s="1" t="s">
        <v>11429</v>
      </c>
      <c r="R6160" s="1" t="s">
        <v>31</v>
      </c>
      <c r="S6160" s="1" t="s">
        <v>32</v>
      </c>
      <c r="T6160" s="1">
        <v>75219.0</v>
      </c>
      <c r="U6160" s="1" t="s">
        <v>11430</v>
      </c>
    </row>
    <row r="6161">
      <c r="A6161" s="1" t="s">
        <v>20158</v>
      </c>
      <c r="B6161" s="1">
        <v>67431.0</v>
      </c>
      <c r="C6161" s="1">
        <v>2134.0</v>
      </c>
      <c r="D6161" s="2" t="s">
        <v>16345</v>
      </c>
      <c r="E6161" s="1" t="s">
        <v>2636</v>
      </c>
      <c r="F6161" s="1" t="s">
        <v>19653</v>
      </c>
      <c r="G6161" s="3" t="str">
        <f t="shared" si="1"/>
        <v>Kathleen Seacat</v>
      </c>
      <c r="H6161" s="3" t="str">
        <f t="shared" si="2"/>
        <v>KATHLEEN SEACAT</v>
      </c>
      <c r="J6161" s="1" t="s">
        <v>57</v>
      </c>
      <c r="K6161" s="1" t="s">
        <v>44</v>
      </c>
      <c r="L6161" s="1">
        <v>100.0</v>
      </c>
      <c r="M6161" s="1" t="s">
        <v>58</v>
      </c>
      <c r="N6161" s="1" t="s">
        <v>16337</v>
      </c>
      <c r="O6161" s="4">
        <v>44317.0</v>
      </c>
      <c r="P6161" s="4">
        <v>44206.0</v>
      </c>
      <c r="Q6161" s="1" t="s">
        <v>19654</v>
      </c>
      <c r="R6161" s="1" t="s">
        <v>31</v>
      </c>
      <c r="S6161" s="1" t="s">
        <v>32</v>
      </c>
      <c r="T6161" s="1">
        <v>75206.0</v>
      </c>
      <c r="U6161" s="1" t="s">
        <v>19655</v>
      </c>
    </row>
    <row r="6162">
      <c r="A6162" s="1" t="s">
        <v>20159</v>
      </c>
      <c r="B6162" s="1">
        <v>67432.0</v>
      </c>
      <c r="C6162" s="1">
        <v>2134.0</v>
      </c>
      <c r="D6162" s="2" t="s">
        <v>16345</v>
      </c>
      <c r="E6162" s="1" t="s">
        <v>20160</v>
      </c>
      <c r="F6162" s="1" t="s">
        <v>19615</v>
      </c>
      <c r="G6162" s="3" t="str">
        <f t="shared" si="1"/>
        <v>Meareg Yalew</v>
      </c>
      <c r="H6162" s="3" t="str">
        <f t="shared" si="2"/>
        <v>MEAREG YALEW</v>
      </c>
      <c r="J6162" s="1" t="s">
        <v>57</v>
      </c>
      <c r="K6162" s="1" t="s">
        <v>44</v>
      </c>
      <c r="L6162" s="1">
        <v>100.0</v>
      </c>
      <c r="M6162" s="1" t="s">
        <v>58</v>
      </c>
      <c r="N6162" s="1" t="s">
        <v>16337</v>
      </c>
      <c r="O6162" s="4">
        <v>44317.0</v>
      </c>
      <c r="P6162" s="4">
        <v>44206.0</v>
      </c>
      <c r="Q6162" s="1" t="s">
        <v>20161</v>
      </c>
      <c r="R6162" s="1" t="s">
        <v>1570</v>
      </c>
      <c r="S6162" s="1" t="s">
        <v>32</v>
      </c>
      <c r="T6162" s="1">
        <v>75094.0</v>
      </c>
      <c r="U6162" s="1" t="s">
        <v>20162</v>
      </c>
    </row>
    <row r="6163">
      <c r="A6163" s="1" t="s">
        <v>20163</v>
      </c>
      <c r="B6163" s="1">
        <v>67433.0</v>
      </c>
      <c r="C6163" s="1">
        <v>2134.0</v>
      </c>
      <c r="D6163" s="2" t="s">
        <v>16345</v>
      </c>
      <c r="E6163" s="1" t="s">
        <v>20164</v>
      </c>
      <c r="F6163" s="1" t="s">
        <v>4477</v>
      </c>
      <c r="G6163" s="3" t="str">
        <f t="shared" si="1"/>
        <v>Steffanie Evans</v>
      </c>
      <c r="H6163" s="3" t="str">
        <f t="shared" si="2"/>
        <v>STEFFANIE EVANS</v>
      </c>
      <c r="J6163" s="1" t="s">
        <v>57</v>
      </c>
      <c r="K6163" s="1" t="s">
        <v>44</v>
      </c>
      <c r="L6163" s="1">
        <v>100.0</v>
      </c>
      <c r="M6163" s="1" t="s">
        <v>58</v>
      </c>
      <c r="N6163" s="1" t="s">
        <v>16337</v>
      </c>
      <c r="O6163" s="4">
        <v>44317.0</v>
      </c>
      <c r="P6163" s="4">
        <v>44206.0</v>
      </c>
      <c r="Q6163" s="1" t="s">
        <v>15665</v>
      </c>
      <c r="R6163" s="1" t="s">
        <v>31</v>
      </c>
      <c r="S6163" s="1" t="s">
        <v>32</v>
      </c>
      <c r="T6163" s="1">
        <v>75225.0</v>
      </c>
      <c r="U6163" s="1" t="s">
        <v>15666</v>
      </c>
    </row>
    <row r="6164">
      <c r="A6164" s="1" t="s">
        <v>20165</v>
      </c>
      <c r="B6164" s="1">
        <v>67434.0</v>
      </c>
      <c r="C6164" s="1">
        <v>2134.0</v>
      </c>
      <c r="D6164" s="2" t="s">
        <v>16345</v>
      </c>
      <c r="E6164" s="1" t="s">
        <v>20166</v>
      </c>
      <c r="F6164" s="1" t="s">
        <v>15737</v>
      </c>
      <c r="G6164" s="3" t="str">
        <f t="shared" si="1"/>
        <v>Dandrala Alexander</v>
      </c>
      <c r="H6164" s="3" t="str">
        <f t="shared" si="2"/>
        <v>DANDRALA ALEXANDER</v>
      </c>
      <c r="J6164" s="1" t="s">
        <v>57</v>
      </c>
      <c r="K6164" s="1" t="s">
        <v>44</v>
      </c>
      <c r="L6164" s="1">
        <v>100.0</v>
      </c>
      <c r="M6164" s="1" t="s">
        <v>58</v>
      </c>
      <c r="N6164" s="1" t="s">
        <v>16337</v>
      </c>
      <c r="O6164" s="4">
        <v>44317.0</v>
      </c>
      <c r="P6164" s="4">
        <v>44201.0</v>
      </c>
      <c r="Q6164" s="1" t="s">
        <v>20167</v>
      </c>
      <c r="R6164" s="1" t="s">
        <v>31</v>
      </c>
      <c r="S6164" s="1" t="s">
        <v>32</v>
      </c>
      <c r="T6164" s="1">
        <v>75243.0</v>
      </c>
      <c r="U6164" s="1" t="s">
        <v>20168</v>
      </c>
    </row>
    <row r="6165">
      <c r="A6165" s="1" t="s">
        <v>20169</v>
      </c>
      <c r="B6165" s="1">
        <v>67435.0</v>
      </c>
      <c r="C6165" s="1">
        <v>2134.0</v>
      </c>
      <c r="D6165" s="2" t="s">
        <v>16345</v>
      </c>
      <c r="E6165" s="1" t="s">
        <v>20170</v>
      </c>
      <c r="F6165" s="1" t="s">
        <v>477</v>
      </c>
      <c r="G6165" s="3" t="str">
        <f t="shared" si="1"/>
        <v>Tc Fleming</v>
      </c>
      <c r="H6165" s="3" t="str">
        <f t="shared" si="2"/>
        <v>TC FLEMING</v>
      </c>
      <c r="J6165" s="1" t="s">
        <v>57</v>
      </c>
      <c r="K6165" s="1" t="s">
        <v>44</v>
      </c>
      <c r="L6165" s="1">
        <v>100.0</v>
      </c>
      <c r="M6165" s="1" t="s">
        <v>58</v>
      </c>
      <c r="N6165" s="1" t="s">
        <v>16337</v>
      </c>
      <c r="O6165" s="4">
        <v>44317.0</v>
      </c>
      <c r="P6165" s="4">
        <v>44200.0</v>
      </c>
      <c r="Q6165" s="1" t="s">
        <v>20171</v>
      </c>
      <c r="R6165" s="1" t="s">
        <v>31</v>
      </c>
      <c r="S6165" s="1" t="s">
        <v>32</v>
      </c>
      <c r="T6165" s="1">
        <v>75220.0</v>
      </c>
      <c r="U6165" s="1" t="s">
        <v>20172</v>
      </c>
    </row>
    <row r="6166">
      <c r="A6166" s="1" t="s">
        <v>20173</v>
      </c>
      <c r="B6166" s="1">
        <v>67436.0</v>
      </c>
      <c r="C6166" s="1">
        <v>2134.0</v>
      </c>
      <c r="D6166" s="2" t="s">
        <v>16345</v>
      </c>
      <c r="E6166" s="1" t="s">
        <v>20174</v>
      </c>
      <c r="F6166" s="1" t="s">
        <v>20175</v>
      </c>
      <c r="G6166" s="3" t="str">
        <f t="shared" si="1"/>
        <v>Mulualem Ghebreselassie</v>
      </c>
      <c r="H6166" s="3" t="str">
        <f t="shared" si="2"/>
        <v>MULUALEM GHEBRESELASSIE</v>
      </c>
      <c r="J6166" s="1" t="s">
        <v>57</v>
      </c>
      <c r="K6166" s="1" t="s">
        <v>44</v>
      </c>
      <c r="L6166" s="1">
        <v>100.0</v>
      </c>
      <c r="M6166" s="1" t="s">
        <v>58</v>
      </c>
      <c r="N6166" s="1" t="s">
        <v>16337</v>
      </c>
      <c r="O6166" s="4">
        <v>44317.0</v>
      </c>
      <c r="P6166" s="4">
        <v>44200.0</v>
      </c>
      <c r="Q6166" s="1" t="s">
        <v>20176</v>
      </c>
      <c r="R6166" s="1" t="s">
        <v>20177</v>
      </c>
      <c r="S6166" s="1" t="s">
        <v>1614</v>
      </c>
      <c r="T6166" s="1">
        <v>7712.0</v>
      </c>
      <c r="U6166" s="1" t="s">
        <v>20178</v>
      </c>
    </row>
    <row r="6167">
      <c r="A6167" s="1" t="s">
        <v>20179</v>
      </c>
      <c r="B6167" s="1">
        <v>67438.0</v>
      </c>
      <c r="C6167" s="1">
        <v>2134.0</v>
      </c>
      <c r="D6167" s="2" t="s">
        <v>16345</v>
      </c>
      <c r="E6167" s="1" t="s">
        <v>1063</v>
      </c>
      <c r="F6167" s="1" t="s">
        <v>20000</v>
      </c>
      <c r="G6167" s="3" t="str">
        <f t="shared" si="1"/>
        <v>Tim Doke</v>
      </c>
      <c r="H6167" s="3" t="str">
        <f t="shared" si="2"/>
        <v>TIM DOKE</v>
      </c>
      <c r="J6167" s="1" t="s">
        <v>57</v>
      </c>
      <c r="K6167" s="1" t="s">
        <v>44</v>
      </c>
      <c r="L6167" s="1">
        <v>100.0</v>
      </c>
      <c r="M6167" s="1" t="s">
        <v>58</v>
      </c>
      <c r="N6167" s="1" t="s">
        <v>16337</v>
      </c>
      <c r="O6167" s="4">
        <v>44317.0</v>
      </c>
      <c r="P6167" s="4">
        <v>44199.0</v>
      </c>
      <c r="Q6167" s="1" t="s">
        <v>20001</v>
      </c>
      <c r="R6167" s="1" t="s">
        <v>31</v>
      </c>
      <c r="S6167" s="1" t="s">
        <v>32</v>
      </c>
      <c r="T6167" s="1">
        <v>75251.0</v>
      </c>
      <c r="U6167" s="1" t="s">
        <v>20002</v>
      </c>
    </row>
    <row r="6168">
      <c r="A6168" s="1" t="s">
        <v>20180</v>
      </c>
      <c r="B6168" s="1">
        <v>67439.0</v>
      </c>
      <c r="C6168" s="1">
        <v>2134.0</v>
      </c>
      <c r="D6168" s="2" t="s">
        <v>16345</v>
      </c>
      <c r="E6168" s="1" t="s">
        <v>20181</v>
      </c>
      <c r="F6168" s="1" t="s">
        <v>20182</v>
      </c>
      <c r="G6168" s="3" t="str">
        <f t="shared" si="1"/>
        <v>Dawit Asmlash</v>
      </c>
      <c r="H6168" s="3" t="str">
        <f t="shared" si="2"/>
        <v>DAWIT ASMLASH</v>
      </c>
      <c r="J6168" s="1" t="s">
        <v>57</v>
      </c>
      <c r="K6168" s="1" t="s">
        <v>44</v>
      </c>
      <c r="L6168" s="1">
        <v>100.0</v>
      </c>
      <c r="M6168" s="1" t="s">
        <v>58</v>
      </c>
      <c r="N6168" s="1" t="s">
        <v>16337</v>
      </c>
      <c r="O6168" s="4">
        <v>44317.0</v>
      </c>
      <c r="P6168" s="4">
        <v>44198.0</v>
      </c>
      <c r="Q6168" s="1" t="s">
        <v>20183</v>
      </c>
      <c r="R6168" s="1" t="s">
        <v>14364</v>
      </c>
      <c r="S6168" s="1" t="s">
        <v>2424</v>
      </c>
      <c r="T6168" s="1">
        <v>80249.0</v>
      </c>
      <c r="U6168" s="1" t="s">
        <v>20184</v>
      </c>
    </row>
    <row r="6169">
      <c r="A6169" s="1" t="s">
        <v>20185</v>
      </c>
      <c r="B6169" s="1">
        <v>67440.0</v>
      </c>
      <c r="C6169" s="1">
        <v>2134.0</v>
      </c>
      <c r="D6169" s="2" t="s">
        <v>16345</v>
      </c>
      <c r="E6169" s="1" t="s">
        <v>140</v>
      </c>
      <c r="F6169" s="1" t="s">
        <v>20186</v>
      </c>
      <c r="G6169" s="3" t="str">
        <f t="shared" si="1"/>
        <v>Michael Sebhatu</v>
      </c>
      <c r="H6169" s="3" t="str">
        <f t="shared" si="2"/>
        <v>MICHAEL SEBHATU</v>
      </c>
      <c r="J6169" s="1" t="s">
        <v>57</v>
      </c>
      <c r="K6169" s="1" t="s">
        <v>44</v>
      </c>
      <c r="L6169" s="1">
        <v>100.0</v>
      </c>
      <c r="M6169" s="1" t="s">
        <v>58</v>
      </c>
      <c r="N6169" s="1" t="s">
        <v>16337</v>
      </c>
      <c r="O6169" s="4">
        <v>44317.0</v>
      </c>
      <c r="P6169" s="4">
        <v>44197.0</v>
      </c>
      <c r="Q6169" s="1" t="s">
        <v>20187</v>
      </c>
      <c r="R6169" s="1" t="s">
        <v>31</v>
      </c>
      <c r="S6169" s="1" t="s">
        <v>32</v>
      </c>
      <c r="T6169" s="1">
        <v>75240.0</v>
      </c>
      <c r="U6169" s="1" t="s">
        <v>20188</v>
      </c>
    </row>
    <row r="6170">
      <c r="A6170" s="1" t="s">
        <v>20189</v>
      </c>
      <c r="B6170" s="1">
        <v>67764.0</v>
      </c>
      <c r="C6170" s="1">
        <v>2134.0</v>
      </c>
      <c r="D6170" s="2" t="s">
        <v>16345</v>
      </c>
      <c r="E6170" s="1" t="s">
        <v>3020</v>
      </c>
      <c r="F6170" s="1" t="s">
        <v>11090</v>
      </c>
      <c r="G6170" s="3" t="str">
        <f t="shared" si="1"/>
        <v>Sally Warren</v>
      </c>
      <c r="H6170" s="3" t="str">
        <f t="shared" si="2"/>
        <v>SALLY WARREN</v>
      </c>
      <c r="J6170" s="1" t="s">
        <v>57</v>
      </c>
      <c r="K6170" s="1" t="s">
        <v>44</v>
      </c>
      <c r="L6170" s="1">
        <v>100.0</v>
      </c>
      <c r="M6170" s="1" t="s">
        <v>58</v>
      </c>
      <c r="N6170" s="1" t="s">
        <v>16337</v>
      </c>
      <c r="O6170" s="4">
        <v>44317.0</v>
      </c>
      <c r="P6170" s="4">
        <v>44199.0</v>
      </c>
      <c r="Q6170" s="1" t="s">
        <v>20190</v>
      </c>
      <c r="R6170" s="1" t="s">
        <v>31</v>
      </c>
      <c r="S6170" s="1" t="s">
        <v>32</v>
      </c>
      <c r="T6170" s="1">
        <v>75209.0</v>
      </c>
      <c r="U6170" s="1" t="s">
        <v>20191</v>
      </c>
    </row>
    <row r="6171">
      <c r="A6171" s="1" t="s">
        <v>20192</v>
      </c>
      <c r="B6171" s="1">
        <v>67839.0</v>
      </c>
      <c r="C6171" s="1">
        <v>2134.0</v>
      </c>
      <c r="D6171" s="2" t="s">
        <v>16345</v>
      </c>
      <c r="E6171" s="1" t="s">
        <v>3065</v>
      </c>
      <c r="F6171" s="1" t="s">
        <v>5707</v>
      </c>
      <c r="G6171" s="3" t="str">
        <f t="shared" si="1"/>
        <v>Donald Turner</v>
      </c>
      <c r="H6171" s="3" t="str">
        <f t="shared" si="2"/>
        <v>DONALD TURNER</v>
      </c>
      <c r="J6171" s="1" t="s">
        <v>57</v>
      </c>
      <c r="K6171" s="1" t="s">
        <v>44</v>
      </c>
      <c r="L6171" s="1">
        <v>100.0</v>
      </c>
      <c r="M6171" s="1" t="s">
        <v>58</v>
      </c>
      <c r="N6171" s="1" t="s">
        <v>16337</v>
      </c>
      <c r="O6171" s="4">
        <v>44317.0</v>
      </c>
      <c r="P6171" s="4">
        <v>44239.0</v>
      </c>
      <c r="Q6171" s="1" t="s">
        <v>20193</v>
      </c>
      <c r="R6171" s="1" t="s">
        <v>31</v>
      </c>
      <c r="S6171" s="1" t="s">
        <v>32</v>
      </c>
      <c r="T6171" s="1">
        <v>75214.0</v>
      </c>
      <c r="U6171" s="1" t="s">
        <v>20194</v>
      </c>
    </row>
    <row r="6172">
      <c r="A6172" s="1" t="s">
        <v>20195</v>
      </c>
      <c r="B6172" s="1">
        <v>74974.0</v>
      </c>
      <c r="C6172" s="1">
        <v>2215.0</v>
      </c>
      <c r="D6172" s="2" t="s">
        <v>16347</v>
      </c>
      <c r="E6172" s="1" t="s">
        <v>20196</v>
      </c>
      <c r="F6172" s="1" t="s">
        <v>20197</v>
      </c>
      <c r="G6172" s="3" t="str">
        <f t="shared" si="1"/>
        <v>Mary Lou Hutson</v>
      </c>
      <c r="H6172" s="3" t="str">
        <f t="shared" si="2"/>
        <v>MARY LOU HUTSON</v>
      </c>
      <c r="J6172" s="1" t="s">
        <v>57</v>
      </c>
      <c r="K6172" s="1" t="s">
        <v>47</v>
      </c>
      <c r="L6172" s="1">
        <v>100.0</v>
      </c>
      <c r="M6172" s="1" t="s">
        <v>58</v>
      </c>
      <c r="N6172" s="1" t="s">
        <v>16337</v>
      </c>
      <c r="O6172" s="4">
        <v>44317.0</v>
      </c>
      <c r="P6172" s="4">
        <v>44278.0</v>
      </c>
      <c r="Q6172" s="1" t="s">
        <v>20198</v>
      </c>
      <c r="R6172" s="1" t="s">
        <v>20199</v>
      </c>
      <c r="S6172" s="1" t="s">
        <v>32</v>
      </c>
      <c r="T6172" s="1">
        <v>79605.0</v>
      </c>
      <c r="U6172" s="1" t="s">
        <v>20200</v>
      </c>
    </row>
    <row r="6173">
      <c r="A6173" s="1" t="s">
        <v>20201</v>
      </c>
      <c r="B6173" s="1">
        <v>74975.0</v>
      </c>
      <c r="C6173" s="1">
        <v>2215.0</v>
      </c>
      <c r="D6173" s="2" t="s">
        <v>16347</v>
      </c>
      <c r="E6173" s="1" t="s">
        <v>2295</v>
      </c>
      <c r="F6173" s="1" t="s">
        <v>432</v>
      </c>
      <c r="G6173" s="3" t="str">
        <f t="shared" si="1"/>
        <v>Paul Smith</v>
      </c>
      <c r="H6173" s="3" t="str">
        <f t="shared" si="2"/>
        <v>PAUL SMITH</v>
      </c>
      <c r="J6173" s="1" t="s">
        <v>57</v>
      </c>
      <c r="K6173" s="1" t="s">
        <v>47</v>
      </c>
      <c r="L6173" s="1">
        <v>100.0</v>
      </c>
      <c r="M6173" s="1" t="s">
        <v>58</v>
      </c>
      <c r="N6173" s="1" t="s">
        <v>16337</v>
      </c>
      <c r="O6173" s="4">
        <v>44317.0</v>
      </c>
      <c r="P6173" s="4">
        <v>44278.0</v>
      </c>
      <c r="Q6173" s="1" t="s">
        <v>20202</v>
      </c>
      <c r="R6173" s="1" t="s">
        <v>31</v>
      </c>
      <c r="S6173" s="1" t="s">
        <v>32</v>
      </c>
      <c r="T6173" s="1">
        <v>75254.0</v>
      </c>
      <c r="U6173" s="1" t="s">
        <v>20203</v>
      </c>
    </row>
    <row r="6174">
      <c r="A6174" s="1" t="s">
        <v>20204</v>
      </c>
      <c r="B6174" s="1">
        <v>74976.0</v>
      </c>
      <c r="C6174" s="1">
        <v>2215.0</v>
      </c>
      <c r="D6174" s="2" t="s">
        <v>16347</v>
      </c>
      <c r="E6174" s="1" t="s">
        <v>18608</v>
      </c>
      <c r="F6174" s="1" t="s">
        <v>1598</v>
      </c>
      <c r="G6174" s="3" t="str">
        <f t="shared" si="1"/>
        <v>Muriel Hamilton</v>
      </c>
      <c r="H6174" s="3" t="str">
        <f t="shared" si="2"/>
        <v>MURIEL HAMILTON</v>
      </c>
      <c r="J6174" s="1" t="s">
        <v>57</v>
      </c>
      <c r="K6174" s="1" t="s">
        <v>47</v>
      </c>
      <c r="L6174" s="1">
        <v>100.0</v>
      </c>
      <c r="M6174" s="1" t="s">
        <v>58</v>
      </c>
      <c r="N6174" s="1" t="s">
        <v>16337</v>
      </c>
      <c r="O6174" s="4">
        <v>44317.0</v>
      </c>
      <c r="P6174" s="4">
        <v>44279.0</v>
      </c>
      <c r="Q6174" s="1" t="s">
        <v>19582</v>
      </c>
      <c r="R6174" s="1" t="s">
        <v>31</v>
      </c>
      <c r="S6174" s="1" t="s">
        <v>32</v>
      </c>
      <c r="T6174" s="1">
        <v>75254.0</v>
      </c>
      <c r="U6174" s="1" t="s">
        <v>19583</v>
      </c>
    </row>
    <row r="6175">
      <c r="A6175" s="1" t="s">
        <v>20205</v>
      </c>
      <c r="B6175" s="1">
        <v>74977.0</v>
      </c>
      <c r="C6175" s="1">
        <v>2215.0</v>
      </c>
      <c r="D6175" s="2" t="s">
        <v>16347</v>
      </c>
      <c r="E6175" s="1" t="s">
        <v>1562</v>
      </c>
      <c r="F6175" s="1" t="s">
        <v>19982</v>
      </c>
      <c r="G6175" s="3" t="str">
        <f t="shared" si="1"/>
        <v>Lauren Berman</v>
      </c>
      <c r="H6175" s="3" t="str">
        <f t="shared" si="2"/>
        <v>LAUREN BERMAN</v>
      </c>
      <c r="J6175" s="1" t="s">
        <v>57</v>
      </c>
      <c r="K6175" s="1" t="s">
        <v>47</v>
      </c>
      <c r="L6175" s="1">
        <v>100.0</v>
      </c>
      <c r="M6175" s="1" t="s">
        <v>58</v>
      </c>
      <c r="N6175" s="1" t="s">
        <v>16337</v>
      </c>
      <c r="O6175" s="4">
        <v>44317.0</v>
      </c>
      <c r="P6175" s="4">
        <v>44281.0</v>
      </c>
      <c r="Q6175" s="1" t="s">
        <v>19983</v>
      </c>
      <c r="R6175" s="1" t="s">
        <v>60</v>
      </c>
      <c r="S6175" s="1" t="s">
        <v>32</v>
      </c>
      <c r="T6175" s="1">
        <v>75220.0</v>
      </c>
      <c r="U6175" s="1" t="s">
        <v>19984</v>
      </c>
    </row>
    <row r="6176">
      <c r="A6176" s="1" t="s">
        <v>20206</v>
      </c>
      <c r="B6176" s="1">
        <v>74978.0</v>
      </c>
      <c r="C6176" s="1">
        <v>2215.0</v>
      </c>
      <c r="D6176" s="2" t="s">
        <v>16347</v>
      </c>
      <c r="E6176" s="1" t="s">
        <v>4425</v>
      </c>
      <c r="F6176" s="1" t="s">
        <v>6546</v>
      </c>
      <c r="G6176" s="3" t="str">
        <f t="shared" si="1"/>
        <v>Julie Oliver</v>
      </c>
      <c r="H6176" s="3" t="str">
        <f t="shared" si="2"/>
        <v>JULIE OLIVER</v>
      </c>
      <c r="J6176" s="1" t="s">
        <v>57</v>
      </c>
      <c r="K6176" s="1" t="s">
        <v>47</v>
      </c>
      <c r="L6176" s="1">
        <v>100.0</v>
      </c>
      <c r="M6176" s="1" t="s">
        <v>58</v>
      </c>
      <c r="N6176" s="1" t="s">
        <v>16337</v>
      </c>
      <c r="O6176" s="4">
        <v>44317.0</v>
      </c>
      <c r="P6176" s="4">
        <v>44282.0</v>
      </c>
      <c r="Q6176" s="1" t="s">
        <v>20207</v>
      </c>
      <c r="R6176" s="1" t="s">
        <v>122</v>
      </c>
      <c r="S6176" s="1" t="s">
        <v>32</v>
      </c>
      <c r="T6176" s="1">
        <v>78722.0</v>
      </c>
      <c r="U6176" s="1" t="s">
        <v>20208</v>
      </c>
    </row>
    <row r="6177">
      <c r="A6177" s="1" t="s">
        <v>20209</v>
      </c>
      <c r="B6177" s="1">
        <v>74979.0</v>
      </c>
      <c r="C6177" s="1">
        <v>2215.0</v>
      </c>
      <c r="D6177" s="2" t="s">
        <v>16347</v>
      </c>
      <c r="E6177" s="1" t="s">
        <v>20210</v>
      </c>
      <c r="F6177" s="1" t="s">
        <v>3584</v>
      </c>
      <c r="G6177" s="3" t="str">
        <f t="shared" si="1"/>
        <v>Jaen Lawrence</v>
      </c>
      <c r="H6177" s="3" t="str">
        <f t="shared" si="2"/>
        <v>JAEN LAWRENCE</v>
      </c>
      <c r="J6177" s="1" t="s">
        <v>57</v>
      </c>
      <c r="K6177" s="1" t="s">
        <v>47</v>
      </c>
      <c r="L6177" s="1">
        <v>100.0</v>
      </c>
      <c r="M6177" s="1" t="s">
        <v>58</v>
      </c>
      <c r="N6177" s="1" t="s">
        <v>16337</v>
      </c>
      <c r="O6177" s="4">
        <v>44317.0</v>
      </c>
      <c r="P6177" s="4">
        <v>44284.0</v>
      </c>
      <c r="Q6177" s="1" t="s">
        <v>20211</v>
      </c>
      <c r="R6177" s="1" t="s">
        <v>31</v>
      </c>
      <c r="S6177" s="1" t="s">
        <v>32</v>
      </c>
      <c r="T6177" s="1">
        <v>75240.0</v>
      </c>
      <c r="U6177" s="1" t="s">
        <v>20212</v>
      </c>
    </row>
    <row r="6178">
      <c r="A6178" s="1" t="s">
        <v>20213</v>
      </c>
      <c r="B6178" s="1">
        <v>74980.0</v>
      </c>
      <c r="C6178" s="1">
        <v>2215.0</v>
      </c>
      <c r="D6178" s="2" t="s">
        <v>16347</v>
      </c>
      <c r="E6178" s="1" t="s">
        <v>1531</v>
      </c>
      <c r="F6178" s="1" t="s">
        <v>20214</v>
      </c>
      <c r="G6178" s="3" t="str">
        <f t="shared" si="1"/>
        <v>Cherry Haymes</v>
      </c>
      <c r="H6178" s="3" t="str">
        <f t="shared" si="2"/>
        <v>CHERRY HAYMES</v>
      </c>
      <c r="J6178" s="1" t="s">
        <v>57</v>
      </c>
      <c r="K6178" s="1" t="s">
        <v>47</v>
      </c>
      <c r="L6178" s="1">
        <v>100.0</v>
      </c>
      <c r="M6178" s="1" t="s">
        <v>58</v>
      </c>
      <c r="N6178" s="1" t="s">
        <v>16337</v>
      </c>
      <c r="O6178" s="4">
        <v>44317.0</v>
      </c>
      <c r="P6178" s="4">
        <v>44285.0</v>
      </c>
      <c r="Q6178" s="1" t="s">
        <v>20215</v>
      </c>
      <c r="R6178" s="1" t="s">
        <v>31</v>
      </c>
      <c r="S6178" s="1" t="s">
        <v>32</v>
      </c>
      <c r="T6178" s="1">
        <v>75230.0</v>
      </c>
      <c r="U6178" s="1" t="s">
        <v>20216</v>
      </c>
    </row>
    <row r="6179">
      <c r="A6179" s="1" t="s">
        <v>20217</v>
      </c>
      <c r="B6179" s="1">
        <v>74981.0</v>
      </c>
      <c r="C6179" s="1">
        <v>2215.0</v>
      </c>
      <c r="D6179" s="2" t="s">
        <v>16347</v>
      </c>
      <c r="E6179" s="1" t="s">
        <v>269</v>
      </c>
      <c r="F6179" s="1" t="s">
        <v>20218</v>
      </c>
      <c r="G6179" s="3" t="str">
        <f t="shared" si="1"/>
        <v>Kim Dickson</v>
      </c>
      <c r="H6179" s="3" t="str">
        <f t="shared" si="2"/>
        <v>KIM DICKSON</v>
      </c>
      <c r="J6179" s="1" t="s">
        <v>57</v>
      </c>
      <c r="K6179" s="1" t="s">
        <v>47</v>
      </c>
      <c r="L6179" s="1">
        <v>100.0</v>
      </c>
      <c r="M6179" s="1" t="s">
        <v>58</v>
      </c>
      <c r="N6179" s="1" t="s">
        <v>16337</v>
      </c>
      <c r="O6179" s="4">
        <v>44317.0</v>
      </c>
      <c r="P6179" s="4">
        <v>44286.0</v>
      </c>
      <c r="Q6179" s="1" t="s">
        <v>20219</v>
      </c>
      <c r="R6179" s="1" t="s">
        <v>31</v>
      </c>
      <c r="S6179" s="1" t="s">
        <v>32</v>
      </c>
      <c r="T6179" s="1">
        <v>75287.0</v>
      </c>
      <c r="U6179" s="1" t="s">
        <v>20220</v>
      </c>
    </row>
    <row r="6180">
      <c r="A6180" s="1" t="s">
        <v>20221</v>
      </c>
      <c r="B6180" s="1">
        <v>74982.0</v>
      </c>
      <c r="C6180" s="1">
        <v>2215.0</v>
      </c>
      <c r="D6180" s="2" t="s">
        <v>16347</v>
      </c>
      <c r="E6180" s="1" t="s">
        <v>19895</v>
      </c>
      <c r="F6180" s="1" t="s">
        <v>19820</v>
      </c>
      <c r="G6180" s="3" t="str">
        <f t="shared" si="1"/>
        <v>Teri Ervin</v>
      </c>
      <c r="H6180" s="3" t="str">
        <f t="shared" si="2"/>
        <v>TERI ERVIN</v>
      </c>
      <c r="J6180" s="1" t="s">
        <v>57</v>
      </c>
      <c r="K6180" s="1" t="s">
        <v>47</v>
      </c>
      <c r="L6180" s="1">
        <v>100.0</v>
      </c>
      <c r="M6180" s="1" t="s">
        <v>58</v>
      </c>
      <c r="N6180" s="1" t="s">
        <v>16337</v>
      </c>
      <c r="O6180" s="4">
        <v>44317.0</v>
      </c>
      <c r="P6180" s="4">
        <v>44286.0</v>
      </c>
      <c r="Q6180" s="1" t="s">
        <v>19986</v>
      </c>
      <c r="R6180" s="1" t="s">
        <v>31</v>
      </c>
      <c r="S6180" s="1" t="s">
        <v>32</v>
      </c>
      <c r="T6180" s="1">
        <v>75206.0</v>
      </c>
      <c r="U6180" s="1" t="s">
        <v>19987</v>
      </c>
    </row>
    <row r="6181">
      <c r="A6181" s="1" t="s">
        <v>20222</v>
      </c>
      <c r="B6181" s="1">
        <v>74983.0</v>
      </c>
      <c r="C6181" s="1">
        <v>2215.0</v>
      </c>
      <c r="D6181" s="2" t="s">
        <v>16347</v>
      </c>
      <c r="E6181" s="1" t="s">
        <v>3157</v>
      </c>
      <c r="F6181" s="1" t="s">
        <v>20223</v>
      </c>
      <c r="G6181" s="3" t="str">
        <f t="shared" si="1"/>
        <v>Ken Ferris</v>
      </c>
      <c r="H6181" s="3" t="str">
        <f t="shared" si="2"/>
        <v>KEN FERRIS</v>
      </c>
      <c r="J6181" s="1" t="s">
        <v>57</v>
      </c>
      <c r="K6181" s="1" t="s">
        <v>47</v>
      </c>
      <c r="L6181" s="1">
        <v>100.0</v>
      </c>
      <c r="M6181" s="1" t="s">
        <v>58</v>
      </c>
      <c r="N6181" s="1" t="s">
        <v>16337</v>
      </c>
      <c r="O6181" s="4">
        <v>44317.0</v>
      </c>
      <c r="P6181" s="4">
        <v>44286.0</v>
      </c>
      <c r="Q6181" s="1" t="s">
        <v>20224</v>
      </c>
      <c r="R6181" s="1" t="s">
        <v>31</v>
      </c>
      <c r="S6181" s="1" t="s">
        <v>32</v>
      </c>
      <c r="T6181" s="1">
        <v>75230.0</v>
      </c>
      <c r="U6181" s="1" t="s">
        <v>20225</v>
      </c>
    </row>
    <row r="6182">
      <c r="A6182" s="1" t="s">
        <v>20226</v>
      </c>
      <c r="B6182" s="1">
        <v>74984.0</v>
      </c>
      <c r="C6182" s="1">
        <v>2215.0</v>
      </c>
      <c r="D6182" s="2" t="s">
        <v>16347</v>
      </c>
      <c r="E6182" s="1" t="s">
        <v>1217</v>
      </c>
      <c r="F6182" s="1" t="s">
        <v>20227</v>
      </c>
      <c r="G6182" s="3" t="str">
        <f t="shared" si="1"/>
        <v>Jason Gillman</v>
      </c>
      <c r="H6182" s="3" t="str">
        <f t="shared" si="2"/>
        <v>JASON GILLMAN</v>
      </c>
      <c r="J6182" s="1" t="s">
        <v>57</v>
      </c>
      <c r="K6182" s="1" t="s">
        <v>47</v>
      </c>
      <c r="L6182" s="1">
        <v>100.0</v>
      </c>
      <c r="M6182" s="1" t="s">
        <v>58</v>
      </c>
      <c r="N6182" s="1" t="s">
        <v>16337</v>
      </c>
      <c r="O6182" s="4">
        <v>44317.0</v>
      </c>
      <c r="P6182" s="4">
        <v>44287.0</v>
      </c>
      <c r="Q6182" s="1" t="s">
        <v>20228</v>
      </c>
      <c r="R6182" s="1" t="s">
        <v>31</v>
      </c>
      <c r="S6182" s="1" t="s">
        <v>32</v>
      </c>
      <c r="T6182" s="1">
        <v>75204.0</v>
      </c>
      <c r="U6182" s="1" t="s">
        <v>20229</v>
      </c>
    </row>
    <row r="6183">
      <c r="A6183" s="1" t="s">
        <v>20230</v>
      </c>
      <c r="B6183" s="1">
        <v>74985.0</v>
      </c>
      <c r="C6183" s="1">
        <v>2215.0</v>
      </c>
      <c r="D6183" s="2" t="s">
        <v>16347</v>
      </c>
      <c r="E6183" s="1" t="s">
        <v>20231</v>
      </c>
      <c r="F6183" s="1" t="s">
        <v>20232</v>
      </c>
      <c r="G6183" s="3" t="str">
        <f t="shared" si="1"/>
        <v>Mohammad Sarwar</v>
      </c>
      <c r="H6183" s="3" t="str">
        <f t="shared" si="2"/>
        <v>MOHAMMAD SARWAR</v>
      </c>
      <c r="J6183" s="1" t="s">
        <v>57</v>
      </c>
      <c r="K6183" s="1" t="s">
        <v>47</v>
      </c>
      <c r="L6183" s="1">
        <v>100.0</v>
      </c>
      <c r="M6183" s="1" t="s">
        <v>58</v>
      </c>
      <c r="N6183" s="1" t="s">
        <v>16337</v>
      </c>
      <c r="O6183" s="4">
        <v>44317.0</v>
      </c>
      <c r="P6183" s="4">
        <v>44287.0</v>
      </c>
      <c r="Q6183" s="1" t="s">
        <v>20233</v>
      </c>
      <c r="R6183" s="1" t="s">
        <v>31</v>
      </c>
      <c r="S6183" s="1" t="s">
        <v>32</v>
      </c>
      <c r="T6183" s="1">
        <v>75201.0</v>
      </c>
      <c r="U6183" s="1" t="s">
        <v>20234</v>
      </c>
    </row>
    <row r="6184">
      <c r="A6184" s="1" t="s">
        <v>20235</v>
      </c>
      <c r="B6184" s="1">
        <v>74986.0</v>
      </c>
      <c r="C6184" s="1">
        <v>2215.0</v>
      </c>
      <c r="D6184" s="2" t="s">
        <v>16347</v>
      </c>
      <c r="E6184" s="1" t="s">
        <v>20053</v>
      </c>
      <c r="F6184" s="1" t="s">
        <v>20054</v>
      </c>
      <c r="G6184" s="3" t="str">
        <f t="shared" si="1"/>
        <v>Alexis Santizo</v>
      </c>
      <c r="H6184" s="3" t="str">
        <f t="shared" si="2"/>
        <v>ALEXIS SANTIZO</v>
      </c>
      <c r="J6184" s="1" t="s">
        <v>57</v>
      </c>
      <c r="K6184" s="1" t="s">
        <v>47</v>
      </c>
      <c r="L6184" s="1">
        <v>100.0</v>
      </c>
      <c r="M6184" s="1" t="s">
        <v>58</v>
      </c>
      <c r="N6184" s="1" t="s">
        <v>16337</v>
      </c>
      <c r="O6184" s="4">
        <v>44317.0</v>
      </c>
      <c r="P6184" s="4">
        <v>44289.0</v>
      </c>
      <c r="Q6184" s="1" t="s">
        <v>20055</v>
      </c>
      <c r="R6184" s="1" t="s">
        <v>31</v>
      </c>
      <c r="S6184" s="1" t="s">
        <v>32</v>
      </c>
      <c r="T6184" s="1">
        <v>75240.0</v>
      </c>
      <c r="U6184" s="1" t="s">
        <v>20056</v>
      </c>
    </row>
    <row r="6185">
      <c r="A6185" s="1" t="s">
        <v>20236</v>
      </c>
      <c r="B6185" s="1">
        <v>74987.0</v>
      </c>
      <c r="C6185" s="1">
        <v>2215.0</v>
      </c>
      <c r="D6185" s="2" t="s">
        <v>16347</v>
      </c>
      <c r="E6185" s="1" t="s">
        <v>20237</v>
      </c>
      <c r="F6185" s="1" t="s">
        <v>20238</v>
      </c>
      <c r="G6185" s="3" t="str">
        <f t="shared" si="1"/>
        <v>Jerold Lancourt</v>
      </c>
      <c r="H6185" s="3" t="str">
        <f t="shared" si="2"/>
        <v>JEROLD LANCOURT</v>
      </c>
      <c r="J6185" s="1" t="s">
        <v>57</v>
      </c>
      <c r="K6185" s="1" t="s">
        <v>47</v>
      </c>
      <c r="L6185" s="1">
        <v>100.0</v>
      </c>
      <c r="M6185" s="1" t="s">
        <v>58</v>
      </c>
      <c r="N6185" s="1" t="s">
        <v>16337</v>
      </c>
      <c r="O6185" s="4">
        <v>44317.0</v>
      </c>
      <c r="P6185" s="4">
        <v>44291.0</v>
      </c>
      <c r="Q6185" s="1" t="s">
        <v>20239</v>
      </c>
      <c r="R6185" s="1" t="s">
        <v>31</v>
      </c>
      <c r="S6185" s="1" t="s">
        <v>32</v>
      </c>
      <c r="T6185" s="1">
        <v>75254.0</v>
      </c>
      <c r="U6185" s="1" t="s">
        <v>20240</v>
      </c>
    </row>
    <row r="6186">
      <c r="A6186" s="1" t="s">
        <v>20241</v>
      </c>
      <c r="B6186" s="1">
        <v>74988.0</v>
      </c>
      <c r="C6186" s="1">
        <v>2215.0</v>
      </c>
      <c r="D6186" s="2" t="s">
        <v>16347</v>
      </c>
      <c r="E6186" s="1" t="s">
        <v>1246</v>
      </c>
      <c r="F6186" s="1" t="s">
        <v>20242</v>
      </c>
      <c r="G6186" s="3" t="str">
        <f t="shared" si="1"/>
        <v>Dale Litton</v>
      </c>
      <c r="H6186" s="3" t="str">
        <f t="shared" si="2"/>
        <v>DALE LITTON</v>
      </c>
      <c r="J6186" s="1" t="s">
        <v>57</v>
      </c>
      <c r="K6186" s="1" t="s">
        <v>47</v>
      </c>
      <c r="L6186" s="1">
        <v>100.0</v>
      </c>
      <c r="M6186" s="1" t="s">
        <v>58</v>
      </c>
      <c r="N6186" s="1" t="s">
        <v>16337</v>
      </c>
      <c r="O6186" s="4">
        <v>44317.0</v>
      </c>
      <c r="P6186" s="4">
        <v>44291.0</v>
      </c>
      <c r="Q6186" s="1" t="s">
        <v>20243</v>
      </c>
      <c r="R6186" s="1" t="s">
        <v>31</v>
      </c>
      <c r="S6186" s="1" t="s">
        <v>32</v>
      </c>
      <c r="T6186" s="1">
        <v>75254.0</v>
      </c>
      <c r="U6186" s="1" t="s">
        <v>20244</v>
      </c>
    </row>
    <row r="6187">
      <c r="A6187" s="1" t="s">
        <v>20245</v>
      </c>
      <c r="B6187" s="1">
        <v>74989.0</v>
      </c>
      <c r="C6187" s="1">
        <v>2215.0</v>
      </c>
      <c r="D6187" s="2" t="s">
        <v>16347</v>
      </c>
      <c r="E6187" s="1" t="s">
        <v>962</v>
      </c>
      <c r="F6187" s="1" t="s">
        <v>20246</v>
      </c>
      <c r="G6187" s="3" t="str">
        <f t="shared" si="1"/>
        <v>William Holston</v>
      </c>
      <c r="H6187" s="3" t="str">
        <f t="shared" si="2"/>
        <v>WILLIAM HOLSTON</v>
      </c>
      <c r="J6187" s="1" t="s">
        <v>57</v>
      </c>
      <c r="K6187" s="1" t="s">
        <v>47</v>
      </c>
      <c r="L6187" s="1">
        <v>100.0</v>
      </c>
      <c r="M6187" s="1" t="s">
        <v>58</v>
      </c>
      <c r="N6187" s="1" t="s">
        <v>16337</v>
      </c>
      <c r="O6187" s="4">
        <v>44317.0</v>
      </c>
      <c r="P6187" s="4">
        <v>44291.0</v>
      </c>
      <c r="Q6187" s="1" t="s">
        <v>20247</v>
      </c>
      <c r="R6187" s="1" t="s">
        <v>31</v>
      </c>
      <c r="S6187" s="1" t="s">
        <v>32</v>
      </c>
      <c r="T6187" s="1">
        <v>75228.0</v>
      </c>
      <c r="U6187" s="1" t="s">
        <v>20248</v>
      </c>
    </row>
    <row r="6188">
      <c r="A6188" s="1" t="s">
        <v>20249</v>
      </c>
      <c r="B6188" s="1">
        <v>74990.0</v>
      </c>
      <c r="C6188" s="1">
        <v>2215.0</v>
      </c>
      <c r="D6188" s="2" t="s">
        <v>16347</v>
      </c>
      <c r="E6188" s="1" t="s">
        <v>1063</v>
      </c>
      <c r="F6188" s="1" t="s">
        <v>20000</v>
      </c>
      <c r="G6188" s="3" t="str">
        <f t="shared" si="1"/>
        <v>Tim Doke</v>
      </c>
      <c r="H6188" s="3" t="str">
        <f t="shared" si="2"/>
        <v>TIM DOKE</v>
      </c>
      <c r="J6188" s="1" t="s">
        <v>57</v>
      </c>
      <c r="K6188" s="1" t="s">
        <v>47</v>
      </c>
      <c r="L6188" s="1">
        <v>100.0</v>
      </c>
      <c r="M6188" s="1" t="s">
        <v>58</v>
      </c>
      <c r="N6188" s="1" t="s">
        <v>16337</v>
      </c>
      <c r="O6188" s="4">
        <v>44317.0</v>
      </c>
      <c r="P6188" s="4">
        <v>44291.0</v>
      </c>
      <c r="Q6188" s="1" t="s">
        <v>20001</v>
      </c>
      <c r="R6188" s="1" t="s">
        <v>31</v>
      </c>
      <c r="S6188" s="1" t="s">
        <v>32</v>
      </c>
      <c r="T6188" s="1">
        <v>75251.0</v>
      </c>
      <c r="U6188" s="1" t="s">
        <v>20002</v>
      </c>
    </row>
    <row r="6189">
      <c r="A6189" s="1" t="s">
        <v>20250</v>
      </c>
      <c r="B6189" s="1">
        <v>74991.0</v>
      </c>
      <c r="C6189" s="1">
        <v>2215.0</v>
      </c>
      <c r="D6189" s="2" t="s">
        <v>16347</v>
      </c>
      <c r="E6189" s="1" t="s">
        <v>20127</v>
      </c>
      <c r="F6189" s="1" t="s">
        <v>20128</v>
      </c>
      <c r="G6189" s="3" t="str">
        <f t="shared" si="1"/>
        <v>DAVID PARHAM</v>
      </c>
      <c r="H6189" s="3" t="str">
        <f t="shared" si="2"/>
        <v>DAVID PARHAM</v>
      </c>
      <c r="J6189" s="1" t="s">
        <v>57</v>
      </c>
      <c r="K6189" s="1" t="s">
        <v>47</v>
      </c>
      <c r="L6189" s="1">
        <v>100.0</v>
      </c>
      <c r="M6189" s="1" t="s">
        <v>58</v>
      </c>
      <c r="N6189" s="1" t="s">
        <v>16337</v>
      </c>
      <c r="O6189" s="4">
        <v>44317.0</v>
      </c>
      <c r="P6189" s="4">
        <v>44292.0</v>
      </c>
      <c r="Q6189" s="1" t="s">
        <v>20129</v>
      </c>
      <c r="R6189" s="1" t="s">
        <v>31</v>
      </c>
      <c r="S6189" s="1" t="s">
        <v>32</v>
      </c>
      <c r="T6189" s="1">
        <v>75205.0</v>
      </c>
      <c r="U6189" s="1" t="s">
        <v>20130</v>
      </c>
    </row>
    <row r="6190">
      <c r="A6190" s="1" t="s">
        <v>20251</v>
      </c>
      <c r="B6190" s="1">
        <v>74992.0</v>
      </c>
      <c r="C6190" s="1">
        <v>2215.0</v>
      </c>
      <c r="D6190" s="2" t="s">
        <v>16347</v>
      </c>
      <c r="E6190" s="1" t="s">
        <v>9136</v>
      </c>
      <c r="F6190" s="1" t="s">
        <v>7251</v>
      </c>
      <c r="G6190" s="3" t="str">
        <f t="shared" si="1"/>
        <v>Grant Foreman</v>
      </c>
      <c r="H6190" s="3" t="str">
        <f t="shared" si="2"/>
        <v>GRANT FOREMAN</v>
      </c>
      <c r="J6190" s="1" t="s">
        <v>57</v>
      </c>
      <c r="K6190" s="1" t="s">
        <v>47</v>
      </c>
      <c r="L6190" s="1">
        <v>100.0</v>
      </c>
      <c r="M6190" s="1" t="s">
        <v>58</v>
      </c>
      <c r="N6190" s="1" t="s">
        <v>16337</v>
      </c>
      <c r="O6190" s="4">
        <v>44317.0</v>
      </c>
      <c r="P6190" s="4">
        <v>44292.0</v>
      </c>
      <c r="Q6190" s="1" t="s">
        <v>19408</v>
      </c>
      <c r="R6190" s="1" t="s">
        <v>31</v>
      </c>
      <c r="S6190" s="1" t="s">
        <v>32</v>
      </c>
      <c r="T6190" s="1">
        <v>75287.0</v>
      </c>
      <c r="U6190" s="1" t="s">
        <v>19409</v>
      </c>
    </row>
    <row r="6191">
      <c r="A6191" s="1" t="s">
        <v>20252</v>
      </c>
      <c r="B6191" s="1">
        <v>74993.0</v>
      </c>
      <c r="C6191" s="1">
        <v>2215.0</v>
      </c>
      <c r="D6191" s="2" t="s">
        <v>16347</v>
      </c>
      <c r="E6191" s="1" t="s">
        <v>2745</v>
      </c>
      <c r="F6191" s="1" t="s">
        <v>20253</v>
      </c>
      <c r="G6191" s="3" t="str">
        <f t="shared" si="1"/>
        <v>Judy Meagher</v>
      </c>
      <c r="H6191" s="3" t="str">
        <f t="shared" si="2"/>
        <v>JUDY MEAGHER</v>
      </c>
      <c r="J6191" s="1" t="s">
        <v>57</v>
      </c>
      <c r="K6191" s="1" t="s">
        <v>47</v>
      </c>
      <c r="L6191" s="1">
        <v>100.0</v>
      </c>
      <c r="M6191" s="1" t="s">
        <v>58</v>
      </c>
      <c r="N6191" s="1" t="s">
        <v>16337</v>
      </c>
      <c r="O6191" s="4">
        <v>44317.0</v>
      </c>
      <c r="P6191" s="4">
        <v>44293.0</v>
      </c>
      <c r="Q6191" s="1" t="s">
        <v>20254</v>
      </c>
      <c r="R6191" s="1" t="s">
        <v>31</v>
      </c>
      <c r="S6191" s="1" t="s">
        <v>32</v>
      </c>
      <c r="T6191" s="1">
        <v>75238.0</v>
      </c>
      <c r="U6191" s="1" t="s">
        <v>20255</v>
      </c>
    </row>
    <row r="6192">
      <c r="A6192" s="1" t="s">
        <v>20256</v>
      </c>
      <c r="B6192" s="1">
        <v>74994.0</v>
      </c>
      <c r="C6192" s="1">
        <v>2215.0</v>
      </c>
      <c r="D6192" s="2" t="s">
        <v>16347</v>
      </c>
      <c r="E6192" s="1" t="s">
        <v>3083</v>
      </c>
      <c r="F6192" s="1" t="s">
        <v>20257</v>
      </c>
      <c r="G6192" s="3" t="str">
        <f t="shared" si="1"/>
        <v>Laura Cerva</v>
      </c>
      <c r="H6192" s="3" t="str">
        <f t="shared" si="2"/>
        <v>LAURA CERVA</v>
      </c>
      <c r="J6192" s="1" t="s">
        <v>57</v>
      </c>
      <c r="K6192" s="1" t="s">
        <v>47</v>
      </c>
      <c r="L6192" s="1">
        <v>100.0</v>
      </c>
      <c r="M6192" s="1" t="s">
        <v>58</v>
      </c>
      <c r="N6192" s="1" t="s">
        <v>16337</v>
      </c>
      <c r="O6192" s="4">
        <v>44317.0</v>
      </c>
      <c r="P6192" s="4">
        <v>44293.0</v>
      </c>
      <c r="Q6192" s="1" t="s">
        <v>20258</v>
      </c>
      <c r="R6192" s="1" t="s">
        <v>31</v>
      </c>
      <c r="S6192" s="1" t="s">
        <v>32</v>
      </c>
      <c r="T6192" s="1">
        <v>75240.0</v>
      </c>
      <c r="U6192" s="1" t="s">
        <v>20259</v>
      </c>
    </row>
    <row r="6193">
      <c r="A6193" s="1" t="s">
        <v>20260</v>
      </c>
      <c r="B6193" s="1">
        <v>74995.0</v>
      </c>
      <c r="C6193" s="1">
        <v>2215.0</v>
      </c>
      <c r="D6193" s="2" t="s">
        <v>16347</v>
      </c>
      <c r="E6193" s="1" t="s">
        <v>2523</v>
      </c>
      <c r="F6193" s="1" t="s">
        <v>10269</v>
      </c>
      <c r="G6193" s="3" t="str">
        <f t="shared" si="1"/>
        <v>Jan Quesada</v>
      </c>
      <c r="H6193" s="3" t="str">
        <f t="shared" si="2"/>
        <v>JAN QUESADA</v>
      </c>
      <c r="J6193" s="1" t="s">
        <v>57</v>
      </c>
      <c r="K6193" s="1" t="s">
        <v>47</v>
      </c>
      <c r="L6193" s="1">
        <v>100.0</v>
      </c>
      <c r="M6193" s="1" t="s">
        <v>58</v>
      </c>
      <c r="N6193" s="1" t="s">
        <v>16337</v>
      </c>
      <c r="O6193" s="4">
        <v>44317.0</v>
      </c>
      <c r="P6193" s="4">
        <v>44293.0</v>
      </c>
      <c r="Q6193" s="1" t="s">
        <v>20261</v>
      </c>
      <c r="R6193" s="1" t="s">
        <v>31</v>
      </c>
      <c r="S6193" s="1" t="s">
        <v>32</v>
      </c>
      <c r="T6193" s="1">
        <v>75208.0</v>
      </c>
      <c r="U6193" s="1" t="s">
        <v>20262</v>
      </c>
    </row>
    <row r="6194">
      <c r="A6194" s="1" t="s">
        <v>20263</v>
      </c>
      <c r="B6194" s="1">
        <v>74996.0</v>
      </c>
      <c r="C6194" s="1">
        <v>2215.0</v>
      </c>
      <c r="D6194" s="2" t="s">
        <v>16347</v>
      </c>
      <c r="E6194" s="1" t="s">
        <v>547</v>
      </c>
      <c r="F6194" s="1" t="s">
        <v>20264</v>
      </c>
      <c r="G6194" s="3" t="str">
        <f t="shared" si="1"/>
        <v>John Hely</v>
      </c>
      <c r="H6194" s="3" t="str">
        <f t="shared" si="2"/>
        <v>JOHN HELY</v>
      </c>
      <c r="J6194" s="1" t="s">
        <v>57</v>
      </c>
      <c r="K6194" s="1" t="s">
        <v>47</v>
      </c>
      <c r="L6194" s="1">
        <v>100.0</v>
      </c>
      <c r="M6194" s="1" t="s">
        <v>58</v>
      </c>
      <c r="N6194" s="1" t="s">
        <v>16337</v>
      </c>
      <c r="O6194" s="4">
        <v>44317.0</v>
      </c>
      <c r="P6194" s="4">
        <v>44293.0</v>
      </c>
      <c r="Q6194" s="1" t="s">
        <v>20265</v>
      </c>
      <c r="R6194" s="1" t="s">
        <v>31</v>
      </c>
      <c r="S6194" s="1" t="s">
        <v>32</v>
      </c>
      <c r="T6194" s="1">
        <v>75219.0</v>
      </c>
      <c r="U6194" s="1" t="s">
        <v>20266</v>
      </c>
    </row>
    <row r="6195">
      <c r="A6195" s="1" t="s">
        <v>20267</v>
      </c>
      <c r="B6195" s="1">
        <v>74997.0</v>
      </c>
      <c r="C6195" s="1">
        <v>2215.0</v>
      </c>
      <c r="D6195" s="2" t="s">
        <v>16347</v>
      </c>
      <c r="E6195" s="1" t="s">
        <v>674</v>
      </c>
      <c r="F6195" s="1" t="s">
        <v>20268</v>
      </c>
      <c r="G6195" s="3" t="str">
        <f t="shared" si="1"/>
        <v>Peter Lorenzen</v>
      </c>
      <c r="H6195" s="3" t="str">
        <f t="shared" si="2"/>
        <v>PETER LORENZEN</v>
      </c>
      <c r="J6195" s="1" t="s">
        <v>57</v>
      </c>
      <c r="K6195" s="1" t="s">
        <v>47</v>
      </c>
      <c r="L6195" s="1">
        <v>100.0</v>
      </c>
      <c r="M6195" s="1" t="s">
        <v>58</v>
      </c>
      <c r="N6195" s="1" t="s">
        <v>16337</v>
      </c>
      <c r="O6195" s="4">
        <v>44317.0</v>
      </c>
      <c r="P6195" s="4">
        <v>44295.0</v>
      </c>
      <c r="Q6195" s="1" t="s">
        <v>15357</v>
      </c>
      <c r="R6195" s="1" t="s">
        <v>31</v>
      </c>
      <c r="S6195" s="1" t="s">
        <v>32</v>
      </c>
      <c r="T6195" s="1">
        <v>75219.0</v>
      </c>
      <c r="U6195" s="1" t="s">
        <v>15358</v>
      </c>
    </row>
    <row r="6196">
      <c r="A6196" s="1" t="s">
        <v>20269</v>
      </c>
      <c r="B6196" s="1">
        <v>74998.0</v>
      </c>
      <c r="C6196" s="1">
        <v>2215.0</v>
      </c>
      <c r="D6196" s="2" t="s">
        <v>16347</v>
      </c>
      <c r="E6196" s="1" t="s">
        <v>354</v>
      </c>
      <c r="F6196" s="1" t="s">
        <v>355</v>
      </c>
      <c r="G6196" s="3" t="str">
        <f t="shared" si="1"/>
        <v>Richard Schumacher</v>
      </c>
      <c r="H6196" s="3" t="str">
        <f t="shared" si="2"/>
        <v>RICHARD SCHUMACHER</v>
      </c>
      <c r="J6196" s="1" t="s">
        <v>57</v>
      </c>
      <c r="K6196" s="1" t="s">
        <v>47</v>
      </c>
      <c r="L6196" s="1">
        <v>100.0</v>
      </c>
      <c r="M6196" s="1" t="s">
        <v>58</v>
      </c>
      <c r="N6196" s="1" t="s">
        <v>16337</v>
      </c>
      <c r="O6196" s="4">
        <v>44317.0</v>
      </c>
      <c r="P6196" s="4">
        <v>44296.0</v>
      </c>
      <c r="Q6196" s="1" t="s">
        <v>356</v>
      </c>
      <c r="R6196" s="1" t="s">
        <v>357</v>
      </c>
      <c r="S6196" s="1" t="s">
        <v>32</v>
      </c>
      <c r="T6196" s="1">
        <v>75083.0</v>
      </c>
      <c r="U6196" s="1" t="s">
        <v>358</v>
      </c>
    </row>
    <row r="6197">
      <c r="A6197" s="1" t="s">
        <v>20270</v>
      </c>
      <c r="B6197" s="1">
        <v>74999.0</v>
      </c>
      <c r="C6197" s="1">
        <v>2215.0</v>
      </c>
      <c r="D6197" s="2" t="s">
        <v>16347</v>
      </c>
      <c r="E6197" s="1" t="s">
        <v>317</v>
      </c>
      <c r="F6197" s="1" t="s">
        <v>3373</v>
      </c>
      <c r="G6197" s="3" t="str">
        <f t="shared" si="1"/>
        <v>Kyle Galbraith</v>
      </c>
      <c r="H6197" s="3" t="str">
        <f t="shared" si="2"/>
        <v>KYLE GALBRAITH</v>
      </c>
      <c r="J6197" s="1" t="s">
        <v>57</v>
      </c>
      <c r="K6197" s="1" t="s">
        <v>47</v>
      </c>
      <c r="L6197" s="1">
        <v>100.0</v>
      </c>
      <c r="M6197" s="1" t="s">
        <v>58</v>
      </c>
      <c r="N6197" s="1" t="s">
        <v>16337</v>
      </c>
      <c r="O6197" s="4">
        <v>44317.0</v>
      </c>
      <c r="P6197" s="4">
        <v>44296.0</v>
      </c>
      <c r="Q6197" s="1" t="s">
        <v>20271</v>
      </c>
      <c r="R6197" s="1" t="s">
        <v>31</v>
      </c>
      <c r="S6197" s="1" t="s">
        <v>32</v>
      </c>
      <c r="T6197" s="1">
        <v>75240.0</v>
      </c>
      <c r="U6197" s="1" t="s">
        <v>20272</v>
      </c>
    </row>
    <row r="6198">
      <c r="A6198" s="1" t="s">
        <v>20273</v>
      </c>
      <c r="B6198" s="1">
        <v>75000.0</v>
      </c>
      <c r="C6198" s="1">
        <v>2215.0</v>
      </c>
      <c r="D6198" s="2" t="s">
        <v>16347</v>
      </c>
      <c r="E6198" s="1" t="s">
        <v>20274</v>
      </c>
      <c r="F6198" s="1" t="s">
        <v>20049</v>
      </c>
      <c r="G6198" s="3" t="str">
        <f t="shared" si="1"/>
        <v>Muktesh Pant</v>
      </c>
      <c r="H6198" s="3" t="str">
        <f t="shared" si="2"/>
        <v>MUKTESH PANT</v>
      </c>
      <c r="J6198" s="1" t="s">
        <v>57</v>
      </c>
      <c r="K6198" s="1" t="s">
        <v>47</v>
      </c>
      <c r="L6198" s="1">
        <v>100.0</v>
      </c>
      <c r="M6198" s="1" t="s">
        <v>58</v>
      </c>
      <c r="N6198" s="1" t="s">
        <v>16337</v>
      </c>
      <c r="O6198" s="4">
        <v>44317.0</v>
      </c>
      <c r="P6198" s="4">
        <v>44296.0</v>
      </c>
      <c r="Q6198" s="1" t="s">
        <v>20050</v>
      </c>
      <c r="R6198" s="1" t="s">
        <v>31</v>
      </c>
      <c r="S6198" s="1" t="s">
        <v>32</v>
      </c>
      <c r="T6198" s="1">
        <v>75225.0</v>
      </c>
      <c r="U6198" s="1" t="s">
        <v>20051</v>
      </c>
    </row>
    <row r="6199">
      <c r="A6199" s="1" t="s">
        <v>20275</v>
      </c>
      <c r="B6199" s="1">
        <v>75001.0</v>
      </c>
      <c r="C6199" s="1">
        <v>2215.0</v>
      </c>
      <c r="D6199" s="2" t="s">
        <v>16347</v>
      </c>
      <c r="E6199" s="1" t="s">
        <v>94</v>
      </c>
      <c r="F6199" s="1" t="s">
        <v>20276</v>
      </c>
      <c r="G6199" s="3" t="str">
        <f t="shared" si="1"/>
        <v>Sandra OLeary</v>
      </c>
      <c r="H6199" s="3" t="str">
        <f t="shared" si="2"/>
        <v>SANDRA OLEARY</v>
      </c>
      <c r="J6199" s="1" t="s">
        <v>57</v>
      </c>
      <c r="K6199" s="1" t="s">
        <v>47</v>
      </c>
      <c r="L6199" s="1">
        <v>100.0</v>
      </c>
      <c r="M6199" s="1" t="s">
        <v>58</v>
      </c>
      <c r="N6199" s="1" t="s">
        <v>16337</v>
      </c>
      <c r="O6199" s="4">
        <v>44317.0</v>
      </c>
      <c r="P6199" s="4">
        <v>44296.0</v>
      </c>
      <c r="Q6199" s="1" t="s">
        <v>20277</v>
      </c>
      <c r="R6199" s="1" t="s">
        <v>31</v>
      </c>
      <c r="S6199" s="1" t="s">
        <v>32</v>
      </c>
      <c r="T6199" s="1">
        <v>75248.0</v>
      </c>
      <c r="U6199" s="1" t="s">
        <v>20278</v>
      </c>
    </row>
    <row r="6200">
      <c r="A6200" s="1" t="s">
        <v>20279</v>
      </c>
      <c r="B6200" s="1">
        <v>75002.0</v>
      </c>
      <c r="C6200" s="1">
        <v>2215.0</v>
      </c>
      <c r="D6200" s="2" t="s">
        <v>16347</v>
      </c>
      <c r="E6200" s="1" t="s">
        <v>995</v>
      </c>
      <c r="F6200" s="1" t="s">
        <v>15769</v>
      </c>
      <c r="G6200" s="3" t="str">
        <f t="shared" si="1"/>
        <v>Bruce Orr</v>
      </c>
      <c r="H6200" s="3" t="str">
        <f t="shared" si="2"/>
        <v>BRUCE ORR</v>
      </c>
      <c r="J6200" s="1" t="s">
        <v>57</v>
      </c>
      <c r="K6200" s="1" t="s">
        <v>47</v>
      </c>
      <c r="L6200" s="1">
        <v>100.0</v>
      </c>
      <c r="M6200" s="1" t="s">
        <v>58</v>
      </c>
      <c r="N6200" s="1" t="s">
        <v>16337</v>
      </c>
      <c r="O6200" s="4">
        <v>44317.0</v>
      </c>
      <c r="P6200" s="4">
        <v>44297.0</v>
      </c>
      <c r="Q6200" s="1" t="s">
        <v>15770</v>
      </c>
      <c r="R6200" s="1" t="s">
        <v>31</v>
      </c>
      <c r="S6200" s="1" t="s">
        <v>32</v>
      </c>
      <c r="T6200" s="1">
        <v>75220.0</v>
      </c>
      <c r="U6200" s="1" t="s">
        <v>15771</v>
      </c>
    </row>
    <row r="6201">
      <c r="A6201" s="1" t="s">
        <v>20280</v>
      </c>
      <c r="B6201" s="1">
        <v>75003.0</v>
      </c>
      <c r="C6201" s="1">
        <v>2215.0</v>
      </c>
      <c r="D6201" s="2" t="s">
        <v>16347</v>
      </c>
      <c r="E6201" s="1" t="s">
        <v>1054</v>
      </c>
      <c r="F6201" s="1" t="s">
        <v>19825</v>
      </c>
      <c r="G6201" s="3" t="str">
        <f t="shared" si="1"/>
        <v>Mayra Sharma</v>
      </c>
      <c r="H6201" s="3" t="str">
        <f t="shared" si="2"/>
        <v>MAYRA SHARMA</v>
      </c>
      <c r="J6201" s="1" t="s">
        <v>57</v>
      </c>
      <c r="K6201" s="1" t="s">
        <v>47</v>
      </c>
      <c r="L6201" s="1">
        <v>100.0</v>
      </c>
      <c r="M6201" s="1" t="s">
        <v>58</v>
      </c>
      <c r="N6201" s="1" t="s">
        <v>16337</v>
      </c>
      <c r="O6201" s="4">
        <v>44317.0</v>
      </c>
      <c r="P6201" s="4">
        <v>44297.0</v>
      </c>
      <c r="Q6201" s="1" t="s">
        <v>20281</v>
      </c>
      <c r="R6201" s="1" t="s">
        <v>682</v>
      </c>
      <c r="S6201" s="1" t="s">
        <v>32</v>
      </c>
      <c r="T6201" s="1">
        <v>79912.0</v>
      </c>
      <c r="U6201" s="1" t="s">
        <v>20282</v>
      </c>
    </row>
    <row r="6202">
      <c r="A6202" s="1" t="s">
        <v>20283</v>
      </c>
      <c r="B6202" s="1">
        <v>75004.0</v>
      </c>
      <c r="C6202" s="1">
        <v>2215.0</v>
      </c>
      <c r="D6202" s="2" t="s">
        <v>16347</v>
      </c>
      <c r="E6202" s="1" t="s">
        <v>2555</v>
      </c>
      <c r="F6202" s="1" t="s">
        <v>15723</v>
      </c>
      <c r="G6202" s="3" t="str">
        <f t="shared" si="1"/>
        <v>Jim Nugent</v>
      </c>
      <c r="H6202" s="3" t="str">
        <f t="shared" si="2"/>
        <v>JIM NUGENT</v>
      </c>
      <c r="J6202" s="1" t="s">
        <v>57</v>
      </c>
      <c r="K6202" s="1" t="s">
        <v>47</v>
      </c>
      <c r="L6202" s="1">
        <v>100.0</v>
      </c>
      <c r="M6202" s="1" t="s">
        <v>58</v>
      </c>
      <c r="N6202" s="1" t="s">
        <v>16337</v>
      </c>
      <c r="O6202" s="4">
        <v>44317.0</v>
      </c>
      <c r="P6202" s="4">
        <v>44298.0</v>
      </c>
      <c r="Q6202" s="1" t="s">
        <v>15750</v>
      </c>
      <c r="R6202" s="1" t="s">
        <v>31</v>
      </c>
      <c r="S6202" s="1" t="s">
        <v>32</v>
      </c>
      <c r="T6202" s="1">
        <v>75244.0</v>
      </c>
      <c r="U6202" s="1" t="s">
        <v>15751</v>
      </c>
    </row>
    <row r="6203">
      <c r="A6203" s="1" t="s">
        <v>20284</v>
      </c>
      <c r="B6203" s="1">
        <v>75005.0</v>
      </c>
      <c r="C6203" s="1">
        <v>2215.0</v>
      </c>
      <c r="D6203" s="2" t="s">
        <v>16347</v>
      </c>
      <c r="E6203" s="1" t="s">
        <v>8017</v>
      </c>
      <c r="F6203" s="1" t="s">
        <v>3577</v>
      </c>
      <c r="G6203" s="3" t="str">
        <f t="shared" si="1"/>
        <v>Sarah Morgan</v>
      </c>
      <c r="H6203" s="3" t="str">
        <f t="shared" si="2"/>
        <v>SARAH MORGAN</v>
      </c>
      <c r="J6203" s="1" t="s">
        <v>57</v>
      </c>
      <c r="K6203" s="1" t="s">
        <v>47</v>
      </c>
      <c r="L6203" s="1">
        <v>100.0</v>
      </c>
      <c r="M6203" s="1" t="s">
        <v>58</v>
      </c>
      <c r="N6203" s="1" t="s">
        <v>16337</v>
      </c>
      <c r="O6203" s="4">
        <v>44317.0</v>
      </c>
      <c r="P6203" s="4">
        <v>44298.0</v>
      </c>
      <c r="Q6203" s="1" t="s">
        <v>20285</v>
      </c>
      <c r="R6203" s="1" t="s">
        <v>31</v>
      </c>
      <c r="S6203" s="1" t="s">
        <v>32</v>
      </c>
      <c r="T6203" s="1">
        <v>75248.0</v>
      </c>
      <c r="U6203" s="1" t="s">
        <v>20286</v>
      </c>
    </row>
    <row r="6204">
      <c r="A6204" s="1" t="s">
        <v>20287</v>
      </c>
      <c r="B6204" s="1">
        <v>75006.0</v>
      </c>
      <c r="C6204" s="1">
        <v>2215.0</v>
      </c>
      <c r="D6204" s="2" t="s">
        <v>16347</v>
      </c>
      <c r="E6204" s="1" t="s">
        <v>172</v>
      </c>
      <c r="F6204" s="1" t="s">
        <v>20288</v>
      </c>
      <c r="G6204" s="3" t="str">
        <f t="shared" si="1"/>
        <v>Courtney Joyner</v>
      </c>
      <c r="H6204" s="3" t="str">
        <f t="shared" si="2"/>
        <v>COURTNEY JOYNER</v>
      </c>
      <c r="J6204" s="1" t="s">
        <v>57</v>
      </c>
      <c r="K6204" s="1" t="s">
        <v>47</v>
      </c>
      <c r="L6204" s="1">
        <v>100.0</v>
      </c>
      <c r="M6204" s="1" t="s">
        <v>58</v>
      </c>
      <c r="N6204" s="1" t="s">
        <v>16337</v>
      </c>
      <c r="O6204" s="4">
        <v>44317.0</v>
      </c>
      <c r="P6204" s="4">
        <v>44299.0</v>
      </c>
      <c r="Q6204" s="1" t="s">
        <v>20289</v>
      </c>
      <c r="R6204" s="1" t="s">
        <v>31</v>
      </c>
      <c r="S6204" s="1" t="s">
        <v>32</v>
      </c>
      <c r="T6204" s="1">
        <v>75229.0</v>
      </c>
      <c r="U6204" s="1" t="s">
        <v>20290</v>
      </c>
    </row>
    <row r="6205">
      <c r="A6205" s="1" t="s">
        <v>20291</v>
      </c>
      <c r="B6205" s="1">
        <v>75007.0</v>
      </c>
      <c r="C6205" s="1">
        <v>2215.0</v>
      </c>
      <c r="D6205" s="2" t="s">
        <v>16347</v>
      </c>
      <c r="E6205" s="1" t="s">
        <v>19394</v>
      </c>
      <c r="F6205" s="1" t="s">
        <v>1185</v>
      </c>
      <c r="G6205" s="3" t="str">
        <f t="shared" si="1"/>
        <v>Krista Williams</v>
      </c>
      <c r="H6205" s="3" t="str">
        <f t="shared" si="2"/>
        <v>KRISTA WILLIAMS</v>
      </c>
      <c r="J6205" s="1" t="s">
        <v>57</v>
      </c>
      <c r="K6205" s="1" t="s">
        <v>47</v>
      </c>
      <c r="L6205" s="1">
        <v>100.0</v>
      </c>
      <c r="M6205" s="1" t="s">
        <v>58</v>
      </c>
      <c r="N6205" s="1" t="s">
        <v>16337</v>
      </c>
      <c r="O6205" s="4">
        <v>44317.0</v>
      </c>
      <c r="P6205" s="4">
        <v>44300.0</v>
      </c>
      <c r="Q6205" s="1" t="s">
        <v>19395</v>
      </c>
      <c r="R6205" s="1" t="s">
        <v>31</v>
      </c>
      <c r="S6205" s="1" t="s">
        <v>32</v>
      </c>
      <c r="T6205" s="1">
        <v>75206.0</v>
      </c>
      <c r="U6205" s="1" t="s">
        <v>19396</v>
      </c>
    </row>
    <row r="6206">
      <c r="A6206" s="1" t="s">
        <v>20292</v>
      </c>
      <c r="B6206" s="1">
        <v>75008.0</v>
      </c>
      <c r="C6206" s="1">
        <v>2215.0</v>
      </c>
      <c r="D6206" s="2" t="s">
        <v>16347</v>
      </c>
      <c r="E6206" s="1" t="s">
        <v>24</v>
      </c>
      <c r="F6206" s="1" t="s">
        <v>20293</v>
      </c>
      <c r="G6206" s="3" t="str">
        <f t="shared" si="1"/>
        <v>Adam Pearlman</v>
      </c>
      <c r="H6206" s="3" t="str">
        <f t="shared" si="2"/>
        <v>ADAM PEARLMAN</v>
      </c>
      <c r="J6206" s="1" t="s">
        <v>57</v>
      </c>
      <c r="K6206" s="1" t="s">
        <v>47</v>
      </c>
      <c r="L6206" s="1">
        <v>100.0</v>
      </c>
      <c r="M6206" s="1" t="s">
        <v>58</v>
      </c>
      <c r="N6206" s="1" t="s">
        <v>16337</v>
      </c>
      <c r="O6206" s="4">
        <v>44317.0</v>
      </c>
      <c r="P6206" s="4">
        <v>44301.0</v>
      </c>
      <c r="Q6206" s="1" t="s">
        <v>20294</v>
      </c>
      <c r="R6206" s="1" t="s">
        <v>16464</v>
      </c>
      <c r="S6206" s="1" t="s">
        <v>604</v>
      </c>
      <c r="T6206" s="1">
        <v>93003.0</v>
      </c>
      <c r="U6206" s="1" t="s">
        <v>20295</v>
      </c>
    </row>
    <row r="6207">
      <c r="A6207" s="1" t="s">
        <v>20296</v>
      </c>
      <c r="B6207" s="1">
        <v>75009.0</v>
      </c>
      <c r="C6207" s="1">
        <v>2215.0</v>
      </c>
      <c r="D6207" s="2" t="s">
        <v>16347</v>
      </c>
      <c r="E6207" s="1" t="s">
        <v>20297</v>
      </c>
      <c r="F6207" s="1" t="s">
        <v>20298</v>
      </c>
      <c r="G6207" s="3" t="str">
        <f t="shared" si="1"/>
        <v>Chenda Hong</v>
      </c>
      <c r="H6207" s="3" t="str">
        <f t="shared" si="2"/>
        <v>CHENDA HONG</v>
      </c>
      <c r="J6207" s="1" t="s">
        <v>57</v>
      </c>
      <c r="K6207" s="1" t="s">
        <v>47</v>
      </c>
      <c r="L6207" s="1">
        <v>100.0</v>
      </c>
      <c r="M6207" s="1" t="s">
        <v>58</v>
      </c>
      <c r="N6207" s="1" t="s">
        <v>16337</v>
      </c>
      <c r="O6207" s="4">
        <v>44317.0</v>
      </c>
      <c r="P6207" s="4">
        <v>44301.0</v>
      </c>
      <c r="Q6207" s="1" t="s">
        <v>20299</v>
      </c>
      <c r="R6207" s="1" t="s">
        <v>15051</v>
      </c>
      <c r="S6207" s="1" t="s">
        <v>604</v>
      </c>
      <c r="T6207" s="1">
        <v>95030.0</v>
      </c>
      <c r="U6207" s="1" t="s">
        <v>20300</v>
      </c>
    </row>
    <row r="6208">
      <c r="A6208" s="1" t="s">
        <v>20301</v>
      </c>
      <c r="B6208" s="1">
        <v>75010.0</v>
      </c>
      <c r="C6208" s="1">
        <v>2215.0</v>
      </c>
      <c r="D6208" s="2" t="s">
        <v>16347</v>
      </c>
      <c r="E6208" s="1" t="s">
        <v>20302</v>
      </c>
      <c r="F6208" s="1" t="s">
        <v>20303</v>
      </c>
      <c r="G6208" s="3" t="str">
        <f t="shared" si="1"/>
        <v>Tamar Lawrence-Samuel</v>
      </c>
      <c r="H6208" s="3" t="str">
        <f t="shared" si="2"/>
        <v>TAMAR LAWRENCE-SAMUEL</v>
      </c>
      <c r="J6208" s="1" t="s">
        <v>57</v>
      </c>
      <c r="K6208" s="1" t="s">
        <v>47</v>
      </c>
      <c r="L6208" s="1">
        <v>100.0</v>
      </c>
      <c r="M6208" s="1" t="s">
        <v>58</v>
      </c>
      <c r="N6208" s="1" t="s">
        <v>16337</v>
      </c>
      <c r="O6208" s="4">
        <v>44317.0</v>
      </c>
      <c r="P6208" s="4">
        <v>44301.0</v>
      </c>
      <c r="Q6208" s="1" t="s">
        <v>20304</v>
      </c>
      <c r="R6208" s="1" t="s">
        <v>374</v>
      </c>
      <c r="S6208" s="1" t="s">
        <v>375</v>
      </c>
      <c r="T6208" s="1">
        <v>11234.0</v>
      </c>
      <c r="U6208" s="1" t="s">
        <v>20305</v>
      </c>
    </row>
    <row r="6209">
      <c r="A6209" s="1" t="s">
        <v>20306</v>
      </c>
      <c r="B6209" s="1">
        <v>75011.0</v>
      </c>
      <c r="C6209" s="1">
        <v>2215.0</v>
      </c>
      <c r="D6209" s="2" t="s">
        <v>16347</v>
      </c>
      <c r="E6209" s="1" t="s">
        <v>20307</v>
      </c>
      <c r="F6209" s="1" t="s">
        <v>20308</v>
      </c>
      <c r="G6209" s="3" t="str">
        <f t="shared" si="1"/>
        <v>Darren Stover</v>
      </c>
      <c r="H6209" s="3" t="str">
        <f t="shared" si="2"/>
        <v>DARREN STOVER</v>
      </c>
      <c r="J6209" s="1" t="s">
        <v>57</v>
      </c>
      <c r="K6209" s="1" t="s">
        <v>47</v>
      </c>
      <c r="L6209" s="1">
        <v>100.0</v>
      </c>
      <c r="M6209" s="1" t="s">
        <v>58</v>
      </c>
      <c r="N6209" s="1" t="s">
        <v>16337</v>
      </c>
      <c r="O6209" s="4">
        <v>44317.0</v>
      </c>
      <c r="P6209" s="4">
        <v>44301.0</v>
      </c>
      <c r="Q6209" s="1" t="s">
        <v>20309</v>
      </c>
      <c r="R6209" s="1" t="s">
        <v>31</v>
      </c>
      <c r="S6209" s="1" t="s">
        <v>32</v>
      </c>
      <c r="T6209" s="1">
        <v>75219.0</v>
      </c>
      <c r="U6209" s="1" t="s">
        <v>20310</v>
      </c>
    </row>
    <row r="6210">
      <c r="A6210" s="1" t="s">
        <v>20311</v>
      </c>
      <c r="B6210" s="1">
        <v>75012.0</v>
      </c>
      <c r="C6210" s="1">
        <v>2215.0</v>
      </c>
      <c r="D6210" s="2" t="s">
        <v>16347</v>
      </c>
      <c r="E6210" s="1" t="s">
        <v>9382</v>
      </c>
      <c r="F6210" s="1" t="s">
        <v>20312</v>
      </c>
      <c r="G6210" s="3" t="str">
        <f t="shared" si="1"/>
        <v>Ben Tadele</v>
      </c>
      <c r="H6210" s="3" t="str">
        <f t="shared" si="2"/>
        <v>BEN TADELE</v>
      </c>
      <c r="J6210" s="1" t="s">
        <v>57</v>
      </c>
      <c r="K6210" s="1" t="s">
        <v>47</v>
      </c>
      <c r="L6210" s="1">
        <v>100.0</v>
      </c>
      <c r="M6210" s="1" t="s">
        <v>58</v>
      </c>
      <c r="N6210" s="1" t="s">
        <v>16337</v>
      </c>
      <c r="O6210" s="4">
        <v>44317.0</v>
      </c>
      <c r="P6210" s="4">
        <v>44301.0</v>
      </c>
      <c r="Q6210" s="1" t="s">
        <v>20313</v>
      </c>
      <c r="R6210" s="1" t="s">
        <v>17406</v>
      </c>
      <c r="S6210" s="1" t="s">
        <v>3640</v>
      </c>
      <c r="T6210" s="1">
        <v>21214.0</v>
      </c>
      <c r="U6210" s="1" t="s">
        <v>20314</v>
      </c>
    </row>
    <row r="6211">
      <c r="A6211" s="1" t="s">
        <v>20315</v>
      </c>
      <c r="B6211" s="1">
        <v>75013.0</v>
      </c>
      <c r="C6211" s="1">
        <v>2215.0</v>
      </c>
      <c r="D6211" s="2" t="s">
        <v>16347</v>
      </c>
      <c r="E6211" s="1" t="s">
        <v>20316</v>
      </c>
      <c r="F6211" s="1" t="s">
        <v>19514</v>
      </c>
      <c r="G6211" s="3" t="str">
        <f t="shared" si="1"/>
        <v>amber brown</v>
      </c>
      <c r="H6211" s="3" t="str">
        <f t="shared" si="2"/>
        <v>AMBER BROWN</v>
      </c>
      <c r="J6211" s="1" t="s">
        <v>57</v>
      </c>
      <c r="K6211" s="1" t="s">
        <v>47</v>
      </c>
      <c r="L6211" s="1">
        <v>100.0</v>
      </c>
      <c r="M6211" s="1" t="s">
        <v>58</v>
      </c>
      <c r="N6211" s="1" t="s">
        <v>16337</v>
      </c>
      <c r="O6211" s="4">
        <v>44317.0</v>
      </c>
      <c r="P6211" s="4">
        <v>44302.0</v>
      </c>
      <c r="Q6211" s="1" t="s">
        <v>18857</v>
      </c>
      <c r="R6211" s="1" t="s">
        <v>31</v>
      </c>
      <c r="S6211" s="1" t="s">
        <v>32</v>
      </c>
      <c r="T6211" s="1">
        <v>75230.0</v>
      </c>
      <c r="U6211" s="1" t="s">
        <v>18858</v>
      </c>
    </row>
    <row r="6212">
      <c r="A6212" s="1" t="s">
        <v>20317</v>
      </c>
      <c r="B6212" s="1">
        <v>75014.0</v>
      </c>
      <c r="C6212" s="1">
        <v>2215.0</v>
      </c>
      <c r="D6212" s="2" t="s">
        <v>16347</v>
      </c>
      <c r="E6212" s="1" t="s">
        <v>1562</v>
      </c>
      <c r="F6212" s="1" t="s">
        <v>20318</v>
      </c>
      <c r="G6212" s="3" t="str">
        <f t="shared" si="1"/>
        <v>Lauren Mcdonald</v>
      </c>
      <c r="H6212" s="3" t="str">
        <f t="shared" si="2"/>
        <v>LAUREN MCDONALD</v>
      </c>
      <c r="J6212" s="1" t="s">
        <v>57</v>
      </c>
      <c r="K6212" s="1" t="s">
        <v>47</v>
      </c>
      <c r="L6212" s="1">
        <v>100.0</v>
      </c>
      <c r="M6212" s="1" t="s">
        <v>58</v>
      </c>
      <c r="N6212" s="1" t="s">
        <v>16337</v>
      </c>
      <c r="O6212" s="4">
        <v>44317.0</v>
      </c>
      <c r="P6212" s="4">
        <v>44302.0</v>
      </c>
      <c r="Q6212" s="1" t="s">
        <v>20319</v>
      </c>
      <c r="R6212" s="1" t="s">
        <v>31</v>
      </c>
      <c r="S6212" s="1" t="s">
        <v>32</v>
      </c>
      <c r="T6212" s="1">
        <v>75248.0</v>
      </c>
      <c r="U6212" s="1" t="s">
        <v>20320</v>
      </c>
    </row>
    <row r="6213">
      <c r="A6213" s="1" t="s">
        <v>20321</v>
      </c>
      <c r="B6213" s="1">
        <v>75015.0</v>
      </c>
      <c r="C6213" s="1">
        <v>2215.0</v>
      </c>
      <c r="D6213" s="2" t="s">
        <v>16347</v>
      </c>
      <c r="E6213" s="1" t="s">
        <v>6765</v>
      </c>
      <c r="F6213" s="1" t="s">
        <v>4643</v>
      </c>
      <c r="G6213" s="3" t="str">
        <f t="shared" si="1"/>
        <v>Dennis Burns</v>
      </c>
      <c r="H6213" s="3" t="str">
        <f t="shared" si="2"/>
        <v>DENNIS BURNS</v>
      </c>
      <c r="J6213" s="1" t="s">
        <v>57</v>
      </c>
      <c r="K6213" s="1" t="s">
        <v>47</v>
      </c>
      <c r="L6213" s="1">
        <v>100.0</v>
      </c>
      <c r="M6213" s="1" t="s">
        <v>58</v>
      </c>
      <c r="N6213" s="1" t="s">
        <v>16337</v>
      </c>
      <c r="O6213" s="4">
        <v>44317.0</v>
      </c>
      <c r="P6213" s="4">
        <v>44302.0</v>
      </c>
      <c r="Q6213" s="1" t="s">
        <v>20147</v>
      </c>
      <c r="R6213" s="1" t="s">
        <v>31</v>
      </c>
      <c r="S6213" s="1" t="s">
        <v>32</v>
      </c>
      <c r="T6213" s="1">
        <v>75287.0</v>
      </c>
      <c r="U6213" s="1" t="s">
        <v>20148</v>
      </c>
    </row>
    <row r="6214">
      <c r="A6214" s="1" t="s">
        <v>20322</v>
      </c>
      <c r="B6214" s="1">
        <v>75016.0</v>
      </c>
      <c r="C6214" s="1">
        <v>2215.0</v>
      </c>
      <c r="D6214" s="2" t="s">
        <v>16347</v>
      </c>
      <c r="E6214" s="1" t="s">
        <v>20323</v>
      </c>
      <c r="F6214" s="1" t="s">
        <v>20324</v>
      </c>
      <c r="G6214" s="3" t="str">
        <f t="shared" si="1"/>
        <v>Alec Sulkin</v>
      </c>
      <c r="H6214" s="3" t="str">
        <f t="shared" si="2"/>
        <v>ALEC SULKIN</v>
      </c>
      <c r="J6214" s="1" t="s">
        <v>57</v>
      </c>
      <c r="K6214" s="1" t="s">
        <v>47</v>
      </c>
      <c r="L6214" s="1">
        <v>100.0</v>
      </c>
      <c r="M6214" s="1" t="s">
        <v>58</v>
      </c>
      <c r="N6214" s="1" t="s">
        <v>16337</v>
      </c>
      <c r="O6214" s="4">
        <v>44317.0</v>
      </c>
      <c r="P6214" s="4">
        <v>44302.0</v>
      </c>
      <c r="Q6214" s="1" t="s">
        <v>20325</v>
      </c>
      <c r="R6214" s="1" t="s">
        <v>20326</v>
      </c>
      <c r="S6214" s="1" t="s">
        <v>719</v>
      </c>
      <c r="T6214" s="1">
        <v>2534.0</v>
      </c>
      <c r="U6214" s="1" t="s">
        <v>20327</v>
      </c>
    </row>
    <row r="6215">
      <c r="A6215" s="1" t="s">
        <v>20328</v>
      </c>
      <c r="B6215" s="1">
        <v>75017.0</v>
      </c>
      <c r="C6215" s="1">
        <v>2215.0</v>
      </c>
      <c r="D6215" s="2" t="s">
        <v>16347</v>
      </c>
      <c r="E6215" s="1" t="s">
        <v>1425</v>
      </c>
      <c r="F6215" s="1" t="s">
        <v>20329</v>
      </c>
      <c r="G6215" s="3" t="str">
        <f t="shared" si="1"/>
        <v>Bryan Block</v>
      </c>
      <c r="H6215" s="3" t="str">
        <f t="shared" si="2"/>
        <v>BRYAN BLOCK</v>
      </c>
      <c r="J6215" s="1" t="s">
        <v>57</v>
      </c>
      <c r="K6215" s="1" t="s">
        <v>47</v>
      </c>
      <c r="L6215" s="1">
        <v>100.0</v>
      </c>
      <c r="M6215" s="1" t="s">
        <v>58</v>
      </c>
      <c r="N6215" s="1" t="s">
        <v>16337</v>
      </c>
      <c r="O6215" s="4">
        <v>44317.0</v>
      </c>
      <c r="P6215" s="4">
        <v>44302.0</v>
      </c>
      <c r="Q6215" s="1" t="s">
        <v>20330</v>
      </c>
      <c r="R6215" s="1" t="s">
        <v>31</v>
      </c>
      <c r="S6215" s="1" t="s">
        <v>32</v>
      </c>
      <c r="T6215" s="1">
        <v>75218.0</v>
      </c>
      <c r="U6215" s="1" t="s">
        <v>20331</v>
      </c>
    </row>
    <row r="6216">
      <c r="A6216" s="1" t="s">
        <v>20332</v>
      </c>
      <c r="B6216" s="1">
        <v>75018.0</v>
      </c>
      <c r="C6216" s="1">
        <v>2215.0</v>
      </c>
      <c r="D6216" s="2" t="s">
        <v>16347</v>
      </c>
      <c r="E6216" s="1" t="s">
        <v>547</v>
      </c>
      <c r="F6216" s="1" t="s">
        <v>20333</v>
      </c>
      <c r="G6216" s="3" t="str">
        <f t="shared" si="1"/>
        <v>John Politis</v>
      </c>
      <c r="H6216" s="3" t="str">
        <f t="shared" si="2"/>
        <v>JOHN POLITIS</v>
      </c>
      <c r="J6216" s="1" t="s">
        <v>57</v>
      </c>
      <c r="K6216" s="1" t="s">
        <v>47</v>
      </c>
      <c r="L6216" s="1">
        <v>100.0</v>
      </c>
      <c r="M6216" s="1" t="s">
        <v>58</v>
      </c>
      <c r="N6216" s="1" t="s">
        <v>16337</v>
      </c>
      <c r="O6216" s="4">
        <v>44317.0</v>
      </c>
      <c r="P6216" s="4">
        <v>44304.0</v>
      </c>
      <c r="Q6216" s="1" t="s">
        <v>20334</v>
      </c>
      <c r="R6216" s="1" t="s">
        <v>31</v>
      </c>
      <c r="S6216" s="1" t="s">
        <v>32</v>
      </c>
      <c r="T6216" s="1">
        <v>75211.0</v>
      </c>
      <c r="U6216" s="1" t="s">
        <v>20335</v>
      </c>
    </row>
    <row r="6217">
      <c r="A6217" s="1" t="s">
        <v>20336</v>
      </c>
      <c r="B6217" s="1">
        <v>75019.0</v>
      </c>
      <c r="C6217" s="1">
        <v>2215.0</v>
      </c>
      <c r="D6217" s="2" t="s">
        <v>16347</v>
      </c>
      <c r="E6217" s="1" t="s">
        <v>547</v>
      </c>
      <c r="F6217" s="1" t="s">
        <v>20337</v>
      </c>
      <c r="G6217" s="3" t="str">
        <f t="shared" si="1"/>
        <v>John Schoggins</v>
      </c>
      <c r="H6217" s="3" t="str">
        <f t="shared" si="2"/>
        <v>JOHN SCHOGGINS</v>
      </c>
      <c r="J6217" s="1" t="s">
        <v>57</v>
      </c>
      <c r="K6217" s="1" t="s">
        <v>47</v>
      </c>
      <c r="L6217" s="1">
        <v>100.0</v>
      </c>
      <c r="M6217" s="1" t="s">
        <v>58</v>
      </c>
      <c r="N6217" s="1" t="s">
        <v>16337</v>
      </c>
      <c r="O6217" s="4">
        <v>44317.0</v>
      </c>
      <c r="P6217" s="4">
        <v>44304.0</v>
      </c>
      <c r="Q6217" s="1" t="s">
        <v>20078</v>
      </c>
      <c r="R6217" s="1" t="s">
        <v>31</v>
      </c>
      <c r="S6217" s="1" t="s">
        <v>32</v>
      </c>
      <c r="T6217" s="1">
        <v>75219.0</v>
      </c>
      <c r="U6217" s="1" t="s">
        <v>20079</v>
      </c>
    </row>
    <row r="6218">
      <c r="A6218" s="1" t="s">
        <v>20338</v>
      </c>
      <c r="B6218" s="1">
        <v>75020.0</v>
      </c>
      <c r="C6218" s="1">
        <v>2215.0</v>
      </c>
      <c r="D6218" s="2" t="s">
        <v>16347</v>
      </c>
      <c r="E6218" s="1" t="s">
        <v>3603</v>
      </c>
      <c r="F6218" s="1" t="s">
        <v>20339</v>
      </c>
      <c r="G6218" s="3" t="str">
        <f t="shared" si="1"/>
        <v>Susan Fisk</v>
      </c>
      <c r="H6218" s="3" t="str">
        <f t="shared" si="2"/>
        <v>SUSAN FISK</v>
      </c>
      <c r="J6218" s="1" t="s">
        <v>57</v>
      </c>
      <c r="K6218" s="1" t="s">
        <v>47</v>
      </c>
      <c r="L6218" s="1">
        <v>100.0</v>
      </c>
      <c r="M6218" s="1" t="s">
        <v>58</v>
      </c>
      <c r="N6218" s="1" t="s">
        <v>16337</v>
      </c>
      <c r="O6218" s="4">
        <v>44317.0</v>
      </c>
      <c r="P6218" s="4">
        <v>44306.0</v>
      </c>
      <c r="Q6218" s="1" t="s">
        <v>20340</v>
      </c>
      <c r="R6218" s="1" t="s">
        <v>31</v>
      </c>
      <c r="S6218" s="1" t="s">
        <v>32</v>
      </c>
      <c r="T6218" s="1">
        <v>75254.0</v>
      </c>
      <c r="U6218" s="1" t="s">
        <v>20341</v>
      </c>
    </row>
    <row r="6219">
      <c r="A6219" s="1" t="s">
        <v>20342</v>
      </c>
      <c r="B6219" s="1">
        <v>67382.0</v>
      </c>
      <c r="C6219" s="1">
        <v>2134.0</v>
      </c>
      <c r="D6219" s="2" t="s">
        <v>16345</v>
      </c>
      <c r="E6219" s="1" t="s">
        <v>310</v>
      </c>
      <c r="F6219" s="1" t="s">
        <v>18774</v>
      </c>
      <c r="G6219" s="3" t="str">
        <f t="shared" si="1"/>
        <v>Sam Wang</v>
      </c>
      <c r="H6219" s="3" t="str">
        <f t="shared" si="2"/>
        <v>SAM WANG</v>
      </c>
      <c r="J6219" s="1" t="s">
        <v>57</v>
      </c>
      <c r="K6219" s="1" t="s">
        <v>44</v>
      </c>
      <c r="L6219" s="1">
        <v>100.0</v>
      </c>
      <c r="M6219" s="1" t="s">
        <v>58</v>
      </c>
      <c r="N6219" s="1" t="s">
        <v>16337</v>
      </c>
      <c r="O6219" s="4">
        <v>44317.0</v>
      </c>
      <c r="P6219" s="4">
        <v>44254.0</v>
      </c>
      <c r="Q6219" s="1" t="s">
        <v>20343</v>
      </c>
      <c r="R6219" s="1" t="s">
        <v>31</v>
      </c>
      <c r="S6219" s="1" t="s">
        <v>32</v>
      </c>
      <c r="T6219" s="1">
        <v>75214.0</v>
      </c>
      <c r="U6219" s="1" t="s">
        <v>20344</v>
      </c>
    </row>
    <row r="6220">
      <c r="A6220" s="1" t="s">
        <v>20345</v>
      </c>
      <c r="B6220" s="1">
        <v>67043.0</v>
      </c>
      <c r="C6220" s="1">
        <v>2095.0</v>
      </c>
      <c r="D6220" s="2" t="s">
        <v>16341</v>
      </c>
      <c r="E6220" s="1" t="s">
        <v>189</v>
      </c>
      <c r="F6220" s="1" t="s">
        <v>19315</v>
      </c>
      <c r="G6220" s="3" t="str">
        <f t="shared" si="1"/>
        <v>Nicholas Totin</v>
      </c>
      <c r="H6220" s="3" t="str">
        <f t="shared" si="2"/>
        <v>NICHOLAS TOTIN</v>
      </c>
      <c r="I6220" s="1" t="s">
        <v>4118</v>
      </c>
      <c r="J6220" s="1" t="s">
        <v>57</v>
      </c>
      <c r="K6220" s="1" t="s">
        <v>41</v>
      </c>
      <c r="L6220" s="1">
        <v>101.0</v>
      </c>
      <c r="M6220" s="1" t="s">
        <v>58</v>
      </c>
      <c r="N6220" s="1" t="s">
        <v>16337</v>
      </c>
      <c r="O6220" s="4">
        <v>44317.0</v>
      </c>
      <c r="P6220" s="5">
        <v>44196.0</v>
      </c>
      <c r="Q6220" s="1" t="s">
        <v>19904</v>
      </c>
      <c r="R6220" s="1" t="s">
        <v>31</v>
      </c>
      <c r="S6220" s="1" t="s">
        <v>32</v>
      </c>
      <c r="T6220" s="1">
        <v>75206.0</v>
      </c>
      <c r="U6220" s="1" t="s">
        <v>19905</v>
      </c>
    </row>
    <row r="6221">
      <c r="A6221" s="1" t="s">
        <v>20346</v>
      </c>
      <c r="B6221" s="1">
        <v>35510.0</v>
      </c>
      <c r="C6221" s="1">
        <v>2134.0</v>
      </c>
      <c r="D6221" s="2" t="s">
        <v>16345</v>
      </c>
      <c r="G6221" s="3" t="str">
        <f t="shared" si="1"/>
        <v> </v>
      </c>
      <c r="H6221" s="3" t="str">
        <f t="shared" si="2"/>
        <v> </v>
      </c>
      <c r="I6221" s="1" t="s">
        <v>786</v>
      </c>
      <c r="J6221" s="1" t="s">
        <v>389</v>
      </c>
      <c r="K6221" s="1" t="s">
        <v>44</v>
      </c>
      <c r="L6221" s="1">
        <v>110.0</v>
      </c>
      <c r="M6221" s="1" t="s">
        <v>390</v>
      </c>
      <c r="N6221" s="1" t="s">
        <v>16337</v>
      </c>
      <c r="O6221" s="4">
        <v>44317.0</v>
      </c>
      <c r="P6221" s="4">
        <v>44224.0</v>
      </c>
      <c r="Q6221" s="1" t="s">
        <v>20347</v>
      </c>
      <c r="R6221" s="1" t="s">
        <v>357</v>
      </c>
      <c r="S6221" s="1" t="s">
        <v>32</v>
      </c>
      <c r="T6221" s="1">
        <v>75080.0</v>
      </c>
      <c r="U6221" s="1" t="s">
        <v>20348</v>
      </c>
    </row>
    <row r="6222">
      <c r="A6222" s="1">
        <v>235693.0</v>
      </c>
      <c r="B6222" s="1">
        <v>35693.0</v>
      </c>
      <c r="C6222" s="1">
        <v>2134.0</v>
      </c>
      <c r="D6222" s="2" t="s">
        <v>16345</v>
      </c>
      <c r="E6222" s="1" t="s">
        <v>4407</v>
      </c>
      <c r="F6222" s="1" t="s">
        <v>5067</v>
      </c>
      <c r="G6222" s="3" t="str">
        <f t="shared" si="1"/>
        <v>Ian Miller</v>
      </c>
      <c r="H6222" s="3" t="str">
        <f t="shared" si="2"/>
        <v>IAN MILLER</v>
      </c>
      <c r="J6222" s="1" t="s">
        <v>5772</v>
      </c>
      <c r="K6222" s="1" t="s">
        <v>44</v>
      </c>
      <c r="L6222" s="1">
        <v>125.17</v>
      </c>
      <c r="M6222" s="1" t="s">
        <v>5772</v>
      </c>
      <c r="N6222" s="1" t="s">
        <v>16337</v>
      </c>
      <c r="O6222" s="4">
        <v>44317.0</v>
      </c>
      <c r="P6222" s="4">
        <v>44255.0</v>
      </c>
      <c r="Q6222" s="1" t="s">
        <v>16409</v>
      </c>
      <c r="R6222" s="1" t="s">
        <v>31</v>
      </c>
      <c r="S6222" s="1" t="s">
        <v>32</v>
      </c>
      <c r="T6222" s="1">
        <v>75248.0</v>
      </c>
      <c r="U6222" s="1" t="s">
        <v>16410</v>
      </c>
    </row>
    <row r="6223">
      <c r="A6223" s="1" t="s">
        <v>20349</v>
      </c>
      <c r="B6223" s="1">
        <v>74973.0</v>
      </c>
      <c r="C6223" s="1">
        <v>2215.0</v>
      </c>
      <c r="D6223" s="2" t="s">
        <v>16347</v>
      </c>
      <c r="E6223" s="1" t="s">
        <v>781</v>
      </c>
      <c r="F6223" s="1" t="s">
        <v>8678</v>
      </c>
      <c r="G6223" s="3" t="str">
        <f t="shared" si="1"/>
        <v>Wade Gibson</v>
      </c>
      <c r="H6223" s="3" t="str">
        <f t="shared" si="2"/>
        <v>WADE GIBSON</v>
      </c>
      <c r="J6223" s="1" t="s">
        <v>57</v>
      </c>
      <c r="K6223" s="1" t="s">
        <v>47</v>
      </c>
      <c r="L6223" s="1">
        <v>130.0</v>
      </c>
      <c r="M6223" s="1" t="s">
        <v>58</v>
      </c>
      <c r="N6223" s="1" t="s">
        <v>16337</v>
      </c>
      <c r="O6223" s="4">
        <v>44317.0</v>
      </c>
      <c r="P6223" s="4">
        <v>44306.0</v>
      </c>
      <c r="Q6223" s="1" t="s">
        <v>20350</v>
      </c>
      <c r="R6223" s="1" t="s">
        <v>31</v>
      </c>
      <c r="S6223" s="1" t="s">
        <v>32</v>
      </c>
      <c r="T6223" s="1">
        <v>75230.0</v>
      </c>
      <c r="U6223" s="1" t="s">
        <v>20351</v>
      </c>
    </row>
    <row r="6224">
      <c r="A6224" s="1" t="s">
        <v>20352</v>
      </c>
      <c r="B6224" s="1">
        <v>35504.0</v>
      </c>
      <c r="C6224" s="1">
        <v>2134.0</v>
      </c>
      <c r="D6224" s="2" t="s">
        <v>16345</v>
      </c>
      <c r="G6224" s="3" t="str">
        <f t="shared" si="1"/>
        <v> </v>
      </c>
      <c r="H6224" s="3" t="str">
        <f t="shared" si="2"/>
        <v> </v>
      </c>
      <c r="I6224" s="1" t="s">
        <v>20353</v>
      </c>
      <c r="J6224" s="1" t="s">
        <v>389</v>
      </c>
      <c r="K6224" s="1" t="s">
        <v>44</v>
      </c>
      <c r="L6224" s="1">
        <v>130.0</v>
      </c>
      <c r="M6224" s="1" t="s">
        <v>390</v>
      </c>
      <c r="N6224" s="1" t="s">
        <v>16337</v>
      </c>
      <c r="O6224" s="4">
        <v>44317.0</v>
      </c>
      <c r="P6224" s="4">
        <v>44209.0</v>
      </c>
      <c r="Q6224" s="1" t="s">
        <v>20354</v>
      </c>
      <c r="R6224" s="1" t="s">
        <v>853</v>
      </c>
      <c r="S6224" s="1" t="s">
        <v>375</v>
      </c>
      <c r="T6224" s="1">
        <v>10010.0</v>
      </c>
      <c r="U6224" s="1" t="s">
        <v>20355</v>
      </c>
    </row>
    <row r="6225">
      <c r="A6225" s="1" t="s">
        <v>20356</v>
      </c>
      <c r="B6225" s="1">
        <v>36543.0</v>
      </c>
      <c r="C6225" s="1">
        <v>2215.0</v>
      </c>
      <c r="D6225" s="2" t="s">
        <v>16347</v>
      </c>
      <c r="G6225" s="3" t="str">
        <f t="shared" si="1"/>
        <v> </v>
      </c>
      <c r="H6225" s="3" t="str">
        <f t="shared" si="2"/>
        <v> </v>
      </c>
      <c r="I6225" s="1" t="s">
        <v>20357</v>
      </c>
      <c r="J6225" s="1" t="s">
        <v>389</v>
      </c>
      <c r="K6225" s="1" t="s">
        <v>47</v>
      </c>
      <c r="L6225" s="1">
        <v>130.39</v>
      </c>
      <c r="M6225" s="1" t="s">
        <v>390</v>
      </c>
      <c r="N6225" s="1" t="s">
        <v>16337</v>
      </c>
      <c r="O6225" s="4">
        <v>44317.0</v>
      </c>
      <c r="P6225" s="4">
        <v>44291.0</v>
      </c>
      <c r="Q6225" s="1" t="s">
        <v>20358</v>
      </c>
      <c r="R6225" s="1" t="s">
        <v>20359</v>
      </c>
      <c r="S6225" s="1" t="s">
        <v>604</v>
      </c>
      <c r="T6225" s="1">
        <v>94043.0</v>
      </c>
      <c r="U6225" s="1" t="s">
        <v>20360</v>
      </c>
    </row>
    <row r="6226">
      <c r="A6226" s="1" t="s">
        <v>20361</v>
      </c>
      <c r="B6226" s="1">
        <v>35501.0</v>
      </c>
      <c r="C6226" s="1">
        <v>2134.0</v>
      </c>
      <c r="D6226" s="2" t="s">
        <v>16345</v>
      </c>
      <c r="G6226" s="3" t="str">
        <f t="shared" si="1"/>
        <v> </v>
      </c>
      <c r="H6226" s="3" t="str">
        <f t="shared" si="2"/>
        <v> </v>
      </c>
      <c r="I6226" s="2" t="s">
        <v>11168</v>
      </c>
      <c r="J6226" s="1" t="s">
        <v>389</v>
      </c>
      <c r="K6226" s="1" t="s">
        <v>44</v>
      </c>
      <c r="L6226" s="1">
        <v>130.45</v>
      </c>
      <c r="M6226" s="1" t="s">
        <v>390</v>
      </c>
      <c r="N6226" s="1" t="s">
        <v>16337</v>
      </c>
      <c r="O6226" s="4">
        <v>44317.0</v>
      </c>
      <c r="P6226" s="4">
        <v>44204.0</v>
      </c>
      <c r="Q6226" s="1" t="s">
        <v>20362</v>
      </c>
      <c r="R6226" s="1" t="s">
        <v>2412</v>
      </c>
      <c r="S6226" s="1" t="s">
        <v>2413</v>
      </c>
      <c r="T6226" s="1">
        <v>98109.0</v>
      </c>
      <c r="U6226" s="1" t="s">
        <v>20363</v>
      </c>
    </row>
    <row r="6227">
      <c r="A6227" s="1" t="s">
        <v>20364</v>
      </c>
      <c r="B6227" s="1">
        <v>35518.0</v>
      </c>
      <c r="C6227" s="1">
        <v>2134.0</v>
      </c>
      <c r="D6227" s="2" t="s">
        <v>16345</v>
      </c>
      <c r="G6227" s="3" t="str">
        <f t="shared" si="1"/>
        <v> </v>
      </c>
      <c r="H6227" s="3" t="str">
        <f t="shared" si="2"/>
        <v> </v>
      </c>
      <c r="I6227" s="1" t="s">
        <v>20365</v>
      </c>
      <c r="J6227" s="1" t="s">
        <v>389</v>
      </c>
      <c r="K6227" s="1" t="s">
        <v>44</v>
      </c>
      <c r="L6227" s="1">
        <v>131.82</v>
      </c>
      <c r="M6227" s="1" t="s">
        <v>390</v>
      </c>
      <c r="N6227" s="1" t="s">
        <v>16337</v>
      </c>
      <c r="O6227" s="4">
        <v>44317.0</v>
      </c>
      <c r="P6227" s="4">
        <v>44265.0</v>
      </c>
      <c r="Q6227" s="1" t="s">
        <v>20366</v>
      </c>
      <c r="R6227" s="1" t="s">
        <v>374</v>
      </c>
      <c r="S6227" s="1" t="s">
        <v>375</v>
      </c>
      <c r="T6227" s="1">
        <v>11221.0</v>
      </c>
      <c r="U6227" s="1" t="s">
        <v>20367</v>
      </c>
    </row>
    <row r="6228">
      <c r="A6228" s="1" t="s">
        <v>20368</v>
      </c>
      <c r="B6228" s="1">
        <v>67041.0</v>
      </c>
      <c r="C6228" s="1">
        <v>2095.0</v>
      </c>
      <c r="D6228" s="2" t="s">
        <v>16341</v>
      </c>
      <c r="E6228" s="1" t="s">
        <v>3307</v>
      </c>
      <c r="F6228" s="1" t="s">
        <v>13404</v>
      </c>
      <c r="G6228" s="3" t="str">
        <f t="shared" si="1"/>
        <v>Michelle Landry</v>
      </c>
      <c r="H6228" s="3" t="str">
        <f t="shared" si="2"/>
        <v>MICHELLE LANDRY</v>
      </c>
      <c r="I6228" s="1" t="s">
        <v>4118</v>
      </c>
      <c r="J6228" s="1" t="s">
        <v>57</v>
      </c>
      <c r="K6228" s="1" t="s">
        <v>41</v>
      </c>
      <c r="L6228" s="1">
        <v>150.0</v>
      </c>
      <c r="M6228" s="1" t="s">
        <v>58</v>
      </c>
      <c r="N6228" s="1" t="s">
        <v>16337</v>
      </c>
      <c r="O6228" s="4">
        <v>44317.0</v>
      </c>
      <c r="P6228" s="5">
        <v>44183.0</v>
      </c>
      <c r="Q6228" s="1" t="s">
        <v>20369</v>
      </c>
      <c r="R6228" s="1" t="s">
        <v>152</v>
      </c>
      <c r="S6228" s="1" t="s">
        <v>1413</v>
      </c>
      <c r="T6228" s="1">
        <v>20011.0</v>
      </c>
      <c r="U6228" s="1" t="s">
        <v>20370</v>
      </c>
    </row>
    <row r="6229">
      <c r="A6229" s="1" t="s">
        <v>20371</v>
      </c>
      <c r="B6229" s="1">
        <v>67042.0</v>
      </c>
      <c r="C6229" s="1">
        <v>2095.0</v>
      </c>
      <c r="D6229" s="2" t="s">
        <v>16341</v>
      </c>
      <c r="E6229" s="1" t="s">
        <v>542</v>
      </c>
      <c r="F6229" s="1" t="s">
        <v>782</v>
      </c>
      <c r="G6229" s="3" t="str">
        <f t="shared" si="1"/>
        <v>Sharon Wilson</v>
      </c>
      <c r="H6229" s="3" t="str">
        <f t="shared" si="2"/>
        <v>SHARON WILSON</v>
      </c>
      <c r="I6229" s="1" t="s">
        <v>4118</v>
      </c>
      <c r="J6229" s="1" t="s">
        <v>57</v>
      </c>
      <c r="K6229" s="1" t="s">
        <v>41</v>
      </c>
      <c r="L6229" s="1">
        <v>150.0</v>
      </c>
      <c r="M6229" s="1" t="s">
        <v>58</v>
      </c>
      <c r="N6229" s="1" t="s">
        <v>16337</v>
      </c>
      <c r="O6229" s="4">
        <v>44317.0</v>
      </c>
      <c r="P6229" s="5">
        <v>44193.0</v>
      </c>
      <c r="Q6229" s="1" t="s">
        <v>20372</v>
      </c>
      <c r="R6229" s="1" t="s">
        <v>31</v>
      </c>
      <c r="S6229" s="1" t="s">
        <v>32</v>
      </c>
      <c r="T6229" s="1">
        <v>75230.0</v>
      </c>
      <c r="U6229" s="1" t="s">
        <v>20373</v>
      </c>
    </row>
    <row r="6230">
      <c r="A6230" s="1" t="s">
        <v>20374</v>
      </c>
      <c r="B6230" s="1">
        <v>67327.0</v>
      </c>
      <c r="C6230" s="1">
        <v>2134.0</v>
      </c>
      <c r="D6230" s="2" t="s">
        <v>16345</v>
      </c>
      <c r="E6230" s="1" t="s">
        <v>3624</v>
      </c>
      <c r="F6230" s="1" t="s">
        <v>2572</v>
      </c>
      <c r="G6230" s="3" t="str">
        <f t="shared" si="1"/>
        <v>Cheryl Rider</v>
      </c>
      <c r="H6230" s="3" t="str">
        <f t="shared" si="2"/>
        <v>CHERYL RIDER</v>
      </c>
      <c r="J6230" s="1" t="s">
        <v>57</v>
      </c>
      <c r="K6230" s="1" t="s">
        <v>44</v>
      </c>
      <c r="L6230" s="1">
        <v>150.0</v>
      </c>
      <c r="M6230" s="1" t="s">
        <v>58</v>
      </c>
      <c r="N6230" s="1" t="s">
        <v>16337</v>
      </c>
      <c r="O6230" s="4">
        <v>44317.0</v>
      </c>
      <c r="P6230" s="4">
        <v>44277.0</v>
      </c>
      <c r="Q6230" s="1" t="s">
        <v>20375</v>
      </c>
      <c r="R6230" s="1" t="s">
        <v>31</v>
      </c>
      <c r="S6230" s="1" t="s">
        <v>32</v>
      </c>
      <c r="T6230" s="1">
        <v>75204.0</v>
      </c>
      <c r="U6230" s="1" t="s">
        <v>20376</v>
      </c>
    </row>
    <row r="6231">
      <c r="A6231" s="1" t="s">
        <v>20377</v>
      </c>
      <c r="B6231" s="1">
        <v>67328.0</v>
      </c>
      <c r="C6231" s="1">
        <v>2134.0</v>
      </c>
      <c r="D6231" s="2" t="s">
        <v>16345</v>
      </c>
      <c r="E6231" s="1" t="s">
        <v>1002</v>
      </c>
      <c r="F6231" s="1" t="s">
        <v>20378</v>
      </c>
      <c r="G6231" s="3" t="str">
        <f t="shared" si="1"/>
        <v>Keith Benn</v>
      </c>
      <c r="H6231" s="3" t="str">
        <f t="shared" si="2"/>
        <v>KEITH BENN</v>
      </c>
      <c r="J6231" s="1" t="s">
        <v>57</v>
      </c>
      <c r="K6231" s="1" t="s">
        <v>44</v>
      </c>
      <c r="L6231" s="1">
        <v>150.0</v>
      </c>
      <c r="M6231" s="1" t="s">
        <v>58</v>
      </c>
      <c r="N6231" s="1" t="s">
        <v>16337</v>
      </c>
      <c r="O6231" s="4">
        <v>44317.0</v>
      </c>
      <c r="P6231" s="4">
        <v>44271.0</v>
      </c>
      <c r="Q6231" s="1" t="s">
        <v>20379</v>
      </c>
      <c r="R6231" s="1" t="s">
        <v>31</v>
      </c>
      <c r="S6231" s="1" t="s">
        <v>32</v>
      </c>
      <c r="T6231" s="1">
        <v>75380.0</v>
      </c>
      <c r="U6231" s="1" t="s">
        <v>20380</v>
      </c>
    </row>
    <row r="6232">
      <c r="A6232" s="1" t="s">
        <v>20381</v>
      </c>
      <c r="B6232" s="1">
        <v>67329.0</v>
      </c>
      <c r="C6232" s="1">
        <v>2134.0</v>
      </c>
      <c r="D6232" s="2" t="s">
        <v>16345</v>
      </c>
      <c r="E6232" s="1" t="s">
        <v>2555</v>
      </c>
      <c r="F6232" s="1" t="s">
        <v>3874</v>
      </c>
      <c r="G6232" s="3" t="str">
        <f t="shared" si="1"/>
        <v>Jim Fields</v>
      </c>
      <c r="H6232" s="3" t="str">
        <f t="shared" si="2"/>
        <v>JIM FIELDS</v>
      </c>
      <c r="J6232" s="1" t="s">
        <v>57</v>
      </c>
      <c r="K6232" s="1" t="s">
        <v>44</v>
      </c>
      <c r="L6232" s="1">
        <v>150.0</v>
      </c>
      <c r="M6232" s="1" t="s">
        <v>58</v>
      </c>
      <c r="N6232" s="1" t="s">
        <v>16337</v>
      </c>
      <c r="O6232" s="4">
        <v>44317.0</v>
      </c>
      <c r="P6232" s="4">
        <v>44264.0</v>
      </c>
      <c r="Q6232" s="1" t="s">
        <v>19657</v>
      </c>
      <c r="R6232" s="1" t="s">
        <v>31</v>
      </c>
      <c r="S6232" s="1" t="s">
        <v>32</v>
      </c>
      <c r="T6232" s="1">
        <v>75231.0</v>
      </c>
      <c r="U6232" s="1" t="s">
        <v>19658</v>
      </c>
    </row>
    <row r="6233">
      <c r="A6233" s="1" t="s">
        <v>20382</v>
      </c>
      <c r="B6233" s="1">
        <v>67330.0</v>
      </c>
      <c r="C6233" s="1">
        <v>2134.0</v>
      </c>
      <c r="D6233" s="2" t="s">
        <v>16345</v>
      </c>
      <c r="E6233" s="1" t="s">
        <v>20383</v>
      </c>
      <c r="F6233" s="1" t="s">
        <v>20384</v>
      </c>
      <c r="G6233" s="3" t="str">
        <f t="shared" si="1"/>
        <v>Greta Stogner</v>
      </c>
      <c r="H6233" s="3" t="str">
        <f t="shared" si="2"/>
        <v>GRETA STOGNER</v>
      </c>
      <c r="J6233" s="1" t="s">
        <v>57</v>
      </c>
      <c r="K6233" s="1" t="s">
        <v>44</v>
      </c>
      <c r="L6233" s="1">
        <v>150.0</v>
      </c>
      <c r="M6233" s="1" t="s">
        <v>58</v>
      </c>
      <c r="N6233" s="1" t="s">
        <v>16337</v>
      </c>
      <c r="O6233" s="4">
        <v>44317.0</v>
      </c>
      <c r="P6233" s="4">
        <v>44263.0</v>
      </c>
      <c r="Q6233" s="1" t="s">
        <v>20385</v>
      </c>
      <c r="R6233" s="1" t="s">
        <v>761</v>
      </c>
      <c r="S6233" s="1" t="s">
        <v>32</v>
      </c>
      <c r="T6233" s="1">
        <v>75187.0</v>
      </c>
      <c r="U6233" s="1" t="s">
        <v>20386</v>
      </c>
    </row>
    <row r="6234">
      <c r="A6234" s="1" t="s">
        <v>20387</v>
      </c>
      <c r="B6234" s="1">
        <v>67331.0</v>
      </c>
      <c r="C6234" s="1">
        <v>2134.0</v>
      </c>
      <c r="D6234" s="2" t="s">
        <v>16345</v>
      </c>
      <c r="E6234" s="1" t="s">
        <v>167</v>
      </c>
      <c r="F6234" s="1" t="s">
        <v>1736</v>
      </c>
      <c r="G6234" s="3" t="str">
        <f t="shared" si="1"/>
        <v>Chris Ferguson</v>
      </c>
      <c r="H6234" s="3" t="str">
        <f t="shared" si="2"/>
        <v>CHRIS FERGUSON</v>
      </c>
      <c r="J6234" s="1" t="s">
        <v>57</v>
      </c>
      <c r="K6234" s="1" t="s">
        <v>44</v>
      </c>
      <c r="L6234" s="1">
        <v>150.0</v>
      </c>
      <c r="M6234" s="1" t="s">
        <v>58</v>
      </c>
      <c r="N6234" s="1" t="s">
        <v>16337</v>
      </c>
      <c r="O6234" s="4">
        <v>44317.0</v>
      </c>
      <c r="P6234" s="4">
        <v>44259.0</v>
      </c>
      <c r="Q6234" s="1" t="s">
        <v>20078</v>
      </c>
      <c r="R6234" s="1" t="s">
        <v>31</v>
      </c>
      <c r="S6234" s="1" t="s">
        <v>32</v>
      </c>
      <c r="T6234" s="1">
        <v>75219.0</v>
      </c>
      <c r="U6234" s="1" t="s">
        <v>20079</v>
      </c>
    </row>
    <row r="6235">
      <c r="A6235" s="1" t="s">
        <v>20388</v>
      </c>
      <c r="B6235" s="1">
        <v>67332.0</v>
      </c>
      <c r="C6235" s="1">
        <v>2134.0</v>
      </c>
      <c r="D6235" s="2" t="s">
        <v>16345</v>
      </c>
      <c r="E6235" s="1" t="s">
        <v>11225</v>
      </c>
      <c r="F6235" s="1" t="s">
        <v>4643</v>
      </c>
      <c r="G6235" s="3" t="str">
        <f t="shared" si="1"/>
        <v>Aubrey Burns</v>
      </c>
      <c r="H6235" s="3" t="str">
        <f t="shared" si="2"/>
        <v>AUBREY BURNS</v>
      </c>
      <c r="J6235" s="1" t="s">
        <v>57</v>
      </c>
      <c r="K6235" s="1" t="s">
        <v>44</v>
      </c>
      <c r="L6235" s="1">
        <v>150.0</v>
      </c>
      <c r="M6235" s="1" t="s">
        <v>58</v>
      </c>
      <c r="N6235" s="1" t="s">
        <v>16337</v>
      </c>
      <c r="O6235" s="4">
        <v>44317.0</v>
      </c>
      <c r="P6235" s="4">
        <v>44259.0</v>
      </c>
      <c r="Q6235" s="1" t="s">
        <v>20389</v>
      </c>
      <c r="R6235" s="1" t="s">
        <v>31</v>
      </c>
      <c r="S6235" s="1" t="s">
        <v>32</v>
      </c>
      <c r="T6235" s="1">
        <v>75214.0</v>
      </c>
      <c r="U6235" s="1" t="s">
        <v>20390</v>
      </c>
    </row>
    <row r="6236">
      <c r="A6236" s="1" t="s">
        <v>20391</v>
      </c>
      <c r="B6236" s="1">
        <v>67333.0</v>
      </c>
      <c r="C6236" s="1">
        <v>2134.0</v>
      </c>
      <c r="D6236" s="2" t="s">
        <v>16345</v>
      </c>
      <c r="E6236" s="1" t="s">
        <v>19198</v>
      </c>
      <c r="F6236" s="1" t="s">
        <v>5140</v>
      </c>
      <c r="G6236" s="3" t="str">
        <f t="shared" si="1"/>
        <v>Kiersten Stewart</v>
      </c>
      <c r="H6236" s="3" t="str">
        <f t="shared" si="2"/>
        <v>KIERSTEN STEWART</v>
      </c>
      <c r="J6236" s="1" t="s">
        <v>57</v>
      </c>
      <c r="K6236" s="1" t="s">
        <v>44</v>
      </c>
      <c r="L6236" s="1">
        <v>150.0</v>
      </c>
      <c r="M6236" s="1" t="s">
        <v>58</v>
      </c>
      <c r="N6236" s="1" t="s">
        <v>16337</v>
      </c>
      <c r="O6236" s="4">
        <v>44317.0</v>
      </c>
      <c r="P6236" s="4">
        <v>44258.0</v>
      </c>
      <c r="Q6236" s="1" t="s">
        <v>16402</v>
      </c>
      <c r="R6236" s="1" t="s">
        <v>152</v>
      </c>
      <c r="S6236" s="1" t="s">
        <v>1413</v>
      </c>
      <c r="T6236" s="1">
        <v>20015.0</v>
      </c>
      <c r="U6236" s="1" t="s">
        <v>16403</v>
      </c>
    </row>
    <row r="6237">
      <c r="A6237" s="1" t="s">
        <v>20392</v>
      </c>
      <c r="B6237" s="1">
        <v>67334.0</v>
      </c>
      <c r="C6237" s="1">
        <v>2134.0</v>
      </c>
      <c r="D6237" s="2" t="s">
        <v>16345</v>
      </c>
      <c r="E6237" s="1" t="s">
        <v>1002</v>
      </c>
      <c r="F6237" s="1" t="s">
        <v>20137</v>
      </c>
      <c r="G6237" s="3" t="str">
        <f t="shared" si="1"/>
        <v>Keith Mankin</v>
      </c>
      <c r="H6237" s="3" t="str">
        <f t="shared" si="2"/>
        <v>KEITH MANKIN</v>
      </c>
      <c r="J6237" s="1" t="s">
        <v>57</v>
      </c>
      <c r="K6237" s="1" t="s">
        <v>44</v>
      </c>
      <c r="L6237" s="1">
        <v>150.0</v>
      </c>
      <c r="M6237" s="1" t="s">
        <v>58</v>
      </c>
      <c r="N6237" s="1" t="s">
        <v>16337</v>
      </c>
      <c r="O6237" s="4">
        <v>44317.0</v>
      </c>
      <c r="P6237" s="4">
        <v>44251.0</v>
      </c>
      <c r="Q6237" s="1" t="s">
        <v>20138</v>
      </c>
      <c r="R6237" s="1" t="s">
        <v>31</v>
      </c>
      <c r="S6237" s="1" t="s">
        <v>32</v>
      </c>
      <c r="T6237" s="1">
        <v>75204.0</v>
      </c>
      <c r="U6237" s="1" t="s">
        <v>20139</v>
      </c>
    </row>
    <row r="6238">
      <c r="A6238" s="1" t="s">
        <v>20393</v>
      </c>
      <c r="B6238" s="1">
        <v>67335.0</v>
      </c>
      <c r="C6238" s="1">
        <v>2134.0</v>
      </c>
      <c r="D6238" s="2" t="s">
        <v>16345</v>
      </c>
      <c r="E6238" s="1" t="s">
        <v>542</v>
      </c>
      <c r="F6238" s="1" t="s">
        <v>782</v>
      </c>
      <c r="G6238" s="3" t="str">
        <f t="shared" si="1"/>
        <v>Sharon Wilson</v>
      </c>
      <c r="H6238" s="3" t="str">
        <f t="shared" si="2"/>
        <v>SHARON WILSON</v>
      </c>
      <c r="J6238" s="1" t="s">
        <v>57</v>
      </c>
      <c r="K6238" s="1" t="s">
        <v>44</v>
      </c>
      <c r="L6238" s="1">
        <v>150.0</v>
      </c>
      <c r="M6238" s="1" t="s">
        <v>58</v>
      </c>
      <c r="N6238" s="1" t="s">
        <v>16337</v>
      </c>
      <c r="O6238" s="4">
        <v>44317.0</v>
      </c>
      <c r="P6238" s="4">
        <v>44250.0</v>
      </c>
      <c r="Q6238" s="1" t="s">
        <v>20092</v>
      </c>
      <c r="R6238" s="1" t="s">
        <v>31</v>
      </c>
      <c r="S6238" s="1" t="s">
        <v>32</v>
      </c>
      <c r="T6238" s="1">
        <v>75230.0</v>
      </c>
      <c r="U6238" s="1" t="s">
        <v>20093</v>
      </c>
    </row>
    <row r="6239">
      <c r="A6239" s="1" t="s">
        <v>20394</v>
      </c>
      <c r="B6239" s="1">
        <v>67336.0</v>
      </c>
      <c r="C6239" s="1">
        <v>2134.0</v>
      </c>
      <c r="D6239" s="2" t="s">
        <v>16345</v>
      </c>
      <c r="E6239" s="1" t="s">
        <v>5339</v>
      </c>
      <c r="F6239" s="1" t="s">
        <v>7251</v>
      </c>
      <c r="G6239" s="3" t="str">
        <f t="shared" si="1"/>
        <v>Tyler Foreman</v>
      </c>
      <c r="H6239" s="3" t="str">
        <f t="shared" si="2"/>
        <v>TYLER FOREMAN</v>
      </c>
      <c r="J6239" s="1" t="s">
        <v>57</v>
      </c>
      <c r="K6239" s="1" t="s">
        <v>44</v>
      </c>
      <c r="L6239" s="1">
        <v>150.0</v>
      </c>
      <c r="M6239" s="1" t="s">
        <v>58</v>
      </c>
      <c r="N6239" s="1" t="s">
        <v>16337</v>
      </c>
      <c r="O6239" s="4">
        <v>44317.0</v>
      </c>
      <c r="P6239" s="4">
        <v>44239.0</v>
      </c>
      <c r="Q6239" s="1" t="s">
        <v>19477</v>
      </c>
      <c r="R6239" s="1" t="s">
        <v>31</v>
      </c>
      <c r="S6239" s="1" t="s">
        <v>32</v>
      </c>
      <c r="T6239" s="1">
        <v>75206.0</v>
      </c>
      <c r="U6239" s="1" t="s">
        <v>19478</v>
      </c>
    </row>
    <row r="6240">
      <c r="A6240" s="1" t="s">
        <v>20395</v>
      </c>
      <c r="B6240" s="1">
        <v>67337.0</v>
      </c>
      <c r="C6240" s="1">
        <v>2134.0</v>
      </c>
      <c r="D6240" s="2" t="s">
        <v>16345</v>
      </c>
      <c r="E6240" s="1" t="s">
        <v>803</v>
      </c>
      <c r="F6240" s="1" t="s">
        <v>20293</v>
      </c>
      <c r="G6240" s="3" t="str">
        <f t="shared" si="1"/>
        <v>Melissa Pearlman</v>
      </c>
      <c r="H6240" s="3" t="str">
        <f t="shared" si="2"/>
        <v>MELISSA PEARLMAN</v>
      </c>
      <c r="J6240" s="1" t="s">
        <v>57</v>
      </c>
      <c r="K6240" s="1" t="s">
        <v>44</v>
      </c>
      <c r="L6240" s="1">
        <v>150.0</v>
      </c>
      <c r="M6240" s="1" t="s">
        <v>58</v>
      </c>
      <c r="N6240" s="1" t="s">
        <v>16337</v>
      </c>
      <c r="O6240" s="4">
        <v>44317.0</v>
      </c>
      <c r="P6240" s="4">
        <v>44237.0</v>
      </c>
      <c r="Q6240" s="1" t="s">
        <v>20396</v>
      </c>
      <c r="R6240" s="1" t="s">
        <v>31</v>
      </c>
      <c r="S6240" s="1" t="s">
        <v>32</v>
      </c>
      <c r="T6240" s="1">
        <v>75218.0</v>
      </c>
      <c r="U6240" s="1" t="s">
        <v>20397</v>
      </c>
    </row>
    <row r="6241">
      <c r="A6241" s="1" t="s">
        <v>20398</v>
      </c>
      <c r="B6241" s="1">
        <v>67338.0</v>
      </c>
      <c r="C6241" s="1">
        <v>2134.0</v>
      </c>
      <c r="D6241" s="2" t="s">
        <v>16345</v>
      </c>
      <c r="E6241" s="1" t="s">
        <v>20399</v>
      </c>
      <c r="F6241" s="1" t="s">
        <v>20400</v>
      </c>
      <c r="G6241" s="3" t="str">
        <f t="shared" si="1"/>
        <v>Hasaan Munim</v>
      </c>
      <c r="H6241" s="3" t="str">
        <f t="shared" si="2"/>
        <v>HASAAN MUNIM</v>
      </c>
      <c r="J6241" s="1" t="s">
        <v>57</v>
      </c>
      <c r="K6241" s="1" t="s">
        <v>44</v>
      </c>
      <c r="L6241" s="1">
        <v>150.0</v>
      </c>
      <c r="M6241" s="1" t="s">
        <v>58</v>
      </c>
      <c r="N6241" s="1" t="s">
        <v>16337</v>
      </c>
      <c r="O6241" s="4">
        <v>44317.0</v>
      </c>
      <c r="P6241" s="4">
        <v>44236.0</v>
      </c>
      <c r="Q6241" s="1" t="s">
        <v>20401</v>
      </c>
      <c r="R6241" s="1" t="s">
        <v>152</v>
      </c>
      <c r="S6241" s="1" t="s">
        <v>1413</v>
      </c>
      <c r="T6241" s="1">
        <v>20009.0</v>
      </c>
      <c r="U6241" s="1" t="s">
        <v>20402</v>
      </c>
    </row>
    <row r="6242">
      <c r="A6242" s="1" t="s">
        <v>20403</v>
      </c>
      <c r="B6242" s="1">
        <v>67339.0</v>
      </c>
      <c r="C6242" s="1">
        <v>2134.0</v>
      </c>
      <c r="D6242" s="2" t="s">
        <v>16345</v>
      </c>
      <c r="E6242" s="1" t="s">
        <v>1798</v>
      </c>
      <c r="F6242" s="1" t="s">
        <v>2674</v>
      </c>
      <c r="G6242" s="3" t="str">
        <f t="shared" si="1"/>
        <v>Joseph Davis</v>
      </c>
      <c r="H6242" s="3" t="str">
        <f t="shared" si="2"/>
        <v>JOSEPH DAVIS</v>
      </c>
      <c r="J6242" s="1" t="s">
        <v>57</v>
      </c>
      <c r="K6242" s="1" t="s">
        <v>44</v>
      </c>
      <c r="L6242" s="1">
        <v>150.0</v>
      </c>
      <c r="M6242" s="1" t="s">
        <v>58</v>
      </c>
      <c r="N6242" s="1" t="s">
        <v>16337</v>
      </c>
      <c r="O6242" s="4">
        <v>44317.0</v>
      </c>
      <c r="P6242" s="4">
        <v>44235.0</v>
      </c>
      <c r="Q6242" s="1" t="s">
        <v>20404</v>
      </c>
      <c r="R6242" s="1" t="s">
        <v>31</v>
      </c>
      <c r="S6242" s="1" t="s">
        <v>32</v>
      </c>
      <c r="T6242" s="1">
        <v>75209.0</v>
      </c>
      <c r="U6242" s="1" t="s">
        <v>20405</v>
      </c>
    </row>
    <row r="6243">
      <c r="A6243" s="1" t="s">
        <v>20406</v>
      </c>
      <c r="B6243" s="1">
        <v>67340.0</v>
      </c>
      <c r="C6243" s="1">
        <v>2134.0</v>
      </c>
      <c r="D6243" s="2" t="s">
        <v>16345</v>
      </c>
      <c r="E6243" s="1" t="s">
        <v>20383</v>
      </c>
      <c r="F6243" s="1" t="s">
        <v>20384</v>
      </c>
      <c r="G6243" s="3" t="str">
        <f t="shared" si="1"/>
        <v>Greta Stogner</v>
      </c>
      <c r="H6243" s="3" t="str">
        <f t="shared" si="2"/>
        <v>GRETA STOGNER</v>
      </c>
      <c r="J6243" s="1" t="s">
        <v>57</v>
      </c>
      <c r="K6243" s="1" t="s">
        <v>44</v>
      </c>
      <c r="L6243" s="1">
        <v>150.0</v>
      </c>
      <c r="M6243" s="1" t="s">
        <v>58</v>
      </c>
      <c r="N6243" s="1" t="s">
        <v>16337</v>
      </c>
      <c r="O6243" s="4">
        <v>44317.0</v>
      </c>
      <c r="P6243" s="4">
        <v>44235.0</v>
      </c>
      <c r="Q6243" s="1" t="s">
        <v>20385</v>
      </c>
      <c r="R6243" s="1" t="s">
        <v>761</v>
      </c>
      <c r="S6243" s="1" t="s">
        <v>32</v>
      </c>
      <c r="T6243" s="1">
        <v>75187.0</v>
      </c>
      <c r="U6243" s="1" t="s">
        <v>20386</v>
      </c>
    </row>
    <row r="6244">
      <c r="A6244" s="1" t="s">
        <v>20407</v>
      </c>
      <c r="B6244" s="1">
        <v>67341.0</v>
      </c>
      <c r="C6244" s="1">
        <v>2134.0</v>
      </c>
      <c r="D6244" s="2" t="s">
        <v>16345</v>
      </c>
      <c r="E6244" s="1" t="s">
        <v>13287</v>
      </c>
      <c r="F6244" s="1" t="s">
        <v>18091</v>
      </c>
      <c r="G6244" s="3" t="str">
        <f t="shared" si="1"/>
        <v>Tracy Clinton</v>
      </c>
      <c r="H6244" s="3" t="str">
        <f t="shared" si="2"/>
        <v>TRACY CLINTON</v>
      </c>
      <c r="J6244" s="1" t="s">
        <v>57</v>
      </c>
      <c r="K6244" s="1" t="s">
        <v>44</v>
      </c>
      <c r="L6244" s="1">
        <v>150.0</v>
      </c>
      <c r="M6244" s="1" t="s">
        <v>58</v>
      </c>
      <c r="N6244" s="1" t="s">
        <v>16337</v>
      </c>
      <c r="O6244" s="4">
        <v>44317.0</v>
      </c>
      <c r="P6244" s="4">
        <v>44231.0</v>
      </c>
      <c r="Q6244" s="1" t="s">
        <v>20408</v>
      </c>
      <c r="R6244" s="1" t="s">
        <v>31</v>
      </c>
      <c r="S6244" s="1" t="s">
        <v>32</v>
      </c>
      <c r="T6244" s="1">
        <v>75254.0</v>
      </c>
      <c r="U6244" s="1" t="s">
        <v>20409</v>
      </c>
    </row>
    <row r="6245">
      <c r="A6245" s="1" t="s">
        <v>20410</v>
      </c>
      <c r="B6245" s="1">
        <v>67342.0</v>
      </c>
      <c r="C6245" s="1">
        <v>2134.0</v>
      </c>
      <c r="D6245" s="2" t="s">
        <v>16345</v>
      </c>
      <c r="E6245" s="1" t="s">
        <v>9858</v>
      </c>
      <c r="F6245" s="1" t="s">
        <v>19825</v>
      </c>
      <c r="G6245" s="3" t="str">
        <f t="shared" si="1"/>
        <v>Alex Sharma</v>
      </c>
      <c r="H6245" s="3" t="str">
        <f t="shared" si="2"/>
        <v>ALEX SHARMA</v>
      </c>
      <c r="J6245" s="1" t="s">
        <v>57</v>
      </c>
      <c r="K6245" s="1" t="s">
        <v>44</v>
      </c>
      <c r="L6245" s="1">
        <v>150.0</v>
      </c>
      <c r="M6245" s="1" t="s">
        <v>58</v>
      </c>
      <c r="N6245" s="1" t="s">
        <v>16337</v>
      </c>
      <c r="O6245" s="4">
        <v>44317.0</v>
      </c>
      <c r="P6245" s="4">
        <v>44230.0</v>
      </c>
      <c r="Q6245" s="1" t="s">
        <v>20411</v>
      </c>
      <c r="R6245" s="1" t="s">
        <v>31</v>
      </c>
      <c r="S6245" s="1" t="s">
        <v>32</v>
      </c>
      <c r="T6245" s="1">
        <v>75225.0</v>
      </c>
      <c r="U6245" s="1" t="s">
        <v>20412</v>
      </c>
    </row>
    <row r="6246">
      <c r="A6246" s="1" t="s">
        <v>20413</v>
      </c>
      <c r="B6246" s="1">
        <v>67343.0</v>
      </c>
      <c r="C6246" s="1">
        <v>2134.0</v>
      </c>
      <c r="D6246" s="2" t="s">
        <v>16345</v>
      </c>
      <c r="E6246" s="1" t="s">
        <v>8924</v>
      </c>
      <c r="F6246" s="1" t="s">
        <v>218</v>
      </c>
      <c r="G6246" s="3" t="str">
        <f t="shared" si="1"/>
        <v>Wendy Campbell</v>
      </c>
      <c r="H6246" s="3" t="str">
        <f t="shared" si="2"/>
        <v>WENDY CAMPBELL</v>
      </c>
      <c r="J6246" s="1" t="s">
        <v>57</v>
      </c>
      <c r="K6246" s="1" t="s">
        <v>44</v>
      </c>
      <c r="L6246" s="1">
        <v>150.0</v>
      </c>
      <c r="M6246" s="1" t="s">
        <v>58</v>
      </c>
      <c r="N6246" s="1" t="s">
        <v>16337</v>
      </c>
      <c r="O6246" s="4">
        <v>44317.0</v>
      </c>
      <c r="P6246" s="4">
        <v>44227.0</v>
      </c>
      <c r="Q6246" s="1" t="s">
        <v>20414</v>
      </c>
      <c r="R6246" s="1" t="s">
        <v>31</v>
      </c>
      <c r="S6246" s="1" t="s">
        <v>32</v>
      </c>
      <c r="T6246" s="1">
        <v>75240.0</v>
      </c>
      <c r="U6246" s="1" t="s">
        <v>20415</v>
      </c>
    </row>
    <row r="6247">
      <c r="A6247" s="1" t="s">
        <v>20416</v>
      </c>
      <c r="B6247" s="1">
        <v>67344.0</v>
      </c>
      <c r="C6247" s="1">
        <v>2134.0</v>
      </c>
      <c r="D6247" s="2" t="s">
        <v>16345</v>
      </c>
      <c r="E6247" s="1" t="s">
        <v>1844</v>
      </c>
      <c r="F6247" s="1" t="s">
        <v>18635</v>
      </c>
      <c r="G6247" s="3" t="str">
        <f t="shared" si="1"/>
        <v>Matthew Eitzen</v>
      </c>
      <c r="H6247" s="3" t="str">
        <f t="shared" si="2"/>
        <v>MATTHEW EITZEN</v>
      </c>
      <c r="J6247" s="1" t="s">
        <v>57</v>
      </c>
      <c r="K6247" s="1" t="s">
        <v>44</v>
      </c>
      <c r="L6247" s="1">
        <v>150.0</v>
      </c>
      <c r="M6247" s="1" t="s">
        <v>58</v>
      </c>
      <c r="N6247" s="1" t="s">
        <v>16337</v>
      </c>
      <c r="O6247" s="4">
        <v>44317.0</v>
      </c>
      <c r="P6247" s="4">
        <v>44225.0</v>
      </c>
      <c r="Q6247" s="1" t="s">
        <v>19623</v>
      </c>
      <c r="R6247" s="1" t="s">
        <v>31</v>
      </c>
      <c r="S6247" s="1" t="s">
        <v>32</v>
      </c>
      <c r="T6247" s="1">
        <v>75230.0</v>
      </c>
      <c r="U6247" s="1" t="s">
        <v>19624</v>
      </c>
    </row>
    <row r="6248">
      <c r="A6248" s="1" t="s">
        <v>20417</v>
      </c>
      <c r="B6248" s="1">
        <v>67345.0</v>
      </c>
      <c r="C6248" s="1">
        <v>2134.0</v>
      </c>
      <c r="D6248" s="2" t="s">
        <v>16345</v>
      </c>
      <c r="E6248" s="1" t="s">
        <v>20164</v>
      </c>
      <c r="F6248" s="1" t="s">
        <v>4477</v>
      </c>
      <c r="G6248" s="3" t="str">
        <f t="shared" si="1"/>
        <v>Steffanie Evans</v>
      </c>
      <c r="H6248" s="3" t="str">
        <f t="shared" si="2"/>
        <v>STEFFANIE EVANS</v>
      </c>
      <c r="J6248" s="1" t="s">
        <v>57</v>
      </c>
      <c r="K6248" s="1" t="s">
        <v>44</v>
      </c>
      <c r="L6248" s="1">
        <v>150.0</v>
      </c>
      <c r="M6248" s="1" t="s">
        <v>58</v>
      </c>
      <c r="N6248" s="1" t="s">
        <v>16337</v>
      </c>
      <c r="O6248" s="4">
        <v>44317.0</v>
      </c>
      <c r="P6248" s="4">
        <v>44224.0</v>
      </c>
      <c r="Q6248" s="1" t="s">
        <v>15665</v>
      </c>
      <c r="R6248" s="1" t="s">
        <v>31</v>
      </c>
      <c r="S6248" s="1" t="s">
        <v>32</v>
      </c>
      <c r="T6248" s="1">
        <v>75225.0</v>
      </c>
      <c r="U6248" s="1" t="s">
        <v>15666</v>
      </c>
    </row>
    <row r="6249">
      <c r="A6249" s="1" t="s">
        <v>20418</v>
      </c>
      <c r="B6249" s="1">
        <v>67346.0</v>
      </c>
      <c r="C6249" s="1">
        <v>2134.0</v>
      </c>
      <c r="D6249" s="2" t="s">
        <v>16345</v>
      </c>
      <c r="E6249" s="1" t="s">
        <v>20419</v>
      </c>
      <c r="F6249" s="1" t="s">
        <v>7357</v>
      </c>
      <c r="G6249" s="3" t="str">
        <f t="shared" si="1"/>
        <v>Karla Barber</v>
      </c>
      <c r="H6249" s="3" t="str">
        <f t="shared" si="2"/>
        <v>KARLA BARBER</v>
      </c>
      <c r="J6249" s="1" t="s">
        <v>57</v>
      </c>
      <c r="K6249" s="1" t="s">
        <v>44</v>
      </c>
      <c r="L6249" s="1">
        <v>150.0</v>
      </c>
      <c r="M6249" s="1" t="s">
        <v>58</v>
      </c>
      <c r="N6249" s="1" t="s">
        <v>16337</v>
      </c>
      <c r="O6249" s="4">
        <v>44317.0</v>
      </c>
      <c r="P6249" s="4">
        <v>44223.0</v>
      </c>
      <c r="Q6249" s="1" t="s">
        <v>20420</v>
      </c>
      <c r="R6249" s="1" t="s">
        <v>31</v>
      </c>
      <c r="S6249" s="1" t="s">
        <v>32</v>
      </c>
      <c r="T6249" s="1">
        <v>75219.0</v>
      </c>
      <c r="U6249" s="1" t="s">
        <v>20421</v>
      </c>
    </row>
    <row r="6250">
      <c r="A6250" s="1" t="s">
        <v>20422</v>
      </c>
      <c r="B6250" s="1">
        <v>67347.0</v>
      </c>
      <c r="C6250" s="1">
        <v>2134.0</v>
      </c>
      <c r="D6250" s="2" t="s">
        <v>16345</v>
      </c>
      <c r="E6250" s="1" t="s">
        <v>2776</v>
      </c>
      <c r="F6250" s="1" t="s">
        <v>20423</v>
      </c>
      <c r="G6250" s="3" t="str">
        <f t="shared" si="1"/>
        <v>Bill holston</v>
      </c>
      <c r="H6250" s="3" t="str">
        <f t="shared" si="2"/>
        <v>BILL HOLSTON</v>
      </c>
      <c r="J6250" s="1" t="s">
        <v>57</v>
      </c>
      <c r="K6250" s="1" t="s">
        <v>44</v>
      </c>
      <c r="L6250" s="1">
        <v>150.0</v>
      </c>
      <c r="M6250" s="1" t="s">
        <v>58</v>
      </c>
      <c r="N6250" s="1" t="s">
        <v>16337</v>
      </c>
      <c r="O6250" s="4">
        <v>44317.0</v>
      </c>
      <c r="P6250" s="4">
        <v>44223.0</v>
      </c>
      <c r="Q6250" s="1" t="s">
        <v>20247</v>
      </c>
      <c r="R6250" s="1" t="s">
        <v>31</v>
      </c>
      <c r="S6250" s="1" t="s">
        <v>32</v>
      </c>
      <c r="T6250" s="1">
        <v>75228.0</v>
      </c>
      <c r="U6250" s="1" t="s">
        <v>20248</v>
      </c>
    </row>
    <row r="6251">
      <c r="A6251" s="1" t="s">
        <v>20424</v>
      </c>
      <c r="B6251" s="1">
        <v>67348.0</v>
      </c>
      <c r="C6251" s="1">
        <v>2134.0</v>
      </c>
      <c r="D6251" s="2" t="s">
        <v>16345</v>
      </c>
      <c r="E6251" s="1" t="s">
        <v>20425</v>
      </c>
      <c r="F6251" s="1" t="s">
        <v>20426</v>
      </c>
      <c r="G6251" s="3" t="str">
        <f t="shared" si="1"/>
        <v>Cate Orsak</v>
      </c>
      <c r="H6251" s="3" t="str">
        <f t="shared" si="2"/>
        <v>CATE ORSAK</v>
      </c>
      <c r="J6251" s="1" t="s">
        <v>57</v>
      </c>
      <c r="K6251" s="1" t="s">
        <v>44</v>
      </c>
      <c r="L6251" s="1">
        <v>150.0</v>
      </c>
      <c r="M6251" s="1" t="s">
        <v>58</v>
      </c>
      <c r="N6251" s="1" t="s">
        <v>16337</v>
      </c>
      <c r="O6251" s="4">
        <v>44317.0</v>
      </c>
      <c r="P6251" s="4">
        <v>44223.0</v>
      </c>
      <c r="Q6251" s="1" t="s">
        <v>20427</v>
      </c>
      <c r="R6251" s="1" t="s">
        <v>31</v>
      </c>
      <c r="S6251" s="1" t="s">
        <v>32</v>
      </c>
      <c r="T6251" s="1">
        <v>75230.0</v>
      </c>
      <c r="U6251" s="1" t="s">
        <v>20428</v>
      </c>
    </row>
    <row r="6252">
      <c r="A6252" s="1" t="s">
        <v>20429</v>
      </c>
      <c r="B6252" s="1">
        <v>67349.0</v>
      </c>
      <c r="C6252" s="1">
        <v>2134.0</v>
      </c>
      <c r="D6252" s="2" t="s">
        <v>16345</v>
      </c>
      <c r="E6252" s="1" t="s">
        <v>758</v>
      </c>
      <c r="F6252" s="1" t="s">
        <v>8018</v>
      </c>
      <c r="G6252" s="3" t="str">
        <f t="shared" si="1"/>
        <v>Elizabeth Lamb</v>
      </c>
      <c r="H6252" s="3" t="str">
        <f t="shared" si="2"/>
        <v>ELIZABETH LAMB</v>
      </c>
      <c r="J6252" s="1" t="s">
        <v>57</v>
      </c>
      <c r="K6252" s="1" t="s">
        <v>44</v>
      </c>
      <c r="L6252" s="1">
        <v>150.0</v>
      </c>
      <c r="M6252" s="1" t="s">
        <v>58</v>
      </c>
      <c r="N6252" s="1" t="s">
        <v>16337</v>
      </c>
      <c r="O6252" s="4">
        <v>44317.0</v>
      </c>
      <c r="P6252" s="4">
        <v>44223.0</v>
      </c>
      <c r="Q6252" s="1" t="s">
        <v>20005</v>
      </c>
      <c r="R6252" s="1" t="s">
        <v>31</v>
      </c>
      <c r="S6252" s="1" t="s">
        <v>32</v>
      </c>
      <c r="T6252" s="1">
        <v>75214.0</v>
      </c>
      <c r="U6252" s="1" t="s">
        <v>20006</v>
      </c>
    </row>
    <row r="6253">
      <c r="A6253" s="1" t="s">
        <v>20430</v>
      </c>
      <c r="B6253" s="1">
        <v>67350.0</v>
      </c>
      <c r="C6253" s="1">
        <v>2134.0</v>
      </c>
      <c r="D6253" s="2" t="s">
        <v>16345</v>
      </c>
      <c r="E6253" s="1" t="s">
        <v>1562</v>
      </c>
      <c r="F6253" s="1" t="s">
        <v>20431</v>
      </c>
      <c r="G6253" s="3" t="str">
        <f t="shared" si="1"/>
        <v>Lauren Vernon Prescott</v>
      </c>
      <c r="H6253" s="3" t="str">
        <f t="shared" si="2"/>
        <v>LAUREN VERNON PRESCOTT</v>
      </c>
      <c r="J6253" s="1" t="s">
        <v>57</v>
      </c>
      <c r="K6253" s="1" t="s">
        <v>44</v>
      </c>
      <c r="L6253" s="1">
        <v>150.0</v>
      </c>
      <c r="M6253" s="1" t="s">
        <v>58</v>
      </c>
      <c r="N6253" s="1" t="s">
        <v>16337</v>
      </c>
      <c r="O6253" s="4">
        <v>44317.0</v>
      </c>
      <c r="P6253" s="4">
        <v>44215.0</v>
      </c>
      <c r="Q6253" s="1" t="s">
        <v>20432</v>
      </c>
      <c r="R6253" s="1" t="s">
        <v>31</v>
      </c>
      <c r="S6253" s="1" t="s">
        <v>32</v>
      </c>
      <c r="T6253" s="1">
        <v>75238.0</v>
      </c>
      <c r="U6253" s="1" t="s">
        <v>20433</v>
      </c>
    </row>
    <row r="6254">
      <c r="A6254" s="1" t="s">
        <v>20434</v>
      </c>
      <c r="B6254" s="1">
        <v>67351.0</v>
      </c>
      <c r="C6254" s="1">
        <v>2134.0</v>
      </c>
      <c r="D6254" s="2" t="s">
        <v>16345</v>
      </c>
      <c r="E6254" s="1" t="s">
        <v>5428</v>
      </c>
      <c r="F6254" s="1" t="s">
        <v>20435</v>
      </c>
      <c r="G6254" s="3" t="str">
        <f t="shared" si="1"/>
        <v>Diana Bacon</v>
      </c>
      <c r="H6254" s="3" t="str">
        <f t="shared" si="2"/>
        <v>DIANA BACON</v>
      </c>
      <c r="J6254" s="1" t="s">
        <v>57</v>
      </c>
      <c r="K6254" s="1" t="s">
        <v>44</v>
      </c>
      <c r="L6254" s="1">
        <v>150.0</v>
      </c>
      <c r="M6254" s="1" t="s">
        <v>58</v>
      </c>
      <c r="N6254" s="1" t="s">
        <v>16337</v>
      </c>
      <c r="O6254" s="4">
        <v>44317.0</v>
      </c>
      <c r="P6254" s="4">
        <v>44206.0</v>
      </c>
      <c r="Q6254" s="1" t="s">
        <v>20436</v>
      </c>
      <c r="R6254" s="1" t="s">
        <v>31</v>
      </c>
      <c r="S6254" s="1" t="s">
        <v>32</v>
      </c>
      <c r="T6254" s="1">
        <v>75238.0</v>
      </c>
      <c r="U6254" s="1" t="s">
        <v>20437</v>
      </c>
    </row>
    <row r="6255">
      <c r="A6255" s="1" t="s">
        <v>20438</v>
      </c>
      <c r="B6255" s="1">
        <v>74969.0</v>
      </c>
      <c r="C6255" s="1">
        <v>2215.0</v>
      </c>
      <c r="D6255" s="2" t="s">
        <v>16347</v>
      </c>
      <c r="E6255" s="1" t="s">
        <v>1798</v>
      </c>
      <c r="F6255" s="1" t="s">
        <v>2674</v>
      </c>
      <c r="G6255" s="3" t="str">
        <f t="shared" si="1"/>
        <v>Joseph Davis</v>
      </c>
      <c r="H6255" s="3" t="str">
        <f t="shared" si="2"/>
        <v>JOSEPH DAVIS</v>
      </c>
      <c r="J6255" s="1" t="s">
        <v>57</v>
      </c>
      <c r="K6255" s="1" t="s">
        <v>47</v>
      </c>
      <c r="L6255" s="1">
        <v>150.0</v>
      </c>
      <c r="M6255" s="1" t="s">
        <v>58</v>
      </c>
      <c r="N6255" s="1" t="s">
        <v>16337</v>
      </c>
      <c r="O6255" s="4">
        <v>44317.0</v>
      </c>
      <c r="P6255" s="4">
        <v>44291.0</v>
      </c>
      <c r="Q6255" s="1" t="s">
        <v>20404</v>
      </c>
      <c r="R6255" s="1" t="s">
        <v>31</v>
      </c>
      <c r="S6255" s="1" t="s">
        <v>32</v>
      </c>
      <c r="T6255" s="1">
        <v>75209.0</v>
      </c>
      <c r="U6255" s="1" t="s">
        <v>20405</v>
      </c>
    </row>
    <row r="6256">
      <c r="A6256" s="1" t="s">
        <v>20439</v>
      </c>
      <c r="B6256" s="1">
        <v>74970.0</v>
      </c>
      <c r="C6256" s="1">
        <v>2215.0</v>
      </c>
      <c r="D6256" s="2" t="s">
        <v>16347</v>
      </c>
      <c r="E6256" s="1" t="s">
        <v>151</v>
      </c>
      <c r="F6256" s="1" t="s">
        <v>20440</v>
      </c>
      <c r="G6256" s="3" t="str">
        <f t="shared" si="1"/>
        <v>Patrick Tibbs</v>
      </c>
      <c r="H6256" s="3" t="str">
        <f t="shared" si="2"/>
        <v>PATRICK TIBBS</v>
      </c>
      <c r="J6256" s="1" t="s">
        <v>57</v>
      </c>
      <c r="K6256" s="1" t="s">
        <v>47</v>
      </c>
      <c r="L6256" s="1">
        <v>150.0</v>
      </c>
      <c r="M6256" s="1" t="s">
        <v>58</v>
      </c>
      <c r="N6256" s="1" t="s">
        <v>16337</v>
      </c>
      <c r="O6256" s="4">
        <v>44317.0</v>
      </c>
      <c r="P6256" s="4">
        <v>44292.0</v>
      </c>
      <c r="Q6256" s="1" t="s">
        <v>20441</v>
      </c>
      <c r="R6256" s="1" t="s">
        <v>31</v>
      </c>
      <c r="S6256" s="1" t="s">
        <v>32</v>
      </c>
      <c r="T6256" s="1">
        <v>75218.0</v>
      </c>
      <c r="U6256" s="1" t="s">
        <v>20442</v>
      </c>
    </row>
    <row r="6257">
      <c r="A6257" s="1" t="s">
        <v>20443</v>
      </c>
      <c r="B6257" s="1">
        <v>74971.0</v>
      </c>
      <c r="C6257" s="1">
        <v>2215.0</v>
      </c>
      <c r="D6257" s="2" t="s">
        <v>16347</v>
      </c>
      <c r="E6257" s="1" t="s">
        <v>948</v>
      </c>
      <c r="F6257" s="1" t="s">
        <v>2584</v>
      </c>
      <c r="G6257" s="3" t="str">
        <f t="shared" si="1"/>
        <v>Rebecca Horn</v>
      </c>
      <c r="H6257" s="3" t="str">
        <f t="shared" si="2"/>
        <v>REBECCA HORN</v>
      </c>
      <c r="J6257" s="1" t="s">
        <v>57</v>
      </c>
      <c r="K6257" s="1" t="s">
        <v>47</v>
      </c>
      <c r="L6257" s="1">
        <v>150.0</v>
      </c>
      <c r="M6257" s="1" t="s">
        <v>58</v>
      </c>
      <c r="N6257" s="1" t="s">
        <v>16337</v>
      </c>
      <c r="O6257" s="4">
        <v>44317.0</v>
      </c>
      <c r="P6257" s="4">
        <v>44298.0</v>
      </c>
      <c r="Q6257" s="1" t="s">
        <v>20444</v>
      </c>
      <c r="R6257" s="1" t="s">
        <v>31</v>
      </c>
      <c r="S6257" s="1" t="s">
        <v>32</v>
      </c>
      <c r="T6257" s="1">
        <v>75248.0</v>
      </c>
      <c r="U6257" s="1" t="s">
        <v>20445</v>
      </c>
    </row>
    <row r="6258">
      <c r="A6258" s="1" t="s">
        <v>20446</v>
      </c>
      <c r="B6258" s="1">
        <v>74972.0</v>
      </c>
      <c r="C6258" s="1">
        <v>2215.0</v>
      </c>
      <c r="D6258" s="2" t="s">
        <v>16347</v>
      </c>
      <c r="E6258" s="1" t="s">
        <v>838</v>
      </c>
      <c r="F6258" s="1" t="s">
        <v>839</v>
      </c>
      <c r="G6258" s="3" t="str">
        <f t="shared" si="1"/>
        <v>Jody Bland</v>
      </c>
      <c r="H6258" s="3" t="str">
        <f t="shared" si="2"/>
        <v>JODY BLAND</v>
      </c>
      <c r="J6258" s="1" t="s">
        <v>57</v>
      </c>
      <c r="K6258" s="1" t="s">
        <v>47</v>
      </c>
      <c r="L6258" s="1">
        <v>150.0</v>
      </c>
      <c r="M6258" s="1" t="s">
        <v>58</v>
      </c>
      <c r="N6258" s="1" t="s">
        <v>16337</v>
      </c>
      <c r="O6258" s="4">
        <v>44317.0</v>
      </c>
      <c r="P6258" s="4">
        <v>44306.0</v>
      </c>
      <c r="Q6258" s="1" t="s">
        <v>20447</v>
      </c>
      <c r="R6258" s="1" t="s">
        <v>31</v>
      </c>
      <c r="S6258" s="1" t="s">
        <v>32</v>
      </c>
      <c r="T6258" s="1">
        <v>75204.0</v>
      </c>
      <c r="U6258" s="1" t="s">
        <v>20448</v>
      </c>
    </row>
    <row r="6259">
      <c r="A6259" s="1" t="s">
        <v>20449</v>
      </c>
      <c r="B6259" s="1">
        <v>35516.0</v>
      </c>
      <c r="C6259" s="1">
        <v>2134.0</v>
      </c>
      <c r="D6259" s="2" t="s">
        <v>16345</v>
      </c>
      <c r="G6259" s="3" t="str">
        <f t="shared" si="1"/>
        <v> </v>
      </c>
      <c r="H6259" s="3" t="str">
        <f t="shared" si="2"/>
        <v> </v>
      </c>
      <c r="I6259" s="1" t="s">
        <v>20450</v>
      </c>
      <c r="J6259" s="1" t="s">
        <v>389</v>
      </c>
      <c r="K6259" s="1" t="s">
        <v>44</v>
      </c>
      <c r="L6259" s="1">
        <v>150.0</v>
      </c>
      <c r="M6259" s="1" t="s">
        <v>390</v>
      </c>
      <c r="N6259" s="1" t="s">
        <v>16337</v>
      </c>
      <c r="O6259" s="4">
        <v>44317.0</v>
      </c>
      <c r="P6259" s="4">
        <v>44263.0</v>
      </c>
      <c r="Q6259" s="1" t="s">
        <v>20451</v>
      </c>
      <c r="R6259" s="1" t="s">
        <v>20452</v>
      </c>
      <c r="S6259" s="1" t="s">
        <v>375</v>
      </c>
      <c r="T6259" s="1">
        <v>11101.0</v>
      </c>
      <c r="U6259" s="1" t="s">
        <v>20453</v>
      </c>
    </row>
    <row r="6260">
      <c r="A6260" s="1" t="s">
        <v>20454</v>
      </c>
      <c r="B6260" s="1">
        <v>35508.0</v>
      </c>
      <c r="C6260" s="1">
        <v>2134.0</v>
      </c>
      <c r="D6260" s="2" t="s">
        <v>16345</v>
      </c>
      <c r="G6260" s="3" t="str">
        <f t="shared" si="1"/>
        <v> </v>
      </c>
      <c r="H6260" s="3" t="str">
        <f t="shared" si="2"/>
        <v> </v>
      </c>
      <c r="I6260" s="1" t="s">
        <v>20455</v>
      </c>
      <c r="J6260" s="1" t="s">
        <v>389</v>
      </c>
      <c r="K6260" s="1" t="s">
        <v>44</v>
      </c>
      <c r="L6260" s="1">
        <v>173.3</v>
      </c>
      <c r="M6260" s="1" t="s">
        <v>390</v>
      </c>
      <c r="N6260" s="1" t="s">
        <v>16337</v>
      </c>
      <c r="O6260" s="4">
        <v>44317.0</v>
      </c>
      <c r="P6260" s="4">
        <v>44218.0</v>
      </c>
      <c r="Q6260" s="1" t="s">
        <v>20456</v>
      </c>
      <c r="R6260" s="1" t="s">
        <v>152</v>
      </c>
      <c r="S6260" s="1" t="s">
        <v>1413</v>
      </c>
      <c r="T6260" s="1">
        <v>20005.0</v>
      </c>
      <c r="U6260" s="1" t="s">
        <v>20457</v>
      </c>
    </row>
    <row r="6261">
      <c r="A6261" s="1" t="s">
        <v>20458</v>
      </c>
      <c r="B6261" s="1">
        <v>35506.0</v>
      </c>
      <c r="C6261" s="1">
        <v>2134.0</v>
      </c>
      <c r="D6261" s="2" t="s">
        <v>16345</v>
      </c>
      <c r="G6261" s="3" t="str">
        <f t="shared" si="1"/>
        <v> </v>
      </c>
      <c r="H6261" s="3" t="str">
        <f t="shared" si="2"/>
        <v> </v>
      </c>
      <c r="I6261" s="2" t="s">
        <v>11168</v>
      </c>
      <c r="J6261" s="1" t="s">
        <v>389</v>
      </c>
      <c r="K6261" s="1" t="s">
        <v>44</v>
      </c>
      <c r="L6261" s="1">
        <v>195.65</v>
      </c>
      <c r="M6261" s="1" t="s">
        <v>390</v>
      </c>
      <c r="N6261" s="1" t="s">
        <v>16337</v>
      </c>
      <c r="O6261" s="4">
        <v>44317.0</v>
      </c>
      <c r="P6261" s="4">
        <v>44214.0</v>
      </c>
      <c r="Q6261" s="1" t="s">
        <v>20362</v>
      </c>
      <c r="R6261" s="1" t="s">
        <v>2412</v>
      </c>
      <c r="S6261" s="1" t="s">
        <v>2413</v>
      </c>
      <c r="T6261" s="1">
        <v>98109.0</v>
      </c>
      <c r="U6261" s="1" t="s">
        <v>20363</v>
      </c>
    </row>
    <row r="6262">
      <c r="A6262" s="1" t="s">
        <v>20459</v>
      </c>
      <c r="B6262" s="1">
        <v>67039.0</v>
      </c>
      <c r="C6262" s="1">
        <v>2095.0</v>
      </c>
      <c r="D6262" s="2" t="s">
        <v>16341</v>
      </c>
      <c r="E6262" s="1" t="s">
        <v>20460</v>
      </c>
      <c r="F6262" s="1" t="s">
        <v>19277</v>
      </c>
      <c r="G6262" s="3" t="str">
        <f t="shared" si="1"/>
        <v>Yonas Tekle</v>
      </c>
      <c r="H6262" s="3" t="str">
        <f t="shared" si="2"/>
        <v>YONAS TEKLE</v>
      </c>
      <c r="I6262" s="1" t="s">
        <v>4118</v>
      </c>
      <c r="J6262" s="1" t="s">
        <v>57</v>
      </c>
      <c r="K6262" s="1" t="s">
        <v>41</v>
      </c>
      <c r="L6262" s="1">
        <v>200.0</v>
      </c>
      <c r="M6262" s="1" t="s">
        <v>58</v>
      </c>
      <c r="N6262" s="1" t="s">
        <v>16337</v>
      </c>
      <c r="O6262" s="4">
        <v>44317.0</v>
      </c>
      <c r="P6262" s="5">
        <v>44183.0</v>
      </c>
      <c r="Q6262" s="1" t="s">
        <v>20461</v>
      </c>
      <c r="R6262" s="1" t="s">
        <v>11797</v>
      </c>
      <c r="S6262" s="1" t="s">
        <v>32</v>
      </c>
      <c r="T6262" s="1">
        <v>75098.0</v>
      </c>
      <c r="U6262" s="1" t="s">
        <v>20462</v>
      </c>
    </row>
    <row r="6263">
      <c r="A6263" s="1" t="s">
        <v>20463</v>
      </c>
      <c r="B6263" s="1">
        <v>67040.0</v>
      </c>
      <c r="C6263" s="1">
        <v>2095.0</v>
      </c>
      <c r="D6263" s="2" t="s">
        <v>16341</v>
      </c>
      <c r="E6263" s="1" t="s">
        <v>20464</v>
      </c>
      <c r="F6263" s="1" t="s">
        <v>20465</v>
      </c>
      <c r="G6263" s="3" t="str">
        <f t="shared" si="1"/>
        <v>Getachew Desta</v>
      </c>
      <c r="H6263" s="3" t="str">
        <f t="shared" si="2"/>
        <v>GETACHEW DESTA</v>
      </c>
      <c r="I6263" s="1" t="s">
        <v>4118</v>
      </c>
      <c r="J6263" s="1" t="s">
        <v>57</v>
      </c>
      <c r="K6263" s="1" t="s">
        <v>41</v>
      </c>
      <c r="L6263" s="1">
        <v>200.0</v>
      </c>
      <c r="M6263" s="1" t="s">
        <v>58</v>
      </c>
      <c r="N6263" s="1" t="s">
        <v>16337</v>
      </c>
      <c r="O6263" s="4">
        <v>44317.0</v>
      </c>
      <c r="P6263" s="5">
        <v>44191.0</v>
      </c>
      <c r="Q6263" s="1" t="s">
        <v>20466</v>
      </c>
      <c r="R6263" s="1" t="s">
        <v>20467</v>
      </c>
      <c r="S6263" s="1" t="s">
        <v>604</v>
      </c>
      <c r="T6263" s="1">
        <v>94577.0</v>
      </c>
      <c r="U6263" s="1" t="s">
        <v>20468</v>
      </c>
    </row>
    <row r="6264">
      <c r="A6264" s="1" t="s">
        <v>20469</v>
      </c>
      <c r="B6264" s="1">
        <v>67314.0</v>
      </c>
      <c r="C6264" s="1">
        <v>2134.0</v>
      </c>
      <c r="D6264" s="2" t="s">
        <v>16345</v>
      </c>
      <c r="E6264" s="1" t="s">
        <v>20470</v>
      </c>
      <c r="F6264" s="1" t="s">
        <v>20471</v>
      </c>
      <c r="G6264" s="3" t="str">
        <f t="shared" si="1"/>
        <v>christen schaffer</v>
      </c>
      <c r="H6264" s="3" t="str">
        <f t="shared" si="2"/>
        <v>CHRISTEN SCHAFFER</v>
      </c>
      <c r="J6264" s="1" t="s">
        <v>57</v>
      </c>
      <c r="K6264" s="1" t="s">
        <v>44</v>
      </c>
      <c r="L6264" s="1">
        <v>200.0</v>
      </c>
      <c r="M6264" s="1" t="s">
        <v>58</v>
      </c>
      <c r="N6264" s="1" t="s">
        <v>16337</v>
      </c>
      <c r="O6264" s="4">
        <v>44317.0</v>
      </c>
      <c r="P6264" s="4">
        <v>44277.0</v>
      </c>
      <c r="Q6264" s="1" t="s">
        <v>20472</v>
      </c>
      <c r="R6264" s="1" t="s">
        <v>374</v>
      </c>
      <c r="S6264" s="1" t="s">
        <v>375</v>
      </c>
      <c r="T6264" s="1">
        <v>11211.0</v>
      </c>
      <c r="U6264" s="1" t="s">
        <v>20473</v>
      </c>
    </row>
    <row r="6265">
      <c r="A6265" s="1" t="s">
        <v>20474</v>
      </c>
      <c r="B6265" s="1">
        <v>67315.0</v>
      </c>
      <c r="C6265" s="1">
        <v>2134.0</v>
      </c>
      <c r="D6265" s="2" t="s">
        <v>16345</v>
      </c>
      <c r="E6265" s="1" t="s">
        <v>20475</v>
      </c>
      <c r="F6265" s="1" t="s">
        <v>19277</v>
      </c>
      <c r="G6265" s="3" t="str">
        <f t="shared" si="1"/>
        <v>Gabriella Tekle</v>
      </c>
      <c r="H6265" s="3" t="str">
        <f t="shared" si="2"/>
        <v>GABRIELLA TEKLE</v>
      </c>
      <c r="J6265" s="1" t="s">
        <v>57</v>
      </c>
      <c r="K6265" s="1" t="s">
        <v>44</v>
      </c>
      <c r="L6265" s="1">
        <v>200.0</v>
      </c>
      <c r="M6265" s="1" t="s">
        <v>58</v>
      </c>
      <c r="N6265" s="1" t="s">
        <v>16337</v>
      </c>
      <c r="O6265" s="4">
        <v>44317.0</v>
      </c>
      <c r="P6265" s="4">
        <v>44277.0</v>
      </c>
      <c r="Q6265" s="1" t="s">
        <v>16338</v>
      </c>
      <c r="R6265" s="1" t="s">
        <v>31</v>
      </c>
      <c r="S6265" s="1" t="s">
        <v>32</v>
      </c>
      <c r="T6265" s="1">
        <v>75248.0</v>
      </c>
      <c r="U6265" s="1" t="s">
        <v>16339</v>
      </c>
    </row>
    <row r="6266">
      <c r="A6266" s="1" t="s">
        <v>20476</v>
      </c>
      <c r="B6266" s="1">
        <v>67316.0</v>
      </c>
      <c r="C6266" s="1">
        <v>2134.0</v>
      </c>
      <c r="D6266" s="2" t="s">
        <v>16345</v>
      </c>
      <c r="E6266" s="1" t="s">
        <v>1798</v>
      </c>
      <c r="F6266" s="1" t="s">
        <v>16445</v>
      </c>
      <c r="G6266" s="3" t="str">
        <f t="shared" si="1"/>
        <v>Joseph Krause</v>
      </c>
      <c r="H6266" s="3" t="str">
        <f t="shared" si="2"/>
        <v>JOSEPH KRAUSE</v>
      </c>
      <c r="J6266" s="1" t="s">
        <v>57</v>
      </c>
      <c r="K6266" s="1" t="s">
        <v>44</v>
      </c>
      <c r="L6266" s="1">
        <v>200.0</v>
      </c>
      <c r="M6266" s="1" t="s">
        <v>58</v>
      </c>
      <c r="N6266" s="1" t="s">
        <v>16337</v>
      </c>
      <c r="O6266" s="4">
        <v>44317.0</v>
      </c>
      <c r="P6266" s="4">
        <v>44274.0</v>
      </c>
      <c r="Q6266" s="1" t="s">
        <v>20477</v>
      </c>
      <c r="R6266" s="1" t="s">
        <v>31</v>
      </c>
      <c r="S6266" s="1" t="s">
        <v>32</v>
      </c>
      <c r="T6266" s="1">
        <v>75214.0</v>
      </c>
      <c r="U6266" s="1" t="s">
        <v>20478</v>
      </c>
    </row>
    <row r="6267">
      <c r="A6267" s="1" t="s">
        <v>20479</v>
      </c>
      <c r="B6267" s="1">
        <v>67317.0</v>
      </c>
      <c r="C6267" s="1">
        <v>2134.0</v>
      </c>
      <c r="D6267" s="2" t="s">
        <v>16345</v>
      </c>
      <c r="E6267" s="1" t="s">
        <v>3471</v>
      </c>
      <c r="F6267" s="1" t="s">
        <v>2325</v>
      </c>
      <c r="G6267" s="3" t="str">
        <f t="shared" si="1"/>
        <v>Ryan Meyer</v>
      </c>
      <c r="H6267" s="3" t="str">
        <f t="shared" si="2"/>
        <v>RYAN MEYER</v>
      </c>
      <c r="J6267" s="1" t="s">
        <v>57</v>
      </c>
      <c r="K6267" s="1" t="s">
        <v>44</v>
      </c>
      <c r="L6267" s="1">
        <v>200.0</v>
      </c>
      <c r="M6267" s="1" t="s">
        <v>58</v>
      </c>
      <c r="N6267" s="1" t="s">
        <v>16337</v>
      </c>
      <c r="O6267" s="4">
        <v>44317.0</v>
      </c>
      <c r="P6267" s="4">
        <v>44273.0</v>
      </c>
      <c r="Q6267" s="1" t="s">
        <v>20480</v>
      </c>
      <c r="R6267" s="1" t="s">
        <v>31</v>
      </c>
      <c r="S6267" s="1" t="s">
        <v>32</v>
      </c>
      <c r="T6267" s="1">
        <v>75214.0</v>
      </c>
      <c r="U6267" s="1" t="s">
        <v>20481</v>
      </c>
    </row>
    <row r="6268">
      <c r="A6268" s="1" t="s">
        <v>20482</v>
      </c>
      <c r="B6268" s="1">
        <v>67318.0</v>
      </c>
      <c r="C6268" s="1">
        <v>2134.0</v>
      </c>
      <c r="D6268" s="2" t="s">
        <v>16345</v>
      </c>
      <c r="E6268" s="1" t="s">
        <v>140</v>
      </c>
      <c r="F6268" s="1" t="s">
        <v>587</v>
      </c>
      <c r="G6268" s="3" t="str">
        <f t="shared" si="1"/>
        <v>Michael Moore</v>
      </c>
      <c r="H6268" s="3" t="str">
        <f t="shared" si="2"/>
        <v>MICHAEL MOORE</v>
      </c>
      <c r="J6268" s="1" t="s">
        <v>57</v>
      </c>
      <c r="K6268" s="1" t="s">
        <v>44</v>
      </c>
      <c r="L6268" s="1">
        <v>200.0</v>
      </c>
      <c r="M6268" s="1" t="s">
        <v>58</v>
      </c>
      <c r="N6268" s="1" t="s">
        <v>16337</v>
      </c>
      <c r="O6268" s="4">
        <v>44317.0</v>
      </c>
      <c r="P6268" s="4">
        <v>44273.0</v>
      </c>
      <c r="Q6268" s="1" t="s">
        <v>20483</v>
      </c>
      <c r="R6268" s="1" t="s">
        <v>31</v>
      </c>
      <c r="S6268" s="1" t="s">
        <v>32</v>
      </c>
      <c r="T6268" s="1">
        <v>75244.0</v>
      </c>
      <c r="U6268" s="1" t="s">
        <v>20484</v>
      </c>
    </row>
    <row r="6269">
      <c r="A6269" s="1" t="s">
        <v>20485</v>
      </c>
      <c r="B6269" s="1">
        <v>67319.0</v>
      </c>
      <c r="C6269" s="1">
        <v>2134.0</v>
      </c>
      <c r="D6269" s="2" t="s">
        <v>16345</v>
      </c>
      <c r="E6269" s="1" t="s">
        <v>547</v>
      </c>
      <c r="F6269" s="1" t="s">
        <v>20264</v>
      </c>
      <c r="G6269" s="3" t="str">
        <f t="shared" si="1"/>
        <v>John Hely</v>
      </c>
      <c r="H6269" s="3" t="str">
        <f t="shared" si="2"/>
        <v>JOHN HELY</v>
      </c>
      <c r="J6269" s="1" t="s">
        <v>57</v>
      </c>
      <c r="K6269" s="1" t="s">
        <v>44</v>
      </c>
      <c r="L6269" s="1">
        <v>200.0</v>
      </c>
      <c r="M6269" s="1" t="s">
        <v>58</v>
      </c>
      <c r="N6269" s="1" t="s">
        <v>16337</v>
      </c>
      <c r="O6269" s="4">
        <v>44317.0</v>
      </c>
      <c r="P6269" s="4">
        <v>44262.0</v>
      </c>
      <c r="Q6269" s="1" t="s">
        <v>20265</v>
      </c>
      <c r="R6269" s="1" t="s">
        <v>31</v>
      </c>
      <c r="S6269" s="1" t="s">
        <v>32</v>
      </c>
      <c r="T6269" s="1">
        <v>75219.0</v>
      </c>
      <c r="U6269" s="1" t="s">
        <v>20266</v>
      </c>
    </row>
    <row r="6270">
      <c r="A6270" s="1" t="s">
        <v>20486</v>
      </c>
      <c r="B6270" s="1">
        <v>67320.0</v>
      </c>
      <c r="C6270" s="1">
        <v>2134.0</v>
      </c>
      <c r="D6270" s="2" t="s">
        <v>16345</v>
      </c>
      <c r="E6270" s="1" t="s">
        <v>2555</v>
      </c>
      <c r="F6270" s="1" t="s">
        <v>15723</v>
      </c>
      <c r="G6270" s="3" t="str">
        <f t="shared" si="1"/>
        <v>Jim Nugent</v>
      </c>
      <c r="H6270" s="3" t="str">
        <f t="shared" si="2"/>
        <v>JIM NUGENT</v>
      </c>
      <c r="J6270" s="1" t="s">
        <v>57</v>
      </c>
      <c r="K6270" s="1" t="s">
        <v>44</v>
      </c>
      <c r="L6270" s="1">
        <v>200.0</v>
      </c>
      <c r="M6270" s="1" t="s">
        <v>58</v>
      </c>
      <c r="N6270" s="1" t="s">
        <v>16337</v>
      </c>
      <c r="O6270" s="4">
        <v>44317.0</v>
      </c>
      <c r="P6270" s="4">
        <v>44251.0</v>
      </c>
      <c r="Q6270" s="1" t="s">
        <v>15750</v>
      </c>
      <c r="R6270" s="1" t="s">
        <v>31</v>
      </c>
      <c r="S6270" s="1" t="s">
        <v>32</v>
      </c>
      <c r="T6270" s="1">
        <v>75244.0</v>
      </c>
      <c r="U6270" s="1" t="s">
        <v>15751</v>
      </c>
    </row>
    <row r="6271">
      <c r="A6271" s="1" t="s">
        <v>20487</v>
      </c>
      <c r="B6271" s="1">
        <v>67321.0</v>
      </c>
      <c r="C6271" s="1">
        <v>2134.0</v>
      </c>
      <c r="D6271" s="2" t="s">
        <v>16345</v>
      </c>
      <c r="E6271" s="1" t="s">
        <v>2517</v>
      </c>
      <c r="F6271" s="1" t="s">
        <v>2879</v>
      </c>
      <c r="G6271" s="3" t="str">
        <f t="shared" si="1"/>
        <v>Van Roberts</v>
      </c>
      <c r="H6271" s="3" t="str">
        <f t="shared" si="2"/>
        <v>VAN ROBERTS</v>
      </c>
      <c r="J6271" s="1" t="s">
        <v>57</v>
      </c>
      <c r="K6271" s="1" t="s">
        <v>44</v>
      </c>
      <c r="L6271" s="1">
        <v>200.0</v>
      </c>
      <c r="M6271" s="1" t="s">
        <v>58</v>
      </c>
      <c r="N6271" s="1" t="s">
        <v>16337</v>
      </c>
      <c r="O6271" s="4">
        <v>44317.0</v>
      </c>
      <c r="P6271" s="4">
        <v>44249.0</v>
      </c>
      <c r="Q6271" s="1" t="s">
        <v>20488</v>
      </c>
      <c r="R6271" s="1" t="s">
        <v>31</v>
      </c>
      <c r="S6271" s="1" t="s">
        <v>32</v>
      </c>
      <c r="T6271" s="1">
        <v>75205.0</v>
      </c>
      <c r="U6271" s="1" t="s">
        <v>20489</v>
      </c>
    </row>
    <row r="6272">
      <c r="A6272" s="1" t="s">
        <v>20490</v>
      </c>
      <c r="B6272" s="1">
        <v>67322.0</v>
      </c>
      <c r="C6272" s="1">
        <v>2134.0</v>
      </c>
      <c r="D6272" s="2" t="s">
        <v>16345</v>
      </c>
      <c r="E6272" s="1" t="s">
        <v>5884</v>
      </c>
      <c r="F6272" s="1" t="s">
        <v>20491</v>
      </c>
      <c r="G6272" s="3" t="str">
        <f t="shared" si="1"/>
        <v>Janie McGarr</v>
      </c>
      <c r="H6272" s="3" t="str">
        <f t="shared" si="2"/>
        <v>JANIE MCGARR</v>
      </c>
      <c r="J6272" s="1" t="s">
        <v>57</v>
      </c>
      <c r="K6272" s="1" t="s">
        <v>44</v>
      </c>
      <c r="L6272" s="1">
        <v>200.0</v>
      </c>
      <c r="M6272" s="1" t="s">
        <v>58</v>
      </c>
      <c r="N6272" s="1" t="s">
        <v>16337</v>
      </c>
      <c r="O6272" s="4">
        <v>44317.0</v>
      </c>
      <c r="P6272" s="4">
        <v>44223.0</v>
      </c>
      <c r="Q6272" s="1" t="s">
        <v>20492</v>
      </c>
      <c r="R6272" s="1" t="s">
        <v>31</v>
      </c>
      <c r="S6272" s="1" t="s">
        <v>32</v>
      </c>
      <c r="T6272" s="1">
        <v>75220.0</v>
      </c>
      <c r="U6272" s="1" t="s">
        <v>20493</v>
      </c>
    </row>
    <row r="6273">
      <c r="A6273" s="1" t="s">
        <v>20494</v>
      </c>
      <c r="B6273" s="1">
        <v>67323.0</v>
      </c>
      <c r="C6273" s="1">
        <v>2134.0</v>
      </c>
      <c r="D6273" s="2" t="s">
        <v>16345</v>
      </c>
      <c r="E6273" s="1" t="s">
        <v>18985</v>
      </c>
      <c r="F6273" s="1" t="s">
        <v>18986</v>
      </c>
      <c r="G6273" s="3" t="str">
        <f t="shared" si="1"/>
        <v>Arash Ahmadi</v>
      </c>
      <c r="H6273" s="3" t="str">
        <f t="shared" si="2"/>
        <v>ARASH AHMADI</v>
      </c>
      <c r="J6273" s="1" t="s">
        <v>57</v>
      </c>
      <c r="K6273" s="1" t="s">
        <v>44</v>
      </c>
      <c r="L6273" s="1">
        <v>200.0</v>
      </c>
      <c r="M6273" s="1" t="s">
        <v>58</v>
      </c>
      <c r="N6273" s="1" t="s">
        <v>16337</v>
      </c>
      <c r="O6273" s="4">
        <v>44317.0</v>
      </c>
      <c r="P6273" s="4">
        <v>44218.0</v>
      </c>
      <c r="Q6273" s="1" t="s">
        <v>18987</v>
      </c>
      <c r="R6273" s="1" t="s">
        <v>31</v>
      </c>
      <c r="S6273" s="1" t="s">
        <v>32</v>
      </c>
      <c r="T6273" s="1">
        <v>75254.0</v>
      </c>
      <c r="U6273" s="1" t="s">
        <v>18988</v>
      </c>
    </row>
    <row r="6274">
      <c r="A6274" s="1" t="s">
        <v>20495</v>
      </c>
      <c r="B6274" s="1">
        <v>67324.0</v>
      </c>
      <c r="C6274" s="1">
        <v>2134.0</v>
      </c>
      <c r="D6274" s="2" t="s">
        <v>16345</v>
      </c>
      <c r="E6274" s="1" t="s">
        <v>19394</v>
      </c>
      <c r="F6274" s="1" t="s">
        <v>1185</v>
      </c>
      <c r="G6274" s="3" t="str">
        <f t="shared" si="1"/>
        <v>Krista Williams</v>
      </c>
      <c r="H6274" s="3" t="str">
        <f t="shared" si="2"/>
        <v>KRISTA WILLIAMS</v>
      </c>
      <c r="J6274" s="1" t="s">
        <v>57</v>
      </c>
      <c r="K6274" s="1" t="s">
        <v>44</v>
      </c>
      <c r="L6274" s="1">
        <v>200.0</v>
      </c>
      <c r="M6274" s="1" t="s">
        <v>58</v>
      </c>
      <c r="N6274" s="1" t="s">
        <v>16337</v>
      </c>
      <c r="O6274" s="4">
        <v>44317.0</v>
      </c>
      <c r="P6274" s="4">
        <v>44218.0</v>
      </c>
      <c r="Q6274" s="1" t="s">
        <v>19395</v>
      </c>
      <c r="R6274" s="1" t="s">
        <v>31</v>
      </c>
      <c r="S6274" s="1" t="s">
        <v>32</v>
      </c>
      <c r="T6274" s="1">
        <v>75206.0</v>
      </c>
      <c r="U6274" s="1" t="s">
        <v>19396</v>
      </c>
    </row>
    <row r="6275">
      <c r="A6275" s="1" t="s">
        <v>20496</v>
      </c>
      <c r="B6275" s="1">
        <v>67325.0</v>
      </c>
      <c r="C6275" s="1">
        <v>2134.0</v>
      </c>
      <c r="D6275" s="2" t="s">
        <v>16345</v>
      </c>
      <c r="E6275" s="1" t="s">
        <v>19258</v>
      </c>
      <c r="F6275" s="1" t="s">
        <v>20497</v>
      </c>
      <c r="G6275" s="3" t="str">
        <f t="shared" si="1"/>
        <v>Naveed Haque</v>
      </c>
      <c r="H6275" s="3" t="str">
        <f t="shared" si="2"/>
        <v>NAVEED HAQUE</v>
      </c>
      <c r="J6275" s="1" t="s">
        <v>57</v>
      </c>
      <c r="K6275" s="1" t="s">
        <v>44</v>
      </c>
      <c r="L6275" s="1">
        <v>200.0</v>
      </c>
      <c r="M6275" s="1" t="s">
        <v>58</v>
      </c>
      <c r="N6275" s="1" t="s">
        <v>16337</v>
      </c>
      <c r="O6275" s="4">
        <v>44317.0</v>
      </c>
      <c r="P6275" s="4">
        <v>44217.0</v>
      </c>
      <c r="Q6275" s="1" t="s">
        <v>20498</v>
      </c>
      <c r="R6275" s="1" t="s">
        <v>3184</v>
      </c>
      <c r="S6275" s="1" t="s">
        <v>32</v>
      </c>
      <c r="T6275" s="1">
        <v>75019.0</v>
      </c>
      <c r="U6275" s="1" t="s">
        <v>20499</v>
      </c>
    </row>
    <row r="6276">
      <c r="A6276" s="1" t="s">
        <v>20500</v>
      </c>
      <c r="B6276" s="1">
        <v>67326.0</v>
      </c>
      <c r="C6276" s="1">
        <v>2134.0</v>
      </c>
      <c r="D6276" s="2" t="s">
        <v>16345</v>
      </c>
      <c r="E6276" s="1" t="s">
        <v>1798</v>
      </c>
      <c r="F6276" s="1" t="s">
        <v>16445</v>
      </c>
      <c r="G6276" s="3" t="str">
        <f t="shared" si="1"/>
        <v>Joseph Krause</v>
      </c>
      <c r="H6276" s="3" t="str">
        <f t="shared" si="2"/>
        <v>JOSEPH KRAUSE</v>
      </c>
      <c r="J6276" s="1" t="s">
        <v>57</v>
      </c>
      <c r="K6276" s="1" t="s">
        <v>44</v>
      </c>
      <c r="L6276" s="1">
        <v>200.0</v>
      </c>
      <c r="M6276" s="1" t="s">
        <v>58</v>
      </c>
      <c r="N6276" s="1" t="s">
        <v>16337</v>
      </c>
      <c r="O6276" s="4">
        <v>44317.0</v>
      </c>
      <c r="P6276" s="4">
        <v>44215.0</v>
      </c>
      <c r="Q6276" s="1" t="s">
        <v>20477</v>
      </c>
      <c r="R6276" s="1" t="s">
        <v>31</v>
      </c>
      <c r="S6276" s="1" t="s">
        <v>32</v>
      </c>
      <c r="T6276" s="1">
        <v>75214.0</v>
      </c>
      <c r="U6276" s="1" t="s">
        <v>20478</v>
      </c>
    </row>
    <row r="6277">
      <c r="A6277" s="1" t="s">
        <v>20501</v>
      </c>
      <c r="B6277" s="1">
        <v>74967.0</v>
      </c>
      <c r="C6277" s="1">
        <v>2215.0</v>
      </c>
      <c r="D6277" s="2" t="s">
        <v>16347</v>
      </c>
      <c r="E6277" s="1" t="s">
        <v>11220</v>
      </c>
      <c r="F6277" s="1" t="s">
        <v>8909</v>
      </c>
      <c r="G6277" s="3" t="str">
        <f t="shared" si="1"/>
        <v>Joan Waller</v>
      </c>
      <c r="H6277" s="3" t="str">
        <f t="shared" si="2"/>
        <v>JOAN WALLER</v>
      </c>
      <c r="J6277" s="1" t="s">
        <v>57</v>
      </c>
      <c r="K6277" s="1" t="s">
        <v>47</v>
      </c>
      <c r="L6277" s="1">
        <v>200.0</v>
      </c>
      <c r="M6277" s="1" t="s">
        <v>58</v>
      </c>
      <c r="N6277" s="1" t="s">
        <v>16337</v>
      </c>
      <c r="O6277" s="4">
        <v>44317.0</v>
      </c>
      <c r="P6277" s="4">
        <v>44285.0</v>
      </c>
      <c r="Q6277" s="1" t="s">
        <v>20502</v>
      </c>
      <c r="R6277" s="1" t="s">
        <v>31</v>
      </c>
      <c r="S6277" s="1" t="s">
        <v>32</v>
      </c>
      <c r="T6277" s="1">
        <v>75254.0</v>
      </c>
      <c r="U6277" s="1" t="s">
        <v>20503</v>
      </c>
    </row>
    <row r="6278">
      <c r="A6278" s="1" t="s">
        <v>20504</v>
      </c>
      <c r="B6278" s="1">
        <v>74968.0</v>
      </c>
      <c r="C6278" s="1">
        <v>2215.0</v>
      </c>
      <c r="D6278" s="2" t="s">
        <v>16347</v>
      </c>
      <c r="E6278" s="1" t="s">
        <v>2517</v>
      </c>
      <c r="F6278" s="1" t="s">
        <v>2879</v>
      </c>
      <c r="G6278" s="3" t="str">
        <f t="shared" si="1"/>
        <v>Van Roberts</v>
      </c>
      <c r="H6278" s="3" t="str">
        <f t="shared" si="2"/>
        <v>VAN ROBERTS</v>
      </c>
      <c r="J6278" s="1" t="s">
        <v>57</v>
      </c>
      <c r="K6278" s="1" t="s">
        <v>47</v>
      </c>
      <c r="L6278" s="1">
        <v>200.0</v>
      </c>
      <c r="M6278" s="1" t="s">
        <v>58</v>
      </c>
      <c r="N6278" s="1" t="s">
        <v>16337</v>
      </c>
      <c r="O6278" s="4">
        <v>44317.0</v>
      </c>
      <c r="P6278" s="4">
        <v>44299.0</v>
      </c>
      <c r="Q6278" s="1" t="s">
        <v>20488</v>
      </c>
      <c r="R6278" s="1" t="s">
        <v>31</v>
      </c>
      <c r="S6278" s="1" t="s">
        <v>32</v>
      </c>
      <c r="T6278" s="1">
        <v>75205.0</v>
      </c>
      <c r="U6278" s="1" t="s">
        <v>20489</v>
      </c>
    </row>
    <row r="6279">
      <c r="A6279" s="1" t="s">
        <v>20505</v>
      </c>
      <c r="B6279" s="1">
        <v>35690.0</v>
      </c>
      <c r="C6279" s="1">
        <v>2134.0</v>
      </c>
      <c r="D6279" s="2" t="s">
        <v>16345</v>
      </c>
      <c r="G6279" s="3" t="str">
        <f t="shared" si="1"/>
        <v> </v>
      </c>
      <c r="H6279" s="3" t="str">
        <f t="shared" si="2"/>
        <v> </v>
      </c>
      <c r="I6279" s="1" t="s">
        <v>20506</v>
      </c>
      <c r="J6279" s="1" t="s">
        <v>389</v>
      </c>
      <c r="K6279" s="1" t="s">
        <v>44</v>
      </c>
      <c r="L6279" s="1">
        <v>202.0</v>
      </c>
      <c r="M6279" s="1" t="s">
        <v>390</v>
      </c>
      <c r="N6279" s="1" t="s">
        <v>16337</v>
      </c>
      <c r="O6279" s="4">
        <v>44317.0</v>
      </c>
      <c r="P6279" s="4">
        <v>44228.0</v>
      </c>
      <c r="Q6279" s="1" t="s">
        <v>20507</v>
      </c>
      <c r="R6279" s="1" t="s">
        <v>20359</v>
      </c>
      <c r="S6279" s="1" t="s">
        <v>604</v>
      </c>
      <c r="T6279" s="1">
        <v>94043.0</v>
      </c>
      <c r="U6279" s="1" t="s">
        <v>20508</v>
      </c>
    </row>
    <row r="6280">
      <c r="A6280" s="1" t="s">
        <v>20509</v>
      </c>
      <c r="B6280" s="1">
        <v>35503.0</v>
      </c>
      <c r="C6280" s="1">
        <v>2134.0</v>
      </c>
      <c r="D6280" s="2" t="s">
        <v>16345</v>
      </c>
      <c r="G6280" s="3" t="str">
        <f t="shared" si="1"/>
        <v> </v>
      </c>
      <c r="H6280" s="3" t="str">
        <f t="shared" si="2"/>
        <v> </v>
      </c>
      <c r="I6280" s="1" t="s">
        <v>20510</v>
      </c>
      <c r="J6280" s="1" t="s">
        <v>389</v>
      </c>
      <c r="K6280" s="1" t="s">
        <v>44</v>
      </c>
      <c r="L6280" s="1">
        <v>238.96</v>
      </c>
      <c r="M6280" s="1" t="s">
        <v>390</v>
      </c>
      <c r="N6280" s="1" t="s">
        <v>16337</v>
      </c>
      <c r="O6280" s="4">
        <v>44317.0</v>
      </c>
      <c r="P6280" s="4">
        <v>44207.0</v>
      </c>
      <c r="Q6280" s="1" t="s">
        <v>20511</v>
      </c>
      <c r="R6280" s="1" t="s">
        <v>20512</v>
      </c>
      <c r="S6280" s="1" t="s">
        <v>12796</v>
      </c>
      <c r="T6280" s="1">
        <v>45249.0</v>
      </c>
      <c r="U6280" s="1" t="s">
        <v>20513</v>
      </c>
    </row>
    <row r="6281">
      <c r="A6281" s="1" t="s">
        <v>20514</v>
      </c>
      <c r="B6281" s="1">
        <v>35500.0</v>
      </c>
      <c r="C6281" s="1">
        <v>2134.0</v>
      </c>
      <c r="D6281" s="2" t="s">
        <v>16345</v>
      </c>
      <c r="G6281" s="3" t="str">
        <f t="shared" si="1"/>
        <v> </v>
      </c>
      <c r="H6281" s="3" t="str">
        <f t="shared" si="2"/>
        <v> </v>
      </c>
      <c r="I6281" s="1" t="s">
        <v>716</v>
      </c>
      <c r="J6281" s="1" t="s">
        <v>389</v>
      </c>
      <c r="K6281" s="1" t="s">
        <v>44</v>
      </c>
      <c r="L6281" s="1">
        <v>246.82</v>
      </c>
      <c r="M6281" s="1" t="s">
        <v>390</v>
      </c>
      <c r="N6281" s="1" t="s">
        <v>16337</v>
      </c>
      <c r="O6281" s="4">
        <v>44317.0</v>
      </c>
      <c r="P6281" s="4">
        <v>44202.0</v>
      </c>
      <c r="Q6281" s="1" t="s">
        <v>20515</v>
      </c>
      <c r="R6281" s="1" t="s">
        <v>18038</v>
      </c>
      <c r="S6281" s="1" t="s">
        <v>719</v>
      </c>
      <c r="T6281" s="1">
        <v>2138.0</v>
      </c>
      <c r="U6281" s="1" t="s">
        <v>20516</v>
      </c>
    </row>
    <row r="6282">
      <c r="A6282" s="1" t="s">
        <v>20517</v>
      </c>
      <c r="B6282" s="1">
        <v>67032.0</v>
      </c>
      <c r="C6282" s="1">
        <v>2095.0</v>
      </c>
      <c r="D6282" s="2" t="s">
        <v>16341</v>
      </c>
      <c r="E6282" s="1" t="s">
        <v>9145</v>
      </c>
      <c r="F6282" s="1" t="s">
        <v>20518</v>
      </c>
      <c r="G6282" s="3" t="str">
        <f t="shared" si="1"/>
        <v>Christian Baum</v>
      </c>
      <c r="H6282" s="3" t="str">
        <f t="shared" si="2"/>
        <v>CHRISTIAN BAUM</v>
      </c>
      <c r="I6282" s="1" t="s">
        <v>4118</v>
      </c>
      <c r="J6282" s="1" t="s">
        <v>57</v>
      </c>
      <c r="K6282" s="1" t="s">
        <v>41</v>
      </c>
      <c r="L6282" s="1">
        <v>250.0</v>
      </c>
      <c r="M6282" s="1" t="s">
        <v>58</v>
      </c>
      <c r="N6282" s="1" t="s">
        <v>16337</v>
      </c>
      <c r="O6282" s="4">
        <v>44317.0</v>
      </c>
      <c r="P6282" s="5">
        <v>44182.0</v>
      </c>
      <c r="Q6282" s="1" t="s">
        <v>20519</v>
      </c>
      <c r="R6282" s="1" t="s">
        <v>739</v>
      </c>
      <c r="S6282" s="1" t="s">
        <v>32</v>
      </c>
      <c r="T6282" s="1">
        <v>75072.0</v>
      </c>
      <c r="U6282" s="1" t="s">
        <v>20520</v>
      </c>
    </row>
    <row r="6283">
      <c r="A6283" s="1" t="s">
        <v>20521</v>
      </c>
      <c r="B6283" s="1">
        <v>67033.0</v>
      </c>
      <c r="C6283" s="1">
        <v>2095.0</v>
      </c>
      <c r="D6283" s="2" t="s">
        <v>16341</v>
      </c>
      <c r="E6283" s="1" t="s">
        <v>20522</v>
      </c>
      <c r="F6283" s="1" t="s">
        <v>20523</v>
      </c>
      <c r="G6283" s="3" t="str">
        <f t="shared" si="1"/>
        <v>Girma Awoke</v>
      </c>
      <c r="H6283" s="3" t="str">
        <f t="shared" si="2"/>
        <v>GIRMA AWOKE</v>
      </c>
      <c r="I6283" s="1" t="s">
        <v>4118</v>
      </c>
      <c r="J6283" s="1" t="s">
        <v>57</v>
      </c>
      <c r="K6283" s="1" t="s">
        <v>41</v>
      </c>
      <c r="L6283" s="1">
        <v>250.0</v>
      </c>
      <c r="M6283" s="1" t="s">
        <v>58</v>
      </c>
      <c r="N6283" s="1" t="s">
        <v>16337</v>
      </c>
      <c r="O6283" s="4">
        <v>44317.0</v>
      </c>
      <c r="P6283" s="5">
        <v>44186.0</v>
      </c>
      <c r="Q6283" s="1" t="s">
        <v>20524</v>
      </c>
      <c r="R6283" s="1" t="s">
        <v>14364</v>
      </c>
      <c r="S6283" s="1" t="s">
        <v>2424</v>
      </c>
      <c r="T6283" s="1">
        <v>80239.0</v>
      </c>
      <c r="U6283" s="1" t="s">
        <v>20525</v>
      </c>
    </row>
    <row r="6284">
      <c r="A6284" s="1" t="s">
        <v>20526</v>
      </c>
      <c r="B6284" s="1">
        <v>67034.0</v>
      </c>
      <c r="C6284" s="1">
        <v>2095.0</v>
      </c>
      <c r="D6284" s="2" t="s">
        <v>16341</v>
      </c>
      <c r="E6284" s="1" t="s">
        <v>5265</v>
      </c>
      <c r="F6284" s="1" t="s">
        <v>18904</v>
      </c>
      <c r="G6284" s="3" t="str">
        <f t="shared" si="1"/>
        <v>Colleen Grady</v>
      </c>
      <c r="H6284" s="3" t="str">
        <f t="shared" si="2"/>
        <v>COLLEEN GRADY</v>
      </c>
      <c r="I6284" s="1" t="s">
        <v>4118</v>
      </c>
      <c r="J6284" s="1" t="s">
        <v>57</v>
      </c>
      <c r="K6284" s="1" t="s">
        <v>41</v>
      </c>
      <c r="L6284" s="1">
        <v>250.0</v>
      </c>
      <c r="M6284" s="1" t="s">
        <v>58</v>
      </c>
      <c r="N6284" s="1" t="s">
        <v>16337</v>
      </c>
      <c r="O6284" s="4">
        <v>44317.0</v>
      </c>
      <c r="P6284" s="5">
        <v>44188.0</v>
      </c>
      <c r="Q6284" s="1" t="s">
        <v>20527</v>
      </c>
      <c r="R6284" s="1" t="s">
        <v>5283</v>
      </c>
      <c r="S6284" s="1" t="s">
        <v>3228</v>
      </c>
      <c r="T6284" s="1">
        <v>23220.0</v>
      </c>
      <c r="U6284" s="1" t="s">
        <v>20528</v>
      </c>
    </row>
    <row r="6285">
      <c r="A6285" s="1" t="s">
        <v>20529</v>
      </c>
      <c r="B6285" s="1">
        <v>67035.0</v>
      </c>
      <c r="C6285" s="1">
        <v>2095.0</v>
      </c>
      <c r="D6285" s="2" t="s">
        <v>16341</v>
      </c>
      <c r="E6285" s="1" t="s">
        <v>1475</v>
      </c>
      <c r="F6285" s="1" t="s">
        <v>3577</v>
      </c>
      <c r="G6285" s="3" t="str">
        <f t="shared" si="1"/>
        <v>Jeff Morgan</v>
      </c>
      <c r="H6285" s="3" t="str">
        <f t="shared" si="2"/>
        <v>JEFF MORGAN</v>
      </c>
      <c r="I6285" s="1" t="s">
        <v>4118</v>
      </c>
      <c r="J6285" s="1" t="s">
        <v>57</v>
      </c>
      <c r="K6285" s="1" t="s">
        <v>41</v>
      </c>
      <c r="L6285" s="1">
        <v>250.0</v>
      </c>
      <c r="M6285" s="1" t="s">
        <v>58</v>
      </c>
      <c r="N6285" s="1" t="s">
        <v>16337</v>
      </c>
      <c r="O6285" s="4">
        <v>44317.0</v>
      </c>
      <c r="P6285" s="5">
        <v>44192.0</v>
      </c>
      <c r="Q6285" s="1" t="s">
        <v>20530</v>
      </c>
      <c r="R6285" s="1" t="s">
        <v>31</v>
      </c>
      <c r="S6285" s="1" t="s">
        <v>32</v>
      </c>
      <c r="T6285" s="1">
        <v>75218.0</v>
      </c>
      <c r="U6285" s="1" t="s">
        <v>20531</v>
      </c>
    </row>
    <row r="6286">
      <c r="A6286" s="1" t="s">
        <v>20532</v>
      </c>
      <c r="B6286" s="1">
        <v>67036.0</v>
      </c>
      <c r="C6286" s="1">
        <v>2095.0</v>
      </c>
      <c r="D6286" s="2" t="s">
        <v>16341</v>
      </c>
      <c r="E6286" s="1" t="s">
        <v>20533</v>
      </c>
      <c r="F6286" s="1" t="s">
        <v>20534</v>
      </c>
      <c r="G6286" s="3" t="str">
        <f t="shared" si="1"/>
        <v>Ramez Shamieh</v>
      </c>
      <c r="H6286" s="3" t="str">
        <f t="shared" si="2"/>
        <v>RAMEZ SHAMIEH</v>
      </c>
      <c r="I6286" s="1" t="s">
        <v>4118</v>
      </c>
      <c r="J6286" s="1" t="s">
        <v>57</v>
      </c>
      <c r="K6286" s="1" t="s">
        <v>41</v>
      </c>
      <c r="L6286" s="1">
        <v>250.0</v>
      </c>
      <c r="M6286" s="1" t="s">
        <v>58</v>
      </c>
      <c r="N6286" s="1" t="s">
        <v>16337</v>
      </c>
      <c r="O6286" s="4">
        <v>44317.0</v>
      </c>
      <c r="P6286" s="5">
        <v>44193.0</v>
      </c>
      <c r="Q6286" s="1" t="s">
        <v>20535</v>
      </c>
      <c r="R6286" s="1" t="s">
        <v>31</v>
      </c>
      <c r="S6286" s="1" t="s">
        <v>32</v>
      </c>
      <c r="T6286" s="1">
        <v>75247.0</v>
      </c>
      <c r="U6286" s="1" t="s">
        <v>20536</v>
      </c>
    </row>
    <row r="6287">
      <c r="A6287" s="1" t="s">
        <v>20537</v>
      </c>
      <c r="B6287" s="1">
        <v>67037.0</v>
      </c>
      <c r="C6287" s="1">
        <v>2095.0</v>
      </c>
      <c r="D6287" s="2" t="s">
        <v>16341</v>
      </c>
      <c r="E6287" s="1" t="s">
        <v>3421</v>
      </c>
      <c r="F6287" s="1" t="s">
        <v>20538</v>
      </c>
      <c r="G6287" s="3" t="str">
        <f t="shared" si="1"/>
        <v>Evan McGarvey</v>
      </c>
      <c r="H6287" s="3" t="str">
        <f t="shared" si="2"/>
        <v>EVAN MCGARVEY</v>
      </c>
      <c r="I6287" s="1" t="s">
        <v>4118</v>
      </c>
      <c r="J6287" s="1" t="s">
        <v>57</v>
      </c>
      <c r="K6287" s="1" t="s">
        <v>41</v>
      </c>
      <c r="L6287" s="1">
        <v>250.0</v>
      </c>
      <c r="M6287" s="1" t="s">
        <v>58</v>
      </c>
      <c r="N6287" s="1" t="s">
        <v>16337</v>
      </c>
      <c r="O6287" s="4">
        <v>44317.0</v>
      </c>
      <c r="P6287" s="5">
        <v>44194.0</v>
      </c>
      <c r="Q6287" s="1" t="s">
        <v>20539</v>
      </c>
      <c r="R6287" s="1" t="s">
        <v>31</v>
      </c>
      <c r="S6287" s="1" t="s">
        <v>32</v>
      </c>
      <c r="T6287" s="1">
        <v>75206.0</v>
      </c>
      <c r="U6287" s="1" t="s">
        <v>20540</v>
      </c>
    </row>
    <row r="6288">
      <c r="A6288" s="1" t="s">
        <v>20541</v>
      </c>
      <c r="B6288" s="1">
        <v>67038.0</v>
      </c>
      <c r="C6288" s="1">
        <v>2095.0</v>
      </c>
      <c r="D6288" s="2" t="s">
        <v>16341</v>
      </c>
      <c r="E6288" s="1" t="s">
        <v>1547</v>
      </c>
      <c r="F6288" s="1" t="s">
        <v>20542</v>
      </c>
      <c r="G6288" s="3" t="str">
        <f t="shared" si="1"/>
        <v>Nancy Sanders</v>
      </c>
      <c r="H6288" s="3" t="str">
        <f t="shared" si="2"/>
        <v>NANCY SANDERS</v>
      </c>
      <c r="I6288" s="1" t="s">
        <v>4118</v>
      </c>
      <c r="J6288" s="1" t="s">
        <v>57</v>
      </c>
      <c r="K6288" s="1" t="s">
        <v>41</v>
      </c>
      <c r="L6288" s="1">
        <v>250.0</v>
      </c>
      <c r="M6288" s="1" t="s">
        <v>58</v>
      </c>
      <c r="N6288" s="1" t="s">
        <v>16337</v>
      </c>
      <c r="O6288" s="4">
        <v>44317.0</v>
      </c>
      <c r="P6288" s="5">
        <v>44195.0</v>
      </c>
      <c r="Q6288" s="1" t="s">
        <v>20543</v>
      </c>
      <c r="R6288" s="1" t="s">
        <v>31</v>
      </c>
      <c r="S6288" s="1" t="s">
        <v>32</v>
      </c>
      <c r="T6288" s="1">
        <v>75229.0</v>
      </c>
      <c r="U6288" s="1" t="s">
        <v>20544</v>
      </c>
    </row>
    <row r="6289">
      <c r="A6289" s="1" t="s">
        <v>20545</v>
      </c>
      <c r="B6289" s="1">
        <v>67264.0</v>
      </c>
      <c r="C6289" s="1">
        <v>2134.0</v>
      </c>
      <c r="D6289" s="2" t="s">
        <v>16345</v>
      </c>
      <c r="E6289" s="1" t="s">
        <v>3421</v>
      </c>
      <c r="F6289" s="1" t="s">
        <v>20538</v>
      </c>
      <c r="G6289" s="3" t="str">
        <f t="shared" si="1"/>
        <v>Evan McGarvey</v>
      </c>
      <c r="H6289" s="3" t="str">
        <f t="shared" si="2"/>
        <v>EVAN MCGARVEY</v>
      </c>
      <c r="J6289" s="1" t="s">
        <v>57</v>
      </c>
      <c r="K6289" s="1" t="s">
        <v>44</v>
      </c>
      <c r="L6289" s="1">
        <v>250.0</v>
      </c>
      <c r="M6289" s="1" t="s">
        <v>58</v>
      </c>
      <c r="N6289" s="1" t="s">
        <v>16337</v>
      </c>
      <c r="O6289" s="4">
        <v>44317.0</v>
      </c>
      <c r="P6289" s="4">
        <v>44277.0</v>
      </c>
      <c r="Q6289" s="1" t="s">
        <v>20546</v>
      </c>
      <c r="R6289" s="1" t="s">
        <v>31</v>
      </c>
      <c r="S6289" s="1" t="s">
        <v>32</v>
      </c>
      <c r="T6289" s="1">
        <v>75206.0</v>
      </c>
      <c r="U6289" s="1" t="s">
        <v>20547</v>
      </c>
    </row>
    <row r="6290">
      <c r="A6290" s="1" t="s">
        <v>20548</v>
      </c>
      <c r="B6290" s="1">
        <v>67265.0</v>
      </c>
      <c r="C6290" s="1">
        <v>2134.0</v>
      </c>
      <c r="D6290" s="2" t="s">
        <v>16345</v>
      </c>
      <c r="E6290" s="1" t="s">
        <v>20549</v>
      </c>
      <c r="F6290" s="1" t="s">
        <v>20550</v>
      </c>
      <c r="G6290" s="3" t="str">
        <f t="shared" si="1"/>
        <v>Brigitte Kimichik</v>
      </c>
      <c r="H6290" s="3" t="str">
        <f t="shared" si="2"/>
        <v>BRIGITTE KIMICHIK</v>
      </c>
      <c r="J6290" s="1" t="s">
        <v>57</v>
      </c>
      <c r="K6290" s="1" t="s">
        <v>44</v>
      </c>
      <c r="L6290" s="1">
        <v>250.0</v>
      </c>
      <c r="M6290" s="1" t="s">
        <v>58</v>
      </c>
      <c r="N6290" s="1" t="s">
        <v>16337</v>
      </c>
      <c r="O6290" s="4">
        <v>44317.0</v>
      </c>
      <c r="P6290" s="4">
        <v>44277.0</v>
      </c>
      <c r="Q6290" s="1" t="s">
        <v>20551</v>
      </c>
      <c r="R6290" s="1" t="s">
        <v>31</v>
      </c>
      <c r="S6290" s="1" t="s">
        <v>32</v>
      </c>
      <c r="T6290" s="1">
        <v>75230.0</v>
      </c>
      <c r="U6290" s="1" t="s">
        <v>20552</v>
      </c>
    </row>
    <row r="6291">
      <c r="A6291" s="1" t="s">
        <v>20553</v>
      </c>
      <c r="B6291" s="1">
        <v>67266.0</v>
      </c>
      <c r="C6291" s="1">
        <v>2134.0</v>
      </c>
      <c r="D6291" s="2" t="s">
        <v>16345</v>
      </c>
      <c r="E6291" s="1" t="s">
        <v>9103</v>
      </c>
      <c r="F6291" s="1" t="s">
        <v>655</v>
      </c>
      <c r="G6291" s="3" t="str">
        <f t="shared" si="1"/>
        <v>Aimee Lopez</v>
      </c>
      <c r="H6291" s="3" t="str">
        <f t="shared" si="2"/>
        <v>AIMEE LOPEZ</v>
      </c>
      <c r="J6291" s="1" t="s">
        <v>57</v>
      </c>
      <c r="K6291" s="1" t="s">
        <v>44</v>
      </c>
      <c r="L6291" s="1">
        <v>250.0</v>
      </c>
      <c r="M6291" s="1" t="s">
        <v>58</v>
      </c>
      <c r="N6291" s="1" t="s">
        <v>16337</v>
      </c>
      <c r="O6291" s="4">
        <v>44317.0</v>
      </c>
      <c r="P6291" s="4">
        <v>44277.0</v>
      </c>
      <c r="Q6291" s="1" t="s">
        <v>20554</v>
      </c>
      <c r="R6291" s="1" t="s">
        <v>31</v>
      </c>
      <c r="S6291" s="1" t="s">
        <v>32</v>
      </c>
      <c r="T6291" s="1">
        <v>75252.0</v>
      </c>
      <c r="U6291" s="1" t="s">
        <v>20555</v>
      </c>
    </row>
    <row r="6292">
      <c r="A6292" s="1" t="s">
        <v>20556</v>
      </c>
      <c r="B6292" s="1">
        <v>67267.0</v>
      </c>
      <c r="C6292" s="1">
        <v>2134.0</v>
      </c>
      <c r="D6292" s="2" t="s">
        <v>16345</v>
      </c>
      <c r="E6292" s="1" t="s">
        <v>799</v>
      </c>
      <c r="F6292" s="1" t="s">
        <v>1386</v>
      </c>
      <c r="G6292" s="3" t="str">
        <f t="shared" si="1"/>
        <v>Robert Book</v>
      </c>
      <c r="H6292" s="3" t="str">
        <f t="shared" si="2"/>
        <v>ROBERT BOOK</v>
      </c>
      <c r="J6292" s="1" t="s">
        <v>57</v>
      </c>
      <c r="K6292" s="1" t="s">
        <v>44</v>
      </c>
      <c r="L6292" s="1">
        <v>250.0</v>
      </c>
      <c r="M6292" s="1" t="s">
        <v>58</v>
      </c>
      <c r="N6292" s="1" t="s">
        <v>16337</v>
      </c>
      <c r="O6292" s="4">
        <v>44317.0</v>
      </c>
      <c r="P6292" s="4">
        <v>44274.0</v>
      </c>
      <c r="Q6292" s="1" t="s">
        <v>20557</v>
      </c>
      <c r="R6292" s="1" t="s">
        <v>31</v>
      </c>
      <c r="S6292" s="1" t="s">
        <v>32</v>
      </c>
      <c r="T6292" s="1">
        <v>75240.0</v>
      </c>
      <c r="U6292" s="1" t="s">
        <v>20558</v>
      </c>
    </row>
    <row r="6293">
      <c r="A6293" s="1" t="s">
        <v>20559</v>
      </c>
      <c r="B6293" s="1">
        <v>67268.0</v>
      </c>
      <c r="C6293" s="1">
        <v>2134.0</v>
      </c>
      <c r="D6293" s="2" t="s">
        <v>16345</v>
      </c>
      <c r="E6293" s="1" t="s">
        <v>2776</v>
      </c>
      <c r="F6293" s="1" t="s">
        <v>5287</v>
      </c>
      <c r="G6293" s="3" t="str">
        <f t="shared" si="1"/>
        <v>Bill Montgomery</v>
      </c>
      <c r="H6293" s="3" t="str">
        <f t="shared" si="2"/>
        <v>BILL MONTGOMERY</v>
      </c>
      <c r="J6293" s="1" t="s">
        <v>57</v>
      </c>
      <c r="K6293" s="1" t="s">
        <v>44</v>
      </c>
      <c r="L6293" s="1">
        <v>250.0</v>
      </c>
      <c r="M6293" s="1" t="s">
        <v>58</v>
      </c>
      <c r="N6293" s="1" t="s">
        <v>16337</v>
      </c>
      <c r="O6293" s="4">
        <v>44317.0</v>
      </c>
      <c r="P6293" s="4">
        <v>44274.0</v>
      </c>
      <c r="Q6293" s="1" t="s">
        <v>20560</v>
      </c>
      <c r="R6293" s="1" t="s">
        <v>31</v>
      </c>
      <c r="S6293" s="1" t="s">
        <v>32</v>
      </c>
      <c r="T6293" s="1">
        <v>75201.0</v>
      </c>
      <c r="U6293" s="1" t="s">
        <v>20561</v>
      </c>
    </row>
    <row r="6294">
      <c r="A6294" s="1" t="s">
        <v>20562</v>
      </c>
      <c r="B6294" s="1">
        <v>67269.0</v>
      </c>
      <c r="C6294" s="1">
        <v>2134.0</v>
      </c>
      <c r="D6294" s="2" t="s">
        <v>16345</v>
      </c>
      <c r="E6294" s="1" t="s">
        <v>649</v>
      </c>
      <c r="F6294" s="1" t="s">
        <v>20563</v>
      </c>
      <c r="G6294" s="3" t="str">
        <f t="shared" si="1"/>
        <v>Mark Macedonio</v>
      </c>
      <c r="H6294" s="3" t="str">
        <f t="shared" si="2"/>
        <v>MARK MACEDONIO</v>
      </c>
      <c r="J6294" s="1" t="s">
        <v>57</v>
      </c>
      <c r="K6294" s="1" t="s">
        <v>44</v>
      </c>
      <c r="L6294" s="1">
        <v>250.0</v>
      </c>
      <c r="M6294" s="1" t="s">
        <v>58</v>
      </c>
      <c r="N6294" s="1" t="s">
        <v>16337</v>
      </c>
      <c r="O6294" s="4">
        <v>44317.0</v>
      </c>
      <c r="P6294" s="4">
        <v>44274.0</v>
      </c>
      <c r="Q6294" s="1" t="s">
        <v>20564</v>
      </c>
      <c r="R6294" s="1" t="s">
        <v>20565</v>
      </c>
      <c r="S6294" s="1" t="s">
        <v>32</v>
      </c>
      <c r="T6294" s="1">
        <v>75078.0</v>
      </c>
      <c r="U6294" s="1" t="s">
        <v>20566</v>
      </c>
    </row>
    <row r="6295">
      <c r="A6295" s="1" t="s">
        <v>20567</v>
      </c>
      <c r="B6295" s="1">
        <v>67270.0</v>
      </c>
      <c r="C6295" s="1">
        <v>2134.0</v>
      </c>
      <c r="D6295" s="2" t="s">
        <v>16345</v>
      </c>
      <c r="E6295" s="1" t="s">
        <v>1867</v>
      </c>
      <c r="F6295" s="1" t="s">
        <v>15135</v>
      </c>
      <c r="G6295" s="3" t="str">
        <f t="shared" si="1"/>
        <v>Charlotte Wells</v>
      </c>
      <c r="H6295" s="3" t="str">
        <f t="shared" si="2"/>
        <v>CHARLOTTE WELLS</v>
      </c>
      <c r="J6295" s="1" t="s">
        <v>57</v>
      </c>
      <c r="K6295" s="1" t="s">
        <v>44</v>
      </c>
      <c r="L6295" s="1">
        <v>250.0</v>
      </c>
      <c r="M6295" s="1" t="s">
        <v>58</v>
      </c>
      <c r="N6295" s="1" t="s">
        <v>16337</v>
      </c>
      <c r="O6295" s="4">
        <v>44317.0</v>
      </c>
      <c r="P6295" s="4">
        <v>44273.0</v>
      </c>
      <c r="Q6295" s="1" t="s">
        <v>20568</v>
      </c>
      <c r="R6295" s="1" t="s">
        <v>31</v>
      </c>
      <c r="S6295" s="1" t="s">
        <v>32</v>
      </c>
      <c r="T6295" s="1">
        <v>75225.0</v>
      </c>
      <c r="U6295" s="1" t="s">
        <v>20569</v>
      </c>
    </row>
    <row r="6296">
      <c r="A6296" s="1" t="s">
        <v>20570</v>
      </c>
      <c r="B6296" s="1">
        <v>67271.0</v>
      </c>
      <c r="C6296" s="1">
        <v>2134.0</v>
      </c>
      <c r="D6296" s="2" t="s">
        <v>16345</v>
      </c>
      <c r="E6296" s="1" t="s">
        <v>3951</v>
      </c>
      <c r="F6296" s="1" t="s">
        <v>20571</v>
      </c>
      <c r="G6296" s="3" t="str">
        <f t="shared" si="1"/>
        <v>Amanda Hickey</v>
      </c>
      <c r="H6296" s="3" t="str">
        <f t="shared" si="2"/>
        <v>AMANDA HICKEY</v>
      </c>
      <c r="J6296" s="1" t="s">
        <v>57</v>
      </c>
      <c r="K6296" s="1" t="s">
        <v>44</v>
      </c>
      <c r="L6296" s="1">
        <v>250.0</v>
      </c>
      <c r="M6296" s="1" t="s">
        <v>58</v>
      </c>
      <c r="N6296" s="1" t="s">
        <v>16337</v>
      </c>
      <c r="O6296" s="4">
        <v>44317.0</v>
      </c>
      <c r="P6296" s="4">
        <v>44273.0</v>
      </c>
      <c r="Q6296" s="1" t="s">
        <v>20572</v>
      </c>
      <c r="R6296" s="1" t="s">
        <v>31</v>
      </c>
      <c r="S6296" s="1" t="s">
        <v>32</v>
      </c>
      <c r="T6296" s="1">
        <v>75248.0</v>
      </c>
      <c r="U6296" s="1" t="s">
        <v>20573</v>
      </c>
    </row>
    <row r="6297">
      <c r="A6297" s="1" t="s">
        <v>20574</v>
      </c>
      <c r="B6297" s="1">
        <v>67272.0</v>
      </c>
      <c r="C6297" s="1">
        <v>2134.0</v>
      </c>
      <c r="D6297" s="2" t="s">
        <v>16345</v>
      </c>
      <c r="E6297" s="1" t="s">
        <v>20575</v>
      </c>
      <c r="F6297" s="1" t="s">
        <v>432</v>
      </c>
      <c r="G6297" s="3" t="str">
        <f t="shared" si="1"/>
        <v>Grey Smith</v>
      </c>
      <c r="H6297" s="3" t="str">
        <f t="shared" si="2"/>
        <v>GREY SMITH</v>
      </c>
      <c r="J6297" s="1" t="s">
        <v>57</v>
      </c>
      <c r="K6297" s="1" t="s">
        <v>44</v>
      </c>
      <c r="L6297" s="1">
        <v>250.0</v>
      </c>
      <c r="M6297" s="1" t="s">
        <v>58</v>
      </c>
      <c r="N6297" s="1" t="s">
        <v>16337</v>
      </c>
      <c r="O6297" s="4">
        <v>44317.0</v>
      </c>
      <c r="P6297" s="4">
        <v>44270.0</v>
      </c>
      <c r="Q6297" s="1" t="s">
        <v>20576</v>
      </c>
      <c r="R6297" s="1" t="s">
        <v>31</v>
      </c>
      <c r="S6297" s="1" t="s">
        <v>32</v>
      </c>
      <c r="T6297" s="1">
        <v>75209.0</v>
      </c>
      <c r="U6297" s="1" t="s">
        <v>20577</v>
      </c>
    </row>
    <row r="6298">
      <c r="A6298" s="1" t="s">
        <v>20578</v>
      </c>
      <c r="B6298" s="1">
        <v>67273.0</v>
      </c>
      <c r="C6298" s="1">
        <v>2134.0</v>
      </c>
      <c r="D6298" s="2" t="s">
        <v>16345</v>
      </c>
      <c r="E6298" s="1" t="s">
        <v>20579</v>
      </c>
      <c r="F6298" s="1" t="s">
        <v>20580</v>
      </c>
      <c r="G6298" s="3" t="str">
        <f t="shared" si="1"/>
        <v>R. Kent Piacenti</v>
      </c>
      <c r="H6298" s="3" t="str">
        <f t="shared" si="2"/>
        <v>R. KENT PIACENTI</v>
      </c>
      <c r="J6298" s="1" t="s">
        <v>57</v>
      </c>
      <c r="K6298" s="1" t="s">
        <v>44</v>
      </c>
      <c r="L6298" s="1">
        <v>250.0</v>
      </c>
      <c r="M6298" s="1" t="s">
        <v>58</v>
      </c>
      <c r="N6298" s="1" t="s">
        <v>16337</v>
      </c>
      <c r="O6298" s="4">
        <v>44317.0</v>
      </c>
      <c r="P6298" s="4">
        <v>44266.0</v>
      </c>
      <c r="Q6298" s="1" t="s">
        <v>20581</v>
      </c>
      <c r="R6298" s="1" t="s">
        <v>31</v>
      </c>
      <c r="S6298" s="1" t="s">
        <v>32</v>
      </c>
      <c r="T6298" s="1">
        <v>75235.0</v>
      </c>
      <c r="U6298" s="1" t="s">
        <v>20582</v>
      </c>
    </row>
    <row r="6299">
      <c r="A6299" s="1" t="s">
        <v>20583</v>
      </c>
      <c r="B6299" s="1">
        <v>67274.0</v>
      </c>
      <c r="C6299" s="1">
        <v>2134.0</v>
      </c>
      <c r="D6299" s="2" t="s">
        <v>16345</v>
      </c>
      <c r="E6299" s="1" t="s">
        <v>20584</v>
      </c>
      <c r="F6299" s="1" t="s">
        <v>20046</v>
      </c>
      <c r="G6299" s="3" t="str">
        <f t="shared" si="1"/>
        <v>Hannah and St.uart Cutshall</v>
      </c>
      <c r="H6299" s="3" t="str">
        <f t="shared" si="2"/>
        <v>HANNAH AND ST.UART CUTSHALL</v>
      </c>
      <c r="J6299" s="1" t="s">
        <v>57</v>
      </c>
      <c r="K6299" s="1" t="s">
        <v>44</v>
      </c>
      <c r="L6299" s="1">
        <v>250.0</v>
      </c>
      <c r="M6299" s="1" t="s">
        <v>58</v>
      </c>
      <c r="N6299" s="1" t="s">
        <v>16337</v>
      </c>
      <c r="O6299" s="4">
        <v>44317.0</v>
      </c>
      <c r="P6299" s="4">
        <v>44264.0</v>
      </c>
      <c r="Q6299" s="1" t="s">
        <v>10270</v>
      </c>
      <c r="R6299" s="1" t="s">
        <v>31</v>
      </c>
      <c r="S6299" s="1" t="s">
        <v>32</v>
      </c>
      <c r="T6299" s="1">
        <v>75219.0</v>
      </c>
      <c r="U6299" s="1" t="s">
        <v>10271</v>
      </c>
    </row>
    <row r="6300">
      <c r="A6300" s="1" t="s">
        <v>20585</v>
      </c>
      <c r="B6300" s="1">
        <v>67275.0</v>
      </c>
      <c r="C6300" s="1">
        <v>2134.0</v>
      </c>
      <c r="D6300" s="2" t="s">
        <v>16345</v>
      </c>
      <c r="E6300" s="1" t="s">
        <v>2819</v>
      </c>
      <c r="F6300" s="1" t="s">
        <v>14078</v>
      </c>
      <c r="G6300" s="3" t="str">
        <f t="shared" si="1"/>
        <v>Patricia Schaub</v>
      </c>
      <c r="H6300" s="3" t="str">
        <f t="shared" si="2"/>
        <v>PATRICIA SCHAUB</v>
      </c>
      <c r="J6300" s="1" t="s">
        <v>57</v>
      </c>
      <c r="K6300" s="1" t="s">
        <v>44</v>
      </c>
      <c r="L6300" s="1">
        <v>250.0</v>
      </c>
      <c r="M6300" s="1" t="s">
        <v>58</v>
      </c>
      <c r="N6300" s="1" t="s">
        <v>16337</v>
      </c>
      <c r="O6300" s="4">
        <v>44317.0</v>
      </c>
      <c r="P6300" s="4">
        <v>44263.0</v>
      </c>
      <c r="Q6300" s="1" t="s">
        <v>14079</v>
      </c>
      <c r="R6300" s="1" t="s">
        <v>31</v>
      </c>
      <c r="S6300" s="1" t="s">
        <v>32</v>
      </c>
      <c r="T6300" s="1">
        <v>75205.0</v>
      </c>
      <c r="U6300" s="1" t="s">
        <v>14080</v>
      </c>
    </row>
    <row r="6301">
      <c r="A6301" s="1" t="s">
        <v>20586</v>
      </c>
      <c r="B6301" s="1">
        <v>67276.0</v>
      </c>
      <c r="C6301" s="1">
        <v>2134.0</v>
      </c>
      <c r="D6301" s="2" t="s">
        <v>16345</v>
      </c>
      <c r="E6301" s="1" t="s">
        <v>20587</v>
      </c>
      <c r="F6301" s="1" t="s">
        <v>20588</v>
      </c>
      <c r="G6301" s="3" t="str">
        <f t="shared" si="1"/>
        <v>Darrin Nobles</v>
      </c>
      <c r="H6301" s="3" t="str">
        <f t="shared" si="2"/>
        <v>DARRIN NOBLES</v>
      </c>
      <c r="J6301" s="1" t="s">
        <v>57</v>
      </c>
      <c r="K6301" s="1" t="s">
        <v>44</v>
      </c>
      <c r="L6301" s="1">
        <v>250.0</v>
      </c>
      <c r="M6301" s="1" t="s">
        <v>58</v>
      </c>
      <c r="N6301" s="1" t="s">
        <v>16337</v>
      </c>
      <c r="O6301" s="4">
        <v>44317.0</v>
      </c>
      <c r="P6301" s="4">
        <v>44262.0</v>
      </c>
      <c r="Q6301" s="1" t="s">
        <v>20589</v>
      </c>
      <c r="R6301" s="1" t="s">
        <v>235</v>
      </c>
      <c r="S6301" s="1" t="s">
        <v>32</v>
      </c>
      <c r="T6301" s="1">
        <v>75167.0</v>
      </c>
      <c r="U6301" s="1" t="s">
        <v>20590</v>
      </c>
    </row>
    <row r="6302">
      <c r="A6302" s="1" t="s">
        <v>20591</v>
      </c>
      <c r="B6302" s="1">
        <v>67277.0</v>
      </c>
      <c r="C6302" s="1">
        <v>2134.0</v>
      </c>
      <c r="D6302" s="2" t="s">
        <v>16345</v>
      </c>
      <c r="E6302" s="1" t="s">
        <v>1347</v>
      </c>
      <c r="F6302" s="1" t="s">
        <v>20592</v>
      </c>
      <c r="G6302" s="3" t="str">
        <f t="shared" si="1"/>
        <v>Joe Wielebinski</v>
      </c>
      <c r="H6302" s="3" t="str">
        <f t="shared" si="2"/>
        <v>JOE WIELEBINSKI</v>
      </c>
      <c r="J6302" s="1" t="s">
        <v>57</v>
      </c>
      <c r="K6302" s="1" t="s">
        <v>44</v>
      </c>
      <c r="L6302" s="1">
        <v>250.0</v>
      </c>
      <c r="M6302" s="1" t="s">
        <v>58</v>
      </c>
      <c r="N6302" s="1" t="s">
        <v>16337</v>
      </c>
      <c r="O6302" s="4">
        <v>44317.0</v>
      </c>
      <c r="P6302" s="4">
        <v>44260.0</v>
      </c>
      <c r="Q6302" s="1" t="s">
        <v>20593</v>
      </c>
      <c r="R6302" s="1" t="s">
        <v>31</v>
      </c>
      <c r="S6302" s="1" t="s">
        <v>32</v>
      </c>
      <c r="T6302" s="1">
        <v>75204.0</v>
      </c>
      <c r="U6302" s="1" t="s">
        <v>20594</v>
      </c>
    </row>
    <row r="6303">
      <c r="A6303" s="1" t="s">
        <v>20595</v>
      </c>
      <c r="B6303" s="1">
        <v>67278.0</v>
      </c>
      <c r="C6303" s="1">
        <v>2134.0</v>
      </c>
      <c r="D6303" s="2" t="s">
        <v>16345</v>
      </c>
      <c r="E6303" s="1" t="s">
        <v>20596</v>
      </c>
      <c r="F6303" s="1" t="s">
        <v>8747</v>
      </c>
      <c r="G6303" s="3" t="str">
        <f t="shared" si="1"/>
        <v>Tomas Torres</v>
      </c>
      <c r="H6303" s="3" t="str">
        <f t="shared" si="2"/>
        <v>TOMAS TORRES</v>
      </c>
      <c r="J6303" s="1" t="s">
        <v>57</v>
      </c>
      <c r="K6303" s="1" t="s">
        <v>44</v>
      </c>
      <c r="L6303" s="1">
        <v>250.0</v>
      </c>
      <c r="M6303" s="1" t="s">
        <v>58</v>
      </c>
      <c r="N6303" s="1" t="s">
        <v>16337</v>
      </c>
      <c r="O6303" s="4">
        <v>44317.0</v>
      </c>
      <c r="P6303" s="4">
        <v>44259.0</v>
      </c>
      <c r="Q6303" s="1" t="s">
        <v>20597</v>
      </c>
      <c r="R6303" s="1" t="s">
        <v>323</v>
      </c>
      <c r="S6303" s="1" t="s">
        <v>32</v>
      </c>
      <c r="T6303" s="1">
        <v>77027.0</v>
      </c>
      <c r="U6303" s="1" t="s">
        <v>20598</v>
      </c>
    </row>
    <row r="6304">
      <c r="A6304" s="1" t="s">
        <v>20599</v>
      </c>
      <c r="B6304" s="1">
        <v>67279.0</v>
      </c>
      <c r="C6304" s="1">
        <v>2134.0</v>
      </c>
      <c r="D6304" s="2" t="s">
        <v>16345</v>
      </c>
      <c r="E6304" s="1" t="s">
        <v>1221</v>
      </c>
      <c r="F6304" s="1" t="s">
        <v>10867</v>
      </c>
      <c r="G6304" s="3" t="str">
        <f t="shared" si="1"/>
        <v>Chad Crews</v>
      </c>
      <c r="H6304" s="3" t="str">
        <f t="shared" si="2"/>
        <v>CHAD CREWS</v>
      </c>
      <c r="J6304" s="1" t="s">
        <v>57</v>
      </c>
      <c r="K6304" s="1" t="s">
        <v>44</v>
      </c>
      <c r="L6304" s="1">
        <v>250.0</v>
      </c>
      <c r="M6304" s="1" t="s">
        <v>58</v>
      </c>
      <c r="N6304" s="1" t="s">
        <v>16337</v>
      </c>
      <c r="O6304" s="4">
        <v>44317.0</v>
      </c>
      <c r="P6304" s="4">
        <v>44259.0</v>
      </c>
      <c r="Q6304" s="1" t="s">
        <v>20600</v>
      </c>
      <c r="R6304" s="1" t="s">
        <v>31</v>
      </c>
      <c r="S6304" s="1" t="s">
        <v>32</v>
      </c>
      <c r="T6304" s="1">
        <v>75204.0</v>
      </c>
      <c r="U6304" s="1" t="s">
        <v>20601</v>
      </c>
    </row>
    <row r="6305">
      <c r="A6305" s="1" t="s">
        <v>20602</v>
      </c>
      <c r="B6305" s="1">
        <v>67280.0</v>
      </c>
      <c r="C6305" s="1">
        <v>2134.0</v>
      </c>
      <c r="D6305" s="2" t="s">
        <v>16345</v>
      </c>
      <c r="E6305" s="1" t="s">
        <v>995</v>
      </c>
      <c r="F6305" s="1" t="s">
        <v>15769</v>
      </c>
      <c r="G6305" s="3" t="str">
        <f t="shared" si="1"/>
        <v>Bruce Orr</v>
      </c>
      <c r="H6305" s="3" t="str">
        <f t="shared" si="2"/>
        <v>BRUCE ORR</v>
      </c>
      <c r="J6305" s="1" t="s">
        <v>57</v>
      </c>
      <c r="K6305" s="1" t="s">
        <v>44</v>
      </c>
      <c r="L6305" s="1">
        <v>250.0</v>
      </c>
      <c r="M6305" s="1" t="s">
        <v>58</v>
      </c>
      <c r="N6305" s="1" t="s">
        <v>16337</v>
      </c>
      <c r="O6305" s="4">
        <v>44317.0</v>
      </c>
      <c r="P6305" s="4">
        <v>44255.0</v>
      </c>
      <c r="Q6305" s="1" t="s">
        <v>15770</v>
      </c>
      <c r="R6305" s="1" t="s">
        <v>31</v>
      </c>
      <c r="S6305" s="1" t="s">
        <v>32</v>
      </c>
      <c r="T6305" s="1">
        <v>75220.0</v>
      </c>
      <c r="U6305" s="1" t="s">
        <v>15771</v>
      </c>
    </row>
    <row r="6306">
      <c r="A6306" s="1" t="s">
        <v>20603</v>
      </c>
      <c r="B6306" s="1">
        <v>67281.0</v>
      </c>
      <c r="C6306" s="1">
        <v>2134.0</v>
      </c>
      <c r="D6306" s="2" t="s">
        <v>16345</v>
      </c>
      <c r="E6306" s="1" t="s">
        <v>18700</v>
      </c>
      <c r="F6306" s="1" t="s">
        <v>20604</v>
      </c>
      <c r="G6306" s="3" t="str">
        <f t="shared" si="1"/>
        <v>david baum</v>
      </c>
      <c r="H6306" s="3" t="str">
        <f t="shared" si="2"/>
        <v>DAVID BAUM</v>
      </c>
      <c r="J6306" s="1" t="s">
        <v>57</v>
      </c>
      <c r="K6306" s="1" t="s">
        <v>44</v>
      </c>
      <c r="L6306" s="1">
        <v>250.0</v>
      </c>
      <c r="M6306" s="1" t="s">
        <v>58</v>
      </c>
      <c r="N6306" s="1" t="s">
        <v>16337</v>
      </c>
      <c r="O6306" s="4">
        <v>44317.0</v>
      </c>
      <c r="P6306" s="4">
        <v>44254.0</v>
      </c>
      <c r="Q6306" s="1" t="s">
        <v>20605</v>
      </c>
      <c r="R6306" s="1" t="s">
        <v>31</v>
      </c>
      <c r="S6306" s="1" t="s">
        <v>32</v>
      </c>
      <c r="T6306" s="1">
        <v>75209.0</v>
      </c>
      <c r="U6306" s="1" t="s">
        <v>20606</v>
      </c>
    </row>
    <row r="6307">
      <c r="A6307" s="1" t="s">
        <v>20607</v>
      </c>
      <c r="B6307" s="1">
        <v>67282.0</v>
      </c>
      <c r="C6307" s="1">
        <v>2134.0</v>
      </c>
      <c r="D6307" s="2" t="s">
        <v>16345</v>
      </c>
      <c r="E6307" s="1" t="s">
        <v>6338</v>
      </c>
      <c r="F6307" s="1" t="s">
        <v>13542</v>
      </c>
      <c r="G6307" s="3" t="str">
        <f t="shared" si="1"/>
        <v>Jack Lowe</v>
      </c>
      <c r="H6307" s="3" t="str">
        <f t="shared" si="2"/>
        <v>JACK LOWE</v>
      </c>
      <c r="J6307" s="1" t="s">
        <v>57</v>
      </c>
      <c r="K6307" s="1" t="s">
        <v>44</v>
      </c>
      <c r="L6307" s="1">
        <v>250.0</v>
      </c>
      <c r="M6307" s="1" t="s">
        <v>58</v>
      </c>
      <c r="N6307" s="1" t="s">
        <v>16337</v>
      </c>
      <c r="O6307" s="4">
        <v>44317.0</v>
      </c>
      <c r="P6307" s="4">
        <v>44252.0</v>
      </c>
      <c r="Q6307" s="1" t="s">
        <v>13393</v>
      </c>
      <c r="R6307" s="1" t="s">
        <v>31</v>
      </c>
      <c r="S6307" s="1" t="s">
        <v>32</v>
      </c>
      <c r="T6307" s="1">
        <v>75205.0</v>
      </c>
      <c r="U6307" s="1" t="s">
        <v>13394</v>
      </c>
    </row>
    <row r="6308">
      <c r="A6308" s="1" t="s">
        <v>20608</v>
      </c>
      <c r="B6308" s="1">
        <v>67283.0</v>
      </c>
      <c r="C6308" s="1">
        <v>2134.0</v>
      </c>
      <c r="D6308" s="2" t="s">
        <v>16345</v>
      </c>
      <c r="E6308" s="1" t="s">
        <v>20609</v>
      </c>
      <c r="F6308" s="1" t="s">
        <v>2849</v>
      </c>
      <c r="G6308" s="3" t="str">
        <f t="shared" si="1"/>
        <v>Worth Ross</v>
      </c>
      <c r="H6308" s="3" t="str">
        <f t="shared" si="2"/>
        <v>WORTH ROSS</v>
      </c>
      <c r="J6308" s="1" t="s">
        <v>57</v>
      </c>
      <c r="K6308" s="1" t="s">
        <v>44</v>
      </c>
      <c r="L6308" s="1">
        <v>250.0</v>
      </c>
      <c r="M6308" s="1" t="s">
        <v>58</v>
      </c>
      <c r="N6308" s="1" t="s">
        <v>16337</v>
      </c>
      <c r="O6308" s="4">
        <v>44317.0</v>
      </c>
      <c r="P6308" s="4">
        <v>44252.0</v>
      </c>
      <c r="Q6308" s="1" t="s">
        <v>12882</v>
      </c>
      <c r="R6308" s="1" t="s">
        <v>31</v>
      </c>
      <c r="S6308" s="1" t="s">
        <v>32</v>
      </c>
      <c r="T6308" s="1">
        <v>75205.0</v>
      </c>
      <c r="U6308" s="1" t="s">
        <v>12883</v>
      </c>
    </row>
    <row r="6309">
      <c r="A6309" s="1" t="s">
        <v>20610</v>
      </c>
      <c r="B6309" s="1">
        <v>67284.0</v>
      </c>
      <c r="C6309" s="1">
        <v>2134.0</v>
      </c>
      <c r="D6309" s="2" t="s">
        <v>16345</v>
      </c>
      <c r="E6309" s="1" t="s">
        <v>649</v>
      </c>
      <c r="F6309" s="1" t="s">
        <v>11577</v>
      </c>
      <c r="G6309" s="3" t="str">
        <f t="shared" si="1"/>
        <v>Mark Perkins</v>
      </c>
      <c r="H6309" s="3" t="str">
        <f t="shared" si="2"/>
        <v>MARK PERKINS</v>
      </c>
      <c r="J6309" s="1" t="s">
        <v>57</v>
      </c>
      <c r="K6309" s="1" t="s">
        <v>44</v>
      </c>
      <c r="L6309" s="1">
        <v>250.0</v>
      </c>
      <c r="M6309" s="1" t="s">
        <v>58</v>
      </c>
      <c r="N6309" s="1" t="s">
        <v>16337</v>
      </c>
      <c r="O6309" s="4">
        <v>44317.0</v>
      </c>
      <c r="P6309" s="4">
        <v>44250.0</v>
      </c>
      <c r="Q6309" s="1" t="s">
        <v>20611</v>
      </c>
      <c r="R6309" s="1" t="s">
        <v>31</v>
      </c>
      <c r="S6309" s="1" t="s">
        <v>32</v>
      </c>
      <c r="T6309" s="1">
        <v>75220.0</v>
      </c>
      <c r="U6309" s="1" t="s">
        <v>20612</v>
      </c>
    </row>
    <row r="6310">
      <c r="A6310" s="1" t="s">
        <v>20613</v>
      </c>
      <c r="B6310" s="1">
        <v>67285.0</v>
      </c>
      <c r="C6310" s="1">
        <v>2134.0</v>
      </c>
      <c r="D6310" s="2" t="s">
        <v>16345</v>
      </c>
      <c r="E6310" s="1" t="s">
        <v>20614</v>
      </c>
      <c r="F6310" s="1" t="s">
        <v>20615</v>
      </c>
      <c r="G6310" s="3" t="str">
        <f t="shared" si="1"/>
        <v>Dollaya Chaibongsai</v>
      </c>
      <c r="H6310" s="3" t="str">
        <f t="shared" si="2"/>
        <v>DOLLAYA CHAIBONGSAI</v>
      </c>
      <c r="J6310" s="1" t="s">
        <v>57</v>
      </c>
      <c r="K6310" s="1" t="s">
        <v>44</v>
      </c>
      <c r="L6310" s="1">
        <v>250.0</v>
      </c>
      <c r="M6310" s="1" t="s">
        <v>58</v>
      </c>
      <c r="N6310" s="1" t="s">
        <v>16337</v>
      </c>
      <c r="O6310" s="4">
        <v>44317.0</v>
      </c>
      <c r="P6310" s="4">
        <v>44249.0</v>
      </c>
      <c r="Q6310" s="1" t="s">
        <v>20616</v>
      </c>
      <c r="R6310" s="1" t="s">
        <v>31</v>
      </c>
      <c r="S6310" s="1" t="s">
        <v>32</v>
      </c>
      <c r="T6310" s="1">
        <v>75204.0</v>
      </c>
      <c r="U6310" s="1" t="s">
        <v>20617</v>
      </c>
    </row>
    <row r="6311">
      <c r="A6311" s="1" t="s">
        <v>20618</v>
      </c>
      <c r="B6311" s="1">
        <v>67286.0</v>
      </c>
      <c r="C6311" s="1">
        <v>2134.0</v>
      </c>
      <c r="D6311" s="2" t="s">
        <v>16345</v>
      </c>
      <c r="E6311" s="1" t="s">
        <v>857</v>
      </c>
      <c r="F6311" s="1" t="s">
        <v>15277</v>
      </c>
      <c r="G6311" s="3" t="str">
        <f t="shared" si="1"/>
        <v>Levy Curry</v>
      </c>
      <c r="H6311" s="3" t="str">
        <f t="shared" si="2"/>
        <v>LEVY CURRY</v>
      </c>
      <c r="J6311" s="1" t="s">
        <v>57</v>
      </c>
      <c r="K6311" s="1" t="s">
        <v>44</v>
      </c>
      <c r="L6311" s="1">
        <v>250.0</v>
      </c>
      <c r="M6311" s="1" t="s">
        <v>58</v>
      </c>
      <c r="N6311" s="1" t="s">
        <v>16337</v>
      </c>
      <c r="O6311" s="4">
        <v>44317.0</v>
      </c>
      <c r="P6311" s="4">
        <v>44242.0</v>
      </c>
      <c r="Q6311" s="1" t="s">
        <v>19381</v>
      </c>
      <c r="R6311" s="1" t="s">
        <v>31</v>
      </c>
      <c r="S6311" s="1" t="s">
        <v>32</v>
      </c>
      <c r="T6311" s="1">
        <v>75240.0</v>
      </c>
      <c r="U6311" s="1" t="s">
        <v>19382</v>
      </c>
    </row>
    <row r="6312">
      <c r="A6312" s="1" t="s">
        <v>20619</v>
      </c>
      <c r="B6312" s="1">
        <v>67287.0</v>
      </c>
      <c r="C6312" s="1">
        <v>2134.0</v>
      </c>
      <c r="D6312" s="2" t="s">
        <v>16345</v>
      </c>
      <c r="E6312" s="1" t="s">
        <v>217</v>
      </c>
      <c r="F6312" s="1" t="s">
        <v>20620</v>
      </c>
      <c r="G6312" s="3" t="str">
        <f t="shared" si="1"/>
        <v>Elaine Lindy</v>
      </c>
      <c r="H6312" s="3" t="str">
        <f t="shared" si="2"/>
        <v>ELAINE LINDY</v>
      </c>
      <c r="J6312" s="1" t="s">
        <v>57</v>
      </c>
      <c r="K6312" s="1" t="s">
        <v>44</v>
      </c>
      <c r="L6312" s="1">
        <v>250.0</v>
      </c>
      <c r="M6312" s="1" t="s">
        <v>58</v>
      </c>
      <c r="N6312" s="1" t="s">
        <v>16337</v>
      </c>
      <c r="O6312" s="4">
        <v>44317.0</v>
      </c>
      <c r="P6312" s="4">
        <v>44239.0</v>
      </c>
      <c r="Q6312" s="1" t="s">
        <v>20621</v>
      </c>
      <c r="R6312" s="1" t="s">
        <v>12359</v>
      </c>
      <c r="S6312" s="1" t="s">
        <v>2371</v>
      </c>
      <c r="T6312" s="1">
        <v>19107.0</v>
      </c>
      <c r="U6312" s="1" t="s">
        <v>20622</v>
      </c>
    </row>
    <row r="6313">
      <c r="A6313" s="1" t="s">
        <v>20623</v>
      </c>
      <c r="B6313" s="1">
        <v>67288.0</v>
      </c>
      <c r="C6313" s="1">
        <v>2134.0</v>
      </c>
      <c r="D6313" s="2" t="s">
        <v>16345</v>
      </c>
      <c r="E6313" s="1" t="s">
        <v>547</v>
      </c>
      <c r="F6313" s="1" t="s">
        <v>8820</v>
      </c>
      <c r="G6313" s="3" t="str">
        <f t="shared" si="1"/>
        <v>John Tatum</v>
      </c>
      <c r="H6313" s="3" t="str">
        <f t="shared" si="2"/>
        <v>JOHN TATUM</v>
      </c>
      <c r="J6313" s="1" t="s">
        <v>57</v>
      </c>
      <c r="K6313" s="1" t="s">
        <v>44</v>
      </c>
      <c r="L6313" s="1">
        <v>250.0</v>
      </c>
      <c r="M6313" s="1" t="s">
        <v>58</v>
      </c>
      <c r="N6313" s="1" t="s">
        <v>16337</v>
      </c>
      <c r="O6313" s="4">
        <v>44317.0</v>
      </c>
      <c r="P6313" s="4">
        <v>44237.0</v>
      </c>
      <c r="Q6313" s="1" t="s">
        <v>19699</v>
      </c>
      <c r="R6313" s="1" t="s">
        <v>31</v>
      </c>
      <c r="S6313" s="1" t="s">
        <v>32</v>
      </c>
      <c r="T6313" s="1">
        <v>75230.0</v>
      </c>
      <c r="U6313" s="1" t="s">
        <v>19700</v>
      </c>
    </row>
    <row r="6314">
      <c r="A6314" s="1" t="s">
        <v>20624</v>
      </c>
      <c r="B6314" s="1">
        <v>67289.0</v>
      </c>
      <c r="C6314" s="1">
        <v>2134.0</v>
      </c>
      <c r="D6314" s="2" t="s">
        <v>16345</v>
      </c>
      <c r="E6314" s="1" t="s">
        <v>2819</v>
      </c>
      <c r="F6314" s="1" t="s">
        <v>14078</v>
      </c>
      <c r="G6314" s="3" t="str">
        <f t="shared" si="1"/>
        <v>Patricia Schaub</v>
      </c>
      <c r="H6314" s="3" t="str">
        <f t="shared" si="2"/>
        <v>PATRICIA SCHAUB</v>
      </c>
      <c r="J6314" s="1" t="s">
        <v>57</v>
      </c>
      <c r="K6314" s="1" t="s">
        <v>44</v>
      </c>
      <c r="L6314" s="1">
        <v>250.0</v>
      </c>
      <c r="M6314" s="1" t="s">
        <v>58</v>
      </c>
      <c r="N6314" s="1" t="s">
        <v>16337</v>
      </c>
      <c r="O6314" s="4">
        <v>44317.0</v>
      </c>
      <c r="P6314" s="4">
        <v>44237.0</v>
      </c>
      <c r="Q6314" s="1" t="s">
        <v>14079</v>
      </c>
      <c r="R6314" s="1" t="s">
        <v>31</v>
      </c>
      <c r="S6314" s="1" t="s">
        <v>32</v>
      </c>
      <c r="T6314" s="1">
        <v>75205.0</v>
      </c>
      <c r="U6314" s="1" t="s">
        <v>14080</v>
      </c>
    </row>
    <row r="6315">
      <c r="A6315" s="1" t="s">
        <v>20625</v>
      </c>
      <c r="B6315" s="1">
        <v>67290.0</v>
      </c>
      <c r="C6315" s="1">
        <v>2134.0</v>
      </c>
      <c r="D6315" s="2" t="s">
        <v>16345</v>
      </c>
      <c r="E6315" s="1" t="s">
        <v>1760</v>
      </c>
      <c r="F6315" s="1" t="s">
        <v>18537</v>
      </c>
      <c r="G6315" s="3" t="str">
        <f t="shared" si="1"/>
        <v>Jennifer Karol</v>
      </c>
      <c r="H6315" s="3" t="str">
        <f t="shared" si="2"/>
        <v>JENNIFER KAROL</v>
      </c>
      <c r="J6315" s="1" t="s">
        <v>57</v>
      </c>
      <c r="K6315" s="1" t="s">
        <v>44</v>
      </c>
      <c r="L6315" s="1">
        <v>250.0</v>
      </c>
      <c r="M6315" s="1" t="s">
        <v>58</v>
      </c>
      <c r="N6315" s="1" t="s">
        <v>16337</v>
      </c>
      <c r="O6315" s="4">
        <v>44317.0</v>
      </c>
      <c r="P6315" s="4">
        <v>44234.0</v>
      </c>
      <c r="Q6315" s="1" t="s">
        <v>20626</v>
      </c>
      <c r="R6315" s="1" t="s">
        <v>31</v>
      </c>
      <c r="S6315" s="1" t="s">
        <v>32</v>
      </c>
      <c r="T6315" s="1">
        <v>75229.0</v>
      </c>
      <c r="U6315" s="1" t="s">
        <v>20627</v>
      </c>
    </row>
    <row r="6316">
      <c r="A6316" s="1" t="s">
        <v>20628</v>
      </c>
      <c r="B6316" s="1">
        <v>67291.0</v>
      </c>
      <c r="C6316" s="1">
        <v>2134.0</v>
      </c>
      <c r="D6316" s="2" t="s">
        <v>16345</v>
      </c>
      <c r="E6316" s="1" t="s">
        <v>3991</v>
      </c>
      <c r="F6316" s="1" t="s">
        <v>2325</v>
      </c>
      <c r="G6316" s="3" t="str">
        <f t="shared" si="1"/>
        <v>Stephen Meyer</v>
      </c>
      <c r="H6316" s="3" t="str">
        <f t="shared" si="2"/>
        <v>STEPHEN MEYER</v>
      </c>
      <c r="J6316" s="1" t="s">
        <v>57</v>
      </c>
      <c r="K6316" s="1" t="s">
        <v>44</v>
      </c>
      <c r="L6316" s="1">
        <v>250.0</v>
      </c>
      <c r="M6316" s="1" t="s">
        <v>58</v>
      </c>
      <c r="N6316" s="1" t="s">
        <v>16337</v>
      </c>
      <c r="O6316" s="4">
        <v>44317.0</v>
      </c>
      <c r="P6316" s="4">
        <v>44233.0</v>
      </c>
      <c r="Q6316" s="1" t="s">
        <v>20629</v>
      </c>
      <c r="R6316" s="1" t="s">
        <v>31</v>
      </c>
      <c r="S6316" s="1" t="s">
        <v>32</v>
      </c>
      <c r="T6316" s="1">
        <v>75234.0</v>
      </c>
      <c r="U6316" s="1" t="s">
        <v>20630</v>
      </c>
    </row>
    <row r="6317">
      <c r="A6317" s="1" t="s">
        <v>20631</v>
      </c>
      <c r="B6317" s="1">
        <v>67292.0</v>
      </c>
      <c r="C6317" s="1">
        <v>2134.0</v>
      </c>
      <c r="D6317" s="2" t="s">
        <v>16345</v>
      </c>
      <c r="E6317" s="1" t="s">
        <v>2295</v>
      </c>
      <c r="F6317" s="1" t="s">
        <v>20632</v>
      </c>
      <c r="G6317" s="3" t="str">
        <f t="shared" si="1"/>
        <v>Paul Sue</v>
      </c>
      <c r="H6317" s="3" t="str">
        <f t="shared" si="2"/>
        <v>PAUL SUE</v>
      </c>
      <c r="J6317" s="1" t="s">
        <v>57</v>
      </c>
      <c r="K6317" s="1" t="s">
        <v>44</v>
      </c>
      <c r="L6317" s="1">
        <v>250.0</v>
      </c>
      <c r="M6317" s="1" t="s">
        <v>58</v>
      </c>
      <c r="N6317" s="1" t="s">
        <v>16337</v>
      </c>
      <c r="O6317" s="4">
        <v>44317.0</v>
      </c>
      <c r="P6317" s="4">
        <v>44228.0</v>
      </c>
      <c r="Q6317" s="1" t="s">
        <v>20633</v>
      </c>
      <c r="R6317" s="1" t="s">
        <v>31</v>
      </c>
      <c r="S6317" s="1" t="s">
        <v>32</v>
      </c>
      <c r="T6317" s="1">
        <v>75244.0</v>
      </c>
      <c r="U6317" s="1" t="s">
        <v>20634</v>
      </c>
    </row>
    <row r="6318">
      <c r="A6318" s="1" t="s">
        <v>20635</v>
      </c>
      <c r="B6318" s="1">
        <v>67293.0</v>
      </c>
      <c r="C6318" s="1">
        <v>2134.0</v>
      </c>
      <c r="D6318" s="2" t="s">
        <v>16345</v>
      </c>
      <c r="E6318" s="1" t="s">
        <v>3603</v>
      </c>
      <c r="F6318" s="1" t="s">
        <v>20339</v>
      </c>
      <c r="G6318" s="3" t="str">
        <f t="shared" si="1"/>
        <v>Susan Fisk</v>
      </c>
      <c r="H6318" s="3" t="str">
        <f t="shared" si="2"/>
        <v>SUSAN FISK</v>
      </c>
      <c r="J6318" s="1" t="s">
        <v>57</v>
      </c>
      <c r="K6318" s="1" t="s">
        <v>44</v>
      </c>
      <c r="L6318" s="1">
        <v>250.0</v>
      </c>
      <c r="M6318" s="1" t="s">
        <v>58</v>
      </c>
      <c r="N6318" s="1" t="s">
        <v>16337</v>
      </c>
      <c r="O6318" s="4">
        <v>44317.0</v>
      </c>
      <c r="P6318" s="4">
        <v>44224.0</v>
      </c>
      <c r="Q6318" s="1" t="s">
        <v>20340</v>
      </c>
      <c r="R6318" s="1" t="s">
        <v>31</v>
      </c>
      <c r="S6318" s="1" t="s">
        <v>32</v>
      </c>
      <c r="T6318" s="1">
        <v>75254.0</v>
      </c>
      <c r="U6318" s="1" t="s">
        <v>20341</v>
      </c>
    </row>
    <row r="6319">
      <c r="A6319" s="1" t="s">
        <v>20636</v>
      </c>
      <c r="B6319" s="1">
        <v>67294.0</v>
      </c>
      <c r="C6319" s="1">
        <v>2134.0</v>
      </c>
      <c r="D6319" s="2" t="s">
        <v>16345</v>
      </c>
      <c r="E6319" s="1" t="s">
        <v>20637</v>
      </c>
      <c r="F6319" s="1" t="s">
        <v>20638</v>
      </c>
      <c r="G6319" s="3" t="str">
        <f t="shared" si="1"/>
        <v>nancy sanders</v>
      </c>
      <c r="H6319" s="3" t="str">
        <f t="shared" si="2"/>
        <v>NANCY SANDERS</v>
      </c>
      <c r="J6319" s="1" t="s">
        <v>57</v>
      </c>
      <c r="K6319" s="1" t="s">
        <v>44</v>
      </c>
      <c r="L6319" s="1">
        <v>250.0</v>
      </c>
      <c r="M6319" s="1" t="s">
        <v>58</v>
      </c>
      <c r="N6319" s="1" t="s">
        <v>16337</v>
      </c>
      <c r="O6319" s="4">
        <v>44317.0</v>
      </c>
      <c r="P6319" s="4">
        <v>44224.0</v>
      </c>
      <c r="Q6319" s="1" t="s">
        <v>20639</v>
      </c>
      <c r="R6319" s="1" t="s">
        <v>31</v>
      </c>
      <c r="S6319" s="1" t="s">
        <v>32</v>
      </c>
      <c r="T6319" s="1">
        <v>75229.0</v>
      </c>
      <c r="U6319" s="1" t="s">
        <v>20640</v>
      </c>
    </row>
    <row r="6320">
      <c r="A6320" s="1" t="s">
        <v>20641</v>
      </c>
      <c r="B6320" s="1">
        <v>67295.0</v>
      </c>
      <c r="C6320" s="1">
        <v>2134.0</v>
      </c>
      <c r="D6320" s="2" t="s">
        <v>16345</v>
      </c>
      <c r="E6320" s="1" t="s">
        <v>20642</v>
      </c>
      <c r="F6320" s="1" t="s">
        <v>20643</v>
      </c>
      <c r="G6320" s="3" t="str">
        <f t="shared" si="1"/>
        <v>Aradhana Panicker</v>
      </c>
      <c r="H6320" s="3" t="str">
        <f t="shared" si="2"/>
        <v>ARADHANA PANICKER</v>
      </c>
      <c r="J6320" s="1" t="s">
        <v>57</v>
      </c>
      <c r="K6320" s="1" t="s">
        <v>44</v>
      </c>
      <c r="L6320" s="1">
        <v>250.0</v>
      </c>
      <c r="M6320" s="1" t="s">
        <v>58</v>
      </c>
      <c r="N6320" s="1" t="s">
        <v>16337</v>
      </c>
      <c r="O6320" s="4">
        <v>44317.0</v>
      </c>
      <c r="P6320" s="4">
        <v>44223.0</v>
      </c>
      <c r="Q6320" s="1" t="s">
        <v>20644</v>
      </c>
      <c r="R6320" s="1" t="s">
        <v>31</v>
      </c>
      <c r="S6320" s="1" t="s">
        <v>32</v>
      </c>
      <c r="T6320" s="1">
        <v>75252.0</v>
      </c>
      <c r="U6320" s="1" t="s">
        <v>20645</v>
      </c>
    </row>
    <row r="6321">
      <c r="A6321" s="1" t="s">
        <v>20646</v>
      </c>
      <c r="B6321" s="1">
        <v>67296.0</v>
      </c>
      <c r="C6321" s="1">
        <v>2134.0</v>
      </c>
      <c r="D6321" s="2" t="s">
        <v>16345</v>
      </c>
      <c r="E6321" s="1" t="s">
        <v>13239</v>
      </c>
      <c r="F6321" s="1" t="s">
        <v>20647</v>
      </c>
      <c r="G6321" s="3" t="str">
        <f t="shared" si="1"/>
        <v>Kristina Kastl</v>
      </c>
      <c r="H6321" s="3" t="str">
        <f t="shared" si="2"/>
        <v>KRISTINA KASTL</v>
      </c>
      <c r="J6321" s="1" t="s">
        <v>57</v>
      </c>
      <c r="K6321" s="1" t="s">
        <v>44</v>
      </c>
      <c r="L6321" s="1">
        <v>250.0</v>
      </c>
      <c r="M6321" s="1" t="s">
        <v>58</v>
      </c>
      <c r="N6321" s="1" t="s">
        <v>16337</v>
      </c>
      <c r="O6321" s="4">
        <v>44317.0</v>
      </c>
      <c r="P6321" s="4">
        <v>44222.0</v>
      </c>
      <c r="Q6321" s="1" t="s">
        <v>20648</v>
      </c>
      <c r="R6321" s="1" t="s">
        <v>31</v>
      </c>
      <c r="S6321" s="1" t="s">
        <v>32</v>
      </c>
      <c r="T6321" s="1">
        <v>75204.0</v>
      </c>
      <c r="U6321" s="1" t="s">
        <v>20649</v>
      </c>
    </row>
    <row r="6322">
      <c r="A6322" s="1" t="s">
        <v>20650</v>
      </c>
      <c r="B6322" s="1">
        <v>67297.0</v>
      </c>
      <c r="C6322" s="1">
        <v>2134.0</v>
      </c>
      <c r="D6322" s="2" t="s">
        <v>16345</v>
      </c>
      <c r="E6322" s="1" t="s">
        <v>1854</v>
      </c>
      <c r="F6322" s="1" t="s">
        <v>20651</v>
      </c>
      <c r="G6322" s="3" t="str">
        <f t="shared" si="1"/>
        <v>Janet Elkin</v>
      </c>
      <c r="H6322" s="3" t="str">
        <f t="shared" si="2"/>
        <v>JANET ELKIN</v>
      </c>
      <c r="J6322" s="1" t="s">
        <v>57</v>
      </c>
      <c r="K6322" s="1" t="s">
        <v>44</v>
      </c>
      <c r="L6322" s="1">
        <v>250.0</v>
      </c>
      <c r="M6322" s="1" t="s">
        <v>58</v>
      </c>
      <c r="N6322" s="1" t="s">
        <v>16337</v>
      </c>
      <c r="O6322" s="4">
        <v>44317.0</v>
      </c>
      <c r="P6322" s="4">
        <v>44221.0</v>
      </c>
      <c r="Q6322" s="1" t="s">
        <v>20652</v>
      </c>
      <c r="R6322" s="1" t="s">
        <v>31</v>
      </c>
      <c r="S6322" s="1" t="s">
        <v>32</v>
      </c>
      <c r="T6322" s="1">
        <v>75229.0</v>
      </c>
      <c r="U6322" s="1" t="s">
        <v>20653</v>
      </c>
    </row>
    <row r="6323">
      <c r="A6323" s="1" t="s">
        <v>20654</v>
      </c>
      <c r="B6323" s="1">
        <v>67298.0</v>
      </c>
      <c r="C6323" s="1">
        <v>2134.0</v>
      </c>
      <c r="D6323" s="2" t="s">
        <v>16345</v>
      </c>
      <c r="E6323" s="1" t="s">
        <v>9190</v>
      </c>
      <c r="F6323" s="1" t="s">
        <v>20655</v>
      </c>
      <c r="G6323" s="3" t="str">
        <f t="shared" si="1"/>
        <v>Emily Maduro</v>
      </c>
      <c r="H6323" s="3" t="str">
        <f t="shared" si="2"/>
        <v>EMILY MADURO</v>
      </c>
      <c r="J6323" s="1" t="s">
        <v>57</v>
      </c>
      <c r="K6323" s="1" t="s">
        <v>44</v>
      </c>
      <c r="L6323" s="1">
        <v>250.0</v>
      </c>
      <c r="M6323" s="1" t="s">
        <v>58</v>
      </c>
      <c r="N6323" s="1" t="s">
        <v>16337</v>
      </c>
      <c r="O6323" s="4">
        <v>44317.0</v>
      </c>
      <c r="P6323" s="4">
        <v>44219.0</v>
      </c>
      <c r="Q6323" s="1" t="s">
        <v>20593</v>
      </c>
      <c r="R6323" s="1" t="s">
        <v>31</v>
      </c>
      <c r="S6323" s="1" t="s">
        <v>32</v>
      </c>
      <c r="T6323" s="1">
        <v>75204.0</v>
      </c>
      <c r="U6323" s="1" t="s">
        <v>20594</v>
      </c>
    </row>
    <row r="6324">
      <c r="A6324" s="1" t="s">
        <v>20656</v>
      </c>
      <c r="B6324" s="1">
        <v>67299.0</v>
      </c>
      <c r="C6324" s="1">
        <v>2134.0</v>
      </c>
      <c r="D6324" s="2" t="s">
        <v>16345</v>
      </c>
      <c r="E6324" s="1" t="s">
        <v>4570</v>
      </c>
      <c r="F6324" s="1" t="s">
        <v>20085</v>
      </c>
      <c r="G6324" s="3" t="str">
        <f t="shared" si="1"/>
        <v>Jane Springwater</v>
      </c>
      <c r="H6324" s="3" t="str">
        <f t="shared" si="2"/>
        <v>JANE SPRINGWATER</v>
      </c>
      <c r="J6324" s="1" t="s">
        <v>57</v>
      </c>
      <c r="K6324" s="1" t="s">
        <v>44</v>
      </c>
      <c r="L6324" s="1">
        <v>250.0</v>
      </c>
      <c r="M6324" s="1" t="s">
        <v>58</v>
      </c>
      <c r="N6324" s="1" t="s">
        <v>16337</v>
      </c>
      <c r="O6324" s="4">
        <v>44317.0</v>
      </c>
      <c r="P6324" s="4">
        <v>44218.0</v>
      </c>
      <c r="Q6324" s="1" t="s">
        <v>20086</v>
      </c>
      <c r="R6324" s="1" t="s">
        <v>2041</v>
      </c>
      <c r="S6324" s="1" t="s">
        <v>604</v>
      </c>
      <c r="T6324" s="1">
        <v>94115.0</v>
      </c>
      <c r="U6324" s="1" t="s">
        <v>20087</v>
      </c>
    </row>
    <row r="6325">
      <c r="A6325" s="1" t="s">
        <v>20657</v>
      </c>
      <c r="B6325" s="1">
        <v>67300.0</v>
      </c>
      <c r="C6325" s="1">
        <v>2134.0</v>
      </c>
      <c r="D6325" s="2" t="s">
        <v>16345</v>
      </c>
      <c r="E6325" s="1" t="s">
        <v>1867</v>
      </c>
      <c r="F6325" s="1" t="s">
        <v>15135</v>
      </c>
      <c r="G6325" s="3" t="str">
        <f t="shared" si="1"/>
        <v>Charlotte Wells</v>
      </c>
      <c r="H6325" s="3" t="str">
        <f t="shared" si="2"/>
        <v>CHARLOTTE WELLS</v>
      </c>
      <c r="J6325" s="1" t="s">
        <v>57</v>
      </c>
      <c r="K6325" s="1" t="s">
        <v>44</v>
      </c>
      <c r="L6325" s="1">
        <v>250.0</v>
      </c>
      <c r="M6325" s="1" t="s">
        <v>58</v>
      </c>
      <c r="N6325" s="1" t="s">
        <v>16337</v>
      </c>
      <c r="O6325" s="4">
        <v>44317.0</v>
      </c>
      <c r="P6325" s="4">
        <v>44217.0</v>
      </c>
      <c r="Q6325" s="1" t="s">
        <v>20568</v>
      </c>
      <c r="R6325" s="1" t="s">
        <v>31</v>
      </c>
      <c r="S6325" s="1" t="s">
        <v>32</v>
      </c>
      <c r="T6325" s="1">
        <v>75225.0</v>
      </c>
      <c r="U6325" s="1" t="s">
        <v>20569</v>
      </c>
    </row>
    <row r="6326">
      <c r="A6326" s="1" t="s">
        <v>20658</v>
      </c>
      <c r="B6326" s="1">
        <v>67301.0</v>
      </c>
      <c r="C6326" s="1">
        <v>2134.0</v>
      </c>
      <c r="D6326" s="2" t="s">
        <v>16345</v>
      </c>
      <c r="E6326" s="1" t="s">
        <v>6010</v>
      </c>
      <c r="F6326" s="1" t="s">
        <v>18584</v>
      </c>
      <c r="G6326" s="3" t="str">
        <f t="shared" si="1"/>
        <v>Cara Santucci</v>
      </c>
      <c r="H6326" s="3" t="str">
        <f t="shared" si="2"/>
        <v>CARA SANTUCCI</v>
      </c>
      <c r="J6326" s="1" t="s">
        <v>57</v>
      </c>
      <c r="K6326" s="1" t="s">
        <v>44</v>
      </c>
      <c r="L6326" s="1">
        <v>250.0</v>
      </c>
      <c r="M6326" s="1" t="s">
        <v>58</v>
      </c>
      <c r="N6326" s="1" t="s">
        <v>16337</v>
      </c>
      <c r="O6326" s="4">
        <v>44317.0</v>
      </c>
      <c r="P6326" s="4">
        <v>44217.0</v>
      </c>
      <c r="Q6326" s="1" t="s">
        <v>20659</v>
      </c>
      <c r="R6326" s="1" t="s">
        <v>122</v>
      </c>
      <c r="S6326" s="1" t="s">
        <v>32</v>
      </c>
      <c r="T6326" s="1">
        <v>78704.0</v>
      </c>
      <c r="U6326" s="1" t="s">
        <v>20660</v>
      </c>
    </row>
    <row r="6327">
      <c r="A6327" s="1" t="s">
        <v>20661</v>
      </c>
      <c r="B6327" s="1">
        <v>67302.0</v>
      </c>
      <c r="C6327" s="1">
        <v>2134.0</v>
      </c>
      <c r="D6327" s="2" t="s">
        <v>16345</v>
      </c>
      <c r="E6327" s="1" t="s">
        <v>542</v>
      </c>
      <c r="F6327" s="1" t="s">
        <v>5689</v>
      </c>
      <c r="G6327" s="3" t="str">
        <f t="shared" si="1"/>
        <v>Sharon Young</v>
      </c>
      <c r="H6327" s="3" t="str">
        <f t="shared" si="2"/>
        <v>SHARON YOUNG</v>
      </c>
      <c r="J6327" s="1" t="s">
        <v>57</v>
      </c>
      <c r="K6327" s="1" t="s">
        <v>44</v>
      </c>
      <c r="L6327" s="1">
        <v>250.0</v>
      </c>
      <c r="M6327" s="1" t="s">
        <v>58</v>
      </c>
      <c r="N6327" s="1" t="s">
        <v>16337</v>
      </c>
      <c r="O6327" s="4">
        <v>44317.0</v>
      </c>
      <c r="P6327" s="4">
        <v>44216.0</v>
      </c>
      <c r="Q6327" s="1" t="s">
        <v>20662</v>
      </c>
      <c r="R6327" s="1" t="s">
        <v>31</v>
      </c>
      <c r="S6327" s="1" t="s">
        <v>32</v>
      </c>
      <c r="T6327" s="1">
        <v>75220.0</v>
      </c>
      <c r="U6327" s="1" t="s">
        <v>20663</v>
      </c>
    </row>
    <row r="6328">
      <c r="A6328" s="1" t="s">
        <v>20664</v>
      </c>
      <c r="B6328" s="1">
        <v>67303.0</v>
      </c>
      <c r="C6328" s="1">
        <v>2134.0</v>
      </c>
      <c r="D6328" s="2" t="s">
        <v>16345</v>
      </c>
      <c r="E6328" s="1" t="s">
        <v>7884</v>
      </c>
      <c r="F6328" s="1" t="s">
        <v>20665</v>
      </c>
      <c r="G6328" s="3" t="str">
        <f t="shared" si="1"/>
        <v>Dustin Kellar</v>
      </c>
      <c r="H6328" s="3" t="str">
        <f t="shared" si="2"/>
        <v>DUSTIN KELLAR</v>
      </c>
      <c r="J6328" s="1" t="s">
        <v>57</v>
      </c>
      <c r="K6328" s="1" t="s">
        <v>44</v>
      </c>
      <c r="L6328" s="1">
        <v>250.0</v>
      </c>
      <c r="M6328" s="1" t="s">
        <v>58</v>
      </c>
      <c r="N6328" s="1" t="s">
        <v>16337</v>
      </c>
      <c r="O6328" s="4">
        <v>44317.0</v>
      </c>
      <c r="P6328" s="4">
        <v>44216.0</v>
      </c>
      <c r="Q6328" s="1" t="s">
        <v>20666</v>
      </c>
      <c r="R6328" s="1" t="s">
        <v>31</v>
      </c>
      <c r="S6328" s="1" t="s">
        <v>32</v>
      </c>
      <c r="T6328" s="1">
        <v>75220.0</v>
      </c>
      <c r="U6328" s="1" t="s">
        <v>20667</v>
      </c>
    </row>
    <row r="6329">
      <c r="A6329" s="1" t="s">
        <v>20668</v>
      </c>
      <c r="B6329" s="1">
        <v>67304.0</v>
      </c>
      <c r="C6329" s="1">
        <v>2134.0</v>
      </c>
      <c r="D6329" s="2" t="s">
        <v>16345</v>
      </c>
      <c r="E6329" s="1" t="s">
        <v>4570</v>
      </c>
      <c r="F6329" s="1" t="s">
        <v>1598</v>
      </c>
      <c r="G6329" s="3" t="str">
        <f t="shared" si="1"/>
        <v>Jane Hamilton</v>
      </c>
      <c r="H6329" s="3" t="str">
        <f t="shared" si="2"/>
        <v>JANE HAMILTON</v>
      </c>
      <c r="J6329" s="1" t="s">
        <v>57</v>
      </c>
      <c r="K6329" s="1" t="s">
        <v>44</v>
      </c>
      <c r="L6329" s="1">
        <v>250.0</v>
      </c>
      <c r="M6329" s="1" t="s">
        <v>58</v>
      </c>
      <c r="N6329" s="1" t="s">
        <v>16337</v>
      </c>
      <c r="O6329" s="4">
        <v>44317.0</v>
      </c>
      <c r="P6329" s="4">
        <v>44216.0</v>
      </c>
      <c r="Q6329" s="1" t="s">
        <v>20669</v>
      </c>
      <c r="R6329" s="1" t="s">
        <v>31</v>
      </c>
      <c r="S6329" s="1" t="s">
        <v>32</v>
      </c>
      <c r="T6329" s="1">
        <v>75208.0</v>
      </c>
      <c r="U6329" s="1" t="s">
        <v>20670</v>
      </c>
    </row>
    <row r="6330">
      <c r="A6330" s="1" t="s">
        <v>20671</v>
      </c>
      <c r="B6330" s="1">
        <v>67305.0</v>
      </c>
      <c r="C6330" s="1">
        <v>2134.0</v>
      </c>
      <c r="D6330" s="2" t="s">
        <v>16345</v>
      </c>
      <c r="E6330" s="1" t="s">
        <v>1760</v>
      </c>
      <c r="F6330" s="1" t="s">
        <v>18537</v>
      </c>
      <c r="G6330" s="3" t="str">
        <f t="shared" si="1"/>
        <v>Jennifer Karol</v>
      </c>
      <c r="H6330" s="3" t="str">
        <f t="shared" si="2"/>
        <v>JENNIFER KAROL</v>
      </c>
      <c r="J6330" s="1" t="s">
        <v>57</v>
      </c>
      <c r="K6330" s="1" t="s">
        <v>44</v>
      </c>
      <c r="L6330" s="1">
        <v>250.0</v>
      </c>
      <c r="M6330" s="1" t="s">
        <v>58</v>
      </c>
      <c r="N6330" s="1" t="s">
        <v>16337</v>
      </c>
      <c r="O6330" s="4">
        <v>44317.0</v>
      </c>
      <c r="P6330" s="4">
        <v>44215.0</v>
      </c>
      <c r="Q6330" s="1" t="s">
        <v>20626</v>
      </c>
      <c r="R6330" s="1" t="s">
        <v>31</v>
      </c>
      <c r="S6330" s="1" t="s">
        <v>32</v>
      </c>
      <c r="T6330" s="1">
        <v>75229.0</v>
      </c>
      <c r="U6330" s="1" t="s">
        <v>20627</v>
      </c>
    </row>
    <row r="6331">
      <c r="A6331" s="1" t="s">
        <v>20672</v>
      </c>
      <c r="B6331" s="1">
        <v>67306.0</v>
      </c>
      <c r="C6331" s="1">
        <v>2134.0</v>
      </c>
      <c r="D6331" s="2" t="s">
        <v>16345</v>
      </c>
      <c r="E6331" s="1" t="s">
        <v>1425</v>
      </c>
      <c r="F6331" s="1" t="s">
        <v>20329</v>
      </c>
      <c r="G6331" s="3" t="str">
        <f t="shared" si="1"/>
        <v>Bryan Block</v>
      </c>
      <c r="H6331" s="3" t="str">
        <f t="shared" si="2"/>
        <v>BRYAN BLOCK</v>
      </c>
      <c r="J6331" s="1" t="s">
        <v>57</v>
      </c>
      <c r="K6331" s="1" t="s">
        <v>44</v>
      </c>
      <c r="L6331" s="1">
        <v>250.0</v>
      </c>
      <c r="M6331" s="1" t="s">
        <v>58</v>
      </c>
      <c r="N6331" s="1" t="s">
        <v>16337</v>
      </c>
      <c r="O6331" s="4">
        <v>44317.0</v>
      </c>
      <c r="P6331" s="4">
        <v>44215.0</v>
      </c>
      <c r="Q6331" s="1" t="s">
        <v>20330</v>
      </c>
      <c r="R6331" s="1" t="s">
        <v>31</v>
      </c>
      <c r="S6331" s="1" t="s">
        <v>32</v>
      </c>
      <c r="T6331" s="1">
        <v>75218.0</v>
      </c>
      <c r="U6331" s="1" t="s">
        <v>20331</v>
      </c>
    </row>
    <row r="6332">
      <c r="A6332" s="1" t="s">
        <v>20673</v>
      </c>
      <c r="B6332" s="1">
        <v>67307.0</v>
      </c>
      <c r="C6332" s="1">
        <v>2134.0</v>
      </c>
      <c r="D6332" s="2" t="s">
        <v>16345</v>
      </c>
      <c r="E6332" s="1" t="s">
        <v>2819</v>
      </c>
      <c r="F6332" s="1" t="s">
        <v>14078</v>
      </c>
      <c r="G6332" s="3" t="str">
        <f t="shared" si="1"/>
        <v>Patricia Schaub</v>
      </c>
      <c r="H6332" s="3" t="str">
        <f t="shared" si="2"/>
        <v>PATRICIA SCHAUB</v>
      </c>
      <c r="J6332" s="1" t="s">
        <v>57</v>
      </c>
      <c r="K6332" s="1" t="s">
        <v>44</v>
      </c>
      <c r="L6332" s="1">
        <v>250.0</v>
      </c>
      <c r="M6332" s="1" t="s">
        <v>58</v>
      </c>
      <c r="N6332" s="1" t="s">
        <v>16337</v>
      </c>
      <c r="O6332" s="4">
        <v>44317.0</v>
      </c>
      <c r="P6332" s="4">
        <v>44212.0</v>
      </c>
      <c r="Q6332" s="1" t="s">
        <v>14079</v>
      </c>
      <c r="R6332" s="1" t="s">
        <v>31</v>
      </c>
      <c r="S6332" s="1" t="s">
        <v>32</v>
      </c>
      <c r="T6332" s="1">
        <v>75205.0</v>
      </c>
      <c r="U6332" s="1" t="s">
        <v>14080</v>
      </c>
    </row>
    <row r="6333">
      <c r="A6333" s="1" t="s">
        <v>20674</v>
      </c>
      <c r="B6333" s="1">
        <v>67308.0</v>
      </c>
      <c r="C6333" s="1">
        <v>2134.0</v>
      </c>
      <c r="D6333" s="2" t="s">
        <v>16345</v>
      </c>
      <c r="E6333" s="1" t="s">
        <v>1723</v>
      </c>
      <c r="F6333" s="1" t="s">
        <v>15310</v>
      </c>
      <c r="G6333" s="3" t="str">
        <f t="shared" si="1"/>
        <v>Steven Jorns</v>
      </c>
      <c r="H6333" s="3" t="str">
        <f t="shared" si="2"/>
        <v>STEVEN JORNS</v>
      </c>
      <c r="J6333" s="1" t="s">
        <v>57</v>
      </c>
      <c r="K6333" s="1" t="s">
        <v>44</v>
      </c>
      <c r="L6333" s="1">
        <v>250.0</v>
      </c>
      <c r="M6333" s="1" t="s">
        <v>58</v>
      </c>
      <c r="N6333" s="1" t="s">
        <v>16337</v>
      </c>
      <c r="O6333" s="4">
        <v>44317.0</v>
      </c>
      <c r="P6333" s="4">
        <v>44212.0</v>
      </c>
      <c r="Q6333" s="1" t="s">
        <v>15311</v>
      </c>
      <c r="R6333" s="1" t="s">
        <v>31</v>
      </c>
      <c r="S6333" s="1" t="s">
        <v>32</v>
      </c>
      <c r="T6333" s="1">
        <v>75209.0</v>
      </c>
      <c r="U6333" s="1" t="s">
        <v>15312</v>
      </c>
    </row>
    <row r="6334">
      <c r="A6334" s="1" t="s">
        <v>20675</v>
      </c>
      <c r="B6334" s="1">
        <v>67309.0</v>
      </c>
      <c r="C6334" s="1">
        <v>2134.0</v>
      </c>
      <c r="D6334" s="2" t="s">
        <v>16345</v>
      </c>
      <c r="E6334" s="1" t="s">
        <v>4355</v>
      </c>
      <c r="F6334" s="1" t="s">
        <v>17380</v>
      </c>
      <c r="G6334" s="3" t="str">
        <f t="shared" si="1"/>
        <v>Geoffrey Simpson</v>
      </c>
      <c r="H6334" s="3" t="str">
        <f t="shared" si="2"/>
        <v>GEOFFREY SIMPSON</v>
      </c>
      <c r="J6334" s="1" t="s">
        <v>57</v>
      </c>
      <c r="K6334" s="1" t="s">
        <v>44</v>
      </c>
      <c r="L6334" s="1">
        <v>250.0</v>
      </c>
      <c r="M6334" s="1" t="s">
        <v>58</v>
      </c>
      <c r="N6334" s="1" t="s">
        <v>16337</v>
      </c>
      <c r="O6334" s="4">
        <v>44317.0</v>
      </c>
      <c r="P6334" s="4">
        <v>44206.0</v>
      </c>
      <c r="Q6334" s="1" t="s">
        <v>19924</v>
      </c>
      <c r="R6334" s="1" t="s">
        <v>19925</v>
      </c>
      <c r="S6334" s="1" t="s">
        <v>13119</v>
      </c>
      <c r="T6334" s="1">
        <v>6103.0</v>
      </c>
      <c r="U6334" s="1" t="s">
        <v>19926</v>
      </c>
    </row>
    <row r="6335">
      <c r="A6335" s="1" t="s">
        <v>20676</v>
      </c>
      <c r="B6335" s="1">
        <v>67310.0</v>
      </c>
      <c r="C6335" s="1">
        <v>2134.0</v>
      </c>
      <c r="D6335" s="2" t="s">
        <v>16345</v>
      </c>
      <c r="E6335" s="1" t="s">
        <v>17284</v>
      </c>
      <c r="F6335" s="1" t="s">
        <v>20677</v>
      </c>
      <c r="G6335" s="3" t="str">
        <f t="shared" si="1"/>
        <v>Naomi Aberly</v>
      </c>
      <c r="H6335" s="3" t="str">
        <f t="shared" si="2"/>
        <v>NAOMI ABERLY</v>
      </c>
      <c r="J6335" s="1" t="s">
        <v>57</v>
      </c>
      <c r="K6335" s="1" t="s">
        <v>44</v>
      </c>
      <c r="L6335" s="1">
        <v>250.0</v>
      </c>
      <c r="M6335" s="1" t="s">
        <v>58</v>
      </c>
      <c r="N6335" s="1" t="s">
        <v>16337</v>
      </c>
      <c r="O6335" s="4">
        <v>44317.0</v>
      </c>
      <c r="P6335" s="4">
        <v>44200.0</v>
      </c>
      <c r="Q6335" s="1" t="s">
        <v>20678</v>
      </c>
      <c r="R6335" s="1" t="s">
        <v>1164</v>
      </c>
      <c r="S6335" s="1" t="s">
        <v>719</v>
      </c>
      <c r="T6335" s="1">
        <v>2114.0</v>
      </c>
      <c r="U6335" s="1" t="s">
        <v>20679</v>
      </c>
    </row>
    <row r="6336">
      <c r="A6336" s="1" t="s">
        <v>20680</v>
      </c>
      <c r="B6336" s="1">
        <v>67311.0</v>
      </c>
      <c r="C6336" s="1">
        <v>2134.0</v>
      </c>
      <c r="D6336" s="2" t="s">
        <v>16345</v>
      </c>
      <c r="E6336" s="1" t="s">
        <v>4985</v>
      </c>
      <c r="F6336" s="1" t="s">
        <v>12257</v>
      </c>
      <c r="G6336" s="3" t="str">
        <f t="shared" si="1"/>
        <v>Justin Bell</v>
      </c>
      <c r="H6336" s="3" t="str">
        <f t="shared" si="2"/>
        <v>JUSTIN BELL</v>
      </c>
      <c r="J6336" s="1" t="s">
        <v>57</v>
      </c>
      <c r="K6336" s="1" t="s">
        <v>44</v>
      </c>
      <c r="L6336" s="1">
        <v>250.0</v>
      </c>
      <c r="M6336" s="1" t="s">
        <v>58</v>
      </c>
      <c r="N6336" s="1" t="s">
        <v>16337</v>
      </c>
      <c r="O6336" s="4">
        <v>44317.0</v>
      </c>
      <c r="P6336" s="4">
        <v>44200.0</v>
      </c>
      <c r="Q6336" s="1" t="s">
        <v>20681</v>
      </c>
      <c r="R6336" s="1" t="s">
        <v>1984</v>
      </c>
      <c r="S6336" s="1" t="s">
        <v>1985</v>
      </c>
      <c r="T6336" s="1">
        <v>60605.0</v>
      </c>
      <c r="U6336" s="1" t="s">
        <v>20682</v>
      </c>
    </row>
    <row r="6337">
      <c r="A6337" s="1" t="s">
        <v>20683</v>
      </c>
      <c r="B6337" s="1">
        <v>67312.0</v>
      </c>
      <c r="C6337" s="1">
        <v>2134.0</v>
      </c>
      <c r="D6337" s="2" t="s">
        <v>16345</v>
      </c>
      <c r="E6337" s="1" t="s">
        <v>1876</v>
      </c>
      <c r="F6337" s="1" t="s">
        <v>3241</v>
      </c>
      <c r="G6337" s="3" t="str">
        <f t="shared" si="1"/>
        <v>Casey Stein</v>
      </c>
      <c r="H6337" s="3" t="str">
        <f t="shared" si="2"/>
        <v>CASEY STEIN</v>
      </c>
      <c r="J6337" s="1" t="s">
        <v>57</v>
      </c>
      <c r="K6337" s="1" t="s">
        <v>44</v>
      </c>
      <c r="L6337" s="1">
        <v>250.0</v>
      </c>
      <c r="M6337" s="1" t="s">
        <v>58</v>
      </c>
      <c r="N6337" s="1" t="s">
        <v>16337</v>
      </c>
      <c r="O6337" s="4">
        <v>44317.0</v>
      </c>
      <c r="P6337" s="4">
        <v>44199.0</v>
      </c>
      <c r="Q6337" s="1" t="s">
        <v>20684</v>
      </c>
      <c r="R6337" s="1" t="s">
        <v>31</v>
      </c>
      <c r="S6337" s="1" t="s">
        <v>32</v>
      </c>
      <c r="T6337" s="1">
        <v>75243.0</v>
      </c>
      <c r="U6337" s="1" t="s">
        <v>20685</v>
      </c>
    </row>
    <row r="6338">
      <c r="A6338" s="1" t="s">
        <v>20686</v>
      </c>
      <c r="B6338" s="1">
        <v>67313.0</v>
      </c>
      <c r="C6338" s="1">
        <v>2134.0</v>
      </c>
      <c r="D6338" s="2" t="s">
        <v>16345</v>
      </c>
      <c r="E6338" s="1" t="s">
        <v>649</v>
      </c>
      <c r="F6338" s="1" t="s">
        <v>20687</v>
      </c>
      <c r="G6338" s="3" t="str">
        <f t="shared" si="1"/>
        <v>Mark Stoltz</v>
      </c>
      <c r="H6338" s="3" t="str">
        <f t="shared" si="2"/>
        <v>MARK STOLTZ</v>
      </c>
      <c r="J6338" s="1" t="s">
        <v>57</v>
      </c>
      <c r="K6338" s="1" t="s">
        <v>44</v>
      </c>
      <c r="L6338" s="1">
        <v>250.0</v>
      </c>
      <c r="M6338" s="1" t="s">
        <v>58</v>
      </c>
      <c r="N6338" s="1" t="s">
        <v>16337</v>
      </c>
      <c r="O6338" s="4">
        <v>44317.0</v>
      </c>
      <c r="P6338" s="4">
        <v>44199.0</v>
      </c>
      <c r="Q6338" s="1" t="s">
        <v>20688</v>
      </c>
      <c r="R6338" s="1" t="s">
        <v>31</v>
      </c>
      <c r="S6338" s="1" t="s">
        <v>32</v>
      </c>
      <c r="T6338" s="1">
        <v>75244.0</v>
      </c>
      <c r="U6338" s="1" t="s">
        <v>20689</v>
      </c>
    </row>
    <row r="6339">
      <c r="A6339" s="1" t="s">
        <v>20690</v>
      </c>
      <c r="B6339" s="1">
        <v>67838.0</v>
      </c>
      <c r="C6339" s="1">
        <v>2134.0</v>
      </c>
      <c r="D6339" s="2" t="s">
        <v>16345</v>
      </c>
      <c r="E6339" s="1" t="s">
        <v>3093</v>
      </c>
      <c r="F6339" s="1" t="s">
        <v>14189</v>
      </c>
      <c r="G6339" s="3" t="str">
        <f t="shared" si="1"/>
        <v>Sandy Greyson</v>
      </c>
      <c r="H6339" s="3" t="str">
        <f t="shared" si="2"/>
        <v>SANDY GREYSON</v>
      </c>
      <c r="J6339" s="1" t="s">
        <v>57</v>
      </c>
      <c r="K6339" s="1" t="s">
        <v>44</v>
      </c>
      <c r="L6339" s="1">
        <v>250.0</v>
      </c>
      <c r="M6339" s="1" t="s">
        <v>58</v>
      </c>
      <c r="N6339" s="1" t="s">
        <v>16337</v>
      </c>
      <c r="O6339" s="4">
        <v>44317.0</v>
      </c>
      <c r="P6339" s="4">
        <v>44273.0</v>
      </c>
      <c r="Q6339" s="1" t="s">
        <v>20691</v>
      </c>
      <c r="R6339" s="1" t="s">
        <v>31</v>
      </c>
      <c r="S6339" s="1" t="s">
        <v>32</v>
      </c>
      <c r="T6339" s="1">
        <v>75248.0</v>
      </c>
      <c r="U6339" s="1" t="s">
        <v>20692</v>
      </c>
    </row>
    <row r="6340">
      <c r="A6340" s="1" t="s">
        <v>20693</v>
      </c>
      <c r="B6340" s="1">
        <v>74954.0</v>
      </c>
      <c r="C6340" s="1">
        <v>2215.0</v>
      </c>
      <c r="D6340" s="2" t="s">
        <v>16347</v>
      </c>
      <c r="E6340" s="1" t="s">
        <v>1002</v>
      </c>
      <c r="F6340" s="1" t="s">
        <v>9126</v>
      </c>
      <c r="G6340" s="3" t="str">
        <f t="shared" si="1"/>
        <v>Keith Marton</v>
      </c>
      <c r="H6340" s="3" t="str">
        <f t="shared" si="2"/>
        <v>KEITH MARTON</v>
      </c>
      <c r="J6340" s="1" t="s">
        <v>57</v>
      </c>
      <c r="K6340" s="1" t="s">
        <v>47</v>
      </c>
      <c r="L6340" s="1">
        <v>250.0</v>
      </c>
      <c r="M6340" s="1" t="s">
        <v>58</v>
      </c>
      <c r="N6340" s="1" t="s">
        <v>16337</v>
      </c>
      <c r="O6340" s="4">
        <v>44317.0</v>
      </c>
      <c r="P6340" s="4">
        <v>44281.0</v>
      </c>
      <c r="Q6340" s="1" t="s">
        <v>20694</v>
      </c>
      <c r="R6340" s="1" t="s">
        <v>31</v>
      </c>
      <c r="S6340" s="1" t="s">
        <v>32</v>
      </c>
      <c r="T6340" s="1">
        <v>75208.0</v>
      </c>
      <c r="U6340" s="1" t="s">
        <v>20695</v>
      </c>
    </row>
    <row r="6341">
      <c r="A6341" s="1" t="s">
        <v>20696</v>
      </c>
      <c r="B6341" s="1">
        <v>74955.0</v>
      </c>
      <c r="C6341" s="1">
        <v>2215.0</v>
      </c>
      <c r="D6341" s="2" t="s">
        <v>16347</v>
      </c>
      <c r="E6341" s="1" t="s">
        <v>354</v>
      </c>
      <c r="F6341" s="1" t="s">
        <v>18734</v>
      </c>
      <c r="G6341" s="3" t="str">
        <f t="shared" si="1"/>
        <v>Richard Robbins</v>
      </c>
      <c r="H6341" s="3" t="str">
        <f t="shared" si="2"/>
        <v>RICHARD ROBBINS</v>
      </c>
      <c r="J6341" s="1" t="s">
        <v>57</v>
      </c>
      <c r="K6341" s="1" t="s">
        <v>47</v>
      </c>
      <c r="L6341" s="1">
        <v>250.0</v>
      </c>
      <c r="M6341" s="1" t="s">
        <v>58</v>
      </c>
      <c r="N6341" s="1" t="s">
        <v>16337</v>
      </c>
      <c r="O6341" s="4">
        <v>44317.0</v>
      </c>
      <c r="P6341" s="4">
        <v>44285.0</v>
      </c>
      <c r="Q6341" s="1" t="s">
        <v>20697</v>
      </c>
      <c r="R6341" s="1" t="s">
        <v>17694</v>
      </c>
      <c r="S6341" s="1" t="s">
        <v>604</v>
      </c>
      <c r="T6341" s="1">
        <v>94901.0</v>
      </c>
      <c r="U6341" s="1" t="s">
        <v>20698</v>
      </c>
    </row>
    <row r="6342">
      <c r="A6342" s="1" t="s">
        <v>20699</v>
      </c>
      <c r="B6342" s="1">
        <v>74956.0</v>
      </c>
      <c r="C6342" s="1">
        <v>2215.0</v>
      </c>
      <c r="D6342" s="2" t="s">
        <v>16347</v>
      </c>
      <c r="E6342" s="1" t="s">
        <v>20700</v>
      </c>
      <c r="F6342" s="1" t="s">
        <v>17380</v>
      </c>
      <c r="G6342" s="3" t="str">
        <f t="shared" si="1"/>
        <v>Malinda Simpson</v>
      </c>
      <c r="H6342" s="3" t="str">
        <f t="shared" si="2"/>
        <v>MALINDA SIMPSON</v>
      </c>
      <c r="J6342" s="1" t="s">
        <v>57</v>
      </c>
      <c r="K6342" s="1" t="s">
        <v>47</v>
      </c>
      <c r="L6342" s="1">
        <v>250.0</v>
      </c>
      <c r="M6342" s="1" t="s">
        <v>58</v>
      </c>
      <c r="N6342" s="1" t="s">
        <v>16337</v>
      </c>
      <c r="O6342" s="4">
        <v>44317.0</v>
      </c>
      <c r="P6342" s="4">
        <v>44286.0</v>
      </c>
      <c r="Q6342" s="1" t="s">
        <v>20701</v>
      </c>
      <c r="R6342" s="1" t="s">
        <v>31</v>
      </c>
      <c r="S6342" s="1" t="s">
        <v>32</v>
      </c>
      <c r="T6342" s="1">
        <v>75219.0</v>
      </c>
      <c r="U6342" s="1" t="s">
        <v>20702</v>
      </c>
    </row>
    <row r="6343">
      <c r="A6343" s="1" t="s">
        <v>20703</v>
      </c>
      <c r="B6343" s="1">
        <v>74958.0</v>
      </c>
      <c r="C6343" s="1">
        <v>2215.0</v>
      </c>
      <c r="D6343" s="2" t="s">
        <v>16347</v>
      </c>
      <c r="E6343" s="1" t="s">
        <v>20642</v>
      </c>
      <c r="F6343" s="1" t="s">
        <v>20643</v>
      </c>
      <c r="G6343" s="3" t="str">
        <f t="shared" si="1"/>
        <v>Aradhana Panicker</v>
      </c>
      <c r="H6343" s="3" t="str">
        <f t="shared" si="2"/>
        <v>ARADHANA PANICKER</v>
      </c>
      <c r="J6343" s="1" t="s">
        <v>57</v>
      </c>
      <c r="K6343" s="1" t="s">
        <v>47</v>
      </c>
      <c r="L6343" s="1">
        <v>250.0</v>
      </c>
      <c r="M6343" s="1" t="s">
        <v>58</v>
      </c>
      <c r="N6343" s="1" t="s">
        <v>16337</v>
      </c>
      <c r="O6343" s="4">
        <v>44317.0</v>
      </c>
      <c r="P6343" s="4">
        <v>44287.0</v>
      </c>
      <c r="Q6343" s="1" t="s">
        <v>20644</v>
      </c>
      <c r="R6343" s="1" t="s">
        <v>31</v>
      </c>
      <c r="S6343" s="1" t="s">
        <v>32</v>
      </c>
      <c r="T6343" s="1">
        <v>75252.0</v>
      </c>
      <c r="U6343" s="1" t="s">
        <v>20645</v>
      </c>
    </row>
    <row r="6344">
      <c r="A6344" s="1" t="s">
        <v>20704</v>
      </c>
      <c r="B6344" s="1">
        <v>74959.0</v>
      </c>
      <c r="C6344" s="1">
        <v>2215.0</v>
      </c>
      <c r="D6344" s="2" t="s">
        <v>16347</v>
      </c>
      <c r="E6344" s="1" t="s">
        <v>2176</v>
      </c>
      <c r="F6344" s="1" t="s">
        <v>20705</v>
      </c>
      <c r="G6344" s="3" t="str">
        <f t="shared" si="1"/>
        <v>Luis Zambrano</v>
      </c>
      <c r="H6344" s="3" t="str">
        <f t="shared" si="2"/>
        <v>LUIS ZAMBRANO</v>
      </c>
      <c r="J6344" s="1" t="s">
        <v>57</v>
      </c>
      <c r="K6344" s="1" t="s">
        <v>47</v>
      </c>
      <c r="L6344" s="1">
        <v>250.0</v>
      </c>
      <c r="M6344" s="1" t="s">
        <v>58</v>
      </c>
      <c r="N6344" s="1" t="s">
        <v>16337</v>
      </c>
      <c r="O6344" s="4">
        <v>44317.0</v>
      </c>
      <c r="P6344" s="4">
        <v>44287.0</v>
      </c>
      <c r="Q6344" s="1" t="s">
        <v>20706</v>
      </c>
      <c r="R6344" s="1" t="s">
        <v>31</v>
      </c>
      <c r="S6344" s="1" t="s">
        <v>32</v>
      </c>
      <c r="T6344" s="1">
        <v>75225.0</v>
      </c>
      <c r="U6344" s="1" t="s">
        <v>20707</v>
      </c>
    </row>
    <row r="6345">
      <c r="A6345" s="1" t="s">
        <v>20708</v>
      </c>
      <c r="B6345" s="1">
        <v>74960.0</v>
      </c>
      <c r="C6345" s="1">
        <v>2215.0</v>
      </c>
      <c r="D6345" s="2" t="s">
        <v>16347</v>
      </c>
      <c r="E6345" s="1" t="s">
        <v>581</v>
      </c>
      <c r="F6345" s="1" t="s">
        <v>1231</v>
      </c>
      <c r="G6345" s="3" t="str">
        <f t="shared" si="1"/>
        <v>Philip Kingston</v>
      </c>
      <c r="H6345" s="3" t="str">
        <f t="shared" si="2"/>
        <v>PHILIP KINGSTON</v>
      </c>
      <c r="J6345" s="1" t="s">
        <v>57</v>
      </c>
      <c r="K6345" s="1" t="s">
        <v>47</v>
      </c>
      <c r="L6345" s="1">
        <v>250.0</v>
      </c>
      <c r="M6345" s="1" t="s">
        <v>58</v>
      </c>
      <c r="N6345" s="1" t="s">
        <v>16337</v>
      </c>
      <c r="O6345" s="4">
        <v>44317.0</v>
      </c>
      <c r="P6345" s="4">
        <v>44291.0</v>
      </c>
      <c r="Q6345" s="1" t="s">
        <v>15840</v>
      </c>
      <c r="R6345" s="1" t="s">
        <v>31</v>
      </c>
      <c r="S6345" s="1" t="s">
        <v>32</v>
      </c>
      <c r="T6345" s="1">
        <v>75206.0</v>
      </c>
      <c r="U6345" s="1" t="s">
        <v>15841</v>
      </c>
    </row>
    <row r="6346">
      <c r="A6346" s="1" t="s">
        <v>20709</v>
      </c>
      <c r="B6346" s="1">
        <v>74961.0</v>
      </c>
      <c r="C6346" s="1">
        <v>2215.0</v>
      </c>
      <c r="D6346" s="2" t="s">
        <v>16347</v>
      </c>
      <c r="E6346" s="1" t="s">
        <v>18700</v>
      </c>
      <c r="F6346" s="1" t="s">
        <v>20604</v>
      </c>
      <c r="G6346" s="3" t="str">
        <f t="shared" si="1"/>
        <v>david baum</v>
      </c>
      <c r="H6346" s="3" t="str">
        <f t="shared" si="2"/>
        <v>DAVID BAUM</v>
      </c>
      <c r="J6346" s="1" t="s">
        <v>57</v>
      </c>
      <c r="K6346" s="1" t="s">
        <v>47</v>
      </c>
      <c r="L6346" s="1">
        <v>250.0</v>
      </c>
      <c r="M6346" s="1" t="s">
        <v>58</v>
      </c>
      <c r="N6346" s="1" t="s">
        <v>16337</v>
      </c>
      <c r="O6346" s="4">
        <v>44317.0</v>
      </c>
      <c r="P6346" s="4">
        <v>44293.0</v>
      </c>
      <c r="Q6346" s="1" t="s">
        <v>20605</v>
      </c>
      <c r="R6346" s="1" t="s">
        <v>31</v>
      </c>
      <c r="S6346" s="1" t="s">
        <v>32</v>
      </c>
      <c r="T6346" s="1">
        <v>75209.0</v>
      </c>
      <c r="U6346" s="1" t="s">
        <v>20606</v>
      </c>
    </row>
    <row r="6347">
      <c r="A6347" s="1" t="s">
        <v>20710</v>
      </c>
      <c r="B6347" s="1">
        <v>74962.0</v>
      </c>
      <c r="C6347" s="1">
        <v>2215.0</v>
      </c>
      <c r="D6347" s="2" t="s">
        <v>16347</v>
      </c>
      <c r="E6347" s="1" t="s">
        <v>4017</v>
      </c>
      <c r="F6347" s="1" t="s">
        <v>20711</v>
      </c>
      <c r="G6347" s="3" t="str">
        <f t="shared" si="1"/>
        <v>Brett LeGrow</v>
      </c>
      <c r="H6347" s="3" t="str">
        <f t="shared" si="2"/>
        <v>BRETT LEGROW</v>
      </c>
      <c r="J6347" s="1" t="s">
        <v>57</v>
      </c>
      <c r="K6347" s="1" t="s">
        <v>47</v>
      </c>
      <c r="L6347" s="1">
        <v>250.0</v>
      </c>
      <c r="M6347" s="1" t="s">
        <v>58</v>
      </c>
      <c r="N6347" s="1" t="s">
        <v>16337</v>
      </c>
      <c r="O6347" s="4">
        <v>44317.0</v>
      </c>
      <c r="P6347" s="4">
        <v>44294.0</v>
      </c>
      <c r="Q6347" s="1" t="s">
        <v>20712</v>
      </c>
      <c r="R6347" s="1" t="s">
        <v>31</v>
      </c>
      <c r="S6347" s="1" t="s">
        <v>32</v>
      </c>
      <c r="T6347" s="1">
        <v>75254.0</v>
      </c>
      <c r="U6347" s="1" t="s">
        <v>20713</v>
      </c>
    </row>
    <row r="6348">
      <c r="A6348" s="1" t="s">
        <v>20714</v>
      </c>
      <c r="B6348" s="1">
        <v>74963.0</v>
      </c>
      <c r="C6348" s="1">
        <v>2215.0</v>
      </c>
      <c r="D6348" s="2" t="s">
        <v>16347</v>
      </c>
      <c r="E6348" s="1" t="s">
        <v>99</v>
      </c>
      <c r="F6348" s="1" t="s">
        <v>834</v>
      </c>
      <c r="G6348" s="3" t="str">
        <f t="shared" si="1"/>
        <v>Todd Hill-Jones</v>
      </c>
      <c r="H6348" s="3" t="str">
        <f t="shared" si="2"/>
        <v>TODD HILL-JONES</v>
      </c>
      <c r="J6348" s="1" t="s">
        <v>57</v>
      </c>
      <c r="K6348" s="1" t="s">
        <v>47</v>
      </c>
      <c r="L6348" s="1">
        <v>250.0</v>
      </c>
      <c r="M6348" s="1" t="s">
        <v>58</v>
      </c>
      <c r="N6348" s="1" t="s">
        <v>16337</v>
      </c>
      <c r="O6348" s="4">
        <v>44317.0</v>
      </c>
      <c r="P6348" s="4">
        <v>44295.0</v>
      </c>
      <c r="Q6348" s="1" t="s">
        <v>598</v>
      </c>
      <c r="R6348" s="1" t="s">
        <v>31</v>
      </c>
      <c r="S6348" s="1" t="s">
        <v>32</v>
      </c>
      <c r="T6348" s="1">
        <v>75219.0</v>
      </c>
      <c r="U6348" s="1" t="s">
        <v>599</v>
      </c>
    </row>
    <row r="6349">
      <c r="A6349" s="1" t="s">
        <v>20715</v>
      </c>
      <c r="B6349" s="1">
        <v>74964.0</v>
      </c>
      <c r="C6349" s="1">
        <v>2215.0</v>
      </c>
      <c r="D6349" s="2" t="s">
        <v>16347</v>
      </c>
      <c r="E6349" s="1" t="s">
        <v>20716</v>
      </c>
      <c r="F6349" s="1" t="s">
        <v>8280</v>
      </c>
      <c r="G6349" s="3" t="str">
        <f t="shared" si="1"/>
        <v>Madeline McClure</v>
      </c>
      <c r="H6349" s="3" t="str">
        <f t="shared" si="2"/>
        <v>MADELINE MCCLURE</v>
      </c>
      <c r="J6349" s="1" t="s">
        <v>57</v>
      </c>
      <c r="K6349" s="1" t="s">
        <v>47</v>
      </c>
      <c r="L6349" s="1">
        <v>250.0</v>
      </c>
      <c r="M6349" s="1" t="s">
        <v>58</v>
      </c>
      <c r="N6349" s="1" t="s">
        <v>16337</v>
      </c>
      <c r="O6349" s="4">
        <v>44317.0</v>
      </c>
      <c r="P6349" s="4">
        <v>44296.0</v>
      </c>
      <c r="Q6349" s="1" t="s">
        <v>15865</v>
      </c>
      <c r="R6349" s="1" t="s">
        <v>31</v>
      </c>
      <c r="S6349" s="1" t="s">
        <v>32</v>
      </c>
      <c r="T6349" s="1">
        <v>75209.0</v>
      </c>
      <c r="U6349" s="1" t="s">
        <v>15866</v>
      </c>
    </row>
    <row r="6350">
      <c r="A6350" s="1" t="s">
        <v>20717</v>
      </c>
      <c r="B6350" s="1">
        <v>74965.0</v>
      </c>
      <c r="C6350" s="1">
        <v>2215.0</v>
      </c>
      <c r="D6350" s="2" t="s">
        <v>16347</v>
      </c>
      <c r="E6350" s="1" t="s">
        <v>1562</v>
      </c>
      <c r="F6350" s="1" t="s">
        <v>19982</v>
      </c>
      <c r="G6350" s="3" t="str">
        <f t="shared" si="1"/>
        <v>Lauren Berman</v>
      </c>
      <c r="H6350" s="3" t="str">
        <f t="shared" si="2"/>
        <v>LAUREN BERMAN</v>
      </c>
      <c r="J6350" s="1" t="s">
        <v>57</v>
      </c>
      <c r="K6350" s="1" t="s">
        <v>47</v>
      </c>
      <c r="L6350" s="1">
        <v>250.0</v>
      </c>
      <c r="M6350" s="1" t="s">
        <v>58</v>
      </c>
      <c r="N6350" s="1" t="s">
        <v>16337</v>
      </c>
      <c r="O6350" s="4">
        <v>44317.0</v>
      </c>
      <c r="P6350" s="4">
        <v>44304.0</v>
      </c>
      <c r="Q6350" s="1" t="s">
        <v>19983</v>
      </c>
      <c r="R6350" s="1" t="s">
        <v>60</v>
      </c>
      <c r="S6350" s="1" t="s">
        <v>32</v>
      </c>
      <c r="T6350" s="1">
        <v>75220.0</v>
      </c>
      <c r="U6350" s="1" t="s">
        <v>19984</v>
      </c>
    </row>
    <row r="6351">
      <c r="A6351" s="1" t="s">
        <v>20718</v>
      </c>
      <c r="B6351" s="1">
        <v>74966.0</v>
      </c>
      <c r="C6351" s="1">
        <v>2215.0</v>
      </c>
      <c r="D6351" s="2" t="s">
        <v>16347</v>
      </c>
      <c r="E6351" s="1" t="s">
        <v>167</v>
      </c>
      <c r="F6351" s="1" t="s">
        <v>1736</v>
      </c>
      <c r="G6351" s="3" t="str">
        <f t="shared" si="1"/>
        <v>Chris Ferguson</v>
      </c>
      <c r="H6351" s="3" t="str">
        <f t="shared" si="2"/>
        <v>CHRIS FERGUSON</v>
      </c>
      <c r="J6351" s="1" t="s">
        <v>57</v>
      </c>
      <c r="K6351" s="1" t="s">
        <v>47</v>
      </c>
      <c r="L6351" s="1">
        <v>250.0</v>
      </c>
      <c r="M6351" s="1" t="s">
        <v>58</v>
      </c>
      <c r="N6351" s="1" t="s">
        <v>16337</v>
      </c>
      <c r="O6351" s="4">
        <v>44317.0</v>
      </c>
      <c r="P6351" s="4">
        <v>44305.0</v>
      </c>
      <c r="Q6351" s="1" t="s">
        <v>20078</v>
      </c>
      <c r="R6351" s="1" t="s">
        <v>31</v>
      </c>
      <c r="S6351" s="1" t="s">
        <v>32</v>
      </c>
      <c r="T6351" s="1">
        <v>75219.0</v>
      </c>
      <c r="U6351" s="1" t="s">
        <v>20079</v>
      </c>
    </row>
    <row r="6352">
      <c r="A6352" s="1" t="s">
        <v>20719</v>
      </c>
      <c r="B6352" s="1">
        <v>35694.0</v>
      </c>
      <c r="C6352" s="1">
        <v>2134.0</v>
      </c>
      <c r="D6352" s="2" t="s">
        <v>16345</v>
      </c>
      <c r="E6352" s="1" t="s">
        <v>20720</v>
      </c>
      <c r="F6352" s="1" t="s">
        <v>20721</v>
      </c>
      <c r="G6352" s="3" t="str">
        <f t="shared" si="1"/>
        <v>Mehek Sikka</v>
      </c>
      <c r="H6352" s="3" t="str">
        <f t="shared" si="2"/>
        <v>MEHEK SIKKA</v>
      </c>
      <c r="J6352" s="1" t="s">
        <v>389</v>
      </c>
      <c r="K6352" s="1" t="s">
        <v>44</v>
      </c>
      <c r="L6352" s="1">
        <v>250.0</v>
      </c>
      <c r="M6352" s="1" t="s">
        <v>390</v>
      </c>
      <c r="N6352" s="1" t="s">
        <v>16337</v>
      </c>
      <c r="O6352" s="4">
        <v>44317.0</v>
      </c>
      <c r="P6352" s="4">
        <v>44256.0</v>
      </c>
      <c r="Q6352" s="1" t="s">
        <v>20722</v>
      </c>
      <c r="R6352" s="1" t="s">
        <v>4789</v>
      </c>
      <c r="S6352" s="1" t="s">
        <v>32</v>
      </c>
      <c r="T6352" s="1">
        <v>77433.0</v>
      </c>
      <c r="U6352" s="1" t="s">
        <v>20723</v>
      </c>
    </row>
    <row r="6353">
      <c r="A6353" s="1" t="s">
        <v>20724</v>
      </c>
      <c r="B6353" s="1">
        <v>35695.0</v>
      </c>
      <c r="C6353" s="1">
        <v>2134.0</v>
      </c>
      <c r="D6353" s="2" t="s">
        <v>16345</v>
      </c>
      <c r="E6353" s="1" t="s">
        <v>20725</v>
      </c>
      <c r="F6353" s="1" t="s">
        <v>20726</v>
      </c>
      <c r="G6353" s="3" t="str">
        <f t="shared" si="1"/>
        <v>Suzi Goebel</v>
      </c>
      <c r="H6353" s="3" t="str">
        <f t="shared" si="2"/>
        <v>SUZI GOEBEL</v>
      </c>
      <c r="J6353" s="1" t="s">
        <v>389</v>
      </c>
      <c r="K6353" s="1" t="s">
        <v>44</v>
      </c>
      <c r="L6353" s="1">
        <v>250.0</v>
      </c>
      <c r="M6353" s="1" t="s">
        <v>390</v>
      </c>
      <c r="N6353" s="1" t="s">
        <v>16337</v>
      </c>
      <c r="O6353" s="4">
        <v>44317.0</v>
      </c>
      <c r="P6353" s="4">
        <v>44256.0</v>
      </c>
      <c r="Q6353" s="1" t="s">
        <v>20727</v>
      </c>
      <c r="R6353" s="1" t="s">
        <v>31</v>
      </c>
      <c r="S6353" s="1" t="s">
        <v>32</v>
      </c>
      <c r="T6353" s="1">
        <v>75252.0</v>
      </c>
      <c r="U6353" s="1" t="s">
        <v>20728</v>
      </c>
    </row>
    <row r="6354">
      <c r="A6354" s="1" t="s">
        <v>20729</v>
      </c>
      <c r="B6354" s="1">
        <v>35696.0</v>
      </c>
      <c r="C6354" s="1">
        <v>2134.0</v>
      </c>
      <c r="D6354" s="2" t="s">
        <v>16345</v>
      </c>
      <c r="E6354" s="1" t="s">
        <v>20730</v>
      </c>
      <c r="F6354" s="1" t="s">
        <v>2613</v>
      </c>
      <c r="G6354" s="3" t="str">
        <f t="shared" si="1"/>
        <v>Lillian Chapman</v>
      </c>
      <c r="H6354" s="3" t="str">
        <f t="shared" si="2"/>
        <v>LILLIAN CHAPMAN</v>
      </c>
      <c r="J6354" s="1" t="s">
        <v>389</v>
      </c>
      <c r="K6354" s="1" t="s">
        <v>44</v>
      </c>
      <c r="L6354" s="1">
        <v>250.0</v>
      </c>
      <c r="M6354" s="1" t="s">
        <v>390</v>
      </c>
      <c r="N6354" s="1" t="s">
        <v>16337</v>
      </c>
      <c r="O6354" s="4">
        <v>44317.0</v>
      </c>
      <c r="P6354" s="4">
        <v>44256.0</v>
      </c>
      <c r="Q6354" s="1" t="s">
        <v>20731</v>
      </c>
      <c r="R6354" s="1" t="s">
        <v>1463</v>
      </c>
      <c r="S6354" s="1" t="s">
        <v>32</v>
      </c>
      <c r="T6354" s="1">
        <v>76118.0</v>
      </c>
      <c r="U6354" s="1" t="s">
        <v>20732</v>
      </c>
    </row>
    <row r="6355">
      <c r="A6355" s="1" t="s">
        <v>20733</v>
      </c>
      <c r="B6355" s="1">
        <v>35697.0</v>
      </c>
      <c r="C6355" s="1">
        <v>2134.0</v>
      </c>
      <c r="D6355" s="2" t="s">
        <v>16345</v>
      </c>
      <c r="E6355" s="1" t="s">
        <v>17988</v>
      </c>
      <c r="F6355" s="1" t="s">
        <v>17989</v>
      </c>
      <c r="G6355" s="3" t="str">
        <f t="shared" si="1"/>
        <v>Samer Faizi</v>
      </c>
      <c r="H6355" s="3" t="str">
        <f t="shared" si="2"/>
        <v>SAMER FAIZI</v>
      </c>
      <c r="J6355" s="1" t="s">
        <v>389</v>
      </c>
      <c r="K6355" s="1" t="s">
        <v>44</v>
      </c>
      <c r="L6355" s="1">
        <v>250.0</v>
      </c>
      <c r="M6355" s="1" t="s">
        <v>390</v>
      </c>
      <c r="N6355" s="1" t="s">
        <v>16337</v>
      </c>
      <c r="O6355" s="4">
        <v>44317.0</v>
      </c>
      <c r="P6355" s="4">
        <v>44256.0</v>
      </c>
      <c r="Q6355" s="1" t="s">
        <v>17990</v>
      </c>
      <c r="R6355" s="1" t="s">
        <v>2580</v>
      </c>
      <c r="S6355" s="1" t="s">
        <v>32</v>
      </c>
      <c r="T6355" s="1">
        <v>75013.0</v>
      </c>
      <c r="U6355" s="1" t="s">
        <v>17991</v>
      </c>
    </row>
    <row r="6356">
      <c r="A6356" s="1" t="s">
        <v>20734</v>
      </c>
      <c r="B6356" s="1">
        <v>36556.0</v>
      </c>
      <c r="C6356" s="1">
        <v>2215.0</v>
      </c>
      <c r="D6356" s="2" t="s">
        <v>16347</v>
      </c>
      <c r="E6356" s="1" t="s">
        <v>20720</v>
      </c>
      <c r="F6356" s="1" t="s">
        <v>20721</v>
      </c>
      <c r="G6356" s="3" t="str">
        <f t="shared" si="1"/>
        <v>Mehek Sikka</v>
      </c>
      <c r="H6356" s="3" t="str">
        <f t="shared" si="2"/>
        <v>MEHEK SIKKA</v>
      </c>
      <c r="J6356" s="1" t="s">
        <v>389</v>
      </c>
      <c r="K6356" s="1" t="s">
        <v>47</v>
      </c>
      <c r="L6356" s="1">
        <v>250.0</v>
      </c>
      <c r="M6356" s="1" t="s">
        <v>390</v>
      </c>
      <c r="N6356" s="1" t="s">
        <v>16337</v>
      </c>
      <c r="O6356" s="4">
        <v>44317.0</v>
      </c>
      <c r="P6356" s="4">
        <v>44287.0</v>
      </c>
      <c r="Q6356" s="1" t="s">
        <v>20722</v>
      </c>
      <c r="R6356" s="1" t="s">
        <v>4789</v>
      </c>
      <c r="S6356" s="1" t="s">
        <v>32</v>
      </c>
      <c r="T6356" s="1">
        <v>77433.0</v>
      </c>
      <c r="U6356" s="1" t="s">
        <v>20723</v>
      </c>
    </row>
    <row r="6357">
      <c r="A6357" s="1" t="s">
        <v>20735</v>
      </c>
      <c r="B6357" s="1">
        <v>67031.0</v>
      </c>
      <c r="C6357" s="1">
        <v>2095.0</v>
      </c>
      <c r="D6357" s="2" t="s">
        <v>16341</v>
      </c>
      <c r="E6357" s="1" t="s">
        <v>9145</v>
      </c>
      <c r="F6357" s="1" t="s">
        <v>20518</v>
      </c>
      <c r="G6357" s="3" t="str">
        <f t="shared" si="1"/>
        <v>Christian Baum</v>
      </c>
      <c r="H6357" s="3" t="str">
        <f t="shared" si="2"/>
        <v>CHRISTIAN BAUM</v>
      </c>
      <c r="I6357" s="1" t="s">
        <v>4118</v>
      </c>
      <c r="J6357" s="1" t="s">
        <v>57</v>
      </c>
      <c r="K6357" s="1" t="s">
        <v>41</v>
      </c>
      <c r="L6357" s="1">
        <v>251.0</v>
      </c>
      <c r="M6357" s="1" t="s">
        <v>58</v>
      </c>
      <c r="N6357" s="1" t="s">
        <v>16337</v>
      </c>
      <c r="O6357" s="4">
        <v>44317.0</v>
      </c>
      <c r="P6357" s="5">
        <v>44184.0</v>
      </c>
      <c r="Q6357" s="1" t="s">
        <v>20519</v>
      </c>
      <c r="R6357" s="1" t="s">
        <v>739</v>
      </c>
      <c r="S6357" s="1" t="s">
        <v>32</v>
      </c>
      <c r="T6357" s="1">
        <v>75072.0</v>
      </c>
      <c r="U6357" s="1" t="s">
        <v>20520</v>
      </c>
    </row>
    <row r="6358">
      <c r="A6358" s="1" t="s">
        <v>20736</v>
      </c>
      <c r="B6358" s="1">
        <v>67260.0</v>
      </c>
      <c r="C6358" s="1">
        <v>2134.0</v>
      </c>
      <c r="D6358" s="2" t="s">
        <v>16345</v>
      </c>
      <c r="E6358" s="1" t="s">
        <v>857</v>
      </c>
      <c r="F6358" s="1" t="s">
        <v>15277</v>
      </c>
      <c r="G6358" s="3" t="str">
        <f t="shared" si="1"/>
        <v>Levy Curry</v>
      </c>
      <c r="H6358" s="3" t="str">
        <f t="shared" si="2"/>
        <v>LEVY CURRY</v>
      </c>
      <c r="J6358" s="1" t="s">
        <v>57</v>
      </c>
      <c r="K6358" s="1" t="s">
        <v>44</v>
      </c>
      <c r="L6358" s="1">
        <v>300.0</v>
      </c>
      <c r="M6358" s="1" t="s">
        <v>58</v>
      </c>
      <c r="N6358" s="1" t="s">
        <v>16337</v>
      </c>
      <c r="O6358" s="4">
        <v>44317.0</v>
      </c>
      <c r="P6358" s="4">
        <v>44236.0</v>
      </c>
      <c r="Q6358" s="1" t="s">
        <v>19381</v>
      </c>
      <c r="R6358" s="1" t="s">
        <v>31</v>
      </c>
      <c r="S6358" s="1" t="s">
        <v>32</v>
      </c>
      <c r="T6358" s="1">
        <v>75240.0</v>
      </c>
      <c r="U6358" s="1" t="s">
        <v>19382</v>
      </c>
    </row>
    <row r="6359">
      <c r="A6359" s="1" t="s">
        <v>20737</v>
      </c>
      <c r="B6359" s="1">
        <v>67261.0</v>
      </c>
      <c r="C6359" s="1">
        <v>2134.0</v>
      </c>
      <c r="D6359" s="2" t="s">
        <v>16345</v>
      </c>
      <c r="E6359" s="1" t="s">
        <v>824</v>
      </c>
      <c r="F6359" s="1" t="s">
        <v>7112</v>
      </c>
      <c r="G6359" s="3" t="str">
        <f t="shared" si="1"/>
        <v>Scott Jackson</v>
      </c>
      <c r="H6359" s="3" t="str">
        <f t="shared" si="2"/>
        <v>SCOTT JACKSON</v>
      </c>
      <c r="J6359" s="1" t="s">
        <v>57</v>
      </c>
      <c r="K6359" s="1" t="s">
        <v>44</v>
      </c>
      <c r="L6359" s="1">
        <v>300.0</v>
      </c>
      <c r="M6359" s="1" t="s">
        <v>58</v>
      </c>
      <c r="N6359" s="1" t="s">
        <v>16337</v>
      </c>
      <c r="O6359" s="4">
        <v>44317.0</v>
      </c>
      <c r="P6359" s="4">
        <v>44224.0</v>
      </c>
      <c r="Q6359" s="1" t="s">
        <v>12507</v>
      </c>
      <c r="R6359" s="1" t="s">
        <v>31</v>
      </c>
      <c r="S6359" s="1" t="s">
        <v>32</v>
      </c>
      <c r="T6359" s="1">
        <v>75240.0</v>
      </c>
      <c r="U6359" s="1" t="s">
        <v>20738</v>
      </c>
    </row>
    <row r="6360">
      <c r="A6360" s="1" t="s">
        <v>20739</v>
      </c>
      <c r="B6360" s="1">
        <v>67262.0</v>
      </c>
      <c r="C6360" s="1">
        <v>2134.0</v>
      </c>
      <c r="D6360" s="2" t="s">
        <v>16345</v>
      </c>
      <c r="E6360" s="1" t="s">
        <v>824</v>
      </c>
      <c r="F6360" s="1" t="s">
        <v>7112</v>
      </c>
      <c r="G6360" s="3" t="str">
        <f t="shared" si="1"/>
        <v>Scott Jackson</v>
      </c>
      <c r="H6360" s="3" t="str">
        <f t="shared" si="2"/>
        <v>SCOTT JACKSON</v>
      </c>
      <c r="J6360" s="1" t="s">
        <v>57</v>
      </c>
      <c r="K6360" s="1" t="s">
        <v>44</v>
      </c>
      <c r="L6360" s="1">
        <v>300.0</v>
      </c>
      <c r="M6360" s="1" t="s">
        <v>58</v>
      </c>
      <c r="N6360" s="1" t="s">
        <v>16337</v>
      </c>
      <c r="O6360" s="4">
        <v>44317.0</v>
      </c>
      <c r="P6360" s="4">
        <v>44224.0</v>
      </c>
      <c r="Q6360" s="1" t="s">
        <v>12507</v>
      </c>
      <c r="R6360" s="1" t="s">
        <v>31</v>
      </c>
      <c r="S6360" s="1" t="s">
        <v>32</v>
      </c>
      <c r="T6360" s="1">
        <v>75240.0</v>
      </c>
      <c r="U6360" s="1" t="s">
        <v>20738</v>
      </c>
    </row>
    <row r="6361">
      <c r="A6361" s="1" t="s">
        <v>20740</v>
      </c>
      <c r="B6361" s="1">
        <v>67263.0</v>
      </c>
      <c r="C6361" s="1">
        <v>2134.0</v>
      </c>
      <c r="D6361" s="2" t="s">
        <v>16345</v>
      </c>
      <c r="E6361" s="1" t="s">
        <v>20741</v>
      </c>
      <c r="F6361" s="1" t="s">
        <v>19277</v>
      </c>
      <c r="G6361" s="3" t="str">
        <f t="shared" si="1"/>
        <v>Almaz Tekle</v>
      </c>
      <c r="H6361" s="3" t="str">
        <f t="shared" si="2"/>
        <v>ALMAZ TEKLE</v>
      </c>
      <c r="J6361" s="1" t="s">
        <v>57</v>
      </c>
      <c r="K6361" s="1" t="s">
        <v>44</v>
      </c>
      <c r="L6361" s="1">
        <v>300.0</v>
      </c>
      <c r="M6361" s="1" t="s">
        <v>58</v>
      </c>
      <c r="N6361" s="1" t="s">
        <v>16337</v>
      </c>
      <c r="O6361" s="4">
        <v>44317.0</v>
      </c>
      <c r="P6361" s="4">
        <v>44197.0</v>
      </c>
      <c r="Q6361" s="1" t="s">
        <v>20742</v>
      </c>
      <c r="R6361" s="1" t="s">
        <v>20743</v>
      </c>
      <c r="S6361" s="1" t="s">
        <v>3640</v>
      </c>
      <c r="T6361" s="1">
        <v>20905.0</v>
      </c>
      <c r="U6361" s="1" t="s">
        <v>20744</v>
      </c>
    </row>
    <row r="6362">
      <c r="A6362" s="1" t="s">
        <v>20745</v>
      </c>
      <c r="B6362" s="1">
        <v>74952.0</v>
      </c>
      <c r="C6362" s="1">
        <v>2215.0</v>
      </c>
      <c r="D6362" s="2" t="s">
        <v>16347</v>
      </c>
      <c r="E6362" s="1" t="s">
        <v>3360</v>
      </c>
      <c r="F6362" s="1" t="s">
        <v>131</v>
      </c>
      <c r="G6362" s="3" t="str">
        <f t="shared" si="1"/>
        <v>Cynthia Johnson</v>
      </c>
      <c r="H6362" s="3" t="str">
        <f t="shared" si="2"/>
        <v>CYNTHIA JOHNSON</v>
      </c>
      <c r="J6362" s="1" t="s">
        <v>57</v>
      </c>
      <c r="K6362" s="1" t="s">
        <v>47</v>
      </c>
      <c r="L6362" s="1">
        <v>300.0</v>
      </c>
      <c r="M6362" s="1" t="s">
        <v>58</v>
      </c>
      <c r="N6362" s="1" t="s">
        <v>16337</v>
      </c>
      <c r="O6362" s="4">
        <v>44317.0</v>
      </c>
      <c r="P6362" s="4">
        <v>44288.0</v>
      </c>
      <c r="Q6362" s="1" t="s">
        <v>20746</v>
      </c>
      <c r="R6362" s="1" t="s">
        <v>31</v>
      </c>
      <c r="S6362" s="1" t="s">
        <v>32</v>
      </c>
      <c r="T6362" s="1">
        <v>75238.0</v>
      </c>
      <c r="U6362" s="1" t="s">
        <v>20747</v>
      </c>
    </row>
    <row r="6363">
      <c r="A6363" s="1" t="s">
        <v>20748</v>
      </c>
      <c r="B6363" s="1">
        <v>74953.0</v>
      </c>
      <c r="C6363" s="1">
        <v>2215.0</v>
      </c>
      <c r="D6363" s="2" t="s">
        <v>16347</v>
      </c>
      <c r="E6363" s="1" t="s">
        <v>167</v>
      </c>
      <c r="F6363" s="1" t="s">
        <v>1736</v>
      </c>
      <c r="G6363" s="3" t="str">
        <f t="shared" si="1"/>
        <v>Chris Ferguson</v>
      </c>
      <c r="H6363" s="3" t="str">
        <f t="shared" si="2"/>
        <v>CHRIS FERGUSON</v>
      </c>
      <c r="J6363" s="1" t="s">
        <v>57</v>
      </c>
      <c r="K6363" s="1" t="s">
        <v>47</v>
      </c>
      <c r="L6363" s="1">
        <v>300.0</v>
      </c>
      <c r="M6363" s="1" t="s">
        <v>58</v>
      </c>
      <c r="N6363" s="1" t="s">
        <v>16337</v>
      </c>
      <c r="O6363" s="4">
        <v>44317.0</v>
      </c>
      <c r="P6363" s="4">
        <v>44292.0</v>
      </c>
      <c r="Q6363" s="1" t="s">
        <v>20078</v>
      </c>
      <c r="R6363" s="1" t="s">
        <v>31</v>
      </c>
      <c r="S6363" s="1" t="s">
        <v>32</v>
      </c>
      <c r="T6363" s="1">
        <v>75219.0</v>
      </c>
      <c r="U6363" s="1" t="s">
        <v>20079</v>
      </c>
    </row>
    <row r="6364">
      <c r="A6364" s="1" t="s">
        <v>20749</v>
      </c>
      <c r="B6364" s="1">
        <v>36542.0</v>
      </c>
      <c r="C6364" s="1">
        <v>2215.0</v>
      </c>
      <c r="D6364" s="2" t="s">
        <v>16347</v>
      </c>
      <c r="G6364" s="3" t="str">
        <f t="shared" si="1"/>
        <v> </v>
      </c>
      <c r="H6364" s="3" t="str">
        <f t="shared" si="2"/>
        <v> </v>
      </c>
      <c r="I6364" s="1" t="s">
        <v>716</v>
      </c>
      <c r="J6364" s="1" t="s">
        <v>389</v>
      </c>
      <c r="K6364" s="1" t="s">
        <v>47</v>
      </c>
      <c r="L6364" s="1">
        <v>304.33</v>
      </c>
      <c r="M6364" s="1" t="s">
        <v>390</v>
      </c>
      <c r="N6364" s="1" t="s">
        <v>16337</v>
      </c>
      <c r="O6364" s="4">
        <v>44317.0</v>
      </c>
      <c r="P6364" s="4">
        <v>44291.0</v>
      </c>
      <c r="Q6364" s="1" t="s">
        <v>20515</v>
      </c>
      <c r="R6364" s="1" t="s">
        <v>18038</v>
      </c>
      <c r="S6364" s="1" t="s">
        <v>719</v>
      </c>
      <c r="T6364" s="1">
        <v>2138.0</v>
      </c>
      <c r="U6364" s="1" t="s">
        <v>20516</v>
      </c>
    </row>
    <row r="6365">
      <c r="A6365" s="1" t="s">
        <v>20750</v>
      </c>
      <c r="B6365" s="1">
        <v>67259.0</v>
      </c>
      <c r="C6365" s="1">
        <v>2134.0</v>
      </c>
      <c r="D6365" s="2" t="s">
        <v>16345</v>
      </c>
      <c r="E6365" s="1" t="s">
        <v>1547</v>
      </c>
      <c r="F6365" s="1" t="s">
        <v>16000</v>
      </c>
      <c r="G6365" s="3" t="str">
        <f t="shared" si="1"/>
        <v>Nancy Klion</v>
      </c>
      <c r="H6365" s="3" t="str">
        <f t="shared" si="2"/>
        <v>NANCY KLION</v>
      </c>
      <c r="J6365" s="1" t="s">
        <v>57</v>
      </c>
      <c r="K6365" s="1" t="s">
        <v>44</v>
      </c>
      <c r="L6365" s="1">
        <v>350.0</v>
      </c>
      <c r="M6365" s="1" t="s">
        <v>58</v>
      </c>
      <c r="N6365" s="1" t="s">
        <v>16337</v>
      </c>
      <c r="O6365" s="4">
        <v>44317.0</v>
      </c>
      <c r="P6365" s="4">
        <v>44220.0</v>
      </c>
      <c r="Q6365" s="1" t="s">
        <v>20751</v>
      </c>
      <c r="R6365" s="1" t="s">
        <v>20752</v>
      </c>
      <c r="S6365" s="1" t="s">
        <v>491</v>
      </c>
      <c r="T6365" s="1">
        <v>87107.0</v>
      </c>
      <c r="U6365" s="1" t="s">
        <v>20753</v>
      </c>
    </row>
    <row r="6366">
      <c r="A6366" s="1" t="s">
        <v>20754</v>
      </c>
      <c r="B6366" s="1">
        <v>35515.0</v>
      </c>
      <c r="C6366" s="1">
        <v>2134.0</v>
      </c>
      <c r="D6366" s="2" t="s">
        <v>16345</v>
      </c>
      <c r="G6366" s="3" t="str">
        <f t="shared" si="1"/>
        <v> </v>
      </c>
      <c r="H6366" s="3" t="str">
        <f t="shared" si="2"/>
        <v> </v>
      </c>
      <c r="I6366" s="1" t="s">
        <v>20755</v>
      </c>
      <c r="J6366" s="1" t="s">
        <v>389</v>
      </c>
      <c r="K6366" s="1" t="s">
        <v>44</v>
      </c>
      <c r="L6366" s="1">
        <v>355.82</v>
      </c>
      <c r="M6366" s="1" t="s">
        <v>390</v>
      </c>
      <c r="N6366" s="1" t="s">
        <v>16337</v>
      </c>
      <c r="O6366" s="4">
        <v>44317.0</v>
      </c>
      <c r="P6366" s="4">
        <v>44250.0</v>
      </c>
      <c r="Q6366" s="1" t="s">
        <v>20756</v>
      </c>
      <c r="R6366" s="1" t="s">
        <v>11779</v>
      </c>
      <c r="S6366" s="1" t="s">
        <v>2253</v>
      </c>
      <c r="T6366" s="1">
        <v>33704.0</v>
      </c>
      <c r="U6366" s="1" t="s">
        <v>20757</v>
      </c>
    </row>
    <row r="6367">
      <c r="A6367" s="1" t="s">
        <v>20758</v>
      </c>
      <c r="B6367" s="1">
        <v>35512.0</v>
      </c>
      <c r="C6367" s="1">
        <v>2134.0</v>
      </c>
      <c r="D6367" s="2" t="s">
        <v>16345</v>
      </c>
      <c r="G6367" s="3" t="str">
        <f t="shared" si="1"/>
        <v> </v>
      </c>
      <c r="H6367" s="3" t="str">
        <f t="shared" si="2"/>
        <v> </v>
      </c>
      <c r="I6367" s="1" t="s">
        <v>716</v>
      </c>
      <c r="J6367" s="1" t="s">
        <v>389</v>
      </c>
      <c r="K6367" s="1" t="s">
        <v>44</v>
      </c>
      <c r="L6367" s="1">
        <v>369.34</v>
      </c>
      <c r="M6367" s="1" t="s">
        <v>390</v>
      </c>
      <c r="N6367" s="1" t="s">
        <v>16337</v>
      </c>
      <c r="O6367" s="4">
        <v>44317.0</v>
      </c>
      <c r="P6367" s="4">
        <v>44230.0</v>
      </c>
      <c r="Q6367" s="1" t="s">
        <v>20515</v>
      </c>
      <c r="R6367" s="1" t="s">
        <v>18038</v>
      </c>
      <c r="S6367" s="1" t="s">
        <v>719</v>
      </c>
      <c r="T6367" s="1">
        <v>2138.0</v>
      </c>
      <c r="U6367" s="1" t="s">
        <v>20516</v>
      </c>
    </row>
    <row r="6368">
      <c r="A6368" s="1" t="s">
        <v>20759</v>
      </c>
      <c r="B6368" s="1">
        <v>74950.0</v>
      </c>
      <c r="C6368" s="1">
        <v>2215.0</v>
      </c>
      <c r="D6368" s="2" t="s">
        <v>16347</v>
      </c>
      <c r="E6368" s="1" t="s">
        <v>3812</v>
      </c>
      <c r="F6368" s="1" t="s">
        <v>8760</v>
      </c>
      <c r="G6368" s="3" t="str">
        <f t="shared" si="1"/>
        <v>Lisa Dawson</v>
      </c>
      <c r="H6368" s="3" t="str">
        <f t="shared" si="2"/>
        <v>LISA DAWSON</v>
      </c>
      <c r="J6368" s="1" t="s">
        <v>57</v>
      </c>
      <c r="K6368" s="1" t="s">
        <v>47</v>
      </c>
      <c r="L6368" s="1">
        <v>400.0</v>
      </c>
      <c r="M6368" s="1" t="s">
        <v>58</v>
      </c>
      <c r="N6368" s="1" t="s">
        <v>16337</v>
      </c>
      <c r="O6368" s="4">
        <v>44317.0</v>
      </c>
      <c r="P6368" s="4">
        <v>44292.0</v>
      </c>
      <c r="Q6368" s="1" t="s">
        <v>15854</v>
      </c>
      <c r="R6368" s="1" t="s">
        <v>31</v>
      </c>
      <c r="S6368" s="1" t="s">
        <v>32</v>
      </c>
      <c r="T6368" s="1">
        <v>75230.0</v>
      </c>
      <c r="U6368" s="1" t="s">
        <v>15855</v>
      </c>
    </row>
    <row r="6369">
      <c r="A6369" s="1" t="s">
        <v>20760</v>
      </c>
      <c r="B6369" s="1">
        <v>74951.0</v>
      </c>
      <c r="C6369" s="1">
        <v>2215.0</v>
      </c>
      <c r="D6369" s="2" t="s">
        <v>16347</v>
      </c>
      <c r="E6369" s="1" t="s">
        <v>547</v>
      </c>
      <c r="F6369" s="1" t="s">
        <v>7112</v>
      </c>
      <c r="G6369" s="3" t="str">
        <f t="shared" si="1"/>
        <v>John Jackson</v>
      </c>
      <c r="H6369" s="3" t="str">
        <f t="shared" si="2"/>
        <v>JOHN JACKSON</v>
      </c>
      <c r="J6369" s="1" t="s">
        <v>57</v>
      </c>
      <c r="K6369" s="1" t="s">
        <v>47</v>
      </c>
      <c r="L6369" s="1">
        <v>400.0</v>
      </c>
      <c r="M6369" s="1" t="s">
        <v>58</v>
      </c>
      <c r="N6369" s="1" t="s">
        <v>16337</v>
      </c>
      <c r="O6369" s="4">
        <v>44317.0</v>
      </c>
      <c r="P6369" s="4">
        <v>44295.0</v>
      </c>
      <c r="Q6369" s="1" t="s">
        <v>20761</v>
      </c>
      <c r="R6369" s="1" t="s">
        <v>31</v>
      </c>
      <c r="S6369" s="1" t="s">
        <v>32</v>
      </c>
      <c r="T6369" s="1">
        <v>75244.0</v>
      </c>
      <c r="U6369" s="1" t="s">
        <v>20762</v>
      </c>
    </row>
    <row r="6370">
      <c r="A6370" s="1" t="s">
        <v>20763</v>
      </c>
      <c r="B6370" s="1">
        <v>36551.0</v>
      </c>
      <c r="C6370" s="1">
        <v>2215.0</v>
      </c>
      <c r="D6370" s="2" t="s">
        <v>16347</v>
      </c>
      <c r="E6370" s="1" t="s">
        <v>794</v>
      </c>
      <c r="F6370" s="1" t="s">
        <v>422</v>
      </c>
      <c r="G6370" s="3" t="str">
        <f t="shared" si="1"/>
        <v>Taylor Mills</v>
      </c>
      <c r="H6370" s="3" t="str">
        <f t="shared" si="2"/>
        <v>TAYLOR MILLS</v>
      </c>
      <c r="J6370" s="1" t="s">
        <v>389</v>
      </c>
      <c r="K6370" s="1" t="s">
        <v>47</v>
      </c>
      <c r="L6370" s="1">
        <v>400.0</v>
      </c>
      <c r="M6370" s="1" t="s">
        <v>390</v>
      </c>
      <c r="N6370" s="1" t="s">
        <v>16337</v>
      </c>
      <c r="O6370" s="4">
        <v>44317.0</v>
      </c>
      <c r="P6370" s="4">
        <v>44280.0</v>
      </c>
      <c r="Q6370" s="1" t="s">
        <v>20764</v>
      </c>
      <c r="R6370" s="1" t="s">
        <v>357</v>
      </c>
      <c r="S6370" s="1" t="s">
        <v>32</v>
      </c>
      <c r="T6370" s="1">
        <v>75080.0</v>
      </c>
      <c r="U6370" s="1" t="s">
        <v>20765</v>
      </c>
    </row>
    <row r="6371">
      <c r="A6371" s="1" t="s">
        <v>20766</v>
      </c>
      <c r="B6371" s="1">
        <v>35275.0</v>
      </c>
      <c r="C6371" s="1">
        <v>2095.0</v>
      </c>
      <c r="D6371" s="2" t="s">
        <v>16341</v>
      </c>
      <c r="G6371" s="3" t="str">
        <f t="shared" si="1"/>
        <v> </v>
      </c>
      <c r="H6371" s="3" t="str">
        <f t="shared" si="2"/>
        <v> </v>
      </c>
      <c r="I6371" s="1" t="s">
        <v>20455</v>
      </c>
      <c r="J6371" s="1" t="s">
        <v>389</v>
      </c>
      <c r="K6371" s="1" t="s">
        <v>41</v>
      </c>
      <c r="L6371" s="1">
        <v>487.13</v>
      </c>
      <c r="M6371" s="1" t="s">
        <v>390</v>
      </c>
      <c r="N6371" s="1" t="s">
        <v>16337</v>
      </c>
      <c r="O6371" s="4">
        <v>44317.0</v>
      </c>
      <c r="P6371" s="5">
        <v>44193.0</v>
      </c>
      <c r="Q6371" s="1" t="s">
        <v>20767</v>
      </c>
      <c r="R6371" s="1" t="s">
        <v>152</v>
      </c>
      <c r="S6371" s="1" t="s">
        <v>1413</v>
      </c>
      <c r="T6371" s="1">
        <v>20005.0</v>
      </c>
      <c r="U6371" s="1" t="s">
        <v>20768</v>
      </c>
    </row>
    <row r="6372">
      <c r="A6372" s="1" t="s">
        <v>20769</v>
      </c>
      <c r="B6372" s="1">
        <v>67030.0</v>
      </c>
      <c r="C6372" s="1">
        <v>2095.0</v>
      </c>
      <c r="D6372" s="2" t="s">
        <v>16341</v>
      </c>
      <c r="E6372" s="1" t="s">
        <v>9145</v>
      </c>
      <c r="F6372" s="1" t="s">
        <v>20518</v>
      </c>
      <c r="G6372" s="3" t="str">
        <f t="shared" si="1"/>
        <v>Christian Baum</v>
      </c>
      <c r="H6372" s="3" t="str">
        <f t="shared" si="2"/>
        <v>CHRISTIAN BAUM</v>
      </c>
      <c r="I6372" s="1" t="s">
        <v>4118</v>
      </c>
      <c r="J6372" s="1" t="s">
        <v>57</v>
      </c>
      <c r="K6372" s="1" t="s">
        <v>41</v>
      </c>
      <c r="L6372" s="1">
        <v>499.0</v>
      </c>
      <c r="M6372" s="1" t="s">
        <v>58</v>
      </c>
      <c r="N6372" s="1" t="s">
        <v>16337</v>
      </c>
      <c r="O6372" s="4">
        <v>44317.0</v>
      </c>
      <c r="P6372" s="5">
        <v>44196.0</v>
      </c>
      <c r="Q6372" s="1" t="s">
        <v>20519</v>
      </c>
      <c r="R6372" s="1" t="s">
        <v>739</v>
      </c>
      <c r="S6372" s="1" t="s">
        <v>32</v>
      </c>
      <c r="T6372" s="1">
        <v>75072.0</v>
      </c>
      <c r="U6372" s="1" t="s">
        <v>20520</v>
      </c>
    </row>
    <row r="6373">
      <c r="A6373" s="1" t="s">
        <v>20770</v>
      </c>
      <c r="B6373" s="1">
        <v>67019.0</v>
      </c>
      <c r="C6373" s="1">
        <v>2095.0</v>
      </c>
      <c r="D6373" s="2" t="s">
        <v>16341</v>
      </c>
      <c r="E6373" s="1" t="s">
        <v>310</v>
      </c>
      <c r="F6373" s="1" t="s">
        <v>11989</v>
      </c>
      <c r="G6373" s="3" t="str">
        <f t="shared" si="1"/>
        <v>Sam Barton</v>
      </c>
      <c r="H6373" s="3" t="str">
        <f t="shared" si="2"/>
        <v>SAM BARTON</v>
      </c>
      <c r="I6373" s="1" t="s">
        <v>4118</v>
      </c>
      <c r="J6373" s="1" t="s">
        <v>57</v>
      </c>
      <c r="K6373" s="1" t="s">
        <v>41</v>
      </c>
      <c r="L6373" s="1">
        <v>500.0</v>
      </c>
      <c r="M6373" s="1" t="s">
        <v>58</v>
      </c>
      <c r="N6373" s="1" t="s">
        <v>16337</v>
      </c>
      <c r="O6373" s="4">
        <v>44317.0</v>
      </c>
      <c r="P6373" s="5">
        <v>44182.0</v>
      </c>
      <c r="Q6373" s="1" t="s">
        <v>20771</v>
      </c>
      <c r="R6373" s="1" t="s">
        <v>20111</v>
      </c>
      <c r="S6373" s="1" t="s">
        <v>12796</v>
      </c>
      <c r="T6373" s="1">
        <v>45429.0</v>
      </c>
      <c r="U6373" s="1" t="s">
        <v>20772</v>
      </c>
    </row>
    <row r="6374">
      <c r="A6374" s="1" t="s">
        <v>20773</v>
      </c>
      <c r="B6374" s="1">
        <v>67020.0</v>
      </c>
      <c r="C6374" s="1">
        <v>2095.0</v>
      </c>
      <c r="D6374" s="2" t="s">
        <v>16341</v>
      </c>
      <c r="E6374" s="1" t="s">
        <v>310</v>
      </c>
      <c r="F6374" s="1" t="s">
        <v>11989</v>
      </c>
      <c r="G6374" s="3" t="str">
        <f t="shared" si="1"/>
        <v>Sam Barton</v>
      </c>
      <c r="H6374" s="3" t="str">
        <f t="shared" si="2"/>
        <v>SAM BARTON</v>
      </c>
      <c r="I6374" s="1" t="s">
        <v>4118</v>
      </c>
      <c r="J6374" s="1" t="s">
        <v>57</v>
      </c>
      <c r="K6374" s="1" t="s">
        <v>41</v>
      </c>
      <c r="L6374" s="1">
        <v>500.0</v>
      </c>
      <c r="M6374" s="1" t="s">
        <v>58</v>
      </c>
      <c r="N6374" s="1" t="s">
        <v>16337</v>
      </c>
      <c r="O6374" s="4">
        <v>44317.0</v>
      </c>
      <c r="P6374" s="5">
        <v>44184.0</v>
      </c>
      <c r="Q6374" s="1" t="s">
        <v>20771</v>
      </c>
      <c r="R6374" s="1" t="s">
        <v>20111</v>
      </c>
      <c r="S6374" s="1" t="s">
        <v>12796</v>
      </c>
      <c r="T6374" s="1">
        <v>45429.0</v>
      </c>
      <c r="U6374" s="1" t="s">
        <v>20772</v>
      </c>
    </row>
    <row r="6375">
      <c r="A6375" s="1" t="s">
        <v>20774</v>
      </c>
      <c r="B6375" s="1">
        <v>67021.0</v>
      </c>
      <c r="C6375" s="1">
        <v>2095.0</v>
      </c>
      <c r="D6375" s="2" t="s">
        <v>16341</v>
      </c>
      <c r="E6375" s="1" t="s">
        <v>337</v>
      </c>
      <c r="F6375" s="1" t="s">
        <v>19865</v>
      </c>
      <c r="G6375" s="3" t="str">
        <f t="shared" si="1"/>
        <v>Christopher Robles</v>
      </c>
      <c r="H6375" s="3" t="str">
        <f t="shared" si="2"/>
        <v>CHRISTOPHER ROBLES</v>
      </c>
      <c r="I6375" s="1" t="s">
        <v>4118</v>
      </c>
      <c r="J6375" s="1" t="s">
        <v>57</v>
      </c>
      <c r="K6375" s="1" t="s">
        <v>41</v>
      </c>
      <c r="L6375" s="1">
        <v>500.0</v>
      </c>
      <c r="M6375" s="1" t="s">
        <v>58</v>
      </c>
      <c r="N6375" s="1" t="s">
        <v>16337</v>
      </c>
      <c r="O6375" s="4">
        <v>44317.0</v>
      </c>
      <c r="P6375" s="5">
        <v>44182.0</v>
      </c>
      <c r="Q6375" s="1" t="s">
        <v>19866</v>
      </c>
      <c r="R6375" s="1" t="s">
        <v>357</v>
      </c>
      <c r="S6375" s="1" t="s">
        <v>32</v>
      </c>
      <c r="T6375" s="1">
        <v>75081.0</v>
      </c>
      <c r="U6375" s="1" t="s">
        <v>19867</v>
      </c>
    </row>
    <row r="6376">
      <c r="A6376" s="1" t="s">
        <v>20775</v>
      </c>
      <c r="B6376" s="1">
        <v>67022.0</v>
      </c>
      <c r="C6376" s="1">
        <v>2095.0</v>
      </c>
      <c r="D6376" s="2" t="s">
        <v>16341</v>
      </c>
      <c r="E6376" s="1" t="s">
        <v>337</v>
      </c>
      <c r="F6376" s="1" t="s">
        <v>19865</v>
      </c>
      <c r="G6376" s="3" t="str">
        <f t="shared" si="1"/>
        <v>Christopher Robles</v>
      </c>
      <c r="H6376" s="3" t="str">
        <f t="shared" si="2"/>
        <v>CHRISTOPHER ROBLES</v>
      </c>
      <c r="I6376" s="1" t="s">
        <v>4118</v>
      </c>
      <c r="J6376" s="1" t="s">
        <v>57</v>
      </c>
      <c r="K6376" s="1" t="s">
        <v>41</v>
      </c>
      <c r="L6376" s="1">
        <v>500.0</v>
      </c>
      <c r="M6376" s="1" t="s">
        <v>58</v>
      </c>
      <c r="N6376" s="1" t="s">
        <v>16337</v>
      </c>
      <c r="O6376" s="4">
        <v>44317.0</v>
      </c>
      <c r="P6376" s="5">
        <v>44191.0</v>
      </c>
      <c r="Q6376" s="1" t="s">
        <v>19866</v>
      </c>
      <c r="R6376" s="1" t="s">
        <v>357</v>
      </c>
      <c r="S6376" s="1" t="s">
        <v>32</v>
      </c>
      <c r="T6376" s="1">
        <v>75081.0</v>
      </c>
      <c r="U6376" s="1" t="s">
        <v>19867</v>
      </c>
    </row>
    <row r="6377">
      <c r="A6377" s="1" t="s">
        <v>20776</v>
      </c>
      <c r="B6377" s="1">
        <v>67024.0</v>
      </c>
      <c r="C6377" s="1">
        <v>2095.0</v>
      </c>
      <c r="D6377" s="2" t="s">
        <v>16341</v>
      </c>
      <c r="E6377" s="1" t="s">
        <v>24</v>
      </c>
      <c r="F6377" s="1" t="s">
        <v>11351</v>
      </c>
      <c r="G6377" s="3" t="str">
        <f t="shared" si="1"/>
        <v>Adam Lamont</v>
      </c>
      <c r="H6377" s="3" t="str">
        <f t="shared" si="2"/>
        <v>ADAM LAMONT</v>
      </c>
      <c r="I6377" s="1" t="s">
        <v>4118</v>
      </c>
      <c r="J6377" s="1" t="s">
        <v>57</v>
      </c>
      <c r="K6377" s="1" t="s">
        <v>41</v>
      </c>
      <c r="L6377" s="1">
        <v>500.0</v>
      </c>
      <c r="M6377" s="1" t="s">
        <v>58</v>
      </c>
      <c r="N6377" s="1" t="s">
        <v>16337</v>
      </c>
      <c r="O6377" s="4">
        <v>44317.0</v>
      </c>
      <c r="P6377" s="5">
        <v>44184.0</v>
      </c>
      <c r="Q6377" s="1" t="s">
        <v>20777</v>
      </c>
      <c r="R6377" s="1" t="s">
        <v>31</v>
      </c>
      <c r="S6377" s="1" t="s">
        <v>32</v>
      </c>
      <c r="T6377" s="1">
        <v>75243.0</v>
      </c>
      <c r="U6377" s="1" t="s">
        <v>20778</v>
      </c>
    </row>
    <row r="6378">
      <c r="A6378" s="1" t="s">
        <v>20779</v>
      </c>
      <c r="B6378" s="1">
        <v>67025.0</v>
      </c>
      <c r="C6378" s="1">
        <v>2095.0</v>
      </c>
      <c r="D6378" s="2" t="s">
        <v>16341</v>
      </c>
      <c r="E6378" s="1" t="s">
        <v>24</v>
      </c>
      <c r="F6378" s="1" t="s">
        <v>11351</v>
      </c>
      <c r="G6378" s="3" t="str">
        <f t="shared" si="1"/>
        <v>Adam Lamont</v>
      </c>
      <c r="H6378" s="3" t="str">
        <f t="shared" si="2"/>
        <v>ADAM LAMONT</v>
      </c>
      <c r="I6378" s="1" t="s">
        <v>4118</v>
      </c>
      <c r="J6378" s="1" t="s">
        <v>57</v>
      </c>
      <c r="K6378" s="1" t="s">
        <v>41</v>
      </c>
      <c r="L6378" s="1">
        <v>500.0</v>
      </c>
      <c r="M6378" s="1" t="s">
        <v>58</v>
      </c>
      <c r="N6378" s="1" t="s">
        <v>16337</v>
      </c>
      <c r="O6378" s="4">
        <v>44317.0</v>
      </c>
      <c r="P6378" s="5">
        <v>44196.0</v>
      </c>
      <c r="Q6378" s="1" t="s">
        <v>20777</v>
      </c>
      <c r="R6378" s="1" t="s">
        <v>31</v>
      </c>
      <c r="S6378" s="1" t="s">
        <v>32</v>
      </c>
      <c r="T6378" s="1">
        <v>75243.0</v>
      </c>
      <c r="U6378" s="1" t="s">
        <v>20778</v>
      </c>
    </row>
    <row r="6379">
      <c r="A6379" s="1" t="s">
        <v>20780</v>
      </c>
      <c r="B6379" s="1">
        <v>67026.0</v>
      </c>
      <c r="C6379" s="1">
        <v>2095.0</v>
      </c>
      <c r="D6379" s="2" t="s">
        <v>16341</v>
      </c>
      <c r="E6379" s="1" t="s">
        <v>19996</v>
      </c>
      <c r="F6379" s="1" t="s">
        <v>19277</v>
      </c>
      <c r="G6379" s="3" t="str">
        <f t="shared" si="1"/>
        <v>Maaza Tekle</v>
      </c>
      <c r="H6379" s="3" t="str">
        <f t="shared" si="2"/>
        <v>MAAZA TEKLE</v>
      </c>
      <c r="I6379" s="1" t="s">
        <v>4118</v>
      </c>
      <c r="J6379" s="1" t="s">
        <v>57</v>
      </c>
      <c r="K6379" s="1" t="s">
        <v>41</v>
      </c>
      <c r="L6379" s="1">
        <v>500.0</v>
      </c>
      <c r="M6379" s="1" t="s">
        <v>58</v>
      </c>
      <c r="N6379" s="1" t="s">
        <v>16337</v>
      </c>
      <c r="O6379" s="4">
        <v>44317.0</v>
      </c>
      <c r="P6379" s="5">
        <v>44191.0</v>
      </c>
      <c r="Q6379" s="1" t="s">
        <v>19997</v>
      </c>
      <c r="R6379" s="1" t="s">
        <v>1541</v>
      </c>
      <c r="S6379" s="1" t="s">
        <v>32</v>
      </c>
      <c r="T6379" s="1">
        <v>75075.0</v>
      </c>
      <c r="U6379" s="1" t="s">
        <v>19998</v>
      </c>
    </row>
    <row r="6380">
      <c r="A6380" s="1" t="s">
        <v>20781</v>
      </c>
      <c r="B6380" s="1">
        <v>67027.0</v>
      </c>
      <c r="C6380" s="1">
        <v>2095.0</v>
      </c>
      <c r="D6380" s="2" t="s">
        <v>16341</v>
      </c>
      <c r="E6380" s="1" t="s">
        <v>9858</v>
      </c>
      <c r="F6380" s="1" t="s">
        <v>20782</v>
      </c>
      <c r="G6380" s="3" t="str">
        <f t="shared" si="1"/>
        <v>Alex Burmeister</v>
      </c>
      <c r="H6380" s="3" t="str">
        <f t="shared" si="2"/>
        <v>ALEX BURMEISTER</v>
      </c>
      <c r="I6380" s="1" t="s">
        <v>4118</v>
      </c>
      <c r="J6380" s="1" t="s">
        <v>57</v>
      </c>
      <c r="K6380" s="1" t="s">
        <v>41</v>
      </c>
      <c r="L6380" s="1">
        <v>500.0</v>
      </c>
      <c r="M6380" s="1" t="s">
        <v>58</v>
      </c>
      <c r="N6380" s="1" t="s">
        <v>16337</v>
      </c>
      <c r="O6380" s="4">
        <v>44317.0</v>
      </c>
      <c r="P6380" s="5">
        <v>44195.0</v>
      </c>
      <c r="Q6380" s="1" t="s">
        <v>20783</v>
      </c>
      <c r="R6380" s="1" t="s">
        <v>31</v>
      </c>
      <c r="S6380" s="1" t="s">
        <v>32</v>
      </c>
      <c r="T6380" s="1">
        <v>75209.0</v>
      </c>
      <c r="U6380" s="1" t="s">
        <v>20784</v>
      </c>
    </row>
    <row r="6381">
      <c r="A6381" s="1" t="s">
        <v>20785</v>
      </c>
      <c r="B6381" s="1">
        <v>67028.0</v>
      </c>
      <c r="C6381" s="1">
        <v>2095.0</v>
      </c>
      <c r="D6381" s="2" t="s">
        <v>16341</v>
      </c>
      <c r="E6381" s="1" t="s">
        <v>1241</v>
      </c>
      <c r="F6381" s="1" t="s">
        <v>1242</v>
      </c>
      <c r="G6381" s="3" t="str">
        <f t="shared" si="1"/>
        <v>Claire Dewar</v>
      </c>
      <c r="H6381" s="3" t="str">
        <f t="shared" si="2"/>
        <v>CLAIRE DEWAR</v>
      </c>
      <c r="I6381" s="1" t="s">
        <v>4118</v>
      </c>
      <c r="J6381" s="1" t="s">
        <v>57</v>
      </c>
      <c r="K6381" s="1" t="s">
        <v>41</v>
      </c>
      <c r="L6381" s="1">
        <v>500.0</v>
      </c>
      <c r="M6381" s="1" t="s">
        <v>58</v>
      </c>
      <c r="N6381" s="1" t="s">
        <v>16337</v>
      </c>
      <c r="O6381" s="4">
        <v>44317.0</v>
      </c>
      <c r="P6381" s="5">
        <v>44196.0</v>
      </c>
      <c r="Q6381" s="1" t="s">
        <v>1243</v>
      </c>
      <c r="R6381" s="1" t="s">
        <v>31</v>
      </c>
      <c r="S6381" s="1" t="s">
        <v>32</v>
      </c>
      <c r="T6381" s="1">
        <v>75209.0</v>
      </c>
      <c r="U6381" s="1" t="s">
        <v>1244</v>
      </c>
    </row>
    <row r="6382">
      <c r="A6382" s="1" t="s">
        <v>20786</v>
      </c>
      <c r="B6382" s="1">
        <v>67029.0</v>
      </c>
      <c r="C6382" s="1">
        <v>2095.0</v>
      </c>
      <c r="D6382" s="2" t="s">
        <v>16341</v>
      </c>
      <c r="E6382" s="1" t="s">
        <v>581</v>
      </c>
      <c r="F6382" s="1" t="s">
        <v>1231</v>
      </c>
      <c r="G6382" s="3" t="str">
        <f t="shared" si="1"/>
        <v>Philip Kingston</v>
      </c>
      <c r="H6382" s="3" t="str">
        <f t="shared" si="2"/>
        <v>PHILIP KINGSTON</v>
      </c>
      <c r="I6382" s="1" t="s">
        <v>4118</v>
      </c>
      <c r="J6382" s="1" t="s">
        <v>57</v>
      </c>
      <c r="K6382" s="1" t="s">
        <v>41</v>
      </c>
      <c r="L6382" s="1">
        <v>500.0</v>
      </c>
      <c r="M6382" s="1" t="s">
        <v>58</v>
      </c>
      <c r="N6382" s="1" t="s">
        <v>16337</v>
      </c>
      <c r="O6382" s="4">
        <v>44317.0</v>
      </c>
      <c r="P6382" s="5">
        <v>44196.0</v>
      </c>
      <c r="Q6382" s="1" t="s">
        <v>1232</v>
      </c>
      <c r="R6382" s="1" t="s">
        <v>31</v>
      </c>
      <c r="S6382" s="1" t="s">
        <v>32</v>
      </c>
      <c r="T6382" s="1">
        <v>75206.0</v>
      </c>
      <c r="U6382" s="1" t="s">
        <v>1233</v>
      </c>
    </row>
    <row r="6383">
      <c r="A6383" s="1" t="s">
        <v>20787</v>
      </c>
      <c r="B6383" s="1">
        <v>67242.0</v>
      </c>
      <c r="C6383" s="1">
        <v>2134.0</v>
      </c>
      <c r="D6383" s="2" t="s">
        <v>16345</v>
      </c>
      <c r="E6383" s="1" t="s">
        <v>3951</v>
      </c>
      <c r="F6383" s="1" t="s">
        <v>9320</v>
      </c>
      <c r="G6383" s="3" t="str">
        <f t="shared" si="1"/>
        <v>Amanda Tucker</v>
      </c>
      <c r="H6383" s="3" t="str">
        <f t="shared" si="2"/>
        <v>AMANDA TUCKER</v>
      </c>
      <c r="J6383" s="1" t="s">
        <v>57</v>
      </c>
      <c r="K6383" s="1" t="s">
        <v>44</v>
      </c>
      <c r="L6383" s="1">
        <v>500.0</v>
      </c>
      <c r="M6383" s="1" t="s">
        <v>58</v>
      </c>
      <c r="N6383" s="1" t="s">
        <v>16337</v>
      </c>
      <c r="O6383" s="4">
        <v>44317.0</v>
      </c>
      <c r="P6383" s="4">
        <v>44275.0</v>
      </c>
      <c r="Q6383" s="1" t="s">
        <v>20788</v>
      </c>
      <c r="R6383" s="1" t="s">
        <v>20789</v>
      </c>
      <c r="S6383" s="1" t="s">
        <v>375</v>
      </c>
      <c r="T6383" s="1">
        <v>11790.0</v>
      </c>
      <c r="U6383" s="1" t="s">
        <v>20790</v>
      </c>
    </row>
    <row r="6384">
      <c r="A6384" s="1" t="s">
        <v>20791</v>
      </c>
      <c r="B6384" s="1">
        <v>67243.0</v>
      </c>
      <c r="C6384" s="1">
        <v>2134.0</v>
      </c>
      <c r="D6384" s="2" t="s">
        <v>16345</v>
      </c>
      <c r="G6384" s="3" t="str">
        <f t="shared" si="1"/>
        <v> </v>
      </c>
      <c r="H6384" s="3" t="str">
        <f t="shared" si="2"/>
        <v> </v>
      </c>
      <c r="I6384" s="1" t="s">
        <v>1048</v>
      </c>
      <c r="J6384" s="1" t="s">
        <v>57</v>
      </c>
      <c r="K6384" s="1" t="s">
        <v>44</v>
      </c>
      <c r="L6384" s="1">
        <v>500.0</v>
      </c>
      <c r="M6384" s="1" t="s">
        <v>58</v>
      </c>
      <c r="N6384" s="1" t="s">
        <v>16337</v>
      </c>
      <c r="O6384" s="4">
        <v>44317.0</v>
      </c>
      <c r="P6384" s="4">
        <v>44269.0</v>
      </c>
      <c r="Q6384" s="1" t="s">
        <v>20792</v>
      </c>
      <c r="R6384" s="1" t="s">
        <v>1050</v>
      </c>
      <c r="S6384" s="1" t="s">
        <v>1051</v>
      </c>
      <c r="T6384" s="1">
        <v>30032.0</v>
      </c>
      <c r="U6384" s="1" t="s">
        <v>20793</v>
      </c>
    </row>
    <row r="6385">
      <c r="A6385" s="1" t="s">
        <v>20794</v>
      </c>
      <c r="B6385" s="1">
        <v>67244.0</v>
      </c>
      <c r="C6385" s="1">
        <v>2134.0</v>
      </c>
      <c r="D6385" s="2" t="s">
        <v>16345</v>
      </c>
      <c r="E6385" s="1" t="s">
        <v>20795</v>
      </c>
      <c r="F6385" s="1" t="s">
        <v>427</v>
      </c>
      <c r="G6385" s="3" t="str">
        <f t="shared" si="1"/>
        <v>Kwame Watkins</v>
      </c>
      <c r="H6385" s="3" t="str">
        <f t="shared" si="2"/>
        <v>KWAME WATKINS</v>
      </c>
      <c r="J6385" s="1" t="s">
        <v>57</v>
      </c>
      <c r="K6385" s="1" t="s">
        <v>44</v>
      </c>
      <c r="L6385" s="1">
        <v>500.0</v>
      </c>
      <c r="M6385" s="1" t="s">
        <v>58</v>
      </c>
      <c r="N6385" s="1" t="s">
        <v>16337</v>
      </c>
      <c r="O6385" s="4">
        <v>44317.0</v>
      </c>
      <c r="P6385" s="4">
        <v>44260.0</v>
      </c>
      <c r="Q6385" s="1" t="s">
        <v>20067</v>
      </c>
      <c r="R6385" s="1" t="s">
        <v>12359</v>
      </c>
      <c r="S6385" s="1" t="s">
        <v>2371</v>
      </c>
      <c r="T6385" s="1">
        <v>19147.0</v>
      </c>
      <c r="U6385" s="1" t="s">
        <v>20068</v>
      </c>
    </row>
    <row r="6386">
      <c r="A6386" s="1" t="s">
        <v>20796</v>
      </c>
      <c r="B6386" s="1">
        <v>67245.0</v>
      </c>
      <c r="C6386" s="1">
        <v>2134.0</v>
      </c>
      <c r="D6386" s="2" t="s">
        <v>16345</v>
      </c>
      <c r="E6386" s="1" t="s">
        <v>1262</v>
      </c>
      <c r="F6386" s="1" t="s">
        <v>20797</v>
      </c>
      <c r="G6386" s="3" t="str">
        <f t="shared" si="1"/>
        <v>Thomas Polgreen</v>
      </c>
      <c r="H6386" s="3" t="str">
        <f t="shared" si="2"/>
        <v>THOMAS POLGREEN</v>
      </c>
      <c r="J6386" s="1" t="s">
        <v>57</v>
      </c>
      <c r="K6386" s="1" t="s">
        <v>44</v>
      </c>
      <c r="L6386" s="1">
        <v>500.0</v>
      </c>
      <c r="M6386" s="1" t="s">
        <v>58</v>
      </c>
      <c r="N6386" s="1" t="s">
        <v>16337</v>
      </c>
      <c r="O6386" s="4">
        <v>44317.0</v>
      </c>
      <c r="P6386" s="4">
        <v>44255.0</v>
      </c>
      <c r="Q6386" s="1" t="s">
        <v>12882</v>
      </c>
      <c r="R6386" s="1" t="s">
        <v>31</v>
      </c>
      <c r="S6386" s="1" t="s">
        <v>32</v>
      </c>
      <c r="T6386" s="1">
        <v>75205.0</v>
      </c>
      <c r="U6386" s="1" t="s">
        <v>12883</v>
      </c>
    </row>
    <row r="6387">
      <c r="A6387" s="1" t="s">
        <v>20798</v>
      </c>
      <c r="B6387" s="1">
        <v>67246.0</v>
      </c>
      <c r="C6387" s="1">
        <v>2134.0</v>
      </c>
      <c r="D6387" s="2" t="s">
        <v>16345</v>
      </c>
      <c r="E6387" s="1" t="s">
        <v>94</v>
      </c>
      <c r="F6387" s="1" t="s">
        <v>20799</v>
      </c>
      <c r="G6387" s="3" t="str">
        <f t="shared" si="1"/>
        <v>Sandra Estess</v>
      </c>
      <c r="H6387" s="3" t="str">
        <f t="shared" si="2"/>
        <v>SANDRA ESTESS</v>
      </c>
      <c r="J6387" s="1" t="s">
        <v>57</v>
      </c>
      <c r="K6387" s="1" t="s">
        <v>44</v>
      </c>
      <c r="L6387" s="1">
        <v>500.0</v>
      </c>
      <c r="M6387" s="1" t="s">
        <v>58</v>
      </c>
      <c r="N6387" s="1" t="s">
        <v>16337</v>
      </c>
      <c r="O6387" s="4">
        <v>44317.0</v>
      </c>
      <c r="P6387" s="4">
        <v>44253.0</v>
      </c>
      <c r="Q6387" s="1" t="s">
        <v>20800</v>
      </c>
      <c r="R6387" s="1" t="s">
        <v>31</v>
      </c>
      <c r="S6387" s="1" t="s">
        <v>32</v>
      </c>
      <c r="T6387" s="1">
        <v>75220.0</v>
      </c>
      <c r="U6387" s="1" t="s">
        <v>20801</v>
      </c>
    </row>
    <row r="6388">
      <c r="A6388" s="1" t="s">
        <v>20802</v>
      </c>
      <c r="B6388" s="1">
        <v>67247.0</v>
      </c>
      <c r="C6388" s="1">
        <v>2134.0</v>
      </c>
      <c r="D6388" s="2" t="s">
        <v>16345</v>
      </c>
      <c r="E6388" s="1" t="s">
        <v>3603</v>
      </c>
      <c r="F6388" s="1" t="s">
        <v>5287</v>
      </c>
      <c r="G6388" s="3" t="str">
        <f t="shared" si="1"/>
        <v>Susan Montgomery</v>
      </c>
      <c r="H6388" s="3" t="str">
        <f t="shared" si="2"/>
        <v>SUSAN MONTGOMERY</v>
      </c>
      <c r="J6388" s="1" t="s">
        <v>57</v>
      </c>
      <c r="K6388" s="1" t="s">
        <v>44</v>
      </c>
      <c r="L6388" s="1">
        <v>500.0</v>
      </c>
      <c r="M6388" s="1" t="s">
        <v>58</v>
      </c>
      <c r="N6388" s="1" t="s">
        <v>16337</v>
      </c>
      <c r="O6388" s="4">
        <v>44317.0</v>
      </c>
      <c r="P6388" s="4">
        <v>44252.0</v>
      </c>
      <c r="Q6388" s="1" t="s">
        <v>20803</v>
      </c>
      <c r="R6388" s="1" t="s">
        <v>31</v>
      </c>
      <c r="S6388" s="1" t="s">
        <v>32</v>
      </c>
      <c r="T6388" s="1">
        <v>75201.0</v>
      </c>
      <c r="U6388" s="1" t="s">
        <v>20804</v>
      </c>
    </row>
    <row r="6389">
      <c r="A6389" s="1" t="s">
        <v>20805</v>
      </c>
      <c r="B6389" s="1">
        <v>67248.0</v>
      </c>
      <c r="C6389" s="1">
        <v>2134.0</v>
      </c>
      <c r="D6389" s="2" t="s">
        <v>16345</v>
      </c>
      <c r="E6389" s="1" t="s">
        <v>1740</v>
      </c>
      <c r="F6389" s="1" t="s">
        <v>20806</v>
      </c>
      <c r="G6389" s="3" t="str">
        <f t="shared" si="1"/>
        <v>Martha Custard</v>
      </c>
      <c r="H6389" s="3" t="str">
        <f t="shared" si="2"/>
        <v>MARTHA CUSTARD</v>
      </c>
      <c r="J6389" s="1" t="s">
        <v>57</v>
      </c>
      <c r="K6389" s="1" t="s">
        <v>44</v>
      </c>
      <c r="L6389" s="1">
        <v>500.0</v>
      </c>
      <c r="M6389" s="1" t="s">
        <v>58</v>
      </c>
      <c r="N6389" s="1" t="s">
        <v>16337</v>
      </c>
      <c r="O6389" s="4">
        <v>44317.0</v>
      </c>
      <c r="P6389" s="4">
        <v>44249.0</v>
      </c>
      <c r="Q6389" s="1" t="s">
        <v>20807</v>
      </c>
      <c r="R6389" s="1" t="s">
        <v>31</v>
      </c>
      <c r="S6389" s="1" t="s">
        <v>32</v>
      </c>
      <c r="T6389" s="1">
        <v>75208.0</v>
      </c>
      <c r="U6389" s="1" t="s">
        <v>20808</v>
      </c>
    </row>
    <row r="6390">
      <c r="A6390" s="1" t="s">
        <v>20809</v>
      </c>
      <c r="B6390" s="1">
        <v>67249.0</v>
      </c>
      <c r="C6390" s="1">
        <v>2134.0</v>
      </c>
      <c r="D6390" s="2" t="s">
        <v>16345</v>
      </c>
      <c r="E6390" s="1" t="s">
        <v>6064</v>
      </c>
      <c r="F6390" s="1" t="s">
        <v>20810</v>
      </c>
      <c r="G6390" s="3" t="str">
        <f t="shared" si="1"/>
        <v>Susie Breen</v>
      </c>
      <c r="H6390" s="3" t="str">
        <f t="shared" si="2"/>
        <v>SUSIE BREEN</v>
      </c>
      <c r="J6390" s="1" t="s">
        <v>57</v>
      </c>
      <c r="K6390" s="1" t="s">
        <v>44</v>
      </c>
      <c r="L6390" s="1">
        <v>500.0</v>
      </c>
      <c r="M6390" s="1" t="s">
        <v>58</v>
      </c>
      <c r="N6390" s="1" t="s">
        <v>16337</v>
      </c>
      <c r="O6390" s="4">
        <v>44317.0</v>
      </c>
      <c r="P6390" s="4">
        <v>44240.0</v>
      </c>
      <c r="Q6390" s="1" t="s">
        <v>20811</v>
      </c>
      <c r="R6390" s="1" t="s">
        <v>31</v>
      </c>
      <c r="S6390" s="1" t="s">
        <v>32</v>
      </c>
      <c r="T6390" s="1">
        <v>75230.0</v>
      </c>
      <c r="U6390" s="1" t="s">
        <v>20812</v>
      </c>
    </row>
    <row r="6391">
      <c r="A6391" s="1" t="s">
        <v>20813</v>
      </c>
      <c r="B6391" s="1">
        <v>67250.0</v>
      </c>
      <c r="C6391" s="1">
        <v>2134.0</v>
      </c>
      <c r="D6391" s="2" t="s">
        <v>16345</v>
      </c>
      <c r="E6391" s="1" t="s">
        <v>6877</v>
      </c>
      <c r="F6391" s="1" t="s">
        <v>20814</v>
      </c>
      <c r="G6391" s="3" t="str">
        <f t="shared" si="1"/>
        <v>Russell Budd</v>
      </c>
      <c r="H6391" s="3" t="str">
        <f t="shared" si="2"/>
        <v>RUSSELL BUDD</v>
      </c>
      <c r="J6391" s="1" t="s">
        <v>57</v>
      </c>
      <c r="K6391" s="1" t="s">
        <v>44</v>
      </c>
      <c r="L6391" s="1">
        <v>500.0</v>
      </c>
      <c r="M6391" s="1" t="s">
        <v>58</v>
      </c>
      <c r="N6391" s="1" t="s">
        <v>16337</v>
      </c>
      <c r="O6391" s="4">
        <v>44317.0</v>
      </c>
      <c r="P6391" s="4">
        <v>44225.0</v>
      </c>
      <c r="Q6391" s="1" t="s">
        <v>20815</v>
      </c>
      <c r="R6391" s="1" t="s">
        <v>31</v>
      </c>
      <c r="S6391" s="1" t="s">
        <v>32</v>
      </c>
      <c r="T6391" s="1">
        <v>75204.0</v>
      </c>
      <c r="U6391" s="1" t="s">
        <v>20816</v>
      </c>
    </row>
    <row r="6392">
      <c r="A6392" s="1" t="s">
        <v>20817</v>
      </c>
      <c r="B6392" s="1">
        <v>67251.0</v>
      </c>
      <c r="C6392" s="1">
        <v>2134.0</v>
      </c>
      <c r="D6392" s="2" t="s">
        <v>16345</v>
      </c>
      <c r="E6392" s="1" t="s">
        <v>547</v>
      </c>
      <c r="F6392" s="1" t="s">
        <v>8820</v>
      </c>
      <c r="G6392" s="3" t="str">
        <f t="shared" si="1"/>
        <v>John Tatum</v>
      </c>
      <c r="H6392" s="3" t="str">
        <f t="shared" si="2"/>
        <v>JOHN TATUM</v>
      </c>
      <c r="J6392" s="1" t="s">
        <v>57</v>
      </c>
      <c r="K6392" s="1" t="s">
        <v>44</v>
      </c>
      <c r="L6392" s="1">
        <v>500.0</v>
      </c>
      <c r="M6392" s="1" t="s">
        <v>58</v>
      </c>
      <c r="N6392" s="1" t="s">
        <v>16337</v>
      </c>
      <c r="O6392" s="4">
        <v>44317.0</v>
      </c>
      <c r="P6392" s="4">
        <v>44224.0</v>
      </c>
      <c r="Q6392" s="1" t="s">
        <v>19699</v>
      </c>
      <c r="R6392" s="1" t="s">
        <v>31</v>
      </c>
      <c r="S6392" s="1" t="s">
        <v>32</v>
      </c>
      <c r="T6392" s="1">
        <v>75230.0</v>
      </c>
      <c r="U6392" s="1" t="s">
        <v>19700</v>
      </c>
    </row>
    <row r="6393">
      <c r="A6393" s="1" t="s">
        <v>20818</v>
      </c>
      <c r="B6393" s="1">
        <v>67252.0</v>
      </c>
      <c r="C6393" s="1">
        <v>2134.0</v>
      </c>
      <c r="D6393" s="2" t="s">
        <v>16345</v>
      </c>
      <c r="E6393" s="1" t="s">
        <v>20819</v>
      </c>
      <c r="F6393" s="1" t="s">
        <v>20820</v>
      </c>
      <c r="G6393" s="3" t="str">
        <f t="shared" si="1"/>
        <v>jessica stewart lendvay</v>
      </c>
      <c r="H6393" s="3" t="str">
        <f t="shared" si="2"/>
        <v>JESSICA STEWART LENDVAY</v>
      </c>
      <c r="J6393" s="1" t="s">
        <v>57</v>
      </c>
      <c r="K6393" s="1" t="s">
        <v>44</v>
      </c>
      <c r="L6393" s="1">
        <v>500.0</v>
      </c>
      <c r="M6393" s="1" t="s">
        <v>58</v>
      </c>
      <c r="N6393" s="1" t="s">
        <v>16337</v>
      </c>
      <c r="O6393" s="4">
        <v>44317.0</v>
      </c>
      <c r="P6393" s="4">
        <v>44222.0</v>
      </c>
      <c r="Q6393" s="1" t="s">
        <v>20821</v>
      </c>
      <c r="R6393" s="1" t="s">
        <v>31</v>
      </c>
      <c r="S6393" s="1" t="s">
        <v>32</v>
      </c>
      <c r="T6393" s="1">
        <v>75218.0</v>
      </c>
      <c r="U6393" s="1" t="s">
        <v>20822</v>
      </c>
    </row>
    <row r="6394">
      <c r="A6394" s="1" t="s">
        <v>20823</v>
      </c>
      <c r="B6394" s="1">
        <v>67253.0</v>
      </c>
      <c r="C6394" s="1">
        <v>2134.0</v>
      </c>
      <c r="D6394" s="2" t="s">
        <v>16345</v>
      </c>
      <c r="E6394" s="1" t="s">
        <v>3812</v>
      </c>
      <c r="F6394" s="1" t="s">
        <v>8760</v>
      </c>
      <c r="G6394" s="3" t="str">
        <f t="shared" si="1"/>
        <v>Lisa Dawson</v>
      </c>
      <c r="H6394" s="3" t="str">
        <f t="shared" si="2"/>
        <v>LISA DAWSON</v>
      </c>
      <c r="J6394" s="1" t="s">
        <v>57</v>
      </c>
      <c r="K6394" s="1" t="s">
        <v>44</v>
      </c>
      <c r="L6394" s="1">
        <v>500.0</v>
      </c>
      <c r="M6394" s="1" t="s">
        <v>58</v>
      </c>
      <c r="N6394" s="1" t="s">
        <v>16337</v>
      </c>
      <c r="O6394" s="4">
        <v>44317.0</v>
      </c>
      <c r="P6394" s="4">
        <v>44222.0</v>
      </c>
      <c r="Q6394" s="1" t="s">
        <v>15854</v>
      </c>
      <c r="R6394" s="1" t="s">
        <v>31</v>
      </c>
      <c r="S6394" s="1" t="s">
        <v>32</v>
      </c>
      <c r="T6394" s="1">
        <v>75230.0</v>
      </c>
      <c r="U6394" s="1" t="s">
        <v>15855</v>
      </c>
    </row>
    <row r="6395">
      <c r="A6395" s="1" t="s">
        <v>20824</v>
      </c>
      <c r="B6395" s="1">
        <v>67254.0</v>
      </c>
      <c r="C6395" s="1">
        <v>2134.0</v>
      </c>
      <c r="D6395" s="2" t="s">
        <v>16345</v>
      </c>
      <c r="E6395" s="1" t="s">
        <v>20302</v>
      </c>
      <c r="F6395" s="1" t="s">
        <v>5067</v>
      </c>
      <c r="G6395" s="3" t="str">
        <f t="shared" si="1"/>
        <v>Tamar Miller</v>
      </c>
      <c r="H6395" s="3" t="str">
        <f t="shared" si="2"/>
        <v>TAMAR MILLER</v>
      </c>
      <c r="J6395" s="1" t="s">
        <v>57</v>
      </c>
      <c r="K6395" s="1" t="s">
        <v>44</v>
      </c>
      <c r="L6395" s="1">
        <v>500.0</v>
      </c>
      <c r="M6395" s="1" t="s">
        <v>58</v>
      </c>
      <c r="N6395" s="1" t="s">
        <v>16337</v>
      </c>
      <c r="O6395" s="4">
        <v>44317.0</v>
      </c>
      <c r="P6395" s="4">
        <v>44222.0</v>
      </c>
      <c r="Q6395" s="1" t="s">
        <v>16409</v>
      </c>
      <c r="R6395" s="1" t="s">
        <v>31</v>
      </c>
      <c r="S6395" s="1" t="s">
        <v>32</v>
      </c>
      <c r="T6395" s="1">
        <v>75248.0</v>
      </c>
      <c r="U6395" s="1" t="s">
        <v>16410</v>
      </c>
    </row>
    <row r="6396">
      <c r="A6396" s="1" t="s">
        <v>20825</v>
      </c>
      <c r="B6396" s="1">
        <v>67255.0</v>
      </c>
      <c r="C6396" s="1">
        <v>2134.0</v>
      </c>
      <c r="D6396" s="2" t="s">
        <v>16345</v>
      </c>
      <c r="E6396" s="1" t="s">
        <v>948</v>
      </c>
      <c r="F6396" s="1" t="s">
        <v>1503</v>
      </c>
      <c r="G6396" s="3" t="str">
        <f t="shared" si="1"/>
        <v>Rebecca Anthony</v>
      </c>
      <c r="H6396" s="3" t="str">
        <f t="shared" si="2"/>
        <v>REBECCA ANTHONY</v>
      </c>
      <c r="J6396" s="1" t="s">
        <v>57</v>
      </c>
      <c r="K6396" s="1" t="s">
        <v>44</v>
      </c>
      <c r="L6396" s="1">
        <v>500.0</v>
      </c>
      <c r="M6396" s="1" t="s">
        <v>58</v>
      </c>
      <c r="N6396" s="1" t="s">
        <v>16337</v>
      </c>
      <c r="O6396" s="4">
        <v>44317.0</v>
      </c>
      <c r="P6396" s="4">
        <v>44218.0</v>
      </c>
      <c r="Q6396" s="1" t="s">
        <v>20826</v>
      </c>
      <c r="R6396" s="1" t="s">
        <v>31</v>
      </c>
      <c r="S6396" s="1" t="s">
        <v>32</v>
      </c>
      <c r="T6396" s="1">
        <v>75206.0</v>
      </c>
      <c r="U6396" s="1" t="s">
        <v>20827</v>
      </c>
    </row>
    <row r="6397">
      <c r="A6397" s="1" t="s">
        <v>20828</v>
      </c>
      <c r="B6397" s="1">
        <v>67256.0</v>
      </c>
      <c r="C6397" s="1">
        <v>2134.0</v>
      </c>
      <c r="D6397" s="2" t="s">
        <v>16345</v>
      </c>
      <c r="E6397" s="1" t="s">
        <v>177</v>
      </c>
      <c r="F6397" s="1" t="s">
        <v>20829</v>
      </c>
      <c r="G6397" s="3" t="str">
        <f t="shared" si="1"/>
        <v>Jonathan Winocour</v>
      </c>
      <c r="H6397" s="3" t="str">
        <f t="shared" si="2"/>
        <v>JONATHAN WINOCOUR</v>
      </c>
      <c r="J6397" s="1" t="s">
        <v>57</v>
      </c>
      <c r="K6397" s="1" t="s">
        <v>44</v>
      </c>
      <c r="L6397" s="1">
        <v>500.0</v>
      </c>
      <c r="M6397" s="1" t="s">
        <v>58</v>
      </c>
      <c r="N6397" s="1" t="s">
        <v>16337</v>
      </c>
      <c r="O6397" s="4">
        <v>44317.0</v>
      </c>
      <c r="P6397" s="4">
        <v>44216.0</v>
      </c>
      <c r="Q6397" s="1" t="s">
        <v>20830</v>
      </c>
      <c r="R6397" s="1" t="s">
        <v>31</v>
      </c>
      <c r="S6397" s="1" t="s">
        <v>32</v>
      </c>
      <c r="T6397" s="1">
        <v>75207.0</v>
      </c>
      <c r="U6397" s="1" t="s">
        <v>20831</v>
      </c>
    </row>
    <row r="6398">
      <c r="A6398" s="1" t="s">
        <v>20832</v>
      </c>
      <c r="B6398" s="1">
        <v>67257.0</v>
      </c>
      <c r="C6398" s="1">
        <v>2134.0</v>
      </c>
      <c r="D6398" s="2" t="s">
        <v>16345</v>
      </c>
      <c r="E6398" s="1" t="s">
        <v>3991</v>
      </c>
      <c r="F6398" s="1" t="s">
        <v>5505</v>
      </c>
      <c r="G6398" s="3" t="str">
        <f t="shared" si="1"/>
        <v>Stephen Malouf</v>
      </c>
      <c r="H6398" s="3" t="str">
        <f t="shared" si="2"/>
        <v>STEPHEN MALOUF</v>
      </c>
      <c r="J6398" s="1" t="s">
        <v>57</v>
      </c>
      <c r="K6398" s="1" t="s">
        <v>44</v>
      </c>
      <c r="L6398" s="1">
        <v>500.0</v>
      </c>
      <c r="M6398" s="1" t="s">
        <v>58</v>
      </c>
      <c r="N6398" s="1" t="s">
        <v>16337</v>
      </c>
      <c r="O6398" s="4">
        <v>44317.0</v>
      </c>
      <c r="P6398" s="4">
        <v>44216.0</v>
      </c>
      <c r="Q6398" s="1" t="s">
        <v>7561</v>
      </c>
      <c r="R6398" s="1" t="s">
        <v>31</v>
      </c>
      <c r="S6398" s="1" t="s">
        <v>32</v>
      </c>
      <c r="T6398" s="1">
        <v>75206.0</v>
      </c>
      <c r="U6398" s="1" t="s">
        <v>7562</v>
      </c>
    </row>
    <row r="6399">
      <c r="A6399" s="1" t="s">
        <v>20833</v>
      </c>
      <c r="B6399" s="1">
        <v>67258.0</v>
      </c>
      <c r="C6399" s="1">
        <v>2134.0</v>
      </c>
      <c r="D6399" s="2" t="s">
        <v>16345</v>
      </c>
      <c r="E6399" s="1" t="s">
        <v>2819</v>
      </c>
      <c r="F6399" s="1" t="s">
        <v>1624</v>
      </c>
      <c r="G6399" s="3" t="str">
        <f t="shared" si="1"/>
        <v>Patricia Walker</v>
      </c>
      <c r="H6399" s="3" t="str">
        <f t="shared" si="2"/>
        <v>PATRICIA WALKER</v>
      </c>
      <c r="J6399" s="1" t="s">
        <v>57</v>
      </c>
      <c r="K6399" s="1" t="s">
        <v>44</v>
      </c>
      <c r="L6399" s="1">
        <v>500.0</v>
      </c>
      <c r="M6399" s="1" t="s">
        <v>58</v>
      </c>
      <c r="N6399" s="1" t="s">
        <v>16337</v>
      </c>
      <c r="O6399" s="4">
        <v>44317.0</v>
      </c>
      <c r="P6399" s="4">
        <v>44214.0</v>
      </c>
      <c r="Q6399" s="1" t="s">
        <v>20834</v>
      </c>
      <c r="R6399" s="1" t="s">
        <v>31</v>
      </c>
      <c r="S6399" s="1" t="s">
        <v>32</v>
      </c>
      <c r="T6399" s="1">
        <v>75205.0</v>
      </c>
      <c r="U6399" s="1" t="s">
        <v>20835</v>
      </c>
    </row>
    <row r="6400">
      <c r="A6400" s="1" t="s">
        <v>20836</v>
      </c>
      <c r="B6400" s="1">
        <v>67837.0</v>
      </c>
      <c r="C6400" s="1">
        <v>2134.0</v>
      </c>
      <c r="D6400" s="2" t="s">
        <v>16345</v>
      </c>
      <c r="E6400" s="1" t="s">
        <v>2508</v>
      </c>
      <c r="F6400" s="1" t="s">
        <v>20837</v>
      </c>
      <c r="G6400" s="3" t="str">
        <f t="shared" si="1"/>
        <v>Linda Linderman</v>
      </c>
      <c r="H6400" s="3" t="str">
        <f t="shared" si="2"/>
        <v>LINDA LINDERMAN</v>
      </c>
      <c r="J6400" s="1" t="s">
        <v>57</v>
      </c>
      <c r="K6400" s="1" t="s">
        <v>44</v>
      </c>
      <c r="L6400" s="1">
        <v>500.0</v>
      </c>
      <c r="M6400" s="1" t="s">
        <v>58</v>
      </c>
      <c r="N6400" s="1" t="s">
        <v>16337</v>
      </c>
      <c r="O6400" s="4">
        <v>44317.0</v>
      </c>
      <c r="P6400" s="4">
        <v>44273.0</v>
      </c>
      <c r="Q6400" s="1" t="s">
        <v>20838</v>
      </c>
      <c r="R6400" s="1" t="s">
        <v>31</v>
      </c>
      <c r="S6400" s="1" t="s">
        <v>32</v>
      </c>
      <c r="T6400" s="1">
        <v>75205.0</v>
      </c>
      <c r="U6400" s="1" t="s">
        <v>20839</v>
      </c>
    </row>
    <row r="6401">
      <c r="A6401" s="1" t="s">
        <v>20840</v>
      </c>
      <c r="B6401" s="1">
        <v>74945.0</v>
      </c>
      <c r="C6401" s="1">
        <v>2215.0</v>
      </c>
      <c r="D6401" s="2" t="s">
        <v>16347</v>
      </c>
      <c r="E6401" s="1" t="s">
        <v>799</v>
      </c>
      <c r="F6401" s="1" t="s">
        <v>12437</v>
      </c>
      <c r="G6401" s="3" t="str">
        <f t="shared" si="1"/>
        <v>Robert Trimble</v>
      </c>
      <c r="H6401" s="3" t="str">
        <f t="shared" si="2"/>
        <v>ROBERT TRIMBLE</v>
      </c>
      <c r="J6401" s="1" t="s">
        <v>57</v>
      </c>
      <c r="K6401" s="1" t="s">
        <v>47</v>
      </c>
      <c r="L6401" s="1">
        <v>500.0</v>
      </c>
      <c r="M6401" s="1" t="s">
        <v>58</v>
      </c>
      <c r="N6401" s="1" t="s">
        <v>16337</v>
      </c>
      <c r="O6401" s="4">
        <v>44317.0</v>
      </c>
      <c r="P6401" s="4">
        <v>44292.0</v>
      </c>
      <c r="Q6401" s="1" t="s">
        <v>12438</v>
      </c>
      <c r="R6401" s="1" t="s">
        <v>31</v>
      </c>
      <c r="S6401" s="1" t="s">
        <v>32</v>
      </c>
      <c r="T6401" s="1">
        <v>75225.0</v>
      </c>
      <c r="U6401" s="1" t="s">
        <v>12439</v>
      </c>
    </row>
    <row r="6402">
      <c r="A6402" s="1" t="s">
        <v>20841</v>
      </c>
      <c r="B6402" s="1">
        <v>74946.0</v>
      </c>
      <c r="C6402" s="1">
        <v>2215.0</v>
      </c>
      <c r="D6402" s="2" t="s">
        <v>16347</v>
      </c>
      <c r="E6402" s="1" t="s">
        <v>2636</v>
      </c>
      <c r="F6402" s="1" t="s">
        <v>2707</v>
      </c>
      <c r="G6402" s="3" t="str">
        <f t="shared" si="1"/>
        <v>Kathleen Henry</v>
      </c>
      <c r="H6402" s="3" t="str">
        <f t="shared" si="2"/>
        <v>KATHLEEN HENRY</v>
      </c>
      <c r="J6402" s="1" t="s">
        <v>57</v>
      </c>
      <c r="K6402" s="1" t="s">
        <v>47</v>
      </c>
      <c r="L6402" s="1">
        <v>500.0</v>
      </c>
      <c r="M6402" s="1" t="s">
        <v>58</v>
      </c>
      <c r="N6402" s="1" t="s">
        <v>16337</v>
      </c>
      <c r="O6402" s="4">
        <v>44317.0</v>
      </c>
      <c r="P6402" s="4">
        <v>44300.0</v>
      </c>
      <c r="Q6402" s="1" t="s">
        <v>20842</v>
      </c>
      <c r="R6402" s="1" t="s">
        <v>9869</v>
      </c>
      <c r="S6402" s="1" t="s">
        <v>719</v>
      </c>
      <c r="T6402" s="1">
        <v>2186.0</v>
      </c>
      <c r="U6402" s="1" t="s">
        <v>20843</v>
      </c>
    </row>
    <row r="6403">
      <c r="A6403" s="1" t="s">
        <v>20844</v>
      </c>
      <c r="B6403" s="1">
        <v>74947.0</v>
      </c>
      <c r="C6403" s="1">
        <v>2215.0</v>
      </c>
      <c r="D6403" s="2" t="s">
        <v>16347</v>
      </c>
      <c r="E6403" s="1" t="s">
        <v>3083</v>
      </c>
      <c r="F6403" s="1" t="s">
        <v>11385</v>
      </c>
      <c r="G6403" s="3" t="str">
        <f t="shared" si="1"/>
        <v>Laura Summers</v>
      </c>
      <c r="H6403" s="3" t="str">
        <f t="shared" si="2"/>
        <v>LAURA SUMMERS</v>
      </c>
      <c r="J6403" s="1" t="s">
        <v>57</v>
      </c>
      <c r="K6403" s="1" t="s">
        <v>47</v>
      </c>
      <c r="L6403" s="1">
        <v>500.0</v>
      </c>
      <c r="M6403" s="1" t="s">
        <v>58</v>
      </c>
      <c r="N6403" s="1" t="s">
        <v>16337</v>
      </c>
      <c r="O6403" s="4">
        <v>44317.0</v>
      </c>
      <c r="P6403" s="4">
        <v>44302.0</v>
      </c>
      <c r="Q6403" s="1" t="s">
        <v>20845</v>
      </c>
      <c r="R6403" s="1" t="s">
        <v>31</v>
      </c>
      <c r="S6403" s="1" t="s">
        <v>32</v>
      </c>
      <c r="T6403" s="1">
        <v>75214.0</v>
      </c>
      <c r="U6403" s="1" t="s">
        <v>20846</v>
      </c>
    </row>
    <row r="6404">
      <c r="A6404" s="1" t="s">
        <v>20847</v>
      </c>
      <c r="B6404" s="1">
        <v>74948.0</v>
      </c>
      <c r="C6404" s="1">
        <v>2215.0</v>
      </c>
      <c r="D6404" s="2" t="s">
        <v>16347</v>
      </c>
      <c r="E6404" s="1" t="s">
        <v>20795</v>
      </c>
      <c r="F6404" s="1" t="s">
        <v>427</v>
      </c>
      <c r="G6404" s="3" t="str">
        <f t="shared" si="1"/>
        <v>Kwame Watkins</v>
      </c>
      <c r="H6404" s="3" t="str">
        <f t="shared" si="2"/>
        <v>KWAME WATKINS</v>
      </c>
      <c r="J6404" s="1" t="s">
        <v>57</v>
      </c>
      <c r="K6404" s="1" t="s">
        <v>47</v>
      </c>
      <c r="L6404" s="1">
        <v>500.0</v>
      </c>
      <c r="M6404" s="1" t="s">
        <v>58</v>
      </c>
      <c r="N6404" s="1" t="s">
        <v>16337</v>
      </c>
      <c r="O6404" s="4">
        <v>44317.0</v>
      </c>
      <c r="P6404" s="4">
        <v>44305.0</v>
      </c>
      <c r="Q6404" s="1" t="s">
        <v>20067</v>
      </c>
      <c r="R6404" s="1" t="s">
        <v>12359</v>
      </c>
      <c r="S6404" s="1" t="s">
        <v>2371</v>
      </c>
      <c r="T6404" s="1">
        <v>19147.0</v>
      </c>
      <c r="U6404" s="1" t="s">
        <v>20068</v>
      </c>
    </row>
    <row r="6405">
      <c r="A6405" s="1" t="s">
        <v>20848</v>
      </c>
      <c r="B6405" s="1">
        <v>74949.0</v>
      </c>
      <c r="C6405" s="1">
        <v>2215.0</v>
      </c>
      <c r="D6405" s="2" t="s">
        <v>16347</v>
      </c>
      <c r="E6405" s="1" t="s">
        <v>948</v>
      </c>
      <c r="F6405" s="1" t="s">
        <v>1503</v>
      </c>
      <c r="G6405" s="3" t="str">
        <f t="shared" si="1"/>
        <v>Rebecca Anthony</v>
      </c>
      <c r="H6405" s="3" t="str">
        <f t="shared" si="2"/>
        <v>REBECCA ANTHONY</v>
      </c>
      <c r="J6405" s="1" t="s">
        <v>57</v>
      </c>
      <c r="K6405" s="1" t="s">
        <v>47</v>
      </c>
      <c r="L6405" s="1">
        <v>500.0</v>
      </c>
      <c r="M6405" s="1" t="s">
        <v>58</v>
      </c>
      <c r="N6405" s="1" t="s">
        <v>16337</v>
      </c>
      <c r="O6405" s="4">
        <v>44317.0</v>
      </c>
      <c r="P6405" s="4">
        <v>44306.0</v>
      </c>
      <c r="Q6405" s="1" t="s">
        <v>20826</v>
      </c>
      <c r="R6405" s="1" t="s">
        <v>31</v>
      </c>
      <c r="S6405" s="1" t="s">
        <v>32</v>
      </c>
      <c r="T6405" s="1">
        <v>75206.0</v>
      </c>
      <c r="U6405" s="1" t="s">
        <v>20827</v>
      </c>
    </row>
    <row r="6406">
      <c r="A6406" s="1" t="s">
        <v>20849</v>
      </c>
      <c r="B6406" s="1">
        <v>35698.0</v>
      </c>
      <c r="C6406" s="1">
        <v>2134.0</v>
      </c>
      <c r="D6406" s="2" t="s">
        <v>16345</v>
      </c>
      <c r="E6406" s="1" t="s">
        <v>20720</v>
      </c>
      <c r="F6406" s="1" t="s">
        <v>20721</v>
      </c>
      <c r="G6406" s="3" t="str">
        <f t="shared" si="1"/>
        <v>Mehek Sikka</v>
      </c>
      <c r="H6406" s="3" t="str">
        <f t="shared" si="2"/>
        <v>MEHEK SIKKA</v>
      </c>
      <c r="J6406" s="1" t="s">
        <v>389</v>
      </c>
      <c r="K6406" s="1" t="s">
        <v>44</v>
      </c>
      <c r="L6406" s="1">
        <v>500.0</v>
      </c>
      <c r="M6406" s="1" t="s">
        <v>390</v>
      </c>
      <c r="N6406" s="1" t="s">
        <v>16337</v>
      </c>
      <c r="O6406" s="4">
        <v>44317.0</v>
      </c>
      <c r="P6406" s="4">
        <v>44270.0</v>
      </c>
      <c r="Q6406" s="1" t="s">
        <v>20722</v>
      </c>
      <c r="R6406" s="1" t="s">
        <v>4789</v>
      </c>
      <c r="S6406" s="1" t="s">
        <v>32</v>
      </c>
      <c r="T6406" s="1">
        <v>77433.0</v>
      </c>
      <c r="U6406" s="1" t="s">
        <v>20723</v>
      </c>
    </row>
    <row r="6407">
      <c r="A6407" s="1" t="s">
        <v>20850</v>
      </c>
      <c r="B6407" s="1">
        <v>35699.0</v>
      </c>
      <c r="C6407" s="1">
        <v>2134.0</v>
      </c>
      <c r="D6407" s="2" t="s">
        <v>16345</v>
      </c>
      <c r="E6407" s="1" t="s">
        <v>20725</v>
      </c>
      <c r="F6407" s="1" t="s">
        <v>20726</v>
      </c>
      <c r="G6407" s="3" t="str">
        <f t="shared" si="1"/>
        <v>Suzi Goebel</v>
      </c>
      <c r="H6407" s="3" t="str">
        <f t="shared" si="2"/>
        <v>SUZI GOEBEL</v>
      </c>
      <c r="J6407" s="1" t="s">
        <v>389</v>
      </c>
      <c r="K6407" s="1" t="s">
        <v>44</v>
      </c>
      <c r="L6407" s="1">
        <v>500.0</v>
      </c>
      <c r="M6407" s="1" t="s">
        <v>390</v>
      </c>
      <c r="N6407" s="1" t="s">
        <v>16337</v>
      </c>
      <c r="O6407" s="4">
        <v>44317.0</v>
      </c>
      <c r="P6407" s="4">
        <v>44270.0</v>
      </c>
      <c r="Q6407" s="1" t="s">
        <v>20727</v>
      </c>
      <c r="R6407" s="1" t="s">
        <v>31</v>
      </c>
      <c r="S6407" s="1" t="s">
        <v>32</v>
      </c>
      <c r="T6407" s="1">
        <v>75252.0</v>
      </c>
      <c r="U6407" s="1" t="s">
        <v>20728</v>
      </c>
    </row>
    <row r="6408">
      <c r="A6408" s="1" t="s">
        <v>20851</v>
      </c>
      <c r="B6408" s="1">
        <v>35700.0</v>
      </c>
      <c r="C6408" s="1">
        <v>2134.0</v>
      </c>
      <c r="D6408" s="2" t="s">
        <v>16345</v>
      </c>
      <c r="E6408" s="1" t="s">
        <v>20730</v>
      </c>
      <c r="F6408" s="1" t="s">
        <v>2613</v>
      </c>
      <c r="G6408" s="3" t="str">
        <f t="shared" si="1"/>
        <v>Lillian Chapman</v>
      </c>
      <c r="H6408" s="3" t="str">
        <f t="shared" si="2"/>
        <v>LILLIAN CHAPMAN</v>
      </c>
      <c r="J6408" s="1" t="s">
        <v>389</v>
      </c>
      <c r="K6408" s="1" t="s">
        <v>44</v>
      </c>
      <c r="L6408" s="1">
        <v>500.0</v>
      </c>
      <c r="M6408" s="1" t="s">
        <v>390</v>
      </c>
      <c r="N6408" s="1" t="s">
        <v>16337</v>
      </c>
      <c r="O6408" s="4">
        <v>44317.0</v>
      </c>
      <c r="P6408" s="4">
        <v>44270.0</v>
      </c>
      <c r="Q6408" s="1" t="s">
        <v>20731</v>
      </c>
      <c r="R6408" s="1" t="s">
        <v>1463</v>
      </c>
      <c r="S6408" s="1" t="s">
        <v>32</v>
      </c>
      <c r="T6408" s="1">
        <v>76118.0</v>
      </c>
      <c r="U6408" s="1" t="s">
        <v>20732</v>
      </c>
    </row>
    <row r="6409">
      <c r="A6409" s="1" t="s">
        <v>20852</v>
      </c>
      <c r="B6409" s="1">
        <v>35701.0</v>
      </c>
      <c r="C6409" s="1">
        <v>2134.0</v>
      </c>
      <c r="D6409" s="2" t="s">
        <v>16345</v>
      </c>
      <c r="E6409" s="1" t="s">
        <v>17988</v>
      </c>
      <c r="F6409" s="1" t="s">
        <v>17989</v>
      </c>
      <c r="G6409" s="3" t="str">
        <f t="shared" si="1"/>
        <v>Samer Faizi</v>
      </c>
      <c r="H6409" s="3" t="str">
        <f t="shared" si="2"/>
        <v>SAMER FAIZI</v>
      </c>
      <c r="J6409" s="1" t="s">
        <v>389</v>
      </c>
      <c r="K6409" s="1" t="s">
        <v>44</v>
      </c>
      <c r="L6409" s="1">
        <v>500.0</v>
      </c>
      <c r="M6409" s="1" t="s">
        <v>390</v>
      </c>
      <c r="N6409" s="1" t="s">
        <v>16337</v>
      </c>
      <c r="O6409" s="4">
        <v>44317.0</v>
      </c>
      <c r="P6409" s="4">
        <v>44270.0</v>
      </c>
      <c r="Q6409" s="1" t="s">
        <v>17990</v>
      </c>
      <c r="R6409" s="1" t="s">
        <v>2580</v>
      </c>
      <c r="S6409" s="1" t="s">
        <v>32</v>
      </c>
      <c r="T6409" s="1">
        <v>75013.0</v>
      </c>
      <c r="U6409" s="1" t="s">
        <v>17991</v>
      </c>
    </row>
    <row r="6410">
      <c r="A6410" s="1" t="s">
        <v>20853</v>
      </c>
      <c r="B6410" s="1">
        <v>36552.0</v>
      </c>
      <c r="C6410" s="1">
        <v>2215.0</v>
      </c>
      <c r="D6410" s="2" t="s">
        <v>16347</v>
      </c>
      <c r="E6410" s="1" t="s">
        <v>20725</v>
      </c>
      <c r="F6410" s="1" t="s">
        <v>20726</v>
      </c>
      <c r="G6410" s="3" t="str">
        <f t="shared" si="1"/>
        <v>Suzi Goebel</v>
      </c>
      <c r="H6410" s="3" t="str">
        <f t="shared" si="2"/>
        <v>SUZI GOEBEL</v>
      </c>
      <c r="J6410" s="1" t="s">
        <v>389</v>
      </c>
      <c r="K6410" s="1" t="s">
        <v>47</v>
      </c>
      <c r="L6410" s="1">
        <v>500.0</v>
      </c>
      <c r="M6410" s="1" t="s">
        <v>390</v>
      </c>
      <c r="N6410" s="1" t="s">
        <v>16337</v>
      </c>
      <c r="O6410" s="4">
        <v>44317.0</v>
      </c>
      <c r="P6410" s="4">
        <v>44287.0</v>
      </c>
      <c r="Q6410" s="1" t="s">
        <v>20727</v>
      </c>
      <c r="R6410" s="1" t="s">
        <v>31</v>
      </c>
      <c r="S6410" s="1" t="s">
        <v>32</v>
      </c>
      <c r="T6410" s="1">
        <v>75252.0</v>
      </c>
      <c r="U6410" s="1" t="s">
        <v>20728</v>
      </c>
    </row>
    <row r="6411">
      <c r="A6411" s="1" t="s">
        <v>20854</v>
      </c>
      <c r="B6411" s="1">
        <v>36553.0</v>
      </c>
      <c r="C6411" s="1">
        <v>2215.0</v>
      </c>
      <c r="D6411" s="2" t="s">
        <v>16347</v>
      </c>
      <c r="E6411" s="1" t="s">
        <v>20725</v>
      </c>
      <c r="F6411" s="1" t="s">
        <v>20726</v>
      </c>
      <c r="G6411" s="3" t="str">
        <f t="shared" si="1"/>
        <v>Suzi Goebel</v>
      </c>
      <c r="H6411" s="3" t="str">
        <f t="shared" si="2"/>
        <v>SUZI GOEBEL</v>
      </c>
      <c r="J6411" s="1" t="s">
        <v>389</v>
      </c>
      <c r="K6411" s="1" t="s">
        <v>47</v>
      </c>
      <c r="L6411" s="1">
        <v>500.0</v>
      </c>
      <c r="M6411" s="1" t="s">
        <v>390</v>
      </c>
      <c r="N6411" s="1" t="s">
        <v>16337</v>
      </c>
      <c r="O6411" s="4">
        <v>44317.0</v>
      </c>
      <c r="P6411" s="4">
        <v>44301.0</v>
      </c>
      <c r="Q6411" s="1" t="s">
        <v>20727</v>
      </c>
      <c r="R6411" s="1" t="s">
        <v>31</v>
      </c>
      <c r="S6411" s="1" t="s">
        <v>32</v>
      </c>
      <c r="T6411" s="1">
        <v>75253.0</v>
      </c>
      <c r="U6411" s="1" t="s">
        <v>20855</v>
      </c>
    </row>
    <row r="6412">
      <c r="A6412" s="1" t="s">
        <v>20856</v>
      </c>
      <c r="B6412" s="1">
        <v>36554.0</v>
      </c>
      <c r="C6412" s="1">
        <v>2215.0</v>
      </c>
      <c r="D6412" s="2" t="s">
        <v>16347</v>
      </c>
      <c r="E6412" s="1" t="s">
        <v>17988</v>
      </c>
      <c r="F6412" s="1" t="s">
        <v>17989</v>
      </c>
      <c r="G6412" s="3" t="str">
        <f t="shared" si="1"/>
        <v>Samer Faizi</v>
      </c>
      <c r="H6412" s="3" t="str">
        <f t="shared" si="2"/>
        <v>SAMER FAIZI</v>
      </c>
      <c r="J6412" s="1" t="s">
        <v>389</v>
      </c>
      <c r="K6412" s="1" t="s">
        <v>47</v>
      </c>
      <c r="L6412" s="1">
        <v>500.0</v>
      </c>
      <c r="M6412" s="1" t="s">
        <v>390</v>
      </c>
      <c r="N6412" s="1" t="s">
        <v>16337</v>
      </c>
      <c r="O6412" s="4">
        <v>44317.0</v>
      </c>
      <c r="P6412" s="4">
        <v>44287.0</v>
      </c>
      <c r="Q6412" s="1" t="s">
        <v>17990</v>
      </c>
      <c r="R6412" s="1" t="s">
        <v>2580</v>
      </c>
      <c r="S6412" s="1" t="s">
        <v>32</v>
      </c>
      <c r="T6412" s="1">
        <v>75013.0</v>
      </c>
      <c r="U6412" s="1" t="s">
        <v>17991</v>
      </c>
    </row>
    <row r="6413">
      <c r="A6413" s="1" t="s">
        <v>20857</v>
      </c>
      <c r="B6413" s="1">
        <v>36555.0</v>
      </c>
      <c r="C6413" s="1">
        <v>2215.0</v>
      </c>
      <c r="D6413" s="2" t="s">
        <v>16347</v>
      </c>
      <c r="E6413" s="1" t="s">
        <v>17988</v>
      </c>
      <c r="F6413" s="1" t="s">
        <v>17989</v>
      </c>
      <c r="G6413" s="3" t="str">
        <f t="shared" si="1"/>
        <v>Samer Faizi</v>
      </c>
      <c r="H6413" s="3" t="str">
        <f t="shared" si="2"/>
        <v>SAMER FAIZI</v>
      </c>
      <c r="J6413" s="1" t="s">
        <v>389</v>
      </c>
      <c r="K6413" s="1" t="s">
        <v>47</v>
      </c>
      <c r="L6413" s="1">
        <v>500.0</v>
      </c>
      <c r="M6413" s="1" t="s">
        <v>390</v>
      </c>
      <c r="N6413" s="1" t="s">
        <v>16337</v>
      </c>
      <c r="O6413" s="4">
        <v>44317.0</v>
      </c>
      <c r="P6413" s="4">
        <v>44301.0</v>
      </c>
      <c r="Q6413" s="1" t="s">
        <v>17990</v>
      </c>
      <c r="R6413" s="1" t="s">
        <v>2580</v>
      </c>
      <c r="S6413" s="1" t="s">
        <v>32</v>
      </c>
      <c r="T6413" s="1">
        <v>75013.0</v>
      </c>
      <c r="U6413" s="1" t="s">
        <v>17991</v>
      </c>
    </row>
    <row r="6414">
      <c r="A6414" s="1" t="s">
        <v>20858</v>
      </c>
      <c r="B6414" s="1">
        <v>36557.0</v>
      </c>
      <c r="C6414" s="1">
        <v>2215.0</v>
      </c>
      <c r="D6414" s="2" t="s">
        <v>16347</v>
      </c>
      <c r="E6414" s="1" t="s">
        <v>20720</v>
      </c>
      <c r="F6414" s="1" t="s">
        <v>20721</v>
      </c>
      <c r="G6414" s="3" t="str">
        <f t="shared" si="1"/>
        <v>Mehek Sikka</v>
      </c>
      <c r="H6414" s="3" t="str">
        <f t="shared" si="2"/>
        <v>MEHEK SIKKA</v>
      </c>
      <c r="J6414" s="1" t="s">
        <v>389</v>
      </c>
      <c r="K6414" s="1" t="s">
        <v>47</v>
      </c>
      <c r="L6414" s="1">
        <v>500.0</v>
      </c>
      <c r="M6414" s="1" t="s">
        <v>390</v>
      </c>
      <c r="N6414" s="1" t="s">
        <v>16337</v>
      </c>
      <c r="O6414" s="4">
        <v>44317.0</v>
      </c>
      <c r="P6414" s="4">
        <v>44301.0</v>
      </c>
      <c r="Q6414" s="1" t="s">
        <v>20722</v>
      </c>
      <c r="R6414" s="1" t="s">
        <v>4789</v>
      </c>
      <c r="S6414" s="1" t="s">
        <v>32</v>
      </c>
      <c r="T6414" s="1">
        <v>77433.0</v>
      </c>
      <c r="U6414" s="1" t="s">
        <v>20723</v>
      </c>
    </row>
    <row r="6415">
      <c r="A6415" s="1" t="s">
        <v>20859</v>
      </c>
      <c r="B6415" s="1">
        <v>36558.0</v>
      </c>
      <c r="C6415" s="1">
        <v>2215.0</v>
      </c>
      <c r="D6415" s="2" t="s">
        <v>16347</v>
      </c>
      <c r="E6415" s="1" t="s">
        <v>20730</v>
      </c>
      <c r="F6415" s="1" t="s">
        <v>2613</v>
      </c>
      <c r="G6415" s="3" t="str">
        <f t="shared" si="1"/>
        <v>Lillian Chapman</v>
      </c>
      <c r="H6415" s="3" t="str">
        <f t="shared" si="2"/>
        <v>LILLIAN CHAPMAN</v>
      </c>
      <c r="J6415" s="1" t="s">
        <v>389</v>
      </c>
      <c r="K6415" s="1" t="s">
        <v>47</v>
      </c>
      <c r="L6415" s="1">
        <v>500.0</v>
      </c>
      <c r="M6415" s="1" t="s">
        <v>390</v>
      </c>
      <c r="N6415" s="1" t="s">
        <v>16337</v>
      </c>
      <c r="O6415" s="4">
        <v>44317.0</v>
      </c>
      <c r="P6415" s="4">
        <v>44287.0</v>
      </c>
      <c r="Q6415" s="1" t="s">
        <v>20731</v>
      </c>
      <c r="R6415" s="1" t="s">
        <v>1463</v>
      </c>
      <c r="S6415" s="1" t="s">
        <v>32</v>
      </c>
      <c r="T6415" s="1">
        <v>76118.0</v>
      </c>
      <c r="U6415" s="1" t="s">
        <v>20732</v>
      </c>
    </row>
    <row r="6416">
      <c r="A6416" s="1" t="s">
        <v>20860</v>
      </c>
      <c r="B6416" s="1">
        <v>36559.0</v>
      </c>
      <c r="C6416" s="1">
        <v>2215.0</v>
      </c>
      <c r="D6416" s="2" t="s">
        <v>16347</v>
      </c>
      <c r="E6416" s="1" t="s">
        <v>20730</v>
      </c>
      <c r="F6416" s="1" t="s">
        <v>2613</v>
      </c>
      <c r="G6416" s="3" t="str">
        <f t="shared" si="1"/>
        <v>Lillian Chapman</v>
      </c>
      <c r="H6416" s="3" t="str">
        <f t="shared" si="2"/>
        <v>LILLIAN CHAPMAN</v>
      </c>
      <c r="J6416" s="1" t="s">
        <v>389</v>
      </c>
      <c r="K6416" s="1" t="s">
        <v>47</v>
      </c>
      <c r="L6416" s="1">
        <v>500.0</v>
      </c>
      <c r="M6416" s="1" t="s">
        <v>390</v>
      </c>
      <c r="N6416" s="1" t="s">
        <v>16337</v>
      </c>
      <c r="O6416" s="4">
        <v>44317.0</v>
      </c>
      <c r="P6416" s="4">
        <v>44301.0</v>
      </c>
      <c r="Q6416" s="1" t="s">
        <v>20731</v>
      </c>
      <c r="R6416" s="1" t="s">
        <v>1463</v>
      </c>
      <c r="S6416" s="1" t="s">
        <v>32</v>
      </c>
      <c r="T6416" s="1">
        <v>76118.0</v>
      </c>
      <c r="U6416" s="1" t="s">
        <v>20732</v>
      </c>
    </row>
    <row r="6417">
      <c r="A6417" s="1">
        <v>235273.0</v>
      </c>
      <c r="B6417" s="1">
        <v>35273.0</v>
      </c>
      <c r="C6417" s="1">
        <v>2095.0</v>
      </c>
      <c r="D6417" s="2" t="s">
        <v>16341</v>
      </c>
      <c r="E6417" s="1" t="s">
        <v>4407</v>
      </c>
      <c r="F6417" s="1" t="s">
        <v>5067</v>
      </c>
      <c r="G6417" s="3" t="str">
        <f t="shared" si="1"/>
        <v>Ian Miller</v>
      </c>
      <c r="H6417" s="3" t="str">
        <f t="shared" si="2"/>
        <v>IAN MILLER</v>
      </c>
      <c r="J6417" s="1" t="s">
        <v>5772</v>
      </c>
      <c r="K6417" s="1" t="s">
        <v>41</v>
      </c>
      <c r="L6417" s="1">
        <v>505.0</v>
      </c>
      <c r="M6417" s="1" t="s">
        <v>5772</v>
      </c>
      <c r="N6417" s="1" t="s">
        <v>16337</v>
      </c>
      <c r="O6417" s="4">
        <v>44317.0</v>
      </c>
      <c r="P6417" s="5">
        <v>44183.0</v>
      </c>
      <c r="Q6417" s="1" t="s">
        <v>18551</v>
      </c>
      <c r="R6417" s="1" t="s">
        <v>31</v>
      </c>
      <c r="S6417" s="1" t="s">
        <v>32</v>
      </c>
      <c r="T6417" s="1">
        <v>75248.0</v>
      </c>
      <c r="U6417" s="1" t="s">
        <v>18552</v>
      </c>
    </row>
    <row r="6418">
      <c r="A6418" s="1" t="s">
        <v>20861</v>
      </c>
      <c r="B6418" s="1">
        <v>35505.0</v>
      </c>
      <c r="C6418" s="1">
        <v>2134.0</v>
      </c>
      <c r="D6418" s="2" t="s">
        <v>16345</v>
      </c>
      <c r="G6418" s="3" t="str">
        <f t="shared" si="1"/>
        <v> </v>
      </c>
      <c r="H6418" s="3" t="str">
        <f t="shared" si="2"/>
        <v> </v>
      </c>
      <c r="I6418" s="1" t="s">
        <v>20862</v>
      </c>
      <c r="J6418" s="1" t="s">
        <v>389</v>
      </c>
      <c r="K6418" s="1" t="s">
        <v>44</v>
      </c>
      <c r="L6418" s="1">
        <v>543.19</v>
      </c>
      <c r="M6418" s="1" t="s">
        <v>390</v>
      </c>
      <c r="N6418" s="1" t="s">
        <v>16337</v>
      </c>
      <c r="O6418" s="4">
        <v>44317.0</v>
      </c>
      <c r="P6418" s="4">
        <v>44210.0</v>
      </c>
      <c r="Q6418" s="1" t="s">
        <v>20756</v>
      </c>
      <c r="R6418" s="1" t="s">
        <v>20863</v>
      </c>
      <c r="S6418" s="1" t="s">
        <v>2253</v>
      </c>
      <c r="T6418" s="1">
        <v>33704.0</v>
      </c>
      <c r="U6418" s="1" t="s">
        <v>20864</v>
      </c>
    </row>
    <row r="6419">
      <c r="A6419" s="1" t="s">
        <v>20865</v>
      </c>
      <c r="B6419" s="1">
        <v>67018.0</v>
      </c>
      <c r="C6419" s="1">
        <v>2095.0</v>
      </c>
      <c r="D6419" s="2" t="s">
        <v>16341</v>
      </c>
      <c r="E6419" s="1" t="s">
        <v>18974</v>
      </c>
      <c r="F6419" s="1" t="s">
        <v>18975</v>
      </c>
      <c r="G6419" s="3" t="str">
        <f t="shared" si="1"/>
        <v>Tigist Melesse</v>
      </c>
      <c r="H6419" s="3" t="str">
        <f t="shared" si="2"/>
        <v>TIGIST MELESSE</v>
      </c>
      <c r="I6419" s="1" t="s">
        <v>4118</v>
      </c>
      <c r="J6419" s="1" t="s">
        <v>57</v>
      </c>
      <c r="K6419" s="1" t="s">
        <v>41</v>
      </c>
      <c r="L6419" s="1">
        <v>600.0</v>
      </c>
      <c r="M6419" s="1" t="s">
        <v>58</v>
      </c>
      <c r="N6419" s="1" t="s">
        <v>16337</v>
      </c>
      <c r="O6419" s="4">
        <v>44317.0</v>
      </c>
      <c r="P6419" s="5">
        <v>44192.0</v>
      </c>
      <c r="Q6419" s="1" t="s">
        <v>20866</v>
      </c>
      <c r="R6419" s="1" t="s">
        <v>1541</v>
      </c>
      <c r="S6419" s="1" t="s">
        <v>32</v>
      </c>
      <c r="T6419" s="1">
        <v>75023.0</v>
      </c>
      <c r="U6419" s="1" t="s">
        <v>20867</v>
      </c>
    </row>
    <row r="6420">
      <c r="A6420" s="1" t="s">
        <v>20868</v>
      </c>
      <c r="B6420" s="1">
        <v>36541.0</v>
      </c>
      <c r="C6420" s="1">
        <v>2215.0</v>
      </c>
      <c r="D6420" s="2" t="s">
        <v>16347</v>
      </c>
      <c r="G6420" s="3" t="str">
        <f t="shared" si="1"/>
        <v> </v>
      </c>
      <c r="H6420" s="3" t="str">
        <f t="shared" si="2"/>
        <v> </v>
      </c>
      <c r="I6420" s="1" t="s">
        <v>20755</v>
      </c>
      <c r="J6420" s="1" t="s">
        <v>389</v>
      </c>
      <c r="K6420" s="1" t="s">
        <v>47</v>
      </c>
      <c r="L6420" s="1">
        <v>625.27</v>
      </c>
      <c r="M6420" s="1" t="s">
        <v>390</v>
      </c>
      <c r="N6420" s="1" t="s">
        <v>16337</v>
      </c>
      <c r="O6420" s="4">
        <v>44317.0</v>
      </c>
      <c r="P6420" s="4">
        <v>44280.0</v>
      </c>
      <c r="Q6420" s="1" t="s">
        <v>20756</v>
      </c>
      <c r="R6420" s="1" t="s">
        <v>11779</v>
      </c>
      <c r="S6420" s="1" t="s">
        <v>2253</v>
      </c>
      <c r="T6420" s="1">
        <v>33704.0</v>
      </c>
      <c r="U6420" s="1" t="s">
        <v>20757</v>
      </c>
    </row>
    <row r="6421">
      <c r="A6421" s="1" t="s">
        <v>20869</v>
      </c>
      <c r="B6421" s="1">
        <v>36549.0</v>
      </c>
      <c r="C6421" s="1">
        <v>2215.0</v>
      </c>
      <c r="D6421" s="2" t="s">
        <v>16347</v>
      </c>
      <c r="G6421" s="3" t="str">
        <f t="shared" si="1"/>
        <v> </v>
      </c>
      <c r="H6421" s="3" t="str">
        <f t="shared" si="2"/>
        <v> </v>
      </c>
      <c r="I6421" s="1" t="s">
        <v>20755</v>
      </c>
      <c r="J6421" s="1" t="s">
        <v>389</v>
      </c>
      <c r="K6421" s="1" t="s">
        <v>47</v>
      </c>
      <c r="L6421" s="1">
        <v>703.89</v>
      </c>
      <c r="M6421" s="1" t="s">
        <v>390</v>
      </c>
      <c r="N6421" s="1" t="s">
        <v>16337</v>
      </c>
      <c r="O6421" s="4">
        <v>44317.0</v>
      </c>
      <c r="P6421" s="4">
        <v>44306.0</v>
      </c>
      <c r="Q6421" s="1" t="s">
        <v>20756</v>
      </c>
      <c r="R6421" s="1" t="s">
        <v>11779</v>
      </c>
      <c r="S6421" s="1" t="s">
        <v>2253</v>
      </c>
      <c r="T6421" s="1">
        <v>33704.0</v>
      </c>
      <c r="U6421" s="1" t="s">
        <v>20757</v>
      </c>
    </row>
    <row r="6422">
      <c r="A6422" s="1" t="s">
        <v>20870</v>
      </c>
      <c r="B6422" s="1">
        <v>74944.0</v>
      </c>
      <c r="C6422" s="1">
        <v>2215.0</v>
      </c>
      <c r="D6422" s="2" t="s">
        <v>16347</v>
      </c>
      <c r="G6422" s="3" t="str">
        <f t="shared" si="1"/>
        <v> </v>
      </c>
      <c r="H6422" s="3" t="str">
        <f t="shared" si="2"/>
        <v> </v>
      </c>
      <c r="I6422" s="1" t="s">
        <v>20871</v>
      </c>
      <c r="J6422" s="1" t="s">
        <v>57</v>
      </c>
      <c r="K6422" s="1" t="s">
        <v>47</v>
      </c>
      <c r="L6422" s="1">
        <v>750.0</v>
      </c>
      <c r="M6422" s="1" t="s">
        <v>58</v>
      </c>
      <c r="N6422" s="1" t="s">
        <v>16337</v>
      </c>
      <c r="O6422" s="4">
        <v>44317.0</v>
      </c>
      <c r="P6422" s="4">
        <v>44298.0</v>
      </c>
      <c r="Q6422" s="1" t="s">
        <v>20872</v>
      </c>
      <c r="R6422" s="1" t="s">
        <v>152</v>
      </c>
      <c r="S6422" s="1" t="s">
        <v>1413</v>
      </c>
      <c r="T6422" s="1">
        <v>20001.0</v>
      </c>
      <c r="U6422" s="1" t="s">
        <v>20873</v>
      </c>
    </row>
    <row r="6423">
      <c r="A6423" s="1" t="s">
        <v>20874</v>
      </c>
      <c r="B6423" s="1">
        <v>67014.0</v>
      </c>
      <c r="C6423" s="1">
        <v>2095.0</v>
      </c>
      <c r="D6423" s="2" t="s">
        <v>16341</v>
      </c>
      <c r="E6423" s="1" t="s">
        <v>2161</v>
      </c>
      <c r="F6423" s="1" t="s">
        <v>19277</v>
      </c>
      <c r="G6423" s="3" t="str">
        <f t="shared" si="1"/>
        <v>Samuel Tekle</v>
      </c>
      <c r="H6423" s="3" t="str">
        <f t="shared" si="2"/>
        <v>SAMUEL TEKLE</v>
      </c>
      <c r="I6423" s="1" t="s">
        <v>4118</v>
      </c>
      <c r="J6423" s="1" t="s">
        <v>57</v>
      </c>
      <c r="K6423" s="1" t="s">
        <v>41</v>
      </c>
      <c r="L6423" s="1">
        <v>1000.0</v>
      </c>
      <c r="M6423" s="1" t="s">
        <v>58</v>
      </c>
      <c r="N6423" s="1" t="s">
        <v>16337</v>
      </c>
      <c r="O6423" s="4">
        <v>44317.0</v>
      </c>
      <c r="P6423" s="5">
        <v>44184.0</v>
      </c>
      <c r="Q6423" s="1" t="s">
        <v>20875</v>
      </c>
      <c r="R6423" s="1" t="s">
        <v>2658</v>
      </c>
      <c r="S6423" s="1" t="s">
        <v>32</v>
      </c>
      <c r="T6423" s="1">
        <v>75033.0</v>
      </c>
      <c r="U6423" s="1" t="s">
        <v>20876</v>
      </c>
    </row>
    <row r="6424">
      <c r="A6424" s="1" t="s">
        <v>20877</v>
      </c>
      <c r="B6424" s="1">
        <v>67015.0</v>
      </c>
      <c r="C6424" s="1">
        <v>2095.0</v>
      </c>
      <c r="D6424" s="2" t="s">
        <v>16341</v>
      </c>
      <c r="E6424" s="1" t="s">
        <v>20878</v>
      </c>
      <c r="F6424" s="1" t="s">
        <v>20879</v>
      </c>
      <c r="G6424" s="3" t="str">
        <f t="shared" si="1"/>
        <v>Fekadu Muluneh</v>
      </c>
      <c r="H6424" s="3" t="str">
        <f t="shared" si="2"/>
        <v>FEKADU MULUNEH</v>
      </c>
      <c r="I6424" s="1" t="s">
        <v>4118</v>
      </c>
      <c r="J6424" s="1" t="s">
        <v>57</v>
      </c>
      <c r="K6424" s="1" t="s">
        <v>41</v>
      </c>
      <c r="L6424" s="1">
        <v>1000.0</v>
      </c>
      <c r="M6424" s="1" t="s">
        <v>58</v>
      </c>
      <c r="N6424" s="1" t="s">
        <v>16337</v>
      </c>
      <c r="O6424" s="4">
        <v>44317.0</v>
      </c>
      <c r="P6424" s="5">
        <v>44187.0</v>
      </c>
      <c r="Q6424" s="1" t="s">
        <v>20524</v>
      </c>
      <c r="R6424" s="1" t="s">
        <v>14364</v>
      </c>
      <c r="S6424" s="1" t="s">
        <v>2424</v>
      </c>
      <c r="T6424" s="1">
        <v>80239.0</v>
      </c>
      <c r="U6424" s="1" t="s">
        <v>20525</v>
      </c>
    </row>
    <row r="6425">
      <c r="A6425" s="1" t="s">
        <v>20880</v>
      </c>
      <c r="B6425" s="1">
        <v>67017.0</v>
      </c>
      <c r="C6425" s="1">
        <v>2095.0</v>
      </c>
      <c r="D6425" s="2" t="s">
        <v>16341</v>
      </c>
      <c r="E6425" s="1" t="s">
        <v>4494</v>
      </c>
      <c r="F6425" s="1" t="s">
        <v>16000</v>
      </c>
      <c r="G6425" s="3" t="str">
        <f t="shared" si="1"/>
        <v>Howard Klion</v>
      </c>
      <c r="H6425" s="3" t="str">
        <f t="shared" si="2"/>
        <v>HOWARD KLION</v>
      </c>
      <c r="I6425" s="1" t="s">
        <v>4118</v>
      </c>
      <c r="J6425" s="1" t="s">
        <v>57</v>
      </c>
      <c r="K6425" s="1" t="s">
        <v>41</v>
      </c>
      <c r="L6425" s="1">
        <v>1000.0</v>
      </c>
      <c r="M6425" s="1" t="s">
        <v>58</v>
      </c>
      <c r="N6425" s="1" t="s">
        <v>16337</v>
      </c>
      <c r="O6425" s="4">
        <v>44317.0</v>
      </c>
      <c r="P6425" s="5">
        <v>44193.0</v>
      </c>
      <c r="Q6425" s="1" t="s">
        <v>15778</v>
      </c>
      <c r="R6425" s="1" t="s">
        <v>31</v>
      </c>
      <c r="S6425" s="1" t="s">
        <v>32</v>
      </c>
      <c r="T6425" s="1">
        <v>75225.0</v>
      </c>
      <c r="U6425" s="1" t="s">
        <v>15779</v>
      </c>
    </row>
    <row r="6426">
      <c r="A6426" s="1" t="s">
        <v>20881</v>
      </c>
      <c r="B6426" s="1">
        <v>67235.0</v>
      </c>
      <c r="C6426" s="1">
        <v>2134.0</v>
      </c>
      <c r="D6426" s="2" t="s">
        <v>16345</v>
      </c>
      <c r="E6426" s="1" t="s">
        <v>1030</v>
      </c>
      <c r="F6426" s="1" t="s">
        <v>20882</v>
      </c>
      <c r="G6426" s="3" t="str">
        <f t="shared" si="1"/>
        <v>Don Wolman</v>
      </c>
      <c r="H6426" s="3" t="str">
        <f t="shared" si="2"/>
        <v>DON WOLMAN</v>
      </c>
      <c r="J6426" s="1" t="s">
        <v>57</v>
      </c>
      <c r="K6426" s="1" t="s">
        <v>44</v>
      </c>
      <c r="L6426" s="1">
        <v>1000.0</v>
      </c>
      <c r="M6426" s="1" t="s">
        <v>58</v>
      </c>
      <c r="N6426" s="1" t="s">
        <v>16337</v>
      </c>
      <c r="O6426" s="4">
        <v>44317.0</v>
      </c>
      <c r="P6426" s="4">
        <v>44266.0</v>
      </c>
      <c r="Q6426" s="1" t="s">
        <v>20883</v>
      </c>
      <c r="R6426" s="1" t="s">
        <v>31</v>
      </c>
      <c r="S6426" s="1" t="s">
        <v>32</v>
      </c>
      <c r="T6426" s="1">
        <v>75252.0</v>
      </c>
      <c r="U6426" s="1" t="s">
        <v>20884</v>
      </c>
    </row>
    <row r="6427">
      <c r="A6427" s="1" t="s">
        <v>20885</v>
      </c>
      <c r="B6427" s="1">
        <v>67236.0</v>
      </c>
      <c r="C6427" s="1">
        <v>2134.0</v>
      </c>
      <c r="D6427" s="2" t="s">
        <v>16345</v>
      </c>
      <c r="E6427" s="1" t="s">
        <v>10703</v>
      </c>
      <c r="F6427" s="1" t="s">
        <v>20886</v>
      </c>
      <c r="G6427" s="3" t="str">
        <f t="shared" si="1"/>
        <v>Jill Soffer</v>
      </c>
      <c r="H6427" s="3" t="str">
        <f t="shared" si="2"/>
        <v>JILL SOFFER</v>
      </c>
      <c r="J6427" s="1" t="s">
        <v>57</v>
      </c>
      <c r="K6427" s="1" t="s">
        <v>44</v>
      </c>
      <c r="L6427" s="1">
        <v>1000.0</v>
      </c>
      <c r="M6427" s="1" t="s">
        <v>58</v>
      </c>
      <c r="N6427" s="1" t="s">
        <v>16337</v>
      </c>
      <c r="O6427" s="4">
        <v>44317.0</v>
      </c>
      <c r="P6427" s="4">
        <v>44249.0</v>
      </c>
      <c r="Q6427" s="1" t="s">
        <v>20887</v>
      </c>
      <c r="R6427" s="1" t="s">
        <v>18736</v>
      </c>
      <c r="S6427" s="1" t="s">
        <v>604</v>
      </c>
      <c r="T6427" s="1">
        <v>90402.0</v>
      </c>
      <c r="U6427" s="1" t="s">
        <v>20888</v>
      </c>
    </row>
    <row r="6428">
      <c r="A6428" s="1" t="s">
        <v>20889</v>
      </c>
      <c r="B6428" s="1">
        <v>67237.0</v>
      </c>
      <c r="C6428" s="1">
        <v>2134.0</v>
      </c>
      <c r="D6428" s="2" t="s">
        <v>16345</v>
      </c>
      <c r="E6428" s="1" t="s">
        <v>20890</v>
      </c>
      <c r="F6428" s="1" t="s">
        <v>20891</v>
      </c>
      <c r="G6428" s="3" t="str">
        <f t="shared" si="1"/>
        <v>Khalid Malik</v>
      </c>
      <c r="H6428" s="3" t="str">
        <f t="shared" si="2"/>
        <v>KHALID MALIK</v>
      </c>
      <c r="J6428" s="1" t="s">
        <v>57</v>
      </c>
      <c r="K6428" s="1" t="s">
        <v>44</v>
      </c>
      <c r="L6428" s="1">
        <v>1000.0</v>
      </c>
      <c r="M6428" s="1" t="s">
        <v>58</v>
      </c>
      <c r="N6428" s="1" t="s">
        <v>16337</v>
      </c>
      <c r="O6428" s="4">
        <v>44317.0</v>
      </c>
      <c r="P6428" s="4">
        <v>44225.0</v>
      </c>
      <c r="Q6428" s="1" t="s">
        <v>20892</v>
      </c>
      <c r="R6428" s="1" t="s">
        <v>31</v>
      </c>
      <c r="S6428" s="1" t="s">
        <v>32</v>
      </c>
      <c r="T6428" s="1">
        <v>75225.0</v>
      </c>
      <c r="U6428" s="1" t="s">
        <v>20893</v>
      </c>
    </row>
    <row r="6429">
      <c r="A6429" s="1" t="s">
        <v>20894</v>
      </c>
      <c r="B6429" s="1">
        <v>67238.0</v>
      </c>
      <c r="C6429" s="1">
        <v>2134.0</v>
      </c>
      <c r="D6429" s="2" t="s">
        <v>16345</v>
      </c>
      <c r="E6429" s="1" t="s">
        <v>685</v>
      </c>
      <c r="F6429" s="1" t="s">
        <v>16000</v>
      </c>
      <c r="G6429" s="3" t="str">
        <f t="shared" si="1"/>
        <v>Amy Klion</v>
      </c>
      <c r="H6429" s="3" t="str">
        <f t="shared" si="2"/>
        <v>AMY KLION</v>
      </c>
      <c r="J6429" s="1" t="s">
        <v>57</v>
      </c>
      <c r="K6429" s="1" t="s">
        <v>44</v>
      </c>
      <c r="L6429" s="1">
        <v>1000.0</v>
      </c>
      <c r="M6429" s="1" t="s">
        <v>58</v>
      </c>
      <c r="N6429" s="1" t="s">
        <v>16337</v>
      </c>
      <c r="O6429" s="4">
        <v>44317.0</v>
      </c>
      <c r="P6429" s="4">
        <v>44224.0</v>
      </c>
      <c r="Q6429" s="1" t="s">
        <v>15778</v>
      </c>
      <c r="R6429" s="1" t="s">
        <v>31</v>
      </c>
      <c r="S6429" s="1" t="s">
        <v>32</v>
      </c>
      <c r="T6429" s="1">
        <v>75225.0</v>
      </c>
      <c r="U6429" s="1" t="s">
        <v>15779</v>
      </c>
    </row>
    <row r="6430">
      <c r="A6430" s="1" t="s">
        <v>20895</v>
      </c>
      <c r="B6430" s="1">
        <v>67239.0</v>
      </c>
      <c r="C6430" s="1">
        <v>2134.0</v>
      </c>
      <c r="D6430" s="2" t="s">
        <v>16345</v>
      </c>
      <c r="E6430" s="1" t="s">
        <v>20896</v>
      </c>
      <c r="F6430" s="1" t="s">
        <v>7112</v>
      </c>
      <c r="G6430" s="3" t="str">
        <f t="shared" si="1"/>
        <v>Jeffery Jackson</v>
      </c>
      <c r="H6430" s="3" t="str">
        <f t="shared" si="2"/>
        <v>JEFFERY JACKSON</v>
      </c>
      <c r="J6430" s="1" t="s">
        <v>57</v>
      </c>
      <c r="K6430" s="1" t="s">
        <v>44</v>
      </c>
      <c r="L6430" s="1">
        <v>1000.0</v>
      </c>
      <c r="M6430" s="1" t="s">
        <v>58</v>
      </c>
      <c r="N6430" s="1" t="s">
        <v>16337</v>
      </c>
      <c r="O6430" s="4">
        <v>44317.0</v>
      </c>
      <c r="P6430" s="4">
        <v>44219.0</v>
      </c>
      <c r="Q6430" s="1" t="s">
        <v>20190</v>
      </c>
      <c r="R6430" s="1" t="s">
        <v>31</v>
      </c>
      <c r="S6430" s="1" t="s">
        <v>32</v>
      </c>
      <c r="T6430" s="1">
        <v>75209.0</v>
      </c>
      <c r="U6430" s="1" t="s">
        <v>20191</v>
      </c>
    </row>
    <row r="6431">
      <c r="A6431" s="1" t="s">
        <v>20897</v>
      </c>
      <c r="B6431" s="1">
        <v>67240.0</v>
      </c>
      <c r="C6431" s="1">
        <v>2134.0</v>
      </c>
      <c r="D6431" s="2" t="s">
        <v>16345</v>
      </c>
      <c r="E6431" s="1" t="s">
        <v>6189</v>
      </c>
      <c r="F6431" s="1" t="s">
        <v>3678</v>
      </c>
      <c r="G6431" s="3" t="str">
        <f t="shared" si="1"/>
        <v>Leslie Marshall</v>
      </c>
      <c r="H6431" s="3" t="str">
        <f t="shared" si="2"/>
        <v>LESLIE MARSHALL</v>
      </c>
      <c r="J6431" s="1" t="s">
        <v>57</v>
      </c>
      <c r="K6431" s="1" t="s">
        <v>44</v>
      </c>
      <c r="L6431" s="1">
        <v>1000.0</v>
      </c>
      <c r="M6431" s="1" t="s">
        <v>58</v>
      </c>
      <c r="N6431" s="1" t="s">
        <v>16337</v>
      </c>
      <c r="O6431" s="4">
        <v>44317.0</v>
      </c>
      <c r="P6431" s="4">
        <v>44208.0</v>
      </c>
      <c r="Q6431" s="1" t="s">
        <v>20898</v>
      </c>
      <c r="R6431" s="1" t="s">
        <v>1541</v>
      </c>
      <c r="S6431" s="1" t="s">
        <v>32</v>
      </c>
      <c r="T6431" s="1">
        <v>75093.0</v>
      </c>
      <c r="U6431" s="1" t="s">
        <v>20899</v>
      </c>
    </row>
    <row r="6432">
      <c r="A6432" s="1" t="s">
        <v>20900</v>
      </c>
      <c r="B6432" s="1">
        <v>67241.0</v>
      </c>
      <c r="C6432" s="1">
        <v>2134.0</v>
      </c>
      <c r="D6432" s="2" t="s">
        <v>16345</v>
      </c>
      <c r="E6432" s="1" t="s">
        <v>99</v>
      </c>
      <c r="F6432" s="1" t="s">
        <v>20901</v>
      </c>
      <c r="G6432" s="3" t="str">
        <f t="shared" si="1"/>
        <v>Todd Bluedorn</v>
      </c>
      <c r="H6432" s="3" t="str">
        <f t="shared" si="2"/>
        <v>TODD BLUEDORN</v>
      </c>
      <c r="J6432" s="1" t="s">
        <v>57</v>
      </c>
      <c r="K6432" s="1" t="s">
        <v>44</v>
      </c>
      <c r="L6432" s="1">
        <v>1000.0</v>
      </c>
      <c r="M6432" s="1" t="s">
        <v>58</v>
      </c>
      <c r="N6432" s="1" t="s">
        <v>16337</v>
      </c>
      <c r="O6432" s="4">
        <v>44317.0</v>
      </c>
      <c r="P6432" s="4">
        <v>44205.0</v>
      </c>
      <c r="Q6432" s="1" t="s">
        <v>20902</v>
      </c>
      <c r="R6432" s="1" t="s">
        <v>31</v>
      </c>
      <c r="S6432" s="1" t="s">
        <v>32</v>
      </c>
      <c r="T6432" s="1">
        <v>75225.0</v>
      </c>
      <c r="U6432" s="1" t="s">
        <v>20903</v>
      </c>
    </row>
    <row r="6433">
      <c r="A6433" s="1" t="s">
        <v>20904</v>
      </c>
      <c r="B6433" s="1">
        <v>74939.0</v>
      </c>
      <c r="C6433" s="1">
        <v>2215.0</v>
      </c>
      <c r="D6433" s="2" t="s">
        <v>16347</v>
      </c>
      <c r="E6433" s="1" t="s">
        <v>20323</v>
      </c>
      <c r="F6433" s="1" t="s">
        <v>20518</v>
      </c>
      <c r="G6433" s="3" t="str">
        <f t="shared" si="1"/>
        <v>Alec Baum</v>
      </c>
      <c r="H6433" s="3" t="str">
        <f t="shared" si="2"/>
        <v>ALEC BAUM</v>
      </c>
      <c r="J6433" s="1" t="s">
        <v>57</v>
      </c>
      <c r="K6433" s="1" t="s">
        <v>47</v>
      </c>
      <c r="L6433" s="1">
        <v>1000.0</v>
      </c>
      <c r="M6433" s="1" t="s">
        <v>58</v>
      </c>
      <c r="N6433" s="1" t="s">
        <v>16337</v>
      </c>
      <c r="O6433" s="4">
        <v>44317.0</v>
      </c>
      <c r="P6433" s="4">
        <v>44278.0</v>
      </c>
      <c r="Q6433" s="1" t="s">
        <v>20905</v>
      </c>
      <c r="R6433" s="1" t="s">
        <v>2825</v>
      </c>
      <c r="S6433" s="1" t="s">
        <v>604</v>
      </c>
      <c r="T6433" s="1">
        <v>90042.0</v>
      </c>
      <c r="U6433" s="1" t="s">
        <v>20906</v>
      </c>
    </row>
    <row r="6434">
      <c r="A6434" s="1" t="s">
        <v>20907</v>
      </c>
      <c r="B6434" s="1">
        <v>74940.0</v>
      </c>
      <c r="C6434" s="1">
        <v>2215.0</v>
      </c>
      <c r="D6434" s="2" t="s">
        <v>16347</v>
      </c>
      <c r="E6434" s="1" t="s">
        <v>6290</v>
      </c>
      <c r="F6434" s="1" t="s">
        <v>20908</v>
      </c>
      <c r="G6434" s="3" t="str">
        <f t="shared" si="1"/>
        <v>CHRIS HAMILTON</v>
      </c>
      <c r="H6434" s="3" t="str">
        <f t="shared" si="2"/>
        <v>CHRIS HAMILTON</v>
      </c>
      <c r="J6434" s="1" t="s">
        <v>57</v>
      </c>
      <c r="K6434" s="1" t="s">
        <v>47</v>
      </c>
      <c r="L6434" s="1">
        <v>1000.0</v>
      </c>
      <c r="M6434" s="1" t="s">
        <v>58</v>
      </c>
      <c r="N6434" s="1" t="s">
        <v>16337</v>
      </c>
      <c r="O6434" s="4">
        <v>44317.0</v>
      </c>
      <c r="P6434" s="4">
        <v>44286.0</v>
      </c>
      <c r="Q6434" s="1" t="s">
        <v>20909</v>
      </c>
      <c r="R6434" s="1" t="s">
        <v>60</v>
      </c>
      <c r="S6434" s="1" t="s">
        <v>32</v>
      </c>
      <c r="T6434" s="1">
        <v>75214.0</v>
      </c>
      <c r="U6434" s="1" t="s">
        <v>20910</v>
      </c>
    </row>
    <row r="6435">
      <c r="A6435" s="1" t="s">
        <v>20911</v>
      </c>
      <c r="B6435" s="1">
        <v>74941.0</v>
      </c>
      <c r="C6435" s="1">
        <v>2215.0</v>
      </c>
      <c r="D6435" s="2" t="s">
        <v>16347</v>
      </c>
      <c r="E6435" s="1" t="s">
        <v>14182</v>
      </c>
      <c r="F6435" s="1" t="s">
        <v>13182</v>
      </c>
      <c r="G6435" s="3" t="str">
        <f t="shared" si="1"/>
        <v>Ana-Maria Ramos</v>
      </c>
      <c r="H6435" s="3" t="str">
        <f t="shared" si="2"/>
        <v>ANA-MARIA RAMOS</v>
      </c>
      <c r="J6435" s="1" t="s">
        <v>57</v>
      </c>
      <c r="K6435" s="1" t="s">
        <v>47</v>
      </c>
      <c r="L6435" s="1">
        <v>1000.0</v>
      </c>
      <c r="M6435" s="1" t="s">
        <v>58</v>
      </c>
      <c r="N6435" s="1" t="s">
        <v>16337</v>
      </c>
      <c r="O6435" s="4">
        <v>44317.0</v>
      </c>
      <c r="P6435" s="4">
        <v>44290.0</v>
      </c>
      <c r="Q6435" s="1" t="s">
        <v>14183</v>
      </c>
      <c r="R6435" s="1" t="s">
        <v>357</v>
      </c>
      <c r="S6435" s="1" t="s">
        <v>32</v>
      </c>
      <c r="T6435" s="1">
        <v>75085.0</v>
      </c>
      <c r="U6435" s="1" t="s">
        <v>14184</v>
      </c>
    </row>
    <row r="6436">
      <c r="A6436" s="1" t="s">
        <v>20912</v>
      </c>
      <c r="B6436" s="1">
        <v>74942.0</v>
      </c>
      <c r="C6436" s="1">
        <v>2215.0</v>
      </c>
      <c r="D6436" s="2" t="s">
        <v>16347</v>
      </c>
      <c r="E6436" s="1" t="s">
        <v>20913</v>
      </c>
      <c r="F6436" s="1" t="s">
        <v>20914</v>
      </c>
      <c r="G6436" s="3" t="str">
        <f t="shared" si="1"/>
        <v>Tearyne Almendariz</v>
      </c>
      <c r="H6436" s="3" t="str">
        <f t="shared" si="2"/>
        <v>TEARYNE ALMENDARIZ</v>
      </c>
      <c r="J6436" s="1" t="s">
        <v>57</v>
      </c>
      <c r="K6436" s="1" t="s">
        <v>47</v>
      </c>
      <c r="L6436" s="1">
        <v>1000.0</v>
      </c>
      <c r="M6436" s="1" t="s">
        <v>58</v>
      </c>
      <c r="N6436" s="1" t="s">
        <v>16337</v>
      </c>
      <c r="O6436" s="4">
        <v>44317.0</v>
      </c>
      <c r="P6436" s="4">
        <v>44297.0</v>
      </c>
      <c r="Q6436" s="1" t="s">
        <v>18813</v>
      </c>
      <c r="R6436" s="1" t="s">
        <v>31</v>
      </c>
      <c r="S6436" s="1" t="s">
        <v>32</v>
      </c>
      <c r="T6436" s="1">
        <v>75248.0</v>
      </c>
      <c r="U6436" s="1" t="s">
        <v>18814</v>
      </c>
    </row>
    <row r="6437">
      <c r="A6437" s="1" t="s">
        <v>20915</v>
      </c>
      <c r="B6437" s="1">
        <v>74943.0</v>
      </c>
      <c r="C6437" s="1">
        <v>2215.0</v>
      </c>
      <c r="D6437" s="2" t="s">
        <v>16347</v>
      </c>
      <c r="G6437" s="3" t="str">
        <f t="shared" si="1"/>
        <v> </v>
      </c>
      <c r="H6437" s="3" t="str">
        <f t="shared" si="2"/>
        <v> </v>
      </c>
      <c r="I6437" s="1" t="s">
        <v>20916</v>
      </c>
      <c r="J6437" s="1" t="s">
        <v>57</v>
      </c>
      <c r="K6437" s="1" t="s">
        <v>47</v>
      </c>
      <c r="L6437" s="1">
        <v>1000.0</v>
      </c>
      <c r="M6437" s="1" t="s">
        <v>58</v>
      </c>
      <c r="N6437" s="1" t="s">
        <v>16337</v>
      </c>
      <c r="O6437" s="4">
        <v>44317.0</v>
      </c>
      <c r="P6437" s="4">
        <v>44298.0</v>
      </c>
      <c r="Q6437" s="1" t="s">
        <v>20917</v>
      </c>
      <c r="R6437" s="1" t="s">
        <v>152</v>
      </c>
      <c r="S6437" s="1" t="s">
        <v>1413</v>
      </c>
      <c r="T6437" s="1">
        <v>20003.0</v>
      </c>
      <c r="U6437" s="1" t="s">
        <v>20918</v>
      </c>
    </row>
    <row r="6438">
      <c r="A6438" s="1" t="s">
        <v>20919</v>
      </c>
      <c r="B6438" s="1">
        <v>36560.0</v>
      </c>
      <c r="C6438" s="1">
        <v>2215.0</v>
      </c>
      <c r="D6438" s="2" t="s">
        <v>16347</v>
      </c>
      <c r="E6438" s="1" t="s">
        <v>5066</v>
      </c>
      <c r="F6438" s="1" t="s">
        <v>16401</v>
      </c>
      <c r="G6438" s="3" t="str">
        <f t="shared" si="1"/>
        <v>Jamie Stewart-Aday</v>
      </c>
      <c r="H6438" s="3" t="str">
        <f t="shared" si="2"/>
        <v>JAMIE STEWART-ADAY</v>
      </c>
      <c r="J6438" s="1" t="s">
        <v>389</v>
      </c>
      <c r="K6438" s="1" t="s">
        <v>47</v>
      </c>
      <c r="L6438" s="1">
        <v>1000.0</v>
      </c>
      <c r="M6438" s="1" t="s">
        <v>390</v>
      </c>
      <c r="N6438" s="1" t="s">
        <v>16337</v>
      </c>
      <c r="O6438" s="4">
        <v>44317.0</v>
      </c>
      <c r="P6438" s="4">
        <v>44279.0</v>
      </c>
      <c r="Q6438" s="1" t="s">
        <v>20920</v>
      </c>
      <c r="R6438" s="1" t="s">
        <v>152</v>
      </c>
      <c r="S6438" s="1" t="s">
        <v>1413</v>
      </c>
      <c r="T6438" s="1">
        <v>20015.0</v>
      </c>
      <c r="U6438" s="1" t="s">
        <v>20921</v>
      </c>
    </row>
    <row r="6439">
      <c r="A6439" s="1" t="s">
        <v>20922</v>
      </c>
      <c r="B6439" s="1">
        <v>36561.0</v>
      </c>
      <c r="C6439" s="1">
        <v>2215.0</v>
      </c>
      <c r="D6439" s="2" t="s">
        <v>16347</v>
      </c>
      <c r="E6439" s="1" t="s">
        <v>5066</v>
      </c>
      <c r="F6439" s="1" t="s">
        <v>16401</v>
      </c>
      <c r="G6439" s="3" t="str">
        <f t="shared" si="1"/>
        <v>Jamie Stewart-Aday</v>
      </c>
      <c r="H6439" s="3" t="str">
        <f t="shared" si="2"/>
        <v>JAMIE STEWART-ADAY</v>
      </c>
      <c r="J6439" s="1" t="s">
        <v>389</v>
      </c>
      <c r="K6439" s="1" t="s">
        <v>47</v>
      </c>
      <c r="L6439" s="1">
        <v>1000.0</v>
      </c>
      <c r="M6439" s="1" t="s">
        <v>390</v>
      </c>
      <c r="N6439" s="1" t="s">
        <v>16337</v>
      </c>
      <c r="O6439" s="4">
        <v>44317.0</v>
      </c>
      <c r="P6439" s="4">
        <v>44279.0</v>
      </c>
      <c r="Q6439" s="1" t="s">
        <v>20920</v>
      </c>
      <c r="R6439" s="1" t="s">
        <v>152</v>
      </c>
      <c r="S6439" s="1" t="s">
        <v>1413</v>
      </c>
      <c r="T6439" s="1">
        <v>20015.0</v>
      </c>
      <c r="U6439" s="1" t="s">
        <v>20921</v>
      </c>
    </row>
    <row r="6440">
      <c r="A6440" s="1" t="s">
        <v>20923</v>
      </c>
      <c r="B6440" s="1">
        <v>36562.0</v>
      </c>
      <c r="C6440" s="1">
        <v>2215.0</v>
      </c>
      <c r="D6440" s="2" t="s">
        <v>16347</v>
      </c>
      <c r="E6440" s="1" t="s">
        <v>5066</v>
      </c>
      <c r="F6440" s="1" t="s">
        <v>16401</v>
      </c>
      <c r="G6440" s="3" t="str">
        <f t="shared" si="1"/>
        <v>Jamie Stewart-Aday</v>
      </c>
      <c r="H6440" s="3" t="str">
        <f t="shared" si="2"/>
        <v>JAMIE STEWART-ADAY</v>
      </c>
      <c r="J6440" s="1" t="s">
        <v>389</v>
      </c>
      <c r="K6440" s="1" t="s">
        <v>47</v>
      </c>
      <c r="L6440" s="1">
        <v>1000.0</v>
      </c>
      <c r="M6440" s="1" t="s">
        <v>390</v>
      </c>
      <c r="N6440" s="1" t="s">
        <v>16337</v>
      </c>
      <c r="O6440" s="4">
        <v>44317.0</v>
      </c>
      <c r="P6440" s="4">
        <v>44286.0</v>
      </c>
      <c r="Q6440" s="1" t="s">
        <v>20920</v>
      </c>
      <c r="R6440" s="1" t="s">
        <v>152</v>
      </c>
      <c r="S6440" s="1" t="s">
        <v>1413</v>
      </c>
      <c r="T6440" s="1">
        <v>20015.0</v>
      </c>
      <c r="U6440" s="1" t="s">
        <v>20921</v>
      </c>
    </row>
    <row r="6441">
      <c r="A6441" s="1" t="s">
        <v>20924</v>
      </c>
      <c r="B6441" s="1">
        <v>35517.0</v>
      </c>
      <c r="C6441" s="1">
        <v>2134.0</v>
      </c>
      <c r="D6441" s="2" t="s">
        <v>16345</v>
      </c>
      <c r="G6441" s="3" t="str">
        <f t="shared" si="1"/>
        <v> </v>
      </c>
      <c r="H6441" s="3" t="str">
        <f t="shared" si="2"/>
        <v> </v>
      </c>
      <c r="I6441" s="1" t="s">
        <v>20925</v>
      </c>
      <c r="J6441" s="1" t="s">
        <v>389</v>
      </c>
      <c r="K6441" s="1" t="s">
        <v>44</v>
      </c>
      <c r="L6441" s="1">
        <v>1040.01</v>
      </c>
      <c r="M6441" s="1" t="s">
        <v>390</v>
      </c>
      <c r="N6441" s="1" t="s">
        <v>16337</v>
      </c>
      <c r="O6441" s="4">
        <v>44317.0</v>
      </c>
      <c r="P6441" s="4">
        <v>44264.0</v>
      </c>
      <c r="Q6441" s="1" t="s">
        <v>20926</v>
      </c>
      <c r="R6441" s="1" t="s">
        <v>1541</v>
      </c>
      <c r="S6441" s="1" t="s">
        <v>32</v>
      </c>
      <c r="T6441" s="1">
        <v>75074.0</v>
      </c>
      <c r="U6441" s="1" t="s">
        <v>20927</v>
      </c>
    </row>
    <row r="6442">
      <c r="A6442" s="1" t="s">
        <v>20928</v>
      </c>
      <c r="B6442" s="1">
        <v>74938.0</v>
      </c>
      <c r="C6442" s="1">
        <v>2215.0</v>
      </c>
      <c r="D6442" s="2" t="s">
        <v>16347</v>
      </c>
      <c r="G6442" s="3" t="str">
        <f t="shared" si="1"/>
        <v> </v>
      </c>
      <c r="H6442" s="3" t="str">
        <f t="shared" si="2"/>
        <v> </v>
      </c>
      <c r="I6442" s="1" t="s">
        <v>1838</v>
      </c>
      <c r="J6442" s="1" t="s">
        <v>57</v>
      </c>
      <c r="K6442" s="1" t="s">
        <v>47</v>
      </c>
      <c r="L6442" s="1">
        <v>1200.0</v>
      </c>
      <c r="M6442" s="1" t="s">
        <v>58</v>
      </c>
      <c r="N6442" s="1" t="s">
        <v>16337</v>
      </c>
      <c r="O6442" s="4">
        <v>44317.0</v>
      </c>
      <c r="P6442" s="4">
        <v>44307.0</v>
      </c>
      <c r="Q6442" s="1" t="s">
        <v>20929</v>
      </c>
      <c r="R6442" s="1" t="s">
        <v>31</v>
      </c>
      <c r="S6442" s="1" t="s">
        <v>32</v>
      </c>
      <c r="T6442" s="1">
        <v>75206.0</v>
      </c>
      <c r="U6442" s="1" t="s">
        <v>20930</v>
      </c>
    </row>
    <row r="6443">
      <c r="A6443" s="1" t="s">
        <v>20931</v>
      </c>
      <c r="B6443" s="1">
        <v>74937.0</v>
      </c>
      <c r="C6443" s="1">
        <v>2215.0</v>
      </c>
      <c r="D6443" s="2" t="s">
        <v>16347</v>
      </c>
      <c r="G6443" s="3" t="str">
        <f t="shared" si="1"/>
        <v> </v>
      </c>
      <c r="H6443" s="3" t="str">
        <f t="shared" si="2"/>
        <v> </v>
      </c>
      <c r="I6443" s="1" t="s">
        <v>20916</v>
      </c>
      <c r="J6443" s="1" t="s">
        <v>57</v>
      </c>
      <c r="K6443" s="1" t="s">
        <v>47</v>
      </c>
      <c r="L6443" s="1">
        <v>1500.0</v>
      </c>
      <c r="M6443" s="1" t="s">
        <v>58</v>
      </c>
      <c r="N6443" s="1" t="s">
        <v>16337</v>
      </c>
      <c r="O6443" s="4">
        <v>44317.0</v>
      </c>
      <c r="P6443" s="4">
        <v>44279.0</v>
      </c>
      <c r="Q6443" s="1" t="s">
        <v>20917</v>
      </c>
      <c r="R6443" s="1" t="s">
        <v>152</v>
      </c>
      <c r="S6443" s="1" t="s">
        <v>1413</v>
      </c>
      <c r="T6443" s="1">
        <v>20003.0</v>
      </c>
      <c r="U6443" s="1" t="s">
        <v>20918</v>
      </c>
    </row>
    <row r="6444">
      <c r="A6444" s="1" t="s">
        <v>20932</v>
      </c>
      <c r="B6444" s="1">
        <v>68527.0</v>
      </c>
      <c r="C6444" s="1">
        <v>2134.0</v>
      </c>
      <c r="D6444" s="2" t="s">
        <v>16345</v>
      </c>
      <c r="G6444" s="3" t="str">
        <f t="shared" si="1"/>
        <v> </v>
      </c>
      <c r="H6444" s="3" t="str">
        <f t="shared" si="2"/>
        <v> </v>
      </c>
      <c r="I6444" s="1" t="s">
        <v>20916</v>
      </c>
      <c r="J6444" s="1" t="s">
        <v>10346</v>
      </c>
      <c r="K6444" s="1" t="s">
        <v>44</v>
      </c>
      <c r="L6444" s="1">
        <v>1500.0</v>
      </c>
      <c r="M6444" s="1" t="s">
        <v>10347</v>
      </c>
      <c r="N6444" s="1" t="s">
        <v>16337</v>
      </c>
      <c r="O6444" s="4">
        <v>44317.0</v>
      </c>
      <c r="P6444" s="4">
        <v>44253.0</v>
      </c>
      <c r="Q6444" s="1" t="s">
        <v>20917</v>
      </c>
      <c r="R6444" s="1" t="s">
        <v>152</v>
      </c>
      <c r="S6444" s="1" t="s">
        <v>1413</v>
      </c>
      <c r="T6444" s="1">
        <v>20003.0</v>
      </c>
      <c r="U6444" s="1" t="s">
        <v>20918</v>
      </c>
    </row>
    <row r="6445">
      <c r="A6445" s="1" t="s">
        <v>20933</v>
      </c>
      <c r="B6445" s="1">
        <v>35507.0</v>
      </c>
      <c r="C6445" s="1">
        <v>2134.0</v>
      </c>
      <c r="D6445" s="2" t="s">
        <v>16345</v>
      </c>
      <c r="G6445" s="3" t="str">
        <f t="shared" si="1"/>
        <v> </v>
      </c>
      <c r="H6445" s="3" t="str">
        <f t="shared" si="2"/>
        <v> </v>
      </c>
      <c r="I6445" s="1" t="s">
        <v>20755</v>
      </c>
      <c r="J6445" s="1" t="s">
        <v>389</v>
      </c>
      <c r="K6445" s="1" t="s">
        <v>44</v>
      </c>
      <c r="L6445" s="1">
        <v>1830.45</v>
      </c>
      <c r="M6445" s="1" t="s">
        <v>390</v>
      </c>
      <c r="N6445" s="1" t="s">
        <v>16337</v>
      </c>
      <c r="O6445" s="4">
        <v>44317.0</v>
      </c>
      <c r="P6445" s="4">
        <v>44216.0</v>
      </c>
      <c r="Q6445" s="1" t="s">
        <v>20756</v>
      </c>
      <c r="R6445" s="1" t="s">
        <v>11779</v>
      </c>
      <c r="S6445" s="1" t="s">
        <v>2253</v>
      </c>
      <c r="T6445" s="1">
        <v>33704.0</v>
      </c>
      <c r="U6445" s="1" t="s">
        <v>20757</v>
      </c>
    </row>
    <row r="6446">
      <c r="A6446" s="1" t="s">
        <v>20934</v>
      </c>
      <c r="B6446" s="1">
        <v>74936.0</v>
      </c>
      <c r="C6446" s="1">
        <v>2215.0</v>
      </c>
      <c r="D6446" s="2" t="s">
        <v>16347</v>
      </c>
      <c r="G6446" s="3" t="str">
        <f t="shared" si="1"/>
        <v> </v>
      </c>
      <c r="H6446" s="3" t="str">
        <f t="shared" si="2"/>
        <v> </v>
      </c>
      <c r="I6446" s="1" t="s">
        <v>20935</v>
      </c>
      <c r="J6446" s="1" t="s">
        <v>57</v>
      </c>
      <c r="K6446" s="1" t="s">
        <v>47</v>
      </c>
      <c r="L6446" s="1">
        <v>2500.0</v>
      </c>
      <c r="M6446" s="1" t="s">
        <v>58</v>
      </c>
      <c r="N6446" s="1" t="s">
        <v>16337</v>
      </c>
      <c r="O6446" s="4">
        <v>44317.0</v>
      </c>
      <c r="P6446" s="4">
        <v>44294.0</v>
      </c>
      <c r="Q6446" s="1" t="s">
        <v>20936</v>
      </c>
      <c r="R6446" s="1" t="s">
        <v>152</v>
      </c>
      <c r="S6446" s="1" t="s">
        <v>1413</v>
      </c>
      <c r="T6446" s="1">
        <v>20033.0</v>
      </c>
      <c r="U6446" s="1" t="s">
        <v>20937</v>
      </c>
    </row>
    <row r="6447">
      <c r="A6447" s="1" t="s">
        <v>20938</v>
      </c>
      <c r="B6447" s="1">
        <v>36563.0</v>
      </c>
      <c r="C6447" s="1">
        <v>2215.0</v>
      </c>
      <c r="D6447" s="2" t="s">
        <v>16347</v>
      </c>
      <c r="E6447" s="1" t="s">
        <v>4407</v>
      </c>
      <c r="F6447" s="1" t="s">
        <v>5067</v>
      </c>
      <c r="G6447" s="3" t="str">
        <f t="shared" si="1"/>
        <v>Ian Miller</v>
      </c>
      <c r="H6447" s="3" t="str">
        <f t="shared" si="2"/>
        <v>IAN MILLER</v>
      </c>
      <c r="J6447" s="1" t="s">
        <v>389</v>
      </c>
      <c r="K6447" s="1" t="s">
        <v>47</v>
      </c>
      <c r="L6447" s="1">
        <v>2500.0</v>
      </c>
      <c r="M6447" s="1" t="s">
        <v>390</v>
      </c>
      <c r="N6447" s="1" t="s">
        <v>16337</v>
      </c>
      <c r="O6447" s="4">
        <v>44317.0</v>
      </c>
      <c r="P6447" s="4">
        <v>44279.0</v>
      </c>
      <c r="Q6447" s="1" t="s">
        <v>16409</v>
      </c>
      <c r="R6447" s="1" t="s">
        <v>31</v>
      </c>
      <c r="S6447" s="1" t="s">
        <v>32</v>
      </c>
      <c r="T6447" s="1">
        <v>75248.0</v>
      </c>
      <c r="U6447" s="1" t="s">
        <v>16410</v>
      </c>
    </row>
    <row r="6448">
      <c r="A6448" s="1" t="s">
        <v>20939</v>
      </c>
      <c r="B6448" s="1">
        <v>36564.0</v>
      </c>
      <c r="C6448" s="1">
        <v>2215.0</v>
      </c>
      <c r="D6448" s="2" t="s">
        <v>16347</v>
      </c>
      <c r="E6448" s="1" t="s">
        <v>4407</v>
      </c>
      <c r="F6448" s="1" t="s">
        <v>5067</v>
      </c>
      <c r="G6448" s="3" t="str">
        <f t="shared" si="1"/>
        <v>Ian Miller</v>
      </c>
      <c r="H6448" s="3" t="str">
        <f t="shared" si="2"/>
        <v>IAN MILLER</v>
      </c>
      <c r="J6448" s="1" t="s">
        <v>389</v>
      </c>
      <c r="K6448" s="1" t="s">
        <v>47</v>
      </c>
      <c r="L6448" s="1">
        <v>2500.0</v>
      </c>
      <c r="M6448" s="1" t="s">
        <v>390</v>
      </c>
      <c r="N6448" s="1" t="s">
        <v>16337</v>
      </c>
      <c r="O6448" s="4">
        <v>44317.0</v>
      </c>
      <c r="P6448" s="4">
        <v>44286.0</v>
      </c>
      <c r="Q6448" s="1" t="s">
        <v>16409</v>
      </c>
      <c r="R6448" s="1" t="s">
        <v>31</v>
      </c>
      <c r="S6448" s="1" t="s">
        <v>32</v>
      </c>
      <c r="T6448" s="1">
        <v>75248.0</v>
      </c>
      <c r="U6448" s="1" t="s">
        <v>16410</v>
      </c>
    </row>
    <row r="6449">
      <c r="A6449" s="1" t="s">
        <v>20940</v>
      </c>
      <c r="B6449" s="1">
        <v>36565.0</v>
      </c>
      <c r="C6449" s="1">
        <v>2215.0</v>
      </c>
      <c r="D6449" s="2" t="s">
        <v>16347</v>
      </c>
      <c r="E6449" s="1" t="s">
        <v>16413</v>
      </c>
      <c r="F6449" s="1" t="s">
        <v>16414</v>
      </c>
      <c r="G6449" s="3" t="str">
        <f t="shared" si="1"/>
        <v>Dania Hindi</v>
      </c>
      <c r="H6449" s="3" t="str">
        <f t="shared" si="2"/>
        <v>DANIA HINDI</v>
      </c>
      <c r="J6449" s="1" t="s">
        <v>389</v>
      </c>
      <c r="K6449" s="1" t="s">
        <v>47</v>
      </c>
      <c r="L6449" s="1">
        <v>2500.0</v>
      </c>
      <c r="M6449" s="1" t="s">
        <v>390</v>
      </c>
      <c r="N6449" s="1" t="s">
        <v>16337</v>
      </c>
      <c r="O6449" s="4">
        <v>44317.0</v>
      </c>
      <c r="P6449" s="4">
        <v>44279.0</v>
      </c>
      <c r="Q6449" s="1" t="s">
        <v>16415</v>
      </c>
      <c r="R6449" s="1" t="s">
        <v>2198</v>
      </c>
      <c r="S6449" s="1" t="s">
        <v>32</v>
      </c>
      <c r="T6449" s="1">
        <v>76063.0</v>
      </c>
      <c r="U6449" s="1" t="s">
        <v>16416</v>
      </c>
    </row>
    <row r="6450">
      <c r="A6450" s="1" t="s">
        <v>20941</v>
      </c>
      <c r="B6450" s="1">
        <v>36566.0</v>
      </c>
      <c r="C6450" s="1">
        <v>2215.0</v>
      </c>
      <c r="D6450" s="2" t="s">
        <v>16347</v>
      </c>
      <c r="E6450" s="1" t="s">
        <v>16413</v>
      </c>
      <c r="F6450" s="1" t="s">
        <v>16414</v>
      </c>
      <c r="G6450" s="3" t="str">
        <f t="shared" si="1"/>
        <v>Dania Hindi</v>
      </c>
      <c r="H6450" s="3" t="str">
        <f t="shared" si="2"/>
        <v>DANIA HINDI</v>
      </c>
      <c r="J6450" s="1" t="s">
        <v>389</v>
      </c>
      <c r="K6450" s="1" t="s">
        <v>47</v>
      </c>
      <c r="L6450" s="1">
        <v>2500.0</v>
      </c>
      <c r="M6450" s="1" t="s">
        <v>390</v>
      </c>
      <c r="N6450" s="1" t="s">
        <v>16337</v>
      </c>
      <c r="O6450" s="4">
        <v>44317.0</v>
      </c>
      <c r="P6450" s="4">
        <v>44279.0</v>
      </c>
      <c r="Q6450" s="1" t="s">
        <v>16415</v>
      </c>
      <c r="R6450" s="1" t="s">
        <v>2198</v>
      </c>
      <c r="S6450" s="1" t="s">
        <v>32</v>
      </c>
      <c r="T6450" s="1">
        <v>76063.0</v>
      </c>
      <c r="U6450" s="1" t="s">
        <v>16416</v>
      </c>
    </row>
    <row r="6451">
      <c r="A6451" s="1" t="s">
        <v>20942</v>
      </c>
      <c r="B6451" s="1">
        <v>36567.0</v>
      </c>
      <c r="C6451" s="1">
        <v>2215.0</v>
      </c>
      <c r="D6451" s="2" t="s">
        <v>16347</v>
      </c>
      <c r="E6451" s="1" t="s">
        <v>16413</v>
      </c>
      <c r="F6451" s="1" t="s">
        <v>16414</v>
      </c>
      <c r="G6451" s="3" t="str">
        <f t="shared" si="1"/>
        <v>Dania Hindi</v>
      </c>
      <c r="H6451" s="3" t="str">
        <f t="shared" si="2"/>
        <v>DANIA HINDI</v>
      </c>
      <c r="J6451" s="1" t="s">
        <v>389</v>
      </c>
      <c r="K6451" s="1" t="s">
        <v>47</v>
      </c>
      <c r="L6451" s="1">
        <v>2500.0</v>
      </c>
      <c r="M6451" s="1" t="s">
        <v>390</v>
      </c>
      <c r="N6451" s="1" t="s">
        <v>16337</v>
      </c>
      <c r="O6451" s="4">
        <v>44317.0</v>
      </c>
      <c r="P6451" s="4">
        <v>44286.0</v>
      </c>
      <c r="Q6451" s="1" t="s">
        <v>16415</v>
      </c>
      <c r="R6451" s="1" t="s">
        <v>2198</v>
      </c>
      <c r="S6451" s="1" t="s">
        <v>32</v>
      </c>
      <c r="T6451" s="1">
        <v>76063.0</v>
      </c>
      <c r="U6451" s="1" t="s">
        <v>16416</v>
      </c>
    </row>
    <row r="6452">
      <c r="A6452" s="1" t="s">
        <v>20943</v>
      </c>
      <c r="B6452" s="1">
        <v>36546.0</v>
      </c>
      <c r="C6452" s="1">
        <v>2215.0</v>
      </c>
      <c r="D6452" s="2" t="s">
        <v>16347</v>
      </c>
      <c r="G6452" s="3" t="str">
        <f t="shared" si="1"/>
        <v> </v>
      </c>
      <c r="H6452" s="3" t="str">
        <f t="shared" si="2"/>
        <v> </v>
      </c>
      <c r="I6452" s="1" t="s">
        <v>20944</v>
      </c>
      <c r="J6452" s="1" t="s">
        <v>389</v>
      </c>
      <c r="K6452" s="1" t="s">
        <v>47</v>
      </c>
      <c r="L6452" s="1">
        <v>7657.52</v>
      </c>
      <c r="M6452" s="1" t="s">
        <v>390</v>
      </c>
      <c r="N6452" s="1" t="s">
        <v>16337</v>
      </c>
      <c r="O6452" s="4">
        <v>44317.0</v>
      </c>
      <c r="P6452" s="4">
        <v>44301.0</v>
      </c>
      <c r="Q6452" s="1" t="s">
        <v>20945</v>
      </c>
      <c r="R6452" s="1" t="s">
        <v>18524</v>
      </c>
      <c r="S6452" s="1" t="s">
        <v>13367</v>
      </c>
      <c r="T6452" s="1">
        <v>37209.0</v>
      </c>
      <c r="U6452" s="1" t="s">
        <v>20946</v>
      </c>
    </row>
    <row r="6453">
      <c r="A6453" s="1" t="s">
        <v>20947</v>
      </c>
      <c r="B6453" s="1">
        <v>36547.0</v>
      </c>
      <c r="C6453" s="1">
        <v>2215.0</v>
      </c>
      <c r="D6453" s="2" t="s">
        <v>16347</v>
      </c>
      <c r="G6453" s="3" t="str">
        <f t="shared" si="1"/>
        <v> </v>
      </c>
      <c r="H6453" s="3" t="str">
        <f t="shared" si="2"/>
        <v> </v>
      </c>
      <c r="I6453" s="1" t="s">
        <v>20944</v>
      </c>
      <c r="J6453" s="1" t="s">
        <v>389</v>
      </c>
      <c r="K6453" s="1" t="s">
        <v>47</v>
      </c>
      <c r="L6453" s="1">
        <v>7755.75</v>
      </c>
      <c r="M6453" s="1" t="s">
        <v>390</v>
      </c>
      <c r="N6453" s="1" t="s">
        <v>16337</v>
      </c>
      <c r="O6453" s="4">
        <v>44317.0</v>
      </c>
      <c r="P6453" s="4">
        <v>44305.0</v>
      </c>
      <c r="Q6453" s="1" t="s">
        <v>20945</v>
      </c>
      <c r="R6453" s="1" t="s">
        <v>18524</v>
      </c>
      <c r="S6453" s="1" t="s">
        <v>13367</v>
      </c>
      <c r="T6453" s="1">
        <v>37209.0</v>
      </c>
      <c r="U6453" s="1" t="s">
        <v>20946</v>
      </c>
    </row>
    <row r="6454">
      <c r="A6454" s="1" t="s">
        <v>20948</v>
      </c>
      <c r="B6454" s="1">
        <v>36550.0</v>
      </c>
      <c r="C6454" s="1">
        <v>2215.0</v>
      </c>
      <c r="D6454" s="2" t="s">
        <v>16347</v>
      </c>
      <c r="G6454" s="3" t="str">
        <f t="shared" si="1"/>
        <v> </v>
      </c>
      <c r="H6454" s="3" t="str">
        <f t="shared" si="2"/>
        <v> </v>
      </c>
      <c r="I6454" s="1" t="s">
        <v>20944</v>
      </c>
      <c r="J6454" s="1" t="s">
        <v>389</v>
      </c>
      <c r="K6454" s="1" t="s">
        <v>47</v>
      </c>
      <c r="L6454" s="1">
        <v>8919.9</v>
      </c>
      <c r="M6454" s="1" t="s">
        <v>390</v>
      </c>
      <c r="N6454" s="1" t="s">
        <v>16337</v>
      </c>
      <c r="O6454" s="4">
        <v>44317.0</v>
      </c>
      <c r="P6454" s="4">
        <v>44307.0</v>
      </c>
      <c r="Q6454" s="1" t="s">
        <v>20945</v>
      </c>
      <c r="R6454" s="1" t="s">
        <v>18524</v>
      </c>
      <c r="S6454" s="1" t="s">
        <v>13367</v>
      </c>
      <c r="T6454" s="1">
        <v>37209.0</v>
      </c>
      <c r="U6454" s="1" t="s">
        <v>20946</v>
      </c>
    </row>
    <row r="6455">
      <c r="A6455" s="1" t="s">
        <v>20949</v>
      </c>
      <c r="B6455" s="1">
        <v>36548.0</v>
      </c>
      <c r="C6455" s="1">
        <v>2215.0</v>
      </c>
      <c r="D6455" s="2" t="s">
        <v>16347</v>
      </c>
      <c r="G6455" s="3" t="str">
        <f t="shared" si="1"/>
        <v> </v>
      </c>
      <c r="H6455" s="3" t="str">
        <f t="shared" si="2"/>
        <v> </v>
      </c>
      <c r="I6455" s="1" t="s">
        <v>20944</v>
      </c>
      <c r="J6455" s="1" t="s">
        <v>389</v>
      </c>
      <c r="K6455" s="1" t="s">
        <v>47</v>
      </c>
      <c r="L6455" s="1">
        <v>10500.0</v>
      </c>
      <c r="M6455" s="1" t="s">
        <v>390</v>
      </c>
      <c r="N6455" s="1" t="s">
        <v>16337</v>
      </c>
      <c r="O6455" s="4">
        <v>44317.0</v>
      </c>
      <c r="P6455" s="4">
        <v>44305.0</v>
      </c>
      <c r="Q6455" s="1" t="s">
        <v>20945</v>
      </c>
      <c r="R6455" s="1" t="s">
        <v>18524</v>
      </c>
      <c r="S6455" s="1" t="s">
        <v>13367</v>
      </c>
      <c r="T6455" s="1">
        <v>37209.0</v>
      </c>
      <c r="U6455" s="1" t="s">
        <v>20946</v>
      </c>
    </row>
    <row r="6456">
      <c r="A6456" s="1" t="s">
        <v>20950</v>
      </c>
      <c r="B6456" s="1">
        <v>36544.0</v>
      </c>
      <c r="C6456" s="1">
        <v>2215.0</v>
      </c>
      <c r="D6456" s="2" t="s">
        <v>16347</v>
      </c>
      <c r="G6456" s="3" t="str">
        <f t="shared" si="1"/>
        <v> </v>
      </c>
      <c r="H6456" s="3" t="str">
        <f t="shared" si="2"/>
        <v> </v>
      </c>
      <c r="I6456" s="1" t="s">
        <v>20944</v>
      </c>
      <c r="J6456" s="1" t="s">
        <v>389</v>
      </c>
      <c r="K6456" s="1" t="s">
        <v>47</v>
      </c>
      <c r="L6456" s="1">
        <v>10822.98</v>
      </c>
      <c r="M6456" s="1" t="s">
        <v>390</v>
      </c>
      <c r="N6456" s="1" t="s">
        <v>16337</v>
      </c>
      <c r="O6456" s="4">
        <v>44317.0</v>
      </c>
      <c r="P6456" s="4">
        <v>44298.0</v>
      </c>
      <c r="Q6456" s="1" t="s">
        <v>20945</v>
      </c>
      <c r="R6456" s="1" t="s">
        <v>18524</v>
      </c>
      <c r="S6456" s="1" t="s">
        <v>13367</v>
      </c>
      <c r="T6456" s="1">
        <v>37209.0</v>
      </c>
      <c r="U6456" s="1" t="s">
        <v>20946</v>
      </c>
    </row>
    <row r="6457">
      <c r="A6457" s="1" t="s">
        <v>20951</v>
      </c>
      <c r="B6457" s="1">
        <v>2158.0</v>
      </c>
      <c r="C6457" s="1">
        <v>2158.0</v>
      </c>
      <c r="D6457" s="2" t="s">
        <v>20952</v>
      </c>
      <c r="E6457" s="1" t="s">
        <v>7396</v>
      </c>
      <c r="F6457" s="1" t="s">
        <v>8164</v>
      </c>
      <c r="G6457" s="3" t="str">
        <f t="shared" si="1"/>
        <v>Irby Foster</v>
      </c>
      <c r="H6457" s="3" t="str">
        <f t="shared" si="2"/>
        <v>IRBY FOSTER</v>
      </c>
      <c r="J6457" s="1" t="s">
        <v>26</v>
      </c>
      <c r="K6457" s="1" t="s">
        <v>44</v>
      </c>
      <c r="L6457" s="1">
        <v>0.0</v>
      </c>
      <c r="M6457" s="1" t="s">
        <v>28</v>
      </c>
      <c r="N6457" s="1" t="s">
        <v>20953</v>
      </c>
      <c r="O6457" s="4">
        <v>44317.0</v>
      </c>
      <c r="P6457" s="4">
        <v>44291.48113425926</v>
      </c>
      <c r="Q6457" s="1" t="s">
        <v>20954</v>
      </c>
      <c r="R6457" s="1" t="s">
        <v>31</v>
      </c>
      <c r="S6457" s="1" t="s">
        <v>32</v>
      </c>
      <c r="T6457" s="1">
        <v>75376.0</v>
      </c>
      <c r="U6457" s="1" t="s">
        <v>20955</v>
      </c>
    </row>
    <row r="6458">
      <c r="A6458" s="1" t="s">
        <v>20956</v>
      </c>
      <c r="B6458" s="1">
        <v>2266.0</v>
      </c>
      <c r="C6458" s="1">
        <v>2266.0</v>
      </c>
      <c r="D6458" s="2" t="s">
        <v>20957</v>
      </c>
      <c r="E6458" s="1" t="s">
        <v>7396</v>
      </c>
      <c r="F6458" s="1" t="s">
        <v>8164</v>
      </c>
      <c r="G6458" s="3" t="str">
        <f t="shared" si="1"/>
        <v>Irby Foster</v>
      </c>
      <c r="H6458" s="3" t="str">
        <f t="shared" si="2"/>
        <v>IRBY FOSTER</v>
      </c>
      <c r="J6458" s="1" t="s">
        <v>26</v>
      </c>
      <c r="K6458" s="1" t="s">
        <v>47</v>
      </c>
      <c r="L6458" s="1">
        <v>0.0</v>
      </c>
      <c r="M6458" s="1" t="s">
        <v>28</v>
      </c>
      <c r="N6458" s="1" t="s">
        <v>20953</v>
      </c>
      <c r="O6458" s="4">
        <v>44317.0</v>
      </c>
      <c r="P6458" s="4">
        <v>44310.49491898148</v>
      </c>
      <c r="Q6458" s="1" t="s">
        <v>20958</v>
      </c>
      <c r="R6458" s="1" t="s">
        <v>31</v>
      </c>
      <c r="S6458" s="1" t="s">
        <v>32</v>
      </c>
      <c r="T6458" s="1">
        <v>75233.0</v>
      </c>
      <c r="U6458" s="1" t="s">
        <v>20959</v>
      </c>
    </row>
    <row r="6459">
      <c r="A6459" s="1" t="s">
        <v>20960</v>
      </c>
      <c r="B6459" s="1">
        <v>37253.0</v>
      </c>
      <c r="C6459" s="1">
        <v>2266.0</v>
      </c>
      <c r="D6459" s="2" t="s">
        <v>20957</v>
      </c>
      <c r="G6459" s="3" t="str">
        <f t="shared" si="1"/>
        <v> </v>
      </c>
      <c r="H6459" s="3" t="str">
        <f t="shared" si="2"/>
        <v> </v>
      </c>
      <c r="I6459" s="1" t="s">
        <v>20961</v>
      </c>
      <c r="J6459" s="1" t="s">
        <v>389</v>
      </c>
      <c r="K6459" s="1" t="s">
        <v>47</v>
      </c>
      <c r="L6459" s="1">
        <v>19.89</v>
      </c>
      <c r="M6459" s="1" t="s">
        <v>390</v>
      </c>
      <c r="N6459" s="1" t="s">
        <v>20953</v>
      </c>
      <c r="O6459" s="4">
        <v>44317.0</v>
      </c>
      <c r="P6459" s="4">
        <v>44298.0</v>
      </c>
      <c r="Q6459" s="1" t="s">
        <v>10623</v>
      </c>
      <c r="R6459" s="1" t="s">
        <v>10624</v>
      </c>
      <c r="S6459" s="1" t="s">
        <v>604</v>
      </c>
      <c r="T6459" s="1">
        <v>94025.0</v>
      </c>
      <c r="U6459" s="1" t="s">
        <v>10625</v>
      </c>
    </row>
    <row r="6460">
      <c r="A6460" s="1" t="s">
        <v>20962</v>
      </c>
      <c r="B6460" s="1">
        <v>70418.0</v>
      </c>
      <c r="C6460" s="1">
        <v>2158.0</v>
      </c>
      <c r="D6460" s="2" t="s">
        <v>20952</v>
      </c>
      <c r="E6460" s="1" t="s">
        <v>567</v>
      </c>
      <c r="F6460" s="1" t="s">
        <v>152</v>
      </c>
      <c r="G6460" s="3" t="str">
        <f t="shared" si="1"/>
        <v>Daniel Washington</v>
      </c>
      <c r="H6460" s="3" t="str">
        <f t="shared" si="2"/>
        <v>DANIEL WASHINGTON</v>
      </c>
      <c r="I6460" s="1" t="s">
        <v>20963</v>
      </c>
      <c r="J6460" s="1" t="s">
        <v>57</v>
      </c>
      <c r="K6460" s="1" t="s">
        <v>44</v>
      </c>
      <c r="L6460" s="1">
        <v>25.0</v>
      </c>
      <c r="M6460" s="1" t="s">
        <v>58</v>
      </c>
      <c r="N6460" s="1" t="s">
        <v>20953</v>
      </c>
      <c r="O6460" s="4">
        <v>44317.0</v>
      </c>
      <c r="P6460" s="4">
        <v>44256.0</v>
      </c>
      <c r="Q6460" s="1" t="s">
        <v>20964</v>
      </c>
      <c r="R6460" s="1" t="s">
        <v>31</v>
      </c>
      <c r="S6460" s="1" t="s">
        <v>32</v>
      </c>
      <c r="T6460" s="1">
        <v>75233.0</v>
      </c>
      <c r="U6460" s="1" t="s">
        <v>20965</v>
      </c>
    </row>
    <row r="6461">
      <c r="A6461" s="1" t="s">
        <v>20966</v>
      </c>
      <c r="B6461" s="1">
        <v>75536.0</v>
      </c>
      <c r="C6461" s="1">
        <v>2266.0</v>
      </c>
      <c r="D6461" s="2" t="s">
        <v>20957</v>
      </c>
      <c r="E6461" s="1" t="s">
        <v>5107</v>
      </c>
      <c r="F6461" s="1" t="s">
        <v>1059</v>
      </c>
      <c r="G6461" s="3" t="str">
        <f t="shared" si="1"/>
        <v>Eddie Jasso</v>
      </c>
      <c r="H6461" s="3" t="str">
        <f t="shared" si="2"/>
        <v>EDDIE JASSO</v>
      </c>
      <c r="J6461" s="1" t="s">
        <v>57</v>
      </c>
      <c r="K6461" s="1" t="s">
        <v>47</v>
      </c>
      <c r="L6461" s="1">
        <v>25.0</v>
      </c>
      <c r="M6461" s="1" t="s">
        <v>58</v>
      </c>
      <c r="N6461" s="1" t="s">
        <v>20953</v>
      </c>
      <c r="O6461" s="4">
        <v>44317.0</v>
      </c>
      <c r="P6461" s="4">
        <v>44300.0</v>
      </c>
      <c r="Q6461" s="1" t="s">
        <v>20967</v>
      </c>
      <c r="R6461" s="1" t="s">
        <v>31</v>
      </c>
      <c r="S6461" s="1" t="s">
        <v>32</v>
      </c>
      <c r="T6461" s="1">
        <v>75233.0</v>
      </c>
      <c r="U6461" s="1" t="s">
        <v>20968</v>
      </c>
    </row>
    <row r="6462">
      <c r="A6462" s="1" t="s">
        <v>20969</v>
      </c>
      <c r="B6462" s="1">
        <v>75537.0</v>
      </c>
      <c r="C6462" s="1">
        <v>2266.0</v>
      </c>
      <c r="D6462" s="2" t="s">
        <v>20957</v>
      </c>
      <c r="E6462" s="1" t="s">
        <v>20970</v>
      </c>
      <c r="F6462" s="1" t="s">
        <v>582</v>
      </c>
      <c r="G6462" s="3" t="str">
        <f t="shared" si="1"/>
        <v>Unknown Henderson</v>
      </c>
      <c r="H6462" s="3" t="str">
        <f t="shared" si="2"/>
        <v>UNKNOWN HENDERSON</v>
      </c>
      <c r="J6462" s="1" t="s">
        <v>57</v>
      </c>
      <c r="K6462" s="1" t="s">
        <v>47</v>
      </c>
      <c r="L6462" s="1">
        <v>25.0</v>
      </c>
      <c r="M6462" s="1" t="s">
        <v>58</v>
      </c>
      <c r="N6462" s="1" t="s">
        <v>20953</v>
      </c>
      <c r="O6462" s="4">
        <v>44317.0</v>
      </c>
      <c r="P6462" s="4">
        <v>44307.0</v>
      </c>
      <c r="Q6462" s="1" t="s">
        <v>20971</v>
      </c>
      <c r="R6462" s="1" t="s">
        <v>31</v>
      </c>
      <c r="S6462" s="1" t="s">
        <v>32</v>
      </c>
      <c r="T6462" s="1">
        <v>75201.0</v>
      </c>
      <c r="U6462" s="1" t="s">
        <v>20972</v>
      </c>
    </row>
    <row r="6463">
      <c r="A6463" s="1" t="s">
        <v>20973</v>
      </c>
      <c r="B6463" s="1">
        <v>37247.0</v>
      </c>
      <c r="C6463" s="1">
        <v>2266.0</v>
      </c>
      <c r="D6463" s="2" t="s">
        <v>20957</v>
      </c>
      <c r="G6463" s="3" t="str">
        <f t="shared" si="1"/>
        <v> </v>
      </c>
      <c r="H6463" s="3" t="str">
        <f t="shared" si="2"/>
        <v> </v>
      </c>
      <c r="I6463" s="1" t="s">
        <v>20961</v>
      </c>
      <c r="J6463" s="1" t="s">
        <v>389</v>
      </c>
      <c r="K6463" s="1" t="s">
        <v>47</v>
      </c>
      <c r="L6463" s="1">
        <v>25.0</v>
      </c>
      <c r="M6463" s="1" t="s">
        <v>390</v>
      </c>
      <c r="N6463" s="1" t="s">
        <v>20953</v>
      </c>
      <c r="O6463" s="4">
        <v>44317.0</v>
      </c>
      <c r="P6463" s="4">
        <v>44291.0</v>
      </c>
      <c r="Q6463" s="1" t="s">
        <v>20974</v>
      </c>
      <c r="R6463" s="1" t="s">
        <v>10624</v>
      </c>
      <c r="S6463" s="1" t="s">
        <v>604</v>
      </c>
      <c r="T6463" s="1">
        <v>94025.0</v>
      </c>
      <c r="U6463" s="1" t="s">
        <v>20975</v>
      </c>
    </row>
    <row r="6464">
      <c r="A6464" s="1" t="s">
        <v>20976</v>
      </c>
      <c r="B6464" s="1">
        <v>37251.0</v>
      </c>
      <c r="C6464" s="1">
        <v>2266.0</v>
      </c>
      <c r="D6464" s="2" t="s">
        <v>20957</v>
      </c>
      <c r="G6464" s="3" t="str">
        <f t="shared" si="1"/>
        <v> </v>
      </c>
      <c r="H6464" s="3" t="str">
        <f t="shared" si="2"/>
        <v> </v>
      </c>
      <c r="I6464" s="1" t="s">
        <v>20961</v>
      </c>
      <c r="J6464" s="1" t="s">
        <v>389</v>
      </c>
      <c r="K6464" s="1" t="s">
        <v>47</v>
      </c>
      <c r="L6464" s="1">
        <v>25.0</v>
      </c>
      <c r="M6464" s="1" t="s">
        <v>390</v>
      </c>
      <c r="N6464" s="1" t="s">
        <v>20953</v>
      </c>
      <c r="O6464" s="4">
        <v>44317.0</v>
      </c>
      <c r="P6464" s="4">
        <v>44293.0</v>
      </c>
      <c r="Q6464" s="1" t="s">
        <v>10623</v>
      </c>
      <c r="R6464" s="1" t="s">
        <v>10624</v>
      </c>
      <c r="S6464" s="1" t="s">
        <v>604</v>
      </c>
      <c r="T6464" s="1">
        <v>94025.0</v>
      </c>
      <c r="U6464" s="1" t="s">
        <v>10625</v>
      </c>
    </row>
    <row r="6465">
      <c r="A6465" s="1" t="s">
        <v>20977</v>
      </c>
      <c r="B6465" s="1">
        <v>37250.0</v>
      </c>
      <c r="C6465" s="1">
        <v>2266.0</v>
      </c>
      <c r="D6465" s="2" t="s">
        <v>20957</v>
      </c>
      <c r="G6465" s="3" t="str">
        <f t="shared" si="1"/>
        <v> </v>
      </c>
      <c r="H6465" s="3" t="str">
        <f t="shared" si="2"/>
        <v> </v>
      </c>
      <c r="I6465" s="1" t="s">
        <v>20978</v>
      </c>
      <c r="J6465" s="1" t="s">
        <v>389</v>
      </c>
      <c r="K6465" s="1" t="s">
        <v>47</v>
      </c>
      <c r="L6465" s="1">
        <v>28.64</v>
      </c>
      <c r="M6465" s="1" t="s">
        <v>390</v>
      </c>
      <c r="N6465" s="1" t="s">
        <v>20953</v>
      </c>
      <c r="O6465" s="4">
        <v>44317.0</v>
      </c>
      <c r="P6465" s="4">
        <v>44291.0</v>
      </c>
      <c r="Q6465" s="1" t="s">
        <v>20979</v>
      </c>
      <c r="R6465" s="1" t="s">
        <v>31</v>
      </c>
      <c r="S6465" s="1" t="s">
        <v>32</v>
      </c>
      <c r="T6465" s="1">
        <v>75233.0</v>
      </c>
      <c r="U6465" s="1" t="s">
        <v>20980</v>
      </c>
    </row>
    <row r="6466">
      <c r="A6466" s="1" t="s">
        <v>20981</v>
      </c>
      <c r="B6466" s="1">
        <v>37254.0</v>
      </c>
      <c r="C6466" s="1">
        <v>2266.0</v>
      </c>
      <c r="D6466" s="2" t="s">
        <v>20957</v>
      </c>
      <c r="G6466" s="3" t="str">
        <f t="shared" si="1"/>
        <v> </v>
      </c>
      <c r="H6466" s="3" t="str">
        <f t="shared" si="2"/>
        <v> </v>
      </c>
      <c r="I6466" s="1" t="s">
        <v>20961</v>
      </c>
      <c r="J6466" s="1" t="s">
        <v>389</v>
      </c>
      <c r="K6466" s="1" t="s">
        <v>47</v>
      </c>
      <c r="L6466" s="1">
        <v>35.0</v>
      </c>
      <c r="M6466" s="1" t="s">
        <v>390</v>
      </c>
      <c r="N6466" s="1" t="s">
        <v>20953</v>
      </c>
      <c r="O6466" s="4">
        <v>44317.0</v>
      </c>
      <c r="P6466" s="4">
        <v>44298.0</v>
      </c>
      <c r="Q6466" s="1" t="s">
        <v>10623</v>
      </c>
      <c r="R6466" s="1" t="s">
        <v>10624</v>
      </c>
      <c r="S6466" s="1" t="s">
        <v>604</v>
      </c>
      <c r="T6466" s="1">
        <v>94025.0</v>
      </c>
      <c r="U6466" s="1" t="s">
        <v>10625</v>
      </c>
    </row>
    <row r="6467">
      <c r="A6467" s="1" t="s">
        <v>20982</v>
      </c>
      <c r="B6467" s="1">
        <v>37255.0</v>
      </c>
      <c r="C6467" s="1">
        <v>2266.0</v>
      </c>
      <c r="D6467" s="2" t="s">
        <v>20957</v>
      </c>
      <c r="G6467" s="3" t="str">
        <f t="shared" si="1"/>
        <v> </v>
      </c>
      <c r="H6467" s="3" t="str">
        <f t="shared" si="2"/>
        <v> </v>
      </c>
      <c r="I6467" s="1" t="s">
        <v>20961</v>
      </c>
      <c r="J6467" s="1" t="s">
        <v>389</v>
      </c>
      <c r="K6467" s="1" t="s">
        <v>47</v>
      </c>
      <c r="L6467" s="1">
        <v>35.0</v>
      </c>
      <c r="M6467" s="1" t="s">
        <v>390</v>
      </c>
      <c r="N6467" s="1" t="s">
        <v>20953</v>
      </c>
      <c r="O6467" s="4">
        <v>44317.0</v>
      </c>
      <c r="P6467" s="4">
        <v>44305.0</v>
      </c>
      <c r="Q6467" s="1" t="s">
        <v>10623</v>
      </c>
      <c r="R6467" s="1" t="s">
        <v>10624</v>
      </c>
      <c r="S6467" s="1" t="s">
        <v>604</v>
      </c>
      <c r="T6467" s="1">
        <v>94025.0</v>
      </c>
      <c r="U6467" s="1" t="s">
        <v>10625</v>
      </c>
    </row>
    <row r="6468">
      <c r="A6468" s="1" t="s">
        <v>20983</v>
      </c>
      <c r="B6468" s="1">
        <v>75534.0</v>
      </c>
      <c r="C6468" s="1">
        <v>2266.0</v>
      </c>
      <c r="D6468" s="2" t="s">
        <v>20957</v>
      </c>
      <c r="E6468" s="1" t="s">
        <v>17062</v>
      </c>
      <c r="F6468" s="1" t="s">
        <v>20984</v>
      </c>
      <c r="G6468" s="3" t="str">
        <f t="shared" si="1"/>
        <v>Veronica Reichets</v>
      </c>
      <c r="H6468" s="3" t="str">
        <f t="shared" si="2"/>
        <v>VERONICA REICHETS</v>
      </c>
      <c r="I6468" s="1" t="s">
        <v>20985</v>
      </c>
      <c r="J6468" s="1" t="s">
        <v>57</v>
      </c>
      <c r="K6468" s="1" t="s">
        <v>47</v>
      </c>
      <c r="L6468" s="1">
        <v>50.0</v>
      </c>
      <c r="M6468" s="1" t="s">
        <v>58</v>
      </c>
      <c r="N6468" s="1" t="s">
        <v>20953</v>
      </c>
      <c r="O6468" s="4">
        <v>44317.0</v>
      </c>
      <c r="P6468" s="4">
        <v>44288.0</v>
      </c>
      <c r="Q6468" s="1" t="s">
        <v>20986</v>
      </c>
      <c r="R6468" s="1" t="s">
        <v>31</v>
      </c>
      <c r="S6468" s="1" t="s">
        <v>32</v>
      </c>
      <c r="T6468" s="1">
        <v>75201.0</v>
      </c>
      <c r="U6468" s="1" t="s">
        <v>20987</v>
      </c>
    </row>
    <row r="6469">
      <c r="A6469" s="1" t="s">
        <v>20988</v>
      </c>
      <c r="B6469" s="1">
        <v>75538.0</v>
      </c>
      <c r="C6469" s="1">
        <v>2266.0</v>
      </c>
      <c r="D6469" s="2" t="s">
        <v>20957</v>
      </c>
      <c r="E6469" s="1" t="s">
        <v>2112</v>
      </c>
      <c r="F6469" s="1" t="s">
        <v>20989</v>
      </c>
      <c r="G6469" s="3" t="str">
        <f t="shared" si="1"/>
        <v>Benjamin Giersch</v>
      </c>
      <c r="H6469" s="3" t="str">
        <f t="shared" si="2"/>
        <v>BENJAMIN GIERSCH</v>
      </c>
      <c r="J6469" s="1" t="s">
        <v>57</v>
      </c>
      <c r="K6469" s="1" t="s">
        <v>47</v>
      </c>
      <c r="L6469" s="1">
        <v>50.0</v>
      </c>
      <c r="M6469" s="1" t="s">
        <v>58</v>
      </c>
      <c r="N6469" s="1" t="s">
        <v>20953</v>
      </c>
      <c r="O6469" s="4">
        <v>44317.0</v>
      </c>
      <c r="P6469" s="4">
        <v>44305.0</v>
      </c>
      <c r="Q6469" s="1" t="s">
        <v>20990</v>
      </c>
      <c r="R6469" s="1" t="s">
        <v>31</v>
      </c>
      <c r="S6469" s="1" t="s">
        <v>32</v>
      </c>
      <c r="T6469" s="1">
        <v>75201.0</v>
      </c>
      <c r="U6469" s="1" t="s">
        <v>20991</v>
      </c>
    </row>
    <row r="6470">
      <c r="A6470" s="1" t="s">
        <v>20992</v>
      </c>
      <c r="B6470" s="1">
        <v>75539.0</v>
      </c>
      <c r="C6470" s="1">
        <v>2266.0</v>
      </c>
      <c r="D6470" s="2" t="s">
        <v>20957</v>
      </c>
      <c r="E6470" s="1" t="s">
        <v>20993</v>
      </c>
      <c r="F6470" s="1" t="s">
        <v>20994</v>
      </c>
      <c r="G6470" s="3" t="str">
        <f t="shared" si="1"/>
        <v>Ollie Masiki</v>
      </c>
      <c r="H6470" s="3" t="str">
        <f t="shared" si="2"/>
        <v>OLLIE MASIKI</v>
      </c>
      <c r="J6470" s="1" t="s">
        <v>57</v>
      </c>
      <c r="K6470" s="1" t="s">
        <v>47</v>
      </c>
      <c r="L6470" s="1">
        <v>50.0</v>
      </c>
      <c r="M6470" s="1" t="s">
        <v>58</v>
      </c>
      <c r="N6470" s="1" t="s">
        <v>20953</v>
      </c>
      <c r="O6470" s="4">
        <v>44317.0</v>
      </c>
      <c r="P6470" s="4">
        <v>44306.0</v>
      </c>
      <c r="Q6470" s="1" t="s">
        <v>20995</v>
      </c>
      <c r="R6470" s="1" t="s">
        <v>31</v>
      </c>
      <c r="S6470" s="1" t="s">
        <v>32</v>
      </c>
      <c r="T6470" s="1">
        <v>75201.0</v>
      </c>
      <c r="U6470" s="1" t="s">
        <v>20996</v>
      </c>
    </row>
    <row r="6471">
      <c r="A6471" s="1" t="s">
        <v>20997</v>
      </c>
      <c r="B6471" s="1">
        <v>37256.0</v>
      </c>
      <c r="C6471" s="1">
        <v>2266.0</v>
      </c>
      <c r="D6471" s="2" t="s">
        <v>20957</v>
      </c>
      <c r="G6471" s="3" t="str">
        <f t="shared" si="1"/>
        <v> </v>
      </c>
      <c r="H6471" s="3" t="str">
        <f t="shared" si="2"/>
        <v> </v>
      </c>
      <c r="I6471" s="1" t="s">
        <v>20961</v>
      </c>
      <c r="J6471" s="1" t="s">
        <v>389</v>
      </c>
      <c r="K6471" s="1" t="s">
        <v>47</v>
      </c>
      <c r="L6471" s="1">
        <v>50.0</v>
      </c>
      <c r="M6471" s="1" t="s">
        <v>390</v>
      </c>
      <c r="N6471" s="1" t="s">
        <v>20953</v>
      </c>
      <c r="O6471" s="4">
        <v>44317.0</v>
      </c>
      <c r="P6471" s="4">
        <v>44305.0</v>
      </c>
      <c r="Q6471" s="1" t="s">
        <v>10623</v>
      </c>
      <c r="R6471" s="1" t="s">
        <v>10624</v>
      </c>
      <c r="S6471" s="1" t="s">
        <v>604</v>
      </c>
      <c r="T6471" s="1">
        <v>94025.0</v>
      </c>
      <c r="U6471" s="1" t="s">
        <v>10625</v>
      </c>
    </row>
    <row r="6472">
      <c r="A6472" s="1" t="s">
        <v>20998</v>
      </c>
      <c r="B6472" s="1">
        <v>70416.0</v>
      </c>
      <c r="C6472" s="1">
        <v>2158.0</v>
      </c>
      <c r="D6472" s="2" t="s">
        <v>20952</v>
      </c>
      <c r="E6472" s="1" t="s">
        <v>8563</v>
      </c>
      <c r="F6472" s="1" t="s">
        <v>432</v>
      </c>
      <c r="G6472" s="3" t="str">
        <f t="shared" si="1"/>
        <v>Cylena Smith</v>
      </c>
      <c r="H6472" s="3" t="str">
        <f t="shared" si="2"/>
        <v>CYLENA SMITH</v>
      </c>
      <c r="I6472" s="1" t="s">
        <v>20999</v>
      </c>
      <c r="J6472" s="1" t="s">
        <v>57</v>
      </c>
      <c r="K6472" s="1" t="s">
        <v>44</v>
      </c>
      <c r="L6472" s="1">
        <v>100.0</v>
      </c>
      <c r="M6472" s="1" t="s">
        <v>58</v>
      </c>
      <c r="N6472" s="1" t="s">
        <v>20953</v>
      </c>
      <c r="O6472" s="4">
        <v>44317.0</v>
      </c>
      <c r="P6472" s="4">
        <v>44256.0</v>
      </c>
      <c r="Q6472" s="1" t="s">
        <v>21000</v>
      </c>
      <c r="R6472" s="1" t="s">
        <v>31</v>
      </c>
      <c r="S6472" s="1" t="s">
        <v>32</v>
      </c>
      <c r="T6472" s="1">
        <v>75233.0</v>
      </c>
      <c r="U6472" s="1" t="s">
        <v>21001</v>
      </c>
    </row>
    <row r="6473">
      <c r="A6473" s="1" t="s">
        <v>21002</v>
      </c>
      <c r="B6473" s="1">
        <v>70420.0</v>
      </c>
      <c r="C6473" s="1">
        <v>2158.0</v>
      </c>
      <c r="D6473" s="2" t="s">
        <v>20952</v>
      </c>
      <c r="E6473" s="1" t="s">
        <v>21003</v>
      </c>
      <c r="F6473" s="1" t="s">
        <v>21004</v>
      </c>
      <c r="G6473" s="3" t="str">
        <f t="shared" si="1"/>
        <v>Annemarie Bristow</v>
      </c>
      <c r="H6473" s="3" t="str">
        <f t="shared" si="2"/>
        <v>ANNEMARIE BRISTOW</v>
      </c>
      <c r="I6473" s="1" t="s">
        <v>21005</v>
      </c>
      <c r="J6473" s="1" t="s">
        <v>57</v>
      </c>
      <c r="K6473" s="1" t="s">
        <v>44</v>
      </c>
      <c r="L6473" s="1">
        <v>100.0</v>
      </c>
      <c r="M6473" s="1" t="s">
        <v>58</v>
      </c>
      <c r="N6473" s="1" t="s">
        <v>20953</v>
      </c>
      <c r="O6473" s="4">
        <v>44317.0</v>
      </c>
      <c r="P6473" s="4">
        <v>44275.0</v>
      </c>
      <c r="Q6473" s="1" t="s">
        <v>21006</v>
      </c>
      <c r="R6473" s="1" t="s">
        <v>31</v>
      </c>
      <c r="S6473" s="1" t="s">
        <v>32</v>
      </c>
      <c r="T6473" s="1">
        <v>75233.0</v>
      </c>
      <c r="U6473" s="1" t="s">
        <v>21007</v>
      </c>
    </row>
    <row r="6474">
      <c r="A6474" s="1" t="s">
        <v>21008</v>
      </c>
      <c r="B6474" s="1">
        <v>75531.0</v>
      </c>
      <c r="C6474" s="1">
        <v>2266.0</v>
      </c>
      <c r="D6474" s="2" t="s">
        <v>20957</v>
      </c>
      <c r="E6474" s="1" t="s">
        <v>21009</v>
      </c>
      <c r="F6474" s="1" t="s">
        <v>21004</v>
      </c>
      <c r="G6474" s="3" t="str">
        <f t="shared" si="1"/>
        <v>Anneemarie Bristow</v>
      </c>
      <c r="H6474" s="3" t="str">
        <f t="shared" si="2"/>
        <v>ANNEEMARIE BRISTOW</v>
      </c>
      <c r="I6474" s="1" t="s">
        <v>21005</v>
      </c>
      <c r="J6474" s="1" t="s">
        <v>57</v>
      </c>
      <c r="K6474" s="1" t="s">
        <v>47</v>
      </c>
      <c r="L6474" s="1">
        <v>100.0</v>
      </c>
      <c r="M6474" s="1" t="s">
        <v>58</v>
      </c>
      <c r="N6474" s="1" t="s">
        <v>20953</v>
      </c>
      <c r="O6474" s="4">
        <v>44317.0</v>
      </c>
      <c r="P6474" s="4">
        <v>44279.0</v>
      </c>
      <c r="Q6474" s="1" t="s">
        <v>21006</v>
      </c>
      <c r="R6474" s="1" t="s">
        <v>31</v>
      </c>
      <c r="S6474" s="1" t="s">
        <v>32</v>
      </c>
      <c r="T6474" s="1">
        <v>75201.0</v>
      </c>
      <c r="U6474" s="1" t="s">
        <v>21010</v>
      </c>
    </row>
    <row r="6475">
      <c r="A6475" s="1" t="s">
        <v>21011</v>
      </c>
      <c r="B6475" s="1">
        <v>75532.0</v>
      </c>
      <c r="C6475" s="1">
        <v>2266.0</v>
      </c>
      <c r="D6475" s="2" t="s">
        <v>20957</v>
      </c>
      <c r="E6475" s="1" t="s">
        <v>2752</v>
      </c>
      <c r="F6475" s="1" t="s">
        <v>2486</v>
      </c>
      <c r="G6475" s="3" t="str">
        <f t="shared" si="1"/>
        <v>Dave Neumann</v>
      </c>
      <c r="H6475" s="3" t="str">
        <f t="shared" si="2"/>
        <v>DAVE NEUMANN</v>
      </c>
      <c r="I6475" s="1" t="s">
        <v>21005</v>
      </c>
      <c r="J6475" s="1" t="s">
        <v>57</v>
      </c>
      <c r="K6475" s="1" t="s">
        <v>47</v>
      </c>
      <c r="L6475" s="1">
        <v>100.0</v>
      </c>
      <c r="M6475" s="1" t="s">
        <v>58</v>
      </c>
      <c r="N6475" s="1" t="s">
        <v>20953</v>
      </c>
      <c r="O6475" s="4">
        <v>44317.0</v>
      </c>
      <c r="P6475" s="4">
        <v>44282.0</v>
      </c>
      <c r="Q6475" s="1" t="s">
        <v>21012</v>
      </c>
      <c r="R6475" s="1" t="s">
        <v>31</v>
      </c>
      <c r="S6475" s="1" t="s">
        <v>32</v>
      </c>
      <c r="T6475" s="1">
        <v>75201.0</v>
      </c>
      <c r="U6475" s="1" t="s">
        <v>21013</v>
      </c>
    </row>
    <row r="6476">
      <c r="A6476" s="1" t="s">
        <v>21014</v>
      </c>
      <c r="B6476" s="1">
        <v>75533.0</v>
      </c>
      <c r="C6476" s="1">
        <v>2266.0</v>
      </c>
      <c r="D6476" s="2" t="s">
        <v>20957</v>
      </c>
      <c r="E6476" s="1" t="s">
        <v>8563</v>
      </c>
      <c r="F6476" s="1" t="s">
        <v>432</v>
      </c>
      <c r="G6476" s="3" t="str">
        <f t="shared" si="1"/>
        <v>Cylena Smith</v>
      </c>
      <c r="H6476" s="3" t="str">
        <f t="shared" si="2"/>
        <v>CYLENA SMITH</v>
      </c>
      <c r="I6476" s="1" t="s">
        <v>20999</v>
      </c>
      <c r="J6476" s="1" t="s">
        <v>57</v>
      </c>
      <c r="K6476" s="1" t="s">
        <v>47</v>
      </c>
      <c r="L6476" s="1">
        <v>100.0</v>
      </c>
      <c r="M6476" s="1" t="s">
        <v>58</v>
      </c>
      <c r="N6476" s="1" t="s">
        <v>20953</v>
      </c>
      <c r="O6476" s="4">
        <v>44317.0</v>
      </c>
      <c r="P6476" s="4">
        <v>44284.0</v>
      </c>
      <c r="Q6476" s="1" t="s">
        <v>21015</v>
      </c>
      <c r="R6476" s="1" t="s">
        <v>31</v>
      </c>
      <c r="S6476" s="1" t="s">
        <v>32</v>
      </c>
      <c r="T6476" s="1">
        <v>75201.0</v>
      </c>
      <c r="U6476" s="1" t="s">
        <v>21016</v>
      </c>
    </row>
    <row r="6477">
      <c r="A6477" s="1" t="s">
        <v>21017</v>
      </c>
      <c r="B6477" s="1">
        <v>37249.0</v>
      </c>
      <c r="C6477" s="1">
        <v>2266.0</v>
      </c>
      <c r="D6477" s="2" t="s">
        <v>20957</v>
      </c>
      <c r="G6477" s="3" t="str">
        <f t="shared" si="1"/>
        <v> </v>
      </c>
      <c r="H6477" s="3" t="str">
        <f t="shared" si="2"/>
        <v> </v>
      </c>
      <c r="I6477" s="1" t="s">
        <v>21018</v>
      </c>
      <c r="J6477" s="1" t="s">
        <v>389</v>
      </c>
      <c r="K6477" s="1" t="s">
        <v>47</v>
      </c>
      <c r="L6477" s="1">
        <v>129.9</v>
      </c>
      <c r="M6477" s="1" t="s">
        <v>390</v>
      </c>
      <c r="N6477" s="1" t="s">
        <v>20953</v>
      </c>
      <c r="O6477" s="4">
        <v>44317.0</v>
      </c>
      <c r="P6477" s="4">
        <v>44295.0</v>
      </c>
      <c r="Q6477" s="1" t="s">
        <v>21019</v>
      </c>
      <c r="R6477" s="1" t="s">
        <v>31</v>
      </c>
      <c r="S6477" s="1" t="s">
        <v>32</v>
      </c>
      <c r="T6477" s="1">
        <v>75207.0</v>
      </c>
      <c r="U6477" s="1" t="s">
        <v>21020</v>
      </c>
    </row>
    <row r="6478">
      <c r="A6478" s="1" t="s">
        <v>21021</v>
      </c>
      <c r="B6478" s="1">
        <v>37252.0</v>
      </c>
      <c r="C6478" s="1">
        <v>2266.0</v>
      </c>
      <c r="D6478" s="2" t="s">
        <v>20957</v>
      </c>
      <c r="G6478" s="3" t="str">
        <f t="shared" si="1"/>
        <v> </v>
      </c>
      <c r="H6478" s="3" t="str">
        <f t="shared" si="2"/>
        <v> </v>
      </c>
      <c r="I6478" s="1" t="s">
        <v>21018</v>
      </c>
      <c r="J6478" s="1" t="s">
        <v>389</v>
      </c>
      <c r="K6478" s="1" t="s">
        <v>47</v>
      </c>
      <c r="L6478" s="1">
        <v>129.9</v>
      </c>
      <c r="M6478" s="1" t="s">
        <v>390</v>
      </c>
      <c r="N6478" s="1" t="s">
        <v>20953</v>
      </c>
      <c r="O6478" s="4">
        <v>44317.0</v>
      </c>
      <c r="P6478" s="4">
        <v>44298.0</v>
      </c>
      <c r="Q6478" s="1" t="s">
        <v>21019</v>
      </c>
      <c r="R6478" s="1" t="s">
        <v>31</v>
      </c>
      <c r="S6478" s="1" t="s">
        <v>604</v>
      </c>
      <c r="T6478" s="1">
        <v>75207.0</v>
      </c>
      <c r="U6478" s="1" t="s">
        <v>21022</v>
      </c>
    </row>
    <row r="6479">
      <c r="A6479" s="1" t="s">
        <v>21023</v>
      </c>
      <c r="B6479" s="1">
        <v>37248.0</v>
      </c>
      <c r="C6479" s="1">
        <v>2266.0</v>
      </c>
      <c r="D6479" s="2" t="s">
        <v>20957</v>
      </c>
      <c r="G6479" s="3" t="str">
        <f t="shared" si="1"/>
        <v> </v>
      </c>
      <c r="H6479" s="3" t="str">
        <f t="shared" si="2"/>
        <v> </v>
      </c>
      <c r="I6479" s="1" t="s">
        <v>21018</v>
      </c>
      <c r="J6479" s="1" t="s">
        <v>389</v>
      </c>
      <c r="K6479" s="1" t="s">
        <v>47</v>
      </c>
      <c r="L6479" s="1">
        <v>145.06</v>
      </c>
      <c r="M6479" s="1" t="s">
        <v>390</v>
      </c>
      <c r="N6479" s="1" t="s">
        <v>20953</v>
      </c>
      <c r="O6479" s="4">
        <v>44317.0</v>
      </c>
      <c r="P6479" s="4">
        <v>44288.0</v>
      </c>
      <c r="Q6479" s="1" t="s">
        <v>21024</v>
      </c>
      <c r="R6479" s="1" t="s">
        <v>31</v>
      </c>
      <c r="S6479" s="1" t="s">
        <v>32</v>
      </c>
      <c r="T6479" s="1">
        <v>75207.0</v>
      </c>
      <c r="U6479" s="1" t="s">
        <v>21025</v>
      </c>
    </row>
    <row r="6480">
      <c r="A6480" s="1" t="s">
        <v>21026</v>
      </c>
      <c r="B6480" s="1">
        <v>75535.0</v>
      </c>
      <c r="C6480" s="1">
        <v>2266.0</v>
      </c>
      <c r="D6480" s="2" t="s">
        <v>20957</v>
      </c>
      <c r="E6480" s="1" t="s">
        <v>16941</v>
      </c>
      <c r="F6480" s="1" t="s">
        <v>21027</v>
      </c>
      <c r="G6480" s="3" t="str">
        <f t="shared" si="1"/>
        <v>Ana Bannon</v>
      </c>
      <c r="H6480" s="3" t="str">
        <f t="shared" si="2"/>
        <v>ANA BANNON</v>
      </c>
      <c r="J6480" s="1" t="s">
        <v>57</v>
      </c>
      <c r="K6480" s="1" t="s">
        <v>47</v>
      </c>
      <c r="L6480" s="1">
        <v>500.0</v>
      </c>
      <c r="M6480" s="1" t="s">
        <v>58</v>
      </c>
      <c r="N6480" s="1" t="s">
        <v>20953</v>
      </c>
      <c r="O6480" s="4">
        <v>44317.0</v>
      </c>
      <c r="P6480" s="4">
        <v>44289.0</v>
      </c>
      <c r="Q6480" s="1" t="s">
        <v>21028</v>
      </c>
      <c r="R6480" s="1" t="s">
        <v>31</v>
      </c>
      <c r="S6480" s="1" t="s">
        <v>32</v>
      </c>
      <c r="T6480" s="1">
        <v>75214.0</v>
      </c>
      <c r="U6480" s="1" t="s">
        <v>21029</v>
      </c>
    </row>
    <row r="6481">
      <c r="A6481" s="1" t="s">
        <v>21030</v>
      </c>
      <c r="B6481" s="1">
        <v>1810.0</v>
      </c>
      <c r="C6481" s="1">
        <v>2158.0</v>
      </c>
      <c r="D6481" s="2" t="s">
        <v>20952</v>
      </c>
      <c r="F6481" s="1" t="s">
        <v>21031</v>
      </c>
      <c r="G6481" s="3" t="str">
        <f t="shared" si="1"/>
        <v> J-G</v>
      </c>
      <c r="H6481" s="3" t="str">
        <f t="shared" si="2"/>
        <v> J-G</v>
      </c>
      <c r="I6481" s="1" t="s">
        <v>21032</v>
      </c>
      <c r="J6481" s="1" t="s">
        <v>389</v>
      </c>
      <c r="K6481" s="1" t="s">
        <v>44</v>
      </c>
      <c r="L6481" s="1">
        <v>500.0</v>
      </c>
      <c r="M6481" s="1" t="s">
        <v>4100</v>
      </c>
      <c r="N6481" s="1" t="s">
        <v>20953</v>
      </c>
      <c r="O6481" s="4">
        <v>44317.0</v>
      </c>
      <c r="P6481" s="4">
        <v>44256.0</v>
      </c>
      <c r="Q6481" s="1" t="s">
        <v>21019</v>
      </c>
      <c r="R6481" s="1" t="s">
        <v>31</v>
      </c>
      <c r="S6481" s="1" t="s">
        <v>32</v>
      </c>
      <c r="T6481" s="1">
        <v>75207.0</v>
      </c>
      <c r="U6481" s="1" t="s">
        <v>21020</v>
      </c>
    </row>
    <row r="6482">
      <c r="A6482" s="1" t="s">
        <v>21033</v>
      </c>
      <c r="B6482" s="1">
        <v>1859.0</v>
      </c>
      <c r="C6482" s="1">
        <v>2266.0</v>
      </c>
      <c r="D6482" s="2" t="s">
        <v>20957</v>
      </c>
      <c r="G6482" s="3" t="str">
        <f t="shared" si="1"/>
        <v> </v>
      </c>
      <c r="H6482" s="3" t="str">
        <f t="shared" si="2"/>
        <v> </v>
      </c>
      <c r="I6482" s="1" t="s">
        <v>21034</v>
      </c>
      <c r="J6482" s="1" t="s">
        <v>389</v>
      </c>
      <c r="K6482" s="1" t="s">
        <v>47</v>
      </c>
      <c r="L6482" s="1">
        <v>664.64</v>
      </c>
      <c r="M6482" s="1" t="s">
        <v>4100</v>
      </c>
      <c r="N6482" s="1" t="s">
        <v>20953</v>
      </c>
      <c r="O6482" s="4">
        <v>44317.0</v>
      </c>
      <c r="P6482" s="4">
        <v>44287.0</v>
      </c>
      <c r="Q6482" s="1" t="s">
        <v>21035</v>
      </c>
      <c r="R6482" s="1" t="s">
        <v>346</v>
      </c>
      <c r="S6482" s="1" t="s">
        <v>32</v>
      </c>
      <c r="T6482" s="1">
        <v>75240.0</v>
      </c>
      <c r="U6482" s="1" t="s">
        <v>21036</v>
      </c>
    </row>
    <row r="6483">
      <c r="A6483" s="1" t="s">
        <v>21037</v>
      </c>
      <c r="B6483" s="1">
        <v>37257.0</v>
      </c>
      <c r="C6483" s="1">
        <v>2266.0</v>
      </c>
      <c r="D6483" s="2" t="s">
        <v>20957</v>
      </c>
      <c r="G6483" s="3" t="str">
        <f t="shared" si="1"/>
        <v> </v>
      </c>
      <c r="H6483" s="3" t="str">
        <f t="shared" si="2"/>
        <v> </v>
      </c>
      <c r="I6483" s="1" t="s">
        <v>21034</v>
      </c>
      <c r="J6483" s="1" t="s">
        <v>389</v>
      </c>
      <c r="K6483" s="1" t="s">
        <v>47</v>
      </c>
      <c r="L6483" s="1">
        <v>1041.25</v>
      </c>
      <c r="M6483" s="1" t="s">
        <v>390</v>
      </c>
      <c r="N6483" s="1" t="s">
        <v>20953</v>
      </c>
      <c r="O6483" s="4">
        <v>44317.0</v>
      </c>
      <c r="P6483" s="4">
        <v>44287.0</v>
      </c>
      <c r="Q6483" s="1" t="s">
        <v>21035</v>
      </c>
      <c r="R6483" s="1" t="s">
        <v>346</v>
      </c>
      <c r="S6483" s="1" t="s">
        <v>32</v>
      </c>
      <c r="T6483" s="1">
        <v>75240.0</v>
      </c>
      <c r="U6483" s="1" t="s">
        <v>21036</v>
      </c>
    </row>
    <row r="6484">
      <c r="A6484" s="1">
        <v>470411.0</v>
      </c>
      <c r="B6484" s="1">
        <v>70411.0</v>
      </c>
      <c r="C6484" s="1">
        <v>2158.0</v>
      </c>
      <c r="D6484" s="2" t="s">
        <v>20952</v>
      </c>
      <c r="E6484" s="1" t="s">
        <v>2925</v>
      </c>
      <c r="F6484" s="1" t="s">
        <v>21038</v>
      </c>
      <c r="G6484" s="3" t="str">
        <f t="shared" si="1"/>
        <v>Will Busby</v>
      </c>
      <c r="H6484" s="3" t="str">
        <f t="shared" si="2"/>
        <v>WILL BUSBY</v>
      </c>
      <c r="I6484" s="1" t="s">
        <v>21039</v>
      </c>
      <c r="J6484" s="1" t="s">
        <v>5772</v>
      </c>
      <c r="K6484" s="1" t="s">
        <v>44</v>
      </c>
      <c r="L6484" s="1">
        <v>3000.0</v>
      </c>
      <c r="M6484" s="1" t="s">
        <v>5772</v>
      </c>
      <c r="N6484" s="1" t="s">
        <v>20953</v>
      </c>
      <c r="O6484" s="4">
        <v>44317.0</v>
      </c>
      <c r="P6484" s="4">
        <v>44256.0</v>
      </c>
      <c r="Q6484" s="1" t="s">
        <v>21040</v>
      </c>
      <c r="R6484" s="1" t="s">
        <v>31</v>
      </c>
      <c r="S6484" s="1" t="s">
        <v>32</v>
      </c>
      <c r="T6484" s="1">
        <v>75243.0</v>
      </c>
      <c r="U6484" s="1" t="s">
        <v>21041</v>
      </c>
    </row>
    <row r="6485">
      <c r="A6485" s="1" t="s">
        <v>21042</v>
      </c>
      <c r="B6485" s="1">
        <v>2403.0</v>
      </c>
      <c r="C6485" s="1">
        <v>2403.0</v>
      </c>
      <c r="D6485" s="2" t="s">
        <v>21043</v>
      </c>
      <c r="E6485" s="1" t="s">
        <v>21044</v>
      </c>
      <c r="F6485" s="1" t="s">
        <v>21045</v>
      </c>
      <c r="G6485" s="3" t="str">
        <f t="shared" si="1"/>
        <v>Israel Varela</v>
      </c>
      <c r="H6485" s="3" t="str">
        <f t="shared" si="2"/>
        <v>ISRAEL VARELA</v>
      </c>
      <c r="J6485" s="1" t="s">
        <v>26</v>
      </c>
      <c r="K6485" s="1" t="s">
        <v>27</v>
      </c>
      <c r="L6485" s="1">
        <v>0.0</v>
      </c>
      <c r="M6485" s="1" t="s">
        <v>28</v>
      </c>
      <c r="N6485" s="1" t="s">
        <v>21046</v>
      </c>
      <c r="P6485" s="4">
        <v>44575.44405092593</v>
      </c>
      <c r="Q6485" s="1" t="s">
        <v>21047</v>
      </c>
      <c r="R6485" s="1" t="s">
        <v>31</v>
      </c>
      <c r="S6485" s="1" t="s">
        <v>32</v>
      </c>
      <c r="T6485" s="1" t="s">
        <v>21048</v>
      </c>
      <c r="U6485" s="1" t="s">
        <v>21049</v>
      </c>
    </row>
    <row r="6486">
      <c r="A6486" s="1" t="s">
        <v>21050</v>
      </c>
      <c r="B6486" s="1">
        <v>2080.0</v>
      </c>
      <c r="C6486" s="1">
        <v>2080.0</v>
      </c>
      <c r="D6486" s="2" t="s">
        <v>21051</v>
      </c>
      <c r="E6486" s="1" t="s">
        <v>21044</v>
      </c>
      <c r="F6486" s="1" t="s">
        <v>21045</v>
      </c>
      <c r="G6486" s="3" t="str">
        <f t="shared" si="1"/>
        <v>Israel Varela</v>
      </c>
      <c r="H6486" s="3" t="str">
        <f t="shared" si="2"/>
        <v>ISRAEL VARELA</v>
      </c>
      <c r="J6486" s="1" t="s">
        <v>26</v>
      </c>
      <c r="K6486" s="1" t="s">
        <v>41</v>
      </c>
      <c r="L6486" s="1">
        <v>0.0</v>
      </c>
      <c r="M6486" s="1" t="s">
        <v>28</v>
      </c>
      <c r="N6486" s="1" t="s">
        <v>21046</v>
      </c>
      <c r="O6486" s="4">
        <v>44317.0</v>
      </c>
      <c r="P6486" s="4">
        <v>44211.4378125</v>
      </c>
      <c r="Q6486" s="1" t="s">
        <v>21052</v>
      </c>
      <c r="R6486" s="1" t="s">
        <v>31</v>
      </c>
      <c r="S6486" s="1" t="s">
        <v>32</v>
      </c>
      <c r="T6486" s="1">
        <v>75228.0</v>
      </c>
      <c r="U6486" s="1" t="s">
        <v>21053</v>
      </c>
    </row>
    <row r="6487">
      <c r="A6487" s="1" t="s">
        <v>21054</v>
      </c>
      <c r="B6487" s="1">
        <v>2129.0</v>
      </c>
      <c r="C6487" s="1">
        <v>2129.0</v>
      </c>
      <c r="D6487" s="2" t="s">
        <v>21055</v>
      </c>
      <c r="E6487" s="1" t="s">
        <v>21044</v>
      </c>
      <c r="F6487" s="1" t="s">
        <v>21045</v>
      </c>
      <c r="G6487" s="3" t="str">
        <f t="shared" si="1"/>
        <v>Israel Varela</v>
      </c>
      <c r="H6487" s="3" t="str">
        <f t="shared" si="2"/>
        <v>ISRAEL VARELA</v>
      </c>
      <c r="J6487" s="1" t="s">
        <v>26</v>
      </c>
      <c r="K6487" s="1" t="s">
        <v>44</v>
      </c>
      <c r="L6487" s="1">
        <v>0.0</v>
      </c>
      <c r="M6487" s="1" t="s">
        <v>28</v>
      </c>
      <c r="N6487" s="1" t="s">
        <v>21046</v>
      </c>
      <c r="O6487" s="4">
        <v>44317.0</v>
      </c>
      <c r="P6487" s="4">
        <v>44285.35396990741</v>
      </c>
      <c r="Q6487" s="1" t="s">
        <v>21047</v>
      </c>
      <c r="R6487" s="1" t="s">
        <v>31</v>
      </c>
      <c r="S6487" s="1" t="s">
        <v>32</v>
      </c>
      <c r="T6487" s="1" t="s">
        <v>21048</v>
      </c>
      <c r="U6487" s="1" t="s">
        <v>21049</v>
      </c>
    </row>
    <row r="6488">
      <c r="A6488" s="1" t="s">
        <v>21056</v>
      </c>
      <c r="B6488" s="1">
        <v>2243.0</v>
      </c>
      <c r="C6488" s="1">
        <v>2243.0</v>
      </c>
      <c r="D6488" s="2" t="s">
        <v>21057</v>
      </c>
      <c r="E6488" s="1" t="s">
        <v>21044</v>
      </c>
      <c r="F6488" s="1" t="s">
        <v>21045</v>
      </c>
      <c r="G6488" s="3" t="str">
        <f t="shared" si="1"/>
        <v>Israel Varela</v>
      </c>
      <c r="H6488" s="3" t="str">
        <f t="shared" si="2"/>
        <v>ISRAEL VARELA</v>
      </c>
      <c r="J6488" s="1" t="s">
        <v>26</v>
      </c>
      <c r="K6488" s="1" t="s">
        <v>47</v>
      </c>
      <c r="L6488" s="1">
        <v>0.0</v>
      </c>
      <c r="M6488" s="1" t="s">
        <v>28</v>
      </c>
      <c r="N6488" s="1" t="s">
        <v>21046</v>
      </c>
      <c r="O6488" s="4">
        <v>44317.0</v>
      </c>
      <c r="P6488" s="4">
        <v>44309.45195601852</v>
      </c>
      <c r="Q6488" s="1" t="s">
        <v>21047</v>
      </c>
      <c r="R6488" s="1" t="s">
        <v>31</v>
      </c>
      <c r="S6488" s="1" t="s">
        <v>32</v>
      </c>
      <c r="T6488" s="1" t="s">
        <v>21048</v>
      </c>
      <c r="U6488" s="1" t="s">
        <v>21049</v>
      </c>
    </row>
    <row r="6489">
      <c r="A6489" s="1" t="s">
        <v>21058</v>
      </c>
      <c r="B6489" s="1">
        <v>2323.0</v>
      </c>
      <c r="C6489" s="1">
        <v>2323.0</v>
      </c>
      <c r="D6489" s="2" t="s">
        <v>21059</v>
      </c>
      <c r="E6489" s="1" t="s">
        <v>21044</v>
      </c>
      <c r="F6489" s="1" t="s">
        <v>21045</v>
      </c>
      <c r="G6489" s="3" t="str">
        <f t="shared" si="1"/>
        <v>Israel Varela</v>
      </c>
      <c r="H6489" s="3" t="str">
        <f t="shared" si="2"/>
        <v>ISRAEL VARELA</v>
      </c>
      <c r="J6489" s="1" t="s">
        <v>26</v>
      </c>
      <c r="K6489" s="1" t="s">
        <v>53</v>
      </c>
      <c r="L6489" s="1">
        <v>0.0</v>
      </c>
      <c r="M6489" s="1" t="s">
        <v>28</v>
      </c>
      <c r="N6489" s="1" t="s">
        <v>21046</v>
      </c>
      <c r="P6489" s="4">
        <v>44391.522523148145</v>
      </c>
      <c r="Q6489" s="1" t="s">
        <v>21047</v>
      </c>
      <c r="R6489" s="1" t="s">
        <v>31</v>
      </c>
      <c r="S6489" s="1" t="s">
        <v>32</v>
      </c>
      <c r="T6489" s="1" t="s">
        <v>21048</v>
      </c>
      <c r="U6489" s="1" t="s">
        <v>21049</v>
      </c>
    </row>
    <row r="6490">
      <c r="A6490" s="1" t="s">
        <v>21060</v>
      </c>
      <c r="B6490" s="1">
        <v>35610.0</v>
      </c>
      <c r="C6490" s="1">
        <v>2129.0</v>
      </c>
      <c r="D6490" s="2" t="s">
        <v>21055</v>
      </c>
      <c r="G6490" s="3" t="str">
        <f t="shared" si="1"/>
        <v> </v>
      </c>
      <c r="H6490" s="3" t="str">
        <f t="shared" si="2"/>
        <v> </v>
      </c>
      <c r="I6490" s="1" t="s">
        <v>15026</v>
      </c>
      <c r="J6490" s="1" t="s">
        <v>389</v>
      </c>
      <c r="K6490" s="1" t="s">
        <v>44</v>
      </c>
      <c r="L6490" s="1">
        <v>0.34</v>
      </c>
      <c r="M6490" s="1" t="s">
        <v>390</v>
      </c>
      <c r="N6490" s="1" t="s">
        <v>21046</v>
      </c>
      <c r="O6490" s="4">
        <v>44317.0</v>
      </c>
      <c r="P6490" s="4">
        <v>44201.0</v>
      </c>
      <c r="Q6490" s="1" t="s">
        <v>21061</v>
      </c>
      <c r="R6490" s="1" t="s">
        <v>122</v>
      </c>
      <c r="S6490" s="1" t="s">
        <v>32</v>
      </c>
      <c r="T6490" s="1">
        <v>78731.0</v>
      </c>
      <c r="U6490" s="1" t="s">
        <v>21062</v>
      </c>
    </row>
    <row r="6491">
      <c r="A6491" s="1" t="s">
        <v>21063</v>
      </c>
      <c r="B6491" s="1">
        <v>35620.0</v>
      </c>
      <c r="C6491" s="1">
        <v>2129.0</v>
      </c>
      <c r="D6491" s="2" t="s">
        <v>21055</v>
      </c>
      <c r="G6491" s="3" t="str">
        <f t="shared" si="1"/>
        <v> </v>
      </c>
      <c r="H6491" s="3" t="str">
        <f t="shared" si="2"/>
        <v> </v>
      </c>
      <c r="I6491" s="1" t="s">
        <v>15026</v>
      </c>
      <c r="J6491" s="1" t="s">
        <v>389</v>
      </c>
      <c r="K6491" s="1" t="s">
        <v>44</v>
      </c>
      <c r="L6491" s="1">
        <v>0.7</v>
      </c>
      <c r="M6491" s="1" t="s">
        <v>390</v>
      </c>
      <c r="N6491" s="1" t="s">
        <v>21046</v>
      </c>
      <c r="O6491" s="4">
        <v>44317.0</v>
      </c>
      <c r="P6491" s="4">
        <v>44214.0</v>
      </c>
      <c r="Q6491" s="1" t="s">
        <v>21061</v>
      </c>
      <c r="R6491" s="1" t="s">
        <v>122</v>
      </c>
      <c r="S6491" s="1" t="s">
        <v>32</v>
      </c>
      <c r="T6491" s="1">
        <v>78731.0</v>
      </c>
      <c r="U6491" s="1" t="s">
        <v>21062</v>
      </c>
    </row>
    <row r="6492">
      <c r="A6492" s="1" t="s">
        <v>21064</v>
      </c>
      <c r="B6492" s="1">
        <v>35652.0</v>
      </c>
      <c r="C6492" s="1">
        <v>2129.0</v>
      </c>
      <c r="D6492" s="2" t="s">
        <v>21055</v>
      </c>
      <c r="G6492" s="3" t="str">
        <f t="shared" si="1"/>
        <v> </v>
      </c>
      <c r="H6492" s="3" t="str">
        <f t="shared" si="2"/>
        <v> </v>
      </c>
      <c r="I6492" s="1" t="s">
        <v>15026</v>
      </c>
      <c r="J6492" s="1" t="s">
        <v>389</v>
      </c>
      <c r="K6492" s="1" t="s">
        <v>44</v>
      </c>
      <c r="L6492" s="1">
        <v>0.9</v>
      </c>
      <c r="M6492" s="1" t="s">
        <v>390</v>
      </c>
      <c r="N6492" s="1" t="s">
        <v>21046</v>
      </c>
      <c r="O6492" s="4">
        <v>44317.0</v>
      </c>
      <c r="P6492" s="4">
        <v>44232.0</v>
      </c>
      <c r="Q6492" s="1" t="s">
        <v>21061</v>
      </c>
      <c r="R6492" s="1" t="s">
        <v>122</v>
      </c>
      <c r="S6492" s="1" t="s">
        <v>32</v>
      </c>
      <c r="T6492" s="1">
        <v>78731.0</v>
      </c>
      <c r="U6492" s="1" t="s">
        <v>21062</v>
      </c>
    </row>
    <row r="6493">
      <c r="A6493" s="1" t="s">
        <v>21065</v>
      </c>
      <c r="B6493" s="1">
        <v>68389.0</v>
      </c>
      <c r="C6493" s="1">
        <v>2129.0</v>
      </c>
      <c r="D6493" s="2" t="s">
        <v>21055</v>
      </c>
      <c r="E6493" s="1" t="s">
        <v>547</v>
      </c>
      <c r="F6493" s="1" t="s">
        <v>301</v>
      </c>
      <c r="G6493" s="3" t="str">
        <f t="shared" si="1"/>
        <v>John Guerra</v>
      </c>
      <c r="H6493" s="3" t="str">
        <f t="shared" si="2"/>
        <v>JOHN GUERRA</v>
      </c>
      <c r="J6493" s="1" t="s">
        <v>57</v>
      </c>
      <c r="K6493" s="1" t="s">
        <v>44</v>
      </c>
      <c r="L6493" s="1">
        <v>1.0</v>
      </c>
      <c r="M6493" s="1" t="s">
        <v>58</v>
      </c>
      <c r="N6493" s="1" t="s">
        <v>21046</v>
      </c>
      <c r="O6493" s="4">
        <v>44317.0</v>
      </c>
      <c r="P6493" s="4">
        <v>44201.0</v>
      </c>
      <c r="Q6493" s="1" t="s">
        <v>21066</v>
      </c>
      <c r="R6493" s="1" t="s">
        <v>31</v>
      </c>
      <c r="S6493" s="1" t="s">
        <v>32</v>
      </c>
      <c r="T6493" s="1">
        <v>75238.0</v>
      </c>
      <c r="U6493" s="1" t="s">
        <v>21067</v>
      </c>
    </row>
    <row r="6494">
      <c r="A6494" s="1" t="s">
        <v>21068</v>
      </c>
      <c r="B6494" s="1">
        <v>35621.0</v>
      </c>
      <c r="C6494" s="1">
        <v>2129.0</v>
      </c>
      <c r="D6494" s="2" t="s">
        <v>21055</v>
      </c>
      <c r="G6494" s="3" t="str">
        <f t="shared" si="1"/>
        <v> </v>
      </c>
      <c r="H6494" s="3" t="str">
        <f t="shared" si="2"/>
        <v> </v>
      </c>
      <c r="I6494" s="1" t="s">
        <v>15026</v>
      </c>
      <c r="J6494" s="1" t="s">
        <v>389</v>
      </c>
      <c r="K6494" s="1" t="s">
        <v>44</v>
      </c>
      <c r="L6494" s="1">
        <v>1.1</v>
      </c>
      <c r="M6494" s="1" t="s">
        <v>390</v>
      </c>
      <c r="N6494" s="1" t="s">
        <v>21046</v>
      </c>
      <c r="O6494" s="4">
        <v>44317.0</v>
      </c>
      <c r="P6494" s="4">
        <v>44214.0</v>
      </c>
      <c r="Q6494" s="1" t="s">
        <v>21061</v>
      </c>
      <c r="R6494" s="1" t="s">
        <v>122</v>
      </c>
      <c r="S6494" s="1" t="s">
        <v>32</v>
      </c>
      <c r="T6494" s="1">
        <v>78731.0</v>
      </c>
      <c r="U6494" s="1" t="s">
        <v>21062</v>
      </c>
    </row>
    <row r="6495">
      <c r="A6495" s="1" t="s">
        <v>21069</v>
      </c>
      <c r="B6495" s="1">
        <v>35622.0</v>
      </c>
      <c r="C6495" s="1">
        <v>2129.0</v>
      </c>
      <c r="D6495" s="2" t="s">
        <v>21055</v>
      </c>
      <c r="G6495" s="3" t="str">
        <f t="shared" si="1"/>
        <v> </v>
      </c>
      <c r="H6495" s="3" t="str">
        <f t="shared" si="2"/>
        <v> </v>
      </c>
      <c r="I6495" s="1" t="s">
        <v>15026</v>
      </c>
      <c r="J6495" s="1" t="s">
        <v>389</v>
      </c>
      <c r="K6495" s="1" t="s">
        <v>44</v>
      </c>
      <c r="L6495" s="1">
        <v>1.1</v>
      </c>
      <c r="M6495" s="1" t="s">
        <v>390</v>
      </c>
      <c r="N6495" s="1" t="s">
        <v>21046</v>
      </c>
      <c r="O6495" s="4">
        <v>44317.0</v>
      </c>
      <c r="P6495" s="4">
        <v>44214.0</v>
      </c>
      <c r="Q6495" s="1" t="s">
        <v>21061</v>
      </c>
      <c r="R6495" s="1" t="s">
        <v>122</v>
      </c>
      <c r="S6495" s="1" t="s">
        <v>32</v>
      </c>
      <c r="T6495" s="1">
        <v>78731.0</v>
      </c>
      <c r="U6495" s="1" t="s">
        <v>21062</v>
      </c>
    </row>
    <row r="6496">
      <c r="A6496" s="1" t="s">
        <v>21070</v>
      </c>
      <c r="B6496" s="1">
        <v>35623.0</v>
      </c>
      <c r="C6496" s="1">
        <v>2129.0</v>
      </c>
      <c r="D6496" s="2" t="s">
        <v>21055</v>
      </c>
      <c r="G6496" s="3" t="str">
        <f t="shared" si="1"/>
        <v> </v>
      </c>
      <c r="H6496" s="3" t="str">
        <f t="shared" si="2"/>
        <v> </v>
      </c>
      <c r="I6496" s="1" t="s">
        <v>15026</v>
      </c>
      <c r="J6496" s="1" t="s">
        <v>389</v>
      </c>
      <c r="K6496" s="1" t="s">
        <v>44</v>
      </c>
      <c r="L6496" s="1">
        <v>1.1</v>
      </c>
      <c r="M6496" s="1" t="s">
        <v>390</v>
      </c>
      <c r="N6496" s="1" t="s">
        <v>21046</v>
      </c>
      <c r="O6496" s="4">
        <v>44317.0</v>
      </c>
      <c r="P6496" s="4">
        <v>44214.0</v>
      </c>
      <c r="Q6496" s="1" t="s">
        <v>21061</v>
      </c>
      <c r="R6496" s="1" t="s">
        <v>122</v>
      </c>
      <c r="S6496" s="1" t="s">
        <v>32</v>
      </c>
      <c r="T6496" s="1">
        <v>78731.0</v>
      </c>
      <c r="U6496" s="1" t="s">
        <v>21062</v>
      </c>
    </row>
    <row r="6497">
      <c r="A6497" s="1" t="s">
        <v>21071</v>
      </c>
      <c r="B6497" s="1">
        <v>35627.0</v>
      </c>
      <c r="C6497" s="1">
        <v>2129.0</v>
      </c>
      <c r="D6497" s="2" t="s">
        <v>21055</v>
      </c>
      <c r="G6497" s="3" t="str">
        <f t="shared" si="1"/>
        <v> </v>
      </c>
      <c r="H6497" s="3" t="str">
        <f t="shared" si="2"/>
        <v> </v>
      </c>
      <c r="I6497" s="1" t="s">
        <v>15026</v>
      </c>
      <c r="J6497" s="1" t="s">
        <v>389</v>
      </c>
      <c r="K6497" s="1" t="s">
        <v>44</v>
      </c>
      <c r="L6497" s="1">
        <v>1.1</v>
      </c>
      <c r="M6497" s="1" t="s">
        <v>390</v>
      </c>
      <c r="N6497" s="1" t="s">
        <v>21046</v>
      </c>
      <c r="O6497" s="4">
        <v>44317.0</v>
      </c>
      <c r="P6497" s="4">
        <v>44214.0</v>
      </c>
      <c r="Q6497" s="1" t="s">
        <v>21061</v>
      </c>
      <c r="R6497" s="1" t="s">
        <v>122</v>
      </c>
      <c r="S6497" s="1" t="s">
        <v>32</v>
      </c>
      <c r="T6497" s="1">
        <v>78731.0</v>
      </c>
      <c r="U6497" s="1" t="s">
        <v>21062</v>
      </c>
    </row>
    <row r="6498">
      <c r="A6498" s="1" t="s">
        <v>21072</v>
      </c>
      <c r="B6498" s="1">
        <v>35631.0</v>
      </c>
      <c r="C6498" s="1">
        <v>2129.0</v>
      </c>
      <c r="D6498" s="2" t="s">
        <v>21055</v>
      </c>
      <c r="G6498" s="3" t="str">
        <f t="shared" si="1"/>
        <v> </v>
      </c>
      <c r="H6498" s="3" t="str">
        <f t="shared" si="2"/>
        <v> </v>
      </c>
      <c r="I6498" s="1" t="s">
        <v>15026</v>
      </c>
      <c r="J6498" s="1" t="s">
        <v>389</v>
      </c>
      <c r="K6498" s="1" t="s">
        <v>44</v>
      </c>
      <c r="L6498" s="1">
        <v>1.1</v>
      </c>
      <c r="M6498" s="1" t="s">
        <v>390</v>
      </c>
      <c r="N6498" s="1" t="s">
        <v>21046</v>
      </c>
      <c r="O6498" s="4">
        <v>44317.0</v>
      </c>
      <c r="P6498" s="4">
        <v>44216.0</v>
      </c>
      <c r="Q6498" s="1" t="s">
        <v>21061</v>
      </c>
      <c r="R6498" s="1" t="s">
        <v>122</v>
      </c>
      <c r="S6498" s="1" t="s">
        <v>32</v>
      </c>
      <c r="T6498" s="1">
        <v>78731.0</v>
      </c>
      <c r="U6498" s="1" t="s">
        <v>21062</v>
      </c>
    </row>
    <row r="6499">
      <c r="A6499" s="1" t="s">
        <v>21073</v>
      </c>
      <c r="B6499" s="1">
        <v>35636.0</v>
      </c>
      <c r="C6499" s="1">
        <v>2129.0</v>
      </c>
      <c r="D6499" s="2" t="s">
        <v>21055</v>
      </c>
      <c r="G6499" s="3" t="str">
        <f t="shared" si="1"/>
        <v> </v>
      </c>
      <c r="H6499" s="3" t="str">
        <f t="shared" si="2"/>
        <v> </v>
      </c>
      <c r="I6499" s="1" t="s">
        <v>15026</v>
      </c>
      <c r="J6499" s="1" t="s">
        <v>389</v>
      </c>
      <c r="K6499" s="1" t="s">
        <v>44</v>
      </c>
      <c r="L6499" s="1">
        <v>1.1</v>
      </c>
      <c r="M6499" s="1" t="s">
        <v>390</v>
      </c>
      <c r="N6499" s="1" t="s">
        <v>21046</v>
      </c>
      <c r="O6499" s="4">
        <v>44317.0</v>
      </c>
      <c r="P6499" s="4">
        <v>44221.0</v>
      </c>
      <c r="Q6499" s="1" t="s">
        <v>21061</v>
      </c>
      <c r="R6499" s="1" t="s">
        <v>122</v>
      </c>
      <c r="S6499" s="1" t="s">
        <v>32</v>
      </c>
      <c r="T6499" s="1">
        <v>78731.0</v>
      </c>
      <c r="U6499" s="1" t="s">
        <v>21062</v>
      </c>
    </row>
    <row r="6500">
      <c r="A6500" s="1" t="s">
        <v>21074</v>
      </c>
      <c r="B6500" s="1">
        <v>35648.0</v>
      </c>
      <c r="C6500" s="1">
        <v>2129.0</v>
      </c>
      <c r="D6500" s="2" t="s">
        <v>21055</v>
      </c>
      <c r="G6500" s="3" t="str">
        <f t="shared" si="1"/>
        <v> </v>
      </c>
      <c r="H6500" s="3" t="str">
        <f t="shared" si="2"/>
        <v> </v>
      </c>
      <c r="I6500" s="1" t="s">
        <v>15026</v>
      </c>
      <c r="J6500" s="1" t="s">
        <v>389</v>
      </c>
      <c r="K6500" s="1" t="s">
        <v>44</v>
      </c>
      <c r="L6500" s="1">
        <v>1.1</v>
      </c>
      <c r="M6500" s="1" t="s">
        <v>390</v>
      </c>
      <c r="N6500" s="1" t="s">
        <v>21046</v>
      </c>
      <c r="O6500" s="4">
        <v>44317.0</v>
      </c>
      <c r="P6500" s="4">
        <v>44229.0</v>
      </c>
      <c r="Q6500" s="1" t="s">
        <v>21061</v>
      </c>
      <c r="R6500" s="1" t="s">
        <v>122</v>
      </c>
      <c r="S6500" s="1" t="s">
        <v>32</v>
      </c>
      <c r="T6500" s="1">
        <v>78731.0</v>
      </c>
      <c r="U6500" s="1" t="s">
        <v>21062</v>
      </c>
    </row>
    <row r="6501">
      <c r="A6501" s="1" t="s">
        <v>21075</v>
      </c>
      <c r="B6501" s="1">
        <v>35614.0</v>
      </c>
      <c r="C6501" s="1">
        <v>2129.0</v>
      </c>
      <c r="D6501" s="2" t="s">
        <v>21055</v>
      </c>
      <c r="G6501" s="3" t="str">
        <f t="shared" si="1"/>
        <v> </v>
      </c>
      <c r="H6501" s="3" t="str">
        <f t="shared" si="2"/>
        <v> </v>
      </c>
      <c r="I6501" s="1" t="s">
        <v>15026</v>
      </c>
      <c r="J6501" s="1" t="s">
        <v>389</v>
      </c>
      <c r="K6501" s="1" t="s">
        <v>44</v>
      </c>
      <c r="L6501" s="1">
        <v>1.3</v>
      </c>
      <c r="M6501" s="1" t="s">
        <v>390</v>
      </c>
      <c r="N6501" s="1" t="s">
        <v>21046</v>
      </c>
      <c r="O6501" s="4">
        <v>44317.0</v>
      </c>
      <c r="P6501" s="4">
        <v>44211.0</v>
      </c>
      <c r="Q6501" s="1" t="s">
        <v>21061</v>
      </c>
      <c r="R6501" s="1" t="s">
        <v>122</v>
      </c>
      <c r="S6501" s="1" t="s">
        <v>32</v>
      </c>
      <c r="T6501" s="1">
        <v>78731.0</v>
      </c>
      <c r="U6501" s="1" t="s">
        <v>21062</v>
      </c>
    </row>
    <row r="6502">
      <c r="A6502" s="1" t="s">
        <v>21076</v>
      </c>
      <c r="B6502" s="1">
        <v>35616.0</v>
      </c>
      <c r="C6502" s="1">
        <v>2129.0</v>
      </c>
      <c r="D6502" s="2" t="s">
        <v>21055</v>
      </c>
      <c r="G6502" s="3" t="str">
        <f t="shared" si="1"/>
        <v> </v>
      </c>
      <c r="H6502" s="3" t="str">
        <f t="shared" si="2"/>
        <v> </v>
      </c>
      <c r="I6502" s="1" t="s">
        <v>15026</v>
      </c>
      <c r="J6502" s="1" t="s">
        <v>389</v>
      </c>
      <c r="K6502" s="1" t="s">
        <v>44</v>
      </c>
      <c r="L6502" s="1">
        <v>1.3</v>
      </c>
      <c r="M6502" s="1" t="s">
        <v>390</v>
      </c>
      <c r="N6502" s="1" t="s">
        <v>21046</v>
      </c>
      <c r="O6502" s="4">
        <v>44317.0</v>
      </c>
      <c r="P6502" s="4">
        <v>44211.0</v>
      </c>
      <c r="Q6502" s="1" t="s">
        <v>21061</v>
      </c>
      <c r="R6502" s="1" t="s">
        <v>122</v>
      </c>
      <c r="S6502" s="1" t="s">
        <v>32</v>
      </c>
      <c r="T6502" s="1">
        <v>78731.0</v>
      </c>
      <c r="U6502" s="1" t="s">
        <v>21062</v>
      </c>
    </row>
    <row r="6503">
      <c r="A6503" s="1" t="s">
        <v>21077</v>
      </c>
      <c r="B6503" s="1">
        <v>35630.0</v>
      </c>
      <c r="C6503" s="1">
        <v>2129.0</v>
      </c>
      <c r="D6503" s="2" t="s">
        <v>21055</v>
      </c>
      <c r="G6503" s="3" t="str">
        <f t="shared" si="1"/>
        <v> </v>
      </c>
      <c r="H6503" s="3" t="str">
        <f t="shared" si="2"/>
        <v> </v>
      </c>
      <c r="I6503" s="1" t="s">
        <v>15026</v>
      </c>
      <c r="J6503" s="1" t="s">
        <v>389</v>
      </c>
      <c r="K6503" s="1" t="s">
        <v>44</v>
      </c>
      <c r="L6503" s="1">
        <v>1.3</v>
      </c>
      <c r="M6503" s="1" t="s">
        <v>390</v>
      </c>
      <c r="N6503" s="1" t="s">
        <v>21046</v>
      </c>
      <c r="O6503" s="4">
        <v>44317.0</v>
      </c>
      <c r="P6503" s="4">
        <v>44216.0</v>
      </c>
      <c r="Q6503" s="1" t="s">
        <v>21061</v>
      </c>
      <c r="R6503" s="1" t="s">
        <v>122</v>
      </c>
      <c r="S6503" s="1" t="s">
        <v>32</v>
      </c>
      <c r="T6503" s="1">
        <v>78731.0</v>
      </c>
      <c r="U6503" s="1" t="s">
        <v>21062</v>
      </c>
    </row>
    <row r="6504">
      <c r="A6504" s="1" t="s">
        <v>21078</v>
      </c>
      <c r="B6504" s="1">
        <v>35633.0</v>
      </c>
      <c r="C6504" s="1">
        <v>2129.0</v>
      </c>
      <c r="D6504" s="2" t="s">
        <v>21055</v>
      </c>
      <c r="G6504" s="3" t="str">
        <f t="shared" si="1"/>
        <v> </v>
      </c>
      <c r="H6504" s="3" t="str">
        <f t="shared" si="2"/>
        <v> </v>
      </c>
      <c r="I6504" s="1" t="s">
        <v>15026</v>
      </c>
      <c r="J6504" s="1" t="s">
        <v>389</v>
      </c>
      <c r="K6504" s="1" t="s">
        <v>44</v>
      </c>
      <c r="L6504" s="1">
        <v>1.3</v>
      </c>
      <c r="M6504" s="1" t="s">
        <v>390</v>
      </c>
      <c r="N6504" s="1" t="s">
        <v>21046</v>
      </c>
      <c r="O6504" s="4">
        <v>44317.0</v>
      </c>
      <c r="P6504" s="4">
        <v>44218.0</v>
      </c>
      <c r="Q6504" s="1" t="s">
        <v>21061</v>
      </c>
      <c r="R6504" s="1" t="s">
        <v>122</v>
      </c>
      <c r="S6504" s="1" t="s">
        <v>32</v>
      </c>
      <c r="T6504" s="1">
        <v>78731.0</v>
      </c>
      <c r="U6504" s="1" t="s">
        <v>21062</v>
      </c>
    </row>
    <row r="6505">
      <c r="A6505" s="1" t="s">
        <v>21079</v>
      </c>
      <c r="B6505" s="1">
        <v>35638.0</v>
      </c>
      <c r="C6505" s="1">
        <v>2129.0</v>
      </c>
      <c r="D6505" s="2" t="s">
        <v>21055</v>
      </c>
      <c r="G6505" s="3" t="str">
        <f t="shared" si="1"/>
        <v> </v>
      </c>
      <c r="H6505" s="3" t="str">
        <f t="shared" si="2"/>
        <v> </v>
      </c>
      <c r="I6505" s="1" t="s">
        <v>15026</v>
      </c>
      <c r="J6505" s="1" t="s">
        <v>389</v>
      </c>
      <c r="K6505" s="1" t="s">
        <v>44</v>
      </c>
      <c r="L6505" s="1">
        <v>1.3</v>
      </c>
      <c r="M6505" s="1" t="s">
        <v>390</v>
      </c>
      <c r="N6505" s="1" t="s">
        <v>21046</v>
      </c>
      <c r="O6505" s="4">
        <v>44317.0</v>
      </c>
      <c r="P6505" s="4">
        <v>44223.0</v>
      </c>
      <c r="Q6505" s="1" t="s">
        <v>21061</v>
      </c>
      <c r="R6505" s="1" t="s">
        <v>122</v>
      </c>
      <c r="S6505" s="1" t="s">
        <v>32</v>
      </c>
      <c r="T6505" s="1">
        <v>78731.0</v>
      </c>
      <c r="U6505" s="1" t="s">
        <v>21062</v>
      </c>
    </row>
    <row r="6506">
      <c r="A6506" s="1" t="s">
        <v>21080</v>
      </c>
      <c r="B6506" s="1">
        <v>35640.0</v>
      </c>
      <c r="C6506" s="1">
        <v>2129.0</v>
      </c>
      <c r="D6506" s="2" t="s">
        <v>21055</v>
      </c>
      <c r="G6506" s="3" t="str">
        <f t="shared" si="1"/>
        <v> </v>
      </c>
      <c r="H6506" s="3" t="str">
        <f t="shared" si="2"/>
        <v> </v>
      </c>
      <c r="I6506" s="1" t="s">
        <v>15026</v>
      </c>
      <c r="J6506" s="1" t="s">
        <v>389</v>
      </c>
      <c r="K6506" s="1" t="s">
        <v>44</v>
      </c>
      <c r="L6506" s="1">
        <v>1.3</v>
      </c>
      <c r="M6506" s="1" t="s">
        <v>390</v>
      </c>
      <c r="N6506" s="1" t="s">
        <v>21046</v>
      </c>
      <c r="O6506" s="4">
        <v>44317.0</v>
      </c>
      <c r="P6506" s="4">
        <v>44224.0</v>
      </c>
      <c r="Q6506" s="1" t="s">
        <v>21061</v>
      </c>
      <c r="R6506" s="1" t="s">
        <v>122</v>
      </c>
      <c r="S6506" s="1" t="s">
        <v>32</v>
      </c>
      <c r="T6506" s="1">
        <v>78731.0</v>
      </c>
      <c r="U6506" s="1" t="s">
        <v>21062</v>
      </c>
    </row>
    <row r="6507">
      <c r="A6507" s="1" t="s">
        <v>21081</v>
      </c>
      <c r="B6507" s="1">
        <v>35644.0</v>
      </c>
      <c r="C6507" s="1">
        <v>2129.0</v>
      </c>
      <c r="D6507" s="2" t="s">
        <v>21055</v>
      </c>
      <c r="G6507" s="3" t="str">
        <f t="shared" si="1"/>
        <v> </v>
      </c>
      <c r="H6507" s="3" t="str">
        <f t="shared" si="2"/>
        <v> </v>
      </c>
      <c r="I6507" s="1" t="s">
        <v>15026</v>
      </c>
      <c r="J6507" s="1" t="s">
        <v>389</v>
      </c>
      <c r="K6507" s="1" t="s">
        <v>44</v>
      </c>
      <c r="L6507" s="1">
        <v>1.3</v>
      </c>
      <c r="M6507" s="1" t="s">
        <v>390</v>
      </c>
      <c r="N6507" s="1" t="s">
        <v>21046</v>
      </c>
      <c r="O6507" s="4">
        <v>44317.0</v>
      </c>
      <c r="P6507" s="4">
        <v>44228.0</v>
      </c>
      <c r="Q6507" s="1" t="s">
        <v>21061</v>
      </c>
      <c r="R6507" s="1" t="s">
        <v>122</v>
      </c>
      <c r="S6507" s="1" t="s">
        <v>32</v>
      </c>
      <c r="T6507" s="1">
        <v>78731.0</v>
      </c>
      <c r="U6507" s="1" t="s">
        <v>21062</v>
      </c>
    </row>
    <row r="6508">
      <c r="A6508" s="1" t="s">
        <v>21082</v>
      </c>
      <c r="B6508" s="1">
        <v>35647.0</v>
      </c>
      <c r="C6508" s="1">
        <v>2129.0</v>
      </c>
      <c r="D6508" s="2" t="s">
        <v>21055</v>
      </c>
      <c r="G6508" s="3" t="str">
        <f t="shared" si="1"/>
        <v> </v>
      </c>
      <c r="H6508" s="3" t="str">
        <f t="shared" si="2"/>
        <v> </v>
      </c>
      <c r="I6508" s="1" t="s">
        <v>15026</v>
      </c>
      <c r="J6508" s="1" t="s">
        <v>389</v>
      </c>
      <c r="K6508" s="1" t="s">
        <v>44</v>
      </c>
      <c r="L6508" s="1">
        <v>1.3</v>
      </c>
      <c r="M6508" s="1" t="s">
        <v>390</v>
      </c>
      <c r="N6508" s="1" t="s">
        <v>21046</v>
      </c>
      <c r="O6508" s="4">
        <v>44317.0</v>
      </c>
      <c r="P6508" s="4">
        <v>44228.0</v>
      </c>
      <c r="Q6508" s="1" t="s">
        <v>21061</v>
      </c>
      <c r="R6508" s="1" t="s">
        <v>122</v>
      </c>
      <c r="S6508" s="1" t="s">
        <v>32</v>
      </c>
      <c r="T6508" s="1">
        <v>78731.0</v>
      </c>
      <c r="U6508" s="1" t="s">
        <v>21062</v>
      </c>
    </row>
    <row r="6509">
      <c r="A6509" s="1" t="s">
        <v>21083</v>
      </c>
      <c r="B6509" s="1">
        <v>35649.0</v>
      </c>
      <c r="C6509" s="1">
        <v>2129.0</v>
      </c>
      <c r="D6509" s="2" t="s">
        <v>21055</v>
      </c>
      <c r="G6509" s="3" t="str">
        <f t="shared" si="1"/>
        <v> </v>
      </c>
      <c r="H6509" s="3" t="str">
        <f t="shared" si="2"/>
        <v> </v>
      </c>
      <c r="I6509" s="1" t="s">
        <v>15026</v>
      </c>
      <c r="J6509" s="1" t="s">
        <v>389</v>
      </c>
      <c r="K6509" s="1" t="s">
        <v>44</v>
      </c>
      <c r="L6509" s="1">
        <v>1.3</v>
      </c>
      <c r="M6509" s="1" t="s">
        <v>390</v>
      </c>
      <c r="N6509" s="1" t="s">
        <v>21046</v>
      </c>
      <c r="O6509" s="4">
        <v>44317.0</v>
      </c>
      <c r="P6509" s="4">
        <v>44229.0</v>
      </c>
      <c r="Q6509" s="1" t="s">
        <v>21061</v>
      </c>
      <c r="R6509" s="1" t="s">
        <v>122</v>
      </c>
      <c r="S6509" s="1" t="s">
        <v>32</v>
      </c>
      <c r="T6509" s="1">
        <v>78731.0</v>
      </c>
      <c r="U6509" s="1" t="s">
        <v>21062</v>
      </c>
    </row>
    <row r="6510">
      <c r="A6510" s="1" t="s">
        <v>21084</v>
      </c>
      <c r="B6510" s="1">
        <v>35651.0</v>
      </c>
      <c r="C6510" s="1">
        <v>2129.0</v>
      </c>
      <c r="D6510" s="2" t="s">
        <v>21055</v>
      </c>
      <c r="G6510" s="3" t="str">
        <f t="shared" si="1"/>
        <v> </v>
      </c>
      <c r="H6510" s="3" t="str">
        <f t="shared" si="2"/>
        <v> </v>
      </c>
      <c r="I6510" s="1" t="s">
        <v>15026</v>
      </c>
      <c r="J6510" s="1" t="s">
        <v>389</v>
      </c>
      <c r="K6510" s="1" t="s">
        <v>44</v>
      </c>
      <c r="L6510" s="1">
        <v>1.3</v>
      </c>
      <c r="M6510" s="1" t="s">
        <v>390</v>
      </c>
      <c r="N6510" s="1" t="s">
        <v>21046</v>
      </c>
      <c r="O6510" s="4">
        <v>44317.0</v>
      </c>
      <c r="P6510" s="4">
        <v>44232.0</v>
      </c>
      <c r="Q6510" s="1" t="s">
        <v>21061</v>
      </c>
      <c r="R6510" s="1" t="s">
        <v>122</v>
      </c>
      <c r="S6510" s="1" t="s">
        <v>32</v>
      </c>
      <c r="T6510" s="1">
        <v>78731.0</v>
      </c>
      <c r="U6510" s="1" t="s">
        <v>21062</v>
      </c>
    </row>
    <row r="6511">
      <c r="A6511" s="1" t="s">
        <v>21085</v>
      </c>
      <c r="B6511" s="1">
        <v>35666.0</v>
      </c>
      <c r="C6511" s="1">
        <v>2129.0</v>
      </c>
      <c r="D6511" s="2" t="s">
        <v>21055</v>
      </c>
      <c r="G6511" s="3" t="str">
        <f t="shared" si="1"/>
        <v> </v>
      </c>
      <c r="H6511" s="3" t="str">
        <f t="shared" si="2"/>
        <v> </v>
      </c>
      <c r="I6511" s="1" t="s">
        <v>15026</v>
      </c>
      <c r="J6511" s="1" t="s">
        <v>389</v>
      </c>
      <c r="K6511" s="1" t="s">
        <v>44</v>
      </c>
      <c r="L6511" s="1">
        <v>1.3</v>
      </c>
      <c r="M6511" s="1" t="s">
        <v>390</v>
      </c>
      <c r="N6511" s="1" t="s">
        <v>21046</v>
      </c>
      <c r="O6511" s="4">
        <v>44317.0</v>
      </c>
      <c r="P6511" s="4">
        <v>44259.0</v>
      </c>
      <c r="Q6511" s="1" t="s">
        <v>21061</v>
      </c>
      <c r="R6511" s="1" t="s">
        <v>122</v>
      </c>
      <c r="S6511" s="1" t="s">
        <v>32</v>
      </c>
      <c r="T6511" s="1">
        <v>78731.0</v>
      </c>
      <c r="U6511" s="1" t="s">
        <v>21062</v>
      </c>
    </row>
    <row r="6512">
      <c r="A6512" s="1" t="s">
        <v>21086</v>
      </c>
      <c r="B6512" s="1">
        <v>35669.0</v>
      </c>
      <c r="C6512" s="1">
        <v>2129.0</v>
      </c>
      <c r="D6512" s="2" t="s">
        <v>21055</v>
      </c>
      <c r="G6512" s="3" t="str">
        <f t="shared" si="1"/>
        <v> </v>
      </c>
      <c r="H6512" s="3" t="str">
        <f t="shared" si="2"/>
        <v> </v>
      </c>
      <c r="I6512" s="1" t="s">
        <v>15026</v>
      </c>
      <c r="J6512" s="1" t="s">
        <v>389</v>
      </c>
      <c r="K6512" s="1" t="s">
        <v>44</v>
      </c>
      <c r="L6512" s="1">
        <v>1.3</v>
      </c>
      <c r="M6512" s="1" t="s">
        <v>390</v>
      </c>
      <c r="N6512" s="1" t="s">
        <v>21046</v>
      </c>
      <c r="O6512" s="4">
        <v>44317.0</v>
      </c>
      <c r="P6512" s="4">
        <v>44265.0</v>
      </c>
      <c r="Q6512" s="1" t="s">
        <v>21061</v>
      </c>
      <c r="R6512" s="1" t="s">
        <v>122</v>
      </c>
      <c r="S6512" s="1" t="s">
        <v>32</v>
      </c>
      <c r="T6512" s="1">
        <v>78731.0</v>
      </c>
      <c r="U6512" s="1" t="s">
        <v>21062</v>
      </c>
    </row>
    <row r="6513">
      <c r="A6513" s="1" t="s">
        <v>21087</v>
      </c>
      <c r="B6513" s="1">
        <v>38312.0</v>
      </c>
      <c r="C6513" s="1">
        <v>2323.0</v>
      </c>
      <c r="D6513" s="2" t="s">
        <v>21059</v>
      </c>
      <c r="G6513" s="3" t="str">
        <f t="shared" si="1"/>
        <v> </v>
      </c>
      <c r="H6513" s="3" t="str">
        <f t="shared" si="2"/>
        <v> </v>
      </c>
      <c r="I6513" s="1" t="s">
        <v>15026</v>
      </c>
      <c r="J6513" s="1" t="s">
        <v>389</v>
      </c>
      <c r="K6513" s="1" t="s">
        <v>53</v>
      </c>
      <c r="L6513" s="1">
        <v>1.3</v>
      </c>
      <c r="M6513" s="1" t="s">
        <v>390</v>
      </c>
      <c r="N6513" s="1" t="s">
        <v>21046</v>
      </c>
      <c r="P6513" s="4">
        <v>44315.0</v>
      </c>
      <c r="Q6513" s="1" t="s">
        <v>21088</v>
      </c>
      <c r="R6513" s="1" t="s">
        <v>122</v>
      </c>
      <c r="S6513" s="1" t="s">
        <v>32</v>
      </c>
      <c r="T6513" s="1">
        <v>78731.0</v>
      </c>
      <c r="U6513" s="1" t="s">
        <v>21089</v>
      </c>
    </row>
    <row r="6514">
      <c r="A6514" s="1" t="s">
        <v>21090</v>
      </c>
      <c r="B6514" s="1">
        <v>38320.0</v>
      </c>
      <c r="C6514" s="1">
        <v>2323.0</v>
      </c>
      <c r="D6514" s="2" t="s">
        <v>21059</v>
      </c>
      <c r="G6514" s="3" t="str">
        <f t="shared" si="1"/>
        <v> </v>
      </c>
      <c r="H6514" s="3" t="str">
        <f t="shared" si="2"/>
        <v> </v>
      </c>
      <c r="I6514" s="1" t="s">
        <v>15026</v>
      </c>
      <c r="J6514" s="1" t="s">
        <v>389</v>
      </c>
      <c r="K6514" s="1" t="s">
        <v>53</v>
      </c>
      <c r="L6514" s="1">
        <v>1.3</v>
      </c>
      <c r="M6514" s="1" t="s">
        <v>390</v>
      </c>
      <c r="N6514" s="1" t="s">
        <v>21046</v>
      </c>
      <c r="P6514" s="4">
        <v>44328.0</v>
      </c>
      <c r="Q6514" s="1" t="s">
        <v>21088</v>
      </c>
      <c r="R6514" s="1" t="s">
        <v>122</v>
      </c>
      <c r="S6514" s="1" t="s">
        <v>32</v>
      </c>
      <c r="T6514" s="1">
        <v>78731.0</v>
      </c>
      <c r="U6514" s="1" t="s">
        <v>21089</v>
      </c>
    </row>
    <row r="6515">
      <c r="A6515" s="1" t="s">
        <v>21091</v>
      </c>
      <c r="B6515" s="1">
        <v>35634.0</v>
      </c>
      <c r="C6515" s="1">
        <v>2129.0</v>
      </c>
      <c r="D6515" s="2" t="s">
        <v>21055</v>
      </c>
      <c r="G6515" s="3" t="str">
        <f t="shared" si="1"/>
        <v> </v>
      </c>
      <c r="H6515" s="3" t="str">
        <f t="shared" si="2"/>
        <v> </v>
      </c>
      <c r="I6515" s="1" t="s">
        <v>15026</v>
      </c>
      <c r="J6515" s="1" t="s">
        <v>389</v>
      </c>
      <c r="K6515" s="1" t="s">
        <v>44</v>
      </c>
      <c r="L6515" s="1">
        <v>1.5</v>
      </c>
      <c r="M6515" s="1" t="s">
        <v>390</v>
      </c>
      <c r="N6515" s="1" t="s">
        <v>21046</v>
      </c>
      <c r="O6515" s="4">
        <v>44317.0</v>
      </c>
      <c r="P6515" s="4">
        <v>44218.0</v>
      </c>
      <c r="Q6515" s="1" t="s">
        <v>21061</v>
      </c>
      <c r="R6515" s="1" t="s">
        <v>122</v>
      </c>
      <c r="S6515" s="1" t="s">
        <v>32</v>
      </c>
      <c r="T6515" s="1">
        <v>78731.0</v>
      </c>
      <c r="U6515" s="1" t="s">
        <v>21062</v>
      </c>
    </row>
    <row r="6516">
      <c r="A6516" s="1" t="s">
        <v>21092</v>
      </c>
      <c r="B6516" s="1">
        <v>35619.0</v>
      </c>
      <c r="C6516" s="1">
        <v>2129.0</v>
      </c>
      <c r="D6516" s="2" t="s">
        <v>21055</v>
      </c>
      <c r="G6516" s="3" t="str">
        <f t="shared" si="1"/>
        <v> </v>
      </c>
      <c r="H6516" s="3" t="str">
        <f t="shared" si="2"/>
        <v> </v>
      </c>
      <c r="I6516" s="1" t="s">
        <v>15026</v>
      </c>
      <c r="J6516" s="1" t="s">
        <v>389</v>
      </c>
      <c r="K6516" s="1" t="s">
        <v>44</v>
      </c>
      <c r="L6516" s="1">
        <v>1.9</v>
      </c>
      <c r="M6516" s="1" t="s">
        <v>390</v>
      </c>
      <c r="N6516" s="1" t="s">
        <v>21046</v>
      </c>
      <c r="O6516" s="4">
        <v>44317.0</v>
      </c>
      <c r="P6516" s="4">
        <v>44213.0</v>
      </c>
      <c r="Q6516" s="1" t="s">
        <v>21061</v>
      </c>
      <c r="R6516" s="1" t="s">
        <v>122</v>
      </c>
      <c r="S6516" s="1" t="s">
        <v>32</v>
      </c>
      <c r="T6516" s="1">
        <v>78731.0</v>
      </c>
      <c r="U6516" s="1" t="s">
        <v>21062</v>
      </c>
    </row>
    <row r="6517">
      <c r="A6517" s="1" t="s">
        <v>21093</v>
      </c>
      <c r="B6517" s="1">
        <v>35632.0</v>
      </c>
      <c r="C6517" s="1">
        <v>2129.0</v>
      </c>
      <c r="D6517" s="2" t="s">
        <v>21055</v>
      </c>
      <c r="G6517" s="3" t="str">
        <f t="shared" si="1"/>
        <v> </v>
      </c>
      <c r="H6517" s="3" t="str">
        <f t="shared" si="2"/>
        <v> </v>
      </c>
      <c r="I6517" s="1" t="s">
        <v>15026</v>
      </c>
      <c r="J6517" s="1" t="s">
        <v>389</v>
      </c>
      <c r="K6517" s="1" t="s">
        <v>44</v>
      </c>
      <c r="L6517" s="1">
        <v>2.3</v>
      </c>
      <c r="M6517" s="1" t="s">
        <v>390</v>
      </c>
      <c r="N6517" s="1" t="s">
        <v>21046</v>
      </c>
      <c r="O6517" s="4">
        <v>44317.0</v>
      </c>
      <c r="P6517" s="4">
        <v>44216.0</v>
      </c>
      <c r="Q6517" s="1" t="s">
        <v>21061</v>
      </c>
      <c r="R6517" s="1" t="s">
        <v>122</v>
      </c>
      <c r="S6517" s="1" t="s">
        <v>32</v>
      </c>
      <c r="T6517" s="1">
        <v>78731.0</v>
      </c>
      <c r="U6517" s="1" t="s">
        <v>21062</v>
      </c>
    </row>
    <row r="6518">
      <c r="A6518" s="1" t="s">
        <v>21094</v>
      </c>
      <c r="B6518" s="1">
        <v>35635.0</v>
      </c>
      <c r="C6518" s="1">
        <v>2129.0</v>
      </c>
      <c r="D6518" s="2" t="s">
        <v>21055</v>
      </c>
      <c r="G6518" s="3" t="str">
        <f t="shared" si="1"/>
        <v> </v>
      </c>
      <c r="H6518" s="3" t="str">
        <f t="shared" si="2"/>
        <v> </v>
      </c>
      <c r="I6518" s="1" t="s">
        <v>15026</v>
      </c>
      <c r="J6518" s="1" t="s">
        <v>389</v>
      </c>
      <c r="K6518" s="1" t="s">
        <v>44</v>
      </c>
      <c r="L6518" s="1">
        <v>2.3</v>
      </c>
      <c r="M6518" s="1" t="s">
        <v>390</v>
      </c>
      <c r="N6518" s="1" t="s">
        <v>21046</v>
      </c>
      <c r="O6518" s="4">
        <v>44317.0</v>
      </c>
      <c r="P6518" s="4">
        <v>44219.0</v>
      </c>
      <c r="Q6518" s="1" t="s">
        <v>21061</v>
      </c>
      <c r="R6518" s="1" t="s">
        <v>122</v>
      </c>
      <c r="S6518" s="1" t="s">
        <v>32</v>
      </c>
      <c r="T6518" s="1">
        <v>78731.0</v>
      </c>
      <c r="U6518" s="1" t="s">
        <v>21062</v>
      </c>
    </row>
    <row r="6519">
      <c r="A6519" s="1" t="s">
        <v>21095</v>
      </c>
      <c r="B6519" s="1">
        <v>35643.0</v>
      </c>
      <c r="C6519" s="1">
        <v>2129.0</v>
      </c>
      <c r="D6519" s="2" t="s">
        <v>21055</v>
      </c>
      <c r="G6519" s="3" t="str">
        <f t="shared" si="1"/>
        <v> </v>
      </c>
      <c r="H6519" s="3" t="str">
        <f t="shared" si="2"/>
        <v> </v>
      </c>
      <c r="I6519" s="1" t="s">
        <v>15026</v>
      </c>
      <c r="J6519" s="1" t="s">
        <v>389</v>
      </c>
      <c r="K6519" s="1" t="s">
        <v>44</v>
      </c>
      <c r="L6519" s="1">
        <v>2.3</v>
      </c>
      <c r="M6519" s="1" t="s">
        <v>390</v>
      </c>
      <c r="N6519" s="1" t="s">
        <v>21046</v>
      </c>
      <c r="O6519" s="4">
        <v>44317.0</v>
      </c>
      <c r="P6519" s="4">
        <v>44227.0</v>
      </c>
      <c r="Q6519" s="1" t="s">
        <v>21061</v>
      </c>
      <c r="R6519" s="1" t="s">
        <v>122</v>
      </c>
      <c r="S6519" s="1" t="s">
        <v>32</v>
      </c>
      <c r="T6519" s="1">
        <v>78731.0</v>
      </c>
      <c r="U6519" s="1" t="s">
        <v>21062</v>
      </c>
    </row>
    <row r="6520">
      <c r="A6520" s="1" t="s">
        <v>21096</v>
      </c>
      <c r="B6520" s="1">
        <v>35646.0</v>
      </c>
      <c r="C6520" s="1">
        <v>2129.0</v>
      </c>
      <c r="D6520" s="2" t="s">
        <v>21055</v>
      </c>
      <c r="G6520" s="3" t="str">
        <f t="shared" si="1"/>
        <v> </v>
      </c>
      <c r="H6520" s="3" t="str">
        <f t="shared" si="2"/>
        <v> </v>
      </c>
      <c r="I6520" s="1" t="s">
        <v>15026</v>
      </c>
      <c r="J6520" s="1" t="s">
        <v>389</v>
      </c>
      <c r="K6520" s="1" t="s">
        <v>44</v>
      </c>
      <c r="L6520" s="1">
        <v>2.3</v>
      </c>
      <c r="M6520" s="1" t="s">
        <v>390</v>
      </c>
      <c r="N6520" s="1" t="s">
        <v>21046</v>
      </c>
      <c r="O6520" s="4">
        <v>44317.0</v>
      </c>
      <c r="P6520" s="4">
        <v>44228.0</v>
      </c>
      <c r="Q6520" s="1" t="s">
        <v>21061</v>
      </c>
      <c r="R6520" s="1" t="s">
        <v>122</v>
      </c>
      <c r="S6520" s="1" t="s">
        <v>32</v>
      </c>
      <c r="T6520" s="1">
        <v>78731.0</v>
      </c>
      <c r="U6520" s="1" t="s">
        <v>21062</v>
      </c>
    </row>
    <row r="6521">
      <c r="A6521" s="1" t="s">
        <v>21097</v>
      </c>
      <c r="B6521" s="1">
        <v>35650.0</v>
      </c>
      <c r="C6521" s="1">
        <v>2129.0</v>
      </c>
      <c r="D6521" s="2" t="s">
        <v>21055</v>
      </c>
      <c r="G6521" s="3" t="str">
        <f t="shared" si="1"/>
        <v> </v>
      </c>
      <c r="H6521" s="3" t="str">
        <f t="shared" si="2"/>
        <v> </v>
      </c>
      <c r="I6521" s="1" t="s">
        <v>15026</v>
      </c>
      <c r="J6521" s="1" t="s">
        <v>389</v>
      </c>
      <c r="K6521" s="1" t="s">
        <v>44</v>
      </c>
      <c r="L6521" s="1">
        <v>2.3</v>
      </c>
      <c r="M6521" s="1" t="s">
        <v>390</v>
      </c>
      <c r="N6521" s="1" t="s">
        <v>21046</v>
      </c>
      <c r="O6521" s="4">
        <v>44317.0</v>
      </c>
      <c r="P6521" s="4">
        <v>44230.0</v>
      </c>
      <c r="Q6521" s="1" t="s">
        <v>21061</v>
      </c>
      <c r="R6521" s="1" t="s">
        <v>122</v>
      </c>
      <c r="S6521" s="1" t="s">
        <v>32</v>
      </c>
      <c r="T6521" s="1">
        <v>78731.0</v>
      </c>
      <c r="U6521" s="1" t="s">
        <v>21062</v>
      </c>
    </row>
    <row r="6522">
      <c r="A6522" s="1" t="s">
        <v>21098</v>
      </c>
      <c r="B6522" s="1">
        <v>35663.0</v>
      </c>
      <c r="C6522" s="1">
        <v>2129.0</v>
      </c>
      <c r="D6522" s="2" t="s">
        <v>21055</v>
      </c>
      <c r="G6522" s="3" t="str">
        <f t="shared" si="1"/>
        <v> </v>
      </c>
      <c r="H6522" s="3" t="str">
        <f t="shared" si="2"/>
        <v> </v>
      </c>
      <c r="I6522" s="1" t="s">
        <v>15026</v>
      </c>
      <c r="J6522" s="1" t="s">
        <v>389</v>
      </c>
      <c r="K6522" s="1" t="s">
        <v>44</v>
      </c>
      <c r="L6522" s="1">
        <v>2.3</v>
      </c>
      <c r="M6522" s="1" t="s">
        <v>390</v>
      </c>
      <c r="N6522" s="1" t="s">
        <v>21046</v>
      </c>
      <c r="O6522" s="4">
        <v>44317.0</v>
      </c>
      <c r="P6522" s="4">
        <v>44257.0</v>
      </c>
      <c r="Q6522" s="1" t="s">
        <v>21061</v>
      </c>
      <c r="R6522" s="1" t="s">
        <v>122</v>
      </c>
      <c r="S6522" s="1" t="s">
        <v>32</v>
      </c>
      <c r="T6522" s="1">
        <v>78731.0</v>
      </c>
      <c r="U6522" s="1" t="s">
        <v>21062</v>
      </c>
    </row>
    <row r="6523">
      <c r="A6523" s="1" t="s">
        <v>21099</v>
      </c>
      <c r="B6523" s="1">
        <v>35665.0</v>
      </c>
      <c r="C6523" s="1">
        <v>2129.0</v>
      </c>
      <c r="D6523" s="2" t="s">
        <v>21055</v>
      </c>
      <c r="G6523" s="3" t="str">
        <f t="shared" si="1"/>
        <v> </v>
      </c>
      <c r="H6523" s="3" t="str">
        <f t="shared" si="2"/>
        <v> </v>
      </c>
      <c r="I6523" s="1" t="s">
        <v>15026</v>
      </c>
      <c r="J6523" s="1" t="s">
        <v>389</v>
      </c>
      <c r="K6523" s="1" t="s">
        <v>44</v>
      </c>
      <c r="L6523" s="1">
        <v>2.3</v>
      </c>
      <c r="M6523" s="1" t="s">
        <v>390</v>
      </c>
      <c r="N6523" s="1" t="s">
        <v>21046</v>
      </c>
      <c r="O6523" s="4">
        <v>44317.0</v>
      </c>
      <c r="P6523" s="4">
        <v>44258.0</v>
      </c>
      <c r="Q6523" s="1" t="s">
        <v>21061</v>
      </c>
      <c r="R6523" s="1" t="s">
        <v>122</v>
      </c>
      <c r="S6523" s="1" t="s">
        <v>32</v>
      </c>
      <c r="T6523" s="1">
        <v>78731.0</v>
      </c>
      <c r="U6523" s="1" t="s">
        <v>21062</v>
      </c>
    </row>
    <row r="6524">
      <c r="A6524" s="1" t="s">
        <v>21100</v>
      </c>
      <c r="B6524" s="1">
        <v>35675.0</v>
      </c>
      <c r="C6524" s="1">
        <v>2129.0</v>
      </c>
      <c r="D6524" s="2" t="s">
        <v>21055</v>
      </c>
      <c r="G6524" s="3" t="str">
        <f t="shared" si="1"/>
        <v> </v>
      </c>
      <c r="H6524" s="3" t="str">
        <f t="shared" si="2"/>
        <v> </v>
      </c>
      <c r="I6524" s="1" t="s">
        <v>15026</v>
      </c>
      <c r="J6524" s="1" t="s">
        <v>389</v>
      </c>
      <c r="K6524" s="1" t="s">
        <v>44</v>
      </c>
      <c r="L6524" s="1">
        <v>2.3</v>
      </c>
      <c r="M6524" s="1" t="s">
        <v>390</v>
      </c>
      <c r="N6524" s="1" t="s">
        <v>21046</v>
      </c>
      <c r="O6524" s="4">
        <v>44317.0</v>
      </c>
      <c r="P6524" s="4">
        <v>44274.0</v>
      </c>
      <c r="Q6524" s="1" t="s">
        <v>21061</v>
      </c>
      <c r="R6524" s="1" t="s">
        <v>122</v>
      </c>
      <c r="S6524" s="1" t="s">
        <v>32</v>
      </c>
      <c r="T6524" s="1">
        <v>78731.0</v>
      </c>
      <c r="U6524" s="1" t="s">
        <v>21062</v>
      </c>
    </row>
    <row r="6525">
      <c r="A6525" s="1" t="s">
        <v>21101</v>
      </c>
      <c r="B6525" s="1">
        <v>35677.0</v>
      </c>
      <c r="C6525" s="1">
        <v>2129.0</v>
      </c>
      <c r="D6525" s="2" t="s">
        <v>21055</v>
      </c>
      <c r="G6525" s="3" t="str">
        <f t="shared" si="1"/>
        <v> </v>
      </c>
      <c r="H6525" s="3" t="str">
        <f t="shared" si="2"/>
        <v> </v>
      </c>
      <c r="I6525" s="1" t="s">
        <v>15026</v>
      </c>
      <c r="J6525" s="1" t="s">
        <v>389</v>
      </c>
      <c r="K6525" s="1" t="s">
        <v>44</v>
      </c>
      <c r="L6525" s="1">
        <v>2.3</v>
      </c>
      <c r="M6525" s="1" t="s">
        <v>390</v>
      </c>
      <c r="N6525" s="1" t="s">
        <v>21046</v>
      </c>
      <c r="O6525" s="4">
        <v>44317.0</v>
      </c>
      <c r="P6525" s="4">
        <v>44218.0</v>
      </c>
      <c r="Q6525" s="1" t="s">
        <v>21061</v>
      </c>
      <c r="R6525" s="1" t="s">
        <v>122</v>
      </c>
      <c r="S6525" s="1" t="s">
        <v>32</v>
      </c>
      <c r="T6525" s="1">
        <v>78731.0</v>
      </c>
      <c r="U6525" s="1" t="s">
        <v>21062</v>
      </c>
    </row>
    <row r="6526">
      <c r="A6526" s="1" t="s">
        <v>21102</v>
      </c>
      <c r="B6526" s="1">
        <v>38311.0</v>
      </c>
      <c r="C6526" s="1">
        <v>2323.0</v>
      </c>
      <c r="D6526" s="2" t="s">
        <v>21059</v>
      </c>
      <c r="G6526" s="3" t="str">
        <f t="shared" si="1"/>
        <v> </v>
      </c>
      <c r="H6526" s="3" t="str">
        <f t="shared" si="2"/>
        <v> </v>
      </c>
      <c r="I6526" s="1" t="s">
        <v>15026</v>
      </c>
      <c r="J6526" s="1" t="s">
        <v>389</v>
      </c>
      <c r="K6526" s="1" t="s">
        <v>53</v>
      </c>
      <c r="L6526" s="1">
        <v>2.3</v>
      </c>
      <c r="M6526" s="1" t="s">
        <v>390</v>
      </c>
      <c r="N6526" s="1" t="s">
        <v>21046</v>
      </c>
      <c r="P6526" s="4">
        <v>44309.0</v>
      </c>
      <c r="Q6526" s="1" t="s">
        <v>21088</v>
      </c>
      <c r="R6526" s="1" t="s">
        <v>122</v>
      </c>
      <c r="S6526" s="1" t="s">
        <v>32</v>
      </c>
      <c r="T6526" s="1">
        <v>78731.0</v>
      </c>
      <c r="U6526" s="1" t="s">
        <v>21089</v>
      </c>
    </row>
    <row r="6527">
      <c r="A6527" s="1" t="s">
        <v>21103</v>
      </c>
      <c r="B6527" s="1">
        <v>35611.0</v>
      </c>
      <c r="C6527" s="1">
        <v>2129.0</v>
      </c>
      <c r="D6527" s="2" t="s">
        <v>21055</v>
      </c>
      <c r="G6527" s="3" t="str">
        <f t="shared" si="1"/>
        <v> </v>
      </c>
      <c r="H6527" s="3" t="str">
        <f t="shared" si="2"/>
        <v> </v>
      </c>
      <c r="I6527" s="1" t="s">
        <v>15026</v>
      </c>
      <c r="J6527" s="1" t="s">
        <v>389</v>
      </c>
      <c r="K6527" s="1" t="s">
        <v>44</v>
      </c>
      <c r="L6527" s="1">
        <v>4.3</v>
      </c>
      <c r="M6527" s="1" t="s">
        <v>390</v>
      </c>
      <c r="N6527" s="1" t="s">
        <v>21046</v>
      </c>
      <c r="O6527" s="4">
        <v>44317.0</v>
      </c>
      <c r="P6527" s="4">
        <v>44201.0</v>
      </c>
      <c r="Q6527" s="1" t="s">
        <v>21061</v>
      </c>
      <c r="R6527" s="1" t="s">
        <v>122</v>
      </c>
      <c r="S6527" s="1" t="s">
        <v>32</v>
      </c>
      <c r="T6527" s="1">
        <v>78731.0</v>
      </c>
      <c r="U6527" s="1" t="s">
        <v>21062</v>
      </c>
    </row>
    <row r="6528">
      <c r="A6528" s="1" t="s">
        <v>21104</v>
      </c>
      <c r="B6528" s="1">
        <v>35612.0</v>
      </c>
      <c r="C6528" s="1">
        <v>2129.0</v>
      </c>
      <c r="D6528" s="2" t="s">
        <v>21055</v>
      </c>
      <c r="G6528" s="3" t="str">
        <f t="shared" si="1"/>
        <v> </v>
      </c>
      <c r="H6528" s="3" t="str">
        <f t="shared" si="2"/>
        <v> </v>
      </c>
      <c r="I6528" s="1" t="s">
        <v>15026</v>
      </c>
      <c r="J6528" s="1" t="s">
        <v>389</v>
      </c>
      <c r="K6528" s="1" t="s">
        <v>44</v>
      </c>
      <c r="L6528" s="1">
        <v>4.3</v>
      </c>
      <c r="M6528" s="1" t="s">
        <v>390</v>
      </c>
      <c r="N6528" s="1" t="s">
        <v>21046</v>
      </c>
      <c r="O6528" s="4">
        <v>44317.0</v>
      </c>
      <c r="P6528" s="4">
        <v>44211.0</v>
      </c>
      <c r="Q6528" s="1" t="s">
        <v>21061</v>
      </c>
      <c r="R6528" s="1" t="s">
        <v>122</v>
      </c>
      <c r="S6528" s="1" t="s">
        <v>32</v>
      </c>
      <c r="T6528" s="1">
        <v>78731.0</v>
      </c>
      <c r="U6528" s="1" t="s">
        <v>21062</v>
      </c>
    </row>
    <row r="6529">
      <c r="A6529" s="1" t="s">
        <v>21105</v>
      </c>
      <c r="B6529" s="1">
        <v>35615.0</v>
      </c>
      <c r="C6529" s="1">
        <v>2129.0</v>
      </c>
      <c r="D6529" s="2" t="s">
        <v>21055</v>
      </c>
      <c r="G6529" s="3" t="str">
        <f t="shared" si="1"/>
        <v> </v>
      </c>
      <c r="H6529" s="3" t="str">
        <f t="shared" si="2"/>
        <v> </v>
      </c>
      <c r="I6529" s="1" t="s">
        <v>15026</v>
      </c>
      <c r="J6529" s="1" t="s">
        <v>389</v>
      </c>
      <c r="K6529" s="1" t="s">
        <v>44</v>
      </c>
      <c r="L6529" s="1">
        <v>4.3</v>
      </c>
      <c r="M6529" s="1" t="s">
        <v>390</v>
      </c>
      <c r="N6529" s="1" t="s">
        <v>21046</v>
      </c>
      <c r="O6529" s="4">
        <v>44317.0</v>
      </c>
      <c r="P6529" s="4">
        <v>44211.0</v>
      </c>
      <c r="Q6529" s="1" t="s">
        <v>21061</v>
      </c>
      <c r="R6529" s="1" t="s">
        <v>122</v>
      </c>
      <c r="S6529" s="1" t="s">
        <v>32</v>
      </c>
      <c r="T6529" s="1">
        <v>78731.0</v>
      </c>
      <c r="U6529" s="1" t="s">
        <v>21062</v>
      </c>
    </row>
    <row r="6530">
      <c r="A6530" s="1" t="s">
        <v>21106</v>
      </c>
      <c r="B6530" s="1">
        <v>35617.0</v>
      </c>
      <c r="C6530" s="1">
        <v>2129.0</v>
      </c>
      <c r="D6530" s="2" t="s">
        <v>21055</v>
      </c>
      <c r="G6530" s="3" t="str">
        <f t="shared" si="1"/>
        <v> </v>
      </c>
      <c r="H6530" s="3" t="str">
        <f t="shared" si="2"/>
        <v> </v>
      </c>
      <c r="I6530" s="1" t="s">
        <v>15026</v>
      </c>
      <c r="J6530" s="1" t="s">
        <v>389</v>
      </c>
      <c r="K6530" s="1" t="s">
        <v>44</v>
      </c>
      <c r="L6530" s="1">
        <v>4.3</v>
      </c>
      <c r="M6530" s="1" t="s">
        <v>390</v>
      </c>
      <c r="N6530" s="1" t="s">
        <v>21046</v>
      </c>
      <c r="O6530" s="4">
        <v>44317.0</v>
      </c>
      <c r="P6530" s="4">
        <v>44211.0</v>
      </c>
      <c r="Q6530" s="1" t="s">
        <v>21061</v>
      </c>
      <c r="R6530" s="1" t="s">
        <v>122</v>
      </c>
      <c r="S6530" s="1" t="s">
        <v>32</v>
      </c>
      <c r="T6530" s="1">
        <v>78731.0</v>
      </c>
      <c r="U6530" s="1" t="s">
        <v>21062</v>
      </c>
    </row>
    <row r="6531">
      <c r="A6531" s="1" t="s">
        <v>21107</v>
      </c>
      <c r="B6531" s="1">
        <v>35618.0</v>
      </c>
      <c r="C6531" s="1">
        <v>2129.0</v>
      </c>
      <c r="D6531" s="2" t="s">
        <v>21055</v>
      </c>
      <c r="G6531" s="3" t="str">
        <f t="shared" si="1"/>
        <v> </v>
      </c>
      <c r="H6531" s="3" t="str">
        <f t="shared" si="2"/>
        <v> </v>
      </c>
      <c r="I6531" s="1" t="s">
        <v>15026</v>
      </c>
      <c r="J6531" s="1" t="s">
        <v>389</v>
      </c>
      <c r="K6531" s="1" t="s">
        <v>44</v>
      </c>
      <c r="L6531" s="1">
        <v>4.3</v>
      </c>
      <c r="M6531" s="1" t="s">
        <v>390</v>
      </c>
      <c r="N6531" s="1" t="s">
        <v>21046</v>
      </c>
      <c r="O6531" s="4">
        <v>44317.0</v>
      </c>
      <c r="P6531" s="4">
        <v>44211.0</v>
      </c>
      <c r="Q6531" s="1" t="s">
        <v>21061</v>
      </c>
      <c r="R6531" s="1" t="s">
        <v>122</v>
      </c>
      <c r="S6531" s="1" t="s">
        <v>32</v>
      </c>
      <c r="T6531" s="1">
        <v>78731.0</v>
      </c>
      <c r="U6531" s="1" t="s">
        <v>21062</v>
      </c>
    </row>
    <row r="6532">
      <c r="A6532" s="1" t="s">
        <v>21108</v>
      </c>
      <c r="B6532" s="1">
        <v>35624.0</v>
      </c>
      <c r="C6532" s="1">
        <v>2129.0</v>
      </c>
      <c r="D6532" s="2" t="s">
        <v>21055</v>
      </c>
      <c r="G6532" s="3" t="str">
        <f t="shared" si="1"/>
        <v> </v>
      </c>
      <c r="H6532" s="3" t="str">
        <f t="shared" si="2"/>
        <v> </v>
      </c>
      <c r="I6532" s="1" t="s">
        <v>15026</v>
      </c>
      <c r="J6532" s="1" t="s">
        <v>389</v>
      </c>
      <c r="K6532" s="1" t="s">
        <v>44</v>
      </c>
      <c r="L6532" s="1">
        <v>4.3</v>
      </c>
      <c r="M6532" s="1" t="s">
        <v>390</v>
      </c>
      <c r="N6532" s="1" t="s">
        <v>21046</v>
      </c>
      <c r="O6532" s="4">
        <v>44317.0</v>
      </c>
      <c r="P6532" s="4">
        <v>44214.0</v>
      </c>
      <c r="Q6532" s="1" t="s">
        <v>21061</v>
      </c>
      <c r="R6532" s="1" t="s">
        <v>122</v>
      </c>
      <c r="S6532" s="1" t="s">
        <v>32</v>
      </c>
      <c r="T6532" s="1">
        <v>78731.0</v>
      </c>
      <c r="U6532" s="1" t="s">
        <v>21062</v>
      </c>
    </row>
    <row r="6533">
      <c r="A6533" s="1" t="s">
        <v>21109</v>
      </c>
      <c r="B6533" s="1">
        <v>35626.0</v>
      </c>
      <c r="C6533" s="1">
        <v>2129.0</v>
      </c>
      <c r="D6533" s="2" t="s">
        <v>21055</v>
      </c>
      <c r="G6533" s="3" t="str">
        <f t="shared" si="1"/>
        <v> </v>
      </c>
      <c r="H6533" s="3" t="str">
        <f t="shared" si="2"/>
        <v> </v>
      </c>
      <c r="I6533" s="1" t="s">
        <v>15026</v>
      </c>
      <c r="J6533" s="1" t="s">
        <v>389</v>
      </c>
      <c r="K6533" s="1" t="s">
        <v>44</v>
      </c>
      <c r="L6533" s="1">
        <v>4.3</v>
      </c>
      <c r="M6533" s="1" t="s">
        <v>390</v>
      </c>
      <c r="N6533" s="1" t="s">
        <v>21046</v>
      </c>
      <c r="O6533" s="4">
        <v>44317.0</v>
      </c>
      <c r="P6533" s="4">
        <v>44214.0</v>
      </c>
      <c r="Q6533" s="1" t="s">
        <v>21061</v>
      </c>
      <c r="R6533" s="1" t="s">
        <v>122</v>
      </c>
      <c r="S6533" s="1" t="s">
        <v>32</v>
      </c>
      <c r="T6533" s="1">
        <v>78731.0</v>
      </c>
      <c r="U6533" s="1" t="s">
        <v>21062</v>
      </c>
    </row>
    <row r="6534">
      <c r="A6534" s="1" t="s">
        <v>21110</v>
      </c>
      <c r="B6534" s="1">
        <v>35629.0</v>
      </c>
      <c r="C6534" s="1">
        <v>2129.0</v>
      </c>
      <c r="D6534" s="2" t="s">
        <v>21055</v>
      </c>
      <c r="G6534" s="3" t="str">
        <f t="shared" si="1"/>
        <v> </v>
      </c>
      <c r="H6534" s="3" t="str">
        <f t="shared" si="2"/>
        <v> </v>
      </c>
      <c r="I6534" s="1" t="s">
        <v>15026</v>
      </c>
      <c r="J6534" s="1" t="s">
        <v>389</v>
      </c>
      <c r="K6534" s="1" t="s">
        <v>44</v>
      </c>
      <c r="L6534" s="1">
        <v>4.3</v>
      </c>
      <c r="M6534" s="1" t="s">
        <v>390</v>
      </c>
      <c r="N6534" s="1" t="s">
        <v>21046</v>
      </c>
      <c r="O6534" s="4">
        <v>44317.0</v>
      </c>
      <c r="P6534" s="4">
        <v>44216.0</v>
      </c>
      <c r="Q6534" s="1" t="s">
        <v>21061</v>
      </c>
      <c r="R6534" s="1" t="s">
        <v>122</v>
      </c>
      <c r="S6534" s="1" t="s">
        <v>32</v>
      </c>
      <c r="T6534" s="1">
        <v>78731.0</v>
      </c>
      <c r="U6534" s="1" t="s">
        <v>21062</v>
      </c>
    </row>
    <row r="6535">
      <c r="A6535" s="1" t="s">
        <v>21111</v>
      </c>
      <c r="B6535" s="1">
        <v>35637.0</v>
      </c>
      <c r="C6535" s="1">
        <v>2129.0</v>
      </c>
      <c r="D6535" s="2" t="s">
        <v>21055</v>
      </c>
      <c r="G6535" s="3" t="str">
        <f t="shared" si="1"/>
        <v> </v>
      </c>
      <c r="H6535" s="3" t="str">
        <f t="shared" si="2"/>
        <v> </v>
      </c>
      <c r="I6535" s="1" t="s">
        <v>15026</v>
      </c>
      <c r="J6535" s="1" t="s">
        <v>389</v>
      </c>
      <c r="K6535" s="1" t="s">
        <v>44</v>
      </c>
      <c r="L6535" s="1">
        <v>4.3</v>
      </c>
      <c r="M6535" s="1" t="s">
        <v>390</v>
      </c>
      <c r="N6535" s="1" t="s">
        <v>21046</v>
      </c>
      <c r="O6535" s="4">
        <v>44317.0</v>
      </c>
      <c r="P6535" s="4">
        <v>44223.0</v>
      </c>
      <c r="Q6535" s="1" t="s">
        <v>21061</v>
      </c>
      <c r="R6535" s="1" t="s">
        <v>122</v>
      </c>
      <c r="S6535" s="1" t="s">
        <v>32</v>
      </c>
      <c r="T6535" s="1">
        <v>78731.0</v>
      </c>
      <c r="U6535" s="1" t="s">
        <v>21062</v>
      </c>
    </row>
    <row r="6536">
      <c r="A6536" s="1" t="s">
        <v>21112</v>
      </c>
      <c r="B6536" s="1">
        <v>35642.0</v>
      </c>
      <c r="C6536" s="1">
        <v>2129.0</v>
      </c>
      <c r="D6536" s="2" t="s">
        <v>21055</v>
      </c>
      <c r="G6536" s="3" t="str">
        <f t="shared" si="1"/>
        <v> </v>
      </c>
      <c r="H6536" s="3" t="str">
        <f t="shared" si="2"/>
        <v> </v>
      </c>
      <c r="I6536" s="1" t="s">
        <v>15026</v>
      </c>
      <c r="J6536" s="1" t="s">
        <v>389</v>
      </c>
      <c r="K6536" s="1" t="s">
        <v>44</v>
      </c>
      <c r="L6536" s="1">
        <v>4.3</v>
      </c>
      <c r="M6536" s="1" t="s">
        <v>390</v>
      </c>
      <c r="N6536" s="1" t="s">
        <v>21046</v>
      </c>
      <c r="O6536" s="4">
        <v>44317.0</v>
      </c>
      <c r="P6536" s="4">
        <v>44225.0</v>
      </c>
      <c r="Q6536" s="1" t="s">
        <v>21061</v>
      </c>
      <c r="R6536" s="1" t="s">
        <v>122</v>
      </c>
      <c r="S6536" s="1" t="s">
        <v>32</v>
      </c>
      <c r="T6536" s="1">
        <v>78731.0</v>
      </c>
      <c r="U6536" s="1" t="s">
        <v>21062</v>
      </c>
    </row>
    <row r="6537">
      <c r="A6537" s="1" t="s">
        <v>21113</v>
      </c>
      <c r="B6537" s="1">
        <v>35645.0</v>
      </c>
      <c r="C6537" s="1">
        <v>2129.0</v>
      </c>
      <c r="D6537" s="2" t="s">
        <v>21055</v>
      </c>
      <c r="G6537" s="3" t="str">
        <f t="shared" si="1"/>
        <v> </v>
      </c>
      <c r="H6537" s="3" t="str">
        <f t="shared" si="2"/>
        <v> </v>
      </c>
      <c r="I6537" s="1" t="s">
        <v>15026</v>
      </c>
      <c r="J6537" s="1" t="s">
        <v>389</v>
      </c>
      <c r="K6537" s="1" t="s">
        <v>44</v>
      </c>
      <c r="L6537" s="1">
        <v>4.3</v>
      </c>
      <c r="M6537" s="1" t="s">
        <v>390</v>
      </c>
      <c r="N6537" s="1" t="s">
        <v>21046</v>
      </c>
      <c r="O6537" s="4">
        <v>44317.0</v>
      </c>
      <c r="P6537" s="4">
        <v>44228.0</v>
      </c>
      <c r="Q6537" s="1" t="s">
        <v>21061</v>
      </c>
      <c r="R6537" s="1" t="s">
        <v>122</v>
      </c>
      <c r="S6537" s="1" t="s">
        <v>32</v>
      </c>
      <c r="T6537" s="1">
        <v>78731.0</v>
      </c>
      <c r="U6537" s="1" t="s">
        <v>21062</v>
      </c>
    </row>
    <row r="6538">
      <c r="A6538" s="1" t="s">
        <v>21114</v>
      </c>
      <c r="B6538" s="1">
        <v>35653.0</v>
      </c>
      <c r="C6538" s="1">
        <v>2129.0</v>
      </c>
      <c r="D6538" s="2" t="s">
        <v>21055</v>
      </c>
      <c r="G6538" s="3" t="str">
        <f t="shared" si="1"/>
        <v> </v>
      </c>
      <c r="H6538" s="3" t="str">
        <f t="shared" si="2"/>
        <v> </v>
      </c>
      <c r="I6538" s="1" t="s">
        <v>15026</v>
      </c>
      <c r="J6538" s="1" t="s">
        <v>389</v>
      </c>
      <c r="K6538" s="1" t="s">
        <v>44</v>
      </c>
      <c r="L6538" s="1">
        <v>4.3</v>
      </c>
      <c r="M6538" s="1" t="s">
        <v>390</v>
      </c>
      <c r="N6538" s="1" t="s">
        <v>21046</v>
      </c>
      <c r="O6538" s="4">
        <v>44317.0</v>
      </c>
      <c r="P6538" s="4">
        <v>44233.0</v>
      </c>
      <c r="Q6538" s="1" t="s">
        <v>21061</v>
      </c>
      <c r="R6538" s="1" t="s">
        <v>122</v>
      </c>
      <c r="S6538" s="1" t="s">
        <v>32</v>
      </c>
      <c r="T6538" s="1">
        <v>78731.0</v>
      </c>
      <c r="U6538" s="1" t="s">
        <v>21062</v>
      </c>
    </row>
    <row r="6539">
      <c r="A6539" s="1" t="s">
        <v>21115</v>
      </c>
      <c r="B6539" s="1">
        <v>35657.0</v>
      </c>
      <c r="C6539" s="1">
        <v>2129.0</v>
      </c>
      <c r="D6539" s="2" t="s">
        <v>21055</v>
      </c>
      <c r="G6539" s="3" t="str">
        <f t="shared" si="1"/>
        <v> </v>
      </c>
      <c r="H6539" s="3" t="str">
        <f t="shared" si="2"/>
        <v> </v>
      </c>
      <c r="I6539" s="1" t="s">
        <v>15026</v>
      </c>
      <c r="J6539" s="1" t="s">
        <v>389</v>
      </c>
      <c r="K6539" s="1" t="s">
        <v>44</v>
      </c>
      <c r="L6539" s="1">
        <v>4.3</v>
      </c>
      <c r="M6539" s="1" t="s">
        <v>390</v>
      </c>
      <c r="N6539" s="1" t="s">
        <v>21046</v>
      </c>
      <c r="O6539" s="4">
        <v>44317.0</v>
      </c>
      <c r="P6539" s="4">
        <v>44239.0</v>
      </c>
      <c r="Q6539" s="1" t="s">
        <v>21061</v>
      </c>
      <c r="R6539" s="1" t="s">
        <v>122</v>
      </c>
      <c r="S6539" s="1" t="s">
        <v>32</v>
      </c>
      <c r="T6539" s="1">
        <v>78731.0</v>
      </c>
      <c r="U6539" s="1" t="s">
        <v>21062</v>
      </c>
    </row>
    <row r="6540">
      <c r="A6540" s="1" t="s">
        <v>21116</v>
      </c>
      <c r="B6540" s="1">
        <v>35658.0</v>
      </c>
      <c r="C6540" s="1">
        <v>2129.0</v>
      </c>
      <c r="D6540" s="2" t="s">
        <v>21055</v>
      </c>
      <c r="G6540" s="3" t="str">
        <f t="shared" si="1"/>
        <v> </v>
      </c>
      <c r="H6540" s="3" t="str">
        <f t="shared" si="2"/>
        <v> </v>
      </c>
      <c r="I6540" s="1" t="s">
        <v>15026</v>
      </c>
      <c r="J6540" s="1" t="s">
        <v>389</v>
      </c>
      <c r="K6540" s="1" t="s">
        <v>44</v>
      </c>
      <c r="L6540" s="1">
        <v>4.3</v>
      </c>
      <c r="M6540" s="1" t="s">
        <v>390</v>
      </c>
      <c r="N6540" s="1" t="s">
        <v>21046</v>
      </c>
      <c r="O6540" s="4">
        <v>44317.0</v>
      </c>
      <c r="P6540" s="4">
        <v>44239.0</v>
      </c>
      <c r="Q6540" s="1" t="s">
        <v>21061</v>
      </c>
      <c r="R6540" s="1" t="s">
        <v>122</v>
      </c>
      <c r="S6540" s="1" t="s">
        <v>32</v>
      </c>
      <c r="T6540" s="1">
        <v>78731.0</v>
      </c>
      <c r="U6540" s="1" t="s">
        <v>21062</v>
      </c>
    </row>
    <row r="6541">
      <c r="A6541" s="1" t="s">
        <v>21117</v>
      </c>
      <c r="B6541" s="1">
        <v>35659.0</v>
      </c>
      <c r="C6541" s="1">
        <v>2129.0</v>
      </c>
      <c r="D6541" s="2" t="s">
        <v>21055</v>
      </c>
      <c r="G6541" s="3" t="str">
        <f t="shared" si="1"/>
        <v> </v>
      </c>
      <c r="H6541" s="3" t="str">
        <f t="shared" si="2"/>
        <v> </v>
      </c>
      <c r="I6541" s="1" t="s">
        <v>15026</v>
      </c>
      <c r="J6541" s="1" t="s">
        <v>389</v>
      </c>
      <c r="K6541" s="1" t="s">
        <v>44</v>
      </c>
      <c r="L6541" s="1">
        <v>4.3</v>
      </c>
      <c r="M6541" s="1" t="s">
        <v>390</v>
      </c>
      <c r="N6541" s="1" t="s">
        <v>21046</v>
      </c>
      <c r="O6541" s="4">
        <v>44317.0</v>
      </c>
      <c r="P6541" s="4">
        <v>44240.0</v>
      </c>
      <c r="Q6541" s="1" t="s">
        <v>21061</v>
      </c>
      <c r="R6541" s="1" t="s">
        <v>122</v>
      </c>
      <c r="S6541" s="1" t="s">
        <v>32</v>
      </c>
      <c r="T6541" s="1">
        <v>78731.0</v>
      </c>
      <c r="U6541" s="1" t="s">
        <v>21062</v>
      </c>
    </row>
    <row r="6542">
      <c r="A6542" s="1" t="s">
        <v>21118</v>
      </c>
      <c r="B6542" s="1">
        <v>35660.0</v>
      </c>
      <c r="C6542" s="1">
        <v>2129.0</v>
      </c>
      <c r="D6542" s="2" t="s">
        <v>21055</v>
      </c>
      <c r="G6542" s="3" t="str">
        <f t="shared" si="1"/>
        <v> </v>
      </c>
      <c r="H6542" s="3" t="str">
        <f t="shared" si="2"/>
        <v> </v>
      </c>
      <c r="I6542" s="1" t="s">
        <v>15026</v>
      </c>
      <c r="J6542" s="1" t="s">
        <v>389</v>
      </c>
      <c r="K6542" s="1" t="s">
        <v>44</v>
      </c>
      <c r="L6542" s="1">
        <v>4.3</v>
      </c>
      <c r="M6542" s="1" t="s">
        <v>390</v>
      </c>
      <c r="N6542" s="1" t="s">
        <v>21046</v>
      </c>
      <c r="O6542" s="4">
        <v>44317.0</v>
      </c>
      <c r="P6542" s="4">
        <v>44241.0</v>
      </c>
      <c r="Q6542" s="1" t="s">
        <v>21061</v>
      </c>
      <c r="R6542" s="1" t="s">
        <v>122</v>
      </c>
      <c r="S6542" s="1" t="s">
        <v>32</v>
      </c>
      <c r="T6542" s="1">
        <v>78731.0</v>
      </c>
      <c r="U6542" s="1" t="s">
        <v>21062</v>
      </c>
    </row>
    <row r="6543">
      <c r="A6543" s="1" t="s">
        <v>21119</v>
      </c>
      <c r="B6543" s="1">
        <v>35661.0</v>
      </c>
      <c r="C6543" s="1">
        <v>2129.0</v>
      </c>
      <c r="D6543" s="2" t="s">
        <v>21055</v>
      </c>
      <c r="G6543" s="3" t="str">
        <f t="shared" si="1"/>
        <v> </v>
      </c>
      <c r="H6543" s="3" t="str">
        <f t="shared" si="2"/>
        <v> </v>
      </c>
      <c r="I6543" s="1" t="s">
        <v>15026</v>
      </c>
      <c r="J6543" s="1" t="s">
        <v>389</v>
      </c>
      <c r="K6543" s="1" t="s">
        <v>44</v>
      </c>
      <c r="L6543" s="1">
        <v>4.3</v>
      </c>
      <c r="M6543" s="1" t="s">
        <v>390</v>
      </c>
      <c r="N6543" s="1" t="s">
        <v>21046</v>
      </c>
      <c r="O6543" s="4">
        <v>44317.0</v>
      </c>
      <c r="P6543" s="4">
        <v>44242.0</v>
      </c>
      <c r="Q6543" s="1" t="s">
        <v>21061</v>
      </c>
      <c r="R6543" s="1" t="s">
        <v>122</v>
      </c>
      <c r="S6543" s="1" t="s">
        <v>32</v>
      </c>
      <c r="T6543" s="1">
        <v>78731.0</v>
      </c>
      <c r="U6543" s="1" t="s">
        <v>21062</v>
      </c>
    </row>
    <row r="6544">
      <c r="A6544" s="1" t="s">
        <v>21120</v>
      </c>
      <c r="B6544" s="1">
        <v>35662.0</v>
      </c>
      <c r="C6544" s="1">
        <v>2129.0</v>
      </c>
      <c r="D6544" s="2" t="s">
        <v>21055</v>
      </c>
      <c r="G6544" s="3" t="str">
        <f t="shared" si="1"/>
        <v> </v>
      </c>
      <c r="H6544" s="3" t="str">
        <f t="shared" si="2"/>
        <v> </v>
      </c>
      <c r="I6544" s="1" t="s">
        <v>15026</v>
      </c>
      <c r="J6544" s="1" t="s">
        <v>389</v>
      </c>
      <c r="K6544" s="1" t="s">
        <v>44</v>
      </c>
      <c r="L6544" s="1">
        <v>4.3</v>
      </c>
      <c r="M6544" s="1" t="s">
        <v>390</v>
      </c>
      <c r="N6544" s="1" t="s">
        <v>21046</v>
      </c>
      <c r="O6544" s="4">
        <v>44317.0</v>
      </c>
      <c r="P6544" s="4">
        <v>44246.0</v>
      </c>
      <c r="Q6544" s="1" t="s">
        <v>21061</v>
      </c>
      <c r="R6544" s="1" t="s">
        <v>122</v>
      </c>
      <c r="S6544" s="1" t="s">
        <v>32</v>
      </c>
      <c r="T6544" s="1">
        <v>78731.0</v>
      </c>
      <c r="U6544" s="1" t="s">
        <v>21062</v>
      </c>
    </row>
    <row r="6545">
      <c r="A6545" s="1" t="s">
        <v>21121</v>
      </c>
      <c r="B6545" s="1">
        <v>35667.0</v>
      </c>
      <c r="C6545" s="1">
        <v>2129.0</v>
      </c>
      <c r="D6545" s="2" t="s">
        <v>21055</v>
      </c>
      <c r="G6545" s="3" t="str">
        <f t="shared" si="1"/>
        <v> </v>
      </c>
      <c r="H6545" s="3" t="str">
        <f t="shared" si="2"/>
        <v> </v>
      </c>
      <c r="I6545" s="1" t="s">
        <v>15026</v>
      </c>
      <c r="J6545" s="1" t="s">
        <v>389</v>
      </c>
      <c r="K6545" s="1" t="s">
        <v>44</v>
      </c>
      <c r="L6545" s="1">
        <v>4.3</v>
      </c>
      <c r="M6545" s="1" t="s">
        <v>390</v>
      </c>
      <c r="N6545" s="1" t="s">
        <v>21046</v>
      </c>
      <c r="O6545" s="4">
        <v>44317.0</v>
      </c>
      <c r="P6545" s="4">
        <v>44261.0</v>
      </c>
      <c r="Q6545" s="1" t="s">
        <v>21061</v>
      </c>
      <c r="R6545" s="1" t="s">
        <v>122</v>
      </c>
      <c r="S6545" s="1" t="s">
        <v>32</v>
      </c>
      <c r="T6545" s="1">
        <v>78731.0</v>
      </c>
      <c r="U6545" s="1" t="s">
        <v>21062</v>
      </c>
    </row>
    <row r="6546">
      <c r="A6546" s="1" t="s">
        <v>21122</v>
      </c>
      <c r="B6546" s="1">
        <v>35668.0</v>
      </c>
      <c r="C6546" s="1">
        <v>2129.0</v>
      </c>
      <c r="D6546" s="2" t="s">
        <v>21055</v>
      </c>
      <c r="G6546" s="3" t="str">
        <f t="shared" si="1"/>
        <v> </v>
      </c>
      <c r="H6546" s="3" t="str">
        <f t="shared" si="2"/>
        <v> </v>
      </c>
      <c r="I6546" s="1" t="s">
        <v>15026</v>
      </c>
      <c r="J6546" s="1" t="s">
        <v>389</v>
      </c>
      <c r="K6546" s="1" t="s">
        <v>44</v>
      </c>
      <c r="L6546" s="1">
        <v>4.3</v>
      </c>
      <c r="M6546" s="1" t="s">
        <v>390</v>
      </c>
      <c r="N6546" s="1" t="s">
        <v>21046</v>
      </c>
      <c r="O6546" s="4">
        <v>44317.0</v>
      </c>
      <c r="P6546" s="4">
        <v>44262.0</v>
      </c>
      <c r="Q6546" s="1" t="s">
        <v>21061</v>
      </c>
      <c r="R6546" s="1" t="s">
        <v>122</v>
      </c>
      <c r="S6546" s="1" t="s">
        <v>32</v>
      </c>
      <c r="T6546" s="1">
        <v>78731.0</v>
      </c>
      <c r="U6546" s="1" t="s">
        <v>21062</v>
      </c>
    </row>
    <row r="6547">
      <c r="A6547" s="1" t="s">
        <v>21123</v>
      </c>
      <c r="B6547" s="1">
        <v>35672.0</v>
      </c>
      <c r="C6547" s="1">
        <v>2129.0</v>
      </c>
      <c r="D6547" s="2" t="s">
        <v>21055</v>
      </c>
      <c r="G6547" s="3" t="str">
        <f t="shared" si="1"/>
        <v> </v>
      </c>
      <c r="H6547" s="3" t="str">
        <f t="shared" si="2"/>
        <v> </v>
      </c>
      <c r="I6547" s="1" t="s">
        <v>15026</v>
      </c>
      <c r="J6547" s="1" t="s">
        <v>389</v>
      </c>
      <c r="K6547" s="1" t="s">
        <v>44</v>
      </c>
      <c r="L6547" s="1">
        <v>4.3</v>
      </c>
      <c r="M6547" s="1" t="s">
        <v>390</v>
      </c>
      <c r="N6547" s="1" t="s">
        <v>21046</v>
      </c>
      <c r="O6547" s="4">
        <v>44317.0</v>
      </c>
      <c r="P6547" s="4">
        <v>44266.0</v>
      </c>
      <c r="Q6547" s="1" t="s">
        <v>21061</v>
      </c>
      <c r="R6547" s="1" t="s">
        <v>122</v>
      </c>
      <c r="S6547" s="1" t="s">
        <v>32</v>
      </c>
      <c r="T6547" s="1">
        <v>78731.0</v>
      </c>
      <c r="U6547" s="1" t="s">
        <v>21062</v>
      </c>
    </row>
    <row r="6548">
      <c r="A6548" s="1" t="s">
        <v>21124</v>
      </c>
      <c r="B6548" s="1">
        <v>35674.0</v>
      </c>
      <c r="C6548" s="1">
        <v>2129.0</v>
      </c>
      <c r="D6548" s="2" t="s">
        <v>21055</v>
      </c>
      <c r="G6548" s="3" t="str">
        <f t="shared" si="1"/>
        <v> </v>
      </c>
      <c r="H6548" s="3" t="str">
        <f t="shared" si="2"/>
        <v> </v>
      </c>
      <c r="I6548" s="1" t="s">
        <v>15026</v>
      </c>
      <c r="J6548" s="1" t="s">
        <v>389</v>
      </c>
      <c r="K6548" s="1" t="s">
        <v>44</v>
      </c>
      <c r="L6548" s="1">
        <v>4.3</v>
      </c>
      <c r="M6548" s="1" t="s">
        <v>390</v>
      </c>
      <c r="N6548" s="1" t="s">
        <v>21046</v>
      </c>
      <c r="O6548" s="4">
        <v>44317.0</v>
      </c>
      <c r="P6548" s="4">
        <v>44274.0</v>
      </c>
      <c r="Q6548" s="1" t="s">
        <v>21061</v>
      </c>
      <c r="R6548" s="1" t="s">
        <v>122</v>
      </c>
      <c r="S6548" s="1" t="s">
        <v>32</v>
      </c>
      <c r="T6548" s="1">
        <v>78731.0</v>
      </c>
      <c r="U6548" s="1" t="s">
        <v>21062</v>
      </c>
    </row>
    <row r="6549">
      <c r="A6549" s="1" t="s">
        <v>21125</v>
      </c>
      <c r="B6549" s="1">
        <v>35676.0</v>
      </c>
      <c r="C6549" s="1">
        <v>2129.0</v>
      </c>
      <c r="D6549" s="2" t="s">
        <v>21055</v>
      </c>
      <c r="G6549" s="3" t="str">
        <f t="shared" si="1"/>
        <v> </v>
      </c>
      <c r="H6549" s="3" t="str">
        <f t="shared" si="2"/>
        <v> </v>
      </c>
      <c r="I6549" s="1" t="s">
        <v>15026</v>
      </c>
      <c r="J6549" s="1" t="s">
        <v>389</v>
      </c>
      <c r="K6549" s="1" t="s">
        <v>44</v>
      </c>
      <c r="L6549" s="1">
        <v>4.3</v>
      </c>
      <c r="M6549" s="1" t="s">
        <v>390</v>
      </c>
      <c r="N6549" s="1" t="s">
        <v>21046</v>
      </c>
      <c r="O6549" s="4">
        <v>44317.0</v>
      </c>
      <c r="P6549" s="4">
        <v>44277.0</v>
      </c>
      <c r="Q6549" s="1" t="s">
        <v>21061</v>
      </c>
      <c r="R6549" s="1" t="s">
        <v>122</v>
      </c>
      <c r="S6549" s="1" t="s">
        <v>32</v>
      </c>
      <c r="T6549" s="1">
        <v>78731.0</v>
      </c>
      <c r="U6549" s="1" t="s">
        <v>21062</v>
      </c>
    </row>
    <row r="6550">
      <c r="A6550" s="1" t="s">
        <v>21126</v>
      </c>
      <c r="B6550" s="1">
        <v>38315.0</v>
      </c>
      <c r="C6550" s="1">
        <v>2323.0</v>
      </c>
      <c r="D6550" s="2" t="s">
        <v>21059</v>
      </c>
      <c r="G6550" s="3" t="str">
        <f t="shared" si="1"/>
        <v> </v>
      </c>
      <c r="H6550" s="3" t="str">
        <f t="shared" si="2"/>
        <v> </v>
      </c>
      <c r="I6550" s="1" t="s">
        <v>15026</v>
      </c>
      <c r="J6550" s="1" t="s">
        <v>389</v>
      </c>
      <c r="K6550" s="1" t="s">
        <v>53</v>
      </c>
      <c r="L6550" s="1">
        <v>4.3</v>
      </c>
      <c r="M6550" s="1" t="s">
        <v>390</v>
      </c>
      <c r="N6550" s="1" t="s">
        <v>21046</v>
      </c>
      <c r="P6550" s="4">
        <v>44315.0</v>
      </c>
      <c r="Q6550" s="1" t="s">
        <v>21088</v>
      </c>
      <c r="R6550" s="1" t="s">
        <v>122</v>
      </c>
      <c r="S6550" s="1" t="s">
        <v>32</v>
      </c>
      <c r="T6550" s="1">
        <v>78731.0</v>
      </c>
      <c r="U6550" s="1" t="s">
        <v>21089</v>
      </c>
    </row>
    <row r="6551">
      <c r="A6551" s="1" t="s">
        <v>21127</v>
      </c>
      <c r="B6551" s="1">
        <v>38319.0</v>
      </c>
      <c r="C6551" s="1">
        <v>2323.0</v>
      </c>
      <c r="D6551" s="2" t="s">
        <v>21059</v>
      </c>
      <c r="G6551" s="3" t="str">
        <f t="shared" si="1"/>
        <v> </v>
      </c>
      <c r="H6551" s="3" t="str">
        <f t="shared" si="2"/>
        <v> </v>
      </c>
      <c r="I6551" s="1" t="s">
        <v>15026</v>
      </c>
      <c r="J6551" s="1" t="s">
        <v>389</v>
      </c>
      <c r="K6551" s="1" t="s">
        <v>53</v>
      </c>
      <c r="L6551" s="1">
        <v>4.3</v>
      </c>
      <c r="M6551" s="1" t="s">
        <v>390</v>
      </c>
      <c r="N6551" s="1" t="s">
        <v>21046</v>
      </c>
      <c r="P6551" s="4">
        <v>44317.0</v>
      </c>
      <c r="Q6551" s="1" t="s">
        <v>21088</v>
      </c>
      <c r="R6551" s="1" t="s">
        <v>122</v>
      </c>
      <c r="S6551" s="1" t="s">
        <v>32</v>
      </c>
      <c r="T6551" s="1">
        <v>78731.0</v>
      </c>
      <c r="U6551" s="1" t="s">
        <v>21089</v>
      </c>
    </row>
    <row r="6552">
      <c r="A6552" s="1" t="s">
        <v>21128</v>
      </c>
      <c r="B6552" s="1">
        <v>38317.0</v>
      </c>
      <c r="C6552" s="1">
        <v>2323.0</v>
      </c>
      <c r="D6552" s="2" t="s">
        <v>21059</v>
      </c>
      <c r="G6552" s="3" t="str">
        <f t="shared" si="1"/>
        <v> </v>
      </c>
      <c r="H6552" s="3" t="str">
        <f t="shared" si="2"/>
        <v> </v>
      </c>
      <c r="I6552" s="1" t="s">
        <v>15026</v>
      </c>
      <c r="J6552" s="1" t="s">
        <v>389</v>
      </c>
      <c r="K6552" s="1" t="s">
        <v>53</v>
      </c>
      <c r="L6552" s="1">
        <v>4.3</v>
      </c>
      <c r="M6552" s="1" t="s">
        <v>390</v>
      </c>
      <c r="N6552" s="1" t="s">
        <v>21046</v>
      </c>
      <c r="P6552" s="4">
        <v>44316.0</v>
      </c>
      <c r="Q6552" s="1" t="s">
        <v>21088</v>
      </c>
      <c r="R6552" s="1" t="s">
        <v>122</v>
      </c>
      <c r="S6552" s="1" t="s">
        <v>32</v>
      </c>
      <c r="T6552" s="1">
        <v>78731.0</v>
      </c>
      <c r="U6552" s="1" t="s">
        <v>21089</v>
      </c>
    </row>
    <row r="6553">
      <c r="A6553" s="1" t="s">
        <v>21129</v>
      </c>
      <c r="B6553" s="1">
        <v>35641.0</v>
      </c>
      <c r="C6553" s="1">
        <v>2129.0</v>
      </c>
      <c r="D6553" s="2" t="s">
        <v>21055</v>
      </c>
      <c r="G6553" s="3" t="str">
        <f t="shared" si="1"/>
        <v> </v>
      </c>
      <c r="H6553" s="3" t="str">
        <f t="shared" si="2"/>
        <v> </v>
      </c>
      <c r="I6553" s="1" t="s">
        <v>15026</v>
      </c>
      <c r="J6553" s="1" t="s">
        <v>389</v>
      </c>
      <c r="K6553" s="1" t="s">
        <v>44</v>
      </c>
      <c r="L6553" s="1">
        <v>6.3</v>
      </c>
      <c r="M6553" s="1" t="s">
        <v>390</v>
      </c>
      <c r="N6553" s="1" t="s">
        <v>21046</v>
      </c>
      <c r="O6553" s="4">
        <v>44317.0</v>
      </c>
      <c r="P6553" s="4">
        <v>44224.0</v>
      </c>
      <c r="Q6553" s="1" t="s">
        <v>21061</v>
      </c>
      <c r="R6553" s="1" t="s">
        <v>122</v>
      </c>
      <c r="S6553" s="1" t="s">
        <v>32</v>
      </c>
      <c r="T6553" s="1">
        <v>78731.0</v>
      </c>
      <c r="U6553" s="1" t="s">
        <v>21062</v>
      </c>
    </row>
    <row r="6554">
      <c r="A6554" s="1" t="s">
        <v>21130</v>
      </c>
      <c r="B6554" s="1">
        <v>35655.0</v>
      </c>
      <c r="C6554" s="1">
        <v>2129.0</v>
      </c>
      <c r="D6554" s="2" t="s">
        <v>21055</v>
      </c>
      <c r="G6554" s="3" t="str">
        <f t="shared" si="1"/>
        <v> </v>
      </c>
      <c r="H6554" s="3" t="str">
        <f t="shared" si="2"/>
        <v> </v>
      </c>
      <c r="I6554" s="1" t="s">
        <v>15026</v>
      </c>
      <c r="J6554" s="1" t="s">
        <v>389</v>
      </c>
      <c r="K6554" s="1" t="s">
        <v>44</v>
      </c>
      <c r="L6554" s="1">
        <v>6.3</v>
      </c>
      <c r="M6554" s="1" t="s">
        <v>390</v>
      </c>
      <c r="N6554" s="1" t="s">
        <v>21046</v>
      </c>
      <c r="O6554" s="4">
        <v>44317.0</v>
      </c>
      <c r="P6554" s="4">
        <v>44235.0</v>
      </c>
      <c r="Q6554" s="1" t="s">
        <v>21061</v>
      </c>
      <c r="R6554" s="1" t="s">
        <v>122</v>
      </c>
      <c r="S6554" s="1" t="s">
        <v>32</v>
      </c>
      <c r="T6554" s="1">
        <v>78731.0</v>
      </c>
      <c r="U6554" s="1" t="s">
        <v>21062</v>
      </c>
    </row>
    <row r="6555">
      <c r="A6555" s="1" t="s">
        <v>21131</v>
      </c>
      <c r="B6555" s="1">
        <v>35628.0</v>
      </c>
      <c r="C6555" s="1">
        <v>2129.0</v>
      </c>
      <c r="D6555" s="2" t="s">
        <v>21055</v>
      </c>
      <c r="G6555" s="3" t="str">
        <f t="shared" si="1"/>
        <v> </v>
      </c>
      <c r="H6555" s="3" t="str">
        <f t="shared" si="2"/>
        <v> </v>
      </c>
      <c r="I6555" s="1" t="s">
        <v>15026</v>
      </c>
      <c r="J6555" s="1" t="s">
        <v>389</v>
      </c>
      <c r="K6555" s="1" t="s">
        <v>44</v>
      </c>
      <c r="L6555" s="1">
        <v>8.3</v>
      </c>
      <c r="M6555" s="1" t="s">
        <v>390</v>
      </c>
      <c r="N6555" s="1" t="s">
        <v>21046</v>
      </c>
      <c r="O6555" s="4">
        <v>44317.0</v>
      </c>
      <c r="P6555" s="4">
        <v>44215.0</v>
      </c>
      <c r="Q6555" s="1" t="s">
        <v>21061</v>
      </c>
      <c r="R6555" s="1" t="s">
        <v>122</v>
      </c>
      <c r="S6555" s="1" t="s">
        <v>32</v>
      </c>
      <c r="T6555" s="1">
        <v>78731.0</v>
      </c>
      <c r="U6555" s="1" t="s">
        <v>21062</v>
      </c>
    </row>
    <row r="6556">
      <c r="A6556" s="1" t="s">
        <v>21132</v>
      </c>
      <c r="B6556" s="1">
        <v>35654.0</v>
      </c>
      <c r="C6556" s="1">
        <v>2129.0</v>
      </c>
      <c r="D6556" s="2" t="s">
        <v>21055</v>
      </c>
      <c r="G6556" s="3" t="str">
        <f t="shared" si="1"/>
        <v> </v>
      </c>
      <c r="H6556" s="3" t="str">
        <f t="shared" si="2"/>
        <v> </v>
      </c>
      <c r="I6556" s="1" t="s">
        <v>15026</v>
      </c>
      <c r="J6556" s="1" t="s">
        <v>389</v>
      </c>
      <c r="K6556" s="1" t="s">
        <v>44</v>
      </c>
      <c r="L6556" s="1">
        <v>8.3</v>
      </c>
      <c r="M6556" s="1" t="s">
        <v>390</v>
      </c>
      <c r="N6556" s="1" t="s">
        <v>21046</v>
      </c>
      <c r="O6556" s="4">
        <v>44317.0</v>
      </c>
      <c r="P6556" s="4">
        <v>44234.0</v>
      </c>
      <c r="Q6556" s="1" t="s">
        <v>21061</v>
      </c>
      <c r="R6556" s="1" t="s">
        <v>122</v>
      </c>
      <c r="S6556" s="1" t="s">
        <v>32</v>
      </c>
      <c r="T6556" s="1">
        <v>78731.0</v>
      </c>
      <c r="U6556" s="1" t="s">
        <v>21062</v>
      </c>
    </row>
    <row r="6557">
      <c r="A6557" s="1" t="s">
        <v>21133</v>
      </c>
      <c r="B6557" s="1">
        <v>68399.0</v>
      </c>
      <c r="C6557" s="1">
        <v>2129.0</v>
      </c>
      <c r="D6557" s="2" t="s">
        <v>21055</v>
      </c>
      <c r="E6557" s="1" t="s">
        <v>2161</v>
      </c>
      <c r="F6557" s="1" t="s">
        <v>21134</v>
      </c>
      <c r="G6557" s="3" t="str">
        <f t="shared" si="1"/>
        <v>Samuel Hofer</v>
      </c>
      <c r="H6557" s="3" t="str">
        <f t="shared" si="2"/>
        <v>SAMUEL HOFER</v>
      </c>
      <c r="J6557" s="1" t="s">
        <v>57</v>
      </c>
      <c r="K6557" s="1" t="s">
        <v>44</v>
      </c>
      <c r="L6557" s="1">
        <v>10.0</v>
      </c>
      <c r="M6557" s="1" t="s">
        <v>58</v>
      </c>
      <c r="N6557" s="1" t="s">
        <v>21046</v>
      </c>
      <c r="O6557" s="4">
        <v>44317.0</v>
      </c>
      <c r="P6557" s="4">
        <v>44214.0</v>
      </c>
      <c r="Q6557" s="1" t="s">
        <v>21135</v>
      </c>
      <c r="R6557" s="1" t="s">
        <v>21136</v>
      </c>
      <c r="S6557" s="1" t="s">
        <v>32</v>
      </c>
      <c r="T6557" s="1">
        <v>77447.0</v>
      </c>
      <c r="U6557" s="1" t="s">
        <v>21137</v>
      </c>
    </row>
    <row r="6558">
      <c r="A6558" s="1" t="s">
        <v>21138</v>
      </c>
      <c r="B6558" s="1">
        <v>73529.0</v>
      </c>
      <c r="C6558" s="1">
        <v>2243.0</v>
      </c>
      <c r="D6558" s="2" t="s">
        <v>21057</v>
      </c>
      <c r="E6558" s="1" t="s">
        <v>21139</v>
      </c>
      <c r="F6558" s="1" t="s">
        <v>21045</v>
      </c>
      <c r="G6558" s="3" t="str">
        <f t="shared" si="1"/>
        <v>Servando Varela</v>
      </c>
      <c r="H6558" s="3" t="str">
        <f t="shared" si="2"/>
        <v>SERVANDO VARELA</v>
      </c>
      <c r="J6558" s="1" t="s">
        <v>57</v>
      </c>
      <c r="K6558" s="1" t="s">
        <v>47</v>
      </c>
      <c r="L6558" s="1">
        <v>10.0</v>
      </c>
      <c r="M6558" s="1" t="s">
        <v>58</v>
      </c>
      <c r="N6558" s="1" t="s">
        <v>21046</v>
      </c>
      <c r="O6558" s="4">
        <v>44317.0</v>
      </c>
      <c r="P6558" s="4">
        <v>44298.0</v>
      </c>
      <c r="Q6558" s="1" t="s">
        <v>21140</v>
      </c>
      <c r="R6558" s="1" t="s">
        <v>21141</v>
      </c>
      <c r="S6558" s="1" t="s">
        <v>32</v>
      </c>
      <c r="T6558" s="1">
        <v>78645.0</v>
      </c>
      <c r="U6558" s="1" t="s">
        <v>21142</v>
      </c>
    </row>
    <row r="6559">
      <c r="A6559" s="1" t="s">
        <v>21143</v>
      </c>
      <c r="B6559" s="1">
        <v>35613.0</v>
      </c>
      <c r="C6559" s="1">
        <v>2129.0</v>
      </c>
      <c r="D6559" s="2" t="s">
        <v>21055</v>
      </c>
      <c r="G6559" s="3" t="str">
        <f t="shared" si="1"/>
        <v> </v>
      </c>
      <c r="H6559" s="3" t="str">
        <f t="shared" si="2"/>
        <v> </v>
      </c>
      <c r="I6559" s="1" t="s">
        <v>15026</v>
      </c>
      <c r="J6559" s="1" t="s">
        <v>389</v>
      </c>
      <c r="K6559" s="1" t="s">
        <v>44</v>
      </c>
      <c r="L6559" s="1">
        <v>10.3</v>
      </c>
      <c r="M6559" s="1" t="s">
        <v>390</v>
      </c>
      <c r="N6559" s="1" t="s">
        <v>21046</v>
      </c>
      <c r="O6559" s="4">
        <v>44317.0</v>
      </c>
      <c r="P6559" s="4">
        <v>44211.0</v>
      </c>
      <c r="Q6559" s="1" t="s">
        <v>21061</v>
      </c>
      <c r="R6559" s="1" t="s">
        <v>122</v>
      </c>
      <c r="S6559" s="1" t="s">
        <v>32</v>
      </c>
      <c r="T6559" s="1">
        <v>78731.0</v>
      </c>
      <c r="U6559" s="1" t="s">
        <v>21062</v>
      </c>
    </row>
    <row r="6560">
      <c r="A6560" s="1" t="s">
        <v>21144</v>
      </c>
      <c r="B6560" s="1">
        <v>35656.0</v>
      </c>
      <c r="C6560" s="1">
        <v>2129.0</v>
      </c>
      <c r="D6560" s="2" t="s">
        <v>21055</v>
      </c>
      <c r="G6560" s="3" t="str">
        <f t="shared" si="1"/>
        <v> </v>
      </c>
      <c r="H6560" s="3" t="str">
        <f t="shared" si="2"/>
        <v> </v>
      </c>
      <c r="I6560" s="1" t="s">
        <v>15026</v>
      </c>
      <c r="J6560" s="1" t="s">
        <v>389</v>
      </c>
      <c r="K6560" s="1" t="s">
        <v>44</v>
      </c>
      <c r="L6560" s="1">
        <v>10.3</v>
      </c>
      <c r="M6560" s="1" t="s">
        <v>390</v>
      </c>
      <c r="N6560" s="1" t="s">
        <v>21046</v>
      </c>
      <c r="O6560" s="4">
        <v>44317.0</v>
      </c>
      <c r="P6560" s="4">
        <v>44235.0</v>
      </c>
      <c r="Q6560" s="1" t="s">
        <v>21061</v>
      </c>
      <c r="R6560" s="1" t="s">
        <v>122</v>
      </c>
      <c r="S6560" s="1" t="s">
        <v>32</v>
      </c>
      <c r="T6560" s="1">
        <v>78731.0</v>
      </c>
      <c r="U6560" s="1" t="s">
        <v>21062</v>
      </c>
    </row>
    <row r="6561">
      <c r="A6561" s="1" t="s">
        <v>21145</v>
      </c>
      <c r="B6561" s="1">
        <v>35670.0</v>
      </c>
      <c r="C6561" s="1">
        <v>2129.0</v>
      </c>
      <c r="D6561" s="2" t="s">
        <v>21055</v>
      </c>
      <c r="G6561" s="3" t="str">
        <f t="shared" si="1"/>
        <v> </v>
      </c>
      <c r="H6561" s="3" t="str">
        <f t="shared" si="2"/>
        <v> </v>
      </c>
      <c r="I6561" s="1" t="s">
        <v>15026</v>
      </c>
      <c r="J6561" s="1" t="s">
        <v>389</v>
      </c>
      <c r="K6561" s="1" t="s">
        <v>44</v>
      </c>
      <c r="L6561" s="1">
        <v>10.3</v>
      </c>
      <c r="M6561" s="1" t="s">
        <v>390</v>
      </c>
      <c r="N6561" s="1" t="s">
        <v>21046</v>
      </c>
      <c r="O6561" s="4">
        <v>44317.0</v>
      </c>
      <c r="P6561" s="4">
        <v>44265.0</v>
      </c>
      <c r="Q6561" s="1" t="s">
        <v>21061</v>
      </c>
      <c r="R6561" s="1" t="s">
        <v>122</v>
      </c>
      <c r="S6561" s="1" t="s">
        <v>32</v>
      </c>
      <c r="T6561" s="1">
        <v>78731.0</v>
      </c>
      <c r="U6561" s="1" t="s">
        <v>21062</v>
      </c>
    </row>
    <row r="6562">
      <c r="A6562" s="1" t="s">
        <v>21146</v>
      </c>
      <c r="B6562" s="1">
        <v>38314.0</v>
      </c>
      <c r="C6562" s="1">
        <v>2323.0</v>
      </c>
      <c r="D6562" s="2" t="s">
        <v>21059</v>
      </c>
      <c r="G6562" s="3" t="str">
        <f t="shared" si="1"/>
        <v> </v>
      </c>
      <c r="H6562" s="3" t="str">
        <f t="shared" si="2"/>
        <v> </v>
      </c>
      <c r="I6562" s="1" t="s">
        <v>15026</v>
      </c>
      <c r="J6562" s="1" t="s">
        <v>389</v>
      </c>
      <c r="K6562" s="1" t="s">
        <v>53</v>
      </c>
      <c r="L6562" s="1">
        <v>10.3</v>
      </c>
      <c r="M6562" s="1" t="s">
        <v>390</v>
      </c>
      <c r="N6562" s="1" t="s">
        <v>21046</v>
      </c>
      <c r="P6562" s="4">
        <v>44315.0</v>
      </c>
      <c r="Q6562" s="1" t="s">
        <v>21088</v>
      </c>
      <c r="R6562" s="1" t="s">
        <v>122</v>
      </c>
      <c r="S6562" s="1" t="s">
        <v>32</v>
      </c>
      <c r="T6562" s="1">
        <v>78731.0</v>
      </c>
      <c r="U6562" s="1" t="s">
        <v>21089</v>
      </c>
    </row>
    <row r="6563">
      <c r="A6563" s="1" t="s">
        <v>21147</v>
      </c>
      <c r="B6563" s="1">
        <v>38318.0</v>
      </c>
      <c r="C6563" s="1">
        <v>2323.0</v>
      </c>
      <c r="D6563" s="2" t="s">
        <v>21059</v>
      </c>
      <c r="G6563" s="3" t="str">
        <f t="shared" si="1"/>
        <v> </v>
      </c>
      <c r="H6563" s="3" t="str">
        <f t="shared" si="2"/>
        <v> </v>
      </c>
      <c r="I6563" s="1" t="s">
        <v>15026</v>
      </c>
      <c r="J6563" s="1" t="s">
        <v>389</v>
      </c>
      <c r="K6563" s="1" t="s">
        <v>53</v>
      </c>
      <c r="L6563" s="1">
        <v>10.3</v>
      </c>
      <c r="M6563" s="1" t="s">
        <v>390</v>
      </c>
      <c r="N6563" s="1" t="s">
        <v>21046</v>
      </c>
      <c r="P6563" s="4">
        <v>44316.0</v>
      </c>
      <c r="Q6563" s="1" t="s">
        <v>21088</v>
      </c>
      <c r="R6563" s="1" t="s">
        <v>122</v>
      </c>
      <c r="S6563" s="1" t="s">
        <v>32</v>
      </c>
      <c r="T6563" s="1">
        <v>78731.0</v>
      </c>
      <c r="U6563" s="1" t="s">
        <v>21089</v>
      </c>
    </row>
    <row r="6564">
      <c r="A6564" s="1" t="s">
        <v>21148</v>
      </c>
      <c r="B6564" s="1">
        <v>38313.0</v>
      </c>
      <c r="C6564" s="1">
        <v>2323.0</v>
      </c>
      <c r="D6564" s="2" t="s">
        <v>21059</v>
      </c>
      <c r="G6564" s="3" t="str">
        <f t="shared" si="1"/>
        <v> </v>
      </c>
      <c r="H6564" s="3" t="str">
        <f t="shared" si="2"/>
        <v> </v>
      </c>
      <c r="I6564" s="1" t="s">
        <v>15026</v>
      </c>
      <c r="J6564" s="1" t="s">
        <v>389</v>
      </c>
      <c r="K6564" s="1" t="s">
        <v>53</v>
      </c>
      <c r="L6564" s="1">
        <v>10.3</v>
      </c>
      <c r="M6564" s="1" t="s">
        <v>390</v>
      </c>
      <c r="N6564" s="1" t="s">
        <v>21046</v>
      </c>
      <c r="P6564" s="4">
        <v>44315.0</v>
      </c>
      <c r="Q6564" s="1" t="s">
        <v>21088</v>
      </c>
      <c r="R6564" s="1" t="s">
        <v>122</v>
      </c>
      <c r="S6564" s="1" t="s">
        <v>32</v>
      </c>
      <c r="T6564" s="1">
        <v>78731.0</v>
      </c>
      <c r="U6564" s="1" t="s">
        <v>21089</v>
      </c>
    </row>
    <row r="6565">
      <c r="A6565" s="1" t="s">
        <v>21149</v>
      </c>
      <c r="B6565" s="1">
        <v>35639.0</v>
      </c>
      <c r="C6565" s="1">
        <v>2129.0</v>
      </c>
      <c r="D6565" s="2" t="s">
        <v>21055</v>
      </c>
      <c r="G6565" s="3" t="str">
        <f t="shared" si="1"/>
        <v> </v>
      </c>
      <c r="H6565" s="3" t="str">
        <f t="shared" si="2"/>
        <v> </v>
      </c>
      <c r="I6565" s="1" t="s">
        <v>15026</v>
      </c>
      <c r="J6565" s="1" t="s">
        <v>389</v>
      </c>
      <c r="K6565" s="1" t="s">
        <v>44</v>
      </c>
      <c r="L6565" s="1">
        <v>11.3</v>
      </c>
      <c r="M6565" s="1" t="s">
        <v>390</v>
      </c>
      <c r="N6565" s="1" t="s">
        <v>21046</v>
      </c>
      <c r="O6565" s="4">
        <v>44317.0</v>
      </c>
      <c r="P6565" s="4">
        <v>44223.0</v>
      </c>
      <c r="Q6565" s="1" t="s">
        <v>21061</v>
      </c>
      <c r="R6565" s="1" t="s">
        <v>122</v>
      </c>
      <c r="S6565" s="1" t="s">
        <v>32</v>
      </c>
      <c r="T6565" s="1">
        <v>78731.0</v>
      </c>
      <c r="U6565" s="1" t="s">
        <v>21062</v>
      </c>
    </row>
    <row r="6566">
      <c r="A6566" s="1" t="s">
        <v>21150</v>
      </c>
      <c r="B6566" s="1">
        <v>35688.0</v>
      </c>
      <c r="C6566" s="1">
        <v>2129.0</v>
      </c>
      <c r="D6566" s="2" t="s">
        <v>21055</v>
      </c>
      <c r="G6566" s="3" t="str">
        <f t="shared" si="1"/>
        <v> </v>
      </c>
      <c r="H6566" s="3" t="str">
        <f t="shared" si="2"/>
        <v> </v>
      </c>
      <c r="I6566" s="1" t="s">
        <v>2051</v>
      </c>
      <c r="J6566" s="1" t="s">
        <v>389</v>
      </c>
      <c r="K6566" s="1" t="s">
        <v>44</v>
      </c>
      <c r="L6566" s="1">
        <v>12.85</v>
      </c>
      <c r="M6566" s="1" t="s">
        <v>390</v>
      </c>
      <c r="N6566" s="1" t="s">
        <v>21046</v>
      </c>
      <c r="O6566" s="4">
        <v>44317.0</v>
      </c>
      <c r="P6566" s="4">
        <v>44264.0</v>
      </c>
      <c r="Q6566" s="1" t="s">
        <v>21151</v>
      </c>
      <c r="R6566" s="1" t="s">
        <v>31</v>
      </c>
      <c r="S6566" s="1" t="s">
        <v>32</v>
      </c>
      <c r="T6566" s="1">
        <v>75218.0</v>
      </c>
      <c r="U6566" s="1" t="s">
        <v>21152</v>
      </c>
    </row>
    <row r="6567">
      <c r="A6567" s="1" t="s">
        <v>21153</v>
      </c>
      <c r="B6567" s="1">
        <v>35673.0</v>
      </c>
      <c r="C6567" s="1">
        <v>2129.0</v>
      </c>
      <c r="D6567" s="2" t="s">
        <v>21055</v>
      </c>
      <c r="G6567" s="3" t="str">
        <f t="shared" si="1"/>
        <v> </v>
      </c>
      <c r="H6567" s="3" t="str">
        <f t="shared" si="2"/>
        <v> </v>
      </c>
      <c r="I6567" s="1" t="s">
        <v>15026</v>
      </c>
      <c r="J6567" s="1" t="s">
        <v>389</v>
      </c>
      <c r="K6567" s="1" t="s">
        <v>44</v>
      </c>
      <c r="L6567" s="1">
        <v>14.3</v>
      </c>
      <c r="M6567" s="1" t="s">
        <v>390</v>
      </c>
      <c r="N6567" s="1" t="s">
        <v>21046</v>
      </c>
      <c r="O6567" s="4">
        <v>44317.0</v>
      </c>
      <c r="P6567" s="4">
        <v>44272.0</v>
      </c>
      <c r="Q6567" s="1" t="s">
        <v>21061</v>
      </c>
      <c r="R6567" s="1" t="s">
        <v>122</v>
      </c>
      <c r="S6567" s="1" t="s">
        <v>32</v>
      </c>
      <c r="T6567" s="1">
        <v>78731.0</v>
      </c>
      <c r="U6567" s="1" t="s">
        <v>21062</v>
      </c>
    </row>
    <row r="6568">
      <c r="A6568" s="1" t="s">
        <v>21154</v>
      </c>
      <c r="B6568" s="1">
        <v>68431.0</v>
      </c>
      <c r="C6568" s="1">
        <v>2129.0</v>
      </c>
      <c r="D6568" s="2" t="s">
        <v>21055</v>
      </c>
      <c r="E6568" s="1" t="s">
        <v>649</v>
      </c>
      <c r="F6568" s="1" t="s">
        <v>1696</v>
      </c>
      <c r="G6568" s="3" t="str">
        <f t="shared" si="1"/>
        <v>Mark Carey</v>
      </c>
      <c r="H6568" s="3" t="str">
        <f t="shared" si="2"/>
        <v>MARK CAREY</v>
      </c>
      <c r="J6568" s="1" t="s">
        <v>57</v>
      </c>
      <c r="K6568" s="1" t="s">
        <v>44</v>
      </c>
      <c r="L6568" s="1">
        <v>15.0</v>
      </c>
      <c r="M6568" s="1" t="s">
        <v>58</v>
      </c>
      <c r="N6568" s="1" t="s">
        <v>21046</v>
      </c>
      <c r="O6568" s="4">
        <v>44317.0</v>
      </c>
      <c r="P6568" s="4">
        <v>44232.0</v>
      </c>
      <c r="Q6568" s="1" t="s">
        <v>21155</v>
      </c>
      <c r="R6568" s="1" t="s">
        <v>31</v>
      </c>
      <c r="S6568" s="1" t="s">
        <v>32</v>
      </c>
      <c r="T6568" s="1">
        <v>75238.0</v>
      </c>
      <c r="U6568" s="1" t="s">
        <v>21156</v>
      </c>
    </row>
    <row r="6569">
      <c r="A6569" s="1" t="s">
        <v>21157</v>
      </c>
      <c r="B6569" s="1">
        <v>35680.0</v>
      </c>
      <c r="C6569" s="1">
        <v>2129.0</v>
      </c>
      <c r="D6569" s="2" t="s">
        <v>21055</v>
      </c>
      <c r="G6569" s="3" t="str">
        <f t="shared" si="1"/>
        <v> </v>
      </c>
      <c r="H6569" s="3" t="str">
        <f t="shared" si="2"/>
        <v> </v>
      </c>
      <c r="I6569" s="1" t="s">
        <v>21158</v>
      </c>
      <c r="J6569" s="1" t="s">
        <v>389</v>
      </c>
      <c r="K6569" s="1" t="s">
        <v>44</v>
      </c>
      <c r="L6569" s="1">
        <v>17.05</v>
      </c>
      <c r="M6569" s="1" t="s">
        <v>390</v>
      </c>
      <c r="N6569" s="1" t="s">
        <v>21046</v>
      </c>
      <c r="O6569" s="4">
        <v>44317.0</v>
      </c>
      <c r="P6569" s="4">
        <v>44214.0</v>
      </c>
      <c r="Q6569" s="1" t="s">
        <v>21159</v>
      </c>
      <c r="R6569" s="1" t="s">
        <v>31</v>
      </c>
      <c r="S6569" s="1" t="s">
        <v>32</v>
      </c>
      <c r="T6569" s="1">
        <v>75228.0</v>
      </c>
      <c r="U6569" s="1" t="s">
        <v>21160</v>
      </c>
    </row>
    <row r="6570">
      <c r="A6570" s="1" t="s">
        <v>21161</v>
      </c>
      <c r="B6570" s="1">
        <v>35681.0</v>
      </c>
      <c r="C6570" s="1">
        <v>2129.0</v>
      </c>
      <c r="D6570" s="2" t="s">
        <v>21055</v>
      </c>
      <c r="G6570" s="3" t="str">
        <f t="shared" si="1"/>
        <v> </v>
      </c>
      <c r="H6570" s="3" t="str">
        <f t="shared" si="2"/>
        <v> </v>
      </c>
      <c r="I6570" s="1" t="s">
        <v>21158</v>
      </c>
      <c r="J6570" s="1" t="s">
        <v>389</v>
      </c>
      <c r="K6570" s="1" t="s">
        <v>44</v>
      </c>
      <c r="L6570" s="1">
        <v>18.0</v>
      </c>
      <c r="M6570" s="1" t="s">
        <v>390</v>
      </c>
      <c r="N6570" s="1" t="s">
        <v>21046</v>
      </c>
      <c r="O6570" s="4">
        <v>44317.0</v>
      </c>
      <c r="P6570" s="4">
        <v>44238.0</v>
      </c>
      <c r="Q6570" s="1" t="s">
        <v>21159</v>
      </c>
      <c r="R6570" s="1" t="s">
        <v>31</v>
      </c>
      <c r="S6570" s="1" t="s">
        <v>32</v>
      </c>
      <c r="T6570" s="1">
        <v>75228.0</v>
      </c>
      <c r="U6570" s="1" t="s">
        <v>21160</v>
      </c>
    </row>
    <row r="6571">
      <c r="A6571" s="1" t="s">
        <v>21162</v>
      </c>
      <c r="B6571" s="1">
        <v>68400.0</v>
      </c>
      <c r="C6571" s="1">
        <v>2129.0</v>
      </c>
      <c r="D6571" s="2" t="s">
        <v>21055</v>
      </c>
      <c r="E6571" s="1" t="s">
        <v>2517</v>
      </c>
      <c r="F6571" s="1" t="s">
        <v>21163</v>
      </c>
      <c r="G6571" s="3" t="str">
        <f t="shared" si="1"/>
        <v>Van Luong</v>
      </c>
      <c r="H6571" s="3" t="str">
        <f t="shared" si="2"/>
        <v>VAN LUONG</v>
      </c>
      <c r="J6571" s="1" t="s">
        <v>57</v>
      </c>
      <c r="K6571" s="1" t="s">
        <v>44</v>
      </c>
      <c r="L6571" s="1">
        <v>20.0</v>
      </c>
      <c r="M6571" s="1" t="s">
        <v>58</v>
      </c>
      <c r="N6571" s="1" t="s">
        <v>21046</v>
      </c>
      <c r="O6571" s="4">
        <v>44317.0</v>
      </c>
      <c r="P6571" s="4">
        <v>44214.0</v>
      </c>
      <c r="Q6571" s="1" t="s">
        <v>21164</v>
      </c>
      <c r="R6571" s="1" t="s">
        <v>346</v>
      </c>
      <c r="S6571" s="1" t="s">
        <v>32</v>
      </c>
      <c r="T6571" s="1">
        <v>75044.0</v>
      </c>
      <c r="U6571" s="1" t="s">
        <v>21165</v>
      </c>
    </row>
    <row r="6572">
      <c r="A6572" s="1" t="s">
        <v>21166</v>
      </c>
      <c r="B6572" s="1">
        <v>68401.0</v>
      </c>
      <c r="C6572" s="1">
        <v>2129.0</v>
      </c>
      <c r="D6572" s="2" t="s">
        <v>21055</v>
      </c>
      <c r="E6572" s="1" t="s">
        <v>6951</v>
      </c>
      <c r="F6572" s="1" t="s">
        <v>16974</v>
      </c>
      <c r="G6572" s="3" t="str">
        <f t="shared" si="1"/>
        <v>Shaun Moses</v>
      </c>
      <c r="H6572" s="3" t="str">
        <f t="shared" si="2"/>
        <v>SHAUN MOSES</v>
      </c>
      <c r="J6572" s="1" t="s">
        <v>57</v>
      </c>
      <c r="K6572" s="1" t="s">
        <v>44</v>
      </c>
      <c r="L6572" s="1">
        <v>20.0</v>
      </c>
      <c r="M6572" s="1" t="s">
        <v>58</v>
      </c>
      <c r="N6572" s="1" t="s">
        <v>21046</v>
      </c>
      <c r="O6572" s="4">
        <v>44317.0</v>
      </c>
      <c r="P6572" s="4">
        <v>44214.0</v>
      </c>
      <c r="Q6572" s="1" t="s">
        <v>21167</v>
      </c>
      <c r="R6572" s="1" t="s">
        <v>9004</v>
      </c>
      <c r="S6572" s="1" t="s">
        <v>32</v>
      </c>
      <c r="T6572" s="1">
        <v>73036.0</v>
      </c>
      <c r="U6572" s="1" t="s">
        <v>21168</v>
      </c>
    </row>
    <row r="6573">
      <c r="A6573" s="1" t="s">
        <v>21169</v>
      </c>
      <c r="B6573" s="1">
        <v>68402.0</v>
      </c>
      <c r="C6573" s="1">
        <v>2129.0</v>
      </c>
      <c r="D6573" s="2" t="s">
        <v>21055</v>
      </c>
      <c r="E6573" s="1" t="s">
        <v>21170</v>
      </c>
      <c r="F6573" s="1" t="s">
        <v>21171</v>
      </c>
      <c r="G6573" s="3" t="str">
        <f t="shared" si="1"/>
        <v>Eryka Batiste</v>
      </c>
      <c r="H6573" s="3" t="str">
        <f t="shared" si="2"/>
        <v>ERYKA BATISTE</v>
      </c>
      <c r="J6573" s="1" t="s">
        <v>57</v>
      </c>
      <c r="K6573" s="1" t="s">
        <v>44</v>
      </c>
      <c r="L6573" s="1">
        <v>20.0</v>
      </c>
      <c r="M6573" s="1" t="s">
        <v>58</v>
      </c>
      <c r="N6573" s="1" t="s">
        <v>21046</v>
      </c>
      <c r="O6573" s="4">
        <v>44317.0</v>
      </c>
      <c r="P6573" s="4">
        <v>44214.0</v>
      </c>
      <c r="Q6573" s="1" t="s">
        <v>21172</v>
      </c>
      <c r="R6573" s="1" t="s">
        <v>4985</v>
      </c>
      <c r="S6573" s="1" t="s">
        <v>32</v>
      </c>
      <c r="T6573" s="1">
        <v>76247.0</v>
      </c>
      <c r="U6573" s="1" t="s">
        <v>21173</v>
      </c>
    </row>
    <row r="6574">
      <c r="A6574" s="1" t="s">
        <v>21174</v>
      </c>
      <c r="B6574" s="1">
        <v>68406.0</v>
      </c>
      <c r="C6574" s="1">
        <v>2129.0</v>
      </c>
      <c r="D6574" s="2" t="s">
        <v>21055</v>
      </c>
      <c r="E6574" s="1" t="s">
        <v>7144</v>
      </c>
      <c r="F6574" s="1" t="s">
        <v>21175</v>
      </c>
      <c r="G6574" s="3" t="str">
        <f t="shared" si="1"/>
        <v>Rod Hermansen</v>
      </c>
      <c r="H6574" s="3" t="str">
        <f t="shared" si="2"/>
        <v>ROD HERMANSEN</v>
      </c>
      <c r="J6574" s="1" t="s">
        <v>57</v>
      </c>
      <c r="K6574" s="1" t="s">
        <v>44</v>
      </c>
      <c r="L6574" s="1">
        <v>20.0</v>
      </c>
      <c r="M6574" s="1" t="s">
        <v>58</v>
      </c>
      <c r="N6574" s="1" t="s">
        <v>21046</v>
      </c>
      <c r="O6574" s="4">
        <v>44317.0</v>
      </c>
      <c r="P6574" s="4">
        <v>44214.0</v>
      </c>
      <c r="Q6574" s="1" t="s">
        <v>21176</v>
      </c>
      <c r="R6574" s="1" t="s">
        <v>3492</v>
      </c>
      <c r="S6574" s="1" t="s">
        <v>32</v>
      </c>
      <c r="T6574" s="1">
        <v>75022.0</v>
      </c>
      <c r="U6574" s="1" t="s">
        <v>21177</v>
      </c>
    </row>
    <row r="6575">
      <c r="A6575" s="1" t="s">
        <v>21178</v>
      </c>
      <c r="B6575" s="1">
        <v>68410.0</v>
      </c>
      <c r="C6575" s="1">
        <v>2129.0</v>
      </c>
      <c r="D6575" s="2" t="s">
        <v>21055</v>
      </c>
      <c r="E6575" s="1" t="s">
        <v>8394</v>
      </c>
      <c r="F6575" s="1" t="s">
        <v>5689</v>
      </c>
      <c r="G6575" s="3" t="str">
        <f t="shared" si="1"/>
        <v>Bob Young</v>
      </c>
      <c r="H6575" s="3" t="str">
        <f t="shared" si="2"/>
        <v>BOB YOUNG</v>
      </c>
      <c r="J6575" s="1" t="s">
        <v>57</v>
      </c>
      <c r="K6575" s="1" t="s">
        <v>44</v>
      </c>
      <c r="L6575" s="1">
        <v>20.0</v>
      </c>
      <c r="M6575" s="1" t="s">
        <v>58</v>
      </c>
      <c r="N6575" s="1" t="s">
        <v>21046</v>
      </c>
      <c r="O6575" s="4">
        <v>44317.0</v>
      </c>
      <c r="P6575" s="4">
        <v>44216.0</v>
      </c>
      <c r="Q6575" s="1" t="s">
        <v>21179</v>
      </c>
      <c r="R6575" s="1" t="s">
        <v>2580</v>
      </c>
      <c r="S6575" s="1" t="s">
        <v>32</v>
      </c>
      <c r="T6575" s="1">
        <v>75002.0</v>
      </c>
      <c r="U6575" s="1" t="s">
        <v>21180</v>
      </c>
    </row>
    <row r="6576">
      <c r="A6576" s="1" t="s">
        <v>21181</v>
      </c>
      <c r="B6576" s="1">
        <v>68415.0</v>
      </c>
      <c r="C6576" s="1">
        <v>2129.0</v>
      </c>
      <c r="D6576" s="2" t="s">
        <v>21055</v>
      </c>
      <c r="E6576" s="1" t="s">
        <v>21182</v>
      </c>
      <c r="F6576" s="1" t="s">
        <v>21183</v>
      </c>
      <c r="G6576" s="3" t="str">
        <f t="shared" si="1"/>
        <v>Mona Hosseiny-Tovar</v>
      </c>
      <c r="H6576" s="3" t="str">
        <f t="shared" si="2"/>
        <v>MONA HOSSEINY-TOVAR</v>
      </c>
      <c r="J6576" s="1" t="s">
        <v>57</v>
      </c>
      <c r="K6576" s="1" t="s">
        <v>44</v>
      </c>
      <c r="L6576" s="1">
        <v>20.0</v>
      </c>
      <c r="M6576" s="1" t="s">
        <v>58</v>
      </c>
      <c r="N6576" s="1" t="s">
        <v>21046</v>
      </c>
      <c r="O6576" s="4">
        <v>44317.0</v>
      </c>
      <c r="P6576" s="4">
        <v>44221.0</v>
      </c>
      <c r="Q6576" s="1" t="s">
        <v>21184</v>
      </c>
      <c r="R6576" s="1" t="s">
        <v>31</v>
      </c>
      <c r="S6576" s="1" t="s">
        <v>32</v>
      </c>
      <c r="T6576" s="1">
        <v>75209.0</v>
      </c>
      <c r="U6576" s="1" t="s">
        <v>21185</v>
      </c>
    </row>
    <row r="6577">
      <c r="A6577" s="1" t="s">
        <v>21186</v>
      </c>
      <c r="B6577" s="1">
        <v>68427.0</v>
      </c>
      <c r="C6577" s="1">
        <v>2129.0</v>
      </c>
      <c r="D6577" s="2" t="s">
        <v>21055</v>
      </c>
      <c r="E6577" s="1" t="s">
        <v>1556</v>
      </c>
      <c r="F6577" s="1" t="s">
        <v>21187</v>
      </c>
      <c r="G6577" s="3" t="str">
        <f t="shared" si="1"/>
        <v>Randy Huntress</v>
      </c>
      <c r="H6577" s="3" t="str">
        <f t="shared" si="2"/>
        <v>RANDY HUNTRESS</v>
      </c>
      <c r="J6577" s="1" t="s">
        <v>57</v>
      </c>
      <c r="K6577" s="1" t="s">
        <v>44</v>
      </c>
      <c r="L6577" s="1">
        <v>20.0</v>
      </c>
      <c r="M6577" s="1" t="s">
        <v>58</v>
      </c>
      <c r="N6577" s="1" t="s">
        <v>21046</v>
      </c>
      <c r="O6577" s="4">
        <v>44317.0</v>
      </c>
      <c r="P6577" s="4">
        <v>44229.0</v>
      </c>
      <c r="Q6577" s="1" t="s">
        <v>21188</v>
      </c>
      <c r="R6577" s="1" t="s">
        <v>31</v>
      </c>
      <c r="S6577" s="1" t="s">
        <v>32</v>
      </c>
      <c r="T6577" s="1">
        <v>75238.0</v>
      </c>
      <c r="U6577" s="1" t="s">
        <v>21189</v>
      </c>
    </row>
    <row r="6578">
      <c r="A6578" s="1" t="s">
        <v>21190</v>
      </c>
      <c r="B6578" s="1">
        <v>36747.0</v>
      </c>
      <c r="C6578" s="1">
        <v>2243.0</v>
      </c>
      <c r="D6578" s="2" t="s">
        <v>21057</v>
      </c>
      <c r="G6578" s="3" t="str">
        <f t="shared" si="1"/>
        <v> </v>
      </c>
      <c r="H6578" s="3" t="str">
        <f t="shared" si="2"/>
        <v> </v>
      </c>
      <c r="I6578" s="1" t="s">
        <v>2271</v>
      </c>
      <c r="J6578" s="1" t="s">
        <v>389</v>
      </c>
      <c r="K6578" s="1" t="s">
        <v>47</v>
      </c>
      <c r="L6578" s="1">
        <v>20.0</v>
      </c>
      <c r="M6578" s="1" t="s">
        <v>390</v>
      </c>
      <c r="N6578" s="1" t="s">
        <v>21046</v>
      </c>
      <c r="O6578" s="4">
        <v>44317.0</v>
      </c>
      <c r="P6578" s="4">
        <v>44295.0</v>
      </c>
      <c r="Q6578" s="1" t="s">
        <v>12640</v>
      </c>
      <c r="R6578" s="1" t="s">
        <v>31</v>
      </c>
      <c r="S6578" s="1" t="s">
        <v>32</v>
      </c>
      <c r="T6578" s="1">
        <v>75201.0</v>
      </c>
      <c r="U6578" s="1" t="s">
        <v>12641</v>
      </c>
    </row>
    <row r="6579">
      <c r="A6579" s="1" t="s">
        <v>21191</v>
      </c>
      <c r="B6579" s="1">
        <v>35664.0</v>
      </c>
      <c r="C6579" s="1">
        <v>2129.0</v>
      </c>
      <c r="D6579" s="2" t="s">
        <v>21055</v>
      </c>
      <c r="G6579" s="3" t="str">
        <f t="shared" si="1"/>
        <v> </v>
      </c>
      <c r="H6579" s="3" t="str">
        <f t="shared" si="2"/>
        <v> </v>
      </c>
      <c r="I6579" s="1" t="s">
        <v>15026</v>
      </c>
      <c r="J6579" s="1" t="s">
        <v>389</v>
      </c>
      <c r="K6579" s="1" t="s">
        <v>44</v>
      </c>
      <c r="L6579" s="1">
        <v>20.3</v>
      </c>
      <c r="M6579" s="1" t="s">
        <v>390</v>
      </c>
      <c r="N6579" s="1" t="s">
        <v>21046</v>
      </c>
      <c r="O6579" s="4">
        <v>44317.0</v>
      </c>
      <c r="P6579" s="4">
        <v>44258.0</v>
      </c>
      <c r="Q6579" s="1" t="s">
        <v>21061</v>
      </c>
      <c r="R6579" s="1" t="s">
        <v>122</v>
      </c>
      <c r="S6579" s="1" t="s">
        <v>32</v>
      </c>
      <c r="T6579" s="1">
        <v>78731.0</v>
      </c>
      <c r="U6579" s="1" t="s">
        <v>21062</v>
      </c>
    </row>
    <row r="6580">
      <c r="A6580" s="1" t="s">
        <v>21192</v>
      </c>
      <c r="B6580" s="1">
        <v>38316.0</v>
      </c>
      <c r="C6580" s="1">
        <v>2323.0</v>
      </c>
      <c r="D6580" s="2" t="s">
        <v>21059</v>
      </c>
      <c r="G6580" s="3" t="str">
        <f t="shared" si="1"/>
        <v> </v>
      </c>
      <c r="H6580" s="3" t="str">
        <f t="shared" si="2"/>
        <v> </v>
      </c>
      <c r="I6580" s="1" t="s">
        <v>15026</v>
      </c>
      <c r="J6580" s="1" t="s">
        <v>389</v>
      </c>
      <c r="K6580" s="1" t="s">
        <v>53</v>
      </c>
      <c r="L6580" s="1">
        <v>20.3</v>
      </c>
      <c r="M6580" s="1" t="s">
        <v>390</v>
      </c>
      <c r="N6580" s="1" t="s">
        <v>21046</v>
      </c>
      <c r="P6580" s="4">
        <v>44315.0</v>
      </c>
      <c r="Q6580" s="1" t="s">
        <v>21088</v>
      </c>
      <c r="R6580" s="1" t="s">
        <v>122</v>
      </c>
      <c r="S6580" s="1" t="s">
        <v>32</v>
      </c>
      <c r="T6580" s="1">
        <v>78731.0</v>
      </c>
      <c r="U6580" s="1" t="s">
        <v>21089</v>
      </c>
    </row>
    <row r="6581">
      <c r="A6581" s="1" t="s">
        <v>21193</v>
      </c>
      <c r="B6581" s="1">
        <v>68393.0</v>
      </c>
      <c r="C6581" s="1">
        <v>2129.0</v>
      </c>
      <c r="D6581" s="2" t="s">
        <v>21055</v>
      </c>
      <c r="E6581" s="1" t="s">
        <v>21194</v>
      </c>
      <c r="F6581" s="1" t="s">
        <v>1516</v>
      </c>
      <c r="G6581" s="3" t="str">
        <f t="shared" si="1"/>
        <v>Pujan Patel</v>
      </c>
      <c r="H6581" s="3" t="str">
        <f t="shared" si="2"/>
        <v>PUJAN PATEL</v>
      </c>
      <c r="J6581" s="1" t="s">
        <v>57</v>
      </c>
      <c r="K6581" s="1" t="s">
        <v>44</v>
      </c>
      <c r="L6581" s="1">
        <v>25.0</v>
      </c>
      <c r="M6581" s="1" t="s">
        <v>58</v>
      </c>
      <c r="N6581" s="1" t="s">
        <v>21046</v>
      </c>
      <c r="O6581" s="4">
        <v>44317.0</v>
      </c>
      <c r="P6581" s="4">
        <v>44211.0</v>
      </c>
      <c r="Q6581" s="1" t="s">
        <v>21195</v>
      </c>
      <c r="R6581" s="1" t="s">
        <v>913</v>
      </c>
      <c r="S6581" s="1" t="s">
        <v>32</v>
      </c>
      <c r="T6581" s="1">
        <v>76118.0</v>
      </c>
      <c r="U6581" s="1" t="s">
        <v>21196</v>
      </c>
    </row>
    <row r="6582">
      <c r="A6582" s="1" t="s">
        <v>21197</v>
      </c>
      <c r="B6582" s="1">
        <v>68395.0</v>
      </c>
      <c r="C6582" s="1">
        <v>2129.0</v>
      </c>
      <c r="D6582" s="2" t="s">
        <v>21055</v>
      </c>
      <c r="E6582" s="1" t="s">
        <v>1262</v>
      </c>
      <c r="F6582" s="1" t="s">
        <v>21198</v>
      </c>
      <c r="G6582" s="3" t="str">
        <f t="shared" si="1"/>
        <v>Thomas Mangelsdorf</v>
      </c>
      <c r="H6582" s="3" t="str">
        <f t="shared" si="2"/>
        <v>THOMAS MANGELSDORF</v>
      </c>
      <c r="J6582" s="1" t="s">
        <v>57</v>
      </c>
      <c r="K6582" s="1" t="s">
        <v>44</v>
      </c>
      <c r="L6582" s="1">
        <v>25.0</v>
      </c>
      <c r="M6582" s="1" t="s">
        <v>58</v>
      </c>
      <c r="N6582" s="1" t="s">
        <v>21046</v>
      </c>
      <c r="O6582" s="4">
        <v>44317.0</v>
      </c>
      <c r="P6582" s="4">
        <v>44211.0</v>
      </c>
      <c r="Q6582" s="1" t="s">
        <v>21199</v>
      </c>
      <c r="R6582" s="1" t="s">
        <v>31</v>
      </c>
      <c r="S6582" s="1" t="s">
        <v>32</v>
      </c>
      <c r="T6582" s="1">
        <v>75238.0</v>
      </c>
      <c r="U6582" s="1" t="s">
        <v>21200</v>
      </c>
    </row>
    <row r="6583">
      <c r="A6583" s="1" t="s">
        <v>21201</v>
      </c>
      <c r="B6583" s="1">
        <v>68409.0</v>
      </c>
      <c r="C6583" s="1">
        <v>2129.0</v>
      </c>
      <c r="D6583" s="2" t="s">
        <v>21055</v>
      </c>
      <c r="E6583" s="1" t="s">
        <v>1021</v>
      </c>
      <c r="F6583" s="1" t="s">
        <v>21202</v>
      </c>
      <c r="G6583" s="3" t="str">
        <f t="shared" si="1"/>
        <v>James Burleson</v>
      </c>
      <c r="H6583" s="3" t="str">
        <f t="shared" si="2"/>
        <v>JAMES BURLESON</v>
      </c>
      <c r="J6583" s="1" t="s">
        <v>57</v>
      </c>
      <c r="K6583" s="1" t="s">
        <v>44</v>
      </c>
      <c r="L6583" s="1">
        <v>25.0</v>
      </c>
      <c r="M6583" s="1" t="s">
        <v>58</v>
      </c>
      <c r="N6583" s="1" t="s">
        <v>21046</v>
      </c>
      <c r="O6583" s="4">
        <v>44317.0</v>
      </c>
      <c r="P6583" s="4">
        <v>44216.0</v>
      </c>
      <c r="Q6583" s="1" t="s">
        <v>21203</v>
      </c>
      <c r="R6583" s="1" t="s">
        <v>31</v>
      </c>
      <c r="S6583" s="1" t="s">
        <v>32</v>
      </c>
      <c r="T6583" s="1">
        <v>75201.0</v>
      </c>
      <c r="U6583" s="1" t="s">
        <v>21204</v>
      </c>
    </row>
    <row r="6584">
      <c r="A6584" s="1" t="s">
        <v>21205</v>
      </c>
      <c r="B6584" s="1">
        <v>68412.0</v>
      </c>
      <c r="C6584" s="1">
        <v>2129.0</v>
      </c>
      <c r="D6584" s="2" t="s">
        <v>21055</v>
      </c>
      <c r="E6584" s="1" t="s">
        <v>3083</v>
      </c>
      <c r="F6584" s="1" t="s">
        <v>21206</v>
      </c>
      <c r="G6584" s="3" t="str">
        <f t="shared" si="1"/>
        <v>Laura Speer</v>
      </c>
      <c r="H6584" s="3" t="str">
        <f t="shared" si="2"/>
        <v>LAURA SPEER</v>
      </c>
      <c r="J6584" s="1" t="s">
        <v>57</v>
      </c>
      <c r="K6584" s="1" t="s">
        <v>44</v>
      </c>
      <c r="L6584" s="1">
        <v>25.0</v>
      </c>
      <c r="M6584" s="1" t="s">
        <v>58</v>
      </c>
      <c r="N6584" s="1" t="s">
        <v>21046</v>
      </c>
      <c r="O6584" s="4">
        <v>44317.0</v>
      </c>
      <c r="P6584" s="4">
        <v>44218.0</v>
      </c>
      <c r="Q6584" s="1" t="s">
        <v>21207</v>
      </c>
      <c r="R6584" s="1" t="s">
        <v>3790</v>
      </c>
      <c r="S6584" s="1" t="s">
        <v>2893</v>
      </c>
      <c r="T6584" s="1">
        <v>71105.0</v>
      </c>
      <c r="U6584" s="1" t="s">
        <v>21208</v>
      </c>
    </row>
    <row r="6585">
      <c r="A6585" s="1" t="s">
        <v>21209</v>
      </c>
      <c r="B6585" s="1">
        <v>68417.0</v>
      </c>
      <c r="C6585" s="1">
        <v>2129.0</v>
      </c>
      <c r="D6585" s="2" t="s">
        <v>21055</v>
      </c>
      <c r="E6585" s="1" t="s">
        <v>140</v>
      </c>
      <c r="F6585" s="1" t="s">
        <v>21210</v>
      </c>
      <c r="G6585" s="3" t="str">
        <f t="shared" si="1"/>
        <v>Michael Rangel</v>
      </c>
      <c r="H6585" s="3" t="str">
        <f t="shared" si="2"/>
        <v>MICHAEL RANGEL</v>
      </c>
      <c r="J6585" s="1" t="s">
        <v>57</v>
      </c>
      <c r="K6585" s="1" t="s">
        <v>44</v>
      </c>
      <c r="L6585" s="1">
        <v>25.0</v>
      </c>
      <c r="M6585" s="1" t="s">
        <v>58</v>
      </c>
      <c r="N6585" s="1" t="s">
        <v>21046</v>
      </c>
      <c r="O6585" s="4">
        <v>44317.0</v>
      </c>
      <c r="P6585" s="4">
        <v>44223.0</v>
      </c>
      <c r="Q6585" s="1" t="s">
        <v>21211</v>
      </c>
      <c r="R6585" s="1" t="s">
        <v>31</v>
      </c>
      <c r="S6585" s="1" t="s">
        <v>32</v>
      </c>
      <c r="T6585" s="1">
        <v>75218.0</v>
      </c>
      <c r="U6585" s="1" t="s">
        <v>21212</v>
      </c>
    </row>
    <row r="6586">
      <c r="A6586" s="1" t="s">
        <v>21213</v>
      </c>
      <c r="B6586" s="1">
        <v>68419.0</v>
      </c>
      <c r="C6586" s="1">
        <v>2129.0</v>
      </c>
      <c r="D6586" s="2" t="s">
        <v>21055</v>
      </c>
      <c r="E6586" s="1" t="s">
        <v>21214</v>
      </c>
      <c r="F6586" s="1" t="s">
        <v>21215</v>
      </c>
      <c r="G6586" s="3" t="str">
        <f t="shared" si="1"/>
        <v>Pranav Shastry</v>
      </c>
      <c r="H6586" s="3" t="str">
        <f t="shared" si="2"/>
        <v>PRANAV SHASTRY</v>
      </c>
      <c r="J6586" s="1" t="s">
        <v>57</v>
      </c>
      <c r="K6586" s="1" t="s">
        <v>44</v>
      </c>
      <c r="L6586" s="1">
        <v>25.0</v>
      </c>
      <c r="M6586" s="1" t="s">
        <v>58</v>
      </c>
      <c r="N6586" s="1" t="s">
        <v>21046</v>
      </c>
      <c r="O6586" s="4">
        <v>44317.0</v>
      </c>
      <c r="P6586" s="4">
        <v>44224.0</v>
      </c>
      <c r="Q6586" s="1" t="s">
        <v>21216</v>
      </c>
      <c r="R6586" s="1" t="s">
        <v>21217</v>
      </c>
      <c r="S6586" s="1" t="s">
        <v>604</v>
      </c>
      <c r="T6586" s="1">
        <v>90046.0</v>
      </c>
      <c r="U6586" s="1" t="s">
        <v>21218</v>
      </c>
    </row>
    <row r="6587">
      <c r="A6587" s="1" t="s">
        <v>21219</v>
      </c>
      <c r="B6587" s="1">
        <v>68423.0</v>
      </c>
      <c r="C6587" s="1">
        <v>2129.0</v>
      </c>
      <c r="D6587" s="2" t="s">
        <v>21055</v>
      </c>
      <c r="E6587" s="1" t="s">
        <v>248</v>
      </c>
      <c r="F6587" s="1" t="s">
        <v>2162</v>
      </c>
      <c r="G6587" s="3" t="str">
        <f t="shared" si="1"/>
        <v>Janice Peters</v>
      </c>
      <c r="H6587" s="3" t="str">
        <f t="shared" si="2"/>
        <v>JANICE PETERS</v>
      </c>
      <c r="J6587" s="1" t="s">
        <v>57</v>
      </c>
      <c r="K6587" s="1" t="s">
        <v>44</v>
      </c>
      <c r="L6587" s="1">
        <v>25.0</v>
      </c>
      <c r="M6587" s="1" t="s">
        <v>58</v>
      </c>
      <c r="N6587" s="1" t="s">
        <v>21046</v>
      </c>
      <c r="O6587" s="4">
        <v>44317.0</v>
      </c>
      <c r="P6587" s="4">
        <v>44228.0</v>
      </c>
      <c r="Q6587" s="1" t="s">
        <v>21220</v>
      </c>
      <c r="R6587" s="1" t="s">
        <v>31</v>
      </c>
      <c r="S6587" s="1" t="s">
        <v>32</v>
      </c>
      <c r="T6587" s="1">
        <v>75228.0</v>
      </c>
      <c r="U6587" s="1" t="s">
        <v>21221</v>
      </c>
    </row>
    <row r="6588">
      <c r="A6588" s="1" t="s">
        <v>21222</v>
      </c>
      <c r="B6588" s="1">
        <v>68426.0</v>
      </c>
      <c r="C6588" s="1">
        <v>2129.0</v>
      </c>
      <c r="D6588" s="2" t="s">
        <v>21055</v>
      </c>
      <c r="E6588" s="1" t="s">
        <v>3471</v>
      </c>
      <c r="F6588" s="1" t="s">
        <v>17787</v>
      </c>
      <c r="G6588" s="3" t="str">
        <f t="shared" si="1"/>
        <v>Ryan Marsh</v>
      </c>
      <c r="H6588" s="3" t="str">
        <f t="shared" si="2"/>
        <v>RYAN MARSH</v>
      </c>
      <c r="J6588" s="1" t="s">
        <v>57</v>
      </c>
      <c r="K6588" s="1" t="s">
        <v>44</v>
      </c>
      <c r="L6588" s="1">
        <v>25.0</v>
      </c>
      <c r="M6588" s="1" t="s">
        <v>58</v>
      </c>
      <c r="N6588" s="1" t="s">
        <v>21046</v>
      </c>
      <c r="O6588" s="4">
        <v>44317.0</v>
      </c>
      <c r="P6588" s="4">
        <v>44228.0</v>
      </c>
      <c r="Q6588" s="1" t="s">
        <v>21223</v>
      </c>
      <c r="R6588" s="1" t="s">
        <v>31</v>
      </c>
      <c r="S6588" s="1" t="s">
        <v>32</v>
      </c>
      <c r="T6588" s="1">
        <v>75227.0</v>
      </c>
      <c r="U6588" s="1" t="s">
        <v>21224</v>
      </c>
    </row>
    <row r="6589">
      <c r="A6589" s="1" t="s">
        <v>21225</v>
      </c>
      <c r="B6589" s="1">
        <v>68428.0</v>
      </c>
      <c r="C6589" s="1">
        <v>2129.0</v>
      </c>
      <c r="D6589" s="2" t="s">
        <v>21055</v>
      </c>
      <c r="E6589" s="1" t="s">
        <v>1021</v>
      </c>
      <c r="F6589" s="1" t="s">
        <v>21226</v>
      </c>
      <c r="G6589" s="3" t="str">
        <f t="shared" si="1"/>
        <v>James Bush</v>
      </c>
      <c r="H6589" s="3" t="str">
        <f t="shared" si="2"/>
        <v>JAMES BUSH</v>
      </c>
      <c r="J6589" s="1" t="s">
        <v>57</v>
      </c>
      <c r="K6589" s="1" t="s">
        <v>44</v>
      </c>
      <c r="L6589" s="1">
        <v>25.0</v>
      </c>
      <c r="M6589" s="1" t="s">
        <v>58</v>
      </c>
      <c r="N6589" s="1" t="s">
        <v>21046</v>
      </c>
      <c r="O6589" s="4">
        <v>44317.0</v>
      </c>
      <c r="P6589" s="4">
        <v>44229.0</v>
      </c>
      <c r="Q6589" s="1" t="s">
        <v>21227</v>
      </c>
      <c r="R6589" s="1" t="s">
        <v>31</v>
      </c>
      <c r="S6589" s="1" t="s">
        <v>32</v>
      </c>
      <c r="T6589" s="1">
        <v>75238.0</v>
      </c>
      <c r="U6589" s="1" t="s">
        <v>21228</v>
      </c>
    </row>
    <row r="6590">
      <c r="A6590" s="1" t="s">
        <v>21229</v>
      </c>
      <c r="B6590" s="1">
        <v>68430.0</v>
      </c>
      <c r="C6590" s="1">
        <v>2129.0</v>
      </c>
      <c r="D6590" s="2" t="s">
        <v>21055</v>
      </c>
      <c r="E6590" s="1" t="s">
        <v>21230</v>
      </c>
      <c r="F6590" s="1" t="s">
        <v>2926</v>
      </c>
      <c r="G6590" s="3" t="str">
        <f t="shared" si="1"/>
        <v>Meredith McNutt</v>
      </c>
      <c r="H6590" s="3" t="str">
        <f t="shared" si="2"/>
        <v>MEREDITH MCNUTT</v>
      </c>
      <c r="J6590" s="1" t="s">
        <v>57</v>
      </c>
      <c r="K6590" s="1" t="s">
        <v>44</v>
      </c>
      <c r="L6590" s="1">
        <v>25.0</v>
      </c>
      <c r="M6590" s="1" t="s">
        <v>58</v>
      </c>
      <c r="N6590" s="1" t="s">
        <v>21046</v>
      </c>
      <c r="O6590" s="4">
        <v>44317.0</v>
      </c>
      <c r="P6590" s="4">
        <v>44232.0</v>
      </c>
      <c r="Q6590" s="1" t="s">
        <v>21231</v>
      </c>
      <c r="R6590" s="1" t="s">
        <v>31</v>
      </c>
      <c r="S6590" s="1" t="s">
        <v>32</v>
      </c>
      <c r="T6590" s="1">
        <v>75228.0</v>
      </c>
      <c r="U6590" s="1" t="s">
        <v>21232</v>
      </c>
    </row>
    <row r="6591">
      <c r="A6591" s="1" t="s">
        <v>21233</v>
      </c>
      <c r="B6591" s="1">
        <v>68445.0</v>
      </c>
      <c r="C6591" s="1">
        <v>2129.0</v>
      </c>
      <c r="D6591" s="2" t="s">
        <v>21055</v>
      </c>
      <c r="E6591" s="1" t="s">
        <v>3812</v>
      </c>
      <c r="F6591" s="1" t="s">
        <v>296</v>
      </c>
      <c r="G6591" s="3" t="str">
        <f t="shared" si="1"/>
        <v>Lisa Harris</v>
      </c>
      <c r="H6591" s="3" t="str">
        <f t="shared" si="2"/>
        <v>LISA HARRIS</v>
      </c>
      <c r="J6591" s="1" t="s">
        <v>57</v>
      </c>
      <c r="K6591" s="1" t="s">
        <v>44</v>
      </c>
      <c r="L6591" s="1">
        <v>25.0</v>
      </c>
      <c r="M6591" s="1" t="s">
        <v>58</v>
      </c>
      <c r="N6591" s="1" t="s">
        <v>21046</v>
      </c>
      <c r="O6591" s="4">
        <v>44317.0</v>
      </c>
      <c r="P6591" s="4">
        <v>44259.0</v>
      </c>
      <c r="Q6591" s="1" t="s">
        <v>21234</v>
      </c>
      <c r="R6591" s="1" t="s">
        <v>31</v>
      </c>
      <c r="S6591" s="1" t="s">
        <v>32</v>
      </c>
      <c r="T6591" s="1">
        <v>75230.0</v>
      </c>
      <c r="U6591" s="1" t="s">
        <v>21235</v>
      </c>
    </row>
    <row r="6592">
      <c r="A6592" s="1" t="s">
        <v>21236</v>
      </c>
      <c r="B6592" s="1">
        <v>68448.0</v>
      </c>
      <c r="C6592" s="1">
        <v>2129.0</v>
      </c>
      <c r="D6592" s="2" t="s">
        <v>21055</v>
      </c>
      <c r="E6592" s="1" t="s">
        <v>479</v>
      </c>
      <c r="F6592" s="1" t="s">
        <v>21237</v>
      </c>
      <c r="G6592" s="3" t="str">
        <f t="shared" si="1"/>
        <v>Charles Phelps</v>
      </c>
      <c r="H6592" s="3" t="str">
        <f t="shared" si="2"/>
        <v>CHARLES PHELPS</v>
      </c>
      <c r="J6592" s="1" t="s">
        <v>57</v>
      </c>
      <c r="K6592" s="1" t="s">
        <v>44</v>
      </c>
      <c r="L6592" s="1">
        <v>25.0</v>
      </c>
      <c r="M6592" s="1" t="s">
        <v>58</v>
      </c>
      <c r="N6592" s="1" t="s">
        <v>21046</v>
      </c>
      <c r="O6592" s="4">
        <v>44317.0</v>
      </c>
      <c r="P6592" s="4">
        <v>44265.0</v>
      </c>
      <c r="Q6592" s="1" t="s">
        <v>21238</v>
      </c>
      <c r="R6592" s="1" t="s">
        <v>31</v>
      </c>
      <c r="S6592" s="1" t="s">
        <v>32</v>
      </c>
      <c r="T6592" s="1">
        <v>75228.0</v>
      </c>
      <c r="U6592" s="1" t="s">
        <v>21239</v>
      </c>
    </row>
    <row r="6593">
      <c r="A6593" s="1" t="s">
        <v>21240</v>
      </c>
      <c r="B6593" s="1">
        <v>73506.0</v>
      </c>
      <c r="C6593" s="1">
        <v>2243.0</v>
      </c>
      <c r="D6593" s="2" t="s">
        <v>21057</v>
      </c>
      <c r="E6593" s="1" t="s">
        <v>2475</v>
      </c>
      <c r="F6593" s="1" t="s">
        <v>21241</v>
      </c>
      <c r="G6593" s="3" t="str">
        <f t="shared" si="1"/>
        <v>Ruth Huang</v>
      </c>
      <c r="H6593" s="3" t="str">
        <f t="shared" si="2"/>
        <v>RUTH HUANG</v>
      </c>
      <c r="J6593" s="1" t="s">
        <v>57</v>
      </c>
      <c r="K6593" s="1" t="s">
        <v>47</v>
      </c>
      <c r="L6593" s="1">
        <v>25.0</v>
      </c>
      <c r="M6593" s="1" t="s">
        <v>58</v>
      </c>
      <c r="N6593" s="1" t="s">
        <v>21046</v>
      </c>
      <c r="O6593" s="4">
        <v>44317.0</v>
      </c>
      <c r="P6593" s="4">
        <v>44279.0</v>
      </c>
      <c r="Q6593" s="1" t="s">
        <v>21242</v>
      </c>
      <c r="R6593" s="1" t="s">
        <v>31</v>
      </c>
      <c r="S6593" s="1" t="s">
        <v>32</v>
      </c>
      <c r="T6593" s="1">
        <v>75225.0</v>
      </c>
      <c r="U6593" s="1" t="s">
        <v>21243</v>
      </c>
    </row>
    <row r="6594">
      <c r="A6594" s="1" t="s">
        <v>21244</v>
      </c>
      <c r="B6594" s="1">
        <v>73513.0</v>
      </c>
      <c r="C6594" s="1">
        <v>2243.0</v>
      </c>
      <c r="D6594" s="2" t="s">
        <v>21057</v>
      </c>
      <c r="E6594" s="1" t="s">
        <v>189</v>
      </c>
      <c r="F6594" s="1" t="s">
        <v>1811</v>
      </c>
      <c r="G6594" s="3" t="str">
        <f t="shared" si="1"/>
        <v>Nicholas Bert</v>
      </c>
      <c r="H6594" s="3" t="str">
        <f t="shared" si="2"/>
        <v>NICHOLAS BERT</v>
      </c>
      <c r="J6594" s="1" t="s">
        <v>57</v>
      </c>
      <c r="K6594" s="1" t="s">
        <v>47</v>
      </c>
      <c r="L6594" s="1">
        <v>25.0</v>
      </c>
      <c r="M6594" s="1" t="s">
        <v>58</v>
      </c>
      <c r="N6594" s="1" t="s">
        <v>21046</v>
      </c>
      <c r="O6594" s="4">
        <v>44317.0</v>
      </c>
      <c r="P6594" s="4">
        <v>44287.0</v>
      </c>
      <c r="Q6594" s="1" t="s">
        <v>21245</v>
      </c>
      <c r="R6594" s="1" t="s">
        <v>31</v>
      </c>
      <c r="S6594" s="1" t="s">
        <v>32</v>
      </c>
      <c r="T6594" s="1">
        <v>75228.0</v>
      </c>
      <c r="U6594" s="1" t="s">
        <v>21246</v>
      </c>
    </row>
    <row r="6595">
      <c r="A6595" s="1" t="s">
        <v>21247</v>
      </c>
      <c r="B6595" s="1">
        <v>73516.0</v>
      </c>
      <c r="C6595" s="1">
        <v>2243.0</v>
      </c>
      <c r="D6595" s="2" t="s">
        <v>21057</v>
      </c>
      <c r="E6595" s="1" t="s">
        <v>3991</v>
      </c>
      <c r="F6595" s="1" t="s">
        <v>4156</v>
      </c>
      <c r="G6595" s="3" t="str">
        <f t="shared" si="1"/>
        <v>Stephen McKeown</v>
      </c>
      <c r="H6595" s="3" t="str">
        <f t="shared" si="2"/>
        <v>STEPHEN MCKEOWN</v>
      </c>
      <c r="J6595" s="1" t="s">
        <v>57</v>
      </c>
      <c r="K6595" s="1" t="s">
        <v>47</v>
      </c>
      <c r="L6595" s="1">
        <v>25.0</v>
      </c>
      <c r="M6595" s="1" t="s">
        <v>58</v>
      </c>
      <c r="N6595" s="1" t="s">
        <v>21046</v>
      </c>
      <c r="O6595" s="4">
        <v>44317.0</v>
      </c>
      <c r="P6595" s="4">
        <v>44289.0</v>
      </c>
      <c r="Q6595" s="1" t="s">
        <v>12583</v>
      </c>
      <c r="R6595" s="1" t="s">
        <v>31</v>
      </c>
      <c r="S6595" s="1" t="s">
        <v>32</v>
      </c>
      <c r="T6595" s="1">
        <v>75229.0</v>
      </c>
      <c r="U6595" s="1" t="s">
        <v>12584</v>
      </c>
    </row>
    <row r="6596">
      <c r="A6596" s="1" t="s">
        <v>21248</v>
      </c>
      <c r="B6596" s="1">
        <v>73543.0</v>
      </c>
      <c r="C6596" s="1">
        <v>2243.0</v>
      </c>
      <c r="D6596" s="2" t="s">
        <v>21057</v>
      </c>
      <c r="E6596" s="1" t="s">
        <v>2508</v>
      </c>
      <c r="F6596" s="1" t="s">
        <v>21249</v>
      </c>
      <c r="G6596" s="3" t="str">
        <f t="shared" si="1"/>
        <v>Linda McDaniel</v>
      </c>
      <c r="H6596" s="3" t="str">
        <f t="shared" si="2"/>
        <v>LINDA MCDANIEL</v>
      </c>
      <c r="J6596" s="1" t="s">
        <v>57</v>
      </c>
      <c r="K6596" s="1" t="s">
        <v>47</v>
      </c>
      <c r="L6596" s="1">
        <v>25.0</v>
      </c>
      <c r="M6596" s="1" t="s">
        <v>58</v>
      </c>
      <c r="N6596" s="1" t="s">
        <v>21046</v>
      </c>
      <c r="O6596" s="4">
        <v>44317.0</v>
      </c>
      <c r="P6596" s="4">
        <v>44304.0</v>
      </c>
      <c r="Q6596" s="1" t="s">
        <v>21250</v>
      </c>
      <c r="R6596" s="1" t="s">
        <v>31</v>
      </c>
      <c r="S6596" s="1" t="s">
        <v>32</v>
      </c>
      <c r="T6596" s="1">
        <v>75227.0</v>
      </c>
      <c r="U6596" s="1" t="s">
        <v>21251</v>
      </c>
    </row>
    <row r="6597">
      <c r="A6597" s="1" t="s">
        <v>21252</v>
      </c>
      <c r="B6597" s="1">
        <v>73546.0</v>
      </c>
      <c r="C6597" s="1">
        <v>2243.0</v>
      </c>
      <c r="D6597" s="2" t="s">
        <v>21057</v>
      </c>
      <c r="E6597" s="1" t="s">
        <v>2195</v>
      </c>
      <c r="F6597" s="1" t="s">
        <v>2196</v>
      </c>
      <c r="G6597" s="3" t="str">
        <f t="shared" si="1"/>
        <v>Bonnie McClory-Finn</v>
      </c>
      <c r="H6597" s="3" t="str">
        <f t="shared" si="2"/>
        <v>BONNIE MCCLORY-FINN</v>
      </c>
      <c r="J6597" s="1" t="s">
        <v>57</v>
      </c>
      <c r="K6597" s="1" t="s">
        <v>47</v>
      </c>
      <c r="L6597" s="1">
        <v>25.0</v>
      </c>
      <c r="M6597" s="1" t="s">
        <v>58</v>
      </c>
      <c r="N6597" s="1" t="s">
        <v>21046</v>
      </c>
      <c r="O6597" s="4">
        <v>44317.0</v>
      </c>
      <c r="P6597" s="4">
        <v>44306.0</v>
      </c>
      <c r="Q6597" s="1" t="s">
        <v>2197</v>
      </c>
      <c r="R6597" s="1" t="s">
        <v>2198</v>
      </c>
      <c r="S6597" s="1" t="s">
        <v>32</v>
      </c>
      <c r="T6597" s="1">
        <v>76063.0</v>
      </c>
      <c r="U6597" s="1" t="s">
        <v>21253</v>
      </c>
    </row>
    <row r="6598">
      <c r="A6598" s="1" t="s">
        <v>21254</v>
      </c>
      <c r="B6598" s="1">
        <v>79142.0</v>
      </c>
      <c r="C6598" s="1">
        <v>2323.0</v>
      </c>
      <c r="D6598" s="2" t="s">
        <v>21059</v>
      </c>
      <c r="E6598" s="1" t="s">
        <v>2112</v>
      </c>
      <c r="F6598" s="1" t="s">
        <v>2256</v>
      </c>
      <c r="G6598" s="3" t="str">
        <f t="shared" si="1"/>
        <v>Benjamin Gershon</v>
      </c>
      <c r="H6598" s="3" t="str">
        <f t="shared" si="2"/>
        <v>BENJAMIN GERSHON</v>
      </c>
      <c r="J6598" s="1" t="s">
        <v>57</v>
      </c>
      <c r="K6598" s="1" t="s">
        <v>53</v>
      </c>
      <c r="L6598" s="1">
        <v>25.0</v>
      </c>
      <c r="M6598" s="1" t="s">
        <v>58</v>
      </c>
      <c r="N6598" s="1" t="s">
        <v>21046</v>
      </c>
      <c r="P6598" s="4">
        <v>44328.0</v>
      </c>
      <c r="Q6598" s="1" t="s">
        <v>21255</v>
      </c>
      <c r="R6598" s="1" t="s">
        <v>31</v>
      </c>
      <c r="S6598" s="1" t="s">
        <v>32</v>
      </c>
      <c r="T6598" s="1">
        <v>75230.0</v>
      </c>
      <c r="U6598" s="1" t="s">
        <v>21256</v>
      </c>
    </row>
    <row r="6599">
      <c r="A6599" s="1" t="s">
        <v>21257</v>
      </c>
      <c r="B6599" s="1">
        <v>79152.0</v>
      </c>
      <c r="C6599" s="1">
        <v>2323.0</v>
      </c>
      <c r="D6599" s="2" t="s">
        <v>21059</v>
      </c>
      <c r="E6599" s="1" t="s">
        <v>21258</v>
      </c>
      <c r="F6599" s="1" t="s">
        <v>2528</v>
      </c>
      <c r="G6599" s="3" t="str">
        <f t="shared" si="1"/>
        <v>Lloyd Gregory</v>
      </c>
      <c r="H6599" s="3" t="str">
        <f t="shared" si="2"/>
        <v>LLOYD GREGORY</v>
      </c>
      <c r="J6599" s="1" t="s">
        <v>57</v>
      </c>
      <c r="K6599" s="1" t="s">
        <v>53</v>
      </c>
      <c r="L6599" s="1">
        <v>25.0</v>
      </c>
      <c r="M6599" s="1" t="s">
        <v>58</v>
      </c>
      <c r="N6599" s="1" t="s">
        <v>21046</v>
      </c>
      <c r="P6599" s="4">
        <v>44308.0</v>
      </c>
      <c r="Q6599" s="1" t="s">
        <v>21259</v>
      </c>
      <c r="R6599" s="1" t="s">
        <v>31</v>
      </c>
      <c r="S6599" s="1" t="s">
        <v>32</v>
      </c>
      <c r="T6599" s="1">
        <v>75228.0</v>
      </c>
      <c r="U6599" s="1" t="s">
        <v>21260</v>
      </c>
    </row>
    <row r="6600">
      <c r="A6600" s="1" t="s">
        <v>21261</v>
      </c>
      <c r="B6600" s="1">
        <v>79150.0</v>
      </c>
      <c r="C6600" s="1">
        <v>2323.0</v>
      </c>
      <c r="D6600" s="2" t="s">
        <v>21059</v>
      </c>
      <c r="E6600" s="1" t="s">
        <v>14063</v>
      </c>
      <c r="F6600" s="1" t="s">
        <v>21262</v>
      </c>
      <c r="G6600" s="3" t="str">
        <f t="shared" si="1"/>
        <v>Tara Stotland</v>
      </c>
      <c r="H6600" s="3" t="str">
        <f t="shared" si="2"/>
        <v>TARA STOTLAND</v>
      </c>
      <c r="J6600" s="1" t="s">
        <v>57</v>
      </c>
      <c r="K6600" s="1" t="s">
        <v>53</v>
      </c>
      <c r="L6600" s="1">
        <v>25.0</v>
      </c>
      <c r="M6600" s="1" t="s">
        <v>58</v>
      </c>
      <c r="N6600" s="1" t="s">
        <v>21046</v>
      </c>
      <c r="P6600" s="4">
        <v>44315.0</v>
      </c>
      <c r="Q6600" s="1" t="s">
        <v>21263</v>
      </c>
      <c r="R6600" s="1" t="s">
        <v>31</v>
      </c>
      <c r="S6600" s="1" t="s">
        <v>32</v>
      </c>
      <c r="T6600" s="1">
        <v>75230.0</v>
      </c>
      <c r="U6600" s="1" t="s">
        <v>21264</v>
      </c>
    </row>
    <row r="6601">
      <c r="A6601" s="1" t="s">
        <v>21265</v>
      </c>
      <c r="B6601" s="1">
        <v>68413.0</v>
      </c>
      <c r="C6601" s="1">
        <v>2129.0</v>
      </c>
      <c r="D6601" s="2" t="s">
        <v>21055</v>
      </c>
      <c r="E6601" s="1" t="s">
        <v>140</v>
      </c>
      <c r="F6601" s="1" t="s">
        <v>21266</v>
      </c>
      <c r="G6601" s="3" t="str">
        <f t="shared" si="1"/>
        <v>Michael St. Clair</v>
      </c>
      <c r="H6601" s="3" t="str">
        <f t="shared" si="2"/>
        <v>MICHAEL ST. CLAIR</v>
      </c>
      <c r="J6601" s="1" t="s">
        <v>57</v>
      </c>
      <c r="K6601" s="1" t="s">
        <v>44</v>
      </c>
      <c r="L6601" s="1">
        <v>30.0</v>
      </c>
      <c r="M6601" s="1" t="s">
        <v>58</v>
      </c>
      <c r="N6601" s="1" t="s">
        <v>21046</v>
      </c>
      <c r="O6601" s="4">
        <v>44317.0</v>
      </c>
      <c r="P6601" s="4">
        <v>44218.0</v>
      </c>
      <c r="Q6601" s="1" t="s">
        <v>21267</v>
      </c>
      <c r="R6601" s="1" t="s">
        <v>31</v>
      </c>
      <c r="S6601" s="1" t="s">
        <v>32</v>
      </c>
      <c r="T6601" s="1">
        <v>75228.0</v>
      </c>
      <c r="U6601" s="1" t="s">
        <v>21268</v>
      </c>
    </row>
    <row r="6602">
      <c r="A6602" s="1" t="s">
        <v>21269</v>
      </c>
      <c r="B6602" s="1">
        <v>73547.0</v>
      </c>
      <c r="C6602" s="1">
        <v>2243.0</v>
      </c>
      <c r="D6602" s="2" t="s">
        <v>21057</v>
      </c>
      <c r="E6602" s="1" t="s">
        <v>10209</v>
      </c>
      <c r="F6602" s="1" t="s">
        <v>141</v>
      </c>
      <c r="G6602" s="3" t="str">
        <f t="shared" si="1"/>
        <v>Ted Ruiz</v>
      </c>
      <c r="H6602" s="3" t="str">
        <f t="shared" si="2"/>
        <v>TED RUIZ</v>
      </c>
      <c r="J6602" s="1" t="s">
        <v>57</v>
      </c>
      <c r="K6602" s="1" t="s">
        <v>47</v>
      </c>
      <c r="L6602" s="1">
        <v>30.0</v>
      </c>
      <c r="M6602" s="1" t="s">
        <v>58</v>
      </c>
      <c r="N6602" s="1" t="s">
        <v>21046</v>
      </c>
      <c r="O6602" s="4">
        <v>44317.0</v>
      </c>
      <c r="P6602" s="4">
        <v>44306.0</v>
      </c>
      <c r="Q6602" s="1" t="s">
        <v>21270</v>
      </c>
      <c r="R6602" s="1" t="s">
        <v>17969</v>
      </c>
      <c r="S6602" s="1" t="s">
        <v>32</v>
      </c>
      <c r="T6602" s="1">
        <v>78539.0</v>
      </c>
      <c r="U6602" s="1" t="s">
        <v>21271</v>
      </c>
    </row>
    <row r="6603">
      <c r="A6603" s="1" t="s">
        <v>21272</v>
      </c>
      <c r="B6603" s="1">
        <v>68398.0</v>
      </c>
      <c r="C6603" s="1">
        <v>2129.0</v>
      </c>
      <c r="D6603" s="2" t="s">
        <v>21055</v>
      </c>
      <c r="E6603" s="1" t="s">
        <v>228</v>
      </c>
      <c r="F6603" s="1" t="s">
        <v>21273</v>
      </c>
      <c r="G6603" s="3" t="str">
        <f t="shared" si="1"/>
        <v>Leon Venson</v>
      </c>
      <c r="H6603" s="3" t="str">
        <f t="shared" si="2"/>
        <v>LEON VENSON</v>
      </c>
      <c r="J6603" s="1" t="s">
        <v>57</v>
      </c>
      <c r="K6603" s="1" t="s">
        <v>44</v>
      </c>
      <c r="L6603" s="1">
        <v>40.0</v>
      </c>
      <c r="M6603" s="1" t="s">
        <v>58</v>
      </c>
      <c r="N6603" s="1" t="s">
        <v>21046</v>
      </c>
      <c r="O6603" s="4">
        <v>44317.0</v>
      </c>
      <c r="P6603" s="4">
        <v>44213.0</v>
      </c>
      <c r="Q6603" s="1" t="s">
        <v>21274</v>
      </c>
      <c r="R6603" s="1" t="s">
        <v>21275</v>
      </c>
      <c r="S6603" s="1" t="s">
        <v>32</v>
      </c>
      <c r="T6603" s="1">
        <v>76301.0</v>
      </c>
      <c r="U6603" s="1" t="s">
        <v>21276</v>
      </c>
    </row>
    <row r="6604">
      <c r="A6604" s="1" t="s">
        <v>21277</v>
      </c>
      <c r="B6604" s="1">
        <v>35686.0</v>
      </c>
      <c r="C6604" s="1">
        <v>2129.0</v>
      </c>
      <c r="D6604" s="2" t="s">
        <v>21055</v>
      </c>
      <c r="G6604" s="3" t="str">
        <f t="shared" si="1"/>
        <v> </v>
      </c>
      <c r="H6604" s="3" t="str">
        <f t="shared" si="2"/>
        <v> </v>
      </c>
      <c r="I6604" s="1" t="s">
        <v>21278</v>
      </c>
      <c r="J6604" s="1" t="s">
        <v>389</v>
      </c>
      <c r="K6604" s="1" t="s">
        <v>44</v>
      </c>
      <c r="L6604" s="1">
        <v>40.0</v>
      </c>
      <c r="M6604" s="1" t="s">
        <v>390</v>
      </c>
      <c r="N6604" s="1" t="s">
        <v>21046</v>
      </c>
      <c r="O6604" s="4">
        <v>44317.0</v>
      </c>
      <c r="P6604" s="4">
        <v>44277.0</v>
      </c>
      <c r="Q6604" s="1" t="s">
        <v>21279</v>
      </c>
      <c r="R6604" s="1" t="s">
        <v>31</v>
      </c>
      <c r="S6604" s="1" t="s">
        <v>32</v>
      </c>
      <c r="T6604" s="1">
        <v>75225.0</v>
      </c>
      <c r="U6604" s="1" t="s">
        <v>21280</v>
      </c>
    </row>
    <row r="6605">
      <c r="A6605" s="1" t="s">
        <v>21281</v>
      </c>
      <c r="B6605" s="1">
        <v>36749.0</v>
      </c>
      <c r="C6605" s="1">
        <v>2243.0</v>
      </c>
      <c r="D6605" s="2" t="s">
        <v>21057</v>
      </c>
      <c r="E6605" s="1" t="s">
        <v>695</v>
      </c>
      <c r="F6605" s="1" t="s">
        <v>2112</v>
      </c>
      <c r="G6605" s="3" t="str">
        <f t="shared" si="1"/>
        <v>Diane Benjamin</v>
      </c>
      <c r="H6605" s="3" t="str">
        <f t="shared" si="2"/>
        <v>DIANE BENJAMIN</v>
      </c>
      <c r="J6605" s="1" t="s">
        <v>389</v>
      </c>
      <c r="K6605" s="1" t="s">
        <v>47</v>
      </c>
      <c r="L6605" s="1">
        <v>40.0</v>
      </c>
      <c r="M6605" s="1" t="s">
        <v>390</v>
      </c>
      <c r="N6605" s="1" t="s">
        <v>21046</v>
      </c>
      <c r="O6605" s="4">
        <v>44317.0</v>
      </c>
      <c r="P6605" s="4">
        <v>44279.0</v>
      </c>
      <c r="Q6605" s="1" t="s">
        <v>2113</v>
      </c>
      <c r="R6605" s="1" t="s">
        <v>31</v>
      </c>
      <c r="S6605" s="1" t="s">
        <v>32</v>
      </c>
      <c r="T6605" s="1">
        <v>75230.0</v>
      </c>
      <c r="U6605" s="1" t="s">
        <v>2114</v>
      </c>
    </row>
    <row r="6606">
      <c r="A6606" s="1" t="s">
        <v>21282</v>
      </c>
      <c r="B6606" s="1">
        <v>35625.0</v>
      </c>
      <c r="C6606" s="1">
        <v>2129.0</v>
      </c>
      <c r="D6606" s="2" t="s">
        <v>21055</v>
      </c>
      <c r="G6606" s="3" t="str">
        <f t="shared" si="1"/>
        <v> </v>
      </c>
      <c r="H6606" s="3" t="str">
        <f t="shared" si="2"/>
        <v> </v>
      </c>
      <c r="I6606" s="1" t="s">
        <v>15026</v>
      </c>
      <c r="J6606" s="1" t="s">
        <v>389</v>
      </c>
      <c r="K6606" s="1" t="s">
        <v>44</v>
      </c>
      <c r="L6606" s="1">
        <v>40.3</v>
      </c>
      <c r="M6606" s="1" t="s">
        <v>390</v>
      </c>
      <c r="N6606" s="1" t="s">
        <v>21046</v>
      </c>
      <c r="O6606" s="4">
        <v>44317.0</v>
      </c>
      <c r="P6606" s="4">
        <v>44214.0</v>
      </c>
      <c r="Q6606" s="1" t="s">
        <v>21061</v>
      </c>
      <c r="R6606" s="1" t="s">
        <v>122</v>
      </c>
      <c r="S6606" s="1" t="s">
        <v>32</v>
      </c>
      <c r="T6606" s="1">
        <v>78731.0</v>
      </c>
      <c r="U6606" s="1" t="s">
        <v>21062</v>
      </c>
    </row>
    <row r="6607">
      <c r="A6607" s="1" t="s">
        <v>21283</v>
      </c>
      <c r="B6607" s="1">
        <v>35671.0</v>
      </c>
      <c r="C6607" s="1">
        <v>2129.0</v>
      </c>
      <c r="D6607" s="2" t="s">
        <v>21055</v>
      </c>
      <c r="G6607" s="3" t="str">
        <f t="shared" si="1"/>
        <v> </v>
      </c>
      <c r="H6607" s="3" t="str">
        <f t="shared" si="2"/>
        <v> </v>
      </c>
      <c r="I6607" s="1" t="s">
        <v>15026</v>
      </c>
      <c r="J6607" s="1" t="s">
        <v>389</v>
      </c>
      <c r="K6607" s="1" t="s">
        <v>44</v>
      </c>
      <c r="L6607" s="1">
        <v>40.3</v>
      </c>
      <c r="M6607" s="1" t="s">
        <v>390</v>
      </c>
      <c r="N6607" s="1" t="s">
        <v>21046</v>
      </c>
      <c r="O6607" s="4">
        <v>44317.0</v>
      </c>
      <c r="P6607" s="4">
        <v>44265.0</v>
      </c>
      <c r="Q6607" s="1" t="s">
        <v>21061</v>
      </c>
      <c r="R6607" s="1" t="s">
        <v>122</v>
      </c>
      <c r="S6607" s="1" t="s">
        <v>32</v>
      </c>
      <c r="T6607" s="1">
        <v>78731.0</v>
      </c>
      <c r="U6607" s="1" t="s">
        <v>21062</v>
      </c>
    </row>
    <row r="6608">
      <c r="A6608" s="1" t="s">
        <v>21284</v>
      </c>
      <c r="B6608" s="1">
        <v>68378.0</v>
      </c>
      <c r="C6608" s="1">
        <v>2129.0</v>
      </c>
      <c r="D6608" s="2" t="s">
        <v>21055</v>
      </c>
      <c r="E6608" s="1" t="s">
        <v>618</v>
      </c>
      <c r="F6608" s="1" t="s">
        <v>21285</v>
      </c>
      <c r="G6608" s="3" t="str">
        <f t="shared" si="1"/>
        <v>Carmen Arif</v>
      </c>
      <c r="H6608" s="3" t="str">
        <f t="shared" si="2"/>
        <v>CARMEN ARIF</v>
      </c>
      <c r="J6608" s="1" t="s">
        <v>57</v>
      </c>
      <c r="K6608" s="1" t="s">
        <v>44</v>
      </c>
      <c r="L6608" s="1">
        <v>50.0</v>
      </c>
      <c r="M6608" s="1" t="s">
        <v>58</v>
      </c>
      <c r="N6608" s="1" t="s">
        <v>21046</v>
      </c>
      <c r="O6608" s="4">
        <v>44317.0</v>
      </c>
      <c r="P6608" s="4">
        <v>44213.0</v>
      </c>
      <c r="Q6608" s="1" t="s">
        <v>21286</v>
      </c>
      <c r="R6608" s="1" t="s">
        <v>2658</v>
      </c>
      <c r="S6608" s="1" t="s">
        <v>32</v>
      </c>
      <c r="T6608" s="1">
        <v>75034.0</v>
      </c>
      <c r="U6608" s="1" t="s">
        <v>21287</v>
      </c>
    </row>
    <row r="6609">
      <c r="A6609" s="1" t="s">
        <v>21288</v>
      </c>
      <c r="B6609" s="1">
        <v>68380.0</v>
      </c>
      <c r="C6609" s="1">
        <v>2129.0</v>
      </c>
      <c r="D6609" s="2" t="s">
        <v>21055</v>
      </c>
      <c r="E6609" s="1" t="s">
        <v>343</v>
      </c>
      <c r="F6609" s="1" t="s">
        <v>21289</v>
      </c>
      <c r="G6609" s="3" t="str">
        <f t="shared" si="1"/>
        <v>Maurice Akin</v>
      </c>
      <c r="H6609" s="3" t="str">
        <f t="shared" si="2"/>
        <v>MAURICE AKIN</v>
      </c>
      <c r="J6609" s="1" t="s">
        <v>57</v>
      </c>
      <c r="K6609" s="1" t="s">
        <v>44</v>
      </c>
      <c r="L6609" s="1">
        <v>50.0</v>
      </c>
      <c r="M6609" s="1" t="s">
        <v>58</v>
      </c>
      <c r="N6609" s="1" t="s">
        <v>21046</v>
      </c>
      <c r="O6609" s="4">
        <v>44317.0</v>
      </c>
      <c r="P6609" s="4">
        <v>44256.0</v>
      </c>
      <c r="Q6609" s="1" t="s">
        <v>21290</v>
      </c>
      <c r="R6609" s="1" t="s">
        <v>31</v>
      </c>
      <c r="S6609" s="1" t="s">
        <v>32</v>
      </c>
      <c r="T6609" s="1">
        <v>75228.0</v>
      </c>
      <c r="U6609" s="1" t="s">
        <v>21291</v>
      </c>
    </row>
    <row r="6610">
      <c r="A6610" s="1" t="s">
        <v>21292</v>
      </c>
      <c r="B6610" s="1">
        <v>68382.0</v>
      </c>
      <c r="C6610" s="1">
        <v>2129.0</v>
      </c>
      <c r="D6610" s="2" t="s">
        <v>21055</v>
      </c>
      <c r="E6610" s="1" t="s">
        <v>799</v>
      </c>
      <c r="F6610" s="1" t="s">
        <v>2162</v>
      </c>
      <c r="G6610" s="3" t="str">
        <f t="shared" si="1"/>
        <v>Robert Peters</v>
      </c>
      <c r="H6610" s="3" t="str">
        <f t="shared" si="2"/>
        <v>ROBERT PETERS</v>
      </c>
      <c r="J6610" s="1" t="s">
        <v>57</v>
      </c>
      <c r="K6610" s="1" t="s">
        <v>44</v>
      </c>
      <c r="L6610" s="1">
        <v>50.0</v>
      </c>
      <c r="M6610" s="1" t="s">
        <v>58</v>
      </c>
      <c r="N6610" s="1" t="s">
        <v>21046</v>
      </c>
      <c r="O6610" s="4">
        <v>44317.0</v>
      </c>
      <c r="P6610" s="4">
        <v>44263.0</v>
      </c>
      <c r="Q6610" s="1" t="s">
        <v>21293</v>
      </c>
      <c r="R6610" s="1" t="s">
        <v>31</v>
      </c>
      <c r="S6610" s="1" t="s">
        <v>32</v>
      </c>
      <c r="T6610" s="1">
        <v>75228.0</v>
      </c>
      <c r="U6610" s="1" t="s">
        <v>21294</v>
      </c>
    </row>
    <row r="6611">
      <c r="A6611" s="1" t="s">
        <v>21295</v>
      </c>
      <c r="B6611" s="1">
        <v>68383.0</v>
      </c>
      <c r="C6611" s="1">
        <v>2129.0</v>
      </c>
      <c r="D6611" s="2" t="s">
        <v>21055</v>
      </c>
      <c r="E6611" s="1" t="s">
        <v>140</v>
      </c>
      <c r="F6611" s="1" t="s">
        <v>21296</v>
      </c>
      <c r="G6611" s="3" t="str">
        <f t="shared" si="1"/>
        <v>Michael Brophy</v>
      </c>
      <c r="H6611" s="3" t="str">
        <f t="shared" si="2"/>
        <v>MICHAEL BROPHY</v>
      </c>
      <c r="J6611" s="1" t="s">
        <v>57</v>
      </c>
      <c r="K6611" s="1" t="s">
        <v>44</v>
      </c>
      <c r="L6611" s="1">
        <v>50.0</v>
      </c>
      <c r="M6611" s="1" t="s">
        <v>58</v>
      </c>
      <c r="N6611" s="1" t="s">
        <v>21046</v>
      </c>
      <c r="O6611" s="4">
        <v>44317.0</v>
      </c>
      <c r="P6611" s="4">
        <v>44260.0</v>
      </c>
      <c r="Q6611" s="1" t="s">
        <v>21297</v>
      </c>
      <c r="R6611" s="1" t="s">
        <v>31</v>
      </c>
      <c r="S6611" s="1" t="s">
        <v>32</v>
      </c>
      <c r="T6611" s="1">
        <v>75244.0</v>
      </c>
      <c r="U6611" s="1" t="s">
        <v>21298</v>
      </c>
    </row>
    <row r="6612">
      <c r="A6612" s="1" t="s">
        <v>21299</v>
      </c>
      <c r="B6612" s="1">
        <v>68384.0</v>
      </c>
      <c r="C6612" s="1">
        <v>2129.0</v>
      </c>
      <c r="D6612" s="2" t="s">
        <v>21055</v>
      </c>
      <c r="E6612" s="1" t="s">
        <v>649</v>
      </c>
      <c r="F6612" s="1" t="s">
        <v>2533</v>
      </c>
      <c r="G6612" s="3" t="str">
        <f t="shared" si="1"/>
        <v>Mark Dumdei</v>
      </c>
      <c r="H6612" s="3" t="str">
        <f t="shared" si="2"/>
        <v>MARK DUMDEI</v>
      </c>
      <c r="J6612" s="1" t="s">
        <v>57</v>
      </c>
      <c r="K6612" s="1" t="s">
        <v>44</v>
      </c>
      <c r="L6612" s="1">
        <v>50.0</v>
      </c>
      <c r="M6612" s="1" t="s">
        <v>58</v>
      </c>
      <c r="N6612" s="1" t="s">
        <v>21046</v>
      </c>
      <c r="O6612" s="4">
        <v>44317.0</v>
      </c>
      <c r="P6612" s="4">
        <v>44262.0</v>
      </c>
      <c r="Q6612" s="1" t="s">
        <v>21300</v>
      </c>
      <c r="R6612" s="1" t="s">
        <v>31</v>
      </c>
      <c r="S6612" s="1" t="s">
        <v>32</v>
      </c>
      <c r="T6612" s="1">
        <v>75231.0</v>
      </c>
      <c r="U6612" s="1" t="s">
        <v>21301</v>
      </c>
    </row>
    <row r="6613">
      <c r="A6613" s="1" t="s">
        <v>21302</v>
      </c>
      <c r="B6613" s="1">
        <v>68385.0</v>
      </c>
      <c r="C6613" s="1">
        <v>2129.0</v>
      </c>
      <c r="D6613" s="2" t="s">
        <v>21055</v>
      </c>
      <c r="E6613" s="1" t="s">
        <v>21303</v>
      </c>
      <c r="F6613" s="1" t="s">
        <v>21304</v>
      </c>
      <c r="G6613" s="3" t="str">
        <f t="shared" si="1"/>
        <v>Durhl Caussey</v>
      </c>
      <c r="H6613" s="3" t="str">
        <f t="shared" si="2"/>
        <v>DURHL CAUSSEY</v>
      </c>
      <c r="J6613" s="1" t="s">
        <v>57</v>
      </c>
      <c r="K6613" s="1" t="s">
        <v>44</v>
      </c>
      <c r="L6613" s="1">
        <v>50.0</v>
      </c>
      <c r="M6613" s="1" t="s">
        <v>58</v>
      </c>
      <c r="N6613" s="1" t="s">
        <v>21046</v>
      </c>
      <c r="O6613" s="4">
        <v>44317.0</v>
      </c>
      <c r="P6613" s="4">
        <v>44255.0</v>
      </c>
      <c r="Q6613" s="1" t="s">
        <v>21305</v>
      </c>
      <c r="R6613" s="1" t="s">
        <v>31</v>
      </c>
      <c r="S6613" s="1" t="s">
        <v>32</v>
      </c>
      <c r="T6613" s="1">
        <v>75249.0</v>
      </c>
      <c r="U6613" s="1" t="s">
        <v>21306</v>
      </c>
    </row>
    <row r="6614">
      <c r="A6614" s="1" t="s">
        <v>21307</v>
      </c>
      <c r="B6614" s="1">
        <v>68388.0</v>
      </c>
      <c r="C6614" s="1">
        <v>2129.0</v>
      </c>
      <c r="D6614" s="2" t="s">
        <v>21055</v>
      </c>
      <c r="E6614" s="1" t="s">
        <v>3603</v>
      </c>
      <c r="F6614" s="1" t="s">
        <v>3604</v>
      </c>
      <c r="G6614" s="3" t="str">
        <f t="shared" si="1"/>
        <v>Susan Fountain</v>
      </c>
      <c r="H6614" s="3" t="str">
        <f t="shared" si="2"/>
        <v>SUSAN FOUNTAIN</v>
      </c>
      <c r="J6614" s="1" t="s">
        <v>57</v>
      </c>
      <c r="K6614" s="1" t="s">
        <v>44</v>
      </c>
      <c r="L6614" s="1">
        <v>50.0</v>
      </c>
      <c r="M6614" s="1" t="s">
        <v>58</v>
      </c>
      <c r="N6614" s="1" t="s">
        <v>21046</v>
      </c>
      <c r="O6614" s="4">
        <v>44317.0</v>
      </c>
      <c r="P6614" s="4">
        <v>44218.0</v>
      </c>
      <c r="Q6614" s="1" t="s">
        <v>21308</v>
      </c>
      <c r="R6614" s="1" t="s">
        <v>31</v>
      </c>
      <c r="S6614" s="1" t="s">
        <v>32</v>
      </c>
      <c r="T6614" s="1">
        <v>75238.0</v>
      </c>
      <c r="U6614" s="1" t="s">
        <v>21309</v>
      </c>
    </row>
    <row r="6615">
      <c r="A6615" s="1" t="s">
        <v>21310</v>
      </c>
      <c r="B6615" s="1">
        <v>68411.0</v>
      </c>
      <c r="C6615" s="1">
        <v>2129.0</v>
      </c>
      <c r="D6615" s="2" t="s">
        <v>21055</v>
      </c>
      <c r="E6615" s="1" t="s">
        <v>21311</v>
      </c>
      <c r="F6615" s="1" t="s">
        <v>21312</v>
      </c>
      <c r="G6615" s="3" t="str">
        <f t="shared" si="1"/>
        <v>Ada Conklin</v>
      </c>
      <c r="H6615" s="3" t="str">
        <f t="shared" si="2"/>
        <v>ADA CONKLIN</v>
      </c>
      <c r="J6615" s="1" t="s">
        <v>57</v>
      </c>
      <c r="K6615" s="1" t="s">
        <v>44</v>
      </c>
      <c r="L6615" s="1">
        <v>50.0</v>
      </c>
      <c r="M6615" s="1" t="s">
        <v>58</v>
      </c>
      <c r="N6615" s="1" t="s">
        <v>21046</v>
      </c>
      <c r="O6615" s="4">
        <v>44317.0</v>
      </c>
      <c r="P6615" s="4">
        <v>44216.0</v>
      </c>
      <c r="Q6615" s="1" t="s">
        <v>21313</v>
      </c>
      <c r="R6615" s="1" t="s">
        <v>513</v>
      </c>
      <c r="S6615" s="1" t="s">
        <v>32</v>
      </c>
      <c r="T6615" s="1">
        <v>76051.0</v>
      </c>
      <c r="U6615" s="1" t="s">
        <v>21314</v>
      </c>
    </row>
    <row r="6616">
      <c r="A6616" s="1" t="s">
        <v>21315</v>
      </c>
      <c r="B6616" s="1">
        <v>68414.0</v>
      </c>
      <c r="C6616" s="1">
        <v>2129.0</v>
      </c>
      <c r="D6616" s="2" t="s">
        <v>21055</v>
      </c>
      <c r="E6616" s="1" t="s">
        <v>140</v>
      </c>
      <c r="F6616" s="1" t="s">
        <v>21316</v>
      </c>
      <c r="G6616" s="3" t="str">
        <f t="shared" si="1"/>
        <v>Michael Cedillo</v>
      </c>
      <c r="H6616" s="3" t="str">
        <f t="shared" si="2"/>
        <v>MICHAEL CEDILLO</v>
      </c>
      <c r="J6616" s="1" t="s">
        <v>57</v>
      </c>
      <c r="K6616" s="1" t="s">
        <v>44</v>
      </c>
      <c r="L6616" s="1">
        <v>50.0</v>
      </c>
      <c r="M6616" s="1" t="s">
        <v>58</v>
      </c>
      <c r="N6616" s="1" t="s">
        <v>21046</v>
      </c>
      <c r="O6616" s="4">
        <v>44317.0</v>
      </c>
      <c r="P6616" s="4">
        <v>44219.0</v>
      </c>
      <c r="Q6616" s="1" t="s">
        <v>21317</v>
      </c>
      <c r="R6616" s="1" t="s">
        <v>806</v>
      </c>
      <c r="S6616" s="1" t="s">
        <v>32</v>
      </c>
      <c r="T6616" s="1">
        <v>76210.0</v>
      </c>
      <c r="U6616" s="1" t="s">
        <v>21318</v>
      </c>
    </row>
    <row r="6617">
      <c r="A6617" s="1" t="s">
        <v>21319</v>
      </c>
      <c r="B6617" s="1">
        <v>68422.0</v>
      </c>
      <c r="C6617" s="1">
        <v>2129.0</v>
      </c>
      <c r="D6617" s="2" t="s">
        <v>21055</v>
      </c>
      <c r="E6617" s="1" t="s">
        <v>547</v>
      </c>
      <c r="F6617" s="1" t="s">
        <v>21320</v>
      </c>
      <c r="G6617" s="3" t="str">
        <f t="shared" si="1"/>
        <v>John Shuey</v>
      </c>
      <c r="H6617" s="3" t="str">
        <f t="shared" si="2"/>
        <v>JOHN SHUEY</v>
      </c>
      <c r="J6617" s="1" t="s">
        <v>57</v>
      </c>
      <c r="K6617" s="1" t="s">
        <v>44</v>
      </c>
      <c r="L6617" s="1">
        <v>50.0</v>
      </c>
      <c r="M6617" s="1" t="s">
        <v>58</v>
      </c>
      <c r="N6617" s="1" t="s">
        <v>21046</v>
      </c>
      <c r="O6617" s="4">
        <v>44317.0</v>
      </c>
      <c r="P6617" s="4">
        <v>44227.0</v>
      </c>
      <c r="Q6617" s="1" t="s">
        <v>21321</v>
      </c>
      <c r="R6617" s="1" t="s">
        <v>3790</v>
      </c>
      <c r="S6617" s="1" t="s">
        <v>2893</v>
      </c>
      <c r="T6617" s="1">
        <v>71101.0</v>
      </c>
      <c r="U6617" s="1" t="s">
        <v>21322</v>
      </c>
    </row>
    <row r="6618">
      <c r="A6618" s="1" t="s">
        <v>21323</v>
      </c>
      <c r="B6618" s="1">
        <v>68425.0</v>
      </c>
      <c r="C6618" s="1">
        <v>2129.0</v>
      </c>
      <c r="D6618" s="2" t="s">
        <v>21055</v>
      </c>
      <c r="E6618" s="1" t="s">
        <v>829</v>
      </c>
      <c r="F6618" s="1" t="s">
        <v>21324</v>
      </c>
      <c r="G6618" s="3" t="str">
        <f t="shared" si="1"/>
        <v>Kevin Rockecharlie</v>
      </c>
      <c r="H6618" s="3" t="str">
        <f t="shared" si="2"/>
        <v>KEVIN ROCKECHARLIE</v>
      </c>
      <c r="J6618" s="1" t="s">
        <v>57</v>
      </c>
      <c r="K6618" s="1" t="s">
        <v>44</v>
      </c>
      <c r="L6618" s="1">
        <v>50.0</v>
      </c>
      <c r="M6618" s="1" t="s">
        <v>58</v>
      </c>
      <c r="N6618" s="1" t="s">
        <v>21046</v>
      </c>
      <c r="O6618" s="4">
        <v>44317.0</v>
      </c>
      <c r="P6618" s="4">
        <v>44228.0</v>
      </c>
      <c r="Q6618" s="1" t="s">
        <v>21325</v>
      </c>
      <c r="R6618" s="1" t="s">
        <v>31</v>
      </c>
      <c r="S6618" s="1" t="s">
        <v>32</v>
      </c>
      <c r="T6618" s="1">
        <v>75248.0</v>
      </c>
      <c r="U6618" s="1" t="s">
        <v>21326</v>
      </c>
    </row>
    <row r="6619">
      <c r="A6619" s="1" t="s">
        <v>21327</v>
      </c>
      <c r="B6619" s="1">
        <v>68429.0</v>
      </c>
      <c r="C6619" s="1">
        <v>2129.0</v>
      </c>
      <c r="D6619" s="2" t="s">
        <v>21055</v>
      </c>
      <c r="E6619" s="1" t="s">
        <v>99</v>
      </c>
      <c r="F6619" s="1" t="s">
        <v>2879</v>
      </c>
      <c r="G6619" s="3" t="str">
        <f t="shared" si="1"/>
        <v>Todd Roberts</v>
      </c>
      <c r="H6619" s="3" t="str">
        <f t="shared" si="2"/>
        <v>TODD ROBERTS</v>
      </c>
      <c r="J6619" s="1" t="s">
        <v>57</v>
      </c>
      <c r="K6619" s="1" t="s">
        <v>44</v>
      </c>
      <c r="L6619" s="1">
        <v>50.0</v>
      </c>
      <c r="M6619" s="1" t="s">
        <v>58</v>
      </c>
      <c r="N6619" s="1" t="s">
        <v>21046</v>
      </c>
      <c r="O6619" s="4">
        <v>44317.0</v>
      </c>
      <c r="P6619" s="4">
        <v>44230.0</v>
      </c>
      <c r="Q6619" s="1" t="s">
        <v>21328</v>
      </c>
      <c r="R6619" s="1" t="s">
        <v>31</v>
      </c>
      <c r="S6619" s="1" t="s">
        <v>32</v>
      </c>
      <c r="T6619" s="1">
        <v>75231.0</v>
      </c>
      <c r="U6619" s="1" t="s">
        <v>21329</v>
      </c>
    </row>
    <row r="6620">
      <c r="A6620" s="1" t="s">
        <v>21330</v>
      </c>
      <c r="B6620" s="1">
        <v>68442.0</v>
      </c>
      <c r="C6620" s="1">
        <v>2129.0</v>
      </c>
      <c r="D6620" s="2" t="s">
        <v>21055</v>
      </c>
      <c r="E6620" s="1" t="s">
        <v>2190</v>
      </c>
      <c r="F6620" s="1" t="s">
        <v>12465</v>
      </c>
      <c r="G6620" s="3" t="str">
        <f t="shared" si="1"/>
        <v>Margaret McIntyre</v>
      </c>
      <c r="H6620" s="3" t="str">
        <f t="shared" si="2"/>
        <v>MARGARET MCINTYRE</v>
      </c>
      <c r="J6620" s="1" t="s">
        <v>57</v>
      </c>
      <c r="K6620" s="1" t="s">
        <v>44</v>
      </c>
      <c r="L6620" s="1">
        <v>50.0</v>
      </c>
      <c r="M6620" s="1" t="s">
        <v>58</v>
      </c>
      <c r="N6620" s="1" t="s">
        <v>21046</v>
      </c>
      <c r="O6620" s="4">
        <v>44317.0</v>
      </c>
      <c r="P6620" s="4">
        <v>44257.0</v>
      </c>
      <c r="Q6620" s="1" t="s">
        <v>21331</v>
      </c>
      <c r="R6620" s="1" t="s">
        <v>31</v>
      </c>
      <c r="S6620" s="1" t="s">
        <v>32</v>
      </c>
      <c r="T6620" s="1">
        <v>75231.0</v>
      </c>
      <c r="U6620" s="1" t="s">
        <v>21332</v>
      </c>
    </row>
    <row r="6621">
      <c r="A6621" s="1" t="s">
        <v>21333</v>
      </c>
      <c r="B6621" s="1">
        <v>68444.0</v>
      </c>
      <c r="C6621" s="1">
        <v>2129.0</v>
      </c>
      <c r="D6621" s="2" t="s">
        <v>21055</v>
      </c>
      <c r="E6621" s="1" t="s">
        <v>4680</v>
      </c>
      <c r="F6621" s="1" t="s">
        <v>21334</v>
      </c>
      <c r="G6621" s="3" t="str">
        <f t="shared" si="1"/>
        <v>Carolyn Castro</v>
      </c>
      <c r="H6621" s="3" t="str">
        <f t="shared" si="2"/>
        <v>CAROLYN CASTRO</v>
      </c>
      <c r="J6621" s="1" t="s">
        <v>57</v>
      </c>
      <c r="K6621" s="1" t="s">
        <v>44</v>
      </c>
      <c r="L6621" s="1">
        <v>50.0</v>
      </c>
      <c r="M6621" s="1" t="s">
        <v>58</v>
      </c>
      <c r="N6621" s="1" t="s">
        <v>21046</v>
      </c>
      <c r="O6621" s="4">
        <v>44317.0</v>
      </c>
      <c r="P6621" s="4">
        <v>44258.0</v>
      </c>
      <c r="Q6621" s="1" t="s">
        <v>21335</v>
      </c>
      <c r="R6621" s="1" t="s">
        <v>31</v>
      </c>
      <c r="S6621" s="1" t="s">
        <v>32</v>
      </c>
      <c r="T6621" s="1">
        <v>75228.0</v>
      </c>
      <c r="U6621" s="1" t="s">
        <v>21336</v>
      </c>
    </row>
    <row r="6622">
      <c r="A6622" s="1" t="s">
        <v>21337</v>
      </c>
      <c r="B6622" s="1">
        <v>68454.0</v>
      </c>
      <c r="C6622" s="1">
        <v>2129.0</v>
      </c>
      <c r="D6622" s="2" t="s">
        <v>21055</v>
      </c>
      <c r="E6622" s="1" t="s">
        <v>1236</v>
      </c>
      <c r="F6622" s="1" t="s">
        <v>2987</v>
      </c>
      <c r="G6622" s="3" t="str">
        <f t="shared" si="1"/>
        <v>Lee Jenkins</v>
      </c>
      <c r="H6622" s="3" t="str">
        <f t="shared" si="2"/>
        <v>LEE JENKINS</v>
      </c>
      <c r="J6622" s="1" t="s">
        <v>57</v>
      </c>
      <c r="K6622" s="1" t="s">
        <v>44</v>
      </c>
      <c r="L6622" s="1">
        <v>50.0</v>
      </c>
      <c r="M6622" s="1" t="s">
        <v>58</v>
      </c>
      <c r="N6622" s="1" t="s">
        <v>21046</v>
      </c>
      <c r="O6622" s="4">
        <v>44317.0</v>
      </c>
      <c r="P6622" s="4">
        <v>44274.0</v>
      </c>
      <c r="Q6622" s="1" t="s">
        <v>21338</v>
      </c>
      <c r="R6622" s="1" t="s">
        <v>31</v>
      </c>
      <c r="S6622" s="1" t="s">
        <v>32</v>
      </c>
      <c r="T6622" s="1">
        <v>75228.0</v>
      </c>
      <c r="U6622" s="1" t="s">
        <v>21339</v>
      </c>
    </row>
    <row r="6623">
      <c r="A6623" s="1" t="s">
        <v>21340</v>
      </c>
      <c r="B6623" s="1">
        <v>73507.0</v>
      </c>
      <c r="C6623" s="1">
        <v>2243.0</v>
      </c>
      <c r="D6623" s="2" t="s">
        <v>21057</v>
      </c>
      <c r="E6623" s="1" t="s">
        <v>1547</v>
      </c>
      <c r="F6623" s="1" t="s">
        <v>522</v>
      </c>
      <c r="G6623" s="3" t="str">
        <f t="shared" si="1"/>
        <v>Nancy Anderson</v>
      </c>
      <c r="H6623" s="3" t="str">
        <f t="shared" si="2"/>
        <v>NANCY ANDERSON</v>
      </c>
      <c r="J6623" s="1" t="s">
        <v>57</v>
      </c>
      <c r="K6623" s="1" t="s">
        <v>47</v>
      </c>
      <c r="L6623" s="1">
        <v>50.0</v>
      </c>
      <c r="M6623" s="1" t="s">
        <v>58</v>
      </c>
      <c r="N6623" s="1" t="s">
        <v>21046</v>
      </c>
      <c r="O6623" s="4">
        <v>44317.0</v>
      </c>
      <c r="P6623" s="4">
        <v>44279.0</v>
      </c>
      <c r="Q6623" s="1" t="s">
        <v>21341</v>
      </c>
      <c r="R6623" s="1" t="s">
        <v>31</v>
      </c>
      <c r="S6623" s="1" t="s">
        <v>32</v>
      </c>
      <c r="T6623" s="1">
        <v>75238.0</v>
      </c>
      <c r="U6623" s="1" t="s">
        <v>21342</v>
      </c>
    </row>
    <row r="6624">
      <c r="A6624" s="1" t="s">
        <v>21343</v>
      </c>
      <c r="B6624" s="1">
        <v>73514.0</v>
      </c>
      <c r="C6624" s="1">
        <v>2243.0</v>
      </c>
      <c r="D6624" s="2" t="s">
        <v>21057</v>
      </c>
      <c r="E6624" s="1" t="s">
        <v>5056</v>
      </c>
      <c r="F6624" s="1" t="s">
        <v>12725</v>
      </c>
      <c r="G6624" s="3" t="str">
        <f t="shared" si="1"/>
        <v>Brad Namdar</v>
      </c>
      <c r="H6624" s="3" t="str">
        <f t="shared" si="2"/>
        <v>BRAD NAMDAR</v>
      </c>
      <c r="J6624" s="1" t="s">
        <v>57</v>
      </c>
      <c r="K6624" s="1" t="s">
        <v>47</v>
      </c>
      <c r="L6624" s="1">
        <v>50.0</v>
      </c>
      <c r="M6624" s="1" t="s">
        <v>58</v>
      </c>
      <c r="N6624" s="1" t="s">
        <v>21046</v>
      </c>
      <c r="O6624" s="4">
        <v>44317.0</v>
      </c>
      <c r="P6624" s="4">
        <v>44287.0</v>
      </c>
      <c r="Q6624" s="1" t="s">
        <v>2283</v>
      </c>
      <c r="R6624" s="1" t="s">
        <v>31</v>
      </c>
      <c r="S6624" s="1" t="s">
        <v>32</v>
      </c>
      <c r="T6624" s="1">
        <v>75204.0</v>
      </c>
      <c r="U6624" s="1" t="s">
        <v>2284</v>
      </c>
    </row>
    <row r="6625">
      <c r="A6625" s="1" t="s">
        <v>21344</v>
      </c>
      <c r="B6625" s="1">
        <v>73525.0</v>
      </c>
      <c r="C6625" s="1">
        <v>2243.0</v>
      </c>
      <c r="D6625" s="2" t="s">
        <v>21057</v>
      </c>
      <c r="E6625" s="1" t="s">
        <v>4425</v>
      </c>
      <c r="F6625" s="1" t="s">
        <v>4643</v>
      </c>
      <c r="G6625" s="3" t="str">
        <f t="shared" si="1"/>
        <v>Julie Burns</v>
      </c>
      <c r="H6625" s="3" t="str">
        <f t="shared" si="2"/>
        <v>JULIE BURNS</v>
      </c>
      <c r="J6625" s="1" t="s">
        <v>57</v>
      </c>
      <c r="K6625" s="1" t="s">
        <v>47</v>
      </c>
      <c r="L6625" s="1">
        <v>50.0</v>
      </c>
      <c r="M6625" s="1" t="s">
        <v>58</v>
      </c>
      <c r="N6625" s="1" t="s">
        <v>21046</v>
      </c>
      <c r="O6625" s="4">
        <v>44317.0</v>
      </c>
      <c r="P6625" s="4">
        <v>44296.0</v>
      </c>
      <c r="Q6625" s="1" t="s">
        <v>21345</v>
      </c>
      <c r="R6625" s="1" t="s">
        <v>31</v>
      </c>
      <c r="S6625" s="1" t="s">
        <v>32</v>
      </c>
      <c r="T6625" s="1">
        <v>75238.0</v>
      </c>
      <c r="U6625" s="1" t="s">
        <v>21346</v>
      </c>
    </row>
    <row r="6626">
      <c r="A6626" s="1" t="s">
        <v>21347</v>
      </c>
      <c r="B6626" s="1">
        <v>73538.0</v>
      </c>
      <c r="C6626" s="1">
        <v>2243.0</v>
      </c>
      <c r="D6626" s="2" t="s">
        <v>21057</v>
      </c>
      <c r="E6626" s="1" t="s">
        <v>2470</v>
      </c>
      <c r="F6626" s="1" t="s">
        <v>2471</v>
      </c>
      <c r="G6626" s="3" t="str">
        <f t="shared" si="1"/>
        <v>Jennie Gilchrist</v>
      </c>
      <c r="H6626" s="3" t="str">
        <f t="shared" si="2"/>
        <v>JENNIE GILCHRIST</v>
      </c>
      <c r="J6626" s="1" t="s">
        <v>57</v>
      </c>
      <c r="K6626" s="1" t="s">
        <v>47</v>
      </c>
      <c r="L6626" s="1">
        <v>50.0</v>
      </c>
      <c r="M6626" s="1" t="s">
        <v>58</v>
      </c>
      <c r="N6626" s="1" t="s">
        <v>21046</v>
      </c>
      <c r="O6626" s="4">
        <v>44317.0</v>
      </c>
      <c r="P6626" s="4">
        <v>44302.0</v>
      </c>
      <c r="Q6626" s="1" t="s">
        <v>12773</v>
      </c>
      <c r="R6626" s="1" t="s">
        <v>31</v>
      </c>
      <c r="S6626" s="1" t="s">
        <v>32</v>
      </c>
      <c r="T6626" s="1">
        <v>75225.0</v>
      </c>
      <c r="U6626" s="1" t="s">
        <v>12774</v>
      </c>
    </row>
    <row r="6627">
      <c r="A6627" s="1" t="s">
        <v>21348</v>
      </c>
      <c r="B6627" s="1">
        <v>73539.0</v>
      </c>
      <c r="C6627" s="1">
        <v>2243.0</v>
      </c>
      <c r="D6627" s="2" t="s">
        <v>21057</v>
      </c>
      <c r="E6627" s="1" t="s">
        <v>4386</v>
      </c>
      <c r="F6627" s="1" t="s">
        <v>21349</v>
      </c>
      <c r="G6627" s="3" t="str">
        <f t="shared" si="1"/>
        <v>Peggy Spruiell</v>
      </c>
      <c r="H6627" s="3" t="str">
        <f t="shared" si="2"/>
        <v>PEGGY SPRUIELL</v>
      </c>
      <c r="J6627" s="1" t="s">
        <v>57</v>
      </c>
      <c r="K6627" s="1" t="s">
        <v>47</v>
      </c>
      <c r="L6627" s="1">
        <v>50.0</v>
      </c>
      <c r="M6627" s="1" t="s">
        <v>58</v>
      </c>
      <c r="N6627" s="1" t="s">
        <v>21046</v>
      </c>
      <c r="O6627" s="4">
        <v>44317.0</v>
      </c>
      <c r="P6627" s="4">
        <v>44302.0</v>
      </c>
      <c r="Q6627" s="1" t="s">
        <v>21350</v>
      </c>
      <c r="R6627" s="1" t="s">
        <v>31</v>
      </c>
      <c r="S6627" s="1" t="s">
        <v>32</v>
      </c>
      <c r="T6627" s="1">
        <v>75228.0</v>
      </c>
      <c r="U6627" s="1" t="s">
        <v>21351</v>
      </c>
    </row>
    <row r="6628">
      <c r="A6628" s="1" t="s">
        <v>21352</v>
      </c>
      <c r="B6628" s="1">
        <v>73548.0</v>
      </c>
      <c r="C6628" s="1">
        <v>2243.0</v>
      </c>
      <c r="D6628" s="2" t="s">
        <v>21057</v>
      </c>
      <c r="E6628" s="1" t="s">
        <v>21353</v>
      </c>
      <c r="F6628" s="1" t="s">
        <v>5195</v>
      </c>
      <c r="G6628" s="3" t="str">
        <f t="shared" si="1"/>
        <v>Rory Ellis</v>
      </c>
      <c r="H6628" s="3" t="str">
        <f t="shared" si="2"/>
        <v>RORY ELLIS</v>
      </c>
      <c r="J6628" s="1" t="s">
        <v>57</v>
      </c>
      <c r="K6628" s="1" t="s">
        <v>47</v>
      </c>
      <c r="L6628" s="1">
        <v>50.0</v>
      </c>
      <c r="M6628" s="1" t="s">
        <v>58</v>
      </c>
      <c r="N6628" s="1" t="s">
        <v>21046</v>
      </c>
      <c r="O6628" s="4">
        <v>44317.0</v>
      </c>
      <c r="P6628" s="4">
        <v>44306.0</v>
      </c>
      <c r="Q6628" s="1" t="s">
        <v>21354</v>
      </c>
      <c r="R6628" s="1" t="s">
        <v>513</v>
      </c>
      <c r="S6628" s="1" t="s">
        <v>32</v>
      </c>
      <c r="T6628" s="1">
        <v>76051.0</v>
      </c>
      <c r="U6628" s="1" t="s">
        <v>21355</v>
      </c>
    </row>
    <row r="6629">
      <c r="A6629" s="1" t="s">
        <v>21356</v>
      </c>
      <c r="B6629" s="1">
        <v>73549.0</v>
      </c>
      <c r="C6629" s="1">
        <v>2243.0</v>
      </c>
      <c r="D6629" s="2" t="s">
        <v>21057</v>
      </c>
      <c r="E6629" s="1" t="s">
        <v>14243</v>
      </c>
      <c r="F6629" s="1" t="s">
        <v>21357</v>
      </c>
      <c r="G6629" s="3" t="str">
        <f t="shared" si="1"/>
        <v>Juan Chavez</v>
      </c>
      <c r="H6629" s="3" t="str">
        <f t="shared" si="2"/>
        <v>JUAN CHAVEZ</v>
      </c>
      <c r="J6629" s="1" t="s">
        <v>57</v>
      </c>
      <c r="K6629" s="1" t="s">
        <v>47</v>
      </c>
      <c r="L6629" s="1">
        <v>50.0</v>
      </c>
      <c r="M6629" s="1" t="s">
        <v>58</v>
      </c>
      <c r="N6629" s="1" t="s">
        <v>21046</v>
      </c>
      <c r="O6629" s="4">
        <v>44317.0</v>
      </c>
      <c r="P6629" s="4">
        <v>44306.0</v>
      </c>
      <c r="Q6629" s="1" t="s">
        <v>21358</v>
      </c>
      <c r="R6629" s="1" t="s">
        <v>1684</v>
      </c>
      <c r="S6629" s="1" t="s">
        <v>32</v>
      </c>
      <c r="T6629" s="1">
        <v>75010.0</v>
      </c>
      <c r="U6629" s="1" t="s">
        <v>21359</v>
      </c>
    </row>
    <row r="6630">
      <c r="A6630" s="1" t="s">
        <v>21360</v>
      </c>
      <c r="B6630" s="1">
        <v>79151.0</v>
      </c>
      <c r="C6630" s="1">
        <v>2323.0</v>
      </c>
      <c r="D6630" s="2" t="s">
        <v>21059</v>
      </c>
      <c r="E6630" s="1" t="s">
        <v>10040</v>
      </c>
      <c r="F6630" s="1" t="s">
        <v>21361</v>
      </c>
      <c r="G6630" s="3" t="str">
        <f t="shared" si="1"/>
        <v>Edwin Evidente</v>
      </c>
      <c r="H6630" s="3" t="str">
        <f t="shared" si="2"/>
        <v>EDWIN EVIDENTE</v>
      </c>
      <c r="J6630" s="1" t="s">
        <v>57</v>
      </c>
      <c r="K6630" s="1" t="s">
        <v>53</v>
      </c>
      <c r="L6630" s="1">
        <v>50.0</v>
      </c>
      <c r="M6630" s="1" t="s">
        <v>58</v>
      </c>
      <c r="N6630" s="1" t="s">
        <v>21046</v>
      </c>
      <c r="P6630" s="4">
        <v>44309.0</v>
      </c>
      <c r="Q6630" s="1" t="s">
        <v>21362</v>
      </c>
      <c r="R6630" s="1" t="s">
        <v>31</v>
      </c>
      <c r="S6630" s="1" t="s">
        <v>32</v>
      </c>
      <c r="T6630" s="1">
        <v>75248.0</v>
      </c>
      <c r="U6630" s="1" t="s">
        <v>21363</v>
      </c>
    </row>
    <row r="6631">
      <c r="A6631" s="1" t="s">
        <v>21364</v>
      </c>
      <c r="B6631" s="1">
        <v>79155.0</v>
      </c>
      <c r="C6631" s="1">
        <v>2323.0</v>
      </c>
      <c r="D6631" s="2" t="s">
        <v>21059</v>
      </c>
      <c r="E6631" s="1" t="s">
        <v>542</v>
      </c>
      <c r="F6631" s="1" t="s">
        <v>21365</v>
      </c>
      <c r="G6631" s="3" t="str">
        <f t="shared" si="1"/>
        <v>Sharon Sparkman</v>
      </c>
      <c r="H6631" s="3" t="str">
        <f t="shared" si="2"/>
        <v>SHARON SPARKMAN</v>
      </c>
      <c r="J6631" s="1" t="s">
        <v>57</v>
      </c>
      <c r="K6631" s="1" t="s">
        <v>53</v>
      </c>
      <c r="L6631" s="1">
        <v>50.0</v>
      </c>
      <c r="M6631" s="1" t="s">
        <v>58</v>
      </c>
      <c r="N6631" s="1" t="s">
        <v>21046</v>
      </c>
      <c r="P6631" s="4">
        <v>44312.0</v>
      </c>
      <c r="Q6631" s="1" t="s">
        <v>21366</v>
      </c>
      <c r="R6631" s="1" t="s">
        <v>31</v>
      </c>
      <c r="S6631" s="1" t="s">
        <v>32</v>
      </c>
      <c r="T6631" s="1">
        <v>75228.0</v>
      </c>
      <c r="U6631" s="1" t="s">
        <v>21367</v>
      </c>
    </row>
    <row r="6632">
      <c r="A6632" s="1" t="s">
        <v>21368</v>
      </c>
      <c r="B6632" s="1">
        <v>35687.0</v>
      </c>
      <c r="C6632" s="1">
        <v>2129.0</v>
      </c>
      <c r="D6632" s="2" t="s">
        <v>21055</v>
      </c>
      <c r="G6632" s="3" t="str">
        <f t="shared" si="1"/>
        <v> </v>
      </c>
      <c r="H6632" s="3" t="str">
        <f t="shared" si="2"/>
        <v> </v>
      </c>
      <c r="I6632" s="1" t="s">
        <v>2051</v>
      </c>
      <c r="J6632" s="1" t="s">
        <v>389</v>
      </c>
      <c r="K6632" s="1" t="s">
        <v>44</v>
      </c>
      <c r="L6632" s="1">
        <v>60.4</v>
      </c>
      <c r="M6632" s="1" t="s">
        <v>390</v>
      </c>
      <c r="N6632" s="1" t="s">
        <v>21046</v>
      </c>
      <c r="O6632" s="4">
        <v>44317.0</v>
      </c>
      <c r="P6632" s="4">
        <v>44265.0</v>
      </c>
      <c r="Q6632" s="1" t="s">
        <v>21151</v>
      </c>
      <c r="R6632" s="1" t="s">
        <v>31</v>
      </c>
      <c r="S6632" s="1" t="s">
        <v>32</v>
      </c>
      <c r="T6632" s="1">
        <v>75218.0</v>
      </c>
      <c r="U6632" s="1" t="s">
        <v>21152</v>
      </c>
    </row>
    <row r="6633">
      <c r="A6633" s="1" t="s">
        <v>21369</v>
      </c>
      <c r="B6633" s="1">
        <v>38321.0</v>
      </c>
      <c r="C6633" s="1">
        <v>2323.0</v>
      </c>
      <c r="D6633" s="2" t="s">
        <v>21059</v>
      </c>
      <c r="G6633" s="3" t="str">
        <f t="shared" si="1"/>
        <v> </v>
      </c>
      <c r="H6633" s="3" t="str">
        <f t="shared" si="2"/>
        <v> </v>
      </c>
      <c r="I6633" s="1" t="s">
        <v>786</v>
      </c>
      <c r="J6633" s="1" t="s">
        <v>389</v>
      </c>
      <c r="K6633" s="1" t="s">
        <v>53</v>
      </c>
      <c r="L6633" s="1">
        <v>71.0</v>
      </c>
      <c r="M6633" s="1" t="s">
        <v>390</v>
      </c>
      <c r="N6633" s="1" t="s">
        <v>21046</v>
      </c>
      <c r="P6633" s="4">
        <v>44351.0</v>
      </c>
      <c r="Q6633" s="1" t="s">
        <v>14378</v>
      </c>
      <c r="R6633" s="1" t="s">
        <v>31</v>
      </c>
      <c r="S6633" s="1" t="s">
        <v>32</v>
      </c>
      <c r="T6633" s="1">
        <v>75218.0</v>
      </c>
      <c r="U6633" s="1" t="s">
        <v>14379</v>
      </c>
    </row>
    <row r="6634">
      <c r="A6634" s="1">
        <v>473587.0</v>
      </c>
      <c r="B6634" s="1">
        <v>73587.0</v>
      </c>
      <c r="C6634" s="1">
        <v>2243.0</v>
      </c>
      <c r="D6634" s="2" t="s">
        <v>21057</v>
      </c>
      <c r="E6634" s="1" t="s">
        <v>410</v>
      </c>
      <c r="F6634" s="1" t="s">
        <v>5067</v>
      </c>
      <c r="G6634" s="3" t="str">
        <f t="shared" si="1"/>
        <v>Larry Miller</v>
      </c>
      <c r="H6634" s="3" t="str">
        <f t="shared" si="2"/>
        <v>LARRY MILLER</v>
      </c>
      <c r="J6634" s="1" t="s">
        <v>5772</v>
      </c>
      <c r="K6634" s="1" t="s">
        <v>47</v>
      </c>
      <c r="L6634" s="1">
        <v>76.81</v>
      </c>
      <c r="M6634" s="1" t="s">
        <v>5772</v>
      </c>
      <c r="N6634" s="1" t="s">
        <v>21046</v>
      </c>
      <c r="O6634" s="4">
        <v>44317.0</v>
      </c>
      <c r="P6634" s="4">
        <v>44298.0</v>
      </c>
      <c r="Q6634" s="1" t="s">
        <v>21370</v>
      </c>
      <c r="R6634" s="1" t="s">
        <v>31</v>
      </c>
      <c r="S6634" s="1" t="s">
        <v>32</v>
      </c>
      <c r="T6634" s="1">
        <v>75228.0</v>
      </c>
      <c r="U6634" s="1" t="s">
        <v>21371</v>
      </c>
    </row>
    <row r="6635">
      <c r="A6635" s="1" t="s">
        <v>21372</v>
      </c>
      <c r="B6635" s="1">
        <v>35678.0</v>
      </c>
      <c r="C6635" s="1">
        <v>2129.0</v>
      </c>
      <c r="D6635" s="2" t="s">
        <v>21055</v>
      </c>
      <c r="G6635" s="3" t="str">
        <f t="shared" si="1"/>
        <v> </v>
      </c>
      <c r="H6635" s="3" t="str">
        <f t="shared" si="2"/>
        <v> </v>
      </c>
      <c r="I6635" s="1" t="s">
        <v>21373</v>
      </c>
      <c r="J6635" s="1" t="s">
        <v>389</v>
      </c>
      <c r="K6635" s="1" t="s">
        <v>44</v>
      </c>
      <c r="L6635" s="1">
        <v>80.0</v>
      </c>
      <c r="M6635" s="1" t="s">
        <v>390</v>
      </c>
      <c r="N6635" s="1" t="s">
        <v>21046</v>
      </c>
      <c r="O6635" s="4">
        <v>44317.0</v>
      </c>
      <c r="P6635" s="4">
        <v>44207.0</v>
      </c>
      <c r="Q6635" s="1" t="s">
        <v>21052</v>
      </c>
      <c r="R6635" s="1" t="s">
        <v>31</v>
      </c>
      <c r="S6635" s="1" t="s">
        <v>32</v>
      </c>
      <c r="T6635" s="1">
        <v>75228.0</v>
      </c>
      <c r="U6635" s="1" t="s">
        <v>21053</v>
      </c>
    </row>
    <row r="6636">
      <c r="A6636" s="1" t="s">
        <v>21374</v>
      </c>
      <c r="B6636" s="1">
        <v>68379.0</v>
      </c>
      <c r="C6636" s="1">
        <v>2129.0</v>
      </c>
      <c r="D6636" s="2" t="s">
        <v>21055</v>
      </c>
      <c r="E6636" s="1" t="s">
        <v>649</v>
      </c>
      <c r="F6636" s="1" t="s">
        <v>21375</v>
      </c>
      <c r="G6636" s="3" t="str">
        <f t="shared" si="1"/>
        <v>Mark Wisness</v>
      </c>
      <c r="H6636" s="3" t="str">
        <f t="shared" si="2"/>
        <v>MARK WISNESS</v>
      </c>
      <c r="J6636" s="1" t="s">
        <v>57</v>
      </c>
      <c r="K6636" s="1" t="s">
        <v>44</v>
      </c>
      <c r="L6636" s="1">
        <v>100.0</v>
      </c>
      <c r="M6636" s="1" t="s">
        <v>58</v>
      </c>
      <c r="N6636" s="1" t="s">
        <v>21046</v>
      </c>
      <c r="O6636" s="4">
        <v>44317.0</v>
      </c>
      <c r="P6636" s="4">
        <v>44223.0</v>
      </c>
      <c r="Q6636" s="1" t="s">
        <v>21376</v>
      </c>
      <c r="R6636" s="1" t="s">
        <v>31</v>
      </c>
      <c r="S6636" s="1" t="s">
        <v>32</v>
      </c>
      <c r="T6636" s="1">
        <v>75228.0</v>
      </c>
      <c r="U6636" s="1" t="s">
        <v>21377</v>
      </c>
    </row>
    <row r="6637">
      <c r="A6637" s="1" t="s">
        <v>21378</v>
      </c>
      <c r="B6637" s="1">
        <v>68381.0</v>
      </c>
      <c r="C6637" s="1">
        <v>2129.0</v>
      </c>
      <c r="D6637" s="2" t="s">
        <v>21055</v>
      </c>
      <c r="E6637" s="1" t="s">
        <v>21379</v>
      </c>
      <c r="F6637" s="1" t="s">
        <v>17281</v>
      </c>
      <c r="G6637" s="3" t="str">
        <f t="shared" si="1"/>
        <v>J. Lee Baldwin</v>
      </c>
      <c r="H6637" s="3" t="str">
        <f t="shared" si="2"/>
        <v>J. LEE BALDWIN</v>
      </c>
      <c r="J6637" s="1" t="s">
        <v>57</v>
      </c>
      <c r="K6637" s="1" t="s">
        <v>44</v>
      </c>
      <c r="L6637" s="1">
        <v>100.0</v>
      </c>
      <c r="M6637" s="1" t="s">
        <v>58</v>
      </c>
      <c r="N6637" s="1" t="s">
        <v>21046</v>
      </c>
      <c r="O6637" s="4">
        <v>44317.0</v>
      </c>
      <c r="P6637" s="4">
        <v>44267.0</v>
      </c>
      <c r="Q6637" s="1" t="s">
        <v>21380</v>
      </c>
      <c r="R6637" s="1" t="s">
        <v>31</v>
      </c>
      <c r="S6637" s="1" t="s">
        <v>32</v>
      </c>
      <c r="T6637" s="1">
        <v>75357.0</v>
      </c>
      <c r="U6637" s="1" t="s">
        <v>21381</v>
      </c>
    </row>
    <row r="6638">
      <c r="A6638" s="1" t="s">
        <v>21382</v>
      </c>
      <c r="B6638" s="1">
        <v>68387.0</v>
      </c>
      <c r="C6638" s="1">
        <v>2129.0</v>
      </c>
      <c r="D6638" s="2" t="s">
        <v>21055</v>
      </c>
      <c r="G6638" s="3" t="str">
        <f t="shared" si="1"/>
        <v> </v>
      </c>
      <c r="H6638" s="3" t="str">
        <f t="shared" si="2"/>
        <v> </v>
      </c>
      <c r="I6638" s="1" t="s">
        <v>21383</v>
      </c>
      <c r="J6638" s="1" t="s">
        <v>57</v>
      </c>
      <c r="K6638" s="1" t="s">
        <v>44</v>
      </c>
      <c r="L6638" s="1">
        <v>100.0</v>
      </c>
      <c r="M6638" s="1" t="s">
        <v>58</v>
      </c>
      <c r="N6638" s="1" t="s">
        <v>21046</v>
      </c>
      <c r="O6638" s="4">
        <v>44317.0</v>
      </c>
      <c r="P6638" s="4">
        <v>44214.0</v>
      </c>
      <c r="Q6638" s="1" t="s">
        <v>21384</v>
      </c>
      <c r="R6638" s="1" t="s">
        <v>31</v>
      </c>
      <c r="S6638" s="1" t="s">
        <v>32</v>
      </c>
      <c r="T6638" s="1">
        <v>75206.0</v>
      </c>
      <c r="U6638" s="1" t="s">
        <v>21385</v>
      </c>
    </row>
    <row r="6639">
      <c r="A6639" s="1" t="s">
        <v>21386</v>
      </c>
      <c r="B6639" s="1">
        <v>68390.0</v>
      </c>
      <c r="C6639" s="1">
        <v>2129.0</v>
      </c>
      <c r="D6639" s="2" t="s">
        <v>21055</v>
      </c>
      <c r="E6639" s="1" t="s">
        <v>921</v>
      </c>
      <c r="F6639" s="1" t="s">
        <v>21387</v>
      </c>
      <c r="G6639" s="3" t="str">
        <f t="shared" si="1"/>
        <v>David Pratt</v>
      </c>
      <c r="H6639" s="3" t="str">
        <f t="shared" si="2"/>
        <v>DAVID PRATT</v>
      </c>
      <c r="J6639" s="1" t="s">
        <v>57</v>
      </c>
      <c r="K6639" s="1" t="s">
        <v>44</v>
      </c>
      <c r="L6639" s="1">
        <v>100.0</v>
      </c>
      <c r="M6639" s="1" t="s">
        <v>58</v>
      </c>
      <c r="N6639" s="1" t="s">
        <v>21046</v>
      </c>
      <c r="O6639" s="4">
        <v>44317.0</v>
      </c>
      <c r="P6639" s="4">
        <v>44201.0</v>
      </c>
      <c r="Q6639" s="1" t="s">
        <v>21388</v>
      </c>
      <c r="R6639" s="1" t="s">
        <v>31</v>
      </c>
      <c r="S6639" s="1" t="s">
        <v>32</v>
      </c>
      <c r="T6639" s="1">
        <v>75225.0</v>
      </c>
      <c r="U6639" s="1" t="s">
        <v>21389</v>
      </c>
    </row>
    <row r="6640">
      <c r="A6640" s="1" t="s">
        <v>21390</v>
      </c>
      <c r="B6640" s="1">
        <v>68391.0</v>
      </c>
      <c r="C6640" s="1">
        <v>2129.0</v>
      </c>
      <c r="D6640" s="2" t="s">
        <v>21055</v>
      </c>
      <c r="E6640" s="1" t="s">
        <v>14901</v>
      </c>
      <c r="F6640" s="1" t="s">
        <v>21391</v>
      </c>
      <c r="G6640" s="3" t="str">
        <f t="shared" si="1"/>
        <v>Haley Kyles</v>
      </c>
      <c r="H6640" s="3" t="str">
        <f t="shared" si="2"/>
        <v>HALEY KYLES</v>
      </c>
      <c r="J6640" s="1" t="s">
        <v>57</v>
      </c>
      <c r="K6640" s="1" t="s">
        <v>44</v>
      </c>
      <c r="L6640" s="1">
        <v>100.0</v>
      </c>
      <c r="M6640" s="1" t="s">
        <v>58</v>
      </c>
      <c r="N6640" s="1" t="s">
        <v>21046</v>
      </c>
      <c r="O6640" s="4">
        <v>44317.0</v>
      </c>
      <c r="P6640" s="4">
        <v>44211.0</v>
      </c>
      <c r="Q6640" s="1" t="s">
        <v>21392</v>
      </c>
      <c r="R6640" s="1" t="s">
        <v>31</v>
      </c>
      <c r="S6640" s="1" t="s">
        <v>32</v>
      </c>
      <c r="T6640" s="1">
        <v>75228.0</v>
      </c>
      <c r="U6640" s="1" t="s">
        <v>21393</v>
      </c>
    </row>
    <row r="6641">
      <c r="A6641" s="1" t="s">
        <v>21394</v>
      </c>
      <c r="B6641" s="1">
        <v>68394.0</v>
      </c>
      <c r="C6641" s="1">
        <v>2129.0</v>
      </c>
      <c r="D6641" s="2" t="s">
        <v>21055</v>
      </c>
      <c r="E6641" s="1" t="s">
        <v>2588</v>
      </c>
      <c r="F6641" s="1" t="s">
        <v>21395</v>
      </c>
      <c r="G6641" s="3" t="str">
        <f t="shared" si="1"/>
        <v>Brian Bessner</v>
      </c>
      <c r="H6641" s="3" t="str">
        <f t="shared" si="2"/>
        <v>BRIAN BESSNER</v>
      </c>
      <c r="J6641" s="1" t="s">
        <v>57</v>
      </c>
      <c r="K6641" s="1" t="s">
        <v>44</v>
      </c>
      <c r="L6641" s="1">
        <v>100.0</v>
      </c>
      <c r="M6641" s="1" t="s">
        <v>58</v>
      </c>
      <c r="N6641" s="1" t="s">
        <v>21046</v>
      </c>
      <c r="O6641" s="4">
        <v>44317.0</v>
      </c>
      <c r="P6641" s="4">
        <v>44211.0</v>
      </c>
      <c r="Q6641" s="1" t="s">
        <v>21396</v>
      </c>
      <c r="R6641" s="1" t="s">
        <v>31</v>
      </c>
      <c r="S6641" s="1" t="s">
        <v>32</v>
      </c>
      <c r="T6641" s="1">
        <v>75231.0</v>
      </c>
      <c r="U6641" s="1" t="s">
        <v>21397</v>
      </c>
    </row>
    <row r="6642">
      <c r="A6642" s="1" t="s">
        <v>21398</v>
      </c>
      <c r="B6642" s="1">
        <v>68396.0</v>
      </c>
      <c r="C6642" s="1">
        <v>2129.0</v>
      </c>
      <c r="D6642" s="2" t="s">
        <v>21055</v>
      </c>
      <c r="E6642" s="1" t="s">
        <v>12245</v>
      </c>
      <c r="F6642" s="1" t="s">
        <v>21399</v>
      </c>
      <c r="G6642" s="3" t="str">
        <f t="shared" si="1"/>
        <v>Erik Fulkerson</v>
      </c>
      <c r="H6642" s="3" t="str">
        <f t="shared" si="2"/>
        <v>ERIK FULKERSON</v>
      </c>
      <c r="J6642" s="1" t="s">
        <v>57</v>
      </c>
      <c r="K6642" s="1" t="s">
        <v>44</v>
      </c>
      <c r="L6642" s="1">
        <v>100.0</v>
      </c>
      <c r="M6642" s="1" t="s">
        <v>58</v>
      </c>
      <c r="N6642" s="1" t="s">
        <v>21046</v>
      </c>
      <c r="O6642" s="4">
        <v>44317.0</v>
      </c>
      <c r="P6642" s="4">
        <v>44211.0</v>
      </c>
      <c r="Q6642" s="1" t="s">
        <v>21400</v>
      </c>
      <c r="R6642" s="1" t="s">
        <v>31</v>
      </c>
      <c r="S6642" s="1" t="s">
        <v>32</v>
      </c>
      <c r="T6642" s="1">
        <v>75238.0</v>
      </c>
      <c r="U6642" s="1" t="s">
        <v>21401</v>
      </c>
    </row>
    <row r="6643">
      <c r="A6643" s="1" t="s">
        <v>21402</v>
      </c>
      <c r="B6643" s="1">
        <v>68397.0</v>
      </c>
      <c r="C6643" s="1">
        <v>2129.0</v>
      </c>
      <c r="D6643" s="2" t="s">
        <v>21055</v>
      </c>
      <c r="E6643" s="1" t="s">
        <v>921</v>
      </c>
      <c r="F6643" s="1" t="s">
        <v>182</v>
      </c>
      <c r="G6643" s="3" t="str">
        <f t="shared" si="1"/>
        <v>David Kelly</v>
      </c>
      <c r="H6643" s="3" t="str">
        <f t="shared" si="2"/>
        <v>DAVID KELLY</v>
      </c>
      <c r="J6643" s="1" t="s">
        <v>57</v>
      </c>
      <c r="K6643" s="1" t="s">
        <v>44</v>
      </c>
      <c r="L6643" s="1">
        <v>100.0</v>
      </c>
      <c r="M6643" s="1" t="s">
        <v>58</v>
      </c>
      <c r="N6643" s="1" t="s">
        <v>21046</v>
      </c>
      <c r="O6643" s="4">
        <v>44317.0</v>
      </c>
      <c r="P6643" s="4">
        <v>44211.0</v>
      </c>
      <c r="Q6643" s="1" t="s">
        <v>21403</v>
      </c>
      <c r="R6643" s="1" t="s">
        <v>31</v>
      </c>
      <c r="S6643" s="1" t="s">
        <v>32</v>
      </c>
      <c r="T6643" s="1">
        <v>75228.0</v>
      </c>
      <c r="U6643" s="1" t="s">
        <v>21404</v>
      </c>
    </row>
    <row r="6644">
      <c r="A6644" s="1" t="s">
        <v>21405</v>
      </c>
      <c r="B6644" s="1">
        <v>68403.0</v>
      </c>
      <c r="C6644" s="1">
        <v>2129.0</v>
      </c>
      <c r="D6644" s="2" t="s">
        <v>21055</v>
      </c>
      <c r="E6644" s="1" t="s">
        <v>644</v>
      </c>
      <c r="F6644" s="1" t="s">
        <v>21406</v>
      </c>
      <c r="G6644" s="3" t="str">
        <f t="shared" si="1"/>
        <v>Kimberly Sinnott</v>
      </c>
      <c r="H6644" s="3" t="str">
        <f t="shared" si="2"/>
        <v>KIMBERLY SINNOTT</v>
      </c>
      <c r="J6644" s="1" t="s">
        <v>57</v>
      </c>
      <c r="K6644" s="1" t="s">
        <v>44</v>
      </c>
      <c r="L6644" s="1">
        <v>100.0</v>
      </c>
      <c r="M6644" s="1" t="s">
        <v>58</v>
      </c>
      <c r="N6644" s="1" t="s">
        <v>21046</v>
      </c>
      <c r="O6644" s="4">
        <v>44317.0</v>
      </c>
      <c r="P6644" s="4">
        <v>44214.0</v>
      </c>
      <c r="Q6644" s="1" t="s">
        <v>21407</v>
      </c>
      <c r="R6644" s="1" t="s">
        <v>31</v>
      </c>
      <c r="S6644" s="1" t="s">
        <v>32</v>
      </c>
      <c r="T6644" s="1">
        <v>75214.0</v>
      </c>
      <c r="U6644" s="1" t="s">
        <v>21408</v>
      </c>
    </row>
    <row r="6645">
      <c r="A6645" s="1" t="s">
        <v>21409</v>
      </c>
      <c r="B6645" s="1">
        <v>68405.0</v>
      </c>
      <c r="C6645" s="1">
        <v>2129.0</v>
      </c>
      <c r="D6645" s="2" t="s">
        <v>21055</v>
      </c>
      <c r="E6645" s="1" t="s">
        <v>7003</v>
      </c>
      <c r="F6645" s="1" t="s">
        <v>218</v>
      </c>
      <c r="G6645" s="3" t="str">
        <f t="shared" si="1"/>
        <v>Virginia Campbell</v>
      </c>
      <c r="H6645" s="3" t="str">
        <f t="shared" si="2"/>
        <v>VIRGINIA CAMPBELL</v>
      </c>
      <c r="J6645" s="1" t="s">
        <v>57</v>
      </c>
      <c r="K6645" s="1" t="s">
        <v>44</v>
      </c>
      <c r="L6645" s="1">
        <v>100.0</v>
      </c>
      <c r="M6645" s="1" t="s">
        <v>58</v>
      </c>
      <c r="N6645" s="1" t="s">
        <v>21046</v>
      </c>
      <c r="O6645" s="4">
        <v>44317.0</v>
      </c>
      <c r="P6645" s="4">
        <v>44214.0</v>
      </c>
      <c r="Q6645" s="1" t="s">
        <v>21410</v>
      </c>
      <c r="R6645" s="1" t="s">
        <v>21411</v>
      </c>
      <c r="S6645" s="1" t="s">
        <v>1051</v>
      </c>
      <c r="T6645" s="1" t="s">
        <v>21412</v>
      </c>
      <c r="U6645" s="1" t="s">
        <v>21413</v>
      </c>
    </row>
    <row r="6646">
      <c r="A6646" s="1" t="s">
        <v>21414</v>
      </c>
      <c r="B6646" s="1">
        <v>68408.0</v>
      </c>
      <c r="C6646" s="1">
        <v>2129.0</v>
      </c>
      <c r="D6646" s="2" t="s">
        <v>21055</v>
      </c>
      <c r="E6646" s="1" t="s">
        <v>2470</v>
      </c>
      <c r="F6646" s="1" t="s">
        <v>2471</v>
      </c>
      <c r="G6646" s="3" t="str">
        <f t="shared" si="1"/>
        <v>Jennie Gilchrist</v>
      </c>
      <c r="H6646" s="3" t="str">
        <f t="shared" si="2"/>
        <v>JENNIE GILCHRIST</v>
      </c>
      <c r="J6646" s="1" t="s">
        <v>57</v>
      </c>
      <c r="K6646" s="1" t="s">
        <v>44</v>
      </c>
      <c r="L6646" s="1">
        <v>100.0</v>
      </c>
      <c r="M6646" s="1" t="s">
        <v>58</v>
      </c>
      <c r="N6646" s="1" t="s">
        <v>21046</v>
      </c>
      <c r="O6646" s="4">
        <v>44317.0</v>
      </c>
      <c r="P6646" s="4">
        <v>44216.0</v>
      </c>
      <c r="Q6646" s="1" t="s">
        <v>21415</v>
      </c>
      <c r="R6646" s="1" t="s">
        <v>31</v>
      </c>
      <c r="S6646" s="1" t="s">
        <v>32</v>
      </c>
      <c r="T6646" s="1">
        <v>75225.0</v>
      </c>
      <c r="U6646" s="1" t="s">
        <v>21416</v>
      </c>
    </row>
    <row r="6647">
      <c r="A6647" s="1" t="s">
        <v>21417</v>
      </c>
      <c r="B6647" s="1">
        <v>68416.0</v>
      </c>
      <c r="C6647" s="1">
        <v>2129.0</v>
      </c>
      <c r="D6647" s="2" t="s">
        <v>21055</v>
      </c>
      <c r="E6647" s="1" t="s">
        <v>21418</v>
      </c>
      <c r="F6647" s="1" t="s">
        <v>16930</v>
      </c>
      <c r="G6647" s="3" t="str">
        <f t="shared" si="1"/>
        <v>Arma Fitzgerald</v>
      </c>
      <c r="H6647" s="3" t="str">
        <f t="shared" si="2"/>
        <v>ARMA FITZGERALD</v>
      </c>
      <c r="J6647" s="1" t="s">
        <v>57</v>
      </c>
      <c r="K6647" s="1" t="s">
        <v>44</v>
      </c>
      <c r="L6647" s="1">
        <v>100.0</v>
      </c>
      <c r="M6647" s="1" t="s">
        <v>58</v>
      </c>
      <c r="N6647" s="1" t="s">
        <v>21046</v>
      </c>
      <c r="O6647" s="4">
        <v>44317.0</v>
      </c>
      <c r="P6647" s="4">
        <v>44223.0</v>
      </c>
      <c r="Q6647" s="1" t="s">
        <v>21419</v>
      </c>
      <c r="R6647" s="1" t="s">
        <v>31</v>
      </c>
      <c r="S6647" s="1" t="s">
        <v>32</v>
      </c>
      <c r="T6647" s="1">
        <v>75075.0</v>
      </c>
      <c r="U6647" s="1" t="s">
        <v>21420</v>
      </c>
    </row>
    <row r="6648">
      <c r="A6648" s="1" t="s">
        <v>21421</v>
      </c>
      <c r="B6648" s="1">
        <v>68421.0</v>
      </c>
      <c r="C6648" s="1">
        <v>2129.0</v>
      </c>
      <c r="D6648" s="2" t="s">
        <v>21055</v>
      </c>
      <c r="E6648" s="1" t="s">
        <v>1503</v>
      </c>
      <c r="F6648" s="1" t="s">
        <v>21422</v>
      </c>
      <c r="G6648" s="3" t="str">
        <f t="shared" si="1"/>
        <v>Anthony Campagna</v>
      </c>
      <c r="H6648" s="3" t="str">
        <f t="shared" si="2"/>
        <v>ANTHONY CAMPAGNA</v>
      </c>
      <c r="J6648" s="1" t="s">
        <v>57</v>
      </c>
      <c r="K6648" s="1" t="s">
        <v>44</v>
      </c>
      <c r="L6648" s="1">
        <v>100.0</v>
      </c>
      <c r="M6648" s="1" t="s">
        <v>58</v>
      </c>
      <c r="N6648" s="1" t="s">
        <v>21046</v>
      </c>
      <c r="O6648" s="4">
        <v>44317.0</v>
      </c>
      <c r="P6648" s="4">
        <v>44225.0</v>
      </c>
      <c r="Q6648" s="1" t="s">
        <v>21423</v>
      </c>
      <c r="R6648" s="1" t="s">
        <v>31</v>
      </c>
      <c r="S6648" s="1" t="s">
        <v>32</v>
      </c>
      <c r="T6648" s="1">
        <v>75214.0</v>
      </c>
      <c r="U6648" s="1" t="s">
        <v>21424</v>
      </c>
    </row>
    <row r="6649">
      <c r="A6649" s="1" t="s">
        <v>21425</v>
      </c>
      <c r="B6649" s="1">
        <v>68424.0</v>
      </c>
      <c r="C6649" s="1">
        <v>2129.0</v>
      </c>
      <c r="D6649" s="2" t="s">
        <v>21055</v>
      </c>
      <c r="E6649" s="1" t="s">
        <v>1854</v>
      </c>
      <c r="F6649" s="1" t="s">
        <v>2970</v>
      </c>
      <c r="G6649" s="3" t="str">
        <f t="shared" si="1"/>
        <v>Janet Mariani</v>
      </c>
      <c r="H6649" s="3" t="str">
        <f t="shared" si="2"/>
        <v>JANET MARIANI</v>
      </c>
      <c r="J6649" s="1" t="s">
        <v>57</v>
      </c>
      <c r="K6649" s="1" t="s">
        <v>44</v>
      </c>
      <c r="L6649" s="1">
        <v>100.0</v>
      </c>
      <c r="M6649" s="1" t="s">
        <v>58</v>
      </c>
      <c r="N6649" s="1" t="s">
        <v>21046</v>
      </c>
      <c r="O6649" s="4">
        <v>44317.0</v>
      </c>
      <c r="P6649" s="4">
        <v>44228.0</v>
      </c>
      <c r="Q6649" s="1" t="s">
        <v>21426</v>
      </c>
      <c r="R6649" s="1" t="s">
        <v>31</v>
      </c>
      <c r="S6649" s="1" t="s">
        <v>32</v>
      </c>
      <c r="T6649" s="1">
        <v>75230.0</v>
      </c>
      <c r="U6649" s="1" t="s">
        <v>21427</v>
      </c>
    </row>
    <row r="6650">
      <c r="A6650" s="1" t="s">
        <v>21428</v>
      </c>
      <c r="B6650" s="1">
        <v>68432.0</v>
      </c>
      <c r="C6650" s="1">
        <v>2129.0</v>
      </c>
      <c r="D6650" s="2" t="s">
        <v>21055</v>
      </c>
      <c r="E6650" s="1" t="s">
        <v>5998</v>
      </c>
      <c r="F6650" s="1" t="s">
        <v>21429</v>
      </c>
      <c r="G6650" s="3" t="str">
        <f t="shared" si="1"/>
        <v>Matt Gunther</v>
      </c>
      <c r="H6650" s="3" t="str">
        <f t="shared" si="2"/>
        <v>MATT GUNTHER</v>
      </c>
      <c r="J6650" s="1" t="s">
        <v>57</v>
      </c>
      <c r="K6650" s="1" t="s">
        <v>44</v>
      </c>
      <c r="L6650" s="1">
        <v>100.0</v>
      </c>
      <c r="M6650" s="1" t="s">
        <v>58</v>
      </c>
      <c r="N6650" s="1" t="s">
        <v>21046</v>
      </c>
      <c r="O6650" s="4">
        <v>44317.0</v>
      </c>
      <c r="P6650" s="4">
        <v>44233.0</v>
      </c>
      <c r="Q6650" s="1" t="s">
        <v>21430</v>
      </c>
      <c r="R6650" s="1" t="s">
        <v>739</v>
      </c>
      <c r="S6650" s="1" t="s">
        <v>32</v>
      </c>
      <c r="T6650" s="1">
        <v>75070.0</v>
      </c>
      <c r="U6650" s="1" t="s">
        <v>21431</v>
      </c>
    </row>
    <row r="6651">
      <c r="A6651" s="1" t="s">
        <v>21432</v>
      </c>
      <c r="B6651" s="1">
        <v>68436.0</v>
      </c>
      <c r="C6651" s="1">
        <v>2129.0</v>
      </c>
      <c r="D6651" s="2" t="s">
        <v>21055</v>
      </c>
      <c r="E6651" s="1" t="s">
        <v>1236</v>
      </c>
      <c r="F6651" s="1" t="s">
        <v>2987</v>
      </c>
      <c r="G6651" s="3" t="str">
        <f t="shared" si="1"/>
        <v>Lee Jenkins</v>
      </c>
      <c r="H6651" s="3" t="str">
        <f t="shared" si="2"/>
        <v>LEE JENKINS</v>
      </c>
      <c r="J6651" s="1" t="s">
        <v>57</v>
      </c>
      <c r="K6651" s="1" t="s">
        <v>44</v>
      </c>
      <c r="L6651" s="1">
        <v>100.0</v>
      </c>
      <c r="M6651" s="1" t="s">
        <v>58</v>
      </c>
      <c r="N6651" s="1" t="s">
        <v>21046</v>
      </c>
      <c r="O6651" s="4">
        <v>44317.0</v>
      </c>
      <c r="P6651" s="4">
        <v>44239.0</v>
      </c>
      <c r="Q6651" s="1" t="s">
        <v>21338</v>
      </c>
      <c r="R6651" s="1" t="s">
        <v>31</v>
      </c>
      <c r="S6651" s="1" t="s">
        <v>32</v>
      </c>
      <c r="T6651" s="1">
        <v>75228.0</v>
      </c>
      <c r="U6651" s="1" t="s">
        <v>21339</v>
      </c>
    </row>
    <row r="6652">
      <c r="A6652" s="1" t="s">
        <v>21433</v>
      </c>
      <c r="B6652" s="1">
        <v>68437.0</v>
      </c>
      <c r="C6652" s="1">
        <v>2129.0</v>
      </c>
      <c r="D6652" s="2" t="s">
        <v>21055</v>
      </c>
      <c r="E6652" s="1" t="s">
        <v>674</v>
      </c>
      <c r="F6652" s="1" t="s">
        <v>21434</v>
      </c>
      <c r="G6652" s="3" t="str">
        <f t="shared" si="1"/>
        <v>Peter Chaump</v>
      </c>
      <c r="H6652" s="3" t="str">
        <f t="shared" si="2"/>
        <v>PETER CHAUMP</v>
      </c>
      <c r="J6652" s="1" t="s">
        <v>57</v>
      </c>
      <c r="K6652" s="1" t="s">
        <v>44</v>
      </c>
      <c r="L6652" s="1">
        <v>100.0</v>
      </c>
      <c r="M6652" s="1" t="s">
        <v>58</v>
      </c>
      <c r="N6652" s="1" t="s">
        <v>21046</v>
      </c>
      <c r="O6652" s="4">
        <v>44317.0</v>
      </c>
      <c r="P6652" s="4">
        <v>44239.0</v>
      </c>
      <c r="Q6652" s="1" t="s">
        <v>21435</v>
      </c>
      <c r="R6652" s="1" t="s">
        <v>31</v>
      </c>
      <c r="S6652" s="1" t="s">
        <v>32</v>
      </c>
      <c r="T6652" s="1">
        <v>75238.0</v>
      </c>
      <c r="U6652" s="1" t="s">
        <v>21436</v>
      </c>
    </row>
    <row r="6653">
      <c r="A6653" s="1" t="s">
        <v>21437</v>
      </c>
      <c r="B6653" s="1">
        <v>68438.0</v>
      </c>
      <c r="C6653" s="1">
        <v>2129.0</v>
      </c>
      <c r="D6653" s="2" t="s">
        <v>21055</v>
      </c>
      <c r="E6653" s="1" t="s">
        <v>21438</v>
      </c>
      <c r="F6653" s="1" t="s">
        <v>6503</v>
      </c>
      <c r="G6653" s="3" t="str">
        <f t="shared" si="1"/>
        <v>Barlow Irvin</v>
      </c>
      <c r="H6653" s="3" t="str">
        <f t="shared" si="2"/>
        <v>BARLOW IRVIN</v>
      </c>
      <c r="J6653" s="1" t="s">
        <v>57</v>
      </c>
      <c r="K6653" s="1" t="s">
        <v>44</v>
      </c>
      <c r="L6653" s="1">
        <v>100.0</v>
      </c>
      <c r="M6653" s="1" t="s">
        <v>58</v>
      </c>
      <c r="N6653" s="1" t="s">
        <v>21046</v>
      </c>
      <c r="O6653" s="4">
        <v>44317.0</v>
      </c>
      <c r="P6653" s="4">
        <v>44240.0</v>
      </c>
      <c r="Q6653" s="1" t="s">
        <v>21439</v>
      </c>
      <c r="R6653" s="1" t="s">
        <v>31</v>
      </c>
      <c r="S6653" s="1" t="s">
        <v>32</v>
      </c>
      <c r="T6653" s="1">
        <v>75248.0</v>
      </c>
      <c r="U6653" s="1" t="s">
        <v>21440</v>
      </c>
    </row>
    <row r="6654">
      <c r="A6654" s="1" t="s">
        <v>21441</v>
      </c>
      <c r="B6654" s="1">
        <v>68439.0</v>
      </c>
      <c r="C6654" s="1">
        <v>2129.0</v>
      </c>
      <c r="D6654" s="2" t="s">
        <v>21055</v>
      </c>
      <c r="E6654" s="1" t="s">
        <v>21442</v>
      </c>
      <c r="F6654" s="1" t="s">
        <v>17936</v>
      </c>
      <c r="G6654" s="3" t="str">
        <f t="shared" si="1"/>
        <v>Karon Robinson</v>
      </c>
      <c r="H6654" s="3" t="str">
        <f t="shared" si="2"/>
        <v>KARON ROBINSON</v>
      </c>
      <c r="J6654" s="1" t="s">
        <v>57</v>
      </c>
      <c r="K6654" s="1" t="s">
        <v>44</v>
      </c>
      <c r="L6654" s="1">
        <v>100.0</v>
      </c>
      <c r="M6654" s="1" t="s">
        <v>58</v>
      </c>
      <c r="N6654" s="1" t="s">
        <v>21046</v>
      </c>
      <c r="O6654" s="4">
        <v>44317.0</v>
      </c>
      <c r="P6654" s="4">
        <v>44241.0</v>
      </c>
      <c r="Q6654" s="1" t="s">
        <v>21443</v>
      </c>
      <c r="R6654" s="1" t="s">
        <v>31</v>
      </c>
      <c r="S6654" s="1" t="s">
        <v>32</v>
      </c>
      <c r="T6654" s="1">
        <v>75228.0</v>
      </c>
      <c r="U6654" s="1" t="s">
        <v>21444</v>
      </c>
    </row>
    <row r="6655">
      <c r="A6655" s="1" t="s">
        <v>21445</v>
      </c>
      <c r="B6655" s="1">
        <v>68440.0</v>
      </c>
      <c r="C6655" s="1">
        <v>2129.0</v>
      </c>
      <c r="D6655" s="2" t="s">
        <v>21055</v>
      </c>
      <c r="E6655" s="1" t="s">
        <v>921</v>
      </c>
      <c r="F6655" s="1" t="s">
        <v>18114</v>
      </c>
      <c r="G6655" s="3" t="str">
        <f t="shared" si="1"/>
        <v>David Nguyen</v>
      </c>
      <c r="H6655" s="3" t="str">
        <f t="shared" si="2"/>
        <v>DAVID NGUYEN</v>
      </c>
      <c r="J6655" s="1" t="s">
        <v>57</v>
      </c>
      <c r="K6655" s="1" t="s">
        <v>44</v>
      </c>
      <c r="L6655" s="1">
        <v>100.0</v>
      </c>
      <c r="M6655" s="1" t="s">
        <v>58</v>
      </c>
      <c r="N6655" s="1" t="s">
        <v>21046</v>
      </c>
      <c r="O6655" s="4">
        <v>44317.0</v>
      </c>
      <c r="P6655" s="4">
        <v>44242.0</v>
      </c>
      <c r="Q6655" s="1" t="s">
        <v>21446</v>
      </c>
      <c r="R6655" s="1" t="s">
        <v>323</v>
      </c>
      <c r="S6655" s="1" t="s">
        <v>32</v>
      </c>
      <c r="T6655" s="1">
        <v>77043.0</v>
      </c>
      <c r="U6655" s="1" t="s">
        <v>21447</v>
      </c>
    </row>
    <row r="6656">
      <c r="A6656" s="1" t="s">
        <v>21448</v>
      </c>
      <c r="B6656" s="1">
        <v>68441.0</v>
      </c>
      <c r="C6656" s="1">
        <v>2129.0</v>
      </c>
      <c r="D6656" s="2" t="s">
        <v>21055</v>
      </c>
      <c r="E6656" s="1" t="s">
        <v>457</v>
      </c>
      <c r="F6656" s="1" t="s">
        <v>195</v>
      </c>
      <c r="G6656" s="3" t="str">
        <f t="shared" si="1"/>
        <v>Barry Bradford</v>
      </c>
      <c r="H6656" s="3" t="str">
        <f t="shared" si="2"/>
        <v>BARRY BRADFORD</v>
      </c>
      <c r="J6656" s="1" t="s">
        <v>57</v>
      </c>
      <c r="K6656" s="1" t="s">
        <v>44</v>
      </c>
      <c r="L6656" s="1">
        <v>100.0</v>
      </c>
      <c r="M6656" s="1" t="s">
        <v>58</v>
      </c>
      <c r="N6656" s="1" t="s">
        <v>21046</v>
      </c>
      <c r="O6656" s="4">
        <v>44317.0</v>
      </c>
      <c r="P6656" s="4">
        <v>44246.0</v>
      </c>
      <c r="Q6656" s="1" t="s">
        <v>21449</v>
      </c>
      <c r="R6656" s="1" t="s">
        <v>31</v>
      </c>
      <c r="S6656" s="1" t="s">
        <v>32</v>
      </c>
      <c r="T6656" s="1">
        <v>75360.0</v>
      </c>
      <c r="U6656" s="1" t="s">
        <v>21450</v>
      </c>
    </row>
    <row r="6657">
      <c r="A6657" s="1" t="s">
        <v>21451</v>
      </c>
      <c r="B6657" s="1">
        <v>68446.0</v>
      </c>
      <c r="C6657" s="1">
        <v>2129.0</v>
      </c>
      <c r="D6657" s="2" t="s">
        <v>21055</v>
      </c>
      <c r="E6657" s="1" t="s">
        <v>2752</v>
      </c>
      <c r="F6657" s="1" t="s">
        <v>2486</v>
      </c>
      <c r="G6657" s="3" t="str">
        <f t="shared" si="1"/>
        <v>Dave Neumann</v>
      </c>
      <c r="H6657" s="3" t="str">
        <f t="shared" si="2"/>
        <v>DAVE NEUMANN</v>
      </c>
      <c r="J6657" s="1" t="s">
        <v>57</v>
      </c>
      <c r="K6657" s="1" t="s">
        <v>44</v>
      </c>
      <c r="L6657" s="1">
        <v>100.0</v>
      </c>
      <c r="M6657" s="1" t="s">
        <v>58</v>
      </c>
      <c r="N6657" s="1" t="s">
        <v>21046</v>
      </c>
      <c r="O6657" s="4">
        <v>44317.0</v>
      </c>
      <c r="P6657" s="4">
        <v>44261.0</v>
      </c>
      <c r="Q6657" s="1" t="s">
        <v>2487</v>
      </c>
      <c r="R6657" s="1" t="s">
        <v>31</v>
      </c>
      <c r="S6657" s="1" t="s">
        <v>32</v>
      </c>
      <c r="T6657" s="1">
        <v>75230.0</v>
      </c>
      <c r="U6657" s="1" t="s">
        <v>2488</v>
      </c>
    </row>
    <row r="6658">
      <c r="A6658" s="1" t="s">
        <v>21452</v>
      </c>
      <c r="B6658" s="1">
        <v>68447.0</v>
      </c>
      <c r="C6658" s="1">
        <v>2129.0</v>
      </c>
      <c r="D6658" s="2" t="s">
        <v>21055</v>
      </c>
      <c r="E6658" s="1" t="s">
        <v>16622</v>
      </c>
      <c r="F6658" s="1" t="s">
        <v>21453</v>
      </c>
      <c r="G6658" s="3" t="str">
        <f t="shared" si="1"/>
        <v>Perla Heredia</v>
      </c>
      <c r="H6658" s="3" t="str">
        <f t="shared" si="2"/>
        <v>PERLA HEREDIA</v>
      </c>
      <c r="J6658" s="1" t="s">
        <v>57</v>
      </c>
      <c r="K6658" s="1" t="s">
        <v>44</v>
      </c>
      <c r="L6658" s="1">
        <v>100.0</v>
      </c>
      <c r="M6658" s="1" t="s">
        <v>58</v>
      </c>
      <c r="N6658" s="1" t="s">
        <v>21046</v>
      </c>
      <c r="O6658" s="4">
        <v>44317.0</v>
      </c>
      <c r="P6658" s="4">
        <v>44262.0</v>
      </c>
      <c r="Q6658" s="1" t="s">
        <v>21454</v>
      </c>
      <c r="R6658" s="1" t="s">
        <v>16603</v>
      </c>
      <c r="S6658" s="1" t="s">
        <v>32</v>
      </c>
      <c r="T6658" s="1">
        <v>78664.0</v>
      </c>
      <c r="U6658" s="1" t="s">
        <v>21455</v>
      </c>
    </row>
    <row r="6659">
      <c r="A6659" s="1" t="s">
        <v>21456</v>
      </c>
      <c r="B6659" s="1">
        <v>68451.0</v>
      </c>
      <c r="C6659" s="1">
        <v>2129.0</v>
      </c>
      <c r="D6659" s="2" t="s">
        <v>21055</v>
      </c>
      <c r="E6659" s="1" t="s">
        <v>2752</v>
      </c>
      <c r="F6659" s="1" t="s">
        <v>2486</v>
      </c>
      <c r="G6659" s="3" t="str">
        <f t="shared" si="1"/>
        <v>Dave Neumann</v>
      </c>
      <c r="H6659" s="3" t="str">
        <f t="shared" si="2"/>
        <v>DAVE NEUMANN</v>
      </c>
      <c r="J6659" s="1" t="s">
        <v>57</v>
      </c>
      <c r="K6659" s="1" t="s">
        <v>44</v>
      </c>
      <c r="L6659" s="1">
        <v>100.0</v>
      </c>
      <c r="M6659" s="1" t="s">
        <v>58</v>
      </c>
      <c r="N6659" s="1" t="s">
        <v>21046</v>
      </c>
      <c r="O6659" s="4">
        <v>44317.0</v>
      </c>
      <c r="P6659" s="4">
        <v>44266.0</v>
      </c>
      <c r="Q6659" s="1" t="s">
        <v>2487</v>
      </c>
      <c r="R6659" s="1" t="s">
        <v>31</v>
      </c>
      <c r="S6659" s="1" t="s">
        <v>32</v>
      </c>
      <c r="T6659" s="1">
        <v>75230.0</v>
      </c>
      <c r="U6659" s="1" t="s">
        <v>2488</v>
      </c>
    </row>
    <row r="6660">
      <c r="A6660" s="1" t="s">
        <v>21457</v>
      </c>
      <c r="B6660" s="1">
        <v>68453.0</v>
      </c>
      <c r="C6660" s="1">
        <v>2129.0</v>
      </c>
      <c r="D6660" s="2" t="s">
        <v>21055</v>
      </c>
      <c r="E6660" s="1" t="s">
        <v>15411</v>
      </c>
      <c r="F6660" s="1" t="s">
        <v>2513</v>
      </c>
      <c r="G6660" s="3" t="str">
        <f t="shared" si="1"/>
        <v>Marty Forte</v>
      </c>
      <c r="H6660" s="3" t="str">
        <f t="shared" si="2"/>
        <v>MARTY FORTE</v>
      </c>
      <c r="J6660" s="1" t="s">
        <v>57</v>
      </c>
      <c r="K6660" s="1" t="s">
        <v>44</v>
      </c>
      <c r="L6660" s="1">
        <v>100.0</v>
      </c>
      <c r="M6660" s="1" t="s">
        <v>58</v>
      </c>
      <c r="N6660" s="1" t="s">
        <v>21046</v>
      </c>
      <c r="O6660" s="4">
        <v>44317.0</v>
      </c>
      <c r="P6660" s="4">
        <v>44274.0</v>
      </c>
      <c r="Q6660" s="1" t="s">
        <v>21458</v>
      </c>
      <c r="R6660" s="1" t="s">
        <v>31</v>
      </c>
      <c r="S6660" s="1" t="s">
        <v>32</v>
      </c>
      <c r="T6660" s="1">
        <v>75229.0</v>
      </c>
      <c r="U6660" s="1" t="s">
        <v>21459</v>
      </c>
    </row>
    <row r="6661">
      <c r="A6661" s="1" t="s">
        <v>21460</v>
      </c>
      <c r="B6661" s="1">
        <v>68455.0</v>
      </c>
      <c r="C6661" s="1">
        <v>2129.0</v>
      </c>
      <c r="D6661" s="2" t="s">
        <v>21055</v>
      </c>
      <c r="E6661" s="1" t="s">
        <v>21461</v>
      </c>
      <c r="F6661" s="1" t="s">
        <v>21462</v>
      </c>
      <c r="G6661" s="3" t="str">
        <f t="shared" si="1"/>
        <v>W.T. Winn</v>
      </c>
      <c r="H6661" s="3" t="str">
        <f t="shared" si="2"/>
        <v>W.T. WINN</v>
      </c>
      <c r="J6661" s="1" t="s">
        <v>57</v>
      </c>
      <c r="K6661" s="1" t="s">
        <v>44</v>
      </c>
      <c r="L6661" s="1">
        <v>100.0</v>
      </c>
      <c r="M6661" s="1" t="s">
        <v>58</v>
      </c>
      <c r="N6661" s="1" t="s">
        <v>21046</v>
      </c>
      <c r="O6661" s="4">
        <v>44317.0</v>
      </c>
      <c r="P6661" s="4">
        <v>44277.0</v>
      </c>
      <c r="Q6661" s="1" t="s">
        <v>21463</v>
      </c>
      <c r="R6661" s="1" t="s">
        <v>31</v>
      </c>
      <c r="S6661" s="1" t="s">
        <v>32</v>
      </c>
      <c r="T6661" s="1">
        <v>75225.0</v>
      </c>
      <c r="U6661" s="1" t="s">
        <v>21464</v>
      </c>
    </row>
    <row r="6662">
      <c r="A6662" s="1" t="s">
        <v>21465</v>
      </c>
      <c r="B6662" s="1">
        <v>73512.0</v>
      </c>
      <c r="C6662" s="1">
        <v>2243.0</v>
      </c>
      <c r="D6662" s="2" t="s">
        <v>21057</v>
      </c>
      <c r="E6662" s="1" t="s">
        <v>7269</v>
      </c>
      <c r="F6662" s="1" t="s">
        <v>21466</v>
      </c>
      <c r="G6662" s="3" t="str">
        <f t="shared" si="1"/>
        <v>Jay Forrester</v>
      </c>
      <c r="H6662" s="3" t="str">
        <f t="shared" si="2"/>
        <v>JAY FORRESTER</v>
      </c>
      <c r="J6662" s="1" t="s">
        <v>57</v>
      </c>
      <c r="K6662" s="1" t="s">
        <v>47</v>
      </c>
      <c r="L6662" s="1">
        <v>100.0</v>
      </c>
      <c r="M6662" s="1" t="s">
        <v>58</v>
      </c>
      <c r="N6662" s="1" t="s">
        <v>21046</v>
      </c>
      <c r="O6662" s="4">
        <v>44317.0</v>
      </c>
      <c r="P6662" s="4">
        <v>44286.0</v>
      </c>
      <c r="Q6662" s="1" t="s">
        <v>21467</v>
      </c>
      <c r="R6662" s="1" t="s">
        <v>31</v>
      </c>
      <c r="S6662" s="1" t="s">
        <v>32</v>
      </c>
      <c r="T6662" s="1">
        <v>75231.0</v>
      </c>
      <c r="U6662" s="1" t="s">
        <v>21468</v>
      </c>
    </row>
    <row r="6663">
      <c r="A6663" s="1" t="s">
        <v>21469</v>
      </c>
      <c r="B6663" s="1">
        <v>73523.0</v>
      </c>
      <c r="C6663" s="1">
        <v>2243.0</v>
      </c>
      <c r="D6663" s="2" t="s">
        <v>21057</v>
      </c>
      <c r="E6663" s="1" t="s">
        <v>410</v>
      </c>
      <c r="F6663" s="1" t="s">
        <v>21470</v>
      </c>
      <c r="G6663" s="3" t="str">
        <f t="shared" si="1"/>
        <v>Larry Restine</v>
      </c>
      <c r="H6663" s="3" t="str">
        <f t="shared" si="2"/>
        <v>LARRY RESTINE</v>
      </c>
      <c r="J6663" s="1" t="s">
        <v>57</v>
      </c>
      <c r="K6663" s="1" t="s">
        <v>47</v>
      </c>
      <c r="L6663" s="1">
        <v>100.0</v>
      </c>
      <c r="M6663" s="1" t="s">
        <v>58</v>
      </c>
      <c r="N6663" s="1" t="s">
        <v>21046</v>
      </c>
      <c r="O6663" s="4">
        <v>44317.0</v>
      </c>
      <c r="P6663" s="4">
        <v>44295.0</v>
      </c>
      <c r="Q6663" s="1" t="s">
        <v>21471</v>
      </c>
      <c r="R6663" s="1" t="s">
        <v>31</v>
      </c>
      <c r="S6663" s="1" t="s">
        <v>32</v>
      </c>
      <c r="T6663" s="1">
        <v>75227.0</v>
      </c>
      <c r="U6663" s="1" t="s">
        <v>21472</v>
      </c>
    </row>
    <row r="6664">
      <c r="A6664" s="1" t="s">
        <v>21473</v>
      </c>
      <c r="B6664" s="1">
        <v>73526.0</v>
      </c>
      <c r="C6664" s="1">
        <v>2243.0</v>
      </c>
      <c r="D6664" s="2" t="s">
        <v>21057</v>
      </c>
      <c r="E6664" s="1" t="s">
        <v>2636</v>
      </c>
      <c r="F6664" s="1" t="s">
        <v>2637</v>
      </c>
      <c r="G6664" s="3" t="str">
        <f t="shared" si="1"/>
        <v>Kathleen Rinehart</v>
      </c>
      <c r="H6664" s="3" t="str">
        <f t="shared" si="2"/>
        <v>KATHLEEN RINEHART</v>
      </c>
      <c r="J6664" s="1" t="s">
        <v>57</v>
      </c>
      <c r="K6664" s="1" t="s">
        <v>47</v>
      </c>
      <c r="L6664" s="1">
        <v>100.0</v>
      </c>
      <c r="M6664" s="1" t="s">
        <v>58</v>
      </c>
      <c r="N6664" s="1" t="s">
        <v>21046</v>
      </c>
      <c r="O6664" s="4">
        <v>44317.0</v>
      </c>
      <c r="P6664" s="4">
        <v>44296.0</v>
      </c>
      <c r="Q6664" s="1" t="s">
        <v>2638</v>
      </c>
      <c r="R6664" s="1" t="s">
        <v>31</v>
      </c>
      <c r="S6664" s="1" t="s">
        <v>32</v>
      </c>
      <c r="T6664" s="1">
        <v>75231.0</v>
      </c>
      <c r="U6664" s="1" t="s">
        <v>2639</v>
      </c>
    </row>
    <row r="6665">
      <c r="A6665" s="1" t="s">
        <v>21474</v>
      </c>
      <c r="B6665" s="1">
        <v>73527.0</v>
      </c>
      <c r="C6665" s="1">
        <v>2243.0</v>
      </c>
      <c r="D6665" s="2" t="s">
        <v>21057</v>
      </c>
      <c r="E6665" s="1" t="s">
        <v>2508</v>
      </c>
      <c r="F6665" s="1" t="s">
        <v>2509</v>
      </c>
      <c r="G6665" s="3" t="str">
        <f t="shared" si="1"/>
        <v>Linda Ward</v>
      </c>
      <c r="H6665" s="3" t="str">
        <f t="shared" si="2"/>
        <v>LINDA WARD</v>
      </c>
      <c r="J6665" s="1" t="s">
        <v>57</v>
      </c>
      <c r="K6665" s="1" t="s">
        <v>47</v>
      </c>
      <c r="L6665" s="1">
        <v>100.0</v>
      </c>
      <c r="M6665" s="1" t="s">
        <v>58</v>
      </c>
      <c r="N6665" s="1" t="s">
        <v>21046</v>
      </c>
      <c r="O6665" s="4">
        <v>44317.0</v>
      </c>
      <c r="P6665" s="4">
        <v>44297.0</v>
      </c>
      <c r="Q6665" s="1" t="s">
        <v>2510</v>
      </c>
      <c r="R6665" s="1" t="s">
        <v>31</v>
      </c>
      <c r="S6665" s="1" t="s">
        <v>32</v>
      </c>
      <c r="T6665" s="1">
        <v>75230.0</v>
      </c>
      <c r="U6665" s="1" t="s">
        <v>2511</v>
      </c>
    </row>
    <row r="6666">
      <c r="A6666" s="1" t="s">
        <v>21475</v>
      </c>
      <c r="B6666" s="1">
        <v>73530.0</v>
      </c>
      <c r="C6666" s="1">
        <v>2243.0</v>
      </c>
      <c r="D6666" s="2" t="s">
        <v>21057</v>
      </c>
      <c r="E6666" s="1" t="s">
        <v>819</v>
      </c>
      <c r="F6666" s="1" t="s">
        <v>3057</v>
      </c>
      <c r="G6666" s="3" t="str">
        <f t="shared" si="1"/>
        <v>Mary Binning</v>
      </c>
      <c r="H6666" s="3" t="str">
        <f t="shared" si="2"/>
        <v>MARY BINNING</v>
      </c>
      <c r="J6666" s="1" t="s">
        <v>57</v>
      </c>
      <c r="K6666" s="1" t="s">
        <v>47</v>
      </c>
      <c r="L6666" s="1">
        <v>100.0</v>
      </c>
      <c r="M6666" s="1" t="s">
        <v>58</v>
      </c>
      <c r="N6666" s="1" t="s">
        <v>21046</v>
      </c>
      <c r="O6666" s="4">
        <v>44317.0</v>
      </c>
      <c r="P6666" s="4">
        <v>44298.0</v>
      </c>
      <c r="Q6666" s="1" t="s">
        <v>21476</v>
      </c>
      <c r="R6666" s="1" t="s">
        <v>31</v>
      </c>
      <c r="S6666" s="1" t="s">
        <v>32</v>
      </c>
      <c r="T6666" s="1">
        <v>75248.0</v>
      </c>
      <c r="U6666" s="1" t="s">
        <v>21477</v>
      </c>
    </row>
    <row r="6667">
      <c r="A6667" s="1" t="s">
        <v>21478</v>
      </c>
      <c r="B6667" s="1">
        <v>73531.0</v>
      </c>
      <c r="C6667" s="1">
        <v>2243.0</v>
      </c>
      <c r="D6667" s="2" t="s">
        <v>21057</v>
      </c>
      <c r="E6667" s="1" t="s">
        <v>2625</v>
      </c>
      <c r="F6667" s="1" t="s">
        <v>2626</v>
      </c>
      <c r="G6667" s="3" t="str">
        <f t="shared" si="1"/>
        <v>Lola Hurt</v>
      </c>
      <c r="H6667" s="3" t="str">
        <f t="shared" si="2"/>
        <v>LOLA HURT</v>
      </c>
      <c r="J6667" s="1" t="s">
        <v>57</v>
      </c>
      <c r="K6667" s="1" t="s">
        <v>47</v>
      </c>
      <c r="L6667" s="1">
        <v>100.0</v>
      </c>
      <c r="M6667" s="1" t="s">
        <v>58</v>
      </c>
      <c r="N6667" s="1" t="s">
        <v>21046</v>
      </c>
      <c r="O6667" s="4">
        <v>44317.0</v>
      </c>
      <c r="P6667" s="4">
        <v>44298.0</v>
      </c>
      <c r="Q6667" s="1" t="s">
        <v>21479</v>
      </c>
      <c r="R6667" s="1" t="s">
        <v>2628</v>
      </c>
      <c r="S6667" s="1" t="s">
        <v>32</v>
      </c>
      <c r="T6667" s="1">
        <v>75001.0</v>
      </c>
      <c r="U6667" s="1" t="s">
        <v>21480</v>
      </c>
    </row>
    <row r="6668">
      <c r="A6668" s="1" t="s">
        <v>21481</v>
      </c>
      <c r="B6668" s="1">
        <v>73532.0</v>
      </c>
      <c r="C6668" s="1">
        <v>2243.0</v>
      </c>
      <c r="D6668" s="2" t="s">
        <v>21057</v>
      </c>
      <c r="E6668" s="1" t="s">
        <v>21482</v>
      </c>
      <c r="F6668" s="1" t="s">
        <v>2533</v>
      </c>
      <c r="G6668" s="3" t="str">
        <f t="shared" si="1"/>
        <v>Mark Albert Dumdei</v>
      </c>
      <c r="H6668" s="3" t="str">
        <f t="shared" si="2"/>
        <v>MARK ALBERT DUMDEI</v>
      </c>
      <c r="J6668" s="1" t="s">
        <v>57</v>
      </c>
      <c r="K6668" s="1" t="s">
        <v>47</v>
      </c>
      <c r="L6668" s="1">
        <v>100.0</v>
      </c>
      <c r="M6668" s="1" t="s">
        <v>58</v>
      </c>
      <c r="N6668" s="1" t="s">
        <v>21046</v>
      </c>
      <c r="O6668" s="4">
        <v>44317.0</v>
      </c>
      <c r="P6668" s="4">
        <v>44298.0</v>
      </c>
      <c r="Q6668" s="1" t="s">
        <v>2534</v>
      </c>
      <c r="R6668" s="1" t="s">
        <v>31</v>
      </c>
      <c r="S6668" s="1" t="s">
        <v>32</v>
      </c>
      <c r="T6668" s="1">
        <v>75231.0</v>
      </c>
      <c r="U6668" s="1" t="s">
        <v>2535</v>
      </c>
    </row>
    <row r="6669">
      <c r="A6669" s="1" t="s">
        <v>21483</v>
      </c>
      <c r="B6669" s="1">
        <v>73533.0</v>
      </c>
      <c r="C6669" s="1">
        <v>2243.0</v>
      </c>
      <c r="D6669" s="2" t="s">
        <v>21057</v>
      </c>
      <c r="E6669" s="1" t="s">
        <v>6431</v>
      </c>
      <c r="F6669" s="1" t="s">
        <v>21484</v>
      </c>
      <c r="G6669" s="3" t="str">
        <f t="shared" si="1"/>
        <v>Zachary Womack</v>
      </c>
      <c r="H6669" s="3" t="str">
        <f t="shared" si="2"/>
        <v>ZACHARY WOMACK</v>
      </c>
      <c r="J6669" s="1" t="s">
        <v>57</v>
      </c>
      <c r="K6669" s="1" t="s">
        <v>47</v>
      </c>
      <c r="L6669" s="1">
        <v>100.0</v>
      </c>
      <c r="M6669" s="1" t="s">
        <v>58</v>
      </c>
      <c r="N6669" s="1" t="s">
        <v>21046</v>
      </c>
      <c r="O6669" s="4">
        <v>44317.0</v>
      </c>
      <c r="P6669" s="4">
        <v>44299.0</v>
      </c>
      <c r="Q6669" s="1" t="s">
        <v>21485</v>
      </c>
      <c r="R6669" s="1" t="s">
        <v>31</v>
      </c>
      <c r="S6669" s="1" t="s">
        <v>32</v>
      </c>
      <c r="T6669" s="1">
        <v>75229.0</v>
      </c>
      <c r="U6669" s="1" t="s">
        <v>21486</v>
      </c>
    </row>
    <row r="6670">
      <c r="A6670" s="1" t="s">
        <v>21487</v>
      </c>
      <c r="B6670" s="1">
        <v>73534.0</v>
      </c>
      <c r="C6670" s="1">
        <v>2243.0</v>
      </c>
      <c r="D6670" s="2" t="s">
        <v>21057</v>
      </c>
      <c r="E6670" s="1" t="s">
        <v>4398</v>
      </c>
      <c r="F6670" s="1" t="s">
        <v>21488</v>
      </c>
      <c r="G6670" s="3" t="str">
        <f t="shared" si="1"/>
        <v>Terese Tellini</v>
      </c>
      <c r="H6670" s="3" t="str">
        <f t="shared" si="2"/>
        <v>TERESE TELLINI</v>
      </c>
      <c r="J6670" s="1" t="s">
        <v>57</v>
      </c>
      <c r="K6670" s="1" t="s">
        <v>47</v>
      </c>
      <c r="L6670" s="1">
        <v>100.0</v>
      </c>
      <c r="M6670" s="1" t="s">
        <v>58</v>
      </c>
      <c r="N6670" s="1" t="s">
        <v>21046</v>
      </c>
      <c r="O6670" s="4">
        <v>44317.0</v>
      </c>
      <c r="P6670" s="4">
        <v>44299.0</v>
      </c>
      <c r="Q6670" s="1" t="s">
        <v>21489</v>
      </c>
      <c r="R6670" s="1" t="s">
        <v>31</v>
      </c>
      <c r="S6670" s="1" t="s">
        <v>32</v>
      </c>
      <c r="T6670" s="1">
        <v>75218.0</v>
      </c>
      <c r="U6670" s="1" t="s">
        <v>21490</v>
      </c>
    </row>
    <row r="6671">
      <c r="A6671" s="1" t="s">
        <v>21491</v>
      </c>
      <c r="B6671" s="1">
        <v>73537.0</v>
      </c>
      <c r="C6671" s="1">
        <v>2243.0</v>
      </c>
      <c r="D6671" s="2" t="s">
        <v>21057</v>
      </c>
      <c r="E6671" s="1" t="s">
        <v>1854</v>
      </c>
      <c r="F6671" s="1" t="s">
        <v>21492</v>
      </c>
      <c r="G6671" s="3" t="str">
        <f t="shared" si="1"/>
        <v>Janet Mariani-Anderson</v>
      </c>
      <c r="H6671" s="3" t="str">
        <f t="shared" si="2"/>
        <v>JANET MARIANI-ANDERSON</v>
      </c>
      <c r="J6671" s="1" t="s">
        <v>57</v>
      </c>
      <c r="K6671" s="1" t="s">
        <v>47</v>
      </c>
      <c r="L6671" s="1">
        <v>100.0</v>
      </c>
      <c r="M6671" s="1" t="s">
        <v>58</v>
      </c>
      <c r="N6671" s="1" t="s">
        <v>21046</v>
      </c>
      <c r="O6671" s="4">
        <v>44317.0</v>
      </c>
      <c r="P6671" s="4">
        <v>44300.0</v>
      </c>
      <c r="Q6671" s="1" t="s">
        <v>2971</v>
      </c>
      <c r="R6671" s="1" t="s">
        <v>31</v>
      </c>
      <c r="S6671" s="1" t="s">
        <v>32</v>
      </c>
      <c r="T6671" s="1">
        <v>75230.0</v>
      </c>
      <c r="U6671" s="1" t="s">
        <v>2972</v>
      </c>
    </row>
    <row r="6672">
      <c r="A6672" s="1" t="s">
        <v>21493</v>
      </c>
      <c r="B6672" s="1">
        <v>73540.0</v>
      </c>
      <c r="C6672" s="1">
        <v>2243.0</v>
      </c>
      <c r="D6672" s="2" t="s">
        <v>21057</v>
      </c>
      <c r="E6672" s="1" t="s">
        <v>21494</v>
      </c>
      <c r="F6672" s="1" t="s">
        <v>9118</v>
      </c>
      <c r="G6672" s="3" t="str">
        <f t="shared" si="1"/>
        <v>Dee Holley</v>
      </c>
      <c r="H6672" s="3" t="str">
        <f t="shared" si="2"/>
        <v>DEE HOLLEY</v>
      </c>
      <c r="J6672" s="1" t="s">
        <v>57</v>
      </c>
      <c r="K6672" s="1" t="s">
        <v>47</v>
      </c>
      <c r="L6672" s="1">
        <v>100.0</v>
      </c>
      <c r="M6672" s="1" t="s">
        <v>58</v>
      </c>
      <c r="N6672" s="1" t="s">
        <v>21046</v>
      </c>
      <c r="O6672" s="4">
        <v>44317.0</v>
      </c>
      <c r="P6672" s="4">
        <v>44302.0</v>
      </c>
      <c r="Q6672" s="1" t="s">
        <v>11429</v>
      </c>
      <c r="R6672" s="1" t="s">
        <v>31</v>
      </c>
      <c r="S6672" s="1" t="s">
        <v>32</v>
      </c>
      <c r="T6672" s="1">
        <v>75219.0</v>
      </c>
      <c r="U6672" s="1" t="s">
        <v>11430</v>
      </c>
    </row>
    <row r="6673">
      <c r="A6673" s="1" t="s">
        <v>21495</v>
      </c>
      <c r="B6673" s="1">
        <v>73541.0</v>
      </c>
      <c r="C6673" s="1">
        <v>2243.0</v>
      </c>
      <c r="D6673" s="2" t="s">
        <v>21057</v>
      </c>
      <c r="E6673" s="1" t="s">
        <v>305</v>
      </c>
      <c r="F6673" s="1" t="s">
        <v>21496</v>
      </c>
      <c r="G6673" s="3" t="str">
        <f t="shared" si="1"/>
        <v>Gwen Sanchez</v>
      </c>
      <c r="H6673" s="3" t="str">
        <f t="shared" si="2"/>
        <v>GWEN SANCHEZ</v>
      </c>
      <c r="J6673" s="1" t="s">
        <v>57</v>
      </c>
      <c r="K6673" s="1" t="s">
        <v>47</v>
      </c>
      <c r="L6673" s="1">
        <v>100.0</v>
      </c>
      <c r="M6673" s="1" t="s">
        <v>58</v>
      </c>
      <c r="N6673" s="1" t="s">
        <v>21046</v>
      </c>
      <c r="O6673" s="4">
        <v>44317.0</v>
      </c>
      <c r="P6673" s="4">
        <v>44302.0</v>
      </c>
      <c r="Q6673" s="1" t="s">
        <v>21497</v>
      </c>
      <c r="R6673" s="1" t="s">
        <v>31</v>
      </c>
      <c r="S6673" s="1" t="s">
        <v>32</v>
      </c>
      <c r="T6673" s="1">
        <v>75238.0</v>
      </c>
      <c r="U6673" s="1" t="s">
        <v>21498</v>
      </c>
    </row>
    <row r="6674">
      <c r="A6674" s="1" t="s">
        <v>21499</v>
      </c>
      <c r="B6674" s="1">
        <v>73542.0</v>
      </c>
      <c r="C6674" s="1">
        <v>2243.0</v>
      </c>
      <c r="D6674" s="2" t="s">
        <v>21057</v>
      </c>
      <c r="E6674" s="1" t="s">
        <v>4570</v>
      </c>
      <c r="F6674" s="1" t="s">
        <v>21500</v>
      </c>
      <c r="G6674" s="3" t="str">
        <f t="shared" si="1"/>
        <v>Jane Melino</v>
      </c>
      <c r="H6674" s="3" t="str">
        <f t="shared" si="2"/>
        <v>JANE MELINO</v>
      </c>
      <c r="J6674" s="1" t="s">
        <v>57</v>
      </c>
      <c r="K6674" s="1" t="s">
        <v>47</v>
      </c>
      <c r="L6674" s="1">
        <v>100.0</v>
      </c>
      <c r="M6674" s="1" t="s">
        <v>58</v>
      </c>
      <c r="N6674" s="1" t="s">
        <v>21046</v>
      </c>
      <c r="O6674" s="4">
        <v>44317.0</v>
      </c>
      <c r="P6674" s="4">
        <v>44302.0</v>
      </c>
      <c r="Q6674" s="1" t="s">
        <v>21501</v>
      </c>
      <c r="R6674" s="1" t="s">
        <v>31</v>
      </c>
      <c r="S6674" s="1" t="s">
        <v>32</v>
      </c>
      <c r="T6674" s="1">
        <v>75220.0</v>
      </c>
      <c r="U6674" s="1" t="s">
        <v>21502</v>
      </c>
    </row>
    <row r="6675">
      <c r="A6675" s="1" t="s">
        <v>21503</v>
      </c>
      <c r="B6675" s="1">
        <v>73544.0</v>
      </c>
      <c r="C6675" s="1">
        <v>2243.0</v>
      </c>
      <c r="D6675" s="2" t="s">
        <v>21057</v>
      </c>
      <c r="E6675" s="1" t="s">
        <v>649</v>
      </c>
      <c r="F6675" s="1" t="s">
        <v>13469</v>
      </c>
      <c r="G6675" s="3" t="str">
        <f t="shared" si="1"/>
        <v>Mark Monroy</v>
      </c>
      <c r="H6675" s="3" t="str">
        <f t="shared" si="2"/>
        <v>MARK MONROY</v>
      </c>
      <c r="J6675" s="1" t="s">
        <v>57</v>
      </c>
      <c r="K6675" s="1" t="s">
        <v>47</v>
      </c>
      <c r="L6675" s="1">
        <v>100.0</v>
      </c>
      <c r="M6675" s="1" t="s">
        <v>58</v>
      </c>
      <c r="N6675" s="1" t="s">
        <v>21046</v>
      </c>
      <c r="O6675" s="4">
        <v>44317.0</v>
      </c>
      <c r="P6675" s="4">
        <v>44305.0</v>
      </c>
      <c r="Q6675" s="1" t="s">
        <v>21504</v>
      </c>
      <c r="R6675" s="1" t="s">
        <v>31</v>
      </c>
      <c r="S6675" s="1" t="s">
        <v>32</v>
      </c>
      <c r="T6675" s="1">
        <v>75201.0</v>
      </c>
      <c r="U6675" s="1" t="s">
        <v>21505</v>
      </c>
    </row>
    <row r="6676">
      <c r="A6676" s="1" t="s">
        <v>21506</v>
      </c>
      <c r="B6676" s="1">
        <v>73545.0</v>
      </c>
      <c r="C6676" s="1">
        <v>2243.0</v>
      </c>
      <c r="D6676" s="2" t="s">
        <v>21057</v>
      </c>
      <c r="E6676" s="1" t="s">
        <v>4459</v>
      </c>
      <c r="F6676" s="1" t="s">
        <v>2925</v>
      </c>
      <c r="G6676" s="3" t="str">
        <f t="shared" si="1"/>
        <v>Clark Will</v>
      </c>
      <c r="H6676" s="3" t="str">
        <f t="shared" si="2"/>
        <v>CLARK WILL</v>
      </c>
      <c r="J6676" s="1" t="s">
        <v>57</v>
      </c>
      <c r="K6676" s="1" t="s">
        <v>47</v>
      </c>
      <c r="L6676" s="1">
        <v>100.0</v>
      </c>
      <c r="M6676" s="1" t="s">
        <v>58</v>
      </c>
      <c r="N6676" s="1" t="s">
        <v>21046</v>
      </c>
      <c r="O6676" s="4">
        <v>44317.0</v>
      </c>
      <c r="P6676" s="4">
        <v>44305.0</v>
      </c>
      <c r="Q6676" s="1" t="s">
        <v>21507</v>
      </c>
      <c r="R6676" s="1" t="s">
        <v>31</v>
      </c>
      <c r="S6676" s="1" t="s">
        <v>32</v>
      </c>
      <c r="T6676" s="1">
        <v>75208.0</v>
      </c>
      <c r="U6676" s="1" t="s">
        <v>21508</v>
      </c>
    </row>
    <row r="6677">
      <c r="A6677" s="1" t="s">
        <v>21509</v>
      </c>
      <c r="B6677" s="1">
        <v>73550.0</v>
      </c>
      <c r="C6677" s="1">
        <v>2243.0</v>
      </c>
      <c r="D6677" s="2" t="s">
        <v>21057</v>
      </c>
      <c r="E6677" s="1" t="s">
        <v>2329</v>
      </c>
      <c r="F6677" s="1" t="s">
        <v>21510</v>
      </c>
      <c r="G6677" s="3" t="str">
        <f t="shared" si="1"/>
        <v>Kailea Burrell-Humphreys</v>
      </c>
      <c r="H6677" s="3" t="str">
        <f t="shared" si="2"/>
        <v>KAILEA BURRELL-HUMPHREYS</v>
      </c>
      <c r="J6677" s="1" t="s">
        <v>57</v>
      </c>
      <c r="K6677" s="1" t="s">
        <v>47</v>
      </c>
      <c r="L6677" s="1">
        <v>100.0</v>
      </c>
      <c r="M6677" s="1" t="s">
        <v>58</v>
      </c>
      <c r="N6677" s="1" t="s">
        <v>21046</v>
      </c>
      <c r="O6677" s="4">
        <v>44317.0</v>
      </c>
      <c r="P6677" s="4">
        <v>44306.0</v>
      </c>
      <c r="Q6677" s="1" t="s">
        <v>2331</v>
      </c>
      <c r="R6677" s="1" t="s">
        <v>31</v>
      </c>
      <c r="S6677" s="1" t="s">
        <v>32</v>
      </c>
      <c r="T6677" s="1">
        <v>75248.0</v>
      </c>
      <c r="U6677" s="1" t="s">
        <v>2332</v>
      </c>
    </row>
    <row r="6678">
      <c r="A6678" s="1" t="s">
        <v>21511</v>
      </c>
      <c r="B6678" s="1">
        <v>73551.0</v>
      </c>
      <c r="C6678" s="1">
        <v>2243.0</v>
      </c>
      <c r="D6678" s="2" t="s">
        <v>21057</v>
      </c>
      <c r="E6678" s="1" t="s">
        <v>21512</v>
      </c>
      <c r="F6678" s="1" t="s">
        <v>18532</v>
      </c>
      <c r="G6678" s="3" t="str">
        <f t="shared" si="1"/>
        <v>Andre Ortiz</v>
      </c>
      <c r="H6678" s="3" t="str">
        <f t="shared" si="2"/>
        <v>ANDRE ORTIZ</v>
      </c>
      <c r="J6678" s="1" t="s">
        <v>57</v>
      </c>
      <c r="K6678" s="1" t="s">
        <v>47</v>
      </c>
      <c r="L6678" s="1">
        <v>100.0</v>
      </c>
      <c r="M6678" s="1" t="s">
        <v>58</v>
      </c>
      <c r="N6678" s="1" t="s">
        <v>21046</v>
      </c>
      <c r="O6678" s="4">
        <v>44317.0</v>
      </c>
      <c r="P6678" s="4">
        <v>44306.0</v>
      </c>
      <c r="Q6678" s="1" t="s">
        <v>21513</v>
      </c>
      <c r="R6678" s="1" t="s">
        <v>31</v>
      </c>
      <c r="S6678" s="1" t="s">
        <v>32</v>
      </c>
      <c r="T6678" s="1">
        <v>75238.0</v>
      </c>
      <c r="U6678" s="1" t="s">
        <v>21514</v>
      </c>
    </row>
    <row r="6679">
      <c r="A6679" s="1" t="s">
        <v>21515</v>
      </c>
      <c r="B6679" s="1">
        <v>79147.0</v>
      </c>
      <c r="C6679" s="1">
        <v>2323.0</v>
      </c>
      <c r="D6679" s="2" t="s">
        <v>21059</v>
      </c>
      <c r="E6679" s="1" t="s">
        <v>21516</v>
      </c>
      <c r="F6679" s="1" t="s">
        <v>21517</v>
      </c>
      <c r="G6679" s="3" t="str">
        <f t="shared" si="1"/>
        <v>Cyrena Nolan</v>
      </c>
      <c r="H6679" s="3" t="str">
        <f t="shared" si="2"/>
        <v>CYRENA NOLAN</v>
      </c>
      <c r="J6679" s="1" t="s">
        <v>57</v>
      </c>
      <c r="K6679" s="1" t="s">
        <v>53</v>
      </c>
      <c r="L6679" s="1">
        <v>100.0</v>
      </c>
      <c r="M6679" s="1" t="s">
        <v>58</v>
      </c>
      <c r="N6679" s="1" t="s">
        <v>21046</v>
      </c>
      <c r="P6679" s="4">
        <v>44315.0</v>
      </c>
      <c r="Q6679" s="1" t="s">
        <v>21518</v>
      </c>
      <c r="R6679" s="1" t="s">
        <v>31</v>
      </c>
      <c r="S6679" s="1" t="s">
        <v>32</v>
      </c>
      <c r="T6679" s="1">
        <v>75225.0</v>
      </c>
      <c r="U6679" s="1" t="s">
        <v>21519</v>
      </c>
    </row>
    <row r="6680">
      <c r="A6680" s="1" t="s">
        <v>21520</v>
      </c>
      <c r="B6680" s="1">
        <v>79143.0</v>
      </c>
      <c r="C6680" s="1">
        <v>2323.0</v>
      </c>
      <c r="D6680" s="2" t="s">
        <v>21059</v>
      </c>
      <c r="E6680" s="1" t="s">
        <v>1063</v>
      </c>
      <c r="F6680" s="1" t="s">
        <v>21462</v>
      </c>
      <c r="G6680" s="3" t="str">
        <f t="shared" si="1"/>
        <v>Tim Winn</v>
      </c>
      <c r="H6680" s="3" t="str">
        <f t="shared" si="2"/>
        <v>TIM WINN</v>
      </c>
      <c r="J6680" s="1" t="s">
        <v>57</v>
      </c>
      <c r="K6680" s="1" t="s">
        <v>53</v>
      </c>
      <c r="L6680" s="1">
        <v>100.0</v>
      </c>
      <c r="M6680" s="1" t="s">
        <v>58</v>
      </c>
      <c r="N6680" s="1" t="s">
        <v>21046</v>
      </c>
      <c r="P6680" s="4">
        <v>44317.0</v>
      </c>
      <c r="Q6680" s="1" t="s">
        <v>21521</v>
      </c>
      <c r="R6680" s="1" t="s">
        <v>31</v>
      </c>
      <c r="S6680" s="1" t="s">
        <v>32</v>
      </c>
      <c r="T6680" s="1">
        <v>75225.0</v>
      </c>
      <c r="U6680" s="1" t="s">
        <v>21522</v>
      </c>
    </row>
    <row r="6681">
      <c r="A6681" s="1" t="s">
        <v>21523</v>
      </c>
      <c r="B6681" s="1">
        <v>79145.0</v>
      </c>
      <c r="C6681" s="1">
        <v>2323.0</v>
      </c>
      <c r="D6681" s="2" t="s">
        <v>21059</v>
      </c>
      <c r="E6681" s="1" t="s">
        <v>921</v>
      </c>
      <c r="F6681" s="1" t="s">
        <v>14511</v>
      </c>
      <c r="G6681" s="3" t="str">
        <f t="shared" si="1"/>
        <v>David Hess</v>
      </c>
      <c r="H6681" s="3" t="str">
        <f t="shared" si="2"/>
        <v>DAVID HESS</v>
      </c>
      <c r="J6681" s="1" t="s">
        <v>57</v>
      </c>
      <c r="K6681" s="1" t="s">
        <v>53</v>
      </c>
      <c r="L6681" s="1">
        <v>100.0</v>
      </c>
      <c r="M6681" s="1" t="s">
        <v>58</v>
      </c>
      <c r="N6681" s="1" t="s">
        <v>21046</v>
      </c>
      <c r="P6681" s="4">
        <v>44316.0</v>
      </c>
      <c r="Q6681" s="1" t="s">
        <v>21524</v>
      </c>
      <c r="R6681" s="1" t="s">
        <v>31</v>
      </c>
      <c r="S6681" s="1" t="s">
        <v>32</v>
      </c>
      <c r="T6681" s="1">
        <v>75243.0</v>
      </c>
      <c r="U6681" s="1" t="s">
        <v>21525</v>
      </c>
    </row>
    <row r="6682">
      <c r="A6682" s="1" t="s">
        <v>21526</v>
      </c>
      <c r="B6682" s="1">
        <v>79153.0</v>
      </c>
      <c r="C6682" s="1">
        <v>2323.0</v>
      </c>
      <c r="D6682" s="2" t="s">
        <v>21059</v>
      </c>
      <c r="E6682" s="1" t="s">
        <v>2776</v>
      </c>
      <c r="F6682" s="1" t="s">
        <v>2777</v>
      </c>
      <c r="G6682" s="3" t="str">
        <f t="shared" si="1"/>
        <v>Bill Underhill</v>
      </c>
      <c r="H6682" s="3" t="str">
        <f t="shared" si="2"/>
        <v>BILL UNDERHILL</v>
      </c>
      <c r="J6682" s="1" t="s">
        <v>57</v>
      </c>
      <c r="K6682" s="1" t="s">
        <v>53</v>
      </c>
      <c r="L6682" s="1">
        <v>100.0</v>
      </c>
      <c r="M6682" s="1" t="s">
        <v>58</v>
      </c>
      <c r="N6682" s="1" t="s">
        <v>21046</v>
      </c>
      <c r="P6682" s="4">
        <v>44309.0</v>
      </c>
      <c r="Q6682" s="1" t="s">
        <v>2778</v>
      </c>
      <c r="R6682" s="1" t="s">
        <v>31</v>
      </c>
      <c r="S6682" s="1" t="s">
        <v>32</v>
      </c>
      <c r="T6682" s="1">
        <v>75243.0</v>
      </c>
      <c r="U6682" s="1" t="s">
        <v>2779</v>
      </c>
    </row>
    <row r="6683">
      <c r="A6683" s="1" t="s">
        <v>21527</v>
      </c>
      <c r="B6683" s="1">
        <v>35689.0</v>
      </c>
      <c r="C6683" s="1">
        <v>2129.0</v>
      </c>
      <c r="D6683" s="2" t="s">
        <v>21055</v>
      </c>
      <c r="G6683" s="3" t="str">
        <f t="shared" si="1"/>
        <v> </v>
      </c>
      <c r="H6683" s="3" t="str">
        <f t="shared" si="2"/>
        <v> </v>
      </c>
      <c r="I6683" s="1" t="s">
        <v>2051</v>
      </c>
      <c r="J6683" s="1" t="s">
        <v>389</v>
      </c>
      <c r="K6683" s="1" t="s">
        <v>44</v>
      </c>
      <c r="L6683" s="1">
        <v>115.47</v>
      </c>
      <c r="M6683" s="1" t="s">
        <v>390</v>
      </c>
      <c r="N6683" s="1" t="s">
        <v>21046</v>
      </c>
      <c r="O6683" s="4">
        <v>44317.0</v>
      </c>
      <c r="P6683" s="4">
        <v>44260.0</v>
      </c>
      <c r="Q6683" s="1" t="s">
        <v>21151</v>
      </c>
      <c r="R6683" s="1" t="s">
        <v>31</v>
      </c>
      <c r="S6683" s="1" t="s">
        <v>32</v>
      </c>
      <c r="T6683" s="1">
        <v>75218.0</v>
      </c>
      <c r="U6683" s="1" t="s">
        <v>21152</v>
      </c>
    </row>
    <row r="6684">
      <c r="A6684" s="1" t="s">
        <v>21528</v>
      </c>
      <c r="B6684" s="1">
        <v>68376.0</v>
      </c>
      <c r="C6684" s="1">
        <v>2129.0</v>
      </c>
      <c r="D6684" s="2" t="s">
        <v>21055</v>
      </c>
      <c r="E6684" s="1" t="s">
        <v>8833</v>
      </c>
      <c r="F6684" s="1" t="s">
        <v>21529</v>
      </c>
      <c r="G6684" s="3" t="str">
        <f t="shared" si="1"/>
        <v>Andy Ellard</v>
      </c>
      <c r="H6684" s="3" t="str">
        <f t="shared" si="2"/>
        <v>ANDY ELLARD</v>
      </c>
      <c r="J6684" s="1" t="s">
        <v>57</v>
      </c>
      <c r="K6684" s="1" t="s">
        <v>44</v>
      </c>
      <c r="L6684" s="1">
        <v>120.0</v>
      </c>
      <c r="M6684" s="1" t="s">
        <v>58</v>
      </c>
      <c r="N6684" s="1" t="s">
        <v>21046</v>
      </c>
      <c r="O6684" s="4">
        <v>44317.0</v>
      </c>
      <c r="P6684" s="4">
        <v>44210.0</v>
      </c>
      <c r="Q6684" s="1" t="s">
        <v>21530</v>
      </c>
      <c r="R6684" s="1" t="s">
        <v>31</v>
      </c>
      <c r="S6684" s="1" t="s">
        <v>32</v>
      </c>
      <c r="T6684" s="1">
        <v>75238.0</v>
      </c>
      <c r="U6684" s="1" t="s">
        <v>21531</v>
      </c>
    </row>
    <row r="6685">
      <c r="A6685" s="1" t="s">
        <v>21532</v>
      </c>
      <c r="B6685" s="1">
        <v>68377.0</v>
      </c>
      <c r="C6685" s="1">
        <v>2129.0</v>
      </c>
      <c r="D6685" s="2" t="s">
        <v>21055</v>
      </c>
      <c r="E6685" s="1" t="s">
        <v>1426</v>
      </c>
      <c r="F6685" s="1" t="s">
        <v>21533</v>
      </c>
      <c r="G6685" s="3" t="str">
        <f t="shared" si="1"/>
        <v>Tony Casazza</v>
      </c>
      <c r="H6685" s="3" t="str">
        <f t="shared" si="2"/>
        <v>TONY CASAZZA</v>
      </c>
      <c r="J6685" s="1" t="s">
        <v>57</v>
      </c>
      <c r="K6685" s="1" t="s">
        <v>44</v>
      </c>
      <c r="L6685" s="1">
        <v>120.0</v>
      </c>
      <c r="M6685" s="1" t="s">
        <v>58</v>
      </c>
      <c r="N6685" s="1" t="s">
        <v>21046</v>
      </c>
      <c r="O6685" s="4">
        <v>44317.0</v>
      </c>
      <c r="P6685" s="4">
        <v>44200.0</v>
      </c>
      <c r="Q6685" s="1" t="s">
        <v>21534</v>
      </c>
      <c r="R6685" s="1" t="s">
        <v>31</v>
      </c>
      <c r="S6685" s="1" t="s">
        <v>32</v>
      </c>
      <c r="T6685" s="1">
        <v>75228.0</v>
      </c>
      <c r="U6685" s="1" t="s">
        <v>21535</v>
      </c>
    </row>
    <row r="6686">
      <c r="A6686" s="1" t="s">
        <v>21536</v>
      </c>
      <c r="B6686" s="1">
        <v>68420.0</v>
      </c>
      <c r="C6686" s="1">
        <v>2129.0</v>
      </c>
      <c r="D6686" s="2" t="s">
        <v>21055</v>
      </c>
      <c r="E6686" s="1" t="s">
        <v>1691</v>
      </c>
      <c r="F6686" s="1" t="s">
        <v>21334</v>
      </c>
      <c r="G6686" s="3" t="str">
        <f t="shared" si="1"/>
        <v>Jorge Castro</v>
      </c>
      <c r="H6686" s="3" t="str">
        <f t="shared" si="2"/>
        <v>JORGE CASTRO</v>
      </c>
      <c r="J6686" s="1" t="s">
        <v>57</v>
      </c>
      <c r="K6686" s="1" t="s">
        <v>44</v>
      </c>
      <c r="L6686" s="1">
        <v>150.0</v>
      </c>
      <c r="M6686" s="1" t="s">
        <v>58</v>
      </c>
      <c r="N6686" s="1" t="s">
        <v>21046</v>
      </c>
      <c r="O6686" s="4">
        <v>44317.0</v>
      </c>
      <c r="P6686" s="4">
        <v>44224.0</v>
      </c>
      <c r="Q6686" s="1" t="s">
        <v>21537</v>
      </c>
      <c r="R6686" s="1" t="s">
        <v>368</v>
      </c>
      <c r="S6686" s="1" t="s">
        <v>32</v>
      </c>
      <c r="T6686" s="1">
        <v>75060.0</v>
      </c>
      <c r="U6686" s="1" t="s">
        <v>21538</v>
      </c>
    </row>
    <row r="6687">
      <c r="A6687" s="1" t="s">
        <v>21539</v>
      </c>
      <c r="B6687" s="1">
        <v>68434.0</v>
      </c>
      <c r="C6687" s="1">
        <v>2129.0</v>
      </c>
      <c r="D6687" s="2" t="s">
        <v>21055</v>
      </c>
      <c r="E6687" s="1" t="s">
        <v>21540</v>
      </c>
      <c r="F6687" s="1" t="s">
        <v>21541</v>
      </c>
      <c r="G6687" s="3" t="str">
        <f t="shared" si="1"/>
        <v>Darian Loera</v>
      </c>
      <c r="H6687" s="3" t="str">
        <f t="shared" si="2"/>
        <v>DARIAN LOERA</v>
      </c>
      <c r="J6687" s="1" t="s">
        <v>57</v>
      </c>
      <c r="K6687" s="1" t="s">
        <v>44</v>
      </c>
      <c r="L6687" s="1">
        <v>150.0</v>
      </c>
      <c r="M6687" s="1" t="s">
        <v>58</v>
      </c>
      <c r="N6687" s="1" t="s">
        <v>21046</v>
      </c>
      <c r="O6687" s="4">
        <v>44317.0</v>
      </c>
      <c r="P6687" s="4">
        <v>44235.0</v>
      </c>
      <c r="Q6687" s="1" t="s">
        <v>21542</v>
      </c>
      <c r="R6687" s="1" t="s">
        <v>31</v>
      </c>
      <c r="S6687" s="1" t="s">
        <v>32</v>
      </c>
      <c r="T6687" s="1">
        <v>75218.0</v>
      </c>
      <c r="U6687" s="1" t="s">
        <v>21543</v>
      </c>
    </row>
    <row r="6688">
      <c r="A6688" s="1" t="s">
        <v>21544</v>
      </c>
      <c r="B6688" s="1">
        <v>35682.0</v>
      </c>
      <c r="C6688" s="1">
        <v>2129.0</v>
      </c>
      <c r="D6688" s="2" t="s">
        <v>21055</v>
      </c>
      <c r="G6688" s="3" t="str">
        <f t="shared" si="1"/>
        <v> </v>
      </c>
      <c r="H6688" s="3" t="str">
        <f t="shared" si="2"/>
        <v> </v>
      </c>
      <c r="I6688" s="1" t="s">
        <v>21158</v>
      </c>
      <c r="J6688" s="1" t="s">
        <v>389</v>
      </c>
      <c r="K6688" s="1" t="s">
        <v>44</v>
      </c>
      <c r="L6688" s="1">
        <v>187.2</v>
      </c>
      <c r="M6688" s="1" t="s">
        <v>390</v>
      </c>
      <c r="N6688" s="1" t="s">
        <v>21046</v>
      </c>
      <c r="O6688" s="4">
        <v>44317.0</v>
      </c>
      <c r="P6688" s="4">
        <v>44257.0</v>
      </c>
      <c r="Q6688" s="1" t="s">
        <v>21159</v>
      </c>
      <c r="R6688" s="1" t="s">
        <v>31</v>
      </c>
      <c r="S6688" s="1" t="s">
        <v>32</v>
      </c>
      <c r="T6688" s="1">
        <v>75228.0</v>
      </c>
      <c r="U6688" s="1" t="s">
        <v>21160</v>
      </c>
    </row>
    <row r="6689">
      <c r="A6689" s="1" t="s">
        <v>21545</v>
      </c>
      <c r="B6689" s="1">
        <v>68407.0</v>
      </c>
      <c r="C6689" s="1">
        <v>2129.0</v>
      </c>
      <c r="D6689" s="2" t="s">
        <v>21055</v>
      </c>
      <c r="E6689" s="1" t="s">
        <v>3083</v>
      </c>
      <c r="F6689" s="1" t="s">
        <v>3084</v>
      </c>
      <c r="G6689" s="3" t="str">
        <f t="shared" si="1"/>
        <v>Laura Woodall</v>
      </c>
      <c r="H6689" s="3" t="str">
        <f t="shared" si="2"/>
        <v>LAURA WOODALL</v>
      </c>
      <c r="J6689" s="1" t="s">
        <v>57</v>
      </c>
      <c r="K6689" s="1" t="s">
        <v>44</v>
      </c>
      <c r="L6689" s="1">
        <v>200.0</v>
      </c>
      <c r="M6689" s="1" t="s">
        <v>58</v>
      </c>
      <c r="N6689" s="1" t="s">
        <v>21046</v>
      </c>
      <c r="O6689" s="4">
        <v>44317.0</v>
      </c>
      <c r="P6689" s="4">
        <v>44215.0</v>
      </c>
      <c r="Q6689" s="1" t="s">
        <v>21546</v>
      </c>
      <c r="R6689" s="1" t="s">
        <v>31</v>
      </c>
      <c r="S6689" s="1" t="s">
        <v>32</v>
      </c>
      <c r="T6689" s="1">
        <v>75225.0</v>
      </c>
      <c r="U6689" s="1" t="s">
        <v>21547</v>
      </c>
    </row>
    <row r="6690">
      <c r="A6690" s="1" t="s">
        <v>21548</v>
      </c>
      <c r="B6690" s="1">
        <v>68433.0</v>
      </c>
      <c r="C6690" s="1">
        <v>2129.0</v>
      </c>
      <c r="D6690" s="2" t="s">
        <v>21055</v>
      </c>
      <c r="E6690" s="1" t="s">
        <v>1547</v>
      </c>
      <c r="F6690" s="1" t="s">
        <v>2921</v>
      </c>
      <c r="G6690" s="3" t="str">
        <f t="shared" si="1"/>
        <v>Nancy Mello</v>
      </c>
      <c r="H6690" s="3" t="str">
        <f t="shared" si="2"/>
        <v>NANCY MELLO</v>
      </c>
      <c r="J6690" s="1" t="s">
        <v>57</v>
      </c>
      <c r="K6690" s="1" t="s">
        <v>44</v>
      </c>
      <c r="L6690" s="1">
        <v>200.0</v>
      </c>
      <c r="M6690" s="1" t="s">
        <v>58</v>
      </c>
      <c r="N6690" s="1" t="s">
        <v>21046</v>
      </c>
      <c r="O6690" s="4">
        <v>44317.0</v>
      </c>
      <c r="P6690" s="4">
        <v>44234.0</v>
      </c>
      <c r="Q6690" s="1" t="s">
        <v>21549</v>
      </c>
      <c r="R6690" s="1" t="s">
        <v>31</v>
      </c>
      <c r="S6690" s="1" t="s">
        <v>32</v>
      </c>
      <c r="T6690" s="1">
        <v>75230.0</v>
      </c>
      <c r="U6690" s="1" t="s">
        <v>21550</v>
      </c>
    </row>
    <row r="6691">
      <c r="A6691" s="1" t="s">
        <v>21551</v>
      </c>
      <c r="B6691" s="1">
        <v>73509.0</v>
      </c>
      <c r="C6691" s="1">
        <v>2243.0</v>
      </c>
      <c r="D6691" s="2" t="s">
        <v>21057</v>
      </c>
      <c r="E6691" s="1" t="s">
        <v>3083</v>
      </c>
      <c r="F6691" s="1" t="s">
        <v>3084</v>
      </c>
      <c r="G6691" s="3" t="str">
        <f t="shared" si="1"/>
        <v>Laura Woodall</v>
      </c>
      <c r="H6691" s="3" t="str">
        <f t="shared" si="2"/>
        <v>LAURA WOODALL</v>
      </c>
      <c r="J6691" s="1" t="s">
        <v>57</v>
      </c>
      <c r="K6691" s="1" t="s">
        <v>47</v>
      </c>
      <c r="L6691" s="1">
        <v>200.0</v>
      </c>
      <c r="M6691" s="1" t="s">
        <v>58</v>
      </c>
      <c r="N6691" s="1" t="s">
        <v>21046</v>
      </c>
      <c r="O6691" s="4">
        <v>44317.0</v>
      </c>
      <c r="P6691" s="4">
        <v>44280.0</v>
      </c>
      <c r="Q6691" s="1" t="s">
        <v>21279</v>
      </c>
      <c r="R6691" s="1" t="s">
        <v>31</v>
      </c>
      <c r="S6691" s="1" t="s">
        <v>32</v>
      </c>
      <c r="T6691" s="1">
        <v>75225.0</v>
      </c>
      <c r="U6691" s="1" t="s">
        <v>21280</v>
      </c>
    </row>
    <row r="6692">
      <c r="A6692" s="1" t="s">
        <v>21552</v>
      </c>
      <c r="B6692" s="1">
        <v>73518.0</v>
      </c>
      <c r="C6692" s="1">
        <v>2243.0</v>
      </c>
      <c r="D6692" s="2" t="s">
        <v>21057</v>
      </c>
      <c r="E6692" s="1" t="s">
        <v>921</v>
      </c>
      <c r="F6692" s="1" t="s">
        <v>3114</v>
      </c>
      <c r="G6692" s="3" t="str">
        <f t="shared" si="1"/>
        <v>David Mattoon</v>
      </c>
      <c r="H6692" s="3" t="str">
        <f t="shared" si="2"/>
        <v>DAVID MATTOON</v>
      </c>
      <c r="J6692" s="1" t="s">
        <v>57</v>
      </c>
      <c r="K6692" s="1" t="s">
        <v>47</v>
      </c>
      <c r="L6692" s="1">
        <v>200.0</v>
      </c>
      <c r="M6692" s="1" t="s">
        <v>58</v>
      </c>
      <c r="N6692" s="1" t="s">
        <v>21046</v>
      </c>
      <c r="O6692" s="4">
        <v>44317.0</v>
      </c>
      <c r="P6692" s="4">
        <v>44291.0</v>
      </c>
      <c r="Q6692" s="1" t="s">
        <v>21553</v>
      </c>
      <c r="R6692" s="1" t="s">
        <v>31</v>
      </c>
      <c r="S6692" s="1" t="s">
        <v>32</v>
      </c>
      <c r="T6692" s="1">
        <v>75230.0</v>
      </c>
      <c r="U6692" s="1" t="s">
        <v>21554</v>
      </c>
    </row>
    <row r="6693">
      <c r="A6693" s="1" t="s">
        <v>21555</v>
      </c>
      <c r="B6693" s="1">
        <v>73552.0</v>
      </c>
      <c r="C6693" s="1">
        <v>2243.0</v>
      </c>
      <c r="D6693" s="2" t="s">
        <v>21057</v>
      </c>
      <c r="E6693" s="1" t="s">
        <v>21556</v>
      </c>
      <c r="F6693" s="1" t="s">
        <v>361</v>
      </c>
      <c r="G6693" s="3" t="str">
        <f t="shared" si="1"/>
        <v>Tami Brown</v>
      </c>
      <c r="H6693" s="3" t="str">
        <f t="shared" si="2"/>
        <v>TAMI BROWN</v>
      </c>
      <c r="J6693" s="1" t="s">
        <v>57</v>
      </c>
      <c r="K6693" s="1" t="s">
        <v>47</v>
      </c>
      <c r="L6693" s="1">
        <v>200.0</v>
      </c>
      <c r="M6693" s="1" t="s">
        <v>58</v>
      </c>
      <c r="N6693" s="1" t="s">
        <v>21046</v>
      </c>
      <c r="O6693" s="4">
        <v>44317.0</v>
      </c>
      <c r="P6693" s="4">
        <v>44306.0</v>
      </c>
      <c r="Q6693" s="1" t="s">
        <v>21557</v>
      </c>
      <c r="R6693" s="1" t="s">
        <v>31</v>
      </c>
      <c r="S6693" s="1" t="s">
        <v>32</v>
      </c>
      <c r="T6693" s="1">
        <v>75218.0</v>
      </c>
      <c r="U6693" s="1" t="s">
        <v>21558</v>
      </c>
    </row>
    <row r="6694">
      <c r="A6694" s="1" t="s">
        <v>21559</v>
      </c>
      <c r="B6694" s="1">
        <v>73553.0</v>
      </c>
      <c r="C6694" s="1">
        <v>2243.0</v>
      </c>
      <c r="D6694" s="2" t="s">
        <v>21057</v>
      </c>
      <c r="E6694" s="1" t="s">
        <v>2588</v>
      </c>
      <c r="F6694" s="1" t="s">
        <v>13166</v>
      </c>
      <c r="G6694" s="3" t="str">
        <f t="shared" si="1"/>
        <v>Brian Moxley</v>
      </c>
      <c r="H6694" s="3" t="str">
        <f t="shared" si="2"/>
        <v>BRIAN MOXLEY</v>
      </c>
      <c r="J6694" s="1" t="s">
        <v>57</v>
      </c>
      <c r="K6694" s="1" t="s">
        <v>47</v>
      </c>
      <c r="L6694" s="1">
        <v>200.0</v>
      </c>
      <c r="M6694" s="1" t="s">
        <v>58</v>
      </c>
      <c r="N6694" s="1" t="s">
        <v>21046</v>
      </c>
      <c r="O6694" s="4">
        <v>44317.0</v>
      </c>
      <c r="P6694" s="4">
        <v>44306.0</v>
      </c>
      <c r="Q6694" s="1" t="s">
        <v>21560</v>
      </c>
      <c r="R6694" s="1" t="s">
        <v>346</v>
      </c>
      <c r="S6694" s="1" t="s">
        <v>32</v>
      </c>
      <c r="T6694" s="1">
        <v>75040.0</v>
      </c>
      <c r="U6694" s="1" t="s">
        <v>21561</v>
      </c>
    </row>
    <row r="6695">
      <c r="A6695" s="1" t="s">
        <v>21562</v>
      </c>
      <c r="B6695" s="1">
        <v>68392.0</v>
      </c>
      <c r="C6695" s="1">
        <v>2129.0</v>
      </c>
      <c r="D6695" s="2" t="s">
        <v>21055</v>
      </c>
      <c r="E6695" s="1" t="s">
        <v>547</v>
      </c>
      <c r="F6695" s="1" t="s">
        <v>794</v>
      </c>
      <c r="G6695" s="3" t="str">
        <f t="shared" si="1"/>
        <v>John Taylor</v>
      </c>
      <c r="H6695" s="3" t="str">
        <f t="shared" si="2"/>
        <v>JOHN TAYLOR</v>
      </c>
      <c r="J6695" s="1" t="s">
        <v>57</v>
      </c>
      <c r="K6695" s="1" t="s">
        <v>44</v>
      </c>
      <c r="L6695" s="1">
        <v>250.0</v>
      </c>
      <c r="M6695" s="1" t="s">
        <v>58</v>
      </c>
      <c r="N6695" s="1" t="s">
        <v>21046</v>
      </c>
      <c r="O6695" s="4">
        <v>44317.0</v>
      </c>
      <c r="P6695" s="4">
        <v>44211.0</v>
      </c>
      <c r="Q6695" s="1" t="s">
        <v>21563</v>
      </c>
      <c r="R6695" s="1" t="s">
        <v>31</v>
      </c>
      <c r="S6695" s="1" t="s">
        <v>32</v>
      </c>
      <c r="T6695" s="1">
        <v>75238.0</v>
      </c>
      <c r="U6695" s="1" t="s">
        <v>21564</v>
      </c>
    </row>
    <row r="6696">
      <c r="A6696" s="1" t="s">
        <v>21565</v>
      </c>
      <c r="B6696" s="1">
        <v>68435.0</v>
      </c>
      <c r="C6696" s="1">
        <v>2129.0</v>
      </c>
      <c r="D6696" s="2" t="s">
        <v>21055</v>
      </c>
      <c r="E6696" s="1" t="s">
        <v>1021</v>
      </c>
      <c r="F6696" s="1" t="s">
        <v>4703</v>
      </c>
      <c r="G6696" s="3" t="str">
        <f t="shared" si="1"/>
        <v>James Hairston</v>
      </c>
      <c r="H6696" s="3" t="str">
        <f t="shared" si="2"/>
        <v>JAMES HAIRSTON</v>
      </c>
      <c r="J6696" s="1" t="s">
        <v>57</v>
      </c>
      <c r="K6696" s="1" t="s">
        <v>44</v>
      </c>
      <c r="L6696" s="1">
        <v>250.0</v>
      </c>
      <c r="M6696" s="1" t="s">
        <v>58</v>
      </c>
      <c r="N6696" s="1" t="s">
        <v>21046</v>
      </c>
      <c r="O6696" s="4">
        <v>44317.0</v>
      </c>
      <c r="P6696" s="4">
        <v>44235.0</v>
      </c>
      <c r="Q6696" s="1" t="s">
        <v>21566</v>
      </c>
      <c r="R6696" s="1" t="s">
        <v>31</v>
      </c>
      <c r="S6696" s="1" t="s">
        <v>32</v>
      </c>
      <c r="T6696" s="1">
        <v>75205.0</v>
      </c>
      <c r="U6696" s="1" t="s">
        <v>21567</v>
      </c>
    </row>
    <row r="6697">
      <c r="A6697" s="1" t="s">
        <v>21568</v>
      </c>
      <c r="B6697" s="1">
        <v>68449.0</v>
      </c>
      <c r="C6697" s="1">
        <v>2129.0</v>
      </c>
      <c r="D6697" s="2" t="s">
        <v>21055</v>
      </c>
      <c r="E6697" s="1" t="s">
        <v>1021</v>
      </c>
      <c r="F6697" s="1" t="s">
        <v>21569</v>
      </c>
      <c r="G6697" s="3" t="str">
        <f t="shared" si="1"/>
        <v>James Schuster</v>
      </c>
      <c r="H6697" s="3" t="str">
        <f t="shared" si="2"/>
        <v>JAMES SCHUSTER</v>
      </c>
      <c r="J6697" s="1" t="s">
        <v>57</v>
      </c>
      <c r="K6697" s="1" t="s">
        <v>44</v>
      </c>
      <c r="L6697" s="1">
        <v>250.0</v>
      </c>
      <c r="M6697" s="1" t="s">
        <v>58</v>
      </c>
      <c r="N6697" s="1" t="s">
        <v>21046</v>
      </c>
      <c r="O6697" s="4">
        <v>44317.0</v>
      </c>
      <c r="P6697" s="4">
        <v>44265.0</v>
      </c>
      <c r="Q6697" s="1" t="s">
        <v>21570</v>
      </c>
      <c r="R6697" s="1" t="s">
        <v>31</v>
      </c>
      <c r="S6697" s="1" t="s">
        <v>32</v>
      </c>
      <c r="T6697" s="1">
        <v>75218.0</v>
      </c>
      <c r="U6697" s="1" t="s">
        <v>21571</v>
      </c>
    </row>
    <row r="6698">
      <c r="A6698" s="1" t="s">
        <v>21572</v>
      </c>
      <c r="B6698" s="1">
        <v>73508.0</v>
      </c>
      <c r="C6698" s="1">
        <v>2243.0</v>
      </c>
      <c r="D6698" s="2" t="s">
        <v>21057</v>
      </c>
      <c r="E6698" s="1" t="s">
        <v>21573</v>
      </c>
      <c r="F6698" s="1" t="s">
        <v>1624</v>
      </c>
      <c r="G6698" s="3" t="str">
        <f t="shared" si="1"/>
        <v>Nanya Walker</v>
      </c>
      <c r="H6698" s="3" t="str">
        <f t="shared" si="2"/>
        <v>NANYA WALKER</v>
      </c>
      <c r="J6698" s="1" t="s">
        <v>57</v>
      </c>
      <c r="K6698" s="1" t="s">
        <v>47</v>
      </c>
      <c r="L6698" s="1">
        <v>250.0</v>
      </c>
      <c r="M6698" s="1" t="s">
        <v>58</v>
      </c>
      <c r="N6698" s="1" t="s">
        <v>21046</v>
      </c>
      <c r="O6698" s="4">
        <v>44317.0</v>
      </c>
      <c r="P6698" s="4">
        <v>44279.0</v>
      </c>
      <c r="Q6698" s="1" t="s">
        <v>21574</v>
      </c>
      <c r="R6698" s="1" t="s">
        <v>31</v>
      </c>
      <c r="S6698" s="1" t="s">
        <v>32</v>
      </c>
      <c r="T6698" s="1">
        <v>75228.0</v>
      </c>
      <c r="U6698" s="1" t="s">
        <v>21575</v>
      </c>
    </row>
    <row r="6699">
      <c r="A6699" s="1" t="s">
        <v>21576</v>
      </c>
      <c r="B6699" s="1">
        <v>73521.0</v>
      </c>
      <c r="C6699" s="1">
        <v>2243.0</v>
      </c>
      <c r="D6699" s="2" t="s">
        <v>21057</v>
      </c>
      <c r="E6699" s="1" t="s">
        <v>1547</v>
      </c>
      <c r="F6699" s="1" t="s">
        <v>1012</v>
      </c>
      <c r="G6699" s="3" t="str">
        <f t="shared" si="1"/>
        <v>Nancy Natinsky</v>
      </c>
      <c r="H6699" s="3" t="str">
        <f t="shared" si="2"/>
        <v>NANCY NATINSKY</v>
      </c>
      <c r="J6699" s="1" t="s">
        <v>57</v>
      </c>
      <c r="K6699" s="1" t="s">
        <v>47</v>
      </c>
      <c r="L6699" s="1">
        <v>250.0</v>
      </c>
      <c r="M6699" s="1" t="s">
        <v>58</v>
      </c>
      <c r="N6699" s="1" t="s">
        <v>21046</v>
      </c>
      <c r="O6699" s="4">
        <v>44317.0</v>
      </c>
      <c r="P6699" s="4">
        <v>44294.0</v>
      </c>
      <c r="Q6699" s="1" t="s">
        <v>14499</v>
      </c>
      <c r="R6699" s="1" t="s">
        <v>31</v>
      </c>
      <c r="S6699" s="1" t="s">
        <v>32</v>
      </c>
      <c r="T6699" s="1">
        <v>75205.0</v>
      </c>
      <c r="U6699" s="1" t="s">
        <v>14500</v>
      </c>
    </row>
    <row r="6700">
      <c r="A6700" s="1" t="s">
        <v>21577</v>
      </c>
      <c r="B6700" s="1">
        <v>73528.0</v>
      </c>
      <c r="C6700" s="1">
        <v>2243.0</v>
      </c>
      <c r="D6700" s="2" t="s">
        <v>21057</v>
      </c>
      <c r="E6700" s="1" t="s">
        <v>1594</v>
      </c>
      <c r="F6700" s="1" t="s">
        <v>1516</v>
      </c>
      <c r="G6700" s="3" t="str">
        <f t="shared" si="1"/>
        <v>Sunil Patel</v>
      </c>
      <c r="H6700" s="3" t="str">
        <f t="shared" si="2"/>
        <v>SUNIL PATEL</v>
      </c>
      <c r="J6700" s="1" t="s">
        <v>57</v>
      </c>
      <c r="K6700" s="1" t="s">
        <v>47</v>
      </c>
      <c r="L6700" s="1">
        <v>250.0</v>
      </c>
      <c r="M6700" s="1" t="s">
        <v>58</v>
      </c>
      <c r="N6700" s="1" t="s">
        <v>21046</v>
      </c>
      <c r="O6700" s="4">
        <v>44317.0</v>
      </c>
      <c r="P6700" s="4">
        <v>44297.0</v>
      </c>
      <c r="Q6700" s="1" t="s">
        <v>21578</v>
      </c>
      <c r="R6700" s="1" t="s">
        <v>31</v>
      </c>
      <c r="S6700" s="1" t="s">
        <v>32</v>
      </c>
      <c r="T6700" s="1">
        <v>75210.0</v>
      </c>
      <c r="U6700" s="1" t="s">
        <v>21579</v>
      </c>
    </row>
    <row r="6701">
      <c r="A6701" s="1" t="s">
        <v>21580</v>
      </c>
      <c r="B6701" s="1">
        <v>79148.0</v>
      </c>
      <c r="C6701" s="1">
        <v>2323.0</v>
      </c>
      <c r="D6701" s="2" t="s">
        <v>21059</v>
      </c>
      <c r="E6701" s="1" t="s">
        <v>3065</v>
      </c>
      <c r="F6701" s="1" t="s">
        <v>3404</v>
      </c>
      <c r="G6701" s="3" t="str">
        <f t="shared" si="1"/>
        <v>Donald Erickson</v>
      </c>
      <c r="H6701" s="3" t="str">
        <f t="shared" si="2"/>
        <v>DONALD ERICKSON</v>
      </c>
      <c r="J6701" s="1" t="s">
        <v>57</v>
      </c>
      <c r="K6701" s="1" t="s">
        <v>53</v>
      </c>
      <c r="L6701" s="1">
        <v>250.0</v>
      </c>
      <c r="M6701" s="1" t="s">
        <v>58</v>
      </c>
      <c r="N6701" s="1" t="s">
        <v>21046</v>
      </c>
      <c r="P6701" s="4">
        <v>44315.0</v>
      </c>
      <c r="Q6701" s="1" t="s">
        <v>3405</v>
      </c>
      <c r="R6701" s="1" t="s">
        <v>31</v>
      </c>
      <c r="S6701" s="1" t="s">
        <v>32</v>
      </c>
      <c r="T6701" s="1">
        <v>75254.0</v>
      </c>
      <c r="U6701" s="1" t="s">
        <v>3406</v>
      </c>
    </row>
    <row r="6702">
      <c r="A6702" s="1" t="s">
        <v>21581</v>
      </c>
      <c r="B6702" s="1">
        <v>79144.0</v>
      </c>
      <c r="C6702" s="1">
        <v>2323.0</v>
      </c>
      <c r="D6702" s="2" t="s">
        <v>21059</v>
      </c>
      <c r="E6702" s="1" t="s">
        <v>21582</v>
      </c>
      <c r="F6702" s="1" t="s">
        <v>9030</v>
      </c>
      <c r="G6702" s="3" t="str">
        <f t="shared" si="1"/>
        <v>Rex Corey</v>
      </c>
      <c r="H6702" s="3" t="str">
        <f t="shared" si="2"/>
        <v>REX COREY</v>
      </c>
      <c r="J6702" s="1" t="s">
        <v>57</v>
      </c>
      <c r="K6702" s="1" t="s">
        <v>53</v>
      </c>
      <c r="L6702" s="1">
        <v>250.0</v>
      </c>
      <c r="M6702" s="1" t="s">
        <v>58</v>
      </c>
      <c r="N6702" s="1" t="s">
        <v>21046</v>
      </c>
      <c r="P6702" s="4">
        <v>44316.0</v>
      </c>
      <c r="Q6702" s="1" t="s">
        <v>21583</v>
      </c>
      <c r="R6702" s="1" t="s">
        <v>31</v>
      </c>
      <c r="S6702" s="1" t="s">
        <v>32</v>
      </c>
      <c r="T6702" s="1">
        <v>75244.0</v>
      </c>
      <c r="U6702" s="1" t="s">
        <v>21584</v>
      </c>
    </row>
    <row r="6703">
      <c r="A6703" s="1" t="s">
        <v>21585</v>
      </c>
      <c r="B6703" s="1">
        <v>38322.0</v>
      </c>
      <c r="C6703" s="1">
        <v>2323.0</v>
      </c>
      <c r="D6703" s="2" t="s">
        <v>21059</v>
      </c>
      <c r="G6703" s="3" t="str">
        <f t="shared" si="1"/>
        <v> </v>
      </c>
      <c r="H6703" s="3" t="str">
        <f t="shared" si="2"/>
        <v> </v>
      </c>
      <c r="I6703" s="1" t="s">
        <v>14392</v>
      </c>
      <c r="J6703" s="1" t="s">
        <v>389</v>
      </c>
      <c r="K6703" s="1" t="s">
        <v>53</v>
      </c>
      <c r="L6703" s="1">
        <v>250.0</v>
      </c>
      <c r="M6703" s="1" t="s">
        <v>390</v>
      </c>
      <c r="N6703" s="1" t="s">
        <v>21046</v>
      </c>
      <c r="P6703" s="4">
        <v>44333.0</v>
      </c>
      <c r="Q6703" s="1" t="s">
        <v>14393</v>
      </c>
      <c r="R6703" s="1" t="s">
        <v>31</v>
      </c>
      <c r="S6703" s="1" t="s">
        <v>32</v>
      </c>
      <c r="T6703" s="1">
        <v>75218.0</v>
      </c>
      <c r="U6703" s="1" t="s">
        <v>14415</v>
      </c>
    </row>
    <row r="6704">
      <c r="A6704" s="1" t="s">
        <v>21586</v>
      </c>
      <c r="B6704" s="1">
        <v>79149.0</v>
      </c>
      <c r="C6704" s="1">
        <v>2323.0</v>
      </c>
      <c r="D6704" s="2" t="s">
        <v>21059</v>
      </c>
      <c r="E6704" s="1" t="s">
        <v>7727</v>
      </c>
      <c r="F6704" s="1" t="s">
        <v>21587</v>
      </c>
      <c r="G6704" s="3" t="str">
        <f t="shared" si="1"/>
        <v>Stan Woodward</v>
      </c>
      <c r="H6704" s="3" t="str">
        <f t="shared" si="2"/>
        <v>STAN WOODWARD</v>
      </c>
      <c r="J6704" s="1" t="s">
        <v>57</v>
      </c>
      <c r="K6704" s="1" t="s">
        <v>53</v>
      </c>
      <c r="L6704" s="1">
        <v>250.0</v>
      </c>
      <c r="M6704" s="1" t="s">
        <v>58</v>
      </c>
      <c r="N6704" s="1" t="s">
        <v>21046</v>
      </c>
      <c r="P6704" s="4">
        <v>44315.0</v>
      </c>
      <c r="Q6704" s="1" t="s">
        <v>21588</v>
      </c>
      <c r="R6704" s="1" t="s">
        <v>31</v>
      </c>
      <c r="S6704" s="1" t="s">
        <v>32</v>
      </c>
      <c r="T6704" s="1">
        <v>75229.0</v>
      </c>
      <c r="U6704" s="1" t="s">
        <v>21589</v>
      </c>
    </row>
    <row r="6705">
      <c r="A6705" s="1" t="s">
        <v>21590</v>
      </c>
      <c r="B6705" s="1">
        <v>68418.0</v>
      </c>
      <c r="C6705" s="1">
        <v>2129.0</v>
      </c>
      <c r="D6705" s="2" t="s">
        <v>21055</v>
      </c>
      <c r="E6705" s="1" t="s">
        <v>11547</v>
      </c>
      <c r="F6705" s="1" t="s">
        <v>21591</v>
      </c>
      <c r="G6705" s="3" t="str">
        <f t="shared" si="1"/>
        <v>Jose Zamorano</v>
      </c>
      <c r="H6705" s="3" t="str">
        <f t="shared" si="2"/>
        <v>JOSE ZAMORANO</v>
      </c>
      <c r="J6705" s="1" t="s">
        <v>57</v>
      </c>
      <c r="K6705" s="1" t="s">
        <v>44</v>
      </c>
      <c r="L6705" s="1">
        <v>275.0</v>
      </c>
      <c r="M6705" s="1" t="s">
        <v>58</v>
      </c>
      <c r="N6705" s="1" t="s">
        <v>21046</v>
      </c>
      <c r="O6705" s="4">
        <v>44317.0</v>
      </c>
      <c r="P6705" s="4">
        <v>44223.0</v>
      </c>
      <c r="Q6705" s="1" t="s">
        <v>21592</v>
      </c>
      <c r="R6705" s="1" t="s">
        <v>31</v>
      </c>
      <c r="S6705" s="1" t="s">
        <v>32</v>
      </c>
      <c r="T6705" s="1">
        <v>75254.0</v>
      </c>
      <c r="U6705" s="1" t="s">
        <v>21593</v>
      </c>
    </row>
    <row r="6706">
      <c r="A6706" s="1" t="s">
        <v>21594</v>
      </c>
      <c r="B6706" s="1">
        <v>35683.0</v>
      </c>
      <c r="C6706" s="1">
        <v>2129.0</v>
      </c>
      <c r="D6706" s="2" t="s">
        <v>21055</v>
      </c>
      <c r="G6706" s="3" t="str">
        <f t="shared" si="1"/>
        <v> </v>
      </c>
      <c r="H6706" s="3" t="str">
        <f t="shared" si="2"/>
        <v> </v>
      </c>
      <c r="I6706" s="1" t="s">
        <v>21158</v>
      </c>
      <c r="J6706" s="1" t="s">
        <v>389</v>
      </c>
      <c r="K6706" s="1" t="s">
        <v>44</v>
      </c>
      <c r="L6706" s="1">
        <v>288.0</v>
      </c>
      <c r="M6706" s="1" t="s">
        <v>390</v>
      </c>
      <c r="N6706" s="1" t="s">
        <v>21046</v>
      </c>
      <c r="O6706" s="4">
        <v>44317.0</v>
      </c>
      <c r="P6706" s="4">
        <v>44246.0</v>
      </c>
      <c r="Q6706" s="1" t="s">
        <v>21159</v>
      </c>
      <c r="R6706" s="1" t="s">
        <v>31</v>
      </c>
      <c r="S6706" s="1" t="s">
        <v>32</v>
      </c>
      <c r="T6706" s="1">
        <v>75228.0</v>
      </c>
      <c r="U6706" s="1" t="s">
        <v>21160</v>
      </c>
    </row>
    <row r="6707">
      <c r="A6707" s="1" t="s">
        <v>21595</v>
      </c>
      <c r="B6707" s="1">
        <v>68375.0</v>
      </c>
      <c r="C6707" s="1">
        <v>2129.0</v>
      </c>
      <c r="D6707" s="2" t="s">
        <v>21055</v>
      </c>
      <c r="E6707" s="1" t="s">
        <v>410</v>
      </c>
      <c r="F6707" s="1" t="s">
        <v>5067</v>
      </c>
      <c r="G6707" s="3" t="str">
        <f t="shared" si="1"/>
        <v>Larry Miller</v>
      </c>
      <c r="H6707" s="3" t="str">
        <f t="shared" si="2"/>
        <v>LARRY MILLER</v>
      </c>
      <c r="J6707" s="1" t="s">
        <v>57</v>
      </c>
      <c r="K6707" s="1" t="s">
        <v>44</v>
      </c>
      <c r="L6707" s="1">
        <v>300.0</v>
      </c>
      <c r="M6707" s="1" t="s">
        <v>58</v>
      </c>
      <c r="N6707" s="1" t="s">
        <v>21046</v>
      </c>
      <c r="O6707" s="4">
        <v>44317.0</v>
      </c>
      <c r="P6707" s="4">
        <v>44208.0</v>
      </c>
      <c r="Q6707" s="1" t="s">
        <v>21596</v>
      </c>
      <c r="R6707" s="1" t="s">
        <v>31</v>
      </c>
      <c r="S6707" s="1" t="s">
        <v>32</v>
      </c>
      <c r="T6707" s="1">
        <v>75228.0</v>
      </c>
      <c r="U6707" s="1" t="s">
        <v>21597</v>
      </c>
    </row>
    <row r="6708">
      <c r="A6708" s="1" t="s">
        <v>21598</v>
      </c>
      <c r="B6708" s="1">
        <v>68386.0</v>
      </c>
      <c r="C6708" s="1">
        <v>2129.0</v>
      </c>
      <c r="D6708" s="2" t="s">
        <v>21055</v>
      </c>
      <c r="E6708" s="1" t="s">
        <v>410</v>
      </c>
      <c r="F6708" s="1" t="s">
        <v>5067</v>
      </c>
      <c r="G6708" s="3" t="str">
        <f t="shared" si="1"/>
        <v>Larry Miller</v>
      </c>
      <c r="H6708" s="3" t="str">
        <f t="shared" si="2"/>
        <v>LARRY MILLER</v>
      </c>
      <c r="J6708" s="1" t="s">
        <v>57</v>
      </c>
      <c r="K6708" s="1" t="s">
        <v>44</v>
      </c>
      <c r="L6708" s="1">
        <v>300.0</v>
      </c>
      <c r="M6708" s="1" t="s">
        <v>58</v>
      </c>
      <c r="N6708" s="1" t="s">
        <v>21046</v>
      </c>
      <c r="O6708" s="4">
        <v>44317.0</v>
      </c>
      <c r="P6708" s="4">
        <v>44259.0</v>
      </c>
      <c r="Q6708" s="1" t="s">
        <v>21596</v>
      </c>
      <c r="R6708" s="1" t="s">
        <v>31</v>
      </c>
      <c r="S6708" s="1" t="s">
        <v>32</v>
      </c>
      <c r="T6708" s="1">
        <v>75228.0</v>
      </c>
      <c r="U6708" s="1" t="s">
        <v>21597</v>
      </c>
    </row>
    <row r="6709">
      <c r="A6709" s="1" t="s">
        <v>21599</v>
      </c>
      <c r="B6709" s="1">
        <v>73535.0</v>
      </c>
      <c r="C6709" s="1">
        <v>2243.0</v>
      </c>
      <c r="D6709" s="2" t="s">
        <v>21057</v>
      </c>
      <c r="E6709" s="1" t="s">
        <v>1043</v>
      </c>
      <c r="F6709" s="1" t="s">
        <v>12711</v>
      </c>
      <c r="G6709" s="3" t="str">
        <f t="shared" si="1"/>
        <v>Tom Mason</v>
      </c>
      <c r="H6709" s="3" t="str">
        <f t="shared" si="2"/>
        <v>TOM MASON</v>
      </c>
      <c r="J6709" s="1" t="s">
        <v>57</v>
      </c>
      <c r="K6709" s="1" t="s">
        <v>47</v>
      </c>
      <c r="L6709" s="1">
        <v>300.0</v>
      </c>
      <c r="M6709" s="1" t="s">
        <v>58</v>
      </c>
      <c r="N6709" s="1" t="s">
        <v>21046</v>
      </c>
      <c r="O6709" s="4">
        <v>44317.0</v>
      </c>
      <c r="P6709" s="4">
        <v>44299.0</v>
      </c>
      <c r="Q6709" s="1" t="s">
        <v>21600</v>
      </c>
      <c r="R6709" s="1" t="s">
        <v>31</v>
      </c>
      <c r="S6709" s="1" t="s">
        <v>32</v>
      </c>
      <c r="T6709" s="1">
        <v>75225.0</v>
      </c>
      <c r="U6709" s="1" t="s">
        <v>21601</v>
      </c>
    </row>
    <row r="6710">
      <c r="A6710" s="1" t="s">
        <v>21602</v>
      </c>
      <c r="B6710" s="1">
        <v>68452.0</v>
      </c>
      <c r="C6710" s="1">
        <v>2129.0</v>
      </c>
      <c r="D6710" s="2" t="s">
        <v>21055</v>
      </c>
      <c r="E6710" s="1" t="s">
        <v>1021</v>
      </c>
      <c r="F6710" s="1" t="s">
        <v>3867</v>
      </c>
      <c r="G6710" s="3" t="str">
        <f t="shared" si="1"/>
        <v>James Jacoby</v>
      </c>
      <c r="H6710" s="3" t="str">
        <f t="shared" si="2"/>
        <v>JAMES JACOBY</v>
      </c>
      <c r="J6710" s="1" t="s">
        <v>57</v>
      </c>
      <c r="K6710" s="1" t="s">
        <v>44</v>
      </c>
      <c r="L6710" s="1">
        <v>350.0</v>
      </c>
      <c r="M6710" s="1" t="s">
        <v>58</v>
      </c>
      <c r="N6710" s="1" t="s">
        <v>21046</v>
      </c>
      <c r="O6710" s="4">
        <v>44317.0</v>
      </c>
      <c r="P6710" s="4">
        <v>44272.0</v>
      </c>
      <c r="Q6710" s="1" t="s">
        <v>21603</v>
      </c>
      <c r="R6710" s="1" t="s">
        <v>31</v>
      </c>
      <c r="S6710" s="1" t="s">
        <v>32</v>
      </c>
      <c r="T6710" s="1">
        <v>75219.0</v>
      </c>
      <c r="U6710" s="1" t="s">
        <v>21604</v>
      </c>
    </row>
    <row r="6711">
      <c r="A6711" s="1" t="s">
        <v>21605</v>
      </c>
      <c r="B6711" s="1">
        <v>36744.0</v>
      </c>
      <c r="C6711" s="1">
        <v>2243.0</v>
      </c>
      <c r="D6711" s="2" t="s">
        <v>21057</v>
      </c>
      <c r="G6711" s="3" t="str">
        <f t="shared" si="1"/>
        <v> </v>
      </c>
      <c r="H6711" s="3" t="str">
        <f t="shared" si="2"/>
        <v> </v>
      </c>
      <c r="I6711" s="1" t="s">
        <v>21158</v>
      </c>
      <c r="J6711" s="1" t="s">
        <v>389</v>
      </c>
      <c r="K6711" s="1" t="s">
        <v>47</v>
      </c>
      <c r="L6711" s="1">
        <v>360.0</v>
      </c>
      <c r="M6711" s="1" t="s">
        <v>390</v>
      </c>
      <c r="N6711" s="1" t="s">
        <v>21046</v>
      </c>
      <c r="O6711" s="4">
        <v>44317.0</v>
      </c>
      <c r="P6711" s="4">
        <v>44293.0</v>
      </c>
      <c r="Q6711" s="1" t="s">
        <v>21159</v>
      </c>
      <c r="R6711" s="1" t="s">
        <v>31</v>
      </c>
      <c r="S6711" s="1" t="s">
        <v>32</v>
      </c>
      <c r="T6711" s="1">
        <v>75228.0</v>
      </c>
      <c r="U6711" s="1" t="s">
        <v>21160</v>
      </c>
    </row>
    <row r="6712">
      <c r="A6712" s="1" t="s">
        <v>21606</v>
      </c>
      <c r="B6712" s="1">
        <v>35679.0</v>
      </c>
      <c r="C6712" s="1">
        <v>2129.0</v>
      </c>
      <c r="D6712" s="2" t="s">
        <v>21055</v>
      </c>
      <c r="G6712" s="3" t="str">
        <f t="shared" si="1"/>
        <v> </v>
      </c>
      <c r="H6712" s="3" t="str">
        <f t="shared" si="2"/>
        <v> </v>
      </c>
      <c r="I6712" s="1" t="s">
        <v>21607</v>
      </c>
      <c r="J6712" s="1" t="s">
        <v>389</v>
      </c>
      <c r="K6712" s="1" t="s">
        <v>44</v>
      </c>
      <c r="L6712" s="1">
        <v>389.94</v>
      </c>
      <c r="M6712" s="1" t="s">
        <v>390</v>
      </c>
      <c r="N6712" s="1" t="s">
        <v>21046</v>
      </c>
      <c r="O6712" s="4">
        <v>44317.0</v>
      </c>
      <c r="P6712" s="4">
        <v>44211.0</v>
      </c>
      <c r="Q6712" s="1" t="s">
        <v>21608</v>
      </c>
      <c r="R6712" s="1" t="s">
        <v>323</v>
      </c>
      <c r="S6712" s="1" t="s">
        <v>32</v>
      </c>
      <c r="T6712" s="1">
        <v>77092.0</v>
      </c>
      <c r="U6712" s="1" t="s">
        <v>21609</v>
      </c>
    </row>
    <row r="6713">
      <c r="A6713" s="1" t="s">
        <v>21610</v>
      </c>
      <c r="B6713" s="1">
        <v>36748.0</v>
      </c>
      <c r="C6713" s="1">
        <v>2243.0</v>
      </c>
      <c r="D6713" s="2" t="s">
        <v>21057</v>
      </c>
      <c r="G6713" s="3" t="str">
        <f t="shared" si="1"/>
        <v> </v>
      </c>
      <c r="H6713" s="3" t="str">
        <f t="shared" si="2"/>
        <v> </v>
      </c>
      <c r="I6713" s="1" t="s">
        <v>21034</v>
      </c>
      <c r="J6713" s="1" t="s">
        <v>389</v>
      </c>
      <c r="K6713" s="1" t="s">
        <v>47</v>
      </c>
      <c r="L6713" s="1">
        <v>433.0</v>
      </c>
      <c r="M6713" s="1" t="s">
        <v>390</v>
      </c>
      <c r="N6713" s="1" t="s">
        <v>21046</v>
      </c>
      <c r="O6713" s="4">
        <v>44317.0</v>
      </c>
      <c r="P6713" s="4">
        <v>44292.0</v>
      </c>
      <c r="Q6713" s="1" t="s">
        <v>21611</v>
      </c>
      <c r="R6713" s="1" t="s">
        <v>346</v>
      </c>
      <c r="S6713" s="1" t="s">
        <v>32</v>
      </c>
      <c r="T6713" s="1">
        <v>75040.0</v>
      </c>
      <c r="U6713" s="1" t="s">
        <v>21612</v>
      </c>
    </row>
    <row r="6714">
      <c r="A6714" s="1" t="s">
        <v>21613</v>
      </c>
      <c r="B6714" s="1">
        <v>68443.0</v>
      </c>
      <c r="C6714" s="1">
        <v>2129.0</v>
      </c>
      <c r="D6714" s="2" t="s">
        <v>21055</v>
      </c>
      <c r="E6714" s="1" t="s">
        <v>1661</v>
      </c>
      <c r="F6714" s="1" t="s">
        <v>9603</v>
      </c>
      <c r="G6714" s="3" t="str">
        <f t="shared" si="1"/>
        <v>Katherine Homan</v>
      </c>
      <c r="H6714" s="3" t="str">
        <f t="shared" si="2"/>
        <v>KATHERINE HOMAN</v>
      </c>
      <c r="J6714" s="1" t="s">
        <v>57</v>
      </c>
      <c r="K6714" s="1" t="s">
        <v>44</v>
      </c>
      <c r="L6714" s="1">
        <v>500.0</v>
      </c>
      <c r="M6714" s="1" t="s">
        <v>58</v>
      </c>
      <c r="N6714" s="1" t="s">
        <v>21046</v>
      </c>
      <c r="O6714" s="4">
        <v>44317.0</v>
      </c>
      <c r="P6714" s="4">
        <v>44258.0</v>
      </c>
      <c r="Q6714" s="1" t="s">
        <v>9604</v>
      </c>
      <c r="R6714" s="1" t="s">
        <v>31</v>
      </c>
      <c r="S6714" s="1" t="s">
        <v>32</v>
      </c>
      <c r="T6714" s="1">
        <v>75208.0</v>
      </c>
      <c r="U6714" s="1" t="s">
        <v>9605</v>
      </c>
    </row>
    <row r="6715">
      <c r="A6715" s="1" t="s">
        <v>21614</v>
      </c>
      <c r="B6715" s="1">
        <v>73510.0</v>
      </c>
      <c r="C6715" s="1">
        <v>2243.0</v>
      </c>
      <c r="D6715" s="2" t="s">
        <v>21057</v>
      </c>
      <c r="E6715" s="1" t="s">
        <v>3400</v>
      </c>
      <c r="F6715" s="1" t="s">
        <v>794</v>
      </c>
      <c r="G6715" s="3" t="str">
        <f t="shared" si="1"/>
        <v>Catherine Taylor</v>
      </c>
      <c r="H6715" s="3" t="str">
        <f t="shared" si="2"/>
        <v>CATHERINE TAYLOR</v>
      </c>
      <c r="J6715" s="1" t="s">
        <v>57</v>
      </c>
      <c r="K6715" s="1" t="s">
        <v>47</v>
      </c>
      <c r="L6715" s="1">
        <v>500.0</v>
      </c>
      <c r="M6715" s="1" t="s">
        <v>58</v>
      </c>
      <c r="N6715" s="1" t="s">
        <v>21046</v>
      </c>
      <c r="O6715" s="4">
        <v>44317.0</v>
      </c>
      <c r="P6715" s="4">
        <v>44281.0</v>
      </c>
      <c r="Q6715" s="1" t="s">
        <v>21615</v>
      </c>
      <c r="R6715" s="1" t="s">
        <v>31</v>
      </c>
      <c r="S6715" s="1" t="s">
        <v>32</v>
      </c>
      <c r="T6715" s="1">
        <v>75209.0</v>
      </c>
      <c r="U6715" s="1" t="s">
        <v>21616</v>
      </c>
    </row>
    <row r="6716">
      <c r="A6716" s="1" t="s">
        <v>21617</v>
      </c>
      <c r="B6716" s="1">
        <v>73517.0</v>
      </c>
      <c r="C6716" s="1">
        <v>2243.0</v>
      </c>
      <c r="D6716" s="2" t="s">
        <v>21057</v>
      </c>
      <c r="E6716" s="1" t="s">
        <v>3157</v>
      </c>
      <c r="F6716" s="1" t="s">
        <v>3158</v>
      </c>
      <c r="G6716" s="3" t="str">
        <f t="shared" si="1"/>
        <v>Ken Goldberg</v>
      </c>
      <c r="H6716" s="3" t="str">
        <f t="shared" si="2"/>
        <v>KEN GOLDBERG</v>
      </c>
      <c r="J6716" s="1" t="s">
        <v>57</v>
      </c>
      <c r="K6716" s="1" t="s">
        <v>47</v>
      </c>
      <c r="L6716" s="1">
        <v>500.0</v>
      </c>
      <c r="M6716" s="1" t="s">
        <v>58</v>
      </c>
      <c r="N6716" s="1" t="s">
        <v>21046</v>
      </c>
      <c r="O6716" s="4">
        <v>44317.0</v>
      </c>
      <c r="P6716" s="4">
        <v>44289.0</v>
      </c>
      <c r="Q6716" s="1" t="s">
        <v>3426</v>
      </c>
      <c r="R6716" s="1" t="s">
        <v>31</v>
      </c>
      <c r="S6716" s="1" t="s">
        <v>32</v>
      </c>
      <c r="T6716" s="1">
        <v>75230.0</v>
      </c>
      <c r="U6716" s="1" t="s">
        <v>3427</v>
      </c>
    </row>
    <row r="6717">
      <c r="A6717" s="1" t="s">
        <v>21618</v>
      </c>
      <c r="B6717" s="1">
        <v>73519.0</v>
      </c>
      <c r="C6717" s="1">
        <v>2243.0</v>
      </c>
      <c r="D6717" s="2" t="s">
        <v>21057</v>
      </c>
      <c r="E6717" s="1" t="s">
        <v>2593</v>
      </c>
      <c r="F6717" s="1" t="s">
        <v>21619</v>
      </c>
      <c r="G6717" s="3" t="str">
        <f t="shared" si="1"/>
        <v>Terry MacRae</v>
      </c>
      <c r="H6717" s="3" t="str">
        <f t="shared" si="2"/>
        <v>TERRY MACRAE</v>
      </c>
      <c r="J6717" s="1" t="s">
        <v>57</v>
      </c>
      <c r="K6717" s="1" t="s">
        <v>47</v>
      </c>
      <c r="L6717" s="1">
        <v>500.0</v>
      </c>
      <c r="M6717" s="1" t="s">
        <v>58</v>
      </c>
      <c r="N6717" s="1" t="s">
        <v>21046</v>
      </c>
      <c r="O6717" s="4">
        <v>44317.0</v>
      </c>
      <c r="P6717" s="4">
        <v>44293.0</v>
      </c>
      <c r="Q6717" s="1" t="s">
        <v>21620</v>
      </c>
      <c r="R6717" s="1" t="s">
        <v>31</v>
      </c>
      <c r="S6717" s="1" t="s">
        <v>32</v>
      </c>
      <c r="T6717" s="1">
        <v>75201.0</v>
      </c>
      <c r="U6717" s="1" t="s">
        <v>21621</v>
      </c>
    </row>
    <row r="6718">
      <c r="A6718" s="1" t="s">
        <v>21622</v>
      </c>
      <c r="B6718" s="1">
        <v>73524.0</v>
      </c>
      <c r="C6718" s="1">
        <v>2243.0</v>
      </c>
      <c r="D6718" s="2" t="s">
        <v>21057</v>
      </c>
      <c r="E6718" s="1" t="s">
        <v>2324</v>
      </c>
      <c r="F6718" s="1" t="s">
        <v>6567</v>
      </c>
      <c r="G6718" s="3" t="str">
        <f t="shared" si="1"/>
        <v>Ann Margolin</v>
      </c>
      <c r="H6718" s="3" t="str">
        <f t="shared" si="2"/>
        <v>ANN MARGOLIN</v>
      </c>
      <c r="J6718" s="1" t="s">
        <v>57</v>
      </c>
      <c r="K6718" s="1" t="s">
        <v>47</v>
      </c>
      <c r="L6718" s="1">
        <v>500.0</v>
      </c>
      <c r="M6718" s="1" t="s">
        <v>58</v>
      </c>
      <c r="N6718" s="1" t="s">
        <v>21046</v>
      </c>
      <c r="O6718" s="4">
        <v>44317.0</v>
      </c>
      <c r="P6718" s="4">
        <v>44295.0</v>
      </c>
      <c r="Q6718" s="1" t="s">
        <v>11648</v>
      </c>
      <c r="R6718" s="1" t="s">
        <v>31</v>
      </c>
      <c r="S6718" s="1" t="s">
        <v>32</v>
      </c>
      <c r="T6718" s="1">
        <v>75219.0</v>
      </c>
      <c r="U6718" s="1" t="s">
        <v>11649</v>
      </c>
    </row>
    <row r="6719">
      <c r="A6719" s="1" t="s">
        <v>21623</v>
      </c>
      <c r="B6719" s="1">
        <v>73536.0</v>
      </c>
      <c r="C6719" s="1">
        <v>2243.0</v>
      </c>
      <c r="D6719" s="2" t="s">
        <v>21057</v>
      </c>
      <c r="E6719" s="1" t="s">
        <v>2523</v>
      </c>
      <c r="F6719" s="1" t="s">
        <v>21624</v>
      </c>
      <c r="G6719" s="3" t="str">
        <f t="shared" si="1"/>
        <v>Jan Stell</v>
      </c>
      <c r="H6719" s="3" t="str">
        <f t="shared" si="2"/>
        <v>JAN STELL</v>
      </c>
      <c r="J6719" s="1" t="s">
        <v>57</v>
      </c>
      <c r="K6719" s="1" t="s">
        <v>47</v>
      </c>
      <c r="L6719" s="1">
        <v>500.0</v>
      </c>
      <c r="M6719" s="1" t="s">
        <v>58</v>
      </c>
      <c r="N6719" s="1" t="s">
        <v>21046</v>
      </c>
      <c r="O6719" s="4">
        <v>44317.0</v>
      </c>
      <c r="P6719" s="4">
        <v>44299.0</v>
      </c>
      <c r="Q6719" s="1" t="s">
        <v>21625</v>
      </c>
      <c r="R6719" s="1" t="s">
        <v>31</v>
      </c>
      <c r="S6719" s="1" t="s">
        <v>32</v>
      </c>
      <c r="T6719" s="1">
        <v>75238.0</v>
      </c>
      <c r="U6719" s="1" t="s">
        <v>21626</v>
      </c>
    </row>
    <row r="6720">
      <c r="A6720" s="1" t="s">
        <v>21627</v>
      </c>
      <c r="B6720" s="1">
        <v>79154.0</v>
      </c>
      <c r="C6720" s="1">
        <v>2323.0</v>
      </c>
      <c r="D6720" s="2" t="s">
        <v>21059</v>
      </c>
      <c r="E6720" s="1" t="s">
        <v>3412</v>
      </c>
      <c r="F6720" s="1" t="s">
        <v>938</v>
      </c>
      <c r="G6720" s="3" t="str">
        <f t="shared" si="1"/>
        <v>Maurine Dickey</v>
      </c>
      <c r="H6720" s="3" t="str">
        <f t="shared" si="2"/>
        <v>MAURINE DICKEY</v>
      </c>
      <c r="J6720" s="1" t="s">
        <v>57</v>
      </c>
      <c r="K6720" s="1" t="s">
        <v>53</v>
      </c>
      <c r="L6720" s="1">
        <v>500.0</v>
      </c>
      <c r="M6720" s="1" t="s">
        <v>58</v>
      </c>
      <c r="N6720" s="1" t="s">
        <v>21046</v>
      </c>
      <c r="P6720" s="4">
        <v>44309.0</v>
      </c>
      <c r="Q6720" s="1" t="s">
        <v>3413</v>
      </c>
      <c r="R6720" s="1" t="s">
        <v>31</v>
      </c>
      <c r="S6720" s="1" t="s">
        <v>32</v>
      </c>
      <c r="T6720" s="1">
        <v>75287.0</v>
      </c>
      <c r="U6720" s="1" t="s">
        <v>3414</v>
      </c>
    </row>
    <row r="6721">
      <c r="A6721" s="1" t="s">
        <v>21628</v>
      </c>
      <c r="B6721" s="1">
        <v>79146.0</v>
      </c>
      <c r="C6721" s="1">
        <v>2323.0</v>
      </c>
      <c r="D6721" s="2" t="s">
        <v>21059</v>
      </c>
      <c r="E6721" s="1" t="s">
        <v>13519</v>
      </c>
      <c r="F6721" s="1" t="s">
        <v>13520</v>
      </c>
      <c r="G6721" s="3" t="str">
        <f t="shared" si="1"/>
        <v>Orlando Salazar</v>
      </c>
      <c r="H6721" s="3" t="str">
        <f t="shared" si="2"/>
        <v>ORLANDO SALAZAR</v>
      </c>
      <c r="J6721" s="1" t="s">
        <v>57</v>
      </c>
      <c r="K6721" s="1" t="s">
        <v>53</v>
      </c>
      <c r="L6721" s="1">
        <v>500.0</v>
      </c>
      <c r="M6721" s="1" t="s">
        <v>58</v>
      </c>
      <c r="N6721" s="1" t="s">
        <v>21046</v>
      </c>
      <c r="P6721" s="4">
        <v>44315.0</v>
      </c>
      <c r="Q6721" s="1" t="s">
        <v>13521</v>
      </c>
      <c r="R6721" s="1" t="s">
        <v>31</v>
      </c>
      <c r="S6721" s="1" t="s">
        <v>32</v>
      </c>
      <c r="T6721" s="1">
        <v>75205.0</v>
      </c>
      <c r="U6721" s="1" t="s">
        <v>13522</v>
      </c>
    </row>
    <row r="6722">
      <c r="A6722" s="1" t="s">
        <v>21629</v>
      </c>
      <c r="B6722" s="1">
        <v>36745.0</v>
      </c>
      <c r="C6722" s="1">
        <v>2243.0</v>
      </c>
      <c r="D6722" s="2" t="s">
        <v>21057</v>
      </c>
      <c r="G6722" s="3" t="str">
        <f t="shared" si="1"/>
        <v> </v>
      </c>
      <c r="H6722" s="3" t="str">
        <f t="shared" si="2"/>
        <v> </v>
      </c>
      <c r="I6722" s="1" t="s">
        <v>21158</v>
      </c>
      <c r="J6722" s="1" t="s">
        <v>389</v>
      </c>
      <c r="K6722" s="1" t="s">
        <v>47</v>
      </c>
      <c r="L6722" s="1">
        <v>504.0</v>
      </c>
      <c r="M6722" s="1" t="s">
        <v>390</v>
      </c>
      <c r="N6722" s="1" t="s">
        <v>21046</v>
      </c>
      <c r="O6722" s="4">
        <v>44317.0</v>
      </c>
      <c r="P6722" s="4">
        <v>44294.0</v>
      </c>
      <c r="Q6722" s="1" t="s">
        <v>14378</v>
      </c>
      <c r="R6722" s="1" t="s">
        <v>31</v>
      </c>
      <c r="S6722" s="1" t="s">
        <v>32</v>
      </c>
      <c r="T6722" s="1">
        <v>75218.0</v>
      </c>
      <c r="U6722" s="1" t="s">
        <v>14379</v>
      </c>
    </row>
    <row r="6723">
      <c r="A6723" s="1">
        <v>467234.0</v>
      </c>
      <c r="B6723" s="1">
        <v>67234.0</v>
      </c>
      <c r="C6723" s="1">
        <v>2129.0</v>
      </c>
      <c r="D6723" s="2" t="s">
        <v>21055</v>
      </c>
      <c r="E6723" s="1" t="s">
        <v>547</v>
      </c>
      <c r="F6723" s="1" t="s">
        <v>301</v>
      </c>
      <c r="G6723" s="3" t="str">
        <f t="shared" si="1"/>
        <v>John Guerra</v>
      </c>
      <c r="H6723" s="3" t="str">
        <f t="shared" si="2"/>
        <v>JOHN GUERRA</v>
      </c>
      <c r="J6723" s="1" t="s">
        <v>5772</v>
      </c>
      <c r="K6723" s="1" t="s">
        <v>44</v>
      </c>
      <c r="L6723" s="1">
        <v>541.25</v>
      </c>
      <c r="M6723" s="1" t="s">
        <v>5772</v>
      </c>
      <c r="N6723" s="1" t="s">
        <v>21046</v>
      </c>
      <c r="O6723" s="4">
        <v>44317.0</v>
      </c>
      <c r="P6723" s="4">
        <v>44210.0</v>
      </c>
      <c r="Q6723" s="1" t="s">
        <v>21066</v>
      </c>
      <c r="R6723" s="1" t="s">
        <v>31</v>
      </c>
      <c r="S6723" s="1" t="s">
        <v>32</v>
      </c>
      <c r="T6723" s="1">
        <v>75238.0</v>
      </c>
      <c r="U6723" s="1" t="s">
        <v>21067</v>
      </c>
    </row>
    <row r="6724">
      <c r="A6724" s="1" t="s">
        <v>21630</v>
      </c>
      <c r="B6724" s="1">
        <v>35684.0</v>
      </c>
      <c r="C6724" s="1">
        <v>2129.0</v>
      </c>
      <c r="D6724" s="2" t="s">
        <v>21055</v>
      </c>
      <c r="G6724" s="3" t="str">
        <f t="shared" si="1"/>
        <v> </v>
      </c>
      <c r="H6724" s="3" t="str">
        <f t="shared" si="2"/>
        <v> </v>
      </c>
      <c r="I6724" s="1" t="s">
        <v>14426</v>
      </c>
      <c r="J6724" s="1" t="s">
        <v>389</v>
      </c>
      <c r="K6724" s="1" t="s">
        <v>44</v>
      </c>
      <c r="L6724" s="1">
        <v>756.65</v>
      </c>
      <c r="M6724" s="1" t="s">
        <v>390</v>
      </c>
      <c r="N6724" s="1" t="s">
        <v>21046</v>
      </c>
      <c r="O6724" s="4">
        <v>44317.0</v>
      </c>
      <c r="P6724" s="4">
        <v>44230.0</v>
      </c>
      <c r="Q6724" s="1" t="s">
        <v>21631</v>
      </c>
      <c r="R6724" s="1" t="s">
        <v>21632</v>
      </c>
      <c r="S6724" s="1" t="s">
        <v>12003</v>
      </c>
      <c r="T6724" s="1">
        <v>55423.0</v>
      </c>
      <c r="U6724" s="1" t="s">
        <v>21633</v>
      </c>
    </row>
    <row r="6725">
      <c r="A6725" s="1" t="s">
        <v>21634</v>
      </c>
      <c r="B6725" s="1">
        <v>73515.0</v>
      </c>
      <c r="C6725" s="1">
        <v>2243.0</v>
      </c>
      <c r="D6725" s="2" t="s">
        <v>21057</v>
      </c>
      <c r="E6725" s="1" t="s">
        <v>3603</v>
      </c>
      <c r="F6725" s="1" t="s">
        <v>3604</v>
      </c>
      <c r="G6725" s="3" t="str">
        <f t="shared" si="1"/>
        <v>Susan Fountain</v>
      </c>
      <c r="H6725" s="3" t="str">
        <f t="shared" si="2"/>
        <v>SUSAN FOUNTAIN</v>
      </c>
      <c r="J6725" s="1" t="s">
        <v>57</v>
      </c>
      <c r="K6725" s="1" t="s">
        <v>47</v>
      </c>
      <c r="L6725" s="1">
        <v>875.0</v>
      </c>
      <c r="M6725" s="1" t="s">
        <v>58</v>
      </c>
      <c r="N6725" s="1" t="s">
        <v>21046</v>
      </c>
      <c r="O6725" s="4">
        <v>44317.0</v>
      </c>
      <c r="P6725" s="4">
        <v>44287.0</v>
      </c>
      <c r="Q6725" s="1" t="s">
        <v>4351</v>
      </c>
      <c r="R6725" s="1" t="s">
        <v>31</v>
      </c>
      <c r="S6725" s="1" t="s">
        <v>32</v>
      </c>
      <c r="T6725" s="1">
        <v>75238.0</v>
      </c>
      <c r="U6725" s="1" t="s">
        <v>4352</v>
      </c>
    </row>
    <row r="6726">
      <c r="A6726" s="1" t="s">
        <v>21635</v>
      </c>
      <c r="B6726" s="1">
        <v>68404.0</v>
      </c>
      <c r="C6726" s="1">
        <v>2129.0</v>
      </c>
      <c r="D6726" s="2" t="s">
        <v>21055</v>
      </c>
      <c r="E6726" s="1" t="s">
        <v>3624</v>
      </c>
      <c r="F6726" s="1" t="s">
        <v>3625</v>
      </c>
      <c r="G6726" s="3" t="str">
        <f t="shared" si="1"/>
        <v>Cheryl Kinney</v>
      </c>
      <c r="H6726" s="3" t="str">
        <f t="shared" si="2"/>
        <v>CHERYL KINNEY</v>
      </c>
      <c r="J6726" s="1" t="s">
        <v>57</v>
      </c>
      <c r="K6726" s="1" t="s">
        <v>44</v>
      </c>
      <c r="L6726" s="1">
        <v>1000.0</v>
      </c>
      <c r="M6726" s="1" t="s">
        <v>58</v>
      </c>
      <c r="N6726" s="1" t="s">
        <v>21046</v>
      </c>
      <c r="O6726" s="4">
        <v>44317.0</v>
      </c>
      <c r="P6726" s="4">
        <v>44214.0</v>
      </c>
      <c r="Q6726" s="1" t="s">
        <v>21636</v>
      </c>
      <c r="R6726" s="1" t="s">
        <v>31</v>
      </c>
      <c r="S6726" s="1" t="s">
        <v>32</v>
      </c>
      <c r="T6726" s="1">
        <v>75229.0</v>
      </c>
      <c r="U6726" s="1" t="s">
        <v>21637</v>
      </c>
    </row>
    <row r="6727">
      <c r="A6727" s="1" t="s">
        <v>21638</v>
      </c>
      <c r="B6727" s="1">
        <v>68450.0</v>
      </c>
      <c r="C6727" s="1">
        <v>2129.0</v>
      </c>
      <c r="D6727" s="2" t="s">
        <v>21055</v>
      </c>
      <c r="E6727" s="1" t="s">
        <v>2925</v>
      </c>
      <c r="F6727" s="1" t="s">
        <v>21639</v>
      </c>
      <c r="G6727" s="3" t="str">
        <f t="shared" si="1"/>
        <v>Will Beecherl</v>
      </c>
      <c r="H6727" s="3" t="str">
        <f t="shared" si="2"/>
        <v>WILL BEECHERL</v>
      </c>
      <c r="J6727" s="1" t="s">
        <v>57</v>
      </c>
      <c r="K6727" s="1" t="s">
        <v>44</v>
      </c>
      <c r="L6727" s="1">
        <v>1000.0</v>
      </c>
      <c r="M6727" s="1" t="s">
        <v>58</v>
      </c>
      <c r="N6727" s="1" t="s">
        <v>21046</v>
      </c>
      <c r="O6727" s="4">
        <v>44317.0</v>
      </c>
      <c r="P6727" s="4">
        <v>44265.0</v>
      </c>
      <c r="Q6727" s="1" t="s">
        <v>21640</v>
      </c>
      <c r="R6727" s="1" t="s">
        <v>31</v>
      </c>
      <c r="S6727" s="1" t="s">
        <v>32</v>
      </c>
      <c r="T6727" s="1">
        <v>75225.0</v>
      </c>
      <c r="U6727" s="1" t="s">
        <v>21641</v>
      </c>
    </row>
    <row r="6728">
      <c r="A6728" s="1" t="s">
        <v>21642</v>
      </c>
      <c r="B6728" s="1">
        <v>73511.0</v>
      </c>
      <c r="C6728" s="1">
        <v>2243.0</v>
      </c>
      <c r="D6728" s="2" t="s">
        <v>21057</v>
      </c>
      <c r="E6728" s="1" t="s">
        <v>3743</v>
      </c>
      <c r="F6728" s="1" t="s">
        <v>3744</v>
      </c>
      <c r="G6728" s="3" t="str">
        <f t="shared" si="1"/>
        <v>Glenn Story</v>
      </c>
      <c r="H6728" s="3" t="str">
        <f t="shared" si="2"/>
        <v>GLENN STORY</v>
      </c>
      <c r="J6728" s="1" t="s">
        <v>57</v>
      </c>
      <c r="K6728" s="1" t="s">
        <v>47</v>
      </c>
      <c r="L6728" s="1">
        <v>1000.0</v>
      </c>
      <c r="M6728" s="1" t="s">
        <v>58</v>
      </c>
      <c r="N6728" s="1" t="s">
        <v>21046</v>
      </c>
      <c r="O6728" s="4">
        <v>44317.0</v>
      </c>
      <c r="P6728" s="4">
        <v>44282.0</v>
      </c>
      <c r="Q6728" s="1" t="s">
        <v>3745</v>
      </c>
      <c r="R6728" s="1" t="s">
        <v>3746</v>
      </c>
      <c r="S6728" s="1" t="s">
        <v>32</v>
      </c>
      <c r="T6728" s="1">
        <v>76092.0</v>
      </c>
      <c r="U6728" s="1" t="s">
        <v>3747</v>
      </c>
    </row>
    <row r="6729">
      <c r="A6729" s="1" t="s">
        <v>21643</v>
      </c>
      <c r="B6729" s="1">
        <v>73520.0</v>
      </c>
      <c r="C6729" s="1">
        <v>2243.0</v>
      </c>
      <c r="D6729" s="2" t="s">
        <v>21057</v>
      </c>
      <c r="E6729" s="1" t="s">
        <v>819</v>
      </c>
      <c r="F6729" s="1" t="s">
        <v>21619</v>
      </c>
      <c r="G6729" s="3" t="str">
        <f t="shared" si="1"/>
        <v>Mary MacRae</v>
      </c>
      <c r="H6729" s="3" t="str">
        <f t="shared" si="2"/>
        <v>MARY MACRAE</v>
      </c>
      <c r="J6729" s="1" t="s">
        <v>57</v>
      </c>
      <c r="K6729" s="1" t="s">
        <v>47</v>
      </c>
      <c r="L6729" s="1">
        <v>1000.0</v>
      </c>
      <c r="M6729" s="1" t="s">
        <v>58</v>
      </c>
      <c r="N6729" s="1" t="s">
        <v>21046</v>
      </c>
      <c r="O6729" s="4">
        <v>44317.0</v>
      </c>
      <c r="P6729" s="4">
        <v>44293.0</v>
      </c>
      <c r="Q6729" s="1" t="s">
        <v>21620</v>
      </c>
      <c r="R6729" s="1" t="s">
        <v>31</v>
      </c>
      <c r="S6729" s="1" t="s">
        <v>32</v>
      </c>
      <c r="T6729" s="1">
        <v>75201.0</v>
      </c>
      <c r="U6729" s="1" t="s">
        <v>21621</v>
      </c>
    </row>
    <row r="6730">
      <c r="A6730" s="1" t="s">
        <v>21644</v>
      </c>
      <c r="B6730" s="1">
        <v>73522.0</v>
      </c>
      <c r="C6730" s="1">
        <v>2243.0</v>
      </c>
      <c r="D6730" s="2" t="s">
        <v>21057</v>
      </c>
      <c r="E6730" s="1" t="s">
        <v>5554</v>
      </c>
      <c r="F6730" s="1" t="s">
        <v>21645</v>
      </c>
      <c r="G6730" s="3" t="str">
        <f t="shared" si="1"/>
        <v>Shirley Sloan</v>
      </c>
      <c r="H6730" s="3" t="str">
        <f t="shared" si="2"/>
        <v>SHIRLEY SLOAN</v>
      </c>
      <c r="J6730" s="1" t="s">
        <v>57</v>
      </c>
      <c r="K6730" s="1" t="s">
        <v>47</v>
      </c>
      <c r="L6730" s="1">
        <v>1000.0</v>
      </c>
      <c r="M6730" s="1" t="s">
        <v>58</v>
      </c>
      <c r="N6730" s="1" t="s">
        <v>21046</v>
      </c>
      <c r="O6730" s="4">
        <v>44317.0</v>
      </c>
      <c r="P6730" s="4">
        <v>44294.0</v>
      </c>
      <c r="Q6730" s="1" t="s">
        <v>21646</v>
      </c>
      <c r="R6730" s="1" t="s">
        <v>31</v>
      </c>
      <c r="S6730" s="1" t="s">
        <v>32</v>
      </c>
      <c r="T6730" s="1">
        <v>75205.0</v>
      </c>
      <c r="U6730" s="1" t="s">
        <v>21647</v>
      </c>
    </row>
    <row r="6731">
      <c r="A6731" s="1" t="s">
        <v>21648</v>
      </c>
      <c r="B6731" s="1">
        <v>387.0</v>
      </c>
      <c r="C6731" s="1">
        <v>2129.0</v>
      </c>
      <c r="D6731" s="2" t="s">
        <v>21055</v>
      </c>
      <c r="E6731" s="1" t="s">
        <v>21044</v>
      </c>
      <c r="F6731" s="1" t="s">
        <v>21045</v>
      </c>
      <c r="G6731" s="3" t="str">
        <f t="shared" si="1"/>
        <v>Israel Varela</v>
      </c>
      <c r="H6731" s="3" t="str">
        <f t="shared" si="2"/>
        <v>ISRAEL VARELA</v>
      </c>
      <c r="J6731" s="1" t="s">
        <v>2686</v>
      </c>
      <c r="K6731" s="1" t="s">
        <v>44</v>
      </c>
      <c r="L6731" s="1">
        <v>1000.0</v>
      </c>
      <c r="M6731" s="1" t="s">
        <v>2687</v>
      </c>
      <c r="N6731" s="1" t="s">
        <v>21046</v>
      </c>
      <c r="O6731" s="4">
        <v>44317.0</v>
      </c>
      <c r="P6731" s="4">
        <v>44197.0</v>
      </c>
      <c r="Q6731" s="1" t="s">
        <v>21047</v>
      </c>
      <c r="R6731" s="1" t="s">
        <v>31</v>
      </c>
      <c r="S6731" s="1" t="s">
        <v>32</v>
      </c>
      <c r="T6731" s="1" t="s">
        <v>21048</v>
      </c>
      <c r="U6731" s="1" t="s">
        <v>21049</v>
      </c>
    </row>
    <row r="6732">
      <c r="A6732" s="1" t="s">
        <v>21649</v>
      </c>
      <c r="B6732" s="1">
        <v>38325.0</v>
      </c>
      <c r="C6732" s="1">
        <v>2323.0</v>
      </c>
      <c r="D6732" s="2" t="s">
        <v>21059</v>
      </c>
      <c r="E6732" s="1" t="s">
        <v>21044</v>
      </c>
      <c r="F6732" s="1" t="s">
        <v>21045</v>
      </c>
      <c r="G6732" s="3" t="str">
        <f t="shared" si="1"/>
        <v>Israel Varela</v>
      </c>
      <c r="H6732" s="3" t="str">
        <f t="shared" si="2"/>
        <v>ISRAEL VARELA</v>
      </c>
      <c r="J6732" s="1" t="s">
        <v>389</v>
      </c>
      <c r="K6732" s="1" t="s">
        <v>53</v>
      </c>
      <c r="L6732" s="1">
        <v>1000.0</v>
      </c>
      <c r="M6732" s="1" t="s">
        <v>390</v>
      </c>
      <c r="N6732" s="1" t="s">
        <v>21046</v>
      </c>
      <c r="P6732" s="4">
        <v>44369.0</v>
      </c>
      <c r="Q6732" s="1" t="s">
        <v>21650</v>
      </c>
      <c r="R6732" s="1" t="s">
        <v>31</v>
      </c>
      <c r="S6732" s="1" t="s">
        <v>32</v>
      </c>
      <c r="T6732" s="1" t="s">
        <v>21651</v>
      </c>
      <c r="U6732" s="1" t="s">
        <v>21652</v>
      </c>
    </row>
    <row r="6733">
      <c r="A6733" s="1" t="s">
        <v>21653</v>
      </c>
      <c r="B6733" s="1">
        <v>35685.0</v>
      </c>
      <c r="C6733" s="1">
        <v>2129.0</v>
      </c>
      <c r="D6733" s="2" t="s">
        <v>21055</v>
      </c>
      <c r="G6733" s="3" t="str">
        <f t="shared" si="1"/>
        <v> </v>
      </c>
      <c r="H6733" s="3" t="str">
        <f t="shared" si="2"/>
        <v> </v>
      </c>
      <c r="I6733" s="1" t="s">
        <v>21654</v>
      </c>
      <c r="J6733" s="1" t="s">
        <v>389</v>
      </c>
      <c r="K6733" s="1" t="s">
        <v>44</v>
      </c>
      <c r="L6733" s="1">
        <v>1794.24</v>
      </c>
      <c r="M6733" s="1" t="s">
        <v>390</v>
      </c>
      <c r="N6733" s="1" t="s">
        <v>21046</v>
      </c>
      <c r="O6733" s="4">
        <v>44317.0</v>
      </c>
      <c r="P6733" s="4">
        <v>44250.0</v>
      </c>
      <c r="Q6733" s="1" t="s">
        <v>21611</v>
      </c>
      <c r="R6733" s="1" t="s">
        <v>346</v>
      </c>
      <c r="S6733" s="1" t="s">
        <v>32</v>
      </c>
      <c r="T6733" s="1">
        <v>75040.0</v>
      </c>
      <c r="U6733" s="1" t="s">
        <v>21612</v>
      </c>
    </row>
    <row r="6734">
      <c r="A6734" s="1" t="s">
        <v>21655</v>
      </c>
      <c r="B6734" s="1">
        <v>36743.0</v>
      </c>
      <c r="C6734" s="1">
        <v>2243.0</v>
      </c>
      <c r="D6734" s="2" t="s">
        <v>21057</v>
      </c>
      <c r="G6734" s="3" t="str">
        <f t="shared" si="1"/>
        <v> </v>
      </c>
      <c r="H6734" s="3" t="str">
        <f t="shared" si="2"/>
        <v> </v>
      </c>
      <c r="I6734" s="1" t="s">
        <v>21656</v>
      </c>
      <c r="J6734" s="1" t="s">
        <v>389</v>
      </c>
      <c r="K6734" s="1" t="s">
        <v>47</v>
      </c>
      <c r="L6734" s="1">
        <v>2810.0</v>
      </c>
      <c r="M6734" s="1" t="s">
        <v>390</v>
      </c>
      <c r="N6734" s="1" t="s">
        <v>21046</v>
      </c>
      <c r="O6734" s="4">
        <v>44317.0</v>
      </c>
      <c r="P6734" s="4">
        <v>44287.0</v>
      </c>
      <c r="Q6734" s="1" t="s">
        <v>21657</v>
      </c>
      <c r="R6734" s="1" t="s">
        <v>31</v>
      </c>
      <c r="S6734" s="1" t="s">
        <v>32</v>
      </c>
      <c r="T6734" s="1">
        <v>75229.0</v>
      </c>
      <c r="U6734" s="1" t="s">
        <v>21658</v>
      </c>
    </row>
    <row r="6735">
      <c r="A6735" s="1" t="s">
        <v>21659</v>
      </c>
      <c r="B6735" s="1">
        <v>38323.0</v>
      </c>
      <c r="C6735" s="1">
        <v>2323.0</v>
      </c>
      <c r="D6735" s="2" t="s">
        <v>21059</v>
      </c>
      <c r="G6735" s="3" t="str">
        <f t="shared" si="1"/>
        <v> </v>
      </c>
      <c r="H6735" s="3" t="str">
        <f t="shared" si="2"/>
        <v> </v>
      </c>
      <c r="I6735" s="1" t="s">
        <v>21660</v>
      </c>
      <c r="J6735" s="1" t="s">
        <v>389</v>
      </c>
      <c r="K6735" s="1" t="s">
        <v>53</v>
      </c>
      <c r="L6735" s="1">
        <v>3574.62</v>
      </c>
      <c r="M6735" s="1" t="s">
        <v>390</v>
      </c>
      <c r="N6735" s="1" t="s">
        <v>21046</v>
      </c>
      <c r="P6735" s="4">
        <v>44316.0</v>
      </c>
      <c r="Q6735" s="1" t="s">
        <v>21657</v>
      </c>
      <c r="R6735" s="1" t="s">
        <v>31</v>
      </c>
      <c r="S6735" s="1" t="s">
        <v>32</v>
      </c>
      <c r="T6735" s="1" t="s">
        <v>21661</v>
      </c>
      <c r="U6735" s="1" t="s">
        <v>21662</v>
      </c>
    </row>
    <row r="6736">
      <c r="A6736" s="1" t="s">
        <v>21663</v>
      </c>
      <c r="B6736" s="1">
        <v>38324.0</v>
      </c>
      <c r="C6736" s="1">
        <v>2323.0</v>
      </c>
      <c r="D6736" s="2" t="s">
        <v>21059</v>
      </c>
      <c r="G6736" s="3" t="str">
        <f t="shared" si="1"/>
        <v> </v>
      </c>
      <c r="H6736" s="3" t="str">
        <f t="shared" si="2"/>
        <v> </v>
      </c>
      <c r="I6736" s="1" t="s">
        <v>21660</v>
      </c>
      <c r="J6736" s="1" t="s">
        <v>389</v>
      </c>
      <c r="K6736" s="1" t="s">
        <v>53</v>
      </c>
      <c r="L6736" s="1">
        <v>3999.62</v>
      </c>
      <c r="M6736" s="1" t="s">
        <v>390</v>
      </c>
      <c r="N6736" s="1" t="s">
        <v>21046</v>
      </c>
      <c r="P6736" s="4">
        <v>44322.0</v>
      </c>
      <c r="Q6736" s="1" t="s">
        <v>21657</v>
      </c>
      <c r="R6736" s="1" t="s">
        <v>31</v>
      </c>
      <c r="S6736" s="1" t="s">
        <v>32</v>
      </c>
      <c r="T6736" s="1" t="s">
        <v>21661</v>
      </c>
      <c r="U6736" s="1" t="s">
        <v>21662</v>
      </c>
    </row>
    <row r="6737">
      <c r="A6737" s="1" t="s">
        <v>21664</v>
      </c>
      <c r="B6737" s="1">
        <v>36746.0</v>
      </c>
      <c r="C6737" s="1">
        <v>2243.0</v>
      </c>
      <c r="D6737" s="2" t="s">
        <v>21057</v>
      </c>
      <c r="G6737" s="3" t="str">
        <f t="shared" si="1"/>
        <v> </v>
      </c>
      <c r="H6737" s="3" t="str">
        <f t="shared" si="2"/>
        <v> </v>
      </c>
      <c r="I6737" s="1" t="s">
        <v>21656</v>
      </c>
      <c r="J6737" s="1" t="s">
        <v>389</v>
      </c>
      <c r="K6737" s="1" t="s">
        <v>47</v>
      </c>
      <c r="L6737" s="1">
        <v>6275.0</v>
      </c>
      <c r="M6737" s="1" t="s">
        <v>390</v>
      </c>
      <c r="N6737" s="1" t="s">
        <v>21046</v>
      </c>
      <c r="O6737" s="4">
        <v>44317.0</v>
      </c>
      <c r="P6737" s="4">
        <v>44299.0</v>
      </c>
      <c r="Q6737" s="1" t="s">
        <v>21657</v>
      </c>
      <c r="R6737" s="1" t="s">
        <v>31</v>
      </c>
      <c r="S6737" s="1" t="s">
        <v>32</v>
      </c>
      <c r="T6737" s="1">
        <v>75229.0</v>
      </c>
      <c r="U6737" s="1" t="s">
        <v>21658</v>
      </c>
    </row>
    <row r="6738">
      <c r="A6738" s="1" t="s">
        <v>21665</v>
      </c>
      <c r="B6738" s="1">
        <v>2417.0</v>
      </c>
      <c r="C6738" s="1">
        <v>2417.0</v>
      </c>
      <c r="D6738" s="2" t="s">
        <v>21666</v>
      </c>
      <c r="E6738" s="1" t="s">
        <v>378</v>
      </c>
      <c r="F6738" s="1" t="s">
        <v>379</v>
      </c>
      <c r="G6738" s="3" t="str">
        <f t="shared" si="1"/>
        <v>Jaime Resendez</v>
      </c>
      <c r="H6738" s="3" t="str">
        <f t="shared" si="2"/>
        <v>JAIME RESENDEZ</v>
      </c>
      <c r="J6738" s="1" t="s">
        <v>26</v>
      </c>
      <c r="K6738" s="1" t="s">
        <v>27</v>
      </c>
      <c r="L6738" s="1">
        <v>0.0</v>
      </c>
      <c r="M6738" s="1" t="s">
        <v>28</v>
      </c>
      <c r="N6738" s="1" t="s">
        <v>21667</v>
      </c>
      <c r="O6738" s="4">
        <v>44317.0</v>
      </c>
      <c r="P6738" s="4">
        <v>44579.570381944446</v>
      </c>
      <c r="Q6738" s="1" t="s">
        <v>21668</v>
      </c>
      <c r="R6738" s="1" t="s">
        <v>31</v>
      </c>
      <c r="S6738" s="1" t="s">
        <v>32</v>
      </c>
      <c r="T6738" s="1">
        <v>75217.0</v>
      </c>
      <c r="U6738" s="1" t="s">
        <v>21669</v>
      </c>
    </row>
    <row r="6739">
      <c r="A6739" s="1" t="s">
        <v>21670</v>
      </c>
      <c r="B6739" s="1">
        <v>2052.0</v>
      </c>
      <c r="C6739" s="1">
        <v>2052.0</v>
      </c>
      <c r="D6739" s="2" t="s">
        <v>21671</v>
      </c>
      <c r="E6739" s="1" t="s">
        <v>378</v>
      </c>
      <c r="F6739" s="1" t="s">
        <v>379</v>
      </c>
      <c r="G6739" s="3" t="str">
        <f t="shared" si="1"/>
        <v>Jaime Resendez</v>
      </c>
      <c r="H6739" s="3" t="str">
        <f t="shared" si="2"/>
        <v>JAIME RESENDEZ</v>
      </c>
      <c r="J6739" s="1" t="s">
        <v>26</v>
      </c>
      <c r="K6739" s="1" t="s">
        <v>36</v>
      </c>
      <c r="L6739" s="1">
        <v>0.0</v>
      </c>
      <c r="M6739" s="1" t="s">
        <v>28</v>
      </c>
      <c r="N6739" s="1" t="s">
        <v>21667</v>
      </c>
      <c r="O6739" s="4">
        <v>43589.0</v>
      </c>
      <c r="P6739" s="4">
        <v>44027.69116898148</v>
      </c>
      <c r="Q6739" s="1" t="s">
        <v>21672</v>
      </c>
      <c r="R6739" s="1" t="s">
        <v>31</v>
      </c>
      <c r="S6739" s="1" t="s">
        <v>32</v>
      </c>
      <c r="T6739" s="1">
        <v>75217.0</v>
      </c>
      <c r="U6739" s="1" t="s">
        <v>21673</v>
      </c>
    </row>
    <row r="6740">
      <c r="A6740" s="1" t="s">
        <v>21674</v>
      </c>
      <c r="B6740" s="1">
        <v>2083.0</v>
      </c>
      <c r="C6740" s="1">
        <v>2083.0</v>
      </c>
      <c r="D6740" s="2" t="s">
        <v>21675</v>
      </c>
      <c r="E6740" s="1" t="s">
        <v>378</v>
      </c>
      <c r="F6740" s="1" t="s">
        <v>379</v>
      </c>
      <c r="G6740" s="3" t="str">
        <f t="shared" si="1"/>
        <v>Jaime Resendez</v>
      </c>
      <c r="H6740" s="3" t="str">
        <f t="shared" si="2"/>
        <v>JAIME RESENDEZ</v>
      </c>
      <c r="J6740" s="1" t="s">
        <v>26</v>
      </c>
      <c r="K6740" s="1" t="s">
        <v>41</v>
      </c>
      <c r="L6740" s="1">
        <v>0.0</v>
      </c>
      <c r="M6740" s="1" t="s">
        <v>28</v>
      </c>
      <c r="N6740" s="1" t="s">
        <v>21667</v>
      </c>
      <c r="O6740" s="4">
        <v>44317.0</v>
      </c>
      <c r="P6740" s="4">
        <v>44229.7512037037</v>
      </c>
      <c r="Q6740" s="1" t="s">
        <v>21668</v>
      </c>
      <c r="R6740" s="1" t="s">
        <v>31</v>
      </c>
      <c r="S6740" s="1" t="s">
        <v>32</v>
      </c>
      <c r="T6740" s="1">
        <v>75217.0</v>
      </c>
      <c r="U6740" s="1" t="s">
        <v>21676</v>
      </c>
    </row>
    <row r="6741">
      <c r="A6741" s="1" t="s">
        <v>21677</v>
      </c>
      <c r="B6741" s="1">
        <v>2188.0</v>
      </c>
      <c r="C6741" s="1">
        <v>2188.0</v>
      </c>
      <c r="D6741" s="2" t="s">
        <v>21678</v>
      </c>
      <c r="E6741" s="1" t="s">
        <v>378</v>
      </c>
      <c r="F6741" s="1" t="s">
        <v>379</v>
      </c>
      <c r="G6741" s="3" t="str">
        <f t="shared" si="1"/>
        <v>Jaime Resendez</v>
      </c>
      <c r="H6741" s="3" t="str">
        <f t="shared" si="2"/>
        <v>JAIME RESENDEZ</v>
      </c>
      <c r="J6741" s="1" t="s">
        <v>26</v>
      </c>
      <c r="K6741" s="1" t="s">
        <v>44</v>
      </c>
      <c r="L6741" s="1">
        <v>0.0</v>
      </c>
      <c r="M6741" s="1" t="s">
        <v>28</v>
      </c>
      <c r="N6741" s="1" t="s">
        <v>21667</v>
      </c>
      <c r="O6741" s="4">
        <v>44317.0</v>
      </c>
      <c r="P6741" s="4">
        <v>44287.59216435185</v>
      </c>
      <c r="Q6741" s="1" t="s">
        <v>21668</v>
      </c>
      <c r="R6741" s="1" t="s">
        <v>31</v>
      </c>
      <c r="S6741" s="1" t="s">
        <v>32</v>
      </c>
      <c r="T6741" s="1">
        <v>75217.0</v>
      </c>
      <c r="U6741" s="1" t="s">
        <v>21676</v>
      </c>
    </row>
    <row r="6742">
      <c r="A6742" s="1" t="s">
        <v>21679</v>
      </c>
      <c r="B6742" s="1">
        <v>2259.0</v>
      </c>
      <c r="C6742" s="1">
        <v>2259.0</v>
      </c>
      <c r="D6742" s="2" t="s">
        <v>21680</v>
      </c>
      <c r="E6742" s="1" t="s">
        <v>378</v>
      </c>
      <c r="F6742" s="1" t="s">
        <v>379</v>
      </c>
      <c r="G6742" s="3" t="str">
        <f t="shared" si="1"/>
        <v>Jaime Resendez</v>
      </c>
      <c r="H6742" s="3" t="str">
        <f t="shared" si="2"/>
        <v>JAIME RESENDEZ</v>
      </c>
      <c r="J6742" s="1" t="s">
        <v>26</v>
      </c>
      <c r="K6742" s="1" t="s">
        <v>47</v>
      </c>
      <c r="L6742" s="1">
        <v>0.0</v>
      </c>
      <c r="M6742" s="1" t="s">
        <v>28</v>
      </c>
      <c r="N6742" s="1" t="s">
        <v>21667</v>
      </c>
      <c r="O6742" s="4">
        <v>44317.0</v>
      </c>
      <c r="P6742" s="4">
        <v>44309.75417824074</v>
      </c>
      <c r="Q6742" s="1" t="s">
        <v>21668</v>
      </c>
      <c r="R6742" s="1" t="s">
        <v>31</v>
      </c>
      <c r="S6742" s="1" t="s">
        <v>32</v>
      </c>
      <c r="T6742" s="1">
        <v>75217.0</v>
      </c>
      <c r="U6742" s="1" t="s">
        <v>21676</v>
      </c>
    </row>
    <row r="6743">
      <c r="A6743" s="1" t="s">
        <v>21681</v>
      </c>
      <c r="B6743" s="1">
        <v>2327.0</v>
      </c>
      <c r="C6743" s="1">
        <v>2327.0</v>
      </c>
      <c r="D6743" s="2" t="s">
        <v>21682</v>
      </c>
      <c r="E6743" s="1" t="s">
        <v>378</v>
      </c>
      <c r="F6743" s="1" t="s">
        <v>379</v>
      </c>
      <c r="G6743" s="3" t="str">
        <f t="shared" si="1"/>
        <v>Jaime Resendez</v>
      </c>
      <c r="H6743" s="3" t="str">
        <f t="shared" si="2"/>
        <v>JAIME RESENDEZ</v>
      </c>
      <c r="J6743" s="1" t="s">
        <v>26</v>
      </c>
      <c r="K6743" s="1" t="s">
        <v>53</v>
      </c>
      <c r="L6743" s="1">
        <v>0.0</v>
      </c>
      <c r="M6743" s="1" t="s">
        <v>28</v>
      </c>
      <c r="N6743" s="1" t="s">
        <v>21667</v>
      </c>
      <c r="O6743" s="4">
        <v>44317.0</v>
      </c>
      <c r="P6743" s="4">
        <v>44392.446377314816</v>
      </c>
      <c r="Q6743" s="1" t="s">
        <v>21668</v>
      </c>
      <c r="R6743" s="1" t="s">
        <v>31</v>
      </c>
      <c r="S6743" s="1" t="s">
        <v>32</v>
      </c>
      <c r="T6743" s="1">
        <v>75217.0</v>
      </c>
      <c r="U6743" s="1" t="s">
        <v>21676</v>
      </c>
    </row>
    <row r="6744">
      <c r="A6744" s="1" t="s">
        <v>21683</v>
      </c>
      <c r="B6744" s="1">
        <v>34906.0</v>
      </c>
      <c r="C6744" s="1">
        <v>2052.0</v>
      </c>
      <c r="D6744" s="2" t="s">
        <v>21671</v>
      </c>
      <c r="G6744" s="3" t="str">
        <f t="shared" si="1"/>
        <v> </v>
      </c>
      <c r="H6744" s="3" t="str">
        <f t="shared" si="2"/>
        <v> </v>
      </c>
      <c r="I6744" s="1" t="s">
        <v>754</v>
      </c>
      <c r="J6744" s="1" t="s">
        <v>389</v>
      </c>
      <c r="K6744" s="1" t="s">
        <v>36</v>
      </c>
      <c r="L6744" s="1">
        <v>4.65</v>
      </c>
      <c r="M6744" s="1" t="s">
        <v>390</v>
      </c>
      <c r="N6744" s="1" t="s">
        <v>21667</v>
      </c>
      <c r="O6744" s="4">
        <v>43589.0</v>
      </c>
      <c r="P6744" s="4">
        <v>43959.0</v>
      </c>
      <c r="Q6744" s="1" t="s">
        <v>3301</v>
      </c>
      <c r="R6744" s="1" t="s">
        <v>728</v>
      </c>
      <c r="S6744" s="1" t="s">
        <v>604</v>
      </c>
      <c r="T6744" s="1">
        <v>95131.0</v>
      </c>
      <c r="U6744" s="1" t="s">
        <v>3302</v>
      </c>
    </row>
    <row r="6745">
      <c r="A6745" s="1" t="s">
        <v>21684</v>
      </c>
      <c r="B6745" s="1">
        <v>74720.0</v>
      </c>
      <c r="C6745" s="1">
        <v>2259.0</v>
      </c>
      <c r="D6745" s="2" t="s">
        <v>21680</v>
      </c>
      <c r="E6745" s="1" t="s">
        <v>21685</v>
      </c>
      <c r="F6745" s="1" t="s">
        <v>296</v>
      </c>
      <c r="G6745" s="3" t="str">
        <f t="shared" si="1"/>
        <v>Adrenna Harris</v>
      </c>
      <c r="H6745" s="3" t="str">
        <f t="shared" si="2"/>
        <v>ADRENNA HARRIS</v>
      </c>
      <c r="J6745" s="1" t="s">
        <v>57</v>
      </c>
      <c r="K6745" s="1" t="s">
        <v>47</v>
      </c>
      <c r="L6745" s="1">
        <v>5.0</v>
      </c>
      <c r="M6745" s="1" t="s">
        <v>58</v>
      </c>
      <c r="N6745" s="1" t="s">
        <v>21667</v>
      </c>
      <c r="O6745" s="4">
        <v>44317.0</v>
      </c>
      <c r="P6745" s="4">
        <v>44289.0</v>
      </c>
      <c r="Q6745" s="1" t="s">
        <v>21686</v>
      </c>
      <c r="R6745" s="1" t="s">
        <v>761</v>
      </c>
      <c r="S6745" s="1" t="s">
        <v>32</v>
      </c>
      <c r="T6745" s="1">
        <v>75149.0</v>
      </c>
      <c r="U6745" s="1" t="s">
        <v>21687</v>
      </c>
    </row>
    <row r="6746">
      <c r="A6746" s="1" t="s">
        <v>21688</v>
      </c>
      <c r="B6746" s="1">
        <v>79161.0</v>
      </c>
      <c r="C6746" s="1">
        <v>2327.0</v>
      </c>
      <c r="D6746" s="2" t="s">
        <v>21682</v>
      </c>
      <c r="E6746" s="1" t="s">
        <v>21689</v>
      </c>
      <c r="F6746" s="1" t="s">
        <v>366</v>
      </c>
      <c r="G6746" s="3" t="str">
        <f t="shared" si="1"/>
        <v>Nayelly Dominguez</v>
      </c>
      <c r="H6746" s="3" t="str">
        <f t="shared" si="2"/>
        <v>NAYELLY DOMINGUEZ</v>
      </c>
      <c r="J6746" s="1" t="s">
        <v>57</v>
      </c>
      <c r="K6746" s="1" t="s">
        <v>53</v>
      </c>
      <c r="L6746" s="1">
        <v>5.0</v>
      </c>
      <c r="M6746" s="1" t="s">
        <v>58</v>
      </c>
      <c r="N6746" s="1" t="s">
        <v>21667</v>
      </c>
      <c r="O6746" s="4">
        <v>44317.0</v>
      </c>
      <c r="P6746" s="4">
        <v>44308.0</v>
      </c>
      <c r="Q6746" s="1" t="s">
        <v>21690</v>
      </c>
      <c r="R6746" s="1" t="s">
        <v>21691</v>
      </c>
      <c r="S6746" s="1" t="s">
        <v>32</v>
      </c>
      <c r="T6746" s="1">
        <v>76119.0</v>
      </c>
      <c r="U6746" s="1" t="s">
        <v>21692</v>
      </c>
    </row>
    <row r="6747">
      <c r="A6747" s="1" t="s">
        <v>21693</v>
      </c>
      <c r="B6747" s="1">
        <v>74867.0</v>
      </c>
      <c r="C6747" s="1">
        <v>2259.0</v>
      </c>
      <c r="D6747" s="2" t="s">
        <v>21680</v>
      </c>
      <c r="E6747" s="1" t="s">
        <v>21694</v>
      </c>
      <c r="F6747" s="1" t="s">
        <v>21695</v>
      </c>
      <c r="G6747" s="3" t="str">
        <f t="shared" si="1"/>
        <v>Mercy Alvarado</v>
      </c>
      <c r="H6747" s="3" t="str">
        <f t="shared" si="2"/>
        <v>MERCY ALVARADO</v>
      </c>
      <c r="J6747" s="1" t="s">
        <v>57</v>
      </c>
      <c r="K6747" s="1" t="s">
        <v>47</v>
      </c>
      <c r="L6747" s="1">
        <v>10.0</v>
      </c>
      <c r="M6747" s="1" t="s">
        <v>58</v>
      </c>
      <c r="N6747" s="1" t="s">
        <v>21667</v>
      </c>
      <c r="O6747" s="4">
        <v>44317.0</v>
      </c>
      <c r="P6747" s="4">
        <v>44303.0</v>
      </c>
      <c r="Q6747" s="1" t="s">
        <v>21696</v>
      </c>
      <c r="R6747" s="1" t="s">
        <v>31</v>
      </c>
      <c r="S6747" s="1" t="s">
        <v>32</v>
      </c>
      <c r="T6747" s="1">
        <v>75211.0</v>
      </c>
      <c r="U6747" s="1" t="s">
        <v>21697</v>
      </c>
    </row>
    <row r="6748">
      <c r="A6748" s="1" t="s">
        <v>21698</v>
      </c>
      <c r="B6748" s="1">
        <v>74873.0</v>
      </c>
      <c r="C6748" s="1">
        <v>2259.0</v>
      </c>
      <c r="D6748" s="2" t="s">
        <v>21680</v>
      </c>
      <c r="E6748" s="1" t="s">
        <v>410</v>
      </c>
      <c r="F6748" s="1" t="s">
        <v>1624</v>
      </c>
      <c r="G6748" s="3" t="str">
        <f t="shared" si="1"/>
        <v>Larry Walker</v>
      </c>
      <c r="H6748" s="3" t="str">
        <f t="shared" si="2"/>
        <v>LARRY WALKER</v>
      </c>
      <c r="J6748" s="1" t="s">
        <v>57</v>
      </c>
      <c r="K6748" s="1" t="s">
        <v>47</v>
      </c>
      <c r="L6748" s="1">
        <v>10.0</v>
      </c>
      <c r="M6748" s="1" t="s">
        <v>58</v>
      </c>
      <c r="N6748" s="1" t="s">
        <v>21667</v>
      </c>
      <c r="O6748" s="4">
        <v>44317.0</v>
      </c>
      <c r="P6748" s="4">
        <v>44303.0</v>
      </c>
      <c r="Q6748" s="1" t="s">
        <v>21699</v>
      </c>
      <c r="R6748" s="1" t="s">
        <v>346</v>
      </c>
      <c r="S6748" s="1" t="s">
        <v>32</v>
      </c>
      <c r="T6748" s="1">
        <v>75044.0</v>
      </c>
      <c r="U6748" s="1" t="s">
        <v>21700</v>
      </c>
    </row>
    <row r="6749">
      <c r="A6749" s="1" t="s">
        <v>21701</v>
      </c>
      <c r="B6749" s="1">
        <v>34898.0</v>
      </c>
      <c r="C6749" s="1">
        <v>2052.0</v>
      </c>
      <c r="D6749" s="2" t="s">
        <v>21671</v>
      </c>
      <c r="G6749" s="3" t="str">
        <f t="shared" si="1"/>
        <v> </v>
      </c>
      <c r="H6749" s="3" t="str">
        <f t="shared" si="2"/>
        <v> </v>
      </c>
      <c r="I6749" s="1" t="s">
        <v>1946</v>
      </c>
      <c r="J6749" s="1" t="s">
        <v>389</v>
      </c>
      <c r="K6749" s="1" t="s">
        <v>36</v>
      </c>
      <c r="L6749" s="1">
        <v>12.0</v>
      </c>
      <c r="M6749" s="1" t="s">
        <v>390</v>
      </c>
      <c r="N6749" s="1" t="s">
        <v>21667</v>
      </c>
      <c r="O6749" s="4">
        <v>43589.0</v>
      </c>
      <c r="P6749" s="4">
        <v>43861.0</v>
      </c>
      <c r="Q6749" s="1" t="s">
        <v>21702</v>
      </c>
      <c r="R6749" s="1" t="s">
        <v>31</v>
      </c>
      <c r="S6749" s="1" t="s">
        <v>32</v>
      </c>
      <c r="T6749" s="1">
        <v>75217.0</v>
      </c>
      <c r="U6749" s="1" t="s">
        <v>21703</v>
      </c>
    </row>
    <row r="6750">
      <c r="A6750" s="1" t="s">
        <v>21704</v>
      </c>
      <c r="B6750" s="1">
        <v>34899.0</v>
      </c>
      <c r="C6750" s="1">
        <v>2052.0</v>
      </c>
      <c r="D6750" s="2" t="s">
        <v>21671</v>
      </c>
      <c r="G6750" s="3" t="str">
        <f t="shared" si="1"/>
        <v> </v>
      </c>
      <c r="H6750" s="3" t="str">
        <f t="shared" si="2"/>
        <v> </v>
      </c>
      <c r="I6750" s="1" t="s">
        <v>1946</v>
      </c>
      <c r="J6750" s="1" t="s">
        <v>389</v>
      </c>
      <c r="K6750" s="1" t="s">
        <v>36</v>
      </c>
      <c r="L6750" s="1">
        <v>12.0</v>
      </c>
      <c r="M6750" s="1" t="s">
        <v>390</v>
      </c>
      <c r="N6750" s="1" t="s">
        <v>21667</v>
      </c>
      <c r="O6750" s="4">
        <v>43589.0</v>
      </c>
      <c r="P6750" s="4">
        <v>43889.0</v>
      </c>
      <c r="Q6750" s="1" t="s">
        <v>21702</v>
      </c>
      <c r="R6750" s="1" t="s">
        <v>31</v>
      </c>
      <c r="S6750" s="1" t="s">
        <v>32</v>
      </c>
      <c r="T6750" s="1">
        <v>75217.0</v>
      </c>
      <c r="U6750" s="1" t="s">
        <v>21703</v>
      </c>
    </row>
    <row r="6751">
      <c r="A6751" s="1" t="s">
        <v>21705</v>
      </c>
      <c r="B6751" s="1">
        <v>34902.0</v>
      </c>
      <c r="C6751" s="1">
        <v>2052.0</v>
      </c>
      <c r="D6751" s="2" t="s">
        <v>21671</v>
      </c>
      <c r="G6751" s="3" t="str">
        <f t="shared" si="1"/>
        <v> </v>
      </c>
      <c r="H6751" s="3" t="str">
        <f t="shared" si="2"/>
        <v> </v>
      </c>
      <c r="I6751" s="1" t="s">
        <v>1946</v>
      </c>
      <c r="J6751" s="1" t="s">
        <v>389</v>
      </c>
      <c r="K6751" s="1" t="s">
        <v>36</v>
      </c>
      <c r="L6751" s="1">
        <v>12.0</v>
      </c>
      <c r="M6751" s="1" t="s">
        <v>390</v>
      </c>
      <c r="N6751" s="1" t="s">
        <v>21667</v>
      </c>
      <c r="O6751" s="4">
        <v>43589.0</v>
      </c>
      <c r="P6751" s="4">
        <v>43921.0</v>
      </c>
      <c r="Q6751" s="1" t="s">
        <v>21702</v>
      </c>
      <c r="R6751" s="1" t="s">
        <v>31</v>
      </c>
      <c r="S6751" s="1" t="s">
        <v>32</v>
      </c>
      <c r="T6751" s="1">
        <v>75217.0</v>
      </c>
      <c r="U6751" s="1" t="s">
        <v>21703</v>
      </c>
    </row>
    <row r="6752">
      <c r="A6752" s="1" t="s">
        <v>21706</v>
      </c>
      <c r="B6752" s="1">
        <v>34903.0</v>
      </c>
      <c r="C6752" s="1">
        <v>2052.0</v>
      </c>
      <c r="D6752" s="2" t="s">
        <v>21671</v>
      </c>
      <c r="G6752" s="3" t="str">
        <f t="shared" si="1"/>
        <v> </v>
      </c>
      <c r="H6752" s="3" t="str">
        <f t="shared" si="2"/>
        <v> </v>
      </c>
      <c r="I6752" s="1" t="s">
        <v>1946</v>
      </c>
      <c r="J6752" s="1" t="s">
        <v>389</v>
      </c>
      <c r="K6752" s="1" t="s">
        <v>36</v>
      </c>
      <c r="L6752" s="1">
        <v>12.0</v>
      </c>
      <c r="M6752" s="1" t="s">
        <v>390</v>
      </c>
      <c r="N6752" s="1" t="s">
        <v>21667</v>
      </c>
      <c r="O6752" s="4">
        <v>43589.0</v>
      </c>
      <c r="P6752" s="4">
        <v>43951.0</v>
      </c>
      <c r="Q6752" s="1" t="s">
        <v>21702</v>
      </c>
      <c r="R6752" s="1" t="s">
        <v>31</v>
      </c>
      <c r="S6752" s="1" t="s">
        <v>32</v>
      </c>
      <c r="T6752" s="1">
        <v>75217.0</v>
      </c>
      <c r="U6752" s="1" t="s">
        <v>21703</v>
      </c>
    </row>
    <row r="6753">
      <c r="A6753" s="1" t="s">
        <v>21707</v>
      </c>
      <c r="B6753" s="1">
        <v>34904.0</v>
      </c>
      <c r="C6753" s="1">
        <v>2052.0</v>
      </c>
      <c r="D6753" s="2" t="s">
        <v>21671</v>
      </c>
      <c r="G6753" s="3" t="str">
        <f t="shared" si="1"/>
        <v> </v>
      </c>
      <c r="H6753" s="3" t="str">
        <f t="shared" si="2"/>
        <v> </v>
      </c>
      <c r="I6753" s="1" t="s">
        <v>1946</v>
      </c>
      <c r="J6753" s="1" t="s">
        <v>389</v>
      </c>
      <c r="K6753" s="1" t="s">
        <v>36</v>
      </c>
      <c r="L6753" s="1">
        <v>12.0</v>
      </c>
      <c r="M6753" s="1" t="s">
        <v>390</v>
      </c>
      <c r="N6753" s="1" t="s">
        <v>21667</v>
      </c>
      <c r="O6753" s="4">
        <v>43589.0</v>
      </c>
      <c r="P6753" s="4">
        <v>43980.0</v>
      </c>
      <c r="Q6753" s="1" t="s">
        <v>21702</v>
      </c>
      <c r="R6753" s="1" t="s">
        <v>31</v>
      </c>
      <c r="S6753" s="1" t="s">
        <v>32</v>
      </c>
      <c r="T6753" s="1">
        <v>75217.0</v>
      </c>
      <c r="U6753" s="1" t="s">
        <v>21703</v>
      </c>
    </row>
    <row r="6754">
      <c r="A6754" s="1" t="s">
        <v>21708</v>
      </c>
      <c r="B6754" s="1">
        <v>34905.0</v>
      </c>
      <c r="C6754" s="1">
        <v>2052.0</v>
      </c>
      <c r="D6754" s="2" t="s">
        <v>21671</v>
      </c>
      <c r="G6754" s="3" t="str">
        <f t="shared" si="1"/>
        <v> </v>
      </c>
      <c r="H6754" s="3" t="str">
        <f t="shared" si="2"/>
        <v> </v>
      </c>
      <c r="I6754" s="1" t="s">
        <v>1946</v>
      </c>
      <c r="J6754" s="1" t="s">
        <v>389</v>
      </c>
      <c r="K6754" s="1" t="s">
        <v>36</v>
      </c>
      <c r="L6754" s="1">
        <v>12.0</v>
      </c>
      <c r="M6754" s="1" t="s">
        <v>390</v>
      </c>
      <c r="N6754" s="1" t="s">
        <v>21667</v>
      </c>
      <c r="O6754" s="4">
        <v>43589.0</v>
      </c>
      <c r="P6754" s="4">
        <v>44012.0</v>
      </c>
      <c r="Q6754" s="1" t="s">
        <v>21702</v>
      </c>
      <c r="R6754" s="1" t="s">
        <v>31</v>
      </c>
      <c r="S6754" s="1" t="s">
        <v>32</v>
      </c>
      <c r="T6754" s="1">
        <v>75217.0</v>
      </c>
      <c r="U6754" s="1" t="s">
        <v>21703</v>
      </c>
    </row>
    <row r="6755">
      <c r="A6755" s="1" t="s">
        <v>21709</v>
      </c>
      <c r="B6755" s="1">
        <v>35103.0</v>
      </c>
      <c r="C6755" s="1">
        <v>2083.0</v>
      </c>
      <c r="D6755" s="2" t="s">
        <v>21675</v>
      </c>
      <c r="G6755" s="3" t="str">
        <f t="shared" si="1"/>
        <v> </v>
      </c>
      <c r="H6755" s="3" t="str">
        <f t="shared" si="2"/>
        <v> </v>
      </c>
      <c r="I6755" s="1" t="s">
        <v>1946</v>
      </c>
      <c r="J6755" s="1" t="s">
        <v>389</v>
      </c>
      <c r="K6755" s="1" t="s">
        <v>41</v>
      </c>
      <c r="L6755" s="1">
        <v>12.0</v>
      </c>
      <c r="M6755" s="1" t="s">
        <v>390</v>
      </c>
      <c r="N6755" s="1" t="s">
        <v>21667</v>
      </c>
      <c r="O6755" s="4">
        <v>44317.0</v>
      </c>
      <c r="P6755" s="4">
        <v>44043.0</v>
      </c>
      <c r="Q6755" s="1" t="s">
        <v>21710</v>
      </c>
      <c r="R6755" s="1" t="s">
        <v>31</v>
      </c>
      <c r="S6755" s="1" t="s">
        <v>32</v>
      </c>
      <c r="T6755" s="1">
        <v>75217.0</v>
      </c>
      <c r="U6755" s="1" t="s">
        <v>21711</v>
      </c>
    </row>
    <row r="6756">
      <c r="A6756" s="1" t="s">
        <v>21712</v>
      </c>
      <c r="B6756" s="1">
        <v>35104.0</v>
      </c>
      <c r="C6756" s="1">
        <v>2083.0</v>
      </c>
      <c r="D6756" s="2" t="s">
        <v>21675</v>
      </c>
      <c r="G6756" s="3" t="str">
        <f t="shared" si="1"/>
        <v> </v>
      </c>
      <c r="H6756" s="3" t="str">
        <f t="shared" si="2"/>
        <v> </v>
      </c>
      <c r="I6756" s="1" t="s">
        <v>1946</v>
      </c>
      <c r="J6756" s="1" t="s">
        <v>389</v>
      </c>
      <c r="K6756" s="1" t="s">
        <v>41</v>
      </c>
      <c r="L6756" s="1">
        <v>12.0</v>
      </c>
      <c r="M6756" s="1" t="s">
        <v>390</v>
      </c>
      <c r="N6756" s="1" t="s">
        <v>21667</v>
      </c>
      <c r="O6756" s="4">
        <v>44317.0</v>
      </c>
      <c r="P6756" s="4">
        <v>44074.0</v>
      </c>
      <c r="Q6756" s="1" t="s">
        <v>21710</v>
      </c>
      <c r="R6756" s="1" t="s">
        <v>31</v>
      </c>
      <c r="S6756" s="1" t="s">
        <v>32</v>
      </c>
      <c r="T6756" s="1">
        <v>75217.0</v>
      </c>
      <c r="U6756" s="1" t="s">
        <v>21711</v>
      </c>
    </row>
    <row r="6757">
      <c r="A6757" s="1" t="s">
        <v>21713</v>
      </c>
      <c r="B6757" s="1">
        <v>35105.0</v>
      </c>
      <c r="C6757" s="1">
        <v>2083.0</v>
      </c>
      <c r="D6757" s="2" t="s">
        <v>21675</v>
      </c>
      <c r="G6757" s="3" t="str">
        <f t="shared" si="1"/>
        <v> </v>
      </c>
      <c r="H6757" s="3" t="str">
        <f t="shared" si="2"/>
        <v> </v>
      </c>
      <c r="I6757" s="1" t="s">
        <v>1946</v>
      </c>
      <c r="J6757" s="1" t="s">
        <v>389</v>
      </c>
      <c r="K6757" s="1" t="s">
        <v>41</v>
      </c>
      <c r="L6757" s="1">
        <v>12.0</v>
      </c>
      <c r="M6757" s="1" t="s">
        <v>390</v>
      </c>
      <c r="N6757" s="1" t="s">
        <v>21667</v>
      </c>
      <c r="O6757" s="4">
        <v>44317.0</v>
      </c>
      <c r="P6757" s="4">
        <v>44104.0</v>
      </c>
      <c r="Q6757" s="1" t="s">
        <v>21710</v>
      </c>
      <c r="R6757" s="1" t="s">
        <v>31</v>
      </c>
      <c r="S6757" s="1" t="s">
        <v>32</v>
      </c>
      <c r="T6757" s="1">
        <v>75217.0</v>
      </c>
      <c r="U6757" s="1" t="s">
        <v>21711</v>
      </c>
    </row>
    <row r="6758">
      <c r="A6758" s="1" t="s">
        <v>21714</v>
      </c>
      <c r="B6758" s="1">
        <v>35106.0</v>
      </c>
      <c r="C6758" s="1">
        <v>2083.0</v>
      </c>
      <c r="D6758" s="2" t="s">
        <v>21675</v>
      </c>
      <c r="G6758" s="3" t="str">
        <f t="shared" si="1"/>
        <v> </v>
      </c>
      <c r="H6758" s="3" t="str">
        <f t="shared" si="2"/>
        <v> </v>
      </c>
      <c r="I6758" s="1" t="s">
        <v>1946</v>
      </c>
      <c r="J6758" s="1" t="s">
        <v>389</v>
      </c>
      <c r="K6758" s="1" t="s">
        <v>41</v>
      </c>
      <c r="L6758" s="1">
        <v>12.0</v>
      </c>
      <c r="M6758" s="1" t="s">
        <v>390</v>
      </c>
      <c r="N6758" s="1" t="s">
        <v>21667</v>
      </c>
      <c r="O6758" s="4">
        <v>44317.0</v>
      </c>
      <c r="P6758" s="5">
        <v>44134.0</v>
      </c>
      <c r="Q6758" s="1" t="s">
        <v>21710</v>
      </c>
      <c r="R6758" s="1" t="s">
        <v>31</v>
      </c>
      <c r="S6758" s="1" t="s">
        <v>32</v>
      </c>
      <c r="T6758" s="1">
        <v>75217.0</v>
      </c>
      <c r="U6758" s="1" t="s">
        <v>21711</v>
      </c>
    </row>
    <row r="6759">
      <c r="A6759" s="1" t="s">
        <v>21715</v>
      </c>
      <c r="B6759" s="1">
        <v>35107.0</v>
      </c>
      <c r="C6759" s="1">
        <v>2083.0</v>
      </c>
      <c r="D6759" s="2" t="s">
        <v>21675</v>
      </c>
      <c r="G6759" s="3" t="str">
        <f t="shared" si="1"/>
        <v> </v>
      </c>
      <c r="H6759" s="3" t="str">
        <f t="shared" si="2"/>
        <v> </v>
      </c>
      <c r="I6759" s="1" t="s">
        <v>1946</v>
      </c>
      <c r="J6759" s="1" t="s">
        <v>389</v>
      </c>
      <c r="K6759" s="1" t="s">
        <v>41</v>
      </c>
      <c r="L6759" s="1">
        <v>12.0</v>
      </c>
      <c r="M6759" s="1" t="s">
        <v>390</v>
      </c>
      <c r="N6759" s="1" t="s">
        <v>21667</v>
      </c>
      <c r="O6759" s="4">
        <v>44317.0</v>
      </c>
      <c r="P6759" s="5">
        <v>44165.0</v>
      </c>
      <c r="Q6759" s="1" t="s">
        <v>21710</v>
      </c>
      <c r="R6759" s="1" t="s">
        <v>31</v>
      </c>
      <c r="S6759" s="1" t="s">
        <v>32</v>
      </c>
      <c r="T6759" s="1">
        <v>75217.0</v>
      </c>
      <c r="U6759" s="1" t="s">
        <v>21711</v>
      </c>
    </row>
    <row r="6760">
      <c r="A6760" s="1" t="s">
        <v>21716</v>
      </c>
      <c r="B6760" s="1">
        <v>35108.0</v>
      </c>
      <c r="C6760" s="1">
        <v>2083.0</v>
      </c>
      <c r="D6760" s="2" t="s">
        <v>21675</v>
      </c>
      <c r="G6760" s="3" t="str">
        <f t="shared" si="1"/>
        <v> </v>
      </c>
      <c r="H6760" s="3" t="str">
        <f t="shared" si="2"/>
        <v> </v>
      </c>
      <c r="I6760" s="1" t="s">
        <v>1946</v>
      </c>
      <c r="J6760" s="1" t="s">
        <v>389</v>
      </c>
      <c r="K6760" s="1" t="s">
        <v>41</v>
      </c>
      <c r="L6760" s="1">
        <v>12.0</v>
      </c>
      <c r="M6760" s="1" t="s">
        <v>390</v>
      </c>
      <c r="N6760" s="1" t="s">
        <v>21667</v>
      </c>
      <c r="O6760" s="4">
        <v>44317.0</v>
      </c>
      <c r="P6760" s="5">
        <v>44196.0</v>
      </c>
      <c r="Q6760" s="1" t="s">
        <v>21710</v>
      </c>
      <c r="R6760" s="1" t="s">
        <v>31</v>
      </c>
      <c r="S6760" s="1" t="s">
        <v>32</v>
      </c>
      <c r="T6760" s="1">
        <v>75217.0</v>
      </c>
      <c r="U6760" s="1" t="s">
        <v>21711</v>
      </c>
    </row>
    <row r="6761">
      <c r="A6761" s="1" t="s">
        <v>21717</v>
      </c>
      <c r="B6761" s="1">
        <v>36210.0</v>
      </c>
      <c r="C6761" s="1">
        <v>2188.0</v>
      </c>
      <c r="D6761" s="2" t="s">
        <v>21678</v>
      </c>
      <c r="G6761" s="3" t="str">
        <f t="shared" si="1"/>
        <v> </v>
      </c>
      <c r="H6761" s="3" t="str">
        <f t="shared" si="2"/>
        <v> </v>
      </c>
      <c r="I6761" s="1" t="s">
        <v>1946</v>
      </c>
      <c r="J6761" s="1" t="s">
        <v>389</v>
      </c>
      <c r="K6761" s="1" t="s">
        <v>44</v>
      </c>
      <c r="L6761" s="1">
        <v>12.0</v>
      </c>
      <c r="M6761" s="1" t="s">
        <v>390</v>
      </c>
      <c r="N6761" s="1" t="s">
        <v>21667</v>
      </c>
      <c r="O6761" s="4">
        <v>44317.0</v>
      </c>
      <c r="P6761" s="4">
        <v>44225.0</v>
      </c>
      <c r="Q6761" s="1" t="s">
        <v>21710</v>
      </c>
      <c r="R6761" s="1" t="s">
        <v>31</v>
      </c>
      <c r="S6761" s="1" t="s">
        <v>32</v>
      </c>
      <c r="T6761" s="1">
        <v>75217.0</v>
      </c>
      <c r="U6761" s="1" t="s">
        <v>21711</v>
      </c>
    </row>
    <row r="6762">
      <c r="A6762" s="1" t="s">
        <v>21718</v>
      </c>
      <c r="B6762" s="1">
        <v>36214.0</v>
      </c>
      <c r="C6762" s="1">
        <v>2188.0</v>
      </c>
      <c r="D6762" s="2" t="s">
        <v>21678</v>
      </c>
      <c r="G6762" s="3" t="str">
        <f t="shared" si="1"/>
        <v> </v>
      </c>
      <c r="H6762" s="3" t="str">
        <f t="shared" si="2"/>
        <v> </v>
      </c>
      <c r="I6762" s="1" t="s">
        <v>1946</v>
      </c>
      <c r="J6762" s="1" t="s">
        <v>389</v>
      </c>
      <c r="K6762" s="1" t="s">
        <v>44</v>
      </c>
      <c r="L6762" s="1">
        <v>12.0</v>
      </c>
      <c r="M6762" s="1" t="s">
        <v>390</v>
      </c>
      <c r="N6762" s="1" t="s">
        <v>21667</v>
      </c>
      <c r="O6762" s="4">
        <v>44317.0</v>
      </c>
      <c r="P6762" s="4">
        <v>44253.0</v>
      </c>
      <c r="Q6762" s="1" t="s">
        <v>21710</v>
      </c>
      <c r="R6762" s="1" t="s">
        <v>31</v>
      </c>
      <c r="S6762" s="1" t="s">
        <v>32</v>
      </c>
      <c r="T6762" s="1">
        <v>75217.0</v>
      </c>
      <c r="U6762" s="1" t="s">
        <v>21711</v>
      </c>
    </row>
    <row r="6763">
      <c r="A6763" s="1" t="s">
        <v>21719</v>
      </c>
      <c r="B6763" s="1">
        <v>37227.0</v>
      </c>
      <c r="C6763" s="1">
        <v>2259.0</v>
      </c>
      <c r="D6763" s="2" t="s">
        <v>21680</v>
      </c>
      <c r="G6763" s="3" t="str">
        <f t="shared" si="1"/>
        <v> </v>
      </c>
      <c r="H6763" s="3" t="str">
        <f t="shared" si="2"/>
        <v> </v>
      </c>
      <c r="I6763" s="1" t="s">
        <v>1946</v>
      </c>
      <c r="J6763" s="1" t="s">
        <v>389</v>
      </c>
      <c r="K6763" s="1" t="s">
        <v>47</v>
      </c>
      <c r="L6763" s="1">
        <v>12.0</v>
      </c>
      <c r="M6763" s="1" t="s">
        <v>390</v>
      </c>
      <c r="N6763" s="1" t="s">
        <v>21667</v>
      </c>
      <c r="O6763" s="4">
        <v>44317.0</v>
      </c>
      <c r="P6763" s="4">
        <v>44286.0</v>
      </c>
      <c r="Q6763" s="1" t="s">
        <v>21710</v>
      </c>
      <c r="R6763" s="1" t="s">
        <v>31</v>
      </c>
      <c r="S6763" s="1" t="s">
        <v>32</v>
      </c>
      <c r="T6763" s="1">
        <v>75217.0</v>
      </c>
      <c r="U6763" s="1" t="s">
        <v>21711</v>
      </c>
    </row>
    <row r="6764">
      <c r="A6764" s="1" t="s">
        <v>21720</v>
      </c>
      <c r="B6764" s="1">
        <v>74859.0</v>
      </c>
      <c r="C6764" s="1">
        <v>2259.0</v>
      </c>
      <c r="D6764" s="2" t="s">
        <v>21680</v>
      </c>
      <c r="E6764" s="1" t="s">
        <v>21721</v>
      </c>
      <c r="F6764" s="1" t="s">
        <v>21722</v>
      </c>
      <c r="G6764" s="3" t="str">
        <f t="shared" si="1"/>
        <v>Adriana Gandara</v>
      </c>
      <c r="H6764" s="3" t="str">
        <f t="shared" si="2"/>
        <v>ADRIANA GANDARA</v>
      </c>
      <c r="J6764" s="1" t="s">
        <v>57</v>
      </c>
      <c r="K6764" s="1" t="s">
        <v>47</v>
      </c>
      <c r="L6764" s="1">
        <v>20.0</v>
      </c>
      <c r="M6764" s="1" t="s">
        <v>58</v>
      </c>
      <c r="N6764" s="1" t="s">
        <v>21667</v>
      </c>
      <c r="O6764" s="4">
        <v>44317.0</v>
      </c>
      <c r="P6764" s="4">
        <v>44303.0</v>
      </c>
      <c r="Q6764" s="1" t="s">
        <v>21723</v>
      </c>
      <c r="R6764" s="1" t="s">
        <v>31</v>
      </c>
      <c r="S6764" s="1" t="s">
        <v>32</v>
      </c>
      <c r="T6764" s="1">
        <v>11111.0</v>
      </c>
      <c r="U6764" s="1" t="s">
        <v>21724</v>
      </c>
    </row>
    <row r="6765">
      <c r="A6765" s="1" t="s">
        <v>21725</v>
      </c>
      <c r="B6765" s="1">
        <v>74871.0</v>
      </c>
      <c r="C6765" s="1">
        <v>2259.0</v>
      </c>
      <c r="D6765" s="2" t="s">
        <v>21680</v>
      </c>
      <c r="E6765" s="1" t="s">
        <v>2528</v>
      </c>
      <c r="F6765" s="1" t="s">
        <v>559</v>
      </c>
      <c r="G6765" s="3" t="str">
        <f t="shared" si="1"/>
        <v>Gregory Garcia</v>
      </c>
      <c r="H6765" s="3" t="str">
        <f t="shared" si="2"/>
        <v>GREGORY GARCIA</v>
      </c>
      <c r="J6765" s="1" t="s">
        <v>57</v>
      </c>
      <c r="K6765" s="1" t="s">
        <v>47</v>
      </c>
      <c r="L6765" s="1">
        <v>20.0</v>
      </c>
      <c r="M6765" s="1" t="s">
        <v>58</v>
      </c>
      <c r="N6765" s="1" t="s">
        <v>21667</v>
      </c>
      <c r="O6765" s="4">
        <v>44317.0</v>
      </c>
      <c r="P6765" s="4">
        <v>44303.0</v>
      </c>
      <c r="Q6765" s="1" t="s">
        <v>21726</v>
      </c>
      <c r="R6765" s="1" t="s">
        <v>31</v>
      </c>
      <c r="S6765" s="1" t="s">
        <v>32</v>
      </c>
      <c r="T6765" s="1">
        <v>11111.0</v>
      </c>
      <c r="U6765" s="1" t="s">
        <v>21727</v>
      </c>
    </row>
    <row r="6766">
      <c r="A6766" s="1" t="s">
        <v>21728</v>
      </c>
      <c r="B6766" s="1">
        <v>71362.0</v>
      </c>
      <c r="C6766" s="1">
        <v>2188.0</v>
      </c>
      <c r="D6766" s="2" t="s">
        <v>21678</v>
      </c>
      <c r="E6766" s="1" t="s">
        <v>962</v>
      </c>
      <c r="F6766" s="1" t="s">
        <v>20542</v>
      </c>
      <c r="G6766" s="3" t="str">
        <f t="shared" si="1"/>
        <v>William Sanders</v>
      </c>
      <c r="H6766" s="3" t="str">
        <f t="shared" si="2"/>
        <v>WILLIAM SANDERS</v>
      </c>
      <c r="I6766" s="1" t="s">
        <v>21729</v>
      </c>
      <c r="J6766" s="1" t="s">
        <v>57</v>
      </c>
      <c r="K6766" s="1" t="s">
        <v>44</v>
      </c>
      <c r="L6766" s="1">
        <v>25.0</v>
      </c>
      <c r="M6766" s="1" t="s">
        <v>58</v>
      </c>
      <c r="N6766" s="1" t="s">
        <v>21667</v>
      </c>
      <c r="O6766" s="4">
        <v>44317.0</v>
      </c>
      <c r="P6766" s="4">
        <v>44268.0</v>
      </c>
      <c r="Q6766" s="1" t="s">
        <v>21730</v>
      </c>
      <c r="R6766" s="1" t="s">
        <v>31</v>
      </c>
      <c r="S6766" s="1" t="s">
        <v>32</v>
      </c>
      <c r="T6766" s="1">
        <v>75227.0</v>
      </c>
      <c r="U6766" s="1" t="s">
        <v>21731</v>
      </c>
    </row>
    <row r="6767">
      <c r="A6767" s="1" t="s">
        <v>21732</v>
      </c>
      <c r="B6767" s="1">
        <v>74810.0</v>
      </c>
      <c r="C6767" s="1">
        <v>2259.0</v>
      </c>
      <c r="D6767" s="2" t="s">
        <v>21680</v>
      </c>
      <c r="E6767" s="1" t="s">
        <v>11547</v>
      </c>
      <c r="F6767" s="1" t="s">
        <v>21733</v>
      </c>
      <c r="G6767" s="3" t="str">
        <f t="shared" si="1"/>
        <v>Jose Sustaita</v>
      </c>
      <c r="H6767" s="3" t="str">
        <f t="shared" si="2"/>
        <v>JOSE SUSTAITA</v>
      </c>
      <c r="J6767" s="1" t="s">
        <v>57</v>
      </c>
      <c r="K6767" s="1" t="s">
        <v>47</v>
      </c>
      <c r="L6767" s="1">
        <v>25.0</v>
      </c>
      <c r="M6767" s="1" t="s">
        <v>58</v>
      </c>
      <c r="N6767" s="1" t="s">
        <v>21667</v>
      </c>
      <c r="O6767" s="4">
        <v>44317.0</v>
      </c>
      <c r="P6767" s="4">
        <v>44302.0</v>
      </c>
      <c r="Q6767" s="1" t="s">
        <v>21726</v>
      </c>
      <c r="R6767" s="1" t="s">
        <v>31</v>
      </c>
      <c r="S6767" s="1" t="s">
        <v>32</v>
      </c>
      <c r="T6767" s="1">
        <v>11111.0</v>
      </c>
      <c r="U6767" s="1" t="s">
        <v>21727</v>
      </c>
    </row>
    <row r="6768">
      <c r="A6768" s="1" t="s">
        <v>21734</v>
      </c>
      <c r="B6768" s="1">
        <v>74830.0</v>
      </c>
      <c r="C6768" s="1">
        <v>2259.0</v>
      </c>
      <c r="D6768" s="2" t="s">
        <v>21680</v>
      </c>
      <c r="E6768" s="1" t="s">
        <v>1251</v>
      </c>
      <c r="F6768" s="1" t="s">
        <v>14011</v>
      </c>
      <c r="G6768" s="3" t="str">
        <f t="shared" si="1"/>
        <v>Angela Martinez</v>
      </c>
      <c r="H6768" s="3" t="str">
        <f t="shared" si="2"/>
        <v>ANGELA MARTINEZ</v>
      </c>
      <c r="J6768" s="1" t="s">
        <v>57</v>
      </c>
      <c r="K6768" s="1" t="s">
        <v>47</v>
      </c>
      <c r="L6768" s="1">
        <v>25.0</v>
      </c>
      <c r="M6768" s="1" t="s">
        <v>58</v>
      </c>
      <c r="N6768" s="1" t="s">
        <v>21667</v>
      </c>
      <c r="O6768" s="4">
        <v>44317.0</v>
      </c>
      <c r="P6768" s="4">
        <v>44303.0</v>
      </c>
      <c r="Q6768" s="1" t="s">
        <v>21735</v>
      </c>
      <c r="R6768" s="1" t="s">
        <v>31</v>
      </c>
      <c r="S6768" s="1" t="s">
        <v>32</v>
      </c>
      <c r="T6768" s="1">
        <v>75224.0</v>
      </c>
      <c r="U6768" s="1" t="s">
        <v>21736</v>
      </c>
    </row>
    <row r="6769">
      <c r="A6769" s="1" t="s">
        <v>21737</v>
      </c>
      <c r="B6769" s="1">
        <v>74847.0</v>
      </c>
      <c r="C6769" s="1">
        <v>2259.0</v>
      </c>
      <c r="D6769" s="2" t="s">
        <v>21680</v>
      </c>
      <c r="E6769" s="1" t="s">
        <v>21738</v>
      </c>
      <c r="F6769" s="1" t="s">
        <v>21739</v>
      </c>
      <c r="G6769" s="3" t="str">
        <f t="shared" si="1"/>
        <v>Jenean Bellah</v>
      </c>
      <c r="H6769" s="3" t="str">
        <f t="shared" si="2"/>
        <v>JENEAN BELLAH</v>
      </c>
      <c r="J6769" s="1" t="s">
        <v>57</v>
      </c>
      <c r="K6769" s="1" t="s">
        <v>47</v>
      </c>
      <c r="L6769" s="1">
        <v>25.0</v>
      </c>
      <c r="M6769" s="1" t="s">
        <v>58</v>
      </c>
      <c r="N6769" s="1" t="s">
        <v>21667</v>
      </c>
      <c r="O6769" s="4">
        <v>44317.0</v>
      </c>
      <c r="P6769" s="4">
        <v>44303.0</v>
      </c>
      <c r="Q6769" s="1" t="s">
        <v>21740</v>
      </c>
      <c r="R6769" s="1" t="s">
        <v>31</v>
      </c>
      <c r="S6769" s="1" t="s">
        <v>32</v>
      </c>
      <c r="T6769" s="1">
        <v>75227.0</v>
      </c>
      <c r="U6769" s="1" t="s">
        <v>21741</v>
      </c>
    </row>
    <row r="6770">
      <c r="A6770" s="1" t="s">
        <v>21742</v>
      </c>
      <c r="B6770" s="1">
        <v>74850.0</v>
      </c>
      <c r="C6770" s="1">
        <v>2259.0</v>
      </c>
      <c r="D6770" s="2" t="s">
        <v>21680</v>
      </c>
      <c r="E6770" s="1" t="s">
        <v>17045</v>
      </c>
      <c r="F6770" s="1" t="s">
        <v>1598</v>
      </c>
      <c r="G6770" s="3" t="str">
        <f t="shared" si="1"/>
        <v>Amber Hamilton</v>
      </c>
      <c r="H6770" s="3" t="str">
        <f t="shared" si="2"/>
        <v>AMBER HAMILTON</v>
      </c>
      <c r="J6770" s="1" t="s">
        <v>57</v>
      </c>
      <c r="K6770" s="1" t="s">
        <v>47</v>
      </c>
      <c r="L6770" s="1">
        <v>25.0</v>
      </c>
      <c r="M6770" s="1" t="s">
        <v>58</v>
      </c>
      <c r="N6770" s="1" t="s">
        <v>21667</v>
      </c>
      <c r="O6770" s="4">
        <v>44317.0</v>
      </c>
      <c r="P6770" s="4">
        <v>44303.0</v>
      </c>
      <c r="Q6770" s="1" t="s">
        <v>21743</v>
      </c>
      <c r="R6770" s="1" t="s">
        <v>8308</v>
      </c>
      <c r="S6770" s="1" t="s">
        <v>32</v>
      </c>
      <c r="T6770" s="1">
        <v>75115.0</v>
      </c>
      <c r="U6770" s="1" t="s">
        <v>21744</v>
      </c>
    </row>
    <row r="6771">
      <c r="A6771" s="1" t="s">
        <v>21745</v>
      </c>
      <c r="B6771" s="1">
        <v>74865.0</v>
      </c>
      <c r="C6771" s="1">
        <v>2259.0</v>
      </c>
      <c r="D6771" s="2" t="s">
        <v>21680</v>
      </c>
      <c r="E6771" s="1" t="s">
        <v>11547</v>
      </c>
      <c r="F6771" s="1" t="s">
        <v>21496</v>
      </c>
      <c r="G6771" s="3" t="str">
        <f t="shared" si="1"/>
        <v>Jose Sanchez</v>
      </c>
      <c r="H6771" s="3" t="str">
        <f t="shared" si="2"/>
        <v>JOSE SANCHEZ</v>
      </c>
      <c r="J6771" s="1" t="s">
        <v>57</v>
      </c>
      <c r="K6771" s="1" t="s">
        <v>47</v>
      </c>
      <c r="L6771" s="1">
        <v>25.0</v>
      </c>
      <c r="M6771" s="1" t="s">
        <v>58</v>
      </c>
      <c r="N6771" s="1" t="s">
        <v>21667</v>
      </c>
      <c r="O6771" s="4">
        <v>44317.0</v>
      </c>
      <c r="P6771" s="4">
        <v>44303.0</v>
      </c>
      <c r="Q6771" s="1" t="s">
        <v>21746</v>
      </c>
      <c r="R6771" s="1" t="s">
        <v>31</v>
      </c>
      <c r="S6771" s="1" t="s">
        <v>32</v>
      </c>
      <c r="T6771" s="1">
        <v>75217.0</v>
      </c>
      <c r="U6771" s="1" t="s">
        <v>21747</v>
      </c>
    </row>
    <row r="6772">
      <c r="A6772" s="1" t="s">
        <v>21748</v>
      </c>
      <c r="B6772" s="1">
        <v>74890.0</v>
      </c>
      <c r="C6772" s="1">
        <v>2259.0</v>
      </c>
      <c r="D6772" s="2" t="s">
        <v>21680</v>
      </c>
      <c r="E6772" s="1" t="s">
        <v>799</v>
      </c>
      <c r="F6772" s="1" t="s">
        <v>18799</v>
      </c>
      <c r="G6772" s="3" t="str">
        <f t="shared" si="1"/>
        <v>Robert Sheaks</v>
      </c>
      <c r="H6772" s="3" t="str">
        <f t="shared" si="2"/>
        <v>ROBERT SHEAKS</v>
      </c>
      <c r="J6772" s="1" t="s">
        <v>57</v>
      </c>
      <c r="K6772" s="1" t="s">
        <v>47</v>
      </c>
      <c r="L6772" s="1">
        <v>25.0</v>
      </c>
      <c r="M6772" s="1" t="s">
        <v>58</v>
      </c>
      <c r="N6772" s="1" t="s">
        <v>21667</v>
      </c>
      <c r="O6772" s="4">
        <v>44317.0</v>
      </c>
      <c r="P6772" s="4">
        <v>44304.0</v>
      </c>
      <c r="Q6772" s="1" t="s">
        <v>21726</v>
      </c>
      <c r="R6772" s="1" t="s">
        <v>31</v>
      </c>
      <c r="S6772" s="1" t="s">
        <v>32</v>
      </c>
      <c r="T6772" s="1">
        <v>11111.0</v>
      </c>
      <c r="U6772" s="1" t="s">
        <v>21727</v>
      </c>
    </row>
    <row r="6773">
      <c r="A6773" s="1" t="s">
        <v>21749</v>
      </c>
      <c r="B6773" s="1">
        <v>74898.0</v>
      </c>
      <c r="C6773" s="1">
        <v>2259.0</v>
      </c>
      <c r="D6773" s="2" t="s">
        <v>21680</v>
      </c>
      <c r="E6773" s="1" t="s">
        <v>1626</v>
      </c>
      <c r="F6773" s="1" t="s">
        <v>21750</v>
      </c>
      <c r="G6773" s="3" t="str">
        <f t="shared" si="1"/>
        <v>Brenda Vallejo</v>
      </c>
      <c r="H6773" s="3" t="str">
        <f t="shared" si="2"/>
        <v>BRENDA VALLEJO</v>
      </c>
      <c r="J6773" s="1" t="s">
        <v>57</v>
      </c>
      <c r="K6773" s="1" t="s">
        <v>47</v>
      </c>
      <c r="L6773" s="1">
        <v>25.0</v>
      </c>
      <c r="M6773" s="1" t="s">
        <v>58</v>
      </c>
      <c r="N6773" s="1" t="s">
        <v>21667</v>
      </c>
      <c r="O6773" s="4">
        <v>44317.0</v>
      </c>
      <c r="P6773" s="4">
        <v>44305.0</v>
      </c>
      <c r="Q6773" s="1" t="s">
        <v>21751</v>
      </c>
      <c r="R6773" s="1" t="s">
        <v>31</v>
      </c>
      <c r="S6773" s="1" t="s">
        <v>32</v>
      </c>
      <c r="T6773" s="1">
        <v>75217.0</v>
      </c>
      <c r="U6773" s="1" t="s">
        <v>21752</v>
      </c>
    </row>
    <row r="6774">
      <c r="A6774" s="1" t="s">
        <v>21753</v>
      </c>
      <c r="B6774" s="1">
        <v>74911.0</v>
      </c>
      <c r="C6774" s="1">
        <v>2259.0</v>
      </c>
      <c r="D6774" s="2" t="s">
        <v>21680</v>
      </c>
      <c r="E6774" s="1" t="s">
        <v>21754</v>
      </c>
      <c r="F6774" s="1" t="s">
        <v>21755</v>
      </c>
      <c r="G6774" s="3" t="str">
        <f t="shared" si="1"/>
        <v>Jeneba Barrie</v>
      </c>
      <c r="H6774" s="3" t="str">
        <f t="shared" si="2"/>
        <v>JENEBA BARRIE</v>
      </c>
      <c r="J6774" s="1" t="s">
        <v>57</v>
      </c>
      <c r="K6774" s="1" t="s">
        <v>47</v>
      </c>
      <c r="L6774" s="1">
        <v>25.0</v>
      </c>
      <c r="M6774" s="1" t="s">
        <v>58</v>
      </c>
      <c r="N6774" s="1" t="s">
        <v>21667</v>
      </c>
      <c r="O6774" s="4">
        <v>44317.0</v>
      </c>
      <c r="P6774" s="4">
        <v>44307.0</v>
      </c>
      <c r="Q6774" s="1" t="s">
        <v>21756</v>
      </c>
      <c r="R6774" s="1" t="s">
        <v>31</v>
      </c>
      <c r="S6774" s="1" t="s">
        <v>32</v>
      </c>
      <c r="T6774" s="1">
        <v>11111.0</v>
      </c>
      <c r="U6774" s="1" t="s">
        <v>21757</v>
      </c>
    </row>
    <row r="6775">
      <c r="A6775" s="1" t="s">
        <v>21758</v>
      </c>
      <c r="B6775" s="1">
        <v>39156.0</v>
      </c>
      <c r="C6775" s="1">
        <v>2417.0</v>
      </c>
      <c r="D6775" s="2" t="s">
        <v>21666</v>
      </c>
      <c r="G6775" s="3" t="str">
        <f t="shared" si="1"/>
        <v> </v>
      </c>
      <c r="H6775" s="3" t="str">
        <f t="shared" si="2"/>
        <v> </v>
      </c>
      <c r="I6775" s="1" t="s">
        <v>21759</v>
      </c>
      <c r="J6775" s="1" t="s">
        <v>389</v>
      </c>
      <c r="K6775" s="1" t="s">
        <v>27</v>
      </c>
      <c r="L6775" s="1">
        <v>28.82</v>
      </c>
      <c r="M6775" s="1" t="s">
        <v>390</v>
      </c>
      <c r="N6775" s="1" t="s">
        <v>21667</v>
      </c>
      <c r="O6775" s="4">
        <v>44317.0</v>
      </c>
      <c r="P6775" s="4">
        <v>44406.0</v>
      </c>
      <c r="Q6775" s="1" t="s">
        <v>21760</v>
      </c>
      <c r="R6775" s="1" t="s">
        <v>31</v>
      </c>
      <c r="S6775" s="1" t="s">
        <v>32</v>
      </c>
      <c r="T6775" s="1">
        <v>75217.0</v>
      </c>
      <c r="U6775" s="1" t="s">
        <v>21761</v>
      </c>
    </row>
    <row r="6776">
      <c r="A6776" s="1" t="s">
        <v>21762</v>
      </c>
      <c r="B6776" s="1">
        <v>38383.0</v>
      </c>
      <c r="C6776" s="1">
        <v>2327.0</v>
      </c>
      <c r="D6776" s="2" t="s">
        <v>21682</v>
      </c>
      <c r="G6776" s="3" t="str">
        <f t="shared" si="1"/>
        <v> </v>
      </c>
      <c r="H6776" s="3" t="str">
        <f t="shared" si="2"/>
        <v> </v>
      </c>
      <c r="I6776" s="1" t="s">
        <v>21763</v>
      </c>
      <c r="J6776" s="1" t="s">
        <v>389</v>
      </c>
      <c r="K6776" s="1" t="s">
        <v>53</v>
      </c>
      <c r="L6776" s="1">
        <v>32.48</v>
      </c>
      <c r="M6776" s="1" t="s">
        <v>390</v>
      </c>
      <c r="N6776" s="1" t="s">
        <v>21667</v>
      </c>
      <c r="O6776" s="4">
        <v>44317.0</v>
      </c>
      <c r="P6776" s="4">
        <v>44317.0</v>
      </c>
      <c r="Q6776" s="1" t="s">
        <v>21764</v>
      </c>
      <c r="R6776" s="1" t="s">
        <v>31</v>
      </c>
      <c r="S6776" s="1" t="s">
        <v>32</v>
      </c>
      <c r="T6776" s="1">
        <v>75227.0</v>
      </c>
      <c r="U6776" s="1" t="s">
        <v>21765</v>
      </c>
    </row>
    <row r="6777">
      <c r="A6777" s="1" t="s">
        <v>21766</v>
      </c>
      <c r="B6777" s="1">
        <v>36209.0</v>
      </c>
      <c r="C6777" s="1">
        <v>2188.0</v>
      </c>
      <c r="D6777" s="2" t="s">
        <v>21678</v>
      </c>
      <c r="G6777" s="3" t="str">
        <f t="shared" si="1"/>
        <v> </v>
      </c>
      <c r="H6777" s="3" t="str">
        <f t="shared" si="2"/>
        <v> </v>
      </c>
      <c r="I6777" s="1" t="s">
        <v>1946</v>
      </c>
      <c r="J6777" s="1" t="s">
        <v>389</v>
      </c>
      <c r="K6777" s="1" t="s">
        <v>44</v>
      </c>
      <c r="L6777" s="1">
        <v>34.0</v>
      </c>
      <c r="M6777" s="1" t="s">
        <v>390</v>
      </c>
      <c r="N6777" s="1" t="s">
        <v>21667</v>
      </c>
      <c r="O6777" s="4">
        <v>44317.0</v>
      </c>
      <c r="P6777" s="4">
        <v>44215.0</v>
      </c>
      <c r="Q6777" s="1" t="s">
        <v>21710</v>
      </c>
      <c r="R6777" s="1" t="s">
        <v>31</v>
      </c>
      <c r="S6777" s="1" t="s">
        <v>32</v>
      </c>
      <c r="T6777" s="1">
        <v>75217.0</v>
      </c>
      <c r="U6777" s="1" t="s">
        <v>21711</v>
      </c>
    </row>
    <row r="6778">
      <c r="A6778" s="1" t="s">
        <v>21767</v>
      </c>
      <c r="B6778" s="1">
        <v>35109.0</v>
      </c>
      <c r="C6778" s="1">
        <v>2083.0</v>
      </c>
      <c r="D6778" s="2" t="s">
        <v>21675</v>
      </c>
      <c r="G6778" s="3" t="str">
        <f t="shared" si="1"/>
        <v> </v>
      </c>
      <c r="H6778" s="3" t="str">
        <f t="shared" si="2"/>
        <v> </v>
      </c>
      <c r="I6778" s="1" t="s">
        <v>726</v>
      </c>
      <c r="J6778" s="1" t="s">
        <v>389</v>
      </c>
      <c r="K6778" s="1" t="s">
        <v>41</v>
      </c>
      <c r="L6778" s="1">
        <v>34.72</v>
      </c>
      <c r="M6778" s="1" t="s">
        <v>390</v>
      </c>
      <c r="N6778" s="1" t="s">
        <v>21667</v>
      </c>
      <c r="O6778" s="4">
        <v>44317.0</v>
      </c>
      <c r="P6778" s="5">
        <v>44196.0</v>
      </c>
      <c r="Q6778" s="1" t="s">
        <v>21768</v>
      </c>
      <c r="R6778" s="1" t="s">
        <v>728</v>
      </c>
      <c r="S6778" s="1" t="s">
        <v>604</v>
      </c>
      <c r="T6778" s="1">
        <v>95131.0</v>
      </c>
      <c r="U6778" s="1" t="s">
        <v>21769</v>
      </c>
    </row>
    <row r="6779">
      <c r="A6779" s="1" t="s">
        <v>21770</v>
      </c>
      <c r="B6779" s="1">
        <v>66374.0</v>
      </c>
      <c r="C6779" s="1">
        <v>2083.0</v>
      </c>
      <c r="D6779" s="2" t="s">
        <v>21675</v>
      </c>
      <c r="E6779" s="1" t="s">
        <v>167</v>
      </c>
      <c r="F6779" s="1" t="s">
        <v>10508</v>
      </c>
      <c r="G6779" s="3" t="str">
        <f t="shared" si="1"/>
        <v>Chris heinbaugh</v>
      </c>
      <c r="H6779" s="3" t="str">
        <f t="shared" si="2"/>
        <v>CHRIS HEINBAUGH</v>
      </c>
      <c r="J6779" s="1" t="s">
        <v>57</v>
      </c>
      <c r="K6779" s="1" t="s">
        <v>41</v>
      </c>
      <c r="L6779" s="1">
        <v>35.0</v>
      </c>
      <c r="M6779" s="1" t="s">
        <v>58</v>
      </c>
      <c r="N6779" s="1" t="s">
        <v>21667</v>
      </c>
      <c r="O6779" s="4">
        <v>44317.0</v>
      </c>
      <c r="P6779" s="5">
        <v>44195.0</v>
      </c>
      <c r="Q6779" s="1" t="s">
        <v>10509</v>
      </c>
      <c r="R6779" s="1" t="s">
        <v>31</v>
      </c>
      <c r="S6779" s="1" t="s">
        <v>32</v>
      </c>
      <c r="T6779" s="1">
        <v>75204.0</v>
      </c>
      <c r="U6779" s="1" t="s">
        <v>10510</v>
      </c>
    </row>
    <row r="6780">
      <c r="A6780" s="1" t="s">
        <v>21771</v>
      </c>
      <c r="B6780" s="1">
        <v>36211.0</v>
      </c>
      <c r="C6780" s="1">
        <v>2188.0</v>
      </c>
      <c r="D6780" s="2" t="s">
        <v>21678</v>
      </c>
      <c r="G6780" s="3" t="str">
        <f t="shared" si="1"/>
        <v> </v>
      </c>
      <c r="H6780" s="3" t="str">
        <f t="shared" si="2"/>
        <v> </v>
      </c>
      <c r="I6780" s="1" t="s">
        <v>597</v>
      </c>
      <c r="J6780" s="1" t="s">
        <v>389</v>
      </c>
      <c r="K6780" s="1" t="s">
        <v>44</v>
      </c>
      <c r="L6780" s="1">
        <v>35.0</v>
      </c>
      <c r="M6780" s="1" t="s">
        <v>390</v>
      </c>
      <c r="N6780" s="1" t="s">
        <v>21667</v>
      </c>
      <c r="O6780" s="4">
        <v>44317.0</v>
      </c>
      <c r="P6780" s="4">
        <v>44235.0</v>
      </c>
      <c r="Q6780" s="1" t="s">
        <v>598</v>
      </c>
      <c r="R6780" s="1" t="s">
        <v>31</v>
      </c>
      <c r="S6780" s="1" t="s">
        <v>32</v>
      </c>
      <c r="T6780" s="1">
        <v>75219.0</v>
      </c>
      <c r="U6780" s="1" t="s">
        <v>599</v>
      </c>
    </row>
    <row r="6781">
      <c r="A6781" s="1" t="s">
        <v>21772</v>
      </c>
      <c r="B6781" s="1">
        <v>79172.0</v>
      </c>
      <c r="C6781" s="1">
        <v>2327.0</v>
      </c>
      <c r="D6781" s="2" t="s">
        <v>21682</v>
      </c>
      <c r="E6781" s="1" t="s">
        <v>167</v>
      </c>
      <c r="F6781" s="1" t="s">
        <v>10508</v>
      </c>
      <c r="G6781" s="3" t="str">
        <f t="shared" si="1"/>
        <v>Chris heinbaugh</v>
      </c>
      <c r="H6781" s="3" t="str">
        <f t="shared" si="2"/>
        <v>CHRIS HEINBAUGH</v>
      </c>
      <c r="J6781" s="1" t="s">
        <v>57</v>
      </c>
      <c r="K6781" s="1" t="s">
        <v>53</v>
      </c>
      <c r="L6781" s="1">
        <v>35.0</v>
      </c>
      <c r="M6781" s="1" t="s">
        <v>58</v>
      </c>
      <c r="N6781" s="1" t="s">
        <v>21667</v>
      </c>
      <c r="O6781" s="4">
        <v>44317.0</v>
      </c>
      <c r="P6781" s="4">
        <v>44316.0</v>
      </c>
      <c r="Q6781" s="1" t="s">
        <v>10509</v>
      </c>
      <c r="R6781" s="1" t="s">
        <v>31</v>
      </c>
      <c r="S6781" s="1" t="s">
        <v>32</v>
      </c>
      <c r="T6781" s="1">
        <v>75204.0</v>
      </c>
      <c r="U6781" s="1" t="s">
        <v>10510</v>
      </c>
    </row>
    <row r="6782">
      <c r="A6782" s="1" t="s">
        <v>21773</v>
      </c>
      <c r="B6782" s="1">
        <v>36157.0</v>
      </c>
      <c r="C6782" s="1">
        <v>2188.0</v>
      </c>
      <c r="D6782" s="2" t="s">
        <v>21678</v>
      </c>
      <c r="G6782" s="3" t="str">
        <f t="shared" si="1"/>
        <v> </v>
      </c>
      <c r="H6782" s="3" t="str">
        <f t="shared" si="2"/>
        <v> </v>
      </c>
      <c r="I6782" s="1" t="s">
        <v>887</v>
      </c>
      <c r="J6782" s="1" t="s">
        <v>389</v>
      </c>
      <c r="K6782" s="1" t="s">
        <v>44</v>
      </c>
      <c r="L6782" s="1">
        <v>39.95</v>
      </c>
      <c r="M6782" s="1" t="s">
        <v>390</v>
      </c>
      <c r="N6782" s="1" t="s">
        <v>21667</v>
      </c>
      <c r="O6782" s="4">
        <v>44317.0</v>
      </c>
      <c r="P6782" s="4">
        <v>44215.0</v>
      </c>
      <c r="Q6782" s="1" t="s">
        <v>893</v>
      </c>
      <c r="R6782" s="1" t="s">
        <v>889</v>
      </c>
      <c r="S6782" s="1" t="s">
        <v>890</v>
      </c>
      <c r="T6782" s="1">
        <v>85260.0</v>
      </c>
      <c r="U6782" s="1" t="s">
        <v>894</v>
      </c>
    </row>
    <row r="6783">
      <c r="A6783" s="1" t="s">
        <v>21774</v>
      </c>
      <c r="B6783" s="1">
        <v>66373.0</v>
      </c>
      <c r="C6783" s="1">
        <v>2083.0</v>
      </c>
      <c r="D6783" s="2" t="s">
        <v>21675</v>
      </c>
      <c r="E6783" s="1" t="s">
        <v>24</v>
      </c>
      <c r="F6783" s="1" t="s">
        <v>25</v>
      </c>
      <c r="G6783" s="3" t="str">
        <f t="shared" si="1"/>
        <v>Adam Bazaldua</v>
      </c>
      <c r="H6783" s="3" t="str">
        <f t="shared" si="2"/>
        <v>ADAM BAZALDUA</v>
      </c>
      <c r="J6783" s="1" t="s">
        <v>57</v>
      </c>
      <c r="K6783" s="1" t="s">
        <v>41</v>
      </c>
      <c r="L6783" s="1">
        <v>50.0</v>
      </c>
      <c r="M6783" s="1" t="s">
        <v>58</v>
      </c>
      <c r="N6783" s="1" t="s">
        <v>21667</v>
      </c>
      <c r="O6783" s="4">
        <v>44317.0</v>
      </c>
      <c r="P6783" s="5">
        <v>44176.0</v>
      </c>
      <c r="Q6783" s="1" t="s">
        <v>10453</v>
      </c>
      <c r="R6783" s="1" t="s">
        <v>31</v>
      </c>
      <c r="S6783" s="1" t="s">
        <v>32</v>
      </c>
      <c r="T6783" s="1">
        <v>75227.0</v>
      </c>
      <c r="U6783" s="1" t="s">
        <v>10454</v>
      </c>
    </row>
    <row r="6784">
      <c r="A6784" s="1" t="s">
        <v>21775</v>
      </c>
      <c r="B6784" s="1">
        <v>74585.0</v>
      </c>
      <c r="C6784" s="1">
        <v>2259.0</v>
      </c>
      <c r="D6784" s="2" t="s">
        <v>21680</v>
      </c>
      <c r="E6784" s="1" t="s">
        <v>11547</v>
      </c>
      <c r="F6784" s="1" t="s">
        <v>21776</v>
      </c>
      <c r="G6784" s="3" t="str">
        <f t="shared" si="1"/>
        <v>Jose Carreon</v>
      </c>
      <c r="H6784" s="3" t="str">
        <f t="shared" si="2"/>
        <v>JOSE CARREON</v>
      </c>
      <c r="J6784" s="1" t="s">
        <v>57</v>
      </c>
      <c r="K6784" s="1" t="s">
        <v>47</v>
      </c>
      <c r="L6784" s="1">
        <v>50.0</v>
      </c>
      <c r="M6784" s="1" t="s">
        <v>58</v>
      </c>
      <c r="N6784" s="1" t="s">
        <v>21667</v>
      </c>
      <c r="O6784" s="4">
        <v>44317.0</v>
      </c>
      <c r="P6784" s="4">
        <v>44287.0</v>
      </c>
      <c r="Q6784" s="1" t="s">
        <v>21777</v>
      </c>
      <c r="R6784" s="1" t="s">
        <v>31</v>
      </c>
      <c r="S6784" s="1" t="s">
        <v>32</v>
      </c>
      <c r="T6784" s="1">
        <v>75216.0</v>
      </c>
      <c r="U6784" s="1" t="s">
        <v>21778</v>
      </c>
    </row>
    <row r="6785">
      <c r="A6785" s="1" t="s">
        <v>21779</v>
      </c>
      <c r="B6785" s="1">
        <v>74623.0</v>
      </c>
      <c r="C6785" s="1">
        <v>2259.0</v>
      </c>
      <c r="D6785" s="2" t="s">
        <v>21680</v>
      </c>
      <c r="E6785" s="1" t="s">
        <v>11547</v>
      </c>
      <c r="F6785" s="1" t="s">
        <v>21780</v>
      </c>
      <c r="G6785" s="3" t="str">
        <f t="shared" si="1"/>
        <v>Jose Ibarra</v>
      </c>
      <c r="H6785" s="3" t="str">
        <f t="shared" si="2"/>
        <v>JOSE IBARRA</v>
      </c>
      <c r="J6785" s="1" t="s">
        <v>57</v>
      </c>
      <c r="K6785" s="1" t="s">
        <v>47</v>
      </c>
      <c r="L6785" s="1">
        <v>50.0</v>
      </c>
      <c r="M6785" s="1" t="s">
        <v>58</v>
      </c>
      <c r="N6785" s="1" t="s">
        <v>21667</v>
      </c>
      <c r="O6785" s="4">
        <v>44317.0</v>
      </c>
      <c r="P6785" s="4">
        <v>44288.0</v>
      </c>
      <c r="Q6785" s="1" t="s">
        <v>21781</v>
      </c>
      <c r="R6785" s="1" t="s">
        <v>31</v>
      </c>
      <c r="S6785" s="1" t="s">
        <v>32</v>
      </c>
      <c r="T6785" s="1">
        <v>75217.0</v>
      </c>
      <c r="U6785" s="1" t="s">
        <v>21782</v>
      </c>
    </row>
    <row r="6786">
      <c r="A6786" s="1" t="s">
        <v>21783</v>
      </c>
      <c r="B6786" s="1">
        <v>74736.0</v>
      </c>
      <c r="C6786" s="1">
        <v>2259.0</v>
      </c>
      <c r="D6786" s="2" t="s">
        <v>21680</v>
      </c>
      <c r="E6786" s="1" t="s">
        <v>365</v>
      </c>
      <c r="F6786" s="1" t="s">
        <v>21784</v>
      </c>
      <c r="G6786" s="3" t="str">
        <f t="shared" si="1"/>
        <v>Eric Dominguz</v>
      </c>
      <c r="H6786" s="3" t="str">
        <f t="shared" si="2"/>
        <v>ERIC DOMINGUZ</v>
      </c>
      <c r="J6786" s="1" t="s">
        <v>57</v>
      </c>
      <c r="K6786" s="1" t="s">
        <v>47</v>
      </c>
      <c r="L6786" s="1">
        <v>50.0</v>
      </c>
      <c r="M6786" s="1" t="s">
        <v>58</v>
      </c>
      <c r="N6786" s="1" t="s">
        <v>21667</v>
      </c>
      <c r="O6786" s="4">
        <v>44317.0</v>
      </c>
      <c r="P6786" s="4">
        <v>44290.0</v>
      </c>
      <c r="Q6786" s="1" t="s">
        <v>21785</v>
      </c>
      <c r="R6786" s="1" t="s">
        <v>368</v>
      </c>
      <c r="S6786" s="1" t="s">
        <v>32</v>
      </c>
      <c r="T6786" s="1">
        <v>75061.0</v>
      </c>
      <c r="U6786" s="1" t="s">
        <v>21786</v>
      </c>
    </row>
    <row r="6787">
      <c r="A6787" s="1" t="s">
        <v>21787</v>
      </c>
      <c r="B6787" s="1">
        <v>74747.0</v>
      </c>
      <c r="C6787" s="1">
        <v>2259.0</v>
      </c>
      <c r="D6787" s="2" t="s">
        <v>21680</v>
      </c>
      <c r="E6787" s="1" t="s">
        <v>21788</v>
      </c>
      <c r="F6787" s="1" t="s">
        <v>21789</v>
      </c>
      <c r="G6787" s="3" t="str">
        <f t="shared" si="1"/>
        <v>Norma Lahunas Trejo</v>
      </c>
      <c r="H6787" s="3" t="str">
        <f t="shared" si="2"/>
        <v>NORMA LAHUNAS TREJO</v>
      </c>
      <c r="J6787" s="1" t="s">
        <v>57</v>
      </c>
      <c r="K6787" s="1" t="s">
        <v>47</v>
      </c>
      <c r="L6787" s="1">
        <v>50.0</v>
      </c>
      <c r="M6787" s="1" t="s">
        <v>58</v>
      </c>
      <c r="N6787" s="1" t="s">
        <v>21667</v>
      </c>
      <c r="O6787" s="4">
        <v>44317.0</v>
      </c>
      <c r="P6787" s="4">
        <v>44298.0</v>
      </c>
      <c r="Q6787" s="1" t="s">
        <v>21790</v>
      </c>
      <c r="R6787" s="1" t="s">
        <v>31</v>
      </c>
      <c r="S6787" s="1" t="s">
        <v>32</v>
      </c>
      <c r="T6787" s="1">
        <v>75217.0</v>
      </c>
      <c r="U6787" s="1" t="s">
        <v>21791</v>
      </c>
    </row>
    <row r="6788">
      <c r="A6788" s="1" t="s">
        <v>21792</v>
      </c>
      <c r="B6788" s="1">
        <v>74752.0</v>
      </c>
      <c r="C6788" s="1">
        <v>2259.0</v>
      </c>
      <c r="D6788" s="2" t="s">
        <v>21680</v>
      </c>
      <c r="E6788" s="1" t="s">
        <v>1230</v>
      </c>
      <c r="F6788" s="1" t="s">
        <v>8590</v>
      </c>
      <c r="G6788" s="3" t="str">
        <f t="shared" si="1"/>
        <v>Phillip Cunningham</v>
      </c>
      <c r="H6788" s="3" t="str">
        <f t="shared" si="2"/>
        <v>PHILLIP CUNNINGHAM</v>
      </c>
      <c r="J6788" s="1" t="s">
        <v>57</v>
      </c>
      <c r="K6788" s="1" t="s">
        <v>47</v>
      </c>
      <c r="L6788" s="1">
        <v>50.0</v>
      </c>
      <c r="M6788" s="1" t="s">
        <v>58</v>
      </c>
      <c r="N6788" s="1" t="s">
        <v>21667</v>
      </c>
      <c r="O6788" s="4">
        <v>44317.0</v>
      </c>
      <c r="P6788" s="4">
        <v>44301.0</v>
      </c>
      <c r="Q6788" s="1" t="s">
        <v>21793</v>
      </c>
      <c r="R6788" s="1" t="s">
        <v>31</v>
      </c>
      <c r="S6788" s="1" t="s">
        <v>32</v>
      </c>
      <c r="T6788" s="1">
        <v>75238.0</v>
      </c>
      <c r="U6788" s="1" t="s">
        <v>21794</v>
      </c>
    </row>
    <row r="6789">
      <c r="A6789" s="1" t="s">
        <v>21795</v>
      </c>
      <c r="B6789" s="1">
        <v>74753.0</v>
      </c>
      <c r="C6789" s="1">
        <v>2259.0</v>
      </c>
      <c r="D6789" s="2" t="s">
        <v>21680</v>
      </c>
      <c r="E6789" s="1" t="s">
        <v>140</v>
      </c>
      <c r="F6789" s="1" t="s">
        <v>21796</v>
      </c>
      <c r="G6789" s="3" t="str">
        <f t="shared" si="1"/>
        <v>Michael Besser</v>
      </c>
      <c r="H6789" s="3" t="str">
        <f t="shared" si="2"/>
        <v>MICHAEL BESSER</v>
      </c>
      <c r="J6789" s="1" t="s">
        <v>57</v>
      </c>
      <c r="K6789" s="1" t="s">
        <v>47</v>
      </c>
      <c r="L6789" s="1">
        <v>50.0</v>
      </c>
      <c r="M6789" s="1" t="s">
        <v>58</v>
      </c>
      <c r="N6789" s="1" t="s">
        <v>21667</v>
      </c>
      <c r="O6789" s="4">
        <v>44317.0</v>
      </c>
      <c r="P6789" s="4">
        <v>44301.0</v>
      </c>
      <c r="Q6789" s="1" t="s">
        <v>21797</v>
      </c>
      <c r="R6789" s="1" t="s">
        <v>811</v>
      </c>
      <c r="S6789" s="1" t="s">
        <v>32</v>
      </c>
      <c r="T6789" s="1">
        <v>76005.0</v>
      </c>
      <c r="U6789" s="1" t="s">
        <v>21798</v>
      </c>
    </row>
    <row r="6790">
      <c r="A6790" s="1" t="s">
        <v>21799</v>
      </c>
      <c r="B6790" s="1">
        <v>74770.0</v>
      </c>
      <c r="C6790" s="1">
        <v>2259.0</v>
      </c>
      <c r="D6790" s="2" t="s">
        <v>21680</v>
      </c>
      <c r="E6790" s="1" t="s">
        <v>7565</v>
      </c>
      <c r="F6790" s="1" t="s">
        <v>21800</v>
      </c>
      <c r="G6790" s="3" t="str">
        <f t="shared" si="1"/>
        <v>Jon Killen</v>
      </c>
      <c r="H6790" s="3" t="str">
        <f t="shared" si="2"/>
        <v>JON KILLEN</v>
      </c>
      <c r="J6790" s="1" t="s">
        <v>57</v>
      </c>
      <c r="K6790" s="1" t="s">
        <v>47</v>
      </c>
      <c r="L6790" s="1">
        <v>50.0</v>
      </c>
      <c r="M6790" s="1" t="s">
        <v>58</v>
      </c>
      <c r="N6790" s="1" t="s">
        <v>21667</v>
      </c>
      <c r="O6790" s="4">
        <v>44317.0</v>
      </c>
      <c r="P6790" s="4">
        <v>44301.0</v>
      </c>
      <c r="Q6790" s="1" t="s">
        <v>21801</v>
      </c>
      <c r="R6790" s="1" t="s">
        <v>31</v>
      </c>
      <c r="S6790" s="1" t="s">
        <v>32</v>
      </c>
      <c r="T6790" s="1">
        <v>75232.0</v>
      </c>
      <c r="U6790" s="1" t="s">
        <v>21802</v>
      </c>
    </row>
    <row r="6791">
      <c r="A6791" s="1" t="s">
        <v>21803</v>
      </c>
      <c r="B6791" s="1">
        <v>74779.0</v>
      </c>
      <c r="C6791" s="1">
        <v>2259.0</v>
      </c>
      <c r="D6791" s="2" t="s">
        <v>21680</v>
      </c>
      <c r="E6791" s="1" t="s">
        <v>799</v>
      </c>
      <c r="F6791" s="1" t="s">
        <v>21804</v>
      </c>
      <c r="G6791" s="3" t="str">
        <f t="shared" si="1"/>
        <v>Robert Shearer</v>
      </c>
      <c r="H6791" s="3" t="str">
        <f t="shared" si="2"/>
        <v>ROBERT SHEARER</v>
      </c>
      <c r="J6791" s="1" t="s">
        <v>57</v>
      </c>
      <c r="K6791" s="1" t="s">
        <v>47</v>
      </c>
      <c r="L6791" s="1">
        <v>50.0</v>
      </c>
      <c r="M6791" s="1" t="s">
        <v>58</v>
      </c>
      <c r="N6791" s="1" t="s">
        <v>21667</v>
      </c>
      <c r="O6791" s="4">
        <v>44317.0</v>
      </c>
      <c r="P6791" s="4">
        <v>44301.0</v>
      </c>
      <c r="Q6791" s="1" t="s">
        <v>21805</v>
      </c>
      <c r="R6791" s="1" t="s">
        <v>31</v>
      </c>
      <c r="S6791" s="1" t="s">
        <v>32</v>
      </c>
      <c r="T6791" s="1">
        <v>75208.0</v>
      </c>
      <c r="U6791" s="1" t="s">
        <v>21806</v>
      </c>
    </row>
    <row r="6792">
      <c r="A6792" s="1" t="s">
        <v>21807</v>
      </c>
      <c r="B6792" s="1">
        <v>74795.0</v>
      </c>
      <c r="C6792" s="1">
        <v>2259.0</v>
      </c>
      <c r="D6792" s="2" t="s">
        <v>21680</v>
      </c>
      <c r="E6792" s="1" t="s">
        <v>1760</v>
      </c>
      <c r="F6792" s="1" t="s">
        <v>21808</v>
      </c>
      <c r="G6792" s="3" t="str">
        <f t="shared" si="1"/>
        <v>Jennifer Kohler</v>
      </c>
      <c r="H6792" s="3" t="str">
        <f t="shared" si="2"/>
        <v>JENNIFER KOHLER</v>
      </c>
      <c r="J6792" s="1" t="s">
        <v>57</v>
      </c>
      <c r="K6792" s="1" t="s">
        <v>47</v>
      </c>
      <c r="L6792" s="1">
        <v>50.0</v>
      </c>
      <c r="M6792" s="1" t="s">
        <v>58</v>
      </c>
      <c r="N6792" s="1" t="s">
        <v>21667</v>
      </c>
      <c r="O6792" s="4">
        <v>44317.0</v>
      </c>
      <c r="P6792" s="4">
        <v>44302.0</v>
      </c>
      <c r="Q6792" s="1" t="s">
        <v>21726</v>
      </c>
      <c r="R6792" s="1" t="s">
        <v>31</v>
      </c>
      <c r="S6792" s="1" t="s">
        <v>32</v>
      </c>
      <c r="T6792" s="1">
        <v>11111.0</v>
      </c>
      <c r="U6792" s="1" t="s">
        <v>21727</v>
      </c>
    </row>
    <row r="6793">
      <c r="A6793" s="1" t="s">
        <v>21809</v>
      </c>
      <c r="B6793" s="1">
        <v>74802.0</v>
      </c>
      <c r="C6793" s="1">
        <v>2259.0</v>
      </c>
      <c r="D6793" s="2" t="s">
        <v>21680</v>
      </c>
      <c r="E6793" s="1" t="s">
        <v>109</v>
      </c>
      <c r="F6793" s="1" t="s">
        <v>21810</v>
      </c>
      <c r="G6793" s="3" t="str">
        <f t="shared" si="1"/>
        <v>Teresa Diaz</v>
      </c>
      <c r="H6793" s="3" t="str">
        <f t="shared" si="2"/>
        <v>TERESA DIAZ</v>
      </c>
      <c r="J6793" s="1" t="s">
        <v>57</v>
      </c>
      <c r="K6793" s="1" t="s">
        <v>47</v>
      </c>
      <c r="L6793" s="1">
        <v>50.0</v>
      </c>
      <c r="M6793" s="1" t="s">
        <v>58</v>
      </c>
      <c r="N6793" s="1" t="s">
        <v>21667</v>
      </c>
      <c r="O6793" s="4">
        <v>44317.0</v>
      </c>
      <c r="P6793" s="4">
        <v>44302.0</v>
      </c>
      <c r="Q6793" s="1" t="s">
        <v>21811</v>
      </c>
      <c r="R6793" s="1" t="s">
        <v>31</v>
      </c>
      <c r="S6793" s="1" t="s">
        <v>32</v>
      </c>
      <c r="T6793" s="1">
        <v>75217.0</v>
      </c>
      <c r="U6793" s="1" t="s">
        <v>21812</v>
      </c>
    </row>
    <row r="6794">
      <c r="A6794" s="1" t="s">
        <v>21813</v>
      </c>
      <c r="B6794" s="1">
        <v>74834.0</v>
      </c>
      <c r="C6794" s="1">
        <v>2259.0</v>
      </c>
      <c r="D6794" s="2" t="s">
        <v>21680</v>
      </c>
      <c r="E6794" s="1" t="s">
        <v>21814</v>
      </c>
      <c r="F6794" s="1" t="s">
        <v>21815</v>
      </c>
      <c r="G6794" s="3" t="str">
        <f t="shared" si="1"/>
        <v>Alejanda Aguirre</v>
      </c>
      <c r="H6794" s="3" t="str">
        <f t="shared" si="2"/>
        <v>ALEJANDA AGUIRRE</v>
      </c>
      <c r="J6794" s="1" t="s">
        <v>57</v>
      </c>
      <c r="K6794" s="1" t="s">
        <v>47</v>
      </c>
      <c r="L6794" s="1">
        <v>50.0</v>
      </c>
      <c r="M6794" s="1" t="s">
        <v>58</v>
      </c>
      <c r="N6794" s="1" t="s">
        <v>21667</v>
      </c>
      <c r="O6794" s="4">
        <v>44317.0</v>
      </c>
      <c r="P6794" s="4">
        <v>44303.0</v>
      </c>
      <c r="Q6794" s="1" t="s">
        <v>21816</v>
      </c>
      <c r="R6794" s="1" t="s">
        <v>6638</v>
      </c>
      <c r="S6794" s="1" t="s">
        <v>2253</v>
      </c>
      <c r="T6794" s="1">
        <v>33131.0</v>
      </c>
      <c r="U6794" s="1" t="s">
        <v>21817</v>
      </c>
    </row>
    <row r="6795">
      <c r="A6795" s="1" t="s">
        <v>21818</v>
      </c>
      <c r="B6795" s="1">
        <v>74839.0</v>
      </c>
      <c r="C6795" s="1">
        <v>2259.0</v>
      </c>
      <c r="D6795" s="2" t="s">
        <v>21680</v>
      </c>
      <c r="E6795" s="1" t="s">
        <v>9533</v>
      </c>
      <c r="F6795" s="1" t="s">
        <v>21819</v>
      </c>
      <c r="G6795" s="3" t="str">
        <f t="shared" si="1"/>
        <v>Jimmy Hashem</v>
      </c>
      <c r="H6795" s="3" t="str">
        <f t="shared" si="2"/>
        <v>JIMMY HASHEM</v>
      </c>
      <c r="J6795" s="1" t="s">
        <v>57</v>
      </c>
      <c r="K6795" s="1" t="s">
        <v>47</v>
      </c>
      <c r="L6795" s="1">
        <v>50.0</v>
      </c>
      <c r="M6795" s="1" t="s">
        <v>58</v>
      </c>
      <c r="N6795" s="1" t="s">
        <v>21667</v>
      </c>
      <c r="O6795" s="4">
        <v>44317.0</v>
      </c>
      <c r="P6795" s="4">
        <v>44303.0</v>
      </c>
      <c r="Q6795" s="1" t="s">
        <v>21820</v>
      </c>
      <c r="R6795" s="1" t="s">
        <v>31</v>
      </c>
      <c r="S6795" s="1" t="s">
        <v>32</v>
      </c>
      <c r="T6795" s="1">
        <v>75218.0</v>
      </c>
      <c r="U6795" s="1" t="s">
        <v>21821</v>
      </c>
    </row>
    <row r="6796">
      <c r="A6796" s="1" t="s">
        <v>21822</v>
      </c>
      <c r="B6796" s="1">
        <v>74843.0</v>
      </c>
      <c r="C6796" s="1">
        <v>2259.0</v>
      </c>
      <c r="D6796" s="2" t="s">
        <v>21680</v>
      </c>
      <c r="E6796" s="1" t="s">
        <v>13949</v>
      </c>
      <c r="F6796" s="1" t="s">
        <v>21823</v>
      </c>
      <c r="G6796" s="3" t="str">
        <f t="shared" si="1"/>
        <v>Alexandra Guio</v>
      </c>
      <c r="H6796" s="3" t="str">
        <f t="shared" si="2"/>
        <v>ALEXANDRA GUIO</v>
      </c>
      <c r="J6796" s="1" t="s">
        <v>57</v>
      </c>
      <c r="K6796" s="1" t="s">
        <v>47</v>
      </c>
      <c r="L6796" s="1">
        <v>50.0</v>
      </c>
      <c r="M6796" s="1" t="s">
        <v>58</v>
      </c>
      <c r="N6796" s="1" t="s">
        <v>21667</v>
      </c>
      <c r="O6796" s="4">
        <v>44317.0</v>
      </c>
      <c r="P6796" s="4">
        <v>44303.0</v>
      </c>
      <c r="Q6796" s="1" t="s">
        <v>21723</v>
      </c>
      <c r="R6796" s="1" t="s">
        <v>31</v>
      </c>
      <c r="S6796" s="1" t="s">
        <v>32</v>
      </c>
      <c r="T6796" s="1">
        <v>11111.0</v>
      </c>
      <c r="U6796" s="1" t="s">
        <v>21724</v>
      </c>
    </row>
    <row r="6797">
      <c r="A6797" s="1" t="s">
        <v>21824</v>
      </c>
      <c r="B6797" s="1">
        <v>74863.0</v>
      </c>
      <c r="C6797" s="1">
        <v>2259.0</v>
      </c>
      <c r="D6797" s="2" t="s">
        <v>21680</v>
      </c>
      <c r="E6797" s="1" t="s">
        <v>472</v>
      </c>
      <c r="F6797" s="1" t="s">
        <v>21496</v>
      </c>
      <c r="G6797" s="3" t="str">
        <f t="shared" si="1"/>
        <v>Fabian Sanchez</v>
      </c>
      <c r="H6797" s="3" t="str">
        <f t="shared" si="2"/>
        <v>FABIAN SANCHEZ</v>
      </c>
      <c r="J6797" s="1" t="s">
        <v>57</v>
      </c>
      <c r="K6797" s="1" t="s">
        <v>47</v>
      </c>
      <c r="L6797" s="1">
        <v>50.0</v>
      </c>
      <c r="M6797" s="1" t="s">
        <v>58</v>
      </c>
      <c r="N6797" s="1" t="s">
        <v>21667</v>
      </c>
      <c r="O6797" s="4">
        <v>44317.0</v>
      </c>
      <c r="P6797" s="4">
        <v>44303.0</v>
      </c>
      <c r="Q6797" s="1" t="s">
        <v>21825</v>
      </c>
      <c r="R6797" s="1" t="s">
        <v>31</v>
      </c>
      <c r="S6797" s="1" t="s">
        <v>32</v>
      </c>
      <c r="T6797" s="1">
        <v>75217.0</v>
      </c>
      <c r="U6797" s="1" t="s">
        <v>21826</v>
      </c>
    </row>
    <row r="6798">
      <c r="A6798" s="1" t="s">
        <v>21827</v>
      </c>
      <c r="B6798" s="1">
        <v>74881.0</v>
      </c>
      <c r="C6798" s="1">
        <v>2259.0</v>
      </c>
      <c r="D6798" s="2" t="s">
        <v>21680</v>
      </c>
      <c r="E6798" s="1" t="s">
        <v>21828</v>
      </c>
      <c r="F6798" s="1" t="s">
        <v>21829</v>
      </c>
      <c r="G6798" s="3" t="str">
        <f t="shared" si="1"/>
        <v>Jacqulyne Allmon</v>
      </c>
      <c r="H6798" s="3" t="str">
        <f t="shared" si="2"/>
        <v>JACQULYNE ALLMON</v>
      </c>
      <c r="J6798" s="1" t="s">
        <v>57</v>
      </c>
      <c r="K6798" s="1" t="s">
        <v>47</v>
      </c>
      <c r="L6798" s="1">
        <v>50.0</v>
      </c>
      <c r="M6798" s="1" t="s">
        <v>58</v>
      </c>
      <c r="N6798" s="1" t="s">
        <v>21667</v>
      </c>
      <c r="O6798" s="4">
        <v>44317.0</v>
      </c>
      <c r="P6798" s="4">
        <v>44303.0</v>
      </c>
      <c r="Q6798" s="1" t="s">
        <v>21830</v>
      </c>
      <c r="R6798" s="1" t="s">
        <v>31</v>
      </c>
      <c r="S6798" s="1" t="s">
        <v>32</v>
      </c>
      <c r="T6798" s="1">
        <v>75228.0</v>
      </c>
      <c r="U6798" s="1" t="s">
        <v>21831</v>
      </c>
    </row>
    <row r="6799">
      <c r="A6799" s="1" t="s">
        <v>21832</v>
      </c>
      <c r="B6799" s="1">
        <v>74895.0</v>
      </c>
      <c r="C6799" s="1">
        <v>2259.0</v>
      </c>
      <c r="D6799" s="2" t="s">
        <v>21680</v>
      </c>
      <c r="E6799" s="1" t="s">
        <v>21833</v>
      </c>
      <c r="F6799" s="1" t="s">
        <v>21834</v>
      </c>
      <c r="G6799" s="3" t="str">
        <f t="shared" si="1"/>
        <v>Fernando Lira</v>
      </c>
      <c r="H6799" s="3" t="str">
        <f t="shared" si="2"/>
        <v>FERNANDO LIRA</v>
      </c>
      <c r="J6799" s="1" t="s">
        <v>57</v>
      </c>
      <c r="K6799" s="1" t="s">
        <v>47</v>
      </c>
      <c r="L6799" s="1">
        <v>50.0</v>
      </c>
      <c r="M6799" s="1" t="s">
        <v>58</v>
      </c>
      <c r="N6799" s="1" t="s">
        <v>21667</v>
      </c>
      <c r="O6799" s="4">
        <v>44317.0</v>
      </c>
      <c r="P6799" s="4">
        <v>44304.0</v>
      </c>
      <c r="Q6799" s="1" t="s">
        <v>21723</v>
      </c>
      <c r="R6799" s="1" t="s">
        <v>31</v>
      </c>
      <c r="S6799" s="1" t="s">
        <v>32</v>
      </c>
      <c r="T6799" s="1">
        <v>11111.0</v>
      </c>
      <c r="U6799" s="1" t="s">
        <v>21724</v>
      </c>
    </row>
    <row r="6800">
      <c r="A6800" s="1" t="s">
        <v>21835</v>
      </c>
      <c r="B6800" s="1">
        <v>74901.0</v>
      </c>
      <c r="C6800" s="1">
        <v>2259.0</v>
      </c>
      <c r="D6800" s="2" t="s">
        <v>21680</v>
      </c>
      <c r="E6800" s="1" t="s">
        <v>2161</v>
      </c>
      <c r="F6800" s="1" t="s">
        <v>311</v>
      </c>
      <c r="G6800" s="3" t="str">
        <f t="shared" si="1"/>
        <v>Samuel Wenning</v>
      </c>
      <c r="H6800" s="3" t="str">
        <f t="shared" si="2"/>
        <v>SAMUEL WENNING</v>
      </c>
      <c r="J6800" s="1" t="s">
        <v>57</v>
      </c>
      <c r="K6800" s="1" t="s">
        <v>47</v>
      </c>
      <c r="L6800" s="1">
        <v>50.0</v>
      </c>
      <c r="M6800" s="1" t="s">
        <v>58</v>
      </c>
      <c r="N6800" s="1" t="s">
        <v>21667</v>
      </c>
      <c r="O6800" s="4">
        <v>44317.0</v>
      </c>
      <c r="P6800" s="4">
        <v>44306.0</v>
      </c>
      <c r="Q6800" s="1" t="s">
        <v>21723</v>
      </c>
      <c r="R6800" s="1" t="s">
        <v>31</v>
      </c>
      <c r="S6800" s="1" t="s">
        <v>32</v>
      </c>
      <c r="T6800" s="1">
        <v>11111.0</v>
      </c>
      <c r="U6800" s="1" t="s">
        <v>21724</v>
      </c>
    </row>
    <row r="6801">
      <c r="A6801" s="1" t="s">
        <v>21836</v>
      </c>
      <c r="B6801" s="1">
        <v>74907.0</v>
      </c>
      <c r="C6801" s="1">
        <v>2259.0</v>
      </c>
      <c r="D6801" s="2" t="s">
        <v>21680</v>
      </c>
      <c r="E6801" s="1" t="s">
        <v>21837</v>
      </c>
      <c r="F6801" s="1" t="s">
        <v>559</v>
      </c>
      <c r="G6801" s="3" t="str">
        <f t="shared" si="1"/>
        <v>Rocio Garcia</v>
      </c>
      <c r="H6801" s="3" t="str">
        <f t="shared" si="2"/>
        <v>ROCIO GARCIA</v>
      </c>
      <c r="J6801" s="1" t="s">
        <v>57</v>
      </c>
      <c r="K6801" s="1" t="s">
        <v>47</v>
      </c>
      <c r="L6801" s="1">
        <v>50.0</v>
      </c>
      <c r="M6801" s="1" t="s">
        <v>58</v>
      </c>
      <c r="N6801" s="1" t="s">
        <v>21667</v>
      </c>
      <c r="O6801" s="4">
        <v>44317.0</v>
      </c>
      <c r="P6801" s="4">
        <v>44306.0</v>
      </c>
      <c r="Q6801" s="1" t="s">
        <v>21723</v>
      </c>
      <c r="R6801" s="1" t="s">
        <v>31</v>
      </c>
      <c r="S6801" s="1" t="s">
        <v>32</v>
      </c>
      <c r="T6801" s="1">
        <v>11111.0</v>
      </c>
      <c r="U6801" s="1" t="s">
        <v>21724</v>
      </c>
    </row>
    <row r="6802">
      <c r="A6802" s="1" t="s">
        <v>21838</v>
      </c>
      <c r="B6802" s="1">
        <v>79156.0</v>
      </c>
      <c r="C6802" s="1">
        <v>2327.0</v>
      </c>
      <c r="D6802" s="2" t="s">
        <v>21682</v>
      </c>
      <c r="E6802" s="1" t="s">
        <v>21839</v>
      </c>
      <c r="F6802" s="1" t="s">
        <v>21840</v>
      </c>
      <c r="G6802" s="3" t="str">
        <f t="shared" si="1"/>
        <v>Itai Matityahu</v>
      </c>
      <c r="H6802" s="3" t="str">
        <f t="shared" si="2"/>
        <v>ITAI MATITYAHU</v>
      </c>
      <c r="I6802" s="1" t="s">
        <v>21729</v>
      </c>
      <c r="J6802" s="1" t="s">
        <v>57</v>
      </c>
      <c r="K6802" s="1" t="s">
        <v>53</v>
      </c>
      <c r="L6802" s="1">
        <v>50.0</v>
      </c>
      <c r="M6802" s="1" t="s">
        <v>58</v>
      </c>
      <c r="N6802" s="1" t="s">
        <v>21667</v>
      </c>
      <c r="O6802" s="4">
        <v>44317.0</v>
      </c>
      <c r="P6802" s="4">
        <v>44308.0</v>
      </c>
      <c r="Q6802" s="1" t="s">
        <v>21841</v>
      </c>
      <c r="R6802" s="1" t="s">
        <v>1541</v>
      </c>
      <c r="S6802" s="1" t="s">
        <v>32</v>
      </c>
      <c r="T6802" s="1">
        <v>75025.0</v>
      </c>
      <c r="U6802" s="1" t="s">
        <v>21842</v>
      </c>
    </row>
    <row r="6803">
      <c r="A6803" s="1" t="s">
        <v>21843</v>
      </c>
      <c r="B6803" s="1">
        <v>38382.0</v>
      </c>
      <c r="C6803" s="1">
        <v>2327.0</v>
      </c>
      <c r="D6803" s="2" t="s">
        <v>21682</v>
      </c>
      <c r="G6803" s="3" t="str">
        <f t="shared" si="1"/>
        <v> </v>
      </c>
      <c r="H6803" s="3" t="str">
        <f t="shared" si="2"/>
        <v> </v>
      </c>
      <c r="I6803" s="1" t="s">
        <v>21844</v>
      </c>
      <c r="J6803" s="1" t="s">
        <v>389</v>
      </c>
      <c r="K6803" s="1" t="s">
        <v>53</v>
      </c>
      <c r="L6803" s="1">
        <v>50.0</v>
      </c>
      <c r="M6803" s="1" t="s">
        <v>390</v>
      </c>
      <c r="N6803" s="1" t="s">
        <v>21667</v>
      </c>
      <c r="O6803" s="4">
        <v>44317.0</v>
      </c>
      <c r="P6803" s="4">
        <v>44317.0</v>
      </c>
      <c r="Q6803" s="1" t="s">
        <v>21845</v>
      </c>
      <c r="R6803" s="1" t="s">
        <v>31</v>
      </c>
      <c r="S6803" s="1" t="s">
        <v>32</v>
      </c>
      <c r="T6803" s="1">
        <v>75217.0</v>
      </c>
      <c r="U6803" s="1" t="s">
        <v>21846</v>
      </c>
    </row>
    <row r="6804">
      <c r="A6804" s="1" t="s">
        <v>21847</v>
      </c>
      <c r="B6804" s="1">
        <v>79165.0</v>
      </c>
      <c r="C6804" s="1">
        <v>2327.0</v>
      </c>
      <c r="D6804" s="2" t="s">
        <v>21682</v>
      </c>
      <c r="E6804" s="1" t="s">
        <v>365</v>
      </c>
      <c r="F6804" s="1" t="s">
        <v>366</v>
      </c>
      <c r="G6804" s="3" t="str">
        <f t="shared" si="1"/>
        <v>Eric Dominguez</v>
      </c>
      <c r="H6804" s="3" t="str">
        <f t="shared" si="2"/>
        <v>ERIC DOMINGUEZ</v>
      </c>
      <c r="J6804" s="1" t="s">
        <v>57</v>
      </c>
      <c r="K6804" s="1" t="s">
        <v>53</v>
      </c>
      <c r="L6804" s="1">
        <v>50.0</v>
      </c>
      <c r="M6804" s="1" t="s">
        <v>58</v>
      </c>
      <c r="N6804" s="1" t="s">
        <v>21667</v>
      </c>
      <c r="O6804" s="4">
        <v>44317.0</v>
      </c>
      <c r="P6804" s="4">
        <v>44309.0</v>
      </c>
      <c r="Q6804" s="1" t="s">
        <v>21785</v>
      </c>
      <c r="R6804" s="1" t="s">
        <v>368</v>
      </c>
      <c r="S6804" s="1" t="s">
        <v>32</v>
      </c>
      <c r="T6804" s="1">
        <v>75061.0</v>
      </c>
      <c r="U6804" s="1" t="s">
        <v>21786</v>
      </c>
    </row>
    <row r="6805">
      <c r="A6805" s="1" t="s">
        <v>21848</v>
      </c>
      <c r="B6805" s="1">
        <v>39152.0</v>
      </c>
      <c r="C6805" s="1">
        <v>2417.0</v>
      </c>
      <c r="D6805" s="2" t="s">
        <v>21666</v>
      </c>
      <c r="G6805" s="3" t="str">
        <f t="shared" si="1"/>
        <v> </v>
      </c>
      <c r="H6805" s="3" t="str">
        <f t="shared" si="2"/>
        <v> </v>
      </c>
      <c r="I6805" s="1" t="s">
        <v>4973</v>
      </c>
      <c r="J6805" s="1" t="s">
        <v>389</v>
      </c>
      <c r="K6805" s="1" t="s">
        <v>27</v>
      </c>
      <c r="L6805" s="1">
        <v>50.03</v>
      </c>
      <c r="M6805" s="1" t="s">
        <v>390</v>
      </c>
      <c r="N6805" s="1" t="s">
        <v>21667</v>
      </c>
      <c r="O6805" s="4">
        <v>44317.0</v>
      </c>
      <c r="P6805" s="5">
        <v>44530.0</v>
      </c>
      <c r="Q6805" s="1" t="s">
        <v>21849</v>
      </c>
      <c r="R6805" s="1" t="s">
        <v>31</v>
      </c>
      <c r="S6805" s="1" t="s">
        <v>32</v>
      </c>
      <c r="T6805" s="1">
        <v>75201.0</v>
      </c>
      <c r="U6805" s="1" t="s">
        <v>21850</v>
      </c>
    </row>
    <row r="6806">
      <c r="A6806" s="1" t="s">
        <v>21851</v>
      </c>
      <c r="B6806" s="1">
        <v>37226.0</v>
      </c>
      <c r="C6806" s="1">
        <v>2259.0</v>
      </c>
      <c r="D6806" s="2" t="s">
        <v>21680</v>
      </c>
      <c r="G6806" s="3" t="str">
        <f t="shared" si="1"/>
        <v> </v>
      </c>
      <c r="H6806" s="3" t="str">
        <f t="shared" si="2"/>
        <v> </v>
      </c>
      <c r="I6806" s="1" t="s">
        <v>21852</v>
      </c>
      <c r="J6806" s="1" t="s">
        <v>389</v>
      </c>
      <c r="K6806" s="1" t="s">
        <v>47</v>
      </c>
      <c r="L6806" s="1">
        <v>55.0</v>
      </c>
      <c r="M6806" s="1" t="s">
        <v>390</v>
      </c>
      <c r="N6806" s="1" t="s">
        <v>21667</v>
      </c>
      <c r="O6806" s="4">
        <v>44317.0</v>
      </c>
      <c r="P6806" s="4">
        <v>44278.0</v>
      </c>
      <c r="Q6806" s="1" t="s">
        <v>21853</v>
      </c>
      <c r="R6806" s="1" t="s">
        <v>31</v>
      </c>
      <c r="S6806" s="1" t="s">
        <v>32</v>
      </c>
      <c r="T6806" s="1">
        <v>75217.0</v>
      </c>
      <c r="U6806" s="1" t="s">
        <v>21854</v>
      </c>
    </row>
    <row r="6807">
      <c r="A6807" s="1" t="s">
        <v>21855</v>
      </c>
      <c r="B6807" s="1">
        <v>39153.0</v>
      </c>
      <c r="C6807" s="1">
        <v>2417.0</v>
      </c>
      <c r="D6807" s="2" t="s">
        <v>21666</v>
      </c>
      <c r="G6807" s="3" t="str">
        <f t="shared" si="1"/>
        <v> </v>
      </c>
      <c r="H6807" s="3" t="str">
        <f t="shared" si="2"/>
        <v> </v>
      </c>
      <c r="I6807" s="1" t="s">
        <v>21856</v>
      </c>
      <c r="J6807" s="1" t="s">
        <v>389</v>
      </c>
      <c r="K6807" s="1" t="s">
        <v>27</v>
      </c>
      <c r="L6807" s="1">
        <v>60.0</v>
      </c>
      <c r="M6807" s="1" t="s">
        <v>390</v>
      </c>
      <c r="N6807" s="1" t="s">
        <v>21667</v>
      </c>
      <c r="O6807" s="4">
        <v>44317.0</v>
      </c>
      <c r="P6807" s="4">
        <v>44505.0</v>
      </c>
      <c r="Q6807" s="1" t="s">
        <v>21857</v>
      </c>
      <c r="R6807" s="1" t="s">
        <v>31</v>
      </c>
      <c r="S6807" s="1" t="s">
        <v>32</v>
      </c>
      <c r="T6807" s="1">
        <v>75217.0</v>
      </c>
      <c r="U6807" s="1" t="s">
        <v>21858</v>
      </c>
    </row>
    <row r="6808">
      <c r="A6808" s="1" t="s">
        <v>21859</v>
      </c>
      <c r="B6808" s="1">
        <v>74848.0</v>
      </c>
      <c r="C6808" s="1">
        <v>2259.0</v>
      </c>
      <c r="D6808" s="2" t="s">
        <v>21680</v>
      </c>
      <c r="E6808" s="1" t="s">
        <v>921</v>
      </c>
      <c r="F6808" s="1" t="s">
        <v>21860</v>
      </c>
      <c r="G6808" s="3" t="str">
        <f t="shared" si="1"/>
        <v>David Espinoza</v>
      </c>
      <c r="H6808" s="3" t="str">
        <f t="shared" si="2"/>
        <v>DAVID ESPINOZA</v>
      </c>
      <c r="J6808" s="1" t="s">
        <v>57</v>
      </c>
      <c r="K6808" s="1" t="s">
        <v>47</v>
      </c>
      <c r="L6808" s="1">
        <v>60.0</v>
      </c>
      <c r="M6808" s="1" t="s">
        <v>58</v>
      </c>
      <c r="N6808" s="1" t="s">
        <v>21667</v>
      </c>
      <c r="O6808" s="4">
        <v>44317.0</v>
      </c>
      <c r="P6808" s="4">
        <v>44303.0</v>
      </c>
      <c r="Q6808" s="1" t="s">
        <v>21861</v>
      </c>
      <c r="R6808" s="1" t="s">
        <v>21862</v>
      </c>
      <c r="S6808" s="1" t="s">
        <v>32</v>
      </c>
      <c r="T6808" s="1">
        <v>75051.0</v>
      </c>
      <c r="U6808" s="1" t="s">
        <v>21863</v>
      </c>
    </row>
    <row r="6809">
      <c r="A6809" s="1" t="s">
        <v>21864</v>
      </c>
      <c r="B6809" s="1">
        <v>38381.0</v>
      </c>
      <c r="C6809" s="1">
        <v>2327.0</v>
      </c>
      <c r="D6809" s="2" t="s">
        <v>21682</v>
      </c>
      <c r="G6809" s="3" t="str">
        <f t="shared" si="1"/>
        <v> </v>
      </c>
      <c r="H6809" s="3" t="str">
        <f t="shared" si="2"/>
        <v> </v>
      </c>
      <c r="I6809" s="1" t="s">
        <v>21763</v>
      </c>
      <c r="J6809" s="1" t="s">
        <v>389</v>
      </c>
      <c r="K6809" s="1" t="s">
        <v>53</v>
      </c>
      <c r="L6809" s="1">
        <v>64.95</v>
      </c>
      <c r="M6809" s="1" t="s">
        <v>390</v>
      </c>
      <c r="N6809" s="1" t="s">
        <v>21667</v>
      </c>
      <c r="O6809" s="4">
        <v>44317.0</v>
      </c>
      <c r="P6809" s="4">
        <v>44317.0</v>
      </c>
      <c r="Q6809" s="1" t="s">
        <v>21865</v>
      </c>
      <c r="R6809" s="1" t="s">
        <v>31</v>
      </c>
      <c r="S6809" s="1" t="s">
        <v>32</v>
      </c>
      <c r="T6809" s="1">
        <v>75227.0</v>
      </c>
      <c r="U6809" s="1" t="s">
        <v>21866</v>
      </c>
    </row>
    <row r="6810">
      <c r="A6810" s="1" t="s">
        <v>21867</v>
      </c>
      <c r="B6810" s="1">
        <v>39149.0</v>
      </c>
      <c r="C6810" s="1">
        <v>2417.0</v>
      </c>
      <c r="D6810" s="2" t="s">
        <v>21666</v>
      </c>
      <c r="G6810" s="3" t="str">
        <f t="shared" si="1"/>
        <v> </v>
      </c>
      <c r="H6810" s="3" t="str">
        <f t="shared" si="2"/>
        <v> </v>
      </c>
      <c r="I6810" s="1" t="s">
        <v>21868</v>
      </c>
      <c r="J6810" s="1" t="s">
        <v>389</v>
      </c>
      <c r="K6810" s="1" t="s">
        <v>27</v>
      </c>
      <c r="L6810" s="1">
        <v>66.21</v>
      </c>
      <c r="M6810" s="1" t="s">
        <v>390</v>
      </c>
      <c r="N6810" s="1" t="s">
        <v>21667</v>
      </c>
      <c r="O6810" s="4">
        <v>44317.0</v>
      </c>
      <c r="P6810" s="5">
        <v>44543.0</v>
      </c>
      <c r="Q6810" s="1" t="s">
        <v>21869</v>
      </c>
      <c r="R6810" s="1" t="s">
        <v>31</v>
      </c>
      <c r="S6810" s="1" t="s">
        <v>32</v>
      </c>
      <c r="T6810" s="1">
        <v>75201.0</v>
      </c>
      <c r="U6810" s="1" t="s">
        <v>21870</v>
      </c>
    </row>
    <row r="6811">
      <c r="A6811" s="1" t="s">
        <v>21871</v>
      </c>
      <c r="B6811" s="1">
        <v>74774.0</v>
      </c>
      <c r="C6811" s="1">
        <v>2259.0</v>
      </c>
      <c r="D6811" s="2" t="s">
        <v>21680</v>
      </c>
      <c r="E6811" s="1" t="s">
        <v>275</v>
      </c>
      <c r="F6811" s="1" t="s">
        <v>6936</v>
      </c>
      <c r="G6811" s="3" t="str">
        <f t="shared" si="1"/>
        <v>Brennan Blair</v>
      </c>
      <c r="H6811" s="3" t="str">
        <f t="shared" si="2"/>
        <v>BRENNAN BLAIR</v>
      </c>
      <c r="J6811" s="1" t="s">
        <v>57</v>
      </c>
      <c r="K6811" s="1" t="s">
        <v>47</v>
      </c>
      <c r="L6811" s="1">
        <v>75.0</v>
      </c>
      <c r="M6811" s="1" t="s">
        <v>58</v>
      </c>
      <c r="N6811" s="1" t="s">
        <v>21667</v>
      </c>
      <c r="O6811" s="4">
        <v>44317.0</v>
      </c>
      <c r="P6811" s="4">
        <v>44301.0</v>
      </c>
      <c r="Q6811" s="1" t="s">
        <v>21872</v>
      </c>
      <c r="R6811" s="1" t="s">
        <v>31</v>
      </c>
      <c r="S6811" s="1" t="s">
        <v>32</v>
      </c>
      <c r="T6811" s="1">
        <v>75214.0</v>
      </c>
      <c r="U6811" s="1" t="s">
        <v>21873</v>
      </c>
    </row>
    <row r="6812">
      <c r="A6812" s="1" t="s">
        <v>21874</v>
      </c>
      <c r="B6812" s="1">
        <v>36156.0</v>
      </c>
      <c r="C6812" s="1">
        <v>2188.0</v>
      </c>
      <c r="D6812" s="2" t="s">
        <v>21678</v>
      </c>
      <c r="G6812" s="3" t="str">
        <f t="shared" si="1"/>
        <v> </v>
      </c>
      <c r="H6812" s="3" t="str">
        <f t="shared" si="2"/>
        <v> </v>
      </c>
      <c r="I6812" s="1" t="s">
        <v>887</v>
      </c>
      <c r="J6812" s="1" t="s">
        <v>389</v>
      </c>
      <c r="K6812" s="1" t="s">
        <v>44</v>
      </c>
      <c r="L6812" s="1">
        <v>76.62</v>
      </c>
      <c r="M6812" s="1" t="s">
        <v>390</v>
      </c>
      <c r="N6812" s="1" t="s">
        <v>21667</v>
      </c>
      <c r="O6812" s="4">
        <v>44317.0</v>
      </c>
      <c r="P6812" s="4">
        <v>44207.0</v>
      </c>
      <c r="Q6812" s="1" t="s">
        <v>893</v>
      </c>
      <c r="R6812" s="1" t="s">
        <v>889</v>
      </c>
      <c r="S6812" s="1" t="s">
        <v>890</v>
      </c>
      <c r="T6812" s="1">
        <v>85260.0</v>
      </c>
      <c r="U6812" s="1" t="s">
        <v>894</v>
      </c>
    </row>
    <row r="6813">
      <c r="A6813" s="1" t="s">
        <v>21875</v>
      </c>
      <c r="B6813" s="1">
        <v>38380.0</v>
      </c>
      <c r="C6813" s="1">
        <v>2327.0</v>
      </c>
      <c r="D6813" s="2" t="s">
        <v>21682</v>
      </c>
      <c r="G6813" s="3" t="str">
        <f t="shared" si="1"/>
        <v> </v>
      </c>
      <c r="H6813" s="3" t="str">
        <f t="shared" si="2"/>
        <v> </v>
      </c>
      <c r="I6813" s="1" t="s">
        <v>21876</v>
      </c>
      <c r="J6813" s="1" t="s">
        <v>389</v>
      </c>
      <c r="K6813" s="1" t="s">
        <v>53</v>
      </c>
      <c r="L6813" s="1">
        <v>77.1</v>
      </c>
      <c r="M6813" s="1" t="s">
        <v>390</v>
      </c>
      <c r="N6813" s="1" t="s">
        <v>21667</v>
      </c>
      <c r="O6813" s="4">
        <v>44317.0</v>
      </c>
      <c r="P6813" s="4">
        <v>44317.0</v>
      </c>
      <c r="Q6813" s="1" t="s">
        <v>21877</v>
      </c>
      <c r="R6813" s="1" t="s">
        <v>31</v>
      </c>
      <c r="S6813" s="1" t="s">
        <v>32</v>
      </c>
      <c r="T6813" s="1">
        <v>75217.0</v>
      </c>
      <c r="U6813" s="1" t="s">
        <v>21878</v>
      </c>
    </row>
    <row r="6814">
      <c r="A6814" s="1" t="s">
        <v>21879</v>
      </c>
      <c r="B6814" s="1">
        <v>36219.0</v>
      </c>
      <c r="C6814" s="1">
        <v>2188.0</v>
      </c>
      <c r="D6814" s="2" t="s">
        <v>21678</v>
      </c>
      <c r="G6814" s="3" t="str">
        <f t="shared" si="1"/>
        <v> </v>
      </c>
      <c r="H6814" s="3" t="str">
        <f t="shared" si="2"/>
        <v> </v>
      </c>
      <c r="I6814" s="1" t="s">
        <v>887</v>
      </c>
      <c r="J6814" s="1" t="s">
        <v>389</v>
      </c>
      <c r="K6814" s="1" t="s">
        <v>44</v>
      </c>
      <c r="L6814" s="1">
        <v>89.42</v>
      </c>
      <c r="M6814" s="1" t="s">
        <v>390</v>
      </c>
      <c r="N6814" s="1" t="s">
        <v>21667</v>
      </c>
      <c r="O6814" s="4">
        <v>44317.0</v>
      </c>
      <c r="P6814" s="4">
        <v>44273.0</v>
      </c>
      <c r="Q6814" s="1" t="s">
        <v>893</v>
      </c>
      <c r="R6814" s="1" t="s">
        <v>889</v>
      </c>
      <c r="S6814" s="1" t="s">
        <v>890</v>
      </c>
      <c r="T6814" s="1">
        <v>85260.0</v>
      </c>
      <c r="U6814" s="1" t="s">
        <v>894</v>
      </c>
    </row>
    <row r="6815">
      <c r="A6815" s="1" t="s">
        <v>21880</v>
      </c>
      <c r="B6815" s="1">
        <v>39148.0</v>
      </c>
      <c r="C6815" s="1">
        <v>2417.0</v>
      </c>
      <c r="D6815" s="2" t="s">
        <v>21666</v>
      </c>
      <c r="G6815" s="3" t="str">
        <f t="shared" si="1"/>
        <v> </v>
      </c>
      <c r="H6815" s="3" t="str">
        <f t="shared" si="2"/>
        <v> </v>
      </c>
      <c r="I6815" s="1" t="s">
        <v>21881</v>
      </c>
      <c r="J6815" s="1" t="s">
        <v>389</v>
      </c>
      <c r="K6815" s="1" t="s">
        <v>27</v>
      </c>
      <c r="L6815" s="1">
        <v>100.0</v>
      </c>
      <c r="M6815" s="1" t="s">
        <v>390</v>
      </c>
      <c r="N6815" s="1" t="s">
        <v>21667</v>
      </c>
      <c r="O6815" s="4">
        <v>44317.0</v>
      </c>
      <c r="P6815" s="5">
        <v>44561.0</v>
      </c>
      <c r="Q6815" s="1" t="s">
        <v>21882</v>
      </c>
      <c r="R6815" s="1" t="s">
        <v>31</v>
      </c>
      <c r="S6815" s="1" t="s">
        <v>32</v>
      </c>
      <c r="T6815" s="1">
        <v>75379.0</v>
      </c>
      <c r="U6815" s="1" t="s">
        <v>21883</v>
      </c>
    </row>
    <row r="6816">
      <c r="A6816" s="1" t="s">
        <v>21884</v>
      </c>
      <c r="B6816" s="1">
        <v>66370.0</v>
      </c>
      <c r="C6816" s="1">
        <v>2083.0</v>
      </c>
      <c r="D6816" s="2" t="s">
        <v>21675</v>
      </c>
      <c r="E6816" s="1" t="s">
        <v>410</v>
      </c>
      <c r="F6816" s="1" t="s">
        <v>411</v>
      </c>
      <c r="G6816" s="3" t="str">
        <f t="shared" si="1"/>
        <v>Larry Offutt</v>
      </c>
      <c r="H6816" s="3" t="str">
        <f t="shared" si="2"/>
        <v>LARRY OFFUTT</v>
      </c>
      <c r="J6816" s="1" t="s">
        <v>57</v>
      </c>
      <c r="K6816" s="1" t="s">
        <v>41</v>
      </c>
      <c r="L6816" s="1">
        <v>100.0</v>
      </c>
      <c r="M6816" s="1" t="s">
        <v>58</v>
      </c>
      <c r="N6816" s="1" t="s">
        <v>21667</v>
      </c>
      <c r="O6816" s="4">
        <v>44317.0</v>
      </c>
      <c r="P6816" s="4">
        <v>44024.0</v>
      </c>
      <c r="Q6816" s="1" t="s">
        <v>412</v>
      </c>
      <c r="R6816" s="1" t="s">
        <v>31</v>
      </c>
      <c r="S6816" s="1" t="s">
        <v>32</v>
      </c>
      <c r="T6816" s="1">
        <v>75206.0</v>
      </c>
      <c r="U6816" s="1" t="s">
        <v>413</v>
      </c>
    </row>
    <row r="6817">
      <c r="A6817" s="1" t="s">
        <v>21885</v>
      </c>
      <c r="B6817" s="1">
        <v>71339.0</v>
      </c>
      <c r="C6817" s="1">
        <v>2188.0</v>
      </c>
      <c r="D6817" s="2" t="s">
        <v>21678</v>
      </c>
      <c r="E6817" s="1" t="s">
        <v>10264</v>
      </c>
      <c r="F6817" s="1" t="s">
        <v>559</v>
      </c>
      <c r="G6817" s="3" t="str">
        <f t="shared" si="1"/>
        <v>Raul Garcia</v>
      </c>
      <c r="H6817" s="3" t="str">
        <f t="shared" si="2"/>
        <v>RAUL GARCIA</v>
      </c>
      <c r="I6817" s="1" t="s">
        <v>21729</v>
      </c>
      <c r="J6817" s="1" t="s">
        <v>57</v>
      </c>
      <c r="K6817" s="1" t="s">
        <v>44</v>
      </c>
      <c r="L6817" s="1">
        <v>100.0</v>
      </c>
      <c r="M6817" s="1" t="s">
        <v>58</v>
      </c>
      <c r="N6817" s="1" t="s">
        <v>21667</v>
      </c>
      <c r="O6817" s="4">
        <v>44317.0</v>
      </c>
      <c r="P6817" s="4">
        <v>44230.0</v>
      </c>
      <c r="Q6817" s="1" t="s">
        <v>21886</v>
      </c>
      <c r="R6817" s="1" t="s">
        <v>122</v>
      </c>
      <c r="S6817" s="1" t="s">
        <v>32</v>
      </c>
      <c r="T6817" s="1">
        <v>78741.0</v>
      </c>
      <c r="U6817" s="1" t="s">
        <v>21887</v>
      </c>
    </row>
    <row r="6818">
      <c r="A6818" s="1" t="s">
        <v>21888</v>
      </c>
      <c r="B6818" s="1">
        <v>71344.0</v>
      </c>
      <c r="C6818" s="1">
        <v>2188.0</v>
      </c>
      <c r="D6818" s="2" t="s">
        <v>21678</v>
      </c>
      <c r="E6818" s="1" t="s">
        <v>2446</v>
      </c>
      <c r="F6818" s="1" t="s">
        <v>21889</v>
      </c>
      <c r="G6818" s="3" t="str">
        <f t="shared" si="1"/>
        <v>Carla Deleon St.afford</v>
      </c>
      <c r="H6818" s="3" t="str">
        <f t="shared" si="2"/>
        <v>CARLA DELEON ST.AFFORD</v>
      </c>
      <c r="I6818" s="1" t="s">
        <v>21729</v>
      </c>
      <c r="J6818" s="1" t="s">
        <v>57</v>
      </c>
      <c r="K6818" s="1" t="s">
        <v>44</v>
      </c>
      <c r="L6818" s="1">
        <v>100.0</v>
      </c>
      <c r="M6818" s="1" t="s">
        <v>58</v>
      </c>
      <c r="N6818" s="1" t="s">
        <v>21667</v>
      </c>
      <c r="O6818" s="4">
        <v>44317.0</v>
      </c>
      <c r="P6818" s="4">
        <v>44233.0</v>
      </c>
      <c r="Q6818" s="1" t="s">
        <v>21890</v>
      </c>
      <c r="R6818" s="1" t="s">
        <v>31</v>
      </c>
      <c r="S6818" s="1" t="s">
        <v>32</v>
      </c>
      <c r="T6818" s="1">
        <v>75223.0</v>
      </c>
      <c r="U6818" s="1" t="s">
        <v>21891</v>
      </c>
    </row>
    <row r="6819">
      <c r="A6819" s="1" t="s">
        <v>21892</v>
      </c>
      <c r="B6819" s="1">
        <v>71353.0</v>
      </c>
      <c r="C6819" s="1">
        <v>2188.0</v>
      </c>
      <c r="D6819" s="2" t="s">
        <v>21678</v>
      </c>
      <c r="E6819" s="1" t="s">
        <v>21893</v>
      </c>
      <c r="F6819" s="1" t="s">
        <v>21894</v>
      </c>
      <c r="G6819" s="3" t="str">
        <f t="shared" si="1"/>
        <v>Abel Mulugheta</v>
      </c>
      <c r="H6819" s="3" t="str">
        <f t="shared" si="2"/>
        <v>ABEL MULUGHETA</v>
      </c>
      <c r="I6819" s="1" t="s">
        <v>21729</v>
      </c>
      <c r="J6819" s="1" t="s">
        <v>57</v>
      </c>
      <c r="K6819" s="1" t="s">
        <v>44</v>
      </c>
      <c r="L6819" s="1">
        <v>100.0</v>
      </c>
      <c r="M6819" s="1" t="s">
        <v>58</v>
      </c>
      <c r="N6819" s="1" t="s">
        <v>21667</v>
      </c>
      <c r="O6819" s="4">
        <v>44317.0</v>
      </c>
      <c r="P6819" s="4">
        <v>44273.0</v>
      </c>
      <c r="Q6819" s="1" t="s">
        <v>21895</v>
      </c>
      <c r="R6819" s="1" t="s">
        <v>31</v>
      </c>
      <c r="S6819" s="1" t="s">
        <v>32</v>
      </c>
      <c r="T6819" s="1">
        <v>75201.0</v>
      </c>
      <c r="U6819" s="1" t="s">
        <v>21896</v>
      </c>
    </row>
    <row r="6820">
      <c r="A6820" s="1" t="s">
        <v>21897</v>
      </c>
      <c r="B6820" s="1">
        <v>71355.0</v>
      </c>
      <c r="C6820" s="1">
        <v>2188.0</v>
      </c>
      <c r="D6820" s="2" t="s">
        <v>21678</v>
      </c>
      <c r="E6820" s="1" t="s">
        <v>510</v>
      </c>
      <c r="F6820" s="1" t="s">
        <v>10543</v>
      </c>
      <c r="G6820" s="3" t="str">
        <f t="shared" si="1"/>
        <v>Joanna St Angelo</v>
      </c>
      <c r="H6820" s="3" t="str">
        <f t="shared" si="2"/>
        <v>JOANNA ST ANGELO</v>
      </c>
      <c r="I6820" s="1" t="s">
        <v>21729</v>
      </c>
      <c r="J6820" s="1" t="s">
        <v>57</v>
      </c>
      <c r="K6820" s="1" t="s">
        <v>44</v>
      </c>
      <c r="L6820" s="1">
        <v>100.0</v>
      </c>
      <c r="M6820" s="1" t="s">
        <v>58</v>
      </c>
      <c r="N6820" s="1" t="s">
        <v>21667</v>
      </c>
      <c r="O6820" s="4">
        <v>44317.0</v>
      </c>
      <c r="P6820" s="4">
        <v>44273.0</v>
      </c>
      <c r="Q6820" s="1" t="s">
        <v>6408</v>
      </c>
      <c r="R6820" s="1" t="s">
        <v>513</v>
      </c>
      <c r="S6820" s="1" t="s">
        <v>32</v>
      </c>
      <c r="T6820" s="1">
        <v>76051.0</v>
      </c>
      <c r="U6820" s="1" t="s">
        <v>6409</v>
      </c>
    </row>
    <row r="6821">
      <c r="A6821" s="1" t="s">
        <v>21898</v>
      </c>
      <c r="B6821" s="1">
        <v>74532.0</v>
      </c>
      <c r="C6821" s="1">
        <v>2259.0</v>
      </c>
      <c r="D6821" s="2" t="s">
        <v>21680</v>
      </c>
      <c r="E6821" s="1" t="s">
        <v>1538</v>
      </c>
      <c r="F6821" s="1" t="s">
        <v>655</v>
      </c>
      <c r="G6821" s="3" t="str">
        <f t="shared" si="1"/>
        <v>Crystal Lopez</v>
      </c>
      <c r="H6821" s="3" t="str">
        <f t="shared" si="2"/>
        <v>CRYSTAL LOPEZ</v>
      </c>
      <c r="J6821" s="1" t="s">
        <v>57</v>
      </c>
      <c r="K6821" s="1" t="s">
        <v>47</v>
      </c>
      <c r="L6821" s="1">
        <v>100.0</v>
      </c>
      <c r="M6821" s="1" t="s">
        <v>58</v>
      </c>
      <c r="N6821" s="1" t="s">
        <v>21667</v>
      </c>
      <c r="O6821" s="4">
        <v>44317.0</v>
      </c>
      <c r="P6821" s="4">
        <v>44280.0</v>
      </c>
      <c r="Q6821" s="1" t="s">
        <v>21899</v>
      </c>
      <c r="R6821" s="1" t="s">
        <v>31</v>
      </c>
      <c r="S6821" s="1" t="s">
        <v>32</v>
      </c>
      <c r="T6821" s="1">
        <v>75217.0</v>
      </c>
      <c r="U6821" s="1" t="s">
        <v>21900</v>
      </c>
    </row>
    <row r="6822">
      <c r="A6822" s="1" t="s">
        <v>21901</v>
      </c>
      <c r="B6822" s="1">
        <v>74586.0</v>
      </c>
      <c r="C6822" s="1">
        <v>2259.0</v>
      </c>
      <c r="D6822" s="2" t="s">
        <v>21680</v>
      </c>
      <c r="E6822" s="1" t="s">
        <v>264</v>
      </c>
      <c r="F6822" s="1" t="s">
        <v>265</v>
      </c>
      <c r="G6822" s="3" t="str">
        <f t="shared" si="1"/>
        <v>Soraya Quiroga</v>
      </c>
      <c r="H6822" s="3" t="str">
        <f t="shared" si="2"/>
        <v>SORAYA QUIROGA</v>
      </c>
      <c r="J6822" s="1" t="s">
        <v>57</v>
      </c>
      <c r="K6822" s="1" t="s">
        <v>47</v>
      </c>
      <c r="L6822" s="1">
        <v>100.0</v>
      </c>
      <c r="M6822" s="1" t="s">
        <v>58</v>
      </c>
      <c r="N6822" s="1" t="s">
        <v>21667</v>
      </c>
      <c r="O6822" s="4">
        <v>44317.0</v>
      </c>
      <c r="P6822" s="4">
        <v>44288.0</v>
      </c>
      <c r="Q6822" s="1" t="s">
        <v>21902</v>
      </c>
      <c r="R6822" s="1" t="s">
        <v>31</v>
      </c>
      <c r="S6822" s="1" t="s">
        <v>32</v>
      </c>
      <c r="T6822" s="1">
        <v>75217.0</v>
      </c>
      <c r="U6822" s="1" t="s">
        <v>21903</v>
      </c>
    </row>
    <row r="6823">
      <c r="A6823" s="1" t="s">
        <v>21904</v>
      </c>
      <c r="B6823" s="1">
        <v>74686.0</v>
      </c>
      <c r="C6823" s="1">
        <v>2259.0</v>
      </c>
      <c r="D6823" s="2" t="s">
        <v>21680</v>
      </c>
      <c r="E6823" s="1" t="s">
        <v>1425</v>
      </c>
      <c r="F6823" s="1" t="s">
        <v>1426</v>
      </c>
      <c r="G6823" s="3" t="str">
        <f t="shared" si="1"/>
        <v>Bryan Tony</v>
      </c>
      <c r="H6823" s="3" t="str">
        <f t="shared" si="2"/>
        <v>BRYAN TONY</v>
      </c>
      <c r="J6823" s="1" t="s">
        <v>57</v>
      </c>
      <c r="K6823" s="1" t="s">
        <v>47</v>
      </c>
      <c r="L6823" s="1">
        <v>100.0</v>
      </c>
      <c r="M6823" s="1" t="s">
        <v>58</v>
      </c>
      <c r="N6823" s="1" t="s">
        <v>21667</v>
      </c>
      <c r="O6823" s="4">
        <v>44317.0</v>
      </c>
      <c r="P6823" s="4">
        <v>44289.0</v>
      </c>
      <c r="Q6823" s="1" t="s">
        <v>16323</v>
      </c>
      <c r="R6823" s="1" t="s">
        <v>31</v>
      </c>
      <c r="S6823" s="1" t="s">
        <v>32</v>
      </c>
      <c r="T6823" s="1">
        <v>75204.0</v>
      </c>
      <c r="U6823" s="1" t="s">
        <v>16324</v>
      </c>
    </row>
    <row r="6824">
      <c r="A6824" s="1" t="s">
        <v>21905</v>
      </c>
      <c r="B6824" s="1">
        <v>74739.0</v>
      </c>
      <c r="C6824" s="1">
        <v>2259.0</v>
      </c>
      <c r="D6824" s="2" t="s">
        <v>21680</v>
      </c>
      <c r="E6824" s="1" t="s">
        <v>566</v>
      </c>
      <c r="F6824" s="1" t="s">
        <v>567</v>
      </c>
      <c r="G6824" s="3" t="str">
        <f t="shared" si="1"/>
        <v>Theresa Daniel</v>
      </c>
      <c r="H6824" s="3" t="str">
        <f t="shared" si="2"/>
        <v>THERESA DANIEL</v>
      </c>
      <c r="J6824" s="1" t="s">
        <v>57</v>
      </c>
      <c r="K6824" s="1" t="s">
        <v>47</v>
      </c>
      <c r="L6824" s="1">
        <v>100.0</v>
      </c>
      <c r="M6824" s="1" t="s">
        <v>58</v>
      </c>
      <c r="N6824" s="1" t="s">
        <v>21667</v>
      </c>
      <c r="O6824" s="4">
        <v>44317.0</v>
      </c>
      <c r="P6824" s="4">
        <v>44296.0</v>
      </c>
      <c r="Q6824" s="1" t="s">
        <v>15488</v>
      </c>
      <c r="R6824" s="1" t="s">
        <v>31</v>
      </c>
      <c r="S6824" s="1" t="s">
        <v>32</v>
      </c>
      <c r="T6824" s="1">
        <v>75228.0</v>
      </c>
      <c r="U6824" s="1" t="s">
        <v>15489</v>
      </c>
    </row>
    <row r="6825">
      <c r="A6825" s="1" t="s">
        <v>21906</v>
      </c>
      <c r="B6825" s="1">
        <v>74742.0</v>
      </c>
      <c r="C6825" s="1">
        <v>2259.0</v>
      </c>
      <c r="D6825" s="2" t="s">
        <v>21680</v>
      </c>
      <c r="E6825" s="1" t="s">
        <v>354</v>
      </c>
      <c r="F6825" s="1" t="s">
        <v>355</v>
      </c>
      <c r="G6825" s="3" t="str">
        <f t="shared" si="1"/>
        <v>Richard Schumacher</v>
      </c>
      <c r="H6825" s="3" t="str">
        <f t="shared" si="2"/>
        <v>RICHARD SCHUMACHER</v>
      </c>
      <c r="J6825" s="1" t="s">
        <v>57</v>
      </c>
      <c r="K6825" s="1" t="s">
        <v>47</v>
      </c>
      <c r="L6825" s="1">
        <v>100.0</v>
      </c>
      <c r="M6825" s="1" t="s">
        <v>58</v>
      </c>
      <c r="N6825" s="1" t="s">
        <v>21667</v>
      </c>
      <c r="O6825" s="4">
        <v>44317.0</v>
      </c>
      <c r="P6825" s="4">
        <v>44296.0</v>
      </c>
      <c r="Q6825" s="1" t="s">
        <v>21907</v>
      </c>
      <c r="R6825" s="1" t="s">
        <v>31</v>
      </c>
      <c r="S6825" s="1" t="s">
        <v>32</v>
      </c>
      <c r="T6825" s="1">
        <v>11111.0</v>
      </c>
      <c r="U6825" s="1" t="s">
        <v>21908</v>
      </c>
    </row>
    <row r="6826">
      <c r="A6826" s="1" t="s">
        <v>21909</v>
      </c>
      <c r="B6826" s="1">
        <v>74744.0</v>
      </c>
      <c r="C6826" s="1">
        <v>2259.0</v>
      </c>
      <c r="D6826" s="2" t="s">
        <v>21680</v>
      </c>
      <c r="E6826" s="1" t="s">
        <v>9136</v>
      </c>
      <c r="F6826" s="1" t="s">
        <v>12747</v>
      </c>
      <c r="G6826" s="3" t="str">
        <f t="shared" si="1"/>
        <v>Grant Schmidt</v>
      </c>
      <c r="H6826" s="3" t="str">
        <f t="shared" si="2"/>
        <v>GRANT SCHMIDT</v>
      </c>
      <c r="J6826" s="1" t="s">
        <v>57</v>
      </c>
      <c r="K6826" s="1" t="s">
        <v>47</v>
      </c>
      <c r="L6826" s="1">
        <v>100.0</v>
      </c>
      <c r="M6826" s="1" t="s">
        <v>58</v>
      </c>
      <c r="N6826" s="1" t="s">
        <v>21667</v>
      </c>
      <c r="O6826" s="4">
        <v>44317.0</v>
      </c>
      <c r="P6826" s="4">
        <v>44298.0</v>
      </c>
      <c r="Q6826" s="1" t="s">
        <v>21910</v>
      </c>
      <c r="R6826" s="1" t="s">
        <v>31</v>
      </c>
      <c r="S6826" s="1" t="s">
        <v>32</v>
      </c>
      <c r="T6826" s="1">
        <v>75244.0</v>
      </c>
      <c r="U6826" s="1" t="s">
        <v>21911</v>
      </c>
    </row>
    <row r="6827">
      <c r="A6827" s="1" t="s">
        <v>21912</v>
      </c>
      <c r="B6827" s="1">
        <v>74748.0</v>
      </c>
      <c r="C6827" s="1">
        <v>2259.0</v>
      </c>
      <c r="D6827" s="2" t="s">
        <v>21680</v>
      </c>
      <c r="E6827" s="1" t="s">
        <v>635</v>
      </c>
      <c r="F6827" s="1" t="s">
        <v>636</v>
      </c>
      <c r="G6827" s="3" t="str">
        <f t="shared" si="1"/>
        <v>Harryette Ehrhardt</v>
      </c>
      <c r="H6827" s="3" t="str">
        <f t="shared" si="2"/>
        <v>HARRYETTE EHRHARDT</v>
      </c>
      <c r="J6827" s="1" t="s">
        <v>57</v>
      </c>
      <c r="K6827" s="1" t="s">
        <v>47</v>
      </c>
      <c r="L6827" s="1">
        <v>100.0</v>
      </c>
      <c r="M6827" s="1" t="s">
        <v>58</v>
      </c>
      <c r="N6827" s="1" t="s">
        <v>21667</v>
      </c>
      <c r="O6827" s="4">
        <v>44317.0</v>
      </c>
      <c r="P6827" s="4">
        <v>44298.0</v>
      </c>
      <c r="Q6827" s="1" t="s">
        <v>21913</v>
      </c>
      <c r="R6827" s="1" t="s">
        <v>31</v>
      </c>
      <c r="S6827" s="1" t="s">
        <v>32</v>
      </c>
      <c r="T6827" s="1">
        <v>75219.0</v>
      </c>
      <c r="U6827" s="1" t="s">
        <v>21914</v>
      </c>
    </row>
    <row r="6828">
      <c r="A6828" s="1" t="s">
        <v>21915</v>
      </c>
      <c r="B6828" s="1">
        <v>74767.0</v>
      </c>
      <c r="C6828" s="1">
        <v>2259.0</v>
      </c>
      <c r="D6828" s="2" t="s">
        <v>21680</v>
      </c>
      <c r="E6828" s="1" t="s">
        <v>21916</v>
      </c>
      <c r="F6828" s="1" t="s">
        <v>21917</v>
      </c>
      <c r="G6828" s="3" t="str">
        <f t="shared" si="1"/>
        <v>Mario Lumbreras</v>
      </c>
      <c r="H6828" s="3" t="str">
        <f t="shared" si="2"/>
        <v>MARIO LUMBRERAS</v>
      </c>
      <c r="J6828" s="1" t="s">
        <v>57</v>
      </c>
      <c r="K6828" s="1" t="s">
        <v>47</v>
      </c>
      <c r="L6828" s="1">
        <v>100.0</v>
      </c>
      <c r="M6828" s="1" t="s">
        <v>58</v>
      </c>
      <c r="N6828" s="1" t="s">
        <v>21667</v>
      </c>
      <c r="O6828" s="4">
        <v>44317.0</v>
      </c>
      <c r="P6828" s="4">
        <v>44301.0</v>
      </c>
      <c r="Q6828" s="1" t="s">
        <v>21918</v>
      </c>
      <c r="R6828" s="1" t="s">
        <v>31</v>
      </c>
      <c r="S6828" s="1" t="s">
        <v>32</v>
      </c>
      <c r="T6828" s="1">
        <v>11111.0</v>
      </c>
      <c r="U6828" s="1" t="s">
        <v>21919</v>
      </c>
    </row>
    <row r="6829">
      <c r="A6829" s="1" t="s">
        <v>21920</v>
      </c>
      <c r="B6829" s="1">
        <v>74780.0</v>
      </c>
      <c r="C6829" s="1">
        <v>2259.0</v>
      </c>
      <c r="D6829" s="2" t="s">
        <v>21680</v>
      </c>
      <c r="E6829" s="1" t="s">
        <v>567</v>
      </c>
      <c r="F6829" s="1" t="s">
        <v>21921</v>
      </c>
      <c r="G6829" s="3" t="str">
        <f t="shared" si="1"/>
        <v>Daniel Valdez</v>
      </c>
      <c r="H6829" s="3" t="str">
        <f t="shared" si="2"/>
        <v>DANIEL VALDEZ</v>
      </c>
      <c r="J6829" s="1" t="s">
        <v>57</v>
      </c>
      <c r="K6829" s="1" t="s">
        <v>47</v>
      </c>
      <c r="L6829" s="1">
        <v>100.0</v>
      </c>
      <c r="M6829" s="1" t="s">
        <v>58</v>
      </c>
      <c r="N6829" s="1" t="s">
        <v>21667</v>
      </c>
      <c r="O6829" s="4">
        <v>44317.0</v>
      </c>
      <c r="P6829" s="4">
        <v>44301.0</v>
      </c>
      <c r="Q6829" s="1" t="s">
        <v>21922</v>
      </c>
      <c r="R6829" s="1" t="s">
        <v>31</v>
      </c>
      <c r="S6829" s="1" t="s">
        <v>32</v>
      </c>
      <c r="T6829" s="1">
        <v>75204.0</v>
      </c>
      <c r="U6829" s="1" t="s">
        <v>21923</v>
      </c>
    </row>
    <row r="6830">
      <c r="A6830" s="1" t="s">
        <v>21924</v>
      </c>
      <c r="B6830" s="1">
        <v>74783.0</v>
      </c>
      <c r="C6830" s="1">
        <v>2259.0</v>
      </c>
      <c r="D6830" s="2" t="s">
        <v>21680</v>
      </c>
      <c r="E6830" s="1" t="s">
        <v>3171</v>
      </c>
      <c r="F6830" s="1" t="s">
        <v>12711</v>
      </c>
      <c r="G6830" s="3" t="str">
        <f t="shared" si="1"/>
        <v>George Mason</v>
      </c>
      <c r="H6830" s="3" t="str">
        <f t="shared" si="2"/>
        <v>GEORGE MASON</v>
      </c>
      <c r="J6830" s="1" t="s">
        <v>57</v>
      </c>
      <c r="K6830" s="1" t="s">
        <v>47</v>
      </c>
      <c r="L6830" s="1">
        <v>100.0</v>
      </c>
      <c r="M6830" s="1" t="s">
        <v>58</v>
      </c>
      <c r="N6830" s="1" t="s">
        <v>21667</v>
      </c>
      <c r="O6830" s="4">
        <v>44317.0</v>
      </c>
      <c r="P6830" s="4">
        <v>44301.0</v>
      </c>
      <c r="Q6830" s="1" t="s">
        <v>21925</v>
      </c>
      <c r="R6830" s="1" t="s">
        <v>31</v>
      </c>
      <c r="S6830" s="1" t="s">
        <v>32</v>
      </c>
      <c r="T6830" s="1">
        <v>11111.0</v>
      </c>
      <c r="U6830" s="1" t="s">
        <v>21926</v>
      </c>
    </row>
    <row r="6831">
      <c r="A6831" s="1" t="s">
        <v>21927</v>
      </c>
      <c r="B6831" s="1">
        <v>74785.0</v>
      </c>
      <c r="C6831" s="1">
        <v>2259.0</v>
      </c>
      <c r="D6831" s="2" t="s">
        <v>21680</v>
      </c>
      <c r="E6831" s="1" t="s">
        <v>4570</v>
      </c>
      <c r="F6831" s="1" t="s">
        <v>5482</v>
      </c>
      <c r="G6831" s="3" t="str">
        <f t="shared" si="1"/>
        <v>Jane Hoffman</v>
      </c>
      <c r="H6831" s="3" t="str">
        <f t="shared" si="2"/>
        <v>JANE HOFFMAN</v>
      </c>
      <c r="J6831" s="1" t="s">
        <v>57</v>
      </c>
      <c r="K6831" s="1" t="s">
        <v>47</v>
      </c>
      <c r="L6831" s="1">
        <v>100.0</v>
      </c>
      <c r="M6831" s="1" t="s">
        <v>58</v>
      </c>
      <c r="N6831" s="1" t="s">
        <v>21667</v>
      </c>
      <c r="O6831" s="4">
        <v>44317.0</v>
      </c>
      <c r="P6831" s="4">
        <v>44302.0</v>
      </c>
      <c r="Q6831" s="1" t="s">
        <v>21723</v>
      </c>
      <c r="R6831" s="1" t="s">
        <v>31</v>
      </c>
      <c r="S6831" s="1" t="s">
        <v>32</v>
      </c>
      <c r="T6831" s="1">
        <v>11111.0</v>
      </c>
      <c r="U6831" s="1" t="s">
        <v>21724</v>
      </c>
    </row>
    <row r="6832">
      <c r="A6832" s="1" t="s">
        <v>21928</v>
      </c>
      <c r="B6832" s="1">
        <v>74793.0</v>
      </c>
      <c r="C6832" s="1">
        <v>2259.0</v>
      </c>
      <c r="D6832" s="2" t="s">
        <v>21680</v>
      </c>
      <c r="E6832" s="1" t="s">
        <v>8594</v>
      </c>
      <c r="F6832" s="1" t="s">
        <v>366</v>
      </c>
      <c r="G6832" s="3" t="str">
        <f t="shared" si="1"/>
        <v>Julio Dominguez</v>
      </c>
      <c r="H6832" s="3" t="str">
        <f t="shared" si="2"/>
        <v>JULIO DOMINGUEZ</v>
      </c>
      <c r="J6832" s="1" t="s">
        <v>57</v>
      </c>
      <c r="K6832" s="1" t="s">
        <v>47</v>
      </c>
      <c r="L6832" s="1">
        <v>100.0</v>
      </c>
      <c r="M6832" s="1" t="s">
        <v>58</v>
      </c>
      <c r="N6832" s="1" t="s">
        <v>21667</v>
      </c>
      <c r="O6832" s="4">
        <v>44317.0</v>
      </c>
      <c r="P6832" s="4">
        <v>44302.0</v>
      </c>
      <c r="Q6832" s="1" t="s">
        <v>21726</v>
      </c>
      <c r="R6832" s="1" t="s">
        <v>31</v>
      </c>
      <c r="S6832" s="1" t="s">
        <v>32</v>
      </c>
      <c r="T6832" s="1">
        <v>11111.0</v>
      </c>
      <c r="U6832" s="1" t="s">
        <v>21727</v>
      </c>
    </row>
    <row r="6833">
      <c r="A6833" s="1" t="s">
        <v>21929</v>
      </c>
      <c r="B6833" s="1">
        <v>74806.0</v>
      </c>
      <c r="C6833" s="1">
        <v>2259.0</v>
      </c>
      <c r="D6833" s="2" t="s">
        <v>21680</v>
      </c>
      <c r="E6833" s="1" t="s">
        <v>21930</v>
      </c>
      <c r="F6833" s="1" t="s">
        <v>21931</v>
      </c>
      <c r="G6833" s="3" t="str">
        <f t="shared" si="1"/>
        <v>RuLan Hebeler</v>
      </c>
      <c r="H6833" s="3" t="str">
        <f t="shared" si="2"/>
        <v>RULAN HEBELER</v>
      </c>
      <c r="J6833" s="1" t="s">
        <v>57</v>
      </c>
      <c r="K6833" s="1" t="s">
        <v>47</v>
      </c>
      <c r="L6833" s="1">
        <v>100.0</v>
      </c>
      <c r="M6833" s="1" t="s">
        <v>58</v>
      </c>
      <c r="N6833" s="1" t="s">
        <v>21667</v>
      </c>
      <c r="O6833" s="4">
        <v>44317.0</v>
      </c>
      <c r="P6833" s="4">
        <v>44302.0</v>
      </c>
      <c r="Q6833" s="1" t="s">
        <v>21932</v>
      </c>
      <c r="R6833" s="1" t="s">
        <v>31</v>
      </c>
      <c r="S6833" s="1" t="s">
        <v>32</v>
      </c>
      <c r="T6833" s="1">
        <v>75205.0</v>
      </c>
      <c r="U6833" s="1" t="s">
        <v>21933</v>
      </c>
    </row>
    <row r="6834">
      <c r="A6834" s="1" t="s">
        <v>21934</v>
      </c>
      <c r="B6834" s="1">
        <v>74809.0</v>
      </c>
      <c r="C6834" s="1">
        <v>2259.0</v>
      </c>
      <c r="D6834" s="2" t="s">
        <v>21680</v>
      </c>
      <c r="E6834" s="1" t="s">
        <v>1723</v>
      </c>
      <c r="F6834" s="1" t="s">
        <v>9590</v>
      </c>
      <c r="G6834" s="3" t="str">
        <f t="shared" si="1"/>
        <v>Steven Rudner</v>
      </c>
      <c r="H6834" s="3" t="str">
        <f t="shared" si="2"/>
        <v>STEVEN RUDNER</v>
      </c>
      <c r="J6834" s="1" t="s">
        <v>57</v>
      </c>
      <c r="K6834" s="1" t="s">
        <v>47</v>
      </c>
      <c r="L6834" s="1">
        <v>100.0</v>
      </c>
      <c r="M6834" s="1" t="s">
        <v>58</v>
      </c>
      <c r="N6834" s="1" t="s">
        <v>21667</v>
      </c>
      <c r="O6834" s="4">
        <v>44317.0</v>
      </c>
      <c r="P6834" s="4">
        <v>44302.0</v>
      </c>
      <c r="Q6834" s="1" t="s">
        <v>21925</v>
      </c>
      <c r="R6834" s="1" t="s">
        <v>31</v>
      </c>
      <c r="S6834" s="1" t="s">
        <v>32</v>
      </c>
      <c r="T6834" s="1">
        <v>11111.0</v>
      </c>
      <c r="U6834" s="1" t="s">
        <v>21926</v>
      </c>
    </row>
    <row r="6835">
      <c r="A6835" s="1" t="s">
        <v>21935</v>
      </c>
      <c r="B6835" s="1">
        <v>74815.0</v>
      </c>
      <c r="C6835" s="1">
        <v>2259.0</v>
      </c>
      <c r="D6835" s="2" t="s">
        <v>21680</v>
      </c>
      <c r="E6835" s="1" t="s">
        <v>21936</v>
      </c>
      <c r="F6835" s="1" t="s">
        <v>21937</v>
      </c>
      <c r="G6835" s="3" t="str">
        <f t="shared" si="1"/>
        <v>Drexell Owusu</v>
      </c>
      <c r="H6835" s="3" t="str">
        <f t="shared" si="2"/>
        <v>DREXELL OWUSU</v>
      </c>
      <c r="J6835" s="1" t="s">
        <v>57</v>
      </c>
      <c r="K6835" s="1" t="s">
        <v>47</v>
      </c>
      <c r="L6835" s="1">
        <v>100.0</v>
      </c>
      <c r="M6835" s="1" t="s">
        <v>58</v>
      </c>
      <c r="N6835" s="1" t="s">
        <v>21667</v>
      </c>
      <c r="O6835" s="4">
        <v>44317.0</v>
      </c>
      <c r="P6835" s="4">
        <v>44302.0</v>
      </c>
      <c r="Q6835" s="1" t="s">
        <v>21938</v>
      </c>
      <c r="R6835" s="1" t="s">
        <v>31</v>
      </c>
      <c r="S6835" s="1" t="s">
        <v>32</v>
      </c>
      <c r="T6835" s="1">
        <v>75208.0</v>
      </c>
      <c r="U6835" s="1" t="s">
        <v>21939</v>
      </c>
    </row>
    <row r="6836">
      <c r="A6836" s="1" t="s">
        <v>21940</v>
      </c>
      <c r="B6836" s="1">
        <v>74817.0</v>
      </c>
      <c r="C6836" s="1">
        <v>2259.0</v>
      </c>
      <c r="D6836" s="2" t="s">
        <v>21680</v>
      </c>
      <c r="E6836" s="1" t="s">
        <v>21941</v>
      </c>
      <c r="F6836" s="1" t="s">
        <v>21942</v>
      </c>
      <c r="G6836" s="3" t="str">
        <f t="shared" si="1"/>
        <v>Arlette Amaya Estrada</v>
      </c>
      <c r="H6836" s="3" t="str">
        <f t="shared" si="2"/>
        <v>ARLETTE AMAYA ESTRADA</v>
      </c>
      <c r="J6836" s="1" t="s">
        <v>57</v>
      </c>
      <c r="K6836" s="1" t="s">
        <v>47</v>
      </c>
      <c r="L6836" s="1">
        <v>100.0</v>
      </c>
      <c r="M6836" s="1" t="s">
        <v>58</v>
      </c>
      <c r="N6836" s="1" t="s">
        <v>21667</v>
      </c>
      <c r="O6836" s="4">
        <v>44317.0</v>
      </c>
      <c r="P6836" s="4">
        <v>44302.0</v>
      </c>
      <c r="Q6836" s="1" t="s">
        <v>21943</v>
      </c>
      <c r="R6836" s="1" t="s">
        <v>31</v>
      </c>
      <c r="S6836" s="1" t="s">
        <v>32</v>
      </c>
      <c r="T6836" s="1">
        <v>75211.0</v>
      </c>
      <c r="U6836" s="1" t="s">
        <v>21944</v>
      </c>
    </row>
    <row r="6837">
      <c r="A6837" s="1" t="s">
        <v>21945</v>
      </c>
      <c r="B6837" s="1">
        <v>74818.0</v>
      </c>
      <c r="C6837" s="1">
        <v>2259.0</v>
      </c>
      <c r="D6837" s="2" t="s">
        <v>21680</v>
      </c>
      <c r="E6837" s="1" t="s">
        <v>3951</v>
      </c>
      <c r="F6837" s="1" t="s">
        <v>8098</v>
      </c>
      <c r="G6837" s="3" t="str">
        <f t="shared" si="1"/>
        <v>Amanda Popken</v>
      </c>
      <c r="H6837" s="3" t="str">
        <f t="shared" si="2"/>
        <v>AMANDA POPKEN</v>
      </c>
      <c r="J6837" s="1" t="s">
        <v>57</v>
      </c>
      <c r="K6837" s="1" t="s">
        <v>47</v>
      </c>
      <c r="L6837" s="1">
        <v>100.0</v>
      </c>
      <c r="M6837" s="1" t="s">
        <v>58</v>
      </c>
      <c r="N6837" s="1" t="s">
        <v>21667</v>
      </c>
      <c r="O6837" s="4">
        <v>44317.0</v>
      </c>
      <c r="P6837" s="4">
        <v>44302.0</v>
      </c>
      <c r="Q6837" s="1" t="s">
        <v>21946</v>
      </c>
      <c r="R6837" s="1" t="s">
        <v>31</v>
      </c>
      <c r="S6837" s="1" t="s">
        <v>32</v>
      </c>
      <c r="T6837" s="1">
        <v>75211.0</v>
      </c>
      <c r="U6837" s="1" t="s">
        <v>21947</v>
      </c>
    </row>
    <row r="6838">
      <c r="A6838" s="1" t="s">
        <v>21948</v>
      </c>
      <c r="B6838" s="1">
        <v>74821.0</v>
      </c>
      <c r="C6838" s="1">
        <v>2259.0</v>
      </c>
      <c r="D6838" s="2" t="s">
        <v>21680</v>
      </c>
      <c r="E6838" s="1" t="s">
        <v>1760</v>
      </c>
      <c r="F6838" s="1" t="s">
        <v>3843</v>
      </c>
      <c r="G6838" s="3" t="str">
        <f t="shared" si="1"/>
        <v>Jennifer Owen</v>
      </c>
      <c r="H6838" s="3" t="str">
        <f t="shared" si="2"/>
        <v>JENNIFER OWEN</v>
      </c>
      <c r="J6838" s="1" t="s">
        <v>57</v>
      </c>
      <c r="K6838" s="1" t="s">
        <v>47</v>
      </c>
      <c r="L6838" s="1">
        <v>100.0</v>
      </c>
      <c r="M6838" s="1" t="s">
        <v>58</v>
      </c>
      <c r="N6838" s="1" t="s">
        <v>21667</v>
      </c>
      <c r="O6838" s="4">
        <v>44317.0</v>
      </c>
      <c r="P6838" s="4">
        <v>44302.0</v>
      </c>
      <c r="Q6838" s="1" t="s">
        <v>21949</v>
      </c>
      <c r="R6838" s="1" t="s">
        <v>31</v>
      </c>
      <c r="S6838" s="1" t="s">
        <v>32</v>
      </c>
      <c r="T6838" s="1">
        <v>75214.0</v>
      </c>
      <c r="U6838" s="1" t="s">
        <v>21950</v>
      </c>
    </row>
    <row r="6839">
      <c r="A6839" s="1" t="s">
        <v>21951</v>
      </c>
      <c r="B6839" s="1">
        <v>74826.0</v>
      </c>
      <c r="C6839" s="1">
        <v>2259.0</v>
      </c>
      <c r="D6839" s="2" t="s">
        <v>21680</v>
      </c>
      <c r="E6839" s="1" t="s">
        <v>690</v>
      </c>
      <c r="F6839" s="1" t="s">
        <v>432</v>
      </c>
      <c r="G6839" s="3" t="str">
        <f t="shared" si="1"/>
        <v>Suzanne Smith</v>
      </c>
      <c r="H6839" s="3" t="str">
        <f t="shared" si="2"/>
        <v>SUZANNE SMITH</v>
      </c>
      <c r="J6839" s="1" t="s">
        <v>57</v>
      </c>
      <c r="K6839" s="1" t="s">
        <v>47</v>
      </c>
      <c r="L6839" s="1">
        <v>100.0</v>
      </c>
      <c r="M6839" s="1" t="s">
        <v>58</v>
      </c>
      <c r="N6839" s="1" t="s">
        <v>21667</v>
      </c>
      <c r="O6839" s="4">
        <v>44317.0</v>
      </c>
      <c r="P6839" s="4">
        <v>44302.0</v>
      </c>
      <c r="Q6839" s="1" t="s">
        <v>21952</v>
      </c>
      <c r="R6839" s="1" t="s">
        <v>31</v>
      </c>
      <c r="S6839" s="1" t="s">
        <v>32</v>
      </c>
      <c r="T6839" s="1">
        <v>75219.0</v>
      </c>
      <c r="U6839" s="1" t="s">
        <v>21953</v>
      </c>
    </row>
    <row r="6840">
      <c r="A6840" s="1" t="s">
        <v>21954</v>
      </c>
      <c r="B6840" s="1">
        <v>74833.0</v>
      </c>
      <c r="C6840" s="1">
        <v>2259.0</v>
      </c>
      <c r="D6840" s="2" t="s">
        <v>21680</v>
      </c>
      <c r="E6840" s="1" t="s">
        <v>21955</v>
      </c>
      <c r="F6840" s="1" t="s">
        <v>21956</v>
      </c>
      <c r="G6840" s="3" t="str">
        <f t="shared" si="1"/>
        <v>Sakennia Reed</v>
      </c>
      <c r="H6840" s="3" t="str">
        <f t="shared" si="2"/>
        <v>SAKENNIA REED</v>
      </c>
      <c r="J6840" s="1" t="s">
        <v>57</v>
      </c>
      <c r="K6840" s="1" t="s">
        <v>47</v>
      </c>
      <c r="L6840" s="1">
        <v>100.0</v>
      </c>
      <c r="M6840" s="1" t="s">
        <v>58</v>
      </c>
      <c r="N6840" s="1" t="s">
        <v>21667</v>
      </c>
      <c r="O6840" s="4">
        <v>44317.0</v>
      </c>
      <c r="P6840" s="4">
        <v>44303.0</v>
      </c>
      <c r="Q6840" s="1" t="s">
        <v>21957</v>
      </c>
      <c r="R6840" s="1" t="s">
        <v>31</v>
      </c>
      <c r="S6840" s="1" t="s">
        <v>32</v>
      </c>
      <c r="T6840" s="1">
        <v>75238.0</v>
      </c>
      <c r="U6840" s="1" t="s">
        <v>21958</v>
      </c>
    </row>
    <row r="6841">
      <c r="A6841" s="1" t="s">
        <v>21959</v>
      </c>
      <c r="B6841" s="1">
        <v>74837.0</v>
      </c>
      <c r="C6841" s="1">
        <v>2259.0</v>
      </c>
      <c r="D6841" s="2" t="s">
        <v>21680</v>
      </c>
      <c r="E6841" s="1" t="s">
        <v>21960</v>
      </c>
      <c r="F6841" s="1" t="s">
        <v>21961</v>
      </c>
      <c r="G6841" s="3" t="str">
        <f t="shared" si="1"/>
        <v>Kendal Broom</v>
      </c>
      <c r="H6841" s="3" t="str">
        <f t="shared" si="2"/>
        <v>KENDAL BROOM</v>
      </c>
      <c r="J6841" s="1" t="s">
        <v>57</v>
      </c>
      <c r="K6841" s="1" t="s">
        <v>47</v>
      </c>
      <c r="L6841" s="1">
        <v>100.0</v>
      </c>
      <c r="M6841" s="1" t="s">
        <v>58</v>
      </c>
      <c r="N6841" s="1" t="s">
        <v>21667</v>
      </c>
      <c r="O6841" s="4">
        <v>44317.0</v>
      </c>
      <c r="P6841" s="4">
        <v>44303.0</v>
      </c>
      <c r="Q6841" s="1" t="s">
        <v>21726</v>
      </c>
      <c r="R6841" s="1" t="s">
        <v>31</v>
      </c>
      <c r="S6841" s="1" t="s">
        <v>32</v>
      </c>
      <c r="T6841" s="1">
        <v>11111.0</v>
      </c>
      <c r="U6841" s="1" t="s">
        <v>21727</v>
      </c>
    </row>
    <row r="6842">
      <c r="A6842" s="1" t="s">
        <v>21962</v>
      </c>
      <c r="B6842" s="1">
        <v>74841.0</v>
      </c>
      <c r="C6842" s="1">
        <v>2259.0</v>
      </c>
      <c r="D6842" s="2" t="s">
        <v>21680</v>
      </c>
      <c r="E6842" s="1" t="s">
        <v>3101</v>
      </c>
      <c r="F6842" s="1" t="s">
        <v>7653</v>
      </c>
      <c r="G6842" s="3" t="str">
        <f t="shared" si="1"/>
        <v>Jordan Perez</v>
      </c>
      <c r="H6842" s="3" t="str">
        <f t="shared" si="2"/>
        <v>JORDAN PEREZ</v>
      </c>
      <c r="J6842" s="1" t="s">
        <v>57</v>
      </c>
      <c r="K6842" s="1" t="s">
        <v>47</v>
      </c>
      <c r="L6842" s="1">
        <v>100.0</v>
      </c>
      <c r="M6842" s="1" t="s">
        <v>58</v>
      </c>
      <c r="N6842" s="1" t="s">
        <v>21667</v>
      </c>
      <c r="O6842" s="4">
        <v>44317.0</v>
      </c>
      <c r="P6842" s="4">
        <v>44303.0</v>
      </c>
      <c r="Q6842" s="1" t="s">
        <v>21963</v>
      </c>
      <c r="R6842" s="1" t="s">
        <v>122</v>
      </c>
      <c r="S6842" s="1" t="s">
        <v>32</v>
      </c>
      <c r="T6842" s="1">
        <v>78754.0</v>
      </c>
      <c r="U6842" s="1" t="s">
        <v>21964</v>
      </c>
    </row>
    <row r="6843">
      <c r="A6843" s="1" t="s">
        <v>21965</v>
      </c>
      <c r="B6843" s="1">
        <v>74846.0</v>
      </c>
      <c r="C6843" s="1">
        <v>2259.0</v>
      </c>
      <c r="D6843" s="2" t="s">
        <v>21680</v>
      </c>
      <c r="E6843" s="1" t="s">
        <v>2588</v>
      </c>
      <c r="F6843" s="1" t="s">
        <v>21966</v>
      </c>
      <c r="G6843" s="3" t="str">
        <f t="shared" si="1"/>
        <v>Brian McGahan</v>
      </c>
      <c r="H6843" s="3" t="str">
        <f t="shared" si="2"/>
        <v>BRIAN MCGAHAN</v>
      </c>
      <c r="J6843" s="1" t="s">
        <v>57</v>
      </c>
      <c r="K6843" s="1" t="s">
        <v>47</v>
      </c>
      <c r="L6843" s="1">
        <v>100.0</v>
      </c>
      <c r="M6843" s="1" t="s">
        <v>58</v>
      </c>
      <c r="N6843" s="1" t="s">
        <v>21667</v>
      </c>
      <c r="O6843" s="4">
        <v>44317.0</v>
      </c>
      <c r="P6843" s="4">
        <v>44303.0</v>
      </c>
      <c r="Q6843" s="1" t="s">
        <v>21967</v>
      </c>
      <c r="R6843" s="1" t="s">
        <v>31</v>
      </c>
      <c r="S6843" s="1" t="s">
        <v>32</v>
      </c>
      <c r="T6843" s="1">
        <v>75227.0</v>
      </c>
      <c r="U6843" s="1" t="s">
        <v>21968</v>
      </c>
    </row>
    <row r="6844">
      <c r="A6844" s="1" t="s">
        <v>21969</v>
      </c>
      <c r="B6844" s="1">
        <v>74857.0</v>
      </c>
      <c r="C6844" s="1">
        <v>2259.0</v>
      </c>
      <c r="D6844" s="2" t="s">
        <v>21680</v>
      </c>
      <c r="E6844" s="1" t="s">
        <v>21970</v>
      </c>
      <c r="F6844" s="1" t="s">
        <v>21971</v>
      </c>
      <c r="G6844" s="3" t="str">
        <f t="shared" si="1"/>
        <v>Elissa Wev</v>
      </c>
      <c r="H6844" s="3" t="str">
        <f t="shared" si="2"/>
        <v>ELISSA WEV</v>
      </c>
      <c r="J6844" s="1" t="s">
        <v>57</v>
      </c>
      <c r="K6844" s="1" t="s">
        <v>47</v>
      </c>
      <c r="L6844" s="1">
        <v>100.0</v>
      </c>
      <c r="M6844" s="1" t="s">
        <v>58</v>
      </c>
      <c r="N6844" s="1" t="s">
        <v>21667</v>
      </c>
      <c r="O6844" s="4">
        <v>44317.0</v>
      </c>
      <c r="P6844" s="4">
        <v>44303.0</v>
      </c>
      <c r="Q6844" s="1" t="s">
        <v>21726</v>
      </c>
      <c r="R6844" s="1" t="s">
        <v>31</v>
      </c>
      <c r="S6844" s="1" t="s">
        <v>32</v>
      </c>
      <c r="T6844" s="1">
        <v>11111.0</v>
      </c>
      <c r="U6844" s="1" t="s">
        <v>21727</v>
      </c>
    </row>
    <row r="6845">
      <c r="A6845" s="1" t="s">
        <v>21972</v>
      </c>
      <c r="B6845" s="1">
        <v>74861.0</v>
      </c>
      <c r="C6845" s="1">
        <v>2259.0</v>
      </c>
      <c r="D6845" s="2" t="s">
        <v>21680</v>
      </c>
      <c r="E6845" s="1" t="s">
        <v>547</v>
      </c>
      <c r="F6845" s="1" t="s">
        <v>21973</v>
      </c>
      <c r="G6845" s="3" t="str">
        <f t="shared" si="1"/>
        <v>John Nwosu</v>
      </c>
      <c r="H6845" s="3" t="str">
        <f t="shared" si="2"/>
        <v>JOHN NWOSU</v>
      </c>
      <c r="J6845" s="1" t="s">
        <v>57</v>
      </c>
      <c r="K6845" s="1" t="s">
        <v>47</v>
      </c>
      <c r="L6845" s="1">
        <v>100.0</v>
      </c>
      <c r="M6845" s="1" t="s">
        <v>58</v>
      </c>
      <c r="N6845" s="1" t="s">
        <v>21667</v>
      </c>
      <c r="O6845" s="4">
        <v>44317.0</v>
      </c>
      <c r="P6845" s="4">
        <v>44303.0</v>
      </c>
      <c r="Q6845" s="1" t="s">
        <v>21974</v>
      </c>
      <c r="R6845" s="1" t="s">
        <v>31</v>
      </c>
      <c r="S6845" s="1" t="s">
        <v>32</v>
      </c>
      <c r="T6845" s="1">
        <v>75240.0</v>
      </c>
      <c r="U6845" s="1" t="s">
        <v>21975</v>
      </c>
    </row>
    <row r="6846">
      <c r="A6846" s="1" t="s">
        <v>21976</v>
      </c>
      <c r="B6846" s="1">
        <v>74877.0</v>
      </c>
      <c r="C6846" s="1">
        <v>2259.0</v>
      </c>
      <c r="D6846" s="2" t="s">
        <v>21680</v>
      </c>
      <c r="E6846" s="1" t="s">
        <v>21977</v>
      </c>
      <c r="F6846" s="1" t="s">
        <v>21978</v>
      </c>
      <c r="G6846" s="3" t="str">
        <f t="shared" si="1"/>
        <v>Fidel Izaguirre</v>
      </c>
      <c r="H6846" s="3" t="str">
        <f t="shared" si="2"/>
        <v>FIDEL IZAGUIRRE</v>
      </c>
      <c r="J6846" s="1" t="s">
        <v>57</v>
      </c>
      <c r="K6846" s="1" t="s">
        <v>47</v>
      </c>
      <c r="L6846" s="1">
        <v>100.0</v>
      </c>
      <c r="M6846" s="1" t="s">
        <v>58</v>
      </c>
      <c r="N6846" s="1" t="s">
        <v>21667</v>
      </c>
      <c r="O6846" s="4">
        <v>44317.0</v>
      </c>
      <c r="P6846" s="4">
        <v>44303.0</v>
      </c>
      <c r="Q6846" s="1" t="s">
        <v>21979</v>
      </c>
      <c r="R6846" s="1" t="s">
        <v>31</v>
      </c>
      <c r="S6846" s="1" t="s">
        <v>32</v>
      </c>
      <c r="T6846" s="1">
        <v>75217.0</v>
      </c>
      <c r="U6846" s="1" t="s">
        <v>21980</v>
      </c>
    </row>
    <row r="6847">
      <c r="A6847" s="1" t="s">
        <v>21981</v>
      </c>
      <c r="B6847" s="1">
        <v>74878.0</v>
      </c>
      <c r="C6847" s="1">
        <v>2259.0</v>
      </c>
      <c r="D6847" s="2" t="s">
        <v>21680</v>
      </c>
      <c r="E6847" s="1" t="s">
        <v>937</v>
      </c>
      <c r="F6847" s="1" t="s">
        <v>938</v>
      </c>
      <c r="G6847" s="3" t="str">
        <f t="shared" si="1"/>
        <v>Timothy Dickey</v>
      </c>
      <c r="H6847" s="3" t="str">
        <f t="shared" si="2"/>
        <v>TIMOTHY DICKEY</v>
      </c>
      <c r="J6847" s="1" t="s">
        <v>57</v>
      </c>
      <c r="K6847" s="1" t="s">
        <v>47</v>
      </c>
      <c r="L6847" s="1">
        <v>100.0</v>
      </c>
      <c r="M6847" s="1" t="s">
        <v>58</v>
      </c>
      <c r="N6847" s="1" t="s">
        <v>21667</v>
      </c>
      <c r="O6847" s="4">
        <v>44317.0</v>
      </c>
      <c r="P6847" s="4">
        <v>44303.0</v>
      </c>
      <c r="Q6847" s="1" t="s">
        <v>21982</v>
      </c>
      <c r="R6847" s="1" t="s">
        <v>31</v>
      </c>
      <c r="S6847" s="1" t="s">
        <v>32</v>
      </c>
      <c r="T6847" s="1">
        <v>75220.0</v>
      </c>
      <c r="U6847" s="1" t="s">
        <v>21983</v>
      </c>
    </row>
    <row r="6848">
      <c r="A6848" s="1" t="s">
        <v>21984</v>
      </c>
      <c r="B6848" s="1">
        <v>74882.0</v>
      </c>
      <c r="C6848" s="1">
        <v>2259.0</v>
      </c>
      <c r="D6848" s="2" t="s">
        <v>21680</v>
      </c>
      <c r="E6848" s="1" t="s">
        <v>3812</v>
      </c>
      <c r="F6848" s="1" t="s">
        <v>21985</v>
      </c>
      <c r="G6848" s="3" t="str">
        <f t="shared" si="1"/>
        <v>Lisa Mesa-Rogers</v>
      </c>
      <c r="H6848" s="3" t="str">
        <f t="shared" si="2"/>
        <v>LISA MESA-ROGERS</v>
      </c>
      <c r="J6848" s="1" t="s">
        <v>57</v>
      </c>
      <c r="K6848" s="1" t="s">
        <v>47</v>
      </c>
      <c r="L6848" s="1">
        <v>100.0</v>
      </c>
      <c r="M6848" s="1" t="s">
        <v>58</v>
      </c>
      <c r="N6848" s="1" t="s">
        <v>21667</v>
      </c>
      <c r="O6848" s="4">
        <v>44317.0</v>
      </c>
      <c r="P6848" s="4">
        <v>44304.0</v>
      </c>
      <c r="Q6848" s="1" t="s">
        <v>21726</v>
      </c>
      <c r="R6848" s="1" t="s">
        <v>31</v>
      </c>
      <c r="S6848" s="1" t="s">
        <v>32</v>
      </c>
      <c r="T6848" s="1">
        <v>11111.0</v>
      </c>
      <c r="U6848" s="1" t="s">
        <v>21727</v>
      </c>
    </row>
    <row r="6849">
      <c r="A6849" s="1" t="s">
        <v>21986</v>
      </c>
      <c r="B6849" s="1">
        <v>74884.0</v>
      </c>
      <c r="C6849" s="1">
        <v>2259.0</v>
      </c>
      <c r="D6849" s="2" t="s">
        <v>21680</v>
      </c>
      <c r="E6849" s="1" t="s">
        <v>1538</v>
      </c>
      <c r="F6849" s="1" t="s">
        <v>553</v>
      </c>
      <c r="G6849" s="3" t="str">
        <f t="shared" si="1"/>
        <v>Crystal Flores</v>
      </c>
      <c r="H6849" s="3" t="str">
        <f t="shared" si="2"/>
        <v>CRYSTAL FLORES</v>
      </c>
      <c r="J6849" s="1" t="s">
        <v>57</v>
      </c>
      <c r="K6849" s="1" t="s">
        <v>47</v>
      </c>
      <c r="L6849" s="1">
        <v>100.0</v>
      </c>
      <c r="M6849" s="1" t="s">
        <v>58</v>
      </c>
      <c r="N6849" s="1" t="s">
        <v>21667</v>
      </c>
      <c r="O6849" s="4">
        <v>44317.0</v>
      </c>
      <c r="P6849" s="4">
        <v>44304.0</v>
      </c>
      <c r="Q6849" s="1" t="s">
        <v>21726</v>
      </c>
      <c r="R6849" s="1" t="s">
        <v>31</v>
      </c>
      <c r="S6849" s="1" t="s">
        <v>32</v>
      </c>
      <c r="T6849" s="1">
        <v>11111.0</v>
      </c>
      <c r="U6849" s="1" t="s">
        <v>21727</v>
      </c>
    </row>
    <row r="6850">
      <c r="A6850" s="1" t="s">
        <v>21987</v>
      </c>
      <c r="B6850" s="1">
        <v>74886.0</v>
      </c>
      <c r="C6850" s="1">
        <v>2259.0</v>
      </c>
      <c r="D6850" s="2" t="s">
        <v>21680</v>
      </c>
      <c r="E6850" s="1" t="s">
        <v>21988</v>
      </c>
      <c r="F6850" s="1" t="s">
        <v>21989</v>
      </c>
      <c r="G6850" s="3" t="str">
        <f t="shared" si="1"/>
        <v>PHILIP HENDERSON</v>
      </c>
      <c r="H6850" s="3" t="str">
        <f t="shared" si="2"/>
        <v>PHILIP HENDERSON</v>
      </c>
      <c r="J6850" s="1" t="s">
        <v>57</v>
      </c>
      <c r="K6850" s="1" t="s">
        <v>47</v>
      </c>
      <c r="L6850" s="1">
        <v>100.0</v>
      </c>
      <c r="M6850" s="1" t="s">
        <v>58</v>
      </c>
      <c r="N6850" s="1" t="s">
        <v>21667</v>
      </c>
      <c r="O6850" s="4">
        <v>44317.0</v>
      </c>
      <c r="P6850" s="4">
        <v>44304.0</v>
      </c>
      <c r="Q6850" s="1" t="s">
        <v>21990</v>
      </c>
      <c r="R6850" s="1" t="s">
        <v>60</v>
      </c>
      <c r="S6850" s="1" t="s">
        <v>32</v>
      </c>
      <c r="T6850" s="1">
        <v>75201.0</v>
      </c>
      <c r="U6850" s="1" t="s">
        <v>21991</v>
      </c>
    </row>
    <row r="6851">
      <c r="A6851" s="1" t="s">
        <v>21992</v>
      </c>
      <c r="B6851" s="1">
        <v>74893.0</v>
      </c>
      <c r="C6851" s="1">
        <v>2259.0</v>
      </c>
      <c r="D6851" s="2" t="s">
        <v>21680</v>
      </c>
      <c r="E6851" s="1" t="s">
        <v>5075</v>
      </c>
      <c r="F6851" s="1" t="s">
        <v>8403</v>
      </c>
      <c r="G6851" s="3" t="str">
        <f t="shared" si="1"/>
        <v>Sylvia Lagos</v>
      </c>
      <c r="H6851" s="3" t="str">
        <f t="shared" si="2"/>
        <v>SYLVIA LAGOS</v>
      </c>
      <c r="J6851" s="1" t="s">
        <v>57</v>
      </c>
      <c r="K6851" s="1" t="s">
        <v>47</v>
      </c>
      <c r="L6851" s="1">
        <v>100.0</v>
      </c>
      <c r="M6851" s="1" t="s">
        <v>58</v>
      </c>
      <c r="N6851" s="1" t="s">
        <v>21667</v>
      </c>
      <c r="O6851" s="4">
        <v>44317.0</v>
      </c>
      <c r="P6851" s="4">
        <v>44304.0</v>
      </c>
      <c r="Q6851" s="1" t="s">
        <v>21993</v>
      </c>
      <c r="R6851" s="1" t="s">
        <v>31</v>
      </c>
      <c r="S6851" s="1" t="s">
        <v>32</v>
      </c>
      <c r="T6851" s="1">
        <v>75208.0</v>
      </c>
      <c r="U6851" s="1" t="s">
        <v>21994</v>
      </c>
    </row>
    <row r="6852">
      <c r="A6852" s="1" t="s">
        <v>21995</v>
      </c>
      <c r="B6852" s="1">
        <v>74902.0</v>
      </c>
      <c r="C6852" s="1">
        <v>2259.0</v>
      </c>
      <c r="D6852" s="2" t="s">
        <v>21680</v>
      </c>
      <c r="E6852" s="1" t="s">
        <v>1217</v>
      </c>
      <c r="F6852" s="1" t="s">
        <v>2236</v>
      </c>
      <c r="G6852" s="3" t="str">
        <f t="shared" si="1"/>
        <v>Jason Schwartz</v>
      </c>
      <c r="H6852" s="3" t="str">
        <f t="shared" si="2"/>
        <v>JASON SCHWARTZ</v>
      </c>
      <c r="J6852" s="1" t="s">
        <v>57</v>
      </c>
      <c r="K6852" s="1" t="s">
        <v>47</v>
      </c>
      <c r="L6852" s="1">
        <v>100.0</v>
      </c>
      <c r="M6852" s="1" t="s">
        <v>58</v>
      </c>
      <c r="N6852" s="1" t="s">
        <v>21667</v>
      </c>
      <c r="O6852" s="4">
        <v>44317.0</v>
      </c>
      <c r="P6852" s="4">
        <v>44306.0</v>
      </c>
      <c r="Q6852" s="1" t="s">
        <v>21996</v>
      </c>
      <c r="R6852" s="1" t="s">
        <v>31</v>
      </c>
      <c r="S6852" s="1" t="s">
        <v>32</v>
      </c>
      <c r="T6852" s="1">
        <v>75252.0</v>
      </c>
      <c r="U6852" s="1" t="s">
        <v>21997</v>
      </c>
    </row>
    <row r="6853">
      <c r="A6853" s="1" t="s">
        <v>21998</v>
      </c>
      <c r="B6853" s="1">
        <v>74906.0</v>
      </c>
      <c r="C6853" s="1">
        <v>2259.0</v>
      </c>
      <c r="D6853" s="2" t="s">
        <v>21680</v>
      </c>
      <c r="E6853" s="1" t="s">
        <v>799</v>
      </c>
      <c r="F6853" s="1" t="s">
        <v>21999</v>
      </c>
      <c r="G6853" s="3" t="str">
        <f t="shared" si="1"/>
        <v>Robert Urenda</v>
      </c>
      <c r="H6853" s="3" t="str">
        <f t="shared" si="2"/>
        <v>ROBERT URENDA</v>
      </c>
      <c r="J6853" s="1" t="s">
        <v>57</v>
      </c>
      <c r="K6853" s="1" t="s">
        <v>47</v>
      </c>
      <c r="L6853" s="1">
        <v>100.0</v>
      </c>
      <c r="M6853" s="1" t="s">
        <v>58</v>
      </c>
      <c r="N6853" s="1" t="s">
        <v>21667</v>
      </c>
      <c r="O6853" s="4">
        <v>44317.0</v>
      </c>
      <c r="P6853" s="4">
        <v>44306.0</v>
      </c>
      <c r="Q6853" s="1" t="s">
        <v>22000</v>
      </c>
      <c r="R6853" s="1" t="s">
        <v>31</v>
      </c>
      <c r="S6853" s="1" t="s">
        <v>32</v>
      </c>
      <c r="T6853" s="1">
        <v>75229.0</v>
      </c>
      <c r="U6853" s="1" t="s">
        <v>22001</v>
      </c>
    </row>
    <row r="6854">
      <c r="A6854" s="1" t="s">
        <v>22002</v>
      </c>
      <c r="B6854" s="1">
        <v>79167.0</v>
      </c>
      <c r="C6854" s="1">
        <v>2327.0</v>
      </c>
      <c r="D6854" s="2" t="s">
        <v>21682</v>
      </c>
      <c r="E6854" s="1" t="s">
        <v>9382</v>
      </c>
      <c r="F6854" s="1" t="s">
        <v>22003</v>
      </c>
      <c r="G6854" s="3" t="str">
        <f t="shared" si="1"/>
        <v>Ben Cortez</v>
      </c>
      <c r="H6854" s="3" t="str">
        <f t="shared" si="2"/>
        <v>BEN CORTEZ</v>
      </c>
      <c r="J6854" s="1" t="s">
        <v>57</v>
      </c>
      <c r="K6854" s="1" t="s">
        <v>53</v>
      </c>
      <c r="L6854" s="1">
        <v>100.0</v>
      </c>
      <c r="M6854" s="1" t="s">
        <v>58</v>
      </c>
      <c r="N6854" s="1" t="s">
        <v>21667</v>
      </c>
      <c r="O6854" s="4">
        <v>44317.0</v>
      </c>
      <c r="P6854" s="4">
        <v>44311.0</v>
      </c>
      <c r="Q6854" s="1" t="s">
        <v>22004</v>
      </c>
      <c r="R6854" s="1" t="s">
        <v>2658</v>
      </c>
      <c r="S6854" s="1" t="s">
        <v>32</v>
      </c>
      <c r="T6854" s="1">
        <v>75036.0</v>
      </c>
      <c r="U6854" s="1" t="s">
        <v>22005</v>
      </c>
    </row>
    <row r="6855">
      <c r="A6855" s="1" t="s">
        <v>22006</v>
      </c>
      <c r="B6855" s="1">
        <v>79176.0</v>
      </c>
      <c r="C6855" s="1">
        <v>2327.0</v>
      </c>
      <c r="D6855" s="2" t="s">
        <v>21682</v>
      </c>
      <c r="E6855" s="1" t="s">
        <v>20475</v>
      </c>
      <c r="F6855" s="1" t="s">
        <v>437</v>
      </c>
      <c r="G6855" s="3" t="str">
        <f t="shared" si="1"/>
        <v>Gabriella Gonzalez</v>
      </c>
      <c r="H6855" s="3" t="str">
        <f t="shared" si="2"/>
        <v>GABRIELLA GONZALEZ</v>
      </c>
      <c r="J6855" s="1" t="s">
        <v>57</v>
      </c>
      <c r="K6855" s="1" t="s">
        <v>53</v>
      </c>
      <c r="L6855" s="1">
        <v>100.0</v>
      </c>
      <c r="M6855" s="1" t="s">
        <v>58</v>
      </c>
      <c r="N6855" s="1" t="s">
        <v>21667</v>
      </c>
      <c r="O6855" s="4">
        <v>44317.0</v>
      </c>
      <c r="P6855" s="4">
        <v>44314.0</v>
      </c>
      <c r="Q6855" s="1" t="s">
        <v>22007</v>
      </c>
      <c r="R6855" s="1" t="s">
        <v>31</v>
      </c>
      <c r="S6855" s="1" t="s">
        <v>32</v>
      </c>
      <c r="T6855" s="1">
        <v>12345.0</v>
      </c>
      <c r="U6855" s="1" t="s">
        <v>22008</v>
      </c>
    </row>
    <row r="6856">
      <c r="A6856" s="1" t="s">
        <v>22009</v>
      </c>
      <c r="B6856" s="1">
        <v>79157.0</v>
      </c>
      <c r="C6856" s="1">
        <v>2327.0</v>
      </c>
      <c r="D6856" s="2" t="s">
        <v>21682</v>
      </c>
      <c r="E6856" s="1" t="s">
        <v>558</v>
      </c>
      <c r="F6856" s="1" t="s">
        <v>559</v>
      </c>
      <c r="G6856" s="3" t="str">
        <f t="shared" si="1"/>
        <v>Catalina Garcia</v>
      </c>
      <c r="H6856" s="3" t="str">
        <f t="shared" si="2"/>
        <v>CATALINA GARCIA</v>
      </c>
      <c r="J6856" s="1" t="s">
        <v>57</v>
      </c>
      <c r="K6856" s="1" t="s">
        <v>53</v>
      </c>
      <c r="L6856" s="1">
        <v>100.0</v>
      </c>
      <c r="M6856" s="1" t="s">
        <v>58</v>
      </c>
      <c r="N6856" s="1" t="s">
        <v>21667</v>
      </c>
      <c r="O6856" s="4">
        <v>44317.0</v>
      </c>
      <c r="P6856" s="4">
        <v>44308.0</v>
      </c>
      <c r="Q6856" s="1" t="s">
        <v>560</v>
      </c>
      <c r="R6856" s="1" t="s">
        <v>31</v>
      </c>
      <c r="S6856" s="1" t="s">
        <v>32</v>
      </c>
      <c r="T6856" s="1">
        <v>75382.0</v>
      </c>
      <c r="U6856" s="1" t="s">
        <v>561</v>
      </c>
    </row>
    <row r="6857">
      <c r="A6857" s="1" t="s">
        <v>22010</v>
      </c>
      <c r="B6857" s="1">
        <v>79162.0</v>
      </c>
      <c r="C6857" s="1">
        <v>2327.0</v>
      </c>
      <c r="D6857" s="2" t="s">
        <v>21682</v>
      </c>
      <c r="E6857" s="1" t="s">
        <v>22011</v>
      </c>
      <c r="F6857" s="1" t="s">
        <v>18477</v>
      </c>
      <c r="G6857" s="3" t="str">
        <f t="shared" si="1"/>
        <v>Sasha Moreno</v>
      </c>
      <c r="H6857" s="3" t="str">
        <f t="shared" si="2"/>
        <v>SASHA MORENO</v>
      </c>
      <c r="J6857" s="1" t="s">
        <v>57</v>
      </c>
      <c r="K6857" s="1" t="s">
        <v>53</v>
      </c>
      <c r="L6857" s="1">
        <v>100.0</v>
      </c>
      <c r="M6857" s="1" t="s">
        <v>58</v>
      </c>
      <c r="N6857" s="1" t="s">
        <v>21667</v>
      </c>
      <c r="O6857" s="4">
        <v>44317.0</v>
      </c>
      <c r="P6857" s="4">
        <v>44309.0</v>
      </c>
      <c r="Q6857" s="1" t="s">
        <v>22012</v>
      </c>
      <c r="R6857" s="1" t="s">
        <v>368</v>
      </c>
      <c r="S6857" s="1" t="s">
        <v>32</v>
      </c>
      <c r="T6857" s="1">
        <v>75014.0</v>
      </c>
      <c r="U6857" s="1" t="s">
        <v>22013</v>
      </c>
    </row>
    <row r="6858">
      <c r="A6858" s="1" t="s">
        <v>22014</v>
      </c>
      <c r="B6858" s="1">
        <v>79164.0</v>
      </c>
      <c r="C6858" s="1">
        <v>2327.0</v>
      </c>
      <c r="D6858" s="2" t="s">
        <v>21682</v>
      </c>
      <c r="E6858" s="1" t="s">
        <v>22015</v>
      </c>
      <c r="F6858" s="1" t="s">
        <v>22016</v>
      </c>
      <c r="G6858" s="3" t="str">
        <f t="shared" si="1"/>
        <v>Patricio Gutierrez</v>
      </c>
      <c r="H6858" s="3" t="str">
        <f t="shared" si="2"/>
        <v>PATRICIO GUTIERREZ</v>
      </c>
      <c r="J6858" s="1" t="s">
        <v>57</v>
      </c>
      <c r="K6858" s="1" t="s">
        <v>53</v>
      </c>
      <c r="L6858" s="1">
        <v>100.0</v>
      </c>
      <c r="M6858" s="1" t="s">
        <v>58</v>
      </c>
      <c r="N6858" s="1" t="s">
        <v>21667</v>
      </c>
      <c r="O6858" s="4">
        <v>44317.0</v>
      </c>
      <c r="P6858" s="4">
        <v>44309.0</v>
      </c>
      <c r="Q6858" s="1" t="s">
        <v>22017</v>
      </c>
      <c r="R6858" s="1" t="s">
        <v>31</v>
      </c>
      <c r="S6858" s="1" t="s">
        <v>32</v>
      </c>
      <c r="T6858" s="1">
        <v>75208.0</v>
      </c>
      <c r="U6858" s="1" t="s">
        <v>22018</v>
      </c>
    </row>
    <row r="6859">
      <c r="A6859" s="1" t="s">
        <v>22019</v>
      </c>
      <c r="B6859" s="1">
        <v>79159.0</v>
      </c>
      <c r="C6859" s="1">
        <v>2327.0</v>
      </c>
      <c r="D6859" s="2" t="s">
        <v>21682</v>
      </c>
      <c r="E6859" s="1" t="s">
        <v>24</v>
      </c>
      <c r="F6859" s="1" t="s">
        <v>25</v>
      </c>
      <c r="G6859" s="3" t="str">
        <f t="shared" si="1"/>
        <v>Adam Bazaldua</v>
      </c>
      <c r="H6859" s="3" t="str">
        <f t="shared" si="2"/>
        <v>ADAM BAZALDUA</v>
      </c>
      <c r="J6859" s="1" t="s">
        <v>57</v>
      </c>
      <c r="K6859" s="1" t="s">
        <v>53</v>
      </c>
      <c r="L6859" s="1">
        <v>100.0</v>
      </c>
      <c r="M6859" s="1" t="s">
        <v>58</v>
      </c>
      <c r="N6859" s="1" t="s">
        <v>21667</v>
      </c>
      <c r="O6859" s="4">
        <v>44317.0</v>
      </c>
      <c r="P6859" s="4">
        <v>44308.0</v>
      </c>
      <c r="Q6859" s="1" t="s">
        <v>10453</v>
      </c>
      <c r="R6859" s="1" t="s">
        <v>31</v>
      </c>
      <c r="S6859" s="1" t="s">
        <v>32</v>
      </c>
      <c r="T6859" s="1">
        <v>75227.0</v>
      </c>
      <c r="U6859" s="1" t="s">
        <v>10454</v>
      </c>
    </row>
    <row r="6860">
      <c r="A6860" s="1" t="s">
        <v>22020</v>
      </c>
      <c r="B6860" s="1">
        <v>79168.0</v>
      </c>
      <c r="C6860" s="1">
        <v>2327.0</v>
      </c>
      <c r="D6860" s="2" t="s">
        <v>21682</v>
      </c>
      <c r="E6860" s="1" t="s">
        <v>200</v>
      </c>
      <c r="F6860" s="1" t="s">
        <v>473</v>
      </c>
      <c r="G6860" s="3" t="str">
        <f t="shared" si="1"/>
        <v>Cassandra Hernandez</v>
      </c>
      <c r="H6860" s="3" t="str">
        <f t="shared" si="2"/>
        <v>CASSANDRA HERNANDEZ</v>
      </c>
      <c r="J6860" s="1" t="s">
        <v>57</v>
      </c>
      <c r="K6860" s="1" t="s">
        <v>53</v>
      </c>
      <c r="L6860" s="1">
        <v>100.0</v>
      </c>
      <c r="M6860" s="1" t="s">
        <v>58</v>
      </c>
      <c r="N6860" s="1" t="s">
        <v>21667</v>
      </c>
      <c r="O6860" s="4">
        <v>44317.0</v>
      </c>
      <c r="P6860" s="4">
        <v>44314.0</v>
      </c>
      <c r="Q6860" s="1" t="s">
        <v>22021</v>
      </c>
      <c r="R6860" s="1" t="s">
        <v>31</v>
      </c>
      <c r="S6860" s="1" t="s">
        <v>32</v>
      </c>
      <c r="T6860" s="1">
        <v>75227.0</v>
      </c>
      <c r="U6860" s="1" t="s">
        <v>22022</v>
      </c>
    </row>
    <row r="6861">
      <c r="A6861" s="1" t="s">
        <v>22023</v>
      </c>
      <c r="B6861" s="1">
        <v>34897.0</v>
      </c>
      <c r="C6861" s="1">
        <v>2052.0</v>
      </c>
      <c r="D6861" s="2" t="s">
        <v>21671</v>
      </c>
      <c r="G6861" s="3" t="str">
        <f t="shared" si="1"/>
        <v> </v>
      </c>
      <c r="H6861" s="3" t="str">
        <f t="shared" si="2"/>
        <v> </v>
      </c>
      <c r="I6861" s="1" t="s">
        <v>875</v>
      </c>
      <c r="J6861" s="1" t="s">
        <v>389</v>
      </c>
      <c r="K6861" s="1" t="s">
        <v>36</v>
      </c>
      <c r="L6861" s="1">
        <v>106.0</v>
      </c>
      <c r="M6861" s="1" t="s">
        <v>390</v>
      </c>
      <c r="N6861" s="1" t="s">
        <v>21667</v>
      </c>
      <c r="O6861" s="4">
        <v>43589.0</v>
      </c>
      <c r="P6861" s="4">
        <v>43846.0</v>
      </c>
      <c r="Q6861" s="1" t="s">
        <v>22024</v>
      </c>
      <c r="R6861" s="1" t="s">
        <v>31</v>
      </c>
      <c r="S6861" s="1" t="s">
        <v>32</v>
      </c>
      <c r="T6861" s="1">
        <v>75217.0</v>
      </c>
      <c r="U6861" s="1" t="s">
        <v>22025</v>
      </c>
    </row>
    <row r="6862">
      <c r="A6862" s="1" t="s">
        <v>22026</v>
      </c>
      <c r="B6862" s="1">
        <v>39154.0</v>
      </c>
      <c r="C6862" s="1">
        <v>2417.0</v>
      </c>
      <c r="D6862" s="2" t="s">
        <v>21666</v>
      </c>
      <c r="G6862" s="3" t="str">
        <f t="shared" si="1"/>
        <v> </v>
      </c>
      <c r="H6862" s="3" t="str">
        <f t="shared" si="2"/>
        <v> </v>
      </c>
      <c r="I6862" s="1" t="s">
        <v>22027</v>
      </c>
      <c r="J6862" s="1" t="s">
        <v>389</v>
      </c>
      <c r="K6862" s="1" t="s">
        <v>27</v>
      </c>
      <c r="L6862" s="1">
        <v>114.0</v>
      </c>
      <c r="M6862" s="1" t="s">
        <v>390</v>
      </c>
      <c r="N6862" s="1" t="s">
        <v>21667</v>
      </c>
      <c r="O6862" s="4">
        <v>44317.0</v>
      </c>
      <c r="P6862" s="5">
        <v>44490.0</v>
      </c>
      <c r="Q6862" s="1" t="s">
        <v>22028</v>
      </c>
      <c r="R6862" s="1" t="s">
        <v>31</v>
      </c>
      <c r="S6862" s="1" t="s">
        <v>32</v>
      </c>
      <c r="T6862" s="1">
        <v>75206.0</v>
      </c>
      <c r="U6862" s="1" t="s">
        <v>22029</v>
      </c>
    </row>
    <row r="6863">
      <c r="A6863" s="1" t="s">
        <v>22030</v>
      </c>
      <c r="B6863" s="1">
        <v>36208.0</v>
      </c>
      <c r="C6863" s="1">
        <v>2188.0</v>
      </c>
      <c r="D6863" s="2" t="s">
        <v>21678</v>
      </c>
      <c r="G6863" s="3" t="str">
        <f t="shared" si="1"/>
        <v> </v>
      </c>
      <c r="H6863" s="3" t="str">
        <f t="shared" si="2"/>
        <v> </v>
      </c>
      <c r="I6863" s="1" t="s">
        <v>875</v>
      </c>
      <c r="J6863" s="1" t="s">
        <v>389</v>
      </c>
      <c r="K6863" s="1" t="s">
        <v>44</v>
      </c>
      <c r="L6863" s="1">
        <v>118.0</v>
      </c>
      <c r="M6863" s="1" t="s">
        <v>390</v>
      </c>
      <c r="N6863" s="1" t="s">
        <v>21667</v>
      </c>
      <c r="O6863" s="4">
        <v>44317.0</v>
      </c>
      <c r="P6863" s="4">
        <v>44215.0</v>
      </c>
      <c r="Q6863" s="1" t="s">
        <v>22031</v>
      </c>
      <c r="R6863" s="1" t="s">
        <v>31</v>
      </c>
      <c r="S6863" s="1" t="s">
        <v>32</v>
      </c>
      <c r="T6863" s="1">
        <v>75217.0</v>
      </c>
      <c r="U6863" s="1" t="s">
        <v>22032</v>
      </c>
    </row>
    <row r="6864">
      <c r="A6864" s="1" t="s">
        <v>22033</v>
      </c>
      <c r="B6864" s="1">
        <v>74899.0</v>
      </c>
      <c r="C6864" s="1">
        <v>2259.0</v>
      </c>
      <c r="D6864" s="2" t="s">
        <v>21680</v>
      </c>
      <c r="E6864" s="1" t="s">
        <v>9232</v>
      </c>
      <c r="F6864" s="1" t="s">
        <v>22034</v>
      </c>
      <c r="G6864" s="3" t="str">
        <f t="shared" si="1"/>
        <v>Joshua Gold</v>
      </c>
      <c r="H6864" s="3" t="str">
        <f t="shared" si="2"/>
        <v>JOSHUA GOLD</v>
      </c>
      <c r="J6864" s="1" t="s">
        <v>57</v>
      </c>
      <c r="K6864" s="1" t="s">
        <v>47</v>
      </c>
      <c r="L6864" s="1">
        <v>120.0</v>
      </c>
      <c r="M6864" s="1" t="s">
        <v>58</v>
      </c>
      <c r="N6864" s="1" t="s">
        <v>21667</v>
      </c>
      <c r="O6864" s="4">
        <v>44317.0</v>
      </c>
      <c r="P6864" s="4">
        <v>44305.0</v>
      </c>
      <c r="Q6864" s="1" t="s">
        <v>21723</v>
      </c>
      <c r="R6864" s="1" t="s">
        <v>31</v>
      </c>
      <c r="S6864" s="1" t="s">
        <v>32</v>
      </c>
      <c r="T6864" s="1">
        <v>11111.0</v>
      </c>
      <c r="U6864" s="1" t="s">
        <v>21724</v>
      </c>
    </row>
    <row r="6865">
      <c r="A6865" s="1" t="s">
        <v>22035</v>
      </c>
      <c r="B6865" s="1">
        <v>39142.0</v>
      </c>
      <c r="C6865" s="1">
        <v>2417.0</v>
      </c>
      <c r="D6865" s="2" t="s">
        <v>21666</v>
      </c>
      <c r="G6865" s="3" t="str">
        <f t="shared" si="1"/>
        <v> </v>
      </c>
      <c r="H6865" s="3" t="str">
        <f t="shared" si="2"/>
        <v> </v>
      </c>
      <c r="I6865" s="1" t="s">
        <v>773</v>
      </c>
      <c r="J6865" s="1" t="s">
        <v>389</v>
      </c>
      <c r="K6865" s="1" t="s">
        <v>27</v>
      </c>
      <c r="L6865" s="1">
        <v>125.0</v>
      </c>
      <c r="M6865" s="1" t="s">
        <v>390</v>
      </c>
      <c r="N6865" s="1" t="s">
        <v>21667</v>
      </c>
      <c r="O6865" s="4">
        <v>44317.0</v>
      </c>
      <c r="P6865" s="4">
        <v>44448.0</v>
      </c>
      <c r="Q6865" s="1" t="s">
        <v>22036</v>
      </c>
      <c r="R6865" s="1" t="s">
        <v>31</v>
      </c>
      <c r="S6865" s="1" t="s">
        <v>32</v>
      </c>
      <c r="T6865" s="1">
        <v>75212.0</v>
      </c>
      <c r="U6865" s="1" t="s">
        <v>22037</v>
      </c>
    </row>
    <row r="6866">
      <c r="A6866" s="1" t="s">
        <v>22038</v>
      </c>
      <c r="B6866" s="1">
        <v>74750.0</v>
      </c>
      <c r="C6866" s="1">
        <v>2259.0</v>
      </c>
      <c r="D6866" s="2" t="s">
        <v>21680</v>
      </c>
      <c r="E6866" s="1" t="s">
        <v>9190</v>
      </c>
      <c r="F6866" s="1" t="s">
        <v>22039</v>
      </c>
      <c r="G6866" s="3" t="str">
        <f t="shared" si="1"/>
        <v>Emily Vann</v>
      </c>
      <c r="H6866" s="3" t="str">
        <f t="shared" si="2"/>
        <v>EMILY VANN</v>
      </c>
      <c r="J6866" s="1" t="s">
        <v>57</v>
      </c>
      <c r="K6866" s="1" t="s">
        <v>47</v>
      </c>
      <c r="L6866" s="1">
        <v>125.0</v>
      </c>
      <c r="M6866" s="1" t="s">
        <v>58</v>
      </c>
      <c r="N6866" s="1" t="s">
        <v>21667</v>
      </c>
      <c r="O6866" s="4">
        <v>44317.0</v>
      </c>
      <c r="P6866" s="4">
        <v>44299.0</v>
      </c>
      <c r="Q6866" s="1" t="s">
        <v>22040</v>
      </c>
      <c r="R6866" s="1" t="s">
        <v>31</v>
      </c>
      <c r="S6866" s="1" t="s">
        <v>32</v>
      </c>
      <c r="T6866" s="1">
        <v>75217.0</v>
      </c>
      <c r="U6866" s="1" t="s">
        <v>22041</v>
      </c>
    </row>
    <row r="6867">
      <c r="A6867" s="1" t="s">
        <v>22042</v>
      </c>
      <c r="B6867" s="1">
        <v>65519.0</v>
      </c>
      <c r="C6867" s="1">
        <v>2052.0</v>
      </c>
      <c r="D6867" s="2" t="s">
        <v>21671</v>
      </c>
      <c r="E6867" s="1" t="s">
        <v>410</v>
      </c>
      <c r="F6867" s="1" t="s">
        <v>411</v>
      </c>
      <c r="G6867" s="3" t="str">
        <f t="shared" si="1"/>
        <v>Larry Offutt</v>
      </c>
      <c r="H6867" s="3" t="str">
        <f t="shared" si="2"/>
        <v>LARRY OFFUTT</v>
      </c>
      <c r="I6867" s="1" t="s">
        <v>21005</v>
      </c>
      <c r="J6867" s="1" t="s">
        <v>57</v>
      </c>
      <c r="K6867" s="1" t="s">
        <v>36</v>
      </c>
      <c r="L6867" s="1">
        <v>150.0</v>
      </c>
      <c r="M6867" s="1" t="s">
        <v>58</v>
      </c>
      <c r="N6867" s="1" t="s">
        <v>21667</v>
      </c>
      <c r="O6867" s="4">
        <v>43589.0</v>
      </c>
      <c r="P6867" s="4">
        <v>43959.0</v>
      </c>
      <c r="Q6867" s="1" t="s">
        <v>412</v>
      </c>
      <c r="R6867" s="1" t="s">
        <v>31</v>
      </c>
      <c r="S6867" s="1" t="s">
        <v>32</v>
      </c>
      <c r="T6867" s="1">
        <v>75206.0</v>
      </c>
      <c r="U6867" s="1" t="s">
        <v>413</v>
      </c>
    </row>
    <row r="6868">
      <c r="A6868" s="1" t="s">
        <v>22043</v>
      </c>
      <c r="B6868" s="1">
        <v>71349.0</v>
      </c>
      <c r="C6868" s="1">
        <v>2188.0</v>
      </c>
      <c r="D6868" s="2" t="s">
        <v>21678</v>
      </c>
      <c r="E6868" s="1" t="s">
        <v>6784</v>
      </c>
      <c r="F6868" s="1" t="s">
        <v>12221</v>
      </c>
      <c r="G6868" s="3" t="str">
        <f t="shared" si="1"/>
        <v>Billy Gipson</v>
      </c>
      <c r="H6868" s="3" t="str">
        <f t="shared" si="2"/>
        <v>BILLY GIPSON</v>
      </c>
      <c r="I6868" s="1" t="s">
        <v>21729</v>
      </c>
      <c r="J6868" s="1" t="s">
        <v>57</v>
      </c>
      <c r="K6868" s="1" t="s">
        <v>44</v>
      </c>
      <c r="L6868" s="1">
        <v>150.0</v>
      </c>
      <c r="M6868" s="1" t="s">
        <v>58</v>
      </c>
      <c r="N6868" s="1" t="s">
        <v>21667</v>
      </c>
      <c r="O6868" s="4">
        <v>44317.0</v>
      </c>
      <c r="P6868" s="4">
        <v>44240.0</v>
      </c>
      <c r="Q6868" s="1" t="s">
        <v>22044</v>
      </c>
      <c r="R6868" s="1" t="s">
        <v>761</v>
      </c>
      <c r="S6868" s="1" t="s">
        <v>32</v>
      </c>
      <c r="T6868" s="1">
        <v>75181.0</v>
      </c>
      <c r="U6868" s="1" t="s">
        <v>22045</v>
      </c>
    </row>
    <row r="6869">
      <c r="A6869" s="1" t="s">
        <v>22046</v>
      </c>
      <c r="B6869" s="1">
        <v>74749.0</v>
      </c>
      <c r="C6869" s="1">
        <v>2259.0</v>
      </c>
      <c r="D6869" s="2" t="s">
        <v>21680</v>
      </c>
      <c r="E6869" s="1" t="s">
        <v>824</v>
      </c>
      <c r="F6869" s="1" t="s">
        <v>825</v>
      </c>
      <c r="G6869" s="3" t="str">
        <f t="shared" si="1"/>
        <v>Scott Chase</v>
      </c>
      <c r="H6869" s="3" t="str">
        <f t="shared" si="2"/>
        <v>SCOTT CHASE</v>
      </c>
      <c r="J6869" s="1" t="s">
        <v>57</v>
      </c>
      <c r="K6869" s="1" t="s">
        <v>47</v>
      </c>
      <c r="L6869" s="1">
        <v>150.0</v>
      </c>
      <c r="M6869" s="1" t="s">
        <v>58</v>
      </c>
      <c r="N6869" s="1" t="s">
        <v>21667</v>
      </c>
      <c r="O6869" s="4">
        <v>44317.0</v>
      </c>
      <c r="P6869" s="4">
        <v>44299.0</v>
      </c>
      <c r="Q6869" s="1" t="s">
        <v>22047</v>
      </c>
      <c r="R6869" s="1" t="s">
        <v>31</v>
      </c>
      <c r="S6869" s="1" t="s">
        <v>32</v>
      </c>
      <c r="T6869" s="1">
        <v>75201.0</v>
      </c>
      <c r="U6869" s="1" t="s">
        <v>22048</v>
      </c>
    </row>
    <row r="6870">
      <c r="A6870" s="1" t="s">
        <v>22049</v>
      </c>
      <c r="B6870" s="1">
        <v>79171.0</v>
      </c>
      <c r="C6870" s="1">
        <v>2327.0</v>
      </c>
      <c r="D6870" s="2" t="s">
        <v>21682</v>
      </c>
      <c r="E6870" s="1" t="s">
        <v>13660</v>
      </c>
      <c r="F6870" s="1" t="s">
        <v>16768</v>
      </c>
      <c r="G6870" s="3" t="str">
        <f t="shared" si="1"/>
        <v>Franklin Ortega</v>
      </c>
      <c r="H6870" s="3" t="str">
        <f t="shared" si="2"/>
        <v>FRANKLIN ORTEGA</v>
      </c>
      <c r="J6870" s="1" t="s">
        <v>57</v>
      </c>
      <c r="K6870" s="1" t="s">
        <v>53</v>
      </c>
      <c r="L6870" s="1">
        <v>150.0</v>
      </c>
      <c r="M6870" s="1" t="s">
        <v>58</v>
      </c>
      <c r="N6870" s="1" t="s">
        <v>21667</v>
      </c>
      <c r="O6870" s="4">
        <v>44317.0</v>
      </c>
      <c r="P6870" s="4">
        <v>44315.0</v>
      </c>
      <c r="Q6870" s="1" t="s">
        <v>22050</v>
      </c>
      <c r="R6870" s="1" t="s">
        <v>31</v>
      </c>
      <c r="S6870" s="1" t="s">
        <v>32</v>
      </c>
      <c r="T6870" s="1">
        <v>75227.0</v>
      </c>
      <c r="U6870" s="1" t="s">
        <v>22051</v>
      </c>
    </row>
    <row r="6871">
      <c r="A6871" s="1" t="s">
        <v>22052</v>
      </c>
      <c r="B6871" s="1">
        <v>34901.0</v>
      </c>
      <c r="C6871" s="1">
        <v>2052.0</v>
      </c>
      <c r="D6871" s="2" t="s">
        <v>21671</v>
      </c>
      <c r="G6871" s="3" t="str">
        <f t="shared" si="1"/>
        <v> </v>
      </c>
      <c r="H6871" s="3" t="str">
        <f t="shared" si="2"/>
        <v> </v>
      </c>
      <c r="I6871" s="1" t="s">
        <v>887</v>
      </c>
      <c r="J6871" s="1" t="s">
        <v>389</v>
      </c>
      <c r="K6871" s="1" t="s">
        <v>36</v>
      </c>
      <c r="L6871" s="1">
        <v>166.04</v>
      </c>
      <c r="M6871" s="1" t="s">
        <v>390</v>
      </c>
      <c r="N6871" s="1" t="s">
        <v>21667</v>
      </c>
      <c r="O6871" s="4">
        <v>43589.0</v>
      </c>
      <c r="P6871" s="4">
        <v>43908.0</v>
      </c>
      <c r="Q6871" s="1" t="s">
        <v>22053</v>
      </c>
      <c r="R6871" s="1" t="s">
        <v>889</v>
      </c>
      <c r="S6871" s="1" t="s">
        <v>890</v>
      </c>
      <c r="T6871" s="1">
        <v>85260.0</v>
      </c>
      <c r="U6871" s="1" t="s">
        <v>22054</v>
      </c>
    </row>
    <row r="6872">
      <c r="A6872" s="1" t="s">
        <v>22055</v>
      </c>
      <c r="B6872" s="1">
        <v>36220.0</v>
      </c>
      <c r="C6872" s="1">
        <v>2188.0</v>
      </c>
      <c r="D6872" s="2" t="s">
        <v>21678</v>
      </c>
      <c r="G6872" s="3" t="str">
        <f t="shared" si="1"/>
        <v> </v>
      </c>
      <c r="H6872" s="3" t="str">
        <f t="shared" si="2"/>
        <v> </v>
      </c>
      <c r="I6872" s="1" t="s">
        <v>726</v>
      </c>
      <c r="J6872" s="1" t="s">
        <v>389</v>
      </c>
      <c r="K6872" s="1" t="s">
        <v>44</v>
      </c>
      <c r="L6872" s="1">
        <v>194.15</v>
      </c>
      <c r="M6872" s="1" t="s">
        <v>390</v>
      </c>
      <c r="N6872" s="1" t="s">
        <v>21667</v>
      </c>
      <c r="O6872" s="4">
        <v>44317.0</v>
      </c>
      <c r="P6872" s="4">
        <v>44277.0</v>
      </c>
      <c r="Q6872" s="1" t="s">
        <v>21768</v>
      </c>
      <c r="R6872" s="1" t="s">
        <v>728</v>
      </c>
      <c r="S6872" s="1" t="s">
        <v>604</v>
      </c>
      <c r="T6872" s="1">
        <v>95131.0</v>
      </c>
      <c r="U6872" s="1" t="s">
        <v>21769</v>
      </c>
    </row>
    <row r="6873">
      <c r="A6873" s="1" t="s">
        <v>22056</v>
      </c>
      <c r="B6873" s="1">
        <v>66371.0</v>
      </c>
      <c r="C6873" s="1">
        <v>2083.0</v>
      </c>
      <c r="D6873" s="2" t="s">
        <v>21675</v>
      </c>
      <c r="E6873" s="1" t="s">
        <v>410</v>
      </c>
      <c r="F6873" s="1" t="s">
        <v>411</v>
      </c>
      <c r="G6873" s="3" t="str">
        <f t="shared" si="1"/>
        <v>Larry Offutt</v>
      </c>
      <c r="H6873" s="3" t="str">
        <f t="shared" si="2"/>
        <v>LARRY OFFUTT</v>
      </c>
      <c r="J6873" s="1" t="s">
        <v>57</v>
      </c>
      <c r="K6873" s="1" t="s">
        <v>41</v>
      </c>
      <c r="L6873" s="1">
        <v>200.0</v>
      </c>
      <c r="M6873" s="1" t="s">
        <v>58</v>
      </c>
      <c r="N6873" s="1" t="s">
        <v>21667</v>
      </c>
      <c r="O6873" s="4">
        <v>44317.0</v>
      </c>
      <c r="P6873" s="4">
        <v>44172.0</v>
      </c>
      <c r="Q6873" s="1" t="s">
        <v>412</v>
      </c>
      <c r="R6873" s="1" t="s">
        <v>31</v>
      </c>
      <c r="S6873" s="1" t="s">
        <v>32</v>
      </c>
      <c r="T6873" s="1">
        <v>75206.0</v>
      </c>
      <c r="U6873" s="1" t="s">
        <v>413</v>
      </c>
    </row>
    <row r="6874">
      <c r="A6874" s="1" t="s">
        <v>22057</v>
      </c>
      <c r="B6874" s="1">
        <v>74537.0</v>
      </c>
      <c r="C6874" s="1">
        <v>2259.0</v>
      </c>
      <c r="D6874" s="2" t="s">
        <v>21680</v>
      </c>
      <c r="E6874" s="1" t="s">
        <v>22058</v>
      </c>
      <c r="F6874" s="1" t="s">
        <v>22059</v>
      </c>
      <c r="G6874" s="3" t="str">
        <f t="shared" si="1"/>
        <v>Elba Ibancovichi</v>
      </c>
      <c r="H6874" s="3" t="str">
        <f t="shared" si="2"/>
        <v>ELBA IBANCOVICHI</v>
      </c>
      <c r="J6874" s="1" t="s">
        <v>57</v>
      </c>
      <c r="K6874" s="1" t="s">
        <v>47</v>
      </c>
      <c r="L6874" s="1">
        <v>200.0</v>
      </c>
      <c r="M6874" s="1" t="s">
        <v>58</v>
      </c>
      <c r="N6874" s="1" t="s">
        <v>21667</v>
      </c>
      <c r="O6874" s="4">
        <v>44317.0</v>
      </c>
      <c r="P6874" s="4">
        <v>44284.0</v>
      </c>
      <c r="Q6874" s="1" t="s">
        <v>22060</v>
      </c>
      <c r="R6874" s="1" t="s">
        <v>31</v>
      </c>
      <c r="S6874" s="1" t="s">
        <v>32</v>
      </c>
      <c r="T6874" s="1">
        <v>75208.0</v>
      </c>
      <c r="U6874" s="1" t="s">
        <v>22061</v>
      </c>
    </row>
    <row r="6875">
      <c r="A6875" s="1" t="s">
        <v>22062</v>
      </c>
      <c r="B6875" s="1">
        <v>74588.0</v>
      </c>
      <c r="C6875" s="1">
        <v>2259.0</v>
      </c>
      <c r="D6875" s="2" t="s">
        <v>21680</v>
      </c>
      <c r="E6875" s="1" t="s">
        <v>547</v>
      </c>
      <c r="F6875" s="1" t="s">
        <v>21973</v>
      </c>
      <c r="G6875" s="3" t="str">
        <f t="shared" si="1"/>
        <v>John Nwosu</v>
      </c>
      <c r="H6875" s="3" t="str">
        <f t="shared" si="2"/>
        <v>JOHN NWOSU</v>
      </c>
      <c r="J6875" s="1" t="s">
        <v>57</v>
      </c>
      <c r="K6875" s="1" t="s">
        <v>47</v>
      </c>
      <c r="L6875" s="1">
        <v>200.0</v>
      </c>
      <c r="M6875" s="1" t="s">
        <v>58</v>
      </c>
      <c r="N6875" s="1" t="s">
        <v>21667</v>
      </c>
      <c r="O6875" s="4">
        <v>44317.0</v>
      </c>
      <c r="P6875" s="4">
        <v>44288.0</v>
      </c>
      <c r="Q6875" s="1" t="s">
        <v>21974</v>
      </c>
      <c r="R6875" s="1" t="s">
        <v>31</v>
      </c>
      <c r="S6875" s="1" t="s">
        <v>32</v>
      </c>
      <c r="T6875" s="1">
        <v>75240.0</v>
      </c>
      <c r="U6875" s="1" t="s">
        <v>21975</v>
      </c>
    </row>
    <row r="6876">
      <c r="A6876" s="1" t="s">
        <v>22063</v>
      </c>
      <c r="B6876" s="1">
        <v>74760.0</v>
      </c>
      <c r="C6876" s="1">
        <v>2259.0</v>
      </c>
      <c r="D6876" s="2" t="s">
        <v>21680</v>
      </c>
      <c r="E6876" s="1" t="s">
        <v>410</v>
      </c>
      <c r="F6876" s="1" t="s">
        <v>411</v>
      </c>
      <c r="G6876" s="3" t="str">
        <f t="shared" si="1"/>
        <v>Larry Offutt</v>
      </c>
      <c r="H6876" s="3" t="str">
        <f t="shared" si="2"/>
        <v>LARRY OFFUTT</v>
      </c>
      <c r="J6876" s="1" t="s">
        <v>57</v>
      </c>
      <c r="K6876" s="1" t="s">
        <v>47</v>
      </c>
      <c r="L6876" s="1">
        <v>200.0</v>
      </c>
      <c r="M6876" s="1" t="s">
        <v>58</v>
      </c>
      <c r="N6876" s="1" t="s">
        <v>21667</v>
      </c>
      <c r="O6876" s="4">
        <v>44317.0</v>
      </c>
      <c r="P6876" s="4">
        <v>44301.0</v>
      </c>
      <c r="Q6876" s="1" t="s">
        <v>412</v>
      </c>
      <c r="R6876" s="1" t="s">
        <v>31</v>
      </c>
      <c r="S6876" s="1" t="s">
        <v>32</v>
      </c>
      <c r="T6876" s="1">
        <v>75206.0</v>
      </c>
      <c r="U6876" s="1" t="s">
        <v>413</v>
      </c>
    </row>
    <row r="6877">
      <c r="A6877" s="1" t="s">
        <v>22064</v>
      </c>
      <c r="B6877" s="1">
        <v>74836.0</v>
      </c>
      <c r="C6877" s="1">
        <v>2259.0</v>
      </c>
      <c r="D6877" s="2" t="s">
        <v>21680</v>
      </c>
      <c r="E6877" s="1" t="s">
        <v>930</v>
      </c>
      <c r="F6877" s="1" t="s">
        <v>21695</v>
      </c>
      <c r="G6877" s="3" t="str">
        <f t="shared" si="1"/>
        <v>Stephanie Alvarado</v>
      </c>
      <c r="H6877" s="3" t="str">
        <f t="shared" si="2"/>
        <v>STEPHANIE ALVARADO</v>
      </c>
      <c r="J6877" s="1" t="s">
        <v>57</v>
      </c>
      <c r="K6877" s="1" t="s">
        <v>47</v>
      </c>
      <c r="L6877" s="1">
        <v>200.0</v>
      </c>
      <c r="M6877" s="1" t="s">
        <v>58</v>
      </c>
      <c r="N6877" s="1" t="s">
        <v>21667</v>
      </c>
      <c r="O6877" s="4">
        <v>44317.0</v>
      </c>
      <c r="P6877" s="4">
        <v>44303.0</v>
      </c>
      <c r="Q6877" s="1" t="s">
        <v>22065</v>
      </c>
      <c r="R6877" s="1" t="s">
        <v>31</v>
      </c>
      <c r="S6877" s="1" t="s">
        <v>32</v>
      </c>
      <c r="T6877" s="1">
        <v>75206.0</v>
      </c>
      <c r="U6877" s="1" t="s">
        <v>22066</v>
      </c>
    </row>
    <row r="6878">
      <c r="A6878" s="1" t="s">
        <v>22067</v>
      </c>
      <c r="B6878" s="1">
        <v>74932.0</v>
      </c>
      <c r="C6878" s="1">
        <v>2259.0</v>
      </c>
      <c r="D6878" s="2" t="s">
        <v>21680</v>
      </c>
      <c r="E6878" s="1" t="s">
        <v>552</v>
      </c>
      <c r="F6878" s="1" t="s">
        <v>553</v>
      </c>
      <c r="G6878" s="3" t="str">
        <f t="shared" si="1"/>
        <v>Hector Flores</v>
      </c>
      <c r="H6878" s="3" t="str">
        <f t="shared" si="2"/>
        <v>HECTOR FLORES</v>
      </c>
      <c r="J6878" s="1" t="s">
        <v>57</v>
      </c>
      <c r="K6878" s="1" t="s">
        <v>47</v>
      </c>
      <c r="L6878" s="1">
        <v>200.0</v>
      </c>
      <c r="M6878" s="1" t="s">
        <v>58</v>
      </c>
      <c r="N6878" s="1" t="s">
        <v>21667</v>
      </c>
      <c r="O6878" s="4">
        <v>44317.0</v>
      </c>
      <c r="P6878" s="4">
        <v>44305.0</v>
      </c>
      <c r="Q6878" s="1" t="s">
        <v>22068</v>
      </c>
      <c r="R6878" s="1" t="s">
        <v>31</v>
      </c>
      <c r="S6878" s="1" t="s">
        <v>32</v>
      </c>
      <c r="T6878" s="1">
        <v>75137.0</v>
      </c>
      <c r="U6878" s="1" t="s">
        <v>22069</v>
      </c>
    </row>
    <row r="6879">
      <c r="A6879" s="1" t="s">
        <v>22070</v>
      </c>
      <c r="B6879" s="1">
        <v>74933.0</v>
      </c>
      <c r="C6879" s="1">
        <v>2259.0</v>
      </c>
      <c r="D6879" s="2" t="s">
        <v>21680</v>
      </c>
      <c r="E6879" s="1" t="s">
        <v>22071</v>
      </c>
      <c r="F6879" s="1" t="s">
        <v>22072</v>
      </c>
      <c r="G6879" s="3" t="str">
        <f t="shared" si="1"/>
        <v>Javier Olguin</v>
      </c>
      <c r="H6879" s="3" t="str">
        <f t="shared" si="2"/>
        <v>JAVIER OLGUIN</v>
      </c>
      <c r="J6879" s="1" t="s">
        <v>57</v>
      </c>
      <c r="K6879" s="1" t="s">
        <v>47</v>
      </c>
      <c r="L6879" s="1">
        <v>200.0</v>
      </c>
      <c r="M6879" s="1" t="s">
        <v>58</v>
      </c>
      <c r="N6879" s="1" t="s">
        <v>21667</v>
      </c>
      <c r="O6879" s="4">
        <v>44317.0</v>
      </c>
      <c r="P6879" s="4">
        <v>44305.0</v>
      </c>
      <c r="Q6879" s="1" t="s">
        <v>22073</v>
      </c>
      <c r="R6879" s="1" t="s">
        <v>761</v>
      </c>
      <c r="S6879" s="1" t="s">
        <v>32</v>
      </c>
      <c r="T6879" s="1">
        <v>75150.0</v>
      </c>
      <c r="U6879" s="1" t="s">
        <v>22074</v>
      </c>
    </row>
    <row r="6880">
      <c r="A6880" s="1" t="s">
        <v>22075</v>
      </c>
      <c r="B6880" s="1">
        <v>74934.0</v>
      </c>
      <c r="C6880" s="1">
        <v>2259.0</v>
      </c>
      <c r="D6880" s="2" t="s">
        <v>21680</v>
      </c>
      <c r="E6880" s="1" t="s">
        <v>7661</v>
      </c>
      <c r="F6880" s="1" t="s">
        <v>21810</v>
      </c>
      <c r="G6880" s="3" t="str">
        <f t="shared" si="1"/>
        <v>Jesse Diaz</v>
      </c>
      <c r="H6880" s="3" t="str">
        <f t="shared" si="2"/>
        <v>JESSE DIAZ</v>
      </c>
      <c r="J6880" s="1" t="s">
        <v>57</v>
      </c>
      <c r="K6880" s="1" t="s">
        <v>47</v>
      </c>
      <c r="L6880" s="1">
        <v>200.0</v>
      </c>
      <c r="M6880" s="1" t="s">
        <v>58</v>
      </c>
      <c r="N6880" s="1" t="s">
        <v>21667</v>
      </c>
      <c r="O6880" s="4">
        <v>44317.0</v>
      </c>
      <c r="P6880" s="4">
        <v>44304.0</v>
      </c>
      <c r="Q6880" s="1" t="s">
        <v>22076</v>
      </c>
      <c r="R6880" s="1" t="s">
        <v>31</v>
      </c>
      <c r="S6880" s="1" t="s">
        <v>32</v>
      </c>
      <c r="T6880" s="1">
        <v>75217.0</v>
      </c>
      <c r="U6880" s="1" t="s">
        <v>22077</v>
      </c>
    </row>
    <row r="6881">
      <c r="A6881" s="1" t="s">
        <v>22078</v>
      </c>
      <c r="B6881" s="1">
        <v>79212.0</v>
      </c>
      <c r="C6881" s="1">
        <v>2327.0</v>
      </c>
      <c r="D6881" s="2" t="s">
        <v>21682</v>
      </c>
      <c r="E6881" s="1" t="s">
        <v>22079</v>
      </c>
      <c r="F6881" s="1" t="s">
        <v>22080</v>
      </c>
      <c r="G6881" s="3" t="str">
        <f t="shared" si="1"/>
        <v>Mateo Magdaleno</v>
      </c>
      <c r="H6881" s="3" t="str">
        <f t="shared" si="2"/>
        <v>MATEO MAGDALENO</v>
      </c>
      <c r="J6881" s="1" t="s">
        <v>57</v>
      </c>
      <c r="K6881" s="1" t="s">
        <v>53</v>
      </c>
      <c r="L6881" s="1">
        <v>200.0</v>
      </c>
      <c r="M6881" s="1" t="s">
        <v>58</v>
      </c>
      <c r="N6881" s="1" t="s">
        <v>21667</v>
      </c>
      <c r="O6881" s="4">
        <v>44317.0</v>
      </c>
      <c r="P6881" s="4">
        <v>44309.0</v>
      </c>
      <c r="Q6881" s="1" t="s">
        <v>22081</v>
      </c>
      <c r="R6881" s="1" t="s">
        <v>31</v>
      </c>
      <c r="S6881" s="1" t="s">
        <v>32</v>
      </c>
      <c r="T6881" s="1">
        <v>75227.0</v>
      </c>
      <c r="U6881" s="1" t="s">
        <v>22082</v>
      </c>
    </row>
    <row r="6882">
      <c r="A6882" s="1" t="s">
        <v>22083</v>
      </c>
      <c r="B6882" s="1">
        <v>39147.0</v>
      </c>
      <c r="C6882" s="1">
        <v>2417.0</v>
      </c>
      <c r="D6882" s="2" t="s">
        <v>21666</v>
      </c>
      <c r="G6882" s="3" t="str">
        <f t="shared" si="1"/>
        <v> </v>
      </c>
      <c r="H6882" s="3" t="str">
        <f t="shared" si="2"/>
        <v> </v>
      </c>
      <c r="I6882" s="1" t="s">
        <v>22084</v>
      </c>
      <c r="J6882" s="1" t="s">
        <v>389</v>
      </c>
      <c r="K6882" s="1" t="s">
        <v>27</v>
      </c>
      <c r="L6882" s="1">
        <v>250.0</v>
      </c>
      <c r="M6882" s="1" t="s">
        <v>390</v>
      </c>
      <c r="N6882" s="1" t="s">
        <v>21667</v>
      </c>
      <c r="O6882" s="4">
        <v>44317.0</v>
      </c>
      <c r="P6882" s="5">
        <v>44490.0</v>
      </c>
      <c r="Q6882" s="1" t="s">
        <v>20099</v>
      </c>
      <c r="R6882" s="1" t="s">
        <v>31</v>
      </c>
      <c r="S6882" s="1" t="s">
        <v>32</v>
      </c>
      <c r="T6882" s="1">
        <v>75208.0</v>
      </c>
      <c r="U6882" s="1" t="s">
        <v>22085</v>
      </c>
    </row>
    <row r="6883">
      <c r="A6883" s="1" t="s">
        <v>22086</v>
      </c>
      <c r="B6883" s="1">
        <v>39146.0</v>
      </c>
      <c r="C6883" s="1">
        <v>2417.0</v>
      </c>
      <c r="D6883" s="2" t="s">
        <v>21666</v>
      </c>
      <c r="G6883" s="3" t="str">
        <f t="shared" si="1"/>
        <v> </v>
      </c>
      <c r="H6883" s="3" t="str">
        <f t="shared" si="2"/>
        <v> </v>
      </c>
      <c r="I6883" s="1" t="s">
        <v>22087</v>
      </c>
      <c r="J6883" s="1" t="s">
        <v>389</v>
      </c>
      <c r="K6883" s="1" t="s">
        <v>27</v>
      </c>
      <c r="L6883" s="1">
        <v>250.0</v>
      </c>
      <c r="M6883" s="1" t="s">
        <v>390</v>
      </c>
      <c r="N6883" s="1" t="s">
        <v>21667</v>
      </c>
      <c r="O6883" s="4">
        <v>44317.0</v>
      </c>
      <c r="P6883" s="4">
        <v>44391.0</v>
      </c>
      <c r="Q6883" s="1" t="s">
        <v>22088</v>
      </c>
      <c r="R6883" s="1" t="s">
        <v>739</v>
      </c>
      <c r="S6883" s="1" t="s">
        <v>32</v>
      </c>
      <c r="T6883" s="1">
        <v>75071.0</v>
      </c>
      <c r="U6883" s="1" t="s">
        <v>22089</v>
      </c>
    </row>
    <row r="6884">
      <c r="A6884" s="1" t="s">
        <v>22090</v>
      </c>
      <c r="B6884" s="1">
        <v>39151.0</v>
      </c>
      <c r="C6884" s="1">
        <v>2417.0</v>
      </c>
      <c r="D6884" s="2" t="s">
        <v>21666</v>
      </c>
      <c r="G6884" s="3" t="str">
        <f t="shared" si="1"/>
        <v> </v>
      </c>
      <c r="H6884" s="3" t="str">
        <f t="shared" si="2"/>
        <v> </v>
      </c>
      <c r="I6884" s="1" t="s">
        <v>22091</v>
      </c>
      <c r="J6884" s="1" t="s">
        <v>389</v>
      </c>
      <c r="K6884" s="1" t="s">
        <v>27</v>
      </c>
      <c r="L6884" s="1">
        <v>250.0</v>
      </c>
      <c r="M6884" s="1" t="s">
        <v>390</v>
      </c>
      <c r="N6884" s="1" t="s">
        <v>21667</v>
      </c>
      <c r="O6884" s="4">
        <v>44317.0</v>
      </c>
      <c r="P6884" s="4">
        <v>44536.0</v>
      </c>
      <c r="Q6884" s="1" t="s">
        <v>1897</v>
      </c>
      <c r="R6884" s="1" t="s">
        <v>31</v>
      </c>
      <c r="S6884" s="1" t="s">
        <v>32</v>
      </c>
      <c r="T6884" s="1">
        <v>75208.0</v>
      </c>
      <c r="U6884" s="1" t="s">
        <v>1898</v>
      </c>
    </row>
    <row r="6885">
      <c r="A6885" s="1" t="s">
        <v>22092</v>
      </c>
      <c r="B6885" s="1">
        <v>39150.0</v>
      </c>
      <c r="C6885" s="1">
        <v>2417.0</v>
      </c>
      <c r="D6885" s="2" t="s">
        <v>21666</v>
      </c>
      <c r="G6885" s="3" t="str">
        <f t="shared" si="1"/>
        <v> </v>
      </c>
      <c r="H6885" s="3" t="str">
        <f t="shared" si="2"/>
        <v> </v>
      </c>
      <c r="I6885" s="1" t="s">
        <v>22093</v>
      </c>
      <c r="J6885" s="1" t="s">
        <v>389</v>
      </c>
      <c r="K6885" s="1" t="s">
        <v>27</v>
      </c>
      <c r="L6885" s="1">
        <v>250.0</v>
      </c>
      <c r="M6885" s="1" t="s">
        <v>390</v>
      </c>
      <c r="N6885" s="1" t="s">
        <v>21667</v>
      </c>
      <c r="O6885" s="4">
        <v>44317.0</v>
      </c>
      <c r="P6885" s="4">
        <v>44538.0</v>
      </c>
      <c r="Q6885" s="1" t="s">
        <v>22094</v>
      </c>
      <c r="R6885" s="1" t="s">
        <v>31</v>
      </c>
      <c r="S6885" s="1" t="s">
        <v>32</v>
      </c>
      <c r="T6885" s="1">
        <v>75202.0</v>
      </c>
      <c r="U6885" s="1" t="s">
        <v>22095</v>
      </c>
    </row>
    <row r="6886">
      <c r="A6886" s="1" t="s">
        <v>22096</v>
      </c>
      <c r="B6886" s="1">
        <v>66375.0</v>
      </c>
      <c r="C6886" s="1">
        <v>2083.0</v>
      </c>
      <c r="D6886" s="2" t="s">
        <v>21675</v>
      </c>
      <c r="E6886" s="1" t="s">
        <v>22097</v>
      </c>
      <c r="F6886" s="1" t="s">
        <v>3604</v>
      </c>
      <c r="G6886" s="3" t="str">
        <f t="shared" si="1"/>
        <v>Angelica Fountain</v>
      </c>
      <c r="H6886" s="3" t="str">
        <f t="shared" si="2"/>
        <v>ANGELICA FOUNTAIN</v>
      </c>
      <c r="J6886" s="1" t="s">
        <v>57</v>
      </c>
      <c r="K6886" s="1" t="s">
        <v>41</v>
      </c>
      <c r="L6886" s="1">
        <v>250.0</v>
      </c>
      <c r="M6886" s="1" t="s">
        <v>58</v>
      </c>
      <c r="N6886" s="1" t="s">
        <v>21667</v>
      </c>
      <c r="O6886" s="4">
        <v>44317.0</v>
      </c>
      <c r="P6886" s="5">
        <v>44195.0</v>
      </c>
      <c r="Q6886" s="1" t="s">
        <v>22098</v>
      </c>
      <c r="R6886" s="1" t="s">
        <v>31</v>
      </c>
      <c r="S6886" s="1" t="s">
        <v>32</v>
      </c>
      <c r="T6886" s="1">
        <v>75218.0</v>
      </c>
      <c r="U6886" s="1" t="s">
        <v>22099</v>
      </c>
    </row>
    <row r="6887">
      <c r="A6887" s="1" t="s">
        <v>22100</v>
      </c>
      <c r="B6887" s="1">
        <v>71341.0</v>
      </c>
      <c r="C6887" s="1">
        <v>2188.0</v>
      </c>
      <c r="D6887" s="2" t="s">
        <v>21678</v>
      </c>
      <c r="E6887" s="1" t="s">
        <v>410</v>
      </c>
      <c r="F6887" s="1" t="s">
        <v>411</v>
      </c>
      <c r="G6887" s="3" t="str">
        <f t="shared" si="1"/>
        <v>Larry Offutt</v>
      </c>
      <c r="H6887" s="3" t="str">
        <f t="shared" si="2"/>
        <v>LARRY OFFUTT</v>
      </c>
      <c r="I6887" s="1" t="s">
        <v>21005</v>
      </c>
      <c r="J6887" s="1" t="s">
        <v>57</v>
      </c>
      <c r="K6887" s="1" t="s">
        <v>44</v>
      </c>
      <c r="L6887" s="1">
        <v>250.0</v>
      </c>
      <c r="M6887" s="1" t="s">
        <v>58</v>
      </c>
      <c r="N6887" s="1" t="s">
        <v>21667</v>
      </c>
      <c r="O6887" s="4">
        <v>44317.0</v>
      </c>
      <c r="P6887" s="4">
        <v>44232.0</v>
      </c>
      <c r="Q6887" s="1" t="s">
        <v>412</v>
      </c>
      <c r="R6887" s="1" t="s">
        <v>31</v>
      </c>
      <c r="S6887" s="1" t="s">
        <v>32</v>
      </c>
      <c r="T6887" s="1">
        <v>75206.0</v>
      </c>
      <c r="U6887" s="1" t="s">
        <v>413</v>
      </c>
    </row>
    <row r="6888">
      <c r="A6888" s="1" t="s">
        <v>22101</v>
      </c>
      <c r="B6888" s="1">
        <v>71346.0</v>
      </c>
      <c r="C6888" s="1">
        <v>2188.0</v>
      </c>
      <c r="D6888" s="2" t="s">
        <v>21678</v>
      </c>
      <c r="E6888" s="1" t="s">
        <v>22102</v>
      </c>
      <c r="F6888" s="1" t="s">
        <v>1749</v>
      </c>
      <c r="G6888" s="3" t="str">
        <f t="shared" si="1"/>
        <v>Sanjiv Agarwal</v>
      </c>
      <c r="H6888" s="3" t="str">
        <f t="shared" si="2"/>
        <v>SANJIV AGARWAL</v>
      </c>
      <c r="I6888" s="1" t="s">
        <v>21729</v>
      </c>
      <c r="J6888" s="1" t="s">
        <v>57</v>
      </c>
      <c r="K6888" s="1" t="s">
        <v>44</v>
      </c>
      <c r="L6888" s="1">
        <v>250.0</v>
      </c>
      <c r="M6888" s="1" t="s">
        <v>58</v>
      </c>
      <c r="N6888" s="1" t="s">
        <v>21667</v>
      </c>
      <c r="O6888" s="4">
        <v>44317.0</v>
      </c>
      <c r="P6888" s="4">
        <v>44232.0</v>
      </c>
      <c r="Q6888" s="1" t="s">
        <v>22103</v>
      </c>
      <c r="R6888" s="1" t="s">
        <v>31</v>
      </c>
      <c r="S6888" s="1" t="s">
        <v>32</v>
      </c>
      <c r="T6888" s="1">
        <v>75287.0</v>
      </c>
      <c r="U6888" s="1" t="s">
        <v>22104</v>
      </c>
    </row>
    <row r="6889">
      <c r="A6889" s="1" t="s">
        <v>22105</v>
      </c>
      <c r="B6889" s="1">
        <v>71347.0</v>
      </c>
      <c r="C6889" s="1">
        <v>2188.0</v>
      </c>
      <c r="D6889" s="2" t="s">
        <v>21678</v>
      </c>
      <c r="E6889" s="1" t="s">
        <v>410</v>
      </c>
      <c r="F6889" s="1" t="s">
        <v>411</v>
      </c>
      <c r="G6889" s="3" t="str">
        <f t="shared" si="1"/>
        <v>Larry Offutt</v>
      </c>
      <c r="H6889" s="3" t="str">
        <f t="shared" si="2"/>
        <v>LARRY OFFUTT</v>
      </c>
      <c r="I6889" s="1" t="s">
        <v>21005</v>
      </c>
      <c r="J6889" s="1" t="s">
        <v>57</v>
      </c>
      <c r="K6889" s="1" t="s">
        <v>44</v>
      </c>
      <c r="L6889" s="1">
        <v>250.0</v>
      </c>
      <c r="M6889" s="1" t="s">
        <v>58</v>
      </c>
      <c r="N6889" s="1" t="s">
        <v>21667</v>
      </c>
      <c r="O6889" s="4">
        <v>44317.0</v>
      </c>
      <c r="P6889" s="4">
        <v>44237.0</v>
      </c>
      <c r="Q6889" s="1" t="s">
        <v>412</v>
      </c>
      <c r="R6889" s="1" t="s">
        <v>31</v>
      </c>
      <c r="S6889" s="1" t="s">
        <v>32</v>
      </c>
      <c r="T6889" s="1">
        <v>75206.0</v>
      </c>
      <c r="U6889" s="1" t="s">
        <v>413</v>
      </c>
    </row>
    <row r="6890">
      <c r="A6890" s="1" t="s">
        <v>22106</v>
      </c>
      <c r="B6890" s="1">
        <v>71360.0</v>
      </c>
      <c r="C6890" s="1">
        <v>2188.0</v>
      </c>
      <c r="D6890" s="2" t="s">
        <v>21678</v>
      </c>
      <c r="G6890" s="3" t="str">
        <f t="shared" si="1"/>
        <v> </v>
      </c>
      <c r="H6890" s="3" t="str">
        <f t="shared" si="2"/>
        <v> </v>
      </c>
      <c r="I6890" s="1" t="s">
        <v>22107</v>
      </c>
      <c r="J6890" s="1" t="s">
        <v>57</v>
      </c>
      <c r="K6890" s="1" t="s">
        <v>44</v>
      </c>
      <c r="L6890" s="1">
        <v>250.0</v>
      </c>
      <c r="M6890" s="1" t="s">
        <v>58</v>
      </c>
      <c r="N6890" s="1" t="s">
        <v>21667</v>
      </c>
      <c r="O6890" s="4">
        <v>44317.0</v>
      </c>
      <c r="P6890" s="4">
        <v>44275.0</v>
      </c>
      <c r="Q6890" s="1" t="s">
        <v>1049</v>
      </c>
      <c r="R6890" s="1" t="s">
        <v>1050</v>
      </c>
      <c r="S6890" s="1" t="s">
        <v>1051</v>
      </c>
      <c r="T6890" s="1">
        <v>30031.0</v>
      </c>
      <c r="U6890" s="1" t="s">
        <v>22108</v>
      </c>
    </row>
    <row r="6891">
      <c r="A6891" s="1" t="s">
        <v>22109</v>
      </c>
      <c r="B6891" s="1">
        <v>74737.0</v>
      </c>
      <c r="C6891" s="1">
        <v>2259.0</v>
      </c>
      <c r="D6891" s="2" t="s">
        <v>21680</v>
      </c>
      <c r="E6891" s="1" t="s">
        <v>5348</v>
      </c>
      <c r="F6891" s="1" t="s">
        <v>5349</v>
      </c>
      <c r="G6891" s="3" t="str">
        <f t="shared" si="1"/>
        <v>Lucy Billingsley</v>
      </c>
      <c r="H6891" s="3" t="str">
        <f t="shared" si="2"/>
        <v>LUCY BILLINGSLEY</v>
      </c>
      <c r="J6891" s="1" t="s">
        <v>57</v>
      </c>
      <c r="K6891" s="1" t="s">
        <v>47</v>
      </c>
      <c r="L6891" s="1">
        <v>250.0</v>
      </c>
      <c r="M6891" s="1" t="s">
        <v>58</v>
      </c>
      <c r="N6891" s="1" t="s">
        <v>21667</v>
      </c>
      <c r="O6891" s="4">
        <v>44317.0</v>
      </c>
      <c r="P6891" s="4">
        <v>44292.0</v>
      </c>
      <c r="Q6891" s="1" t="s">
        <v>14655</v>
      </c>
      <c r="R6891" s="1" t="s">
        <v>31</v>
      </c>
      <c r="S6891" s="1" t="s">
        <v>32</v>
      </c>
      <c r="T6891" s="1">
        <v>75201.0</v>
      </c>
      <c r="U6891" s="1" t="s">
        <v>14656</v>
      </c>
    </row>
    <row r="6892">
      <c r="A6892" s="1" t="s">
        <v>22110</v>
      </c>
      <c r="B6892" s="1">
        <v>74745.0</v>
      </c>
      <c r="C6892" s="1">
        <v>2259.0</v>
      </c>
      <c r="D6892" s="2" t="s">
        <v>21680</v>
      </c>
      <c r="E6892" s="1" t="s">
        <v>1295</v>
      </c>
      <c r="F6892" s="1" t="s">
        <v>1296</v>
      </c>
      <c r="G6892" s="3" t="str">
        <f t="shared" si="1"/>
        <v>Lynn McBee</v>
      </c>
      <c r="H6892" s="3" t="str">
        <f t="shared" si="2"/>
        <v>LYNN MCBEE</v>
      </c>
      <c r="J6892" s="1" t="s">
        <v>57</v>
      </c>
      <c r="K6892" s="1" t="s">
        <v>47</v>
      </c>
      <c r="L6892" s="1">
        <v>250.0</v>
      </c>
      <c r="M6892" s="1" t="s">
        <v>58</v>
      </c>
      <c r="N6892" s="1" t="s">
        <v>21667</v>
      </c>
      <c r="O6892" s="4">
        <v>44317.0</v>
      </c>
      <c r="P6892" s="4">
        <v>44296.0</v>
      </c>
      <c r="Q6892" s="1" t="s">
        <v>21907</v>
      </c>
      <c r="R6892" s="1" t="s">
        <v>31</v>
      </c>
      <c r="S6892" s="1" t="s">
        <v>32</v>
      </c>
      <c r="T6892" s="1">
        <v>11111.0</v>
      </c>
      <c r="U6892" s="1" t="s">
        <v>21908</v>
      </c>
    </row>
    <row r="6893">
      <c r="A6893" s="1" t="s">
        <v>22111</v>
      </c>
      <c r="B6893" s="1">
        <v>74772.0</v>
      </c>
      <c r="C6893" s="1">
        <v>2259.0</v>
      </c>
      <c r="D6893" s="2" t="s">
        <v>21680</v>
      </c>
      <c r="E6893" s="1" t="s">
        <v>948</v>
      </c>
      <c r="F6893" s="1" t="s">
        <v>22112</v>
      </c>
      <c r="G6893" s="3" t="str">
        <f t="shared" si="1"/>
        <v>Rebecca Acuna</v>
      </c>
      <c r="H6893" s="3" t="str">
        <f t="shared" si="2"/>
        <v>REBECCA ACUNA</v>
      </c>
      <c r="J6893" s="1" t="s">
        <v>57</v>
      </c>
      <c r="K6893" s="1" t="s">
        <v>47</v>
      </c>
      <c r="L6893" s="1">
        <v>250.0</v>
      </c>
      <c r="M6893" s="1" t="s">
        <v>58</v>
      </c>
      <c r="N6893" s="1" t="s">
        <v>21667</v>
      </c>
      <c r="O6893" s="4">
        <v>44317.0</v>
      </c>
      <c r="P6893" s="4">
        <v>44301.0</v>
      </c>
      <c r="Q6893" s="1" t="s">
        <v>22113</v>
      </c>
      <c r="R6893" s="1" t="s">
        <v>31</v>
      </c>
      <c r="S6893" s="1" t="s">
        <v>32</v>
      </c>
      <c r="T6893" s="1">
        <v>75208.0</v>
      </c>
      <c r="U6893" s="1" t="s">
        <v>22114</v>
      </c>
    </row>
    <row r="6894">
      <c r="A6894" s="1" t="s">
        <v>22115</v>
      </c>
      <c r="B6894" s="1">
        <v>74776.0</v>
      </c>
      <c r="C6894" s="1">
        <v>2259.0</v>
      </c>
      <c r="D6894" s="2" t="s">
        <v>21680</v>
      </c>
      <c r="E6894" s="1" t="s">
        <v>3083</v>
      </c>
      <c r="F6894" s="1" t="s">
        <v>22116</v>
      </c>
      <c r="G6894" s="3" t="str">
        <f t="shared" si="1"/>
        <v>Laura Noe</v>
      </c>
      <c r="H6894" s="3" t="str">
        <f t="shared" si="2"/>
        <v>LAURA NOE</v>
      </c>
      <c r="J6894" s="1" t="s">
        <v>57</v>
      </c>
      <c r="K6894" s="1" t="s">
        <v>47</v>
      </c>
      <c r="L6894" s="1">
        <v>250.0</v>
      </c>
      <c r="M6894" s="1" t="s">
        <v>58</v>
      </c>
      <c r="N6894" s="1" t="s">
        <v>21667</v>
      </c>
      <c r="O6894" s="4">
        <v>44317.0</v>
      </c>
      <c r="P6894" s="4">
        <v>44301.0</v>
      </c>
      <c r="Q6894" s="1" t="s">
        <v>21925</v>
      </c>
      <c r="R6894" s="1" t="s">
        <v>31</v>
      </c>
      <c r="S6894" s="1" t="s">
        <v>32</v>
      </c>
      <c r="T6894" s="1">
        <v>11111.0</v>
      </c>
      <c r="U6894" s="1" t="s">
        <v>21926</v>
      </c>
    </row>
    <row r="6895">
      <c r="A6895" s="1" t="s">
        <v>22117</v>
      </c>
      <c r="B6895" s="1">
        <v>74791.0</v>
      </c>
      <c r="C6895" s="1">
        <v>2259.0</v>
      </c>
      <c r="D6895" s="2" t="s">
        <v>21680</v>
      </c>
      <c r="E6895" s="1" t="s">
        <v>510</v>
      </c>
      <c r="F6895" s="1" t="s">
        <v>22118</v>
      </c>
      <c r="G6895" s="3" t="str">
        <f t="shared" si="1"/>
        <v>Joanna Cattanach</v>
      </c>
      <c r="H6895" s="3" t="str">
        <f t="shared" si="2"/>
        <v>JOANNA CATTANACH</v>
      </c>
      <c r="J6895" s="1" t="s">
        <v>57</v>
      </c>
      <c r="K6895" s="1" t="s">
        <v>47</v>
      </c>
      <c r="L6895" s="1">
        <v>250.0</v>
      </c>
      <c r="M6895" s="1" t="s">
        <v>58</v>
      </c>
      <c r="N6895" s="1" t="s">
        <v>21667</v>
      </c>
      <c r="O6895" s="4">
        <v>44317.0</v>
      </c>
      <c r="P6895" s="4">
        <v>44302.0</v>
      </c>
      <c r="Q6895" s="1" t="s">
        <v>22119</v>
      </c>
      <c r="R6895" s="1" t="s">
        <v>31</v>
      </c>
      <c r="S6895" s="1" t="s">
        <v>32</v>
      </c>
      <c r="T6895" s="1">
        <v>75214.0</v>
      </c>
      <c r="U6895" s="1" t="s">
        <v>22120</v>
      </c>
    </row>
    <row r="6896">
      <c r="A6896" s="1" t="s">
        <v>22121</v>
      </c>
      <c r="B6896" s="1">
        <v>74840.0</v>
      </c>
      <c r="C6896" s="1">
        <v>2259.0</v>
      </c>
      <c r="D6896" s="2" t="s">
        <v>21680</v>
      </c>
      <c r="E6896" s="1" t="s">
        <v>21893</v>
      </c>
      <c r="F6896" s="1" t="s">
        <v>21894</v>
      </c>
      <c r="G6896" s="3" t="str">
        <f t="shared" si="1"/>
        <v>Abel Mulugheta</v>
      </c>
      <c r="H6896" s="3" t="str">
        <f t="shared" si="2"/>
        <v>ABEL MULUGHETA</v>
      </c>
      <c r="J6896" s="1" t="s">
        <v>57</v>
      </c>
      <c r="K6896" s="1" t="s">
        <v>47</v>
      </c>
      <c r="L6896" s="1">
        <v>250.0</v>
      </c>
      <c r="M6896" s="1" t="s">
        <v>58</v>
      </c>
      <c r="N6896" s="1" t="s">
        <v>21667</v>
      </c>
      <c r="O6896" s="4">
        <v>44317.0</v>
      </c>
      <c r="P6896" s="4">
        <v>44303.0</v>
      </c>
      <c r="Q6896" s="1" t="s">
        <v>21895</v>
      </c>
      <c r="R6896" s="1" t="s">
        <v>31</v>
      </c>
      <c r="S6896" s="1" t="s">
        <v>32</v>
      </c>
      <c r="T6896" s="1">
        <v>75201.0</v>
      </c>
      <c r="U6896" s="1" t="s">
        <v>21896</v>
      </c>
    </row>
    <row r="6897">
      <c r="A6897" s="1" t="s">
        <v>22122</v>
      </c>
      <c r="B6897" s="1">
        <v>74855.0</v>
      </c>
      <c r="C6897" s="1">
        <v>2259.0</v>
      </c>
      <c r="D6897" s="2" t="s">
        <v>21680</v>
      </c>
      <c r="E6897" s="1" t="s">
        <v>3195</v>
      </c>
      <c r="F6897" s="1" t="s">
        <v>13520</v>
      </c>
      <c r="G6897" s="3" t="str">
        <f t="shared" si="1"/>
        <v>Steve Salazar</v>
      </c>
      <c r="H6897" s="3" t="str">
        <f t="shared" si="2"/>
        <v>STEVE SALAZAR</v>
      </c>
      <c r="J6897" s="1" t="s">
        <v>57</v>
      </c>
      <c r="K6897" s="1" t="s">
        <v>47</v>
      </c>
      <c r="L6897" s="1">
        <v>250.0</v>
      </c>
      <c r="M6897" s="1" t="s">
        <v>58</v>
      </c>
      <c r="N6897" s="1" t="s">
        <v>21667</v>
      </c>
      <c r="O6897" s="4">
        <v>44317.0</v>
      </c>
      <c r="P6897" s="4">
        <v>44303.0</v>
      </c>
      <c r="Q6897" s="1" t="s">
        <v>22123</v>
      </c>
      <c r="R6897" s="1" t="s">
        <v>31</v>
      </c>
      <c r="S6897" s="1" t="s">
        <v>32</v>
      </c>
      <c r="T6897" s="1">
        <v>75208.0</v>
      </c>
      <c r="U6897" s="1" t="s">
        <v>22124</v>
      </c>
    </row>
    <row r="6898">
      <c r="A6898" s="1" t="s">
        <v>22125</v>
      </c>
      <c r="B6898" s="1">
        <v>74903.0</v>
      </c>
      <c r="C6898" s="1">
        <v>2259.0</v>
      </c>
      <c r="D6898" s="2" t="s">
        <v>21680</v>
      </c>
      <c r="E6898" s="1" t="s">
        <v>618</v>
      </c>
      <c r="F6898" s="1" t="s">
        <v>7653</v>
      </c>
      <c r="G6898" s="3" t="str">
        <f t="shared" si="1"/>
        <v>Carmen Perez</v>
      </c>
      <c r="H6898" s="3" t="str">
        <f t="shared" si="2"/>
        <v>CARMEN PEREZ</v>
      </c>
      <c r="J6898" s="1" t="s">
        <v>57</v>
      </c>
      <c r="K6898" s="1" t="s">
        <v>47</v>
      </c>
      <c r="L6898" s="1">
        <v>250.0</v>
      </c>
      <c r="M6898" s="1" t="s">
        <v>58</v>
      </c>
      <c r="N6898" s="1" t="s">
        <v>21667</v>
      </c>
      <c r="O6898" s="4">
        <v>44317.0</v>
      </c>
      <c r="P6898" s="4">
        <v>44306.0</v>
      </c>
      <c r="Q6898" s="1" t="s">
        <v>22126</v>
      </c>
      <c r="R6898" s="1" t="s">
        <v>682</v>
      </c>
      <c r="S6898" s="1" t="s">
        <v>32</v>
      </c>
      <c r="T6898" s="1">
        <v>79912.0</v>
      </c>
      <c r="U6898" s="1" t="s">
        <v>22127</v>
      </c>
    </row>
    <row r="6899">
      <c r="A6899" s="1" t="s">
        <v>22128</v>
      </c>
      <c r="B6899" s="1">
        <v>74904.0</v>
      </c>
      <c r="C6899" s="1">
        <v>2259.0</v>
      </c>
      <c r="D6899" s="2" t="s">
        <v>21680</v>
      </c>
      <c r="E6899" s="1" t="s">
        <v>16941</v>
      </c>
      <c r="F6899" s="1" t="s">
        <v>22129</v>
      </c>
      <c r="G6899" s="3" t="str">
        <f t="shared" si="1"/>
        <v>Ana Canales</v>
      </c>
      <c r="H6899" s="3" t="str">
        <f t="shared" si="2"/>
        <v>ANA CANALES</v>
      </c>
      <c r="J6899" s="1" t="s">
        <v>57</v>
      </c>
      <c r="K6899" s="1" t="s">
        <v>47</v>
      </c>
      <c r="L6899" s="1">
        <v>250.0</v>
      </c>
      <c r="M6899" s="1" t="s">
        <v>58</v>
      </c>
      <c r="N6899" s="1" t="s">
        <v>21667</v>
      </c>
      <c r="O6899" s="4">
        <v>44317.0</v>
      </c>
      <c r="P6899" s="4">
        <v>44306.0</v>
      </c>
      <c r="Q6899" s="1" t="s">
        <v>21723</v>
      </c>
      <c r="R6899" s="1" t="s">
        <v>31</v>
      </c>
      <c r="S6899" s="1" t="s">
        <v>32</v>
      </c>
      <c r="T6899" s="1">
        <v>11111.0</v>
      </c>
      <c r="U6899" s="1" t="s">
        <v>21724</v>
      </c>
    </row>
    <row r="6900">
      <c r="A6900" s="1" t="s">
        <v>22130</v>
      </c>
      <c r="B6900" s="1">
        <v>74905.0</v>
      </c>
      <c r="C6900" s="1">
        <v>2259.0</v>
      </c>
      <c r="D6900" s="2" t="s">
        <v>21680</v>
      </c>
      <c r="E6900" s="1" t="s">
        <v>22131</v>
      </c>
      <c r="F6900" s="1" t="s">
        <v>22132</v>
      </c>
      <c r="G6900" s="3" t="str">
        <f t="shared" si="1"/>
        <v>Lauro Banda</v>
      </c>
      <c r="H6900" s="3" t="str">
        <f t="shared" si="2"/>
        <v>LAURO BANDA</v>
      </c>
      <c r="J6900" s="1" t="s">
        <v>57</v>
      </c>
      <c r="K6900" s="1" t="s">
        <v>47</v>
      </c>
      <c r="L6900" s="1">
        <v>250.0</v>
      </c>
      <c r="M6900" s="1" t="s">
        <v>58</v>
      </c>
      <c r="N6900" s="1" t="s">
        <v>21667</v>
      </c>
      <c r="O6900" s="4">
        <v>44317.0</v>
      </c>
      <c r="P6900" s="4">
        <v>44306.0</v>
      </c>
      <c r="Q6900" s="1" t="s">
        <v>22133</v>
      </c>
      <c r="R6900" s="1" t="s">
        <v>31</v>
      </c>
      <c r="S6900" s="1" t="s">
        <v>32</v>
      </c>
      <c r="T6900" s="1">
        <v>75214.0</v>
      </c>
      <c r="U6900" s="1" t="s">
        <v>22134</v>
      </c>
    </row>
    <row r="6901">
      <c r="A6901" s="1" t="s">
        <v>22135</v>
      </c>
      <c r="B6901" s="1">
        <v>74908.0</v>
      </c>
      <c r="C6901" s="1">
        <v>2259.0</v>
      </c>
      <c r="D6901" s="2" t="s">
        <v>21680</v>
      </c>
      <c r="E6901" s="1" t="s">
        <v>921</v>
      </c>
      <c r="F6901" s="1" t="s">
        <v>95</v>
      </c>
      <c r="G6901" s="3" t="str">
        <f t="shared" si="1"/>
        <v>David Lozano</v>
      </c>
      <c r="H6901" s="3" t="str">
        <f t="shared" si="2"/>
        <v>DAVID LOZANO</v>
      </c>
      <c r="J6901" s="1" t="s">
        <v>57</v>
      </c>
      <c r="K6901" s="1" t="s">
        <v>47</v>
      </c>
      <c r="L6901" s="1">
        <v>250.0</v>
      </c>
      <c r="M6901" s="1" t="s">
        <v>58</v>
      </c>
      <c r="N6901" s="1" t="s">
        <v>21667</v>
      </c>
      <c r="O6901" s="4">
        <v>44317.0</v>
      </c>
      <c r="P6901" s="4">
        <v>44306.0</v>
      </c>
      <c r="Q6901" s="1" t="s">
        <v>22136</v>
      </c>
      <c r="R6901" s="1" t="s">
        <v>31</v>
      </c>
      <c r="S6901" s="1" t="s">
        <v>32</v>
      </c>
      <c r="T6901" s="1">
        <v>75231.0</v>
      </c>
      <c r="U6901" s="1" t="s">
        <v>22137</v>
      </c>
    </row>
    <row r="6902">
      <c r="A6902" s="1" t="s">
        <v>22138</v>
      </c>
      <c r="B6902" s="1">
        <v>74923.0</v>
      </c>
      <c r="C6902" s="1">
        <v>2259.0</v>
      </c>
      <c r="D6902" s="2" t="s">
        <v>21680</v>
      </c>
      <c r="G6902" s="3" t="str">
        <f t="shared" si="1"/>
        <v> </v>
      </c>
      <c r="H6902" s="3" t="str">
        <f t="shared" si="2"/>
        <v> </v>
      </c>
      <c r="I6902" s="1" t="s">
        <v>597</v>
      </c>
      <c r="J6902" s="1" t="s">
        <v>57</v>
      </c>
      <c r="K6902" s="1" t="s">
        <v>47</v>
      </c>
      <c r="L6902" s="1">
        <v>250.0</v>
      </c>
      <c r="M6902" s="1" t="s">
        <v>58</v>
      </c>
      <c r="N6902" s="1" t="s">
        <v>21667</v>
      </c>
      <c r="O6902" s="4">
        <v>44317.0</v>
      </c>
      <c r="P6902" s="4">
        <v>44295.0</v>
      </c>
      <c r="Q6902" s="1" t="s">
        <v>22139</v>
      </c>
      <c r="R6902" s="1" t="s">
        <v>31</v>
      </c>
      <c r="S6902" s="1" t="s">
        <v>32</v>
      </c>
      <c r="T6902" s="1">
        <v>75219.0</v>
      </c>
      <c r="U6902" s="1" t="s">
        <v>22140</v>
      </c>
    </row>
    <row r="6903">
      <c r="A6903" s="1" t="s">
        <v>22141</v>
      </c>
      <c r="B6903" s="1">
        <v>79197.0</v>
      </c>
      <c r="C6903" s="1">
        <v>2327.0</v>
      </c>
      <c r="D6903" s="2" t="s">
        <v>21682</v>
      </c>
      <c r="E6903" s="1" t="s">
        <v>4654</v>
      </c>
      <c r="F6903" s="1" t="s">
        <v>12294</v>
      </c>
      <c r="G6903" s="3" t="str">
        <f t="shared" si="1"/>
        <v>Frank Adler</v>
      </c>
      <c r="H6903" s="3" t="str">
        <f t="shared" si="2"/>
        <v>FRANK ADLER</v>
      </c>
      <c r="J6903" s="1" t="s">
        <v>57</v>
      </c>
      <c r="K6903" s="1" t="s">
        <v>53</v>
      </c>
      <c r="L6903" s="1">
        <v>250.0</v>
      </c>
      <c r="M6903" s="1" t="s">
        <v>58</v>
      </c>
      <c r="N6903" s="1" t="s">
        <v>21667</v>
      </c>
      <c r="O6903" s="4">
        <v>44317.0</v>
      </c>
      <c r="P6903" s="4">
        <v>44312.0</v>
      </c>
      <c r="Q6903" s="1" t="s">
        <v>12295</v>
      </c>
      <c r="R6903" s="1" t="s">
        <v>811</v>
      </c>
      <c r="S6903" s="1" t="s">
        <v>32</v>
      </c>
      <c r="T6903" s="1">
        <v>76006.0</v>
      </c>
      <c r="U6903" s="1" t="s">
        <v>12296</v>
      </c>
    </row>
    <row r="6904">
      <c r="A6904" s="1" t="s">
        <v>22142</v>
      </c>
      <c r="B6904" s="1">
        <v>79170.0</v>
      </c>
      <c r="C6904" s="1">
        <v>2327.0</v>
      </c>
      <c r="D6904" s="2" t="s">
        <v>21682</v>
      </c>
      <c r="E6904" s="1" t="s">
        <v>1217</v>
      </c>
      <c r="F6904" s="1" t="s">
        <v>5158</v>
      </c>
      <c r="G6904" s="3" t="str">
        <f t="shared" si="1"/>
        <v>Jason Simon</v>
      </c>
      <c r="H6904" s="3" t="str">
        <f t="shared" si="2"/>
        <v>JASON SIMON</v>
      </c>
      <c r="J6904" s="1" t="s">
        <v>57</v>
      </c>
      <c r="K6904" s="1" t="s">
        <v>53</v>
      </c>
      <c r="L6904" s="1">
        <v>250.0</v>
      </c>
      <c r="M6904" s="1" t="s">
        <v>58</v>
      </c>
      <c r="N6904" s="1" t="s">
        <v>21667</v>
      </c>
      <c r="O6904" s="4">
        <v>44317.0</v>
      </c>
      <c r="P6904" s="4">
        <v>44315.0</v>
      </c>
      <c r="Q6904" s="1" t="s">
        <v>5159</v>
      </c>
      <c r="R6904" s="1" t="s">
        <v>368</v>
      </c>
      <c r="S6904" s="1" t="s">
        <v>32</v>
      </c>
      <c r="T6904" s="1">
        <v>75061.0</v>
      </c>
      <c r="U6904" s="1" t="s">
        <v>7435</v>
      </c>
    </row>
    <row r="6905">
      <c r="A6905" s="1" t="s">
        <v>22143</v>
      </c>
      <c r="B6905" s="1">
        <v>79174.0</v>
      </c>
      <c r="C6905" s="1">
        <v>2327.0</v>
      </c>
      <c r="D6905" s="2" t="s">
        <v>21682</v>
      </c>
      <c r="E6905" s="1" t="s">
        <v>1058</v>
      </c>
      <c r="F6905" s="1" t="s">
        <v>1059</v>
      </c>
      <c r="G6905" s="3" t="str">
        <f t="shared" si="1"/>
        <v>Delia Jasso</v>
      </c>
      <c r="H6905" s="3" t="str">
        <f t="shared" si="2"/>
        <v>DELIA JASSO</v>
      </c>
      <c r="J6905" s="1" t="s">
        <v>57</v>
      </c>
      <c r="K6905" s="1" t="s">
        <v>53</v>
      </c>
      <c r="L6905" s="1">
        <v>250.0</v>
      </c>
      <c r="M6905" s="1" t="s">
        <v>58</v>
      </c>
      <c r="N6905" s="1" t="s">
        <v>21667</v>
      </c>
      <c r="O6905" s="4">
        <v>44317.0</v>
      </c>
      <c r="P6905" s="4">
        <v>44328.0</v>
      </c>
      <c r="Q6905" s="1" t="s">
        <v>22144</v>
      </c>
      <c r="R6905" s="1" t="s">
        <v>31</v>
      </c>
      <c r="S6905" s="1" t="s">
        <v>32</v>
      </c>
      <c r="T6905" s="1">
        <v>75208.0</v>
      </c>
      <c r="U6905" s="1" t="s">
        <v>22145</v>
      </c>
    </row>
    <row r="6906">
      <c r="A6906" s="1" t="s">
        <v>22146</v>
      </c>
      <c r="B6906" s="1">
        <v>38387.0</v>
      </c>
      <c r="C6906" s="1">
        <v>2327.0</v>
      </c>
      <c r="D6906" s="2" t="s">
        <v>21682</v>
      </c>
      <c r="G6906" s="3" t="str">
        <f t="shared" si="1"/>
        <v> </v>
      </c>
      <c r="H6906" s="3" t="str">
        <f t="shared" si="2"/>
        <v> </v>
      </c>
      <c r="I6906" s="1" t="s">
        <v>726</v>
      </c>
      <c r="J6906" s="1" t="s">
        <v>389</v>
      </c>
      <c r="K6906" s="1" t="s">
        <v>53</v>
      </c>
      <c r="L6906" s="1">
        <v>273.62</v>
      </c>
      <c r="M6906" s="1" t="s">
        <v>390</v>
      </c>
      <c r="N6906" s="1" t="s">
        <v>21667</v>
      </c>
      <c r="O6906" s="4">
        <v>44317.0</v>
      </c>
      <c r="P6906" s="4">
        <v>44317.0</v>
      </c>
      <c r="Q6906" s="1" t="s">
        <v>21768</v>
      </c>
      <c r="R6906" s="1" t="s">
        <v>728</v>
      </c>
      <c r="S6906" s="1" t="s">
        <v>604</v>
      </c>
      <c r="T6906" s="1">
        <v>95131.0</v>
      </c>
      <c r="U6906" s="1" t="s">
        <v>21769</v>
      </c>
    </row>
    <row r="6907">
      <c r="A6907" s="1" t="s">
        <v>22147</v>
      </c>
      <c r="B6907" s="1">
        <v>36213.0</v>
      </c>
      <c r="C6907" s="1">
        <v>2188.0</v>
      </c>
      <c r="D6907" s="2" t="s">
        <v>21678</v>
      </c>
      <c r="G6907" s="3" t="str">
        <f t="shared" si="1"/>
        <v> </v>
      </c>
      <c r="H6907" s="3" t="str">
        <f t="shared" si="2"/>
        <v> </v>
      </c>
      <c r="I6907" s="1" t="s">
        <v>1430</v>
      </c>
      <c r="J6907" s="1" t="s">
        <v>389</v>
      </c>
      <c r="K6907" s="1" t="s">
        <v>44</v>
      </c>
      <c r="L6907" s="1">
        <v>280.0</v>
      </c>
      <c r="M6907" s="1" t="s">
        <v>390</v>
      </c>
      <c r="N6907" s="1" t="s">
        <v>21667</v>
      </c>
      <c r="O6907" s="4">
        <v>44317.0</v>
      </c>
      <c r="P6907" s="4">
        <v>44235.0</v>
      </c>
      <c r="Q6907" s="1" t="s">
        <v>14167</v>
      </c>
      <c r="R6907" s="1" t="s">
        <v>122</v>
      </c>
      <c r="S6907" s="1" t="s">
        <v>32</v>
      </c>
      <c r="T6907" s="1">
        <v>78701.0</v>
      </c>
      <c r="U6907" s="1" t="s">
        <v>14168</v>
      </c>
    </row>
    <row r="6908">
      <c r="A6908" s="1" t="s">
        <v>22148</v>
      </c>
      <c r="B6908" s="1">
        <v>74853.0</v>
      </c>
      <c r="C6908" s="1">
        <v>2259.0</v>
      </c>
      <c r="D6908" s="2" t="s">
        <v>21680</v>
      </c>
      <c r="E6908" s="1" t="s">
        <v>22149</v>
      </c>
      <c r="F6908" s="1" t="s">
        <v>4459</v>
      </c>
      <c r="G6908" s="3" t="str">
        <f t="shared" si="1"/>
        <v>Adrian Clark</v>
      </c>
      <c r="H6908" s="3" t="str">
        <f t="shared" si="2"/>
        <v>ADRIAN CLARK</v>
      </c>
      <c r="J6908" s="1" t="s">
        <v>57</v>
      </c>
      <c r="K6908" s="1" t="s">
        <v>47</v>
      </c>
      <c r="L6908" s="1">
        <v>300.0</v>
      </c>
      <c r="M6908" s="1" t="s">
        <v>58</v>
      </c>
      <c r="N6908" s="1" t="s">
        <v>21667</v>
      </c>
      <c r="O6908" s="4">
        <v>44317.0</v>
      </c>
      <c r="P6908" s="4">
        <v>44303.0</v>
      </c>
      <c r="Q6908" s="1" t="s">
        <v>22150</v>
      </c>
      <c r="R6908" s="1" t="s">
        <v>31</v>
      </c>
      <c r="S6908" s="1" t="s">
        <v>32</v>
      </c>
      <c r="T6908" s="1">
        <v>75228.0</v>
      </c>
      <c r="U6908" s="1" t="s">
        <v>22151</v>
      </c>
    </row>
    <row r="6909">
      <c r="A6909" s="1" t="s">
        <v>22152</v>
      </c>
      <c r="B6909" s="1">
        <v>37233.0</v>
      </c>
      <c r="C6909" s="1">
        <v>2259.0</v>
      </c>
      <c r="D6909" s="2" t="s">
        <v>21680</v>
      </c>
      <c r="G6909" s="3" t="str">
        <f t="shared" si="1"/>
        <v> </v>
      </c>
      <c r="H6909" s="3" t="str">
        <f t="shared" si="2"/>
        <v> </v>
      </c>
      <c r="I6909" s="1" t="s">
        <v>790</v>
      </c>
      <c r="J6909" s="1" t="s">
        <v>389</v>
      </c>
      <c r="K6909" s="1" t="s">
        <v>47</v>
      </c>
      <c r="L6909" s="1">
        <v>310.25</v>
      </c>
      <c r="M6909" s="1" t="s">
        <v>390</v>
      </c>
      <c r="N6909" s="1" t="s">
        <v>21667</v>
      </c>
      <c r="O6909" s="4">
        <v>44317.0</v>
      </c>
      <c r="P6909" s="4">
        <v>44301.0</v>
      </c>
      <c r="Q6909" s="1" t="s">
        <v>22153</v>
      </c>
      <c r="R6909" s="1" t="s">
        <v>31</v>
      </c>
      <c r="S6909" s="1" t="s">
        <v>32</v>
      </c>
      <c r="T6909" s="1">
        <v>75247.0</v>
      </c>
      <c r="U6909" s="1" t="s">
        <v>22154</v>
      </c>
    </row>
    <row r="6910">
      <c r="A6910" s="1" t="s">
        <v>22155</v>
      </c>
      <c r="B6910" s="1">
        <v>34896.0</v>
      </c>
      <c r="C6910" s="1">
        <v>2052.0</v>
      </c>
      <c r="D6910" s="2" t="s">
        <v>21671</v>
      </c>
      <c r="G6910" s="3" t="str">
        <f t="shared" si="1"/>
        <v> </v>
      </c>
      <c r="H6910" s="3" t="str">
        <f t="shared" si="2"/>
        <v> </v>
      </c>
      <c r="I6910" s="1" t="s">
        <v>887</v>
      </c>
      <c r="J6910" s="1" t="s">
        <v>389</v>
      </c>
      <c r="K6910" s="1" t="s">
        <v>36</v>
      </c>
      <c r="L6910" s="1">
        <v>312.03</v>
      </c>
      <c r="M6910" s="1" t="s">
        <v>390</v>
      </c>
      <c r="N6910" s="1" t="s">
        <v>21667</v>
      </c>
      <c r="O6910" s="4">
        <v>43589.0</v>
      </c>
      <c r="P6910" s="4">
        <v>43843.0</v>
      </c>
      <c r="Q6910" s="1" t="s">
        <v>22053</v>
      </c>
      <c r="R6910" s="1" t="s">
        <v>889</v>
      </c>
      <c r="S6910" s="1" t="s">
        <v>890</v>
      </c>
      <c r="T6910" s="1">
        <v>85260.0</v>
      </c>
      <c r="U6910" s="1" t="s">
        <v>22054</v>
      </c>
    </row>
    <row r="6911">
      <c r="A6911" s="1" t="s">
        <v>22156</v>
      </c>
      <c r="B6911" s="1">
        <v>39155.0</v>
      </c>
      <c r="C6911" s="1">
        <v>2417.0</v>
      </c>
      <c r="D6911" s="2" t="s">
        <v>21666</v>
      </c>
      <c r="G6911" s="3" t="str">
        <f t="shared" si="1"/>
        <v> </v>
      </c>
      <c r="H6911" s="3" t="str">
        <f t="shared" si="2"/>
        <v> </v>
      </c>
      <c r="I6911" s="1" t="s">
        <v>22157</v>
      </c>
      <c r="J6911" s="1" t="s">
        <v>389</v>
      </c>
      <c r="K6911" s="1" t="s">
        <v>27</v>
      </c>
      <c r="L6911" s="1">
        <v>350.0</v>
      </c>
      <c r="M6911" s="1" t="s">
        <v>390</v>
      </c>
      <c r="N6911" s="1" t="s">
        <v>21667</v>
      </c>
      <c r="O6911" s="4">
        <v>44317.0</v>
      </c>
      <c r="P6911" s="5">
        <v>44547.0</v>
      </c>
      <c r="Q6911" s="1" t="s">
        <v>21895</v>
      </c>
      <c r="R6911" s="1" t="s">
        <v>31</v>
      </c>
      <c r="S6911" s="1" t="s">
        <v>32</v>
      </c>
      <c r="T6911" s="1">
        <v>75201.0</v>
      </c>
      <c r="U6911" s="1" t="s">
        <v>22158</v>
      </c>
    </row>
    <row r="6912">
      <c r="A6912" s="1">
        <v>479208.0</v>
      </c>
      <c r="B6912" s="1">
        <v>79208.0</v>
      </c>
      <c r="C6912" s="1">
        <v>2327.0</v>
      </c>
      <c r="D6912" s="2" t="s">
        <v>21682</v>
      </c>
      <c r="G6912" s="3" t="str">
        <f t="shared" si="1"/>
        <v> </v>
      </c>
      <c r="H6912" s="3" t="str">
        <f t="shared" si="2"/>
        <v> </v>
      </c>
      <c r="I6912" s="1" t="s">
        <v>22107</v>
      </c>
      <c r="J6912" s="1" t="s">
        <v>5772</v>
      </c>
      <c r="K6912" s="1" t="s">
        <v>53</v>
      </c>
      <c r="L6912" s="1">
        <v>413.25</v>
      </c>
      <c r="M6912" s="1" t="s">
        <v>5772</v>
      </c>
      <c r="N6912" s="1" t="s">
        <v>21667</v>
      </c>
      <c r="O6912" s="4">
        <v>44317.0</v>
      </c>
      <c r="P6912" s="4">
        <v>44320.0</v>
      </c>
      <c r="Q6912" s="1" t="s">
        <v>1049</v>
      </c>
      <c r="R6912" s="1" t="s">
        <v>1050</v>
      </c>
      <c r="S6912" s="1" t="s">
        <v>1051</v>
      </c>
      <c r="T6912" s="1">
        <v>75247.0</v>
      </c>
      <c r="U6912" s="1" t="s">
        <v>22159</v>
      </c>
    </row>
    <row r="6913">
      <c r="A6913" s="1" t="s">
        <v>22160</v>
      </c>
      <c r="B6913" s="1">
        <v>37234.0</v>
      </c>
      <c r="C6913" s="1">
        <v>2259.0</v>
      </c>
      <c r="D6913" s="2" t="s">
        <v>21680</v>
      </c>
      <c r="G6913" s="3" t="str">
        <f t="shared" si="1"/>
        <v> </v>
      </c>
      <c r="H6913" s="3" t="str">
        <f t="shared" si="2"/>
        <v> </v>
      </c>
      <c r="I6913" s="1" t="s">
        <v>790</v>
      </c>
      <c r="J6913" s="1" t="s">
        <v>389</v>
      </c>
      <c r="K6913" s="1" t="s">
        <v>47</v>
      </c>
      <c r="L6913" s="1">
        <v>420.75</v>
      </c>
      <c r="M6913" s="1" t="s">
        <v>390</v>
      </c>
      <c r="N6913" s="1" t="s">
        <v>21667</v>
      </c>
      <c r="O6913" s="4">
        <v>44317.0</v>
      </c>
      <c r="P6913" s="4">
        <v>44301.0</v>
      </c>
      <c r="Q6913" s="1" t="s">
        <v>22153</v>
      </c>
      <c r="R6913" s="1" t="s">
        <v>31</v>
      </c>
      <c r="S6913" s="1" t="s">
        <v>32</v>
      </c>
      <c r="T6913" s="1">
        <v>75247.0</v>
      </c>
      <c r="U6913" s="1" t="s">
        <v>22154</v>
      </c>
    </row>
    <row r="6914">
      <c r="A6914" s="1" t="s">
        <v>22161</v>
      </c>
      <c r="B6914" s="1">
        <v>74909.0</v>
      </c>
      <c r="C6914" s="1">
        <v>2259.0</v>
      </c>
      <c r="D6914" s="2" t="s">
        <v>21680</v>
      </c>
      <c r="E6914" s="1" t="s">
        <v>1356</v>
      </c>
      <c r="F6914" s="1" t="s">
        <v>22162</v>
      </c>
      <c r="G6914" s="3" t="str">
        <f t="shared" si="1"/>
        <v>Edward Mears</v>
      </c>
      <c r="H6914" s="3" t="str">
        <f t="shared" si="2"/>
        <v>EDWARD MEARS</v>
      </c>
      <c r="J6914" s="1" t="s">
        <v>57</v>
      </c>
      <c r="K6914" s="1" t="s">
        <v>47</v>
      </c>
      <c r="L6914" s="1">
        <v>493.0</v>
      </c>
      <c r="M6914" s="1" t="s">
        <v>58</v>
      </c>
      <c r="N6914" s="1" t="s">
        <v>21667</v>
      </c>
      <c r="O6914" s="4">
        <v>44317.0</v>
      </c>
      <c r="P6914" s="4">
        <v>44306.0</v>
      </c>
      <c r="Q6914" s="1" t="s">
        <v>22163</v>
      </c>
      <c r="R6914" s="1" t="s">
        <v>18661</v>
      </c>
      <c r="S6914" s="1" t="s">
        <v>890</v>
      </c>
      <c r="T6914" s="1">
        <v>85248.0</v>
      </c>
      <c r="U6914" s="1" t="s">
        <v>22164</v>
      </c>
    </row>
    <row r="6915">
      <c r="A6915" s="1" t="s">
        <v>22165</v>
      </c>
      <c r="B6915" s="1">
        <v>39141.0</v>
      </c>
      <c r="C6915" s="1">
        <v>2417.0</v>
      </c>
      <c r="D6915" s="2" t="s">
        <v>21666</v>
      </c>
      <c r="G6915" s="3" t="str">
        <f t="shared" si="1"/>
        <v> </v>
      </c>
      <c r="H6915" s="3" t="str">
        <f t="shared" si="2"/>
        <v> </v>
      </c>
      <c r="I6915" s="1" t="s">
        <v>22166</v>
      </c>
      <c r="J6915" s="1" t="s">
        <v>389</v>
      </c>
      <c r="K6915" s="1" t="s">
        <v>27</v>
      </c>
      <c r="L6915" s="1">
        <v>500.0</v>
      </c>
      <c r="M6915" s="1" t="s">
        <v>390</v>
      </c>
      <c r="N6915" s="1" t="s">
        <v>21667</v>
      </c>
      <c r="O6915" s="4">
        <v>44317.0</v>
      </c>
      <c r="P6915" s="4">
        <v>44391.0</v>
      </c>
      <c r="Q6915" s="1" t="s">
        <v>22167</v>
      </c>
      <c r="R6915" s="1" t="s">
        <v>31</v>
      </c>
      <c r="S6915" s="1" t="s">
        <v>32</v>
      </c>
      <c r="T6915" s="1">
        <v>75227.0</v>
      </c>
      <c r="U6915" s="1" t="s">
        <v>22168</v>
      </c>
    </row>
    <row r="6916">
      <c r="A6916" s="1" t="s">
        <v>22169</v>
      </c>
      <c r="B6916" s="1">
        <v>66376.0</v>
      </c>
      <c r="C6916" s="1">
        <v>2083.0</v>
      </c>
      <c r="D6916" s="2" t="s">
        <v>21675</v>
      </c>
      <c r="E6916" s="1" t="s">
        <v>1236</v>
      </c>
      <c r="F6916" s="1" t="s">
        <v>1237</v>
      </c>
      <c r="G6916" s="3" t="str">
        <f t="shared" si="1"/>
        <v>Lee Kleinman</v>
      </c>
      <c r="H6916" s="3" t="str">
        <f t="shared" si="2"/>
        <v>LEE KLEINMAN</v>
      </c>
      <c r="J6916" s="1" t="s">
        <v>57</v>
      </c>
      <c r="K6916" s="1" t="s">
        <v>41</v>
      </c>
      <c r="L6916" s="1">
        <v>500.0</v>
      </c>
      <c r="M6916" s="1" t="s">
        <v>58</v>
      </c>
      <c r="N6916" s="1" t="s">
        <v>21667</v>
      </c>
      <c r="O6916" s="4">
        <v>44317.0</v>
      </c>
      <c r="P6916" s="5">
        <v>44192.0</v>
      </c>
      <c r="Q6916" s="1" t="s">
        <v>1238</v>
      </c>
      <c r="R6916" s="1" t="s">
        <v>31</v>
      </c>
      <c r="S6916" s="1" t="s">
        <v>32</v>
      </c>
      <c r="T6916" s="1">
        <v>75230.0</v>
      </c>
      <c r="U6916" s="1" t="s">
        <v>1239</v>
      </c>
    </row>
    <row r="6917">
      <c r="A6917" s="1" t="s">
        <v>22170</v>
      </c>
      <c r="B6917" s="1">
        <v>74531.0</v>
      </c>
      <c r="C6917" s="1">
        <v>2259.0</v>
      </c>
      <c r="D6917" s="2" t="s">
        <v>21680</v>
      </c>
      <c r="E6917" s="1" t="s">
        <v>1332</v>
      </c>
      <c r="F6917" s="1" t="s">
        <v>1333</v>
      </c>
      <c r="G6917" s="3" t="str">
        <f t="shared" si="1"/>
        <v>Broderick Perdue</v>
      </c>
      <c r="H6917" s="3" t="str">
        <f t="shared" si="2"/>
        <v>BRODERICK PERDUE</v>
      </c>
      <c r="J6917" s="1" t="s">
        <v>57</v>
      </c>
      <c r="K6917" s="1" t="s">
        <v>47</v>
      </c>
      <c r="L6917" s="1">
        <v>500.0</v>
      </c>
      <c r="M6917" s="1" t="s">
        <v>58</v>
      </c>
      <c r="N6917" s="1" t="s">
        <v>21667</v>
      </c>
      <c r="O6917" s="4">
        <v>44317.0</v>
      </c>
      <c r="P6917" s="4">
        <v>44280.0</v>
      </c>
      <c r="Q6917" s="1" t="s">
        <v>6629</v>
      </c>
      <c r="R6917" s="1" t="s">
        <v>31</v>
      </c>
      <c r="S6917" s="1" t="s">
        <v>32</v>
      </c>
      <c r="T6917" s="1">
        <v>75227.0</v>
      </c>
      <c r="U6917" s="1" t="s">
        <v>22171</v>
      </c>
    </row>
    <row r="6918">
      <c r="A6918" s="1" t="s">
        <v>22172</v>
      </c>
      <c r="B6918" s="1">
        <v>74533.0</v>
      </c>
      <c r="C6918" s="1">
        <v>2259.0</v>
      </c>
      <c r="D6918" s="2" t="s">
        <v>21680</v>
      </c>
      <c r="E6918" s="1" t="s">
        <v>1324</v>
      </c>
      <c r="F6918" s="1" t="s">
        <v>1325</v>
      </c>
      <c r="G6918" s="3" t="str">
        <f t="shared" si="1"/>
        <v>Ronald Steinhart</v>
      </c>
      <c r="H6918" s="3" t="str">
        <f t="shared" si="2"/>
        <v>RONALD STEINHART</v>
      </c>
      <c r="J6918" s="1" t="s">
        <v>57</v>
      </c>
      <c r="K6918" s="1" t="s">
        <v>47</v>
      </c>
      <c r="L6918" s="1">
        <v>500.0</v>
      </c>
      <c r="M6918" s="1" t="s">
        <v>58</v>
      </c>
      <c r="N6918" s="1" t="s">
        <v>21667</v>
      </c>
      <c r="O6918" s="4">
        <v>44317.0</v>
      </c>
      <c r="P6918" s="4">
        <v>44283.0</v>
      </c>
      <c r="Q6918" s="1" t="s">
        <v>6891</v>
      </c>
      <c r="R6918" s="1" t="s">
        <v>31</v>
      </c>
      <c r="S6918" s="1" t="s">
        <v>32</v>
      </c>
      <c r="T6918" s="1">
        <v>75230.0</v>
      </c>
      <c r="U6918" s="1" t="s">
        <v>6892</v>
      </c>
    </row>
    <row r="6919">
      <c r="A6919" s="1" t="s">
        <v>22173</v>
      </c>
      <c r="B6919" s="1">
        <v>74583.0</v>
      </c>
      <c r="C6919" s="1">
        <v>2259.0</v>
      </c>
      <c r="D6919" s="2" t="s">
        <v>21680</v>
      </c>
      <c r="E6919" s="1" t="s">
        <v>22174</v>
      </c>
      <c r="F6919" s="1" t="s">
        <v>1185</v>
      </c>
      <c r="G6919" s="3" t="str">
        <f t="shared" si="1"/>
        <v>Damian Williams</v>
      </c>
      <c r="H6919" s="3" t="str">
        <f t="shared" si="2"/>
        <v>DAMIAN WILLIAMS</v>
      </c>
      <c r="J6919" s="1" t="s">
        <v>57</v>
      </c>
      <c r="K6919" s="1" t="s">
        <v>47</v>
      </c>
      <c r="L6919" s="1">
        <v>500.0</v>
      </c>
      <c r="M6919" s="1" t="s">
        <v>58</v>
      </c>
      <c r="N6919" s="1" t="s">
        <v>21667</v>
      </c>
      <c r="O6919" s="4">
        <v>44317.0</v>
      </c>
      <c r="P6919" s="4">
        <v>44286.0</v>
      </c>
      <c r="Q6919" s="1" t="s">
        <v>22175</v>
      </c>
      <c r="R6919" s="1" t="s">
        <v>31</v>
      </c>
      <c r="S6919" s="1" t="s">
        <v>32</v>
      </c>
      <c r="T6919" s="1">
        <v>75214.0</v>
      </c>
      <c r="U6919" s="1" t="s">
        <v>22176</v>
      </c>
    </row>
    <row r="6920">
      <c r="A6920" s="1" t="s">
        <v>22177</v>
      </c>
      <c r="B6920" s="1">
        <v>74584.0</v>
      </c>
      <c r="C6920" s="1">
        <v>2259.0</v>
      </c>
      <c r="D6920" s="2" t="s">
        <v>21680</v>
      </c>
      <c r="E6920" s="1" t="s">
        <v>9232</v>
      </c>
      <c r="F6920" s="1" t="s">
        <v>22178</v>
      </c>
      <c r="G6920" s="3" t="str">
        <f t="shared" si="1"/>
        <v>Joshua Prywes</v>
      </c>
      <c r="H6920" s="3" t="str">
        <f t="shared" si="2"/>
        <v>JOSHUA PRYWES</v>
      </c>
      <c r="J6920" s="1" t="s">
        <v>57</v>
      </c>
      <c r="K6920" s="1" t="s">
        <v>47</v>
      </c>
      <c r="L6920" s="1">
        <v>500.0</v>
      </c>
      <c r="M6920" s="1" t="s">
        <v>58</v>
      </c>
      <c r="N6920" s="1" t="s">
        <v>21667</v>
      </c>
      <c r="O6920" s="4">
        <v>44317.0</v>
      </c>
      <c r="P6920" s="4">
        <v>44287.0</v>
      </c>
      <c r="Q6920" s="1" t="s">
        <v>22179</v>
      </c>
      <c r="R6920" s="1" t="s">
        <v>122</v>
      </c>
      <c r="S6920" s="1" t="s">
        <v>32</v>
      </c>
      <c r="T6920" s="1">
        <v>78759.0</v>
      </c>
      <c r="U6920" s="1" t="s">
        <v>22180</v>
      </c>
    </row>
    <row r="6921">
      <c r="A6921" s="1" t="s">
        <v>22181</v>
      </c>
      <c r="B6921" s="1">
        <v>74751.0</v>
      </c>
      <c r="C6921" s="1">
        <v>2259.0</v>
      </c>
      <c r="D6921" s="2" t="s">
        <v>21680</v>
      </c>
      <c r="E6921" s="1" t="s">
        <v>22182</v>
      </c>
      <c r="F6921" s="1" t="s">
        <v>21921</v>
      </c>
      <c r="G6921" s="3" t="str">
        <f t="shared" si="1"/>
        <v>Rogelio Valdez</v>
      </c>
      <c r="H6921" s="3" t="str">
        <f t="shared" si="2"/>
        <v>ROGELIO VALDEZ</v>
      </c>
      <c r="J6921" s="1" t="s">
        <v>57</v>
      </c>
      <c r="K6921" s="1" t="s">
        <v>47</v>
      </c>
      <c r="L6921" s="1">
        <v>500.0</v>
      </c>
      <c r="M6921" s="1" t="s">
        <v>58</v>
      </c>
      <c r="N6921" s="1" t="s">
        <v>21667</v>
      </c>
      <c r="O6921" s="4">
        <v>44317.0</v>
      </c>
      <c r="P6921" s="4">
        <v>44301.0</v>
      </c>
      <c r="Q6921" s="1" t="s">
        <v>21925</v>
      </c>
      <c r="R6921" s="1" t="s">
        <v>31</v>
      </c>
      <c r="S6921" s="1" t="s">
        <v>32</v>
      </c>
      <c r="T6921" s="1">
        <v>11111.0</v>
      </c>
      <c r="U6921" s="1" t="s">
        <v>21926</v>
      </c>
    </row>
    <row r="6922">
      <c r="A6922" s="1" t="s">
        <v>22183</v>
      </c>
      <c r="B6922" s="1">
        <v>74754.0</v>
      </c>
      <c r="C6922" s="1">
        <v>2259.0</v>
      </c>
      <c r="D6922" s="2" t="s">
        <v>21680</v>
      </c>
      <c r="E6922" s="1" t="s">
        <v>1021</v>
      </c>
      <c r="F6922" s="1" t="s">
        <v>442</v>
      </c>
      <c r="G6922" s="3" t="str">
        <f t="shared" si="1"/>
        <v>James Ray</v>
      </c>
      <c r="H6922" s="3" t="str">
        <f t="shared" si="2"/>
        <v>JAMES RAY</v>
      </c>
      <c r="J6922" s="1" t="s">
        <v>57</v>
      </c>
      <c r="K6922" s="1" t="s">
        <v>47</v>
      </c>
      <c r="L6922" s="1">
        <v>500.0</v>
      </c>
      <c r="M6922" s="1" t="s">
        <v>58</v>
      </c>
      <c r="N6922" s="1" t="s">
        <v>21667</v>
      </c>
      <c r="O6922" s="4">
        <v>44317.0</v>
      </c>
      <c r="P6922" s="4">
        <v>44301.0</v>
      </c>
      <c r="Q6922" s="1" t="s">
        <v>22184</v>
      </c>
      <c r="R6922" s="1" t="s">
        <v>31</v>
      </c>
      <c r="S6922" s="1" t="s">
        <v>32</v>
      </c>
      <c r="T6922" s="1">
        <v>75214.0</v>
      </c>
      <c r="U6922" s="1" t="s">
        <v>22185</v>
      </c>
    </row>
    <row r="6923">
      <c r="A6923" s="1" t="s">
        <v>22186</v>
      </c>
      <c r="B6923" s="1">
        <v>74756.0</v>
      </c>
      <c r="C6923" s="1">
        <v>2259.0</v>
      </c>
      <c r="D6923" s="2" t="s">
        <v>21680</v>
      </c>
      <c r="E6923" s="1" t="s">
        <v>7715</v>
      </c>
      <c r="F6923" s="1" t="s">
        <v>1338</v>
      </c>
      <c r="G6923" s="3" t="str">
        <f t="shared" si="1"/>
        <v>Marcus Ronquillo</v>
      </c>
      <c r="H6923" s="3" t="str">
        <f t="shared" si="2"/>
        <v>MARCUS RONQUILLO</v>
      </c>
      <c r="J6923" s="1" t="s">
        <v>57</v>
      </c>
      <c r="K6923" s="1" t="s">
        <v>47</v>
      </c>
      <c r="L6923" s="1">
        <v>500.0</v>
      </c>
      <c r="M6923" s="1" t="s">
        <v>58</v>
      </c>
      <c r="N6923" s="1" t="s">
        <v>21667</v>
      </c>
      <c r="O6923" s="4">
        <v>44317.0</v>
      </c>
      <c r="P6923" s="4">
        <v>44301.0</v>
      </c>
      <c r="Q6923" s="1" t="s">
        <v>5897</v>
      </c>
      <c r="R6923" s="1" t="s">
        <v>31</v>
      </c>
      <c r="S6923" s="1" t="s">
        <v>32</v>
      </c>
      <c r="T6923" s="1">
        <v>75238.0</v>
      </c>
      <c r="U6923" s="1" t="s">
        <v>5898</v>
      </c>
    </row>
    <row r="6924">
      <c r="A6924" s="1" t="s">
        <v>22187</v>
      </c>
      <c r="B6924" s="1">
        <v>74813.0</v>
      </c>
      <c r="C6924" s="1">
        <v>2259.0</v>
      </c>
      <c r="D6924" s="2" t="s">
        <v>21680</v>
      </c>
      <c r="E6924" s="1" t="s">
        <v>5292</v>
      </c>
      <c r="F6924" s="1" t="s">
        <v>131</v>
      </c>
      <c r="G6924" s="3" t="str">
        <f t="shared" si="1"/>
        <v>Willis Johnson</v>
      </c>
      <c r="H6924" s="3" t="str">
        <f t="shared" si="2"/>
        <v>WILLIS JOHNSON</v>
      </c>
      <c r="J6924" s="1" t="s">
        <v>57</v>
      </c>
      <c r="K6924" s="1" t="s">
        <v>47</v>
      </c>
      <c r="L6924" s="1">
        <v>500.0</v>
      </c>
      <c r="M6924" s="1" t="s">
        <v>58</v>
      </c>
      <c r="N6924" s="1" t="s">
        <v>21667</v>
      </c>
      <c r="O6924" s="4">
        <v>44317.0</v>
      </c>
      <c r="P6924" s="4">
        <v>44302.0</v>
      </c>
      <c r="Q6924" s="1" t="s">
        <v>1120</v>
      </c>
      <c r="R6924" s="1" t="s">
        <v>31</v>
      </c>
      <c r="S6924" s="1" t="s">
        <v>32</v>
      </c>
      <c r="T6924" s="1">
        <v>75215.0</v>
      </c>
      <c r="U6924" s="1" t="s">
        <v>1121</v>
      </c>
    </row>
    <row r="6925">
      <c r="A6925" s="1" t="s">
        <v>22188</v>
      </c>
      <c r="B6925" s="1">
        <v>74869.0</v>
      </c>
      <c r="C6925" s="1">
        <v>2259.0</v>
      </c>
      <c r="D6925" s="2" t="s">
        <v>21680</v>
      </c>
      <c r="E6925" s="1" t="s">
        <v>8962</v>
      </c>
      <c r="F6925" s="1" t="s">
        <v>22189</v>
      </c>
      <c r="G6925" s="3" t="str">
        <f t="shared" si="1"/>
        <v>Andres Correa</v>
      </c>
      <c r="H6925" s="3" t="str">
        <f t="shared" si="2"/>
        <v>ANDRES CORREA</v>
      </c>
      <c r="J6925" s="1" t="s">
        <v>57</v>
      </c>
      <c r="K6925" s="1" t="s">
        <v>47</v>
      </c>
      <c r="L6925" s="1">
        <v>500.0</v>
      </c>
      <c r="M6925" s="1" t="s">
        <v>58</v>
      </c>
      <c r="N6925" s="1" t="s">
        <v>21667</v>
      </c>
      <c r="O6925" s="4">
        <v>44317.0</v>
      </c>
      <c r="P6925" s="4">
        <v>44303.0</v>
      </c>
      <c r="Q6925" s="1" t="s">
        <v>21723</v>
      </c>
      <c r="R6925" s="1" t="s">
        <v>31</v>
      </c>
      <c r="S6925" s="1" t="s">
        <v>32</v>
      </c>
      <c r="T6925" s="1">
        <v>11111.0</v>
      </c>
      <c r="U6925" s="1" t="s">
        <v>21724</v>
      </c>
    </row>
    <row r="6926">
      <c r="A6926" s="1" t="s">
        <v>22190</v>
      </c>
      <c r="B6926" s="1">
        <v>74888.0</v>
      </c>
      <c r="C6926" s="1">
        <v>2259.0</v>
      </c>
      <c r="D6926" s="2" t="s">
        <v>21680</v>
      </c>
      <c r="E6926" s="1" t="s">
        <v>2819</v>
      </c>
      <c r="F6926" s="1" t="s">
        <v>5067</v>
      </c>
      <c r="G6926" s="3" t="str">
        <f t="shared" si="1"/>
        <v>Patricia Miller</v>
      </c>
      <c r="H6926" s="3" t="str">
        <f t="shared" si="2"/>
        <v>PATRICIA MILLER</v>
      </c>
      <c r="J6926" s="1" t="s">
        <v>57</v>
      </c>
      <c r="K6926" s="1" t="s">
        <v>47</v>
      </c>
      <c r="L6926" s="1">
        <v>500.0</v>
      </c>
      <c r="M6926" s="1" t="s">
        <v>58</v>
      </c>
      <c r="N6926" s="1" t="s">
        <v>21667</v>
      </c>
      <c r="O6926" s="4">
        <v>44317.0</v>
      </c>
      <c r="P6926" s="4">
        <v>44304.0</v>
      </c>
      <c r="Q6926" s="1" t="s">
        <v>22191</v>
      </c>
      <c r="R6926" s="1" t="s">
        <v>31</v>
      </c>
      <c r="S6926" s="1" t="s">
        <v>32</v>
      </c>
      <c r="T6926" s="1">
        <v>75205.0</v>
      </c>
      <c r="U6926" s="1" t="s">
        <v>22192</v>
      </c>
    </row>
    <row r="6927">
      <c r="A6927" s="1" t="s">
        <v>22193</v>
      </c>
      <c r="B6927" s="1">
        <v>74889.0</v>
      </c>
      <c r="C6927" s="1">
        <v>2259.0</v>
      </c>
      <c r="D6927" s="2" t="s">
        <v>21680</v>
      </c>
      <c r="E6927" s="1" t="s">
        <v>3812</v>
      </c>
      <c r="F6927" s="1" t="s">
        <v>22194</v>
      </c>
      <c r="G6927" s="3" t="str">
        <f t="shared" si="1"/>
        <v>Lisa Kraus</v>
      </c>
      <c r="H6927" s="3" t="str">
        <f t="shared" si="2"/>
        <v>LISA KRAUS</v>
      </c>
      <c r="J6927" s="1" t="s">
        <v>57</v>
      </c>
      <c r="K6927" s="1" t="s">
        <v>47</v>
      </c>
      <c r="L6927" s="1">
        <v>500.0</v>
      </c>
      <c r="M6927" s="1" t="s">
        <v>58</v>
      </c>
      <c r="N6927" s="1" t="s">
        <v>21667</v>
      </c>
      <c r="O6927" s="4">
        <v>44317.0</v>
      </c>
      <c r="P6927" s="4">
        <v>44304.0</v>
      </c>
      <c r="Q6927" s="1" t="s">
        <v>22195</v>
      </c>
      <c r="R6927" s="1" t="s">
        <v>31</v>
      </c>
      <c r="S6927" s="1" t="s">
        <v>32</v>
      </c>
      <c r="T6927" s="1">
        <v>75209.0</v>
      </c>
      <c r="U6927" s="1" t="s">
        <v>22196</v>
      </c>
    </row>
    <row r="6928">
      <c r="A6928" s="1" t="s">
        <v>22197</v>
      </c>
      <c r="B6928" s="1">
        <v>74892.0</v>
      </c>
      <c r="C6928" s="1">
        <v>2259.0</v>
      </c>
      <c r="D6928" s="2" t="s">
        <v>21680</v>
      </c>
      <c r="E6928" s="1" t="s">
        <v>431</v>
      </c>
      <c r="F6928" s="1" t="s">
        <v>22198</v>
      </c>
      <c r="G6928" s="3" t="str">
        <f t="shared" si="1"/>
        <v>Josh Reyna</v>
      </c>
      <c r="H6928" s="3" t="str">
        <f t="shared" si="2"/>
        <v>JOSH REYNA</v>
      </c>
      <c r="J6928" s="1" t="s">
        <v>57</v>
      </c>
      <c r="K6928" s="1" t="s">
        <v>47</v>
      </c>
      <c r="L6928" s="1">
        <v>500.0</v>
      </c>
      <c r="M6928" s="1" t="s">
        <v>58</v>
      </c>
      <c r="N6928" s="1" t="s">
        <v>21667</v>
      </c>
      <c r="O6928" s="4">
        <v>44317.0</v>
      </c>
      <c r="P6928" s="4">
        <v>44304.0</v>
      </c>
      <c r="Q6928" s="1" t="s">
        <v>22199</v>
      </c>
      <c r="R6928" s="1" t="s">
        <v>122</v>
      </c>
      <c r="S6928" s="1" t="s">
        <v>32</v>
      </c>
      <c r="T6928" s="1">
        <v>78723.0</v>
      </c>
      <c r="U6928" s="1" t="s">
        <v>22200</v>
      </c>
    </row>
    <row r="6929">
      <c r="A6929" s="1" t="s">
        <v>22201</v>
      </c>
      <c r="B6929" s="1">
        <v>74910.0</v>
      </c>
      <c r="C6929" s="1">
        <v>2259.0</v>
      </c>
      <c r="D6929" s="2" t="s">
        <v>21680</v>
      </c>
      <c r="E6929" s="1" t="s">
        <v>1347</v>
      </c>
      <c r="F6929" s="1" t="s">
        <v>1348</v>
      </c>
      <c r="G6929" s="3" t="str">
        <f t="shared" si="1"/>
        <v>Joe Alcantar</v>
      </c>
      <c r="H6929" s="3" t="str">
        <f t="shared" si="2"/>
        <v>JOE ALCANTAR</v>
      </c>
      <c r="J6929" s="1" t="s">
        <v>57</v>
      </c>
      <c r="K6929" s="1" t="s">
        <v>47</v>
      </c>
      <c r="L6929" s="1">
        <v>500.0</v>
      </c>
      <c r="M6929" s="1" t="s">
        <v>58</v>
      </c>
      <c r="N6929" s="1" t="s">
        <v>21667</v>
      </c>
      <c r="O6929" s="4">
        <v>44317.0</v>
      </c>
      <c r="P6929" s="4">
        <v>44307.0</v>
      </c>
      <c r="Q6929" s="1" t="s">
        <v>5374</v>
      </c>
      <c r="R6929" s="1" t="s">
        <v>31</v>
      </c>
      <c r="S6929" s="1" t="s">
        <v>32</v>
      </c>
      <c r="T6929" s="1">
        <v>75225.0</v>
      </c>
      <c r="U6929" s="1" t="s">
        <v>5375</v>
      </c>
    </row>
    <row r="6930">
      <c r="A6930" s="1" t="s">
        <v>22202</v>
      </c>
      <c r="B6930" s="1">
        <v>74912.0</v>
      </c>
      <c r="C6930" s="1">
        <v>2259.0</v>
      </c>
      <c r="D6930" s="2" t="s">
        <v>21680</v>
      </c>
      <c r="E6930" s="1" t="s">
        <v>22203</v>
      </c>
      <c r="F6930" s="1" t="s">
        <v>1246</v>
      </c>
      <c r="G6930" s="3" t="str">
        <f t="shared" si="1"/>
        <v>Lary Dale</v>
      </c>
      <c r="H6930" s="3" t="str">
        <f t="shared" si="2"/>
        <v>LARY DALE</v>
      </c>
      <c r="J6930" s="1" t="s">
        <v>57</v>
      </c>
      <c r="K6930" s="1" t="s">
        <v>47</v>
      </c>
      <c r="L6930" s="1">
        <v>500.0</v>
      </c>
      <c r="M6930" s="1" t="s">
        <v>58</v>
      </c>
      <c r="N6930" s="1" t="s">
        <v>21667</v>
      </c>
      <c r="O6930" s="4">
        <v>44317.0</v>
      </c>
      <c r="P6930" s="4">
        <v>44278.0</v>
      </c>
      <c r="Q6930" s="1" t="s">
        <v>21726</v>
      </c>
      <c r="R6930" s="1" t="s">
        <v>31</v>
      </c>
      <c r="S6930" s="1" t="s">
        <v>32</v>
      </c>
      <c r="T6930" s="1">
        <v>11111.0</v>
      </c>
      <c r="U6930" s="1" t="s">
        <v>21727</v>
      </c>
    </row>
    <row r="6931">
      <c r="A6931" s="1" t="s">
        <v>22204</v>
      </c>
      <c r="B6931" s="1">
        <v>74913.0</v>
      </c>
      <c r="C6931" s="1">
        <v>2259.0</v>
      </c>
      <c r="D6931" s="2" t="s">
        <v>21680</v>
      </c>
      <c r="E6931" s="1" t="s">
        <v>1266</v>
      </c>
      <c r="F6931" s="1" t="s">
        <v>1267</v>
      </c>
      <c r="G6931" s="3" t="str">
        <f t="shared" si="1"/>
        <v>Pete Schenkel</v>
      </c>
      <c r="H6931" s="3" t="str">
        <f t="shared" si="2"/>
        <v>PETE SCHENKEL</v>
      </c>
      <c r="J6931" s="1" t="s">
        <v>57</v>
      </c>
      <c r="K6931" s="1" t="s">
        <v>47</v>
      </c>
      <c r="L6931" s="1">
        <v>500.0</v>
      </c>
      <c r="M6931" s="1" t="s">
        <v>58</v>
      </c>
      <c r="N6931" s="1" t="s">
        <v>21667</v>
      </c>
      <c r="O6931" s="4">
        <v>44317.0</v>
      </c>
      <c r="P6931" s="4">
        <v>44278.0</v>
      </c>
      <c r="Q6931" s="1" t="s">
        <v>22205</v>
      </c>
      <c r="R6931" s="1" t="s">
        <v>31</v>
      </c>
      <c r="S6931" s="1" t="s">
        <v>32</v>
      </c>
      <c r="T6931" s="1">
        <v>75208.0</v>
      </c>
      <c r="U6931" s="1" t="s">
        <v>22206</v>
      </c>
    </row>
    <row r="6932">
      <c r="A6932" s="1" t="s">
        <v>22207</v>
      </c>
      <c r="B6932" s="1">
        <v>74915.0</v>
      </c>
      <c r="C6932" s="1">
        <v>2259.0</v>
      </c>
      <c r="D6932" s="2" t="s">
        <v>21680</v>
      </c>
      <c r="G6932" s="3" t="str">
        <f t="shared" si="1"/>
        <v> </v>
      </c>
      <c r="H6932" s="3" t="str">
        <f t="shared" si="2"/>
        <v> </v>
      </c>
      <c r="I6932" s="1" t="s">
        <v>22208</v>
      </c>
      <c r="J6932" s="1" t="s">
        <v>57</v>
      </c>
      <c r="K6932" s="1" t="s">
        <v>47</v>
      </c>
      <c r="L6932" s="1">
        <v>500.0</v>
      </c>
      <c r="M6932" s="1" t="s">
        <v>58</v>
      </c>
      <c r="N6932" s="1" t="s">
        <v>21667</v>
      </c>
      <c r="O6932" s="4">
        <v>44317.0</v>
      </c>
      <c r="P6932" s="4">
        <v>44291.0</v>
      </c>
      <c r="Q6932" s="1" t="s">
        <v>22209</v>
      </c>
      <c r="R6932" s="1" t="s">
        <v>31</v>
      </c>
      <c r="S6932" s="1" t="s">
        <v>32</v>
      </c>
      <c r="T6932" s="1">
        <v>75243.0</v>
      </c>
      <c r="U6932" s="1" t="s">
        <v>22210</v>
      </c>
    </row>
    <row r="6933">
      <c r="A6933" s="1" t="s">
        <v>22211</v>
      </c>
      <c r="B6933" s="1">
        <v>74920.0</v>
      </c>
      <c r="C6933" s="1">
        <v>2259.0</v>
      </c>
      <c r="D6933" s="2" t="s">
        <v>21680</v>
      </c>
      <c r="G6933" s="3" t="str">
        <f t="shared" si="1"/>
        <v> </v>
      </c>
      <c r="H6933" s="3" t="str">
        <f t="shared" si="2"/>
        <v> </v>
      </c>
      <c r="I6933" s="1" t="s">
        <v>22212</v>
      </c>
      <c r="J6933" s="1" t="s">
        <v>57</v>
      </c>
      <c r="K6933" s="1" t="s">
        <v>47</v>
      </c>
      <c r="L6933" s="1">
        <v>500.0</v>
      </c>
      <c r="M6933" s="1" t="s">
        <v>58</v>
      </c>
      <c r="N6933" s="1" t="s">
        <v>21667</v>
      </c>
      <c r="O6933" s="4">
        <v>44317.0</v>
      </c>
      <c r="P6933" s="4">
        <v>44288.0</v>
      </c>
      <c r="Q6933" s="1" t="s">
        <v>21723</v>
      </c>
      <c r="R6933" s="1" t="s">
        <v>31</v>
      </c>
      <c r="S6933" s="1" t="s">
        <v>32</v>
      </c>
      <c r="T6933" s="1">
        <v>11111.0</v>
      </c>
      <c r="U6933" s="1" t="s">
        <v>21724</v>
      </c>
    </row>
    <row r="6934">
      <c r="A6934" s="1" t="s">
        <v>22213</v>
      </c>
      <c r="B6934" s="1">
        <v>74922.0</v>
      </c>
      <c r="C6934" s="1">
        <v>2259.0</v>
      </c>
      <c r="D6934" s="2" t="s">
        <v>21680</v>
      </c>
      <c r="E6934" s="1" t="s">
        <v>1266</v>
      </c>
      <c r="F6934" s="1" t="s">
        <v>1267</v>
      </c>
      <c r="G6934" s="3" t="str">
        <f t="shared" si="1"/>
        <v>Pete Schenkel</v>
      </c>
      <c r="H6934" s="3" t="str">
        <f t="shared" si="2"/>
        <v>PETE SCHENKEL</v>
      </c>
      <c r="J6934" s="1" t="s">
        <v>57</v>
      </c>
      <c r="K6934" s="1" t="s">
        <v>47</v>
      </c>
      <c r="L6934" s="1">
        <v>500.0</v>
      </c>
      <c r="M6934" s="1" t="s">
        <v>58</v>
      </c>
      <c r="N6934" s="1" t="s">
        <v>21667</v>
      </c>
      <c r="O6934" s="4">
        <v>44317.0</v>
      </c>
      <c r="P6934" s="4">
        <v>44301.0</v>
      </c>
      <c r="Q6934" s="1" t="s">
        <v>22205</v>
      </c>
      <c r="R6934" s="1" t="s">
        <v>31</v>
      </c>
      <c r="S6934" s="1" t="s">
        <v>32</v>
      </c>
      <c r="T6934" s="1">
        <v>75208.0</v>
      </c>
      <c r="U6934" s="1" t="s">
        <v>22206</v>
      </c>
    </row>
    <row r="6935">
      <c r="A6935" s="1" t="s">
        <v>22214</v>
      </c>
      <c r="B6935" s="1">
        <v>74925.0</v>
      </c>
      <c r="C6935" s="1">
        <v>2259.0</v>
      </c>
      <c r="D6935" s="2" t="s">
        <v>21680</v>
      </c>
      <c r="G6935" s="3" t="str">
        <f t="shared" si="1"/>
        <v> </v>
      </c>
      <c r="H6935" s="3" t="str">
        <f t="shared" si="2"/>
        <v> </v>
      </c>
      <c r="I6935" s="1" t="s">
        <v>5324</v>
      </c>
      <c r="J6935" s="1" t="s">
        <v>57</v>
      </c>
      <c r="K6935" s="1" t="s">
        <v>47</v>
      </c>
      <c r="L6935" s="1">
        <v>500.0</v>
      </c>
      <c r="M6935" s="1" t="s">
        <v>58</v>
      </c>
      <c r="N6935" s="1" t="s">
        <v>21667</v>
      </c>
      <c r="O6935" s="4">
        <v>44317.0</v>
      </c>
      <c r="P6935" s="4">
        <v>44278.0</v>
      </c>
      <c r="Q6935" s="1" t="s">
        <v>22215</v>
      </c>
      <c r="R6935" s="1" t="s">
        <v>31</v>
      </c>
      <c r="S6935" s="1" t="s">
        <v>32</v>
      </c>
      <c r="T6935" s="1">
        <v>75215.0</v>
      </c>
      <c r="U6935" s="1" t="s">
        <v>22216</v>
      </c>
    </row>
    <row r="6936">
      <c r="A6936" s="1" t="s">
        <v>22217</v>
      </c>
      <c r="B6936" s="1">
        <v>34900.0</v>
      </c>
      <c r="C6936" s="1">
        <v>2052.0</v>
      </c>
      <c r="D6936" s="2" t="s">
        <v>21671</v>
      </c>
      <c r="G6936" s="3" t="str">
        <f t="shared" si="1"/>
        <v> </v>
      </c>
      <c r="H6936" s="3" t="str">
        <f t="shared" si="2"/>
        <v> </v>
      </c>
      <c r="I6936" s="1" t="s">
        <v>22218</v>
      </c>
      <c r="J6936" s="1" t="s">
        <v>389</v>
      </c>
      <c r="K6936" s="1" t="s">
        <v>36</v>
      </c>
      <c r="L6936" s="1">
        <v>500.0</v>
      </c>
      <c r="M6936" s="1" t="s">
        <v>390</v>
      </c>
      <c r="N6936" s="1" t="s">
        <v>21667</v>
      </c>
      <c r="O6936" s="4">
        <v>43589.0</v>
      </c>
      <c r="P6936" s="4">
        <v>43892.0</v>
      </c>
      <c r="Q6936" s="1" t="s">
        <v>22219</v>
      </c>
      <c r="R6936" s="1" t="s">
        <v>31</v>
      </c>
      <c r="S6936" s="1" t="s">
        <v>32</v>
      </c>
      <c r="T6936" s="1">
        <v>75210.0</v>
      </c>
      <c r="U6936" s="1" t="s">
        <v>22220</v>
      </c>
    </row>
    <row r="6937">
      <c r="A6937" s="1" t="s">
        <v>22221</v>
      </c>
      <c r="B6937" s="1">
        <v>79166.0</v>
      </c>
      <c r="C6937" s="1">
        <v>2327.0</v>
      </c>
      <c r="D6937" s="2" t="s">
        <v>21682</v>
      </c>
      <c r="E6937" s="1" t="s">
        <v>1127</v>
      </c>
      <c r="F6937" s="1" t="s">
        <v>1128</v>
      </c>
      <c r="G6937" s="3" t="str">
        <f t="shared" si="1"/>
        <v>Monica Bravo</v>
      </c>
      <c r="H6937" s="3" t="str">
        <f t="shared" si="2"/>
        <v>MONICA BRAVO</v>
      </c>
      <c r="J6937" s="1" t="s">
        <v>57</v>
      </c>
      <c r="K6937" s="1" t="s">
        <v>53</v>
      </c>
      <c r="L6937" s="1">
        <v>500.0</v>
      </c>
      <c r="M6937" s="1" t="s">
        <v>58</v>
      </c>
      <c r="N6937" s="1" t="s">
        <v>21667</v>
      </c>
      <c r="O6937" s="4">
        <v>44317.0</v>
      </c>
      <c r="P6937" s="4">
        <v>44310.0</v>
      </c>
      <c r="Q6937" s="1" t="s">
        <v>8765</v>
      </c>
      <c r="R6937" s="1" t="s">
        <v>31</v>
      </c>
      <c r="S6937" s="1" t="s">
        <v>32</v>
      </c>
      <c r="T6937" s="1">
        <v>75204.0</v>
      </c>
      <c r="U6937" s="1" t="s">
        <v>8766</v>
      </c>
    </row>
    <row r="6938">
      <c r="A6938" s="1" t="s">
        <v>22222</v>
      </c>
      <c r="B6938" s="1">
        <v>79163.0</v>
      </c>
      <c r="C6938" s="1">
        <v>2327.0</v>
      </c>
      <c r="D6938" s="2" t="s">
        <v>21682</v>
      </c>
      <c r="E6938" s="1" t="s">
        <v>151</v>
      </c>
      <c r="F6938" s="1" t="s">
        <v>1403</v>
      </c>
      <c r="G6938" s="3" t="str">
        <f t="shared" si="1"/>
        <v>Patrick Crow</v>
      </c>
      <c r="H6938" s="3" t="str">
        <f t="shared" si="2"/>
        <v>PATRICK CROW</v>
      </c>
      <c r="J6938" s="1" t="s">
        <v>57</v>
      </c>
      <c r="K6938" s="1" t="s">
        <v>53</v>
      </c>
      <c r="L6938" s="1">
        <v>500.0</v>
      </c>
      <c r="M6938" s="1" t="s">
        <v>58</v>
      </c>
      <c r="N6938" s="1" t="s">
        <v>21667</v>
      </c>
      <c r="O6938" s="4">
        <v>44317.0</v>
      </c>
      <c r="P6938" s="4">
        <v>44309.0</v>
      </c>
      <c r="Q6938" s="1" t="s">
        <v>22007</v>
      </c>
      <c r="R6938" s="1" t="s">
        <v>31</v>
      </c>
      <c r="S6938" s="1" t="s">
        <v>32</v>
      </c>
      <c r="T6938" s="1">
        <v>12345.0</v>
      </c>
      <c r="U6938" s="1" t="s">
        <v>22008</v>
      </c>
    </row>
    <row r="6939">
      <c r="A6939" s="1" t="s">
        <v>22223</v>
      </c>
      <c r="B6939" s="1">
        <v>79173.0</v>
      </c>
      <c r="C6939" s="1">
        <v>2327.0</v>
      </c>
      <c r="D6939" s="2" t="s">
        <v>21682</v>
      </c>
      <c r="E6939" s="1" t="s">
        <v>1760</v>
      </c>
      <c r="F6939" s="1" t="s">
        <v>6848</v>
      </c>
      <c r="G6939" s="3" t="str">
        <f t="shared" si="1"/>
        <v>Jennifer Gates</v>
      </c>
      <c r="H6939" s="3" t="str">
        <f t="shared" si="2"/>
        <v>JENNIFER GATES</v>
      </c>
      <c r="J6939" s="1" t="s">
        <v>57</v>
      </c>
      <c r="K6939" s="1" t="s">
        <v>53</v>
      </c>
      <c r="L6939" s="1">
        <v>500.0</v>
      </c>
      <c r="M6939" s="1" t="s">
        <v>58</v>
      </c>
      <c r="N6939" s="1" t="s">
        <v>21667</v>
      </c>
      <c r="O6939" s="4">
        <v>44317.0</v>
      </c>
      <c r="P6939" s="4">
        <v>44321.0</v>
      </c>
      <c r="Q6939" s="1" t="s">
        <v>11056</v>
      </c>
      <c r="R6939" s="1" t="s">
        <v>31</v>
      </c>
      <c r="S6939" s="1" t="s">
        <v>32</v>
      </c>
      <c r="T6939" s="1">
        <v>75229.0</v>
      </c>
      <c r="U6939" s="1" t="s">
        <v>11057</v>
      </c>
    </row>
    <row r="6940">
      <c r="A6940" s="1" t="s">
        <v>22224</v>
      </c>
      <c r="B6940" s="1">
        <v>79169.0</v>
      </c>
      <c r="C6940" s="1">
        <v>2327.0</v>
      </c>
      <c r="D6940" s="2" t="s">
        <v>21682</v>
      </c>
      <c r="E6940" s="1" t="s">
        <v>10264</v>
      </c>
      <c r="F6940" s="1" t="s">
        <v>10265</v>
      </c>
      <c r="G6940" s="3" t="str">
        <f t="shared" si="1"/>
        <v>Raul Estrada</v>
      </c>
      <c r="H6940" s="3" t="str">
        <f t="shared" si="2"/>
        <v>RAUL ESTRADA</v>
      </c>
      <c r="J6940" s="1" t="s">
        <v>57</v>
      </c>
      <c r="K6940" s="1" t="s">
        <v>53</v>
      </c>
      <c r="L6940" s="1">
        <v>500.0</v>
      </c>
      <c r="M6940" s="1" t="s">
        <v>58</v>
      </c>
      <c r="N6940" s="1" t="s">
        <v>21667</v>
      </c>
      <c r="O6940" s="4">
        <v>44317.0</v>
      </c>
      <c r="P6940" s="4">
        <v>44315.0</v>
      </c>
      <c r="Q6940" s="1" t="s">
        <v>22225</v>
      </c>
      <c r="R6940" s="1" t="s">
        <v>31</v>
      </c>
      <c r="S6940" s="1" t="s">
        <v>32</v>
      </c>
      <c r="T6940" s="1">
        <v>75203.0</v>
      </c>
      <c r="U6940" s="1" t="s">
        <v>22226</v>
      </c>
    </row>
    <row r="6941">
      <c r="A6941" s="1" t="s">
        <v>22227</v>
      </c>
      <c r="B6941" s="1">
        <v>79175.0</v>
      </c>
      <c r="C6941" s="1">
        <v>2327.0</v>
      </c>
      <c r="D6941" s="2" t="s">
        <v>21682</v>
      </c>
      <c r="E6941" s="1" t="s">
        <v>167</v>
      </c>
      <c r="F6941" s="1" t="s">
        <v>1398</v>
      </c>
      <c r="G6941" s="3" t="str">
        <f t="shared" si="1"/>
        <v>Chris Luna</v>
      </c>
      <c r="H6941" s="3" t="str">
        <f t="shared" si="2"/>
        <v>CHRIS LUNA</v>
      </c>
      <c r="J6941" s="1" t="s">
        <v>57</v>
      </c>
      <c r="K6941" s="1" t="s">
        <v>53</v>
      </c>
      <c r="L6941" s="1">
        <v>500.0</v>
      </c>
      <c r="M6941" s="1" t="s">
        <v>58</v>
      </c>
      <c r="N6941" s="1" t="s">
        <v>21667</v>
      </c>
      <c r="O6941" s="4">
        <v>44317.0</v>
      </c>
      <c r="P6941" s="4">
        <v>44313.0</v>
      </c>
      <c r="Q6941" s="1" t="s">
        <v>1399</v>
      </c>
      <c r="R6941" s="1" t="s">
        <v>31</v>
      </c>
      <c r="S6941" s="1" t="s">
        <v>32</v>
      </c>
      <c r="T6941" s="1">
        <v>75221.0</v>
      </c>
      <c r="U6941" s="1" t="s">
        <v>1400</v>
      </c>
    </row>
    <row r="6942">
      <c r="A6942" s="1" t="s">
        <v>22228</v>
      </c>
      <c r="B6942" s="1">
        <v>37229.0</v>
      </c>
      <c r="C6942" s="1">
        <v>2259.0</v>
      </c>
      <c r="D6942" s="2" t="s">
        <v>21680</v>
      </c>
      <c r="G6942" s="3" t="str">
        <f t="shared" si="1"/>
        <v> </v>
      </c>
      <c r="H6942" s="3" t="str">
        <f t="shared" si="2"/>
        <v> </v>
      </c>
      <c r="I6942" s="1" t="s">
        <v>22229</v>
      </c>
      <c r="J6942" s="1" t="s">
        <v>389</v>
      </c>
      <c r="K6942" s="1" t="s">
        <v>47</v>
      </c>
      <c r="L6942" s="1">
        <v>549.82</v>
      </c>
      <c r="M6942" s="1" t="s">
        <v>390</v>
      </c>
      <c r="N6942" s="1" t="s">
        <v>21667</v>
      </c>
      <c r="O6942" s="4">
        <v>44317.0</v>
      </c>
      <c r="P6942" s="4">
        <v>44301.0</v>
      </c>
      <c r="Q6942" s="1" t="s">
        <v>22153</v>
      </c>
      <c r="R6942" s="1" t="s">
        <v>31</v>
      </c>
      <c r="S6942" s="1" t="s">
        <v>32</v>
      </c>
      <c r="T6942" s="1">
        <v>75247.0</v>
      </c>
      <c r="U6942" s="1" t="s">
        <v>22154</v>
      </c>
    </row>
    <row r="6943">
      <c r="A6943" s="1" t="s">
        <v>22230</v>
      </c>
      <c r="B6943" s="1">
        <v>37228.0</v>
      </c>
      <c r="C6943" s="1">
        <v>2259.0</v>
      </c>
      <c r="D6943" s="2" t="s">
        <v>21680</v>
      </c>
      <c r="G6943" s="3" t="str">
        <f t="shared" si="1"/>
        <v> </v>
      </c>
      <c r="H6943" s="3" t="str">
        <f t="shared" si="2"/>
        <v> </v>
      </c>
      <c r="I6943" s="1" t="s">
        <v>1910</v>
      </c>
      <c r="J6943" s="1" t="s">
        <v>389</v>
      </c>
      <c r="K6943" s="1" t="s">
        <v>47</v>
      </c>
      <c r="L6943" s="1">
        <v>562.9</v>
      </c>
      <c r="M6943" s="1" t="s">
        <v>390</v>
      </c>
      <c r="N6943" s="1" t="s">
        <v>21667</v>
      </c>
      <c r="O6943" s="4">
        <v>44317.0</v>
      </c>
      <c r="P6943" s="4">
        <v>44299.0</v>
      </c>
      <c r="Q6943" s="1" t="s">
        <v>22231</v>
      </c>
      <c r="R6943" s="1" t="s">
        <v>31</v>
      </c>
      <c r="S6943" s="1" t="s">
        <v>32</v>
      </c>
      <c r="T6943" s="1">
        <v>75226.0</v>
      </c>
      <c r="U6943" s="1" t="s">
        <v>22232</v>
      </c>
    </row>
    <row r="6944">
      <c r="A6944" s="1" t="s">
        <v>22233</v>
      </c>
      <c r="B6944" s="1">
        <v>37236.0</v>
      </c>
      <c r="C6944" s="1">
        <v>2259.0</v>
      </c>
      <c r="D6944" s="2" t="s">
        <v>21680</v>
      </c>
      <c r="G6944" s="3" t="str">
        <f t="shared" si="1"/>
        <v> </v>
      </c>
      <c r="H6944" s="3" t="str">
        <f t="shared" si="2"/>
        <v> </v>
      </c>
      <c r="I6944" s="1" t="s">
        <v>1910</v>
      </c>
      <c r="J6944" s="1" t="s">
        <v>389</v>
      </c>
      <c r="K6944" s="1" t="s">
        <v>47</v>
      </c>
      <c r="L6944" s="1">
        <v>562.9</v>
      </c>
      <c r="M6944" s="1" t="s">
        <v>390</v>
      </c>
      <c r="N6944" s="1" t="s">
        <v>21667</v>
      </c>
      <c r="O6944" s="4">
        <v>44317.0</v>
      </c>
      <c r="P6944" s="4">
        <v>44305.0</v>
      </c>
      <c r="Q6944" s="1" t="s">
        <v>22231</v>
      </c>
      <c r="R6944" s="1" t="s">
        <v>31</v>
      </c>
      <c r="S6944" s="1" t="s">
        <v>32</v>
      </c>
      <c r="T6944" s="1">
        <v>75226.0</v>
      </c>
      <c r="U6944" s="1" t="s">
        <v>22232</v>
      </c>
    </row>
    <row r="6945">
      <c r="A6945" s="1" t="s">
        <v>22234</v>
      </c>
      <c r="B6945" s="1">
        <v>39143.0</v>
      </c>
      <c r="C6945" s="1">
        <v>2417.0</v>
      </c>
      <c r="D6945" s="2" t="s">
        <v>21666</v>
      </c>
      <c r="E6945" s="1" t="s">
        <v>794</v>
      </c>
      <c r="F6945" s="1" t="s">
        <v>795</v>
      </c>
      <c r="G6945" s="3" t="str">
        <f t="shared" si="1"/>
        <v>Taylor Adams</v>
      </c>
      <c r="H6945" s="3" t="str">
        <f t="shared" si="2"/>
        <v>TAYLOR ADAMS</v>
      </c>
      <c r="J6945" s="1" t="s">
        <v>389</v>
      </c>
      <c r="K6945" s="1" t="s">
        <v>27</v>
      </c>
      <c r="L6945" s="1">
        <v>650.0</v>
      </c>
      <c r="M6945" s="1" t="s">
        <v>390</v>
      </c>
      <c r="N6945" s="1" t="s">
        <v>21667</v>
      </c>
      <c r="O6945" s="4">
        <v>44317.0</v>
      </c>
      <c r="P6945" s="4">
        <v>44391.0</v>
      </c>
      <c r="Q6945" s="1" t="s">
        <v>22235</v>
      </c>
      <c r="R6945" s="1" t="s">
        <v>31</v>
      </c>
      <c r="S6945" s="1" t="s">
        <v>32</v>
      </c>
      <c r="T6945" s="1">
        <v>75223.0</v>
      </c>
      <c r="U6945" s="1" t="s">
        <v>22236</v>
      </c>
    </row>
    <row r="6946">
      <c r="A6946" s="1" t="s">
        <v>22237</v>
      </c>
      <c r="B6946" s="1">
        <v>36216.0</v>
      </c>
      <c r="C6946" s="1">
        <v>2188.0</v>
      </c>
      <c r="D6946" s="2" t="s">
        <v>21678</v>
      </c>
      <c r="G6946" s="3" t="str">
        <f t="shared" si="1"/>
        <v> </v>
      </c>
      <c r="H6946" s="3" t="str">
        <f t="shared" si="2"/>
        <v> </v>
      </c>
      <c r="I6946" s="1" t="s">
        <v>790</v>
      </c>
      <c r="J6946" s="1" t="s">
        <v>389</v>
      </c>
      <c r="K6946" s="1" t="s">
        <v>44</v>
      </c>
      <c r="L6946" s="1">
        <v>683.72</v>
      </c>
      <c r="M6946" s="1" t="s">
        <v>390</v>
      </c>
      <c r="N6946" s="1" t="s">
        <v>21667</v>
      </c>
      <c r="O6946" s="4">
        <v>44317.0</v>
      </c>
      <c r="P6946" s="4">
        <v>44264.0</v>
      </c>
      <c r="Q6946" s="1" t="s">
        <v>22153</v>
      </c>
      <c r="R6946" s="1" t="s">
        <v>31</v>
      </c>
      <c r="S6946" s="1" t="s">
        <v>32</v>
      </c>
      <c r="T6946" s="1">
        <v>75247.0</v>
      </c>
      <c r="U6946" s="1" t="s">
        <v>22154</v>
      </c>
    </row>
    <row r="6947">
      <c r="A6947" s="1" t="s">
        <v>22238</v>
      </c>
      <c r="B6947" s="1">
        <v>37232.0</v>
      </c>
      <c r="C6947" s="1">
        <v>2259.0</v>
      </c>
      <c r="D6947" s="2" t="s">
        <v>21680</v>
      </c>
      <c r="G6947" s="3" t="str">
        <f t="shared" si="1"/>
        <v> </v>
      </c>
      <c r="H6947" s="3" t="str">
        <f t="shared" si="2"/>
        <v> </v>
      </c>
      <c r="I6947" s="1" t="s">
        <v>790</v>
      </c>
      <c r="J6947" s="1" t="s">
        <v>389</v>
      </c>
      <c r="K6947" s="1" t="s">
        <v>47</v>
      </c>
      <c r="L6947" s="1">
        <v>708.75</v>
      </c>
      <c r="M6947" s="1" t="s">
        <v>390</v>
      </c>
      <c r="N6947" s="1" t="s">
        <v>21667</v>
      </c>
      <c r="O6947" s="4">
        <v>44317.0</v>
      </c>
      <c r="P6947" s="4">
        <v>44295.0</v>
      </c>
      <c r="Q6947" s="1" t="s">
        <v>22153</v>
      </c>
      <c r="R6947" s="1" t="s">
        <v>31</v>
      </c>
      <c r="S6947" s="1" t="s">
        <v>32</v>
      </c>
      <c r="T6947" s="1">
        <v>75247.0</v>
      </c>
      <c r="U6947" s="1" t="s">
        <v>22154</v>
      </c>
    </row>
    <row r="6948">
      <c r="A6948" s="1" t="s">
        <v>22239</v>
      </c>
      <c r="B6948" s="1">
        <v>36218.0</v>
      </c>
      <c r="C6948" s="1">
        <v>2188.0</v>
      </c>
      <c r="D6948" s="2" t="s">
        <v>21678</v>
      </c>
      <c r="G6948" s="3" t="str">
        <f t="shared" si="1"/>
        <v> </v>
      </c>
      <c r="H6948" s="3" t="str">
        <f t="shared" si="2"/>
        <v> </v>
      </c>
      <c r="I6948" s="1" t="s">
        <v>976</v>
      </c>
      <c r="J6948" s="1" t="s">
        <v>389</v>
      </c>
      <c r="K6948" s="1" t="s">
        <v>44</v>
      </c>
      <c r="L6948" s="1">
        <v>749.78</v>
      </c>
      <c r="M6948" s="1" t="s">
        <v>390</v>
      </c>
      <c r="N6948" s="1" t="s">
        <v>21667</v>
      </c>
      <c r="O6948" s="4">
        <v>44317.0</v>
      </c>
      <c r="P6948" s="4">
        <v>44270.0</v>
      </c>
      <c r="Q6948" s="1" t="s">
        <v>2014</v>
      </c>
      <c r="R6948" s="1" t="s">
        <v>31</v>
      </c>
      <c r="S6948" s="1" t="s">
        <v>32</v>
      </c>
      <c r="T6948" s="1">
        <v>75204.0</v>
      </c>
      <c r="U6948" s="1" t="s">
        <v>2015</v>
      </c>
    </row>
    <row r="6949">
      <c r="A6949" s="1" t="s">
        <v>22240</v>
      </c>
      <c r="B6949" s="1">
        <v>74930.0</v>
      </c>
      <c r="C6949" s="1">
        <v>2259.0</v>
      </c>
      <c r="D6949" s="2" t="s">
        <v>21680</v>
      </c>
      <c r="G6949" s="3" t="str">
        <f t="shared" si="1"/>
        <v> </v>
      </c>
      <c r="H6949" s="3" t="str">
        <f t="shared" si="2"/>
        <v> </v>
      </c>
      <c r="I6949" s="1" t="s">
        <v>22241</v>
      </c>
      <c r="J6949" s="1" t="s">
        <v>57</v>
      </c>
      <c r="K6949" s="1" t="s">
        <v>47</v>
      </c>
      <c r="L6949" s="1">
        <v>750.0</v>
      </c>
      <c r="M6949" s="1" t="s">
        <v>58</v>
      </c>
      <c r="N6949" s="1" t="s">
        <v>21667</v>
      </c>
      <c r="O6949" s="4">
        <v>44317.0</v>
      </c>
      <c r="P6949" s="4">
        <v>44298.0</v>
      </c>
      <c r="Q6949" s="1" t="s">
        <v>22242</v>
      </c>
      <c r="R6949" s="1" t="s">
        <v>152</v>
      </c>
      <c r="S6949" s="1" t="s">
        <v>1413</v>
      </c>
      <c r="T6949" s="1">
        <v>20001.0</v>
      </c>
      <c r="U6949" s="1" t="s">
        <v>22243</v>
      </c>
    </row>
    <row r="6950">
      <c r="A6950" s="1" t="s">
        <v>22244</v>
      </c>
      <c r="B6950" s="1">
        <v>38384.0</v>
      </c>
      <c r="C6950" s="1">
        <v>2327.0</v>
      </c>
      <c r="D6950" s="2" t="s">
        <v>21682</v>
      </c>
      <c r="G6950" s="3" t="str">
        <f t="shared" si="1"/>
        <v> </v>
      </c>
      <c r="H6950" s="3" t="str">
        <f t="shared" si="2"/>
        <v> </v>
      </c>
      <c r="I6950" s="1" t="s">
        <v>22245</v>
      </c>
      <c r="J6950" s="1" t="s">
        <v>389</v>
      </c>
      <c r="K6950" s="1" t="s">
        <v>53</v>
      </c>
      <c r="L6950" s="1">
        <v>832.4</v>
      </c>
      <c r="M6950" s="1" t="s">
        <v>390</v>
      </c>
      <c r="N6950" s="1" t="s">
        <v>21667</v>
      </c>
      <c r="O6950" s="4">
        <v>44317.0</v>
      </c>
      <c r="P6950" s="4">
        <v>44319.0</v>
      </c>
      <c r="Q6950" s="1" t="s">
        <v>22246</v>
      </c>
      <c r="R6950" s="1" t="s">
        <v>31</v>
      </c>
      <c r="S6950" s="1" t="s">
        <v>32</v>
      </c>
      <c r="T6950" s="1">
        <v>75217.0</v>
      </c>
      <c r="U6950" s="1" t="s">
        <v>22247</v>
      </c>
    </row>
    <row r="6951">
      <c r="A6951" s="1" t="s">
        <v>22248</v>
      </c>
      <c r="B6951" s="1">
        <v>37235.0</v>
      </c>
      <c r="C6951" s="1">
        <v>2259.0</v>
      </c>
      <c r="D6951" s="2" t="s">
        <v>21680</v>
      </c>
      <c r="G6951" s="3" t="str">
        <f t="shared" si="1"/>
        <v> </v>
      </c>
      <c r="H6951" s="3" t="str">
        <f t="shared" si="2"/>
        <v> </v>
      </c>
      <c r="I6951" s="1" t="s">
        <v>769</v>
      </c>
      <c r="J6951" s="1" t="s">
        <v>389</v>
      </c>
      <c r="K6951" s="1" t="s">
        <v>47</v>
      </c>
      <c r="L6951" s="1">
        <v>841.83</v>
      </c>
      <c r="M6951" s="1" t="s">
        <v>390</v>
      </c>
      <c r="N6951" s="1" t="s">
        <v>21667</v>
      </c>
      <c r="O6951" s="4">
        <v>44317.0</v>
      </c>
      <c r="P6951" s="4">
        <v>44302.0</v>
      </c>
      <c r="Q6951" s="1" t="s">
        <v>2014</v>
      </c>
      <c r="R6951" s="1" t="s">
        <v>31</v>
      </c>
      <c r="S6951" s="1" t="s">
        <v>32</v>
      </c>
      <c r="T6951" s="1">
        <v>75204.0</v>
      </c>
      <c r="U6951" s="1" t="s">
        <v>2015</v>
      </c>
    </row>
    <row r="6952">
      <c r="A6952" s="1" t="s">
        <v>22249</v>
      </c>
      <c r="B6952" s="1">
        <v>79553.0</v>
      </c>
      <c r="C6952" s="1">
        <v>2417.0</v>
      </c>
      <c r="D6952" s="2" t="s">
        <v>21666</v>
      </c>
      <c r="E6952" s="1" t="s">
        <v>1484</v>
      </c>
      <c r="F6952" s="1" t="s">
        <v>5420</v>
      </c>
      <c r="G6952" s="3" t="str">
        <f t="shared" si="1"/>
        <v>Mack Pogue</v>
      </c>
      <c r="H6952" s="3" t="str">
        <f t="shared" si="2"/>
        <v>MACK POGUE</v>
      </c>
      <c r="J6952" s="1" t="s">
        <v>57</v>
      </c>
      <c r="K6952" s="1" t="s">
        <v>27</v>
      </c>
      <c r="L6952" s="1">
        <v>1000.0</v>
      </c>
      <c r="M6952" s="1" t="s">
        <v>58</v>
      </c>
      <c r="N6952" s="1" t="s">
        <v>21667</v>
      </c>
      <c r="O6952" s="4">
        <v>44317.0</v>
      </c>
      <c r="P6952" s="4">
        <v>44386.0</v>
      </c>
      <c r="Q6952" s="1" t="s">
        <v>1481</v>
      </c>
      <c r="R6952" s="1" t="s">
        <v>31</v>
      </c>
      <c r="S6952" s="1" t="s">
        <v>32</v>
      </c>
      <c r="T6952" s="1">
        <v>75221.0</v>
      </c>
      <c r="U6952" s="1" t="s">
        <v>1482</v>
      </c>
    </row>
    <row r="6953">
      <c r="A6953" s="1" t="s">
        <v>22250</v>
      </c>
      <c r="B6953" s="1">
        <v>79557.0</v>
      </c>
      <c r="C6953" s="1">
        <v>2417.0</v>
      </c>
      <c r="D6953" s="2" t="s">
        <v>21666</v>
      </c>
      <c r="E6953" s="1" t="s">
        <v>1063</v>
      </c>
      <c r="F6953" s="1" t="s">
        <v>1472</v>
      </c>
      <c r="G6953" s="3" t="str">
        <f t="shared" si="1"/>
        <v>Tim Byrne</v>
      </c>
      <c r="H6953" s="3" t="str">
        <f t="shared" si="2"/>
        <v>TIM BYRNE</v>
      </c>
      <c r="J6953" s="1" t="s">
        <v>57</v>
      </c>
      <c r="K6953" s="1" t="s">
        <v>27</v>
      </c>
      <c r="L6953" s="1">
        <v>1000.0</v>
      </c>
      <c r="M6953" s="1" t="s">
        <v>58</v>
      </c>
      <c r="N6953" s="1" t="s">
        <v>21667</v>
      </c>
      <c r="O6953" s="4">
        <v>44317.0</v>
      </c>
      <c r="P6953" s="4">
        <v>44383.0</v>
      </c>
      <c r="Q6953" s="1" t="s">
        <v>5423</v>
      </c>
      <c r="R6953" s="1" t="s">
        <v>31</v>
      </c>
      <c r="S6953" s="1" t="s">
        <v>32</v>
      </c>
      <c r="T6953" s="1">
        <v>75201.0</v>
      </c>
      <c r="U6953" s="1" t="s">
        <v>5424</v>
      </c>
    </row>
    <row r="6954">
      <c r="A6954" s="1" t="s">
        <v>22251</v>
      </c>
      <c r="B6954" s="1">
        <v>79556.0</v>
      </c>
      <c r="C6954" s="1">
        <v>2417.0</v>
      </c>
      <c r="D6954" s="2" t="s">
        <v>21666</v>
      </c>
      <c r="E6954" s="1" t="s">
        <v>1486</v>
      </c>
      <c r="F6954" s="1" t="s">
        <v>1476</v>
      </c>
      <c r="G6954" s="3" t="str">
        <f t="shared" si="1"/>
        <v>Jeannie Courtwright</v>
      </c>
      <c r="H6954" s="3" t="str">
        <f t="shared" si="2"/>
        <v>JEANNIE COURTWRIGHT</v>
      </c>
      <c r="J6954" s="1" t="s">
        <v>57</v>
      </c>
      <c r="K6954" s="1" t="s">
        <v>27</v>
      </c>
      <c r="L6954" s="1">
        <v>1000.0</v>
      </c>
      <c r="M6954" s="1" t="s">
        <v>58</v>
      </c>
      <c r="N6954" s="1" t="s">
        <v>21667</v>
      </c>
      <c r="O6954" s="4">
        <v>44317.0</v>
      </c>
      <c r="P6954" s="4">
        <v>44410.0</v>
      </c>
      <c r="Q6954" s="1" t="s">
        <v>6705</v>
      </c>
      <c r="R6954" s="1" t="s">
        <v>31</v>
      </c>
      <c r="S6954" s="1" t="s">
        <v>32</v>
      </c>
      <c r="T6954" s="1">
        <v>75214.0</v>
      </c>
      <c r="U6954" s="1" t="s">
        <v>6706</v>
      </c>
    </row>
    <row r="6955">
      <c r="A6955" s="1" t="s">
        <v>22252</v>
      </c>
      <c r="B6955" s="1">
        <v>79555.0</v>
      </c>
      <c r="C6955" s="1">
        <v>2417.0</v>
      </c>
      <c r="D6955" s="2" t="s">
        <v>21666</v>
      </c>
      <c r="E6955" s="1" t="s">
        <v>1475</v>
      </c>
      <c r="F6955" s="1" t="s">
        <v>1476</v>
      </c>
      <c r="G6955" s="3" t="str">
        <f t="shared" si="1"/>
        <v>Jeff Courtwright</v>
      </c>
      <c r="H6955" s="3" t="str">
        <f t="shared" si="2"/>
        <v>JEFF COURTWRIGHT</v>
      </c>
      <c r="J6955" s="1" t="s">
        <v>57</v>
      </c>
      <c r="K6955" s="1" t="s">
        <v>27</v>
      </c>
      <c r="L6955" s="1">
        <v>1000.0</v>
      </c>
      <c r="M6955" s="1" t="s">
        <v>58</v>
      </c>
      <c r="N6955" s="1" t="s">
        <v>21667</v>
      </c>
      <c r="O6955" s="4">
        <v>44317.0</v>
      </c>
      <c r="P6955" s="4">
        <v>44410.0</v>
      </c>
      <c r="Q6955" s="1" t="s">
        <v>5417</v>
      </c>
      <c r="R6955" s="1" t="s">
        <v>31</v>
      </c>
      <c r="S6955" s="1" t="s">
        <v>32</v>
      </c>
      <c r="T6955" s="1">
        <v>75214.0</v>
      </c>
      <c r="U6955" s="1" t="s">
        <v>5418</v>
      </c>
    </row>
    <row r="6956">
      <c r="A6956" s="1" t="s">
        <v>22253</v>
      </c>
      <c r="B6956" s="1">
        <v>79554.0</v>
      </c>
      <c r="C6956" s="1">
        <v>2417.0</v>
      </c>
      <c r="D6956" s="2" t="s">
        <v>21666</v>
      </c>
      <c r="E6956" s="1" t="s">
        <v>1479</v>
      </c>
      <c r="F6956" s="1" t="s">
        <v>5420</v>
      </c>
      <c r="G6956" s="3" t="str">
        <f t="shared" si="1"/>
        <v>Delores Pogue</v>
      </c>
      <c r="H6956" s="3" t="str">
        <f t="shared" si="2"/>
        <v>DELORES POGUE</v>
      </c>
      <c r="J6956" s="1" t="s">
        <v>57</v>
      </c>
      <c r="K6956" s="1" t="s">
        <v>27</v>
      </c>
      <c r="L6956" s="1">
        <v>1000.0</v>
      </c>
      <c r="M6956" s="1" t="s">
        <v>58</v>
      </c>
      <c r="N6956" s="1" t="s">
        <v>21667</v>
      </c>
      <c r="O6956" s="4">
        <v>44317.0</v>
      </c>
      <c r="P6956" s="4">
        <v>44386.0</v>
      </c>
      <c r="Q6956" s="1" t="s">
        <v>5423</v>
      </c>
      <c r="R6956" s="1" t="s">
        <v>31</v>
      </c>
      <c r="S6956" s="1" t="s">
        <v>32</v>
      </c>
      <c r="T6956" s="1">
        <v>75201.0</v>
      </c>
      <c r="U6956" s="1" t="s">
        <v>5424</v>
      </c>
    </row>
    <row r="6957">
      <c r="A6957" s="1" t="s">
        <v>22254</v>
      </c>
      <c r="B6957" s="1">
        <v>79558.0</v>
      </c>
      <c r="C6957" s="1">
        <v>2417.0</v>
      </c>
      <c r="D6957" s="2" t="s">
        <v>21666</v>
      </c>
      <c r="E6957" s="1" t="s">
        <v>1471</v>
      </c>
      <c r="F6957" s="1" t="s">
        <v>1472</v>
      </c>
      <c r="G6957" s="3" t="str">
        <f t="shared" si="1"/>
        <v>Melanie Byrne</v>
      </c>
      <c r="H6957" s="3" t="str">
        <f t="shared" si="2"/>
        <v>MELANIE BYRNE</v>
      </c>
      <c r="J6957" s="1" t="s">
        <v>57</v>
      </c>
      <c r="K6957" s="1" t="s">
        <v>27</v>
      </c>
      <c r="L6957" s="1">
        <v>1000.0</v>
      </c>
      <c r="M6957" s="1" t="s">
        <v>58</v>
      </c>
      <c r="N6957" s="1" t="s">
        <v>21667</v>
      </c>
      <c r="O6957" s="4">
        <v>44317.0</v>
      </c>
      <c r="P6957" s="4">
        <v>44383.0</v>
      </c>
      <c r="Q6957" s="1" t="s">
        <v>5423</v>
      </c>
      <c r="R6957" s="1" t="s">
        <v>31</v>
      </c>
      <c r="S6957" s="1" t="s">
        <v>32</v>
      </c>
      <c r="T6957" s="1">
        <v>75201.0</v>
      </c>
      <c r="U6957" s="1" t="s">
        <v>5424</v>
      </c>
    </row>
    <row r="6958">
      <c r="A6958" s="1" t="s">
        <v>22255</v>
      </c>
      <c r="B6958" s="1">
        <v>71337.0</v>
      </c>
      <c r="C6958" s="1">
        <v>2188.0</v>
      </c>
      <c r="D6958" s="2" t="s">
        <v>21678</v>
      </c>
      <c r="E6958" s="1" t="s">
        <v>649</v>
      </c>
      <c r="F6958" s="1" t="s">
        <v>1563</v>
      </c>
      <c r="G6958" s="3" t="str">
        <f t="shared" si="1"/>
        <v>Mark Melton</v>
      </c>
      <c r="H6958" s="3" t="str">
        <f t="shared" si="2"/>
        <v>MARK MELTON</v>
      </c>
      <c r="I6958" s="1" t="s">
        <v>21729</v>
      </c>
      <c r="J6958" s="1" t="s">
        <v>57</v>
      </c>
      <c r="K6958" s="1" t="s">
        <v>44</v>
      </c>
      <c r="L6958" s="1">
        <v>1000.0</v>
      </c>
      <c r="M6958" s="1" t="s">
        <v>58</v>
      </c>
      <c r="N6958" s="1" t="s">
        <v>21667</v>
      </c>
      <c r="O6958" s="4">
        <v>44317.0</v>
      </c>
      <c r="P6958" s="4">
        <v>44229.0</v>
      </c>
      <c r="Q6958" s="1" t="s">
        <v>22256</v>
      </c>
      <c r="R6958" s="1" t="s">
        <v>31</v>
      </c>
      <c r="S6958" s="1" t="s">
        <v>32</v>
      </c>
      <c r="T6958" s="1">
        <v>75228.0</v>
      </c>
      <c r="U6958" s="1" t="s">
        <v>22257</v>
      </c>
    </row>
    <row r="6959">
      <c r="A6959" s="1" t="s">
        <v>22258</v>
      </c>
      <c r="B6959" s="1">
        <v>71351.0</v>
      </c>
      <c r="C6959" s="1">
        <v>2188.0</v>
      </c>
      <c r="D6959" s="2" t="s">
        <v>21678</v>
      </c>
      <c r="E6959" s="1" t="s">
        <v>7884</v>
      </c>
      <c r="F6959" s="1" t="s">
        <v>3678</v>
      </c>
      <c r="G6959" s="3" t="str">
        <f t="shared" si="1"/>
        <v>Dustin Marshall</v>
      </c>
      <c r="H6959" s="3" t="str">
        <f t="shared" si="2"/>
        <v>DUSTIN MARSHALL</v>
      </c>
      <c r="I6959" s="1" t="s">
        <v>21729</v>
      </c>
      <c r="J6959" s="1" t="s">
        <v>57</v>
      </c>
      <c r="K6959" s="1" t="s">
        <v>44</v>
      </c>
      <c r="L6959" s="1">
        <v>1000.0</v>
      </c>
      <c r="M6959" s="1" t="s">
        <v>58</v>
      </c>
      <c r="N6959" s="1" t="s">
        <v>21667</v>
      </c>
      <c r="O6959" s="4">
        <v>44317.0</v>
      </c>
      <c r="P6959" s="4">
        <v>44270.0</v>
      </c>
      <c r="Q6959" s="1" t="s">
        <v>22259</v>
      </c>
      <c r="R6959" s="1" t="s">
        <v>31</v>
      </c>
      <c r="S6959" s="1" t="s">
        <v>32</v>
      </c>
      <c r="T6959" s="1">
        <v>75230.0</v>
      </c>
      <c r="U6959" s="1" t="s">
        <v>22260</v>
      </c>
    </row>
    <row r="6960">
      <c r="A6960" s="1" t="s">
        <v>22261</v>
      </c>
      <c r="B6960" s="1">
        <v>71357.0</v>
      </c>
      <c r="C6960" s="1">
        <v>2188.0</v>
      </c>
      <c r="D6960" s="2" t="s">
        <v>21678</v>
      </c>
      <c r="E6960" s="1" t="s">
        <v>337</v>
      </c>
      <c r="F6960" s="1" t="s">
        <v>1598</v>
      </c>
      <c r="G6960" s="3" t="str">
        <f t="shared" si="1"/>
        <v>Christopher Hamilton</v>
      </c>
      <c r="H6960" s="3" t="str">
        <f t="shared" si="2"/>
        <v>CHRISTOPHER HAMILTON</v>
      </c>
      <c r="I6960" s="1" t="s">
        <v>21729</v>
      </c>
      <c r="J6960" s="1" t="s">
        <v>57</v>
      </c>
      <c r="K6960" s="1" t="s">
        <v>44</v>
      </c>
      <c r="L6960" s="1">
        <v>1000.0</v>
      </c>
      <c r="M6960" s="1" t="s">
        <v>58</v>
      </c>
      <c r="N6960" s="1" t="s">
        <v>21667</v>
      </c>
      <c r="O6960" s="4">
        <v>44317.0</v>
      </c>
      <c r="P6960" s="4">
        <v>44273.0</v>
      </c>
      <c r="Q6960" s="1" t="s">
        <v>22262</v>
      </c>
      <c r="R6960" s="1" t="s">
        <v>31</v>
      </c>
      <c r="S6960" s="1" t="s">
        <v>32</v>
      </c>
      <c r="T6960" s="1">
        <v>75201.0</v>
      </c>
      <c r="U6960" s="1" t="s">
        <v>22263</v>
      </c>
    </row>
    <row r="6961">
      <c r="A6961" s="1" t="s">
        <v>22264</v>
      </c>
      <c r="B6961" s="1">
        <v>71361.0</v>
      </c>
      <c r="C6961" s="1">
        <v>2188.0</v>
      </c>
      <c r="D6961" s="2" t="s">
        <v>21678</v>
      </c>
      <c r="E6961" s="1" t="s">
        <v>1558</v>
      </c>
      <c r="F6961" s="1" t="s">
        <v>559</v>
      </c>
      <c r="G6961" s="3" t="str">
        <f t="shared" si="1"/>
        <v>Domingo Garcia</v>
      </c>
      <c r="H6961" s="3" t="str">
        <f t="shared" si="2"/>
        <v>DOMINGO GARCIA</v>
      </c>
      <c r="I6961" s="1" t="s">
        <v>21729</v>
      </c>
      <c r="J6961" s="1" t="s">
        <v>57</v>
      </c>
      <c r="K6961" s="1" t="s">
        <v>44</v>
      </c>
      <c r="L6961" s="1">
        <v>1000.0</v>
      </c>
      <c r="M6961" s="1" t="s">
        <v>58</v>
      </c>
      <c r="N6961" s="1" t="s">
        <v>21667</v>
      </c>
      <c r="O6961" s="4">
        <v>44317.0</v>
      </c>
      <c r="P6961" s="4">
        <v>44277.0</v>
      </c>
      <c r="Q6961" s="1" t="s">
        <v>22265</v>
      </c>
      <c r="R6961" s="1" t="s">
        <v>31</v>
      </c>
      <c r="S6961" s="1" t="s">
        <v>32</v>
      </c>
      <c r="T6961" s="1">
        <v>75247.0</v>
      </c>
      <c r="U6961" s="1" t="s">
        <v>22266</v>
      </c>
    </row>
    <row r="6962">
      <c r="A6962" s="1" t="s">
        <v>22267</v>
      </c>
      <c r="B6962" s="1">
        <v>71393.0</v>
      </c>
      <c r="C6962" s="1">
        <v>2188.0</v>
      </c>
      <c r="D6962" s="2" t="s">
        <v>21678</v>
      </c>
      <c r="E6962" s="1" t="s">
        <v>22268</v>
      </c>
      <c r="F6962" s="1" t="s">
        <v>1185</v>
      </c>
      <c r="G6962" s="3" t="str">
        <f t="shared" si="1"/>
        <v>J. McDonald Williams</v>
      </c>
      <c r="H6962" s="3" t="str">
        <f t="shared" si="2"/>
        <v>J. MCDONALD WILLIAMS</v>
      </c>
      <c r="J6962" s="1" t="s">
        <v>57</v>
      </c>
      <c r="K6962" s="1" t="s">
        <v>44</v>
      </c>
      <c r="L6962" s="1">
        <v>1000.0</v>
      </c>
      <c r="M6962" s="1" t="s">
        <v>58</v>
      </c>
      <c r="N6962" s="1" t="s">
        <v>21667</v>
      </c>
      <c r="O6962" s="4">
        <v>44317.0</v>
      </c>
      <c r="P6962" s="4">
        <v>44274.0</v>
      </c>
      <c r="Q6962" s="1" t="s">
        <v>1500</v>
      </c>
      <c r="R6962" s="1" t="s">
        <v>31</v>
      </c>
      <c r="S6962" s="1" t="s">
        <v>32</v>
      </c>
      <c r="T6962" s="1">
        <v>75243.0</v>
      </c>
      <c r="U6962" s="1" t="s">
        <v>1501</v>
      </c>
    </row>
    <row r="6963">
      <c r="A6963" s="1" t="s">
        <v>22269</v>
      </c>
      <c r="B6963" s="1">
        <v>71396.0</v>
      </c>
      <c r="C6963" s="1">
        <v>2188.0</v>
      </c>
      <c r="D6963" s="2" t="s">
        <v>21678</v>
      </c>
      <c r="E6963" s="1" t="s">
        <v>1021</v>
      </c>
      <c r="F6963" s="1" t="s">
        <v>22270</v>
      </c>
      <c r="G6963" s="3" t="str">
        <f t="shared" si="1"/>
        <v>James McFall</v>
      </c>
      <c r="H6963" s="3" t="str">
        <f t="shared" si="2"/>
        <v>JAMES MCFALL</v>
      </c>
      <c r="I6963" s="1" t="s">
        <v>21729</v>
      </c>
      <c r="J6963" s="1" t="s">
        <v>57</v>
      </c>
      <c r="K6963" s="1" t="s">
        <v>44</v>
      </c>
      <c r="L6963" s="1">
        <v>1000.0</v>
      </c>
      <c r="M6963" s="1" t="s">
        <v>58</v>
      </c>
      <c r="N6963" s="1" t="s">
        <v>21667</v>
      </c>
      <c r="O6963" s="4">
        <v>44317.0</v>
      </c>
      <c r="P6963" s="4">
        <v>44271.0</v>
      </c>
      <c r="Q6963" s="1" t="s">
        <v>22271</v>
      </c>
      <c r="R6963" s="1" t="s">
        <v>31</v>
      </c>
      <c r="S6963" s="1" t="s">
        <v>32</v>
      </c>
      <c r="T6963" s="1">
        <v>75314.0</v>
      </c>
      <c r="U6963" s="1" t="s">
        <v>22272</v>
      </c>
    </row>
    <row r="6964">
      <c r="A6964" s="1" t="s">
        <v>22273</v>
      </c>
      <c r="B6964" s="1">
        <v>74534.0</v>
      </c>
      <c r="C6964" s="1">
        <v>2259.0</v>
      </c>
      <c r="D6964" s="2" t="s">
        <v>21680</v>
      </c>
      <c r="E6964" s="1" t="s">
        <v>140</v>
      </c>
      <c r="F6964" s="1" t="s">
        <v>2593</v>
      </c>
      <c r="G6964" s="3" t="str">
        <f t="shared" si="1"/>
        <v>Michael Terry</v>
      </c>
      <c r="H6964" s="3" t="str">
        <f t="shared" si="2"/>
        <v>MICHAEL TERRY</v>
      </c>
      <c r="J6964" s="1" t="s">
        <v>57</v>
      </c>
      <c r="K6964" s="1" t="s">
        <v>47</v>
      </c>
      <c r="L6964" s="1">
        <v>1000.0</v>
      </c>
      <c r="M6964" s="1" t="s">
        <v>58</v>
      </c>
      <c r="N6964" s="1" t="s">
        <v>21667</v>
      </c>
      <c r="O6964" s="4">
        <v>44317.0</v>
      </c>
      <c r="P6964" s="4">
        <v>44284.0</v>
      </c>
      <c r="Q6964" s="1" t="s">
        <v>3704</v>
      </c>
      <c r="R6964" s="1" t="s">
        <v>31</v>
      </c>
      <c r="S6964" s="1" t="s">
        <v>32</v>
      </c>
      <c r="T6964" s="1">
        <v>75244.0</v>
      </c>
      <c r="U6964" s="1" t="s">
        <v>3705</v>
      </c>
    </row>
    <row r="6965">
      <c r="A6965" s="1" t="s">
        <v>22274</v>
      </c>
      <c r="B6965" s="1">
        <v>74535.0</v>
      </c>
      <c r="C6965" s="1">
        <v>2259.0</v>
      </c>
      <c r="D6965" s="2" t="s">
        <v>21680</v>
      </c>
      <c r="E6965" s="1" t="s">
        <v>365</v>
      </c>
      <c r="F6965" s="1" t="s">
        <v>22275</v>
      </c>
      <c r="G6965" s="3" t="str">
        <f t="shared" si="1"/>
        <v>Eric Puente</v>
      </c>
      <c r="H6965" s="3" t="str">
        <f t="shared" si="2"/>
        <v>ERIC PUENTE</v>
      </c>
      <c r="J6965" s="1" t="s">
        <v>57</v>
      </c>
      <c r="K6965" s="1" t="s">
        <v>47</v>
      </c>
      <c r="L6965" s="1">
        <v>1000.0</v>
      </c>
      <c r="M6965" s="1" t="s">
        <v>58</v>
      </c>
      <c r="N6965" s="1" t="s">
        <v>21667</v>
      </c>
      <c r="O6965" s="4">
        <v>44317.0</v>
      </c>
      <c r="P6965" s="4">
        <v>44284.0</v>
      </c>
      <c r="Q6965" s="1" t="s">
        <v>22276</v>
      </c>
      <c r="R6965" s="1" t="s">
        <v>10692</v>
      </c>
      <c r="S6965" s="1" t="s">
        <v>32</v>
      </c>
      <c r="T6965" s="1">
        <v>75087.0</v>
      </c>
      <c r="U6965" s="1" t="s">
        <v>22277</v>
      </c>
    </row>
    <row r="6966">
      <c r="A6966" s="1" t="s">
        <v>22278</v>
      </c>
      <c r="B6966" s="1">
        <v>74587.0</v>
      </c>
      <c r="C6966" s="1">
        <v>2259.0</v>
      </c>
      <c r="D6966" s="2" t="s">
        <v>21680</v>
      </c>
      <c r="E6966" s="1" t="s">
        <v>567</v>
      </c>
      <c r="F6966" s="1" t="s">
        <v>15559</v>
      </c>
      <c r="G6966" s="3" t="str">
        <f t="shared" si="1"/>
        <v>Daniel Micciche</v>
      </c>
      <c r="H6966" s="3" t="str">
        <f t="shared" si="2"/>
        <v>DANIEL MICCICHE</v>
      </c>
      <c r="J6966" s="1" t="s">
        <v>57</v>
      </c>
      <c r="K6966" s="1" t="s">
        <v>47</v>
      </c>
      <c r="L6966" s="1">
        <v>1000.0</v>
      </c>
      <c r="M6966" s="1" t="s">
        <v>58</v>
      </c>
      <c r="N6966" s="1" t="s">
        <v>21667</v>
      </c>
      <c r="O6966" s="4">
        <v>44317.0</v>
      </c>
      <c r="P6966" s="4">
        <v>44288.0</v>
      </c>
      <c r="Q6966" s="1" t="s">
        <v>22279</v>
      </c>
      <c r="R6966" s="1" t="s">
        <v>31</v>
      </c>
      <c r="S6966" s="1" t="s">
        <v>32</v>
      </c>
      <c r="T6966" s="1">
        <v>75218.0</v>
      </c>
      <c r="U6966" s="1" t="s">
        <v>22280</v>
      </c>
    </row>
    <row r="6967">
      <c r="A6967" s="1" t="s">
        <v>22281</v>
      </c>
      <c r="B6967" s="1">
        <v>74758.0</v>
      </c>
      <c r="C6967" s="1">
        <v>2259.0</v>
      </c>
      <c r="D6967" s="2" t="s">
        <v>21680</v>
      </c>
      <c r="E6967" s="1" t="s">
        <v>8298</v>
      </c>
      <c r="F6967" s="1" t="s">
        <v>3678</v>
      </c>
      <c r="G6967" s="3" t="str">
        <f t="shared" si="1"/>
        <v>Denise Marshall</v>
      </c>
      <c r="H6967" s="3" t="str">
        <f t="shared" si="2"/>
        <v>DENISE MARSHALL</v>
      </c>
      <c r="J6967" s="1" t="s">
        <v>57</v>
      </c>
      <c r="K6967" s="1" t="s">
        <v>47</v>
      </c>
      <c r="L6967" s="1">
        <v>1000.0</v>
      </c>
      <c r="M6967" s="1" t="s">
        <v>58</v>
      </c>
      <c r="N6967" s="1" t="s">
        <v>21667</v>
      </c>
      <c r="O6967" s="4">
        <v>44317.0</v>
      </c>
      <c r="P6967" s="4">
        <v>44301.0</v>
      </c>
      <c r="Q6967" s="1" t="s">
        <v>22259</v>
      </c>
      <c r="R6967" s="1" t="s">
        <v>31</v>
      </c>
      <c r="S6967" s="1" t="s">
        <v>32</v>
      </c>
      <c r="T6967" s="1">
        <v>75230.0</v>
      </c>
      <c r="U6967" s="1" t="s">
        <v>22260</v>
      </c>
    </row>
    <row r="6968">
      <c r="A6968" s="1" t="s">
        <v>22282</v>
      </c>
      <c r="B6968" s="1">
        <v>74762.0</v>
      </c>
      <c r="C6968" s="1">
        <v>2259.0</v>
      </c>
      <c r="D6968" s="2" t="s">
        <v>21680</v>
      </c>
      <c r="E6968" s="1" t="s">
        <v>22283</v>
      </c>
      <c r="F6968" s="1" t="s">
        <v>6240</v>
      </c>
      <c r="G6968" s="3" t="str">
        <f t="shared" si="1"/>
        <v>Tre Black</v>
      </c>
      <c r="H6968" s="3" t="str">
        <f t="shared" si="2"/>
        <v>TRE BLACK</v>
      </c>
      <c r="J6968" s="1" t="s">
        <v>57</v>
      </c>
      <c r="K6968" s="1" t="s">
        <v>47</v>
      </c>
      <c r="L6968" s="1">
        <v>1000.0</v>
      </c>
      <c r="M6968" s="1" t="s">
        <v>58</v>
      </c>
      <c r="N6968" s="1" t="s">
        <v>21667</v>
      </c>
      <c r="O6968" s="4">
        <v>44317.0</v>
      </c>
      <c r="P6968" s="4">
        <v>44301.0</v>
      </c>
      <c r="Q6968" s="1" t="s">
        <v>22284</v>
      </c>
      <c r="R6968" s="1" t="s">
        <v>31</v>
      </c>
      <c r="S6968" s="1" t="s">
        <v>32</v>
      </c>
      <c r="T6968" s="1">
        <v>75211.0</v>
      </c>
      <c r="U6968" s="1" t="s">
        <v>22285</v>
      </c>
    </row>
    <row r="6969">
      <c r="A6969" s="1" t="s">
        <v>22286</v>
      </c>
      <c r="B6969" s="1">
        <v>74765.0</v>
      </c>
      <c r="C6969" s="1">
        <v>2259.0</v>
      </c>
      <c r="D6969" s="2" t="s">
        <v>21680</v>
      </c>
      <c r="E6969" s="1" t="s">
        <v>1562</v>
      </c>
      <c r="F6969" s="1" t="s">
        <v>1563</v>
      </c>
      <c r="G6969" s="3" t="str">
        <f t="shared" si="1"/>
        <v>Lauren Melton</v>
      </c>
      <c r="H6969" s="3" t="str">
        <f t="shared" si="2"/>
        <v>LAUREN MELTON</v>
      </c>
      <c r="J6969" s="1" t="s">
        <v>57</v>
      </c>
      <c r="K6969" s="1" t="s">
        <v>47</v>
      </c>
      <c r="L6969" s="1">
        <v>1000.0</v>
      </c>
      <c r="M6969" s="1" t="s">
        <v>58</v>
      </c>
      <c r="N6969" s="1" t="s">
        <v>21667</v>
      </c>
      <c r="O6969" s="4">
        <v>44317.0</v>
      </c>
      <c r="P6969" s="4">
        <v>44301.0</v>
      </c>
      <c r="Q6969" s="1" t="s">
        <v>22256</v>
      </c>
      <c r="R6969" s="1" t="s">
        <v>31</v>
      </c>
      <c r="S6969" s="1" t="s">
        <v>32</v>
      </c>
      <c r="T6969" s="1">
        <v>75228.0</v>
      </c>
      <c r="U6969" s="1" t="s">
        <v>22257</v>
      </c>
    </row>
    <row r="6970">
      <c r="A6970" s="1" t="s">
        <v>22287</v>
      </c>
      <c r="B6970" s="1">
        <v>74789.0</v>
      </c>
      <c r="C6970" s="1">
        <v>2259.0</v>
      </c>
      <c r="D6970" s="2" t="s">
        <v>21680</v>
      </c>
      <c r="E6970" s="1" t="s">
        <v>16491</v>
      </c>
      <c r="F6970" s="1" t="s">
        <v>5349</v>
      </c>
      <c r="G6970" s="3" t="str">
        <f t="shared" si="1"/>
        <v>Lindsay Billingsley</v>
      </c>
      <c r="H6970" s="3" t="str">
        <f t="shared" si="2"/>
        <v>LINDSAY BILLINGSLEY</v>
      </c>
      <c r="J6970" s="1" t="s">
        <v>57</v>
      </c>
      <c r="K6970" s="1" t="s">
        <v>47</v>
      </c>
      <c r="L6970" s="1">
        <v>1000.0</v>
      </c>
      <c r="M6970" s="1" t="s">
        <v>58</v>
      </c>
      <c r="N6970" s="1" t="s">
        <v>21667</v>
      </c>
      <c r="O6970" s="4">
        <v>44317.0</v>
      </c>
      <c r="P6970" s="4">
        <v>44302.0</v>
      </c>
      <c r="Q6970" s="1" t="s">
        <v>22288</v>
      </c>
      <c r="R6970" s="1" t="s">
        <v>31</v>
      </c>
      <c r="S6970" s="1" t="s">
        <v>32</v>
      </c>
      <c r="T6970" s="1">
        <v>11111.0</v>
      </c>
      <c r="U6970" s="1" t="s">
        <v>22289</v>
      </c>
    </row>
    <row r="6971">
      <c r="A6971" s="1" t="s">
        <v>22290</v>
      </c>
      <c r="B6971" s="1">
        <v>74800.0</v>
      </c>
      <c r="C6971" s="1">
        <v>2259.0</v>
      </c>
      <c r="D6971" s="2" t="s">
        <v>21680</v>
      </c>
      <c r="E6971" s="1" t="s">
        <v>462</v>
      </c>
      <c r="F6971" s="1" t="s">
        <v>463</v>
      </c>
      <c r="G6971" s="3" t="str">
        <f t="shared" si="1"/>
        <v>Miguel Solis</v>
      </c>
      <c r="H6971" s="3" t="str">
        <f t="shared" si="2"/>
        <v>MIGUEL SOLIS</v>
      </c>
      <c r="J6971" s="1" t="s">
        <v>57</v>
      </c>
      <c r="K6971" s="1" t="s">
        <v>47</v>
      </c>
      <c r="L6971" s="1">
        <v>1000.0</v>
      </c>
      <c r="M6971" s="1" t="s">
        <v>58</v>
      </c>
      <c r="N6971" s="1" t="s">
        <v>21667</v>
      </c>
      <c r="O6971" s="4">
        <v>44317.0</v>
      </c>
      <c r="P6971" s="4">
        <v>44302.0</v>
      </c>
      <c r="Q6971" s="1" t="s">
        <v>22291</v>
      </c>
      <c r="R6971" s="1" t="s">
        <v>1684</v>
      </c>
      <c r="S6971" s="1" t="s">
        <v>32</v>
      </c>
      <c r="T6971" s="1">
        <v>75007.0</v>
      </c>
      <c r="U6971" s="1" t="s">
        <v>22292</v>
      </c>
    </row>
    <row r="6972">
      <c r="A6972" s="1" t="s">
        <v>22293</v>
      </c>
      <c r="B6972" s="1">
        <v>74804.0</v>
      </c>
      <c r="C6972" s="1">
        <v>2259.0</v>
      </c>
      <c r="D6972" s="2" t="s">
        <v>21680</v>
      </c>
      <c r="E6972" s="1" t="s">
        <v>22294</v>
      </c>
      <c r="F6972" s="1" t="s">
        <v>22295</v>
      </c>
      <c r="G6972" s="3" t="str">
        <f t="shared" si="1"/>
        <v>Jaques Vroom</v>
      </c>
      <c r="H6972" s="3" t="str">
        <f t="shared" si="2"/>
        <v>JAQUES VROOM</v>
      </c>
      <c r="J6972" s="1" t="s">
        <v>57</v>
      </c>
      <c r="K6972" s="1" t="s">
        <v>47</v>
      </c>
      <c r="L6972" s="1">
        <v>1000.0</v>
      </c>
      <c r="M6972" s="1" t="s">
        <v>58</v>
      </c>
      <c r="N6972" s="1" t="s">
        <v>21667</v>
      </c>
      <c r="O6972" s="4">
        <v>44317.0</v>
      </c>
      <c r="P6972" s="4">
        <v>44302.0</v>
      </c>
      <c r="Q6972" s="1" t="s">
        <v>22296</v>
      </c>
      <c r="R6972" s="1" t="s">
        <v>31</v>
      </c>
      <c r="S6972" s="1" t="s">
        <v>32</v>
      </c>
      <c r="T6972" s="1">
        <v>75209.0</v>
      </c>
      <c r="U6972" s="1" t="s">
        <v>22297</v>
      </c>
    </row>
    <row r="6973">
      <c r="A6973" s="1" t="s">
        <v>22298</v>
      </c>
      <c r="B6973" s="1">
        <v>74819.0</v>
      </c>
      <c r="C6973" s="1">
        <v>2259.0</v>
      </c>
      <c r="D6973" s="2" t="s">
        <v>21680</v>
      </c>
      <c r="E6973" s="1" t="s">
        <v>542</v>
      </c>
      <c r="F6973" s="1" t="s">
        <v>5689</v>
      </c>
      <c r="G6973" s="3" t="str">
        <f t="shared" si="1"/>
        <v>Sharon Young</v>
      </c>
      <c r="H6973" s="3" t="str">
        <f t="shared" si="2"/>
        <v>SHARON YOUNG</v>
      </c>
      <c r="J6973" s="1" t="s">
        <v>57</v>
      </c>
      <c r="K6973" s="1" t="s">
        <v>47</v>
      </c>
      <c r="L6973" s="1">
        <v>1000.0</v>
      </c>
      <c r="M6973" s="1" t="s">
        <v>58</v>
      </c>
      <c r="N6973" s="1" t="s">
        <v>21667</v>
      </c>
      <c r="O6973" s="4">
        <v>44317.0</v>
      </c>
      <c r="P6973" s="4">
        <v>44302.0</v>
      </c>
      <c r="Q6973" s="1" t="s">
        <v>21918</v>
      </c>
      <c r="R6973" s="1" t="s">
        <v>31</v>
      </c>
      <c r="S6973" s="1" t="s">
        <v>32</v>
      </c>
      <c r="T6973" s="1">
        <v>11111.0</v>
      </c>
      <c r="U6973" s="1" t="s">
        <v>21919</v>
      </c>
    </row>
    <row r="6974">
      <c r="A6974" s="1" t="s">
        <v>22299</v>
      </c>
      <c r="B6974" s="1">
        <v>74824.0</v>
      </c>
      <c r="C6974" s="1">
        <v>2259.0</v>
      </c>
      <c r="D6974" s="2" t="s">
        <v>21680</v>
      </c>
      <c r="E6974" s="1" t="s">
        <v>22300</v>
      </c>
      <c r="F6974" s="1" t="s">
        <v>22301</v>
      </c>
      <c r="G6974" s="3" t="str">
        <f t="shared" si="1"/>
        <v>Alejandro Merson</v>
      </c>
      <c r="H6974" s="3" t="str">
        <f t="shared" si="2"/>
        <v>ALEJANDRO MERSON</v>
      </c>
      <c r="J6974" s="1" t="s">
        <v>57</v>
      </c>
      <c r="K6974" s="1" t="s">
        <v>47</v>
      </c>
      <c r="L6974" s="1">
        <v>1000.0</v>
      </c>
      <c r="M6974" s="1" t="s">
        <v>58</v>
      </c>
      <c r="N6974" s="1" t="s">
        <v>21667</v>
      </c>
      <c r="O6974" s="4">
        <v>44317.0</v>
      </c>
      <c r="P6974" s="4">
        <v>44302.0</v>
      </c>
      <c r="Q6974" s="1" t="s">
        <v>22302</v>
      </c>
      <c r="R6974" s="1" t="s">
        <v>31</v>
      </c>
      <c r="S6974" s="1" t="s">
        <v>32</v>
      </c>
      <c r="T6974" s="1">
        <v>75229.0</v>
      </c>
      <c r="U6974" s="1" t="s">
        <v>22303</v>
      </c>
    </row>
    <row r="6975">
      <c r="A6975" s="1" t="s">
        <v>22304</v>
      </c>
      <c r="B6975" s="1">
        <v>74827.0</v>
      </c>
      <c r="C6975" s="1">
        <v>2259.0</v>
      </c>
      <c r="D6975" s="2" t="s">
        <v>21680</v>
      </c>
      <c r="E6975" s="1" t="s">
        <v>16430</v>
      </c>
      <c r="F6975" s="1" t="s">
        <v>1185</v>
      </c>
      <c r="G6975" s="3" t="str">
        <f t="shared" si="1"/>
        <v>Abigail Williams</v>
      </c>
      <c r="H6975" s="3" t="str">
        <f t="shared" si="2"/>
        <v>ABIGAIL WILLIAMS</v>
      </c>
      <c r="J6975" s="1" t="s">
        <v>57</v>
      </c>
      <c r="K6975" s="1" t="s">
        <v>47</v>
      </c>
      <c r="L6975" s="1">
        <v>1000.0</v>
      </c>
      <c r="M6975" s="1" t="s">
        <v>58</v>
      </c>
      <c r="N6975" s="1" t="s">
        <v>21667</v>
      </c>
      <c r="O6975" s="4">
        <v>44317.0</v>
      </c>
      <c r="P6975" s="4">
        <v>44302.0</v>
      </c>
      <c r="Q6975" s="1" t="s">
        <v>21925</v>
      </c>
      <c r="R6975" s="1" t="s">
        <v>31</v>
      </c>
      <c r="S6975" s="1" t="s">
        <v>32</v>
      </c>
      <c r="T6975" s="1">
        <v>11111.0</v>
      </c>
      <c r="U6975" s="1" t="s">
        <v>21926</v>
      </c>
    </row>
    <row r="6976">
      <c r="A6976" s="1" t="s">
        <v>22305</v>
      </c>
      <c r="B6976" s="1">
        <v>74896.0</v>
      </c>
      <c r="C6976" s="1">
        <v>2259.0</v>
      </c>
      <c r="D6976" s="2" t="s">
        <v>21680</v>
      </c>
      <c r="E6976" s="1" t="s">
        <v>10011</v>
      </c>
      <c r="F6976" s="1" t="s">
        <v>10012</v>
      </c>
      <c r="G6976" s="3" t="str">
        <f t="shared" si="1"/>
        <v>Garrett Boone</v>
      </c>
      <c r="H6976" s="3" t="str">
        <f t="shared" si="2"/>
        <v>GARRETT BOONE</v>
      </c>
      <c r="J6976" s="1" t="s">
        <v>57</v>
      </c>
      <c r="K6976" s="1" t="s">
        <v>47</v>
      </c>
      <c r="L6976" s="1">
        <v>1000.0</v>
      </c>
      <c r="M6976" s="1" t="s">
        <v>58</v>
      </c>
      <c r="N6976" s="1" t="s">
        <v>21667</v>
      </c>
      <c r="O6976" s="4">
        <v>44317.0</v>
      </c>
      <c r="P6976" s="4">
        <v>44305.0</v>
      </c>
      <c r="Q6976" s="1" t="s">
        <v>21726</v>
      </c>
      <c r="R6976" s="1" t="s">
        <v>31</v>
      </c>
      <c r="S6976" s="1" t="s">
        <v>32</v>
      </c>
      <c r="T6976" s="1">
        <v>11111.0</v>
      </c>
      <c r="U6976" s="1" t="s">
        <v>21727</v>
      </c>
    </row>
    <row r="6977">
      <c r="A6977" s="1" t="s">
        <v>22306</v>
      </c>
      <c r="B6977" s="1">
        <v>74900.0</v>
      </c>
      <c r="C6977" s="1">
        <v>2259.0</v>
      </c>
      <c r="D6977" s="2" t="s">
        <v>21680</v>
      </c>
      <c r="E6977" s="1" t="s">
        <v>22307</v>
      </c>
      <c r="F6977" s="1" t="s">
        <v>8707</v>
      </c>
      <c r="G6977" s="3" t="str">
        <f t="shared" si="1"/>
        <v>Alfredo Duarte</v>
      </c>
      <c r="H6977" s="3" t="str">
        <f t="shared" si="2"/>
        <v>ALFREDO DUARTE</v>
      </c>
      <c r="J6977" s="1" t="s">
        <v>57</v>
      </c>
      <c r="K6977" s="1" t="s">
        <v>47</v>
      </c>
      <c r="L6977" s="1">
        <v>1000.0</v>
      </c>
      <c r="M6977" s="1" t="s">
        <v>58</v>
      </c>
      <c r="N6977" s="1" t="s">
        <v>21667</v>
      </c>
      <c r="O6977" s="4">
        <v>44317.0</v>
      </c>
      <c r="P6977" s="4">
        <v>44305.0</v>
      </c>
      <c r="Q6977" s="1" t="s">
        <v>21723</v>
      </c>
      <c r="R6977" s="1" t="s">
        <v>31</v>
      </c>
      <c r="S6977" s="1" t="s">
        <v>32</v>
      </c>
      <c r="T6977" s="1">
        <v>11111.0</v>
      </c>
      <c r="U6977" s="1" t="s">
        <v>21724</v>
      </c>
    </row>
    <row r="6978">
      <c r="A6978" s="1" t="s">
        <v>22308</v>
      </c>
      <c r="B6978" s="1">
        <v>74914.0</v>
      </c>
      <c r="C6978" s="1">
        <v>2259.0</v>
      </c>
      <c r="D6978" s="2" t="s">
        <v>21680</v>
      </c>
      <c r="G6978" s="3" t="str">
        <f t="shared" si="1"/>
        <v> </v>
      </c>
      <c r="H6978" s="3" t="str">
        <f t="shared" si="2"/>
        <v> </v>
      </c>
      <c r="I6978" s="1" t="s">
        <v>22309</v>
      </c>
      <c r="J6978" s="1" t="s">
        <v>57</v>
      </c>
      <c r="K6978" s="1" t="s">
        <v>47</v>
      </c>
      <c r="L6978" s="1">
        <v>1000.0</v>
      </c>
      <c r="M6978" s="1" t="s">
        <v>58</v>
      </c>
      <c r="N6978" s="1" t="s">
        <v>21667</v>
      </c>
      <c r="O6978" s="4">
        <v>44317.0</v>
      </c>
      <c r="P6978" s="4">
        <v>44287.0</v>
      </c>
      <c r="Q6978" s="1" t="s">
        <v>6680</v>
      </c>
      <c r="R6978" s="1" t="s">
        <v>31</v>
      </c>
      <c r="S6978" s="1" t="s">
        <v>32</v>
      </c>
      <c r="T6978" s="1">
        <v>75243.0</v>
      </c>
      <c r="U6978" s="1" t="s">
        <v>6681</v>
      </c>
    </row>
    <row r="6979">
      <c r="A6979" s="1" t="s">
        <v>22310</v>
      </c>
      <c r="B6979" s="1">
        <v>74916.0</v>
      </c>
      <c r="C6979" s="1">
        <v>2259.0</v>
      </c>
      <c r="D6979" s="2" t="s">
        <v>21680</v>
      </c>
      <c r="E6979" s="1" t="s">
        <v>22311</v>
      </c>
      <c r="F6979" s="1" t="s">
        <v>379</v>
      </c>
      <c r="G6979" s="3" t="str">
        <f t="shared" si="1"/>
        <v>Ernesto Resendez</v>
      </c>
      <c r="H6979" s="3" t="str">
        <f t="shared" si="2"/>
        <v>ERNESTO RESENDEZ</v>
      </c>
      <c r="J6979" s="1" t="s">
        <v>57</v>
      </c>
      <c r="K6979" s="1" t="s">
        <v>47</v>
      </c>
      <c r="L6979" s="1">
        <v>1000.0</v>
      </c>
      <c r="M6979" s="1" t="s">
        <v>58</v>
      </c>
      <c r="N6979" s="1" t="s">
        <v>21667</v>
      </c>
      <c r="O6979" s="4">
        <v>44317.0</v>
      </c>
      <c r="P6979" s="4">
        <v>44297.0</v>
      </c>
      <c r="Q6979" s="1" t="s">
        <v>22312</v>
      </c>
      <c r="R6979" s="1" t="s">
        <v>31</v>
      </c>
      <c r="S6979" s="1" t="s">
        <v>32</v>
      </c>
      <c r="T6979" s="1">
        <v>75217.0</v>
      </c>
      <c r="U6979" s="1" t="s">
        <v>22313</v>
      </c>
    </row>
    <row r="6980">
      <c r="A6980" s="1" t="s">
        <v>22314</v>
      </c>
      <c r="B6980" s="1">
        <v>74917.0</v>
      </c>
      <c r="C6980" s="1">
        <v>2259.0</v>
      </c>
      <c r="D6980" s="2" t="s">
        <v>21680</v>
      </c>
      <c r="E6980" s="1" t="s">
        <v>99</v>
      </c>
      <c r="F6980" s="1" t="s">
        <v>1185</v>
      </c>
      <c r="G6980" s="3" t="str">
        <f t="shared" si="1"/>
        <v>Todd Williams</v>
      </c>
      <c r="H6980" s="3" t="str">
        <f t="shared" si="2"/>
        <v>TODD WILLIAMS</v>
      </c>
      <c r="J6980" s="1" t="s">
        <v>57</v>
      </c>
      <c r="K6980" s="1" t="s">
        <v>47</v>
      </c>
      <c r="L6980" s="1">
        <v>1000.0</v>
      </c>
      <c r="M6980" s="1" t="s">
        <v>58</v>
      </c>
      <c r="N6980" s="1" t="s">
        <v>21667</v>
      </c>
      <c r="O6980" s="4">
        <v>44317.0</v>
      </c>
      <c r="P6980" s="4">
        <v>44293.0</v>
      </c>
      <c r="Q6980" s="1" t="s">
        <v>10687</v>
      </c>
      <c r="R6980" s="1" t="s">
        <v>31</v>
      </c>
      <c r="S6980" s="1" t="s">
        <v>32</v>
      </c>
      <c r="T6980" s="1">
        <v>75219.0</v>
      </c>
      <c r="U6980" s="1" t="s">
        <v>10738</v>
      </c>
    </row>
    <row r="6981">
      <c r="A6981" s="1" t="s">
        <v>22315</v>
      </c>
      <c r="B6981" s="1">
        <v>74918.0</v>
      </c>
      <c r="C6981" s="1">
        <v>2259.0</v>
      </c>
      <c r="D6981" s="2" t="s">
        <v>21680</v>
      </c>
      <c r="E6981" s="1" t="s">
        <v>5477</v>
      </c>
      <c r="F6981" s="1" t="s">
        <v>759</v>
      </c>
      <c r="G6981" s="3" t="str">
        <f t="shared" si="1"/>
        <v>Deedie Rose</v>
      </c>
      <c r="H6981" s="3" t="str">
        <f t="shared" si="2"/>
        <v>DEEDIE ROSE</v>
      </c>
      <c r="J6981" s="1" t="s">
        <v>57</v>
      </c>
      <c r="K6981" s="1" t="s">
        <v>47</v>
      </c>
      <c r="L6981" s="1">
        <v>1000.0</v>
      </c>
      <c r="M6981" s="1" t="s">
        <v>58</v>
      </c>
      <c r="N6981" s="1" t="s">
        <v>21667</v>
      </c>
      <c r="O6981" s="4">
        <v>44317.0</v>
      </c>
      <c r="P6981" s="4">
        <v>44293.0</v>
      </c>
      <c r="Q6981" s="1" t="s">
        <v>5478</v>
      </c>
      <c r="R6981" s="1" t="s">
        <v>31</v>
      </c>
      <c r="S6981" s="1" t="s">
        <v>32</v>
      </c>
      <c r="T6981" s="1">
        <v>75205.0</v>
      </c>
      <c r="U6981" s="1" t="s">
        <v>5479</v>
      </c>
    </row>
    <row r="6982">
      <c r="A6982" s="1" t="s">
        <v>22316</v>
      </c>
      <c r="B6982" s="1">
        <v>74919.0</v>
      </c>
      <c r="C6982" s="1">
        <v>2259.0</v>
      </c>
      <c r="D6982" s="2" t="s">
        <v>21680</v>
      </c>
      <c r="E6982" s="1" t="s">
        <v>22317</v>
      </c>
      <c r="F6982" s="1" t="s">
        <v>5482</v>
      </c>
      <c r="G6982" s="3" t="str">
        <f t="shared" si="1"/>
        <v>Maguerite Hoffman</v>
      </c>
      <c r="H6982" s="3" t="str">
        <f t="shared" si="2"/>
        <v>MAGUERITE HOFFMAN</v>
      </c>
      <c r="J6982" s="1" t="s">
        <v>57</v>
      </c>
      <c r="K6982" s="1" t="s">
        <v>47</v>
      </c>
      <c r="L6982" s="1">
        <v>1000.0</v>
      </c>
      <c r="M6982" s="1" t="s">
        <v>58</v>
      </c>
      <c r="N6982" s="1" t="s">
        <v>21667</v>
      </c>
      <c r="O6982" s="4">
        <v>44317.0</v>
      </c>
      <c r="P6982" s="4">
        <v>44278.0</v>
      </c>
      <c r="Q6982" s="1" t="s">
        <v>11481</v>
      </c>
      <c r="R6982" s="1" t="s">
        <v>31</v>
      </c>
      <c r="S6982" s="1" t="s">
        <v>32</v>
      </c>
      <c r="T6982" s="1">
        <v>75220.0</v>
      </c>
      <c r="U6982" s="1" t="s">
        <v>11482</v>
      </c>
    </row>
    <row r="6983">
      <c r="A6983" s="1" t="s">
        <v>22318</v>
      </c>
      <c r="B6983" s="1">
        <v>74924.0</v>
      </c>
      <c r="C6983" s="1">
        <v>2259.0</v>
      </c>
      <c r="D6983" s="2" t="s">
        <v>21680</v>
      </c>
      <c r="G6983" s="3" t="str">
        <f t="shared" si="1"/>
        <v> </v>
      </c>
      <c r="H6983" s="3" t="str">
        <f t="shared" si="2"/>
        <v> </v>
      </c>
      <c r="I6983" s="1" t="s">
        <v>22319</v>
      </c>
      <c r="J6983" s="1" t="s">
        <v>57</v>
      </c>
      <c r="K6983" s="1" t="s">
        <v>47</v>
      </c>
      <c r="L6983" s="1">
        <v>1000.0</v>
      </c>
      <c r="M6983" s="1" t="s">
        <v>58</v>
      </c>
      <c r="N6983" s="1" t="s">
        <v>21667</v>
      </c>
      <c r="O6983" s="4">
        <v>44317.0</v>
      </c>
      <c r="P6983" s="4">
        <v>44291.0</v>
      </c>
      <c r="Q6983" s="1" t="s">
        <v>5646</v>
      </c>
      <c r="R6983" s="1" t="s">
        <v>1541</v>
      </c>
      <c r="S6983" s="1" t="s">
        <v>32</v>
      </c>
      <c r="T6983" s="1">
        <v>75093.0</v>
      </c>
      <c r="U6983" s="1" t="s">
        <v>5647</v>
      </c>
    </row>
    <row r="6984">
      <c r="A6984" s="1" t="s">
        <v>22320</v>
      </c>
      <c r="B6984" s="1">
        <v>74928.0</v>
      </c>
      <c r="C6984" s="1">
        <v>2259.0</v>
      </c>
      <c r="D6984" s="2" t="s">
        <v>21680</v>
      </c>
      <c r="G6984" s="3" t="str">
        <f t="shared" si="1"/>
        <v> </v>
      </c>
      <c r="H6984" s="3" t="str">
        <f t="shared" si="2"/>
        <v> </v>
      </c>
      <c r="I6984" s="1" t="s">
        <v>11059</v>
      </c>
      <c r="J6984" s="1" t="s">
        <v>57</v>
      </c>
      <c r="K6984" s="1" t="s">
        <v>47</v>
      </c>
      <c r="L6984" s="1">
        <v>1000.0</v>
      </c>
      <c r="M6984" s="1" t="s">
        <v>58</v>
      </c>
      <c r="N6984" s="1" t="s">
        <v>21667</v>
      </c>
      <c r="O6984" s="4">
        <v>44317.0</v>
      </c>
      <c r="P6984" s="4">
        <v>44302.0</v>
      </c>
      <c r="Q6984" s="1" t="s">
        <v>1683</v>
      </c>
      <c r="R6984" s="1" t="s">
        <v>1684</v>
      </c>
      <c r="S6984" s="1" t="s">
        <v>32</v>
      </c>
      <c r="T6984" s="1">
        <v>75011.0</v>
      </c>
      <c r="U6984" s="1" t="s">
        <v>1685</v>
      </c>
    </row>
    <row r="6985">
      <c r="A6985" s="1" t="s">
        <v>22321</v>
      </c>
      <c r="B6985" s="1">
        <v>74931.0</v>
      </c>
      <c r="C6985" s="1">
        <v>2259.0</v>
      </c>
      <c r="D6985" s="2" t="s">
        <v>21680</v>
      </c>
      <c r="E6985" s="1" t="s">
        <v>2334</v>
      </c>
      <c r="F6985" s="1" t="s">
        <v>1534</v>
      </c>
      <c r="G6985" s="3" t="str">
        <f t="shared" si="1"/>
        <v>Mike Myers</v>
      </c>
      <c r="H6985" s="3" t="str">
        <f t="shared" si="2"/>
        <v>MIKE MYERS</v>
      </c>
      <c r="J6985" s="1" t="s">
        <v>57</v>
      </c>
      <c r="K6985" s="1" t="s">
        <v>47</v>
      </c>
      <c r="L6985" s="1">
        <v>1000.0</v>
      </c>
      <c r="M6985" s="1" t="s">
        <v>58</v>
      </c>
      <c r="N6985" s="1" t="s">
        <v>21667</v>
      </c>
      <c r="O6985" s="4">
        <v>44317.0</v>
      </c>
      <c r="P6985" s="4">
        <v>44301.0</v>
      </c>
      <c r="Q6985" s="1" t="s">
        <v>14793</v>
      </c>
      <c r="R6985" s="1" t="s">
        <v>31</v>
      </c>
      <c r="S6985" s="1" t="s">
        <v>32</v>
      </c>
      <c r="T6985" s="1">
        <v>75209.0</v>
      </c>
      <c r="U6985" s="1" t="s">
        <v>14794</v>
      </c>
    </row>
    <row r="6986">
      <c r="A6986" s="1" t="s">
        <v>22322</v>
      </c>
      <c r="B6986" s="1">
        <v>74935.0</v>
      </c>
      <c r="C6986" s="1">
        <v>2259.0</v>
      </c>
      <c r="D6986" s="2" t="s">
        <v>21680</v>
      </c>
      <c r="E6986" s="1" t="s">
        <v>3951</v>
      </c>
      <c r="F6986" s="1" t="s">
        <v>9914</v>
      </c>
      <c r="G6986" s="3" t="str">
        <f t="shared" si="1"/>
        <v>Amanda Lake</v>
      </c>
      <c r="H6986" s="3" t="str">
        <f t="shared" si="2"/>
        <v>AMANDA LAKE</v>
      </c>
      <c r="J6986" s="1" t="s">
        <v>57</v>
      </c>
      <c r="K6986" s="1" t="s">
        <v>47</v>
      </c>
      <c r="L6986" s="1">
        <v>1000.0</v>
      </c>
      <c r="M6986" s="1" t="s">
        <v>58</v>
      </c>
      <c r="N6986" s="1" t="s">
        <v>21667</v>
      </c>
      <c r="O6986" s="4">
        <v>44317.0</v>
      </c>
      <c r="P6986" s="4">
        <v>44304.0</v>
      </c>
      <c r="Q6986" s="1" t="s">
        <v>22323</v>
      </c>
      <c r="R6986" s="1" t="s">
        <v>31</v>
      </c>
      <c r="S6986" s="1" t="s">
        <v>32</v>
      </c>
      <c r="T6986" s="1">
        <v>75208.0</v>
      </c>
      <c r="U6986" s="1" t="s">
        <v>22324</v>
      </c>
    </row>
    <row r="6987">
      <c r="A6987" s="1" t="s">
        <v>22325</v>
      </c>
      <c r="B6987" s="1">
        <v>74957.0</v>
      </c>
      <c r="C6987" s="1">
        <v>2259.0</v>
      </c>
      <c r="D6987" s="2" t="s">
        <v>21680</v>
      </c>
      <c r="G6987" s="3" t="str">
        <f t="shared" si="1"/>
        <v> </v>
      </c>
      <c r="H6987" s="3" t="str">
        <f t="shared" si="2"/>
        <v> </v>
      </c>
      <c r="I6987" s="1" t="s">
        <v>22326</v>
      </c>
      <c r="J6987" s="1" t="s">
        <v>57</v>
      </c>
      <c r="K6987" s="1" t="s">
        <v>47</v>
      </c>
      <c r="L6987" s="1">
        <v>1000.0</v>
      </c>
      <c r="M6987" s="1" t="s">
        <v>58</v>
      </c>
      <c r="N6987" s="1" t="s">
        <v>21667</v>
      </c>
      <c r="O6987" s="4">
        <v>44317.0</v>
      </c>
      <c r="P6987" s="4">
        <v>44301.0</v>
      </c>
      <c r="Q6987" s="1" t="s">
        <v>1688</v>
      </c>
      <c r="R6987" s="1" t="s">
        <v>122</v>
      </c>
      <c r="S6987" s="1" t="s">
        <v>32</v>
      </c>
      <c r="T6987" s="1">
        <v>78760.0</v>
      </c>
      <c r="U6987" s="1" t="s">
        <v>1689</v>
      </c>
    </row>
    <row r="6988">
      <c r="A6988" s="1" t="s">
        <v>22327</v>
      </c>
      <c r="B6988" s="1">
        <v>79158.0</v>
      </c>
      <c r="C6988" s="1">
        <v>2327.0</v>
      </c>
      <c r="D6988" s="2" t="s">
        <v>21682</v>
      </c>
      <c r="E6988" s="1" t="s">
        <v>22328</v>
      </c>
      <c r="F6988" s="1" t="s">
        <v>22329</v>
      </c>
      <c r="G6988" s="3" t="str">
        <f t="shared" si="1"/>
        <v>Rafael Anchia</v>
      </c>
      <c r="H6988" s="3" t="str">
        <f t="shared" si="2"/>
        <v>RAFAEL ANCHIA</v>
      </c>
      <c r="J6988" s="1" t="s">
        <v>57</v>
      </c>
      <c r="K6988" s="1" t="s">
        <v>53</v>
      </c>
      <c r="L6988" s="1">
        <v>1000.0</v>
      </c>
      <c r="M6988" s="1" t="s">
        <v>58</v>
      </c>
      <c r="N6988" s="1" t="s">
        <v>21667</v>
      </c>
      <c r="O6988" s="4">
        <v>44317.0</v>
      </c>
      <c r="P6988" s="4">
        <v>44308.0</v>
      </c>
      <c r="Q6988" s="1" t="s">
        <v>14655</v>
      </c>
      <c r="R6988" s="1" t="s">
        <v>31</v>
      </c>
      <c r="S6988" s="1" t="s">
        <v>32</v>
      </c>
      <c r="T6988" s="1">
        <v>75201.0</v>
      </c>
      <c r="U6988" s="1" t="s">
        <v>14656</v>
      </c>
    </row>
    <row r="6989">
      <c r="A6989" s="1" t="s">
        <v>22330</v>
      </c>
      <c r="B6989" s="1">
        <v>79160.0</v>
      </c>
      <c r="C6989" s="1">
        <v>2327.0</v>
      </c>
      <c r="D6989" s="2" t="s">
        <v>21682</v>
      </c>
      <c r="E6989" s="1" t="s">
        <v>1393</v>
      </c>
      <c r="F6989" s="1" t="s">
        <v>1394</v>
      </c>
      <c r="G6989" s="3" t="str">
        <f t="shared" si="1"/>
        <v>Minerva Rodriguez</v>
      </c>
      <c r="H6989" s="3" t="str">
        <f t="shared" si="2"/>
        <v>MINERVA RODRIGUEZ</v>
      </c>
      <c r="J6989" s="1" t="s">
        <v>57</v>
      </c>
      <c r="K6989" s="1" t="s">
        <v>53</v>
      </c>
      <c r="L6989" s="1">
        <v>1000.0</v>
      </c>
      <c r="M6989" s="1" t="s">
        <v>58</v>
      </c>
      <c r="N6989" s="1" t="s">
        <v>21667</v>
      </c>
      <c r="O6989" s="4">
        <v>44317.0</v>
      </c>
      <c r="P6989" s="4">
        <v>44308.0</v>
      </c>
      <c r="Q6989" s="1" t="s">
        <v>22331</v>
      </c>
      <c r="R6989" s="1" t="s">
        <v>31</v>
      </c>
      <c r="S6989" s="1" t="s">
        <v>32</v>
      </c>
      <c r="T6989" s="1">
        <v>75115.0</v>
      </c>
      <c r="U6989" s="1" t="s">
        <v>22332</v>
      </c>
    </row>
    <row r="6990">
      <c r="A6990" s="1" t="s">
        <v>22333</v>
      </c>
      <c r="B6990" s="1">
        <v>38385.0</v>
      </c>
      <c r="C6990" s="1">
        <v>2327.0</v>
      </c>
      <c r="D6990" s="2" t="s">
        <v>21682</v>
      </c>
      <c r="G6990" s="3" t="str">
        <f t="shared" si="1"/>
        <v> </v>
      </c>
      <c r="H6990" s="3" t="str">
        <f t="shared" si="2"/>
        <v> </v>
      </c>
      <c r="I6990" s="1" t="s">
        <v>22334</v>
      </c>
      <c r="J6990" s="1" t="s">
        <v>389</v>
      </c>
      <c r="K6990" s="1" t="s">
        <v>53</v>
      </c>
      <c r="L6990" s="1">
        <v>1097.36</v>
      </c>
      <c r="M6990" s="1" t="s">
        <v>390</v>
      </c>
      <c r="N6990" s="1" t="s">
        <v>21667</v>
      </c>
      <c r="O6990" s="4">
        <v>44317.0</v>
      </c>
      <c r="P6990" s="4">
        <v>44330.0</v>
      </c>
      <c r="Q6990" s="1" t="s">
        <v>1462</v>
      </c>
      <c r="R6990" s="1" t="s">
        <v>913</v>
      </c>
      <c r="S6990" s="1" t="s">
        <v>32</v>
      </c>
      <c r="T6990" s="1">
        <v>76114.0</v>
      </c>
      <c r="U6990" s="1" t="s">
        <v>22335</v>
      </c>
    </row>
    <row r="6991">
      <c r="A6991" s="1" t="s">
        <v>22336</v>
      </c>
      <c r="B6991" s="1">
        <v>38378.0</v>
      </c>
      <c r="C6991" s="1">
        <v>2327.0</v>
      </c>
      <c r="D6991" s="2" t="s">
        <v>21682</v>
      </c>
      <c r="G6991" s="3" t="str">
        <f t="shared" si="1"/>
        <v> </v>
      </c>
      <c r="H6991" s="3" t="str">
        <f t="shared" si="2"/>
        <v> </v>
      </c>
      <c r="I6991" s="1" t="s">
        <v>1910</v>
      </c>
      <c r="J6991" s="1" t="s">
        <v>389</v>
      </c>
      <c r="K6991" s="1" t="s">
        <v>53</v>
      </c>
      <c r="L6991" s="1">
        <v>1212.4</v>
      </c>
      <c r="M6991" s="1" t="s">
        <v>390</v>
      </c>
      <c r="N6991" s="1" t="s">
        <v>21667</v>
      </c>
      <c r="O6991" s="4">
        <v>44317.0</v>
      </c>
      <c r="P6991" s="4">
        <v>44315.0</v>
      </c>
      <c r="Q6991" s="1" t="s">
        <v>22231</v>
      </c>
      <c r="R6991" s="1" t="s">
        <v>31</v>
      </c>
      <c r="S6991" s="1" t="s">
        <v>32</v>
      </c>
      <c r="T6991" s="1">
        <v>75226.0</v>
      </c>
      <c r="U6991" s="1" t="s">
        <v>22232</v>
      </c>
    </row>
    <row r="6992">
      <c r="A6992" s="1" t="s">
        <v>22337</v>
      </c>
      <c r="B6992" s="1">
        <v>37237.0</v>
      </c>
      <c r="C6992" s="1">
        <v>2259.0</v>
      </c>
      <c r="D6992" s="2" t="s">
        <v>21680</v>
      </c>
      <c r="G6992" s="3" t="str">
        <f t="shared" si="1"/>
        <v> </v>
      </c>
      <c r="H6992" s="3" t="str">
        <f t="shared" si="2"/>
        <v> </v>
      </c>
      <c r="I6992" s="1" t="s">
        <v>790</v>
      </c>
      <c r="J6992" s="1" t="s">
        <v>389</v>
      </c>
      <c r="K6992" s="1" t="s">
        <v>47</v>
      </c>
      <c r="L6992" s="1">
        <v>1285.55</v>
      </c>
      <c r="M6992" s="1" t="s">
        <v>390</v>
      </c>
      <c r="N6992" s="1" t="s">
        <v>21667</v>
      </c>
      <c r="O6992" s="4">
        <v>44317.0</v>
      </c>
      <c r="P6992" s="4">
        <v>44305.0</v>
      </c>
      <c r="Q6992" s="1" t="s">
        <v>22153</v>
      </c>
      <c r="R6992" s="1" t="s">
        <v>31</v>
      </c>
      <c r="S6992" s="1" t="s">
        <v>32</v>
      </c>
      <c r="T6992" s="1">
        <v>75247.0</v>
      </c>
      <c r="U6992" s="1" t="s">
        <v>22154</v>
      </c>
    </row>
    <row r="6993">
      <c r="A6993" s="1" t="s">
        <v>22338</v>
      </c>
      <c r="B6993" s="1">
        <v>37239.0</v>
      </c>
      <c r="C6993" s="1">
        <v>2259.0</v>
      </c>
      <c r="D6993" s="2" t="s">
        <v>21680</v>
      </c>
      <c r="G6993" s="3" t="str">
        <f t="shared" si="1"/>
        <v> </v>
      </c>
      <c r="H6993" s="3" t="str">
        <f t="shared" si="2"/>
        <v> </v>
      </c>
      <c r="I6993" s="1" t="s">
        <v>726</v>
      </c>
      <c r="J6993" s="1" t="s">
        <v>389</v>
      </c>
      <c r="K6993" s="1" t="s">
        <v>47</v>
      </c>
      <c r="L6993" s="1">
        <v>1342.11</v>
      </c>
      <c r="M6993" s="1" t="s">
        <v>390</v>
      </c>
      <c r="N6993" s="1" t="s">
        <v>21667</v>
      </c>
      <c r="O6993" s="4">
        <v>44317.0</v>
      </c>
      <c r="P6993" s="4">
        <v>44307.0</v>
      </c>
      <c r="Q6993" s="1" t="s">
        <v>21768</v>
      </c>
      <c r="R6993" s="1" t="s">
        <v>728</v>
      </c>
      <c r="S6993" s="1" t="s">
        <v>604</v>
      </c>
      <c r="T6993" s="1">
        <v>95131.0</v>
      </c>
      <c r="U6993" s="1" t="s">
        <v>21769</v>
      </c>
    </row>
    <row r="6994">
      <c r="A6994" s="1" t="s">
        <v>22339</v>
      </c>
      <c r="B6994" s="1">
        <v>38377.0</v>
      </c>
      <c r="C6994" s="1">
        <v>2327.0</v>
      </c>
      <c r="D6994" s="2" t="s">
        <v>21682</v>
      </c>
      <c r="G6994" s="3" t="str">
        <f t="shared" si="1"/>
        <v> </v>
      </c>
      <c r="H6994" s="3" t="str">
        <f t="shared" si="2"/>
        <v> </v>
      </c>
      <c r="I6994" s="1" t="s">
        <v>22340</v>
      </c>
      <c r="J6994" s="1" t="s">
        <v>389</v>
      </c>
      <c r="K6994" s="1" t="s">
        <v>53</v>
      </c>
      <c r="L6994" s="1">
        <v>1429.15</v>
      </c>
      <c r="M6994" s="1" t="s">
        <v>390</v>
      </c>
      <c r="N6994" s="1" t="s">
        <v>21667</v>
      </c>
      <c r="O6994" s="4">
        <v>44317.0</v>
      </c>
      <c r="P6994" s="4">
        <v>44315.0</v>
      </c>
      <c r="Q6994" s="1" t="s">
        <v>22341</v>
      </c>
      <c r="R6994" s="1" t="s">
        <v>31</v>
      </c>
      <c r="S6994" s="1" t="s">
        <v>32</v>
      </c>
      <c r="T6994" s="1">
        <v>75229.0</v>
      </c>
      <c r="U6994" s="1" t="s">
        <v>22342</v>
      </c>
    </row>
    <row r="6995">
      <c r="A6995" s="1" t="s">
        <v>22343</v>
      </c>
      <c r="B6995" s="1">
        <v>38379.0</v>
      </c>
      <c r="C6995" s="1">
        <v>2327.0</v>
      </c>
      <c r="D6995" s="2" t="s">
        <v>21682</v>
      </c>
      <c r="G6995" s="3" t="str">
        <f t="shared" si="1"/>
        <v> </v>
      </c>
      <c r="H6995" s="3" t="str">
        <f t="shared" si="2"/>
        <v> </v>
      </c>
      <c r="I6995" s="1" t="s">
        <v>790</v>
      </c>
      <c r="J6995" s="1" t="s">
        <v>389</v>
      </c>
      <c r="K6995" s="1" t="s">
        <v>53</v>
      </c>
      <c r="L6995" s="1">
        <v>1457.45</v>
      </c>
      <c r="M6995" s="1" t="s">
        <v>390</v>
      </c>
      <c r="N6995" s="1" t="s">
        <v>21667</v>
      </c>
      <c r="O6995" s="4">
        <v>44317.0</v>
      </c>
      <c r="P6995" s="4">
        <v>44315.0</v>
      </c>
      <c r="Q6995" s="1" t="s">
        <v>22153</v>
      </c>
      <c r="R6995" s="1" t="s">
        <v>31</v>
      </c>
      <c r="S6995" s="1" t="s">
        <v>32</v>
      </c>
      <c r="T6995" s="1">
        <v>75247.0</v>
      </c>
      <c r="U6995" s="1" t="s">
        <v>22154</v>
      </c>
    </row>
    <row r="6996">
      <c r="A6996" s="1" t="s">
        <v>22344</v>
      </c>
      <c r="B6996" s="1">
        <v>37238.0</v>
      </c>
      <c r="C6996" s="1">
        <v>2259.0</v>
      </c>
      <c r="D6996" s="2" t="s">
        <v>21680</v>
      </c>
      <c r="G6996" s="3" t="str">
        <f t="shared" si="1"/>
        <v> </v>
      </c>
      <c r="H6996" s="3" t="str">
        <f t="shared" si="2"/>
        <v> </v>
      </c>
      <c r="I6996" s="1" t="s">
        <v>22334</v>
      </c>
      <c r="J6996" s="1" t="s">
        <v>389</v>
      </c>
      <c r="K6996" s="1" t="s">
        <v>47</v>
      </c>
      <c r="L6996" s="1">
        <v>1486.76</v>
      </c>
      <c r="M6996" s="1" t="s">
        <v>390</v>
      </c>
      <c r="N6996" s="1" t="s">
        <v>21667</v>
      </c>
      <c r="O6996" s="4">
        <v>44317.0</v>
      </c>
      <c r="P6996" s="4">
        <v>44305.0</v>
      </c>
      <c r="Q6996" s="1" t="s">
        <v>1462</v>
      </c>
      <c r="R6996" s="1" t="s">
        <v>913</v>
      </c>
      <c r="S6996" s="1" t="s">
        <v>32</v>
      </c>
      <c r="T6996" s="1">
        <v>76114.0</v>
      </c>
      <c r="U6996" s="1" t="s">
        <v>22335</v>
      </c>
    </row>
    <row r="6997">
      <c r="A6997" s="1" t="s">
        <v>22345</v>
      </c>
      <c r="B6997" s="1">
        <v>74926.0</v>
      </c>
      <c r="C6997" s="1">
        <v>2259.0</v>
      </c>
      <c r="D6997" s="2" t="s">
        <v>21680</v>
      </c>
      <c r="G6997" s="3" t="str">
        <f t="shared" si="1"/>
        <v> </v>
      </c>
      <c r="H6997" s="3" t="str">
        <f t="shared" si="2"/>
        <v> </v>
      </c>
      <c r="I6997" s="1" t="s">
        <v>22346</v>
      </c>
      <c r="J6997" s="1" t="s">
        <v>57</v>
      </c>
      <c r="K6997" s="1" t="s">
        <v>47</v>
      </c>
      <c r="L6997" s="1">
        <v>1500.0</v>
      </c>
      <c r="M6997" s="1" t="s">
        <v>58</v>
      </c>
      <c r="N6997" s="1" t="s">
        <v>21667</v>
      </c>
      <c r="O6997" s="4">
        <v>44317.0</v>
      </c>
      <c r="P6997" s="4">
        <v>44292.0</v>
      </c>
      <c r="Q6997" s="1" t="s">
        <v>5631</v>
      </c>
      <c r="R6997" s="1" t="s">
        <v>31</v>
      </c>
      <c r="S6997" s="1" t="s">
        <v>32</v>
      </c>
      <c r="T6997" s="1">
        <v>75240.0</v>
      </c>
      <c r="U6997" s="1" t="s">
        <v>5632</v>
      </c>
    </row>
    <row r="6998">
      <c r="A6998" s="1" t="s">
        <v>22347</v>
      </c>
      <c r="B6998" s="1">
        <v>36215.0</v>
      </c>
      <c r="C6998" s="1">
        <v>2188.0</v>
      </c>
      <c r="D6998" s="2" t="s">
        <v>21678</v>
      </c>
      <c r="G6998" s="3" t="str">
        <f t="shared" si="1"/>
        <v> </v>
      </c>
      <c r="H6998" s="3" t="str">
        <f t="shared" si="2"/>
        <v> </v>
      </c>
      <c r="I6998" s="1" t="s">
        <v>1910</v>
      </c>
      <c r="J6998" s="1" t="s">
        <v>389</v>
      </c>
      <c r="K6998" s="1" t="s">
        <v>44</v>
      </c>
      <c r="L6998" s="1">
        <v>1569.62</v>
      </c>
      <c r="M6998" s="1" t="s">
        <v>390</v>
      </c>
      <c r="N6998" s="1" t="s">
        <v>21667</v>
      </c>
      <c r="O6998" s="4">
        <v>44317.0</v>
      </c>
      <c r="P6998" s="4">
        <v>44258.0</v>
      </c>
      <c r="Q6998" s="1" t="s">
        <v>22231</v>
      </c>
      <c r="R6998" s="1" t="s">
        <v>31</v>
      </c>
      <c r="S6998" s="1" t="s">
        <v>32</v>
      </c>
      <c r="T6998" s="1">
        <v>75226.0</v>
      </c>
      <c r="U6998" s="1" t="s">
        <v>22232</v>
      </c>
    </row>
    <row r="6999">
      <c r="A6999" s="1" t="s">
        <v>22348</v>
      </c>
      <c r="B6999" s="1">
        <v>36212.0</v>
      </c>
      <c r="C6999" s="1">
        <v>2188.0</v>
      </c>
      <c r="D6999" s="2" t="s">
        <v>21678</v>
      </c>
      <c r="G6999" s="3" t="str">
        <f t="shared" si="1"/>
        <v> </v>
      </c>
      <c r="H6999" s="3" t="str">
        <f t="shared" si="2"/>
        <v> </v>
      </c>
      <c r="I6999" s="1" t="s">
        <v>1910</v>
      </c>
      <c r="J6999" s="1" t="s">
        <v>389</v>
      </c>
      <c r="K6999" s="1" t="s">
        <v>44</v>
      </c>
      <c r="L6999" s="1">
        <v>1569.63</v>
      </c>
      <c r="M6999" s="1" t="s">
        <v>390</v>
      </c>
      <c r="N6999" s="1" t="s">
        <v>21667</v>
      </c>
      <c r="O6999" s="4">
        <v>44317.0</v>
      </c>
      <c r="P6999" s="4">
        <v>44251.0</v>
      </c>
      <c r="Q6999" s="1" t="s">
        <v>22231</v>
      </c>
      <c r="R6999" s="1" t="s">
        <v>31</v>
      </c>
      <c r="S6999" s="1" t="s">
        <v>32</v>
      </c>
      <c r="T6999" s="1">
        <v>75226.0</v>
      </c>
      <c r="U6999" s="1" t="s">
        <v>22232</v>
      </c>
    </row>
    <row r="7000">
      <c r="A7000" s="1" t="s">
        <v>22349</v>
      </c>
      <c r="B7000" s="1">
        <v>37231.0</v>
      </c>
      <c r="C7000" s="1">
        <v>2259.0</v>
      </c>
      <c r="D7000" s="2" t="s">
        <v>21680</v>
      </c>
      <c r="G7000" s="3" t="str">
        <f t="shared" si="1"/>
        <v> </v>
      </c>
      <c r="H7000" s="3" t="str">
        <f t="shared" si="2"/>
        <v> </v>
      </c>
      <c r="I7000" s="1" t="s">
        <v>1910</v>
      </c>
      <c r="J7000" s="1" t="s">
        <v>389</v>
      </c>
      <c r="K7000" s="1" t="s">
        <v>47</v>
      </c>
      <c r="L7000" s="1">
        <v>1650.81</v>
      </c>
      <c r="M7000" s="1" t="s">
        <v>390</v>
      </c>
      <c r="N7000" s="1" t="s">
        <v>21667</v>
      </c>
      <c r="O7000" s="4">
        <v>44317.0</v>
      </c>
      <c r="P7000" s="4">
        <v>44292.0</v>
      </c>
      <c r="Q7000" s="1" t="s">
        <v>22231</v>
      </c>
      <c r="R7000" s="1" t="s">
        <v>31</v>
      </c>
      <c r="S7000" s="1" t="s">
        <v>32</v>
      </c>
      <c r="T7000" s="1">
        <v>75226.0</v>
      </c>
      <c r="U7000" s="1" t="s">
        <v>22232</v>
      </c>
    </row>
    <row r="7001">
      <c r="A7001" s="1" t="s">
        <v>22350</v>
      </c>
      <c r="B7001" s="1">
        <v>38386.0</v>
      </c>
      <c r="C7001" s="1">
        <v>2327.0</v>
      </c>
      <c r="D7001" s="2" t="s">
        <v>21682</v>
      </c>
      <c r="G7001" s="3" t="str">
        <f t="shared" si="1"/>
        <v> </v>
      </c>
      <c r="H7001" s="3" t="str">
        <f t="shared" si="2"/>
        <v> </v>
      </c>
      <c r="I7001" s="1" t="s">
        <v>22351</v>
      </c>
      <c r="J7001" s="1" t="s">
        <v>389</v>
      </c>
      <c r="K7001" s="1" t="s">
        <v>53</v>
      </c>
      <c r="L7001" s="1">
        <v>1875.34</v>
      </c>
      <c r="M7001" s="1" t="s">
        <v>390</v>
      </c>
      <c r="N7001" s="1" t="s">
        <v>21667</v>
      </c>
      <c r="O7001" s="4">
        <v>44317.0</v>
      </c>
      <c r="P7001" s="4">
        <v>44327.0</v>
      </c>
      <c r="Q7001" s="1" t="s">
        <v>16303</v>
      </c>
      <c r="R7001" s="1" t="s">
        <v>31</v>
      </c>
      <c r="S7001" s="1" t="s">
        <v>32</v>
      </c>
      <c r="T7001" s="1">
        <v>75201.0</v>
      </c>
      <c r="U7001" s="1" t="s">
        <v>16304</v>
      </c>
    </row>
    <row r="7002">
      <c r="A7002" s="1" t="s">
        <v>22352</v>
      </c>
      <c r="B7002" s="1">
        <v>71395.0</v>
      </c>
      <c r="C7002" s="1">
        <v>2188.0</v>
      </c>
      <c r="D7002" s="2" t="s">
        <v>21678</v>
      </c>
      <c r="G7002" s="3" t="str">
        <f t="shared" si="1"/>
        <v> </v>
      </c>
      <c r="H7002" s="3" t="str">
        <f t="shared" si="2"/>
        <v> </v>
      </c>
      <c r="I7002" s="1" t="s">
        <v>22353</v>
      </c>
      <c r="J7002" s="1" t="s">
        <v>57</v>
      </c>
      <c r="K7002" s="1" t="s">
        <v>44</v>
      </c>
      <c r="L7002" s="1">
        <v>2500.0</v>
      </c>
      <c r="M7002" s="1" t="s">
        <v>58</v>
      </c>
      <c r="N7002" s="1" t="s">
        <v>21667</v>
      </c>
      <c r="O7002" s="4">
        <v>44317.0</v>
      </c>
      <c r="P7002" s="4">
        <v>44266.0</v>
      </c>
      <c r="Q7002" s="1" t="s">
        <v>22354</v>
      </c>
      <c r="R7002" s="1" t="s">
        <v>31</v>
      </c>
      <c r="S7002" s="1" t="s">
        <v>32</v>
      </c>
      <c r="T7002" s="1">
        <v>75247.0</v>
      </c>
      <c r="U7002" s="1" t="s">
        <v>22355</v>
      </c>
    </row>
    <row r="7003">
      <c r="A7003" s="1" t="s">
        <v>22356</v>
      </c>
      <c r="B7003" s="1">
        <v>74927.0</v>
      </c>
      <c r="C7003" s="1">
        <v>2259.0</v>
      </c>
      <c r="D7003" s="2" t="s">
        <v>21680</v>
      </c>
      <c r="G7003" s="3" t="str">
        <f t="shared" si="1"/>
        <v> </v>
      </c>
      <c r="H7003" s="3" t="str">
        <f t="shared" si="2"/>
        <v> </v>
      </c>
      <c r="I7003" s="1" t="s">
        <v>11886</v>
      </c>
      <c r="J7003" s="1" t="s">
        <v>57</v>
      </c>
      <c r="K7003" s="1" t="s">
        <v>47</v>
      </c>
      <c r="L7003" s="1">
        <v>2500.0</v>
      </c>
      <c r="M7003" s="1" t="s">
        <v>58</v>
      </c>
      <c r="N7003" s="1" t="s">
        <v>21667</v>
      </c>
      <c r="O7003" s="4">
        <v>44317.0</v>
      </c>
      <c r="P7003" s="4">
        <v>44286.0</v>
      </c>
      <c r="Q7003" s="1" t="s">
        <v>4033</v>
      </c>
      <c r="R7003" s="1" t="s">
        <v>31</v>
      </c>
      <c r="S7003" s="1" t="s">
        <v>32</v>
      </c>
      <c r="T7003" s="1">
        <v>75201.0</v>
      </c>
      <c r="U7003" s="1" t="s">
        <v>4034</v>
      </c>
    </row>
    <row r="7004">
      <c r="A7004" s="1" t="s">
        <v>22357</v>
      </c>
      <c r="B7004" s="1">
        <v>74929.0</v>
      </c>
      <c r="C7004" s="1">
        <v>2259.0</v>
      </c>
      <c r="D7004" s="2" t="s">
        <v>21680</v>
      </c>
      <c r="G7004" s="3" t="str">
        <f t="shared" si="1"/>
        <v> </v>
      </c>
      <c r="H7004" s="3" t="str">
        <f t="shared" si="2"/>
        <v> </v>
      </c>
      <c r="I7004" s="1" t="s">
        <v>1896</v>
      </c>
      <c r="J7004" s="1" t="s">
        <v>57</v>
      </c>
      <c r="K7004" s="1" t="s">
        <v>47</v>
      </c>
      <c r="L7004" s="1">
        <v>2500.0</v>
      </c>
      <c r="M7004" s="1" t="s">
        <v>58</v>
      </c>
      <c r="N7004" s="1" t="s">
        <v>21667</v>
      </c>
      <c r="O7004" s="4">
        <v>44317.0</v>
      </c>
      <c r="P7004" s="4">
        <v>44301.0</v>
      </c>
      <c r="Q7004" s="1" t="s">
        <v>12501</v>
      </c>
      <c r="R7004" s="1" t="s">
        <v>31</v>
      </c>
      <c r="S7004" s="1" t="s">
        <v>32</v>
      </c>
      <c r="T7004" s="1">
        <v>75208.0</v>
      </c>
      <c r="U7004" s="1" t="s">
        <v>12502</v>
      </c>
    </row>
    <row r="7005">
      <c r="A7005" s="1" t="s">
        <v>22358</v>
      </c>
      <c r="B7005" s="1">
        <v>37230.0</v>
      </c>
      <c r="C7005" s="1">
        <v>2259.0</v>
      </c>
      <c r="D7005" s="2" t="s">
        <v>21680</v>
      </c>
      <c r="G7005" s="3" t="str">
        <f t="shared" si="1"/>
        <v> </v>
      </c>
      <c r="H7005" s="3" t="str">
        <f t="shared" si="2"/>
        <v> </v>
      </c>
      <c r="I7005" s="1" t="s">
        <v>22359</v>
      </c>
      <c r="J7005" s="1" t="s">
        <v>389</v>
      </c>
      <c r="K7005" s="1" t="s">
        <v>47</v>
      </c>
      <c r="L7005" s="1">
        <v>2675.0</v>
      </c>
      <c r="M7005" s="1" t="s">
        <v>390</v>
      </c>
      <c r="N7005" s="1" t="s">
        <v>21667</v>
      </c>
      <c r="O7005" s="4">
        <v>44317.0</v>
      </c>
      <c r="P7005" s="4">
        <v>44307.0</v>
      </c>
      <c r="Q7005" s="1" t="s">
        <v>21668</v>
      </c>
      <c r="R7005" s="1" t="s">
        <v>31</v>
      </c>
      <c r="S7005" s="1" t="s">
        <v>32</v>
      </c>
      <c r="T7005" s="1">
        <v>75217.0</v>
      </c>
      <c r="U7005" s="1" t="s">
        <v>21676</v>
      </c>
    </row>
    <row r="7006">
      <c r="A7006" s="1" t="s">
        <v>22360</v>
      </c>
      <c r="B7006" s="1">
        <v>38399.0</v>
      </c>
      <c r="C7006" s="1">
        <v>2327.0</v>
      </c>
      <c r="D7006" s="2" t="s">
        <v>21682</v>
      </c>
      <c r="G7006" s="3" t="str">
        <f t="shared" si="1"/>
        <v> </v>
      </c>
      <c r="H7006" s="3" t="str">
        <f t="shared" si="2"/>
        <v> </v>
      </c>
      <c r="I7006" s="1" t="s">
        <v>22359</v>
      </c>
      <c r="J7006" s="1" t="s">
        <v>389</v>
      </c>
      <c r="K7006" s="1" t="s">
        <v>53</v>
      </c>
      <c r="L7006" s="1">
        <v>4615.0</v>
      </c>
      <c r="M7006" s="1" t="s">
        <v>390</v>
      </c>
      <c r="N7006" s="1" t="s">
        <v>21667</v>
      </c>
      <c r="O7006" s="4">
        <v>44317.0</v>
      </c>
      <c r="P7006" s="4">
        <v>44316.0</v>
      </c>
      <c r="Q7006" s="1" t="s">
        <v>21668</v>
      </c>
      <c r="R7006" s="1" t="s">
        <v>31</v>
      </c>
      <c r="S7006" s="1" t="s">
        <v>32</v>
      </c>
      <c r="T7006" s="1">
        <v>75217.0</v>
      </c>
      <c r="U7006" s="1" t="s">
        <v>21676</v>
      </c>
    </row>
    <row r="7007">
      <c r="A7007" s="1" t="s">
        <v>22361</v>
      </c>
      <c r="B7007" s="1">
        <v>39145.0</v>
      </c>
      <c r="C7007" s="1">
        <v>2417.0</v>
      </c>
      <c r="D7007" s="2" t="s">
        <v>21666</v>
      </c>
      <c r="G7007" s="3" t="str">
        <f t="shared" si="1"/>
        <v> </v>
      </c>
      <c r="H7007" s="3" t="str">
        <f t="shared" si="2"/>
        <v> </v>
      </c>
      <c r="I7007" s="1" t="s">
        <v>22359</v>
      </c>
      <c r="J7007" s="1" t="s">
        <v>389</v>
      </c>
      <c r="K7007" s="1" t="s">
        <v>27</v>
      </c>
      <c r="L7007" s="1">
        <v>4986.87</v>
      </c>
      <c r="M7007" s="1" t="s">
        <v>390</v>
      </c>
      <c r="N7007" s="1" t="s">
        <v>21667</v>
      </c>
      <c r="O7007" s="4">
        <v>44317.0</v>
      </c>
      <c r="P7007" s="4">
        <v>44391.0</v>
      </c>
      <c r="Q7007" s="1" t="s">
        <v>21668</v>
      </c>
      <c r="R7007" s="1" t="s">
        <v>31</v>
      </c>
      <c r="S7007" s="1" t="s">
        <v>32</v>
      </c>
      <c r="T7007" s="1">
        <v>75217.0</v>
      </c>
      <c r="U7007" s="1" t="s">
        <v>21669</v>
      </c>
    </row>
    <row r="7008">
      <c r="A7008" s="1" t="s">
        <v>22362</v>
      </c>
      <c r="B7008" s="1">
        <v>38400.0</v>
      </c>
      <c r="C7008" s="1">
        <v>2327.0</v>
      </c>
      <c r="D7008" s="2" t="s">
        <v>21682</v>
      </c>
      <c r="G7008" s="3" t="str">
        <f t="shared" si="1"/>
        <v> </v>
      </c>
      <c r="H7008" s="3" t="str">
        <f t="shared" si="2"/>
        <v> </v>
      </c>
      <c r="I7008" s="1" t="s">
        <v>22359</v>
      </c>
      <c r="J7008" s="1" t="s">
        <v>389</v>
      </c>
      <c r="K7008" s="1" t="s">
        <v>53</v>
      </c>
      <c r="L7008" s="1">
        <v>5355.0</v>
      </c>
      <c r="M7008" s="1" t="s">
        <v>390</v>
      </c>
      <c r="N7008" s="1" t="s">
        <v>21667</v>
      </c>
      <c r="O7008" s="4">
        <v>44317.0</v>
      </c>
      <c r="P7008" s="4">
        <v>44317.0</v>
      </c>
      <c r="Q7008" s="1" t="s">
        <v>21668</v>
      </c>
      <c r="R7008" s="1" t="s">
        <v>31</v>
      </c>
      <c r="S7008" s="1" t="s">
        <v>32</v>
      </c>
      <c r="T7008" s="1">
        <v>75217.0</v>
      </c>
      <c r="U7008" s="1" t="s">
        <v>21676</v>
      </c>
    </row>
    <row r="7009">
      <c r="A7009" s="1" t="s">
        <v>22363</v>
      </c>
      <c r="B7009" s="1">
        <v>38398.0</v>
      </c>
      <c r="C7009" s="1">
        <v>2327.0</v>
      </c>
      <c r="D7009" s="2" t="s">
        <v>21682</v>
      </c>
      <c r="G7009" s="3" t="str">
        <f t="shared" si="1"/>
        <v> </v>
      </c>
      <c r="H7009" s="3" t="str">
        <f t="shared" si="2"/>
        <v> </v>
      </c>
      <c r="I7009" s="1" t="s">
        <v>22359</v>
      </c>
      <c r="J7009" s="1" t="s">
        <v>389</v>
      </c>
      <c r="K7009" s="1" t="s">
        <v>53</v>
      </c>
      <c r="L7009" s="1">
        <v>9075.0</v>
      </c>
      <c r="M7009" s="1" t="s">
        <v>390</v>
      </c>
      <c r="N7009" s="1" t="s">
        <v>21667</v>
      </c>
      <c r="O7009" s="4">
        <v>44317.0</v>
      </c>
      <c r="P7009" s="4">
        <v>44313.0</v>
      </c>
      <c r="Q7009" s="1" t="s">
        <v>21668</v>
      </c>
      <c r="R7009" s="1" t="s">
        <v>31</v>
      </c>
      <c r="S7009" s="1" t="s">
        <v>32</v>
      </c>
      <c r="T7009" s="1">
        <v>75217.0</v>
      </c>
      <c r="U7009" s="1" t="s">
        <v>21676</v>
      </c>
    </row>
    <row r="7010">
      <c r="A7010" s="1" t="s">
        <v>22364</v>
      </c>
      <c r="B7010" s="1">
        <v>39144.0</v>
      </c>
      <c r="C7010" s="1">
        <v>2417.0</v>
      </c>
      <c r="D7010" s="2" t="s">
        <v>21666</v>
      </c>
      <c r="E7010" s="1" t="s">
        <v>1875</v>
      </c>
      <c r="F7010" s="1" t="s">
        <v>1876</v>
      </c>
      <c r="G7010" s="3" t="str">
        <f t="shared" si="1"/>
        <v>Anna Casey</v>
      </c>
      <c r="H7010" s="3" t="str">
        <f t="shared" si="2"/>
        <v>ANNA CASEY</v>
      </c>
      <c r="J7010" s="1" t="s">
        <v>389</v>
      </c>
      <c r="K7010" s="1" t="s">
        <v>27</v>
      </c>
      <c r="L7010" s="1">
        <v>20000.0</v>
      </c>
      <c r="M7010" s="1" t="s">
        <v>390</v>
      </c>
      <c r="N7010" s="1" t="s">
        <v>21667</v>
      </c>
      <c r="O7010" s="4">
        <v>44317.0</v>
      </c>
      <c r="P7010" s="4">
        <v>44391.0</v>
      </c>
      <c r="Q7010" s="1" t="s">
        <v>22365</v>
      </c>
      <c r="R7010" s="1" t="s">
        <v>31</v>
      </c>
      <c r="S7010" s="1" t="s">
        <v>32</v>
      </c>
      <c r="T7010" s="1">
        <v>75233.0</v>
      </c>
      <c r="U7010" s="1" t="s">
        <v>22366</v>
      </c>
    </row>
    <row r="7011">
      <c r="A7011" s="1" t="s">
        <v>22367</v>
      </c>
      <c r="B7011" s="1">
        <v>2207.0</v>
      </c>
      <c r="C7011" s="1">
        <v>2207.0</v>
      </c>
      <c r="D7011" s="2" t="s">
        <v>22368</v>
      </c>
      <c r="E7011" s="1" t="s">
        <v>1021</v>
      </c>
      <c r="F7011" s="1" t="s">
        <v>4027</v>
      </c>
      <c r="G7011" s="3" t="str">
        <f t="shared" si="1"/>
        <v>James Rogers</v>
      </c>
      <c r="H7011" s="3" t="str">
        <f t="shared" si="2"/>
        <v>JAMES ROGERS</v>
      </c>
      <c r="J7011" s="1" t="s">
        <v>26</v>
      </c>
      <c r="K7011" s="1" t="s">
        <v>12515</v>
      </c>
      <c r="L7011" s="1">
        <v>0.0</v>
      </c>
      <c r="M7011" s="1" t="s">
        <v>28</v>
      </c>
      <c r="N7011" s="1" t="s">
        <v>22369</v>
      </c>
      <c r="O7011" s="4">
        <v>41405.0</v>
      </c>
      <c r="P7011" s="4">
        <v>44291.58971064815</v>
      </c>
      <c r="Q7011" s="1" t="s">
        <v>22370</v>
      </c>
      <c r="R7011" s="1" t="s">
        <v>31</v>
      </c>
      <c r="S7011" s="1" t="s">
        <v>32</v>
      </c>
      <c r="T7011" s="1">
        <v>75204.0</v>
      </c>
      <c r="U7011" s="1" t="s">
        <v>22371</v>
      </c>
    </row>
    <row r="7012">
      <c r="A7012" s="1" t="s">
        <v>22372</v>
      </c>
      <c r="B7012" s="1">
        <v>2113.0</v>
      </c>
      <c r="C7012" s="1">
        <v>2113.0</v>
      </c>
      <c r="D7012" s="2" t="s">
        <v>22373</v>
      </c>
      <c r="E7012" s="1" t="s">
        <v>1021</v>
      </c>
      <c r="F7012" s="1" t="s">
        <v>22374</v>
      </c>
      <c r="G7012" s="3" t="str">
        <f t="shared" si="1"/>
        <v>James Turknett</v>
      </c>
      <c r="H7012" s="3" t="str">
        <f t="shared" si="2"/>
        <v>JAMES TURKNETT</v>
      </c>
      <c r="I7012" s="1" t="s">
        <v>22375</v>
      </c>
      <c r="J7012" s="1" t="s">
        <v>26</v>
      </c>
      <c r="K7012" s="1" t="s">
        <v>36</v>
      </c>
      <c r="L7012" s="1">
        <v>0.0</v>
      </c>
      <c r="M7012" s="1" t="s">
        <v>28</v>
      </c>
      <c r="N7012" s="1" t="s">
        <v>22376</v>
      </c>
      <c r="P7012" s="4">
        <v>44249.65597222222</v>
      </c>
      <c r="Q7012" s="1" t="s">
        <v>22377</v>
      </c>
      <c r="R7012" s="1" t="s">
        <v>31</v>
      </c>
      <c r="S7012" s="1" t="s">
        <v>32</v>
      </c>
      <c r="T7012" s="1">
        <v>75227.0</v>
      </c>
      <c r="U7012" s="1" t="s">
        <v>22378</v>
      </c>
    </row>
    <row r="7013">
      <c r="A7013" s="1" t="s">
        <v>22379</v>
      </c>
      <c r="B7013" s="1">
        <v>2114.0</v>
      </c>
      <c r="C7013" s="1">
        <v>2114.0</v>
      </c>
      <c r="D7013" s="2" t="s">
        <v>22380</v>
      </c>
      <c r="E7013" s="1" t="s">
        <v>1021</v>
      </c>
      <c r="F7013" s="1" t="s">
        <v>22374</v>
      </c>
      <c r="G7013" s="3" t="str">
        <f t="shared" si="1"/>
        <v>James Turknett</v>
      </c>
      <c r="H7013" s="3" t="str">
        <f t="shared" si="2"/>
        <v>JAMES TURKNETT</v>
      </c>
      <c r="J7013" s="1" t="s">
        <v>26</v>
      </c>
      <c r="K7013" s="1" t="s">
        <v>41</v>
      </c>
      <c r="L7013" s="1">
        <v>0.0</v>
      </c>
      <c r="M7013" s="1" t="s">
        <v>28</v>
      </c>
      <c r="N7013" s="1" t="s">
        <v>22376</v>
      </c>
      <c r="P7013" s="4">
        <v>44249.658217592594</v>
      </c>
      <c r="Q7013" s="1" t="s">
        <v>22381</v>
      </c>
      <c r="R7013" s="1" t="s">
        <v>31</v>
      </c>
      <c r="S7013" s="1" t="s">
        <v>32</v>
      </c>
      <c r="T7013" s="1">
        <v>75228.0</v>
      </c>
      <c r="U7013" s="1" t="s">
        <v>22382</v>
      </c>
    </row>
    <row r="7014">
      <c r="A7014" s="1" t="s">
        <v>22383</v>
      </c>
      <c r="B7014" s="1">
        <v>2195.0</v>
      </c>
      <c r="C7014" s="1">
        <v>2195.0</v>
      </c>
      <c r="D7014" s="2" t="s">
        <v>22384</v>
      </c>
      <c r="E7014" s="1" t="s">
        <v>1021</v>
      </c>
      <c r="F7014" s="1" t="s">
        <v>22374</v>
      </c>
      <c r="G7014" s="3" t="str">
        <f t="shared" si="1"/>
        <v>James Turknett</v>
      </c>
      <c r="H7014" s="3" t="str">
        <f t="shared" si="2"/>
        <v>JAMES TURKNETT</v>
      </c>
      <c r="J7014" s="1" t="s">
        <v>26</v>
      </c>
      <c r="K7014" s="1" t="s">
        <v>44</v>
      </c>
      <c r="L7014" s="1">
        <v>0.0</v>
      </c>
      <c r="M7014" s="1" t="s">
        <v>28</v>
      </c>
      <c r="N7014" s="1" t="s">
        <v>22376</v>
      </c>
      <c r="O7014" s="4">
        <v>44317.0</v>
      </c>
      <c r="P7014" s="4">
        <v>44287.67238425926</v>
      </c>
      <c r="Q7014" s="1" t="s">
        <v>22385</v>
      </c>
      <c r="R7014" s="1" t="s">
        <v>31</v>
      </c>
      <c r="S7014" s="1" t="s">
        <v>32</v>
      </c>
      <c r="T7014" s="1">
        <v>75228.0</v>
      </c>
      <c r="U7014" s="1" t="s">
        <v>22386</v>
      </c>
    </row>
    <row r="7015">
      <c r="A7015" s="1">
        <v>336322.0</v>
      </c>
      <c r="B7015" s="1">
        <v>36322.0</v>
      </c>
      <c r="C7015" s="1">
        <v>2195.0</v>
      </c>
      <c r="D7015" s="2" t="s">
        <v>22384</v>
      </c>
      <c r="E7015" s="1" t="s">
        <v>1021</v>
      </c>
      <c r="F7015" s="1" t="s">
        <v>22374</v>
      </c>
      <c r="G7015" s="3" t="str">
        <f t="shared" si="1"/>
        <v>James Turknett</v>
      </c>
      <c r="H7015" s="3" t="str">
        <f t="shared" si="2"/>
        <v>JAMES TURKNETT</v>
      </c>
      <c r="I7015" s="1" t="s">
        <v>22376</v>
      </c>
      <c r="J7015" s="1" t="s">
        <v>5772</v>
      </c>
      <c r="K7015" s="1" t="s">
        <v>44</v>
      </c>
      <c r="L7015" s="1">
        <v>1300.0</v>
      </c>
      <c r="M7015" s="1" t="s">
        <v>5772</v>
      </c>
      <c r="N7015" s="1" t="s">
        <v>22376</v>
      </c>
      <c r="O7015" s="4">
        <v>44317.0</v>
      </c>
      <c r="P7015" s="4">
        <v>44256.0</v>
      </c>
      <c r="Q7015" s="1" t="s">
        <v>22385</v>
      </c>
      <c r="R7015" s="1" t="s">
        <v>31</v>
      </c>
      <c r="S7015" s="1" t="s">
        <v>32</v>
      </c>
      <c r="T7015" s="1">
        <v>75228.0</v>
      </c>
      <c r="U7015" s="1" t="s">
        <v>22386</v>
      </c>
    </row>
    <row r="7016">
      <c r="A7016" s="1">
        <v>336323.0</v>
      </c>
      <c r="B7016" s="1">
        <v>36323.0</v>
      </c>
      <c r="C7016" s="1">
        <v>2195.0</v>
      </c>
      <c r="D7016" s="2" t="s">
        <v>22384</v>
      </c>
      <c r="E7016" s="1" t="s">
        <v>1021</v>
      </c>
      <c r="F7016" s="1" t="s">
        <v>22374</v>
      </c>
      <c r="G7016" s="3" t="str">
        <f t="shared" si="1"/>
        <v>James Turknett</v>
      </c>
      <c r="H7016" s="3" t="str">
        <f t="shared" si="2"/>
        <v>JAMES TURKNETT</v>
      </c>
      <c r="I7016" s="1" t="s">
        <v>22376</v>
      </c>
      <c r="J7016" s="1" t="s">
        <v>5772</v>
      </c>
      <c r="K7016" s="1" t="s">
        <v>44</v>
      </c>
      <c r="L7016" s="1">
        <v>1300.0</v>
      </c>
      <c r="M7016" s="1" t="s">
        <v>5772</v>
      </c>
      <c r="N7016" s="1" t="s">
        <v>22376</v>
      </c>
      <c r="O7016" s="4">
        <v>44317.0</v>
      </c>
      <c r="P7016" s="4">
        <v>44256.0</v>
      </c>
      <c r="Q7016" s="1" t="s">
        <v>22385</v>
      </c>
      <c r="R7016" s="1" t="s">
        <v>31</v>
      </c>
      <c r="S7016" s="1" t="s">
        <v>32</v>
      </c>
      <c r="T7016" s="1">
        <v>75228.0</v>
      </c>
      <c r="U7016" s="1" t="s">
        <v>22386</v>
      </c>
    </row>
    <row r="7017">
      <c r="A7017" s="1">
        <v>336324.0</v>
      </c>
      <c r="B7017" s="1">
        <v>36324.0</v>
      </c>
      <c r="C7017" s="1">
        <v>2195.0</v>
      </c>
      <c r="D7017" s="2" t="s">
        <v>22384</v>
      </c>
      <c r="E7017" s="1" t="s">
        <v>1021</v>
      </c>
      <c r="F7017" s="1" t="s">
        <v>22374</v>
      </c>
      <c r="G7017" s="3" t="str">
        <f t="shared" si="1"/>
        <v>James Turknett</v>
      </c>
      <c r="H7017" s="3" t="str">
        <f t="shared" si="2"/>
        <v>JAMES TURKNETT</v>
      </c>
      <c r="I7017" s="1" t="s">
        <v>22376</v>
      </c>
      <c r="J7017" s="1" t="s">
        <v>5772</v>
      </c>
      <c r="K7017" s="1" t="s">
        <v>44</v>
      </c>
      <c r="L7017" s="1">
        <v>1300.0</v>
      </c>
      <c r="M7017" s="1" t="s">
        <v>5772</v>
      </c>
      <c r="N7017" s="1" t="s">
        <v>22376</v>
      </c>
      <c r="O7017" s="4">
        <v>44317.0</v>
      </c>
      <c r="P7017" s="4">
        <v>44256.0</v>
      </c>
      <c r="Q7017" s="1" t="s">
        <v>22385</v>
      </c>
      <c r="R7017" s="1" t="s">
        <v>31</v>
      </c>
      <c r="S7017" s="1" t="s">
        <v>32</v>
      </c>
      <c r="T7017" s="1">
        <v>75228.0</v>
      </c>
      <c r="U7017" s="1" t="s">
        <v>22386</v>
      </c>
    </row>
    <row r="7018">
      <c r="A7018" s="1" t="s">
        <v>22387</v>
      </c>
      <c r="B7018" s="1">
        <v>2022.0</v>
      </c>
      <c r="C7018" s="1">
        <v>2022.0</v>
      </c>
      <c r="D7018" s="2" t="s">
        <v>22388</v>
      </c>
      <c r="E7018" s="1" t="s">
        <v>1217</v>
      </c>
      <c r="F7018" s="1" t="s">
        <v>22389</v>
      </c>
      <c r="G7018" s="3" t="str">
        <f t="shared" si="1"/>
        <v>Jason Villalba</v>
      </c>
      <c r="H7018" s="3" t="str">
        <f t="shared" si="2"/>
        <v>JASON VILLALBA</v>
      </c>
      <c r="J7018" s="1" t="s">
        <v>26</v>
      </c>
      <c r="K7018" s="1" t="s">
        <v>12515</v>
      </c>
      <c r="L7018" s="1">
        <v>0.0</v>
      </c>
      <c r="M7018" s="1" t="s">
        <v>28</v>
      </c>
      <c r="N7018" s="1" t="s">
        <v>22390</v>
      </c>
      <c r="P7018" s="4">
        <v>43865.86653935185</v>
      </c>
      <c r="Q7018" s="1" t="s">
        <v>22391</v>
      </c>
      <c r="R7018" s="1" t="s">
        <v>31</v>
      </c>
      <c r="S7018" s="1" t="s">
        <v>32</v>
      </c>
      <c r="T7018" s="1">
        <v>75367.0</v>
      </c>
      <c r="U7018" s="1" t="s">
        <v>22392</v>
      </c>
    </row>
    <row r="7019">
      <c r="A7019" s="1" t="s">
        <v>22393</v>
      </c>
      <c r="B7019" s="1">
        <v>2371.0</v>
      </c>
      <c r="C7019" s="1">
        <v>2371.0</v>
      </c>
      <c r="D7019" s="2" t="s">
        <v>22394</v>
      </c>
      <c r="E7019" s="1" t="s">
        <v>6385</v>
      </c>
      <c r="F7019" s="1" t="s">
        <v>5911</v>
      </c>
      <c r="G7019" s="3" t="str">
        <f t="shared" si="1"/>
        <v>Jaynie Schultz</v>
      </c>
      <c r="H7019" s="3" t="str">
        <f t="shared" si="2"/>
        <v>JAYNIE SCHULTZ</v>
      </c>
      <c r="J7019" s="1" t="s">
        <v>26</v>
      </c>
      <c r="K7019" s="1" t="s">
        <v>27</v>
      </c>
      <c r="L7019" s="1">
        <v>0.0</v>
      </c>
      <c r="M7019" s="1" t="s">
        <v>28</v>
      </c>
      <c r="N7019" s="1" t="s">
        <v>22395</v>
      </c>
      <c r="P7019" s="4">
        <v>44572.5578125</v>
      </c>
      <c r="Q7019" s="1" t="s">
        <v>6386</v>
      </c>
      <c r="R7019" s="1" t="s">
        <v>31</v>
      </c>
      <c r="S7019" s="1" t="s">
        <v>32</v>
      </c>
      <c r="T7019" s="1">
        <v>75230.0</v>
      </c>
      <c r="U7019" s="1" t="s">
        <v>6387</v>
      </c>
    </row>
    <row r="7020">
      <c r="A7020" s="1" t="s">
        <v>22396</v>
      </c>
      <c r="B7020" s="1">
        <v>2061.0</v>
      </c>
      <c r="C7020" s="1">
        <v>2061.0</v>
      </c>
      <c r="D7020" s="2" t="s">
        <v>22397</v>
      </c>
      <c r="E7020" s="1" t="s">
        <v>6385</v>
      </c>
      <c r="F7020" s="1" t="s">
        <v>5911</v>
      </c>
      <c r="G7020" s="3" t="str">
        <f t="shared" si="1"/>
        <v>Jaynie Schultz</v>
      </c>
      <c r="H7020" s="3" t="str">
        <f t="shared" si="2"/>
        <v>JAYNIE SCHULTZ</v>
      </c>
      <c r="J7020" s="1" t="s">
        <v>26</v>
      </c>
      <c r="K7020" s="1" t="s">
        <v>41</v>
      </c>
      <c r="L7020" s="1">
        <v>0.0</v>
      </c>
      <c r="M7020" s="1" t="s">
        <v>28</v>
      </c>
      <c r="N7020" s="1" t="s">
        <v>22395</v>
      </c>
      <c r="O7020" s="4">
        <v>44317.0</v>
      </c>
      <c r="P7020" s="4">
        <v>44214.562314814815</v>
      </c>
      <c r="Q7020" s="1" t="s">
        <v>22398</v>
      </c>
      <c r="R7020" s="1" t="s">
        <v>31</v>
      </c>
      <c r="S7020" s="1" t="s">
        <v>32</v>
      </c>
      <c r="T7020" s="1">
        <v>75230.0</v>
      </c>
      <c r="U7020" s="1" t="s">
        <v>22399</v>
      </c>
    </row>
    <row r="7021">
      <c r="A7021" s="1" t="s">
        <v>22400</v>
      </c>
      <c r="B7021" s="1">
        <v>2143.0</v>
      </c>
      <c r="C7021" s="1">
        <v>2143.0</v>
      </c>
      <c r="D7021" s="2" t="s">
        <v>22401</v>
      </c>
      <c r="E7021" s="1" t="s">
        <v>6385</v>
      </c>
      <c r="F7021" s="1" t="s">
        <v>5911</v>
      </c>
      <c r="G7021" s="3" t="str">
        <f t="shared" si="1"/>
        <v>Jaynie Schultz</v>
      </c>
      <c r="H7021" s="3" t="str">
        <f t="shared" si="2"/>
        <v>JAYNIE SCHULTZ</v>
      </c>
      <c r="J7021" s="1" t="s">
        <v>26</v>
      </c>
      <c r="K7021" s="1" t="s">
        <v>44</v>
      </c>
      <c r="L7021" s="1">
        <v>0.0</v>
      </c>
      <c r="M7021" s="1" t="s">
        <v>28</v>
      </c>
      <c r="N7021" s="1" t="s">
        <v>22395</v>
      </c>
      <c r="O7021" s="4">
        <v>44317.0</v>
      </c>
      <c r="P7021" s="4">
        <v>44288.9178125</v>
      </c>
      <c r="Q7021" s="1" t="s">
        <v>22398</v>
      </c>
      <c r="R7021" s="1" t="s">
        <v>31</v>
      </c>
      <c r="S7021" s="1" t="s">
        <v>32</v>
      </c>
      <c r="T7021" s="1">
        <v>75230.0</v>
      </c>
      <c r="U7021" s="1" t="s">
        <v>22399</v>
      </c>
    </row>
    <row r="7022">
      <c r="A7022" s="1" t="s">
        <v>22402</v>
      </c>
      <c r="B7022" s="1">
        <v>2213.0</v>
      </c>
      <c r="C7022" s="1">
        <v>2213.0</v>
      </c>
      <c r="D7022" s="2" t="s">
        <v>22403</v>
      </c>
      <c r="E7022" s="1" t="s">
        <v>6385</v>
      </c>
      <c r="F7022" s="1" t="s">
        <v>5911</v>
      </c>
      <c r="G7022" s="3" t="str">
        <f t="shared" si="1"/>
        <v>Jaynie Schultz</v>
      </c>
      <c r="H7022" s="3" t="str">
        <f t="shared" si="2"/>
        <v>JAYNIE SCHULTZ</v>
      </c>
      <c r="J7022" s="1" t="s">
        <v>26</v>
      </c>
      <c r="K7022" s="1" t="s">
        <v>47</v>
      </c>
      <c r="L7022" s="1">
        <v>0.0</v>
      </c>
      <c r="M7022" s="1" t="s">
        <v>28</v>
      </c>
      <c r="N7022" s="1" t="s">
        <v>22395</v>
      </c>
      <c r="O7022" s="4">
        <v>44317.0</v>
      </c>
      <c r="P7022" s="4">
        <v>44309.03854166667</v>
      </c>
      <c r="Q7022" s="1" t="s">
        <v>22398</v>
      </c>
      <c r="R7022" s="1" t="s">
        <v>31</v>
      </c>
      <c r="S7022" s="1" t="s">
        <v>32</v>
      </c>
      <c r="T7022" s="1">
        <v>75230.0</v>
      </c>
      <c r="U7022" s="1" t="s">
        <v>22399</v>
      </c>
    </row>
    <row r="7023">
      <c r="A7023" s="1" t="s">
        <v>22404</v>
      </c>
      <c r="B7023" s="1">
        <v>2276.0</v>
      </c>
      <c r="C7023" s="1">
        <v>2276.0</v>
      </c>
      <c r="D7023" s="2" t="s">
        <v>22405</v>
      </c>
      <c r="E7023" s="1" t="s">
        <v>6385</v>
      </c>
      <c r="F7023" s="1" t="s">
        <v>5911</v>
      </c>
      <c r="G7023" s="3" t="str">
        <f t="shared" si="1"/>
        <v>Jaynie Schultz</v>
      </c>
      <c r="H7023" s="3" t="str">
        <f t="shared" si="2"/>
        <v>JAYNIE SCHULTZ</v>
      </c>
      <c r="J7023" s="1" t="s">
        <v>26</v>
      </c>
      <c r="K7023" s="1" t="s">
        <v>50</v>
      </c>
      <c r="L7023" s="1">
        <v>0.0</v>
      </c>
      <c r="M7023" s="1" t="s">
        <v>28</v>
      </c>
      <c r="N7023" s="1" t="s">
        <v>22395</v>
      </c>
      <c r="O7023" s="4">
        <v>44352.0</v>
      </c>
      <c r="P7023" s="4">
        <v>44344.351493055554</v>
      </c>
      <c r="Q7023" s="1" t="s">
        <v>22406</v>
      </c>
      <c r="R7023" s="1" t="s">
        <v>31</v>
      </c>
      <c r="S7023" s="1" t="s">
        <v>32</v>
      </c>
      <c r="T7023" s="1">
        <v>75230.0</v>
      </c>
      <c r="U7023" s="1" t="s">
        <v>22407</v>
      </c>
    </row>
    <row r="7024">
      <c r="A7024" s="1" t="s">
        <v>22408</v>
      </c>
      <c r="B7024" s="1">
        <v>2315.0</v>
      </c>
      <c r="C7024" s="1">
        <v>2315.0</v>
      </c>
      <c r="D7024" s="2" t="s">
        <v>22409</v>
      </c>
      <c r="E7024" s="1" t="s">
        <v>6385</v>
      </c>
      <c r="F7024" s="1" t="s">
        <v>5911</v>
      </c>
      <c r="G7024" s="3" t="str">
        <f t="shared" si="1"/>
        <v>Jaynie Schultz</v>
      </c>
      <c r="H7024" s="3" t="str">
        <f t="shared" si="2"/>
        <v>JAYNIE SCHULTZ</v>
      </c>
      <c r="J7024" s="1" t="s">
        <v>26</v>
      </c>
      <c r="K7024" s="1" t="s">
        <v>53</v>
      </c>
      <c r="L7024" s="1">
        <v>0.0</v>
      </c>
      <c r="M7024" s="1" t="s">
        <v>28</v>
      </c>
      <c r="N7024" s="1" t="s">
        <v>22395</v>
      </c>
      <c r="P7024" s="4">
        <v>44391.68052083333</v>
      </c>
      <c r="Q7024" s="1" t="s">
        <v>22398</v>
      </c>
      <c r="R7024" s="1" t="s">
        <v>31</v>
      </c>
      <c r="S7024" s="1" t="s">
        <v>32</v>
      </c>
      <c r="T7024" s="1">
        <v>75230.0</v>
      </c>
      <c r="U7024" s="1" t="s">
        <v>22399</v>
      </c>
    </row>
    <row r="7025">
      <c r="A7025" s="1" t="s">
        <v>22410</v>
      </c>
      <c r="B7025" s="1">
        <v>75855.0</v>
      </c>
      <c r="C7025" s="1">
        <v>2276.0</v>
      </c>
      <c r="D7025" s="2" t="s">
        <v>22405</v>
      </c>
      <c r="E7025" s="1" t="s">
        <v>22411</v>
      </c>
      <c r="F7025" s="1" t="s">
        <v>22412</v>
      </c>
      <c r="G7025" s="3" t="str">
        <f t="shared" si="1"/>
        <v>Bwana Payeye Kizito</v>
      </c>
      <c r="H7025" s="3" t="str">
        <f t="shared" si="2"/>
        <v>BWANA PAYEYE KIZITO</v>
      </c>
      <c r="J7025" s="1" t="s">
        <v>57</v>
      </c>
      <c r="K7025" s="1" t="s">
        <v>50</v>
      </c>
      <c r="L7025" s="1">
        <v>1.0</v>
      </c>
      <c r="M7025" s="1" t="s">
        <v>58</v>
      </c>
      <c r="N7025" s="1" t="s">
        <v>22395</v>
      </c>
      <c r="O7025" s="4">
        <v>44352.0</v>
      </c>
      <c r="P7025" s="4">
        <v>44333.0</v>
      </c>
      <c r="Q7025" s="1" t="s">
        <v>14897</v>
      </c>
      <c r="R7025" s="1" t="s">
        <v>22413</v>
      </c>
      <c r="S7025" s="1" t="s">
        <v>32</v>
      </c>
      <c r="T7025" s="1">
        <v>75173.0</v>
      </c>
      <c r="U7025" s="1" t="s">
        <v>22414</v>
      </c>
    </row>
    <row r="7026">
      <c r="A7026" s="1" t="s">
        <v>22415</v>
      </c>
      <c r="B7026" s="1">
        <v>75900.0</v>
      </c>
      <c r="C7026" s="1">
        <v>2276.0</v>
      </c>
      <c r="D7026" s="2" t="s">
        <v>22405</v>
      </c>
      <c r="E7026" s="1" t="s">
        <v>8833</v>
      </c>
      <c r="F7026" s="1" t="s">
        <v>18847</v>
      </c>
      <c r="G7026" s="3" t="str">
        <f t="shared" si="1"/>
        <v>Andy McGarrahan</v>
      </c>
      <c r="H7026" s="3" t="str">
        <f t="shared" si="2"/>
        <v>ANDY MCGARRAHAN</v>
      </c>
      <c r="J7026" s="1" t="s">
        <v>57</v>
      </c>
      <c r="K7026" s="1" t="s">
        <v>50</v>
      </c>
      <c r="L7026" s="1">
        <v>5.0</v>
      </c>
      <c r="M7026" s="1" t="s">
        <v>58</v>
      </c>
      <c r="N7026" s="1" t="s">
        <v>22395</v>
      </c>
      <c r="O7026" s="4">
        <v>44352.0</v>
      </c>
      <c r="P7026" s="4">
        <v>44328.0</v>
      </c>
      <c r="Q7026" s="1" t="s">
        <v>18848</v>
      </c>
      <c r="R7026" s="1" t="s">
        <v>31</v>
      </c>
      <c r="S7026" s="1" t="s">
        <v>32</v>
      </c>
      <c r="T7026" s="1">
        <v>75248.0</v>
      </c>
      <c r="U7026" s="1" t="s">
        <v>18849</v>
      </c>
    </row>
    <row r="7027">
      <c r="A7027" s="1" t="s">
        <v>22416</v>
      </c>
      <c r="B7027" s="1">
        <v>37937.0</v>
      </c>
      <c r="C7027" s="1">
        <v>2315.0</v>
      </c>
      <c r="D7027" s="2" t="s">
        <v>22409</v>
      </c>
      <c r="G7027" s="3" t="str">
        <f t="shared" si="1"/>
        <v> </v>
      </c>
      <c r="H7027" s="3" t="str">
        <f t="shared" si="2"/>
        <v> </v>
      </c>
      <c r="I7027" s="1" t="s">
        <v>15026</v>
      </c>
      <c r="J7027" s="1" t="s">
        <v>389</v>
      </c>
      <c r="K7027" s="1" t="s">
        <v>53</v>
      </c>
      <c r="L7027" s="1">
        <v>7.91</v>
      </c>
      <c r="M7027" s="1" t="s">
        <v>390</v>
      </c>
      <c r="N7027" s="1" t="s">
        <v>22395</v>
      </c>
      <c r="P7027" s="4">
        <v>44347.0</v>
      </c>
      <c r="Q7027" s="1" t="s">
        <v>13299</v>
      </c>
      <c r="R7027" s="1" t="s">
        <v>5618</v>
      </c>
      <c r="S7027" s="1" t="s">
        <v>2893</v>
      </c>
      <c r="T7027" s="1">
        <v>70112.0</v>
      </c>
      <c r="U7027" s="1" t="s">
        <v>13300</v>
      </c>
    </row>
    <row r="7028">
      <c r="A7028" s="1" t="s">
        <v>22417</v>
      </c>
      <c r="B7028" s="1">
        <v>72559.0</v>
      </c>
      <c r="C7028" s="1">
        <v>2213.0</v>
      </c>
      <c r="D7028" s="2" t="s">
        <v>22403</v>
      </c>
      <c r="E7028" s="1" t="s">
        <v>3603</v>
      </c>
      <c r="F7028" s="1" t="s">
        <v>22418</v>
      </c>
      <c r="G7028" s="3" t="str">
        <f t="shared" si="1"/>
        <v>Susan Chizeck</v>
      </c>
      <c r="H7028" s="3" t="str">
        <f t="shared" si="2"/>
        <v>SUSAN CHIZECK</v>
      </c>
      <c r="J7028" s="1" t="s">
        <v>57</v>
      </c>
      <c r="K7028" s="1" t="s">
        <v>47</v>
      </c>
      <c r="L7028" s="1">
        <v>10.0</v>
      </c>
      <c r="M7028" s="1" t="s">
        <v>58</v>
      </c>
      <c r="N7028" s="1" t="s">
        <v>22395</v>
      </c>
      <c r="O7028" s="4">
        <v>44317.0</v>
      </c>
      <c r="P7028" s="4">
        <v>44290.0</v>
      </c>
      <c r="Q7028" s="1" t="s">
        <v>22419</v>
      </c>
      <c r="R7028" s="1" t="s">
        <v>31</v>
      </c>
      <c r="S7028" s="1" t="s">
        <v>32</v>
      </c>
      <c r="T7028" s="1">
        <v>75254.0</v>
      </c>
      <c r="U7028" s="1" t="s">
        <v>22420</v>
      </c>
    </row>
    <row r="7029">
      <c r="A7029" s="1" t="s">
        <v>22421</v>
      </c>
      <c r="B7029" s="1">
        <v>72566.0</v>
      </c>
      <c r="C7029" s="1">
        <v>2213.0</v>
      </c>
      <c r="D7029" s="2" t="s">
        <v>22403</v>
      </c>
      <c r="E7029" s="1" t="s">
        <v>1626</v>
      </c>
      <c r="F7029" s="1" t="s">
        <v>22422</v>
      </c>
      <c r="G7029" s="3" t="str">
        <f t="shared" si="1"/>
        <v>Brenda Time</v>
      </c>
      <c r="H7029" s="3" t="str">
        <f t="shared" si="2"/>
        <v>BRENDA TIME</v>
      </c>
      <c r="J7029" s="1" t="s">
        <v>57</v>
      </c>
      <c r="K7029" s="1" t="s">
        <v>47</v>
      </c>
      <c r="L7029" s="1">
        <v>10.0</v>
      </c>
      <c r="M7029" s="1" t="s">
        <v>58</v>
      </c>
      <c r="N7029" s="1" t="s">
        <v>22395</v>
      </c>
      <c r="O7029" s="4">
        <v>44317.0</v>
      </c>
      <c r="P7029" s="4">
        <v>44291.0</v>
      </c>
      <c r="Q7029" s="1" t="s">
        <v>22423</v>
      </c>
      <c r="R7029" s="1" t="s">
        <v>31</v>
      </c>
      <c r="S7029" s="1" t="s">
        <v>32</v>
      </c>
      <c r="T7029" s="1">
        <v>75230.0</v>
      </c>
      <c r="U7029" s="1" t="s">
        <v>22424</v>
      </c>
    </row>
    <row r="7030">
      <c r="A7030" s="1" t="s">
        <v>22425</v>
      </c>
      <c r="B7030" s="1">
        <v>72611.0</v>
      </c>
      <c r="C7030" s="1">
        <v>2213.0</v>
      </c>
      <c r="D7030" s="2" t="s">
        <v>22403</v>
      </c>
      <c r="E7030" s="1" t="s">
        <v>12355</v>
      </c>
      <c r="F7030" s="1" t="s">
        <v>2650</v>
      </c>
      <c r="G7030" s="3" t="str">
        <f t="shared" si="1"/>
        <v>Patty Frederick</v>
      </c>
      <c r="H7030" s="3" t="str">
        <f t="shared" si="2"/>
        <v>PATTY FREDERICK</v>
      </c>
      <c r="J7030" s="1" t="s">
        <v>57</v>
      </c>
      <c r="K7030" s="1" t="s">
        <v>47</v>
      </c>
      <c r="L7030" s="1">
        <v>10.0</v>
      </c>
      <c r="M7030" s="1" t="s">
        <v>58</v>
      </c>
      <c r="N7030" s="1" t="s">
        <v>22395</v>
      </c>
      <c r="O7030" s="4">
        <v>44317.0</v>
      </c>
      <c r="P7030" s="4">
        <v>44302.0</v>
      </c>
      <c r="Q7030" s="1" t="s">
        <v>22426</v>
      </c>
      <c r="R7030" s="1" t="s">
        <v>31</v>
      </c>
      <c r="S7030" s="1" t="s">
        <v>32</v>
      </c>
      <c r="T7030" s="1">
        <v>75248.0</v>
      </c>
      <c r="U7030" s="1" t="s">
        <v>22427</v>
      </c>
    </row>
    <row r="7031">
      <c r="A7031" s="1" t="s">
        <v>22428</v>
      </c>
      <c r="B7031" s="1">
        <v>75843.0</v>
      </c>
      <c r="C7031" s="1">
        <v>2276.0</v>
      </c>
      <c r="D7031" s="2" t="s">
        <v>22405</v>
      </c>
      <c r="E7031" s="1" t="s">
        <v>921</v>
      </c>
      <c r="F7031" s="1" t="s">
        <v>4703</v>
      </c>
      <c r="G7031" s="3" t="str">
        <f t="shared" si="1"/>
        <v>David Hairston</v>
      </c>
      <c r="H7031" s="3" t="str">
        <f t="shared" si="2"/>
        <v>DAVID HAIRSTON</v>
      </c>
      <c r="J7031" s="1" t="s">
        <v>57</v>
      </c>
      <c r="K7031" s="1" t="s">
        <v>50</v>
      </c>
      <c r="L7031" s="1">
        <v>10.0</v>
      </c>
      <c r="M7031" s="1" t="s">
        <v>58</v>
      </c>
      <c r="N7031" s="1" t="s">
        <v>22395</v>
      </c>
      <c r="O7031" s="4">
        <v>44352.0</v>
      </c>
      <c r="P7031" s="4">
        <v>44340.0</v>
      </c>
      <c r="Q7031" s="1" t="s">
        <v>14906</v>
      </c>
      <c r="R7031" s="1" t="s">
        <v>31</v>
      </c>
      <c r="S7031" s="1" t="s">
        <v>32</v>
      </c>
      <c r="T7031" s="1">
        <v>75204.0</v>
      </c>
      <c r="U7031" s="1" t="s">
        <v>14907</v>
      </c>
    </row>
    <row r="7032">
      <c r="A7032" s="1" t="s">
        <v>22429</v>
      </c>
      <c r="B7032" s="1">
        <v>75902.0</v>
      </c>
      <c r="C7032" s="1">
        <v>2276.0</v>
      </c>
      <c r="D7032" s="2" t="s">
        <v>22405</v>
      </c>
      <c r="E7032" s="1" t="s">
        <v>962</v>
      </c>
      <c r="F7032" s="1" t="s">
        <v>22430</v>
      </c>
      <c r="G7032" s="3" t="str">
        <f t="shared" si="1"/>
        <v>William Caldwell</v>
      </c>
      <c r="H7032" s="3" t="str">
        <f t="shared" si="2"/>
        <v>WILLIAM CALDWELL</v>
      </c>
      <c r="J7032" s="1" t="s">
        <v>57</v>
      </c>
      <c r="K7032" s="1" t="s">
        <v>50</v>
      </c>
      <c r="L7032" s="1">
        <v>10.0</v>
      </c>
      <c r="M7032" s="1" t="s">
        <v>58</v>
      </c>
      <c r="N7032" s="1" t="s">
        <v>22395</v>
      </c>
      <c r="O7032" s="4">
        <v>44352.0</v>
      </c>
      <c r="P7032" s="4">
        <v>44327.0</v>
      </c>
      <c r="Q7032" s="1" t="s">
        <v>22431</v>
      </c>
      <c r="R7032" s="1" t="s">
        <v>31</v>
      </c>
      <c r="S7032" s="1" t="s">
        <v>32</v>
      </c>
      <c r="T7032" s="1">
        <v>75230.0</v>
      </c>
      <c r="U7032" s="1" t="s">
        <v>22432</v>
      </c>
    </row>
    <row r="7033">
      <c r="A7033" s="1" t="s">
        <v>22433</v>
      </c>
      <c r="B7033" s="1">
        <v>79008.0</v>
      </c>
      <c r="C7033" s="1">
        <v>2315.0</v>
      </c>
      <c r="D7033" s="2" t="s">
        <v>22409</v>
      </c>
      <c r="E7033" s="1" t="s">
        <v>2166</v>
      </c>
      <c r="F7033" s="1" t="s">
        <v>2167</v>
      </c>
      <c r="G7033" s="3" t="str">
        <f t="shared" si="1"/>
        <v>Nathan Swartzbaugh</v>
      </c>
      <c r="H7033" s="3" t="str">
        <f t="shared" si="2"/>
        <v>NATHAN SWARTZBAUGH</v>
      </c>
      <c r="J7033" s="1" t="s">
        <v>57</v>
      </c>
      <c r="K7033" s="1" t="s">
        <v>53</v>
      </c>
      <c r="L7033" s="1">
        <v>10.0</v>
      </c>
      <c r="M7033" s="1" t="s">
        <v>58</v>
      </c>
      <c r="N7033" s="1" t="s">
        <v>22395</v>
      </c>
      <c r="P7033" s="4">
        <v>44344.0</v>
      </c>
      <c r="Q7033" s="1" t="s">
        <v>22434</v>
      </c>
      <c r="R7033" s="1" t="s">
        <v>31</v>
      </c>
      <c r="S7033" s="1" t="s">
        <v>32</v>
      </c>
      <c r="T7033" s="1">
        <v>75230.0</v>
      </c>
      <c r="U7033" s="1" t="s">
        <v>22435</v>
      </c>
    </row>
    <row r="7034">
      <c r="A7034" s="1" t="s">
        <v>22436</v>
      </c>
      <c r="B7034" s="1">
        <v>78998.0</v>
      </c>
      <c r="C7034" s="1">
        <v>2315.0</v>
      </c>
      <c r="D7034" s="2" t="s">
        <v>22409</v>
      </c>
      <c r="E7034" s="1" t="s">
        <v>4800</v>
      </c>
      <c r="F7034" s="1" t="s">
        <v>4914</v>
      </c>
      <c r="G7034" s="3" t="str">
        <f t="shared" si="1"/>
        <v>Beth Brant</v>
      </c>
      <c r="H7034" s="3" t="str">
        <f t="shared" si="2"/>
        <v>BETH BRANT</v>
      </c>
      <c r="J7034" s="1" t="s">
        <v>57</v>
      </c>
      <c r="K7034" s="1" t="s">
        <v>53</v>
      </c>
      <c r="L7034" s="1">
        <v>10.0</v>
      </c>
      <c r="M7034" s="1" t="s">
        <v>58</v>
      </c>
      <c r="N7034" s="1" t="s">
        <v>22395</v>
      </c>
      <c r="P7034" s="4">
        <v>44349.0</v>
      </c>
      <c r="Q7034" s="1" t="s">
        <v>22437</v>
      </c>
      <c r="R7034" s="1" t="s">
        <v>31</v>
      </c>
      <c r="S7034" s="1" t="s">
        <v>32</v>
      </c>
      <c r="T7034" s="1">
        <v>75206.0</v>
      </c>
      <c r="U7034" s="1" t="s">
        <v>22438</v>
      </c>
    </row>
    <row r="7035">
      <c r="A7035" s="1" t="s">
        <v>22439</v>
      </c>
      <c r="B7035" s="1">
        <v>37933.0</v>
      </c>
      <c r="C7035" s="1">
        <v>2315.0</v>
      </c>
      <c r="D7035" s="2" t="s">
        <v>22409</v>
      </c>
      <c r="G7035" s="3" t="str">
        <f t="shared" si="1"/>
        <v> </v>
      </c>
      <c r="H7035" s="3" t="str">
        <f t="shared" si="2"/>
        <v> </v>
      </c>
      <c r="I7035" s="1" t="s">
        <v>15026</v>
      </c>
      <c r="J7035" s="1" t="s">
        <v>389</v>
      </c>
      <c r="K7035" s="1" t="s">
        <v>53</v>
      </c>
      <c r="L7035" s="1">
        <v>10.31</v>
      </c>
      <c r="M7035" s="1" t="s">
        <v>390</v>
      </c>
      <c r="N7035" s="1" t="s">
        <v>22395</v>
      </c>
      <c r="P7035" s="4">
        <v>44361.0</v>
      </c>
      <c r="Q7035" s="1" t="s">
        <v>13299</v>
      </c>
      <c r="R7035" s="1" t="s">
        <v>5618</v>
      </c>
      <c r="S7035" s="1" t="s">
        <v>2893</v>
      </c>
      <c r="T7035" s="1">
        <v>70112.0</v>
      </c>
      <c r="U7035" s="1" t="s">
        <v>13300</v>
      </c>
    </row>
    <row r="7036">
      <c r="A7036" s="1" t="s">
        <v>22440</v>
      </c>
      <c r="B7036" s="1">
        <v>37934.0</v>
      </c>
      <c r="C7036" s="1">
        <v>2315.0</v>
      </c>
      <c r="D7036" s="2" t="s">
        <v>22409</v>
      </c>
      <c r="G7036" s="3" t="str">
        <f t="shared" si="1"/>
        <v> </v>
      </c>
      <c r="H7036" s="3" t="str">
        <f t="shared" si="2"/>
        <v> </v>
      </c>
      <c r="I7036" s="1" t="s">
        <v>15026</v>
      </c>
      <c r="J7036" s="1" t="s">
        <v>389</v>
      </c>
      <c r="K7036" s="1" t="s">
        <v>53</v>
      </c>
      <c r="L7036" s="1">
        <v>10.31</v>
      </c>
      <c r="M7036" s="1" t="s">
        <v>390</v>
      </c>
      <c r="N7036" s="1" t="s">
        <v>22395</v>
      </c>
      <c r="P7036" s="4">
        <v>44353.0</v>
      </c>
      <c r="Q7036" s="1" t="s">
        <v>13299</v>
      </c>
      <c r="R7036" s="1" t="s">
        <v>5618</v>
      </c>
      <c r="S7036" s="1" t="s">
        <v>2893</v>
      </c>
      <c r="T7036" s="1">
        <v>70112.0</v>
      </c>
      <c r="U7036" s="1" t="s">
        <v>13300</v>
      </c>
    </row>
    <row r="7037">
      <c r="A7037" s="1" t="s">
        <v>22441</v>
      </c>
      <c r="B7037" s="1">
        <v>35067.0</v>
      </c>
      <c r="C7037" s="1">
        <v>2061.0</v>
      </c>
      <c r="D7037" s="2" t="s">
        <v>22397</v>
      </c>
      <c r="G7037" s="3" t="str">
        <f t="shared" si="1"/>
        <v> </v>
      </c>
      <c r="H7037" s="3" t="str">
        <f t="shared" si="2"/>
        <v> </v>
      </c>
      <c r="I7037" s="1" t="s">
        <v>22442</v>
      </c>
      <c r="J7037" s="1" t="s">
        <v>389</v>
      </c>
      <c r="K7037" s="1" t="s">
        <v>41</v>
      </c>
      <c r="L7037" s="1">
        <v>10.71</v>
      </c>
      <c r="M7037" s="1" t="s">
        <v>390</v>
      </c>
      <c r="N7037" s="1" t="s">
        <v>22395</v>
      </c>
      <c r="O7037" s="4">
        <v>44317.0</v>
      </c>
      <c r="P7037" s="4">
        <v>44100.0</v>
      </c>
      <c r="Q7037" s="1" t="s">
        <v>22443</v>
      </c>
      <c r="R7037" s="1" t="s">
        <v>22444</v>
      </c>
      <c r="S7037" s="1" t="s">
        <v>1985</v>
      </c>
      <c r="T7037" s="1" t="s">
        <v>22445</v>
      </c>
      <c r="U7037" s="1" t="s">
        <v>22446</v>
      </c>
    </row>
    <row r="7038">
      <c r="A7038" s="1" t="s">
        <v>22447</v>
      </c>
      <c r="B7038" s="1">
        <v>35069.0</v>
      </c>
      <c r="C7038" s="1">
        <v>2061.0</v>
      </c>
      <c r="D7038" s="2" t="s">
        <v>22397</v>
      </c>
      <c r="G7038" s="3" t="str">
        <f t="shared" si="1"/>
        <v> </v>
      </c>
      <c r="H7038" s="3" t="str">
        <f t="shared" si="2"/>
        <v> </v>
      </c>
      <c r="I7038" s="1" t="s">
        <v>22442</v>
      </c>
      <c r="J7038" s="1" t="s">
        <v>389</v>
      </c>
      <c r="K7038" s="1" t="s">
        <v>41</v>
      </c>
      <c r="L7038" s="1">
        <v>14.07</v>
      </c>
      <c r="M7038" s="1" t="s">
        <v>390</v>
      </c>
      <c r="N7038" s="1" t="s">
        <v>22395</v>
      </c>
      <c r="O7038" s="4">
        <v>44317.0</v>
      </c>
      <c r="P7038" s="5">
        <v>44120.0</v>
      </c>
      <c r="Q7038" s="1" t="s">
        <v>22443</v>
      </c>
      <c r="R7038" s="1" t="s">
        <v>22444</v>
      </c>
      <c r="S7038" s="1" t="s">
        <v>1985</v>
      </c>
      <c r="T7038" s="1" t="s">
        <v>22445</v>
      </c>
      <c r="U7038" s="1" t="s">
        <v>22446</v>
      </c>
    </row>
    <row r="7039">
      <c r="A7039" s="1" t="s">
        <v>22448</v>
      </c>
      <c r="B7039" s="1">
        <v>35071.0</v>
      </c>
      <c r="C7039" s="1">
        <v>2061.0</v>
      </c>
      <c r="D7039" s="2" t="s">
        <v>22397</v>
      </c>
      <c r="G7039" s="3" t="str">
        <f t="shared" si="1"/>
        <v> </v>
      </c>
      <c r="H7039" s="3" t="str">
        <f t="shared" si="2"/>
        <v> </v>
      </c>
      <c r="I7039" s="1" t="s">
        <v>22442</v>
      </c>
      <c r="J7039" s="1" t="s">
        <v>389</v>
      </c>
      <c r="K7039" s="1" t="s">
        <v>41</v>
      </c>
      <c r="L7039" s="1">
        <v>14.07</v>
      </c>
      <c r="M7039" s="1" t="s">
        <v>390</v>
      </c>
      <c r="N7039" s="1" t="s">
        <v>22395</v>
      </c>
      <c r="O7039" s="4">
        <v>44317.0</v>
      </c>
      <c r="P7039" s="5">
        <v>44151.0</v>
      </c>
      <c r="Q7039" s="1" t="s">
        <v>22443</v>
      </c>
      <c r="R7039" s="1" t="s">
        <v>22444</v>
      </c>
      <c r="S7039" s="1" t="s">
        <v>1985</v>
      </c>
      <c r="T7039" s="1" t="s">
        <v>22445</v>
      </c>
      <c r="U7039" s="1" t="s">
        <v>22446</v>
      </c>
    </row>
    <row r="7040">
      <c r="A7040" s="1" t="s">
        <v>22449</v>
      </c>
      <c r="B7040" s="1">
        <v>35077.0</v>
      </c>
      <c r="C7040" s="1">
        <v>2061.0</v>
      </c>
      <c r="D7040" s="2" t="s">
        <v>22397</v>
      </c>
      <c r="G7040" s="3" t="str">
        <f t="shared" si="1"/>
        <v> </v>
      </c>
      <c r="H7040" s="3" t="str">
        <f t="shared" si="2"/>
        <v> </v>
      </c>
      <c r="I7040" s="1" t="s">
        <v>22442</v>
      </c>
      <c r="J7040" s="1" t="s">
        <v>389</v>
      </c>
      <c r="K7040" s="1" t="s">
        <v>41</v>
      </c>
      <c r="L7040" s="1">
        <v>14.07</v>
      </c>
      <c r="M7040" s="1" t="s">
        <v>390</v>
      </c>
      <c r="N7040" s="1" t="s">
        <v>22395</v>
      </c>
      <c r="O7040" s="4">
        <v>44317.0</v>
      </c>
      <c r="P7040" s="5">
        <v>44181.0</v>
      </c>
      <c r="Q7040" s="1" t="s">
        <v>22443</v>
      </c>
      <c r="R7040" s="1" t="s">
        <v>22444</v>
      </c>
      <c r="S7040" s="1" t="s">
        <v>1985</v>
      </c>
      <c r="T7040" s="1" t="s">
        <v>22445</v>
      </c>
      <c r="U7040" s="1" t="s">
        <v>22446</v>
      </c>
    </row>
    <row r="7041">
      <c r="A7041" s="1" t="s">
        <v>22450</v>
      </c>
      <c r="B7041" s="1">
        <v>36037.0</v>
      </c>
      <c r="C7041" s="1">
        <v>2143.0</v>
      </c>
      <c r="D7041" s="2" t="s">
        <v>22401</v>
      </c>
      <c r="G7041" s="3" t="str">
        <f t="shared" si="1"/>
        <v> </v>
      </c>
      <c r="H7041" s="3" t="str">
        <f t="shared" si="2"/>
        <v> </v>
      </c>
      <c r="I7041" s="1" t="s">
        <v>22442</v>
      </c>
      <c r="J7041" s="1" t="s">
        <v>389</v>
      </c>
      <c r="K7041" s="1" t="s">
        <v>44</v>
      </c>
      <c r="L7041" s="1">
        <v>14.07</v>
      </c>
      <c r="M7041" s="1" t="s">
        <v>390</v>
      </c>
      <c r="N7041" s="1" t="s">
        <v>22395</v>
      </c>
      <c r="O7041" s="4">
        <v>44317.0</v>
      </c>
      <c r="P7041" s="4">
        <v>44212.0</v>
      </c>
      <c r="Q7041" s="1" t="s">
        <v>22443</v>
      </c>
      <c r="R7041" s="1" t="s">
        <v>22444</v>
      </c>
      <c r="S7041" s="1" t="s">
        <v>1985</v>
      </c>
      <c r="T7041" s="1" t="s">
        <v>22445</v>
      </c>
      <c r="U7041" s="1" t="s">
        <v>22446</v>
      </c>
    </row>
    <row r="7042">
      <c r="A7042" s="1" t="s">
        <v>22451</v>
      </c>
      <c r="B7042" s="1">
        <v>36049.0</v>
      </c>
      <c r="C7042" s="1">
        <v>2143.0</v>
      </c>
      <c r="D7042" s="2" t="s">
        <v>22401</v>
      </c>
      <c r="G7042" s="3" t="str">
        <f t="shared" si="1"/>
        <v> </v>
      </c>
      <c r="H7042" s="3" t="str">
        <f t="shared" si="2"/>
        <v> </v>
      </c>
      <c r="I7042" s="1" t="s">
        <v>22442</v>
      </c>
      <c r="J7042" s="1" t="s">
        <v>389</v>
      </c>
      <c r="K7042" s="1" t="s">
        <v>44</v>
      </c>
      <c r="L7042" s="1">
        <v>14.07</v>
      </c>
      <c r="M7042" s="1" t="s">
        <v>390</v>
      </c>
      <c r="N7042" s="1" t="s">
        <v>22395</v>
      </c>
      <c r="O7042" s="4">
        <v>44317.0</v>
      </c>
      <c r="P7042" s="4">
        <v>44243.0</v>
      </c>
      <c r="Q7042" s="1" t="s">
        <v>22443</v>
      </c>
      <c r="R7042" s="1" t="s">
        <v>22444</v>
      </c>
      <c r="S7042" s="1" t="s">
        <v>1985</v>
      </c>
      <c r="T7042" s="1" t="s">
        <v>22445</v>
      </c>
      <c r="U7042" s="1" t="s">
        <v>22446</v>
      </c>
    </row>
    <row r="7043">
      <c r="A7043" s="1" t="s">
        <v>22452</v>
      </c>
      <c r="B7043" s="1">
        <v>36061.0</v>
      </c>
      <c r="C7043" s="1">
        <v>2143.0</v>
      </c>
      <c r="D7043" s="2" t="s">
        <v>22401</v>
      </c>
      <c r="G7043" s="3" t="str">
        <f t="shared" si="1"/>
        <v> </v>
      </c>
      <c r="H7043" s="3" t="str">
        <f t="shared" si="2"/>
        <v> </v>
      </c>
      <c r="I7043" s="1" t="s">
        <v>22442</v>
      </c>
      <c r="J7043" s="1" t="s">
        <v>389</v>
      </c>
      <c r="K7043" s="1" t="s">
        <v>44</v>
      </c>
      <c r="L7043" s="1">
        <v>14.07</v>
      </c>
      <c r="M7043" s="1" t="s">
        <v>390</v>
      </c>
      <c r="N7043" s="1" t="s">
        <v>22395</v>
      </c>
      <c r="O7043" s="4">
        <v>44317.0</v>
      </c>
      <c r="P7043" s="4">
        <v>44271.0</v>
      </c>
      <c r="Q7043" s="1" t="s">
        <v>22443</v>
      </c>
      <c r="R7043" s="1" t="s">
        <v>22444</v>
      </c>
      <c r="S7043" s="1" t="s">
        <v>1985</v>
      </c>
      <c r="T7043" s="1" t="s">
        <v>22445</v>
      </c>
      <c r="U7043" s="1" t="s">
        <v>22446</v>
      </c>
    </row>
    <row r="7044">
      <c r="A7044" s="1" t="s">
        <v>22453</v>
      </c>
      <c r="B7044" s="1">
        <v>36579.0</v>
      </c>
      <c r="C7044" s="1">
        <v>2213.0</v>
      </c>
      <c r="D7044" s="2" t="s">
        <v>22403</v>
      </c>
      <c r="G7044" s="3" t="str">
        <f t="shared" si="1"/>
        <v> </v>
      </c>
      <c r="H7044" s="3" t="str">
        <f t="shared" si="2"/>
        <v> </v>
      </c>
      <c r="I7044" s="1" t="s">
        <v>22442</v>
      </c>
      <c r="J7044" s="1" t="s">
        <v>389</v>
      </c>
      <c r="K7044" s="1" t="s">
        <v>47</v>
      </c>
      <c r="L7044" s="1">
        <v>14.07</v>
      </c>
      <c r="M7044" s="1" t="s">
        <v>390</v>
      </c>
      <c r="N7044" s="1" t="s">
        <v>22395</v>
      </c>
      <c r="O7044" s="4">
        <v>44317.0</v>
      </c>
      <c r="P7044" s="4">
        <v>44302.0</v>
      </c>
      <c r="Q7044" s="1" t="s">
        <v>22443</v>
      </c>
      <c r="R7044" s="1" t="s">
        <v>22444</v>
      </c>
      <c r="S7044" s="1" t="s">
        <v>1985</v>
      </c>
      <c r="T7044" s="1" t="s">
        <v>22445</v>
      </c>
      <c r="U7044" s="1" t="s">
        <v>22446</v>
      </c>
    </row>
    <row r="7045">
      <c r="A7045" s="1" t="s">
        <v>22454</v>
      </c>
      <c r="B7045" s="1">
        <v>66209.0</v>
      </c>
      <c r="C7045" s="1">
        <v>2061.0</v>
      </c>
      <c r="D7045" s="2" t="s">
        <v>22397</v>
      </c>
      <c r="E7045" s="1" t="s">
        <v>1626</v>
      </c>
      <c r="F7045" s="1" t="s">
        <v>22455</v>
      </c>
      <c r="G7045" s="3" t="str">
        <f t="shared" si="1"/>
        <v>Brenda Bliss</v>
      </c>
      <c r="H7045" s="3" t="str">
        <f t="shared" si="2"/>
        <v>BRENDA BLISS</v>
      </c>
      <c r="J7045" s="1" t="s">
        <v>57</v>
      </c>
      <c r="K7045" s="1" t="s">
        <v>41</v>
      </c>
      <c r="L7045" s="1">
        <v>18.0</v>
      </c>
      <c r="M7045" s="1" t="s">
        <v>58</v>
      </c>
      <c r="N7045" s="1" t="s">
        <v>22395</v>
      </c>
      <c r="O7045" s="4">
        <v>44317.0</v>
      </c>
      <c r="P7045" s="4">
        <v>44172.0</v>
      </c>
      <c r="Q7045" s="1" t="s">
        <v>22456</v>
      </c>
      <c r="R7045" s="1" t="s">
        <v>31</v>
      </c>
      <c r="S7045" s="1" t="s">
        <v>32</v>
      </c>
      <c r="T7045" s="1">
        <v>75230.0</v>
      </c>
      <c r="U7045" s="1" t="s">
        <v>22457</v>
      </c>
    </row>
    <row r="7046">
      <c r="A7046" s="1" t="s">
        <v>22458</v>
      </c>
      <c r="B7046" s="1">
        <v>66233.0</v>
      </c>
      <c r="C7046" s="1">
        <v>2061.0</v>
      </c>
      <c r="D7046" s="2" t="s">
        <v>22397</v>
      </c>
      <c r="E7046" s="1" t="s">
        <v>2121</v>
      </c>
      <c r="F7046" s="1" t="s">
        <v>2122</v>
      </c>
      <c r="G7046" s="3" t="str">
        <f t="shared" si="1"/>
        <v>Heidy Cheirif</v>
      </c>
      <c r="H7046" s="3" t="str">
        <f t="shared" si="2"/>
        <v>HEIDY CHEIRIF</v>
      </c>
      <c r="J7046" s="1" t="s">
        <v>57</v>
      </c>
      <c r="K7046" s="1" t="s">
        <v>41</v>
      </c>
      <c r="L7046" s="1">
        <v>18.0</v>
      </c>
      <c r="M7046" s="1" t="s">
        <v>58</v>
      </c>
      <c r="N7046" s="1" t="s">
        <v>22395</v>
      </c>
      <c r="O7046" s="4">
        <v>44317.0</v>
      </c>
      <c r="P7046" s="5">
        <v>44193.0</v>
      </c>
      <c r="Q7046" s="1" t="s">
        <v>22459</v>
      </c>
      <c r="R7046" s="1" t="s">
        <v>31</v>
      </c>
      <c r="S7046" s="1" t="s">
        <v>32</v>
      </c>
      <c r="T7046" s="1">
        <v>75230.0</v>
      </c>
      <c r="U7046" s="1" t="s">
        <v>22460</v>
      </c>
    </row>
    <row r="7047">
      <c r="A7047" s="1" t="s">
        <v>22461</v>
      </c>
      <c r="B7047" s="1">
        <v>66283.0</v>
      </c>
      <c r="C7047" s="1">
        <v>2061.0</v>
      </c>
      <c r="D7047" s="2" t="s">
        <v>22397</v>
      </c>
      <c r="E7047" s="1" t="s">
        <v>22462</v>
      </c>
      <c r="F7047" s="1" t="s">
        <v>22463</v>
      </c>
      <c r="G7047" s="3" t="str">
        <f t="shared" si="1"/>
        <v>Adina Romaner</v>
      </c>
      <c r="H7047" s="3" t="str">
        <f t="shared" si="2"/>
        <v>ADINA ROMANER</v>
      </c>
      <c r="J7047" s="1" t="s">
        <v>57</v>
      </c>
      <c r="K7047" s="1" t="s">
        <v>41</v>
      </c>
      <c r="L7047" s="1">
        <v>18.0</v>
      </c>
      <c r="M7047" s="1" t="s">
        <v>58</v>
      </c>
      <c r="N7047" s="1" t="s">
        <v>22395</v>
      </c>
      <c r="O7047" s="4">
        <v>44317.0</v>
      </c>
      <c r="P7047" s="5">
        <v>44194.0</v>
      </c>
      <c r="Q7047" s="1" t="s">
        <v>6386</v>
      </c>
      <c r="R7047" s="1" t="s">
        <v>31</v>
      </c>
      <c r="S7047" s="1" t="s">
        <v>32</v>
      </c>
      <c r="T7047" s="1">
        <v>75230.0</v>
      </c>
      <c r="U7047" s="1" t="s">
        <v>6387</v>
      </c>
    </row>
    <row r="7048">
      <c r="A7048" s="1" t="s">
        <v>22464</v>
      </c>
      <c r="B7048" s="1">
        <v>70020.0</v>
      </c>
      <c r="C7048" s="1">
        <v>2143.0</v>
      </c>
      <c r="D7048" s="2" t="s">
        <v>22401</v>
      </c>
      <c r="E7048" s="1" t="s">
        <v>162</v>
      </c>
      <c r="F7048" s="1" t="s">
        <v>17553</v>
      </c>
      <c r="G7048" s="3" t="str">
        <f t="shared" si="1"/>
        <v>Vicky Nicholson</v>
      </c>
      <c r="H7048" s="3" t="str">
        <f t="shared" si="2"/>
        <v>VICKY NICHOLSON</v>
      </c>
      <c r="J7048" s="1" t="s">
        <v>57</v>
      </c>
      <c r="K7048" s="1" t="s">
        <v>44</v>
      </c>
      <c r="L7048" s="1">
        <v>18.0</v>
      </c>
      <c r="M7048" s="1" t="s">
        <v>58</v>
      </c>
      <c r="N7048" s="1" t="s">
        <v>22395</v>
      </c>
      <c r="O7048" s="4">
        <v>44317.0</v>
      </c>
      <c r="P7048" s="4">
        <v>44197.0</v>
      </c>
      <c r="Q7048" s="1" t="s">
        <v>22465</v>
      </c>
      <c r="R7048" s="1" t="s">
        <v>31</v>
      </c>
      <c r="S7048" s="1" t="s">
        <v>32</v>
      </c>
      <c r="T7048" s="1">
        <v>75248.0</v>
      </c>
      <c r="U7048" s="1" t="s">
        <v>22466</v>
      </c>
    </row>
    <row r="7049">
      <c r="A7049" s="1" t="s">
        <v>22467</v>
      </c>
      <c r="B7049" s="1">
        <v>70112.0</v>
      </c>
      <c r="C7049" s="1">
        <v>2143.0</v>
      </c>
      <c r="D7049" s="2" t="s">
        <v>22401</v>
      </c>
      <c r="E7049" s="1" t="s">
        <v>11017</v>
      </c>
      <c r="F7049" s="1" t="s">
        <v>22468</v>
      </c>
      <c r="G7049" s="3" t="str">
        <f t="shared" si="1"/>
        <v>Laurence Gast</v>
      </c>
      <c r="H7049" s="3" t="str">
        <f t="shared" si="2"/>
        <v>LAURENCE GAST</v>
      </c>
      <c r="J7049" s="1" t="s">
        <v>57</v>
      </c>
      <c r="K7049" s="1" t="s">
        <v>44</v>
      </c>
      <c r="L7049" s="1">
        <v>18.0</v>
      </c>
      <c r="M7049" s="1" t="s">
        <v>58</v>
      </c>
      <c r="N7049" s="1" t="s">
        <v>22395</v>
      </c>
      <c r="O7049" s="4">
        <v>44317.0</v>
      </c>
      <c r="P7049" s="4">
        <v>44237.0</v>
      </c>
      <c r="Q7049" s="1" t="s">
        <v>22469</v>
      </c>
      <c r="R7049" s="1" t="s">
        <v>22470</v>
      </c>
      <c r="S7049" s="1" t="s">
        <v>13911</v>
      </c>
      <c r="T7049" s="1">
        <v>63124.0</v>
      </c>
      <c r="U7049" s="1" t="s">
        <v>22471</v>
      </c>
    </row>
    <row r="7050">
      <c r="A7050" s="1" t="s">
        <v>22472</v>
      </c>
      <c r="B7050" s="1">
        <v>70119.0</v>
      </c>
      <c r="C7050" s="1">
        <v>2143.0</v>
      </c>
      <c r="D7050" s="2" t="s">
        <v>22401</v>
      </c>
      <c r="E7050" s="1" t="s">
        <v>921</v>
      </c>
      <c r="F7050" s="1" t="s">
        <v>2117</v>
      </c>
      <c r="G7050" s="3" t="str">
        <f t="shared" si="1"/>
        <v>David Zoller</v>
      </c>
      <c r="H7050" s="3" t="str">
        <f t="shared" si="2"/>
        <v>DAVID ZOLLER</v>
      </c>
      <c r="J7050" s="1" t="s">
        <v>57</v>
      </c>
      <c r="K7050" s="1" t="s">
        <v>44</v>
      </c>
      <c r="L7050" s="1">
        <v>18.0</v>
      </c>
      <c r="M7050" s="1" t="s">
        <v>58</v>
      </c>
      <c r="N7050" s="1" t="s">
        <v>22395</v>
      </c>
      <c r="O7050" s="4">
        <v>44317.0</v>
      </c>
      <c r="P7050" s="4">
        <v>44246.0</v>
      </c>
      <c r="Q7050" s="1" t="s">
        <v>22473</v>
      </c>
      <c r="R7050" s="1" t="s">
        <v>31</v>
      </c>
      <c r="S7050" s="1" t="s">
        <v>32</v>
      </c>
      <c r="T7050" s="1">
        <v>75230.0</v>
      </c>
      <c r="U7050" s="1" t="s">
        <v>22474</v>
      </c>
    </row>
    <row r="7051">
      <c r="A7051" s="1" t="s">
        <v>22475</v>
      </c>
      <c r="B7051" s="1">
        <v>72529.0</v>
      </c>
      <c r="C7051" s="1">
        <v>2213.0</v>
      </c>
      <c r="D7051" s="2" t="s">
        <v>22403</v>
      </c>
      <c r="E7051" s="1" t="s">
        <v>2131</v>
      </c>
      <c r="F7051" s="1" t="s">
        <v>2132</v>
      </c>
      <c r="G7051" s="3" t="str">
        <f t="shared" si="1"/>
        <v>Randall Fried</v>
      </c>
      <c r="H7051" s="3" t="str">
        <f t="shared" si="2"/>
        <v>RANDALL FRIED</v>
      </c>
      <c r="J7051" s="1" t="s">
        <v>57</v>
      </c>
      <c r="K7051" s="1" t="s">
        <v>47</v>
      </c>
      <c r="L7051" s="1">
        <v>18.0</v>
      </c>
      <c r="M7051" s="1" t="s">
        <v>58</v>
      </c>
      <c r="N7051" s="1" t="s">
        <v>22395</v>
      </c>
      <c r="O7051" s="4">
        <v>44317.0</v>
      </c>
      <c r="P7051" s="4">
        <v>44278.0</v>
      </c>
      <c r="Q7051" s="1" t="s">
        <v>2133</v>
      </c>
      <c r="R7051" s="1" t="s">
        <v>31</v>
      </c>
      <c r="S7051" s="1" t="s">
        <v>32</v>
      </c>
      <c r="T7051" s="1">
        <v>75230.0</v>
      </c>
      <c r="U7051" s="1" t="s">
        <v>2134</v>
      </c>
    </row>
    <row r="7052">
      <c r="A7052" s="1" t="s">
        <v>22476</v>
      </c>
      <c r="B7052" s="1">
        <v>76008.0</v>
      </c>
      <c r="C7052" s="1">
        <v>2276.0</v>
      </c>
      <c r="D7052" s="2" t="s">
        <v>22405</v>
      </c>
      <c r="E7052" s="1" t="s">
        <v>410</v>
      </c>
      <c r="F7052" s="1" t="s">
        <v>22468</v>
      </c>
      <c r="G7052" s="3" t="str">
        <f t="shared" si="1"/>
        <v>Larry Gast</v>
      </c>
      <c r="H7052" s="3" t="str">
        <f t="shared" si="2"/>
        <v>LARRY GAST</v>
      </c>
      <c r="J7052" s="1" t="s">
        <v>57</v>
      </c>
      <c r="K7052" s="1" t="s">
        <v>50</v>
      </c>
      <c r="L7052" s="1">
        <v>18.0</v>
      </c>
      <c r="M7052" s="1" t="s">
        <v>58</v>
      </c>
      <c r="N7052" s="1" t="s">
        <v>22395</v>
      </c>
      <c r="O7052" s="4">
        <v>44352.0</v>
      </c>
      <c r="P7052" s="4">
        <v>44321.0</v>
      </c>
      <c r="Q7052" s="1" t="s">
        <v>22477</v>
      </c>
      <c r="R7052" s="1" t="s">
        <v>22478</v>
      </c>
      <c r="S7052" s="1" t="s">
        <v>13911</v>
      </c>
      <c r="T7052" s="1">
        <v>63124.0</v>
      </c>
      <c r="U7052" s="1" t="s">
        <v>22479</v>
      </c>
    </row>
    <row r="7053">
      <c r="A7053" s="1" t="s">
        <v>22480</v>
      </c>
      <c r="B7053" s="1">
        <v>78997.0</v>
      </c>
      <c r="C7053" s="1">
        <v>2315.0</v>
      </c>
      <c r="D7053" s="2" t="s">
        <v>22409</v>
      </c>
      <c r="E7053" s="1" t="s">
        <v>22481</v>
      </c>
      <c r="F7053" s="1" t="s">
        <v>2143</v>
      </c>
      <c r="G7053" s="3" t="str">
        <f t="shared" si="1"/>
        <v>Yerachmiel &amp; Becky Udman</v>
      </c>
      <c r="H7053" s="3" t="str">
        <f t="shared" si="2"/>
        <v>YERACHMIEL &amp; BECKY UDMAN</v>
      </c>
      <c r="J7053" s="1" t="s">
        <v>57</v>
      </c>
      <c r="K7053" s="1" t="s">
        <v>53</v>
      </c>
      <c r="L7053" s="1">
        <v>18.0</v>
      </c>
      <c r="M7053" s="1" t="s">
        <v>58</v>
      </c>
      <c r="N7053" s="1" t="s">
        <v>22395</v>
      </c>
      <c r="P7053" s="4">
        <v>44349.0</v>
      </c>
      <c r="Q7053" s="1" t="s">
        <v>2144</v>
      </c>
      <c r="R7053" s="1" t="s">
        <v>31</v>
      </c>
      <c r="S7053" s="1" t="s">
        <v>32</v>
      </c>
      <c r="T7053" s="1">
        <v>75230.0</v>
      </c>
      <c r="U7053" s="1" t="s">
        <v>2145</v>
      </c>
    </row>
    <row r="7054">
      <c r="A7054" s="1" t="s">
        <v>22482</v>
      </c>
      <c r="B7054" s="1">
        <v>79010.0</v>
      </c>
      <c r="C7054" s="1">
        <v>2315.0</v>
      </c>
      <c r="D7054" s="2" t="s">
        <v>22409</v>
      </c>
      <c r="E7054" s="1" t="s">
        <v>9382</v>
      </c>
      <c r="F7054" s="1" t="s">
        <v>2138</v>
      </c>
      <c r="G7054" s="3" t="str">
        <f t="shared" si="1"/>
        <v>Ben Epstein</v>
      </c>
      <c r="H7054" s="3" t="str">
        <f t="shared" si="2"/>
        <v>BEN EPSTEIN</v>
      </c>
      <c r="J7054" s="1" t="s">
        <v>57</v>
      </c>
      <c r="K7054" s="1" t="s">
        <v>53</v>
      </c>
      <c r="L7054" s="1">
        <v>18.0</v>
      </c>
      <c r="M7054" s="1" t="s">
        <v>58</v>
      </c>
      <c r="N7054" s="1" t="s">
        <v>22395</v>
      </c>
      <c r="P7054" s="4">
        <v>44344.0</v>
      </c>
      <c r="Q7054" s="1" t="s">
        <v>22483</v>
      </c>
      <c r="R7054" s="1" t="s">
        <v>31</v>
      </c>
      <c r="S7054" s="1" t="s">
        <v>32</v>
      </c>
      <c r="T7054" s="1">
        <v>75230.0</v>
      </c>
      <c r="U7054" s="1" t="s">
        <v>22484</v>
      </c>
    </row>
    <row r="7055">
      <c r="A7055" s="1" t="s">
        <v>22485</v>
      </c>
      <c r="B7055" s="1">
        <v>37936.0</v>
      </c>
      <c r="C7055" s="1">
        <v>2315.0</v>
      </c>
      <c r="D7055" s="2" t="s">
        <v>22409</v>
      </c>
      <c r="G7055" s="3" t="str">
        <f t="shared" si="1"/>
        <v> </v>
      </c>
      <c r="H7055" s="3" t="str">
        <f t="shared" si="2"/>
        <v> </v>
      </c>
      <c r="I7055" s="1" t="s">
        <v>15026</v>
      </c>
      <c r="J7055" s="1" t="s">
        <v>389</v>
      </c>
      <c r="K7055" s="1" t="s">
        <v>53</v>
      </c>
      <c r="L7055" s="1">
        <v>20.62</v>
      </c>
      <c r="M7055" s="1" t="s">
        <v>390</v>
      </c>
      <c r="N7055" s="1" t="s">
        <v>22395</v>
      </c>
      <c r="P7055" s="4">
        <v>44349.0</v>
      </c>
      <c r="Q7055" s="1" t="s">
        <v>13299</v>
      </c>
      <c r="R7055" s="1" t="s">
        <v>5618</v>
      </c>
      <c r="S7055" s="1" t="s">
        <v>2893</v>
      </c>
      <c r="T7055" s="1">
        <v>70112.0</v>
      </c>
      <c r="U7055" s="1" t="s">
        <v>13300</v>
      </c>
    </row>
    <row r="7056">
      <c r="A7056" s="1" t="s">
        <v>22486</v>
      </c>
      <c r="B7056" s="1">
        <v>38897.0</v>
      </c>
      <c r="C7056" s="1">
        <v>2371.0</v>
      </c>
      <c r="D7056" s="2" t="s">
        <v>22394</v>
      </c>
      <c r="G7056" s="3" t="str">
        <f t="shared" si="1"/>
        <v> </v>
      </c>
      <c r="H7056" s="3" t="str">
        <f t="shared" si="2"/>
        <v> </v>
      </c>
      <c r="I7056" s="1" t="s">
        <v>2421</v>
      </c>
      <c r="J7056" s="1" t="s">
        <v>389</v>
      </c>
      <c r="K7056" s="1" t="s">
        <v>27</v>
      </c>
      <c r="L7056" s="1">
        <v>21.32</v>
      </c>
      <c r="M7056" s="1" t="s">
        <v>390</v>
      </c>
      <c r="N7056" s="1" t="s">
        <v>22395</v>
      </c>
      <c r="P7056" s="5">
        <v>44510.0</v>
      </c>
      <c r="Q7056" s="1" t="s">
        <v>22487</v>
      </c>
      <c r="R7056" s="1" t="s">
        <v>22488</v>
      </c>
      <c r="S7056" s="1" t="s">
        <v>719</v>
      </c>
      <c r="T7056" s="1">
        <v>2451.0</v>
      </c>
      <c r="U7056" s="1" t="s">
        <v>22489</v>
      </c>
    </row>
    <row r="7057">
      <c r="A7057" s="1" t="s">
        <v>22490</v>
      </c>
      <c r="B7057" s="1">
        <v>66123.0</v>
      </c>
      <c r="C7057" s="1">
        <v>2061.0</v>
      </c>
      <c r="D7057" s="2" t="s">
        <v>22397</v>
      </c>
      <c r="E7057" s="1" t="s">
        <v>22491</v>
      </c>
      <c r="F7057" s="1" t="s">
        <v>22463</v>
      </c>
      <c r="G7057" s="3" t="str">
        <f t="shared" si="1"/>
        <v>Dalya Romaner</v>
      </c>
      <c r="H7057" s="3" t="str">
        <f t="shared" si="2"/>
        <v>DALYA ROMANER</v>
      </c>
      <c r="J7057" s="1" t="s">
        <v>57</v>
      </c>
      <c r="K7057" s="1" t="s">
        <v>41</v>
      </c>
      <c r="L7057" s="1">
        <v>25.0</v>
      </c>
      <c r="M7057" s="1" t="s">
        <v>58</v>
      </c>
      <c r="N7057" s="1" t="s">
        <v>22395</v>
      </c>
      <c r="O7057" s="4">
        <v>44317.0</v>
      </c>
      <c r="P7057" s="4">
        <v>44111.0</v>
      </c>
      <c r="Q7057" s="1" t="s">
        <v>6386</v>
      </c>
      <c r="R7057" s="1" t="s">
        <v>31</v>
      </c>
      <c r="S7057" s="1" t="s">
        <v>32</v>
      </c>
      <c r="T7057" s="1">
        <v>75230.0</v>
      </c>
      <c r="U7057" s="1" t="s">
        <v>6387</v>
      </c>
    </row>
    <row r="7058">
      <c r="A7058" s="1" t="s">
        <v>22492</v>
      </c>
      <c r="B7058" s="1">
        <v>66135.0</v>
      </c>
      <c r="C7058" s="1">
        <v>2061.0</v>
      </c>
      <c r="D7058" s="2" t="s">
        <v>22397</v>
      </c>
      <c r="E7058" s="1" t="s">
        <v>921</v>
      </c>
      <c r="F7058" s="1" t="s">
        <v>8586</v>
      </c>
      <c r="G7058" s="3" t="str">
        <f t="shared" si="1"/>
        <v>David Preziosi</v>
      </c>
      <c r="H7058" s="3" t="str">
        <f t="shared" si="2"/>
        <v>DAVID PREZIOSI</v>
      </c>
      <c r="J7058" s="1" t="s">
        <v>57</v>
      </c>
      <c r="K7058" s="1" t="s">
        <v>41</v>
      </c>
      <c r="L7058" s="1">
        <v>25.0</v>
      </c>
      <c r="M7058" s="1" t="s">
        <v>58</v>
      </c>
      <c r="N7058" s="1" t="s">
        <v>22395</v>
      </c>
      <c r="O7058" s="4">
        <v>44317.0</v>
      </c>
      <c r="P7058" s="5">
        <v>44121.0</v>
      </c>
      <c r="Q7058" s="1" t="s">
        <v>22493</v>
      </c>
      <c r="R7058" s="1" t="s">
        <v>31</v>
      </c>
      <c r="S7058" s="1" t="s">
        <v>32</v>
      </c>
      <c r="T7058" s="1">
        <v>75211.0</v>
      </c>
      <c r="U7058" s="1" t="s">
        <v>22494</v>
      </c>
    </row>
    <row r="7059">
      <c r="A7059" s="1" t="s">
        <v>22495</v>
      </c>
      <c r="B7059" s="1">
        <v>66170.0</v>
      </c>
      <c r="C7059" s="1">
        <v>2061.0</v>
      </c>
      <c r="D7059" s="2" t="s">
        <v>22397</v>
      </c>
      <c r="E7059" s="1" t="s">
        <v>957</v>
      </c>
      <c r="F7059" s="1" t="s">
        <v>22496</v>
      </c>
      <c r="G7059" s="3" t="str">
        <f t="shared" si="1"/>
        <v>Logan Krohn</v>
      </c>
      <c r="H7059" s="3" t="str">
        <f t="shared" si="2"/>
        <v>LOGAN KROHN</v>
      </c>
      <c r="J7059" s="1" t="s">
        <v>57</v>
      </c>
      <c r="K7059" s="1" t="s">
        <v>41</v>
      </c>
      <c r="L7059" s="1">
        <v>25.0</v>
      </c>
      <c r="M7059" s="1" t="s">
        <v>58</v>
      </c>
      <c r="N7059" s="1" t="s">
        <v>22395</v>
      </c>
      <c r="O7059" s="4">
        <v>44317.0</v>
      </c>
      <c r="P7059" s="5">
        <v>44131.0</v>
      </c>
      <c r="Q7059" s="1" t="s">
        <v>22497</v>
      </c>
      <c r="R7059" s="1" t="s">
        <v>31</v>
      </c>
      <c r="S7059" s="1" t="s">
        <v>32</v>
      </c>
      <c r="T7059" s="1">
        <v>75230.0</v>
      </c>
      <c r="U7059" s="1" t="s">
        <v>22498</v>
      </c>
    </row>
    <row r="7060">
      <c r="A7060" s="1" t="s">
        <v>22499</v>
      </c>
      <c r="B7060" s="1">
        <v>66180.0</v>
      </c>
      <c r="C7060" s="1">
        <v>2061.0</v>
      </c>
      <c r="D7060" s="2" t="s">
        <v>22397</v>
      </c>
      <c r="E7060" s="1" t="s">
        <v>948</v>
      </c>
      <c r="F7060" s="1" t="s">
        <v>22500</v>
      </c>
      <c r="G7060" s="3" t="str">
        <f t="shared" si="1"/>
        <v>Rebecca Murray Metzger</v>
      </c>
      <c r="H7060" s="3" t="str">
        <f t="shared" si="2"/>
        <v>REBECCA MURRAY METZGER</v>
      </c>
      <c r="J7060" s="1" t="s">
        <v>57</v>
      </c>
      <c r="K7060" s="1" t="s">
        <v>41</v>
      </c>
      <c r="L7060" s="1">
        <v>25.0</v>
      </c>
      <c r="M7060" s="1" t="s">
        <v>58</v>
      </c>
      <c r="N7060" s="1" t="s">
        <v>22395</v>
      </c>
      <c r="O7060" s="4">
        <v>44317.0</v>
      </c>
      <c r="P7060" s="5">
        <v>44157.0</v>
      </c>
      <c r="Q7060" s="1" t="s">
        <v>22501</v>
      </c>
      <c r="R7060" s="1" t="s">
        <v>2041</v>
      </c>
      <c r="S7060" s="1" t="s">
        <v>604</v>
      </c>
      <c r="T7060" s="1">
        <v>94112.0</v>
      </c>
      <c r="U7060" s="1" t="s">
        <v>22502</v>
      </c>
    </row>
    <row r="7061">
      <c r="A7061" s="1" t="s">
        <v>22503</v>
      </c>
      <c r="B7061" s="1">
        <v>66187.0</v>
      </c>
      <c r="C7061" s="1">
        <v>2061.0</v>
      </c>
      <c r="D7061" s="2" t="s">
        <v>22397</v>
      </c>
      <c r="E7061" s="1" t="s">
        <v>995</v>
      </c>
      <c r="F7061" s="1" t="s">
        <v>22504</v>
      </c>
      <c r="G7061" s="3" t="str">
        <f t="shared" si="1"/>
        <v>Bruce Meltzer</v>
      </c>
      <c r="H7061" s="3" t="str">
        <f t="shared" si="2"/>
        <v>BRUCE MELTZER</v>
      </c>
      <c r="J7061" s="1" t="s">
        <v>57</v>
      </c>
      <c r="K7061" s="1" t="s">
        <v>41</v>
      </c>
      <c r="L7061" s="1">
        <v>25.0</v>
      </c>
      <c r="M7061" s="1" t="s">
        <v>58</v>
      </c>
      <c r="N7061" s="1" t="s">
        <v>22395</v>
      </c>
      <c r="O7061" s="4">
        <v>44317.0</v>
      </c>
      <c r="P7061" s="4">
        <v>44172.0</v>
      </c>
      <c r="Q7061" s="1" t="s">
        <v>22505</v>
      </c>
      <c r="R7061" s="1" t="s">
        <v>31</v>
      </c>
      <c r="S7061" s="1" t="s">
        <v>32</v>
      </c>
      <c r="T7061" s="1">
        <v>75240.0</v>
      </c>
      <c r="U7061" s="1" t="s">
        <v>22506</v>
      </c>
    </row>
    <row r="7062">
      <c r="A7062" s="1" t="s">
        <v>22507</v>
      </c>
      <c r="B7062" s="1">
        <v>66188.0</v>
      </c>
      <c r="C7062" s="1">
        <v>2061.0</v>
      </c>
      <c r="D7062" s="2" t="s">
        <v>22397</v>
      </c>
      <c r="E7062" s="1" t="s">
        <v>22508</v>
      </c>
      <c r="F7062" s="1" t="s">
        <v>22504</v>
      </c>
      <c r="G7062" s="3" t="str">
        <f t="shared" si="1"/>
        <v>Hedy Meltzer</v>
      </c>
      <c r="H7062" s="3" t="str">
        <f t="shared" si="2"/>
        <v>HEDY MELTZER</v>
      </c>
      <c r="J7062" s="1" t="s">
        <v>57</v>
      </c>
      <c r="K7062" s="1" t="s">
        <v>41</v>
      </c>
      <c r="L7062" s="1">
        <v>25.0</v>
      </c>
      <c r="M7062" s="1" t="s">
        <v>58</v>
      </c>
      <c r="N7062" s="1" t="s">
        <v>22395</v>
      </c>
      <c r="O7062" s="4">
        <v>44317.0</v>
      </c>
      <c r="P7062" s="4">
        <v>44172.0</v>
      </c>
      <c r="Q7062" s="1" t="s">
        <v>22505</v>
      </c>
      <c r="R7062" s="1" t="s">
        <v>31</v>
      </c>
      <c r="S7062" s="1" t="s">
        <v>32</v>
      </c>
      <c r="T7062" s="1">
        <v>75240.0</v>
      </c>
      <c r="U7062" s="1" t="s">
        <v>22506</v>
      </c>
    </row>
    <row r="7063">
      <c r="A7063" s="1" t="s">
        <v>22509</v>
      </c>
      <c r="B7063" s="1">
        <v>66189.0</v>
      </c>
      <c r="C7063" s="1">
        <v>2061.0</v>
      </c>
      <c r="D7063" s="2" t="s">
        <v>22397</v>
      </c>
      <c r="E7063" s="1" t="s">
        <v>12012</v>
      </c>
      <c r="F7063" s="1" t="s">
        <v>1484</v>
      </c>
      <c r="G7063" s="3" t="str">
        <f t="shared" si="1"/>
        <v>Korey Mack</v>
      </c>
      <c r="H7063" s="3" t="str">
        <f t="shared" si="2"/>
        <v>KOREY MACK</v>
      </c>
      <c r="J7063" s="1" t="s">
        <v>57</v>
      </c>
      <c r="K7063" s="1" t="s">
        <v>41</v>
      </c>
      <c r="L7063" s="1">
        <v>25.0</v>
      </c>
      <c r="M7063" s="1" t="s">
        <v>58</v>
      </c>
      <c r="N7063" s="1" t="s">
        <v>22395</v>
      </c>
      <c r="O7063" s="4">
        <v>44317.0</v>
      </c>
      <c r="P7063" s="4">
        <v>44172.0</v>
      </c>
      <c r="Q7063" s="1" t="s">
        <v>22510</v>
      </c>
      <c r="R7063" s="1" t="s">
        <v>31</v>
      </c>
      <c r="S7063" s="1" t="s">
        <v>32</v>
      </c>
      <c r="T7063" s="1">
        <v>75227.0</v>
      </c>
      <c r="U7063" s="1" t="s">
        <v>22511</v>
      </c>
    </row>
    <row r="7064">
      <c r="A7064" s="1" t="s">
        <v>22512</v>
      </c>
      <c r="B7064" s="1">
        <v>66190.0</v>
      </c>
      <c r="C7064" s="1">
        <v>2061.0</v>
      </c>
      <c r="D7064" s="2" t="s">
        <v>22397</v>
      </c>
      <c r="E7064" s="1" t="s">
        <v>22513</v>
      </c>
      <c r="F7064" s="1" t="s">
        <v>10690</v>
      </c>
      <c r="G7064" s="3" t="str">
        <f t="shared" si="1"/>
        <v>Rachelle Weiss</v>
      </c>
      <c r="H7064" s="3" t="str">
        <f t="shared" si="2"/>
        <v>RACHELLE WEISS</v>
      </c>
      <c r="J7064" s="1" t="s">
        <v>57</v>
      </c>
      <c r="K7064" s="1" t="s">
        <v>41</v>
      </c>
      <c r="L7064" s="1">
        <v>25.0</v>
      </c>
      <c r="M7064" s="1" t="s">
        <v>58</v>
      </c>
      <c r="N7064" s="1" t="s">
        <v>22395</v>
      </c>
      <c r="O7064" s="4">
        <v>44317.0</v>
      </c>
      <c r="P7064" s="4">
        <v>44172.0</v>
      </c>
      <c r="Q7064" s="1" t="s">
        <v>22514</v>
      </c>
      <c r="R7064" s="1" t="s">
        <v>31</v>
      </c>
      <c r="S7064" s="1" t="s">
        <v>32</v>
      </c>
      <c r="T7064" s="1">
        <v>75254.0</v>
      </c>
      <c r="U7064" s="1" t="s">
        <v>22515</v>
      </c>
    </row>
    <row r="7065">
      <c r="A7065" s="1" t="s">
        <v>22516</v>
      </c>
      <c r="B7065" s="1">
        <v>66210.0</v>
      </c>
      <c r="C7065" s="1">
        <v>2061.0</v>
      </c>
      <c r="D7065" s="2" t="s">
        <v>22397</v>
      </c>
      <c r="E7065" s="1" t="s">
        <v>4800</v>
      </c>
      <c r="F7065" s="1" t="s">
        <v>4914</v>
      </c>
      <c r="G7065" s="3" t="str">
        <f t="shared" si="1"/>
        <v>Beth Brant</v>
      </c>
      <c r="H7065" s="3" t="str">
        <f t="shared" si="2"/>
        <v>BETH BRANT</v>
      </c>
      <c r="J7065" s="1" t="s">
        <v>57</v>
      </c>
      <c r="K7065" s="1" t="s">
        <v>41</v>
      </c>
      <c r="L7065" s="1">
        <v>25.0</v>
      </c>
      <c r="M7065" s="1" t="s">
        <v>58</v>
      </c>
      <c r="N7065" s="1" t="s">
        <v>22395</v>
      </c>
      <c r="O7065" s="4">
        <v>44317.0</v>
      </c>
      <c r="P7065" s="4">
        <v>44172.0</v>
      </c>
      <c r="Q7065" s="1" t="s">
        <v>22437</v>
      </c>
      <c r="R7065" s="1" t="s">
        <v>31</v>
      </c>
      <c r="S7065" s="1" t="s">
        <v>32</v>
      </c>
      <c r="T7065" s="1">
        <v>75206.0</v>
      </c>
      <c r="U7065" s="1" t="s">
        <v>22438</v>
      </c>
    </row>
    <row r="7066">
      <c r="A7066" s="1" t="s">
        <v>22517</v>
      </c>
      <c r="B7066" s="1">
        <v>66224.0</v>
      </c>
      <c r="C7066" s="1">
        <v>2061.0</v>
      </c>
      <c r="D7066" s="2" t="s">
        <v>22397</v>
      </c>
      <c r="E7066" s="1" t="s">
        <v>2849</v>
      </c>
      <c r="F7066" s="1" t="s">
        <v>6416</v>
      </c>
      <c r="G7066" s="3" t="str">
        <f t="shared" si="1"/>
        <v>Ross Kahn</v>
      </c>
      <c r="H7066" s="3" t="str">
        <f t="shared" si="2"/>
        <v>ROSS KAHN</v>
      </c>
      <c r="J7066" s="1" t="s">
        <v>57</v>
      </c>
      <c r="K7066" s="1" t="s">
        <v>41</v>
      </c>
      <c r="L7066" s="1">
        <v>25.0</v>
      </c>
      <c r="M7066" s="1" t="s">
        <v>58</v>
      </c>
      <c r="N7066" s="1" t="s">
        <v>22395</v>
      </c>
      <c r="O7066" s="4">
        <v>44317.0</v>
      </c>
      <c r="P7066" s="5">
        <v>44179.0</v>
      </c>
      <c r="Q7066" s="1" t="s">
        <v>22518</v>
      </c>
      <c r="R7066" s="1" t="s">
        <v>1541</v>
      </c>
      <c r="S7066" s="1" t="s">
        <v>32</v>
      </c>
      <c r="T7066" s="1">
        <v>75093.0</v>
      </c>
      <c r="U7066" s="1" t="s">
        <v>22519</v>
      </c>
    </row>
    <row r="7067">
      <c r="A7067" s="1" t="s">
        <v>22520</v>
      </c>
      <c r="B7067" s="1">
        <v>66244.0</v>
      </c>
      <c r="C7067" s="1">
        <v>2061.0</v>
      </c>
      <c r="D7067" s="2" t="s">
        <v>22397</v>
      </c>
      <c r="E7067" s="1" t="s">
        <v>1475</v>
      </c>
      <c r="F7067" s="1" t="s">
        <v>22521</v>
      </c>
      <c r="G7067" s="3" t="str">
        <f t="shared" si="1"/>
        <v>Jeff Hoppenstein</v>
      </c>
      <c r="H7067" s="3" t="str">
        <f t="shared" si="2"/>
        <v>JEFF HOPPENSTEIN</v>
      </c>
      <c r="J7067" s="1" t="s">
        <v>57</v>
      </c>
      <c r="K7067" s="1" t="s">
        <v>41</v>
      </c>
      <c r="L7067" s="1">
        <v>25.0</v>
      </c>
      <c r="M7067" s="1" t="s">
        <v>58</v>
      </c>
      <c r="N7067" s="1" t="s">
        <v>22395</v>
      </c>
      <c r="O7067" s="4">
        <v>44317.0</v>
      </c>
      <c r="P7067" s="5">
        <v>44193.0</v>
      </c>
      <c r="Q7067" s="1" t="s">
        <v>22522</v>
      </c>
      <c r="R7067" s="1" t="s">
        <v>357</v>
      </c>
      <c r="S7067" s="1" t="s">
        <v>32</v>
      </c>
      <c r="T7067" s="1">
        <v>75080.0</v>
      </c>
      <c r="U7067" s="1" t="s">
        <v>22523</v>
      </c>
    </row>
    <row r="7068">
      <c r="A7068" s="1" t="s">
        <v>22524</v>
      </c>
      <c r="B7068" s="1">
        <v>70037.0</v>
      </c>
      <c r="C7068" s="1">
        <v>2143.0</v>
      </c>
      <c r="D7068" s="2" t="s">
        <v>22401</v>
      </c>
      <c r="E7068" s="1" t="s">
        <v>3171</v>
      </c>
      <c r="F7068" s="1" t="s">
        <v>22525</v>
      </c>
      <c r="G7068" s="3" t="str">
        <f t="shared" si="1"/>
        <v>George Keaton</v>
      </c>
      <c r="H7068" s="3" t="str">
        <f t="shared" si="2"/>
        <v>GEORGE KEATON</v>
      </c>
      <c r="J7068" s="1" t="s">
        <v>57</v>
      </c>
      <c r="K7068" s="1" t="s">
        <v>44</v>
      </c>
      <c r="L7068" s="1">
        <v>25.0</v>
      </c>
      <c r="M7068" s="1" t="s">
        <v>58</v>
      </c>
      <c r="N7068" s="1" t="s">
        <v>22395</v>
      </c>
      <c r="O7068" s="4">
        <v>44317.0</v>
      </c>
      <c r="P7068" s="4">
        <v>44202.0</v>
      </c>
      <c r="Q7068" s="1" t="s">
        <v>22526</v>
      </c>
      <c r="R7068" s="1" t="s">
        <v>31</v>
      </c>
      <c r="S7068" s="1" t="s">
        <v>32</v>
      </c>
      <c r="T7068" s="1">
        <v>75204.0</v>
      </c>
      <c r="U7068" s="1" t="s">
        <v>22527</v>
      </c>
    </row>
    <row r="7069">
      <c r="A7069" s="1" t="s">
        <v>22528</v>
      </c>
      <c r="B7069" s="1">
        <v>70052.0</v>
      </c>
      <c r="C7069" s="1">
        <v>2143.0</v>
      </c>
      <c r="D7069" s="2" t="s">
        <v>22401</v>
      </c>
      <c r="E7069" s="1" t="s">
        <v>22529</v>
      </c>
      <c r="F7069" s="1" t="s">
        <v>22530</v>
      </c>
      <c r="G7069" s="3" t="str">
        <f t="shared" si="1"/>
        <v>Afshi Charania</v>
      </c>
      <c r="H7069" s="3" t="str">
        <f t="shared" si="2"/>
        <v>AFSHI CHARANIA</v>
      </c>
      <c r="J7069" s="1" t="s">
        <v>57</v>
      </c>
      <c r="K7069" s="1" t="s">
        <v>44</v>
      </c>
      <c r="L7069" s="1">
        <v>25.0</v>
      </c>
      <c r="M7069" s="1" t="s">
        <v>58</v>
      </c>
      <c r="N7069" s="1" t="s">
        <v>22395</v>
      </c>
      <c r="O7069" s="4">
        <v>44317.0</v>
      </c>
      <c r="P7069" s="4">
        <v>44206.0</v>
      </c>
      <c r="Q7069" s="1" t="s">
        <v>22531</v>
      </c>
      <c r="R7069" s="1" t="s">
        <v>323</v>
      </c>
      <c r="S7069" s="1" t="s">
        <v>32</v>
      </c>
      <c r="T7069" s="1">
        <v>77099.0</v>
      </c>
      <c r="U7069" s="1" t="s">
        <v>22532</v>
      </c>
    </row>
    <row r="7070">
      <c r="A7070" s="1" t="s">
        <v>22533</v>
      </c>
      <c r="B7070" s="1">
        <v>70053.0</v>
      </c>
      <c r="C7070" s="1">
        <v>2143.0</v>
      </c>
      <c r="D7070" s="2" t="s">
        <v>22401</v>
      </c>
      <c r="E7070" s="1" t="s">
        <v>19048</v>
      </c>
      <c r="F7070" s="1" t="s">
        <v>22534</v>
      </c>
      <c r="G7070" s="3" t="str">
        <f t="shared" si="1"/>
        <v>Marie Appel</v>
      </c>
      <c r="H7070" s="3" t="str">
        <f t="shared" si="2"/>
        <v>MARIE APPEL</v>
      </c>
      <c r="J7070" s="1" t="s">
        <v>57</v>
      </c>
      <c r="K7070" s="1" t="s">
        <v>44</v>
      </c>
      <c r="L7070" s="1">
        <v>25.0</v>
      </c>
      <c r="M7070" s="1" t="s">
        <v>58</v>
      </c>
      <c r="N7070" s="1" t="s">
        <v>22395</v>
      </c>
      <c r="O7070" s="4">
        <v>44317.0</v>
      </c>
      <c r="P7070" s="4">
        <v>44206.0</v>
      </c>
      <c r="Q7070" s="1" t="s">
        <v>22535</v>
      </c>
      <c r="R7070" s="1" t="s">
        <v>31</v>
      </c>
      <c r="S7070" s="1" t="s">
        <v>32</v>
      </c>
      <c r="T7070" s="1">
        <v>75206.0</v>
      </c>
      <c r="U7070" s="1" t="s">
        <v>22536</v>
      </c>
    </row>
    <row r="7071">
      <c r="A7071" s="1" t="s">
        <v>22537</v>
      </c>
      <c r="B7071" s="1">
        <v>70097.0</v>
      </c>
      <c r="C7071" s="1">
        <v>2143.0</v>
      </c>
      <c r="D7071" s="2" t="s">
        <v>22401</v>
      </c>
      <c r="E7071" s="1" t="s">
        <v>1499</v>
      </c>
      <c r="F7071" s="1" t="s">
        <v>22538</v>
      </c>
      <c r="G7071" s="3" t="str">
        <f t="shared" si="1"/>
        <v>Ellen Seldin</v>
      </c>
      <c r="H7071" s="3" t="str">
        <f t="shared" si="2"/>
        <v>ELLEN SELDIN</v>
      </c>
      <c r="J7071" s="1" t="s">
        <v>57</v>
      </c>
      <c r="K7071" s="1" t="s">
        <v>44</v>
      </c>
      <c r="L7071" s="1">
        <v>25.0</v>
      </c>
      <c r="M7071" s="1" t="s">
        <v>58</v>
      </c>
      <c r="N7071" s="1" t="s">
        <v>22395</v>
      </c>
      <c r="O7071" s="4">
        <v>44317.0</v>
      </c>
      <c r="P7071" s="4">
        <v>44227.0</v>
      </c>
      <c r="Q7071" s="1" t="s">
        <v>22539</v>
      </c>
      <c r="R7071" s="1" t="s">
        <v>31</v>
      </c>
      <c r="S7071" s="1" t="s">
        <v>32</v>
      </c>
      <c r="T7071" s="1">
        <v>75230.0</v>
      </c>
      <c r="U7071" s="1" t="s">
        <v>22540</v>
      </c>
    </row>
    <row r="7072">
      <c r="A7072" s="1" t="s">
        <v>22541</v>
      </c>
      <c r="B7072" s="1">
        <v>70109.0</v>
      </c>
      <c r="C7072" s="1">
        <v>2143.0</v>
      </c>
      <c r="D7072" s="2" t="s">
        <v>22401</v>
      </c>
      <c r="E7072" s="1" t="s">
        <v>2201</v>
      </c>
      <c r="F7072" s="1" t="s">
        <v>22542</v>
      </c>
      <c r="G7072" s="3" t="str">
        <f t="shared" si="1"/>
        <v>Harvey Weiner</v>
      </c>
      <c r="H7072" s="3" t="str">
        <f t="shared" si="2"/>
        <v>HARVEY WEINER</v>
      </c>
      <c r="J7072" s="1" t="s">
        <v>57</v>
      </c>
      <c r="K7072" s="1" t="s">
        <v>44</v>
      </c>
      <c r="L7072" s="1">
        <v>25.0</v>
      </c>
      <c r="M7072" s="1" t="s">
        <v>58</v>
      </c>
      <c r="N7072" s="1" t="s">
        <v>22395</v>
      </c>
      <c r="O7072" s="4">
        <v>44317.0</v>
      </c>
      <c r="P7072" s="4">
        <v>44235.0</v>
      </c>
      <c r="Q7072" s="1" t="s">
        <v>22543</v>
      </c>
      <c r="R7072" s="1" t="s">
        <v>31</v>
      </c>
      <c r="S7072" s="1" t="s">
        <v>32</v>
      </c>
      <c r="T7072" s="1">
        <v>75248.0</v>
      </c>
      <c r="U7072" s="1" t="s">
        <v>22544</v>
      </c>
    </row>
    <row r="7073">
      <c r="A7073" s="1" t="s">
        <v>22545</v>
      </c>
      <c r="B7073" s="1">
        <v>70114.0</v>
      </c>
      <c r="C7073" s="1">
        <v>2143.0</v>
      </c>
      <c r="D7073" s="2" t="s">
        <v>22401</v>
      </c>
      <c r="E7073" s="1" t="s">
        <v>1475</v>
      </c>
      <c r="F7073" s="1" t="s">
        <v>3240</v>
      </c>
      <c r="G7073" s="3" t="str">
        <f t="shared" si="1"/>
        <v>Jeff Reid</v>
      </c>
      <c r="H7073" s="3" t="str">
        <f t="shared" si="2"/>
        <v>JEFF REID</v>
      </c>
      <c r="J7073" s="1" t="s">
        <v>57</v>
      </c>
      <c r="K7073" s="1" t="s">
        <v>44</v>
      </c>
      <c r="L7073" s="1">
        <v>25.0</v>
      </c>
      <c r="M7073" s="1" t="s">
        <v>58</v>
      </c>
      <c r="N7073" s="1" t="s">
        <v>22395</v>
      </c>
      <c r="O7073" s="4">
        <v>44317.0</v>
      </c>
      <c r="P7073" s="4">
        <v>44240.0</v>
      </c>
      <c r="Q7073" s="1" t="s">
        <v>22546</v>
      </c>
      <c r="R7073" s="1" t="s">
        <v>31</v>
      </c>
      <c r="S7073" s="1" t="s">
        <v>32</v>
      </c>
      <c r="T7073" s="1">
        <v>75248.0</v>
      </c>
      <c r="U7073" s="1" t="s">
        <v>22547</v>
      </c>
    </row>
    <row r="7074">
      <c r="A7074" s="1" t="s">
        <v>22548</v>
      </c>
      <c r="B7074" s="1">
        <v>70120.0</v>
      </c>
      <c r="C7074" s="1">
        <v>2143.0</v>
      </c>
      <c r="D7074" s="2" t="s">
        <v>22401</v>
      </c>
      <c r="E7074" s="1" t="s">
        <v>758</v>
      </c>
      <c r="F7074" s="1" t="s">
        <v>2951</v>
      </c>
      <c r="G7074" s="3" t="str">
        <f t="shared" si="1"/>
        <v>Elizabeth Gordon</v>
      </c>
      <c r="H7074" s="3" t="str">
        <f t="shared" si="2"/>
        <v>ELIZABETH GORDON</v>
      </c>
      <c r="J7074" s="1" t="s">
        <v>57</v>
      </c>
      <c r="K7074" s="1" t="s">
        <v>44</v>
      </c>
      <c r="L7074" s="1">
        <v>25.0</v>
      </c>
      <c r="M7074" s="1" t="s">
        <v>58</v>
      </c>
      <c r="N7074" s="1" t="s">
        <v>22395</v>
      </c>
      <c r="O7074" s="4">
        <v>44317.0</v>
      </c>
      <c r="P7074" s="4">
        <v>44248.0</v>
      </c>
      <c r="Q7074" s="1" t="s">
        <v>22549</v>
      </c>
      <c r="R7074" s="1" t="s">
        <v>31</v>
      </c>
      <c r="S7074" s="1" t="s">
        <v>32</v>
      </c>
      <c r="T7074" s="1">
        <v>75248.0</v>
      </c>
      <c r="U7074" s="1" t="s">
        <v>22550</v>
      </c>
    </row>
    <row r="7075">
      <c r="A7075" s="1" t="s">
        <v>22551</v>
      </c>
      <c r="B7075" s="1">
        <v>70128.0</v>
      </c>
      <c r="C7075" s="1">
        <v>2143.0</v>
      </c>
      <c r="D7075" s="2" t="s">
        <v>22401</v>
      </c>
      <c r="E7075" s="1" t="s">
        <v>3603</v>
      </c>
      <c r="F7075" s="1" t="s">
        <v>22552</v>
      </c>
      <c r="G7075" s="3" t="str">
        <f t="shared" si="1"/>
        <v>Susan Bowman</v>
      </c>
      <c r="H7075" s="3" t="str">
        <f t="shared" si="2"/>
        <v>SUSAN BOWMAN</v>
      </c>
      <c r="J7075" s="1" t="s">
        <v>57</v>
      </c>
      <c r="K7075" s="1" t="s">
        <v>44</v>
      </c>
      <c r="L7075" s="1">
        <v>25.0</v>
      </c>
      <c r="M7075" s="1" t="s">
        <v>58</v>
      </c>
      <c r="N7075" s="1" t="s">
        <v>22395</v>
      </c>
      <c r="O7075" s="4">
        <v>44317.0</v>
      </c>
      <c r="P7075" s="4">
        <v>44250.0</v>
      </c>
      <c r="Q7075" s="1" t="s">
        <v>22553</v>
      </c>
      <c r="R7075" s="1" t="s">
        <v>31</v>
      </c>
      <c r="S7075" s="1" t="s">
        <v>32</v>
      </c>
      <c r="T7075" s="1">
        <v>75240.0</v>
      </c>
      <c r="U7075" s="1" t="s">
        <v>22554</v>
      </c>
    </row>
    <row r="7076">
      <c r="A7076" s="1" t="s">
        <v>22555</v>
      </c>
      <c r="B7076" s="1">
        <v>70146.0</v>
      </c>
      <c r="C7076" s="1">
        <v>2143.0</v>
      </c>
      <c r="D7076" s="2" t="s">
        <v>22401</v>
      </c>
      <c r="E7076" s="1" t="s">
        <v>22556</v>
      </c>
      <c r="F7076" s="1" t="s">
        <v>7737</v>
      </c>
      <c r="G7076" s="3" t="str">
        <f t="shared" si="1"/>
        <v>Chris &amp; Brent Bolding</v>
      </c>
      <c r="H7076" s="3" t="str">
        <f t="shared" si="2"/>
        <v>CHRIS &amp; BRENT BOLDING</v>
      </c>
      <c r="J7076" s="1" t="s">
        <v>57</v>
      </c>
      <c r="K7076" s="1" t="s">
        <v>44</v>
      </c>
      <c r="L7076" s="1">
        <v>25.0</v>
      </c>
      <c r="M7076" s="1" t="s">
        <v>58</v>
      </c>
      <c r="N7076" s="1" t="s">
        <v>22395</v>
      </c>
      <c r="O7076" s="4">
        <v>44317.0</v>
      </c>
      <c r="P7076" s="4">
        <v>44254.0</v>
      </c>
      <c r="Q7076" s="1" t="s">
        <v>22557</v>
      </c>
      <c r="R7076" s="1" t="s">
        <v>60</v>
      </c>
      <c r="S7076" s="1" t="s">
        <v>32</v>
      </c>
      <c r="T7076" s="1">
        <v>75208.0</v>
      </c>
      <c r="U7076" s="1" t="s">
        <v>22558</v>
      </c>
    </row>
    <row r="7077">
      <c r="A7077" s="1" t="s">
        <v>22559</v>
      </c>
      <c r="B7077" s="1">
        <v>70190.0</v>
      </c>
      <c r="C7077" s="1">
        <v>2143.0</v>
      </c>
      <c r="D7077" s="2" t="s">
        <v>22401</v>
      </c>
      <c r="E7077" s="1" t="s">
        <v>22560</v>
      </c>
      <c r="F7077" s="1" t="s">
        <v>22561</v>
      </c>
      <c r="G7077" s="3" t="str">
        <f t="shared" si="1"/>
        <v>Lindsay &amp; Jeffrey Steinberg</v>
      </c>
      <c r="H7077" s="3" t="str">
        <f t="shared" si="2"/>
        <v>LINDSAY &amp; JEFFREY STEINBERG</v>
      </c>
      <c r="J7077" s="1" t="s">
        <v>57</v>
      </c>
      <c r="K7077" s="1" t="s">
        <v>44</v>
      </c>
      <c r="L7077" s="1">
        <v>25.0</v>
      </c>
      <c r="M7077" s="1" t="s">
        <v>58</v>
      </c>
      <c r="N7077" s="1" t="s">
        <v>22395</v>
      </c>
      <c r="O7077" s="4">
        <v>44317.0</v>
      </c>
      <c r="P7077" s="4">
        <v>44277.0</v>
      </c>
      <c r="Q7077" s="1" t="s">
        <v>22562</v>
      </c>
      <c r="R7077" s="1" t="s">
        <v>31</v>
      </c>
      <c r="S7077" s="1" t="s">
        <v>32</v>
      </c>
      <c r="T7077" s="1">
        <v>75230.0</v>
      </c>
      <c r="U7077" s="1" t="s">
        <v>22563</v>
      </c>
    </row>
    <row r="7078">
      <c r="A7078" s="1" t="s">
        <v>22564</v>
      </c>
      <c r="B7078" s="1">
        <v>70191.0</v>
      </c>
      <c r="C7078" s="1">
        <v>2143.0</v>
      </c>
      <c r="D7078" s="2" t="s">
        <v>22401</v>
      </c>
      <c r="E7078" s="1" t="s">
        <v>2819</v>
      </c>
      <c r="F7078" s="1" t="s">
        <v>22565</v>
      </c>
      <c r="G7078" s="3" t="str">
        <f t="shared" si="1"/>
        <v>Patricia Redifer</v>
      </c>
      <c r="H7078" s="3" t="str">
        <f t="shared" si="2"/>
        <v>PATRICIA REDIFER</v>
      </c>
      <c r="J7078" s="1" t="s">
        <v>57</v>
      </c>
      <c r="K7078" s="1" t="s">
        <v>44</v>
      </c>
      <c r="L7078" s="1">
        <v>25.0</v>
      </c>
      <c r="M7078" s="1" t="s">
        <v>58</v>
      </c>
      <c r="N7078" s="1" t="s">
        <v>22395</v>
      </c>
      <c r="O7078" s="4">
        <v>44317.0</v>
      </c>
      <c r="P7078" s="4">
        <v>44277.0</v>
      </c>
      <c r="Q7078" s="1" t="s">
        <v>22566</v>
      </c>
      <c r="R7078" s="1" t="s">
        <v>31</v>
      </c>
      <c r="S7078" s="1" t="s">
        <v>32</v>
      </c>
      <c r="T7078" s="1">
        <v>75254.0</v>
      </c>
      <c r="U7078" s="1" t="s">
        <v>22567</v>
      </c>
    </row>
    <row r="7079">
      <c r="A7079" s="1" t="s">
        <v>22568</v>
      </c>
      <c r="B7079" s="1">
        <v>72538.0</v>
      </c>
      <c r="C7079" s="1">
        <v>2213.0</v>
      </c>
      <c r="D7079" s="2" t="s">
        <v>22403</v>
      </c>
      <c r="E7079" s="1" t="s">
        <v>935</v>
      </c>
      <c r="F7079" s="1" t="s">
        <v>2674</v>
      </c>
      <c r="G7079" s="3" t="str">
        <f t="shared" si="1"/>
        <v>Pamela Davis</v>
      </c>
      <c r="H7079" s="3" t="str">
        <f t="shared" si="2"/>
        <v>PAMELA DAVIS</v>
      </c>
      <c r="J7079" s="1" t="s">
        <v>57</v>
      </c>
      <c r="K7079" s="1" t="s">
        <v>47</v>
      </c>
      <c r="L7079" s="1">
        <v>25.0</v>
      </c>
      <c r="M7079" s="1" t="s">
        <v>58</v>
      </c>
      <c r="N7079" s="1" t="s">
        <v>22395</v>
      </c>
      <c r="O7079" s="4">
        <v>44317.0</v>
      </c>
      <c r="P7079" s="4">
        <v>44281.0</v>
      </c>
      <c r="Q7079" s="1" t="s">
        <v>22569</v>
      </c>
      <c r="R7079" s="1" t="s">
        <v>12733</v>
      </c>
      <c r="S7079" s="1" t="s">
        <v>32</v>
      </c>
      <c r="T7079" s="1">
        <v>78660.0</v>
      </c>
      <c r="U7079" s="1" t="s">
        <v>22570</v>
      </c>
    </row>
    <row r="7080">
      <c r="A7080" s="1" t="s">
        <v>22571</v>
      </c>
      <c r="B7080" s="1">
        <v>72552.0</v>
      </c>
      <c r="C7080" s="1">
        <v>2213.0</v>
      </c>
      <c r="D7080" s="2" t="s">
        <v>22403</v>
      </c>
      <c r="E7080" s="1" t="s">
        <v>140</v>
      </c>
      <c r="F7080" s="1" t="s">
        <v>2491</v>
      </c>
      <c r="G7080" s="3" t="str">
        <f t="shared" si="1"/>
        <v>Michael Rosenberg</v>
      </c>
      <c r="H7080" s="3" t="str">
        <f t="shared" si="2"/>
        <v>MICHAEL ROSENBERG</v>
      </c>
      <c r="J7080" s="1" t="s">
        <v>57</v>
      </c>
      <c r="K7080" s="1" t="s">
        <v>47</v>
      </c>
      <c r="L7080" s="1">
        <v>25.0</v>
      </c>
      <c r="M7080" s="1" t="s">
        <v>58</v>
      </c>
      <c r="N7080" s="1" t="s">
        <v>22395</v>
      </c>
      <c r="O7080" s="4">
        <v>44317.0</v>
      </c>
      <c r="P7080" s="4">
        <v>44288.0</v>
      </c>
      <c r="Q7080" s="1" t="s">
        <v>22572</v>
      </c>
      <c r="R7080" s="1" t="s">
        <v>1541</v>
      </c>
      <c r="S7080" s="1" t="s">
        <v>32</v>
      </c>
      <c r="T7080" s="1">
        <v>75025.0</v>
      </c>
      <c r="U7080" s="1" t="s">
        <v>22573</v>
      </c>
    </row>
    <row r="7081">
      <c r="A7081" s="1" t="s">
        <v>22574</v>
      </c>
      <c r="B7081" s="1">
        <v>72577.0</v>
      </c>
      <c r="C7081" s="1">
        <v>2213.0</v>
      </c>
      <c r="D7081" s="2" t="s">
        <v>22403</v>
      </c>
      <c r="E7081" s="1" t="s">
        <v>13244</v>
      </c>
      <c r="F7081" s="1" t="s">
        <v>15484</v>
      </c>
      <c r="G7081" s="3" t="str">
        <f t="shared" si="1"/>
        <v>Gail Griswold</v>
      </c>
      <c r="H7081" s="3" t="str">
        <f t="shared" si="2"/>
        <v>GAIL GRISWOLD</v>
      </c>
      <c r="J7081" s="1" t="s">
        <v>57</v>
      </c>
      <c r="K7081" s="1" t="s">
        <v>47</v>
      </c>
      <c r="L7081" s="1">
        <v>25.0</v>
      </c>
      <c r="M7081" s="1" t="s">
        <v>58</v>
      </c>
      <c r="N7081" s="1" t="s">
        <v>22395</v>
      </c>
      <c r="O7081" s="4">
        <v>44317.0</v>
      </c>
      <c r="P7081" s="4">
        <v>44294.0</v>
      </c>
      <c r="Q7081" s="1" t="s">
        <v>22575</v>
      </c>
      <c r="R7081" s="1" t="s">
        <v>31</v>
      </c>
      <c r="S7081" s="1" t="s">
        <v>32</v>
      </c>
      <c r="T7081" s="1">
        <v>75225.0</v>
      </c>
      <c r="U7081" s="1" t="s">
        <v>22576</v>
      </c>
    </row>
    <row r="7082">
      <c r="A7082" s="1" t="s">
        <v>22577</v>
      </c>
      <c r="B7082" s="1">
        <v>72616.0</v>
      </c>
      <c r="C7082" s="1">
        <v>2213.0</v>
      </c>
      <c r="D7082" s="2" t="s">
        <v>22403</v>
      </c>
      <c r="E7082" s="1" t="s">
        <v>2475</v>
      </c>
      <c r="F7082" s="1" t="s">
        <v>22578</v>
      </c>
      <c r="G7082" s="3" t="str">
        <f t="shared" si="1"/>
        <v>Ruth Hendelman</v>
      </c>
      <c r="H7082" s="3" t="str">
        <f t="shared" si="2"/>
        <v>RUTH HENDELMAN</v>
      </c>
      <c r="J7082" s="1" t="s">
        <v>57</v>
      </c>
      <c r="K7082" s="1" t="s">
        <v>47</v>
      </c>
      <c r="L7082" s="1">
        <v>25.0</v>
      </c>
      <c r="M7082" s="1" t="s">
        <v>58</v>
      </c>
      <c r="N7082" s="1" t="s">
        <v>22395</v>
      </c>
      <c r="O7082" s="4">
        <v>44317.0</v>
      </c>
      <c r="P7082" s="4">
        <v>44305.0</v>
      </c>
      <c r="Q7082" s="1" t="s">
        <v>22579</v>
      </c>
      <c r="R7082" s="1" t="s">
        <v>31</v>
      </c>
      <c r="S7082" s="1" t="s">
        <v>32</v>
      </c>
      <c r="T7082" s="1" t="s">
        <v>22580</v>
      </c>
      <c r="U7082" s="1" t="s">
        <v>22581</v>
      </c>
    </row>
    <row r="7083">
      <c r="A7083" s="1" t="s">
        <v>22582</v>
      </c>
      <c r="B7083" s="1">
        <v>76059.0</v>
      </c>
      <c r="C7083" s="1">
        <v>2276.0</v>
      </c>
      <c r="D7083" s="2" t="s">
        <v>22405</v>
      </c>
      <c r="E7083" s="1" t="s">
        <v>1875</v>
      </c>
      <c r="F7083" s="1" t="s">
        <v>22583</v>
      </c>
      <c r="G7083" s="3" t="str">
        <f t="shared" si="1"/>
        <v>Anna Silberfarb</v>
      </c>
      <c r="H7083" s="3" t="str">
        <f t="shared" si="2"/>
        <v>ANNA SILBERFARB</v>
      </c>
      <c r="J7083" s="1" t="s">
        <v>57</v>
      </c>
      <c r="K7083" s="1" t="s">
        <v>50</v>
      </c>
      <c r="L7083" s="1">
        <v>25.0</v>
      </c>
      <c r="M7083" s="1" t="s">
        <v>58</v>
      </c>
      <c r="N7083" s="1" t="s">
        <v>22395</v>
      </c>
      <c r="O7083" s="4">
        <v>44352.0</v>
      </c>
      <c r="P7083" s="4">
        <v>44313.0</v>
      </c>
      <c r="Q7083" s="1" t="s">
        <v>22584</v>
      </c>
      <c r="R7083" s="1" t="s">
        <v>22585</v>
      </c>
      <c r="S7083" s="1" t="s">
        <v>1614</v>
      </c>
      <c r="T7083" s="1">
        <v>17430.0</v>
      </c>
      <c r="U7083" s="1" t="s">
        <v>22586</v>
      </c>
    </row>
    <row r="7084">
      <c r="A7084" s="1" t="s">
        <v>22587</v>
      </c>
      <c r="B7084" s="1">
        <v>76054.0</v>
      </c>
      <c r="C7084" s="1">
        <v>2276.0</v>
      </c>
      <c r="D7084" s="2" t="s">
        <v>22405</v>
      </c>
      <c r="E7084" s="1" t="s">
        <v>6423</v>
      </c>
      <c r="F7084" s="1" t="s">
        <v>6424</v>
      </c>
      <c r="G7084" s="3" t="str">
        <f t="shared" si="1"/>
        <v>Joel Schwitzer</v>
      </c>
      <c r="H7084" s="3" t="str">
        <f t="shared" si="2"/>
        <v>JOEL SCHWITZER</v>
      </c>
      <c r="J7084" s="1" t="s">
        <v>57</v>
      </c>
      <c r="K7084" s="1" t="s">
        <v>50</v>
      </c>
      <c r="L7084" s="1">
        <v>25.0</v>
      </c>
      <c r="M7084" s="1" t="s">
        <v>58</v>
      </c>
      <c r="N7084" s="1" t="s">
        <v>22395</v>
      </c>
      <c r="O7084" s="4">
        <v>44352.0</v>
      </c>
      <c r="P7084" s="4">
        <v>44318.0</v>
      </c>
      <c r="Q7084" s="1" t="s">
        <v>6425</v>
      </c>
      <c r="R7084" s="1" t="s">
        <v>31</v>
      </c>
      <c r="S7084" s="1" t="s">
        <v>32</v>
      </c>
      <c r="T7084" s="1">
        <v>75248.0</v>
      </c>
      <c r="U7084" s="1" t="s">
        <v>6426</v>
      </c>
    </row>
    <row r="7085">
      <c r="A7085" s="1" t="s">
        <v>22588</v>
      </c>
      <c r="B7085" s="1">
        <v>76009.0</v>
      </c>
      <c r="C7085" s="1">
        <v>2276.0</v>
      </c>
      <c r="D7085" s="2" t="s">
        <v>22405</v>
      </c>
      <c r="E7085" s="1" t="s">
        <v>1499</v>
      </c>
      <c r="F7085" s="1" t="s">
        <v>22538</v>
      </c>
      <c r="G7085" s="3" t="str">
        <f t="shared" si="1"/>
        <v>Ellen Seldin</v>
      </c>
      <c r="H7085" s="3" t="str">
        <f t="shared" si="2"/>
        <v>ELLEN SELDIN</v>
      </c>
      <c r="J7085" s="1" t="s">
        <v>57</v>
      </c>
      <c r="K7085" s="1" t="s">
        <v>50</v>
      </c>
      <c r="L7085" s="1">
        <v>25.0</v>
      </c>
      <c r="M7085" s="1" t="s">
        <v>58</v>
      </c>
      <c r="N7085" s="1" t="s">
        <v>22395</v>
      </c>
      <c r="O7085" s="4">
        <v>44352.0</v>
      </c>
      <c r="P7085" s="4">
        <v>44321.0</v>
      </c>
      <c r="Q7085" s="1" t="s">
        <v>22589</v>
      </c>
      <c r="R7085" s="1" t="s">
        <v>31</v>
      </c>
      <c r="S7085" s="1" t="s">
        <v>32</v>
      </c>
      <c r="T7085" s="1">
        <v>75230.0</v>
      </c>
      <c r="U7085" s="1" t="s">
        <v>22590</v>
      </c>
    </row>
    <row r="7086">
      <c r="A7086" s="1" t="s">
        <v>22591</v>
      </c>
      <c r="B7086" s="1">
        <v>76025.0</v>
      </c>
      <c r="C7086" s="1">
        <v>2276.0</v>
      </c>
      <c r="D7086" s="2" t="s">
        <v>22405</v>
      </c>
      <c r="E7086" s="1" t="s">
        <v>22592</v>
      </c>
      <c r="F7086" s="1" t="s">
        <v>22593</v>
      </c>
      <c r="G7086" s="3" t="str">
        <f t="shared" si="1"/>
        <v>jeff hoppenstein</v>
      </c>
      <c r="H7086" s="3" t="str">
        <f t="shared" si="2"/>
        <v>JEFF HOPPENSTEIN</v>
      </c>
      <c r="J7086" s="1" t="s">
        <v>57</v>
      </c>
      <c r="K7086" s="1" t="s">
        <v>50</v>
      </c>
      <c r="L7086" s="1">
        <v>25.0</v>
      </c>
      <c r="M7086" s="1" t="s">
        <v>58</v>
      </c>
      <c r="N7086" s="1" t="s">
        <v>22395</v>
      </c>
      <c r="O7086" s="4">
        <v>44352.0</v>
      </c>
      <c r="P7086" s="4">
        <v>44321.0</v>
      </c>
      <c r="Q7086" s="1" t="s">
        <v>22594</v>
      </c>
      <c r="R7086" s="1" t="s">
        <v>357</v>
      </c>
      <c r="S7086" s="1" t="s">
        <v>32</v>
      </c>
      <c r="T7086" s="1">
        <v>75080.0</v>
      </c>
      <c r="U7086" s="1" t="s">
        <v>22595</v>
      </c>
    </row>
    <row r="7087">
      <c r="A7087" s="1" t="s">
        <v>22596</v>
      </c>
      <c r="B7087" s="1">
        <v>75841.0</v>
      </c>
      <c r="C7087" s="1">
        <v>2276.0</v>
      </c>
      <c r="D7087" s="2" t="s">
        <v>22405</v>
      </c>
      <c r="E7087" s="1" t="s">
        <v>365</v>
      </c>
      <c r="F7087" s="1" t="s">
        <v>22597</v>
      </c>
      <c r="G7087" s="3" t="str">
        <f t="shared" si="1"/>
        <v>Eric Witmeyer</v>
      </c>
      <c r="H7087" s="3" t="str">
        <f t="shared" si="2"/>
        <v>ERIC WITMEYER</v>
      </c>
      <c r="J7087" s="1" t="s">
        <v>57</v>
      </c>
      <c r="K7087" s="1" t="s">
        <v>50</v>
      </c>
      <c r="L7087" s="1">
        <v>25.0</v>
      </c>
      <c r="M7087" s="1" t="s">
        <v>58</v>
      </c>
      <c r="N7087" s="1" t="s">
        <v>22395</v>
      </c>
      <c r="O7087" s="4">
        <v>44352.0</v>
      </c>
      <c r="P7087" s="4">
        <v>44342.0</v>
      </c>
      <c r="Q7087" s="1" t="s">
        <v>22598</v>
      </c>
      <c r="R7087" s="1" t="s">
        <v>31</v>
      </c>
      <c r="S7087" s="1" t="s">
        <v>32</v>
      </c>
      <c r="T7087" s="1">
        <v>75230.0</v>
      </c>
      <c r="U7087" s="1" t="s">
        <v>22599</v>
      </c>
    </row>
    <row r="7088">
      <c r="A7088" s="1" t="s">
        <v>22600</v>
      </c>
      <c r="B7088" s="1">
        <v>75847.0</v>
      </c>
      <c r="C7088" s="1">
        <v>2276.0</v>
      </c>
      <c r="D7088" s="2" t="s">
        <v>22405</v>
      </c>
      <c r="E7088" s="1" t="s">
        <v>22601</v>
      </c>
      <c r="F7088" s="1" t="s">
        <v>22602</v>
      </c>
      <c r="G7088" s="3" t="str">
        <f t="shared" si="1"/>
        <v>Madge Cruse</v>
      </c>
      <c r="H7088" s="3" t="str">
        <f t="shared" si="2"/>
        <v>MADGE CRUSE</v>
      </c>
      <c r="J7088" s="1" t="s">
        <v>57</v>
      </c>
      <c r="K7088" s="1" t="s">
        <v>50</v>
      </c>
      <c r="L7088" s="1">
        <v>25.0</v>
      </c>
      <c r="M7088" s="1" t="s">
        <v>58</v>
      </c>
      <c r="N7088" s="1" t="s">
        <v>22395</v>
      </c>
      <c r="O7088" s="4">
        <v>44352.0</v>
      </c>
      <c r="P7088" s="4">
        <v>44338.0</v>
      </c>
      <c r="Q7088" s="1" t="s">
        <v>22603</v>
      </c>
      <c r="R7088" s="1" t="s">
        <v>31</v>
      </c>
      <c r="S7088" s="1" t="s">
        <v>32</v>
      </c>
      <c r="T7088" s="1">
        <v>75248.0</v>
      </c>
      <c r="U7088" s="1" t="s">
        <v>22604</v>
      </c>
    </row>
    <row r="7089">
      <c r="A7089" s="1" t="s">
        <v>22605</v>
      </c>
      <c r="B7089" s="1">
        <v>75868.0</v>
      </c>
      <c r="C7089" s="1">
        <v>2276.0</v>
      </c>
      <c r="D7089" s="2" t="s">
        <v>22405</v>
      </c>
      <c r="E7089" s="1" t="s">
        <v>15290</v>
      </c>
      <c r="F7089" s="1" t="s">
        <v>2117</v>
      </c>
      <c r="G7089" s="3" t="str">
        <f t="shared" si="1"/>
        <v>Sissy Zoller</v>
      </c>
      <c r="H7089" s="3" t="str">
        <f t="shared" si="2"/>
        <v>SISSY ZOLLER</v>
      </c>
      <c r="J7089" s="1" t="s">
        <v>57</v>
      </c>
      <c r="K7089" s="1" t="s">
        <v>50</v>
      </c>
      <c r="L7089" s="1">
        <v>25.0</v>
      </c>
      <c r="M7089" s="1" t="s">
        <v>58</v>
      </c>
      <c r="N7089" s="1" t="s">
        <v>22395</v>
      </c>
      <c r="O7089" s="4">
        <v>44352.0</v>
      </c>
      <c r="P7089" s="4">
        <v>44329.0</v>
      </c>
      <c r="Q7089" s="1" t="s">
        <v>22606</v>
      </c>
      <c r="R7089" s="1" t="s">
        <v>31</v>
      </c>
      <c r="S7089" s="1" t="s">
        <v>32</v>
      </c>
      <c r="T7089" s="1">
        <v>75230.0</v>
      </c>
      <c r="U7089" s="1" t="s">
        <v>22607</v>
      </c>
    </row>
    <row r="7090">
      <c r="A7090" s="1" t="s">
        <v>22608</v>
      </c>
      <c r="B7090" s="1">
        <v>75906.0</v>
      </c>
      <c r="C7090" s="1">
        <v>2276.0</v>
      </c>
      <c r="D7090" s="2" t="s">
        <v>22405</v>
      </c>
      <c r="E7090" s="1" t="s">
        <v>921</v>
      </c>
      <c r="F7090" s="1" t="s">
        <v>22609</v>
      </c>
      <c r="G7090" s="3" t="str">
        <f t="shared" si="1"/>
        <v>David Griggs</v>
      </c>
      <c r="H7090" s="3" t="str">
        <f t="shared" si="2"/>
        <v>DAVID GRIGGS</v>
      </c>
      <c r="J7090" s="1" t="s">
        <v>57</v>
      </c>
      <c r="K7090" s="1" t="s">
        <v>50</v>
      </c>
      <c r="L7090" s="1">
        <v>25.0</v>
      </c>
      <c r="M7090" s="1" t="s">
        <v>58</v>
      </c>
      <c r="N7090" s="1" t="s">
        <v>22395</v>
      </c>
      <c r="O7090" s="4">
        <v>44352.0</v>
      </c>
      <c r="P7090" s="4">
        <v>44327.0</v>
      </c>
      <c r="Q7090" s="1" t="s">
        <v>22610</v>
      </c>
      <c r="R7090" s="1" t="s">
        <v>31</v>
      </c>
      <c r="S7090" s="1" t="s">
        <v>32</v>
      </c>
      <c r="T7090" s="1">
        <v>75234.0</v>
      </c>
      <c r="U7090" s="1" t="s">
        <v>22611</v>
      </c>
    </row>
    <row r="7091">
      <c r="A7091" s="1" t="s">
        <v>22612</v>
      </c>
      <c r="B7091" s="1">
        <v>75943.0</v>
      </c>
      <c r="C7091" s="1">
        <v>2276.0</v>
      </c>
      <c r="D7091" s="2" t="s">
        <v>22405</v>
      </c>
      <c r="E7091" s="1" t="s">
        <v>3603</v>
      </c>
      <c r="F7091" s="1" t="s">
        <v>22418</v>
      </c>
      <c r="G7091" s="3" t="str">
        <f t="shared" si="1"/>
        <v>Susan Chizeck</v>
      </c>
      <c r="H7091" s="3" t="str">
        <f t="shared" si="2"/>
        <v>SUSAN CHIZECK</v>
      </c>
      <c r="J7091" s="1" t="s">
        <v>57</v>
      </c>
      <c r="K7091" s="1" t="s">
        <v>50</v>
      </c>
      <c r="L7091" s="1">
        <v>25.0</v>
      </c>
      <c r="M7091" s="1" t="s">
        <v>58</v>
      </c>
      <c r="N7091" s="1" t="s">
        <v>22395</v>
      </c>
      <c r="O7091" s="4">
        <v>44352.0</v>
      </c>
      <c r="P7091" s="4">
        <v>44323.0</v>
      </c>
      <c r="Q7091" s="1" t="s">
        <v>22613</v>
      </c>
      <c r="R7091" s="1" t="s">
        <v>31</v>
      </c>
      <c r="S7091" s="1" t="s">
        <v>32</v>
      </c>
      <c r="T7091" s="1">
        <v>75254.0</v>
      </c>
      <c r="U7091" s="1" t="s">
        <v>22614</v>
      </c>
    </row>
    <row r="7092">
      <c r="A7092" s="1" t="s">
        <v>22615</v>
      </c>
      <c r="B7092" s="1">
        <v>75928.0</v>
      </c>
      <c r="C7092" s="1">
        <v>2276.0</v>
      </c>
      <c r="D7092" s="2" t="s">
        <v>22405</v>
      </c>
      <c r="E7092" s="1" t="s">
        <v>17045</v>
      </c>
      <c r="F7092" s="1" t="s">
        <v>18774</v>
      </c>
      <c r="G7092" s="3" t="str">
        <f t="shared" si="1"/>
        <v>Amber Wang</v>
      </c>
      <c r="H7092" s="3" t="str">
        <f t="shared" si="2"/>
        <v>AMBER WANG</v>
      </c>
      <c r="J7092" s="1" t="s">
        <v>57</v>
      </c>
      <c r="K7092" s="1" t="s">
        <v>50</v>
      </c>
      <c r="L7092" s="1">
        <v>25.0</v>
      </c>
      <c r="M7092" s="1" t="s">
        <v>58</v>
      </c>
      <c r="N7092" s="1" t="s">
        <v>22395</v>
      </c>
      <c r="O7092" s="4">
        <v>44352.0</v>
      </c>
      <c r="P7092" s="4">
        <v>44324.0</v>
      </c>
      <c r="Q7092" s="1" t="s">
        <v>22616</v>
      </c>
      <c r="R7092" s="1" t="s">
        <v>31</v>
      </c>
      <c r="S7092" s="1" t="s">
        <v>32</v>
      </c>
      <c r="T7092" s="1">
        <v>75219.0</v>
      </c>
      <c r="U7092" s="1" t="s">
        <v>22617</v>
      </c>
    </row>
    <row r="7093">
      <c r="A7093" s="1" t="s">
        <v>22618</v>
      </c>
      <c r="B7093" s="1">
        <v>78994.0</v>
      </c>
      <c r="C7093" s="1">
        <v>2315.0</v>
      </c>
      <c r="D7093" s="2" t="s">
        <v>22409</v>
      </c>
      <c r="E7093" s="1" t="s">
        <v>4800</v>
      </c>
      <c r="F7093" s="1" t="s">
        <v>2613</v>
      </c>
      <c r="G7093" s="3" t="str">
        <f t="shared" si="1"/>
        <v>Beth Chapman</v>
      </c>
      <c r="H7093" s="3" t="str">
        <f t="shared" si="2"/>
        <v>BETH CHAPMAN</v>
      </c>
      <c r="J7093" s="1" t="s">
        <v>57</v>
      </c>
      <c r="K7093" s="1" t="s">
        <v>53</v>
      </c>
      <c r="L7093" s="1">
        <v>25.0</v>
      </c>
      <c r="M7093" s="1" t="s">
        <v>58</v>
      </c>
      <c r="N7093" s="1" t="s">
        <v>22395</v>
      </c>
      <c r="P7093" s="4">
        <v>44350.0</v>
      </c>
      <c r="Q7093" s="1" t="s">
        <v>22619</v>
      </c>
      <c r="R7093" s="1" t="s">
        <v>31</v>
      </c>
      <c r="S7093" s="1" t="s">
        <v>32</v>
      </c>
      <c r="T7093" s="1">
        <v>75230.0</v>
      </c>
      <c r="U7093" s="1" t="s">
        <v>22620</v>
      </c>
    </row>
    <row r="7094">
      <c r="A7094" s="1" t="s">
        <v>22621</v>
      </c>
      <c r="B7094" s="1">
        <v>79003.0</v>
      </c>
      <c r="C7094" s="1">
        <v>2315.0</v>
      </c>
      <c r="D7094" s="2" t="s">
        <v>22409</v>
      </c>
      <c r="E7094" s="1" t="s">
        <v>365</v>
      </c>
      <c r="F7094" s="1" t="s">
        <v>22597</v>
      </c>
      <c r="G7094" s="3" t="str">
        <f t="shared" si="1"/>
        <v>Eric Witmeyer</v>
      </c>
      <c r="H7094" s="3" t="str">
        <f t="shared" si="2"/>
        <v>ERIC WITMEYER</v>
      </c>
      <c r="J7094" s="1" t="s">
        <v>57</v>
      </c>
      <c r="K7094" s="1" t="s">
        <v>53</v>
      </c>
      <c r="L7094" s="1">
        <v>25.0</v>
      </c>
      <c r="M7094" s="1" t="s">
        <v>58</v>
      </c>
      <c r="N7094" s="1" t="s">
        <v>22395</v>
      </c>
      <c r="P7094" s="4">
        <v>44347.0</v>
      </c>
      <c r="Q7094" s="1" t="s">
        <v>22622</v>
      </c>
      <c r="R7094" s="1" t="s">
        <v>31</v>
      </c>
      <c r="S7094" s="1" t="s">
        <v>32</v>
      </c>
      <c r="T7094" s="1">
        <v>75230.0</v>
      </c>
      <c r="U7094" s="1" t="s">
        <v>22623</v>
      </c>
    </row>
    <row r="7095">
      <c r="A7095" s="1" t="s">
        <v>22624</v>
      </c>
      <c r="B7095" s="1">
        <v>37914.0</v>
      </c>
      <c r="C7095" s="1">
        <v>2315.0</v>
      </c>
      <c r="D7095" s="2" t="s">
        <v>22409</v>
      </c>
      <c r="G7095" s="3" t="str">
        <f t="shared" si="1"/>
        <v> </v>
      </c>
      <c r="H7095" s="3" t="str">
        <f t="shared" si="2"/>
        <v> </v>
      </c>
      <c r="I7095" s="1" t="s">
        <v>976</v>
      </c>
      <c r="J7095" s="1" t="s">
        <v>389</v>
      </c>
      <c r="K7095" s="1" t="s">
        <v>53</v>
      </c>
      <c r="L7095" s="1">
        <v>34.29</v>
      </c>
      <c r="M7095" s="1" t="s">
        <v>390</v>
      </c>
      <c r="N7095" s="1" t="s">
        <v>22395</v>
      </c>
      <c r="P7095" s="4">
        <v>44370.0</v>
      </c>
      <c r="Q7095" s="1" t="s">
        <v>22625</v>
      </c>
      <c r="R7095" s="1" t="s">
        <v>31</v>
      </c>
      <c r="S7095" s="1" t="s">
        <v>32</v>
      </c>
      <c r="T7095" s="1">
        <v>75206.0</v>
      </c>
      <c r="U7095" s="1" t="s">
        <v>22626</v>
      </c>
    </row>
    <row r="7096">
      <c r="A7096" s="1" t="s">
        <v>22627</v>
      </c>
      <c r="B7096" s="1">
        <v>72584.0</v>
      </c>
      <c r="C7096" s="1">
        <v>2213.0</v>
      </c>
      <c r="D7096" s="2" t="s">
        <v>22403</v>
      </c>
      <c r="E7096" s="1" t="s">
        <v>167</v>
      </c>
      <c r="F7096" s="1" t="s">
        <v>4275</v>
      </c>
      <c r="G7096" s="3" t="str">
        <f t="shared" si="1"/>
        <v>Chris Heinbaugh</v>
      </c>
      <c r="H7096" s="3" t="str">
        <f t="shared" si="2"/>
        <v>CHRIS HEINBAUGH</v>
      </c>
      <c r="J7096" s="1" t="s">
        <v>57</v>
      </c>
      <c r="K7096" s="1" t="s">
        <v>47</v>
      </c>
      <c r="L7096" s="1">
        <v>35.0</v>
      </c>
      <c r="M7096" s="1" t="s">
        <v>58</v>
      </c>
      <c r="N7096" s="1" t="s">
        <v>22395</v>
      </c>
      <c r="O7096" s="4">
        <v>44317.0</v>
      </c>
      <c r="P7096" s="4">
        <v>44295.0</v>
      </c>
      <c r="Q7096" s="1" t="s">
        <v>22628</v>
      </c>
      <c r="R7096" s="1" t="s">
        <v>31</v>
      </c>
      <c r="S7096" s="1" t="s">
        <v>32</v>
      </c>
      <c r="T7096" s="1">
        <v>75204.0</v>
      </c>
      <c r="U7096" s="1" t="s">
        <v>22629</v>
      </c>
    </row>
    <row r="7097">
      <c r="A7097" s="1" t="s">
        <v>22630</v>
      </c>
      <c r="B7097" s="1">
        <v>75851.0</v>
      </c>
      <c r="C7097" s="1">
        <v>2276.0</v>
      </c>
      <c r="D7097" s="2" t="s">
        <v>22405</v>
      </c>
      <c r="E7097" s="1" t="s">
        <v>15015</v>
      </c>
      <c r="F7097" s="1" t="s">
        <v>15016</v>
      </c>
      <c r="G7097" s="3" t="str">
        <f t="shared" si="1"/>
        <v>James Anthony Farrer</v>
      </c>
      <c r="H7097" s="3" t="str">
        <f t="shared" si="2"/>
        <v>JAMES ANTHONY FARRER</v>
      </c>
      <c r="J7097" s="1" t="s">
        <v>57</v>
      </c>
      <c r="K7097" s="1" t="s">
        <v>50</v>
      </c>
      <c r="L7097" s="1">
        <v>35.0</v>
      </c>
      <c r="M7097" s="1" t="s">
        <v>58</v>
      </c>
      <c r="N7097" s="1" t="s">
        <v>22395</v>
      </c>
      <c r="O7097" s="4">
        <v>44352.0</v>
      </c>
      <c r="P7097" s="4">
        <v>44336.0</v>
      </c>
      <c r="Q7097" s="1" t="s">
        <v>15017</v>
      </c>
      <c r="R7097" s="1" t="s">
        <v>31</v>
      </c>
      <c r="S7097" s="1" t="s">
        <v>32</v>
      </c>
      <c r="T7097" s="1">
        <v>75206.0</v>
      </c>
      <c r="U7097" s="1" t="s">
        <v>15018</v>
      </c>
    </row>
    <row r="7098">
      <c r="A7098" s="1" t="s">
        <v>22631</v>
      </c>
      <c r="B7098" s="1">
        <v>66151.0</v>
      </c>
      <c r="C7098" s="1">
        <v>2061.0</v>
      </c>
      <c r="D7098" s="2" t="s">
        <v>22397</v>
      </c>
      <c r="E7098" s="1" t="s">
        <v>22632</v>
      </c>
      <c r="F7098" s="1" t="s">
        <v>22633</v>
      </c>
      <c r="G7098" s="3" t="str">
        <f t="shared" si="1"/>
        <v>Andi Bonner</v>
      </c>
      <c r="H7098" s="3" t="str">
        <f t="shared" si="2"/>
        <v>ANDI BONNER</v>
      </c>
      <c r="J7098" s="1" t="s">
        <v>57</v>
      </c>
      <c r="K7098" s="1" t="s">
        <v>41</v>
      </c>
      <c r="L7098" s="1">
        <v>36.0</v>
      </c>
      <c r="M7098" s="1" t="s">
        <v>58</v>
      </c>
      <c r="N7098" s="1" t="s">
        <v>22395</v>
      </c>
      <c r="O7098" s="4">
        <v>44317.0</v>
      </c>
      <c r="P7098" s="5">
        <v>44125.0</v>
      </c>
      <c r="Q7098" s="1" t="s">
        <v>22634</v>
      </c>
      <c r="R7098" s="1" t="s">
        <v>31</v>
      </c>
      <c r="S7098" s="1" t="s">
        <v>32</v>
      </c>
      <c r="T7098" s="1">
        <v>75248.0</v>
      </c>
      <c r="U7098" s="1" t="s">
        <v>22635</v>
      </c>
    </row>
    <row r="7099">
      <c r="A7099" s="1" t="s">
        <v>22636</v>
      </c>
      <c r="B7099" s="1">
        <v>66157.0</v>
      </c>
      <c r="C7099" s="1">
        <v>2061.0</v>
      </c>
      <c r="D7099" s="2" t="s">
        <v>22397</v>
      </c>
      <c r="E7099" s="1" t="s">
        <v>1626</v>
      </c>
      <c r="F7099" s="1" t="s">
        <v>22422</v>
      </c>
      <c r="G7099" s="3" t="str">
        <f t="shared" si="1"/>
        <v>Brenda Time</v>
      </c>
      <c r="H7099" s="3" t="str">
        <f t="shared" si="2"/>
        <v>BRENDA TIME</v>
      </c>
      <c r="J7099" s="1" t="s">
        <v>57</v>
      </c>
      <c r="K7099" s="1" t="s">
        <v>41</v>
      </c>
      <c r="L7099" s="1">
        <v>36.0</v>
      </c>
      <c r="M7099" s="1" t="s">
        <v>58</v>
      </c>
      <c r="N7099" s="1" t="s">
        <v>22395</v>
      </c>
      <c r="O7099" s="4">
        <v>44317.0</v>
      </c>
      <c r="P7099" s="5">
        <v>44127.0</v>
      </c>
      <c r="Q7099" s="1" t="s">
        <v>22423</v>
      </c>
      <c r="R7099" s="1" t="s">
        <v>31</v>
      </c>
      <c r="S7099" s="1" t="s">
        <v>32</v>
      </c>
      <c r="T7099" s="1" t="s">
        <v>22637</v>
      </c>
      <c r="U7099" s="1" t="s">
        <v>22638</v>
      </c>
    </row>
    <row r="7100">
      <c r="A7100" s="1" t="s">
        <v>22639</v>
      </c>
      <c r="B7100" s="1">
        <v>66215.0</v>
      </c>
      <c r="C7100" s="1">
        <v>2061.0</v>
      </c>
      <c r="D7100" s="2" t="s">
        <v>22397</v>
      </c>
      <c r="E7100" s="1" t="s">
        <v>12575</v>
      </c>
      <c r="F7100" s="1" t="s">
        <v>20518</v>
      </c>
      <c r="G7100" s="3" t="str">
        <f t="shared" si="1"/>
        <v>Rachael Baum</v>
      </c>
      <c r="H7100" s="3" t="str">
        <f t="shared" si="2"/>
        <v>RACHAEL BAUM</v>
      </c>
      <c r="J7100" s="1" t="s">
        <v>57</v>
      </c>
      <c r="K7100" s="1" t="s">
        <v>41</v>
      </c>
      <c r="L7100" s="1">
        <v>36.0</v>
      </c>
      <c r="M7100" s="1" t="s">
        <v>58</v>
      </c>
      <c r="N7100" s="1" t="s">
        <v>22395</v>
      </c>
      <c r="O7100" s="4">
        <v>44317.0</v>
      </c>
      <c r="P7100" s="4">
        <v>44173.0</v>
      </c>
      <c r="Q7100" s="1" t="s">
        <v>22640</v>
      </c>
      <c r="R7100" s="1" t="s">
        <v>31</v>
      </c>
      <c r="S7100" s="1" t="s">
        <v>32</v>
      </c>
      <c r="T7100" s="1">
        <v>75248.0</v>
      </c>
      <c r="U7100" s="1" t="s">
        <v>22641</v>
      </c>
    </row>
    <row r="7101">
      <c r="A7101" s="1" t="s">
        <v>22642</v>
      </c>
      <c r="B7101" s="1">
        <v>66284.0</v>
      </c>
      <c r="C7101" s="1">
        <v>2061.0</v>
      </c>
      <c r="D7101" s="2" t="s">
        <v>22397</v>
      </c>
      <c r="E7101" s="1" t="s">
        <v>921</v>
      </c>
      <c r="F7101" s="1" t="s">
        <v>22643</v>
      </c>
      <c r="G7101" s="3" t="str">
        <f t="shared" si="1"/>
        <v>David Cygielman</v>
      </c>
      <c r="H7101" s="3" t="str">
        <f t="shared" si="2"/>
        <v>DAVID CYGIELMAN</v>
      </c>
      <c r="J7101" s="1" t="s">
        <v>57</v>
      </c>
      <c r="K7101" s="1" t="s">
        <v>41</v>
      </c>
      <c r="L7101" s="1">
        <v>36.0</v>
      </c>
      <c r="M7101" s="1" t="s">
        <v>58</v>
      </c>
      <c r="N7101" s="1" t="s">
        <v>22395</v>
      </c>
      <c r="O7101" s="4">
        <v>44317.0</v>
      </c>
      <c r="P7101" s="5">
        <v>44194.0</v>
      </c>
      <c r="Q7101" s="1" t="s">
        <v>22644</v>
      </c>
      <c r="R7101" s="1" t="s">
        <v>1867</v>
      </c>
      <c r="S7101" s="1" t="s">
        <v>252</v>
      </c>
      <c r="T7101" s="1">
        <v>28207.0</v>
      </c>
      <c r="U7101" s="1" t="s">
        <v>22645</v>
      </c>
    </row>
    <row r="7102">
      <c r="A7102" s="1" t="s">
        <v>22646</v>
      </c>
      <c r="B7102" s="1">
        <v>66285.0</v>
      </c>
      <c r="C7102" s="1">
        <v>2061.0</v>
      </c>
      <c r="D7102" s="2" t="s">
        <v>22397</v>
      </c>
      <c r="E7102" s="1" t="s">
        <v>9232</v>
      </c>
      <c r="F7102" s="1" t="s">
        <v>22647</v>
      </c>
      <c r="G7102" s="3" t="str">
        <f t="shared" si="1"/>
        <v>Joshua Bernstein</v>
      </c>
      <c r="H7102" s="3" t="str">
        <f t="shared" si="2"/>
        <v>JOSHUA BERNSTEIN</v>
      </c>
      <c r="J7102" s="1" t="s">
        <v>57</v>
      </c>
      <c r="K7102" s="1" t="s">
        <v>41</v>
      </c>
      <c r="L7102" s="1">
        <v>36.0</v>
      </c>
      <c r="M7102" s="1" t="s">
        <v>58</v>
      </c>
      <c r="N7102" s="1" t="s">
        <v>22395</v>
      </c>
      <c r="O7102" s="4">
        <v>44317.0</v>
      </c>
      <c r="P7102" s="5">
        <v>44194.0</v>
      </c>
      <c r="Q7102" s="1" t="s">
        <v>22648</v>
      </c>
      <c r="R7102" s="1" t="s">
        <v>31</v>
      </c>
      <c r="S7102" s="1" t="s">
        <v>32</v>
      </c>
      <c r="T7102" s="1">
        <v>75240.0</v>
      </c>
      <c r="U7102" s="1" t="s">
        <v>22649</v>
      </c>
    </row>
    <row r="7103">
      <c r="A7103" s="1" t="s">
        <v>22650</v>
      </c>
      <c r="B7103" s="1">
        <v>66333.0</v>
      </c>
      <c r="C7103" s="1">
        <v>2061.0</v>
      </c>
      <c r="D7103" s="2" t="s">
        <v>22397</v>
      </c>
      <c r="E7103" s="1" t="s">
        <v>2398</v>
      </c>
      <c r="F7103" s="1" t="s">
        <v>22651</v>
      </c>
      <c r="G7103" s="3" t="str">
        <f t="shared" si="1"/>
        <v>Lance Rosenthal</v>
      </c>
      <c r="H7103" s="3" t="str">
        <f t="shared" si="2"/>
        <v>LANCE ROSENTHAL</v>
      </c>
      <c r="J7103" s="1" t="s">
        <v>57</v>
      </c>
      <c r="K7103" s="1" t="s">
        <v>41</v>
      </c>
      <c r="L7103" s="1">
        <v>36.0</v>
      </c>
      <c r="M7103" s="1" t="s">
        <v>58</v>
      </c>
      <c r="N7103" s="1" t="s">
        <v>22395</v>
      </c>
      <c r="O7103" s="4">
        <v>44317.0</v>
      </c>
      <c r="P7103" s="5">
        <v>44196.0</v>
      </c>
      <c r="Q7103" s="1" t="s">
        <v>22652</v>
      </c>
      <c r="R7103" s="1" t="s">
        <v>31</v>
      </c>
      <c r="S7103" s="1" t="s">
        <v>32</v>
      </c>
      <c r="T7103" s="1">
        <v>75248.0</v>
      </c>
      <c r="U7103" s="1" t="s">
        <v>22653</v>
      </c>
    </row>
    <row r="7104">
      <c r="A7104" s="1" t="s">
        <v>22654</v>
      </c>
      <c r="B7104" s="1">
        <v>70023.0</v>
      </c>
      <c r="C7104" s="1">
        <v>2143.0</v>
      </c>
      <c r="D7104" s="2" t="s">
        <v>22401</v>
      </c>
      <c r="E7104" s="1" t="s">
        <v>4425</v>
      </c>
      <c r="F7104" s="1" t="s">
        <v>18626</v>
      </c>
      <c r="G7104" s="3" t="str">
        <f t="shared" si="1"/>
        <v>Julie Liberman</v>
      </c>
      <c r="H7104" s="3" t="str">
        <f t="shared" si="2"/>
        <v>JULIE LIBERMAN</v>
      </c>
      <c r="J7104" s="1" t="s">
        <v>57</v>
      </c>
      <c r="K7104" s="1" t="s">
        <v>44</v>
      </c>
      <c r="L7104" s="1">
        <v>36.0</v>
      </c>
      <c r="M7104" s="1" t="s">
        <v>58</v>
      </c>
      <c r="N7104" s="1" t="s">
        <v>22395</v>
      </c>
      <c r="O7104" s="4">
        <v>44317.0</v>
      </c>
      <c r="P7104" s="4">
        <v>44198.0</v>
      </c>
      <c r="Q7104" s="1" t="s">
        <v>22655</v>
      </c>
      <c r="R7104" s="1" t="s">
        <v>22656</v>
      </c>
      <c r="S7104" s="1" t="s">
        <v>32</v>
      </c>
      <c r="T7104" s="1">
        <v>75093.0</v>
      </c>
      <c r="U7104" s="1" t="s">
        <v>22657</v>
      </c>
    </row>
    <row r="7105">
      <c r="A7105" s="1" t="s">
        <v>22658</v>
      </c>
      <c r="B7105" s="1">
        <v>70047.0</v>
      </c>
      <c r="C7105" s="1">
        <v>2143.0</v>
      </c>
      <c r="D7105" s="2" t="s">
        <v>22401</v>
      </c>
      <c r="E7105" s="1" t="s">
        <v>3101</v>
      </c>
      <c r="F7105" s="1" t="s">
        <v>22659</v>
      </c>
      <c r="G7105" s="3" t="str">
        <f t="shared" si="1"/>
        <v>Jordan Fruchtman</v>
      </c>
      <c r="H7105" s="3" t="str">
        <f t="shared" si="2"/>
        <v>JORDAN FRUCHTMAN</v>
      </c>
      <c r="J7105" s="1" t="s">
        <v>57</v>
      </c>
      <c r="K7105" s="1" t="s">
        <v>44</v>
      </c>
      <c r="L7105" s="1">
        <v>36.0</v>
      </c>
      <c r="M7105" s="1" t="s">
        <v>58</v>
      </c>
      <c r="N7105" s="1" t="s">
        <v>22395</v>
      </c>
      <c r="O7105" s="4">
        <v>44317.0</v>
      </c>
      <c r="P7105" s="4">
        <v>44203.0</v>
      </c>
      <c r="Q7105" s="1" t="s">
        <v>22660</v>
      </c>
      <c r="R7105" s="1" t="s">
        <v>16951</v>
      </c>
      <c r="S7105" s="1" t="s">
        <v>604</v>
      </c>
      <c r="T7105" s="1">
        <v>92009.0</v>
      </c>
      <c r="U7105" s="1" t="s">
        <v>22661</v>
      </c>
    </row>
    <row r="7106">
      <c r="A7106" s="1" t="s">
        <v>22662</v>
      </c>
      <c r="B7106" s="1">
        <v>70137.0</v>
      </c>
      <c r="C7106" s="1">
        <v>2143.0</v>
      </c>
      <c r="D7106" s="2" t="s">
        <v>22401</v>
      </c>
      <c r="E7106" s="1" t="s">
        <v>5702</v>
      </c>
      <c r="F7106" s="1" t="s">
        <v>2138</v>
      </c>
      <c r="G7106" s="3" t="str">
        <f t="shared" si="1"/>
        <v>Tina Epstein</v>
      </c>
      <c r="H7106" s="3" t="str">
        <f t="shared" si="2"/>
        <v>TINA EPSTEIN</v>
      </c>
      <c r="J7106" s="1" t="s">
        <v>57</v>
      </c>
      <c r="K7106" s="1" t="s">
        <v>44</v>
      </c>
      <c r="L7106" s="1">
        <v>36.0</v>
      </c>
      <c r="M7106" s="1" t="s">
        <v>58</v>
      </c>
      <c r="N7106" s="1" t="s">
        <v>22395</v>
      </c>
      <c r="O7106" s="4">
        <v>44317.0</v>
      </c>
      <c r="P7106" s="4">
        <v>44251.0</v>
      </c>
      <c r="Q7106" s="1" t="s">
        <v>22663</v>
      </c>
      <c r="R7106" s="1" t="s">
        <v>31</v>
      </c>
      <c r="S7106" s="1" t="s">
        <v>32</v>
      </c>
      <c r="T7106" s="1">
        <v>75254.0</v>
      </c>
      <c r="U7106" s="1" t="s">
        <v>22664</v>
      </c>
    </row>
    <row r="7107">
      <c r="A7107" s="1" t="s">
        <v>22665</v>
      </c>
      <c r="B7107" s="1">
        <v>37935.0</v>
      </c>
      <c r="C7107" s="1">
        <v>2315.0</v>
      </c>
      <c r="D7107" s="2" t="s">
        <v>22409</v>
      </c>
      <c r="G7107" s="3" t="str">
        <f t="shared" si="1"/>
        <v> </v>
      </c>
      <c r="H7107" s="3" t="str">
        <f t="shared" si="2"/>
        <v> </v>
      </c>
      <c r="I7107" s="1" t="s">
        <v>15026</v>
      </c>
      <c r="J7107" s="1" t="s">
        <v>389</v>
      </c>
      <c r="K7107" s="1" t="s">
        <v>53</v>
      </c>
      <c r="L7107" s="1">
        <v>36.24</v>
      </c>
      <c r="M7107" s="1" t="s">
        <v>390</v>
      </c>
      <c r="N7107" s="1" t="s">
        <v>22395</v>
      </c>
      <c r="P7107" s="4">
        <v>44351.0</v>
      </c>
      <c r="Q7107" s="1" t="s">
        <v>13299</v>
      </c>
      <c r="R7107" s="1" t="s">
        <v>5618</v>
      </c>
      <c r="S7107" s="1" t="s">
        <v>2893</v>
      </c>
      <c r="T7107" s="1">
        <v>70112.0</v>
      </c>
      <c r="U7107" s="1" t="s">
        <v>13300</v>
      </c>
    </row>
    <row r="7108">
      <c r="A7108" s="1" t="s">
        <v>22666</v>
      </c>
      <c r="B7108" s="1">
        <v>38898.0</v>
      </c>
      <c r="C7108" s="1">
        <v>2371.0</v>
      </c>
      <c r="D7108" s="2" t="s">
        <v>22394</v>
      </c>
      <c r="G7108" s="3" t="str">
        <f t="shared" si="1"/>
        <v> </v>
      </c>
      <c r="H7108" s="3" t="str">
        <f t="shared" si="2"/>
        <v> </v>
      </c>
      <c r="I7108" s="1" t="s">
        <v>2421</v>
      </c>
      <c r="J7108" s="1" t="s">
        <v>389</v>
      </c>
      <c r="K7108" s="1" t="s">
        <v>27</v>
      </c>
      <c r="L7108" s="1">
        <v>47.97</v>
      </c>
      <c r="M7108" s="1" t="s">
        <v>390</v>
      </c>
      <c r="N7108" s="1" t="s">
        <v>22395</v>
      </c>
      <c r="P7108" s="5">
        <v>44543.0</v>
      </c>
      <c r="Q7108" s="1" t="s">
        <v>22487</v>
      </c>
      <c r="R7108" s="1" t="s">
        <v>22488</v>
      </c>
      <c r="S7108" s="1" t="s">
        <v>719</v>
      </c>
      <c r="T7108" s="1">
        <v>2451.0</v>
      </c>
      <c r="U7108" s="1" t="s">
        <v>22489</v>
      </c>
    </row>
    <row r="7109">
      <c r="A7109" s="1" t="s">
        <v>22667</v>
      </c>
      <c r="B7109" s="1">
        <v>35070.0</v>
      </c>
      <c r="C7109" s="1">
        <v>2061.0</v>
      </c>
      <c r="D7109" s="2" t="s">
        <v>22397</v>
      </c>
      <c r="G7109" s="3" t="str">
        <f t="shared" si="1"/>
        <v> </v>
      </c>
      <c r="H7109" s="3" t="str">
        <f t="shared" si="2"/>
        <v> </v>
      </c>
      <c r="I7109" s="1" t="s">
        <v>22668</v>
      </c>
      <c r="J7109" s="1" t="s">
        <v>389</v>
      </c>
      <c r="K7109" s="1" t="s">
        <v>41</v>
      </c>
      <c r="L7109" s="1">
        <v>47.97</v>
      </c>
      <c r="M7109" s="1" t="s">
        <v>390</v>
      </c>
      <c r="N7109" s="1" t="s">
        <v>22395</v>
      </c>
      <c r="O7109" s="4">
        <v>44317.0</v>
      </c>
      <c r="P7109" s="5">
        <v>44145.0</v>
      </c>
      <c r="Q7109" s="1" t="s">
        <v>22669</v>
      </c>
      <c r="R7109" s="1" t="s">
        <v>22670</v>
      </c>
      <c r="S7109" s="1" t="s">
        <v>2424</v>
      </c>
      <c r="T7109" s="1">
        <v>80538.0</v>
      </c>
      <c r="U7109" s="1" t="s">
        <v>22671</v>
      </c>
    </row>
    <row r="7110">
      <c r="A7110" s="1" t="s">
        <v>22672</v>
      </c>
      <c r="B7110" s="1">
        <v>36035.0</v>
      </c>
      <c r="C7110" s="1">
        <v>2143.0</v>
      </c>
      <c r="D7110" s="2" t="s">
        <v>22401</v>
      </c>
      <c r="G7110" s="3" t="str">
        <f t="shared" si="1"/>
        <v> </v>
      </c>
      <c r="H7110" s="3" t="str">
        <f t="shared" si="2"/>
        <v> </v>
      </c>
      <c r="I7110" s="1" t="s">
        <v>22668</v>
      </c>
      <c r="J7110" s="1" t="s">
        <v>389</v>
      </c>
      <c r="K7110" s="1" t="s">
        <v>44</v>
      </c>
      <c r="L7110" s="1">
        <v>47.97</v>
      </c>
      <c r="M7110" s="1" t="s">
        <v>390</v>
      </c>
      <c r="N7110" s="1" t="s">
        <v>22395</v>
      </c>
      <c r="O7110" s="4">
        <v>44317.0</v>
      </c>
      <c r="P7110" s="4">
        <v>44212.0</v>
      </c>
      <c r="Q7110" s="1" t="s">
        <v>22669</v>
      </c>
      <c r="R7110" s="1" t="s">
        <v>22670</v>
      </c>
      <c r="S7110" s="1" t="s">
        <v>2424</v>
      </c>
      <c r="T7110" s="1">
        <v>80538.0</v>
      </c>
      <c r="U7110" s="1" t="s">
        <v>22671</v>
      </c>
    </row>
    <row r="7111">
      <c r="A7111" s="1" t="s">
        <v>22673</v>
      </c>
      <c r="B7111" s="1">
        <v>36048.0</v>
      </c>
      <c r="C7111" s="1">
        <v>2143.0</v>
      </c>
      <c r="D7111" s="2" t="s">
        <v>22401</v>
      </c>
      <c r="G7111" s="3" t="str">
        <f t="shared" si="1"/>
        <v> </v>
      </c>
      <c r="H7111" s="3" t="str">
        <f t="shared" si="2"/>
        <v> </v>
      </c>
      <c r="I7111" s="1" t="s">
        <v>22668</v>
      </c>
      <c r="J7111" s="1" t="s">
        <v>389</v>
      </c>
      <c r="K7111" s="1" t="s">
        <v>44</v>
      </c>
      <c r="L7111" s="1">
        <v>47.97</v>
      </c>
      <c r="M7111" s="1" t="s">
        <v>390</v>
      </c>
      <c r="N7111" s="1" t="s">
        <v>22395</v>
      </c>
      <c r="O7111" s="4">
        <v>44317.0</v>
      </c>
      <c r="P7111" s="4">
        <v>44243.0</v>
      </c>
      <c r="Q7111" s="1" t="s">
        <v>22669</v>
      </c>
      <c r="R7111" s="1" t="s">
        <v>22670</v>
      </c>
      <c r="S7111" s="1" t="s">
        <v>2424</v>
      </c>
      <c r="T7111" s="1">
        <v>80538.0</v>
      </c>
      <c r="U7111" s="1" t="s">
        <v>22671</v>
      </c>
    </row>
    <row r="7112">
      <c r="A7112" s="1" t="s">
        <v>22674</v>
      </c>
      <c r="B7112" s="1">
        <v>36060.0</v>
      </c>
      <c r="C7112" s="1">
        <v>2143.0</v>
      </c>
      <c r="D7112" s="2" t="s">
        <v>22401</v>
      </c>
      <c r="G7112" s="3" t="str">
        <f t="shared" si="1"/>
        <v> </v>
      </c>
      <c r="H7112" s="3" t="str">
        <f t="shared" si="2"/>
        <v> </v>
      </c>
      <c r="I7112" s="1" t="s">
        <v>22668</v>
      </c>
      <c r="J7112" s="1" t="s">
        <v>389</v>
      </c>
      <c r="K7112" s="1" t="s">
        <v>44</v>
      </c>
      <c r="L7112" s="1">
        <v>47.97</v>
      </c>
      <c r="M7112" s="1" t="s">
        <v>390</v>
      </c>
      <c r="N7112" s="1" t="s">
        <v>22395</v>
      </c>
      <c r="O7112" s="4">
        <v>44317.0</v>
      </c>
      <c r="P7112" s="4">
        <v>44271.0</v>
      </c>
      <c r="Q7112" s="1" t="s">
        <v>22669</v>
      </c>
      <c r="R7112" s="1" t="s">
        <v>22670</v>
      </c>
      <c r="S7112" s="1" t="s">
        <v>2424</v>
      </c>
      <c r="T7112" s="1">
        <v>80538.0</v>
      </c>
      <c r="U7112" s="1" t="s">
        <v>22671</v>
      </c>
    </row>
    <row r="7113">
      <c r="A7113" s="1" t="s">
        <v>22675</v>
      </c>
      <c r="B7113" s="1">
        <v>36578.0</v>
      </c>
      <c r="C7113" s="1">
        <v>2213.0</v>
      </c>
      <c r="D7113" s="2" t="s">
        <v>22403</v>
      </c>
      <c r="G7113" s="3" t="str">
        <f t="shared" si="1"/>
        <v> </v>
      </c>
      <c r="H7113" s="3" t="str">
        <f t="shared" si="2"/>
        <v> </v>
      </c>
      <c r="I7113" s="1" t="s">
        <v>22668</v>
      </c>
      <c r="J7113" s="1" t="s">
        <v>389</v>
      </c>
      <c r="K7113" s="1" t="s">
        <v>47</v>
      </c>
      <c r="L7113" s="1">
        <v>47.97</v>
      </c>
      <c r="M7113" s="1" t="s">
        <v>390</v>
      </c>
      <c r="N7113" s="1" t="s">
        <v>22395</v>
      </c>
      <c r="O7113" s="4">
        <v>44317.0</v>
      </c>
      <c r="P7113" s="4">
        <v>44302.0</v>
      </c>
      <c r="Q7113" s="1" t="s">
        <v>22669</v>
      </c>
      <c r="R7113" s="1" t="s">
        <v>22670</v>
      </c>
      <c r="S7113" s="1" t="s">
        <v>2424</v>
      </c>
      <c r="T7113" s="1">
        <v>80538.0</v>
      </c>
      <c r="U7113" s="1" t="s">
        <v>22671</v>
      </c>
    </row>
    <row r="7114">
      <c r="A7114" s="1" t="s">
        <v>22676</v>
      </c>
      <c r="B7114" s="1">
        <v>66140.0</v>
      </c>
      <c r="C7114" s="1">
        <v>2061.0</v>
      </c>
      <c r="D7114" s="2" t="s">
        <v>22397</v>
      </c>
      <c r="E7114" s="1" t="s">
        <v>13244</v>
      </c>
      <c r="F7114" s="1" t="s">
        <v>22677</v>
      </c>
      <c r="G7114" s="3" t="str">
        <f t="shared" si="1"/>
        <v>Gail Heyman</v>
      </c>
      <c r="H7114" s="3" t="str">
        <f t="shared" si="2"/>
        <v>GAIL HEYMAN</v>
      </c>
      <c r="J7114" s="1" t="s">
        <v>57</v>
      </c>
      <c r="K7114" s="1" t="s">
        <v>41</v>
      </c>
      <c r="L7114" s="1">
        <v>50.0</v>
      </c>
      <c r="M7114" s="1" t="s">
        <v>58</v>
      </c>
      <c r="N7114" s="1" t="s">
        <v>22395</v>
      </c>
      <c r="O7114" s="4">
        <v>44317.0</v>
      </c>
      <c r="P7114" s="5">
        <v>44122.0</v>
      </c>
      <c r="Q7114" s="1" t="s">
        <v>22678</v>
      </c>
      <c r="R7114" s="1" t="s">
        <v>12577</v>
      </c>
      <c r="S7114" s="1" t="s">
        <v>1051</v>
      </c>
      <c r="T7114" s="1">
        <v>30067.0</v>
      </c>
      <c r="U7114" s="1" t="s">
        <v>22679</v>
      </c>
    </row>
    <row r="7115">
      <c r="A7115" s="1" t="s">
        <v>22680</v>
      </c>
      <c r="B7115" s="1">
        <v>66167.0</v>
      </c>
      <c r="C7115" s="1">
        <v>2061.0</v>
      </c>
      <c r="D7115" s="2" t="s">
        <v>22397</v>
      </c>
      <c r="E7115" s="1" t="s">
        <v>354</v>
      </c>
      <c r="F7115" s="1" t="s">
        <v>22681</v>
      </c>
      <c r="G7115" s="3" t="str">
        <f t="shared" si="1"/>
        <v>Richard Hodes</v>
      </c>
      <c r="H7115" s="3" t="str">
        <f t="shared" si="2"/>
        <v>RICHARD HODES</v>
      </c>
      <c r="J7115" s="1" t="s">
        <v>57</v>
      </c>
      <c r="K7115" s="1" t="s">
        <v>41</v>
      </c>
      <c r="L7115" s="1">
        <v>50.0</v>
      </c>
      <c r="M7115" s="1" t="s">
        <v>58</v>
      </c>
      <c r="N7115" s="1" t="s">
        <v>22395</v>
      </c>
      <c r="O7115" s="4">
        <v>44317.0</v>
      </c>
      <c r="P7115" s="5">
        <v>44129.0</v>
      </c>
      <c r="Q7115" s="1" t="s">
        <v>6386</v>
      </c>
      <c r="R7115" s="1" t="s">
        <v>31</v>
      </c>
      <c r="S7115" s="1" t="s">
        <v>32</v>
      </c>
      <c r="T7115" s="1">
        <v>75230.0</v>
      </c>
      <c r="U7115" s="1" t="s">
        <v>6387</v>
      </c>
    </row>
    <row r="7116">
      <c r="A7116" s="1" t="s">
        <v>22682</v>
      </c>
      <c r="B7116" s="1">
        <v>66212.0</v>
      </c>
      <c r="C7116" s="1">
        <v>2061.0</v>
      </c>
      <c r="D7116" s="2" t="s">
        <v>22397</v>
      </c>
      <c r="E7116" s="1" t="s">
        <v>4876</v>
      </c>
      <c r="F7116" s="1" t="s">
        <v>22683</v>
      </c>
      <c r="G7116" s="3" t="str">
        <f t="shared" si="1"/>
        <v>Kathy Schneider</v>
      </c>
      <c r="H7116" s="3" t="str">
        <f t="shared" si="2"/>
        <v>KATHY SCHNEIDER</v>
      </c>
      <c r="J7116" s="1" t="s">
        <v>57</v>
      </c>
      <c r="K7116" s="1" t="s">
        <v>41</v>
      </c>
      <c r="L7116" s="1">
        <v>50.0</v>
      </c>
      <c r="M7116" s="1" t="s">
        <v>58</v>
      </c>
      <c r="N7116" s="1" t="s">
        <v>22395</v>
      </c>
      <c r="O7116" s="4">
        <v>44317.0</v>
      </c>
      <c r="P7116" s="4">
        <v>44172.0</v>
      </c>
      <c r="Q7116" s="1" t="s">
        <v>22684</v>
      </c>
      <c r="R7116" s="1" t="s">
        <v>31</v>
      </c>
      <c r="S7116" s="1" t="s">
        <v>32</v>
      </c>
      <c r="T7116" s="1" t="s">
        <v>22685</v>
      </c>
      <c r="U7116" s="1" t="s">
        <v>22686</v>
      </c>
    </row>
    <row r="7117">
      <c r="A7117" s="1" t="s">
        <v>22687</v>
      </c>
      <c r="B7117" s="1">
        <v>66216.0</v>
      </c>
      <c r="C7117" s="1">
        <v>2061.0</v>
      </c>
      <c r="D7117" s="2" t="s">
        <v>22397</v>
      </c>
      <c r="E7117" s="1" t="s">
        <v>22688</v>
      </c>
      <c r="F7117" s="1" t="s">
        <v>22689</v>
      </c>
      <c r="G7117" s="3" t="str">
        <f t="shared" si="1"/>
        <v>Jaycee Greenblatt</v>
      </c>
      <c r="H7117" s="3" t="str">
        <f t="shared" si="2"/>
        <v>JAYCEE GREENBLATT</v>
      </c>
      <c r="J7117" s="1" t="s">
        <v>57</v>
      </c>
      <c r="K7117" s="1" t="s">
        <v>41</v>
      </c>
      <c r="L7117" s="1">
        <v>50.0</v>
      </c>
      <c r="M7117" s="1" t="s">
        <v>58</v>
      </c>
      <c r="N7117" s="1" t="s">
        <v>22395</v>
      </c>
      <c r="O7117" s="4">
        <v>44317.0</v>
      </c>
      <c r="P7117" s="5">
        <v>44175.0</v>
      </c>
      <c r="Q7117" s="1" t="s">
        <v>22690</v>
      </c>
      <c r="R7117" s="1" t="s">
        <v>2825</v>
      </c>
      <c r="S7117" s="1" t="s">
        <v>604</v>
      </c>
      <c r="T7117" s="1">
        <v>90036.0</v>
      </c>
      <c r="U7117" s="1" t="s">
        <v>22691</v>
      </c>
    </row>
    <row r="7118">
      <c r="A7118" s="1" t="s">
        <v>22692</v>
      </c>
      <c r="B7118" s="1">
        <v>66223.0</v>
      </c>
      <c r="C7118" s="1">
        <v>2061.0</v>
      </c>
      <c r="D7118" s="2" t="s">
        <v>22397</v>
      </c>
      <c r="E7118" s="1" t="s">
        <v>22693</v>
      </c>
      <c r="F7118" s="1" t="s">
        <v>22694</v>
      </c>
      <c r="G7118" s="3" t="str">
        <f t="shared" si="1"/>
        <v>Noah Starr</v>
      </c>
      <c r="H7118" s="3" t="str">
        <f t="shared" si="2"/>
        <v>NOAH STARR</v>
      </c>
      <c r="J7118" s="1" t="s">
        <v>57</v>
      </c>
      <c r="K7118" s="1" t="s">
        <v>41</v>
      </c>
      <c r="L7118" s="1">
        <v>50.0</v>
      </c>
      <c r="M7118" s="1" t="s">
        <v>58</v>
      </c>
      <c r="N7118" s="1" t="s">
        <v>22395</v>
      </c>
      <c r="O7118" s="4">
        <v>44317.0</v>
      </c>
      <c r="P7118" s="5">
        <v>44178.0</v>
      </c>
      <c r="Q7118" s="1" t="s">
        <v>22695</v>
      </c>
      <c r="R7118" s="1" t="s">
        <v>31</v>
      </c>
      <c r="S7118" s="1" t="s">
        <v>32</v>
      </c>
      <c r="T7118" s="1">
        <v>75219.0</v>
      </c>
      <c r="U7118" s="1" t="s">
        <v>22696</v>
      </c>
    </row>
    <row r="7119">
      <c r="A7119" s="1" t="s">
        <v>22697</v>
      </c>
      <c r="B7119" s="1">
        <v>66270.0</v>
      </c>
      <c r="C7119" s="1">
        <v>2061.0</v>
      </c>
      <c r="D7119" s="2" t="s">
        <v>22397</v>
      </c>
      <c r="E7119" s="1" t="s">
        <v>22698</v>
      </c>
      <c r="F7119" s="1" t="s">
        <v>22699</v>
      </c>
      <c r="G7119" s="3" t="str">
        <f t="shared" si="1"/>
        <v>Dora and Cary Rudberg</v>
      </c>
      <c r="H7119" s="3" t="str">
        <f t="shared" si="2"/>
        <v>DORA AND CARY RUDBERG</v>
      </c>
      <c r="J7119" s="1" t="s">
        <v>57</v>
      </c>
      <c r="K7119" s="1" t="s">
        <v>41</v>
      </c>
      <c r="L7119" s="1">
        <v>50.0</v>
      </c>
      <c r="M7119" s="1" t="s">
        <v>58</v>
      </c>
      <c r="N7119" s="1" t="s">
        <v>22395</v>
      </c>
      <c r="O7119" s="4">
        <v>44317.0</v>
      </c>
      <c r="P7119" s="5">
        <v>44193.0</v>
      </c>
      <c r="Q7119" s="1" t="s">
        <v>22700</v>
      </c>
      <c r="R7119" s="1" t="s">
        <v>31</v>
      </c>
      <c r="S7119" s="1" t="s">
        <v>32</v>
      </c>
      <c r="T7119" s="1">
        <v>75244.0</v>
      </c>
      <c r="U7119" s="1" t="s">
        <v>22701</v>
      </c>
    </row>
    <row r="7120">
      <c r="A7120" s="1" t="s">
        <v>22702</v>
      </c>
      <c r="B7120" s="1">
        <v>66286.0</v>
      </c>
      <c r="C7120" s="1">
        <v>2061.0</v>
      </c>
      <c r="D7120" s="2" t="s">
        <v>22397</v>
      </c>
      <c r="E7120" s="1" t="s">
        <v>22703</v>
      </c>
      <c r="F7120" s="1" t="s">
        <v>19982</v>
      </c>
      <c r="G7120" s="3" t="str">
        <f t="shared" si="1"/>
        <v>Lyn Berman</v>
      </c>
      <c r="H7120" s="3" t="str">
        <f t="shared" si="2"/>
        <v>LYN BERMAN</v>
      </c>
      <c r="J7120" s="1" t="s">
        <v>57</v>
      </c>
      <c r="K7120" s="1" t="s">
        <v>41</v>
      </c>
      <c r="L7120" s="1">
        <v>50.0</v>
      </c>
      <c r="M7120" s="1" t="s">
        <v>58</v>
      </c>
      <c r="N7120" s="1" t="s">
        <v>22395</v>
      </c>
      <c r="O7120" s="4">
        <v>44317.0</v>
      </c>
      <c r="P7120" s="5">
        <v>44194.0</v>
      </c>
      <c r="Q7120" s="1" t="s">
        <v>22704</v>
      </c>
      <c r="R7120" s="1" t="s">
        <v>31</v>
      </c>
      <c r="S7120" s="1" t="s">
        <v>32</v>
      </c>
      <c r="T7120" s="1">
        <v>75225.0</v>
      </c>
      <c r="U7120" s="1" t="s">
        <v>22705</v>
      </c>
    </row>
    <row r="7121">
      <c r="A7121" s="1" t="s">
        <v>22706</v>
      </c>
      <c r="B7121" s="1">
        <v>66287.0</v>
      </c>
      <c r="C7121" s="1">
        <v>2061.0</v>
      </c>
      <c r="D7121" s="2" t="s">
        <v>22397</v>
      </c>
      <c r="E7121" s="1" t="s">
        <v>1844</v>
      </c>
      <c r="F7121" s="1" t="s">
        <v>22707</v>
      </c>
      <c r="G7121" s="3" t="str">
        <f t="shared" si="1"/>
        <v>Matthew Bach</v>
      </c>
      <c r="H7121" s="3" t="str">
        <f t="shared" si="2"/>
        <v>MATTHEW BACH</v>
      </c>
      <c r="J7121" s="1" t="s">
        <v>57</v>
      </c>
      <c r="K7121" s="1" t="s">
        <v>41</v>
      </c>
      <c r="L7121" s="1">
        <v>50.0</v>
      </c>
      <c r="M7121" s="1" t="s">
        <v>58</v>
      </c>
      <c r="N7121" s="1" t="s">
        <v>22395</v>
      </c>
      <c r="O7121" s="4">
        <v>44317.0</v>
      </c>
      <c r="P7121" s="5">
        <v>44194.0</v>
      </c>
      <c r="Q7121" s="1" t="s">
        <v>22708</v>
      </c>
      <c r="R7121" s="1" t="s">
        <v>31</v>
      </c>
      <c r="S7121" s="1" t="s">
        <v>32</v>
      </c>
      <c r="T7121" s="1">
        <v>75248.0</v>
      </c>
      <c r="U7121" s="1" t="s">
        <v>22709</v>
      </c>
    </row>
    <row r="7122">
      <c r="A7122" s="1" t="s">
        <v>22710</v>
      </c>
      <c r="B7122" s="1">
        <v>66288.0</v>
      </c>
      <c r="C7122" s="1">
        <v>2061.0</v>
      </c>
      <c r="D7122" s="2" t="s">
        <v>22397</v>
      </c>
      <c r="E7122" s="1" t="s">
        <v>140</v>
      </c>
      <c r="F7122" s="1" t="s">
        <v>22711</v>
      </c>
      <c r="G7122" s="3" t="str">
        <f t="shared" si="1"/>
        <v>Michael Zaretsky</v>
      </c>
      <c r="H7122" s="3" t="str">
        <f t="shared" si="2"/>
        <v>MICHAEL ZARETSKY</v>
      </c>
      <c r="J7122" s="1" t="s">
        <v>57</v>
      </c>
      <c r="K7122" s="1" t="s">
        <v>41</v>
      </c>
      <c r="L7122" s="1">
        <v>50.0</v>
      </c>
      <c r="M7122" s="1" t="s">
        <v>58</v>
      </c>
      <c r="N7122" s="1" t="s">
        <v>22395</v>
      </c>
      <c r="O7122" s="4">
        <v>44317.0</v>
      </c>
      <c r="P7122" s="5">
        <v>44194.0</v>
      </c>
      <c r="Q7122" s="1" t="s">
        <v>22712</v>
      </c>
      <c r="R7122" s="1" t="s">
        <v>31</v>
      </c>
      <c r="S7122" s="1" t="s">
        <v>32</v>
      </c>
      <c r="T7122" s="1">
        <v>75225.0</v>
      </c>
      <c r="U7122" s="1" t="s">
        <v>22713</v>
      </c>
    </row>
    <row r="7123">
      <c r="A7123" s="1" t="s">
        <v>22714</v>
      </c>
      <c r="B7123" s="1">
        <v>66289.0</v>
      </c>
      <c r="C7123" s="1">
        <v>2061.0</v>
      </c>
      <c r="D7123" s="2" t="s">
        <v>22397</v>
      </c>
      <c r="E7123" s="1" t="s">
        <v>354</v>
      </c>
      <c r="F7123" s="1" t="s">
        <v>22715</v>
      </c>
      <c r="G7123" s="3" t="str">
        <f t="shared" si="1"/>
        <v>Richard Glazer</v>
      </c>
      <c r="H7123" s="3" t="str">
        <f t="shared" si="2"/>
        <v>RICHARD GLAZER</v>
      </c>
      <c r="J7123" s="1" t="s">
        <v>57</v>
      </c>
      <c r="K7123" s="1" t="s">
        <v>41</v>
      </c>
      <c r="L7123" s="1">
        <v>50.0</v>
      </c>
      <c r="M7123" s="1" t="s">
        <v>58</v>
      </c>
      <c r="N7123" s="1" t="s">
        <v>22395</v>
      </c>
      <c r="O7123" s="4">
        <v>44317.0</v>
      </c>
      <c r="P7123" s="5">
        <v>44195.0</v>
      </c>
      <c r="Q7123" s="1" t="s">
        <v>22716</v>
      </c>
      <c r="R7123" s="1" t="s">
        <v>31</v>
      </c>
      <c r="S7123" s="1" t="s">
        <v>32</v>
      </c>
      <c r="T7123" s="1">
        <v>75230.0</v>
      </c>
      <c r="U7123" s="1" t="s">
        <v>22717</v>
      </c>
    </row>
    <row r="7124">
      <c r="A7124" s="1" t="s">
        <v>22718</v>
      </c>
      <c r="B7124" s="1">
        <v>66290.0</v>
      </c>
      <c r="C7124" s="1">
        <v>2061.0</v>
      </c>
      <c r="D7124" s="2" t="s">
        <v>22397</v>
      </c>
      <c r="E7124" s="1" t="s">
        <v>421</v>
      </c>
      <c r="F7124" s="1" t="s">
        <v>22719</v>
      </c>
      <c r="G7124" s="3" t="str">
        <f t="shared" si="1"/>
        <v>Sherry Ricamore</v>
      </c>
      <c r="H7124" s="3" t="str">
        <f t="shared" si="2"/>
        <v>SHERRY RICAMORE</v>
      </c>
      <c r="J7124" s="1" t="s">
        <v>57</v>
      </c>
      <c r="K7124" s="1" t="s">
        <v>41</v>
      </c>
      <c r="L7124" s="1">
        <v>50.0</v>
      </c>
      <c r="M7124" s="1" t="s">
        <v>58</v>
      </c>
      <c r="N7124" s="1" t="s">
        <v>22395</v>
      </c>
      <c r="O7124" s="4">
        <v>44317.0</v>
      </c>
      <c r="P7124" s="5">
        <v>44195.0</v>
      </c>
      <c r="Q7124" s="1" t="s">
        <v>22720</v>
      </c>
      <c r="R7124" s="1" t="s">
        <v>1541</v>
      </c>
      <c r="S7124" s="1" t="s">
        <v>32</v>
      </c>
      <c r="T7124" s="1">
        <v>75024.0</v>
      </c>
      <c r="U7124" s="1" t="s">
        <v>22721</v>
      </c>
    </row>
    <row r="7125">
      <c r="A7125" s="1" t="s">
        <v>22722</v>
      </c>
      <c r="B7125" s="1">
        <v>66318.0</v>
      </c>
      <c r="C7125" s="1">
        <v>2061.0</v>
      </c>
      <c r="D7125" s="2" t="s">
        <v>22397</v>
      </c>
      <c r="E7125" s="1" t="s">
        <v>410</v>
      </c>
      <c r="F7125" s="1" t="s">
        <v>22715</v>
      </c>
      <c r="G7125" s="3" t="str">
        <f t="shared" si="1"/>
        <v>Larry Glazer</v>
      </c>
      <c r="H7125" s="3" t="str">
        <f t="shared" si="2"/>
        <v>LARRY GLAZER</v>
      </c>
      <c r="J7125" s="1" t="s">
        <v>57</v>
      </c>
      <c r="K7125" s="1" t="s">
        <v>41</v>
      </c>
      <c r="L7125" s="1">
        <v>50.0</v>
      </c>
      <c r="M7125" s="1" t="s">
        <v>58</v>
      </c>
      <c r="N7125" s="1" t="s">
        <v>22395</v>
      </c>
      <c r="O7125" s="4">
        <v>44317.0</v>
      </c>
      <c r="P7125" s="5">
        <v>44196.0</v>
      </c>
      <c r="Q7125" s="1" t="s">
        <v>22723</v>
      </c>
      <c r="R7125" s="1" t="s">
        <v>31</v>
      </c>
      <c r="S7125" s="1" t="s">
        <v>32</v>
      </c>
      <c r="T7125" s="1">
        <v>75248.0</v>
      </c>
      <c r="U7125" s="1" t="s">
        <v>22724</v>
      </c>
    </row>
    <row r="7126">
      <c r="A7126" s="1" t="s">
        <v>22725</v>
      </c>
      <c r="B7126" s="1">
        <v>66319.0</v>
      </c>
      <c r="C7126" s="1">
        <v>2061.0</v>
      </c>
      <c r="D7126" s="2" t="s">
        <v>22397</v>
      </c>
      <c r="E7126" s="1" t="s">
        <v>5998</v>
      </c>
      <c r="F7126" s="1" t="s">
        <v>323</v>
      </c>
      <c r="G7126" s="3" t="str">
        <f t="shared" si="1"/>
        <v>Matt Houston</v>
      </c>
      <c r="H7126" s="3" t="str">
        <f t="shared" si="2"/>
        <v>MATT HOUSTON</v>
      </c>
      <c r="J7126" s="1" t="s">
        <v>57</v>
      </c>
      <c r="K7126" s="1" t="s">
        <v>41</v>
      </c>
      <c r="L7126" s="1">
        <v>50.0</v>
      </c>
      <c r="M7126" s="1" t="s">
        <v>58</v>
      </c>
      <c r="N7126" s="1" t="s">
        <v>22395</v>
      </c>
      <c r="O7126" s="4">
        <v>44317.0</v>
      </c>
      <c r="P7126" s="5">
        <v>44196.0</v>
      </c>
      <c r="Q7126" s="1" t="s">
        <v>22726</v>
      </c>
      <c r="R7126" s="1" t="s">
        <v>31</v>
      </c>
      <c r="S7126" s="1" t="s">
        <v>32</v>
      </c>
      <c r="T7126" s="1">
        <v>75232.0</v>
      </c>
      <c r="U7126" s="1" t="s">
        <v>22727</v>
      </c>
    </row>
    <row r="7127">
      <c r="A7127" s="1" t="s">
        <v>22728</v>
      </c>
      <c r="B7127" s="1">
        <v>70036.0</v>
      </c>
      <c r="C7127" s="1">
        <v>2143.0</v>
      </c>
      <c r="D7127" s="2" t="s">
        <v>22401</v>
      </c>
      <c r="E7127" s="1" t="s">
        <v>22729</v>
      </c>
      <c r="F7127" s="1" t="s">
        <v>3158</v>
      </c>
      <c r="G7127" s="3" t="str">
        <f t="shared" si="1"/>
        <v>Marshal Goldberg</v>
      </c>
      <c r="H7127" s="3" t="str">
        <f t="shared" si="2"/>
        <v>MARSHAL GOLDBERG</v>
      </c>
      <c r="J7127" s="1" t="s">
        <v>57</v>
      </c>
      <c r="K7127" s="1" t="s">
        <v>44</v>
      </c>
      <c r="L7127" s="1">
        <v>50.0</v>
      </c>
      <c r="M7127" s="1" t="s">
        <v>58</v>
      </c>
      <c r="N7127" s="1" t="s">
        <v>22395</v>
      </c>
      <c r="O7127" s="4">
        <v>44317.0</v>
      </c>
      <c r="P7127" s="4">
        <v>44201.0</v>
      </c>
      <c r="Q7127" s="1" t="s">
        <v>22730</v>
      </c>
      <c r="R7127" s="1" t="s">
        <v>31</v>
      </c>
      <c r="S7127" s="1" t="s">
        <v>32</v>
      </c>
      <c r="T7127" s="1">
        <v>75230.0</v>
      </c>
      <c r="U7127" s="1" t="s">
        <v>22731</v>
      </c>
    </row>
    <row r="7128">
      <c r="A7128" s="1" t="s">
        <v>22732</v>
      </c>
      <c r="B7128" s="1">
        <v>70045.0</v>
      </c>
      <c r="C7128" s="1">
        <v>2143.0</v>
      </c>
      <c r="D7128" s="2" t="s">
        <v>22401</v>
      </c>
      <c r="E7128" s="1" t="s">
        <v>163</v>
      </c>
      <c r="F7128" s="1" t="s">
        <v>3368</v>
      </c>
      <c r="G7128" s="3" t="str">
        <f t="shared" si="1"/>
        <v>Martin Golman</v>
      </c>
      <c r="H7128" s="3" t="str">
        <f t="shared" si="2"/>
        <v>MARTIN GOLMAN</v>
      </c>
      <c r="J7128" s="1" t="s">
        <v>57</v>
      </c>
      <c r="K7128" s="1" t="s">
        <v>44</v>
      </c>
      <c r="L7128" s="1">
        <v>50.0</v>
      </c>
      <c r="M7128" s="1" t="s">
        <v>58</v>
      </c>
      <c r="N7128" s="1" t="s">
        <v>22395</v>
      </c>
      <c r="O7128" s="4">
        <v>44317.0</v>
      </c>
      <c r="P7128" s="4">
        <v>44203.0</v>
      </c>
      <c r="Q7128" s="1" t="s">
        <v>22733</v>
      </c>
      <c r="R7128" s="1" t="s">
        <v>31</v>
      </c>
      <c r="S7128" s="1" t="s">
        <v>32</v>
      </c>
      <c r="T7128" s="1">
        <v>75230.0</v>
      </c>
      <c r="U7128" s="1" t="s">
        <v>22734</v>
      </c>
    </row>
    <row r="7129">
      <c r="A7129" s="1" t="s">
        <v>22735</v>
      </c>
      <c r="B7129" s="1">
        <v>70046.0</v>
      </c>
      <c r="C7129" s="1">
        <v>2143.0</v>
      </c>
      <c r="D7129" s="2" t="s">
        <v>22401</v>
      </c>
      <c r="E7129" s="1" t="s">
        <v>1723</v>
      </c>
      <c r="F7129" s="1" t="s">
        <v>22736</v>
      </c>
      <c r="G7129" s="3" t="str">
        <f t="shared" si="1"/>
        <v>Steven Goldfine</v>
      </c>
      <c r="H7129" s="3" t="str">
        <f t="shared" si="2"/>
        <v>STEVEN GOLDFINE</v>
      </c>
      <c r="J7129" s="1" t="s">
        <v>57</v>
      </c>
      <c r="K7129" s="1" t="s">
        <v>44</v>
      </c>
      <c r="L7129" s="1">
        <v>50.0</v>
      </c>
      <c r="M7129" s="1" t="s">
        <v>58</v>
      </c>
      <c r="N7129" s="1" t="s">
        <v>22395</v>
      </c>
      <c r="O7129" s="4">
        <v>44317.0</v>
      </c>
      <c r="P7129" s="4">
        <v>44203.0</v>
      </c>
      <c r="Q7129" s="1" t="s">
        <v>22737</v>
      </c>
      <c r="R7129" s="1" t="s">
        <v>31</v>
      </c>
      <c r="S7129" s="1" t="s">
        <v>32</v>
      </c>
      <c r="T7129" s="1">
        <v>75230.0</v>
      </c>
      <c r="U7129" s="1" t="s">
        <v>22738</v>
      </c>
    </row>
    <row r="7130">
      <c r="A7130" s="1" t="s">
        <v>22739</v>
      </c>
      <c r="B7130" s="1">
        <v>70057.0</v>
      </c>
      <c r="C7130" s="1">
        <v>2143.0</v>
      </c>
      <c r="D7130" s="2" t="s">
        <v>22401</v>
      </c>
      <c r="E7130" s="1" t="s">
        <v>4494</v>
      </c>
      <c r="F7130" s="1" t="s">
        <v>917</v>
      </c>
      <c r="G7130" s="3" t="str">
        <f t="shared" si="1"/>
        <v>Howard Cohen</v>
      </c>
      <c r="H7130" s="3" t="str">
        <f t="shared" si="2"/>
        <v>HOWARD COHEN</v>
      </c>
      <c r="J7130" s="1" t="s">
        <v>57</v>
      </c>
      <c r="K7130" s="1" t="s">
        <v>44</v>
      </c>
      <c r="L7130" s="1">
        <v>50.0</v>
      </c>
      <c r="M7130" s="1" t="s">
        <v>58</v>
      </c>
      <c r="N7130" s="1" t="s">
        <v>22395</v>
      </c>
      <c r="O7130" s="4">
        <v>44317.0</v>
      </c>
      <c r="P7130" s="4">
        <v>44208.0</v>
      </c>
      <c r="Q7130" s="1" t="s">
        <v>22740</v>
      </c>
      <c r="R7130" s="1" t="s">
        <v>1541</v>
      </c>
      <c r="S7130" s="1" t="s">
        <v>32</v>
      </c>
      <c r="T7130" s="1">
        <v>75075.0</v>
      </c>
      <c r="U7130" s="1" t="s">
        <v>22741</v>
      </c>
    </row>
    <row r="7131">
      <c r="A7131" s="1" t="s">
        <v>22742</v>
      </c>
      <c r="B7131" s="1">
        <v>70075.0</v>
      </c>
      <c r="C7131" s="1">
        <v>2143.0</v>
      </c>
      <c r="D7131" s="2" t="s">
        <v>22401</v>
      </c>
      <c r="E7131" s="1" t="s">
        <v>22743</v>
      </c>
      <c r="F7131" s="1" t="s">
        <v>22744</v>
      </c>
      <c r="G7131" s="3" t="str">
        <f t="shared" si="1"/>
        <v>Robert &amp; Shirley Zlotky</v>
      </c>
      <c r="H7131" s="3" t="str">
        <f t="shared" si="2"/>
        <v>ROBERT &amp; SHIRLEY ZLOTKY</v>
      </c>
      <c r="J7131" s="1" t="s">
        <v>57</v>
      </c>
      <c r="K7131" s="1" t="s">
        <v>44</v>
      </c>
      <c r="L7131" s="1">
        <v>50.0</v>
      </c>
      <c r="M7131" s="1" t="s">
        <v>58</v>
      </c>
      <c r="N7131" s="1" t="s">
        <v>22395</v>
      </c>
      <c r="O7131" s="4">
        <v>44317.0</v>
      </c>
      <c r="P7131" s="4">
        <v>44215.0</v>
      </c>
      <c r="Q7131" s="1" t="s">
        <v>22745</v>
      </c>
      <c r="R7131" s="1" t="s">
        <v>31</v>
      </c>
      <c r="S7131" s="1" t="s">
        <v>32</v>
      </c>
      <c r="T7131" s="1">
        <v>75240.0</v>
      </c>
      <c r="U7131" s="1" t="s">
        <v>22746</v>
      </c>
    </row>
    <row r="7132">
      <c r="A7132" s="1" t="s">
        <v>22747</v>
      </c>
      <c r="B7132" s="1">
        <v>70078.0</v>
      </c>
      <c r="C7132" s="1">
        <v>2143.0</v>
      </c>
      <c r="D7132" s="2" t="s">
        <v>22401</v>
      </c>
      <c r="E7132" s="1" t="s">
        <v>2314</v>
      </c>
      <c r="F7132" s="1" t="s">
        <v>2315</v>
      </c>
      <c r="G7132" s="3" t="str">
        <f t="shared" si="1"/>
        <v>Zona Pidgeon</v>
      </c>
      <c r="H7132" s="3" t="str">
        <f t="shared" si="2"/>
        <v>ZONA PIDGEON</v>
      </c>
      <c r="J7132" s="1" t="s">
        <v>57</v>
      </c>
      <c r="K7132" s="1" t="s">
        <v>44</v>
      </c>
      <c r="L7132" s="1">
        <v>50.0</v>
      </c>
      <c r="M7132" s="1" t="s">
        <v>58</v>
      </c>
      <c r="N7132" s="1" t="s">
        <v>22395</v>
      </c>
      <c r="O7132" s="4">
        <v>44317.0</v>
      </c>
      <c r="P7132" s="4">
        <v>44219.0</v>
      </c>
      <c r="Q7132" s="1" t="s">
        <v>2316</v>
      </c>
      <c r="R7132" s="1" t="s">
        <v>31</v>
      </c>
      <c r="S7132" s="1" t="s">
        <v>32</v>
      </c>
      <c r="T7132" s="1">
        <v>75229.0</v>
      </c>
      <c r="U7132" s="1" t="s">
        <v>2317</v>
      </c>
    </row>
    <row r="7133">
      <c r="A7133" s="1" t="s">
        <v>22748</v>
      </c>
      <c r="B7133" s="1">
        <v>70093.0</v>
      </c>
      <c r="C7133" s="1">
        <v>2143.0</v>
      </c>
      <c r="D7133" s="2" t="s">
        <v>22401</v>
      </c>
      <c r="E7133" s="1" t="s">
        <v>526</v>
      </c>
      <c r="F7133" s="1" t="s">
        <v>22749</v>
      </c>
      <c r="G7133" s="3" t="str">
        <f t="shared" si="1"/>
        <v>Robin Kosberg</v>
      </c>
      <c r="H7133" s="3" t="str">
        <f t="shared" si="2"/>
        <v>ROBIN KOSBERG</v>
      </c>
      <c r="J7133" s="1" t="s">
        <v>57</v>
      </c>
      <c r="K7133" s="1" t="s">
        <v>44</v>
      </c>
      <c r="L7133" s="1">
        <v>50.0</v>
      </c>
      <c r="M7133" s="1" t="s">
        <v>58</v>
      </c>
      <c r="N7133" s="1" t="s">
        <v>22395</v>
      </c>
      <c r="O7133" s="4">
        <v>44317.0</v>
      </c>
      <c r="P7133" s="4">
        <v>44226.0</v>
      </c>
      <c r="Q7133" s="1" t="s">
        <v>22750</v>
      </c>
      <c r="R7133" s="1" t="s">
        <v>31</v>
      </c>
      <c r="S7133" s="1" t="s">
        <v>32</v>
      </c>
      <c r="T7133" s="1">
        <v>75229.0</v>
      </c>
      <c r="U7133" s="1" t="s">
        <v>22751</v>
      </c>
    </row>
    <row r="7134">
      <c r="A7134" s="1" t="s">
        <v>22752</v>
      </c>
      <c r="B7134" s="1">
        <v>70111.0</v>
      </c>
      <c r="C7134" s="1">
        <v>2143.0</v>
      </c>
      <c r="D7134" s="2" t="s">
        <v>22401</v>
      </c>
      <c r="E7134" s="1" t="s">
        <v>581</v>
      </c>
      <c r="F7134" s="1" t="s">
        <v>8114</v>
      </c>
      <c r="G7134" s="3" t="str">
        <f t="shared" si="1"/>
        <v>Philip Sahuc</v>
      </c>
      <c r="H7134" s="3" t="str">
        <f t="shared" si="2"/>
        <v>PHILIP SAHUC</v>
      </c>
      <c r="J7134" s="1" t="s">
        <v>57</v>
      </c>
      <c r="K7134" s="1" t="s">
        <v>44</v>
      </c>
      <c r="L7134" s="1">
        <v>50.0</v>
      </c>
      <c r="M7134" s="1" t="s">
        <v>58</v>
      </c>
      <c r="N7134" s="1" t="s">
        <v>22395</v>
      </c>
      <c r="O7134" s="4">
        <v>44317.0</v>
      </c>
      <c r="P7134" s="4">
        <v>44237.0</v>
      </c>
      <c r="Q7134" s="1" t="s">
        <v>22753</v>
      </c>
      <c r="R7134" s="1" t="s">
        <v>31</v>
      </c>
      <c r="S7134" s="1" t="s">
        <v>32</v>
      </c>
      <c r="T7134" s="1">
        <v>75230.0</v>
      </c>
      <c r="U7134" s="1" t="s">
        <v>22754</v>
      </c>
    </row>
    <row r="7135">
      <c r="A7135" s="1" t="s">
        <v>22755</v>
      </c>
      <c r="B7135" s="1">
        <v>70138.0</v>
      </c>
      <c r="C7135" s="1">
        <v>2143.0</v>
      </c>
      <c r="D7135" s="2" t="s">
        <v>22401</v>
      </c>
      <c r="E7135" s="1" t="s">
        <v>22756</v>
      </c>
      <c r="F7135" s="1" t="s">
        <v>2966</v>
      </c>
      <c r="G7135" s="3" t="str">
        <f t="shared" si="1"/>
        <v>jay Eisenberg</v>
      </c>
      <c r="H7135" s="3" t="str">
        <f t="shared" si="2"/>
        <v>JAY EISENBERG</v>
      </c>
      <c r="J7135" s="1" t="s">
        <v>57</v>
      </c>
      <c r="K7135" s="1" t="s">
        <v>44</v>
      </c>
      <c r="L7135" s="1">
        <v>50.0</v>
      </c>
      <c r="M7135" s="1" t="s">
        <v>58</v>
      </c>
      <c r="N7135" s="1" t="s">
        <v>22395</v>
      </c>
      <c r="O7135" s="4">
        <v>44317.0</v>
      </c>
      <c r="P7135" s="4">
        <v>44251.0</v>
      </c>
      <c r="Q7135" s="1" t="s">
        <v>22757</v>
      </c>
      <c r="R7135" s="1" t="s">
        <v>31</v>
      </c>
      <c r="S7135" s="1" t="s">
        <v>32</v>
      </c>
      <c r="T7135" s="1">
        <v>75230.0</v>
      </c>
      <c r="U7135" s="1" t="s">
        <v>22758</v>
      </c>
    </row>
    <row r="7136">
      <c r="A7136" s="1" t="s">
        <v>22759</v>
      </c>
      <c r="B7136" s="1">
        <v>70140.0</v>
      </c>
      <c r="C7136" s="1">
        <v>2143.0</v>
      </c>
      <c r="D7136" s="2" t="s">
        <v>22401</v>
      </c>
      <c r="E7136" s="1" t="s">
        <v>15558</v>
      </c>
      <c r="F7136" s="1" t="s">
        <v>22760</v>
      </c>
      <c r="G7136" s="3" t="str">
        <f t="shared" si="1"/>
        <v>Dan Goetz</v>
      </c>
      <c r="H7136" s="3" t="str">
        <f t="shared" si="2"/>
        <v>DAN GOETZ</v>
      </c>
      <c r="J7136" s="1" t="s">
        <v>57</v>
      </c>
      <c r="K7136" s="1" t="s">
        <v>44</v>
      </c>
      <c r="L7136" s="1">
        <v>50.0</v>
      </c>
      <c r="M7136" s="1" t="s">
        <v>58</v>
      </c>
      <c r="N7136" s="1" t="s">
        <v>22395</v>
      </c>
      <c r="O7136" s="4">
        <v>44317.0</v>
      </c>
      <c r="P7136" s="4">
        <v>44251.0</v>
      </c>
      <c r="Q7136" s="1" t="s">
        <v>22761</v>
      </c>
      <c r="R7136" s="1" t="s">
        <v>31</v>
      </c>
      <c r="S7136" s="1" t="s">
        <v>32</v>
      </c>
      <c r="T7136" s="1">
        <v>75230.0</v>
      </c>
      <c r="U7136" s="1" t="s">
        <v>22762</v>
      </c>
    </row>
    <row r="7137">
      <c r="A7137" s="1" t="s">
        <v>22763</v>
      </c>
      <c r="B7137" s="1">
        <v>70155.0</v>
      </c>
      <c r="C7137" s="1">
        <v>2143.0</v>
      </c>
      <c r="D7137" s="2" t="s">
        <v>22401</v>
      </c>
      <c r="E7137" s="1" t="s">
        <v>685</v>
      </c>
      <c r="F7137" s="1" t="s">
        <v>22764</v>
      </c>
      <c r="G7137" s="3" t="str">
        <f t="shared" si="1"/>
        <v>Amy Zlotky Burrows</v>
      </c>
      <c r="H7137" s="3" t="str">
        <f t="shared" si="2"/>
        <v>AMY ZLOTKY BURROWS</v>
      </c>
      <c r="J7137" s="1" t="s">
        <v>57</v>
      </c>
      <c r="K7137" s="1" t="s">
        <v>44</v>
      </c>
      <c r="L7137" s="1">
        <v>50.0</v>
      </c>
      <c r="M7137" s="1" t="s">
        <v>58</v>
      </c>
      <c r="N7137" s="1" t="s">
        <v>22395</v>
      </c>
      <c r="O7137" s="4">
        <v>44317.0</v>
      </c>
      <c r="P7137" s="4">
        <v>44262.0</v>
      </c>
      <c r="Q7137" s="1" t="s">
        <v>22765</v>
      </c>
      <c r="R7137" s="1" t="s">
        <v>22766</v>
      </c>
      <c r="S7137" s="1" t="s">
        <v>604</v>
      </c>
      <c r="T7137" s="1">
        <v>92075.0</v>
      </c>
      <c r="U7137" s="1" t="s">
        <v>22767</v>
      </c>
    </row>
    <row r="7138">
      <c r="A7138" s="1" t="s">
        <v>22768</v>
      </c>
      <c r="B7138" s="1">
        <v>70161.0</v>
      </c>
      <c r="C7138" s="1">
        <v>2143.0</v>
      </c>
      <c r="D7138" s="2" t="s">
        <v>22401</v>
      </c>
      <c r="E7138" s="1" t="s">
        <v>4494</v>
      </c>
      <c r="F7138" s="1" t="s">
        <v>917</v>
      </c>
      <c r="G7138" s="3" t="str">
        <f t="shared" si="1"/>
        <v>Howard Cohen</v>
      </c>
      <c r="H7138" s="3" t="str">
        <f t="shared" si="2"/>
        <v>HOWARD COHEN</v>
      </c>
      <c r="J7138" s="1" t="s">
        <v>57</v>
      </c>
      <c r="K7138" s="1" t="s">
        <v>44</v>
      </c>
      <c r="L7138" s="1">
        <v>50.0</v>
      </c>
      <c r="M7138" s="1" t="s">
        <v>58</v>
      </c>
      <c r="N7138" s="1" t="s">
        <v>22395</v>
      </c>
      <c r="O7138" s="4">
        <v>44317.0</v>
      </c>
      <c r="P7138" s="4">
        <v>44264.0</v>
      </c>
      <c r="Q7138" s="1" t="s">
        <v>22769</v>
      </c>
      <c r="R7138" s="1" t="s">
        <v>31</v>
      </c>
      <c r="S7138" s="1" t="s">
        <v>32</v>
      </c>
      <c r="T7138" s="1">
        <v>75240.0</v>
      </c>
      <c r="U7138" s="1" t="s">
        <v>22770</v>
      </c>
    </row>
    <row r="7139">
      <c r="A7139" s="1" t="s">
        <v>22771</v>
      </c>
      <c r="B7139" s="1">
        <v>70178.0</v>
      </c>
      <c r="C7139" s="1">
        <v>2143.0</v>
      </c>
      <c r="D7139" s="2" t="s">
        <v>22401</v>
      </c>
      <c r="E7139" s="1" t="s">
        <v>824</v>
      </c>
      <c r="F7139" s="1" t="s">
        <v>22772</v>
      </c>
      <c r="G7139" s="3" t="str">
        <f t="shared" si="1"/>
        <v>Scott Raskin</v>
      </c>
      <c r="H7139" s="3" t="str">
        <f t="shared" si="2"/>
        <v>SCOTT RASKIN</v>
      </c>
      <c r="J7139" s="1" t="s">
        <v>57</v>
      </c>
      <c r="K7139" s="1" t="s">
        <v>44</v>
      </c>
      <c r="L7139" s="1">
        <v>50.0</v>
      </c>
      <c r="M7139" s="1" t="s">
        <v>58</v>
      </c>
      <c r="N7139" s="1" t="s">
        <v>22395</v>
      </c>
      <c r="O7139" s="4">
        <v>44317.0</v>
      </c>
      <c r="P7139" s="4">
        <v>44273.0</v>
      </c>
      <c r="Q7139" s="1" t="s">
        <v>22773</v>
      </c>
      <c r="R7139" s="1" t="s">
        <v>31</v>
      </c>
      <c r="S7139" s="1" t="s">
        <v>32</v>
      </c>
      <c r="T7139" s="1">
        <v>75201.0</v>
      </c>
      <c r="U7139" s="1" t="s">
        <v>22774</v>
      </c>
    </row>
    <row r="7140">
      <c r="A7140" s="1" t="s">
        <v>22775</v>
      </c>
      <c r="B7140" s="1">
        <v>70180.0</v>
      </c>
      <c r="C7140" s="1">
        <v>2143.0</v>
      </c>
      <c r="D7140" s="2" t="s">
        <v>22401</v>
      </c>
      <c r="E7140" s="1" t="s">
        <v>22776</v>
      </c>
      <c r="F7140" s="1" t="s">
        <v>10851</v>
      </c>
      <c r="G7140" s="3" t="str">
        <f t="shared" si="1"/>
        <v>Alan &amp; Susie Rubin</v>
      </c>
      <c r="H7140" s="3" t="str">
        <f t="shared" si="2"/>
        <v>ALAN &amp; SUSIE RUBIN</v>
      </c>
      <c r="J7140" s="1" t="s">
        <v>57</v>
      </c>
      <c r="K7140" s="1" t="s">
        <v>44</v>
      </c>
      <c r="L7140" s="1">
        <v>50.0</v>
      </c>
      <c r="M7140" s="1" t="s">
        <v>58</v>
      </c>
      <c r="N7140" s="1" t="s">
        <v>22395</v>
      </c>
      <c r="O7140" s="4">
        <v>44317.0</v>
      </c>
      <c r="P7140" s="4">
        <v>44273.0</v>
      </c>
      <c r="Q7140" s="1" t="s">
        <v>22777</v>
      </c>
      <c r="R7140" s="1" t="s">
        <v>31</v>
      </c>
      <c r="S7140" s="1" t="s">
        <v>32</v>
      </c>
      <c r="T7140" s="1">
        <v>75230.0</v>
      </c>
      <c r="U7140" s="1" t="s">
        <v>22778</v>
      </c>
    </row>
    <row r="7141">
      <c r="A7141" s="1" t="s">
        <v>22779</v>
      </c>
      <c r="B7141" s="1">
        <v>72527.0</v>
      </c>
      <c r="C7141" s="1">
        <v>2213.0</v>
      </c>
      <c r="D7141" s="2" t="s">
        <v>22403</v>
      </c>
      <c r="E7141" s="1" t="s">
        <v>431</v>
      </c>
      <c r="F7141" s="1" t="s">
        <v>6296</v>
      </c>
      <c r="G7141" s="3" t="str">
        <f t="shared" si="1"/>
        <v>Josh Goldman</v>
      </c>
      <c r="H7141" s="3" t="str">
        <f t="shared" si="2"/>
        <v>JOSH GOLDMAN</v>
      </c>
      <c r="J7141" s="1" t="s">
        <v>57</v>
      </c>
      <c r="K7141" s="1" t="s">
        <v>47</v>
      </c>
      <c r="L7141" s="1">
        <v>50.0</v>
      </c>
      <c r="M7141" s="1" t="s">
        <v>58</v>
      </c>
      <c r="N7141" s="1" t="s">
        <v>22395</v>
      </c>
      <c r="O7141" s="4">
        <v>44317.0</v>
      </c>
      <c r="P7141" s="4">
        <v>44278.0</v>
      </c>
      <c r="Q7141" s="1" t="s">
        <v>22780</v>
      </c>
      <c r="R7141" s="1" t="s">
        <v>31</v>
      </c>
      <c r="S7141" s="1" t="s">
        <v>32</v>
      </c>
      <c r="T7141" s="1">
        <v>75208.0</v>
      </c>
      <c r="U7141" s="1" t="s">
        <v>22781</v>
      </c>
    </row>
    <row r="7142">
      <c r="A7142" s="1" t="s">
        <v>22782</v>
      </c>
      <c r="B7142" s="1">
        <v>72534.0</v>
      </c>
      <c r="C7142" s="1">
        <v>2213.0</v>
      </c>
      <c r="D7142" s="2" t="s">
        <v>22403</v>
      </c>
      <c r="E7142" s="1" t="s">
        <v>22783</v>
      </c>
      <c r="F7142" s="1" t="s">
        <v>6259</v>
      </c>
      <c r="G7142" s="3" t="str">
        <f t="shared" si="1"/>
        <v>L D Carter</v>
      </c>
      <c r="H7142" s="3" t="str">
        <f t="shared" si="2"/>
        <v>L D CARTER</v>
      </c>
      <c r="J7142" s="1" t="s">
        <v>57</v>
      </c>
      <c r="K7142" s="1" t="s">
        <v>47</v>
      </c>
      <c r="L7142" s="1">
        <v>50.0</v>
      </c>
      <c r="M7142" s="1" t="s">
        <v>58</v>
      </c>
      <c r="N7142" s="1" t="s">
        <v>22395</v>
      </c>
      <c r="O7142" s="4">
        <v>44317.0</v>
      </c>
      <c r="P7142" s="4">
        <v>44280.0</v>
      </c>
      <c r="Q7142" s="1" t="s">
        <v>22784</v>
      </c>
      <c r="R7142" s="1" t="s">
        <v>31</v>
      </c>
      <c r="S7142" s="1" t="s">
        <v>32</v>
      </c>
      <c r="T7142" s="1">
        <v>75254.0</v>
      </c>
      <c r="U7142" s="1" t="s">
        <v>22785</v>
      </c>
    </row>
    <row r="7143">
      <c r="A7143" s="1" t="s">
        <v>22786</v>
      </c>
      <c r="B7143" s="1">
        <v>72540.0</v>
      </c>
      <c r="C7143" s="1">
        <v>2213.0</v>
      </c>
      <c r="D7143" s="2" t="s">
        <v>22403</v>
      </c>
      <c r="E7143" s="1" t="s">
        <v>22787</v>
      </c>
      <c r="F7143" s="1" t="s">
        <v>22788</v>
      </c>
      <c r="G7143" s="3" t="str">
        <f t="shared" si="1"/>
        <v>Demetria McCain</v>
      </c>
      <c r="H7143" s="3" t="str">
        <f t="shared" si="2"/>
        <v>DEMETRIA MCCAIN</v>
      </c>
      <c r="J7143" s="1" t="s">
        <v>57</v>
      </c>
      <c r="K7143" s="1" t="s">
        <v>47</v>
      </c>
      <c r="L7143" s="1">
        <v>50.0</v>
      </c>
      <c r="M7143" s="1" t="s">
        <v>58</v>
      </c>
      <c r="N7143" s="1" t="s">
        <v>22395</v>
      </c>
      <c r="O7143" s="4">
        <v>44317.0</v>
      </c>
      <c r="P7143" s="4">
        <v>44282.0</v>
      </c>
      <c r="Q7143" s="1" t="s">
        <v>22789</v>
      </c>
      <c r="R7143" s="1" t="s">
        <v>31</v>
      </c>
      <c r="S7143" s="1" t="s">
        <v>32</v>
      </c>
      <c r="T7143" s="1">
        <v>75228.0</v>
      </c>
      <c r="U7143" s="1" t="s">
        <v>22790</v>
      </c>
    </row>
    <row r="7144">
      <c r="A7144" s="1" t="s">
        <v>22791</v>
      </c>
      <c r="B7144" s="1">
        <v>72544.0</v>
      </c>
      <c r="C7144" s="1">
        <v>2213.0</v>
      </c>
      <c r="D7144" s="2" t="s">
        <v>22403</v>
      </c>
      <c r="E7144" s="1" t="s">
        <v>7994</v>
      </c>
      <c r="F7144" s="1" t="s">
        <v>7995</v>
      </c>
      <c r="G7144" s="3" t="str">
        <f t="shared" si="1"/>
        <v>Cece Cox</v>
      </c>
      <c r="H7144" s="3" t="str">
        <f t="shared" si="2"/>
        <v>CECE COX</v>
      </c>
      <c r="J7144" s="1" t="s">
        <v>57</v>
      </c>
      <c r="K7144" s="1" t="s">
        <v>47</v>
      </c>
      <c r="L7144" s="1">
        <v>50.0</v>
      </c>
      <c r="M7144" s="1" t="s">
        <v>58</v>
      </c>
      <c r="N7144" s="1" t="s">
        <v>22395</v>
      </c>
      <c r="O7144" s="4">
        <v>44317.0</v>
      </c>
      <c r="P7144" s="4">
        <v>44287.0</v>
      </c>
      <c r="Q7144" s="1" t="s">
        <v>22792</v>
      </c>
      <c r="R7144" s="1" t="s">
        <v>31</v>
      </c>
      <c r="S7144" s="1" t="s">
        <v>32</v>
      </c>
      <c r="T7144" s="1">
        <v>75214.0</v>
      </c>
      <c r="U7144" s="1" t="s">
        <v>22793</v>
      </c>
    </row>
    <row r="7145">
      <c r="A7145" s="1" t="s">
        <v>22794</v>
      </c>
      <c r="B7145" s="1">
        <v>72553.0</v>
      </c>
      <c r="C7145" s="1">
        <v>2213.0</v>
      </c>
      <c r="D7145" s="2" t="s">
        <v>22403</v>
      </c>
      <c r="E7145" s="1" t="s">
        <v>4876</v>
      </c>
      <c r="F7145" s="1" t="s">
        <v>22683</v>
      </c>
      <c r="G7145" s="3" t="str">
        <f t="shared" si="1"/>
        <v>Kathy Schneider</v>
      </c>
      <c r="H7145" s="3" t="str">
        <f t="shared" si="2"/>
        <v>KATHY SCHNEIDER</v>
      </c>
      <c r="J7145" s="1" t="s">
        <v>57</v>
      </c>
      <c r="K7145" s="1" t="s">
        <v>47</v>
      </c>
      <c r="L7145" s="1">
        <v>50.0</v>
      </c>
      <c r="M7145" s="1" t="s">
        <v>58</v>
      </c>
      <c r="N7145" s="1" t="s">
        <v>22395</v>
      </c>
      <c r="O7145" s="4">
        <v>44317.0</v>
      </c>
      <c r="P7145" s="4">
        <v>44288.0</v>
      </c>
      <c r="Q7145" s="1" t="s">
        <v>22684</v>
      </c>
      <c r="R7145" s="1" t="s">
        <v>31</v>
      </c>
      <c r="S7145" s="1" t="s">
        <v>32</v>
      </c>
      <c r="T7145" s="1" t="s">
        <v>22685</v>
      </c>
      <c r="U7145" s="1" t="s">
        <v>22686</v>
      </c>
    </row>
    <row r="7146">
      <c r="A7146" s="1" t="s">
        <v>22795</v>
      </c>
      <c r="B7146" s="1">
        <v>72563.0</v>
      </c>
      <c r="C7146" s="1">
        <v>2213.0</v>
      </c>
      <c r="D7146" s="2" t="s">
        <v>22403</v>
      </c>
      <c r="E7146" s="1" t="s">
        <v>3093</v>
      </c>
      <c r="F7146" s="1" t="s">
        <v>19552</v>
      </c>
      <c r="G7146" s="3" t="str">
        <f t="shared" si="1"/>
        <v>Sandy Diamond</v>
      </c>
      <c r="H7146" s="3" t="str">
        <f t="shared" si="2"/>
        <v>SANDY DIAMOND</v>
      </c>
      <c r="J7146" s="1" t="s">
        <v>57</v>
      </c>
      <c r="K7146" s="1" t="s">
        <v>47</v>
      </c>
      <c r="L7146" s="1">
        <v>50.0</v>
      </c>
      <c r="M7146" s="1" t="s">
        <v>58</v>
      </c>
      <c r="N7146" s="1" t="s">
        <v>22395</v>
      </c>
      <c r="O7146" s="4">
        <v>44317.0</v>
      </c>
      <c r="P7146" s="4">
        <v>44290.0</v>
      </c>
      <c r="Q7146" s="1" t="s">
        <v>22796</v>
      </c>
      <c r="R7146" s="1" t="s">
        <v>31</v>
      </c>
      <c r="S7146" s="1" t="s">
        <v>32</v>
      </c>
      <c r="T7146" s="1">
        <v>75244.0</v>
      </c>
      <c r="U7146" s="1" t="s">
        <v>22797</v>
      </c>
    </row>
    <row r="7147">
      <c r="A7147" s="1" t="s">
        <v>22798</v>
      </c>
      <c r="B7147" s="1">
        <v>72571.0</v>
      </c>
      <c r="C7147" s="1">
        <v>2213.0</v>
      </c>
      <c r="D7147" s="2" t="s">
        <v>22403</v>
      </c>
      <c r="E7147" s="1" t="s">
        <v>365</v>
      </c>
      <c r="F7147" s="1" t="s">
        <v>522</v>
      </c>
      <c r="G7147" s="3" t="str">
        <f t="shared" si="1"/>
        <v>Eric Anderson</v>
      </c>
      <c r="H7147" s="3" t="str">
        <f t="shared" si="2"/>
        <v>ERIC ANDERSON</v>
      </c>
      <c r="J7147" s="1" t="s">
        <v>57</v>
      </c>
      <c r="K7147" s="1" t="s">
        <v>47</v>
      </c>
      <c r="L7147" s="1">
        <v>50.0</v>
      </c>
      <c r="M7147" s="1" t="s">
        <v>58</v>
      </c>
      <c r="N7147" s="1" t="s">
        <v>22395</v>
      </c>
      <c r="O7147" s="4">
        <v>44317.0</v>
      </c>
      <c r="P7147" s="4">
        <v>44293.0</v>
      </c>
      <c r="Q7147" s="1" t="s">
        <v>22799</v>
      </c>
      <c r="R7147" s="1" t="s">
        <v>31</v>
      </c>
      <c r="S7147" s="1" t="s">
        <v>32</v>
      </c>
      <c r="T7147" s="1">
        <v>75230.0</v>
      </c>
      <c r="U7147" s="1" t="s">
        <v>22800</v>
      </c>
    </row>
    <row r="7148">
      <c r="A7148" s="1" t="s">
        <v>22801</v>
      </c>
      <c r="B7148" s="1">
        <v>72572.0</v>
      </c>
      <c r="C7148" s="1">
        <v>2213.0</v>
      </c>
      <c r="D7148" s="2" t="s">
        <v>22403</v>
      </c>
      <c r="E7148" s="1" t="s">
        <v>12658</v>
      </c>
      <c r="F7148" s="1" t="s">
        <v>2246</v>
      </c>
      <c r="G7148" s="3" t="str">
        <f t="shared" si="1"/>
        <v>Gabriel Shapiro</v>
      </c>
      <c r="H7148" s="3" t="str">
        <f t="shared" si="2"/>
        <v>GABRIEL SHAPIRO</v>
      </c>
      <c r="J7148" s="1" t="s">
        <v>57</v>
      </c>
      <c r="K7148" s="1" t="s">
        <v>47</v>
      </c>
      <c r="L7148" s="1">
        <v>50.0</v>
      </c>
      <c r="M7148" s="1" t="s">
        <v>58</v>
      </c>
      <c r="N7148" s="1" t="s">
        <v>22395</v>
      </c>
      <c r="O7148" s="4">
        <v>44317.0</v>
      </c>
      <c r="P7148" s="4">
        <v>44293.0</v>
      </c>
      <c r="Q7148" s="1" t="s">
        <v>22802</v>
      </c>
      <c r="R7148" s="1" t="s">
        <v>31</v>
      </c>
      <c r="S7148" s="1" t="s">
        <v>32</v>
      </c>
      <c r="T7148" s="1">
        <v>75230.0</v>
      </c>
      <c r="U7148" s="1" t="s">
        <v>22803</v>
      </c>
    </row>
    <row r="7149">
      <c r="A7149" s="1" t="s">
        <v>22804</v>
      </c>
      <c r="B7149" s="1">
        <v>72589.0</v>
      </c>
      <c r="C7149" s="1">
        <v>2213.0</v>
      </c>
      <c r="D7149" s="2" t="s">
        <v>22403</v>
      </c>
      <c r="E7149" s="1" t="s">
        <v>94</v>
      </c>
      <c r="F7149" s="1" t="s">
        <v>20276</v>
      </c>
      <c r="G7149" s="3" t="str">
        <f t="shared" si="1"/>
        <v>Sandra OLeary</v>
      </c>
      <c r="H7149" s="3" t="str">
        <f t="shared" si="2"/>
        <v>SANDRA OLEARY</v>
      </c>
      <c r="J7149" s="1" t="s">
        <v>57</v>
      </c>
      <c r="K7149" s="1" t="s">
        <v>47</v>
      </c>
      <c r="L7149" s="1">
        <v>50.0</v>
      </c>
      <c r="M7149" s="1" t="s">
        <v>58</v>
      </c>
      <c r="N7149" s="1" t="s">
        <v>22395</v>
      </c>
      <c r="O7149" s="4">
        <v>44317.0</v>
      </c>
      <c r="P7149" s="4">
        <v>44297.0</v>
      </c>
      <c r="Q7149" s="1" t="s">
        <v>22805</v>
      </c>
      <c r="R7149" s="1" t="s">
        <v>31</v>
      </c>
      <c r="S7149" s="1" t="s">
        <v>32</v>
      </c>
      <c r="T7149" s="1">
        <v>75248.0</v>
      </c>
      <c r="U7149" s="1" t="s">
        <v>22806</v>
      </c>
    </row>
    <row r="7150">
      <c r="A7150" s="1" t="s">
        <v>22807</v>
      </c>
      <c r="B7150" s="1">
        <v>72595.0</v>
      </c>
      <c r="C7150" s="1">
        <v>2213.0</v>
      </c>
      <c r="D7150" s="2" t="s">
        <v>22403</v>
      </c>
      <c r="E7150" s="1" t="s">
        <v>22808</v>
      </c>
      <c r="F7150" s="1" t="s">
        <v>22809</v>
      </c>
      <c r="G7150" s="3" t="str">
        <f t="shared" si="1"/>
        <v>Dot Heller</v>
      </c>
      <c r="H7150" s="3" t="str">
        <f t="shared" si="2"/>
        <v>DOT HELLER</v>
      </c>
      <c r="J7150" s="1" t="s">
        <v>57</v>
      </c>
      <c r="K7150" s="1" t="s">
        <v>47</v>
      </c>
      <c r="L7150" s="1">
        <v>50.0</v>
      </c>
      <c r="M7150" s="1" t="s">
        <v>58</v>
      </c>
      <c r="N7150" s="1" t="s">
        <v>22395</v>
      </c>
      <c r="O7150" s="4">
        <v>44317.0</v>
      </c>
      <c r="P7150" s="4">
        <v>44299.0</v>
      </c>
      <c r="Q7150" s="1" t="s">
        <v>22810</v>
      </c>
      <c r="R7150" s="1" t="s">
        <v>31</v>
      </c>
      <c r="S7150" s="1" t="s">
        <v>32</v>
      </c>
      <c r="T7150" s="1">
        <v>75248.0</v>
      </c>
      <c r="U7150" s="1" t="s">
        <v>22811</v>
      </c>
    </row>
    <row r="7151">
      <c r="A7151" s="1" t="s">
        <v>22812</v>
      </c>
      <c r="B7151" s="1">
        <v>72597.0</v>
      </c>
      <c r="C7151" s="1">
        <v>2213.0</v>
      </c>
      <c r="D7151" s="2" t="s">
        <v>22403</v>
      </c>
      <c r="E7151" s="1" t="s">
        <v>6591</v>
      </c>
      <c r="F7151" s="1" t="s">
        <v>7112</v>
      </c>
      <c r="G7151" s="3" t="str">
        <f t="shared" si="1"/>
        <v>Dena Jackson</v>
      </c>
      <c r="H7151" s="3" t="str">
        <f t="shared" si="2"/>
        <v>DENA JACKSON</v>
      </c>
      <c r="J7151" s="1" t="s">
        <v>57</v>
      </c>
      <c r="K7151" s="1" t="s">
        <v>47</v>
      </c>
      <c r="L7151" s="1">
        <v>50.0</v>
      </c>
      <c r="M7151" s="1" t="s">
        <v>58</v>
      </c>
      <c r="N7151" s="1" t="s">
        <v>22395</v>
      </c>
      <c r="O7151" s="4">
        <v>44317.0</v>
      </c>
      <c r="P7151" s="4">
        <v>44299.0</v>
      </c>
      <c r="Q7151" s="1" t="s">
        <v>22813</v>
      </c>
      <c r="R7151" s="1" t="s">
        <v>31</v>
      </c>
      <c r="S7151" s="1" t="s">
        <v>32</v>
      </c>
      <c r="T7151" s="1">
        <v>75230.0</v>
      </c>
      <c r="U7151" s="1" t="s">
        <v>22814</v>
      </c>
    </row>
    <row r="7152">
      <c r="A7152" s="1" t="s">
        <v>22815</v>
      </c>
      <c r="B7152" s="1">
        <v>72604.0</v>
      </c>
      <c r="C7152" s="1">
        <v>2213.0</v>
      </c>
      <c r="D7152" s="2" t="s">
        <v>22403</v>
      </c>
      <c r="E7152" s="1" t="s">
        <v>255</v>
      </c>
      <c r="F7152" s="1" t="s">
        <v>19630</v>
      </c>
      <c r="G7152" s="3" t="str">
        <f t="shared" si="1"/>
        <v>Gary Blum</v>
      </c>
      <c r="H7152" s="3" t="str">
        <f t="shared" si="2"/>
        <v>GARY BLUM</v>
      </c>
      <c r="J7152" s="1" t="s">
        <v>57</v>
      </c>
      <c r="K7152" s="1" t="s">
        <v>47</v>
      </c>
      <c r="L7152" s="1">
        <v>50.0</v>
      </c>
      <c r="M7152" s="1" t="s">
        <v>58</v>
      </c>
      <c r="N7152" s="1" t="s">
        <v>22395</v>
      </c>
      <c r="O7152" s="4">
        <v>44317.0</v>
      </c>
      <c r="P7152" s="4">
        <v>44300.0</v>
      </c>
      <c r="Q7152" s="1" t="s">
        <v>22816</v>
      </c>
      <c r="R7152" s="1" t="s">
        <v>31</v>
      </c>
      <c r="S7152" s="1" t="s">
        <v>32</v>
      </c>
      <c r="T7152" s="1">
        <v>75315.0</v>
      </c>
      <c r="U7152" s="1" t="s">
        <v>22817</v>
      </c>
    </row>
    <row r="7153">
      <c r="A7153" s="1" t="s">
        <v>22818</v>
      </c>
      <c r="B7153" s="1">
        <v>72608.0</v>
      </c>
      <c r="C7153" s="1">
        <v>2213.0</v>
      </c>
      <c r="D7153" s="2" t="s">
        <v>22403</v>
      </c>
      <c r="E7153" s="1" t="s">
        <v>2819</v>
      </c>
      <c r="F7153" s="1" t="s">
        <v>22565</v>
      </c>
      <c r="G7153" s="3" t="str">
        <f t="shared" si="1"/>
        <v>Patricia Redifer</v>
      </c>
      <c r="H7153" s="3" t="str">
        <f t="shared" si="2"/>
        <v>PATRICIA REDIFER</v>
      </c>
      <c r="J7153" s="1" t="s">
        <v>57</v>
      </c>
      <c r="K7153" s="1" t="s">
        <v>47</v>
      </c>
      <c r="L7153" s="1">
        <v>50.0</v>
      </c>
      <c r="M7153" s="1" t="s">
        <v>58</v>
      </c>
      <c r="N7153" s="1" t="s">
        <v>22395</v>
      </c>
      <c r="O7153" s="4">
        <v>44317.0</v>
      </c>
      <c r="P7153" s="4">
        <v>44301.0</v>
      </c>
      <c r="Q7153" s="1" t="s">
        <v>22819</v>
      </c>
      <c r="R7153" s="1" t="s">
        <v>31</v>
      </c>
      <c r="S7153" s="1" t="s">
        <v>32</v>
      </c>
      <c r="T7153" s="1">
        <v>75254.0</v>
      </c>
      <c r="U7153" s="1" t="s">
        <v>22820</v>
      </c>
    </row>
    <row r="7154">
      <c r="A7154" s="1" t="s">
        <v>22821</v>
      </c>
      <c r="B7154" s="1">
        <v>72617.0</v>
      </c>
      <c r="C7154" s="1">
        <v>2213.0</v>
      </c>
      <c r="D7154" s="2" t="s">
        <v>22403</v>
      </c>
      <c r="E7154" s="1" t="s">
        <v>674</v>
      </c>
      <c r="F7154" s="1" t="s">
        <v>10598</v>
      </c>
      <c r="G7154" s="3" t="str">
        <f t="shared" si="1"/>
        <v>Peter Webb</v>
      </c>
      <c r="H7154" s="3" t="str">
        <f t="shared" si="2"/>
        <v>PETER WEBB</v>
      </c>
      <c r="J7154" s="1" t="s">
        <v>57</v>
      </c>
      <c r="K7154" s="1" t="s">
        <v>47</v>
      </c>
      <c r="L7154" s="1">
        <v>50.0</v>
      </c>
      <c r="M7154" s="1" t="s">
        <v>58</v>
      </c>
      <c r="N7154" s="1" t="s">
        <v>22395</v>
      </c>
      <c r="O7154" s="4">
        <v>44317.0</v>
      </c>
      <c r="P7154" s="4">
        <v>44305.0</v>
      </c>
      <c r="Q7154" s="1" t="s">
        <v>22822</v>
      </c>
      <c r="R7154" s="1" t="s">
        <v>853</v>
      </c>
      <c r="S7154" s="1" t="s">
        <v>375</v>
      </c>
      <c r="T7154" s="1">
        <v>10023.0</v>
      </c>
      <c r="U7154" s="1" t="s">
        <v>22823</v>
      </c>
    </row>
    <row r="7155">
      <c r="A7155" s="1" t="s">
        <v>22824</v>
      </c>
      <c r="B7155" s="1">
        <v>76014.0</v>
      </c>
      <c r="C7155" s="1">
        <v>2276.0</v>
      </c>
      <c r="D7155" s="2" t="s">
        <v>22405</v>
      </c>
      <c r="E7155" s="1" t="s">
        <v>20725</v>
      </c>
      <c r="F7155" s="1" t="s">
        <v>22825</v>
      </c>
      <c r="G7155" s="3" t="str">
        <f t="shared" si="1"/>
        <v>Suzi Greenman</v>
      </c>
      <c r="H7155" s="3" t="str">
        <f t="shared" si="2"/>
        <v>SUZI GREENMAN</v>
      </c>
      <c r="J7155" s="1" t="s">
        <v>57</v>
      </c>
      <c r="K7155" s="1" t="s">
        <v>50</v>
      </c>
      <c r="L7155" s="1">
        <v>50.0</v>
      </c>
      <c r="M7155" s="1" t="s">
        <v>58</v>
      </c>
      <c r="N7155" s="1" t="s">
        <v>22395</v>
      </c>
      <c r="O7155" s="4">
        <v>44352.0</v>
      </c>
      <c r="P7155" s="4">
        <v>44321.0</v>
      </c>
      <c r="Q7155" s="1" t="s">
        <v>15282</v>
      </c>
      <c r="R7155" s="1" t="s">
        <v>31</v>
      </c>
      <c r="S7155" s="1" t="s">
        <v>32</v>
      </c>
      <c r="T7155" s="1">
        <v>75219.0</v>
      </c>
      <c r="U7155" s="1" t="s">
        <v>15283</v>
      </c>
    </row>
    <row r="7156">
      <c r="A7156" s="1" t="s">
        <v>22826</v>
      </c>
      <c r="B7156" s="1">
        <v>75918.0</v>
      </c>
      <c r="C7156" s="1">
        <v>2276.0</v>
      </c>
      <c r="D7156" s="2" t="s">
        <v>22405</v>
      </c>
      <c r="E7156" s="1" t="s">
        <v>275</v>
      </c>
      <c r="F7156" s="1" t="s">
        <v>276</v>
      </c>
      <c r="G7156" s="3" t="str">
        <f t="shared" si="1"/>
        <v>Brennan Greef</v>
      </c>
      <c r="H7156" s="3" t="str">
        <f t="shared" si="2"/>
        <v>BRENNAN GREEF</v>
      </c>
      <c r="J7156" s="1" t="s">
        <v>57</v>
      </c>
      <c r="K7156" s="1" t="s">
        <v>50</v>
      </c>
      <c r="L7156" s="1">
        <v>50.0</v>
      </c>
      <c r="M7156" s="1" t="s">
        <v>58</v>
      </c>
      <c r="N7156" s="1" t="s">
        <v>22395</v>
      </c>
      <c r="O7156" s="4">
        <v>44352.0</v>
      </c>
      <c r="P7156" s="4">
        <v>44326.0</v>
      </c>
      <c r="Q7156" s="1" t="s">
        <v>22827</v>
      </c>
      <c r="R7156" s="1" t="s">
        <v>31</v>
      </c>
      <c r="S7156" s="1" t="s">
        <v>32</v>
      </c>
      <c r="T7156" s="1">
        <v>75214.0</v>
      </c>
      <c r="U7156" s="1" t="s">
        <v>22828</v>
      </c>
    </row>
    <row r="7157">
      <c r="A7157" s="1" t="s">
        <v>22829</v>
      </c>
      <c r="B7157" s="1">
        <v>76049.0</v>
      </c>
      <c r="C7157" s="1">
        <v>2276.0</v>
      </c>
      <c r="D7157" s="2" t="s">
        <v>22405</v>
      </c>
      <c r="E7157" s="1" t="s">
        <v>9896</v>
      </c>
      <c r="F7157" s="1" t="s">
        <v>10851</v>
      </c>
      <c r="G7157" s="3" t="str">
        <f t="shared" si="1"/>
        <v>Brent Rubin</v>
      </c>
      <c r="H7157" s="3" t="str">
        <f t="shared" si="2"/>
        <v>BRENT RUBIN</v>
      </c>
      <c r="J7157" s="1" t="s">
        <v>57</v>
      </c>
      <c r="K7157" s="1" t="s">
        <v>50</v>
      </c>
      <c r="L7157" s="1">
        <v>50.0</v>
      </c>
      <c r="M7157" s="1" t="s">
        <v>58</v>
      </c>
      <c r="N7157" s="1" t="s">
        <v>22395</v>
      </c>
      <c r="O7157" s="4">
        <v>44352.0</v>
      </c>
      <c r="P7157" s="4">
        <v>44318.0</v>
      </c>
      <c r="Q7157" s="1" t="s">
        <v>14473</v>
      </c>
      <c r="R7157" s="1" t="s">
        <v>31</v>
      </c>
      <c r="S7157" s="1" t="s">
        <v>32</v>
      </c>
      <c r="T7157" s="1">
        <v>75214.0</v>
      </c>
      <c r="U7157" s="1" t="s">
        <v>22830</v>
      </c>
    </row>
    <row r="7158">
      <c r="A7158" s="1" t="s">
        <v>22831</v>
      </c>
      <c r="B7158" s="1">
        <v>75886.0</v>
      </c>
      <c r="C7158" s="1">
        <v>2276.0</v>
      </c>
      <c r="D7158" s="2" t="s">
        <v>22405</v>
      </c>
      <c r="E7158" s="1" t="s">
        <v>15128</v>
      </c>
      <c r="F7158" s="1" t="s">
        <v>15129</v>
      </c>
      <c r="G7158" s="3" t="str">
        <f t="shared" si="1"/>
        <v>Michael &amp; Julie Lowenberg</v>
      </c>
      <c r="H7158" s="3" t="str">
        <f t="shared" si="2"/>
        <v>MICHAEL &amp; JULIE LOWENBERG</v>
      </c>
      <c r="J7158" s="1" t="s">
        <v>57</v>
      </c>
      <c r="K7158" s="1" t="s">
        <v>50</v>
      </c>
      <c r="L7158" s="1">
        <v>50.0</v>
      </c>
      <c r="M7158" s="1" t="s">
        <v>58</v>
      </c>
      <c r="N7158" s="1" t="s">
        <v>22395</v>
      </c>
      <c r="O7158" s="4">
        <v>44352.0</v>
      </c>
      <c r="P7158" s="4">
        <v>44328.0</v>
      </c>
      <c r="Q7158" s="1" t="s">
        <v>11648</v>
      </c>
      <c r="R7158" s="1" t="s">
        <v>31</v>
      </c>
      <c r="S7158" s="1" t="s">
        <v>32</v>
      </c>
      <c r="T7158" s="1">
        <v>75219.0</v>
      </c>
      <c r="U7158" s="1" t="s">
        <v>11649</v>
      </c>
    </row>
    <row r="7159">
      <c r="A7159" s="1" t="s">
        <v>22832</v>
      </c>
      <c r="B7159" s="1">
        <v>75844.0</v>
      </c>
      <c r="C7159" s="1">
        <v>2276.0</v>
      </c>
      <c r="D7159" s="2" t="s">
        <v>22405</v>
      </c>
      <c r="E7159" s="1" t="s">
        <v>2555</v>
      </c>
      <c r="F7159" s="1" t="s">
        <v>2556</v>
      </c>
      <c r="G7159" s="3" t="str">
        <f t="shared" si="1"/>
        <v>Jim Harp</v>
      </c>
      <c r="H7159" s="3" t="str">
        <f t="shared" si="2"/>
        <v>JIM HARP</v>
      </c>
      <c r="J7159" s="1" t="s">
        <v>57</v>
      </c>
      <c r="K7159" s="1" t="s">
        <v>50</v>
      </c>
      <c r="L7159" s="1">
        <v>50.0</v>
      </c>
      <c r="M7159" s="1" t="s">
        <v>58</v>
      </c>
      <c r="N7159" s="1" t="s">
        <v>22395</v>
      </c>
      <c r="O7159" s="4">
        <v>44352.0</v>
      </c>
      <c r="P7159" s="4">
        <v>44340.0</v>
      </c>
      <c r="Q7159" s="1" t="s">
        <v>22833</v>
      </c>
      <c r="R7159" s="1" t="s">
        <v>31</v>
      </c>
      <c r="S7159" s="1" t="s">
        <v>32</v>
      </c>
      <c r="T7159" s="1">
        <v>75230.0</v>
      </c>
      <c r="U7159" s="1" t="s">
        <v>22834</v>
      </c>
    </row>
    <row r="7160">
      <c r="A7160" s="1" t="s">
        <v>22835</v>
      </c>
      <c r="B7160" s="1">
        <v>75981.0</v>
      </c>
      <c r="C7160" s="1">
        <v>2276.0</v>
      </c>
      <c r="D7160" s="2" t="s">
        <v>22405</v>
      </c>
      <c r="E7160" s="1" t="s">
        <v>22836</v>
      </c>
      <c r="F7160" s="1" t="s">
        <v>3904</v>
      </c>
      <c r="G7160" s="3" t="str">
        <f t="shared" si="1"/>
        <v>JoDee Neil</v>
      </c>
      <c r="H7160" s="3" t="str">
        <f t="shared" si="2"/>
        <v>JODEE NEIL</v>
      </c>
      <c r="J7160" s="1" t="s">
        <v>57</v>
      </c>
      <c r="K7160" s="1" t="s">
        <v>50</v>
      </c>
      <c r="L7160" s="1">
        <v>50.0</v>
      </c>
      <c r="M7160" s="1" t="s">
        <v>58</v>
      </c>
      <c r="N7160" s="1" t="s">
        <v>22395</v>
      </c>
      <c r="O7160" s="4">
        <v>44352.0</v>
      </c>
      <c r="P7160" s="4">
        <v>44322.0</v>
      </c>
      <c r="Q7160" s="1" t="s">
        <v>22837</v>
      </c>
      <c r="R7160" s="1" t="s">
        <v>31</v>
      </c>
      <c r="S7160" s="1" t="s">
        <v>32</v>
      </c>
      <c r="T7160" s="1">
        <v>75229.0</v>
      </c>
      <c r="U7160" s="1" t="s">
        <v>22838</v>
      </c>
    </row>
    <row r="7161">
      <c r="A7161" s="1" t="s">
        <v>22839</v>
      </c>
      <c r="B7161" s="1">
        <v>76003.0</v>
      </c>
      <c r="C7161" s="1">
        <v>2276.0</v>
      </c>
      <c r="D7161" s="2" t="s">
        <v>22405</v>
      </c>
      <c r="E7161" s="1" t="s">
        <v>13944</v>
      </c>
      <c r="F7161" s="1" t="s">
        <v>22840</v>
      </c>
      <c r="G7161" s="3" t="str">
        <f t="shared" si="1"/>
        <v>Megan Benanti</v>
      </c>
      <c r="H7161" s="3" t="str">
        <f t="shared" si="2"/>
        <v>MEGAN BENANTI</v>
      </c>
      <c r="J7161" s="1" t="s">
        <v>57</v>
      </c>
      <c r="K7161" s="1" t="s">
        <v>50</v>
      </c>
      <c r="L7161" s="1">
        <v>50.0</v>
      </c>
      <c r="M7161" s="1" t="s">
        <v>58</v>
      </c>
      <c r="N7161" s="1" t="s">
        <v>22395</v>
      </c>
      <c r="O7161" s="4">
        <v>44352.0</v>
      </c>
      <c r="P7161" s="4">
        <v>44321.0</v>
      </c>
      <c r="Q7161" s="1" t="s">
        <v>22841</v>
      </c>
      <c r="R7161" s="1" t="s">
        <v>31</v>
      </c>
      <c r="S7161" s="1" t="s">
        <v>32</v>
      </c>
      <c r="T7161" s="1">
        <v>75230.0</v>
      </c>
      <c r="U7161" s="1" t="s">
        <v>22842</v>
      </c>
    </row>
    <row r="7162">
      <c r="A7162" s="1" t="s">
        <v>22843</v>
      </c>
      <c r="B7162" s="1">
        <v>75859.0</v>
      </c>
      <c r="C7162" s="1">
        <v>2276.0</v>
      </c>
      <c r="D7162" s="2" t="s">
        <v>22405</v>
      </c>
      <c r="E7162" s="1" t="s">
        <v>7026</v>
      </c>
      <c r="F7162" s="1" t="s">
        <v>432</v>
      </c>
      <c r="G7162" s="3" t="str">
        <f t="shared" si="1"/>
        <v>Debbie Smith</v>
      </c>
      <c r="H7162" s="3" t="str">
        <f t="shared" si="2"/>
        <v>DEBBIE SMITH</v>
      </c>
      <c r="J7162" s="1" t="s">
        <v>57</v>
      </c>
      <c r="K7162" s="1" t="s">
        <v>50</v>
      </c>
      <c r="L7162" s="1">
        <v>50.0</v>
      </c>
      <c r="M7162" s="1" t="s">
        <v>58</v>
      </c>
      <c r="N7162" s="1" t="s">
        <v>22395</v>
      </c>
      <c r="O7162" s="4">
        <v>44352.0</v>
      </c>
      <c r="P7162" s="4">
        <v>44331.0</v>
      </c>
      <c r="Q7162" s="1" t="s">
        <v>22844</v>
      </c>
      <c r="R7162" s="1" t="s">
        <v>31</v>
      </c>
      <c r="S7162" s="1" t="s">
        <v>32</v>
      </c>
      <c r="T7162" s="1">
        <v>75230.0</v>
      </c>
      <c r="U7162" s="1" t="s">
        <v>22845</v>
      </c>
    </row>
    <row r="7163">
      <c r="A7163" s="1" t="s">
        <v>22846</v>
      </c>
      <c r="B7163" s="1">
        <v>76050.0</v>
      </c>
      <c r="C7163" s="1">
        <v>2276.0</v>
      </c>
      <c r="D7163" s="2" t="s">
        <v>22405</v>
      </c>
      <c r="E7163" s="1" t="s">
        <v>824</v>
      </c>
      <c r="F7163" s="1" t="s">
        <v>22772</v>
      </c>
      <c r="G7163" s="3" t="str">
        <f t="shared" si="1"/>
        <v>Scott Raskin</v>
      </c>
      <c r="H7163" s="3" t="str">
        <f t="shared" si="2"/>
        <v>SCOTT RASKIN</v>
      </c>
      <c r="J7163" s="1" t="s">
        <v>57</v>
      </c>
      <c r="K7163" s="1" t="s">
        <v>50</v>
      </c>
      <c r="L7163" s="1">
        <v>50.0</v>
      </c>
      <c r="M7163" s="1" t="s">
        <v>58</v>
      </c>
      <c r="N7163" s="1" t="s">
        <v>22395</v>
      </c>
      <c r="O7163" s="4">
        <v>44352.0</v>
      </c>
      <c r="P7163" s="4">
        <v>44318.0</v>
      </c>
      <c r="Q7163" s="1" t="s">
        <v>22773</v>
      </c>
      <c r="R7163" s="1" t="s">
        <v>31</v>
      </c>
      <c r="S7163" s="1" t="s">
        <v>32</v>
      </c>
      <c r="T7163" s="1">
        <v>75201.0</v>
      </c>
      <c r="U7163" s="1" t="s">
        <v>22774</v>
      </c>
    </row>
    <row r="7164">
      <c r="A7164" s="1" t="s">
        <v>22847</v>
      </c>
      <c r="B7164" s="1">
        <v>75853.0</v>
      </c>
      <c r="C7164" s="1">
        <v>2276.0</v>
      </c>
      <c r="D7164" s="2" t="s">
        <v>22405</v>
      </c>
      <c r="E7164" s="1" t="s">
        <v>948</v>
      </c>
      <c r="F7164" s="1" t="s">
        <v>22848</v>
      </c>
      <c r="G7164" s="3" t="str">
        <f t="shared" si="1"/>
        <v>Rebecca Farnsworth</v>
      </c>
      <c r="H7164" s="3" t="str">
        <f t="shared" si="2"/>
        <v>REBECCA FARNSWORTH</v>
      </c>
      <c r="J7164" s="1" t="s">
        <v>57</v>
      </c>
      <c r="K7164" s="1" t="s">
        <v>50</v>
      </c>
      <c r="L7164" s="1">
        <v>50.0</v>
      </c>
      <c r="M7164" s="1" t="s">
        <v>58</v>
      </c>
      <c r="N7164" s="1" t="s">
        <v>22395</v>
      </c>
      <c r="O7164" s="4">
        <v>44352.0</v>
      </c>
      <c r="P7164" s="4">
        <v>44335.0</v>
      </c>
      <c r="Q7164" s="1" t="s">
        <v>22849</v>
      </c>
      <c r="R7164" s="1" t="s">
        <v>31</v>
      </c>
      <c r="S7164" s="1" t="s">
        <v>32</v>
      </c>
      <c r="T7164" s="1">
        <v>75248.0</v>
      </c>
      <c r="U7164" s="1" t="s">
        <v>22850</v>
      </c>
    </row>
    <row r="7165">
      <c r="A7165" s="1" t="s">
        <v>22851</v>
      </c>
      <c r="B7165" s="1">
        <v>76018.0</v>
      </c>
      <c r="C7165" s="1">
        <v>2276.0</v>
      </c>
      <c r="D7165" s="2" t="s">
        <v>22405</v>
      </c>
      <c r="E7165" s="1" t="s">
        <v>22852</v>
      </c>
      <c r="F7165" s="1" t="s">
        <v>22853</v>
      </c>
      <c r="G7165" s="3" t="str">
        <f t="shared" si="1"/>
        <v>Neelima Gonuguntla</v>
      </c>
      <c r="H7165" s="3" t="str">
        <f t="shared" si="2"/>
        <v>NEELIMA GONUGUNTLA</v>
      </c>
      <c r="J7165" s="1" t="s">
        <v>57</v>
      </c>
      <c r="K7165" s="1" t="s">
        <v>50</v>
      </c>
      <c r="L7165" s="1">
        <v>50.0</v>
      </c>
      <c r="M7165" s="1" t="s">
        <v>58</v>
      </c>
      <c r="N7165" s="1" t="s">
        <v>22395</v>
      </c>
      <c r="O7165" s="4">
        <v>44352.0</v>
      </c>
      <c r="P7165" s="4">
        <v>44321.0</v>
      </c>
      <c r="Q7165" s="1" t="s">
        <v>22854</v>
      </c>
      <c r="R7165" s="1" t="s">
        <v>368</v>
      </c>
      <c r="S7165" s="1" t="s">
        <v>32</v>
      </c>
      <c r="T7165" s="1">
        <v>75039.0</v>
      </c>
      <c r="U7165" s="1" t="s">
        <v>22855</v>
      </c>
    </row>
    <row r="7166">
      <c r="A7166" s="1" t="s">
        <v>22856</v>
      </c>
      <c r="B7166" s="1">
        <v>76000.0</v>
      </c>
      <c r="C7166" s="1">
        <v>2276.0</v>
      </c>
      <c r="D7166" s="2" t="s">
        <v>22405</v>
      </c>
      <c r="E7166" s="1" t="s">
        <v>316</v>
      </c>
      <c r="F7166" s="1" t="s">
        <v>22857</v>
      </c>
      <c r="G7166" s="3" t="str">
        <f t="shared" si="1"/>
        <v>Jessica Davila-Burnett</v>
      </c>
      <c r="H7166" s="3" t="str">
        <f t="shared" si="2"/>
        <v>JESSICA DAVILA-BURNETT</v>
      </c>
      <c r="J7166" s="1" t="s">
        <v>57</v>
      </c>
      <c r="K7166" s="1" t="s">
        <v>50</v>
      </c>
      <c r="L7166" s="1">
        <v>50.0</v>
      </c>
      <c r="M7166" s="1" t="s">
        <v>58</v>
      </c>
      <c r="N7166" s="1" t="s">
        <v>22395</v>
      </c>
      <c r="O7166" s="4">
        <v>44352.0</v>
      </c>
      <c r="P7166" s="4">
        <v>44321.0</v>
      </c>
      <c r="Q7166" s="1" t="s">
        <v>22858</v>
      </c>
      <c r="R7166" s="1" t="s">
        <v>17241</v>
      </c>
      <c r="S7166" s="1" t="s">
        <v>32</v>
      </c>
      <c r="T7166" s="1">
        <v>78015.0</v>
      </c>
      <c r="U7166" s="1" t="s">
        <v>22859</v>
      </c>
    </row>
    <row r="7167">
      <c r="A7167" s="1" t="s">
        <v>22860</v>
      </c>
      <c r="B7167" s="1">
        <v>75901.0</v>
      </c>
      <c r="C7167" s="1">
        <v>2276.0</v>
      </c>
      <c r="D7167" s="2" t="s">
        <v>22405</v>
      </c>
      <c r="E7167" s="1" t="s">
        <v>1342</v>
      </c>
      <c r="F7167" s="1" t="s">
        <v>15360</v>
      </c>
      <c r="G7167" s="3" t="str">
        <f t="shared" si="1"/>
        <v>Kenneth Horwitz</v>
      </c>
      <c r="H7167" s="3" t="str">
        <f t="shared" si="2"/>
        <v>KENNETH HORWITZ</v>
      </c>
      <c r="J7167" s="1" t="s">
        <v>57</v>
      </c>
      <c r="K7167" s="1" t="s">
        <v>50</v>
      </c>
      <c r="L7167" s="1">
        <v>50.0</v>
      </c>
      <c r="M7167" s="1" t="s">
        <v>58</v>
      </c>
      <c r="N7167" s="1" t="s">
        <v>22395</v>
      </c>
      <c r="O7167" s="4">
        <v>44352.0</v>
      </c>
      <c r="P7167" s="4">
        <v>44328.0</v>
      </c>
      <c r="Q7167" s="1" t="s">
        <v>17993</v>
      </c>
      <c r="R7167" s="1" t="s">
        <v>31</v>
      </c>
      <c r="S7167" s="1" t="s">
        <v>32</v>
      </c>
      <c r="T7167" s="1">
        <v>75230.0</v>
      </c>
      <c r="U7167" s="1" t="s">
        <v>17994</v>
      </c>
    </row>
    <row r="7168">
      <c r="A7168" s="1" t="s">
        <v>22861</v>
      </c>
      <c r="B7168" s="1">
        <v>76015.0</v>
      </c>
      <c r="C7168" s="1">
        <v>2276.0</v>
      </c>
      <c r="D7168" s="2" t="s">
        <v>22405</v>
      </c>
      <c r="E7168" s="1" t="s">
        <v>2201</v>
      </c>
      <c r="F7168" s="1" t="s">
        <v>22542</v>
      </c>
      <c r="G7168" s="3" t="str">
        <f t="shared" si="1"/>
        <v>Harvey Weiner</v>
      </c>
      <c r="H7168" s="3" t="str">
        <f t="shared" si="2"/>
        <v>HARVEY WEINER</v>
      </c>
      <c r="J7168" s="1" t="s">
        <v>57</v>
      </c>
      <c r="K7168" s="1" t="s">
        <v>50</v>
      </c>
      <c r="L7168" s="1">
        <v>50.0</v>
      </c>
      <c r="M7168" s="1" t="s">
        <v>58</v>
      </c>
      <c r="N7168" s="1" t="s">
        <v>22395</v>
      </c>
      <c r="O7168" s="4">
        <v>44352.0</v>
      </c>
      <c r="P7168" s="4">
        <v>44321.0</v>
      </c>
      <c r="Q7168" s="1" t="s">
        <v>22862</v>
      </c>
      <c r="R7168" s="1" t="s">
        <v>31</v>
      </c>
      <c r="S7168" s="1" t="s">
        <v>32</v>
      </c>
      <c r="T7168" s="1">
        <v>75248.0</v>
      </c>
      <c r="U7168" s="1" t="s">
        <v>22863</v>
      </c>
    </row>
    <row r="7169">
      <c r="A7169" s="1" t="s">
        <v>22864</v>
      </c>
      <c r="B7169" s="1">
        <v>76024.0</v>
      </c>
      <c r="C7169" s="1">
        <v>2276.0</v>
      </c>
      <c r="D7169" s="2" t="s">
        <v>22405</v>
      </c>
      <c r="E7169" s="1" t="s">
        <v>6520</v>
      </c>
      <c r="F7169" s="1" t="s">
        <v>22865</v>
      </c>
      <c r="G7169" s="3" t="str">
        <f t="shared" si="1"/>
        <v>Debra Polsky</v>
      </c>
      <c r="H7169" s="3" t="str">
        <f t="shared" si="2"/>
        <v>DEBRA POLSKY</v>
      </c>
      <c r="J7169" s="1" t="s">
        <v>57</v>
      </c>
      <c r="K7169" s="1" t="s">
        <v>50</v>
      </c>
      <c r="L7169" s="1">
        <v>50.0</v>
      </c>
      <c r="M7169" s="1" t="s">
        <v>58</v>
      </c>
      <c r="N7169" s="1" t="s">
        <v>22395</v>
      </c>
      <c r="O7169" s="4">
        <v>44352.0</v>
      </c>
      <c r="P7169" s="4">
        <v>44321.0</v>
      </c>
      <c r="Q7169" s="1" t="s">
        <v>22866</v>
      </c>
      <c r="R7169" s="1" t="s">
        <v>31</v>
      </c>
      <c r="S7169" s="1" t="s">
        <v>32</v>
      </c>
      <c r="T7169" s="1">
        <v>75248.0</v>
      </c>
      <c r="U7169" s="1" t="s">
        <v>22867</v>
      </c>
    </row>
    <row r="7170">
      <c r="A7170" s="1" t="s">
        <v>22868</v>
      </c>
      <c r="B7170" s="1">
        <v>75975.0</v>
      </c>
      <c r="C7170" s="1">
        <v>2276.0</v>
      </c>
      <c r="D7170" s="2" t="s">
        <v>22405</v>
      </c>
      <c r="E7170" s="1" t="s">
        <v>526</v>
      </c>
      <c r="F7170" s="1" t="s">
        <v>22869</v>
      </c>
      <c r="G7170" s="3" t="str">
        <f t="shared" si="1"/>
        <v>Robin Sachs</v>
      </c>
      <c r="H7170" s="3" t="str">
        <f t="shared" si="2"/>
        <v>ROBIN SACHS</v>
      </c>
      <c r="J7170" s="1" t="s">
        <v>57</v>
      </c>
      <c r="K7170" s="1" t="s">
        <v>50</v>
      </c>
      <c r="L7170" s="1">
        <v>50.0</v>
      </c>
      <c r="M7170" s="1" t="s">
        <v>58</v>
      </c>
      <c r="N7170" s="1" t="s">
        <v>22395</v>
      </c>
      <c r="O7170" s="4">
        <v>44352.0</v>
      </c>
      <c r="P7170" s="4">
        <v>44322.0</v>
      </c>
      <c r="Q7170" s="1" t="s">
        <v>22870</v>
      </c>
      <c r="R7170" s="1" t="s">
        <v>31</v>
      </c>
      <c r="S7170" s="1" t="s">
        <v>32</v>
      </c>
      <c r="T7170" s="1">
        <v>75230.0</v>
      </c>
      <c r="U7170" s="1" t="s">
        <v>22871</v>
      </c>
    </row>
    <row r="7171">
      <c r="A7171" s="1" t="s">
        <v>22872</v>
      </c>
      <c r="B7171" s="1">
        <v>75889.0</v>
      </c>
      <c r="C7171" s="1">
        <v>2276.0</v>
      </c>
      <c r="D7171" s="2" t="s">
        <v>22405</v>
      </c>
      <c r="E7171" s="1" t="s">
        <v>22873</v>
      </c>
      <c r="F7171" s="1" t="s">
        <v>22874</v>
      </c>
      <c r="G7171" s="3" t="str">
        <f t="shared" si="1"/>
        <v>Mindy Frauman</v>
      </c>
      <c r="H7171" s="3" t="str">
        <f t="shared" si="2"/>
        <v>MINDY FRAUMAN</v>
      </c>
      <c r="J7171" s="1" t="s">
        <v>57</v>
      </c>
      <c r="K7171" s="1" t="s">
        <v>50</v>
      </c>
      <c r="L7171" s="1">
        <v>50.0</v>
      </c>
      <c r="M7171" s="1" t="s">
        <v>58</v>
      </c>
      <c r="N7171" s="1" t="s">
        <v>22395</v>
      </c>
      <c r="O7171" s="4">
        <v>44352.0</v>
      </c>
      <c r="P7171" s="4">
        <v>44328.0</v>
      </c>
      <c r="Q7171" s="1" t="s">
        <v>22875</v>
      </c>
      <c r="R7171" s="1" t="s">
        <v>31</v>
      </c>
      <c r="S7171" s="1" t="s">
        <v>32</v>
      </c>
      <c r="T7171" s="1">
        <v>75230.0</v>
      </c>
      <c r="U7171" s="1" t="s">
        <v>22876</v>
      </c>
    </row>
    <row r="7172">
      <c r="A7172" s="1" t="s">
        <v>22877</v>
      </c>
      <c r="B7172" s="1">
        <v>75969.0</v>
      </c>
      <c r="C7172" s="1">
        <v>2276.0</v>
      </c>
      <c r="D7172" s="2" t="s">
        <v>22405</v>
      </c>
      <c r="E7172" s="1" t="s">
        <v>1844</v>
      </c>
      <c r="F7172" s="1" t="s">
        <v>22707</v>
      </c>
      <c r="G7172" s="3" t="str">
        <f t="shared" si="1"/>
        <v>Matthew Bach</v>
      </c>
      <c r="H7172" s="3" t="str">
        <f t="shared" si="2"/>
        <v>MATTHEW BACH</v>
      </c>
      <c r="J7172" s="1" t="s">
        <v>57</v>
      </c>
      <c r="K7172" s="1" t="s">
        <v>50</v>
      </c>
      <c r="L7172" s="1">
        <v>50.0</v>
      </c>
      <c r="M7172" s="1" t="s">
        <v>58</v>
      </c>
      <c r="N7172" s="1" t="s">
        <v>22395</v>
      </c>
      <c r="O7172" s="4">
        <v>44352.0</v>
      </c>
      <c r="P7172" s="4">
        <v>44322.0</v>
      </c>
      <c r="Q7172" s="1" t="s">
        <v>22878</v>
      </c>
      <c r="R7172" s="1" t="s">
        <v>31</v>
      </c>
      <c r="S7172" s="1" t="s">
        <v>32</v>
      </c>
      <c r="T7172" s="1">
        <v>75248.0</v>
      </c>
      <c r="U7172" s="1" t="s">
        <v>22879</v>
      </c>
    </row>
    <row r="7173">
      <c r="A7173" s="1" t="s">
        <v>22880</v>
      </c>
      <c r="B7173" s="1">
        <v>75896.0</v>
      </c>
      <c r="C7173" s="1">
        <v>2276.0</v>
      </c>
      <c r="D7173" s="2" t="s">
        <v>22405</v>
      </c>
      <c r="E7173" s="1" t="s">
        <v>1337</v>
      </c>
      <c r="F7173" s="1" t="s">
        <v>22881</v>
      </c>
      <c r="G7173" s="3" t="str">
        <f t="shared" si="1"/>
        <v>Marcos Hazan-Cohen</v>
      </c>
      <c r="H7173" s="3" t="str">
        <f t="shared" si="2"/>
        <v>MARCOS HAZAN-COHEN</v>
      </c>
      <c r="J7173" s="1" t="s">
        <v>57</v>
      </c>
      <c r="K7173" s="1" t="s">
        <v>50</v>
      </c>
      <c r="L7173" s="1">
        <v>50.0</v>
      </c>
      <c r="M7173" s="1" t="s">
        <v>58</v>
      </c>
      <c r="N7173" s="1" t="s">
        <v>22395</v>
      </c>
      <c r="O7173" s="4">
        <v>44352.0</v>
      </c>
      <c r="P7173" s="4">
        <v>44328.0</v>
      </c>
      <c r="Q7173" s="1" t="s">
        <v>22882</v>
      </c>
      <c r="R7173" s="1" t="s">
        <v>31</v>
      </c>
      <c r="S7173" s="1" t="s">
        <v>32</v>
      </c>
      <c r="T7173" s="1">
        <v>75252.0</v>
      </c>
      <c r="U7173" s="1" t="s">
        <v>22883</v>
      </c>
    </row>
    <row r="7174">
      <c r="A7174" s="1" t="s">
        <v>22884</v>
      </c>
      <c r="B7174" s="1">
        <v>76060.0</v>
      </c>
      <c r="C7174" s="1">
        <v>2276.0</v>
      </c>
      <c r="D7174" s="2" t="s">
        <v>22405</v>
      </c>
      <c r="E7174" s="1" t="s">
        <v>12463</v>
      </c>
      <c r="F7174" s="1" t="s">
        <v>22885</v>
      </c>
      <c r="G7174" s="3" t="str">
        <f t="shared" si="1"/>
        <v>Evelyn Mayo</v>
      </c>
      <c r="H7174" s="3" t="str">
        <f t="shared" si="2"/>
        <v>EVELYN MAYO</v>
      </c>
      <c r="J7174" s="1" t="s">
        <v>57</v>
      </c>
      <c r="K7174" s="1" t="s">
        <v>50</v>
      </c>
      <c r="L7174" s="1">
        <v>50.0</v>
      </c>
      <c r="M7174" s="1" t="s">
        <v>58</v>
      </c>
      <c r="N7174" s="1" t="s">
        <v>22395</v>
      </c>
      <c r="O7174" s="4">
        <v>44352.0</v>
      </c>
      <c r="P7174" s="4">
        <v>44313.0</v>
      </c>
      <c r="Q7174" s="1" t="s">
        <v>22886</v>
      </c>
      <c r="R7174" s="1" t="s">
        <v>31</v>
      </c>
      <c r="S7174" s="1" t="s">
        <v>32</v>
      </c>
      <c r="T7174" s="1">
        <v>75208.0</v>
      </c>
      <c r="U7174" s="1" t="s">
        <v>22887</v>
      </c>
    </row>
    <row r="7175">
      <c r="A7175" s="1" t="s">
        <v>22888</v>
      </c>
      <c r="B7175" s="1">
        <v>75883.0</v>
      </c>
      <c r="C7175" s="1">
        <v>2276.0</v>
      </c>
      <c r="D7175" s="2" t="s">
        <v>22405</v>
      </c>
      <c r="E7175" s="1" t="s">
        <v>13244</v>
      </c>
      <c r="F7175" s="1" t="s">
        <v>1822</v>
      </c>
      <c r="G7175" s="3" t="str">
        <f t="shared" si="1"/>
        <v>Gail Gilbert</v>
      </c>
      <c r="H7175" s="3" t="str">
        <f t="shared" si="2"/>
        <v>GAIL GILBERT</v>
      </c>
      <c r="J7175" s="1" t="s">
        <v>57</v>
      </c>
      <c r="K7175" s="1" t="s">
        <v>50</v>
      </c>
      <c r="L7175" s="1">
        <v>50.0</v>
      </c>
      <c r="M7175" s="1" t="s">
        <v>58</v>
      </c>
      <c r="N7175" s="1" t="s">
        <v>22395</v>
      </c>
      <c r="O7175" s="4">
        <v>44352.0</v>
      </c>
      <c r="P7175" s="4">
        <v>44329.0</v>
      </c>
      <c r="Q7175" s="1" t="s">
        <v>22889</v>
      </c>
      <c r="R7175" s="1" t="s">
        <v>31</v>
      </c>
      <c r="S7175" s="1" t="s">
        <v>32</v>
      </c>
      <c r="T7175" s="1">
        <v>75240.0</v>
      </c>
      <c r="U7175" s="1" t="s">
        <v>22890</v>
      </c>
    </row>
    <row r="7176">
      <c r="A7176" s="1" t="s">
        <v>22891</v>
      </c>
      <c r="B7176" s="1">
        <v>79006.0</v>
      </c>
      <c r="C7176" s="1">
        <v>2315.0</v>
      </c>
      <c r="D7176" s="2" t="s">
        <v>22409</v>
      </c>
      <c r="E7176" s="1" t="s">
        <v>354</v>
      </c>
      <c r="F7176" s="1" t="s">
        <v>355</v>
      </c>
      <c r="G7176" s="3" t="str">
        <f t="shared" si="1"/>
        <v>Richard Schumacher</v>
      </c>
      <c r="H7176" s="3" t="str">
        <f t="shared" si="2"/>
        <v>RICHARD SCHUMACHER</v>
      </c>
      <c r="J7176" s="1" t="s">
        <v>57</v>
      </c>
      <c r="K7176" s="1" t="s">
        <v>53</v>
      </c>
      <c r="L7176" s="1">
        <v>50.0</v>
      </c>
      <c r="M7176" s="1" t="s">
        <v>58</v>
      </c>
      <c r="N7176" s="1" t="s">
        <v>22395</v>
      </c>
      <c r="P7176" s="4">
        <v>44346.0</v>
      </c>
      <c r="Q7176" s="1" t="s">
        <v>356</v>
      </c>
      <c r="R7176" s="1" t="s">
        <v>357</v>
      </c>
      <c r="S7176" s="1" t="s">
        <v>32</v>
      </c>
      <c r="T7176" s="1">
        <v>75083.0</v>
      </c>
      <c r="U7176" s="1" t="s">
        <v>358</v>
      </c>
    </row>
    <row r="7177">
      <c r="A7177" s="1" t="s">
        <v>22892</v>
      </c>
      <c r="B7177" s="1">
        <v>37922.0</v>
      </c>
      <c r="C7177" s="1">
        <v>2315.0</v>
      </c>
      <c r="D7177" s="2" t="s">
        <v>22409</v>
      </c>
      <c r="G7177" s="3" t="str">
        <f t="shared" si="1"/>
        <v> </v>
      </c>
      <c r="H7177" s="3" t="str">
        <f t="shared" si="2"/>
        <v> </v>
      </c>
      <c r="I7177" s="1" t="s">
        <v>5653</v>
      </c>
      <c r="J7177" s="1" t="s">
        <v>389</v>
      </c>
      <c r="K7177" s="1" t="s">
        <v>53</v>
      </c>
      <c r="L7177" s="1">
        <v>50.0</v>
      </c>
      <c r="M7177" s="1" t="s">
        <v>390</v>
      </c>
      <c r="N7177" s="1" t="s">
        <v>22395</v>
      </c>
      <c r="P7177" s="4">
        <v>44349.0</v>
      </c>
      <c r="Q7177" s="1" t="s">
        <v>22893</v>
      </c>
      <c r="R7177" s="1" t="s">
        <v>122</v>
      </c>
      <c r="S7177" s="1" t="s">
        <v>32</v>
      </c>
      <c r="T7177" s="1">
        <v>78701.0</v>
      </c>
      <c r="U7177" s="1" t="s">
        <v>22894</v>
      </c>
    </row>
    <row r="7178">
      <c r="A7178" s="1" t="s">
        <v>22895</v>
      </c>
      <c r="B7178" s="1">
        <v>35076.0</v>
      </c>
      <c r="C7178" s="1">
        <v>2061.0</v>
      </c>
      <c r="D7178" s="2" t="s">
        <v>22397</v>
      </c>
      <c r="G7178" s="3" t="str">
        <f t="shared" si="1"/>
        <v> </v>
      </c>
      <c r="H7178" s="3" t="str">
        <f t="shared" si="2"/>
        <v> </v>
      </c>
      <c r="I7178" s="1" t="s">
        <v>875</v>
      </c>
      <c r="J7178" s="1" t="s">
        <v>389</v>
      </c>
      <c r="K7178" s="1" t="s">
        <v>41</v>
      </c>
      <c r="L7178" s="1">
        <v>55.0</v>
      </c>
      <c r="M7178" s="1" t="s">
        <v>390</v>
      </c>
      <c r="N7178" s="1" t="s">
        <v>22395</v>
      </c>
      <c r="O7178" s="4">
        <v>44317.0</v>
      </c>
      <c r="P7178" s="5">
        <v>44180.0</v>
      </c>
      <c r="Q7178" s="1" t="s">
        <v>6563</v>
      </c>
      <c r="R7178" s="1" t="s">
        <v>31</v>
      </c>
      <c r="S7178" s="1" t="s">
        <v>32</v>
      </c>
      <c r="T7178" s="1">
        <v>75230.0</v>
      </c>
      <c r="U7178" s="1" t="s">
        <v>6564</v>
      </c>
    </row>
    <row r="7179">
      <c r="A7179" s="1" t="s">
        <v>22896</v>
      </c>
      <c r="B7179" s="1">
        <v>36030.0</v>
      </c>
      <c r="C7179" s="1">
        <v>2143.0</v>
      </c>
      <c r="D7179" s="2" t="s">
        <v>22401</v>
      </c>
      <c r="G7179" s="3" t="str">
        <f t="shared" si="1"/>
        <v> </v>
      </c>
      <c r="H7179" s="3" t="str">
        <f t="shared" si="2"/>
        <v> </v>
      </c>
      <c r="I7179" s="1" t="s">
        <v>875</v>
      </c>
      <c r="J7179" s="1" t="s">
        <v>389</v>
      </c>
      <c r="K7179" s="1" t="s">
        <v>44</v>
      </c>
      <c r="L7179" s="1">
        <v>55.0</v>
      </c>
      <c r="M7179" s="1" t="s">
        <v>390</v>
      </c>
      <c r="N7179" s="1" t="s">
        <v>22395</v>
      </c>
      <c r="O7179" s="4">
        <v>44317.0</v>
      </c>
      <c r="P7179" s="4">
        <v>44198.0</v>
      </c>
      <c r="Q7179" s="1" t="s">
        <v>6563</v>
      </c>
      <c r="R7179" s="1" t="s">
        <v>31</v>
      </c>
      <c r="S7179" s="1" t="s">
        <v>32</v>
      </c>
      <c r="T7179" s="1">
        <v>75230.0</v>
      </c>
      <c r="U7179" s="1" t="s">
        <v>6564</v>
      </c>
    </row>
    <row r="7180">
      <c r="A7180" s="1" t="s">
        <v>22897</v>
      </c>
      <c r="B7180" s="1">
        <v>66124.0</v>
      </c>
      <c r="C7180" s="1">
        <v>2061.0</v>
      </c>
      <c r="D7180" s="2" t="s">
        <v>22397</v>
      </c>
      <c r="E7180" s="1" t="s">
        <v>6989</v>
      </c>
      <c r="F7180" s="1" t="s">
        <v>22898</v>
      </c>
      <c r="G7180" s="3" t="str">
        <f t="shared" si="1"/>
        <v>Marilyn Rutner</v>
      </c>
      <c r="H7180" s="3" t="str">
        <f t="shared" si="2"/>
        <v>MARILYN RUTNER</v>
      </c>
      <c r="J7180" s="1" t="s">
        <v>57</v>
      </c>
      <c r="K7180" s="1" t="s">
        <v>41</v>
      </c>
      <c r="L7180" s="1">
        <v>72.0</v>
      </c>
      <c r="M7180" s="1" t="s">
        <v>58</v>
      </c>
      <c r="N7180" s="1" t="s">
        <v>22395</v>
      </c>
      <c r="O7180" s="4">
        <v>44317.0</v>
      </c>
      <c r="P7180" s="5">
        <v>44120.0</v>
      </c>
      <c r="Q7180" s="1" t="s">
        <v>22899</v>
      </c>
      <c r="R7180" s="1" t="s">
        <v>31</v>
      </c>
      <c r="S7180" s="1" t="s">
        <v>32</v>
      </c>
      <c r="T7180" s="1" t="s">
        <v>22900</v>
      </c>
      <c r="U7180" s="1" t="s">
        <v>22901</v>
      </c>
    </row>
    <row r="7181">
      <c r="A7181" s="1" t="s">
        <v>22902</v>
      </c>
      <c r="B7181" s="1">
        <v>66142.0</v>
      </c>
      <c r="C7181" s="1">
        <v>2061.0</v>
      </c>
      <c r="D7181" s="2" t="s">
        <v>22397</v>
      </c>
      <c r="E7181" s="1" t="s">
        <v>16695</v>
      </c>
      <c r="F7181" s="1" t="s">
        <v>22715</v>
      </c>
      <c r="G7181" s="3" t="str">
        <f t="shared" si="1"/>
        <v>Margie Glazer</v>
      </c>
      <c r="H7181" s="3" t="str">
        <f t="shared" si="2"/>
        <v>MARGIE GLAZER</v>
      </c>
      <c r="J7181" s="1" t="s">
        <v>57</v>
      </c>
      <c r="K7181" s="1" t="s">
        <v>41</v>
      </c>
      <c r="L7181" s="1">
        <v>72.0</v>
      </c>
      <c r="M7181" s="1" t="s">
        <v>58</v>
      </c>
      <c r="N7181" s="1" t="s">
        <v>22395</v>
      </c>
      <c r="O7181" s="4">
        <v>44317.0</v>
      </c>
      <c r="P7181" s="5">
        <v>44122.0</v>
      </c>
      <c r="Q7181" s="1" t="s">
        <v>3850</v>
      </c>
      <c r="R7181" s="1" t="s">
        <v>31</v>
      </c>
      <c r="S7181" s="1" t="s">
        <v>32</v>
      </c>
      <c r="T7181" s="1">
        <v>75248.0</v>
      </c>
      <c r="U7181" s="1" t="s">
        <v>3851</v>
      </c>
    </row>
    <row r="7182">
      <c r="A7182" s="1" t="s">
        <v>22903</v>
      </c>
      <c r="B7182" s="1">
        <v>66234.0</v>
      </c>
      <c r="C7182" s="1">
        <v>2061.0</v>
      </c>
      <c r="D7182" s="2" t="s">
        <v>22397</v>
      </c>
      <c r="E7182" s="1" t="s">
        <v>685</v>
      </c>
      <c r="F7182" s="1" t="s">
        <v>22904</v>
      </c>
      <c r="G7182" s="3" t="str">
        <f t="shared" si="1"/>
        <v>Amy Eber</v>
      </c>
      <c r="H7182" s="3" t="str">
        <f t="shared" si="2"/>
        <v>AMY EBER</v>
      </c>
      <c r="J7182" s="1" t="s">
        <v>57</v>
      </c>
      <c r="K7182" s="1" t="s">
        <v>41</v>
      </c>
      <c r="L7182" s="1">
        <v>72.0</v>
      </c>
      <c r="M7182" s="1" t="s">
        <v>58</v>
      </c>
      <c r="N7182" s="1" t="s">
        <v>22395</v>
      </c>
      <c r="O7182" s="4">
        <v>44317.0</v>
      </c>
      <c r="P7182" s="5">
        <v>44193.0</v>
      </c>
      <c r="Q7182" s="1" t="s">
        <v>22905</v>
      </c>
      <c r="R7182" s="1" t="s">
        <v>31</v>
      </c>
      <c r="S7182" s="1" t="s">
        <v>32</v>
      </c>
      <c r="T7182" s="1">
        <v>75230.0</v>
      </c>
      <c r="U7182" s="1" t="s">
        <v>22906</v>
      </c>
    </row>
    <row r="7183">
      <c r="A7183" s="1" t="s">
        <v>22907</v>
      </c>
      <c r="B7183" s="1">
        <v>35075.0</v>
      </c>
      <c r="C7183" s="1">
        <v>2061.0</v>
      </c>
      <c r="D7183" s="2" t="s">
        <v>22397</v>
      </c>
      <c r="G7183" s="3" t="str">
        <f t="shared" si="1"/>
        <v> </v>
      </c>
      <c r="H7183" s="3" t="str">
        <f t="shared" si="2"/>
        <v> </v>
      </c>
      <c r="I7183" s="1" t="s">
        <v>22668</v>
      </c>
      <c r="J7183" s="1" t="s">
        <v>389</v>
      </c>
      <c r="K7183" s="1" t="s">
        <v>41</v>
      </c>
      <c r="L7183" s="1">
        <v>74.62</v>
      </c>
      <c r="M7183" s="1" t="s">
        <v>390</v>
      </c>
      <c r="N7183" s="1" t="s">
        <v>22395</v>
      </c>
      <c r="O7183" s="4">
        <v>44317.0</v>
      </c>
      <c r="P7183" s="5">
        <v>44175.0</v>
      </c>
      <c r="Q7183" s="1" t="s">
        <v>22669</v>
      </c>
      <c r="R7183" s="1" t="s">
        <v>22670</v>
      </c>
      <c r="S7183" s="1" t="s">
        <v>2424</v>
      </c>
      <c r="T7183" s="1">
        <v>80538.0</v>
      </c>
      <c r="U7183" s="1" t="s">
        <v>22671</v>
      </c>
    </row>
    <row r="7184">
      <c r="A7184" s="1" t="s">
        <v>22908</v>
      </c>
      <c r="B7184" s="1">
        <v>66291.0</v>
      </c>
      <c r="C7184" s="1">
        <v>2061.0</v>
      </c>
      <c r="D7184" s="2" t="s">
        <v>22397</v>
      </c>
      <c r="E7184" s="1" t="s">
        <v>649</v>
      </c>
      <c r="F7184" s="1" t="s">
        <v>8139</v>
      </c>
      <c r="G7184" s="3" t="str">
        <f t="shared" si="1"/>
        <v>Mark Rieves</v>
      </c>
      <c r="H7184" s="3" t="str">
        <f t="shared" si="2"/>
        <v>MARK RIEVES</v>
      </c>
      <c r="J7184" s="1" t="s">
        <v>57</v>
      </c>
      <c r="K7184" s="1" t="s">
        <v>41</v>
      </c>
      <c r="L7184" s="1">
        <v>75.0</v>
      </c>
      <c r="M7184" s="1" t="s">
        <v>58</v>
      </c>
      <c r="N7184" s="1" t="s">
        <v>22395</v>
      </c>
      <c r="O7184" s="4">
        <v>44317.0</v>
      </c>
      <c r="P7184" s="5">
        <v>44195.0</v>
      </c>
      <c r="Q7184" s="1" t="s">
        <v>22909</v>
      </c>
      <c r="R7184" s="1" t="s">
        <v>31</v>
      </c>
      <c r="S7184" s="1" t="s">
        <v>32</v>
      </c>
      <c r="T7184" s="1">
        <v>75206.0</v>
      </c>
      <c r="U7184" s="1" t="s">
        <v>22910</v>
      </c>
    </row>
    <row r="7185">
      <c r="A7185" s="1" t="s">
        <v>22911</v>
      </c>
      <c r="B7185" s="1">
        <v>36046.0</v>
      </c>
      <c r="C7185" s="1">
        <v>2143.0</v>
      </c>
      <c r="D7185" s="2" t="s">
        <v>22401</v>
      </c>
      <c r="G7185" s="3" t="str">
        <f t="shared" si="1"/>
        <v> </v>
      </c>
      <c r="H7185" s="3" t="str">
        <f t="shared" si="2"/>
        <v> </v>
      </c>
      <c r="I7185" s="1" t="s">
        <v>5653</v>
      </c>
      <c r="J7185" s="1" t="s">
        <v>389</v>
      </c>
      <c r="K7185" s="1" t="s">
        <v>44</v>
      </c>
      <c r="L7185" s="1">
        <v>75.0</v>
      </c>
      <c r="M7185" s="1" t="s">
        <v>390</v>
      </c>
      <c r="N7185" s="1" t="s">
        <v>22395</v>
      </c>
      <c r="O7185" s="4">
        <v>44317.0</v>
      </c>
      <c r="P7185" s="4">
        <v>44238.0</v>
      </c>
      <c r="Q7185" s="1" t="s">
        <v>5654</v>
      </c>
      <c r="R7185" s="1" t="s">
        <v>122</v>
      </c>
      <c r="S7185" s="1" t="s">
        <v>32</v>
      </c>
      <c r="T7185" s="1">
        <v>78701.0</v>
      </c>
      <c r="U7185" s="1" t="s">
        <v>5655</v>
      </c>
    </row>
    <row r="7186">
      <c r="A7186" s="1" t="s">
        <v>22912</v>
      </c>
      <c r="B7186" s="1">
        <v>37928.0</v>
      </c>
      <c r="C7186" s="1">
        <v>2315.0</v>
      </c>
      <c r="D7186" s="2" t="s">
        <v>22409</v>
      </c>
      <c r="G7186" s="3" t="str">
        <f t="shared" si="1"/>
        <v> </v>
      </c>
      <c r="H7186" s="3" t="str">
        <f t="shared" si="2"/>
        <v> </v>
      </c>
      <c r="I7186" s="1" t="s">
        <v>22913</v>
      </c>
      <c r="J7186" s="1" t="s">
        <v>389</v>
      </c>
      <c r="K7186" s="1" t="s">
        <v>53</v>
      </c>
      <c r="L7186" s="1">
        <v>91.32</v>
      </c>
      <c r="M7186" s="1" t="s">
        <v>390</v>
      </c>
      <c r="N7186" s="1" t="s">
        <v>22395</v>
      </c>
      <c r="P7186" s="4">
        <v>44361.0</v>
      </c>
      <c r="Q7186" s="1" t="s">
        <v>22914</v>
      </c>
      <c r="R7186" s="1" t="s">
        <v>346</v>
      </c>
      <c r="S7186" s="1" t="s">
        <v>32</v>
      </c>
      <c r="T7186" s="1">
        <v>75040.0</v>
      </c>
      <c r="U7186" s="1" t="s">
        <v>22915</v>
      </c>
    </row>
    <row r="7187">
      <c r="A7187" s="1" t="s">
        <v>22916</v>
      </c>
      <c r="B7187" s="1">
        <v>66125.0</v>
      </c>
      <c r="C7187" s="1">
        <v>2061.0</v>
      </c>
      <c r="D7187" s="2" t="s">
        <v>22397</v>
      </c>
      <c r="E7187" s="1" t="s">
        <v>22491</v>
      </c>
      <c r="F7187" s="1" t="s">
        <v>22463</v>
      </c>
      <c r="G7187" s="3" t="str">
        <f t="shared" si="1"/>
        <v>Dalya Romaner</v>
      </c>
      <c r="H7187" s="3" t="str">
        <f t="shared" si="2"/>
        <v>DALYA ROMANER</v>
      </c>
      <c r="J7187" s="1" t="s">
        <v>57</v>
      </c>
      <c r="K7187" s="1" t="s">
        <v>41</v>
      </c>
      <c r="L7187" s="1">
        <v>100.0</v>
      </c>
      <c r="M7187" s="1" t="s">
        <v>58</v>
      </c>
      <c r="N7187" s="1" t="s">
        <v>22395</v>
      </c>
      <c r="O7187" s="4">
        <v>44317.0</v>
      </c>
      <c r="P7187" s="5">
        <v>44120.0</v>
      </c>
      <c r="Q7187" s="1" t="s">
        <v>6386</v>
      </c>
      <c r="R7187" s="1" t="s">
        <v>31</v>
      </c>
      <c r="S7187" s="1" t="s">
        <v>32</v>
      </c>
      <c r="T7187" s="1">
        <v>75230.0</v>
      </c>
      <c r="U7187" s="1" t="s">
        <v>6387</v>
      </c>
    </row>
    <row r="7188">
      <c r="A7188" s="1" t="s">
        <v>22917</v>
      </c>
      <c r="B7188" s="1">
        <v>66134.0</v>
      </c>
      <c r="C7188" s="1">
        <v>2061.0</v>
      </c>
      <c r="D7188" s="2" t="s">
        <v>22397</v>
      </c>
      <c r="E7188" s="1" t="s">
        <v>2446</v>
      </c>
      <c r="F7188" s="1" t="s">
        <v>22463</v>
      </c>
      <c r="G7188" s="3" t="str">
        <f t="shared" si="1"/>
        <v>Carla Romaner</v>
      </c>
      <c r="H7188" s="3" t="str">
        <f t="shared" si="2"/>
        <v>CARLA ROMANER</v>
      </c>
      <c r="J7188" s="1" t="s">
        <v>57</v>
      </c>
      <c r="K7188" s="1" t="s">
        <v>41</v>
      </c>
      <c r="L7188" s="1">
        <v>100.0</v>
      </c>
      <c r="M7188" s="1" t="s">
        <v>58</v>
      </c>
      <c r="N7188" s="1" t="s">
        <v>22395</v>
      </c>
      <c r="O7188" s="4">
        <v>44317.0</v>
      </c>
      <c r="P7188" s="5">
        <v>44120.0</v>
      </c>
      <c r="Q7188" s="1" t="s">
        <v>22918</v>
      </c>
      <c r="R7188" s="1" t="s">
        <v>22919</v>
      </c>
      <c r="S7188" s="1" t="s">
        <v>2253</v>
      </c>
      <c r="T7188" s="1" t="s">
        <v>22920</v>
      </c>
      <c r="U7188" s="1" t="s">
        <v>22921</v>
      </c>
    </row>
    <row r="7189">
      <c r="A7189" s="1" t="s">
        <v>22922</v>
      </c>
      <c r="B7189" s="1">
        <v>66143.0</v>
      </c>
      <c r="C7189" s="1">
        <v>2061.0</v>
      </c>
      <c r="D7189" s="2" t="s">
        <v>22397</v>
      </c>
      <c r="E7189" s="1" t="s">
        <v>140</v>
      </c>
      <c r="F7189" s="1" t="s">
        <v>22923</v>
      </c>
      <c r="G7189" s="3" t="str">
        <f t="shared" si="1"/>
        <v>Michael Novick</v>
      </c>
      <c r="H7189" s="3" t="str">
        <f t="shared" si="2"/>
        <v>MICHAEL NOVICK</v>
      </c>
      <c r="J7189" s="1" t="s">
        <v>57</v>
      </c>
      <c r="K7189" s="1" t="s">
        <v>41</v>
      </c>
      <c r="L7189" s="1">
        <v>100.0</v>
      </c>
      <c r="M7189" s="1" t="s">
        <v>58</v>
      </c>
      <c r="N7189" s="1" t="s">
        <v>22395</v>
      </c>
      <c r="O7189" s="4">
        <v>44317.0</v>
      </c>
      <c r="P7189" s="5">
        <v>44122.0</v>
      </c>
      <c r="Q7189" s="1" t="s">
        <v>22924</v>
      </c>
      <c r="R7189" s="1" t="s">
        <v>31</v>
      </c>
      <c r="S7189" s="1" t="s">
        <v>32</v>
      </c>
      <c r="T7189" s="1">
        <v>75225.0</v>
      </c>
      <c r="U7189" s="1" t="s">
        <v>22925</v>
      </c>
    </row>
    <row r="7190">
      <c r="A7190" s="1" t="s">
        <v>22926</v>
      </c>
      <c r="B7190" s="1">
        <v>66175.0</v>
      </c>
      <c r="C7190" s="1">
        <v>2061.0</v>
      </c>
      <c r="D7190" s="2" t="s">
        <v>22397</v>
      </c>
      <c r="E7190" s="1" t="s">
        <v>6244</v>
      </c>
      <c r="F7190" s="1" t="s">
        <v>22927</v>
      </c>
      <c r="G7190" s="3" t="str">
        <f t="shared" si="1"/>
        <v>Carroll Metzger</v>
      </c>
      <c r="H7190" s="3" t="str">
        <f t="shared" si="2"/>
        <v>CARROLL METZGER</v>
      </c>
      <c r="J7190" s="1" t="s">
        <v>57</v>
      </c>
      <c r="K7190" s="1" t="s">
        <v>41</v>
      </c>
      <c r="L7190" s="1">
        <v>100.0</v>
      </c>
      <c r="M7190" s="1" t="s">
        <v>58</v>
      </c>
      <c r="N7190" s="1" t="s">
        <v>22395</v>
      </c>
      <c r="O7190" s="4">
        <v>44317.0</v>
      </c>
      <c r="P7190" s="5">
        <v>44134.0</v>
      </c>
      <c r="Q7190" s="1" t="s">
        <v>22928</v>
      </c>
      <c r="R7190" s="1" t="s">
        <v>22929</v>
      </c>
      <c r="S7190" s="1" t="s">
        <v>13911</v>
      </c>
      <c r="T7190" s="1">
        <v>63028.0</v>
      </c>
      <c r="U7190" s="1" t="s">
        <v>22930</v>
      </c>
    </row>
    <row r="7191">
      <c r="A7191" s="1" t="s">
        <v>22931</v>
      </c>
      <c r="B7191" s="1">
        <v>66179.0</v>
      </c>
      <c r="C7191" s="1">
        <v>2061.0</v>
      </c>
      <c r="D7191" s="2" t="s">
        <v>22397</v>
      </c>
      <c r="E7191" s="1" t="s">
        <v>22932</v>
      </c>
      <c r="F7191" s="1" t="s">
        <v>22933</v>
      </c>
      <c r="G7191" s="3" t="str">
        <f t="shared" si="1"/>
        <v>Judy and Jeff Kogutt</v>
      </c>
      <c r="H7191" s="3" t="str">
        <f t="shared" si="2"/>
        <v>JUDY AND JEFF KOGUTT</v>
      </c>
      <c r="J7191" s="1" t="s">
        <v>57</v>
      </c>
      <c r="K7191" s="1" t="s">
        <v>41</v>
      </c>
      <c r="L7191" s="1">
        <v>100.0</v>
      </c>
      <c r="M7191" s="1" t="s">
        <v>58</v>
      </c>
      <c r="N7191" s="1" t="s">
        <v>22395</v>
      </c>
      <c r="O7191" s="4">
        <v>44317.0</v>
      </c>
      <c r="P7191" s="4">
        <v>44144.0</v>
      </c>
      <c r="Q7191" s="1" t="s">
        <v>22934</v>
      </c>
      <c r="R7191" s="1" t="s">
        <v>31</v>
      </c>
      <c r="S7191" s="1" t="s">
        <v>32</v>
      </c>
      <c r="T7191" s="1">
        <v>75230.0</v>
      </c>
      <c r="U7191" s="1" t="s">
        <v>22935</v>
      </c>
    </row>
    <row r="7192">
      <c r="A7192" s="1" t="s">
        <v>22936</v>
      </c>
      <c r="B7192" s="1">
        <v>66181.0</v>
      </c>
      <c r="C7192" s="1">
        <v>2061.0</v>
      </c>
      <c r="D7192" s="2" t="s">
        <v>22397</v>
      </c>
      <c r="E7192" s="1" t="s">
        <v>19394</v>
      </c>
      <c r="F7192" s="1" t="s">
        <v>22937</v>
      </c>
      <c r="G7192" s="3" t="str">
        <f t="shared" si="1"/>
        <v>Krista Weinstein</v>
      </c>
      <c r="H7192" s="3" t="str">
        <f t="shared" si="2"/>
        <v>KRISTA WEINSTEIN</v>
      </c>
      <c r="J7192" s="1" t="s">
        <v>57</v>
      </c>
      <c r="K7192" s="1" t="s">
        <v>41</v>
      </c>
      <c r="L7192" s="1">
        <v>100.0</v>
      </c>
      <c r="M7192" s="1" t="s">
        <v>58</v>
      </c>
      <c r="N7192" s="1" t="s">
        <v>22395</v>
      </c>
      <c r="O7192" s="4">
        <v>44317.0</v>
      </c>
      <c r="P7192" s="5">
        <v>44160.0</v>
      </c>
      <c r="Q7192" s="1" t="s">
        <v>22938</v>
      </c>
      <c r="R7192" s="1" t="s">
        <v>31</v>
      </c>
      <c r="S7192" s="1" t="s">
        <v>32</v>
      </c>
      <c r="T7192" s="1">
        <v>75230.0</v>
      </c>
      <c r="U7192" s="1" t="s">
        <v>22939</v>
      </c>
    </row>
    <row r="7193">
      <c r="A7193" s="1" t="s">
        <v>22940</v>
      </c>
      <c r="B7193" s="1">
        <v>66191.0</v>
      </c>
      <c r="C7193" s="1">
        <v>2061.0</v>
      </c>
      <c r="D7193" s="2" t="s">
        <v>22397</v>
      </c>
      <c r="E7193" s="1" t="s">
        <v>685</v>
      </c>
      <c r="F7193" s="1" t="s">
        <v>22941</v>
      </c>
      <c r="G7193" s="3" t="str">
        <f t="shared" si="1"/>
        <v>Amy Dugan</v>
      </c>
      <c r="H7193" s="3" t="str">
        <f t="shared" si="2"/>
        <v>AMY DUGAN</v>
      </c>
      <c r="J7193" s="1" t="s">
        <v>57</v>
      </c>
      <c r="K7193" s="1" t="s">
        <v>41</v>
      </c>
      <c r="L7193" s="1">
        <v>100.0</v>
      </c>
      <c r="M7193" s="1" t="s">
        <v>58</v>
      </c>
      <c r="N7193" s="1" t="s">
        <v>22395</v>
      </c>
      <c r="O7193" s="4">
        <v>44317.0</v>
      </c>
      <c r="P7193" s="4">
        <v>44172.0</v>
      </c>
      <c r="Q7193" s="1" t="s">
        <v>22942</v>
      </c>
      <c r="R7193" s="1" t="s">
        <v>31</v>
      </c>
      <c r="S7193" s="1" t="s">
        <v>32</v>
      </c>
      <c r="T7193" s="1">
        <v>75205.0</v>
      </c>
      <c r="U7193" s="1" t="s">
        <v>22943</v>
      </c>
    </row>
    <row r="7194">
      <c r="A7194" s="1" t="s">
        <v>22944</v>
      </c>
      <c r="B7194" s="1">
        <v>66192.0</v>
      </c>
      <c r="C7194" s="1">
        <v>2061.0</v>
      </c>
      <c r="D7194" s="2" t="s">
        <v>22397</v>
      </c>
      <c r="E7194" s="1" t="s">
        <v>2324</v>
      </c>
      <c r="F7194" s="1" t="s">
        <v>22945</v>
      </c>
      <c r="G7194" s="3" t="str">
        <f t="shared" si="1"/>
        <v>Ann Bagley</v>
      </c>
      <c r="H7194" s="3" t="str">
        <f t="shared" si="2"/>
        <v>ANN BAGLEY</v>
      </c>
      <c r="J7194" s="1" t="s">
        <v>57</v>
      </c>
      <c r="K7194" s="1" t="s">
        <v>41</v>
      </c>
      <c r="L7194" s="1">
        <v>100.0</v>
      </c>
      <c r="M7194" s="1" t="s">
        <v>58</v>
      </c>
      <c r="N7194" s="1" t="s">
        <v>22395</v>
      </c>
      <c r="O7194" s="4">
        <v>44317.0</v>
      </c>
      <c r="P7194" s="4">
        <v>44172.0</v>
      </c>
      <c r="Q7194" s="1" t="s">
        <v>22946</v>
      </c>
      <c r="R7194" s="1" t="s">
        <v>31</v>
      </c>
      <c r="S7194" s="1" t="s">
        <v>32</v>
      </c>
      <c r="T7194" s="1">
        <v>75228.0</v>
      </c>
      <c r="U7194" s="1" t="s">
        <v>22947</v>
      </c>
    </row>
    <row r="7195">
      <c r="A7195" s="1" t="s">
        <v>22948</v>
      </c>
      <c r="B7195" s="1">
        <v>66193.0</v>
      </c>
      <c r="C7195" s="1">
        <v>2061.0</v>
      </c>
      <c r="D7195" s="2" t="s">
        <v>22397</v>
      </c>
      <c r="E7195" s="1" t="s">
        <v>3942</v>
      </c>
      <c r="F7195" s="1" t="s">
        <v>22949</v>
      </c>
      <c r="G7195" s="3" t="str">
        <f t="shared" si="1"/>
        <v>Doug Liebman</v>
      </c>
      <c r="H7195" s="3" t="str">
        <f t="shared" si="2"/>
        <v>DOUG LIEBMAN</v>
      </c>
      <c r="J7195" s="1" t="s">
        <v>57</v>
      </c>
      <c r="K7195" s="1" t="s">
        <v>41</v>
      </c>
      <c r="L7195" s="1">
        <v>100.0</v>
      </c>
      <c r="M7195" s="1" t="s">
        <v>58</v>
      </c>
      <c r="N7195" s="1" t="s">
        <v>22395</v>
      </c>
      <c r="O7195" s="4">
        <v>44317.0</v>
      </c>
      <c r="P7195" s="4">
        <v>44172.0</v>
      </c>
      <c r="Q7195" s="1" t="s">
        <v>22950</v>
      </c>
      <c r="R7195" s="1" t="s">
        <v>889</v>
      </c>
      <c r="S7195" s="1" t="s">
        <v>890</v>
      </c>
      <c r="T7195" s="1">
        <v>85261.0</v>
      </c>
      <c r="U7195" s="1" t="s">
        <v>22951</v>
      </c>
    </row>
    <row r="7196">
      <c r="A7196" s="1" t="s">
        <v>22952</v>
      </c>
      <c r="B7196" s="1">
        <v>66194.0</v>
      </c>
      <c r="C7196" s="1">
        <v>2061.0</v>
      </c>
      <c r="D7196" s="2" t="s">
        <v>22397</v>
      </c>
      <c r="E7196" s="1" t="s">
        <v>22953</v>
      </c>
      <c r="F7196" s="1" t="s">
        <v>22954</v>
      </c>
      <c r="G7196" s="3" t="str">
        <f t="shared" si="1"/>
        <v>Herschel Weisfeld</v>
      </c>
      <c r="H7196" s="3" t="str">
        <f t="shared" si="2"/>
        <v>HERSCHEL WEISFELD</v>
      </c>
      <c r="J7196" s="1" t="s">
        <v>57</v>
      </c>
      <c r="K7196" s="1" t="s">
        <v>41</v>
      </c>
      <c r="L7196" s="1">
        <v>100.0</v>
      </c>
      <c r="M7196" s="1" t="s">
        <v>58</v>
      </c>
      <c r="N7196" s="1" t="s">
        <v>22395</v>
      </c>
      <c r="O7196" s="4">
        <v>44317.0</v>
      </c>
      <c r="P7196" s="4">
        <v>44172.0</v>
      </c>
      <c r="Q7196" s="1" t="s">
        <v>22955</v>
      </c>
      <c r="R7196" s="1" t="s">
        <v>31</v>
      </c>
      <c r="S7196" s="1" t="s">
        <v>32</v>
      </c>
      <c r="T7196" s="1">
        <v>75219.0</v>
      </c>
      <c r="U7196" s="1" t="s">
        <v>22956</v>
      </c>
    </row>
    <row r="7197">
      <c r="A7197" s="1" t="s">
        <v>22957</v>
      </c>
      <c r="B7197" s="1">
        <v>66195.0</v>
      </c>
      <c r="C7197" s="1">
        <v>2061.0</v>
      </c>
      <c r="D7197" s="2" t="s">
        <v>22397</v>
      </c>
      <c r="E7197" s="1" t="s">
        <v>1760</v>
      </c>
      <c r="F7197" s="1" t="s">
        <v>3843</v>
      </c>
      <c r="G7197" s="3" t="str">
        <f t="shared" si="1"/>
        <v>Jennifer Owen</v>
      </c>
      <c r="H7197" s="3" t="str">
        <f t="shared" si="2"/>
        <v>JENNIFER OWEN</v>
      </c>
      <c r="J7197" s="1" t="s">
        <v>57</v>
      </c>
      <c r="K7197" s="1" t="s">
        <v>41</v>
      </c>
      <c r="L7197" s="1">
        <v>100.0</v>
      </c>
      <c r="M7197" s="1" t="s">
        <v>58</v>
      </c>
      <c r="N7197" s="1" t="s">
        <v>22395</v>
      </c>
      <c r="O7197" s="4">
        <v>44317.0</v>
      </c>
      <c r="P7197" s="4">
        <v>44172.0</v>
      </c>
      <c r="Q7197" s="1" t="s">
        <v>21949</v>
      </c>
      <c r="R7197" s="1" t="s">
        <v>31</v>
      </c>
      <c r="S7197" s="1" t="s">
        <v>32</v>
      </c>
      <c r="T7197" s="1">
        <v>75214.0</v>
      </c>
      <c r="U7197" s="1" t="s">
        <v>21950</v>
      </c>
    </row>
    <row r="7198">
      <c r="A7198" s="1" t="s">
        <v>22958</v>
      </c>
      <c r="B7198" s="1">
        <v>66196.0</v>
      </c>
      <c r="C7198" s="1">
        <v>2061.0</v>
      </c>
      <c r="D7198" s="2" t="s">
        <v>22397</v>
      </c>
      <c r="E7198" s="1" t="s">
        <v>140</v>
      </c>
      <c r="F7198" s="1" t="s">
        <v>22959</v>
      </c>
      <c r="G7198" s="3" t="str">
        <f t="shared" si="1"/>
        <v>Michael Nissenson</v>
      </c>
      <c r="H7198" s="3" t="str">
        <f t="shared" si="2"/>
        <v>MICHAEL NISSENSON</v>
      </c>
      <c r="J7198" s="1" t="s">
        <v>57</v>
      </c>
      <c r="K7198" s="1" t="s">
        <v>41</v>
      </c>
      <c r="L7198" s="1">
        <v>100.0</v>
      </c>
      <c r="M7198" s="1" t="s">
        <v>58</v>
      </c>
      <c r="N7198" s="1" t="s">
        <v>22395</v>
      </c>
      <c r="O7198" s="4">
        <v>44317.0</v>
      </c>
      <c r="P7198" s="4">
        <v>44172.0</v>
      </c>
      <c r="Q7198" s="1" t="s">
        <v>22960</v>
      </c>
      <c r="R7198" s="1" t="s">
        <v>10106</v>
      </c>
      <c r="S7198" s="1" t="s">
        <v>604</v>
      </c>
      <c r="T7198" s="1">
        <v>93105.0</v>
      </c>
      <c r="U7198" s="1" t="s">
        <v>22961</v>
      </c>
    </row>
    <row r="7199">
      <c r="A7199" s="1" t="s">
        <v>22962</v>
      </c>
      <c r="B7199" s="1">
        <v>66197.0</v>
      </c>
      <c r="C7199" s="1">
        <v>2061.0</v>
      </c>
      <c r="D7199" s="2" t="s">
        <v>22397</v>
      </c>
      <c r="E7199" s="1" t="s">
        <v>824</v>
      </c>
      <c r="F7199" s="1" t="s">
        <v>22963</v>
      </c>
      <c r="G7199" s="3" t="str">
        <f t="shared" si="1"/>
        <v>Scott Mackler</v>
      </c>
      <c r="H7199" s="3" t="str">
        <f t="shared" si="2"/>
        <v>SCOTT MACKLER</v>
      </c>
      <c r="J7199" s="1" t="s">
        <v>57</v>
      </c>
      <c r="K7199" s="1" t="s">
        <v>41</v>
      </c>
      <c r="L7199" s="1">
        <v>100.0</v>
      </c>
      <c r="M7199" s="1" t="s">
        <v>58</v>
      </c>
      <c r="N7199" s="1" t="s">
        <v>22395</v>
      </c>
      <c r="O7199" s="4">
        <v>44317.0</v>
      </c>
      <c r="P7199" s="4">
        <v>44172.0</v>
      </c>
      <c r="Q7199" s="1" t="s">
        <v>22964</v>
      </c>
      <c r="R7199" s="1" t="s">
        <v>31</v>
      </c>
      <c r="S7199" s="1" t="s">
        <v>32</v>
      </c>
      <c r="T7199" s="1">
        <v>75230.0</v>
      </c>
      <c r="U7199" s="1" t="s">
        <v>22965</v>
      </c>
    </row>
    <row r="7200">
      <c r="A7200" s="1" t="s">
        <v>22966</v>
      </c>
      <c r="B7200" s="1">
        <v>66198.0</v>
      </c>
      <c r="C7200" s="1">
        <v>2061.0</v>
      </c>
      <c r="D7200" s="2" t="s">
        <v>22397</v>
      </c>
      <c r="E7200" s="1" t="s">
        <v>22967</v>
      </c>
      <c r="F7200" s="1" t="s">
        <v>22968</v>
      </c>
      <c r="G7200" s="3" t="str">
        <f t="shared" si="1"/>
        <v>Tena Burley</v>
      </c>
      <c r="H7200" s="3" t="str">
        <f t="shared" si="2"/>
        <v>TENA BURLEY</v>
      </c>
      <c r="J7200" s="1" t="s">
        <v>57</v>
      </c>
      <c r="K7200" s="1" t="s">
        <v>41</v>
      </c>
      <c r="L7200" s="1">
        <v>100.0</v>
      </c>
      <c r="M7200" s="1" t="s">
        <v>58</v>
      </c>
      <c r="N7200" s="1" t="s">
        <v>22395</v>
      </c>
      <c r="O7200" s="4">
        <v>44317.0</v>
      </c>
      <c r="P7200" s="4">
        <v>44172.0</v>
      </c>
      <c r="Q7200" s="1" t="s">
        <v>9089</v>
      </c>
      <c r="R7200" s="1" t="s">
        <v>31</v>
      </c>
      <c r="S7200" s="1" t="s">
        <v>32</v>
      </c>
      <c r="T7200" s="1">
        <v>75219.0</v>
      </c>
      <c r="U7200" s="1" t="s">
        <v>9090</v>
      </c>
    </row>
    <row r="7201">
      <c r="A7201" s="1" t="s">
        <v>22969</v>
      </c>
      <c r="B7201" s="1">
        <v>66214.0</v>
      </c>
      <c r="C7201" s="1">
        <v>2061.0</v>
      </c>
      <c r="D7201" s="2" t="s">
        <v>22397</v>
      </c>
      <c r="E7201" s="1" t="s">
        <v>487</v>
      </c>
      <c r="F7201" s="1" t="s">
        <v>22715</v>
      </c>
      <c r="G7201" s="3" t="str">
        <f t="shared" si="1"/>
        <v>Barbara Glazer</v>
      </c>
      <c r="H7201" s="3" t="str">
        <f t="shared" si="2"/>
        <v>BARBARA GLAZER</v>
      </c>
      <c r="J7201" s="1" t="s">
        <v>57</v>
      </c>
      <c r="K7201" s="1" t="s">
        <v>41</v>
      </c>
      <c r="L7201" s="1">
        <v>100.0</v>
      </c>
      <c r="M7201" s="1" t="s">
        <v>58</v>
      </c>
      <c r="N7201" s="1" t="s">
        <v>22395</v>
      </c>
      <c r="O7201" s="4">
        <v>44317.0</v>
      </c>
      <c r="P7201" s="4">
        <v>44173.0</v>
      </c>
      <c r="Q7201" s="1" t="s">
        <v>22723</v>
      </c>
      <c r="R7201" s="1" t="s">
        <v>31</v>
      </c>
      <c r="S7201" s="1" t="s">
        <v>32</v>
      </c>
      <c r="T7201" s="1">
        <v>75248.0</v>
      </c>
      <c r="U7201" s="1" t="s">
        <v>22724</v>
      </c>
    </row>
    <row r="7202">
      <c r="A7202" s="1" t="s">
        <v>22970</v>
      </c>
      <c r="B7202" s="1">
        <v>66218.0</v>
      </c>
      <c r="C7202" s="1">
        <v>2061.0</v>
      </c>
      <c r="D7202" s="2" t="s">
        <v>22397</v>
      </c>
      <c r="E7202" s="1" t="s">
        <v>6520</v>
      </c>
      <c r="F7202" s="1" t="s">
        <v>1185</v>
      </c>
      <c r="G7202" s="3" t="str">
        <f t="shared" si="1"/>
        <v>Debra Williams</v>
      </c>
      <c r="H7202" s="3" t="str">
        <f t="shared" si="2"/>
        <v>DEBRA WILLIAMS</v>
      </c>
      <c r="J7202" s="1" t="s">
        <v>57</v>
      </c>
      <c r="K7202" s="1" t="s">
        <v>41</v>
      </c>
      <c r="L7202" s="1">
        <v>100.0</v>
      </c>
      <c r="M7202" s="1" t="s">
        <v>58</v>
      </c>
      <c r="N7202" s="1" t="s">
        <v>22395</v>
      </c>
      <c r="O7202" s="4">
        <v>44317.0</v>
      </c>
      <c r="P7202" s="5">
        <v>44176.0</v>
      </c>
      <c r="Q7202" s="1" t="s">
        <v>22971</v>
      </c>
      <c r="R7202" s="1" t="s">
        <v>31</v>
      </c>
      <c r="S7202" s="1" t="s">
        <v>32</v>
      </c>
      <c r="T7202" s="1">
        <v>75229.0</v>
      </c>
      <c r="U7202" s="1" t="s">
        <v>22972</v>
      </c>
    </row>
    <row r="7203">
      <c r="A7203" s="1" t="s">
        <v>22973</v>
      </c>
      <c r="B7203" s="1">
        <v>66219.0</v>
      </c>
      <c r="C7203" s="1">
        <v>2061.0</v>
      </c>
      <c r="D7203" s="2" t="s">
        <v>22397</v>
      </c>
      <c r="E7203" s="1" t="s">
        <v>22974</v>
      </c>
      <c r="F7203" s="1" t="s">
        <v>22975</v>
      </c>
      <c r="G7203" s="3" t="str">
        <f t="shared" si="1"/>
        <v>Fred and Gayle Grinnell</v>
      </c>
      <c r="H7203" s="3" t="str">
        <f t="shared" si="2"/>
        <v>FRED AND GAYLE GRINNELL</v>
      </c>
      <c r="J7203" s="1" t="s">
        <v>57</v>
      </c>
      <c r="K7203" s="1" t="s">
        <v>41</v>
      </c>
      <c r="L7203" s="1">
        <v>100.0</v>
      </c>
      <c r="M7203" s="1" t="s">
        <v>58</v>
      </c>
      <c r="N7203" s="1" t="s">
        <v>22395</v>
      </c>
      <c r="O7203" s="4">
        <v>44317.0</v>
      </c>
      <c r="P7203" s="5">
        <v>44177.0</v>
      </c>
      <c r="Q7203" s="1" t="s">
        <v>22976</v>
      </c>
      <c r="R7203" s="1" t="s">
        <v>2606</v>
      </c>
      <c r="S7203" s="1" t="s">
        <v>32</v>
      </c>
      <c r="T7203" s="1">
        <v>75230.0</v>
      </c>
      <c r="U7203" s="1" t="s">
        <v>22977</v>
      </c>
    </row>
    <row r="7204">
      <c r="A7204" s="1" t="s">
        <v>22978</v>
      </c>
      <c r="B7204" s="1">
        <v>66220.0</v>
      </c>
      <c r="C7204" s="1">
        <v>2061.0</v>
      </c>
      <c r="D7204" s="2" t="s">
        <v>22397</v>
      </c>
      <c r="E7204" s="1" t="s">
        <v>17239</v>
      </c>
      <c r="F7204" s="1" t="s">
        <v>6416</v>
      </c>
      <c r="G7204" s="3" t="str">
        <f t="shared" si="1"/>
        <v>Marcy Kahn</v>
      </c>
      <c r="H7204" s="3" t="str">
        <f t="shared" si="2"/>
        <v>MARCY KAHN</v>
      </c>
      <c r="J7204" s="1" t="s">
        <v>57</v>
      </c>
      <c r="K7204" s="1" t="s">
        <v>41</v>
      </c>
      <c r="L7204" s="1">
        <v>100.0</v>
      </c>
      <c r="M7204" s="1" t="s">
        <v>58</v>
      </c>
      <c r="N7204" s="1" t="s">
        <v>22395</v>
      </c>
      <c r="O7204" s="4">
        <v>44317.0</v>
      </c>
      <c r="P7204" s="5">
        <v>44177.0</v>
      </c>
      <c r="Q7204" s="1" t="s">
        <v>22979</v>
      </c>
      <c r="R7204" s="1" t="s">
        <v>1541</v>
      </c>
      <c r="S7204" s="1" t="s">
        <v>32</v>
      </c>
      <c r="T7204" s="1" t="s">
        <v>22980</v>
      </c>
      <c r="U7204" s="1" t="s">
        <v>22981</v>
      </c>
    </row>
    <row r="7205">
      <c r="A7205" s="1" t="s">
        <v>22982</v>
      </c>
      <c r="B7205" s="1">
        <v>66228.0</v>
      </c>
      <c r="C7205" s="1">
        <v>2061.0</v>
      </c>
      <c r="D7205" s="2" t="s">
        <v>22397</v>
      </c>
      <c r="E7205" s="1" t="s">
        <v>2819</v>
      </c>
      <c r="F7205" s="1" t="s">
        <v>10999</v>
      </c>
      <c r="G7205" s="3" t="str">
        <f t="shared" si="1"/>
        <v>Patricia Sabin</v>
      </c>
      <c r="H7205" s="3" t="str">
        <f t="shared" si="2"/>
        <v>PATRICIA SABIN</v>
      </c>
      <c r="J7205" s="1" t="s">
        <v>57</v>
      </c>
      <c r="K7205" s="1" t="s">
        <v>41</v>
      </c>
      <c r="L7205" s="1">
        <v>100.0</v>
      </c>
      <c r="M7205" s="1" t="s">
        <v>58</v>
      </c>
      <c r="N7205" s="1" t="s">
        <v>22395</v>
      </c>
      <c r="O7205" s="4">
        <v>44317.0</v>
      </c>
      <c r="P7205" s="5">
        <v>44185.0</v>
      </c>
      <c r="Q7205" s="1" t="s">
        <v>22983</v>
      </c>
      <c r="R7205" s="1" t="s">
        <v>31</v>
      </c>
      <c r="S7205" s="1" t="s">
        <v>32</v>
      </c>
      <c r="T7205" s="1" t="s">
        <v>22984</v>
      </c>
      <c r="U7205" s="1" t="s">
        <v>22985</v>
      </c>
    </row>
    <row r="7206">
      <c r="A7206" s="1" t="s">
        <v>22986</v>
      </c>
      <c r="B7206" s="1">
        <v>66231.0</v>
      </c>
      <c r="C7206" s="1">
        <v>2061.0</v>
      </c>
      <c r="D7206" s="2" t="s">
        <v>22397</v>
      </c>
      <c r="E7206" s="1" t="s">
        <v>22987</v>
      </c>
      <c r="F7206" s="1" t="s">
        <v>14989</v>
      </c>
      <c r="G7206" s="3" t="str">
        <f t="shared" si="1"/>
        <v>Susan and Alan Klein</v>
      </c>
      <c r="H7206" s="3" t="str">
        <f t="shared" si="2"/>
        <v>SUSAN AND ALAN KLEIN</v>
      </c>
      <c r="J7206" s="1" t="s">
        <v>57</v>
      </c>
      <c r="K7206" s="1" t="s">
        <v>41</v>
      </c>
      <c r="L7206" s="1">
        <v>100.0</v>
      </c>
      <c r="M7206" s="1" t="s">
        <v>58</v>
      </c>
      <c r="N7206" s="1" t="s">
        <v>22395</v>
      </c>
      <c r="O7206" s="4">
        <v>44317.0</v>
      </c>
      <c r="P7206" s="5">
        <v>44186.0</v>
      </c>
      <c r="Q7206" s="1" t="s">
        <v>22988</v>
      </c>
      <c r="R7206" s="1" t="s">
        <v>31</v>
      </c>
      <c r="S7206" s="1" t="s">
        <v>32</v>
      </c>
      <c r="T7206" s="1">
        <v>75225.0</v>
      </c>
      <c r="U7206" s="1" t="s">
        <v>22989</v>
      </c>
    </row>
    <row r="7207">
      <c r="A7207" s="1" t="s">
        <v>22990</v>
      </c>
      <c r="B7207" s="1">
        <v>66235.0</v>
      </c>
      <c r="C7207" s="1">
        <v>2061.0</v>
      </c>
      <c r="D7207" s="2" t="s">
        <v>22397</v>
      </c>
      <c r="E7207" s="1" t="s">
        <v>916</v>
      </c>
      <c r="F7207" s="1" t="s">
        <v>22991</v>
      </c>
      <c r="G7207" s="3" t="str">
        <f t="shared" si="1"/>
        <v>Alan Putter</v>
      </c>
      <c r="H7207" s="3" t="str">
        <f t="shared" si="2"/>
        <v>ALAN PUTTER</v>
      </c>
      <c r="J7207" s="1" t="s">
        <v>57</v>
      </c>
      <c r="K7207" s="1" t="s">
        <v>41</v>
      </c>
      <c r="L7207" s="1">
        <v>100.0</v>
      </c>
      <c r="M7207" s="1" t="s">
        <v>58</v>
      </c>
      <c r="N7207" s="1" t="s">
        <v>22395</v>
      </c>
      <c r="O7207" s="4">
        <v>44317.0</v>
      </c>
      <c r="P7207" s="5">
        <v>44193.0</v>
      </c>
      <c r="Q7207" s="1" t="s">
        <v>22992</v>
      </c>
      <c r="R7207" s="1" t="s">
        <v>1698</v>
      </c>
      <c r="S7207" s="1" t="s">
        <v>32</v>
      </c>
      <c r="T7207" s="1">
        <v>75056.0</v>
      </c>
      <c r="U7207" s="1" t="s">
        <v>22993</v>
      </c>
    </row>
    <row r="7208">
      <c r="A7208" s="1" t="s">
        <v>22994</v>
      </c>
      <c r="B7208" s="1">
        <v>66236.0</v>
      </c>
      <c r="C7208" s="1">
        <v>2061.0</v>
      </c>
      <c r="D7208" s="2" t="s">
        <v>22397</v>
      </c>
      <c r="E7208" s="1" t="s">
        <v>4800</v>
      </c>
      <c r="F7208" s="1" t="s">
        <v>22995</v>
      </c>
      <c r="G7208" s="3" t="str">
        <f t="shared" si="1"/>
        <v>Beth Stromberg</v>
      </c>
      <c r="H7208" s="3" t="str">
        <f t="shared" si="2"/>
        <v>BETH STROMBERG</v>
      </c>
      <c r="J7208" s="1" t="s">
        <v>57</v>
      </c>
      <c r="K7208" s="1" t="s">
        <v>41</v>
      </c>
      <c r="L7208" s="1">
        <v>100.0</v>
      </c>
      <c r="M7208" s="1" t="s">
        <v>58</v>
      </c>
      <c r="N7208" s="1" t="s">
        <v>22395</v>
      </c>
      <c r="O7208" s="4">
        <v>44317.0</v>
      </c>
      <c r="P7208" s="5">
        <v>44193.0</v>
      </c>
      <c r="Q7208" s="1" t="s">
        <v>22996</v>
      </c>
      <c r="R7208" s="1" t="s">
        <v>31</v>
      </c>
      <c r="S7208" s="1" t="s">
        <v>32</v>
      </c>
      <c r="T7208" s="1">
        <v>75230.0</v>
      </c>
      <c r="U7208" s="1" t="s">
        <v>22997</v>
      </c>
    </row>
    <row r="7209">
      <c r="A7209" s="1" t="s">
        <v>22998</v>
      </c>
      <c r="B7209" s="1">
        <v>66237.0</v>
      </c>
      <c r="C7209" s="1">
        <v>2061.0</v>
      </c>
      <c r="D7209" s="2" t="s">
        <v>22397</v>
      </c>
      <c r="E7209" s="1" t="s">
        <v>15558</v>
      </c>
      <c r="F7209" s="1" t="s">
        <v>22760</v>
      </c>
      <c r="G7209" s="3" t="str">
        <f t="shared" si="1"/>
        <v>Dan Goetz</v>
      </c>
      <c r="H7209" s="3" t="str">
        <f t="shared" si="2"/>
        <v>DAN GOETZ</v>
      </c>
      <c r="J7209" s="1" t="s">
        <v>57</v>
      </c>
      <c r="K7209" s="1" t="s">
        <v>41</v>
      </c>
      <c r="L7209" s="1">
        <v>100.0</v>
      </c>
      <c r="M7209" s="1" t="s">
        <v>58</v>
      </c>
      <c r="N7209" s="1" t="s">
        <v>22395</v>
      </c>
      <c r="O7209" s="4">
        <v>44317.0</v>
      </c>
      <c r="P7209" s="5">
        <v>44193.0</v>
      </c>
      <c r="Q7209" s="1" t="s">
        <v>22761</v>
      </c>
      <c r="R7209" s="1" t="s">
        <v>31</v>
      </c>
      <c r="S7209" s="1" t="s">
        <v>32</v>
      </c>
      <c r="T7209" s="1">
        <v>75230.0</v>
      </c>
      <c r="U7209" s="1" t="s">
        <v>22762</v>
      </c>
    </row>
    <row r="7210">
      <c r="A7210" s="1" t="s">
        <v>22999</v>
      </c>
      <c r="B7210" s="1">
        <v>66238.0</v>
      </c>
      <c r="C7210" s="1">
        <v>2061.0</v>
      </c>
      <c r="D7210" s="2" t="s">
        <v>22397</v>
      </c>
      <c r="E7210" s="1" t="s">
        <v>921</v>
      </c>
      <c r="F7210" s="1" t="s">
        <v>2966</v>
      </c>
      <c r="G7210" s="3" t="str">
        <f t="shared" si="1"/>
        <v>David Eisenberg</v>
      </c>
      <c r="H7210" s="3" t="str">
        <f t="shared" si="2"/>
        <v>DAVID EISENBERG</v>
      </c>
      <c r="J7210" s="1" t="s">
        <v>57</v>
      </c>
      <c r="K7210" s="1" t="s">
        <v>41</v>
      </c>
      <c r="L7210" s="1">
        <v>100.0</v>
      </c>
      <c r="M7210" s="1" t="s">
        <v>58</v>
      </c>
      <c r="N7210" s="1" t="s">
        <v>22395</v>
      </c>
      <c r="O7210" s="4">
        <v>44317.0</v>
      </c>
      <c r="P7210" s="5">
        <v>44193.0</v>
      </c>
      <c r="Q7210" s="1" t="s">
        <v>3850</v>
      </c>
      <c r="R7210" s="1" t="s">
        <v>31</v>
      </c>
      <c r="S7210" s="1" t="s">
        <v>32</v>
      </c>
      <c r="T7210" s="1">
        <v>75248.0</v>
      </c>
      <c r="U7210" s="1" t="s">
        <v>3851</v>
      </c>
    </row>
    <row r="7211">
      <c r="A7211" s="1" t="s">
        <v>23000</v>
      </c>
      <c r="B7211" s="1">
        <v>66239.0</v>
      </c>
      <c r="C7211" s="1">
        <v>2061.0</v>
      </c>
      <c r="D7211" s="2" t="s">
        <v>22397</v>
      </c>
      <c r="E7211" s="1" t="s">
        <v>23001</v>
      </c>
      <c r="F7211" s="1" t="s">
        <v>23002</v>
      </c>
      <c r="G7211" s="3" t="str">
        <f t="shared" si="1"/>
        <v>Harriet Whiting</v>
      </c>
      <c r="H7211" s="3" t="str">
        <f t="shared" si="2"/>
        <v>HARRIET WHITING</v>
      </c>
      <c r="J7211" s="1" t="s">
        <v>57</v>
      </c>
      <c r="K7211" s="1" t="s">
        <v>41</v>
      </c>
      <c r="L7211" s="1">
        <v>100.0</v>
      </c>
      <c r="M7211" s="1" t="s">
        <v>58</v>
      </c>
      <c r="N7211" s="1" t="s">
        <v>22395</v>
      </c>
      <c r="O7211" s="4">
        <v>44317.0</v>
      </c>
      <c r="P7211" s="5">
        <v>44193.0</v>
      </c>
      <c r="Q7211" s="1" t="s">
        <v>23003</v>
      </c>
      <c r="R7211" s="1" t="s">
        <v>31</v>
      </c>
      <c r="S7211" s="1" t="s">
        <v>32</v>
      </c>
      <c r="T7211" s="1">
        <v>75229.0</v>
      </c>
      <c r="U7211" s="1" t="s">
        <v>23004</v>
      </c>
    </row>
    <row r="7212">
      <c r="A7212" s="1" t="s">
        <v>23005</v>
      </c>
      <c r="B7212" s="1">
        <v>66240.0</v>
      </c>
      <c r="C7212" s="1">
        <v>2061.0</v>
      </c>
      <c r="D7212" s="2" t="s">
        <v>22397</v>
      </c>
      <c r="E7212" s="1" t="s">
        <v>6862</v>
      </c>
      <c r="F7212" s="1" t="s">
        <v>10881</v>
      </c>
      <c r="G7212" s="3" t="str">
        <f t="shared" si="1"/>
        <v>Helen Waldman</v>
      </c>
      <c r="H7212" s="3" t="str">
        <f t="shared" si="2"/>
        <v>HELEN WALDMAN</v>
      </c>
      <c r="J7212" s="1" t="s">
        <v>57</v>
      </c>
      <c r="K7212" s="1" t="s">
        <v>41</v>
      </c>
      <c r="L7212" s="1">
        <v>100.0</v>
      </c>
      <c r="M7212" s="1" t="s">
        <v>58</v>
      </c>
      <c r="N7212" s="1" t="s">
        <v>22395</v>
      </c>
      <c r="O7212" s="4">
        <v>44317.0</v>
      </c>
      <c r="P7212" s="5">
        <v>44193.0</v>
      </c>
      <c r="Q7212" s="1" t="s">
        <v>23006</v>
      </c>
      <c r="R7212" s="1" t="s">
        <v>31</v>
      </c>
      <c r="S7212" s="1" t="s">
        <v>32</v>
      </c>
      <c r="T7212" s="1">
        <v>75248.0</v>
      </c>
      <c r="U7212" s="1" t="s">
        <v>23007</v>
      </c>
    </row>
    <row r="7213">
      <c r="A7213" s="1" t="s">
        <v>23008</v>
      </c>
      <c r="B7213" s="1">
        <v>66241.0</v>
      </c>
      <c r="C7213" s="1">
        <v>2061.0</v>
      </c>
      <c r="D7213" s="2" t="s">
        <v>22397</v>
      </c>
      <c r="E7213" s="1" t="s">
        <v>23009</v>
      </c>
      <c r="F7213" s="1" t="s">
        <v>19630</v>
      </c>
      <c r="G7213" s="3" t="str">
        <f t="shared" si="1"/>
        <v>Jenifer Blum</v>
      </c>
      <c r="H7213" s="3" t="str">
        <f t="shared" si="2"/>
        <v>JENIFER BLUM</v>
      </c>
      <c r="J7213" s="1" t="s">
        <v>57</v>
      </c>
      <c r="K7213" s="1" t="s">
        <v>41</v>
      </c>
      <c r="L7213" s="1">
        <v>100.0</v>
      </c>
      <c r="M7213" s="1" t="s">
        <v>58</v>
      </c>
      <c r="N7213" s="1" t="s">
        <v>22395</v>
      </c>
      <c r="O7213" s="4">
        <v>44317.0</v>
      </c>
      <c r="P7213" s="5">
        <v>44193.0</v>
      </c>
      <c r="Q7213" s="1" t="s">
        <v>23010</v>
      </c>
      <c r="R7213" s="1" t="s">
        <v>31</v>
      </c>
      <c r="S7213" s="1" t="s">
        <v>32</v>
      </c>
      <c r="T7213" s="1">
        <v>75379.0</v>
      </c>
      <c r="U7213" s="1" t="s">
        <v>23011</v>
      </c>
    </row>
    <row r="7214">
      <c r="A7214" s="1" t="s">
        <v>23012</v>
      </c>
      <c r="B7214" s="1">
        <v>66242.0</v>
      </c>
      <c r="C7214" s="1">
        <v>2061.0</v>
      </c>
      <c r="D7214" s="2" t="s">
        <v>22397</v>
      </c>
      <c r="E7214" s="1" t="s">
        <v>6173</v>
      </c>
      <c r="F7214" s="1" t="s">
        <v>23013</v>
      </c>
      <c r="G7214" s="3" t="str">
        <f t="shared" si="1"/>
        <v>Jolene Risch</v>
      </c>
      <c r="H7214" s="3" t="str">
        <f t="shared" si="2"/>
        <v>JOLENE RISCH</v>
      </c>
      <c r="J7214" s="1" t="s">
        <v>57</v>
      </c>
      <c r="K7214" s="1" t="s">
        <v>41</v>
      </c>
      <c r="L7214" s="1">
        <v>100.0</v>
      </c>
      <c r="M7214" s="1" t="s">
        <v>58</v>
      </c>
      <c r="N7214" s="1" t="s">
        <v>22395</v>
      </c>
      <c r="O7214" s="4">
        <v>44317.0</v>
      </c>
      <c r="P7214" s="5">
        <v>44193.0</v>
      </c>
      <c r="Q7214" s="1" t="s">
        <v>23014</v>
      </c>
      <c r="R7214" s="1" t="s">
        <v>31</v>
      </c>
      <c r="S7214" s="1" t="s">
        <v>32</v>
      </c>
      <c r="T7214" s="1">
        <v>75248.0</v>
      </c>
      <c r="U7214" s="1" t="s">
        <v>23015</v>
      </c>
    </row>
    <row r="7215">
      <c r="A7215" s="1" t="s">
        <v>23016</v>
      </c>
      <c r="B7215" s="1">
        <v>66243.0</v>
      </c>
      <c r="C7215" s="1">
        <v>2061.0</v>
      </c>
      <c r="D7215" s="2" t="s">
        <v>22397</v>
      </c>
      <c r="E7215" s="1" t="s">
        <v>269</v>
      </c>
      <c r="F7215" s="1" t="s">
        <v>2117</v>
      </c>
      <c r="G7215" s="3" t="str">
        <f t="shared" si="1"/>
        <v>Kim Zoller</v>
      </c>
      <c r="H7215" s="3" t="str">
        <f t="shared" si="2"/>
        <v>KIM ZOLLER</v>
      </c>
      <c r="J7215" s="1" t="s">
        <v>57</v>
      </c>
      <c r="K7215" s="1" t="s">
        <v>41</v>
      </c>
      <c r="L7215" s="1">
        <v>100.0</v>
      </c>
      <c r="M7215" s="1" t="s">
        <v>58</v>
      </c>
      <c r="N7215" s="1" t="s">
        <v>22395</v>
      </c>
      <c r="O7215" s="4">
        <v>44317.0</v>
      </c>
      <c r="P7215" s="5">
        <v>44193.0</v>
      </c>
      <c r="Q7215" s="1" t="s">
        <v>23017</v>
      </c>
      <c r="R7215" s="1" t="s">
        <v>31</v>
      </c>
      <c r="S7215" s="1" t="s">
        <v>32</v>
      </c>
      <c r="T7215" s="1">
        <v>75367.0</v>
      </c>
      <c r="U7215" s="1" t="s">
        <v>23018</v>
      </c>
    </row>
    <row r="7216">
      <c r="A7216" s="1" t="s">
        <v>23019</v>
      </c>
      <c r="B7216" s="1">
        <v>66245.0</v>
      </c>
      <c r="C7216" s="1">
        <v>2061.0</v>
      </c>
      <c r="D7216" s="2" t="s">
        <v>22397</v>
      </c>
      <c r="E7216" s="1" t="s">
        <v>3584</v>
      </c>
      <c r="F7216" s="1" t="s">
        <v>11735</v>
      </c>
      <c r="G7216" s="3" t="str">
        <f t="shared" si="1"/>
        <v>Lawrence Ginsburg</v>
      </c>
      <c r="H7216" s="3" t="str">
        <f t="shared" si="2"/>
        <v>LAWRENCE GINSBURG</v>
      </c>
      <c r="J7216" s="1" t="s">
        <v>57</v>
      </c>
      <c r="K7216" s="1" t="s">
        <v>41</v>
      </c>
      <c r="L7216" s="1">
        <v>100.0</v>
      </c>
      <c r="M7216" s="1" t="s">
        <v>58</v>
      </c>
      <c r="N7216" s="1" t="s">
        <v>22395</v>
      </c>
      <c r="O7216" s="4">
        <v>44317.0</v>
      </c>
      <c r="P7216" s="5">
        <v>44193.0</v>
      </c>
      <c r="Q7216" s="1" t="s">
        <v>23020</v>
      </c>
      <c r="R7216" s="1" t="s">
        <v>31</v>
      </c>
      <c r="S7216" s="1" t="s">
        <v>32</v>
      </c>
      <c r="T7216" s="1">
        <v>75230.0</v>
      </c>
      <c r="U7216" s="1" t="s">
        <v>23021</v>
      </c>
    </row>
    <row r="7217">
      <c r="A7217" s="1" t="s">
        <v>23022</v>
      </c>
      <c r="B7217" s="1">
        <v>66246.0</v>
      </c>
      <c r="C7217" s="1">
        <v>2061.0</v>
      </c>
      <c r="D7217" s="2" t="s">
        <v>22397</v>
      </c>
      <c r="E7217" s="1" t="s">
        <v>23023</v>
      </c>
      <c r="F7217" s="1" t="s">
        <v>23024</v>
      </c>
      <c r="G7217" s="3" t="str">
        <f t="shared" si="1"/>
        <v>Mary Lee Broder</v>
      </c>
      <c r="H7217" s="3" t="str">
        <f t="shared" si="2"/>
        <v>MARY LEE BRODER</v>
      </c>
      <c r="J7217" s="1" t="s">
        <v>57</v>
      </c>
      <c r="K7217" s="1" t="s">
        <v>41</v>
      </c>
      <c r="L7217" s="1">
        <v>100.0</v>
      </c>
      <c r="M7217" s="1" t="s">
        <v>58</v>
      </c>
      <c r="N7217" s="1" t="s">
        <v>22395</v>
      </c>
      <c r="O7217" s="4">
        <v>44317.0</v>
      </c>
      <c r="P7217" s="5">
        <v>44193.0</v>
      </c>
      <c r="Q7217" s="1" t="s">
        <v>23025</v>
      </c>
      <c r="R7217" s="1" t="s">
        <v>31</v>
      </c>
      <c r="S7217" s="1" t="s">
        <v>32</v>
      </c>
      <c r="T7217" s="1">
        <v>75229.0</v>
      </c>
      <c r="U7217" s="1" t="s">
        <v>23026</v>
      </c>
    </row>
    <row r="7218">
      <c r="A7218" s="1" t="s">
        <v>23027</v>
      </c>
      <c r="B7218" s="1">
        <v>66247.0</v>
      </c>
      <c r="C7218" s="1">
        <v>2061.0</v>
      </c>
      <c r="D7218" s="2" t="s">
        <v>22397</v>
      </c>
      <c r="E7218" s="1" t="s">
        <v>2295</v>
      </c>
      <c r="F7218" s="1" t="s">
        <v>23028</v>
      </c>
      <c r="G7218" s="3" t="str">
        <f t="shared" si="1"/>
        <v>Paul Chafetz</v>
      </c>
      <c r="H7218" s="3" t="str">
        <f t="shared" si="2"/>
        <v>PAUL CHAFETZ</v>
      </c>
      <c r="J7218" s="1" t="s">
        <v>57</v>
      </c>
      <c r="K7218" s="1" t="s">
        <v>41</v>
      </c>
      <c r="L7218" s="1">
        <v>100.0</v>
      </c>
      <c r="M7218" s="1" t="s">
        <v>58</v>
      </c>
      <c r="N7218" s="1" t="s">
        <v>22395</v>
      </c>
      <c r="O7218" s="4">
        <v>44317.0</v>
      </c>
      <c r="P7218" s="5">
        <v>44193.0</v>
      </c>
      <c r="Q7218" s="1" t="s">
        <v>23029</v>
      </c>
      <c r="R7218" s="1" t="s">
        <v>31</v>
      </c>
      <c r="S7218" s="1" t="s">
        <v>32</v>
      </c>
      <c r="T7218" s="1">
        <v>75230.0</v>
      </c>
      <c r="U7218" s="1" t="s">
        <v>23030</v>
      </c>
    </row>
    <row r="7219">
      <c r="A7219" s="1" t="s">
        <v>23031</v>
      </c>
      <c r="B7219" s="1">
        <v>66248.0</v>
      </c>
      <c r="C7219" s="1">
        <v>2061.0</v>
      </c>
      <c r="D7219" s="2" t="s">
        <v>22397</v>
      </c>
      <c r="E7219" s="1" t="s">
        <v>3348</v>
      </c>
      <c r="F7219" s="1" t="s">
        <v>8962</v>
      </c>
      <c r="G7219" s="3" t="str">
        <f t="shared" si="1"/>
        <v>Rachel Andres</v>
      </c>
      <c r="H7219" s="3" t="str">
        <f t="shared" si="2"/>
        <v>RACHEL ANDRES</v>
      </c>
      <c r="J7219" s="1" t="s">
        <v>57</v>
      </c>
      <c r="K7219" s="1" t="s">
        <v>41</v>
      </c>
      <c r="L7219" s="1">
        <v>100.0</v>
      </c>
      <c r="M7219" s="1" t="s">
        <v>58</v>
      </c>
      <c r="N7219" s="1" t="s">
        <v>22395</v>
      </c>
      <c r="O7219" s="4">
        <v>44317.0</v>
      </c>
      <c r="P7219" s="5">
        <v>44193.0</v>
      </c>
      <c r="Q7219" s="1" t="s">
        <v>23032</v>
      </c>
      <c r="R7219" s="1" t="s">
        <v>2825</v>
      </c>
      <c r="S7219" s="1" t="s">
        <v>604</v>
      </c>
      <c r="T7219" s="1">
        <v>90004.0</v>
      </c>
      <c r="U7219" s="1" t="s">
        <v>23033</v>
      </c>
    </row>
    <row r="7220">
      <c r="A7220" s="1" t="s">
        <v>23034</v>
      </c>
      <c r="B7220" s="1">
        <v>66249.0</v>
      </c>
      <c r="C7220" s="1">
        <v>2061.0</v>
      </c>
      <c r="D7220" s="2" t="s">
        <v>22397</v>
      </c>
      <c r="E7220" s="1" t="s">
        <v>354</v>
      </c>
      <c r="F7220" s="1" t="s">
        <v>23035</v>
      </c>
      <c r="G7220" s="3" t="str">
        <f t="shared" si="1"/>
        <v>Richard Massman</v>
      </c>
      <c r="H7220" s="3" t="str">
        <f t="shared" si="2"/>
        <v>RICHARD MASSMAN</v>
      </c>
      <c r="J7220" s="1" t="s">
        <v>57</v>
      </c>
      <c r="K7220" s="1" t="s">
        <v>41</v>
      </c>
      <c r="L7220" s="1">
        <v>100.0</v>
      </c>
      <c r="M7220" s="1" t="s">
        <v>58</v>
      </c>
      <c r="N7220" s="1" t="s">
        <v>22395</v>
      </c>
      <c r="O7220" s="4">
        <v>44317.0</v>
      </c>
      <c r="P7220" s="5">
        <v>44193.0</v>
      </c>
      <c r="Q7220" s="1" t="s">
        <v>23036</v>
      </c>
      <c r="R7220" s="1" t="s">
        <v>31</v>
      </c>
      <c r="S7220" s="1" t="s">
        <v>32</v>
      </c>
      <c r="T7220" s="1">
        <v>75229.0</v>
      </c>
      <c r="U7220" s="1" t="s">
        <v>23037</v>
      </c>
    </row>
    <row r="7221">
      <c r="A7221" s="1" t="s">
        <v>23038</v>
      </c>
      <c r="B7221" s="1">
        <v>66250.0</v>
      </c>
      <c r="C7221" s="1">
        <v>2061.0</v>
      </c>
      <c r="D7221" s="2" t="s">
        <v>22397</v>
      </c>
      <c r="E7221" s="1" t="s">
        <v>3118</v>
      </c>
      <c r="F7221" s="1" t="s">
        <v>23039</v>
      </c>
      <c r="G7221" s="3" t="str">
        <f t="shared" si="1"/>
        <v>Sheldon Whitten Vile</v>
      </c>
      <c r="H7221" s="3" t="str">
        <f t="shared" si="2"/>
        <v>SHELDON WHITTEN VILE</v>
      </c>
      <c r="J7221" s="1" t="s">
        <v>57</v>
      </c>
      <c r="K7221" s="1" t="s">
        <v>41</v>
      </c>
      <c r="L7221" s="1">
        <v>100.0</v>
      </c>
      <c r="M7221" s="1" t="s">
        <v>58</v>
      </c>
      <c r="N7221" s="1" t="s">
        <v>22395</v>
      </c>
      <c r="O7221" s="4">
        <v>44317.0</v>
      </c>
      <c r="P7221" s="5">
        <v>44193.0</v>
      </c>
      <c r="Q7221" s="1" t="s">
        <v>23040</v>
      </c>
      <c r="R7221" s="1" t="s">
        <v>603</v>
      </c>
      <c r="S7221" s="1" t="s">
        <v>604</v>
      </c>
      <c r="T7221" s="1">
        <v>94610.0</v>
      </c>
      <c r="U7221" s="1" t="s">
        <v>23041</v>
      </c>
    </row>
    <row r="7222">
      <c r="A7222" s="1" t="s">
        <v>23042</v>
      </c>
      <c r="B7222" s="1">
        <v>66251.0</v>
      </c>
      <c r="C7222" s="1">
        <v>2061.0</v>
      </c>
      <c r="D7222" s="2" t="s">
        <v>22397</v>
      </c>
      <c r="E7222" s="1" t="s">
        <v>20725</v>
      </c>
      <c r="F7222" s="1" t="s">
        <v>22825</v>
      </c>
      <c r="G7222" s="3" t="str">
        <f t="shared" si="1"/>
        <v>Suzi Greenman</v>
      </c>
      <c r="H7222" s="3" t="str">
        <f t="shared" si="2"/>
        <v>SUZI GREENMAN</v>
      </c>
      <c r="J7222" s="1" t="s">
        <v>57</v>
      </c>
      <c r="K7222" s="1" t="s">
        <v>41</v>
      </c>
      <c r="L7222" s="1">
        <v>100.0</v>
      </c>
      <c r="M7222" s="1" t="s">
        <v>58</v>
      </c>
      <c r="N7222" s="1" t="s">
        <v>22395</v>
      </c>
      <c r="O7222" s="4">
        <v>44317.0</v>
      </c>
      <c r="P7222" s="5">
        <v>44193.0</v>
      </c>
      <c r="Q7222" s="1" t="s">
        <v>23043</v>
      </c>
      <c r="R7222" s="1" t="s">
        <v>31</v>
      </c>
      <c r="S7222" s="1" t="s">
        <v>32</v>
      </c>
      <c r="T7222" s="1">
        <v>75219.0</v>
      </c>
      <c r="U7222" s="1" t="s">
        <v>23044</v>
      </c>
    </row>
    <row r="7223">
      <c r="A7223" s="1" t="s">
        <v>23045</v>
      </c>
      <c r="B7223" s="1">
        <v>66252.0</v>
      </c>
      <c r="C7223" s="1">
        <v>2061.0</v>
      </c>
      <c r="D7223" s="2" t="s">
        <v>22397</v>
      </c>
      <c r="E7223" s="1" t="s">
        <v>5702</v>
      </c>
      <c r="F7223" s="1" t="s">
        <v>23046</v>
      </c>
      <c r="G7223" s="3" t="str">
        <f t="shared" si="1"/>
        <v>Tina Wasserman</v>
      </c>
      <c r="H7223" s="3" t="str">
        <f t="shared" si="2"/>
        <v>TINA WASSERMAN</v>
      </c>
      <c r="J7223" s="1" t="s">
        <v>57</v>
      </c>
      <c r="K7223" s="1" t="s">
        <v>41</v>
      </c>
      <c r="L7223" s="1">
        <v>100.0</v>
      </c>
      <c r="M7223" s="1" t="s">
        <v>58</v>
      </c>
      <c r="N7223" s="1" t="s">
        <v>22395</v>
      </c>
      <c r="O7223" s="4">
        <v>44317.0</v>
      </c>
      <c r="P7223" s="5">
        <v>44193.0</v>
      </c>
      <c r="Q7223" s="1" t="s">
        <v>23047</v>
      </c>
      <c r="R7223" s="1" t="s">
        <v>31</v>
      </c>
      <c r="S7223" s="1" t="s">
        <v>32</v>
      </c>
      <c r="T7223" s="1">
        <v>75230.0</v>
      </c>
      <c r="U7223" s="1" t="s">
        <v>23048</v>
      </c>
    </row>
    <row r="7224">
      <c r="A7224" s="1" t="s">
        <v>23049</v>
      </c>
      <c r="B7224" s="1">
        <v>66271.0</v>
      </c>
      <c r="C7224" s="1">
        <v>2061.0</v>
      </c>
      <c r="D7224" s="2" t="s">
        <v>22397</v>
      </c>
      <c r="E7224" s="1" t="s">
        <v>23050</v>
      </c>
      <c r="F7224" s="1" t="s">
        <v>23051</v>
      </c>
      <c r="G7224" s="3" t="str">
        <f t="shared" si="1"/>
        <v>Connie Hochberg</v>
      </c>
      <c r="H7224" s="3" t="str">
        <f t="shared" si="2"/>
        <v>CONNIE HOCHBERG</v>
      </c>
      <c r="J7224" s="1" t="s">
        <v>57</v>
      </c>
      <c r="K7224" s="1" t="s">
        <v>41</v>
      </c>
      <c r="L7224" s="1">
        <v>100.0</v>
      </c>
      <c r="M7224" s="1" t="s">
        <v>58</v>
      </c>
      <c r="N7224" s="1" t="s">
        <v>22395</v>
      </c>
      <c r="O7224" s="4">
        <v>44317.0</v>
      </c>
      <c r="P7224" s="5">
        <v>44193.0</v>
      </c>
      <c r="Q7224" s="1" t="s">
        <v>23052</v>
      </c>
      <c r="R7224" s="1" t="s">
        <v>1541</v>
      </c>
      <c r="S7224" s="1" t="s">
        <v>32</v>
      </c>
      <c r="T7224" s="1">
        <v>75024.0</v>
      </c>
      <c r="U7224" s="1" t="s">
        <v>23053</v>
      </c>
    </row>
    <row r="7225">
      <c r="A7225" s="1" t="s">
        <v>23054</v>
      </c>
      <c r="B7225" s="1">
        <v>66272.0</v>
      </c>
      <c r="C7225" s="1">
        <v>2061.0</v>
      </c>
      <c r="D7225" s="2" t="s">
        <v>22397</v>
      </c>
      <c r="E7225" s="1" t="s">
        <v>23055</v>
      </c>
      <c r="F7225" s="1" t="s">
        <v>3101</v>
      </c>
      <c r="G7225" s="3" t="str">
        <f t="shared" si="1"/>
        <v>Cris Jordan</v>
      </c>
      <c r="H7225" s="3" t="str">
        <f t="shared" si="2"/>
        <v>CRIS JORDAN</v>
      </c>
      <c r="J7225" s="1" t="s">
        <v>57</v>
      </c>
      <c r="K7225" s="1" t="s">
        <v>41</v>
      </c>
      <c r="L7225" s="1">
        <v>100.0</v>
      </c>
      <c r="M7225" s="1" t="s">
        <v>58</v>
      </c>
      <c r="N7225" s="1" t="s">
        <v>22395</v>
      </c>
      <c r="O7225" s="4">
        <v>44317.0</v>
      </c>
      <c r="P7225" s="5">
        <v>44193.0</v>
      </c>
      <c r="Q7225" s="1" t="s">
        <v>23056</v>
      </c>
      <c r="R7225" s="1" t="s">
        <v>31</v>
      </c>
      <c r="S7225" s="1" t="s">
        <v>32</v>
      </c>
      <c r="T7225" s="1">
        <v>75246.0</v>
      </c>
      <c r="U7225" s="1" t="s">
        <v>23057</v>
      </c>
    </row>
    <row r="7226">
      <c r="A7226" s="1" t="s">
        <v>23058</v>
      </c>
      <c r="B7226" s="1">
        <v>66274.0</v>
      </c>
      <c r="C7226" s="1">
        <v>2061.0</v>
      </c>
      <c r="D7226" s="2" t="s">
        <v>22397</v>
      </c>
      <c r="E7226" s="1" t="s">
        <v>7026</v>
      </c>
      <c r="F7226" s="1" t="s">
        <v>23059</v>
      </c>
      <c r="G7226" s="3" t="str">
        <f t="shared" si="1"/>
        <v>Debbie Greene</v>
      </c>
      <c r="H7226" s="3" t="str">
        <f t="shared" si="2"/>
        <v>DEBBIE GREENE</v>
      </c>
      <c r="J7226" s="1" t="s">
        <v>57</v>
      </c>
      <c r="K7226" s="1" t="s">
        <v>41</v>
      </c>
      <c r="L7226" s="1">
        <v>100.0</v>
      </c>
      <c r="M7226" s="1" t="s">
        <v>58</v>
      </c>
      <c r="N7226" s="1" t="s">
        <v>22395</v>
      </c>
      <c r="O7226" s="4">
        <v>44317.0</v>
      </c>
      <c r="P7226" s="5">
        <v>44194.0</v>
      </c>
      <c r="Q7226" s="1" t="s">
        <v>23060</v>
      </c>
      <c r="R7226" s="1" t="s">
        <v>31</v>
      </c>
      <c r="S7226" s="1" t="s">
        <v>32</v>
      </c>
      <c r="T7226" s="1">
        <v>75248.0</v>
      </c>
      <c r="U7226" s="1" t="s">
        <v>23061</v>
      </c>
    </row>
    <row r="7227">
      <c r="A7227" s="1" t="s">
        <v>23062</v>
      </c>
      <c r="B7227" s="1">
        <v>66275.0</v>
      </c>
      <c r="C7227" s="1">
        <v>2061.0</v>
      </c>
      <c r="D7227" s="2" t="s">
        <v>22397</v>
      </c>
      <c r="E7227" s="1" t="s">
        <v>140</v>
      </c>
      <c r="F7227" s="1" t="s">
        <v>23063</v>
      </c>
      <c r="G7227" s="3" t="str">
        <f t="shared" si="1"/>
        <v>Michael Schiff</v>
      </c>
      <c r="H7227" s="3" t="str">
        <f t="shared" si="2"/>
        <v>MICHAEL SCHIFF</v>
      </c>
      <c r="J7227" s="1" t="s">
        <v>57</v>
      </c>
      <c r="K7227" s="1" t="s">
        <v>41</v>
      </c>
      <c r="L7227" s="1">
        <v>100.0</v>
      </c>
      <c r="M7227" s="1" t="s">
        <v>58</v>
      </c>
      <c r="N7227" s="1" t="s">
        <v>22395</v>
      </c>
      <c r="O7227" s="4">
        <v>44317.0</v>
      </c>
      <c r="P7227" s="5">
        <v>44194.0</v>
      </c>
      <c r="Q7227" s="1" t="s">
        <v>23064</v>
      </c>
      <c r="R7227" s="1" t="s">
        <v>31</v>
      </c>
      <c r="S7227" s="1" t="s">
        <v>32</v>
      </c>
      <c r="T7227" s="1">
        <v>75248.0</v>
      </c>
      <c r="U7227" s="1" t="s">
        <v>23065</v>
      </c>
    </row>
    <row r="7228">
      <c r="A7228" s="1" t="s">
        <v>23066</v>
      </c>
      <c r="B7228" s="1">
        <v>66276.0</v>
      </c>
      <c r="C7228" s="1">
        <v>2061.0</v>
      </c>
      <c r="D7228" s="2" t="s">
        <v>22397</v>
      </c>
      <c r="E7228" s="1" t="s">
        <v>140</v>
      </c>
      <c r="F7228" s="1" t="s">
        <v>2466</v>
      </c>
      <c r="G7228" s="3" t="str">
        <f t="shared" si="1"/>
        <v>Michael Zucker</v>
      </c>
      <c r="H7228" s="3" t="str">
        <f t="shared" si="2"/>
        <v>MICHAEL ZUCKER</v>
      </c>
      <c r="J7228" s="1" t="s">
        <v>57</v>
      </c>
      <c r="K7228" s="1" t="s">
        <v>41</v>
      </c>
      <c r="L7228" s="1">
        <v>100.0</v>
      </c>
      <c r="M7228" s="1" t="s">
        <v>58</v>
      </c>
      <c r="N7228" s="1" t="s">
        <v>22395</v>
      </c>
      <c r="O7228" s="4">
        <v>44317.0</v>
      </c>
      <c r="P7228" s="5">
        <v>44194.0</v>
      </c>
      <c r="Q7228" s="1" t="s">
        <v>23067</v>
      </c>
      <c r="R7228" s="1" t="s">
        <v>31</v>
      </c>
      <c r="S7228" s="1" t="s">
        <v>32</v>
      </c>
      <c r="T7228" s="1">
        <v>75230.0</v>
      </c>
      <c r="U7228" s="1" t="s">
        <v>23068</v>
      </c>
    </row>
    <row r="7229">
      <c r="A7229" s="1" t="s">
        <v>23069</v>
      </c>
      <c r="B7229" s="1">
        <v>66277.0</v>
      </c>
      <c r="C7229" s="1">
        <v>2061.0</v>
      </c>
      <c r="D7229" s="2" t="s">
        <v>22397</v>
      </c>
      <c r="E7229" s="1" t="s">
        <v>690</v>
      </c>
      <c r="F7229" s="1" t="s">
        <v>432</v>
      </c>
      <c r="G7229" s="3" t="str">
        <f t="shared" si="1"/>
        <v>Suzanne Smith</v>
      </c>
      <c r="H7229" s="3" t="str">
        <f t="shared" si="2"/>
        <v>SUZANNE SMITH</v>
      </c>
      <c r="J7229" s="1" t="s">
        <v>57</v>
      </c>
      <c r="K7229" s="1" t="s">
        <v>41</v>
      </c>
      <c r="L7229" s="1">
        <v>100.0</v>
      </c>
      <c r="M7229" s="1" t="s">
        <v>58</v>
      </c>
      <c r="N7229" s="1" t="s">
        <v>22395</v>
      </c>
      <c r="O7229" s="4">
        <v>44317.0</v>
      </c>
      <c r="P7229" s="5">
        <v>44194.0</v>
      </c>
      <c r="Q7229" s="1" t="s">
        <v>23070</v>
      </c>
      <c r="R7229" s="1" t="s">
        <v>31</v>
      </c>
      <c r="S7229" s="1" t="s">
        <v>32</v>
      </c>
      <c r="T7229" s="1">
        <v>75204.0</v>
      </c>
      <c r="U7229" s="1" t="s">
        <v>23071</v>
      </c>
    </row>
    <row r="7230">
      <c r="A7230" s="1" t="s">
        <v>23072</v>
      </c>
      <c r="B7230" s="1">
        <v>66292.0</v>
      </c>
      <c r="C7230" s="1">
        <v>2061.0</v>
      </c>
      <c r="D7230" s="2" t="s">
        <v>22397</v>
      </c>
      <c r="E7230" s="1" t="s">
        <v>1068</v>
      </c>
      <c r="F7230" s="1" t="s">
        <v>1069</v>
      </c>
      <c r="G7230" s="3" t="str">
        <f t="shared" si="1"/>
        <v>Bobby Abtahi</v>
      </c>
      <c r="H7230" s="3" t="str">
        <f t="shared" si="2"/>
        <v>BOBBY ABTAHI</v>
      </c>
      <c r="J7230" s="1" t="s">
        <v>57</v>
      </c>
      <c r="K7230" s="1" t="s">
        <v>41</v>
      </c>
      <c r="L7230" s="1">
        <v>100.0</v>
      </c>
      <c r="M7230" s="1" t="s">
        <v>58</v>
      </c>
      <c r="N7230" s="1" t="s">
        <v>22395</v>
      </c>
      <c r="O7230" s="4">
        <v>44317.0</v>
      </c>
      <c r="P7230" s="5">
        <v>44195.0</v>
      </c>
      <c r="Q7230" s="1" t="s">
        <v>10969</v>
      </c>
      <c r="R7230" s="1" t="s">
        <v>31</v>
      </c>
      <c r="S7230" s="1" t="s">
        <v>32</v>
      </c>
      <c r="T7230" s="1">
        <v>75203.0</v>
      </c>
      <c r="U7230" s="1" t="s">
        <v>10970</v>
      </c>
    </row>
    <row r="7231">
      <c r="A7231" s="1" t="s">
        <v>23073</v>
      </c>
      <c r="B7231" s="1">
        <v>66293.0</v>
      </c>
      <c r="C7231" s="1">
        <v>2061.0</v>
      </c>
      <c r="D7231" s="2" t="s">
        <v>22397</v>
      </c>
      <c r="E7231" s="1" t="s">
        <v>23074</v>
      </c>
      <c r="F7231" s="1" t="s">
        <v>8219</v>
      </c>
      <c r="G7231" s="3" t="str">
        <f t="shared" si="1"/>
        <v>Hylton Jonas</v>
      </c>
      <c r="H7231" s="3" t="str">
        <f t="shared" si="2"/>
        <v>HYLTON JONAS</v>
      </c>
      <c r="J7231" s="1" t="s">
        <v>57</v>
      </c>
      <c r="K7231" s="1" t="s">
        <v>41</v>
      </c>
      <c r="L7231" s="1">
        <v>100.0</v>
      </c>
      <c r="M7231" s="1" t="s">
        <v>58</v>
      </c>
      <c r="N7231" s="1" t="s">
        <v>22395</v>
      </c>
      <c r="O7231" s="4">
        <v>44317.0</v>
      </c>
      <c r="P7231" s="5">
        <v>44195.0</v>
      </c>
      <c r="Q7231" s="1" t="s">
        <v>23075</v>
      </c>
      <c r="R7231" s="1" t="s">
        <v>31</v>
      </c>
      <c r="S7231" s="1" t="s">
        <v>32</v>
      </c>
      <c r="T7231" s="1">
        <v>75287.0</v>
      </c>
      <c r="U7231" s="1" t="s">
        <v>23076</v>
      </c>
    </row>
    <row r="7232">
      <c r="A7232" s="1" t="s">
        <v>23077</v>
      </c>
      <c r="B7232" s="1">
        <v>66294.0</v>
      </c>
      <c r="C7232" s="1">
        <v>2061.0</v>
      </c>
      <c r="D7232" s="2" t="s">
        <v>22397</v>
      </c>
      <c r="E7232" s="1" t="s">
        <v>23078</v>
      </c>
      <c r="F7232" s="1" t="s">
        <v>23079</v>
      </c>
      <c r="G7232" s="3" t="str">
        <f t="shared" si="1"/>
        <v>Jay &amp; Sharon Lipinsky</v>
      </c>
      <c r="H7232" s="3" t="str">
        <f t="shared" si="2"/>
        <v>JAY &amp; SHARON LIPINSKY</v>
      </c>
      <c r="J7232" s="1" t="s">
        <v>57</v>
      </c>
      <c r="K7232" s="1" t="s">
        <v>41</v>
      </c>
      <c r="L7232" s="1">
        <v>100.0</v>
      </c>
      <c r="M7232" s="1" t="s">
        <v>58</v>
      </c>
      <c r="N7232" s="1" t="s">
        <v>22395</v>
      </c>
      <c r="O7232" s="4">
        <v>44317.0</v>
      </c>
      <c r="P7232" s="5">
        <v>44195.0</v>
      </c>
      <c r="Q7232" s="1" t="s">
        <v>23080</v>
      </c>
      <c r="R7232" s="1" t="s">
        <v>31</v>
      </c>
      <c r="S7232" s="1" t="s">
        <v>32</v>
      </c>
      <c r="T7232" s="1">
        <v>75230.0</v>
      </c>
      <c r="U7232" s="1" t="s">
        <v>23081</v>
      </c>
    </row>
    <row r="7233">
      <c r="A7233" s="1" t="s">
        <v>23082</v>
      </c>
      <c r="B7233" s="1">
        <v>66295.0</v>
      </c>
      <c r="C7233" s="1">
        <v>2061.0</v>
      </c>
      <c r="D7233" s="2" t="s">
        <v>22397</v>
      </c>
      <c r="E7233" s="1" t="s">
        <v>7269</v>
      </c>
      <c r="F7233" s="1" t="s">
        <v>12257</v>
      </c>
      <c r="G7233" s="3" t="str">
        <f t="shared" si="1"/>
        <v>Jay Bell</v>
      </c>
      <c r="H7233" s="3" t="str">
        <f t="shared" si="2"/>
        <v>JAY BELL</v>
      </c>
      <c r="J7233" s="1" t="s">
        <v>57</v>
      </c>
      <c r="K7233" s="1" t="s">
        <v>41</v>
      </c>
      <c r="L7233" s="1">
        <v>100.0</v>
      </c>
      <c r="M7233" s="1" t="s">
        <v>58</v>
      </c>
      <c r="N7233" s="1" t="s">
        <v>22395</v>
      </c>
      <c r="O7233" s="4">
        <v>44317.0</v>
      </c>
      <c r="P7233" s="5">
        <v>44195.0</v>
      </c>
      <c r="Q7233" s="1" t="s">
        <v>23083</v>
      </c>
      <c r="R7233" s="1" t="s">
        <v>31</v>
      </c>
      <c r="S7233" s="1" t="s">
        <v>32</v>
      </c>
      <c r="T7233" s="1">
        <v>75248.0</v>
      </c>
      <c r="U7233" s="1" t="s">
        <v>23084</v>
      </c>
    </row>
    <row r="7234">
      <c r="A7234" s="1" t="s">
        <v>23085</v>
      </c>
      <c r="B7234" s="1">
        <v>66296.0</v>
      </c>
      <c r="C7234" s="1">
        <v>2061.0</v>
      </c>
      <c r="D7234" s="2" t="s">
        <v>22397</v>
      </c>
      <c r="E7234" s="1" t="s">
        <v>2300</v>
      </c>
      <c r="F7234" s="1" t="s">
        <v>23086</v>
      </c>
      <c r="G7234" s="3" t="str">
        <f t="shared" si="1"/>
        <v>Jeffrey Seymour</v>
      </c>
      <c r="H7234" s="3" t="str">
        <f t="shared" si="2"/>
        <v>JEFFREY SEYMOUR</v>
      </c>
      <c r="J7234" s="1" t="s">
        <v>57</v>
      </c>
      <c r="K7234" s="1" t="s">
        <v>41</v>
      </c>
      <c r="L7234" s="1">
        <v>100.0</v>
      </c>
      <c r="M7234" s="1" t="s">
        <v>58</v>
      </c>
      <c r="N7234" s="1" t="s">
        <v>22395</v>
      </c>
      <c r="O7234" s="4">
        <v>44317.0</v>
      </c>
      <c r="P7234" s="5">
        <v>44195.0</v>
      </c>
      <c r="Q7234" s="1" t="s">
        <v>23087</v>
      </c>
      <c r="R7234" s="1" t="s">
        <v>31</v>
      </c>
      <c r="S7234" s="1" t="s">
        <v>32</v>
      </c>
      <c r="T7234" s="1">
        <v>75230.0</v>
      </c>
      <c r="U7234" s="1" t="s">
        <v>23088</v>
      </c>
    </row>
    <row r="7235">
      <c r="A7235" s="1" t="s">
        <v>23089</v>
      </c>
      <c r="B7235" s="1">
        <v>66297.0</v>
      </c>
      <c r="C7235" s="1">
        <v>2061.0</v>
      </c>
      <c r="D7235" s="2" t="s">
        <v>22397</v>
      </c>
      <c r="E7235" s="1" t="s">
        <v>11979</v>
      </c>
      <c r="F7235" s="1" t="s">
        <v>23090</v>
      </c>
      <c r="G7235" s="3" t="str">
        <f t="shared" si="1"/>
        <v>Lori Stahl</v>
      </c>
      <c r="H7235" s="3" t="str">
        <f t="shared" si="2"/>
        <v>LORI STAHL</v>
      </c>
      <c r="J7235" s="1" t="s">
        <v>57</v>
      </c>
      <c r="K7235" s="1" t="s">
        <v>41</v>
      </c>
      <c r="L7235" s="1">
        <v>100.0</v>
      </c>
      <c r="M7235" s="1" t="s">
        <v>58</v>
      </c>
      <c r="N7235" s="1" t="s">
        <v>22395</v>
      </c>
      <c r="O7235" s="4">
        <v>44317.0</v>
      </c>
      <c r="P7235" s="5">
        <v>44195.0</v>
      </c>
      <c r="Q7235" s="1" t="s">
        <v>15160</v>
      </c>
      <c r="R7235" s="1" t="s">
        <v>31</v>
      </c>
      <c r="S7235" s="1" t="s">
        <v>32</v>
      </c>
      <c r="T7235" s="1">
        <v>75225.0</v>
      </c>
      <c r="U7235" s="1" t="s">
        <v>15161</v>
      </c>
    </row>
    <row r="7236">
      <c r="A7236" s="1" t="s">
        <v>23091</v>
      </c>
      <c r="B7236" s="1">
        <v>66298.0</v>
      </c>
      <c r="C7236" s="1">
        <v>2061.0</v>
      </c>
      <c r="D7236" s="2" t="s">
        <v>22397</v>
      </c>
      <c r="E7236" s="1" t="s">
        <v>649</v>
      </c>
      <c r="F7236" s="1" t="s">
        <v>23092</v>
      </c>
      <c r="G7236" s="3" t="str">
        <f t="shared" si="1"/>
        <v>Mark Kreditor</v>
      </c>
      <c r="H7236" s="3" t="str">
        <f t="shared" si="2"/>
        <v>MARK KREDITOR</v>
      </c>
      <c r="J7236" s="1" t="s">
        <v>57</v>
      </c>
      <c r="K7236" s="1" t="s">
        <v>41</v>
      </c>
      <c r="L7236" s="1">
        <v>100.0</v>
      </c>
      <c r="M7236" s="1" t="s">
        <v>58</v>
      </c>
      <c r="N7236" s="1" t="s">
        <v>22395</v>
      </c>
      <c r="O7236" s="4">
        <v>44317.0</v>
      </c>
      <c r="P7236" s="5">
        <v>44195.0</v>
      </c>
      <c r="Q7236" s="1" t="s">
        <v>23093</v>
      </c>
      <c r="R7236" s="1" t="s">
        <v>31</v>
      </c>
      <c r="S7236" s="1" t="s">
        <v>32</v>
      </c>
      <c r="T7236" s="1">
        <v>75230.0</v>
      </c>
      <c r="U7236" s="1" t="s">
        <v>23094</v>
      </c>
    </row>
    <row r="7237">
      <c r="A7237" s="1" t="s">
        <v>23095</v>
      </c>
      <c r="B7237" s="1">
        <v>66299.0</v>
      </c>
      <c r="C7237" s="1">
        <v>2061.0</v>
      </c>
      <c r="D7237" s="2" t="s">
        <v>22397</v>
      </c>
      <c r="E7237" s="1" t="s">
        <v>2325</v>
      </c>
      <c r="F7237" s="1" t="s">
        <v>23096</v>
      </c>
      <c r="G7237" s="3" t="str">
        <f t="shared" si="1"/>
        <v>Meyer Denn</v>
      </c>
      <c r="H7237" s="3" t="str">
        <f t="shared" si="2"/>
        <v>MEYER DENN</v>
      </c>
      <c r="J7237" s="1" t="s">
        <v>57</v>
      </c>
      <c r="K7237" s="1" t="s">
        <v>41</v>
      </c>
      <c r="L7237" s="1">
        <v>100.0</v>
      </c>
      <c r="M7237" s="1" t="s">
        <v>58</v>
      </c>
      <c r="N7237" s="1" t="s">
        <v>22395</v>
      </c>
      <c r="O7237" s="4">
        <v>44317.0</v>
      </c>
      <c r="P7237" s="5">
        <v>44195.0</v>
      </c>
      <c r="Q7237" s="1" t="s">
        <v>23097</v>
      </c>
      <c r="R7237" s="1" t="s">
        <v>31</v>
      </c>
      <c r="S7237" s="1" t="s">
        <v>32</v>
      </c>
      <c r="T7237" s="1">
        <v>75230.0</v>
      </c>
      <c r="U7237" s="1" t="s">
        <v>23098</v>
      </c>
    </row>
    <row r="7238">
      <c r="A7238" s="1" t="s">
        <v>23099</v>
      </c>
      <c r="B7238" s="1">
        <v>66300.0</v>
      </c>
      <c r="C7238" s="1">
        <v>2061.0</v>
      </c>
      <c r="D7238" s="2" t="s">
        <v>22397</v>
      </c>
      <c r="E7238" s="1" t="s">
        <v>3240</v>
      </c>
      <c r="F7238" s="1" t="s">
        <v>22809</v>
      </c>
      <c r="G7238" s="3" t="str">
        <f t="shared" si="1"/>
        <v>Reid Heller</v>
      </c>
      <c r="H7238" s="3" t="str">
        <f t="shared" si="2"/>
        <v>REID HELLER</v>
      </c>
      <c r="J7238" s="1" t="s">
        <v>57</v>
      </c>
      <c r="K7238" s="1" t="s">
        <v>41</v>
      </c>
      <c r="L7238" s="1">
        <v>100.0</v>
      </c>
      <c r="M7238" s="1" t="s">
        <v>58</v>
      </c>
      <c r="N7238" s="1" t="s">
        <v>22395</v>
      </c>
      <c r="O7238" s="4">
        <v>44317.0</v>
      </c>
      <c r="P7238" s="5">
        <v>44195.0</v>
      </c>
      <c r="Q7238" s="1" t="s">
        <v>23100</v>
      </c>
      <c r="R7238" s="1" t="s">
        <v>31</v>
      </c>
      <c r="S7238" s="1" t="s">
        <v>32</v>
      </c>
      <c r="T7238" s="1">
        <v>75248.0</v>
      </c>
      <c r="U7238" s="1" t="s">
        <v>23101</v>
      </c>
    </row>
    <row r="7239">
      <c r="A7239" s="1" t="s">
        <v>23102</v>
      </c>
      <c r="B7239" s="1">
        <v>66301.0</v>
      </c>
      <c r="C7239" s="1">
        <v>2061.0</v>
      </c>
      <c r="D7239" s="2" t="s">
        <v>22397</v>
      </c>
      <c r="E7239" s="1" t="s">
        <v>3603</v>
      </c>
      <c r="F7239" s="1" t="s">
        <v>23103</v>
      </c>
      <c r="G7239" s="3" t="str">
        <f t="shared" si="1"/>
        <v>Susan Wilkofsky</v>
      </c>
      <c r="H7239" s="3" t="str">
        <f t="shared" si="2"/>
        <v>SUSAN WILKOFSKY</v>
      </c>
      <c r="J7239" s="1" t="s">
        <v>57</v>
      </c>
      <c r="K7239" s="1" t="s">
        <v>41</v>
      </c>
      <c r="L7239" s="1">
        <v>100.0</v>
      </c>
      <c r="M7239" s="1" t="s">
        <v>58</v>
      </c>
      <c r="N7239" s="1" t="s">
        <v>22395</v>
      </c>
      <c r="O7239" s="4">
        <v>44317.0</v>
      </c>
      <c r="P7239" s="5">
        <v>44195.0</v>
      </c>
      <c r="Q7239" s="1" t="s">
        <v>23104</v>
      </c>
      <c r="R7239" s="1" t="s">
        <v>31</v>
      </c>
      <c r="S7239" s="1" t="s">
        <v>32</v>
      </c>
      <c r="T7239" s="1">
        <v>75230.0</v>
      </c>
      <c r="U7239" s="1" t="s">
        <v>23105</v>
      </c>
    </row>
    <row r="7240">
      <c r="A7240" s="1" t="s">
        <v>23106</v>
      </c>
      <c r="B7240" s="1">
        <v>66302.0</v>
      </c>
      <c r="C7240" s="1">
        <v>2061.0</v>
      </c>
      <c r="D7240" s="2" t="s">
        <v>22397</v>
      </c>
      <c r="E7240" s="1" t="s">
        <v>10209</v>
      </c>
      <c r="F7240" s="1" t="s">
        <v>23107</v>
      </c>
      <c r="G7240" s="3" t="str">
        <f t="shared" si="1"/>
        <v>Ted Kollaja</v>
      </c>
      <c r="H7240" s="3" t="str">
        <f t="shared" si="2"/>
        <v>TED KOLLAJA</v>
      </c>
      <c r="J7240" s="1" t="s">
        <v>57</v>
      </c>
      <c r="K7240" s="1" t="s">
        <v>41</v>
      </c>
      <c r="L7240" s="1">
        <v>100.0</v>
      </c>
      <c r="M7240" s="1" t="s">
        <v>58</v>
      </c>
      <c r="N7240" s="1" t="s">
        <v>22395</v>
      </c>
      <c r="O7240" s="4">
        <v>44317.0</v>
      </c>
      <c r="P7240" s="5">
        <v>44195.0</v>
      </c>
      <c r="Q7240" s="1" t="s">
        <v>23108</v>
      </c>
      <c r="R7240" s="1" t="s">
        <v>357</v>
      </c>
      <c r="S7240" s="1" t="s">
        <v>32</v>
      </c>
      <c r="T7240" s="1">
        <v>75080.0</v>
      </c>
      <c r="U7240" s="1" t="s">
        <v>23109</v>
      </c>
    </row>
    <row r="7241">
      <c r="A7241" s="1" t="s">
        <v>23110</v>
      </c>
      <c r="B7241" s="1">
        <v>66315.0</v>
      </c>
      <c r="C7241" s="1">
        <v>2061.0</v>
      </c>
      <c r="D7241" s="2" t="s">
        <v>22397</v>
      </c>
      <c r="E7241" s="1" t="s">
        <v>23111</v>
      </c>
      <c r="F7241" s="1" t="s">
        <v>23112</v>
      </c>
      <c r="G7241" s="3" t="str">
        <f t="shared" si="1"/>
        <v>Hind Jarrah</v>
      </c>
      <c r="H7241" s="3" t="str">
        <f t="shared" si="2"/>
        <v>HIND JARRAH</v>
      </c>
      <c r="J7241" s="1" t="s">
        <v>57</v>
      </c>
      <c r="K7241" s="1" t="s">
        <v>41</v>
      </c>
      <c r="L7241" s="1">
        <v>100.0</v>
      </c>
      <c r="M7241" s="1" t="s">
        <v>58</v>
      </c>
      <c r="N7241" s="1" t="s">
        <v>22395</v>
      </c>
      <c r="O7241" s="4">
        <v>44317.0</v>
      </c>
      <c r="P7241" s="5">
        <v>44195.0</v>
      </c>
      <c r="Q7241" s="1" t="s">
        <v>23113</v>
      </c>
      <c r="R7241" s="1" t="s">
        <v>739</v>
      </c>
      <c r="S7241" s="1" t="s">
        <v>32</v>
      </c>
      <c r="T7241" s="1">
        <v>75072.0</v>
      </c>
      <c r="U7241" s="1" t="s">
        <v>23114</v>
      </c>
    </row>
    <row r="7242">
      <c r="A7242" s="1" t="s">
        <v>23115</v>
      </c>
      <c r="B7242" s="1">
        <v>66317.0</v>
      </c>
      <c r="C7242" s="1">
        <v>2061.0</v>
      </c>
      <c r="D7242" s="2" t="s">
        <v>22397</v>
      </c>
      <c r="E7242" s="1" t="s">
        <v>12570</v>
      </c>
      <c r="F7242" s="1" t="s">
        <v>1610</v>
      </c>
      <c r="G7242" s="3" t="str">
        <f t="shared" si="1"/>
        <v>Terri Rohan</v>
      </c>
      <c r="H7242" s="3" t="str">
        <f t="shared" si="2"/>
        <v>TERRI ROHAN</v>
      </c>
      <c r="J7242" s="1" t="s">
        <v>57</v>
      </c>
      <c r="K7242" s="1" t="s">
        <v>41</v>
      </c>
      <c r="L7242" s="1">
        <v>100.0</v>
      </c>
      <c r="M7242" s="1" t="s">
        <v>58</v>
      </c>
      <c r="N7242" s="1" t="s">
        <v>22395</v>
      </c>
      <c r="O7242" s="4">
        <v>44317.0</v>
      </c>
      <c r="P7242" s="5">
        <v>44195.0</v>
      </c>
      <c r="Q7242" s="1" t="s">
        <v>23116</v>
      </c>
      <c r="R7242" s="1" t="s">
        <v>31</v>
      </c>
      <c r="S7242" s="1" t="s">
        <v>32</v>
      </c>
      <c r="T7242" s="1">
        <v>75230.0</v>
      </c>
      <c r="U7242" s="1" t="s">
        <v>23117</v>
      </c>
    </row>
    <row r="7243">
      <c r="A7243" s="1" t="s">
        <v>23118</v>
      </c>
      <c r="B7243" s="1">
        <v>66320.0</v>
      </c>
      <c r="C7243" s="1">
        <v>2061.0</v>
      </c>
      <c r="D7243" s="2" t="s">
        <v>22397</v>
      </c>
      <c r="E7243" s="1" t="s">
        <v>5905</v>
      </c>
      <c r="F7243" s="1" t="s">
        <v>23119</v>
      </c>
      <c r="G7243" s="3" t="str">
        <f t="shared" si="1"/>
        <v>Kristin Leiber</v>
      </c>
      <c r="H7243" s="3" t="str">
        <f t="shared" si="2"/>
        <v>KRISTIN LEIBER</v>
      </c>
      <c r="J7243" s="1" t="s">
        <v>57</v>
      </c>
      <c r="K7243" s="1" t="s">
        <v>41</v>
      </c>
      <c r="L7243" s="1">
        <v>100.0</v>
      </c>
      <c r="M7243" s="1" t="s">
        <v>58</v>
      </c>
      <c r="N7243" s="1" t="s">
        <v>22395</v>
      </c>
      <c r="O7243" s="4">
        <v>44317.0</v>
      </c>
      <c r="P7243" s="5">
        <v>44196.0</v>
      </c>
      <c r="Q7243" s="1" t="s">
        <v>23120</v>
      </c>
      <c r="R7243" s="1" t="s">
        <v>31</v>
      </c>
      <c r="S7243" s="1" t="s">
        <v>32</v>
      </c>
      <c r="T7243" s="1">
        <v>75208.0</v>
      </c>
      <c r="U7243" s="1" t="s">
        <v>23121</v>
      </c>
    </row>
    <row r="7244">
      <c r="A7244" s="1" t="s">
        <v>23122</v>
      </c>
      <c r="B7244" s="1">
        <v>66321.0</v>
      </c>
      <c r="C7244" s="1">
        <v>2061.0</v>
      </c>
      <c r="D7244" s="2" t="s">
        <v>22397</v>
      </c>
      <c r="E7244" s="1" t="s">
        <v>23123</v>
      </c>
      <c r="F7244" s="1" t="s">
        <v>23124</v>
      </c>
      <c r="G7244" s="3" t="str">
        <f t="shared" si="1"/>
        <v>Marilynn Wohlstadter</v>
      </c>
      <c r="H7244" s="3" t="str">
        <f t="shared" si="2"/>
        <v>MARILYNN WOHLSTADTER</v>
      </c>
      <c r="J7244" s="1" t="s">
        <v>57</v>
      </c>
      <c r="K7244" s="1" t="s">
        <v>41</v>
      </c>
      <c r="L7244" s="1">
        <v>100.0</v>
      </c>
      <c r="M7244" s="1" t="s">
        <v>58</v>
      </c>
      <c r="N7244" s="1" t="s">
        <v>22395</v>
      </c>
      <c r="O7244" s="4">
        <v>44317.0</v>
      </c>
      <c r="P7244" s="5">
        <v>44196.0</v>
      </c>
      <c r="Q7244" s="1" t="s">
        <v>23125</v>
      </c>
      <c r="R7244" s="1" t="s">
        <v>31</v>
      </c>
      <c r="S7244" s="1" t="s">
        <v>32</v>
      </c>
      <c r="T7244" s="1">
        <v>75230.0</v>
      </c>
      <c r="U7244" s="1" t="s">
        <v>23126</v>
      </c>
    </row>
    <row r="7245">
      <c r="A7245" s="1" t="s">
        <v>23127</v>
      </c>
      <c r="B7245" s="1">
        <v>66322.0</v>
      </c>
      <c r="C7245" s="1">
        <v>2061.0</v>
      </c>
      <c r="D7245" s="2" t="s">
        <v>22397</v>
      </c>
      <c r="E7245" s="1" t="s">
        <v>819</v>
      </c>
      <c r="F7245" s="1" t="s">
        <v>23128</v>
      </c>
      <c r="G7245" s="3" t="str">
        <f t="shared" si="1"/>
        <v>Mary Spector</v>
      </c>
      <c r="H7245" s="3" t="str">
        <f t="shared" si="2"/>
        <v>MARY SPECTOR</v>
      </c>
      <c r="J7245" s="1" t="s">
        <v>57</v>
      </c>
      <c r="K7245" s="1" t="s">
        <v>41</v>
      </c>
      <c r="L7245" s="1">
        <v>100.0</v>
      </c>
      <c r="M7245" s="1" t="s">
        <v>58</v>
      </c>
      <c r="N7245" s="1" t="s">
        <v>22395</v>
      </c>
      <c r="O7245" s="4">
        <v>44317.0</v>
      </c>
      <c r="P7245" s="5">
        <v>44196.0</v>
      </c>
      <c r="Q7245" s="1" t="s">
        <v>23129</v>
      </c>
      <c r="R7245" s="1" t="s">
        <v>31</v>
      </c>
      <c r="S7245" s="1" t="s">
        <v>32</v>
      </c>
      <c r="T7245" s="1">
        <v>75219.0</v>
      </c>
      <c r="U7245" s="1" t="s">
        <v>23130</v>
      </c>
    </row>
    <row r="7246">
      <c r="A7246" s="1" t="s">
        <v>23131</v>
      </c>
      <c r="B7246" s="1">
        <v>66323.0</v>
      </c>
      <c r="C7246" s="1">
        <v>2061.0</v>
      </c>
      <c r="D7246" s="2" t="s">
        <v>22397</v>
      </c>
      <c r="E7246" s="1" t="s">
        <v>8017</v>
      </c>
      <c r="F7246" s="1" t="s">
        <v>2674</v>
      </c>
      <c r="G7246" s="3" t="str">
        <f t="shared" si="1"/>
        <v>Sarah Davis</v>
      </c>
      <c r="H7246" s="3" t="str">
        <f t="shared" si="2"/>
        <v>SARAH DAVIS</v>
      </c>
      <c r="J7246" s="1" t="s">
        <v>57</v>
      </c>
      <c r="K7246" s="1" t="s">
        <v>41</v>
      </c>
      <c r="L7246" s="1">
        <v>100.0</v>
      </c>
      <c r="M7246" s="1" t="s">
        <v>58</v>
      </c>
      <c r="N7246" s="1" t="s">
        <v>22395</v>
      </c>
      <c r="O7246" s="4">
        <v>44317.0</v>
      </c>
      <c r="P7246" s="5">
        <v>44196.0</v>
      </c>
      <c r="Q7246" s="1" t="s">
        <v>23132</v>
      </c>
      <c r="R7246" s="1" t="s">
        <v>31</v>
      </c>
      <c r="S7246" s="1" t="s">
        <v>32</v>
      </c>
      <c r="T7246" s="1">
        <v>75205.0</v>
      </c>
      <c r="U7246" s="1" t="s">
        <v>23133</v>
      </c>
    </row>
    <row r="7247">
      <c r="A7247" s="1" t="s">
        <v>23134</v>
      </c>
      <c r="B7247" s="1">
        <v>66324.0</v>
      </c>
      <c r="C7247" s="1">
        <v>2061.0</v>
      </c>
      <c r="D7247" s="2" t="s">
        <v>22397</v>
      </c>
      <c r="E7247" s="1" t="s">
        <v>23135</v>
      </c>
      <c r="F7247" s="1" t="s">
        <v>23136</v>
      </c>
      <c r="G7247" s="3" t="str">
        <f t="shared" si="1"/>
        <v>Sheryl and Alan Yonack</v>
      </c>
      <c r="H7247" s="3" t="str">
        <f t="shared" si="2"/>
        <v>SHERYL AND ALAN YONACK</v>
      </c>
      <c r="J7247" s="1" t="s">
        <v>57</v>
      </c>
      <c r="K7247" s="1" t="s">
        <v>41</v>
      </c>
      <c r="L7247" s="1">
        <v>100.0</v>
      </c>
      <c r="M7247" s="1" t="s">
        <v>58</v>
      </c>
      <c r="N7247" s="1" t="s">
        <v>22395</v>
      </c>
      <c r="O7247" s="4">
        <v>44317.0</v>
      </c>
      <c r="P7247" s="5">
        <v>44196.0</v>
      </c>
      <c r="Q7247" s="1" t="s">
        <v>23137</v>
      </c>
      <c r="R7247" s="1" t="s">
        <v>31</v>
      </c>
      <c r="S7247" s="1" t="s">
        <v>32</v>
      </c>
      <c r="T7247" s="1" t="s">
        <v>23138</v>
      </c>
      <c r="U7247" s="1" t="s">
        <v>23139</v>
      </c>
    </row>
    <row r="7248">
      <c r="A7248" s="1" t="s">
        <v>23140</v>
      </c>
      <c r="B7248" s="1">
        <v>66325.0</v>
      </c>
      <c r="C7248" s="1">
        <v>2061.0</v>
      </c>
      <c r="D7248" s="2" t="s">
        <v>22397</v>
      </c>
      <c r="E7248" s="1" t="s">
        <v>23141</v>
      </c>
      <c r="F7248" s="1" t="s">
        <v>23142</v>
      </c>
      <c r="G7248" s="3" t="str">
        <f t="shared" si="1"/>
        <v>Curt Fissel</v>
      </c>
      <c r="H7248" s="3" t="str">
        <f t="shared" si="2"/>
        <v>CURT FISSEL</v>
      </c>
      <c r="J7248" s="1" t="s">
        <v>57</v>
      </c>
      <c r="K7248" s="1" t="s">
        <v>41</v>
      </c>
      <c r="L7248" s="1">
        <v>100.0</v>
      </c>
      <c r="M7248" s="1" t="s">
        <v>58</v>
      </c>
      <c r="N7248" s="1" t="s">
        <v>22395</v>
      </c>
      <c r="O7248" s="4">
        <v>44317.0</v>
      </c>
      <c r="P7248" s="5">
        <v>44196.0</v>
      </c>
      <c r="Q7248" s="1" t="s">
        <v>23143</v>
      </c>
      <c r="R7248" s="1" t="s">
        <v>23144</v>
      </c>
      <c r="S7248" s="1" t="s">
        <v>604</v>
      </c>
      <c r="T7248" s="1">
        <v>90048.0</v>
      </c>
      <c r="U7248" s="1" t="s">
        <v>23145</v>
      </c>
    </row>
    <row r="7249">
      <c r="A7249" s="1" t="s">
        <v>23146</v>
      </c>
      <c r="B7249" s="1">
        <v>67010.0</v>
      </c>
      <c r="C7249" s="1">
        <v>2061.0</v>
      </c>
      <c r="D7249" s="2" t="s">
        <v>22397</v>
      </c>
      <c r="E7249" s="1" t="s">
        <v>819</v>
      </c>
      <c r="F7249" s="1" t="s">
        <v>23128</v>
      </c>
      <c r="G7249" s="3" t="str">
        <f t="shared" si="1"/>
        <v>Mary Spector</v>
      </c>
      <c r="H7249" s="3" t="str">
        <f t="shared" si="2"/>
        <v>MARY SPECTOR</v>
      </c>
      <c r="J7249" s="1" t="s">
        <v>57</v>
      </c>
      <c r="K7249" s="1" t="s">
        <v>41</v>
      </c>
      <c r="L7249" s="1">
        <v>100.0</v>
      </c>
      <c r="M7249" s="1" t="s">
        <v>58</v>
      </c>
      <c r="N7249" s="1" t="s">
        <v>22395</v>
      </c>
      <c r="O7249" s="4">
        <v>44317.0</v>
      </c>
      <c r="P7249" s="5">
        <v>44196.0</v>
      </c>
      <c r="Q7249" s="1" t="s">
        <v>23129</v>
      </c>
      <c r="R7249" s="1" t="s">
        <v>31</v>
      </c>
      <c r="S7249" s="1" t="s">
        <v>32</v>
      </c>
      <c r="T7249" s="1">
        <v>75219.0</v>
      </c>
      <c r="U7249" s="1" t="s">
        <v>23130</v>
      </c>
    </row>
    <row r="7250">
      <c r="A7250" s="1" t="s">
        <v>23147</v>
      </c>
      <c r="B7250" s="1">
        <v>70022.0</v>
      </c>
      <c r="C7250" s="1">
        <v>2143.0</v>
      </c>
      <c r="D7250" s="2" t="s">
        <v>22401</v>
      </c>
      <c r="E7250" s="1" t="s">
        <v>177</v>
      </c>
      <c r="F7250" s="1" t="s">
        <v>19630</v>
      </c>
      <c r="G7250" s="3" t="str">
        <f t="shared" si="1"/>
        <v>Jonathan Blum</v>
      </c>
      <c r="H7250" s="3" t="str">
        <f t="shared" si="2"/>
        <v>JONATHAN BLUM</v>
      </c>
      <c r="J7250" s="1" t="s">
        <v>57</v>
      </c>
      <c r="K7250" s="1" t="s">
        <v>44</v>
      </c>
      <c r="L7250" s="1">
        <v>100.0</v>
      </c>
      <c r="M7250" s="1" t="s">
        <v>58</v>
      </c>
      <c r="N7250" s="1" t="s">
        <v>22395</v>
      </c>
      <c r="O7250" s="4">
        <v>44317.0</v>
      </c>
      <c r="P7250" s="4">
        <v>44198.0</v>
      </c>
      <c r="Q7250" s="1" t="s">
        <v>23148</v>
      </c>
      <c r="R7250" s="1" t="s">
        <v>31</v>
      </c>
      <c r="S7250" s="1" t="s">
        <v>32</v>
      </c>
      <c r="T7250" s="1">
        <v>75287.0</v>
      </c>
      <c r="U7250" s="1" t="s">
        <v>23149</v>
      </c>
    </row>
    <row r="7251">
      <c r="A7251" s="1" t="s">
        <v>23150</v>
      </c>
      <c r="B7251" s="1">
        <v>70025.0</v>
      </c>
      <c r="C7251" s="1">
        <v>2143.0</v>
      </c>
      <c r="D7251" s="2" t="s">
        <v>22401</v>
      </c>
      <c r="E7251" s="1" t="s">
        <v>7026</v>
      </c>
      <c r="F7251" s="1" t="s">
        <v>8962</v>
      </c>
      <c r="G7251" s="3" t="str">
        <f t="shared" si="1"/>
        <v>Debbie Andres</v>
      </c>
      <c r="H7251" s="3" t="str">
        <f t="shared" si="2"/>
        <v>DEBBIE ANDRES</v>
      </c>
      <c r="J7251" s="1" t="s">
        <v>57</v>
      </c>
      <c r="K7251" s="1" t="s">
        <v>44</v>
      </c>
      <c r="L7251" s="1">
        <v>100.0</v>
      </c>
      <c r="M7251" s="1" t="s">
        <v>58</v>
      </c>
      <c r="N7251" s="1" t="s">
        <v>22395</v>
      </c>
      <c r="O7251" s="4">
        <v>44317.0</v>
      </c>
      <c r="P7251" s="4">
        <v>44199.0</v>
      </c>
      <c r="Q7251" s="1" t="s">
        <v>23151</v>
      </c>
      <c r="R7251" s="1" t="s">
        <v>31</v>
      </c>
      <c r="S7251" s="1" t="s">
        <v>32</v>
      </c>
      <c r="T7251" s="1">
        <v>75230.0</v>
      </c>
      <c r="U7251" s="1" t="s">
        <v>23152</v>
      </c>
    </row>
    <row r="7252">
      <c r="A7252" s="1" t="s">
        <v>23153</v>
      </c>
      <c r="B7252" s="1">
        <v>70026.0</v>
      </c>
      <c r="C7252" s="1">
        <v>2143.0</v>
      </c>
      <c r="D7252" s="2" t="s">
        <v>22401</v>
      </c>
      <c r="E7252" s="1" t="s">
        <v>94</v>
      </c>
      <c r="F7252" s="1" t="s">
        <v>23154</v>
      </c>
      <c r="G7252" s="3" t="str">
        <f t="shared" si="1"/>
        <v>Sandra Veeder</v>
      </c>
      <c r="H7252" s="3" t="str">
        <f t="shared" si="2"/>
        <v>SANDRA VEEDER</v>
      </c>
      <c r="J7252" s="1" t="s">
        <v>57</v>
      </c>
      <c r="K7252" s="1" t="s">
        <v>44</v>
      </c>
      <c r="L7252" s="1">
        <v>100.0</v>
      </c>
      <c r="M7252" s="1" t="s">
        <v>58</v>
      </c>
      <c r="N7252" s="1" t="s">
        <v>22395</v>
      </c>
      <c r="O7252" s="4">
        <v>44317.0</v>
      </c>
      <c r="P7252" s="4">
        <v>44199.0</v>
      </c>
      <c r="Q7252" s="1" t="s">
        <v>23155</v>
      </c>
      <c r="R7252" s="1" t="s">
        <v>60</v>
      </c>
      <c r="S7252" s="1" t="s">
        <v>32</v>
      </c>
      <c r="T7252" s="1">
        <v>75230.0</v>
      </c>
      <c r="U7252" s="1" t="s">
        <v>23156</v>
      </c>
    </row>
    <row r="7253">
      <c r="A7253" s="1" t="s">
        <v>23157</v>
      </c>
      <c r="B7253" s="1">
        <v>70034.0</v>
      </c>
      <c r="C7253" s="1">
        <v>2143.0</v>
      </c>
      <c r="D7253" s="2" t="s">
        <v>22401</v>
      </c>
      <c r="E7253" s="1" t="s">
        <v>2375</v>
      </c>
      <c r="F7253" s="1" t="s">
        <v>22651</v>
      </c>
      <c r="G7253" s="3" t="str">
        <f t="shared" si="1"/>
        <v>Pat Rosenthal</v>
      </c>
      <c r="H7253" s="3" t="str">
        <f t="shared" si="2"/>
        <v>PAT ROSENTHAL</v>
      </c>
      <c r="J7253" s="1" t="s">
        <v>57</v>
      </c>
      <c r="K7253" s="1" t="s">
        <v>44</v>
      </c>
      <c r="L7253" s="1">
        <v>100.0</v>
      </c>
      <c r="M7253" s="1" t="s">
        <v>58</v>
      </c>
      <c r="N7253" s="1" t="s">
        <v>22395</v>
      </c>
      <c r="O7253" s="4">
        <v>44317.0</v>
      </c>
      <c r="P7253" s="4">
        <v>44201.0</v>
      </c>
      <c r="Q7253" s="1" t="s">
        <v>23158</v>
      </c>
      <c r="R7253" s="1" t="s">
        <v>31</v>
      </c>
      <c r="S7253" s="1" t="s">
        <v>32</v>
      </c>
      <c r="T7253" s="1">
        <v>75219.0</v>
      </c>
      <c r="U7253" s="1" t="s">
        <v>23159</v>
      </c>
    </row>
    <row r="7254">
      <c r="A7254" s="1" t="s">
        <v>23160</v>
      </c>
      <c r="B7254" s="1">
        <v>70035.0</v>
      </c>
      <c r="C7254" s="1">
        <v>2143.0</v>
      </c>
      <c r="D7254" s="2" t="s">
        <v>22401</v>
      </c>
      <c r="E7254" s="1" t="s">
        <v>3195</v>
      </c>
      <c r="F7254" s="1" t="s">
        <v>23096</v>
      </c>
      <c r="G7254" s="3" t="str">
        <f t="shared" si="1"/>
        <v>Steve Denn</v>
      </c>
      <c r="H7254" s="3" t="str">
        <f t="shared" si="2"/>
        <v>STEVE DENN</v>
      </c>
      <c r="J7254" s="1" t="s">
        <v>57</v>
      </c>
      <c r="K7254" s="1" t="s">
        <v>44</v>
      </c>
      <c r="L7254" s="1">
        <v>100.0</v>
      </c>
      <c r="M7254" s="1" t="s">
        <v>58</v>
      </c>
      <c r="N7254" s="1" t="s">
        <v>22395</v>
      </c>
      <c r="O7254" s="4">
        <v>44317.0</v>
      </c>
      <c r="P7254" s="4">
        <v>44201.0</v>
      </c>
      <c r="Q7254" s="1" t="s">
        <v>23161</v>
      </c>
      <c r="R7254" s="1" t="s">
        <v>31</v>
      </c>
      <c r="S7254" s="1" t="s">
        <v>32</v>
      </c>
      <c r="T7254" s="1">
        <v>75230.0</v>
      </c>
      <c r="U7254" s="1" t="s">
        <v>23162</v>
      </c>
    </row>
    <row r="7255">
      <c r="A7255" s="1" t="s">
        <v>23163</v>
      </c>
      <c r="B7255" s="1">
        <v>70038.0</v>
      </c>
      <c r="C7255" s="1">
        <v>2143.0</v>
      </c>
      <c r="D7255" s="2" t="s">
        <v>22401</v>
      </c>
      <c r="E7255" s="1" t="s">
        <v>526</v>
      </c>
      <c r="F7255" s="1" t="s">
        <v>22869</v>
      </c>
      <c r="G7255" s="3" t="str">
        <f t="shared" si="1"/>
        <v>Robin Sachs</v>
      </c>
      <c r="H7255" s="3" t="str">
        <f t="shared" si="2"/>
        <v>ROBIN SACHS</v>
      </c>
      <c r="J7255" s="1" t="s">
        <v>57</v>
      </c>
      <c r="K7255" s="1" t="s">
        <v>44</v>
      </c>
      <c r="L7255" s="1">
        <v>100.0</v>
      </c>
      <c r="M7255" s="1" t="s">
        <v>58</v>
      </c>
      <c r="N7255" s="1" t="s">
        <v>22395</v>
      </c>
      <c r="O7255" s="4">
        <v>44317.0</v>
      </c>
      <c r="P7255" s="4">
        <v>44202.0</v>
      </c>
      <c r="Q7255" s="1" t="s">
        <v>6346</v>
      </c>
      <c r="R7255" s="1" t="s">
        <v>31</v>
      </c>
      <c r="S7255" s="1" t="s">
        <v>32</v>
      </c>
      <c r="T7255" s="1">
        <v>75230.0</v>
      </c>
      <c r="U7255" s="1" t="s">
        <v>6347</v>
      </c>
    </row>
    <row r="7256">
      <c r="A7256" s="1" t="s">
        <v>23164</v>
      </c>
      <c r="B7256" s="1">
        <v>70039.0</v>
      </c>
      <c r="C7256" s="1">
        <v>2143.0</v>
      </c>
      <c r="D7256" s="2" t="s">
        <v>22401</v>
      </c>
      <c r="E7256" s="1" t="s">
        <v>23165</v>
      </c>
      <c r="F7256" s="1" t="s">
        <v>1563</v>
      </c>
      <c r="G7256" s="3" t="str">
        <f t="shared" si="1"/>
        <v>Ann Bowman and Warren Melton</v>
      </c>
      <c r="H7256" s="3" t="str">
        <f t="shared" si="2"/>
        <v>ANN BOWMAN AND WARREN MELTON</v>
      </c>
      <c r="J7256" s="1" t="s">
        <v>57</v>
      </c>
      <c r="K7256" s="1" t="s">
        <v>44</v>
      </c>
      <c r="L7256" s="1">
        <v>100.0</v>
      </c>
      <c r="M7256" s="1" t="s">
        <v>58</v>
      </c>
      <c r="N7256" s="1" t="s">
        <v>22395</v>
      </c>
      <c r="O7256" s="4">
        <v>44317.0</v>
      </c>
      <c r="P7256" s="4">
        <v>44203.0</v>
      </c>
      <c r="Q7256" s="1" t="s">
        <v>23166</v>
      </c>
      <c r="R7256" s="1" t="s">
        <v>31</v>
      </c>
      <c r="S7256" s="1" t="s">
        <v>32</v>
      </c>
      <c r="T7256" s="1" t="s">
        <v>23167</v>
      </c>
      <c r="U7256" s="1" t="s">
        <v>23168</v>
      </c>
    </row>
    <row r="7257">
      <c r="A7257" s="1" t="s">
        <v>23169</v>
      </c>
      <c r="B7257" s="1">
        <v>70048.0</v>
      </c>
      <c r="C7257" s="1">
        <v>2143.0</v>
      </c>
      <c r="D7257" s="2" t="s">
        <v>22401</v>
      </c>
      <c r="E7257" s="1" t="s">
        <v>2475</v>
      </c>
      <c r="F7257" s="1" t="s">
        <v>23170</v>
      </c>
      <c r="G7257" s="3" t="str">
        <f t="shared" si="1"/>
        <v>Ruth Lurie</v>
      </c>
      <c r="H7257" s="3" t="str">
        <f t="shared" si="2"/>
        <v>RUTH LURIE</v>
      </c>
      <c r="J7257" s="1" t="s">
        <v>57</v>
      </c>
      <c r="K7257" s="1" t="s">
        <v>44</v>
      </c>
      <c r="L7257" s="1">
        <v>100.0</v>
      </c>
      <c r="M7257" s="1" t="s">
        <v>58</v>
      </c>
      <c r="N7257" s="1" t="s">
        <v>22395</v>
      </c>
      <c r="O7257" s="4">
        <v>44317.0</v>
      </c>
      <c r="P7257" s="4">
        <v>44204.0</v>
      </c>
      <c r="Q7257" s="1" t="s">
        <v>23171</v>
      </c>
      <c r="R7257" s="1" t="s">
        <v>31</v>
      </c>
      <c r="S7257" s="1" t="s">
        <v>32</v>
      </c>
      <c r="T7257" s="1">
        <v>75240.0</v>
      </c>
      <c r="U7257" s="1" t="s">
        <v>23172</v>
      </c>
    </row>
    <row r="7258">
      <c r="A7258" s="1" t="s">
        <v>23173</v>
      </c>
      <c r="B7258" s="1">
        <v>70050.0</v>
      </c>
      <c r="C7258" s="1">
        <v>2143.0</v>
      </c>
      <c r="D7258" s="2" t="s">
        <v>22401</v>
      </c>
      <c r="E7258" s="1" t="s">
        <v>23174</v>
      </c>
      <c r="F7258" s="1" t="s">
        <v>9446</v>
      </c>
      <c r="G7258" s="3" t="str">
        <f t="shared" si="1"/>
        <v>Stacy and Darren Barnett</v>
      </c>
      <c r="H7258" s="3" t="str">
        <f t="shared" si="2"/>
        <v>STACY AND DARREN BARNETT</v>
      </c>
      <c r="J7258" s="1" t="s">
        <v>57</v>
      </c>
      <c r="K7258" s="1" t="s">
        <v>44</v>
      </c>
      <c r="L7258" s="1">
        <v>100.0</v>
      </c>
      <c r="M7258" s="1" t="s">
        <v>58</v>
      </c>
      <c r="N7258" s="1" t="s">
        <v>22395</v>
      </c>
      <c r="O7258" s="4">
        <v>44317.0</v>
      </c>
      <c r="P7258" s="4">
        <v>44204.0</v>
      </c>
      <c r="Q7258" s="1" t="s">
        <v>23175</v>
      </c>
      <c r="R7258" s="1" t="s">
        <v>31</v>
      </c>
      <c r="S7258" s="1" t="s">
        <v>32</v>
      </c>
      <c r="T7258" s="1">
        <v>75287.0</v>
      </c>
      <c r="U7258" s="1" t="s">
        <v>23176</v>
      </c>
    </row>
    <row r="7259">
      <c r="A7259" s="1" t="s">
        <v>23177</v>
      </c>
      <c r="B7259" s="1">
        <v>70051.0</v>
      </c>
      <c r="C7259" s="1">
        <v>2143.0</v>
      </c>
      <c r="D7259" s="2" t="s">
        <v>22401</v>
      </c>
      <c r="E7259" s="1" t="s">
        <v>300</v>
      </c>
      <c r="F7259" s="1" t="s">
        <v>3368</v>
      </c>
      <c r="G7259" s="3" t="str">
        <f t="shared" si="1"/>
        <v>Cindy Golman</v>
      </c>
      <c r="H7259" s="3" t="str">
        <f t="shared" si="2"/>
        <v>CINDY GOLMAN</v>
      </c>
      <c r="J7259" s="1" t="s">
        <v>57</v>
      </c>
      <c r="K7259" s="1" t="s">
        <v>44</v>
      </c>
      <c r="L7259" s="1">
        <v>100.0</v>
      </c>
      <c r="M7259" s="1" t="s">
        <v>58</v>
      </c>
      <c r="N7259" s="1" t="s">
        <v>22395</v>
      </c>
      <c r="O7259" s="4">
        <v>44317.0</v>
      </c>
      <c r="P7259" s="4">
        <v>44205.0</v>
      </c>
      <c r="Q7259" s="1" t="s">
        <v>23158</v>
      </c>
      <c r="R7259" s="1" t="s">
        <v>31</v>
      </c>
      <c r="S7259" s="1" t="s">
        <v>32</v>
      </c>
      <c r="T7259" s="1">
        <v>75219.0</v>
      </c>
      <c r="U7259" s="1" t="s">
        <v>23159</v>
      </c>
    </row>
    <row r="7260">
      <c r="A7260" s="1" t="s">
        <v>23178</v>
      </c>
      <c r="B7260" s="1">
        <v>70055.0</v>
      </c>
      <c r="C7260" s="1">
        <v>2143.0</v>
      </c>
      <c r="D7260" s="2" t="s">
        <v>22401</v>
      </c>
      <c r="E7260" s="1" t="s">
        <v>510</v>
      </c>
      <c r="F7260" s="1" t="s">
        <v>23179</v>
      </c>
      <c r="G7260" s="3" t="str">
        <f t="shared" si="1"/>
        <v>Joanna Hampton</v>
      </c>
      <c r="H7260" s="3" t="str">
        <f t="shared" si="2"/>
        <v>JOANNA HAMPTON</v>
      </c>
      <c r="J7260" s="1" t="s">
        <v>57</v>
      </c>
      <c r="K7260" s="1" t="s">
        <v>44</v>
      </c>
      <c r="L7260" s="1">
        <v>100.0</v>
      </c>
      <c r="M7260" s="1" t="s">
        <v>58</v>
      </c>
      <c r="N7260" s="1" t="s">
        <v>22395</v>
      </c>
      <c r="O7260" s="4">
        <v>44317.0</v>
      </c>
      <c r="P7260" s="4">
        <v>44207.0</v>
      </c>
      <c r="Q7260" s="1" t="s">
        <v>23180</v>
      </c>
      <c r="R7260" s="1" t="s">
        <v>31</v>
      </c>
      <c r="S7260" s="1" t="s">
        <v>32</v>
      </c>
      <c r="T7260" s="1">
        <v>75214.0</v>
      </c>
      <c r="U7260" s="1" t="s">
        <v>23181</v>
      </c>
    </row>
    <row r="7261">
      <c r="A7261" s="1" t="s">
        <v>23182</v>
      </c>
      <c r="B7261" s="1">
        <v>70058.0</v>
      </c>
      <c r="C7261" s="1">
        <v>2143.0</v>
      </c>
      <c r="D7261" s="2" t="s">
        <v>22401</v>
      </c>
      <c r="E7261" s="1" t="s">
        <v>2324</v>
      </c>
      <c r="F7261" s="1" t="s">
        <v>23183</v>
      </c>
      <c r="G7261" s="3" t="str">
        <f t="shared" si="1"/>
        <v>Ann Jaffee</v>
      </c>
      <c r="H7261" s="3" t="str">
        <f t="shared" si="2"/>
        <v>ANN JAFFEE</v>
      </c>
      <c r="J7261" s="1" t="s">
        <v>57</v>
      </c>
      <c r="K7261" s="1" t="s">
        <v>44</v>
      </c>
      <c r="L7261" s="1">
        <v>100.0</v>
      </c>
      <c r="M7261" s="1" t="s">
        <v>58</v>
      </c>
      <c r="N7261" s="1" t="s">
        <v>22395</v>
      </c>
      <c r="O7261" s="4">
        <v>44317.0</v>
      </c>
      <c r="P7261" s="4">
        <v>44208.0</v>
      </c>
      <c r="Q7261" s="1" t="s">
        <v>23184</v>
      </c>
      <c r="R7261" s="1" t="s">
        <v>16588</v>
      </c>
      <c r="S7261" s="1" t="s">
        <v>604</v>
      </c>
      <c r="T7261" s="1">
        <v>92037.0</v>
      </c>
      <c r="U7261" s="1" t="s">
        <v>23185</v>
      </c>
    </row>
    <row r="7262">
      <c r="A7262" s="1" t="s">
        <v>23186</v>
      </c>
      <c r="B7262" s="1">
        <v>70061.0</v>
      </c>
      <c r="C7262" s="1">
        <v>2143.0</v>
      </c>
      <c r="D7262" s="2" t="s">
        <v>22401</v>
      </c>
      <c r="E7262" s="1" t="s">
        <v>6998</v>
      </c>
      <c r="F7262" s="1" t="s">
        <v>11768</v>
      </c>
      <c r="G7262" s="3" t="str">
        <f t="shared" si="1"/>
        <v>Deborah Carpenter</v>
      </c>
      <c r="H7262" s="3" t="str">
        <f t="shared" si="2"/>
        <v>DEBORAH CARPENTER</v>
      </c>
      <c r="J7262" s="1" t="s">
        <v>57</v>
      </c>
      <c r="K7262" s="1" t="s">
        <v>44</v>
      </c>
      <c r="L7262" s="1">
        <v>100.0</v>
      </c>
      <c r="M7262" s="1" t="s">
        <v>58</v>
      </c>
      <c r="N7262" s="1" t="s">
        <v>22395</v>
      </c>
      <c r="O7262" s="4">
        <v>44317.0</v>
      </c>
      <c r="P7262" s="4">
        <v>44209.0</v>
      </c>
      <c r="Q7262" s="1" t="s">
        <v>23187</v>
      </c>
      <c r="R7262" s="1" t="s">
        <v>31</v>
      </c>
      <c r="S7262" s="1" t="s">
        <v>32</v>
      </c>
      <c r="T7262" s="1">
        <v>75208.0</v>
      </c>
      <c r="U7262" s="1" t="s">
        <v>23188</v>
      </c>
    </row>
    <row r="7263">
      <c r="A7263" s="1" t="s">
        <v>23189</v>
      </c>
      <c r="B7263" s="1">
        <v>70062.0</v>
      </c>
      <c r="C7263" s="1">
        <v>2143.0</v>
      </c>
      <c r="D7263" s="2" t="s">
        <v>22401</v>
      </c>
      <c r="E7263" s="1" t="s">
        <v>23190</v>
      </c>
      <c r="F7263" s="1" t="s">
        <v>23191</v>
      </c>
      <c r="G7263" s="3" t="str">
        <f t="shared" si="1"/>
        <v>Selwin Belofsky</v>
      </c>
      <c r="H7263" s="3" t="str">
        <f t="shared" si="2"/>
        <v>SELWIN BELOFSKY</v>
      </c>
      <c r="J7263" s="1" t="s">
        <v>57</v>
      </c>
      <c r="K7263" s="1" t="s">
        <v>44</v>
      </c>
      <c r="L7263" s="1">
        <v>100.0</v>
      </c>
      <c r="M7263" s="1" t="s">
        <v>58</v>
      </c>
      <c r="N7263" s="1" t="s">
        <v>22395</v>
      </c>
      <c r="O7263" s="4">
        <v>44317.0</v>
      </c>
      <c r="P7263" s="4">
        <v>44209.0</v>
      </c>
      <c r="Q7263" s="1" t="s">
        <v>23192</v>
      </c>
      <c r="R7263" s="1" t="s">
        <v>31</v>
      </c>
      <c r="S7263" s="1" t="s">
        <v>32</v>
      </c>
      <c r="T7263" s="1">
        <v>75254.0</v>
      </c>
      <c r="U7263" s="1" t="s">
        <v>23193</v>
      </c>
    </row>
    <row r="7264">
      <c r="A7264" s="1" t="s">
        <v>23194</v>
      </c>
      <c r="B7264" s="1">
        <v>70065.0</v>
      </c>
      <c r="C7264" s="1">
        <v>2143.0</v>
      </c>
      <c r="D7264" s="2" t="s">
        <v>22401</v>
      </c>
      <c r="E7264" s="1" t="s">
        <v>13244</v>
      </c>
      <c r="F7264" s="1" t="s">
        <v>23195</v>
      </c>
      <c r="G7264" s="3" t="str">
        <f t="shared" si="1"/>
        <v>Gail Enda</v>
      </c>
      <c r="H7264" s="3" t="str">
        <f t="shared" si="2"/>
        <v>GAIL ENDA</v>
      </c>
      <c r="J7264" s="1" t="s">
        <v>57</v>
      </c>
      <c r="K7264" s="1" t="s">
        <v>44</v>
      </c>
      <c r="L7264" s="1">
        <v>100.0</v>
      </c>
      <c r="M7264" s="1" t="s">
        <v>58</v>
      </c>
      <c r="N7264" s="1" t="s">
        <v>22395</v>
      </c>
      <c r="O7264" s="4">
        <v>44317.0</v>
      </c>
      <c r="P7264" s="4">
        <v>44211.0</v>
      </c>
      <c r="Q7264" s="1" t="s">
        <v>23196</v>
      </c>
      <c r="R7264" s="1" t="s">
        <v>31</v>
      </c>
      <c r="S7264" s="1" t="s">
        <v>32</v>
      </c>
      <c r="T7264" s="1">
        <v>75230.0</v>
      </c>
      <c r="U7264" s="1" t="s">
        <v>23197</v>
      </c>
    </row>
    <row r="7265">
      <c r="A7265" s="1" t="s">
        <v>23198</v>
      </c>
      <c r="B7265" s="1">
        <v>70066.0</v>
      </c>
      <c r="C7265" s="1">
        <v>2143.0</v>
      </c>
      <c r="D7265" s="2" t="s">
        <v>22401</v>
      </c>
      <c r="E7265" s="1" t="s">
        <v>23199</v>
      </c>
      <c r="F7265" s="1" t="s">
        <v>23200</v>
      </c>
      <c r="G7265" s="3" t="str">
        <f t="shared" si="1"/>
        <v>Randal Pulitzer &amp; Laura Lacritz</v>
      </c>
      <c r="H7265" s="3" t="str">
        <f t="shared" si="2"/>
        <v>RANDAL PULITZER &amp; LAURA LACRITZ</v>
      </c>
      <c r="J7265" s="1" t="s">
        <v>57</v>
      </c>
      <c r="K7265" s="1" t="s">
        <v>44</v>
      </c>
      <c r="L7265" s="1">
        <v>100.0</v>
      </c>
      <c r="M7265" s="1" t="s">
        <v>58</v>
      </c>
      <c r="N7265" s="1" t="s">
        <v>22395</v>
      </c>
      <c r="O7265" s="4">
        <v>44317.0</v>
      </c>
      <c r="P7265" s="4">
        <v>44211.0</v>
      </c>
      <c r="Q7265" s="1" t="s">
        <v>23201</v>
      </c>
      <c r="R7265" s="1" t="s">
        <v>31</v>
      </c>
      <c r="S7265" s="1" t="s">
        <v>32</v>
      </c>
      <c r="T7265" s="1">
        <v>75230.0</v>
      </c>
      <c r="U7265" s="1" t="s">
        <v>23202</v>
      </c>
    </row>
    <row r="7266">
      <c r="A7266" s="1" t="s">
        <v>23203</v>
      </c>
      <c r="B7266" s="1">
        <v>70067.0</v>
      </c>
      <c r="C7266" s="1">
        <v>2143.0</v>
      </c>
      <c r="D7266" s="2" t="s">
        <v>22401</v>
      </c>
      <c r="E7266" s="1" t="s">
        <v>23204</v>
      </c>
      <c r="F7266" s="1" t="s">
        <v>23205</v>
      </c>
      <c r="G7266" s="3" t="str">
        <f t="shared" si="1"/>
        <v>Edna Elya Naxon and Elise Cary</v>
      </c>
      <c r="H7266" s="3" t="str">
        <f t="shared" si="2"/>
        <v>EDNA ELYA NAXON AND ELISE CARY</v>
      </c>
      <c r="J7266" s="1" t="s">
        <v>57</v>
      </c>
      <c r="K7266" s="1" t="s">
        <v>44</v>
      </c>
      <c r="L7266" s="1">
        <v>100.0</v>
      </c>
      <c r="M7266" s="1" t="s">
        <v>58</v>
      </c>
      <c r="N7266" s="1" t="s">
        <v>22395</v>
      </c>
      <c r="O7266" s="4">
        <v>44317.0</v>
      </c>
      <c r="P7266" s="4">
        <v>44212.0</v>
      </c>
      <c r="Q7266" s="1" t="s">
        <v>23206</v>
      </c>
      <c r="R7266" s="1" t="s">
        <v>31</v>
      </c>
      <c r="S7266" s="1" t="s">
        <v>32</v>
      </c>
      <c r="T7266" s="1">
        <v>75230.0</v>
      </c>
      <c r="U7266" s="1" t="s">
        <v>23207</v>
      </c>
    </row>
    <row r="7267">
      <c r="A7267" s="1" t="s">
        <v>23208</v>
      </c>
      <c r="B7267" s="1">
        <v>70072.0</v>
      </c>
      <c r="C7267" s="1">
        <v>2143.0</v>
      </c>
      <c r="D7267" s="2" t="s">
        <v>22401</v>
      </c>
      <c r="E7267" s="1" t="s">
        <v>5709</v>
      </c>
      <c r="F7267" s="1" t="s">
        <v>23209</v>
      </c>
      <c r="G7267" s="3" t="str">
        <f t="shared" si="1"/>
        <v>Victor Toledo</v>
      </c>
      <c r="H7267" s="3" t="str">
        <f t="shared" si="2"/>
        <v>VICTOR TOLEDO</v>
      </c>
      <c r="J7267" s="1" t="s">
        <v>57</v>
      </c>
      <c r="K7267" s="1" t="s">
        <v>44</v>
      </c>
      <c r="L7267" s="1">
        <v>100.0</v>
      </c>
      <c r="M7267" s="1" t="s">
        <v>58</v>
      </c>
      <c r="N7267" s="1" t="s">
        <v>22395</v>
      </c>
      <c r="O7267" s="4">
        <v>44317.0</v>
      </c>
      <c r="P7267" s="4">
        <v>44213.0</v>
      </c>
      <c r="Q7267" s="1" t="s">
        <v>23210</v>
      </c>
      <c r="R7267" s="1" t="s">
        <v>31</v>
      </c>
      <c r="S7267" s="1" t="s">
        <v>32</v>
      </c>
      <c r="T7267" s="1">
        <v>75230.0</v>
      </c>
      <c r="U7267" s="1" t="s">
        <v>23211</v>
      </c>
    </row>
    <row r="7268">
      <c r="A7268" s="1" t="s">
        <v>23212</v>
      </c>
      <c r="B7268" s="1">
        <v>70079.0</v>
      </c>
      <c r="C7268" s="1">
        <v>2143.0</v>
      </c>
      <c r="D7268" s="2" t="s">
        <v>22401</v>
      </c>
      <c r="E7268" s="1" t="s">
        <v>6520</v>
      </c>
      <c r="F7268" s="1" t="s">
        <v>22865</v>
      </c>
      <c r="G7268" s="3" t="str">
        <f t="shared" si="1"/>
        <v>Debra Polsky</v>
      </c>
      <c r="H7268" s="3" t="str">
        <f t="shared" si="2"/>
        <v>DEBRA POLSKY</v>
      </c>
      <c r="J7268" s="1" t="s">
        <v>57</v>
      </c>
      <c r="K7268" s="1" t="s">
        <v>44</v>
      </c>
      <c r="L7268" s="1">
        <v>100.0</v>
      </c>
      <c r="M7268" s="1" t="s">
        <v>58</v>
      </c>
      <c r="N7268" s="1" t="s">
        <v>22395</v>
      </c>
      <c r="O7268" s="4">
        <v>44317.0</v>
      </c>
      <c r="P7268" s="4">
        <v>44219.0</v>
      </c>
      <c r="Q7268" s="1" t="s">
        <v>23213</v>
      </c>
      <c r="R7268" s="1" t="s">
        <v>31</v>
      </c>
      <c r="S7268" s="1" t="s">
        <v>32</v>
      </c>
      <c r="T7268" s="1">
        <v>75248.0</v>
      </c>
      <c r="U7268" s="1" t="s">
        <v>23214</v>
      </c>
    </row>
    <row r="7269">
      <c r="A7269" s="1" t="s">
        <v>23215</v>
      </c>
      <c r="B7269" s="1">
        <v>70081.0</v>
      </c>
      <c r="C7269" s="1">
        <v>2143.0</v>
      </c>
      <c r="D7269" s="2" t="s">
        <v>22401</v>
      </c>
      <c r="E7269" s="1" t="s">
        <v>23216</v>
      </c>
      <c r="F7269" s="1" t="s">
        <v>23217</v>
      </c>
      <c r="G7269" s="3" t="str">
        <f t="shared" si="1"/>
        <v>Bessie Flynn</v>
      </c>
      <c r="H7269" s="3" t="str">
        <f t="shared" si="2"/>
        <v>BESSIE FLYNN</v>
      </c>
      <c r="J7269" s="1" t="s">
        <v>57</v>
      </c>
      <c r="K7269" s="1" t="s">
        <v>44</v>
      </c>
      <c r="L7269" s="1">
        <v>100.0</v>
      </c>
      <c r="M7269" s="1" t="s">
        <v>58</v>
      </c>
      <c r="N7269" s="1" t="s">
        <v>22395</v>
      </c>
      <c r="O7269" s="4">
        <v>44317.0</v>
      </c>
      <c r="P7269" s="4">
        <v>44222.0</v>
      </c>
      <c r="Q7269" s="1" t="s">
        <v>23218</v>
      </c>
      <c r="R7269" s="1" t="s">
        <v>23219</v>
      </c>
      <c r="S7269" s="1" t="s">
        <v>604</v>
      </c>
      <c r="T7269" s="1">
        <v>92677.0</v>
      </c>
      <c r="U7269" s="1" t="s">
        <v>23220</v>
      </c>
    </row>
    <row r="7270">
      <c r="A7270" s="1" t="s">
        <v>23221</v>
      </c>
      <c r="B7270" s="1">
        <v>70087.0</v>
      </c>
      <c r="C7270" s="1">
        <v>2143.0</v>
      </c>
      <c r="D7270" s="2" t="s">
        <v>22401</v>
      </c>
      <c r="E7270" s="1" t="s">
        <v>23222</v>
      </c>
      <c r="F7270" s="1" t="s">
        <v>23223</v>
      </c>
      <c r="G7270" s="3" t="str">
        <f t="shared" si="1"/>
        <v>Maridel and John Hoagland</v>
      </c>
      <c r="H7270" s="3" t="str">
        <f t="shared" si="2"/>
        <v>MARIDEL AND JOHN HOAGLAND</v>
      </c>
      <c r="J7270" s="1" t="s">
        <v>57</v>
      </c>
      <c r="K7270" s="1" t="s">
        <v>44</v>
      </c>
      <c r="L7270" s="1">
        <v>100.0</v>
      </c>
      <c r="M7270" s="1" t="s">
        <v>58</v>
      </c>
      <c r="N7270" s="1" t="s">
        <v>22395</v>
      </c>
      <c r="O7270" s="4">
        <v>44317.0</v>
      </c>
      <c r="P7270" s="4">
        <v>44224.0</v>
      </c>
      <c r="Q7270" s="1" t="s">
        <v>23224</v>
      </c>
      <c r="R7270" s="1" t="s">
        <v>31</v>
      </c>
      <c r="S7270" s="1" t="s">
        <v>32</v>
      </c>
      <c r="T7270" s="1">
        <v>75240.0</v>
      </c>
      <c r="U7270" s="1" t="s">
        <v>23225</v>
      </c>
    </row>
    <row r="7271">
      <c r="A7271" s="1" t="s">
        <v>23226</v>
      </c>
      <c r="B7271" s="1">
        <v>70088.0</v>
      </c>
      <c r="C7271" s="1">
        <v>2143.0</v>
      </c>
      <c r="D7271" s="2" t="s">
        <v>22401</v>
      </c>
      <c r="E7271" s="1" t="s">
        <v>3438</v>
      </c>
      <c r="F7271" s="1" t="s">
        <v>23227</v>
      </c>
      <c r="G7271" s="3" t="str">
        <f t="shared" si="1"/>
        <v>JULIAN RACHMAN</v>
      </c>
      <c r="H7271" s="3" t="str">
        <f t="shared" si="2"/>
        <v>JULIAN RACHMAN</v>
      </c>
      <c r="I7271" s="1" t="s">
        <v>23228</v>
      </c>
      <c r="J7271" s="1" t="s">
        <v>57</v>
      </c>
      <c r="K7271" s="1" t="s">
        <v>44</v>
      </c>
      <c r="L7271" s="1">
        <v>100.0</v>
      </c>
      <c r="M7271" s="1" t="s">
        <v>58</v>
      </c>
      <c r="N7271" s="1" t="s">
        <v>22395</v>
      </c>
      <c r="O7271" s="4">
        <v>44317.0</v>
      </c>
      <c r="P7271" s="4">
        <v>44224.0</v>
      </c>
      <c r="Q7271" s="1" t="s">
        <v>23229</v>
      </c>
      <c r="R7271" s="1" t="s">
        <v>368</v>
      </c>
      <c r="S7271" s="1" t="s">
        <v>32</v>
      </c>
      <c r="T7271" s="1">
        <v>75038.0</v>
      </c>
      <c r="U7271" s="1" t="s">
        <v>23230</v>
      </c>
    </row>
    <row r="7272">
      <c r="A7272" s="1" t="s">
        <v>23231</v>
      </c>
      <c r="B7272" s="1">
        <v>70089.0</v>
      </c>
      <c r="C7272" s="1">
        <v>2143.0</v>
      </c>
      <c r="D7272" s="2" t="s">
        <v>22401</v>
      </c>
      <c r="E7272" s="1" t="s">
        <v>824</v>
      </c>
      <c r="F7272" s="1" t="s">
        <v>23232</v>
      </c>
      <c r="G7272" s="3" t="str">
        <f t="shared" si="1"/>
        <v>Scott Cytron</v>
      </c>
      <c r="H7272" s="3" t="str">
        <f t="shared" si="2"/>
        <v>SCOTT CYTRON</v>
      </c>
      <c r="J7272" s="1" t="s">
        <v>57</v>
      </c>
      <c r="K7272" s="1" t="s">
        <v>44</v>
      </c>
      <c r="L7272" s="1">
        <v>100.0</v>
      </c>
      <c r="M7272" s="1" t="s">
        <v>58</v>
      </c>
      <c r="N7272" s="1" t="s">
        <v>22395</v>
      </c>
      <c r="O7272" s="4">
        <v>44317.0</v>
      </c>
      <c r="P7272" s="4">
        <v>44224.0</v>
      </c>
      <c r="Q7272" s="1" t="s">
        <v>23233</v>
      </c>
      <c r="R7272" s="1" t="s">
        <v>31</v>
      </c>
      <c r="S7272" s="1" t="s">
        <v>32</v>
      </c>
      <c r="T7272" s="1">
        <v>75229.0</v>
      </c>
      <c r="U7272" s="1" t="s">
        <v>23234</v>
      </c>
    </row>
    <row r="7273">
      <c r="A7273" s="1" t="s">
        <v>23235</v>
      </c>
      <c r="B7273" s="1">
        <v>70092.0</v>
      </c>
      <c r="C7273" s="1">
        <v>2143.0</v>
      </c>
      <c r="D7273" s="2" t="s">
        <v>22401</v>
      </c>
      <c r="E7273" s="1" t="s">
        <v>15622</v>
      </c>
      <c r="F7273" s="1" t="s">
        <v>23236</v>
      </c>
      <c r="G7273" s="3" t="str">
        <f t="shared" si="1"/>
        <v>Marsha Lefkof</v>
      </c>
      <c r="H7273" s="3" t="str">
        <f t="shared" si="2"/>
        <v>MARSHA LEFKOF</v>
      </c>
      <c r="J7273" s="1" t="s">
        <v>57</v>
      </c>
      <c r="K7273" s="1" t="s">
        <v>44</v>
      </c>
      <c r="L7273" s="1">
        <v>100.0</v>
      </c>
      <c r="M7273" s="1" t="s">
        <v>58</v>
      </c>
      <c r="N7273" s="1" t="s">
        <v>22395</v>
      </c>
      <c r="O7273" s="4">
        <v>44317.0</v>
      </c>
      <c r="P7273" s="4">
        <v>44225.0</v>
      </c>
      <c r="Q7273" s="1" t="s">
        <v>23237</v>
      </c>
      <c r="R7273" s="1" t="s">
        <v>31</v>
      </c>
      <c r="S7273" s="1" t="s">
        <v>32</v>
      </c>
      <c r="T7273" s="1">
        <v>75248.0</v>
      </c>
      <c r="U7273" s="1" t="s">
        <v>23238</v>
      </c>
    </row>
    <row r="7274">
      <c r="A7274" s="1" t="s">
        <v>23239</v>
      </c>
      <c r="B7274" s="1">
        <v>70094.0</v>
      </c>
      <c r="C7274" s="1">
        <v>2143.0</v>
      </c>
      <c r="D7274" s="2" t="s">
        <v>22401</v>
      </c>
      <c r="E7274" s="1" t="s">
        <v>799</v>
      </c>
      <c r="F7274" s="1" t="s">
        <v>23240</v>
      </c>
      <c r="G7274" s="3" t="str">
        <f t="shared" si="1"/>
        <v>Robert Prejean</v>
      </c>
      <c r="H7274" s="3" t="str">
        <f t="shared" si="2"/>
        <v>ROBERT PREJEAN</v>
      </c>
      <c r="J7274" s="1" t="s">
        <v>57</v>
      </c>
      <c r="K7274" s="1" t="s">
        <v>44</v>
      </c>
      <c r="L7274" s="1">
        <v>100.0</v>
      </c>
      <c r="M7274" s="1" t="s">
        <v>58</v>
      </c>
      <c r="N7274" s="1" t="s">
        <v>22395</v>
      </c>
      <c r="O7274" s="4">
        <v>44317.0</v>
      </c>
      <c r="P7274" s="4">
        <v>44226.0</v>
      </c>
      <c r="Q7274" s="1" t="s">
        <v>23241</v>
      </c>
      <c r="R7274" s="1" t="s">
        <v>31</v>
      </c>
      <c r="S7274" s="1" t="s">
        <v>32</v>
      </c>
      <c r="T7274" s="1">
        <v>75201.0</v>
      </c>
      <c r="U7274" s="1" t="s">
        <v>23242</v>
      </c>
    </row>
    <row r="7275">
      <c r="A7275" s="1" t="s">
        <v>23243</v>
      </c>
      <c r="B7275" s="1">
        <v>70107.0</v>
      </c>
      <c r="C7275" s="1">
        <v>2143.0</v>
      </c>
      <c r="D7275" s="2" t="s">
        <v>22401</v>
      </c>
      <c r="E7275" s="1" t="s">
        <v>23244</v>
      </c>
      <c r="F7275" s="1" t="s">
        <v>432</v>
      </c>
      <c r="G7275" s="3" t="str">
        <f t="shared" si="1"/>
        <v>Lynn Haire and Jay Monroe Smith</v>
      </c>
      <c r="H7275" s="3" t="str">
        <f t="shared" si="2"/>
        <v>LYNN HAIRE AND JAY MONROE SMITH</v>
      </c>
      <c r="J7275" s="1" t="s">
        <v>57</v>
      </c>
      <c r="K7275" s="1" t="s">
        <v>44</v>
      </c>
      <c r="L7275" s="1">
        <v>100.0</v>
      </c>
      <c r="M7275" s="1" t="s">
        <v>58</v>
      </c>
      <c r="N7275" s="1" t="s">
        <v>22395</v>
      </c>
      <c r="O7275" s="4">
        <v>44317.0</v>
      </c>
      <c r="P7275" s="4">
        <v>44235.0</v>
      </c>
      <c r="Q7275" s="1" t="s">
        <v>23245</v>
      </c>
      <c r="R7275" s="1" t="s">
        <v>31</v>
      </c>
      <c r="S7275" s="1" t="s">
        <v>32</v>
      </c>
      <c r="T7275" s="1">
        <v>75230.0</v>
      </c>
      <c r="U7275" s="1" t="s">
        <v>23246</v>
      </c>
    </row>
    <row r="7276">
      <c r="A7276" s="1" t="s">
        <v>23247</v>
      </c>
      <c r="B7276" s="1">
        <v>70113.0</v>
      </c>
      <c r="C7276" s="1">
        <v>2143.0</v>
      </c>
      <c r="D7276" s="2" t="s">
        <v>22401</v>
      </c>
      <c r="E7276" s="1" t="s">
        <v>3020</v>
      </c>
      <c r="F7276" s="1" t="s">
        <v>6305</v>
      </c>
      <c r="G7276" s="3" t="str">
        <f t="shared" si="1"/>
        <v>Sally Wolfish</v>
      </c>
      <c r="H7276" s="3" t="str">
        <f t="shared" si="2"/>
        <v>SALLY WOLFISH</v>
      </c>
      <c r="J7276" s="1" t="s">
        <v>57</v>
      </c>
      <c r="K7276" s="1" t="s">
        <v>44</v>
      </c>
      <c r="L7276" s="1">
        <v>100.0</v>
      </c>
      <c r="M7276" s="1" t="s">
        <v>58</v>
      </c>
      <c r="N7276" s="1" t="s">
        <v>22395</v>
      </c>
      <c r="O7276" s="4">
        <v>44317.0</v>
      </c>
      <c r="P7276" s="4">
        <v>44240.0</v>
      </c>
      <c r="Q7276" s="1" t="s">
        <v>23248</v>
      </c>
      <c r="R7276" s="1" t="s">
        <v>31</v>
      </c>
      <c r="S7276" s="1" t="s">
        <v>32</v>
      </c>
      <c r="T7276" s="1">
        <v>75248.0</v>
      </c>
      <c r="U7276" s="1" t="s">
        <v>23249</v>
      </c>
    </row>
    <row r="7277">
      <c r="A7277" s="1" t="s">
        <v>23250</v>
      </c>
      <c r="B7277" s="1">
        <v>70118.0</v>
      </c>
      <c r="C7277" s="1">
        <v>2143.0</v>
      </c>
      <c r="D7277" s="2" t="s">
        <v>22401</v>
      </c>
      <c r="E7277" s="1" t="s">
        <v>6259</v>
      </c>
      <c r="F7277" s="1" t="s">
        <v>23251</v>
      </c>
      <c r="G7277" s="3" t="str">
        <f t="shared" si="1"/>
        <v>Carter Stack</v>
      </c>
      <c r="H7277" s="3" t="str">
        <f t="shared" si="2"/>
        <v>CARTER STACK</v>
      </c>
      <c r="J7277" s="1" t="s">
        <v>57</v>
      </c>
      <c r="K7277" s="1" t="s">
        <v>44</v>
      </c>
      <c r="L7277" s="1">
        <v>100.0</v>
      </c>
      <c r="M7277" s="1" t="s">
        <v>58</v>
      </c>
      <c r="N7277" s="1" t="s">
        <v>22395</v>
      </c>
      <c r="O7277" s="4">
        <v>44317.0</v>
      </c>
      <c r="P7277" s="4">
        <v>44245.0</v>
      </c>
      <c r="Q7277" s="1" t="s">
        <v>23252</v>
      </c>
      <c r="R7277" s="1" t="s">
        <v>31</v>
      </c>
      <c r="S7277" s="1" t="s">
        <v>32</v>
      </c>
      <c r="T7277" s="1">
        <v>75230.0</v>
      </c>
      <c r="U7277" s="1" t="s">
        <v>23253</v>
      </c>
    </row>
    <row r="7278">
      <c r="A7278" s="1" t="s">
        <v>23254</v>
      </c>
      <c r="B7278" s="1">
        <v>70125.0</v>
      </c>
      <c r="C7278" s="1">
        <v>2143.0</v>
      </c>
      <c r="D7278" s="2" t="s">
        <v>22401</v>
      </c>
      <c r="E7278" s="1" t="s">
        <v>8228</v>
      </c>
      <c r="F7278" s="1" t="s">
        <v>23255</v>
      </c>
      <c r="G7278" s="3" t="str">
        <f t="shared" si="1"/>
        <v>Andrew Schildcrout</v>
      </c>
      <c r="H7278" s="3" t="str">
        <f t="shared" si="2"/>
        <v>ANDREW SCHILDCROUT</v>
      </c>
      <c r="J7278" s="1" t="s">
        <v>57</v>
      </c>
      <c r="K7278" s="1" t="s">
        <v>44</v>
      </c>
      <c r="L7278" s="1">
        <v>100.0</v>
      </c>
      <c r="M7278" s="1" t="s">
        <v>58</v>
      </c>
      <c r="N7278" s="1" t="s">
        <v>22395</v>
      </c>
      <c r="O7278" s="4">
        <v>44317.0</v>
      </c>
      <c r="P7278" s="4">
        <v>44250.0</v>
      </c>
      <c r="Q7278" s="1" t="s">
        <v>23256</v>
      </c>
      <c r="R7278" s="1" t="s">
        <v>31</v>
      </c>
      <c r="S7278" s="1" t="s">
        <v>32</v>
      </c>
      <c r="T7278" s="1">
        <v>75230.0</v>
      </c>
      <c r="U7278" s="1" t="s">
        <v>23257</v>
      </c>
    </row>
    <row r="7279">
      <c r="A7279" s="1" t="s">
        <v>23258</v>
      </c>
      <c r="B7279" s="1">
        <v>70127.0</v>
      </c>
      <c r="C7279" s="1">
        <v>2143.0</v>
      </c>
      <c r="D7279" s="2" t="s">
        <v>22401</v>
      </c>
      <c r="E7279" s="1" t="s">
        <v>12273</v>
      </c>
      <c r="F7279" s="1" t="s">
        <v>23259</v>
      </c>
      <c r="G7279" s="3" t="str">
        <f t="shared" si="1"/>
        <v>Ida Zweig</v>
      </c>
      <c r="H7279" s="3" t="str">
        <f t="shared" si="2"/>
        <v>IDA ZWEIG</v>
      </c>
      <c r="J7279" s="1" t="s">
        <v>57</v>
      </c>
      <c r="K7279" s="1" t="s">
        <v>44</v>
      </c>
      <c r="L7279" s="1">
        <v>100.0</v>
      </c>
      <c r="M7279" s="1" t="s">
        <v>58</v>
      </c>
      <c r="N7279" s="1" t="s">
        <v>22395</v>
      </c>
      <c r="O7279" s="4">
        <v>44317.0</v>
      </c>
      <c r="P7279" s="4">
        <v>44250.0</v>
      </c>
      <c r="Q7279" s="1" t="s">
        <v>3850</v>
      </c>
      <c r="R7279" s="1" t="s">
        <v>31</v>
      </c>
      <c r="S7279" s="1" t="s">
        <v>32</v>
      </c>
      <c r="T7279" s="1">
        <v>75248.0</v>
      </c>
      <c r="U7279" s="1" t="s">
        <v>3851</v>
      </c>
    </row>
    <row r="7280">
      <c r="A7280" s="1" t="s">
        <v>23260</v>
      </c>
      <c r="B7280" s="1">
        <v>70130.0</v>
      </c>
      <c r="C7280" s="1">
        <v>2143.0</v>
      </c>
      <c r="D7280" s="2" t="s">
        <v>22401</v>
      </c>
      <c r="E7280" s="1" t="s">
        <v>23261</v>
      </c>
      <c r="F7280" s="1" t="s">
        <v>23262</v>
      </c>
      <c r="G7280" s="3" t="str">
        <f t="shared" si="1"/>
        <v>SUSAN SAMPLE</v>
      </c>
      <c r="H7280" s="3" t="str">
        <f t="shared" si="2"/>
        <v>SUSAN SAMPLE</v>
      </c>
      <c r="J7280" s="1" t="s">
        <v>57</v>
      </c>
      <c r="K7280" s="1" t="s">
        <v>44</v>
      </c>
      <c r="L7280" s="1">
        <v>100.0</v>
      </c>
      <c r="M7280" s="1" t="s">
        <v>58</v>
      </c>
      <c r="N7280" s="1" t="s">
        <v>22395</v>
      </c>
      <c r="O7280" s="4">
        <v>44317.0</v>
      </c>
      <c r="P7280" s="4">
        <v>44251.0</v>
      </c>
      <c r="Q7280" s="1" t="s">
        <v>23263</v>
      </c>
      <c r="R7280" s="1" t="s">
        <v>60</v>
      </c>
      <c r="S7280" s="1" t="s">
        <v>32</v>
      </c>
      <c r="T7280" s="1">
        <v>75230.0</v>
      </c>
      <c r="U7280" s="1" t="s">
        <v>23264</v>
      </c>
    </row>
    <row r="7281">
      <c r="A7281" s="1" t="s">
        <v>23265</v>
      </c>
      <c r="B7281" s="1">
        <v>70132.0</v>
      </c>
      <c r="C7281" s="1">
        <v>2143.0</v>
      </c>
      <c r="D7281" s="2" t="s">
        <v>22401</v>
      </c>
      <c r="E7281" s="1" t="s">
        <v>3217</v>
      </c>
      <c r="F7281" s="1" t="s">
        <v>22760</v>
      </c>
      <c r="G7281" s="3" t="str">
        <f t="shared" si="1"/>
        <v>Laurie Goetz</v>
      </c>
      <c r="H7281" s="3" t="str">
        <f t="shared" si="2"/>
        <v>LAURIE GOETZ</v>
      </c>
      <c r="J7281" s="1" t="s">
        <v>57</v>
      </c>
      <c r="K7281" s="1" t="s">
        <v>44</v>
      </c>
      <c r="L7281" s="1">
        <v>100.0</v>
      </c>
      <c r="M7281" s="1" t="s">
        <v>58</v>
      </c>
      <c r="N7281" s="1" t="s">
        <v>22395</v>
      </c>
      <c r="O7281" s="4">
        <v>44317.0</v>
      </c>
      <c r="P7281" s="4">
        <v>44251.0</v>
      </c>
      <c r="Q7281" s="1" t="s">
        <v>22761</v>
      </c>
      <c r="R7281" s="1" t="s">
        <v>31</v>
      </c>
      <c r="S7281" s="1" t="s">
        <v>32</v>
      </c>
      <c r="T7281" s="1">
        <v>75230.0</v>
      </c>
      <c r="U7281" s="1" t="s">
        <v>22762</v>
      </c>
    </row>
    <row r="7282">
      <c r="A7282" s="1" t="s">
        <v>23266</v>
      </c>
      <c r="B7282" s="1">
        <v>70135.0</v>
      </c>
      <c r="C7282" s="1">
        <v>2143.0</v>
      </c>
      <c r="D7282" s="2" t="s">
        <v>22401</v>
      </c>
      <c r="E7282" s="1" t="s">
        <v>23267</v>
      </c>
      <c r="F7282" s="1" t="s">
        <v>2403</v>
      </c>
      <c r="G7282" s="3" t="str">
        <f t="shared" si="1"/>
        <v>Lili and Simon Raphael</v>
      </c>
      <c r="H7282" s="3" t="str">
        <f t="shared" si="2"/>
        <v>LILI AND SIMON RAPHAEL</v>
      </c>
      <c r="J7282" s="1" t="s">
        <v>57</v>
      </c>
      <c r="K7282" s="1" t="s">
        <v>44</v>
      </c>
      <c r="L7282" s="1">
        <v>100.0</v>
      </c>
      <c r="M7282" s="1" t="s">
        <v>58</v>
      </c>
      <c r="N7282" s="1" t="s">
        <v>22395</v>
      </c>
      <c r="O7282" s="4">
        <v>44317.0</v>
      </c>
      <c r="P7282" s="4">
        <v>44251.0</v>
      </c>
      <c r="Q7282" s="1" t="s">
        <v>23268</v>
      </c>
      <c r="R7282" s="1" t="s">
        <v>31</v>
      </c>
      <c r="S7282" s="1" t="s">
        <v>32</v>
      </c>
      <c r="T7282" s="1">
        <v>75225.0</v>
      </c>
      <c r="U7282" s="1" t="s">
        <v>23269</v>
      </c>
    </row>
    <row r="7283">
      <c r="A7283" s="1" t="s">
        <v>23270</v>
      </c>
      <c r="B7283" s="1">
        <v>70141.0</v>
      </c>
      <c r="C7283" s="1">
        <v>2143.0</v>
      </c>
      <c r="D7283" s="2" t="s">
        <v>22401</v>
      </c>
      <c r="E7283" s="1" t="s">
        <v>140</v>
      </c>
      <c r="F7283" s="1" t="s">
        <v>22959</v>
      </c>
      <c r="G7283" s="3" t="str">
        <f t="shared" si="1"/>
        <v>Michael Nissenson</v>
      </c>
      <c r="H7283" s="3" t="str">
        <f t="shared" si="2"/>
        <v>MICHAEL NISSENSON</v>
      </c>
      <c r="J7283" s="1" t="s">
        <v>57</v>
      </c>
      <c r="K7283" s="1" t="s">
        <v>44</v>
      </c>
      <c r="L7283" s="1">
        <v>100.0</v>
      </c>
      <c r="M7283" s="1" t="s">
        <v>58</v>
      </c>
      <c r="N7283" s="1" t="s">
        <v>22395</v>
      </c>
      <c r="O7283" s="4">
        <v>44317.0</v>
      </c>
      <c r="P7283" s="4">
        <v>44251.0</v>
      </c>
      <c r="Q7283" s="1" t="s">
        <v>23271</v>
      </c>
      <c r="R7283" s="1" t="s">
        <v>10106</v>
      </c>
      <c r="S7283" s="1" t="s">
        <v>604</v>
      </c>
      <c r="T7283" s="1">
        <v>93105.0</v>
      </c>
      <c r="U7283" s="1" t="s">
        <v>23272</v>
      </c>
    </row>
    <row r="7284">
      <c r="A7284" s="1" t="s">
        <v>23273</v>
      </c>
      <c r="B7284" s="1">
        <v>70143.0</v>
      </c>
      <c r="C7284" s="1">
        <v>2143.0</v>
      </c>
      <c r="D7284" s="2" t="s">
        <v>22401</v>
      </c>
      <c r="E7284" s="1" t="s">
        <v>2295</v>
      </c>
      <c r="F7284" s="1" t="s">
        <v>23274</v>
      </c>
      <c r="G7284" s="3" t="str">
        <f t="shared" si="1"/>
        <v>Paul Terrill</v>
      </c>
      <c r="H7284" s="3" t="str">
        <f t="shared" si="2"/>
        <v>PAUL TERRILL</v>
      </c>
      <c r="J7284" s="1" t="s">
        <v>57</v>
      </c>
      <c r="K7284" s="1" t="s">
        <v>44</v>
      </c>
      <c r="L7284" s="1">
        <v>100.0</v>
      </c>
      <c r="M7284" s="1" t="s">
        <v>58</v>
      </c>
      <c r="N7284" s="1" t="s">
        <v>22395</v>
      </c>
      <c r="O7284" s="4">
        <v>44317.0</v>
      </c>
      <c r="P7284" s="4">
        <v>44252.0</v>
      </c>
      <c r="Q7284" s="1" t="s">
        <v>23275</v>
      </c>
      <c r="R7284" s="1" t="s">
        <v>31</v>
      </c>
      <c r="S7284" s="1" t="s">
        <v>32</v>
      </c>
      <c r="T7284" s="1">
        <v>75230.0</v>
      </c>
      <c r="U7284" s="1" t="s">
        <v>23276</v>
      </c>
    </row>
    <row r="7285">
      <c r="A7285" s="1" t="s">
        <v>23277</v>
      </c>
      <c r="B7285" s="1">
        <v>70166.0</v>
      </c>
      <c r="C7285" s="1">
        <v>2143.0</v>
      </c>
      <c r="D7285" s="2" t="s">
        <v>22401</v>
      </c>
      <c r="E7285" s="1" t="s">
        <v>2752</v>
      </c>
      <c r="F7285" s="1" t="s">
        <v>2486</v>
      </c>
      <c r="G7285" s="3" t="str">
        <f t="shared" si="1"/>
        <v>Dave Neumann</v>
      </c>
      <c r="H7285" s="3" t="str">
        <f t="shared" si="2"/>
        <v>DAVE NEUMANN</v>
      </c>
      <c r="J7285" s="1" t="s">
        <v>57</v>
      </c>
      <c r="K7285" s="1" t="s">
        <v>44</v>
      </c>
      <c r="L7285" s="1">
        <v>100.0</v>
      </c>
      <c r="M7285" s="1" t="s">
        <v>58</v>
      </c>
      <c r="N7285" s="1" t="s">
        <v>22395</v>
      </c>
      <c r="O7285" s="4">
        <v>44317.0</v>
      </c>
      <c r="P7285" s="4">
        <v>44266.0</v>
      </c>
      <c r="Q7285" s="1" t="s">
        <v>2487</v>
      </c>
      <c r="R7285" s="1" t="s">
        <v>31</v>
      </c>
      <c r="S7285" s="1" t="s">
        <v>32</v>
      </c>
      <c r="T7285" s="1" t="s">
        <v>23278</v>
      </c>
      <c r="U7285" s="1" t="s">
        <v>23279</v>
      </c>
    </row>
    <row r="7286">
      <c r="A7286" s="1" t="s">
        <v>23280</v>
      </c>
      <c r="B7286" s="1">
        <v>70168.0</v>
      </c>
      <c r="C7286" s="1">
        <v>2143.0</v>
      </c>
      <c r="D7286" s="2" t="s">
        <v>22401</v>
      </c>
      <c r="E7286" s="1" t="s">
        <v>10040</v>
      </c>
      <c r="F7286" s="1" t="s">
        <v>23281</v>
      </c>
      <c r="G7286" s="3" t="str">
        <f t="shared" si="1"/>
        <v>Edwin Hoghtower</v>
      </c>
      <c r="H7286" s="3" t="str">
        <f t="shared" si="2"/>
        <v>EDWIN HOGHTOWER</v>
      </c>
      <c r="J7286" s="1" t="s">
        <v>57</v>
      </c>
      <c r="K7286" s="1" t="s">
        <v>44</v>
      </c>
      <c r="L7286" s="1">
        <v>100.0</v>
      </c>
      <c r="M7286" s="1" t="s">
        <v>58</v>
      </c>
      <c r="N7286" s="1" t="s">
        <v>22395</v>
      </c>
      <c r="O7286" s="4">
        <v>44317.0</v>
      </c>
      <c r="P7286" s="4">
        <v>44268.0</v>
      </c>
      <c r="Q7286" s="1" t="s">
        <v>23282</v>
      </c>
      <c r="R7286" s="1" t="s">
        <v>60</v>
      </c>
      <c r="S7286" s="1" t="s">
        <v>32</v>
      </c>
      <c r="T7286" s="1">
        <v>75254.0</v>
      </c>
      <c r="U7286" s="1" t="s">
        <v>23283</v>
      </c>
    </row>
    <row r="7287">
      <c r="A7287" s="1" t="s">
        <v>23284</v>
      </c>
      <c r="B7287" s="1">
        <v>70186.0</v>
      </c>
      <c r="C7287" s="1">
        <v>2143.0</v>
      </c>
      <c r="D7287" s="2" t="s">
        <v>22401</v>
      </c>
      <c r="E7287" s="1" t="s">
        <v>23285</v>
      </c>
      <c r="F7287" s="1" t="s">
        <v>23286</v>
      </c>
      <c r="G7287" s="3" t="str">
        <f t="shared" si="1"/>
        <v>Michael Whidden and Genda Kemple</v>
      </c>
      <c r="H7287" s="3" t="str">
        <f t="shared" si="2"/>
        <v>MICHAEL WHIDDEN AND GENDA KEMPLE</v>
      </c>
      <c r="J7287" s="1" t="s">
        <v>57</v>
      </c>
      <c r="K7287" s="1" t="s">
        <v>44</v>
      </c>
      <c r="L7287" s="1">
        <v>100.0</v>
      </c>
      <c r="M7287" s="1" t="s">
        <v>58</v>
      </c>
      <c r="N7287" s="1" t="s">
        <v>22395</v>
      </c>
      <c r="O7287" s="4">
        <v>44317.0</v>
      </c>
      <c r="P7287" s="4">
        <v>44276.0</v>
      </c>
      <c r="Q7287" s="1" t="s">
        <v>23287</v>
      </c>
      <c r="R7287" s="1" t="s">
        <v>31</v>
      </c>
      <c r="S7287" s="1" t="s">
        <v>32</v>
      </c>
      <c r="T7287" s="1">
        <v>75230.0</v>
      </c>
      <c r="U7287" s="1" t="s">
        <v>23288</v>
      </c>
    </row>
    <row r="7288">
      <c r="A7288" s="1" t="s">
        <v>23289</v>
      </c>
      <c r="B7288" s="1">
        <v>70189.0</v>
      </c>
      <c r="C7288" s="1">
        <v>2143.0</v>
      </c>
      <c r="D7288" s="2" t="s">
        <v>22401</v>
      </c>
      <c r="E7288" s="1" t="s">
        <v>140</v>
      </c>
      <c r="F7288" s="1" t="s">
        <v>23290</v>
      </c>
      <c r="G7288" s="3" t="str">
        <f t="shared" si="1"/>
        <v>Michael Stephens</v>
      </c>
      <c r="H7288" s="3" t="str">
        <f t="shared" si="2"/>
        <v>MICHAEL STEPHENS</v>
      </c>
      <c r="J7288" s="1" t="s">
        <v>57</v>
      </c>
      <c r="K7288" s="1" t="s">
        <v>44</v>
      </c>
      <c r="L7288" s="1">
        <v>100.0</v>
      </c>
      <c r="M7288" s="1" t="s">
        <v>58</v>
      </c>
      <c r="N7288" s="1" t="s">
        <v>22395</v>
      </c>
      <c r="O7288" s="4">
        <v>44317.0</v>
      </c>
      <c r="P7288" s="4">
        <v>44277.0</v>
      </c>
      <c r="Q7288" s="1" t="s">
        <v>23291</v>
      </c>
      <c r="R7288" s="1" t="s">
        <v>60</v>
      </c>
      <c r="S7288" s="1" t="s">
        <v>32</v>
      </c>
      <c r="T7288" s="1">
        <v>75230.0</v>
      </c>
      <c r="U7288" s="1" t="s">
        <v>23292</v>
      </c>
    </row>
    <row r="7289">
      <c r="A7289" s="1" t="s">
        <v>23293</v>
      </c>
      <c r="B7289" s="1">
        <v>70202.0</v>
      </c>
      <c r="C7289" s="1">
        <v>2143.0</v>
      </c>
      <c r="D7289" s="2" t="s">
        <v>22401</v>
      </c>
      <c r="E7289" s="1" t="s">
        <v>12320</v>
      </c>
      <c r="F7289" s="1" t="s">
        <v>23294</v>
      </c>
      <c r="G7289" s="3" t="str">
        <f t="shared" si="1"/>
        <v>Micheal Geller</v>
      </c>
      <c r="H7289" s="3" t="str">
        <f t="shared" si="2"/>
        <v>MICHEAL GELLER</v>
      </c>
      <c r="J7289" s="1" t="s">
        <v>57</v>
      </c>
      <c r="K7289" s="1" t="s">
        <v>44</v>
      </c>
      <c r="L7289" s="1">
        <v>100.0</v>
      </c>
      <c r="M7289" s="1" t="s">
        <v>58</v>
      </c>
      <c r="N7289" s="1" t="s">
        <v>22395</v>
      </c>
      <c r="O7289" s="4">
        <v>44317.0</v>
      </c>
      <c r="P7289" s="4">
        <v>44221.0</v>
      </c>
      <c r="Q7289" s="1" t="s">
        <v>23295</v>
      </c>
      <c r="R7289" s="1" t="s">
        <v>31</v>
      </c>
      <c r="S7289" s="1" t="s">
        <v>32</v>
      </c>
      <c r="T7289" s="1">
        <v>75225.0</v>
      </c>
      <c r="U7289" s="1" t="s">
        <v>23296</v>
      </c>
    </row>
    <row r="7290">
      <c r="A7290" s="1" t="s">
        <v>23297</v>
      </c>
      <c r="B7290" s="1">
        <v>72528.0</v>
      </c>
      <c r="C7290" s="1">
        <v>2213.0</v>
      </c>
      <c r="D7290" s="2" t="s">
        <v>22403</v>
      </c>
      <c r="E7290" s="1" t="s">
        <v>23298</v>
      </c>
      <c r="F7290" s="1" t="s">
        <v>23299</v>
      </c>
      <c r="G7290" s="3" t="str">
        <f t="shared" si="1"/>
        <v>A J and Suellen Rosmarin</v>
      </c>
      <c r="H7290" s="3" t="str">
        <f t="shared" si="2"/>
        <v>A J AND SUELLEN ROSMARIN</v>
      </c>
      <c r="J7290" s="1" t="s">
        <v>57</v>
      </c>
      <c r="K7290" s="1" t="s">
        <v>47</v>
      </c>
      <c r="L7290" s="1">
        <v>100.0</v>
      </c>
      <c r="M7290" s="1" t="s">
        <v>58</v>
      </c>
      <c r="N7290" s="1" t="s">
        <v>22395</v>
      </c>
      <c r="O7290" s="4">
        <v>44317.0</v>
      </c>
      <c r="P7290" s="4">
        <v>44278.0</v>
      </c>
      <c r="Q7290" s="1" t="s">
        <v>23300</v>
      </c>
      <c r="R7290" s="1" t="s">
        <v>31</v>
      </c>
      <c r="S7290" s="1" t="s">
        <v>32</v>
      </c>
      <c r="T7290" s="1">
        <v>75230.0</v>
      </c>
      <c r="U7290" s="1" t="s">
        <v>23301</v>
      </c>
    </row>
    <row r="7291">
      <c r="A7291" s="1" t="s">
        <v>23302</v>
      </c>
      <c r="B7291" s="1">
        <v>72532.0</v>
      </c>
      <c r="C7291" s="1">
        <v>2213.0</v>
      </c>
      <c r="D7291" s="2" t="s">
        <v>22403</v>
      </c>
      <c r="E7291" s="1" t="s">
        <v>4425</v>
      </c>
      <c r="F7291" s="1" t="s">
        <v>23303</v>
      </c>
      <c r="G7291" s="3" t="str">
        <f t="shared" si="1"/>
        <v>Julie Weinberg</v>
      </c>
      <c r="H7291" s="3" t="str">
        <f t="shared" si="2"/>
        <v>JULIE WEINBERG</v>
      </c>
      <c r="J7291" s="1" t="s">
        <v>57</v>
      </c>
      <c r="K7291" s="1" t="s">
        <v>47</v>
      </c>
      <c r="L7291" s="1">
        <v>100.0</v>
      </c>
      <c r="M7291" s="1" t="s">
        <v>58</v>
      </c>
      <c r="N7291" s="1" t="s">
        <v>22395</v>
      </c>
      <c r="O7291" s="4">
        <v>44317.0</v>
      </c>
      <c r="P7291" s="4">
        <v>44279.0</v>
      </c>
      <c r="Q7291" s="1" t="s">
        <v>23304</v>
      </c>
      <c r="R7291" s="1" t="s">
        <v>31</v>
      </c>
      <c r="S7291" s="1" t="s">
        <v>32</v>
      </c>
      <c r="T7291" s="1">
        <v>75230.0</v>
      </c>
      <c r="U7291" s="1" t="s">
        <v>23305</v>
      </c>
    </row>
    <row r="7292">
      <c r="A7292" s="1" t="s">
        <v>23306</v>
      </c>
      <c r="B7292" s="1">
        <v>72550.0</v>
      </c>
      <c r="C7292" s="1">
        <v>2213.0</v>
      </c>
      <c r="D7292" s="2" t="s">
        <v>22403</v>
      </c>
      <c r="E7292" s="1" t="s">
        <v>23111</v>
      </c>
      <c r="F7292" s="1" t="s">
        <v>23112</v>
      </c>
      <c r="G7292" s="3" t="str">
        <f t="shared" si="1"/>
        <v>Hind Jarrah</v>
      </c>
      <c r="H7292" s="3" t="str">
        <f t="shared" si="2"/>
        <v>HIND JARRAH</v>
      </c>
      <c r="J7292" s="1" t="s">
        <v>57</v>
      </c>
      <c r="K7292" s="1" t="s">
        <v>47</v>
      </c>
      <c r="L7292" s="1">
        <v>100.0</v>
      </c>
      <c r="M7292" s="1" t="s">
        <v>58</v>
      </c>
      <c r="N7292" s="1" t="s">
        <v>22395</v>
      </c>
      <c r="O7292" s="4">
        <v>44317.0</v>
      </c>
      <c r="P7292" s="4">
        <v>44288.0</v>
      </c>
      <c r="Q7292" s="1" t="s">
        <v>23113</v>
      </c>
      <c r="R7292" s="1" t="s">
        <v>739</v>
      </c>
      <c r="S7292" s="1" t="s">
        <v>32</v>
      </c>
      <c r="T7292" s="1">
        <v>75072.0</v>
      </c>
      <c r="U7292" s="1" t="s">
        <v>23114</v>
      </c>
    </row>
    <row r="7293">
      <c r="A7293" s="1" t="s">
        <v>23307</v>
      </c>
      <c r="B7293" s="1">
        <v>72554.0</v>
      </c>
      <c r="C7293" s="1">
        <v>2213.0</v>
      </c>
      <c r="D7293" s="2" t="s">
        <v>22403</v>
      </c>
      <c r="E7293" s="1" t="s">
        <v>2295</v>
      </c>
      <c r="F7293" s="1" t="s">
        <v>23028</v>
      </c>
      <c r="G7293" s="3" t="str">
        <f t="shared" si="1"/>
        <v>Paul Chafetz</v>
      </c>
      <c r="H7293" s="3" t="str">
        <f t="shared" si="2"/>
        <v>PAUL CHAFETZ</v>
      </c>
      <c r="J7293" s="1" t="s">
        <v>57</v>
      </c>
      <c r="K7293" s="1" t="s">
        <v>47</v>
      </c>
      <c r="L7293" s="1">
        <v>100.0</v>
      </c>
      <c r="M7293" s="1" t="s">
        <v>58</v>
      </c>
      <c r="N7293" s="1" t="s">
        <v>22395</v>
      </c>
      <c r="O7293" s="4">
        <v>44317.0</v>
      </c>
      <c r="P7293" s="4">
        <v>44288.0</v>
      </c>
      <c r="Q7293" s="1" t="s">
        <v>23029</v>
      </c>
      <c r="R7293" s="1" t="s">
        <v>31</v>
      </c>
      <c r="S7293" s="1" t="s">
        <v>32</v>
      </c>
      <c r="T7293" s="1">
        <v>75230.0</v>
      </c>
      <c r="U7293" s="1" t="s">
        <v>23030</v>
      </c>
    </row>
    <row r="7294">
      <c r="A7294" s="1" t="s">
        <v>23308</v>
      </c>
      <c r="B7294" s="1">
        <v>72556.0</v>
      </c>
      <c r="C7294" s="1">
        <v>2213.0</v>
      </c>
      <c r="D7294" s="2" t="s">
        <v>22403</v>
      </c>
      <c r="E7294" s="1" t="s">
        <v>23309</v>
      </c>
      <c r="F7294" s="1" t="s">
        <v>14901</v>
      </c>
      <c r="G7294" s="3" t="str">
        <f t="shared" si="1"/>
        <v>Robert and St.ephanie Haley</v>
      </c>
      <c r="H7294" s="3" t="str">
        <f t="shared" si="2"/>
        <v>ROBERT AND ST.EPHANIE HALEY</v>
      </c>
      <c r="J7294" s="1" t="s">
        <v>57</v>
      </c>
      <c r="K7294" s="1" t="s">
        <v>47</v>
      </c>
      <c r="L7294" s="1">
        <v>100.0</v>
      </c>
      <c r="M7294" s="1" t="s">
        <v>58</v>
      </c>
      <c r="N7294" s="1" t="s">
        <v>22395</v>
      </c>
      <c r="O7294" s="4">
        <v>44317.0</v>
      </c>
      <c r="P7294" s="4">
        <v>44289.0</v>
      </c>
      <c r="Q7294" s="1" t="s">
        <v>23310</v>
      </c>
      <c r="R7294" s="1" t="s">
        <v>31</v>
      </c>
      <c r="S7294" s="1" t="s">
        <v>32</v>
      </c>
      <c r="T7294" s="1">
        <v>75230.0</v>
      </c>
      <c r="U7294" s="1" t="s">
        <v>23311</v>
      </c>
    </row>
    <row r="7295">
      <c r="A7295" s="1" t="s">
        <v>23312</v>
      </c>
      <c r="B7295" s="1">
        <v>72561.0</v>
      </c>
      <c r="C7295" s="1">
        <v>2213.0</v>
      </c>
      <c r="D7295" s="2" t="s">
        <v>22403</v>
      </c>
      <c r="E7295" s="1" t="s">
        <v>3584</v>
      </c>
      <c r="F7295" s="1" t="s">
        <v>8311</v>
      </c>
      <c r="G7295" s="3" t="str">
        <f t="shared" si="1"/>
        <v>Lawrence Worden</v>
      </c>
      <c r="H7295" s="3" t="str">
        <f t="shared" si="2"/>
        <v>LAWRENCE WORDEN</v>
      </c>
      <c r="J7295" s="1" t="s">
        <v>57</v>
      </c>
      <c r="K7295" s="1" t="s">
        <v>47</v>
      </c>
      <c r="L7295" s="1">
        <v>100.0</v>
      </c>
      <c r="M7295" s="1" t="s">
        <v>58</v>
      </c>
      <c r="N7295" s="1" t="s">
        <v>22395</v>
      </c>
      <c r="O7295" s="4">
        <v>44317.0</v>
      </c>
      <c r="P7295" s="4">
        <v>44290.0</v>
      </c>
      <c r="Q7295" s="1" t="s">
        <v>23313</v>
      </c>
      <c r="R7295" s="1" t="s">
        <v>31</v>
      </c>
      <c r="S7295" s="1" t="s">
        <v>32</v>
      </c>
      <c r="T7295" s="1">
        <v>75208.0</v>
      </c>
      <c r="U7295" s="1" t="s">
        <v>23314</v>
      </c>
    </row>
    <row r="7296">
      <c r="A7296" s="1" t="s">
        <v>23315</v>
      </c>
      <c r="B7296" s="1">
        <v>72562.0</v>
      </c>
      <c r="C7296" s="1">
        <v>2213.0</v>
      </c>
      <c r="D7296" s="2" t="s">
        <v>22403</v>
      </c>
      <c r="E7296" s="1" t="s">
        <v>2375</v>
      </c>
      <c r="F7296" s="1" t="s">
        <v>10999</v>
      </c>
      <c r="G7296" s="3" t="str">
        <f t="shared" si="1"/>
        <v>Pat Sabin</v>
      </c>
      <c r="H7296" s="3" t="str">
        <f t="shared" si="2"/>
        <v>PAT SABIN</v>
      </c>
      <c r="J7296" s="1" t="s">
        <v>57</v>
      </c>
      <c r="K7296" s="1" t="s">
        <v>47</v>
      </c>
      <c r="L7296" s="1">
        <v>100.0</v>
      </c>
      <c r="M7296" s="1" t="s">
        <v>58</v>
      </c>
      <c r="N7296" s="1" t="s">
        <v>22395</v>
      </c>
      <c r="O7296" s="4">
        <v>44317.0</v>
      </c>
      <c r="P7296" s="4">
        <v>44290.0</v>
      </c>
      <c r="Q7296" s="1" t="s">
        <v>22983</v>
      </c>
      <c r="R7296" s="1" t="s">
        <v>31</v>
      </c>
      <c r="S7296" s="1" t="s">
        <v>32</v>
      </c>
      <c r="T7296" s="1">
        <v>75230.0</v>
      </c>
      <c r="U7296" s="1" t="s">
        <v>23316</v>
      </c>
    </row>
    <row r="7297">
      <c r="A7297" s="1" t="s">
        <v>23317</v>
      </c>
      <c r="B7297" s="1">
        <v>72564.0</v>
      </c>
      <c r="C7297" s="1">
        <v>2213.0</v>
      </c>
      <c r="D7297" s="2" t="s">
        <v>22403</v>
      </c>
      <c r="E7297" s="1" t="s">
        <v>824</v>
      </c>
      <c r="F7297" s="1" t="s">
        <v>5067</v>
      </c>
      <c r="G7297" s="3" t="str">
        <f t="shared" si="1"/>
        <v>Scott Miller</v>
      </c>
      <c r="H7297" s="3" t="str">
        <f t="shared" si="2"/>
        <v>SCOTT MILLER</v>
      </c>
      <c r="J7297" s="1" t="s">
        <v>57</v>
      </c>
      <c r="K7297" s="1" t="s">
        <v>47</v>
      </c>
      <c r="L7297" s="1">
        <v>100.0</v>
      </c>
      <c r="M7297" s="1" t="s">
        <v>58</v>
      </c>
      <c r="N7297" s="1" t="s">
        <v>22395</v>
      </c>
      <c r="O7297" s="4">
        <v>44317.0</v>
      </c>
      <c r="P7297" s="4">
        <v>44291.0</v>
      </c>
      <c r="Q7297" s="1" t="s">
        <v>23318</v>
      </c>
      <c r="R7297" s="1" t="s">
        <v>31</v>
      </c>
      <c r="S7297" s="1" t="s">
        <v>32</v>
      </c>
      <c r="T7297" s="1">
        <v>75225.0</v>
      </c>
      <c r="U7297" s="1" t="s">
        <v>23319</v>
      </c>
    </row>
    <row r="7298">
      <c r="A7298" s="1" t="s">
        <v>23320</v>
      </c>
      <c r="B7298" s="1">
        <v>72567.0</v>
      </c>
      <c r="C7298" s="1">
        <v>2213.0</v>
      </c>
      <c r="D7298" s="2" t="s">
        <v>22403</v>
      </c>
      <c r="E7298" s="1" t="s">
        <v>3603</v>
      </c>
      <c r="F7298" s="1" t="s">
        <v>23103</v>
      </c>
      <c r="G7298" s="3" t="str">
        <f t="shared" si="1"/>
        <v>Susan Wilkofsky</v>
      </c>
      <c r="H7298" s="3" t="str">
        <f t="shared" si="2"/>
        <v>SUSAN WILKOFSKY</v>
      </c>
      <c r="J7298" s="1" t="s">
        <v>57</v>
      </c>
      <c r="K7298" s="1" t="s">
        <v>47</v>
      </c>
      <c r="L7298" s="1">
        <v>100.0</v>
      </c>
      <c r="M7298" s="1" t="s">
        <v>58</v>
      </c>
      <c r="N7298" s="1" t="s">
        <v>22395</v>
      </c>
      <c r="O7298" s="4">
        <v>44317.0</v>
      </c>
      <c r="P7298" s="4">
        <v>44291.0</v>
      </c>
      <c r="Q7298" s="1" t="s">
        <v>23104</v>
      </c>
      <c r="R7298" s="1" t="s">
        <v>31</v>
      </c>
      <c r="S7298" s="1" t="s">
        <v>32</v>
      </c>
      <c r="T7298" s="1">
        <v>75230.0</v>
      </c>
      <c r="U7298" s="1" t="s">
        <v>23105</v>
      </c>
    </row>
    <row r="7299">
      <c r="A7299" s="1" t="s">
        <v>23321</v>
      </c>
      <c r="B7299" s="1">
        <v>72568.0</v>
      </c>
      <c r="C7299" s="1">
        <v>2213.0</v>
      </c>
      <c r="D7299" s="2" t="s">
        <v>22403</v>
      </c>
      <c r="E7299" s="1" t="s">
        <v>23322</v>
      </c>
      <c r="F7299" s="1" t="s">
        <v>23323</v>
      </c>
      <c r="G7299" s="3" t="str">
        <f t="shared" si="1"/>
        <v>Mendy and Mike Halsted</v>
      </c>
      <c r="H7299" s="3" t="str">
        <f t="shared" si="2"/>
        <v>MENDY AND MIKE HALSTED</v>
      </c>
      <c r="J7299" s="1" t="s">
        <v>57</v>
      </c>
      <c r="K7299" s="1" t="s">
        <v>47</v>
      </c>
      <c r="L7299" s="1">
        <v>100.0</v>
      </c>
      <c r="M7299" s="1" t="s">
        <v>58</v>
      </c>
      <c r="N7299" s="1" t="s">
        <v>22395</v>
      </c>
      <c r="O7299" s="4">
        <v>44317.0</v>
      </c>
      <c r="P7299" s="4">
        <v>44292.0</v>
      </c>
      <c r="Q7299" s="1" t="s">
        <v>23324</v>
      </c>
      <c r="R7299" s="1" t="s">
        <v>31</v>
      </c>
      <c r="S7299" s="1" t="s">
        <v>32</v>
      </c>
      <c r="T7299" s="1">
        <v>75225.0</v>
      </c>
      <c r="U7299" s="1" t="s">
        <v>23325</v>
      </c>
    </row>
    <row r="7300">
      <c r="A7300" s="1" t="s">
        <v>23326</v>
      </c>
      <c r="B7300" s="1">
        <v>72575.0</v>
      </c>
      <c r="C7300" s="1">
        <v>2213.0</v>
      </c>
      <c r="D7300" s="2" t="s">
        <v>22403</v>
      </c>
      <c r="E7300" s="1" t="s">
        <v>7026</v>
      </c>
      <c r="F7300" s="1" t="s">
        <v>8962</v>
      </c>
      <c r="G7300" s="3" t="str">
        <f t="shared" si="1"/>
        <v>Debbie Andres</v>
      </c>
      <c r="H7300" s="3" t="str">
        <f t="shared" si="2"/>
        <v>DEBBIE ANDRES</v>
      </c>
      <c r="J7300" s="1" t="s">
        <v>57</v>
      </c>
      <c r="K7300" s="1" t="s">
        <v>47</v>
      </c>
      <c r="L7300" s="1">
        <v>100.0</v>
      </c>
      <c r="M7300" s="1" t="s">
        <v>58</v>
      </c>
      <c r="N7300" s="1" t="s">
        <v>22395</v>
      </c>
      <c r="O7300" s="4">
        <v>44317.0</v>
      </c>
      <c r="P7300" s="4">
        <v>44294.0</v>
      </c>
      <c r="Q7300" s="1" t="s">
        <v>23151</v>
      </c>
      <c r="R7300" s="1" t="s">
        <v>31</v>
      </c>
      <c r="S7300" s="1" t="s">
        <v>32</v>
      </c>
      <c r="T7300" s="1">
        <v>75230.0</v>
      </c>
      <c r="U7300" s="1" t="s">
        <v>23152</v>
      </c>
    </row>
    <row r="7301">
      <c r="A7301" s="1" t="s">
        <v>23327</v>
      </c>
      <c r="B7301" s="1">
        <v>72578.0</v>
      </c>
      <c r="C7301" s="1">
        <v>2213.0</v>
      </c>
      <c r="D7301" s="2" t="s">
        <v>22403</v>
      </c>
      <c r="E7301" s="1" t="s">
        <v>8883</v>
      </c>
      <c r="F7301" s="1" t="s">
        <v>2814</v>
      </c>
      <c r="G7301" s="3" t="str">
        <f t="shared" si="1"/>
        <v>Giles Davidson</v>
      </c>
      <c r="H7301" s="3" t="str">
        <f t="shared" si="2"/>
        <v>GILES DAVIDSON</v>
      </c>
      <c r="J7301" s="1" t="s">
        <v>57</v>
      </c>
      <c r="K7301" s="1" t="s">
        <v>47</v>
      </c>
      <c r="L7301" s="1">
        <v>100.0</v>
      </c>
      <c r="M7301" s="1" t="s">
        <v>58</v>
      </c>
      <c r="N7301" s="1" t="s">
        <v>22395</v>
      </c>
      <c r="O7301" s="4">
        <v>44317.0</v>
      </c>
      <c r="P7301" s="4">
        <v>44294.0</v>
      </c>
      <c r="Q7301" s="1" t="s">
        <v>23328</v>
      </c>
      <c r="R7301" s="1" t="s">
        <v>31</v>
      </c>
      <c r="S7301" s="1" t="s">
        <v>32</v>
      </c>
      <c r="T7301" s="1">
        <v>75208.0</v>
      </c>
      <c r="U7301" s="1" t="s">
        <v>23329</v>
      </c>
    </row>
    <row r="7302">
      <c r="A7302" s="1" t="s">
        <v>23330</v>
      </c>
      <c r="B7302" s="1">
        <v>72579.0</v>
      </c>
      <c r="C7302" s="1">
        <v>2213.0</v>
      </c>
      <c r="D7302" s="2" t="s">
        <v>22403</v>
      </c>
      <c r="E7302" s="1" t="s">
        <v>13944</v>
      </c>
      <c r="F7302" s="1" t="s">
        <v>23331</v>
      </c>
      <c r="G7302" s="3" t="str">
        <f t="shared" si="1"/>
        <v>Megan McGilberry</v>
      </c>
      <c r="H7302" s="3" t="str">
        <f t="shared" si="2"/>
        <v>MEGAN MCGILBERRY</v>
      </c>
      <c r="J7302" s="1" t="s">
        <v>57</v>
      </c>
      <c r="K7302" s="1" t="s">
        <v>47</v>
      </c>
      <c r="L7302" s="1">
        <v>100.0</v>
      </c>
      <c r="M7302" s="1" t="s">
        <v>58</v>
      </c>
      <c r="N7302" s="1" t="s">
        <v>22395</v>
      </c>
      <c r="O7302" s="4">
        <v>44317.0</v>
      </c>
      <c r="P7302" s="4">
        <v>44294.0</v>
      </c>
      <c r="Q7302" s="1" t="s">
        <v>23332</v>
      </c>
      <c r="R7302" s="1" t="s">
        <v>31</v>
      </c>
      <c r="S7302" s="1" t="s">
        <v>32</v>
      </c>
      <c r="T7302" s="1">
        <v>75206.0</v>
      </c>
      <c r="U7302" s="1" t="s">
        <v>23333</v>
      </c>
    </row>
    <row r="7303">
      <c r="A7303" s="1" t="s">
        <v>23334</v>
      </c>
      <c r="B7303" s="1">
        <v>72583.0</v>
      </c>
      <c r="C7303" s="1">
        <v>2213.0</v>
      </c>
      <c r="D7303" s="2" t="s">
        <v>22403</v>
      </c>
      <c r="E7303" s="1" t="s">
        <v>23335</v>
      </c>
      <c r="F7303" s="1" t="s">
        <v>23336</v>
      </c>
      <c r="G7303" s="3" t="str">
        <f t="shared" si="1"/>
        <v>T E Jaeb</v>
      </c>
      <c r="H7303" s="3" t="str">
        <f t="shared" si="2"/>
        <v>T E JAEB</v>
      </c>
      <c r="J7303" s="1" t="s">
        <v>57</v>
      </c>
      <c r="K7303" s="1" t="s">
        <v>47</v>
      </c>
      <c r="L7303" s="1">
        <v>100.0</v>
      </c>
      <c r="M7303" s="1" t="s">
        <v>58</v>
      </c>
      <c r="N7303" s="1" t="s">
        <v>22395</v>
      </c>
      <c r="O7303" s="4">
        <v>44317.0</v>
      </c>
      <c r="P7303" s="4">
        <v>44294.0</v>
      </c>
      <c r="Q7303" s="1" t="s">
        <v>23337</v>
      </c>
      <c r="R7303" s="1" t="s">
        <v>31</v>
      </c>
      <c r="S7303" s="1" t="s">
        <v>32</v>
      </c>
      <c r="T7303" s="1">
        <v>75240.0</v>
      </c>
      <c r="U7303" s="1" t="s">
        <v>23338</v>
      </c>
    </row>
    <row r="7304">
      <c r="A7304" s="1" t="s">
        <v>23339</v>
      </c>
      <c r="B7304" s="1">
        <v>72585.0</v>
      </c>
      <c r="C7304" s="1">
        <v>2213.0</v>
      </c>
      <c r="D7304" s="2" t="s">
        <v>22403</v>
      </c>
      <c r="E7304" s="1" t="s">
        <v>758</v>
      </c>
      <c r="F7304" s="1" t="s">
        <v>8255</v>
      </c>
      <c r="G7304" s="3" t="str">
        <f t="shared" si="1"/>
        <v>Elizabeth Ginsberg</v>
      </c>
      <c r="H7304" s="3" t="str">
        <f t="shared" si="2"/>
        <v>ELIZABETH GINSBERG</v>
      </c>
      <c r="J7304" s="1" t="s">
        <v>57</v>
      </c>
      <c r="K7304" s="1" t="s">
        <v>47</v>
      </c>
      <c r="L7304" s="1">
        <v>100.0</v>
      </c>
      <c r="M7304" s="1" t="s">
        <v>58</v>
      </c>
      <c r="N7304" s="1" t="s">
        <v>22395</v>
      </c>
      <c r="O7304" s="4">
        <v>44317.0</v>
      </c>
      <c r="P7304" s="4">
        <v>44295.0</v>
      </c>
      <c r="Q7304" s="1" t="s">
        <v>23340</v>
      </c>
      <c r="R7304" s="1" t="s">
        <v>31</v>
      </c>
      <c r="S7304" s="1" t="s">
        <v>32</v>
      </c>
      <c r="T7304" s="1">
        <v>75230.0</v>
      </c>
      <c r="U7304" s="1" t="s">
        <v>23341</v>
      </c>
    </row>
    <row r="7305">
      <c r="A7305" s="1" t="s">
        <v>23342</v>
      </c>
      <c r="B7305" s="1">
        <v>72590.0</v>
      </c>
      <c r="C7305" s="1">
        <v>2213.0</v>
      </c>
      <c r="D7305" s="2" t="s">
        <v>22403</v>
      </c>
      <c r="E7305" s="1" t="s">
        <v>649</v>
      </c>
      <c r="F7305" s="1" t="s">
        <v>2613</v>
      </c>
      <c r="G7305" s="3" t="str">
        <f t="shared" si="1"/>
        <v>Mark Chapman</v>
      </c>
      <c r="H7305" s="3" t="str">
        <f t="shared" si="2"/>
        <v>MARK CHAPMAN</v>
      </c>
      <c r="J7305" s="1" t="s">
        <v>57</v>
      </c>
      <c r="K7305" s="1" t="s">
        <v>47</v>
      </c>
      <c r="L7305" s="1">
        <v>100.0</v>
      </c>
      <c r="M7305" s="1" t="s">
        <v>58</v>
      </c>
      <c r="N7305" s="1" t="s">
        <v>22395</v>
      </c>
      <c r="O7305" s="4">
        <v>44317.0</v>
      </c>
      <c r="P7305" s="4">
        <v>44298.0</v>
      </c>
      <c r="Q7305" s="1" t="s">
        <v>2614</v>
      </c>
      <c r="R7305" s="1" t="s">
        <v>31</v>
      </c>
      <c r="S7305" s="1" t="s">
        <v>32</v>
      </c>
      <c r="T7305" s="1">
        <v>75225.0</v>
      </c>
      <c r="U7305" s="1" t="s">
        <v>2615</v>
      </c>
    </row>
    <row r="7306">
      <c r="A7306" s="1" t="s">
        <v>23343</v>
      </c>
      <c r="B7306" s="1">
        <v>72592.0</v>
      </c>
      <c r="C7306" s="1">
        <v>2213.0</v>
      </c>
      <c r="D7306" s="2" t="s">
        <v>22403</v>
      </c>
      <c r="E7306" s="1" t="s">
        <v>23344</v>
      </c>
      <c r="F7306" s="1" t="s">
        <v>13116</v>
      </c>
      <c r="G7306" s="3" t="str">
        <f t="shared" si="1"/>
        <v>Mike and Joan McKee</v>
      </c>
      <c r="H7306" s="3" t="str">
        <f t="shared" si="2"/>
        <v>MIKE AND JOAN MCKEE</v>
      </c>
      <c r="J7306" s="1" t="s">
        <v>57</v>
      </c>
      <c r="K7306" s="1" t="s">
        <v>47</v>
      </c>
      <c r="L7306" s="1">
        <v>100.0</v>
      </c>
      <c r="M7306" s="1" t="s">
        <v>58</v>
      </c>
      <c r="N7306" s="1" t="s">
        <v>22395</v>
      </c>
      <c r="O7306" s="4">
        <v>44317.0</v>
      </c>
      <c r="P7306" s="4">
        <v>44298.0</v>
      </c>
      <c r="Q7306" s="1" t="s">
        <v>23345</v>
      </c>
      <c r="R7306" s="1" t="s">
        <v>31</v>
      </c>
      <c r="S7306" s="1" t="s">
        <v>32</v>
      </c>
      <c r="T7306" s="1">
        <v>75248.0</v>
      </c>
      <c r="U7306" s="1" t="s">
        <v>23346</v>
      </c>
    </row>
    <row r="7307">
      <c r="A7307" s="1" t="s">
        <v>23347</v>
      </c>
      <c r="B7307" s="1">
        <v>72594.0</v>
      </c>
      <c r="C7307" s="1">
        <v>2213.0</v>
      </c>
      <c r="D7307" s="2" t="s">
        <v>22403</v>
      </c>
      <c r="E7307" s="1" t="s">
        <v>22932</v>
      </c>
      <c r="F7307" s="1" t="s">
        <v>22933</v>
      </c>
      <c r="G7307" s="3" t="str">
        <f t="shared" si="1"/>
        <v>Judy and Jeff Kogutt</v>
      </c>
      <c r="H7307" s="3" t="str">
        <f t="shared" si="2"/>
        <v>JUDY AND JEFF KOGUTT</v>
      </c>
      <c r="J7307" s="1" t="s">
        <v>57</v>
      </c>
      <c r="K7307" s="1" t="s">
        <v>47</v>
      </c>
      <c r="L7307" s="1">
        <v>100.0</v>
      </c>
      <c r="M7307" s="1" t="s">
        <v>58</v>
      </c>
      <c r="N7307" s="1" t="s">
        <v>22395</v>
      </c>
      <c r="O7307" s="4">
        <v>44317.0</v>
      </c>
      <c r="P7307" s="4">
        <v>44299.0</v>
      </c>
      <c r="Q7307" s="1" t="s">
        <v>22934</v>
      </c>
      <c r="R7307" s="1" t="s">
        <v>31</v>
      </c>
      <c r="S7307" s="1" t="s">
        <v>32</v>
      </c>
      <c r="T7307" s="1">
        <v>75230.0</v>
      </c>
      <c r="U7307" s="1" t="s">
        <v>22935</v>
      </c>
    </row>
    <row r="7308">
      <c r="A7308" s="1" t="s">
        <v>23348</v>
      </c>
      <c r="B7308" s="1">
        <v>72599.0</v>
      </c>
      <c r="C7308" s="1">
        <v>2213.0</v>
      </c>
      <c r="D7308" s="2" t="s">
        <v>22403</v>
      </c>
      <c r="E7308" s="1" t="s">
        <v>2951</v>
      </c>
      <c r="F7308" s="1" t="s">
        <v>23349</v>
      </c>
      <c r="G7308" s="3" t="str">
        <f t="shared" si="1"/>
        <v>Gordon Sorensen</v>
      </c>
      <c r="H7308" s="3" t="str">
        <f t="shared" si="2"/>
        <v>GORDON SORENSEN</v>
      </c>
      <c r="J7308" s="1" t="s">
        <v>57</v>
      </c>
      <c r="K7308" s="1" t="s">
        <v>47</v>
      </c>
      <c r="L7308" s="1">
        <v>100.0</v>
      </c>
      <c r="M7308" s="1" t="s">
        <v>58</v>
      </c>
      <c r="N7308" s="1" t="s">
        <v>22395</v>
      </c>
      <c r="O7308" s="4">
        <v>44317.0</v>
      </c>
      <c r="P7308" s="4">
        <v>44299.0</v>
      </c>
      <c r="Q7308" s="1" t="s">
        <v>23350</v>
      </c>
      <c r="R7308" s="1" t="s">
        <v>31</v>
      </c>
      <c r="S7308" s="1" t="s">
        <v>32</v>
      </c>
      <c r="T7308" s="1">
        <v>75229.0</v>
      </c>
      <c r="U7308" s="1" t="s">
        <v>23351</v>
      </c>
    </row>
    <row r="7309">
      <c r="A7309" s="1" t="s">
        <v>23352</v>
      </c>
      <c r="B7309" s="1">
        <v>72610.0</v>
      </c>
      <c r="C7309" s="1">
        <v>2213.0</v>
      </c>
      <c r="D7309" s="2" t="s">
        <v>22403</v>
      </c>
      <c r="E7309" s="1" t="s">
        <v>6152</v>
      </c>
      <c r="F7309" s="1" t="s">
        <v>23353</v>
      </c>
      <c r="G7309" s="3" t="str">
        <f t="shared" si="1"/>
        <v>Jo Loomis</v>
      </c>
      <c r="H7309" s="3" t="str">
        <f t="shared" si="2"/>
        <v>JO LOOMIS</v>
      </c>
      <c r="J7309" s="1" t="s">
        <v>57</v>
      </c>
      <c r="K7309" s="1" t="s">
        <v>47</v>
      </c>
      <c r="L7309" s="1">
        <v>100.0</v>
      </c>
      <c r="M7309" s="1" t="s">
        <v>58</v>
      </c>
      <c r="N7309" s="1" t="s">
        <v>22395</v>
      </c>
      <c r="O7309" s="4">
        <v>44317.0</v>
      </c>
      <c r="P7309" s="4">
        <v>44301.0</v>
      </c>
      <c r="Q7309" s="1" t="s">
        <v>23354</v>
      </c>
      <c r="R7309" s="1" t="s">
        <v>31</v>
      </c>
      <c r="S7309" s="1" t="s">
        <v>32</v>
      </c>
      <c r="T7309" s="1">
        <v>75230.0</v>
      </c>
      <c r="U7309" s="1" t="s">
        <v>23355</v>
      </c>
    </row>
    <row r="7310">
      <c r="A7310" s="1" t="s">
        <v>23356</v>
      </c>
      <c r="B7310" s="1">
        <v>72612.0</v>
      </c>
      <c r="C7310" s="1">
        <v>2213.0</v>
      </c>
      <c r="D7310" s="2" t="s">
        <v>22403</v>
      </c>
      <c r="E7310" s="1" t="s">
        <v>1475</v>
      </c>
      <c r="F7310" s="1" t="s">
        <v>23357</v>
      </c>
      <c r="G7310" s="3" t="str">
        <f t="shared" si="1"/>
        <v>Jeff Fritts</v>
      </c>
      <c r="H7310" s="3" t="str">
        <f t="shared" si="2"/>
        <v>JEFF FRITTS</v>
      </c>
      <c r="J7310" s="1" t="s">
        <v>57</v>
      </c>
      <c r="K7310" s="1" t="s">
        <v>47</v>
      </c>
      <c r="L7310" s="1">
        <v>100.0</v>
      </c>
      <c r="M7310" s="1" t="s">
        <v>58</v>
      </c>
      <c r="N7310" s="1" t="s">
        <v>22395</v>
      </c>
      <c r="O7310" s="4">
        <v>44317.0</v>
      </c>
      <c r="P7310" s="4">
        <v>44302.0</v>
      </c>
      <c r="Q7310" s="1" t="s">
        <v>23358</v>
      </c>
      <c r="R7310" s="1" t="s">
        <v>31</v>
      </c>
      <c r="S7310" s="1" t="s">
        <v>32</v>
      </c>
      <c r="T7310" s="1">
        <v>75254.0</v>
      </c>
      <c r="U7310" s="1" t="s">
        <v>23359</v>
      </c>
    </row>
    <row r="7311">
      <c r="A7311" s="1" t="s">
        <v>23360</v>
      </c>
      <c r="B7311" s="1">
        <v>75939.0</v>
      </c>
      <c r="C7311" s="1">
        <v>2276.0</v>
      </c>
      <c r="D7311" s="2" t="s">
        <v>22405</v>
      </c>
      <c r="E7311" s="1" t="s">
        <v>354</v>
      </c>
      <c r="F7311" s="1" t="s">
        <v>22681</v>
      </c>
      <c r="G7311" s="3" t="str">
        <f t="shared" si="1"/>
        <v>Richard Hodes</v>
      </c>
      <c r="H7311" s="3" t="str">
        <f t="shared" si="2"/>
        <v>RICHARD HODES</v>
      </c>
      <c r="J7311" s="1" t="s">
        <v>57</v>
      </c>
      <c r="K7311" s="1" t="s">
        <v>50</v>
      </c>
      <c r="L7311" s="1">
        <v>100.0</v>
      </c>
      <c r="M7311" s="1" t="s">
        <v>58</v>
      </c>
      <c r="N7311" s="1" t="s">
        <v>22395</v>
      </c>
      <c r="O7311" s="4">
        <v>44352.0</v>
      </c>
      <c r="P7311" s="4">
        <v>44323.0</v>
      </c>
      <c r="Q7311" s="1" t="s">
        <v>22406</v>
      </c>
      <c r="R7311" s="1" t="s">
        <v>31</v>
      </c>
      <c r="S7311" s="1" t="s">
        <v>32</v>
      </c>
      <c r="T7311" s="1">
        <v>75230.0</v>
      </c>
      <c r="U7311" s="1" t="s">
        <v>22407</v>
      </c>
    </row>
    <row r="7312">
      <c r="A7312" s="1" t="s">
        <v>23361</v>
      </c>
      <c r="B7312" s="1">
        <v>76053.0</v>
      </c>
      <c r="C7312" s="1">
        <v>2276.0</v>
      </c>
      <c r="D7312" s="2" t="s">
        <v>22405</v>
      </c>
      <c r="E7312" s="1" t="s">
        <v>3603</v>
      </c>
      <c r="F7312" s="1" t="s">
        <v>20339</v>
      </c>
      <c r="G7312" s="3" t="str">
        <f t="shared" si="1"/>
        <v>Susan Fisk</v>
      </c>
      <c r="H7312" s="3" t="str">
        <f t="shared" si="2"/>
        <v>SUSAN FISK</v>
      </c>
      <c r="J7312" s="1" t="s">
        <v>57</v>
      </c>
      <c r="K7312" s="1" t="s">
        <v>50</v>
      </c>
      <c r="L7312" s="1">
        <v>100.0</v>
      </c>
      <c r="M7312" s="1" t="s">
        <v>58</v>
      </c>
      <c r="N7312" s="1" t="s">
        <v>22395</v>
      </c>
      <c r="O7312" s="4">
        <v>44352.0</v>
      </c>
      <c r="P7312" s="4">
        <v>44318.0</v>
      </c>
      <c r="Q7312" s="1" t="s">
        <v>20340</v>
      </c>
      <c r="R7312" s="1" t="s">
        <v>31</v>
      </c>
      <c r="S7312" s="1" t="s">
        <v>32</v>
      </c>
      <c r="T7312" s="1">
        <v>75254.0</v>
      </c>
      <c r="U7312" s="1" t="s">
        <v>20341</v>
      </c>
    </row>
    <row r="7313">
      <c r="A7313" s="1" t="s">
        <v>23362</v>
      </c>
      <c r="B7313" s="1">
        <v>75982.0</v>
      </c>
      <c r="C7313" s="1">
        <v>2276.0</v>
      </c>
      <c r="D7313" s="2" t="s">
        <v>22405</v>
      </c>
      <c r="E7313" s="1" t="s">
        <v>12570</v>
      </c>
      <c r="F7313" s="1" t="s">
        <v>1610</v>
      </c>
      <c r="G7313" s="3" t="str">
        <f t="shared" si="1"/>
        <v>Terri Rohan</v>
      </c>
      <c r="H7313" s="3" t="str">
        <f t="shared" si="2"/>
        <v>TERRI ROHAN</v>
      </c>
      <c r="J7313" s="1" t="s">
        <v>57</v>
      </c>
      <c r="K7313" s="1" t="s">
        <v>50</v>
      </c>
      <c r="L7313" s="1">
        <v>100.0</v>
      </c>
      <c r="M7313" s="1" t="s">
        <v>58</v>
      </c>
      <c r="N7313" s="1" t="s">
        <v>22395</v>
      </c>
      <c r="O7313" s="4">
        <v>44352.0</v>
      </c>
      <c r="P7313" s="4">
        <v>44322.0</v>
      </c>
      <c r="Q7313" s="1" t="s">
        <v>23363</v>
      </c>
      <c r="R7313" s="1" t="s">
        <v>31</v>
      </c>
      <c r="S7313" s="1" t="s">
        <v>32</v>
      </c>
      <c r="T7313" s="1">
        <v>75230.0</v>
      </c>
      <c r="U7313" s="1" t="s">
        <v>23364</v>
      </c>
    </row>
    <row r="7314">
      <c r="A7314" s="1" t="s">
        <v>23365</v>
      </c>
      <c r="B7314" s="1">
        <v>76023.0</v>
      </c>
      <c r="C7314" s="1">
        <v>2276.0</v>
      </c>
      <c r="D7314" s="2" t="s">
        <v>22405</v>
      </c>
      <c r="E7314" s="1" t="s">
        <v>23366</v>
      </c>
      <c r="F7314" s="1" t="s">
        <v>23367</v>
      </c>
      <c r="G7314" s="3" t="str">
        <f t="shared" si="1"/>
        <v>Becca Bodzy</v>
      </c>
      <c r="H7314" s="3" t="str">
        <f t="shared" si="2"/>
        <v>BECCA BODZY</v>
      </c>
      <c r="J7314" s="1" t="s">
        <v>57</v>
      </c>
      <c r="K7314" s="1" t="s">
        <v>50</v>
      </c>
      <c r="L7314" s="1">
        <v>100.0</v>
      </c>
      <c r="M7314" s="1" t="s">
        <v>58</v>
      </c>
      <c r="N7314" s="1" t="s">
        <v>22395</v>
      </c>
      <c r="O7314" s="4">
        <v>44352.0</v>
      </c>
      <c r="P7314" s="4">
        <v>44321.0</v>
      </c>
      <c r="Q7314" s="1" t="s">
        <v>23368</v>
      </c>
      <c r="R7314" s="1" t="s">
        <v>31</v>
      </c>
      <c r="S7314" s="1" t="s">
        <v>32</v>
      </c>
      <c r="T7314" s="1">
        <v>75225.0</v>
      </c>
      <c r="U7314" s="1" t="s">
        <v>23369</v>
      </c>
    </row>
    <row r="7315">
      <c r="A7315" s="1" t="s">
        <v>23370</v>
      </c>
      <c r="B7315" s="1">
        <v>75914.0</v>
      </c>
      <c r="C7315" s="1">
        <v>2276.0</v>
      </c>
      <c r="D7315" s="2" t="s">
        <v>22405</v>
      </c>
      <c r="E7315" s="1" t="s">
        <v>9190</v>
      </c>
      <c r="F7315" s="1" t="s">
        <v>23371</v>
      </c>
      <c r="G7315" s="3" t="str">
        <f t="shared" si="1"/>
        <v>Emily Kern</v>
      </c>
      <c r="H7315" s="3" t="str">
        <f t="shared" si="2"/>
        <v>EMILY KERN</v>
      </c>
      <c r="J7315" s="1" t="s">
        <v>57</v>
      </c>
      <c r="K7315" s="1" t="s">
        <v>50</v>
      </c>
      <c r="L7315" s="1">
        <v>100.0</v>
      </c>
      <c r="M7315" s="1" t="s">
        <v>58</v>
      </c>
      <c r="N7315" s="1" t="s">
        <v>22395</v>
      </c>
      <c r="O7315" s="4">
        <v>44352.0</v>
      </c>
      <c r="P7315" s="4">
        <v>44326.0</v>
      </c>
      <c r="Q7315" s="1" t="s">
        <v>23372</v>
      </c>
      <c r="R7315" s="1" t="s">
        <v>31</v>
      </c>
      <c r="S7315" s="1" t="s">
        <v>32</v>
      </c>
      <c r="T7315" s="1">
        <v>75240.0</v>
      </c>
      <c r="U7315" s="1" t="s">
        <v>23373</v>
      </c>
    </row>
    <row r="7316">
      <c r="A7316" s="1" t="s">
        <v>23374</v>
      </c>
      <c r="B7316" s="1">
        <v>75946.0</v>
      </c>
      <c r="C7316" s="1">
        <v>2276.0</v>
      </c>
      <c r="D7316" s="2" t="s">
        <v>22405</v>
      </c>
      <c r="E7316" s="1" t="s">
        <v>799</v>
      </c>
      <c r="F7316" s="1" t="s">
        <v>23375</v>
      </c>
      <c r="G7316" s="3" t="str">
        <f t="shared" si="1"/>
        <v>Robert Aisner</v>
      </c>
      <c r="H7316" s="3" t="str">
        <f t="shared" si="2"/>
        <v>ROBERT AISNER</v>
      </c>
      <c r="J7316" s="1" t="s">
        <v>57</v>
      </c>
      <c r="K7316" s="1" t="s">
        <v>50</v>
      </c>
      <c r="L7316" s="1">
        <v>100.0</v>
      </c>
      <c r="M7316" s="1" t="s">
        <v>58</v>
      </c>
      <c r="N7316" s="1" t="s">
        <v>22395</v>
      </c>
      <c r="O7316" s="4">
        <v>44352.0</v>
      </c>
      <c r="P7316" s="4">
        <v>44323.0</v>
      </c>
      <c r="Q7316" s="1" t="s">
        <v>23376</v>
      </c>
      <c r="R7316" s="1" t="s">
        <v>31</v>
      </c>
      <c r="S7316" s="1" t="s">
        <v>32</v>
      </c>
      <c r="T7316" s="1">
        <v>75248.0</v>
      </c>
      <c r="U7316" s="1" t="s">
        <v>23377</v>
      </c>
    </row>
    <row r="7317">
      <c r="A7317" s="1" t="s">
        <v>23378</v>
      </c>
      <c r="B7317" s="1">
        <v>76034.0</v>
      </c>
      <c r="C7317" s="1">
        <v>2276.0</v>
      </c>
      <c r="D7317" s="2" t="s">
        <v>22405</v>
      </c>
      <c r="E7317" s="1" t="s">
        <v>23379</v>
      </c>
      <c r="F7317" s="1" t="s">
        <v>23259</v>
      </c>
      <c r="G7317" s="3" t="str">
        <f t="shared" si="1"/>
        <v>I A Zweig</v>
      </c>
      <c r="H7317" s="3" t="str">
        <f t="shared" si="2"/>
        <v>I A ZWEIG</v>
      </c>
      <c r="J7317" s="1" t="s">
        <v>57</v>
      </c>
      <c r="K7317" s="1" t="s">
        <v>50</v>
      </c>
      <c r="L7317" s="1">
        <v>100.0</v>
      </c>
      <c r="M7317" s="1" t="s">
        <v>58</v>
      </c>
      <c r="N7317" s="1" t="s">
        <v>22395</v>
      </c>
      <c r="O7317" s="4">
        <v>44352.0</v>
      </c>
      <c r="P7317" s="4">
        <v>44321.0</v>
      </c>
      <c r="Q7317" s="1" t="s">
        <v>2967</v>
      </c>
      <c r="R7317" s="1" t="s">
        <v>31</v>
      </c>
      <c r="S7317" s="1" t="s">
        <v>32</v>
      </c>
      <c r="T7317" s="1">
        <v>75248.0</v>
      </c>
      <c r="U7317" s="1" t="s">
        <v>2968</v>
      </c>
    </row>
    <row r="7318">
      <c r="A7318" s="1" t="s">
        <v>23380</v>
      </c>
      <c r="B7318" s="1">
        <v>75858.0</v>
      </c>
      <c r="C7318" s="1">
        <v>2276.0</v>
      </c>
      <c r="D7318" s="2" t="s">
        <v>22405</v>
      </c>
      <c r="E7318" s="1" t="s">
        <v>2475</v>
      </c>
      <c r="F7318" s="1" t="s">
        <v>8962</v>
      </c>
      <c r="G7318" s="3" t="str">
        <f t="shared" si="1"/>
        <v>Ruth Andres</v>
      </c>
      <c r="H7318" s="3" t="str">
        <f t="shared" si="2"/>
        <v>RUTH ANDRES</v>
      </c>
      <c r="J7318" s="1" t="s">
        <v>57</v>
      </c>
      <c r="K7318" s="1" t="s">
        <v>50</v>
      </c>
      <c r="L7318" s="1">
        <v>100.0</v>
      </c>
      <c r="M7318" s="1" t="s">
        <v>58</v>
      </c>
      <c r="N7318" s="1" t="s">
        <v>22395</v>
      </c>
      <c r="O7318" s="4">
        <v>44352.0</v>
      </c>
      <c r="P7318" s="4">
        <v>44331.0</v>
      </c>
      <c r="Q7318" s="1" t="s">
        <v>23381</v>
      </c>
      <c r="R7318" s="1" t="s">
        <v>31</v>
      </c>
      <c r="S7318" s="1" t="s">
        <v>32</v>
      </c>
      <c r="T7318" s="1">
        <v>75230.0</v>
      </c>
      <c r="U7318" s="1" t="s">
        <v>23382</v>
      </c>
    </row>
    <row r="7319">
      <c r="A7319" s="1" t="s">
        <v>23383</v>
      </c>
      <c r="B7319" s="1">
        <v>75899.0</v>
      </c>
      <c r="C7319" s="1">
        <v>2276.0</v>
      </c>
      <c r="D7319" s="2" t="s">
        <v>22405</v>
      </c>
      <c r="E7319" s="1" t="s">
        <v>3217</v>
      </c>
      <c r="F7319" s="1" t="s">
        <v>22760</v>
      </c>
      <c r="G7319" s="3" t="str">
        <f t="shared" si="1"/>
        <v>Laurie Goetz</v>
      </c>
      <c r="H7319" s="3" t="str">
        <f t="shared" si="2"/>
        <v>LAURIE GOETZ</v>
      </c>
      <c r="J7319" s="1" t="s">
        <v>57</v>
      </c>
      <c r="K7319" s="1" t="s">
        <v>50</v>
      </c>
      <c r="L7319" s="1">
        <v>100.0</v>
      </c>
      <c r="M7319" s="1" t="s">
        <v>58</v>
      </c>
      <c r="N7319" s="1" t="s">
        <v>22395</v>
      </c>
      <c r="O7319" s="4">
        <v>44352.0</v>
      </c>
      <c r="P7319" s="4">
        <v>44328.0</v>
      </c>
      <c r="Q7319" s="1" t="s">
        <v>23384</v>
      </c>
      <c r="R7319" s="1" t="s">
        <v>31</v>
      </c>
      <c r="S7319" s="1" t="s">
        <v>32</v>
      </c>
      <c r="T7319" s="1">
        <v>75230.0</v>
      </c>
      <c r="U7319" s="1" t="s">
        <v>23385</v>
      </c>
    </row>
    <row r="7320">
      <c r="A7320" s="1" t="s">
        <v>23386</v>
      </c>
      <c r="B7320" s="1">
        <v>75890.0</v>
      </c>
      <c r="C7320" s="1">
        <v>2276.0</v>
      </c>
      <c r="D7320" s="2" t="s">
        <v>22405</v>
      </c>
      <c r="E7320" s="1" t="s">
        <v>23387</v>
      </c>
      <c r="F7320" s="1" t="s">
        <v>23388</v>
      </c>
      <c r="G7320" s="3" t="str">
        <f t="shared" si="1"/>
        <v>Mackie &amp; Alan Kazdoy</v>
      </c>
      <c r="H7320" s="3" t="str">
        <f t="shared" si="2"/>
        <v>MACKIE &amp; ALAN KAZDOY</v>
      </c>
      <c r="J7320" s="1" t="s">
        <v>57</v>
      </c>
      <c r="K7320" s="1" t="s">
        <v>50</v>
      </c>
      <c r="L7320" s="1">
        <v>100.0</v>
      </c>
      <c r="M7320" s="1" t="s">
        <v>58</v>
      </c>
      <c r="N7320" s="1" t="s">
        <v>22395</v>
      </c>
      <c r="O7320" s="4">
        <v>44352.0</v>
      </c>
      <c r="P7320" s="4">
        <v>44328.0</v>
      </c>
      <c r="Q7320" s="1" t="s">
        <v>23389</v>
      </c>
      <c r="R7320" s="1" t="s">
        <v>31</v>
      </c>
      <c r="S7320" s="1" t="s">
        <v>32</v>
      </c>
      <c r="T7320" s="1">
        <v>75248.0</v>
      </c>
      <c r="U7320" s="1" t="s">
        <v>23390</v>
      </c>
    </row>
    <row r="7321">
      <c r="A7321" s="1" t="s">
        <v>23391</v>
      </c>
      <c r="B7321" s="1">
        <v>75927.0</v>
      </c>
      <c r="C7321" s="1">
        <v>2276.0</v>
      </c>
      <c r="D7321" s="2" t="s">
        <v>22405</v>
      </c>
      <c r="E7321" s="1" t="s">
        <v>23055</v>
      </c>
      <c r="F7321" s="1" t="s">
        <v>3101</v>
      </c>
      <c r="G7321" s="3" t="str">
        <f t="shared" si="1"/>
        <v>Cris Jordan</v>
      </c>
      <c r="H7321" s="3" t="str">
        <f t="shared" si="2"/>
        <v>CRIS JORDAN</v>
      </c>
      <c r="J7321" s="1" t="s">
        <v>57</v>
      </c>
      <c r="K7321" s="1" t="s">
        <v>50</v>
      </c>
      <c r="L7321" s="1">
        <v>100.0</v>
      </c>
      <c r="M7321" s="1" t="s">
        <v>58</v>
      </c>
      <c r="N7321" s="1" t="s">
        <v>22395</v>
      </c>
      <c r="O7321" s="4">
        <v>44352.0</v>
      </c>
      <c r="P7321" s="4">
        <v>44325.0</v>
      </c>
      <c r="Q7321" s="1" t="s">
        <v>23056</v>
      </c>
      <c r="R7321" s="1" t="s">
        <v>31</v>
      </c>
      <c r="S7321" s="1" t="s">
        <v>32</v>
      </c>
      <c r="T7321" s="1">
        <v>75246.0</v>
      </c>
      <c r="U7321" s="1" t="s">
        <v>23057</v>
      </c>
    </row>
    <row r="7322">
      <c r="A7322" s="1" t="s">
        <v>23392</v>
      </c>
      <c r="B7322" s="1">
        <v>75971.0</v>
      </c>
      <c r="C7322" s="1">
        <v>2276.0</v>
      </c>
      <c r="D7322" s="2" t="s">
        <v>22405</v>
      </c>
      <c r="E7322" s="1" t="s">
        <v>758</v>
      </c>
      <c r="F7322" s="1" t="s">
        <v>2917</v>
      </c>
      <c r="G7322" s="3" t="str">
        <f t="shared" si="1"/>
        <v>Elizabeth Liener</v>
      </c>
      <c r="H7322" s="3" t="str">
        <f t="shared" si="2"/>
        <v>ELIZABETH LIENER</v>
      </c>
      <c r="J7322" s="1" t="s">
        <v>57</v>
      </c>
      <c r="K7322" s="1" t="s">
        <v>50</v>
      </c>
      <c r="L7322" s="1">
        <v>100.0</v>
      </c>
      <c r="M7322" s="1" t="s">
        <v>58</v>
      </c>
      <c r="N7322" s="1" t="s">
        <v>22395</v>
      </c>
      <c r="O7322" s="4">
        <v>44352.0</v>
      </c>
      <c r="P7322" s="4">
        <v>44322.0</v>
      </c>
      <c r="Q7322" s="1" t="s">
        <v>2918</v>
      </c>
      <c r="R7322" s="1" t="s">
        <v>31</v>
      </c>
      <c r="S7322" s="1" t="s">
        <v>32</v>
      </c>
      <c r="T7322" s="1">
        <v>75230.0</v>
      </c>
      <c r="U7322" s="1" t="s">
        <v>2919</v>
      </c>
    </row>
    <row r="7323">
      <c r="A7323" s="1" t="s">
        <v>23393</v>
      </c>
      <c r="B7323" s="1">
        <v>75867.0</v>
      </c>
      <c r="C7323" s="1">
        <v>2276.0</v>
      </c>
      <c r="D7323" s="2" t="s">
        <v>22405</v>
      </c>
      <c r="E7323" s="1" t="s">
        <v>799</v>
      </c>
      <c r="F7323" s="1" t="s">
        <v>23240</v>
      </c>
      <c r="G7323" s="3" t="str">
        <f t="shared" si="1"/>
        <v>Robert Prejean</v>
      </c>
      <c r="H7323" s="3" t="str">
        <f t="shared" si="2"/>
        <v>ROBERT PREJEAN</v>
      </c>
      <c r="J7323" s="1" t="s">
        <v>57</v>
      </c>
      <c r="K7323" s="1" t="s">
        <v>50</v>
      </c>
      <c r="L7323" s="1">
        <v>100.0</v>
      </c>
      <c r="M7323" s="1" t="s">
        <v>58</v>
      </c>
      <c r="N7323" s="1" t="s">
        <v>22395</v>
      </c>
      <c r="O7323" s="4">
        <v>44352.0</v>
      </c>
      <c r="P7323" s="4">
        <v>44330.0</v>
      </c>
      <c r="Q7323" s="1" t="s">
        <v>18744</v>
      </c>
      <c r="R7323" s="1" t="s">
        <v>31</v>
      </c>
      <c r="S7323" s="1" t="s">
        <v>32</v>
      </c>
      <c r="T7323" s="1">
        <v>75201.0</v>
      </c>
      <c r="U7323" s="1" t="s">
        <v>18745</v>
      </c>
    </row>
    <row r="7324">
      <c r="A7324" s="1" t="s">
        <v>23394</v>
      </c>
      <c r="B7324" s="1">
        <v>76027.0</v>
      </c>
      <c r="C7324" s="1">
        <v>2276.0</v>
      </c>
      <c r="D7324" s="2" t="s">
        <v>22405</v>
      </c>
      <c r="E7324" s="1" t="s">
        <v>824</v>
      </c>
      <c r="F7324" s="1" t="s">
        <v>22963</v>
      </c>
      <c r="G7324" s="3" t="str">
        <f t="shared" si="1"/>
        <v>Scott Mackler</v>
      </c>
      <c r="H7324" s="3" t="str">
        <f t="shared" si="2"/>
        <v>SCOTT MACKLER</v>
      </c>
      <c r="J7324" s="1" t="s">
        <v>57</v>
      </c>
      <c r="K7324" s="1" t="s">
        <v>50</v>
      </c>
      <c r="L7324" s="1">
        <v>100.0</v>
      </c>
      <c r="M7324" s="1" t="s">
        <v>58</v>
      </c>
      <c r="N7324" s="1" t="s">
        <v>22395</v>
      </c>
      <c r="O7324" s="4">
        <v>44352.0</v>
      </c>
      <c r="P7324" s="4">
        <v>44321.0</v>
      </c>
      <c r="Q7324" s="1" t="s">
        <v>23395</v>
      </c>
      <c r="R7324" s="1" t="s">
        <v>31</v>
      </c>
      <c r="S7324" s="1" t="s">
        <v>32</v>
      </c>
      <c r="T7324" s="1">
        <v>75230.0</v>
      </c>
      <c r="U7324" s="1" t="s">
        <v>23396</v>
      </c>
    </row>
    <row r="7325">
      <c r="A7325" s="1" t="s">
        <v>23397</v>
      </c>
      <c r="B7325" s="1">
        <v>75970.0</v>
      </c>
      <c r="C7325" s="1">
        <v>2276.0</v>
      </c>
      <c r="D7325" s="2" t="s">
        <v>22405</v>
      </c>
      <c r="E7325" s="1" t="s">
        <v>2116</v>
      </c>
      <c r="F7325" s="1" t="s">
        <v>23398</v>
      </c>
      <c r="G7325" s="3" t="str">
        <f t="shared" si="1"/>
        <v>Arthur Berwald</v>
      </c>
      <c r="H7325" s="3" t="str">
        <f t="shared" si="2"/>
        <v>ARTHUR BERWALD</v>
      </c>
      <c r="J7325" s="1" t="s">
        <v>57</v>
      </c>
      <c r="K7325" s="1" t="s">
        <v>50</v>
      </c>
      <c r="L7325" s="1">
        <v>100.0</v>
      </c>
      <c r="M7325" s="1" t="s">
        <v>58</v>
      </c>
      <c r="N7325" s="1" t="s">
        <v>22395</v>
      </c>
      <c r="O7325" s="4">
        <v>44352.0</v>
      </c>
      <c r="P7325" s="4">
        <v>44322.0</v>
      </c>
      <c r="Q7325" s="1" t="s">
        <v>23399</v>
      </c>
      <c r="R7325" s="1" t="s">
        <v>31</v>
      </c>
      <c r="S7325" s="1" t="s">
        <v>32</v>
      </c>
      <c r="T7325" s="1">
        <v>75240.0</v>
      </c>
      <c r="U7325" s="1" t="s">
        <v>23400</v>
      </c>
    </row>
    <row r="7326">
      <c r="A7326" s="1" t="s">
        <v>23401</v>
      </c>
      <c r="B7326" s="1">
        <v>75881.0</v>
      </c>
      <c r="C7326" s="1">
        <v>2276.0</v>
      </c>
      <c r="D7326" s="2" t="s">
        <v>22405</v>
      </c>
      <c r="E7326" s="1" t="s">
        <v>1661</v>
      </c>
      <c r="F7326" s="1" t="s">
        <v>627</v>
      </c>
      <c r="G7326" s="3" t="str">
        <f t="shared" si="1"/>
        <v>Katherine Albert</v>
      </c>
      <c r="H7326" s="3" t="str">
        <f t="shared" si="2"/>
        <v>KATHERINE ALBERT</v>
      </c>
      <c r="J7326" s="1" t="s">
        <v>57</v>
      </c>
      <c r="K7326" s="1" t="s">
        <v>50</v>
      </c>
      <c r="L7326" s="1">
        <v>100.0</v>
      </c>
      <c r="M7326" s="1" t="s">
        <v>58</v>
      </c>
      <c r="N7326" s="1" t="s">
        <v>22395</v>
      </c>
      <c r="O7326" s="4">
        <v>44352.0</v>
      </c>
      <c r="P7326" s="4">
        <v>44329.0</v>
      </c>
      <c r="Q7326" s="1" t="s">
        <v>21255</v>
      </c>
      <c r="R7326" s="1" t="s">
        <v>31</v>
      </c>
      <c r="S7326" s="1" t="s">
        <v>32</v>
      </c>
      <c r="T7326" s="1">
        <v>75230.0</v>
      </c>
      <c r="U7326" s="1" t="s">
        <v>21256</v>
      </c>
    </row>
    <row r="7327">
      <c r="A7327" s="1" t="s">
        <v>23402</v>
      </c>
      <c r="B7327" s="1">
        <v>75866.0</v>
      </c>
      <c r="C7327" s="1">
        <v>2276.0</v>
      </c>
      <c r="D7327" s="2" t="s">
        <v>22405</v>
      </c>
      <c r="E7327" s="1" t="s">
        <v>22783</v>
      </c>
      <c r="F7327" s="1" t="s">
        <v>6259</v>
      </c>
      <c r="G7327" s="3" t="str">
        <f t="shared" si="1"/>
        <v>L D Carter</v>
      </c>
      <c r="H7327" s="3" t="str">
        <f t="shared" si="2"/>
        <v>L D CARTER</v>
      </c>
      <c r="J7327" s="1" t="s">
        <v>57</v>
      </c>
      <c r="K7327" s="1" t="s">
        <v>50</v>
      </c>
      <c r="L7327" s="1">
        <v>100.0</v>
      </c>
      <c r="M7327" s="1" t="s">
        <v>58</v>
      </c>
      <c r="N7327" s="1" t="s">
        <v>22395</v>
      </c>
      <c r="O7327" s="4">
        <v>44352.0</v>
      </c>
      <c r="P7327" s="4">
        <v>44330.0</v>
      </c>
      <c r="Q7327" s="1" t="s">
        <v>22784</v>
      </c>
      <c r="R7327" s="1" t="s">
        <v>31</v>
      </c>
      <c r="S7327" s="1" t="s">
        <v>32</v>
      </c>
      <c r="T7327" s="1">
        <v>75254.0</v>
      </c>
      <c r="U7327" s="1" t="s">
        <v>22785</v>
      </c>
    </row>
    <row r="7328">
      <c r="A7328" s="1" t="s">
        <v>23403</v>
      </c>
      <c r="B7328" s="1">
        <v>76026.0</v>
      </c>
      <c r="C7328" s="1">
        <v>2276.0</v>
      </c>
      <c r="D7328" s="2" t="s">
        <v>22405</v>
      </c>
      <c r="E7328" s="1" t="s">
        <v>23009</v>
      </c>
      <c r="F7328" s="1" t="s">
        <v>19630</v>
      </c>
      <c r="G7328" s="3" t="str">
        <f t="shared" si="1"/>
        <v>Jenifer Blum</v>
      </c>
      <c r="H7328" s="3" t="str">
        <f t="shared" si="2"/>
        <v>JENIFER BLUM</v>
      </c>
      <c r="J7328" s="1" t="s">
        <v>57</v>
      </c>
      <c r="K7328" s="1" t="s">
        <v>50</v>
      </c>
      <c r="L7328" s="1">
        <v>100.0</v>
      </c>
      <c r="M7328" s="1" t="s">
        <v>58</v>
      </c>
      <c r="N7328" s="1" t="s">
        <v>22395</v>
      </c>
      <c r="O7328" s="4">
        <v>44352.0</v>
      </c>
      <c r="P7328" s="4">
        <v>44321.0</v>
      </c>
      <c r="Q7328" s="1" t="s">
        <v>23404</v>
      </c>
      <c r="R7328" s="1" t="s">
        <v>31</v>
      </c>
      <c r="S7328" s="1" t="s">
        <v>32</v>
      </c>
      <c r="T7328" s="1">
        <v>75252.0</v>
      </c>
      <c r="U7328" s="1" t="s">
        <v>23405</v>
      </c>
    </row>
    <row r="7329">
      <c r="A7329" s="1" t="s">
        <v>23406</v>
      </c>
      <c r="B7329" s="1">
        <v>76013.0</v>
      </c>
      <c r="C7329" s="1">
        <v>2276.0</v>
      </c>
      <c r="D7329" s="2" t="s">
        <v>22405</v>
      </c>
      <c r="E7329" s="1" t="s">
        <v>3603</v>
      </c>
      <c r="F7329" s="1" t="s">
        <v>23407</v>
      </c>
      <c r="G7329" s="3" t="str">
        <f t="shared" si="1"/>
        <v>Susan Sample</v>
      </c>
      <c r="H7329" s="3" t="str">
        <f t="shared" si="2"/>
        <v>SUSAN SAMPLE</v>
      </c>
      <c r="J7329" s="1" t="s">
        <v>57</v>
      </c>
      <c r="K7329" s="1" t="s">
        <v>50</v>
      </c>
      <c r="L7329" s="1">
        <v>100.0</v>
      </c>
      <c r="M7329" s="1" t="s">
        <v>58</v>
      </c>
      <c r="N7329" s="1" t="s">
        <v>22395</v>
      </c>
      <c r="O7329" s="4">
        <v>44352.0</v>
      </c>
      <c r="P7329" s="4">
        <v>44321.0</v>
      </c>
      <c r="Q7329" s="1" t="s">
        <v>23408</v>
      </c>
      <c r="R7329" s="1" t="s">
        <v>31</v>
      </c>
      <c r="S7329" s="1" t="s">
        <v>32</v>
      </c>
      <c r="T7329" s="1">
        <v>75230.0</v>
      </c>
      <c r="U7329" s="1" t="s">
        <v>23409</v>
      </c>
    </row>
    <row r="7330">
      <c r="A7330" s="1" t="s">
        <v>23410</v>
      </c>
      <c r="B7330" s="1">
        <v>75908.0</v>
      </c>
      <c r="C7330" s="1">
        <v>2276.0</v>
      </c>
      <c r="D7330" s="2" t="s">
        <v>22405</v>
      </c>
      <c r="E7330" s="1" t="s">
        <v>19757</v>
      </c>
      <c r="F7330" s="1" t="s">
        <v>23411</v>
      </c>
      <c r="G7330" s="3" t="str">
        <f t="shared" si="1"/>
        <v>Staci Mankoff</v>
      </c>
      <c r="H7330" s="3" t="str">
        <f t="shared" si="2"/>
        <v>STACI MANKOFF</v>
      </c>
      <c r="J7330" s="1" t="s">
        <v>57</v>
      </c>
      <c r="K7330" s="1" t="s">
        <v>50</v>
      </c>
      <c r="L7330" s="1">
        <v>100.0</v>
      </c>
      <c r="M7330" s="1" t="s">
        <v>58</v>
      </c>
      <c r="N7330" s="1" t="s">
        <v>22395</v>
      </c>
      <c r="O7330" s="4">
        <v>44352.0</v>
      </c>
      <c r="P7330" s="4">
        <v>44327.0</v>
      </c>
      <c r="Q7330" s="1" t="s">
        <v>23412</v>
      </c>
      <c r="R7330" s="1" t="s">
        <v>31</v>
      </c>
      <c r="S7330" s="1" t="s">
        <v>32</v>
      </c>
      <c r="T7330" s="1">
        <v>75229.0</v>
      </c>
      <c r="U7330" s="1" t="s">
        <v>23413</v>
      </c>
    </row>
    <row r="7331">
      <c r="A7331" s="1" t="s">
        <v>23414</v>
      </c>
      <c r="B7331" s="1">
        <v>75923.0</v>
      </c>
      <c r="C7331" s="1">
        <v>2276.0</v>
      </c>
      <c r="D7331" s="2" t="s">
        <v>22405</v>
      </c>
      <c r="E7331" s="1" t="s">
        <v>248</v>
      </c>
      <c r="F7331" s="1" t="s">
        <v>13979</v>
      </c>
      <c r="G7331" s="3" t="str">
        <f t="shared" si="1"/>
        <v>Janice Schwarz</v>
      </c>
      <c r="H7331" s="3" t="str">
        <f t="shared" si="2"/>
        <v>JANICE SCHWARZ</v>
      </c>
      <c r="J7331" s="1" t="s">
        <v>57</v>
      </c>
      <c r="K7331" s="1" t="s">
        <v>50</v>
      </c>
      <c r="L7331" s="1">
        <v>100.0</v>
      </c>
      <c r="M7331" s="1" t="s">
        <v>58</v>
      </c>
      <c r="N7331" s="1" t="s">
        <v>22395</v>
      </c>
      <c r="O7331" s="4">
        <v>44352.0</v>
      </c>
      <c r="P7331" s="4">
        <v>44325.0</v>
      </c>
      <c r="Q7331" s="1" t="s">
        <v>13980</v>
      </c>
      <c r="R7331" s="1" t="s">
        <v>31</v>
      </c>
      <c r="S7331" s="1" t="s">
        <v>32</v>
      </c>
      <c r="T7331" s="1">
        <v>75230.0</v>
      </c>
      <c r="U7331" s="1" t="s">
        <v>13981</v>
      </c>
    </row>
    <row r="7332">
      <c r="A7332" s="1" t="s">
        <v>23415</v>
      </c>
      <c r="B7332" s="1">
        <v>75849.0</v>
      </c>
      <c r="C7332" s="1">
        <v>2276.0</v>
      </c>
      <c r="D7332" s="2" t="s">
        <v>22405</v>
      </c>
      <c r="E7332" s="1" t="s">
        <v>547</v>
      </c>
      <c r="F7332" s="1" t="s">
        <v>9050</v>
      </c>
      <c r="G7332" s="3" t="str">
        <f t="shared" si="1"/>
        <v>John Bradley</v>
      </c>
      <c r="H7332" s="3" t="str">
        <f t="shared" si="2"/>
        <v>JOHN BRADLEY</v>
      </c>
      <c r="J7332" s="1" t="s">
        <v>57</v>
      </c>
      <c r="K7332" s="1" t="s">
        <v>50</v>
      </c>
      <c r="L7332" s="1">
        <v>100.0</v>
      </c>
      <c r="M7332" s="1" t="s">
        <v>58</v>
      </c>
      <c r="N7332" s="1" t="s">
        <v>22395</v>
      </c>
      <c r="O7332" s="4">
        <v>44352.0</v>
      </c>
      <c r="P7332" s="4">
        <v>44336.0</v>
      </c>
      <c r="Q7332" s="1" t="s">
        <v>23416</v>
      </c>
      <c r="R7332" s="1" t="s">
        <v>31</v>
      </c>
      <c r="S7332" s="1" t="s">
        <v>32</v>
      </c>
      <c r="T7332" s="1">
        <v>75225.0</v>
      </c>
      <c r="U7332" s="1" t="s">
        <v>23417</v>
      </c>
    </row>
    <row r="7333">
      <c r="A7333" s="1" t="s">
        <v>23418</v>
      </c>
      <c r="B7333" s="1">
        <v>76058.0</v>
      </c>
      <c r="C7333" s="1">
        <v>2276.0</v>
      </c>
      <c r="D7333" s="2" t="s">
        <v>22405</v>
      </c>
      <c r="E7333" s="1" t="s">
        <v>1236</v>
      </c>
      <c r="F7333" s="1" t="s">
        <v>23419</v>
      </c>
      <c r="G7333" s="3" t="str">
        <f t="shared" si="1"/>
        <v>Lee Hendler</v>
      </c>
      <c r="H7333" s="3" t="str">
        <f t="shared" si="2"/>
        <v>LEE HENDLER</v>
      </c>
      <c r="J7333" s="1" t="s">
        <v>57</v>
      </c>
      <c r="K7333" s="1" t="s">
        <v>50</v>
      </c>
      <c r="L7333" s="1">
        <v>100.0</v>
      </c>
      <c r="M7333" s="1" t="s">
        <v>58</v>
      </c>
      <c r="N7333" s="1" t="s">
        <v>22395</v>
      </c>
      <c r="O7333" s="4">
        <v>44352.0</v>
      </c>
      <c r="P7333" s="4">
        <v>44313.0</v>
      </c>
      <c r="Q7333" s="1" t="s">
        <v>23420</v>
      </c>
      <c r="R7333" s="1" t="s">
        <v>23421</v>
      </c>
      <c r="S7333" s="1" t="s">
        <v>3640</v>
      </c>
      <c r="T7333" s="1">
        <v>21153.0</v>
      </c>
      <c r="U7333" s="1" t="s">
        <v>23422</v>
      </c>
    </row>
    <row r="7334">
      <c r="A7334" s="1" t="s">
        <v>23423</v>
      </c>
      <c r="B7334" s="1">
        <v>76067.0</v>
      </c>
      <c r="C7334" s="1">
        <v>2276.0</v>
      </c>
      <c r="D7334" s="2" t="s">
        <v>22405</v>
      </c>
      <c r="E7334" s="1" t="s">
        <v>4775</v>
      </c>
      <c r="F7334" s="1" t="s">
        <v>4906</v>
      </c>
      <c r="G7334" s="3" t="str">
        <f t="shared" si="1"/>
        <v>Eugene Shen</v>
      </c>
      <c r="H7334" s="3" t="str">
        <f t="shared" si="2"/>
        <v>EUGENE SHEN</v>
      </c>
      <c r="J7334" s="1" t="s">
        <v>57</v>
      </c>
      <c r="K7334" s="1" t="s">
        <v>50</v>
      </c>
      <c r="L7334" s="1">
        <v>100.0</v>
      </c>
      <c r="M7334" s="1" t="s">
        <v>58</v>
      </c>
      <c r="N7334" s="1" t="s">
        <v>22395</v>
      </c>
      <c r="O7334" s="4">
        <v>44352.0</v>
      </c>
      <c r="P7334" s="4">
        <v>44309.0</v>
      </c>
      <c r="Q7334" s="1" t="s">
        <v>23424</v>
      </c>
      <c r="R7334" s="1" t="s">
        <v>1541</v>
      </c>
      <c r="S7334" s="1" t="s">
        <v>32</v>
      </c>
      <c r="T7334" s="1">
        <v>75025.0</v>
      </c>
      <c r="U7334" s="1" t="s">
        <v>23425</v>
      </c>
    </row>
    <row r="7335">
      <c r="A7335" s="1" t="s">
        <v>23426</v>
      </c>
      <c r="B7335" s="1">
        <v>76030.0</v>
      </c>
      <c r="C7335" s="1">
        <v>2276.0</v>
      </c>
      <c r="D7335" s="2" t="s">
        <v>22405</v>
      </c>
      <c r="E7335" s="1" t="s">
        <v>487</v>
      </c>
      <c r="F7335" s="1" t="s">
        <v>23427</v>
      </c>
      <c r="G7335" s="3" t="str">
        <f t="shared" si="1"/>
        <v>Barbara Radunsky</v>
      </c>
      <c r="H7335" s="3" t="str">
        <f t="shared" si="2"/>
        <v>BARBARA RADUNSKY</v>
      </c>
      <c r="J7335" s="1" t="s">
        <v>57</v>
      </c>
      <c r="K7335" s="1" t="s">
        <v>50</v>
      </c>
      <c r="L7335" s="1">
        <v>100.0</v>
      </c>
      <c r="M7335" s="1" t="s">
        <v>58</v>
      </c>
      <c r="N7335" s="1" t="s">
        <v>22395</v>
      </c>
      <c r="O7335" s="4">
        <v>44352.0</v>
      </c>
      <c r="P7335" s="4">
        <v>44321.0</v>
      </c>
      <c r="Q7335" s="1" t="s">
        <v>23428</v>
      </c>
      <c r="R7335" s="1" t="s">
        <v>31</v>
      </c>
      <c r="S7335" s="1" t="s">
        <v>32</v>
      </c>
      <c r="T7335" s="1">
        <v>75230.0</v>
      </c>
      <c r="U7335" s="1" t="s">
        <v>23429</v>
      </c>
    </row>
    <row r="7336">
      <c r="A7336" s="1" t="s">
        <v>23430</v>
      </c>
      <c r="B7336" s="1">
        <v>75891.0</v>
      </c>
      <c r="C7336" s="1">
        <v>2276.0</v>
      </c>
      <c r="D7336" s="2" t="s">
        <v>22405</v>
      </c>
      <c r="E7336" s="1" t="s">
        <v>23431</v>
      </c>
      <c r="F7336" s="1" t="s">
        <v>100</v>
      </c>
      <c r="G7336" s="3" t="str">
        <f t="shared" si="1"/>
        <v>Vonciel Hill</v>
      </c>
      <c r="H7336" s="3" t="str">
        <f t="shared" si="2"/>
        <v>VONCIEL HILL</v>
      </c>
      <c r="J7336" s="1" t="s">
        <v>57</v>
      </c>
      <c r="K7336" s="1" t="s">
        <v>50</v>
      </c>
      <c r="L7336" s="1">
        <v>100.0</v>
      </c>
      <c r="M7336" s="1" t="s">
        <v>58</v>
      </c>
      <c r="N7336" s="1" t="s">
        <v>22395</v>
      </c>
      <c r="O7336" s="4">
        <v>44352.0</v>
      </c>
      <c r="P7336" s="4">
        <v>44328.0</v>
      </c>
      <c r="Q7336" s="1" t="s">
        <v>23432</v>
      </c>
      <c r="R7336" s="1" t="s">
        <v>31</v>
      </c>
      <c r="S7336" s="1" t="s">
        <v>32</v>
      </c>
      <c r="T7336" s="1">
        <v>75232.0</v>
      </c>
      <c r="U7336" s="1" t="s">
        <v>23433</v>
      </c>
    </row>
    <row r="7337">
      <c r="A7337" s="1" t="s">
        <v>23434</v>
      </c>
      <c r="B7337" s="1">
        <v>75977.0</v>
      </c>
      <c r="C7337" s="1">
        <v>2276.0</v>
      </c>
      <c r="D7337" s="2" t="s">
        <v>22405</v>
      </c>
      <c r="E7337" s="1" t="s">
        <v>3752</v>
      </c>
      <c r="F7337" s="1" t="s">
        <v>23435</v>
      </c>
      <c r="G7337" s="3" t="str">
        <f t="shared" si="1"/>
        <v>Carl Weisbrod</v>
      </c>
      <c r="H7337" s="3" t="str">
        <f t="shared" si="2"/>
        <v>CARL WEISBROD</v>
      </c>
      <c r="J7337" s="1" t="s">
        <v>57</v>
      </c>
      <c r="K7337" s="1" t="s">
        <v>50</v>
      </c>
      <c r="L7337" s="1">
        <v>100.0</v>
      </c>
      <c r="M7337" s="1" t="s">
        <v>58</v>
      </c>
      <c r="N7337" s="1" t="s">
        <v>22395</v>
      </c>
      <c r="O7337" s="4">
        <v>44352.0</v>
      </c>
      <c r="P7337" s="4">
        <v>44322.0</v>
      </c>
      <c r="Q7337" s="1" t="s">
        <v>23436</v>
      </c>
      <c r="R7337" s="1" t="s">
        <v>31</v>
      </c>
      <c r="S7337" s="1" t="s">
        <v>32</v>
      </c>
      <c r="T7337" s="1">
        <v>75230.0</v>
      </c>
      <c r="U7337" s="1" t="s">
        <v>23437</v>
      </c>
    </row>
    <row r="7338">
      <c r="A7338" s="1" t="s">
        <v>23438</v>
      </c>
      <c r="B7338" s="1">
        <v>75930.0</v>
      </c>
      <c r="C7338" s="1">
        <v>2276.0</v>
      </c>
      <c r="D7338" s="2" t="s">
        <v>22405</v>
      </c>
      <c r="E7338" s="1" t="s">
        <v>17239</v>
      </c>
      <c r="F7338" s="1" t="s">
        <v>23439</v>
      </c>
      <c r="G7338" s="3" t="str">
        <f t="shared" si="1"/>
        <v>Marcy Helfand</v>
      </c>
      <c r="H7338" s="3" t="str">
        <f t="shared" si="2"/>
        <v>MARCY HELFAND</v>
      </c>
      <c r="J7338" s="1" t="s">
        <v>57</v>
      </c>
      <c r="K7338" s="1" t="s">
        <v>50</v>
      </c>
      <c r="L7338" s="1">
        <v>100.0</v>
      </c>
      <c r="M7338" s="1" t="s">
        <v>58</v>
      </c>
      <c r="N7338" s="1" t="s">
        <v>22395</v>
      </c>
      <c r="O7338" s="4">
        <v>44352.0</v>
      </c>
      <c r="P7338" s="4">
        <v>44324.0</v>
      </c>
      <c r="Q7338" s="1" t="s">
        <v>20557</v>
      </c>
      <c r="R7338" s="1" t="s">
        <v>31</v>
      </c>
      <c r="S7338" s="1" t="s">
        <v>32</v>
      </c>
      <c r="T7338" s="1">
        <v>75240.0</v>
      </c>
      <c r="U7338" s="1" t="s">
        <v>20558</v>
      </c>
    </row>
    <row r="7339">
      <c r="A7339" s="1" t="s">
        <v>23440</v>
      </c>
      <c r="B7339" s="1">
        <v>76045.0</v>
      </c>
      <c r="C7339" s="1">
        <v>2276.0</v>
      </c>
      <c r="D7339" s="2" t="s">
        <v>22405</v>
      </c>
      <c r="E7339" s="1" t="s">
        <v>4425</v>
      </c>
      <c r="F7339" s="1" t="s">
        <v>16252</v>
      </c>
      <c r="G7339" s="3" t="str">
        <f t="shared" si="1"/>
        <v>Julie Feldman</v>
      </c>
      <c r="H7339" s="3" t="str">
        <f t="shared" si="2"/>
        <v>JULIE FELDMAN</v>
      </c>
      <c r="J7339" s="1" t="s">
        <v>57</v>
      </c>
      <c r="K7339" s="1" t="s">
        <v>50</v>
      </c>
      <c r="L7339" s="1">
        <v>100.0</v>
      </c>
      <c r="M7339" s="1" t="s">
        <v>58</v>
      </c>
      <c r="N7339" s="1" t="s">
        <v>22395</v>
      </c>
      <c r="O7339" s="4">
        <v>44352.0</v>
      </c>
      <c r="P7339" s="4">
        <v>44319.0</v>
      </c>
      <c r="Q7339" s="1" t="s">
        <v>23441</v>
      </c>
      <c r="R7339" s="1" t="s">
        <v>31</v>
      </c>
      <c r="S7339" s="1" t="s">
        <v>32</v>
      </c>
      <c r="T7339" s="1">
        <v>75230.0</v>
      </c>
      <c r="U7339" s="1" t="s">
        <v>23442</v>
      </c>
    </row>
    <row r="7340">
      <c r="A7340" s="1" t="s">
        <v>23443</v>
      </c>
      <c r="B7340" s="1">
        <v>76063.0</v>
      </c>
      <c r="C7340" s="1">
        <v>2276.0</v>
      </c>
      <c r="D7340" s="2" t="s">
        <v>22405</v>
      </c>
      <c r="E7340" s="1" t="s">
        <v>567</v>
      </c>
      <c r="F7340" s="1" t="s">
        <v>23444</v>
      </c>
      <c r="G7340" s="3" t="str">
        <f t="shared" si="1"/>
        <v>Daniel Rathauser</v>
      </c>
      <c r="H7340" s="3" t="str">
        <f t="shared" si="2"/>
        <v>DANIEL RATHAUSER</v>
      </c>
      <c r="J7340" s="1" t="s">
        <v>57</v>
      </c>
      <c r="K7340" s="1" t="s">
        <v>50</v>
      </c>
      <c r="L7340" s="1">
        <v>100.0</v>
      </c>
      <c r="M7340" s="1" t="s">
        <v>58</v>
      </c>
      <c r="N7340" s="1" t="s">
        <v>22395</v>
      </c>
      <c r="O7340" s="4">
        <v>44352.0</v>
      </c>
      <c r="P7340" s="4">
        <v>44311.0</v>
      </c>
      <c r="Q7340" s="1" t="s">
        <v>23445</v>
      </c>
      <c r="R7340" s="1" t="s">
        <v>853</v>
      </c>
      <c r="S7340" s="1" t="s">
        <v>375</v>
      </c>
      <c r="T7340" s="1">
        <v>10003.0</v>
      </c>
      <c r="U7340" s="1" t="s">
        <v>23446</v>
      </c>
    </row>
    <row r="7341">
      <c r="A7341" s="1" t="s">
        <v>23447</v>
      </c>
      <c r="B7341" s="1">
        <v>75967.0</v>
      </c>
      <c r="C7341" s="1">
        <v>2276.0</v>
      </c>
      <c r="D7341" s="2" t="s">
        <v>22405</v>
      </c>
      <c r="E7341" s="1" t="s">
        <v>4876</v>
      </c>
      <c r="F7341" s="1" t="s">
        <v>22683</v>
      </c>
      <c r="G7341" s="3" t="str">
        <f t="shared" si="1"/>
        <v>Kathy Schneider</v>
      </c>
      <c r="H7341" s="3" t="str">
        <f t="shared" si="2"/>
        <v>KATHY SCHNEIDER</v>
      </c>
      <c r="J7341" s="1" t="s">
        <v>57</v>
      </c>
      <c r="K7341" s="1" t="s">
        <v>50</v>
      </c>
      <c r="L7341" s="1">
        <v>100.0</v>
      </c>
      <c r="M7341" s="1" t="s">
        <v>58</v>
      </c>
      <c r="N7341" s="1" t="s">
        <v>22395</v>
      </c>
      <c r="O7341" s="4">
        <v>44352.0</v>
      </c>
      <c r="P7341" s="4">
        <v>44322.0</v>
      </c>
      <c r="Q7341" s="1" t="s">
        <v>23448</v>
      </c>
      <c r="R7341" s="1" t="s">
        <v>31</v>
      </c>
      <c r="S7341" s="1" t="s">
        <v>32</v>
      </c>
      <c r="T7341" s="1">
        <v>75254.0</v>
      </c>
      <c r="U7341" s="1" t="s">
        <v>23449</v>
      </c>
    </row>
    <row r="7342">
      <c r="A7342" s="1" t="s">
        <v>23450</v>
      </c>
      <c r="B7342" s="1">
        <v>76031.0</v>
      </c>
      <c r="C7342" s="1">
        <v>2276.0</v>
      </c>
      <c r="D7342" s="2" t="s">
        <v>22405</v>
      </c>
      <c r="E7342" s="1" t="s">
        <v>1475</v>
      </c>
      <c r="F7342" s="1" t="s">
        <v>23411</v>
      </c>
      <c r="G7342" s="3" t="str">
        <f t="shared" si="1"/>
        <v>Jeff Mankoff</v>
      </c>
      <c r="H7342" s="3" t="str">
        <f t="shared" si="2"/>
        <v>JEFF MANKOFF</v>
      </c>
      <c r="J7342" s="1" t="s">
        <v>57</v>
      </c>
      <c r="K7342" s="1" t="s">
        <v>50</v>
      </c>
      <c r="L7342" s="1">
        <v>100.0</v>
      </c>
      <c r="M7342" s="1" t="s">
        <v>58</v>
      </c>
      <c r="N7342" s="1" t="s">
        <v>22395</v>
      </c>
      <c r="O7342" s="4">
        <v>44352.0</v>
      </c>
      <c r="P7342" s="4">
        <v>44321.0</v>
      </c>
      <c r="Q7342" s="1" t="s">
        <v>23412</v>
      </c>
      <c r="R7342" s="1" t="s">
        <v>31</v>
      </c>
      <c r="S7342" s="1" t="s">
        <v>32</v>
      </c>
      <c r="T7342" s="1">
        <v>75229.0</v>
      </c>
      <c r="U7342" s="1" t="s">
        <v>23413</v>
      </c>
    </row>
    <row r="7343">
      <c r="A7343" s="1" t="s">
        <v>23451</v>
      </c>
      <c r="B7343" s="1">
        <v>75917.0</v>
      </c>
      <c r="C7343" s="1">
        <v>2276.0</v>
      </c>
      <c r="D7343" s="2" t="s">
        <v>22405</v>
      </c>
      <c r="E7343" s="1" t="s">
        <v>7026</v>
      </c>
      <c r="F7343" s="1" t="s">
        <v>23059</v>
      </c>
      <c r="G7343" s="3" t="str">
        <f t="shared" si="1"/>
        <v>Debbie Greene</v>
      </c>
      <c r="H7343" s="3" t="str">
        <f t="shared" si="2"/>
        <v>DEBBIE GREENE</v>
      </c>
      <c r="J7343" s="1" t="s">
        <v>57</v>
      </c>
      <c r="K7343" s="1" t="s">
        <v>50</v>
      </c>
      <c r="L7343" s="1">
        <v>100.0</v>
      </c>
      <c r="M7343" s="1" t="s">
        <v>58</v>
      </c>
      <c r="N7343" s="1" t="s">
        <v>22395</v>
      </c>
      <c r="O7343" s="4">
        <v>44352.0</v>
      </c>
      <c r="P7343" s="4">
        <v>44326.0</v>
      </c>
      <c r="Q7343" s="1" t="s">
        <v>23452</v>
      </c>
      <c r="R7343" s="1" t="s">
        <v>31</v>
      </c>
      <c r="S7343" s="1" t="s">
        <v>32</v>
      </c>
      <c r="T7343" s="1">
        <v>75248.0</v>
      </c>
      <c r="U7343" s="1" t="s">
        <v>23453</v>
      </c>
    </row>
    <row r="7344">
      <c r="A7344" s="1" t="s">
        <v>23454</v>
      </c>
      <c r="B7344" s="1">
        <v>75934.0</v>
      </c>
      <c r="C7344" s="1">
        <v>2276.0</v>
      </c>
      <c r="D7344" s="2" t="s">
        <v>22405</v>
      </c>
      <c r="E7344" s="1" t="s">
        <v>23455</v>
      </c>
      <c r="F7344" s="1" t="s">
        <v>23456</v>
      </c>
      <c r="G7344" s="3" t="str">
        <f t="shared" si="1"/>
        <v>Arlene Leibs</v>
      </c>
      <c r="H7344" s="3" t="str">
        <f t="shared" si="2"/>
        <v>ARLENE LEIBS</v>
      </c>
      <c r="J7344" s="1" t="s">
        <v>57</v>
      </c>
      <c r="K7344" s="1" t="s">
        <v>50</v>
      </c>
      <c r="L7344" s="1">
        <v>100.0</v>
      </c>
      <c r="M7344" s="1" t="s">
        <v>58</v>
      </c>
      <c r="N7344" s="1" t="s">
        <v>22395</v>
      </c>
      <c r="O7344" s="4">
        <v>44352.0</v>
      </c>
      <c r="P7344" s="4">
        <v>44324.0</v>
      </c>
      <c r="Q7344" s="1" t="s">
        <v>23457</v>
      </c>
      <c r="R7344" s="1" t="s">
        <v>31</v>
      </c>
      <c r="S7344" s="1" t="s">
        <v>32</v>
      </c>
      <c r="T7344" s="1">
        <v>75230.0</v>
      </c>
      <c r="U7344" s="1" t="s">
        <v>23458</v>
      </c>
    </row>
    <row r="7345">
      <c r="A7345" s="1" t="s">
        <v>23459</v>
      </c>
      <c r="B7345" s="1">
        <v>75885.0</v>
      </c>
      <c r="C7345" s="1">
        <v>2276.0</v>
      </c>
      <c r="D7345" s="2" t="s">
        <v>22405</v>
      </c>
      <c r="E7345" s="1" t="s">
        <v>1251</v>
      </c>
      <c r="F7345" s="1" t="s">
        <v>23460</v>
      </c>
      <c r="G7345" s="3" t="str">
        <f t="shared" si="1"/>
        <v>Angela Weber</v>
      </c>
      <c r="H7345" s="3" t="str">
        <f t="shared" si="2"/>
        <v>ANGELA WEBER</v>
      </c>
      <c r="J7345" s="1" t="s">
        <v>57</v>
      </c>
      <c r="K7345" s="1" t="s">
        <v>50</v>
      </c>
      <c r="L7345" s="1">
        <v>100.0</v>
      </c>
      <c r="M7345" s="1" t="s">
        <v>58</v>
      </c>
      <c r="N7345" s="1" t="s">
        <v>22395</v>
      </c>
      <c r="O7345" s="4">
        <v>44352.0</v>
      </c>
      <c r="P7345" s="4">
        <v>44328.0</v>
      </c>
      <c r="Q7345" s="1" t="s">
        <v>23461</v>
      </c>
      <c r="R7345" s="1" t="s">
        <v>31</v>
      </c>
      <c r="S7345" s="1" t="s">
        <v>32</v>
      </c>
      <c r="T7345" s="1">
        <v>75230.0</v>
      </c>
      <c r="U7345" s="1" t="s">
        <v>23462</v>
      </c>
    </row>
    <row r="7346">
      <c r="A7346" s="1" t="s">
        <v>23463</v>
      </c>
      <c r="B7346" s="1">
        <v>75999.0</v>
      </c>
      <c r="C7346" s="1">
        <v>2276.0</v>
      </c>
      <c r="D7346" s="2" t="s">
        <v>22405</v>
      </c>
      <c r="E7346" s="1" t="s">
        <v>3584</v>
      </c>
      <c r="F7346" s="1" t="s">
        <v>22561</v>
      </c>
      <c r="G7346" s="3" t="str">
        <f t="shared" si="1"/>
        <v>Lawrence Steinberg</v>
      </c>
      <c r="H7346" s="3" t="str">
        <f t="shared" si="2"/>
        <v>LAWRENCE STEINBERG</v>
      </c>
      <c r="J7346" s="1" t="s">
        <v>57</v>
      </c>
      <c r="K7346" s="1" t="s">
        <v>50</v>
      </c>
      <c r="L7346" s="1">
        <v>100.0</v>
      </c>
      <c r="M7346" s="1" t="s">
        <v>58</v>
      </c>
      <c r="N7346" s="1" t="s">
        <v>22395</v>
      </c>
      <c r="O7346" s="4">
        <v>44352.0</v>
      </c>
      <c r="P7346" s="4">
        <v>44321.0</v>
      </c>
      <c r="Q7346" s="1" t="s">
        <v>23464</v>
      </c>
      <c r="R7346" s="1" t="s">
        <v>31</v>
      </c>
      <c r="S7346" s="1" t="s">
        <v>32</v>
      </c>
      <c r="T7346" s="1">
        <v>75225.0</v>
      </c>
      <c r="U7346" s="1" t="s">
        <v>23465</v>
      </c>
    </row>
    <row r="7347">
      <c r="A7347" s="1" t="s">
        <v>23466</v>
      </c>
      <c r="B7347" s="1">
        <v>76004.0</v>
      </c>
      <c r="C7347" s="1">
        <v>2276.0</v>
      </c>
      <c r="D7347" s="2" t="s">
        <v>22405</v>
      </c>
      <c r="E7347" s="1" t="s">
        <v>2295</v>
      </c>
      <c r="F7347" s="1" t="s">
        <v>23028</v>
      </c>
      <c r="G7347" s="3" t="str">
        <f t="shared" si="1"/>
        <v>Paul Chafetz</v>
      </c>
      <c r="H7347" s="3" t="str">
        <f t="shared" si="2"/>
        <v>PAUL CHAFETZ</v>
      </c>
      <c r="J7347" s="1" t="s">
        <v>57</v>
      </c>
      <c r="K7347" s="1" t="s">
        <v>50</v>
      </c>
      <c r="L7347" s="1">
        <v>100.0</v>
      </c>
      <c r="M7347" s="1" t="s">
        <v>58</v>
      </c>
      <c r="N7347" s="1" t="s">
        <v>22395</v>
      </c>
      <c r="O7347" s="4">
        <v>44352.0</v>
      </c>
      <c r="P7347" s="4">
        <v>44321.0</v>
      </c>
      <c r="Q7347" s="1" t="s">
        <v>23029</v>
      </c>
      <c r="R7347" s="1" t="s">
        <v>31</v>
      </c>
      <c r="S7347" s="1" t="s">
        <v>32</v>
      </c>
      <c r="T7347" s="1">
        <v>75230.0</v>
      </c>
      <c r="U7347" s="1" t="s">
        <v>23030</v>
      </c>
    </row>
    <row r="7348">
      <c r="A7348" s="1" t="s">
        <v>23467</v>
      </c>
      <c r="B7348" s="1">
        <v>75987.0</v>
      </c>
      <c r="C7348" s="1">
        <v>2276.0</v>
      </c>
      <c r="D7348" s="2" t="s">
        <v>22405</v>
      </c>
      <c r="E7348" s="1" t="s">
        <v>4425</v>
      </c>
      <c r="F7348" s="1" t="s">
        <v>23303</v>
      </c>
      <c r="G7348" s="3" t="str">
        <f t="shared" si="1"/>
        <v>Julie Weinberg</v>
      </c>
      <c r="H7348" s="3" t="str">
        <f t="shared" si="2"/>
        <v>JULIE WEINBERG</v>
      </c>
      <c r="J7348" s="1" t="s">
        <v>57</v>
      </c>
      <c r="K7348" s="1" t="s">
        <v>50</v>
      </c>
      <c r="L7348" s="1">
        <v>100.0</v>
      </c>
      <c r="M7348" s="1" t="s">
        <v>58</v>
      </c>
      <c r="N7348" s="1" t="s">
        <v>22395</v>
      </c>
      <c r="O7348" s="4">
        <v>44352.0</v>
      </c>
      <c r="P7348" s="4">
        <v>44322.0</v>
      </c>
      <c r="Q7348" s="1" t="s">
        <v>23468</v>
      </c>
      <c r="R7348" s="1" t="s">
        <v>31</v>
      </c>
      <c r="S7348" s="1" t="s">
        <v>32</v>
      </c>
      <c r="T7348" s="1">
        <v>75230.0</v>
      </c>
      <c r="U7348" s="1" t="s">
        <v>23469</v>
      </c>
    </row>
    <row r="7349">
      <c r="A7349" s="1" t="s">
        <v>23470</v>
      </c>
      <c r="B7349" s="1">
        <v>75924.0</v>
      </c>
      <c r="C7349" s="1">
        <v>2276.0</v>
      </c>
      <c r="D7349" s="2" t="s">
        <v>22405</v>
      </c>
      <c r="E7349" s="1" t="s">
        <v>140</v>
      </c>
      <c r="F7349" s="1" t="s">
        <v>2466</v>
      </c>
      <c r="G7349" s="3" t="str">
        <f t="shared" si="1"/>
        <v>Michael Zucker</v>
      </c>
      <c r="H7349" s="3" t="str">
        <f t="shared" si="2"/>
        <v>MICHAEL ZUCKER</v>
      </c>
      <c r="J7349" s="1" t="s">
        <v>57</v>
      </c>
      <c r="K7349" s="1" t="s">
        <v>50</v>
      </c>
      <c r="L7349" s="1">
        <v>100.0</v>
      </c>
      <c r="M7349" s="1" t="s">
        <v>58</v>
      </c>
      <c r="N7349" s="1" t="s">
        <v>22395</v>
      </c>
      <c r="O7349" s="4">
        <v>44352.0</v>
      </c>
      <c r="P7349" s="4">
        <v>44325.0</v>
      </c>
      <c r="Q7349" s="1" t="s">
        <v>2467</v>
      </c>
      <c r="R7349" s="1" t="s">
        <v>31</v>
      </c>
      <c r="S7349" s="1" t="s">
        <v>32</v>
      </c>
      <c r="T7349" s="1">
        <v>75230.0</v>
      </c>
      <c r="U7349" s="1" t="s">
        <v>2468</v>
      </c>
    </row>
    <row r="7350">
      <c r="A7350" s="1" t="s">
        <v>23471</v>
      </c>
      <c r="B7350" s="1">
        <v>75936.0</v>
      </c>
      <c r="C7350" s="1">
        <v>2276.0</v>
      </c>
      <c r="D7350" s="2" t="s">
        <v>22405</v>
      </c>
      <c r="E7350" s="1" t="s">
        <v>24</v>
      </c>
      <c r="F7350" s="1" t="s">
        <v>25</v>
      </c>
      <c r="G7350" s="3" t="str">
        <f t="shared" si="1"/>
        <v>Adam Bazaldua</v>
      </c>
      <c r="H7350" s="3" t="str">
        <f t="shared" si="2"/>
        <v>ADAM BAZALDUA</v>
      </c>
      <c r="J7350" s="1" t="s">
        <v>57</v>
      </c>
      <c r="K7350" s="1" t="s">
        <v>50</v>
      </c>
      <c r="L7350" s="1">
        <v>100.0</v>
      </c>
      <c r="M7350" s="1" t="s">
        <v>58</v>
      </c>
      <c r="N7350" s="1" t="s">
        <v>22395</v>
      </c>
      <c r="O7350" s="4">
        <v>44352.0</v>
      </c>
      <c r="P7350" s="4">
        <v>44324.0</v>
      </c>
      <c r="Q7350" s="1" t="s">
        <v>22167</v>
      </c>
      <c r="R7350" s="1" t="s">
        <v>31</v>
      </c>
      <c r="S7350" s="1" t="s">
        <v>32</v>
      </c>
      <c r="T7350" s="1">
        <v>75227.0</v>
      </c>
      <c r="U7350" s="1" t="s">
        <v>23472</v>
      </c>
    </row>
    <row r="7351">
      <c r="A7351" s="1" t="s">
        <v>23473</v>
      </c>
      <c r="B7351" s="1">
        <v>75892.0</v>
      </c>
      <c r="C7351" s="1">
        <v>2276.0</v>
      </c>
      <c r="D7351" s="2" t="s">
        <v>22405</v>
      </c>
      <c r="E7351" s="1" t="s">
        <v>685</v>
      </c>
      <c r="F7351" s="1" t="s">
        <v>23474</v>
      </c>
      <c r="G7351" s="3" t="str">
        <f t="shared" si="1"/>
        <v>Amy Roseman</v>
      </c>
      <c r="H7351" s="3" t="str">
        <f t="shared" si="2"/>
        <v>AMY ROSEMAN</v>
      </c>
      <c r="J7351" s="1" t="s">
        <v>57</v>
      </c>
      <c r="K7351" s="1" t="s">
        <v>50</v>
      </c>
      <c r="L7351" s="1">
        <v>100.0</v>
      </c>
      <c r="M7351" s="1" t="s">
        <v>58</v>
      </c>
      <c r="N7351" s="1" t="s">
        <v>22395</v>
      </c>
      <c r="O7351" s="4">
        <v>44352.0</v>
      </c>
      <c r="P7351" s="4">
        <v>44328.0</v>
      </c>
      <c r="Q7351" s="1" t="s">
        <v>23475</v>
      </c>
      <c r="R7351" s="1" t="s">
        <v>31</v>
      </c>
      <c r="S7351" s="1" t="s">
        <v>32</v>
      </c>
      <c r="T7351" s="1">
        <v>75230.0</v>
      </c>
      <c r="U7351" s="1" t="s">
        <v>23476</v>
      </c>
    </row>
    <row r="7352">
      <c r="A7352" s="1" t="s">
        <v>23477</v>
      </c>
      <c r="B7352" s="1">
        <v>75877.0</v>
      </c>
      <c r="C7352" s="1">
        <v>2276.0</v>
      </c>
      <c r="D7352" s="2" t="s">
        <v>22405</v>
      </c>
      <c r="E7352" s="1" t="s">
        <v>9747</v>
      </c>
      <c r="F7352" s="1" t="s">
        <v>22933</v>
      </c>
      <c r="G7352" s="3" t="str">
        <f t="shared" si="1"/>
        <v>Judith Kogutt</v>
      </c>
      <c r="H7352" s="3" t="str">
        <f t="shared" si="2"/>
        <v>JUDITH KOGUTT</v>
      </c>
      <c r="J7352" s="1" t="s">
        <v>57</v>
      </c>
      <c r="K7352" s="1" t="s">
        <v>50</v>
      </c>
      <c r="L7352" s="1">
        <v>100.0</v>
      </c>
      <c r="M7352" s="1" t="s">
        <v>58</v>
      </c>
      <c r="N7352" s="1" t="s">
        <v>22395</v>
      </c>
      <c r="O7352" s="4">
        <v>44352.0</v>
      </c>
      <c r="P7352" s="4">
        <v>44329.0</v>
      </c>
      <c r="Q7352" s="1" t="s">
        <v>23478</v>
      </c>
      <c r="R7352" s="1" t="s">
        <v>31</v>
      </c>
      <c r="S7352" s="1" t="s">
        <v>32</v>
      </c>
      <c r="T7352" s="1">
        <v>75230.0</v>
      </c>
      <c r="U7352" s="1" t="s">
        <v>23479</v>
      </c>
    </row>
    <row r="7353">
      <c r="A7353" s="1" t="s">
        <v>23480</v>
      </c>
      <c r="B7353" s="1">
        <v>75845.0</v>
      </c>
      <c r="C7353" s="1">
        <v>2276.0</v>
      </c>
      <c r="D7353" s="2" t="s">
        <v>22405</v>
      </c>
      <c r="E7353" s="1" t="s">
        <v>23481</v>
      </c>
      <c r="F7353" s="1" t="s">
        <v>3016</v>
      </c>
      <c r="G7353" s="3" t="str">
        <f t="shared" si="1"/>
        <v>Bill &amp; Jeri Finkelstein</v>
      </c>
      <c r="H7353" s="3" t="str">
        <f t="shared" si="2"/>
        <v>BILL &amp; JERI FINKELSTEIN</v>
      </c>
      <c r="J7353" s="1" t="s">
        <v>57</v>
      </c>
      <c r="K7353" s="1" t="s">
        <v>50</v>
      </c>
      <c r="L7353" s="1">
        <v>100.0</v>
      </c>
      <c r="M7353" s="1" t="s">
        <v>58</v>
      </c>
      <c r="N7353" s="1" t="s">
        <v>22395</v>
      </c>
      <c r="O7353" s="4">
        <v>44352.0</v>
      </c>
      <c r="P7353" s="4">
        <v>44340.0</v>
      </c>
      <c r="Q7353" s="1" t="s">
        <v>3017</v>
      </c>
      <c r="R7353" s="1" t="s">
        <v>31</v>
      </c>
      <c r="S7353" s="1" t="s">
        <v>32</v>
      </c>
      <c r="T7353" s="1">
        <v>75230.0</v>
      </c>
      <c r="U7353" s="1" t="s">
        <v>3018</v>
      </c>
    </row>
    <row r="7354">
      <c r="A7354" s="1" t="s">
        <v>23482</v>
      </c>
      <c r="B7354" s="1">
        <v>75919.0</v>
      </c>
      <c r="C7354" s="1">
        <v>2276.0</v>
      </c>
      <c r="D7354" s="2" t="s">
        <v>22405</v>
      </c>
      <c r="E7354" s="1" t="s">
        <v>11090</v>
      </c>
      <c r="F7354" s="1" t="s">
        <v>23483</v>
      </c>
      <c r="G7354" s="3" t="str">
        <f t="shared" si="1"/>
        <v>Warren Harmel</v>
      </c>
      <c r="H7354" s="3" t="str">
        <f t="shared" si="2"/>
        <v>WARREN HARMEL</v>
      </c>
      <c r="J7354" s="1" t="s">
        <v>57</v>
      </c>
      <c r="K7354" s="1" t="s">
        <v>50</v>
      </c>
      <c r="L7354" s="1">
        <v>100.0</v>
      </c>
      <c r="M7354" s="1" t="s">
        <v>58</v>
      </c>
      <c r="N7354" s="1" t="s">
        <v>22395</v>
      </c>
      <c r="O7354" s="4">
        <v>44352.0</v>
      </c>
      <c r="P7354" s="4">
        <v>44326.0</v>
      </c>
      <c r="Q7354" s="1" t="s">
        <v>23484</v>
      </c>
      <c r="R7354" s="1" t="s">
        <v>1541</v>
      </c>
      <c r="S7354" s="1" t="s">
        <v>32</v>
      </c>
      <c r="T7354" s="1">
        <v>75093.0</v>
      </c>
      <c r="U7354" s="1" t="s">
        <v>23485</v>
      </c>
    </row>
    <row r="7355">
      <c r="A7355" s="1" t="s">
        <v>23486</v>
      </c>
      <c r="B7355" s="1">
        <v>75852.0</v>
      </c>
      <c r="C7355" s="1">
        <v>2276.0</v>
      </c>
      <c r="D7355" s="2" t="s">
        <v>22405</v>
      </c>
      <c r="E7355" s="1" t="s">
        <v>3690</v>
      </c>
      <c r="F7355" s="1" t="s">
        <v>9050</v>
      </c>
      <c r="G7355" s="3" t="str">
        <f t="shared" si="1"/>
        <v>Jerome Bradley</v>
      </c>
      <c r="H7355" s="3" t="str">
        <f t="shared" si="2"/>
        <v>JEROME BRADLEY</v>
      </c>
      <c r="J7355" s="1" t="s">
        <v>57</v>
      </c>
      <c r="K7355" s="1" t="s">
        <v>50</v>
      </c>
      <c r="L7355" s="1">
        <v>100.0</v>
      </c>
      <c r="M7355" s="1" t="s">
        <v>58</v>
      </c>
      <c r="N7355" s="1" t="s">
        <v>22395</v>
      </c>
      <c r="O7355" s="4">
        <v>44352.0</v>
      </c>
      <c r="P7355" s="4">
        <v>44336.0</v>
      </c>
      <c r="Q7355" s="1" t="s">
        <v>23416</v>
      </c>
      <c r="R7355" s="1" t="s">
        <v>31</v>
      </c>
      <c r="S7355" s="1" t="s">
        <v>32</v>
      </c>
      <c r="T7355" s="1">
        <v>75225.0</v>
      </c>
      <c r="U7355" s="1" t="s">
        <v>23417</v>
      </c>
    </row>
    <row r="7356">
      <c r="A7356" s="1" t="s">
        <v>23487</v>
      </c>
      <c r="B7356" s="1">
        <v>75968.0</v>
      </c>
      <c r="C7356" s="1">
        <v>2276.0</v>
      </c>
      <c r="D7356" s="2" t="s">
        <v>22405</v>
      </c>
      <c r="E7356" s="1" t="s">
        <v>685</v>
      </c>
      <c r="F7356" s="1" t="s">
        <v>23488</v>
      </c>
      <c r="G7356" s="3" t="str">
        <f t="shared" si="1"/>
        <v>Amy Schachter</v>
      </c>
      <c r="H7356" s="3" t="str">
        <f t="shared" si="2"/>
        <v>AMY SCHACHTER</v>
      </c>
      <c r="J7356" s="1" t="s">
        <v>57</v>
      </c>
      <c r="K7356" s="1" t="s">
        <v>50</v>
      </c>
      <c r="L7356" s="1">
        <v>100.0</v>
      </c>
      <c r="M7356" s="1" t="s">
        <v>58</v>
      </c>
      <c r="N7356" s="1" t="s">
        <v>22395</v>
      </c>
      <c r="O7356" s="4">
        <v>44352.0</v>
      </c>
      <c r="P7356" s="4">
        <v>44322.0</v>
      </c>
      <c r="Q7356" s="1" t="s">
        <v>23489</v>
      </c>
      <c r="R7356" s="1" t="s">
        <v>31</v>
      </c>
      <c r="S7356" s="1" t="s">
        <v>32</v>
      </c>
      <c r="T7356" s="1">
        <v>75248.0</v>
      </c>
      <c r="U7356" s="1" t="s">
        <v>23490</v>
      </c>
    </row>
    <row r="7357">
      <c r="A7357" s="1" t="s">
        <v>23491</v>
      </c>
      <c r="B7357" s="1">
        <v>75873.0</v>
      </c>
      <c r="C7357" s="1">
        <v>2276.0</v>
      </c>
      <c r="D7357" s="2" t="s">
        <v>22405</v>
      </c>
      <c r="E7357" s="1" t="s">
        <v>140</v>
      </c>
      <c r="F7357" s="1" t="s">
        <v>23492</v>
      </c>
      <c r="G7357" s="3" t="str">
        <f t="shared" si="1"/>
        <v>Michael Titens</v>
      </c>
      <c r="H7357" s="3" t="str">
        <f t="shared" si="2"/>
        <v>MICHAEL TITENS</v>
      </c>
      <c r="J7357" s="1" t="s">
        <v>57</v>
      </c>
      <c r="K7357" s="1" t="s">
        <v>50</v>
      </c>
      <c r="L7357" s="1">
        <v>100.0</v>
      </c>
      <c r="M7357" s="1" t="s">
        <v>58</v>
      </c>
      <c r="N7357" s="1" t="s">
        <v>22395</v>
      </c>
      <c r="O7357" s="4">
        <v>44352.0</v>
      </c>
      <c r="P7357" s="4">
        <v>44329.0</v>
      </c>
      <c r="Q7357" s="1" t="s">
        <v>23493</v>
      </c>
      <c r="R7357" s="1" t="s">
        <v>31</v>
      </c>
      <c r="S7357" s="1" t="s">
        <v>32</v>
      </c>
      <c r="T7357" s="1">
        <v>75230.0</v>
      </c>
      <c r="U7357" s="1" t="s">
        <v>23494</v>
      </c>
    </row>
    <row r="7358">
      <c r="A7358" s="1" t="s">
        <v>23495</v>
      </c>
      <c r="B7358" s="1">
        <v>75929.0</v>
      </c>
      <c r="C7358" s="1">
        <v>2276.0</v>
      </c>
      <c r="D7358" s="2" t="s">
        <v>22405</v>
      </c>
      <c r="E7358" s="1" t="s">
        <v>558</v>
      </c>
      <c r="F7358" s="1" t="s">
        <v>559</v>
      </c>
      <c r="G7358" s="3" t="str">
        <f t="shared" si="1"/>
        <v>Catalina Garcia</v>
      </c>
      <c r="H7358" s="3" t="str">
        <f t="shared" si="2"/>
        <v>CATALINA GARCIA</v>
      </c>
      <c r="J7358" s="1" t="s">
        <v>57</v>
      </c>
      <c r="K7358" s="1" t="s">
        <v>50</v>
      </c>
      <c r="L7358" s="1">
        <v>100.0</v>
      </c>
      <c r="M7358" s="1" t="s">
        <v>58</v>
      </c>
      <c r="N7358" s="1" t="s">
        <v>22395</v>
      </c>
      <c r="O7358" s="4">
        <v>44352.0</v>
      </c>
      <c r="P7358" s="4">
        <v>44324.0</v>
      </c>
      <c r="Q7358" s="1" t="s">
        <v>560</v>
      </c>
      <c r="R7358" s="1" t="s">
        <v>31</v>
      </c>
      <c r="S7358" s="1" t="s">
        <v>32</v>
      </c>
      <c r="T7358" s="1">
        <v>75382.0</v>
      </c>
      <c r="U7358" s="1" t="s">
        <v>561</v>
      </c>
    </row>
    <row r="7359">
      <c r="A7359" s="1" t="s">
        <v>23496</v>
      </c>
      <c r="B7359" s="1">
        <v>75988.0</v>
      </c>
      <c r="C7359" s="1">
        <v>2276.0</v>
      </c>
      <c r="D7359" s="2" t="s">
        <v>22405</v>
      </c>
      <c r="E7359" s="1" t="s">
        <v>23497</v>
      </c>
      <c r="F7359" s="1" t="s">
        <v>23498</v>
      </c>
      <c r="G7359" s="3" t="str">
        <f t="shared" si="1"/>
        <v>Mahesh Gehani</v>
      </c>
      <c r="H7359" s="3" t="str">
        <f t="shared" si="2"/>
        <v>MAHESH GEHANI</v>
      </c>
      <c r="J7359" s="1" t="s">
        <v>57</v>
      </c>
      <c r="K7359" s="1" t="s">
        <v>50</v>
      </c>
      <c r="L7359" s="1">
        <v>100.0</v>
      </c>
      <c r="M7359" s="1" t="s">
        <v>58</v>
      </c>
      <c r="N7359" s="1" t="s">
        <v>22395</v>
      </c>
      <c r="O7359" s="4">
        <v>44352.0</v>
      </c>
      <c r="P7359" s="4">
        <v>44322.0</v>
      </c>
      <c r="Q7359" s="1" t="s">
        <v>23499</v>
      </c>
      <c r="R7359" s="1" t="s">
        <v>31</v>
      </c>
      <c r="S7359" s="1" t="s">
        <v>32</v>
      </c>
      <c r="T7359" s="1">
        <v>75240.0</v>
      </c>
      <c r="U7359" s="1" t="s">
        <v>23500</v>
      </c>
    </row>
    <row r="7360">
      <c r="A7360" s="1" t="s">
        <v>23501</v>
      </c>
      <c r="B7360" s="1">
        <v>75960.0</v>
      </c>
      <c r="C7360" s="1">
        <v>2276.0</v>
      </c>
      <c r="D7360" s="2" t="s">
        <v>22405</v>
      </c>
      <c r="E7360" s="1" t="s">
        <v>23502</v>
      </c>
      <c r="F7360" s="1" t="s">
        <v>8219</v>
      </c>
      <c r="G7360" s="3" t="str">
        <f t="shared" si="1"/>
        <v>Veronique &amp; Hylton Jonas</v>
      </c>
      <c r="H7360" s="3" t="str">
        <f t="shared" si="2"/>
        <v>VERONIQUE &amp; HYLTON JONAS</v>
      </c>
      <c r="J7360" s="1" t="s">
        <v>57</v>
      </c>
      <c r="K7360" s="1" t="s">
        <v>50</v>
      </c>
      <c r="L7360" s="1">
        <v>100.0</v>
      </c>
      <c r="M7360" s="1" t="s">
        <v>58</v>
      </c>
      <c r="N7360" s="1" t="s">
        <v>22395</v>
      </c>
      <c r="O7360" s="4">
        <v>44352.0</v>
      </c>
      <c r="P7360" s="4">
        <v>44323.0</v>
      </c>
      <c r="Q7360" s="1" t="s">
        <v>23503</v>
      </c>
      <c r="R7360" s="1" t="s">
        <v>31</v>
      </c>
      <c r="S7360" s="1" t="s">
        <v>32</v>
      </c>
      <c r="T7360" s="1">
        <v>75287.0</v>
      </c>
      <c r="U7360" s="1" t="s">
        <v>23504</v>
      </c>
    </row>
    <row r="7361">
      <c r="A7361" s="1" t="s">
        <v>23505</v>
      </c>
      <c r="B7361" s="1">
        <v>75937.0</v>
      </c>
      <c r="C7361" s="1">
        <v>2276.0</v>
      </c>
      <c r="D7361" s="2" t="s">
        <v>22405</v>
      </c>
      <c r="E7361" s="1" t="s">
        <v>4425</v>
      </c>
      <c r="F7361" s="1" t="s">
        <v>18626</v>
      </c>
      <c r="G7361" s="3" t="str">
        <f t="shared" si="1"/>
        <v>Julie Liberman</v>
      </c>
      <c r="H7361" s="3" t="str">
        <f t="shared" si="2"/>
        <v>JULIE LIBERMAN</v>
      </c>
      <c r="J7361" s="1" t="s">
        <v>57</v>
      </c>
      <c r="K7361" s="1" t="s">
        <v>50</v>
      </c>
      <c r="L7361" s="1">
        <v>100.0</v>
      </c>
      <c r="M7361" s="1" t="s">
        <v>58</v>
      </c>
      <c r="N7361" s="1" t="s">
        <v>22395</v>
      </c>
      <c r="O7361" s="4">
        <v>44352.0</v>
      </c>
      <c r="P7361" s="4">
        <v>44324.0</v>
      </c>
      <c r="Q7361" s="1" t="s">
        <v>23506</v>
      </c>
      <c r="R7361" s="1" t="s">
        <v>1541</v>
      </c>
      <c r="S7361" s="1" t="s">
        <v>32</v>
      </c>
      <c r="T7361" s="1">
        <v>75093.0</v>
      </c>
      <c r="U7361" s="1" t="s">
        <v>23507</v>
      </c>
    </row>
    <row r="7362">
      <c r="A7362" s="1" t="s">
        <v>23508</v>
      </c>
      <c r="B7362" s="1">
        <v>75878.0</v>
      </c>
      <c r="C7362" s="1">
        <v>2276.0</v>
      </c>
      <c r="D7362" s="2" t="s">
        <v>22405</v>
      </c>
      <c r="E7362" s="1" t="s">
        <v>23509</v>
      </c>
      <c r="F7362" s="1" t="s">
        <v>23510</v>
      </c>
      <c r="G7362" s="3" t="str">
        <f t="shared" si="1"/>
        <v>Joni &amp; Bob Cohan</v>
      </c>
      <c r="H7362" s="3" t="str">
        <f t="shared" si="2"/>
        <v>JONI &amp; BOB COHAN</v>
      </c>
      <c r="J7362" s="1" t="s">
        <v>57</v>
      </c>
      <c r="K7362" s="1" t="s">
        <v>50</v>
      </c>
      <c r="L7362" s="1">
        <v>100.0</v>
      </c>
      <c r="M7362" s="1" t="s">
        <v>58</v>
      </c>
      <c r="N7362" s="1" t="s">
        <v>22395</v>
      </c>
      <c r="O7362" s="4">
        <v>44352.0</v>
      </c>
      <c r="P7362" s="4">
        <v>44329.0</v>
      </c>
      <c r="Q7362" s="1" t="s">
        <v>23511</v>
      </c>
      <c r="R7362" s="1" t="s">
        <v>31</v>
      </c>
      <c r="S7362" s="1" t="s">
        <v>32</v>
      </c>
      <c r="T7362" s="1">
        <v>75225.0</v>
      </c>
      <c r="U7362" s="1" t="s">
        <v>23512</v>
      </c>
    </row>
    <row r="7363">
      <c r="A7363" s="1" t="s">
        <v>23513</v>
      </c>
      <c r="B7363" s="1">
        <v>75864.0</v>
      </c>
      <c r="C7363" s="1">
        <v>2276.0</v>
      </c>
      <c r="D7363" s="2" t="s">
        <v>22405</v>
      </c>
      <c r="E7363" s="1" t="s">
        <v>23190</v>
      </c>
      <c r="F7363" s="1" t="s">
        <v>23191</v>
      </c>
      <c r="G7363" s="3" t="str">
        <f t="shared" si="1"/>
        <v>Selwin Belofsky</v>
      </c>
      <c r="H7363" s="3" t="str">
        <f t="shared" si="2"/>
        <v>SELWIN BELOFSKY</v>
      </c>
      <c r="J7363" s="1" t="s">
        <v>57</v>
      </c>
      <c r="K7363" s="1" t="s">
        <v>50</v>
      </c>
      <c r="L7363" s="1">
        <v>100.0</v>
      </c>
      <c r="M7363" s="1" t="s">
        <v>58</v>
      </c>
      <c r="N7363" s="1" t="s">
        <v>22395</v>
      </c>
      <c r="O7363" s="4">
        <v>44352.0</v>
      </c>
      <c r="P7363" s="4">
        <v>44330.0</v>
      </c>
      <c r="Q7363" s="1" t="s">
        <v>23514</v>
      </c>
      <c r="R7363" s="1" t="s">
        <v>31</v>
      </c>
      <c r="S7363" s="1" t="s">
        <v>32</v>
      </c>
      <c r="T7363" s="1">
        <v>75254.0</v>
      </c>
      <c r="U7363" s="1" t="s">
        <v>23515</v>
      </c>
    </row>
    <row r="7364">
      <c r="A7364" s="1" t="s">
        <v>23516</v>
      </c>
      <c r="B7364" s="1">
        <v>76007.0</v>
      </c>
      <c r="C7364" s="1">
        <v>2276.0</v>
      </c>
      <c r="D7364" s="2" t="s">
        <v>22405</v>
      </c>
      <c r="E7364" s="1" t="s">
        <v>4178</v>
      </c>
      <c r="F7364" s="1" t="s">
        <v>23517</v>
      </c>
      <c r="G7364" s="3" t="str">
        <f t="shared" si="1"/>
        <v>Brandy Treadway</v>
      </c>
      <c r="H7364" s="3" t="str">
        <f t="shared" si="2"/>
        <v>BRANDY TREADWAY</v>
      </c>
      <c r="J7364" s="1" t="s">
        <v>57</v>
      </c>
      <c r="K7364" s="1" t="s">
        <v>50</v>
      </c>
      <c r="L7364" s="1">
        <v>100.0</v>
      </c>
      <c r="M7364" s="1" t="s">
        <v>58</v>
      </c>
      <c r="N7364" s="1" t="s">
        <v>22395</v>
      </c>
      <c r="O7364" s="4">
        <v>44352.0</v>
      </c>
      <c r="P7364" s="4">
        <v>44321.0</v>
      </c>
      <c r="Q7364" s="1" t="s">
        <v>23518</v>
      </c>
      <c r="R7364" s="1" t="s">
        <v>31</v>
      </c>
      <c r="S7364" s="1" t="s">
        <v>32</v>
      </c>
      <c r="T7364" s="1">
        <v>75230.0</v>
      </c>
      <c r="U7364" s="1" t="s">
        <v>23519</v>
      </c>
    </row>
    <row r="7365">
      <c r="A7365" s="1" t="s">
        <v>23520</v>
      </c>
      <c r="B7365" s="1">
        <v>75957.0</v>
      </c>
      <c r="C7365" s="1">
        <v>2276.0</v>
      </c>
      <c r="D7365" s="2" t="s">
        <v>22405</v>
      </c>
      <c r="E7365" s="1" t="s">
        <v>11220</v>
      </c>
      <c r="F7365" s="1" t="s">
        <v>23521</v>
      </c>
      <c r="G7365" s="3" t="str">
        <f t="shared" si="1"/>
        <v>Joan Susman</v>
      </c>
      <c r="H7365" s="3" t="str">
        <f t="shared" si="2"/>
        <v>JOAN SUSMAN</v>
      </c>
      <c r="J7365" s="1" t="s">
        <v>57</v>
      </c>
      <c r="K7365" s="1" t="s">
        <v>50</v>
      </c>
      <c r="L7365" s="1">
        <v>100.0</v>
      </c>
      <c r="M7365" s="1" t="s">
        <v>58</v>
      </c>
      <c r="N7365" s="1" t="s">
        <v>22395</v>
      </c>
      <c r="O7365" s="4">
        <v>44352.0</v>
      </c>
      <c r="P7365" s="4">
        <v>44323.0</v>
      </c>
      <c r="Q7365" s="1" t="s">
        <v>23522</v>
      </c>
      <c r="R7365" s="1" t="s">
        <v>31</v>
      </c>
      <c r="S7365" s="1" t="s">
        <v>32</v>
      </c>
      <c r="T7365" s="1">
        <v>75240.0</v>
      </c>
      <c r="U7365" s="1" t="s">
        <v>23523</v>
      </c>
    </row>
    <row r="7366">
      <c r="A7366" s="1" t="s">
        <v>23524</v>
      </c>
      <c r="B7366" s="1">
        <v>75874.0</v>
      </c>
      <c r="C7366" s="1">
        <v>2276.0</v>
      </c>
      <c r="D7366" s="2" t="s">
        <v>22405</v>
      </c>
      <c r="E7366" s="1" t="s">
        <v>2523</v>
      </c>
      <c r="F7366" s="1" t="s">
        <v>23525</v>
      </c>
      <c r="G7366" s="3" t="str">
        <f t="shared" si="1"/>
        <v>Jan Gartenberg</v>
      </c>
      <c r="H7366" s="3" t="str">
        <f t="shared" si="2"/>
        <v>JAN GARTENBERG</v>
      </c>
      <c r="J7366" s="1" t="s">
        <v>57</v>
      </c>
      <c r="K7366" s="1" t="s">
        <v>50</v>
      </c>
      <c r="L7366" s="1">
        <v>100.0</v>
      </c>
      <c r="M7366" s="1" t="s">
        <v>58</v>
      </c>
      <c r="N7366" s="1" t="s">
        <v>22395</v>
      </c>
      <c r="O7366" s="4">
        <v>44352.0</v>
      </c>
      <c r="P7366" s="4">
        <v>44329.0</v>
      </c>
      <c r="Q7366" s="1" t="s">
        <v>23526</v>
      </c>
      <c r="R7366" s="1" t="s">
        <v>31</v>
      </c>
      <c r="S7366" s="1" t="s">
        <v>32</v>
      </c>
      <c r="T7366" s="1">
        <v>75248.0</v>
      </c>
      <c r="U7366" s="1" t="s">
        <v>23527</v>
      </c>
    </row>
    <row r="7367">
      <c r="A7367" s="1" t="s">
        <v>23528</v>
      </c>
      <c r="B7367" s="1">
        <v>76021.0</v>
      </c>
      <c r="C7367" s="1">
        <v>2276.0</v>
      </c>
      <c r="D7367" s="2" t="s">
        <v>22405</v>
      </c>
      <c r="E7367" s="1" t="s">
        <v>487</v>
      </c>
      <c r="F7367" s="1" t="s">
        <v>22715</v>
      </c>
      <c r="G7367" s="3" t="str">
        <f t="shared" si="1"/>
        <v>Barbara Glazer</v>
      </c>
      <c r="H7367" s="3" t="str">
        <f t="shared" si="2"/>
        <v>BARBARA GLAZER</v>
      </c>
      <c r="J7367" s="1" t="s">
        <v>57</v>
      </c>
      <c r="K7367" s="1" t="s">
        <v>50</v>
      </c>
      <c r="L7367" s="1">
        <v>100.0</v>
      </c>
      <c r="M7367" s="1" t="s">
        <v>58</v>
      </c>
      <c r="N7367" s="1" t="s">
        <v>22395</v>
      </c>
      <c r="O7367" s="4">
        <v>44352.0</v>
      </c>
      <c r="P7367" s="4">
        <v>44321.0</v>
      </c>
      <c r="Q7367" s="1" t="s">
        <v>23529</v>
      </c>
      <c r="R7367" s="1" t="s">
        <v>31</v>
      </c>
      <c r="S7367" s="1" t="s">
        <v>32</v>
      </c>
      <c r="T7367" s="1">
        <v>75248.0</v>
      </c>
      <c r="U7367" s="1" t="s">
        <v>23530</v>
      </c>
    </row>
    <row r="7368">
      <c r="A7368" s="1" t="s">
        <v>23531</v>
      </c>
      <c r="B7368" s="1">
        <v>76006.0</v>
      </c>
      <c r="C7368" s="1">
        <v>2276.0</v>
      </c>
      <c r="D7368" s="2" t="s">
        <v>22405</v>
      </c>
      <c r="E7368" s="1" t="s">
        <v>6064</v>
      </c>
      <c r="F7368" s="1" t="s">
        <v>23532</v>
      </c>
      <c r="G7368" s="3" t="str">
        <f t="shared" si="1"/>
        <v>Susie Carp</v>
      </c>
      <c r="H7368" s="3" t="str">
        <f t="shared" si="2"/>
        <v>SUSIE CARP</v>
      </c>
      <c r="J7368" s="1" t="s">
        <v>57</v>
      </c>
      <c r="K7368" s="1" t="s">
        <v>50</v>
      </c>
      <c r="L7368" s="1">
        <v>100.0</v>
      </c>
      <c r="M7368" s="1" t="s">
        <v>58</v>
      </c>
      <c r="N7368" s="1" t="s">
        <v>22395</v>
      </c>
      <c r="O7368" s="4">
        <v>44352.0</v>
      </c>
      <c r="P7368" s="4">
        <v>44321.0</v>
      </c>
      <c r="Q7368" s="1" t="s">
        <v>23533</v>
      </c>
      <c r="R7368" s="1" t="s">
        <v>31</v>
      </c>
      <c r="S7368" s="1" t="s">
        <v>32</v>
      </c>
      <c r="T7368" s="1">
        <v>75225.0</v>
      </c>
      <c r="U7368" s="1" t="s">
        <v>23534</v>
      </c>
    </row>
    <row r="7369">
      <c r="A7369" s="1" t="s">
        <v>23535</v>
      </c>
      <c r="B7369" s="1">
        <v>75947.0</v>
      </c>
      <c r="C7369" s="1">
        <v>2276.0</v>
      </c>
      <c r="D7369" s="2" t="s">
        <v>22405</v>
      </c>
      <c r="E7369" s="1" t="s">
        <v>1876</v>
      </c>
      <c r="F7369" s="1" t="s">
        <v>1262</v>
      </c>
      <c r="G7369" s="3" t="str">
        <f t="shared" si="1"/>
        <v>Casey Thomas</v>
      </c>
      <c r="H7369" s="3" t="str">
        <f t="shared" si="2"/>
        <v>CASEY THOMAS</v>
      </c>
      <c r="J7369" s="1" t="s">
        <v>57</v>
      </c>
      <c r="K7369" s="1" t="s">
        <v>50</v>
      </c>
      <c r="L7369" s="1">
        <v>100.0</v>
      </c>
      <c r="M7369" s="1" t="s">
        <v>58</v>
      </c>
      <c r="N7369" s="1" t="s">
        <v>22395</v>
      </c>
      <c r="O7369" s="4">
        <v>44352.0</v>
      </c>
      <c r="P7369" s="4">
        <v>44323.0</v>
      </c>
      <c r="Q7369" s="1" t="s">
        <v>23536</v>
      </c>
      <c r="R7369" s="1" t="s">
        <v>31</v>
      </c>
      <c r="S7369" s="1" t="s">
        <v>32</v>
      </c>
      <c r="T7369" s="1">
        <v>75249.0</v>
      </c>
      <c r="U7369" s="1" t="s">
        <v>23537</v>
      </c>
    </row>
    <row r="7370">
      <c r="A7370" s="1" t="s">
        <v>23538</v>
      </c>
      <c r="B7370" s="1">
        <v>75879.0</v>
      </c>
      <c r="C7370" s="1">
        <v>2276.0</v>
      </c>
      <c r="D7370" s="2" t="s">
        <v>22405</v>
      </c>
      <c r="E7370" s="1" t="s">
        <v>10146</v>
      </c>
      <c r="F7370" s="1" t="s">
        <v>23539</v>
      </c>
      <c r="G7370" s="3" t="str">
        <f t="shared" si="1"/>
        <v>Celia Saunders</v>
      </c>
      <c r="H7370" s="3" t="str">
        <f t="shared" si="2"/>
        <v>CELIA SAUNDERS</v>
      </c>
      <c r="J7370" s="1" t="s">
        <v>57</v>
      </c>
      <c r="K7370" s="1" t="s">
        <v>50</v>
      </c>
      <c r="L7370" s="1">
        <v>100.0</v>
      </c>
      <c r="M7370" s="1" t="s">
        <v>58</v>
      </c>
      <c r="N7370" s="1" t="s">
        <v>22395</v>
      </c>
      <c r="O7370" s="4">
        <v>44352.0</v>
      </c>
      <c r="P7370" s="4">
        <v>44329.0</v>
      </c>
      <c r="Q7370" s="1" t="s">
        <v>23540</v>
      </c>
      <c r="R7370" s="1" t="s">
        <v>31</v>
      </c>
      <c r="S7370" s="1" t="s">
        <v>32</v>
      </c>
      <c r="T7370" s="1">
        <v>75240.0</v>
      </c>
      <c r="U7370" s="1" t="s">
        <v>23541</v>
      </c>
    </row>
    <row r="7371">
      <c r="A7371" s="1" t="s">
        <v>23542</v>
      </c>
      <c r="B7371" s="1">
        <v>75915.0</v>
      </c>
      <c r="C7371" s="1">
        <v>2276.0</v>
      </c>
      <c r="D7371" s="2" t="s">
        <v>22405</v>
      </c>
      <c r="E7371" s="1" t="s">
        <v>8298</v>
      </c>
      <c r="F7371" s="1" t="s">
        <v>23543</v>
      </c>
      <c r="G7371" s="3" t="str">
        <f t="shared" si="1"/>
        <v>Denise Kleiman</v>
      </c>
      <c r="H7371" s="3" t="str">
        <f t="shared" si="2"/>
        <v>DENISE KLEIMAN</v>
      </c>
      <c r="J7371" s="1" t="s">
        <v>57</v>
      </c>
      <c r="K7371" s="1" t="s">
        <v>50</v>
      </c>
      <c r="L7371" s="1">
        <v>100.0</v>
      </c>
      <c r="M7371" s="1" t="s">
        <v>58</v>
      </c>
      <c r="N7371" s="1" t="s">
        <v>22395</v>
      </c>
      <c r="O7371" s="4">
        <v>44352.0</v>
      </c>
      <c r="P7371" s="4">
        <v>44326.0</v>
      </c>
      <c r="Q7371" s="1" t="s">
        <v>23544</v>
      </c>
      <c r="R7371" s="1" t="s">
        <v>31</v>
      </c>
      <c r="S7371" s="1" t="s">
        <v>32</v>
      </c>
      <c r="T7371" s="1">
        <v>75248.0</v>
      </c>
      <c r="U7371" s="1" t="s">
        <v>23545</v>
      </c>
    </row>
    <row r="7372">
      <c r="A7372" s="1" t="s">
        <v>23546</v>
      </c>
      <c r="B7372" s="1">
        <v>75974.0</v>
      </c>
      <c r="C7372" s="1">
        <v>2276.0</v>
      </c>
      <c r="D7372" s="2" t="s">
        <v>22405</v>
      </c>
      <c r="E7372" s="1" t="s">
        <v>15622</v>
      </c>
      <c r="F7372" s="1" t="s">
        <v>23236</v>
      </c>
      <c r="G7372" s="3" t="str">
        <f t="shared" si="1"/>
        <v>Marsha Lefkof</v>
      </c>
      <c r="H7372" s="3" t="str">
        <f t="shared" si="2"/>
        <v>MARSHA LEFKOF</v>
      </c>
      <c r="J7372" s="1" t="s">
        <v>57</v>
      </c>
      <c r="K7372" s="1" t="s">
        <v>50</v>
      </c>
      <c r="L7372" s="1">
        <v>100.0</v>
      </c>
      <c r="M7372" s="1" t="s">
        <v>58</v>
      </c>
      <c r="N7372" s="1" t="s">
        <v>22395</v>
      </c>
      <c r="O7372" s="4">
        <v>44352.0</v>
      </c>
      <c r="P7372" s="4">
        <v>44322.0</v>
      </c>
      <c r="Q7372" s="1" t="s">
        <v>23547</v>
      </c>
      <c r="R7372" s="1" t="s">
        <v>60</v>
      </c>
      <c r="S7372" s="1" t="s">
        <v>32</v>
      </c>
      <c r="T7372" s="1">
        <v>75248.0</v>
      </c>
      <c r="U7372" s="1" t="s">
        <v>23548</v>
      </c>
    </row>
    <row r="7373">
      <c r="A7373" s="1" t="s">
        <v>23549</v>
      </c>
      <c r="B7373" s="1">
        <v>75989.0</v>
      </c>
      <c r="C7373" s="1">
        <v>2276.0</v>
      </c>
      <c r="D7373" s="2" t="s">
        <v>22405</v>
      </c>
      <c r="E7373" s="1" t="s">
        <v>510</v>
      </c>
      <c r="F7373" s="1" t="s">
        <v>23179</v>
      </c>
      <c r="G7373" s="3" t="str">
        <f t="shared" si="1"/>
        <v>Joanna Hampton</v>
      </c>
      <c r="H7373" s="3" t="str">
        <f t="shared" si="2"/>
        <v>JOANNA HAMPTON</v>
      </c>
      <c r="J7373" s="1" t="s">
        <v>57</v>
      </c>
      <c r="K7373" s="1" t="s">
        <v>50</v>
      </c>
      <c r="L7373" s="1">
        <v>100.0</v>
      </c>
      <c r="M7373" s="1" t="s">
        <v>58</v>
      </c>
      <c r="N7373" s="1" t="s">
        <v>22395</v>
      </c>
      <c r="O7373" s="4">
        <v>44352.0</v>
      </c>
      <c r="P7373" s="4">
        <v>44322.0</v>
      </c>
      <c r="Q7373" s="1" t="s">
        <v>23180</v>
      </c>
      <c r="R7373" s="1" t="s">
        <v>31</v>
      </c>
      <c r="S7373" s="1" t="s">
        <v>32</v>
      </c>
      <c r="T7373" s="1">
        <v>75214.0</v>
      </c>
      <c r="U7373" s="1" t="s">
        <v>23181</v>
      </c>
    </row>
    <row r="7374">
      <c r="A7374" s="1" t="s">
        <v>23550</v>
      </c>
      <c r="B7374" s="1">
        <v>76016.0</v>
      </c>
      <c r="C7374" s="1">
        <v>2276.0</v>
      </c>
      <c r="D7374" s="2" t="s">
        <v>22405</v>
      </c>
      <c r="E7374" s="1" t="s">
        <v>23222</v>
      </c>
      <c r="F7374" s="1" t="s">
        <v>23223</v>
      </c>
      <c r="G7374" s="3" t="str">
        <f t="shared" si="1"/>
        <v>Maridel and John Hoagland</v>
      </c>
      <c r="H7374" s="3" t="str">
        <f t="shared" si="2"/>
        <v>MARIDEL AND JOHN HOAGLAND</v>
      </c>
      <c r="J7374" s="1" t="s">
        <v>57</v>
      </c>
      <c r="K7374" s="1" t="s">
        <v>50</v>
      </c>
      <c r="L7374" s="1">
        <v>100.0</v>
      </c>
      <c r="M7374" s="1" t="s">
        <v>58</v>
      </c>
      <c r="N7374" s="1" t="s">
        <v>22395</v>
      </c>
      <c r="O7374" s="4">
        <v>44352.0</v>
      </c>
      <c r="P7374" s="4">
        <v>44321.0</v>
      </c>
      <c r="Q7374" s="1" t="s">
        <v>23551</v>
      </c>
      <c r="R7374" s="1" t="s">
        <v>31</v>
      </c>
      <c r="S7374" s="1" t="s">
        <v>32</v>
      </c>
      <c r="T7374" s="1">
        <v>75240.0</v>
      </c>
      <c r="U7374" s="1" t="s">
        <v>23552</v>
      </c>
    </row>
    <row r="7375">
      <c r="A7375" s="1" t="s">
        <v>23553</v>
      </c>
      <c r="B7375" s="1">
        <v>75911.0</v>
      </c>
      <c r="C7375" s="1">
        <v>2276.0</v>
      </c>
      <c r="D7375" s="2" t="s">
        <v>22405</v>
      </c>
      <c r="E7375" s="1" t="s">
        <v>5554</v>
      </c>
      <c r="F7375" s="1" t="s">
        <v>3313</v>
      </c>
      <c r="G7375" s="3" t="str">
        <f t="shared" si="1"/>
        <v>Shirley Rovinsky</v>
      </c>
      <c r="H7375" s="3" t="str">
        <f t="shared" si="2"/>
        <v>SHIRLEY ROVINSKY</v>
      </c>
      <c r="J7375" s="1" t="s">
        <v>57</v>
      </c>
      <c r="K7375" s="1" t="s">
        <v>50</v>
      </c>
      <c r="L7375" s="1">
        <v>100.0</v>
      </c>
      <c r="M7375" s="1" t="s">
        <v>58</v>
      </c>
      <c r="N7375" s="1" t="s">
        <v>22395</v>
      </c>
      <c r="O7375" s="4">
        <v>44352.0</v>
      </c>
      <c r="P7375" s="4">
        <v>44327.0</v>
      </c>
      <c r="Q7375" s="1" t="s">
        <v>23554</v>
      </c>
      <c r="R7375" s="1" t="s">
        <v>31</v>
      </c>
      <c r="S7375" s="1" t="s">
        <v>32</v>
      </c>
      <c r="T7375" s="1">
        <v>75230.0</v>
      </c>
      <c r="U7375" s="1" t="s">
        <v>23555</v>
      </c>
    </row>
    <row r="7376">
      <c r="A7376" s="1" t="s">
        <v>23556</v>
      </c>
      <c r="B7376" s="1">
        <v>76043.0</v>
      </c>
      <c r="C7376" s="1">
        <v>2276.0</v>
      </c>
      <c r="D7376" s="2" t="s">
        <v>22405</v>
      </c>
      <c r="E7376" s="1" t="s">
        <v>674</v>
      </c>
      <c r="F7376" s="1" t="s">
        <v>675</v>
      </c>
      <c r="G7376" s="3" t="str">
        <f t="shared" si="1"/>
        <v>Peter Schulte</v>
      </c>
      <c r="H7376" s="3" t="str">
        <f t="shared" si="2"/>
        <v>PETER SCHULTE</v>
      </c>
      <c r="J7376" s="1" t="s">
        <v>57</v>
      </c>
      <c r="K7376" s="1" t="s">
        <v>50</v>
      </c>
      <c r="L7376" s="1">
        <v>100.0</v>
      </c>
      <c r="M7376" s="1" t="s">
        <v>58</v>
      </c>
      <c r="N7376" s="1" t="s">
        <v>22395</v>
      </c>
      <c r="O7376" s="4">
        <v>44352.0</v>
      </c>
      <c r="P7376" s="4">
        <v>44320.0</v>
      </c>
      <c r="Q7376" s="1" t="s">
        <v>6511</v>
      </c>
      <c r="R7376" s="1" t="s">
        <v>31</v>
      </c>
      <c r="S7376" s="1" t="s">
        <v>32</v>
      </c>
      <c r="T7376" s="1">
        <v>75208.0</v>
      </c>
      <c r="U7376" s="1" t="s">
        <v>6512</v>
      </c>
    </row>
    <row r="7377">
      <c r="A7377" s="1" t="s">
        <v>23557</v>
      </c>
      <c r="B7377" s="1">
        <v>76070.0</v>
      </c>
      <c r="C7377" s="1">
        <v>2276.0</v>
      </c>
      <c r="D7377" s="2" t="s">
        <v>22405</v>
      </c>
      <c r="E7377" s="1" t="s">
        <v>558</v>
      </c>
      <c r="F7377" s="1" t="s">
        <v>559</v>
      </c>
      <c r="G7377" s="3" t="str">
        <f t="shared" si="1"/>
        <v>Catalina Garcia</v>
      </c>
      <c r="H7377" s="3" t="str">
        <f t="shared" si="2"/>
        <v>CATALINA GARCIA</v>
      </c>
      <c r="J7377" s="1" t="s">
        <v>57</v>
      </c>
      <c r="K7377" s="1" t="s">
        <v>50</v>
      </c>
      <c r="L7377" s="1">
        <v>100.0</v>
      </c>
      <c r="M7377" s="1" t="s">
        <v>58</v>
      </c>
      <c r="N7377" s="1" t="s">
        <v>22395</v>
      </c>
      <c r="O7377" s="4">
        <v>44352.0</v>
      </c>
      <c r="P7377" s="4">
        <v>44308.0</v>
      </c>
      <c r="Q7377" s="1" t="s">
        <v>560</v>
      </c>
      <c r="R7377" s="1" t="s">
        <v>31</v>
      </c>
      <c r="S7377" s="1" t="s">
        <v>32</v>
      </c>
      <c r="T7377" s="1">
        <v>75382.0</v>
      </c>
      <c r="U7377" s="1" t="s">
        <v>561</v>
      </c>
    </row>
    <row r="7378">
      <c r="A7378" s="1" t="s">
        <v>23558</v>
      </c>
      <c r="B7378" s="1">
        <v>79013.0</v>
      </c>
      <c r="C7378" s="1">
        <v>2315.0</v>
      </c>
      <c r="D7378" s="2" t="s">
        <v>22409</v>
      </c>
      <c r="E7378" s="1" t="s">
        <v>20031</v>
      </c>
      <c r="F7378" s="1" t="s">
        <v>19929</v>
      </c>
      <c r="G7378" s="3" t="str">
        <f t="shared" si="1"/>
        <v>Sami Sattar</v>
      </c>
      <c r="H7378" s="3" t="str">
        <f t="shared" si="2"/>
        <v>SAMI SATTAR</v>
      </c>
      <c r="J7378" s="1" t="s">
        <v>57</v>
      </c>
      <c r="K7378" s="1" t="s">
        <v>53</v>
      </c>
      <c r="L7378" s="1">
        <v>100.0</v>
      </c>
      <c r="M7378" s="1" t="s">
        <v>58</v>
      </c>
      <c r="N7378" s="1" t="s">
        <v>22395</v>
      </c>
      <c r="P7378" s="4">
        <v>44343.0</v>
      </c>
      <c r="Q7378" s="1" t="s">
        <v>23559</v>
      </c>
      <c r="R7378" s="1" t="s">
        <v>31</v>
      </c>
      <c r="S7378" s="1" t="s">
        <v>32</v>
      </c>
      <c r="T7378" s="1">
        <v>75230.0</v>
      </c>
      <c r="U7378" s="1" t="s">
        <v>23560</v>
      </c>
    </row>
    <row r="7379">
      <c r="A7379" s="1" t="s">
        <v>23561</v>
      </c>
      <c r="B7379" s="1">
        <v>78993.0</v>
      </c>
      <c r="C7379" s="1">
        <v>2315.0</v>
      </c>
      <c r="D7379" s="2" t="s">
        <v>22409</v>
      </c>
      <c r="E7379" s="1" t="s">
        <v>12434</v>
      </c>
      <c r="F7379" s="1" t="s">
        <v>23562</v>
      </c>
      <c r="G7379" s="3" t="str">
        <f t="shared" si="1"/>
        <v>Christine Ozley</v>
      </c>
      <c r="H7379" s="3" t="str">
        <f t="shared" si="2"/>
        <v>CHRISTINE OZLEY</v>
      </c>
      <c r="J7379" s="1" t="s">
        <v>57</v>
      </c>
      <c r="K7379" s="1" t="s">
        <v>53</v>
      </c>
      <c r="L7379" s="1">
        <v>100.0</v>
      </c>
      <c r="M7379" s="1" t="s">
        <v>58</v>
      </c>
      <c r="N7379" s="1" t="s">
        <v>22395</v>
      </c>
      <c r="P7379" s="4">
        <v>44350.0</v>
      </c>
      <c r="Q7379" s="1" t="s">
        <v>23563</v>
      </c>
      <c r="R7379" s="1" t="s">
        <v>31</v>
      </c>
      <c r="S7379" s="1" t="s">
        <v>32</v>
      </c>
      <c r="T7379" s="1">
        <v>75230.0</v>
      </c>
      <c r="U7379" s="1" t="s">
        <v>23564</v>
      </c>
    </row>
    <row r="7380">
      <c r="A7380" s="1" t="s">
        <v>23565</v>
      </c>
      <c r="B7380" s="1">
        <v>78995.0</v>
      </c>
      <c r="C7380" s="1">
        <v>2315.0</v>
      </c>
      <c r="D7380" s="2" t="s">
        <v>22409</v>
      </c>
      <c r="E7380" s="1" t="s">
        <v>930</v>
      </c>
      <c r="F7380" s="1" t="s">
        <v>23566</v>
      </c>
      <c r="G7380" s="3" t="str">
        <f t="shared" si="1"/>
        <v>Stephanie Miguez</v>
      </c>
      <c r="H7380" s="3" t="str">
        <f t="shared" si="2"/>
        <v>STEPHANIE MIGUEZ</v>
      </c>
      <c r="J7380" s="1" t="s">
        <v>57</v>
      </c>
      <c r="K7380" s="1" t="s">
        <v>53</v>
      </c>
      <c r="L7380" s="1">
        <v>100.0</v>
      </c>
      <c r="M7380" s="1" t="s">
        <v>58</v>
      </c>
      <c r="N7380" s="1" t="s">
        <v>22395</v>
      </c>
      <c r="P7380" s="4">
        <v>44350.0</v>
      </c>
      <c r="Q7380" s="1" t="s">
        <v>23567</v>
      </c>
      <c r="R7380" s="1" t="s">
        <v>31</v>
      </c>
      <c r="S7380" s="1" t="s">
        <v>32</v>
      </c>
      <c r="T7380" s="1">
        <v>75248.0</v>
      </c>
      <c r="U7380" s="1" t="s">
        <v>23568</v>
      </c>
    </row>
    <row r="7381">
      <c r="A7381" s="1" t="s">
        <v>23569</v>
      </c>
      <c r="B7381" s="1">
        <v>78996.0</v>
      </c>
      <c r="C7381" s="1">
        <v>2315.0</v>
      </c>
      <c r="D7381" s="2" t="s">
        <v>22409</v>
      </c>
      <c r="E7381" s="1" t="s">
        <v>6235</v>
      </c>
      <c r="F7381" s="1" t="s">
        <v>23570</v>
      </c>
      <c r="G7381" s="3" t="str">
        <f t="shared" si="1"/>
        <v>Wayne Rampey</v>
      </c>
      <c r="H7381" s="3" t="str">
        <f t="shared" si="2"/>
        <v>WAYNE RAMPEY</v>
      </c>
      <c r="J7381" s="1" t="s">
        <v>57</v>
      </c>
      <c r="K7381" s="1" t="s">
        <v>53</v>
      </c>
      <c r="L7381" s="1">
        <v>100.0</v>
      </c>
      <c r="M7381" s="1" t="s">
        <v>58</v>
      </c>
      <c r="N7381" s="1" t="s">
        <v>22395</v>
      </c>
      <c r="P7381" s="4">
        <v>44350.0</v>
      </c>
      <c r="Q7381" s="1" t="s">
        <v>23571</v>
      </c>
      <c r="R7381" s="1" t="s">
        <v>31</v>
      </c>
      <c r="S7381" s="1" t="s">
        <v>32</v>
      </c>
      <c r="T7381" s="1">
        <v>75230.0</v>
      </c>
      <c r="U7381" s="1" t="s">
        <v>23572</v>
      </c>
    </row>
    <row r="7382">
      <c r="A7382" s="1" t="s">
        <v>23573</v>
      </c>
      <c r="B7382" s="1">
        <v>79005.0</v>
      </c>
      <c r="C7382" s="1">
        <v>2315.0</v>
      </c>
      <c r="D7382" s="2" t="s">
        <v>22409</v>
      </c>
      <c r="E7382" s="1" t="s">
        <v>317</v>
      </c>
      <c r="F7382" s="1" t="s">
        <v>2172</v>
      </c>
      <c r="G7382" s="3" t="str">
        <f t="shared" si="1"/>
        <v>Kyle Morris</v>
      </c>
      <c r="H7382" s="3" t="str">
        <f t="shared" si="2"/>
        <v>KYLE MORRIS</v>
      </c>
      <c r="J7382" s="1" t="s">
        <v>57</v>
      </c>
      <c r="K7382" s="1" t="s">
        <v>53</v>
      </c>
      <c r="L7382" s="1">
        <v>100.0</v>
      </c>
      <c r="M7382" s="1" t="s">
        <v>58</v>
      </c>
      <c r="N7382" s="1" t="s">
        <v>22395</v>
      </c>
      <c r="P7382" s="4">
        <v>44346.0</v>
      </c>
      <c r="Q7382" s="1" t="s">
        <v>23574</v>
      </c>
      <c r="R7382" s="1" t="s">
        <v>31</v>
      </c>
      <c r="S7382" s="1" t="s">
        <v>32</v>
      </c>
      <c r="T7382" s="1">
        <v>75254.0</v>
      </c>
      <c r="U7382" s="1" t="s">
        <v>23575</v>
      </c>
    </row>
    <row r="7383">
      <c r="A7383" s="1" t="s">
        <v>23576</v>
      </c>
      <c r="B7383" s="1">
        <v>79018.0</v>
      </c>
      <c r="C7383" s="1">
        <v>2315.0</v>
      </c>
      <c r="D7383" s="2" t="s">
        <v>22409</v>
      </c>
      <c r="E7383" s="1" t="s">
        <v>248</v>
      </c>
      <c r="F7383" s="1" t="s">
        <v>23303</v>
      </c>
      <c r="G7383" s="3" t="str">
        <f t="shared" si="1"/>
        <v>Janice Weinberg</v>
      </c>
      <c r="H7383" s="3" t="str">
        <f t="shared" si="2"/>
        <v>JANICE WEINBERG</v>
      </c>
      <c r="J7383" s="1" t="s">
        <v>57</v>
      </c>
      <c r="K7383" s="1" t="s">
        <v>53</v>
      </c>
      <c r="L7383" s="1">
        <v>100.0</v>
      </c>
      <c r="M7383" s="1" t="s">
        <v>58</v>
      </c>
      <c r="N7383" s="1" t="s">
        <v>22395</v>
      </c>
      <c r="P7383" s="4">
        <v>44343.0</v>
      </c>
      <c r="Q7383" s="1" t="s">
        <v>23577</v>
      </c>
      <c r="R7383" s="1" t="s">
        <v>31</v>
      </c>
      <c r="S7383" s="1" t="s">
        <v>32</v>
      </c>
      <c r="T7383" s="1">
        <v>75230.0</v>
      </c>
      <c r="U7383" s="1" t="s">
        <v>23578</v>
      </c>
    </row>
    <row r="7384">
      <c r="A7384" s="1" t="s">
        <v>23579</v>
      </c>
      <c r="B7384" s="1">
        <v>72570.0</v>
      </c>
      <c r="C7384" s="1">
        <v>2213.0</v>
      </c>
      <c r="D7384" s="2" t="s">
        <v>22403</v>
      </c>
      <c r="E7384" s="1" t="s">
        <v>15622</v>
      </c>
      <c r="F7384" s="1" t="s">
        <v>23236</v>
      </c>
      <c r="G7384" s="3" t="str">
        <f t="shared" si="1"/>
        <v>Marsha Lefkof</v>
      </c>
      <c r="H7384" s="3" t="str">
        <f t="shared" si="2"/>
        <v>MARSHA LEFKOF</v>
      </c>
      <c r="J7384" s="1" t="s">
        <v>57</v>
      </c>
      <c r="K7384" s="1" t="s">
        <v>47</v>
      </c>
      <c r="L7384" s="1">
        <v>100.0</v>
      </c>
      <c r="M7384" s="1" t="s">
        <v>58</v>
      </c>
      <c r="N7384" s="1" t="s">
        <v>22395</v>
      </c>
      <c r="O7384" s="4">
        <v>44317.0</v>
      </c>
      <c r="P7384" s="4">
        <v>44293.0</v>
      </c>
      <c r="Q7384" s="1" t="s">
        <v>23547</v>
      </c>
      <c r="R7384" s="1" t="s">
        <v>60</v>
      </c>
      <c r="S7384" s="1" t="s">
        <v>32</v>
      </c>
      <c r="T7384" s="1">
        <v>75248.0</v>
      </c>
      <c r="U7384" s="1" t="s">
        <v>23548</v>
      </c>
    </row>
    <row r="7385">
      <c r="A7385" s="1" t="s">
        <v>23580</v>
      </c>
      <c r="B7385" s="1">
        <v>66316.0</v>
      </c>
      <c r="C7385" s="1">
        <v>2061.0</v>
      </c>
      <c r="D7385" s="2" t="s">
        <v>22397</v>
      </c>
      <c r="E7385" s="1" t="s">
        <v>758</v>
      </c>
      <c r="F7385" s="1" t="s">
        <v>2917</v>
      </c>
      <c r="G7385" s="3" t="str">
        <f t="shared" si="1"/>
        <v>Elizabeth Liener</v>
      </c>
      <c r="H7385" s="3" t="str">
        <f t="shared" si="2"/>
        <v>ELIZABETH LIENER</v>
      </c>
      <c r="J7385" s="1" t="s">
        <v>57</v>
      </c>
      <c r="K7385" s="1" t="s">
        <v>41</v>
      </c>
      <c r="L7385" s="1">
        <v>108.0</v>
      </c>
      <c r="M7385" s="1" t="s">
        <v>58</v>
      </c>
      <c r="N7385" s="1" t="s">
        <v>22395</v>
      </c>
      <c r="O7385" s="4">
        <v>44317.0</v>
      </c>
      <c r="P7385" s="5">
        <v>44195.0</v>
      </c>
      <c r="Q7385" s="1" t="s">
        <v>3061</v>
      </c>
      <c r="R7385" s="1" t="s">
        <v>31</v>
      </c>
      <c r="S7385" s="1" t="s">
        <v>32</v>
      </c>
      <c r="T7385" s="1">
        <v>75230.0</v>
      </c>
      <c r="U7385" s="1" t="s">
        <v>3062</v>
      </c>
    </row>
    <row r="7386">
      <c r="A7386" s="1" t="s">
        <v>23581</v>
      </c>
      <c r="B7386" s="1">
        <v>70134.0</v>
      </c>
      <c r="C7386" s="1">
        <v>2143.0</v>
      </c>
      <c r="D7386" s="2" t="s">
        <v>22401</v>
      </c>
      <c r="E7386" s="1" t="s">
        <v>3633</v>
      </c>
      <c r="F7386" s="1" t="s">
        <v>23582</v>
      </c>
      <c r="G7386" s="3" t="str">
        <f t="shared" si="1"/>
        <v>Stuart Blaugrund</v>
      </c>
      <c r="H7386" s="3" t="str">
        <f t="shared" si="2"/>
        <v>STUART BLAUGRUND</v>
      </c>
      <c r="J7386" s="1" t="s">
        <v>57</v>
      </c>
      <c r="K7386" s="1" t="s">
        <v>44</v>
      </c>
      <c r="L7386" s="1">
        <v>108.0</v>
      </c>
      <c r="M7386" s="1" t="s">
        <v>58</v>
      </c>
      <c r="N7386" s="1" t="s">
        <v>22395</v>
      </c>
      <c r="O7386" s="4">
        <v>44317.0</v>
      </c>
      <c r="P7386" s="4">
        <v>44251.0</v>
      </c>
      <c r="Q7386" s="1" t="s">
        <v>23583</v>
      </c>
      <c r="R7386" s="1" t="s">
        <v>31</v>
      </c>
      <c r="S7386" s="1" t="s">
        <v>32</v>
      </c>
      <c r="T7386" s="1">
        <v>75252.0</v>
      </c>
      <c r="U7386" s="1" t="s">
        <v>23584</v>
      </c>
    </row>
    <row r="7387">
      <c r="A7387" s="1" t="s">
        <v>23585</v>
      </c>
      <c r="B7387" s="1">
        <v>37359.0</v>
      </c>
      <c r="C7387" s="1">
        <v>2276.0</v>
      </c>
      <c r="D7387" s="2" t="s">
        <v>22405</v>
      </c>
      <c r="G7387" s="3" t="str">
        <f t="shared" si="1"/>
        <v> </v>
      </c>
      <c r="H7387" s="3" t="str">
        <f t="shared" si="2"/>
        <v> </v>
      </c>
      <c r="I7387" s="1" t="s">
        <v>5653</v>
      </c>
      <c r="J7387" s="1" t="s">
        <v>389</v>
      </c>
      <c r="K7387" s="1" t="s">
        <v>50</v>
      </c>
      <c r="L7387" s="1">
        <v>114.57</v>
      </c>
      <c r="M7387" s="1" t="s">
        <v>390</v>
      </c>
      <c r="N7387" s="1" t="s">
        <v>22395</v>
      </c>
      <c r="O7387" s="4">
        <v>44352.0</v>
      </c>
      <c r="P7387" s="4">
        <v>44334.0</v>
      </c>
      <c r="Q7387" s="1" t="s">
        <v>22893</v>
      </c>
      <c r="R7387" s="1" t="s">
        <v>122</v>
      </c>
      <c r="S7387" s="1" t="s">
        <v>32</v>
      </c>
      <c r="T7387" s="1">
        <v>78701.0</v>
      </c>
      <c r="U7387" s="1" t="s">
        <v>22894</v>
      </c>
    </row>
    <row r="7388">
      <c r="A7388" s="1" t="s">
        <v>23586</v>
      </c>
      <c r="B7388" s="1">
        <v>66303.0</v>
      </c>
      <c r="C7388" s="1">
        <v>2061.0</v>
      </c>
      <c r="D7388" s="2" t="s">
        <v>22397</v>
      </c>
      <c r="E7388" s="1" t="s">
        <v>23587</v>
      </c>
      <c r="F7388" s="1" t="s">
        <v>23588</v>
      </c>
      <c r="G7388" s="3" t="str">
        <f t="shared" si="1"/>
        <v>Caryn Fonberg</v>
      </c>
      <c r="H7388" s="3" t="str">
        <f t="shared" si="2"/>
        <v>CARYN FONBERG</v>
      </c>
      <c r="J7388" s="1" t="s">
        <v>57</v>
      </c>
      <c r="K7388" s="1" t="s">
        <v>41</v>
      </c>
      <c r="L7388" s="1">
        <v>118.0</v>
      </c>
      <c r="M7388" s="1" t="s">
        <v>58</v>
      </c>
      <c r="N7388" s="1" t="s">
        <v>22395</v>
      </c>
      <c r="O7388" s="4">
        <v>44317.0</v>
      </c>
      <c r="P7388" s="5">
        <v>44195.0</v>
      </c>
      <c r="Q7388" s="1" t="s">
        <v>23589</v>
      </c>
      <c r="R7388" s="1" t="s">
        <v>31</v>
      </c>
      <c r="S7388" s="1" t="s">
        <v>32</v>
      </c>
      <c r="T7388" s="1">
        <v>75230.0</v>
      </c>
      <c r="U7388" s="1" t="s">
        <v>23590</v>
      </c>
    </row>
    <row r="7389">
      <c r="A7389" s="1" t="s">
        <v>23591</v>
      </c>
      <c r="B7389" s="1">
        <v>66253.0</v>
      </c>
      <c r="C7389" s="1">
        <v>2061.0</v>
      </c>
      <c r="D7389" s="2" t="s">
        <v>22397</v>
      </c>
      <c r="E7389" s="1" t="s">
        <v>6300</v>
      </c>
      <c r="F7389" s="1" t="s">
        <v>6301</v>
      </c>
      <c r="G7389" s="3" t="str">
        <f t="shared" si="1"/>
        <v>Kristine Schwope</v>
      </c>
      <c r="H7389" s="3" t="str">
        <f t="shared" si="2"/>
        <v>KRISTINE SCHWOPE</v>
      </c>
      <c r="J7389" s="1" t="s">
        <v>57</v>
      </c>
      <c r="K7389" s="1" t="s">
        <v>41</v>
      </c>
      <c r="L7389" s="1">
        <v>125.0</v>
      </c>
      <c r="M7389" s="1" t="s">
        <v>58</v>
      </c>
      <c r="N7389" s="1" t="s">
        <v>22395</v>
      </c>
      <c r="O7389" s="4">
        <v>44317.0</v>
      </c>
      <c r="P7389" s="5">
        <v>44193.0</v>
      </c>
      <c r="Q7389" s="1" t="s">
        <v>23592</v>
      </c>
      <c r="R7389" s="1" t="s">
        <v>31</v>
      </c>
      <c r="S7389" s="1" t="s">
        <v>32</v>
      </c>
      <c r="T7389" s="1">
        <v>75248.0</v>
      </c>
      <c r="U7389" s="1" t="s">
        <v>23593</v>
      </c>
    </row>
    <row r="7390">
      <c r="A7390" s="1" t="s">
        <v>23594</v>
      </c>
      <c r="B7390" s="1">
        <v>36057.0</v>
      </c>
      <c r="C7390" s="1">
        <v>2143.0</v>
      </c>
      <c r="D7390" s="2" t="s">
        <v>22401</v>
      </c>
      <c r="G7390" s="3" t="str">
        <f t="shared" si="1"/>
        <v> </v>
      </c>
      <c r="H7390" s="3" t="str">
        <f t="shared" si="2"/>
        <v> </v>
      </c>
      <c r="I7390" s="1" t="s">
        <v>23595</v>
      </c>
      <c r="J7390" s="1" t="s">
        <v>389</v>
      </c>
      <c r="K7390" s="1" t="s">
        <v>44</v>
      </c>
      <c r="L7390" s="1">
        <v>135.31</v>
      </c>
      <c r="M7390" s="1" t="s">
        <v>390</v>
      </c>
      <c r="N7390" s="1" t="s">
        <v>22395</v>
      </c>
      <c r="O7390" s="4">
        <v>44317.0</v>
      </c>
      <c r="P7390" s="4">
        <v>44270.0</v>
      </c>
      <c r="Q7390" s="1" t="s">
        <v>23596</v>
      </c>
      <c r="R7390" s="1" t="s">
        <v>346</v>
      </c>
      <c r="S7390" s="1" t="s">
        <v>32</v>
      </c>
      <c r="T7390" s="1">
        <v>75040.0</v>
      </c>
      <c r="U7390" s="1" t="s">
        <v>23597</v>
      </c>
    </row>
    <row r="7391">
      <c r="A7391" s="1" t="s">
        <v>23598</v>
      </c>
      <c r="B7391" s="1">
        <v>66199.0</v>
      </c>
      <c r="C7391" s="1">
        <v>2061.0</v>
      </c>
      <c r="D7391" s="2" t="s">
        <v>22397</v>
      </c>
      <c r="E7391" s="1" t="s">
        <v>23587</v>
      </c>
      <c r="F7391" s="1" t="s">
        <v>23588</v>
      </c>
      <c r="G7391" s="3" t="str">
        <f t="shared" si="1"/>
        <v>Caryn Fonberg</v>
      </c>
      <c r="H7391" s="3" t="str">
        <f t="shared" si="2"/>
        <v>CARYN FONBERG</v>
      </c>
      <c r="J7391" s="1" t="s">
        <v>57</v>
      </c>
      <c r="K7391" s="1" t="s">
        <v>41</v>
      </c>
      <c r="L7391" s="1">
        <v>136.0</v>
      </c>
      <c r="M7391" s="1" t="s">
        <v>58</v>
      </c>
      <c r="N7391" s="1" t="s">
        <v>22395</v>
      </c>
      <c r="O7391" s="4">
        <v>44317.0</v>
      </c>
      <c r="P7391" s="4">
        <v>44172.0</v>
      </c>
      <c r="Q7391" s="1" t="s">
        <v>23589</v>
      </c>
      <c r="R7391" s="1" t="s">
        <v>31</v>
      </c>
      <c r="S7391" s="1" t="s">
        <v>32</v>
      </c>
      <c r="T7391" s="1">
        <v>75230.0</v>
      </c>
      <c r="U7391" s="1" t="s">
        <v>23590</v>
      </c>
    </row>
    <row r="7392">
      <c r="A7392" s="1" t="s">
        <v>23599</v>
      </c>
      <c r="B7392" s="1">
        <v>70028.0</v>
      </c>
      <c r="C7392" s="1">
        <v>2143.0</v>
      </c>
      <c r="D7392" s="2" t="s">
        <v>22401</v>
      </c>
      <c r="E7392" s="1" t="s">
        <v>2961</v>
      </c>
      <c r="F7392" s="1" t="s">
        <v>8962</v>
      </c>
      <c r="G7392" s="3" t="str">
        <f t="shared" si="1"/>
        <v>Marc Andres</v>
      </c>
      <c r="H7392" s="3" t="str">
        <f t="shared" si="2"/>
        <v>MARC ANDRES</v>
      </c>
      <c r="J7392" s="1" t="s">
        <v>57</v>
      </c>
      <c r="K7392" s="1" t="s">
        <v>44</v>
      </c>
      <c r="L7392" s="1">
        <v>150.0</v>
      </c>
      <c r="M7392" s="1" t="s">
        <v>58</v>
      </c>
      <c r="N7392" s="1" t="s">
        <v>22395</v>
      </c>
      <c r="O7392" s="4">
        <v>44317.0</v>
      </c>
      <c r="P7392" s="4">
        <v>44200.0</v>
      </c>
      <c r="Q7392" s="1" t="s">
        <v>23151</v>
      </c>
      <c r="R7392" s="1" t="s">
        <v>31</v>
      </c>
      <c r="S7392" s="1" t="s">
        <v>32</v>
      </c>
      <c r="T7392" s="1">
        <v>75230.0</v>
      </c>
      <c r="U7392" s="1" t="s">
        <v>23152</v>
      </c>
    </row>
    <row r="7393">
      <c r="A7393" s="1" t="s">
        <v>23600</v>
      </c>
      <c r="B7393" s="1">
        <v>70044.0</v>
      </c>
      <c r="C7393" s="1">
        <v>2143.0</v>
      </c>
      <c r="D7393" s="2" t="s">
        <v>22401</v>
      </c>
      <c r="E7393" s="1" t="s">
        <v>3717</v>
      </c>
      <c r="F7393" s="1" t="s">
        <v>23601</v>
      </c>
      <c r="G7393" s="3" t="str">
        <f t="shared" si="1"/>
        <v>Paige Rothstein</v>
      </c>
      <c r="H7393" s="3" t="str">
        <f t="shared" si="2"/>
        <v>PAIGE ROTHSTEIN</v>
      </c>
      <c r="J7393" s="1" t="s">
        <v>57</v>
      </c>
      <c r="K7393" s="1" t="s">
        <v>44</v>
      </c>
      <c r="L7393" s="1">
        <v>150.0</v>
      </c>
      <c r="M7393" s="1" t="s">
        <v>58</v>
      </c>
      <c r="N7393" s="1" t="s">
        <v>22395</v>
      </c>
      <c r="O7393" s="4">
        <v>44317.0</v>
      </c>
      <c r="P7393" s="4">
        <v>44203.0</v>
      </c>
      <c r="Q7393" s="1" t="s">
        <v>23602</v>
      </c>
      <c r="R7393" s="1" t="s">
        <v>31</v>
      </c>
      <c r="S7393" s="1" t="s">
        <v>32</v>
      </c>
      <c r="T7393" s="1">
        <v>75252.0</v>
      </c>
      <c r="U7393" s="1" t="s">
        <v>23603</v>
      </c>
    </row>
    <row r="7394">
      <c r="A7394" s="1" t="s">
        <v>23604</v>
      </c>
      <c r="B7394" s="1">
        <v>70110.0</v>
      </c>
      <c r="C7394" s="1">
        <v>2143.0</v>
      </c>
      <c r="D7394" s="2" t="s">
        <v>22401</v>
      </c>
      <c r="E7394" s="1" t="s">
        <v>1347</v>
      </c>
      <c r="F7394" s="1" t="s">
        <v>360</v>
      </c>
      <c r="G7394" s="3" t="str">
        <f t="shared" si="1"/>
        <v>Joe Cannon</v>
      </c>
      <c r="H7394" s="3" t="str">
        <f t="shared" si="2"/>
        <v>JOE CANNON</v>
      </c>
      <c r="J7394" s="1" t="s">
        <v>57</v>
      </c>
      <c r="K7394" s="1" t="s">
        <v>44</v>
      </c>
      <c r="L7394" s="1">
        <v>150.0</v>
      </c>
      <c r="M7394" s="1" t="s">
        <v>58</v>
      </c>
      <c r="N7394" s="1" t="s">
        <v>22395</v>
      </c>
      <c r="O7394" s="4">
        <v>44317.0</v>
      </c>
      <c r="P7394" s="4">
        <v>44235.0</v>
      </c>
      <c r="Q7394" s="1" t="s">
        <v>23605</v>
      </c>
      <c r="R7394" s="1" t="s">
        <v>31</v>
      </c>
      <c r="S7394" s="1" t="s">
        <v>32</v>
      </c>
      <c r="T7394" s="1">
        <v>75204.0</v>
      </c>
      <c r="U7394" s="1" t="s">
        <v>23606</v>
      </c>
    </row>
    <row r="7395">
      <c r="A7395" s="1" t="s">
        <v>23607</v>
      </c>
      <c r="B7395" s="1">
        <v>70145.0</v>
      </c>
      <c r="C7395" s="1">
        <v>2143.0</v>
      </c>
      <c r="D7395" s="2" t="s">
        <v>22401</v>
      </c>
      <c r="E7395" s="1" t="s">
        <v>829</v>
      </c>
      <c r="F7395" s="1" t="s">
        <v>23608</v>
      </c>
      <c r="G7395" s="3" t="str">
        <f t="shared" si="1"/>
        <v>Kevin Pailet</v>
      </c>
      <c r="H7395" s="3" t="str">
        <f t="shared" si="2"/>
        <v>KEVIN PAILET</v>
      </c>
      <c r="J7395" s="1" t="s">
        <v>57</v>
      </c>
      <c r="K7395" s="1" t="s">
        <v>44</v>
      </c>
      <c r="L7395" s="1">
        <v>150.0</v>
      </c>
      <c r="M7395" s="1" t="s">
        <v>58</v>
      </c>
      <c r="N7395" s="1" t="s">
        <v>22395</v>
      </c>
      <c r="O7395" s="4">
        <v>44317.0</v>
      </c>
      <c r="P7395" s="4">
        <v>44254.0</v>
      </c>
      <c r="Q7395" s="1" t="s">
        <v>23609</v>
      </c>
      <c r="R7395" s="1" t="s">
        <v>31</v>
      </c>
      <c r="S7395" s="1" t="s">
        <v>32</v>
      </c>
      <c r="T7395" s="1">
        <v>75254.0</v>
      </c>
      <c r="U7395" s="1" t="s">
        <v>23610</v>
      </c>
    </row>
    <row r="7396">
      <c r="A7396" s="1" t="s">
        <v>23611</v>
      </c>
      <c r="B7396" s="1">
        <v>70175.0</v>
      </c>
      <c r="C7396" s="1">
        <v>2143.0</v>
      </c>
      <c r="D7396" s="2" t="s">
        <v>22401</v>
      </c>
      <c r="E7396" s="1" t="s">
        <v>140</v>
      </c>
      <c r="F7396" s="1" t="s">
        <v>23612</v>
      </c>
      <c r="G7396" s="3" t="str">
        <f t="shared" si="1"/>
        <v>Michael Newman</v>
      </c>
      <c r="H7396" s="3" t="str">
        <f t="shared" si="2"/>
        <v>MICHAEL NEWMAN</v>
      </c>
      <c r="J7396" s="1" t="s">
        <v>57</v>
      </c>
      <c r="K7396" s="1" t="s">
        <v>44</v>
      </c>
      <c r="L7396" s="1">
        <v>150.0</v>
      </c>
      <c r="M7396" s="1" t="s">
        <v>58</v>
      </c>
      <c r="N7396" s="1" t="s">
        <v>22395</v>
      </c>
      <c r="O7396" s="4">
        <v>44317.0</v>
      </c>
      <c r="P7396" s="4">
        <v>44271.0</v>
      </c>
      <c r="Q7396" s="1" t="s">
        <v>23613</v>
      </c>
      <c r="R7396" s="1" t="s">
        <v>31</v>
      </c>
      <c r="S7396" s="1" t="s">
        <v>32</v>
      </c>
      <c r="T7396" s="1">
        <v>75229.0</v>
      </c>
      <c r="U7396" s="1" t="s">
        <v>23614</v>
      </c>
    </row>
    <row r="7397">
      <c r="A7397" s="1" t="s">
        <v>23615</v>
      </c>
      <c r="B7397" s="1">
        <v>72531.0</v>
      </c>
      <c r="C7397" s="1">
        <v>2213.0</v>
      </c>
      <c r="D7397" s="2" t="s">
        <v>22403</v>
      </c>
      <c r="E7397" s="1" t="s">
        <v>6259</v>
      </c>
      <c r="F7397" s="1" t="s">
        <v>23251</v>
      </c>
      <c r="G7397" s="3" t="str">
        <f t="shared" si="1"/>
        <v>Carter Stack</v>
      </c>
      <c r="H7397" s="3" t="str">
        <f t="shared" si="2"/>
        <v>CARTER STACK</v>
      </c>
      <c r="J7397" s="1" t="s">
        <v>57</v>
      </c>
      <c r="K7397" s="1" t="s">
        <v>47</v>
      </c>
      <c r="L7397" s="1">
        <v>150.0</v>
      </c>
      <c r="M7397" s="1" t="s">
        <v>58</v>
      </c>
      <c r="N7397" s="1" t="s">
        <v>22395</v>
      </c>
      <c r="O7397" s="4">
        <v>44317.0</v>
      </c>
      <c r="P7397" s="4">
        <v>44279.0</v>
      </c>
      <c r="Q7397" s="1" t="s">
        <v>23616</v>
      </c>
      <c r="R7397" s="1" t="s">
        <v>31</v>
      </c>
      <c r="S7397" s="1" t="s">
        <v>32</v>
      </c>
      <c r="T7397" s="1">
        <v>75230.0</v>
      </c>
      <c r="U7397" s="1" t="s">
        <v>23617</v>
      </c>
    </row>
    <row r="7398">
      <c r="A7398" s="1" t="s">
        <v>23618</v>
      </c>
      <c r="B7398" s="1">
        <v>72545.0</v>
      </c>
      <c r="C7398" s="1">
        <v>2213.0</v>
      </c>
      <c r="D7398" s="2" t="s">
        <v>22403</v>
      </c>
      <c r="E7398" s="1" t="s">
        <v>23619</v>
      </c>
      <c r="F7398" s="1" t="s">
        <v>19916</v>
      </c>
      <c r="G7398" s="3" t="str">
        <f t="shared" si="1"/>
        <v>Tyler and Jessica Bolander</v>
      </c>
      <c r="H7398" s="3" t="str">
        <f t="shared" si="2"/>
        <v>TYLER AND JESSICA BOLANDER</v>
      </c>
      <c r="J7398" s="1" t="s">
        <v>57</v>
      </c>
      <c r="K7398" s="1" t="s">
        <v>47</v>
      </c>
      <c r="L7398" s="1">
        <v>150.0</v>
      </c>
      <c r="M7398" s="1" t="s">
        <v>58</v>
      </c>
      <c r="N7398" s="1" t="s">
        <v>22395</v>
      </c>
      <c r="O7398" s="4">
        <v>44317.0</v>
      </c>
      <c r="P7398" s="4">
        <v>44287.0</v>
      </c>
      <c r="Q7398" s="1" t="s">
        <v>23620</v>
      </c>
      <c r="R7398" s="1" t="s">
        <v>31</v>
      </c>
      <c r="S7398" s="1" t="s">
        <v>32</v>
      </c>
      <c r="T7398" s="1">
        <v>75205.0</v>
      </c>
      <c r="U7398" s="1" t="s">
        <v>23621</v>
      </c>
    </row>
    <row r="7399">
      <c r="A7399" s="1" t="s">
        <v>23622</v>
      </c>
      <c r="B7399" s="1">
        <v>72623.0</v>
      </c>
      <c r="C7399" s="1">
        <v>2213.0</v>
      </c>
      <c r="D7399" s="2" t="s">
        <v>22403</v>
      </c>
      <c r="E7399" s="1" t="s">
        <v>2844</v>
      </c>
      <c r="F7399" s="1" t="s">
        <v>2845</v>
      </c>
      <c r="G7399" s="3" t="str">
        <f t="shared" si="1"/>
        <v>Fonda Arbetter</v>
      </c>
      <c r="H7399" s="3" t="str">
        <f t="shared" si="2"/>
        <v>FONDA ARBETTER</v>
      </c>
      <c r="J7399" s="1" t="s">
        <v>57</v>
      </c>
      <c r="K7399" s="1" t="s">
        <v>47</v>
      </c>
      <c r="L7399" s="1">
        <v>150.0</v>
      </c>
      <c r="M7399" s="1" t="s">
        <v>58</v>
      </c>
      <c r="N7399" s="1" t="s">
        <v>22395</v>
      </c>
      <c r="O7399" s="4">
        <v>44317.0</v>
      </c>
      <c r="P7399" s="4">
        <v>44307.0</v>
      </c>
      <c r="Q7399" s="1" t="s">
        <v>23623</v>
      </c>
      <c r="R7399" s="1" t="s">
        <v>31</v>
      </c>
      <c r="S7399" s="1" t="s">
        <v>32</v>
      </c>
      <c r="T7399" s="1">
        <v>75287.0</v>
      </c>
      <c r="U7399" s="1" t="s">
        <v>23624</v>
      </c>
    </row>
    <row r="7400">
      <c r="A7400" s="1" t="s">
        <v>23625</v>
      </c>
      <c r="B7400" s="1">
        <v>76062.0</v>
      </c>
      <c r="C7400" s="1">
        <v>2276.0</v>
      </c>
      <c r="D7400" s="2" t="s">
        <v>22405</v>
      </c>
      <c r="E7400" s="1" t="s">
        <v>23626</v>
      </c>
      <c r="F7400" s="1" t="s">
        <v>23627</v>
      </c>
      <c r="G7400" s="3" t="str">
        <f t="shared" si="1"/>
        <v>ALAN GREEN</v>
      </c>
      <c r="H7400" s="3" t="str">
        <f t="shared" si="2"/>
        <v>ALAN GREEN</v>
      </c>
      <c r="J7400" s="1" t="s">
        <v>57</v>
      </c>
      <c r="K7400" s="1" t="s">
        <v>50</v>
      </c>
      <c r="L7400" s="1">
        <v>150.0</v>
      </c>
      <c r="M7400" s="1" t="s">
        <v>58</v>
      </c>
      <c r="N7400" s="1" t="s">
        <v>22395</v>
      </c>
      <c r="O7400" s="4">
        <v>44352.0</v>
      </c>
      <c r="P7400" s="4">
        <v>44312.0</v>
      </c>
      <c r="Q7400" s="1" t="s">
        <v>23628</v>
      </c>
      <c r="R7400" s="1" t="s">
        <v>23629</v>
      </c>
      <c r="S7400" s="1" t="s">
        <v>32</v>
      </c>
      <c r="T7400" s="1">
        <v>76092.0</v>
      </c>
      <c r="U7400" s="1" t="s">
        <v>23630</v>
      </c>
    </row>
    <row r="7401">
      <c r="A7401" s="1" t="s">
        <v>23631</v>
      </c>
      <c r="B7401" s="1">
        <v>79007.0</v>
      </c>
      <c r="C7401" s="1">
        <v>2315.0</v>
      </c>
      <c r="D7401" s="2" t="s">
        <v>22409</v>
      </c>
      <c r="E7401" s="1" t="s">
        <v>13244</v>
      </c>
      <c r="F7401" s="1" t="s">
        <v>23195</v>
      </c>
      <c r="G7401" s="3" t="str">
        <f t="shared" si="1"/>
        <v>Gail Enda</v>
      </c>
      <c r="H7401" s="3" t="str">
        <f t="shared" si="2"/>
        <v>GAIL ENDA</v>
      </c>
      <c r="J7401" s="1" t="s">
        <v>57</v>
      </c>
      <c r="K7401" s="1" t="s">
        <v>53</v>
      </c>
      <c r="L7401" s="1">
        <v>150.0</v>
      </c>
      <c r="M7401" s="1" t="s">
        <v>58</v>
      </c>
      <c r="N7401" s="1" t="s">
        <v>22395</v>
      </c>
      <c r="P7401" s="4">
        <v>44345.0</v>
      </c>
      <c r="Q7401" s="1" t="s">
        <v>23196</v>
      </c>
      <c r="R7401" s="1" t="s">
        <v>31</v>
      </c>
      <c r="S7401" s="1" t="s">
        <v>32</v>
      </c>
      <c r="T7401" s="1">
        <v>75230.0</v>
      </c>
      <c r="U7401" s="1" t="s">
        <v>23197</v>
      </c>
    </row>
    <row r="7402">
      <c r="A7402" s="1" t="s">
        <v>23632</v>
      </c>
      <c r="B7402" s="1">
        <v>35073.0</v>
      </c>
      <c r="C7402" s="1">
        <v>2061.0</v>
      </c>
      <c r="D7402" s="2" t="s">
        <v>22397</v>
      </c>
      <c r="G7402" s="3" t="str">
        <f t="shared" si="1"/>
        <v> </v>
      </c>
      <c r="H7402" s="3" t="str">
        <f t="shared" si="2"/>
        <v> </v>
      </c>
      <c r="I7402" s="1" t="s">
        <v>5653</v>
      </c>
      <c r="J7402" s="1" t="s">
        <v>389</v>
      </c>
      <c r="K7402" s="1" t="s">
        <v>41</v>
      </c>
      <c r="L7402" s="1">
        <v>157.83</v>
      </c>
      <c r="M7402" s="1" t="s">
        <v>390</v>
      </c>
      <c r="N7402" s="1" t="s">
        <v>22395</v>
      </c>
      <c r="O7402" s="4">
        <v>44317.0</v>
      </c>
      <c r="P7402" s="4">
        <v>44168.0</v>
      </c>
      <c r="Q7402" s="1" t="s">
        <v>23633</v>
      </c>
      <c r="R7402" s="1" t="s">
        <v>122</v>
      </c>
      <c r="S7402" s="1" t="s">
        <v>32</v>
      </c>
      <c r="T7402" s="1">
        <v>78701.0</v>
      </c>
      <c r="U7402" s="1" t="s">
        <v>23634</v>
      </c>
    </row>
    <row r="7403">
      <c r="A7403" s="1" t="s">
        <v>23635</v>
      </c>
      <c r="B7403" s="1">
        <v>37958.0</v>
      </c>
      <c r="C7403" s="1">
        <v>2315.0</v>
      </c>
      <c r="D7403" s="2" t="s">
        <v>22409</v>
      </c>
      <c r="G7403" s="3" t="str">
        <f t="shared" si="1"/>
        <v> </v>
      </c>
      <c r="H7403" s="3" t="str">
        <f t="shared" si="2"/>
        <v> </v>
      </c>
      <c r="I7403" s="1" t="s">
        <v>15026</v>
      </c>
      <c r="J7403" s="1" t="s">
        <v>389</v>
      </c>
      <c r="K7403" s="1" t="s">
        <v>53</v>
      </c>
      <c r="L7403" s="1">
        <v>174.17</v>
      </c>
      <c r="M7403" s="1" t="s">
        <v>390</v>
      </c>
      <c r="N7403" s="1" t="s">
        <v>22395</v>
      </c>
      <c r="P7403" s="4">
        <v>44343.0</v>
      </c>
      <c r="Q7403" s="1" t="s">
        <v>13299</v>
      </c>
      <c r="R7403" s="1" t="s">
        <v>5618</v>
      </c>
      <c r="S7403" s="1" t="s">
        <v>2893</v>
      </c>
      <c r="T7403" s="1">
        <v>70112.0</v>
      </c>
      <c r="U7403" s="1" t="s">
        <v>13300</v>
      </c>
    </row>
    <row r="7404">
      <c r="A7404" s="1" t="s">
        <v>23636</v>
      </c>
      <c r="B7404" s="1">
        <v>35068.0</v>
      </c>
      <c r="C7404" s="1">
        <v>2061.0</v>
      </c>
      <c r="D7404" s="2" t="s">
        <v>22397</v>
      </c>
      <c r="G7404" s="3" t="str">
        <f t="shared" si="1"/>
        <v> </v>
      </c>
      <c r="H7404" s="3" t="str">
        <f t="shared" si="2"/>
        <v> </v>
      </c>
      <c r="I7404" s="1" t="s">
        <v>22442</v>
      </c>
      <c r="J7404" s="1" t="s">
        <v>389</v>
      </c>
      <c r="K7404" s="1" t="s">
        <v>41</v>
      </c>
      <c r="L7404" s="1">
        <v>175.36</v>
      </c>
      <c r="M7404" s="1" t="s">
        <v>390</v>
      </c>
      <c r="N7404" s="1" t="s">
        <v>22395</v>
      </c>
      <c r="O7404" s="4">
        <v>44317.0</v>
      </c>
      <c r="P7404" s="4">
        <v>44100.0</v>
      </c>
      <c r="Q7404" s="1" t="s">
        <v>22443</v>
      </c>
      <c r="R7404" s="1" t="s">
        <v>22444</v>
      </c>
      <c r="S7404" s="1" t="s">
        <v>1985</v>
      </c>
      <c r="T7404" s="1" t="s">
        <v>22445</v>
      </c>
      <c r="U7404" s="1" t="s">
        <v>22446</v>
      </c>
    </row>
    <row r="7405">
      <c r="A7405" s="1" t="s">
        <v>23637</v>
      </c>
      <c r="B7405" s="1">
        <v>66158.0</v>
      </c>
      <c r="C7405" s="1">
        <v>2061.0</v>
      </c>
      <c r="D7405" s="2" t="s">
        <v>22397</v>
      </c>
      <c r="E7405" s="1" t="s">
        <v>104</v>
      </c>
      <c r="F7405" s="1" t="s">
        <v>22715</v>
      </c>
      <c r="G7405" s="3" t="str">
        <f t="shared" si="1"/>
        <v>Shelley Glazer</v>
      </c>
      <c r="H7405" s="3" t="str">
        <f t="shared" si="2"/>
        <v>SHELLEY GLAZER</v>
      </c>
      <c r="J7405" s="1" t="s">
        <v>57</v>
      </c>
      <c r="K7405" s="1" t="s">
        <v>41</v>
      </c>
      <c r="L7405" s="1">
        <v>180.0</v>
      </c>
      <c r="M7405" s="1" t="s">
        <v>58</v>
      </c>
      <c r="N7405" s="1" t="s">
        <v>22395</v>
      </c>
      <c r="O7405" s="4">
        <v>44317.0</v>
      </c>
      <c r="P7405" s="5">
        <v>44127.0</v>
      </c>
      <c r="Q7405" s="1" t="s">
        <v>22716</v>
      </c>
      <c r="R7405" s="1" t="s">
        <v>31</v>
      </c>
      <c r="S7405" s="1" t="s">
        <v>32</v>
      </c>
      <c r="T7405" s="1">
        <v>75230.0</v>
      </c>
      <c r="U7405" s="1" t="s">
        <v>22717</v>
      </c>
    </row>
    <row r="7406">
      <c r="A7406" s="1" t="s">
        <v>23638</v>
      </c>
      <c r="B7406" s="1">
        <v>66200.0</v>
      </c>
      <c r="C7406" s="1">
        <v>2061.0</v>
      </c>
      <c r="D7406" s="2" t="s">
        <v>22397</v>
      </c>
      <c r="E7406" s="1" t="s">
        <v>457</v>
      </c>
      <c r="F7406" s="1" t="s">
        <v>23639</v>
      </c>
      <c r="G7406" s="3" t="str">
        <f t="shared" si="1"/>
        <v>Barry Kaseff</v>
      </c>
      <c r="H7406" s="3" t="str">
        <f t="shared" si="2"/>
        <v>BARRY KASEFF</v>
      </c>
      <c r="J7406" s="1" t="s">
        <v>57</v>
      </c>
      <c r="K7406" s="1" t="s">
        <v>41</v>
      </c>
      <c r="L7406" s="1">
        <v>180.0</v>
      </c>
      <c r="M7406" s="1" t="s">
        <v>58</v>
      </c>
      <c r="N7406" s="1" t="s">
        <v>22395</v>
      </c>
      <c r="O7406" s="4">
        <v>44317.0</v>
      </c>
      <c r="P7406" s="4">
        <v>44172.0</v>
      </c>
      <c r="Q7406" s="1" t="s">
        <v>23640</v>
      </c>
      <c r="R7406" s="1" t="s">
        <v>23641</v>
      </c>
      <c r="S7406" s="1" t="s">
        <v>6443</v>
      </c>
      <c r="T7406" s="1">
        <v>66211.0</v>
      </c>
      <c r="U7406" s="1" t="s">
        <v>23642</v>
      </c>
    </row>
    <row r="7407">
      <c r="A7407" s="1" t="s">
        <v>23643</v>
      </c>
      <c r="B7407" s="1">
        <v>66201.0</v>
      </c>
      <c r="C7407" s="1">
        <v>2061.0</v>
      </c>
      <c r="D7407" s="2" t="s">
        <v>22397</v>
      </c>
      <c r="E7407" s="1" t="s">
        <v>13090</v>
      </c>
      <c r="F7407" s="1" t="s">
        <v>12035</v>
      </c>
      <c r="G7407" s="3" t="str">
        <f t="shared" si="1"/>
        <v>Dottie Bennett</v>
      </c>
      <c r="H7407" s="3" t="str">
        <f t="shared" si="2"/>
        <v>DOTTIE BENNETT</v>
      </c>
      <c r="J7407" s="1" t="s">
        <v>57</v>
      </c>
      <c r="K7407" s="1" t="s">
        <v>41</v>
      </c>
      <c r="L7407" s="1">
        <v>180.0</v>
      </c>
      <c r="M7407" s="1" t="s">
        <v>58</v>
      </c>
      <c r="N7407" s="1" t="s">
        <v>22395</v>
      </c>
      <c r="O7407" s="4">
        <v>44317.0</v>
      </c>
      <c r="P7407" s="4">
        <v>44172.0</v>
      </c>
      <c r="Q7407" s="1" t="s">
        <v>23644</v>
      </c>
      <c r="R7407" s="1" t="s">
        <v>23645</v>
      </c>
      <c r="S7407" s="1" t="s">
        <v>3228</v>
      </c>
      <c r="T7407" s="1">
        <v>22044.0</v>
      </c>
      <c r="U7407" s="1" t="s">
        <v>23646</v>
      </c>
    </row>
    <row r="7408">
      <c r="A7408" s="1" t="s">
        <v>23647</v>
      </c>
      <c r="B7408" s="1">
        <v>66202.0</v>
      </c>
      <c r="C7408" s="1">
        <v>2061.0</v>
      </c>
      <c r="D7408" s="2" t="s">
        <v>22397</v>
      </c>
      <c r="E7408" s="1" t="s">
        <v>7269</v>
      </c>
      <c r="F7408" s="1" t="s">
        <v>23648</v>
      </c>
      <c r="G7408" s="3" t="str">
        <f t="shared" si="1"/>
        <v>Jay Ceitlin</v>
      </c>
      <c r="H7408" s="3" t="str">
        <f t="shared" si="2"/>
        <v>JAY CEITLIN</v>
      </c>
      <c r="J7408" s="1" t="s">
        <v>57</v>
      </c>
      <c r="K7408" s="1" t="s">
        <v>41</v>
      </c>
      <c r="L7408" s="1">
        <v>180.0</v>
      </c>
      <c r="M7408" s="1" t="s">
        <v>58</v>
      </c>
      <c r="N7408" s="1" t="s">
        <v>22395</v>
      </c>
      <c r="O7408" s="4">
        <v>44317.0</v>
      </c>
      <c r="P7408" s="4">
        <v>44172.0</v>
      </c>
      <c r="Q7408" s="1" t="s">
        <v>23649</v>
      </c>
      <c r="R7408" s="1" t="s">
        <v>31</v>
      </c>
      <c r="S7408" s="1" t="s">
        <v>32</v>
      </c>
      <c r="T7408" s="1">
        <v>75230.0</v>
      </c>
      <c r="U7408" s="1" t="s">
        <v>23650</v>
      </c>
    </row>
    <row r="7409">
      <c r="A7409" s="1" t="s">
        <v>23651</v>
      </c>
      <c r="B7409" s="1">
        <v>70024.0</v>
      </c>
      <c r="C7409" s="1">
        <v>2143.0</v>
      </c>
      <c r="D7409" s="2" t="s">
        <v>22401</v>
      </c>
      <c r="E7409" s="1" t="s">
        <v>921</v>
      </c>
      <c r="F7409" s="1" t="s">
        <v>12257</v>
      </c>
      <c r="G7409" s="3" t="str">
        <f t="shared" si="1"/>
        <v>David Bell</v>
      </c>
      <c r="H7409" s="3" t="str">
        <f t="shared" si="2"/>
        <v>DAVID BELL</v>
      </c>
      <c r="J7409" s="1" t="s">
        <v>57</v>
      </c>
      <c r="K7409" s="1" t="s">
        <v>44</v>
      </c>
      <c r="L7409" s="1">
        <v>180.0</v>
      </c>
      <c r="M7409" s="1" t="s">
        <v>58</v>
      </c>
      <c r="N7409" s="1" t="s">
        <v>22395</v>
      </c>
      <c r="O7409" s="4">
        <v>44317.0</v>
      </c>
      <c r="P7409" s="4">
        <v>44199.0</v>
      </c>
      <c r="Q7409" s="1" t="s">
        <v>23652</v>
      </c>
      <c r="R7409" s="1" t="s">
        <v>31</v>
      </c>
      <c r="S7409" s="1" t="s">
        <v>32</v>
      </c>
      <c r="T7409" s="1">
        <v>75231.0</v>
      </c>
      <c r="U7409" s="1" t="s">
        <v>23653</v>
      </c>
    </row>
    <row r="7410">
      <c r="A7410" s="1" t="s">
        <v>23654</v>
      </c>
      <c r="B7410" s="1">
        <v>70029.0</v>
      </c>
      <c r="C7410" s="1">
        <v>2143.0</v>
      </c>
      <c r="D7410" s="2" t="s">
        <v>22401</v>
      </c>
      <c r="E7410" s="1" t="s">
        <v>23655</v>
      </c>
      <c r="F7410" s="1" t="s">
        <v>23656</v>
      </c>
      <c r="G7410" s="3" t="str">
        <f t="shared" si="1"/>
        <v>Clive Miskin</v>
      </c>
      <c r="H7410" s="3" t="str">
        <f t="shared" si="2"/>
        <v>CLIVE MISKIN</v>
      </c>
      <c r="J7410" s="1" t="s">
        <v>57</v>
      </c>
      <c r="K7410" s="1" t="s">
        <v>44</v>
      </c>
      <c r="L7410" s="1">
        <v>180.0</v>
      </c>
      <c r="M7410" s="1" t="s">
        <v>58</v>
      </c>
      <c r="N7410" s="1" t="s">
        <v>22395</v>
      </c>
      <c r="O7410" s="4">
        <v>44317.0</v>
      </c>
      <c r="P7410" s="4">
        <v>44200.0</v>
      </c>
      <c r="Q7410" s="1" t="s">
        <v>23657</v>
      </c>
      <c r="R7410" s="1" t="s">
        <v>31</v>
      </c>
      <c r="S7410" s="1" t="s">
        <v>32</v>
      </c>
      <c r="T7410" s="1">
        <v>75225.0</v>
      </c>
      <c r="U7410" s="1" t="s">
        <v>23658</v>
      </c>
    </row>
    <row r="7411">
      <c r="A7411" s="1" t="s">
        <v>23659</v>
      </c>
      <c r="B7411" s="1">
        <v>70042.0</v>
      </c>
      <c r="C7411" s="1">
        <v>2143.0</v>
      </c>
      <c r="D7411" s="2" t="s">
        <v>22401</v>
      </c>
      <c r="E7411" s="1" t="s">
        <v>3122</v>
      </c>
      <c r="F7411" s="1" t="s">
        <v>2491</v>
      </c>
      <c r="G7411" s="3" t="str">
        <f t="shared" si="1"/>
        <v>Gussie Rosenberg</v>
      </c>
      <c r="H7411" s="3" t="str">
        <f t="shared" si="2"/>
        <v>GUSSIE ROSENBERG</v>
      </c>
      <c r="J7411" s="1" t="s">
        <v>57</v>
      </c>
      <c r="K7411" s="1" t="s">
        <v>44</v>
      </c>
      <c r="L7411" s="1">
        <v>180.0</v>
      </c>
      <c r="M7411" s="1" t="s">
        <v>58</v>
      </c>
      <c r="N7411" s="1" t="s">
        <v>22395</v>
      </c>
      <c r="O7411" s="4">
        <v>44317.0</v>
      </c>
      <c r="P7411" s="4">
        <v>44203.0</v>
      </c>
      <c r="Q7411" s="1" t="s">
        <v>3123</v>
      </c>
      <c r="R7411" s="1" t="s">
        <v>31</v>
      </c>
      <c r="S7411" s="1" t="s">
        <v>32</v>
      </c>
      <c r="T7411" s="1">
        <v>75230.0</v>
      </c>
      <c r="U7411" s="1" t="s">
        <v>3124</v>
      </c>
    </row>
    <row r="7412">
      <c r="A7412" s="1" t="s">
        <v>23660</v>
      </c>
      <c r="B7412" s="1">
        <v>70043.0</v>
      </c>
      <c r="C7412" s="1">
        <v>2143.0</v>
      </c>
      <c r="D7412" s="2" t="s">
        <v>22401</v>
      </c>
      <c r="E7412" s="1" t="s">
        <v>3118</v>
      </c>
      <c r="F7412" s="1" t="s">
        <v>2491</v>
      </c>
      <c r="G7412" s="3" t="str">
        <f t="shared" si="1"/>
        <v>Sheldon Rosenberg</v>
      </c>
      <c r="H7412" s="3" t="str">
        <f t="shared" si="2"/>
        <v>SHELDON ROSENBERG</v>
      </c>
      <c r="J7412" s="1" t="s">
        <v>57</v>
      </c>
      <c r="K7412" s="1" t="s">
        <v>44</v>
      </c>
      <c r="L7412" s="1">
        <v>180.0</v>
      </c>
      <c r="M7412" s="1" t="s">
        <v>58</v>
      </c>
      <c r="N7412" s="1" t="s">
        <v>22395</v>
      </c>
      <c r="O7412" s="4">
        <v>44317.0</v>
      </c>
      <c r="P7412" s="4">
        <v>44203.0</v>
      </c>
      <c r="Q7412" s="1" t="s">
        <v>3119</v>
      </c>
      <c r="R7412" s="1" t="s">
        <v>31</v>
      </c>
      <c r="S7412" s="1" t="s">
        <v>32</v>
      </c>
      <c r="T7412" s="1" t="s">
        <v>23661</v>
      </c>
      <c r="U7412" s="1" t="s">
        <v>23662</v>
      </c>
    </row>
    <row r="7413">
      <c r="A7413" s="1" t="s">
        <v>23663</v>
      </c>
      <c r="B7413" s="1">
        <v>70086.0</v>
      </c>
      <c r="C7413" s="1">
        <v>2143.0</v>
      </c>
      <c r="D7413" s="2" t="s">
        <v>22401</v>
      </c>
      <c r="E7413" s="1" t="s">
        <v>759</v>
      </c>
      <c r="F7413" s="1" t="s">
        <v>23664</v>
      </c>
      <c r="G7413" s="3" t="str">
        <f t="shared" si="1"/>
        <v>Rose Abrams</v>
      </c>
      <c r="H7413" s="3" t="str">
        <f t="shared" si="2"/>
        <v>ROSE ABRAMS</v>
      </c>
      <c r="J7413" s="1" t="s">
        <v>57</v>
      </c>
      <c r="K7413" s="1" t="s">
        <v>44</v>
      </c>
      <c r="L7413" s="1">
        <v>180.0</v>
      </c>
      <c r="M7413" s="1" t="s">
        <v>58</v>
      </c>
      <c r="N7413" s="1" t="s">
        <v>22395</v>
      </c>
      <c r="O7413" s="4">
        <v>44317.0</v>
      </c>
      <c r="P7413" s="4">
        <v>44224.0</v>
      </c>
      <c r="Q7413" s="1" t="s">
        <v>23665</v>
      </c>
      <c r="R7413" s="1" t="s">
        <v>31</v>
      </c>
      <c r="S7413" s="1" t="s">
        <v>32</v>
      </c>
      <c r="T7413" s="1">
        <v>75230.0</v>
      </c>
      <c r="U7413" s="1" t="s">
        <v>23666</v>
      </c>
    </row>
    <row r="7414">
      <c r="A7414" s="1" t="s">
        <v>23667</v>
      </c>
      <c r="B7414" s="1">
        <v>70136.0</v>
      </c>
      <c r="C7414" s="1">
        <v>2143.0</v>
      </c>
      <c r="D7414" s="2" t="s">
        <v>22401</v>
      </c>
      <c r="E7414" s="1" t="s">
        <v>6042</v>
      </c>
      <c r="F7414" s="1" t="s">
        <v>2858</v>
      </c>
      <c r="G7414" s="3" t="str">
        <f t="shared" si="1"/>
        <v>Dawn Aaron</v>
      </c>
      <c r="H7414" s="3" t="str">
        <f t="shared" si="2"/>
        <v>DAWN AARON</v>
      </c>
      <c r="J7414" s="1" t="s">
        <v>57</v>
      </c>
      <c r="K7414" s="1" t="s">
        <v>44</v>
      </c>
      <c r="L7414" s="1">
        <v>180.0</v>
      </c>
      <c r="M7414" s="1" t="s">
        <v>58</v>
      </c>
      <c r="N7414" s="1" t="s">
        <v>22395</v>
      </c>
      <c r="O7414" s="4">
        <v>44317.0</v>
      </c>
      <c r="P7414" s="4">
        <v>44251.0</v>
      </c>
      <c r="Q7414" s="1" t="s">
        <v>23668</v>
      </c>
      <c r="R7414" s="1" t="s">
        <v>31</v>
      </c>
      <c r="S7414" s="1" t="s">
        <v>32</v>
      </c>
      <c r="T7414" s="1">
        <v>75220.0</v>
      </c>
      <c r="U7414" s="1" t="s">
        <v>23669</v>
      </c>
    </row>
    <row r="7415">
      <c r="A7415" s="1" t="s">
        <v>23670</v>
      </c>
      <c r="B7415" s="1">
        <v>70183.0</v>
      </c>
      <c r="C7415" s="1">
        <v>2143.0</v>
      </c>
      <c r="D7415" s="2" t="s">
        <v>22401</v>
      </c>
      <c r="E7415" s="1" t="s">
        <v>1760</v>
      </c>
      <c r="F7415" s="1" t="s">
        <v>23671</v>
      </c>
      <c r="G7415" s="3" t="str">
        <f t="shared" si="1"/>
        <v>Jennifer Mizrahi</v>
      </c>
      <c r="H7415" s="3" t="str">
        <f t="shared" si="2"/>
        <v>JENNIFER MIZRAHI</v>
      </c>
      <c r="J7415" s="1" t="s">
        <v>57</v>
      </c>
      <c r="K7415" s="1" t="s">
        <v>44</v>
      </c>
      <c r="L7415" s="1">
        <v>180.0</v>
      </c>
      <c r="M7415" s="1" t="s">
        <v>58</v>
      </c>
      <c r="N7415" s="1" t="s">
        <v>22395</v>
      </c>
      <c r="O7415" s="4">
        <v>44317.0</v>
      </c>
      <c r="P7415" s="4">
        <v>44275.0</v>
      </c>
      <c r="Q7415" s="1" t="s">
        <v>23672</v>
      </c>
      <c r="R7415" s="1" t="s">
        <v>23673</v>
      </c>
      <c r="S7415" s="1" t="s">
        <v>3640</v>
      </c>
      <c r="T7415" s="1">
        <v>20854.0</v>
      </c>
      <c r="U7415" s="1" t="s">
        <v>23674</v>
      </c>
    </row>
    <row r="7416">
      <c r="A7416" s="1" t="s">
        <v>23675</v>
      </c>
      <c r="B7416" s="1">
        <v>75978.0</v>
      </c>
      <c r="C7416" s="1">
        <v>2276.0</v>
      </c>
      <c r="D7416" s="2" t="s">
        <v>22405</v>
      </c>
      <c r="E7416" s="1" t="s">
        <v>3633</v>
      </c>
      <c r="F7416" s="1" t="s">
        <v>23582</v>
      </c>
      <c r="G7416" s="3" t="str">
        <f t="shared" si="1"/>
        <v>Stuart Blaugrund</v>
      </c>
      <c r="H7416" s="3" t="str">
        <f t="shared" si="2"/>
        <v>STUART BLAUGRUND</v>
      </c>
      <c r="J7416" s="1" t="s">
        <v>57</v>
      </c>
      <c r="K7416" s="1" t="s">
        <v>50</v>
      </c>
      <c r="L7416" s="1">
        <v>180.0</v>
      </c>
      <c r="M7416" s="1" t="s">
        <v>58</v>
      </c>
      <c r="N7416" s="1" t="s">
        <v>22395</v>
      </c>
      <c r="O7416" s="4">
        <v>44352.0</v>
      </c>
      <c r="P7416" s="4">
        <v>44322.0</v>
      </c>
      <c r="Q7416" s="1" t="s">
        <v>23676</v>
      </c>
      <c r="R7416" s="1" t="s">
        <v>31</v>
      </c>
      <c r="S7416" s="1" t="s">
        <v>32</v>
      </c>
      <c r="T7416" s="1">
        <v>75252.0</v>
      </c>
      <c r="U7416" s="1" t="s">
        <v>23677</v>
      </c>
    </row>
    <row r="7417">
      <c r="A7417" s="1" t="s">
        <v>23678</v>
      </c>
      <c r="B7417" s="1">
        <v>66144.0</v>
      </c>
      <c r="C7417" s="1">
        <v>2061.0</v>
      </c>
      <c r="D7417" s="2" t="s">
        <v>22397</v>
      </c>
      <c r="E7417" s="1" t="s">
        <v>248</v>
      </c>
      <c r="F7417" s="1" t="s">
        <v>13979</v>
      </c>
      <c r="G7417" s="3" t="str">
        <f t="shared" si="1"/>
        <v>Janice Schwarz</v>
      </c>
      <c r="H7417" s="3" t="str">
        <f t="shared" si="2"/>
        <v>JANICE SCHWARZ</v>
      </c>
      <c r="J7417" s="1" t="s">
        <v>57</v>
      </c>
      <c r="K7417" s="1" t="s">
        <v>41</v>
      </c>
      <c r="L7417" s="1">
        <v>200.0</v>
      </c>
      <c r="M7417" s="1" t="s">
        <v>58</v>
      </c>
      <c r="N7417" s="1" t="s">
        <v>22395</v>
      </c>
      <c r="O7417" s="4">
        <v>44317.0</v>
      </c>
      <c r="P7417" s="5">
        <v>44122.0</v>
      </c>
      <c r="Q7417" s="1" t="s">
        <v>23679</v>
      </c>
      <c r="R7417" s="1" t="s">
        <v>31</v>
      </c>
      <c r="S7417" s="1" t="s">
        <v>32</v>
      </c>
      <c r="T7417" s="1">
        <v>75230.0</v>
      </c>
      <c r="U7417" s="1" t="s">
        <v>23680</v>
      </c>
    </row>
    <row r="7418">
      <c r="A7418" s="1" t="s">
        <v>23681</v>
      </c>
      <c r="B7418" s="1">
        <v>70083.0</v>
      </c>
      <c r="C7418" s="1">
        <v>2143.0</v>
      </c>
      <c r="D7418" s="2" t="s">
        <v>22401</v>
      </c>
      <c r="E7418" s="1" t="s">
        <v>6493</v>
      </c>
      <c r="F7418" s="1" t="s">
        <v>2978</v>
      </c>
      <c r="G7418" s="3" t="str">
        <f t="shared" si="1"/>
        <v>Janine Pulman</v>
      </c>
      <c r="H7418" s="3" t="str">
        <f t="shared" si="2"/>
        <v>JANINE PULMAN</v>
      </c>
      <c r="J7418" s="1" t="s">
        <v>57</v>
      </c>
      <c r="K7418" s="1" t="s">
        <v>44</v>
      </c>
      <c r="L7418" s="1">
        <v>200.0</v>
      </c>
      <c r="M7418" s="1" t="s">
        <v>58</v>
      </c>
      <c r="N7418" s="1" t="s">
        <v>22395</v>
      </c>
      <c r="O7418" s="4">
        <v>44317.0</v>
      </c>
      <c r="P7418" s="4">
        <v>44223.0</v>
      </c>
      <c r="Q7418" s="1" t="s">
        <v>23682</v>
      </c>
      <c r="R7418" s="1" t="s">
        <v>31</v>
      </c>
      <c r="S7418" s="1" t="s">
        <v>32</v>
      </c>
      <c r="T7418" s="1">
        <v>75248.0</v>
      </c>
      <c r="U7418" s="1" t="s">
        <v>23683</v>
      </c>
    </row>
    <row r="7419">
      <c r="A7419" s="1" t="s">
        <v>23684</v>
      </c>
      <c r="B7419" s="1">
        <v>70090.0</v>
      </c>
      <c r="C7419" s="1">
        <v>2143.0</v>
      </c>
      <c r="D7419" s="2" t="s">
        <v>22401</v>
      </c>
      <c r="E7419" s="1" t="s">
        <v>23685</v>
      </c>
      <c r="F7419" s="1" t="s">
        <v>23686</v>
      </c>
      <c r="G7419" s="3" t="str">
        <f t="shared" si="1"/>
        <v>Gregory or Germaine ODonnell</v>
      </c>
      <c r="H7419" s="3" t="str">
        <f t="shared" si="2"/>
        <v>GREGORY OR GERMAINE ODONNELL</v>
      </c>
      <c r="J7419" s="1" t="s">
        <v>57</v>
      </c>
      <c r="K7419" s="1" t="s">
        <v>44</v>
      </c>
      <c r="L7419" s="1">
        <v>200.0</v>
      </c>
      <c r="M7419" s="1" t="s">
        <v>58</v>
      </c>
      <c r="N7419" s="1" t="s">
        <v>22395</v>
      </c>
      <c r="O7419" s="4">
        <v>44317.0</v>
      </c>
      <c r="P7419" s="4">
        <v>44225.0</v>
      </c>
      <c r="Q7419" s="1" t="s">
        <v>23687</v>
      </c>
      <c r="R7419" s="1" t="s">
        <v>31</v>
      </c>
      <c r="S7419" s="1" t="s">
        <v>32</v>
      </c>
      <c r="T7419" s="1">
        <v>75230.0</v>
      </c>
      <c r="U7419" s="1" t="s">
        <v>23688</v>
      </c>
    </row>
    <row r="7420">
      <c r="A7420" s="1" t="s">
        <v>23689</v>
      </c>
      <c r="B7420" s="1">
        <v>70102.0</v>
      </c>
      <c r="C7420" s="1">
        <v>2143.0</v>
      </c>
      <c r="D7420" s="2" t="s">
        <v>22401</v>
      </c>
      <c r="E7420" s="1" t="s">
        <v>10512</v>
      </c>
      <c r="F7420" s="1" t="s">
        <v>23690</v>
      </c>
      <c r="G7420" s="3" t="str">
        <f t="shared" si="1"/>
        <v>Kay Winzenried</v>
      </c>
      <c r="H7420" s="3" t="str">
        <f t="shared" si="2"/>
        <v>KAY WINZENRIED</v>
      </c>
      <c r="J7420" s="1" t="s">
        <v>57</v>
      </c>
      <c r="K7420" s="1" t="s">
        <v>44</v>
      </c>
      <c r="L7420" s="1">
        <v>200.0</v>
      </c>
      <c r="M7420" s="1" t="s">
        <v>58</v>
      </c>
      <c r="N7420" s="1" t="s">
        <v>22395</v>
      </c>
      <c r="O7420" s="4">
        <v>44317.0</v>
      </c>
      <c r="P7420" s="4">
        <v>44230.0</v>
      </c>
      <c r="Q7420" s="1" t="s">
        <v>23691</v>
      </c>
      <c r="R7420" s="1" t="s">
        <v>31</v>
      </c>
      <c r="S7420" s="1" t="s">
        <v>32</v>
      </c>
      <c r="T7420" s="1">
        <v>75230.0</v>
      </c>
      <c r="U7420" s="1" t="s">
        <v>23692</v>
      </c>
    </row>
    <row r="7421">
      <c r="A7421" s="1" t="s">
        <v>23693</v>
      </c>
      <c r="B7421" s="1">
        <v>70163.0</v>
      </c>
      <c r="C7421" s="1">
        <v>2143.0</v>
      </c>
      <c r="D7421" s="2" t="s">
        <v>22401</v>
      </c>
      <c r="E7421" s="1" t="s">
        <v>5554</v>
      </c>
      <c r="F7421" s="1" t="s">
        <v>23694</v>
      </c>
      <c r="G7421" s="3" t="str">
        <f t="shared" si="1"/>
        <v>Shirley ZLOTKY</v>
      </c>
      <c r="H7421" s="3" t="str">
        <f t="shared" si="2"/>
        <v>SHIRLEY ZLOTKY</v>
      </c>
      <c r="J7421" s="1" t="s">
        <v>57</v>
      </c>
      <c r="K7421" s="1" t="s">
        <v>44</v>
      </c>
      <c r="L7421" s="1">
        <v>200.0</v>
      </c>
      <c r="M7421" s="1" t="s">
        <v>58</v>
      </c>
      <c r="N7421" s="1" t="s">
        <v>22395</v>
      </c>
      <c r="O7421" s="4">
        <v>44317.0</v>
      </c>
      <c r="P7421" s="4">
        <v>44265.0</v>
      </c>
      <c r="Q7421" s="1" t="s">
        <v>22745</v>
      </c>
      <c r="R7421" s="1" t="s">
        <v>60</v>
      </c>
      <c r="S7421" s="1" t="s">
        <v>32</v>
      </c>
      <c r="T7421" s="1" t="s">
        <v>23695</v>
      </c>
      <c r="U7421" s="1" t="s">
        <v>23696</v>
      </c>
    </row>
    <row r="7422">
      <c r="A7422" s="1" t="s">
        <v>23697</v>
      </c>
      <c r="B7422" s="1">
        <v>72533.0</v>
      </c>
      <c r="C7422" s="1">
        <v>2213.0</v>
      </c>
      <c r="D7422" s="2" t="s">
        <v>22403</v>
      </c>
      <c r="E7422" s="1" t="s">
        <v>3157</v>
      </c>
      <c r="F7422" s="1" t="s">
        <v>23698</v>
      </c>
      <c r="G7422" s="3" t="str">
        <f t="shared" si="1"/>
        <v>Ken Wimberly</v>
      </c>
      <c r="H7422" s="3" t="str">
        <f t="shared" si="2"/>
        <v>KEN WIMBERLY</v>
      </c>
      <c r="J7422" s="1" t="s">
        <v>57</v>
      </c>
      <c r="K7422" s="1" t="s">
        <v>47</v>
      </c>
      <c r="L7422" s="1">
        <v>200.0</v>
      </c>
      <c r="M7422" s="1" t="s">
        <v>58</v>
      </c>
      <c r="N7422" s="1" t="s">
        <v>22395</v>
      </c>
      <c r="O7422" s="4">
        <v>44317.0</v>
      </c>
      <c r="P7422" s="4">
        <v>44279.0</v>
      </c>
      <c r="Q7422" s="1" t="s">
        <v>23699</v>
      </c>
      <c r="R7422" s="1" t="s">
        <v>31</v>
      </c>
      <c r="S7422" s="1" t="s">
        <v>32</v>
      </c>
      <c r="T7422" s="1">
        <v>75230.0</v>
      </c>
      <c r="U7422" s="1" t="s">
        <v>23700</v>
      </c>
    </row>
    <row r="7423">
      <c r="A7423" s="1" t="s">
        <v>23701</v>
      </c>
      <c r="B7423" s="1">
        <v>72535.0</v>
      </c>
      <c r="C7423" s="1">
        <v>2213.0</v>
      </c>
      <c r="D7423" s="2" t="s">
        <v>22403</v>
      </c>
      <c r="E7423" s="1" t="s">
        <v>799</v>
      </c>
      <c r="F7423" s="1" t="s">
        <v>23375</v>
      </c>
      <c r="G7423" s="3" t="str">
        <f t="shared" si="1"/>
        <v>Robert Aisner</v>
      </c>
      <c r="H7423" s="3" t="str">
        <f t="shared" si="2"/>
        <v>ROBERT AISNER</v>
      </c>
      <c r="J7423" s="1" t="s">
        <v>57</v>
      </c>
      <c r="K7423" s="1" t="s">
        <v>47</v>
      </c>
      <c r="L7423" s="1">
        <v>200.0</v>
      </c>
      <c r="M7423" s="1" t="s">
        <v>58</v>
      </c>
      <c r="N7423" s="1" t="s">
        <v>22395</v>
      </c>
      <c r="O7423" s="4">
        <v>44317.0</v>
      </c>
      <c r="P7423" s="4">
        <v>44280.0</v>
      </c>
      <c r="Q7423" s="1" t="s">
        <v>23702</v>
      </c>
      <c r="R7423" s="1" t="s">
        <v>31</v>
      </c>
      <c r="S7423" s="1" t="s">
        <v>32</v>
      </c>
      <c r="T7423" s="1">
        <v>75248.0</v>
      </c>
      <c r="U7423" s="1" t="s">
        <v>23703</v>
      </c>
    </row>
    <row r="7424">
      <c r="A7424" s="1" t="s">
        <v>23704</v>
      </c>
      <c r="B7424" s="1">
        <v>72565.0</v>
      </c>
      <c r="C7424" s="1">
        <v>2213.0</v>
      </c>
      <c r="D7424" s="2" t="s">
        <v>22403</v>
      </c>
      <c r="E7424" s="1" t="s">
        <v>921</v>
      </c>
      <c r="F7424" s="1" t="s">
        <v>23705</v>
      </c>
      <c r="G7424" s="3" t="str">
        <f t="shared" si="1"/>
        <v>David Cegelski</v>
      </c>
      <c r="H7424" s="3" t="str">
        <f t="shared" si="2"/>
        <v>DAVID CEGELSKI</v>
      </c>
      <c r="J7424" s="1" t="s">
        <v>57</v>
      </c>
      <c r="K7424" s="1" t="s">
        <v>47</v>
      </c>
      <c r="L7424" s="1">
        <v>200.0</v>
      </c>
      <c r="M7424" s="1" t="s">
        <v>58</v>
      </c>
      <c r="N7424" s="1" t="s">
        <v>22395</v>
      </c>
      <c r="O7424" s="4">
        <v>44317.0</v>
      </c>
      <c r="P7424" s="4">
        <v>44291.0</v>
      </c>
      <c r="Q7424" s="1" t="s">
        <v>23350</v>
      </c>
      <c r="R7424" s="1" t="s">
        <v>31</v>
      </c>
      <c r="S7424" s="1" t="s">
        <v>32</v>
      </c>
      <c r="T7424" s="1">
        <v>75229.0</v>
      </c>
      <c r="U7424" s="1" t="s">
        <v>23351</v>
      </c>
    </row>
    <row r="7425">
      <c r="A7425" s="1" t="s">
        <v>23706</v>
      </c>
      <c r="B7425" s="1">
        <v>72607.0</v>
      </c>
      <c r="C7425" s="1">
        <v>2213.0</v>
      </c>
      <c r="D7425" s="2" t="s">
        <v>22403</v>
      </c>
      <c r="E7425" s="1" t="s">
        <v>23707</v>
      </c>
      <c r="F7425" s="1" t="s">
        <v>23708</v>
      </c>
      <c r="G7425" s="3" t="str">
        <f t="shared" si="1"/>
        <v>Ronald and Rebecca Brakke</v>
      </c>
      <c r="H7425" s="3" t="str">
        <f t="shared" si="2"/>
        <v>RONALD AND REBECCA BRAKKE</v>
      </c>
      <c r="J7425" s="1" t="s">
        <v>57</v>
      </c>
      <c r="K7425" s="1" t="s">
        <v>47</v>
      </c>
      <c r="L7425" s="1">
        <v>200.0</v>
      </c>
      <c r="M7425" s="1" t="s">
        <v>58</v>
      </c>
      <c r="N7425" s="1" t="s">
        <v>22395</v>
      </c>
      <c r="O7425" s="4">
        <v>44317.0</v>
      </c>
      <c r="P7425" s="4">
        <v>44300.0</v>
      </c>
      <c r="Q7425" s="1" t="s">
        <v>23709</v>
      </c>
      <c r="R7425" s="1" t="s">
        <v>31</v>
      </c>
      <c r="S7425" s="1" t="s">
        <v>32</v>
      </c>
      <c r="T7425" s="1">
        <v>75230.0</v>
      </c>
      <c r="U7425" s="1" t="s">
        <v>23710</v>
      </c>
    </row>
    <row r="7426">
      <c r="A7426" s="1" t="s">
        <v>23711</v>
      </c>
      <c r="B7426" s="1">
        <v>72621.0</v>
      </c>
      <c r="C7426" s="1">
        <v>2213.0</v>
      </c>
      <c r="D7426" s="2" t="s">
        <v>22403</v>
      </c>
      <c r="E7426" s="1" t="s">
        <v>23712</v>
      </c>
      <c r="F7426" s="1" t="s">
        <v>917</v>
      </c>
      <c r="G7426" s="3" t="str">
        <f t="shared" si="1"/>
        <v>Doug and Lori Cohen</v>
      </c>
      <c r="H7426" s="3" t="str">
        <f t="shared" si="2"/>
        <v>DOUG AND LORI COHEN</v>
      </c>
      <c r="J7426" s="1" t="s">
        <v>57</v>
      </c>
      <c r="K7426" s="1" t="s">
        <v>47</v>
      </c>
      <c r="L7426" s="1">
        <v>200.0</v>
      </c>
      <c r="M7426" s="1" t="s">
        <v>58</v>
      </c>
      <c r="N7426" s="1" t="s">
        <v>22395</v>
      </c>
      <c r="O7426" s="4">
        <v>44317.0</v>
      </c>
      <c r="P7426" s="4">
        <v>44306.0</v>
      </c>
      <c r="Q7426" s="1" t="s">
        <v>23713</v>
      </c>
      <c r="R7426" s="1" t="s">
        <v>31</v>
      </c>
      <c r="S7426" s="1" t="s">
        <v>32</v>
      </c>
      <c r="T7426" s="1">
        <v>75240.0</v>
      </c>
      <c r="U7426" s="1" t="s">
        <v>23714</v>
      </c>
    </row>
    <row r="7427">
      <c r="A7427" s="1" t="s">
        <v>23715</v>
      </c>
      <c r="B7427" s="1">
        <v>72622.0</v>
      </c>
      <c r="C7427" s="1">
        <v>2213.0</v>
      </c>
      <c r="D7427" s="2" t="s">
        <v>22403</v>
      </c>
      <c r="E7427" s="1" t="s">
        <v>16686</v>
      </c>
      <c r="F7427" s="1" t="s">
        <v>23716</v>
      </c>
      <c r="G7427" s="3" t="str">
        <f t="shared" si="1"/>
        <v>Stanley Pomarantz</v>
      </c>
      <c r="H7427" s="3" t="str">
        <f t="shared" si="2"/>
        <v>STANLEY POMARANTZ</v>
      </c>
      <c r="J7427" s="1" t="s">
        <v>57</v>
      </c>
      <c r="K7427" s="1" t="s">
        <v>47</v>
      </c>
      <c r="L7427" s="1">
        <v>200.0</v>
      </c>
      <c r="M7427" s="1" t="s">
        <v>58</v>
      </c>
      <c r="N7427" s="1" t="s">
        <v>22395</v>
      </c>
      <c r="O7427" s="4">
        <v>44317.0</v>
      </c>
      <c r="P7427" s="4">
        <v>44306.0</v>
      </c>
      <c r="Q7427" s="1" t="s">
        <v>23717</v>
      </c>
      <c r="R7427" s="1" t="s">
        <v>31</v>
      </c>
      <c r="S7427" s="1" t="s">
        <v>32</v>
      </c>
      <c r="T7427" s="1">
        <v>75240.0</v>
      </c>
      <c r="U7427" s="1" t="s">
        <v>23718</v>
      </c>
    </row>
    <row r="7428">
      <c r="A7428" s="1" t="s">
        <v>23719</v>
      </c>
      <c r="B7428" s="1">
        <v>75926.0</v>
      </c>
      <c r="C7428" s="1">
        <v>2276.0</v>
      </c>
      <c r="D7428" s="2" t="s">
        <v>22405</v>
      </c>
      <c r="E7428" s="1" t="s">
        <v>23720</v>
      </c>
      <c r="F7428" s="1" t="s">
        <v>23721</v>
      </c>
      <c r="G7428" s="3" t="str">
        <f t="shared" si="1"/>
        <v>Mel Wolovits</v>
      </c>
      <c r="H7428" s="3" t="str">
        <f t="shared" si="2"/>
        <v>MEL WOLOVITS</v>
      </c>
      <c r="J7428" s="1" t="s">
        <v>57</v>
      </c>
      <c r="K7428" s="1" t="s">
        <v>50</v>
      </c>
      <c r="L7428" s="1">
        <v>200.0</v>
      </c>
      <c r="M7428" s="1" t="s">
        <v>58</v>
      </c>
      <c r="N7428" s="1" t="s">
        <v>22395</v>
      </c>
      <c r="O7428" s="4">
        <v>44352.0</v>
      </c>
      <c r="P7428" s="4">
        <v>44325.0</v>
      </c>
      <c r="Q7428" s="1" t="s">
        <v>23722</v>
      </c>
      <c r="R7428" s="1" t="s">
        <v>31</v>
      </c>
      <c r="S7428" s="1" t="s">
        <v>32</v>
      </c>
      <c r="T7428" s="1">
        <v>75230.0</v>
      </c>
      <c r="U7428" s="1" t="s">
        <v>23723</v>
      </c>
    </row>
    <row r="7429">
      <c r="A7429" s="1" t="s">
        <v>23724</v>
      </c>
      <c r="B7429" s="1">
        <v>75894.0</v>
      </c>
      <c r="C7429" s="1">
        <v>2276.0</v>
      </c>
      <c r="D7429" s="2" t="s">
        <v>22405</v>
      </c>
      <c r="E7429" s="1" t="s">
        <v>3307</v>
      </c>
      <c r="F7429" s="1" t="s">
        <v>23725</v>
      </c>
      <c r="G7429" s="3" t="str">
        <f t="shared" si="1"/>
        <v>Michelle Meulman</v>
      </c>
      <c r="H7429" s="3" t="str">
        <f t="shared" si="2"/>
        <v>MICHELLE MEULMAN</v>
      </c>
      <c r="J7429" s="1" t="s">
        <v>57</v>
      </c>
      <c r="K7429" s="1" t="s">
        <v>50</v>
      </c>
      <c r="L7429" s="1">
        <v>200.0</v>
      </c>
      <c r="M7429" s="1" t="s">
        <v>58</v>
      </c>
      <c r="N7429" s="1" t="s">
        <v>22395</v>
      </c>
      <c r="O7429" s="4">
        <v>44352.0</v>
      </c>
      <c r="P7429" s="4">
        <v>44328.0</v>
      </c>
      <c r="Q7429" s="1" t="s">
        <v>23726</v>
      </c>
      <c r="R7429" s="1" t="s">
        <v>6532</v>
      </c>
      <c r="S7429" s="1" t="s">
        <v>32</v>
      </c>
      <c r="T7429" s="1">
        <v>75189.0</v>
      </c>
      <c r="U7429" s="1" t="s">
        <v>23727</v>
      </c>
    </row>
    <row r="7430">
      <c r="A7430" s="1" t="s">
        <v>23728</v>
      </c>
      <c r="B7430" s="1">
        <v>75854.0</v>
      </c>
      <c r="C7430" s="1">
        <v>2276.0</v>
      </c>
      <c r="D7430" s="2" t="s">
        <v>22405</v>
      </c>
      <c r="E7430" s="1" t="s">
        <v>23729</v>
      </c>
      <c r="F7430" s="1" t="s">
        <v>23686</v>
      </c>
      <c r="G7430" s="3" t="str">
        <f t="shared" si="1"/>
        <v>Germaine ODonnell</v>
      </c>
      <c r="H7430" s="3" t="str">
        <f t="shared" si="2"/>
        <v>GERMAINE ODONNELL</v>
      </c>
      <c r="J7430" s="1" t="s">
        <v>57</v>
      </c>
      <c r="K7430" s="1" t="s">
        <v>50</v>
      </c>
      <c r="L7430" s="1">
        <v>200.0</v>
      </c>
      <c r="M7430" s="1" t="s">
        <v>58</v>
      </c>
      <c r="N7430" s="1" t="s">
        <v>22395</v>
      </c>
      <c r="O7430" s="4">
        <v>44352.0</v>
      </c>
      <c r="P7430" s="4">
        <v>44335.0</v>
      </c>
      <c r="Q7430" s="1" t="s">
        <v>23730</v>
      </c>
      <c r="R7430" s="1" t="s">
        <v>31</v>
      </c>
      <c r="S7430" s="1" t="s">
        <v>32</v>
      </c>
      <c r="T7430" s="1">
        <v>75230.0</v>
      </c>
      <c r="U7430" s="1" t="s">
        <v>23731</v>
      </c>
    </row>
    <row r="7431">
      <c r="A7431" s="1" t="s">
        <v>23732</v>
      </c>
      <c r="B7431" s="1">
        <v>76035.0</v>
      </c>
      <c r="C7431" s="1">
        <v>2276.0</v>
      </c>
      <c r="D7431" s="2" t="s">
        <v>22405</v>
      </c>
      <c r="E7431" s="1" t="s">
        <v>7269</v>
      </c>
      <c r="F7431" s="1" t="s">
        <v>23733</v>
      </c>
      <c r="G7431" s="3" t="str">
        <f t="shared" si="1"/>
        <v>Jay Lorch</v>
      </c>
      <c r="H7431" s="3" t="str">
        <f t="shared" si="2"/>
        <v>JAY LORCH</v>
      </c>
      <c r="J7431" s="1" t="s">
        <v>57</v>
      </c>
      <c r="K7431" s="1" t="s">
        <v>50</v>
      </c>
      <c r="L7431" s="1">
        <v>200.0</v>
      </c>
      <c r="M7431" s="1" t="s">
        <v>58</v>
      </c>
      <c r="N7431" s="1" t="s">
        <v>22395</v>
      </c>
      <c r="O7431" s="4">
        <v>44352.0</v>
      </c>
      <c r="P7431" s="4">
        <v>44321.0</v>
      </c>
      <c r="Q7431" s="1" t="s">
        <v>23734</v>
      </c>
      <c r="R7431" s="1" t="s">
        <v>31</v>
      </c>
      <c r="S7431" s="1" t="s">
        <v>32</v>
      </c>
      <c r="T7431" s="1">
        <v>75230.0</v>
      </c>
      <c r="U7431" s="1" t="s">
        <v>23735</v>
      </c>
    </row>
    <row r="7432">
      <c r="A7432" s="1" t="s">
        <v>23736</v>
      </c>
      <c r="B7432" s="1">
        <v>76068.0</v>
      </c>
      <c r="C7432" s="1">
        <v>2276.0</v>
      </c>
      <c r="D7432" s="2" t="s">
        <v>22405</v>
      </c>
      <c r="E7432" s="1" t="s">
        <v>23737</v>
      </c>
      <c r="F7432" s="1" t="s">
        <v>23738</v>
      </c>
      <c r="G7432" s="3" t="str">
        <f t="shared" si="1"/>
        <v>Anqi Liu</v>
      </c>
      <c r="H7432" s="3" t="str">
        <f t="shared" si="2"/>
        <v>ANQI LIU</v>
      </c>
      <c r="J7432" s="1" t="s">
        <v>57</v>
      </c>
      <c r="K7432" s="1" t="s">
        <v>50</v>
      </c>
      <c r="L7432" s="1">
        <v>200.0</v>
      </c>
      <c r="M7432" s="1" t="s">
        <v>58</v>
      </c>
      <c r="N7432" s="1" t="s">
        <v>22395</v>
      </c>
      <c r="O7432" s="4">
        <v>44352.0</v>
      </c>
      <c r="P7432" s="4">
        <v>44309.0</v>
      </c>
      <c r="Q7432" s="1" t="s">
        <v>23739</v>
      </c>
      <c r="R7432" s="1" t="s">
        <v>739</v>
      </c>
      <c r="S7432" s="1" t="s">
        <v>32</v>
      </c>
      <c r="T7432" s="1">
        <v>75070.0</v>
      </c>
      <c r="U7432" s="1" t="s">
        <v>23740</v>
      </c>
    </row>
    <row r="7433">
      <c r="A7433" s="1" t="s">
        <v>23741</v>
      </c>
      <c r="B7433" s="1">
        <v>75856.0</v>
      </c>
      <c r="C7433" s="1">
        <v>2276.0</v>
      </c>
      <c r="D7433" s="2" t="s">
        <v>22405</v>
      </c>
      <c r="E7433" s="1" t="s">
        <v>758</v>
      </c>
      <c r="F7433" s="1" t="s">
        <v>8255</v>
      </c>
      <c r="G7433" s="3" t="str">
        <f t="shared" si="1"/>
        <v>Elizabeth Ginsberg</v>
      </c>
      <c r="H7433" s="3" t="str">
        <f t="shared" si="2"/>
        <v>ELIZABETH GINSBERG</v>
      </c>
      <c r="J7433" s="1" t="s">
        <v>57</v>
      </c>
      <c r="K7433" s="1" t="s">
        <v>50</v>
      </c>
      <c r="L7433" s="1">
        <v>200.0</v>
      </c>
      <c r="M7433" s="1" t="s">
        <v>58</v>
      </c>
      <c r="N7433" s="1" t="s">
        <v>22395</v>
      </c>
      <c r="O7433" s="4">
        <v>44352.0</v>
      </c>
      <c r="P7433" s="4">
        <v>44333.0</v>
      </c>
      <c r="Q7433" s="1" t="s">
        <v>23742</v>
      </c>
      <c r="R7433" s="1" t="s">
        <v>31</v>
      </c>
      <c r="S7433" s="1" t="s">
        <v>32</v>
      </c>
      <c r="T7433" s="1">
        <v>75230.0</v>
      </c>
      <c r="U7433" s="1" t="s">
        <v>23743</v>
      </c>
    </row>
    <row r="7434">
      <c r="A7434" s="1" t="s">
        <v>23744</v>
      </c>
      <c r="B7434" s="1">
        <v>75888.0</v>
      </c>
      <c r="C7434" s="1">
        <v>2276.0</v>
      </c>
      <c r="D7434" s="2" t="s">
        <v>22405</v>
      </c>
      <c r="E7434" s="1" t="s">
        <v>1471</v>
      </c>
      <c r="F7434" s="1" t="s">
        <v>23725</v>
      </c>
      <c r="G7434" s="3" t="str">
        <f t="shared" si="1"/>
        <v>Melanie Meulman</v>
      </c>
      <c r="H7434" s="3" t="str">
        <f t="shared" si="2"/>
        <v>MELANIE MEULMAN</v>
      </c>
      <c r="J7434" s="1" t="s">
        <v>57</v>
      </c>
      <c r="K7434" s="1" t="s">
        <v>50</v>
      </c>
      <c r="L7434" s="1">
        <v>200.0</v>
      </c>
      <c r="M7434" s="1" t="s">
        <v>58</v>
      </c>
      <c r="N7434" s="1" t="s">
        <v>22395</v>
      </c>
      <c r="O7434" s="4">
        <v>44352.0</v>
      </c>
      <c r="P7434" s="4">
        <v>44328.0</v>
      </c>
      <c r="Q7434" s="1" t="s">
        <v>23726</v>
      </c>
      <c r="R7434" s="1" t="s">
        <v>6532</v>
      </c>
      <c r="S7434" s="1" t="s">
        <v>32</v>
      </c>
      <c r="T7434" s="1">
        <v>75189.0</v>
      </c>
      <c r="U7434" s="1" t="s">
        <v>23727</v>
      </c>
    </row>
    <row r="7435">
      <c r="A7435" s="1" t="s">
        <v>23745</v>
      </c>
      <c r="B7435" s="1">
        <v>75893.0</v>
      </c>
      <c r="C7435" s="1">
        <v>2276.0</v>
      </c>
      <c r="D7435" s="2" t="s">
        <v>22405</v>
      </c>
      <c r="E7435" s="1" t="s">
        <v>3307</v>
      </c>
      <c r="F7435" s="1" t="s">
        <v>23725</v>
      </c>
      <c r="G7435" s="3" t="str">
        <f t="shared" si="1"/>
        <v>Michelle Meulman</v>
      </c>
      <c r="H7435" s="3" t="str">
        <f t="shared" si="2"/>
        <v>MICHELLE MEULMAN</v>
      </c>
      <c r="J7435" s="1" t="s">
        <v>57</v>
      </c>
      <c r="K7435" s="1" t="s">
        <v>50</v>
      </c>
      <c r="L7435" s="1">
        <v>200.0</v>
      </c>
      <c r="M7435" s="1" t="s">
        <v>58</v>
      </c>
      <c r="N7435" s="1" t="s">
        <v>22395</v>
      </c>
      <c r="O7435" s="4">
        <v>44352.0</v>
      </c>
      <c r="P7435" s="4">
        <v>44328.0</v>
      </c>
      <c r="Q7435" s="1" t="s">
        <v>23726</v>
      </c>
      <c r="R7435" s="1" t="s">
        <v>6532</v>
      </c>
      <c r="S7435" s="1" t="s">
        <v>32</v>
      </c>
      <c r="T7435" s="1">
        <v>75189.0</v>
      </c>
      <c r="U7435" s="1" t="s">
        <v>23727</v>
      </c>
    </row>
    <row r="7436">
      <c r="A7436" s="1" t="s">
        <v>23746</v>
      </c>
      <c r="B7436" s="1">
        <v>76065.0</v>
      </c>
      <c r="C7436" s="1">
        <v>2276.0</v>
      </c>
      <c r="D7436" s="2" t="s">
        <v>22405</v>
      </c>
      <c r="E7436" s="1" t="s">
        <v>23747</v>
      </c>
      <c r="F7436" s="1" t="s">
        <v>23748</v>
      </c>
      <c r="G7436" s="3" t="str">
        <f t="shared" si="1"/>
        <v>Wai Chi St.ephanie and Daniel C Eng</v>
      </c>
      <c r="H7436" s="3" t="str">
        <f t="shared" si="2"/>
        <v>WAI CHI ST.EPHANIE AND DANIEL C ENG</v>
      </c>
      <c r="J7436" s="1" t="s">
        <v>57</v>
      </c>
      <c r="K7436" s="1" t="s">
        <v>50</v>
      </c>
      <c r="L7436" s="1">
        <v>200.0</v>
      </c>
      <c r="M7436" s="1" t="s">
        <v>58</v>
      </c>
      <c r="N7436" s="1" t="s">
        <v>22395</v>
      </c>
      <c r="O7436" s="4">
        <v>44352.0</v>
      </c>
      <c r="P7436" s="4">
        <v>44309.0</v>
      </c>
      <c r="Q7436" s="1" t="s">
        <v>23749</v>
      </c>
      <c r="R7436" s="1" t="s">
        <v>1541</v>
      </c>
      <c r="S7436" s="1" t="s">
        <v>32</v>
      </c>
      <c r="T7436" s="1">
        <v>75023.0</v>
      </c>
      <c r="U7436" s="1" t="s">
        <v>23750</v>
      </c>
    </row>
    <row r="7437">
      <c r="A7437" s="1" t="s">
        <v>23751</v>
      </c>
      <c r="B7437" s="1">
        <v>79019.0</v>
      </c>
      <c r="C7437" s="1">
        <v>2315.0</v>
      </c>
      <c r="D7437" s="2" t="s">
        <v>22409</v>
      </c>
      <c r="E7437" s="1" t="s">
        <v>16686</v>
      </c>
      <c r="F7437" s="1" t="s">
        <v>23716</v>
      </c>
      <c r="G7437" s="3" t="str">
        <f t="shared" si="1"/>
        <v>Stanley Pomarantz</v>
      </c>
      <c r="H7437" s="3" t="str">
        <f t="shared" si="2"/>
        <v>STANLEY POMARANTZ</v>
      </c>
      <c r="J7437" s="1" t="s">
        <v>57</v>
      </c>
      <c r="K7437" s="1" t="s">
        <v>53</v>
      </c>
      <c r="L7437" s="1">
        <v>200.0</v>
      </c>
      <c r="M7437" s="1" t="s">
        <v>58</v>
      </c>
      <c r="N7437" s="1" t="s">
        <v>22395</v>
      </c>
      <c r="P7437" s="4">
        <v>44343.0</v>
      </c>
      <c r="Q7437" s="1" t="s">
        <v>23717</v>
      </c>
      <c r="R7437" s="1" t="s">
        <v>31</v>
      </c>
      <c r="S7437" s="1" t="s">
        <v>32</v>
      </c>
      <c r="T7437" s="1">
        <v>75240.0</v>
      </c>
      <c r="U7437" s="1" t="s">
        <v>23718</v>
      </c>
    </row>
    <row r="7438">
      <c r="A7438" s="1" t="s">
        <v>23752</v>
      </c>
      <c r="B7438" s="1">
        <v>79000.0</v>
      </c>
      <c r="C7438" s="1">
        <v>2315.0</v>
      </c>
      <c r="D7438" s="2" t="s">
        <v>22409</v>
      </c>
      <c r="E7438" s="1" t="s">
        <v>4876</v>
      </c>
      <c r="F7438" s="1" t="s">
        <v>23753</v>
      </c>
      <c r="G7438" s="3" t="str">
        <f t="shared" si="1"/>
        <v>Kathy Coffman</v>
      </c>
      <c r="H7438" s="3" t="str">
        <f t="shared" si="2"/>
        <v>KATHY COFFMAN</v>
      </c>
      <c r="J7438" s="1" t="s">
        <v>57</v>
      </c>
      <c r="K7438" s="1" t="s">
        <v>53</v>
      </c>
      <c r="L7438" s="1">
        <v>200.0</v>
      </c>
      <c r="M7438" s="1" t="s">
        <v>58</v>
      </c>
      <c r="N7438" s="1" t="s">
        <v>22395</v>
      </c>
      <c r="P7438" s="4">
        <v>44348.0</v>
      </c>
      <c r="Q7438" s="1" t="s">
        <v>23754</v>
      </c>
      <c r="R7438" s="1" t="s">
        <v>31</v>
      </c>
      <c r="S7438" s="1" t="s">
        <v>32</v>
      </c>
      <c r="T7438" s="1">
        <v>75230.0</v>
      </c>
      <c r="U7438" s="1" t="s">
        <v>23755</v>
      </c>
    </row>
    <row r="7439">
      <c r="A7439" s="1" t="s">
        <v>23756</v>
      </c>
      <c r="B7439" s="1">
        <v>37927.0</v>
      </c>
      <c r="C7439" s="1">
        <v>2315.0</v>
      </c>
      <c r="D7439" s="2" t="s">
        <v>22409</v>
      </c>
      <c r="E7439" s="1" t="s">
        <v>248</v>
      </c>
      <c r="F7439" s="1" t="s">
        <v>13979</v>
      </c>
      <c r="G7439" s="3" t="str">
        <f t="shared" si="1"/>
        <v>Janice Schwarz</v>
      </c>
      <c r="H7439" s="3" t="str">
        <f t="shared" si="2"/>
        <v>JANICE SCHWARZ</v>
      </c>
      <c r="J7439" s="1" t="s">
        <v>389</v>
      </c>
      <c r="K7439" s="1" t="s">
        <v>53</v>
      </c>
      <c r="L7439" s="1">
        <v>200.0</v>
      </c>
      <c r="M7439" s="1" t="s">
        <v>390</v>
      </c>
      <c r="N7439" s="1" t="s">
        <v>22395</v>
      </c>
      <c r="P7439" s="4">
        <v>44364.0</v>
      </c>
      <c r="Q7439" s="1" t="s">
        <v>13980</v>
      </c>
      <c r="R7439" s="1" t="s">
        <v>31</v>
      </c>
      <c r="S7439" s="1" t="s">
        <v>32</v>
      </c>
      <c r="T7439" s="1">
        <v>75230.0</v>
      </c>
      <c r="U7439" s="1" t="s">
        <v>13981</v>
      </c>
    </row>
    <row r="7440">
      <c r="A7440" s="1" t="s">
        <v>23757</v>
      </c>
      <c r="B7440" s="1">
        <v>36523.0</v>
      </c>
      <c r="C7440" s="1">
        <v>2213.0</v>
      </c>
      <c r="D7440" s="2" t="s">
        <v>22403</v>
      </c>
      <c r="G7440" s="3" t="str">
        <f t="shared" si="1"/>
        <v> </v>
      </c>
      <c r="H7440" s="3" t="str">
        <f t="shared" si="2"/>
        <v> </v>
      </c>
      <c r="I7440" s="1" t="s">
        <v>5653</v>
      </c>
      <c r="J7440" s="1" t="s">
        <v>389</v>
      </c>
      <c r="K7440" s="1" t="s">
        <v>47</v>
      </c>
      <c r="L7440" s="1">
        <v>204.59</v>
      </c>
      <c r="M7440" s="1" t="s">
        <v>390</v>
      </c>
      <c r="N7440" s="1" t="s">
        <v>22395</v>
      </c>
      <c r="O7440" s="4">
        <v>44317.0</v>
      </c>
      <c r="P7440" s="4">
        <v>44305.0</v>
      </c>
      <c r="Q7440" s="1" t="s">
        <v>23633</v>
      </c>
      <c r="R7440" s="1" t="s">
        <v>122</v>
      </c>
      <c r="S7440" s="1" t="s">
        <v>32</v>
      </c>
      <c r="T7440" s="1">
        <v>78701.0</v>
      </c>
      <c r="U7440" s="1" t="s">
        <v>23634</v>
      </c>
    </row>
    <row r="7441">
      <c r="A7441" s="1" t="s">
        <v>23758</v>
      </c>
      <c r="B7441" s="1">
        <v>37912.0</v>
      </c>
      <c r="C7441" s="1">
        <v>2315.0</v>
      </c>
      <c r="D7441" s="2" t="s">
        <v>22409</v>
      </c>
      <c r="G7441" s="3" t="str">
        <f t="shared" si="1"/>
        <v> </v>
      </c>
      <c r="H7441" s="3" t="str">
        <f t="shared" si="2"/>
        <v> </v>
      </c>
      <c r="I7441" s="1" t="s">
        <v>786</v>
      </c>
      <c r="J7441" s="1" t="s">
        <v>389</v>
      </c>
      <c r="K7441" s="1" t="s">
        <v>53</v>
      </c>
      <c r="L7441" s="1">
        <v>220.0</v>
      </c>
      <c r="M7441" s="1" t="s">
        <v>390</v>
      </c>
      <c r="N7441" s="1" t="s">
        <v>22395</v>
      </c>
      <c r="P7441" s="4">
        <v>44371.0</v>
      </c>
      <c r="Q7441" s="1" t="s">
        <v>14378</v>
      </c>
      <c r="R7441" s="1" t="s">
        <v>31</v>
      </c>
      <c r="S7441" s="1" t="s">
        <v>32</v>
      </c>
      <c r="T7441" s="1">
        <v>75218.0</v>
      </c>
      <c r="U7441" s="1" t="s">
        <v>14379</v>
      </c>
    </row>
    <row r="7442">
      <c r="A7442" s="1" t="s">
        <v>23759</v>
      </c>
      <c r="B7442" s="1">
        <v>37352.0</v>
      </c>
      <c r="C7442" s="1">
        <v>2276.0</v>
      </c>
      <c r="D7442" s="2" t="s">
        <v>22405</v>
      </c>
      <c r="G7442" s="3" t="str">
        <f t="shared" si="1"/>
        <v> </v>
      </c>
      <c r="H7442" s="3" t="str">
        <f t="shared" si="2"/>
        <v> </v>
      </c>
      <c r="I7442" s="1" t="s">
        <v>5653</v>
      </c>
      <c r="J7442" s="1" t="s">
        <v>389</v>
      </c>
      <c r="K7442" s="1" t="s">
        <v>50</v>
      </c>
      <c r="L7442" s="1">
        <v>229.32</v>
      </c>
      <c r="M7442" s="1" t="s">
        <v>390</v>
      </c>
      <c r="N7442" s="1" t="s">
        <v>22395</v>
      </c>
      <c r="O7442" s="4">
        <v>44352.0</v>
      </c>
      <c r="P7442" s="4">
        <v>44327.0</v>
      </c>
      <c r="Q7442" s="1" t="s">
        <v>22893</v>
      </c>
      <c r="R7442" s="1" t="s">
        <v>122</v>
      </c>
      <c r="S7442" s="1" t="s">
        <v>32</v>
      </c>
      <c r="T7442" s="1">
        <v>78701.0</v>
      </c>
      <c r="U7442" s="1" t="s">
        <v>22894</v>
      </c>
    </row>
    <row r="7443">
      <c r="A7443" s="1" t="s">
        <v>23760</v>
      </c>
      <c r="B7443" s="1">
        <v>36038.0</v>
      </c>
      <c r="C7443" s="1">
        <v>2143.0</v>
      </c>
      <c r="D7443" s="2" t="s">
        <v>22401</v>
      </c>
      <c r="G7443" s="3" t="str">
        <f t="shared" si="1"/>
        <v> </v>
      </c>
      <c r="H7443" s="3" t="str">
        <f t="shared" si="2"/>
        <v> </v>
      </c>
      <c r="I7443" s="1" t="s">
        <v>23761</v>
      </c>
      <c r="J7443" s="1" t="s">
        <v>389</v>
      </c>
      <c r="K7443" s="1" t="s">
        <v>44</v>
      </c>
      <c r="L7443" s="1">
        <v>234.0</v>
      </c>
      <c r="M7443" s="1" t="s">
        <v>390</v>
      </c>
      <c r="N7443" s="1" t="s">
        <v>22395</v>
      </c>
      <c r="O7443" s="4">
        <v>44317.0</v>
      </c>
      <c r="P7443" s="4">
        <v>44217.0</v>
      </c>
      <c r="Q7443" s="1" t="s">
        <v>23762</v>
      </c>
      <c r="R7443" s="1" t="s">
        <v>31</v>
      </c>
      <c r="S7443" s="1" t="s">
        <v>32</v>
      </c>
      <c r="T7443" s="1">
        <v>75251.0</v>
      </c>
      <c r="U7443" s="1" t="s">
        <v>23763</v>
      </c>
    </row>
    <row r="7444">
      <c r="A7444" s="1" t="s">
        <v>23764</v>
      </c>
      <c r="B7444" s="1">
        <v>36040.0</v>
      </c>
      <c r="C7444" s="1">
        <v>2143.0</v>
      </c>
      <c r="D7444" s="2" t="s">
        <v>22401</v>
      </c>
      <c r="E7444" s="1" t="s">
        <v>3069</v>
      </c>
      <c r="F7444" s="1" t="s">
        <v>23765</v>
      </c>
      <c r="G7444" s="3" t="str">
        <f t="shared" si="1"/>
        <v>Robyn Mirsky</v>
      </c>
      <c r="H7444" s="3" t="str">
        <f t="shared" si="2"/>
        <v>ROBYN MIRSKY</v>
      </c>
      <c r="J7444" s="1" t="s">
        <v>389</v>
      </c>
      <c r="K7444" s="1" t="s">
        <v>44</v>
      </c>
      <c r="L7444" s="1">
        <v>234.0</v>
      </c>
      <c r="M7444" s="1" t="s">
        <v>390</v>
      </c>
      <c r="N7444" s="1" t="s">
        <v>22395</v>
      </c>
      <c r="O7444" s="4">
        <v>44317.0</v>
      </c>
      <c r="P7444" s="4">
        <v>44221.0</v>
      </c>
      <c r="Q7444" s="1" t="s">
        <v>23766</v>
      </c>
      <c r="R7444" s="1" t="s">
        <v>31</v>
      </c>
      <c r="S7444" s="1" t="s">
        <v>32</v>
      </c>
      <c r="T7444" s="1">
        <v>75254.0</v>
      </c>
      <c r="U7444" s="1" t="s">
        <v>23767</v>
      </c>
    </row>
    <row r="7445">
      <c r="A7445" s="1" t="s">
        <v>23768</v>
      </c>
      <c r="B7445" s="1">
        <v>66126.0</v>
      </c>
      <c r="C7445" s="1">
        <v>2061.0</v>
      </c>
      <c r="D7445" s="2" t="s">
        <v>22397</v>
      </c>
      <c r="E7445" s="1" t="s">
        <v>23769</v>
      </c>
      <c r="F7445" s="1" t="s">
        <v>17036</v>
      </c>
      <c r="G7445" s="3" t="str">
        <f t="shared" si="1"/>
        <v>Lisa and Charles Siegel</v>
      </c>
      <c r="H7445" s="3" t="str">
        <f t="shared" si="2"/>
        <v>LISA AND CHARLES SIEGEL</v>
      </c>
      <c r="J7445" s="1" t="s">
        <v>57</v>
      </c>
      <c r="K7445" s="1" t="s">
        <v>41</v>
      </c>
      <c r="L7445" s="1">
        <v>250.0</v>
      </c>
      <c r="M7445" s="1" t="s">
        <v>58</v>
      </c>
      <c r="N7445" s="1" t="s">
        <v>22395</v>
      </c>
      <c r="O7445" s="4">
        <v>44317.0</v>
      </c>
      <c r="P7445" s="5">
        <v>44120.0</v>
      </c>
      <c r="Q7445" s="1" t="s">
        <v>23770</v>
      </c>
      <c r="R7445" s="1" t="s">
        <v>31</v>
      </c>
      <c r="S7445" s="1" t="s">
        <v>32</v>
      </c>
      <c r="T7445" s="1">
        <v>75230.0</v>
      </c>
      <c r="U7445" s="1" t="s">
        <v>23771</v>
      </c>
    </row>
    <row r="7446">
      <c r="A7446" s="1" t="s">
        <v>23772</v>
      </c>
      <c r="B7446" s="1">
        <v>66136.0</v>
      </c>
      <c r="C7446" s="1">
        <v>2061.0</v>
      </c>
      <c r="D7446" s="2" t="s">
        <v>22397</v>
      </c>
      <c r="E7446" s="1" t="s">
        <v>13644</v>
      </c>
      <c r="F7446" s="1" t="s">
        <v>22677</v>
      </c>
      <c r="G7446" s="3" t="str">
        <f t="shared" si="1"/>
        <v>Lyons Heyman</v>
      </c>
      <c r="H7446" s="3" t="str">
        <f t="shared" si="2"/>
        <v>LYONS HEYMAN</v>
      </c>
      <c r="J7446" s="1" t="s">
        <v>57</v>
      </c>
      <c r="K7446" s="1" t="s">
        <v>41</v>
      </c>
      <c r="L7446" s="1">
        <v>250.0</v>
      </c>
      <c r="M7446" s="1" t="s">
        <v>58</v>
      </c>
      <c r="N7446" s="1" t="s">
        <v>22395</v>
      </c>
      <c r="O7446" s="4">
        <v>44317.0</v>
      </c>
      <c r="P7446" s="5">
        <v>44121.0</v>
      </c>
      <c r="Q7446" s="1" t="s">
        <v>23773</v>
      </c>
      <c r="R7446" s="1" t="s">
        <v>23774</v>
      </c>
      <c r="S7446" s="1" t="s">
        <v>5173</v>
      </c>
      <c r="T7446" s="1" t="s">
        <v>23775</v>
      </c>
      <c r="U7446" s="1" t="s">
        <v>23776</v>
      </c>
    </row>
    <row r="7447">
      <c r="A7447" s="1" t="s">
        <v>23777</v>
      </c>
      <c r="B7447" s="1">
        <v>66137.0</v>
      </c>
      <c r="C7447" s="1">
        <v>2061.0</v>
      </c>
      <c r="D7447" s="2" t="s">
        <v>22397</v>
      </c>
      <c r="E7447" s="1" t="s">
        <v>13412</v>
      </c>
      <c r="F7447" s="1" t="s">
        <v>23778</v>
      </c>
      <c r="G7447" s="3" t="str">
        <f t="shared" si="1"/>
        <v>Jeanne Whitman Bobbitt</v>
      </c>
      <c r="H7447" s="3" t="str">
        <f t="shared" si="2"/>
        <v>JEANNE WHITMAN BOBBITT</v>
      </c>
      <c r="J7447" s="1" t="s">
        <v>57</v>
      </c>
      <c r="K7447" s="1" t="s">
        <v>41</v>
      </c>
      <c r="L7447" s="1">
        <v>250.0</v>
      </c>
      <c r="M7447" s="1" t="s">
        <v>58</v>
      </c>
      <c r="N7447" s="1" t="s">
        <v>22395</v>
      </c>
      <c r="O7447" s="4">
        <v>44317.0</v>
      </c>
      <c r="P7447" s="5">
        <v>44121.0</v>
      </c>
      <c r="Q7447" s="1" t="s">
        <v>23779</v>
      </c>
      <c r="R7447" s="1" t="s">
        <v>31</v>
      </c>
      <c r="S7447" s="1" t="s">
        <v>32</v>
      </c>
      <c r="T7447" s="1">
        <v>75219.0</v>
      </c>
      <c r="U7447" s="1" t="s">
        <v>23780</v>
      </c>
    </row>
    <row r="7448">
      <c r="A7448" s="1" t="s">
        <v>23781</v>
      </c>
      <c r="B7448" s="1">
        <v>66141.0</v>
      </c>
      <c r="C7448" s="1">
        <v>2061.0</v>
      </c>
      <c r="D7448" s="2" t="s">
        <v>22397</v>
      </c>
      <c r="E7448" s="1" t="s">
        <v>2678</v>
      </c>
      <c r="F7448" s="1" t="s">
        <v>12673</v>
      </c>
      <c r="G7448" s="3" t="str">
        <f t="shared" si="1"/>
        <v>Gloria Tarpley</v>
      </c>
      <c r="H7448" s="3" t="str">
        <f t="shared" si="2"/>
        <v>GLORIA TARPLEY</v>
      </c>
      <c r="J7448" s="1" t="s">
        <v>57</v>
      </c>
      <c r="K7448" s="1" t="s">
        <v>41</v>
      </c>
      <c r="L7448" s="1">
        <v>250.0</v>
      </c>
      <c r="M7448" s="1" t="s">
        <v>58</v>
      </c>
      <c r="N7448" s="1" t="s">
        <v>22395</v>
      </c>
      <c r="O7448" s="4">
        <v>44317.0</v>
      </c>
      <c r="P7448" s="5">
        <v>44122.0</v>
      </c>
      <c r="Q7448" s="1" t="s">
        <v>14256</v>
      </c>
      <c r="R7448" s="1" t="s">
        <v>31</v>
      </c>
      <c r="S7448" s="1" t="s">
        <v>32</v>
      </c>
      <c r="T7448" s="1">
        <v>75218.0</v>
      </c>
      <c r="U7448" s="1" t="s">
        <v>14257</v>
      </c>
    </row>
    <row r="7449">
      <c r="A7449" s="1" t="s">
        <v>23782</v>
      </c>
      <c r="B7449" s="1">
        <v>66145.0</v>
      </c>
      <c r="C7449" s="1">
        <v>2061.0</v>
      </c>
      <c r="D7449" s="2" t="s">
        <v>22397</v>
      </c>
      <c r="E7449" s="1" t="s">
        <v>23783</v>
      </c>
      <c r="F7449" s="1" t="s">
        <v>23784</v>
      </c>
      <c r="G7449" s="3" t="str">
        <f t="shared" si="1"/>
        <v>Rochelle/Mike Koslin</v>
      </c>
      <c r="H7449" s="3" t="str">
        <f t="shared" si="2"/>
        <v>ROCHELLE/MIKE KOSLIN</v>
      </c>
      <c r="J7449" s="1" t="s">
        <v>57</v>
      </c>
      <c r="K7449" s="1" t="s">
        <v>41</v>
      </c>
      <c r="L7449" s="1">
        <v>250.0</v>
      </c>
      <c r="M7449" s="1" t="s">
        <v>58</v>
      </c>
      <c r="N7449" s="1" t="s">
        <v>22395</v>
      </c>
      <c r="O7449" s="4">
        <v>44317.0</v>
      </c>
      <c r="P7449" s="5">
        <v>44123.0</v>
      </c>
      <c r="Q7449" s="1" t="s">
        <v>23785</v>
      </c>
      <c r="R7449" s="1" t="s">
        <v>5172</v>
      </c>
      <c r="S7449" s="1" t="s">
        <v>5173</v>
      </c>
      <c r="T7449" s="1">
        <v>35223.0</v>
      </c>
      <c r="U7449" s="1" t="s">
        <v>23786</v>
      </c>
    </row>
    <row r="7450">
      <c r="A7450" s="1" t="s">
        <v>23787</v>
      </c>
      <c r="B7450" s="1">
        <v>66152.0</v>
      </c>
      <c r="C7450" s="1">
        <v>2061.0</v>
      </c>
      <c r="D7450" s="2" t="s">
        <v>22397</v>
      </c>
      <c r="E7450" s="1" t="s">
        <v>1875</v>
      </c>
      <c r="F7450" s="1" t="s">
        <v>23788</v>
      </c>
      <c r="G7450" s="3" t="str">
        <f t="shared" si="1"/>
        <v>Anna Volchkov</v>
      </c>
      <c r="H7450" s="3" t="str">
        <f t="shared" si="2"/>
        <v>ANNA VOLCHKOV</v>
      </c>
      <c r="J7450" s="1" t="s">
        <v>57</v>
      </c>
      <c r="K7450" s="1" t="s">
        <v>41</v>
      </c>
      <c r="L7450" s="1">
        <v>250.0</v>
      </c>
      <c r="M7450" s="1" t="s">
        <v>58</v>
      </c>
      <c r="N7450" s="1" t="s">
        <v>22395</v>
      </c>
      <c r="O7450" s="4">
        <v>44317.0</v>
      </c>
      <c r="P7450" s="5">
        <v>44125.0</v>
      </c>
      <c r="Q7450" s="1" t="s">
        <v>840</v>
      </c>
      <c r="R7450" s="1" t="s">
        <v>31</v>
      </c>
      <c r="S7450" s="1" t="s">
        <v>32</v>
      </c>
      <c r="T7450" s="1">
        <v>75204.0</v>
      </c>
      <c r="U7450" s="1" t="s">
        <v>841</v>
      </c>
    </row>
    <row r="7451">
      <c r="A7451" s="1" t="s">
        <v>23789</v>
      </c>
      <c r="B7451" s="1">
        <v>66159.0</v>
      </c>
      <c r="C7451" s="1">
        <v>2061.0</v>
      </c>
      <c r="D7451" s="2" t="s">
        <v>22397</v>
      </c>
      <c r="E7451" s="1" t="s">
        <v>2300</v>
      </c>
      <c r="F7451" s="1" t="s">
        <v>23086</v>
      </c>
      <c r="G7451" s="3" t="str">
        <f t="shared" si="1"/>
        <v>Jeffrey Seymour</v>
      </c>
      <c r="H7451" s="3" t="str">
        <f t="shared" si="2"/>
        <v>JEFFREY SEYMOUR</v>
      </c>
      <c r="J7451" s="1" t="s">
        <v>57</v>
      </c>
      <c r="K7451" s="1" t="s">
        <v>41</v>
      </c>
      <c r="L7451" s="1">
        <v>250.0</v>
      </c>
      <c r="M7451" s="1" t="s">
        <v>58</v>
      </c>
      <c r="N7451" s="1" t="s">
        <v>22395</v>
      </c>
      <c r="O7451" s="4">
        <v>44317.0</v>
      </c>
      <c r="P7451" s="5">
        <v>44127.0</v>
      </c>
      <c r="Q7451" s="1" t="s">
        <v>23087</v>
      </c>
      <c r="R7451" s="1" t="s">
        <v>31</v>
      </c>
      <c r="S7451" s="1" t="s">
        <v>32</v>
      </c>
      <c r="T7451" s="1">
        <v>75230.0</v>
      </c>
      <c r="U7451" s="1" t="s">
        <v>23088</v>
      </c>
    </row>
    <row r="7452">
      <c r="A7452" s="1" t="s">
        <v>23790</v>
      </c>
      <c r="B7452" s="1">
        <v>66165.0</v>
      </c>
      <c r="C7452" s="1">
        <v>2061.0</v>
      </c>
      <c r="D7452" s="2" t="s">
        <v>22397</v>
      </c>
      <c r="E7452" s="1" t="s">
        <v>1499</v>
      </c>
      <c r="F7452" s="1" t="s">
        <v>23791</v>
      </c>
      <c r="G7452" s="3" t="str">
        <f t="shared" si="1"/>
        <v>Ellen Friedland</v>
      </c>
      <c r="H7452" s="3" t="str">
        <f t="shared" si="2"/>
        <v>ELLEN FRIEDLAND</v>
      </c>
      <c r="J7452" s="1" t="s">
        <v>57</v>
      </c>
      <c r="K7452" s="1" t="s">
        <v>41</v>
      </c>
      <c r="L7452" s="1">
        <v>250.0</v>
      </c>
      <c r="M7452" s="1" t="s">
        <v>58</v>
      </c>
      <c r="N7452" s="1" t="s">
        <v>22395</v>
      </c>
      <c r="O7452" s="4">
        <v>44317.0</v>
      </c>
      <c r="P7452" s="5">
        <v>44128.0</v>
      </c>
      <c r="Q7452" s="1" t="s">
        <v>23792</v>
      </c>
      <c r="R7452" s="1" t="s">
        <v>23144</v>
      </c>
      <c r="S7452" s="1" t="s">
        <v>604</v>
      </c>
      <c r="T7452" s="1">
        <v>90048.0</v>
      </c>
      <c r="U7452" s="1" t="s">
        <v>23793</v>
      </c>
    </row>
    <row r="7453">
      <c r="A7453" s="1" t="s">
        <v>23794</v>
      </c>
      <c r="B7453" s="1">
        <v>66183.0</v>
      </c>
      <c r="C7453" s="1">
        <v>2061.0</v>
      </c>
      <c r="D7453" s="2" t="s">
        <v>22397</v>
      </c>
      <c r="E7453" s="1" t="s">
        <v>1262</v>
      </c>
      <c r="F7453" s="1" t="s">
        <v>422</v>
      </c>
      <c r="G7453" s="3" t="str">
        <f t="shared" si="1"/>
        <v>Thomas Mills</v>
      </c>
      <c r="H7453" s="3" t="str">
        <f t="shared" si="2"/>
        <v>THOMAS MILLS</v>
      </c>
      <c r="J7453" s="1" t="s">
        <v>57</v>
      </c>
      <c r="K7453" s="1" t="s">
        <v>41</v>
      </c>
      <c r="L7453" s="1">
        <v>250.0</v>
      </c>
      <c r="M7453" s="1" t="s">
        <v>58</v>
      </c>
      <c r="N7453" s="1" t="s">
        <v>22395</v>
      </c>
      <c r="O7453" s="4">
        <v>44317.0</v>
      </c>
      <c r="P7453" s="5">
        <v>44162.0</v>
      </c>
      <c r="Q7453" s="1" t="s">
        <v>23795</v>
      </c>
      <c r="R7453" s="1" t="s">
        <v>31</v>
      </c>
      <c r="S7453" s="1" t="s">
        <v>32</v>
      </c>
      <c r="T7453" s="1">
        <v>75204.0</v>
      </c>
      <c r="U7453" s="1" t="s">
        <v>23796</v>
      </c>
    </row>
    <row r="7454">
      <c r="A7454" s="1" t="s">
        <v>23797</v>
      </c>
      <c r="B7454" s="1">
        <v>66203.0</v>
      </c>
      <c r="C7454" s="1">
        <v>2061.0</v>
      </c>
      <c r="D7454" s="2" t="s">
        <v>22397</v>
      </c>
      <c r="E7454" s="1" t="s">
        <v>410</v>
      </c>
      <c r="F7454" s="1" t="s">
        <v>22561</v>
      </c>
      <c r="G7454" s="3" t="str">
        <f t="shared" si="1"/>
        <v>Larry Steinberg</v>
      </c>
      <c r="H7454" s="3" t="str">
        <f t="shared" si="2"/>
        <v>LARRY STEINBERG</v>
      </c>
      <c r="J7454" s="1" t="s">
        <v>57</v>
      </c>
      <c r="K7454" s="1" t="s">
        <v>41</v>
      </c>
      <c r="L7454" s="1">
        <v>250.0</v>
      </c>
      <c r="M7454" s="1" t="s">
        <v>58</v>
      </c>
      <c r="N7454" s="1" t="s">
        <v>22395</v>
      </c>
      <c r="O7454" s="4">
        <v>44317.0</v>
      </c>
      <c r="P7454" s="4">
        <v>44172.0</v>
      </c>
      <c r="Q7454" s="1" t="s">
        <v>23798</v>
      </c>
      <c r="R7454" s="1" t="s">
        <v>31</v>
      </c>
      <c r="S7454" s="1" t="s">
        <v>32</v>
      </c>
      <c r="T7454" s="1">
        <v>75225.0</v>
      </c>
      <c r="U7454" s="1" t="s">
        <v>23799</v>
      </c>
    </row>
    <row r="7455">
      <c r="A7455" s="1" t="s">
        <v>23800</v>
      </c>
      <c r="B7455" s="1">
        <v>66204.0</v>
      </c>
      <c r="C7455" s="1">
        <v>2061.0</v>
      </c>
      <c r="D7455" s="2" t="s">
        <v>22397</v>
      </c>
      <c r="E7455" s="1" t="s">
        <v>23801</v>
      </c>
      <c r="F7455" s="1" t="s">
        <v>22034</v>
      </c>
      <c r="G7455" s="3" t="str">
        <f t="shared" si="1"/>
        <v>Rita Sue Gold</v>
      </c>
      <c r="H7455" s="3" t="str">
        <f t="shared" si="2"/>
        <v>RITA SUE GOLD</v>
      </c>
      <c r="J7455" s="1" t="s">
        <v>57</v>
      </c>
      <c r="K7455" s="1" t="s">
        <v>41</v>
      </c>
      <c r="L7455" s="1">
        <v>250.0</v>
      </c>
      <c r="M7455" s="1" t="s">
        <v>58</v>
      </c>
      <c r="N7455" s="1" t="s">
        <v>22395</v>
      </c>
      <c r="O7455" s="4">
        <v>44317.0</v>
      </c>
      <c r="P7455" s="4">
        <v>44172.0</v>
      </c>
      <c r="Q7455" s="1" t="s">
        <v>23802</v>
      </c>
      <c r="R7455" s="1" t="s">
        <v>31</v>
      </c>
      <c r="S7455" s="1" t="s">
        <v>32</v>
      </c>
      <c r="T7455" s="1">
        <v>75225.0</v>
      </c>
      <c r="U7455" s="1" t="s">
        <v>23803</v>
      </c>
    </row>
    <row r="7456">
      <c r="A7456" s="1" t="s">
        <v>23804</v>
      </c>
      <c r="B7456" s="1">
        <v>66211.0</v>
      </c>
      <c r="C7456" s="1">
        <v>2061.0</v>
      </c>
      <c r="D7456" s="2" t="s">
        <v>22397</v>
      </c>
      <c r="E7456" s="1" t="s">
        <v>1324</v>
      </c>
      <c r="F7456" s="1" t="s">
        <v>22954</v>
      </c>
      <c r="G7456" s="3" t="str">
        <f t="shared" si="1"/>
        <v>Ronald Weisfeld</v>
      </c>
      <c r="H7456" s="3" t="str">
        <f t="shared" si="2"/>
        <v>RONALD WEISFELD</v>
      </c>
      <c r="J7456" s="1" t="s">
        <v>57</v>
      </c>
      <c r="K7456" s="1" t="s">
        <v>41</v>
      </c>
      <c r="L7456" s="1">
        <v>250.0</v>
      </c>
      <c r="M7456" s="1" t="s">
        <v>58</v>
      </c>
      <c r="N7456" s="1" t="s">
        <v>22395</v>
      </c>
      <c r="O7456" s="4">
        <v>44317.0</v>
      </c>
      <c r="P7456" s="4">
        <v>44172.0</v>
      </c>
      <c r="Q7456" s="1" t="s">
        <v>23805</v>
      </c>
      <c r="R7456" s="1" t="s">
        <v>31</v>
      </c>
      <c r="S7456" s="1" t="s">
        <v>32</v>
      </c>
      <c r="T7456" s="1">
        <v>75360.0</v>
      </c>
      <c r="U7456" s="1" t="s">
        <v>23806</v>
      </c>
    </row>
    <row r="7457">
      <c r="A7457" s="1" t="s">
        <v>23807</v>
      </c>
      <c r="B7457" s="1">
        <v>66217.0</v>
      </c>
      <c r="C7457" s="1">
        <v>2061.0</v>
      </c>
      <c r="D7457" s="2" t="s">
        <v>22397</v>
      </c>
      <c r="E7457" s="1" t="s">
        <v>921</v>
      </c>
      <c r="F7457" s="1" t="s">
        <v>2901</v>
      </c>
      <c r="G7457" s="3" t="str">
        <f t="shared" si="1"/>
        <v>David Sacher</v>
      </c>
      <c r="H7457" s="3" t="str">
        <f t="shared" si="2"/>
        <v>DAVID SACHER</v>
      </c>
      <c r="J7457" s="1" t="s">
        <v>57</v>
      </c>
      <c r="K7457" s="1" t="s">
        <v>41</v>
      </c>
      <c r="L7457" s="1">
        <v>250.0</v>
      </c>
      <c r="M7457" s="1" t="s">
        <v>58</v>
      </c>
      <c r="N7457" s="1" t="s">
        <v>22395</v>
      </c>
      <c r="O7457" s="4">
        <v>44317.0</v>
      </c>
      <c r="P7457" s="5">
        <v>44175.0</v>
      </c>
      <c r="Q7457" s="1" t="s">
        <v>23808</v>
      </c>
      <c r="R7457" s="1" t="s">
        <v>31</v>
      </c>
      <c r="S7457" s="1" t="s">
        <v>32</v>
      </c>
      <c r="T7457" s="1">
        <v>75230.0</v>
      </c>
      <c r="U7457" s="1" t="s">
        <v>23809</v>
      </c>
    </row>
    <row r="7458">
      <c r="A7458" s="1" t="s">
        <v>23810</v>
      </c>
      <c r="B7458" s="1">
        <v>66221.0</v>
      </c>
      <c r="C7458" s="1">
        <v>2061.0</v>
      </c>
      <c r="D7458" s="2" t="s">
        <v>22397</v>
      </c>
      <c r="E7458" s="1" t="s">
        <v>23811</v>
      </c>
      <c r="F7458" s="1" t="s">
        <v>23812</v>
      </c>
      <c r="G7458" s="3" t="str">
        <f t="shared" si="1"/>
        <v>Lorri Mersky</v>
      </c>
      <c r="H7458" s="3" t="str">
        <f t="shared" si="2"/>
        <v>LORRI MERSKY</v>
      </c>
      <c r="J7458" s="1" t="s">
        <v>57</v>
      </c>
      <c r="K7458" s="1" t="s">
        <v>41</v>
      </c>
      <c r="L7458" s="1">
        <v>250.0</v>
      </c>
      <c r="M7458" s="1" t="s">
        <v>58</v>
      </c>
      <c r="N7458" s="1" t="s">
        <v>22395</v>
      </c>
      <c r="O7458" s="4">
        <v>44317.0</v>
      </c>
      <c r="P7458" s="5">
        <v>44177.0</v>
      </c>
      <c r="Q7458" s="1" t="s">
        <v>23813</v>
      </c>
      <c r="R7458" s="1" t="s">
        <v>31</v>
      </c>
      <c r="S7458" s="1" t="s">
        <v>32</v>
      </c>
      <c r="T7458" s="1">
        <v>75230.0</v>
      </c>
      <c r="U7458" s="1" t="s">
        <v>23814</v>
      </c>
    </row>
    <row r="7459">
      <c r="A7459" s="1" t="s">
        <v>23815</v>
      </c>
      <c r="B7459" s="1">
        <v>66254.0</v>
      </c>
      <c r="C7459" s="1">
        <v>2061.0</v>
      </c>
      <c r="D7459" s="2" t="s">
        <v>22397</v>
      </c>
      <c r="E7459" s="1" t="s">
        <v>2858</v>
      </c>
      <c r="F7459" s="1" t="s">
        <v>23784</v>
      </c>
      <c r="G7459" s="3" t="str">
        <f t="shared" si="1"/>
        <v>Aaron Koslin</v>
      </c>
      <c r="H7459" s="3" t="str">
        <f t="shared" si="2"/>
        <v>AARON KOSLIN</v>
      </c>
      <c r="J7459" s="1" t="s">
        <v>57</v>
      </c>
      <c r="K7459" s="1" t="s">
        <v>41</v>
      </c>
      <c r="L7459" s="1">
        <v>250.0</v>
      </c>
      <c r="M7459" s="1" t="s">
        <v>58</v>
      </c>
      <c r="N7459" s="1" t="s">
        <v>22395</v>
      </c>
      <c r="O7459" s="4">
        <v>44317.0</v>
      </c>
      <c r="P7459" s="5">
        <v>44193.0</v>
      </c>
      <c r="Q7459" s="1" t="s">
        <v>23816</v>
      </c>
      <c r="R7459" s="1" t="s">
        <v>23817</v>
      </c>
      <c r="S7459" s="1" t="s">
        <v>2253</v>
      </c>
      <c r="T7459" s="1">
        <v>33767.0</v>
      </c>
      <c r="U7459" s="1" t="s">
        <v>23818</v>
      </c>
    </row>
    <row r="7460">
      <c r="A7460" s="1" t="s">
        <v>23819</v>
      </c>
      <c r="B7460" s="1">
        <v>66255.0</v>
      </c>
      <c r="C7460" s="1">
        <v>2061.0</v>
      </c>
      <c r="D7460" s="2" t="s">
        <v>22397</v>
      </c>
      <c r="E7460" s="1" t="s">
        <v>3360</v>
      </c>
      <c r="F7460" s="1" t="s">
        <v>23820</v>
      </c>
      <c r="G7460" s="3" t="str">
        <f t="shared" si="1"/>
        <v>Cynthia Kosoglad</v>
      </c>
      <c r="H7460" s="3" t="str">
        <f t="shared" si="2"/>
        <v>CYNTHIA KOSOGLAD</v>
      </c>
      <c r="J7460" s="1" t="s">
        <v>57</v>
      </c>
      <c r="K7460" s="1" t="s">
        <v>41</v>
      </c>
      <c r="L7460" s="1">
        <v>250.0</v>
      </c>
      <c r="M7460" s="1" t="s">
        <v>58</v>
      </c>
      <c r="N7460" s="1" t="s">
        <v>22395</v>
      </c>
      <c r="O7460" s="4">
        <v>44317.0</v>
      </c>
      <c r="P7460" s="5">
        <v>44193.0</v>
      </c>
      <c r="Q7460" s="1" t="s">
        <v>23821</v>
      </c>
      <c r="R7460" s="1" t="s">
        <v>17853</v>
      </c>
      <c r="S7460" s="1" t="s">
        <v>1985</v>
      </c>
      <c r="T7460" s="1">
        <v>60035.0</v>
      </c>
      <c r="U7460" s="1" t="s">
        <v>23822</v>
      </c>
    </row>
    <row r="7461">
      <c r="A7461" s="1" t="s">
        <v>23823</v>
      </c>
      <c r="B7461" s="1">
        <v>66256.0</v>
      </c>
      <c r="C7461" s="1">
        <v>2061.0</v>
      </c>
      <c r="D7461" s="2" t="s">
        <v>22397</v>
      </c>
      <c r="E7461" s="1" t="s">
        <v>8298</v>
      </c>
      <c r="F7461" s="1" t="s">
        <v>23543</v>
      </c>
      <c r="G7461" s="3" t="str">
        <f t="shared" si="1"/>
        <v>Denise Kleiman</v>
      </c>
      <c r="H7461" s="3" t="str">
        <f t="shared" si="2"/>
        <v>DENISE KLEIMAN</v>
      </c>
      <c r="J7461" s="1" t="s">
        <v>57</v>
      </c>
      <c r="K7461" s="1" t="s">
        <v>41</v>
      </c>
      <c r="L7461" s="1">
        <v>250.0</v>
      </c>
      <c r="M7461" s="1" t="s">
        <v>58</v>
      </c>
      <c r="N7461" s="1" t="s">
        <v>22395</v>
      </c>
      <c r="O7461" s="4">
        <v>44317.0</v>
      </c>
      <c r="P7461" s="5">
        <v>44193.0</v>
      </c>
      <c r="Q7461" s="1" t="s">
        <v>23824</v>
      </c>
      <c r="R7461" s="1" t="s">
        <v>31</v>
      </c>
      <c r="S7461" s="1" t="s">
        <v>32</v>
      </c>
      <c r="T7461" s="1">
        <v>75248.0</v>
      </c>
      <c r="U7461" s="1" t="s">
        <v>23825</v>
      </c>
    </row>
    <row r="7462">
      <c r="A7462" s="1" t="s">
        <v>23826</v>
      </c>
      <c r="B7462" s="1">
        <v>66257.0</v>
      </c>
      <c r="C7462" s="1">
        <v>2061.0</v>
      </c>
      <c r="D7462" s="2" t="s">
        <v>22397</v>
      </c>
      <c r="E7462" s="1" t="s">
        <v>10703</v>
      </c>
      <c r="F7462" s="1" t="s">
        <v>10704</v>
      </c>
      <c r="G7462" s="3" t="str">
        <f t="shared" si="1"/>
        <v>Jill Magnuson</v>
      </c>
      <c r="H7462" s="3" t="str">
        <f t="shared" si="2"/>
        <v>JILL MAGNUSON</v>
      </c>
      <c r="J7462" s="1" t="s">
        <v>57</v>
      </c>
      <c r="K7462" s="1" t="s">
        <v>41</v>
      </c>
      <c r="L7462" s="1">
        <v>250.0</v>
      </c>
      <c r="M7462" s="1" t="s">
        <v>58</v>
      </c>
      <c r="N7462" s="1" t="s">
        <v>22395</v>
      </c>
      <c r="O7462" s="4">
        <v>44317.0</v>
      </c>
      <c r="P7462" s="5">
        <v>44193.0</v>
      </c>
      <c r="Q7462" s="1" t="s">
        <v>23827</v>
      </c>
      <c r="R7462" s="1" t="s">
        <v>31</v>
      </c>
      <c r="S7462" s="1" t="s">
        <v>32</v>
      </c>
      <c r="T7462" s="1">
        <v>75220.0</v>
      </c>
      <c r="U7462" s="1" t="s">
        <v>23828</v>
      </c>
    </row>
    <row r="7463">
      <c r="A7463" s="1" t="s">
        <v>23829</v>
      </c>
      <c r="B7463" s="1">
        <v>66258.0</v>
      </c>
      <c r="C7463" s="1">
        <v>2061.0</v>
      </c>
      <c r="D7463" s="2" t="s">
        <v>22397</v>
      </c>
      <c r="E7463" s="1" t="s">
        <v>547</v>
      </c>
      <c r="F7463" s="1" t="s">
        <v>2509</v>
      </c>
      <c r="G7463" s="3" t="str">
        <f t="shared" si="1"/>
        <v>John Ward</v>
      </c>
      <c r="H7463" s="3" t="str">
        <f t="shared" si="2"/>
        <v>JOHN WARD</v>
      </c>
      <c r="J7463" s="1" t="s">
        <v>57</v>
      </c>
      <c r="K7463" s="1" t="s">
        <v>41</v>
      </c>
      <c r="L7463" s="1">
        <v>250.0</v>
      </c>
      <c r="M7463" s="1" t="s">
        <v>58</v>
      </c>
      <c r="N7463" s="1" t="s">
        <v>22395</v>
      </c>
      <c r="O7463" s="4">
        <v>44317.0</v>
      </c>
      <c r="P7463" s="5">
        <v>44193.0</v>
      </c>
      <c r="Q7463" s="1" t="s">
        <v>23830</v>
      </c>
      <c r="R7463" s="1" t="s">
        <v>31</v>
      </c>
      <c r="S7463" s="1" t="s">
        <v>32</v>
      </c>
      <c r="T7463" s="1">
        <v>75205.0</v>
      </c>
      <c r="U7463" s="1" t="s">
        <v>23831</v>
      </c>
    </row>
    <row r="7464">
      <c r="A7464" s="1" t="s">
        <v>23832</v>
      </c>
      <c r="B7464" s="1">
        <v>66259.0</v>
      </c>
      <c r="C7464" s="1">
        <v>2061.0</v>
      </c>
      <c r="D7464" s="2" t="s">
        <v>22397</v>
      </c>
      <c r="E7464" s="1" t="s">
        <v>9483</v>
      </c>
      <c r="F7464" s="1" t="s">
        <v>23059</v>
      </c>
      <c r="G7464" s="3" t="str">
        <f t="shared" si="1"/>
        <v>Kathryn Greene</v>
      </c>
      <c r="H7464" s="3" t="str">
        <f t="shared" si="2"/>
        <v>KATHRYN GREENE</v>
      </c>
      <c r="J7464" s="1" t="s">
        <v>57</v>
      </c>
      <c r="K7464" s="1" t="s">
        <v>41</v>
      </c>
      <c r="L7464" s="1">
        <v>250.0</v>
      </c>
      <c r="M7464" s="1" t="s">
        <v>58</v>
      </c>
      <c r="N7464" s="1" t="s">
        <v>22395</v>
      </c>
      <c r="O7464" s="4">
        <v>44317.0</v>
      </c>
      <c r="P7464" s="5">
        <v>44193.0</v>
      </c>
      <c r="Q7464" s="1" t="s">
        <v>23833</v>
      </c>
      <c r="R7464" s="1" t="s">
        <v>31</v>
      </c>
      <c r="S7464" s="1" t="s">
        <v>32</v>
      </c>
      <c r="T7464" s="1">
        <v>75209.0</v>
      </c>
      <c r="U7464" s="1" t="s">
        <v>23834</v>
      </c>
    </row>
    <row r="7465">
      <c r="A7465" s="1" t="s">
        <v>23835</v>
      </c>
      <c r="B7465" s="1">
        <v>66260.0</v>
      </c>
      <c r="C7465" s="1">
        <v>2061.0</v>
      </c>
      <c r="D7465" s="2" t="s">
        <v>22397</v>
      </c>
      <c r="E7465" s="1" t="s">
        <v>3083</v>
      </c>
      <c r="F7465" s="1" t="s">
        <v>23836</v>
      </c>
      <c r="G7465" s="3" t="str">
        <f t="shared" si="1"/>
        <v>Laura Fine</v>
      </c>
      <c r="H7465" s="3" t="str">
        <f t="shared" si="2"/>
        <v>LAURA FINE</v>
      </c>
      <c r="J7465" s="1" t="s">
        <v>57</v>
      </c>
      <c r="K7465" s="1" t="s">
        <v>41</v>
      </c>
      <c r="L7465" s="1">
        <v>250.0</v>
      </c>
      <c r="M7465" s="1" t="s">
        <v>58</v>
      </c>
      <c r="N7465" s="1" t="s">
        <v>22395</v>
      </c>
      <c r="O7465" s="4">
        <v>44317.0</v>
      </c>
      <c r="P7465" s="5">
        <v>44193.0</v>
      </c>
      <c r="Q7465" s="1" t="s">
        <v>23837</v>
      </c>
      <c r="R7465" s="1" t="s">
        <v>31</v>
      </c>
      <c r="S7465" s="1" t="s">
        <v>32</v>
      </c>
      <c r="T7465" s="1">
        <v>75230.0</v>
      </c>
      <c r="U7465" s="1" t="s">
        <v>23838</v>
      </c>
    </row>
    <row r="7466">
      <c r="A7466" s="1" t="s">
        <v>23839</v>
      </c>
      <c r="B7466" s="1">
        <v>66261.0</v>
      </c>
      <c r="C7466" s="1">
        <v>2061.0</v>
      </c>
      <c r="D7466" s="2" t="s">
        <v>22397</v>
      </c>
      <c r="E7466" s="1" t="s">
        <v>140</v>
      </c>
      <c r="F7466" s="1" t="s">
        <v>9876</v>
      </c>
      <c r="G7466" s="3" t="str">
        <f t="shared" si="1"/>
        <v>Michael Anglin</v>
      </c>
      <c r="H7466" s="3" t="str">
        <f t="shared" si="2"/>
        <v>MICHAEL ANGLIN</v>
      </c>
      <c r="J7466" s="1" t="s">
        <v>57</v>
      </c>
      <c r="K7466" s="1" t="s">
        <v>41</v>
      </c>
      <c r="L7466" s="1">
        <v>250.0</v>
      </c>
      <c r="M7466" s="1" t="s">
        <v>58</v>
      </c>
      <c r="N7466" s="1" t="s">
        <v>22395</v>
      </c>
      <c r="O7466" s="4">
        <v>44317.0</v>
      </c>
      <c r="P7466" s="5">
        <v>44193.0</v>
      </c>
      <c r="Q7466" s="1" t="s">
        <v>23840</v>
      </c>
      <c r="R7466" s="1" t="s">
        <v>31</v>
      </c>
      <c r="S7466" s="1" t="s">
        <v>32</v>
      </c>
      <c r="T7466" s="1">
        <v>75208.0</v>
      </c>
      <c r="U7466" s="1" t="s">
        <v>23841</v>
      </c>
    </row>
    <row r="7467">
      <c r="A7467" s="1" t="s">
        <v>23842</v>
      </c>
      <c r="B7467" s="1">
        <v>66262.0</v>
      </c>
      <c r="C7467" s="1">
        <v>2061.0</v>
      </c>
      <c r="D7467" s="2" t="s">
        <v>22397</v>
      </c>
      <c r="E7467" s="1" t="s">
        <v>3348</v>
      </c>
      <c r="F7467" s="1" t="s">
        <v>23843</v>
      </c>
      <c r="G7467" s="3" t="str">
        <f t="shared" si="1"/>
        <v>Rachel Kral</v>
      </c>
      <c r="H7467" s="3" t="str">
        <f t="shared" si="2"/>
        <v>RACHEL KRAL</v>
      </c>
      <c r="J7467" s="1" t="s">
        <v>57</v>
      </c>
      <c r="K7467" s="1" t="s">
        <v>41</v>
      </c>
      <c r="L7467" s="1">
        <v>250.0</v>
      </c>
      <c r="M7467" s="1" t="s">
        <v>58</v>
      </c>
      <c r="N7467" s="1" t="s">
        <v>22395</v>
      </c>
      <c r="O7467" s="4">
        <v>44317.0</v>
      </c>
      <c r="P7467" s="5">
        <v>44193.0</v>
      </c>
      <c r="Q7467" s="1" t="s">
        <v>23844</v>
      </c>
      <c r="R7467" s="1" t="s">
        <v>31</v>
      </c>
      <c r="S7467" s="1" t="s">
        <v>32</v>
      </c>
      <c r="T7467" s="1">
        <v>75240.0</v>
      </c>
      <c r="U7467" s="1" t="s">
        <v>23845</v>
      </c>
    </row>
    <row r="7468">
      <c r="A7468" s="1" t="s">
        <v>23846</v>
      </c>
      <c r="B7468" s="1">
        <v>66263.0</v>
      </c>
      <c r="C7468" s="1">
        <v>2061.0</v>
      </c>
      <c r="D7468" s="2" t="s">
        <v>22397</v>
      </c>
      <c r="E7468" s="1" t="s">
        <v>542</v>
      </c>
      <c r="F7468" s="1" t="s">
        <v>19968</v>
      </c>
      <c r="G7468" s="3" t="str">
        <f t="shared" si="1"/>
        <v>Sharon Levin</v>
      </c>
      <c r="H7468" s="3" t="str">
        <f t="shared" si="2"/>
        <v>SHARON LEVIN</v>
      </c>
      <c r="J7468" s="1" t="s">
        <v>57</v>
      </c>
      <c r="K7468" s="1" t="s">
        <v>41</v>
      </c>
      <c r="L7468" s="1">
        <v>250.0</v>
      </c>
      <c r="M7468" s="1" t="s">
        <v>58</v>
      </c>
      <c r="N7468" s="1" t="s">
        <v>22395</v>
      </c>
      <c r="O7468" s="4">
        <v>44317.0</v>
      </c>
      <c r="P7468" s="5">
        <v>44193.0</v>
      </c>
      <c r="Q7468" s="1" t="s">
        <v>23847</v>
      </c>
      <c r="R7468" s="1" t="s">
        <v>31</v>
      </c>
      <c r="S7468" s="1" t="s">
        <v>32</v>
      </c>
      <c r="T7468" s="1">
        <v>75229.0</v>
      </c>
      <c r="U7468" s="1" t="s">
        <v>23848</v>
      </c>
    </row>
    <row r="7469">
      <c r="A7469" s="1" t="s">
        <v>23849</v>
      </c>
      <c r="B7469" s="1">
        <v>66278.0</v>
      </c>
      <c r="C7469" s="1">
        <v>2061.0</v>
      </c>
      <c r="D7469" s="2" t="s">
        <v>22397</v>
      </c>
      <c r="E7469" s="1" t="s">
        <v>8394</v>
      </c>
      <c r="F7469" s="1" t="s">
        <v>10690</v>
      </c>
      <c r="G7469" s="3" t="str">
        <f t="shared" si="1"/>
        <v>Bob Weiss</v>
      </c>
      <c r="H7469" s="3" t="str">
        <f t="shared" si="2"/>
        <v>BOB WEISS</v>
      </c>
      <c r="J7469" s="1" t="s">
        <v>57</v>
      </c>
      <c r="K7469" s="1" t="s">
        <v>41</v>
      </c>
      <c r="L7469" s="1">
        <v>250.0</v>
      </c>
      <c r="M7469" s="1" t="s">
        <v>58</v>
      </c>
      <c r="N7469" s="1" t="s">
        <v>22395</v>
      </c>
      <c r="O7469" s="4">
        <v>44317.0</v>
      </c>
      <c r="P7469" s="5">
        <v>44194.0</v>
      </c>
      <c r="Q7469" s="1" t="s">
        <v>23850</v>
      </c>
      <c r="R7469" s="1" t="s">
        <v>782</v>
      </c>
      <c r="S7469" s="1" t="s">
        <v>13678</v>
      </c>
      <c r="T7469" s="1">
        <v>83014.0</v>
      </c>
      <c r="U7469" s="1" t="s">
        <v>23851</v>
      </c>
    </row>
    <row r="7470">
      <c r="A7470" s="1" t="s">
        <v>23852</v>
      </c>
      <c r="B7470" s="1">
        <v>66279.0</v>
      </c>
      <c r="C7470" s="1">
        <v>2061.0</v>
      </c>
      <c r="D7470" s="2" t="s">
        <v>22397</v>
      </c>
      <c r="E7470" s="1" t="s">
        <v>10552</v>
      </c>
      <c r="F7470" s="1" t="s">
        <v>23853</v>
      </c>
      <c r="G7470" s="3" t="str">
        <f t="shared" si="1"/>
        <v>Carol Clore</v>
      </c>
      <c r="H7470" s="3" t="str">
        <f t="shared" si="2"/>
        <v>CAROL CLORE</v>
      </c>
      <c r="J7470" s="1" t="s">
        <v>57</v>
      </c>
      <c r="K7470" s="1" t="s">
        <v>41</v>
      </c>
      <c r="L7470" s="1">
        <v>250.0</v>
      </c>
      <c r="M7470" s="1" t="s">
        <v>58</v>
      </c>
      <c r="N7470" s="1" t="s">
        <v>22395</v>
      </c>
      <c r="O7470" s="4">
        <v>44317.0</v>
      </c>
      <c r="P7470" s="5">
        <v>44194.0</v>
      </c>
      <c r="Q7470" s="1" t="s">
        <v>23854</v>
      </c>
      <c r="R7470" s="1" t="s">
        <v>23855</v>
      </c>
      <c r="S7470" s="1" t="s">
        <v>3640</v>
      </c>
      <c r="T7470" s="1">
        <v>20882.0</v>
      </c>
      <c r="U7470" s="1" t="s">
        <v>23856</v>
      </c>
    </row>
    <row r="7471">
      <c r="A7471" s="1" t="s">
        <v>23857</v>
      </c>
      <c r="B7471" s="1">
        <v>66280.0</v>
      </c>
      <c r="C7471" s="1">
        <v>2061.0</v>
      </c>
      <c r="D7471" s="2" t="s">
        <v>22397</v>
      </c>
      <c r="E7471" s="1" t="s">
        <v>23055</v>
      </c>
      <c r="F7471" s="1" t="s">
        <v>23853</v>
      </c>
      <c r="G7471" s="3" t="str">
        <f t="shared" si="1"/>
        <v>Cris Clore</v>
      </c>
      <c r="H7471" s="3" t="str">
        <f t="shared" si="2"/>
        <v>CRIS CLORE</v>
      </c>
      <c r="J7471" s="1" t="s">
        <v>57</v>
      </c>
      <c r="K7471" s="1" t="s">
        <v>41</v>
      </c>
      <c r="L7471" s="1">
        <v>250.0</v>
      </c>
      <c r="M7471" s="1" t="s">
        <v>58</v>
      </c>
      <c r="N7471" s="1" t="s">
        <v>22395</v>
      </c>
      <c r="O7471" s="4">
        <v>44317.0</v>
      </c>
      <c r="P7471" s="5">
        <v>44194.0</v>
      </c>
      <c r="Q7471" s="1" t="s">
        <v>23854</v>
      </c>
      <c r="R7471" s="1" t="s">
        <v>23855</v>
      </c>
      <c r="S7471" s="1" t="s">
        <v>3640</v>
      </c>
      <c r="T7471" s="1">
        <v>20882.0</v>
      </c>
      <c r="U7471" s="1" t="s">
        <v>23856</v>
      </c>
    </row>
    <row r="7472">
      <c r="A7472" s="1" t="s">
        <v>23858</v>
      </c>
      <c r="B7472" s="1">
        <v>66281.0</v>
      </c>
      <c r="C7472" s="1">
        <v>2061.0</v>
      </c>
      <c r="D7472" s="2" t="s">
        <v>22397</v>
      </c>
      <c r="E7472" s="1" t="s">
        <v>23859</v>
      </c>
      <c r="F7472" s="1" t="s">
        <v>22034</v>
      </c>
      <c r="G7472" s="3" t="str">
        <f t="shared" si="1"/>
        <v>Rita Sue and Alan Gold</v>
      </c>
      <c r="H7472" s="3" t="str">
        <f t="shared" si="2"/>
        <v>RITA SUE AND ALAN GOLD</v>
      </c>
      <c r="J7472" s="1" t="s">
        <v>57</v>
      </c>
      <c r="K7472" s="1" t="s">
        <v>41</v>
      </c>
      <c r="L7472" s="1">
        <v>250.0</v>
      </c>
      <c r="M7472" s="1" t="s">
        <v>58</v>
      </c>
      <c r="N7472" s="1" t="s">
        <v>22395</v>
      </c>
      <c r="O7472" s="4">
        <v>44317.0</v>
      </c>
      <c r="P7472" s="5">
        <v>44193.0</v>
      </c>
      <c r="Q7472" s="1" t="s">
        <v>23802</v>
      </c>
      <c r="R7472" s="1" t="s">
        <v>31</v>
      </c>
      <c r="S7472" s="1" t="s">
        <v>32</v>
      </c>
      <c r="T7472" s="1">
        <v>75225.0</v>
      </c>
      <c r="U7472" s="1" t="s">
        <v>23803</v>
      </c>
    </row>
    <row r="7473">
      <c r="A7473" s="1" t="s">
        <v>23860</v>
      </c>
      <c r="B7473" s="1">
        <v>66304.0</v>
      </c>
      <c r="C7473" s="1">
        <v>2061.0</v>
      </c>
      <c r="D7473" s="2" t="s">
        <v>22397</v>
      </c>
      <c r="E7473" s="1" t="s">
        <v>2324</v>
      </c>
      <c r="F7473" s="1" t="s">
        <v>23861</v>
      </c>
      <c r="G7473" s="3" t="str">
        <f t="shared" si="1"/>
        <v>Ann Gallant</v>
      </c>
      <c r="H7473" s="3" t="str">
        <f t="shared" si="2"/>
        <v>ANN GALLANT</v>
      </c>
      <c r="J7473" s="1" t="s">
        <v>57</v>
      </c>
      <c r="K7473" s="1" t="s">
        <v>41</v>
      </c>
      <c r="L7473" s="1">
        <v>250.0</v>
      </c>
      <c r="M7473" s="1" t="s">
        <v>58</v>
      </c>
      <c r="N7473" s="1" t="s">
        <v>22395</v>
      </c>
      <c r="O7473" s="4">
        <v>44317.0</v>
      </c>
      <c r="P7473" s="5">
        <v>44195.0</v>
      </c>
      <c r="Q7473" s="1" t="s">
        <v>23862</v>
      </c>
      <c r="R7473" s="1" t="s">
        <v>31</v>
      </c>
      <c r="S7473" s="1" t="s">
        <v>32</v>
      </c>
      <c r="T7473" s="1">
        <v>75230.0</v>
      </c>
      <c r="U7473" s="1" t="s">
        <v>23863</v>
      </c>
    </row>
    <row r="7474">
      <c r="A7474" s="1" t="s">
        <v>23864</v>
      </c>
      <c r="B7474" s="1">
        <v>66305.0</v>
      </c>
      <c r="C7474" s="1">
        <v>2061.0</v>
      </c>
      <c r="D7474" s="2" t="s">
        <v>22397</v>
      </c>
      <c r="E7474" s="1" t="s">
        <v>4800</v>
      </c>
      <c r="F7474" s="1" t="s">
        <v>22034</v>
      </c>
      <c r="G7474" s="3" t="str">
        <f t="shared" si="1"/>
        <v>Beth Gold</v>
      </c>
      <c r="H7474" s="3" t="str">
        <f t="shared" si="2"/>
        <v>BETH GOLD</v>
      </c>
      <c r="J7474" s="1" t="s">
        <v>57</v>
      </c>
      <c r="K7474" s="1" t="s">
        <v>41</v>
      </c>
      <c r="L7474" s="1">
        <v>250.0</v>
      </c>
      <c r="M7474" s="1" t="s">
        <v>58</v>
      </c>
      <c r="N7474" s="1" t="s">
        <v>22395</v>
      </c>
      <c r="O7474" s="4">
        <v>44317.0</v>
      </c>
      <c r="P7474" s="5">
        <v>44195.0</v>
      </c>
      <c r="Q7474" s="1" t="s">
        <v>23865</v>
      </c>
      <c r="R7474" s="1" t="s">
        <v>31</v>
      </c>
      <c r="S7474" s="1" t="s">
        <v>32</v>
      </c>
      <c r="T7474" s="1">
        <v>75220.0</v>
      </c>
      <c r="U7474" s="1" t="s">
        <v>23866</v>
      </c>
    </row>
    <row r="7475">
      <c r="A7475" s="1" t="s">
        <v>23867</v>
      </c>
      <c r="B7475" s="1">
        <v>66306.0</v>
      </c>
      <c r="C7475" s="1">
        <v>2061.0</v>
      </c>
      <c r="D7475" s="2" t="s">
        <v>22397</v>
      </c>
      <c r="E7475" s="1" t="s">
        <v>921</v>
      </c>
      <c r="F7475" s="1" t="s">
        <v>16686</v>
      </c>
      <c r="G7475" s="3" t="str">
        <f t="shared" si="1"/>
        <v>David Stanley</v>
      </c>
      <c r="H7475" s="3" t="str">
        <f t="shared" si="2"/>
        <v>DAVID STANLEY</v>
      </c>
      <c r="J7475" s="1" t="s">
        <v>57</v>
      </c>
      <c r="K7475" s="1" t="s">
        <v>41</v>
      </c>
      <c r="L7475" s="1">
        <v>250.0</v>
      </c>
      <c r="M7475" s="1" t="s">
        <v>58</v>
      </c>
      <c r="N7475" s="1" t="s">
        <v>22395</v>
      </c>
      <c r="O7475" s="4">
        <v>44317.0</v>
      </c>
      <c r="P7475" s="5">
        <v>44195.0</v>
      </c>
      <c r="Q7475" s="1" t="s">
        <v>23868</v>
      </c>
      <c r="R7475" s="1" t="s">
        <v>31</v>
      </c>
      <c r="S7475" s="1" t="s">
        <v>32</v>
      </c>
      <c r="T7475" s="1">
        <v>75252.0</v>
      </c>
      <c r="U7475" s="1" t="s">
        <v>23869</v>
      </c>
    </row>
    <row r="7476">
      <c r="A7476" s="1" t="s">
        <v>23870</v>
      </c>
      <c r="B7476" s="1">
        <v>66307.0</v>
      </c>
      <c r="C7476" s="1">
        <v>2061.0</v>
      </c>
      <c r="D7476" s="2" t="s">
        <v>22397</v>
      </c>
      <c r="E7476" s="1" t="s">
        <v>7269</v>
      </c>
      <c r="F7476" s="1" t="s">
        <v>5915</v>
      </c>
      <c r="G7476" s="3" t="str">
        <f t="shared" si="1"/>
        <v>Jay Friedman</v>
      </c>
      <c r="H7476" s="3" t="str">
        <f t="shared" si="2"/>
        <v>JAY FRIEDMAN</v>
      </c>
      <c r="J7476" s="1" t="s">
        <v>57</v>
      </c>
      <c r="K7476" s="1" t="s">
        <v>41</v>
      </c>
      <c r="L7476" s="1">
        <v>250.0</v>
      </c>
      <c r="M7476" s="1" t="s">
        <v>58</v>
      </c>
      <c r="N7476" s="1" t="s">
        <v>22395</v>
      </c>
      <c r="O7476" s="4">
        <v>44317.0</v>
      </c>
      <c r="P7476" s="5">
        <v>44195.0</v>
      </c>
      <c r="Q7476" s="1" t="s">
        <v>23871</v>
      </c>
      <c r="R7476" s="1" t="s">
        <v>23872</v>
      </c>
      <c r="S7476" s="1" t="s">
        <v>6443</v>
      </c>
      <c r="T7476" s="1">
        <v>66208.0</v>
      </c>
      <c r="U7476" s="1" t="s">
        <v>23873</v>
      </c>
    </row>
    <row r="7477">
      <c r="A7477" s="1" t="s">
        <v>23874</v>
      </c>
      <c r="B7477" s="1">
        <v>66308.0</v>
      </c>
      <c r="C7477" s="1">
        <v>2061.0</v>
      </c>
      <c r="D7477" s="2" t="s">
        <v>22397</v>
      </c>
      <c r="E7477" s="1" t="s">
        <v>23875</v>
      </c>
      <c r="F7477" s="1" t="s">
        <v>23876</v>
      </c>
      <c r="G7477" s="3" t="str">
        <f t="shared" si="1"/>
        <v>Lottye Brodsky-Lyle</v>
      </c>
      <c r="H7477" s="3" t="str">
        <f t="shared" si="2"/>
        <v>LOTTYE BRODSKY-LYLE</v>
      </c>
      <c r="J7477" s="1" t="s">
        <v>57</v>
      </c>
      <c r="K7477" s="1" t="s">
        <v>41</v>
      </c>
      <c r="L7477" s="1">
        <v>250.0</v>
      </c>
      <c r="M7477" s="1" t="s">
        <v>58</v>
      </c>
      <c r="N7477" s="1" t="s">
        <v>22395</v>
      </c>
      <c r="O7477" s="4">
        <v>44317.0</v>
      </c>
      <c r="P7477" s="5">
        <v>44195.0</v>
      </c>
      <c r="Q7477" s="1" t="s">
        <v>23877</v>
      </c>
      <c r="R7477" s="1" t="s">
        <v>31</v>
      </c>
      <c r="S7477" s="1" t="s">
        <v>32</v>
      </c>
      <c r="T7477" s="1">
        <v>75230.0</v>
      </c>
      <c r="U7477" s="1" t="s">
        <v>23878</v>
      </c>
    </row>
    <row r="7478">
      <c r="A7478" s="1" t="s">
        <v>23879</v>
      </c>
      <c r="B7478" s="1">
        <v>66326.0</v>
      </c>
      <c r="C7478" s="1">
        <v>2061.0</v>
      </c>
      <c r="D7478" s="2" t="s">
        <v>22397</v>
      </c>
      <c r="E7478" s="1" t="s">
        <v>3118</v>
      </c>
      <c r="F7478" s="1" t="s">
        <v>15117</v>
      </c>
      <c r="G7478" s="3" t="str">
        <f t="shared" si="1"/>
        <v>Sheldon Zimmerman</v>
      </c>
      <c r="H7478" s="3" t="str">
        <f t="shared" si="2"/>
        <v>SHELDON ZIMMERMAN</v>
      </c>
      <c r="J7478" s="1" t="s">
        <v>57</v>
      </c>
      <c r="K7478" s="1" t="s">
        <v>41</v>
      </c>
      <c r="L7478" s="1">
        <v>250.0</v>
      </c>
      <c r="M7478" s="1" t="s">
        <v>58</v>
      </c>
      <c r="N7478" s="1" t="s">
        <v>22395</v>
      </c>
      <c r="O7478" s="4">
        <v>44317.0</v>
      </c>
      <c r="P7478" s="5">
        <v>44196.0</v>
      </c>
      <c r="Q7478" s="1" t="s">
        <v>23880</v>
      </c>
      <c r="R7478" s="1" t="s">
        <v>1541</v>
      </c>
      <c r="S7478" s="1" t="s">
        <v>32</v>
      </c>
      <c r="T7478" s="1">
        <v>75093.0</v>
      </c>
      <c r="U7478" s="1" t="s">
        <v>23881</v>
      </c>
    </row>
    <row r="7479">
      <c r="A7479" s="1" t="s">
        <v>23882</v>
      </c>
      <c r="B7479" s="1">
        <v>70021.0</v>
      </c>
      <c r="C7479" s="1">
        <v>2143.0</v>
      </c>
      <c r="D7479" s="2" t="s">
        <v>22401</v>
      </c>
      <c r="E7479" s="1" t="s">
        <v>13944</v>
      </c>
      <c r="F7479" s="1" t="s">
        <v>22840</v>
      </c>
      <c r="G7479" s="3" t="str">
        <f t="shared" si="1"/>
        <v>Megan Benanti</v>
      </c>
      <c r="H7479" s="3" t="str">
        <f t="shared" si="2"/>
        <v>MEGAN BENANTI</v>
      </c>
      <c r="J7479" s="1" t="s">
        <v>57</v>
      </c>
      <c r="K7479" s="1" t="s">
        <v>44</v>
      </c>
      <c r="L7479" s="1">
        <v>250.0</v>
      </c>
      <c r="M7479" s="1" t="s">
        <v>58</v>
      </c>
      <c r="N7479" s="1" t="s">
        <v>22395</v>
      </c>
      <c r="O7479" s="4">
        <v>44317.0</v>
      </c>
      <c r="P7479" s="4">
        <v>44198.0</v>
      </c>
      <c r="Q7479" s="1" t="s">
        <v>23883</v>
      </c>
      <c r="R7479" s="1" t="s">
        <v>31</v>
      </c>
      <c r="S7479" s="1" t="s">
        <v>32</v>
      </c>
      <c r="T7479" s="1">
        <v>75230.0</v>
      </c>
      <c r="U7479" s="1" t="s">
        <v>23884</v>
      </c>
    </row>
    <row r="7480">
      <c r="A7480" s="1" t="s">
        <v>23885</v>
      </c>
      <c r="B7480" s="1">
        <v>70030.0</v>
      </c>
      <c r="C7480" s="1">
        <v>2143.0</v>
      </c>
      <c r="D7480" s="2" t="s">
        <v>22401</v>
      </c>
      <c r="E7480" s="1" t="s">
        <v>567</v>
      </c>
      <c r="F7480" s="1" t="s">
        <v>22681</v>
      </c>
      <c r="G7480" s="3" t="str">
        <f t="shared" si="1"/>
        <v>Daniel Hodes</v>
      </c>
      <c r="H7480" s="3" t="str">
        <f t="shared" si="2"/>
        <v>DANIEL HODES</v>
      </c>
      <c r="J7480" s="1" t="s">
        <v>57</v>
      </c>
      <c r="K7480" s="1" t="s">
        <v>44</v>
      </c>
      <c r="L7480" s="1">
        <v>250.0</v>
      </c>
      <c r="M7480" s="1" t="s">
        <v>58</v>
      </c>
      <c r="N7480" s="1" t="s">
        <v>22395</v>
      </c>
      <c r="O7480" s="4">
        <v>44317.0</v>
      </c>
      <c r="P7480" s="4">
        <v>44201.0</v>
      </c>
      <c r="Q7480" s="1" t="s">
        <v>23886</v>
      </c>
      <c r="R7480" s="1" t="s">
        <v>17564</v>
      </c>
      <c r="S7480" s="1" t="s">
        <v>604</v>
      </c>
      <c r="T7480" s="1">
        <v>92651.0</v>
      </c>
      <c r="U7480" s="1" t="s">
        <v>23887</v>
      </c>
    </row>
    <row r="7481">
      <c r="A7481" s="1" t="s">
        <v>23888</v>
      </c>
      <c r="B7481" s="1">
        <v>70032.0</v>
      </c>
      <c r="C7481" s="1">
        <v>2143.0</v>
      </c>
      <c r="D7481" s="2" t="s">
        <v>22401</v>
      </c>
      <c r="E7481" s="1" t="s">
        <v>674</v>
      </c>
      <c r="F7481" s="1" t="s">
        <v>19567</v>
      </c>
      <c r="G7481" s="3" t="str">
        <f t="shared" si="1"/>
        <v>Peter Goldstein</v>
      </c>
      <c r="H7481" s="3" t="str">
        <f t="shared" si="2"/>
        <v>PETER GOLDSTEIN</v>
      </c>
      <c r="J7481" s="1" t="s">
        <v>57</v>
      </c>
      <c r="K7481" s="1" t="s">
        <v>44</v>
      </c>
      <c r="L7481" s="1">
        <v>250.0</v>
      </c>
      <c r="M7481" s="1" t="s">
        <v>58</v>
      </c>
      <c r="N7481" s="1" t="s">
        <v>22395</v>
      </c>
      <c r="O7481" s="4">
        <v>44317.0</v>
      </c>
      <c r="P7481" s="4">
        <v>44201.0</v>
      </c>
      <c r="Q7481" s="1" t="s">
        <v>23889</v>
      </c>
      <c r="R7481" s="1" t="s">
        <v>31</v>
      </c>
      <c r="S7481" s="1" t="s">
        <v>32</v>
      </c>
      <c r="T7481" s="1">
        <v>75238.0</v>
      </c>
      <c r="U7481" s="1" t="s">
        <v>23890</v>
      </c>
    </row>
    <row r="7482">
      <c r="A7482" s="1" t="s">
        <v>23891</v>
      </c>
      <c r="B7482" s="1">
        <v>70033.0</v>
      </c>
      <c r="C7482" s="1">
        <v>2143.0</v>
      </c>
      <c r="D7482" s="2" t="s">
        <v>22401</v>
      </c>
      <c r="E7482" s="1" t="s">
        <v>9324</v>
      </c>
      <c r="F7482" s="1" t="s">
        <v>16015</v>
      </c>
      <c r="G7482" s="3" t="str">
        <f t="shared" si="1"/>
        <v>Victoria Agnich</v>
      </c>
      <c r="H7482" s="3" t="str">
        <f t="shared" si="2"/>
        <v>VICTORIA AGNICH</v>
      </c>
      <c r="J7482" s="1" t="s">
        <v>57</v>
      </c>
      <c r="K7482" s="1" t="s">
        <v>44</v>
      </c>
      <c r="L7482" s="1">
        <v>250.0</v>
      </c>
      <c r="M7482" s="1" t="s">
        <v>58</v>
      </c>
      <c r="N7482" s="1" t="s">
        <v>22395</v>
      </c>
      <c r="O7482" s="4">
        <v>44317.0</v>
      </c>
      <c r="P7482" s="4">
        <v>44201.0</v>
      </c>
      <c r="Q7482" s="1" t="s">
        <v>16074</v>
      </c>
      <c r="R7482" s="1" t="s">
        <v>31</v>
      </c>
      <c r="S7482" s="1" t="s">
        <v>32</v>
      </c>
      <c r="T7482" s="1">
        <v>75230.0</v>
      </c>
      <c r="U7482" s="1" t="s">
        <v>16075</v>
      </c>
    </row>
    <row r="7483">
      <c r="A7483" s="1" t="s">
        <v>23892</v>
      </c>
      <c r="B7483" s="1">
        <v>70041.0</v>
      </c>
      <c r="C7483" s="1">
        <v>2143.0</v>
      </c>
      <c r="D7483" s="2" t="s">
        <v>22401</v>
      </c>
      <c r="E7483" s="1" t="s">
        <v>23893</v>
      </c>
      <c r="F7483" s="1" t="s">
        <v>23733</v>
      </c>
      <c r="G7483" s="3" t="str">
        <f t="shared" si="1"/>
        <v>Jay or Bette Lorch</v>
      </c>
      <c r="H7483" s="3" t="str">
        <f t="shared" si="2"/>
        <v>JAY OR BETTE LORCH</v>
      </c>
      <c r="J7483" s="1" t="s">
        <v>57</v>
      </c>
      <c r="K7483" s="1" t="s">
        <v>44</v>
      </c>
      <c r="L7483" s="1">
        <v>250.0</v>
      </c>
      <c r="M7483" s="1" t="s">
        <v>58</v>
      </c>
      <c r="N7483" s="1" t="s">
        <v>22395</v>
      </c>
      <c r="O7483" s="4">
        <v>44317.0</v>
      </c>
      <c r="P7483" s="4">
        <v>44203.0</v>
      </c>
      <c r="Q7483" s="1" t="s">
        <v>23894</v>
      </c>
      <c r="R7483" s="1" t="s">
        <v>31</v>
      </c>
      <c r="S7483" s="1" t="s">
        <v>32</v>
      </c>
      <c r="T7483" s="1">
        <v>75230.0</v>
      </c>
      <c r="U7483" s="1" t="s">
        <v>23895</v>
      </c>
    </row>
    <row r="7484">
      <c r="A7484" s="1" t="s">
        <v>23896</v>
      </c>
      <c r="B7484" s="1">
        <v>70068.0</v>
      </c>
      <c r="C7484" s="1">
        <v>2143.0</v>
      </c>
      <c r="D7484" s="2" t="s">
        <v>22401</v>
      </c>
      <c r="E7484" s="1" t="s">
        <v>23897</v>
      </c>
      <c r="F7484" s="1" t="s">
        <v>2138</v>
      </c>
      <c r="G7484" s="3" t="str">
        <f t="shared" si="1"/>
        <v>Barry or Dia Epstein</v>
      </c>
      <c r="H7484" s="3" t="str">
        <f t="shared" si="2"/>
        <v>BARRY OR DIA EPSTEIN</v>
      </c>
      <c r="J7484" s="1" t="s">
        <v>57</v>
      </c>
      <c r="K7484" s="1" t="s">
        <v>44</v>
      </c>
      <c r="L7484" s="1">
        <v>250.0</v>
      </c>
      <c r="M7484" s="1" t="s">
        <v>58</v>
      </c>
      <c r="N7484" s="1" t="s">
        <v>22395</v>
      </c>
      <c r="O7484" s="4">
        <v>44317.0</v>
      </c>
      <c r="P7484" s="4">
        <v>44213.0</v>
      </c>
      <c r="Q7484" s="1" t="s">
        <v>23898</v>
      </c>
      <c r="R7484" s="1" t="s">
        <v>31</v>
      </c>
      <c r="S7484" s="1" t="s">
        <v>32</v>
      </c>
      <c r="T7484" s="1">
        <v>75252.0</v>
      </c>
      <c r="U7484" s="1" t="s">
        <v>23899</v>
      </c>
    </row>
    <row r="7485">
      <c r="A7485" s="1" t="s">
        <v>23900</v>
      </c>
      <c r="B7485" s="1">
        <v>70069.0</v>
      </c>
      <c r="C7485" s="1">
        <v>2143.0</v>
      </c>
      <c r="D7485" s="2" t="s">
        <v>22401</v>
      </c>
      <c r="E7485" s="1" t="s">
        <v>23901</v>
      </c>
      <c r="F7485" s="1" t="s">
        <v>6296</v>
      </c>
      <c r="G7485" s="3" t="str">
        <f t="shared" si="1"/>
        <v>Joe and Beverly Goldman</v>
      </c>
      <c r="H7485" s="3" t="str">
        <f t="shared" si="2"/>
        <v>JOE AND BEVERLY GOLDMAN</v>
      </c>
      <c r="J7485" s="1" t="s">
        <v>57</v>
      </c>
      <c r="K7485" s="1" t="s">
        <v>44</v>
      </c>
      <c r="L7485" s="1">
        <v>250.0</v>
      </c>
      <c r="M7485" s="1" t="s">
        <v>58</v>
      </c>
      <c r="N7485" s="1" t="s">
        <v>22395</v>
      </c>
      <c r="O7485" s="4">
        <v>44317.0</v>
      </c>
      <c r="P7485" s="4">
        <v>44213.0</v>
      </c>
      <c r="Q7485" s="1" t="s">
        <v>23902</v>
      </c>
      <c r="R7485" s="1" t="s">
        <v>31</v>
      </c>
      <c r="S7485" s="1" t="s">
        <v>32</v>
      </c>
      <c r="T7485" s="1">
        <v>75248.0</v>
      </c>
      <c r="U7485" s="1" t="s">
        <v>23903</v>
      </c>
    </row>
    <row r="7486">
      <c r="A7486" s="1" t="s">
        <v>23904</v>
      </c>
      <c r="B7486" s="1">
        <v>70071.0</v>
      </c>
      <c r="C7486" s="1">
        <v>2143.0</v>
      </c>
      <c r="D7486" s="2" t="s">
        <v>22401</v>
      </c>
      <c r="E7486" s="1" t="s">
        <v>23905</v>
      </c>
      <c r="F7486" s="1" t="s">
        <v>23906</v>
      </c>
      <c r="G7486" s="3" t="str">
        <f t="shared" si="1"/>
        <v>David and Laurie Judson</v>
      </c>
      <c r="H7486" s="3" t="str">
        <f t="shared" si="2"/>
        <v>DAVID AND LAURIE JUDSON</v>
      </c>
      <c r="J7486" s="1" t="s">
        <v>57</v>
      </c>
      <c r="K7486" s="1" t="s">
        <v>44</v>
      </c>
      <c r="L7486" s="1">
        <v>250.0</v>
      </c>
      <c r="M7486" s="1" t="s">
        <v>58</v>
      </c>
      <c r="N7486" s="1" t="s">
        <v>22395</v>
      </c>
      <c r="O7486" s="4">
        <v>44317.0</v>
      </c>
      <c r="P7486" s="4">
        <v>44213.0</v>
      </c>
      <c r="Q7486" s="1" t="s">
        <v>23907</v>
      </c>
      <c r="R7486" s="1" t="s">
        <v>31</v>
      </c>
      <c r="S7486" s="1" t="s">
        <v>32</v>
      </c>
      <c r="T7486" s="1">
        <v>75230.0</v>
      </c>
      <c r="U7486" s="1" t="s">
        <v>23908</v>
      </c>
    </row>
    <row r="7487">
      <c r="A7487" s="1" t="s">
        <v>23909</v>
      </c>
      <c r="B7487" s="1">
        <v>70073.0</v>
      </c>
      <c r="C7487" s="1">
        <v>2143.0</v>
      </c>
      <c r="D7487" s="2" t="s">
        <v>22401</v>
      </c>
      <c r="E7487" s="1" t="s">
        <v>23910</v>
      </c>
      <c r="F7487" s="1" t="s">
        <v>23911</v>
      </c>
      <c r="G7487" s="3" t="str">
        <f t="shared" si="1"/>
        <v>Maddy Unterberg</v>
      </c>
      <c r="H7487" s="3" t="str">
        <f t="shared" si="2"/>
        <v>MADDY UNTERBERG</v>
      </c>
      <c r="J7487" s="1" t="s">
        <v>57</v>
      </c>
      <c r="K7487" s="1" t="s">
        <v>44</v>
      </c>
      <c r="L7487" s="1">
        <v>250.0</v>
      </c>
      <c r="M7487" s="1" t="s">
        <v>58</v>
      </c>
      <c r="N7487" s="1" t="s">
        <v>22395</v>
      </c>
      <c r="O7487" s="4">
        <v>44317.0</v>
      </c>
      <c r="P7487" s="4">
        <v>44213.0</v>
      </c>
      <c r="Q7487" s="1" t="s">
        <v>23912</v>
      </c>
      <c r="R7487" s="1" t="s">
        <v>31</v>
      </c>
      <c r="S7487" s="1" t="s">
        <v>32</v>
      </c>
      <c r="T7487" s="1">
        <v>75230.0</v>
      </c>
      <c r="U7487" s="1" t="s">
        <v>23913</v>
      </c>
    </row>
    <row r="7488">
      <c r="A7488" s="1" t="s">
        <v>23914</v>
      </c>
      <c r="B7488" s="1">
        <v>70091.0</v>
      </c>
      <c r="C7488" s="1">
        <v>2143.0</v>
      </c>
      <c r="D7488" s="2" t="s">
        <v>22401</v>
      </c>
      <c r="E7488" s="1" t="s">
        <v>23915</v>
      </c>
      <c r="F7488" s="1" t="s">
        <v>23916</v>
      </c>
      <c r="G7488" s="3" t="str">
        <f t="shared" si="1"/>
        <v>Vivian Steinborn</v>
      </c>
      <c r="H7488" s="3" t="str">
        <f t="shared" si="2"/>
        <v>VIVIAN STEINBORN</v>
      </c>
      <c r="J7488" s="1" t="s">
        <v>57</v>
      </c>
      <c r="K7488" s="1" t="s">
        <v>44</v>
      </c>
      <c r="L7488" s="1">
        <v>250.0</v>
      </c>
      <c r="M7488" s="1" t="s">
        <v>58</v>
      </c>
      <c r="N7488" s="1" t="s">
        <v>22395</v>
      </c>
      <c r="O7488" s="4">
        <v>44317.0</v>
      </c>
      <c r="P7488" s="4">
        <v>44225.0</v>
      </c>
      <c r="Q7488" s="1" t="s">
        <v>23917</v>
      </c>
      <c r="R7488" s="1" t="s">
        <v>31</v>
      </c>
      <c r="S7488" s="1" t="s">
        <v>32</v>
      </c>
      <c r="T7488" s="1">
        <v>75367.0</v>
      </c>
      <c r="U7488" s="1" t="s">
        <v>23918</v>
      </c>
    </row>
    <row r="7489">
      <c r="A7489" s="1" t="s">
        <v>23919</v>
      </c>
      <c r="B7489" s="1">
        <v>70095.0</v>
      </c>
      <c r="C7489" s="1">
        <v>2143.0</v>
      </c>
      <c r="D7489" s="2" t="s">
        <v>22401</v>
      </c>
      <c r="E7489" s="1" t="s">
        <v>23920</v>
      </c>
      <c r="F7489" s="1" t="s">
        <v>23921</v>
      </c>
      <c r="G7489" s="3" t="str">
        <f t="shared" si="1"/>
        <v>Morris and Elaine Rutchik</v>
      </c>
      <c r="H7489" s="3" t="str">
        <f t="shared" si="2"/>
        <v>MORRIS AND ELAINE RUTCHIK</v>
      </c>
      <c r="J7489" s="1" t="s">
        <v>57</v>
      </c>
      <c r="K7489" s="1" t="s">
        <v>44</v>
      </c>
      <c r="L7489" s="1">
        <v>250.0</v>
      </c>
      <c r="M7489" s="1" t="s">
        <v>58</v>
      </c>
      <c r="N7489" s="1" t="s">
        <v>22395</v>
      </c>
      <c r="O7489" s="4">
        <v>44317.0</v>
      </c>
      <c r="P7489" s="4">
        <v>44226.0</v>
      </c>
      <c r="Q7489" s="1" t="s">
        <v>3850</v>
      </c>
      <c r="R7489" s="1" t="s">
        <v>31</v>
      </c>
      <c r="S7489" s="1" t="s">
        <v>32</v>
      </c>
      <c r="T7489" s="1">
        <v>75248.0</v>
      </c>
      <c r="U7489" s="1" t="s">
        <v>3851</v>
      </c>
    </row>
    <row r="7490">
      <c r="A7490" s="1" t="s">
        <v>23922</v>
      </c>
      <c r="B7490" s="1">
        <v>70101.0</v>
      </c>
      <c r="C7490" s="1">
        <v>2143.0</v>
      </c>
      <c r="D7490" s="2" t="s">
        <v>22401</v>
      </c>
      <c r="E7490" s="1" t="s">
        <v>5292</v>
      </c>
      <c r="F7490" s="1" t="s">
        <v>131</v>
      </c>
      <c r="G7490" s="3" t="str">
        <f t="shared" si="1"/>
        <v>Willis Johnson</v>
      </c>
      <c r="H7490" s="3" t="str">
        <f t="shared" si="2"/>
        <v>WILLIS JOHNSON</v>
      </c>
      <c r="J7490" s="1" t="s">
        <v>57</v>
      </c>
      <c r="K7490" s="1" t="s">
        <v>44</v>
      </c>
      <c r="L7490" s="1">
        <v>250.0</v>
      </c>
      <c r="M7490" s="1" t="s">
        <v>58</v>
      </c>
      <c r="N7490" s="1" t="s">
        <v>22395</v>
      </c>
      <c r="O7490" s="4">
        <v>44317.0</v>
      </c>
      <c r="P7490" s="4">
        <v>44230.0</v>
      </c>
      <c r="Q7490" s="1" t="s">
        <v>826</v>
      </c>
      <c r="R7490" s="1" t="s">
        <v>31</v>
      </c>
      <c r="S7490" s="1" t="s">
        <v>32</v>
      </c>
      <c r="T7490" s="1">
        <v>75201.0</v>
      </c>
      <c r="U7490" s="1" t="s">
        <v>827</v>
      </c>
    </row>
    <row r="7491">
      <c r="A7491" s="1" t="s">
        <v>23923</v>
      </c>
      <c r="B7491" s="1">
        <v>70103.0</v>
      </c>
      <c r="C7491" s="1">
        <v>2143.0</v>
      </c>
      <c r="D7491" s="2" t="s">
        <v>22401</v>
      </c>
      <c r="E7491" s="1" t="s">
        <v>2324</v>
      </c>
      <c r="F7491" s="1" t="s">
        <v>2491</v>
      </c>
      <c r="G7491" s="3" t="str">
        <f t="shared" si="1"/>
        <v>Ann Rosenberg</v>
      </c>
      <c r="H7491" s="3" t="str">
        <f t="shared" si="2"/>
        <v>ANN ROSENBERG</v>
      </c>
      <c r="J7491" s="1" t="s">
        <v>57</v>
      </c>
      <c r="K7491" s="1" t="s">
        <v>44</v>
      </c>
      <c r="L7491" s="1">
        <v>250.0</v>
      </c>
      <c r="M7491" s="1" t="s">
        <v>58</v>
      </c>
      <c r="N7491" s="1" t="s">
        <v>22395</v>
      </c>
      <c r="O7491" s="4">
        <v>44317.0</v>
      </c>
      <c r="P7491" s="4">
        <v>44231.0</v>
      </c>
      <c r="Q7491" s="1" t="s">
        <v>23924</v>
      </c>
      <c r="R7491" s="1" t="s">
        <v>31</v>
      </c>
      <c r="S7491" s="1" t="s">
        <v>32</v>
      </c>
      <c r="T7491" s="1">
        <v>75230.0</v>
      </c>
      <c r="U7491" s="1" t="s">
        <v>23925</v>
      </c>
    </row>
    <row r="7492">
      <c r="A7492" s="1" t="s">
        <v>23926</v>
      </c>
      <c r="B7492" s="1">
        <v>70104.0</v>
      </c>
      <c r="C7492" s="1">
        <v>2143.0</v>
      </c>
      <c r="D7492" s="2" t="s">
        <v>22401</v>
      </c>
      <c r="E7492" s="1" t="s">
        <v>581</v>
      </c>
      <c r="F7492" s="1" t="s">
        <v>15896</v>
      </c>
      <c r="G7492" s="3" t="str">
        <f t="shared" si="1"/>
        <v>Philip Ritter</v>
      </c>
      <c r="H7492" s="3" t="str">
        <f t="shared" si="2"/>
        <v>PHILIP RITTER</v>
      </c>
      <c r="J7492" s="1" t="s">
        <v>57</v>
      </c>
      <c r="K7492" s="1" t="s">
        <v>44</v>
      </c>
      <c r="L7492" s="1">
        <v>250.0</v>
      </c>
      <c r="M7492" s="1" t="s">
        <v>58</v>
      </c>
      <c r="N7492" s="1" t="s">
        <v>22395</v>
      </c>
      <c r="O7492" s="4">
        <v>44317.0</v>
      </c>
      <c r="P7492" s="4">
        <v>44231.0</v>
      </c>
      <c r="Q7492" s="1" t="s">
        <v>23927</v>
      </c>
      <c r="R7492" s="1" t="s">
        <v>31</v>
      </c>
      <c r="S7492" s="1" t="s">
        <v>32</v>
      </c>
      <c r="T7492" s="1">
        <v>75225.0</v>
      </c>
      <c r="U7492" s="1" t="s">
        <v>23928</v>
      </c>
    </row>
    <row r="7493">
      <c r="A7493" s="1" t="s">
        <v>23929</v>
      </c>
      <c r="B7493" s="1">
        <v>70115.0</v>
      </c>
      <c r="C7493" s="1">
        <v>2143.0</v>
      </c>
      <c r="D7493" s="2" t="s">
        <v>22401</v>
      </c>
      <c r="E7493" s="1" t="s">
        <v>3195</v>
      </c>
      <c r="F7493" s="1" t="s">
        <v>23930</v>
      </c>
      <c r="G7493" s="3" t="str">
        <f t="shared" si="1"/>
        <v>Steve Rahn</v>
      </c>
      <c r="H7493" s="3" t="str">
        <f t="shared" si="2"/>
        <v>STEVE RAHN</v>
      </c>
      <c r="J7493" s="1" t="s">
        <v>57</v>
      </c>
      <c r="K7493" s="1" t="s">
        <v>44</v>
      </c>
      <c r="L7493" s="1">
        <v>250.0</v>
      </c>
      <c r="M7493" s="1" t="s">
        <v>58</v>
      </c>
      <c r="N7493" s="1" t="s">
        <v>22395</v>
      </c>
      <c r="O7493" s="4">
        <v>44317.0</v>
      </c>
      <c r="P7493" s="4">
        <v>44241.0</v>
      </c>
      <c r="Q7493" s="1" t="s">
        <v>23931</v>
      </c>
      <c r="R7493" s="1" t="s">
        <v>31</v>
      </c>
      <c r="S7493" s="1" t="s">
        <v>32</v>
      </c>
      <c r="T7493" s="1">
        <v>75230.0</v>
      </c>
      <c r="U7493" s="1" t="s">
        <v>23932</v>
      </c>
    </row>
    <row r="7494">
      <c r="A7494" s="1" t="s">
        <v>23933</v>
      </c>
      <c r="B7494" s="1">
        <v>70116.0</v>
      </c>
      <c r="C7494" s="1">
        <v>2143.0</v>
      </c>
      <c r="D7494" s="2" t="s">
        <v>22401</v>
      </c>
      <c r="E7494" s="1" t="s">
        <v>12704</v>
      </c>
      <c r="F7494" s="1" t="s">
        <v>591</v>
      </c>
      <c r="G7494" s="3" t="str">
        <f t="shared" si="1"/>
        <v>Rita Kirk</v>
      </c>
      <c r="H7494" s="3" t="str">
        <f t="shared" si="2"/>
        <v>RITA KIRK</v>
      </c>
      <c r="J7494" s="1" t="s">
        <v>57</v>
      </c>
      <c r="K7494" s="1" t="s">
        <v>44</v>
      </c>
      <c r="L7494" s="1">
        <v>250.0</v>
      </c>
      <c r="M7494" s="1" t="s">
        <v>58</v>
      </c>
      <c r="N7494" s="1" t="s">
        <v>22395</v>
      </c>
      <c r="O7494" s="4">
        <v>44317.0</v>
      </c>
      <c r="P7494" s="4">
        <v>44242.0</v>
      </c>
      <c r="Q7494" s="1" t="s">
        <v>23934</v>
      </c>
      <c r="R7494" s="1" t="s">
        <v>31</v>
      </c>
      <c r="S7494" s="1" t="s">
        <v>32</v>
      </c>
      <c r="T7494" s="1">
        <v>75230.0</v>
      </c>
      <c r="U7494" s="1" t="s">
        <v>23935</v>
      </c>
    </row>
    <row r="7495">
      <c r="A7495" s="1" t="s">
        <v>23936</v>
      </c>
      <c r="B7495" s="1">
        <v>70121.0</v>
      </c>
      <c r="C7495" s="1">
        <v>2143.0</v>
      </c>
      <c r="D7495" s="2" t="s">
        <v>22401</v>
      </c>
      <c r="E7495" s="1" t="s">
        <v>2593</v>
      </c>
      <c r="F7495" s="1" t="s">
        <v>23937</v>
      </c>
      <c r="G7495" s="3" t="str">
        <f t="shared" si="1"/>
        <v>Terry Kittleson</v>
      </c>
      <c r="H7495" s="3" t="str">
        <f t="shared" si="2"/>
        <v>TERRY KITTLESON</v>
      </c>
      <c r="J7495" s="1" t="s">
        <v>57</v>
      </c>
      <c r="K7495" s="1" t="s">
        <v>44</v>
      </c>
      <c r="L7495" s="1">
        <v>250.0</v>
      </c>
      <c r="M7495" s="1" t="s">
        <v>58</v>
      </c>
      <c r="N7495" s="1" t="s">
        <v>22395</v>
      </c>
      <c r="O7495" s="4">
        <v>44317.0</v>
      </c>
      <c r="P7495" s="4">
        <v>44248.0</v>
      </c>
      <c r="Q7495" s="1" t="s">
        <v>23938</v>
      </c>
      <c r="R7495" s="1" t="s">
        <v>31</v>
      </c>
      <c r="S7495" s="1" t="s">
        <v>32</v>
      </c>
      <c r="T7495" s="1">
        <v>75230.0</v>
      </c>
      <c r="U7495" s="1" t="s">
        <v>23939</v>
      </c>
    </row>
    <row r="7496">
      <c r="A7496" s="1" t="s">
        <v>23940</v>
      </c>
      <c r="B7496" s="1">
        <v>70129.0</v>
      </c>
      <c r="C7496" s="1">
        <v>2143.0</v>
      </c>
      <c r="D7496" s="2" t="s">
        <v>22401</v>
      </c>
      <c r="E7496" s="1" t="s">
        <v>758</v>
      </c>
      <c r="F7496" s="1" t="s">
        <v>23941</v>
      </c>
      <c r="G7496" s="3" t="str">
        <f t="shared" si="1"/>
        <v>Elizabeth Greif</v>
      </c>
      <c r="H7496" s="3" t="str">
        <f t="shared" si="2"/>
        <v>ELIZABETH GREIF</v>
      </c>
      <c r="J7496" s="1" t="s">
        <v>57</v>
      </c>
      <c r="K7496" s="1" t="s">
        <v>44</v>
      </c>
      <c r="L7496" s="1">
        <v>250.0</v>
      </c>
      <c r="M7496" s="1" t="s">
        <v>58</v>
      </c>
      <c r="N7496" s="1" t="s">
        <v>22395</v>
      </c>
      <c r="O7496" s="4">
        <v>44317.0</v>
      </c>
      <c r="P7496" s="4">
        <v>44251.0</v>
      </c>
      <c r="Q7496" s="1" t="s">
        <v>23942</v>
      </c>
      <c r="R7496" s="1" t="s">
        <v>31</v>
      </c>
      <c r="S7496" s="1" t="s">
        <v>32</v>
      </c>
      <c r="T7496" s="1">
        <v>75230.0</v>
      </c>
      <c r="U7496" s="1" t="s">
        <v>23943</v>
      </c>
    </row>
    <row r="7497">
      <c r="A7497" s="1" t="s">
        <v>23944</v>
      </c>
      <c r="B7497" s="1">
        <v>70131.0</v>
      </c>
      <c r="C7497" s="1">
        <v>2143.0</v>
      </c>
      <c r="D7497" s="2" t="s">
        <v>22401</v>
      </c>
      <c r="E7497" s="1" t="s">
        <v>23945</v>
      </c>
      <c r="F7497" s="1" t="s">
        <v>23946</v>
      </c>
      <c r="G7497" s="3" t="str">
        <f t="shared" si="1"/>
        <v>JANETTE MONEAR</v>
      </c>
      <c r="H7497" s="3" t="str">
        <f t="shared" si="2"/>
        <v>JANETTE MONEAR</v>
      </c>
      <c r="J7497" s="1" t="s">
        <v>57</v>
      </c>
      <c r="K7497" s="1" t="s">
        <v>44</v>
      </c>
      <c r="L7497" s="1">
        <v>250.0</v>
      </c>
      <c r="M7497" s="1" t="s">
        <v>58</v>
      </c>
      <c r="N7497" s="1" t="s">
        <v>22395</v>
      </c>
      <c r="O7497" s="4">
        <v>44317.0</v>
      </c>
      <c r="P7497" s="4">
        <v>44251.0</v>
      </c>
      <c r="Q7497" s="1" t="s">
        <v>23947</v>
      </c>
      <c r="R7497" s="1" t="s">
        <v>31</v>
      </c>
      <c r="S7497" s="1" t="s">
        <v>32</v>
      </c>
      <c r="T7497" s="1">
        <v>75225.0</v>
      </c>
      <c r="U7497" s="1" t="s">
        <v>23948</v>
      </c>
    </row>
    <row r="7498">
      <c r="A7498" s="1" t="s">
        <v>23949</v>
      </c>
      <c r="B7498" s="1">
        <v>70139.0</v>
      </c>
      <c r="C7498" s="1">
        <v>2143.0</v>
      </c>
      <c r="D7498" s="2" t="s">
        <v>22401</v>
      </c>
      <c r="E7498" s="1" t="s">
        <v>23950</v>
      </c>
      <c r="F7498" s="1" t="s">
        <v>6521</v>
      </c>
      <c r="G7498" s="3" t="str">
        <f t="shared" si="1"/>
        <v>Debbi and Barry Rothschild</v>
      </c>
      <c r="H7498" s="3" t="str">
        <f t="shared" si="2"/>
        <v>DEBBI AND BARRY ROTHSCHILD</v>
      </c>
      <c r="J7498" s="1" t="s">
        <v>57</v>
      </c>
      <c r="K7498" s="1" t="s">
        <v>44</v>
      </c>
      <c r="L7498" s="1">
        <v>250.0</v>
      </c>
      <c r="M7498" s="1" t="s">
        <v>58</v>
      </c>
      <c r="N7498" s="1" t="s">
        <v>22395</v>
      </c>
      <c r="O7498" s="4">
        <v>44317.0</v>
      </c>
      <c r="P7498" s="4">
        <v>44251.0</v>
      </c>
      <c r="Q7498" s="1" t="s">
        <v>23951</v>
      </c>
      <c r="R7498" s="1" t="s">
        <v>31</v>
      </c>
      <c r="S7498" s="1" t="s">
        <v>32</v>
      </c>
      <c r="T7498" s="1">
        <v>75230.0</v>
      </c>
      <c r="U7498" s="1" t="s">
        <v>23952</v>
      </c>
    </row>
    <row r="7499">
      <c r="A7499" s="1" t="s">
        <v>23953</v>
      </c>
      <c r="B7499" s="1">
        <v>70142.0</v>
      </c>
      <c r="C7499" s="1">
        <v>2143.0</v>
      </c>
      <c r="D7499" s="2" t="s">
        <v>22401</v>
      </c>
      <c r="E7499" s="1" t="s">
        <v>3633</v>
      </c>
      <c r="F7499" s="1" t="s">
        <v>23954</v>
      </c>
      <c r="G7499" s="3" t="str">
        <f t="shared" si="1"/>
        <v>Stuart Roosth</v>
      </c>
      <c r="H7499" s="3" t="str">
        <f t="shared" si="2"/>
        <v>STUART ROOSTH</v>
      </c>
      <c r="J7499" s="1" t="s">
        <v>57</v>
      </c>
      <c r="K7499" s="1" t="s">
        <v>44</v>
      </c>
      <c r="L7499" s="1">
        <v>250.0</v>
      </c>
      <c r="M7499" s="1" t="s">
        <v>58</v>
      </c>
      <c r="N7499" s="1" t="s">
        <v>22395</v>
      </c>
      <c r="O7499" s="4">
        <v>44317.0</v>
      </c>
      <c r="P7499" s="4">
        <v>44252.0</v>
      </c>
      <c r="Q7499" s="1" t="s">
        <v>23955</v>
      </c>
      <c r="R7499" s="1" t="s">
        <v>31</v>
      </c>
      <c r="S7499" s="1" t="s">
        <v>32</v>
      </c>
      <c r="T7499" s="1">
        <v>75230.0</v>
      </c>
      <c r="U7499" s="1" t="s">
        <v>23956</v>
      </c>
    </row>
    <row r="7500">
      <c r="A7500" s="1" t="s">
        <v>23957</v>
      </c>
      <c r="B7500" s="1">
        <v>70144.0</v>
      </c>
      <c r="C7500" s="1">
        <v>2143.0</v>
      </c>
      <c r="D7500" s="2" t="s">
        <v>22401</v>
      </c>
      <c r="E7500" s="1" t="s">
        <v>22967</v>
      </c>
      <c r="F7500" s="1" t="s">
        <v>22968</v>
      </c>
      <c r="G7500" s="3" t="str">
        <f t="shared" si="1"/>
        <v>Tena Burley</v>
      </c>
      <c r="H7500" s="3" t="str">
        <f t="shared" si="2"/>
        <v>TENA BURLEY</v>
      </c>
      <c r="J7500" s="1" t="s">
        <v>57</v>
      </c>
      <c r="K7500" s="1" t="s">
        <v>44</v>
      </c>
      <c r="L7500" s="1">
        <v>250.0</v>
      </c>
      <c r="M7500" s="1" t="s">
        <v>58</v>
      </c>
      <c r="N7500" s="1" t="s">
        <v>22395</v>
      </c>
      <c r="O7500" s="4">
        <v>44317.0</v>
      </c>
      <c r="P7500" s="4">
        <v>44253.0</v>
      </c>
      <c r="Q7500" s="1" t="s">
        <v>9089</v>
      </c>
      <c r="R7500" s="1" t="s">
        <v>31</v>
      </c>
      <c r="S7500" s="1" t="s">
        <v>32</v>
      </c>
      <c r="T7500" s="1">
        <v>75219.0</v>
      </c>
      <c r="U7500" s="1" t="s">
        <v>9090</v>
      </c>
    </row>
    <row r="7501">
      <c r="A7501" s="1" t="s">
        <v>23958</v>
      </c>
      <c r="B7501" s="1">
        <v>70147.0</v>
      </c>
      <c r="C7501" s="1">
        <v>2143.0</v>
      </c>
      <c r="D7501" s="2" t="s">
        <v>22401</v>
      </c>
      <c r="E7501" s="1" t="s">
        <v>23959</v>
      </c>
      <c r="F7501" s="1" t="s">
        <v>23960</v>
      </c>
      <c r="G7501" s="3" t="str">
        <f t="shared" si="1"/>
        <v>Chin-Chin Yeh</v>
      </c>
      <c r="H7501" s="3" t="str">
        <f t="shared" si="2"/>
        <v>CHIN-CHIN YEH</v>
      </c>
      <c r="J7501" s="1" t="s">
        <v>57</v>
      </c>
      <c r="K7501" s="1" t="s">
        <v>44</v>
      </c>
      <c r="L7501" s="1">
        <v>250.0</v>
      </c>
      <c r="M7501" s="1" t="s">
        <v>58</v>
      </c>
      <c r="N7501" s="1" t="s">
        <v>22395</v>
      </c>
      <c r="O7501" s="4">
        <v>44317.0</v>
      </c>
      <c r="P7501" s="4">
        <v>44254.0</v>
      </c>
      <c r="Q7501" s="1" t="s">
        <v>23961</v>
      </c>
      <c r="R7501" s="1" t="s">
        <v>1541</v>
      </c>
      <c r="S7501" s="1" t="s">
        <v>32</v>
      </c>
      <c r="T7501" s="1">
        <v>75025.0</v>
      </c>
      <c r="U7501" s="1" t="s">
        <v>23962</v>
      </c>
    </row>
    <row r="7502">
      <c r="A7502" s="1" t="s">
        <v>23963</v>
      </c>
      <c r="B7502" s="1">
        <v>70149.0</v>
      </c>
      <c r="C7502" s="1">
        <v>2143.0</v>
      </c>
      <c r="D7502" s="2" t="s">
        <v>22401</v>
      </c>
      <c r="E7502" s="1" t="s">
        <v>23964</v>
      </c>
      <c r="F7502" s="1" t="s">
        <v>22937</v>
      </c>
      <c r="G7502" s="3" t="str">
        <f t="shared" si="1"/>
        <v>Andrea &amp; Loren Weinstein</v>
      </c>
      <c r="H7502" s="3" t="str">
        <f t="shared" si="2"/>
        <v>ANDREA &amp; LOREN WEINSTEIN</v>
      </c>
      <c r="J7502" s="1" t="s">
        <v>57</v>
      </c>
      <c r="K7502" s="1" t="s">
        <v>44</v>
      </c>
      <c r="L7502" s="1">
        <v>250.0</v>
      </c>
      <c r="M7502" s="1" t="s">
        <v>58</v>
      </c>
      <c r="N7502" s="1" t="s">
        <v>22395</v>
      </c>
      <c r="O7502" s="4">
        <v>44317.0</v>
      </c>
      <c r="P7502" s="4">
        <v>44255.0</v>
      </c>
      <c r="Q7502" s="1" t="s">
        <v>23965</v>
      </c>
      <c r="R7502" s="1" t="s">
        <v>31</v>
      </c>
      <c r="S7502" s="1" t="s">
        <v>32</v>
      </c>
      <c r="T7502" s="1">
        <v>75230.0</v>
      </c>
      <c r="U7502" s="1" t="s">
        <v>23966</v>
      </c>
    </row>
    <row r="7503">
      <c r="A7503" s="1" t="s">
        <v>23967</v>
      </c>
      <c r="B7503" s="1">
        <v>70164.0</v>
      </c>
      <c r="C7503" s="1">
        <v>2143.0</v>
      </c>
      <c r="D7503" s="2" t="s">
        <v>22401</v>
      </c>
      <c r="E7503" s="1" t="s">
        <v>23968</v>
      </c>
      <c r="F7503" s="1" t="s">
        <v>23969</v>
      </c>
      <c r="G7503" s="3" t="str">
        <f t="shared" si="1"/>
        <v>Basil or Dot Haymann</v>
      </c>
      <c r="H7503" s="3" t="str">
        <f t="shared" si="2"/>
        <v>BASIL OR DOT HAYMANN</v>
      </c>
      <c r="J7503" s="1" t="s">
        <v>57</v>
      </c>
      <c r="K7503" s="1" t="s">
        <v>44</v>
      </c>
      <c r="L7503" s="1">
        <v>250.0</v>
      </c>
      <c r="M7503" s="1" t="s">
        <v>58</v>
      </c>
      <c r="N7503" s="1" t="s">
        <v>22395</v>
      </c>
      <c r="O7503" s="4">
        <v>44317.0</v>
      </c>
      <c r="P7503" s="4">
        <v>44266.0</v>
      </c>
      <c r="Q7503" s="1" t="s">
        <v>23970</v>
      </c>
      <c r="R7503" s="1" t="s">
        <v>31</v>
      </c>
      <c r="S7503" s="1" t="s">
        <v>32</v>
      </c>
      <c r="T7503" s="1">
        <v>75240.0</v>
      </c>
      <c r="U7503" s="1" t="s">
        <v>23971</v>
      </c>
    </row>
    <row r="7504">
      <c r="A7504" s="1" t="s">
        <v>23972</v>
      </c>
      <c r="B7504" s="1">
        <v>70167.0</v>
      </c>
      <c r="C7504" s="1">
        <v>2143.0</v>
      </c>
      <c r="D7504" s="2" t="s">
        <v>22401</v>
      </c>
      <c r="E7504" s="1" t="s">
        <v>1760</v>
      </c>
      <c r="F7504" s="1" t="s">
        <v>18537</v>
      </c>
      <c r="G7504" s="3" t="str">
        <f t="shared" si="1"/>
        <v>Jennifer Karol</v>
      </c>
      <c r="H7504" s="3" t="str">
        <f t="shared" si="2"/>
        <v>JENNIFER KAROL</v>
      </c>
      <c r="J7504" s="1" t="s">
        <v>57</v>
      </c>
      <c r="K7504" s="1" t="s">
        <v>44</v>
      </c>
      <c r="L7504" s="1">
        <v>250.0</v>
      </c>
      <c r="M7504" s="1" t="s">
        <v>58</v>
      </c>
      <c r="N7504" s="1" t="s">
        <v>22395</v>
      </c>
      <c r="O7504" s="4">
        <v>44317.0</v>
      </c>
      <c r="P7504" s="4">
        <v>44267.0</v>
      </c>
      <c r="Q7504" s="1" t="s">
        <v>23973</v>
      </c>
      <c r="R7504" s="1" t="s">
        <v>31</v>
      </c>
      <c r="S7504" s="1" t="s">
        <v>32</v>
      </c>
      <c r="T7504" s="1">
        <v>75229.0</v>
      </c>
      <c r="U7504" s="1" t="s">
        <v>23974</v>
      </c>
    </row>
    <row r="7505">
      <c r="A7505" s="1" t="s">
        <v>23975</v>
      </c>
      <c r="B7505" s="1">
        <v>70173.0</v>
      </c>
      <c r="C7505" s="1">
        <v>2143.0</v>
      </c>
      <c r="D7505" s="2" t="s">
        <v>22401</v>
      </c>
      <c r="E7505" s="1" t="s">
        <v>1760</v>
      </c>
      <c r="F7505" s="1" t="s">
        <v>18537</v>
      </c>
      <c r="G7505" s="3" t="str">
        <f t="shared" si="1"/>
        <v>Jennifer Karol</v>
      </c>
      <c r="H7505" s="3" t="str">
        <f t="shared" si="2"/>
        <v>JENNIFER KAROL</v>
      </c>
      <c r="J7505" s="1" t="s">
        <v>57</v>
      </c>
      <c r="K7505" s="1" t="s">
        <v>44</v>
      </c>
      <c r="L7505" s="1">
        <v>250.0</v>
      </c>
      <c r="M7505" s="1" t="s">
        <v>58</v>
      </c>
      <c r="N7505" s="1" t="s">
        <v>22395</v>
      </c>
      <c r="O7505" s="4">
        <v>44317.0</v>
      </c>
      <c r="P7505" s="4">
        <v>44270.0</v>
      </c>
      <c r="Q7505" s="1" t="s">
        <v>23973</v>
      </c>
      <c r="R7505" s="1" t="s">
        <v>31</v>
      </c>
      <c r="S7505" s="1" t="s">
        <v>32</v>
      </c>
      <c r="T7505" s="1">
        <v>75229.0</v>
      </c>
      <c r="U7505" s="1" t="s">
        <v>23974</v>
      </c>
    </row>
    <row r="7506">
      <c r="A7506" s="1" t="s">
        <v>23976</v>
      </c>
      <c r="B7506" s="1">
        <v>70176.0</v>
      </c>
      <c r="C7506" s="1">
        <v>2143.0</v>
      </c>
      <c r="D7506" s="2" t="s">
        <v>22401</v>
      </c>
      <c r="E7506" s="1" t="s">
        <v>23977</v>
      </c>
      <c r="F7506" s="1" t="s">
        <v>23978</v>
      </c>
      <c r="G7506" s="3" t="str">
        <f t="shared" si="1"/>
        <v>Trish Houck</v>
      </c>
      <c r="H7506" s="3" t="str">
        <f t="shared" si="2"/>
        <v>TRISH HOUCK</v>
      </c>
      <c r="J7506" s="1" t="s">
        <v>57</v>
      </c>
      <c r="K7506" s="1" t="s">
        <v>44</v>
      </c>
      <c r="L7506" s="1">
        <v>250.0</v>
      </c>
      <c r="M7506" s="1" t="s">
        <v>58</v>
      </c>
      <c r="N7506" s="1" t="s">
        <v>22395</v>
      </c>
      <c r="O7506" s="4">
        <v>44317.0</v>
      </c>
      <c r="P7506" s="4">
        <v>44272.0</v>
      </c>
      <c r="Q7506" s="1" t="s">
        <v>23979</v>
      </c>
      <c r="R7506" s="1" t="s">
        <v>31</v>
      </c>
      <c r="S7506" s="1" t="s">
        <v>32</v>
      </c>
      <c r="T7506" s="1">
        <v>75208.0</v>
      </c>
      <c r="U7506" s="1" t="s">
        <v>23980</v>
      </c>
    </row>
    <row r="7507">
      <c r="A7507" s="1" t="s">
        <v>23981</v>
      </c>
      <c r="B7507" s="1">
        <v>70184.0</v>
      </c>
      <c r="C7507" s="1">
        <v>2143.0</v>
      </c>
      <c r="D7507" s="2" t="s">
        <v>22401</v>
      </c>
      <c r="E7507" s="1" t="s">
        <v>5851</v>
      </c>
      <c r="F7507" s="1" t="s">
        <v>23982</v>
      </c>
      <c r="G7507" s="3" t="str">
        <f t="shared" si="1"/>
        <v>Sheila Gallagher TTEE</v>
      </c>
      <c r="H7507" s="3" t="str">
        <f t="shared" si="2"/>
        <v>SHEILA GALLAGHER TTEE</v>
      </c>
      <c r="J7507" s="1" t="s">
        <v>57</v>
      </c>
      <c r="K7507" s="1" t="s">
        <v>44</v>
      </c>
      <c r="L7507" s="1">
        <v>250.0</v>
      </c>
      <c r="M7507" s="1" t="s">
        <v>58</v>
      </c>
      <c r="N7507" s="1" t="s">
        <v>22395</v>
      </c>
      <c r="O7507" s="4">
        <v>44317.0</v>
      </c>
      <c r="P7507" s="4">
        <v>44276.0</v>
      </c>
      <c r="Q7507" s="1" t="s">
        <v>23983</v>
      </c>
      <c r="R7507" s="1" t="s">
        <v>31</v>
      </c>
      <c r="S7507" s="1" t="s">
        <v>32</v>
      </c>
      <c r="T7507" s="1">
        <v>75230.0</v>
      </c>
      <c r="U7507" s="1" t="s">
        <v>23984</v>
      </c>
    </row>
    <row r="7508">
      <c r="A7508" s="1" t="s">
        <v>23985</v>
      </c>
      <c r="B7508" s="1">
        <v>70185.0</v>
      </c>
      <c r="C7508" s="1">
        <v>2143.0</v>
      </c>
      <c r="D7508" s="2" t="s">
        <v>22401</v>
      </c>
      <c r="E7508" s="1" t="s">
        <v>3093</v>
      </c>
      <c r="F7508" s="1" t="s">
        <v>14189</v>
      </c>
      <c r="G7508" s="3" t="str">
        <f t="shared" si="1"/>
        <v>Sandy Greyson</v>
      </c>
      <c r="H7508" s="3" t="str">
        <f t="shared" si="2"/>
        <v>SANDY GREYSON</v>
      </c>
      <c r="J7508" s="1" t="s">
        <v>57</v>
      </c>
      <c r="K7508" s="1" t="s">
        <v>44</v>
      </c>
      <c r="L7508" s="1">
        <v>250.0</v>
      </c>
      <c r="M7508" s="1" t="s">
        <v>58</v>
      </c>
      <c r="N7508" s="1" t="s">
        <v>22395</v>
      </c>
      <c r="O7508" s="4">
        <v>44317.0</v>
      </c>
      <c r="P7508" s="4">
        <v>44276.0</v>
      </c>
      <c r="Q7508" s="1" t="s">
        <v>23986</v>
      </c>
      <c r="R7508" s="1" t="s">
        <v>31</v>
      </c>
      <c r="S7508" s="1" t="s">
        <v>32</v>
      </c>
      <c r="T7508" s="1">
        <v>75248.0</v>
      </c>
      <c r="U7508" s="1" t="s">
        <v>23987</v>
      </c>
    </row>
    <row r="7509">
      <c r="A7509" s="1" t="s">
        <v>23988</v>
      </c>
      <c r="B7509" s="1">
        <v>70188.0</v>
      </c>
      <c r="C7509" s="1">
        <v>2143.0</v>
      </c>
      <c r="D7509" s="2" t="s">
        <v>22401</v>
      </c>
      <c r="E7509" s="1" t="s">
        <v>140</v>
      </c>
      <c r="F7509" s="1" t="s">
        <v>23989</v>
      </c>
      <c r="G7509" s="3" t="str">
        <f t="shared" si="1"/>
        <v>Michael Davidoff</v>
      </c>
      <c r="H7509" s="3" t="str">
        <f t="shared" si="2"/>
        <v>MICHAEL DAVIDOFF</v>
      </c>
      <c r="J7509" s="1" t="s">
        <v>57</v>
      </c>
      <c r="K7509" s="1" t="s">
        <v>44</v>
      </c>
      <c r="L7509" s="1">
        <v>250.0</v>
      </c>
      <c r="M7509" s="1" t="s">
        <v>58</v>
      </c>
      <c r="N7509" s="1" t="s">
        <v>22395</v>
      </c>
      <c r="O7509" s="4">
        <v>44317.0</v>
      </c>
      <c r="P7509" s="4">
        <v>44276.0</v>
      </c>
      <c r="Q7509" s="1" t="s">
        <v>23990</v>
      </c>
      <c r="R7509" s="1" t="s">
        <v>31</v>
      </c>
      <c r="S7509" s="1" t="s">
        <v>32</v>
      </c>
      <c r="T7509" s="1">
        <v>75230.0</v>
      </c>
      <c r="U7509" s="1" t="s">
        <v>23991</v>
      </c>
    </row>
    <row r="7510">
      <c r="A7510" s="1" t="s">
        <v>23992</v>
      </c>
      <c r="B7510" s="1">
        <v>72536.0</v>
      </c>
      <c r="C7510" s="1">
        <v>2213.0</v>
      </c>
      <c r="D7510" s="2" t="s">
        <v>22403</v>
      </c>
      <c r="E7510" s="1" t="s">
        <v>6552</v>
      </c>
      <c r="F7510" s="1" t="s">
        <v>1398</v>
      </c>
      <c r="G7510" s="3" t="str">
        <f t="shared" si="1"/>
        <v>J Christopher Luna</v>
      </c>
      <c r="H7510" s="3" t="str">
        <f t="shared" si="2"/>
        <v>J CHRISTOPHER LUNA</v>
      </c>
      <c r="J7510" s="1" t="s">
        <v>57</v>
      </c>
      <c r="K7510" s="1" t="s">
        <v>47</v>
      </c>
      <c r="L7510" s="1">
        <v>250.0</v>
      </c>
      <c r="M7510" s="1" t="s">
        <v>58</v>
      </c>
      <c r="N7510" s="1" t="s">
        <v>22395</v>
      </c>
      <c r="O7510" s="4">
        <v>44317.0</v>
      </c>
      <c r="P7510" s="4">
        <v>44280.0</v>
      </c>
      <c r="Q7510" s="1" t="s">
        <v>1447</v>
      </c>
      <c r="R7510" s="1" t="s">
        <v>31</v>
      </c>
      <c r="S7510" s="1" t="s">
        <v>32</v>
      </c>
      <c r="T7510" s="1">
        <v>75313.0</v>
      </c>
      <c r="U7510" s="1" t="s">
        <v>1448</v>
      </c>
    </row>
    <row r="7511">
      <c r="A7511" s="1" t="s">
        <v>23993</v>
      </c>
      <c r="B7511" s="1">
        <v>72560.0</v>
      </c>
      <c r="C7511" s="1">
        <v>2213.0</v>
      </c>
      <c r="D7511" s="2" t="s">
        <v>22403</v>
      </c>
      <c r="E7511" s="1" t="s">
        <v>23994</v>
      </c>
      <c r="F7511" s="1" t="s">
        <v>23995</v>
      </c>
      <c r="G7511" s="3" t="str">
        <f t="shared" si="1"/>
        <v>Angie Freed</v>
      </c>
      <c r="H7511" s="3" t="str">
        <f t="shared" si="2"/>
        <v>ANGIE FREED</v>
      </c>
      <c r="J7511" s="1" t="s">
        <v>57</v>
      </c>
      <c r="K7511" s="1" t="s">
        <v>47</v>
      </c>
      <c r="L7511" s="1">
        <v>250.0</v>
      </c>
      <c r="M7511" s="1" t="s">
        <v>58</v>
      </c>
      <c r="N7511" s="1" t="s">
        <v>22395</v>
      </c>
      <c r="O7511" s="4">
        <v>44317.0</v>
      </c>
      <c r="P7511" s="4">
        <v>44290.0</v>
      </c>
      <c r="Q7511" s="1" t="s">
        <v>23996</v>
      </c>
      <c r="R7511" s="1" t="s">
        <v>31</v>
      </c>
      <c r="S7511" s="1" t="s">
        <v>32</v>
      </c>
      <c r="T7511" s="1">
        <v>75240.0</v>
      </c>
      <c r="U7511" s="1" t="s">
        <v>23997</v>
      </c>
    </row>
    <row r="7512">
      <c r="A7512" s="1" t="s">
        <v>23998</v>
      </c>
      <c r="B7512" s="1">
        <v>72580.0</v>
      </c>
      <c r="C7512" s="1">
        <v>2213.0</v>
      </c>
      <c r="D7512" s="2" t="s">
        <v>22403</v>
      </c>
      <c r="E7512" s="1" t="s">
        <v>5702</v>
      </c>
      <c r="F7512" s="1" t="s">
        <v>23046</v>
      </c>
      <c r="G7512" s="3" t="str">
        <f t="shared" si="1"/>
        <v>Tina Wasserman</v>
      </c>
      <c r="H7512" s="3" t="str">
        <f t="shared" si="2"/>
        <v>TINA WASSERMAN</v>
      </c>
      <c r="J7512" s="1" t="s">
        <v>57</v>
      </c>
      <c r="K7512" s="1" t="s">
        <v>47</v>
      </c>
      <c r="L7512" s="1">
        <v>250.0</v>
      </c>
      <c r="M7512" s="1" t="s">
        <v>58</v>
      </c>
      <c r="N7512" s="1" t="s">
        <v>22395</v>
      </c>
      <c r="O7512" s="4">
        <v>44317.0</v>
      </c>
      <c r="P7512" s="4">
        <v>44294.0</v>
      </c>
      <c r="Q7512" s="1" t="s">
        <v>23047</v>
      </c>
      <c r="R7512" s="1" t="s">
        <v>31</v>
      </c>
      <c r="S7512" s="1" t="s">
        <v>32</v>
      </c>
      <c r="T7512" s="1">
        <v>75230.0</v>
      </c>
      <c r="U7512" s="1" t="s">
        <v>23048</v>
      </c>
    </row>
    <row r="7513">
      <c r="A7513" s="1" t="s">
        <v>23999</v>
      </c>
      <c r="B7513" s="1">
        <v>72591.0</v>
      </c>
      <c r="C7513" s="1">
        <v>2213.0</v>
      </c>
      <c r="D7513" s="2" t="s">
        <v>22403</v>
      </c>
      <c r="E7513" s="1" t="s">
        <v>6349</v>
      </c>
      <c r="F7513" s="1" t="s">
        <v>2593</v>
      </c>
      <c r="G7513" s="3" t="str">
        <f t="shared" si="1"/>
        <v>Shawn Terry</v>
      </c>
      <c r="H7513" s="3" t="str">
        <f t="shared" si="2"/>
        <v>SHAWN TERRY</v>
      </c>
      <c r="J7513" s="1" t="s">
        <v>57</v>
      </c>
      <c r="K7513" s="1" t="s">
        <v>47</v>
      </c>
      <c r="L7513" s="1">
        <v>250.0</v>
      </c>
      <c r="M7513" s="1" t="s">
        <v>58</v>
      </c>
      <c r="N7513" s="1" t="s">
        <v>22395</v>
      </c>
      <c r="O7513" s="4">
        <v>44317.0</v>
      </c>
      <c r="P7513" s="4">
        <v>44298.0</v>
      </c>
      <c r="Q7513" s="1" t="s">
        <v>24000</v>
      </c>
      <c r="R7513" s="1" t="s">
        <v>31</v>
      </c>
      <c r="S7513" s="1" t="s">
        <v>32</v>
      </c>
      <c r="T7513" s="1">
        <v>75201.0</v>
      </c>
      <c r="U7513" s="1" t="s">
        <v>24001</v>
      </c>
    </row>
    <row r="7514">
      <c r="A7514" s="1" t="s">
        <v>24002</v>
      </c>
      <c r="B7514" s="1">
        <v>72601.0</v>
      </c>
      <c r="C7514" s="1">
        <v>2213.0</v>
      </c>
      <c r="D7514" s="2" t="s">
        <v>22403</v>
      </c>
      <c r="E7514" s="1" t="s">
        <v>24003</v>
      </c>
      <c r="F7514" s="1" t="s">
        <v>9446</v>
      </c>
      <c r="G7514" s="3" t="str">
        <f t="shared" si="1"/>
        <v>Sheli Barnett</v>
      </c>
      <c r="H7514" s="3" t="str">
        <f t="shared" si="2"/>
        <v>SHELI BARNETT</v>
      </c>
      <c r="J7514" s="1" t="s">
        <v>57</v>
      </c>
      <c r="K7514" s="1" t="s">
        <v>47</v>
      </c>
      <c r="L7514" s="1">
        <v>250.0</v>
      </c>
      <c r="M7514" s="1" t="s">
        <v>58</v>
      </c>
      <c r="N7514" s="1" t="s">
        <v>22395</v>
      </c>
      <c r="O7514" s="4">
        <v>44317.0</v>
      </c>
      <c r="P7514" s="4">
        <v>44300.0</v>
      </c>
      <c r="Q7514" s="1" t="s">
        <v>24004</v>
      </c>
      <c r="R7514" s="1" t="s">
        <v>31</v>
      </c>
      <c r="S7514" s="1" t="s">
        <v>32</v>
      </c>
      <c r="T7514" s="1">
        <v>75254.0</v>
      </c>
      <c r="U7514" s="1" t="s">
        <v>24005</v>
      </c>
    </row>
    <row r="7515">
      <c r="A7515" s="1" t="s">
        <v>24006</v>
      </c>
      <c r="B7515" s="1">
        <v>72609.0</v>
      </c>
      <c r="C7515" s="1">
        <v>2213.0</v>
      </c>
      <c r="D7515" s="2" t="s">
        <v>22403</v>
      </c>
      <c r="E7515" s="1" t="s">
        <v>15558</v>
      </c>
      <c r="F7515" s="1" t="s">
        <v>16252</v>
      </c>
      <c r="G7515" s="3" t="str">
        <f t="shared" si="1"/>
        <v>Dan Feldman</v>
      </c>
      <c r="H7515" s="3" t="str">
        <f t="shared" si="2"/>
        <v>DAN FELDMAN</v>
      </c>
      <c r="J7515" s="1" t="s">
        <v>57</v>
      </c>
      <c r="K7515" s="1" t="s">
        <v>47</v>
      </c>
      <c r="L7515" s="1">
        <v>250.0</v>
      </c>
      <c r="M7515" s="1" t="s">
        <v>58</v>
      </c>
      <c r="N7515" s="1" t="s">
        <v>22395</v>
      </c>
      <c r="O7515" s="4">
        <v>44317.0</v>
      </c>
      <c r="P7515" s="4">
        <v>44301.0</v>
      </c>
      <c r="Q7515" s="1" t="s">
        <v>24007</v>
      </c>
      <c r="R7515" s="1" t="s">
        <v>31</v>
      </c>
      <c r="S7515" s="1" t="s">
        <v>32</v>
      </c>
      <c r="T7515" s="1">
        <v>75248.0</v>
      </c>
      <c r="U7515" s="1" t="s">
        <v>24008</v>
      </c>
    </row>
    <row r="7516">
      <c r="A7516" s="1" t="s">
        <v>24009</v>
      </c>
      <c r="B7516" s="1">
        <v>72613.0</v>
      </c>
      <c r="C7516" s="1">
        <v>2213.0</v>
      </c>
      <c r="D7516" s="2" t="s">
        <v>22403</v>
      </c>
      <c r="E7516" s="1" t="s">
        <v>1295</v>
      </c>
      <c r="F7516" s="1" t="s">
        <v>1296</v>
      </c>
      <c r="G7516" s="3" t="str">
        <f t="shared" si="1"/>
        <v>Lynn McBee</v>
      </c>
      <c r="H7516" s="3" t="str">
        <f t="shared" si="2"/>
        <v>LYNN MCBEE</v>
      </c>
      <c r="J7516" s="1" t="s">
        <v>57</v>
      </c>
      <c r="K7516" s="1" t="s">
        <v>47</v>
      </c>
      <c r="L7516" s="1">
        <v>250.0</v>
      </c>
      <c r="M7516" s="1" t="s">
        <v>58</v>
      </c>
      <c r="N7516" s="1" t="s">
        <v>22395</v>
      </c>
      <c r="O7516" s="4">
        <v>44317.0</v>
      </c>
      <c r="P7516" s="4">
        <v>44303.0</v>
      </c>
      <c r="Q7516" s="1" t="s">
        <v>13320</v>
      </c>
      <c r="R7516" s="1" t="s">
        <v>31</v>
      </c>
      <c r="S7516" s="1" t="s">
        <v>32</v>
      </c>
      <c r="T7516" s="1">
        <v>75204.0</v>
      </c>
      <c r="U7516" s="1" t="s">
        <v>13321</v>
      </c>
    </row>
    <row r="7517">
      <c r="A7517" s="1" t="s">
        <v>24010</v>
      </c>
      <c r="B7517" s="1">
        <v>72614.0</v>
      </c>
      <c r="C7517" s="1">
        <v>2213.0</v>
      </c>
      <c r="D7517" s="2" t="s">
        <v>22403</v>
      </c>
      <c r="E7517" s="1" t="s">
        <v>1030</v>
      </c>
      <c r="F7517" s="1" t="s">
        <v>1031</v>
      </c>
      <c r="G7517" s="3" t="str">
        <f t="shared" si="1"/>
        <v>Don Glendenning</v>
      </c>
      <c r="H7517" s="3" t="str">
        <f t="shared" si="2"/>
        <v>DON GLENDENNING</v>
      </c>
      <c r="J7517" s="1" t="s">
        <v>57</v>
      </c>
      <c r="K7517" s="1" t="s">
        <v>47</v>
      </c>
      <c r="L7517" s="1">
        <v>250.0</v>
      </c>
      <c r="M7517" s="1" t="s">
        <v>58</v>
      </c>
      <c r="N7517" s="1" t="s">
        <v>22395</v>
      </c>
      <c r="O7517" s="4">
        <v>44317.0</v>
      </c>
      <c r="P7517" s="4">
        <v>44305.0</v>
      </c>
      <c r="Q7517" s="1" t="s">
        <v>5151</v>
      </c>
      <c r="R7517" s="1" t="s">
        <v>31</v>
      </c>
      <c r="S7517" s="1" t="s">
        <v>32</v>
      </c>
      <c r="T7517" s="1">
        <v>75219.0</v>
      </c>
      <c r="U7517" s="1" t="s">
        <v>5152</v>
      </c>
    </row>
    <row r="7518">
      <c r="A7518" s="1" t="s">
        <v>24011</v>
      </c>
      <c r="B7518" s="1">
        <v>72615.0</v>
      </c>
      <c r="C7518" s="1">
        <v>2213.0</v>
      </c>
      <c r="D7518" s="2" t="s">
        <v>22403</v>
      </c>
      <c r="E7518" s="1" t="s">
        <v>1352</v>
      </c>
      <c r="F7518" s="1" t="s">
        <v>655</v>
      </c>
      <c r="G7518" s="3" t="str">
        <f t="shared" si="1"/>
        <v>Bridget Lopez</v>
      </c>
      <c r="H7518" s="3" t="str">
        <f t="shared" si="2"/>
        <v>BRIDGET LOPEZ</v>
      </c>
      <c r="J7518" s="1" t="s">
        <v>57</v>
      </c>
      <c r="K7518" s="1" t="s">
        <v>47</v>
      </c>
      <c r="L7518" s="1">
        <v>250.0</v>
      </c>
      <c r="M7518" s="1" t="s">
        <v>58</v>
      </c>
      <c r="N7518" s="1" t="s">
        <v>22395</v>
      </c>
      <c r="O7518" s="4">
        <v>44317.0</v>
      </c>
      <c r="P7518" s="4">
        <v>44305.0</v>
      </c>
      <c r="Q7518" s="1" t="s">
        <v>24012</v>
      </c>
      <c r="R7518" s="1" t="s">
        <v>31</v>
      </c>
      <c r="S7518" s="1" t="s">
        <v>32</v>
      </c>
      <c r="T7518" s="1">
        <v>75229.0</v>
      </c>
      <c r="U7518" s="1" t="s">
        <v>24013</v>
      </c>
    </row>
    <row r="7519">
      <c r="A7519" s="1" t="s">
        <v>24014</v>
      </c>
      <c r="B7519" s="1">
        <v>72619.0</v>
      </c>
      <c r="C7519" s="1">
        <v>2213.0</v>
      </c>
      <c r="D7519" s="2" t="s">
        <v>22403</v>
      </c>
      <c r="E7519" s="1" t="s">
        <v>649</v>
      </c>
      <c r="F7519" s="1" t="s">
        <v>1563</v>
      </c>
      <c r="G7519" s="3" t="str">
        <f t="shared" si="1"/>
        <v>Mark Melton</v>
      </c>
      <c r="H7519" s="3" t="str">
        <f t="shared" si="2"/>
        <v>MARK MELTON</v>
      </c>
      <c r="J7519" s="1" t="s">
        <v>57</v>
      </c>
      <c r="K7519" s="1" t="s">
        <v>47</v>
      </c>
      <c r="L7519" s="1">
        <v>250.0</v>
      </c>
      <c r="M7519" s="1" t="s">
        <v>58</v>
      </c>
      <c r="N7519" s="1" t="s">
        <v>22395</v>
      </c>
      <c r="O7519" s="4">
        <v>44317.0</v>
      </c>
      <c r="P7519" s="4">
        <v>44306.0</v>
      </c>
      <c r="Q7519" s="1" t="s">
        <v>24015</v>
      </c>
      <c r="R7519" s="1" t="s">
        <v>31</v>
      </c>
      <c r="S7519" s="1" t="s">
        <v>32</v>
      </c>
      <c r="T7519" s="1">
        <v>75228.0</v>
      </c>
      <c r="U7519" s="1" t="s">
        <v>24016</v>
      </c>
    </row>
    <row r="7520">
      <c r="A7520" s="1" t="s">
        <v>24017</v>
      </c>
      <c r="B7520" s="1">
        <v>72620.0</v>
      </c>
      <c r="C7520" s="1">
        <v>2213.0</v>
      </c>
      <c r="D7520" s="2" t="s">
        <v>22403</v>
      </c>
      <c r="E7520" s="1" t="s">
        <v>1068</v>
      </c>
      <c r="F7520" s="1" t="s">
        <v>1069</v>
      </c>
      <c r="G7520" s="3" t="str">
        <f t="shared" si="1"/>
        <v>Bobby Abtahi</v>
      </c>
      <c r="H7520" s="3" t="str">
        <f t="shared" si="2"/>
        <v>BOBBY ABTAHI</v>
      </c>
      <c r="J7520" s="1" t="s">
        <v>57</v>
      </c>
      <c r="K7520" s="1" t="s">
        <v>47</v>
      </c>
      <c r="L7520" s="1">
        <v>250.0</v>
      </c>
      <c r="M7520" s="1" t="s">
        <v>58</v>
      </c>
      <c r="N7520" s="1" t="s">
        <v>22395</v>
      </c>
      <c r="O7520" s="4">
        <v>44317.0</v>
      </c>
      <c r="P7520" s="4">
        <v>44306.0</v>
      </c>
      <c r="Q7520" s="1" t="s">
        <v>10969</v>
      </c>
      <c r="R7520" s="1" t="s">
        <v>31</v>
      </c>
      <c r="S7520" s="1" t="s">
        <v>32</v>
      </c>
      <c r="T7520" s="1">
        <v>75203.0</v>
      </c>
      <c r="U7520" s="1" t="s">
        <v>10970</v>
      </c>
    </row>
    <row r="7521">
      <c r="A7521" s="1" t="s">
        <v>24018</v>
      </c>
      <c r="B7521" s="1">
        <v>72624.0</v>
      </c>
      <c r="C7521" s="1">
        <v>2213.0</v>
      </c>
      <c r="D7521" s="2" t="s">
        <v>22403</v>
      </c>
      <c r="E7521" s="1" t="s">
        <v>3584</v>
      </c>
      <c r="F7521" s="1" t="s">
        <v>11735</v>
      </c>
      <c r="G7521" s="3" t="str">
        <f t="shared" si="1"/>
        <v>Lawrence Ginsburg</v>
      </c>
      <c r="H7521" s="3" t="str">
        <f t="shared" si="2"/>
        <v>LAWRENCE GINSBURG</v>
      </c>
      <c r="J7521" s="1" t="s">
        <v>57</v>
      </c>
      <c r="K7521" s="1" t="s">
        <v>47</v>
      </c>
      <c r="L7521" s="1">
        <v>250.0</v>
      </c>
      <c r="M7521" s="1" t="s">
        <v>58</v>
      </c>
      <c r="N7521" s="1" t="s">
        <v>22395</v>
      </c>
      <c r="O7521" s="4">
        <v>44317.0</v>
      </c>
      <c r="P7521" s="4">
        <v>44307.0</v>
      </c>
      <c r="Q7521" s="1" t="s">
        <v>24019</v>
      </c>
      <c r="R7521" s="1" t="s">
        <v>31</v>
      </c>
      <c r="S7521" s="1" t="s">
        <v>32</v>
      </c>
      <c r="T7521" s="1">
        <v>75230.0</v>
      </c>
      <c r="U7521" s="1" t="s">
        <v>24020</v>
      </c>
    </row>
    <row r="7522">
      <c r="A7522" s="1" t="s">
        <v>24021</v>
      </c>
      <c r="B7522" s="1">
        <v>72625.0</v>
      </c>
      <c r="C7522" s="1">
        <v>2213.0</v>
      </c>
      <c r="D7522" s="2" t="s">
        <v>22403</v>
      </c>
      <c r="E7522" s="1" t="s">
        <v>6431</v>
      </c>
      <c r="F7522" s="1" t="s">
        <v>24022</v>
      </c>
      <c r="G7522" s="3" t="str">
        <f t="shared" si="1"/>
        <v>Zachary Krochtengel</v>
      </c>
      <c r="H7522" s="3" t="str">
        <f t="shared" si="2"/>
        <v>ZACHARY KROCHTENGEL</v>
      </c>
      <c r="J7522" s="1" t="s">
        <v>57</v>
      </c>
      <c r="K7522" s="1" t="s">
        <v>47</v>
      </c>
      <c r="L7522" s="1">
        <v>250.0</v>
      </c>
      <c r="M7522" s="1" t="s">
        <v>58</v>
      </c>
      <c r="N7522" s="1" t="s">
        <v>22395</v>
      </c>
      <c r="O7522" s="4">
        <v>44317.0</v>
      </c>
      <c r="P7522" s="4">
        <v>44307.0</v>
      </c>
      <c r="Q7522" s="1" t="s">
        <v>24023</v>
      </c>
      <c r="R7522" s="1" t="s">
        <v>31</v>
      </c>
      <c r="S7522" s="1" t="s">
        <v>32</v>
      </c>
      <c r="T7522" s="1">
        <v>75248.0</v>
      </c>
      <c r="U7522" s="1" t="s">
        <v>24024</v>
      </c>
    </row>
    <row r="7523">
      <c r="A7523" s="1" t="s">
        <v>24025</v>
      </c>
      <c r="B7523" s="1">
        <v>75907.0</v>
      </c>
      <c r="C7523" s="1">
        <v>2276.0</v>
      </c>
      <c r="D7523" s="2" t="s">
        <v>22405</v>
      </c>
      <c r="E7523" s="1" t="s">
        <v>24026</v>
      </c>
      <c r="F7523" s="1" t="s">
        <v>24027</v>
      </c>
      <c r="G7523" s="3" t="str">
        <f t="shared" si="1"/>
        <v>Bob and Leslie Krakow</v>
      </c>
      <c r="H7523" s="3" t="str">
        <f t="shared" si="2"/>
        <v>BOB AND LESLIE KRAKOW</v>
      </c>
      <c r="J7523" s="1" t="s">
        <v>57</v>
      </c>
      <c r="K7523" s="1" t="s">
        <v>50</v>
      </c>
      <c r="L7523" s="1">
        <v>250.0</v>
      </c>
      <c r="M7523" s="1" t="s">
        <v>58</v>
      </c>
      <c r="N7523" s="1" t="s">
        <v>22395</v>
      </c>
      <c r="O7523" s="4">
        <v>44352.0</v>
      </c>
      <c r="P7523" s="4">
        <v>44327.0</v>
      </c>
      <c r="Q7523" s="1" t="s">
        <v>24028</v>
      </c>
      <c r="R7523" s="1" t="s">
        <v>31</v>
      </c>
      <c r="S7523" s="1" t="s">
        <v>32</v>
      </c>
      <c r="T7523" s="1">
        <v>75209.0</v>
      </c>
      <c r="U7523" s="1" t="s">
        <v>24029</v>
      </c>
    </row>
    <row r="7524">
      <c r="A7524" s="1" t="s">
        <v>24030</v>
      </c>
      <c r="B7524" s="1">
        <v>37344.0</v>
      </c>
      <c r="C7524" s="1">
        <v>2276.0</v>
      </c>
      <c r="D7524" s="2" t="s">
        <v>22405</v>
      </c>
      <c r="E7524" s="1" t="s">
        <v>23875</v>
      </c>
      <c r="F7524" s="1" t="s">
        <v>16271</v>
      </c>
      <c r="G7524" s="3" t="str">
        <f t="shared" si="1"/>
        <v>Lottye Brodsky</v>
      </c>
      <c r="H7524" s="3" t="str">
        <f t="shared" si="2"/>
        <v>LOTTYE BRODSKY</v>
      </c>
      <c r="J7524" s="1" t="s">
        <v>389</v>
      </c>
      <c r="K7524" s="1" t="s">
        <v>50</v>
      </c>
      <c r="L7524" s="1">
        <v>250.0</v>
      </c>
      <c r="M7524" s="1" t="s">
        <v>390</v>
      </c>
      <c r="N7524" s="1" t="s">
        <v>22395</v>
      </c>
      <c r="O7524" s="4">
        <v>44352.0</v>
      </c>
      <c r="P7524" s="4">
        <v>44315.0</v>
      </c>
      <c r="Q7524" s="1" t="s">
        <v>24031</v>
      </c>
      <c r="R7524" s="1" t="s">
        <v>31</v>
      </c>
      <c r="S7524" s="1" t="s">
        <v>32</v>
      </c>
      <c r="T7524" s="1">
        <v>75230.0</v>
      </c>
      <c r="U7524" s="1" t="s">
        <v>24032</v>
      </c>
    </row>
    <row r="7525">
      <c r="A7525" s="1" t="s">
        <v>24033</v>
      </c>
      <c r="B7525" s="1">
        <v>75958.0</v>
      </c>
      <c r="C7525" s="1">
        <v>2276.0</v>
      </c>
      <c r="D7525" s="2" t="s">
        <v>22405</v>
      </c>
      <c r="E7525" s="1" t="s">
        <v>4800</v>
      </c>
      <c r="F7525" s="1" t="s">
        <v>22995</v>
      </c>
      <c r="G7525" s="3" t="str">
        <f t="shared" si="1"/>
        <v>Beth Stromberg</v>
      </c>
      <c r="H7525" s="3" t="str">
        <f t="shared" si="2"/>
        <v>BETH STROMBERG</v>
      </c>
      <c r="J7525" s="1" t="s">
        <v>57</v>
      </c>
      <c r="K7525" s="1" t="s">
        <v>50</v>
      </c>
      <c r="L7525" s="1">
        <v>250.0</v>
      </c>
      <c r="M7525" s="1" t="s">
        <v>58</v>
      </c>
      <c r="N7525" s="1" t="s">
        <v>22395</v>
      </c>
      <c r="O7525" s="4">
        <v>44352.0</v>
      </c>
      <c r="P7525" s="4">
        <v>44323.0</v>
      </c>
      <c r="Q7525" s="1" t="s">
        <v>24034</v>
      </c>
      <c r="R7525" s="1" t="s">
        <v>31</v>
      </c>
      <c r="S7525" s="1" t="s">
        <v>32</v>
      </c>
      <c r="T7525" s="1">
        <v>75230.0</v>
      </c>
      <c r="U7525" s="1" t="s">
        <v>24035</v>
      </c>
    </row>
    <row r="7526">
      <c r="A7526" s="1" t="s">
        <v>24036</v>
      </c>
      <c r="B7526" s="1">
        <v>76010.0</v>
      </c>
      <c r="C7526" s="1">
        <v>2276.0</v>
      </c>
      <c r="D7526" s="2" t="s">
        <v>22405</v>
      </c>
      <c r="E7526" s="1" t="s">
        <v>13412</v>
      </c>
      <c r="F7526" s="1" t="s">
        <v>23778</v>
      </c>
      <c r="G7526" s="3" t="str">
        <f t="shared" si="1"/>
        <v>Jeanne Whitman Bobbitt</v>
      </c>
      <c r="H7526" s="3" t="str">
        <f t="shared" si="2"/>
        <v>JEANNE WHITMAN BOBBITT</v>
      </c>
      <c r="J7526" s="1" t="s">
        <v>57</v>
      </c>
      <c r="K7526" s="1" t="s">
        <v>50</v>
      </c>
      <c r="L7526" s="1">
        <v>250.0</v>
      </c>
      <c r="M7526" s="1" t="s">
        <v>58</v>
      </c>
      <c r="N7526" s="1" t="s">
        <v>22395</v>
      </c>
      <c r="O7526" s="4">
        <v>44352.0</v>
      </c>
      <c r="P7526" s="4">
        <v>44321.0</v>
      </c>
      <c r="Q7526" s="1" t="s">
        <v>23779</v>
      </c>
      <c r="R7526" s="1" t="s">
        <v>31</v>
      </c>
      <c r="S7526" s="1" t="s">
        <v>32</v>
      </c>
      <c r="T7526" s="1">
        <v>75219.0</v>
      </c>
      <c r="U7526" s="1" t="s">
        <v>23780</v>
      </c>
    </row>
    <row r="7527">
      <c r="A7527" s="1" t="s">
        <v>24037</v>
      </c>
      <c r="B7527" s="1">
        <v>75990.0</v>
      </c>
      <c r="C7527" s="1">
        <v>2276.0</v>
      </c>
      <c r="D7527" s="2" t="s">
        <v>22405</v>
      </c>
      <c r="E7527" s="1" t="s">
        <v>24038</v>
      </c>
      <c r="F7527" s="1" t="s">
        <v>23784</v>
      </c>
      <c r="G7527" s="3" t="str">
        <f t="shared" si="1"/>
        <v>Rochelle &amp; Michael Koslin</v>
      </c>
      <c r="H7527" s="3" t="str">
        <f t="shared" si="2"/>
        <v>ROCHELLE &amp; MICHAEL KOSLIN</v>
      </c>
      <c r="J7527" s="1" t="s">
        <v>57</v>
      </c>
      <c r="K7527" s="1" t="s">
        <v>50</v>
      </c>
      <c r="L7527" s="1">
        <v>250.0</v>
      </c>
      <c r="M7527" s="1" t="s">
        <v>58</v>
      </c>
      <c r="N7527" s="1" t="s">
        <v>22395</v>
      </c>
      <c r="O7527" s="4">
        <v>44352.0</v>
      </c>
      <c r="P7527" s="4">
        <v>44322.0</v>
      </c>
      <c r="Q7527" s="1" t="s">
        <v>24039</v>
      </c>
      <c r="R7527" s="1" t="s">
        <v>24040</v>
      </c>
      <c r="S7527" s="1" t="s">
        <v>5173</v>
      </c>
      <c r="T7527" s="1">
        <v>35223.0</v>
      </c>
      <c r="U7527" s="1" t="s">
        <v>24041</v>
      </c>
    </row>
    <row r="7528">
      <c r="A7528" s="1" t="s">
        <v>24042</v>
      </c>
      <c r="B7528" s="1">
        <v>76022.0</v>
      </c>
      <c r="C7528" s="1">
        <v>2276.0</v>
      </c>
      <c r="D7528" s="2" t="s">
        <v>22405</v>
      </c>
      <c r="E7528" s="1" t="s">
        <v>23123</v>
      </c>
      <c r="F7528" s="1" t="s">
        <v>23124</v>
      </c>
      <c r="G7528" s="3" t="str">
        <f t="shared" si="1"/>
        <v>Marilynn Wohlstadter</v>
      </c>
      <c r="H7528" s="3" t="str">
        <f t="shared" si="2"/>
        <v>MARILYNN WOHLSTADTER</v>
      </c>
      <c r="J7528" s="1" t="s">
        <v>57</v>
      </c>
      <c r="K7528" s="1" t="s">
        <v>50</v>
      </c>
      <c r="L7528" s="1">
        <v>250.0</v>
      </c>
      <c r="M7528" s="1" t="s">
        <v>58</v>
      </c>
      <c r="N7528" s="1" t="s">
        <v>22395</v>
      </c>
      <c r="O7528" s="4">
        <v>44352.0</v>
      </c>
      <c r="P7528" s="4">
        <v>44321.0</v>
      </c>
      <c r="Q7528" s="1" t="s">
        <v>3574</v>
      </c>
      <c r="R7528" s="1" t="s">
        <v>31</v>
      </c>
      <c r="S7528" s="1" t="s">
        <v>32</v>
      </c>
      <c r="T7528" s="1">
        <v>75230.0</v>
      </c>
      <c r="U7528" s="1" t="s">
        <v>3575</v>
      </c>
    </row>
    <row r="7529">
      <c r="A7529" s="1" t="s">
        <v>24043</v>
      </c>
      <c r="B7529" s="1">
        <v>76066.0</v>
      </c>
      <c r="C7529" s="1">
        <v>2276.0</v>
      </c>
      <c r="D7529" s="2" t="s">
        <v>22405</v>
      </c>
      <c r="E7529" s="1" t="s">
        <v>24044</v>
      </c>
      <c r="F7529" s="1" t="s">
        <v>24045</v>
      </c>
      <c r="G7529" s="3" t="str">
        <f t="shared" si="1"/>
        <v>Eileen Yu and Eric Chao-Han Ko</v>
      </c>
      <c r="H7529" s="3" t="str">
        <f t="shared" si="2"/>
        <v>EILEEN YU AND ERIC CHAO-HAN KO</v>
      </c>
      <c r="J7529" s="1" t="s">
        <v>57</v>
      </c>
      <c r="K7529" s="1" t="s">
        <v>50</v>
      </c>
      <c r="L7529" s="1">
        <v>250.0</v>
      </c>
      <c r="M7529" s="1" t="s">
        <v>58</v>
      </c>
      <c r="N7529" s="1" t="s">
        <v>22395</v>
      </c>
      <c r="O7529" s="4">
        <v>44352.0</v>
      </c>
      <c r="P7529" s="4">
        <v>44309.0</v>
      </c>
      <c r="Q7529" s="1" t="s">
        <v>24046</v>
      </c>
      <c r="R7529" s="1" t="s">
        <v>1541</v>
      </c>
      <c r="S7529" s="1" t="s">
        <v>32</v>
      </c>
      <c r="T7529" s="1">
        <v>75093.0</v>
      </c>
      <c r="U7529" s="1" t="s">
        <v>24047</v>
      </c>
    </row>
    <row r="7530">
      <c r="A7530" s="1" t="s">
        <v>24048</v>
      </c>
      <c r="B7530" s="1">
        <v>76017.0</v>
      </c>
      <c r="C7530" s="1">
        <v>2276.0</v>
      </c>
      <c r="D7530" s="2" t="s">
        <v>22405</v>
      </c>
      <c r="E7530" s="1" t="s">
        <v>1760</v>
      </c>
      <c r="F7530" s="1" t="s">
        <v>3843</v>
      </c>
      <c r="G7530" s="3" t="str">
        <f t="shared" si="1"/>
        <v>Jennifer Owen</v>
      </c>
      <c r="H7530" s="3" t="str">
        <f t="shared" si="2"/>
        <v>JENNIFER OWEN</v>
      </c>
      <c r="J7530" s="1" t="s">
        <v>57</v>
      </c>
      <c r="K7530" s="1" t="s">
        <v>50</v>
      </c>
      <c r="L7530" s="1">
        <v>250.0</v>
      </c>
      <c r="M7530" s="1" t="s">
        <v>58</v>
      </c>
      <c r="N7530" s="1" t="s">
        <v>22395</v>
      </c>
      <c r="O7530" s="4">
        <v>44352.0</v>
      </c>
      <c r="P7530" s="4">
        <v>44321.0</v>
      </c>
      <c r="Q7530" s="1" t="s">
        <v>15833</v>
      </c>
      <c r="R7530" s="1" t="s">
        <v>31</v>
      </c>
      <c r="S7530" s="1" t="s">
        <v>32</v>
      </c>
      <c r="T7530" s="1">
        <v>75214.0</v>
      </c>
      <c r="U7530" s="1" t="s">
        <v>15834</v>
      </c>
    </row>
    <row r="7531">
      <c r="A7531" s="1" t="s">
        <v>24049</v>
      </c>
      <c r="B7531" s="1">
        <v>75895.0</v>
      </c>
      <c r="C7531" s="1">
        <v>2276.0</v>
      </c>
      <c r="D7531" s="2" t="s">
        <v>22405</v>
      </c>
      <c r="E7531" s="1" t="s">
        <v>20716</v>
      </c>
      <c r="F7531" s="1" t="s">
        <v>23911</v>
      </c>
      <c r="G7531" s="3" t="str">
        <f t="shared" si="1"/>
        <v>Madeline Unterberg</v>
      </c>
      <c r="H7531" s="3" t="str">
        <f t="shared" si="2"/>
        <v>MADELINE UNTERBERG</v>
      </c>
      <c r="J7531" s="1" t="s">
        <v>57</v>
      </c>
      <c r="K7531" s="1" t="s">
        <v>50</v>
      </c>
      <c r="L7531" s="1">
        <v>250.0</v>
      </c>
      <c r="M7531" s="1" t="s">
        <v>58</v>
      </c>
      <c r="N7531" s="1" t="s">
        <v>22395</v>
      </c>
      <c r="O7531" s="4">
        <v>44352.0</v>
      </c>
      <c r="P7531" s="4">
        <v>44328.0</v>
      </c>
      <c r="Q7531" s="1" t="s">
        <v>24050</v>
      </c>
      <c r="R7531" s="1" t="s">
        <v>31</v>
      </c>
      <c r="S7531" s="1" t="s">
        <v>32</v>
      </c>
      <c r="T7531" s="1">
        <v>75330.0</v>
      </c>
      <c r="U7531" s="1" t="s">
        <v>24051</v>
      </c>
    </row>
    <row r="7532">
      <c r="A7532" s="1" t="s">
        <v>24052</v>
      </c>
      <c r="B7532" s="1">
        <v>75940.0</v>
      </c>
      <c r="C7532" s="1">
        <v>2276.0</v>
      </c>
      <c r="D7532" s="2" t="s">
        <v>22405</v>
      </c>
      <c r="E7532" s="1" t="s">
        <v>6235</v>
      </c>
      <c r="F7532" s="1" t="s">
        <v>432</v>
      </c>
      <c r="G7532" s="3" t="str">
        <f t="shared" si="1"/>
        <v>Wayne Smith</v>
      </c>
      <c r="H7532" s="3" t="str">
        <f t="shared" si="2"/>
        <v>WAYNE SMITH</v>
      </c>
      <c r="J7532" s="1" t="s">
        <v>57</v>
      </c>
      <c r="K7532" s="1" t="s">
        <v>50</v>
      </c>
      <c r="L7532" s="1">
        <v>250.0</v>
      </c>
      <c r="M7532" s="1" t="s">
        <v>58</v>
      </c>
      <c r="N7532" s="1" t="s">
        <v>22395</v>
      </c>
      <c r="O7532" s="4">
        <v>44352.0</v>
      </c>
      <c r="P7532" s="4">
        <v>44323.0</v>
      </c>
      <c r="Q7532" s="1" t="s">
        <v>3505</v>
      </c>
      <c r="R7532" s="1" t="s">
        <v>31</v>
      </c>
      <c r="S7532" s="1" t="s">
        <v>32</v>
      </c>
      <c r="T7532" s="1">
        <v>75230.0</v>
      </c>
      <c r="U7532" s="1" t="s">
        <v>3506</v>
      </c>
    </row>
    <row r="7533">
      <c r="A7533" s="1" t="s">
        <v>24053</v>
      </c>
      <c r="B7533" s="1">
        <v>37369.0</v>
      </c>
      <c r="C7533" s="1">
        <v>2276.0</v>
      </c>
      <c r="D7533" s="2" t="s">
        <v>22405</v>
      </c>
      <c r="G7533" s="3" t="str">
        <f t="shared" si="1"/>
        <v> </v>
      </c>
      <c r="H7533" s="3" t="str">
        <f t="shared" si="2"/>
        <v> </v>
      </c>
      <c r="I7533" s="1" t="s">
        <v>5653</v>
      </c>
      <c r="J7533" s="1" t="s">
        <v>389</v>
      </c>
      <c r="K7533" s="1" t="s">
        <v>50</v>
      </c>
      <c r="L7533" s="1">
        <v>250.0</v>
      </c>
      <c r="M7533" s="1" t="s">
        <v>390</v>
      </c>
      <c r="N7533" s="1" t="s">
        <v>22395</v>
      </c>
      <c r="O7533" s="4">
        <v>44352.0</v>
      </c>
      <c r="P7533" s="4">
        <v>44341.0</v>
      </c>
      <c r="Q7533" s="1" t="s">
        <v>22893</v>
      </c>
      <c r="R7533" s="1" t="s">
        <v>122</v>
      </c>
      <c r="S7533" s="1" t="s">
        <v>32</v>
      </c>
      <c r="T7533" s="1">
        <v>78701.0</v>
      </c>
      <c r="U7533" s="1" t="s">
        <v>22894</v>
      </c>
    </row>
    <row r="7534">
      <c r="A7534" s="1" t="s">
        <v>24054</v>
      </c>
      <c r="B7534" s="1">
        <v>75876.0</v>
      </c>
      <c r="C7534" s="1">
        <v>2276.0</v>
      </c>
      <c r="D7534" s="2" t="s">
        <v>22405</v>
      </c>
      <c r="E7534" s="1" t="s">
        <v>24055</v>
      </c>
      <c r="F7534" s="1" t="s">
        <v>24056</v>
      </c>
      <c r="G7534" s="3" t="str">
        <f t="shared" si="1"/>
        <v>Gilian and St.eve Baron</v>
      </c>
      <c r="H7534" s="3" t="str">
        <f t="shared" si="2"/>
        <v>GILIAN AND ST.EVE BARON</v>
      </c>
      <c r="J7534" s="1" t="s">
        <v>57</v>
      </c>
      <c r="K7534" s="1" t="s">
        <v>50</v>
      </c>
      <c r="L7534" s="1">
        <v>250.0</v>
      </c>
      <c r="M7534" s="1" t="s">
        <v>58</v>
      </c>
      <c r="N7534" s="1" t="s">
        <v>22395</v>
      </c>
      <c r="O7534" s="4">
        <v>44352.0</v>
      </c>
      <c r="P7534" s="4">
        <v>44329.0</v>
      </c>
      <c r="Q7534" s="1" t="s">
        <v>24057</v>
      </c>
      <c r="R7534" s="1" t="s">
        <v>31</v>
      </c>
      <c r="S7534" s="1" t="s">
        <v>32</v>
      </c>
      <c r="T7534" s="1">
        <v>75229.0</v>
      </c>
      <c r="U7534" s="1" t="s">
        <v>24058</v>
      </c>
    </row>
    <row r="7535">
      <c r="A7535" s="1" t="s">
        <v>24059</v>
      </c>
      <c r="B7535" s="1">
        <v>75871.0</v>
      </c>
      <c r="C7535" s="1">
        <v>2276.0</v>
      </c>
      <c r="D7535" s="2" t="s">
        <v>22405</v>
      </c>
      <c r="E7535" s="1" t="s">
        <v>6027</v>
      </c>
      <c r="F7535" s="1" t="s">
        <v>24060</v>
      </c>
      <c r="G7535" s="3" t="str">
        <f t="shared" si="1"/>
        <v>Gayle Johansen</v>
      </c>
      <c r="H7535" s="3" t="str">
        <f t="shared" si="2"/>
        <v>GAYLE JOHANSEN</v>
      </c>
      <c r="J7535" s="1" t="s">
        <v>57</v>
      </c>
      <c r="K7535" s="1" t="s">
        <v>50</v>
      </c>
      <c r="L7535" s="1">
        <v>250.0</v>
      </c>
      <c r="M7535" s="1" t="s">
        <v>58</v>
      </c>
      <c r="N7535" s="1" t="s">
        <v>22395</v>
      </c>
      <c r="O7535" s="4">
        <v>44352.0</v>
      </c>
      <c r="P7535" s="4">
        <v>44329.0</v>
      </c>
      <c r="Q7535" s="1" t="s">
        <v>24061</v>
      </c>
      <c r="R7535" s="1" t="s">
        <v>31</v>
      </c>
      <c r="S7535" s="1" t="s">
        <v>32</v>
      </c>
      <c r="T7535" s="1">
        <v>75209.0</v>
      </c>
      <c r="U7535" s="1" t="s">
        <v>24062</v>
      </c>
    </row>
    <row r="7536">
      <c r="A7536" s="1" t="s">
        <v>24063</v>
      </c>
      <c r="B7536" s="1">
        <v>76041.0</v>
      </c>
      <c r="C7536" s="1">
        <v>2276.0</v>
      </c>
      <c r="D7536" s="2" t="s">
        <v>22405</v>
      </c>
      <c r="G7536" s="3" t="str">
        <f t="shared" si="1"/>
        <v> </v>
      </c>
      <c r="H7536" s="3" t="str">
        <f t="shared" si="2"/>
        <v> </v>
      </c>
      <c r="I7536" s="1" t="s">
        <v>1048</v>
      </c>
      <c r="J7536" s="1" t="s">
        <v>57</v>
      </c>
      <c r="K7536" s="1" t="s">
        <v>50</v>
      </c>
      <c r="L7536" s="1">
        <v>250.0</v>
      </c>
      <c r="M7536" s="1" t="s">
        <v>58</v>
      </c>
      <c r="N7536" s="1" t="s">
        <v>22395</v>
      </c>
      <c r="O7536" s="4">
        <v>44352.0</v>
      </c>
      <c r="P7536" s="4">
        <v>44320.0</v>
      </c>
      <c r="Q7536" s="1" t="s">
        <v>1049</v>
      </c>
      <c r="R7536" s="1" t="s">
        <v>1050</v>
      </c>
      <c r="S7536" s="1" t="s">
        <v>1051</v>
      </c>
      <c r="T7536" s="1">
        <v>30032.0</v>
      </c>
      <c r="U7536" s="1" t="s">
        <v>1052</v>
      </c>
    </row>
    <row r="7537">
      <c r="A7537" s="1" t="s">
        <v>24064</v>
      </c>
      <c r="B7537" s="1">
        <v>75935.0</v>
      </c>
      <c r="C7537" s="1">
        <v>2276.0</v>
      </c>
      <c r="D7537" s="2" t="s">
        <v>22405</v>
      </c>
      <c r="E7537" s="1" t="s">
        <v>3416</v>
      </c>
      <c r="F7537" s="1" t="s">
        <v>24065</v>
      </c>
      <c r="G7537" s="3" t="str">
        <f t="shared" si="1"/>
        <v>Stacy Olesky</v>
      </c>
      <c r="H7537" s="3" t="str">
        <f t="shared" si="2"/>
        <v>STACY OLESKY</v>
      </c>
      <c r="J7537" s="1" t="s">
        <v>57</v>
      </c>
      <c r="K7537" s="1" t="s">
        <v>50</v>
      </c>
      <c r="L7537" s="1">
        <v>250.0</v>
      </c>
      <c r="M7537" s="1" t="s">
        <v>58</v>
      </c>
      <c r="N7537" s="1" t="s">
        <v>22395</v>
      </c>
      <c r="O7537" s="4">
        <v>44352.0</v>
      </c>
      <c r="P7537" s="4">
        <v>44324.0</v>
      </c>
      <c r="Q7537" s="1" t="s">
        <v>24066</v>
      </c>
      <c r="R7537" s="1" t="s">
        <v>31</v>
      </c>
      <c r="S7537" s="1" t="s">
        <v>32</v>
      </c>
      <c r="T7537" s="1">
        <v>75205.0</v>
      </c>
      <c r="U7537" s="1" t="s">
        <v>24067</v>
      </c>
    </row>
    <row r="7538">
      <c r="A7538" s="1" t="s">
        <v>24068</v>
      </c>
      <c r="B7538" s="1">
        <v>75903.0</v>
      </c>
      <c r="C7538" s="1">
        <v>2276.0</v>
      </c>
      <c r="D7538" s="2" t="s">
        <v>22405</v>
      </c>
      <c r="E7538" s="1" t="s">
        <v>3812</v>
      </c>
      <c r="F7538" s="1" t="s">
        <v>8760</v>
      </c>
      <c r="G7538" s="3" t="str">
        <f t="shared" si="1"/>
        <v>Lisa Dawson</v>
      </c>
      <c r="H7538" s="3" t="str">
        <f t="shared" si="2"/>
        <v>LISA DAWSON</v>
      </c>
      <c r="J7538" s="1" t="s">
        <v>57</v>
      </c>
      <c r="K7538" s="1" t="s">
        <v>50</v>
      </c>
      <c r="L7538" s="1">
        <v>250.0</v>
      </c>
      <c r="M7538" s="1" t="s">
        <v>58</v>
      </c>
      <c r="N7538" s="1" t="s">
        <v>22395</v>
      </c>
      <c r="O7538" s="4">
        <v>44352.0</v>
      </c>
      <c r="P7538" s="4">
        <v>44327.0</v>
      </c>
      <c r="Q7538" s="1" t="s">
        <v>15854</v>
      </c>
      <c r="R7538" s="1" t="s">
        <v>31</v>
      </c>
      <c r="S7538" s="1" t="s">
        <v>32</v>
      </c>
      <c r="T7538" s="1">
        <v>75230.0</v>
      </c>
      <c r="U7538" s="1" t="s">
        <v>15855</v>
      </c>
    </row>
    <row r="7539">
      <c r="A7539" s="1" t="s">
        <v>24069</v>
      </c>
      <c r="B7539" s="1">
        <v>75962.0</v>
      </c>
      <c r="C7539" s="1">
        <v>2276.0</v>
      </c>
      <c r="D7539" s="2" t="s">
        <v>22405</v>
      </c>
      <c r="E7539" s="1" t="s">
        <v>24070</v>
      </c>
      <c r="F7539" s="1" t="s">
        <v>1570</v>
      </c>
      <c r="G7539" s="3" t="str">
        <f t="shared" si="1"/>
        <v>Margot &amp; Tom Murphy</v>
      </c>
      <c r="H7539" s="3" t="str">
        <f t="shared" si="2"/>
        <v>MARGOT &amp; TOM MURPHY</v>
      </c>
      <c r="J7539" s="1" t="s">
        <v>57</v>
      </c>
      <c r="K7539" s="1" t="s">
        <v>50</v>
      </c>
      <c r="L7539" s="1">
        <v>250.0</v>
      </c>
      <c r="M7539" s="1" t="s">
        <v>58</v>
      </c>
      <c r="N7539" s="1" t="s">
        <v>22395</v>
      </c>
      <c r="O7539" s="4">
        <v>44352.0</v>
      </c>
      <c r="P7539" s="4">
        <v>44323.0</v>
      </c>
      <c r="Q7539" s="1" t="s">
        <v>24071</v>
      </c>
      <c r="R7539" s="1" t="s">
        <v>31</v>
      </c>
      <c r="S7539" s="1" t="s">
        <v>32</v>
      </c>
      <c r="T7539" s="1">
        <v>75229.0</v>
      </c>
      <c r="U7539" s="1" t="s">
        <v>24072</v>
      </c>
    </row>
    <row r="7540">
      <c r="A7540" s="1" t="s">
        <v>24073</v>
      </c>
      <c r="B7540" s="1">
        <v>75872.0</v>
      </c>
      <c r="C7540" s="1">
        <v>2276.0</v>
      </c>
      <c r="D7540" s="2" t="s">
        <v>22405</v>
      </c>
      <c r="E7540" s="1" t="s">
        <v>5702</v>
      </c>
      <c r="F7540" s="1" t="s">
        <v>23046</v>
      </c>
      <c r="G7540" s="3" t="str">
        <f t="shared" si="1"/>
        <v>Tina Wasserman</v>
      </c>
      <c r="H7540" s="3" t="str">
        <f t="shared" si="2"/>
        <v>TINA WASSERMAN</v>
      </c>
      <c r="J7540" s="1" t="s">
        <v>57</v>
      </c>
      <c r="K7540" s="1" t="s">
        <v>50</v>
      </c>
      <c r="L7540" s="1">
        <v>250.0</v>
      </c>
      <c r="M7540" s="1" t="s">
        <v>58</v>
      </c>
      <c r="N7540" s="1" t="s">
        <v>22395</v>
      </c>
      <c r="O7540" s="4">
        <v>44352.0</v>
      </c>
      <c r="P7540" s="4">
        <v>44329.0</v>
      </c>
      <c r="Q7540" s="1" t="s">
        <v>23047</v>
      </c>
      <c r="R7540" s="1" t="s">
        <v>31</v>
      </c>
      <c r="S7540" s="1" t="s">
        <v>32</v>
      </c>
      <c r="T7540" s="1">
        <v>75230.0</v>
      </c>
      <c r="U7540" s="1" t="s">
        <v>23048</v>
      </c>
    </row>
    <row r="7541">
      <c r="A7541" s="1" t="s">
        <v>24074</v>
      </c>
      <c r="B7541" s="1">
        <v>75870.0</v>
      </c>
      <c r="C7541" s="1">
        <v>2276.0</v>
      </c>
      <c r="D7541" s="2" t="s">
        <v>22405</v>
      </c>
      <c r="E7541" s="1" t="s">
        <v>23915</v>
      </c>
      <c r="F7541" s="1" t="s">
        <v>23916</v>
      </c>
      <c r="G7541" s="3" t="str">
        <f t="shared" si="1"/>
        <v>Vivian Steinborn</v>
      </c>
      <c r="H7541" s="3" t="str">
        <f t="shared" si="2"/>
        <v>VIVIAN STEINBORN</v>
      </c>
      <c r="J7541" s="1" t="s">
        <v>57</v>
      </c>
      <c r="K7541" s="1" t="s">
        <v>50</v>
      </c>
      <c r="L7541" s="1">
        <v>250.0</v>
      </c>
      <c r="M7541" s="1" t="s">
        <v>58</v>
      </c>
      <c r="N7541" s="1" t="s">
        <v>22395</v>
      </c>
      <c r="O7541" s="4">
        <v>44352.0</v>
      </c>
      <c r="P7541" s="4">
        <v>44329.0</v>
      </c>
      <c r="Q7541" s="1" t="s">
        <v>24075</v>
      </c>
      <c r="R7541" s="1" t="s">
        <v>31</v>
      </c>
      <c r="S7541" s="1" t="s">
        <v>32</v>
      </c>
      <c r="T7541" s="1">
        <v>75367.0</v>
      </c>
      <c r="U7541" s="1" t="s">
        <v>24076</v>
      </c>
    </row>
    <row r="7542">
      <c r="A7542" s="1" t="s">
        <v>24077</v>
      </c>
      <c r="B7542" s="1">
        <v>75949.0</v>
      </c>
      <c r="C7542" s="1">
        <v>2276.0</v>
      </c>
      <c r="D7542" s="2" t="s">
        <v>22405</v>
      </c>
      <c r="E7542" s="1" t="s">
        <v>4425</v>
      </c>
      <c r="F7542" s="1" t="s">
        <v>16252</v>
      </c>
      <c r="G7542" s="3" t="str">
        <f t="shared" si="1"/>
        <v>Julie Feldman</v>
      </c>
      <c r="H7542" s="3" t="str">
        <f t="shared" si="2"/>
        <v>JULIE FELDMAN</v>
      </c>
      <c r="J7542" s="1" t="s">
        <v>57</v>
      </c>
      <c r="K7542" s="1" t="s">
        <v>50</v>
      </c>
      <c r="L7542" s="1">
        <v>250.0</v>
      </c>
      <c r="M7542" s="1" t="s">
        <v>58</v>
      </c>
      <c r="N7542" s="1" t="s">
        <v>22395</v>
      </c>
      <c r="O7542" s="4">
        <v>44352.0</v>
      </c>
      <c r="P7542" s="4">
        <v>44323.0</v>
      </c>
      <c r="Q7542" s="1" t="s">
        <v>23441</v>
      </c>
      <c r="R7542" s="1" t="s">
        <v>31</v>
      </c>
      <c r="S7542" s="1" t="s">
        <v>32</v>
      </c>
      <c r="T7542" s="1">
        <v>75230.0</v>
      </c>
      <c r="U7542" s="1" t="s">
        <v>23442</v>
      </c>
    </row>
    <row r="7543">
      <c r="A7543" s="1" t="s">
        <v>24078</v>
      </c>
      <c r="B7543" s="1">
        <v>75887.0</v>
      </c>
      <c r="C7543" s="1">
        <v>2276.0</v>
      </c>
      <c r="D7543" s="2" t="s">
        <v>22405</v>
      </c>
      <c r="E7543" s="1" t="s">
        <v>1547</v>
      </c>
      <c r="F7543" s="1" t="s">
        <v>20542</v>
      </c>
      <c r="G7543" s="3" t="str">
        <f t="shared" si="1"/>
        <v>Nancy Sanders</v>
      </c>
      <c r="H7543" s="3" t="str">
        <f t="shared" si="2"/>
        <v>NANCY SANDERS</v>
      </c>
      <c r="J7543" s="1" t="s">
        <v>57</v>
      </c>
      <c r="K7543" s="1" t="s">
        <v>50</v>
      </c>
      <c r="L7543" s="1">
        <v>250.0</v>
      </c>
      <c r="M7543" s="1" t="s">
        <v>58</v>
      </c>
      <c r="N7543" s="1" t="s">
        <v>22395</v>
      </c>
      <c r="O7543" s="4">
        <v>44352.0</v>
      </c>
      <c r="P7543" s="4">
        <v>44328.0</v>
      </c>
      <c r="Q7543" s="1" t="s">
        <v>24079</v>
      </c>
      <c r="R7543" s="1" t="s">
        <v>31</v>
      </c>
      <c r="S7543" s="1" t="s">
        <v>32</v>
      </c>
      <c r="T7543" s="1">
        <v>75229.0</v>
      </c>
      <c r="U7543" s="1" t="s">
        <v>24080</v>
      </c>
    </row>
    <row r="7544">
      <c r="A7544" s="1" t="s">
        <v>24081</v>
      </c>
      <c r="B7544" s="1">
        <v>76051.0</v>
      </c>
      <c r="C7544" s="1">
        <v>2276.0</v>
      </c>
      <c r="D7544" s="2" t="s">
        <v>22405</v>
      </c>
      <c r="E7544" s="1" t="s">
        <v>8394</v>
      </c>
      <c r="F7544" s="1" t="s">
        <v>10690</v>
      </c>
      <c r="G7544" s="3" t="str">
        <f t="shared" si="1"/>
        <v>Bob Weiss</v>
      </c>
      <c r="H7544" s="3" t="str">
        <f t="shared" si="2"/>
        <v>BOB WEISS</v>
      </c>
      <c r="J7544" s="1" t="s">
        <v>57</v>
      </c>
      <c r="K7544" s="1" t="s">
        <v>50</v>
      </c>
      <c r="L7544" s="1">
        <v>250.0</v>
      </c>
      <c r="M7544" s="1" t="s">
        <v>58</v>
      </c>
      <c r="N7544" s="1" t="s">
        <v>22395</v>
      </c>
      <c r="O7544" s="4">
        <v>44352.0</v>
      </c>
      <c r="P7544" s="4">
        <v>44318.0</v>
      </c>
      <c r="Q7544" s="1" t="s">
        <v>24082</v>
      </c>
      <c r="R7544" s="1" t="s">
        <v>782</v>
      </c>
      <c r="S7544" s="1" t="s">
        <v>13678</v>
      </c>
      <c r="T7544" s="1">
        <v>83014.0</v>
      </c>
      <c r="U7544" s="1" t="s">
        <v>24083</v>
      </c>
    </row>
    <row r="7545">
      <c r="A7545" s="1" t="s">
        <v>24084</v>
      </c>
      <c r="B7545" s="1">
        <v>76012.0</v>
      </c>
      <c r="C7545" s="1">
        <v>2276.0</v>
      </c>
      <c r="D7545" s="2" t="s">
        <v>22405</v>
      </c>
      <c r="E7545" s="1" t="s">
        <v>23455</v>
      </c>
      <c r="F7545" s="1" t="s">
        <v>22715</v>
      </c>
      <c r="G7545" s="3" t="str">
        <f t="shared" si="1"/>
        <v>Arlene Glazer</v>
      </c>
      <c r="H7545" s="3" t="str">
        <f t="shared" si="2"/>
        <v>ARLENE GLAZER</v>
      </c>
      <c r="J7545" s="1" t="s">
        <v>57</v>
      </c>
      <c r="K7545" s="1" t="s">
        <v>50</v>
      </c>
      <c r="L7545" s="1">
        <v>250.0</v>
      </c>
      <c r="M7545" s="1" t="s">
        <v>58</v>
      </c>
      <c r="N7545" s="1" t="s">
        <v>22395</v>
      </c>
      <c r="O7545" s="4">
        <v>44352.0</v>
      </c>
      <c r="P7545" s="4">
        <v>44321.0</v>
      </c>
      <c r="Q7545" s="1" t="s">
        <v>24085</v>
      </c>
      <c r="R7545" s="1" t="s">
        <v>31</v>
      </c>
      <c r="S7545" s="1" t="s">
        <v>32</v>
      </c>
      <c r="T7545" s="1">
        <v>75248.0</v>
      </c>
      <c r="U7545" s="1" t="s">
        <v>24086</v>
      </c>
    </row>
    <row r="7546">
      <c r="A7546" s="1" t="s">
        <v>24087</v>
      </c>
      <c r="B7546" s="1">
        <v>76047.0</v>
      </c>
      <c r="C7546" s="1">
        <v>2276.0</v>
      </c>
      <c r="D7546" s="2" t="s">
        <v>22405</v>
      </c>
      <c r="E7546" s="1" t="s">
        <v>1079</v>
      </c>
      <c r="F7546" s="1" t="s">
        <v>1080</v>
      </c>
      <c r="G7546" s="3" t="str">
        <f t="shared" si="1"/>
        <v>Walter Walne</v>
      </c>
      <c r="H7546" s="3" t="str">
        <f t="shared" si="2"/>
        <v>WALTER WALNE</v>
      </c>
      <c r="J7546" s="1" t="s">
        <v>57</v>
      </c>
      <c r="K7546" s="1" t="s">
        <v>50</v>
      </c>
      <c r="L7546" s="1">
        <v>250.0</v>
      </c>
      <c r="M7546" s="1" t="s">
        <v>58</v>
      </c>
      <c r="N7546" s="1" t="s">
        <v>22395</v>
      </c>
      <c r="O7546" s="4">
        <v>44352.0</v>
      </c>
      <c r="P7546" s="4">
        <v>44319.0</v>
      </c>
      <c r="Q7546" s="1" t="s">
        <v>15774</v>
      </c>
      <c r="R7546" s="1" t="s">
        <v>31</v>
      </c>
      <c r="S7546" s="1" t="s">
        <v>32</v>
      </c>
      <c r="T7546" s="1">
        <v>75238.0</v>
      </c>
      <c r="U7546" s="1" t="s">
        <v>15775</v>
      </c>
    </row>
    <row r="7547">
      <c r="A7547" s="1" t="s">
        <v>24088</v>
      </c>
      <c r="B7547" s="1">
        <v>75948.0</v>
      </c>
      <c r="C7547" s="1">
        <v>2276.0</v>
      </c>
      <c r="D7547" s="2" t="s">
        <v>22405</v>
      </c>
      <c r="E7547" s="1" t="s">
        <v>5428</v>
      </c>
      <c r="F7547" s="1" t="s">
        <v>4494</v>
      </c>
      <c r="G7547" s="3" t="str">
        <f t="shared" si="1"/>
        <v>Diana Howard</v>
      </c>
      <c r="H7547" s="3" t="str">
        <f t="shared" si="2"/>
        <v>DIANA HOWARD</v>
      </c>
      <c r="J7547" s="1" t="s">
        <v>57</v>
      </c>
      <c r="K7547" s="1" t="s">
        <v>50</v>
      </c>
      <c r="L7547" s="1">
        <v>250.0</v>
      </c>
      <c r="M7547" s="1" t="s">
        <v>58</v>
      </c>
      <c r="N7547" s="1" t="s">
        <v>22395</v>
      </c>
      <c r="O7547" s="4">
        <v>44352.0</v>
      </c>
      <c r="P7547" s="4">
        <v>44323.0</v>
      </c>
      <c r="Q7547" s="1" t="s">
        <v>24089</v>
      </c>
      <c r="R7547" s="1" t="s">
        <v>31</v>
      </c>
      <c r="S7547" s="1" t="s">
        <v>32</v>
      </c>
      <c r="T7547" s="1">
        <v>75220.0</v>
      </c>
      <c r="U7547" s="1" t="s">
        <v>24090</v>
      </c>
    </row>
    <row r="7548">
      <c r="A7548" s="1" t="s">
        <v>24091</v>
      </c>
      <c r="B7548" s="1">
        <v>76061.0</v>
      </c>
      <c r="C7548" s="1">
        <v>2276.0</v>
      </c>
      <c r="D7548" s="2" t="s">
        <v>22405</v>
      </c>
      <c r="E7548" s="1" t="s">
        <v>1021</v>
      </c>
      <c r="F7548" s="1" t="s">
        <v>24092</v>
      </c>
      <c r="G7548" s="3" t="str">
        <f t="shared" si="1"/>
        <v>James Schermbeck</v>
      </c>
      <c r="H7548" s="3" t="str">
        <f t="shared" si="2"/>
        <v>JAMES SCHERMBECK</v>
      </c>
      <c r="J7548" s="1" t="s">
        <v>57</v>
      </c>
      <c r="K7548" s="1" t="s">
        <v>50</v>
      </c>
      <c r="L7548" s="1">
        <v>250.0</v>
      </c>
      <c r="M7548" s="1" t="s">
        <v>58</v>
      </c>
      <c r="N7548" s="1" t="s">
        <v>22395</v>
      </c>
      <c r="O7548" s="4">
        <v>44352.0</v>
      </c>
      <c r="P7548" s="4">
        <v>44312.0</v>
      </c>
      <c r="Q7548" s="1" t="s">
        <v>24093</v>
      </c>
      <c r="R7548" s="1" t="s">
        <v>7887</v>
      </c>
      <c r="S7548" s="1" t="s">
        <v>32</v>
      </c>
      <c r="T7548" s="1">
        <v>79413.0</v>
      </c>
      <c r="U7548" s="1" t="s">
        <v>24094</v>
      </c>
    </row>
    <row r="7549">
      <c r="A7549" s="1" t="s">
        <v>24095</v>
      </c>
      <c r="B7549" s="1">
        <v>76032.0</v>
      </c>
      <c r="C7549" s="1">
        <v>2276.0</v>
      </c>
      <c r="D7549" s="2" t="s">
        <v>22405</v>
      </c>
      <c r="E7549" s="1" t="s">
        <v>3212</v>
      </c>
      <c r="F7549" s="1" t="s">
        <v>23820</v>
      </c>
      <c r="G7549" s="3" t="str">
        <f t="shared" si="1"/>
        <v>Jared Kosoglad</v>
      </c>
      <c r="H7549" s="3" t="str">
        <f t="shared" si="2"/>
        <v>JARED KOSOGLAD</v>
      </c>
      <c r="J7549" s="1" t="s">
        <v>57</v>
      </c>
      <c r="K7549" s="1" t="s">
        <v>50</v>
      </c>
      <c r="L7549" s="1">
        <v>250.0</v>
      </c>
      <c r="M7549" s="1" t="s">
        <v>58</v>
      </c>
      <c r="N7549" s="1" t="s">
        <v>22395</v>
      </c>
      <c r="O7549" s="4">
        <v>44352.0</v>
      </c>
      <c r="P7549" s="4">
        <v>44321.0</v>
      </c>
      <c r="Q7549" s="1" t="s">
        <v>24096</v>
      </c>
      <c r="R7549" s="1" t="s">
        <v>1984</v>
      </c>
      <c r="S7549" s="1" t="s">
        <v>1985</v>
      </c>
      <c r="T7549" s="1">
        <v>60606.0</v>
      </c>
      <c r="U7549" s="1" t="s">
        <v>24097</v>
      </c>
    </row>
    <row r="7550">
      <c r="A7550" s="1" t="s">
        <v>24098</v>
      </c>
      <c r="B7550" s="1">
        <v>75869.0</v>
      </c>
      <c r="C7550" s="1">
        <v>2276.0</v>
      </c>
      <c r="D7550" s="2" t="s">
        <v>22405</v>
      </c>
      <c r="E7550" s="1" t="s">
        <v>24099</v>
      </c>
      <c r="F7550" s="1" t="s">
        <v>24100</v>
      </c>
      <c r="G7550" s="3" t="str">
        <f t="shared" si="1"/>
        <v>Sheryl Bogen</v>
      </c>
      <c r="H7550" s="3" t="str">
        <f t="shared" si="2"/>
        <v>SHERYL BOGEN</v>
      </c>
      <c r="J7550" s="1" t="s">
        <v>57</v>
      </c>
      <c r="K7550" s="1" t="s">
        <v>50</v>
      </c>
      <c r="L7550" s="1">
        <v>250.0</v>
      </c>
      <c r="M7550" s="1" t="s">
        <v>58</v>
      </c>
      <c r="N7550" s="1" t="s">
        <v>22395</v>
      </c>
      <c r="O7550" s="4">
        <v>44352.0</v>
      </c>
      <c r="P7550" s="4">
        <v>44329.0</v>
      </c>
      <c r="Q7550" s="1" t="s">
        <v>24101</v>
      </c>
      <c r="R7550" s="1" t="s">
        <v>31</v>
      </c>
      <c r="S7550" s="1" t="s">
        <v>32</v>
      </c>
      <c r="T7550" s="1">
        <v>75230.0</v>
      </c>
      <c r="U7550" s="1" t="s">
        <v>24102</v>
      </c>
    </row>
    <row r="7551">
      <c r="A7551" s="1" t="s">
        <v>24103</v>
      </c>
      <c r="B7551" s="1">
        <v>75884.0</v>
      </c>
      <c r="C7551" s="1">
        <v>2276.0</v>
      </c>
      <c r="D7551" s="2" t="s">
        <v>22405</v>
      </c>
      <c r="E7551" s="1" t="s">
        <v>479</v>
      </c>
      <c r="F7551" s="1" t="s">
        <v>23812</v>
      </c>
      <c r="G7551" s="3" t="str">
        <f t="shared" si="1"/>
        <v>Charles Mersky</v>
      </c>
      <c r="H7551" s="3" t="str">
        <f t="shared" si="2"/>
        <v>CHARLES MERSKY</v>
      </c>
      <c r="J7551" s="1" t="s">
        <v>57</v>
      </c>
      <c r="K7551" s="1" t="s">
        <v>50</v>
      </c>
      <c r="L7551" s="1">
        <v>250.0</v>
      </c>
      <c r="M7551" s="1" t="s">
        <v>58</v>
      </c>
      <c r="N7551" s="1" t="s">
        <v>22395</v>
      </c>
      <c r="O7551" s="4">
        <v>44352.0</v>
      </c>
      <c r="P7551" s="4">
        <v>44328.0</v>
      </c>
      <c r="Q7551" s="1" t="s">
        <v>24104</v>
      </c>
      <c r="R7551" s="1" t="s">
        <v>31</v>
      </c>
      <c r="S7551" s="1" t="s">
        <v>32</v>
      </c>
      <c r="T7551" s="1">
        <v>75230.0</v>
      </c>
      <c r="U7551" s="1" t="s">
        <v>24105</v>
      </c>
    </row>
    <row r="7552">
      <c r="A7552" s="1" t="s">
        <v>24106</v>
      </c>
      <c r="B7552" s="1">
        <v>75905.0</v>
      </c>
      <c r="C7552" s="1">
        <v>2276.0</v>
      </c>
      <c r="D7552" s="2" t="s">
        <v>22405</v>
      </c>
      <c r="E7552" s="1" t="s">
        <v>685</v>
      </c>
      <c r="F7552" s="1" t="s">
        <v>24107</v>
      </c>
      <c r="G7552" s="3" t="str">
        <f t="shared" si="1"/>
        <v>Amy Monier</v>
      </c>
      <c r="H7552" s="3" t="str">
        <f t="shared" si="2"/>
        <v>AMY MONIER</v>
      </c>
      <c r="J7552" s="1" t="s">
        <v>57</v>
      </c>
      <c r="K7552" s="1" t="s">
        <v>50</v>
      </c>
      <c r="L7552" s="1">
        <v>250.0</v>
      </c>
      <c r="M7552" s="1" t="s">
        <v>58</v>
      </c>
      <c r="N7552" s="1" t="s">
        <v>22395</v>
      </c>
      <c r="O7552" s="4">
        <v>44352.0</v>
      </c>
      <c r="P7552" s="4">
        <v>44327.0</v>
      </c>
      <c r="Q7552" s="1" t="s">
        <v>24108</v>
      </c>
      <c r="R7552" s="1" t="s">
        <v>31</v>
      </c>
      <c r="S7552" s="1" t="s">
        <v>32</v>
      </c>
      <c r="T7552" s="1">
        <v>75240.0</v>
      </c>
      <c r="U7552" s="1" t="s">
        <v>24109</v>
      </c>
    </row>
    <row r="7553">
      <c r="A7553" s="1" t="s">
        <v>24110</v>
      </c>
      <c r="B7553" s="1">
        <v>76071.0</v>
      </c>
      <c r="C7553" s="1">
        <v>2276.0</v>
      </c>
      <c r="D7553" s="2" t="s">
        <v>22405</v>
      </c>
      <c r="E7553" s="1" t="s">
        <v>479</v>
      </c>
      <c r="F7553" s="1" t="s">
        <v>14476</v>
      </c>
      <c r="G7553" s="3" t="str">
        <f t="shared" si="1"/>
        <v>Charles Ku</v>
      </c>
      <c r="H7553" s="3" t="str">
        <f t="shared" si="2"/>
        <v>CHARLES KU</v>
      </c>
      <c r="J7553" s="1" t="s">
        <v>57</v>
      </c>
      <c r="K7553" s="1" t="s">
        <v>50</v>
      </c>
      <c r="L7553" s="1">
        <v>250.0</v>
      </c>
      <c r="M7553" s="1" t="s">
        <v>58</v>
      </c>
      <c r="N7553" s="1" t="s">
        <v>22395</v>
      </c>
      <c r="O7553" s="4">
        <v>44352.0</v>
      </c>
      <c r="P7553" s="4">
        <v>44308.0</v>
      </c>
      <c r="Q7553" s="1" t="s">
        <v>14477</v>
      </c>
      <c r="R7553" s="1" t="s">
        <v>3492</v>
      </c>
      <c r="S7553" s="1" t="s">
        <v>32</v>
      </c>
      <c r="T7553" s="1">
        <v>75028.0</v>
      </c>
      <c r="U7553" s="1" t="s">
        <v>14478</v>
      </c>
    </row>
    <row r="7554">
      <c r="A7554" s="1" t="s">
        <v>24111</v>
      </c>
      <c r="B7554" s="1">
        <v>76039.0</v>
      </c>
      <c r="C7554" s="1">
        <v>2276.0</v>
      </c>
      <c r="D7554" s="2" t="s">
        <v>22405</v>
      </c>
      <c r="E7554" s="1" t="s">
        <v>12704</v>
      </c>
      <c r="F7554" s="1" t="s">
        <v>591</v>
      </c>
      <c r="G7554" s="3" t="str">
        <f t="shared" si="1"/>
        <v>Rita Kirk</v>
      </c>
      <c r="H7554" s="3" t="str">
        <f t="shared" si="2"/>
        <v>RITA KIRK</v>
      </c>
      <c r="J7554" s="1" t="s">
        <v>57</v>
      </c>
      <c r="K7554" s="1" t="s">
        <v>50</v>
      </c>
      <c r="L7554" s="1">
        <v>250.0</v>
      </c>
      <c r="M7554" s="1" t="s">
        <v>58</v>
      </c>
      <c r="N7554" s="1" t="s">
        <v>22395</v>
      </c>
      <c r="O7554" s="4">
        <v>44352.0</v>
      </c>
      <c r="P7554" s="4">
        <v>44320.0</v>
      </c>
      <c r="Q7554" s="1" t="s">
        <v>24112</v>
      </c>
      <c r="R7554" s="1" t="s">
        <v>31</v>
      </c>
      <c r="S7554" s="1" t="s">
        <v>32</v>
      </c>
      <c r="T7554" s="1">
        <v>75230.0</v>
      </c>
      <c r="U7554" s="1" t="s">
        <v>24113</v>
      </c>
    </row>
    <row r="7555">
      <c r="A7555" s="1" t="s">
        <v>24114</v>
      </c>
      <c r="B7555" s="1">
        <v>76056.0</v>
      </c>
      <c r="C7555" s="1">
        <v>2276.0</v>
      </c>
      <c r="D7555" s="2" t="s">
        <v>22405</v>
      </c>
      <c r="E7555" s="1" t="s">
        <v>547</v>
      </c>
      <c r="F7555" s="1" t="s">
        <v>24115</v>
      </c>
      <c r="G7555" s="3" t="str">
        <f t="shared" si="1"/>
        <v>John Beckert</v>
      </c>
      <c r="H7555" s="3" t="str">
        <f t="shared" si="2"/>
        <v>JOHN BECKERT</v>
      </c>
      <c r="J7555" s="1" t="s">
        <v>57</v>
      </c>
      <c r="K7555" s="1" t="s">
        <v>50</v>
      </c>
      <c r="L7555" s="1">
        <v>250.0</v>
      </c>
      <c r="M7555" s="1" t="s">
        <v>58</v>
      </c>
      <c r="N7555" s="1" t="s">
        <v>22395</v>
      </c>
      <c r="O7555" s="4">
        <v>44352.0</v>
      </c>
      <c r="P7555" s="4">
        <v>44315.0</v>
      </c>
      <c r="Q7555" s="1" t="s">
        <v>24116</v>
      </c>
      <c r="R7555" s="1" t="s">
        <v>951</v>
      </c>
      <c r="S7555" s="1" t="s">
        <v>32</v>
      </c>
      <c r="T7555" s="1">
        <v>75068.0</v>
      </c>
      <c r="U7555" s="1" t="s">
        <v>24117</v>
      </c>
    </row>
    <row r="7556">
      <c r="A7556" s="1" t="s">
        <v>24118</v>
      </c>
      <c r="B7556" s="1">
        <v>75952.0</v>
      </c>
      <c r="C7556" s="1">
        <v>2276.0</v>
      </c>
      <c r="D7556" s="2" t="s">
        <v>22405</v>
      </c>
      <c r="E7556" s="1" t="s">
        <v>457</v>
      </c>
      <c r="F7556" s="1" t="s">
        <v>9446</v>
      </c>
      <c r="G7556" s="3" t="str">
        <f t="shared" si="1"/>
        <v>Barry Barnett</v>
      </c>
      <c r="H7556" s="3" t="str">
        <f t="shared" si="2"/>
        <v>BARRY BARNETT</v>
      </c>
      <c r="J7556" s="1" t="s">
        <v>57</v>
      </c>
      <c r="K7556" s="1" t="s">
        <v>50</v>
      </c>
      <c r="L7556" s="1">
        <v>250.0</v>
      </c>
      <c r="M7556" s="1" t="s">
        <v>58</v>
      </c>
      <c r="N7556" s="1" t="s">
        <v>22395</v>
      </c>
      <c r="O7556" s="4">
        <v>44352.0</v>
      </c>
      <c r="P7556" s="4">
        <v>44323.0</v>
      </c>
      <c r="Q7556" s="1" t="s">
        <v>24119</v>
      </c>
      <c r="R7556" s="1" t="s">
        <v>31</v>
      </c>
      <c r="S7556" s="1" t="s">
        <v>32</v>
      </c>
      <c r="T7556" s="1">
        <v>75220.0</v>
      </c>
      <c r="U7556" s="1" t="s">
        <v>24120</v>
      </c>
    </row>
    <row r="7557">
      <c r="A7557" s="1" t="s">
        <v>24121</v>
      </c>
      <c r="B7557" s="1">
        <v>76052.0</v>
      </c>
      <c r="C7557" s="1">
        <v>2276.0</v>
      </c>
      <c r="D7557" s="2" t="s">
        <v>22405</v>
      </c>
      <c r="E7557" s="1" t="s">
        <v>6152</v>
      </c>
      <c r="F7557" s="1" t="s">
        <v>24122</v>
      </c>
      <c r="G7557" s="3" t="str">
        <f t="shared" si="1"/>
        <v>Jo Jagoda</v>
      </c>
      <c r="H7557" s="3" t="str">
        <f t="shared" si="2"/>
        <v>JO JAGODA</v>
      </c>
      <c r="J7557" s="1" t="s">
        <v>57</v>
      </c>
      <c r="K7557" s="1" t="s">
        <v>50</v>
      </c>
      <c r="L7557" s="1">
        <v>250.0</v>
      </c>
      <c r="M7557" s="1" t="s">
        <v>58</v>
      </c>
      <c r="N7557" s="1" t="s">
        <v>22395</v>
      </c>
      <c r="O7557" s="4">
        <v>44352.0</v>
      </c>
      <c r="P7557" s="4">
        <v>44318.0</v>
      </c>
      <c r="Q7557" s="1" t="s">
        <v>24123</v>
      </c>
      <c r="R7557" s="1" t="s">
        <v>31</v>
      </c>
      <c r="S7557" s="1" t="s">
        <v>32</v>
      </c>
      <c r="T7557" s="1">
        <v>75230.0</v>
      </c>
      <c r="U7557" s="1" t="s">
        <v>24124</v>
      </c>
    </row>
    <row r="7558">
      <c r="A7558" s="1" t="s">
        <v>24125</v>
      </c>
      <c r="B7558" s="1">
        <v>75846.0</v>
      </c>
      <c r="C7558" s="1">
        <v>2276.0</v>
      </c>
      <c r="D7558" s="2" t="s">
        <v>22405</v>
      </c>
      <c r="E7558" s="1" t="s">
        <v>6998</v>
      </c>
      <c r="F7558" s="1" t="s">
        <v>24126</v>
      </c>
      <c r="G7558" s="3" t="str">
        <f t="shared" si="1"/>
        <v>Deborah Deitsch-Perez</v>
      </c>
      <c r="H7558" s="3" t="str">
        <f t="shared" si="2"/>
        <v>DEBORAH DEITSCH-PEREZ</v>
      </c>
      <c r="J7558" s="1" t="s">
        <v>57</v>
      </c>
      <c r="K7558" s="1" t="s">
        <v>50</v>
      </c>
      <c r="L7558" s="1">
        <v>250.0</v>
      </c>
      <c r="M7558" s="1" t="s">
        <v>58</v>
      </c>
      <c r="N7558" s="1" t="s">
        <v>22395</v>
      </c>
      <c r="O7558" s="4">
        <v>44352.0</v>
      </c>
      <c r="P7558" s="4">
        <v>44339.0</v>
      </c>
      <c r="Q7558" s="1" t="s">
        <v>24127</v>
      </c>
      <c r="R7558" s="1" t="s">
        <v>31</v>
      </c>
      <c r="S7558" s="1" t="s">
        <v>32</v>
      </c>
      <c r="T7558" s="1">
        <v>75230.0</v>
      </c>
      <c r="U7558" s="1" t="s">
        <v>24128</v>
      </c>
    </row>
    <row r="7559">
      <c r="A7559" s="1" t="s">
        <v>24129</v>
      </c>
      <c r="B7559" s="1">
        <v>75842.0</v>
      </c>
      <c r="C7559" s="1">
        <v>2276.0</v>
      </c>
      <c r="D7559" s="2" t="s">
        <v>22405</v>
      </c>
      <c r="E7559" s="1" t="s">
        <v>337</v>
      </c>
      <c r="F7559" s="1" t="s">
        <v>24130</v>
      </c>
      <c r="G7559" s="3" t="str">
        <f t="shared" si="1"/>
        <v>Christopher Rowley</v>
      </c>
      <c r="H7559" s="3" t="str">
        <f t="shared" si="2"/>
        <v>CHRISTOPHER ROWLEY</v>
      </c>
      <c r="J7559" s="1" t="s">
        <v>57</v>
      </c>
      <c r="K7559" s="1" t="s">
        <v>50</v>
      </c>
      <c r="L7559" s="1">
        <v>250.0</v>
      </c>
      <c r="M7559" s="1" t="s">
        <v>58</v>
      </c>
      <c r="N7559" s="1" t="s">
        <v>22395</v>
      </c>
      <c r="O7559" s="4">
        <v>44352.0</v>
      </c>
      <c r="P7559" s="4">
        <v>44341.0</v>
      </c>
      <c r="Q7559" s="1" t="s">
        <v>24131</v>
      </c>
      <c r="R7559" s="1" t="s">
        <v>31</v>
      </c>
      <c r="S7559" s="1" t="s">
        <v>32</v>
      </c>
      <c r="T7559" s="1">
        <v>75230.0</v>
      </c>
      <c r="U7559" s="1" t="s">
        <v>24132</v>
      </c>
    </row>
    <row r="7560">
      <c r="A7560" s="1" t="s">
        <v>24133</v>
      </c>
      <c r="B7560" s="1">
        <v>76011.0</v>
      </c>
      <c r="C7560" s="1">
        <v>2276.0</v>
      </c>
      <c r="D7560" s="2" t="s">
        <v>22405</v>
      </c>
      <c r="E7560" s="1" t="s">
        <v>6259</v>
      </c>
      <c r="F7560" s="1" t="s">
        <v>23251</v>
      </c>
      <c r="G7560" s="3" t="str">
        <f t="shared" si="1"/>
        <v>Carter Stack</v>
      </c>
      <c r="H7560" s="3" t="str">
        <f t="shared" si="2"/>
        <v>CARTER STACK</v>
      </c>
      <c r="J7560" s="1" t="s">
        <v>57</v>
      </c>
      <c r="K7560" s="1" t="s">
        <v>50</v>
      </c>
      <c r="L7560" s="1">
        <v>250.0</v>
      </c>
      <c r="M7560" s="1" t="s">
        <v>58</v>
      </c>
      <c r="N7560" s="1" t="s">
        <v>22395</v>
      </c>
      <c r="O7560" s="4">
        <v>44352.0</v>
      </c>
      <c r="P7560" s="4">
        <v>44321.0</v>
      </c>
      <c r="Q7560" s="1" t="s">
        <v>23616</v>
      </c>
      <c r="R7560" s="1" t="s">
        <v>31</v>
      </c>
      <c r="S7560" s="1" t="s">
        <v>32</v>
      </c>
      <c r="T7560" s="1">
        <v>75230.0</v>
      </c>
      <c r="U7560" s="1" t="s">
        <v>23617</v>
      </c>
    </row>
    <row r="7561">
      <c r="A7561" s="1" t="s">
        <v>24134</v>
      </c>
      <c r="B7561" s="1">
        <v>76048.0</v>
      </c>
      <c r="C7561" s="1">
        <v>2276.0</v>
      </c>
      <c r="D7561" s="2" t="s">
        <v>22405</v>
      </c>
      <c r="E7561" s="1" t="s">
        <v>581</v>
      </c>
      <c r="F7561" s="1" t="s">
        <v>1231</v>
      </c>
      <c r="G7561" s="3" t="str">
        <f t="shared" si="1"/>
        <v>Philip Kingston</v>
      </c>
      <c r="H7561" s="3" t="str">
        <f t="shared" si="2"/>
        <v>PHILIP KINGSTON</v>
      </c>
      <c r="J7561" s="1" t="s">
        <v>57</v>
      </c>
      <c r="K7561" s="1" t="s">
        <v>50</v>
      </c>
      <c r="L7561" s="1">
        <v>250.0</v>
      </c>
      <c r="M7561" s="1" t="s">
        <v>58</v>
      </c>
      <c r="N7561" s="1" t="s">
        <v>22395</v>
      </c>
      <c r="O7561" s="4">
        <v>44352.0</v>
      </c>
      <c r="P7561" s="4">
        <v>44318.0</v>
      </c>
      <c r="Q7561" s="1" t="s">
        <v>15840</v>
      </c>
      <c r="R7561" s="1" t="s">
        <v>31</v>
      </c>
      <c r="S7561" s="1" t="s">
        <v>32</v>
      </c>
      <c r="T7561" s="1">
        <v>75206.0</v>
      </c>
      <c r="U7561" s="1" t="s">
        <v>15841</v>
      </c>
    </row>
    <row r="7562">
      <c r="A7562" s="1" t="s">
        <v>24135</v>
      </c>
      <c r="B7562" s="1">
        <v>76038.0</v>
      </c>
      <c r="C7562" s="1">
        <v>2276.0</v>
      </c>
      <c r="D7562" s="2" t="s">
        <v>22405</v>
      </c>
      <c r="E7562" s="1" t="s">
        <v>2508</v>
      </c>
      <c r="F7562" s="1" t="s">
        <v>24136</v>
      </c>
      <c r="G7562" s="3" t="str">
        <f t="shared" si="1"/>
        <v>Linda McMahon</v>
      </c>
      <c r="H7562" s="3" t="str">
        <f t="shared" si="2"/>
        <v>LINDA MCMAHON</v>
      </c>
      <c r="J7562" s="1" t="s">
        <v>57</v>
      </c>
      <c r="K7562" s="1" t="s">
        <v>50</v>
      </c>
      <c r="L7562" s="1">
        <v>250.0</v>
      </c>
      <c r="M7562" s="1" t="s">
        <v>58</v>
      </c>
      <c r="N7562" s="1" t="s">
        <v>22395</v>
      </c>
      <c r="O7562" s="4">
        <v>44352.0</v>
      </c>
      <c r="P7562" s="4">
        <v>44320.0</v>
      </c>
      <c r="Q7562" s="1" t="s">
        <v>24137</v>
      </c>
      <c r="R7562" s="1" t="s">
        <v>31</v>
      </c>
      <c r="S7562" s="1" t="s">
        <v>32</v>
      </c>
      <c r="T7562" s="1">
        <v>75209.0</v>
      </c>
      <c r="U7562" s="1" t="s">
        <v>24138</v>
      </c>
    </row>
    <row r="7563">
      <c r="A7563" s="1" t="s">
        <v>24139</v>
      </c>
      <c r="B7563" s="1">
        <v>75938.0</v>
      </c>
      <c r="C7563" s="1">
        <v>2276.0</v>
      </c>
      <c r="D7563" s="2" t="s">
        <v>22405</v>
      </c>
      <c r="E7563" s="1" t="s">
        <v>1875</v>
      </c>
      <c r="F7563" s="1" t="s">
        <v>23788</v>
      </c>
      <c r="G7563" s="3" t="str">
        <f t="shared" si="1"/>
        <v>Anna Volchkov</v>
      </c>
      <c r="H7563" s="3" t="str">
        <f t="shared" si="2"/>
        <v>ANNA VOLCHKOV</v>
      </c>
      <c r="J7563" s="1" t="s">
        <v>57</v>
      </c>
      <c r="K7563" s="1" t="s">
        <v>50</v>
      </c>
      <c r="L7563" s="1">
        <v>250.0</v>
      </c>
      <c r="M7563" s="1" t="s">
        <v>58</v>
      </c>
      <c r="N7563" s="1" t="s">
        <v>22395</v>
      </c>
      <c r="O7563" s="4">
        <v>44352.0</v>
      </c>
      <c r="P7563" s="4">
        <v>44323.0</v>
      </c>
      <c r="Q7563" s="1" t="s">
        <v>20447</v>
      </c>
      <c r="R7563" s="1" t="s">
        <v>31</v>
      </c>
      <c r="S7563" s="1" t="s">
        <v>32</v>
      </c>
      <c r="T7563" s="1">
        <v>75204.0</v>
      </c>
      <c r="U7563" s="1" t="s">
        <v>20448</v>
      </c>
    </row>
    <row r="7564">
      <c r="A7564" s="1" t="s">
        <v>24140</v>
      </c>
      <c r="B7564" s="1">
        <v>78990.0</v>
      </c>
      <c r="C7564" s="1">
        <v>2315.0</v>
      </c>
      <c r="D7564" s="2" t="s">
        <v>22409</v>
      </c>
      <c r="E7564" s="1" t="s">
        <v>3157</v>
      </c>
      <c r="F7564" s="1" t="s">
        <v>14407</v>
      </c>
      <c r="G7564" s="3" t="str">
        <f t="shared" si="1"/>
        <v>Ken Malcolmson</v>
      </c>
      <c r="H7564" s="3" t="str">
        <f t="shared" si="2"/>
        <v>KEN MALCOLMSON</v>
      </c>
      <c r="J7564" s="1" t="s">
        <v>57</v>
      </c>
      <c r="K7564" s="1" t="s">
        <v>53</v>
      </c>
      <c r="L7564" s="1">
        <v>250.0</v>
      </c>
      <c r="M7564" s="1" t="s">
        <v>58</v>
      </c>
      <c r="N7564" s="1" t="s">
        <v>22395</v>
      </c>
      <c r="P7564" s="4">
        <v>44360.0</v>
      </c>
      <c r="Q7564" s="1" t="s">
        <v>24141</v>
      </c>
      <c r="R7564" s="1" t="s">
        <v>31</v>
      </c>
      <c r="S7564" s="1" t="s">
        <v>32</v>
      </c>
      <c r="T7564" s="1">
        <v>75205.0</v>
      </c>
      <c r="U7564" s="1" t="s">
        <v>24142</v>
      </c>
    </row>
    <row r="7565">
      <c r="A7565" s="1" t="s">
        <v>24143</v>
      </c>
      <c r="B7565" s="1">
        <v>78991.0</v>
      </c>
      <c r="C7565" s="1">
        <v>2315.0</v>
      </c>
      <c r="D7565" s="2" t="s">
        <v>22409</v>
      </c>
      <c r="E7565" s="1" t="s">
        <v>354</v>
      </c>
      <c r="F7565" s="1" t="s">
        <v>23836</v>
      </c>
      <c r="G7565" s="3" t="str">
        <f t="shared" si="1"/>
        <v>Richard Fine</v>
      </c>
      <c r="H7565" s="3" t="str">
        <f t="shared" si="2"/>
        <v>RICHARD FINE</v>
      </c>
      <c r="J7565" s="1" t="s">
        <v>57</v>
      </c>
      <c r="K7565" s="1" t="s">
        <v>53</v>
      </c>
      <c r="L7565" s="1">
        <v>250.0</v>
      </c>
      <c r="M7565" s="1" t="s">
        <v>58</v>
      </c>
      <c r="N7565" s="1" t="s">
        <v>22395</v>
      </c>
      <c r="P7565" s="4">
        <v>44352.0</v>
      </c>
      <c r="Q7565" s="1" t="s">
        <v>23837</v>
      </c>
      <c r="R7565" s="1" t="s">
        <v>31</v>
      </c>
      <c r="S7565" s="1" t="s">
        <v>32</v>
      </c>
      <c r="T7565" s="1">
        <v>75230.0</v>
      </c>
      <c r="U7565" s="1" t="s">
        <v>23838</v>
      </c>
    </row>
    <row r="7566">
      <c r="A7566" s="1" t="s">
        <v>24144</v>
      </c>
      <c r="B7566" s="1">
        <v>79001.0</v>
      </c>
      <c r="C7566" s="1">
        <v>2315.0</v>
      </c>
      <c r="D7566" s="2" t="s">
        <v>22409</v>
      </c>
      <c r="E7566" s="1" t="s">
        <v>1030</v>
      </c>
      <c r="F7566" s="1" t="s">
        <v>1031</v>
      </c>
      <c r="G7566" s="3" t="str">
        <f t="shared" si="1"/>
        <v>Don Glendenning</v>
      </c>
      <c r="H7566" s="3" t="str">
        <f t="shared" si="2"/>
        <v>DON GLENDENNING</v>
      </c>
      <c r="J7566" s="1" t="s">
        <v>57</v>
      </c>
      <c r="K7566" s="1" t="s">
        <v>53</v>
      </c>
      <c r="L7566" s="1">
        <v>250.0</v>
      </c>
      <c r="M7566" s="1" t="s">
        <v>58</v>
      </c>
      <c r="N7566" s="1" t="s">
        <v>22395</v>
      </c>
      <c r="P7566" s="4">
        <v>44347.0</v>
      </c>
      <c r="Q7566" s="1" t="s">
        <v>5151</v>
      </c>
      <c r="R7566" s="1" t="s">
        <v>31</v>
      </c>
      <c r="S7566" s="1" t="s">
        <v>32</v>
      </c>
      <c r="T7566" s="1">
        <v>75219.0</v>
      </c>
      <c r="U7566" s="1" t="s">
        <v>5152</v>
      </c>
    </row>
    <row r="7567">
      <c r="A7567" s="1" t="s">
        <v>24145</v>
      </c>
      <c r="B7567" s="1">
        <v>79002.0</v>
      </c>
      <c r="C7567" s="1">
        <v>2315.0</v>
      </c>
      <c r="D7567" s="2" t="s">
        <v>22409</v>
      </c>
      <c r="E7567" s="1" t="s">
        <v>799</v>
      </c>
      <c r="F7567" s="1" t="s">
        <v>19140</v>
      </c>
      <c r="G7567" s="3" t="str">
        <f t="shared" si="1"/>
        <v>Robert Tobey</v>
      </c>
      <c r="H7567" s="3" t="str">
        <f t="shared" si="2"/>
        <v>ROBERT TOBEY</v>
      </c>
      <c r="J7567" s="1" t="s">
        <v>57</v>
      </c>
      <c r="K7567" s="1" t="s">
        <v>53</v>
      </c>
      <c r="L7567" s="1">
        <v>250.0</v>
      </c>
      <c r="M7567" s="1" t="s">
        <v>58</v>
      </c>
      <c r="N7567" s="1" t="s">
        <v>22395</v>
      </c>
      <c r="P7567" s="4">
        <v>44347.0</v>
      </c>
      <c r="Q7567" s="1" t="s">
        <v>24146</v>
      </c>
      <c r="R7567" s="1" t="s">
        <v>31</v>
      </c>
      <c r="S7567" s="1" t="s">
        <v>32</v>
      </c>
      <c r="T7567" s="1">
        <v>75230.0</v>
      </c>
      <c r="U7567" s="1" t="s">
        <v>24147</v>
      </c>
    </row>
    <row r="7568">
      <c r="A7568" s="1" t="s">
        <v>24148</v>
      </c>
      <c r="B7568" s="1">
        <v>79012.0</v>
      </c>
      <c r="C7568" s="1">
        <v>2315.0</v>
      </c>
      <c r="D7568" s="2" t="s">
        <v>22409</v>
      </c>
      <c r="E7568" s="1" t="s">
        <v>3951</v>
      </c>
      <c r="F7568" s="1" t="s">
        <v>15235</v>
      </c>
      <c r="G7568" s="3" t="str">
        <f t="shared" si="1"/>
        <v>Amanda Clair</v>
      </c>
      <c r="H7568" s="3" t="str">
        <f t="shared" si="2"/>
        <v>AMANDA CLAIR</v>
      </c>
      <c r="J7568" s="1" t="s">
        <v>57</v>
      </c>
      <c r="K7568" s="1" t="s">
        <v>53</v>
      </c>
      <c r="L7568" s="1">
        <v>250.0</v>
      </c>
      <c r="M7568" s="1" t="s">
        <v>58</v>
      </c>
      <c r="N7568" s="1" t="s">
        <v>22395</v>
      </c>
      <c r="P7568" s="4">
        <v>44343.0</v>
      </c>
      <c r="Q7568" s="1" t="s">
        <v>24149</v>
      </c>
      <c r="R7568" s="1" t="s">
        <v>31</v>
      </c>
      <c r="S7568" s="1" t="s">
        <v>32</v>
      </c>
      <c r="T7568" s="1">
        <v>75248.0</v>
      </c>
      <c r="U7568" s="1" t="s">
        <v>24150</v>
      </c>
    </row>
    <row r="7569">
      <c r="A7569" s="1" t="s">
        <v>24151</v>
      </c>
      <c r="B7569" s="1">
        <v>79014.0</v>
      </c>
      <c r="C7569" s="1">
        <v>2315.0</v>
      </c>
      <c r="D7569" s="2" t="s">
        <v>22409</v>
      </c>
      <c r="E7569" s="1" t="s">
        <v>9324</v>
      </c>
      <c r="F7569" s="1" t="s">
        <v>16015</v>
      </c>
      <c r="G7569" s="3" t="str">
        <f t="shared" si="1"/>
        <v>Victoria Agnich</v>
      </c>
      <c r="H7569" s="3" t="str">
        <f t="shared" si="2"/>
        <v>VICTORIA AGNICH</v>
      </c>
      <c r="J7569" s="1" t="s">
        <v>57</v>
      </c>
      <c r="K7569" s="1" t="s">
        <v>53</v>
      </c>
      <c r="L7569" s="1">
        <v>250.0</v>
      </c>
      <c r="M7569" s="1" t="s">
        <v>58</v>
      </c>
      <c r="N7569" s="1" t="s">
        <v>22395</v>
      </c>
      <c r="P7569" s="4">
        <v>44343.0</v>
      </c>
      <c r="Q7569" s="1" t="s">
        <v>24152</v>
      </c>
      <c r="R7569" s="1" t="s">
        <v>31</v>
      </c>
      <c r="S7569" s="1" t="s">
        <v>32</v>
      </c>
      <c r="T7569" s="1">
        <v>75230.0</v>
      </c>
      <c r="U7569" s="1" t="s">
        <v>24153</v>
      </c>
    </row>
    <row r="7570">
      <c r="A7570" s="1" t="s">
        <v>24154</v>
      </c>
      <c r="B7570" s="1">
        <v>79026.0</v>
      </c>
      <c r="C7570" s="1">
        <v>2315.0</v>
      </c>
      <c r="D7570" s="2" t="s">
        <v>22409</v>
      </c>
      <c r="E7570" s="1" t="s">
        <v>5794</v>
      </c>
      <c r="F7570" s="1" t="s">
        <v>23612</v>
      </c>
      <c r="G7570" s="3" t="str">
        <f t="shared" si="1"/>
        <v>Lynda Newman</v>
      </c>
      <c r="H7570" s="3" t="str">
        <f t="shared" si="2"/>
        <v>LYNDA NEWMAN</v>
      </c>
      <c r="J7570" s="1" t="s">
        <v>57</v>
      </c>
      <c r="K7570" s="1" t="s">
        <v>53</v>
      </c>
      <c r="L7570" s="1">
        <v>250.0</v>
      </c>
      <c r="M7570" s="1" t="s">
        <v>58</v>
      </c>
      <c r="N7570" s="1" t="s">
        <v>22395</v>
      </c>
      <c r="P7570" s="4">
        <v>44343.0</v>
      </c>
      <c r="Q7570" s="1" t="s">
        <v>24155</v>
      </c>
      <c r="R7570" s="1" t="s">
        <v>31</v>
      </c>
      <c r="S7570" s="1" t="s">
        <v>32</v>
      </c>
      <c r="T7570" s="1">
        <v>75225.0</v>
      </c>
      <c r="U7570" s="1" t="s">
        <v>24156</v>
      </c>
    </row>
    <row r="7571">
      <c r="A7571" s="1" t="s">
        <v>24157</v>
      </c>
      <c r="B7571" s="1">
        <v>79183.0</v>
      </c>
      <c r="C7571" s="1">
        <v>2315.0</v>
      </c>
      <c r="D7571" s="2" t="s">
        <v>22409</v>
      </c>
      <c r="E7571" s="1" t="s">
        <v>3157</v>
      </c>
      <c r="F7571" s="1" t="s">
        <v>14407</v>
      </c>
      <c r="G7571" s="3" t="str">
        <f t="shared" si="1"/>
        <v>Ken Malcolmson</v>
      </c>
      <c r="H7571" s="3" t="str">
        <f t="shared" si="2"/>
        <v>KEN MALCOLMSON</v>
      </c>
      <c r="J7571" s="1" t="s">
        <v>57</v>
      </c>
      <c r="K7571" s="1" t="s">
        <v>53</v>
      </c>
      <c r="L7571" s="1">
        <v>250.0</v>
      </c>
      <c r="M7571" s="1" t="s">
        <v>58</v>
      </c>
      <c r="N7571" s="1" t="s">
        <v>22395</v>
      </c>
      <c r="P7571" s="4">
        <v>44360.0</v>
      </c>
      <c r="Q7571" s="1" t="s">
        <v>24141</v>
      </c>
      <c r="R7571" s="1" t="s">
        <v>31</v>
      </c>
      <c r="S7571" s="1" t="s">
        <v>32</v>
      </c>
      <c r="T7571" s="1">
        <v>75205.0</v>
      </c>
      <c r="U7571" s="1" t="s">
        <v>24142</v>
      </c>
    </row>
    <row r="7572">
      <c r="A7572" s="1" t="s">
        <v>24158</v>
      </c>
      <c r="B7572" s="1">
        <v>37349.0</v>
      </c>
      <c r="C7572" s="1">
        <v>2276.0</v>
      </c>
      <c r="D7572" s="2" t="s">
        <v>22405</v>
      </c>
      <c r="G7572" s="3" t="str">
        <f t="shared" si="1"/>
        <v> </v>
      </c>
      <c r="H7572" s="3" t="str">
        <f t="shared" si="2"/>
        <v> </v>
      </c>
      <c r="I7572" s="1" t="s">
        <v>5653</v>
      </c>
      <c r="J7572" s="1" t="s">
        <v>389</v>
      </c>
      <c r="K7572" s="1" t="s">
        <v>50</v>
      </c>
      <c r="L7572" s="1">
        <v>253.34</v>
      </c>
      <c r="M7572" s="1" t="s">
        <v>390</v>
      </c>
      <c r="N7572" s="1" t="s">
        <v>22395</v>
      </c>
      <c r="O7572" s="4">
        <v>44352.0</v>
      </c>
      <c r="P7572" s="4">
        <v>44327.0</v>
      </c>
      <c r="Q7572" s="1" t="s">
        <v>22893</v>
      </c>
      <c r="R7572" s="1" t="s">
        <v>122</v>
      </c>
      <c r="S7572" s="1" t="s">
        <v>32</v>
      </c>
      <c r="T7572" s="1">
        <v>78701.0</v>
      </c>
      <c r="U7572" s="1" t="s">
        <v>22894</v>
      </c>
    </row>
    <row r="7573">
      <c r="A7573" s="1" t="s">
        <v>24159</v>
      </c>
      <c r="B7573" s="1">
        <v>36574.0</v>
      </c>
      <c r="C7573" s="1">
        <v>2213.0</v>
      </c>
      <c r="D7573" s="2" t="s">
        <v>22403</v>
      </c>
      <c r="E7573" s="1" t="s">
        <v>3069</v>
      </c>
      <c r="F7573" s="1" t="s">
        <v>23765</v>
      </c>
      <c r="G7573" s="3" t="str">
        <f t="shared" si="1"/>
        <v>Robyn Mirsky</v>
      </c>
      <c r="H7573" s="3" t="str">
        <f t="shared" si="2"/>
        <v>ROBYN MIRSKY</v>
      </c>
      <c r="J7573" s="1" t="s">
        <v>389</v>
      </c>
      <c r="K7573" s="1" t="s">
        <v>47</v>
      </c>
      <c r="L7573" s="1">
        <v>270.0</v>
      </c>
      <c r="M7573" s="1" t="s">
        <v>390</v>
      </c>
      <c r="N7573" s="1" t="s">
        <v>22395</v>
      </c>
      <c r="O7573" s="4">
        <v>44317.0</v>
      </c>
      <c r="P7573" s="4">
        <v>44284.0</v>
      </c>
      <c r="Q7573" s="1" t="s">
        <v>23766</v>
      </c>
      <c r="R7573" s="1" t="s">
        <v>31</v>
      </c>
      <c r="S7573" s="1" t="s">
        <v>32</v>
      </c>
      <c r="T7573" s="1">
        <v>75254.0</v>
      </c>
      <c r="U7573" s="1" t="s">
        <v>23767</v>
      </c>
    </row>
    <row r="7574">
      <c r="A7574" s="1" t="s">
        <v>24160</v>
      </c>
      <c r="B7574" s="1">
        <v>37350.0</v>
      </c>
      <c r="C7574" s="1">
        <v>2276.0</v>
      </c>
      <c r="D7574" s="2" t="s">
        <v>22405</v>
      </c>
      <c r="G7574" s="3" t="str">
        <f t="shared" si="1"/>
        <v> </v>
      </c>
      <c r="H7574" s="3" t="str">
        <f t="shared" si="2"/>
        <v> </v>
      </c>
      <c r="I7574" s="1" t="s">
        <v>5653</v>
      </c>
      <c r="J7574" s="1" t="s">
        <v>389</v>
      </c>
      <c r="K7574" s="1" t="s">
        <v>50</v>
      </c>
      <c r="L7574" s="1">
        <v>279.22</v>
      </c>
      <c r="M7574" s="1" t="s">
        <v>390</v>
      </c>
      <c r="N7574" s="1" t="s">
        <v>22395</v>
      </c>
      <c r="O7574" s="4">
        <v>44352.0</v>
      </c>
      <c r="P7574" s="4">
        <v>44327.0</v>
      </c>
      <c r="Q7574" s="1" t="s">
        <v>22893</v>
      </c>
      <c r="R7574" s="1" t="s">
        <v>122</v>
      </c>
      <c r="S7574" s="1" t="s">
        <v>32</v>
      </c>
      <c r="T7574" s="1">
        <v>78701.0</v>
      </c>
      <c r="U7574" s="1" t="s">
        <v>22894</v>
      </c>
    </row>
    <row r="7575">
      <c r="A7575" s="1" t="s">
        <v>24161</v>
      </c>
      <c r="B7575" s="1">
        <v>36576.0</v>
      </c>
      <c r="C7575" s="1">
        <v>2213.0</v>
      </c>
      <c r="D7575" s="2" t="s">
        <v>22403</v>
      </c>
      <c r="E7575" s="1" t="s">
        <v>3069</v>
      </c>
      <c r="F7575" s="1" t="s">
        <v>23765</v>
      </c>
      <c r="G7575" s="3" t="str">
        <f t="shared" si="1"/>
        <v>Robyn Mirsky</v>
      </c>
      <c r="H7575" s="3" t="str">
        <f t="shared" si="2"/>
        <v>ROBYN MIRSKY</v>
      </c>
      <c r="J7575" s="1" t="s">
        <v>389</v>
      </c>
      <c r="K7575" s="1" t="s">
        <v>47</v>
      </c>
      <c r="L7575" s="1">
        <v>297.5</v>
      </c>
      <c r="M7575" s="1" t="s">
        <v>390</v>
      </c>
      <c r="N7575" s="1" t="s">
        <v>22395</v>
      </c>
      <c r="O7575" s="4">
        <v>44317.0</v>
      </c>
      <c r="P7575" s="4">
        <v>44294.0</v>
      </c>
      <c r="Q7575" s="1" t="s">
        <v>23766</v>
      </c>
      <c r="R7575" s="1" t="s">
        <v>31</v>
      </c>
      <c r="S7575" s="1" t="s">
        <v>32</v>
      </c>
      <c r="T7575" s="1">
        <v>75254.0</v>
      </c>
      <c r="U7575" s="1" t="s">
        <v>23767</v>
      </c>
    </row>
    <row r="7576">
      <c r="A7576" s="1" t="s">
        <v>24162</v>
      </c>
      <c r="B7576" s="1">
        <v>66172.0</v>
      </c>
      <c r="C7576" s="1">
        <v>2061.0</v>
      </c>
      <c r="D7576" s="2" t="s">
        <v>22397</v>
      </c>
      <c r="E7576" s="1" t="s">
        <v>24163</v>
      </c>
      <c r="F7576" s="1" t="s">
        <v>3313</v>
      </c>
      <c r="G7576" s="3" t="str">
        <f t="shared" si="1"/>
        <v>Shirley and Erven Rovinsky</v>
      </c>
      <c r="H7576" s="3" t="str">
        <f t="shared" si="2"/>
        <v>SHIRLEY AND ERVEN ROVINSKY</v>
      </c>
      <c r="J7576" s="1" t="s">
        <v>57</v>
      </c>
      <c r="K7576" s="1" t="s">
        <v>41</v>
      </c>
      <c r="L7576" s="1">
        <v>300.0</v>
      </c>
      <c r="M7576" s="1" t="s">
        <v>58</v>
      </c>
      <c r="N7576" s="1" t="s">
        <v>22395</v>
      </c>
      <c r="O7576" s="4">
        <v>44317.0</v>
      </c>
      <c r="P7576" s="5">
        <v>44131.0</v>
      </c>
      <c r="Q7576" s="1" t="s">
        <v>24164</v>
      </c>
      <c r="R7576" s="1" t="s">
        <v>31</v>
      </c>
      <c r="S7576" s="1" t="s">
        <v>32</v>
      </c>
      <c r="T7576" s="1">
        <v>75230.0</v>
      </c>
      <c r="U7576" s="1" t="s">
        <v>24165</v>
      </c>
    </row>
    <row r="7577">
      <c r="A7577" s="1" t="s">
        <v>24166</v>
      </c>
      <c r="B7577" s="1">
        <v>66327.0</v>
      </c>
      <c r="C7577" s="1">
        <v>2061.0</v>
      </c>
      <c r="D7577" s="2" t="s">
        <v>22397</v>
      </c>
      <c r="E7577" s="1" t="s">
        <v>13464</v>
      </c>
      <c r="F7577" s="1" t="s">
        <v>24167</v>
      </c>
      <c r="G7577" s="3" t="str">
        <f t="shared" si="1"/>
        <v>Cathy Brook</v>
      </c>
      <c r="H7577" s="3" t="str">
        <f t="shared" si="2"/>
        <v>CATHY BROOK</v>
      </c>
      <c r="J7577" s="1" t="s">
        <v>57</v>
      </c>
      <c r="K7577" s="1" t="s">
        <v>41</v>
      </c>
      <c r="L7577" s="1">
        <v>300.0</v>
      </c>
      <c r="M7577" s="1" t="s">
        <v>58</v>
      </c>
      <c r="N7577" s="1" t="s">
        <v>22395</v>
      </c>
      <c r="O7577" s="4">
        <v>44317.0</v>
      </c>
      <c r="P7577" s="5">
        <v>44196.0</v>
      </c>
      <c r="Q7577" s="1" t="s">
        <v>24168</v>
      </c>
      <c r="R7577" s="1" t="s">
        <v>31</v>
      </c>
      <c r="S7577" s="1" t="s">
        <v>32</v>
      </c>
      <c r="T7577" s="1">
        <v>75248.0</v>
      </c>
      <c r="U7577" s="1" t="s">
        <v>24169</v>
      </c>
    </row>
    <row r="7578">
      <c r="A7578" s="1" t="s">
        <v>24170</v>
      </c>
      <c r="B7578" s="1">
        <v>72593.0</v>
      </c>
      <c r="C7578" s="1">
        <v>2213.0</v>
      </c>
      <c r="D7578" s="2" t="s">
        <v>22403</v>
      </c>
      <c r="E7578" s="1" t="s">
        <v>24171</v>
      </c>
      <c r="F7578" s="1" t="s">
        <v>24172</v>
      </c>
      <c r="G7578" s="3" t="str">
        <f t="shared" si="1"/>
        <v>Edward and Martha Haines</v>
      </c>
      <c r="H7578" s="3" t="str">
        <f t="shared" si="2"/>
        <v>EDWARD AND MARTHA HAINES</v>
      </c>
      <c r="J7578" s="1" t="s">
        <v>57</v>
      </c>
      <c r="K7578" s="1" t="s">
        <v>47</v>
      </c>
      <c r="L7578" s="1">
        <v>300.0</v>
      </c>
      <c r="M7578" s="1" t="s">
        <v>58</v>
      </c>
      <c r="N7578" s="1" t="s">
        <v>22395</v>
      </c>
      <c r="O7578" s="4">
        <v>44317.0</v>
      </c>
      <c r="P7578" s="4">
        <v>44298.0</v>
      </c>
      <c r="Q7578" s="1" t="s">
        <v>24173</v>
      </c>
      <c r="R7578" s="1" t="s">
        <v>31</v>
      </c>
      <c r="S7578" s="1" t="s">
        <v>32</v>
      </c>
      <c r="T7578" s="1">
        <v>75243.0</v>
      </c>
      <c r="U7578" s="1" t="s">
        <v>24174</v>
      </c>
    </row>
    <row r="7579">
      <c r="A7579" s="1" t="s">
        <v>24175</v>
      </c>
      <c r="B7579" s="1">
        <v>72605.0</v>
      </c>
      <c r="C7579" s="1">
        <v>2213.0</v>
      </c>
      <c r="D7579" s="2" t="s">
        <v>22403</v>
      </c>
      <c r="E7579" s="1" t="s">
        <v>15154</v>
      </c>
      <c r="F7579" s="1" t="s">
        <v>15155</v>
      </c>
      <c r="G7579" s="3" t="str">
        <f t="shared" si="1"/>
        <v>Dorit Suffness</v>
      </c>
      <c r="H7579" s="3" t="str">
        <f t="shared" si="2"/>
        <v>DORIT SUFFNESS</v>
      </c>
      <c r="J7579" s="1" t="s">
        <v>57</v>
      </c>
      <c r="K7579" s="1" t="s">
        <v>47</v>
      </c>
      <c r="L7579" s="1">
        <v>300.0</v>
      </c>
      <c r="M7579" s="1" t="s">
        <v>58</v>
      </c>
      <c r="N7579" s="1" t="s">
        <v>22395</v>
      </c>
      <c r="O7579" s="4">
        <v>44317.0</v>
      </c>
      <c r="P7579" s="4">
        <v>44300.0</v>
      </c>
      <c r="Q7579" s="1" t="s">
        <v>15156</v>
      </c>
      <c r="R7579" s="1" t="s">
        <v>31</v>
      </c>
      <c r="S7579" s="1" t="s">
        <v>32</v>
      </c>
      <c r="T7579" s="1">
        <v>75230.0</v>
      </c>
      <c r="U7579" s="1" t="s">
        <v>15157</v>
      </c>
    </row>
    <row r="7580">
      <c r="A7580" s="1" t="s">
        <v>24176</v>
      </c>
      <c r="B7580" s="1">
        <v>36053.0</v>
      </c>
      <c r="C7580" s="1">
        <v>2143.0</v>
      </c>
      <c r="D7580" s="2" t="s">
        <v>22401</v>
      </c>
      <c r="G7580" s="3" t="str">
        <f t="shared" si="1"/>
        <v> </v>
      </c>
      <c r="H7580" s="3" t="str">
        <f t="shared" si="2"/>
        <v> </v>
      </c>
      <c r="I7580" s="1" t="s">
        <v>5653</v>
      </c>
      <c r="J7580" s="1" t="s">
        <v>389</v>
      </c>
      <c r="K7580" s="1" t="s">
        <v>44</v>
      </c>
      <c r="L7580" s="1">
        <v>310.98</v>
      </c>
      <c r="M7580" s="1" t="s">
        <v>390</v>
      </c>
      <c r="N7580" s="1" t="s">
        <v>22395</v>
      </c>
      <c r="O7580" s="4">
        <v>44317.0</v>
      </c>
      <c r="P7580" s="4">
        <v>44256.0</v>
      </c>
      <c r="Q7580" s="1" t="s">
        <v>5654</v>
      </c>
      <c r="R7580" s="1" t="s">
        <v>122</v>
      </c>
      <c r="S7580" s="1" t="s">
        <v>32</v>
      </c>
      <c r="T7580" s="1">
        <v>78701.0</v>
      </c>
      <c r="U7580" s="1" t="s">
        <v>5655</v>
      </c>
    </row>
    <row r="7581">
      <c r="A7581" s="1" t="s">
        <v>24177</v>
      </c>
      <c r="B7581" s="1">
        <v>37918.0</v>
      </c>
      <c r="C7581" s="1">
        <v>2315.0</v>
      </c>
      <c r="D7581" s="2" t="s">
        <v>22409</v>
      </c>
      <c r="G7581" s="3" t="str">
        <f t="shared" si="1"/>
        <v> </v>
      </c>
      <c r="H7581" s="3" t="str">
        <f t="shared" si="2"/>
        <v> </v>
      </c>
      <c r="I7581" s="1" t="s">
        <v>5653</v>
      </c>
      <c r="J7581" s="1" t="s">
        <v>389</v>
      </c>
      <c r="K7581" s="1" t="s">
        <v>53</v>
      </c>
      <c r="L7581" s="1">
        <v>319.16</v>
      </c>
      <c r="M7581" s="1" t="s">
        <v>390</v>
      </c>
      <c r="N7581" s="1" t="s">
        <v>22395</v>
      </c>
      <c r="P7581" s="4">
        <v>44347.0</v>
      </c>
      <c r="Q7581" s="1" t="s">
        <v>22893</v>
      </c>
      <c r="R7581" s="1" t="s">
        <v>122</v>
      </c>
      <c r="S7581" s="1" t="s">
        <v>32</v>
      </c>
      <c r="T7581" s="1">
        <v>78701.0</v>
      </c>
      <c r="U7581" s="1" t="s">
        <v>22894</v>
      </c>
    </row>
    <row r="7582">
      <c r="A7582" s="1" t="s">
        <v>24178</v>
      </c>
      <c r="B7582" s="1">
        <v>37348.0</v>
      </c>
      <c r="C7582" s="1">
        <v>2276.0</v>
      </c>
      <c r="D7582" s="2" t="s">
        <v>22405</v>
      </c>
      <c r="G7582" s="3" t="str">
        <f t="shared" si="1"/>
        <v> </v>
      </c>
      <c r="H7582" s="3" t="str">
        <f t="shared" si="2"/>
        <v> </v>
      </c>
      <c r="I7582" s="1" t="s">
        <v>5653</v>
      </c>
      <c r="J7582" s="1" t="s">
        <v>389</v>
      </c>
      <c r="K7582" s="1" t="s">
        <v>50</v>
      </c>
      <c r="L7582" s="1">
        <v>321.1</v>
      </c>
      <c r="M7582" s="1" t="s">
        <v>390</v>
      </c>
      <c r="N7582" s="1" t="s">
        <v>22395</v>
      </c>
      <c r="O7582" s="4">
        <v>44352.0</v>
      </c>
      <c r="P7582" s="4">
        <v>44323.0</v>
      </c>
      <c r="Q7582" s="1" t="s">
        <v>22893</v>
      </c>
      <c r="R7582" s="1" t="s">
        <v>122</v>
      </c>
      <c r="S7582" s="1" t="s">
        <v>32</v>
      </c>
      <c r="T7582" s="1">
        <v>78701.0</v>
      </c>
      <c r="U7582" s="1" t="s">
        <v>22894</v>
      </c>
    </row>
    <row r="7583">
      <c r="A7583" s="1" t="s">
        <v>24179</v>
      </c>
      <c r="B7583" s="1">
        <v>37355.0</v>
      </c>
      <c r="C7583" s="1">
        <v>2276.0</v>
      </c>
      <c r="D7583" s="2" t="s">
        <v>22405</v>
      </c>
      <c r="G7583" s="3" t="str">
        <f t="shared" si="1"/>
        <v> </v>
      </c>
      <c r="H7583" s="3" t="str">
        <f t="shared" si="2"/>
        <v> </v>
      </c>
      <c r="I7583" s="1" t="s">
        <v>5653</v>
      </c>
      <c r="J7583" s="1" t="s">
        <v>389</v>
      </c>
      <c r="K7583" s="1" t="s">
        <v>50</v>
      </c>
      <c r="L7583" s="1">
        <v>335.53</v>
      </c>
      <c r="M7583" s="1" t="s">
        <v>390</v>
      </c>
      <c r="N7583" s="1" t="s">
        <v>22395</v>
      </c>
      <c r="O7583" s="4">
        <v>44352.0</v>
      </c>
      <c r="P7583" s="4">
        <v>44330.0</v>
      </c>
      <c r="Q7583" s="1" t="s">
        <v>22893</v>
      </c>
      <c r="R7583" s="1" t="s">
        <v>122</v>
      </c>
      <c r="S7583" s="1" t="s">
        <v>32</v>
      </c>
      <c r="T7583" s="1">
        <v>78701.0</v>
      </c>
      <c r="U7583" s="1" t="s">
        <v>22894</v>
      </c>
    </row>
    <row r="7584">
      <c r="A7584" s="1" t="s">
        <v>24180</v>
      </c>
      <c r="B7584" s="1">
        <v>38895.0</v>
      </c>
      <c r="C7584" s="1">
        <v>2371.0</v>
      </c>
      <c r="D7584" s="2" t="s">
        <v>22394</v>
      </c>
      <c r="G7584" s="3" t="str">
        <f t="shared" si="1"/>
        <v> </v>
      </c>
      <c r="H7584" s="3" t="str">
        <f t="shared" si="2"/>
        <v> </v>
      </c>
      <c r="I7584" s="1" t="s">
        <v>976</v>
      </c>
      <c r="J7584" s="1" t="s">
        <v>389</v>
      </c>
      <c r="K7584" s="1" t="s">
        <v>27</v>
      </c>
      <c r="L7584" s="1">
        <v>348.0</v>
      </c>
      <c r="M7584" s="1" t="s">
        <v>390</v>
      </c>
      <c r="N7584" s="1" t="s">
        <v>22395</v>
      </c>
      <c r="P7584" s="5">
        <v>44520.0</v>
      </c>
      <c r="Q7584" s="1" t="s">
        <v>22625</v>
      </c>
      <c r="R7584" s="1" t="s">
        <v>31</v>
      </c>
      <c r="S7584" s="1" t="s">
        <v>32</v>
      </c>
      <c r="T7584" s="1">
        <v>75206.0</v>
      </c>
      <c r="U7584" s="1" t="s">
        <v>24181</v>
      </c>
    </row>
    <row r="7585">
      <c r="A7585" s="1" t="s">
        <v>24182</v>
      </c>
      <c r="B7585" s="1">
        <v>66160.0</v>
      </c>
      <c r="C7585" s="1">
        <v>2061.0</v>
      </c>
      <c r="D7585" s="2" t="s">
        <v>22397</v>
      </c>
      <c r="E7585" s="1" t="s">
        <v>13279</v>
      </c>
      <c r="F7585" s="1" t="s">
        <v>23259</v>
      </c>
      <c r="G7585" s="3" t="str">
        <f t="shared" si="1"/>
        <v>Louis Zweig</v>
      </c>
      <c r="H7585" s="3" t="str">
        <f t="shared" si="2"/>
        <v>LOUIS ZWEIG</v>
      </c>
      <c r="J7585" s="1" t="s">
        <v>57</v>
      </c>
      <c r="K7585" s="1" t="s">
        <v>41</v>
      </c>
      <c r="L7585" s="1">
        <v>360.0</v>
      </c>
      <c r="M7585" s="1" t="s">
        <v>58</v>
      </c>
      <c r="N7585" s="1" t="s">
        <v>22395</v>
      </c>
      <c r="O7585" s="4">
        <v>44317.0</v>
      </c>
      <c r="P7585" s="5">
        <v>44127.0</v>
      </c>
      <c r="Q7585" s="1" t="s">
        <v>24183</v>
      </c>
      <c r="R7585" s="1" t="s">
        <v>31</v>
      </c>
      <c r="S7585" s="1" t="s">
        <v>32</v>
      </c>
      <c r="T7585" s="1">
        <v>75287.0</v>
      </c>
      <c r="U7585" s="1" t="s">
        <v>24184</v>
      </c>
    </row>
    <row r="7586">
      <c r="A7586" s="1" t="s">
        <v>24185</v>
      </c>
      <c r="B7586" s="1">
        <v>70056.0</v>
      </c>
      <c r="C7586" s="1">
        <v>2143.0</v>
      </c>
      <c r="D7586" s="2" t="s">
        <v>22401</v>
      </c>
      <c r="E7586" s="1" t="s">
        <v>921</v>
      </c>
      <c r="F7586" s="1" t="s">
        <v>3158</v>
      </c>
      <c r="G7586" s="3" t="str">
        <f t="shared" si="1"/>
        <v>David Goldberg</v>
      </c>
      <c r="H7586" s="3" t="str">
        <f t="shared" si="2"/>
        <v>DAVID GOLDBERG</v>
      </c>
      <c r="J7586" s="1" t="s">
        <v>57</v>
      </c>
      <c r="K7586" s="1" t="s">
        <v>44</v>
      </c>
      <c r="L7586" s="1">
        <v>360.0</v>
      </c>
      <c r="M7586" s="1" t="s">
        <v>58</v>
      </c>
      <c r="N7586" s="1" t="s">
        <v>22395</v>
      </c>
      <c r="O7586" s="4">
        <v>44317.0</v>
      </c>
      <c r="P7586" s="4">
        <v>44207.0</v>
      </c>
      <c r="Q7586" s="1" t="s">
        <v>24186</v>
      </c>
      <c r="R7586" s="1" t="s">
        <v>1541</v>
      </c>
      <c r="S7586" s="1" t="s">
        <v>32</v>
      </c>
      <c r="T7586" s="1">
        <v>75093.0</v>
      </c>
      <c r="U7586" s="1" t="s">
        <v>24187</v>
      </c>
    </row>
    <row r="7587">
      <c r="A7587" s="1" t="s">
        <v>24188</v>
      </c>
      <c r="B7587" s="1">
        <v>37931.0</v>
      </c>
      <c r="C7587" s="1">
        <v>2315.0</v>
      </c>
      <c r="D7587" s="2" t="s">
        <v>22409</v>
      </c>
      <c r="G7587" s="3" t="str">
        <f t="shared" si="1"/>
        <v> </v>
      </c>
      <c r="H7587" s="3" t="str">
        <f t="shared" si="2"/>
        <v> </v>
      </c>
      <c r="I7587" s="1" t="s">
        <v>786</v>
      </c>
      <c r="J7587" s="1" t="s">
        <v>389</v>
      </c>
      <c r="K7587" s="1" t="s">
        <v>53</v>
      </c>
      <c r="L7587" s="1">
        <v>360.0</v>
      </c>
      <c r="M7587" s="1" t="s">
        <v>390</v>
      </c>
      <c r="N7587" s="1" t="s">
        <v>22395</v>
      </c>
      <c r="P7587" s="4">
        <v>44344.0</v>
      </c>
      <c r="Q7587" s="1" t="s">
        <v>14378</v>
      </c>
      <c r="R7587" s="1" t="s">
        <v>31</v>
      </c>
      <c r="S7587" s="1" t="s">
        <v>32</v>
      </c>
      <c r="T7587" s="1">
        <v>75218.0</v>
      </c>
      <c r="U7587" s="1" t="s">
        <v>14379</v>
      </c>
    </row>
    <row r="7588">
      <c r="A7588" s="1" t="s">
        <v>24189</v>
      </c>
      <c r="B7588" s="1">
        <v>37373.0</v>
      </c>
      <c r="C7588" s="1">
        <v>2276.0</v>
      </c>
      <c r="D7588" s="2" t="s">
        <v>22405</v>
      </c>
      <c r="G7588" s="3" t="str">
        <f t="shared" si="1"/>
        <v> </v>
      </c>
      <c r="H7588" s="3" t="str">
        <f t="shared" si="2"/>
        <v> </v>
      </c>
      <c r="I7588" s="1" t="s">
        <v>1430</v>
      </c>
      <c r="J7588" s="1" t="s">
        <v>389</v>
      </c>
      <c r="K7588" s="1" t="s">
        <v>50</v>
      </c>
      <c r="L7588" s="1">
        <v>415.0</v>
      </c>
      <c r="M7588" s="1" t="s">
        <v>390</v>
      </c>
      <c r="N7588" s="1" t="s">
        <v>22395</v>
      </c>
      <c r="O7588" s="4">
        <v>44352.0</v>
      </c>
      <c r="P7588" s="4">
        <v>44333.0</v>
      </c>
      <c r="Q7588" s="1" t="s">
        <v>14167</v>
      </c>
      <c r="R7588" s="1" t="s">
        <v>122</v>
      </c>
      <c r="S7588" s="1" t="s">
        <v>32</v>
      </c>
      <c r="T7588" s="1">
        <v>78701.0</v>
      </c>
      <c r="U7588" s="1" t="s">
        <v>14168</v>
      </c>
    </row>
    <row r="7589">
      <c r="A7589" s="1" t="s">
        <v>24190</v>
      </c>
      <c r="B7589" s="1">
        <v>35074.0</v>
      </c>
      <c r="C7589" s="1">
        <v>2061.0</v>
      </c>
      <c r="D7589" s="2" t="s">
        <v>22397</v>
      </c>
      <c r="G7589" s="3" t="str">
        <f t="shared" si="1"/>
        <v> </v>
      </c>
      <c r="H7589" s="3" t="str">
        <f t="shared" si="2"/>
        <v> </v>
      </c>
      <c r="I7589" s="1" t="s">
        <v>5653</v>
      </c>
      <c r="J7589" s="1" t="s">
        <v>389</v>
      </c>
      <c r="K7589" s="1" t="s">
        <v>41</v>
      </c>
      <c r="L7589" s="1">
        <v>429.64</v>
      </c>
      <c r="M7589" s="1" t="s">
        <v>390</v>
      </c>
      <c r="N7589" s="1" t="s">
        <v>22395</v>
      </c>
      <c r="O7589" s="4">
        <v>44317.0</v>
      </c>
      <c r="P7589" s="4">
        <v>44173.0</v>
      </c>
      <c r="Q7589" s="1" t="s">
        <v>23633</v>
      </c>
      <c r="R7589" s="1" t="s">
        <v>122</v>
      </c>
      <c r="S7589" s="1" t="s">
        <v>32</v>
      </c>
      <c r="T7589" s="1">
        <v>78701.0</v>
      </c>
      <c r="U7589" s="1" t="s">
        <v>23634</v>
      </c>
    </row>
    <row r="7590">
      <c r="A7590" s="1" t="s">
        <v>24191</v>
      </c>
      <c r="B7590" s="1">
        <v>36518.0</v>
      </c>
      <c r="C7590" s="1">
        <v>2213.0</v>
      </c>
      <c r="D7590" s="2" t="s">
        <v>22403</v>
      </c>
      <c r="G7590" s="3" t="str">
        <f t="shared" si="1"/>
        <v> </v>
      </c>
      <c r="H7590" s="3" t="str">
        <f t="shared" si="2"/>
        <v> </v>
      </c>
      <c r="I7590" s="1" t="s">
        <v>5653</v>
      </c>
      <c r="J7590" s="1" t="s">
        <v>389</v>
      </c>
      <c r="K7590" s="1" t="s">
        <v>47</v>
      </c>
      <c r="L7590" s="1">
        <v>434.91</v>
      </c>
      <c r="M7590" s="1" t="s">
        <v>390</v>
      </c>
      <c r="N7590" s="1" t="s">
        <v>22395</v>
      </c>
      <c r="O7590" s="4">
        <v>44317.0</v>
      </c>
      <c r="P7590" s="4">
        <v>44292.0</v>
      </c>
      <c r="Q7590" s="1" t="s">
        <v>23633</v>
      </c>
      <c r="R7590" s="1" t="s">
        <v>122</v>
      </c>
      <c r="S7590" s="1" t="s">
        <v>32</v>
      </c>
      <c r="T7590" s="1">
        <v>78701.0</v>
      </c>
      <c r="U7590" s="1" t="s">
        <v>23634</v>
      </c>
    </row>
    <row r="7591">
      <c r="A7591" s="1" t="s">
        <v>24192</v>
      </c>
      <c r="B7591" s="1">
        <v>38896.0</v>
      </c>
      <c r="C7591" s="1">
        <v>2371.0</v>
      </c>
      <c r="D7591" s="2" t="s">
        <v>22394</v>
      </c>
      <c r="G7591" s="3" t="str">
        <f t="shared" si="1"/>
        <v> </v>
      </c>
      <c r="H7591" s="3" t="str">
        <f t="shared" si="2"/>
        <v> </v>
      </c>
      <c r="I7591" s="1" t="s">
        <v>24193</v>
      </c>
      <c r="J7591" s="1" t="s">
        <v>389</v>
      </c>
      <c r="K7591" s="1" t="s">
        <v>27</v>
      </c>
      <c r="L7591" s="1">
        <v>438.41</v>
      </c>
      <c r="M7591" s="1" t="s">
        <v>390</v>
      </c>
      <c r="N7591" s="1" t="s">
        <v>22395</v>
      </c>
      <c r="P7591" s="5">
        <v>44516.0</v>
      </c>
      <c r="Q7591" s="1" t="s">
        <v>24194</v>
      </c>
      <c r="R7591" s="1" t="s">
        <v>31</v>
      </c>
      <c r="S7591" s="1" t="s">
        <v>32</v>
      </c>
      <c r="T7591" s="1">
        <v>75215.0</v>
      </c>
      <c r="U7591" s="1" t="s">
        <v>24195</v>
      </c>
    </row>
    <row r="7592">
      <c r="A7592" s="1" t="s">
        <v>24196</v>
      </c>
      <c r="B7592" s="1">
        <v>36033.0</v>
      </c>
      <c r="C7592" s="1">
        <v>2143.0</v>
      </c>
      <c r="D7592" s="2" t="s">
        <v>22401</v>
      </c>
      <c r="G7592" s="3" t="str">
        <f t="shared" si="1"/>
        <v> </v>
      </c>
      <c r="H7592" s="3" t="str">
        <f t="shared" si="2"/>
        <v> </v>
      </c>
      <c r="I7592" s="1" t="s">
        <v>5653</v>
      </c>
      <c r="J7592" s="1" t="s">
        <v>389</v>
      </c>
      <c r="K7592" s="1" t="s">
        <v>44</v>
      </c>
      <c r="L7592" s="1">
        <v>441.66</v>
      </c>
      <c r="M7592" s="1" t="s">
        <v>390</v>
      </c>
      <c r="N7592" s="1" t="s">
        <v>22395</v>
      </c>
      <c r="O7592" s="4">
        <v>44317.0</v>
      </c>
      <c r="P7592" s="4">
        <v>44210.0</v>
      </c>
      <c r="Q7592" s="1" t="s">
        <v>5654</v>
      </c>
      <c r="R7592" s="1" t="s">
        <v>122</v>
      </c>
      <c r="S7592" s="1" t="s">
        <v>32</v>
      </c>
      <c r="T7592" s="1">
        <v>78701.0</v>
      </c>
      <c r="U7592" s="1" t="s">
        <v>5655</v>
      </c>
    </row>
    <row r="7593">
      <c r="A7593" s="1" t="s">
        <v>24197</v>
      </c>
      <c r="B7593" s="1">
        <v>37929.0</v>
      </c>
      <c r="C7593" s="1">
        <v>2315.0</v>
      </c>
      <c r="D7593" s="2" t="s">
        <v>22409</v>
      </c>
      <c r="E7593" s="1" t="s">
        <v>22491</v>
      </c>
      <c r="F7593" s="1" t="s">
        <v>22463</v>
      </c>
      <c r="G7593" s="3" t="str">
        <f t="shared" si="1"/>
        <v>Dalya Romaner</v>
      </c>
      <c r="H7593" s="3" t="str">
        <f t="shared" si="2"/>
        <v>DALYA ROMANER</v>
      </c>
      <c r="J7593" s="1" t="s">
        <v>389</v>
      </c>
      <c r="K7593" s="1" t="s">
        <v>53</v>
      </c>
      <c r="L7593" s="1">
        <v>450.0</v>
      </c>
      <c r="M7593" s="1" t="s">
        <v>390</v>
      </c>
      <c r="N7593" s="1" t="s">
        <v>22395</v>
      </c>
      <c r="P7593" s="4">
        <v>44375.0</v>
      </c>
      <c r="Q7593" s="1" t="s">
        <v>24198</v>
      </c>
      <c r="R7593" s="1" t="s">
        <v>31</v>
      </c>
      <c r="S7593" s="1" t="s">
        <v>32</v>
      </c>
      <c r="T7593" s="1">
        <v>75230.0</v>
      </c>
      <c r="U7593" s="1" t="s">
        <v>24199</v>
      </c>
    </row>
    <row r="7594">
      <c r="A7594" s="1" t="s">
        <v>24200</v>
      </c>
      <c r="B7594" s="1">
        <v>37360.0</v>
      </c>
      <c r="C7594" s="1">
        <v>2276.0</v>
      </c>
      <c r="D7594" s="2" t="s">
        <v>22405</v>
      </c>
      <c r="G7594" s="3" t="str">
        <f t="shared" si="1"/>
        <v> </v>
      </c>
      <c r="H7594" s="3" t="str">
        <f t="shared" si="2"/>
        <v> </v>
      </c>
      <c r="I7594" s="1" t="s">
        <v>5653</v>
      </c>
      <c r="J7594" s="1" t="s">
        <v>389</v>
      </c>
      <c r="K7594" s="1" t="s">
        <v>50</v>
      </c>
      <c r="L7594" s="1">
        <v>489.85</v>
      </c>
      <c r="M7594" s="1" t="s">
        <v>390</v>
      </c>
      <c r="N7594" s="1" t="s">
        <v>22395</v>
      </c>
      <c r="O7594" s="4">
        <v>44352.0</v>
      </c>
      <c r="P7594" s="4">
        <v>44337.0</v>
      </c>
      <c r="Q7594" s="1" t="s">
        <v>22893</v>
      </c>
      <c r="R7594" s="1" t="s">
        <v>122</v>
      </c>
      <c r="S7594" s="1" t="s">
        <v>32</v>
      </c>
      <c r="T7594" s="1">
        <v>78701.0</v>
      </c>
      <c r="U7594" s="1" t="s">
        <v>22894</v>
      </c>
    </row>
    <row r="7595">
      <c r="A7595" s="1" t="s">
        <v>24201</v>
      </c>
      <c r="B7595" s="1">
        <v>66127.0</v>
      </c>
      <c r="C7595" s="1">
        <v>2061.0</v>
      </c>
      <c r="D7595" s="2" t="s">
        <v>22397</v>
      </c>
      <c r="E7595" s="1" t="s">
        <v>24202</v>
      </c>
      <c r="F7595" s="1" t="s">
        <v>24203</v>
      </c>
      <c r="G7595" s="3" t="str">
        <f t="shared" si="1"/>
        <v>Ram Degani</v>
      </c>
      <c r="H7595" s="3" t="str">
        <f t="shared" si="2"/>
        <v>RAM DEGANI</v>
      </c>
      <c r="J7595" s="1" t="s">
        <v>57</v>
      </c>
      <c r="K7595" s="1" t="s">
        <v>41</v>
      </c>
      <c r="L7595" s="1">
        <v>500.0</v>
      </c>
      <c r="M7595" s="1" t="s">
        <v>58</v>
      </c>
      <c r="N7595" s="1" t="s">
        <v>22395</v>
      </c>
      <c r="O7595" s="4">
        <v>44317.0</v>
      </c>
      <c r="P7595" s="5">
        <v>44120.0</v>
      </c>
      <c r="Q7595" s="1" t="s">
        <v>24204</v>
      </c>
      <c r="R7595" s="1" t="s">
        <v>31</v>
      </c>
      <c r="S7595" s="1" t="s">
        <v>32</v>
      </c>
      <c r="T7595" s="1">
        <v>75220.0</v>
      </c>
      <c r="U7595" s="1" t="s">
        <v>24205</v>
      </c>
    </row>
    <row r="7596">
      <c r="A7596" s="1" t="s">
        <v>24206</v>
      </c>
      <c r="B7596" s="1">
        <v>66138.0</v>
      </c>
      <c r="C7596" s="1">
        <v>2061.0</v>
      </c>
      <c r="D7596" s="2" t="s">
        <v>22397</v>
      </c>
      <c r="E7596" s="1" t="s">
        <v>1499</v>
      </c>
      <c r="F7596" s="1" t="s">
        <v>24207</v>
      </c>
      <c r="G7596" s="3" t="str">
        <f t="shared" si="1"/>
        <v>Ellen Presby</v>
      </c>
      <c r="H7596" s="3" t="str">
        <f t="shared" si="2"/>
        <v>ELLEN PRESBY</v>
      </c>
      <c r="J7596" s="1" t="s">
        <v>57</v>
      </c>
      <c r="K7596" s="1" t="s">
        <v>41</v>
      </c>
      <c r="L7596" s="1">
        <v>500.0</v>
      </c>
      <c r="M7596" s="1" t="s">
        <v>58</v>
      </c>
      <c r="N7596" s="1" t="s">
        <v>22395</v>
      </c>
      <c r="O7596" s="4">
        <v>44317.0</v>
      </c>
      <c r="P7596" s="5">
        <v>44121.0</v>
      </c>
      <c r="Q7596" s="1" t="s">
        <v>3505</v>
      </c>
      <c r="R7596" s="1" t="s">
        <v>31</v>
      </c>
      <c r="S7596" s="1" t="s">
        <v>32</v>
      </c>
      <c r="T7596" s="1">
        <v>75230.0</v>
      </c>
      <c r="U7596" s="1" t="s">
        <v>3506</v>
      </c>
    </row>
    <row r="7597">
      <c r="A7597" s="1" t="s">
        <v>24208</v>
      </c>
      <c r="B7597" s="1">
        <v>66139.0</v>
      </c>
      <c r="C7597" s="1">
        <v>2061.0</v>
      </c>
      <c r="D7597" s="2" t="s">
        <v>22397</v>
      </c>
      <c r="E7597" s="1" t="s">
        <v>24070</v>
      </c>
      <c r="F7597" s="1" t="s">
        <v>1570</v>
      </c>
      <c r="G7597" s="3" t="str">
        <f t="shared" si="1"/>
        <v>Margot &amp; Tom Murphy</v>
      </c>
      <c r="H7597" s="3" t="str">
        <f t="shared" si="2"/>
        <v>MARGOT &amp; TOM MURPHY</v>
      </c>
      <c r="J7597" s="1" t="s">
        <v>57</v>
      </c>
      <c r="K7597" s="1" t="s">
        <v>41</v>
      </c>
      <c r="L7597" s="1">
        <v>500.0</v>
      </c>
      <c r="M7597" s="1" t="s">
        <v>58</v>
      </c>
      <c r="N7597" s="1" t="s">
        <v>22395</v>
      </c>
      <c r="O7597" s="4">
        <v>44317.0</v>
      </c>
      <c r="P7597" s="5">
        <v>44121.0</v>
      </c>
      <c r="Q7597" s="1" t="s">
        <v>24209</v>
      </c>
      <c r="R7597" s="1" t="s">
        <v>31</v>
      </c>
      <c r="S7597" s="1" t="s">
        <v>32</v>
      </c>
      <c r="T7597" s="1">
        <v>75229.0</v>
      </c>
      <c r="U7597" s="1" t="s">
        <v>24210</v>
      </c>
    </row>
    <row r="7598">
      <c r="A7598" s="1" t="s">
        <v>24211</v>
      </c>
      <c r="B7598" s="1">
        <v>66153.0</v>
      </c>
      <c r="C7598" s="1">
        <v>2061.0</v>
      </c>
      <c r="D7598" s="2" t="s">
        <v>22397</v>
      </c>
      <c r="E7598" s="1" t="s">
        <v>24212</v>
      </c>
      <c r="F7598" s="1" t="s">
        <v>2491</v>
      </c>
      <c r="G7598" s="3" t="str">
        <f t="shared" si="1"/>
        <v>Ruthy Rosenberg</v>
      </c>
      <c r="H7598" s="3" t="str">
        <f t="shared" si="2"/>
        <v>RUTHY ROSENBERG</v>
      </c>
      <c r="J7598" s="1" t="s">
        <v>57</v>
      </c>
      <c r="K7598" s="1" t="s">
        <v>41</v>
      </c>
      <c r="L7598" s="1">
        <v>500.0</v>
      </c>
      <c r="M7598" s="1" t="s">
        <v>58</v>
      </c>
      <c r="N7598" s="1" t="s">
        <v>22395</v>
      </c>
      <c r="O7598" s="4">
        <v>44317.0</v>
      </c>
      <c r="P7598" s="5">
        <v>44125.0</v>
      </c>
      <c r="Q7598" s="1" t="s">
        <v>24213</v>
      </c>
      <c r="R7598" s="1" t="s">
        <v>31</v>
      </c>
      <c r="S7598" s="1" t="s">
        <v>32</v>
      </c>
      <c r="T7598" s="1">
        <v>75230.0</v>
      </c>
      <c r="U7598" s="1" t="s">
        <v>24214</v>
      </c>
    </row>
    <row r="7599">
      <c r="A7599" s="1" t="s">
        <v>24215</v>
      </c>
      <c r="B7599" s="1">
        <v>66154.0</v>
      </c>
      <c r="C7599" s="1">
        <v>2061.0</v>
      </c>
      <c r="D7599" s="2" t="s">
        <v>22397</v>
      </c>
      <c r="E7599" s="1" t="s">
        <v>1723</v>
      </c>
      <c r="F7599" s="1" t="s">
        <v>2491</v>
      </c>
      <c r="G7599" s="3" t="str">
        <f t="shared" si="1"/>
        <v>Steven Rosenberg</v>
      </c>
      <c r="H7599" s="3" t="str">
        <f t="shared" si="2"/>
        <v>STEVEN ROSENBERG</v>
      </c>
      <c r="J7599" s="1" t="s">
        <v>57</v>
      </c>
      <c r="K7599" s="1" t="s">
        <v>41</v>
      </c>
      <c r="L7599" s="1">
        <v>500.0</v>
      </c>
      <c r="M7599" s="1" t="s">
        <v>58</v>
      </c>
      <c r="N7599" s="1" t="s">
        <v>22395</v>
      </c>
      <c r="O7599" s="4">
        <v>44317.0</v>
      </c>
      <c r="P7599" s="5">
        <v>44125.0</v>
      </c>
      <c r="Q7599" s="1" t="s">
        <v>24213</v>
      </c>
      <c r="R7599" s="1" t="s">
        <v>31</v>
      </c>
      <c r="S7599" s="1" t="s">
        <v>32</v>
      </c>
      <c r="T7599" s="1">
        <v>75230.0</v>
      </c>
      <c r="U7599" s="1" t="s">
        <v>24214</v>
      </c>
    </row>
    <row r="7600">
      <c r="A7600" s="1" t="s">
        <v>24216</v>
      </c>
      <c r="B7600" s="1">
        <v>66161.0</v>
      </c>
      <c r="C7600" s="1">
        <v>2061.0</v>
      </c>
      <c r="D7600" s="2" t="s">
        <v>22397</v>
      </c>
      <c r="E7600" s="1" t="s">
        <v>479</v>
      </c>
      <c r="F7600" s="1" t="s">
        <v>24217</v>
      </c>
      <c r="G7600" s="3" t="str">
        <f t="shared" si="1"/>
        <v>Charles Teichman</v>
      </c>
      <c r="H7600" s="3" t="str">
        <f t="shared" si="2"/>
        <v>CHARLES TEICHMAN</v>
      </c>
      <c r="J7600" s="1" t="s">
        <v>57</v>
      </c>
      <c r="K7600" s="1" t="s">
        <v>41</v>
      </c>
      <c r="L7600" s="1">
        <v>500.0</v>
      </c>
      <c r="M7600" s="1" t="s">
        <v>58</v>
      </c>
      <c r="N7600" s="1" t="s">
        <v>22395</v>
      </c>
      <c r="O7600" s="4">
        <v>44317.0</v>
      </c>
      <c r="P7600" s="5">
        <v>44127.0</v>
      </c>
      <c r="Q7600" s="1" t="s">
        <v>24218</v>
      </c>
      <c r="R7600" s="1" t="s">
        <v>31</v>
      </c>
      <c r="S7600" s="1" t="s">
        <v>32</v>
      </c>
      <c r="T7600" s="1">
        <v>75229.0</v>
      </c>
      <c r="U7600" s="1" t="s">
        <v>24219</v>
      </c>
    </row>
    <row r="7601">
      <c r="A7601" s="1" t="s">
        <v>24220</v>
      </c>
      <c r="B7601" s="1">
        <v>66162.0</v>
      </c>
      <c r="C7601" s="1">
        <v>2061.0</v>
      </c>
      <c r="D7601" s="2" t="s">
        <v>22397</v>
      </c>
      <c r="E7601" s="1" t="s">
        <v>310</v>
      </c>
      <c r="F7601" s="1" t="s">
        <v>15958</v>
      </c>
      <c r="G7601" s="3" t="str">
        <f t="shared" si="1"/>
        <v>Sam Coats</v>
      </c>
      <c r="H7601" s="3" t="str">
        <f t="shared" si="2"/>
        <v>SAM COATS</v>
      </c>
      <c r="J7601" s="1" t="s">
        <v>57</v>
      </c>
      <c r="K7601" s="1" t="s">
        <v>41</v>
      </c>
      <c r="L7601" s="1">
        <v>500.0</v>
      </c>
      <c r="M7601" s="1" t="s">
        <v>58</v>
      </c>
      <c r="N7601" s="1" t="s">
        <v>22395</v>
      </c>
      <c r="O7601" s="4">
        <v>44317.0</v>
      </c>
      <c r="P7601" s="5">
        <v>44127.0</v>
      </c>
      <c r="Q7601" s="1" t="s">
        <v>24221</v>
      </c>
      <c r="R7601" s="1" t="s">
        <v>31</v>
      </c>
      <c r="S7601" s="1" t="s">
        <v>32</v>
      </c>
      <c r="T7601" s="1">
        <v>75230.0</v>
      </c>
      <c r="U7601" s="1" t="s">
        <v>24222</v>
      </c>
    </row>
    <row r="7602">
      <c r="A7602" s="1" t="s">
        <v>24223</v>
      </c>
      <c r="B7602" s="1">
        <v>66171.0</v>
      </c>
      <c r="C7602" s="1">
        <v>2061.0</v>
      </c>
      <c r="D7602" s="2" t="s">
        <v>22397</v>
      </c>
      <c r="E7602" s="1" t="s">
        <v>829</v>
      </c>
      <c r="F7602" s="1" t="s">
        <v>10881</v>
      </c>
      <c r="G7602" s="3" t="str">
        <f t="shared" si="1"/>
        <v>Kevin Waldman</v>
      </c>
      <c r="H7602" s="3" t="str">
        <f t="shared" si="2"/>
        <v>KEVIN WALDMAN</v>
      </c>
      <c r="J7602" s="1" t="s">
        <v>57</v>
      </c>
      <c r="K7602" s="1" t="s">
        <v>41</v>
      </c>
      <c r="L7602" s="1">
        <v>500.0</v>
      </c>
      <c r="M7602" s="1" t="s">
        <v>58</v>
      </c>
      <c r="N7602" s="1" t="s">
        <v>22395</v>
      </c>
      <c r="O7602" s="4">
        <v>44317.0</v>
      </c>
      <c r="P7602" s="5">
        <v>44131.0</v>
      </c>
      <c r="Q7602" s="1" t="s">
        <v>24224</v>
      </c>
      <c r="R7602" s="1" t="s">
        <v>2041</v>
      </c>
      <c r="S7602" s="1" t="s">
        <v>604</v>
      </c>
      <c r="T7602" s="1">
        <v>94117.0</v>
      </c>
      <c r="U7602" s="1" t="s">
        <v>24225</v>
      </c>
    </row>
    <row r="7603">
      <c r="A7603" s="1" t="s">
        <v>24226</v>
      </c>
      <c r="B7603" s="1">
        <v>66173.0</v>
      </c>
      <c r="C7603" s="1">
        <v>2061.0</v>
      </c>
      <c r="D7603" s="2" t="s">
        <v>22397</v>
      </c>
      <c r="E7603" s="1" t="s">
        <v>23455</v>
      </c>
      <c r="F7603" s="1" t="s">
        <v>22715</v>
      </c>
      <c r="G7603" s="3" t="str">
        <f t="shared" si="1"/>
        <v>Arlene Glazer</v>
      </c>
      <c r="H7603" s="3" t="str">
        <f t="shared" si="2"/>
        <v>ARLENE GLAZER</v>
      </c>
      <c r="J7603" s="1" t="s">
        <v>57</v>
      </c>
      <c r="K7603" s="1" t="s">
        <v>41</v>
      </c>
      <c r="L7603" s="1">
        <v>500.0</v>
      </c>
      <c r="M7603" s="1" t="s">
        <v>58</v>
      </c>
      <c r="N7603" s="1" t="s">
        <v>22395</v>
      </c>
      <c r="O7603" s="4">
        <v>44317.0</v>
      </c>
      <c r="P7603" s="5">
        <v>44133.0</v>
      </c>
      <c r="Q7603" s="1" t="s">
        <v>24227</v>
      </c>
      <c r="R7603" s="1" t="s">
        <v>31</v>
      </c>
      <c r="S7603" s="1" t="s">
        <v>32</v>
      </c>
      <c r="T7603" s="1">
        <v>75248.0</v>
      </c>
      <c r="U7603" s="1" t="s">
        <v>24228</v>
      </c>
    </row>
    <row r="7604">
      <c r="A7604" s="1" t="s">
        <v>24229</v>
      </c>
      <c r="B7604" s="1">
        <v>66178.0</v>
      </c>
      <c r="C7604" s="1">
        <v>2061.0</v>
      </c>
      <c r="D7604" s="2" t="s">
        <v>22397</v>
      </c>
      <c r="E7604" s="1" t="s">
        <v>1324</v>
      </c>
      <c r="F7604" s="1" t="s">
        <v>1325</v>
      </c>
      <c r="G7604" s="3" t="str">
        <f t="shared" si="1"/>
        <v>Ronald Steinhart</v>
      </c>
      <c r="H7604" s="3" t="str">
        <f t="shared" si="2"/>
        <v>RONALD STEINHART</v>
      </c>
      <c r="J7604" s="1" t="s">
        <v>57</v>
      </c>
      <c r="K7604" s="1" t="s">
        <v>41</v>
      </c>
      <c r="L7604" s="1">
        <v>500.0</v>
      </c>
      <c r="M7604" s="1" t="s">
        <v>58</v>
      </c>
      <c r="N7604" s="1" t="s">
        <v>22395</v>
      </c>
      <c r="O7604" s="4">
        <v>44317.0</v>
      </c>
      <c r="P7604" s="4">
        <v>44138.0</v>
      </c>
      <c r="Q7604" s="1" t="s">
        <v>5289</v>
      </c>
      <c r="R7604" s="1" t="s">
        <v>31</v>
      </c>
      <c r="S7604" s="1" t="s">
        <v>32</v>
      </c>
      <c r="T7604" s="1">
        <v>75230.0</v>
      </c>
      <c r="U7604" s="1" t="s">
        <v>5290</v>
      </c>
    </row>
    <row r="7605">
      <c r="A7605" s="1" t="s">
        <v>24230</v>
      </c>
      <c r="B7605" s="1">
        <v>66185.0</v>
      </c>
      <c r="C7605" s="1">
        <v>2061.0</v>
      </c>
      <c r="D7605" s="2" t="s">
        <v>22397</v>
      </c>
      <c r="E7605" s="1" t="s">
        <v>24231</v>
      </c>
      <c r="F7605" s="1" t="s">
        <v>24232</v>
      </c>
      <c r="G7605" s="3" t="str">
        <f t="shared" si="1"/>
        <v>Ross L or Lois Finkelman</v>
      </c>
      <c r="H7605" s="3" t="str">
        <f t="shared" si="2"/>
        <v>ROSS L OR LOIS FINKELMAN</v>
      </c>
      <c r="J7605" s="1" t="s">
        <v>57</v>
      </c>
      <c r="K7605" s="1" t="s">
        <v>41</v>
      </c>
      <c r="L7605" s="1">
        <v>500.0</v>
      </c>
      <c r="M7605" s="1" t="s">
        <v>58</v>
      </c>
      <c r="N7605" s="1" t="s">
        <v>22395</v>
      </c>
      <c r="O7605" s="4">
        <v>44317.0</v>
      </c>
      <c r="P7605" s="4">
        <v>44171.0</v>
      </c>
      <c r="Q7605" s="1" t="s">
        <v>24233</v>
      </c>
      <c r="R7605" s="1" t="s">
        <v>31</v>
      </c>
      <c r="S7605" s="1" t="s">
        <v>32</v>
      </c>
      <c r="T7605" s="1" t="s">
        <v>24234</v>
      </c>
      <c r="U7605" s="1" t="s">
        <v>24235</v>
      </c>
    </row>
    <row r="7606">
      <c r="A7606" s="1" t="s">
        <v>24236</v>
      </c>
      <c r="B7606" s="1">
        <v>66205.0</v>
      </c>
      <c r="C7606" s="1">
        <v>2061.0</v>
      </c>
      <c r="D7606" s="2" t="s">
        <v>22397</v>
      </c>
      <c r="E7606" s="1" t="s">
        <v>916</v>
      </c>
      <c r="F7606" s="1" t="s">
        <v>24237</v>
      </c>
      <c r="G7606" s="3" t="str">
        <f t="shared" si="1"/>
        <v>Alan Rothenberg</v>
      </c>
      <c r="H7606" s="3" t="str">
        <f t="shared" si="2"/>
        <v>ALAN ROTHENBERG</v>
      </c>
      <c r="J7606" s="1" t="s">
        <v>57</v>
      </c>
      <c r="K7606" s="1" t="s">
        <v>41</v>
      </c>
      <c r="L7606" s="1">
        <v>500.0</v>
      </c>
      <c r="M7606" s="1" t="s">
        <v>58</v>
      </c>
      <c r="N7606" s="1" t="s">
        <v>22395</v>
      </c>
      <c r="O7606" s="4">
        <v>44317.0</v>
      </c>
      <c r="P7606" s="4">
        <v>44172.0</v>
      </c>
      <c r="Q7606" s="1" t="s">
        <v>24238</v>
      </c>
      <c r="R7606" s="1" t="s">
        <v>2041</v>
      </c>
      <c r="S7606" s="1" t="s">
        <v>604</v>
      </c>
      <c r="T7606" s="1">
        <v>94118.0</v>
      </c>
      <c r="U7606" s="1" t="s">
        <v>24239</v>
      </c>
    </row>
    <row r="7607">
      <c r="A7607" s="1" t="s">
        <v>24240</v>
      </c>
      <c r="B7607" s="1">
        <v>66206.0</v>
      </c>
      <c r="C7607" s="1">
        <v>2061.0</v>
      </c>
      <c r="D7607" s="2" t="s">
        <v>22397</v>
      </c>
      <c r="E7607" s="1" t="s">
        <v>2776</v>
      </c>
      <c r="F7607" s="1" t="s">
        <v>24241</v>
      </c>
      <c r="G7607" s="3" t="str">
        <f t="shared" si="1"/>
        <v>Bill Naifeh</v>
      </c>
      <c r="H7607" s="3" t="str">
        <f t="shared" si="2"/>
        <v>BILL NAIFEH</v>
      </c>
      <c r="J7607" s="1" t="s">
        <v>57</v>
      </c>
      <c r="K7607" s="1" t="s">
        <v>41</v>
      </c>
      <c r="L7607" s="1">
        <v>500.0</v>
      </c>
      <c r="M7607" s="1" t="s">
        <v>58</v>
      </c>
      <c r="N7607" s="1" t="s">
        <v>22395</v>
      </c>
      <c r="O7607" s="4">
        <v>44317.0</v>
      </c>
      <c r="P7607" s="4">
        <v>44172.0</v>
      </c>
      <c r="Q7607" s="1" t="s">
        <v>24242</v>
      </c>
      <c r="R7607" s="1" t="s">
        <v>31</v>
      </c>
      <c r="S7607" s="1" t="s">
        <v>32</v>
      </c>
      <c r="T7607" s="1">
        <v>75240.0</v>
      </c>
      <c r="U7607" s="1" t="s">
        <v>24243</v>
      </c>
    </row>
    <row r="7608">
      <c r="A7608" s="1" t="s">
        <v>24244</v>
      </c>
      <c r="B7608" s="1">
        <v>66222.0</v>
      </c>
      <c r="C7608" s="1">
        <v>2061.0</v>
      </c>
      <c r="D7608" s="2" t="s">
        <v>22397</v>
      </c>
      <c r="E7608" s="1" t="s">
        <v>24245</v>
      </c>
      <c r="F7608" s="1" t="s">
        <v>24246</v>
      </c>
      <c r="G7608" s="3" t="str">
        <f t="shared" si="1"/>
        <v>Jayne Mack Suhler</v>
      </c>
      <c r="H7608" s="3" t="str">
        <f t="shared" si="2"/>
        <v>JAYNE MACK SUHLER</v>
      </c>
      <c r="J7608" s="1" t="s">
        <v>57</v>
      </c>
      <c r="K7608" s="1" t="s">
        <v>41</v>
      </c>
      <c r="L7608" s="1">
        <v>500.0</v>
      </c>
      <c r="M7608" s="1" t="s">
        <v>58</v>
      </c>
      <c r="N7608" s="1" t="s">
        <v>22395</v>
      </c>
      <c r="O7608" s="4">
        <v>44317.0</v>
      </c>
      <c r="P7608" s="5">
        <v>44177.0</v>
      </c>
      <c r="Q7608" s="1" t="s">
        <v>24247</v>
      </c>
      <c r="R7608" s="1" t="s">
        <v>31</v>
      </c>
      <c r="S7608" s="1" t="s">
        <v>32</v>
      </c>
      <c r="T7608" s="1">
        <v>75230.0</v>
      </c>
      <c r="U7608" s="1" t="s">
        <v>24248</v>
      </c>
    </row>
    <row r="7609">
      <c r="A7609" s="1" t="s">
        <v>24249</v>
      </c>
      <c r="B7609" s="1">
        <v>66229.0</v>
      </c>
      <c r="C7609" s="1">
        <v>2061.0</v>
      </c>
      <c r="D7609" s="2" t="s">
        <v>22397</v>
      </c>
      <c r="E7609" s="1" t="s">
        <v>24250</v>
      </c>
      <c r="F7609" s="1" t="s">
        <v>23532</v>
      </c>
      <c r="G7609" s="3" t="str">
        <f t="shared" si="1"/>
        <v>Susie and Joel Carp</v>
      </c>
      <c r="H7609" s="3" t="str">
        <f t="shared" si="2"/>
        <v>SUSIE AND JOEL CARP</v>
      </c>
      <c r="J7609" s="1" t="s">
        <v>57</v>
      </c>
      <c r="K7609" s="1" t="s">
        <v>41</v>
      </c>
      <c r="L7609" s="1">
        <v>500.0</v>
      </c>
      <c r="M7609" s="1" t="s">
        <v>58</v>
      </c>
      <c r="N7609" s="1" t="s">
        <v>22395</v>
      </c>
      <c r="O7609" s="4">
        <v>44317.0</v>
      </c>
      <c r="P7609" s="5">
        <v>44185.0</v>
      </c>
      <c r="Q7609" s="1" t="s">
        <v>24251</v>
      </c>
      <c r="R7609" s="1" t="s">
        <v>31</v>
      </c>
      <c r="S7609" s="1" t="s">
        <v>32</v>
      </c>
      <c r="T7609" s="1">
        <v>75225.0</v>
      </c>
      <c r="U7609" s="1" t="s">
        <v>24252</v>
      </c>
    </row>
    <row r="7610">
      <c r="A7610" s="1" t="s">
        <v>24253</v>
      </c>
      <c r="B7610" s="1">
        <v>66230.0</v>
      </c>
      <c r="C7610" s="1">
        <v>2061.0</v>
      </c>
      <c r="D7610" s="2" t="s">
        <v>22397</v>
      </c>
      <c r="E7610" s="1" t="s">
        <v>7606</v>
      </c>
      <c r="F7610" s="1" t="s">
        <v>31</v>
      </c>
      <c r="G7610" s="3" t="str">
        <f t="shared" si="1"/>
        <v>Chad West Dallas</v>
      </c>
      <c r="H7610" s="3" t="str">
        <f t="shared" si="2"/>
        <v>CHAD WEST DALLAS</v>
      </c>
      <c r="J7610" s="1" t="s">
        <v>57</v>
      </c>
      <c r="K7610" s="1" t="s">
        <v>41</v>
      </c>
      <c r="L7610" s="1">
        <v>500.0</v>
      </c>
      <c r="M7610" s="1" t="s">
        <v>58</v>
      </c>
      <c r="N7610" s="1" t="s">
        <v>22395</v>
      </c>
      <c r="O7610" s="4">
        <v>44317.0</v>
      </c>
      <c r="P7610" s="5">
        <v>44186.0</v>
      </c>
      <c r="Q7610" s="1" t="s">
        <v>1223</v>
      </c>
      <c r="R7610" s="1" t="s">
        <v>31</v>
      </c>
      <c r="S7610" s="1" t="s">
        <v>32</v>
      </c>
      <c r="T7610" s="1">
        <v>75224.0</v>
      </c>
      <c r="U7610" s="1" t="s">
        <v>1224</v>
      </c>
    </row>
    <row r="7611">
      <c r="A7611" s="1" t="s">
        <v>24254</v>
      </c>
      <c r="B7611" s="1">
        <v>66264.0</v>
      </c>
      <c r="C7611" s="1">
        <v>2061.0</v>
      </c>
      <c r="D7611" s="2" t="s">
        <v>22397</v>
      </c>
      <c r="E7611" s="1" t="s">
        <v>24255</v>
      </c>
      <c r="F7611" s="1" t="s">
        <v>24256</v>
      </c>
      <c r="G7611" s="3" t="str">
        <f t="shared" si="1"/>
        <v>Arlene and David Steinfield</v>
      </c>
      <c r="H7611" s="3" t="str">
        <f t="shared" si="2"/>
        <v>ARLENE AND DAVID STEINFIELD</v>
      </c>
      <c r="J7611" s="1" t="s">
        <v>57</v>
      </c>
      <c r="K7611" s="1" t="s">
        <v>41</v>
      </c>
      <c r="L7611" s="1">
        <v>500.0</v>
      </c>
      <c r="M7611" s="1" t="s">
        <v>58</v>
      </c>
      <c r="N7611" s="1" t="s">
        <v>22395</v>
      </c>
      <c r="O7611" s="4">
        <v>44317.0</v>
      </c>
      <c r="P7611" s="5">
        <v>44193.0</v>
      </c>
      <c r="Q7611" s="1" t="s">
        <v>24257</v>
      </c>
      <c r="R7611" s="1" t="s">
        <v>31</v>
      </c>
      <c r="S7611" s="1" t="s">
        <v>32</v>
      </c>
      <c r="T7611" s="1">
        <v>75230.0</v>
      </c>
      <c r="U7611" s="1" t="s">
        <v>24258</v>
      </c>
    </row>
    <row r="7612">
      <c r="A7612" s="1" t="s">
        <v>24259</v>
      </c>
      <c r="B7612" s="1">
        <v>66265.0</v>
      </c>
      <c r="C7612" s="1">
        <v>2061.0</v>
      </c>
      <c r="D7612" s="2" t="s">
        <v>22397</v>
      </c>
      <c r="E7612" s="1" t="s">
        <v>487</v>
      </c>
      <c r="F7612" s="1" t="s">
        <v>23427</v>
      </c>
      <c r="G7612" s="3" t="str">
        <f t="shared" si="1"/>
        <v>Barbara Radunsky</v>
      </c>
      <c r="H7612" s="3" t="str">
        <f t="shared" si="2"/>
        <v>BARBARA RADUNSKY</v>
      </c>
      <c r="J7612" s="1" t="s">
        <v>57</v>
      </c>
      <c r="K7612" s="1" t="s">
        <v>41</v>
      </c>
      <c r="L7612" s="1">
        <v>500.0</v>
      </c>
      <c r="M7612" s="1" t="s">
        <v>58</v>
      </c>
      <c r="N7612" s="1" t="s">
        <v>22395</v>
      </c>
      <c r="O7612" s="4">
        <v>44317.0</v>
      </c>
      <c r="P7612" s="5">
        <v>44193.0</v>
      </c>
      <c r="Q7612" s="1" t="s">
        <v>23428</v>
      </c>
      <c r="R7612" s="1" t="s">
        <v>31</v>
      </c>
      <c r="S7612" s="1" t="s">
        <v>32</v>
      </c>
      <c r="T7612" s="1">
        <v>75230.0</v>
      </c>
      <c r="U7612" s="1" t="s">
        <v>23429</v>
      </c>
    </row>
    <row r="7613">
      <c r="A7613" s="1" t="s">
        <v>24260</v>
      </c>
      <c r="B7613" s="1">
        <v>66266.0</v>
      </c>
      <c r="C7613" s="1">
        <v>2061.0</v>
      </c>
      <c r="D7613" s="2" t="s">
        <v>22397</v>
      </c>
      <c r="E7613" s="1" t="s">
        <v>24261</v>
      </c>
      <c r="F7613" s="1" t="s">
        <v>3152</v>
      </c>
      <c r="G7613" s="3" t="str">
        <f t="shared" si="1"/>
        <v>Nate Levine</v>
      </c>
      <c r="H7613" s="3" t="str">
        <f t="shared" si="2"/>
        <v>NATE LEVINE</v>
      </c>
      <c r="J7613" s="1" t="s">
        <v>57</v>
      </c>
      <c r="K7613" s="1" t="s">
        <v>41</v>
      </c>
      <c r="L7613" s="1">
        <v>500.0</v>
      </c>
      <c r="M7613" s="1" t="s">
        <v>58</v>
      </c>
      <c r="N7613" s="1" t="s">
        <v>22395</v>
      </c>
      <c r="O7613" s="4">
        <v>44317.0</v>
      </c>
      <c r="P7613" s="5">
        <v>44193.0</v>
      </c>
      <c r="Q7613" s="1" t="s">
        <v>24262</v>
      </c>
      <c r="R7613" s="1" t="s">
        <v>31</v>
      </c>
      <c r="S7613" s="1" t="s">
        <v>32</v>
      </c>
      <c r="T7613" s="1">
        <v>75254.0</v>
      </c>
      <c r="U7613" s="1" t="s">
        <v>24263</v>
      </c>
    </row>
    <row r="7614">
      <c r="A7614" s="1" t="s">
        <v>24264</v>
      </c>
      <c r="B7614" s="1">
        <v>66267.0</v>
      </c>
      <c r="C7614" s="1">
        <v>2061.0</v>
      </c>
      <c r="D7614" s="2" t="s">
        <v>22397</v>
      </c>
      <c r="E7614" s="1" t="s">
        <v>8017</v>
      </c>
      <c r="F7614" s="1" t="s">
        <v>14731</v>
      </c>
      <c r="G7614" s="3" t="str">
        <f t="shared" si="1"/>
        <v>Sarah Dunning</v>
      </c>
      <c r="H7614" s="3" t="str">
        <f t="shared" si="2"/>
        <v>SARAH DUNNING</v>
      </c>
      <c r="J7614" s="1" t="s">
        <v>57</v>
      </c>
      <c r="K7614" s="1" t="s">
        <v>41</v>
      </c>
      <c r="L7614" s="1">
        <v>500.0</v>
      </c>
      <c r="M7614" s="1" t="s">
        <v>58</v>
      </c>
      <c r="N7614" s="1" t="s">
        <v>22395</v>
      </c>
      <c r="O7614" s="4">
        <v>44317.0</v>
      </c>
      <c r="P7614" s="5">
        <v>44193.0</v>
      </c>
      <c r="Q7614" s="1" t="s">
        <v>24265</v>
      </c>
      <c r="R7614" s="1" t="s">
        <v>31</v>
      </c>
      <c r="S7614" s="1" t="s">
        <v>32</v>
      </c>
      <c r="T7614" s="1">
        <v>75220.0</v>
      </c>
      <c r="U7614" s="1" t="s">
        <v>24266</v>
      </c>
    </row>
    <row r="7615">
      <c r="A7615" s="1" t="s">
        <v>24267</v>
      </c>
      <c r="B7615" s="1">
        <v>66282.0</v>
      </c>
      <c r="C7615" s="1">
        <v>2061.0</v>
      </c>
      <c r="D7615" s="2" t="s">
        <v>22397</v>
      </c>
      <c r="E7615" s="1" t="s">
        <v>310</v>
      </c>
      <c r="F7615" s="1" t="s">
        <v>15958</v>
      </c>
      <c r="G7615" s="3" t="str">
        <f t="shared" si="1"/>
        <v>Sam Coats</v>
      </c>
      <c r="H7615" s="3" t="str">
        <f t="shared" si="2"/>
        <v>SAM COATS</v>
      </c>
      <c r="J7615" s="1" t="s">
        <v>57</v>
      </c>
      <c r="K7615" s="1" t="s">
        <v>41</v>
      </c>
      <c r="L7615" s="1">
        <v>500.0</v>
      </c>
      <c r="M7615" s="1" t="s">
        <v>58</v>
      </c>
      <c r="N7615" s="1" t="s">
        <v>22395</v>
      </c>
      <c r="O7615" s="4">
        <v>44317.0</v>
      </c>
      <c r="P7615" s="5">
        <v>44194.0</v>
      </c>
      <c r="Q7615" s="1" t="s">
        <v>24268</v>
      </c>
      <c r="R7615" s="1" t="s">
        <v>31</v>
      </c>
      <c r="S7615" s="1" t="s">
        <v>32</v>
      </c>
      <c r="T7615" s="1">
        <v>75230.0</v>
      </c>
      <c r="U7615" s="1" t="s">
        <v>24269</v>
      </c>
    </row>
    <row r="7616">
      <c r="A7616" s="1" t="s">
        <v>24270</v>
      </c>
      <c r="B7616" s="1">
        <v>66309.0</v>
      </c>
      <c r="C7616" s="1">
        <v>2061.0</v>
      </c>
      <c r="D7616" s="2" t="s">
        <v>22397</v>
      </c>
      <c r="E7616" s="1" t="s">
        <v>2858</v>
      </c>
      <c r="F7616" s="1" t="s">
        <v>24271</v>
      </c>
      <c r="G7616" s="3" t="str">
        <f t="shared" si="1"/>
        <v>Aaron Edelheit</v>
      </c>
      <c r="H7616" s="3" t="str">
        <f t="shared" si="2"/>
        <v>AARON EDELHEIT</v>
      </c>
      <c r="J7616" s="1" t="s">
        <v>57</v>
      </c>
      <c r="K7616" s="1" t="s">
        <v>41</v>
      </c>
      <c r="L7616" s="1">
        <v>500.0</v>
      </c>
      <c r="M7616" s="1" t="s">
        <v>58</v>
      </c>
      <c r="N7616" s="1" t="s">
        <v>22395</v>
      </c>
      <c r="O7616" s="4">
        <v>44317.0</v>
      </c>
      <c r="P7616" s="5">
        <v>44195.0</v>
      </c>
      <c r="Q7616" s="1" t="s">
        <v>24272</v>
      </c>
      <c r="R7616" s="1" t="s">
        <v>10106</v>
      </c>
      <c r="S7616" s="1" t="s">
        <v>604</v>
      </c>
      <c r="T7616" s="1">
        <v>93108.0</v>
      </c>
      <c r="U7616" s="1" t="s">
        <v>24273</v>
      </c>
    </row>
    <row r="7617">
      <c r="A7617" s="1" t="s">
        <v>24274</v>
      </c>
      <c r="B7617" s="1">
        <v>66310.0</v>
      </c>
      <c r="C7617" s="1">
        <v>2061.0</v>
      </c>
      <c r="D7617" s="2" t="s">
        <v>22397</v>
      </c>
      <c r="E7617" s="1" t="s">
        <v>1324</v>
      </c>
      <c r="F7617" s="1" t="s">
        <v>23411</v>
      </c>
      <c r="G7617" s="3" t="str">
        <f t="shared" si="1"/>
        <v>Ronald Mankoff</v>
      </c>
      <c r="H7617" s="3" t="str">
        <f t="shared" si="2"/>
        <v>RONALD MANKOFF</v>
      </c>
      <c r="J7617" s="1" t="s">
        <v>57</v>
      </c>
      <c r="K7617" s="1" t="s">
        <v>41</v>
      </c>
      <c r="L7617" s="1">
        <v>500.0</v>
      </c>
      <c r="M7617" s="1" t="s">
        <v>58</v>
      </c>
      <c r="N7617" s="1" t="s">
        <v>22395</v>
      </c>
      <c r="O7617" s="4">
        <v>44317.0</v>
      </c>
      <c r="P7617" s="5">
        <v>44195.0</v>
      </c>
      <c r="Q7617" s="1" t="s">
        <v>24275</v>
      </c>
      <c r="R7617" s="1" t="s">
        <v>31</v>
      </c>
      <c r="S7617" s="1" t="s">
        <v>32</v>
      </c>
      <c r="T7617" s="1">
        <v>75225.0</v>
      </c>
      <c r="U7617" s="1" t="s">
        <v>24276</v>
      </c>
    </row>
    <row r="7618">
      <c r="A7618" s="1" t="s">
        <v>24277</v>
      </c>
      <c r="B7618" s="1">
        <v>66311.0</v>
      </c>
      <c r="C7618" s="1">
        <v>2061.0</v>
      </c>
      <c r="D7618" s="2" t="s">
        <v>22397</v>
      </c>
      <c r="E7618" s="1" t="s">
        <v>24099</v>
      </c>
      <c r="F7618" s="1" t="s">
        <v>24100</v>
      </c>
      <c r="G7618" s="3" t="str">
        <f t="shared" si="1"/>
        <v>Sheryl Bogen</v>
      </c>
      <c r="H7618" s="3" t="str">
        <f t="shared" si="2"/>
        <v>SHERYL BOGEN</v>
      </c>
      <c r="J7618" s="1" t="s">
        <v>57</v>
      </c>
      <c r="K7618" s="1" t="s">
        <v>41</v>
      </c>
      <c r="L7618" s="1">
        <v>500.0</v>
      </c>
      <c r="M7618" s="1" t="s">
        <v>58</v>
      </c>
      <c r="N7618" s="1" t="s">
        <v>22395</v>
      </c>
      <c r="O7618" s="4">
        <v>44317.0</v>
      </c>
      <c r="P7618" s="5">
        <v>44195.0</v>
      </c>
      <c r="Q7618" s="1" t="s">
        <v>24101</v>
      </c>
      <c r="R7618" s="1" t="s">
        <v>31</v>
      </c>
      <c r="S7618" s="1" t="s">
        <v>32</v>
      </c>
      <c r="T7618" s="1">
        <v>75230.0</v>
      </c>
      <c r="U7618" s="1" t="s">
        <v>24102</v>
      </c>
    </row>
    <row r="7619">
      <c r="A7619" s="1" t="s">
        <v>24278</v>
      </c>
      <c r="B7619" s="1">
        <v>66312.0</v>
      </c>
      <c r="C7619" s="1">
        <v>2061.0</v>
      </c>
      <c r="D7619" s="2" t="s">
        <v>22397</v>
      </c>
      <c r="E7619" s="1" t="s">
        <v>24279</v>
      </c>
      <c r="F7619" s="1" t="s">
        <v>24280</v>
      </c>
      <c r="G7619" s="3" t="str">
        <f t="shared" si="1"/>
        <v>Tegwin Pulley</v>
      </c>
      <c r="H7619" s="3" t="str">
        <f t="shared" si="2"/>
        <v>TEGWIN PULLEY</v>
      </c>
      <c r="J7619" s="1" t="s">
        <v>57</v>
      </c>
      <c r="K7619" s="1" t="s">
        <v>41</v>
      </c>
      <c r="L7619" s="1">
        <v>500.0</v>
      </c>
      <c r="M7619" s="1" t="s">
        <v>58</v>
      </c>
      <c r="N7619" s="1" t="s">
        <v>22395</v>
      </c>
      <c r="O7619" s="4">
        <v>44317.0</v>
      </c>
      <c r="P7619" s="5">
        <v>44195.0</v>
      </c>
      <c r="Q7619" s="1" t="s">
        <v>24281</v>
      </c>
      <c r="R7619" s="1" t="s">
        <v>31</v>
      </c>
      <c r="S7619" s="1" t="s">
        <v>32</v>
      </c>
      <c r="T7619" s="1">
        <v>75230.0</v>
      </c>
      <c r="U7619" s="1" t="s">
        <v>24282</v>
      </c>
    </row>
    <row r="7620">
      <c r="A7620" s="1" t="s">
        <v>24283</v>
      </c>
      <c r="B7620" s="1">
        <v>66328.0</v>
      </c>
      <c r="C7620" s="1">
        <v>2061.0</v>
      </c>
      <c r="D7620" s="2" t="s">
        <v>22397</v>
      </c>
      <c r="E7620" s="1" t="s">
        <v>1241</v>
      </c>
      <c r="F7620" s="1" t="s">
        <v>1242</v>
      </c>
      <c r="G7620" s="3" t="str">
        <f t="shared" si="1"/>
        <v>Claire Dewar</v>
      </c>
      <c r="H7620" s="3" t="str">
        <f t="shared" si="2"/>
        <v>CLAIRE DEWAR</v>
      </c>
      <c r="J7620" s="1" t="s">
        <v>57</v>
      </c>
      <c r="K7620" s="1" t="s">
        <v>41</v>
      </c>
      <c r="L7620" s="1">
        <v>500.0</v>
      </c>
      <c r="M7620" s="1" t="s">
        <v>58</v>
      </c>
      <c r="N7620" s="1" t="s">
        <v>22395</v>
      </c>
      <c r="O7620" s="4">
        <v>44317.0</v>
      </c>
      <c r="P7620" s="5">
        <v>44196.0</v>
      </c>
      <c r="Q7620" s="1" t="s">
        <v>1243</v>
      </c>
      <c r="R7620" s="1" t="s">
        <v>31</v>
      </c>
      <c r="S7620" s="1" t="s">
        <v>32</v>
      </c>
      <c r="T7620" s="1">
        <v>75209.0</v>
      </c>
      <c r="U7620" s="1" t="s">
        <v>1244</v>
      </c>
    </row>
    <row r="7621">
      <c r="A7621" s="1" t="s">
        <v>24284</v>
      </c>
      <c r="B7621" s="1">
        <v>66329.0</v>
      </c>
      <c r="C7621" s="1">
        <v>2061.0</v>
      </c>
      <c r="D7621" s="2" t="s">
        <v>22397</v>
      </c>
      <c r="E7621" s="1" t="s">
        <v>3603</v>
      </c>
      <c r="F7621" s="1" t="s">
        <v>24285</v>
      </c>
      <c r="G7621" s="3" t="str">
        <f t="shared" si="1"/>
        <v>Susan Cedars</v>
      </c>
      <c r="H7621" s="3" t="str">
        <f t="shared" si="2"/>
        <v>SUSAN CEDARS</v>
      </c>
      <c r="J7621" s="1" t="s">
        <v>57</v>
      </c>
      <c r="K7621" s="1" t="s">
        <v>41</v>
      </c>
      <c r="L7621" s="1">
        <v>500.0</v>
      </c>
      <c r="M7621" s="1" t="s">
        <v>58</v>
      </c>
      <c r="N7621" s="1" t="s">
        <v>22395</v>
      </c>
      <c r="O7621" s="4">
        <v>44317.0</v>
      </c>
      <c r="P7621" s="5">
        <v>44196.0</v>
      </c>
      <c r="Q7621" s="1" t="s">
        <v>24286</v>
      </c>
      <c r="R7621" s="1" t="s">
        <v>31</v>
      </c>
      <c r="S7621" s="1" t="s">
        <v>32</v>
      </c>
      <c r="T7621" s="1">
        <v>75230.0</v>
      </c>
      <c r="U7621" s="1" t="s">
        <v>24287</v>
      </c>
    </row>
    <row r="7622">
      <c r="A7622" s="1" t="s">
        <v>24288</v>
      </c>
      <c r="B7622" s="1">
        <v>70027.0</v>
      </c>
      <c r="C7622" s="1">
        <v>2143.0</v>
      </c>
      <c r="D7622" s="2" t="s">
        <v>22401</v>
      </c>
      <c r="E7622" s="1" t="s">
        <v>10552</v>
      </c>
      <c r="F7622" s="1" t="s">
        <v>2858</v>
      </c>
      <c r="G7622" s="3" t="str">
        <f t="shared" si="1"/>
        <v>Carol Aaron</v>
      </c>
      <c r="H7622" s="3" t="str">
        <f t="shared" si="2"/>
        <v>CAROL AARON</v>
      </c>
      <c r="J7622" s="1" t="s">
        <v>57</v>
      </c>
      <c r="K7622" s="1" t="s">
        <v>44</v>
      </c>
      <c r="L7622" s="1">
        <v>500.0</v>
      </c>
      <c r="M7622" s="1" t="s">
        <v>58</v>
      </c>
      <c r="N7622" s="1" t="s">
        <v>22395</v>
      </c>
      <c r="O7622" s="4">
        <v>44317.0</v>
      </c>
      <c r="P7622" s="4">
        <v>44200.0</v>
      </c>
      <c r="Q7622" s="1" t="s">
        <v>24289</v>
      </c>
      <c r="R7622" s="1" t="s">
        <v>31</v>
      </c>
      <c r="S7622" s="1" t="s">
        <v>32</v>
      </c>
      <c r="T7622" s="1">
        <v>75220.0</v>
      </c>
      <c r="U7622" s="1" t="s">
        <v>24290</v>
      </c>
    </row>
    <row r="7623">
      <c r="A7623" s="1" t="s">
        <v>24291</v>
      </c>
      <c r="B7623" s="1">
        <v>70031.0</v>
      </c>
      <c r="C7623" s="1">
        <v>2143.0</v>
      </c>
      <c r="D7623" s="2" t="s">
        <v>22401</v>
      </c>
      <c r="E7623" s="1" t="s">
        <v>11090</v>
      </c>
      <c r="F7623" s="1" t="s">
        <v>24292</v>
      </c>
      <c r="G7623" s="3" t="str">
        <f t="shared" si="1"/>
        <v>Warren Zahler</v>
      </c>
      <c r="H7623" s="3" t="str">
        <f t="shared" si="2"/>
        <v>WARREN ZAHLER</v>
      </c>
      <c r="J7623" s="1" t="s">
        <v>57</v>
      </c>
      <c r="K7623" s="1" t="s">
        <v>44</v>
      </c>
      <c r="L7623" s="1">
        <v>500.0</v>
      </c>
      <c r="M7623" s="1" t="s">
        <v>58</v>
      </c>
      <c r="N7623" s="1" t="s">
        <v>22395</v>
      </c>
      <c r="O7623" s="4">
        <v>44317.0</v>
      </c>
      <c r="P7623" s="4">
        <v>44201.0</v>
      </c>
      <c r="Q7623" s="1" t="s">
        <v>24293</v>
      </c>
      <c r="R7623" s="1" t="s">
        <v>31</v>
      </c>
      <c r="S7623" s="1" t="s">
        <v>32</v>
      </c>
      <c r="T7623" s="1">
        <v>75367.0</v>
      </c>
      <c r="U7623" s="1" t="s">
        <v>24294</v>
      </c>
    </row>
    <row r="7624">
      <c r="A7624" s="1" t="s">
        <v>24295</v>
      </c>
      <c r="B7624" s="1">
        <v>70040.0</v>
      </c>
      <c r="C7624" s="1">
        <v>2143.0</v>
      </c>
      <c r="D7624" s="2" t="s">
        <v>22401</v>
      </c>
      <c r="E7624" s="1" t="s">
        <v>24296</v>
      </c>
      <c r="F7624" s="1" t="s">
        <v>24297</v>
      </c>
      <c r="G7624" s="3" t="str">
        <f t="shared" si="1"/>
        <v>James and Ynette Hogue</v>
      </c>
      <c r="H7624" s="3" t="str">
        <f t="shared" si="2"/>
        <v>JAMES AND YNETTE HOGUE</v>
      </c>
      <c r="J7624" s="1" t="s">
        <v>57</v>
      </c>
      <c r="K7624" s="1" t="s">
        <v>44</v>
      </c>
      <c r="L7624" s="1">
        <v>500.0</v>
      </c>
      <c r="M7624" s="1" t="s">
        <v>58</v>
      </c>
      <c r="N7624" s="1" t="s">
        <v>22395</v>
      </c>
      <c r="O7624" s="4">
        <v>44317.0</v>
      </c>
      <c r="P7624" s="4">
        <v>44203.0</v>
      </c>
      <c r="Q7624" s="1" t="s">
        <v>24298</v>
      </c>
      <c r="R7624" s="1" t="s">
        <v>31</v>
      </c>
      <c r="S7624" s="1" t="s">
        <v>32</v>
      </c>
      <c r="T7624" s="1">
        <v>75230.0</v>
      </c>
      <c r="U7624" s="1" t="s">
        <v>24299</v>
      </c>
    </row>
    <row r="7625">
      <c r="A7625" s="1" t="s">
        <v>24300</v>
      </c>
      <c r="B7625" s="1">
        <v>70059.0</v>
      </c>
      <c r="C7625" s="1">
        <v>2143.0</v>
      </c>
      <c r="D7625" s="2" t="s">
        <v>22401</v>
      </c>
      <c r="E7625" s="1" t="s">
        <v>2116</v>
      </c>
      <c r="F7625" s="1" t="s">
        <v>24301</v>
      </c>
      <c r="G7625" s="3" t="str">
        <f t="shared" si="1"/>
        <v>Arthur Santa-Maria</v>
      </c>
      <c r="H7625" s="3" t="str">
        <f t="shared" si="2"/>
        <v>ARTHUR SANTA-MARIA</v>
      </c>
      <c r="J7625" s="1" t="s">
        <v>57</v>
      </c>
      <c r="K7625" s="1" t="s">
        <v>44</v>
      </c>
      <c r="L7625" s="1">
        <v>500.0</v>
      </c>
      <c r="M7625" s="1" t="s">
        <v>58</v>
      </c>
      <c r="N7625" s="1" t="s">
        <v>22395</v>
      </c>
      <c r="O7625" s="4">
        <v>44317.0</v>
      </c>
      <c r="P7625" s="4">
        <v>44209.0</v>
      </c>
      <c r="Q7625" s="1" t="s">
        <v>12736</v>
      </c>
      <c r="R7625" s="1" t="s">
        <v>31</v>
      </c>
      <c r="S7625" s="1" t="s">
        <v>32</v>
      </c>
      <c r="T7625" s="1">
        <v>75202.0</v>
      </c>
      <c r="U7625" s="1" t="s">
        <v>12737</v>
      </c>
    </row>
    <row r="7626">
      <c r="A7626" s="1" t="s">
        <v>24302</v>
      </c>
      <c r="B7626" s="1">
        <v>70060.0</v>
      </c>
      <c r="C7626" s="1">
        <v>2143.0</v>
      </c>
      <c r="D7626" s="2" t="s">
        <v>22401</v>
      </c>
      <c r="E7626" s="1" t="s">
        <v>4985</v>
      </c>
      <c r="F7626" s="1" t="s">
        <v>3584</v>
      </c>
      <c r="G7626" s="3" t="str">
        <f t="shared" si="1"/>
        <v>Justin Lawrence</v>
      </c>
      <c r="H7626" s="3" t="str">
        <f t="shared" si="2"/>
        <v>JUSTIN LAWRENCE</v>
      </c>
      <c r="J7626" s="1" t="s">
        <v>57</v>
      </c>
      <c r="K7626" s="1" t="s">
        <v>44</v>
      </c>
      <c r="L7626" s="1">
        <v>500.0</v>
      </c>
      <c r="M7626" s="1" t="s">
        <v>58</v>
      </c>
      <c r="N7626" s="1" t="s">
        <v>22395</v>
      </c>
      <c r="O7626" s="4">
        <v>44317.0</v>
      </c>
      <c r="P7626" s="4">
        <v>44209.0</v>
      </c>
      <c r="Q7626" s="1" t="s">
        <v>24303</v>
      </c>
      <c r="R7626" s="1" t="s">
        <v>24304</v>
      </c>
      <c r="S7626" s="1" t="s">
        <v>32</v>
      </c>
      <c r="T7626" s="1" t="s">
        <v>24305</v>
      </c>
      <c r="U7626" s="1" t="s">
        <v>24306</v>
      </c>
    </row>
    <row r="7627">
      <c r="A7627" s="1" t="s">
        <v>24307</v>
      </c>
      <c r="B7627" s="1">
        <v>70063.0</v>
      </c>
      <c r="C7627" s="1">
        <v>2143.0</v>
      </c>
      <c r="D7627" s="2" t="s">
        <v>22401</v>
      </c>
      <c r="E7627" s="1" t="s">
        <v>24308</v>
      </c>
      <c r="F7627" s="1" t="s">
        <v>664</v>
      </c>
      <c r="G7627" s="3" t="str">
        <f t="shared" si="1"/>
        <v>Rodney and Cristie Schlosser</v>
      </c>
      <c r="H7627" s="3" t="str">
        <f t="shared" si="2"/>
        <v>RODNEY AND CRISTIE SCHLOSSER</v>
      </c>
      <c r="J7627" s="1" t="s">
        <v>57</v>
      </c>
      <c r="K7627" s="1" t="s">
        <v>44</v>
      </c>
      <c r="L7627" s="1">
        <v>500.0</v>
      </c>
      <c r="M7627" s="1" t="s">
        <v>58</v>
      </c>
      <c r="N7627" s="1" t="s">
        <v>22395</v>
      </c>
      <c r="O7627" s="4">
        <v>44317.0</v>
      </c>
      <c r="P7627" s="4">
        <v>44210.0</v>
      </c>
      <c r="Q7627" s="1" t="s">
        <v>24309</v>
      </c>
      <c r="R7627" s="1" t="s">
        <v>31</v>
      </c>
      <c r="S7627" s="1" t="s">
        <v>32</v>
      </c>
      <c r="T7627" s="1">
        <v>75230.0</v>
      </c>
      <c r="U7627" s="1" t="s">
        <v>24310</v>
      </c>
    </row>
    <row r="7628">
      <c r="A7628" s="1" t="s">
        <v>24311</v>
      </c>
      <c r="B7628" s="1">
        <v>70064.0</v>
      </c>
      <c r="C7628" s="1">
        <v>2143.0</v>
      </c>
      <c r="D7628" s="2" t="s">
        <v>22401</v>
      </c>
      <c r="E7628" s="1" t="s">
        <v>7026</v>
      </c>
      <c r="F7628" s="1" t="s">
        <v>7027</v>
      </c>
      <c r="G7628" s="3" t="str">
        <f t="shared" si="1"/>
        <v>Debbie Branson</v>
      </c>
      <c r="H7628" s="3" t="str">
        <f t="shared" si="2"/>
        <v>DEBBIE BRANSON</v>
      </c>
      <c r="J7628" s="1" t="s">
        <v>57</v>
      </c>
      <c r="K7628" s="1" t="s">
        <v>44</v>
      </c>
      <c r="L7628" s="1">
        <v>500.0</v>
      </c>
      <c r="M7628" s="1" t="s">
        <v>58</v>
      </c>
      <c r="N7628" s="1" t="s">
        <v>22395</v>
      </c>
      <c r="O7628" s="4">
        <v>44317.0</v>
      </c>
      <c r="P7628" s="4">
        <v>44211.0</v>
      </c>
      <c r="Q7628" s="1" t="s">
        <v>7028</v>
      </c>
      <c r="R7628" s="1" t="s">
        <v>31</v>
      </c>
      <c r="S7628" s="1" t="s">
        <v>32</v>
      </c>
      <c r="T7628" s="1">
        <v>75205.0</v>
      </c>
      <c r="U7628" s="1" t="s">
        <v>7029</v>
      </c>
    </row>
    <row r="7629">
      <c r="A7629" s="1" t="s">
        <v>24312</v>
      </c>
      <c r="B7629" s="1">
        <v>70070.0</v>
      </c>
      <c r="C7629" s="1">
        <v>2143.0</v>
      </c>
      <c r="D7629" s="2" t="s">
        <v>22401</v>
      </c>
      <c r="E7629" s="1" t="s">
        <v>824</v>
      </c>
      <c r="F7629" s="1" t="s">
        <v>3152</v>
      </c>
      <c r="G7629" s="3" t="str">
        <f t="shared" si="1"/>
        <v>Scott Levine</v>
      </c>
      <c r="H7629" s="3" t="str">
        <f t="shared" si="2"/>
        <v>SCOTT LEVINE</v>
      </c>
      <c r="J7629" s="1" t="s">
        <v>57</v>
      </c>
      <c r="K7629" s="1" t="s">
        <v>44</v>
      </c>
      <c r="L7629" s="1">
        <v>500.0</v>
      </c>
      <c r="M7629" s="1" t="s">
        <v>58</v>
      </c>
      <c r="N7629" s="1" t="s">
        <v>22395</v>
      </c>
      <c r="O7629" s="4">
        <v>44317.0</v>
      </c>
      <c r="P7629" s="4">
        <v>44213.0</v>
      </c>
      <c r="Q7629" s="1" t="s">
        <v>24313</v>
      </c>
      <c r="R7629" s="1" t="s">
        <v>31</v>
      </c>
      <c r="S7629" s="1" t="s">
        <v>32</v>
      </c>
      <c r="T7629" s="1">
        <v>75252.0</v>
      </c>
      <c r="U7629" s="1" t="s">
        <v>24314</v>
      </c>
    </row>
    <row r="7630">
      <c r="A7630" s="1" t="s">
        <v>24315</v>
      </c>
      <c r="B7630" s="1">
        <v>70076.0</v>
      </c>
      <c r="C7630" s="1">
        <v>2143.0</v>
      </c>
      <c r="D7630" s="2" t="s">
        <v>22401</v>
      </c>
      <c r="E7630" s="1" t="s">
        <v>4494</v>
      </c>
      <c r="F7630" s="1" t="s">
        <v>5911</v>
      </c>
      <c r="G7630" s="3" t="str">
        <f t="shared" si="1"/>
        <v>Howard Schultz</v>
      </c>
      <c r="H7630" s="3" t="str">
        <f t="shared" si="2"/>
        <v>HOWARD SCHULTZ</v>
      </c>
      <c r="J7630" s="1" t="s">
        <v>57</v>
      </c>
      <c r="K7630" s="1" t="s">
        <v>44</v>
      </c>
      <c r="L7630" s="1">
        <v>500.0</v>
      </c>
      <c r="M7630" s="1" t="s">
        <v>58</v>
      </c>
      <c r="N7630" s="1" t="s">
        <v>22395</v>
      </c>
      <c r="O7630" s="4">
        <v>44317.0</v>
      </c>
      <c r="P7630" s="4">
        <v>44215.0</v>
      </c>
      <c r="Q7630" s="1" t="s">
        <v>24316</v>
      </c>
      <c r="R7630" s="1" t="s">
        <v>31</v>
      </c>
      <c r="S7630" s="1" t="s">
        <v>32</v>
      </c>
      <c r="T7630" s="1" t="s">
        <v>24317</v>
      </c>
      <c r="U7630" s="1" t="s">
        <v>24318</v>
      </c>
    </row>
    <row r="7631">
      <c r="A7631" s="1" t="s">
        <v>24319</v>
      </c>
      <c r="B7631" s="1">
        <v>70077.0</v>
      </c>
      <c r="C7631" s="1">
        <v>2143.0</v>
      </c>
      <c r="D7631" s="2" t="s">
        <v>22401</v>
      </c>
      <c r="E7631" s="1" t="s">
        <v>1626</v>
      </c>
      <c r="F7631" s="1" t="s">
        <v>24320</v>
      </c>
      <c r="G7631" s="3" t="str">
        <f t="shared" si="1"/>
        <v>Brenda Brand</v>
      </c>
      <c r="H7631" s="3" t="str">
        <f t="shared" si="2"/>
        <v>BRENDA BRAND</v>
      </c>
      <c r="J7631" s="1" t="s">
        <v>57</v>
      </c>
      <c r="K7631" s="1" t="s">
        <v>44</v>
      </c>
      <c r="L7631" s="1">
        <v>500.0</v>
      </c>
      <c r="M7631" s="1" t="s">
        <v>58</v>
      </c>
      <c r="N7631" s="1" t="s">
        <v>22395</v>
      </c>
      <c r="O7631" s="4">
        <v>44317.0</v>
      </c>
      <c r="P7631" s="4">
        <v>44215.0</v>
      </c>
      <c r="Q7631" s="1" t="s">
        <v>24321</v>
      </c>
      <c r="R7631" s="1" t="s">
        <v>490</v>
      </c>
      <c r="S7631" s="1" t="s">
        <v>491</v>
      </c>
      <c r="T7631" s="1">
        <v>67501.0</v>
      </c>
      <c r="U7631" s="1" t="s">
        <v>24322</v>
      </c>
    </row>
    <row r="7632">
      <c r="A7632" s="1" t="s">
        <v>24323</v>
      </c>
      <c r="B7632" s="1">
        <v>70084.0</v>
      </c>
      <c r="C7632" s="1">
        <v>2143.0</v>
      </c>
      <c r="D7632" s="2" t="s">
        <v>22401</v>
      </c>
      <c r="E7632" s="1" t="s">
        <v>1266</v>
      </c>
      <c r="F7632" s="1" t="s">
        <v>1267</v>
      </c>
      <c r="G7632" s="3" t="str">
        <f t="shared" si="1"/>
        <v>Pete Schenkel</v>
      </c>
      <c r="H7632" s="3" t="str">
        <f t="shared" si="2"/>
        <v>PETE SCHENKEL</v>
      </c>
      <c r="J7632" s="1" t="s">
        <v>57</v>
      </c>
      <c r="K7632" s="1" t="s">
        <v>44</v>
      </c>
      <c r="L7632" s="1">
        <v>500.0</v>
      </c>
      <c r="M7632" s="1" t="s">
        <v>58</v>
      </c>
      <c r="N7632" s="1" t="s">
        <v>22395</v>
      </c>
      <c r="O7632" s="4">
        <v>44317.0</v>
      </c>
      <c r="P7632" s="4">
        <v>44224.0</v>
      </c>
      <c r="Q7632" s="1" t="s">
        <v>24324</v>
      </c>
      <c r="R7632" s="1" t="s">
        <v>31</v>
      </c>
      <c r="S7632" s="1" t="s">
        <v>32</v>
      </c>
      <c r="T7632" s="1">
        <v>75208.0</v>
      </c>
      <c r="U7632" s="1" t="s">
        <v>24325</v>
      </c>
    </row>
    <row r="7633">
      <c r="A7633" s="1" t="s">
        <v>24326</v>
      </c>
      <c r="B7633" s="1">
        <v>70085.0</v>
      </c>
      <c r="C7633" s="1">
        <v>2143.0</v>
      </c>
      <c r="D7633" s="2" t="s">
        <v>22401</v>
      </c>
      <c r="E7633" s="1" t="s">
        <v>24327</v>
      </c>
      <c r="F7633" s="1" t="s">
        <v>1080</v>
      </c>
      <c r="G7633" s="3" t="str">
        <f t="shared" si="1"/>
        <v>Walter Alan and Joan Walne</v>
      </c>
      <c r="H7633" s="3" t="str">
        <f t="shared" si="2"/>
        <v>WALTER ALAN AND JOAN WALNE</v>
      </c>
      <c r="J7633" s="1" t="s">
        <v>57</v>
      </c>
      <c r="K7633" s="1" t="s">
        <v>44</v>
      </c>
      <c r="L7633" s="1">
        <v>500.0</v>
      </c>
      <c r="M7633" s="1" t="s">
        <v>58</v>
      </c>
      <c r="N7633" s="1" t="s">
        <v>22395</v>
      </c>
      <c r="O7633" s="4">
        <v>44317.0</v>
      </c>
      <c r="P7633" s="4">
        <v>44224.0</v>
      </c>
      <c r="Q7633" s="1" t="s">
        <v>1081</v>
      </c>
      <c r="R7633" s="1" t="s">
        <v>31</v>
      </c>
      <c r="S7633" s="1" t="s">
        <v>32</v>
      </c>
      <c r="T7633" s="1">
        <v>75238.0</v>
      </c>
      <c r="U7633" s="1" t="s">
        <v>1082</v>
      </c>
    </row>
    <row r="7634">
      <c r="A7634" s="1" t="s">
        <v>24328</v>
      </c>
      <c r="B7634" s="1">
        <v>70096.0</v>
      </c>
      <c r="C7634" s="1">
        <v>2143.0</v>
      </c>
      <c r="D7634" s="2" t="s">
        <v>22401</v>
      </c>
      <c r="E7634" s="1" t="s">
        <v>17239</v>
      </c>
      <c r="F7634" s="1" t="s">
        <v>23439</v>
      </c>
      <c r="G7634" s="3" t="str">
        <f t="shared" si="1"/>
        <v>Marcy Helfand</v>
      </c>
      <c r="H7634" s="3" t="str">
        <f t="shared" si="2"/>
        <v>MARCY HELFAND</v>
      </c>
      <c r="J7634" s="1" t="s">
        <v>57</v>
      </c>
      <c r="K7634" s="1" t="s">
        <v>44</v>
      </c>
      <c r="L7634" s="1">
        <v>500.0</v>
      </c>
      <c r="M7634" s="1" t="s">
        <v>58</v>
      </c>
      <c r="N7634" s="1" t="s">
        <v>22395</v>
      </c>
      <c r="O7634" s="4">
        <v>44317.0</v>
      </c>
      <c r="P7634" s="4">
        <v>44227.0</v>
      </c>
      <c r="Q7634" s="1" t="s">
        <v>20557</v>
      </c>
      <c r="R7634" s="1" t="s">
        <v>31</v>
      </c>
      <c r="S7634" s="1" t="s">
        <v>32</v>
      </c>
      <c r="T7634" s="1">
        <v>75240.0</v>
      </c>
      <c r="U7634" s="1" t="s">
        <v>20558</v>
      </c>
    </row>
    <row r="7635">
      <c r="A7635" s="1" t="s">
        <v>24329</v>
      </c>
      <c r="B7635" s="1">
        <v>70105.0</v>
      </c>
      <c r="C7635" s="1">
        <v>2143.0</v>
      </c>
      <c r="D7635" s="2" t="s">
        <v>22401</v>
      </c>
      <c r="E7635" s="1" t="s">
        <v>24330</v>
      </c>
      <c r="F7635" s="1" t="s">
        <v>23612</v>
      </c>
      <c r="G7635" s="3" t="str">
        <f t="shared" si="1"/>
        <v>Glynn Newman</v>
      </c>
      <c r="H7635" s="3" t="str">
        <f t="shared" si="2"/>
        <v>GLYNN NEWMAN</v>
      </c>
      <c r="J7635" s="1" t="s">
        <v>57</v>
      </c>
      <c r="K7635" s="1" t="s">
        <v>44</v>
      </c>
      <c r="L7635" s="1">
        <v>500.0</v>
      </c>
      <c r="M7635" s="1" t="s">
        <v>58</v>
      </c>
      <c r="N7635" s="1" t="s">
        <v>22395</v>
      </c>
      <c r="O7635" s="4">
        <v>44317.0</v>
      </c>
      <c r="P7635" s="4">
        <v>44232.0</v>
      </c>
      <c r="Q7635" s="1" t="s">
        <v>24331</v>
      </c>
      <c r="R7635" s="1" t="s">
        <v>31</v>
      </c>
      <c r="S7635" s="1" t="s">
        <v>32</v>
      </c>
      <c r="T7635" s="1">
        <v>75254.0</v>
      </c>
      <c r="U7635" s="1" t="s">
        <v>24332</v>
      </c>
    </row>
    <row r="7636">
      <c r="A7636" s="1" t="s">
        <v>24333</v>
      </c>
      <c r="B7636" s="1">
        <v>70106.0</v>
      </c>
      <c r="C7636" s="1">
        <v>2143.0</v>
      </c>
      <c r="D7636" s="2" t="s">
        <v>22401</v>
      </c>
      <c r="E7636" s="1" t="s">
        <v>24334</v>
      </c>
      <c r="F7636" s="1" t="s">
        <v>24335</v>
      </c>
      <c r="G7636" s="3" t="str">
        <f t="shared" si="1"/>
        <v>BRUCE WILKE</v>
      </c>
      <c r="H7636" s="3" t="str">
        <f t="shared" si="2"/>
        <v>BRUCE WILKE</v>
      </c>
      <c r="J7636" s="1" t="s">
        <v>57</v>
      </c>
      <c r="K7636" s="1" t="s">
        <v>44</v>
      </c>
      <c r="L7636" s="1">
        <v>500.0</v>
      </c>
      <c r="M7636" s="1" t="s">
        <v>58</v>
      </c>
      <c r="N7636" s="1" t="s">
        <v>22395</v>
      </c>
      <c r="O7636" s="4">
        <v>44317.0</v>
      </c>
      <c r="P7636" s="4">
        <v>44232.0</v>
      </c>
      <c r="Q7636" s="1" t="s">
        <v>24336</v>
      </c>
      <c r="R7636" s="1" t="s">
        <v>60</v>
      </c>
      <c r="S7636" s="1" t="s">
        <v>32</v>
      </c>
      <c r="T7636" s="1">
        <v>75230.0</v>
      </c>
      <c r="U7636" s="1" t="s">
        <v>24337</v>
      </c>
    </row>
    <row r="7637">
      <c r="A7637" s="1" t="s">
        <v>24338</v>
      </c>
      <c r="B7637" s="1">
        <v>70122.0</v>
      </c>
      <c r="C7637" s="1">
        <v>2143.0</v>
      </c>
      <c r="D7637" s="2" t="s">
        <v>22401</v>
      </c>
      <c r="E7637" s="1" t="s">
        <v>948</v>
      </c>
      <c r="F7637" s="1" t="s">
        <v>15710</v>
      </c>
      <c r="G7637" s="3" t="str">
        <f t="shared" si="1"/>
        <v>Rebecca Bruder</v>
      </c>
      <c r="H7637" s="3" t="str">
        <f t="shared" si="2"/>
        <v>REBECCA BRUDER</v>
      </c>
      <c r="J7637" s="1" t="s">
        <v>57</v>
      </c>
      <c r="K7637" s="1" t="s">
        <v>44</v>
      </c>
      <c r="L7637" s="1">
        <v>500.0</v>
      </c>
      <c r="M7637" s="1" t="s">
        <v>58</v>
      </c>
      <c r="N7637" s="1" t="s">
        <v>22395</v>
      </c>
      <c r="O7637" s="4">
        <v>44317.0</v>
      </c>
      <c r="P7637" s="4">
        <v>44249.0</v>
      </c>
      <c r="Q7637" s="1" t="s">
        <v>15711</v>
      </c>
      <c r="R7637" s="1" t="s">
        <v>31</v>
      </c>
      <c r="S7637" s="1" t="s">
        <v>32</v>
      </c>
      <c r="T7637" s="1" t="s">
        <v>24339</v>
      </c>
      <c r="U7637" s="1" t="s">
        <v>24340</v>
      </c>
    </row>
    <row r="7638">
      <c r="A7638" s="1" t="s">
        <v>24341</v>
      </c>
      <c r="B7638" s="1">
        <v>70126.0</v>
      </c>
      <c r="C7638" s="1">
        <v>2143.0</v>
      </c>
      <c r="D7638" s="2" t="s">
        <v>22401</v>
      </c>
      <c r="E7638" s="1" t="s">
        <v>140</v>
      </c>
      <c r="F7638" s="1" t="s">
        <v>3377</v>
      </c>
      <c r="G7638" s="3" t="str">
        <f t="shared" si="1"/>
        <v>Michael Ochstein</v>
      </c>
      <c r="H7638" s="3" t="str">
        <f t="shared" si="2"/>
        <v>MICHAEL OCHSTEIN</v>
      </c>
      <c r="J7638" s="1" t="s">
        <v>57</v>
      </c>
      <c r="K7638" s="1" t="s">
        <v>44</v>
      </c>
      <c r="L7638" s="1">
        <v>500.0</v>
      </c>
      <c r="M7638" s="1" t="s">
        <v>58</v>
      </c>
      <c r="N7638" s="1" t="s">
        <v>22395</v>
      </c>
      <c r="O7638" s="4">
        <v>44317.0</v>
      </c>
      <c r="P7638" s="4">
        <v>44250.0</v>
      </c>
      <c r="Q7638" s="1" t="s">
        <v>24342</v>
      </c>
      <c r="R7638" s="1" t="s">
        <v>2628</v>
      </c>
      <c r="S7638" s="1" t="s">
        <v>32</v>
      </c>
      <c r="T7638" s="1">
        <v>75001.0</v>
      </c>
      <c r="U7638" s="1" t="s">
        <v>24343</v>
      </c>
    </row>
    <row r="7639">
      <c r="A7639" s="1" t="s">
        <v>24344</v>
      </c>
      <c r="B7639" s="1">
        <v>70150.0</v>
      </c>
      <c r="C7639" s="1">
        <v>2143.0</v>
      </c>
      <c r="D7639" s="2" t="s">
        <v>22401</v>
      </c>
      <c r="E7639" s="1" t="s">
        <v>799</v>
      </c>
      <c r="F7639" s="1" t="s">
        <v>14645</v>
      </c>
      <c r="G7639" s="3" t="str">
        <f t="shared" si="1"/>
        <v>Robert Gross</v>
      </c>
      <c r="H7639" s="3" t="str">
        <f t="shared" si="2"/>
        <v>ROBERT GROSS</v>
      </c>
      <c r="J7639" s="1" t="s">
        <v>57</v>
      </c>
      <c r="K7639" s="1" t="s">
        <v>44</v>
      </c>
      <c r="L7639" s="1">
        <v>500.0</v>
      </c>
      <c r="M7639" s="1" t="s">
        <v>58</v>
      </c>
      <c r="N7639" s="1" t="s">
        <v>22395</v>
      </c>
      <c r="O7639" s="4">
        <v>44317.0</v>
      </c>
      <c r="P7639" s="4">
        <v>44255.0</v>
      </c>
      <c r="Q7639" s="1" t="s">
        <v>24345</v>
      </c>
      <c r="R7639" s="1" t="s">
        <v>31</v>
      </c>
      <c r="S7639" s="1" t="s">
        <v>32</v>
      </c>
      <c r="T7639" s="1">
        <v>75209.0</v>
      </c>
      <c r="U7639" s="1" t="s">
        <v>24346</v>
      </c>
    </row>
    <row r="7640">
      <c r="A7640" s="1" t="s">
        <v>24347</v>
      </c>
      <c r="B7640" s="1">
        <v>70151.0</v>
      </c>
      <c r="C7640" s="1">
        <v>2143.0</v>
      </c>
      <c r="D7640" s="2" t="s">
        <v>22401</v>
      </c>
      <c r="E7640" s="1" t="s">
        <v>1475</v>
      </c>
      <c r="F7640" s="1" t="s">
        <v>2867</v>
      </c>
      <c r="G7640" s="3" t="str">
        <f t="shared" si="1"/>
        <v>Jeff Rasansky</v>
      </c>
      <c r="H7640" s="3" t="str">
        <f t="shared" si="2"/>
        <v>JEFF RASANSKY</v>
      </c>
      <c r="J7640" s="1" t="s">
        <v>57</v>
      </c>
      <c r="K7640" s="1" t="s">
        <v>44</v>
      </c>
      <c r="L7640" s="1">
        <v>500.0</v>
      </c>
      <c r="M7640" s="1" t="s">
        <v>58</v>
      </c>
      <c r="N7640" s="1" t="s">
        <v>22395</v>
      </c>
      <c r="O7640" s="4">
        <v>44317.0</v>
      </c>
      <c r="P7640" s="4">
        <v>44256.0</v>
      </c>
      <c r="Q7640" s="1" t="s">
        <v>24348</v>
      </c>
      <c r="R7640" s="1" t="s">
        <v>31</v>
      </c>
      <c r="S7640" s="1" t="s">
        <v>32</v>
      </c>
      <c r="T7640" s="1">
        <v>75220.0</v>
      </c>
      <c r="U7640" s="1" t="s">
        <v>24349</v>
      </c>
    </row>
    <row r="7641">
      <c r="A7641" s="1" t="s">
        <v>24350</v>
      </c>
      <c r="B7641" s="1">
        <v>70152.0</v>
      </c>
      <c r="C7641" s="1">
        <v>2143.0</v>
      </c>
      <c r="D7641" s="2" t="s">
        <v>22401</v>
      </c>
      <c r="E7641" s="1" t="s">
        <v>16686</v>
      </c>
      <c r="F7641" s="1" t="s">
        <v>24351</v>
      </c>
      <c r="G7641" s="3" t="str">
        <f t="shared" si="1"/>
        <v>Stanley Peskind</v>
      </c>
      <c r="H7641" s="3" t="str">
        <f t="shared" si="2"/>
        <v>STANLEY PESKIND</v>
      </c>
      <c r="J7641" s="1" t="s">
        <v>57</v>
      </c>
      <c r="K7641" s="1" t="s">
        <v>44</v>
      </c>
      <c r="L7641" s="1">
        <v>500.0</v>
      </c>
      <c r="M7641" s="1" t="s">
        <v>58</v>
      </c>
      <c r="N7641" s="1" t="s">
        <v>22395</v>
      </c>
      <c r="O7641" s="4">
        <v>44317.0</v>
      </c>
      <c r="P7641" s="4">
        <v>44257.0</v>
      </c>
      <c r="Q7641" s="1" t="s">
        <v>3850</v>
      </c>
      <c r="R7641" s="1" t="s">
        <v>31</v>
      </c>
      <c r="S7641" s="1" t="s">
        <v>32</v>
      </c>
      <c r="T7641" s="1">
        <v>75248.0</v>
      </c>
      <c r="U7641" s="1" t="s">
        <v>3851</v>
      </c>
    </row>
    <row r="7642">
      <c r="A7642" s="1" t="s">
        <v>24352</v>
      </c>
      <c r="B7642" s="1">
        <v>70153.0</v>
      </c>
      <c r="C7642" s="1">
        <v>2143.0</v>
      </c>
      <c r="D7642" s="2" t="s">
        <v>22401</v>
      </c>
      <c r="E7642" s="1" t="s">
        <v>6235</v>
      </c>
      <c r="F7642" s="1" t="s">
        <v>432</v>
      </c>
      <c r="G7642" s="3" t="str">
        <f t="shared" si="1"/>
        <v>Wayne Smith</v>
      </c>
      <c r="H7642" s="3" t="str">
        <f t="shared" si="2"/>
        <v>WAYNE SMITH</v>
      </c>
      <c r="J7642" s="1" t="s">
        <v>57</v>
      </c>
      <c r="K7642" s="1" t="s">
        <v>44</v>
      </c>
      <c r="L7642" s="1">
        <v>500.0</v>
      </c>
      <c r="M7642" s="1" t="s">
        <v>58</v>
      </c>
      <c r="N7642" s="1" t="s">
        <v>22395</v>
      </c>
      <c r="O7642" s="4">
        <v>44317.0</v>
      </c>
      <c r="P7642" s="4">
        <v>44258.0</v>
      </c>
      <c r="Q7642" s="1" t="s">
        <v>3505</v>
      </c>
      <c r="R7642" s="1" t="s">
        <v>31</v>
      </c>
      <c r="S7642" s="1" t="s">
        <v>32</v>
      </c>
      <c r="T7642" s="1">
        <v>75230.0</v>
      </c>
      <c r="U7642" s="1" t="s">
        <v>3506</v>
      </c>
    </row>
    <row r="7643">
      <c r="A7643" s="1" t="s">
        <v>24353</v>
      </c>
      <c r="B7643" s="1">
        <v>70154.0</v>
      </c>
      <c r="C7643" s="1">
        <v>2143.0</v>
      </c>
      <c r="D7643" s="2" t="s">
        <v>22401</v>
      </c>
      <c r="E7643" s="1" t="s">
        <v>11542</v>
      </c>
      <c r="F7643" s="1" t="s">
        <v>24354</v>
      </c>
      <c r="G7643" s="3" t="str">
        <f t="shared" si="1"/>
        <v>ROBERT MILSTEIN</v>
      </c>
      <c r="H7643" s="3" t="str">
        <f t="shared" si="2"/>
        <v>ROBERT MILSTEIN</v>
      </c>
      <c r="J7643" s="1" t="s">
        <v>57</v>
      </c>
      <c r="K7643" s="1" t="s">
        <v>44</v>
      </c>
      <c r="L7643" s="1">
        <v>500.0</v>
      </c>
      <c r="M7643" s="1" t="s">
        <v>58</v>
      </c>
      <c r="N7643" s="1" t="s">
        <v>22395</v>
      </c>
      <c r="O7643" s="4">
        <v>44317.0</v>
      </c>
      <c r="P7643" s="4">
        <v>44260.0</v>
      </c>
      <c r="Q7643" s="1" t="s">
        <v>24355</v>
      </c>
      <c r="R7643" s="1" t="s">
        <v>31</v>
      </c>
      <c r="S7643" s="1" t="s">
        <v>32</v>
      </c>
      <c r="T7643" s="1">
        <v>75230.0</v>
      </c>
      <c r="U7643" s="1" t="s">
        <v>24356</v>
      </c>
    </row>
    <row r="7644">
      <c r="A7644" s="1" t="s">
        <v>24357</v>
      </c>
      <c r="B7644" s="1">
        <v>70156.0</v>
      </c>
      <c r="C7644" s="1">
        <v>2143.0</v>
      </c>
      <c r="D7644" s="2" t="s">
        <v>22401</v>
      </c>
      <c r="E7644" s="1" t="s">
        <v>410</v>
      </c>
      <c r="F7644" s="1" t="s">
        <v>24358</v>
      </c>
      <c r="G7644" s="3" t="str">
        <f t="shared" si="1"/>
        <v>Larry Schoenbrun</v>
      </c>
      <c r="H7644" s="3" t="str">
        <f t="shared" si="2"/>
        <v>LARRY SCHOENBRUN</v>
      </c>
      <c r="J7644" s="1" t="s">
        <v>57</v>
      </c>
      <c r="K7644" s="1" t="s">
        <v>44</v>
      </c>
      <c r="L7644" s="1">
        <v>500.0</v>
      </c>
      <c r="M7644" s="1" t="s">
        <v>58</v>
      </c>
      <c r="N7644" s="1" t="s">
        <v>22395</v>
      </c>
      <c r="O7644" s="4">
        <v>44317.0</v>
      </c>
      <c r="P7644" s="4">
        <v>44262.0</v>
      </c>
      <c r="Q7644" s="1" t="s">
        <v>24359</v>
      </c>
      <c r="R7644" s="1" t="s">
        <v>31</v>
      </c>
      <c r="S7644" s="1" t="s">
        <v>32</v>
      </c>
      <c r="T7644" s="1">
        <v>75230.0</v>
      </c>
      <c r="U7644" s="1" t="s">
        <v>24360</v>
      </c>
    </row>
    <row r="7645">
      <c r="A7645" s="1" t="s">
        <v>24361</v>
      </c>
      <c r="B7645" s="1">
        <v>70158.0</v>
      </c>
      <c r="C7645" s="1">
        <v>2143.0</v>
      </c>
      <c r="D7645" s="2" t="s">
        <v>22401</v>
      </c>
      <c r="E7645" s="1" t="s">
        <v>547</v>
      </c>
      <c r="F7645" s="1" t="s">
        <v>24362</v>
      </c>
      <c r="G7645" s="3" t="str">
        <f t="shared" si="1"/>
        <v>John Nayeb</v>
      </c>
      <c r="H7645" s="3" t="str">
        <f t="shared" si="2"/>
        <v>JOHN NAYEB</v>
      </c>
      <c r="J7645" s="1" t="s">
        <v>57</v>
      </c>
      <c r="K7645" s="1" t="s">
        <v>44</v>
      </c>
      <c r="L7645" s="1">
        <v>500.0</v>
      </c>
      <c r="M7645" s="1" t="s">
        <v>58</v>
      </c>
      <c r="N7645" s="1" t="s">
        <v>22395</v>
      </c>
      <c r="O7645" s="4">
        <v>44317.0</v>
      </c>
      <c r="P7645" s="4">
        <v>44264.0</v>
      </c>
      <c r="Q7645" s="1" t="s">
        <v>24363</v>
      </c>
      <c r="R7645" s="1" t="s">
        <v>31</v>
      </c>
      <c r="S7645" s="1" t="s">
        <v>32</v>
      </c>
      <c r="T7645" s="1">
        <v>75206.0</v>
      </c>
      <c r="U7645" s="1" t="s">
        <v>24364</v>
      </c>
    </row>
    <row r="7646">
      <c r="A7646" s="1" t="s">
        <v>24365</v>
      </c>
      <c r="B7646" s="1">
        <v>70169.0</v>
      </c>
      <c r="C7646" s="1">
        <v>2143.0</v>
      </c>
      <c r="D7646" s="2" t="s">
        <v>22401</v>
      </c>
      <c r="E7646" s="1" t="s">
        <v>24366</v>
      </c>
      <c r="F7646" s="1" t="s">
        <v>1645</v>
      </c>
      <c r="G7646" s="3" t="str">
        <f t="shared" si="1"/>
        <v>Daphne and David Sydney</v>
      </c>
      <c r="H7646" s="3" t="str">
        <f t="shared" si="2"/>
        <v>DAPHNE AND DAVID SYDNEY</v>
      </c>
      <c r="J7646" s="1" t="s">
        <v>57</v>
      </c>
      <c r="K7646" s="1" t="s">
        <v>44</v>
      </c>
      <c r="L7646" s="1">
        <v>500.0</v>
      </c>
      <c r="M7646" s="1" t="s">
        <v>58</v>
      </c>
      <c r="N7646" s="1" t="s">
        <v>22395</v>
      </c>
      <c r="O7646" s="4">
        <v>44317.0</v>
      </c>
      <c r="P7646" s="4">
        <v>44269.0</v>
      </c>
      <c r="Q7646" s="1" t="s">
        <v>24367</v>
      </c>
      <c r="R7646" s="1" t="s">
        <v>31</v>
      </c>
      <c r="S7646" s="1" t="s">
        <v>32</v>
      </c>
      <c r="T7646" s="1">
        <v>75229.0</v>
      </c>
      <c r="U7646" s="1" t="s">
        <v>24368</v>
      </c>
    </row>
    <row r="7647">
      <c r="A7647" s="1" t="s">
        <v>24369</v>
      </c>
      <c r="B7647" s="1">
        <v>70170.0</v>
      </c>
      <c r="C7647" s="1">
        <v>2143.0</v>
      </c>
      <c r="D7647" s="2" t="s">
        <v>22401</v>
      </c>
      <c r="E7647" s="1" t="s">
        <v>3157</v>
      </c>
      <c r="F7647" s="1" t="s">
        <v>3158</v>
      </c>
      <c r="G7647" s="3" t="str">
        <f t="shared" si="1"/>
        <v>Ken Goldberg</v>
      </c>
      <c r="H7647" s="3" t="str">
        <f t="shared" si="2"/>
        <v>KEN GOLDBERG</v>
      </c>
      <c r="J7647" s="1" t="s">
        <v>57</v>
      </c>
      <c r="K7647" s="1" t="s">
        <v>44</v>
      </c>
      <c r="L7647" s="1">
        <v>500.0</v>
      </c>
      <c r="M7647" s="1" t="s">
        <v>58</v>
      </c>
      <c r="N7647" s="1" t="s">
        <v>22395</v>
      </c>
      <c r="O7647" s="4">
        <v>44317.0</v>
      </c>
      <c r="P7647" s="4">
        <v>44270.0</v>
      </c>
      <c r="Q7647" s="1" t="s">
        <v>6655</v>
      </c>
      <c r="R7647" s="1" t="s">
        <v>31</v>
      </c>
      <c r="S7647" s="1" t="s">
        <v>32</v>
      </c>
      <c r="T7647" s="1">
        <v>75230.0</v>
      </c>
      <c r="U7647" s="1" t="s">
        <v>6656</v>
      </c>
    </row>
    <row r="7648">
      <c r="A7648" s="1" t="s">
        <v>24370</v>
      </c>
      <c r="B7648" s="1">
        <v>70171.0</v>
      </c>
      <c r="C7648" s="1">
        <v>2143.0</v>
      </c>
      <c r="D7648" s="2" t="s">
        <v>22401</v>
      </c>
      <c r="E7648" s="1" t="s">
        <v>421</v>
      </c>
      <c r="F7648" s="1" t="s">
        <v>3158</v>
      </c>
      <c r="G7648" s="3" t="str">
        <f t="shared" si="1"/>
        <v>Sherry Goldberg</v>
      </c>
      <c r="H7648" s="3" t="str">
        <f t="shared" si="2"/>
        <v>SHERRY GOLDBERG</v>
      </c>
      <c r="J7648" s="1" t="s">
        <v>57</v>
      </c>
      <c r="K7648" s="1" t="s">
        <v>44</v>
      </c>
      <c r="L7648" s="1">
        <v>500.0</v>
      </c>
      <c r="M7648" s="1" t="s">
        <v>58</v>
      </c>
      <c r="N7648" s="1" t="s">
        <v>22395</v>
      </c>
      <c r="O7648" s="4">
        <v>44317.0</v>
      </c>
      <c r="P7648" s="4">
        <v>44270.0</v>
      </c>
      <c r="Q7648" s="1" t="s">
        <v>6655</v>
      </c>
      <c r="R7648" s="1" t="s">
        <v>31</v>
      </c>
      <c r="S7648" s="1" t="s">
        <v>32</v>
      </c>
      <c r="T7648" s="1">
        <v>75230.0</v>
      </c>
      <c r="U7648" s="1" t="s">
        <v>6656</v>
      </c>
    </row>
    <row r="7649">
      <c r="A7649" s="1" t="s">
        <v>24371</v>
      </c>
      <c r="B7649" s="1">
        <v>70172.0</v>
      </c>
      <c r="C7649" s="1">
        <v>2143.0</v>
      </c>
      <c r="D7649" s="2" t="s">
        <v>22401</v>
      </c>
      <c r="E7649" s="1" t="s">
        <v>542</v>
      </c>
      <c r="F7649" s="1" t="s">
        <v>5689</v>
      </c>
      <c r="G7649" s="3" t="str">
        <f t="shared" si="1"/>
        <v>Sharon Young</v>
      </c>
      <c r="H7649" s="3" t="str">
        <f t="shared" si="2"/>
        <v>SHARON YOUNG</v>
      </c>
      <c r="J7649" s="1" t="s">
        <v>57</v>
      </c>
      <c r="K7649" s="1" t="s">
        <v>44</v>
      </c>
      <c r="L7649" s="1">
        <v>500.0</v>
      </c>
      <c r="M7649" s="1" t="s">
        <v>58</v>
      </c>
      <c r="N7649" s="1" t="s">
        <v>22395</v>
      </c>
      <c r="O7649" s="4">
        <v>44317.0</v>
      </c>
      <c r="P7649" s="4">
        <v>44270.0</v>
      </c>
      <c r="Q7649" s="1" t="s">
        <v>24372</v>
      </c>
      <c r="R7649" s="1" t="s">
        <v>31</v>
      </c>
      <c r="S7649" s="1" t="s">
        <v>32</v>
      </c>
      <c r="T7649" s="1">
        <v>75220.0</v>
      </c>
      <c r="U7649" s="1" t="s">
        <v>24373</v>
      </c>
    </row>
    <row r="7650">
      <c r="A7650" s="1" t="s">
        <v>24374</v>
      </c>
      <c r="B7650" s="1">
        <v>70174.0</v>
      </c>
      <c r="C7650" s="1">
        <v>2143.0</v>
      </c>
      <c r="D7650" s="2" t="s">
        <v>22401</v>
      </c>
      <c r="E7650" s="1" t="s">
        <v>3812</v>
      </c>
      <c r="F7650" s="1" t="s">
        <v>22194</v>
      </c>
      <c r="G7650" s="3" t="str">
        <f t="shared" si="1"/>
        <v>Lisa Kraus</v>
      </c>
      <c r="H7650" s="3" t="str">
        <f t="shared" si="2"/>
        <v>LISA KRAUS</v>
      </c>
      <c r="J7650" s="1" t="s">
        <v>57</v>
      </c>
      <c r="K7650" s="1" t="s">
        <v>44</v>
      </c>
      <c r="L7650" s="1">
        <v>500.0</v>
      </c>
      <c r="M7650" s="1" t="s">
        <v>58</v>
      </c>
      <c r="N7650" s="1" t="s">
        <v>22395</v>
      </c>
      <c r="O7650" s="4">
        <v>44317.0</v>
      </c>
      <c r="P7650" s="4">
        <v>44271.0</v>
      </c>
      <c r="Q7650" s="1" t="s">
        <v>24375</v>
      </c>
      <c r="R7650" s="1" t="s">
        <v>31</v>
      </c>
      <c r="S7650" s="1" t="s">
        <v>32</v>
      </c>
      <c r="T7650" s="1">
        <v>75209.0</v>
      </c>
      <c r="U7650" s="1" t="s">
        <v>24376</v>
      </c>
    </row>
    <row r="7651">
      <c r="A7651" s="1" t="s">
        <v>24377</v>
      </c>
      <c r="B7651" s="1">
        <v>70179.0</v>
      </c>
      <c r="C7651" s="1">
        <v>2143.0</v>
      </c>
      <c r="D7651" s="2" t="s">
        <v>22401</v>
      </c>
      <c r="E7651" s="1" t="s">
        <v>567</v>
      </c>
      <c r="F7651" s="1" t="s">
        <v>24378</v>
      </c>
      <c r="G7651" s="3" t="str">
        <f t="shared" si="1"/>
        <v>Daniel Gruen</v>
      </c>
      <c r="H7651" s="3" t="str">
        <f t="shared" si="2"/>
        <v>DANIEL GRUEN</v>
      </c>
      <c r="J7651" s="1" t="s">
        <v>57</v>
      </c>
      <c r="K7651" s="1" t="s">
        <v>44</v>
      </c>
      <c r="L7651" s="1">
        <v>500.0</v>
      </c>
      <c r="M7651" s="1" t="s">
        <v>58</v>
      </c>
      <c r="N7651" s="1" t="s">
        <v>22395</v>
      </c>
      <c r="O7651" s="4">
        <v>44317.0</v>
      </c>
      <c r="P7651" s="4">
        <v>44273.0</v>
      </c>
      <c r="Q7651" s="1" t="s">
        <v>24379</v>
      </c>
      <c r="R7651" s="1" t="s">
        <v>31</v>
      </c>
      <c r="S7651" s="1" t="s">
        <v>32</v>
      </c>
      <c r="T7651" s="1">
        <v>75230.0</v>
      </c>
      <c r="U7651" s="1" t="s">
        <v>24380</v>
      </c>
    </row>
    <row r="7652">
      <c r="A7652" s="1" t="s">
        <v>24381</v>
      </c>
      <c r="B7652" s="1">
        <v>70182.0</v>
      </c>
      <c r="C7652" s="1">
        <v>2143.0</v>
      </c>
      <c r="D7652" s="2" t="s">
        <v>22401</v>
      </c>
      <c r="E7652" s="1" t="s">
        <v>1760</v>
      </c>
      <c r="F7652" s="1" t="s">
        <v>18537</v>
      </c>
      <c r="G7652" s="3" t="str">
        <f t="shared" si="1"/>
        <v>Jennifer Karol</v>
      </c>
      <c r="H7652" s="3" t="str">
        <f t="shared" si="2"/>
        <v>JENNIFER KAROL</v>
      </c>
      <c r="J7652" s="1" t="s">
        <v>57</v>
      </c>
      <c r="K7652" s="1" t="s">
        <v>44</v>
      </c>
      <c r="L7652" s="1">
        <v>500.0</v>
      </c>
      <c r="M7652" s="1" t="s">
        <v>58</v>
      </c>
      <c r="N7652" s="1" t="s">
        <v>22395</v>
      </c>
      <c r="O7652" s="4">
        <v>44317.0</v>
      </c>
      <c r="P7652" s="4">
        <v>44274.0</v>
      </c>
      <c r="Q7652" s="1" t="s">
        <v>23973</v>
      </c>
      <c r="R7652" s="1" t="s">
        <v>31</v>
      </c>
      <c r="S7652" s="1" t="s">
        <v>32</v>
      </c>
      <c r="T7652" s="1">
        <v>75229.0</v>
      </c>
      <c r="U7652" s="1" t="s">
        <v>23974</v>
      </c>
    </row>
    <row r="7653">
      <c r="A7653" s="1" t="s">
        <v>24382</v>
      </c>
      <c r="B7653" s="1">
        <v>70204.0</v>
      </c>
      <c r="C7653" s="1">
        <v>2143.0</v>
      </c>
      <c r="D7653" s="2" t="s">
        <v>22401</v>
      </c>
      <c r="F7653" s="1" t="s">
        <v>3471</v>
      </c>
      <c r="G7653" s="3" t="str">
        <f t="shared" si="1"/>
        <v> Ryan</v>
      </c>
      <c r="H7653" s="3" t="str">
        <f t="shared" si="2"/>
        <v> RYAN</v>
      </c>
      <c r="I7653" s="1" t="s">
        <v>1048</v>
      </c>
      <c r="J7653" s="1" t="s">
        <v>57</v>
      </c>
      <c r="K7653" s="1" t="s">
        <v>44</v>
      </c>
      <c r="L7653" s="1">
        <v>500.0</v>
      </c>
      <c r="M7653" s="1" t="s">
        <v>58</v>
      </c>
      <c r="N7653" s="1" t="s">
        <v>22395</v>
      </c>
      <c r="O7653" s="4">
        <v>44317.0</v>
      </c>
      <c r="P7653" s="4">
        <v>44269.0</v>
      </c>
      <c r="Q7653" s="1" t="s">
        <v>1300</v>
      </c>
      <c r="R7653" s="1" t="s">
        <v>1050</v>
      </c>
      <c r="S7653" s="1" t="s">
        <v>1051</v>
      </c>
      <c r="T7653" s="1">
        <v>30031.0</v>
      </c>
      <c r="U7653" s="1" t="s">
        <v>24383</v>
      </c>
    </row>
    <row r="7654">
      <c r="A7654" s="1" t="s">
        <v>24384</v>
      </c>
      <c r="B7654" s="1">
        <v>72348.0</v>
      </c>
      <c r="C7654" s="1">
        <v>2213.0</v>
      </c>
      <c r="D7654" s="2" t="s">
        <v>22403</v>
      </c>
      <c r="E7654" s="1" t="s">
        <v>15558</v>
      </c>
      <c r="F7654" s="1" t="s">
        <v>12243</v>
      </c>
      <c r="G7654" s="3" t="str">
        <f t="shared" si="1"/>
        <v>Dan Combs</v>
      </c>
      <c r="H7654" s="3" t="str">
        <f t="shared" si="2"/>
        <v>DAN COMBS</v>
      </c>
      <c r="I7654" s="1" t="s">
        <v>24385</v>
      </c>
      <c r="J7654" s="1" t="s">
        <v>57</v>
      </c>
      <c r="K7654" s="1" t="s">
        <v>47</v>
      </c>
      <c r="L7654" s="1">
        <v>500.0</v>
      </c>
      <c r="M7654" s="1" t="s">
        <v>58</v>
      </c>
      <c r="N7654" s="1" t="s">
        <v>22395</v>
      </c>
      <c r="O7654" s="4">
        <v>44317.0</v>
      </c>
      <c r="P7654" s="4">
        <v>44285.0</v>
      </c>
      <c r="Q7654" s="1" t="s">
        <v>24386</v>
      </c>
      <c r="R7654" s="1" t="s">
        <v>31</v>
      </c>
      <c r="S7654" s="1" t="s">
        <v>32</v>
      </c>
      <c r="T7654" s="1" t="s">
        <v>24387</v>
      </c>
      <c r="U7654" s="1" t="s">
        <v>24388</v>
      </c>
    </row>
    <row r="7655">
      <c r="A7655" s="1" t="s">
        <v>24389</v>
      </c>
      <c r="B7655" s="1">
        <v>72530.0</v>
      </c>
      <c r="C7655" s="1">
        <v>2213.0</v>
      </c>
      <c r="D7655" s="2" t="s">
        <v>22403</v>
      </c>
      <c r="E7655" s="1" t="s">
        <v>24</v>
      </c>
      <c r="F7655" s="1" t="s">
        <v>6607</v>
      </c>
      <c r="G7655" s="3" t="str">
        <f t="shared" si="1"/>
        <v>Adam Saldana</v>
      </c>
      <c r="H7655" s="3" t="str">
        <f t="shared" si="2"/>
        <v>ADAM SALDANA</v>
      </c>
      <c r="J7655" s="1" t="s">
        <v>57</v>
      </c>
      <c r="K7655" s="1" t="s">
        <v>47</v>
      </c>
      <c r="L7655" s="1">
        <v>500.0</v>
      </c>
      <c r="M7655" s="1" t="s">
        <v>58</v>
      </c>
      <c r="N7655" s="1" t="s">
        <v>22395</v>
      </c>
      <c r="O7655" s="4">
        <v>44317.0</v>
      </c>
      <c r="P7655" s="4">
        <v>44278.0</v>
      </c>
      <c r="Q7655" s="1" t="s">
        <v>6608</v>
      </c>
      <c r="R7655" s="1" t="s">
        <v>31</v>
      </c>
      <c r="S7655" s="1" t="s">
        <v>32</v>
      </c>
      <c r="T7655" s="1">
        <v>75229.0</v>
      </c>
      <c r="U7655" s="1" t="s">
        <v>6609</v>
      </c>
    </row>
    <row r="7656">
      <c r="A7656" s="1" t="s">
        <v>24390</v>
      </c>
      <c r="B7656" s="1">
        <v>72537.0</v>
      </c>
      <c r="C7656" s="1">
        <v>2213.0</v>
      </c>
      <c r="D7656" s="2" t="s">
        <v>22403</v>
      </c>
      <c r="E7656" s="1" t="s">
        <v>1867</v>
      </c>
      <c r="F7656" s="1" t="s">
        <v>24391</v>
      </c>
      <c r="G7656" s="3" t="str">
        <f t="shared" si="1"/>
        <v>Charlotte Schuman Living Trust</v>
      </c>
      <c r="H7656" s="3" t="str">
        <f t="shared" si="2"/>
        <v>CHARLOTTE SCHUMAN LIVING TRUST</v>
      </c>
      <c r="J7656" s="1" t="s">
        <v>57</v>
      </c>
      <c r="K7656" s="1" t="s">
        <v>47</v>
      </c>
      <c r="L7656" s="1">
        <v>500.0</v>
      </c>
      <c r="M7656" s="1" t="s">
        <v>58</v>
      </c>
      <c r="N7656" s="1" t="s">
        <v>22395</v>
      </c>
      <c r="O7656" s="4">
        <v>44317.0</v>
      </c>
      <c r="P7656" s="4">
        <v>44280.0</v>
      </c>
      <c r="Q7656" s="1" t="s">
        <v>24392</v>
      </c>
      <c r="R7656" s="1" t="s">
        <v>24393</v>
      </c>
      <c r="S7656" s="1" t="s">
        <v>17087</v>
      </c>
      <c r="T7656" s="1">
        <v>74114.0</v>
      </c>
      <c r="U7656" s="1" t="s">
        <v>24394</v>
      </c>
    </row>
    <row r="7657">
      <c r="A7657" s="1" t="s">
        <v>24395</v>
      </c>
      <c r="B7657" s="1">
        <v>72539.0</v>
      </c>
      <c r="C7657" s="1">
        <v>2213.0</v>
      </c>
      <c r="D7657" s="2" t="s">
        <v>22403</v>
      </c>
      <c r="E7657" s="1" t="s">
        <v>3812</v>
      </c>
      <c r="F7657" s="1" t="s">
        <v>24396</v>
      </c>
      <c r="G7657" s="3" t="str">
        <f t="shared" si="1"/>
        <v>Lisa Genecov</v>
      </c>
      <c r="H7657" s="3" t="str">
        <f t="shared" si="2"/>
        <v>LISA GENECOV</v>
      </c>
      <c r="J7657" s="1" t="s">
        <v>57</v>
      </c>
      <c r="K7657" s="1" t="s">
        <v>47</v>
      </c>
      <c r="L7657" s="1">
        <v>500.0</v>
      </c>
      <c r="M7657" s="1" t="s">
        <v>58</v>
      </c>
      <c r="N7657" s="1" t="s">
        <v>22395</v>
      </c>
      <c r="O7657" s="4">
        <v>44317.0</v>
      </c>
      <c r="P7657" s="4">
        <v>44282.0</v>
      </c>
      <c r="Q7657" s="1" t="s">
        <v>24397</v>
      </c>
      <c r="R7657" s="1" t="s">
        <v>31</v>
      </c>
      <c r="S7657" s="1" t="s">
        <v>32</v>
      </c>
      <c r="T7657" s="1">
        <v>75229.0</v>
      </c>
      <c r="U7657" s="1" t="s">
        <v>24398</v>
      </c>
    </row>
    <row r="7658">
      <c r="A7658" s="1" t="s">
        <v>24399</v>
      </c>
      <c r="B7658" s="1">
        <v>72541.0</v>
      </c>
      <c r="C7658" s="1">
        <v>2213.0</v>
      </c>
      <c r="D7658" s="2" t="s">
        <v>22403</v>
      </c>
      <c r="E7658" s="1" t="s">
        <v>4493</v>
      </c>
      <c r="F7658" s="1" t="s">
        <v>1333</v>
      </c>
      <c r="G7658" s="3" t="str">
        <f t="shared" si="1"/>
        <v>Rick Perdue</v>
      </c>
      <c r="H7658" s="3" t="str">
        <f t="shared" si="2"/>
        <v>RICK PERDUE</v>
      </c>
      <c r="J7658" s="1" t="s">
        <v>57</v>
      </c>
      <c r="K7658" s="1" t="s">
        <v>47</v>
      </c>
      <c r="L7658" s="1">
        <v>500.0</v>
      </c>
      <c r="M7658" s="1" t="s">
        <v>58</v>
      </c>
      <c r="N7658" s="1" t="s">
        <v>22395</v>
      </c>
      <c r="O7658" s="4">
        <v>44317.0</v>
      </c>
      <c r="P7658" s="4">
        <v>44286.0</v>
      </c>
      <c r="Q7658" s="1" t="s">
        <v>6629</v>
      </c>
      <c r="R7658" s="1" t="s">
        <v>31</v>
      </c>
      <c r="S7658" s="1" t="s">
        <v>32</v>
      </c>
      <c r="T7658" s="1">
        <v>75225.0</v>
      </c>
      <c r="U7658" s="1" t="s">
        <v>6630</v>
      </c>
    </row>
    <row r="7659">
      <c r="A7659" s="1" t="s">
        <v>24400</v>
      </c>
      <c r="B7659" s="1">
        <v>72542.0</v>
      </c>
      <c r="C7659" s="1">
        <v>2213.0</v>
      </c>
      <c r="D7659" s="2" t="s">
        <v>22403</v>
      </c>
      <c r="E7659" s="1" t="s">
        <v>479</v>
      </c>
      <c r="F7659" s="1" t="s">
        <v>6620</v>
      </c>
      <c r="G7659" s="3" t="str">
        <f t="shared" si="1"/>
        <v>Charles Elk</v>
      </c>
      <c r="H7659" s="3" t="str">
        <f t="shared" si="2"/>
        <v>CHARLES ELK</v>
      </c>
      <c r="J7659" s="1" t="s">
        <v>57</v>
      </c>
      <c r="K7659" s="1" t="s">
        <v>47</v>
      </c>
      <c r="L7659" s="1">
        <v>500.0</v>
      </c>
      <c r="M7659" s="1" t="s">
        <v>58</v>
      </c>
      <c r="N7659" s="1" t="s">
        <v>22395</v>
      </c>
      <c r="O7659" s="4">
        <v>44317.0</v>
      </c>
      <c r="P7659" s="4">
        <v>44286.0</v>
      </c>
      <c r="Q7659" s="1" t="s">
        <v>24401</v>
      </c>
      <c r="R7659" s="1" t="s">
        <v>6622</v>
      </c>
      <c r="S7659" s="1" t="s">
        <v>32</v>
      </c>
      <c r="T7659" s="1">
        <v>75048.0</v>
      </c>
      <c r="U7659" s="1" t="s">
        <v>24402</v>
      </c>
    </row>
    <row r="7660">
      <c r="A7660" s="1" t="s">
        <v>24403</v>
      </c>
      <c r="B7660" s="1">
        <v>72543.0</v>
      </c>
      <c r="C7660" s="1">
        <v>2213.0</v>
      </c>
      <c r="D7660" s="2" t="s">
        <v>22403</v>
      </c>
      <c r="E7660" s="1" t="s">
        <v>948</v>
      </c>
      <c r="F7660" s="1" t="s">
        <v>15710</v>
      </c>
      <c r="G7660" s="3" t="str">
        <f t="shared" si="1"/>
        <v>Rebecca Bruder</v>
      </c>
      <c r="H7660" s="3" t="str">
        <f t="shared" si="2"/>
        <v>REBECCA BRUDER</v>
      </c>
      <c r="J7660" s="1" t="s">
        <v>57</v>
      </c>
      <c r="K7660" s="1" t="s">
        <v>47</v>
      </c>
      <c r="L7660" s="1">
        <v>500.0</v>
      </c>
      <c r="M7660" s="1" t="s">
        <v>58</v>
      </c>
      <c r="N7660" s="1" t="s">
        <v>22395</v>
      </c>
      <c r="O7660" s="4">
        <v>44317.0</v>
      </c>
      <c r="P7660" s="4">
        <v>44287.0</v>
      </c>
      <c r="Q7660" s="1" t="s">
        <v>15711</v>
      </c>
      <c r="R7660" s="1" t="s">
        <v>31</v>
      </c>
      <c r="S7660" s="1" t="s">
        <v>32</v>
      </c>
      <c r="T7660" s="1" t="s">
        <v>24339</v>
      </c>
      <c r="U7660" s="1" t="s">
        <v>24340</v>
      </c>
    </row>
    <row r="7661">
      <c r="A7661" s="1" t="s">
        <v>24404</v>
      </c>
      <c r="B7661" s="1">
        <v>72548.0</v>
      </c>
      <c r="C7661" s="1">
        <v>2213.0</v>
      </c>
      <c r="D7661" s="2" t="s">
        <v>22403</v>
      </c>
      <c r="E7661" s="1" t="s">
        <v>1043</v>
      </c>
      <c r="F7661" s="1" t="s">
        <v>14731</v>
      </c>
      <c r="G7661" s="3" t="str">
        <f t="shared" si="1"/>
        <v>Tom Dunning</v>
      </c>
      <c r="H7661" s="3" t="str">
        <f t="shared" si="2"/>
        <v>TOM DUNNING</v>
      </c>
      <c r="J7661" s="1" t="s">
        <v>57</v>
      </c>
      <c r="K7661" s="1" t="s">
        <v>47</v>
      </c>
      <c r="L7661" s="1">
        <v>500.0</v>
      </c>
      <c r="M7661" s="1" t="s">
        <v>58</v>
      </c>
      <c r="N7661" s="1" t="s">
        <v>22395</v>
      </c>
      <c r="O7661" s="4">
        <v>44317.0</v>
      </c>
      <c r="P7661" s="4">
        <v>44288.0</v>
      </c>
      <c r="Q7661" s="1" t="s">
        <v>24265</v>
      </c>
      <c r="R7661" s="1" t="s">
        <v>31</v>
      </c>
      <c r="S7661" s="1" t="s">
        <v>32</v>
      </c>
      <c r="T7661" s="1">
        <v>75220.0</v>
      </c>
      <c r="U7661" s="1" t="s">
        <v>24266</v>
      </c>
    </row>
    <row r="7662">
      <c r="A7662" s="1" t="s">
        <v>24405</v>
      </c>
      <c r="B7662" s="1">
        <v>72549.0</v>
      </c>
      <c r="C7662" s="1">
        <v>2213.0</v>
      </c>
      <c r="D7662" s="2" t="s">
        <v>22403</v>
      </c>
      <c r="E7662" s="1" t="s">
        <v>1043</v>
      </c>
      <c r="F7662" s="1" t="s">
        <v>14731</v>
      </c>
      <c r="G7662" s="3" t="str">
        <f t="shared" si="1"/>
        <v>Tom Dunning</v>
      </c>
      <c r="H7662" s="3" t="str">
        <f t="shared" si="2"/>
        <v>TOM DUNNING</v>
      </c>
      <c r="J7662" s="1" t="s">
        <v>57</v>
      </c>
      <c r="K7662" s="1" t="s">
        <v>47</v>
      </c>
      <c r="L7662" s="1">
        <v>500.0</v>
      </c>
      <c r="M7662" s="1" t="s">
        <v>58</v>
      </c>
      <c r="N7662" s="1" t="s">
        <v>22395</v>
      </c>
      <c r="O7662" s="4">
        <v>44317.0</v>
      </c>
      <c r="P7662" s="4">
        <v>44288.0</v>
      </c>
      <c r="Q7662" s="1" t="s">
        <v>24265</v>
      </c>
      <c r="R7662" s="1" t="s">
        <v>31</v>
      </c>
      <c r="S7662" s="1" t="s">
        <v>32</v>
      </c>
      <c r="T7662" s="1">
        <v>75220.0</v>
      </c>
      <c r="U7662" s="1" t="s">
        <v>24266</v>
      </c>
    </row>
    <row r="7663">
      <c r="A7663" s="1" t="s">
        <v>24406</v>
      </c>
      <c r="B7663" s="1">
        <v>72551.0</v>
      </c>
      <c r="C7663" s="1">
        <v>2213.0</v>
      </c>
      <c r="D7663" s="2" t="s">
        <v>22403</v>
      </c>
      <c r="E7663" s="1" t="s">
        <v>24245</v>
      </c>
      <c r="F7663" s="1" t="s">
        <v>24246</v>
      </c>
      <c r="G7663" s="3" t="str">
        <f t="shared" si="1"/>
        <v>Jayne Mack Suhler</v>
      </c>
      <c r="H7663" s="3" t="str">
        <f t="shared" si="2"/>
        <v>JAYNE MACK SUHLER</v>
      </c>
      <c r="J7663" s="1" t="s">
        <v>57</v>
      </c>
      <c r="K7663" s="1" t="s">
        <v>47</v>
      </c>
      <c r="L7663" s="1">
        <v>500.0</v>
      </c>
      <c r="M7663" s="1" t="s">
        <v>58</v>
      </c>
      <c r="N7663" s="1" t="s">
        <v>22395</v>
      </c>
      <c r="O7663" s="4">
        <v>44317.0</v>
      </c>
      <c r="P7663" s="4">
        <v>44288.0</v>
      </c>
      <c r="Q7663" s="1" t="s">
        <v>24247</v>
      </c>
      <c r="R7663" s="1" t="s">
        <v>31</v>
      </c>
      <c r="S7663" s="1" t="s">
        <v>32</v>
      </c>
      <c r="T7663" s="1">
        <v>75230.0</v>
      </c>
      <c r="U7663" s="1" t="s">
        <v>24248</v>
      </c>
    </row>
    <row r="7664">
      <c r="A7664" s="1" t="s">
        <v>24407</v>
      </c>
      <c r="B7664" s="1">
        <v>72555.0</v>
      </c>
      <c r="C7664" s="1">
        <v>2213.0</v>
      </c>
      <c r="D7664" s="2" t="s">
        <v>22403</v>
      </c>
      <c r="E7664" s="1" t="s">
        <v>11850</v>
      </c>
      <c r="F7664" s="1" t="s">
        <v>163</v>
      </c>
      <c r="G7664" s="3" t="str">
        <f t="shared" si="1"/>
        <v>Patsy Martin</v>
      </c>
      <c r="H7664" s="3" t="str">
        <f t="shared" si="2"/>
        <v>PATSY MARTIN</v>
      </c>
      <c r="J7664" s="1" t="s">
        <v>57</v>
      </c>
      <c r="K7664" s="1" t="s">
        <v>47</v>
      </c>
      <c r="L7664" s="1">
        <v>500.0</v>
      </c>
      <c r="M7664" s="1" t="s">
        <v>58</v>
      </c>
      <c r="N7664" s="1" t="s">
        <v>22395</v>
      </c>
      <c r="O7664" s="4">
        <v>44317.0</v>
      </c>
      <c r="P7664" s="4">
        <v>44288.0</v>
      </c>
      <c r="Q7664" s="1" t="s">
        <v>24408</v>
      </c>
      <c r="R7664" s="1" t="s">
        <v>31</v>
      </c>
      <c r="S7664" s="1" t="s">
        <v>32</v>
      </c>
      <c r="T7664" s="1">
        <v>75219.0</v>
      </c>
      <c r="U7664" s="1" t="s">
        <v>24409</v>
      </c>
    </row>
    <row r="7665">
      <c r="A7665" s="1" t="s">
        <v>24410</v>
      </c>
      <c r="B7665" s="1">
        <v>72558.0</v>
      </c>
      <c r="C7665" s="1">
        <v>2213.0</v>
      </c>
      <c r="D7665" s="2" t="s">
        <v>22403</v>
      </c>
      <c r="E7665" s="1" t="s">
        <v>1475</v>
      </c>
      <c r="F7665" s="1" t="s">
        <v>5312</v>
      </c>
      <c r="G7665" s="3" t="str">
        <f t="shared" si="1"/>
        <v>Jeff Forbes</v>
      </c>
      <c r="H7665" s="3" t="str">
        <f t="shared" si="2"/>
        <v>JEFF FORBES</v>
      </c>
      <c r="J7665" s="1" t="s">
        <v>57</v>
      </c>
      <c r="K7665" s="1" t="s">
        <v>47</v>
      </c>
      <c r="L7665" s="1">
        <v>500.0</v>
      </c>
      <c r="M7665" s="1" t="s">
        <v>58</v>
      </c>
      <c r="N7665" s="1" t="s">
        <v>22395</v>
      </c>
      <c r="O7665" s="4">
        <v>44317.0</v>
      </c>
      <c r="P7665" s="4">
        <v>44290.0</v>
      </c>
      <c r="Q7665" s="1" t="s">
        <v>5313</v>
      </c>
      <c r="R7665" s="1" t="s">
        <v>31</v>
      </c>
      <c r="S7665" s="1" t="s">
        <v>32</v>
      </c>
      <c r="T7665" s="1">
        <v>75238.0</v>
      </c>
      <c r="U7665" s="1" t="s">
        <v>5314</v>
      </c>
    </row>
    <row r="7666">
      <c r="A7666" s="1" t="s">
        <v>24411</v>
      </c>
      <c r="B7666" s="1">
        <v>72569.0</v>
      </c>
      <c r="C7666" s="1">
        <v>2213.0</v>
      </c>
      <c r="D7666" s="2" t="s">
        <v>22403</v>
      </c>
      <c r="E7666" s="1" t="s">
        <v>24412</v>
      </c>
      <c r="F7666" s="1" t="s">
        <v>16223</v>
      </c>
      <c r="G7666" s="3" t="str">
        <f t="shared" si="1"/>
        <v>Herbert Weitzman</v>
      </c>
      <c r="H7666" s="3" t="str">
        <f t="shared" si="2"/>
        <v>HERBERT WEITZMAN</v>
      </c>
      <c r="J7666" s="1" t="s">
        <v>57</v>
      </c>
      <c r="K7666" s="1" t="s">
        <v>47</v>
      </c>
      <c r="L7666" s="1">
        <v>500.0</v>
      </c>
      <c r="M7666" s="1" t="s">
        <v>58</v>
      </c>
      <c r="N7666" s="1" t="s">
        <v>22395</v>
      </c>
      <c r="O7666" s="4">
        <v>44317.0</v>
      </c>
      <c r="P7666" s="4">
        <v>44292.0</v>
      </c>
      <c r="Q7666" s="1" t="s">
        <v>24413</v>
      </c>
      <c r="R7666" s="1" t="s">
        <v>31</v>
      </c>
      <c r="S7666" s="1" t="s">
        <v>32</v>
      </c>
      <c r="T7666" s="1">
        <v>75201.0</v>
      </c>
      <c r="U7666" s="1" t="s">
        <v>24414</v>
      </c>
    </row>
    <row r="7667">
      <c r="A7667" s="1" t="s">
        <v>24415</v>
      </c>
      <c r="B7667" s="1">
        <v>72574.0</v>
      </c>
      <c r="C7667" s="1">
        <v>2213.0</v>
      </c>
      <c r="D7667" s="2" t="s">
        <v>22403</v>
      </c>
      <c r="E7667" s="1" t="s">
        <v>16174</v>
      </c>
      <c r="F7667" s="1" t="s">
        <v>2674</v>
      </c>
      <c r="G7667" s="3" t="str">
        <f t="shared" si="1"/>
        <v>Macey Davis</v>
      </c>
      <c r="H7667" s="3" t="str">
        <f t="shared" si="2"/>
        <v>MACEY DAVIS</v>
      </c>
      <c r="J7667" s="1" t="s">
        <v>57</v>
      </c>
      <c r="K7667" s="1" t="s">
        <v>47</v>
      </c>
      <c r="L7667" s="1">
        <v>500.0</v>
      </c>
      <c r="M7667" s="1" t="s">
        <v>58</v>
      </c>
      <c r="N7667" s="1" t="s">
        <v>22395</v>
      </c>
      <c r="O7667" s="4">
        <v>44317.0</v>
      </c>
      <c r="P7667" s="4">
        <v>44294.0</v>
      </c>
      <c r="Q7667" s="1" t="s">
        <v>24416</v>
      </c>
      <c r="R7667" s="1" t="s">
        <v>31</v>
      </c>
      <c r="S7667" s="1" t="s">
        <v>32</v>
      </c>
      <c r="T7667" s="1">
        <v>75209.0</v>
      </c>
      <c r="U7667" s="1" t="s">
        <v>24417</v>
      </c>
    </row>
    <row r="7668">
      <c r="A7668" s="1" t="s">
        <v>24418</v>
      </c>
      <c r="B7668" s="1">
        <v>72576.0</v>
      </c>
      <c r="C7668" s="1">
        <v>2213.0</v>
      </c>
      <c r="D7668" s="2" t="s">
        <v>22403</v>
      </c>
      <c r="E7668" s="1" t="s">
        <v>3812</v>
      </c>
      <c r="F7668" s="1" t="s">
        <v>22194</v>
      </c>
      <c r="G7668" s="3" t="str">
        <f t="shared" si="1"/>
        <v>Lisa Kraus</v>
      </c>
      <c r="H7668" s="3" t="str">
        <f t="shared" si="2"/>
        <v>LISA KRAUS</v>
      </c>
      <c r="J7668" s="1" t="s">
        <v>57</v>
      </c>
      <c r="K7668" s="1" t="s">
        <v>47</v>
      </c>
      <c r="L7668" s="1">
        <v>500.0</v>
      </c>
      <c r="M7668" s="1" t="s">
        <v>58</v>
      </c>
      <c r="N7668" s="1" t="s">
        <v>22395</v>
      </c>
      <c r="O7668" s="4">
        <v>44317.0</v>
      </c>
      <c r="P7668" s="4">
        <v>44294.0</v>
      </c>
      <c r="Q7668" s="1" t="s">
        <v>24375</v>
      </c>
      <c r="R7668" s="1" t="s">
        <v>31</v>
      </c>
      <c r="S7668" s="1" t="s">
        <v>32</v>
      </c>
      <c r="T7668" s="1">
        <v>75209.0</v>
      </c>
      <c r="U7668" s="1" t="s">
        <v>24376</v>
      </c>
    </row>
    <row r="7669">
      <c r="A7669" s="1" t="s">
        <v>24419</v>
      </c>
      <c r="B7669" s="1">
        <v>72581.0</v>
      </c>
      <c r="C7669" s="1">
        <v>2213.0</v>
      </c>
      <c r="D7669" s="2" t="s">
        <v>22403</v>
      </c>
      <c r="E7669" s="1" t="s">
        <v>3348</v>
      </c>
      <c r="F7669" s="1" t="s">
        <v>6582</v>
      </c>
      <c r="G7669" s="3" t="str">
        <f t="shared" si="1"/>
        <v>Rachel Kramer</v>
      </c>
      <c r="H7669" s="3" t="str">
        <f t="shared" si="2"/>
        <v>RACHEL KRAMER</v>
      </c>
      <c r="J7669" s="1" t="s">
        <v>57</v>
      </c>
      <c r="K7669" s="1" t="s">
        <v>47</v>
      </c>
      <c r="L7669" s="1">
        <v>500.0</v>
      </c>
      <c r="M7669" s="1" t="s">
        <v>58</v>
      </c>
      <c r="N7669" s="1" t="s">
        <v>22395</v>
      </c>
      <c r="O7669" s="4">
        <v>44317.0</v>
      </c>
      <c r="P7669" s="4">
        <v>44294.0</v>
      </c>
      <c r="Q7669" s="1" t="s">
        <v>24420</v>
      </c>
      <c r="R7669" s="1" t="s">
        <v>24421</v>
      </c>
      <c r="S7669" s="1" t="s">
        <v>16447</v>
      </c>
      <c r="T7669" s="1">
        <v>68114.0</v>
      </c>
      <c r="U7669" s="1" t="s">
        <v>24422</v>
      </c>
    </row>
    <row r="7670">
      <c r="A7670" s="1" t="s">
        <v>24423</v>
      </c>
      <c r="B7670" s="1">
        <v>72588.0</v>
      </c>
      <c r="C7670" s="1">
        <v>2213.0</v>
      </c>
      <c r="D7670" s="2" t="s">
        <v>22403</v>
      </c>
      <c r="E7670" s="1" t="s">
        <v>479</v>
      </c>
      <c r="F7670" s="1" t="s">
        <v>17036</v>
      </c>
      <c r="G7670" s="3" t="str">
        <f t="shared" si="1"/>
        <v>Charles Siegel</v>
      </c>
      <c r="H7670" s="3" t="str">
        <f t="shared" si="2"/>
        <v>CHARLES SIEGEL</v>
      </c>
      <c r="J7670" s="1" t="s">
        <v>57</v>
      </c>
      <c r="K7670" s="1" t="s">
        <v>47</v>
      </c>
      <c r="L7670" s="1">
        <v>500.0</v>
      </c>
      <c r="M7670" s="1" t="s">
        <v>58</v>
      </c>
      <c r="N7670" s="1" t="s">
        <v>22395</v>
      </c>
      <c r="O7670" s="4">
        <v>44317.0</v>
      </c>
      <c r="P7670" s="4">
        <v>44297.0</v>
      </c>
      <c r="Q7670" s="1" t="s">
        <v>23770</v>
      </c>
      <c r="R7670" s="1" t="s">
        <v>31</v>
      </c>
      <c r="S7670" s="1" t="s">
        <v>32</v>
      </c>
      <c r="T7670" s="1">
        <v>75230.0</v>
      </c>
      <c r="U7670" s="1" t="s">
        <v>23771</v>
      </c>
    </row>
    <row r="7671">
      <c r="A7671" s="1" t="s">
        <v>24424</v>
      </c>
      <c r="B7671" s="1">
        <v>72596.0</v>
      </c>
      <c r="C7671" s="1">
        <v>2213.0</v>
      </c>
      <c r="D7671" s="2" t="s">
        <v>22403</v>
      </c>
      <c r="E7671" s="1" t="s">
        <v>2593</v>
      </c>
      <c r="F7671" s="1" t="s">
        <v>24425</v>
      </c>
      <c r="G7671" s="3" t="str">
        <f t="shared" si="1"/>
        <v>Terry Montesi</v>
      </c>
      <c r="H7671" s="3" t="str">
        <f t="shared" si="2"/>
        <v>TERRY MONTESI</v>
      </c>
      <c r="J7671" s="1" t="s">
        <v>57</v>
      </c>
      <c r="K7671" s="1" t="s">
        <v>47</v>
      </c>
      <c r="L7671" s="1">
        <v>500.0</v>
      </c>
      <c r="M7671" s="1" t="s">
        <v>58</v>
      </c>
      <c r="N7671" s="1" t="s">
        <v>22395</v>
      </c>
      <c r="O7671" s="4">
        <v>44317.0</v>
      </c>
      <c r="P7671" s="4">
        <v>44299.0</v>
      </c>
      <c r="Q7671" s="1" t="s">
        <v>24426</v>
      </c>
      <c r="R7671" s="1" t="s">
        <v>913</v>
      </c>
      <c r="S7671" s="1" t="s">
        <v>32</v>
      </c>
      <c r="T7671" s="1">
        <v>76107.0</v>
      </c>
      <c r="U7671" s="1" t="s">
        <v>24427</v>
      </c>
    </row>
    <row r="7672">
      <c r="A7672" s="1" t="s">
        <v>24428</v>
      </c>
      <c r="B7672" s="1">
        <v>72598.0</v>
      </c>
      <c r="C7672" s="1">
        <v>2213.0</v>
      </c>
      <c r="D7672" s="2" t="s">
        <v>22403</v>
      </c>
      <c r="E7672" s="1" t="s">
        <v>24429</v>
      </c>
      <c r="F7672" s="1" t="s">
        <v>24430</v>
      </c>
      <c r="G7672" s="3" t="str">
        <f t="shared" si="1"/>
        <v>Selwyn Rayzor</v>
      </c>
      <c r="H7672" s="3" t="str">
        <f t="shared" si="2"/>
        <v>SELWYN RAYZOR</v>
      </c>
      <c r="J7672" s="1" t="s">
        <v>57</v>
      </c>
      <c r="K7672" s="1" t="s">
        <v>47</v>
      </c>
      <c r="L7672" s="1">
        <v>500.0</v>
      </c>
      <c r="M7672" s="1" t="s">
        <v>58</v>
      </c>
      <c r="N7672" s="1" t="s">
        <v>22395</v>
      </c>
      <c r="O7672" s="4">
        <v>44317.0</v>
      </c>
      <c r="P7672" s="4">
        <v>44299.0</v>
      </c>
      <c r="Q7672" s="1" t="s">
        <v>24431</v>
      </c>
      <c r="R7672" s="1" t="s">
        <v>31</v>
      </c>
      <c r="S7672" s="1" t="s">
        <v>32</v>
      </c>
      <c r="T7672" s="1">
        <v>75220.0</v>
      </c>
      <c r="U7672" s="1" t="s">
        <v>24432</v>
      </c>
    </row>
    <row r="7673">
      <c r="A7673" s="1" t="s">
        <v>24433</v>
      </c>
      <c r="B7673" s="1">
        <v>72603.0</v>
      </c>
      <c r="C7673" s="1">
        <v>2213.0</v>
      </c>
      <c r="D7673" s="2" t="s">
        <v>22403</v>
      </c>
      <c r="E7673" s="1" t="s">
        <v>24434</v>
      </c>
      <c r="F7673" s="1" t="s">
        <v>3504</v>
      </c>
      <c r="G7673" s="3" t="str">
        <f t="shared" si="1"/>
        <v>Sunny Ackerman</v>
      </c>
      <c r="H7673" s="3" t="str">
        <f t="shared" si="2"/>
        <v>SUNNY ACKERMAN</v>
      </c>
      <c r="J7673" s="1" t="s">
        <v>57</v>
      </c>
      <c r="K7673" s="1" t="s">
        <v>47</v>
      </c>
      <c r="L7673" s="1">
        <v>500.0</v>
      </c>
      <c r="M7673" s="1" t="s">
        <v>58</v>
      </c>
      <c r="N7673" s="1" t="s">
        <v>22395</v>
      </c>
      <c r="O7673" s="4">
        <v>44317.0</v>
      </c>
      <c r="P7673" s="4">
        <v>44300.0</v>
      </c>
      <c r="Q7673" s="1" t="s">
        <v>24435</v>
      </c>
      <c r="R7673" s="1" t="s">
        <v>31</v>
      </c>
      <c r="S7673" s="1" t="s">
        <v>32</v>
      </c>
      <c r="T7673" s="1">
        <v>75201.0</v>
      </c>
      <c r="U7673" s="1" t="s">
        <v>24436</v>
      </c>
    </row>
    <row r="7674">
      <c r="A7674" s="1" t="s">
        <v>24437</v>
      </c>
      <c r="B7674" s="1">
        <v>72618.0</v>
      </c>
      <c r="C7674" s="1">
        <v>2213.0</v>
      </c>
      <c r="D7674" s="2" t="s">
        <v>22403</v>
      </c>
      <c r="E7674" s="1" t="s">
        <v>6605</v>
      </c>
      <c r="F7674" s="1" t="s">
        <v>1343</v>
      </c>
      <c r="G7674" s="3" t="str">
        <f t="shared" si="1"/>
        <v>Kenneth and Jane Valach</v>
      </c>
      <c r="H7674" s="3" t="str">
        <f t="shared" si="2"/>
        <v>KENNETH AND JANE VALACH</v>
      </c>
      <c r="J7674" s="1" t="s">
        <v>57</v>
      </c>
      <c r="K7674" s="1" t="s">
        <v>47</v>
      </c>
      <c r="L7674" s="1">
        <v>500.0</v>
      </c>
      <c r="M7674" s="1" t="s">
        <v>58</v>
      </c>
      <c r="N7674" s="1" t="s">
        <v>22395</v>
      </c>
      <c r="O7674" s="4">
        <v>44317.0</v>
      </c>
      <c r="P7674" s="4">
        <v>44306.0</v>
      </c>
      <c r="Q7674" s="1" t="s">
        <v>1371</v>
      </c>
      <c r="R7674" s="1" t="s">
        <v>323</v>
      </c>
      <c r="S7674" s="1" t="s">
        <v>32</v>
      </c>
      <c r="T7674" s="1">
        <v>77024.0</v>
      </c>
      <c r="U7674" s="1" t="s">
        <v>1372</v>
      </c>
    </row>
    <row r="7675">
      <c r="A7675" s="1" t="s">
        <v>24438</v>
      </c>
      <c r="B7675" s="1">
        <v>72626.0</v>
      </c>
      <c r="C7675" s="1">
        <v>2213.0</v>
      </c>
      <c r="D7675" s="2" t="s">
        <v>22403</v>
      </c>
      <c r="E7675" s="1" t="s">
        <v>5348</v>
      </c>
      <c r="F7675" s="1" t="s">
        <v>5349</v>
      </c>
      <c r="G7675" s="3" t="str">
        <f t="shared" si="1"/>
        <v>Lucy Billingsley</v>
      </c>
      <c r="H7675" s="3" t="str">
        <f t="shared" si="2"/>
        <v>LUCY BILLINGSLEY</v>
      </c>
      <c r="J7675" s="1" t="s">
        <v>57</v>
      </c>
      <c r="K7675" s="1" t="s">
        <v>47</v>
      </c>
      <c r="L7675" s="1">
        <v>500.0</v>
      </c>
      <c r="M7675" s="1" t="s">
        <v>58</v>
      </c>
      <c r="N7675" s="1" t="s">
        <v>22395</v>
      </c>
      <c r="O7675" s="4">
        <v>44317.0</v>
      </c>
      <c r="P7675" s="4">
        <v>44307.0</v>
      </c>
      <c r="Q7675" s="1" t="s">
        <v>9394</v>
      </c>
      <c r="R7675" s="1" t="s">
        <v>31</v>
      </c>
      <c r="S7675" s="1" t="s">
        <v>32</v>
      </c>
      <c r="T7675" s="1">
        <v>75201.0</v>
      </c>
      <c r="U7675" s="1" t="s">
        <v>9395</v>
      </c>
    </row>
    <row r="7676">
      <c r="A7676" s="1" t="s">
        <v>24439</v>
      </c>
      <c r="B7676" s="1">
        <v>72651.0</v>
      </c>
      <c r="C7676" s="1">
        <v>2213.0</v>
      </c>
      <c r="D7676" s="2" t="s">
        <v>22403</v>
      </c>
      <c r="E7676" s="1" t="s">
        <v>8017</v>
      </c>
      <c r="F7676" s="1" t="s">
        <v>14731</v>
      </c>
      <c r="G7676" s="3" t="str">
        <f t="shared" si="1"/>
        <v>Sarah Dunning</v>
      </c>
      <c r="H7676" s="3" t="str">
        <f t="shared" si="2"/>
        <v>SARAH DUNNING</v>
      </c>
      <c r="J7676" s="1" t="s">
        <v>57</v>
      </c>
      <c r="K7676" s="1" t="s">
        <v>47</v>
      </c>
      <c r="L7676" s="1">
        <v>500.0</v>
      </c>
      <c r="M7676" s="1" t="s">
        <v>58</v>
      </c>
      <c r="N7676" s="1" t="s">
        <v>22395</v>
      </c>
      <c r="O7676" s="4">
        <v>44317.0</v>
      </c>
      <c r="P7676" s="4">
        <v>44288.0</v>
      </c>
      <c r="Q7676" s="1" t="s">
        <v>24265</v>
      </c>
      <c r="R7676" s="1" t="s">
        <v>31</v>
      </c>
      <c r="S7676" s="1" t="s">
        <v>32</v>
      </c>
      <c r="T7676" s="1">
        <v>75220.0</v>
      </c>
      <c r="U7676" s="1" t="s">
        <v>24266</v>
      </c>
    </row>
    <row r="7677">
      <c r="A7677" s="1" t="s">
        <v>24440</v>
      </c>
      <c r="B7677" s="1">
        <v>76055.0</v>
      </c>
      <c r="C7677" s="1">
        <v>2276.0</v>
      </c>
      <c r="D7677" s="2" t="s">
        <v>22405</v>
      </c>
      <c r="E7677" s="1" t="s">
        <v>228</v>
      </c>
      <c r="F7677" s="1" t="s">
        <v>3508</v>
      </c>
      <c r="G7677" s="3" t="str">
        <f t="shared" si="1"/>
        <v>Leon Backes</v>
      </c>
      <c r="H7677" s="3" t="str">
        <f t="shared" si="2"/>
        <v>LEON BACKES</v>
      </c>
      <c r="J7677" s="1" t="s">
        <v>57</v>
      </c>
      <c r="K7677" s="1" t="s">
        <v>50</v>
      </c>
      <c r="L7677" s="1">
        <v>500.0</v>
      </c>
      <c r="M7677" s="1" t="s">
        <v>58</v>
      </c>
      <c r="N7677" s="1" t="s">
        <v>22395</v>
      </c>
      <c r="O7677" s="4">
        <v>44352.0</v>
      </c>
      <c r="P7677" s="4">
        <v>44316.0</v>
      </c>
      <c r="Q7677" s="1" t="s">
        <v>3509</v>
      </c>
      <c r="R7677" s="1" t="s">
        <v>31</v>
      </c>
      <c r="S7677" s="1" t="s">
        <v>32</v>
      </c>
      <c r="T7677" s="1">
        <v>75231.0</v>
      </c>
      <c r="U7677" s="1" t="s">
        <v>3510</v>
      </c>
    </row>
    <row r="7678">
      <c r="A7678" s="1" t="s">
        <v>24441</v>
      </c>
      <c r="B7678" s="1">
        <v>75850.0</v>
      </c>
      <c r="C7678" s="1">
        <v>2276.0</v>
      </c>
      <c r="D7678" s="2" t="s">
        <v>22405</v>
      </c>
      <c r="E7678" s="1" t="s">
        <v>2295</v>
      </c>
      <c r="F7678" s="1" t="s">
        <v>24442</v>
      </c>
      <c r="G7678" s="3" t="str">
        <f t="shared" si="1"/>
        <v>Paul Pandian</v>
      </c>
      <c r="H7678" s="3" t="str">
        <f t="shared" si="2"/>
        <v>PAUL PANDIAN</v>
      </c>
      <c r="J7678" s="1" t="s">
        <v>57</v>
      </c>
      <c r="K7678" s="1" t="s">
        <v>50</v>
      </c>
      <c r="L7678" s="1">
        <v>500.0</v>
      </c>
      <c r="M7678" s="1" t="s">
        <v>58</v>
      </c>
      <c r="N7678" s="1" t="s">
        <v>22395</v>
      </c>
      <c r="O7678" s="4">
        <v>44352.0</v>
      </c>
      <c r="P7678" s="4">
        <v>44336.0</v>
      </c>
      <c r="Q7678" s="1" t="s">
        <v>24443</v>
      </c>
      <c r="R7678" s="1" t="s">
        <v>31</v>
      </c>
      <c r="S7678" s="1" t="s">
        <v>32</v>
      </c>
      <c r="T7678" s="1">
        <v>75230.0</v>
      </c>
      <c r="U7678" s="1" t="s">
        <v>24444</v>
      </c>
    </row>
    <row r="7679">
      <c r="A7679" s="1" t="s">
        <v>24445</v>
      </c>
      <c r="B7679" s="1">
        <v>75882.0</v>
      </c>
      <c r="C7679" s="1">
        <v>2276.0</v>
      </c>
      <c r="D7679" s="2" t="s">
        <v>22405</v>
      </c>
      <c r="E7679" s="1" t="s">
        <v>819</v>
      </c>
      <c r="F7679" s="1" t="s">
        <v>4408</v>
      </c>
      <c r="G7679" s="3" t="str">
        <f t="shared" si="1"/>
        <v>Mary Fairchild</v>
      </c>
      <c r="H7679" s="3" t="str">
        <f t="shared" si="2"/>
        <v>MARY FAIRCHILD</v>
      </c>
      <c r="J7679" s="1" t="s">
        <v>57</v>
      </c>
      <c r="K7679" s="1" t="s">
        <v>50</v>
      </c>
      <c r="L7679" s="1">
        <v>500.0</v>
      </c>
      <c r="M7679" s="1" t="s">
        <v>58</v>
      </c>
      <c r="N7679" s="1" t="s">
        <v>22395</v>
      </c>
      <c r="O7679" s="4">
        <v>44352.0</v>
      </c>
      <c r="P7679" s="4">
        <v>44329.0</v>
      </c>
      <c r="Q7679" s="1" t="s">
        <v>24446</v>
      </c>
      <c r="R7679" s="1" t="s">
        <v>3746</v>
      </c>
      <c r="S7679" s="1" t="s">
        <v>32</v>
      </c>
      <c r="T7679" s="1">
        <v>76092.0</v>
      </c>
      <c r="U7679" s="1" t="s">
        <v>24447</v>
      </c>
    </row>
    <row r="7680">
      <c r="A7680" s="1" t="s">
        <v>24448</v>
      </c>
      <c r="B7680" s="1">
        <v>75991.0</v>
      </c>
      <c r="C7680" s="1">
        <v>2276.0</v>
      </c>
      <c r="D7680" s="2" t="s">
        <v>22405</v>
      </c>
      <c r="E7680" s="1" t="s">
        <v>1760</v>
      </c>
      <c r="F7680" s="1" t="s">
        <v>6848</v>
      </c>
      <c r="G7680" s="3" t="str">
        <f t="shared" si="1"/>
        <v>Jennifer Gates</v>
      </c>
      <c r="H7680" s="3" t="str">
        <f t="shared" si="2"/>
        <v>JENNIFER GATES</v>
      </c>
      <c r="J7680" s="1" t="s">
        <v>57</v>
      </c>
      <c r="K7680" s="1" t="s">
        <v>50</v>
      </c>
      <c r="L7680" s="1">
        <v>500.0</v>
      </c>
      <c r="M7680" s="1" t="s">
        <v>58</v>
      </c>
      <c r="N7680" s="1" t="s">
        <v>22395</v>
      </c>
      <c r="O7680" s="4">
        <v>44352.0</v>
      </c>
      <c r="P7680" s="4">
        <v>44322.0</v>
      </c>
      <c r="Q7680" s="1" t="s">
        <v>16108</v>
      </c>
      <c r="R7680" s="1" t="s">
        <v>31</v>
      </c>
      <c r="S7680" s="1" t="s">
        <v>32</v>
      </c>
      <c r="T7680" s="1">
        <v>75229.0</v>
      </c>
      <c r="U7680" s="1" t="s">
        <v>24449</v>
      </c>
    </row>
    <row r="7681">
      <c r="A7681" s="1" t="s">
        <v>24450</v>
      </c>
      <c r="B7681" s="1">
        <v>75862.0</v>
      </c>
      <c r="C7681" s="1">
        <v>2276.0</v>
      </c>
      <c r="D7681" s="2" t="s">
        <v>22405</v>
      </c>
      <c r="E7681" s="1" t="s">
        <v>15285</v>
      </c>
      <c r="F7681" s="1" t="s">
        <v>24285</v>
      </c>
      <c r="G7681" s="3" t="str">
        <f t="shared" si="1"/>
        <v>Leonard Cedars</v>
      </c>
      <c r="H7681" s="3" t="str">
        <f t="shared" si="2"/>
        <v>LEONARD CEDARS</v>
      </c>
      <c r="J7681" s="1" t="s">
        <v>57</v>
      </c>
      <c r="K7681" s="1" t="s">
        <v>50</v>
      </c>
      <c r="L7681" s="1">
        <v>500.0</v>
      </c>
      <c r="M7681" s="1" t="s">
        <v>58</v>
      </c>
      <c r="N7681" s="1" t="s">
        <v>22395</v>
      </c>
      <c r="O7681" s="4">
        <v>44352.0</v>
      </c>
      <c r="P7681" s="4">
        <v>44330.0</v>
      </c>
      <c r="Q7681" s="1" t="s">
        <v>24451</v>
      </c>
      <c r="R7681" s="1" t="s">
        <v>31</v>
      </c>
      <c r="S7681" s="1" t="s">
        <v>32</v>
      </c>
      <c r="T7681" s="1">
        <v>75230.0</v>
      </c>
      <c r="U7681" s="1" t="s">
        <v>24452</v>
      </c>
    </row>
    <row r="7682">
      <c r="A7682" s="1" t="s">
        <v>24453</v>
      </c>
      <c r="B7682" s="1">
        <v>75875.0</v>
      </c>
      <c r="C7682" s="1">
        <v>2276.0</v>
      </c>
      <c r="D7682" s="2" t="s">
        <v>22405</v>
      </c>
      <c r="E7682" s="1" t="s">
        <v>255</v>
      </c>
      <c r="F7682" s="1" t="s">
        <v>14645</v>
      </c>
      <c r="G7682" s="3" t="str">
        <f t="shared" si="1"/>
        <v>Gary Gross</v>
      </c>
      <c r="H7682" s="3" t="str">
        <f t="shared" si="2"/>
        <v>GARY GROSS</v>
      </c>
      <c r="J7682" s="1" t="s">
        <v>57</v>
      </c>
      <c r="K7682" s="1" t="s">
        <v>50</v>
      </c>
      <c r="L7682" s="1">
        <v>500.0</v>
      </c>
      <c r="M7682" s="1" t="s">
        <v>58</v>
      </c>
      <c r="N7682" s="1" t="s">
        <v>22395</v>
      </c>
      <c r="O7682" s="4">
        <v>44352.0</v>
      </c>
      <c r="P7682" s="4">
        <v>44329.0</v>
      </c>
      <c r="Q7682" s="1" t="s">
        <v>24454</v>
      </c>
      <c r="R7682" s="1" t="s">
        <v>2606</v>
      </c>
      <c r="S7682" s="1" t="s">
        <v>32</v>
      </c>
      <c r="T7682" s="1">
        <v>75231.0</v>
      </c>
      <c r="U7682" s="1" t="s">
        <v>24455</v>
      </c>
    </row>
    <row r="7683">
      <c r="A7683" s="1" t="s">
        <v>24456</v>
      </c>
      <c r="B7683" s="1">
        <v>75863.0</v>
      </c>
      <c r="C7683" s="1">
        <v>2276.0</v>
      </c>
      <c r="D7683" s="2" t="s">
        <v>22405</v>
      </c>
      <c r="E7683" s="1" t="s">
        <v>228</v>
      </c>
      <c r="F7683" s="1" t="s">
        <v>3508</v>
      </c>
      <c r="G7683" s="3" t="str">
        <f t="shared" si="1"/>
        <v>Leon Backes</v>
      </c>
      <c r="H7683" s="3" t="str">
        <f t="shared" si="2"/>
        <v>LEON BACKES</v>
      </c>
      <c r="J7683" s="1" t="s">
        <v>57</v>
      </c>
      <c r="K7683" s="1" t="s">
        <v>50</v>
      </c>
      <c r="L7683" s="1">
        <v>500.0</v>
      </c>
      <c r="M7683" s="1" t="s">
        <v>58</v>
      </c>
      <c r="N7683" s="1" t="s">
        <v>22395</v>
      </c>
      <c r="O7683" s="4">
        <v>44352.0</v>
      </c>
      <c r="P7683" s="4">
        <v>44330.0</v>
      </c>
      <c r="Q7683" s="1" t="s">
        <v>3509</v>
      </c>
      <c r="R7683" s="1" t="s">
        <v>31</v>
      </c>
      <c r="S7683" s="1" t="s">
        <v>32</v>
      </c>
      <c r="T7683" s="1">
        <v>75231.0</v>
      </c>
      <c r="U7683" s="1" t="s">
        <v>3510</v>
      </c>
    </row>
    <row r="7684">
      <c r="A7684" s="1" t="s">
        <v>24457</v>
      </c>
      <c r="B7684" s="1">
        <v>75922.0</v>
      </c>
      <c r="C7684" s="1">
        <v>2276.0</v>
      </c>
      <c r="D7684" s="2" t="s">
        <v>22405</v>
      </c>
      <c r="E7684" s="1" t="s">
        <v>24458</v>
      </c>
      <c r="F7684" s="1" t="s">
        <v>24459</v>
      </c>
      <c r="G7684" s="3" t="str">
        <f t="shared" si="1"/>
        <v>I West Bill Gart</v>
      </c>
      <c r="H7684" s="3" t="str">
        <f t="shared" si="2"/>
        <v>I WEST BILL GART</v>
      </c>
      <c r="J7684" s="1" t="s">
        <v>57</v>
      </c>
      <c r="K7684" s="1" t="s">
        <v>50</v>
      </c>
      <c r="L7684" s="1">
        <v>500.0</v>
      </c>
      <c r="M7684" s="1" t="s">
        <v>58</v>
      </c>
      <c r="N7684" s="1" t="s">
        <v>22395</v>
      </c>
      <c r="O7684" s="4">
        <v>44352.0</v>
      </c>
      <c r="P7684" s="4">
        <v>44326.0</v>
      </c>
      <c r="Q7684" s="1" t="s">
        <v>24460</v>
      </c>
      <c r="R7684" s="1" t="s">
        <v>31</v>
      </c>
      <c r="S7684" s="1" t="s">
        <v>32</v>
      </c>
      <c r="T7684" s="1">
        <v>75230.0</v>
      </c>
      <c r="U7684" s="1" t="s">
        <v>24461</v>
      </c>
    </row>
    <row r="7685">
      <c r="A7685" s="1" t="s">
        <v>24462</v>
      </c>
      <c r="B7685" s="1">
        <v>75985.0</v>
      </c>
      <c r="C7685" s="1">
        <v>2276.0</v>
      </c>
      <c r="D7685" s="2" t="s">
        <v>22405</v>
      </c>
      <c r="E7685" s="1" t="s">
        <v>2776</v>
      </c>
      <c r="F7685" s="1" t="s">
        <v>24241</v>
      </c>
      <c r="G7685" s="3" t="str">
        <f t="shared" si="1"/>
        <v>Bill Naifeh</v>
      </c>
      <c r="H7685" s="3" t="str">
        <f t="shared" si="2"/>
        <v>BILL NAIFEH</v>
      </c>
      <c r="J7685" s="1" t="s">
        <v>57</v>
      </c>
      <c r="K7685" s="1" t="s">
        <v>50</v>
      </c>
      <c r="L7685" s="1">
        <v>500.0</v>
      </c>
      <c r="M7685" s="1" t="s">
        <v>58</v>
      </c>
      <c r="N7685" s="1" t="s">
        <v>22395</v>
      </c>
      <c r="O7685" s="4">
        <v>44352.0</v>
      </c>
      <c r="P7685" s="4">
        <v>44322.0</v>
      </c>
      <c r="Q7685" s="1" t="s">
        <v>24463</v>
      </c>
      <c r="R7685" s="1" t="s">
        <v>31</v>
      </c>
      <c r="S7685" s="1" t="s">
        <v>32</v>
      </c>
      <c r="T7685" s="1">
        <v>75240.0</v>
      </c>
      <c r="U7685" s="1" t="s">
        <v>24464</v>
      </c>
    </row>
    <row r="7686">
      <c r="A7686" s="1" t="s">
        <v>24465</v>
      </c>
      <c r="B7686" s="1">
        <v>76002.0</v>
      </c>
      <c r="C7686" s="1">
        <v>2276.0</v>
      </c>
      <c r="D7686" s="2" t="s">
        <v>22405</v>
      </c>
      <c r="E7686" s="1" t="s">
        <v>6765</v>
      </c>
      <c r="F7686" s="1" t="s">
        <v>5866</v>
      </c>
      <c r="G7686" s="3" t="str">
        <f t="shared" si="1"/>
        <v>Dennis Drapkin</v>
      </c>
      <c r="H7686" s="3" t="str">
        <f t="shared" si="2"/>
        <v>DENNIS DRAPKIN</v>
      </c>
      <c r="J7686" s="1" t="s">
        <v>57</v>
      </c>
      <c r="K7686" s="1" t="s">
        <v>50</v>
      </c>
      <c r="L7686" s="1">
        <v>500.0</v>
      </c>
      <c r="M7686" s="1" t="s">
        <v>58</v>
      </c>
      <c r="N7686" s="1" t="s">
        <v>22395</v>
      </c>
      <c r="O7686" s="4">
        <v>44352.0</v>
      </c>
      <c r="P7686" s="4">
        <v>44321.0</v>
      </c>
      <c r="Q7686" s="1" t="s">
        <v>24466</v>
      </c>
      <c r="R7686" s="1" t="s">
        <v>31</v>
      </c>
      <c r="S7686" s="1" t="s">
        <v>32</v>
      </c>
      <c r="T7686" s="1">
        <v>75230.0</v>
      </c>
      <c r="U7686" s="1" t="s">
        <v>24467</v>
      </c>
    </row>
    <row r="7687">
      <c r="A7687" s="1" t="s">
        <v>24468</v>
      </c>
      <c r="B7687" s="1">
        <v>75839.0</v>
      </c>
      <c r="C7687" s="1">
        <v>2276.0</v>
      </c>
      <c r="D7687" s="2" t="s">
        <v>22405</v>
      </c>
      <c r="E7687" s="1" t="s">
        <v>24469</v>
      </c>
      <c r="F7687" s="1" t="s">
        <v>24470</v>
      </c>
      <c r="G7687" s="3" t="str">
        <f t="shared" si="1"/>
        <v>Zola Blicker</v>
      </c>
      <c r="H7687" s="3" t="str">
        <f t="shared" si="2"/>
        <v>ZOLA BLICKER</v>
      </c>
      <c r="J7687" s="1" t="s">
        <v>57</v>
      </c>
      <c r="K7687" s="1" t="s">
        <v>50</v>
      </c>
      <c r="L7687" s="1">
        <v>500.0</v>
      </c>
      <c r="M7687" s="1" t="s">
        <v>58</v>
      </c>
      <c r="N7687" s="1" t="s">
        <v>22395</v>
      </c>
      <c r="O7687" s="4">
        <v>44352.0</v>
      </c>
      <c r="P7687" s="4">
        <v>44342.0</v>
      </c>
      <c r="Q7687" s="1" t="s">
        <v>24471</v>
      </c>
      <c r="R7687" s="1" t="s">
        <v>31</v>
      </c>
      <c r="S7687" s="1" t="s">
        <v>32</v>
      </c>
      <c r="T7687" s="1">
        <v>75248.0</v>
      </c>
      <c r="U7687" s="1" t="s">
        <v>24472</v>
      </c>
    </row>
    <row r="7688">
      <c r="A7688" s="1" t="s">
        <v>24473</v>
      </c>
      <c r="B7688" s="1">
        <v>75898.0</v>
      </c>
      <c r="C7688" s="1">
        <v>2276.0</v>
      </c>
      <c r="D7688" s="2" t="s">
        <v>22405</v>
      </c>
      <c r="E7688" s="1" t="s">
        <v>7026</v>
      </c>
      <c r="F7688" s="1" t="s">
        <v>7027</v>
      </c>
      <c r="G7688" s="3" t="str">
        <f t="shared" si="1"/>
        <v>Debbie Branson</v>
      </c>
      <c r="H7688" s="3" t="str">
        <f t="shared" si="2"/>
        <v>DEBBIE BRANSON</v>
      </c>
      <c r="J7688" s="1" t="s">
        <v>57</v>
      </c>
      <c r="K7688" s="1" t="s">
        <v>50</v>
      </c>
      <c r="L7688" s="1">
        <v>500.0</v>
      </c>
      <c r="M7688" s="1" t="s">
        <v>58</v>
      </c>
      <c r="N7688" s="1" t="s">
        <v>22395</v>
      </c>
      <c r="O7688" s="4">
        <v>44352.0</v>
      </c>
      <c r="P7688" s="4">
        <v>44328.0</v>
      </c>
      <c r="Q7688" s="1" t="s">
        <v>7028</v>
      </c>
      <c r="R7688" s="1" t="s">
        <v>31</v>
      </c>
      <c r="S7688" s="1" t="s">
        <v>32</v>
      </c>
      <c r="T7688" s="1">
        <v>75205.0</v>
      </c>
      <c r="U7688" s="1" t="s">
        <v>7029</v>
      </c>
    </row>
    <row r="7689">
      <c r="A7689" s="1" t="s">
        <v>24474</v>
      </c>
      <c r="B7689" s="1">
        <v>75994.0</v>
      </c>
      <c r="C7689" s="1">
        <v>2276.0</v>
      </c>
      <c r="D7689" s="2" t="s">
        <v>22405</v>
      </c>
      <c r="E7689" s="1" t="s">
        <v>1021</v>
      </c>
      <c r="F7689" s="1" t="s">
        <v>782</v>
      </c>
      <c r="G7689" s="3" t="str">
        <f t="shared" si="1"/>
        <v>James Wilson</v>
      </c>
      <c r="H7689" s="3" t="str">
        <f t="shared" si="2"/>
        <v>JAMES WILSON</v>
      </c>
      <c r="J7689" s="1" t="s">
        <v>57</v>
      </c>
      <c r="K7689" s="1" t="s">
        <v>50</v>
      </c>
      <c r="L7689" s="1">
        <v>500.0</v>
      </c>
      <c r="M7689" s="1" t="s">
        <v>58</v>
      </c>
      <c r="N7689" s="1" t="s">
        <v>22395</v>
      </c>
      <c r="O7689" s="4">
        <v>44352.0</v>
      </c>
      <c r="P7689" s="4">
        <v>44322.0</v>
      </c>
      <c r="Q7689" s="1" t="s">
        <v>24475</v>
      </c>
      <c r="R7689" s="1" t="s">
        <v>31</v>
      </c>
      <c r="S7689" s="1" t="s">
        <v>32</v>
      </c>
      <c r="T7689" s="1">
        <v>75225.0</v>
      </c>
      <c r="U7689" s="1" t="s">
        <v>24476</v>
      </c>
    </row>
    <row r="7690">
      <c r="A7690" s="1" t="s">
        <v>24477</v>
      </c>
      <c r="B7690" s="1">
        <v>76019.0</v>
      </c>
      <c r="C7690" s="1">
        <v>2276.0</v>
      </c>
      <c r="D7690" s="2" t="s">
        <v>22405</v>
      </c>
      <c r="E7690" s="1" t="s">
        <v>1324</v>
      </c>
      <c r="F7690" s="1" t="s">
        <v>1325</v>
      </c>
      <c r="G7690" s="3" t="str">
        <f t="shared" si="1"/>
        <v>Ronald Steinhart</v>
      </c>
      <c r="H7690" s="3" t="str">
        <f t="shared" si="2"/>
        <v>RONALD STEINHART</v>
      </c>
      <c r="J7690" s="1" t="s">
        <v>57</v>
      </c>
      <c r="K7690" s="1" t="s">
        <v>50</v>
      </c>
      <c r="L7690" s="1">
        <v>500.0</v>
      </c>
      <c r="M7690" s="1" t="s">
        <v>58</v>
      </c>
      <c r="N7690" s="1" t="s">
        <v>22395</v>
      </c>
      <c r="O7690" s="4">
        <v>44352.0</v>
      </c>
      <c r="P7690" s="4">
        <v>44321.0</v>
      </c>
      <c r="Q7690" s="1" t="s">
        <v>6891</v>
      </c>
      <c r="R7690" s="1" t="s">
        <v>31</v>
      </c>
      <c r="S7690" s="1" t="s">
        <v>32</v>
      </c>
      <c r="T7690" s="1">
        <v>75230.0</v>
      </c>
      <c r="U7690" s="1" t="s">
        <v>6892</v>
      </c>
    </row>
    <row r="7691">
      <c r="A7691" s="1" t="s">
        <v>24478</v>
      </c>
      <c r="B7691" s="1">
        <v>75956.0</v>
      </c>
      <c r="C7691" s="1">
        <v>2276.0</v>
      </c>
      <c r="D7691" s="2" t="s">
        <v>22405</v>
      </c>
      <c r="E7691" s="1" t="s">
        <v>5884</v>
      </c>
      <c r="F7691" s="1" t="s">
        <v>20491</v>
      </c>
      <c r="G7691" s="3" t="str">
        <f t="shared" si="1"/>
        <v>Janie McGarr</v>
      </c>
      <c r="H7691" s="3" t="str">
        <f t="shared" si="2"/>
        <v>JANIE MCGARR</v>
      </c>
      <c r="J7691" s="1" t="s">
        <v>57</v>
      </c>
      <c r="K7691" s="1" t="s">
        <v>50</v>
      </c>
      <c r="L7691" s="1">
        <v>500.0</v>
      </c>
      <c r="M7691" s="1" t="s">
        <v>58</v>
      </c>
      <c r="N7691" s="1" t="s">
        <v>22395</v>
      </c>
      <c r="O7691" s="4">
        <v>44352.0</v>
      </c>
      <c r="P7691" s="4">
        <v>44323.0</v>
      </c>
      <c r="Q7691" s="1" t="s">
        <v>20492</v>
      </c>
      <c r="R7691" s="1" t="s">
        <v>31</v>
      </c>
      <c r="S7691" s="1" t="s">
        <v>32</v>
      </c>
      <c r="T7691" s="1">
        <v>75220.0</v>
      </c>
      <c r="U7691" s="1" t="s">
        <v>20493</v>
      </c>
    </row>
    <row r="7692">
      <c r="A7692" s="1" t="s">
        <v>24479</v>
      </c>
      <c r="B7692" s="1">
        <v>76040.0</v>
      </c>
      <c r="C7692" s="1">
        <v>2276.0</v>
      </c>
      <c r="D7692" s="2" t="s">
        <v>22405</v>
      </c>
      <c r="E7692" s="1" t="s">
        <v>799</v>
      </c>
      <c r="F7692" s="1" t="s">
        <v>1386</v>
      </c>
      <c r="G7692" s="3" t="str">
        <f t="shared" si="1"/>
        <v>Robert Book</v>
      </c>
      <c r="H7692" s="3" t="str">
        <f t="shared" si="2"/>
        <v>ROBERT BOOK</v>
      </c>
      <c r="J7692" s="1" t="s">
        <v>57</v>
      </c>
      <c r="K7692" s="1" t="s">
        <v>50</v>
      </c>
      <c r="L7692" s="1">
        <v>500.0</v>
      </c>
      <c r="M7692" s="1" t="s">
        <v>58</v>
      </c>
      <c r="N7692" s="1" t="s">
        <v>22395</v>
      </c>
      <c r="O7692" s="4">
        <v>44352.0</v>
      </c>
      <c r="P7692" s="4">
        <v>44320.0</v>
      </c>
      <c r="Q7692" s="1" t="s">
        <v>20557</v>
      </c>
      <c r="R7692" s="1" t="s">
        <v>31</v>
      </c>
      <c r="S7692" s="1" t="s">
        <v>32</v>
      </c>
      <c r="T7692" s="1">
        <v>75240.0</v>
      </c>
      <c r="U7692" s="1" t="s">
        <v>20558</v>
      </c>
    </row>
    <row r="7693">
      <c r="A7693" s="1" t="s">
        <v>24480</v>
      </c>
      <c r="B7693" s="1">
        <v>75909.0</v>
      </c>
      <c r="C7693" s="1">
        <v>2276.0</v>
      </c>
      <c r="D7693" s="2" t="s">
        <v>22405</v>
      </c>
      <c r="E7693" s="1" t="s">
        <v>24481</v>
      </c>
      <c r="F7693" s="1" t="s">
        <v>23836</v>
      </c>
      <c r="G7693" s="3" t="str">
        <f t="shared" si="1"/>
        <v>Pam and Jeff Fine</v>
      </c>
      <c r="H7693" s="3" t="str">
        <f t="shared" si="2"/>
        <v>PAM AND JEFF FINE</v>
      </c>
      <c r="J7693" s="1" t="s">
        <v>57</v>
      </c>
      <c r="K7693" s="1" t="s">
        <v>50</v>
      </c>
      <c r="L7693" s="1">
        <v>500.0</v>
      </c>
      <c r="M7693" s="1" t="s">
        <v>58</v>
      </c>
      <c r="N7693" s="1" t="s">
        <v>22395</v>
      </c>
      <c r="O7693" s="4">
        <v>44352.0</v>
      </c>
      <c r="P7693" s="4">
        <v>44327.0</v>
      </c>
      <c r="Q7693" s="1" t="s">
        <v>24482</v>
      </c>
      <c r="R7693" s="1" t="s">
        <v>31</v>
      </c>
      <c r="S7693" s="1" t="s">
        <v>32</v>
      </c>
      <c r="T7693" s="1">
        <v>75230.0</v>
      </c>
      <c r="U7693" s="1" t="s">
        <v>24483</v>
      </c>
    </row>
    <row r="7694">
      <c r="A7694" s="1" t="s">
        <v>24484</v>
      </c>
      <c r="B7694" s="1">
        <v>75993.0</v>
      </c>
      <c r="C7694" s="1">
        <v>2276.0</v>
      </c>
      <c r="D7694" s="2" t="s">
        <v>22405</v>
      </c>
      <c r="E7694" s="1" t="s">
        <v>5879</v>
      </c>
      <c r="F7694" s="1" t="s">
        <v>6296</v>
      </c>
      <c r="G7694" s="3" t="str">
        <f t="shared" si="1"/>
        <v>Beverly Goldman</v>
      </c>
      <c r="H7694" s="3" t="str">
        <f t="shared" si="2"/>
        <v>BEVERLY GOLDMAN</v>
      </c>
      <c r="J7694" s="1" t="s">
        <v>57</v>
      </c>
      <c r="K7694" s="1" t="s">
        <v>50</v>
      </c>
      <c r="L7694" s="1">
        <v>500.0</v>
      </c>
      <c r="M7694" s="1" t="s">
        <v>58</v>
      </c>
      <c r="N7694" s="1" t="s">
        <v>22395</v>
      </c>
      <c r="O7694" s="4">
        <v>44352.0</v>
      </c>
      <c r="P7694" s="4">
        <v>44322.0</v>
      </c>
      <c r="Q7694" s="1" t="s">
        <v>24485</v>
      </c>
      <c r="R7694" s="1" t="s">
        <v>31</v>
      </c>
      <c r="S7694" s="1" t="s">
        <v>32</v>
      </c>
      <c r="T7694" s="1">
        <v>75248.0</v>
      </c>
      <c r="U7694" s="1" t="s">
        <v>24486</v>
      </c>
    </row>
    <row r="7695">
      <c r="A7695" s="1" t="s">
        <v>24487</v>
      </c>
      <c r="B7695" s="1">
        <v>75951.0</v>
      </c>
      <c r="C7695" s="1">
        <v>2276.0</v>
      </c>
      <c r="D7695" s="2" t="s">
        <v>22405</v>
      </c>
      <c r="E7695" s="1" t="s">
        <v>11850</v>
      </c>
      <c r="F7695" s="1" t="s">
        <v>163</v>
      </c>
      <c r="G7695" s="3" t="str">
        <f t="shared" si="1"/>
        <v>Patsy Martin</v>
      </c>
      <c r="H7695" s="3" t="str">
        <f t="shared" si="2"/>
        <v>PATSY MARTIN</v>
      </c>
      <c r="J7695" s="1" t="s">
        <v>57</v>
      </c>
      <c r="K7695" s="1" t="s">
        <v>50</v>
      </c>
      <c r="L7695" s="1">
        <v>500.0</v>
      </c>
      <c r="M7695" s="1" t="s">
        <v>58</v>
      </c>
      <c r="N7695" s="1" t="s">
        <v>22395</v>
      </c>
      <c r="O7695" s="4">
        <v>44352.0</v>
      </c>
      <c r="P7695" s="4">
        <v>44323.0</v>
      </c>
      <c r="Q7695" s="1" t="s">
        <v>24488</v>
      </c>
      <c r="R7695" s="1" t="s">
        <v>31</v>
      </c>
      <c r="S7695" s="1" t="s">
        <v>32</v>
      </c>
      <c r="T7695" s="1">
        <v>75219.0</v>
      </c>
      <c r="U7695" s="1" t="s">
        <v>24489</v>
      </c>
    </row>
    <row r="7696">
      <c r="A7696" s="1" t="s">
        <v>24490</v>
      </c>
      <c r="B7696" s="1">
        <v>75897.0</v>
      </c>
      <c r="C7696" s="1">
        <v>2276.0</v>
      </c>
      <c r="D7696" s="2" t="s">
        <v>22405</v>
      </c>
      <c r="E7696" s="1" t="s">
        <v>17254</v>
      </c>
      <c r="F7696" s="1" t="s">
        <v>24232</v>
      </c>
      <c r="G7696" s="3" t="str">
        <f t="shared" si="1"/>
        <v>Lois Finkelman</v>
      </c>
      <c r="H7696" s="3" t="str">
        <f t="shared" si="2"/>
        <v>LOIS FINKELMAN</v>
      </c>
      <c r="J7696" s="1" t="s">
        <v>57</v>
      </c>
      <c r="K7696" s="1" t="s">
        <v>50</v>
      </c>
      <c r="L7696" s="1">
        <v>500.0</v>
      </c>
      <c r="M7696" s="1" t="s">
        <v>58</v>
      </c>
      <c r="N7696" s="1" t="s">
        <v>22395</v>
      </c>
      <c r="O7696" s="4">
        <v>44352.0</v>
      </c>
      <c r="P7696" s="4">
        <v>44328.0</v>
      </c>
      <c r="Q7696" s="1" t="s">
        <v>24491</v>
      </c>
      <c r="R7696" s="1" t="s">
        <v>31</v>
      </c>
      <c r="S7696" s="1" t="s">
        <v>32</v>
      </c>
      <c r="T7696" s="1">
        <v>75230.0</v>
      </c>
      <c r="U7696" s="1" t="s">
        <v>24492</v>
      </c>
    </row>
    <row r="7697">
      <c r="A7697" s="1" t="s">
        <v>24493</v>
      </c>
      <c r="B7697" s="1">
        <v>75904.0</v>
      </c>
      <c r="C7697" s="1">
        <v>2276.0</v>
      </c>
      <c r="D7697" s="2" t="s">
        <v>22405</v>
      </c>
      <c r="E7697" s="1" t="s">
        <v>23769</v>
      </c>
      <c r="F7697" s="1" t="s">
        <v>17036</v>
      </c>
      <c r="G7697" s="3" t="str">
        <f t="shared" si="1"/>
        <v>Lisa and Charles Siegel</v>
      </c>
      <c r="H7697" s="3" t="str">
        <f t="shared" si="2"/>
        <v>LISA AND CHARLES SIEGEL</v>
      </c>
      <c r="J7697" s="1" t="s">
        <v>57</v>
      </c>
      <c r="K7697" s="1" t="s">
        <v>50</v>
      </c>
      <c r="L7697" s="1">
        <v>500.0</v>
      </c>
      <c r="M7697" s="1" t="s">
        <v>58</v>
      </c>
      <c r="N7697" s="1" t="s">
        <v>22395</v>
      </c>
      <c r="O7697" s="4">
        <v>44352.0</v>
      </c>
      <c r="P7697" s="4">
        <v>44327.0</v>
      </c>
      <c r="Q7697" s="1" t="s">
        <v>24494</v>
      </c>
      <c r="R7697" s="1" t="s">
        <v>31</v>
      </c>
      <c r="S7697" s="1" t="s">
        <v>32</v>
      </c>
      <c r="T7697" s="1">
        <v>75230.0</v>
      </c>
      <c r="U7697" s="1" t="s">
        <v>24495</v>
      </c>
    </row>
    <row r="7698">
      <c r="A7698" s="1" t="s">
        <v>24496</v>
      </c>
      <c r="B7698" s="1">
        <v>76036.0</v>
      </c>
      <c r="C7698" s="1">
        <v>2276.0</v>
      </c>
      <c r="D7698" s="2" t="s">
        <v>22405</v>
      </c>
      <c r="E7698" s="1" t="s">
        <v>6611</v>
      </c>
      <c r="F7698" s="1" t="s">
        <v>6612</v>
      </c>
      <c r="G7698" s="3" t="str">
        <f t="shared" si="1"/>
        <v>Raelaine Radnitz</v>
      </c>
      <c r="H7698" s="3" t="str">
        <f t="shared" si="2"/>
        <v>RAELAINE RADNITZ</v>
      </c>
      <c r="J7698" s="1" t="s">
        <v>57</v>
      </c>
      <c r="K7698" s="1" t="s">
        <v>50</v>
      </c>
      <c r="L7698" s="1">
        <v>500.0</v>
      </c>
      <c r="M7698" s="1" t="s">
        <v>58</v>
      </c>
      <c r="N7698" s="1" t="s">
        <v>22395</v>
      </c>
      <c r="O7698" s="4">
        <v>44352.0</v>
      </c>
      <c r="P7698" s="4">
        <v>44321.0</v>
      </c>
      <c r="Q7698" s="1" t="s">
        <v>6613</v>
      </c>
      <c r="R7698" s="1" t="s">
        <v>31</v>
      </c>
      <c r="S7698" s="1" t="s">
        <v>32</v>
      </c>
      <c r="T7698" s="1">
        <v>75287.0</v>
      </c>
      <c r="U7698" s="1" t="s">
        <v>6614</v>
      </c>
    </row>
    <row r="7699">
      <c r="A7699" s="1" t="s">
        <v>24497</v>
      </c>
      <c r="B7699" s="1">
        <v>76064.0</v>
      </c>
      <c r="C7699" s="1">
        <v>2276.0</v>
      </c>
      <c r="D7699" s="2" t="s">
        <v>22405</v>
      </c>
      <c r="E7699" s="1" t="s">
        <v>300</v>
      </c>
      <c r="F7699" s="1" t="s">
        <v>3540</v>
      </c>
      <c r="G7699" s="3" t="str">
        <f t="shared" si="1"/>
        <v>Cindy Pardue</v>
      </c>
      <c r="H7699" s="3" t="str">
        <f t="shared" si="2"/>
        <v>CINDY PARDUE</v>
      </c>
      <c r="J7699" s="1" t="s">
        <v>57</v>
      </c>
      <c r="K7699" s="1" t="s">
        <v>50</v>
      </c>
      <c r="L7699" s="1">
        <v>500.0</v>
      </c>
      <c r="M7699" s="1" t="s">
        <v>58</v>
      </c>
      <c r="N7699" s="1" t="s">
        <v>22395</v>
      </c>
      <c r="O7699" s="4">
        <v>44352.0</v>
      </c>
      <c r="P7699" s="4">
        <v>44309.0</v>
      </c>
      <c r="Q7699" s="1" t="s">
        <v>24498</v>
      </c>
      <c r="R7699" s="1" t="s">
        <v>31</v>
      </c>
      <c r="S7699" s="1" t="s">
        <v>32</v>
      </c>
      <c r="T7699" s="1">
        <v>75240.0</v>
      </c>
      <c r="U7699" s="1" t="s">
        <v>24499</v>
      </c>
    </row>
    <row r="7700">
      <c r="A7700" s="1" t="s">
        <v>24500</v>
      </c>
      <c r="B7700" s="1">
        <v>75916.0</v>
      </c>
      <c r="C7700" s="1">
        <v>2276.0</v>
      </c>
      <c r="D7700" s="2" t="s">
        <v>22405</v>
      </c>
      <c r="E7700" s="1" t="s">
        <v>1241</v>
      </c>
      <c r="F7700" s="1" t="s">
        <v>1242</v>
      </c>
      <c r="G7700" s="3" t="str">
        <f t="shared" si="1"/>
        <v>Claire Dewar</v>
      </c>
      <c r="H7700" s="3" t="str">
        <f t="shared" si="2"/>
        <v>CLAIRE DEWAR</v>
      </c>
      <c r="J7700" s="1" t="s">
        <v>57</v>
      </c>
      <c r="K7700" s="1" t="s">
        <v>50</v>
      </c>
      <c r="L7700" s="1">
        <v>500.0</v>
      </c>
      <c r="M7700" s="1" t="s">
        <v>58</v>
      </c>
      <c r="N7700" s="1" t="s">
        <v>22395</v>
      </c>
      <c r="O7700" s="4">
        <v>44352.0</v>
      </c>
      <c r="P7700" s="4">
        <v>44326.0</v>
      </c>
      <c r="Q7700" s="1" t="s">
        <v>16289</v>
      </c>
      <c r="R7700" s="1" t="s">
        <v>31</v>
      </c>
      <c r="S7700" s="1" t="s">
        <v>32</v>
      </c>
      <c r="T7700" s="1">
        <v>75209.0</v>
      </c>
      <c r="U7700" s="1" t="s">
        <v>16290</v>
      </c>
    </row>
    <row r="7701">
      <c r="A7701" s="1" t="s">
        <v>24501</v>
      </c>
      <c r="B7701" s="1">
        <v>76037.0</v>
      </c>
      <c r="C7701" s="1">
        <v>2276.0</v>
      </c>
      <c r="D7701" s="2" t="s">
        <v>22405</v>
      </c>
      <c r="E7701" s="1" t="s">
        <v>1217</v>
      </c>
      <c r="F7701" s="1" t="s">
        <v>3139</v>
      </c>
      <c r="G7701" s="3" t="str">
        <f t="shared" si="1"/>
        <v>Jason Lutin</v>
      </c>
      <c r="H7701" s="3" t="str">
        <f t="shared" si="2"/>
        <v>JASON LUTIN</v>
      </c>
      <c r="J7701" s="1" t="s">
        <v>57</v>
      </c>
      <c r="K7701" s="1" t="s">
        <v>50</v>
      </c>
      <c r="L7701" s="1">
        <v>500.0</v>
      </c>
      <c r="M7701" s="1" t="s">
        <v>58</v>
      </c>
      <c r="N7701" s="1" t="s">
        <v>22395</v>
      </c>
      <c r="O7701" s="4">
        <v>44352.0</v>
      </c>
      <c r="P7701" s="4">
        <v>44320.0</v>
      </c>
      <c r="Q7701" s="1" t="s">
        <v>14626</v>
      </c>
      <c r="R7701" s="1" t="s">
        <v>31</v>
      </c>
      <c r="S7701" s="1" t="s">
        <v>32</v>
      </c>
      <c r="T7701" s="1">
        <v>75205.0</v>
      </c>
      <c r="U7701" s="1" t="s">
        <v>14627</v>
      </c>
    </row>
    <row r="7702">
      <c r="A7702" s="1" t="s">
        <v>24502</v>
      </c>
      <c r="B7702" s="1">
        <v>76044.0</v>
      </c>
      <c r="C7702" s="1">
        <v>2276.0</v>
      </c>
      <c r="D7702" s="2" t="s">
        <v>22405</v>
      </c>
      <c r="E7702" s="1" t="s">
        <v>663</v>
      </c>
      <c r="F7702" s="1" t="s">
        <v>664</v>
      </c>
      <c r="G7702" s="3" t="str">
        <f t="shared" si="1"/>
        <v>Rodney Schlosser</v>
      </c>
      <c r="H7702" s="3" t="str">
        <f t="shared" si="2"/>
        <v>RODNEY SCHLOSSER</v>
      </c>
      <c r="J7702" s="1" t="s">
        <v>57</v>
      </c>
      <c r="K7702" s="1" t="s">
        <v>50</v>
      </c>
      <c r="L7702" s="1">
        <v>500.0</v>
      </c>
      <c r="M7702" s="1" t="s">
        <v>58</v>
      </c>
      <c r="N7702" s="1" t="s">
        <v>22395</v>
      </c>
      <c r="O7702" s="4">
        <v>44352.0</v>
      </c>
      <c r="P7702" s="4">
        <v>44320.0</v>
      </c>
      <c r="Q7702" s="1" t="s">
        <v>6575</v>
      </c>
      <c r="R7702" s="1" t="s">
        <v>31</v>
      </c>
      <c r="S7702" s="1" t="s">
        <v>32</v>
      </c>
      <c r="T7702" s="1">
        <v>75230.0</v>
      </c>
      <c r="U7702" s="1" t="s">
        <v>6576</v>
      </c>
    </row>
    <row r="7703">
      <c r="A7703" s="1" t="s">
        <v>24503</v>
      </c>
      <c r="B7703" s="1">
        <v>75933.0</v>
      </c>
      <c r="C7703" s="1">
        <v>2276.0</v>
      </c>
      <c r="D7703" s="2" t="s">
        <v>22405</v>
      </c>
      <c r="E7703" s="1" t="s">
        <v>310</v>
      </c>
      <c r="F7703" s="1" t="s">
        <v>15958</v>
      </c>
      <c r="G7703" s="3" t="str">
        <f t="shared" si="1"/>
        <v>Sam Coats</v>
      </c>
      <c r="H7703" s="3" t="str">
        <f t="shared" si="2"/>
        <v>SAM COATS</v>
      </c>
      <c r="J7703" s="1" t="s">
        <v>57</v>
      </c>
      <c r="K7703" s="1" t="s">
        <v>50</v>
      </c>
      <c r="L7703" s="1">
        <v>500.0</v>
      </c>
      <c r="M7703" s="1" t="s">
        <v>58</v>
      </c>
      <c r="N7703" s="1" t="s">
        <v>22395</v>
      </c>
      <c r="O7703" s="4">
        <v>44352.0</v>
      </c>
      <c r="P7703" s="4">
        <v>44324.0</v>
      </c>
      <c r="Q7703" s="1" t="s">
        <v>15959</v>
      </c>
      <c r="R7703" s="1" t="s">
        <v>31</v>
      </c>
      <c r="S7703" s="1" t="s">
        <v>32</v>
      </c>
      <c r="T7703" s="1">
        <v>75230.0</v>
      </c>
      <c r="U7703" s="1" t="s">
        <v>15960</v>
      </c>
    </row>
    <row r="7704">
      <c r="A7704" s="1" t="s">
        <v>24504</v>
      </c>
      <c r="B7704" s="1">
        <v>75925.0</v>
      </c>
      <c r="C7704" s="1">
        <v>2276.0</v>
      </c>
      <c r="D7704" s="2" t="s">
        <v>22405</v>
      </c>
      <c r="E7704" s="1" t="s">
        <v>24505</v>
      </c>
      <c r="F7704" s="1" t="s">
        <v>5880</v>
      </c>
      <c r="G7704" s="3" t="str">
        <f t="shared" si="1"/>
        <v>Joseph &amp; Beverly Pitchford</v>
      </c>
      <c r="H7704" s="3" t="str">
        <f t="shared" si="2"/>
        <v>JOSEPH &amp; BEVERLY PITCHFORD</v>
      </c>
      <c r="J7704" s="1" t="s">
        <v>57</v>
      </c>
      <c r="K7704" s="1" t="s">
        <v>50</v>
      </c>
      <c r="L7704" s="1">
        <v>500.0</v>
      </c>
      <c r="M7704" s="1" t="s">
        <v>58</v>
      </c>
      <c r="N7704" s="1" t="s">
        <v>22395</v>
      </c>
      <c r="O7704" s="4">
        <v>44352.0</v>
      </c>
      <c r="P7704" s="4">
        <v>44325.0</v>
      </c>
      <c r="Q7704" s="1" t="s">
        <v>24506</v>
      </c>
      <c r="R7704" s="1" t="s">
        <v>31</v>
      </c>
      <c r="S7704" s="1" t="s">
        <v>32</v>
      </c>
      <c r="T7704" s="1">
        <v>75230.0</v>
      </c>
      <c r="U7704" s="1" t="s">
        <v>24507</v>
      </c>
    </row>
    <row r="7705">
      <c r="A7705" s="1" t="s">
        <v>24508</v>
      </c>
      <c r="B7705" s="1">
        <v>75992.0</v>
      </c>
      <c r="C7705" s="1">
        <v>2276.0</v>
      </c>
      <c r="D7705" s="2" t="s">
        <v>22405</v>
      </c>
      <c r="E7705" s="1" t="s">
        <v>2588</v>
      </c>
      <c r="F7705" s="1" t="s">
        <v>24509</v>
      </c>
      <c r="G7705" s="3" t="str">
        <f t="shared" si="1"/>
        <v>Brian Lidji</v>
      </c>
      <c r="H7705" s="3" t="str">
        <f t="shared" si="2"/>
        <v>BRIAN LIDJI</v>
      </c>
      <c r="J7705" s="1" t="s">
        <v>57</v>
      </c>
      <c r="K7705" s="1" t="s">
        <v>50</v>
      </c>
      <c r="L7705" s="1">
        <v>500.0</v>
      </c>
      <c r="M7705" s="1" t="s">
        <v>58</v>
      </c>
      <c r="N7705" s="1" t="s">
        <v>22395</v>
      </c>
      <c r="O7705" s="4">
        <v>44352.0</v>
      </c>
      <c r="P7705" s="4">
        <v>44322.0</v>
      </c>
      <c r="Q7705" s="1" t="s">
        <v>24510</v>
      </c>
      <c r="R7705" s="1" t="s">
        <v>31</v>
      </c>
      <c r="S7705" s="1" t="s">
        <v>32</v>
      </c>
      <c r="T7705" s="1">
        <v>75205.0</v>
      </c>
      <c r="U7705" s="1" t="s">
        <v>24511</v>
      </c>
    </row>
    <row r="7706">
      <c r="A7706" s="1" t="s">
        <v>24512</v>
      </c>
      <c r="B7706" s="1">
        <v>75861.0</v>
      </c>
      <c r="C7706" s="1">
        <v>2276.0</v>
      </c>
      <c r="D7706" s="2" t="s">
        <v>22405</v>
      </c>
      <c r="E7706" s="1" t="s">
        <v>6552</v>
      </c>
      <c r="F7706" s="1" t="s">
        <v>1398</v>
      </c>
      <c r="G7706" s="3" t="str">
        <f t="shared" si="1"/>
        <v>J Christopher Luna</v>
      </c>
      <c r="H7706" s="3" t="str">
        <f t="shared" si="2"/>
        <v>J CHRISTOPHER LUNA</v>
      </c>
      <c r="J7706" s="1" t="s">
        <v>57</v>
      </c>
      <c r="K7706" s="1" t="s">
        <v>50</v>
      </c>
      <c r="L7706" s="1">
        <v>500.0</v>
      </c>
      <c r="M7706" s="1" t="s">
        <v>58</v>
      </c>
      <c r="N7706" s="1" t="s">
        <v>22395</v>
      </c>
      <c r="O7706" s="4">
        <v>44352.0</v>
      </c>
      <c r="P7706" s="4">
        <v>44331.0</v>
      </c>
      <c r="Q7706" s="1" t="s">
        <v>1447</v>
      </c>
      <c r="R7706" s="1" t="s">
        <v>31</v>
      </c>
      <c r="S7706" s="1" t="s">
        <v>32</v>
      </c>
      <c r="T7706" s="1">
        <v>75313.0</v>
      </c>
      <c r="U7706" s="1" t="s">
        <v>1448</v>
      </c>
    </row>
    <row r="7707">
      <c r="A7707" s="1" t="s">
        <v>24513</v>
      </c>
      <c r="B7707" s="1">
        <v>75996.0</v>
      </c>
      <c r="C7707" s="1">
        <v>2276.0</v>
      </c>
      <c r="D7707" s="2" t="s">
        <v>22405</v>
      </c>
      <c r="E7707" s="1" t="s">
        <v>1266</v>
      </c>
      <c r="F7707" s="1" t="s">
        <v>1267</v>
      </c>
      <c r="G7707" s="3" t="str">
        <f t="shared" si="1"/>
        <v>Pete Schenkel</v>
      </c>
      <c r="H7707" s="3" t="str">
        <f t="shared" si="2"/>
        <v>PETE SCHENKEL</v>
      </c>
      <c r="J7707" s="1" t="s">
        <v>57</v>
      </c>
      <c r="K7707" s="1" t="s">
        <v>50</v>
      </c>
      <c r="L7707" s="1">
        <v>500.0</v>
      </c>
      <c r="M7707" s="1" t="s">
        <v>58</v>
      </c>
      <c r="N7707" s="1" t="s">
        <v>22395</v>
      </c>
      <c r="O7707" s="4">
        <v>44352.0</v>
      </c>
      <c r="P7707" s="4">
        <v>44322.0</v>
      </c>
      <c r="Q7707" s="1" t="s">
        <v>24514</v>
      </c>
      <c r="R7707" s="1" t="s">
        <v>31</v>
      </c>
      <c r="S7707" s="1" t="s">
        <v>32</v>
      </c>
      <c r="T7707" s="1">
        <v>75208.0</v>
      </c>
      <c r="U7707" s="1" t="s">
        <v>24515</v>
      </c>
    </row>
    <row r="7708">
      <c r="A7708" s="1" t="s">
        <v>24516</v>
      </c>
      <c r="B7708" s="1">
        <v>75932.0</v>
      </c>
      <c r="C7708" s="1">
        <v>2276.0</v>
      </c>
      <c r="D7708" s="2" t="s">
        <v>22405</v>
      </c>
      <c r="E7708" s="1" t="s">
        <v>24517</v>
      </c>
      <c r="F7708" s="1" t="s">
        <v>24518</v>
      </c>
      <c r="G7708" s="3" t="str">
        <f t="shared" si="1"/>
        <v>Alan and Ruthie Shor</v>
      </c>
      <c r="H7708" s="3" t="str">
        <f t="shared" si="2"/>
        <v>ALAN AND RUTHIE SHOR</v>
      </c>
      <c r="J7708" s="1" t="s">
        <v>57</v>
      </c>
      <c r="K7708" s="1" t="s">
        <v>50</v>
      </c>
      <c r="L7708" s="1">
        <v>500.0</v>
      </c>
      <c r="M7708" s="1" t="s">
        <v>58</v>
      </c>
      <c r="N7708" s="1" t="s">
        <v>22395</v>
      </c>
      <c r="O7708" s="4">
        <v>44352.0</v>
      </c>
      <c r="P7708" s="4">
        <v>44324.0</v>
      </c>
      <c r="Q7708" s="1" t="s">
        <v>11648</v>
      </c>
      <c r="R7708" s="1" t="s">
        <v>31</v>
      </c>
      <c r="S7708" s="1" t="s">
        <v>32</v>
      </c>
      <c r="T7708" s="1">
        <v>75219.0</v>
      </c>
      <c r="U7708" s="1" t="s">
        <v>11649</v>
      </c>
    </row>
    <row r="7709">
      <c r="A7709" s="1" t="s">
        <v>24519</v>
      </c>
      <c r="B7709" s="1">
        <v>75857.0</v>
      </c>
      <c r="C7709" s="1">
        <v>2276.0</v>
      </c>
      <c r="D7709" s="2" t="s">
        <v>22405</v>
      </c>
      <c r="E7709" s="1" t="s">
        <v>13239</v>
      </c>
      <c r="F7709" s="1" t="s">
        <v>9450</v>
      </c>
      <c r="G7709" s="3" t="str">
        <f t="shared" si="1"/>
        <v>Kristina Barnhill</v>
      </c>
      <c r="H7709" s="3" t="str">
        <f t="shared" si="2"/>
        <v>KRISTINA BARNHILL</v>
      </c>
      <c r="J7709" s="1" t="s">
        <v>57</v>
      </c>
      <c r="K7709" s="1" t="s">
        <v>50</v>
      </c>
      <c r="L7709" s="1">
        <v>500.0</v>
      </c>
      <c r="M7709" s="1" t="s">
        <v>58</v>
      </c>
      <c r="N7709" s="1" t="s">
        <v>22395</v>
      </c>
      <c r="O7709" s="4">
        <v>44352.0</v>
      </c>
      <c r="P7709" s="4">
        <v>44332.0</v>
      </c>
      <c r="Q7709" s="1" t="s">
        <v>24520</v>
      </c>
      <c r="R7709" s="1" t="s">
        <v>3492</v>
      </c>
      <c r="S7709" s="1" t="s">
        <v>32</v>
      </c>
      <c r="T7709" s="1">
        <v>75028.0</v>
      </c>
      <c r="U7709" s="1" t="s">
        <v>24521</v>
      </c>
    </row>
    <row r="7710">
      <c r="A7710" s="1" t="s">
        <v>24522</v>
      </c>
      <c r="B7710" s="1">
        <v>76001.0</v>
      </c>
      <c r="C7710" s="1">
        <v>2276.0</v>
      </c>
      <c r="D7710" s="2" t="s">
        <v>22405</v>
      </c>
      <c r="E7710" s="1" t="s">
        <v>1499</v>
      </c>
      <c r="F7710" s="1" t="s">
        <v>24207</v>
      </c>
      <c r="G7710" s="3" t="str">
        <f t="shared" si="1"/>
        <v>Ellen Presby</v>
      </c>
      <c r="H7710" s="3" t="str">
        <f t="shared" si="2"/>
        <v>ELLEN PRESBY</v>
      </c>
      <c r="J7710" s="1" t="s">
        <v>57</v>
      </c>
      <c r="K7710" s="1" t="s">
        <v>50</v>
      </c>
      <c r="L7710" s="1">
        <v>500.0</v>
      </c>
      <c r="M7710" s="1" t="s">
        <v>58</v>
      </c>
      <c r="N7710" s="1" t="s">
        <v>22395</v>
      </c>
      <c r="O7710" s="4">
        <v>44352.0</v>
      </c>
      <c r="P7710" s="4">
        <v>44321.0</v>
      </c>
      <c r="Q7710" s="1" t="s">
        <v>3505</v>
      </c>
      <c r="R7710" s="1" t="s">
        <v>31</v>
      </c>
      <c r="S7710" s="1" t="s">
        <v>32</v>
      </c>
      <c r="T7710" s="1">
        <v>75230.0</v>
      </c>
      <c r="U7710" s="1" t="s">
        <v>3506</v>
      </c>
    </row>
    <row r="7711">
      <c r="A7711" s="1" t="s">
        <v>24523</v>
      </c>
      <c r="B7711" s="1">
        <v>76033.0</v>
      </c>
      <c r="C7711" s="1">
        <v>2276.0</v>
      </c>
      <c r="D7711" s="2" t="s">
        <v>22405</v>
      </c>
      <c r="E7711" s="1" t="s">
        <v>3307</v>
      </c>
      <c r="F7711" s="1" t="s">
        <v>19567</v>
      </c>
      <c r="G7711" s="3" t="str">
        <f t="shared" si="1"/>
        <v>Michelle Goldstein</v>
      </c>
      <c r="H7711" s="3" t="str">
        <f t="shared" si="2"/>
        <v>MICHELLE GOLDSTEIN</v>
      </c>
      <c r="J7711" s="1" t="s">
        <v>57</v>
      </c>
      <c r="K7711" s="1" t="s">
        <v>50</v>
      </c>
      <c r="L7711" s="1">
        <v>500.0</v>
      </c>
      <c r="M7711" s="1" t="s">
        <v>58</v>
      </c>
      <c r="N7711" s="1" t="s">
        <v>22395</v>
      </c>
      <c r="O7711" s="4">
        <v>44352.0</v>
      </c>
      <c r="P7711" s="4">
        <v>44321.0</v>
      </c>
      <c r="Q7711" s="1" t="s">
        <v>24524</v>
      </c>
      <c r="R7711" s="1" t="s">
        <v>31</v>
      </c>
      <c r="S7711" s="1" t="s">
        <v>32</v>
      </c>
      <c r="T7711" s="1">
        <v>75218.0</v>
      </c>
      <c r="U7711" s="1" t="s">
        <v>24525</v>
      </c>
    </row>
    <row r="7712">
      <c r="A7712" s="1" t="s">
        <v>24526</v>
      </c>
      <c r="B7712" s="1">
        <v>79021.0</v>
      </c>
      <c r="C7712" s="1">
        <v>2315.0</v>
      </c>
      <c r="D7712" s="2" t="s">
        <v>22409</v>
      </c>
      <c r="G7712" s="3" t="str">
        <f t="shared" si="1"/>
        <v> </v>
      </c>
      <c r="H7712" s="3" t="str">
        <f t="shared" si="2"/>
        <v> </v>
      </c>
      <c r="I7712" s="1" t="s">
        <v>24527</v>
      </c>
      <c r="J7712" s="1" t="s">
        <v>57</v>
      </c>
      <c r="K7712" s="1" t="s">
        <v>53</v>
      </c>
      <c r="L7712" s="1">
        <v>500.0</v>
      </c>
      <c r="M7712" s="1" t="s">
        <v>58</v>
      </c>
      <c r="N7712" s="1" t="s">
        <v>22395</v>
      </c>
      <c r="P7712" s="4">
        <v>44343.0</v>
      </c>
      <c r="Q7712" s="1" t="s">
        <v>1375</v>
      </c>
      <c r="R7712" s="1" t="s">
        <v>346</v>
      </c>
      <c r="S7712" s="1" t="s">
        <v>32</v>
      </c>
      <c r="T7712" s="1">
        <v>75049.0</v>
      </c>
      <c r="U7712" s="1" t="s">
        <v>1376</v>
      </c>
    </row>
    <row r="7713">
      <c r="A7713" s="1" t="s">
        <v>24528</v>
      </c>
      <c r="B7713" s="1">
        <v>78999.0</v>
      </c>
      <c r="C7713" s="1">
        <v>2315.0</v>
      </c>
      <c r="D7713" s="2" t="s">
        <v>22409</v>
      </c>
      <c r="E7713" s="1" t="s">
        <v>23977</v>
      </c>
      <c r="F7713" s="1" t="s">
        <v>23978</v>
      </c>
      <c r="G7713" s="3" t="str">
        <f t="shared" si="1"/>
        <v>Trish Houck</v>
      </c>
      <c r="H7713" s="3" t="str">
        <f t="shared" si="2"/>
        <v>TRISH HOUCK</v>
      </c>
      <c r="J7713" s="1" t="s">
        <v>57</v>
      </c>
      <c r="K7713" s="1" t="s">
        <v>53</v>
      </c>
      <c r="L7713" s="1">
        <v>500.0</v>
      </c>
      <c r="M7713" s="1" t="s">
        <v>58</v>
      </c>
      <c r="N7713" s="1" t="s">
        <v>22395</v>
      </c>
      <c r="P7713" s="4">
        <v>44349.0</v>
      </c>
      <c r="Q7713" s="1" t="s">
        <v>24529</v>
      </c>
      <c r="R7713" s="1" t="s">
        <v>31</v>
      </c>
      <c r="S7713" s="1" t="s">
        <v>32</v>
      </c>
      <c r="T7713" s="1">
        <v>75208.0</v>
      </c>
      <c r="U7713" s="1" t="s">
        <v>24530</v>
      </c>
    </row>
    <row r="7714">
      <c r="A7714" s="1" t="s">
        <v>24531</v>
      </c>
      <c r="B7714" s="1">
        <v>79004.0</v>
      </c>
      <c r="C7714" s="1">
        <v>2315.0</v>
      </c>
      <c r="D7714" s="2" t="s">
        <v>22409</v>
      </c>
      <c r="E7714" s="1" t="s">
        <v>7527</v>
      </c>
      <c r="F7714" s="1" t="s">
        <v>7528</v>
      </c>
      <c r="G7714" s="3" t="str">
        <f t="shared" si="1"/>
        <v>Roger Albright</v>
      </c>
      <c r="H7714" s="3" t="str">
        <f t="shared" si="2"/>
        <v>ROGER ALBRIGHT</v>
      </c>
      <c r="J7714" s="1" t="s">
        <v>57</v>
      </c>
      <c r="K7714" s="1" t="s">
        <v>53</v>
      </c>
      <c r="L7714" s="1">
        <v>500.0</v>
      </c>
      <c r="M7714" s="1" t="s">
        <v>58</v>
      </c>
      <c r="N7714" s="1" t="s">
        <v>22395</v>
      </c>
      <c r="P7714" s="4">
        <v>44347.0</v>
      </c>
      <c r="Q7714" s="1" t="s">
        <v>24532</v>
      </c>
      <c r="R7714" s="1" t="s">
        <v>357</v>
      </c>
      <c r="S7714" s="1" t="s">
        <v>32</v>
      </c>
      <c r="T7714" s="1">
        <v>75080.0</v>
      </c>
      <c r="U7714" s="1" t="s">
        <v>24533</v>
      </c>
    </row>
    <row r="7715">
      <c r="A7715" s="1" t="s">
        <v>24534</v>
      </c>
      <c r="B7715" s="1">
        <v>79015.0</v>
      </c>
      <c r="C7715" s="1">
        <v>2315.0</v>
      </c>
      <c r="D7715" s="2" t="s">
        <v>22409</v>
      </c>
      <c r="E7715" s="1" t="s">
        <v>4570</v>
      </c>
      <c r="F7715" s="1" t="s">
        <v>19120</v>
      </c>
      <c r="G7715" s="3" t="str">
        <f t="shared" si="1"/>
        <v>Jane Saginaw</v>
      </c>
      <c r="H7715" s="3" t="str">
        <f t="shared" si="2"/>
        <v>JANE SAGINAW</v>
      </c>
      <c r="J7715" s="1" t="s">
        <v>57</v>
      </c>
      <c r="K7715" s="1" t="s">
        <v>53</v>
      </c>
      <c r="L7715" s="1">
        <v>500.0</v>
      </c>
      <c r="M7715" s="1" t="s">
        <v>58</v>
      </c>
      <c r="N7715" s="1" t="s">
        <v>22395</v>
      </c>
      <c r="P7715" s="4">
        <v>44343.0</v>
      </c>
      <c r="Q7715" s="1" t="s">
        <v>15357</v>
      </c>
      <c r="R7715" s="1" t="s">
        <v>31</v>
      </c>
      <c r="S7715" s="1" t="s">
        <v>32</v>
      </c>
      <c r="T7715" s="1">
        <v>75219.0</v>
      </c>
      <c r="U7715" s="1" t="s">
        <v>15358</v>
      </c>
    </row>
    <row r="7716">
      <c r="A7716" s="1" t="s">
        <v>24535</v>
      </c>
      <c r="B7716" s="1">
        <v>79017.0</v>
      </c>
      <c r="C7716" s="1">
        <v>2315.0</v>
      </c>
      <c r="D7716" s="2" t="s">
        <v>22409</v>
      </c>
      <c r="E7716" s="1" t="s">
        <v>3991</v>
      </c>
      <c r="F7716" s="1" t="s">
        <v>24536</v>
      </c>
      <c r="G7716" s="3" t="str">
        <f t="shared" si="1"/>
        <v>Stephen Lerer</v>
      </c>
      <c r="H7716" s="3" t="str">
        <f t="shared" si="2"/>
        <v>STEPHEN LERER</v>
      </c>
      <c r="J7716" s="1" t="s">
        <v>57</v>
      </c>
      <c r="K7716" s="1" t="s">
        <v>53</v>
      </c>
      <c r="L7716" s="1">
        <v>500.0</v>
      </c>
      <c r="M7716" s="1" t="s">
        <v>58</v>
      </c>
      <c r="N7716" s="1" t="s">
        <v>22395</v>
      </c>
      <c r="P7716" s="4">
        <v>44343.0</v>
      </c>
      <c r="Q7716" s="1" t="s">
        <v>24537</v>
      </c>
      <c r="R7716" s="1" t="s">
        <v>31</v>
      </c>
      <c r="S7716" s="1" t="s">
        <v>32</v>
      </c>
      <c r="T7716" s="1">
        <v>75219.0</v>
      </c>
      <c r="U7716" s="1" t="s">
        <v>24538</v>
      </c>
    </row>
    <row r="7717">
      <c r="A7717" s="1" t="s">
        <v>24539</v>
      </c>
      <c r="B7717" s="1">
        <v>79020.0</v>
      </c>
      <c r="C7717" s="1">
        <v>2315.0</v>
      </c>
      <c r="D7717" s="2" t="s">
        <v>22409</v>
      </c>
      <c r="G7717" s="3" t="str">
        <f t="shared" si="1"/>
        <v> </v>
      </c>
      <c r="H7717" s="3" t="str">
        <f t="shared" si="2"/>
        <v> </v>
      </c>
      <c r="I7717" s="1" t="s">
        <v>16083</v>
      </c>
      <c r="J7717" s="1" t="s">
        <v>57</v>
      </c>
      <c r="K7717" s="1" t="s">
        <v>53</v>
      </c>
      <c r="L7717" s="1">
        <v>500.0</v>
      </c>
      <c r="M7717" s="1" t="s">
        <v>58</v>
      </c>
      <c r="N7717" s="1" t="s">
        <v>22395</v>
      </c>
      <c r="P7717" s="4">
        <v>44343.0</v>
      </c>
      <c r="Q7717" s="1" t="s">
        <v>16084</v>
      </c>
      <c r="R7717" s="1" t="s">
        <v>1076</v>
      </c>
      <c r="S7717" s="1" t="s">
        <v>32</v>
      </c>
      <c r="T7717" s="1">
        <v>78202.0</v>
      </c>
      <c r="U7717" s="1" t="s">
        <v>16085</v>
      </c>
    </row>
    <row r="7718">
      <c r="A7718" s="1" t="s">
        <v>24540</v>
      </c>
      <c r="B7718" s="1">
        <v>37913.0</v>
      </c>
      <c r="C7718" s="1">
        <v>2315.0</v>
      </c>
      <c r="D7718" s="2" t="s">
        <v>22409</v>
      </c>
      <c r="G7718" s="3" t="str">
        <f t="shared" si="1"/>
        <v> </v>
      </c>
      <c r="H7718" s="3" t="str">
        <f t="shared" si="2"/>
        <v> </v>
      </c>
      <c r="I7718" s="1" t="s">
        <v>24193</v>
      </c>
      <c r="J7718" s="1" t="s">
        <v>389</v>
      </c>
      <c r="K7718" s="1" t="s">
        <v>53</v>
      </c>
      <c r="L7718" s="1">
        <v>503.36</v>
      </c>
      <c r="M7718" s="1" t="s">
        <v>390</v>
      </c>
      <c r="N7718" s="1" t="s">
        <v>22395</v>
      </c>
      <c r="P7718" s="4">
        <v>44376.0</v>
      </c>
      <c r="Q7718" s="1" t="s">
        <v>24194</v>
      </c>
      <c r="R7718" s="1" t="s">
        <v>31</v>
      </c>
      <c r="S7718" s="1" t="s">
        <v>32</v>
      </c>
      <c r="T7718" s="1">
        <v>75215.0</v>
      </c>
      <c r="U7718" s="1" t="s">
        <v>24541</v>
      </c>
    </row>
    <row r="7719">
      <c r="A7719" s="1" t="s">
        <v>24542</v>
      </c>
      <c r="B7719" s="1">
        <v>37357.0</v>
      </c>
      <c r="C7719" s="1">
        <v>2276.0</v>
      </c>
      <c r="D7719" s="2" t="s">
        <v>22405</v>
      </c>
      <c r="G7719" s="3" t="str">
        <f t="shared" si="1"/>
        <v> </v>
      </c>
      <c r="H7719" s="3" t="str">
        <f t="shared" si="2"/>
        <v> </v>
      </c>
      <c r="I7719" s="1" t="s">
        <v>5653</v>
      </c>
      <c r="J7719" s="1" t="s">
        <v>389</v>
      </c>
      <c r="K7719" s="1" t="s">
        <v>50</v>
      </c>
      <c r="L7719" s="1">
        <v>554.78</v>
      </c>
      <c r="M7719" s="1" t="s">
        <v>390</v>
      </c>
      <c r="N7719" s="1" t="s">
        <v>22395</v>
      </c>
      <c r="O7719" s="4">
        <v>44352.0</v>
      </c>
      <c r="P7719" s="4">
        <v>44333.0</v>
      </c>
      <c r="Q7719" s="1" t="s">
        <v>22893</v>
      </c>
      <c r="R7719" s="1" t="s">
        <v>122</v>
      </c>
      <c r="S7719" s="1" t="s">
        <v>32</v>
      </c>
      <c r="T7719" s="1">
        <v>78701.0</v>
      </c>
      <c r="U7719" s="1" t="s">
        <v>22894</v>
      </c>
    </row>
    <row r="7720">
      <c r="A7720" s="1" t="s">
        <v>24543</v>
      </c>
      <c r="B7720" s="1">
        <v>36520.0</v>
      </c>
      <c r="C7720" s="1">
        <v>2213.0</v>
      </c>
      <c r="D7720" s="2" t="s">
        <v>22403</v>
      </c>
      <c r="G7720" s="3" t="str">
        <f t="shared" si="1"/>
        <v> </v>
      </c>
      <c r="H7720" s="3" t="str">
        <f t="shared" si="2"/>
        <v> </v>
      </c>
      <c r="I7720" s="1" t="s">
        <v>5653</v>
      </c>
      <c r="J7720" s="1" t="s">
        <v>389</v>
      </c>
      <c r="K7720" s="1" t="s">
        <v>47</v>
      </c>
      <c r="L7720" s="1">
        <v>564.85</v>
      </c>
      <c r="M7720" s="1" t="s">
        <v>390</v>
      </c>
      <c r="N7720" s="1" t="s">
        <v>22395</v>
      </c>
      <c r="O7720" s="4">
        <v>44317.0</v>
      </c>
      <c r="P7720" s="4">
        <v>44301.0</v>
      </c>
      <c r="Q7720" s="1" t="s">
        <v>23633</v>
      </c>
      <c r="R7720" s="1" t="s">
        <v>122</v>
      </c>
      <c r="S7720" s="1" t="s">
        <v>32</v>
      </c>
      <c r="T7720" s="1">
        <v>78701.0</v>
      </c>
      <c r="U7720" s="1" t="s">
        <v>23634</v>
      </c>
    </row>
    <row r="7721">
      <c r="A7721" s="1" t="s">
        <v>24544</v>
      </c>
      <c r="B7721" s="1">
        <v>37370.0</v>
      </c>
      <c r="C7721" s="1">
        <v>2276.0</v>
      </c>
      <c r="D7721" s="2" t="s">
        <v>22405</v>
      </c>
      <c r="G7721" s="3" t="str">
        <f t="shared" si="1"/>
        <v> </v>
      </c>
      <c r="H7721" s="3" t="str">
        <f t="shared" si="2"/>
        <v> </v>
      </c>
      <c r="I7721" s="1" t="s">
        <v>12553</v>
      </c>
      <c r="J7721" s="1" t="s">
        <v>389</v>
      </c>
      <c r="K7721" s="1" t="s">
        <v>50</v>
      </c>
      <c r="L7721" s="1">
        <v>607.63</v>
      </c>
      <c r="M7721" s="1" t="s">
        <v>390</v>
      </c>
      <c r="N7721" s="1" t="s">
        <v>22395</v>
      </c>
      <c r="O7721" s="4">
        <v>44352.0</v>
      </c>
      <c r="P7721" s="4">
        <v>44342.0</v>
      </c>
      <c r="Q7721" s="1" t="s">
        <v>13299</v>
      </c>
      <c r="R7721" s="1" t="s">
        <v>5618</v>
      </c>
      <c r="S7721" s="1" t="s">
        <v>2893</v>
      </c>
      <c r="T7721" s="1">
        <v>70112.0</v>
      </c>
      <c r="U7721" s="1" t="s">
        <v>13300</v>
      </c>
    </row>
    <row r="7722">
      <c r="A7722" s="1" t="s">
        <v>24545</v>
      </c>
      <c r="B7722" s="1">
        <v>35079.0</v>
      </c>
      <c r="C7722" s="1">
        <v>2061.0</v>
      </c>
      <c r="D7722" s="2" t="s">
        <v>22397</v>
      </c>
      <c r="G7722" s="3" t="str">
        <f t="shared" si="1"/>
        <v> </v>
      </c>
      <c r="H7722" s="3" t="str">
        <f t="shared" si="2"/>
        <v> </v>
      </c>
      <c r="I7722" s="1" t="s">
        <v>24546</v>
      </c>
      <c r="J7722" s="1" t="s">
        <v>389</v>
      </c>
      <c r="K7722" s="1" t="s">
        <v>41</v>
      </c>
      <c r="L7722" s="1">
        <v>609.51</v>
      </c>
      <c r="M7722" s="1" t="s">
        <v>390</v>
      </c>
      <c r="N7722" s="1" t="s">
        <v>22395</v>
      </c>
      <c r="O7722" s="4">
        <v>44317.0</v>
      </c>
      <c r="P7722" s="5">
        <v>44195.0</v>
      </c>
      <c r="Q7722" s="1" t="s">
        <v>24547</v>
      </c>
      <c r="R7722" s="1" t="s">
        <v>24548</v>
      </c>
      <c r="S7722" s="1" t="s">
        <v>12796</v>
      </c>
      <c r="T7722" s="1">
        <v>45103.0</v>
      </c>
      <c r="U7722" s="1" t="s">
        <v>24549</v>
      </c>
    </row>
    <row r="7723">
      <c r="A7723" s="1" t="s">
        <v>24550</v>
      </c>
      <c r="B7723" s="1">
        <v>37347.0</v>
      </c>
      <c r="C7723" s="1">
        <v>2276.0</v>
      </c>
      <c r="D7723" s="2" t="s">
        <v>22405</v>
      </c>
      <c r="E7723" s="1" t="s">
        <v>3069</v>
      </c>
      <c r="F7723" s="1" t="s">
        <v>24551</v>
      </c>
      <c r="G7723" s="3" t="str">
        <f t="shared" si="1"/>
        <v>Robyn Mirksy</v>
      </c>
      <c r="H7723" s="3" t="str">
        <f t="shared" si="2"/>
        <v>ROBYN MIRKSY</v>
      </c>
      <c r="J7723" s="1" t="s">
        <v>389</v>
      </c>
      <c r="K7723" s="1" t="s">
        <v>50</v>
      </c>
      <c r="L7723" s="1">
        <v>642.8</v>
      </c>
      <c r="M7723" s="1" t="s">
        <v>390</v>
      </c>
      <c r="N7723" s="1" t="s">
        <v>22395</v>
      </c>
      <c r="O7723" s="4">
        <v>44352.0</v>
      </c>
      <c r="P7723" s="4">
        <v>44319.0</v>
      </c>
      <c r="Q7723" s="1" t="s">
        <v>24552</v>
      </c>
      <c r="R7723" s="1" t="s">
        <v>31</v>
      </c>
      <c r="S7723" s="1" t="s">
        <v>32</v>
      </c>
      <c r="T7723" s="1">
        <v>75254.0</v>
      </c>
      <c r="U7723" s="1" t="s">
        <v>24553</v>
      </c>
    </row>
    <row r="7724">
      <c r="A7724" s="1" t="s">
        <v>24554</v>
      </c>
      <c r="B7724" s="1">
        <v>37372.0</v>
      </c>
      <c r="C7724" s="1">
        <v>2276.0</v>
      </c>
      <c r="D7724" s="2" t="s">
        <v>22405</v>
      </c>
      <c r="G7724" s="3" t="str">
        <f t="shared" si="1"/>
        <v> </v>
      </c>
      <c r="H7724" s="3" t="str">
        <f t="shared" si="2"/>
        <v> </v>
      </c>
      <c r="I7724" s="1" t="s">
        <v>786</v>
      </c>
      <c r="J7724" s="1" t="s">
        <v>389</v>
      </c>
      <c r="K7724" s="1" t="s">
        <v>50</v>
      </c>
      <c r="L7724" s="1">
        <v>648.0</v>
      </c>
      <c r="M7724" s="1" t="s">
        <v>390</v>
      </c>
      <c r="N7724" s="1" t="s">
        <v>22395</v>
      </c>
      <c r="O7724" s="4">
        <v>44352.0</v>
      </c>
      <c r="P7724" s="4">
        <v>44335.0</v>
      </c>
      <c r="Q7724" s="1" t="s">
        <v>14378</v>
      </c>
      <c r="R7724" s="1" t="s">
        <v>31</v>
      </c>
      <c r="S7724" s="1" t="s">
        <v>32</v>
      </c>
      <c r="T7724" s="1">
        <v>75218.0</v>
      </c>
      <c r="U7724" s="1" t="s">
        <v>14379</v>
      </c>
    </row>
    <row r="7725">
      <c r="A7725" s="1" t="s">
        <v>24555</v>
      </c>
      <c r="B7725" s="1">
        <v>37345.0</v>
      </c>
      <c r="C7725" s="1">
        <v>2276.0</v>
      </c>
      <c r="D7725" s="2" t="s">
        <v>22405</v>
      </c>
      <c r="G7725" s="3" t="str">
        <f t="shared" si="1"/>
        <v> </v>
      </c>
      <c r="H7725" s="3" t="str">
        <f t="shared" si="2"/>
        <v> </v>
      </c>
      <c r="I7725" s="1" t="s">
        <v>5653</v>
      </c>
      <c r="J7725" s="1" t="s">
        <v>389</v>
      </c>
      <c r="K7725" s="1" t="s">
        <v>50</v>
      </c>
      <c r="L7725" s="1">
        <v>675.0</v>
      </c>
      <c r="M7725" s="1" t="s">
        <v>390</v>
      </c>
      <c r="N7725" s="1" t="s">
        <v>22395</v>
      </c>
      <c r="O7725" s="4">
        <v>44352.0</v>
      </c>
      <c r="P7725" s="4">
        <v>44316.0</v>
      </c>
      <c r="Q7725" s="1" t="s">
        <v>22893</v>
      </c>
      <c r="R7725" s="1" t="s">
        <v>122</v>
      </c>
      <c r="S7725" s="1" t="s">
        <v>32</v>
      </c>
      <c r="T7725" s="1">
        <v>78701.0</v>
      </c>
      <c r="U7725" s="1" t="s">
        <v>22894</v>
      </c>
    </row>
    <row r="7726">
      <c r="A7726" s="1" t="s">
        <v>24556</v>
      </c>
      <c r="B7726" s="1">
        <v>70148.0</v>
      </c>
      <c r="C7726" s="1">
        <v>2143.0</v>
      </c>
      <c r="D7726" s="2" t="s">
        <v>22401</v>
      </c>
      <c r="E7726" s="1" t="s">
        <v>1798</v>
      </c>
      <c r="F7726" s="1" t="s">
        <v>5880</v>
      </c>
      <c r="G7726" s="3" t="str">
        <f t="shared" si="1"/>
        <v>Joseph Pitchford</v>
      </c>
      <c r="H7726" s="3" t="str">
        <f t="shared" si="2"/>
        <v>JOSEPH PITCHFORD</v>
      </c>
      <c r="J7726" s="1" t="s">
        <v>57</v>
      </c>
      <c r="K7726" s="1" t="s">
        <v>44</v>
      </c>
      <c r="L7726" s="1">
        <v>750.0</v>
      </c>
      <c r="M7726" s="1" t="s">
        <v>58</v>
      </c>
      <c r="N7726" s="1" t="s">
        <v>22395</v>
      </c>
      <c r="O7726" s="4">
        <v>44317.0</v>
      </c>
      <c r="P7726" s="4">
        <v>44255.0</v>
      </c>
      <c r="Q7726" s="1" t="s">
        <v>11436</v>
      </c>
      <c r="R7726" s="1" t="s">
        <v>31</v>
      </c>
      <c r="S7726" s="1" t="s">
        <v>32</v>
      </c>
      <c r="T7726" s="1">
        <v>75230.0</v>
      </c>
      <c r="U7726" s="1" t="s">
        <v>11437</v>
      </c>
    </row>
    <row r="7727">
      <c r="A7727" s="1" t="s">
        <v>24557</v>
      </c>
      <c r="B7727" s="1">
        <v>72587.0</v>
      </c>
      <c r="C7727" s="1">
        <v>2213.0</v>
      </c>
      <c r="D7727" s="2" t="s">
        <v>22403</v>
      </c>
      <c r="E7727" s="1" t="s">
        <v>9324</v>
      </c>
      <c r="F7727" s="1" t="s">
        <v>16015</v>
      </c>
      <c r="G7727" s="3" t="str">
        <f t="shared" si="1"/>
        <v>Victoria Agnich</v>
      </c>
      <c r="H7727" s="3" t="str">
        <f t="shared" si="2"/>
        <v>VICTORIA AGNICH</v>
      </c>
      <c r="J7727" s="1" t="s">
        <v>57</v>
      </c>
      <c r="K7727" s="1" t="s">
        <v>47</v>
      </c>
      <c r="L7727" s="1">
        <v>750.0</v>
      </c>
      <c r="M7727" s="1" t="s">
        <v>58</v>
      </c>
      <c r="N7727" s="1" t="s">
        <v>22395</v>
      </c>
      <c r="O7727" s="4">
        <v>44317.0</v>
      </c>
      <c r="P7727" s="4">
        <v>44297.0</v>
      </c>
      <c r="Q7727" s="1" t="s">
        <v>16074</v>
      </c>
      <c r="R7727" s="1" t="s">
        <v>31</v>
      </c>
      <c r="S7727" s="1" t="s">
        <v>32</v>
      </c>
      <c r="T7727" s="1">
        <v>75230.0</v>
      </c>
      <c r="U7727" s="1" t="s">
        <v>16075</v>
      </c>
    </row>
    <row r="7728">
      <c r="A7728" s="1" t="s">
        <v>24558</v>
      </c>
      <c r="B7728" s="1">
        <v>72600.0</v>
      </c>
      <c r="C7728" s="1">
        <v>2213.0</v>
      </c>
      <c r="D7728" s="2" t="s">
        <v>22403</v>
      </c>
      <c r="E7728" s="1" t="s">
        <v>24559</v>
      </c>
      <c r="F7728" s="1" t="s">
        <v>9446</v>
      </c>
      <c r="G7728" s="3" t="str">
        <f t="shared" si="1"/>
        <v>Mitchell and Miriam Lewis Barnett</v>
      </c>
      <c r="H7728" s="3" t="str">
        <f t="shared" si="2"/>
        <v>MITCHELL AND MIRIAM LEWIS BARNETT</v>
      </c>
      <c r="J7728" s="1" t="s">
        <v>57</v>
      </c>
      <c r="K7728" s="1" t="s">
        <v>47</v>
      </c>
      <c r="L7728" s="1">
        <v>750.0</v>
      </c>
      <c r="M7728" s="1" t="s">
        <v>58</v>
      </c>
      <c r="N7728" s="1" t="s">
        <v>22395</v>
      </c>
      <c r="O7728" s="4">
        <v>44317.0</v>
      </c>
      <c r="P7728" s="4">
        <v>44300.0</v>
      </c>
      <c r="Q7728" s="1" t="s">
        <v>24560</v>
      </c>
      <c r="R7728" s="1" t="s">
        <v>31</v>
      </c>
      <c r="S7728" s="1" t="s">
        <v>32</v>
      </c>
      <c r="T7728" s="1">
        <v>75254.0</v>
      </c>
      <c r="U7728" s="1" t="s">
        <v>24561</v>
      </c>
    </row>
    <row r="7729">
      <c r="A7729" s="1" t="s">
        <v>24562</v>
      </c>
      <c r="B7729" s="1">
        <v>72606.0</v>
      </c>
      <c r="C7729" s="1">
        <v>2213.0</v>
      </c>
      <c r="D7729" s="2" t="s">
        <v>22403</v>
      </c>
      <c r="E7729" s="1" t="s">
        <v>23875</v>
      </c>
      <c r="F7729" s="1" t="s">
        <v>16271</v>
      </c>
      <c r="G7729" s="3" t="str">
        <f t="shared" si="1"/>
        <v>Lottye Brodsky</v>
      </c>
      <c r="H7729" s="3" t="str">
        <f t="shared" si="2"/>
        <v>LOTTYE BRODSKY</v>
      </c>
      <c r="J7729" s="1" t="s">
        <v>57</v>
      </c>
      <c r="K7729" s="1" t="s">
        <v>47</v>
      </c>
      <c r="L7729" s="1">
        <v>750.0</v>
      </c>
      <c r="M7729" s="1" t="s">
        <v>58</v>
      </c>
      <c r="N7729" s="1" t="s">
        <v>22395</v>
      </c>
      <c r="O7729" s="4">
        <v>44317.0</v>
      </c>
      <c r="P7729" s="4">
        <v>44300.0</v>
      </c>
      <c r="Q7729" s="1" t="s">
        <v>23877</v>
      </c>
      <c r="R7729" s="1" t="s">
        <v>31</v>
      </c>
      <c r="S7729" s="1" t="s">
        <v>32</v>
      </c>
      <c r="T7729" s="1">
        <v>75230.0</v>
      </c>
      <c r="U7729" s="1" t="s">
        <v>23878</v>
      </c>
    </row>
    <row r="7730">
      <c r="A7730" s="1" t="s">
        <v>24563</v>
      </c>
      <c r="B7730" s="1">
        <v>35078.0</v>
      </c>
      <c r="C7730" s="1">
        <v>2061.0</v>
      </c>
      <c r="D7730" s="2" t="s">
        <v>22397</v>
      </c>
      <c r="G7730" s="3" t="str">
        <f t="shared" si="1"/>
        <v> </v>
      </c>
      <c r="H7730" s="3" t="str">
        <f t="shared" si="2"/>
        <v> </v>
      </c>
      <c r="I7730" s="1" t="s">
        <v>24564</v>
      </c>
      <c r="J7730" s="1" t="s">
        <v>389</v>
      </c>
      <c r="K7730" s="1" t="s">
        <v>41</v>
      </c>
      <c r="L7730" s="1">
        <v>750.0</v>
      </c>
      <c r="M7730" s="1" t="s">
        <v>390</v>
      </c>
      <c r="N7730" s="1" t="s">
        <v>22395</v>
      </c>
      <c r="O7730" s="4">
        <v>44317.0</v>
      </c>
      <c r="P7730" s="5">
        <v>44194.0</v>
      </c>
      <c r="Q7730" s="1" t="s">
        <v>24565</v>
      </c>
      <c r="R7730" s="1" t="s">
        <v>31</v>
      </c>
      <c r="S7730" s="1" t="s">
        <v>32</v>
      </c>
      <c r="T7730" s="1">
        <v>75206.0</v>
      </c>
      <c r="U7730" s="1" t="s">
        <v>24566</v>
      </c>
    </row>
    <row r="7731">
      <c r="A7731" s="1" t="s">
        <v>24567</v>
      </c>
      <c r="B7731" s="1">
        <v>75931.0</v>
      </c>
      <c r="C7731" s="1">
        <v>2276.0</v>
      </c>
      <c r="D7731" s="2" t="s">
        <v>22405</v>
      </c>
      <c r="E7731" s="1" t="s">
        <v>1760</v>
      </c>
      <c r="F7731" s="1" t="s">
        <v>3843</v>
      </c>
      <c r="G7731" s="3" t="str">
        <f t="shared" si="1"/>
        <v>Jennifer Owen</v>
      </c>
      <c r="H7731" s="3" t="str">
        <f t="shared" si="2"/>
        <v>JENNIFER OWEN</v>
      </c>
      <c r="J7731" s="1" t="s">
        <v>57</v>
      </c>
      <c r="K7731" s="1" t="s">
        <v>50</v>
      </c>
      <c r="L7731" s="1">
        <v>750.0</v>
      </c>
      <c r="M7731" s="1" t="s">
        <v>58</v>
      </c>
      <c r="N7731" s="1" t="s">
        <v>22395</v>
      </c>
      <c r="O7731" s="4">
        <v>44352.0</v>
      </c>
      <c r="P7731" s="4">
        <v>44324.0</v>
      </c>
      <c r="Q7731" s="1" t="s">
        <v>15833</v>
      </c>
      <c r="R7731" s="1" t="s">
        <v>31</v>
      </c>
      <c r="S7731" s="1" t="s">
        <v>32</v>
      </c>
      <c r="T7731" s="1">
        <v>75214.0</v>
      </c>
      <c r="U7731" s="1" t="s">
        <v>15834</v>
      </c>
    </row>
    <row r="7732">
      <c r="A7732" s="1" t="s">
        <v>24568</v>
      </c>
      <c r="B7732" s="1">
        <v>37923.0</v>
      </c>
      <c r="C7732" s="1">
        <v>2315.0</v>
      </c>
      <c r="D7732" s="2" t="s">
        <v>22409</v>
      </c>
      <c r="G7732" s="3" t="str">
        <f t="shared" si="1"/>
        <v> </v>
      </c>
      <c r="H7732" s="3" t="str">
        <f t="shared" si="2"/>
        <v> </v>
      </c>
      <c r="I7732" s="1" t="s">
        <v>5653</v>
      </c>
      <c r="J7732" s="1" t="s">
        <v>389</v>
      </c>
      <c r="K7732" s="1" t="s">
        <v>53</v>
      </c>
      <c r="L7732" s="1">
        <v>784.62</v>
      </c>
      <c r="M7732" s="1" t="s">
        <v>390</v>
      </c>
      <c r="N7732" s="1" t="s">
        <v>22395</v>
      </c>
      <c r="P7732" s="4">
        <v>44350.0</v>
      </c>
      <c r="Q7732" s="1" t="s">
        <v>22893</v>
      </c>
      <c r="R7732" s="1" t="s">
        <v>122</v>
      </c>
      <c r="S7732" s="1" t="s">
        <v>32</v>
      </c>
      <c r="T7732" s="1">
        <v>78701.0</v>
      </c>
      <c r="U7732" s="1" t="s">
        <v>22894</v>
      </c>
    </row>
    <row r="7733">
      <c r="A7733" s="1" t="s">
        <v>24569</v>
      </c>
      <c r="B7733" s="1">
        <v>37366.0</v>
      </c>
      <c r="C7733" s="1">
        <v>2276.0</v>
      </c>
      <c r="D7733" s="2" t="s">
        <v>22405</v>
      </c>
      <c r="G7733" s="3" t="str">
        <f t="shared" si="1"/>
        <v> </v>
      </c>
      <c r="H7733" s="3" t="str">
        <f t="shared" si="2"/>
        <v> </v>
      </c>
      <c r="I7733" s="1" t="s">
        <v>5653</v>
      </c>
      <c r="J7733" s="1" t="s">
        <v>389</v>
      </c>
      <c r="K7733" s="1" t="s">
        <v>50</v>
      </c>
      <c r="L7733" s="1">
        <v>790.0</v>
      </c>
      <c r="M7733" s="1" t="s">
        <v>390</v>
      </c>
      <c r="N7733" s="1" t="s">
        <v>22395</v>
      </c>
      <c r="O7733" s="4">
        <v>44352.0</v>
      </c>
      <c r="P7733" s="4">
        <v>44341.0</v>
      </c>
      <c r="Q7733" s="1" t="s">
        <v>22893</v>
      </c>
      <c r="R7733" s="1" t="s">
        <v>122</v>
      </c>
      <c r="S7733" s="1" t="s">
        <v>32</v>
      </c>
      <c r="T7733" s="1">
        <v>78701.0</v>
      </c>
      <c r="U7733" s="1" t="s">
        <v>22894</v>
      </c>
    </row>
    <row r="7734">
      <c r="A7734" s="1" t="s">
        <v>24570</v>
      </c>
      <c r="B7734" s="1">
        <v>36580.0</v>
      </c>
      <c r="C7734" s="1">
        <v>2213.0</v>
      </c>
      <c r="D7734" s="2" t="s">
        <v>22403</v>
      </c>
      <c r="G7734" s="3" t="str">
        <f t="shared" si="1"/>
        <v> </v>
      </c>
      <c r="H7734" s="3" t="str">
        <f t="shared" si="2"/>
        <v> </v>
      </c>
      <c r="I7734" s="1" t="s">
        <v>12553</v>
      </c>
      <c r="J7734" s="1" t="s">
        <v>389</v>
      </c>
      <c r="K7734" s="1" t="s">
        <v>47</v>
      </c>
      <c r="L7734" s="1">
        <v>820.06</v>
      </c>
      <c r="M7734" s="1" t="s">
        <v>390</v>
      </c>
      <c r="N7734" s="1" t="s">
        <v>22395</v>
      </c>
      <c r="O7734" s="4">
        <v>44317.0</v>
      </c>
      <c r="P7734" s="4">
        <v>44307.0</v>
      </c>
      <c r="Q7734" s="1" t="s">
        <v>5617</v>
      </c>
      <c r="R7734" s="1" t="s">
        <v>5618</v>
      </c>
      <c r="S7734" s="1" t="s">
        <v>2893</v>
      </c>
      <c r="T7734" s="1">
        <v>70112.0</v>
      </c>
      <c r="U7734" s="1" t="s">
        <v>5619</v>
      </c>
    </row>
    <row r="7735">
      <c r="A7735" s="1" t="s">
        <v>24571</v>
      </c>
      <c r="B7735" s="1">
        <v>36059.0</v>
      </c>
      <c r="C7735" s="1">
        <v>2143.0</v>
      </c>
      <c r="D7735" s="2" t="s">
        <v>22401</v>
      </c>
      <c r="G7735" s="3" t="str">
        <f t="shared" si="1"/>
        <v> </v>
      </c>
      <c r="H7735" s="3" t="str">
        <f t="shared" si="2"/>
        <v> </v>
      </c>
      <c r="I7735" s="1" t="s">
        <v>5653</v>
      </c>
      <c r="J7735" s="1" t="s">
        <v>389</v>
      </c>
      <c r="K7735" s="1" t="s">
        <v>44</v>
      </c>
      <c r="L7735" s="1">
        <v>859.06</v>
      </c>
      <c r="M7735" s="1" t="s">
        <v>390</v>
      </c>
      <c r="N7735" s="1" t="s">
        <v>22395</v>
      </c>
      <c r="O7735" s="4">
        <v>44317.0</v>
      </c>
      <c r="P7735" s="4">
        <v>44271.0</v>
      </c>
      <c r="Q7735" s="1" t="s">
        <v>5654</v>
      </c>
      <c r="R7735" s="1" t="s">
        <v>122</v>
      </c>
      <c r="S7735" s="1" t="s">
        <v>32</v>
      </c>
      <c r="T7735" s="1">
        <v>78701.0</v>
      </c>
      <c r="U7735" s="1" t="s">
        <v>5655</v>
      </c>
    </row>
    <row r="7736">
      <c r="A7736" s="1" t="s">
        <v>24572</v>
      </c>
      <c r="B7736" s="1">
        <v>37339.0</v>
      </c>
      <c r="C7736" s="1">
        <v>2276.0</v>
      </c>
      <c r="D7736" s="2" t="s">
        <v>22405</v>
      </c>
      <c r="G7736" s="3" t="str">
        <f t="shared" si="1"/>
        <v> </v>
      </c>
      <c r="H7736" s="3" t="str">
        <f t="shared" si="2"/>
        <v> </v>
      </c>
      <c r="I7736" s="1" t="s">
        <v>5653</v>
      </c>
      <c r="J7736" s="1" t="s">
        <v>389</v>
      </c>
      <c r="K7736" s="1" t="s">
        <v>50</v>
      </c>
      <c r="L7736" s="1">
        <v>874.12</v>
      </c>
      <c r="M7736" s="1" t="s">
        <v>390</v>
      </c>
      <c r="N7736" s="1" t="s">
        <v>22395</v>
      </c>
      <c r="O7736" s="4">
        <v>44352.0</v>
      </c>
      <c r="P7736" s="4">
        <v>44312.0</v>
      </c>
      <c r="Q7736" s="1" t="s">
        <v>22893</v>
      </c>
      <c r="R7736" s="1" t="s">
        <v>122</v>
      </c>
      <c r="S7736" s="1" t="s">
        <v>32</v>
      </c>
      <c r="T7736" s="1">
        <v>78701.0</v>
      </c>
      <c r="U7736" s="1" t="s">
        <v>22894</v>
      </c>
    </row>
    <row r="7737">
      <c r="A7737" s="1" t="s">
        <v>24573</v>
      </c>
      <c r="B7737" s="1">
        <v>36032.0</v>
      </c>
      <c r="C7737" s="1">
        <v>2143.0</v>
      </c>
      <c r="D7737" s="2" t="s">
        <v>22401</v>
      </c>
      <c r="G7737" s="3" t="str">
        <f t="shared" si="1"/>
        <v> </v>
      </c>
      <c r="H7737" s="3" t="str">
        <f t="shared" si="2"/>
        <v> </v>
      </c>
      <c r="I7737" s="1" t="s">
        <v>5653</v>
      </c>
      <c r="J7737" s="1" t="s">
        <v>389</v>
      </c>
      <c r="K7737" s="1" t="s">
        <v>44</v>
      </c>
      <c r="L7737" s="1">
        <v>987.78</v>
      </c>
      <c r="M7737" s="1" t="s">
        <v>390</v>
      </c>
      <c r="N7737" s="1" t="s">
        <v>22395</v>
      </c>
      <c r="O7737" s="4">
        <v>44317.0</v>
      </c>
      <c r="P7737" s="4">
        <v>44200.0</v>
      </c>
      <c r="Q7737" s="1" t="s">
        <v>5654</v>
      </c>
      <c r="R7737" s="1" t="s">
        <v>122</v>
      </c>
      <c r="S7737" s="1" t="s">
        <v>32</v>
      </c>
      <c r="T7737" s="1">
        <v>78701.0</v>
      </c>
      <c r="U7737" s="1" t="s">
        <v>5655</v>
      </c>
    </row>
    <row r="7738">
      <c r="A7738" s="1" t="s">
        <v>24574</v>
      </c>
      <c r="B7738" s="1">
        <v>79456.0</v>
      </c>
      <c r="C7738" s="1">
        <v>2371.0</v>
      </c>
      <c r="D7738" s="2" t="s">
        <v>22394</v>
      </c>
      <c r="E7738" s="1" t="s">
        <v>1063</v>
      </c>
      <c r="F7738" s="1" t="s">
        <v>1472</v>
      </c>
      <c r="G7738" s="3" t="str">
        <f t="shared" si="1"/>
        <v>Tim Byrne</v>
      </c>
      <c r="H7738" s="3" t="str">
        <f t="shared" si="2"/>
        <v>TIM BYRNE</v>
      </c>
      <c r="J7738" s="1" t="s">
        <v>57</v>
      </c>
      <c r="K7738" s="1" t="s">
        <v>27</v>
      </c>
      <c r="L7738" s="1">
        <v>1000.0</v>
      </c>
      <c r="M7738" s="1" t="s">
        <v>58</v>
      </c>
      <c r="N7738" s="1" t="s">
        <v>22395</v>
      </c>
      <c r="P7738" s="4">
        <v>44383.0</v>
      </c>
      <c r="Q7738" s="1" t="s">
        <v>5423</v>
      </c>
      <c r="R7738" s="1" t="s">
        <v>31</v>
      </c>
      <c r="S7738" s="1" t="s">
        <v>32</v>
      </c>
      <c r="T7738" s="1">
        <v>75201.0</v>
      </c>
      <c r="U7738" s="1" t="s">
        <v>5424</v>
      </c>
    </row>
    <row r="7739">
      <c r="A7739" s="1" t="s">
        <v>24575</v>
      </c>
      <c r="B7739" s="1">
        <v>79461.0</v>
      </c>
      <c r="C7739" s="1">
        <v>2371.0</v>
      </c>
      <c r="D7739" s="2" t="s">
        <v>22394</v>
      </c>
      <c r="E7739" s="1" t="s">
        <v>1479</v>
      </c>
      <c r="F7739" s="1" t="s">
        <v>5420</v>
      </c>
      <c r="G7739" s="3" t="str">
        <f t="shared" si="1"/>
        <v>Delores Pogue</v>
      </c>
      <c r="H7739" s="3" t="str">
        <f t="shared" si="2"/>
        <v>DELORES POGUE</v>
      </c>
      <c r="J7739" s="1" t="s">
        <v>57</v>
      </c>
      <c r="K7739" s="1" t="s">
        <v>27</v>
      </c>
      <c r="L7739" s="1">
        <v>1000.0</v>
      </c>
      <c r="M7739" s="1" t="s">
        <v>58</v>
      </c>
      <c r="N7739" s="1" t="s">
        <v>22395</v>
      </c>
      <c r="P7739" s="4">
        <v>44386.0</v>
      </c>
      <c r="Q7739" s="1" t="s">
        <v>5423</v>
      </c>
      <c r="R7739" s="1" t="s">
        <v>31</v>
      </c>
      <c r="S7739" s="1" t="s">
        <v>32</v>
      </c>
      <c r="T7739" s="1">
        <v>75201.0</v>
      </c>
      <c r="U7739" s="1" t="s">
        <v>5424</v>
      </c>
    </row>
    <row r="7740">
      <c r="A7740" s="1" t="s">
        <v>24576</v>
      </c>
      <c r="B7740" s="1">
        <v>38899.0</v>
      </c>
      <c r="C7740" s="1">
        <v>2371.0</v>
      </c>
      <c r="D7740" s="2" t="s">
        <v>22394</v>
      </c>
      <c r="E7740" s="1" t="s">
        <v>799</v>
      </c>
      <c r="F7740" s="1" t="s">
        <v>24577</v>
      </c>
      <c r="G7740" s="3" t="str">
        <f t="shared" si="1"/>
        <v>Robert Peinado</v>
      </c>
      <c r="H7740" s="3" t="str">
        <f t="shared" si="2"/>
        <v>ROBERT PEINADO</v>
      </c>
      <c r="J7740" s="1" t="s">
        <v>389</v>
      </c>
      <c r="K7740" s="1" t="s">
        <v>27</v>
      </c>
      <c r="L7740" s="1">
        <v>1000.0</v>
      </c>
      <c r="M7740" s="1" t="s">
        <v>390</v>
      </c>
      <c r="N7740" s="1" t="s">
        <v>22395</v>
      </c>
      <c r="P7740" s="4">
        <v>44393.0</v>
      </c>
      <c r="Q7740" s="1" t="s">
        <v>24578</v>
      </c>
      <c r="R7740" s="1" t="s">
        <v>31</v>
      </c>
      <c r="S7740" s="1" t="s">
        <v>32</v>
      </c>
      <c r="T7740" s="1">
        <v>75254.0</v>
      </c>
      <c r="U7740" s="1" t="s">
        <v>24579</v>
      </c>
    </row>
    <row r="7741">
      <c r="A7741" s="1" t="s">
        <v>24580</v>
      </c>
      <c r="B7741" s="1">
        <v>79457.0</v>
      </c>
      <c r="C7741" s="1">
        <v>2371.0</v>
      </c>
      <c r="D7741" s="2" t="s">
        <v>22394</v>
      </c>
      <c r="E7741" s="1" t="s">
        <v>1471</v>
      </c>
      <c r="F7741" s="1" t="s">
        <v>1472</v>
      </c>
      <c r="G7741" s="3" t="str">
        <f t="shared" si="1"/>
        <v>Melanie Byrne</v>
      </c>
      <c r="H7741" s="3" t="str">
        <f t="shared" si="2"/>
        <v>MELANIE BYRNE</v>
      </c>
      <c r="J7741" s="1" t="s">
        <v>57</v>
      </c>
      <c r="K7741" s="1" t="s">
        <v>27</v>
      </c>
      <c r="L7741" s="1">
        <v>1000.0</v>
      </c>
      <c r="M7741" s="1" t="s">
        <v>58</v>
      </c>
      <c r="N7741" s="1" t="s">
        <v>22395</v>
      </c>
      <c r="P7741" s="4">
        <v>44383.0</v>
      </c>
      <c r="Q7741" s="1" t="s">
        <v>5423</v>
      </c>
      <c r="R7741" s="1" t="s">
        <v>31</v>
      </c>
      <c r="S7741" s="1" t="s">
        <v>32</v>
      </c>
      <c r="T7741" s="1">
        <v>75201.0</v>
      </c>
      <c r="U7741" s="1" t="s">
        <v>5424</v>
      </c>
    </row>
    <row r="7742">
      <c r="A7742" s="1" t="s">
        <v>24581</v>
      </c>
      <c r="B7742" s="1">
        <v>79458.0</v>
      </c>
      <c r="C7742" s="1">
        <v>2371.0</v>
      </c>
      <c r="D7742" s="2" t="s">
        <v>22394</v>
      </c>
      <c r="E7742" s="1" t="s">
        <v>1475</v>
      </c>
      <c r="F7742" s="1" t="s">
        <v>1476</v>
      </c>
      <c r="G7742" s="3" t="str">
        <f t="shared" si="1"/>
        <v>Jeff Courtwright</v>
      </c>
      <c r="H7742" s="3" t="str">
        <f t="shared" si="2"/>
        <v>JEFF COURTWRIGHT</v>
      </c>
      <c r="J7742" s="1" t="s">
        <v>57</v>
      </c>
      <c r="K7742" s="1" t="s">
        <v>27</v>
      </c>
      <c r="L7742" s="1">
        <v>1000.0</v>
      </c>
      <c r="M7742" s="1" t="s">
        <v>58</v>
      </c>
      <c r="N7742" s="1" t="s">
        <v>22395</v>
      </c>
      <c r="P7742" s="4">
        <v>44410.0</v>
      </c>
      <c r="Q7742" s="1" t="s">
        <v>6705</v>
      </c>
      <c r="R7742" s="1" t="s">
        <v>31</v>
      </c>
      <c r="S7742" s="1" t="s">
        <v>32</v>
      </c>
      <c r="T7742" s="1">
        <v>75214.0</v>
      </c>
      <c r="U7742" s="1" t="s">
        <v>6706</v>
      </c>
    </row>
    <row r="7743">
      <c r="A7743" s="1" t="s">
        <v>24582</v>
      </c>
      <c r="B7743" s="1">
        <v>79459.0</v>
      </c>
      <c r="C7743" s="1">
        <v>2371.0</v>
      </c>
      <c r="D7743" s="2" t="s">
        <v>22394</v>
      </c>
      <c r="E7743" s="1" t="s">
        <v>1486</v>
      </c>
      <c r="F7743" s="1" t="s">
        <v>1476</v>
      </c>
      <c r="G7743" s="3" t="str">
        <f t="shared" si="1"/>
        <v>Jeannie Courtwright</v>
      </c>
      <c r="H7743" s="3" t="str">
        <f t="shared" si="2"/>
        <v>JEANNIE COURTWRIGHT</v>
      </c>
      <c r="J7743" s="1" t="s">
        <v>57</v>
      </c>
      <c r="K7743" s="1" t="s">
        <v>27</v>
      </c>
      <c r="L7743" s="1">
        <v>1000.0</v>
      </c>
      <c r="M7743" s="1" t="s">
        <v>58</v>
      </c>
      <c r="N7743" s="1" t="s">
        <v>22395</v>
      </c>
      <c r="P7743" s="4">
        <v>44410.0</v>
      </c>
      <c r="Q7743" s="1" t="s">
        <v>6705</v>
      </c>
      <c r="R7743" s="1" t="s">
        <v>31</v>
      </c>
      <c r="S7743" s="1" t="s">
        <v>32</v>
      </c>
      <c r="T7743" s="1">
        <v>75214.0</v>
      </c>
      <c r="U7743" s="1" t="s">
        <v>6706</v>
      </c>
    </row>
    <row r="7744">
      <c r="A7744" s="1" t="s">
        <v>24583</v>
      </c>
      <c r="B7744" s="1">
        <v>79460.0</v>
      </c>
      <c r="C7744" s="1">
        <v>2371.0</v>
      </c>
      <c r="D7744" s="2" t="s">
        <v>22394</v>
      </c>
      <c r="E7744" s="1" t="s">
        <v>1484</v>
      </c>
      <c r="F7744" s="1" t="s">
        <v>5420</v>
      </c>
      <c r="G7744" s="3" t="str">
        <f t="shared" si="1"/>
        <v>Mack Pogue</v>
      </c>
      <c r="H7744" s="3" t="str">
        <f t="shared" si="2"/>
        <v>MACK POGUE</v>
      </c>
      <c r="J7744" s="1" t="s">
        <v>57</v>
      </c>
      <c r="K7744" s="1" t="s">
        <v>27</v>
      </c>
      <c r="L7744" s="1">
        <v>1000.0</v>
      </c>
      <c r="M7744" s="1" t="s">
        <v>58</v>
      </c>
      <c r="N7744" s="1" t="s">
        <v>22395</v>
      </c>
      <c r="P7744" s="4">
        <v>44386.0</v>
      </c>
      <c r="Q7744" s="1" t="s">
        <v>1481</v>
      </c>
      <c r="R7744" s="1" t="s">
        <v>31</v>
      </c>
      <c r="S7744" s="1" t="s">
        <v>32</v>
      </c>
      <c r="T7744" s="1">
        <v>75221.0</v>
      </c>
      <c r="U7744" s="1" t="s">
        <v>1482</v>
      </c>
    </row>
    <row r="7745">
      <c r="A7745" s="1" t="s">
        <v>24584</v>
      </c>
      <c r="B7745" s="1">
        <v>66122.0</v>
      </c>
      <c r="C7745" s="1">
        <v>2061.0</v>
      </c>
      <c r="D7745" s="2" t="s">
        <v>22397</v>
      </c>
      <c r="E7745" s="1" t="s">
        <v>6385</v>
      </c>
      <c r="F7745" s="1" t="s">
        <v>5911</v>
      </c>
      <c r="G7745" s="3" t="str">
        <f t="shared" si="1"/>
        <v>Jaynie Schultz</v>
      </c>
      <c r="H7745" s="3" t="str">
        <f t="shared" si="2"/>
        <v>JAYNIE SCHULTZ</v>
      </c>
      <c r="J7745" s="1" t="s">
        <v>57</v>
      </c>
      <c r="K7745" s="1" t="s">
        <v>41</v>
      </c>
      <c r="L7745" s="1">
        <v>1000.0</v>
      </c>
      <c r="M7745" s="1" t="s">
        <v>58</v>
      </c>
      <c r="N7745" s="1" t="s">
        <v>22395</v>
      </c>
      <c r="O7745" s="4">
        <v>44317.0</v>
      </c>
      <c r="P7745" s="4">
        <v>44104.0</v>
      </c>
      <c r="Q7745" s="1" t="s">
        <v>6386</v>
      </c>
      <c r="R7745" s="1" t="s">
        <v>31</v>
      </c>
      <c r="S7745" s="1" t="s">
        <v>32</v>
      </c>
      <c r="T7745" s="1">
        <v>75230.0</v>
      </c>
      <c r="U7745" s="1" t="s">
        <v>6387</v>
      </c>
    </row>
    <row r="7746">
      <c r="A7746" s="1" t="s">
        <v>24585</v>
      </c>
      <c r="B7746" s="1">
        <v>66128.0</v>
      </c>
      <c r="C7746" s="1">
        <v>2061.0</v>
      </c>
      <c r="D7746" s="2" t="s">
        <v>22397</v>
      </c>
      <c r="E7746" s="1" t="s">
        <v>685</v>
      </c>
      <c r="F7746" s="1" t="s">
        <v>24107</v>
      </c>
      <c r="G7746" s="3" t="str">
        <f t="shared" si="1"/>
        <v>Amy Monier</v>
      </c>
      <c r="H7746" s="3" t="str">
        <f t="shared" si="2"/>
        <v>AMY MONIER</v>
      </c>
      <c r="J7746" s="1" t="s">
        <v>57</v>
      </c>
      <c r="K7746" s="1" t="s">
        <v>41</v>
      </c>
      <c r="L7746" s="1">
        <v>1000.0</v>
      </c>
      <c r="M7746" s="1" t="s">
        <v>58</v>
      </c>
      <c r="N7746" s="1" t="s">
        <v>22395</v>
      </c>
      <c r="O7746" s="4">
        <v>44317.0</v>
      </c>
      <c r="P7746" s="5">
        <v>44120.0</v>
      </c>
      <c r="Q7746" s="1" t="s">
        <v>24108</v>
      </c>
      <c r="R7746" s="1" t="s">
        <v>31</v>
      </c>
      <c r="S7746" s="1" t="s">
        <v>32</v>
      </c>
      <c r="T7746" s="1">
        <v>75240.0</v>
      </c>
      <c r="U7746" s="1" t="s">
        <v>24109</v>
      </c>
    </row>
    <row r="7747">
      <c r="A7747" s="1" t="s">
        <v>24586</v>
      </c>
      <c r="B7747" s="1">
        <v>66129.0</v>
      </c>
      <c r="C7747" s="1">
        <v>2061.0</v>
      </c>
      <c r="D7747" s="2" t="s">
        <v>22397</v>
      </c>
      <c r="E7747" s="1" t="s">
        <v>8228</v>
      </c>
      <c r="F7747" s="1" t="s">
        <v>5911</v>
      </c>
      <c r="G7747" s="3" t="str">
        <f t="shared" si="1"/>
        <v>Andrew Schultz</v>
      </c>
      <c r="H7747" s="3" t="str">
        <f t="shared" si="2"/>
        <v>ANDREW SCHULTZ</v>
      </c>
      <c r="J7747" s="1" t="s">
        <v>57</v>
      </c>
      <c r="K7747" s="1" t="s">
        <v>41</v>
      </c>
      <c r="L7747" s="1">
        <v>1000.0</v>
      </c>
      <c r="M7747" s="1" t="s">
        <v>58</v>
      </c>
      <c r="N7747" s="1" t="s">
        <v>22395</v>
      </c>
      <c r="O7747" s="4">
        <v>44317.0</v>
      </c>
      <c r="P7747" s="5">
        <v>44120.0</v>
      </c>
      <c r="Q7747" s="1" t="s">
        <v>5912</v>
      </c>
      <c r="R7747" s="1" t="s">
        <v>31</v>
      </c>
      <c r="S7747" s="1" t="s">
        <v>32</v>
      </c>
      <c r="T7747" s="1">
        <v>75230.0</v>
      </c>
      <c r="U7747" s="1" t="s">
        <v>5913</v>
      </c>
    </row>
    <row r="7748">
      <c r="A7748" s="1" t="s">
        <v>24587</v>
      </c>
      <c r="B7748" s="1">
        <v>66130.0</v>
      </c>
      <c r="C7748" s="1">
        <v>2061.0</v>
      </c>
      <c r="D7748" s="2" t="s">
        <v>22397</v>
      </c>
      <c r="E7748" s="1" t="s">
        <v>16011</v>
      </c>
      <c r="F7748" s="1" t="s">
        <v>1237</v>
      </c>
      <c r="G7748" s="3" t="str">
        <f t="shared" si="1"/>
        <v>Betsy Kleinman</v>
      </c>
      <c r="H7748" s="3" t="str">
        <f t="shared" si="2"/>
        <v>BETSY KLEINMAN</v>
      </c>
      <c r="J7748" s="1" t="s">
        <v>57</v>
      </c>
      <c r="K7748" s="1" t="s">
        <v>41</v>
      </c>
      <c r="L7748" s="1">
        <v>1000.0</v>
      </c>
      <c r="M7748" s="1" t="s">
        <v>58</v>
      </c>
      <c r="N7748" s="1" t="s">
        <v>22395</v>
      </c>
      <c r="O7748" s="4">
        <v>44317.0</v>
      </c>
      <c r="P7748" s="5">
        <v>44120.0</v>
      </c>
      <c r="Q7748" s="1" t="s">
        <v>24588</v>
      </c>
      <c r="R7748" s="1" t="s">
        <v>31</v>
      </c>
      <c r="S7748" s="1" t="s">
        <v>32</v>
      </c>
      <c r="T7748" s="1">
        <v>75230.0</v>
      </c>
      <c r="U7748" s="1" t="s">
        <v>24589</v>
      </c>
    </row>
    <row r="7749">
      <c r="A7749" s="1" t="s">
        <v>24590</v>
      </c>
      <c r="B7749" s="1">
        <v>66131.0</v>
      </c>
      <c r="C7749" s="1">
        <v>2061.0</v>
      </c>
      <c r="D7749" s="2" t="s">
        <v>22397</v>
      </c>
      <c r="E7749" s="1" t="s">
        <v>9050</v>
      </c>
      <c r="F7749" s="1" t="s">
        <v>24591</v>
      </c>
      <c r="G7749" s="3" t="str">
        <f t="shared" si="1"/>
        <v>Bradley Laye</v>
      </c>
      <c r="H7749" s="3" t="str">
        <f t="shared" si="2"/>
        <v>BRADLEY LAYE</v>
      </c>
      <c r="J7749" s="1" t="s">
        <v>57</v>
      </c>
      <c r="K7749" s="1" t="s">
        <v>41</v>
      </c>
      <c r="L7749" s="1">
        <v>1000.0</v>
      </c>
      <c r="M7749" s="1" t="s">
        <v>58</v>
      </c>
      <c r="N7749" s="1" t="s">
        <v>22395</v>
      </c>
      <c r="O7749" s="4">
        <v>44317.0</v>
      </c>
      <c r="P7749" s="5">
        <v>44120.0</v>
      </c>
      <c r="Q7749" s="1" t="s">
        <v>24592</v>
      </c>
      <c r="R7749" s="1" t="s">
        <v>31</v>
      </c>
      <c r="S7749" s="1" t="s">
        <v>32</v>
      </c>
      <c r="T7749" s="1">
        <v>75219.0</v>
      </c>
      <c r="U7749" s="1" t="s">
        <v>24593</v>
      </c>
    </row>
    <row r="7750">
      <c r="A7750" s="1" t="s">
        <v>24594</v>
      </c>
      <c r="B7750" s="1">
        <v>66132.0</v>
      </c>
      <c r="C7750" s="1">
        <v>2061.0</v>
      </c>
      <c r="D7750" s="2" t="s">
        <v>22397</v>
      </c>
      <c r="E7750" s="1" t="s">
        <v>6338</v>
      </c>
      <c r="F7750" s="1" t="s">
        <v>24595</v>
      </c>
      <c r="G7750" s="3" t="str">
        <f t="shared" si="1"/>
        <v>Jack Jacobsen</v>
      </c>
      <c r="H7750" s="3" t="str">
        <f t="shared" si="2"/>
        <v>JACK JACOBSEN</v>
      </c>
      <c r="J7750" s="1" t="s">
        <v>57</v>
      </c>
      <c r="K7750" s="1" t="s">
        <v>41</v>
      </c>
      <c r="L7750" s="1">
        <v>1000.0</v>
      </c>
      <c r="M7750" s="1" t="s">
        <v>58</v>
      </c>
      <c r="N7750" s="1" t="s">
        <v>22395</v>
      </c>
      <c r="O7750" s="4">
        <v>44317.0</v>
      </c>
      <c r="P7750" s="5">
        <v>44120.0</v>
      </c>
      <c r="Q7750" s="1" t="s">
        <v>24596</v>
      </c>
      <c r="R7750" s="1" t="s">
        <v>31</v>
      </c>
      <c r="S7750" s="1" t="s">
        <v>32</v>
      </c>
      <c r="T7750" s="1">
        <v>75230.0</v>
      </c>
      <c r="U7750" s="1" t="s">
        <v>24597</v>
      </c>
    </row>
    <row r="7751">
      <c r="A7751" s="1" t="s">
        <v>24598</v>
      </c>
      <c r="B7751" s="1">
        <v>66133.0</v>
      </c>
      <c r="C7751" s="1">
        <v>2061.0</v>
      </c>
      <c r="D7751" s="2" t="s">
        <v>22397</v>
      </c>
      <c r="E7751" s="1" t="s">
        <v>649</v>
      </c>
      <c r="F7751" s="1" t="s">
        <v>1237</v>
      </c>
      <c r="G7751" s="3" t="str">
        <f t="shared" si="1"/>
        <v>Mark Kleinman</v>
      </c>
      <c r="H7751" s="3" t="str">
        <f t="shared" si="2"/>
        <v>MARK KLEINMAN</v>
      </c>
      <c r="J7751" s="1" t="s">
        <v>57</v>
      </c>
      <c r="K7751" s="1" t="s">
        <v>41</v>
      </c>
      <c r="L7751" s="1">
        <v>1000.0</v>
      </c>
      <c r="M7751" s="1" t="s">
        <v>58</v>
      </c>
      <c r="N7751" s="1" t="s">
        <v>22395</v>
      </c>
      <c r="O7751" s="4">
        <v>44317.0</v>
      </c>
      <c r="P7751" s="5">
        <v>44120.0</v>
      </c>
      <c r="Q7751" s="1" t="s">
        <v>24588</v>
      </c>
      <c r="R7751" s="1" t="s">
        <v>31</v>
      </c>
      <c r="S7751" s="1" t="s">
        <v>32</v>
      </c>
      <c r="T7751" s="1">
        <v>75230.0</v>
      </c>
      <c r="U7751" s="1" t="s">
        <v>24589</v>
      </c>
    </row>
    <row r="7752">
      <c r="A7752" s="1" t="s">
        <v>24599</v>
      </c>
      <c r="B7752" s="1">
        <v>66146.0</v>
      </c>
      <c r="C7752" s="1">
        <v>2061.0</v>
      </c>
      <c r="D7752" s="2" t="s">
        <v>22397</v>
      </c>
      <c r="E7752" s="1" t="s">
        <v>20730</v>
      </c>
      <c r="F7752" s="1" t="s">
        <v>24600</v>
      </c>
      <c r="G7752" s="3" t="str">
        <f t="shared" si="1"/>
        <v>Lillian Pinkus</v>
      </c>
      <c r="H7752" s="3" t="str">
        <f t="shared" si="2"/>
        <v>LILLIAN PINKUS</v>
      </c>
      <c r="J7752" s="1" t="s">
        <v>57</v>
      </c>
      <c r="K7752" s="1" t="s">
        <v>41</v>
      </c>
      <c r="L7752" s="1">
        <v>1000.0</v>
      </c>
      <c r="M7752" s="1" t="s">
        <v>58</v>
      </c>
      <c r="N7752" s="1" t="s">
        <v>22395</v>
      </c>
      <c r="O7752" s="4">
        <v>44317.0</v>
      </c>
      <c r="P7752" s="5">
        <v>44123.0</v>
      </c>
      <c r="Q7752" s="1" t="s">
        <v>24601</v>
      </c>
      <c r="R7752" s="1" t="s">
        <v>31</v>
      </c>
      <c r="S7752" s="1" t="s">
        <v>32</v>
      </c>
      <c r="T7752" s="1">
        <v>75240.0</v>
      </c>
      <c r="U7752" s="1" t="s">
        <v>24602</v>
      </c>
    </row>
    <row r="7753">
      <c r="A7753" s="1" t="s">
        <v>24603</v>
      </c>
      <c r="B7753" s="1">
        <v>66147.0</v>
      </c>
      <c r="C7753" s="1">
        <v>2061.0</v>
      </c>
      <c r="D7753" s="2" t="s">
        <v>22397</v>
      </c>
      <c r="E7753" s="1" t="s">
        <v>690</v>
      </c>
      <c r="F7753" s="1" t="s">
        <v>24604</v>
      </c>
      <c r="G7753" s="3" t="str">
        <f t="shared" si="1"/>
        <v>Suzanne Slonim</v>
      </c>
      <c r="H7753" s="3" t="str">
        <f t="shared" si="2"/>
        <v>SUZANNE SLONIM</v>
      </c>
      <c r="J7753" s="1" t="s">
        <v>57</v>
      </c>
      <c r="K7753" s="1" t="s">
        <v>41</v>
      </c>
      <c r="L7753" s="1">
        <v>1000.0</v>
      </c>
      <c r="M7753" s="1" t="s">
        <v>58</v>
      </c>
      <c r="N7753" s="1" t="s">
        <v>22395</v>
      </c>
      <c r="O7753" s="4">
        <v>44317.0</v>
      </c>
      <c r="P7753" s="5">
        <v>44123.0</v>
      </c>
      <c r="Q7753" s="1" t="s">
        <v>24605</v>
      </c>
      <c r="R7753" s="1" t="s">
        <v>31</v>
      </c>
      <c r="S7753" s="1" t="s">
        <v>32</v>
      </c>
      <c r="T7753" s="1">
        <v>75219.0</v>
      </c>
      <c r="U7753" s="1" t="s">
        <v>24606</v>
      </c>
    </row>
    <row r="7754">
      <c r="A7754" s="1" t="s">
        <v>24607</v>
      </c>
      <c r="B7754" s="1">
        <v>66148.0</v>
      </c>
      <c r="C7754" s="1">
        <v>2061.0</v>
      </c>
      <c r="D7754" s="2" t="s">
        <v>22397</v>
      </c>
      <c r="E7754" s="1" t="s">
        <v>1426</v>
      </c>
      <c r="F7754" s="1" t="s">
        <v>9060</v>
      </c>
      <c r="G7754" s="3" t="str">
        <f t="shared" si="1"/>
        <v>Tony Shidid</v>
      </c>
      <c r="H7754" s="3" t="str">
        <f t="shared" si="2"/>
        <v>TONY SHIDID</v>
      </c>
      <c r="J7754" s="1" t="s">
        <v>57</v>
      </c>
      <c r="K7754" s="1" t="s">
        <v>41</v>
      </c>
      <c r="L7754" s="1">
        <v>1000.0</v>
      </c>
      <c r="M7754" s="1" t="s">
        <v>58</v>
      </c>
      <c r="N7754" s="1" t="s">
        <v>22395</v>
      </c>
      <c r="O7754" s="4">
        <v>44317.0</v>
      </c>
      <c r="P7754" s="5">
        <v>44123.0</v>
      </c>
      <c r="Q7754" s="1" t="s">
        <v>24608</v>
      </c>
      <c r="R7754" s="1" t="s">
        <v>31</v>
      </c>
      <c r="S7754" s="1" t="s">
        <v>32</v>
      </c>
      <c r="T7754" s="1">
        <v>75248.0</v>
      </c>
      <c r="U7754" s="1" t="s">
        <v>24609</v>
      </c>
    </row>
    <row r="7755">
      <c r="A7755" s="1" t="s">
        <v>24610</v>
      </c>
      <c r="B7755" s="1">
        <v>66149.0</v>
      </c>
      <c r="C7755" s="1">
        <v>2061.0</v>
      </c>
      <c r="D7755" s="2" t="s">
        <v>22397</v>
      </c>
      <c r="E7755" s="1" t="s">
        <v>1295</v>
      </c>
      <c r="F7755" s="1" t="s">
        <v>24611</v>
      </c>
      <c r="G7755" s="3" t="str">
        <f t="shared" si="1"/>
        <v>Lynn Schusterman</v>
      </c>
      <c r="H7755" s="3" t="str">
        <f t="shared" si="2"/>
        <v>LYNN SCHUSTERMAN</v>
      </c>
      <c r="J7755" s="1" t="s">
        <v>57</v>
      </c>
      <c r="K7755" s="1" t="s">
        <v>41</v>
      </c>
      <c r="L7755" s="1">
        <v>1000.0</v>
      </c>
      <c r="M7755" s="1" t="s">
        <v>58</v>
      </c>
      <c r="N7755" s="1" t="s">
        <v>22395</v>
      </c>
      <c r="O7755" s="4">
        <v>44317.0</v>
      </c>
      <c r="P7755" s="5">
        <v>44124.0</v>
      </c>
      <c r="Q7755" s="1" t="s">
        <v>24612</v>
      </c>
      <c r="R7755" s="1" t="s">
        <v>24393</v>
      </c>
      <c r="S7755" s="1" t="s">
        <v>17087</v>
      </c>
      <c r="T7755" s="1">
        <v>74114.0</v>
      </c>
      <c r="U7755" s="1" t="s">
        <v>24613</v>
      </c>
    </row>
    <row r="7756">
      <c r="A7756" s="1" t="s">
        <v>24614</v>
      </c>
      <c r="B7756" s="1">
        <v>66150.0</v>
      </c>
      <c r="C7756" s="1">
        <v>2061.0</v>
      </c>
      <c r="D7756" s="2" t="s">
        <v>22397</v>
      </c>
      <c r="E7756" s="1" t="s">
        <v>3991</v>
      </c>
      <c r="F7756" s="1" t="s">
        <v>24536</v>
      </c>
      <c r="G7756" s="3" t="str">
        <f t="shared" si="1"/>
        <v>Stephen Lerer</v>
      </c>
      <c r="H7756" s="3" t="str">
        <f t="shared" si="2"/>
        <v>STEPHEN LERER</v>
      </c>
      <c r="J7756" s="1" t="s">
        <v>57</v>
      </c>
      <c r="K7756" s="1" t="s">
        <v>41</v>
      </c>
      <c r="L7756" s="1">
        <v>1000.0</v>
      </c>
      <c r="M7756" s="1" t="s">
        <v>58</v>
      </c>
      <c r="N7756" s="1" t="s">
        <v>22395</v>
      </c>
      <c r="O7756" s="4">
        <v>44317.0</v>
      </c>
      <c r="P7756" s="5">
        <v>44124.0</v>
      </c>
      <c r="Q7756" s="1" t="s">
        <v>15357</v>
      </c>
      <c r="R7756" s="1" t="s">
        <v>31</v>
      </c>
      <c r="S7756" s="1" t="s">
        <v>32</v>
      </c>
      <c r="T7756" s="1" t="s">
        <v>24615</v>
      </c>
      <c r="U7756" s="1" t="s">
        <v>24616</v>
      </c>
    </row>
    <row r="7757">
      <c r="A7757" s="1" t="s">
        <v>24617</v>
      </c>
      <c r="B7757" s="1">
        <v>66155.0</v>
      </c>
      <c r="C7757" s="1">
        <v>2061.0</v>
      </c>
      <c r="D7757" s="2" t="s">
        <v>22397</v>
      </c>
      <c r="E7757" s="1" t="s">
        <v>4570</v>
      </c>
      <c r="F7757" s="1" t="s">
        <v>24618</v>
      </c>
      <c r="G7757" s="3" t="str">
        <f t="shared" si="1"/>
        <v>Jane Saginaw Lerer</v>
      </c>
      <c r="H7757" s="3" t="str">
        <f t="shared" si="2"/>
        <v>JANE SAGINAW LERER</v>
      </c>
      <c r="J7757" s="1" t="s">
        <v>57</v>
      </c>
      <c r="K7757" s="1" t="s">
        <v>41</v>
      </c>
      <c r="L7757" s="1">
        <v>1000.0</v>
      </c>
      <c r="M7757" s="1" t="s">
        <v>58</v>
      </c>
      <c r="N7757" s="1" t="s">
        <v>22395</v>
      </c>
      <c r="O7757" s="4">
        <v>44317.0</v>
      </c>
      <c r="P7757" s="5">
        <v>44126.0</v>
      </c>
      <c r="Q7757" s="1" t="s">
        <v>15357</v>
      </c>
      <c r="R7757" s="1" t="s">
        <v>31</v>
      </c>
      <c r="S7757" s="1" t="s">
        <v>32</v>
      </c>
      <c r="T7757" s="1" t="s">
        <v>24615</v>
      </c>
      <c r="U7757" s="1" t="s">
        <v>24616</v>
      </c>
    </row>
    <row r="7758">
      <c r="A7758" s="1" t="s">
        <v>24619</v>
      </c>
      <c r="B7758" s="1">
        <v>66156.0</v>
      </c>
      <c r="C7758" s="1">
        <v>2061.0</v>
      </c>
      <c r="D7758" s="2" t="s">
        <v>22397</v>
      </c>
      <c r="E7758" s="1" t="s">
        <v>194</v>
      </c>
      <c r="F7758" s="1" t="s">
        <v>1085</v>
      </c>
      <c r="G7758" s="3" t="str">
        <f t="shared" si="1"/>
        <v>Pam Gerber</v>
      </c>
      <c r="H7758" s="3" t="str">
        <f t="shared" si="2"/>
        <v>PAM GERBER</v>
      </c>
      <c r="J7758" s="1" t="s">
        <v>57</v>
      </c>
      <c r="K7758" s="1" t="s">
        <v>41</v>
      </c>
      <c r="L7758" s="1">
        <v>1000.0</v>
      </c>
      <c r="M7758" s="1" t="s">
        <v>58</v>
      </c>
      <c r="N7758" s="1" t="s">
        <v>22395</v>
      </c>
      <c r="O7758" s="4">
        <v>44317.0</v>
      </c>
      <c r="P7758" s="5">
        <v>44126.0</v>
      </c>
      <c r="Q7758" s="1" t="s">
        <v>24620</v>
      </c>
      <c r="R7758" s="1" t="s">
        <v>31</v>
      </c>
      <c r="S7758" s="1" t="s">
        <v>32</v>
      </c>
      <c r="T7758" s="1" t="s">
        <v>24621</v>
      </c>
      <c r="U7758" s="1" t="s">
        <v>24622</v>
      </c>
    </row>
    <row r="7759">
      <c r="A7759" s="1" t="s">
        <v>24623</v>
      </c>
      <c r="B7759" s="1">
        <v>66163.0</v>
      </c>
      <c r="C7759" s="1">
        <v>2061.0</v>
      </c>
      <c r="D7759" s="2" t="s">
        <v>22397</v>
      </c>
      <c r="E7759" s="1" t="s">
        <v>685</v>
      </c>
      <c r="F7759" s="1" t="s">
        <v>24624</v>
      </c>
      <c r="G7759" s="3" t="str">
        <f t="shared" si="1"/>
        <v>Amy Korenvaes</v>
      </c>
      <c r="H7759" s="3" t="str">
        <f t="shared" si="2"/>
        <v>AMY KORENVAES</v>
      </c>
      <c r="J7759" s="1" t="s">
        <v>57</v>
      </c>
      <c r="K7759" s="1" t="s">
        <v>41</v>
      </c>
      <c r="L7759" s="1">
        <v>1000.0</v>
      </c>
      <c r="M7759" s="1" t="s">
        <v>58</v>
      </c>
      <c r="N7759" s="1" t="s">
        <v>22395</v>
      </c>
      <c r="O7759" s="4">
        <v>44317.0</v>
      </c>
      <c r="P7759" s="5">
        <v>44127.0</v>
      </c>
      <c r="Q7759" s="1" t="s">
        <v>24625</v>
      </c>
      <c r="R7759" s="1" t="s">
        <v>31</v>
      </c>
      <c r="S7759" s="1" t="s">
        <v>32</v>
      </c>
      <c r="T7759" s="1">
        <v>75220.0</v>
      </c>
      <c r="U7759" s="1" t="s">
        <v>24626</v>
      </c>
    </row>
    <row r="7760">
      <c r="A7760" s="1" t="s">
        <v>24627</v>
      </c>
      <c r="B7760" s="1">
        <v>66164.0</v>
      </c>
      <c r="C7760" s="1">
        <v>2061.0</v>
      </c>
      <c r="D7760" s="2" t="s">
        <v>22397</v>
      </c>
      <c r="E7760" s="1" t="s">
        <v>205</v>
      </c>
      <c r="F7760" s="1" t="s">
        <v>10881</v>
      </c>
      <c r="G7760" s="3" t="str">
        <f t="shared" si="1"/>
        <v>Jackie Waldman</v>
      </c>
      <c r="H7760" s="3" t="str">
        <f t="shared" si="2"/>
        <v>JACKIE WALDMAN</v>
      </c>
      <c r="J7760" s="1" t="s">
        <v>57</v>
      </c>
      <c r="K7760" s="1" t="s">
        <v>41</v>
      </c>
      <c r="L7760" s="1">
        <v>1000.0</v>
      </c>
      <c r="M7760" s="1" t="s">
        <v>58</v>
      </c>
      <c r="N7760" s="1" t="s">
        <v>22395</v>
      </c>
      <c r="O7760" s="4">
        <v>44317.0</v>
      </c>
      <c r="P7760" s="5">
        <v>44127.0</v>
      </c>
      <c r="Q7760" s="1" t="s">
        <v>24628</v>
      </c>
      <c r="R7760" s="1" t="s">
        <v>31</v>
      </c>
      <c r="S7760" s="1" t="s">
        <v>32</v>
      </c>
      <c r="T7760" s="1">
        <v>75230.0</v>
      </c>
      <c r="U7760" s="1" t="s">
        <v>24629</v>
      </c>
    </row>
    <row r="7761">
      <c r="A7761" s="1" t="s">
        <v>24630</v>
      </c>
      <c r="B7761" s="1">
        <v>66166.0</v>
      </c>
      <c r="C7761" s="1">
        <v>2061.0</v>
      </c>
      <c r="D7761" s="2" t="s">
        <v>22397</v>
      </c>
      <c r="E7761" s="1" t="s">
        <v>4654</v>
      </c>
      <c r="F7761" s="1" t="s">
        <v>23013</v>
      </c>
      <c r="G7761" s="3" t="str">
        <f t="shared" si="1"/>
        <v>Frank Risch</v>
      </c>
      <c r="H7761" s="3" t="str">
        <f t="shared" si="2"/>
        <v>FRANK RISCH</v>
      </c>
      <c r="J7761" s="1" t="s">
        <v>57</v>
      </c>
      <c r="K7761" s="1" t="s">
        <v>41</v>
      </c>
      <c r="L7761" s="1">
        <v>1000.0</v>
      </c>
      <c r="M7761" s="1" t="s">
        <v>58</v>
      </c>
      <c r="N7761" s="1" t="s">
        <v>22395</v>
      </c>
      <c r="O7761" s="4">
        <v>44317.0</v>
      </c>
      <c r="P7761" s="5">
        <v>44128.0</v>
      </c>
      <c r="Q7761" s="1" t="s">
        <v>24631</v>
      </c>
      <c r="R7761" s="1" t="s">
        <v>31</v>
      </c>
      <c r="S7761" s="1" t="s">
        <v>32</v>
      </c>
      <c r="T7761" s="1">
        <v>75225.0</v>
      </c>
      <c r="U7761" s="1" t="s">
        <v>24632</v>
      </c>
    </row>
    <row r="7762">
      <c r="A7762" s="1" t="s">
        <v>24633</v>
      </c>
      <c r="B7762" s="1">
        <v>66169.0</v>
      </c>
      <c r="C7762" s="1">
        <v>2061.0</v>
      </c>
      <c r="D7762" s="2" t="s">
        <v>22397</v>
      </c>
      <c r="E7762" s="1" t="s">
        <v>1236</v>
      </c>
      <c r="F7762" s="1" t="s">
        <v>1237</v>
      </c>
      <c r="G7762" s="3" t="str">
        <f t="shared" si="1"/>
        <v>Lee Kleinman</v>
      </c>
      <c r="H7762" s="3" t="str">
        <f t="shared" si="2"/>
        <v>LEE KLEINMAN</v>
      </c>
      <c r="J7762" s="1" t="s">
        <v>57</v>
      </c>
      <c r="K7762" s="1" t="s">
        <v>41</v>
      </c>
      <c r="L7762" s="1">
        <v>1000.0</v>
      </c>
      <c r="M7762" s="1" t="s">
        <v>58</v>
      </c>
      <c r="N7762" s="1" t="s">
        <v>22395</v>
      </c>
      <c r="O7762" s="4">
        <v>44317.0</v>
      </c>
      <c r="P7762" s="5">
        <v>44130.0</v>
      </c>
      <c r="Q7762" s="1" t="s">
        <v>11006</v>
      </c>
      <c r="R7762" s="1" t="s">
        <v>31</v>
      </c>
      <c r="S7762" s="1" t="s">
        <v>32</v>
      </c>
      <c r="T7762" s="1">
        <v>75230.0</v>
      </c>
      <c r="U7762" s="1" t="s">
        <v>11007</v>
      </c>
    </row>
    <row r="7763">
      <c r="A7763" s="1" t="s">
        <v>24634</v>
      </c>
      <c r="B7763" s="1">
        <v>66174.0</v>
      </c>
      <c r="C7763" s="1">
        <v>2061.0</v>
      </c>
      <c r="D7763" s="2" t="s">
        <v>22397</v>
      </c>
      <c r="E7763" s="1" t="s">
        <v>3762</v>
      </c>
      <c r="F7763" s="1" t="s">
        <v>3763</v>
      </c>
      <c r="G7763" s="3" t="str">
        <f t="shared" si="1"/>
        <v>Shula Netzer</v>
      </c>
      <c r="H7763" s="3" t="str">
        <f t="shared" si="2"/>
        <v>SHULA NETZER</v>
      </c>
      <c r="J7763" s="1" t="s">
        <v>57</v>
      </c>
      <c r="K7763" s="1" t="s">
        <v>41</v>
      </c>
      <c r="L7763" s="1">
        <v>1000.0</v>
      </c>
      <c r="M7763" s="1" t="s">
        <v>58</v>
      </c>
      <c r="N7763" s="1" t="s">
        <v>22395</v>
      </c>
      <c r="O7763" s="4">
        <v>44317.0</v>
      </c>
      <c r="P7763" s="5">
        <v>44133.0</v>
      </c>
      <c r="Q7763" s="1" t="s">
        <v>3764</v>
      </c>
      <c r="R7763" s="1" t="s">
        <v>31</v>
      </c>
      <c r="S7763" s="1" t="s">
        <v>32</v>
      </c>
      <c r="T7763" s="1">
        <v>75220.0</v>
      </c>
      <c r="U7763" s="1" t="s">
        <v>3765</v>
      </c>
    </row>
    <row r="7764">
      <c r="A7764" s="1" t="s">
        <v>24635</v>
      </c>
      <c r="B7764" s="1">
        <v>66176.0</v>
      </c>
      <c r="C7764" s="1">
        <v>2061.0</v>
      </c>
      <c r="D7764" s="2" t="s">
        <v>22397</v>
      </c>
      <c r="E7764" s="1" t="s">
        <v>1723</v>
      </c>
      <c r="F7764" s="1" t="s">
        <v>9590</v>
      </c>
      <c r="G7764" s="3" t="str">
        <f t="shared" si="1"/>
        <v>Steven Rudner</v>
      </c>
      <c r="H7764" s="3" t="str">
        <f t="shared" si="2"/>
        <v>STEVEN RUDNER</v>
      </c>
      <c r="J7764" s="1" t="s">
        <v>57</v>
      </c>
      <c r="K7764" s="1" t="s">
        <v>41</v>
      </c>
      <c r="L7764" s="1">
        <v>1000.0</v>
      </c>
      <c r="M7764" s="1" t="s">
        <v>58</v>
      </c>
      <c r="N7764" s="1" t="s">
        <v>22395</v>
      </c>
      <c r="O7764" s="4">
        <v>44317.0</v>
      </c>
      <c r="P7764" s="5">
        <v>44134.0</v>
      </c>
      <c r="Q7764" s="1" t="s">
        <v>24636</v>
      </c>
      <c r="R7764" s="1" t="s">
        <v>31</v>
      </c>
      <c r="S7764" s="1" t="s">
        <v>32</v>
      </c>
      <c r="T7764" s="1">
        <v>75225.0</v>
      </c>
      <c r="U7764" s="1" t="s">
        <v>24637</v>
      </c>
    </row>
    <row r="7765">
      <c r="A7765" s="1" t="s">
        <v>24638</v>
      </c>
      <c r="B7765" s="1">
        <v>66177.0</v>
      </c>
      <c r="C7765" s="1">
        <v>2061.0</v>
      </c>
      <c r="D7765" s="2" t="s">
        <v>22397</v>
      </c>
      <c r="E7765" s="1" t="s">
        <v>10115</v>
      </c>
      <c r="F7765" s="1" t="s">
        <v>3619</v>
      </c>
      <c r="G7765" s="3" t="str">
        <f t="shared" si="1"/>
        <v>Jarrod Beck</v>
      </c>
      <c r="H7765" s="3" t="str">
        <f t="shared" si="2"/>
        <v>JARROD BECK</v>
      </c>
      <c r="J7765" s="1" t="s">
        <v>57</v>
      </c>
      <c r="K7765" s="1" t="s">
        <v>41</v>
      </c>
      <c r="L7765" s="1">
        <v>1000.0</v>
      </c>
      <c r="M7765" s="1" t="s">
        <v>58</v>
      </c>
      <c r="N7765" s="1" t="s">
        <v>22395</v>
      </c>
      <c r="O7765" s="4">
        <v>44317.0</v>
      </c>
      <c r="P7765" s="5">
        <v>44135.0</v>
      </c>
      <c r="Q7765" s="1" t="s">
        <v>24639</v>
      </c>
      <c r="R7765" s="1" t="s">
        <v>31</v>
      </c>
      <c r="S7765" s="1" t="s">
        <v>32</v>
      </c>
      <c r="T7765" s="1">
        <v>75230.0</v>
      </c>
      <c r="U7765" s="1" t="s">
        <v>24640</v>
      </c>
    </row>
    <row r="7766">
      <c r="A7766" s="1" t="s">
        <v>24641</v>
      </c>
      <c r="B7766" s="1">
        <v>66182.0</v>
      </c>
      <c r="C7766" s="1">
        <v>2061.0</v>
      </c>
      <c r="D7766" s="2" t="s">
        <v>22397</v>
      </c>
      <c r="E7766" s="1" t="s">
        <v>24642</v>
      </c>
      <c r="F7766" s="1" t="s">
        <v>24643</v>
      </c>
      <c r="G7766" s="3" t="str">
        <f t="shared" si="1"/>
        <v>Janyce Steinbrecher</v>
      </c>
      <c r="H7766" s="3" t="str">
        <f t="shared" si="2"/>
        <v>JANYCE STEINBRECHER</v>
      </c>
      <c r="J7766" s="1" t="s">
        <v>57</v>
      </c>
      <c r="K7766" s="1" t="s">
        <v>41</v>
      </c>
      <c r="L7766" s="1">
        <v>1000.0</v>
      </c>
      <c r="M7766" s="1" t="s">
        <v>58</v>
      </c>
      <c r="N7766" s="1" t="s">
        <v>22395</v>
      </c>
      <c r="O7766" s="4">
        <v>44317.0</v>
      </c>
      <c r="P7766" s="5">
        <v>44161.0</v>
      </c>
      <c r="Q7766" s="1" t="s">
        <v>24644</v>
      </c>
      <c r="R7766" s="1" t="s">
        <v>31</v>
      </c>
      <c r="S7766" s="1" t="s">
        <v>32</v>
      </c>
      <c r="T7766" s="1">
        <v>75230.0</v>
      </c>
      <c r="U7766" s="1" t="s">
        <v>24645</v>
      </c>
    </row>
    <row r="7767">
      <c r="A7767" s="1" t="s">
        <v>24646</v>
      </c>
      <c r="B7767" s="1">
        <v>66184.0</v>
      </c>
      <c r="C7767" s="1">
        <v>2061.0</v>
      </c>
      <c r="D7767" s="2" t="s">
        <v>22397</v>
      </c>
      <c r="E7767" s="1" t="s">
        <v>2131</v>
      </c>
      <c r="F7767" s="1" t="s">
        <v>24647</v>
      </c>
      <c r="G7767" s="3" t="str">
        <f t="shared" si="1"/>
        <v>Randall Fleisher</v>
      </c>
      <c r="H7767" s="3" t="str">
        <f t="shared" si="2"/>
        <v>RANDALL FLEISHER</v>
      </c>
      <c r="J7767" s="1" t="s">
        <v>57</v>
      </c>
      <c r="K7767" s="1" t="s">
        <v>41</v>
      </c>
      <c r="L7767" s="1">
        <v>1000.0</v>
      </c>
      <c r="M7767" s="1" t="s">
        <v>58</v>
      </c>
      <c r="N7767" s="1" t="s">
        <v>22395</v>
      </c>
      <c r="O7767" s="4">
        <v>44317.0</v>
      </c>
      <c r="P7767" s="5">
        <v>44164.0</v>
      </c>
      <c r="Q7767" s="1" t="s">
        <v>14770</v>
      </c>
      <c r="R7767" s="1" t="s">
        <v>31</v>
      </c>
      <c r="S7767" s="1" t="s">
        <v>32</v>
      </c>
      <c r="T7767" s="1">
        <v>75225.0</v>
      </c>
      <c r="U7767" s="1" t="s">
        <v>14771</v>
      </c>
    </row>
    <row r="7768">
      <c r="A7768" s="1" t="s">
        <v>24648</v>
      </c>
      <c r="B7768" s="1">
        <v>66186.0</v>
      </c>
      <c r="C7768" s="1">
        <v>2061.0</v>
      </c>
      <c r="D7768" s="2" t="s">
        <v>22397</v>
      </c>
      <c r="E7768" s="1" t="s">
        <v>1547</v>
      </c>
      <c r="F7768" s="1" t="s">
        <v>24649</v>
      </c>
      <c r="G7768" s="3" t="str">
        <f t="shared" si="1"/>
        <v>Nancy Riseman</v>
      </c>
      <c r="H7768" s="3" t="str">
        <f t="shared" si="2"/>
        <v>NANCY RISEMAN</v>
      </c>
      <c r="J7768" s="1" t="s">
        <v>57</v>
      </c>
      <c r="K7768" s="1" t="s">
        <v>41</v>
      </c>
      <c r="L7768" s="1">
        <v>1000.0</v>
      </c>
      <c r="M7768" s="1" t="s">
        <v>58</v>
      </c>
      <c r="N7768" s="1" t="s">
        <v>22395</v>
      </c>
      <c r="O7768" s="4">
        <v>44317.0</v>
      </c>
      <c r="P7768" s="4">
        <v>44171.0</v>
      </c>
      <c r="Q7768" s="1" t="s">
        <v>24650</v>
      </c>
      <c r="R7768" s="1" t="s">
        <v>31</v>
      </c>
      <c r="S7768" s="1" t="s">
        <v>32</v>
      </c>
      <c r="T7768" s="1">
        <v>75248.0</v>
      </c>
      <c r="U7768" s="1" t="s">
        <v>24651</v>
      </c>
    </row>
    <row r="7769">
      <c r="A7769" s="1" t="s">
        <v>24652</v>
      </c>
      <c r="B7769" s="1">
        <v>66207.0</v>
      </c>
      <c r="C7769" s="1">
        <v>2061.0</v>
      </c>
      <c r="D7769" s="2" t="s">
        <v>22397</v>
      </c>
      <c r="E7769" s="1" t="s">
        <v>2324</v>
      </c>
      <c r="F7769" s="1" t="s">
        <v>6567</v>
      </c>
      <c r="G7769" s="3" t="str">
        <f t="shared" si="1"/>
        <v>Ann Margolin</v>
      </c>
      <c r="H7769" s="3" t="str">
        <f t="shared" si="2"/>
        <v>ANN MARGOLIN</v>
      </c>
      <c r="J7769" s="1" t="s">
        <v>57</v>
      </c>
      <c r="K7769" s="1" t="s">
        <v>41</v>
      </c>
      <c r="L7769" s="1">
        <v>1000.0</v>
      </c>
      <c r="M7769" s="1" t="s">
        <v>58</v>
      </c>
      <c r="N7769" s="1" t="s">
        <v>22395</v>
      </c>
      <c r="O7769" s="4">
        <v>44317.0</v>
      </c>
      <c r="P7769" s="4">
        <v>44172.0</v>
      </c>
      <c r="Q7769" s="1" t="s">
        <v>6568</v>
      </c>
      <c r="R7769" s="1" t="s">
        <v>31</v>
      </c>
      <c r="S7769" s="1" t="s">
        <v>32</v>
      </c>
      <c r="T7769" s="1">
        <v>75219.0</v>
      </c>
      <c r="U7769" s="1" t="s">
        <v>6569</v>
      </c>
    </row>
    <row r="7770">
      <c r="A7770" s="1" t="s">
        <v>24653</v>
      </c>
      <c r="B7770" s="1">
        <v>66208.0</v>
      </c>
      <c r="C7770" s="1">
        <v>2061.0</v>
      </c>
      <c r="D7770" s="2" t="s">
        <v>22397</v>
      </c>
      <c r="E7770" s="1" t="s">
        <v>24654</v>
      </c>
      <c r="F7770" s="1" t="s">
        <v>24655</v>
      </c>
      <c r="G7770" s="3" t="str">
        <f t="shared" si="1"/>
        <v>Morton Meyerson</v>
      </c>
      <c r="H7770" s="3" t="str">
        <f t="shared" si="2"/>
        <v>MORTON MEYERSON</v>
      </c>
      <c r="J7770" s="1" t="s">
        <v>57</v>
      </c>
      <c r="K7770" s="1" t="s">
        <v>41</v>
      </c>
      <c r="L7770" s="1">
        <v>1000.0</v>
      </c>
      <c r="M7770" s="1" t="s">
        <v>58</v>
      </c>
      <c r="N7770" s="1" t="s">
        <v>22395</v>
      </c>
      <c r="O7770" s="4">
        <v>44317.0</v>
      </c>
      <c r="P7770" s="4">
        <v>44172.0</v>
      </c>
      <c r="Q7770" s="1" t="s">
        <v>24656</v>
      </c>
      <c r="R7770" s="1" t="s">
        <v>31</v>
      </c>
      <c r="S7770" s="1" t="s">
        <v>32</v>
      </c>
      <c r="T7770" s="1">
        <v>75205.0</v>
      </c>
      <c r="U7770" s="1" t="s">
        <v>24657</v>
      </c>
    </row>
    <row r="7771">
      <c r="A7771" s="1" t="s">
        <v>24658</v>
      </c>
      <c r="B7771" s="1">
        <v>66213.0</v>
      </c>
      <c r="C7771" s="1">
        <v>2061.0</v>
      </c>
      <c r="D7771" s="2" t="s">
        <v>22397</v>
      </c>
      <c r="E7771" s="1" t="s">
        <v>2300</v>
      </c>
      <c r="F7771" s="1" t="s">
        <v>24659</v>
      </c>
      <c r="G7771" s="3" t="str">
        <f t="shared" si="1"/>
        <v>Jeffrey Whitman</v>
      </c>
      <c r="H7771" s="3" t="str">
        <f t="shared" si="2"/>
        <v>JEFFREY WHITMAN</v>
      </c>
      <c r="J7771" s="1" t="s">
        <v>57</v>
      </c>
      <c r="K7771" s="1" t="s">
        <v>41</v>
      </c>
      <c r="L7771" s="1">
        <v>1000.0</v>
      </c>
      <c r="M7771" s="1" t="s">
        <v>58</v>
      </c>
      <c r="N7771" s="1" t="s">
        <v>22395</v>
      </c>
      <c r="O7771" s="4">
        <v>44317.0</v>
      </c>
      <c r="P7771" s="4">
        <v>44172.0</v>
      </c>
      <c r="Q7771" s="1" t="s">
        <v>24660</v>
      </c>
      <c r="R7771" s="1" t="s">
        <v>31</v>
      </c>
      <c r="S7771" s="1" t="s">
        <v>32</v>
      </c>
      <c r="T7771" s="1">
        <v>75230.0</v>
      </c>
      <c r="U7771" s="1" t="s">
        <v>24661</v>
      </c>
    </row>
    <row r="7772">
      <c r="A7772" s="1" t="s">
        <v>24662</v>
      </c>
      <c r="B7772" s="1">
        <v>66225.0</v>
      </c>
      <c r="C7772" s="1">
        <v>2061.0</v>
      </c>
      <c r="D7772" s="2" t="s">
        <v>22397</v>
      </c>
      <c r="E7772" s="1" t="s">
        <v>24663</v>
      </c>
      <c r="F7772" s="1" t="s">
        <v>24470</v>
      </c>
      <c r="G7772" s="3" t="str">
        <f t="shared" si="1"/>
        <v>Laurie &amp; Zola Blicker</v>
      </c>
      <c r="H7772" s="3" t="str">
        <f t="shared" si="2"/>
        <v>LAURIE &amp; ZOLA BLICKER</v>
      </c>
      <c r="J7772" s="1" t="s">
        <v>57</v>
      </c>
      <c r="K7772" s="1" t="s">
        <v>41</v>
      </c>
      <c r="L7772" s="1">
        <v>1000.0</v>
      </c>
      <c r="M7772" s="1" t="s">
        <v>58</v>
      </c>
      <c r="N7772" s="1" t="s">
        <v>22395</v>
      </c>
      <c r="O7772" s="4">
        <v>44317.0</v>
      </c>
      <c r="P7772" s="5">
        <v>44183.0</v>
      </c>
      <c r="Q7772" s="1" t="s">
        <v>24664</v>
      </c>
      <c r="R7772" s="1" t="s">
        <v>31</v>
      </c>
      <c r="S7772" s="1" t="s">
        <v>32</v>
      </c>
      <c r="T7772" s="1">
        <v>75248.0</v>
      </c>
      <c r="U7772" s="1" t="s">
        <v>24665</v>
      </c>
    </row>
    <row r="7773">
      <c r="A7773" s="1" t="s">
        <v>24666</v>
      </c>
      <c r="B7773" s="1">
        <v>66226.0</v>
      </c>
      <c r="C7773" s="1">
        <v>2061.0</v>
      </c>
      <c r="D7773" s="2" t="s">
        <v>22397</v>
      </c>
      <c r="E7773" s="1" t="s">
        <v>140</v>
      </c>
      <c r="F7773" s="1" t="s">
        <v>24667</v>
      </c>
      <c r="G7773" s="3" t="str">
        <f t="shared" si="1"/>
        <v>Michael Tonti</v>
      </c>
      <c r="H7773" s="3" t="str">
        <f t="shared" si="2"/>
        <v>MICHAEL TONTI</v>
      </c>
      <c r="J7773" s="1" t="s">
        <v>57</v>
      </c>
      <c r="K7773" s="1" t="s">
        <v>41</v>
      </c>
      <c r="L7773" s="1">
        <v>1000.0</v>
      </c>
      <c r="M7773" s="1" t="s">
        <v>58</v>
      </c>
      <c r="N7773" s="1" t="s">
        <v>22395</v>
      </c>
      <c r="O7773" s="4">
        <v>44317.0</v>
      </c>
      <c r="P7773" s="5">
        <v>44183.0</v>
      </c>
      <c r="Q7773" s="1" t="s">
        <v>24668</v>
      </c>
      <c r="R7773" s="1" t="s">
        <v>31</v>
      </c>
      <c r="S7773" s="1" t="s">
        <v>32</v>
      </c>
      <c r="T7773" s="1">
        <v>75229.0</v>
      </c>
      <c r="U7773" s="1" t="s">
        <v>24669</v>
      </c>
    </row>
    <row r="7774">
      <c r="A7774" s="1" t="s">
        <v>24670</v>
      </c>
      <c r="B7774" s="1">
        <v>66227.0</v>
      </c>
      <c r="C7774" s="1">
        <v>2061.0</v>
      </c>
      <c r="D7774" s="2" t="s">
        <v>22397</v>
      </c>
      <c r="E7774" s="1" t="s">
        <v>24671</v>
      </c>
      <c r="F7774" s="1" t="s">
        <v>22521</v>
      </c>
      <c r="G7774" s="3" t="str">
        <f t="shared" si="1"/>
        <v>Carole Ann Hoppenstein</v>
      </c>
      <c r="H7774" s="3" t="str">
        <f t="shared" si="2"/>
        <v>CAROLE ANN HOPPENSTEIN</v>
      </c>
      <c r="J7774" s="1" t="s">
        <v>57</v>
      </c>
      <c r="K7774" s="1" t="s">
        <v>41</v>
      </c>
      <c r="L7774" s="1">
        <v>1000.0</v>
      </c>
      <c r="M7774" s="1" t="s">
        <v>58</v>
      </c>
      <c r="N7774" s="1" t="s">
        <v>22395</v>
      </c>
      <c r="O7774" s="4">
        <v>44317.0</v>
      </c>
      <c r="P7774" s="5">
        <v>44184.0</v>
      </c>
      <c r="Q7774" s="1" t="s">
        <v>24672</v>
      </c>
      <c r="R7774" s="1" t="s">
        <v>31</v>
      </c>
      <c r="S7774" s="1" t="s">
        <v>32</v>
      </c>
      <c r="T7774" s="1">
        <v>75229.0</v>
      </c>
      <c r="U7774" s="1" t="s">
        <v>24673</v>
      </c>
    </row>
    <row r="7775">
      <c r="A7775" s="1" t="s">
        <v>24674</v>
      </c>
      <c r="B7775" s="1">
        <v>66232.0</v>
      </c>
      <c r="C7775" s="1">
        <v>2061.0</v>
      </c>
      <c r="D7775" s="2" t="s">
        <v>22397</v>
      </c>
      <c r="E7775" s="1" t="s">
        <v>15622</v>
      </c>
      <c r="F7775" s="1" t="s">
        <v>3321</v>
      </c>
      <c r="G7775" s="3" t="str">
        <f t="shared" si="1"/>
        <v>Marsha Barron</v>
      </c>
      <c r="H7775" s="3" t="str">
        <f t="shared" si="2"/>
        <v>MARSHA BARRON</v>
      </c>
      <c r="J7775" s="1" t="s">
        <v>57</v>
      </c>
      <c r="K7775" s="1" t="s">
        <v>41</v>
      </c>
      <c r="L7775" s="1">
        <v>1000.0</v>
      </c>
      <c r="M7775" s="1" t="s">
        <v>58</v>
      </c>
      <c r="N7775" s="1" t="s">
        <v>22395</v>
      </c>
      <c r="O7775" s="4">
        <v>44317.0</v>
      </c>
      <c r="P7775" s="5">
        <v>44192.0</v>
      </c>
      <c r="Q7775" s="1" t="s">
        <v>24675</v>
      </c>
      <c r="R7775" s="1" t="s">
        <v>6039</v>
      </c>
      <c r="S7775" s="1" t="s">
        <v>32</v>
      </c>
      <c r="T7775" s="1">
        <v>75056.0</v>
      </c>
      <c r="U7775" s="1" t="s">
        <v>24676</v>
      </c>
    </row>
    <row r="7776">
      <c r="A7776" s="1" t="s">
        <v>24677</v>
      </c>
      <c r="B7776" s="1">
        <v>66268.0</v>
      </c>
      <c r="C7776" s="1">
        <v>2061.0</v>
      </c>
      <c r="D7776" s="2" t="s">
        <v>22397</v>
      </c>
      <c r="E7776" s="1" t="s">
        <v>24678</v>
      </c>
      <c r="F7776" s="1" t="s">
        <v>16252</v>
      </c>
      <c r="G7776" s="3" t="str">
        <f t="shared" si="1"/>
        <v>Cynthia &amp; Robert Feldman</v>
      </c>
      <c r="H7776" s="3" t="str">
        <f t="shared" si="2"/>
        <v>CYNTHIA &amp; ROBERT FELDMAN</v>
      </c>
      <c r="J7776" s="1" t="s">
        <v>57</v>
      </c>
      <c r="K7776" s="1" t="s">
        <v>41</v>
      </c>
      <c r="L7776" s="1">
        <v>1000.0</v>
      </c>
      <c r="M7776" s="1" t="s">
        <v>58</v>
      </c>
      <c r="N7776" s="1" t="s">
        <v>22395</v>
      </c>
      <c r="O7776" s="4">
        <v>44317.0</v>
      </c>
      <c r="P7776" s="5">
        <v>44193.0</v>
      </c>
      <c r="Q7776" s="1" t="s">
        <v>24679</v>
      </c>
      <c r="R7776" s="1" t="s">
        <v>31</v>
      </c>
      <c r="S7776" s="1" t="s">
        <v>32</v>
      </c>
      <c r="T7776" s="1">
        <v>75229.0</v>
      </c>
      <c r="U7776" s="1" t="s">
        <v>24680</v>
      </c>
    </row>
    <row r="7777">
      <c r="A7777" s="1" t="s">
        <v>24681</v>
      </c>
      <c r="B7777" s="1">
        <v>66269.0</v>
      </c>
      <c r="C7777" s="1">
        <v>2061.0</v>
      </c>
      <c r="D7777" s="2" t="s">
        <v>22397</v>
      </c>
      <c r="E7777" s="1" t="s">
        <v>1011</v>
      </c>
      <c r="F7777" s="1" t="s">
        <v>10851</v>
      </c>
      <c r="G7777" s="3" t="str">
        <f t="shared" si="1"/>
        <v>Ron Rubin</v>
      </c>
      <c r="H7777" s="3" t="str">
        <f t="shared" si="2"/>
        <v>RON RUBIN</v>
      </c>
      <c r="J7777" s="1" t="s">
        <v>57</v>
      </c>
      <c r="K7777" s="1" t="s">
        <v>41</v>
      </c>
      <c r="L7777" s="1">
        <v>1000.0</v>
      </c>
      <c r="M7777" s="1" t="s">
        <v>58</v>
      </c>
      <c r="N7777" s="1" t="s">
        <v>22395</v>
      </c>
      <c r="O7777" s="4">
        <v>44317.0</v>
      </c>
      <c r="P7777" s="5">
        <v>44193.0</v>
      </c>
      <c r="Q7777" s="1" t="s">
        <v>24682</v>
      </c>
      <c r="R7777" s="1" t="s">
        <v>1133</v>
      </c>
      <c r="S7777" s="1" t="s">
        <v>13911</v>
      </c>
      <c r="T7777" s="1">
        <v>63105.0</v>
      </c>
      <c r="U7777" s="1" t="s">
        <v>24683</v>
      </c>
    </row>
    <row r="7778">
      <c r="A7778" s="1" t="s">
        <v>24684</v>
      </c>
      <c r="B7778" s="1">
        <v>66273.0</v>
      </c>
      <c r="C7778" s="1">
        <v>2061.0</v>
      </c>
      <c r="D7778" s="2" t="s">
        <v>22397</v>
      </c>
      <c r="E7778" s="1" t="s">
        <v>5450</v>
      </c>
      <c r="F7778" s="1" t="s">
        <v>5451</v>
      </c>
      <c r="G7778" s="3" t="str">
        <f t="shared" si="1"/>
        <v>Tipton Housewright</v>
      </c>
      <c r="H7778" s="3" t="str">
        <f t="shared" si="2"/>
        <v>TIPTON HOUSEWRIGHT</v>
      </c>
      <c r="J7778" s="1" t="s">
        <v>57</v>
      </c>
      <c r="K7778" s="1" t="s">
        <v>41</v>
      </c>
      <c r="L7778" s="1">
        <v>1000.0</v>
      </c>
      <c r="M7778" s="1" t="s">
        <v>58</v>
      </c>
      <c r="N7778" s="1" t="s">
        <v>22395</v>
      </c>
      <c r="O7778" s="4">
        <v>44317.0</v>
      </c>
      <c r="P7778" s="5">
        <v>44193.0</v>
      </c>
      <c r="Q7778" s="1" t="s">
        <v>24685</v>
      </c>
      <c r="R7778" s="1" t="s">
        <v>31</v>
      </c>
      <c r="S7778" s="1" t="s">
        <v>32</v>
      </c>
      <c r="T7778" s="1">
        <v>75243.0</v>
      </c>
      <c r="U7778" s="1" t="s">
        <v>24686</v>
      </c>
    </row>
    <row r="7779">
      <c r="A7779" s="1" t="s">
        <v>24687</v>
      </c>
      <c r="B7779" s="1">
        <v>66313.0</v>
      </c>
      <c r="C7779" s="1">
        <v>2061.0</v>
      </c>
      <c r="D7779" s="2" t="s">
        <v>22397</v>
      </c>
      <c r="E7779" s="1" t="s">
        <v>300</v>
      </c>
      <c r="F7779" s="1" t="s">
        <v>6596</v>
      </c>
      <c r="G7779" s="3" t="str">
        <f t="shared" si="1"/>
        <v>Cindy Moskowitz</v>
      </c>
      <c r="H7779" s="3" t="str">
        <f t="shared" si="2"/>
        <v>CINDY MOSKOWITZ</v>
      </c>
      <c r="J7779" s="1" t="s">
        <v>57</v>
      </c>
      <c r="K7779" s="1" t="s">
        <v>41</v>
      </c>
      <c r="L7779" s="1">
        <v>1000.0</v>
      </c>
      <c r="M7779" s="1" t="s">
        <v>58</v>
      </c>
      <c r="N7779" s="1" t="s">
        <v>22395</v>
      </c>
      <c r="O7779" s="4">
        <v>44317.0</v>
      </c>
      <c r="P7779" s="5">
        <v>44195.0</v>
      </c>
      <c r="Q7779" s="1" t="s">
        <v>24688</v>
      </c>
      <c r="R7779" s="1" t="s">
        <v>31</v>
      </c>
      <c r="S7779" s="1" t="s">
        <v>32</v>
      </c>
      <c r="T7779" s="1">
        <v>75248.0</v>
      </c>
      <c r="U7779" s="1" t="s">
        <v>24689</v>
      </c>
    </row>
    <row r="7780">
      <c r="A7780" s="1" t="s">
        <v>24690</v>
      </c>
      <c r="B7780" s="1">
        <v>66314.0</v>
      </c>
      <c r="C7780" s="1">
        <v>2061.0</v>
      </c>
      <c r="D7780" s="2" t="s">
        <v>22397</v>
      </c>
      <c r="E7780" s="1" t="s">
        <v>24481</v>
      </c>
      <c r="F7780" s="1" t="s">
        <v>23836</v>
      </c>
      <c r="G7780" s="3" t="str">
        <f t="shared" si="1"/>
        <v>Pam and Jeff Fine</v>
      </c>
      <c r="H7780" s="3" t="str">
        <f t="shared" si="2"/>
        <v>PAM AND JEFF FINE</v>
      </c>
      <c r="J7780" s="1" t="s">
        <v>57</v>
      </c>
      <c r="K7780" s="1" t="s">
        <v>41</v>
      </c>
      <c r="L7780" s="1">
        <v>1000.0</v>
      </c>
      <c r="M7780" s="1" t="s">
        <v>58</v>
      </c>
      <c r="N7780" s="1" t="s">
        <v>22395</v>
      </c>
      <c r="O7780" s="4">
        <v>44317.0</v>
      </c>
      <c r="P7780" s="5">
        <v>44195.0</v>
      </c>
      <c r="Q7780" s="1" t="s">
        <v>24691</v>
      </c>
      <c r="R7780" s="1" t="s">
        <v>31</v>
      </c>
      <c r="S7780" s="1" t="s">
        <v>32</v>
      </c>
      <c r="T7780" s="1">
        <v>75230.0</v>
      </c>
      <c r="U7780" s="1" t="s">
        <v>24692</v>
      </c>
    </row>
    <row r="7781">
      <c r="A7781" s="1" t="s">
        <v>24693</v>
      </c>
      <c r="B7781" s="1">
        <v>66330.0</v>
      </c>
      <c r="C7781" s="1">
        <v>2061.0</v>
      </c>
      <c r="D7781" s="2" t="s">
        <v>22397</v>
      </c>
      <c r="E7781" s="1" t="s">
        <v>1068</v>
      </c>
      <c r="F7781" s="1" t="s">
        <v>7560</v>
      </c>
      <c r="G7781" s="3" t="str">
        <f t="shared" si="1"/>
        <v>Bobby Lyle</v>
      </c>
      <c r="H7781" s="3" t="str">
        <f t="shared" si="2"/>
        <v>BOBBY LYLE</v>
      </c>
      <c r="J7781" s="1" t="s">
        <v>57</v>
      </c>
      <c r="K7781" s="1" t="s">
        <v>41</v>
      </c>
      <c r="L7781" s="1">
        <v>1000.0</v>
      </c>
      <c r="M7781" s="1" t="s">
        <v>58</v>
      </c>
      <c r="N7781" s="1" t="s">
        <v>22395</v>
      </c>
      <c r="O7781" s="4">
        <v>44317.0</v>
      </c>
      <c r="P7781" s="5">
        <v>44196.0</v>
      </c>
      <c r="Q7781" s="1" t="s">
        <v>23877</v>
      </c>
      <c r="R7781" s="1" t="s">
        <v>31</v>
      </c>
      <c r="S7781" s="1" t="s">
        <v>32</v>
      </c>
      <c r="T7781" s="1">
        <v>75230.0</v>
      </c>
      <c r="U7781" s="1" t="s">
        <v>23878</v>
      </c>
    </row>
    <row r="7782">
      <c r="A7782" s="1" t="s">
        <v>24694</v>
      </c>
      <c r="B7782" s="1">
        <v>66331.0</v>
      </c>
      <c r="C7782" s="1">
        <v>2061.0</v>
      </c>
      <c r="D7782" s="2" t="s">
        <v>22397</v>
      </c>
      <c r="E7782" s="1" t="s">
        <v>24695</v>
      </c>
      <c r="F7782" s="1" t="s">
        <v>24696</v>
      </c>
      <c r="G7782" s="3" t="str">
        <f t="shared" si="1"/>
        <v>Stephanie and Dan Prescott</v>
      </c>
      <c r="H7782" s="3" t="str">
        <f t="shared" si="2"/>
        <v>STEPHANIE AND DAN PRESCOTT</v>
      </c>
      <c r="J7782" s="1" t="s">
        <v>57</v>
      </c>
      <c r="K7782" s="1" t="s">
        <v>41</v>
      </c>
      <c r="L7782" s="1">
        <v>1000.0</v>
      </c>
      <c r="M7782" s="1" t="s">
        <v>58</v>
      </c>
      <c r="N7782" s="1" t="s">
        <v>22395</v>
      </c>
      <c r="O7782" s="4">
        <v>44317.0</v>
      </c>
      <c r="P7782" s="5">
        <v>44196.0</v>
      </c>
      <c r="Q7782" s="1" t="s">
        <v>24697</v>
      </c>
      <c r="R7782" s="1" t="s">
        <v>31</v>
      </c>
      <c r="S7782" s="1" t="s">
        <v>32</v>
      </c>
      <c r="T7782" s="1">
        <v>75230.0</v>
      </c>
      <c r="U7782" s="1" t="s">
        <v>24698</v>
      </c>
    </row>
    <row r="7783">
      <c r="A7783" s="1" t="s">
        <v>24699</v>
      </c>
      <c r="B7783" s="1">
        <v>66332.0</v>
      </c>
      <c r="C7783" s="1">
        <v>2061.0</v>
      </c>
      <c r="D7783" s="2" t="s">
        <v>22397</v>
      </c>
      <c r="E7783" s="1" t="s">
        <v>24700</v>
      </c>
      <c r="F7783" s="1" t="s">
        <v>24701</v>
      </c>
      <c r="G7783" s="3" t="str">
        <f t="shared" si="1"/>
        <v>Terri and Alan Greenspan</v>
      </c>
      <c r="H7783" s="3" t="str">
        <f t="shared" si="2"/>
        <v>TERRI AND ALAN GREENSPAN</v>
      </c>
      <c r="J7783" s="1" t="s">
        <v>57</v>
      </c>
      <c r="K7783" s="1" t="s">
        <v>41</v>
      </c>
      <c r="L7783" s="1">
        <v>1000.0</v>
      </c>
      <c r="M7783" s="1" t="s">
        <v>58</v>
      </c>
      <c r="N7783" s="1" t="s">
        <v>22395</v>
      </c>
      <c r="O7783" s="4">
        <v>44317.0</v>
      </c>
      <c r="P7783" s="5">
        <v>44196.0</v>
      </c>
      <c r="Q7783" s="1" t="s">
        <v>24702</v>
      </c>
      <c r="R7783" s="1" t="s">
        <v>31</v>
      </c>
      <c r="S7783" s="1" t="s">
        <v>32</v>
      </c>
      <c r="T7783" s="1">
        <v>75248.0</v>
      </c>
      <c r="U7783" s="1" t="s">
        <v>24703</v>
      </c>
    </row>
    <row r="7784">
      <c r="A7784" s="1" t="s">
        <v>24704</v>
      </c>
      <c r="B7784" s="1">
        <v>70049.0</v>
      </c>
      <c r="C7784" s="1">
        <v>2143.0</v>
      </c>
      <c r="D7784" s="2" t="s">
        <v>22401</v>
      </c>
      <c r="E7784" s="1" t="s">
        <v>24705</v>
      </c>
      <c r="F7784" s="1" t="s">
        <v>20293</v>
      </c>
      <c r="G7784" s="3" t="str">
        <f t="shared" si="1"/>
        <v>Elaine and Trevor Pearlman</v>
      </c>
      <c r="H7784" s="3" t="str">
        <f t="shared" si="2"/>
        <v>ELAINE AND TREVOR PEARLMAN</v>
      </c>
      <c r="J7784" s="1" t="s">
        <v>57</v>
      </c>
      <c r="K7784" s="1" t="s">
        <v>44</v>
      </c>
      <c r="L7784" s="1">
        <v>1000.0</v>
      </c>
      <c r="M7784" s="1" t="s">
        <v>58</v>
      </c>
      <c r="N7784" s="1" t="s">
        <v>22395</v>
      </c>
      <c r="O7784" s="4">
        <v>44317.0</v>
      </c>
      <c r="P7784" s="4">
        <v>44204.0</v>
      </c>
      <c r="Q7784" s="1" t="s">
        <v>24706</v>
      </c>
      <c r="R7784" s="1" t="s">
        <v>31</v>
      </c>
      <c r="S7784" s="1" t="s">
        <v>32</v>
      </c>
      <c r="T7784" s="1">
        <v>75220.0</v>
      </c>
      <c r="U7784" s="1" t="s">
        <v>24707</v>
      </c>
    </row>
    <row r="7785">
      <c r="A7785" s="1" t="s">
        <v>24708</v>
      </c>
      <c r="B7785" s="1">
        <v>70074.0</v>
      </c>
      <c r="C7785" s="1">
        <v>2143.0</v>
      </c>
      <c r="D7785" s="2" t="s">
        <v>22401</v>
      </c>
      <c r="E7785" s="1" t="s">
        <v>16686</v>
      </c>
      <c r="F7785" s="1" t="s">
        <v>24709</v>
      </c>
      <c r="G7785" s="3" t="str">
        <f t="shared" si="1"/>
        <v>Stanley Rabin</v>
      </c>
      <c r="H7785" s="3" t="str">
        <f t="shared" si="2"/>
        <v>STANLEY RABIN</v>
      </c>
      <c r="J7785" s="1" t="s">
        <v>57</v>
      </c>
      <c r="K7785" s="1" t="s">
        <v>44</v>
      </c>
      <c r="L7785" s="1">
        <v>1000.0</v>
      </c>
      <c r="M7785" s="1" t="s">
        <v>58</v>
      </c>
      <c r="N7785" s="1" t="s">
        <v>22395</v>
      </c>
      <c r="O7785" s="4">
        <v>44317.0</v>
      </c>
      <c r="P7785" s="4">
        <v>44214.0</v>
      </c>
      <c r="Q7785" s="1" t="s">
        <v>24710</v>
      </c>
      <c r="R7785" s="1" t="s">
        <v>31</v>
      </c>
      <c r="S7785" s="1" t="s">
        <v>32</v>
      </c>
      <c r="T7785" s="1">
        <v>75230.0</v>
      </c>
      <c r="U7785" s="1" t="s">
        <v>24711</v>
      </c>
    </row>
    <row r="7786">
      <c r="A7786" s="1" t="s">
        <v>24712</v>
      </c>
      <c r="B7786" s="1">
        <v>70082.0</v>
      </c>
      <c r="C7786" s="1">
        <v>2143.0</v>
      </c>
      <c r="D7786" s="2" t="s">
        <v>22401</v>
      </c>
      <c r="E7786" s="1" t="s">
        <v>695</v>
      </c>
      <c r="F7786" s="1" t="s">
        <v>9964</v>
      </c>
      <c r="G7786" s="3" t="str">
        <f t="shared" si="1"/>
        <v>Diane Cheatham</v>
      </c>
      <c r="H7786" s="3" t="str">
        <f t="shared" si="2"/>
        <v>DIANE CHEATHAM</v>
      </c>
      <c r="J7786" s="1" t="s">
        <v>57</v>
      </c>
      <c r="K7786" s="1" t="s">
        <v>44</v>
      </c>
      <c r="L7786" s="1">
        <v>1000.0</v>
      </c>
      <c r="M7786" s="1" t="s">
        <v>58</v>
      </c>
      <c r="N7786" s="1" t="s">
        <v>22395</v>
      </c>
      <c r="O7786" s="4">
        <v>44317.0</v>
      </c>
      <c r="P7786" s="4">
        <v>44222.0</v>
      </c>
      <c r="Q7786" s="1">
        <v>1911.0</v>
      </c>
      <c r="R7786" s="1" t="s">
        <v>31</v>
      </c>
      <c r="S7786" s="1" t="s">
        <v>32</v>
      </c>
      <c r="T7786" s="1">
        <v>75216.0</v>
      </c>
      <c r="U7786" s="1" t="s">
        <v>24713</v>
      </c>
    </row>
    <row r="7787">
      <c r="A7787" s="1" t="s">
        <v>24714</v>
      </c>
      <c r="B7787" s="1">
        <v>70098.0</v>
      </c>
      <c r="C7787" s="1">
        <v>2143.0</v>
      </c>
      <c r="D7787" s="2" t="s">
        <v>22401</v>
      </c>
      <c r="E7787" s="1" t="s">
        <v>410</v>
      </c>
      <c r="F7787" s="1" t="s">
        <v>8164</v>
      </c>
      <c r="G7787" s="3" t="str">
        <f t="shared" si="1"/>
        <v>Larry Foster</v>
      </c>
      <c r="H7787" s="3" t="str">
        <f t="shared" si="2"/>
        <v>LARRY FOSTER</v>
      </c>
      <c r="J7787" s="1" t="s">
        <v>57</v>
      </c>
      <c r="K7787" s="1" t="s">
        <v>44</v>
      </c>
      <c r="L7787" s="1">
        <v>1000.0</v>
      </c>
      <c r="M7787" s="1" t="s">
        <v>58</v>
      </c>
      <c r="N7787" s="1" t="s">
        <v>22395</v>
      </c>
      <c r="O7787" s="4">
        <v>44317.0</v>
      </c>
      <c r="P7787" s="4">
        <v>44228.0</v>
      </c>
      <c r="Q7787" s="1" t="s">
        <v>24715</v>
      </c>
      <c r="R7787" s="1" t="s">
        <v>31</v>
      </c>
      <c r="S7787" s="1" t="s">
        <v>32</v>
      </c>
      <c r="T7787" s="1">
        <v>75248.0</v>
      </c>
      <c r="U7787" s="1" t="s">
        <v>24716</v>
      </c>
    </row>
    <row r="7788">
      <c r="A7788" s="1" t="s">
        <v>24717</v>
      </c>
      <c r="B7788" s="1">
        <v>70099.0</v>
      </c>
      <c r="C7788" s="1">
        <v>2143.0</v>
      </c>
      <c r="D7788" s="2" t="s">
        <v>22401</v>
      </c>
      <c r="E7788" s="1" t="s">
        <v>24718</v>
      </c>
      <c r="F7788" s="1" t="s">
        <v>24719</v>
      </c>
      <c r="G7788" s="3" t="str">
        <f t="shared" si="1"/>
        <v>Angel Munoz</v>
      </c>
      <c r="H7788" s="3" t="str">
        <f t="shared" si="2"/>
        <v>ANGEL MUNOZ</v>
      </c>
      <c r="J7788" s="1" t="s">
        <v>57</v>
      </c>
      <c r="K7788" s="1" t="s">
        <v>44</v>
      </c>
      <c r="L7788" s="1">
        <v>1000.0</v>
      </c>
      <c r="M7788" s="1" t="s">
        <v>58</v>
      </c>
      <c r="N7788" s="1" t="s">
        <v>22395</v>
      </c>
      <c r="O7788" s="4">
        <v>44317.0</v>
      </c>
      <c r="P7788" s="4">
        <v>44229.0</v>
      </c>
      <c r="Q7788" s="1" t="s">
        <v>24720</v>
      </c>
      <c r="R7788" s="1" t="s">
        <v>31</v>
      </c>
      <c r="S7788" s="1" t="s">
        <v>32</v>
      </c>
      <c r="T7788" s="1">
        <v>75230.0</v>
      </c>
      <c r="U7788" s="1" t="s">
        <v>24721</v>
      </c>
    </row>
    <row r="7789">
      <c r="A7789" s="1" t="s">
        <v>24722</v>
      </c>
      <c r="B7789" s="1">
        <v>70100.0</v>
      </c>
      <c r="C7789" s="1">
        <v>2143.0</v>
      </c>
      <c r="D7789" s="2" t="s">
        <v>22401</v>
      </c>
      <c r="E7789" s="1" t="s">
        <v>13279</v>
      </c>
      <c r="F7789" s="1" t="s">
        <v>1724</v>
      </c>
      <c r="G7789" s="3" t="str">
        <f t="shared" si="1"/>
        <v>Louis Okon</v>
      </c>
      <c r="H7789" s="3" t="str">
        <f t="shared" si="2"/>
        <v>LOUIS OKON</v>
      </c>
      <c r="J7789" s="1" t="s">
        <v>57</v>
      </c>
      <c r="K7789" s="1" t="s">
        <v>44</v>
      </c>
      <c r="L7789" s="1">
        <v>1000.0</v>
      </c>
      <c r="M7789" s="1" t="s">
        <v>58</v>
      </c>
      <c r="N7789" s="1" t="s">
        <v>22395</v>
      </c>
      <c r="O7789" s="4">
        <v>44317.0</v>
      </c>
      <c r="P7789" s="4">
        <v>44230.0</v>
      </c>
      <c r="Q7789" s="1" t="s">
        <v>14506</v>
      </c>
      <c r="R7789" s="1" t="s">
        <v>31</v>
      </c>
      <c r="S7789" s="1" t="s">
        <v>32</v>
      </c>
      <c r="T7789" s="1">
        <v>75230.0</v>
      </c>
      <c r="U7789" s="1" t="s">
        <v>14507</v>
      </c>
    </row>
    <row r="7790">
      <c r="A7790" s="1" t="s">
        <v>24723</v>
      </c>
      <c r="B7790" s="1">
        <v>70108.0</v>
      </c>
      <c r="C7790" s="1">
        <v>2143.0</v>
      </c>
      <c r="D7790" s="2" t="s">
        <v>22401</v>
      </c>
      <c r="E7790" s="1" t="s">
        <v>2588</v>
      </c>
      <c r="F7790" s="1" t="s">
        <v>24509</v>
      </c>
      <c r="G7790" s="3" t="str">
        <f t="shared" si="1"/>
        <v>Brian Lidji</v>
      </c>
      <c r="H7790" s="3" t="str">
        <f t="shared" si="2"/>
        <v>BRIAN LIDJI</v>
      </c>
      <c r="J7790" s="1" t="s">
        <v>57</v>
      </c>
      <c r="K7790" s="1" t="s">
        <v>44</v>
      </c>
      <c r="L7790" s="1">
        <v>1000.0</v>
      </c>
      <c r="M7790" s="1" t="s">
        <v>58</v>
      </c>
      <c r="N7790" s="1" t="s">
        <v>22395</v>
      </c>
      <c r="O7790" s="4">
        <v>44317.0</v>
      </c>
      <c r="P7790" s="4">
        <v>44235.0</v>
      </c>
      <c r="Q7790" s="1" t="s">
        <v>24724</v>
      </c>
      <c r="R7790" s="1" t="s">
        <v>31</v>
      </c>
      <c r="S7790" s="1" t="s">
        <v>32</v>
      </c>
      <c r="T7790" s="1">
        <v>75205.0</v>
      </c>
      <c r="U7790" s="1" t="s">
        <v>24725</v>
      </c>
    </row>
    <row r="7791">
      <c r="A7791" s="1" t="s">
        <v>24726</v>
      </c>
      <c r="B7791" s="1">
        <v>70117.0</v>
      </c>
      <c r="C7791" s="1">
        <v>2143.0</v>
      </c>
      <c r="D7791" s="2" t="s">
        <v>22401</v>
      </c>
      <c r="E7791" s="1" t="s">
        <v>3904</v>
      </c>
      <c r="F7791" s="1" t="s">
        <v>3158</v>
      </c>
      <c r="G7791" s="3" t="str">
        <f t="shared" si="1"/>
        <v>Neil Goldberg</v>
      </c>
      <c r="H7791" s="3" t="str">
        <f t="shared" si="2"/>
        <v>NEIL GOLDBERG</v>
      </c>
      <c r="J7791" s="1" t="s">
        <v>57</v>
      </c>
      <c r="K7791" s="1" t="s">
        <v>44</v>
      </c>
      <c r="L7791" s="1">
        <v>1000.0</v>
      </c>
      <c r="M7791" s="1" t="s">
        <v>58</v>
      </c>
      <c r="N7791" s="1" t="s">
        <v>22395</v>
      </c>
      <c r="O7791" s="4">
        <v>44317.0</v>
      </c>
      <c r="P7791" s="4">
        <v>44242.0</v>
      </c>
      <c r="Q7791" s="1" t="s">
        <v>24727</v>
      </c>
      <c r="R7791" s="1" t="s">
        <v>31</v>
      </c>
      <c r="S7791" s="1" t="s">
        <v>32</v>
      </c>
      <c r="T7791" s="1">
        <v>75229.0</v>
      </c>
      <c r="U7791" s="1" t="s">
        <v>24728</v>
      </c>
    </row>
    <row r="7792">
      <c r="A7792" s="1" t="s">
        <v>24729</v>
      </c>
      <c r="B7792" s="1">
        <v>70123.0</v>
      </c>
      <c r="C7792" s="1">
        <v>2143.0</v>
      </c>
      <c r="D7792" s="2" t="s">
        <v>22401</v>
      </c>
      <c r="E7792" s="1" t="s">
        <v>8924</v>
      </c>
      <c r="F7792" s="1" t="s">
        <v>16686</v>
      </c>
      <c r="G7792" s="3" t="str">
        <f t="shared" si="1"/>
        <v>Wendy Stanley</v>
      </c>
      <c r="H7792" s="3" t="str">
        <f t="shared" si="2"/>
        <v>WENDY STANLEY</v>
      </c>
      <c r="J7792" s="1" t="s">
        <v>57</v>
      </c>
      <c r="K7792" s="1" t="s">
        <v>44</v>
      </c>
      <c r="L7792" s="1">
        <v>1000.0</v>
      </c>
      <c r="M7792" s="1" t="s">
        <v>58</v>
      </c>
      <c r="N7792" s="1" t="s">
        <v>22395</v>
      </c>
      <c r="O7792" s="4">
        <v>44317.0</v>
      </c>
      <c r="P7792" s="4">
        <v>44249.0</v>
      </c>
      <c r="Q7792" s="1" t="s">
        <v>24730</v>
      </c>
      <c r="R7792" s="1" t="s">
        <v>31</v>
      </c>
      <c r="S7792" s="1" t="s">
        <v>32</v>
      </c>
      <c r="T7792" s="1">
        <v>75230.0</v>
      </c>
      <c r="U7792" s="1" t="s">
        <v>24731</v>
      </c>
    </row>
    <row r="7793">
      <c r="A7793" s="1" t="s">
        <v>24732</v>
      </c>
      <c r="B7793" s="1">
        <v>70124.0</v>
      </c>
      <c r="C7793" s="1">
        <v>2143.0</v>
      </c>
      <c r="D7793" s="2" t="s">
        <v>22401</v>
      </c>
      <c r="E7793" s="1" t="s">
        <v>547</v>
      </c>
      <c r="F7793" s="1" t="s">
        <v>4672</v>
      </c>
      <c r="G7793" s="3" t="str">
        <f t="shared" si="1"/>
        <v>John Phillips</v>
      </c>
      <c r="H7793" s="3" t="str">
        <f t="shared" si="2"/>
        <v>JOHN PHILLIPS</v>
      </c>
      <c r="J7793" s="1" t="s">
        <v>57</v>
      </c>
      <c r="K7793" s="1" t="s">
        <v>44</v>
      </c>
      <c r="L7793" s="1">
        <v>1000.0</v>
      </c>
      <c r="M7793" s="1" t="s">
        <v>58</v>
      </c>
      <c r="N7793" s="1" t="s">
        <v>22395</v>
      </c>
      <c r="O7793" s="4">
        <v>44317.0</v>
      </c>
      <c r="P7793" s="4">
        <v>44250.0</v>
      </c>
      <c r="Q7793" s="1" t="s">
        <v>23934</v>
      </c>
      <c r="R7793" s="1" t="s">
        <v>31</v>
      </c>
      <c r="S7793" s="1" t="s">
        <v>32</v>
      </c>
      <c r="T7793" s="1" t="s">
        <v>24733</v>
      </c>
      <c r="U7793" s="1" t="s">
        <v>24734</v>
      </c>
    </row>
    <row r="7794">
      <c r="A7794" s="1" t="s">
        <v>24735</v>
      </c>
      <c r="B7794" s="1">
        <v>70133.0</v>
      </c>
      <c r="C7794" s="1">
        <v>2143.0</v>
      </c>
      <c r="D7794" s="2" t="s">
        <v>22401</v>
      </c>
      <c r="E7794" s="1" t="s">
        <v>547</v>
      </c>
      <c r="F7794" s="1" t="s">
        <v>22609</v>
      </c>
      <c r="G7794" s="3" t="str">
        <f t="shared" si="1"/>
        <v>John Griggs</v>
      </c>
      <c r="H7794" s="3" t="str">
        <f t="shared" si="2"/>
        <v>JOHN GRIGGS</v>
      </c>
      <c r="J7794" s="1" t="s">
        <v>57</v>
      </c>
      <c r="K7794" s="1" t="s">
        <v>44</v>
      </c>
      <c r="L7794" s="1">
        <v>1000.0</v>
      </c>
      <c r="M7794" s="1" t="s">
        <v>58</v>
      </c>
      <c r="N7794" s="1" t="s">
        <v>22395</v>
      </c>
      <c r="O7794" s="4">
        <v>44317.0</v>
      </c>
      <c r="P7794" s="4">
        <v>44251.0</v>
      </c>
      <c r="Q7794" s="1" t="s">
        <v>24736</v>
      </c>
      <c r="R7794" s="1" t="s">
        <v>31</v>
      </c>
      <c r="S7794" s="1" t="s">
        <v>32</v>
      </c>
      <c r="T7794" s="1">
        <v>75225.0</v>
      </c>
      <c r="U7794" s="1" t="s">
        <v>24737</v>
      </c>
    </row>
    <row r="7795">
      <c r="A7795" s="1" t="s">
        <v>24738</v>
      </c>
      <c r="B7795" s="1">
        <v>70157.0</v>
      </c>
      <c r="C7795" s="1">
        <v>2143.0</v>
      </c>
      <c r="D7795" s="2" t="s">
        <v>22401</v>
      </c>
      <c r="E7795" s="1" t="s">
        <v>280</v>
      </c>
      <c r="F7795" s="1" t="s">
        <v>24739</v>
      </c>
      <c r="G7795" s="3" t="str">
        <f t="shared" si="1"/>
        <v>Anita Tschurr</v>
      </c>
      <c r="H7795" s="3" t="str">
        <f t="shared" si="2"/>
        <v>ANITA TSCHURR</v>
      </c>
      <c r="J7795" s="1" t="s">
        <v>57</v>
      </c>
      <c r="K7795" s="1" t="s">
        <v>44</v>
      </c>
      <c r="L7795" s="1">
        <v>1000.0</v>
      </c>
      <c r="M7795" s="1" t="s">
        <v>58</v>
      </c>
      <c r="N7795" s="1" t="s">
        <v>22395</v>
      </c>
      <c r="O7795" s="4">
        <v>44317.0</v>
      </c>
      <c r="P7795" s="4">
        <v>44263.0</v>
      </c>
      <c r="Q7795" s="1" t="s">
        <v>24740</v>
      </c>
      <c r="R7795" s="1" t="s">
        <v>122</v>
      </c>
      <c r="S7795" s="1" t="s">
        <v>32</v>
      </c>
      <c r="T7795" s="1">
        <v>78704.0</v>
      </c>
      <c r="U7795" s="1" t="s">
        <v>24741</v>
      </c>
    </row>
    <row r="7796">
      <c r="A7796" s="1" t="s">
        <v>24742</v>
      </c>
      <c r="B7796" s="1">
        <v>70159.0</v>
      </c>
      <c r="C7796" s="1">
        <v>2143.0</v>
      </c>
      <c r="D7796" s="2" t="s">
        <v>22401</v>
      </c>
      <c r="E7796" s="1" t="s">
        <v>3065</v>
      </c>
      <c r="F7796" s="1" t="s">
        <v>24743</v>
      </c>
      <c r="G7796" s="3" t="str">
        <f t="shared" si="1"/>
        <v>Donald Zale</v>
      </c>
      <c r="H7796" s="3" t="str">
        <f t="shared" si="2"/>
        <v>DONALD ZALE</v>
      </c>
      <c r="J7796" s="1" t="s">
        <v>57</v>
      </c>
      <c r="K7796" s="1" t="s">
        <v>44</v>
      </c>
      <c r="L7796" s="1">
        <v>1000.0</v>
      </c>
      <c r="M7796" s="1" t="s">
        <v>58</v>
      </c>
      <c r="N7796" s="1" t="s">
        <v>22395</v>
      </c>
      <c r="O7796" s="4">
        <v>44317.0</v>
      </c>
      <c r="P7796" s="4">
        <v>44264.0</v>
      </c>
      <c r="Q7796" s="1" t="s">
        <v>24744</v>
      </c>
      <c r="R7796" s="1" t="s">
        <v>31</v>
      </c>
      <c r="S7796" s="1" t="s">
        <v>32</v>
      </c>
      <c r="T7796" s="1">
        <v>75225.0</v>
      </c>
      <c r="U7796" s="1" t="s">
        <v>24745</v>
      </c>
    </row>
    <row r="7797">
      <c r="A7797" s="1" t="s">
        <v>24746</v>
      </c>
      <c r="B7797" s="1">
        <v>70160.0</v>
      </c>
      <c r="C7797" s="1">
        <v>2143.0</v>
      </c>
      <c r="D7797" s="2" t="s">
        <v>22401</v>
      </c>
      <c r="E7797" s="1" t="s">
        <v>24747</v>
      </c>
      <c r="F7797" s="1" t="s">
        <v>2613</v>
      </c>
      <c r="G7797" s="3" t="str">
        <f t="shared" si="1"/>
        <v>Jeff and Kim Chapman</v>
      </c>
      <c r="H7797" s="3" t="str">
        <f t="shared" si="2"/>
        <v>JEFF AND KIM CHAPMAN</v>
      </c>
      <c r="J7797" s="1" t="s">
        <v>57</v>
      </c>
      <c r="K7797" s="1" t="s">
        <v>44</v>
      </c>
      <c r="L7797" s="1">
        <v>1000.0</v>
      </c>
      <c r="M7797" s="1" t="s">
        <v>58</v>
      </c>
      <c r="N7797" s="1" t="s">
        <v>22395</v>
      </c>
      <c r="O7797" s="4">
        <v>44317.0</v>
      </c>
      <c r="P7797" s="4">
        <v>44264.0</v>
      </c>
      <c r="Q7797" s="1" t="s">
        <v>24748</v>
      </c>
      <c r="R7797" s="1" t="s">
        <v>31</v>
      </c>
      <c r="S7797" s="1" t="s">
        <v>32</v>
      </c>
      <c r="T7797" s="1">
        <v>75229.0</v>
      </c>
      <c r="U7797" s="1" t="s">
        <v>24749</v>
      </c>
    </row>
    <row r="7798">
      <c r="A7798" s="1" t="s">
        <v>24750</v>
      </c>
      <c r="B7798" s="1">
        <v>70162.0</v>
      </c>
      <c r="C7798" s="1">
        <v>2143.0</v>
      </c>
      <c r="D7798" s="2" t="s">
        <v>22401</v>
      </c>
      <c r="E7798" s="1" t="s">
        <v>140</v>
      </c>
      <c r="F7798" s="1" t="s">
        <v>24751</v>
      </c>
      <c r="G7798" s="3" t="str">
        <f t="shared" si="1"/>
        <v>Michael Bloch</v>
      </c>
      <c r="H7798" s="3" t="str">
        <f t="shared" si="2"/>
        <v>MICHAEL BLOCH</v>
      </c>
      <c r="J7798" s="1" t="s">
        <v>57</v>
      </c>
      <c r="K7798" s="1" t="s">
        <v>44</v>
      </c>
      <c r="L7798" s="1">
        <v>1000.0</v>
      </c>
      <c r="M7798" s="1" t="s">
        <v>58</v>
      </c>
      <c r="N7798" s="1" t="s">
        <v>22395</v>
      </c>
      <c r="O7798" s="4">
        <v>44317.0</v>
      </c>
      <c r="P7798" s="4">
        <v>44265.0</v>
      </c>
      <c r="Q7798" s="1" t="s">
        <v>24752</v>
      </c>
      <c r="R7798" s="1" t="s">
        <v>31</v>
      </c>
      <c r="S7798" s="1" t="s">
        <v>32</v>
      </c>
      <c r="T7798" s="1">
        <v>75254.0</v>
      </c>
      <c r="U7798" s="1" t="s">
        <v>24753</v>
      </c>
    </row>
    <row r="7799">
      <c r="A7799" s="1" t="s">
        <v>24754</v>
      </c>
      <c r="B7799" s="1">
        <v>70165.0</v>
      </c>
      <c r="C7799" s="1">
        <v>2143.0</v>
      </c>
      <c r="D7799" s="2" t="s">
        <v>22401</v>
      </c>
      <c r="E7799" s="1" t="s">
        <v>3195</v>
      </c>
      <c r="F7799" s="1" t="s">
        <v>10881</v>
      </c>
      <c r="G7799" s="3" t="str">
        <f t="shared" si="1"/>
        <v>Steve Waldman</v>
      </c>
      <c r="H7799" s="3" t="str">
        <f t="shared" si="2"/>
        <v>STEVE WALDMAN</v>
      </c>
      <c r="J7799" s="1" t="s">
        <v>57</v>
      </c>
      <c r="K7799" s="1" t="s">
        <v>44</v>
      </c>
      <c r="L7799" s="1">
        <v>1000.0</v>
      </c>
      <c r="M7799" s="1" t="s">
        <v>58</v>
      </c>
      <c r="N7799" s="1" t="s">
        <v>22395</v>
      </c>
      <c r="O7799" s="4">
        <v>44317.0</v>
      </c>
      <c r="P7799" s="4">
        <v>44266.0</v>
      </c>
      <c r="Q7799" s="1" t="s">
        <v>24628</v>
      </c>
      <c r="R7799" s="1" t="s">
        <v>31</v>
      </c>
      <c r="S7799" s="1" t="s">
        <v>32</v>
      </c>
      <c r="T7799" s="1">
        <v>75230.0</v>
      </c>
      <c r="U7799" s="1" t="s">
        <v>24629</v>
      </c>
    </row>
    <row r="7800">
      <c r="A7800" s="1" t="s">
        <v>24755</v>
      </c>
      <c r="B7800" s="1">
        <v>70177.0</v>
      </c>
      <c r="C7800" s="1">
        <v>2143.0</v>
      </c>
      <c r="D7800" s="2" t="s">
        <v>22401</v>
      </c>
      <c r="E7800" s="1" t="s">
        <v>24756</v>
      </c>
      <c r="F7800" s="1" t="s">
        <v>24757</v>
      </c>
      <c r="G7800" s="3" t="str">
        <f t="shared" si="1"/>
        <v>S&amp;L Blasnik</v>
      </c>
      <c r="H7800" s="3" t="str">
        <f t="shared" si="2"/>
        <v>S&amp;L BLASNIK</v>
      </c>
      <c r="J7800" s="1" t="s">
        <v>57</v>
      </c>
      <c r="K7800" s="1" t="s">
        <v>44</v>
      </c>
      <c r="L7800" s="1">
        <v>1000.0</v>
      </c>
      <c r="M7800" s="1" t="s">
        <v>58</v>
      </c>
      <c r="N7800" s="1" t="s">
        <v>22395</v>
      </c>
      <c r="O7800" s="4">
        <v>44317.0</v>
      </c>
      <c r="P7800" s="4">
        <v>44273.0</v>
      </c>
      <c r="Q7800" s="1" t="s">
        <v>24758</v>
      </c>
      <c r="R7800" s="1" t="s">
        <v>31</v>
      </c>
      <c r="S7800" s="1" t="s">
        <v>32</v>
      </c>
      <c r="T7800" s="1">
        <v>75230.0</v>
      </c>
      <c r="U7800" s="1" t="s">
        <v>24759</v>
      </c>
    </row>
    <row r="7801">
      <c r="A7801" s="1" t="s">
        <v>24760</v>
      </c>
      <c r="B7801" s="1">
        <v>70181.0</v>
      </c>
      <c r="C7801" s="1">
        <v>2143.0</v>
      </c>
      <c r="D7801" s="2" t="s">
        <v>22401</v>
      </c>
      <c r="E7801" s="1" t="s">
        <v>24761</v>
      </c>
      <c r="F7801" s="1" t="s">
        <v>24762</v>
      </c>
      <c r="G7801" s="3" t="str">
        <f t="shared" si="1"/>
        <v>Lael brodsky</v>
      </c>
      <c r="H7801" s="3" t="str">
        <f t="shared" si="2"/>
        <v>LAEL BRODSKY</v>
      </c>
      <c r="J7801" s="1" t="s">
        <v>57</v>
      </c>
      <c r="K7801" s="1" t="s">
        <v>44</v>
      </c>
      <c r="L7801" s="1">
        <v>1000.0</v>
      </c>
      <c r="M7801" s="1" t="s">
        <v>58</v>
      </c>
      <c r="N7801" s="1" t="s">
        <v>22395</v>
      </c>
      <c r="O7801" s="4">
        <v>44317.0</v>
      </c>
      <c r="P7801" s="4">
        <v>44274.0</v>
      </c>
      <c r="Q7801" s="1" t="s">
        <v>24763</v>
      </c>
      <c r="R7801" s="1" t="s">
        <v>31</v>
      </c>
      <c r="S7801" s="1" t="s">
        <v>32</v>
      </c>
      <c r="T7801" s="1">
        <v>75220.0</v>
      </c>
      <c r="U7801" s="1" t="s">
        <v>24764</v>
      </c>
    </row>
    <row r="7802">
      <c r="A7802" s="1" t="s">
        <v>24765</v>
      </c>
      <c r="B7802" s="1">
        <v>70187.0</v>
      </c>
      <c r="C7802" s="1">
        <v>2143.0</v>
      </c>
      <c r="D7802" s="2" t="s">
        <v>22401</v>
      </c>
      <c r="E7802" s="1" t="s">
        <v>24766</v>
      </c>
      <c r="F7802" s="1" t="s">
        <v>20518</v>
      </c>
      <c r="G7802" s="3" t="str">
        <f t="shared" si="1"/>
        <v>Janet and Jack Baum</v>
      </c>
      <c r="H7802" s="3" t="str">
        <f t="shared" si="2"/>
        <v>JANET AND JACK BAUM</v>
      </c>
      <c r="J7802" s="1" t="s">
        <v>57</v>
      </c>
      <c r="K7802" s="1" t="s">
        <v>44</v>
      </c>
      <c r="L7802" s="1">
        <v>1000.0</v>
      </c>
      <c r="M7802" s="1" t="s">
        <v>58</v>
      </c>
      <c r="N7802" s="1" t="s">
        <v>22395</v>
      </c>
      <c r="O7802" s="4">
        <v>44317.0</v>
      </c>
      <c r="P7802" s="4">
        <v>44276.0</v>
      </c>
      <c r="Q7802" s="1" t="s">
        <v>24767</v>
      </c>
      <c r="R7802" s="1" t="s">
        <v>31</v>
      </c>
      <c r="S7802" s="1" t="s">
        <v>32</v>
      </c>
      <c r="T7802" s="1">
        <v>75230.0</v>
      </c>
      <c r="U7802" s="1" t="s">
        <v>24768</v>
      </c>
    </row>
    <row r="7803">
      <c r="A7803" s="1" t="s">
        <v>24769</v>
      </c>
      <c r="B7803" s="1">
        <v>72344.0</v>
      </c>
      <c r="C7803" s="1">
        <v>2213.0</v>
      </c>
      <c r="D7803" s="2" t="s">
        <v>22403</v>
      </c>
      <c r="E7803" s="1" t="s">
        <v>13287</v>
      </c>
      <c r="F7803" s="1" t="s">
        <v>3678</v>
      </c>
      <c r="G7803" s="3" t="str">
        <f t="shared" si="1"/>
        <v>Tracy Marshall</v>
      </c>
      <c r="H7803" s="3" t="str">
        <f t="shared" si="2"/>
        <v>TRACY MARSHALL</v>
      </c>
      <c r="I7803" s="1" t="s">
        <v>5645</v>
      </c>
      <c r="J7803" s="1" t="s">
        <v>57</v>
      </c>
      <c r="K7803" s="1" t="s">
        <v>47</v>
      </c>
      <c r="L7803" s="1">
        <v>1000.0</v>
      </c>
      <c r="M7803" s="1" t="s">
        <v>58</v>
      </c>
      <c r="N7803" s="1" t="s">
        <v>22395</v>
      </c>
      <c r="O7803" s="4">
        <v>44317.0</v>
      </c>
      <c r="P7803" s="4">
        <v>44295.0</v>
      </c>
      <c r="Q7803" s="1" t="s">
        <v>9523</v>
      </c>
      <c r="R7803" s="1" t="s">
        <v>1541</v>
      </c>
      <c r="S7803" s="1" t="s">
        <v>32</v>
      </c>
      <c r="T7803" s="1">
        <v>75093.0</v>
      </c>
      <c r="U7803" s="1" t="s">
        <v>9524</v>
      </c>
    </row>
    <row r="7804">
      <c r="A7804" s="1" t="s">
        <v>24770</v>
      </c>
      <c r="B7804" s="1">
        <v>72345.0</v>
      </c>
      <c r="C7804" s="1">
        <v>2213.0</v>
      </c>
      <c r="D7804" s="2" t="s">
        <v>22403</v>
      </c>
      <c r="E7804" s="1" t="s">
        <v>516</v>
      </c>
      <c r="F7804" s="1" t="s">
        <v>24771</v>
      </c>
      <c r="G7804" s="3" t="str">
        <f t="shared" si="1"/>
        <v>Rudy Valles</v>
      </c>
      <c r="H7804" s="3" t="str">
        <f t="shared" si="2"/>
        <v>RUDY VALLES</v>
      </c>
      <c r="I7804" s="1" t="s">
        <v>24772</v>
      </c>
      <c r="J7804" s="1" t="s">
        <v>57</v>
      </c>
      <c r="K7804" s="1" t="s">
        <v>47</v>
      </c>
      <c r="L7804" s="1">
        <v>1000.0</v>
      </c>
      <c r="M7804" s="1" t="s">
        <v>58</v>
      </c>
      <c r="N7804" s="1" t="s">
        <v>22395</v>
      </c>
      <c r="O7804" s="4">
        <v>44317.0</v>
      </c>
      <c r="P7804" s="4">
        <v>44287.0</v>
      </c>
      <c r="Q7804" s="1" t="s">
        <v>10168</v>
      </c>
      <c r="R7804" s="1" t="s">
        <v>31</v>
      </c>
      <c r="S7804" s="1" t="s">
        <v>32</v>
      </c>
      <c r="T7804" s="1">
        <v>75243.0</v>
      </c>
      <c r="U7804" s="1" t="s">
        <v>10169</v>
      </c>
    </row>
    <row r="7805">
      <c r="A7805" s="1" t="s">
        <v>24773</v>
      </c>
      <c r="B7805" s="1">
        <v>72346.0</v>
      </c>
      <c r="C7805" s="1">
        <v>2213.0</v>
      </c>
      <c r="D7805" s="2" t="s">
        <v>22403</v>
      </c>
      <c r="E7805" s="1" t="s">
        <v>1030</v>
      </c>
      <c r="F7805" s="1" t="s">
        <v>4494</v>
      </c>
      <c r="G7805" s="3" t="str">
        <f t="shared" si="1"/>
        <v>Don Howard</v>
      </c>
      <c r="H7805" s="3" t="str">
        <f t="shared" si="2"/>
        <v>DON HOWARD</v>
      </c>
      <c r="I7805" s="1" t="s">
        <v>24774</v>
      </c>
      <c r="J7805" s="1" t="s">
        <v>57</v>
      </c>
      <c r="K7805" s="1" t="s">
        <v>47</v>
      </c>
      <c r="L7805" s="1">
        <v>1000.0</v>
      </c>
      <c r="M7805" s="1" t="s">
        <v>58</v>
      </c>
      <c r="N7805" s="1" t="s">
        <v>22395</v>
      </c>
      <c r="O7805" s="4">
        <v>44317.0</v>
      </c>
      <c r="P7805" s="4">
        <v>44302.0</v>
      </c>
      <c r="Q7805" s="1" t="s">
        <v>24775</v>
      </c>
      <c r="R7805" s="1" t="s">
        <v>31</v>
      </c>
      <c r="S7805" s="1" t="s">
        <v>32</v>
      </c>
      <c r="T7805" s="1">
        <v>75011.0</v>
      </c>
      <c r="U7805" s="1" t="s">
        <v>24776</v>
      </c>
    </row>
    <row r="7806">
      <c r="A7806" s="1" t="s">
        <v>24777</v>
      </c>
      <c r="B7806" s="1">
        <v>72546.0</v>
      </c>
      <c r="C7806" s="1">
        <v>2213.0</v>
      </c>
      <c r="D7806" s="2" t="s">
        <v>22403</v>
      </c>
      <c r="E7806" s="1" t="s">
        <v>24778</v>
      </c>
      <c r="F7806" s="1" t="s">
        <v>5349</v>
      </c>
      <c r="G7806" s="3" t="str">
        <f t="shared" si="1"/>
        <v>Lindsay Allen and George Billingsley</v>
      </c>
      <c r="H7806" s="3" t="str">
        <f t="shared" si="2"/>
        <v>LINDSAY ALLEN AND GEORGE BILLINGSLEY</v>
      </c>
      <c r="J7806" s="1" t="s">
        <v>57</v>
      </c>
      <c r="K7806" s="1" t="s">
        <v>47</v>
      </c>
      <c r="L7806" s="1">
        <v>1000.0</v>
      </c>
      <c r="M7806" s="1" t="s">
        <v>58</v>
      </c>
      <c r="N7806" s="1" t="s">
        <v>22395</v>
      </c>
      <c r="O7806" s="4">
        <v>44317.0</v>
      </c>
      <c r="P7806" s="4">
        <v>44287.0</v>
      </c>
      <c r="Q7806" s="1" t="s">
        <v>24779</v>
      </c>
      <c r="R7806" s="1" t="s">
        <v>31</v>
      </c>
      <c r="S7806" s="1" t="s">
        <v>32</v>
      </c>
      <c r="T7806" s="1">
        <v>75209.0</v>
      </c>
      <c r="U7806" s="1" t="s">
        <v>24780</v>
      </c>
    </row>
    <row r="7807">
      <c r="A7807" s="1" t="s">
        <v>24781</v>
      </c>
      <c r="B7807" s="1">
        <v>72547.0</v>
      </c>
      <c r="C7807" s="1">
        <v>2213.0</v>
      </c>
      <c r="D7807" s="2" t="s">
        <v>22403</v>
      </c>
      <c r="E7807" s="1" t="s">
        <v>24782</v>
      </c>
      <c r="F7807" s="1" t="s">
        <v>24509</v>
      </c>
      <c r="G7807" s="3" t="str">
        <f t="shared" si="1"/>
        <v>Fay Howell Lidji</v>
      </c>
      <c r="H7807" s="3" t="str">
        <f t="shared" si="2"/>
        <v>FAY HOWELL LIDJI</v>
      </c>
      <c r="J7807" s="1" t="s">
        <v>57</v>
      </c>
      <c r="K7807" s="1" t="s">
        <v>47</v>
      </c>
      <c r="L7807" s="1">
        <v>1000.0</v>
      </c>
      <c r="M7807" s="1" t="s">
        <v>58</v>
      </c>
      <c r="N7807" s="1" t="s">
        <v>22395</v>
      </c>
      <c r="O7807" s="4">
        <v>44317.0</v>
      </c>
      <c r="P7807" s="4">
        <v>44287.0</v>
      </c>
      <c r="Q7807" s="1" t="s">
        <v>24724</v>
      </c>
      <c r="R7807" s="1" t="s">
        <v>31</v>
      </c>
      <c r="S7807" s="1" t="s">
        <v>32</v>
      </c>
      <c r="T7807" s="1">
        <v>75205.0</v>
      </c>
      <c r="U7807" s="1" t="s">
        <v>24725</v>
      </c>
    </row>
    <row r="7808">
      <c r="A7808" s="1" t="s">
        <v>24783</v>
      </c>
      <c r="B7808" s="1">
        <v>72573.0</v>
      </c>
      <c r="C7808" s="1">
        <v>2213.0</v>
      </c>
      <c r="D7808" s="2" t="s">
        <v>22403</v>
      </c>
      <c r="E7808" s="1" t="s">
        <v>1661</v>
      </c>
      <c r="F7808" s="1" t="s">
        <v>1403</v>
      </c>
      <c r="G7808" s="3" t="str">
        <f t="shared" si="1"/>
        <v>Katherine Crow</v>
      </c>
      <c r="H7808" s="3" t="str">
        <f t="shared" si="2"/>
        <v>KATHERINE CROW</v>
      </c>
      <c r="J7808" s="1" t="s">
        <v>57</v>
      </c>
      <c r="K7808" s="1" t="s">
        <v>47</v>
      </c>
      <c r="L7808" s="1">
        <v>1000.0</v>
      </c>
      <c r="M7808" s="1" t="s">
        <v>58</v>
      </c>
      <c r="N7808" s="1" t="s">
        <v>22395</v>
      </c>
      <c r="O7808" s="4">
        <v>44317.0</v>
      </c>
      <c r="P7808" s="4">
        <v>44293.0</v>
      </c>
      <c r="Q7808" s="1" t="s">
        <v>7593</v>
      </c>
      <c r="R7808" s="1" t="s">
        <v>31</v>
      </c>
      <c r="S7808" s="1" t="s">
        <v>32</v>
      </c>
      <c r="T7808" s="1">
        <v>75205.0</v>
      </c>
      <c r="U7808" s="1" t="s">
        <v>7594</v>
      </c>
    </row>
    <row r="7809">
      <c r="A7809" s="1" t="s">
        <v>24784</v>
      </c>
      <c r="B7809" s="1">
        <v>72582.0</v>
      </c>
      <c r="C7809" s="1">
        <v>2213.0</v>
      </c>
      <c r="D7809" s="2" t="s">
        <v>22403</v>
      </c>
      <c r="E7809" s="1" t="s">
        <v>799</v>
      </c>
      <c r="F7809" s="1" t="s">
        <v>1403</v>
      </c>
      <c r="G7809" s="3" t="str">
        <f t="shared" si="1"/>
        <v>Robert Crow</v>
      </c>
      <c r="H7809" s="3" t="str">
        <f t="shared" si="2"/>
        <v>ROBERT CROW</v>
      </c>
      <c r="J7809" s="1" t="s">
        <v>57</v>
      </c>
      <c r="K7809" s="1" t="s">
        <v>47</v>
      </c>
      <c r="L7809" s="1">
        <v>1000.0</v>
      </c>
      <c r="M7809" s="1" t="s">
        <v>58</v>
      </c>
      <c r="N7809" s="1" t="s">
        <v>22395</v>
      </c>
      <c r="O7809" s="4">
        <v>44317.0</v>
      </c>
      <c r="P7809" s="4">
        <v>44294.0</v>
      </c>
      <c r="Q7809" s="1" t="s">
        <v>24785</v>
      </c>
      <c r="R7809" s="1" t="s">
        <v>31</v>
      </c>
      <c r="S7809" s="1" t="s">
        <v>32</v>
      </c>
      <c r="T7809" s="1" t="s">
        <v>24786</v>
      </c>
      <c r="U7809" s="1" t="s">
        <v>24787</v>
      </c>
    </row>
    <row r="7810">
      <c r="A7810" s="1" t="s">
        <v>24788</v>
      </c>
      <c r="B7810" s="1">
        <v>72586.0</v>
      </c>
      <c r="C7810" s="1">
        <v>2213.0</v>
      </c>
      <c r="D7810" s="2" t="s">
        <v>22403</v>
      </c>
      <c r="E7810" s="1" t="s">
        <v>1665</v>
      </c>
      <c r="F7810" s="1" t="s">
        <v>1403</v>
      </c>
      <c r="G7810" s="3" t="str">
        <f t="shared" si="1"/>
        <v>Harlan Crow</v>
      </c>
      <c r="H7810" s="3" t="str">
        <f t="shared" si="2"/>
        <v>HARLAN CROW</v>
      </c>
      <c r="J7810" s="1" t="s">
        <v>57</v>
      </c>
      <c r="K7810" s="1" t="s">
        <v>47</v>
      </c>
      <c r="L7810" s="1">
        <v>1000.0</v>
      </c>
      <c r="M7810" s="1" t="s">
        <v>58</v>
      </c>
      <c r="N7810" s="1" t="s">
        <v>22395</v>
      </c>
      <c r="O7810" s="4">
        <v>44317.0</v>
      </c>
      <c r="P7810" s="4">
        <v>44295.0</v>
      </c>
      <c r="Q7810" s="1" t="s">
        <v>5536</v>
      </c>
      <c r="R7810" s="1" t="s">
        <v>31</v>
      </c>
      <c r="S7810" s="1" t="s">
        <v>32</v>
      </c>
      <c r="T7810" s="1">
        <v>75219.0</v>
      </c>
      <c r="U7810" s="1" t="s">
        <v>24789</v>
      </c>
    </row>
    <row r="7811">
      <c r="A7811" s="1" t="s">
        <v>24790</v>
      </c>
      <c r="B7811" s="1">
        <v>72602.0</v>
      </c>
      <c r="C7811" s="1">
        <v>2213.0</v>
      </c>
      <c r="D7811" s="2" t="s">
        <v>22403</v>
      </c>
      <c r="E7811" s="1" t="s">
        <v>921</v>
      </c>
      <c r="F7811" s="1" t="s">
        <v>20329</v>
      </c>
      <c r="G7811" s="3" t="str">
        <f t="shared" si="1"/>
        <v>David Block</v>
      </c>
      <c r="H7811" s="3" t="str">
        <f t="shared" si="2"/>
        <v>DAVID BLOCK</v>
      </c>
      <c r="J7811" s="1" t="s">
        <v>57</v>
      </c>
      <c r="K7811" s="1" t="s">
        <v>47</v>
      </c>
      <c r="L7811" s="1">
        <v>1000.0</v>
      </c>
      <c r="M7811" s="1" t="s">
        <v>58</v>
      </c>
      <c r="N7811" s="1" t="s">
        <v>22395</v>
      </c>
      <c r="O7811" s="4">
        <v>44317.0</v>
      </c>
      <c r="P7811" s="4">
        <v>44300.0</v>
      </c>
      <c r="Q7811" s="1" t="s">
        <v>24791</v>
      </c>
      <c r="R7811" s="1" t="s">
        <v>13910</v>
      </c>
      <c r="S7811" s="1" t="s">
        <v>13911</v>
      </c>
      <c r="T7811" s="1">
        <v>64112.0</v>
      </c>
      <c r="U7811" s="1" t="s">
        <v>24792</v>
      </c>
    </row>
    <row r="7812">
      <c r="A7812" s="1" t="s">
        <v>24793</v>
      </c>
      <c r="B7812" s="1">
        <v>36031.0</v>
      </c>
      <c r="C7812" s="1">
        <v>2143.0</v>
      </c>
      <c r="D7812" s="2" t="s">
        <v>22401</v>
      </c>
      <c r="G7812" s="3" t="str">
        <f t="shared" si="1"/>
        <v> </v>
      </c>
      <c r="H7812" s="3" t="str">
        <f t="shared" si="2"/>
        <v> </v>
      </c>
      <c r="I7812" s="1" t="s">
        <v>5653</v>
      </c>
      <c r="J7812" s="1" t="s">
        <v>389</v>
      </c>
      <c r="K7812" s="1" t="s">
        <v>44</v>
      </c>
      <c r="L7812" s="1">
        <v>1000.0</v>
      </c>
      <c r="M7812" s="1" t="s">
        <v>390</v>
      </c>
      <c r="N7812" s="1" t="s">
        <v>22395</v>
      </c>
      <c r="O7812" s="4">
        <v>44317.0</v>
      </c>
      <c r="P7812" s="4">
        <v>44201.0</v>
      </c>
      <c r="Q7812" s="1" t="s">
        <v>5654</v>
      </c>
      <c r="R7812" s="1" t="s">
        <v>122</v>
      </c>
      <c r="S7812" s="1" t="s">
        <v>32</v>
      </c>
      <c r="T7812" s="1">
        <v>78701.0</v>
      </c>
      <c r="U7812" s="1" t="s">
        <v>5655</v>
      </c>
    </row>
    <row r="7813">
      <c r="A7813" s="1" t="s">
        <v>24794</v>
      </c>
      <c r="B7813" s="1">
        <v>36041.0</v>
      </c>
      <c r="C7813" s="1">
        <v>2143.0</v>
      </c>
      <c r="D7813" s="2" t="s">
        <v>22401</v>
      </c>
      <c r="G7813" s="3" t="str">
        <f t="shared" si="1"/>
        <v> </v>
      </c>
      <c r="H7813" s="3" t="str">
        <f t="shared" si="2"/>
        <v> </v>
      </c>
      <c r="I7813" s="1" t="s">
        <v>5653</v>
      </c>
      <c r="J7813" s="1" t="s">
        <v>389</v>
      </c>
      <c r="K7813" s="1" t="s">
        <v>44</v>
      </c>
      <c r="L7813" s="1">
        <v>1000.0</v>
      </c>
      <c r="M7813" s="1" t="s">
        <v>390</v>
      </c>
      <c r="N7813" s="1" t="s">
        <v>22395</v>
      </c>
      <c r="O7813" s="4">
        <v>44317.0</v>
      </c>
      <c r="P7813" s="4">
        <v>44228.0</v>
      </c>
      <c r="Q7813" s="1" t="s">
        <v>5654</v>
      </c>
      <c r="R7813" s="1" t="s">
        <v>122</v>
      </c>
      <c r="S7813" s="1" t="s">
        <v>32</v>
      </c>
      <c r="T7813" s="1">
        <v>78701.0</v>
      </c>
      <c r="U7813" s="1" t="s">
        <v>5655</v>
      </c>
    </row>
    <row r="7814">
      <c r="A7814" s="1" t="s">
        <v>24795</v>
      </c>
      <c r="B7814" s="1">
        <v>36051.0</v>
      </c>
      <c r="C7814" s="1">
        <v>2143.0</v>
      </c>
      <c r="D7814" s="2" t="s">
        <v>22401</v>
      </c>
      <c r="G7814" s="3" t="str">
        <f t="shared" si="1"/>
        <v> </v>
      </c>
      <c r="H7814" s="3" t="str">
        <f t="shared" si="2"/>
        <v> </v>
      </c>
      <c r="I7814" s="1" t="s">
        <v>5653</v>
      </c>
      <c r="J7814" s="1" t="s">
        <v>389</v>
      </c>
      <c r="K7814" s="1" t="s">
        <v>44</v>
      </c>
      <c r="L7814" s="1">
        <v>1000.0</v>
      </c>
      <c r="M7814" s="1" t="s">
        <v>390</v>
      </c>
      <c r="N7814" s="1" t="s">
        <v>22395</v>
      </c>
      <c r="O7814" s="4">
        <v>44317.0</v>
      </c>
      <c r="P7814" s="4">
        <v>44252.0</v>
      </c>
      <c r="Q7814" s="1" t="s">
        <v>5654</v>
      </c>
      <c r="R7814" s="1" t="s">
        <v>122</v>
      </c>
      <c r="S7814" s="1" t="s">
        <v>32</v>
      </c>
      <c r="T7814" s="1">
        <v>78701.0</v>
      </c>
      <c r="U7814" s="1" t="s">
        <v>5655</v>
      </c>
    </row>
    <row r="7815">
      <c r="A7815" s="1" t="s">
        <v>24796</v>
      </c>
      <c r="B7815" s="1">
        <v>36513.0</v>
      </c>
      <c r="C7815" s="1">
        <v>2213.0</v>
      </c>
      <c r="D7815" s="2" t="s">
        <v>22403</v>
      </c>
      <c r="G7815" s="3" t="str">
        <f t="shared" si="1"/>
        <v> </v>
      </c>
      <c r="H7815" s="3" t="str">
        <f t="shared" si="2"/>
        <v> </v>
      </c>
      <c r="I7815" s="1" t="s">
        <v>5653</v>
      </c>
      <c r="J7815" s="1" t="s">
        <v>389</v>
      </c>
      <c r="K7815" s="1" t="s">
        <v>47</v>
      </c>
      <c r="L7815" s="1">
        <v>1000.0</v>
      </c>
      <c r="M7815" s="1" t="s">
        <v>390</v>
      </c>
      <c r="N7815" s="1" t="s">
        <v>22395</v>
      </c>
      <c r="O7815" s="4">
        <v>44317.0</v>
      </c>
      <c r="P7815" s="4">
        <v>44280.0</v>
      </c>
      <c r="Q7815" s="1" t="s">
        <v>23633</v>
      </c>
      <c r="R7815" s="1" t="s">
        <v>122</v>
      </c>
      <c r="S7815" s="1" t="s">
        <v>32</v>
      </c>
      <c r="T7815" s="1">
        <v>78701.0</v>
      </c>
      <c r="U7815" s="1" t="s">
        <v>23634</v>
      </c>
    </row>
    <row r="7816">
      <c r="A7816" s="1" t="s">
        <v>24797</v>
      </c>
      <c r="B7816" s="1">
        <v>36515.0</v>
      </c>
      <c r="C7816" s="1">
        <v>2213.0</v>
      </c>
      <c r="D7816" s="2" t="s">
        <v>22403</v>
      </c>
      <c r="G7816" s="3" t="str">
        <f t="shared" si="1"/>
        <v> </v>
      </c>
      <c r="H7816" s="3" t="str">
        <f t="shared" si="2"/>
        <v> </v>
      </c>
      <c r="I7816" s="1" t="s">
        <v>5653</v>
      </c>
      <c r="J7816" s="1" t="s">
        <v>389</v>
      </c>
      <c r="K7816" s="1" t="s">
        <v>47</v>
      </c>
      <c r="L7816" s="1">
        <v>1000.0</v>
      </c>
      <c r="M7816" s="1" t="s">
        <v>390</v>
      </c>
      <c r="N7816" s="1" t="s">
        <v>22395</v>
      </c>
      <c r="O7816" s="4">
        <v>44317.0</v>
      </c>
      <c r="P7816" s="4">
        <v>44286.0</v>
      </c>
      <c r="Q7816" s="1" t="s">
        <v>23633</v>
      </c>
      <c r="R7816" s="1" t="s">
        <v>122</v>
      </c>
      <c r="S7816" s="1" t="s">
        <v>32</v>
      </c>
      <c r="T7816" s="1">
        <v>78701.0</v>
      </c>
      <c r="U7816" s="1" t="s">
        <v>23634</v>
      </c>
    </row>
    <row r="7817">
      <c r="A7817" s="1" t="s">
        <v>24798</v>
      </c>
      <c r="B7817" s="1">
        <v>75921.0</v>
      </c>
      <c r="C7817" s="1">
        <v>2276.0</v>
      </c>
      <c r="D7817" s="2" t="s">
        <v>22405</v>
      </c>
      <c r="E7817" s="1" t="s">
        <v>995</v>
      </c>
      <c r="F7817" s="1" t="s">
        <v>24799</v>
      </c>
      <c r="G7817" s="3" t="str">
        <f t="shared" si="1"/>
        <v>Bruce Bernbaum</v>
      </c>
      <c r="H7817" s="3" t="str">
        <f t="shared" si="2"/>
        <v>BRUCE BERNBAUM</v>
      </c>
      <c r="J7817" s="1" t="s">
        <v>57</v>
      </c>
      <c r="K7817" s="1" t="s">
        <v>50</v>
      </c>
      <c r="L7817" s="1">
        <v>1000.0</v>
      </c>
      <c r="M7817" s="1" t="s">
        <v>58</v>
      </c>
      <c r="N7817" s="1" t="s">
        <v>22395</v>
      </c>
      <c r="O7817" s="4">
        <v>44352.0</v>
      </c>
      <c r="P7817" s="4">
        <v>44326.0</v>
      </c>
      <c r="Q7817" s="1" t="s">
        <v>24800</v>
      </c>
      <c r="R7817" s="1" t="s">
        <v>31</v>
      </c>
      <c r="S7817" s="1" t="s">
        <v>32</v>
      </c>
      <c r="T7817" s="1">
        <v>75205.0</v>
      </c>
      <c r="U7817" s="1" t="s">
        <v>24801</v>
      </c>
    </row>
    <row r="7818">
      <c r="A7818" s="1" t="s">
        <v>24802</v>
      </c>
      <c r="B7818" s="1">
        <v>76042.0</v>
      </c>
      <c r="C7818" s="1">
        <v>2276.0</v>
      </c>
      <c r="D7818" s="2" t="s">
        <v>22405</v>
      </c>
      <c r="E7818" s="1" t="s">
        <v>690</v>
      </c>
      <c r="F7818" s="1" t="s">
        <v>24604</v>
      </c>
      <c r="G7818" s="3" t="str">
        <f t="shared" si="1"/>
        <v>Suzanne Slonim</v>
      </c>
      <c r="H7818" s="3" t="str">
        <f t="shared" si="2"/>
        <v>SUZANNE SLONIM</v>
      </c>
      <c r="J7818" s="1" t="s">
        <v>57</v>
      </c>
      <c r="K7818" s="1" t="s">
        <v>50</v>
      </c>
      <c r="L7818" s="1">
        <v>1000.0</v>
      </c>
      <c r="M7818" s="1" t="s">
        <v>58</v>
      </c>
      <c r="N7818" s="1" t="s">
        <v>22395</v>
      </c>
      <c r="O7818" s="4">
        <v>44352.0</v>
      </c>
      <c r="P7818" s="4">
        <v>44320.0</v>
      </c>
      <c r="Q7818" s="1" t="s">
        <v>24620</v>
      </c>
      <c r="R7818" s="1" t="s">
        <v>31</v>
      </c>
      <c r="S7818" s="1" t="s">
        <v>32</v>
      </c>
      <c r="T7818" s="1">
        <v>75219.0</v>
      </c>
      <c r="U7818" s="1" t="s">
        <v>24803</v>
      </c>
    </row>
    <row r="7819">
      <c r="A7819" s="1" t="s">
        <v>24804</v>
      </c>
      <c r="B7819" s="1">
        <v>75953.0</v>
      </c>
      <c r="C7819" s="1">
        <v>2276.0</v>
      </c>
      <c r="D7819" s="2" t="s">
        <v>22405</v>
      </c>
      <c r="E7819" s="1" t="s">
        <v>24805</v>
      </c>
      <c r="F7819" s="1" t="s">
        <v>23092</v>
      </c>
      <c r="G7819" s="3" t="str">
        <f t="shared" si="1"/>
        <v>Mark &amp; Carol Kreditor</v>
      </c>
      <c r="H7819" s="3" t="str">
        <f t="shared" si="2"/>
        <v>MARK &amp; CAROL KREDITOR</v>
      </c>
      <c r="J7819" s="1" t="s">
        <v>57</v>
      </c>
      <c r="K7819" s="1" t="s">
        <v>50</v>
      </c>
      <c r="L7819" s="1">
        <v>1000.0</v>
      </c>
      <c r="M7819" s="1" t="s">
        <v>58</v>
      </c>
      <c r="N7819" s="1" t="s">
        <v>22395</v>
      </c>
      <c r="O7819" s="4">
        <v>44352.0</v>
      </c>
      <c r="P7819" s="4">
        <v>44323.0</v>
      </c>
      <c r="Q7819" s="1" t="s">
        <v>24806</v>
      </c>
      <c r="R7819" s="1" t="s">
        <v>31</v>
      </c>
      <c r="S7819" s="1" t="s">
        <v>32</v>
      </c>
      <c r="T7819" s="1">
        <v>75230.0</v>
      </c>
      <c r="U7819" s="1" t="s">
        <v>24807</v>
      </c>
    </row>
    <row r="7820">
      <c r="A7820" s="1" t="s">
        <v>24808</v>
      </c>
      <c r="B7820" s="1">
        <v>75959.0</v>
      </c>
      <c r="C7820" s="1">
        <v>2276.0</v>
      </c>
      <c r="D7820" s="2" t="s">
        <v>22405</v>
      </c>
      <c r="E7820" s="1" t="s">
        <v>300</v>
      </c>
      <c r="F7820" s="1" t="s">
        <v>6596</v>
      </c>
      <c r="G7820" s="3" t="str">
        <f t="shared" si="1"/>
        <v>Cindy Moskowitz</v>
      </c>
      <c r="H7820" s="3" t="str">
        <f t="shared" si="2"/>
        <v>CINDY MOSKOWITZ</v>
      </c>
      <c r="J7820" s="1" t="s">
        <v>57</v>
      </c>
      <c r="K7820" s="1" t="s">
        <v>50</v>
      </c>
      <c r="L7820" s="1">
        <v>1000.0</v>
      </c>
      <c r="M7820" s="1" t="s">
        <v>58</v>
      </c>
      <c r="N7820" s="1" t="s">
        <v>22395</v>
      </c>
      <c r="O7820" s="4">
        <v>44352.0</v>
      </c>
      <c r="P7820" s="4">
        <v>44323.0</v>
      </c>
      <c r="Q7820" s="1" t="s">
        <v>6597</v>
      </c>
      <c r="R7820" s="1" t="s">
        <v>31</v>
      </c>
      <c r="S7820" s="1" t="s">
        <v>32</v>
      </c>
      <c r="T7820" s="1">
        <v>75248.0</v>
      </c>
      <c r="U7820" s="1" t="s">
        <v>6598</v>
      </c>
    </row>
    <row r="7821">
      <c r="A7821" s="1" t="s">
        <v>24809</v>
      </c>
      <c r="B7821" s="1">
        <v>76074.0</v>
      </c>
      <c r="C7821" s="1">
        <v>2276.0</v>
      </c>
      <c r="D7821" s="2" t="s">
        <v>22405</v>
      </c>
      <c r="E7821" s="1" t="s">
        <v>2324</v>
      </c>
      <c r="F7821" s="1" t="s">
        <v>3152</v>
      </c>
      <c r="G7821" s="3" t="str">
        <f t="shared" si="1"/>
        <v>Ann Levine</v>
      </c>
      <c r="H7821" s="3" t="str">
        <f t="shared" si="2"/>
        <v>ANN LEVINE</v>
      </c>
      <c r="J7821" s="1" t="s">
        <v>57</v>
      </c>
      <c r="K7821" s="1" t="s">
        <v>50</v>
      </c>
      <c r="L7821" s="1">
        <v>1000.0</v>
      </c>
      <c r="M7821" s="1" t="s">
        <v>58</v>
      </c>
      <c r="N7821" s="1" t="s">
        <v>22395</v>
      </c>
      <c r="O7821" s="4">
        <v>44352.0</v>
      </c>
      <c r="P7821" s="4">
        <v>44327.0</v>
      </c>
      <c r="Q7821" s="1" t="s">
        <v>24810</v>
      </c>
      <c r="R7821" s="1" t="s">
        <v>31</v>
      </c>
      <c r="S7821" s="1" t="s">
        <v>32</v>
      </c>
      <c r="T7821" s="1">
        <v>75254.0</v>
      </c>
      <c r="U7821" s="1" t="s">
        <v>24811</v>
      </c>
    </row>
    <row r="7822">
      <c r="A7822" s="1" t="s">
        <v>24812</v>
      </c>
      <c r="B7822" s="1">
        <v>75963.0</v>
      </c>
      <c r="C7822" s="1">
        <v>2276.0</v>
      </c>
      <c r="D7822" s="2" t="s">
        <v>22405</v>
      </c>
      <c r="E7822" s="1" t="s">
        <v>3093</v>
      </c>
      <c r="F7822" s="1" t="s">
        <v>19552</v>
      </c>
      <c r="G7822" s="3" t="str">
        <f t="shared" si="1"/>
        <v>Sandy Diamond</v>
      </c>
      <c r="H7822" s="3" t="str">
        <f t="shared" si="2"/>
        <v>SANDY DIAMOND</v>
      </c>
      <c r="J7822" s="1" t="s">
        <v>57</v>
      </c>
      <c r="K7822" s="1" t="s">
        <v>50</v>
      </c>
      <c r="L7822" s="1">
        <v>1000.0</v>
      </c>
      <c r="M7822" s="1" t="s">
        <v>58</v>
      </c>
      <c r="N7822" s="1" t="s">
        <v>22395</v>
      </c>
      <c r="O7822" s="4">
        <v>44352.0</v>
      </c>
      <c r="P7822" s="4">
        <v>44323.0</v>
      </c>
      <c r="Q7822" s="1" t="s">
        <v>24813</v>
      </c>
      <c r="R7822" s="1" t="s">
        <v>31</v>
      </c>
      <c r="S7822" s="1" t="s">
        <v>32</v>
      </c>
      <c r="T7822" s="1">
        <v>75244.0</v>
      </c>
      <c r="U7822" s="1" t="s">
        <v>24814</v>
      </c>
    </row>
    <row r="7823">
      <c r="A7823" s="1" t="s">
        <v>24815</v>
      </c>
      <c r="B7823" s="1">
        <v>75995.0</v>
      </c>
      <c r="C7823" s="1">
        <v>2276.0</v>
      </c>
      <c r="D7823" s="2" t="s">
        <v>22405</v>
      </c>
      <c r="E7823" s="1" t="s">
        <v>4494</v>
      </c>
      <c r="F7823" s="1" t="s">
        <v>5911</v>
      </c>
      <c r="G7823" s="3" t="str">
        <f t="shared" si="1"/>
        <v>Howard Schultz</v>
      </c>
      <c r="H7823" s="3" t="str">
        <f t="shared" si="2"/>
        <v>HOWARD SCHULTZ</v>
      </c>
      <c r="J7823" s="1" t="s">
        <v>57</v>
      </c>
      <c r="K7823" s="1" t="s">
        <v>50</v>
      </c>
      <c r="L7823" s="1">
        <v>1000.0</v>
      </c>
      <c r="M7823" s="1" t="s">
        <v>58</v>
      </c>
      <c r="N7823" s="1" t="s">
        <v>22395</v>
      </c>
      <c r="O7823" s="4">
        <v>44352.0</v>
      </c>
      <c r="P7823" s="4">
        <v>44322.0</v>
      </c>
      <c r="Q7823" s="1" t="s">
        <v>19631</v>
      </c>
      <c r="R7823" s="1" t="s">
        <v>31</v>
      </c>
      <c r="S7823" s="1" t="s">
        <v>32</v>
      </c>
      <c r="T7823" s="1">
        <v>75225.0</v>
      </c>
      <c r="U7823" s="1" t="s">
        <v>19632</v>
      </c>
    </row>
    <row r="7824">
      <c r="A7824" s="1" t="s">
        <v>24816</v>
      </c>
      <c r="B7824" s="1">
        <v>75950.0</v>
      </c>
      <c r="C7824" s="1">
        <v>2276.0</v>
      </c>
      <c r="D7824" s="2" t="s">
        <v>22405</v>
      </c>
      <c r="E7824" s="1" t="s">
        <v>1760</v>
      </c>
      <c r="F7824" s="1" t="s">
        <v>18537</v>
      </c>
      <c r="G7824" s="3" t="str">
        <f t="shared" si="1"/>
        <v>Jennifer Karol</v>
      </c>
      <c r="H7824" s="3" t="str">
        <f t="shared" si="2"/>
        <v>JENNIFER KAROL</v>
      </c>
      <c r="J7824" s="1" t="s">
        <v>57</v>
      </c>
      <c r="K7824" s="1" t="s">
        <v>50</v>
      </c>
      <c r="L7824" s="1">
        <v>1000.0</v>
      </c>
      <c r="M7824" s="1" t="s">
        <v>58</v>
      </c>
      <c r="N7824" s="1" t="s">
        <v>22395</v>
      </c>
      <c r="O7824" s="4">
        <v>44352.0</v>
      </c>
      <c r="P7824" s="4">
        <v>44323.0</v>
      </c>
      <c r="Q7824" s="1" t="s">
        <v>20626</v>
      </c>
      <c r="R7824" s="1" t="s">
        <v>31</v>
      </c>
      <c r="S7824" s="1" t="s">
        <v>32</v>
      </c>
      <c r="T7824" s="1">
        <v>75229.0</v>
      </c>
      <c r="U7824" s="1" t="s">
        <v>20627</v>
      </c>
    </row>
    <row r="7825">
      <c r="A7825" s="1" t="s">
        <v>24817</v>
      </c>
      <c r="B7825" s="1">
        <v>75954.0</v>
      </c>
      <c r="C7825" s="1">
        <v>2276.0</v>
      </c>
      <c r="D7825" s="2" t="s">
        <v>22405</v>
      </c>
      <c r="E7825" s="1" t="s">
        <v>8924</v>
      </c>
      <c r="F7825" s="1" t="s">
        <v>16686</v>
      </c>
      <c r="G7825" s="3" t="str">
        <f t="shared" si="1"/>
        <v>Wendy Stanley</v>
      </c>
      <c r="H7825" s="3" t="str">
        <f t="shared" si="2"/>
        <v>WENDY STANLEY</v>
      </c>
      <c r="J7825" s="1" t="s">
        <v>57</v>
      </c>
      <c r="K7825" s="1" t="s">
        <v>50</v>
      </c>
      <c r="L7825" s="1">
        <v>1000.0</v>
      </c>
      <c r="M7825" s="1" t="s">
        <v>58</v>
      </c>
      <c r="N7825" s="1" t="s">
        <v>22395</v>
      </c>
      <c r="O7825" s="4">
        <v>44352.0</v>
      </c>
      <c r="P7825" s="4">
        <v>44323.0</v>
      </c>
      <c r="Q7825" s="1" t="s">
        <v>24818</v>
      </c>
      <c r="R7825" s="1" t="s">
        <v>31</v>
      </c>
      <c r="S7825" s="1" t="s">
        <v>32</v>
      </c>
      <c r="T7825" s="1">
        <v>75225.0</v>
      </c>
      <c r="U7825" s="1" t="s">
        <v>24819</v>
      </c>
    </row>
    <row r="7826">
      <c r="A7826" s="1" t="s">
        <v>24820</v>
      </c>
      <c r="B7826" s="1">
        <v>75955.0</v>
      </c>
      <c r="C7826" s="1">
        <v>2276.0</v>
      </c>
      <c r="D7826" s="2" t="s">
        <v>22405</v>
      </c>
      <c r="E7826" s="1" t="s">
        <v>3812</v>
      </c>
      <c r="F7826" s="1" t="s">
        <v>24056</v>
      </c>
      <c r="G7826" s="3" t="str">
        <f t="shared" si="1"/>
        <v>Lisa Baron</v>
      </c>
      <c r="H7826" s="3" t="str">
        <f t="shared" si="2"/>
        <v>LISA BARON</v>
      </c>
      <c r="J7826" s="1" t="s">
        <v>57</v>
      </c>
      <c r="K7826" s="1" t="s">
        <v>50</v>
      </c>
      <c r="L7826" s="1">
        <v>1000.0</v>
      </c>
      <c r="M7826" s="1" t="s">
        <v>58</v>
      </c>
      <c r="N7826" s="1" t="s">
        <v>22395</v>
      </c>
      <c r="O7826" s="4">
        <v>44352.0</v>
      </c>
      <c r="P7826" s="4">
        <v>44323.0</v>
      </c>
      <c r="Q7826" s="1" t="s">
        <v>24821</v>
      </c>
      <c r="R7826" s="1" t="s">
        <v>31</v>
      </c>
      <c r="S7826" s="1" t="s">
        <v>32</v>
      </c>
      <c r="T7826" s="1">
        <v>75209.0</v>
      </c>
      <c r="U7826" s="1" t="s">
        <v>24822</v>
      </c>
    </row>
    <row r="7827">
      <c r="A7827" s="1" t="s">
        <v>24823</v>
      </c>
      <c r="B7827" s="1">
        <v>75966.0</v>
      </c>
      <c r="C7827" s="1">
        <v>2276.0</v>
      </c>
      <c r="D7827" s="2" t="s">
        <v>22405</v>
      </c>
      <c r="E7827" s="1" t="s">
        <v>24824</v>
      </c>
      <c r="F7827" s="1" t="s">
        <v>5067</v>
      </c>
      <c r="G7827" s="3" t="str">
        <f t="shared" si="1"/>
        <v>Tricia Miller</v>
      </c>
      <c r="H7827" s="3" t="str">
        <f t="shared" si="2"/>
        <v>TRICIA MILLER</v>
      </c>
      <c r="J7827" s="1" t="s">
        <v>57</v>
      </c>
      <c r="K7827" s="1" t="s">
        <v>50</v>
      </c>
      <c r="L7827" s="1">
        <v>1000.0</v>
      </c>
      <c r="M7827" s="1" t="s">
        <v>58</v>
      </c>
      <c r="N7827" s="1" t="s">
        <v>22395</v>
      </c>
      <c r="O7827" s="4">
        <v>44352.0</v>
      </c>
      <c r="P7827" s="4">
        <v>44322.0</v>
      </c>
      <c r="Q7827" s="1" t="s">
        <v>22191</v>
      </c>
      <c r="R7827" s="1" t="s">
        <v>31</v>
      </c>
      <c r="S7827" s="1" t="s">
        <v>32</v>
      </c>
      <c r="T7827" s="1">
        <v>75205.0</v>
      </c>
      <c r="U7827" s="1" t="s">
        <v>22192</v>
      </c>
    </row>
    <row r="7828">
      <c r="A7828" s="1" t="s">
        <v>24825</v>
      </c>
      <c r="B7828" s="1">
        <v>75998.0</v>
      </c>
      <c r="C7828" s="1">
        <v>2276.0</v>
      </c>
      <c r="D7828" s="2" t="s">
        <v>22405</v>
      </c>
      <c r="E7828" s="1" t="s">
        <v>799</v>
      </c>
      <c r="F7828" s="1" t="s">
        <v>16252</v>
      </c>
      <c r="G7828" s="3" t="str">
        <f t="shared" si="1"/>
        <v>Robert Feldman</v>
      </c>
      <c r="H7828" s="3" t="str">
        <f t="shared" si="2"/>
        <v>ROBERT FELDMAN</v>
      </c>
      <c r="J7828" s="1" t="s">
        <v>57</v>
      </c>
      <c r="K7828" s="1" t="s">
        <v>50</v>
      </c>
      <c r="L7828" s="1">
        <v>1000.0</v>
      </c>
      <c r="M7828" s="1" t="s">
        <v>58</v>
      </c>
      <c r="N7828" s="1" t="s">
        <v>22395</v>
      </c>
      <c r="O7828" s="4">
        <v>44352.0</v>
      </c>
      <c r="P7828" s="4">
        <v>44321.0</v>
      </c>
      <c r="Q7828" s="1" t="s">
        <v>16253</v>
      </c>
      <c r="R7828" s="1" t="s">
        <v>31</v>
      </c>
      <c r="S7828" s="1" t="s">
        <v>32</v>
      </c>
      <c r="T7828" s="1">
        <v>75229.0</v>
      </c>
      <c r="U7828" s="1" t="s">
        <v>16254</v>
      </c>
    </row>
    <row r="7829">
      <c r="A7829" s="1" t="s">
        <v>24826</v>
      </c>
      <c r="B7829" s="1">
        <v>76073.0</v>
      </c>
      <c r="C7829" s="1">
        <v>2276.0</v>
      </c>
      <c r="D7829" s="2" t="s">
        <v>22405</v>
      </c>
      <c r="G7829" s="3" t="str">
        <f t="shared" si="1"/>
        <v> </v>
      </c>
      <c r="H7829" s="3" t="str">
        <f t="shared" si="2"/>
        <v> </v>
      </c>
      <c r="I7829" s="1" t="s">
        <v>6679</v>
      </c>
      <c r="J7829" s="1" t="s">
        <v>57</v>
      </c>
      <c r="K7829" s="1" t="s">
        <v>50</v>
      </c>
      <c r="L7829" s="1">
        <v>1000.0</v>
      </c>
      <c r="M7829" s="1" t="s">
        <v>58</v>
      </c>
      <c r="N7829" s="1" t="s">
        <v>22395</v>
      </c>
      <c r="O7829" s="4">
        <v>44352.0</v>
      </c>
      <c r="P7829" s="4">
        <v>44328.0</v>
      </c>
      <c r="Q7829" s="1" t="s">
        <v>6680</v>
      </c>
      <c r="R7829" s="1" t="s">
        <v>31</v>
      </c>
      <c r="S7829" s="1" t="s">
        <v>32</v>
      </c>
      <c r="T7829" s="1">
        <v>75243.0</v>
      </c>
      <c r="U7829" s="1" t="s">
        <v>6681</v>
      </c>
    </row>
    <row r="7830">
      <c r="A7830" s="1" t="s">
        <v>24827</v>
      </c>
      <c r="B7830" s="1">
        <v>75913.0</v>
      </c>
      <c r="C7830" s="1">
        <v>2276.0</v>
      </c>
      <c r="D7830" s="2" t="s">
        <v>22405</v>
      </c>
      <c r="E7830" s="1" t="s">
        <v>1654</v>
      </c>
      <c r="F7830" s="1" t="s">
        <v>1403</v>
      </c>
      <c r="G7830" s="3" t="str">
        <f t="shared" si="1"/>
        <v>Itzel Crow</v>
      </c>
      <c r="H7830" s="3" t="str">
        <f t="shared" si="2"/>
        <v>ITZEL CROW</v>
      </c>
      <c r="J7830" s="1" t="s">
        <v>57</v>
      </c>
      <c r="K7830" s="1" t="s">
        <v>50</v>
      </c>
      <c r="L7830" s="1">
        <v>1000.0</v>
      </c>
      <c r="M7830" s="1" t="s">
        <v>58</v>
      </c>
      <c r="N7830" s="1" t="s">
        <v>22395</v>
      </c>
      <c r="O7830" s="4">
        <v>44352.0</v>
      </c>
      <c r="P7830" s="4">
        <v>44327.0</v>
      </c>
      <c r="Q7830" s="1" t="s">
        <v>11494</v>
      </c>
      <c r="R7830" s="1" t="s">
        <v>31</v>
      </c>
      <c r="S7830" s="1" t="s">
        <v>32</v>
      </c>
      <c r="T7830" s="1">
        <v>75209.0</v>
      </c>
      <c r="U7830" s="1" t="s">
        <v>11495</v>
      </c>
    </row>
    <row r="7831">
      <c r="A7831" s="1" t="s">
        <v>24828</v>
      </c>
      <c r="B7831" s="1">
        <v>75945.0</v>
      </c>
      <c r="C7831" s="1">
        <v>2276.0</v>
      </c>
      <c r="D7831" s="2" t="s">
        <v>22405</v>
      </c>
      <c r="E7831" s="1" t="s">
        <v>24261</v>
      </c>
      <c r="F7831" s="1" t="s">
        <v>3152</v>
      </c>
      <c r="G7831" s="3" t="str">
        <f t="shared" si="1"/>
        <v>Nate Levine</v>
      </c>
      <c r="H7831" s="3" t="str">
        <f t="shared" si="2"/>
        <v>NATE LEVINE</v>
      </c>
      <c r="J7831" s="1" t="s">
        <v>57</v>
      </c>
      <c r="K7831" s="1" t="s">
        <v>50</v>
      </c>
      <c r="L7831" s="1">
        <v>1000.0</v>
      </c>
      <c r="M7831" s="1" t="s">
        <v>58</v>
      </c>
      <c r="N7831" s="1" t="s">
        <v>22395</v>
      </c>
      <c r="O7831" s="4">
        <v>44352.0</v>
      </c>
      <c r="P7831" s="4">
        <v>44323.0</v>
      </c>
      <c r="Q7831" s="1" t="s">
        <v>24810</v>
      </c>
      <c r="R7831" s="1" t="s">
        <v>31</v>
      </c>
      <c r="S7831" s="1" t="s">
        <v>32</v>
      </c>
      <c r="T7831" s="1">
        <v>75254.0</v>
      </c>
      <c r="U7831" s="1" t="s">
        <v>24811</v>
      </c>
    </row>
    <row r="7832">
      <c r="A7832" s="1" t="s">
        <v>24829</v>
      </c>
      <c r="B7832" s="1">
        <v>75840.0</v>
      </c>
      <c r="C7832" s="1">
        <v>2276.0</v>
      </c>
      <c r="D7832" s="2" t="s">
        <v>22405</v>
      </c>
      <c r="E7832" s="1" t="s">
        <v>9050</v>
      </c>
      <c r="F7832" s="1" t="s">
        <v>24591</v>
      </c>
      <c r="G7832" s="3" t="str">
        <f t="shared" si="1"/>
        <v>Bradley Laye</v>
      </c>
      <c r="H7832" s="3" t="str">
        <f t="shared" si="2"/>
        <v>BRADLEY LAYE</v>
      </c>
      <c r="J7832" s="1" t="s">
        <v>57</v>
      </c>
      <c r="K7832" s="1" t="s">
        <v>50</v>
      </c>
      <c r="L7832" s="1">
        <v>1000.0</v>
      </c>
      <c r="M7832" s="1" t="s">
        <v>58</v>
      </c>
      <c r="N7832" s="1" t="s">
        <v>22395</v>
      </c>
      <c r="O7832" s="4">
        <v>44352.0</v>
      </c>
      <c r="P7832" s="4">
        <v>44342.0</v>
      </c>
      <c r="Q7832" s="1" t="s">
        <v>24830</v>
      </c>
      <c r="R7832" s="1" t="s">
        <v>31</v>
      </c>
      <c r="S7832" s="1" t="s">
        <v>32</v>
      </c>
      <c r="T7832" s="1">
        <v>75244.0</v>
      </c>
      <c r="U7832" s="1" t="s">
        <v>24831</v>
      </c>
    </row>
    <row r="7833">
      <c r="A7833" s="1" t="s">
        <v>24832</v>
      </c>
      <c r="B7833" s="1">
        <v>37351.0</v>
      </c>
      <c r="C7833" s="1">
        <v>2276.0</v>
      </c>
      <c r="D7833" s="2" t="s">
        <v>22405</v>
      </c>
      <c r="G7833" s="3" t="str">
        <f t="shared" si="1"/>
        <v> </v>
      </c>
      <c r="H7833" s="3" t="str">
        <f t="shared" si="2"/>
        <v> </v>
      </c>
      <c r="I7833" s="1" t="s">
        <v>5653</v>
      </c>
      <c r="J7833" s="1" t="s">
        <v>389</v>
      </c>
      <c r="K7833" s="1" t="s">
        <v>50</v>
      </c>
      <c r="L7833" s="1">
        <v>1000.0</v>
      </c>
      <c r="M7833" s="1" t="s">
        <v>390</v>
      </c>
      <c r="N7833" s="1" t="s">
        <v>22395</v>
      </c>
      <c r="O7833" s="4">
        <v>44352.0</v>
      </c>
      <c r="P7833" s="4">
        <v>44327.0</v>
      </c>
      <c r="Q7833" s="1" t="s">
        <v>22893</v>
      </c>
      <c r="R7833" s="1" t="s">
        <v>122</v>
      </c>
      <c r="S7833" s="1" t="s">
        <v>32</v>
      </c>
      <c r="T7833" s="1">
        <v>78701.0</v>
      </c>
      <c r="U7833" s="1" t="s">
        <v>22894</v>
      </c>
    </row>
    <row r="7834">
      <c r="A7834" s="1" t="s">
        <v>24833</v>
      </c>
      <c r="B7834" s="1">
        <v>75972.0</v>
      </c>
      <c r="C7834" s="1">
        <v>2276.0</v>
      </c>
      <c r="D7834" s="2" t="s">
        <v>22405</v>
      </c>
      <c r="E7834" s="1" t="s">
        <v>24642</v>
      </c>
      <c r="F7834" s="1" t="s">
        <v>24643</v>
      </c>
      <c r="G7834" s="3" t="str">
        <f t="shared" si="1"/>
        <v>Janyce Steinbrecher</v>
      </c>
      <c r="H7834" s="3" t="str">
        <f t="shared" si="2"/>
        <v>JANYCE STEINBRECHER</v>
      </c>
      <c r="J7834" s="1" t="s">
        <v>57</v>
      </c>
      <c r="K7834" s="1" t="s">
        <v>50</v>
      </c>
      <c r="L7834" s="1">
        <v>1000.0</v>
      </c>
      <c r="M7834" s="1" t="s">
        <v>58</v>
      </c>
      <c r="N7834" s="1" t="s">
        <v>22395</v>
      </c>
      <c r="O7834" s="4">
        <v>44352.0</v>
      </c>
      <c r="P7834" s="4">
        <v>44322.0</v>
      </c>
      <c r="Q7834" s="1" t="s">
        <v>24834</v>
      </c>
      <c r="R7834" s="1" t="s">
        <v>31</v>
      </c>
      <c r="S7834" s="1" t="s">
        <v>32</v>
      </c>
      <c r="T7834" s="1">
        <v>75230.0</v>
      </c>
      <c r="U7834" s="1" t="s">
        <v>24835</v>
      </c>
    </row>
    <row r="7835">
      <c r="A7835" s="1" t="s">
        <v>24836</v>
      </c>
      <c r="B7835" s="1">
        <v>37371.0</v>
      </c>
      <c r="C7835" s="1">
        <v>2276.0</v>
      </c>
      <c r="D7835" s="2" t="s">
        <v>22405</v>
      </c>
      <c r="E7835" s="1" t="s">
        <v>10115</v>
      </c>
      <c r="F7835" s="1" t="s">
        <v>3619</v>
      </c>
      <c r="G7835" s="3" t="str">
        <f t="shared" si="1"/>
        <v>Jarrod Beck</v>
      </c>
      <c r="H7835" s="3" t="str">
        <f t="shared" si="2"/>
        <v>JARROD BECK</v>
      </c>
      <c r="J7835" s="1" t="s">
        <v>389</v>
      </c>
      <c r="K7835" s="1" t="s">
        <v>50</v>
      </c>
      <c r="L7835" s="1">
        <v>1000.0</v>
      </c>
      <c r="M7835" s="1" t="s">
        <v>390</v>
      </c>
      <c r="N7835" s="1" t="s">
        <v>22395</v>
      </c>
      <c r="O7835" s="4">
        <v>44352.0</v>
      </c>
      <c r="P7835" s="4">
        <v>44339.0</v>
      </c>
      <c r="Q7835" s="1" t="s">
        <v>24837</v>
      </c>
      <c r="R7835" s="1" t="s">
        <v>31</v>
      </c>
      <c r="S7835" s="1" t="s">
        <v>32</v>
      </c>
      <c r="T7835" s="1">
        <v>75230.0</v>
      </c>
      <c r="U7835" s="1" t="s">
        <v>24838</v>
      </c>
    </row>
    <row r="7836">
      <c r="A7836" s="1" t="s">
        <v>24839</v>
      </c>
      <c r="B7836" s="1">
        <v>75986.0</v>
      </c>
      <c r="C7836" s="1">
        <v>2276.0</v>
      </c>
      <c r="D7836" s="2" t="s">
        <v>22405</v>
      </c>
      <c r="E7836" s="1" t="s">
        <v>24695</v>
      </c>
      <c r="F7836" s="1" t="s">
        <v>24696</v>
      </c>
      <c r="G7836" s="3" t="str">
        <f t="shared" si="1"/>
        <v>Stephanie and Dan Prescott</v>
      </c>
      <c r="H7836" s="3" t="str">
        <f t="shared" si="2"/>
        <v>STEPHANIE AND DAN PRESCOTT</v>
      </c>
      <c r="J7836" s="1" t="s">
        <v>57</v>
      </c>
      <c r="K7836" s="1" t="s">
        <v>50</v>
      </c>
      <c r="L7836" s="1">
        <v>1000.0</v>
      </c>
      <c r="M7836" s="1" t="s">
        <v>58</v>
      </c>
      <c r="N7836" s="1" t="s">
        <v>22395</v>
      </c>
      <c r="O7836" s="4">
        <v>44352.0</v>
      </c>
      <c r="P7836" s="4">
        <v>44322.0</v>
      </c>
      <c r="Q7836" s="1" t="s">
        <v>24840</v>
      </c>
      <c r="R7836" s="1" t="s">
        <v>31</v>
      </c>
      <c r="S7836" s="1" t="s">
        <v>32</v>
      </c>
      <c r="T7836" s="1">
        <v>75230.0</v>
      </c>
      <c r="U7836" s="1" t="s">
        <v>24841</v>
      </c>
    </row>
    <row r="7837">
      <c r="A7837" s="1" t="s">
        <v>24842</v>
      </c>
      <c r="B7837" s="1">
        <v>75838.0</v>
      </c>
      <c r="C7837" s="1">
        <v>2276.0</v>
      </c>
      <c r="D7837" s="2" t="s">
        <v>22405</v>
      </c>
      <c r="E7837" s="1" t="s">
        <v>695</v>
      </c>
      <c r="F7837" s="1" t="s">
        <v>9964</v>
      </c>
      <c r="G7837" s="3" t="str">
        <f t="shared" si="1"/>
        <v>Diane Cheatham</v>
      </c>
      <c r="H7837" s="3" t="str">
        <f t="shared" si="2"/>
        <v>DIANE CHEATHAM</v>
      </c>
      <c r="J7837" s="1" t="s">
        <v>57</v>
      </c>
      <c r="K7837" s="1" t="s">
        <v>50</v>
      </c>
      <c r="L7837" s="1">
        <v>1000.0</v>
      </c>
      <c r="M7837" s="1" t="s">
        <v>58</v>
      </c>
      <c r="N7837" s="1" t="s">
        <v>22395</v>
      </c>
      <c r="O7837" s="4">
        <v>44352.0</v>
      </c>
      <c r="P7837" s="4">
        <v>44342.0</v>
      </c>
      <c r="Q7837" s="1" t="s">
        <v>9965</v>
      </c>
      <c r="R7837" s="1" t="s">
        <v>31</v>
      </c>
      <c r="S7837" s="1" t="s">
        <v>32</v>
      </c>
      <c r="T7837" s="1">
        <v>75219.0</v>
      </c>
      <c r="U7837" s="1" t="s">
        <v>9966</v>
      </c>
    </row>
    <row r="7838">
      <c r="A7838" s="1" t="s">
        <v>24843</v>
      </c>
      <c r="B7838" s="1">
        <v>75997.0</v>
      </c>
      <c r="C7838" s="1">
        <v>2276.0</v>
      </c>
      <c r="D7838" s="2" t="s">
        <v>22405</v>
      </c>
      <c r="E7838" s="1" t="s">
        <v>1068</v>
      </c>
      <c r="F7838" s="1" t="s">
        <v>7560</v>
      </c>
      <c r="G7838" s="3" t="str">
        <f t="shared" si="1"/>
        <v>Bobby Lyle</v>
      </c>
      <c r="H7838" s="3" t="str">
        <f t="shared" si="2"/>
        <v>BOBBY LYLE</v>
      </c>
      <c r="J7838" s="1" t="s">
        <v>57</v>
      </c>
      <c r="K7838" s="1" t="s">
        <v>50</v>
      </c>
      <c r="L7838" s="1">
        <v>1000.0</v>
      </c>
      <c r="M7838" s="1" t="s">
        <v>58</v>
      </c>
      <c r="N7838" s="1" t="s">
        <v>22395</v>
      </c>
      <c r="O7838" s="4">
        <v>44352.0</v>
      </c>
      <c r="P7838" s="4">
        <v>44321.0</v>
      </c>
      <c r="Q7838" s="1" t="s">
        <v>24844</v>
      </c>
      <c r="R7838" s="1" t="s">
        <v>31</v>
      </c>
      <c r="S7838" s="1" t="s">
        <v>32</v>
      </c>
      <c r="T7838" s="1">
        <v>75206.0</v>
      </c>
      <c r="U7838" s="1" t="s">
        <v>24845</v>
      </c>
    </row>
    <row r="7839">
      <c r="A7839" s="1" t="s">
        <v>24846</v>
      </c>
      <c r="B7839" s="1">
        <v>75976.0</v>
      </c>
      <c r="C7839" s="1">
        <v>2276.0</v>
      </c>
      <c r="D7839" s="2" t="s">
        <v>22405</v>
      </c>
      <c r="E7839" s="1" t="s">
        <v>24847</v>
      </c>
      <c r="F7839" s="1" t="s">
        <v>8423</v>
      </c>
      <c r="G7839" s="3" t="str">
        <f t="shared" si="1"/>
        <v>Michelle &amp; Mike Sims</v>
      </c>
      <c r="H7839" s="3" t="str">
        <f t="shared" si="2"/>
        <v>MICHELLE &amp; MIKE SIMS</v>
      </c>
      <c r="J7839" s="1" t="s">
        <v>57</v>
      </c>
      <c r="K7839" s="1" t="s">
        <v>50</v>
      </c>
      <c r="L7839" s="1">
        <v>1000.0</v>
      </c>
      <c r="M7839" s="1" t="s">
        <v>58</v>
      </c>
      <c r="N7839" s="1" t="s">
        <v>22395</v>
      </c>
      <c r="O7839" s="4">
        <v>44352.0</v>
      </c>
      <c r="P7839" s="4">
        <v>44322.0</v>
      </c>
      <c r="Q7839" s="1" t="s">
        <v>24848</v>
      </c>
      <c r="R7839" s="1" t="s">
        <v>31</v>
      </c>
      <c r="S7839" s="1" t="s">
        <v>32</v>
      </c>
      <c r="T7839" s="1">
        <v>75230.0</v>
      </c>
      <c r="U7839" s="1" t="s">
        <v>24849</v>
      </c>
    </row>
    <row r="7840">
      <c r="A7840" s="1" t="s">
        <v>24850</v>
      </c>
      <c r="B7840" s="1">
        <v>75860.0</v>
      </c>
      <c r="C7840" s="1">
        <v>2276.0</v>
      </c>
      <c r="D7840" s="2" t="s">
        <v>22405</v>
      </c>
      <c r="E7840" s="1" t="s">
        <v>23875</v>
      </c>
      <c r="F7840" s="1" t="s">
        <v>16271</v>
      </c>
      <c r="G7840" s="3" t="str">
        <f t="shared" si="1"/>
        <v>Lottye Brodsky</v>
      </c>
      <c r="H7840" s="3" t="str">
        <f t="shared" si="2"/>
        <v>LOTTYE BRODSKY</v>
      </c>
      <c r="J7840" s="1" t="s">
        <v>57</v>
      </c>
      <c r="K7840" s="1" t="s">
        <v>50</v>
      </c>
      <c r="L7840" s="1">
        <v>1000.0</v>
      </c>
      <c r="M7840" s="1" t="s">
        <v>58</v>
      </c>
      <c r="N7840" s="1" t="s">
        <v>22395</v>
      </c>
      <c r="O7840" s="4">
        <v>44352.0</v>
      </c>
      <c r="P7840" s="4">
        <v>44331.0</v>
      </c>
      <c r="Q7840" s="1" t="s">
        <v>24031</v>
      </c>
      <c r="R7840" s="1" t="s">
        <v>31</v>
      </c>
      <c r="S7840" s="1" t="s">
        <v>32</v>
      </c>
      <c r="T7840" s="1">
        <v>75230.0</v>
      </c>
      <c r="U7840" s="1" t="s">
        <v>24032</v>
      </c>
    </row>
    <row r="7841">
      <c r="A7841" s="1" t="s">
        <v>24851</v>
      </c>
      <c r="B7841" s="1">
        <v>75865.0</v>
      </c>
      <c r="C7841" s="1">
        <v>2276.0</v>
      </c>
      <c r="D7841" s="2" t="s">
        <v>22405</v>
      </c>
      <c r="E7841" s="1" t="s">
        <v>7215</v>
      </c>
      <c r="F7841" s="1" t="s">
        <v>24509</v>
      </c>
      <c r="G7841" s="3" t="str">
        <f t="shared" si="1"/>
        <v>Fay Lidji</v>
      </c>
      <c r="H7841" s="3" t="str">
        <f t="shared" si="2"/>
        <v>FAY LIDJI</v>
      </c>
      <c r="J7841" s="1" t="s">
        <v>57</v>
      </c>
      <c r="K7841" s="1" t="s">
        <v>50</v>
      </c>
      <c r="L7841" s="1">
        <v>1000.0</v>
      </c>
      <c r="M7841" s="1" t="s">
        <v>58</v>
      </c>
      <c r="N7841" s="1" t="s">
        <v>22395</v>
      </c>
      <c r="O7841" s="4">
        <v>44352.0</v>
      </c>
      <c r="P7841" s="4">
        <v>44330.0</v>
      </c>
      <c r="Q7841" s="1" t="s">
        <v>24510</v>
      </c>
      <c r="R7841" s="1" t="s">
        <v>31</v>
      </c>
      <c r="S7841" s="1" t="s">
        <v>32</v>
      </c>
      <c r="T7841" s="1">
        <v>75205.0</v>
      </c>
      <c r="U7841" s="1" t="s">
        <v>24511</v>
      </c>
    </row>
    <row r="7842">
      <c r="A7842" s="1" t="s">
        <v>24852</v>
      </c>
      <c r="B7842" s="1">
        <v>75965.0</v>
      </c>
      <c r="C7842" s="1">
        <v>2276.0</v>
      </c>
      <c r="D7842" s="2" t="s">
        <v>22405</v>
      </c>
      <c r="E7842" s="1" t="s">
        <v>16686</v>
      </c>
      <c r="F7842" s="1" t="s">
        <v>24709</v>
      </c>
      <c r="G7842" s="3" t="str">
        <f t="shared" si="1"/>
        <v>Stanley Rabin</v>
      </c>
      <c r="H7842" s="3" t="str">
        <f t="shared" si="2"/>
        <v>STANLEY RABIN</v>
      </c>
      <c r="J7842" s="1" t="s">
        <v>57</v>
      </c>
      <c r="K7842" s="1" t="s">
        <v>50</v>
      </c>
      <c r="L7842" s="1">
        <v>1000.0</v>
      </c>
      <c r="M7842" s="1" t="s">
        <v>58</v>
      </c>
      <c r="N7842" s="1" t="s">
        <v>22395</v>
      </c>
      <c r="O7842" s="4">
        <v>44352.0</v>
      </c>
      <c r="P7842" s="4">
        <v>44323.0</v>
      </c>
      <c r="Q7842" s="1" t="s">
        <v>24853</v>
      </c>
      <c r="R7842" s="1" t="s">
        <v>31</v>
      </c>
      <c r="S7842" s="1" t="s">
        <v>32</v>
      </c>
      <c r="T7842" s="1">
        <v>75230.0</v>
      </c>
      <c r="U7842" s="1" t="s">
        <v>24854</v>
      </c>
    </row>
    <row r="7843">
      <c r="A7843" s="1" t="s">
        <v>24855</v>
      </c>
      <c r="B7843" s="1">
        <v>75980.0</v>
      </c>
      <c r="C7843" s="1">
        <v>2276.0</v>
      </c>
      <c r="D7843" s="2" t="s">
        <v>22405</v>
      </c>
      <c r="E7843" s="1" t="s">
        <v>24856</v>
      </c>
      <c r="F7843" s="1" t="s">
        <v>24857</v>
      </c>
      <c r="G7843" s="3" t="str">
        <f t="shared" si="1"/>
        <v>Julie &amp; Eliot Raffkind</v>
      </c>
      <c r="H7843" s="3" t="str">
        <f t="shared" si="2"/>
        <v>JULIE &amp; ELIOT RAFFKIND</v>
      </c>
      <c r="J7843" s="1" t="s">
        <v>57</v>
      </c>
      <c r="K7843" s="1" t="s">
        <v>50</v>
      </c>
      <c r="L7843" s="1">
        <v>1000.0</v>
      </c>
      <c r="M7843" s="1" t="s">
        <v>58</v>
      </c>
      <c r="N7843" s="1" t="s">
        <v>22395</v>
      </c>
      <c r="O7843" s="4">
        <v>44352.0</v>
      </c>
      <c r="P7843" s="4">
        <v>44322.0</v>
      </c>
      <c r="Q7843" s="1" t="s">
        <v>24858</v>
      </c>
      <c r="R7843" s="1" t="s">
        <v>31</v>
      </c>
      <c r="S7843" s="1" t="s">
        <v>32</v>
      </c>
      <c r="T7843" s="1">
        <v>75254.0</v>
      </c>
      <c r="U7843" s="1" t="s">
        <v>24859</v>
      </c>
    </row>
    <row r="7844">
      <c r="A7844" s="1" t="s">
        <v>24860</v>
      </c>
      <c r="B7844" s="1">
        <v>75848.0</v>
      </c>
      <c r="C7844" s="1">
        <v>2276.0</v>
      </c>
      <c r="D7844" s="2" t="s">
        <v>22405</v>
      </c>
      <c r="E7844" s="1" t="s">
        <v>140</v>
      </c>
      <c r="F7844" s="1" t="s">
        <v>24667</v>
      </c>
      <c r="G7844" s="3" t="str">
        <f t="shared" si="1"/>
        <v>Michael Tonti</v>
      </c>
      <c r="H7844" s="3" t="str">
        <f t="shared" si="2"/>
        <v>MICHAEL TONTI</v>
      </c>
      <c r="J7844" s="1" t="s">
        <v>57</v>
      </c>
      <c r="K7844" s="1" t="s">
        <v>50</v>
      </c>
      <c r="L7844" s="1">
        <v>1000.0</v>
      </c>
      <c r="M7844" s="1" t="s">
        <v>58</v>
      </c>
      <c r="N7844" s="1" t="s">
        <v>22395</v>
      </c>
      <c r="O7844" s="4">
        <v>44352.0</v>
      </c>
      <c r="P7844" s="4">
        <v>44338.0</v>
      </c>
      <c r="Q7844" s="1" t="s">
        <v>24861</v>
      </c>
      <c r="R7844" s="1" t="s">
        <v>31</v>
      </c>
      <c r="S7844" s="1" t="s">
        <v>32</v>
      </c>
      <c r="T7844" s="1">
        <v>75229.0</v>
      </c>
      <c r="U7844" s="1" t="s">
        <v>24862</v>
      </c>
    </row>
    <row r="7845">
      <c r="A7845" s="1" t="s">
        <v>24863</v>
      </c>
      <c r="B7845" s="1">
        <v>75961.0</v>
      </c>
      <c r="C7845" s="1">
        <v>2276.0</v>
      </c>
      <c r="D7845" s="2" t="s">
        <v>22405</v>
      </c>
      <c r="E7845" s="1" t="s">
        <v>24864</v>
      </c>
      <c r="F7845" s="1" t="s">
        <v>8962</v>
      </c>
      <c r="G7845" s="3" t="str">
        <f t="shared" si="1"/>
        <v>Debbie and Marc Andres</v>
      </c>
      <c r="H7845" s="3" t="str">
        <f t="shared" si="2"/>
        <v>DEBBIE AND MARC ANDRES</v>
      </c>
      <c r="J7845" s="1" t="s">
        <v>57</v>
      </c>
      <c r="K7845" s="1" t="s">
        <v>50</v>
      </c>
      <c r="L7845" s="1">
        <v>1000.0</v>
      </c>
      <c r="M7845" s="1" t="s">
        <v>58</v>
      </c>
      <c r="N7845" s="1" t="s">
        <v>22395</v>
      </c>
      <c r="O7845" s="4">
        <v>44352.0</v>
      </c>
      <c r="P7845" s="4">
        <v>44323.0</v>
      </c>
      <c r="Q7845" s="1" t="s">
        <v>24865</v>
      </c>
      <c r="R7845" s="1" t="s">
        <v>31</v>
      </c>
      <c r="S7845" s="1" t="s">
        <v>32</v>
      </c>
      <c r="T7845" s="1">
        <v>75230.0</v>
      </c>
      <c r="U7845" s="1" t="s">
        <v>24866</v>
      </c>
    </row>
    <row r="7846">
      <c r="A7846" s="1" t="s">
        <v>24867</v>
      </c>
      <c r="B7846" s="1">
        <v>75941.0</v>
      </c>
      <c r="C7846" s="1">
        <v>2276.0</v>
      </c>
      <c r="D7846" s="2" t="s">
        <v>22405</v>
      </c>
      <c r="E7846" s="1" t="s">
        <v>948</v>
      </c>
      <c r="F7846" s="1" t="s">
        <v>15710</v>
      </c>
      <c r="G7846" s="3" t="str">
        <f t="shared" si="1"/>
        <v>Rebecca Bruder</v>
      </c>
      <c r="H7846" s="3" t="str">
        <f t="shared" si="2"/>
        <v>REBECCA BRUDER</v>
      </c>
      <c r="J7846" s="1" t="s">
        <v>57</v>
      </c>
      <c r="K7846" s="1" t="s">
        <v>50</v>
      </c>
      <c r="L7846" s="1">
        <v>1000.0</v>
      </c>
      <c r="M7846" s="1" t="s">
        <v>58</v>
      </c>
      <c r="N7846" s="1" t="s">
        <v>22395</v>
      </c>
      <c r="O7846" s="4">
        <v>44352.0</v>
      </c>
      <c r="P7846" s="4">
        <v>44323.0</v>
      </c>
      <c r="Q7846" s="1" t="s">
        <v>15711</v>
      </c>
      <c r="R7846" s="1" t="s">
        <v>31</v>
      </c>
      <c r="S7846" s="1" t="s">
        <v>32</v>
      </c>
      <c r="T7846" s="1">
        <v>75209.0</v>
      </c>
      <c r="U7846" s="1" t="s">
        <v>15712</v>
      </c>
    </row>
    <row r="7847">
      <c r="A7847" s="1" t="s">
        <v>24868</v>
      </c>
      <c r="B7847" s="1">
        <v>76057.0</v>
      </c>
      <c r="C7847" s="1">
        <v>2276.0</v>
      </c>
      <c r="D7847" s="2" t="s">
        <v>22405</v>
      </c>
      <c r="E7847" s="1" t="s">
        <v>1262</v>
      </c>
      <c r="F7847" s="1" t="s">
        <v>24869</v>
      </c>
      <c r="G7847" s="3" t="str">
        <f t="shared" si="1"/>
        <v>Thomas Gaubert</v>
      </c>
      <c r="H7847" s="3" t="str">
        <f t="shared" si="2"/>
        <v>THOMAS GAUBERT</v>
      </c>
      <c r="J7847" s="1" t="s">
        <v>57</v>
      </c>
      <c r="K7847" s="1" t="s">
        <v>50</v>
      </c>
      <c r="L7847" s="1">
        <v>1000.0</v>
      </c>
      <c r="M7847" s="1" t="s">
        <v>58</v>
      </c>
      <c r="N7847" s="1" t="s">
        <v>22395</v>
      </c>
      <c r="O7847" s="4">
        <v>44352.0</v>
      </c>
      <c r="P7847" s="4">
        <v>44315.0</v>
      </c>
      <c r="Q7847" s="1" t="s">
        <v>24870</v>
      </c>
      <c r="R7847" s="1" t="s">
        <v>197</v>
      </c>
      <c r="S7847" s="1" t="s">
        <v>32</v>
      </c>
      <c r="T7847" s="1">
        <v>75115.0</v>
      </c>
      <c r="U7847" s="1" t="s">
        <v>24871</v>
      </c>
    </row>
    <row r="7848">
      <c r="A7848" s="1" t="s">
        <v>24872</v>
      </c>
      <c r="B7848" s="1">
        <v>75973.0</v>
      </c>
      <c r="C7848" s="1">
        <v>2276.0</v>
      </c>
      <c r="D7848" s="2" t="s">
        <v>22405</v>
      </c>
      <c r="E7848" s="1" t="s">
        <v>140</v>
      </c>
      <c r="F7848" s="1" t="s">
        <v>361</v>
      </c>
      <c r="G7848" s="3" t="str">
        <f t="shared" si="1"/>
        <v>Michael Brown</v>
      </c>
      <c r="H7848" s="3" t="str">
        <f t="shared" si="2"/>
        <v>MICHAEL BROWN</v>
      </c>
      <c r="J7848" s="1" t="s">
        <v>57</v>
      </c>
      <c r="K7848" s="1" t="s">
        <v>50</v>
      </c>
      <c r="L7848" s="1">
        <v>1000.0</v>
      </c>
      <c r="M7848" s="1" t="s">
        <v>58</v>
      </c>
      <c r="N7848" s="1" t="s">
        <v>22395</v>
      </c>
      <c r="O7848" s="4">
        <v>44352.0</v>
      </c>
      <c r="P7848" s="4">
        <v>44322.0</v>
      </c>
      <c r="Q7848" s="1" t="s">
        <v>16296</v>
      </c>
      <c r="R7848" s="1" t="s">
        <v>31</v>
      </c>
      <c r="S7848" s="1" t="s">
        <v>32</v>
      </c>
      <c r="T7848" s="1">
        <v>75209.0</v>
      </c>
      <c r="U7848" s="1" t="s">
        <v>16297</v>
      </c>
    </row>
    <row r="7849">
      <c r="A7849" s="1" t="s">
        <v>24873</v>
      </c>
      <c r="B7849" s="1">
        <v>76029.0</v>
      </c>
      <c r="C7849" s="1">
        <v>2276.0</v>
      </c>
      <c r="D7849" s="2" t="s">
        <v>22405</v>
      </c>
      <c r="E7849" s="1" t="s">
        <v>547</v>
      </c>
      <c r="F7849" s="1" t="s">
        <v>4672</v>
      </c>
      <c r="G7849" s="3" t="str">
        <f t="shared" si="1"/>
        <v>John Phillips</v>
      </c>
      <c r="H7849" s="3" t="str">
        <f t="shared" si="2"/>
        <v>JOHN PHILLIPS</v>
      </c>
      <c r="J7849" s="1" t="s">
        <v>57</v>
      </c>
      <c r="K7849" s="1" t="s">
        <v>50</v>
      </c>
      <c r="L7849" s="1">
        <v>1000.0</v>
      </c>
      <c r="M7849" s="1" t="s">
        <v>58</v>
      </c>
      <c r="N7849" s="1" t="s">
        <v>22395</v>
      </c>
      <c r="O7849" s="4">
        <v>44352.0</v>
      </c>
      <c r="P7849" s="4">
        <v>44321.0</v>
      </c>
      <c r="Q7849" s="1" t="s">
        <v>24112</v>
      </c>
      <c r="R7849" s="1" t="s">
        <v>31</v>
      </c>
      <c r="S7849" s="1" t="s">
        <v>32</v>
      </c>
      <c r="T7849" s="1">
        <v>75230.0</v>
      </c>
      <c r="U7849" s="1" t="s">
        <v>24113</v>
      </c>
    </row>
    <row r="7850">
      <c r="A7850" s="1" t="s">
        <v>24874</v>
      </c>
      <c r="B7850" s="1">
        <v>75880.0</v>
      </c>
      <c r="C7850" s="1">
        <v>2276.0</v>
      </c>
      <c r="D7850" s="2" t="s">
        <v>22405</v>
      </c>
      <c r="E7850" s="1" t="s">
        <v>1854</v>
      </c>
      <c r="F7850" s="1" t="s">
        <v>20518</v>
      </c>
      <c r="G7850" s="3" t="str">
        <f t="shared" si="1"/>
        <v>Janet Baum</v>
      </c>
      <c r="H7850" s="3" t="str">
        <f t="shared" si="2"/>
        <v>JANET BAUM</v>
      </c>
      <c r="J7850" s="1" t="s">
        <v>57</v>
      </c>
      <c r="K7850" s="1" t="s">
        <v>50</v>
      </c>
      <c r="L7850" s="1">
        <v>1000.0</v>
      </c>
      <c r="M7850" s="1" t="s">
        <v>58</v>
      </c>
      <c r="N7850" s="1" t="s">
        <v>22395</v>
      </c>
      <c r="O7850" s="4">
        <v>44352.0</v>
      </c>
      <c r="P7850" s="4">
        <v>44329.0</v>
      </c>
      <c r="Q7850" s="1" t="s">
        <v>24875</v>
      </c>
      <c r="R7850" s="1" t="s">
        <v>31</v>
      </c>
      <c r="S7850" s="1" t="s">
        <v>32</v>
      </c>
      <c r="T7850" s="1">
        <v>75230.0</v>
      </c>
      <c r="U7850" s="1" t="s">
        <v>24876</v>
      </c>
    </row>
    <row r="7851">
      <c r="A7851" s="1" t="s">
        <v>24877</v>
      </c>
      <c r="B7851" s="1">
        <v>76005.0</v>
      </c>
      <c r="C7851" s="1">
        <v>2276.0</v>
      </c>
      <c r="D7851" s="2" t="s">
        <v>22405</v>
      </c>
      <c r="E7851" s="1" t="s">
        <v>24878</v>
      </c>
      <c r="F7851" s="1" t="s">
        <v>10881</v>
      </c>
      <c r="G7851" s="3" t="str">
        <f t="shared" si="1"/>
        <v>Jackie &amp; St.eve Waldman</v>
      </c>
      <c r="H7851" s="3" t="str">
        <f t="shared" si="2"/>
        <v>JACKIE &amp; ST.EVE WALDMAN</v>
      </c>
      <c r="J7851" s="1" t="s">
        <v>57</v>
      </c>
      <c r="K7851" s="1" t="s">
        <v>50</v>
      </c>
      <c r="L7851" s="1">
        <v>1000.0</v>
      </c>
      <c r="M7851" s="1" t="s">
        <v>58</v>
      </c>
      <c r="N7851" s="1" t="s">
        <v>22395</v>
      </c>
      <c r="O7851" s="4">
        <v>44352.0</v>
      </c>
      <c r="P7851" s="4">
        <v>44321.0</v>
      </c>
      <c r="Q7851" s="1" t="s">
        <v>24879</v>
      </c>
      <c r="R7851" s="1" t="s">
        <v>31</v>
      </c>
      <c r="S7851" s="1" t="s">
        <v>32</v>
      </c>
      <c r="T7851" s="1">
        <v>75230.0</v>
      </c>
      <c r="U7851" s="1" t="s">
        <v>24880</v>
      </c>
    </row>
    <row r="7852">
      <c r="A7852" s="1" t="s">
        <v>24881</v>
      </c>
      <c r="B7852" s="1">
        <v>75983.0</v>
      </c>
      <c r="C7852" s="1">
        <v>2276.0</v>
      </c>
      <c r="D7852" s="2" t="s">
        <v>22405</v>
      </c>
      <c r="E7852" s="1" t="s">
        <v>2324</v>
      </c>
      <c r="F7852" s="1" t="s">
        <v>15117</v>
      </c>
      <c r="G7852" s="3" t="str">
        <f t="shared" si="1"/>
        <v>Ann Zimmerman</v>
      </c>
      <c r="H7852" s="3" t="str">
        <f t="shared" si="2"/>
        <v>ANN ZIMMERMAN</v>
      </c>
      <c r="J7852" s="1" t="s">
        <v>57</v>
      </c>
      <c r="K7852" s="1" t="s">
        <v>50</v>
      </c>
      <c r="L7852" s="1">
        <v>1000.0</v>
      </c>
      <c r="M7852" s="1" t="s">
        <v>58</v>
      </c>
      <c r="N7852" s="1" t="s">
        <v>22395</v>
      </c>
      <c r="O7852" s="4">
        <v>44352.0</v>
      </c>
      <c r="P7852" s="4">
        <v>44322.0</v>
      </c>
      <c r="Q7852" s="1" t="s">
        <v>24882</v>
      </c>
      <c r="R7852" s="1" t="s">
        <v>31</v>
      </c>
      <c r="S7852" s="1" t="s">
        <v>32</v>
      </c>
      <c r="T7852" s="1">
        <v>75230.0</v>
      </c>
      <c r="U7852" s="1" t="s">
        <v>24883</v>
      </c>
    </row>
    <row r="7853">
      <c r="A7853" s="1" t="s">
        <v>24884</v>
      </c>
      <c r="B7853" s="1">
        <v>75944.0</v>
      </c>
      <c r="C7853" s="1">
        <v>2276.0</v>
      </c>
      <c r="D7853" s="2" t="s">
        <v>22405</v>
      </c>
      <c r="E7853" s="1" t="s">
        <v>13944</v>
      </c>
      <c r="F7853" s="1" t="s">
        <v>6658</v>
      </c>
      <c r="G7853" s="3" t="str">
        <f t="shared" si="1"/>
        <v>Megan McManemin</v>
      </c>
      <c r="H7853" s="3" t="str">
        <f t="shared" si="2"/>
        <v>MEGAN MCMANEMIN</v>
      </c>
      <c r="J7853" s="1" t="s">
        <v>57</v>
      </c>
      <c r="K7853" s="1" t="s">
        <v>50</v>
      </c>
      <c r="L7853" s="1">
        <v>1000.0</v>
      </c>
      <c r="M7853" s="1" t="s">
        <v>58</v>
      </c>
      <c r="N7853" s="1" t="s">
        <v>22395</v>
      </c>
      <c r="O7853" s="4">
        <v>44352.0</v>
      </c>
      <c r="P7853" s="4">
        <v>44323.0</v>
      </c>
      <c r="Q7853" s="1" t="s">
        <v>24885</v>
      </c>
      <c r="R7853" s="1" t="s">
        <v>31</v>
      </c>
      <c r="S7853" s="1" t="s">
        <v>32</v>
      </c>
      <c r="T7853" s="1">
        <v>75229.0</v>
      </c>
      <c r="U7853" s="1" t="s">
        <v>24886</v>
      </c>
    </row>
    <row r="7854">
      <c r="A7854" s="1" t="s">
        <v>24887</v>
      </c>
      <c r="B7854" s="1">
        <v>75912.0</v>
      </c>
      <c r="C7854" s="1">
        <v>2276.0</v>
      </c>
      <c r="D7854" s="2" t="s">
        <v>22405</v>
      </c>
      <c r="E7854" s="1" t="s">
        <v>799</v>
      </c>
      <c r="F7854" s="1" t="s">
        <v>1403</v>
      </c>
      <c r="G7854" s="3" t="str">
        <f t="shared" si="1"/>
        <v>Robert Crow</v>
      </c>
      <c r="H7854" s="3" t="str">
        <f t="shared" si="2"/>
        <v>ROBERT CROW</v>
      </c>
      <c r="J7854" s="1" t="s">
        <v>57</v>
      </c>
      <c r="K7854" s="1" t="s">
        <v>50</v>
      </c>
      <c r="L7854" s="1">
        <v>1000.0</v>
      </c>
      <c r="M7854" s="1" t="s">
        <v>58</v>
      </c>
      <c r="N7854" s="1" t="s">
        <v>22395</v>
      </c>
      <c r="O7854" s="4">
        <v>44352.0</v>
      </c>
      <c r="P7854" s="4">
        <v>44327.0</v>
      </c>
      <c r="Q7854" s="1" t="s">
        <v>11494</v>
      </c>
      <c r="R7854" s="1" t="s">
        <v>31</v>
      </c>
      <c r="S7854" s="1" t="s">
        <v>32</v>
      </c>
      <c r="T7854" s="1">
        <v>75209.0</v>
      </c>
      <c r="U7854" s="1" t="s">
        <v>11495</v>
      </c>
    </row>
    <row r="7855">
      <c r="A7855" s="1" t="s">
        <v>24888</v>
      </c>
      <c r="B7855" s="1">
        <v>75910.0</v>
      </c>
      <c r="C7855" s="1">
        <v>2276.0</v>
      </c>
      <c r="D7855" s="2" t="s">
        <v>22405</v>
      </c>
      <c r="E7855" s="1" t="s">
        <v>365</v>
      </c>
      <c r="F7855" s="1" t="s">
        <v>131</v>
      </c>
      <c r="G7855" s="3" t="str">
        <f t="shared" si="1"/>
        <v>Eric Johnson</v>
      </c>
      <c r="H7855" s="3" t="str">
        <f t="shared" si="2"/>
        <v>ERIC JOHNSON</v>
      </c>
      <c r="J7855" s="1" t="s">
        <v>57</v>
      </c>
      <c r="K7855" s="1" t="s">
        <v>50</v>
      </c>
      <c r="L7855" s="1">
        <v>1000.0</v>
      </c>
      <c r="M7855" s="1" t="s">
        <v>58</v>
      </c>
      <c r="N7855" s="1" t="s">
        <v>22395</v>
      </c>
      <c r="O7855" s="4">
        <v>44352.0</v>
      </c>
      <c r="P7855" s="4">
        <v>44327.0</v>
      </c>
      <c r="Q7855" s="1" t="s">
        <v>1829</v>
      </c>
      <c r="R7855" s="1" t="s">
        <v>31</v>
      </c>
      <c r="S7855" s="1" t="s">
        <v>32</v>
      </c>
      <c r="T7855" s="1">
        <v>75224.0</v>
      </c>
      <c r="U7855" s="1" t="s">
        <v>1830</v>
      </c>
    </row>
    <row r="7856">
      <c r="A7856" s="1" t="s">
        <v>24889</v>
      </c>
      <c r="B7856" s="1">
        <v>76020.0</v>
      </c>
      <c r="C7856" s="1">
        <v>2276.0</v>
      </c>
      <c r="D7856" s="2" t="s">
        <v>22405</v>
      </c>
      <c r="E7856" s="1" t="s">
        <v>10552</v>
      </c>
      <c r="F7856" s="1" t="s">
        <v>2858</v>
      </c>
      <c r="G7856" s="3" t="str">
        <f t="shared" si="1"/>
        <v>Carol Aaron</v>
      </c>
      <c r="H7856" s="3" t="str">
        <f t="shared" si="2"/>
        <v>CAROL AARON</v>
      </c>
      <c r="J7856" s="1" t="s">
        <v>57</v>
      </c>
      <c r="K7856" s="1" t="s">
        <v>50</v>
      </c>
      <c r="L7856" s="1">
        <v>1000.0</v>
      </c>
      <c r="M7856" s="1" t="s">
        <v>58</v>
      </c>
      <c r="N7856" s="1" t="s">
        <v>22395</v>
      </c>
      <c r="O7856" s="4">
        <v>44352.0</v>
      </c>
      <c r="P7856" s="4">
        <v>44321.0</v>
      </c>
      <c r="Q7856" s="1" t="s">
        <v>24890</v>
      </c>
      <c r="R7856" s="1" t="s">
        <v>31</v>
      </c>
      <c r="S7856" s="1" t="s">
        <v>32</v>
      </c>
      <c r="T7856" s="1">
        <v>75220.0</v>
      </c>
      <c r="U7856" s="1" t="s">
        <v>24891</v>
      </c>
    </row>
    <row r="7857">
      <c r="A7857" s="1" t="s">
        <v>24892</v>
      </c>
      <c r="B7857" s="1">
        <v>76069.0</v>
      </c>
      <c r="C7857" s="1">
        <v>2276.0</v>
      </c>
      <c r="D7857" s="2" t="s">
        <v>22405</v>
      </c>
      <c r="E7857" s="1" t="s">
        <v>24893</v>
      </c>
      <c r="F7857" s="1" t="s">
        <v>24894</v>
      </c>
      <c r="G7857" s="3" t="str">
        <f t="shared" si="1"/>
        <v>William Ming Tzong Tsao</v>
      </c>
      <c r="H7857" s="3" t="str">
        <f t="shared" si="2"/>
        <v>WILLIAM MING TZONG TSAO</v>
      </c>
      <c r="J7857" s="1" t="s">
        <v>57</v>
      </c>
      <c r="K7857" s="1" t="s">
        <v>50</v>
      </c>
      <c r="L7857" s="1">
        <v>1000.0</v>
      </c>
      <c r="M7857" s="1" t="s">
        <v>58</v>
      </c>
      <c r="N7857" s="1" t="s">
        <v>22395</v>
      </c>
      <c r="O7857" s="4">
        <v>44352.0</v>
      </c>
      <c r="P7857" s="4">
        <v>44309.0</v>
      </c>
      <c r="Q7857" s="1" t="s">
        <v>24895</v>
      </c>
      <c r="R7857" s="1" t="s">
        <v>31</v>
      </c>
      <c r="S7857" s="1" t="s">
        <v>32</v>
      </c>
      <c r="T7857" s="1">
        <v>75252.0</v>
      </c>
      <c r="U7857" s="1" t="s">
        <v>24896</v>
      </c>
    </row>
    <row r="7858">
      <c r="A7858" s="1" t="s">
        <v>24897</v>
      </c>
      <c r="B7858" s="1">
        <v>75942.0</v>
      </c>
      <c r="C7858" s="1">
        <v>2276.0</v>
      </c>
      <c r="D7858" s="2" t="s">
        <v>22405</v>
      </c>
      <c r="E7858" s="1" t="s">
        <v>4494</v>
      </c>
      <c r="F7858" s="1" t="s">
        <v>16000</v>
      </c>
      <c r="G7858" s="3" t="str">
        <f t="shared" si="1"/>
        <v>Howard Klion</v>
      </c>
      <c r="H7858" s="3" t="str">
        <f t="shared" si="2"/>
        <v>HOWARD KLION</v>
      </c>
      <c r="J7858" s="1" t="s">
        <v>57</v>
      </c>
      <c r="K7858" s="1" t="s">
        <v>50</v>
      </c>
      <c r="L7858" s="1">
        <v>1000.0</v>
      </c>
      <c r="M7858" s="1" t="s">
        <v>58</v>
      </c>
      <c r="N7858" s="1" t="s">
        <v>22395</v>
      </c>
      <c r="O7858" s="4">
        <v>44352.0</v>
      </c>
      <c r="P7858" s="4">
        <v>44323.0</v>
      </c>
      <c r="Q7858" s="1" t="s">
        <v>15778</v>
      </c>
      <c r="R7858" s="1" t="s">
        <v>31</v>
      </c>
      <c r="S7858" s="1" t="s">
        <v>32</v>
      </c>
      <c r="T7858" s="1">
        <v>75225.0</v>
      </c>
      <c r="U7858" s="1" t="s">
        <v>15779</v>
      </c>
    </row>
    <row r="7859">
      <c r="A7859" s="1" t="s">
        <v>24898</v>
      </c>
      <c r="B7859" s="1">
        <v>75964.0</v>
      </c>
      <c r="C7859" s="1">
        <v>2276.0</v>
      </c>
      <c r="D7859" s="2" t="s">
        <v>22405</v>
      </c>
      <c r="E7859" s="1" t="s">
        <v>24700</v>
      </c>
      <c r="F7859" s="1" t="s">
        <v>24701</v>
      </c>
      <c r="G7859" s="3" t="str">
        <f t="shared" si="1"/>
        <v>Terri and Alan Greenspan</v>
      </c>
      <c r="H7859" s="3" t="str">
        <f t="shared" si="2"/>
        <v>TERRI AND ALAN GREENSPAN</v>
      </c>
      <c r="J7859" s="1" t="s">
        <v>57</v>
      </c>
      <c r="K7859" s="1" t="s">
        <v>50</v>
      </c>
      <c r="L7859" s="1">
        <v>1000.0</v>
      </c>
      <c r="M7859" s="1" t="s">
        <v>58</v>
      </c>
      <c r="N7859" s="1" t="s">
        <v>22395</v>
      </c>
      <c r="O7859" s="4">
        <v>44352.0</v>
      </c>
      <c r="P7859" s="4">
        <v>44323.0</v>
      </c>
      <c r="Q7859" s="1" t="s">
        <v>24702</v>
      </c>
      <c r="R7859" s="1" t="s">
        <v>31</v>
      </c>
      <c r="S7859" s="1" t="s">
        <v>32</v>
      </c>
      <c r="T7859" s="1">
        <v>75248.0</v>
      </c>
      <c r="U7859" s="1" t="s">
        <v>24703</v>
      </c>
    </row>
    <row r="7860">
      <c r="A7860" s="1" t="s">
        <v>24899</v>
      </c>
      <c r="B7860" s="1">
        <v>75920.0</v>
      </c>
      <c r="C7860" s="1">
        <v>2276.0</v>
      </c>
      <c r="D7860" s="2" t="s">
        <v>22405</v>
      </c>
      <c r="E7860" s="1" t="s">
        <v>3904</v>
      </c>
      <c r="F7860" s="1" t="s">
        <v>3158</v>
      </c>
      <c r="G7860" s="3" t="str">
        <f t="shared" si="1"/>
        <v>Neil Goldberg</v>
      </c>
      <c r="H7860" s="3" t="str">
        <f t="shared" si="2"/>
        <v>NEIL GOLDBERG</v>
      </c>
      <c r="J7860" s="1" t="s">
        <v>57</v>
      </c>
      <c r="K7860" s="1" t="s">
        <v>50</v>
      </c>
      <c r="L7860" s="1">
        <v>1000.0</v>
      </c>
      <c r="M7860" s="1" t="s">
        <v>58</v>
      </c>
      <c r="N7860" s="1" t="s">
        <v>22395</v>
      </c>
      <c r="O7860" s="4">
        <v>44352.0</v>
      </c>
      <c r="P7860" s="4">
        <v>44326.0</v>
      </c>
      <c r="Q7860" s="1" t="s">
        <v>24900</v>
      </c>
      <c r="R7860" s="1" t="s">
        <v>31</v>
      </c>
      <c r="S7860" s="1" t="s">
        <v>32</v>
      </c>
      <c r="T7860" s="1">
        <v>75220.0</v>
      </c>
      <c r="U7860" s="1" t="s">
        <v>24901</v>
      </c>
    </row>
    <row r="7861">
      <c r="A7861" s="1" t="s">
        <v>24902</v>
      </c>
      <c r="B7861" s="1">
        <v>75984.0</v>
      </c>
      <c r="C7861" s="1">
        <v>2276.0</v>
      </c>
      <c r="D7861" s="2" t="s">
        <v>22405</v>
      </c>
      <c r="E7861" s="1" t="s">
        <v>24903</v>
      </c>
      <c r="F7861" s="1" t="s">
        <v>1237</v>
      </c>
      <c r="G7861" s="3" t="str">
        <f t="shared" si="1"/>
        <v>Betsy and Mark Kleinman</v>
      </c>
      <c r="H7861" s="3" t="str">
        <f t="shared" si="2"/>
        <v>BETSY AND MARK KLEINMAN</v>
      </c>
      <c r="J7861" s="1" t="s">
        <v>57</v>
      </c>
      <c r="K7861" s="1" t="s">
        <v>50</v>
      </c>
      <c r="L7861" s="1">
        <v>1000.0</v>
      </c>
      <c r="M7861" s="1" t="s">
        <v>58</v>
      </c>
      <c r="N7861" s="1" t="s">
        <v>22395</v>
      </c>
      <c r="O7861" s="4">
        <v>44352.0</v>
      </c>
      <c r="P7861" s="4">
        <v>44322.0</v>
      </c>
      <c r="Q7861" s="1" t="s">
        <v>16012</v>
      </c>
      <c r="R7861" s="1" t="s">
        <v>31</v>
      </c>
      <c r="S7861" s="1" t="s">
        <v>32</v>
      </c>
      <c r="T7861" s="1">
        <v>75230.0</v>
      </c>
      <c r="U7861" s="1" t="s">
        <v>16013</v>
      </c>
    </row>
    <row r="7862">
      <c r="A7862" s="1" t="s">
        <v>24904</v>
      </c>
      <c r="B7862" s="1">
        <v>75979.0</v>
      </c>
      <c r="C7862" s="1">
        <v>2276.0</v>
      </c>
      <c r="D7862" s="2" t="s">
        <v>22405</v>
      </c>
      <c r="E7862" s="1" t="s">
        <v>24905</v>
      </c>
      <c r="F7862" s="1" t="s">
        <v>22194</v>
      </c>
      <c r="G7862" s="3" t="str">
        <f t="shared" si="1"/>
        <v>Lisa &amp; Peter Kraus</v>
      </c>
      <c r="H7862" s="3" t="str">
        <f t="shared" si="2"/>
        <v>LISA &amp; PETER KRAUS</v>
      </c>
      <c r="J7862" s="1" t="s">
        <v>57</v>
      </c>
      <c r="K7862" s="1" t="s">
        <v>50</v>
      </c>
      <c r="L7862" s="1">
        <v>1000.0</v>
      </c>
      <c r="M7862" s="1" t="s">
        <v>58</v>
      </c>
      <c r="N7862" s="1" t="s">
        <v>22395</v>
      </c>
      <c r="O7862" s="4">
        <v>44352.0</v>
      </c>
      <c r="P7862" s="4">
        <v>44322.0</v>
      </c>
      <c r="Q7862" s="1" t="s">
        <v>22195</v>
      </c>
      <c r="R7862" s="1" t="s">
        <v>31</v>
      </c>
      <c r="S7862" s="1" t="s">
        <v>32</v>
      </c>
      <c r="T7862" s="1">
        <v>75209.0</v>
      </c>
      <c r="U7862" s="1" t="s">
        <v>22196</v>
      </c>
    </row>
    <row r="7863">
      <c r="A7863" s="1" t="s">
        <v>24906</v>
      </c>
      <c r="B7863" s="1">
        <v>76075.0</v>
      </c>
      <c r="C7863" s="1">
        <v>2276.0</v>
      </c>
      <c r="D7863" s="2" t="s">
        <v>22405</v>
      </c>
      <c r="G7863" s="3" t="str">
        <f t="shared" si="1"/>
        <v> </v>
      </c>
      <c r="H7863" s="3" t="str">
        <f t="shared" si="2"/>
        <v> </v>
      </c>
      <c r="I7863" s="1" t="s">
        <v>5600</v>
      </c>
      <c r="J7863" s="1" t="s">
        <v>57</v>
      </c>
      <c r="K7863" s="1" t="s">
        <v>50</v>
      </c>
      <c r="L7863" s="1">
        <v>1000.0</v>
      </c>
      <c r="M7863" s="1" t="s">
        <v>58</v>
      </c>
      <c r="N7863" s="1" t="s">
        <v>22395</v>
      </c>
      <c r="O7863" s="4">
        <v>44352.0</v>
      </c>
      <c r="P7863" s="4">
        <v>44322.0</v>
      </c>
      <c r="Q7863" s="1" t="s">
        <v>1688</v>
      </c>
      <c r="R7863" s="1" t="s">
        <v>122</v>
      </c>
      <c r="S7863" s="1" t="s">
        <v>32</v>
      </c>
      <c r="T7863" s="1">
        <v>78760.0</v>
      </c>
      <c r="U7863" s="1" t="s">
        <v>1689</v>
      </c>
    </row>
    <row r="7864">
      <c r="A7864" s="1" t="s">
        <v>24907</v>
      </c>
      <c r="B7864" s="1">
        <v>76028.0</v>
      </c>
      <c r="C7864" s="1">
        <v>2276.0</v>
      </c>
      <c r="D7864" s="2" t="s">
        <v>22405</v>
      </c>
      <c r="E7864" s="1" t="s">
        <v>6338</v>
      </c>
      <c r="F7864" s="1" t="s">
        <v>24595</v>
      </c>
      <c r="G7864" s="3" t="str">
        <f t="shared" si="1"/>
        <v>Jack Jacobsen</v>
      </c>
      <c r="H7864" s="3" t="str">
        <f t="shared" si="2"/>
        <v>JACK JACOBSEN</v>
      </c>
      <c r="J7864" s="1" t="s">
        <v>57</v>
      </c>
      <c r="K7864" s="1" t="s">
        <v>50</v>
      </c>
      <c r="L7864" s="1">
        <v>1000.0</v>
      </c>
      <c r="M7864" s="1" t="s">
        <v>58</v>
      </c>
      <c r="N7864" s="1" t="s">
        <v>22395</v>
      </c>
      <c r="O7864" s="4">
        <v>44352.0</v>
      </c>
      <c r="P7864" s="4">
        <v>44321.0</v>
      </c>
      <c r="Q7864" s="1" t="s">
        <v>24908</v>
      </c>
      <c r="R7864" s="1" t="s">
        <v>31</v>
      </c>
      <c r="S7864" s="1" t="s">
        <v>32</v>
      </c>
      <c r="T7864" s="1">
        <v>75230.0</v>
      </c>
      <c r="U7864" s="1" t="s">
        <v>24909</v>
      </c>
    </row>
    <row r="7865">
      <c r="A7865" s="1" t="s">
        <v>24910</v>
      </c>
      <c r="B7865" s="1">
        <v>79009.0</v>
      </c>
      <c r="C7865" s="1">
        <v>2315.0</v>
      </c>
      <c r="D7865" s="2" t="s">
        <v>22409</v>
      </c>
      <c r="E7865" s="1" t="s">
        <v>5081</v>
      </c>
      <c r="F7865" s="1" t="s">
        <v>24911</v>
      </c>
      <c r="G7865" s="3" t="str">
        <f t="shared" si="1"/>
        <v>Cross Moceri</v>
      </c>
      <c r="H7865" s="3" t="str">
        <f t="shared" si="2"/>
        <v>CROSS MOCERI</v>
      </c>
      <c r="J7865" s="1" t="s">
        <v>57</v>
      </c>
      <c r="K7865" s="1" t="s">
        <v>53</v>
      </c>
      <c r="L7865" s="1">
        <v>1000.0</v>
      </c>
      <c r="M7865" s="1" t="s">
        <v>58</v>
      </c>
      <c r="N7865" s="1" t="s">
        <v>22395</v>
      </c>
      <c r="P7865" s="4">
        <v>44344.0</v>
      </c>
      <c r="Q7865" s="1" t="s">
        <v>24912</v>
      </c>
      <c r="R7865" s="1" t="s">
        <v>122</v>
      </c>
      <c r="S7865" s="1" t="s">
        <v>32</v>
      </c>
      <c r="T7865" s="1">
        <v>78735.0</v>
      </c>
      <c r="U7865" s="1" t="s">
        <v>24913</v>
      </c>
    </row>
    <row r="7866">
      <c r="A7866" s="1" t="s">
        <v>24914</v>
      </c>
      <c r="B7866" s="1">
        <v>78992.0</v>
      </c>
      <c r="C7866" s="1">
        <v>2315.0</v>
      </c>
      <c r="D7866" s="2" t="s">
        <v>22409</v>
      </c>
      <c r="E7866" s="1" t="s">
        <v>354</v>
      </c>
      <c r="F7866" s="1" t="s">
        <v>1832</v>
      </c>
      <c r="G7866" s="3" t="str">
        <f t="shared" si="1"/>
        <v>Richard Skibell</v>
      </c>
      <c r="H7866" s="3" t="str">
        <f t="shared" si="2"/>
        <v>RICHARD SKIBELL</v>
      </c>
      <c r="J7866" s="1" t="s">
        <v>57</v>
      </c>
      <c r="K7866" s="1" t="s">
        <v>53</v>
      </c>
      <c r="L7866" s="1">
        <v>1000.0</v>
      </c>
      <c r="M7866" s="1" t="s">
        <v>58</v>
      </c>
      <c r="N7866" s="1" t="s">
        <v>22395</v>
      </c>
      <c r="P7866" s="4">
        <v>44351.0</v>
      </c>
      <c r="Q7866" s="1" t="s">
        <v>24915</v>
      </c>
      <c r="R7866" s="1" t="s">
        <v>31</v>
      </c>
      <c r="S7866" s="1" t="s">
        <v>32</v>
      </c>
      <c r="T7866" s="1">
        <v>75225.0</v>
      </c>
      <c r="U7866" s="1" t="s">
        <v>24916</v>
      </c>
    </row>
    <row r="7867">
      <c r="A7867" s="1" t="s">
        <v>24917</v>
      </c>
      <c r="B7867" s="1">
        <v>79011.0</v>
      </c>
      <c r="C7867" s="1">
        <v>2315.0</v>
      </c>
      <c r="D7867" s="2" t="s">
        <v>22409</v>
      </c>
      <c r="E7867" s="1" t="s">
        <v>1748</v>
      </c>
      <c r="F7867" s="1" t="s">
        <v>1749</v>
      </c>
      <c r="G7867" s="3" t="str">
        <f t="shared" si="1"/>
        <v>Arun Agarwal</v>
      </c>
      <c r="H7867" s="3" t="str">
        <f t="shared" si="2"/>
        <v>ARUN AGARWAL</v>
      </c>
      <c r="J7867" s="1" t="s">
        <v>57</v>
      </c>
      <c r="K7867" s="1" t="s">
        <v>53</v>
      </c>
      <c r="L7867" s="1">
        <v>1000.0</v>
      </c>
      <c r="M7867" s="1" t="s">
        <v>58</v>
      </c>
      <c r="N7867" s="1" t="s">
        <v>22395</v>
      </c>
      <c r="P7867" s="4">
        <v>44343.0</v>
      </c>
      <c r="Q7867" s="1" t="s">
        <v>24918</v>
      </c>
      <c r="R7867" s="1" t="s">
        <v>31</v>
      </c>
      <c r="S7867" s="1" t="s">
        <v>32</v>
      </c>
      <c r="T7867" s="1">
        <v>75207.0</v>
      </c>
      <c r="U7867" s="1" t="s">
        <v>24919</v>
      </c>
    </row>
    <row r="7868">
      <c r="A7868" s="1" t="s">
        <v>24920</v>
      </c>
      <c r="B7868" s="1">
        <v>79016.0</v>
      </c>
      <c r="C7868" s="1">
        <v>2315.0</v>
      </c>
      <c r="D7868" s="2" t="s">
        <v>22409</v>
      </c>
      <c r="E7868" s="1" t="s">
        <v>547</v>
      </c>
      <c r="F7868" s="1" t="s">
        <v>22609</v>
      </c>
      <c r="G7868" s="3" t="str">
        <f t="shared" si="1"/>
        <v>John Griggs</v>
      </c>
      <c r="H7868" s="3" t="str">
        <f t="shared" si="2"/>
        <v>JOHN GRIGGS</v>
      </c>
      <c r="J7868" s="1" t="s">
        <v>57</v>
      </c>
      <c r="K7868" s="1" t="s">
        <v>53</v>
      </c>
      <c r="L7868" s="1">
        <v>1000.0</v>
      </c>
      <c r="M7868" s="1" t="s">
        <v>58</v>
      </c>
      <c r="N7868" s="1" t="s">
        <v>22395</v>
      </c>
      <c r="P7868" s="4">
        <v>44343.0</v>
      </c>
      <c r="Q7868" s="1" t="s">
        <v>24921</v>
      </c>
      <c r="R7868" s="1" t="s">
        <v>31</v>
      </c>
      <c r="S7868" s="1" t="s">
        <v>32</v>
      </c>
      <c r="T7868" s="1">
        <v>75225.0</v>
      </c>
      <c r="U7868" s="1" t="s">
        <v>24922</v>
      </c>
    </row>
    <row r="7869">
      <c r="A7869" s="1" t="s">
        <v>24923</v>
      </c>
      <c r="B7869" s="1">
        <v>79022.0</v>
      </c>
      <c r="C7869" s="1">
        <v>2315.0</v>
      </c>
      <c r="D7869" s="2" t="s">
        <v>22409</v>
      </c>
      <c r="E7869" s="1" t="s">
        <v>1798</v>
      </c>
      <c r="F7869" s="1" t="s">
        <v>963</v>
      </c>
      <c r="G7869" s="3" t="str">
        <f t="shared" si="1"/>
        <v>Joseph Baker</v>
      </c>
      <c r="H7869" s="3" t="str">
        <f t="shared" si="2"/>
        <v>JOSEPH BAKER</v>
      </c>
      <c r="J7869" s="1" t="s">
        <v>57</v>
      </c>
      <c r="K7869" s="1" t="s">
        <v>53</v>
      </c>
      <c r="L7869" s="1">
        <v>1000.0</v>
      </c>
      <c r="M7869" s="1" t="s">
        <v>58</v>
      </c>
      <c r="N7869" s="1" t="s">
        <v>22395</v>
      </c>
      <c r="P7869" s="4">
        <v>44343.0</v>
      </c>
      <c r="Q7869" s="1" t="s">
        <v>24924</v>
      </c>
      <c r="R7869" s="1" t="s">
        <v>1719</v>
      </c>
      <c r="S7869" s="1" t="s">
        <v>32</v>
      </c>
      <c r="T7869" s="1">
        <v>76085.0</v>
      </c>
      <c r="U7869" s="1" t="s">
        <v>24925</v>
      </c>
    </row>
    <row r="7870">
      <c r="A7870" s="1" t="s">
        <v>24926</v>
      </c>
      <c r="B7870" s="1">
        <v>79023.0</v>
      </c>
      <c r="C7870" s="1">
        <v>2315.0</v>
      </c>
      <c r="D7870" s="2" t="s">
        <v>22409</v>
      </c>
      <c r="E7870" s="1" t="s">
        <v>1740</v>
      </c>
      <c r="F7870" s="1" t="s">
        <v>963</v>
      </c>
      <c r="G7870" s="3" t="str">
        <f t="shared" si="1"/>
        <v>Martha Baker</v>
      </c>
      <c r="H7870" s="3" t="str">
        <f t="shared" si="2"/>
        <v>MARTHA BAKER</v>
      </c>
      <c r="J7870" s="1" t="s">
        <v>57</v>
      </c>
      <c r="K7870" s="1" t="s">
        <v>53</v>
      </c>
      <c r="L7870" s="1">
        <v>1000.0</v>
      </c>
      <c r="M7870" s="1" t="s">
        <v>58</v>
      </c>
      <c r="N7870" s="1" t="s">
        <v>22395</v>
      </c>
      <c r="P7870" s="4">
        <v>44343.0</v>
      </c>
      <c r="Q7870" s="1" t="s">
        <v>24927</v>
      </c>
      <c r="R7870" s="1" t="s">
        <v>1719</v>
      </c>
      <c r="S7870" s="1" t="s">
        <v>32</v>
      </c>
      <c r="T7870" s="1">
        <v>76085.0</v>
      </c>
      <c r="U7870" s="1" t="s">
        <v>24928</v>
      </c>
    </row>
    <row r="7871">
      <c r="A7871" s="1" t="s">
        <v>24929</v>
      </c>
      <c r="B7871" s="1">
        <v>79024.0</v>
      </c>
      <c r="C7871" s="1">
        <v>2315.0</v>
      </c>
      <c r="D7871" s="2" t="s">
        <v>22409</v>
      </c>
      <c r="E7871" s="1" t="s">
        <v>24930</v>
      </c>
      <c r="F7871" s="1" t="s">
        <v>963</v>
      </c>
      <c r="G7871" s="3" t="str">
        <f t="shared" si="1"/>
        <v>H.B. Baker</v>
      </c>
      <c r="H7871" s="3" t="str">
        <f t="shared" si="2"/>
        <v>H.B. BAKER</v>
      </c>
      <c r="J7871" s="1" t="s">
        <v>57</v>
      </c>
      <c r="K7871" s="1" t="s">
        <v>53</v>
      </c>
      <c r="L7871" s="1">
        <v>1000.0</v>
      </c>
      <c r="M7871" s="1" t="s">
        <v>58</v>
      </c>
      <c r="N7871" s="1" t="s">
        <v>22395</v>
      </c>
      <c r="P7871" s="4">
        <v>44343.0</v>
      </c>
      <c r="Q7871" s="1" t="s">
        <v>24927</v>
      </c>
      <c r="R7871" s="1" t="s">
        <v>1719</v>
      </c>
      <c r="S7871" s="1" t="s">
        <v>32</v>
      </c>
      <c r="T7871" s="1">
        <v>76085.0</v>
      </c>
      <c r="U7871" s="1" t="s">
        <v>24928</v>
      </c>
    </row>
    <row r="7872">
      <c r="A7872" s="1" t="s">
        <v>24931</v>
      </c>
      <c r="B7872" s="1">
        <v>79025.0</v>
      </c>
      <c r="C7872" s="1">
        <v>2315.0</v>
      </c>
      <c r="D7872" s="2" t="s">
        <v>22409</v>
      </c>
      <c r="E7872" s="1" t="s">
        <v>13279</v>
      </c>
      <c r="F7872" s="1" t="s">
        <v>1724</v>
      </c>
      <c r="G7872" s="3" t="str">
        <f t="shared" si="1"/>
        <v>Louis Okon</v>
      </c>
      <c r="H7872" s="3" t="str">
        <f t="shared" si="2"/>
        <v>LOUIS OKON</v>
      </c>
      <c r="J7872" s="1" t="s">
        <v>57</v>
      </c>
      <c r="K7872" s="1" t="s">
        <v>53</v>
      </c>
      <c r="L7872" s="1">
        <v>1000.0</v>
      </c>
      <c r="M7872" s="1" t="s">
        <v>58</v>
      </c>
      <c r="N7872" s="1" t="s">
        <v>22395</v>
      </c>
      <c r="P7872" s="4">
        <v>44343.0</v>
      </c>
      <c r="Q7872" s="1" t="s">
        <v>14506</v>
      </c>
      <c r="R7872" s="1" t="s">
        <v>31</v>
      </c>
      <c r="S7872" s="1" t="s">
        <v>32</v>
      </c>
      <c r="T7872" s="1">
        <v>75230.0</v>
      </c>
      <c r="U7872" s="1" t="s">
        <v>14507</v>
      </c>
    </row>
    <row r="7873">
      <c r="A7873" s="1" t="s">
        <v>24932</v>
      </c>
      <c r="B7873" s="1">
        <v>79027.0</v>
      </c>
      <c r="C7873" s="1">
        <v>2315.0</v>
      </c>
      <c r="D7873" s="2" t="s">
        <v>22409</v>
      </c>
      <c r="G7873" s="3" t="str">
        <f t="shared" si="1"/>
        <v> </v>
      </c>
      <c r="H7873" s="3" t="str">
        <f t="shared" si="2"/>
        <v> </v>
      </c>
      <c r="I7873" s="1" t="s">
        <v>24933</v>
      </c>
      <c r="J7873" s="1" t="s">
        <v>57</v>
      </c>
      <c r="K7873" s="1" t="s">
        <v>53</v>
      </c>
      <c r="L7873" s="1">
        <v>1000.0</v>
      </c>
      <c r="M7873" s="1" t="s">
        <v>58</v>
      </c>
      <c r="N7873" s="1" t="s">
        <v>22395</v>
      </c>
      <c r="P7873" s="4">
        <v>44343.0</v>
      </c>
      <c r="Q7873" s="1" t="s">
        <v>24934</v>
      </c>
      <c r="R7873" s="1" t="s">
        <v>31</v>
      </c>
      <c r="S7873" s="1" t="s">
        <v>32</v>
      </c>
      <c r="T7873" s="1">
        <v>76226.0</v>
      </c>
      <c r="U7873" s="1" t="s">
        <v>24935</v>
      </c>
    </row>
    <row r="7874">
      <c r="A7874" s="1" t="s">
        <v>24936</v>
      </c>
      <c r="B7874" s="1">
        <v>36058.0</v>
      </c>
      <c r="C7874" s="1">
        <v>2143.0</v>
      </c>
      <c r="D7874" s="2" t="s">
        <v>22401</v>
      </c>
      <c r="G7874" s="3" t="str">
        <f t="shared" si="1"/>
        <v> </v>
      </c>
      <c r="H7874" s="3" t="str">
        <f t="shared" si="2"/>
        <v> </v>
      </c>
      <c r="I7874" s="1" t="s">
        <v>5653</v>
      </c>
      <c r="J7874" s="1" t="s">
        <v>389</v>
      </c>
      <c r="K7874" s="1" t="s">
        <v>44</v>
      </c>
      <c r="L7874" s="1">
        <v>1025.0</v>
      </c>
      <c r="M7874" s="1" t="s">
        <v>390</v>
      </c>
      <c r="N7874" s="1" t="s">
        <v>22395</v>
      </c>
      <c r="O7874" s="4">
        <v>44317.0</v>
      </c>
      <c r="P7874" s="4">
        <v>44270.0</v>
      </c>
      <c r="Q7874" s="1" t="s">
        <v>5654</v>
      </c>
      <c r="R7874" s="1" t="s">
        <v>122</v>
      </c>
      <c r="S7874" s="1" t="s">
        <v>32</v>
      </c>
      <c r="T7874" s="1">
        <v>78701.0</v>
      </c>
      <c r="U7874" s="1" t="s">
        <v>5655</v>
      </c>
    </row>
    <row r="7875">
      <c r="A7875" s="1" t="s">
        <v>24937</v>
      </c>
      <c r="B7875" s="1">
        <v>37917.0</v>
      </c>
      <c r="C7875" s="1">
        <v>2315.0</v>
      </c>
      <c r="D7875" s="2" t="s">
        <v>22409</v>
      </c>
      <c r="G7875" s="3" t="str">
        <f t="shared" si="1"/>
        <v> </v>
      </c>
      <c r="H7875" s="3" t="str">
        <f t="shared" si="2"/>
        <v> </v>
      </c>
      <c r="I7875" s="1" t="s">
        <v>5653</v>
      </c>
      <c r="J7875" s="1" t="s">
        <v>389</v>
      </c>
      <c r="K7875" s="1" t="s">
        <v>53</v>
      </c>
      <c r="L7875" s="1">
        <v>1271.4</v>
      </c>
      <c r="M7875" s="1" t="s">
        <v>390</v>
      </c>
      <c r="N7875" s="1" t="s">
        <v>22395</v>
      </c>
      <c r="P7875" s="4">
        <v>44344.0</v>
      </c>
      <c r="Q7875" s="1" t="s">
        <v>22893</v>
      </c>
      <c r="R7875" s="1" t="s">
        <v>122</v>
      </c>
      <c r="S7875" s="1" t="s">
        <v>32</v>
      </c>
      <c r="T7875" s="1">
        <v>78701.0</v>
      </c>
      <c r="U7875" s="1" t="s">
        <v>22894</v>
      </c>
    </row>
    <row r="7876">
      <c r="A7876" s="1" t="s">
        <v>24938</v>
      </c>
      <c r="B7876" s="1">
        <v>37362.0</v>
      </c>
      <c r="C7876" s="1">
        <v>2276.0</v>
      </c>
      <c r="D7876" s="2" t="s">
        <v>22405</v>
      </c>
      <c r="G7876" s="3" t="str">
        <f t="shared" si="1"/>
        <v> </v>
      </c>
      <c r="H7876" s="3" t="str">
        <f t="shared" si="2"/>
        <v> </v>
      </c>
      <c r="I7876" s="1" t="s">
        <v>5653</v>
      </c>
      <c r="J7876" s="1" t="s">
        <v>389</v>
      </c>
      <c r="K7876" s="1" t="s">
        <v>50</v>
      </c>
      <c r="L7876" s="1">
        <v>1313.21</v>
      </c>
      <c r="M7876" s="1" t="s">
        <v>390</v>
      </c>
      <c r="N7876" s="1" t="s">
        <v>22395</v>
      </c>
      <c r="O7876" s="4">
        <v>44352.0</v>
      </c>
      <c r="P7876" s="4">
        <v>44337.0</v>
      </c>
      <c r="Q7876" s="1" t="s">
        <v>22893</v>
      </c>
      <c r="R7876" s="1" t="s">
        <v>122</v>
      </c>
      <c r="S7876" s="1" t="s">
        <v>32</v>
      </c>
      <c r="T7876" s="1">
        <v>78701.0</v>
      </c>
      <c r="U7876" s="1" t="s">
        <v>22894</v>
      </c>
    </row>
    <row r="7877">
      <c r="A7877" s="1" t="s">
        <v>24939</v>
      </c>
      <c r="B7877" s="1">
        <v>37338.0</v>
      </c>
      <c r="C7877" s="1">
        <v>2276.0</v>
      </c>
      <c r="D7877" s="2" t="s">
        <v>22405</v>
      </c>
      <c r="G7877" s="3" t="str">
        <f t="shared" si="1"/>
        <v> </v>
      </c>
      <c r="H7877" s="3" t="str">
        <f t="shared" si="2"/>
        <v> </v>
      </c>
      <c r="I7877" s="1" t="s">
        <v>5653</v>
      </c>
      <c r="J7877" s="1" t="s">
        <v>389</v>
      </c>
      <c r="K7877" s="1" t="s">
        <v>50</v>
      </c>
      <c r="L7877" s="1">
        <v>1350.0</v>
      </c>
      <c r="M7877" s="1" t="s">
        <v>390</v>
      </c>
      <c r="N7877" s="1" t="s">
        <v>22395</v>
      </c>
      <c r="O7877" s="4">
        <v>44352.0</v>
      </c>
      <c r="P7877" s="4">
        <v>44312.0</v>
      </c>
      <c r="Q7877" s="1" t="s">
        <v>22893</v>
      </c>
      <c r="R7877" s="1" t="s">
        <v>122</v>
      </c>
      <c r="S7877" s="1" t="s">
        <v>32</v>
      </c>
      <c r="T7877" s="1">
        <v>78701.0</v>
      </c>
      <c r="U7877" s="1" t="s">
        <v>22894</v>
      </c>
    </row>
    <row r="7878">
      <c r="A7878" s="1" t="s">
        <v>24940</v>
      </c>
      <c r="B7878" s="1">
        <v>37919.0</v>
      </c>
      <c r="C7878" s="1">
        <v>2315.0</v>
      </c>
      <c r="D7878" s="2" t="s">
        <v>22409</v>
      </c>
      <c r="G7878" s="3" t="str">
        <f t="shared" si="1"/>
        <v> </v>
      </c>
      <c r="H7878" s="3" t="str">
        <f t="shared" si="2"/>
        <v> </v>
      </c>
      <c r="I7878" s="1" t="s">
        <v>5653</v>
      </c>
      <c r="J7878" s="1" t="s">
        <v>389</v>
      </c>
      <c r="K7878" s="1" t="s">
        <v>53</v>
      </c>
      <c r="L7878" s="1">
        <v>1362.12</v>
      </c>
      <c r="M7878" s="1" t="s">
        <v>390</v>
      </c>
      <c r="N7878" s="1" t="s">
        <v>22395</v>
      </c>
      <c r="P7878" s="4">
        <v>44348.0</v>
      </c>
      <c r="Q7878" s="1" t="s">
        <v>22893</v>
      </c>
      <c r="R7878" s="1" t="s">
        <v>122</v>
      </c>
      <c r="S7878" s="1" t="s">
        <v>32</v>
      </c>
      <c r="T7878" s="1">
        <v>78701.0</v>
      </c>
      <c r="U7878" s="1" t="s">
        <v>22894</v>
      </c>
    </row>
    <row r="7879">
      <c r="A7879" s="1" t="s">
        <v>24941</v>
      </c>
      <c r="B7879" s="1">
        <v>37340.0</v>
      </c>
      <c r="C7879" s="1">
        <v>2276.0</v>
      </c>
      <c r="D7879" s="2" t="s">
        <v>22405</v>
      </c>
      <c r="G7879" s="3" t="str">
        <f t="shared" si="1"/>
        <v> </v>
      </c>
      <c r="H7879" s="3" t="str">
        <f t="shared" si="2"/>
        <v> </v>
      </c>
      <c r="I7879" s="1" t="s">
        <v>5653</v>
      </c>
      <c r="J7879" s="1" t="s">
        <v>389</v>
      </c>
      <c r="K7879" s="1" t="s">
        <v>50</v>
      </c>
      <c r="L7879" s="1">
        <v>1374.99</v>
      </c>
      <c r="M7879" s="1" t="s">
        <v>390</v>
      </c>
      <c r="N7879" s="1" t="s">
        <v>22395</v>
      </c>
      <c r="O7879" s="4">
        <v>44352.0</v>
      </c>
      <c r="P7879" s="4">
        <v>44315.0</v>
      </c>
      <c r="Q7879" s="1" t="s">
        <v>22893</v>
      </c>
      <c r="R7879" s="1" t="s">
        <v>122</v>
      </c>
      <c r="S7879" s="1" t="s">
        <v>32</v>
      </c>
      <c r="T7879" s="1">
        <v>78701.0</v>
      </c>
      <c r="U7879" s="1" t="s">
        <v>22894</v>
      </c>
    </row>
    <row r="7880">
      <c r="A7880" s="1" t="s">
        <v>24942</v>
      </c>
      <c r="B7880" s="1">
        <v>72343.0</v>
      </c>
      <c r="C7880" s="1">
        <v>2213.0</v>
      </c>
      <c r="D7880" s="2" t="s">
        <v>22403</v>
      </c>
      <c r="E7880" s="1" t="s">
        <v>167</v>
      </c>
      <c r="F7880" s="1" t="s">
        <v>24943</v>
      </c>
      <c r="G7880" s="3" t="str">
        <f t="shared" si="1"/>
        <v>Chris Weems</v>
      </c>
      <c r="H7880" s="3" t="str">
        <f t="shared" si="2"/>
        <v>CHRIS WEEMS</v>
      </c>
      <c r="I7880" s="1" t="s">
        <v>24944</v>
      </c>
      <c r="J7880" s="1" t="s">
        <v>57</v>
      </c>
      <c r="K7880" s="1" t="s">
        <v>47</v>
      </c>
      <c r="L7880" s="1">
        <v>1500.0</v>
      </c>
      <c r="M7880" s="1" t="s">
        <v>58</v>
      </c>
      <c r="N7880" s="1" t="s">
        <v>22395</v>
      </c>
      <c r="O7880" s="4">
        <v>44317.0</v>
      </c>
      <c r="P7880" s="4">
        <v>44278.0</v>
      </c>
      <c r="Q7880" s="1" t="s">
        <v>5631</v>
      </c>
      <c r="R7880" s="1" t="s">
        <v>31</v>
      </c>
      <c r="S7880" s="1" t="s">
        <v>32</v>
      </c>
      <c r="T7880" s="1">
        <v>75240.0</v>
      </c>
      <c r="U7880" s="1" t="s">
        <v>5632</v>
      </c>
    </row>
    <row r="7881">
      <c r="A7881" s="1" t="s">
        <v>24945</v>
      </c>
      <c r="B7881" s="1">
        <v>72557.0</v>
      </c>
      <c r="C7881" s="1">
        <v>2213.0</v>
      </c>
      <c r="D7881" s="2" t="s">
        <v>22403</v>
      </c>
      <c r="E7881" s="1" t="s">
        <v>24946</v>
      </c>
      <c r="F7881" s="1" t="s">
        <v>3152</v>
      </c>
      <c r="G7881" s="3" t="str">
        <f t="shared" si="1"/>
        <v>Nate and Ann Levine</v>
      </c>
      <c r="H7881" s="3" t="str">
        <f t="shared" si="2"/>
        <v>NATE AND ANN LEVINE</v>
      </c>
      <c r="J7881" s="1" t="s">
        <v>57</v>
      </c>
      <c r="K7881" s="1" t="s">
        <v>47</v>
      </c>
      <c r="L7881" s="1">
        <v>1500.0</v>
      </c>
      <c r="M7881" s="1" t="s">
        <v>58</v>
      </c>
      <c r="N7881" s="1" t="s">
        <v>22395</v>
      </c>
      <c r="O7881" s="4">
        <v>44317.0</v>
      </c>
      <c r="P7881" s="4">
        <v>44289.0</v>
      </c>
      <c r="Q7881" s="1" t="s">
        <v>24262</v>
      </c>
      <c r="R7881" s="1" t="s">
        <v>31</v>
      </c>
      <c r="S7881" s="1" t="s">
        <v>32</v>
      </c>
      <c r="T7881" s="1">
        <v>75254.0</v>
      </c>
      <c r="U7881" s="1" t="s">
        <v>24263</v>
      </c>
    </row>
    <row r="7882">
      <c r="A7882" s="1" t="s">
        <v>24947</v>
      </c>
      <c r="B7882" s="1">
        <v>37354.0</v>
      </c>
      <c r="C7882" s="1">
        <v>2276.0</v>
      </c>
      <c r="D7882" s="2" t="s">
        <v>22405</v>
      </c>
      <c r="G7882" s="3" t="str">
        <f t="shared" si="1"/>
        <v> </v>
      </c>
      <c r="H7882" s="3" t="str">
        <f t="shared" si="2"/>
        <v> </v>
      </c>
      <c r="I7882" s="1" t="s">
        <v>5653</v>
      </c>
      <c r="J7882" s="1" t="s">
        <v>389</v>
      </c>
      <c r="K7882" s="1" t="s">
        <v>50</v>
      </c>
      <c r="L7882" s="1">
        <v>1500.0</v>
      </c>
      <c r="M7882" s="1" t="s">
        <v>390</v>
      </c>
      <c r="N7882" s="1" t="s">
        <v>22395</v>
      </c>
      <c r="O7882" s="4">
        <v>44352.0</v>
      </c>
      <c r="P7882" s="4">
        <v>44330.0</v>
      </c>
      <c r="Q7882" s="1" t="s">
        <v>22893</v>
      </c>
      <c r="R7882" s="1" t="s">
        <v>122</v>
      </c>
      <c r="S7882" s="1" t="s">
        <v>32</v>
      </c>
      <c r="T7882" s="1">
        <v>78701.0</v>
      </c>
      <c r="U7882" s="1" t="s">
        <v>22894</v>
      </c>
    </row>
    <row r="7883">
      <c r="A7883" s="1" t="s">
        <v>24948</v>
      </c>
      <c r="B7883" s="1">
        <v>37341.0</v>
      </c>
      <c r="C7883" s="1">
        <v>2276.0</v>
      </c>
      <c r="D7883" s="2" t="s">
        <v>22405</v>
      </c>
      <c r="G7883" s="3" t="str">
        <f t="shared" si="1"/>
        <v> </v>
      </c>
      <c r="H7883" s="3" t="str">
        <f t="shared" si="2"/>
        <v> </v>
      </c>
      <c r="I7883" s="1" t="s">
        <v>5653</v>
      </c>
      <c r="J7883" s="1" t="s">
        <v>389</v>
      </c>
      <c r="K7883" s="1" t="s">
        <v>50</v>
      </c>
      <c r="L7883" s="1">
        <v>1500.0</v>
      </c>
      <c r="M7883" s="1" t="s">
        <v>390</v>
      </c>
      <c r="N7883" s="1" t="s">
        <v>22395</v>
      </c>
      <c r="O7883" s="4">
        <v>44352.0</v>
      </c>
      <c r="P7883" s="4">
        <v>44315.0</v>
      </c>
      <c r="Q7883" s="1" t="s">
        <v>22893</v>
      </c>
      <c r="R7883" s="1" t="s">
        <v>122</v>
      </c>
      <c r="S7883" s="1" t="s">
        <v>32</v>
      </c>
      <c r="T7883" s="1">
        <v>78701.0</v>
      </c>
      <c r="U7883" s="1" t="s">
        <v>22894</v>
      </c>
    </row>
    <row r="7884">
      <c r="A7884" s="1" t="s">
        <v>24949</v>
      </c>
      <c r="B7884" s="1">
        <v>36516.0</v>
      </c>
      <c r="C7884" s="1">
        <v>2213.0</v>
      </c>
      <c r="D7884" s="2" t="s">
        <v>22403</v>
      </c>
      <c r="G7884" s="3" t="str">
        <f t="shared" si="1"/>
        <v> </v>
      </c>
      <c r="H7884" s="3" t="str">
        <f t="shared" si="2"/>
        <v> </v>
      </c>
      <c r="I7884" s="1" t="s">
        <v>5653</v>
      </c>
      <c r="J7884" s="1" t="s">
        <v>389</v>
      </c>
      <c r="K7884" s="1" t="s">
        <v>47</v>
      </c>
      <c r="L7884" s="1">
        <v>1588.46</v>
      </c>
      <c r="M7884" s="1" t="s">
        <v>390</v>
      </c>
      <c r="N7884" s="1" t="s">
        <v>22395</v>
      </c>
      <c r="O7884" s="4">
        <v>44317.0</v>
      </c>
      <c r="P7884" s="4">
        <v>44286.0</v>
      </c>
      <c r="Q7884" s="1" t="s">
        <v>23633</v>
      </c>
      <c r="R7884" s="1" t="s">
        <v>122</v>
      </c>
      <c r="S7884" s="1" t="s">
        <v>32</v>
      </c>
      <c r="T7884" s="1">
        <v>78701.0</v>
      </c>
      <c r="U7884" s="1" t="s">
        <v>23634</v>
      </c>
    </row>
    <row r="7885">
      <c r="A7885" s="1" t="s">
        <v>24950</v>
      </c>
      <c r="B7885" s="1">
        <v>36045.0</v>
      </c>
      <c r="C7885" s="1">
        <v>2143.0</v>
      </c>
      <c r="D7885" s="2" t="s">
        <v>22401</v>
      </c>
      <c r="G7885" s="3" t="str">
        <f t="shared" si="1"/>
        <v> </v>
      </c>
      <c r="H7885" s="3" t="str">
        <f t="shared" si="2"/>
        <v> </v>
      </c>
      <c r="I7885" s="1" t="s">
        <v>5653</v>
      </c>
      <c r="J7885" s="1" t="s">
        <v>389</v>
      </c>
      <c r="K7885" s="1" t="s">
        <v>44</v>
      </c>
      <c r="L7885" s="1">
        <v>1704.94</v>
      </c>
      <c r="M7885" s="1" t="s">
        <v>390</v>
      </c>
      <c r="N7885" s="1" t="s">
        <v>22395</v>
      </c>
      <c r="O7885" s="4">
        <v>44317.0</v>
      </c>
      <c r="P7885" s="4">
        <v>44230.0</v>
      </c>
      <c r="Q7885" s="1" t="s">
        <v>5654</v>
      </c>
      <c r="R7885" s="1" t="s">
        <v>122</v>
      </c>
      <c r="S7885" s="1" t="s">
        <v>32</v>
      </c>
      <c r="T7885" s="1">
        <v>78701.0</v>
      </c>
      <c r="U7885" s="1" t="s">
        <v>5655</v>
      </c>
    </row>
    <row r="7886">
      <c r="A7886" s="1" t="s">
        <v>24951</v>
      </c>
      <c r="B7886" s="1">
        <v>36039.0</v>
      </c>
      <c r="C7886" s="1">
        <v>2143.0</v>
      </c>
      <c r="D7886" s="2" t="s">
        <v>22401</v>
      </c>
      <c r="G7886" s="3" t="str">
        <f t="shared" si="1"/>
        <v> </v>
      </c>
      <c r="H7886" s="3" t="str">
        <f t="shared" si="2"/>
        <v> </v>
      </c>
      <c r="I7886" s="1" t="s">
        <v>5653</v>
      </c>
      <c r="J7886" s="1" t="s">
        <v>389</v>
      </c>
      <c r="K7886" s="1" t="s">
        <v>44</v>
      </c>
      <c r="L7886" s="1">
        <v>1787.21</v>
      </c>
      <c r="M7886" s="1" t="s">
        <v>390</v>
      </c>
      <c r="N7886" s="1" t="s">
        <v>22395</v>
      </c>
      <c r="O7886" s="4">
        <v>44317.0</v>
      </c>
      <c r="P7886" s="4">
        <v>44221.0</v>
      </c>
      <c r="Q7886" s="1" t="s">
        <v>5654</v>
      </c>
      <c r="R7886" s="1" t="s">
        <v>122</v>
      </c>
      <c r="S7886" s="1" t="s">
        <v>32</v>
      </c>
      <c r="T7886" s="1">
        <v>78701.0</v>
      </c>
      <c r="U7886" s="1" t="s">
        <v>5655</v>
      </c>
    </row>
    <row r="7887">
      <c r="A7887" s="1" t="s">
        <v>24952</v>
      </c>
      <c r="B7887" s="1">
        <v>36062.0</v>
      </c>
      <c r="C7887" s="1">
        <v>2143.0</v>
      </c>
      <c r="D7887" s="2" t="s">
        <v>22401</v>
      </c>
      <c r="G7887" s="3" t="str">
        <f t="shared" si="1"/>
        <v> </v>
      </c>
      <c r="H7887" s="3" t="str">
        <f t="shared" si="2"/>
        <v> </v>
      </c>
      <c r="I7887" s="1" t="s">
        <v>12553</v>
      </c>
      <c r="J7887" s="1" t="s">
        <v>389</v>
      </c>
      <c r="K7887" s="1" t="s">
        <v>44</v>
      </c>
      <c r="L7887" s="1">
        <v>1805.09</v>
      </c>
      <c r="M7887" s="1" t="s">
        <v>390</v>
      </c>
      <c r="N7887" s="1" t="s">
        <v>22395</v>
      </c>
      <c r="O7887" s="4">
        <v>44317.0</v>
      </c>
      <c r="P7887" s="4">
        <v>44277.0</v>
      </c>
      <c r="Q7887" s="1" t="s">
        <v>5617</v>
      </c>
      <c r="R7887" s="1" t="s">
        <v>5618</v>
      </c>
      <c r="S7887" s="1" t="s">
        <v>2893</v>
      </c>
      <c r="T7887" s="1">
        <v>70112.0</v>
      </c>
      <c r="U7887" s="1" t="s">
        <v>5619</v>
      </c>
    </row>
    <row r="7888">
      <c r="A7888" s="1" t="s">
        <v>24953</v>
      </c>
      <c r="B7888" s="1">
        <v>36044.0</v>
      </c>
      <c r="C7888" s="1">
        <v>2143.0</v>
      </c>
      <c r="D7888" s="2" t="s">
        <v>22401</v>
      </c>
      <c r="G7888" s="3" t="str">
        <f t="shared" si="1"/>
        <v> </v>
      </c>
      <c r="H7888" s="3" t="str">
        <f t="shared" si="2"/>
        <v> </v>
      </c>
      <c r="I7888" s="1" t="s">
        <v>5653</v>
      </c>
      <c r="J7888" s="1" t="s">
        <v>389</v>
      </c>
      <c r="K7888" s="1" t="s">
        <v>44</v>
      </c>
      <c r="L7888" s="1">
        <v>1812.04</v>
      </c>
      <c r="M7888" s="1" t="s">
        <v>390</v>
      </c>
      <c r="N7888" s="1" t="s">
        <v>22395</v>
      </c>
      <c r="O7888" s="4">
        <v>44317.0</v>
      </c>
      <c r="P7888" s="4">
        <v>44230.0</v>
      </c>
      <c r="Q7888" s="1" t="s">
        <v>5654</v>
      </c>
      <c r="R7888" s="1" t="s">
        <v>122</v>
      </c>
      <c r="S7888" s="1" t="s">
        <v>32</v>
      </c>
      <c r="T7888" s="1">
        <v>78701.0</v>
      </c>
      <c r="U7888" s="1" t="s">
        <v>5655</v>
      </c>
    </row>
    <row r="7889">
      <c r="A7889" s="1" t="s">
        <v>24954</v>
      </c>
      <c r="B7889" s="1">
        <v>36050.0</v>
      </c>
      <c r="C7889" s="1">
        <v>2143.0</v>
      </c>
      <c r="D7889" s="2" t="s">
        <v>22401</v>
      </c>
      <c r="G7889" s="3" t="str">
        <f t="shared" si="1"/>
        <v> </v>
      </c>
      <c r="H7889" s="3" t="str">
        <f t="shared" si="2"/>
        <v> </v>
      </c>
      <c r="I7889" s="1" t="s">
        <v>5653</v>
      </c>
      <c r="J7889" s="1" t="s">
        <v>389</v>
      </c>
      <c r="K7889" s="1" t="s">
        <v>44</v>
      </c>
      <c r="L7889" s="1">
        <v>1812.04</v>
      </c>
      <c r="M7889" s="1" t="s">
        <v>390</v>
      </c>
      <c r="N7889" s="1" t="s">
        <v>22395</v>
      </c>
      <c r="O7889" s="4">
        <v>44317.0</v>
      </c>
      <c r="P7889" s="4">
        <v>44252.0</v>
      </c>
      <c r="Q7889" s="1" t="s">
        <v>5654</v>
      </c>
      <c r="R7889" s="1" t="s">
        <v>122</v>
      </c>
      <c r="S7889" s="1" t="s">
        <v>32</v>
      </c>
      <c r="T7889" s="1">
        <v>78701.0</v>
      </c>
      <c r="U7889" s="1" t="s">
        <v>5655</v>
      </c>
    </row>
    <row r="7890">
      <c r="A7890" s="1" t="s">
        <v>24955</v>
      </c>
      <c r="B7890" s="1">
        <v>70054.0</v>
      </c>
      <c r="C7890" s="1">
        <v>2143.0</v>
      </c>
      <c r="D7890" s="2" t="s">
        <v>22401</v>
      </c>
      <c r="E7890" s="1" t="s">
        <v>24956</v>
      </c>
      <c r="F7890" s="1" t="s">
        <v>11957</v>
      </c>
      <c r="G7890" s="3" t="str">
        <f t="shared" si="1"/>
        <v>Terrence and Mary Claire Welch</v>
      </c>
      <c r="H7890" s="3" t="str">
        <f t="shared" si="2"/>
        <v>TERRENCE AND MARY CLAIRE WELCH</v>
      </c>
      <c r="J7890" s="1" t="s">
        <v>57</v>
      </c>
      <c r="K7890" s="1" t="s">
        <v>44</v>
      </c>
      <c r="L7890" s="1">
        <v>2000.0</v>
      </c>
      <c r="M7890" s="1" t="s">
        <v>58</v>
      </c>
      <c r="N7890" s="1" t="s">
        <v>22395</v>
      </c>
      <c r="O7890" s="4">
        <v>44317.0</v>
      </c>
      <c r="P7890" s="4">
        <v>44207.0</v>
      </c>
      <c r="Q7890" s="1" t="s">
        <v>14481</v>
      </c>
      <c r="R7890" s="1" t="s">
        <v>31</v>
      </c>
      <c r="S7890" s="1" t="s">
        <v>32</v>
      </c>
      <c r="T7890" s="1">
        <v>75230.0</v>
      </c>
      <c r="U7890" s="1" t="s">
        <v>14482</v>
      </c>
    </row>
    <row r="7891">
      <c r="A7891" s="1" t="s">
        <v>24957</v>
      </c>
      <c r="B7891" s="1">
        <v>36042.0</v>
      </c>
      <c r="C7891" s="1">
        <v>2143.0</v>
      </c>
      <c r="D7891" s="2" t="s">
        <v>22401</v>
      </c>
      <c r="E7891" s="1" t="s">
        <v>3069</v>
      </c>
      <c r="F7891" s="1" t="s">
        <v>23765</v>
      </c>
      <c r="G7891" s="3" t="str">
        <f t="shared" si="1"/>
        <v>Robyn Mirsky</v>
      </c>
      <c r="H7891" s="3" t="str">
        <f t="shared" si="2"/>
        <v>ROBYN MIRSKY</v>
      </c>
      <c r="J7891" s="1" t="s">
        <v>389</v>
      </c>
      <c r="K7891" s="1" t="s">
        <v>44</v>
      </c>
      <c r="L7891" s="1">
        <v>2000.0</v>
      </c>
      <c r="M7891" s="1" t="s">
        <v>390</v>
      </c>
      <c r="N7891" s="1" t="s">
        <v>22395</v>
      </c>
      <c r="O7891" s="4">
        <v>44317.0</v>
      </c>
      <c r="P7891" s="4">
        <v>44228.0</v>
      </c>
      <c r="Q7891" s="1" t="s">
        <v>23766</v>
      </c>
      <c r="R7891" s="1" t="s">
        <v>31</v>
      </c>
      <c r="S7891" s="1" t="s">
        <v>32</v>
      </c>
      <c r="T7891" s="1">
        <v>75254.0</v>
      </c>
      <c r="U7891" s="1" t="s">
        <v>23767</v>
      </c>
    </row>
    <row r="7892">
      <c r="A7892" s="1" t="s">
        <v>24958</v>
      </c>
      <c r="B7892" s="1">
        <v>36047.0</v>
      </c>
      <c r="C7892" s="1">
        <v>2143.0</v>
      </c>
      <c r="D7892" s="2" t="s">
        <v>22401</v>
      </c>
      <c r="E7892" s="1" t="s">
        <v>3069</v>
      </c>
      <c r="F7892" s="1" t="s">
        <v>23765</v>
      </c>
      <c r="G7892" s="3" t="str">
        <f t="shared" si="1"/>
        <v>Robyn Mirsky</v>
      </c>
      <c r="H7892" s="3" t="str">
        <f t="shared" si="2"/>
        <v>ROBYN MIRSKY</v>
      </c>
      <c r="J7892" s="1" t="s">
        <v>389</v>
      </c>
      <c r="K7892" s="1" t="s">
        <v>44</v>
      </c>
      <c r="L7892" s="1">
        <v>2000.0</v>
      </c>
      <c r="M7892" s="1" t="s">
        <v>390</v>
      </c>
      <c r="N7892" s="1" t="s">
        <v>22395</v>
      </c>
      <c r="O7892" s="4">
        <v>44317.0</v>
      </c>
      <c r="P7892" s="4">
        <v>44239.0</v>
      </c>
      <c r="Q7892" s="1" t="s">
        <v>23766</v>
      </c>
      <c r="R7892" s="1" t="s">
        <v>31</v>
      </c>
      <c r="S7892" s="1" t="s">
        <v>32</v>
      </c>
      <c r="T7892" s="1">
        <v>75254.0</v>
      </c>
      <c r="U7892" s="1" t="s">
        <v>23767</v>
      </c>
    </row>
    <row r="7893">
      <c r="A7893" s="1" t="s">
        <v>24959</v>
      </c>
      <c r="B7893" s="1">
        <v>36054.0</v>
      </c>
      <c r="C7893" s="1">
        <v>2143.0</v>
      </c>
      <c r="D7893" s="2" t="s">
        <v>22401</v>
      </c>
      <c r="E7893" s="1" t="s">
        <v>3069</v>
      </c>
      <c r="F7893" s="1" t="s">
        <v>23765</v>
      </c>
      <c r="G7893" s="3" t="str">
        <f t="shared" si="1"/>
        <v>Robyn Mirsky</v>
      </c>
      <c r="H7893" s="3" t="str">
        <f t="shared" si="2"/>
        <v>ROBYN MIRSKY</v>
      </c>
      <c r="J7893" s="1" t="s">
        <v>389</v>
      </c>
      <c r="K7893" s="1" t="s">
        <v>44</v>
      </c>
      <c r="L7893" s="1">
        <v>2000.0</v>
      </c>
      <c r="M7893" s="1" t="s">
        <v>390</v>
      </c>
      <c r="N7893" s="1" t="s">
        <v>22395</v>
      </c>
      <c r="O7893" s="4">
        <v>44317.0</v>
      </c>
      <c r="P7893" s="4">
        <v>44258.0</v>
      </c>
      <c r="Q7893" s="1" t="s">
        <v>23766</v>
      </c>
      <c r="R7893" s="1" t="s">
        <v>31</v>
      </c>
      <c r="S7893" s="1" t="s">
        <v>32</v>
      </c>
      <c r="T7893" s="1">
        <v>75254.0</v>
      </c>
      <c r="U7893" s="1" t="s">
        <v>23767</v>
      </c>
    </row>
    <row r="7894">
      <c r="A7894" s="1" t="s">
        <v>24960</v>
      </c>
      <c r="B7894" s="1">
        <v>76046.0</v>
      </c>
      <c r="C7894" s="1">
        <v>2276.0</v>
      </c>
      <c r="D7894" s="2" t="s">
        <v>22405</v>
      </c>
      <c r="E7894" s="1" t="s">
        <v>14480</v>
      </c>
      <c r="F7894" s="1" t="s">
        <v>11957</v>
      </c>
      <c r="G7894" s="3" t="str">
        <f t="shared" si="1"/>
        <v>Terrence Welch</v>
      </c>
      <c r="H7894" s="3" t="str">
        <f t="shared" si="2"/>
        <v>TERRENCE WELCH</v>
      </c>
      <c r="J7894" s="1" t="s">
        <v>57</v>
      </c>
      <c r="K7894" s="1" t="s">
        <v>50</v>
      </c>
      <c r="L7894" s="1">
        <v>2000.0</v>
      </c>
      <c r="M7894" s="1" t="s">
        <v>58</v>
      </c>
      <c r="N7894" s="1" t="s">
        <v>22395</v>
      </c>
      <c r="O7894" s="4">
        <v>44352.0</v>
      </c>
      <c r="P7894" s="4">
        <v>44319.0</v>
      </c>
      <c r="Q7894" s="1" t="s">
        <v>24961</v>
      </c>
      <c r="R7894" s="1" t="s">
        <v>31</v>
      </c>
      <c r="S7894" s="1" t="s">
        <v>32</v>
      </c>
      <c r="T7894" s="1">
        <v>75230.0</v>
      </c>
      <c r="U7894" s="1" t="s">
        <v>24962</v>
      </c>
    </row>
    <row r="7895">
      <c r="A7895" s="1" t="s">
        <v>24963</v>
      </c>
      <c r="B7895" s="1">
        <v>37364.0</v>
      </c>
      <c r="C7895" s="1">
        <v>2276.0</v>
      </c>
      <c r="D7895" s="2" t="s">
        <v>22405</v>
      </c>
      <c r="G7895" s="3" t="str">
        <f t="shared" si="1"/>
        <v> </v>
      </c>
      <c r="H7895" s="3" t="str">
        <f t="shared" si="2"/>
        <v> </v>
      </c>
      <c r="I7895" s="1" t="s">
        <v>5653</v>
      </c>
      <c r="J7895" s="1" t="s">
        <v>389</v>
      </c>
      <c r="K7895" s="1" t="s">
        <v>50</v>
      </c>
      <c r="L7895" s="1">
        <v>2000.0</v>
      </c>
      <c r="M7895" s="1" t="s">
        <v>390</v>
      </c>
      <c r="N7895" s="1" t="s">
        <v>22395</v>
      </c>
      <c r="O7895" s="4">
        <v>44352.0</v>
      </c>
      <c r="P7895" s="4">
        <v>44341.0</v>
      </c>
      <c r="Q7895" s="1" t="s">
        <v>22893</v>
      </c>
      <c r="R7895" s="1" t="s">
        <v>122</v>
      </c>
      <c r="S7895" s="1" t="s">
        <v>32</v>
      </c>
      <c r="T7895" s="1">
        <v>78701.0</v>
      </c>
      <c r="U7895" s="1" t="s">
        <v>22894</v>
      </c>
    </row>
    <row r="7896">
      <c r="A7896" s="1" t="s">
        <v>24964</v>
      </c>
      <c r="B7896" s="1">
        <v>36077.0</v>
      </c>
      <c r="C7896" s="1">
        <v>2143.0</v>
      </c>
      <c r="D7896" s="2" t="s">
        <v>22401</v>
      </c>
      <c r="G7896" s="3" t="str">
        <f t="shared" si="1"/>
        <v> </v>
      </c>
      <c r="H7896" s="3" t="str">
        <f t="shared" si="2"/>
        <v> </v>
      </c>
      <c r="I7896" s="1" t="s">
        <v>5653</v>
      </c>
      <c r="J7896" s="1" t="s">
        <v>389</v>
      </c>
      <c r="K7896" s="1" t="s">
        <v>44</v>
      </c>
      <c r="L7896" s="1">
        <v>2007.55</v>
      </c>
      <c r="M7896" s="1" t="s">
        <v>390</v>
      </c>
      <c r="N7896" s="1" t="s">
        <v>22395</v>
      </c>
      <c r="O7896" s="4">
        <v>44317.0</v>
      </c>
      <c r="P7896" s="4">
        <v>44271.0</v>
      </c>
      <c r="Q7896" s="1" t="s">
        <v>5654</v>
      </c>
      <c r="R7896" s="1" t="s">
        <v>122</v>
      </c>
      <c r="S7896" s="1" t="s">
        <v>32</v>
      </c>
      <c r="T7896" s="1">
        <v>78701.0</v>
      </c>
      <c r="U7896" s="1" t="s">
        <v>5655</v>
      </c>
    </row>
    <row r="7897">
      <c r="A7897" s="1" t="s">
        <v>24965</v>
      </c>
      <c r="B7897" s="1">
        <v>37915.0</v>
      </c>
      <c r="C7897" s="1">
        <v>2315.0</v>
      </c>
      <c r="D7897" s="2" t="s">
        <v>22409</v>
      </c>
      <c r="G7897" s="3" t="str">
        <f t="shared" si="1"/>
        <v> </v>
      </c>
      <c r="H7897" s="3" t="str">
        <f t="shared" si="2"/>
        <v> </v>
      </c>
      <c r="I7897" s="1" t="s">
        <v>5653</v>
      </c>
      <c r="J7897" s="1" t="s">
        <v>389</v>
      </c>
      <c r="K7897" s="1" t="s">
        <v>53</v>
      </c>
      <c r="L7897" s="1">
        <v>2096.86</v>
      </c>
      <c r="M7897" s="1" t="s">
        <v>390</v>
      </c>
      <c r="N7897" s="1" t="s">
        <v>22395</v>
      </c>
      <c r="P7897" s="4">
        <v>44343.0</v>
      </c>
      <c r="Q7897" s="1" t="s">
        <v>22893</v>
      </c>
      <c r="R7897" s="1" t="s">
        <v>122</v>
      </c>
      <c r="S7897" s="1" t="s">
        <v>32</v>
      </c>
      <c r="T7897" s="1">
        <v>78701.0</v>
      </c>
      <c r="U7897" s="1" t="s">
        <v>22894</v>
      </c>
    </row>
    <row r="7898">
      <c r="A7898" s="1" t="s">
        <v>24966</v>
      </c>
      <c r="B7898" s="1">
        <v>37925.0</v>
      </c>
      <c r="C7898" s="1">
        <v>2315.0</v>
      </c>
      <c r="D7898" s="2" t="s">
        <v>22409</v>
      </c>
      <c r="G7898" s="3" t="str">
        <f t="shared" si="1"/>
        <v> </v>
      </c>
      <c r="H7898" s="3" t="str">
        <f t="shared" si="2"/>
        <v> </v>
      </c>
      <c r="I7898" s="1" t="s">
        <v>5653</v>
      </c>
      <c r="J7898" s="1" t="s">
        <v>389</v>
      </c>
      <c r="K7898" s="1" t="s">
        <v>53</v>
      </c>
      <c r="L7898" s="1">
        <v>2176.13</v>
      </c>
      <c r="M7898" s="1" t="s">
        <v>390</v>
      </c>
      <c r="N7898" s="1" t="s">
        <v>22395</v>
      </c>
      <c r="P7898" s="4">
        <v>44351.0</v>
      </c>
      <c r="Q7898" s="1" t="s">
        <v>22893</v>
      </c>
      <c r="R7898" s="1" t="s">
        <v>122</v>
      </c>
      <c r="S7898" s="1" t="s">
        <v>32</v>
      </c>
      <c r="T7898" s="1">
        <v>78701.0</v>
      </c>
      <c r="U7898" s="1" t="s">
        <v>22894</v>
      </c>
    </row>
    <row r="7899">
      <c r="A7899" s="1" t="s">
        <v>24967</v>
      </c>
      <c r="B7899" s="1">
        <v>36029.0</v>
      </c>
      <c r="C7899" s="1">
        <v>2143.0</v>
      </c>
      <c r="D7899" s="2" t="s">
        <v>22401</v>
      </c>
      <c r="E7899" s="1" t="s">
        <v>3069</v>
      </c>
      <c r="F7899" s="1" t="s">
        <v>23765</v>
      </c>
      <c r="G7899" s="3" t="str">
        <f t="shared" si="1"/>
        <v>Robyn Mirsky</v>
      </c>
      <c r="H7899" s="3" t="str">
        <f t="shared" si="2"/>
        <v>ROBYN MIRSKY</v>
      </c>
      <c r="J7899" s="1" t="s">
        <v>389</v>
      </c>
      <c r="K7899" s="1" t="s">
        <v>44</v>
      </c>
      <c r="L7899" s="1">
        <v>2200.0</v>
      </c>
      <c r="M7899" s="1" t="s">
        <v>390</v>
      </c>
      <c r="N7899" s="1" t="s">
        <v>22395</v>
      </c>
      <c r="O7899" s="4">
        <v>44317.0</v>
      </c>
      <c r="P7899" s="4">
        <v>44197.0</v>
      </c>
      <c r="Q7899" s="1" t="s">
        <v>23766</v>
      </c>
      <c r="R7899" s="1" t="s">
        <v>31</v>
      </c>
      <c r="S7899" s="1" t="s">
        <v>32</v>
      </c>
      <c r="T7899" s="1">
        <v>75254.0</v>
      </c>
      <c r="U7899" s="1" t="s">
        <v>23767</v>
      </c>
    </row>
    <row r="7900">
      <c r="A7900" s="1" t="s">
        <v>24968</v>
      </c>
      <c r="B7900" s="1">
        <v>36034.0</v>
      </c>
      <c r="C7900" s="1">
        <v>2143.0</v>
      </c>
      <c r="D7900" s="2" t="s">
        <v>22401</v>
      </c>
      <c r="E7900" s="1" t="s">
        <v>3069</v>
      </c>
      <c r="F7900" s="1" t="s">
        <v>23765</v>
      </c>
      <c r="G7900" s="3" t="str">
        <f t="shared" si="1"/>
        <v>Robyn Mirsky</v>
      </c>
      <c r="H7900" s="3" t="str">
        <f t="shared" si="2"/>
        <v>ROBYN MIRSKY</v>
      </c>
      <c r="J7900" s="1" t="s">
        <v>389</v>
      </c>
      <c r="K7900" s="1" t="s">
        <v>44</v>
      </c>
      <c r="L7900" s="1">
        <v>2250.0</v>
      </c>
      <c r="M7900" s="1" t="s">
        <v>390</v>
      </c>
      <c r="N7900" s="1" t="s">
        <v>22395</v>
      </c>
      <c r="O7900" s="4">
        <v>44317.0</v>
      </c>
      <c r="P7900" s="4">
        <v>44211.0</v>
      </c>
      <c r="Q7900" s="1" t="s">
        <v>23766</v>
      </c>
      <c r="R7900" s="1" t="s">
        <v>31</v>
      </c>
      <c r="S7900" s="1" t="s">
        <v>32</v>
      </c>
      <c r="T7900" s="1">
        <v>75254.0</v>
      </c>
      <c r="U7900" s="1" t="s">
        <v>23767</v>
      </c>
    </row>
    <row r="7901">
      <c r="A7901" s="1" t="s">
        <v>24969</v>
      </c>
      <c r="B7901" s="1">
        <v>36577.0</v>
      </c>
      <c r="C7901" s="1">
        <v>2213.0</v>
      </c>
      <c r="D7901" s="2" t="s">
        <v>22403</v>
      </c>
      <c r="E7901" s="1" t="s">
        <v>3069</v>
      </c>
      <c r="F7901" s="1" t="s">
        <v>23765</v>
      </c>
      <c r="G7901" s="3" t="str">
        <f t="shared" si="1"/>
        <v>Robyn Mirsky</v>
      </c>
      <c r="H7901" s="3" t="str">
        <f t="shared" si="2"/>
        <v>ROBYN MIRSKY</v>
      </c>
      <c r="J7901" s="1" t="s">
        <v>389</v>
      </c>
      <c r="K7901" s="1" t="s">
        <v>47</v>
      </c>
      <c r="L7901" s="1">
        <v>2400.0</v>
      </c>
      <c r="M7901" s="1" t="s">
        <v>390</v>
      </c>
      <c r="N7901" s="1" t="s">
        <v>22395</v>
      </c>
      <c r="O7901" s="4">
        <v>44317.0</v>
      </c>
      <c r="P7901" s="4">
        <v>44300.0</v>
      </c>
      <c r="Q7901" s="1" t="s">
        <v>23766</v>
      </c>
      <c r="R7901" s="1" t="s">
        <v>31</v>
      </c>
      <c r="S7901" s="1" t="s">
        <v>32</v>
      </c>
      <c r="T7901" s="1">
        <v>75254.0</v>
      </c>
      <c r="U7901" s="1" t="s">
        <v>23767</v>
      </c>
    </row>
    <row r="7902">
      <c r="A7902" s="1" t="s">
        <v>24970</v>
      </c>
      <c r="B7902" s="1">
        <v>37346.0</v>
      </c>
      <c r="C7902" s="1">
        <v>2276.0</v>
      </c>
      <c r="D7902" s="2" t="s">
        <v>22405</v>
      </c>
      <c r="E7902" s="1" t="s">
        <v>3069</v>
      </c>
      <c r="F7902" s="1" t="s">
        <v>24551</v>
      </c>
      <c r="G7902" s="3" t="str">
        <f t="shared" si="1"/>
        <v>Robyn Mirksy</v>
      </c>
      <c r="H7902" s="3" t="str">
        <f t="shared" si="2"/>
        <v>ROBYN MIRKSY</v>
      </c>
      <c r="J7902" s="1" t="s">
        <v>389</v>
      </c>
      <c r="K7902" s="1" t="s">
        <v>50</v>
      </c>
      <c r="L7902" s="1">
        <v>2400.0</v>
      </c>
      <c r="M7902" s="1" t="s">
        <v>390</v>
      </c>
      <c r="N7902" s="1" t="s">
        <v>22395</v>
      </c>
      <c r="O7902" s="4">
        <v>44352.0</v>
      </c>
      <c r="P7902" s="4">
        <v>44319.0</v>
      </c>
      <c r="Q7902" s="1" t="s">
        <v>24552</v>
      </c>
      <c r="R7902" s="1" t="s">
        <v>31</v>
      </c>
      <c r="S7902" s="1" t="s">
        <v>32</v>
      </c>
      <c r="T7902" s="1">
        <v>75254.0</v>
      </c>
      <c r="U7902" s="1" t="s">
        <v>24553</v>
      </c>
    </row>
    <row r="7903">
      <c r="A7903" s="1" t="s">
        <v>24971</v>
      </c>
      <c r="B7903" s="1">
        <v>35072.0</v>
      </c>
      <c r="C7903" s="1">
        <v>2061.0</v>
      </c>
      <c r="D7903" s="2" t="s">
        <v>22397</v>
      </c>
      <c r="G7903" s="3" t="str">
        <f t="shared" si="1"/>
        <v> </v>
      </c>
      <c r="H7903" s="3" t="str">
        <f t="shared" si="2"/>
        <v> </v>
      </c>
      <c r="I7903" s="1" t="s">
        <v>5653</v>
      </c>
      <c r="J7903" s="1" t="s">
        <v>389</v>
      </c>
      <c r="K7903" s="1" t="s">
        <v>41</v>
      </c>
      <c r="L7903" s="1">
        <v>2500.0</v>
      </c>
      <c r="M7903" s="1" t="s">
        <v>390</v>
      </c>
      <c r="N7903" s="1" t="s">
        <v>22395</v>
      </c>
      <c r="O7903" s="4">
        <v>44317.0</v>
      </c>
      <c r="P7903" s="5">
        <v>44152.0</v>
      </c>
      <c r="Q7903" s="1" t="s">
        <v>23633</v>
      </c>
      <c r="R7903" s="1" t="s">
        <v>122</v>
      </c>
      <c r="S7903" s="1" t="s">
        <v>32</v>
      </c>
      <c r="T7903" s="1">
        <v>78701.0</v>
      </c>
      <c r="U7903" s="1" t="s">
        <v>23634</v>
      </c>
    </row>
    <row r="7904">
      <c r="A7904" s="1" t="s">
        <v>24972</v>
      </c>
      <c r="B7904" s="1">
        <v>76072.0</v>
      </c>
      <c r="C7904" s="1">
        <v>2276.0</v>
      </c>
      <c r="D7904" s="2" t="s">
        <v>22405</v>
      </c>
      <c r="G7904" s="3" t="str">
        <f t="shared" si="1"/>
        <v> </v>
      </c>
      <c r="H7904" s="3" t="str">
        <f t="shared" si="2"/>
        <v> </v>
      </c>
      <c r="I7904" s="1" t="s">
        <v>6721</v>
      </c>
      <c r="J7904" s="1" t="s">
        <v>57</v>
      </c>
      <c r="K7904" s="1" t="s">
        <v>50</v>
      </c>
      <c r="L7904" s="1">
        <v>2500.0</v>
      </c>
      <c r="M7904" s="1" t="s">
        <v>58</v>
      </c>
      <c r="N7904" s="1" t="s">
        <v>22395</v>
      </c>
      <c r="O7904" s="4">
        <v>44352.0</v>
      </c>
      <c r="P7904" s="4">
        <v>44333.0</v>
      </c>
      <c r="Q7904" s="1" t="s">
        <v>6554</v>
      </c>
      <c r="R7904" s="1" t="s">
        <v>31</v>
      </c>
      <c r="S7904" s="1" t="s">
        <v>32</v>
      </c>
      <c r="T7904" s="1">
        <v>75240.0</v>
      </c>
      <c r="U7904" s="1" t="s">
        <v>6555</v>
      </c>
    </row>
    <row r="7905">
      <c r="A7905" s="1" t="s">
        <v>24973</v>
      </c>
      <c r="B7905" s="1">
        <v>78989.0</v>
      </c>
      <c r="C7905" s="1">
        <v>2315.0</v>
      </c>
      <c r="D7905" s="2" t="s">
        <v>22409</v>
      </c>
      <c r="G7905" s="3" t="str">
        <f t="shared" si="1"/>
        <v> </v>
      </c>
      <c r="H7905" s="3" t="str">
        <f t="shared" si="2"/>
        <v> </v>
      </c>
      <c r="I7905" s="1" t="s">
        <v>4032</v>
      </c>
      <c r="J7905" s="1" t="s">
        <v>57</v>
      </c>
      <c r="K7905" s="1" t="s">
        <v>53</v>
      </c>
      <c r="L7905" s="1">
        <v>2500.0</v>
      </c>
      <c r="M7905" s="1" t="s">
        <v>58</v>
      </c>
      <c r="N7905" s="1" t="s">
        <v>22395</v>
      </c>
      <c r="P7905" s="4">
        <v>44362.0</v>
      </c>
      <c r="Q7905" s="1" t="s">
        <v>5638</v>
      </c>
      <c r="R7905" s="1" t="s">
        <v>31</v>
      </c>
      <c r="S7905" s="1" t="s">
        <v>32</v>
      </c>
      <c r="T7905" s="1">
        <v>75201.0</v>
      </c>
      <c r="U7905" s="1" t="s">
        <v>5639</v>
      </c>
    </row>
    <row r="7906">
      <c r="A7906" s="1" t="s">
        <v>24974</v>
      </c>
      <c r="B7906" s="1">
        <v>37365.0</v>
      </c>
      <c r="C7906" s="1">
        <v>2276.0</v>
      </c>
      <c r="D7906" s="2" t="s">
        <v>22405</v>
      </c>
      <c r="G7906" s="3" t="str">
        <f t="shared" si="1"/>
        <v> </v>
      </c>
      <c r="H7906" s="3" t="str">
        <f t="shared" si="2"/>
        <v> </v>
      </c>
      <c r="I7906" s="1" t="s">
        <v>5653</v>
      </c>
      <c r="J7906" s="1" t="s">
        <v>389</v>
      </c>
      <c r="K7906" s="1" t="s">
        <v>50</v>
      </c>
      <c r="L7906" s="1">
        <v>2554.41</v>
      </c>
      <c r="M7906" s="1" t="s">
        <v>390</v>
      </c>
      <c r="N7906" s="1" t="s">
        <v>22395</v>
      </c>
      <c r="O7906" s="4">
        <v>44352.0</v>
      </c>
      <c r="P7906" s="4">
        <v>44341.0</v>
      </c>
      <c r="Q7906" s="1" t="s">
        <v>22893</v>
      </c>
      <c r="R7906" s="1" t="s">
        <v>122</v>
      </c>
      <c r="S7906" s="1" t="s">
        <v>32</v>
      </c>
      <c r="T7906" s="1">
        <v>78701.0</v>
      </c>
      <c r="U7906" s="1" t="s">
        <v>22894</v>
      </c>
    </row>
    <row r="7907">
      <c r="A7907" s="1" t="s">
        <v>24975</v>
      </c>
      <c r="B7907" s="1">
        <v>36575.0</v>
      </c>
      <c r="C7907" s="1">
        <v>2213.0</v>
      </c>
      <c r="D7907" s="2" t="s">
        <v>22403</v>
      </c>
      <c r="E7907" s="1" t="s">
        <v>3069</v>
      </c>
      <c r="F7907" s="1" t="s">
        <v>23765</v>
      </c>
      <c r="G7907" s="3" t="str">
        <f t="shared" si="1"/>
        <v>Robyn Mirsky</v>
      </c>
      <c r="H7907" s="3" t="str">
        <f t="shared" si="2"/>
        <v>ROBYN MIRSKY</v>
      </c>
      <c r="J7907" s="1" t="s">
        <v>389</v>
      </c>
      <c r="K7907" s="1" t="s">
        <v>47</v>
      </c>
      <c r="L7907" s="1">
        <v>2600.0</v>
      </c>
      <c r="M7907" s="1" t="s">
        <v>390</v>
      </c>
      <c r="N7907" s="1" t="s">
        <v>22395</v>
      </c>
      <c r="O7907" s="4">
        <v>44317.0</v>
      </c>
      <c r="P7907" s="4">
        <v>44287.0</v>
      </c>
      <c r="Q7907" s="1" t="s">
        <v>23766</v>
      </c>
      <c r="R7907" s="1" t="s">
        <v>31</v>
      </c>
      <c r="S7907" s="1" t="s">
        <v>32</v>
      </c>
      <c r="T7907" s="1">
        <v>75254.0</v>
      </c>
      <c r="U7907" s="1" t="s">
        <v>23767</v>
      </c>
    </row>
    <row r="7908">
      <c r="A7908" s="1" t="s">
        <v>24976</v>
      </c>
      <c r="B7908" s="1">
        <v>37358.0</v>
      </c>
      <c r="C7908" s="1">
        <v>2276.0</v>
      </c>
      <c r="D7908" s="2" t="s">
        <v>22405</v>
      </c>
      <c r="G7908" s="3" t="str">
        <f t="shared" si="1"/>
        <v> </v>
      </c>
      <c r="H7908" s="3" t="str">
        <f t="shared" si="2"/>
        <v> </v>
      </c>
      <c r="I7908" s="1" t="s">
        <v>5653</v>
      </c>
      <c r="J7908" s="1" t="s">
        <v>389</v>
      </c>
      <c r="K7908" s="1" t="s">
        <v>50</v>
      </c>
      <c r="L7908" s="1">
        <v>2713.5</v>
      </c>
      <c r="M7908" s="1" t="s">
        <v>390</v>
      </c>
      <c r="N7908" s="1" t="s">
        <v>22395</v>
      </c>
      <c r="O7908" s="4">
        <v>44352.0</v>
      </c>
      <c r="P7908" s="4">
        <v>44334.0</v>
      </c>
      <c r="Q7908" s="1" t="s">
        <v>22893</v>
      </c>
      <c r="R7908" s="1" t="s">
        <v>122</v>
      </c>
      <c r="S7908" s="1" t="s">
        <v>32</v>
      </c>
      <c r="T7908" s="1">
        <v>78701.0</v>
      </c>
      <c r="U7908" s="1" t="s">
        <v>22894</v>
      </c>
    </row>
    <row r="7909">
      <c r="A7909" s="1" t="s">
        <v>24977</v>
      </c>
      <c r="B7909" s="1">
        <v>35080.0</v>
      </c>
      <c r="C7909" s="1">
        <v>2061.0</v>
      </c>
      <c r="D7909" s="2" t="s">
        <v>22397</v>
      </c>
      <c r="G7909" s="3" t="str">
        <f t="shared" si="1"/>
        <v> </v>
      </c>
      <c r="H7909" s="3" t="str">
        <f t="shared" si="2"/>
        <v> </v>
      </c>
      <c r="I7909" s="1" t="s">
        <v>12553</v>
      </c>
      <c r="J7909" s="1" t="s">
        <v>389</v>
      </c>
      <c r="K7909" s="1" t="s">
        <v>41</v>
      </c>
      <c r="L7909" s="1">
        <v>2737.82</v>
      </c>
      <c r="M7909" s="1" t="s">
        <v>390</v>
      </c>
      <c r="N7909" s="1" t="s">
        <v>22395</v>
      </c>
      <c r="O7909" s="4">
        <v>44317.0</v>
      </c>
      <c r="P7909" s="5">
        <v>44196.0</v>
      </c>
      <c r="Q7909" s="1" t="s">
        <v>5617</v>
      </c>
      <c r="R7909" s="1" t="s">
        <v>5618</v>
      </c>
      <c r="S7909" s="1" t="s">
        <v>2893</v>
      </c>
      <c r="T7909" s="1">
        <v>70112.0</v>
      </c>
      <c r="U7909" s="1" t="s">
        <v>5619</v>
      </c>
    </row>
    <row r="7910">
      <c r="A7910" s="1" t="s">
        <v>24978</v>
      </c>
      <c r="B7910" s="1">
        <v>36083.0</v>
      </c>
      <c r="C7910" s="1">
        <v>2143.0</v>
      </c>
      <c r="D7910" s="2" t="s">
        <v>22401</v>
      </c>
      <c r="G7910" s="3" t="str">
        <f t="shared" si="1"/>
        <v> </v>
      </c>
      <c r="H7910" s="3" t="str">
        <f t="shared" si="2"/>
        <v> </v>
      </c>
      <c r="I7910" s="1" t="s">
        <v>5653</v>
      </c>
      <c r="J7910" s="1" t="s">
        <v>389</v>
      </c>
      <c r="K7910" s="1" t="s">
        <v>44</v>
      </c>
      <c r="L7910" s="1">
        <v>3211.09</v>
      </c>
      <c r="M7910" s="1" t="s">
        <v>390</v>
      </c>
      <c r="N7910" s="1" t="s">
        <v>22395</v>
      </c>
      <c r="O7910" s="4">
        <v>44317.0</v>
      </c>
      <c r="P7910" s="4">
        <v>44271.0</v>
      </c>
      <c r="Q7910" s="1" t="s">
        <v>5654</v>
      </c>
      <c r="R7910" s="1" t="s">
        <v>122</v>
      </c>
      <c r="S7910" s="1" t="s">
        <v>32</v>
      </c>
      <c r="T7910" s="1">
        <v>78701.0</v>
      </c>
      <c r="U7910" s="1" t="s">
        <v>5655</v>
      </c>
    </row>
    <row r="7911">
      <c r="A7911" s="1" t="s">
        <v>24979</v>
      </c>
      <c r="B7911" s="1">
        <v>37924.0</v>
      </c>
      <c r="C7911" s="1">
        <v>2315.0</v>
      </c>
      <c r="D7911" s="2" t="s">
        <v>22409</v>
      </c>
      <c r="G7911" s="3" t="str">
        <f t="shared" si="1"/>
        <v> </v>
      </c>
      <c r="H7911" s="3" t="str">
        <f t="shared" si="2"/>
        <v> </v>
      </c>
      <c r="I7911" s="1" t="s">
        <v>5653</v>
      </c>
      <c r="J7911" s="1" t="s">
        <v>389</v>
      </c>
      <c r="K7911" s="1" t="s">
        <v>53</v>
      </c>
      <c r="L7911" s="1">
        <v>3507.3</v>
      </c>
      <c r="M7911" s="1" t="s">
        <v>390</v>
      </c>
      <c r="N7911" s="1" t="s">
        <v>22395</v>
      </c>
      <c r="P7911" s="4">
        <v>44350.0</v>
      </c>
      <c r="Q7911" s="1" t="s">
        <v>22893</v>
      </c>
      <c r="R7911" s="1" t="s">
        <v>122</v>
      </c>
      <c r="S7911" s="1" t="s">
        <v>32</v>
      </c>
      <c r="T7911" s="1">
        <v>78701.0</v>
      </c>
      <c r="U7911" s="1" t="s">
        <v>22894</v>
      </c>
    </row>
    <row r="7912">
      <c r="A7912" s="1">
        <v>236109.0</v>
      </c>
      <c r="B7912" s="1">
        <v>36109.0</v>
      </c>
      <c r="C7912" s="1">
        <v>2143.0</v>
      </c>
      <c r="D7912" s="2" t="s">
        <v>22401</v>
      </c>
      <c r="G7912" s="3" t="str">
        <f t="shared" si="1"/>
        <v> </v>
      </c>
      <c r="H7912" s="3" t="str">
        <f t="shared" si="2"/>
        <v> </v>
      </c>
      <c r="I7912" s="1" t="s">
        <v>5653</v>
      </c>
      <c r="J7912" s="1" t="s">
        <v>5772</v>
      </c>
      <c r="K7912" s="1" t="s">
        <v>44</v>
      </c>
      <c r="L7912" s="1">
        <v>3511.09</v>
      </c>
      <c r="M7912" s="1" t="s">
        <v>5772</v>
      </c>
      <c r="N7912" s="1" t="s">
        <v>22395</v>
      </c>
      <c r="O7912" s="4">
        <v>44317.0</v>
      </c>
      <c r="P7912" s="4">
        <v>44277.0</v>
      </c>
      <c r="Q7912" s="1" t="s">
        <v>5654</v>
      </c>
      <c r="R7912" s="1" t="s">
        <v>122</v>
      </c>
      <c r="S7912" s="1" t="s">
        <v>32</v>
      </c>
      <c r="T7912" s="1">
        <v>78701.0</v>
      </c>
      <c r="U7912" s="1" t="s">
        <v>5655</v>
      </c>
    </row>
    <row r="7913">
      <c r="A7913" s="1" t="s">
        <v>24980</v>
      </c>
      <c r="B7913" s="1">
        <v>36731.0</v>
      </c>
      <c r="C7913" s="1">
        <v>2213.0</v>
      </c>
      <c r="D7913" s="2" t="s">
        <v>22403</v>
      </c>
      <c r="G7913" s="3" t="str">
        <f t="shared" si="1"/>
        <v> </v>
      </c>
      <c r="H7913" s="3" t="str">
        <f t="shared" si="2"/>
        <v> </v>
      </c>
      <c r="I7913" s="1" t="s">
        <v>5653</v>
      </c>
      <c r="J7913" s="1" t="s">
        <v>389</v>
      </c>
      <c r="K7913" s="1" t="s">
        <v>47</v>
      </c>
      <c r="L7913" s="1">
        <v>3511.09</v>
      </c>
      <c r="M7913" s="1" t="s">
        <v>390</v>
      </c>
      <c r="N7913" s="1" t="s">
        <v>22395</v>
      </c>
      <c r="O7913" s="4">
        <v>44317.0</v>
      </c>
      <c r="P7913" s="4">
        <v>44293.0</v>
      </c>
      <c r="Q7913" s="1" t="s">
        <v>23633</v>
      </c>
      <c r="R7913" s="1" t="s">
        <v>122</v>
      </c>
      <c r="S7913" s="1" t="s">
        <v>32</v>
      </c>
      <c r="T7913" s="1">
        <v>78701.0</v>
      </c>
      <c r="U7913" s="1" t="s">
        <v>23634</v>
      </c>
    </row>
    <row r="7914">
      <c r="A7914" s="1" t="s">
        <v>24981</v>
      </c>
      <c r="B7914" s="1">
        <v>37921.0</v>
      </c>
      <c r="C7914" s="1">
        <v>2315.0</v>
      </c>
      <c r="D7914" s="2" t="s">
        <v>22409</v>
      </c>
      <c r="G7914" s="3" t="str">
        <f t="shared" si="1"/>
        <v> </v>
      </c>
      <c r="H7914" s="3" t="str">
        <f t="shared" si="2"/>
        <v> </v>
      </c>
      <c r="I7914" s="1" t="s">
        <v>5653</v>
      </c>
      <c r="J7914" s="1" t="s">
        <v>389</v>
      </c>
      <c r="K7914" s="1" t="s">
        <v>53</v>
      </c>
      <c r="L7914" s="1">
        <v>3535.34</v>
      </c>
      <c r="M7914" s="1" t="s">
        <v>390</v>
      </c>
      <c r="N7914" s="1" t="s">
        <v>22395</v>
      </c>
      <c r="P7914" s="4">
        <v>44348.0</v>
      </c>
      <c r="Q7914" s="1" t="s">
        <v>22893</v>
      </c>
      <c r="R7914" s="1" t="s">
        <v>122</v>
      </c>
      <c r="S7914" s="1" t="s">
        <v>32</v>
      </c>
      <c r="T7914" s="1">
        <v>78701.0</v>
      </c>
      <c r="U7914" s="1" t="s">
        <v>22894</v>
      </c>
    </row>
    <row r="7915">
      <c r="A7915" s="1" t="s">
        <v>24982</v>
      </c>
      <c r="B7915" s="1">
        <v>36055.0</v>
      </c>
      <c r="C7915" s="1">
        <v>2143.0</v>
      </c>
      <c r="D7915" s="2" t="s">
        <v>22401</v>
      </c>
      <c r="G7915" s="3" t="str">
        <f t="shared" si="1"/>
        <v> </v>
      </c>
      <c r="H7915" s="3" t="str">
        <f t="shared" si="2"/>
        <v> </v>
      </c>
      <c r="I7915" s="1" t="s">
        <v>5653</v>
      </c>
      <c r="J7915" s="1" t="s">
        <v>389</v>
      </c>
      <c r="K7915" s="1" t="s">
        <v>44</v>
      </c>
      <c r="L7915" s="1">
        <v>3911.57</v>
      </c>
      <c r="M7915" s="1" t="s">
        <v>390</v>
      </c>
      <c r="N7915" s="1" t="s">
        <v>22395</v>
      </c>
      <c r="O7915" s="4">
        <v>44317.0</v>
      </c>
      <c r="P7915" s="4">
        <v>44265.0</v>
      </c>
      <c r="Q7915" s="1" t="s">
        <v>5654</v>
      </c>
      <c r="R7915" s="1" t="s">
        <v>122</v>
      </c>
      <c r="S7915" s="1" t="s">
        <v>32</v>
      </c>
      <c r="T7915" s="1">
        <v>78701.0</v>
      </c>
      <c r="U7915" s="1" t="s">
        <v>5655</v>
      </c>
    </row>
    <row r="7916">
      <c r="A7916" s="1" t="s">
        <v>24983</v>
      </c>
      <c r="B7916" s="1">
        <v>37368.0</v>
      </c>
      <c r="C7916" s="1">
        <v>2276.0</v>
      </c>
      <c r="D7916" s="2" t="s">
        <v>22405</v>
      </c>
      <c r="G7916" s="3" t="str">
        <f t="shared" si="1"/>
        <v> </v>
      </c>
      <c r="H7916" s="3" t="str">
        <f t="shared" si="2"/>
        <v> </v>
      </c>
      <c r="I7916" s="1" t="s">
        <v>5653</v>
      </c>
      <c r="J7916" s="1" t="s">
        <v>389</v>
      </c>
      <c r="K7916" s="1" t="s">
        <v>50</v>
      </c>
      <c r="L7916" s="1">
        <v>4062.04</v>
      </c>
      <c r="M7916" s="1" t="s">
        <v>390</v>
      </c>
      <c r="N7916" s="1" t="s">
        <v>22395</v>
      </c>
      <c r="O7916" s="4">
        <v>44352.0</v>
      </c>
      <c r="P7916" s="4">
        <v>44341.0</v>
      </c>
      <c r="Q7916" s="1" t="s">
        <v>22893</v>
      </c>
      <c r="R7916" s="1" t="s">
        <v>122</v>
      </c>
      <c r="S7916" s="1" t="s">
        <v>32</v>
      </c>
      <c r="T7916" s="1">
        <v>78701.0</v>
      </c>
      <c r="U7916" s="1" t="s">
        <v>22894</v>
      </c>
    </row>
    <row r="7917">
      <c r="A7917" s="1" t="s">
        <v>24984</v>
      </c>
      <c r="B7917" s="1">
        <v>37342.0</v>
      </c>
      <c r="C7917" s="1">
        <v>2276.0</v>
      </c>
      <c r="D7917" s="2" t="s">
        <v>22405</v>
      </c>
      <c r="G7917" s="3" t="str">
        <f t="shared" si="1"/>
        <v> </v>
      </c>
      <c r="H7917" s="3" t="str">
        <f t="shared" si="2"/>
        <v> </v>
      </c>
      <c r="I7917" s="1" t="s">
        <v>5653</v>
      </c>
      <c r="J7917" s="1" t="s">
        <v>389</v>
      </c>
      <c r="K7917" s="1" t="s">
        <v>50</v>
      </c>
      <c r="L7917" s="1">
        <v>4310.29</v>
      </c>
      <c r="M7917" s="1" t="s">
        <v>390</v>
      </c>
      <c r="N7917" s="1" t="s">
        <v>22395</v>
      </c>
      <c r="O7917" s="4">
        <v>44352.0</v>
      </c>
      <c r="P7917" s="4">
        <v>44315.0</v>
      </c>
      <c r="Q7917" s="1" t="s">
        <v>22893</v>
      </c>
      <c r="R7917" s="1" t="s">
        <v>122</v>
      </c>
      <c r="S7917" s="1" t="s">
        <v>32</v>
      </c>
      <c r="T7917" s="1">
        <v>78701.0</v>
      </c>
      <c r="U7917" s="1" t="s">
        <v>22894</v>
      </c>
    </row>
    <row r="7918">
      <c r="A7918" s="1" t="s">
        <v>24985</v>
      </c>
      <c r="B7918" s="1">
        <v>37343.0</v>
      </c>
      <c r="C7918" s="1">
        <v>2276.0</v>
      </c>
      <c r="D7918" s="2" t="s">
        <v>22405</v>
      </c>
      <c r="G7918" s="3" t="str">
        <f t="shared" si="1"/>
        <v> </v>
      </c>
      <c r="H7918" s="3" t="str">
        <f t="shared" si="2"/>
        <v> </v>
      </c>
      <c r="I7918" s="1" t="s">
        <v>5653</v>
      </c>
      <c r="J7918" s="1" t="s">
        <v>389</v>
      </c>
      <c r="K7918" s="1" t="s">
        <v>50</v>
      </c>
      <c r="L7918" s="1">
        <v>4874.67</v>
      </c>
      <c r="M7918" s="1" t="s">
        <v>390</v>
      </c>
      <c r="N7918" s="1" t="s">
        <v>22395</v>
      </c>
      <c r="O7918" s="4">
        <v>44352.0</v>
      </c>
      <c r="P7918" s="4">
        <v>44315.0</v>
      </c>
      <c r="Q7918" s="1" t="s">
        <v>22893</v>
      </c>
      <c r="R7918" s="1" t="s">
        <v>122</v>
      </c>
      <c r="S7918" s="1" t="s">
        <v>32</v>
      </c>
      <c r="T7918" s="1">
        <v>78701.0</v>
      </c>
      <c r="U7918" s="1" t="s">
        <v>22894</v>
      </c>
    </row>
    <row r="7919">
      <c r="A7919" s="1" t="s">
        <v>24986</v>
      </c>
      <c r="B7919" s="1">
        <v>37926.0</v>
      </c>
      <c r="C7919" s="1">
        <v>2315.0</v>
      </c>
      <c r="D7919" s="2" t="s">
        <v>22409</v>
      </c>
      <c r="G7919" s="3" t="str">
        <f t="shared" si="1"/>
        <v> </v>
      </c>
      <c r="H7919" s="3" t="str">
        <f t="shared" si="2"/>
        <v> </v>
      </c>
      <c r="I7919" s="1" t="s">
        <v>5653</v>
      </c>
      <c r="J7919" s="1" t="s">
        <v>389</v>
      </c>
      <c r="K7919" s="1" t="s">
        <v>53</v>
      </c>
      <c r="L7919" s="1">
        <v>5000.0</v>
      </c>
      <c r="M7919" s="1" t="s">
        <v>390</v>
      </c>
      <c r="N7919" s="1" t="s">
        <v>22395</v>
      </c>
      <c r="P7919" s="4">
        <v>44361.0</v>
      </c>
      <c r="Q7919" s="1" t="s">
        <v>22893</v>
      </c>
      <c r="R7919" s="1" t="s">
        <v>122</v>
      </c>
      <c r="S7919" s="1" t="s">
        <v>32</v>
      </c>
      <c r="T7919" s="1">
        <v>78701.0</v>
      </c>
      <c r="U7919" s="1" t="s">
        <v>22894</v>
      </c>
    </row>
    <row r="7920">
      <c r="A7920" s="1" t="s">
        <v>24987</v>
      </c>
      <c r="B7920" s="1">
        <v>37930.0</v>
      </c>
      <c r="C7920" s="1">
        <v>2315.0</v>
      </c>
      <c r="D7920" s="2" t="s">
        <v>22409</v>
      </c>
      <c r="E7920" s="1" t="s">
        <v>758</v>
      </c>
      <c r="F7920" s="1" t="s">
        <v>24988</v>
      </c>
      <c r="G7920" s="3" t="str">
        <f t="shared" si="1"/>
        <v>Elizabeth De Leon</v>
      </c>
      <c r="H7920" s="3" t="str">
        <f t="shared" si="2"/>
        <v>ELIZABETH DE LEON</v>
      </c>
      <c r="J7920" s="1" t="s">
        <v>389</v>
      </c>
      <c r="K7920" s="1" t="s">
        <v>53</v>
      </c>
      <c r="L7920" s="1">
        <v>5000.0</v>
      </c>
      <c r="M7920" s="1" t="s">
        <v>390</v>
      </c>
      <c r="N7920" s="1" t="s">
        <v>22395</v>
      </c>
      <c r="P7920" s="4">
        <v>44346.0</v>
      </c>
      <c r="Q7920" s="1" t="s">
        <v>24989</v>
      </c>
      <c r="R7920" s="1" t="s">
        <v>31</v>
      </c>
      <c r="S7920" s="1" t="s">
        <v>32</v>
      </c>
      <c r="T7920" s="1">
        <v>75218.0</v>
      </c>
      <c r="U7920" s="1" t="s">
        <v>24990</v>
      </c>
    </row>
    <row r="7921">
      <c r="A7921" s="1" t="s">
        <v>24991</v>
      </c>
      <c r="B7921" s="1">
        <v>37367.0</v>
      </c>
      <c r="C7921" s="1">
        <v>2276.0</v>
      </c>
      <c r="D7921" s="2" t="s">
        <v>22405</v>
      </c>
      <c r="G7921" s="3" t="str">
        <f t="shared" si="1"/>
        <v> </v>
      </c>
      <c r="H7921" s="3" t="str">
        <f t="shared" si="2"/>
        <v> </v>
      </c>
      <c r="I7921" s="1" t="s">
        <v>5653</v>
      </c>
      <c r="J7921" s="1" t="s">
        <v>389</v>
      </c>
      <c r="K7921" s="1" t="s">
        <v>50</v>
      </c>
      <c r="L7921" s="1">
        <v>5007.42</v>
      </c>
      <c r="M7921" s="1" t="s">
        <v>390</v>
      </c>
      <c r="N7921" s="1" t="s">
        <v>22395</v>
      </c>
      <c r="O7921" s="4">
        <v>44352.0</v>
      </c>
      <c r="P7921" s="4">
        <v>44341.0</v>
      </c>
      <c r="Q7921" s="1" t="s">
        <v>22893</v>
      </c>
      <c r="R7921" s="1" t="s">
        <v>122</v>
      </c>
      <c r="S7921" s="1" t="s">
        <v>32</v>
      </c>
      <c r="T7921" s="1">
        <v>78701.0</v>
      </c>
      <c r="U7921" s="1" t="s">
        <v>22894</v>
      </c>
    </row>
    <row r="7922">
      <c r="A7922" s="1" t="s">
        <v>24992</v>
      </c>
      <c r="B7922" s="1">
        <v>36052.0</v>
      </c>
      <c r="C7922" s="1">
        <v>2143.0</v>
      </c>
      <c r="D7922" s="2" t="s">
        <v>22401</v>
      </c>
      <c r="G7922" s="3" t="str">
        <f t="shared" si="1"/>
        <v> </v>
      </c>
      <c r="H7922" s="3" t="str">
        <f t="shared" si="2"/>
        <v> </v>
      </c>
      <c r="I7922" s="1" t="s">
        <v>5653</v>
      </c>
      <c r="J7922" s="1" t="s">
        <v>389</v>
      </c>
      <c r="K7922" s="1" t="s">
        <v>44</v>
      </c>
      <c r="L7922" s="1">
        <v>5461.09</v>
      </c>
      <c r="M7922" s="1" t="s">
        <v>390</v>
      </c>
      <c r="N7922" s="1" t="s">
        <v>22395</v>
      </c>
      <c r="O7922" s="4">
        <v>44317.0</v>
      </c>
      <c r="P7922" s="4">
        <v>44256.0</v>
      </c>
      <c r="Q7922" s="1" t="s">
        <v>5654</v>
      </c>
      <c r="R7922" s="1" t="s">
        <v>122</v>
      </c>
      <c r="S7922" s="1" t="s">
        <v>32</v>
      </c>
      <c r="T7922" s="1">
        <v>78701.0</v>
      </c>
      <c r="U7922" s="1" t="s">
        <v>5655</v>
      </c>
    </row>
    <row r="7923">
      <c r="A7923" s="1" t="s">
        <v>24993</v>
      </c>
      <c r="B7923" s="1">
        <v>36514.0</v>
      </c>
      <c r="C7923" s="1">
        <v>2213.0</v>
      </c>
      <c r="D7923" s="2" t="s">
        <v>22403</v>
      </c>
      <c r="G7923" s="3" t="str">
        <f t="shared" si="1"/>
        <v> </v>
      </c>
      <c r="H7923" s="3" t="str">
        <f t="shared" si="2"/>
        <v> </v>
      </c>
      <c r="I7923" s="1" t="s">
        <v>5653</v>
      </c>
      <c r="J7923" s="1" t="s">
        <v>389</v>
      </c>
      <c r="K7923" s="1" t="s">
        <v>47</v>
      </c>
      <c r="L7923" s="1">
        <v>5562.04</v>
      </c>
      <c r="M7923" s="1" t="s">
        <v>390</v>
      </c>
      <c r="N7923" s="1" t="s">
        <v>22395</v>
      </c>
      <c r="O7923" s="4">
        <v>44317.0</v>
      </c>
      <c r="P7923" s="4">
        <v>44285.0</v>
      </c>
      <c r="Q7923" s="1" t="s">
        <v>23633</v>
      </c>
      <c r="R7923" s="1" t="s">
        <v>122</v>
      </c>
      <c r="S7923" s="1" t="s">
        <v>32</v>
      </c>
      <c r="T7923" s="1">
        <v>78701.0</v>
      </c>
      <c r="U7923" s="1" t="s">
        <v>23634</v>
      </c>
    </row>
    <row r="7924">
      <c r="A7924" s="1" t="s">
        <v>24994</v>
      </c>
      <c r="B7924" s="1">
        <v>37920.0</v>
      </c>
      <c r="C7924" s="1">
        <v>2315.0</v>
      </c>
      <c r="D7924" s="2" t="s">
        <v>22409</v>
      </c>
      <c r="G7924" s="3" t="str">
        <f t="shared" si="1"/>
        <v> </v>
      </c>
      <c r="H7924" s="3" t="str">
        <f t="shared" si="2"/>
        <v> </v>
      </c>
      <c r="I7924" s="1" t="s">
        <v>5653</v>
      </c>
      <c r="J7924" s="1" t="s">
        <v>389</v>
      </c>
      <c r="K7924" s="1" t="s">
        <v>53</v>
      </c>
      <c r="L7924" s="1">
        <v>5852.12</v>
      </c>
      <c r="M7924" s="1" t="s">
        <v>390</v>
      </c>
      <c r="N7924" s="1" t="s">
        <v>22395</v>
      </c>
      <c r="P7924" s="4">
        <v>44348.0</v>
      </c>
      <c r="Q7924" s="1" t="s">
        <v>22893</v>
      </c>
      <c r="R7924" s="1" t="s">
        <v>122</v>
      </c>
      <c r="S7924" s="1" t="s">
        <v>32</v>
      </c>
      <c r="T7924" s="1">
        <v>78701.0</v>
      </c>
      <c r="U7924" s="1" t="s">
        <v>22894</v>
      </c>
    </row>
    <row r="7925">
      <c r="A7925" s="1" t="s">
        <v>24995</v>
      </c>
      <c r="B7925" s="1">
        <v>36056.0</v>
      </c>
      <c r="C7925" s="1">
        <v>2143.0</v>
      </c>
      <c r="D7925" s="2" t="s">
        <v>22401</v>
      </c>
      <c r="G7925" s="3" t="str">
        <f t="shared" si="1"/>
        <v> </v>
      </c>
      <c r="H7925" s="3" t="str">
        <f t="shared" si="2"/>
        <v> </v>
      </c>
      <c r="I7925" s="1" t="s">
        <v>5653</v>
      </c>
      <c r="J7925" s="1" t="s">
        <v>389</v>
      </c>
      <c r="K7925" s="1" t="s">
        <v>44</v>
      </c>
      <c r="L7925" s="1">
        <v>5867.24</v>
      </c>
      <c r="M7925" s="1" t="s">
        <v>390</v>
      </c>
      <c r="N7925" s="1" t="s">
        <v>22395</v>
      </c>
      <c r="O7925" s="4">
        <v>44317.0</v>
      </c>
      <c r="P7925" s="4">
        <v>44265.0</v>
      </c>
      <c r="Q7925" s="1" t="s">
        <v>5654</v>
      </c>
      <c r="R7925" s="1" t="s">
        <v>122</v>
      </c>
      <c r="S7925" s="1" t="s">
        <v>32</v>
      </c>
      <c r="T7925" s="1">
        <v>78701.0</v>
      </c>
      <c r="U7925" s="1" t="s">
        <v>5655</v>
      </c>
    </row>
    <row r="7926">
      <c r="A7926" s="1" t="s">
        <v>24996</v>
      </c>
      <c r="B7926" s="1">
        <v>36043.0</v>
      </c>
      <c r="C7926" s="1">
        <v>2143.0</v>
      </c>
      <c r="D7926" s="2" t="s">
        <v>22401</v>
      </c>
      <c r="G7926" s="3" t="str">
        <f t="shared" si="1"/>
        <v> </v>
      </c>
      <c r="H7926" s="3" t="str">
        <f t="shared" si="2"/>
        <v> </v>
      </c>
      <c r="I7926" s="1" t="s">
        <v>5653</v>
      </c>
      <c r="J7926" s="1" t="s">
        <v>389</v>
      </c>
      <c r="K7926" s="1" t="s">
        <v>44</v>
      </c>
      <c r="L7926" s="1">
        <v>7561.09</v>
      </c>
      <c r="M7926" s="1" t="s">
        <v>390</v>
      </c>
      <c r="N7926" s="1" t="s">
        <v>22395</v>
      </c>
      <c r="O7926" s="4">
        <v>44317.0</v>
      </c>
      <c r="P7926" s="4">
        <v>44230.0</v>
      </c>
      <c r="Q7926" s="1" t="s">
        <v>5654</v>
      </c>
      <c r="R7926" s="1" t="s">
        <v>122</v>
      </c>
      <c r="S7926" s="1" t="s">
        <v>32</v>
      </c>
      <c r="T7926" s="1">
        <v>78701.0</v>
      </c>
      <c r="U7926" s="1" t="s">
        <v>5655</v>
      </c>
    </row>
    <row r="7927">
      <c r="A7927" s="1" t="s">
        <v>24997</v>
      </c>
      <c r="B7927" s="1">
        <v>36519.0</v>
      </c>
      <c r="C7927" s="1">
        <v>2213.0</v>
      </c>
      <c r="D7927" s="2" t="s">
        <v>22403</v>
      </c>
      <c r="G7927" s="3" t="str">
        <f t="shared" si="1"/>
        <v> </v>
      </c>
      <c r="H7927" s="3" t="str">
        <f t="shared" si="2"/>
        <v> </v>
      </c>
      <c r="I7927" s="1" t="s">
        <v>5653</v>
      </c>
      <c r="J7927" s="1" t="s">
        <v>389</v>
      </c>
      <c r="K7927" s="1" t="s">
        <v>47</v>
      </c>
      <c r="L7927" s="1">
        <v>7729.85</v>
      </c>
      <c r="M7927" s="1" t="s">
        <v>390</v>
      </c>
      <c r="N7927" s="1" t="s">
        <v>22395</v>
      </c>
      <c r="O7927" s="4">
        <v>44317.0</v>
      </c>
      <c r="P7927" s="4">
        <v>44293.0</v>
      </c>
      <c r="Q7927" s="1" t="s">
        <v>23633</v>
      </c>
      <c r="R7927" s="1" t="s">
        <v>122</v>
      </c>
      <c r="S7927" s="1" t="s">
        <v>32</v>
      </c>
      <c r="T7927" s="1">
        <v>78701.0</v>
      </c>
      <c r="U7927" s="1" t="s">
        <v>23634</v>
      </c>
    </row>
    <row r="7928">
      <c r="A7928" s="1" t="s">
        <v>24998</v>
      </c>
      <c r="B7928" s="1">
        <v>36521.0</v>
      </c>
      <c r="C7928" s="1">
        <v>2213.0</v>
      </c>
      <c r="D7928" s="2" t="s">
        <v>22403</v>
      </c>
      <c r="G7928" s="3" t="str">
        <f t="shared" si="1"/>
        <v> </v>
      </c>
      <c r="H7928" s="3" t="str">
        <f t="shared" si="2"/>
        <v> </v>
      </c>
      <c r="I7928" s="1" t="s">
        <v>5653</v>
      </c>
      <c r="J7928" s="1" t="s">
        <v>389</v>
      </c>
      <c r="K7928" s="1" t="s">
        <v>47</v>
      </c>
      <c r="L7928" s="1">
        <v>7734.18</v>
      </c>
      <c r="M7928" s="1" t="s">
        <v>390</v>
      </c>
      <c r="N7928" s="1" t="s">
        <v>22395</v>
      </c>
      <c r="O7928" s="4">
        <v>44317.0</v>
      </c>
      <c r="P7928" s="4">
        <v>44301.0</v>
      </c>
      <c r="Q7928" s="1" t="s">
        <v>23633</v>
      </c>
      <c r="R7928" s="1" t="s">
        <v>122</v>
      </c>
      <c r="S7928" s="1" t="s">
        <v>32</v>
      </c>
      <c r="T7928" s="1">
        <v>78701.0</v>
      </c>
      <c r="U7928" s="1" t="s">
        <v>23634</v>
      </c>
    </row>
    <row r="7929">
      <c r="A7929" s="1" t="s">
        <v>24999</v>
      </c>
      <c r="B7929" s="1">
        <v>36522.0</v>
      </c>
      <c r="C7929" s="1">
        <v>2213.0</v>
      </c>
      <c r="D7929" s="2" t="s">
        <v>22403</v>
      </c>
      <c r="G7929" s="3" t="str">
        <f t="shared" si="1"/>
        <v> </v>
      </c>
      <c r="H7929" s="3" t="str">
        <f t="shared" si="2"/>
        <v> </v>
      </c>
      <c r="I7929" s="1" t="s">
        <v>5653</v>
      </c>
      <c r="J7929" s="1" t="s">
        <v>389</v>
      </c>
      <c r="K7929" s="1" t="s">
        <v>47</v>
      </c>
      <c r="L7929" s="1">
        <v>7734.18</v>
      </c>
      <c r="M7929" s="1" t="s">
        <v>390</v>
      </c>
      <c r="N7929" s="1" t="s">
        <v>22395</v>
      </c>
      <c r="O7929" s="4">
        <v>44317.0</v>
      </c>
      <c r="P7929" s="4">
        <v>44304.0</v>
      </c>
      <c r="Q7929" s="1" t="s">
        <v>23633</v>
      </c>
      <c r="R7929" s="1" t="s">
        <v>122</v>
      </c>
      <c r="S7929" s="1" t="s">
        <v>32</v>
      </c>
      <c r="T7929" s="1">
        <v>78701.0</v>
      </c>
      <c r="U7929" s="1" t="s">
        <v>23634</v>
      </c>
    </row>
    <row r="7930">
      <c r="A7930" s="1" t="s">
        <v>25000</v>
      </c>
      <c r="B7930" s="1">
        <v>37916.0</v>
      </c>
      <c r="C7930" s="1">
        <v>2315.0</v>
      </c>
      <c r="D7930" s="2" t="s">
        <v>22409</v>
      </c>
      <c r="G7930" s="3" t="str">
        <f t="shared" si="1"/>
        <v> </v>
      </c>
      <c r="H7930" s="3" t="str">
        <f t="shared" si="2"/>
        <v> </v>
      </c>
      <c r="I7930" s="1" t="s">
        <v>5653</v>
      </c>
      <c r="J7930" s="1" t="s">
        <v>389</v>
      </c>
      <c r="K7930" s="1" t="s">
        <v>53</v>
      </c>
      <c r="L7930" s="1">
        <v>7850.39</v>
      </c>
      <c r="M7930" s="1" t="s">
        <v>390</v>
      </c>
      <c r="N7930" s="1" t="s">
        <v>22395</v>
      </c>
      <c r="P7930" s="4">
        <v>44343.0</v>
      </c>
      <c r="Q7930" s="1" t="s">
        <v>22893</v>
      </c>
      <c r="R7930" s="1" t="s">
        <v>122</v>
      </c>
      <c r="S7930" s="1" t="s">
        <v>32</v>
      </c>
      <c r="T7930" s="1">
        <v>78701.0</v>
      </c>
      <c r="U7930" s="1" t="s">
        <v>22894</v>
      </c>
    </row>
    <row r="7931">
      <c r="A7931" s="1" t="s">
        <v>25001</v>
      </c>
      <c r="B7931" s="1">
        <v>37363.0</v>
      </c>
      <c r="C7931" s="1">
        <v>2276.0</v>
      </c>
      <c r="D7931" s="2" t="s">
        <v>22405</v>
      </c>
      <c r="G7931" s="3" t="str">
        <f t="shared" si="1"/>
        <v> </v>
      </c>
      <c r="H7931" s="3" t="str">
        <f t="shared" si="2"/>
        <v> </v>
      </c>
      <c r="I7931" s="1" t="s">
        <v>5653</v>
      </c>
      <c r="J7931" s="1" t="s">
        <v>389</v>
      </c>
      <c r="K7931" s="1" t="s">
        <v>50</v>
      </c>
      <c r="L7931" s="1">
        <v>9128.68</v>
      </c>
      <c r="M7931" s="1" t="s">
        <v>390</v>
      </c>
      <c r="N7931" s="1" t="s">
        <v>22395</v>
      </c>
      <c r="O7931" s="4">
        <v>44352.0</v>
      </c>
      <c r="P7931" s="4">
        <v>44340.0</v>
      </c>
      <c r="Q7931" s="1" t="s">
        <v>22893</v>
      </c>
      <c r="R7931" s="1" t="s">
        <v>122</v>
      </c>
      <c r="S7931" s="1" t="s">
        <v>32</v>
      </c>
      <c r="T7931" s="1">
        <v>78701.0</v>
      </c>
      <c r="U7931" s="1" t="s">
        <v>22894</v>
      </c>
    </row>
    <row r="7932">
      <c r="A7932" s="1" t="s">
        <v>25002</v>
      </c>
      <c r="B7932" s="1">
        <v>36517.0</v>
      </c>
      <c r="C7932" s="1">
        <v>2213.0</v>
      </c>
      <c r="D7932" s="2" t="s">
        <v>22403</v>
      </c>
      <c r="G7932" s="3" t="str">
        <f t="shared" si="1"/>
        <v> </v>
      </c>
      <c r="H7932" s="3" t="str">
        <f t="shared" si="2"/>
        <v> </v>
      </c>
      <c r="I7932" s="1" t="s">
        <v>5653</v>
      </c>
      <c r="J7932" s="1" t="s">
        <v>389</v>
      </c>
      <c r="K7932" s="1" t="s">
        <v>47</v>
      </c>
      <c r="L7932" s="1">
        <v>9337.57</v>
      </c>
      <c r="M7932" s="1" t="s">
        <v>390</v>
      </c>
      <c r="N7932" s="1" t="s">
        <v>22395</v>
      </c>
      <c r="O7932" s="4">
        <v>44317.0</v>
      </c>
      <c r="P7932" s="4">
        <v>44287.0</v>
      </c>
      <c r="Q7932" s="1" t="s">
        <v>23633</v>
      </c>
      <c r="R7932" s="1" t="s">
        <v>122</v>
      </c>
      <c r="S7932" s="1" t="s">
        <v>32</v>
      </c>
      <c r="T7932" s="1">
        <v>78701.0</v>
      </c>
      <c r="U7932" s="1" t="s">
        <v>23634</v>
      </c>
    </row>
    <row r="7933">
      <c r="A7933" s="1" t="s">
        <v>25003</v>
      </c>
      <c r="B7933" s="1">
        <v>37356.0</v>
      </c>
      <c r="C7933" s="1">
        <v>2276.0</v>
      </c>
      <c r="D7933" s="2" t="s">
        <v>22405</v>
      </c>
      <c r="G7933" s="3" t="str">
        <f t="shared" si="1"/>
        <v> </v>
      </c>
      <c r="H7933" s="3" t="str">
        <f t="shared" si="2"/>
        <v> </v>
      </c>
      <c r="I7933" s="1" t="s">
        <v>5653</v>
      </c>
      <c r="J7933" s="1" t="s">
        <v>389</v>
      </c>
      <c r="K7933" s="1" t="s">
        <v>50</v>
      </c>
      <c r="L7933" s="1">
        <v>10285.67</v>
      </c>
      <c r="M7933" s="1" t="s">
        <v>390</v>
      </c>
      <c r="N7933" s="1" t="s">
        <v>22395</v>
      </c>
      <c r="O7933" s="4">
        <v>44352.0</v>
      </c>
      <c r="P7933" s="4">
        <v>44330.0</v>
      </c>
      <c r="Q7933" s="1" t="s">
        <v>22893</v>
      </c>
      <c r="R7933" s="1" t="s">
        <v>122</v>
      </c>
      <c r="S7933" s="1" t="s">
        <v>32</v>
      </c>
      <c r="T7933" s="1">
        <v>78701.0</v>
      </c>
      <c r="U7933" s="1" t="s">
        <v>22894</v>
      </c>
    </row>
    <row r="7934">
      <c r="A7934" s="1" t="s">
        <v>25004</v>
      </c>
      <c r="B7934" s="1">
        <v>37353.0</v>
      </c>
      <c r="C7934" s="1">
        <v>2276.0</v>
      </c>
      <c r="D7934" s="2" t="s">
        <v>22405</v>
      </c>
      <c r="G7934" s="3" t="str">
        <f t="shared" si="1"/>
        <v> </v>
      </c>
      <c r="H7934" s="3" t="str">
        <f t="shared" si="2"/>
        <v> </v>
      </c>
      <c r="I7934" s="1" t="s">
        <v>5653</v>
      </c>
      <c r="J7934" s="1" t="s">
        <v>389</v>
      </c>
      <c r="K7934" s="1" t="s">
        <v>50</v>
      </c>
      <c r="L7934" s="1">
        <v>13562.04</v>
      </c>
      <c r="M7934" s="1" t="s">
        <v>390</v>
      </c>
      <c r="N7934" s="1" t="s">
        <v>22395</v>
      </c>
      <c r="O7934" s="4">
        <v>44352.0</v>
      </c>
      <c r="P7934" s="4">
        <v>44327.0</v>
      </c>
      <c r="Q7934" s="1" t="s">
        <v>22893</v>
      </c>
      <c r="R7934" s="1" t="s">
        <v>122</v>
      </c>
      <c r="S7934" s="1" t="s">
        <v>32</v>
      </c>
      <c r="T7934" s="1">
        <v>78701.0</v>
      </c>
      <c r="U7934" s="1" t="s">
        <v>22894</v>
      </c>
    </row>
    <row r="7935">
      <c r="A7935" s="1" t="s">
        <v>25005</v>
      </c>
      <c r="B7935" s="1">
        <v>37361.0</v>
      </c>
      <c r="C7935" s="1">
        <v>2276.0</v>
      </c>
      <c r="D7935" s="2" t="s">
        <v>22405</v>
      </c>
      <c r="G7935" s="3" t="str">
        <f t="shared" si="1"/>
        <v> </v>
      </c>
      <c r="H7935" s="3" t="str">
        <f t="shared" si="2"/>
        <v> </v>
      </c>
      <c r="I7935" s="1" t="s">
        <v>5653</v>
      </c>
      <c r="J7935" s="1" t="s">
        <v>389</v>
      </c>
      <c r="K7935" s="1" t="s">
        <v>50</v>
      </c>
      <c r="L7935" s="1">
        <v>13971.74</v>
      </c>
      <c r="M7935" s="1" t="s">
        <v>390</v>
      </c>
      <c r="N7935" s="1" t="s">
        <v>22395</v>
      </c>
      <c r="O7935" s="4">
        <v>44352.0</v>
      </c>
      <c r="P7935" s="4">
        <v>44337.0</v>
      </c>
      <c r="Q7935" s="1" t="s">
        <v>22893</v>
      </c>
      <c r="R7935" s="1" t="s">
        <v>122</v>
      </c>
      <c r="S7935" s="1" t="s">
        <v>32</v>
      </c>
      <c r="T7935" s="1">
        <v>78701.0</v>
      </c>
      <c r="U7935" s="1" t="s">
        <v>22894</v>
      </c>
    </row>
    <row r="7936">
      <c r="A7936" s="1" t="s">
        <v>25006</v>
      </c>
      <c r="B7936" s="1">
        <v>2425.0</v>
      </c>
      <c r="C7936" s="1">
        <v>2425.0</v>
      </c>
      <c r="D7936" s="2" t="s">
        <v>25007</v>
      </c>
      <c r="E7936" s="1" t="s">
        <v>1760</v>
      </c>
      <c r="F7936" s="1" t="s">
        <v>22003</v>
      </c>
      <c r="G7936" s="3" t="str">
        <f t="shared" si="1"/>
        <v>Jennifer Cortez</v>
      </c>
      <c r="H7936" s="3" t="str">
        <f t="shared" si="2"/>
        <v>JENNIFER CORTEZ</v>
      </c>
      <c r="J7936" s="1" t="s">
        <v>26</v>
      </c>
      <c r="K7936" s="1" t="s">
        <v>12515</v>
      </c>
      <c r="L7936" s="1">
        <v>0.0</v>
      </c>
      <c r="M7936" s="1" t="s">
        <v>28</v>
      </c>
      <c r="N7936" s="1" t="s">
        <v>25008</v>
      </c>
      <c r="O7936" s="4">
        <v>44317.0</v>
      </c>
      <c r="P7936" s="4">
        <v>44662.73706018519</v>
      </c>
      <c r="Q7936" s="1" t="s">
        <v>25009</v>
      </c>
      <c r="R7936" s="1" t="s">
        <v>31</v>
      </c>
      <c r="S7936" s="1" t="s">
        <v>32</v>
      </c>
      <c r="T7936" s="1">
        <v>75215.0</v>
      </c>
      <c r="U7936" s="1" t="s">
        <v>25010</v>
      </c>
    </row>
    <row r="7937">
      <c r="A7937" s="1" t="s">
        <v>25011</v>
      </c>
      <c r="B7937" s="1">
        <v>2200.0</v>
      </c>
      <c r="C7937" s="1">
        <v>2200.0</v>
      </c>
      <c r="D7937" s="2" t="s">
        <v>25012</v>
      </c>
      <c r="E7937" s="1" t="s">
        <v>1760</v>
      </c>
      <c r="F7937" s="1" t="s">
        <v>22003</v>
      </c>
      <c r="G7937" s="3" t="str">
        <f t="shared" si="1"/>
        <v>Jennifer Cortez</v>
      </c>
      <c r="H7937" s="3" t="str">
        <f t="shared" si="2"/>
        <v>JENNIFER CORTEZ</v>
      </c>
      <c r="J7937" s="1" t="s">
        <v>26</v>
      </c>
      <c r="K7937" s="1" t="s">
        <v>44</v>
      </c>
      <c r="L7937" s="1">
        <v>0.0</v>
      </c>
      <c r="M7937" s="1" t="s">
        <v>28</v>
      </c>
      <c r="N7937" s="1" t="s">
        <v>25008</v>
      </c>
      <c r="O7937" s="4">
        <v>44317.0</v>
      </c>
      <c r="P7937" s="4">
        <v>44288.11131944445</v>
      </c>
      <c r="Q7937" s="1" t="s">
        <v>25013</v>
      </c>
      <c r="R7937" s="1" t="s">
        <v>31</v>
      </c>
      <c r="S7937" s="1" t="s">
        <v>32</v>
      </c>
      <c r="T7937" s="1">
        <v>75226.0</v>
      </c>
      <c r="U7937" s="1" t="s">
        <v>25014</v>
      </c>
    </row>
    <row r="7938">
      <c r="A7938" s="1" t="s">
        <v>25015</v>
      </c>
      <c r="B7938" s="1">
        <v>2264.0</v>
      </c>
      <c r="C7938" s="1">
        <v>2264.0</v>
      </c>
      <c r="D7938" s="2" t="s">
        <v>25016</v>
      </c>
      <c r="E7938" s="1" t="s">
        <v>1760</v>
      </c>
      <c r="F7938" s="1" t="s">
        <v>22003</v>
      </c>
      <c r="G7938" s="3" t="str">
        <f t="shared" si="1"/>
        <v>Jennifer Cortez</v>
      </c>
      <c r="H7938" s="3" t="str">
        <f t="shared" si="2"/>
        <v>JENNIFER CORTEZ</v>
      </c>
      <c r="J7938" s="1" t="s">
        <v>26</v>
      </c>
      <c r="K7938" s="1" t="s">
        <v>47</v>
      </c>
      <c r="L7938" s="1">
        <v>0.0</v>
      </c>
      <c r="M7938" s="1" t="s">
        <v>28</v>
      </c>
      <c r="N7938" s="1" t="s">
        <v>25008</v>
      </c>
      <c r="O7938" s="4">
        <v>44317.0</v>
      </c>
      <c r="P7938" s="4">
        <v>44310.041134259256</v>
      </c>
      <c r="Q7938" s="1" t="s">
        <v>25013</v>
      </c>
      <c r="R7938" s="1" t="s">
        <v>31</v>
      </c>
      <c r="S7938" s="1" t="s">
        <v>32</v>
      </c>
      <c r="T7938" s="1">
        <v>75226.0</v>
      </c>
      <c r="U7938" s="1" t="s">
        <v>25014</v>
      </c>
    </row>
    <row r="7939">
      <c r="A7939" s="1" t="s">
        <v>25017</v>
      </c>
      <c r="B7939" s="1">
        <v>75514.0</v>
      </c>
      <c r="C7939" s="1">
        <v>2264.0</v>
      </c>
      <c r="D7939" s="2" t="s">
        <v>25016</v>
      </c>
      <c r="E7939" s="1" t="s">
        <v>12955</v>
      </c>
      <c r="F7939" s="1" t="s">
        <v>21316</v>
      </c>
      <c r="G7939" s="3" t="str">
        <f t="shared" si="1"/>
        <v>Rene Cedillo</v>
      </c>
      <c r="H7939" s="3" t="str">
        <f t="shared" si="2"/>
        <v>RENE CEDILLO</v>
      </c>
      <c r="J7939" s="1" t="s">
        <v>57</v>
      </c>
      <c r="K7939" s="1" t="s">
        <v>47</v>
      </c>
      <c r="L7939" s="1">
        <v>5.0</v>
      </c>
      <c r="M7939" s="1" t="s">
        <v>58</v>
      </c>
      <c r="N7939" s="1" t="s">
        <v>25008</v>
      </c>
      <c r="O7939" s="4">
        <v>44317.0</v>
      </c>
      <c r="P7939" s="4">
        <v>44301.0</v>
      </c>
      <c r="Q7939" s="1" t="s">
        <v>25018</v>
      </c>
      <c r="R7939" s="1" t="s">
        <v>31</v>
      </c>
      <c r="S7939" s="1" t="s">
        <v>32</v>
      </c>
      <c r="T7939" s="1">
        <v>75214.0</v>
      </c>
      <c r="U7939" s="1" t="s">
        <v>25019</v>
      </c>
    </row>
    <row r="7940">
      <c r="A7940" s="1" t="s">
        <v>25020</v>
      </c>
      <c r="B7940" s="1">
        <v>75501.0</v>
      </c>
      <c r="C7940" s="1">
        <v>2264.0</v>
      </c>
      <c r="D7940" s="2" t="s">
        <v>25016</v>
      </c>
      <c r="E7940" s="1" t="s">
        <v>3083</v>
      </c>
      <c r="F7940" s="1" t="s">
        <v>25021</v>
      </c>
      <c r="G7940" s="3" t="str">
        <f t="shared" si="1"/>
        <v>Laura Chavex</v>
      </c>
      <c r="H7940" s="3" t="str">
        <f t="shared" si="2"/>
        <v>LAURA CHAVEX</v>
      </c>
      <c r="J7940" s="1" t="s">
        <v>57</v>
      </c>
      <c r="K7940" s="1" t="s">
        <v>47</v>
      </c>
      <c r="L7940" s="1">
        <v>20.0</v>
      </c>
      <c r="M7940" s="1" t="s">
        <v>58</v>
      </c>
      <c r="N7940" s="1" t="s">
        <v>25008</v>
      </c>
      <c r="O7940" s="4">
        <v>44317.0</v>
      </c>
      <c r="P7940" s="4">
        <v>44301.0</v>
      </c>
      <c r="Q7940" s="1" t="s">
        <v>25022</v>
      </c>
      <c r="R7940" s="1" t="s">
        <v>143</v>
      </c>
      <c r="S7940" s="1" t="s">
        <v>32</v>
      </c>
      <c r="T7940" s="1">
        <v>75137.0</v>
      </c>
      <c r="U7940" s="1" t="s">
        <v>25023</v>
      </c>
    </row>
    <row r="7941">
      <c r="A7941" s="1" t="s">
        <v>25024</v>
      </c>
      <c r="B7941" s="1">
        <v>74891.0</v>
      </c>
      <c r="C7941" s="1">
        <v>2264.0</v>
      </c>
      <c r="D7941" s="2" t="s">
        <v>25016</v>
      </c>
      <c r="E7941" s="1" t="s">
        <v>16413</v>
      </c>
      <c r="F7941" s="1" t="s">
        <v>25025</v>
      </c>
      <c r="G7941" s="3" t="str">
        <f t="shared" si="1"/>
        <v>Dania Aragon</v>
      </c>
      <c r="H7941" s="3" t="str">
        <f t="shared" si="2"/>
        <v>DANIA ARAGON</v>
      </c>
      <c r="J7941" s="1" t="s">
        <v>57</v>
      </c>
      <c r="K7941" s="1" t="s">
        <v>47</v>
      </c>
      <c r="L7941" s="1">
        <v>25.0</v>
      </c>
      <c r="M7941" s="1" t="s">
        <v>58</v>
      </c>
      <c r="N7941" s="1" t="s">
        <v>25008</v>
      </c>
      <c r="O7941" s="4">
        <v>44317.0</v>
      </c>
      <c r="P7941" s="4">
        <v>44295.0</v>
      </c>
      <c r="Q7941" s="1" t="s">
        <v>25026</v>
      </c>
      <c r="R7941" s="1" t="s">
        <v>31</v>
      </c>
      <c r="S7941" s="1" t="s">
        <v>32</v>
      </c>
      <c r="T7941" s="1">
        <v>75218.0</v>
      </c>
      <c r="U7941" s="1" t="s">
        <v>25027</v>
      </c>
    </row>
    <row r="7942">
      <c r="A7942" s="1" t="s">
        <v>25028</v>
      </c>
      <c r="B7942" s="1">
        <v>75496.0</v>
      </c>
      <c r="C7942" s="1">
        <v>2264.0</v>
      </c>
      <c r="D7942" s="2" t="s">
        <v>25016</v>
      </c>
      <c r="E7942" s="1" t="s">
        <v>222</v>
      </c>
      <c r="F7942" s="1" t="s">
        <v>2282</v>
      </c>
      <c r="G7942" s="3" t="str">
        <f t="shared" si="1"/>
        <v>Kristi Lara</v>
      </c>
      <c r="H7942" s="3" t="str">
        <f t="shared" si="2"/>
        <v>KRISTI LARA</v>
      </c>
      <c r="J7942" s="1" t="s">
        <v>57</v>
      </c>
      <c r="K7942" s="1" t="s">
        <v>47</v>
      </c>
      <c r="L7942" s="1">
        <v>27.0</v>
      </c>
      <c r="M7942" s="1" t="s">
        <v>58</v>
      </c>
      <c r="N7942" s="1" t="s">
        <v>25008</v>
      </c>
      <c r="O7942" s="4">
        <v>44317.0</v>
      </c>
      <c r="P7942" s="4">
        <v>44291.0</v>
      </c>
      <c r="Q7942" s="1" t="s">
        <v>25029</v>
      </c>
      <c r="R7942" s="1" t="s">
        <v>31</v>
      </c>
      <c r="S7942" s="1" t="s">
        <v>32</v>
      </c>
      <c r="T7942" s="1">
        <v>75211.0</v>
      </c>
      <c r="U7942" s="1" t="s">
        <v>25030</v>
      </c>
    </row>
    <row r="7943">
      <c r="A7943" s="1" t="s">
        <v>25031</v>
      </c>
      <c r="B7943" s="1">
        <v>75498.0</v>
      </c>
      <c r="C7943" s="1">
        <v>2264.0</v>
      </c>
      <c r="D7943" s="2" t="s">
        <v>25016</v>
      </c>
      <c r="E7943" s="1" t="s">
        <v>3307</v>
      </c>
      <c r="F7943" s="1" t="s">
        <v>7829</v>
      </c>
      <c r="G7943" s="3" t="str">
        <f t="shared" si="1"/>
        <v>Michelle Guzman</v>
      </c>
      <c r="H7943" s="3" t="str">
        <f t="shared" si="2"/>
        <v>MICHELLE GUZMAN</v>
      </c>
      <c r="J7943" s="1" t="s">
        <v>57</v>
      </c>
      <c r="K7943" s="1" t="s">
        <v>47</v>
      </c>
      <c r="L7943" s="1">
        <v>40.0</v>
      </c>
      <c r="M7943" s="1" t="s">
        <v>58</v>
      </c>
      <c r="N7943" s="1" t="s">
        <v>25008</v>
      </c>
      <c r="O7943" s="4">
        <v>44317.0</v>
      </c>
      <c r="P7943" s="4">
        <v>44300.0</v>
      </c>
      <c r="Q7943" s="1" t="s">
        <v>25032</v>
      </c>
      <c r="R7943" s="1" t="s">
        <v>811</v>
      </c>
      <c r="S7943" s="1" t="s">
        <v>32</v>
      </c>
      <c r="T7943" s="1">
        <v>76014.0</v>
      </c>
      <c r="U7943" s="1" t="s">
        <v>25033</v>
      </c>
    </row>
    <row r="7944">
      <c r="A7944" s="1" t="s">
        <v>25034</v>
      </c>
      <c r="B7944" s="1">
        <v>71939.0</v>
      </c>
      <c r="C7944" s="1">
        <v>2200.0</v>
      </c>
      <c r="D7944" s="2" t="s">
        <v>25012</v>
      </c>
      <c r="E7944" s="1" t="s">
        <v>25035</v>
      </c>
      <c r="F7944" s="1" t="s">
        <v>21815</v>
      </c>
      <c r="G7944" s="3" t="str">
        <f t="shared" si="1"/>
        <v>Alejandra Aguirre</v>
      </c>
      <c r="H7944" s="3" t="str">
        <f t="shared" si="2"/>
        <v>ALEJANDRA AGUIRRE</v>
      </c>
      <c r="J7944" s="1" t="s">
        <v>57</v>
      </c>
      <c r="K7944" s="1" t="s">
        <v>44</v>
      </c>
      <c r="L7944" s="1">
        <v>50.0</v>
      </c>
      <c r="M7944" s="1" t="s">
        <v>58</v>
      </c>
      <c r="N7944" s="1" t="s">
        <v>25008</v>
      </c>
      <c r="O7944" s="4">
        <v>44317.0</v>
      </c>
      <c r="P7944" s="4">
        <v>44229.0</v>
      </c>
      <c r="Q7944" s="7">
        <v>44562.0</v>
      </c>
      <c r="R7944" s="1" t="s">
        <v>6638</v>
      </c>
      <c r="S7944" s="1" t="s">
        <v>2253</v>
      </c>
      <c r="T7944" s="1">
        <v>33132.0</v>
      </c>
      <c r="U7944" s="1" t="s">
        <v>25036</v>
      </c>
    </row>
    <row r="7945">
      <c r="A7945" s="1" t="s">
        <v>25037</v>
      </c>
      <c r="B7945" s="1">
        <v>71940.0</v>
      </c>
      <c r="C7945" s="1">
        <v>2200.0</v>
      </c>
      <c r="D7945" s="2" t="s">
        <v>25012</v>
      </c>
      <c r="E7945" s="1" t="s">
        <v>3951</v>
      </c>
      <c r="F7945" s="1" t="s">
        <v>25038</v>
      </c>
      <c r="G7945" s="3" t="str">
        <f t="shared" si="1"/>
        <v>Amanda Arizola</v>
      </c>
      <c r="H7945" s="3" t="str">
        <f t="shared" si="2"/>
        <v>AMANDA ARIZOLA</v>
      </c>
      <c r="J7945" s="1" t="s">
        <v>57</v>
      </c>
      <c r="K7945" s="1" t="s">
        <v>44</v>
      </c>
      <c r="L7945" s="1">
        <v>50.0</v>
      </c>
      <c r="M7945" s="1" t="s">
        <v>58</v>
      </c>
      <c r="N7945" s="1" t="s">
        <v>25008</v>
      </c>
      <c r="O7945" s="4">
        <v>44317.0</v>
      </c>
      <c r="P7945" s="4">
        <v>44229.0</v>
      </c>
      <c r="Q7945" s="7">
        <v>44562.0</v>
      </c>
      <c r="R7945" s="1" t="s">
        <v>31</v>
      </c>
      <c r="S7945" s="1" t="s">
        <v>32</v>
      </c>
      <c r="T7945" s="1">
        <v>75208.0</v>
      </c>
      <c r="U7945" s="1" t="s">
        <v>25039</v>
      </c>
    </row>
    <row r="7946">
      <c r="A7946" s="1" t="s">
        <v>25040</v>
      </c>
      <c r="B7946" s="1">
        <v>71941.0</v>
      </c>
      <c r="C7946" s="1">
        <v>2200.0</v>
      </c>
      <c r="D7946" s="2" t="s">
        <v>25012</v>
      </c>
      <c r="E7946" s="1" t="s">
        <v>25041</v>
      </c>
      <c r="F7946" s="1" t="s">
        <v>361</v>
      </c>
      <c r="G7946" s="3" t="str">
        <f t="shared" si="1"/>
        <v>Savohna Brown</v>
      </c>
      <c r="H7946" s="3" t="str">
        <f t="shared" si="2"/>
        <v>SAVOHNA BROWN</v>
      </c>
      <c r="J7946" s="1" t="s">
        <v>57</v>
      </c>
      <c r="K7946" s="1" t="s">
        <v>44</v>
      </c>
      <c r="L7946" s="1">
        <v>50.0</v>
      </c>
      <c r="M7946" s="1" t="s">
        <v>58</v>
      </c>
      <c r="N7946" s="1" t="s">
        <v>25008</v>
      </c>
      <c r="O7946" s="4">
        <v>44317.0</v>
      </c>
      <c r="P7946" s="4">
        <v>44229.0</v>
      </c>
      <c r="Q7946" s="7">
        <v>44562.0</v>
      </c>
      <c r="R7946" s="1" t="s">
        <v>31</v>
      </c>
      <c r="S7946" s="1" t="s">
        <v>32</v>
      </c>
      <c r="T7946" s="1">
        <v>75246.0</v>
      </c>
      <c r="U7946" s="1" t="s">
        <v>25042</v>
      </c>
    </row>
    <row r="7947">
      <c r="A7947" s="1" t="s">
        <v>25043</v>
      </c>
      <c r="B7947" s="1">
        <v>71943.0</v>
      </c>
      <c r="C7947" s="1">
        <v>2200.0</v>
      </c>
      <c r="D7947" s="2" t="s">
        <v>25012</v>
      </c>
      <c r="E7947" s="1" t="s">
        <v>25044</v>
      </c>
      <c r="F7947" s="1" t="s">
        <v>1394</v>
      </c>
      <c r="G7947" s="3" t="str">
        <f t="shared" si="1"/>
        <v>Elvia Rodriguez</v>
      </c>
      <c r="H7947" s="3" t="str">
        <f t="shared" si="2"/>
        <v>ELVIA RODRIGUEZ</v>
      </c>
      <c r="J7947" s="1" t="s">
        <v>57</v>
      </c>
      <c r="K7947" s="1" t="s">
        <v>44</v>
      </c>
      <c r="L7947" s="1">
        <v>50.0</v>
      </c>
      <c r="M7947" s="1" t="s">
        <v>58</v>
      </c>
      <c r="N7947" s="1" t="s">
        <v>25008</v>
      </c>
      <c r="O7947" s="4">
        <v>44317.0</v>
      </c>
      <c r="P7947" s="4">
        <v>44232.0</v>
      </c>
      <c r="Q7947" s="7">
        <v>44562.0</v>
      </c>
      <c r="R7947" s="1" t="s">
        <v>811</v>
      </c>
      <c r="S7947" s="1" t="s">
        <v>3228</v>
      </c>
      <c r="T7947" s="1">
        <v>22211.0</v>
      </c>
      <c r="U7947" s="1" t="s">
        <v>25045</v>
      </c>
    </row>
    <row r="7948">
      <c r="A7948" s="1" t="s">
        <v>25046</v>
      </c>
      <c r="B7948" s="1">
        <v>71944.0</v>
      </c>
      <c r="C7948" s="1">
        <v>2200.0</v>
      </c>
      <c r="D7948" s="2" t="s">
        <v>25012</v>
      </c>
      <c r="E7948" s="1" t="s">
        <v>11103</v>
      </c>
      <c r="F7948" s="1" t="s">
        <v>25047</v>
      </c>
      <c r="G7948" s="3" t="str">
        <f t="shared" si="1"/>
        <v>Greg Hladik</v>
      </c>
      <c r="H7948" s="3" t="str">
        <f t="shared" si="2"/>
        <v>GREG HLADIK</v>
      </c>
      <c r="J7948" s="1" t="s">
        <v>57</v>
      </c>
      <c r="K7948" s="1" t="s">
        <v>44</v>
      </c>
      <c r="L7948" s="1">
        <v>50.0</v>
      </c>
      <c r="M7948" s="1" t="s">
        <v>58</v>
      </c>
      <c r="N7948" s="1" t="s">
        <v>25008</v>
      </c>
      <c r="O7948" s="4">
        <v>44317.0</v>
      </c>
      <c r="P7948" s="4">
        <v>44238.0</v>
      </c>
      <c r="Q7948" s="7">
        <v>44562.0</v>
      </c>
      <c r="R7948" s="1" t="s">
        <v>25048</v>
      </c>
      <c r="S7948" s="1" t="s">
        <v>17087</v>
      </c>
      <c r="T7948" s="1">
        <v>73753.0</v>
      </c>
      <c r="U7948" s="1" t="s">
        <v>25049</v>
      </c>
    </row>
    <row r="7949">
      <c r="A7949" s="1" t="s">
        <v>25050</v>
      </c>
      <c r="B7949" s="1">
        <v>71954.0</v>
      </c>
      <c r="C7949" s="1">
        <v>2200.0</v>
      </c>
      <c r="D7949" s="2" t="s">
        <v>25012</v>
      </c>
      <c r="E7949" s="1" t="s">
        <v>3624</v>
      </c>
      <c r="F7949" s="1" t="s">
        <v>25051</v>
      </c>
      <c r="G7949" s="3" t="str">
        <f t="shared" si="1"/>
        <v>Cheryl Carrier</v>
      </c>
      <c r="H7949" s="3" t="str">
        <f t="shared" si="2"/>
        <v>CHERYL CARRIER</v>
      </c>
      <c r="J7949" s="1" t="s">
        <v>57</v>
      </c>
      <c r="K7949" s="1" t="s">
        <v>44</v>
      </c>
      <c r="L7949" s="1">
        <v>50.0</v>
      </c>
      <c r="M7949" s="1" t="s">
        <v>58</v>
      </c>
      <c r="N7949" s="1" t="s">
        <v>25008</v>
      </c>
      <c r="O7949" s="4">
        <v>44317.0</v>
      </c>
      <c r="P7949" s="4">
        <v>44244.0</v>
      </c>
      <c r="Q7949" s="7">
        <v>44562.0</v>
      </c>
      <c r="R7949" s="1" t="s">
        <v>11991</v>
      </c>
      <c r="S7949" s="1" t="s">
        <v>11992</v>
      </c>
      <c r="T7949" s="1">
        <v>48202.0</v>
      </c>
      <c r="U7949" s="1" t="s">
        <v>25052</v>
      </c>
    </row>
    <row r="7950">
      <c r="A7950" s="1" t="s">
        <v>25053</v>
      </c>
      <c r="B7950" s="1">
        <v>71955.0</v>
      </c>
      <c r="C7950" s="1">
        <v>2200.0</v>
      </c>
      <c r="D7950" s="2" t="s">
        <v>25012</v>
      </c>
      <c r="E7950" s="1" t="s">
        <v>25054</v>
      </c>
      <c r="F7950" s="1" t="s">
        <v>25055</v>
      </c>
      <c r="G7950" s="3" t="str">
        <f t="shared" si="1"/>
        <v>Roselle Tenorio</v>
      </c>
      <c r="H7950" s="3" t="str">
        <f t="shared" si="2"/>
        <v>ROSELLE TENORIO</v>
      </c>
      <c r="J7950" s="1" t="s">
        <v>57</v>
      </c>
      <c r="K7950" s="1" t="s">
        <v>44</v>
      </c>
      <c r="L7950" s="1">
        <v>50.0</v>
      </c>
      <c r="M7950" s="1" t="s">
        <v>58</v>
      </c>
      <c r="N7950" s="1" t="s">
        <v>25008</v>
      </c>
      <c r="O7950" s="4">
        <v>44317.0</v>
      </c>
      <c r="P7950" s="4">
        <v>44263.0</v>
      </c>
      <c r="Q7950" s="7">
        <v>44562.0</v>
      </c>
      <c r="R7950" s="1" t="s">
        <v>31</v>
      </c>
      <c r="S7950" s="1" t="s">
        <v>32</v>
      </c>
      <c r="T7950" s="1">
        <v>75227.0</v>
      </c>
      <c r="U7950" s="1" t="s">
        <v>25056</v>
      </c>
    </row>
    <row r="7951">
      <c r="A7951" s="1" t="s">
        <v>25057</v>
      </c>
      <c r="B7951" s="1">
        <v>75495.0</v>
      </c>
      <c r="C7951" s="1">
        <v>2264.0</v>
      </c>
      <c r="D7951" s="2" t="s">
        <v>25016</v>
      </c>
      <c r="E7951" s="1" t="s">
        <v>13987</v>
      </c>
      <c r="F7951" s="1" t="s">
        <v>25058</v>
      </c>
      <c r="G7951" s="3" t="str">
        <f t="shared" si="1"/>
        <v>Claudia Sandoval</v>
      </c>
      <c r="H7951" s="3" t="str">
        <f t="shared" si="2"/>
        <v>CLAUDIA SANDOVAL</v>
      </c>
      <c r="J7951" s="1" t="s">
        <v>57</v>
      </c>
      <c r="K7951" s="1" t="s">
        <v>47</v>
      </c>
      <c r="L7951" s="1">
        <v>50.0</v>
      </c>
      <c r="M7951" s="1" t="s">
        <v>58</v>
      </c>
      <c r="N7951" s="1" t="s">
        <v>25008</v>
      </c>
      <c r="O7951" s="4">
        <v>44317.0</v>
      </c>
      <c r="P7951" s="4">
        <v>44300.0</v>
      </c>
      <c r="Q7951" s="1" t="s">
        <v>25059</v>
      </c>
      <c r="R7951" s="1" t="s">
        <v>31</v>
      </c>
      <c r="S7951" s="1" t="s">
        <v>32</v>
      </c>
      <c r="T7951" s="1">
        <v>75211.0</v>
      </c>
      <c r="U7951" s="1" t="s">
        <v>25060</v>
      </c>
    </row>
    <row r="7952">
      <c r="A7952" s="1" t="s">
        <v>25061</v>
      </c>
      <c r="B7952" s="1">
        <v>75497.0</v>
      </c>
      <c r="C7952" s="1">
        <v>2264.0</v>
      </c>
      <c r="D7952" s="2" t="s">
        <v>25016</v>
      </c>
      <c r="E7952" s="1" t="s">
        <v>365</v>
      </c>
      <c r="F7952" s="1" t="s">
        <v>25062</v>
      </c>
      <c r="G7952" s="3" t="str">
        <f t="shared" si="1"/>
        <v>Eric Mata</v>
      </c>
      <c r="H7952" s="3" t="str">
        <f t="shared" si="2"/>
        <v>ERIC MATA</v>
      </c>
      <c r="J7952" s="1" t="s">
        <v>57</v>
      </c>
      <c r="K7952" s="1" t="s">
        <v>47</v>
      </c>
      <c r="L7952" s="1">
        <v>50.0</v>
      </c>
      <c r="M7952" s="1" t="s">
        <v>58</v>
      </c>
      <c r="N7952" s="1" t="s">
        <v>25008</v>
      </c>
      <c r="O7952" s="4">
        <v>44317.0</v>
      </c>
      <c r="P7952" s="4">
        <v>44300.0</v>
      </c>
      <c r="Q7952" s="1" t="s">
        <v>25063</v>
      </c>
      <c r="R7952" s="1" t="s">
        <v>31</v>
      </c>
      <c r="S7952" s="1" t="s">
        <v>32</v>
      </c>
      <c r="T7952" s="1">
        <v>75204.0</v>
      </c>
      <c r="U7952" s="1" t="s">
        <v>25064</v>
      </c>
    </row>
    <row r="7953">
      <c r="A7953" s="1" t="s">
        <v>25065</v>
      </c>
      <c r="B7953" s="1">
        <v>75500.0</v>
      </c>
      <c r="C7953" s="1">
        <v>2264.0</v>
      </c>
      <c r="D7953" s="2" t="s">
        <v>25016</v>
      </c>
      <c r="E7953" s="1" t="s">
        <v>1251</v>
      </c>
      <c r="F7953" s="1" t="s">
        <v>25066</v>
      </c>
      <c r="G7953" s="3" t="str">
        <f t="shared" si="1"/>
        <v>Angela Enciso</v>
      </c>
      <c r="H7953" s="3" t="str">
        <f t="shared" si="2"/>
        <v>ANGELA ENCISO</v>
      </c>
      <c r="J7953" s="1" t="s">
        <v>57</v>
      </c>
      <c r="K7953" s="1" t="s">
        <v>47</v>
      </c>
      <c r="L7953" s="1">
        <v>50.0</v>
      </c>
      <c r="M7953" s="1" t="s">
        <v>58</v>
      </c>
      <c r="N7953" s="1" t="s">
        <v>25008</v>
      </c>
      <c r="O7953" s="4">
        <v>44317.0</v>
      </c>
      <c r="P7953" s="4">
        <v>44301.0</v>
      </c>
      <c r="Q7953" s="1" t="s">
        <v>25067</v>
      </c>
      <c r="R7953" s="1" t="s">
        <v>31</v>
      </c>
      <c r="S7953" s="1" t="s">
        <v>32</v>
      </c>
      <c r="T7953" s="1">
        <v>75224.0</v>
      </c>
      <c r="U7953" s="1" t="s">
        <v>25068</v>
      </c>
    </row>
    <row r="7954">
      <c r="A7954" s="1" t="s">
        <v>25069</v>
      </c>
      <c r="B7954" s="1">
        <v>75502.0</v>
      </c>
      <c r="C7954" s="1">
        <v>2264.0</v>
      </c>
      <c r="D7954" s="2" t="s">
        <v>25016</v>
      </c>
      <c r="E7954" s="1" t="s">
        <v>365</v>
      </c>
      <c r="F7954" s="1" t="s">
        <v>25070</v>
      </c>
      <c r="G7954" s="3" t="str">
        <f t="shared" si="1"/>
        <v>Eric Izuora</v>
      </c>
      <c r="H7954" s="3" t="str">
        <f t="shared" si="2"/>
        <v>ERIC IZUORA</v>
      </c>
      <c r="J7954" s="1" t="s">
        <v>57</v>
      </c>
      <c r="K7954" s="1" t="s">
        <v>47</v>
      </c>
      <c r="L7954" s="1">
        <v>50.0</v>
      </c>
      <c r="M7954" s="1" t="s">
        <v>58</v>
      </c>
      <c r="N7954" s="1" t="s">
        <v>25008</v>
      </c>
      <c r="O7954" s="4">
        <v>44317.0</v>
      </c>
      <c r="P7954" s="4">
        <v>44303.0</v>
      </c>
      <c r="Q7954" s="1" t="s">
        <v>25071</v>
      </c>
      <c r="R7954" s="1" t="s">
        <v>31</v>
      </c>
      <c r="S7954" s="1" t="s">
        <v>32</v>
      </c>
      <c r="T7954" s="1">
        <v>75238.0</v>
      </c>
      <c r="U7954" s="1" t="s">
        <v>25072</v>
      </c>
    </row>
    <row r="7955">
      <c r="A7955" s="1" t="s">
        <v>25073</v>
      </c>
      <c r="B7955" s="1">
        <v>75515.0</v>
      </c>
      <c r="C7955" s="1">
        <v>2264.0</v>
      </c>
      <c r="D7955" s="2" t="s">
        <v>25016</v>
      </c>
      <c r="E7955" s="1" t="s">
        <v>25035</v>
      </c>
      <c r="F7955" s="1" t="s">
        <v>141</v>
      </c>
      <c r="G7955" s="3" t="str">
        <f t="shared" si="1"/>
        <v>Alejandra Ruiz</v>
      </c>
      <c r="H7955" s="3" t="str">
        <f t="shared" si="2"/>
        <v>ALEJANDRA RUIZ</v>
      </c>
      <c r="J7955" s="1" t="s">
        <v>57</v>
      </c>
      <c r="K7955" s="1" t="s">
        <v>47</v>
      </c>
      <c r="L7955" s="1">
        <v>50.0</v>
      </c>
      <c r="M7955" s="1" t="s">
        <v>58</v>
      </c>
      <c r="N7955" s="1" t="s">
        <v>25008</v>
      </c>
      <c r="O7955" s="4">
        <v>44317.0</v>
      </c>
      <c r="P7955" s="4">
        <v>44301.0</v>
      </c>
      <c r="Q7955" s="1" t="s">
        <v>25074</v>
      </c>
      <c r="R7955" s="1" t="s">
        <v>7112</v>
      </c>
      <c r="S7955" s="1" t="s">
        <v>32</v>
      </c>
      <c r="T7955" s="1">
        <v>11372.0</v>
      </c>
      <c r="U7955" s="1" t="s">
        <v>25075</v>
      </c>
    </row>
    <row r="7956">
      <c r="A7956" s="1" t="s">
        <v>25076</v>
      </c>
      <c r="B7956" s="1">
        <v>75516.0</v>
      </c>
      <c r="C7956" s="1">
        <v>2264.0</v>
      </c>
      <c r="D7956" s="2" t="s">
        <v>25016</v>
      </c>
      <c r="E7956" s="1" t="s">
        <v>1450</v>
      </c>
      <c r="F7956" s="1" t="s">
        <v>847</v>
      </c>
      <c r="G7956" s="3" t="str">
        <f t="shared" si="1"/>
        <v>Kent Long</v>
      </c>
      <c r="H7956" s="3" t="str">
        <f t="shared" si="2"/>
        <v>KENT LONG</v>
      </c>
      <c r="J7956" s="1" t="s">
        <v>57</v>
      </c>
      <c r="K7956" s="1" t="s">
        <v>47</v>
      </c>
      <c r="L7956" s="1">
        <v>50.0</v>
      </c>
      <c r="M7956" s="1" t="s">
        <v>58</v>
      </c>
      <c r="N7956" s="1" t="s">
        <v>25008</v>
      </c>
      <c r="O7956" s="4">
        <v>44317.0</v>
      </c>
      <c r="P7956" s="4">
        <v>44303.0</v>
      </c>
      <c r="Q7956" s="1" t="s">
        <v>25077</v>
      </c>
      <c r="R7956" s="1" t="s">
        <v>811</v>
      </c>
      <c r="S7956" s="1" t="s">
        <v>32</v>
      </c>
      <c r="T7956" s="1">
        <v>76015.0</v>
      </c>
      <c r="U7956" s="1" t="s">
        <v>25078</v>
      </c>
    </row>
    <row r="7957">
      <c r="A7957" s="1" t="s">
        <v>25079</v>
      </c>
      <c r="B7957" s="1">
        <v>75519.0</v>
      </c>
      <c r="C7957" s="1">
        <v>2264.0</v>
      </c>
      <c r="D7957" s="2" t="s">
        <v>25016</v>
      </c>
      <c r="E7957" s="1" t="s">
        <v>25080</v>
      </c>
      <c r="F7957" s="1" t="s">
        <v>25081</v>
      </c>
      <c r="G7957" s="3" t="str">
        <f t="shared" si="1"/>
        <v>Maximo Anguiana</v>
      </c>
      <c r="H7957" s="3" t="str">
        <f t="shared" si="2"/>
        <v>MAXIMO ANGUIANA</v>
      </c>
      <c r="J7957" s="1" t="s">
        <v>57</v>
      </c>
      <c r="K7957" s="1" t="s">
        <v>47</v>
      </c>
      <c r="L7957" s="1">
        <v>50.0</v>
      </c>
      <c r="M7957" s="1" t="s">
        <v>58</v>
      </c>
      <c r="N7957" s="1" t="s">
        <v>25008</v>
      </c>
      <c r="O7957" s="4">
        <v>44317.0</v>
      </c>
      <c r="P7957" s="4">
        <v>44304.0</v>
      </c>
      <c r="Q7957" s="1" t="s">
        <v>25082</v>
      </c>
      <c r="R7957" s="1" t="s">
        <v>1076</v>
      </c>
      <c r="S7957" s="1" t="s">
        <v>32</v>
      </c>
      <c r="T7957" s="1">
        <v>78259.0</v>
      </c>
      <c r="U7957" s="1" t="s">
        <v>25083</v>
      </c>
    </row>
    <row r="7958">
      <c r="A7958" s="1" t="s">
        <v>25084</v>
      </c>
      <c r="B7958" s="1">
        <v>75520.0</v>
      </c>
      <c r="C7958" s="1">
        <v>2264.0</v>
      </c>
      <c r="D7958" s="2" t="s">
        <v>25016</v>
      </c>
      <c r="E7958" s="1" t="s">
        <v>11979</v>
      </c>
      <c r="F7958" s="1" t="s">
        <v>5361</v>
      </c>
      <c r="G7958" s="3" t="str">
        <f t="shared" si="1"/>
        <v>Lori Jones</v>
      </c>
      <c r="H7958" s="3" t="str">
        <f t="shared" si="2"/>
        <v>LORI JONES</v>
      </c>
      <c r="J7958" s="1" t="s">
        <v>57</v>
      </c>
      <c r="K7958" s="1" t="s">
        <v>47</v>
      </c>
      <c r="L7958" s="1">
        <v>50.0</v>
      </c>
      <c r="M7958" s="1" t="s">
        <v>58</v>
      </c>
      <c r="N7958" s="1" t="s">
        <v>25008</v>
      </c>
      <c r="O7958" s="4">
        <v>44317.0</v>
      </c>
      <c r="P7958" s="4">
        <v>44304.0</v>
      </c>
      <c r="Q7958" s="1" t="s">
        <v>25085</v>
      </c>
      <c r="R7958" s="1" t="s">
        <v>2580</v>
      </c>
      <c r="S7958" s="1" t="s">
        <v>32</v>
      </c>
      <c r="T7958" s="1">
        <v>75002.0</v>
      </c>
      <c r="U7958" s="1" t="s">
        <v>25086</v>
      </c>
    </row>
    <row r="7959">
      <c r="A7959" s="1" t="s">
        <v>25087</v>
      </c>
      <c r="B7959" s="1">
        <v>75525.0</v>
      </c>
      <c r="C7959" s="1">
        <v>2264.0</v>
      </c>
      <c r="D7959" s="2" t="s">
        <v>25016</v>
      </c>
      <c r="E7959" s="1" t="s">
        <v>25088</v>
      </c>
      <c r="F7959" s="1" t="s">
        <v>1262</v>
      </c>
      <c r="G7959" s="3" t="str">
        <f t="shared" si="1"/>
        <v>Carina Thomas</v>
      </c>
      <c r="H7959" s="3" t="str">
        <f t="shared" si="2"/>
        <v>CARINA THOMAS</v>
      </c>
      <c r="J7959" s="1" t="s">
        <v>57</v>
      </c>
      <c r="K7959" s="1" t="s">
        <v>47</v>
      </c>
      <c r="L7959" s="1">
        <v>50.0</v>
      </c>
      <c r="M7959" s="1" t="s">
        <v>58</v>
      </c>
      <c r="N7959" s="1" t="s">
        <v>25008</v>
      </c>
      <c r="O7959" s="4">
        <v>44317.0</v>
      </c>
      <c r="P7959" s="4">
        <v>44307.0</v>
      </c>
      <c r="Q7959" s="1" t="s">
        <v>25089</v>
      </c>
      <c r="R7959" s="1" t="s">
        <v>3890</v>
      </c>
      <c r="S7959" s="1" t="s">
        <v>32</v>
      </c>
      <c r="T7959" s="1">
        <v>79705.0</v>
      </c>
      <c r="U7959" s="1" t="s">
        <v>25090</v>
      </c>
    </row>
    <row r="7960">
      <c r="A7960" s="1" t="s">
        <v>25091</v>
      </c>
      <c r="B7960" s="1">
        <v>75530.0</v>
      </c>
      <c r="C7960" s="1">
        <v>2264.0</v>
      </c>
      <c r="D7960" s="2" t="s">
        <v>25016</v>
      </c>
      <c r="E7960" s="1" t="s">
        <v>764</v>
      </c>
      <c r="F7960" s="1" t="s">
        <v>765</v>
      </c>
      <c r="G7960" s="3" t="str">
        <f t="shared" si="1"/>
        <v>Marco Villegas</v>
      </c>
      <c r="H7960" s="3" t="str">
        <f t="shared" si="2"/>
        <v>MARCO VILLEGAS</v>
      </c>
      <c r="J7960" s="1" t="s">
        <v>57</v>
      </c>
      <c r="K7960" s="1" t="s">
        <v>47</v>
      </c>
      <c r="L7960" s="1">
        <v>50.0</v>
      </c>
      <c r="M7960" s="1" t="s">
        <v>58</v>
      </c>
      <c r="N7960" s="1" t="s">
        <v>25008</v>
      </c>
      <c r="O7960" s="4">
        <v>44317.0</v>
      </c>
      <c r="P7960" s="4">
        <v>44307.0</v>
      </c>
      <c r="Q7960" s="1" t="s">
        <v>25092</v>
      </c>
      <c r="R7960" s="1" t="s">
        <v>31</v>
      </c>
      <c r="S7960" s="1" t="s">
        <v>32</v>
      </c>
      <c r="T7960" s="1">
        <v>75208.0</v>
      </c>
      <c r="U7960" s="1" t="s">
        <v>25093</v>
      </c>
    </row>
    <row r="7961">
      <c r="A7961" s="1" t="s">
        <v>25094</v>
      </c>
      <c r="B7961" s="1">
        <v>36376.0</v>
      </c>
      <c r="C7961" s="1">
        <v>2200.0</v>
      </c>
      <c r="D7961" s="2" t="s">
        <v>25012</v>
      </c>
      <c r="G7961" s="3" t="str">
        <f t="shared" si="1"/>
        <v> </v>
      </c>
      <c r="H7961" s="3" t="str">
        <f t="shared" si="2"/>
        <v> </v>
      </c>
      <c r="I7961" s="1" t="s">
        <v>25095</v>
      </c>
      <c r="J7961" s="1" t="s">
        <v>389</v>
      </c>
      <c r="K7961" s="1" t="s">
        <v>44</v>
      </c>
      <c r="L7961" s="1">
        <v>54.13</v>
      </c>
      <c r="M7961" s="1" t="s">
        <v>390</v>
      </c>
      <c r="N7961" s="1" t="s">
        <v>25008</v>
      </c>
      <c r="O7961" s="4">
        <v>44317.0</v>
      </c>
      <c r="P7961" s="4">
        <v>44226.0</v>
      </c>
      <c r="Q7961" s="1" t="s">
        <v>25096</v>
      </c>
      <c r="R7961" s="1" t="s">
        <v>17392</v>
      </c>
      <c r="S7961" s="1" t="s">
        <v>4776</v>
      </c>
      <c r="T7961" s="1">
        <v>97204.0</v>
      </c>
      <c r="U7961" s="1" t="s">
        <v>25097</v>
      </c>
    </row>
    <row r="7962">
      <c r="A7962" s="1" t="s">
        <v>25098</v>
      </c>
      <c r="B7962" s="1">
        <v>36369.0</v>
      </c>
      <c r="C7962" s="1">
        <v>2200.0</v>
      </c>
      <c r="D7962" s="2" t="s">
        <v>25012</v>
      </c>
      <c r="G7962" s="3" t="str">
        <f t="shared" si="1"/>
        <v> </v>
      </c>
      <c r="H7962" s="3" t="str">
        <f t="shared" si="2"/>
        <v> </v>
      </c>
      <c r="I7962" s="1" t="s">
        <v>25099</v>
      </c>
      <c r="J7962" s="1" t="s">
        <v>389</v>
      </c>
      <c r="K7962" s="1" t="s">
        <v>44</v>
      </c>
      <c r="L7962" s="1">
        <v>61.3</v>
      </c>
      <c r="M7962" s="1" t="s">
        <v>390</v>
      </c>
      <c r="N7962" s="1" t="s">
        <v>25008</v>
      </c>
      <c r="O7962" s="4">
        <v>44317.0</v>
      </c>
      <c r="P7962" s="4">
        <v>44269.0</v>
      </c>
      <c r="Q7962" s="1" t="s">
        <v>25100</v>
      </c>
      <c r="R7962" s="1" t="s">
        <v>31</v>
      </c>
      <c r="S7962" s="1" t="s">
        <v>32</v>
      </c>
      <c r="T7962" s="1">
        <v>75226.0</v>
      </c>
      <c r="U7962" s="1" t="s">
        <v>25101</v>
      </c>
    </row>
    <row r="7963">
      <c r="A7963" s="1" t="s">
        <v>25102</v>
      </c>
      <c r="B7963" s="1">
        <v>36371.0</v>
      </c>
      <c r="C7963" s="1">
        <v>2200.0</v>
      </c>
      <c r="D7963" s="2" t="s">
        <v>25012</v>
      </c>
      <c r="G7963" s="3" t="str">
        <f t="shared" si="1"/>
        <v> </v>
      </c>
      <c r="H7963" s="3" t="str">
        <f t="shared" si="2"/>
        <v> </v>
      </c>
      <c r="I7963" s="1" t="s">
        <v>25103</v>
      </c>
      <c r="J7963" s="1" t="s">
        <v>389</v>
      </c>
      <c r="K7963" s="1" t="s">
        <v>44</v>
      </c>
      <c r="L7963" s="1">
        <v>65.04</v>
      </c>
      <c r="M7963" s="1" t="s">
        <v>390</v>
      </c>
      <c r="N7963" s="1" t="s">
        <v>25008</v>
      </c>
      <c r="O7963" s="4">
        <v>44317.0</v>
      </c>
      <c r="P7963" s="4">
        <v>44274.0</v>
      </c>
      <c r="Q7963" s="1" t="s">
        <v>25104</v>
      </c>
      <c r="R7963" s="1" t="s">
        <v>31</v>
      </c>
      <c r="S7963" s="1" t="s">
        <v>32</v>
      </c>
      <c r="T7963" s="1">
        <v>75215.0</v>
      </c>
      <c r="U7963" s="1" t="s">
        <v>25105</v>
      </c>
    </row>
    <row r="7964">
      <c r="A7964" s="1" t="s">
        <v>25106</v>
      </c>
      <c r="B7964" s="1">
        <v>36372.0</v>
      </c>
      <c r="C7964" s="1">
        <v>2200.0</v>
      </c>
      <c r="D7964" s="2" t="s">
        <v>25012</v>
      </c>
      <c r="G7964" s="3" t="str">
        <f t="shared" si="1"/>
        <v> </v>
      </c>
      <c r="H7964" s="3" t="str">
        <f t="shared" si="2"/>
        <v> </v>
      </c>
      <c r="I7964" s="1" t="s">
        <v>25107</v>
      </c>
      <c r="J7964" s="1" t="s">
        <v>389</v>
      </c>
      <c r="K7964" s="1" t="s">
        <v>44</v>
      </c>
      <c r="L7964" s="1">
        <v>66.22</v>
      </c>
      <c r="M7964" s="1" t="s">
        <v>390</v>
      </c>
      <c r="N7964" s="1" t="s">
        <v>25008</v>
      </c>
      <c r="O7964" s="4">
        <v>44317.0</v>
      </c>
      <c r="P7964" s="4">
        <v>44270.0</v>
      </c>
      <c r="Q7964" s="1" t="s">
        <v>25108</v>
      </c>
      <c r="R7964" s="1" t="s">
        <v>31</v>
      </c>
      <c r="S7964" s="1" t="s">
        <v>32</v>
      </c>
      <c r="T7964" s="1">
        <v>75208.0</v>
      </c>
      <c r="U7964" s="1" t="s">
        <v>25109</v>
      </c>
    </row>
    <row r="7965">
      <c r="A7965" s="1" t="s">
        <v>25110</v>
      </c>
      <c r="B7965" s="1">
        <v>75509.0</v>
      </c>
      <c r="C7965" s="1">
        <v>2264.0</v>
      </c>
      <c r="D7965" s="2" t="s">
        <v>25016</v>
      </c>
      <c r="E7965" s="1" t="s">
        <v>921</v>
      </c>
      <c r="F7965" s="1" t="s">
        <v>25111</v>
      </c>
      <c r="G7965" s="3" t="str">
        <f t="shared" si="1"/>
        <v>David Lang</v>
      </c>
      <c r="H7965" s="3" t="str">
        <f t="shared" si="2"/>
        <v>DAVID LANG</v>
      </c>
      <c r="J7965" s="1" t="s">
        <v>57</v>
      </c>
      <c r="K7965" s="1" t="s">
        <v>47</v>
      </c>
      <c r="L7965" s="1">
        <v>75.0</v>
      </c>
      <c r="M7965" s="1" t="s">
        <v>58</v>
      </c>
      <c r="N7965" s="1" t="s">
        <v>25008</v>
      </c>
      <c r="O7965" s="4">
        <v>44317.0</v>
      </c>
      <c r="P7965" s="4">
        <v>44292.0</v>
      </c>
      <c r="Q7965" s="1" t="s">
        <v>25112</v>
      </c>
      <c r="R7965" s="1" t="s">
        <v>25113</v>
      </c>
      <c r="S7965" s="1" t="s">
        <v>32</v>
      </c>
      <c r="T7965" s="1">
        <v>76180.0</v>
      </c>
      <c r="U7965" s="1" t="s">
        <v>25114</v>
      </c>
    </row>
    <row r="7966">
      <c r="A7966" s="1" t="s">
        <v>25115</v>
      </c>
      <c r="B7966" s="1">
        <v>36379.0</v>
      </c>
      <c r="C7966" s="1">
        <v>2200.0</v>
      </c>
      <c r="D7966" s="2" t="s">
        <v>25012</v>
      </c>
      <c r="G7966" s="3" t="str">
        <f t="shared" si="1"/>
        <v> </v>
      </c>
      <c r="H7966" s="3" t="str">
        <f t="shared" si="2"/>
        <v> </v>
      </c>
      <c r="I7966" s="1" t="s">
        <v>25116</v>
      </c>
      <c r="J7966" s="1" t="s">
        <v>389</v>
      </c>
      <c r="K7966" s="1" t="s">
        <v>44</v>
      </c>
      <c r="L7966" s="1">
        <v>75.0</v>
      </c>
      <c r="M7966" s="1" t="s">
        <v>390</v>
      </c>
      <c r="N7966" s="1" t="s">
        <v>25008</v>
      </c>
      <c r="O7966" s="4">
        <v>44317.0</v>
      </c>
      <c r="P7966" s="4">
        <v>44267.0</v>
      </c>
      <c r="Q7966" s="1" t="s">
        <v>25117</v>
      </c>
      <c r="R7966" s="1" t="s">
        <v>31</v>
      </c>
      <c r="S7966" s="1" t="s">
        <v>32</v>
      </c>
      <c r="T7966" s="1">
        <v>75226.0</v>
      </c>
      <c r="U7966" s="1" t="s">
        <v>25118</v>
      </c>
    </row>
    <row r="7967">
      <c r="A7967" s="1" t="s">
        <v>25119</v>
      </c>
      <c r="B7967" s="1">
        <v>36370.0</v>
      </c>
      <c r="C7967" s="1">
        <v>2200.0</v>
      </c>
      <c r="D7967" s="2" t="s">
        <v>25012</v>
      </c>
      <c r="G7967" s="3" t="str">
        <f t="shared" si="1"/>
        <v> </v>
      </c>
      <c r="H7967" s="3" t="str">
        <f t="shared" si="2"/>
        <v> </v>
      </c>
      <c r="I7967" s="1" t="s">
        <v>25120</v>
      </c>
      <c r="J7967" s="1" t="s">
        <v>389</v>
      </c>
      <c r="K7967" s="1" t="s">
        <v>44</v>
      </c>
      <c r="L7967" s="1">
        <v>84.42</v>
      </c>
      <c r="M7967" s="1" t="s">
        <v>390</v>
      </c>
      <c r="N7967" s="1" t="s">
        <v>25008</v>
      </c>
      <c r="O7967" s="4">
        <v>44317.0</v>
      </c>
      <c r="P7967" s="4">
        <v>44250.0</v>
      </c>
      <c r="Q7967" s="1" t="s">
        <v>25121</v>
      </c>
      <c r="R7967" s="1" t="s">
        <v>31</v>
      </c>
      <c r="S7967" s="1" t="s">
        <v>32</v>
      </c>
      <c r="T7967" s="1">
        <v>75201.0</v>
      </c>
      <c r="U7967" s="1" t="s">
        <v>25122</v>
      </c>
    </row>
    <row r="7968">
      <c r="A7968" s="1" t="s">
        <v>25123</v>
      </c>
      <c r="B7968" s="1">
        <v>74864.0</v>
      </c>
      <c r="C7968" s="1">
        <v>2264.0</v>
      </c>
      <c r="D7968" s="2" t="s">
        <v>25016</v>
      </c>
      <c r="E7968" s="1" t="s">
        <v>25124</v>
      </c>
      <c r="F7968" s="1" t="s">
        <v>25125</v>
      </c>
      <c r="G7968" s="3" t="str">
        <f t="shared" si="1"/>
        <v>Gustavo Delgado</v>
      </c>
      <c r="H7968" s="3" t="str">
        <f t="shared" si="2"/>
        <v>GUSTAVO DELGADO</v>
      </c>
      <c r="J7968" s="1" t="s">
        <v>57</v>
      </c>
      <c r="K7968" s="1" t="s">
        <v>47</v>
      </c>
      <c r="L7968" s="1">
        <v>100.0</v>
      </c>
      <c r="M7968" s="1" t="s">
        <v>58</v>
      </c>
      <c r="N7968" s="1" t="s">
        <v>25008</v>
      </c>
      <c r="O7968" s="4">
        <v>44317.0</v>
      </c>
      <c r="P7968" s="4">
        <v>44294.0</v>
      </c>
      <c r="Q7968" s="1" t="s">
        <v>25126</v>
      </c>
      <c r="R7968" s="1" t="s">
        <v>25127</v>
      </c>
      <c r="S7968" s="1" t="s">
        <v>604</v>
      </c>
      <c r="T7968" s="1">
        <v>91601.0</v>
      </c>
      <c r="U7968" s="1" t="s">
        <v>25128</v>
      </c>
    </row>
    <row r="7969">
      <c r="A7969" s="1" t="s">
        <v>25129</v>
      </c>
      <c r="B7969" s="1">
        <v>74880.0</v>
      </c>
      <c r="C7969" s="1">
        <v>2264.0</v>
      </c>
      <c r="D7969" s="2" t="s">
        <v>25016</v>
      </c>
      <c r="E7969" s="1" t="s">
        <v>25130</v>
      </c>
      <c r="F7969" s="1" t="s">
        <v>25131</v>
      </c>
      <c r="G7969" s="3" t="str">
        <f t="shared" si="1"/>
        <v>Ricardo Saenz</v>
      </c>
      <c r="H7969" s="3" t="str">
        <f t="shared" si="2"/>
        <v>RICARDO SAENZ</v>
      </c>
      <c r="J7969" s="1" t="s">
        <v>57</v>
      </c>
      <c r="K7969" s="1" t="s">
        <v>47</v>
      </c>
      <c r="L7969" s="1">
        <v>100.0</v>
      </c>
      <c r="M7969" s="1" t="s">
        <v>58</v>
      </c>
      <c r="N7969" s="1" t="s">
        <v>25008</v>
      </c>
      <c r="O7969" s="4">
        <v>44317.0</v>
      </c>
      <c r="P7969" s="4">
        <v>44295.0</v>
      </c>
      <c r="Q7969" s="1" t="s">
        <v>25132</v>
      </c>
      <c r="R7969" s="1" t="s">
        <v>16530</v>
      </c>
      <c r="S7969" s="1" t="s">
        <v>5217</v>
      </c>
      <c r="T7969" s="1">
        <v>53719.0</v>
      </c>
      <c r="U7969" s="1" t="s">
        <v>25133</v>
      </c>
    </row>
    <row r="7970">
      <c r="A7970" s="1" t="s">
        <v>25134</v>
      </c>
      <c r="B7970" s="1">
        <v>74883.0</v>
      </c>
      <c r="C7970" s="1">
        <v>2264.0</v>
      </c>
      <c r="D7970" s="2" t="s">
        <v>25016</v>
      </c>
      <c r="E7970" s="1" t="s">
        <v>990</v>
      </c>
      <c r="F7970" s="1" t="s">
        <v>25135</v>
      </c>
      <c r="G7970" s="3" t="str">
        <f t="shared" si="1"/>
        <v>Roberto Alonzo</v>
      </c>
      <c r="H7970" s="3" t="str">
        <f t="shared" si="2"/>
        <v>ROBERTO ALONZO</v>
      </c>
      <c r="J7970" s="1" t="s">
        <v>57</v>
      </c>
      <c r="K7970" s="1" t="s">
        <v>47</v>
      </c>
      <c r="L7970" s="1">
        <v>100.0</v>
      </c>
      <c r="M7970" s="1" t="s">
        <v>58</v>
      </c>
      <c r="N7970" s="1" t="s">
        <v>25008</v>
      </c>
      <c r="O7970" s="4">
        <v>44317.0</v>
      </c>
      <c r="P7970" s="4">
        <v>44295.0</v>
      </c>
      <c r="Q7970" s="1" t="s">
        <v>1897</v>
      </c>
      <c r="R7970" s="1" t="s">
        <v>31</v>
      </c>
      <c r="S7970" s="1" t="s">
        <v>32</v>
      </c>
      <c r="T7970" s="1">
        <v>75208.0</v>
      </c>
      <c r="U7970" s="1" t="s">
        <v>1898</v>
      </c>
    </row>
    <row r="7971">
      <c r="A7971" s="1" t="s">
        <v>25136</v>
      </c>
      <c r="B7971" s="1">
        <v>74887.0</v>
      </c>
      <c r="C7971" s="1">
        <v>2264.0</v>
      </c>
      <c r="D7971" s="2" t="s">
        <v>25016</v>
      </c>
      <c r="E7971" s="1" t="s">
        <v>16997</v>
      </c>
      <c r="F7971" s="1" t="s">
        <v>25137</v>
      </c>
      <c r="G7971" s="3" t="str">
        <f t="shared" si="1"/>
        <v>Natalia Fernandez</v>
      </c>
      <c r="H7971" s="3" t="str">
        <f t="shared" si="2"/>
        <v>NATALIA FERNANDEZ</v>
      </c>
      <c r="J7971" s="1" t="s">
        <v>57</v>
      </c>
      <c r="K7971" s="1" t="s">
        <v>47</v>
      </c>
      <c r="L7971" s="1">
        <v>100.0</v>
      </c>
      <c r="M7971" s="1" t="s">
        <v>58</v>
      </c>
      <c r="N7971" s="1" t="s">
        <v>25008</v>
      </c>
      <c r="O7971" s="4">
        <v>44317.0</v>
      </c>
      <c r="P7971" s="4">
        <v>44295.0</v>
      </c>
      <c r="Q7971" s="1" t="s">
        <v>25138</v>
      </c>
      <c r="R7971" s="1" t="s">
        <v>25139</v>
      </c>
      <c r="S7971" s="1" t="s">
        <v>17087</v>
      </c>
      <c r="T7971" s="1">
        <v>73003.0</v>
      </c>
      <c r="U7971" s="1" t="s">
        <v>25140</v>
      </c>
    </row>
    <row r="7972">
      <c r="A7972" s="1" t="s">
        <v>25141</v>
      </c>
      <c r="B7972" s="1">
        <v>75507.0</v>
      </c>
      <c r="C7972" s="1">
        <v>2264.0</v>
      </c>
      <c r="D7972" s="2" t="s">
        <v>25016</v>
      </c>
      <c r="E7972" s="1" t="s">
        <v>3348</v>
      </c>
      <c r="F7972" s="1" t="s">
        <v>10598</v>
      </c>
      <c r="G7972" s="3" t="str">
        <f t="shared" si="1"/>
        <v>Rachel Webb</v>
      </c>
      <c r="H7972" s="3" t="str">
        <f t="shared" si="2"/>
        <v>RACHEL WEBB</v>
      </c>
      <c r="J7972" s="1" t="s">
        <v>57</v>
      </c>
      <c r="K7972" s="1" t="s">
        <v>47</v>
      </c>
      <c r="L7972" s="1">
        <v>100.0</v>
      </c>
      <c r="M7972" s="1" t="s">
        <v>58</v>
      </c>
      <c r="N7972" s="1" t="s">
        <v>25008</v>
      </c>
      <c r="O7972" s="4">
        <v>44317.0</v>
      </c>
      <c r="P7972" s="4">
        <v>44305.0</v>
      </c>
      <c r="Q7972" s="1" t="s">
        <v>25142</v>
      </c>
      <c r="R7972" s="1" t="s">
        <v>31</v>
      </c>
      <c r="S7972" s="1" t="s">
        <v>32</v>
      </c>
      <c r="T7972" s="1">
        <v>76039.0</v>
      </c>
      <c r="U7972" s="1" t="s">
        <v>25143</v>
      </c>
    </row>
    <row r="7973">
      <c r="A7973" s="1" t="s">
        <v>25144</v>
      </c>
      <c r="B7973" s="1">
        <v>75510.0</v>
      </c>
      <c r="C7973" s="1">
        <v>2264.0</v>
      </c>
      <c r="D7973" s="2" t="s">
        <v>25016</v>
      </c>
      <c r="E7973" s="1" t="s">
        <v>25145</v>
      </c>
      <c r="F7973" s="1" t="s">
        <v>168</v>
      </c>
      <c r="G7973" s="3" t="str">
        <f t="shared" si="1"/>
        <v>Eloy Leal</v>
      </c>
      <c r="H7973" s="3" t="str">
        <f t="shared" si="2"/>
        <v>ELOY LEAL</v>
      </c>
      <c r="J7973" s="1" t="s">
        <v>57</v>
      </c>
      <c r="K7973" s="1" t="s">
        <v>47</v>
      </c>
      <c r="L7973" s="1">
        <v>100.0</v>
      </c>
      <c r="M7973" s="1" t="s">
        <v>58</v>
      </c>
      <c r="N7973" s="1" t="s">
        <v>25008</v>
      </c>
      <c r="O7973" s="4">
        <v>44317.0</v>
      </c>
      <c r="P7973" s="4">
        <v>44292.0</v>
      </c>
      <c r="Q7973" s="1" t="s">
        <v>25146</v>
      </c>
      <c r="R7973" s="1" t="s">
        <v>31</v>
      </c>
      <c r="S7973" s="1" t="s">
        <v>32</v>
      </c>
      <c r="T7973" s="1">
        <v>76148.0</v>
      </c>
      <c r="U7973" s="1" t="s">
        <v>25147</v>
      </c>
    </row>
    <row r="7974">
      <c r="A7974" s="1" t="s">
        <v>25148</v>
      </c>
      <c r="B7974" s="1">
        <v>75511.0</v>
      </c>
      <c r="C7974" s="1">
        <v>2264.0</v>
      </c>
      <c r="D7974" s="2" t="s">
        <v>25016</v>
      </c>
      <c r="E7974" s="1" t="s">
        <v>2176</v>
      </c>
      <c r="F7974" s="1" t="s">
        <v>25149</v>
      </c>
      <c r="G7974" s="3" t="str">
        <f t="shared" si="1"/>
        <v>Luis Veloz</v>
      </c>
      <c r="H7974" s="3" t="str">
        <f t="shared" si="2"/>
        <v>LUIS VELOZ</v>
      </c>
      <c r="J7974" s="1" t="s">
        <v>57</v>
      </c>
      <c r="K7974" s="1" t="s">
        <v>47</v>
      </c>
      <c r="L7974" s="1">
        <v>100.0</v>
      </c>
      <c r="M7974" s="1" t="s">
        <v>58</v>
      </c>
      <c r="N7974" s="1" t="s">
        <v>25008</v>
      </c>
      <c r="O7974" s="4">
        <v>44317.0</v>
      </c>
      <c r="P7974" s="4">
        <v>44301.0</v>
      </c>
      <c r="Q7974" s="1" t="s">
        <v>25150</v>
      </c>
      <c r="R7974" s="1" t="s">
        <v>122</v>
      </c>
      <c r="S7974" s="1" t="s">
        <v>32</v>
      </c>
      <c r="T7974" s="1">
        <v>78749.0</v>
      </c>
      <c r="U7974" s="1" t="s">
        <v>25151</v>
      </c>
    </row>
    <row r="7975">
      <c r="A7975" s="1" t="s">
        <v>25152</v>
      </c>
      <c r="B7975" s="1">
        <v>75512.0</v>
      </c>
      <c r="C7975" s="1">
        <v>2264.0</v>
      </c>
      <c r="D7975" s="2" t="s">
        <v>25016</v>
      </c>
      <c r="E7975" s="1" t="s">
        <v>1740</v>
      </c>
      <c r="F7975" s="1" t="s">
        <v>25137</v>
      </c>
      <c r="G7975" s="3" t="str">
        <f t="shared" si="1"/>
        <v>Martha Fernandez</v>
      </c>
      <c r="H7975" s="3" t="str">
        <f t="shared" si="2"/>
        <v>MARTHA FERNANDEZ</v>
      </c>
      <c r="J7975" s="1" t="s">
        <v>57</v>
      </c>
      <c r="K7975" s="1" t="s">
        <v>47</v>
      </c>
      <c r="L7975" s="1">
        <v>100.0</v>
      </c>
      <c r="M7975" s="1" t="s">
        <v>58</v>
      </c>
      <c r="N7975" s="1" t="s">
        <v>25008</v>
      </c>
      <c r="O7975" s="4">
        <v>44317.0</v>
      </c>
      <c r="P7975" s="4">
        <v>44301.0</v>
      </c>
      <c r="Q7975" s="1" t="s">
        <v>25153</v>
      </c>
      <c r="R7975" s="1" t="s">
        <v>31</v>
      </c>
      <c r="S7975" s="1" t="s">
        <v>32</v>
      </c>
      <c r="T7975" s="1">
        <v>75233.0</v>
      </c>
      <c r="U7975" s="1" t="s">
        <v>25154</v>
      </c>
    </row>
    <row r="7976">
      <c r="A7976" s="1" t="s">
        <v>25155</v>
      </c>
      <c r="B7976" s="1">
        <v>75517.0</v>
      </c>
      <c r="C7976" s="1">
        <v>2264.0</v>
      </c>
      <c r="D7976" s="2" t="s">
        <v>25016</v>
      </c>
      <c r="E7976" s="1" t="s">
        <v>25156</v>
      </c>
      <c r="F7976" s="1" t="s">
        <v>25157</v>
      </c>
      <c r="G7976" s="3" t="str">
        <f t="shared" si="1"/>
        <v>Daniela Alvarez</v>
      </c>
      <c r="H7976" s="3" t="str">
        <f t="shared" si="2"/>
        <v>DANIELA ALVAREZ</v>
      </c>
      <c r="J7976" s="1" t="s">
        <v>57</v>
      </c>
      <c r="K7976" s="1" t="s">
        <v>47</v>
      </c>
      <c r="L7976" s="1">
        <v>100.0</v>
      </c>
      <c r="M7976" s="1" t="s">
        <v>58</v>
      </c>
      <c r="N7976" s="1" t="s">
        <v>25008</v>
      </c>
      <c r="O7976" s="4">
        <v>44317.0</v>
      </c>
      <c r="P7976" s="4">
        <v>44303.0</v>
      </c>
      <c r="Q7976" s="1" t="s">
        <v>25158</v>
      </c>
      <c r="R7976" s="1" t="s">
        <v>346</v>
      </c>
      <c r="S7976" s="1" t="s">
        <v>32</v>
      </c>
      <c r="T7976" s="1">
        <v>75034.0</v>
      </c>
      <c r="U7976" s="1" t="s">
        <v>25159</v>
      </c>
    </row>
    <row r="7977">
      <c r="A7977" s="1" t="s">
        <v>25160</v>
      </c>
      <c r="B7977" s="1">
        <v>75518.0</v>
      </c>
      <c r="C7977" s="1">
        <v>2264.0</v>
      </c>
      <c r="D7977" s="2" t="s">
        <v>25016</v>
      </c>
      <c r="E7977" s="1" t="s">
        <v>25161</v>
      </c>
      <c r="F7977" s="1" t="s">
        <v>25162</v>
      </c>
      <c r="G7977" s="3" t="str">
        <f t="shared" si="1"/>
        <v>Renato De Los Santos</v>
      </c>
      <c r="H7977" s="3" t="str">
        <f t="shared" si="2"/>
        <v>RENATO DE LOS SANTOS</v>
      </c>
      <c r="J7977" s="1" t="s">
        <v>57</v>
      </c>
      <c r="K7977" s="1" t="s">
        <v>47</v>
      </c>
      <c r="L7977" s="1">
        <v>100.0</v>
      </c>
      <c r="M7977" s="1" t="s">
        <v>58</v>
      </c>
      <c r="N7977" s="1" t="s">
        <v>25008</v>
      </c>
      <c r="O7977" s="4">
        <v>44317.0</v>
      </c>
      <c r="P7977" s="4">
        <v>44303.0</v>
      </c>
      <c r="Q7977" s="1" t="s">
        <v>25163</v>
      </c>
      <c r="R7977" s="1" t="s">
        <v>143</v>
      </c>
      <c r="S7977" s="1" t="s">
        <v>32</v>
      </c>
      <c r="T7977" s="1">
        <v>75137.0</v>
      </c>
      <c r="U7977" s="1" t="s">
        <v>25164</v>
      </c>
    </row>
    <row r="7978">
      <c r="A7978" s="1" t="s">
        <v>25165</v>
      </c>
      <c r="B7978" s="1">
        <v>75523.0</v>
      </c>
      <c r="C7978" s="1">
        <v>2264.0</v>
      </c>
      <c r="D7978" s="2" t="s">
        <v>25016</v>
      </c>
      <c r="E7978" s="1" t="s">
        <v>25166</v>
      </c>
      <c r="F7978" s="1" t="s">
        <v>25167</v>
      </c>
      <c r="G7978" s="3" t="str">
        <f t="shared" si="1"/>
        <v>MarAa Refugio</v>
      </c>
      <c r="H7978" s="3" t="str">
        <f t="shared" si="2"/>
        <v>MARAA REFUGIO</v>
      </c>
      <c r="J7978" s="1" t="s">
        <v>57</v>
      </c>
      <c r="K7978" s="1" t="s">
        <v>47</v>
      </c>
      <c r="L7978" s="1">
        <v>100.0</v>
      </c>
      <c r="M7978" s="1" t="s">
        <v>58</v>
      </c>
      <c r="N7978" s="1" t="s">
        <v>25008</v>
      </c>
      <c r="O7978" s="4">
        <v>44317.0</v>
      </c>
      <c r="P7978" s="4">
        <v>44306.0</v>
      </c>
      <c r="Q7978" s="1" t="s">
        <v>25168</v>
      </c>
      <c r="R7978" s="1" t="s">
        <v>25169</v>
      </c>
      <c r="S7978" s="1" t="s">
        <v>32</v>
      </c>
      <c r="T7978" s="1">
        <v>75071.0</v>
      </c>
      <c r="U7978" s="1" t="s">
        <v>25170</v>
      </c>
    </row>
    <row r="7979">
      <c r="A7979" s="1" t="s">
        <v>25171</v>
      </c>
      <c r="B7979" s="1">
        <v>36373.0</v>
      </c>
      <c r="C7979" s="1">
        <v>2200.0</v>
      </c>
      <c r="D7979" s="2" t="s">
        <v>25012</v>
      </c>
      <c r="G7979" s="3" t="str">
        <f t="shared" si="1"/>
        <v> </v>
      </c>
      <c r="H7979" s="3" t="str">
        <f t="shared" si="2"/>
        <v> </v>
      </c>
      <c r="I7979" s="1" t="s">
        <v>25172</v>
      </c>
      <c r="J7979" s="1" t="s">
        <v>389</v>
      </c>
      <c r="K7979" s="1" t="s">
        <v>44</v>
      </c>
      <c r="L7979" s="1">
        <v>136.37</v>
      </c>
      <c r="M7979" s="1" t="s">
        <v>390</v>
      </c>
      <c r="N7979" s="1" t="s">
        <v>25008</v>
      </c>
      <c r="O7979" s="4">
        <v>44317.0</v>
      </c>
      <c r="P7979" s="4">
        <v>44270.0</v>
      </c>
      <c r="Q7979" s="1" t="s">
        <v>25173</v>
      </c>
      <c r="R7979" s="1" t="s">
        <v>31</v>
      </c>
      <c r="S7979" s="1" t="s">
        <v>32</v>
      </c>
      <c r="T7979" s="1">
        <v>75215.0</v>
      </c>
      <c r="U7979" s="1" t="s">
        <v>25174</v>
      </c>
    </row>
    <row r="7980">
      <c r="A7980" s="1" t="s">
        <v>25175</v>
      </c>
      <c r="B7980" s="1">
        <v>71956.0</v>
      </c>
      <c r="C7980" s="1">
        <v>2200.0</v>
      </c>
      <c r="D7980" s="2" t="s">
        <v>25012</v>
      </c>
      <c r="E7980" s="1" t="s">
        <v>20913</v>
      </c>
      <c r="F7980" s="1" t="s">
        <v>25176</v>
      </c>
      <c r="G7980" s="3" t="str">
        <f t="shared" si="1"/>
        <v>Tearyne Almandariz</v>
      </c>
      <c r="H7980" s="3" t="str">
        <f t="shared" si="2"/>
        <v>TEARYNE ALMANDARIZ</v>
      </c>
      <c r="J7980" s="1" t="s">
        <v>57</v>
      </c>
      <c r="K7980" s="1" t="s">
        <v>44</v>
      </c>
      <c r="L7980" s="1">
        <v>150.0</v>
      </c>
      <c r="M7980" s="1" t="s">
        <v>58</v>
      </c>
      <c r="N7980" s="1" t="s">
        <v>25008</v>
      </c>
      <c r="O7980" s="4">
        <v>44317.0</v>
      </c>
      <c r="P7980" s="4">
        <v>44273.0</v>
      </c>
      <c r="Q7980" s="7">
        <v>44562.0</v>
      </c>
      <c r="R7980" s="1" t="s">
        <v>31</v>
      </c>
      <c r="S7980" s="1" t="s">
        <v>32</v>
      </c>
      <c r="T7980" s="1">
        <v>75225.0</v>
      </c>
      <c r="U7980" s="1" t="s">
        <v>25177</v>
      </c>
    </row>
    <row r="7981">
      <c r="A7981" s="1" t="s">
        <v>25178</v>
      </c>
      <c r="B7981" s="1">
        <v>74842.0</v>
      </c>
      <c r="C7981" s="1">
        <v>2264.0</v>
      </c>
      <c r="D7981" s="2" t="s">
        <v>25016</v>
      </c>
      <c r="E7981" s="1" t="s">
        <v>25035</v>
      </c>
      <c r="F7981" s="1" t="s">
        <v>21815</v>
      </c>
      <c r="G7981" s="3" t="str">
        <f t="shared" si="1"/>
        <v>Alejandra Aguirre</v>
      </c>
      <c r="H7981" s="3" t="str">
        <f t="shared" si="2"/>
        <v>ALEJANDRA AGUIRRE</v>
      </c>
      <c r="J7981" s="1" t="s">
        <v>57</v>
      </c>
      <c r="K7981" s="1" t="s">
        <v>47</v>
      </c>
      <c r="L7981" s="1">
        <v>150.0</v>
      </c>
      <c r="M7981" s="1" t="s">
        <v>58</v>
      </c>
      <c r="N7981" s="1" t="s">
        <v>25008</v>
      </c>
      <c r="O7981" s="4">
        <v>44317.0</v>
      </c>
      <c r="P7981" s="4">
        <v>44293.0</v>
      </c>
      <c r="Q7981" s="1" t="s">
        <v>21816</v>
      </c>
      <c r="R7981" s="1" t="s">
        <v>6638</v>
      </c>
      <c r="S7981" s="1" t="s">
        <v>2253</v>
      </c>
      <c r="T7981" s="1">
        <v>33131.0</v>
      </c>
      <c r="U7981" s="1" t="s">
        <v>21817</v>
      </c>
    </row>
    <row r="7982">
      <c r="A7982" s="1" t="s">
        <v>25179</v>
      </c>
      <c r="B7982" s="1">
        <v>75493.0</v>
      </c>
      <c r="C7982" s="1">
        <v>2264.0</v>
      </c>
      <c r="D7982" s="2" t="s">
        <v>25016</v>
      </c>
      <c r="E7982" s="1" t="s">
        <v>5428</v>
      </c>
      <c r="F7982" s="1" t="s">
        <v>553</v>
      </c>
      <c r="G7982" s="3" t="str">
        <f t="shared" si="1"/>
        <v>Diana Flores</v>
      </c>
      <c r="H7982" s="3" t="str">
        <f t="shared" si="2"/>
        <v>DIANA FLORES</v>
      </c>
      <c r="J7982" s="1" t="s">
        <v>57</v>
      </c>
      <c r="K7982" s="1" t="s">
        <v>47</v>
      </c>
      <c r="L7982" s="1">
        <v>150.0</v>
      </c>
      <c r="M7982" s="1" t="s">
        <v>58</v>
      </c>
      <c r="N7982" s="1" t="s">
        <v>25008</v>
      </c>
      <c r="O7982" s="4">
        <v>44317.0</v>
      </c>
      <c r="P7982" s="4">
        <v>44296.0</v>
      </c>
      <c r="Q7982" s="1" t="s">
        <v>8511</v>
      </c>
      <c r="R7982" s="1" t="s">
        <v>31</v>
      </c>
      <c r="S7982" s="1" t="s">
        <v>32</v>
      </c>
      <c r="T7982" s="1">
        <v>75224.0</v>
      </c>
      <c r="U7982" s="1" t="s">
        <v>8512</v>
      </c>
    </row>
    <row r="7983">
      <c r="A7983" s="1" t="s">
        <v>25180</v>
      </c>
      <c r="B7983" s="1">
        <v>74835.0</v>
      </c>
      <c r="C7983" s="1">
        <v>2264.0</v>
      </c>
      <c r="D7983" s="2" t="s">
        <v>25016</v>
      </c>
      <c r="E7983" s="1" t="s">
        <v>829</v>
      </c>
      <c r="F7983" s="1" t="s">
        <v>7816</v>
      </c>
      <c r="G7983" s="3" t="str">
        <f t="shared" si="1"/>
        <v>Kevin Hicks</v>
      </c>
      <c r="H7983" s="3" t="str">
        <f t="shared" si="2"/>
        <v>KEVIN HICKS</v>
      </c>
      <c r="J7983" s="1" t="s">
        <v>57</v>
      </c>
      <c r="K7983" s="1" t="s">
        <v>47</v>
      </c>
      <c r="L7983" s="1">
        <v>200.0</v>
      </c>
      <c r="M7983" s="1" t="s">
        <v>58</v>
      </c>
      <c r="N7983" s="1" t="s">
        <v>25008</v>
      </c>
      <c r="O7983" s="4">
        <v>44317.0</v>
      </c>
      <c r="P7983" s="4">
        <v>44289.0</v>
      </c>
      <c r="Q7983" s="1" t="s">
        <v>25181</v>
      </c>
      <c r="R7983" s="1" t="s">
        <v>31</v>
      </c>
      <c r="S7983" s="1" t="s">
        <v>32</v>
      </c>
      <c r="T7983" s="1">
        <v>75231.0</v>
      </c>
      <c r="U7983" s="1" t="s">
        <v>25182</v>
      </c>
    </row>
    <row r="7984">
      <c r="A7984" s="1" t="s">
        <v>25183</v>
      </c>
      <c r="B7984" s="1">
        <v>74860.0</v>
      </c>
      <c r="C7984" s="1">
        <v>2264.0</v>
      </c>
      <c r="D7984" s="2" t="s">
        <v>25016</v>
      </c>
      <c r="E7984" s="1" t="s">
        <v>12006</v>
      </c>
      <c r="F7984" s="1" t="s">
        <v>25184</v>
      </c>
      <c r="G7984" s="3" t="str">
        <f t="shared" si="1"/>
        <v>Danielle Lemi</v>
      </c>
      <c r="H7984" s="3" t="str">
        <f t="shared" si="2"/>
        <v>DANIELLE LEMI</v>
      </c>
      <c r="J7984" s="1" t="s">
        <v>57</v>
      </c>
      <c r="K7984" s="1" t="s">
        <v>47</v>
      </c>
      <c r="L7984" s="1">
        <v>200.0</v>
      </c>
      <c r="M7984" s="1" t="s">
        <v>58</v>
      </c>
      <c r="N7984" s="1" t="s">
        <v>25008</v>
      </c>
      <c r="O7984" s="4">
        <v>44317.0</v>
      </c>
      <c r="P7984" s="4">
        <v>44294.0</v>
      </c>
      <c r="Q7984" s="1" t="s">
        <v>25185</v>
      </c>
      <c r="R7984" s="1" t="s">
        <v>31</v>
      </c>
      <c r="S7984" s="1" t="s">
        <v>32</v>
      </c>
      <c r="T7984" s="1">
        <v>75206.0</v>
      </c>
      <c r="U7984" s="1" t="s">
        <v>25186</v>
      </c>
    </row>
    <row r="7985">
      <c r="A7985" s="1" t="s">
        <v>25187</v>
      </c>
      <c r="B7985" s="1">
        <v>74876.0</v>
      </c>
      <c r="C7985" s="1">
        <v>2264.0</v>
      </c>
      <c r="D7985" s="2" t="s">
        <v>25016</v>
      </c>
      <c r="E7985" s="1" t="s">
        <v>5348</v>
      </c>
      <c r="F7985" s="1" t="s">
        <v>25188</v>
      </c>
      <c r="G7985" s="3" t="str">
        <f t="shared" si="1"/>
        <v>Lucy Kang</v>
      </c>
      <c r="H7985" s="3" t="str">
        <f t="shared" si="2"/>
        <v>LUCY KANG</v>
      </c>
      <c r="J7985" s="1" t="s">
        <v>57</v>
      </c>
      <c r="K7985" s="1" t="s">
        <v>47</v>
      </c>
      <c r="L7985" s="1">
        <v>200.0</v>
      </c>
      <c r="M7985" s="1" t="s">
        <v>58</v>
      </c>
      <c r="N7985" s="1" t="s">
        <v>25008</v>
      </c>
      <c r="O7985" s="4">
        <v>44317.0</v>
      </c>
      <c r="P7985" s="4">
        <v>44294.0</v>
      </c>
      <c r="Q7985" s="1" t="s">
        <v>25189</v>
      </c>
      <c r="R7985" s="1" t="s">
        <v>1541</v>
      </c>
      <c r="S7985" s="1" t="s">
        <v>32</v>
      </c>
      <c r="T7985" s="1">
        <v>75024.0</v>
      </c>
      <c r="U7985" s="1" t="s">
        <v>25190</v>
      </c>
    </row>
    <row r="7986">
      <c r="A7986" s="1" t="s">
        <v>25191</v>
      </c>
      <c r="B7986" s="1">
        <v>75499.0</v>
      </c>
      <c r="C7986" s="1">
        <v>2264.0</v>
      </c>
      <c r="D7986" s="2" t="s">
        <v>25016</v>
      </c>
      <c r="E7986" s="1" t="s">
        <v>25192</v>
      </c>
      <c r="F7986" s="1" t="s">
        <v>25193</v>
      </c>
      <c r="G7986" s="3" t="str">
        <f t="shared" si="1"/>
        <v>Saxon Guerriere</v>
      </c>
      <c r="H7986" s="3" t="str">
        <f t="shared" si="2"/>
        <v>SAXON GUERRIERE</v>
      </c>
      <c r="J7986" s="1" t="s">
        <v>57</v>
      </c>
      <c r="K7986" s="1" t="s">
        <v>47</v>
      </c>
      <c r="L7986" s="1">
        <v>200.0</v>
      </c>
      <c r="M7986" s="1" t="s">
        <v>58</v>
      </c>
      <c r="N7986" s="1" t="s">
        <v>25008</v>
      </c>
      <c r="O7986" s="4">
        <v>44317.0</v>
      </c>
      <c r="P7986" s="4">
        <v>44300.0</v>
      </c>
      <c r="Q7986" s="1" t="s">
        <v>25194</v>
      </c>
      <c r="R7986" s="1" t="s">
        <v>31</v>
      </c>
      <c r="S7986" s="1" t="s">
        <v>32</v>
      </c>
      <c r="T7986" s="1">
        <v>75228.0</v>
      </c>
      <c r="U7986" s="1" t="s">
        <v>25195</v>
      </c>
    </row>
    <row r="7987">
      <c r="A7987" s="1" t="s">
        <v>25196</v>
      </c>
      <c r="B7987" s="1">
        <v>75506.0</v>
      </c>
      <c r="C7987" s="1">
        <v>2264.0</v>
      </c>
      <c r="D7987" s="2" t="s">
        <v>25016</v>
      </c>
      <c r="E7987" s="1" t="s">
        <v>11432</v>
      </c>
      <c r="F7987" s="1" t="s">
        <v>25197</v>
      </c>
      <c r="G7987" s="3" t="str">
        <f t="shared" si="1"/>
        <v>Manuel Caballero</v>
      </c>
      <c r="H7987" s="3" t="str">
        <f t="shared" si="2"/>
        <v>MANUEL CABALLERO</v>
      </c>
      <c r="J7987" s="1" t="s">
        <v>57</v>
      </c>
      <c r="K7987" s="1" t="s">
        <v>47</v>
      </c>
      <c r="L7987" s="1">
        <v>200.0</v>
      </c>
      <c r="M7987" s="1" t="s">
        <v>58</v>
      </c>
      <c r="N7987" s="1" t="s">
        <v>25008</v>
      </c>
      <c r="O7987" s="4">
        <v>44317.0</v>
      </c>
      <c r="P7987" s="4">
        <v>44305.0</v>
      </c>
      <c r="Q7987" s="1" t="s">
        <v>25198</v>
      </c>
      <c r="R7987" s="1" t="s">
        <v>368</v>
      </c>
      <c r="S7987" s="1" t="s">
        <v>32</v>
      </c>
      <c r="T7987" s="1">
        <v>75061.0</v>
      </c>
      <c r="U7987" s="1" t="s">
        <v>25199</v>
      </c>
    </row>
    <row r="7988">
      <c r="A7988" s="1" t="s">
        <v>25200</v>
      </c>
      <c r="B7988" s="1">
        <v>37243.0</v>
      </c>
      <c r="C7988" s="1">
        <v>2264.0</v>
      </c>
      <c r="D7988" s="2" t="s">
        <v>25016</v>
      </c>
      <c r="G7988" s="3" t="str">
        <f t="shared" si="1"/>
        <v> </v>
      </c>
      <c r="H7988" s="3" t="str">
        <f t="shared" si="2"/>
        <v> </v>
      </c>
      <c r="I7988" s="1" t="s">
        <v>25201</v>
      </c>
      <c r="J7988" s="1" t="s">
        <v>389</v>
      </c>
      <c r="K7988" s="1" t="s">
        <v>47</v>
      </c>
      <c r="L7988" s="1">
        <v>245.0</v>
      </c>
      <c r="M7988" s="1" t="s">
        <v>390</v>
      </c>
      <c r="N7988" s="1" t="s">
        <v>25008</v>
      </c>
      <c r="O7988" s="4">
        <v>44317.0</v>
      </c>
      <c r="P7988" s="4">
        <v>44303.0</v>
      </c>
      <c r="Q7988" s="1" t="s">
        <v>25202</v>
      </c>
      <c r="R7988" s="1" t="s">
        <v>31</v>
      </c>
      <c r="S7988" s="1" t="s">
        <v>32</v>
      </c>
      <c r="T7988" s="1">
        <v>75208.0</v>
      </c>
      <c r="U7988" s="1" t="s">
        <v>25203</v>
      </c>
    </row>
    <row r="7989">
      <c r="A7989" s="1" t="s">
        <v>25204</v>
      </c>
      <c r="B7989" s="1">
        <v>74845.0</v>
      </c>
      <c r="C7989" s="1">
        <v>2264.0</v>
      </c>
      <c r="D7989" s="2" t="s">
        <v>25016</v>
      </c>
      <c r="E7989" s="1" t="s">
        <v>3212</v>
      </c>
      <c r="F7989" s="1" t="s">
        <v>22003</v>
      </c>
      <c r="G7989" s="3" t="str">
        <f t="shared" si="1"/>
        <v>Jared Cortez</v>
      </c>
      <c r="H7989" s="3" t="str">
        <f t="shared" si="2"/>
        <v>JARED CORTEZ</v>
      </c>
      <c r="J7989" s="1" t="s">
        <v>57</v>
      </c>
      <c r="K7989" s="1" t="s">
        <v>47</v>
      </c>
      <c r="L7989" s="1">
        <v>250.0</v>
      </c>
      <c r="M7989" s="1" t="s">
        <v>58</v>
      </c>
      <c r="N7989" s="1" t="s">
        <v>25008</v>
      </c>
      <c r="O7989" s="4">
        <v>44317.0</v>
      </c>
      <c r="P7989" s="4">
        <v>44293.0</v>
      </c>
      <c r="Q7989" s="1" t="s">
        <v>25205</v>
      </c>
      <c r="R7989" s="1" t="s">
        <v>2099</v>
      </c>
      <c r="S7989" s="1" t="s">
        <v>32</v>
      </c>
      <c r="T7989" s="1">
        <v>76054.0</v>
      </c>
      <c r="U7989" s="1" t="s">
        <v>25206</v>
      </c>
    </row>
    <row r="7990">
      <c r="A7990" s="1" t="s">
        <v>25207</v>
      </c>
      <c r="B7990" s="1">
        <v>74849.0</v>
      </c>
      <c r="C7990" s="1">
        <v>2264.0</v>
      </c>
      <c r="D7990" s="2" t="s">
        <v>25016</v>
      </c>
      <c r="E7990" s="1" t="s">
        <v>921</v>
      </c>
      <c r="F7990" s="1" t="s">
        <v>25208</v>
      </c>
      <c r="G7990" s="3" t="str">
        <f t="shared" si="1"/>
        <v>David Villalobos</v>
      </c>
      <c r="H7990" s="3" t="str">
        <f t="shared" si="2"/>
        <v>DAVID VILLALOBOS</v>
      </c>
      <c r="J7990" s="1" t="s">
        <v>57</v>
      </c>
      <c r="K7990" s="1" t="s">
        <v>47</v>
      </c>
      <c r="L7990" s="1">
        <v>250.0</v>
      </c>
      <c r="M7990" s="1" t="s">
        <v>58</v>
      </c>
      <c r="N7990" s="1" t="s">
        <v>25008</v>
      </c>
      <c r="O7990" s="4">
        <v>44317.0</v>
      </c>
      <c r="P7990" s="4">
        <v>44293.0</v>
      </c>
      <c r="Q7990" s="1" t="s">
        <v>25209</v>
      </c>
      <c r="R7990" s="1" t="s">
        <v>25210</v>
      </c>
      <c r="S7990" s="1" t="s">
        <v>32</v>
      </c>
      <c r="T7990" s="1">
        <v>78043.0</v>
      </c>
      <c r="U7990" s="1" t="s">
        <v>25211</v>
      </c>
    </row>
    <row r="7991">
      <c r="A7991" s="1" t="s">
        <v>25212</v>
      </c>
      <c r="B7991" s="1">
        <v>74868.0</v>
      </c>
      <c r="C7991" s="1">
        <v>2264.0</v>
      </c>
      <c r="D7991" s="2" t="s">
        <v>25016</v>
      </c>
      <c r="E7991" s="1" t="s">
        <v>12575</v>
      </c>
      <c r="F7991" s="1" t="s">
        <v>25193</v>
      </c>
      <c r="G7991" s="3" t="str">
        <f t="shared" si="1"/>
        <v>Rachael Guerriere</v>
      </c>
      <c r="H7991" s="3" t="str">
        <f t="shared" si="2"/>
        <v>RACHAEL GUERRIERE</v>
      </c>
      <c r="J7991" s="1" t="s">
        <v>57</v>
      </c>
      <c r="K7991" s="1" t="s">
        <v>47</v>
      </c>
      <c r="L7991" s="1">
        <v>250.0</v>
      </c>
      <c r="M7991" s="1" t="s">
        <v>58</v>
      </c>
      <c r="N7991" s="1" t="s">
        <v>25008</v>
      </c>
      <c r="O7991" s="4">
        <v>44317.0</v>
      </c>
      <c r="P7991" s="4">
        <v>44294.0</v>
      </c>
      <c r="Q7991" s="1" t="s">
        <v>25213</v>
      </c>
      <c r="R7991" s="1" t="s">
        <v>25214</v>
      </c>
      <c r="S7991" s="1" t="s">
        <v>3640</v>
      </c>
      <c r="T7991" s="1">
        <v>20769.0</v>
      </c>
      <c r="U7991" s="1" t="s">
        <v>25215</v>
      </c>
    </row>
    <row r="7992">
      <c r="A7992" s="1" t="s">
        <v>25216</v>
      </c>
      <c r="B7992" s="1">
        <v>74872.0</v>
      </c>
      <c r="C7992" s="1">
        <v>2264.0</v>
      </c>
      <c r="D7992" s="2" t="s">
        <v>25016</v>
      </c>
      <c r="E7992" s="1" t="s">
        <v>921</v>
      </c>
      <c r="F7992" s="1" t="s">
        <v>21496</v>
      </c>
      <c r="G7992" s="3" t="str">
        <f t="shared" si="1"/>
        <v>David Sanchez</v>
      </c>
      <c r="H7992" s="3" t="str">
        <f t="shared" si="2"/>
        <v>DAVID SANCHEZ</v>
      </c>
      <c r="J7992" s="1" t="s">
        <v>57</v>
      </c>
      <c r="K7992" s="1" t="s">
        <v>47</v>
      </c>
      <c r="L7992" s="1">
        <v>250.0</v>
      </c>
      <c r="M7992" s="1" t="s">
        <v>58</v>
      </c>
      <c r="N7992" s="1" t="s">
        <v>25008</v>
      </c>
      <c r="O7992" s="4">
        <v>44317.0</v>
      </c>
      <c r="P7992" s="4">
        <v>44294.0</v>
      </c>
      <c r="Q7992" s="1" t="s">
        <v>25217</v>
      </c>
      <c r="R7992" s="1" t="s">
        <v>14651</v>
      </c>
      <c r="S7992" s="1" t="s">
        <v>32</v>
      </c>
      <c r="T7992" s="1">
        <v>78526.0</v>
      </c>
      <c r="U7992" s="1" t="s">
        <v>25218</v>
      </c>
    </row>
    <row r="7993">
      <c r="A7993" s="1" t="s">
        <v>25219</v>
      </c>
      <c r="B7993" s="1">
        <v>75492.0</v>
      </c>
      <c r="C7993" s="1">
        <v>2264.0</v>
      </c>
      <c r="D7993" s="2" t="s">
        <v>25016</v>
      </c>
      <c r="E7993" s="1" t="s">
        <v>25220</v>
      </c>
      <c r="F7993" s="1" t="s">
        <v>25221</v>
      </c>
      <c r="G7993" s="3" t="str">
        <f t="shared" si="1"/>
        <v>Dolly Sauza</v>
      </c>
      <c r="H7993" s="3" t="str">
        <f t="shared" si="2"/>
        <v>DOLLY SAUZA</v>
      </c>
      <c r="J7993" s="1" t="s">
        <v>57</v>
      </c>
      <c r="K7993" s="1" t="s">
        <v>47</v>
      </c>
      <c r="L7993" s="1">
        <v>250.0</v>
      </c>
      <c r="M7993" s="1" t="s">
        <v>58</v>
      </c>
      <c r="N7993" s="1" t="s">
        <v>25008</v>
      </c>
      <c r="O7993" s="4">
        <v>44317.0</v>
      </c>
      <c r="P7993" s="4">
        <v>44295.0</v>
      </c>
      <c r="Q7993" s="1" t="s">
        <v>25222</v>
      </c>
      <c r="R7993" s="1" t="s">
        <v>25223</v>
      </c>
      <c r="S7993" s="1" t="s">
        <v>32</v>
      </c>
      <c r="T7993" s="1">
        <v>76126.0</v>
      </c>
      <c r="U7993" s="1" t="s">
        <v>25224</v>
      </c>
    </row>
    <row r="7994">
      <c r="A7994" s="1" t="s">
        <v>25225</v>
      </c>
      <c r="B7994" s="1">
        <v>75494.0</v>
      </c>
      <c r="C7994" s="1">
        <v>2264.0</v>
      </c>
      <c r="D7994" s="2" t="s">
        <v>25016</v>
      </c>
      <c r="E7994" s="1" t="s">
        <v>20913</v>
      </c>
      <c r="F7994" s="1" t="s">
        <v>20914</v>
      </c>
      <c r="G7994" s="3" t="str">
        <f t="shared" si="1"/>
        <v>Tearyne Almendariz</v>
      </c>
      <c r="H7994" s="3" t="str">
        <f t="shared" si="2"/>
        <v>TEARYNE ALMENDARIZ</v>
      </c>
      <c r="J7994" s="1" t="s">
        <v>57</v>
      </c>
      <c r="K7994" s="1" t="s">
        <v>47</v>
      </c>
      <c r="L7994" s="1">
        <v>250.0</v>
      </c>
      <c r="M7994" s="1" t="s">
        <v>58</v>
      </c>
      <c r="N7994" s="1" t="s">
        <v>25008</v>
      </c>
      <c r="O7994" s="4">
        <v>44317.0</v>
      </c>
      <c r="P7994" s="4">
        <v>44300.0</v>
      </c>
      <c r="Q7994" s="1" t="s">
        <v>18813</v>
      </c>
      <c r="R7994" s="1" t="s">
        <v>31</v>
      </c>
      <c r="S7994" s="1" t="s">
        <v>32</v>
      </c>
      <c r="T7994" s="1">
        <v>75248.0</v>
      </c>
      <c r="U7994" s="1" t="s">
        <v>18814</v>
      </c>
    </row>
    <row r="7995">
      <c r="A7995" s="1" t="s">
        <v>25226</v>
      </c>
      <c r="B7995" s="1">
        <v>75513.0</v>
      </c>
      <c r="C7995" s="1">
        <v>2264.0</v>
      </c>
      <c r="D7995" s="2" t="s">
        <v>25016</v>
      </c>
      <c r="E7995" s="1" t="s">
        <v>25227</v>
      </c>
      <c r="F7995" s="1" t="s">
        <v>2560</v>
      </c>
      <c r="G7995" s="3" t="str">
        <f t="shared" si="1"/>
        <v>Dmetrius Wright</v>
      </c>
      <c r="H7995" s="3" t="str">
        <f t="shared" si="2"/>
        <v>DMETRIUS WRIGHT</v>
      </c>
      <c r="J7995" s="1" t="s">
        <v>57</v>
      </c>
      <c r="K7995" s="1" t="s">
        <v>47</v>
      </c>
      <c r="L7995" s="1">
        <v>250.0</v>
      </c>
      <c r="M7995" s="1" t="s">
        <v>58</v>
      </c>
      <c r="N7995" s="1" t="s">
        <v>25008</v>
      </c>
      <c r="O7995" s="4">
        <v>44317.0</v>
      </c>
      <c r="P7995" s="4">
        <v>44301.0</v>
      </c>
      <c r="Q7995" s="1" t="s">
        <v>25228</v>
      </c>
      <c r="R7995" s="1" t="s">
        <v>739</v>
      </c>
      <c r="S7995" s="1" t="s">
        <v>32</v>
      </c>
      <c r="T7995" s="1">
        <v>75070.0</v>
      </c>
      <c r="U7995" s="1" t="s">
        <v>25229</v>
      </c>
    </row>
    <row r="7996">
      <c r="A7996" s="1" t="s">
        <v>25230</v>
      </c>
      <c r="B7996" s="1">
        <v>75521.0</v>
      </c>
      <c r="C7996" s="1">
        <v>2264.0</v>
      </c>
      <c r="D7996" s="2" t="s">
        <v>25016</v>
      </c>
      <c r="E7996" s="1" t="s">
        <v>16903</v>
      </c>
      <c r="F7996" s="1" t="s">
        <v>25231</v>
      </c>
      <c r="G7996" s="3" t="str">
        <f t="shared" si="1"/>
        <v>Pilar Avila</v>
      </c>
      <c r="H7996" s="3" t="str">
        <f t="shared" si="2"/>
        <v>PILAR AVILA</v>
      </c>
      <c r="J7996" s="1" t="s">
        <v>57</v>
      </c>
      <c r="K7996" s="1" t="s">
        <v>47</v>
      </c>
      <c r="L7996" s="1">
        <v>250.0</v>
      </c>
      <c r="M7996" s="1" t="s">
        <v>58</v>
      </c>
      <c r="N7996" s="1" t="s">
        <v>25008</v>
      </c>
      <c r="O7996" s="4">
        <v>44317.0</v>
      </c>
      <c r="P7996" s="4">
        <v>44306.0</v>
      </c>
      <c r="Q7996" s="1" t="s">
        <v>25232</v>
      </c>
      <c r="R7996" s="1" t="s">
        <v>25233</v>
      </c>
      <c r="S7996" s="1" t="s">
        <v>32</v>
      </c>
      <c r="T7996" s="1">
        <v>91607.0</v>
      </c>
      <c r="U7996" s="1" t="s">
        <v>25234</v>
      </c>
    </row>
    <row r="7997">
      <c r="A7997" s="1" t="s">
        <v>25235</v>
      </c>
      <c r="B7997" s="1">
        <v>75527.0</v>
      </c>
      <c r="C7997" s="1">
        <v>2264.0</v>
      </c>
      <c r="D7997" s="2" t="s">
        <v>25016</v>
      </c>
      <c r="E7997" s="1" t="s">
        <v>25236</v>
      </c>
      <c r="F7997" s="1" t="s">
        <v>25237</v>
      </c>
      <c r="G7997" s="3" t="str">
        <f t="shared" si="1"/>
        <v>Edwardo Cantu</v>
      </c>
      <c r="H7997" s="3" t="str">
        <f t="shared" si="2"/>
        <v>EDWARDO CANTU</v>
      </c>
      <c r="J7997" s="1" t="s">
        <v>57</v>
      </c>
      <c r="K7997" s="1" t="s">
        <v>47</v>
      </c>
      <c r="L7997" s="1">
        <v>250.0</v>
      </c>
      <c r="M7997" s="1" t="s">
        <v>58</v>
      </c>
      <c r="N7997" s="1" t="s">
        <v>25008</v>
      </c>
      <c r="O7997" s="4">
        <v>44317.0</v>
      </c>
      <c r="P7997" s="4">
        <v>44307.0</v>
      </c>
      <c r="Q7997" s="1" t="s">
        <v>25238</v>
      </c>
      <c r="R7997" s="1" t="s">
        <v>1076</v>
      </c>
      <c r="S7997" s="1" t="s">
        <v>32</v>
      </c>
      <c r="T7997" s="1">
        <v>78238.0</v>
      </c>
      <c r="U7997" s="1" t="s">
        <v>25239</v>
      </c>
    </row>
    <row r="7998">
      <c r="A7998" s="1" t="s">
        <v>25240</v>
      </c>
      <c r="B7998" s="1">
        <v>75529.0</v>
      </c>
      <c r="C7998" s="1">
        <v>2264.0</v>
      </c>
      <c r="D7998" s="2" t="s">
        <v>25016</v>
      </c>
      <c r="E7998" s="1" t="s">
        <v>5075</v>
      </c>
      <c r="F7998" s="1" t="s">
        <v>655</v>
      </c>
      <c r="G7998" s="3" t="str">
        <f t="shared" si="1"/>
        <v>Sylvia Lopez</v>
      </c>
      <c r="H7998" s="3" t="str">
        <f t="shared" si="2"/>
        <v>SYLVIA LOPEZ</v>
      </c>
      <c r="J7998" s="1" t="s">
        <v>57</v>
      </c>
      <c r="K7998" s="1" t="s">
        <v>47</v>
      </c>
      <c r="L7998" s="1">
        <v>250.0</v>
      </c>
      <c r="M7998" s="1" t="s">
        <v>58</v>
      </c>
      <c r="N7998" s="1" t="s">
        <v>25008</v>
      </c>
      <c r="O7998" s="4">
        <v>44317.0</v>
      </c>
      <c r="P7998" s="4">
        <v>44307.0</v>
      </c>
      <c r="Q7998" s="1" t="s">
        <v>25241</v>
      </c>
      <c r="R7998" s="1" t="s">
        <v>10692</v>
      </c>
      <c r="S7998" s="1" t="s">
        <v>32</v>
      </c>
      <c r="T7998" s="1">
        <v>75087.0</v>
      </c>
      <c r="U7998" s="1" t="s">
        <v>25242</v>
      </c>
    </row>
    <row r="7999">
      <c r="A7999" s="1" t="s">
        <v>25243</v>
      </c>
      <c r="B7999" s="1">
        <v>37244.0</v>
      </c>
      <c r="C7999" s="1">
        <v>2264.0</v>
      </c>
      <c r="D7999" s="2" t="s">
        <v>25016</v>
      </c>
      <c r="G7999" s="3" t="str">
        <f t="shared" si="1"/>
        <v> </v>
      </c>
      <c r="H7999" s="3" t="str">
        <f t="shared" si="2"/>
        <v> </v>
      </c>
      <c r="I7999" s="1" t="s">
        <v>25244</v>
      </c>
      <c r="J7999" s="1" t="s">
        <v>389</v>
      </c>
      <c r="K7999" s="1" t="s">
        <v>47</v>
      </c>
      <c r="L7999" s="1">
        <v>274.68</v>
      </c>
      <c r="M7999" s="1" t="s">
        <v>390</v>
      </c>
      <c r="N7999" s="1" t="s">
        <v>25008</v>
      </c>
      <c r="O7999" s="4">
        <v>44317.0</v>
      </c>
      <c r="P7999" s="4">
        <v>44280.0</v>
      </c>
      <c r="Q7999" s="1" t="s">
        <v>25245</v>
      </c>
      <c r="R7999" s="1" t="s">
        <v>31</v>
      </c>
      <c r="S7999" s="1" t="s">
        <v>32</v>
      </c>
      <c r="T7999" s="1">
        <v>75115.0</v>
      </c>
      <c r="U7999" s="1" t="s">
        <v>25246</v>
      </c>
    </row>
    <row r="8000">
      <c r="A8000" s="1" t="s">
        <v>25247</v>
      </c>
      <c r="B8000" s="1">
        <v>37245.0</v>
      </c>
      <c r="C8000" s="1">
        <v>2264.0</v>
      </c>
      <c r="D8000" s="2" t="s">
        <v>25016</v>
      </c>
      <c r="G8000" s="3" t="str">
        <f t="shared" si="1"/>
        <v> </v>
      </c>
      <c r="H8000" s="3" t="str">
        <f t="shared" si="2"/>
        <v> </v>
      </c>
      <c r="I8000" s="1" t="s">
        <v>25244</v>
      </c>
      <c r="J8000" s="1" t="s">
        <v>389</v>
      </c>
      <c r="K8000" s="1" t="s">
        <v>47</v>
      </c>
      <c r="L8000" s="1">
        <v>274.68</v>
      </c>
      <c r="M8000" s="1" t="s">
        <v>390</v>
      </c>
      <c r="N8000" s="1" t="s">
        <v>25008</v>
      </c>
      <c r="O8000" s="4">
        <v>44317.0</v>
      </c>
      <c r="P8000" s="4">
        <v>44280.0</v>
      </c>
      <c r="Q8000" s="1" t="s">
        <v>25245</v>
      </c>
      <c r="R8000" s="1" t="s">
        <v>31</v>
      </c>
      <c r="S8000" s="1" t="s">
        <v>32</v>
      </c>
      <c r="T8000" s="1">
        <v>75115.0</v>
      </c>
      <c r="U8000" s="1" t="s">
        <v>25246</v>
      </c>
    </row>
    <row r="8001">
      <c r="A8001" s="1" t="s">
        <v>25248</v>
      </c>
      <c r="B8001" s="1">
        <v>37246.0</v>
      </c>
      <c r="C8001" s="1">
        <v>2264.0</v>
      </c>
      <c r="D8001" s="2" t="s">
        <v>25016</v>
      </c>
      <c r="G8001" s="3" t="str">
        <f t="shared" si="1"/>
        <v> </v>
      </c>
      <c r="H8001" s="3" t="str">
        <f t="shared" si="2"/>
        <v> </v>
      </c>
      <c r="I8001" s="1" t="s">
        <v>25244</v>
      </c>
      <c r="J8001" s="1" t="s">
        <v>389</v>
      </c>
      <c r="K8001" s="1" t="s">
        <v>47</v>
      </c>
      <c r="L8001" s="1">
        <v>274.68</v>
      </c>
      <c r="M8001" s="1" t="s">
        <v>390</v>
      </c>
      <c r="N8001" s="1" t="s">
        <v>25008</v>
      </c>
      <c r="O8001" s="4">
        <v>44317.0</v>
      </c>
      <c r="P8001" s="4">
        <v>44280.0</v>
      </c>
      <c r="Q8001" s="1" t="s">
        <v>25245</v>
      </c>
      <c r="R8001" s="1" t="s">
        <v>31</v>
      </c>
      <c r="S8001" s="1" t="s">
        <v>32</v>
      </c>
      <c r="T8001" s="1">
        <v>75115.0</v>
      </c>
      <c r="U8001" s="1" t="s">
        <v>25246</v>
      </c>
    </row>
    <row r="8002">
      <c r="A8002" s="1" t="s">
        <v>25249</v>
      </c>
      <c r="B8002" s="1">
        <v>36367.0</v>
      </c>
      <c r="C8002" s="1">
        <v>2200.0</v>
      </c>
      <c r="D8002" s="2" t="s">
        <v>25012</v>
      </c>
      <c r="G8002" s="3" t="str">
        <f t="shared" si="1"/>
        <v> </v>
      </c>
      <c r="H8002" s="3" t="str">
        <f t="shared" si="2"/>
        <v> </v>
      </c>
      <c r="I8002" s="1" t="s">
        <v>25250</v>
      </c>
      <c r="J8002" s="1" t="s">
        <v>389</v>
      </c>
      <c r="K8002" s="1" t="s">
        <v>44</v>
      </c>
      <c r="L8002" s="1">
        <v>282.52</v>
      </c>
      <c r="M8002" s="1" t="s">
        <v>390</v>
      </c>
      <c r="N8002" s="1" t="s">
        <v>25008</v>
      </c>
      <c r="O8002" s="4">
        <v>44317.0</v>
      </c>
      <c r="P8002" s="4">
        <v>44230.0</v>
      </c>
      <c r="Q8002" s="1" t="s">
        <v>25251</v>
      </c>
      <c r="R8002" s="1" t="s">
        <v>31</v>
      </c>
      <c r="S8002" s="1" t="s">
        <v>32</v>
      </c>
      <c r="T8002" s="1">
        <v>75215.0</v>
      </c>
      <c r="U8002" s="1" t="s">
        <v>25252</v>
      </c>
    </row>
    <row r="8003">
      <c r="A8003" s="1" t="s">
        <v>25253</v>
      </c>
      <c r="B8003" s="1">
        <v>36366.0</v>
      </c>
      <c r="C8003" s="1">
        <v>2200.0</v>
      </c>
      <c r="D8003" s="2" t="s">
        <v>25012</v>
      </c>
      <c r="G8003" s="3" t="str">
        <f t="shared" si="1"/>
        <v> </v>
      </c>
      <c r="H8003" s="3" t="str">
        <f t="shared" si="2"/>
        <v> </v>
      </c>
      <c r="I8003" s="1" t="s">
        <v>25254</v>
      </c>
      <c r="J8003" s="1" t="s">
        <v>389</v>
      </c>
      <c r="K8003" s="1" t="s">
        <v>44</v>
      </c>
      <c r="L8003" s="1">
        <v>300.0</v>
      </c>
      <c r="M8003" s="1" t="s">
        <v>390</v>
      </c>
      <c r="N8003" s="1" t="s">
        <v>25008</v>
      </c>
      <c r="O8003" s="4">
        <v>44317.0</v>
      </c>
      <c r="P8003" s="4">
        <v>44228.0</v>
      </c>
      <c r="Q8003" s="1" t="s">
        <v>25255</v>
      </c>
      <c r="R8003" s="1" t="s">
        <v>31</v>
      </c>
      <c r="S8003" s="1" t="s">
        <v>32</v>
      </c>
      <c r="T8003" s="1">
        <v>75211.0</v>
      </c>
      <c r="U8003" s="1" t="s">
        <v>25256</v>
      </c>
    </row>
    <row r="8004">
      <c r="A8004" s="1" t="s">
        <v>25257</v>
      </c>
      <c r="B8004" s="1">
        <v>75503.0</v>
      </c>
      <c r="C8004" s="1">
        <v>2264.0</v>
      </c>
      <c r="D8004" s="2" t="s">
        <v>25016</v>
      </c>
      <c r="E8004" s="1" t="s">
        <v>25258</v>
      </c>
      <c r="F8004" s="1" t="s">
        <v>25259</v>
      </c>
      <c r="G8004" s="3" t="str">
        <f t="shared" si="1"/>
        <v>Sylvana Avila Alonzo</v>
      </c>
      <c r="H8004" s="3" t="str">
        <f t="shared" si="2"/>
        <v>SYLVANA AVILA ALONZO</v>
      </c>
      <c r="J8004" s="1" t="s">
        <v>57</v>
      </c>
      <c r="K8004" s="1" t="s">
        <v>47</v>
      </c>
      <c r="L8004" s="1">
        <v>400.0</v>
      </c>
      <c r="M8004" s="1" t="s">
        <v>58</v>
      </c>
      <c r="N8004" s="1" t="s">
        <v>25008</v>
      </c>
      <c r="O8004" s="4">
        <v>44317.0</v>
      </c>
      <c r="P8004" s="4">
        <v>44303.0</v>
      </c>
      <c r="Q8004" s="1" t="s">
        <v>25260</v>
      </c>
      <c r="R8004" s="1" t="s">
        <v>31</v>
      </c>
      <c r="S8004" s="1" t="s">
        <v>32</v>
      </c>
      <c r="T8004" s="1">
        <v>75224.0</v>
      </c>
      <c r="U8004" s="1" t="s">
        <v>25261</v>
      </c>
    </row>
    <row r="8005">
      <c r="A8005" s="1" t="s">
        <v>25262</v>
      </c>
      <c r="B8005" s="1">
        <v>36378.0</v>
      </c>
      <c r="C8005" s="1">
        <v>2200.0</v>
      </c>
      <c r="D8005" s="2" t="s">
        <v>25012</v>
      </c>
      <c r="G8005" s="3" t="str">
        <f t="shared" si="1"/>
        <v> </v>
      </c>
      <c r="H8005" s="3" t="str">
        <f t="shared" si="2"/>
        <v> </v>
      </c>
      <c r="I8005" s="1" t="s">
        <v>25263</v>
      </c>
      <c r="J8005" s="1" t="s">
        <v>389</v>
      </c>
      <c r="K8005" s="1" t="s">
        <v>44</v>
      </c>
      <c r="L8005" s="1">
        <v>425.0</v>
      </c>
      <c r="M8005" s="1" t="s">
        <v>390</v>
      </c>
      <c r="N8005" s="1" t="s">
        <v>25008</v>
      </c>
      <c r="O8005" s="4">
        <v>44317.0</v>
      </c>
      <c r="P8005" s="4">
        <v>44265.0</v>
      </c>
      <c r="Q8005" s="1" t="s">
        <v>25264</v>
      </c>
      <c r="R8005" s="1" t="s">
        <v>31</v>
      </c>
      <c r="S8005" s="1" t="s">
        <v>32</v>
      </c>
      <c r="T8005" s="1">
        <v>75226.0</v>
      </c>
      <c r="U8005" s="1" t="s">
        <v>25265</v>
      </c>
    </row>
    <row r="8006">
      <c r="A8006" s="1" t="s">
        <v>25266</v>
      </c>
      <c r="B8006" s="1">
        <v>37240.0</v>
      </c>
      <c r="C8006" s="1">
        <v>2264.0</v>
      </c>
      <c r="D8006" s="2" t="s">
        <v>25016</v>
      </c>
      <c r="G8006" s="3" t="str">
        <f t="shared" si="1"/>
        <v> </v>
      </c>
      <c r="H8006" s="3" t="str">
        <f t="shared" si="2"/>
        <v> </v>
      </c>
      <c r="I8006" s="1" t="s">
        <v>25267</v>
      </c>
      <c r="J8006" s="1" t="s">
        <v>389</v>
      </c>
      <c r="K8006" s="1" t="s">
        <v>47</v>
      </c>
      <c r="L8006" s="1">
        <v>487.25</v>
      </c>
      <c r="M8006" s="1" t="s">
        <v>390</v>
      </c>
      <c r="N8006" s="1" t="s">
        <v>25008</v>
      </c>
      <c r="O8006" s="4">
        <v>44317.0</v>
      </c>
      <c r="P8006" s="4">
        <v>44284.0</v>
      </c>
      <c r="Q8006" s="1" t="s">
        <v>25268</v>
      </c>
      <c r="R8006" s="1" t="s">
        <v>31</v>
      </c>
      <c r="S8006" s="1" t="s">
        <v>32</v>
      </c>
      <c r="T8006" s="1">
        <v>75219.0</v>
      </c>
      <c r="U8006" s="1" t="s">
        <v>25269</v>
      </c>
    </row>
    <row r="8007">
      <c r="A8007" s="1" t="s">
        <v>25270</v>
      </c>
      <c r="B8007" s="1">
        <v>36368.0</v>
      </c>
      <c r="C8007" s="1">
        <v>2200.0</v>
      </c>
      <c r="D8007" s="2" t="s">
        <v>25012</v>
      </c>
      <c r="G8007" s="3" t="str">
        <f t="shared" si="1"/>
        <v> </v>
      </c>
      <c r="H8007" s="3" t="str">
        <f t="shared" si="2"/>
        <v> </v>
      </c>
      <c r="I8007" s="1" t="s">
        <v>25271</v>
      </c>
      <c r="J8007" s="1" t="s">
        <v>389</v>
      </c>
      <c r="K8007" s="1" t="s">
        <v>44</v>
      </c>
      <c r="L8007" s="1">
        <v>489.29</v>
      </c>
      <c r="M8007" s="1" t="s">
        <v>390</v>
      </c>
      <c r="N8007" s="1" t="s">
        <v>25008</v>
      </c>
      <c r="O8007" s="4">
        <v>44317.0</v>
      </c>
      <c r="P8007" s="4">
        <v>44245.0</v>
      </c>
      <c r="Q8007" s="1" t="s">
        <v>25272</v>
      </c>
      <c r="R8007" s="1" t="s">
        <v>31</v>
      </c>
      <c r="S8007" s="1" t="s">
        <v>32</v>
      </c>
      <c r="T8007" s="1">
        <v>75220.0</v>
      </c>
      <c r="U8007" s="1" t="s">
        <v>25273</v>
      </c>
    </row>
    <row r="8008">
      <c r="A8008" s="1" t="s">
        <v>25274</v>
      </c>
      <c r="B8008" s="1">
        <v>75490.0</v>
      </c>
      <c r="C8008" s="1">
        <v>2264.0</v>
      </c>
      <c r="D8008" s="2" t="s">
        <v>25016</v>
      </c>
      <c r="E8008" s="1" t="s">
        <v>2495</v>
      </c>
      <c r="F8008" s="1" t="s">
        <v>7372</v>
      </c>
      <c r="G8008" s="3" t="str">
        <f t="shared" si="1"/>
        <v>Kristen Guillory</v>
      </c>
      <c r="H8008" s="3" t="str">
        <f t="shared" si="2"/>
        <v>KRISTEN GUILLORY</v>
      </c>
      <c r="J8008" s="1" t="s">
        <v>57</v>
      </c>
      <c r="K8008" s="1" t="s">
        <v>47</v>
      </c>
      <c r="L8008" s="1">
        <v>500.0</v>
      </c>
      <c r="M8008" s="1" t="s">
        <v>58</v>
      </c>
      <c r="N8008" s="1" t="s">
        <v>25008</v>
      </c>
      <c r="O8008" s="4">
        <v>44317.0</v>
      </c>
      <c r="P8008" s="4">
        <v>44295.0</v>
      </c>
      <c r="Q8008" s="1" t="s">
        <v>25275</v>
      </c>
      <c r="R8008" s="1" t="s">
        <v>8308</v>
      </c>
      <c r="S8008" s="1" t="s">
        <v>32</v>
      </c>
      <c r="T8008" s="1">
        <v>75115.0</v>
      </c>
      <c r="U8008" s="1" t="s">
        <v>25276</v>
      </c>
    </row>
    <row r="8009">
      <c r="A8009" s="1" t="s">
        <v>25277</v>
      </c>
      <c r="B8009" s="1">
        <v>75491.0</v>
      </c>
      <c r="C8009" s="1">
        <v>2264.0</v>
      </c>
      <c r="D8009" s="2" t="s">
        <v>25016</v>
      </c>
      <c r="E8009" s="1" t="s">
        <v>2495</v>
      </c>
      <c r="F8009" s="1" t="s">
        <v>7372</v>
      </c>
      <c r="G8009" s="3" t="str">
        <f t="shared" si="1"/>
        <v>Kristen Guillory</v>
      </c>
      <c r="H8009" s="3" t="str">
        <f t="shared" si="2"/>
        <v>KRISTEN GUILLORY</v>
      </c>
      <c r="J8009" s="1" t="s">
        <v>57</v>
      </c>
      <c r="K8009" s="1" t="s">
        <v>47</v>
      </c>
      <c r="L8009" s="1">
        <v>500.0</v>
      </c>
      <c r="M8009" s="1" t="s">
        <v>58</v>
      </c>
      <c r="N8009" s="1" t="s">
        <v>25008</v>
      </c>
      <c r="O8009" s="4">
        <v>44317.0</v>
      </c>
      <c r="P8009" s="4">
        <v>44295.0</v>
      </c>
      <c r="Q8009" s="1" t="s">
        <v>25275</v>
      </c>
      <c r="R8009" s="1" t="s">
        <v>8308</v>
      </c>
      <c r="S8009" s="1" t="s">
        <v>32</v>
      </c>
      <c r="T8009" s="1">
        <v>75115.0</v>
      </c>
      <c r="U8009" s="1" t="s">
        <v>25276</v>
      </c>
    </row>
    <row r="8010">
      <c r="A8010" s="1" t="s">
        <v>25278</v>
      </c>
      <c r="B8010" s="1">
        <v>75504.0</v>
      </c>
      <c r="C8010" s="1">
        <v>2264.0</v>
      </c>
      <c r="D8010" s="2" t="s">
        <v>25016</v>
      </c>
      <c r="E8010" s="1" t="s">
        <v>13519</v>
      </c>
      <c r="F8010" s="1" t="s">
        <v>25279</v>
      </c>
      <c r="G8010" s="3" t="str">
        <f t="shared" si="1"/>
        <v>Orlando Montan</v>
      </c>
      <c r="H8010" s="3" t="str">
        <f t="shared" si="2"/>
        <v>ORLANDO MONTAN</v>
      </c>
      <c r="J8010" s="1" t="s">
        <v>57</v>
      </c>
      <c r="K8010" s="1" t="s">
        <v>47</v>
      </c>
      <c r="L8010" s="1">
        <v>500.0</v>
      </c>
      <c r="M8010" s="1" t="s">
        <v>58</v>
      </c>
      <c r="N8010" s="1" t="s">
        <v>25008</v>
      </c>
      <c r="O8010" s="4">
        <v>44317.0</v>
      </c>
      <c r="P8010" s="4">
        <v>44304.0</v>
      </c>
      <c r="Q8010" s="1" t="s">
        <v>25280</v>
      </c>
      <c r="R8010" s="1" t="s">
        <v>31</v>
      </c>
      <c r="S8010" s="1" t="s">
        <v>32</v>
      </c>
      <c r="T8010" s="1">
        <v>75022.0</v>
      </c>
      <c r="U8010" s="1" t="s">
        <v>25281</v>
      </c>
    </row>
    <row r="8011">
      <c r="A8011" s="1" t="s">
        <v>25282</v>
      </c>
      <c r="B8011" s="1">
        <v>75528.0</v>
      </c>
      <c r="C8011" s="1">
        <v>2264.0</v>
      </c>
      <c r="D8011" s="2" t="s">
        <v>25016</v>
      </c>
      <c r="E8011" s="1" t="s">
        <v>2752</v>
      </c>
      <c r="F8011" s="1" t="s">
        <v>25283</v>
      </c>
      <c r="G8011" s="3" t="str">
        <f t="shared" si="1"/>
        <v>Dave Rendon</v>
      </c>
      <c r="H8011" s="3" t="str">
        <f t="shared" si="2"/>
        <v>DAVE RENDON</v>
      </c>
      <c r="J8011" s="1" t="s">
        <v>57</v>
      </c>
      <c r="K8011" s="1" t="s">
        <v>47</v>
      </c>
      <c r="L8011" s="1">
        <v>500.0</v>
      </c>
      <c r="M8011" s="1" t="s">
        <v>58</v>
      </c>
      <c r="N8011" s="1" t="s">
        <v>25008</v>
      </c>
      <c r="O8011" s="4">
        <v>44317.0</v>
      </c>
      <c r="P8011" s="4">
        <v>44307.0</v>
      </c>
      <c r="Q8011" s="1" t="s">
        <v>25284</v>
      </c>
      <c r="R8011" s="1" t="s">
        <v>31</v>
      </c>
      <c r="S8011" s="1" t="s">
        <v>32</v>
      </c>
      <c r="T8011" s="1">
        <v>75228.0</v>
      </c>
      <c r="U8011" s="1" t="s">
        <v>25285</v>
      </c>
    </row>
    <row r="8012">
      <c r="A8012" s="1" t="s">
        <v>25286</v>
      </c>
      <c r="B8012" s="1">
        <v>74854.0</v>
      </c>
      <c r="C8012" s="1">
        <v>2264.0</v>
      </c>
      <c r="D8012" s="2" t="s">
        <v>25016</v>
      </c>
      <c r="E8012" s="1" t="s">
        <v>452</v>
      </c>
      <c r="F8012" s="1" t="s">
        <v>22003</v>
      </c>
      <c r="G8012" s="3" t="str">
        <f t="shared" si="1"/>
        <v>Jeremy Cortez</v>
      </c>
      <c r="H8012" s="3" t="str">
        <f t="shared" si="2"/>
        <v>JEREMY CORTEZ</v>
      </c>
      <c r="J8012" s="1" t="s">
        <v>57</v>
      </c>
      <c r="K8012" s="1" t="s">
        <v>47</v>
      </c>
      <c r="L8012" s="1">
        <v>620.0</v>
      </c>
      <c r="M8012" s="1" t="s">
        <v>58</v>
      </c>
      <c r="N8012" s="1" t="s">
        <v>25008</v>
      </c>
      <c r="O8012" s="4">
        <v>44317.0</v>
      </c>
      <c r="P8012" s="4">
        <v>44294.0</v>
      </c>
      <c r="Q8012" s="1" t="s">
        <v>25287</v>
      </c>
      <c r="R8012" s="1" t="s">
        <v>25288</v>
      </c>
      <c r="S8012" s="1" t="s">
        <v>1614</v>
      </c>
      <c r="T8012" s="1">
        <v>80542.0</v>
      </c>
      <c r="U8012" s="1" t="s">
        <v>25289</v>
      </c>
    </row>
    <row r="8013">
      <c r="A8013" s="1" t="s">
        <v>25290</v>
      </c>
      <c r="B8013" s="1">
        <v>36375.0</v>
      </c>
      <c r="C8013" s="1">
        <v>2200.0</v>
      </c>
      <c r="D8013" s="2" t="s">
        <v>25012</v>
      </c>
      <c r="G8013" s="3" t="str">
        <f t="shared" si="1"/>
        <v> </v>
      </c>
      <c r="H8013" s="3" t="str">
        <f t="shared" si="2"/>
        <v> </v>
      </c>
      <c r="I8013" s="1" t="s">
        <v>25291</v>
      </c>
      <c r="J8013" s="1" t="s">
        <v>389</v>
      </c>
      <c r="K8013" s="1" t="s">
        <v>44</v>
      </c>
      <c r="L8013" s="1">
        <v>630.0</v>
      </c>
      <c r="M8013" s="1" t="s">
        <v>390</v>
      </c>
      <c r="N8013" s="1" t="s">
        <v>25008</v>
      </c>
      <c r="O8013" s="4">
        <v>44317.0</v>
      </c>
      <c r="P8013" s="4">
        <v>44270.0</v>
      </c>
      <c r="Q8013" s="1" t="s">
        <v>25292</v>
      </c>
      <c r="R8013" s="1" t="s">
        <v>603</v>
      </c>
      <c r="S8013" s="1" t="s">
        <v>604</v>
      </c>
      <c r="T8013" s="1">
        <v>94609.0</v>
      </c>
      <c r="U8013" s="1" t="s">
        <v>25293</v>
      </c>
    </row>
    <row r="8014">
      <c r="A8014" s="1" t="s">
        <v>25294</v>
      </c>
      <c r="B8014" s="1">
        <v>71942.0</v>
      </c>
      <c r="C8014" s="1">
        <v>2200.0</v>
      </c>
      <c r="D8014" s="2" t="s">
        <v>25012</v>
      </c>
      <c r="E8014" s="1" t="s">
        <v>22079</v>
      </c>
      <c r="F8014" s="1" t="s">
        <v>22080</v>
      </c>
      <c r="G8014" s="3" t="str">
        <f t="shared" si="1"/>
        <v>Mateo Magdaleno</v>
      </c>
      <c r="H8014" s="3" t="str">
        <f t="shared" si="2"/>
        <v>MATEO MAGDALENO</v>
      </c>
      <c r="J8014" s="1" t="s">
        <v>57</v>
      </c>
      <c r="K8014" s="1" t="s">
        <v>44</v>
      </c>
      <c r="L8014" s="1">
        <v>1000.0</v>
      </c>
      <c r="M8014" s="1" t="s">
        <v>58</v>
      </c>
      <c r="N8014" s="1" t="s">
        <v>25008</v>
      </c>
      <c r="O8014" s="4">
        <v>44317.0</v>
      </c>
      <c r="P8014" s="4">
        <v>44232.0</v>
      </c>
      <c r="Q8014" s="1" t="s">
        <v>25295</v>
      </c>
      <c r="R8014" s="1" t="s">
        <v>31</v>
      </c>
      <c r="S8014" s="1" t="s">
        <v>32</v>
      </c>
      <c r="T8014" s="1">
        <v>75204.0</v>
      </c>
      <c r="U8014" s="1" t="s">
        <v>25296</v>
      </c>
    </row>
    <row r="8015">
      <c r="A8015" s="1" t="s">
        <v>25297</v>
      </c>
      <c r="B8015" s="1">
        <v>71952.0</v>
      </c>
      <c r="C8015" s="1">
        <v>2200.0</v>
      </c>
      <c r="D8015" s="2" t="s">
        <v>25012</v>
      </c>
      <c r="E8015" s="1" t="s">
        <v>5428</v>
      </c>
      <c r="F8015" s="1" t="s">
        <v>25298</v>
      </c>
      <c r="G8015" s="3" t="str">
        <f t="shared" si="1"/>
        <v>Diana Zamora</v>
      </c>
      <c r="H8015" s="3" t="str">
        <f t="shared" si="2"/>
        <v>DIANA ZAMORA</v>
      </c>
      <c r="J8015" s="1" t="s">
        <v>57</v>
      </c>
      <c r="K8015" s="1" t="s">
        <v>44</v>
      </c>
      <c r="L8015" s="1">
        <v>1000.0</v>
      </c>
      <c r="M8015" s="1" t="s">
        <v>58</v>
      </c>
      <c r="N8015" s="1" t="s">
        <v>25008</v>
      </c>
      <c r="O8015" s="4">
        <v>44317.0</v>
      </c>
      <c r="P8015" s="4">
        <v>44239.0</v>
      </c>
      <c r="Q8015" s="1" t="s">
        <v>25299</v>
      </c>
      <c r="R8015" s="1" t="s">
        <v>31</v>
      </c>
      <c r="S8015" s="1" t="s">
        <v>32</v>
      </c>
      <c r="T8015" s="1">
        <v>75229.0</v>
      </c>
      <c r="U8015" s="1" t="s">
        <v>25300</v>
      </c>
    </row>
    <row r="8016">
      <c r="A8016" s="1" t="s">
        <v>25301</v>
      </c>
      <c r="B8016" s="1">
        <v>71953.0</v>
      </c>
      <c r="C8016" s="1">
        <v>2200.0</v>
      </c>
      <c r="D8016" s="2" t="s">
        <v>25012</v>
      </c>
      <c r="E8016" s="1" t="s">
        <v>25302</v>
      </c>
      <c r="F8016" s="1" t="s">
        <v>25303</v>
      </c>
      <c r="G8016" s="3" t="str">
        <f t="shared" si="1"/>
        <v>Estrella Carbajal</v>
      </c>
      <c r="H8016" s="3" t="str">
        <f t="shared" si="2"/>
        <v>ESTRELLA CARBAJAL</v>
      </c>
      <c r="J8016" s="1" t="s">
        <v>57</v>
      </c>
      <c r="K8016" s="1" t="s">
        <v>44</v>
      </c>
      <c r="L8016" s="1">
        <v>1000.0</v>
      </c>
      <c r="M8016" s="1" t="s">
        <v>58</v>
      </c>
      <c r="N8016" s="1" t="s">
        <v>25008</v>
      </c>
      <c r="O8016" s="4">
        <v>44317.0</v>
      </c>
      <c r="P8016" s="4">
        <v>44258.0</v>
      </c>
      <c r="Q8016" s="1" t="s">
        <v>25304</v>
      </c>
      <c r="R8016" s="1" t="s">
        <v>31</v>
      </c>
      <c r="S8016" s="1" t="s">
        <v>32</v>
      </c>
      <c r="T8016" s="1">
        <v>75217.0</v>
      </c>
      <c r="U8016" s="1" t="s">
        <v>25305</v>
      </c>
    </row>
    <row r="8017">
      <c r="A8017" s="1" t="s">
        <v>25306</v>
      </c>
      <c r="B8017" s="1">
        <v>75522.0</v>
      </c>
      <c r="C8017" s="1">
        <v>2264.0</v>
      </c>
      <c r="D8017" s="2" t="s">
        <v>25016</v>
      </c>
      <c r="E8017" s="1" t="s">
        <v>1558</v>
      </c>
      <c r="F8017" s="1" t="s">
        <v>559</v>
      </c>
      <c r="G8017" s="3" t="str">
        <f t="shared" si="1"/>
        <v>Domingo Garcia</v>
      </c>
      <c r="H8017" s="3" t="str">
        <f t="shared" si="2"/>
        <v>DOMINGO GARCIA</v>
      </c>
      <c r="J8017" s="1" t="s">
        <v>57</v>
      </c>
      <c r="K8017" s="1" t="s">
        <v>47</v>
      </c>
      <c r="L8017" s="1">
        <v>1000.0</v>
      </c>
      <c r="M8017" s="1" t="s">
        <v>58</v>
      </c>
      <c r="N8017" s="1" t="s">
        <v>25008</v>
      </c>
      <c r="O8017" s="4">
        <v>44317.0</v>
      </c>
      <c r="P8017" s="4">
        <v>44306.0</v>
      </c>
      <c r="Q8017" s="1" t="s">
        <v>25307</v>
      </c>
      <c r="R8017" s="1" t="s">
        <v>31</v>
      </c>
      <c r="S8017" s="1" t="s">
        <v>32</v>
      </c>
      <c r="T8017" s="1">
        <v>75208.0</v>
      </c>
      <c r="U8017" s="1" t="s">
        <v>25308</v>
      </c>
    </row>
    <row r="8018">
      <c r="A8018" s="1" t="s">
        <v>25309</v>
      </c>
      <c r="B8018" s="1">
        <v>37241.0</v>
      </c>
      <c r="C8018" s="1">
        <v>2264.0</v>
      </c>
      <c r="D8018" s="2" t="s">
        <v>25016</v>
      </c>
      <c r="G8018" s="3" t="str">
        <f t="shared" si="1"/>
        <v> </v>
      </c>
      <c r="H8018" s="3" t="str">
        <f t="shared" si="2"/>
        <v> </v>
      </c>
      <c r="I8018" s="1" t="s">
        <v>25310</v>
      </c>
      <c r="J8018" s="1" t="s">
        <v>389</v>
      </c>
      <c r="K8018" s="1" t="s">
        <v>47</v>
      </c>
      <c r="L8018" s="1">
        <v>5311.35</v>
      </c>
      <c r="M8018" s="1" t="s">
        <v>390</v>
      </c>
      <c r="N8018" s="1" t="s">
        <v>25008</v>
      </c>
      <c r="O8018" s="4">
        <v>44317.0</v>
      </c>
      <c r="P8018" s="4">
        <v>44295.0</v>
      </c>
      <c r="Q8018" s="1" t="s">
        <v>25311</v>
      </c>
      <c r="R8018" s="1" t="s">
        <v>25312</v>
      </c>
      <c r="S8018" s="1" t="s">
        <v>719</v>
      </c>
      <c r="T8018" s="1">
        <v>1844.0</v>
      </c>
      <c r="U8018" s="1" t="s">
        <v>25313</v>
      </c>
    </row>
    <row r="8019">
      <c r="A8019" s="1" t="s">
        <v>25314</v>
      </c>
      <c r="B8019" s="1">
        <v>37242.0</v>
      </c>
      <c r="C8019" s="1">
        <v>2264.0</v>
      </c>
      <c r="D8019" s="2" t="s">
        <v>25016</v>
      </c>
      <c r="G8019" s="3" t="str">
        <f t="shared" si="1"/>
        <v> </v>
      </c>
      <c r="H8019" s="3" t="str">
        <f t="shared" si="2"/>
        <v> </v>
      </c>
      <c r="I8019" s="1" t="s">
        <v>25310</v>
      </c>
      <c r="J8019" s="1" t="s">
        <v>389</v>
      </c>
      <c r="K8019" s="1" t="s">
        <v>47</v>
      </c>
      <c r="L8019" s="1">
        <v>5311.35</v>
      </c>
      <c r="M8019" s="1" t="s">
        <v>390</v>
      </c>
      <c r="N8019" s="1" t="s">
        <v>25008</v>
      </c>
      <c r="O8019" s="4">
        <v>44317.0</v>
      </c>
      <c r="P8019" s="4">
        <v>44302.0</v>
      </c>
      <c r="Q8019" s="1" t="s">
        <v>25311</v>
      </c>
      <c r="R8019" s="1" t="s">
        <v>25312</v>
      </c>
      <c r="S8019" s="1" t="s">
        <v>719</v>
      </c>
      <c r="T8019" s="1">
        <v>1844.0</v>
      </c>
      <c r="U8019" s="1" t="s">
        <v>25313</v>
      </c>
    </row>
    <row r="8020">
      <c r="A8020" s="1" t="s">
        <v>25315</v>
      </c>
      <c r="B8020" s="1">
        <v>2026.0</v>
      </c>
      <c r="C8020" s="1">
        <v>2026.0</v>
      </c>
      <c r="D8020" s="2" t="s">
        <v>25316</v>
      </c>
      <c r="E8020" s="1" t="s">
        <v>1760</v>
      </c>
      <c r="F8020" s="1" t="s">
        <v>6848</v>
      </c>
      <c r="G8020" s="3" t="str">
        <f t="shared" si="1"/>
        <v>Jennifer Gates</v>
      </c>
      <c r="H8020" s="3" t="str">
        <f t="shared" si="2"/>
        <v>JENNIFER GATES</v>
      </c>
      <c r="J8020" s="1" t="s">
        <v>26</v>
      </c>
      <c r="K8020" s="1" t="s">
        <v>36</v>
      </c>
      <c r="L8020" s="1">
        <v>0.0</v>
      </c>
      <c r="M8020" s="1" t="s">
        <v>28</v>
      </c>
      <c r="N8020" s="1" t="s">
        <v>25317</v>
      </c>
      <c r="P8020" s="4">
        <v>44027.54011574074</v>
      </c>
      <c r="Q8020" s="1" t="s">
        <v>6920</v>
      </c>
      <c r="R8020" s="1" t="s">
        <v>31</v>
      </c>
      <c r="S8020" s="1" t="s">
        <v>32</v>
      </c>
      <c r="T8020" s="1">
        <v>75229.0</v>
      </c>
      <c r="U8020" s="1" t="s">
        <v>6921</v>
      </c>
    </row>
    <row r="8021">
      <c r="A8021" s="1" t="s">
        <v>25318</v>
      </c>
      <c r="B8021" s="1">
        <v>2066.0</v>
      </c>
      <c r="C8021" s="1">
        <v>2066.0</v>
      </c>
      <c r="D8021" s="2" t="s">
        <v>25319</v>
      </c>
      <c r="E8021" s="1" t="s">
        <v>1760</v>
      </c>
      <c r="F8021" s="1" t="s">
        <v>6848</v>
      </c>
      <c r="G8021" s="3" t="str">
        <f t="shared" si="1"/>
        <v>Jennifer Gates</v>
      </c>
      <c r="H8021" s="3" t="str">
        <f t="shared" si="2"/>
        <v>JENNIFER GATES</v>
      </c>
      <c r="J8021" s="1" t="s">
        <v>26</v>
      </c>
      <c r="K8021" s="1" t="s">
        <v>41</v>
      </c>
      <c r="L8021" s="1">
        <v>0.0</v>
      </c>
      <c r="M8021" s="1" t="s">
        <v>28</v>
      </c>
      <c r="N8021" s="1" t="s">
        <v>25317</v>
      </c>
      <c r="P8021" s="4">
        <v>44204.634201388886</v>
      </c>
      <c r="Q8021" s="1" t="s">
        <v>6920</v>
      </c>
      <c r="R8021" s="1" t="s">
        <v>31</v>
      </c>
      <c r="S8021" s="1" t="s">
        <v>32</v>
      </c>
      <c r="T8021" s="1">
        <v>75229.0</v>
      </c>
      <c r="U8021" s="1" t="s">
        <v>6921</v>
      </c>
    </row>
    <row r="8022">
      <c r="A8022" s="1" t="s">
        <v>25320</v>
      </c>
      <c r="B8022" s="1">
        <v>2318.0</v>
      </c>
      <c r="C8022" s="1">
        <v>2318.0</v>
      </c>
      <c r="D8022" s="2" t="s">
        <v>25321</v>
      </c>
      <c r="E8022" s="1" t="s">
        <v>1760</v>
      </c>
      <c r="F8022" s="1" t="s">
        <v>6848</v>
      </c>
      <c r="G8022" s="3" t="str">
        <f t="shared" si="1"/>
        <v>Jennifer Gates</v>
      </c>
      <c r="H8022" s="3" t="str">
        <f t="shared" si="2"/>
        <v>JENNIFER GATES</v>
      </c>
      <c r="J8022" s="1" t="s">
        <v>26</v>
      </c>
      <c r="K8022" s="1" t="s">
        <v>53</v>
      </c>
      <c r="L8022" s="1">
        <v>0.0</v>
      </c>
      <c r="M8022" s="1" t="s">
        <v>28</v>
      </c>
      <c r="N8022" s="1" t="s">
        <v>25317</v>
      </c>
      <c r="P8022" s="4">
        <v>44390.64334490741</v>
      </c>
      <c r="Q8022" s="1" t="s">
        <v>6920</v>
      </c>
      <c r="R8022" s="1" t="s">
        <v>31</v>
      </c>
      <c r="S8022" s="1" t="s">
        <v>32</v>
      </c>
      <c r="T8022" s="1">
        <v>75229.0</v>
      </c>
      <c r="U8022" s="1" t="s">
        <v>6921</v>
      </c>
    </row>
    <row r="8023">
      <c r="A8023" s="1" t="s">
        <v>25322</v>
      </c>
      <c r="B8023" s="1">
        <v>34608.0</v>
      </c>
      <c r="C8023" s="1">
        <v>2026.0</v>
      </c>
      <c r="D8023" s="2" t="s">
        <v>25316</v>
      </c>
      <c r="G8023" s="3" t="str">
        <f t="shared" si="1"/>
        <v> </v>
      </c>
      <c r="H8023" s="3" t="str">
        <f t="shared" si="2"/>
        <v> </v>
      </c>
      <c r="I8023" s="1" t="s">
        <v>25323</v>
      </c>
      <c r="J8023" s="1" t="s">
        <v>389</v>
      </c>
      <c r="K8023" s="1" t="s">
        <v>36</v>
      </c>
      <c r="L8023" s="1">
        <v>45.1</v>
      </c>
      <c r="M8023" s="1" t="s">
        <v>390</v>
      </c>
      <c r="N8023" s="1" t="s">
        <v>25317</v>
      </c>
      <c r="P8023" s="4">
        <v>43843.0</v>
      </c>
      <c r="Q8023" s="1" t="s">
        <v>25324</v>
      </c>
      <c r="R8023" s="1" t="s">
        <v>3149</v>
      </c>
      <c r="S8023" s="1" t="s">
        <v>1051</v>
      </c>
      <c r="T8023" s="1">
        <v>30353.0</v>
      </c>
      <c r="U8023" s="1" t="s">
        <v>25325</v>
      </c>
    </row>
    <row r="8024">
      <c r="A8024" s="1" t="s">
        <v>25326</v>
      </c>
      <c r="B8024" s="1">
        <v>34615.0</v>
      </c>
      <c r="C8024" s="1">
        <v>2026.0</v>
      </c>
      <c r="D8024" s="2" t="s">
        <v>25316</v>
      </c>
      <c r="G8024" s="3" t="str">
        <f t="shared" si="1"/>
        <v> </v>
      </c>
      <c r="H8024" s="3" t="str">
        <f t="shared" si="2"/>
        <v> </v>
      </c>
      <c r="I8024" s="1" t="s">
        <v>25323</v>
      </c>
      <c r="J8024" s="1" t="s">
        <v>389</v>
      </c>
      <c r="K8024" s="1" t="s">
        <v>36</v>
      </c>
      <c r="L8024" s="1">
        <v>45.1</v>
      </c>
      <c r="M8024" s="1" t="s">
        <v>390</v>
      </c>
      <c r="N8024" s="1" t="s">
        <v>25317</v>
      </c>
      <c r="P8024" s="4">
        <v>43873.0</v>
      </c>
      <c r="Q8024" s="1" t="s">
        <v>25324</v>
      </c>
      <c r="R8024" s="1" t="s">
        <v>3149</v>
      </c>
      <c r="S8024" s="1" t="s">
        <v>1051</v>
      </c>
      <c r="T8024" s="1">
        <v>30353.0</v>
      </c>
      <c r="U8024" s="1" t="s">
        <v>25325</v>
      </c>
    </row>
    <row r="8025">
      <c r="A8025" s="1" t="s">
        <v>25327</v>
      </c>
      <c r="B8025" s="1">
        <v>34616.0</v>
      </c>
      <c r="C8025" s="1">
        <v>2026.0</v>
      </c>
      <c r="D8025" s="2" t="s">
        <v>25316</v>
      </c>
      <c r="G8025" s="3" t="str">
        <f t="shared" si="1"/>
        <v> </v>
      </c>
      <c r="H8025" s="3" t="str">
        <f t="shared" si="2"/>
        <v> </v>
      </c>
      <c r="I8025" s="1" t="s">
        <v>25323</v>
      </c>
      <c r="J8025" s="1" t="s">
        <v>389</v>
      </c>
      <c r="K8025" s="1" t="s">
        <v>36</v>
      </c>
      <c r="L8025" s="1">
        <v>45.1</v>
      </c>
      <c r="M8025" s="1" t="s">
        <v>390</v>
      </c>
      <c r="N8025" s="1" t="s">
        <v>25317</v>
      </c>
      <c r="P8025" s="4">
        <v>43903.0</v>
      </c>
      <c r="Q8025" s="1" t="s">
        <v>25324</v>
      </c>
      <c r="R8025" s="1" t="s">
        <v>3149</v>
      </c>
      <c r="S8025" s="1" t="s">
        <v>1051</v>
      </c>
      <c r="T8025" s="1">
        <v>30353.0</v>
      </c>
      <c r="U8025" s="1" t="s">
        <v>25325</v>
      </c>
    </row>
    <row r="8026">
      <c r="A8026" s="1" t="s">
        <v>25328</v>
      </c>
      <c r="B8026" s="1">
        <v>34617.0</v>
      </c>
      <c r="C8026" s="1">
        <v>2026.0</v>
      </c>
      <c r="D8026" s="2" t="s">
        <v>25316</v>
      </c>
      <c r="G8026" s="3" t="str">
        <f t="shared" si="1"/>
        <v> </v>
      </c>
      <c r="H8026" s="3" t="str">
        <f t="shared" si="2"/>
        <v> </v>
      </c>
      <c r="I8026" s="1" t="s">
        <v>25323</v>
      </c>
      <c r="J8026" s="1" t="s">
        <v>389</v>
      </c>
      <c r="K8026" s="1" t="s">
        <v>36</v>
      </c>
      <c r="L8026" s="1">
        <v>45.1</v>
      </c>
      <c r="M8026" s="1" t="s">
        <v>390</v>
      </c>
      <c r="N8026" s="1" t="s">
        <v>25317</v>
      </c>
      <c r="P8026" s="4">
        <v>43934.0</v>
      </c>
      <c r="Q8026" s="1" t="s">
        <v>25324</v>
      </c>
      <c r="R8026" s="1" t="s">
        <v>3149</v>
      </c>
      <c r="S8026" s="1" t="s">
        <v>1051</v>
      </c>
      <c r="T8026" s="1">
        <v>30353.0</v>
      </c>
      <c r="U8026" s="1" t="s">
        <v>25325</v>
      </c>
    </row>
    <row r="8027">
      <c r="A8027" s="1" t="s">
        <v>25329</v>
      </c>
      <c r="B8027" s="1">
        <v>34618.0</v>
      </c>
      <c r="C8027" s="1">
        <v>2026.0</v>
      </c>
      <c r="D8027" s="2" t="s">
        <v>25316</v>
      </c>
      <c r="G8027" s="3" t="str">
        <f t="shared" si="1"/>
        <v> </v>
      </c>
      <c r="H8027" s="3" t="str">
        <f t="shared" si="2"/>
        <v> </v>
      </c>
      <c r="I8027" s="1" t="s">
        <v>25323</v>
      </c>
      <c r="J8027" s="1" t="s">
        <v>389</v>
      </c>
      <c r="K8027" s="1" t="s">
        <v>36</v>
      </c>
      <c r="L8027" s="1">
        <v>45.1</v>
      </c>
      <c r="M8027" s="1" t="s">
        <v>390</v>
      </c>
      <c r="N8027" s="1" t="s">
        <v>25317</v>
      </c>
      <c r="P8027" s="4">
        <v>43963.0</v>
      </c>
      <c r="Q8027" s="1" t="s">
        <v>25324</v>
      </c>
      <c r="R8027" s="1" t="s">
        <v>3149</v>
      </c>
      <c r="S8027" s="1" t="s">
        <v>1051</v>
      </c>
      <c r="T8027" s="1">
        <v>30353.0</v>
      </c>
      <c r="U8027" s="1" t="s">
        <v>25325</v>
      </c>
    </row>
    <row r="8028">
      <c r="A8028" s="1" t="s">
        <v>25330</v>
      </c>
      <c r="B8028" s="1">
        <v>34619.0</v>
      </c>
      <c r="C8028" s="1">
        <v>2026.0</v>
      </c>
      <c r="D8028" s="2" t="s">
        <v>25316</v>
      </c>
      <c r="G8028" s="3" t="str">
        <f t="shared" si="1"/>
        <v> </v>
      </c>
      <c r="H8028" s="3" t="str">
        <f t="shared" si="2"/>
        <v> </v>
      </c>
      <c r="I8028" s="1" t="s">
        <v>25323</v>
      </c>
      <c r="J8028" s="1" t="s">
        <v>389</v>
      </c>
      <c r="K8028" s="1" t="s">
        <v>36</v>
      </c>
      <c r="L8028" s="1">
        <v>45.1</v>
      </c>
      <c r="M8028" s="1" t="s">
        <v>390</v>
      </c>
      <c r="N8028" s="1" t="s">
        <v>25317</v>
      </c>
      <c r="P8028" s="4">
        <v>43994.0</v>
      </c>
      <c r="Q8028" s="1" t="s">
        <v>25324</v>
      </c>
      <c r="R8028" s="1" t="s">
        <v>25331</v>
      </c>
      <c r="S8028" s="1" t="s">
        <v>1051</v>
      </c>
      <c r="T8028" s="1">
        <v>30353.0</v>
      </c>
      <c r="U8028" s="1" t="s">
        <v>25332</v>
      </c>
    </row>
    <row r="8029">
      <c r="A8029" s="1" t="s">
        <v>25333</v>
      </c>
      <c r="B8029" s="1">
        <v>34994.0</v>
      </c>
      <c r="C8029" s="1">
        <v>2066.0</v>
      </c>
      <c r="D8029" s="2" t="s">
        <v>25319</v>
      </c>
      <c r="G8029" s="3" t="str">
        <f t="shared" si="1"/>
        <v> </v>
      </c>
      <c r="H8029" s="3" t="str">
        <f t="shared" si="2"/>
        <v> </v>
      </c>
      <c r="I8029" s="1" t="s">
        <v>25323</v>
      </c>
      <c r="J8029" s="1" t="s">
        <v>389</v>
      </c>
      <c r="K8029" s="1" t="s">
        <v>41</v>
      </c>
      <c r="L8029" s="1">
        <v>45.1</v>
      </c>
      <c r="M8029" s="1" t="s">
        <v>390</v>
      </c>
      <c r="N8029" s="1" t="s">
        <v>25317</v>
      </c>
      <c r="P8029" s="4">
        <v>44025.0</v>
      </c>
      <c r="Q8029" s="1" t="s">
        <v>25324</v>
      </c>
      <c r="R8029" s="1" t="s">
        <v>3149</v>
      </c>
      <c r="S8029" s="1" t="s">
        <v>1051</v>
      </c>
      <c r="T8029" s="1">
        <v>30353.0</v>
      </c>
      <c r="U8029" s="1" t="s">
        <v>25325</v>
      </c>
    </row>
    <row r="8030">
      <c r="A8030" s="1" t="s">
        <v>25334</v>
      </c>
      <c r="B8030" s="1">
        <v>34996.0</v>
      </c>
      <c r="C8030" s="1">
        <v>2066.0</v>
      </c>
      <c r="D8030" s="2" t="s">
        <v>25319</v>
      </c>
      <c r="G8030" s="3" t="str">
        <f t="shared" si="1"/>
        <v> </v>
      </c>
      <c r="H8030" s="3" t="str">
        <f t="shared" si="2"/>
        <v> </v>
      </c>
      <c r="I8030" s="1" t="s">
        <v>25323</v>
      </c>
      <c r="J8030" s="1" t="s">
        <v>389</v>
      </c>
      <c r="K8030" s="1" t="s">
        <v>41</v>
      </c>
      <c r="L8030" s="1">
        <v>45.1</v>
      </c>
      <c r="M8030" s="1" t="s">
        <v>390</v>
      </c>
      <c r="N8030" s="1" t="s">
        <v>25317</v>
      </c>
      <c r="P8030" s="4">
        <v>44053.0</v>
      </c>
      <c r="Q8030" s="1" t="s">
        <v>25324</v>
      </c>
      <c r="R8030" s="1" t="s">
        <v>3149</v>
      </c>
      <c r="S8030" s="1" t="s">
        <v>1051</v>
      </c>
      <c r="T8030" s="1">
        <v>30353.0</v>
      </c>
      <c r="U8030" s="1" t="s">
        <v>25325</v>
      </c>
    </row>
    <row r="8031">
      <c r="A8031" s="1" t="s">
        <v>25335</v>
      </c>
      <c r="B8031" s="1">
        <v>34998.0</v>
      </c>
      <c r="C8031" s="1">
        <v>2066.0</v>
      </c>
      <c r="D8031" s="2" t="s">
        <v>25319</v>
      </c>
      <c r="G8031" s="3" t="str">
        <f t="shared" si="1"/>
        <v> </v>
      </c>
      <c r="H8031" s="3" t="str">
        <f t="shared" si="2"/>
        <v> </v>
      </c>
      <c r="I8031" s="1" t="s">
        <v>25323</v>
      </c>
      <c r="J8031" s="1" t="s">
        <v>389</v>
      </c>
      <c r="K8031" s="1" t="s">
        <v>41</v>
      </c>
      <c r="L8031" s="1">
        <v>45.1</v>
      </c>
      <c r="M8031" s="1" t="s">
        <v>390</v>
      </c>
      <c r="N8031" s="1" t="s">
        <v>25317</v>
      </c>
      <c r="P8031" s="4">
        <v>44083.0</v>
      </c>
      <c r="Q8031" s="1" t="s">
        <v>25324</v>
      </c>
      <c r="R8031" s="1" t="s">
        <v>3149</v>
      </c>
      <c r="S8031" s="1" t="s">
        <v>1051</v>
      </c>
      <c r="T8031" s="1">
        <v>30353.0</v>
      </c>
      <c r="U8031" s="1" t="s">
        <v>25325</v>
      </c>
    </row>
    <row r="8032">
      <c r="A8032" s="1" t="s">
        <v>25336</v>
      </c>
      <c r="B8032" s="1">
        <v>35001.0</v>
      </c>
      <c r="C8032" s="1">
        <v>2066.0</v>
      </c>
      <c r="D8032" s="2" t="s">
        <v>25319</v>
      </c>
      <c r="G8032" s="3" t="str">
        <f t="shared" si="1"/>
        <v> </v>
      </c>
      <c r="H8032" s="3" t="str">
        <f t="shared" si="2"/>
        <v> </v>
      </c>
      <c r="I8032" s="1" t="s">
        <v>25323</v>
      </c>
      <c r="J8032" s="1" t="s">
        <v>389</v>
      </c>
      <c r="K8032" s="1" t="s">
        <v>41</v>
      </c>
      <c r="L8032" s="1">
        <v>45.1</v>
      </c>
      <c r="M8032" s="1" t="s">
        <v>390</v>
      </c>
      <c r="N8032" s="1" t="s">
        <v>25317</v>
      </c>
      <c r="P8032" s="4">
        <v>44113.0</v>
      </c>
      <c r="Q8032" s="1" t="s">
        <v>25324</v>
      </c>
      <c r="R8032" s="1" t="s">
        <v>3149</v>
      </c>
      <c r="S8032" s="1" t="s">
        <v>1051</v>
      </c>
      <c r="T8032" s="1">
        <v>30353.0</v>
      </c>
      <c r="U8032" s="1" t="s">
        <v>25325</v>
      </c>
    </row>
    <row r="8033">
      <c r="A8033" s="1" t="s">
        <v>25337</v>
      </c>
      <c r="B8033" s="1">
        <v>35003.0</v>
      </c>
      <c r="C8033" s="1">
        <v>2066.0</v>
      </c>
      <c r="D8033" s="2" t="s">
        <v>25319</v>
      </c>
      <c r="G8033" s="3" t="str">
        <f t="shared" si="1"/>
        <v> </v>
      </c>
      <c r="H8033" s="3" t="str">
        <f t="shared" si="2"/>
        <v> </v>
      </c>
      <c r="I8033" s="1" t="s">
        <v>25323</v>
      </c>
      <c r="J8033" s="1" t="s">
        <v>389</v>
      </c>
      <c r="K8033" s="1" t="s">
        <v>41</v>
      </c>
      <c r="L8033" s="1">
        <v>45.1</v>
      </c>
      <c r="M8033" s="1" t="s">
        <v>390</v>
      </c>
      <c r="N8033" s="1" t="s">
        <v>25317</v>
      </c>
      <c r="P8033" s="4">
        <v>44144.0</v>
      </c>
      <c r="Q8033" s="1" t="s">
        <v>25324</v>
      </c>
      <c r="R8033" s="1" t="s">
        <v>3149</v>
      </c>
      <c r="S8033" s="1" t="s">
        <v>1051</v>
      </c>
      <c r="T8033" s="1">
        <v>30353.0</v>
      </c>
      <c r="U8033" s="1" t="s">
        <v>25325</v>
      </c>
    </row>
    <row r="8034">
      <c r="A8034" s="1" t="s">
        <v>25338</v>
      </c>
      <c r="B8034" s="1">
        <v>35005.0</v>
      </c>
      <c r="C8034" s="1">
        <v>2066.0</v>
      </c>
      <c r="D8034" s="2" t="s">
        <v>25319</v>
      </c>
      <c r="G8034" s="3" t="str">
        <f t="shared" si="1"/>
        <v> </v>
      </c>
      <c r="H8034" s="3" t="str">
        <f t="shared" si="2"/>
        <v> </v>
      </c>
      <c r="I8034" s="1" t="s">
        <v>25323</v>
      </c>
      <c r="J8034" s="1" t="s">
        <v>389</v>
      </c>
      <c r="K8034" s="1" t="s">
        <v>41</v>
      </c>
      <c r="L8034" s="1">
        <v>45.1</v>
      </c>
      <c r="M8034" s="1" t="s">
        <v>390</v>
      </c>
      <c r="N8034" s="1" t="s">
        <v>25317</v>
      </c>
      <c r="P8034" s="4">
        <v>44173.0</v>
      </c>
      <c r="Q8034" s="1" t="s">
        <v>25324</v>
      </c>
      <c r="R8034" s="1" t="s">
        <v>3149</v>
      </c>
      <c r="S8034" s="1" t="s">
        <v>1051</v>
      </c>
      <c r="T8034" s="1">
        <v>30353.0</v>
      </c>
      <c r="U8034" s="1" t="s">
        <v>25325</v>
      </c>
    </row>
    <row r="8035">
      <c r="A8035" s="1" t="s">
        <v>25339</v>
      </c>
      <c r="B8035" s="1">
        <v>37948.0</v>
      </c>
      <c r="C8035" s="1">
        <v>2318.0</v>
      </c>
      <c r="D8035" s="2" t="s">
        <v>25321</v>
      </c>
      <c r="G8035" s="3" t="str">
        <f t="shared" si="1"/>
        <v> </v>
      </c>
      <c r="H8035" s="3" t="str">
        <f t="shared" si="2"/>
        <v> </v>
      </c>
      <c r="I8035" s="1" t="s">
        <v>25323</v>
      </c>
      <c r="J8035" s="1" t="s">
        <v>389</v>
      </c>
      <c r="K8035" s="1" t="s">
        <v>53</v>
      </c>
      <c r="L8035" s="1">
        <v>45.1</v>
      </c>
      <c r="M8035" s="1" t="s">
        <v>390</v>
      </c>
      <c r="N8035" s="1" t="s">
        <v>25317</v>
      </c>
      <c r="P8035" s="4">
        <v>44263.0</v>
      </c>
      <c r="Q8035" s="1" t="s">
        <v>25324</v>
      </c>
      <c r="R8035" s="1" t="s">
        <v>3149</v>
      </c>
      <c r="S8035" s="1" t="s">
        <v>1051</v>
      </c>
      <c r="T8035" s="1">
        <v>30353.0</v>
      </c>
      <c r="U8035" s="1" t="s">
        <v>25325</v>
      </c>
    </row>
    <row r="8036">
      <c r="A8036" s="1" t="s">
        <v>25340</v>
      </c>
      <c r="B8036" s="1">
        <v>37949.0</v>
      </c>
      <c r="C8036" s="1">
        <v>2318.0</v>
      </c>
      <c r="D8036" s="2" t="s">
        <v>25321</v>
      </c>
      <c r="G8036" s="3" t="str">
        <f t="shared" si="1"/>
        <v> </v>
      </c>
      <c r="H8036" s="3" t="str">
        <f t="shared" si="2"/>
        <v> </v>
      </c>
      <c r="I8036" s="1" t="s">
        <v>25323</v>
      </c>
      <c r="J8036" s="1" t="s">
        <v>389</v>
      </c>
      <c r="K8036" s="1" t="s">
        <v>53</v>
      </c>
      <c r="L8036" s="1">
        <v>45.1</v>
      </c>
      <c r="M8036" s="1" t="s">
        <v>390</v>
      </c>
      <c r="N8036" s="1" t="s">
        <v>25317</v>
      </c>
      <c r="P8036" s="4">
        <v>44293.0</v>
      </c>
      <c r="Q8036" s="1" t="s">
        <v>25324</v>
      </c>
      <c r="R8036" s="1" t="s">
        <v>3149</v>
      </c>
      <c r="S8036" s="1" t="s">
        <v>1051</v>
      </c>
      <c r="T8036" s="1">
        <v>30353.0</v>
      </c>
      <c r="U8036" s="1" t="s">
        <v>25325</v>
      </c>
    </row>
    <row r="8037">
      <c r="A8037" s="1" t="s">
        <v>25341</v>
      </c>
      <c r="B8037" s="1">
        <v>37950.0</v>
      </c>
      <c r="C8037" s="1">
        <v>2318.0</v>
      </c>
      <c r="D8037" s="2" t="s">
        <v>25321</v>
      </c>
      <c r="G8037" s="3" t="str">
        <f t="shared" si="1"/>
        <v> </v>
      </c>
      <c r="H8037" s="3" t="str">
        <f t="shared" si="2"/>
        <v> </v>
      </c>
      <c r="I8037" s="1" t="s">
        <v>25323</v>
      </c>
      <c r="J8037" s="1" t="s">
        <v>389</v>
      </c>
      <c r="K8037" s="1" t="s">
        <v>53</v>
      </c>
      <c r="L8037" s="1">
        <v>45.1</v>
      </c>
      <c r="M8037" s="1" t="s">
        <v>390</v>
      </c>
      <c r="N8037" s="1" t="s">
        <v>25317</v>
      </c>
      <c r="P8037" s="4">
        <v>44323.0</v>
      </c>
      <c r="Q8037" s="1" t="s">
        <v>25324</v>
      </c>
      <c r="R8037" s="1" t="s">
        <v>3149</v>
      </c>
      <c r="S8037" s="1" t="s">
        <v>1051</v>
      </c>
      <c r="T8037" s="1">
        <v>30353.0</v>
      </c>
      <c r="U8037" s="1" t="s">
        <v>25325</v>
      </c>
    </row>
    <row r="8038">
      <c r="A8038" s="1" t="s">
        <v>25342</v>
      </c>
      <c r="B8038" s="1">
        <v>37946.0</v>
      </c>
      <c r="C8038" s="1">
        <v>2318.0</v>
      </c>
      <c r="D8038" s="2" t="s">
        <v>25321</v>
      </c>
      <c r="G8038" s="3" t="str">
        <f t="shared" si="1"/>
        <v> </v>
      </c>
      <c r="H8038" s="3" t="str">
        <f t="shared" si="2"/>
        <v> </v>
      </c>
      <c r="I8038" s="1" t="s">
        <v>25323</v>
      </c>
      <c r="J8038" s="1" t="s">
        <v>389</v>
      </c>
      <c r="K8038" s="1" t="s">
        <v>53</v>
      </c>
      <c r="L8038" s="1">
        <v>45.1</v>
      </c>
      <c r="M8038" s="1" t="s">
        <v>390</v>
      </c>
      <c r="N8038" s="1" t="s">
        <v>25317</v>
      </c>
      <c r="P8038" s="4">
        <v>44203.0</v>
      </c>
      <c r="Q8038" s="1" t="s">
        <v>25324</v>
      </c>
      <c r="R8038" s="1" t="s">
        <v>3149</v>
      </c>
      <c r="S8038" s="1" t="s">
        <v>1051</v>
      </c>
      <c r="T8038" s="1">
        <v>30353.0</v>
      </c>
      <c r="U8038" s="1" t="s">
        <v>25325</v>
      </c>
    </row>
    <row r="8039">
      <c r="A8039" s="1" t="s">
        <v>25343</v>
      </c>
      <c r="B8039" s="1">
        <v>37951.0</v>
      </c>
      <c r="C8039" s="1">
        <v>2318.0</v>
      </c>
      <c r="D8039" s="2" t="s">
        <v>25321</v>
      </c>
      <c r="G8039" s="3" t="str">
        <f t="shared" si="1"/>
        <v> </v>
      </c>
      <c r="H8039" s="3" t="str">
        <f t="shared" si="2"/>
        <v> </v>
      </c>
      <c r="I8039" s="1" t="s">
        <v>25323</v>
      </c>
      <c r="J8039" s="1" t="s">
        <v>389</v>
      </c>
      <c r="K8039" s="1" t="s">
        <v>53</v>
      </c>
      <c r="L8039" s="1">
        <v>45.1</v>
      </c>
      <c r="M8039" s="1" t="s">
        <v>390</v>
      </c>
      <c r="N8039" s="1" t="s">
        <v>25317</v>
      </c>
      <c r="P8039" s="4">
        <v>44354.0</v>
      </c>
      <c r="Q8039" s="1" t="s">
        <v>25324</v>
      </c>
      <c r="R8039" s="1" t="s">
        <v>3149</v>
      </c>
      <c r="S8039" s="1" t="s">
        <v>1051</v>
      </c>
      <c r="T8039" s="1">
        <v>30353.0</v>
      </c>
      <c r="U8039" s="1" t="s">
        <v>25325</v>
      </c>
    </row>
    <row r="8040">
      <c r="A8040" s="1" t="s">
        <v>25344</v>
      </c>
      <c r="B8040" s="1">
        <v>37947.0</v>
      </c>
      <c r="C8040" s="1">
        <v>2318.0</v>
      </c>
      <c r="D8040" s="2" t="s">
        <v>25321</v>
      </c>
      <c r="G8040" s="3" t="str">
        <f t="shared" si="1"/>
        <v> </v>
      </c>
      <c r="H8040" s="3" t="str">
        <f t="shared" si="2"/>
        <v> </v>
      </c>
      <c r="I8040" s="1" t="s">
        <v>25323</v>
      </c>
      <c r="J8040" s="1" t="s">
        <v>389</v>
      </c>
      <c r="K8040" s="1" t="s">
        <v>53</v>
      </c>
      <c r="L8040" s="1">
        <v>45.1</v>
      </c>
      <c r="M8040" s="1" t="s">
        <v>390</v>
      </c>
      <c r="N8040" s="1" t="s">
        <v>25317</v>
      </c>
      <c r="P8040" s="4">
        <v>44235.0</v>
      </c>
      <c r="Q8040" s="1" t="s">
        <v>25324</v>
      </c>
      <c r="R8040" s="1" t="s">
        <v>3149</v>
      </c>
      <c r="S8040" s="1" t="s">
        <v>1051</v>
      </c>
      <c r="T8040" s="1">
        <v>30353.0</v>
      </c>
      <c r="U8040" s="1" t="s">
        <v>25325</v>
      </c>
    </row>
    <row r="8041">
      <c r="A8041" s="1" t="s">
        <v>25345</v>
      </c>
      <c r="B8041" s="1">
        <v>34622.0</v>
      </c>
      <c r="C8041" s="1">
        <v>2026.0</v>
      </c>
      <c r="D8041" s="2" t="s">
        <v>25316</v>
      </c>
      <c r="G8041" s="3" t="str">
        <f t="shared" si="1"/>
        <v> </v>
      </c>
      <c r="H8041" s="3" t="str">
        <f t="shared" si="2"/>
        <v> </v>
      </c>
      <c r="I8041" s="1" t="s">
        <v>2421</v>
      </c>
      <c r="J8041" s="1" t="s">
        <v>389</v>
      </c>
      <c r="K8041" s="1" t="s">
        <v>36</v>
      </c>
      <c r="L8041" s="1">
        <v>101.27</v>
      </c>
      <c r="M8041" s="1" t="s">
        <v>390</v>
      </c>
      <c r="N8041" s="1" t="s">
        <v>25317</v>
      </c>
      <c r="P8041" s="4">
        <v>43943.0</v>
      </c>
      <c r="Q8041" s="1" t="s">
        <v>25346</v>
      </c>
      <c r="R8041" s="1" t="s">
        <v>22488</v>
      </c>
      <c r="S8041" s="1" t="s">
        <v>719</v>
      </c>
      <c r="T8041" s="1">
        <v>2451.0</v>
      </c>
      <c r="U8041" s="1" t="s">
        <v>25347</v>
      </c>
    </row>
    <row r="8042">
      <c r="A8042" s="1" t="s">
        <v>25348</v>
      </c>
      <c r="B8042" s="1">
        <v>34623.0</v>
      </c>
      <c r="C8042" s="1">
        <v>2026.0</v>
      </c>
      <c r="D8042" s="2" t="s">
        <v>25316</v>
      </c>
      <c r="G8042" s="3" t="str">
        <f t="shared" si="1"/>
        <v> </v>
      </c>
      <c r="H8042" s="3" t="str">
        <f t="shared" si="2"/>
        <v> </v>
      </c>
      <c r="I8042" s="1" t="s">
        <v>2421</v>
      </c>
      <c r="J8042" s="1" t="s">
        <v>389</v>
      </c>
      <c r="K8042" s="1" t="s">
        <v>36</v>
      </c>
      <c r="L8042" s="1">
        <v>101.27</v>
      </c>
      <c r="M8042" s="1" t="s">
        <v>390</v>
      </c>
      <c r="N8042" s="1" t="s">
        <v>25317</v>
      </c>
      <c r="P8042" s="4">
        <v>43973.0</v>
      </c>
      <c r="Q8042" s="1" t="s">
        <v>25346</v>
      </c>
      <c r="R8042" s="1" t="s">
        <v>22488</v>
      </c>
      <c r="S8042" s="1" t="s">
        <v>719</v>
      </c>
      <c r="T8042" s="1">
        <v>2451.0</v>
      </c>
      <c r="U8042" s="1" t="s">
        <v>25347</v>
      </c>
    </row>
    <row r="8043">
      <c r="A8043" s="1" t="s">
        <v>25349</v>
      </c>
      <c r="B8043" s="1">
        <v>34624.0</v>
      </c>
      <c r="C8043" s="1">
        <v>2026.0</v>
      </c>
      <c r="D8043" s="2" t="s">
        <v>25316</v>
      </c>
      <c r="G8043" s="3" t="str">
        <f t="shared" si="1"/>
        <v> </v>
      </c>
      <c r="H8043" s="3" t="str">
        <f t="shared" si="2"/>
        <v> </v>
      </c>
      <c r="I8043" s="1" t="s">
        <v>2421</v>
      </c>
      <c r="J8043" s="1" t="s">
        <v>389</v>
      </c>
      <c r="K8043" s="1" t="s">
        <v>36</v>
      </c>
      <c r="L8043" s="1">
        <v>101.27</v>
      </c>
      <c r="M8043" s="1" t="s">
        <v>390</v>
      </c>
      <c r="N8043" s="1" t="s">
        <v>25317</v>
      </c>
      <c r="P8043" s="4">
        <v>44004.0</v>
      </c>
      <c r="Q8043" s="1" t="s">
        <v>25346</v>
      </c>
      <c r="R8043" s="1" t="s">
        <v>22488</v>
      </c>
      <c r="S8043" s="1" t="s">
        <v>719</v>
      </c>
      <c r="T8043" s="1">
        <v>2451.0</v>
      </c>
      <c r="U8043" s="1" t="s">
        <v>25347</v>
      </c>
    </row>
    <row r="8044">
      <c r="A8044" s="1" t="s">
        <v>25350</v>
      </c>
      <c r="B8044" s="1">
        <v>34995.0</v>
      </c>
      <c r="C8044" s="1">
        <v>2066.0</v>
      </c>
      <c r="D8044" s="2" t="s">
        <v>25319</v>
      </c>
      <c r="G8044" s="3" t="str">
        <f t="shared" si="1"/>
        <v> </v>
      </c>
      <c r="H8044" s="3" t="str">
        <f t="shared" si="2"/>
        <v> </v>
      </c>
      <c r="I8044" s="1" t="s">
        <v>2421</v>
      </c>
      <c r="J8044" s="1" t="s">
        <v>389</v>
      </c>
      <c r="K8044" s="1" t="s">
        <v>41</v>
      </c>
      <c r="L8044" s="1">
        <v>101.27</v>
      </c>
      <c r="M8044" s="1" t="s">
        <v>390</v>
      </c>
      <c r="N8044" s="1" t="s">
        <v>25317</v>
      </c>
      <c r="P8044" s="4">
        <v>44034.0</v>
      </c>
      <c r="Q8044" s="1" t="s">
        <v>25346</v>
      </c>
      <c r="R8044" s="1" t="s">
        <v>22488</v>
      </c>
      <c r="S8044" s="1" t="s">
        <v>719</v>
      </c>
      <c r="T8044" s="1">
        <v>2451.0</v>
      </c>
      <c r="U8044" s="1" t="s">
        <v>25347</v>
      </c>
    </row>
    <row r="8045">
      <c r="A8045" s="1" t="s">
        <v>25351</v>
      </c>
      <c r="B8045" s="1">
        <v>34997.0</v>
      </c>
      <c r="C8045" s="1">
        <v>2066.0</v>
      </c>
      <c r="D8045" s="2" t="s">
        <v>25319</v>
      </c>
      <c r="G8045" s="3" t="str">
        <f t="shared" si="1"/>
        <v> </v>
      </c>
      <c r="H8045" s="3" t="str">
        <f t="shared" si="2"/>
        <v> </v>
      </c>
      <c r="I8045" s="1" t="s">
        <v>2421</v>
      </c>
      <c r="J8045" s="1" t="s">
        <v>389</v>
      </c>
      <c r="K8045" s="1" t="s">
        <v>41</v>
      </c>
      <c r="L8045" s="1">
        <v>101.27</v>
      </c>
      <c r="M8045" s="1" t="s">
        <v>390</v>
      </c>
      <c r="N8045" s="1" t="s">
        <v>25317</v>
      </c>
      <c r="P8045" s="4">
        <v>44067.0</v>
      </c>
      <c r="Q8045" s="1" t="s">
        <v>25346</v>
      </c>
      <c r="R8045" s="1" t="s">
        <v>22488</v>
      </c>
      <c r="S8045" s="1" t="s">
        <v>719</v>
      </c>
      <c r="T8045" s="1">
        <v>2451.0</v>
      </c>
      <c r="U8045" s="1" t="s">
        <v>25347</v>
      </c>
    </row>
    <row r="8046">
      <c r="A8046" s="1" t="s">
        <v>25352</v>
      </c>
      <c r="B8046" s="1">
        <v>35000.0</v>
      </c>
      <c r="C8046" s="1">
        <v>2066.0</v>
      </c>
      <c r="D8046" s="2" t="s">
        <v>25319</v>
      </c>
      <c r="G8046" s="3" t="str">
        <f t="shared" si="1"/>
        <v> </v>
      </c>
      <c r="H8046" s="3" t="str">
        <f t="shared" si="2"/>
        <v> </v>
      </c>
      <c r="I8046" s="1" t="s">
        <v>2421</v>
      </c>
      <c r="J8046" s="1" t="s">
        <v>389</v>
      </c>
      <c r="K8046" s="1" t="s">
        <v>41</v>
      </c>
      <c r="L8046" s="1">
        <v>101.27</v>
      </c>
      <c r="M8046" s="1" t="s">
        <v>390</v>
      </c>
      <c r="N8046" s="1" t="s">
        <v>25317</v>
      </c>
      <c r="P8046" s="4">
        <v>44096.0</v>
      </c>
      <c r="Q8046" s="1" t="s">
        <v>25346</v>
      </c>
      <c r="R8046" s="1" t="s">
        <v>22488</v>
      </c>
      <c r="S8046" s="1" t="s">
        <v>719</v>
      </c>
      <c r="T8046" s="1">
        <v>2451.0</v>
      </c>
      <c r="U8046" s="1" t="s">
        <v>25347</v>
      </c>
    </row>
    <row r="8047">
      <c r="A8047" s="1" t="s">
        <v>25353</v>
      </c>
      <c r="B8047" s="1">
        <v>35002.0</v>
      </c>
      <c r="C8047" s="1">
        <v>2066.0</v>
      </c>
      <c r="D8047" s="2" t="s">
        <v>25319</v>
      </c>
      <c r="G8047" s="3" t="str">
        <f t="shared" si="1"/>
        <v> </v>
      </c>
      <c r="H8047" s="3" t="str">
        <f t="shared" si="2"/>
        <v> </v>
      </c>
      <c r="I8047" s="1" t="s">
        <v>2421</v>
      </c>
      <c r="J8047" s="1" t="s">
        <v>389</v>
      </c>
      <c r="K8047" s="1" t="s">
        <v>41</v>
      </c>
      <c r="L8047" s="1">
        <v>101.27</v>
      </c>
      <c r="M8047" s="1" t="s">
        <v>390</v>
      </c>
      <c r="N8047" s="1" t="s">
        <v>25317</v>
      </c>
      <c r="P8047" s="4">
        <v>44113.0</v>
      </c>
      <c r="Q8047" s="1" t="s">
        <v>25346</v>
      </c>
      <c r="R8047" s="1" t="s">
        <v>22488</v>
      </c>
      <c r="S8047" s="1" t="s">
        <v>719</v>
      </c>
      <c r="T8047" s="1">
        <v>2451.0</v>
      </c>
      <c r="U8047" s="1" t="s">
        <v>25347</v>
      </c>
    </row>
    <row r="8048">
      <c r="A8048" s="1" t="s">
        <v>25354</v>
      </c>
      <c r="B8048" s="1">
        <v>35004.0</v>
      </c>
      <c r="C8048" s="1">
        <v>2066.0</v>
      </c>
      <c r="D8048" s="2" t="s">
        <v>25319</v>
      </c>
      <c r="G8048" s="3" t="str">
        <f t="shared" si="1"/>
        <v> </v>
      </c>
      <c r="H8048" s="3" t="str">
        <f t="shared" si="2"/>
        <v> </v>
      </c>
      <c r="I8048" s="1" t="s">
        <v>2421</v>
      </c>
      <c r="J8048" s="1" t="s">
        <v>389</v>
      </c>
      <c r="K8048" s="1" t="s">
        <v>41</v>
      </c>
      <c r="L8048" s="1">
        <v>101.27</v>
      </c>
      <c r="M8048" s="1" t="s">
        <v>390</v>
      </c>
      <c r="N8048" s="1" t="s">
        <v>25317</v>
      </c>
      <c r="P8048" s="5">
        <v>44158.0</v>
      </c>
      <c r="Q8048" s="1" t="s">
        <v>25346</v>
      </c>
      <c r="R8048" s="1" t="s">
        <v>22488</v>
      </c>
      <c r="S8048" s="1" t="s">
        <v>719</v>
      </c>
      <c r="T8048" s="1">
        <v>2451.0</v>
      </c>
      <c r="U8048" s="1" t="s">
        <v>25347</v>
      </c>
    </row>
    <row r="8049">
      <c r="A8049" s="1" t="s">
        <v>25355</v>
      </c>
      <c r="B8049" s="1">
        <v>35006.0</v>
      </c>
      <c r="C8049" s="1">
        <v>2066.0</v>
      </c>
      <c r="D8049" s="2" t="s">
        <v>25319</v>
      </c>
      <c r="G8049" s="3" t="str">
        <f t="shared" si="1"/>
        <v> </v>
      </c>
      <c r="H8049" s="3" t="str">
        <f t="shared" si="2"/>
        <v> </v>
      </c>
      <c r="I8049" s="1" t="s">
        <v>2421</v>
      </c>
      <c r="J8049" s="1" t="s">
        <v>389</v>
      </c>
      <c r="K8049" s="1" t="s">
        <v>41</v>
      </c>
      <c r="L8049" s="1">
        <v>101.27</v>
      </c>
      <c r="M8049" s="1" t="s">
        <v>390</v>
      </c>
      <c r="N8049" s="1" t="s">
        <v>25317</v>
      </c>
      <c r="P8049" s="5">
        <v>44187.0</v>
      </c>
      <c r="Q8049" s="1" t="s">
        <v>25346</v>
      </c>
      <c r="R8049" s="1" t="s">
        <v>22488</v>
      </c>
      <c r="S8049" s="1" t="s">
        <v>719</v>
      </c>
      <c r="T8049" s="1">
        <v>2451.0</v>
      </c>
      <c r="U8049" s="1" t="s">
        <v>25347</v>
      </c>
    </row>
    <row r="8050">
      <c r="A8050" s="1" t="s">
        <v>25356</v>
      </c>
      <c r="B8050" s="1">
        <v>37957.0</v>
      </c>
      <c r="C8050" s="1">
        <v>2318.0</v>
      </c>
      <c r="D8050" s="2" t="s">
        <v>25321</v>
      </c>
      <c r="G8050" s="3" t="str">
        <f t="shared" si="1"/>
        <v> </v>
      </c>
      <c r="H8050" s="3" t="str">
        <f t="shared" si="2"/>
        <v> </v>
      </c>
      <c r="I8050" s="1" t="s">
        <v>2421</v>
      </c>
      <c r="J8050" s="1" t="s">
        <v>389</v>
      </c>
      <c r="K8050" s="1" t="s">
        <v>53</v>
      </c>
      <c r="L8050" s="1">
        <v>101.27</v>
      </c>
      <c r="M8050" s="1" t="s">
        <v>390</v>
      </c>
      <c r="N8050" s="1" t="s">
        <v>25317</v>
      </c>
      <c r="P8050" s="4">
        <v>44369.0</v>
      </c>
      <c r="Q8050" s="1" t="s">
        <v>25346</v>
      </c>
      <c r="R8050" s="1" t="s">
        <v>31</v>
      </c>
      <c r="S8050" s="1" t="s">
        <v>719</v>
      </c>
      <c r="T8050" s="1">
        <v>2451.0</v>
      </c>
      <c r="U8050" s="1" t="s">
        <v>25357</v>
      </c>
    </row>
    <row r="8051">
      <c r="A8051" s="1" t="s">
        <v>25358</v>
      </c>
      <c r="B8051" s="1">
        <v>37953.0</v>
      </c>
      <c r="C8051" s="1">
        <v>2318.0</v>
      </c>
      <c r="D8051" s="2" t="s">
        <v>25321</v>
      </c>
      <c r="G8051" s="3" t="str">
        <f t="shared" si="1"/>
        <v> </v>
      </c>
      <c r="H8051" s="3" t="str">
        <f t="shared" si="2"/>
        <v> </v>
      </c>
      <c r="I8051" s="1" t="s">
        <v>2421</v>
      </c>
      <c r="J8051" s="1" t="s">
        <v>389</v>
      </c>
      <c r="K8051" s="1" t="s">
        <v>53</v>
      </c>
      <c r="L8051" s="1">
        <v>101.27</v>
      </c>
      <c r="M8051" s="1" t="s">
        <v>390</v>
      </c>
      <c r="N8051" s="1" t="s">
        <v>25317</v>
      </c>
      <c r="P8051" s="4">
        <v>44249.0</v>
      </c>
      <c r="Q8051" s="1" t="s">
        <v>25346</v>
      </c>
      <c r="R8051" s="1" t="s">
        <v>22488</v>
      </c>
      <c r="S8051" s="1" t="s">
        <v>719</v>
      </c>
      <c r="T8051" s="1">
        <v>2451.0</v>
      </c>
      <c r="U8051" s="1" t="s">
        <v>25347</v>
      </c>
    </row>
    <row r="8052">
      <c r="A8052" s="1" t="s">
        <v>25359</v>
      </c>
      <c r="B8052" s="1">
        <v>37956.0</v>
      </c>
      <c r="C8052" s="1">
        <v>2318.0</v>
      </c>
      <c r="D8052" s="2" t="s">
        <v>25321</v>
      </c>
      <c r="G8052" s="3" t="str">
        <f t="shared" si="1"/>
        <v> </v>
      </c>
      <c r="H8052" s="3" t="str">
        <f t="shared" si="2"/>
        <v> </v>
      </c>
      <c r="I8052" s="1" t="s">
        <v>2421</v>
      </c>
      <c r="J8052" s="1" t="s">
        <v>389</v>
      </c>
      <c r="K8052" s="1" t="s">
        <v>53</v>
      </c>
      <c r="L8052" s="1">
        <v>101.27</v>
      </c>
      <c r="M8052" s="1" t="s">
        <v>390</v>
      </c>
      <c r="N8052" s="1" t="s">
        <v>25317</v>
      </c>
      <c r="P8052" s="4">
        <v>44338.0</v>
      </c>
      <c r="Q8052" s="1" t="s">
        <v>25346</v>
      </c>
      <c r="R8052" s="1" t="s">
        <v>22488</v>
      </c>
      <c r="S8052" s="1" t="s">
        <v>719</v>
      </c>
      <c r="T8052" s="1">
        <v>2451.0</v>
      </c>
      <c r="U8052" s="1" t="s">
        <v>25347</v>
      </c>
    </row>
    <row r="8053">
      <c r="A8053" s="1" t="s">
        <v>25360</v>
      </c>
      <c r="B8053" s="1">
        <v>37952.0</v>
      </c>
      <c r="C8053" s="1">
        <v>2318.0</v>
      </c>
      <c r="D8053" s="2" t="s">
        <v>25321</v>
      </c>
      <c r="G8053" s="3" t="str">
        <f t="shared" si="1"/>
        <v> </v>
      </c>
      <c r="H8053" s="3" t="str">
        <f t="shared" si="2"/>
        <v> </v>
      </c>
      <c r="I8053" s="1" t="s">
        <v>2421</v>
      </c>
      <c r="J8053" s="1" t="s">
        <v>389</v>
      </c>
      <c r="K8053" s="1" t="s">
        <v>53</v>
      </c>
      <c r="L8053" s="1">
        <v>101.27</v>
      </c>
      <c r="M8053" s="1" t="s">
        <v>390</v>
      </c>
      <c r="N8053" s="1" t="s">
        <v>25317</v>
      </c>
      <c r="P8053" s="4">
        <v>44218.0</v>
      </c>
      <c r="Q8053" s="1" t="s">
        <v>25346</v>
      </c>
      <c r="R8053" s="1" t="s">
        <v>22488</v>
      </c>
      <c r="S8053" s="1" t="s">
        <v>719</v>
      </c>
      <c r="T8053" s="1">
        <v>2451.0</v>
      </c>
      <c r="U8053" s="1" t="s">
        <v>25347</v>
      </c>
    </row>
    <row r="8054">
      <c r="A8054" s="1" t="s">
        <v>25361</v>
      </c>
      <c r="B8054" s="1">
        <v>37955.0</v>
      </c>
      <c r="C8054" s="1">
        <v>2318.0</v>
      </c>
      <c r="D8054" s="2" t="s">
        <v>25321</v>
      </c>
      <c r="G8054" s="3" t="str">
        <f t="shared" si="1"/>
        <v> </v>
      </c>
      <c r="H8054" s="3" t="str">
        <f t="shared" si="2"/>
        <v> </v>
      </c>
      <c r="I8054" s="1" t="s">
        <v>2421</v>
      </c>
      <c r="J8054" s="1" t="s">
        <v>389</v>
      </c>
      <c r="K8054" s="1" t="s">
        <v>53</v>
      </c>
      <c r="L8054" s="1">
        <v>101.27</v>
      </c>
      <c r="M8054" s="1" t="s">
        <v>390</v>
      </c>
      <c r="N8054" s="1" t="s">
        <v>25317</v>
      </c>
      <c r="P8054" s="4">
        <v>44308.0</v>
      </c>
      <c r="Q8054" s="1" t="s">
        <v>25346</v>
      </c>
      <c r="R8054" s="1" t="s">
        <v>22488</v>
      </c>
      <c r="S8054" s="1" t="s">
        <v>719</v>
      </c>
      <c r="T8054" s="1">
        <v>2451.0</v>
      </c>
      <c r="U8054" s="1" t="s">
        <v>25347</v>
      </c>
    </row>
    <row r="8055">
      <c r="A8055" s="1" t="s">
        <v>25362</v>
      </c>
      <c r="B8055" s="1">
        <v>37954.0</v>
      </c>
      <c r="C8055" s="1">
        <v>2318.0</v>
      </c>
      <c r="D8055" s="2" t="s">
        <v>25321</v>
      </c>
      <c r="G8055" s="3" t="str">
        <f t="shared" si="1"/>
        <v> </v>
      </c>
      <c r="H8055" s="3" t="str">
        <f t="shared" si="2"/>
        <v> </v>
      </c>
      <c r="I8055" s="1" t="s">
        <v>2421</v>
      </c>
      <c r="J8055" s="1" t="s">
        <v>389</v>
      </c>
      <c r="K8055" s="1" t="s">
        <v>53</v>
      </c>
      <c r="L8055" s="1">
        <v>101.27</v>
      </c>
      <c r="M8055" s="1" t="s">
        <v>390</v>
      </c>
      <c r="N8055" s="1" t="s">
        <v>25317</v>
      </c>
      <c r="P8055" s="4">
        <v>44277.0</v>
      </c>
      <c r="Q8055" s="1" t="s">
        <v>25346</v>
      </c>
      <c r="R8055" s="1" t="s">
        <v>22488</v>
      </c>
      <c r="S8055" s="1" t="s">
        <v>719</v>
      </c>
      <c r="T8055" s="1">
        <v>2451.0</v>
      </c>
      <c r="U8055" s="1" t="s">
        <v>25347</v>
      </c>
    </row>
    <row r="8056">
      <c r="A8056" s="1" t="s">
        <v>25363</v>
      </c>
      <c r="B8056" s="1">
        <v>34625.0</v>
      </c>
      <c r="C8056" s="1">
        <v>2026.0</v>
      </c>
      <c r="D8056" s="2" t="s">
        <v>25316</v>
      </c>
      <c r="G8056" s="3" t="str">
        <f t="shared" si="1"/>
        <v> </v>
      </c>
      <c r="H8056" s="3" t="str">
        <f t="shared" si="2"/>
        <v> </v>
      </c>
      <c r="I8056" s="1" t="s">
        <v>2421</v>
      </c>
      <c r="J8056" s="1" t="s">
        <v>389</v>
      </c>
      <c r="K8056" s="1" t="s">
        <v>36</v>
      </c>
      <c r="L8056" s="1">
        <v>303.81</v>
      </c>
      <c r="M8056" s="1" t="s">
        <v>390</v>
      </c>
      <c r="N8056" s="1" t="s">
        <v>25317</v>
      </c>
      <c r="P8056" s="4">
        <v>43944.0</v>
      </c>
      <c r="Q8056" s="1" t="s">
        <v>25346</v>
      </c>
      <c r="R8056" s="1" t="s">
        <v>22488</v>
      </c>
      <c r="S8056" s="1" t="s">
        <v>1051</v>
      </c>
      <c r="T8056" s="1">
        <v>2451.0</v>
      </c>
      <c r="U8056" s="1" t="s">
        <v>25364</v>
      </c>
    </row>
    <row r="8057">
      <c r="A8057" s="1" t="s">
        <v>25365</v>
      </c>
      <c r="B8057" s="1">
        <v>34621.0</v>
      </c>
      <c r="C8057" s="1">
        <v>2026.0</v>
      </c>
      <c r="D8057" s="2" t="s">
        <v>25316</v>
      </c>
      <c r="G8057" s="3" t="str">
        <f t="shared" si="1"/>
        <v> </v>
      </c>
      <c r="H8057" s="3" t="str">
        <f t="shared" si="2"/>
        <v> </v>
      </c>
      <c r="I8057" s="1" t="s">
        <v>25366</v>
      </c>
      <c r="J8057" s="1" t="s">
        <v>389</v>
      </c>
      <c r="K8057" s="1" t="s">
        <v>36</v>
      </c>
      <c r="L8057" s="1">
        <v>500.0</v>
      </c>
      <c r="M8057" s="1" t="s">
        <v>390</v>
      </c>
      <c r="N8057" s="1" t="s">
        <v>25317</v>
      </c>
      <c r="P8057" s="4">
        <v>43873.0</v>
      </c>
      <c r="Q8057" s="1" t="s">
        <v>25367</v>
      </c>
      <c r="R8057" s="1" t="s">
        <v>31</v>
      </c>
      <c r="S8057" s="1" t="s">
        <v>32</v>
      </c>
      <c r="T8057" s="1">
        <v>75229.0</v>
      </c>
      <c r="U8057" s="1" t="s">
        <v>25368</v>
      </c>
    </row>
    <row r="8058">
      <c r="A8058" s="1" t="s">
        <v>25369</v>
      </c>
      <c r="B8058" s="1">
        <v>34999.0</v>
      </c>
      <c r="C8058" s="1">
        <v>2066.0</v>
      </c>
      <c r="D8058" s="2" t="s">
        <v>25319</v>
      </c>
      <c r="G8058" s="3" t="str">
        <f t="shared" si="1"/>
        <v> </v>
      </c>
      <c r="H8058" s="3" t="str">
        <f t="shared" si="2"/>
        <v> </v>
      </c>
      <c r="I8058" s="1" t="s">
        <v>25370</v>
      </c>
      <c r="J8058" s="1" t="s">
        <v>389</v>
      </c>
      <c r="K8058" s="1" t="s">
        <v>41</v>
      </c>
      <c r="L8058" s="1">
        <v>2334.0</v>
      </c>
      <c r="M8058" s="1" t="s">
        <v>390</v>
      </c>
      <c r="N8058" s="1" t="s">
        <v>25317</v>
      </c>
      <c r="P8058" s="4">
        <v>44091.0</v>
      </c>
      <c r="Q8058" s="1" t="s">
        <v>25371</v>
      </c>
      <c r="R8058" s="1" t="s">
        <v>122</v>
      </c>
      <c r="S8058" s="1" t="s">
        <v>32</v>
      </c>
      <c r="T8058" s="1">
        <v>78752.0</v>
      </c>
      <c r="U8058" s="1" t="s">
        <v>25372</v>
      </c>
    </row>
    <row r="8059">
      <c r="A8059" s="1" t="s">
        <v>25373</v>
      </c>
      <c r="B8059" s="1">
        <v>2377.0</v>
      </c>
      <c r="C8059" s="1">
        <v>2377.0</v>
      </c>
      <c r="D8059" s="2" t="s">
        <v>25374</v>
      </c>
      <c r="E8059" s="1" t="s">
        <v>7749</v>
      </c>
      <c r="F8059" s="1" t="s">
        <v>18477</v>
      </c>
      <c r="G8059" s="3" t="str">
        <f t="shared" si="1"/>
        <v>Jesus Moreno</v>
      </c>
      <c r="H8059" s="3" t="str">
        <f t="shared" si="2"/>
        <v>JESUS MORENO</v>
      </c>
      <c r="J8059" s="1" t="s">
        <v>26</v>
      </c>
      <c r="K8059" s="1" t="s">
        <v>27</v>
      </c>
      <c r="L8059" s="1">
        <v>0.0</v>
      </c>
      <c r="M8059" s="1" t="s">
        <v>28</v>
      </c>
      <c r="N8059" s="1" t="s">
        <v>25375</v>
      </c>
      <c r="P8059" s="4">
        <v>44579.482835648145</v>
      </c>
      <c r="Q8059" s="1" t="s">
        <v>25376</v>
      </c>
      <c r="R8059" s="1" t="s">
        <v>31</v>
      </c>
      <c r="S8059" s="1" t="s">
        <v>32</v>
      </c>
      <c r="T8059" s="1">
        <v>75246.0</v>
      </c>
      <c r="U8059" s="1" t="s">
        <v>25377</v>
      </c>
    </row>
    <row r="8060">
      <c r="A8060" s="1" t="s">
        <v>25378</v>
      </c>
      <c r="B8060" s="1">
        <v>2059.0</v>
      </c>
      <c r="C8060" s="1">
        <v>2059.0</v>
      </c>
      <c r="D8060" s="2" t="s">
        <v>25379</v>
      </c>
      <c r="E8060" s="1" t="s">
        <v>7749</v>
      </c>
      <c r="F8060" s="1" t="s">
        <v>18477</v>
      </c>
      <c r="G8060" s="3" t="str">
        <f t="shared" si="1"/>
        <v>Jesus Moreno</v>
      </c>
      <c r="H8060" s="3" t="str">
        <f t="shared" si="2"/>
        <v>JESUS MORENO</v>
      </c>
      <c r="J8060" s="1" t="s">
        <v>26</v>
      </c>
      <c r="K8060" s="1" t="s">
        <v>41</v>
      </c>
      <c r="L8060" s="1">
        <v>0.0</v>
      </c>
      <c r="M8060" s="1" t="s">
        <v>28</v>
      </c>
      <c r="N8060" s="1" t="s">
        <v>25375</v>
      </c>
      <c r="O8060" s="4">
        <v>44317.0</v>
      </c>
      <c r="P8060" s="4">
        <v>44211.498402777775</v>
      </c>
      <c r="Q8060" s="1" t="s">
        <v>25380</v>
      </c>
      <c r="R8060" s="1" t="s">
        <v>31</v>
      </c>
      <c r="S8060" s="1" t="s">
        <v>32</v>
      </c>
      <c r="T8060" s="1">
        <v>75204.0</v>
      </c>
      <c r="U8060" s="1" t="s">
        <v>25381</v>
      </c>
    </row>
    <row r="8061">
      <c r="A8061" s="1" t="s">
        <v>25382</v>
      </c>
      <c r="B8061" s="1">
        <v>2181.0</v>
      </c>
      <c r="C8061" s="1">
        <v>2181.0</v>
      </c>
      <c r="D8061" s="2" t="s">
        <v>25383</v>
      </c>
      <c r="E8061" s="1" t="s">
        <v>7749</v>
      </c>
      <c r="F8061" s="1" t="s">
        <v>18477</v>
      </c>
      <c r="G8061" s="3" t="str">
        <f t="shared" si="1"/>
        <v>Jesus Moreno</v>
      </c>
      <c r="H8061" s="3" t="str">
        <f t="shared" si="2"/>
        <v>JESUS MORENO</v>
      </c>
      <c r="J8061" s="1" t="s">
        <v>26</v>
      </c>
      <c r="K8061" s="1" t="s">
        <v>44</v>
      </c>
      <c r="L8061" s="1">
        <v>0.0</v>
      </c>
      <c r="M8061" s="1" t="s">
        <v>28</v>
      </c>
      <c r="N8061" s="1" t="s">
        <v>25375</v>
      </c>
      <c r="O8061" s="4">
        <v>44317.0</v>
      </c>
      <c r="P8061" s="4">
        <v>44287.656539351854</v>
      </c>
      <c r="Q8061" s="1" t="s">
        <v>25384</v>
      </c>
      <c r="R8061" s="1" t="s">
        <v>31</v>
      </c>
      <c r="S8061" s="1" t="s">
        <v>32</v>
      </c>
      <c r="T8061" s="1">
        <v>75204.0</v>
      </c>
      <c r="U8061" s="1" t="s">
        <v>25385</v>
      </c>
    </row>
    <row r="8062">
      <c r="A8062" s="1" t="s">
        <v>25386</v>
      </c>
      <c r="B8062" s="1">
        <v>2250.0</v>
      </c>
      <c r="C8062" s="1">
        <v>2250.0</v>
      </c>
      <c r="D8062" s="2" t="s">
        <v>25387</v>
      </c>
      <c r="E8062" s="1" t="s">
        <v>7749</v>
      </c>
      <c r="F8062" s="1" t="s">
        <v>18477</v>
      </c>
      <c r="G8062" s="3" t="str">
        <f t="shared" si="1"/>
        <v>Jesus Moreno</v>
      </c>
      <c r="H8062" s="3" t="str">
        <f t="shared" si="2"/>
        <v>JESUS MORENO</v>
      </c>
      <c r="J8062" s="1" t="s">
        <v>26</v>
      </c>
      <c r="K8062" s="1" t="s">
        <v>47</v>
      </c>
      <c r="L8062" s="1">
        <v>0.0</v>
      </c>
      <c r="M8062" s="1" t="s">
        <v>28</v>
      </c>
      <c r="N8062" s="1" t="s">
        <v>25375</v>
      </c>
      <c r="O8062" s="4">
        <v>44317.0</v>
      </c>
      <c r="P8062" s="4">
        <v>44309.698530092595</v>
      </c>
      <c r="Q8062" s="1" t="s">
        <v>25380</v>
      </c>
      <c r="R8062" s="1" t="s">
        <v>31</v>
      </c>
      <c r="S8062" s="1" t="s">
        <v>32</v>
      </c>
      <c r="T8062" s="1">
        <v>75201.0</v>
      </c>
      <c r="U8062" s="1" t="s">
        <v>25388</v>
      </c>
    </row>
    <row r="8063">
      <c r="A8063" s="1" t="s">
        <v>25389</v>
      </c>
      <c r="B8063" s="1">
        <v>2290.0</v>
      </c>
      <c r="C8063" s="1">
        <v>2290.0</v>
      </c>
      <c r="D8063" s="2" t="s">
        <v>25390</v>
      </c>
      <c r="E8063" s="1" t="s">
        <v>7749</v>
      </c>
      <c r="F8063" s="1" t="s">
        <v>18477</v>
      </c>
      <c r="G8063" s="3" t="str">
        <f t="shared" si="1"/>
        <v>Jesus Moreno</v>
      </c>
      <c r="H8063" s="3" t="str">
        <f t="shared" si="2"/>
        <v>JESUS MORENO</v>
      </c>
      <c r="J8063" s="1" t="s">
        <v>26</v>
      </c>
      <c r="K8063" s="1" t="s">
        <v>50</v>
      </c>
      <c r="L8063" s="1">
        <v>0.0</v>
      </c>
      <c r="M8063" s="1" t="s">
        <v>28</v>
      </c>
      <c r="N8063" s="1" t="s">
        <v>25375</v>
      </c>
      <c r="O8063" s="4">
        <v>44352.0</v>
      </c>
      <c r="P8063" s="4">
        <v>44344.66241898148</v>
      </c>
      <c r="Q8063" s="1" t="s">
        <v>25376</v>
      </c>
      <c r="R8063" s="1" t="s">
        <v>31</v>
      </c>
      <c r="S8063" s="1" t="s">
        <v>32</v>
      </c>
      <c r="T8063" s="1">
        <v>75246.0</v>
      </c>
      <c r="U8063" s="1" t="s">
        <v>25377</v>
      </c>
    </row>
    <row r="8064">
      <c r="A8064" s="1" t="s">
        <v>25391</v>
      </c>
      <c r="B8064" s="1">
        <v>2336.0</v>
      </c>
      <c r="C8064" s="1">
        <v>2336.0</v>
      </c>
      <c r="D8064" s="2" t="s">
        <v>25392</v>
      </c>
      <c r="E8064" s="1" t="s">
        <v>7749</v>
      </c>
      <c r="F8064" s="1" t="s">
        <v>18477</v>
      </c>
      <c r="G8064" s="3" t="str">
        <f t="shared" si="1"/>
        <v>Jesus Moreno</v>
      </c>
      <c r="H8064" s="3" t="str">
        <f t="shared" si="2"/>
        <v>JESUS MORENO</v>
      </c>
      <c r="J8064" s="1" t="s">
        <v>26</v>
      </c>
      <c r="K8064" s="1" t="s">
        <v>53</v>
      </c>
      <c r="L8064" s="1">
        <v>0.0</v>
      </c>
      <c r="M8064" s="1" t="s">
        <v>28</v>
      </c>
      <c r="N8064" s="1" t="s">
        <v>25375</v>
      </c>
      <c r="O8064" s="4">
        <v>44352.0</v>
      </c>
      <c r="P8064" s="4">
        <v>44392.536516203705</v>
      </c>
      <c r="Q8064" s="1" t="s">
        <v>25376</v>
      </c>
      <c r="R8064" s="1" t="s">
        <v>31</v>
      </c>
      <c r="S8064" s="1" t="s">
        <v>32</v>
      </c>
      <c r="T8064" s="1">
        <v>75246.0</v>
      </c>
      <c r="U8064" s="1" t="s">
        <v>25377</v>
      </c>
    </row>
    <row r="8065">
      <c r="A8065" s="1" t="s">
        <v>25393</v>
      </c>
      <c r="B8065" s="1">
        <v>67004.0</v>
      </c>
      <c r="C8065" s="1">
        <v>2059.0</v>
      </c>
      <c r="D8065" s="2" t="s">
        <v>25379</v>
      </c>
      <c r="E8065" s="1" t="s">
        <v>794</v>
      </c>
      <c r="F8065" s="1" t="s">
        <v>795</v>
      </c>
      <c r="G8065" s="3" t="str">
        <f t="shared" si="1"/>
        <v>Taylor Adams</v>
      </c>
      <c r="H8065" s="3" t="str">
        <f t="shared" si="2"/>
        <v>TAYLOR ADAMS</v>
      </c>
      <c r="J8065" s="1" t="s">
        <v>57</v>
      </c>
      <c r="K8065" s="1" t="s">
        <v>41</v>
      </c>
      <c r="L8065" s="1">
        <v>1.0</v>
      </c>
      <c r="M8065" s="1" t="s">
        <v>58</v>
      </c>
      <c r="N8065" s="1" t="s">
        <v>25375</v>
      </c>
      <c r="O8065" s="4">
        <v>44317.0</v>
      </c>
      <c r="P8065" s="5">
        <v>44182.0</v>
      </c>
      <c r="Q8065" s="1" t="s">
        <v>25394</v>
      </c>
      <c r="R8065" s="1" t="s">
        <v>31</v>
      </c>
      <c r="S8065" s="1" t="s">
        <v>32</v>
      </c>
      <c r="T8065" s="1">
        <v>75208.0</v>
      </c>
      <c r="U8065" s="1" t="s">
        <v>25395</v>
      </c>
    </row>
    <row r="8066">
      <c r="A8066" s="1" t="s">
        <v>25396</v>
      </c>
      <c r="B8066" s="1">
        <v>39063.0</v>
      </c>
      <c r="C8066" s="1">
        <v>2377.0</v>
      </c>
      <c r="D8066" s="2" t="s">
        <v>25374</v>
      </c>
      <c r="G8066" s="3" t="str">
        <f t="shared" si="1"/>
        <v> </v>
      </c>
      <c r="H8066" s="3" t="str">
        <f t="shared" si="2"/>
        <v> </v>
      </c>
      <c r="I8066" s="1" t="s">
        <v>25397</v>
      </c>
      <c r="J8066" s="1" t="s">
        <v>389</v>
      </c>
      <c r="K8066" s="1" t="s">
        <v>27</v>
      </c>
      <c r="L8066" s="1">
        <v>4.33</v>
      </c>
      <c r="M8066" s="1" t="s">
        <v>390</v>
      </c>
      <c r="N8066" s="1" t="s">
        <v>25375</v>
      </c>
      <c r="P8066" s="4">
        <v>44418.0</v>
      </c>
      <c r="Q8066" s="1" t="s">
        <v>25398</v>
      </c>
      <c r="R8066" s="1" t="s">
        <v>31</v>
      </c>
      <c r="S8066" s="1" t="s">
        <v>32</v>
      </c>
      <c r="T8066" s="1">
        <v>75226.0</v>
      </c>
      <c r="U8066" s="1" t="s">
        <v>25399</v>
      </c>
    </row>
    <row r="8067">
      <c r="A8067" s="1" t="s">
        <v>25400</v>
      </c>
      <c r="B8067" s="1">
        <v>35215.0</v>
      </c>
      <c r="C8067" s="1">
        <v>2059.0</v>
      </c>
      <c r="D8067" s="2" t="s">
        <v>25379</v>
      </c>
      <c r="G8067" s="3" t="str">
        <f t="shared" si="1"/>
        <v> </v>
      </c>
      <c r="H8067" s="3" t="str">
        <f t="shared" si="2"/>
        <v> </v>
      </c>
      <c r="I8067" s="1" t="s">
        <v>25401</v>
      </c>
      <c r="J8067" s="1" t="s">
        <v>389</v>
      </c>
      <c r="K8067" s="1" t="s">
        <v>41</v>
      </c>
      <c r="L8067" s="1">
        <v>4.65</v>
      </c>
      <c r="M8067" s="1" t="s">
        <v>390</v>
      </c>
      <c r="N8067" s="1" t="s">
        <v>25375</v>
      </c>
      <c r="O8067" s="4">
        <v>44317.0</v>
      </c>
      <c r="P8067" s="4">
        <v>44104.0</v>
      </c>
      <c r="Q8067" s="1" t="s">
        <v>12628</v>
      </c>
      <c r="R8067" s="1" t="s">
        <v>2041</v>
      </c>
      <c r="S8067" s="1" t="s">
        <v>604</v>
      </c>
      <c r="T8067" s="1">
        <v>94103.0</v>
      </c>
      <c r="U8067" s="1" t="s">
        <v>12629</v>
      </c>
    </row>
    <row r="8068">
      <c r="A8068" s="1" t="s">
        <v>25402</v>
      </c>
      <c r="B8068" s="1">
        <v>37032.0</v>
      </c>
      <c r="C8068" s="1">
        <v>2250.0</v>
      </c>
      <c r="D8068" s="2" t="s">
        <v>25387</v>
      </c>
      <c r="G8068" s="3" t="str">
        <f t="shared" si="1"/>
        <v> </v>
      </c>
      <c r="H8068" s="3" t="str">
        <f t="shared" si="2"/>
        <v> </v>
      </c>
      <c r="I8068" s="1" t="s">
        <v>7680</v>
      </c>
      <c r="J8068" s="1" t="s">
        <v>389</v>
      </c>
      <c r="K8068" s="1" t="s">
        <v>47</v>
      </c>
      <c r="L8068" s="1">
        <v>6.47</v>
      </c>
      <c r="M8068" s="1" t="s">
        <v>390</v>
      </c>
      <c r="N8068" s="1" t="s">
        <v>25375</v>
      </c>
      <c r="O8068" s="4">
        <v>44317.0</v>
      </c>
      <c r="P8068" s="4">
        <v>44288.0</v>
      </c>
      <c r="Q8068" s="1" t="s">
        <v>25403</v>
      </c>
      <c r="R8068" s="1" t="s">
        <v>31</v>
      </c>
      <c r="S8068" s="1" t="s">
        <v>32</v>
      </c>
      <c r="T8068" s="1">
        <v>75204.0</v>
      </c>
      <c r="U8068" s="1" t="s">
        <v>25404</v>
      </c>
    </row>
    <row r="8069">
      <c r="A8069" s="1" t="s">
        <v>25405</v>
      </c>
      <c r="B8069" s="1">
        <v>39082.0</v>
      </c>
      <c r="C8069" s="1">
        <v>2377.0</v>
      </c>
      <c r="D8069" s="2" t="s">
        <v>25374</v>
      </c>
      <c r="G8069" s="3" t="str">
        <f t="shared" si="1"/>
        <v> </v>
      </c>
      <c r="H8069" s="3" t="str">
        <f t="shared" si="2"/>
        <v> </v>
      </c>
      <c r="I8069" s="1" t="s">
        <v>25095</v>
      </c>
      <c r="J8069" s="1" t="s">
        <v>389</v>
      </c>
      <c r="K8069" s="1" t="s">
        <v>27</v>
      </c>
      <c r="L8069" s="1">
        <v>6.5</v>
      </c>
      <c r="M8069" s="1" t="s">
        <v>390</v>
      </c>
      <c r="N8069" s="1" t="s">
        <v>25375</v>
      </c>
      <c r="P8069" s="4">
        <v>44502.0</v>
      </c>
      <c r="Q8069" s="1" t="s">
        <v>25406</v>
      </c>
      <c r="R8069" s="1" t="s">
        <v>853</v>
      </c>
      <c r="S8069" s="1" t="s">
        <v>375</v>
      </c>
      <c r="T8069" s="1">
        <v>10014.0</v>
      </c>
      <c r="U8069" s="1" t="s">
        <v>25407</v>
      </c>
    </row>
    <row r="8070">
      <c r="A8070" s="1" t="s">
        <v>25408</v>
      </c>
      <c r="B8070" s="1">
        <v>39087.0</v>
      </c>
      <c r="C8070" s="1">
        <v>2377.0</v>
      </c>
      <c r="D8070" s="2" t="s">
        <v>25374</v>
      </c>
      <c r="G8070" s="3" t="str">
        <f t="shared" si="1"/>
        <v> </v>
      </c>
      <c r="H8070" s="3" t="str">
        <f t="shared" si="2"/>
        <v> </v>
      </c>
      <c r="I8070" s="1" t="s">
        <v>25095</v>
      </c>
      <c r="J8070" s="1" t="s">
        <v>389</v>
      </c>
      <c r="K8070" s="1" t="s">
        <v>27</v>
      </c>
      <c r="L8070" s="1">
        <v>6.5</v>
      </c>
      <c r="M8070" s="1" t="s">
        <v>390</v>
      </c>
      <c r="N8070" s="1" t="s">
        <v>25375</v>
      </c>
      <c r="P8070" s="4">
        <v>44532.0</v>
      </c>
      <c r="Q8070" s="1" t="s">
        <v>25406</v>
      </c>
      <c r="R8070" s="1" t="s">
        <v>853</v>
      </c>
      <c r="S8070" s="1" t="s">
        <v>375</v>
      </c>
      <c r="T8070" s="1">
        <v>10014.0</v>
      </c>
      <c r="U8070" s="1" t="s">
        <v>25407</v>
      </c>
    </row>
    <row r="8071">
      <c r="A8071" s="1" t="s">
        <v>25409</v>
      </c>
      <c r="B8071" s="1">
        <v>73820.0</v>
      </c>
      <c r="C8071" s="1">
        <v>2250.0</v>
      </c>
      <c r="D8071" s="2" t="s">
        <v>25387</v>
      </c>
      <c r="E8071" s="1" t="s">
        <v>674</v>
      </c>
      <c r="F8071" s="1" t="s">
        <v>25410</v>
      </c>
      <c r="G8071" s="3" t="str">
        <f t="shared" si="1"/>
        <v>Peter Evett</v>
      </c>
      <c r="H8071" s="3" t="str">
        <f t="shared" si="2"/>
        <v>PETER EVETT</v>
      </c>
      <c r="J8071" s="1" t="s">
        <v>57</v>
      </c>
      <c r="K8071" s="1" t="s">
        <v>47</v>
      </c>
      <c r="L8071" s="1">
        <v>10.0</v>
      </c>
      <c r="M8071" s="1" t="s">
        <v>58</v>
      </c>
      <c r="N8071" s="1" t="s">
        <v>25375</v>
      </c>
      <c r="O8071" s="4">
        <v>44317.0</v>
      </c>
      <c r="P8071" s="4">
        <v>44307.0</v>
      </c>
      <c r="Q8071" s="1" t="s">
        <v>25411</v>
      </c>
      <c r="R8071" s="1" t="s">
        <v>31</v>
      </c>
      <c r="S8071" s="1" t="s">
        <v>32</v>
      </c>
      <c r="T8071" s="1">
        <v>75207.0</v>
      </c>
      <c r="U8071" s="1" t="s">
        <v>25412</v>
      </c>
    </row>
    <row r="8072">
      <c r="A8072" s="1" t="s">
        <v>25413</v>
      </c>
      <c r="B8072" s="1">
        <v>73846.0</v>
      </c>
      <c r="C8072" s="1">
        <v>2250.0</v>
      </c>
      <c r="D8072" s="2" t="s">
        <v>25387</v>
      </c>
      <c r="E8072" s="1" t="s">
        <v>255</v>
      </c>
      <c r="F8072" s="1" t="s">
        <v>25414</v>
      </c>
      <c r="G8072" s="3" t="str">
        <f t="shared" si="1"/>
        <v>Gary Goble</v>
      </c>
      <c r="H8072" s="3" t="str">
        <f t="shared" si="2"/>
        <v>GARY GOBLE</v>
      </c>
      <c r="J8072" s="1" t="s">
        <v>57</v>
      </c>
      <c r="K8072" s="1" t="s">
        <v>47</v>
      </c>
      <c r="L8072" s="1">
        <v>10.0</v>
      </c>
      <c r="M8072" s="1" t="s">
        <v>58</v>
      </c>
      <c r="N8072" s="1" t="s">
        <v>25375</v>
      </c>
      <c r="O8072" s="4">
        <v>44317.0</v>
      </c>
      <c r="P8072" s="4">
        <v>44304.0</v>
      </c>
      <c r="Q8072" s="1" t="s">
        <v>25415</v>
      </c>
      <c r="R8072" s="1" t="s">
        <v>31</v>
      </c>
      <c r="S8072" s="1" t="s">
        <v>32</v>
      </c>
      <c r="T8072" s="1">
        <v>75235.0</v>
      </c>
      <c r="U8072" s="1" t="s">
        <v>25416</v>
      </c>
    </row>
    <row r="8073">
      <c r="A8073" s="1" t="s">
        <v>25417</v>
      </c>
      <c r="B8073" s="1">
        <v>77182.0</v>
      </c>
      <c r="C8073" s="1">
        <v>2290.0</v>
      </c>
      <c r="D8073" s="2" t="s">
        <v>25390</v>
      </c>
      <c r="E8073" s="1" t="s">
        <v>14243</v>
      </c>
      <c r="F8073" s="1" t="s">
        <v>25418</v>
      </c>
      <c r="G8073" s="3" t="str">
        <f t="shared" si="1"/>
        <v>Juan Preciado</v>
      </c>
      <c r="H8073" s="3" t="str">
        <f t="shared" si="2"/>
        <v>JUAN PRECIADO</v>
      </c>
      <c r="J8073" s="1" t="s">
        <v>57</v>
      </c>
      <c r="K8073" s="1" t="s">
        <v>50</v>
      </c>
      <c r="L8073" s="1">
        <v>10.0</v>
      </c>
      <c r="M8073" s="1" t="s">
        <v>58</v>
      </c>
      <c r="N8073" s="1" t="s">
        <v>25375</v>
      </c>
      <c r="O8073" s="4">
        <v>44352.0</v>
      </c>
      <c r="P8073" s="4">
        <v>44320.0</v>
      </c>
      <c r="Q8073" s="1" t="s">
        <v>25419</v>
      </c>
      <c r="R8073" s="1" t="s">
        <v>1856</v>
      </c>
      <c r="S8073" s="1" t="s">
        <v>32</v>
      </c>
      <c r="T8073" s="1">
        <v>75146.0</v>
      </c>
      <c r="U8073" s="1" t="s">
        <v>25420</v>
      </c>
    </row>
    <row r="8074">
      <c r="A8074" s="1" t="s">
        <v>25421</v>
      </c>
      <c r="B8074" s="1">
        <v>35212.0</v>
      </c>
      <c r="C8074" s="1">
        <v>2059.0</v>
      </c>
      <c r="D8074" s="2" t="s">
        <v>25379</v>
      </c>
      <c r="G8074" s="3" t="str">
        <f t="shared" si="1"/>
        <v> </v>
      </c>
      <c r="H8074" s="3" t="str">
        <f t="shared" si="2"/>
        <v> </v>
      </c>
      <c r="I8074" s="1" t="s">
        <v>25422</v>
      </c>
      <c r="J8074" s="1" t="s">
        <v>389</v>
      </c>
      <c r="K8074" s="1" t="s">
        <v>41</v>
      </c>
      <c r="L8074" s="1">
        <v>11.04</v>
      </c>
      <c r="M8074" s="1" t="s">
        <v>390</v>
      </c>
      <c r="N8074" s="1" t="s">
        <v>25375</v>
      </c>
      <c r="O8074" s="4">
        <v>44317.0</v>
      </c>
      <c r="P8074" s="5">
        <v>44126.0</v>
      </c>
      <c r="Q8074" s="1" t="s">
        <v>25423</v>
      </c>
      <c r="R8074" s="1" t="s">
        <v>31</v>
      </c>
      <c r="S8074" s="1" t="s">
        <v>32</v>
      </c>
      <c r="T8074" s="1">
        <v>75208.0</v>
      </c>
      <c r="U8074" s="1" t="s">
        <v>25424</v>
      </c>
    </row>
    <row r="8075">
      <c r="A8075" s="1" t="s">
        <v>25425</v>
      </c>
      <c r="B8075" s="1">
        <v>39058.0</v>
      </c>
      <c r="C8075" s="1">
        <v>2377.0</v>
      </c>
      <c r="D8075" s="2" t="s">
        <v>25374</v>
      </c>
      <c r="G8075" s="3" t="str">
        <f t="shared" si="1"/>
        <v> </v>
      </c>
      <c r="H8075" s="3" t="str">
        <f t="shared" si="2"/>
        <v> </v>
      </c>
      <c r="I8075" s="1" t="s">
        <v>25426</v>
      </c>
      <c r="J8075" s="1" t="s">
        <v>389</v>
      </c>
      <c r="K8075" s="1" t="s">
        <v>27</v>
      </c>
      <c r="L8075" s="1">
        <v>11.23</v>
      </c>
      <c r="M8075" s="1" t="s">
        <v>390</v>
      </c>
      <c r="N8075" s="1" t="s">
        <v>25375</v>
      </c>
      <c r="P8075" s="4">
        <v>44407.0</v>
      </c>
      <c r="Q8075" s="1" t="s">
        <v>25427</v>
      </c>
      <c r="R8075" s="1" t="s">
        <v>31</v>
      </c>
      <c r="S8075" s="1" t="s">
        <v>32</v>
      </c>
      <c r="T8075" s="1">
        <v>75201.0</v>
      </c>
      <c r="U8075" s="1" t="s">
        <v>25428</v>
      </c>
    </row>
    <row r="8076">
      <c r="A8076" s="1" t="s">
        <v>25429</v>
      </c>
      <c r="B8076" s="1">
        <v>39060.0</v>
      </c>
      <c r="C8076" s="1">
        <v>2377.0</v>
      </c>
      <c r="D8076" s="2" t="s">
        <v>25374</v>
      </c>
      <c r="G8076" s="3" t="str">
        <f t="shared" si="1"/>
        <v> </v>
      </c>
      <c r="H8076" s="3" t="str">
        <f t="shared" si="2"/>
        <v> </v>
      </c>
      <c r="I8076" s="1" t="s">
        <v>25430</v>
      </c>
      <c r="J8076" s="1" t="s">
        <v>389</v>
      </c>
      <c r="K8076" s="1" t="s">
        <v>27</v>
      </c>
      <c r="L8076" s="1">
        <v>12.78</v>
      </c>
      <c r="M8076" s="1" t="s">
        <v>390</v>
      </c>
      <c r="N8076" s="1" t="s">
        <v>25375</v>
      </c>
      <c r="P8076" s="4">
        <v>44410.0</v>
      </c>
      <c r="Q8076" s="1" t="s">
        <v>25431</v>
      </c>
      <c r="R8076" s="1" t="s">
        <v>2041</v>
      </c>
      <c r="S8076" s="1" t="s">
        <v>604</v>
      </c>
      <c r="T8076" s="1">
        <v>94107.0</v>
      </c>
      <c r="U8076" s="1" t="s">
        <v>25432</v>
      </c>
    </row>
    <row r="8077">
      <c r="A8077" s="1" t="s">
        <v>25433</v>
      </c>
      <c r="B8077" s="1">
        <v>39074.0</v>
      </c>
      <c r="C8077" s="1">
        <v>2377.0</v>
      </c>
      <c r="D8077" s="2" t="s">
        <v>25374</v>
      </c>
      <c r="G8077" s="3" t="str">
        <f t="shared" si="1"/>
        <v> </v>
      </c>
      <c r="H8077" s="3" t="str">
        <f t="shared" si="2"/>
        <v> </v>
      </c>
      <c r="I8077" s="1" t="s">
        <v>25430</v>
      </c>
      <c r="J8077" s="1" t="s">
        <v>389</v>
      </c>
      <c r="K8077" s="1" t="s">
        <v>27</v>
      </c>
      <c r="L8077" s="1">
        <v>12.78</v>
      </c>
      <c r="M8077" s="1" t="s">
        <v>390</v>
      </c>
      <c r="N8077" s="1" t="s">
        <v>25375</v>
      </c>
      <c r="P8077" s="4">
        <v>44473.0</v>
      </c>
      <c r="Q8077" s="1" t="s">
        <v>25431</v>
      </c>
      <c r="R8077" s="1" t="s">
        <v>2041</v>
      </c>
      <c r="S8077" s="1" t="s">
        <v>604</v>
      </c>
      <c r="T8077" s="1">
        <v>94107.0</v>
      </c>
      <c r="U8077" s="1" t="s">
        <v>25432</v>
      </c>
    </row>
    <row r="8078">
      <c r="A8078" s="1" t="s">
        <v>25434</v>
      </c>
      <c r="B8078" s="1">
        <v>39051.0</v>
      </c>
      <c r="C8078" s="1">
        <v>2377.0</v>
      </c>
      <c r="D8078" s="2" t="s">
        <v>25374</v>
      </c>
      <c r="G8078" s="3" t="str">
        <f t="shared" si="1"/>
        <v> </v>
      </c>
      <c r="H8078" s="3" t="str">
        <f t="shared" si="2"/>
        <v> </v>
      </c>
      <c r="I8078" s="1" t="s">
        <v>25430</v>
      </c>
      <c r="J8078" s="1" t="s">
        <v>389</v>
      </c>
      <c r="K8078" s="1" t="s">
        <v>27</v>
      </c>
      <c r="L8078" s="1">
        <v>12.78</v>
      </c>
      <c r="M8078" s="1" t="s">
        <v>390</v>
      </c>
      <c r="N8078" s="1" t="s">
        <v>25375</v>
      </c>
      <c r="P8078" s="4">
        <v>44383.0</v>
      </c>
      <c r="Q8078" s="1" t="s">
        <v>25431</v>
      </c>
      <c r="R8078" s="1" t="s">
        <v>2041</v>
      </c>
      <c r="S8078" s="1" t="s">
        <v>604</v>
      </c>
      <c r="T8078" s="1">
        <v>94107.0</v>
      </c>
      <c r="U8078" s="1" t="s">
        <v>25432</v>
      </c>
    </row>
    <row r="8079">
      <c r="A8079" s="1" t="s">
        <v>25435</v>
      </c>
      <c r="B8079" s="1">
        <v>39083.0</v>
      </c>
      <c r="C8079" s="1">
        <v>2377.0</v>
      </c>
      <c r="D8079" s="2" t="s">
        <v>25374</v>
      </c>
      <c r="G8079" s="3" t="str">
        <f t="shared" si="1"/>
        <v> </v>
      </c>
      <c r="H8079" s="3" t="str">
        <f t="shared" si="2"/>
        <v> </v>
      </c>
      <c r="I8079" s="1" t="s">
        <v>25430</v>
      </c>
      <c r="J8079" s="1" t="s">
        <v>389</v>
      </c>
      <c r="K8079" s="1" t="s">
        <v>27</v>
      </c>
      <c r="L8079" s="1">
        <v>12.78</v>
      </c>
      <c r="M8079" s="1" t="s">
        <v>390</v>
      </c>
      <c r="N8079" s="1" t="s">
        <v>25375</v>
      </c>
      <c r="P8079" s="4">
        <v>44502.0</v>
      </c>
      <c r="Q8079" s="1" t="s">
        <v>25431</v>
      </c>
      <c r="R8079" s="1" t="s">
        <v>2041</v>
      </c>
      <c r="S8079" s="1" t="s">
        <v>604</v>
      </c>
      <c r="T8079" s="1">
        <v>94107.0</v>
      </c>
      <c r="U8079" s="1" t="s">
        <v>25432</v>
      </c>
    </row>
    <row r="8080">
      <c r="A8080" s="1" t="s">
        <v>25436</v>
      </c>
      <c r="B8080" s="1">
        <v>39069.0</v>
      </c>
      <c r="C8080" s="1">
        <v>2377.0</v>
      </c>
      <c r="D8080" s="2" t="s">
        <v>25374</v>
      </c>
      <c r="G8080" s="3" t="str">
        <f t="shared" si="1"/>
        <v> </v>
      </c>
      <c r="H8080" s="3" t="str">
        <f t="shared" si="2"/>
        <v> </v>
      </c>
      <c r="I8080" s="1" t="s">
        <v>25430</v>
      </c>
      <c r="J8080" s="1" t="s">
        <v>389</v>
      </c>
      <c r="K8080" s="1" t="s">
        <v>27</v>
      </c>
      <c r="L8080" s="1">
        <v>12.78</v>
      </c>
      <c r="M8080" s="1" t="s">
        <v>390</v>
      </c>
      <c r="N8080" s="1" t="s">
        <v>25375</v>
      </c>
      <c r="P8080" s="4">
        <v>44441.0</v>
      </c>
      <c r="Q8080" s="1" t="s">
        <v>25431</v>
      </c>
      <c r="R8080" s="1" t="s">
        <v>2041</v>
      </c>
      <c r="S8080" s="1" t="s">
        <v>604</v>
      </c>
      <c r="T8080" s="1">
        <v>94107.0</v>
      </c>
      <c r="U8080" s="1" t="s">
        <v>25432</v>
      </c>
    </row>
    <row r="8081">
      <c r="A8081" s="1" t="s">
        <v>25437</v>
      </c>
      <c r="B8081" s="1">
        <v>39086.0</v>
      </c>
      <c r="C8081" s="1">
        <v>2377.0</v>
      </c>
      <c r="D8081" s="2" t="s">
        <v>25374</v>
      </c>
      <c r="G8081" s="3" t="str">
        <f t="shared" si="1"/>
        <v> </v>
      </c>
      <c r="H8081" s="3" t="str">
        <f t="shared" si="2"/>
        <v> </v>
      </c>
      <c r="I8081" s="1" t="s">
        <v>25430</v>
      </c>
      <c r="J8081" s="1" t="s">
        <v>389</v>
      </c>
      <c r="K8081" s="1" t="s">
        <v>27</v>
      </c>
      <c r="L8081" s="1">
        <v>12.78</v>
      </c>
      <c r="M8081" s="1" t="s">
        <v>390</v>
      </c>
      <c r="N8081" s="1" t="s">
        <v>25375</v>
      </c>
      <c r="P8081" s="4">
        <v>44532.0</v>
      </c>
      <c r="Q8081" s="1" t="s">
        <v>25431</v>
      </c>
      <c r="R8081" s="1" t="s">
        <v>2041</v>
      </c>
      <c r="S8081" s="1" t="s">
        <v>604</v>
      </c>
      <c r="T8081" s="1">
        <v>94107.0</v>
      </c>
      <c r="U8081" s="1" t="s">
        <v>25432</v>
      </c>
    </row>
    <row r="8082">
      <c r="A8082" s="1" t="s">
        <v>25438</v>
      </c>
      <c r="B8082" s="1">
        <v>36252.0</v>
      </c>
      <c r="C8082" s="1">
        <v>2181.0</v>
      </c>
      <c r="D8082" s="2" t="s">
        <v>25383</v>
      </c>
      <c r="G8082" s="3" t="str">
        <f t="shared" si="1"/>
        <v> </v>
      </c>
      <c r="H8082" s="3" t="str">
        <f t="shared" si="2"/>
        <v> </v>
      </c>
      <c r="I8082" s="1" t="s">
        <v>25439</v>
      </c>
      <c r="J8082" s="1" t="s">
        <v>389</v>
      </c>
      <c r="K8082" s="1" t="s">
        <v>44</v>
      </c>
      <c r="L8082" s="1">
        <v>12.78</v>
      </c>
      <c r="M8082" s="1" t="s">
        <v>390</v>
      </c>
      <c r="N8082" s="1" t="s">
        <v>25375</v>
      </c>
      <c r="O8082" s="4">
        <v>44317.0</v>
      </c>
      <c r="P8082" s="4">
        <v>44229.0</v>
      </c>
      <c r="Q8082" s="1" t="s">
        <v>25440</v>
      </c>
      <c r="R8082" s="1" t="s">
        <v>31</v>
      </c>
      <c r="S8082" s="1" t="s">
        <v>32</v>
      </c>
      <c r="T8082" s="1">
        <v>94107.0</v>
      </c>
      <c r="U8082" s="1" t="s">
        <v>25441</v>
      </c>
    </row>
    <row r="8083">
      <c r="A8083" s="1" t="s">
        <v>25442</v>
      </c>
      <c r="B8083" s="1">
        <v>36267.0</v>
      </c>
      <c r="C8083" s="1">
        <v>2181.0</v>
      </c>
      <c r="D8083" s="2" t="s">
        <v>25383</v>
      </c>
      <c r="G8083" s="3" t="str">
        <f t="shared" si="1"/>
        <v> </v>
      </c>
      <c r="H8083" s="3" t="str">
        <f t="shared" si="2"/>
        <v> </v>
      </c>
      <c r="I8083" s="1" t="s">
        <v>25439</v>
      </c>
      <c r="J8083" s="1" t="s">
        <v>389</v>
      </c>
      <c r="K8083" s="1" t="s">
        <v>44</v>
      </c>
      <c r="L8083" s="1">
        <v>12.78</v>
      </c>
      <c r="M8083" s="1" t="s">
        <v>390</v>
      </c>
      <c r="N8083" s="1" t="s">
        <v>25375</v>
      </c>
      <c r="O8083" s="4">
        <v>44317.0</v>
      </c>
      <c r="P8083" s="4">
        <v>44257.0</v>
      </c>
      <c r="Q8083" s="1" t="s">
        <v>25440</v>
      </c>
      <c r="R8083" s="1" t="s">
        <v>2041</v>
      </c>
      <c r="S8083" s="1" t="s">
        <v>604</v>
      </c>
      <c r="T8083" s="1">
        <v>94107.0</v>
      </c>
      <c r="U8083" s="1" t="s">
        <v>25443</v>
      </c>
    </row>
    <row r="8084">
      <c r="A8084" s="1" t="s">
        <v>25444</v>
      </c>
      <c r="B8084" s="1">
        <v>37030.0</v>
      </c>
      <c r="C8084" s="1">
        <v>2250.0</v>
      </c>
      <c r="D8084" s="2" t="s">
        <v>25387</v>
      </c>
      <c r="G8084" s="3" t="str">
        <f t="shared" si="1"/>
        <v> </v>
      </c>
      <c r="H8084" s="3" t="str">
        <f t="shared" si="2"/>
        <v> </v>
      </c>
      <c r="I8084" s="1" t="s">
        <v>25439</v>
      </c>
      <c r="J8084" s="1" t="s">
        <v>389</v>
      </c>
      <c r="K8084" s="1" t="s">
        <v>47</v>
      </c>
      <c r="L8084" s="1">
        <v>12.78</v>
      </c>
      <c r="M8084" s="1" t="s">
        <v>390</v>
      </c>
      <c r="N8084" s="1" t="s">
        <v>25375</v>
      </c>
      <c r="O8084" s="4">
        <v>44317.0</v>
      </c>
      <c r="P8084" s="4">
        <v>44291.0</v>
      </c>
      <c r="Q8084" s="1" t="s">
        <v>25431</v>
      </c>
      <c r="R8084" s="1" t="s">
        <v>2041</v>
      </c>
      <c r="S8084" s="1" t="s">
        <v>32</v>
      </c>
      <c r="T8084" s="1">
        <v>94107.0</v>
      </c>
      <c r="U8084" s="1" t="s">
        <v>25445</v>
      </c>
    </row>
    <row r="8085">
      <c r="A8085" s="1" t="s">
        <v>25446</v>
      </c>
      <c r="B8085" s="1">
        <v>37508.0</v>
      </c>
      <c r="C8085" s="1">
        <v>2290.0</v>
      </c>
      <c r="D8085" s="2" t="s">
        <v>25390</v>
      </c>
      <c r="G8085" s="3" t="str">
        <f t="shared" si="1"/>
        <v> </v>
      </c>
      <c r="H8085" s="3" t="str">
        <f t="shared" si="2"/>
        <v> </v>
      </c>
      <c r="I8085" s="1" t="s">
        <v>25439</v>
      </c>
      <c r="J8085" s="1" t="s">
        <v>389</v>
      </c>
      <c r="K8085" s="1" t="s">
        <v>50</v>
      </c>
      <c r="L8085" s="1">
        <v>12.78</v>
      </c>
      <c r="M8085" s="1" t="s">
        <v>390</v>
      </c>
      <c r="N8085" s="1" t="s">
        <v>25375</v>
      </c>
      <c r="O8085" s="4">
        <v>44352.0</v>
      </c>
      <c r="P8085" s="4">
        <v>44319.0</v>
      </c>
      <c r="Q8085" s="1" t="s">
        <v>25431</v>
      </c>
      <c r="R8085" s="1" t="s">
        <v>2041</v>
      </c>
      <c r="S8085" s="1" t="s">
        <v>604</v>
      </c>
      <c r="T8085" s="1">
        <v>94107.0</v>
      </c>
      <c r="U8085" s="1" t="s">
        <v>25447</v>
      </c>
    </row>
    <row r="8086">
      <c r="A8086" s="1" t="s">
        <v>25448</v>
      </c>
      <c r="B8086" s="1">
        <v>38452.0</v>
      </c>
      <c r="C8086" s="1">
        <v>2336.0</v>
      </c>
      <c r="D8086" s="2" t="s">
        <v>25392</v>
      </c>
      <c r="G8086" s="3" t="str">
        <f t="shared" si="1"/>
        <v> </v>
      </c>
      <c r="H8086" s="3" t="str">
        <f t="shared" si="2"/>
        <v> </v>
      </c>
      <c r="I8086" s="1" t="s">
        <v>25430</v>
      </c>
      <c r="J8086" s="1" t="s">
        <v>389</v>
      </c>
      <c r="K8086" s="1" t="s">
        <v>53</v>
      </c>
      <c r="L8086" s="1">
        <v>12.78</v>
      </c>
      <c r="M8086" s="1" t="s">
        <v>390</v>
      </c>
      <c r="N8086" s="1" t="s">
        <v>25375</v>
      </c>
      <c r="O8086" s="4">
        <v>44352.0</v>
      </c>
      <c r="P8086" s="4">
        <v>44349.0</v>
      </c>
      <c r="Q8086" s="1" t="s">
        <v>25431</v>
      </c>
      <c r="R8086" s="1" t="s">
        <v>2041</v>
      </c>
      <c r="S8086" s="1" t="s">
        <v>604</v>
      </c>
      <c r="T8086" s="1">
        <v>94107.0</v>
      </c>
      <c r="U8086" s="1" t="s">
        <v>25447</v>
      </c>
    </row>
    <row r="8087">
      <c r="A8087" s="1" t="s">
        <v>25449</v>
      </c>
      <c r="B8087" s="1">
        <v>37010.0</v>
      </c>
      <c r="C8087" s="1">
        <v>2250.0</v>
      </c>
      <c r="D8087" s="2" t="s">
        <v>25387</v>
      </c>
      <c r="G8087" s="3" t="str">
        <f t="shared" si="1"/>
        <v> </v>
      </c>
      <c r="H8087" s="3" t="str">
        <f t="shared" si="2"/>
        <v> </v>
      </c>
      <c r="I8087" s="1" t="s">
        <v>12029</v>
      </c>
      <c r="J8087" s="1" t="s">
        <v>389</v>
      </c>
      <c r="K8087" s="1" t="s">
        <v>47</v>
      </c>
      <c r="L8087" s="1">
        <v>15.5</v>
      </c>
      <c r="M8087" s="1" t="s">
        <v>390</v>
      </c>
      <c r="N8087" s="1" t="s">
        <v>25375</v>
      </c>
      <c r="O8087" s="4">
        <v>44317.0</v>
      </c>
      <c r="P8087" s="4">
        <v>44306.0</v>
      </c>
      <c r="Q8087" s="1" t="s">
        <v>25450</v>
      </c>
      <c r="R8087" s="1" t="s">
        <v>31</v>
      </c>
      <c r="S8087" s="1" t="s">
        <v>32</v>
      </c>
      <c r="T8087" s="1">
        <v>75204.0</v>
      </c>
      <c r="U8087" s="1" t="s">
        <v>25451</v>
      </c>
    </row>
    <row r="8088">
      <c r="A8088" s="1" t="s">
        <v>25452</v>
      </c>
      <c r="B8088" s="1">
        <v>37507.0</v>
      </c>
      <c r="C8088" s="1">
        <v>2290.0</v>
      </c>
      <c r="D8088" s="2" t="s">
        <v>25390</v>
      </c>
      <c r="G8088" s="3" t="str">
        <f t="shared" si="1"/>
        <v> </v>
      </c>
      <c r="H8088" s="3" t="str">
        <f t="shared" si="2"/>
        <v> </v>
      </c>
      <c r="I8088" s="1" t="s">
        <v>25453</v>
      </c>
      <c r="J8088" s="1" t="s">
        <v>389</v>
      </c>
      <c r="K8088" s="1" t="s">
        <v>50</v>
      </c>
      <c r="L8088" s="1">
        <v>15.68</v>
      </c>
      <c r="M8088" s="1" t="s">
        <v>390</v>
      </c>
      <c r="N8088" s="1" t="s">
        <v>25375</v>
      </c>
      <c r="O8088" s="4">
        <v>44352.0</v>
      </c>
      <c r="P8088" s="4">
        <v>44321.0</v>
      </c>
      <c r="Q8088" s="1" t="s">
        <v>25454</v>
      </c>
      <c r="R8088" s="1" t="s">
        <v>31</v>
      </c>
      <c r="S8088" s="1" t="s">
        <v>32</v>
      </c>
      <c r="T8088" s="1">
        <v>75204.0</v>
      </c>
      <c r="U8088" s="1" t="s">
        <v>25455</v>
      </c>
    </row>
    <row r="8089">
      <c r="A8089" s="1" t="s">
        <v>25456</v>
      </c>
      <c r="B8089" s="1">
        <v>39061.0</v>
      </c>
      <c r="C8089" s="1">
        <v>2377.0</v>
      </c>
      <c r="D8089" s="2" t="s">
        <v>25374</v>
      </c>
      <c r="G8089" s="3" t="str">
        <f t="shared" si="1"/>
        <v> </v>
      </c>
      <c r="H8089" s="3" t="str">
        <f t="shared" si="2"/>
        <v> </v>
      </c>
      <c r="I8089" s="1" t="s">
        <v>25457</v>
      </c>
      <c r="J8089" s="1" t="s">
        <v>389</v>
      </c>
      <c r="K8089" s="1" t="s">
        <v>27</v>
      </c>
      <c r="L8089" s="1">
        <v>16.25</v>
      </c>
      <c r="M8089" s="1" t="s">
        <v>390</v>
      </c>
      <c r="N8089" s="1" t="s">
        <v>25375</v>
      </c>
      <c r="P8089" s="4">
        <v>44410.0</v>
      </c>
      <c r="Q8089" s="1" t="s">
        <v>25458</v>
      </c>
      <c r="R8089" s="1" t="s">
        <v>31</v>
      </c>
      <c r="S8089" s="1" t="s">
        <v>32</v>
      </c>
      <c r="T8089" s="1">
        <v>75226.0</v>
      </c>
      <c r="U8089" s="1" t="s">
        <v>25459</v>
      </c>
    </row>
    <row r="8090">
      <c r="A8090" s="1" t="s">
        <v>25460</v>
      </c>
      <c r="B8090" s="1">
        <v>39068.0</v>
      </c>
      <c r="C8090" s="1">
        <v>2377.0</v>
      </c>
      <c r="D8090" s="2" t="s">
        <v>25374</v>
      </c>
      <c r="G8090" s="3" t="str">
        <f t="shared" si="1"/>
        <v> </v>
      </c>
      <c r="H8090" s="3" t="str">
        <f t="shared" si="2"/>
        <v> </v>
      </c>
      <c r="I8090" s="1" t="s">
        <v>12560</v>
      </c>
      <c r="J8090" s="1" t="s">
        <v>389</v>
      </c>
      <c r="K8090" s="1" t="s">
        <v>27</v>
      </c>
      <c r="L8090" s="1">
        <v>17.79</v>
      </c>
      <c r="M8090" s="1" t="s">
        <v>390</v>
      </c>
      <c r="N8090" s="1" t="s">
        <v>25375</v>
      </c>
      <c r="P8090" s="4">
        <v>44441.0</v>
      </c>
      <c r="Q8090" s="1" t="s">
        <v>25403</v>
      </c>
      <c r="R8090" s="1" t="s">
        <v>31</v>
      </c>
      <c r="S8090" s="1" t="s">
        <v>32</v>
      </c>
      <c r="T8090" s="1">
        <v>75204.0</v>
      </c>
      <c r="U8090" s="1" t="s">
        <v>25404</v>
      </c>
    </row>
    <row r="8091">
      <c r="A8091" s="1" t="s">
        <v>25461</v>
      </c>
      <c r="B8091" s="1">
        <v>37033.0</v>
      </c>
      <c r="C8091" s="1">
        <v>2250.0</v>
      </c>
      <c r="D8091" s="2" t="s">
        <v>25387</v>
      </c>
      <c r="G8091" s="3" t="str">
        <f t="shared" si="1"/>
        <v> </v>
      </c>
      <c r="H8091" s="3" t="str">
        <f t="shared" si="2"/>
        <v> </v>
      </c>
      <c r="I8091" s="1" t="s">
        <v>25462</v>
      </c>
      <c r="J8091" s="1" t="s">
        <v>389</v>
      </c>
      <c r="K8091" s="1" t="s">
        <v>47</v>
      </c>
      <c r="L8091" s="1">
        <v>19.82</v>
      </c>
      <c r="M8091" s="1" t="s">
        <v>390</v>
      </c>
      <c r="N8091" s="1" t="s">
        <v>25375</v>
      </c>
      <c r="O8091" s="4">
        <v>44317.0</v>
      </c>
      <c r="P8091" s="4">
        <v>44285.0</v>
      </c>
      <c r="Q8091" s="1" t="s">
        <v>25463</v>
      </c>
      <c r="R8091" s="1" t="s">
        <v>31</v>
      </c>
      <c r="S8091" s="1" t="s">
        <v>32</v>
      </c>
      <c r="T8091" s="1">
        <v>75206.0</v>
      </c>
      <c r="U8091" s="1" t="s">
        <v>25464</v>
      </c>
    </row>
    <row r="8092">
      <c r="A8092" s="1" t="s">
        <v>25465</v>
      </c>
      <c r="B8092" s="1">
        <v>71645.0</v>
      </c>
      <c r="C8092" s="1">
        <v>2181.0</v>
      </c>
      <c r="D8092" s="2" t="s">
        <v>25383</v>
      </c>
      <c r="E8092" s="1" t="s">
        <v>2781</v>
      </c>
      <c r="F8092" s="1" t="s">
        <v>25466</v>
      </c>
      <c r="G8092" s="3" t="str">
        <f t="shared" si="1"/>
        <v>Joyce Cathey</v>
      </c>
      <c r="H8092" s="3" t="str">
        <f t="shared" si="2"/>
        <v>JOYCE CATHEY</v>
      </c>
      <c r="J8092" s="1" t="s">
        <v>57</v>
      </c>
      <c r="K8092" s="1" t="s">
        <v>44</v>
      </c>
      <c r="L8092" s="1">
        <v>20.0</v>
      </c>
      <c r="M8092" s="1" t="s">
        <v>58</v>
      </c>
      <c r="N8092" s="1" t="s">
        <v>25375</v>
      </c>
      <c r="O8092" s="4">
        <v>44317.0</v>
      </c>
      <c r="P8092" s="4">
        <v>44235.0</v>
      </c>
      <c r="Q8092" s="1" t="s">
        <v>25467</v>
      </c>
      <c r="R8092" s="1" t="s">
        <v>346</v>
      </c>
      <c r="S8092" s="1" t="s">
        <v>32</v>
      </c>
      <c r="T8092" s="1">
        <v>75043.0</v>
      </c>
      <c r="U8092" s="1" t="s">
        <v>25468</v>
      </c>
    </row>
    <row r="8093">
      <c r="A8093" s="1" t="s">
        <v>25469</v>
      </c>
      <c r="B8093" s="1">
        <v>71669.0</v>
      </c>
      <c r="C8093" s="1">
        <v>2181.0</v>
      </c>
      <c r="D8093" s="2" t="s">
        <v>25383</v>
      </c>
      <c r="E8093" s="1" t="s">
        <v>338</v>
      </c>
      <c r="F8093" s="1" t="s">
        <v>25470</v>
      </c>
      <c r="G8093" s="3" t="str">
        <f t="shared" si="1"/>
        <v>Craig Mertens</v>
      </c>
      <c r="H8093" s="3" t="str">
        <f t="shared" si="2"/>
        <v>CRAIG MERTENS</v>
      </c>
      <c r="J8093" s="1" t="s">
        <v>57</v>
      </c>
      <c r="K8093" s="1" t="s">
        <v>44</v>
      </c>
      <c r="L8093" s="1">
        <v>20.0</v>
      </c>
      <c r="M8093" s="1" t="s">
        <v>58</v>
      </c>
      <c r="N8093" s="1" t="s">
        <v>25375</v>
      </c>
      <c r="O8093" s="4">
        <v>44317.0</v>
      </c>
      <c r="P8093" s="4">
        <v>44251.0</v>
      </c>
      <c r="Q8093" s="1" t="s">
        <v>25471</v>
      </c>
      <c r="R8093" s="1" t="s">
        <v>31</v>
      </c>
      <c r="S8093" s="1" t="s">
        <v>32</v>
      </c>
      <c r="T8093" s="1">
        <v>75246.0</v>
      </c>
      <c r="U8093" s="1" t="s">
        <v>25472</v>
      </c>
    </row>
    <row r="8094">
      <c r="A8094" s="1" t="s">
        <v>25473</v>
      </c>
      <c r="B8094" s="1">
        <v>71635.0</v>
      </c>
      <c r="C8094" s="1">
        <v>2181.0</v>
      </c>
      <c r="D8094" s="2" t="s">
        <v>25383</v>
      </c>
      <c r="E8094" s="1" t="s">
        <v>1246</v>
      </c>
      <c r="F8094" s="1" t="s">
        <v>25474</v>
      </c>
      <c r="G8094" s="3" t="str">
        <f t="shared" si="1"/>
        <v>Dale Wooton</v>
      </c>
      <c r="H8094" s="3" t="str">
        <f t="shared" si="2"/>
        <v>DALE WOOTON</v>
      </c>
      <c r="J8094" s="1" t="s">
        <v>57</v>
      </c>
      <c r="K8094" s="1" t="s">
        <v>44</v>
      </c>
      <c r="L8094" s="1">
        <v>20.21</v>
      </c>
      <c r="M8094" s="1" t="s">
        <v>58</v>
      </c>
      <c r="N8094" s="1" t="s">
        <v>25375</v>
      </c>
      <c r="O8094" s="4">
        <v>44317.0</v>
      </c>
      <c r="P8094" s="4">
        <v>44233.0</v>
      </c>
      <c r="Q8094" s="1" t="s">
        <v>25475</v>
      </c>
      <c r="R8094" s="1" t="s">
        <v>31</v>
      </c>
      <c r="S8094" s="1" t="s">
        <v>32</v>
      </c>
      <c r="T8094" s="1">
        <v>75214.0</v>
      </c>
      <c r="U8094" s="1" t="s">
        <v>25476</v>
      </c>
    </row>
    <row r="8095">
      <c r="A8095" s="1" t="s">
        <v>25477</v>
      </c>
      <c r="B8095" s="1">
        <v>71641.0</v>
      </c>
      <c r="C8095" s="1">
        <v>2181.0</v>
      </c>
      <c r="D8095" s="2" t="s">
        <v>25383</v>
      </c>
      <c r="E8095" s="1" t="s">
        <v>825</v>
      </c>
      <c r="F8095" s="1" t="s">
        <v>25478</v>
      </c>
      <c r="G8095" s="3" t="str">
        <f t="shared" si="1"/>
        <v>Chase Headley</v>
      </c>
      <c r="H8095" s="3" t="str">
        <f t="shared" si="2"/>
        <v>CHASE HEADLEY</v>
      </c>
      <c r="J8095" s="1" t="s">
        <v>57</v>
      </c>
      <c r="K8095" s="1" t="s">
        <v>44</v>
      </c>
      <c r="L8095" s="1">
        <v>20.21</v>
      </c>
      <c r="M8095" s="1" t="s">
        <v>58</v>
      </c>
      <c r="N8095" s="1" t="s">
        <v>25375</v>
      </c>
      <c r="O8095" s="4">
        <v>44317.0</v>
      </c>
      <c r="P8095" s="4">
        <v>44235.0</v>
      </c>
      <c r="Q8095" s="1" t="s">
        <v>25479</v>
      </c>
      <c r="R8095" s="1" t="s">
        <v>31</v>
      </c>
      <c r="S8095" s="1" t="s">
        <v>32</v>
      </c>
      <c r="T8095" s="1">
        <v>75246.0</v>
      </c>
      <c r="U8095" s="1" t="s">
        <v>25480</v>
      </c>
    </row>
    <row r="8096">
      <c r="A8096" s="1" t="s">
        <v>25481</v>
      </c>
      <c r="B8096" s="1">
        <v>71704.0</v>
      </c>
      <c r="C8096" s="1">
        <v>2181.0</v>
      </c>
      <c r="D8096" s="2" t="s">
        <v>25383</v>
      </c>
      <c r="E8096" s="1" t="s">
        <v>25482</v>
      </c>
      <c r="F8096" s="1" t="s">
        <v>3577</v>
      </c>
      <c r="G8096" s="3" t="str">
        <f t="shared" si="1"/>
        <v>Lavenia Morgan</v>
      </c>
      <c r="H8096" s="3" t="str">
        <f t="shared" si="2"/>
        <v>LAVENIA MORGAN</v>
      </c>
      <c r="J8096" s="1" t="s">
        <v>57</v>
      </c>
      <c r="K8096" s="1" t="s">
        <v>44</v>
      </c>
      <c r="L8096" s="1">
        <v>20.21</v>
      </c>
      <c r="M8096" s="1" t="s">
        <v>58</v>
      </c>
      <c r="N8096" s="1" t="s">
        <v>25375</v>
      </c>
      <c r="O8096" s="4">
        <v>44317.0</v>
      </c>
      <c r="P8096" s="4">
        <v>44252.0</v>
      </c>
      <c r="Q8096" s="1" t="s">
        <v>25483</v>
      </c>
      <c r="R8096" s="1" t="s">
        <v>13550</v>
      </c>
      <c r="S8096" s="1" t="s">
        <v>32</v>
      </c>
      <c r="T8096" s="1">
        <v>75182.0</v>
      </c>
      <c r="U8096" s="1" t="s">
        <v>25484</v>
      </c>
    </row>
    <row r="8097">
      <c r="A8097" s="1" t="s">
        <v>25485</v>
      </c>
      <c r="B8097" s="1">
        <v>38453.0</v>
      </c>
      <c r="C8097" s="1">
        <v>2336.0</v>
      </c>
      <c r="D8097" s="2" t="s">
        <v>25392</v>
      </c>
      <c r="G8097" s="3" t="str">
        <f t="shared" si="1"/>
        <v> </v>
      </c>
      <c r="H8097" s="3" t="str">
        <f t="shared" si="2"/>
        <v> </v>
      </c>
      <c r="I8097" s="1" t="s">
        <v>25486</v>
      </c>
      <c r="J8097" s="1" t="s">
        <v>389</v>
      </c>
      <c r="K8097" s="1" t="s">
        <v>53</v>
      </c>
      <c r="L8097" s="1">
        <v>22.73</v>
      </c>
      <c r="M8097" s="1" t="s">
        <v>390</v>
      </c>
      <c r="N8097" s="1" t="s">
        <v>25375</v>
      </c>
      <c r="O8097" s="4">
        <v>44352.0</v>
      </c>
      <c r="P8097" s="4">
        <v>44349.0</v>
      </c>
      <c r="Q8097" s="1" t="s">
        <v>25487</v>
      </c>
      <c r="R8097" s="1" t="s">
        <v>31</v>
      </c>
      <c r="S8097" s="1" t="s">
        <v>32</v>
      </c>
      <c r="T8097" s="1">
        <v>75204.0</v>
      </c>
      <c r="U8097" s="1" t="s">
        <v>25488</v>
      </c>
    </row>
    <row r="8098">
      <c r="A8098" s="1" t="s">
        <v>25489</v>
      </c>
      <c r="B8098" s="1">
        <v>39080.0</v>
      </c>
      <c r="C8098" s="1">
        <v>2377.0</v>
      </c>
      <c r="D8098" s="2" t="s">
        <v>25374</v>
      </c>
      <c r="G8098" s="3" t="str">
        <f t="shared" si="1"/>
        <v> </v>
      </c>
      <c r="H8098" s="3" t="str">
        <f t="shared" si="2"/>
        <v> </v>
      </c>
      <c r="I8098" s="1" t="s">
        <v>25490</v>
      </c>
      <c r="J8098" s="1" t="s">
        <v>389</v>
      </c>
      <c r="K8098" s="1" t="s">
        <v>27</v>
      </c>
      <c r="L8098" s="1">
        <v>23.82</v>
      </c>
      <c r="M8098" s="1" t="s">
        <v>390</v>
      </c>
      <c r="N8098" s="1" t="s">
        <v>25375</v>
      </c>
      <c r="P8098" s="4">
        <v>44501.0</v>
      </c>
      <c r="Q8098" s="1" t="s">
        <v>25463</v>
      </c>
      <c r="R8098" s="1" t="s">
        <v>31</v>
      </c>
      <c r="S8098" s="1" t="s">
        <v>32</v>
      </c>
      <c r="T8098" s="1">
        <v>75206.0</v>
      </c>
      <c r="U8098" s="1" t="s">
        <v>25464</v>
      </c>
    </row>
    <row r="8099">
      <c r="A8099" s="1" t="s">
        <v>25491</v>
      </c>
      <c r="B8099" s="1">
        <v>71653.0</v>
      </c>
      <c r="C8099" s="1">
        <v>2181.0</v>
      </c>
      <c r="D8099" s="2" t="s">
        <v>25383</v>
      </c>
      <c r="E8099" s="1" t="s">
        <v>11432</v>
      </c>
      <c r="F8099" s="1" t="s">
        <v>25492</v>
      </c>
      <c r="G8099" s="3" t="str">
        <f t="shared" si="1"/>
        <v>Manuel Valles Tellez</v>
      </c>
      <c r="H8099" s="3" t="str">
        <f t="shared" si="2"/>
        <v>MANUEL VALLES TELLEZ</v>
      </c>
      <c r="J8099" s="1" t="s">
        <v>57</v>
      </c>
      <c r="K8099" s="1" t="s">
        <v>44</v>
      </c>
      <c r="L8099" s="1">
        <v>25.0</v>
      </c>
      <c r="M8099" s="1" t="s">
        <v>58</v>
      </c>
      <c r="N8099" s="1" t="s">
        <v>25375</v>
      </c>
      <c r="O8099" s="4">
        <v>44317.0</v>
      </c>
      <c r="P8099" s="4">
        <v>44239.0</v>
      </c>
      <c r="Q8099" s="1" t="s">
        <v>25493</v>
      </c>
      <c r="R8099" s="1" t="s">
        <v>31</v>
      </c>
      <c r="S8099" s="1" t="s">
        <v>32</v>
      </c>
      <c r="T8099" s="1">
        <v>75246.0</v>
      </c>
      <c r="U8099" s="1" t="s">
        <v>25494</v>
      </c>
    </row>
    <row r="8100">
      <c r="A8100" s="1" t="s">
        <v>25495</v>
      </c>
      <c r="B8100" s="1">
        <v>71680.0</v>
      </c>
      <c r="C8100" s="1">
        <v>2181.0</v>
      </c>
      <c r="D8100" s="2" t="s">
        <v>25383</v>
      </c>
      <c r="E8100" s="1" t="s">
        <v>3937</v>
      </c>
      <c r="F8100" s="1" t="s">
        <v>25496</v>
      </c>
      <c r="G8100" s="3" t="str">
        <f t="shared" si="1"/>
        <v>Dick Reavis</v>
      </c>
      <c r="H8100" s="3" t="str">
        <f t="shared" si="2"/>
        <v>DICK REAVIS</v>
      </c>
      <c r="J8100" s="1" t="s">
        <v>57</v>
      </c>
      <c r="K8100" s="1" t="s">
        <v>44</v>
      </c>
      <c r="L8100" s="1">
        <v>25.0</v>
      </c>
      <c r="M8100" s="1" t="s">
        <v>58</v>
      </c>
      <c r="N8100" s="1" t="s">
        <v>25375</v>
      </c>
      <c r="O8100" s="4">
        <v>44317.0</v>
      </c>
      <c r="P8100" s="4">
        <v>44262.0</v>
      </c>
      <c r="Q8100" s="1" t="s">
        <v>25497</v>
      </c>
      <c r="R8100" s="1" t="s">
        <v>31</v>
      </c>
      <c r="S8100" s="1" t="s">
        <v>32</v>
      </c>
      <c r="T8100" s="1">
        <v>75235.0</v>
      </c>
      <c r="U8100" s="1" t="s">
        <v>25498</v>
      </c>
    </row>
    <row r="8101">
      <c r="A8101" s="1" t="s">
        <v>25499</v>
      </c>
      <c r="B8101" s="1">
        <v>71681.0</v>
      </c>
      <c r="C8101" s="1">
        <v>2181.0</v>
      </c>
      <c r="D8101" s="2" t="s">
        <v>25383</v>
      </c>
      <c r="E8101" s="1" t="s">
        <v>3743</v>
      </c>
      <c r="F8101" s="1" t="s">
        <v>25500</v>
      </c>
      <c r="G8101" s="3" t="str">
        <f t="shared" si="1"/>
        <v>Glenn Sparks</v>
      </c>
      <c r="H8101" s="3" t="str">
        <f t="shared" si="2"/>
        <v>GLENN SPARKS</v>
      </c>
      <c r="J8101" s="1" t="s">
        <v>57</v>
      </c>
      <c r="K8101" s="1" t="s">
        <v>44</v>
      </c>
      <c r="L8101" s="1">
        <v>25.0</v>
      </c>
      <c r="M8101" s="1" t="s">
        <v>58</v>
      </c>
      <c r="N8101" s="1" t="s">
        <v>25375</v>
      </c>
      <c r="O8101" s="4">
        <v>44317.0</v>
      </c>
      <c r="P8101" s="4">
        <v>44265.0</v>
      </c>
      <c r="Q8101" s="1" t="s">
        <v>25501</v>
      </c>
      <c r="R8101" s="1" t="s">
        <v>31</v>
      </c>
      <c r="S8101" s="1" t="s">
        <v>32</v>
      </c>
      <c r="T8101" s="1">
        <v>75235.0</v>
      </c>
      <c r="U8101" s="1" t="s">
        <v>25502</v>
      </c>
    </row>
    <row r="8102">
      <c r="A8102" s="1" t="s">
        <v>25503</v>
      </c>
      <c r="B8102" s="1">
        <v>73807.0</v>
      </c>
      <c r="C8102" s="1">
        <v>2250.0</v>
      </c>
      <c r="D8102" s="2" t="s">
        <v>25387</v>
      </c>
      <c r="E8102" s="1" t="s">
        <v>2858</v>
      </c>
      <c r="F8102" s="1" t="s">
        <v>25504</v>
      </c>
      <c r="G8102" s="3" t="str">
        <f t="shared" si="1"/>
        <v>Aaron Gougis</v>
      </c>
      <c r="H8102" s="3" t="str">
        <f t="shared" si="2"/>
        <v>AARON GOUGIS</v>
      </c>
      <c r="J8102" s="1" t="s">
        <v>57</v>
      </c>
      <c r="K8102" s="1" t="s">
        <v>47</v>
      </c>
      <c r="L8102" s="1">
        <v>25.0</v>
      </c>
      <c r="M8102" s="1" t="s">
        <v>58</v>
      </c>
      <c r="N8102" s="1" t="s">
        <v>25375</v>
      </c>
      <c r="O8102" s="4">
        <v>44317.0</v>
      </c>
      <c r="P8102" s="4">
        <v>44304.0</v>
      </c>
      <c r="Q8102" s="1" t="s">
        <v>25505</v>
      </c>
      <c r="R8102" s="1" t="s">
        <v>31</v>
      </c>
      <c r="S8102" s="1" t="s">
        <v>32</v>
      </c>
      <c r="T8102" s="1">
        <v>75216.0</v>
      </c>
      <c r="U8102" s="1" t="s">
        <v>25506</v>
      </c>
    </row>
    <row r="8103">
      <c r="A8103" s="1" t="s">
        <v>25507</v>
      </c>
      <c r="B8103" s="1">
        <v>73844.0</v>
      </c>
      <c r="C8103" s="1">
        <v>2250.0</v>
      </c>
      <c r="D8103" s="2" t="s">
        <v>25387</v>
      </c>
      <c r="E8103" s="1" t="s">
        <v>3065</v>
      </c>
      <c r="F8103" s="1" t="s">
        <v>25508</v>
      </c>
      <c r="G8103" s="3" t="str">
        <f t="shared" si="1"/>
        <v>Donald Maison Jr.</v>
      </c>
      <c r="H8103" s="3" t="str">
        <f t="shared" si="2"/>
        <v>DONALD MAISON JR.</v>
      </c>
      <c r="J8103" s="1" t="s">
        <v>57</v>
      </c>
      <c r="K8103" s="1" t="s">
        <v>47</v>
      </c>
      <c r="L8103" s="1">
        <v>25.0</v>
      </c>
      <c r="M8103" s="1" t="s">
        <v>58</v>
      </c>
      <c r="N8103" s="1" t="s">
        <v>25375</v>
      </c>
      <c r="O8103" s="4">
        <v>44317.0</v>
      </c>
      <c r="P8103" s="4">
        <v>44303.0</v>
      </c>
      <c r="Q8103" s="1" t="s">
        <v>19369</v>
      </c>
      <c r="R8103" s="1" t="s">
        <v>31</v>
      </c>
      <c r="S8103" s="1" t="s">
        <v>32</v>
      </c>
      <c r="T8103" s="1">
        <v>75219.0</v>
      </c>
      <c r="U8103" s="1" t="s">
        <v>19370</v>
      </c>
    </row>
    <row r="8104">
      <c r="A8104" s="1" t="s">
        <v>25509</v>
      </c>
      <c r="B8104" s="1">
        <v>77196.0</v>
      </c>
      <c r="C8104" s="1">
        <v>2290.0</v>
      </c>
      <c r="D8104" s="2" t="s">
        <v>25390</v>
      </c>
      <c r="E8104" s="1" t="s">
        <v>2707</v>
      </c>
      <c r="F8104" s="1" t="s">
        <v>25510</v>
      </c>
      <c r="G8104" s="3" t="str">
        <f t="shared" si="1"/>
        <v>Henry Rieken</v>
      </c>
      <c r="H8104" s="3" t="str">
        <f t="shared" si="2"/>
        <v>HENRY RIEKEN</v>
      </c>
      <c r="J8104" s="1" t="s">
        <v>57</v>
      </c>
      <c r="K8104" s="1" t="s">
        <v>50</v>
      </c>
      <c r="L8104" s="1">
        <v>25.0</v>
      </c>
      <c r="M8104" s="1" t="s">
        <v>58</v>
      </c>
      <c r="N8104" s="1" t="s">
        <v>25375</v>
      </c>
      <c r="O8104" s="4">
        <v>44352.0</v>
      </c>
      <c r="P8104" s="4">
        <v>44323.0</v>
      </c>
      <c r="Q8104" s="1" t="s">
        <v>25511</v>
      </c>
      <c r="R8104" s="1" t="s">
        <v>368</v>
      </c>
      <c r="S8104" s="1" t="s">
        <v>32</v>
      </c>
      <c r="T8104" s="1">
        <v>75061.0</v>
      </c>
      <c r="U8104" s="1" t="s">
        <v>25512</v>
      </c>
    </row>
    <row r="8105">
      <c r="A8105" s="1" t="s">
        <v>25513</v>
      </c>
      <c r="B8105" s="1">
        <v>77197.0</v>
      </c>
      <c r="C8105" s="1">
        <v>2290.0</v>
      </c>
      <c r="D8105" s="2" t="s">
        <v>25390</v>
      </c>
      <c r="E8105" s="1" t="s">
        <v>25514</v>
      </c>
      <c r="F8105" s="1" t="s">
        <v>18114</v>
      </c>
      <c r="G8105" s="3" t="str">
        <f t="shared" si="1"/>
        <v>Tien Nguyen</v>
      </c>
      <c r="H8105" s="3" t="str">
        <f t="shared" si="2"/>
        <v>TIEN NGUYEN</v>
      </c>
      <c r="J8105" s="1" t="s">
        <v>57</v>
      </c>
      <c r="K8105" s="1" t="s">
        <v>50</v>
      </c>
      <c r="L8105" s="1">
        <v>25.0</v>
      </c>
      <c r="M8105" s="1" t="s">
        <v>58</v>
      </c>
      <c r="N8105" s="1" t="s">
        <v>25375</v>
      </c>
      <c r="O8105" s="4">
        <v>44352.0</v>
      </c>
      <c r="P8105" s="4">
        <v>44320.0</v>
      </c>
      <c r="Q8105" s="1" t="s">
        <v>25515</v>
      </c>
      <c r="R8105" s="1" t="s">
        <v>346</v>
      </c>
      <c r="S8105" s="1" t="s">
        <v>32</v>
      </c>
      <c r="T8105" s="1">
        <v>75044.0</v>
      </c>
      <c r="U8105" s="1" t="s">
        <v>25516</v>
      </c>
    </row>
    <row r="8106">
      <c r="A8106" s="1" t="s">
        <v>25517</v>
      </c>
      <c r="B8106" s="1">
        <v>77193.0</v>
      </c>
      <c r="C8106" s="1">
        <v>2290.0</v>
      </c>
      <c r="D8106" s="2" t="s">
        <v>25390</v>
      </c>
      <c r="E8106" s="1" t="s">
        <v>9896</v>
      </c>
      <c r="F8106" s="1" t="s">
        <v>25518</v>
      </c>
      <c r="G8106" s="3" t="str">
        <f t="shared" si="1"/>
        <v>Brent LaFour</v>
      </c>
      <c r="H8106" s="3" t="str">
        <f t="shared" si="2"/>
        <v>BRENT LAFOUR</v>
      </c>
      <c r="J8106" s="1" t="s">
        <v>57</v>
      </c>
      <c r="K8106" s="1" t="s">
        <v>50</v>
      </c>
      <c r="L8106" s="1">
        <v>25.0</v>
      </c>
      <c r="M8106" s="1" t="s">
        <v>58</v>
      </c>
      <c r="N8106" s="1" t="s">
        <v>25375</v>
      </c>
      <c r="O8106" s="4">
        <v>44352.0</v>
      </c>
      <c r="P8106" s="4">
        <v>44317.0</v>
      </c>
      <c r="Q8106" s="1" t="s">
        <v>25519</v>
      </c>
      <c r="R8106" s="1" t="s">
        <v>31</v>
      </c>
      <c r="S8106" s="1" t="s">
        <v>32</v>
      </c>
      <c r="T8106" s="1">
        <v>75219.0</v>
      </c>
      <c r="U8106" s="1" t="s">
        <v>25520</v>
      </c>
    </row>
    <row r="8107">
      <c r="A8107" s="1" t="s">
        <v>25521</v>
      </c>
      <c r="B8107" s="1">
        <v>77194.0</v>
      </c>
      <c r="C8107" s="1">
        <v>2290.0</v>
      </c>
      <c r="D8107" s="2" t="s">
        <v>25390</v>
      </c>
      <c r="E8107" s="1" t="s">
        <v>13287</v>
      </c>
      <c r="F8107" s="1" t="s">
        <v>25522</v>
      </c>
      <c r="G8107" s="3" t="str">
        <f t="shared" si="1"/>
        <v>Tracy Nanthavongsa</v>
      </c>
      <c r="H8107" s="3" t="str">
        <f t="shared" si="2"/>
        <v>TRACY NANTHAVONGSA</v>
      </c>
      <c r="J8107" s="1" t="s">
        <v>57</v>
      </c>
      <c r="K8107" s="1" t="s">
        <v>50</v>
      </c>
      <c r="L8107" s="1">
        <v>25.0</v>
      </c>
      <c r="M8107" s="1" t="s">
        <v>58</v>
      </c>
      <c r="N8107" s="1" t="s">
        <v>25375</v>
      </c>
      <c r="O8107" s="4">
        <v>44352.0</v>
      </c>
      <c r="P8107" s="4">
        <v>44323.0</v>
      </c>
      <c r="Q8107" s="1" t="s">
        <v>25523</v>
      </c>
      <c r="R8107" s="1" t="s">
        <v>31</v>
      </c>
      <c r="S8107" s="1" t="s">
        <v>32</v>
      </c>
      <c r="T8107" s="1">
        <v>75203.0</v>
      </c>
      <c r="U8107" s="1" t="s">
        <v>25524</v>
      </c>
    </row>
    <row r="8108">
      <c r="A8108" s="1" t="s">
        <v>25525</v>
      </c>
      <c r="B8108" s="1">
        <v>77160.0</v>
      </c>
      <c r="C8108" s="1">
        <v>2290.0</v>
      </c>
      <c r="D8108" s="2" t="s">
        <v>25390</v>
      </c>
      <c r="E8108" s="1" t="s">
        <v>5339</v>
      </c>
      <c r="F8108" s="1" t="s">
        <v>781</v>
      </c>
      <c r="G8108" s="3" t="str">
        <f t="shared" si="1"/>
        <v>Tyler Wade</v>
      </c>
      <c r="H8108" s="3" t="str">
        <f t="shared" si="2"/>
        <v>TYLER WADE</v>
      </c>
      <c r="J8108" s="1" t="s">
        <v>57</v>
      </c>
      <c r="K8108" s="1" t="s">
        <v>50</v>
      </c>
      <c r="L8108" s="1">
        <v>25.0</v>
      </c>
      <c r="M8108" s="1" t="s">
        <v>58</v>
      </c>
      <c r="N8108" s="1" t="s">
        <v>25375</v>
      </c>
      <c r="O8108" s="4">
        <v>44352.0</v>
      </c>
      <c r="P8108" s="4">
        <v>44319.0</v>
      </c>
      <c r="Q8108" s="1" t="s">
        <v>25526</v>
      </c>
      <c r="R8108" s="1" t="s">
        <v>31</v>
      </c>
      <c r="S8108" s="1" t="s">
        <v>32</v>
      </c>
      <c r="T8108" s="1">
        <v>75214.0</v>
      </c>
      <c r="U8108" s="1" t="s">
        <v>25527</v>
      </c>
    </row>
    <row r="8109">
      <c r="A8109" s="1" t="s">
        <v>25528</v>
      </c>
      <c r="B8109" s="1">
        <v>77202.0</v>
      </c>
      <c r="C8109" s="1">
        <v>2290.0</v>
      </c>
      <c r="D8109" s="2" t="s">
        <v>25390</v>
      </c>
      <c r="E8109" s="1" t="s">
        <v>11220</v>
      </c>
      <c r="F8109" s="1" t="s">
        <v>25529</v>
      </c>
      <c r="G8109" s="3" t="str">
        <f t="shared" si="1"/>
        <v>Joan Grissom</v>
      </c>
      <c r="H8109" s="3" t="str">
        <f t="shared" si="2"/>
        <v>JOAN GRISSOM</v>
      </c>
      <c r="J8109" s="1" t="s">
        <v>57</v>
      </c>
      <c r="K8109" s="1" t="s">
        <v>50</v>
      </c>
      <c r="L8109" s="1">
        <v>25.0</v>
      </c>
      <c r="M8109" s="1" t="s">
        <v>58</v>
      </c>
      <c r="N8109" s="1" t="s">
        <v>25375</v>
      </c>
      <c r="O8109" s="4">
        <v>44352.0</v>
      </c>
      <c r="P8109" s="4">
        <v>44317.0</v>
      </c>
      <c r="Q8109" s="1" t="s">
        <v>25530</v>
      </c>
      <c r="R8109" s="1" t="s">
        <v>31</v>
      </c>
      <c r="S8109" s="1" t="s">
        <v>32</v>
      </c>
      <c r="T8109" s="1">
        <v>75219.0</v>
      </c>
      <c r="U8109" s="1" t="s">
        <v>25531</v>
      </c>
    </row>
    <row r="8110">
      <c r="A8110" s="1" t="s">
        <v>25532</v>
      </c>
      <c r="B8110" s="1">
        <v>79217.0</v>
      </c>
      <c r="C8110" s="1">
        <v>2336.0</v>
      </c>
      <c r="D8110" s="2" t="s">
        <v>25392</v>
      </c>
      <c r="E8110" s="1" t="s">
        <v>354</v>
      </c>
      <c r="F8110" s="1" t="s">
        <v>13559</v>
      </c>
      <c r="G8110" s="3" t="str">
        <f t="shared" si="1"/>
        <v>Richard Cotton</v>
      </c>
      <c r="H8110" s="3" t="str">
        <f t="shared" si="2"/>
        <v>RICHARD COTTON</v>
      </c>
      <c r="J8110" s="1" t="s">
        <v>57</v>
      </c>
      <c r="K8110" s="1" t="s">
        <v>53</v>
      </c>
      <c r="L8110" s="1">
        <v>25.0</v>
      </c>
      <c r="M8110" s="1" t="s">
        <v>58</v>
      </c>
      <c r="N8110" s="1" t="s">
        <v>25375</v>
      </c>
      <c r="O8110" s="4">
        <v>44352.0</v>
      </c>
      <c r="P8110" s="4">
        <v>44343.0</v>
      </c>
      <c r="Q8110" s="1" t="s">
        <v>25533</v>
      </c>
      <c r="R8110" s="1" t="s">
        <v>31</v>
      </c>
      <c r="S8110" s="1" t="s">
        <v>32</v>
      </c>
      <c r="T8110" s="1">
        <v>75223.0</v>
      </c>
      <c r="U8110" s="1" t="s">
        <v>25534</v>
      </c>
    </row>
    <row r="8111">
      <c r="A8111" s="1" t="s">
        <v>25535</v>
      </c>
      <c r="B8111" s="1">
        <v>37510.0</v>
      </c>
      <c r="C8111" s="1">
        <v>2290.0</v>
      </c>
      <c r="D8111" s="2" t="s">
        <v>25390</v>
      </c>
      <c r="G8111" s="3" t="str">
        <f t="shared" si="1"/>
        <v> </v>
      </c>
      <c r="H8111" s="3" t="str">
        <f t="shared" si="2"/>
        <v> </v>
      </c>
      <c r="I8111" s="1" t="s">
        <v>2005</v>
      </c>
      <c r="J8111" s="1" t="s">
        <v>389</v>
      </c>
      <c r="K8111" s="1" t="s">
        <v>50</v>
      </c>
      <c r="L8111" s="1">
        <v>25.07</v>
      </c>
      <c r="M8111" s="1" t="s">
        <v>390</v>
      </c>
      <c r="N8111" s="1" t="s">
        <v>25375</v>
      </c>
      <c r="O8111" s="4">
        <v>44352.0</v>
      </c>
      <c r="P8111" s="4">
        <v>44321.0</v>
      </c>
      <c r="Q8111" s="1" t="s">
        <v>25536</v>
      </c>
      <c r="R8111" s="1" t="s">
        <v>31</v>
      </c>
      <c r="S8111" s="1" t="s">
        <v>32</v>
      </c>
      <c r="T8111" s="1">
        <v>75244.0</v>
      </c>
      <c r="U8111" s="1" t="s">
        <v>25537</v>
      </c>
    </row>
    <row r="8112">
      <c r="A8112" s="1" t="s">
        <v>25538</v>
      </c>
      <c r="B8112" s="1">
        <v>36248.0</v>
      </c>
      <c r="C8112" s="1">
        <v>2181.0</v>
      </c>
      <c r="D8112" s="2" t="s">
        <v>25383</v>
      </c>
      <c r="G8112" s="3" t="str">
        <f t="shared" si="1"/>
        <v> </v>
      </c>
      <c r="H8112" s="3" t="str">
        <f t="shared" si="2"/>
        <v> </v>
      </c>
      <c r="I8112" s="1" t="s">
        <v>25539</v>
      </c>
      <c r="J8112" s="1" t="s">
        <v>389</v>
      </c>
      <c r="K8112" s="1" t="s">
        <v>44</v>
      </c>
      <c r="L8112" s="1">
        <v>25.92</v>
      </c>
      <c r="M8112" s="1" t="s">
        <v>390</v>
      </c>
      <c r="N8112" s="1" t="s">
        <v>25375</v>
      </c>
      <c r="O8112" s="4">
        <v>44317.0</v>
      </c>
      <c r="P8112" s="4">
        <v>44218.0</v>
      </c>
      <c r="Q8112" s="1" t="s">
        <v>2006</v>
      </c>
      <c r="R8112" s="1" t="s">
        <v>31</v>
      </c>
      <c r="S8112" s="1" t="s">
        <v>32</v>
      </c>
      <c r="T8112" s="1">
        <v>75209.0</v>
      </c>
      <c r="U8112" s="1" t="s">
        <v>2007</v>
      </c>
    </row>
    <row r="8113">
      <c r="A8113" s="1" t="s">
        <v>25540</v>
      </c>
      <c r="B8113" s="1">
        <v>73828.0</v>
      </c>
      <c r="C8113" s="1">
        <v>2250.0</v>
      </c>
      <c r="D8113" s="2" t="s">
        <v>25387</v>
      </c>
      <c r="E8113" s="1" t="s">
        <v>1236</v>
      </c>
      <c r="F8113" s="1" t="s">
        <v>19113</v>
      </c>
      <c r="G8113" s="3" t="str">
        <f t="shared" si="1"/>
        <v>Lee Daugherty</v>
      </c>
      <c r="H8113" s="3" t="str">
        <f t="shared" si="2"/>
        <v>LEE DAUGHERTY</v>
      </c>
      <c r="J8113" s="1" t="s">
        <v>57</v>
      </c>
      <c r="K8113" s="1" t="s">
        <v>47</v>
      </c>
      <c r="L8113" s="1">
        <v>27.0</v>
      </c>
      <c r="M8113" s="1" t="s">
        <v>58</v>
      </c>
      <c r="N8113" s="1" t="s">
        <v>25375</v>
      </c>
      <c r="O8113" s="4">
        <v>44317.0</v>
      </c>
      <c r="P8113" s="4">
        <v>44286.0</v>
      </c>
      <c r="Q8113" s="1" t="s">
        <v>25541</v>
      </c>
      <c r="R8113" s="1" t="s">
        <v>31</v>
      </c>
      <c r="S8113" s="1" t="s">
        <v>32</v>
      </c>
      <c r="T8113" s="1">
        <v>75219.0</v>
      </c>
      <c r="U8113" s="1" t="s">
        <v>25542</v>
      </c>
    </row>
    <row r="8114">
      <c r="A8114" s="1" t="s">
        <v>25543</v>
      </c>
      <c r="B8114" s="1">
        <v>39064.0</v>
      </c>
      <c r="C8114" s="1">
        <v>2377.0</v>
      </c>
      <c r="D8114" s="2" t="s">
        <v>25374</v>
      </c>
      <c r="G8114" s="3" t="str">
        <f t="shared" si="1"/>
        <v> </v>
      </c>
      <c r="H8114" s="3" t="str">
        <f t="shared" si="2"/>
        <v> </v>
      </c>
      <c r="I8114" s="1" t="s">
        <v>8641</v>
      </c>
      <c r="J8114" s="1" t="s">
        <v>389</v>
      </c>
      <c r="K8114" s="1" t="s">
        <v>27</v>
      </c>
      <c r="L8114" s="1">
        <v>27.05</v>
      </c>
      <c r="M8114" s="1" t="s">
        <v>390</v>
      </c>
      <c r="N8114" s="1" t="s">
        <v>25375</v>
      </c>
      <c r="P8114" s="4">
        <v>44418.0</v>
      </c>
      <c r="Q8114" s="1" t="s">
        <v>25544</v>
      </c>
      <c r="R8114" s="1" t="s">
        <v>17853</v>
      </c>
      <c r="S8114" s="1" t="s">
        <v>32</v>
      </c>
      <c r="T8114" s="1">
        <v>75219.0</v>
      </c>
      <c r="U8114" s="1" t="s">
        <v>25545</v>
      </c>
    </row>
    <row r="8115">
      <c r="A8115" s="1" t="s">
        <v>25546</v>
      </c>
      <c r="B8115" s="1">
        <v>37506.0</v>
      </c>
      <c r="C8115" s="1">
        <v>2290.0</v>
      </c>
      <c r="D8115" s="2" t="s">
        <v>25390</v>
      </c>
      <c r="G8115" s="3" t="str">
        <f t="shared" si="1"/>
        <v> </v>
      </c>
      <c r="H8115" s="3" t="str">
        <f t="shared" si="2"/>
        <v> </v>
      </c>
      <c r="I8115" s="1" t="s">
        <v>25547</v>
      </c>
      <c r="J8115" s="1" t="s">
        <v>389</v>
      </c>
      <c r="K8115" s="1" t="s">
        <v>50</v>
      </c>
      <c r="L8115" s="1">
        <v>27.9</v>
      </c>
      <c r="M8115" s="1" t="s">
        <v>390</v>
      </c>
      <c r="N8115" s="1" t="s">
        <v>25375</v>
      </c>
      <c r="O8115" s="4">
        <v>44352.0</v>
      </c>
      <c r="P8115" s="4">
        <v>44321.0</v>
      </c>
      <c r="Q8115" s="1" t="s">
        <v>25548</v>
      </c>
      <c r="R8115" s="1" t="s">
        <v>31</v>
      </c>
      <c r="S8115" s="1" t="s">
        <v>32</v>
      </c>
      <c r="T8115" s="1">
        <v>75214.0</v>
      </c>
      <c r="U8115" s="1" t="s">
        <v>25549</v>
      </c>
    </row>
    <row r="8116">
      <c r="A8116" s="1" t="s">
        <v>25550</v>
      </c>
      <c r="B8116" s="1">
        <v>39073.0</v>
      </c>
      <c r="C8116" s="1">
        <v>2377.0</v>
      </c>
      <c r="D8116" s="2" t="s">
        <v>25374</v>
      </c>
      <c r="G8116" s="3" t="str">
        <f t="shared" si="1"/>
        <v> </v>
      </c>
      <c r="H8116" s="3" t="str">
        <f t="shared" si="2"/>
        <v> </v>
      </c>
      <c r="I8116" s="1" t="s">
        <v>12648</v>
      </c>
      <c r="J8116" s="1" t="s">
        <v>389</v>
      </c>
      <c r="K8116" s="1" t="s">
        <v>27</v>
      </c>
      <c r="L8116" s="1">
        <v>28.68</v>
      </c>
      <c r="M8116" s="1" t="s">
        <v>390</v>
      </c>
      <c r="N8116" s="1" t="s">
        <v>25375</v>
      </c>
      <c r="P8116" s="4">
        <v>44470.0</v>
      </c>
      <c r="Q8116" s="1" t="s">
        <v>25551</v>
      </c>
      <c r="R8116" s="1" t="s">
        <v>31</v>
      </c>
      <c r="S8116" s="1" t="s">
        <v>32</v>
      </c>
      <c r="T8116" s="1">
        <v>75204.0</v>
      </c>
      <c r="U8116" s="1" t="s">
        <v>25552</v>
      </c>
    </row>
    <row r="8117">
      <c r="A8117" s="1" t="s">
        <v>25553</v>
      </c>
      <c r="B8117" s="1">
        <v>39066.0</v>
      </c>
      <c r="C8117" s="1">
        <v>2377.0</v>
      </c>
      <c r="D8117" s="2" t="s">
        <v>25374</v>
      </c>
      <c r="G8117" s="3" t="str">
        <f t="shared" si="1"/>
        <v> </v>
      </c>
      <c r="H8117" s="3" t="str">
        <f t="shared" si="2"/>
        <v> </v>
      </c>
      <c r="I8117" s="1" t="s">
        <v>2094</v>
      </c>
      <c r="J8117" s="1" t="s">
        <v>389</v>
      </c>
      <c r="K8117" s="1" t="s">
        <v>27</v>
      </c>
      <c r="L8117" s="1">
        <v>29.16</v>
      </c>
      <c r="M8117" s="1" t="s">
        <v>390</v>
      </c>
      <c r="N8117" s="1" t="s">
        <v>25375</v>
      </c>
      <c r="P8117" s="4">
        <v>44438.0</v>
      </c>
      <c r="Q8117" s="1" t="s">
        <v>893</v>
      </c>
      <c r="R8117" s="1" t="s">
        <v>889</v>
      </c>
      <c r="S8117" s="1" t="s">
        <v>890</v>
      </c>
      <c r="T8117" s="1">
        <v>85260.0</v>
      </c>
      <c r="U8117" s="1" t="s">
        <v>25554</v>
      </c>
    </row>
    <row r="8118">
      <c r="A8118" s="1" t="s">
        <v>25555</v>
      </c>
      <c r="B8118" s="1">
        <v>71625.0</v>
      </c>
      <c r="C8118" s="1">
        <v>2181.0</v>
      </c>
      <c r="D8118" s="2" t="s">
        <v>25383</v>
      </c>
      <c r="E8118" s="1" t="s">
        <v>25556</v>
      </c>
      <c r="F8118" s="1" t="s">
        <v>25557</v>
      </c>
      <c r="G8118" s="3" t="str">
        <f t="shared" si="1"/>
        <v>Karilynn Riley Brown</v>
      </c>
      <c r="H8118" s="3" t="str">
        <f t="shared" si="2"/>
        <v>KARILYNN RILEY BROWN</v>
      </c>
      <c r="J8118" s="1" t="s">
        <v>57</v>
      </c>
      <c r="K8118" s="1" t="s">
        <v>44</v>
      </c>
      <c r="L8118" s="1">
        <v>30.0</v>
      </c>
      <c r="M8118" s="1" t="s">
        <v>58</v>
      </c>
      <c r="N8118" s="1" t="s">
        <v>25375</v>
      </c>
      <c r="O8118" s="4">
        <v>44317.0</v>
      </c>
      <c r="P8118" s="4">
        <v>44223.0</v>
      </c>
      <c r="Q8118" s="1" t="s">
        <v>25558</v>
      </c>
      <c r="R8118" s="1" t="s">
        <v>739</v>
      </c>
      <c r="S8118" s="1" t="s">
        <v>32</v>
      </c>
      <c r="T8118" s="1">
        <v>75072.0</v>
      </c>
      <c r="U8118" s="1" t="s">
        <v>25559</v>
      </c>
    </row>
    <row r="8119">
      <c r="A8119" s="1" t="s">
        <v>25560</v>
      </c>
      <c r="B8119" s="1">
        <v>37505.0</v>
      </c>
      <c r="C8119" s="1">
        <v>2290.0</v>
      </c>
      <c r="D8119" s="2" t="s">
        <v>25390</v>
      </c>
      <c r="G8119" s="3" t="str">
        <f t="shared" si="1"/>
        <v> </v>
      </c>
      <c r="H8119" s="3" t="str">
        <f t="shared" si="2"/>
        <v> </v>
      </c>
      <c r="I8119" s="1" t="s">
        <v>25561</v>
      </c>
      <c r="J8119" s="1" t="s">
        <v>389</v>
      </c>
      <c r="K8119" s="1" t="s">
        <v>50</v>
      </c>
      <c r="L8119" s="1">
        <v>32.0</v>
      </c>
      <c r="M8119" s="1" t="s">
        <v>390</v>
      </c>
      <c r="N8119" s="1" t="s">
        <v>25375</v>
      </c>
      <c r="O8119" s="4">
        <v>44352.0</v>
      </c>
      <c r="P8119" s="4">
        <v>44321.0</v>
      </c>
      <c r="Q8119" s="1" t="s">
        <v>25562</v>
      </c>
      <c r="R8119" s="1" t="s">
        <v>31</v>
      </c>
      <c r="S8119" s="1" t="s">
        <v>32</v>
      </c>
      <c r="T8119" s="1">
        <v>75206.0</v>
      </c>
      <c r="U8119" s="1" t="s">
        <v>25563</v>
      </c>
    </row>
    <row r="8120">
      <c r="A8120" s="1" t="s">
        <v>25564</v>
      </c>
      <c r="B8120" s="1">
        <v>37529.0</v>
      </c>
      <c r="C8120" s="1">
        <v>2290.0</v>
      </c>
      <c r="D8120" s="2" t="s">
        <v>25390</v>
      </c>
      <c r="G8120" s="3" t="str">
        <f t="shared" si="1"/>
        <v> </v>
      </c>
      <c r="H8120" s="3" t="str">
        <f t="shared" si="2"/>
        <v> </v>
      </c>
      <c r="I8120" s="1" t="s">
        <v>25565</v>
      </c>
      <c r="J8120" s="1" t="s">
        <v>389</v>
      </c>
      <c r="K8120" s="1" t="s">
        <v>50</v>
      </c>
      <c r="L8120" s="1">
        <v>34.9</v>
      </c>
      <c r="M8120" s="1" t="s">
        <v>390</v>
      </c>
      <c r="N8120" s="1" t="s">
        <v>25375</v>
      </c>
      <c r="O8120" s="4">
        <v>44352.0</v>
      </c>
      <c r="P8120" s="4">
        <v>44340.0</v>
      </c>
      <c r="Q8120" s="1" t="s">
        <v>25566</v>
      </c>
      <c r="R8120" s="1" t="s">
        <v>31</v>
      </c>
      <c r="S8120" s="1" t="s">
        <v>32</v>
      </c>
      <c r="T8120" s="1">
        <v>75226.0</v>
      </c>
      <c r="U8120" s="1" t="s">
        <v>25567</v>
      </c>
    </row>
    <row r="8121">
      <c r="A8121" s="1" t="s">
        <v>25568</v>
      </c>
      <c r="B8121" s="1">
        <v>73814.0</v>
      </c>
      <c r="C8121" s="1">
        <v>2250.0</v>
      </c>
      <c r="D8121" s="2" t="s">
        <v>25387</v>
      </c>
      <c r="E8121" s="1" t="s">
        <v>167</v>
      </c>
      <c r="F8121" s="1" t="s">
        <v>4275</v>
      </c>
      <c r="G8121" s="3" t="str">
        <f t="shared" si="1"/>
        <v>Chris Heinbaugh</v>
      </c>
      <c r="H8121" s="3" t="str">
        <f t="shared" si="2"/>
        <v>CHRIS HEINBAUGH</v>
      </c>
      <c r="J8121" s="1" t="s">
        <v>57</v>
      </c>
      <c r="K8121" s="1" t="s">
        <v>47</v>
      </c>
      <c r="L8121" s="1">
        <v>35.0</v>
      </c>
      <c r="M8121" s="1" t="s">
        <v>58</v>
      </c>
      <c r="N8121" s="1" t="s">
        <v>25375</v>
      </c>
      <c r="O8121" s="4">
        <v>44317.0</v>
      </c>
      <c r="P8121" s="4">
        <v>44278.0</v>
      </c>
      <c r="Q8121" s="1" t="s">
        <v>6098</v>
      </c>
      <c r="R8121" s="1" t="s">
        <v>31</v>
      </c>
      <c r="S8121" s="1" t="s">
        <v>32</v>
      </c>
      <c r="T8121" s="1">
        <v>75204.0</v>
      </c>
      <c r="U8121" s="1" t="s">
        <v>6099</v>
      </c>
    </row>
    <row r="8122">
      <c r="A8122" s="1" t="s">
        <v>25569</v>
      </c>
      <c r="B8122" s="1">
        <v>77161.0</v>
      </c>
      <c r="C8122" s="1">
        <v>2290.0</v>
      </c>
      <c r="D8122" s="2" t="s">
        <v>25390</v>
      </c>
      <c r="E8122" s="1" t="s">
        <v>3065</v>
      </c>
      <c r="F8122" s="1" t="s">
        <v>25508</v>
      </c>
      <c r="G8122" s="3" t="str">
        <f t="shared" si="1"/>
        <v>Donald Maison Jr.</v>
      </c>
      <c r="H8122" s="3" t="str">
        <f t="shared" si="2"/>
        <v>DONALD MAISON JR.</v>
      </c>
      <c r="J8122" s="1" t="s">
        <v>57</v>
      </c>
      <c r="K8122" s="1" t="s">
        <v>50</v>
      </c>
      <c r="L8122" s="1">
        <v>35.0</v>
      </c>
      <c r="M8122" s="1" t="s">
        <v>58</v>
      </c>
      <c r="N8122" s="1" t="s">
        <v>25375</v>
      </c>
      <c r="O8122" s="4">
        <v>44352.0</v>
      </c>
      <c r="P8122" s="4">
        <v>44320.0</v>
      </c>
      <c r="Q8122" s="1" t="s">
        <v>19369</v>
      </c>
      <c r="R8122" s="1" t="s">
        <v>31</v>
      </c>
      <c r="S8122" s="1" t="s">
        <v>32</v>
      </c>
      <c r="T8122" s="1">
        <v>75219.0</v>
      </c>
      <c r="U8122" s="1" t="s">
        <v>19370</v>
      </c>
    </row>
    <row r="8123">
      <c r="A8123" s="1" t="s">
        <v>25570</v>
      </c>
      <c r="B8123" s="1">
        <v>38491.0</v>
      </c>
      <c r="C8123" s="1">
        <v>2336.0</v>
      </c>
      <c r="D8123" s="2" t="s">
        <v>25392</v>
      </c>
      <c r="G8123" s="3" t="str">
        <f t="shared" si="1"/>
        <v> </v>
      </c>
      <c r="H8123" s="3" t="str">
        <f t="shared" si="2"/>
        <v> </v>
      </c>
      <c r="I8123" s="1" t="s">
        <v>25401</v>
      </c>
      <c r="J8123" s="1" t="s">
        <v>389</v>
      </c>
      <c r="K8123" s="1" t="s">
        <v>53</v>
      </c>
      <c r="L8123" s="1">
        <v>37.08</v>
      </c>
      <c r="M8123" s="1" t="s">
        <v>390</v>
      </c>
      <c r="N8123" s="1" t="s">
        <v>25375</v>
      </c>
      <c r="O8123" s="4">
        <v>44352.0</v>
      </c>
      <c r="P8123" s="4">
        <v>44376.0</v>
      </c>
      <c r="Q8123" s="1" t="s">
        <v>12628</v>
      </c>
      <c r="R8123" s="1" t="s">
        <v>2041</v>
      </c>
      <c r="S8123" s="1" t="s">
        <v>604</v>
      </c>
      <c r="T8123" s="1">
        <v>94103.0</v>
      </c>
      <c r="U8123" s="1" t="s">
        <v>12629</v>
      </c>
    </row>
    <row r="8124">
      <c r="A8124" s="1" t="s">
        <v>25571</v>
      </c>
      <c r="B8124" s="1">
        <v>37029.0</v>
      </c>
      <c r="C8124" s="1">
        <v>2250.0</v>
      </c>
      <c r="D8124" s="2" t="s">
        <v>25387</v>
      </c>
      <c r="G8124" s="3" t="str">
        <f t="shared" si="1"/>
        <v> </v>
      </c>
      <c r="H8124" s="3" t="str">
        <f t="shared" si="2"/>
        <v> </v>
      </c>
      <c r="I8124" s="1" t="s">
        <v>2005</v>
      </c>
      <c r="J8124" s="1" t="s">
        <v>389</v>
      </c>
      <c r="K8124" s="1" t="s">
        <v>47</v>
      </c>
      <c r="L8124" s="1">
        <v>37.87</v>
      </c>
      <c r="M8124" s="1" t="s">
        <v>390</v>
      </c>
      <c r="N8124" s="1" t="s">
        <v>25375</v>
      </c>
      <c r="O8124" s="4">
        <v>44317.0</v>
      </c>
      <c r="P8124" s="4">
        <v>44298.0</v>
      </c>
      <c r="Q8124" s="1" t="s">
        <v>2006</v>
      </c>
      <c r="R8124" s="1" t="s">
        <v>31</v>
      </c>
      <c r="S8124" s="1" t="s">
        <v>32</v>
      </c>
      <c r="T8124" s="1">
        <v>75209.0</v>
      </c>
      <c r="U8124" s="1" t="s">
        <v>2007</v>
      </c>
    </row>
    <row r="8125">
      <c r="A8125" s="1" t="s">
        <v>25572</v>
      </c>
      <c r="B8125" s="1">
        <v>39085.0</v>
      </c>
      <c r="C8125" s="1">
        <v>2377.0</v>
      </c>
      <c r="D8125" s="2" t="s">
        <v>25374</v>
      </c>
      <c r="G8125" s="3" t="str">
        <f t="shared" si="1"/>
        <v> </v>
      </c>
      <c r="H8125" s="3" t="str">
        <f t="shared" si="2"/>
        <v> </v>
      </c>
      <c r="I8125" s="1" t="s">
        <v>2094</v>
      </c>
      <c r="J8125" s="1" t="s">
        <v>389</v>
      </c>
      <c r="K8125" s="1" t="s">
        <v>27</v>
      </c>
      <c r="L8125" s="1">
        <v>38.34</v>
      </c>
      <c r="M8125" s="1" t="s">
        <v>390</v>
      </c>
      <c r="N8125" s="1" t="s">
        <v>25375</v>
      </c>
      <c r="P8125" s="5">
        <v>44522.0</v>
      </c>
      <c r="Q8125" s="1" t="s">
        <v>893</v>
      </c>
      <c r="R8125" s="1" t="s">
        <v>889</v>
      </c>
      <c r="S8125" s="1" t="s">
        <v>890</v>
      </c>
      <c r="T8125" s="1">
        <v>85260.0</v>
      </c>
      <c r="U8125" s="1" t="s">
        <v>25554</v>
      </c>
    </row>
    <row r="8126">
      <c r="A8126" s="1" t="s">
        <v>25573</v>
      </c>
      <c r="B8126" s="1">
        <v>73824.0</v>
      </c>
      <c r="C8126" s="1">
        <v>2250.0</v>
      </c>
      <c r="D8126" s="2" t="s">
        <v>25387</v>
      </c>
      <c r="E8126" s="1" t="s">
        <v>14243</v>
      </c>
      <c r="F8126" s="1" t="s">
        <v>25574</v>
      </c>
      <c r="G8126" s="3" t="str">
        <f t="shared" si="1"/>
        <v>Juan Olivo</v>
      </c>
      <c r="H8126" s="3" t="str">
        <f t="shared" si="2"/>
        <v>JUAN OLIVO</v>
      </c>
      <c r="J8126" s="1" t="s">
        <v>57</v>
      </c>
      <c r="K8126" s="1" t="s">
        <v>47</v>
      </c>
      <c r="L8126" s="1">
        <v>40.0</v>
      </c>
      <c r="M8126" s="1" t="s">
        <v>58</v>
      </c>
      <c r="N8126" s="1" t="s">
        <v>25375</v>
      </c>
      <c r="O8126" s="4">
        <v>44317.0</v>
      </c>
      <c r="P8126" s="4">
        <v>44284.0</v>
      </c>
      <c r="Q8126" s="1" t="s">
        <v>25575</v>
      </c>
      <c r="R8126" s="1" t="s">
        <v>31</v>
      </c>
      <c r="S8126" s="1" t="s">
        <v>32</v>
      </c>
      <c r="T8126" s="1">
        <v>75223.0</v>
      </c>
      <c r="U8126" s="1" t="s">
        <v>25576</v>
      </c>
    </row>
    <row r="8127">
      <c r="A8127" s="1" t="s">
        <v>25577</v>
      </c>
      <c r="B8127" s="1">
        <v>38444.0</v>
      </c>
      <c r="C8127" s="1">
        <v>2336.0</v>
      </c>
      <c r="D8127" s="2" t="s">
        <v>25392</v>
      </c>
      <c r="G8127" s="3" t="str">
        <f t="shared" si="1"/>
        <v> </v>
      </c>
      <c r="H8127" s="3" t="str">
        <f t="shared" si="2"/>
        <v> </v>
      </c>
      <c r="I8127" s="1" t="s">
        <v>25578</v>
      </c>
      <c r="J8127" s="1" t="s">
        <v>389</v>
      </c>
      <c r="K8127" s="1" t="s">
        <v>53</v>
      </c>
      <c r="L8127" s="1">
        <v>41.39</v>
      </c>
      <c r="M8127" s="1" t="s">
        <v>390</v>
      </c>
      <c r="N8127" s="1" t="s">
        <v>25375</v>
      </c>
      <c r="O8127" s="4">
        <v>44352.0</v>
      </c>
      <c r="P8127" s="4">
        <v>44348.0</v>
      </c>
      <c r="Q8127" s="1" t="s">
        <v>25579</v>
      </c>
      <c r="R8127" s="1" t="s">
        <v>31</v>
      </c>
      <c r="S8127" s="1" t="s">
        <v>32</v>
      </c>
      <c r="T8127" s="1">
        <v>75201.0</v>
      </c>
      <c r="U8127" s="1" t="s">
        <v>25580</v>
      </c>
    </row>
    <row r="8128">
      <c r="A8128" s="1" t="s">
        <v>25581</v>
      </c>
      <c r="B8128" s="1">
        <v>37504.0</v>
      </c>
      <c r="C8128" s="1">
        <v>2290.0</v>
      </c>
      <c r="D8128" s="2" t="s">
        <v>25390</v>
      </c>
      <c r="G8128" s="3" t="str">
        <f t="shared" si="1"/>
        <v> </v>
      </c>
      <c r="H8128" s="3" t="str">
        <f t="shared" si="2"/>
        <v> </v>
      </c>
      <c r="I8128" s="1" t="s">
        <v>25582</v>
      </c>
      <c r="J8128" s="1" t="s">
        <v>389</v>
      </c>
      <c r="K8128" s="1" t="s">
        <v>50</v>
      </c>
      <c r="L8128" s="1">
        <v>44.76</v>
      </c>
      <c r="M8128" s="1" t="s">
        <v>390</v>
      </c>
      <c r="N8128" s="1" t="s">
        <v>25375</v>
      </c>
      <c r="O8128" s="4">
        <v>44352.0</v>
      </c>
      <c r="P8128" s="4">
        <v>44321.0</v>
      </c>
      <c r="Q8128" s="1" t="s">
        <v>25583</v>
      </c>
      <c r="R8128" s="1" t="s">
        <v>31</v>
      </c>
      <c r="S8128" s="1" t="s">
        <v>32</v>
      </c>
      <c r="T8128" s="1">
        <v>75204.0</v>
      </c>
      <c r="U8128" s="1" t="s">
        <v>25584</v>
      </c>
    </row>
    <row r="8129">
      <c r="A8129" s="1" t="s">
        <v>25585</v>
      </c>
      <c r="B8129" s="1">
        <v>38476.0</v>
      </c>
      <c r="C8129" s="1">
        <v>2336.0</v>
      </c>
      <c r="D8129" s="2" t="s">
        <v>25392</v>
      </c>
      <c r="E8129" s="1" t="s">
        <v>25586</v>
      </c>
      <c r="F8129" s="1" t="s">
        <v>1624</v>
      </c>
      <c r="G8129" s="3" t="str">
        <f t="shared" si="1"/>
        <v>Jaret Walker</v>
      </c>
      <c r="H8129" s="3" t="str">
        <f t="shared" si="2"/>
        <v>JARET WALKER</v>
      </c>
      <c r="J8129" s="1" t="s">
        <v>389</v>
      </c>
      <c r="K8129" s="1" t="s">
        <v>53</v>
      </c>
      <c r="L8129" s="1">
        <v>45.0</v>
      </c>
      <c r="M8129" s="1" t="s">
        <v>390</v>
      </c>
      <c r="N8129" s="1" t="s">
        <v>25375</v>
      </c>
      <c r="O8129" s="4">
        <v>44352.0</v>
      </c>
      <c r="P8129" s="4">
        <v>44357.0</v>
      </c>
      <c r="Q8129" s="1" t="s">
        <v>25587</v>
      </c>
      <c r="R8129" s="1" t="s">
        <v>31</v>
      </c>
      <c r="S8129" s="1" t="s">
        <v>32</v>
      </c>
      <c r="T8129" s="1">
        <v>75287.0</v>
      </c>
      <c r="U8129" s="1" t="s">
        <v>25588</v>
      </c>
    </row>
    <row r="8130">
      <c r="A8130" s="1" t="s">
        <v>25589</v>
      </c>
      <c r="B8130" s="1">
        <v>36250.0</v>
      </c>
      <c r="C8130" s="1">
        <v>2181.0</v>
      </c>
      <c r="D8130" s="2" t="s">
        <v>25383</v>
      </c>
      <c r="G8130" s="3" t="str">
        <f t="shared" si="1"/>
        <v> </v>
      </c>
      <c r="H8130" s="3" t="str">
        <f t="shared" si="2"/>
        <v> </v>
      </c>
      <c r="I8130" s="1" t="s">
        <v>25590</v>
      </c>
      <c r="J8130" s="1" t="s">
        <v>389</v>
      </c>
      <c r="K8130" s="1" t="s">
        <v>44</v>
      </c>
      <c r="L8130" s="1">
        <v>45.02</v>
      </c>
      <c r="M8130" s="1" t="s">
        <v>390</v>
      </c>
      <c r="N8130" s="1" t="s">
        <v>25375</v>
      </c>
      <c r="O8130" s="4">
        <v>44317.0</v>
      </c>
      <c r="P8130" s="4">
        <v>44227.0</v>
      </c>
      <c r="Q8130" s="1" t="s">
        <v>12628</v>
      </c>
      <c r="R8130" s="1" t="s">
        <v>2041</v>
      </c>
      <c r="S8130" s="1" t="s">
        <v>604</v>
      </c>
      <c r="T8130" s="1">
        <v>94103.0</v>
      </c>
      <c r="U8130" s="1" t="s">
        <v>12629</v>
      </c>
    </row>
    <row r="8131">
      <c r="A8131" s="1" t="s">
        <v>25591</v>
      </c>
      <c r="B8131" s="1">
        <v>39075.0</v>
      </c>
      <c r="C8131" s="1">
        <v>2377.0</v>
      </c>
      <c r="D8131" s="2" t="s">
        <v>25374</v>
      </c>
      <c r="G8131" s="3" t="str">
        <f t="shared" si="1"/>
        <v> </v>
      </c>
      <c r="H8131" s="3" t="str">
        <f t="shared" si="2"/>
        <v> </v>
      </c>
      <c r="I8131" s="1" t="s">
        <v>5748</v>
      </c>
      <c r="J8131" s="1" t="s">
        <v>389</v>
      </c>
      <c r="K8131" s="1" t="s">
        <v>27</v>
      </c>
      <c r="L8131" s="1">
        <v>45.64</v>
      </c>
      <c r="M8131" s="1" t="s">
        <v>390</v>
      </c>
      <c r="N8131" s="1" t="s">
        <v>25375</v>
      </c>
      <c r="P8131" s="4">
        <v>44474.0</v>
      </c>
      <c r="Q8131" s="1" t="s">
        <v>25592</v>
      </c>
      <c r="R8131" s="1" t="s">
        <v>31</v>
      </c>
      <c r="S8131" s="1" t="s">
        <v>32</v>
      </c>
      <c r="T8131" s="1">
        <v>75231.0</v>
      </c>
      <c r="U8131" s="1" t="s">
        <v>25593</v>
      </c>
    </row>
    <row r="8132">
      <c r="A8132" s="1" t="s">
        <v>25594</v>
      </c>
      <c r="B8132" s="1">
        <v>37491.0</v>
      </c>
      <c r="C8132" s="1">
        <v>2290.0</v>
      </c>
      <c r="D8132" s="2" t="s">
        <v>25390</v>
      </c>
      <c r="G8132" s="3" t="str">
        <f t="shared" si="1"/>
        <v> </v>
      </c>
      <c r="H8132" s="3" t="str">
        <f t="shared" si="2"/>
        <v> </v>
      </c>
      <c r="I8132" s="1" t="s">
        <v>25595</v>
      </c>
      <c r="J8132" s="1" t="s">
        <v>389</v>
      </c>
      <c r="K8132" s="1" t="s">
        <v>50</v>
      </c>
      <c r="L8132" s="1">
        <v>46.33</v>
      </c>
      <c r="M8132" s="1" t="s">
        <v>390</v>
      </c>
      <c r="N8132" s="1" t="s">
        <v>25375</v>
      </c>
      <c r="O8132" s="4">
        <v>44352.0</v>
      </c>
      <c r="P8132" s="4">
        <v>44309.0</v>
      </c>
      <c r="Q8132" s="1" t="s">
        <v>25596</v>
      </c>
      <c r="R8132" s="1" t="s">
        <v>31</v>
      </c>
      <c r="S8132" s="1" t="s">
        <v>32</v>
      </c>
      <c r="T8132" s="1">
        <v>75204.0</v>
      </c>
      <c r="U8132" s="1" t="s">
        <v>25597</v>
      </c>
    </row>
    <row r="8133">
      <c r="A8133" s="1" t="s">
        <v>25598</v>
      </c>
      <c r="B8133" s="1">
        <v>39052.0</v>
      </c>
      <c r="C8133" s="1">
        <v>2377.0</v>
      </c>
      <c r="D8133" s="2" t="s">
        <v>25374</v>
      </c>
      <c r="G8133" s="3" t="str">
        <f t="shared" si="1"/>
        <v> </v>
      </c>
      <c r="H8133" s="3" t="str">
        <f t="shared" si="2"/>
        <v> </v>
      </c>
      <c r="I8133" s="1" t="s">
        <v>12648</v>
      </c>
      <c r="J8133" s="1" t="s">
        <v>389</v>
      </c>
      <c r="K8133" s="1" t="s">
        <v>27</v>
      </c>
      <c r="L8133" s="1">
        <v>46.47</v>
      </c>
      <c r="M8133" s="1" t="s">
        <v>390</v>
      </c>
      <c r="N8133" s="1" t="s">
        <v>25375</v>
      </c>
      <c r="P8133" s="4">
        <v>44386.0</v>
      </c>
      <c r="Q8133" s="1" t="s">
        <v>25551</v>
      </c>
      <c r="R8133" s="1" t="s">
        <v>31</v>
      </c>
      <c r="S8133" s="1" t="s">
        <v>32</v>
      </c>
      <c r="T8133" s="1">
        <v>75204.0</v>
      </c>
      <c r="U8133" s="1" t="s">
        <v>25552</v>
      </c>
    </row>
    <row r="8134">
      <c r="A8134" s="1" t="s">
        <v>25599</v>
      </c>
      <c r="B8134" s="1">
        <v>37013.0</v>
      </c>
      <c r="C8134" s="1">
        <v>2250.0</v>
      </c>
      <c r="D8134" s="2" t="s">
        <v>25387</v>
      </c>
      <c r="G8134" s="3" t="str">
        <f t="shared" si="1"/>
        <v> </v>
      </c>
      <c r="H8134" s="3" t="str">
        <f t="shared" si="2"/>
        <v> </v>
      </c>
      <c r="I8134" s="1" t="s">
        <v>25600</v>
      </c>
      <c r="J8134" s="1" t="s">
        <v>389</v>
      </c>
      <c r="K8134" s="1" t="s">
        <v>47</v>
      </c>
      <c r="L8134" s="1">
        <v>48.7</v>
      </c>
      <c r="M8134" s="1" t="s">
        <v>390</v>
      </c>
      <c r="N8134" s="1" t="s">
        <v>25375</v>
      </c>
      <c r="O8134" s="4">
        <v>44317.0</v>
      </c>
      <c r="P8134" s="4">
        <v>44305.0</v>
      </c>
      <c r="Q8134" s="1" t="s">
        <v>25601</v>
      </c>
      <c r="R8134" s="1" t="s">
        <v>31</v>
      </c>
      <c r="S8134" s="1" t="s">
        <v>32</v>
      </c>
      <c r="T8134" s="1">
        <v>75232.0</v>
      </c>
      <c r="U8134" s="1" t="s">
        <v>25602</v>
      </c>
    </row>
    <row r="8135">
      <c r="A8135" s="1" t="s">
        <v>25603</v>
      </c>
      <c r="B8135" s="1">
        <v>38466.0</v>
      </c>
      <c r="C8135" s="1">
        <v>2336.0</v>
      </c>
      <c r="D8135" s="2" t="s">
        <v>25392</v>
      </c>
      <c r="G8135" s="3" t="str">
        <f t="shared" si="1"/>
        <v> </v>
      </c>
      <c r="H8135" s="3" t="str">
        <f t="shared" si="2"/>
        <v> </v>
      </c>
      <c r="I8135" s="1" t="s">
        <v>25604</v>
      </c>
      <c r="J8135" s="1" t="s">
        <v>389</v>
      </c>
      <c r="K8135" s="1" t="s">
        <v>53</v>
      </c>
      <c r="L8135" s="1">
        <v>49.99</v>
      </c>
      <c r="M8135" s="1" t="s">
        <v>390</v>
      </c>
      <c r="N8135" s="1" t="s">
        <v>25375</v>
      </c>
      <c r="O8135" s="4">
        <v>44352.0</v>
      </c>
      <c r="P8135" s="4">
        <v>44354.0</v>
      </c>
      <c r="Q8135" s="1" t="s">
        <v>25605</v>
      </c>
      <c r="R8135" s="1" t="s">
        <v>31</v>
      </c>
      <c r="S8135" s="1" t="s">
        <v>32</v>
      </c>
      <c r="T8135" s="1">
        <v>75214.0</v>
      </c>
      <c r="U8135" s="1" t="s">
        <v>25606</v>
      </c>
    </row>
    <row r="8136">
      <c r="A8136" s="1" t="s">
        <v>25607</v>
      </c>
      <c r="B8136" s="1">
        <v>39056.0</v>
      </c>
      <c r="C8136" s="1">
        <v>2377.0</v>
      </c>
      <c r="D8136" s="2" t="s">
        <v>25374</v>
      </c>
      <c r="G8136" s="3" t="str">
        <f t="shared" si="1"/>
        <v> </v>
      </c>
      <c r="H8136" s="3" t="str">
        <f t="shared" si="2"/>
        <v> </v>
      </c>
      <c r="I8136" s="1" t="s">
        <v>773</v>
      </c>
      <c r="J8136" s="1" t="s">
        <v>389</v>
      </c>
      <c r="K8136" s="1" t="s">
        <v>27</v>
      </c>
      <c r="L8136" s="1">
        <v>50.0</v>
      </c>
      <c r="M8136" s="1" t="s">
        <v>390</v>
      </c>
      <c r="N8136" s="1" t="s">
        <v>25375</v>
      </c>
      <c r="P8136" s="4">
        <v>44405.0</v>
      </c>
      <c r="Q8136" s="1" t="s">
        <v>22036</v>
      </c>
      <c r="R8136" s="1" t="s">
        <v>31</v>
      </c>
      <c r="S8136" s="1" t="s">
        <v>32</v>
      </c>
      <c r="T8136" s="1">
        <v>75212.0</v>
      </c>
      <c r="U8136" s="1" t="s">
        <v>22037</v>
      </c>
    </row>
    <row r="8137">
      <c r="A8137" s="1" t="s">
        <v>25608</v>
      </c>
      <c r="B8137" s="1">
        <v>71627.0</v>
      </c>
      <c r="C8137" s="1">
        <v>2181.0</v>
      </c>
      <c r="D8137" s="2" t="s">
        <v>25383</v>
      </c>
      <c r="E8137" s="1" t="s">
        <v>146</v>
      </c>
      <c r="F8137" s="1" t="s">
        <v>2879</v>
      </c>
      <c r="G8137" s="3" t="str">
        <f t="shared" si="1"/>
        <v>Karen Roberts</v>
      </c>
      <c r="H8137" s="3" t="str">
        <f t="shared" si="2"/>
        <v>KAREN ROBERTS</v>
      </c>
      <c r="J8137" s="1" t="s">
        <v>57</v>
      </c>
      <c r="K8137" s="1" t="s">
        <v>44</v>
      </c>
      <c r="L8137" s="1">
        <v>50.0</v>
      </c>
      <c r="M8137" s="1" t="s">
        <v>58</v>
      </c>
      <c r="N8137" s="1" t="s">
        <v>25375</v>
      </c>
      <c r="O8137" s="4">
        <v>44317.0</v>
      </c>
      <c r="P8137" s="4">
        <v>44223.0</v>
      </c>
      <c r="Q8137" s="1" t="s">
        <v>25609</v>
      </c>
      <c r="R8137" s="1" t="s">
        <v>31</v>
      </c>
      <c r="S8137" s="1" t="s">
        <v>32</v>
      </c>
      <c r="T8137" s="1">
        <v>75223.0</v>
      </c>
      <c r="U8137" s="1" t="s">
        <v>25610</v>
      </c>
    </row>
    <row r="8138">
      <c r="A8138" s="1" t="s">
        <v>25611</v>
      </c>
      <c r="B8138" s="1">
        <v>71628.0</v>
      </c>
      <c r="C8138" s="1">
        <v>2181.0</v>
      </c>
      <c r="D8138" s="2" t="s">
        <v>25383</v>
      </c>
      <c r="E8138" s="1" t="s">
        <v>140</v>
      </c>
      <c r="F8138" s="1" t="s">
        <v>25612</v>
      </c>
      <c r="G8138" s="3" t="str">
        <f t="shared" si="1"/>
        <v>Michael LoVuolo</v>
      </c>
      <c r="H8138" s="3" t="str">
        <f t="shared" si="2"/>
        <v>MICHAEL LOVUOLO</v>
      </c>
      <c r="J8138" s="1" t="s">
        <v>57</v>
      </c>
      <c r="K8138" s="1" t="s">
        <v>44</v>
      </c>
      <c r="L8138" s="1">
        <v>50.0</v>
      </c>
      <c r="M8138" s="1" t="s">
        <v>58</v>
      </c>
      <c r="N8138" s="1" t="s">
        <v>25375</v>
      </c>
      <c r="O8138" s="4">
        <v>44317.0</v>
      </c>
      <c r="P8138" s="4">
        <v>44225.0</v>
      </c>
      <c r="Q8138" s="1" t="s">
        <v>25613</v>
      </c>
      <c r="R8138" s="1" t="s">
        <v>31</v>
      </c>
      <c r="S8138" s="1" t="s">
        <v>32</v>
      </c>
      <c r="T8138" s="1">
        <v>75235.0</v>
      </c>
      <c r="U8138" s="1" t="s">
        <v>25614</v>
      </c>
    </row>
    <row r="8139">
      <c r="A8139" s="1" t="s">
        <v>25615</v>
      </c>
      <c r="B8139" s="1">
        <v>71631.0</v>
      </c>
      <c r="C8139" s="1">
        <v>2181.0</v>
      </c>
      <c r="D8139" s="2" t="s">
        <v>25383</v>
      </c>
      <c r="E8139" s="1" t="s">
        <v>3360</v>
      </c>
      <c r="F8139" s="1" t="s">
        <v>25616</v>
      </c>
      <c r="G8139" s="3" t="str">
        <f t="shared" si="1"/>
        <v>Cynthia Salzman Mondell</v>
      </c>
      <c r="H8139" s="3" t="str">
        <f t="shared" si="2"/>
        <v>CYNTHIA SALZMAN MONDELL</v>
      </c>
      <c r="J8139" s="1" t="s">
        <v>57</v>
      </c>
      <c r="K8139" s="1" t="s">
        <v>44</v>
      </c>
      <c r="L8139" s="1">
        <v>50.0</v>
      </c>
      <c r="M8139" s="1" t="s">
        <v>58</v>
      </c>
      <c r="N8139" s="1" t="s">
        <v>25375</v>
      </c>
      <c r="O8139" s="4">
        <v>44317.0</v>
      </c>
      <c r="P8139" s="4">
        <v>44231.0</v>
      </c>
      <c r="Q8139" s="1" t="s">
        <v>25617</v>
      </c>
      <c r="R8139" s="1" t="s">
        <v>31</v>
      </c>
      <c r="S8139" s="1" t="s">
        <v>32</v>
      </c>
      <c r="T8139" s="1">
        <v>75206.0</v>
      </c>
      <c r="U8139" s="1" t="s">
        <v>25618</v>
      </c>
    </row>
    <row r="8140">
      <c r="A8140" s="1" t="s">
        <v>25619</v>
      </c>
      <c r="B8140" s="1">
        <v>71640.0</v>
      </c>
      <c r="C8140" s="1">
        <v>2181.0</v>
      </c>
      <c r="D8140" s="2" t="s">
        <v>25383</v>
      </c>
      <c r="E8140" s="1" t="s">
        <v>9324</v>
      </c>
      <c r="F8140" s="1" t="s">
        <v>25137</v>
      </c>
      <c r="G8140" s="3" t="str">
        <f t="shared" si="1"/>
        <v>Victoria Fernandez</v>
      </c>
      <c r="H8140" s="3" t="str">
        <f t="shared" si="2"/>
        <v>VICTORIA FERNANDEZ</v>
      </c>
      <c r="J8140" s="1" t="s">
        <v>57</v>
      </c>
      <c r="K8140" s="1" t="s">
        <v>44</v>
      </c>
      <c r="L8140" s="1">
        <v>50.0</v>
      </c>
      <c r="M8140" s="1" t="s">
        <v>58</v>
      </c>
      <c r="N8140" s="1" t="s">
        <v>25375</v>
      </c>
      <c r="O8140" s="4">
        <v>44317.0</v>
      </c>
      <c r="P8140" s="4">
        <v>44235.0</v>
      </c>
      <c r="Q8140" s="1" t="s">
        <v>21668</v>
      </c>
      <c r="R8140" s="1" t="s">
        <v>31</v>
      </c>
      <c r="S8140" s="1" t="s">
        <v>32</v>
      </c>
      <c r="T8140" s="1">
        <v>75217.0</v>
      </c>
      <c r="U8140" s="1" t="s">
        <v>21676</v>
      </c>
    </row>
    <row r="8141">
      <c r="A8141" s="1" t="s">
        <v>25620</v>
      </c>
      <c r="B8141" s="1">
        <v>71643.0</v>
      </c>
      <c r="C8141" s="1">
        <v>2181.0</v>
      </c>
      <c r="D8141" s="2" t="s">
        <v>25383</v>
      </c>
      <c r="E8141" s="1" t="s">
        <v>24</v>
      </c>
      <c r="F8141" s="1" t="s">
        <v>25</v>
      </c>
      <c r="G8141" s="3" t="str">
        <f t="shared" si="1"/>
        <v>Adam Bazaldua</v>
      </c>
      <c r="H8141" s="3" t="str">
        <f t="shared" si="2"/>
        <v>ADAM BAZALDUA</v>
      </c>
      <c r="J8141" s="1" t="s">
        <v>57</v>
      </c>
      <c r="K8141" s="1" t="s">
        <v>44</v>
      </c>
      <c r="L8141" s="1">
        <v>50.0</v>
      </c>
      <c r="M8141" s="1" t="s">
        <v>58</v>
      </c>
      <c r="N8141" s="1" t="s">
        <v>25375</v>
      </c>
      <c r="O8141" s="4">
        <v>44317.0</v>
      </c>
      <c r="P8141" s="4">
        <v>44235.0</v>
      </c>
      <c r="Q8141" s="1" t="s">
        <v>22167</v>
      </c>
      <c r="R8141" s="1" t="s">
        <v>31</v>
      </c>
      <c r="S8141" s="1" t="s">
        <v>32</v>
      </c>
      <c r="T8141" s="1">
        <v>75227.0</v>
      </c>
      <c r="U8141" s="1" t="s">
        <v>23472</v>
      </c>
    </row>
    <row r="8142">
      <c r="A8142" s="1" t="s">
        <v>25621</v>
      </c>
      <c r="B8142" s="1">
        <v>71644.0</v>
      </c>
      <c r="C8142" s="1">
        <v>2181.0</v>
      </c>
      <c r="D8142" s="2" t="s">
        <v>25383</v>
      </c>
      <c r="E8142" s="1" t="s">
        <v>264</v>
      </c>
      <c r="F8142" s="1" t="s">
        <v>10467</v>
      </c>
      <c r="G8142" s="3" t="str">
        <f t="shared" si="1"/>
        <v>Soraya Santos</v>
      </c>
      <c r="H8142" s="3" t="str">
        <f t="shared" si="2"/>
        <v>SORAYA SANTOS</v>
      </c>
      <c r="J8142" s="1" t="s">
        <v>57</v>
      </c>
      <c r="K8142" s="1" t="s">
        <v>44</v>
      </c>
      <c r="L8142" s="1">
        <v>50.0</v>
      </c>
      <c r="M8142" s="1" t="s">
        <v>58</v>
      </c>
      <c r="N8142" s="1" t="s">
        <v>25375</v>
      </c>
      <c r="O8142" s="4">
        <v>44317.0</v>
      </c>
      <c r="P8142" s="4">
        <v>44235.0</v>
      </c>
      <c r="Q8142" s="1" t="s">
        <v>10468</v>
      </c>
      <c r="R8142" s="1" t="s">
        <v>31</v>
      </c>
      <c r="S8142" s="1" t="s">
        <v>32</v>
      </c>
      <c r="T8142" s="1">
        <v>75217.0</v>
      </c>
      <c r="U8142" s="1" t="s">
        <v>10469</v>
      </c>
    </row>
    <row r="8143">
      <c r="A8143" s="1" t="s">
        <v>25622</v>
      </c>
      <c r="B8143" s="1">
        <v>71646.0</v>
      </c>
      <c r="C8143" s="1">
        <v>2181.0</v>
      </c>
      <c r="D8143" s="2" t="s">
        <v>25383</v>
      </c>
      <c r="E8143" s="1" t="s">
        <v>13949</v>
      </c>
      <c r="F8143" s="1" t="s">
        <v>21823</v>
      </c>
      <c r="G8143" s="3" t="str">
        <f t="shared" si="1"/>
        <v>Alexandra Guio</v>
      </c>
      <c r="H8143" s="3" t="str">
        <f t="shared" si="2"/>
        <v>ALEXANDRA GUIO</v>
      </c>
      <c r="J8143" s="1" t="s">
        <v>57</v>
      </c>
      <c r="K8143" s="1" t="s">
        <v>44</v>
      </c>
      <c r="L8143" s="1">
        <v>50.0</v>
      </c>
      <c r="M8143" s="1" t="s">
        <v>58</v>
      </c>
      <c r="N8143" s="1" t="s">
        <v>25375</v>
      </c>
      <c r="O8143" s="4">
        <v>44317.0</v>
      </c>
      <c r="P8143" s="4">
        <v>44235.0</v>
      </c>
      <c r="Q8143" s="1" t="s">
        <v>25623</v>
      </c>
      <c r="R8143" s="1" t="s">
        <v>31</v>
      </c>
      <c r="S8143" s="1" t="s">
        <v>32</v>
      </c>
      <c r="T8143" s="1">
        <v>75218.0</v>
      </c>
      <c r="U8143" s="1" t="s">
        <v>25624</v>
      </c>
    </row>
    <row r="8144">
      <c r="A8144" s="1" t="s">
        <v>25625</v>
      </c>
      <c r="B8144" s="1">
        <v>71648.0</v>
      </c>
      <c r="C8144" s="1">
        <v>2181.0</v>
      </c>
      <c r="D8144" s="2" t="s">
        <v>25383</v>
      </c>
      <c r="E8144" s="1" t="s">
        <v>140</v>
      </c>
      <c r="F8144" s="1" t="s">
        <v>25626</v>
      </c>
      <c r="G8144" s="3" t="str">
        <f t="shared" si="1"/>
        <v>Michael Orozco</v>
      </c>
      <c r="H8144" s="3" t="str">
        <f t="shared" si="2"/>
        <v>MICHAEL OROZCO</v>
      </c>
      <c r="J8144" s="1" t="s">
        <v>57</v>
      </c>
      <c r="K8144" s="1" t="s">
        <v>44</v>
      </c>
      <c r="L8144" s="1">
        <v>50.0</v>
      </c>
      <c r="M8144" s="1" t="s">
        <v>58</v>
      </c>
      <c r="N8144" s="1" t="s">
        <v>25375</v>
      </c>
      <c r="O8144" s="4">
        <v>44317.0</v>
      </c>
      <c r="P8144" s="4">
        <v>44236.0</v>
      </c>
      <c r="Q8144" s="1" t="s">
        <v>25627</v>
      </c>
      <c r="R8144" s="1" t="s">
        <v>31</v>
      </c>
      <c r="S8144" s="1" t="s">
        <v>32</v>
      </c>
      <c r="T8144" s="1">
        <v>75237.0</v>
      </c>
      <c r="U8144" s="1" t="s">
        <v>25628</v>
      </c>
    </row>
    <row r="8145">
      <c r="A8145" s="1" t="s">
        <v>25629</v>
      </c>
      <c r="B8145" s="1">
        <v>71650.0</v>
      </c>
      <c r="C8145" s="1">
        <v>2181.0</v>
      </c>
      <c r="D8145" s="2" t="s">
        <v>25383</v>
      </c>
      <c r="E8145" s="1" t="s">
        <v>1723</v>
      </c>
      <c r="F8145" s="1" t="s">
        <v>21815</v>
      </c>
      <c r="G8145" s="3" t="str">
        <f t="shared" si="1"/>
        <v>Steven Aguirre</v>
      </c>
      <c r="H8145" s="3" t="str">
        <f t="shared" si="2"/>
        <v>STEVEN AGUIRRE</v>
      </c>
      <c r="J8145" s="1" t="s">
        <v>57</v>
      </c>
      <c r="K8145" s="1" t="s">
        <v>44</v>
      </c>
      <c r="L8145" s="1">
        <v>50.0</v>
      </c>
      <c r="M8145" s="1" t="s">
        <v>58</v>
      </c>
      <c r="N8145" s="1" t="s">
        <v>25375</v>
      </c>
      <c r="O8145" s="4">
        <v>44317.0</v>
      </c>
      <c r="P8145" s="4">
        <v>44237.0</v>
      </c>
      <c r="Q8145" s="1" t="s">
        <v>25630</v>
      </c>
      <c r="R8145" s="1" t="s">
        <v>913</v>
      </c>
      <c r="S8145" s="1" t="s">
        <v>32</v>
      </c>
      <c r="T8145" s="1">
        <v>76110.0</v>
      </c>
      <c r="U8145" s="1" t="s">
        <v>25631</v>
      </c>
    </row>
    <row r="8146">
      <c r="A8146" s="1" t="s">
        <v>25632</v>
      </c>
      <c r="B8146" s="1">
        <v>71654.0</v>
      </c>
      <c r="C8146" s="1">
        <v>2181.0</v>
      </c>
      <c r="D8146" s="2" t="s">
        <v>25383</v>
      </c>
      <c r="E8146" s="1" t="s">
        <v>2324</v>
      </c>
      <c r="F8146" s="1" t="s">
        <v>1563</v>
      </c>
      <c r="G8146" s="3" t="str">
        <f t="shared" si="1"/>
        <v>Ann Melton</v>
      </c>
      <c r="H8146" s="3" t="str">
        <f t="shared" si="2"/>
        <v>ANN MELTON</v>
      </c>
      <c r="J8146" s="1" t="s">
        <v>57</v>
      </c>
      <c r="K8146" s="1" t="s">
        <v>44</v>
      </c>
      <c r="L8146" s="1">
        <v>50.0</v>
      </c>
      <c r="M8146" s="1" t="s">
        <v>58</v>
      </c>
      <c r="N8146" s="1" t="s">
        <v>25375</v>
      </c>
      <c r="O8146" s="4">
        <v>44317.0</v>
      </c>
      <c r="P8146" s="4">
        <v>44239.0</v>
      </c>
      <c r="Q8146" s="1" t="s">
        <v>25633</v>
      </c>
      <c r="R8146" s="1" t="s">
        <v>31</v>
      </c>
      <c r="S8146" s="1" t="s">
        <v>32</v>
      </c>
      <c r="T8146" s="1">
        <v>75223.0</v>
      </c>
      <c r="U8146" s="1" t="s">
        <v>25634</v>
      </c>
    </row>
    <row r="8147">
      <c r="A8147" s="1" t="s">
        <v>25635</v>
      </c>
      <c r="B8147" s="1">
        <v>71655.0</v>
      </c>
      <c r="C8147" s="1">
        <v>2181.0</v>
      </c>
      <c r="D8147" s="2" t="s">
        <v>25383</v>
      </c>
      <c r="E8147" s="1" t="s">
        <v>921</v>
      </c>
      <c r="F8147" s="1" t="s">
        <v>21496</v>
      </c>
      <c r="G8147" s="3" t="str">
        <f t="shared" si="1"/>
        <v>David Sanchez</v>
      </c>
      <c r="H8147" s="3" t="str">
        <f t="shared" si="2"/>
        <v>DAVID SANCHEZ</v>
      </c>
      <c r="J8147" s="1" t="s">
        <v>57</v>
      </c>
      <c r="K8147" s="1" t="s">
        <v>44</v>
      </c>
      <c r="L8147" s="1">
        <v>50.0</v>
      </c>
      <c r="M8147" s="1" t="s">
        <v>58</v>
      </c>
      <c r="N8147" s="1" t="s">
        <v>25375</v>
      </c>
      <c r="O8147" s="4">
        <v>44317.0</v>
      </c>
      <c r="P8147" s="4">
        <v>44239.0</v>
      </c>
      <c r="Q8147" s="1" t="s">
        <v>25217</v>
      </c>
      <c r="R8147" s="1" t="s">
        <v>14651</v>
      </c>
      <c r="S8147" s="1" t="s">
        <v>32</v>
      </c>
      <c r="T8147" s="1">
        <v>78526.0</v>
      </c>
      <c r="U8147" s="1" t="s">
        <v>25218</v>
      </c>
    </row>
    <row r="8148">
      <c r="A8148" s="1" t="s">
        <v>25636</v>
      </c>
      <c r="B8148" s="1">
        <v>71673.0</v>
      </c>
      <c r="C8148" s="1">
        <v>2181.0</v>
      </c>
      <c r="D8148" s="2" t="s">
        <v>25383</v>
      </c>
      <c r="E8148" s="1" t="s">
        <v>167</v>
      </c>
      <c r="F8148" s="1" t="s">
        <v>168</v>
      </c>
      <c r="G8148" s="3" t="str">
        <f t="shared" si="1"/>
        <v>Chris Leal</v>
      </c>
      <c r="H8148" s="3" t="str">
        <f t="shared" si="2"/>
        <v>CHRIS LEAL</v>
      </c>
      <c r="J8148" s="1" t="s">
        <v>57</v>
      </c>
      <c r="K8148" s="1" t="s">
        <v>44</v>
      </c>
      <c r="L8148" s="1">
        <v>50.0</v>
      </c>
      <c r="M8148" s="1" t="s">
        <v>58</v>
      </c>
      <c r="N8148" s="1" t="s">
        <v>25375</v>
      </c>
      <c r="O8148" s="4">
        <v>44317.0</v>
      </c>
      <c r="P8148" s="4">
        <v>44252.0</v>
      </c>
      <c r="Q8148" s="1" t="s">
        <v>25637</v>
      </c>
      <c r="R8148" s="1" t="s">
        <v>31</v>
      </c>
      <c r="S8148" s="1" t="s">
        <v>32</v>
      </c>
      <c r="T8148" s="1">
        <v>75202.0</v>
      </c>
      <c r="U8148" s="1" t="s">
        <v>25638</v>
      </c>
    </row>
    <row r="8149">
      <c r="A8149" s="1" t="s">
        <v>25639</v>
      </c>
      <c r="B8149" s="1">
        <v>71674.0</v>
      </c>
      <c r="C8149" s="1">
        <v>2181.0</v>
      </c>
      <c r="D8149" s="2" t="s">
        <v>25383</v>
      </c>
      <c r="E8149" s="1" t="s">
        <v>140</v>
      </c>
      <c r="F8149" s="1" t="s">
        <v>25612</v>
      </c>
      <c r="G8149" s="3" t="str">
        <f t="shared" si="1"/>
        <v>Michael LoVuolo</v>
      </c>
      <c r="H8149" s="3" t="str">
        <f t="shared" si="2"/>
        <v>MICHAEL LOVUOLO</v>
      </c>
      <c r="J8149" s="1" t="s">
        <v>57</v>
      </c>
      <c r="K8149" s="1" t="s">
        <v>44</v>
      </c>
      <c r="L8149" s="1">
        <v>50.0</v>
      </c>
      <c r="M8149" s="1" t="s">
        <v>58</v>
      </c>
      <c r="N8149" s="1" t="s">
        <v>25375</v>
      </c>
      <c r="O8149" s="4">
        <v>44317.0</v>
      </c>
      <c r="P8149" s="4">
        <v>44254.0</v>
      </c>
      <c r="Q8149" s="1" t="s">
        <v>25613</v>
      </c>
      <c r="R8149" s="1" t="s">
        <v>31</v>
      </c>
      <c r="S8149" s="1" t="s">
        <v>32</v>
      </c>
      <c r="T8149" s="1">
        <v>75235.0</v>
      </c>
      <c r="U8149" s="1" t="s">
        <v>25614</v>
      </c>
    </row>
    <row r="8150">
      <c r="A8150" s="1" t="s">
        <v>25640</v>
      </c>
      <c r="B8150" s="1">
        <v>71676.0</v>
      </c>
      <c r="C8150" s="1">
        <v>2181.0</v>
      </c>
      <c r="D8150" s="2" t="s">
        <v>25383</v>
      </c>
      <c r="E8150" s="1" t="s">
        <v>350</v>
      </c>
      <c r="F8150" s="1" t="s">
        <v>244</v>
      </c>
      <c r="G8150" s="3" t="str">
        <f t="shared" si="1"/>
        <v>Issac Faz</v>
      </c>
      <c r="H8150" s="3" t="str">
        <f t="shared" si="2"/>
        <v>ISSAC FAZ</v>
      </c>
      <c r="J8150" s="1" t="s">
        <v>57</v>
      </c>
      <c r="K8150" s="1" t="s">
        <v>44</v>
      </c>
      <c r="L8150" s="1">
        <v>50.0</v>
      </c>
      <c r="M8150" s="1" t="s">
        <v>58</v>
      </c>
      <c r="N8150" s="1" t="s">
        <v>25375</v>
      </c>
      <c r="O8150" s="4">
        <v>44317.0</v>
      </c>
      <c r="P8150" s="4">
        <v>44259.0</v>
      </c>
      <c r="Q8150" s="1" t="s">
        <v>19710</v>
      </c>
      <c r="R8150" s="1" t="s">
        <v>31</v>
      </c>
      <c r="S8150" s="1" t="s">
        <v>32</v>
      </c>
      <c r="T8150" s="1">
        <v>75208.0</v>
      </c>
      <c r="U8150" s="1" t="s">
        <v>19711</v>
      </c>
    </row>
    <row r="8151">
      <c r="A8151" s="1" t="s">
        <v>25641</v>
      </c>
      <c r="B8151" s="1">
        <v>71678.0</v>
      </c>
      <c r="C8151" s="1">
        <v>2181.0</v>
      </c>
      <c r="D8151" s="2" t="s">
        <v>25383</v>
      </c>
      <c r="E8151" s="1" t="s">
        <v>487</v>
      </c>
      <c r="F8151" s="1" t="s">
        <v>25642</v>
      </c>
      <c r="G8151" s="3" t="str">
        <f t="shared" si="1"/>
        <v>Barbara Brooslin</v>
      </c>
      <c r="H8151" s="3" t="str">
        <f t="shared" si="2"/>
        <v>BARBARA BROOSLIN</v>
      </c>
      <c r="J8151" s="1" t="s">
        <v>57</v>
      </c>
      <c r="K8151" s="1" t="s">
        <v>44</v>
      </c>
      <c r="L8151" s="1">
        <v>50.0</v>
      </c>
      <c r="M8151" s="1" t="s">
        <v>58</v>
      </c>
      <c r="N8151" s="1" t="s">
        <v>25375</v>
      </c>
      <c r="O8151" s="4">
        <v>44317.0</v>
      </c>
      <c r="P8151" s="4">
        <v>44261.0</v>
      </c>
      <c r="Q8151" s="1" t="s">
        <v>23241</v>
      </c>
      <c r="R8151" s="1" t="s">
        <v>31</v>
      </c>
      <c r="S8151" s="1" t="s">
        <v>32</v>
      </c>
      <c r="T8151" s="1">
        <v>75201.0</v>
      </c>
      <c r="U8151" s="1" t="s">
        <v>23242</v>
      </c>
    </row>
    <row r="8152">
      <c r="A8152" s="1" t="s">
        <v>25643</v>
      </c>
      <c r="B8152" s="1">
        <v>71695.0</v>
      </c>
      <c r="C8152" s="1">
        <v>2181.0</v>
      </c>
      <c r="D8152" s="2" t="s">
        <v>25383</v>
      </c>
      <c r="E8152" s="1" t="s">
        <v>25644</v>
      </c>
      <c r="F8152" s="1" t="s">
        <v>5287</v>
      </c>
      <c r="G8152" s="3" t="str">
        <f t="shared" si="1"/>
        <v>Demondre Montgomery</v>
      </c>
      <c r="H8152" s="3" t="str">
        <f t="shared" si="2"/>
        <v>DEMONDRE MONTGOMERY</v>
      </c>
      <c r="J8152" s="1" t="s">
        <v>57</v>
      </c>
      <c r="K8152" s="1" t="s">
        <v>44</v>
      </c>
      <c r="L8152" s="1">
        <v>50.0</v>
      </c>
      <c r="M8152" s="1" t="s">
        <v>58</v>
      </c>
      <c r="N8152" s="1" t="s">
        <v>25375</v>
      </c>
      <c r="O8152" s="4">
        <v>44317.0</v>
      </c>
      <c r="P8152" s="4">
        <v>44251.0</v>
      </c>
      <c r="Q8152" s="1" t="s">
        <v>25645</v>
      </c>
      <c r="R8152" s="1" t="s">
        <v>3929</v>
      </c>
      <c r="S8152" s="1" t="s">
        <v>32</v>
      </c>
      <c r="T8152" s="1">
        <v>75234.0</v>
      </c>
      <c r="U8152" s="1" t="s">
        <v>25646</v>
      </c>
    </row>
    <row r="8153">
      <c r="A8153" s="1" t="s">
        <v>25647</v>
      </c>
      <c r="B8153" s="1">
        <v>73769.0</v>
      </c>
      <c r="C8153" s="1">
        <v>2250.0</v>
      </c>
      <c r="D8153" s="2" t="s">
        <v>25387</v>
      </c>
      <c r="E8153" s="1" t="s">
        <v>25648</v>
      </c>
      <c r="F8153" s="1" t="s">
        <v>1226</v>
      </c>
      <c r="G8153" s="3" t="str">
        <f t="shared" si="1"/>
        <v>Jaine Medrano</v>
      </c>
      <c r="H8153" s="3" t="str">
        <f t="shared" si="2"/>
        <v>JAINE MEDRANO</v>
      </c>
      <c r="J8153" s="1" t="s">
        <v>57</v>
      </c>
      <c r="K8153" s="1" t="s">
        <v>47</v>
      </c>
      <c r="L8153" s="1">
        <v>50.0</v>
      </c>
      <c r="M8153" s="1" t="s">
        <v>58</v>
      </c>
      <c r="N8153" s="1" t="s">
        <v>25375</v>
      </c>
      <c r="O8153" s="4">
        <v>44317.0</v>
      </c>
      <c r="P8153" s="4">
        <v>44303.0</v>
      </c>
      <c r="Q8153" s="1" t="s">
        <v>25649</v>
      </c>
      <c r="R8153" s="1" t="s">
        <v>31</v>
      </c>
      <c r="S8153" s="1" t="s">
        <v>32</v>
      </c>
      <c r="T8153" s="1">
        <v>75219.0</v>
      </c>
      <c r="U8153" s="1" t="s">
        <v>25650</v>
      </c>
    </row>
    <row r="8154">
      <c r="A8154" s="1" t="s">
        <v>25651</v>
      </c>
      <c r="B8154" s="1">
        <v>73799.0</v>
      </c>
      <c r="C8154" s="1">
        <v>2250.0</v>
      </c>
      <c r="D8154" s="2" t="s">
        <v>25387</v>
      </c>
      <c r="E8154" s="1" t="s">
        <v>25652</v>
      </c>
      <c r="F8154" s="1" t="s">
        <v>25653</v>
      </c>
      <c r="G8154" s="3" t="str">
        <f t="shared" si="1"/>
        <v>Chrystin Pleasants</v>
      </c>
      <c r="H8154" s="3" t="str">
        <f t="shared" si="2"/>
        <v>CHRYSTIN PLEASANTS</v>
      </c>
      <c r="J8154" s="1" t="s">
        <v>57</v>
      </c>
      <c r="K8154" s="1" t="s">
        <v>47</v>
      </c>
      <c r="L8154" s="1">
        <v>50.0</v>
      </c>
      <c r="M8154" s="1" t="s">
        <v>58</v>
      </c>
      <c r="N8154" s="1" t="s">
        <v>25375</v>
      </c>
      <c r="O8154" s="4">
        <v>44317.0</v>
      </c>
      <c r="P8154" s="4">
        <v>44287.0</v>
      </c>
      <c r="Q8154" s="1" t="s">
        <v>25654</v>
      </c>
      <c r="R8154" s="1" t="s">
        <v>31</v>
      </c>
      <c r="S8154" s="1" t="s">
        <v>32</v>
      </c>
      <c r="T8154" s="1">
        <v>75214.0</v>
      </c>
      <c r="U8154" s="1" t="s">
        <v>25655</v>
      </c>
    </row>
    <row r="8155">
      <c r="A8155" s="1" t="s">
        <v>25656</v>
      </c>
      <c r="B8155" s="1">
        <v>73805.0</v>
      </c>
      <c r="C8155" s="1">
        <v>2250.0</v>
      </c>
      <c r="D8155" s="2" t="s">
        <v>25387</v>
      </c>
      <c r="G8155" s="3" t="str">
        <f t="shared" si="1"/>
        <v> </v>
      </c>
      <c r="H8155" s="3" t="str">
        <f t="shared" si="2"/>
        <v> </v>
      </c>
      <c r="I8155" s="1" t="s">
        <v>25657</v>
      </c>
      <c r="J8155" s="1" t="s">
        <v>57</v>
      </c>
      <c r="K8155" s="1" t="s">
        <v>47</v>
      </c>
      <c r="L8155" s="1">
        <v>50.0</v>
      </c>
      <c r="M8155" s="1" t="s">
        <v>58</v>
      </c>
      <c r="N8155" s="1" t="s">
        <v>25375</v>
      </c>
      <c r="O8155" s="4">
        <v>44317.0</v>
      </c>
      <c r="P8155" s="4">
        <v>44278.0</v>
      </c>
      <c r="Q8155" s="1" t="s">
        <v>25658</v>
      </c>
      <c r="R8155" s="1" t="s">
        <v>31</v>
      </c>
      <c r="S8155" s="1" t="s">
        <v>32</v>
      </c>
      <c r="T8155" s="1">
        <v>75287.0</v>
      </c>
      <c r="U8155" s="1" t="s">
        <v>25659</v>
      </c>
    </row>
    <row r="8156">
      <c r="A8156" s="1" t="s">
        <v>25660</v>
      </c>
      <c r="B8156" s="1">
        <v>73829.0</v>
      </c>
      <c r="C8156" s="1">
        <v>2250.0</v>
      </c>
      <c r="D8156" s="2" t="s">
        <v>25387</v>
      </c>
      <c r="E8156" s="1" t="s">
        <v>275</v>
      </c>
      <c r="F8156" s="1" t="s">
        <v>276</v>
      </c>
      <c r="G8156" s="3" t="str">
        <f t="shared" si="1"/>
        <v>Brennan Greef</v>
      </c>
      <c r="H8156" s="3" t="str">
        <f t="shared" si="2"/>
        <v>BRENNAN GREEF</v>
      </c>
      <c r="J8156" s="1" t="s">
        <v>57</v>
      </c>
      <c r="K8156" s="1" t="s">
        <v>47</v>
      </c>
      <c r="L8156" s="1">
        <v>50.0</v>
      </c>
      <c r="M8156" s="1" t="s">
        <v>58</v>
      </c>
      <c r="N8156" s="1" t="s">
        <v>25375</v>
      </c>
      <c r="O8156" s="4">
        <v>44317.0</v>
      </c>
      <c r="P8156" s="4">
        <v>44289.0</v>
      </c>
      <c r="Q8156" s="1" t="s">
        <v>25661</v>
      </c>
      <c r="R8156" s="1" t="s">
        <v>31</v>
      </c>
      <c r="S8156" s="1" t="s">
        <v>32</v>
      </c>
      <c r="T8156" s="1">
        <v>75214.0</v>
      </c>
      <c r="U8156" s="1" t="s">
        <v>25662</v>
      </c>
    </row>
    <row r="8157">
      <c r="A8157" s="1" t="s">
        <v>25663</v>
      </c>
      <c r="B8157" s="1">
        <v>73830.0</v>
      </c>
      <c r="C8157" s="1">
        <v>2250.0</v>
      </c>
      <c r="D8157" s="2" t="s">
        <v>25387</v>
      </c>
      <c r="E8157" s="1" t="s">
        <v>264</v>
      </c>
      <c r="F8157" s="1" t="s">
        <v>10467</v>
      </c>
      <c r="G8157" s="3" t="str">
        <f t="shared" si="1"/>
        <v>Soraya Santos</v>
      </c>
      <c r="H8157" s="3" t="str">
        <f t="shared" si="2"/>
        <v>SORAYA SANTOS</v>
      </c>
      <c r="J8157" s="1" t="s">
        <v>57</v>
      </c>
      <c r="K8157" s="1" t="s">
        <v>47</v>
      </c>
      <c r="L8157" s="1">
        <v>50.0</v>
      </c>
      <c r="M8157" s="1" t="s">
        <v>58</v>
      </c>
      <c r="N8157" s="1" t="s">
        <v>25375</v>
      </c>
      <c r="O8157" s="4">
        <v>44317.0</v>
      </c>
      <c r="P8157" s="4">
        <v>44289.0</v>
      </c>
      <c r="Q8157" s="1" t="s">
        <v>21902</v>
      </c>
      <c r="R8157" s="1" t="s">
        <v>31</v>
      </c>
      <c r="S8157" s="1" t="s">
        <v>32</v>
      </c>
      <c r="T8157" s="1">
        <v>75217.0</v>
      </c>
      <c r="U8157" s="1" t="s">
        <v>21903</v>
      </c>
    </row>
    <row r="8158">
      <c r="A8158" s="1" t="s">
        <v>25664</v>
      </c>
      <c r="B8158" s="1">
        <v>73835.0</v>
      </c>
      <c r="C8158" s="1">
        <v>2250.0</v>
      </c>
      <c r="D8158" s="2" t="s">
        <v>25387</v>
      </c>
      <c r="E8158" s="1" t="s">
        <v>930</v>
      </c>
      <c r="F8158" s="1" t="s">
        <v>17936</v>
      </c>
      <c r="G8158" s="3" t="str">
        <f t="shared" si="1"/>
        <v>Stephanie Robinson</v>
      </c>
      <c r="H8158" s="3" t="str">
        <f t="shared" si="2"/>
        <v>STEPHANIE ROBINSON</v>
      </c>
      <c r="J8158" s="1" t="s">
        <v>57</v>
      </c>
      <c r="K8158" s="1" t="s">
        <v>47</v>
      </c>
      <c r="L8158" s="1">
        <v>50.0</v>
      </c>
      <c r="M8158" s="1" t="s">
        <v>58</v>
      </c>
      <c r="N8158" s="1" t="s">
        <v>25375</v>
      </c>
      <c r="O8158" s="4">
        <v>44317.0</v>
      </c>
      <c r="P8158" s="4">
        <v>44293.0</v>
      </c>
      <c r="Q8158" s="1" t="s">
        <v>25665</v>
      </c>
      <c r="R8158" s="1" t="s">
        <v>31</v>
      </c>
      <c r="S8158" s="1" t="s">
        <v>32</v>
      </c>
      <c r="T8158" s="1">
        <v>75215.0</v>
      </c>
      <c r="U8158" s="1" t="s">
        <v>25666</v>
      </c>
    </row>
    <row r="8159">
      <c r="A8159" s="1" t="s">
        <v>25667</v>
      </c>
      <c r="B8159" s="1">
        <v>73841.0</v>
      </c>
      <c r="C8159" s="1">
        <v>2250.0</v>
      </c>
      <c r="D8159" s="2" t="s">
        <v>25387</v>
      </c>
      <c r="E8159" s="1" t="s">
        <v>10084</v>
      </c>
      <c r="F8159" s="1" t="s">
        <v>25668</v>
      </c>
      <c r="G8159" s="3" t="str">
        <f t="shared" si="1"/>
        <v>Kendall Hasse</v>
      </c>
      <c r="H8159" s="3" t="str">
        <f t="shared" si="2"/>
        <v>KENDALL HASSE</v>
      </c>
      <c r="J8159" s="1" t="s">
        <v>57</v>
      </c>
      <c r="K8159" s="1" t="s">
        <v>47</v>
      </c>
      <c r="L8159" s="1">
        <v>50.0</v>
      </c>
      <c r="M8159" s="1" t="s">
        <v>58</v>
      </c>
      <c r="N8159" s="1" t="s">
        <v>25375</v>
      </c>
      <c r="O8159" s="4">
        <v>44317.0</v>
      </c>
      <c r="P8159" s="4">
        <v>44302.0</v>
      </c>
      <c r="Q8159" s="1" t="s">
        <v>25669</v>
      </c>
      <c r="R8159" s="1" t="s">
        <v>31</v>
      </c>
      <c r="S8159" s="1" t="s">
        <v>32</v>
      </c>
      <c r="T8159" s="1">
        <v>75231.0</v>
      </c>
      <c r="U8159" s="1" t="s">
        <v>25670</v>
      </c>
    </row>
    <row r="8160">
      <c r="A8160" s="1" t="s">
        <v>25671</v>
      </c>
      <c r="B8160" s="1">
        <v>73845.0</v>
      </c>
      <c r="C8160" s="1">
        <v>2250.0</v>
      </c>
      <c r="D8160" s="2" t="s">
        <v>25387</v>
      </c>
      <c r="E8160" s="1" t="s">
        <v>25652</v>
      </c>
      <c r="F8160" s="1" t="s">
        <v>25653</v>
      </c>
      <c r="G8160" s="3" t="str">
        <f t="shared" si="1"/>
        <v>Chrystin Pleasants</v>
      </c>
      <c r="H8160" s="3" t="str">
        <f t="shared" si="2"/>
        <v>CHRYSTIN PLEASANTS</v>
      </c>
      <c r="J8160" s="1" t="s">
        <v>57</v>
      </c>
      <c r="K8160" s="1" t="s">
        <v>47</v>
      </c>
      <c r="L8160" s="1">
        <v>50.0</v>
      </c>
      <c r="M8160" s="1" t="s">
        <v>58</v>
      </c>
      <c r="N8160" s="1" t="s">
        <v>25375</v>
      </c>
      <c r="O8160" s="4">
        <v>44317.0</v>
      </c>
      <c r="P8160" s="4">
        <v>44304.0</v>
      </c>
      <c r="Q8160" s="1" t="s">
        <v>25654</v>
      </c>
      <c r="R8160" s="1" t="s">
        <v>31</v>
      </c>
      <c r="S8160" s="1" t="s">
        <v>32</v>
      </c>
      <c r="T8160" s="1">
        <v>75214.0</v>
      </c>
      <c r="U8160" s="1" t="s">
        <v>25655</v>
      </c>
    </row>
    <row r="8161">
      <c r="A8161" s="1" t="s">
        <v>25672</v>
      </c>
      <c r="B8161" s="1">
        <v>73848.0</v>
      </c>
      <c r="C8161" s="1">
        <v>2250.0</v>
      </c>
      <c r="D8161" s="2" t="s">
        <v>25387</v>
      </c>
      <c r="E8161" s="1" t="s">
        <v>2161</v>
      </c>
      <c r="F8161" s="1" t="s">
        <v>311</v>
      </c>
      <c r="G8161" s="3" t="str">
        <f t="shared" si="1"/>
        <v>Samuel Wenning</v>
      </c>
      <c r="H8161" s="3" t="str">
        <f t="shared" si="2"/>
        <v>SAMUEL WENNING</v>
      </c>
      <c r="J8161" s="1" t="s">
        <v>57</v>
      </c>
      <c r="K8161" s="1" t="s">
        <v>47</v>
      </c>
      <c r="L8161" s="1">
        <v>50.0</v>
      </c>
      <c r="M8161" s="1" t="s">
        <v>58</v>
      </c>
      <c r="N8161" s="1" t="s">
        <v>25375</v>
      </c>
      <c r="O8161" s="4">
        <v>44317.0</v>
      </c>
      <c r="P8161" s="4">
        <v>44306.0</v>
      </c>
      <c r="Q8161" s="1" t="s">
        <v>25673</v>
      </c>
      <c r="R8161" s="1" t="s">
        <v>31</v>
      </c>
      <c r="S8161" s="1" t="s">
        <v>32</v>
      </c>
      <c r="T8161" s="1">
        <v>75235.0</v>
      </c>
      <c r="U8161" s="1" t="s">
        <v>25674</v>
      </c>
    </row>
    <row r="8162">
      <c r="A8162" s="1" t="s">
        <v>25675</v>
      </c>
      <c r="B8162" s="1">
        <v>73849.0</v>
      </c>
      <c r="C8162" s="1">
        <v>2250.0</v>
      </c>
      <c r="D8162" s="2" t="s">
        <v>25387</v>
      </c>
      <c r="E8162" s="1" t="s">
        <v>8017</v>
      </c>
      <c r="F8162" s="1" t="s">
        <v>8632</v>
      </c>
      <c r="G8162" s="3" t="str">
        <f t="shared" si="1"/>
        <v>Sarah Mendoza</v>
      </c>
      <c r="H8162" s="3" t="str">
        <f t="shared" si="2"/>
        <v>SARAH MENDOZA</v>
      </c>
      <c r="J8162" s="1" t="s">
        <v>57</v>
      </c>
      <c r="K8162" s="1" t="s">
        <v>47</v>
      </c>
      <c r="L8162" s="1">
        <v>50.0</v>
      </c>
      <c r="M8162" s="1" t="s">
        <v>58</v>
      </c>
      <c r="N8162" s="1" t="s">
        <v>25375</v>
      </c>
      <c r="O8162" s="4">
        <v>44317.0</v>
      </c>
      <c r="P8162" s="4">
        <v>44306.0</v>
      </c>
      <c r="Q8162" s="1" t="s">
        <v>25676</v>
      </c>
      <c r="R8162" s="1" t="s">
        <v>31</v>
      </c>
      <c r="S8162" s="1" t="s">
        <v>32</v>
      </c>
      <c r="T8162" s="1">
        <v>75223.0</v>
      </c>
      <c r="U8162" s="1" t="s">
        <v>25677</v>
      </c>
    </row>
    <row r="8163">
      <c r="A8163" s="1" t="s">
        <v>25678</v>
      </c>
      <c r="B8163" s="1">
        <v>77181.0</v>
      </c>
      <c r="C8163" s="1">
        <v>2290.0</v>
      </c>
      <c r="D8163" s="2" t="s">
        <v>25390</v>
      </c>
      <c r="E8163" s="1" t="s">
        <v>354</v>
      </c>
      <c r="F8163" s="1" t="s">
        <v>355</v>
      </c>
      <c r="G8163" s="3" t="str">
        <f t="shared" si="1"/>
        <v>Richard Schumacher</v>
      </c>
      <c r="H8163" s="3" t="str">
        <f t="shared" si="2"/>
        <v>RICHARD SCHUMACHER</v>
      </c>
      <c r="J8163" s="1" t="s">
        <v>57</v>
      </c>
      <c r="K8163" s="1" t="s">
        <v>50</v>
      </c>
      <c r="L8163" s="1">
        <v>50.0</v>
      </c>
      <c r="M8163" s="1" t="s">
        <v>58</v>
      </c>
      <c r="N8163" s="1" t="s">
        <v>25375</v>
      </c>
      <c r="O8163" s="4">
        <v>44352.0</v>
      </c>
      <c r="P8163" s="4">
        <v>44319.0</v>
      </c>
      <c r="Q8163" s="1" t="s">
        <v>356</v>
      </c>
      <c r="R8163" s="1" t="s">
        <v>357</v>
      </c>
      <c r="S8163" s="1" t="s">
        <v>32</v>
      </c>
      <c r="T8163" s="1">
        <v>75083.0</v>
      </c>
      <c r="U8163" s="1" t="s">
        <v>358</v>
      </c>
    </row>
    <row r="8164">
      <c r="A8164" s="1" t="s">
        <v>25679</v>
      </c>
      <c r="B8164" s="1">
        <v>77048.0</v>
      </c>
      <c r="C8164" s="1">
        <v>2290.0</v>
      </c>
      <c r="D8164" s="2" t="s">
        <v>25390</v>
      </c>
      <c r="E8164" s="1" t="s">
        <v>365</v>
      </c>
      <c r="F8164" s="1" t="s">
        <v>366</v>
      </c>
      <c r="G8164" s="3" t="str">
        <f t="shared" si="1"/>
        <v>Eric Dominguez</v>
      </c>
      <c r="H8164" s="3" t="str">
        <f t="shared" si="2"/>
        <v>ERIC DOMINGUEZ</v>
      </c>
      <c r="J8164" s="1" t="s">
        <v>57</v>
      </c>
      <c r="K8164" s="1" t="s">
        <v>50</v>
      </c>
      <c r="L8164" s="1">
        <v>50.0</v>
      </c>
      <c r="M8164" s="1" t="s">
        <v>58</v>
      </c>
      <c r="N8164" s="1" t="s">
        <v>25375</v>
      </c>
      <c r="O8164" s="4">
        <v>44352.0</v>
      </c>
      <c r="P8164" s="4">
        <v>44314.0</v>
      </c>
      <c r="Q8164" s="1" t="s">
        <v>21785</v>
      </c>
      <c r="R8164" s="1" t="s">
        <v>368</v>
      </c>
      <c r="S8164" s="1" t="s">
        <v>32</v>
      </c>
      <c r="T8164" s="1">
        <v>75061.0</v>
      </c>
      <c r="U8164" s="1" t="s">
        <v>21786</v>
      </c>
    </row>
    <row r="8165">
      <c r="A8165" s="1" t="s">
        <v>25680</v>
      </c>
      <c r="B8165" s="1">
        <v>77163.0</v>
      </c>
      <c r="C8165" s="1">
        <v>2290.0</v>
      </c>
      <c r="D8165" s="2" t="s">
        <v>25390</v>
      </c>
      <c r="E8165" s="1" t="s">
        <v>20896</v>
      </c>
      <c r="F8165" s="1" t="s">
        <v>25681</v>
      </c>
      <c r="G8165" s="3" t="str">
        <f t="shared" si="1"/>
        <v>Jeffery Pharr</v>
      </c>
      <c r="H8165" s="3" t="str">
        <f t="shared" si="2"/>
        <v>JEFFERY PHARR</v>
      </c>
      <c r="J8165" s="1" t="s">
        <v>57</v>
      </c>
      <c r="K8165" s="1" t="s">
        <v>50</v>
      </c>
      <c r="L8165" s="1">
        <v>50.0</v>
      </c>
      <c r="M8165" s="1" t="s">
        <v>58</v>
      </c>
      <c r="N8165" s="1" t="s">
        <v>25375</v>
      </c>
      <c r="O8165" s="4">
        <v>44352.0</v>
      </c>
      <c r="P8165" s="4">
        <v>44320.0</v>
      </c>
      <c r="Q8165" s="1" t="s">
        <v>25682</v>
      </c>
      <c r="R8165" s="1" t="s">
        <v>31</v>
      </c>
      <c r="S8165" s="1" t="s">
        <v>32</v>
      </c>
      <c r="T8165" s="1">
        <v>75220.0</v>
      </c>
      <c r="U8165" s="1" t="s">
        <v>25683</v>
      </c>
    </row>
    <row r="8166">
      <c r="A8166" s="1" t="s">
        <v>25684</v>
      </c>
      <c r="B8166" s="1">
        <v>77187.0</v>
      </c>
      <c r="C8166" s="1">
        <v>2290.0</v>
      </c>
      <c r="D8166" s="2" t="s">
        <v>25390</v>
      </c>
      <c r="E8166" s="1" t="s">
        <v>146</v>
      </c>
      <c r="F8166" s="1" t="s">
        <v>2879</v>
      </c>
      <c r="G8166" s="3" t="str">
        <f t="shared" si="1"/>
        <v>Karen Roberts</v>
      </c>
      <c r="H8166" s="3" t="str">
        <f t="shared" si="2"/>
        <v>KAREN ROBERTS</v>
      </c>
      <c r="J8166" s="1" t="s">
        <v>57</v>
      </c>
      <c r="K8166" s="1" t="s">
        <v>50</v>
      </c>
      <c r="L8166" s="1">
        <v>50.0</v>
      </c>
      <c r="M8166" s="1" t="s">
        <v>58</v>
      </c>
      <c r="N8166" s="1" t="s">
        <v>25375</v>
      </c>
      <c r="O8166" s="4">
        <v>44352.0</v>
      </c>
      <c r="P8166" s="4">
        <v>44328.0</v>
      </c>
      <c r="Q8166" s="1" t="s">
        <v>25685</v>
      </c>
      <c r="R8166" s="1" t="s">
        <v>31</v>
      </c>
      <c r="S8166" s="1" t="s">
        <v>32</v>
      </c>
      <c r="T8166" s="1">
        <v>75223.0</v>
      </c>
      <c r="U8166" s="1" t="s">
        <v>25686</v>
      </c>
    </row>
    <row r="8167">
      <c r="A8167" s="1" t="s">
        <v>25687</v>
      </c>
      <c r="B8167" s="1">
        <v>77172.0</v>
      </c>
      <c r="C8167" s="1">
        <v>2290.0</v>
      </c>
      <c r="D8167" s="2" t="s">
        <v>25390</v>
      </c>
      <c r="E8167" s="1" t="s">
        <v>3065</v>
      </c>
      <c r="F8167" s="1" t="s">
        <v>25508</v>
      </c>
      <c r="G8167" s="3" t="str">
        <f t="shared" si="1"/>
        <v>Donald Maison Jr.</v>
      </c>
      <c r="H8167" s="3" t="str">
        <f t="shared" si="2"/>
        <v>DONALD MAISON JR.</v>
      </c>
      <c r="J8167" s="1" t="s">
        <v>57</v>
      </c>
      <c r="K8167" s="1" t="s">
        <v>50</v>
      </c>
      <c r="L8167" s="1">
        <v>50.0</v>
      </c>
      <c r="M8167" s="1" t="s">
        <v>58</v>
      </c>
      <c r="N8167" s="1" t="s">
        <v>25375</v>
      </c>
      <c r="O8167" s="4">
        <v>44352.0</v>
      </c>
      <c r="P8167" s="4">
        <v>44330.0</v>
      </c>
      <c r="Q8167" s="1" t="s">
        <v>19369</v>
      </c>
      <c r="R8167" s="1" t="s">
        <v>31</v>
      </c>
      <c r="S8167" s="1" t="s">
        <v>32</v>
      </c>
      <c r="T8167" s="1">
        <v>75219.0</v>
      </c>
      <c r="U8167" s="1" t="s">
        <v>19370</v>
      </c>
    </row>
    <row r="8168">
      <c r="A8168" s="1" t="s">
        <v>25688</v>
      </c>
      <c r="B8168" s="1">
        <v>77046.0</v>
      </c>
      <c r="C8168" s="1">
        <v>2290.0</v>
      </c>
      <c r="D8168" s="2" t="s">
        <v>25390</v>
      </c>
      <c r="E8168" s="1" t="s">
        <v>25124</v>
      </c>
      <c r="F8168" s="1" t="s">
        <v>7653</v>
      </c>
      <c r="G8168" s="3" t="str">
        <f t="shared" si="1"/>
        <v>Gustavo Perez</v>
      </c>
      <c r="H8168" s="3" t="str">
        <f t="shared" si="2"/>
        <v>GUSTAVO PEREZ</v>
      </c>
      <c r="J8168" s="1" t="s">
        <v>57</v>
      </c>
      <c r="K8168" s="1" t="s">
        <v>50</v>
      </c>
      <c r="L8168" s="1">
        <v>50.0</v>
      </c>
      <c r="M8168" s="1" t="s">
        <v>58</v>
      </c>
      <c r="N8168" s="1" t="s">
        <v>25375</v>
      </c>
      <c r="O8168" s="4">
        <v>44352.0</v>
      </c>
      <c r="P8168" s="4">
        <v>44311.0</v>
      </c>
      <c r="Q8168" s="1" t="s">
        <v>25689</v>
      </c>
      <c r="R8168" s="1" t="s">
        <v>31</v>
      </c>
      <c r="S8168" s="1" t="s">
        <v>32</v>
      </c>
      <c r="T8168" s="1">
        <v>75209.0</v>
      </c>
      <c r="U8168" s="1" t="s">
        <v>25690</v>
      </c>
    </row>
    <row r="8169">
      <c r="A8169" s="1" t="s">
        <v>25691</v>
      </c>
      <c r="B8169" s="1">
        <v>77176.0</v>
      </c>
      <c r="C8169" s="1">
        <v>2290.0</v>
      </c>
      <c r="D8169" s="2" t="s">
        <v>25390</v>
      </c>
      <c r="E8169" s="1" t="s">
        <v>1723</v>
      </c>
      <c r="F8169" s="1" t="s">
        <v>21815</v>
      </c>
      <c r="G8169" s="3" t="str">
        <f t="shared" si="1"/>
        <v>Steven Aguirre</v>
      </c>
      <c r="H8169" s="3" t="str">
        <f t="shared" si="2"/>
        <v>STEVEN AGUIRRE</v>
      </c>
      <c r="J8169" s="1" t="s">
        <v>57</v>
      </c>
      <c r="K8169" s="1" t="s">
        <v>50</v>
      </c>
      <c r="L8169" s="1">
        <v>50.0</v>
      </c>
      <c r="M8169" s="1" t="s">
        <v>58</v>
      </c>
      <c r="N8169" s="1" t="s">
        <v>25375</v>
      </c>
      <c r="O8169" s="4">
        <v>44352.0</v>
      </c>
      <c r="P8169" s="4">
        <v>44337.0</v>
      </c>
      <c r="Q8169" s="1" t="s">
        <v>25692</v>
      </c>
      <c r="R8169" s="1" t="s">
        <v>913</v>
      </c>
      <c r="S8169" s="1" t="s">
        <v>32</v>
      </c>
      <c r="T8169" s="1">
        <v>76110.0</v>
      </c>
      <c r="U8169" s="1" t="s">
        <v>25693</v>
      </c>
    </row>
    <row r="8170">
      <c r="A8170" s="1" t="s">
        <v>25694</v>
      </c>
      <c r="B8170" s="1">
        <v>77168.0</v>
      </c>
      <c r="C8170" s="1">
        <v>2290.0</v>
      </c>
      <c r="D8170" s="2" t="s">
        <v>25390</v>
      </c>
      <c r="E8170" s="1" t="s">
        <v>275</v>
      </c>
      <c r="F8170" s="1" t="s">
        <v>276</v>
      </c>
      <c r="G8170" s="3" t="str">
        <f t="shared" si="1"/>
        <v>Brennan Greef</v>
      </c>
      <c r="H8170" s="3" t="str">
        <f t="shared" si="2"/>
        <v>BRENNAN GREEF</v>
      </c>
      <c r="J8170" s="1" t="s">
        <v>57</v>
      </c>
      <c r="K8170" s="1" t="s">
        <v>50</v>
      </c>
      <c r="L8170" s="1">
        <v>50.0</v>
      </c>
      <c r="M8170" s="1" t="s">
        <v>58</v>
      </c>
      <c r="N8170" s="1" t="s">
        <v>25375</v>
      </c>
      <c r="O8170" s="4">
        <v>44352.0</v>
      </c>
      <c r="P8170" s="4">
        <v>44326.0</v>
      </c>
      <c r="Q8170" s="1" t="s">
        <v>22827</v>
      </c>
      <c r="R8170" s="1" t="s">
        <v>31</v>
      </c>
      <c r="S8170" s="1" t="s">
        <v>32</v>
      </c>
      <c r="T8170" s="1">
        <v>75214.0</v>
      </c>
      <c r="U8170" s="1" t="s">
        <v>22828</v>
      </c>
    </row>
    <row r="8171">
      <c r="A8171" s="1" t="s">
        <v>25695</v>
      </c>
      <c r="B8171" s="1">
        <v>77183.0</v>
      </c>
      <c r="C8171" s="1">
        <v>2290.0</v>
      </c>
      <c r="D8171" s="2" t="s">
        <v>25390</v>
      </c>
      <c r="E8171" s="1" t="s">
        <v>3360</v>
      </c>
      <c r="F8171" s="1" t="s">
        <v>25696</v>
      </c>
      <c r="G8171" s="3" t="str">
        <f t="shared" si="1"/>
        <v>Cynthia Mondell</v>
      </c>
      <c r="H8171" s="3" t="str">
        <f t="shared" si="2"/>
        <v>CYNTHIA MONDELL</v>
      </c>
      <c r="J8171" s="1" t="s">
        <v>57</v>
      </c>
      <c r="K8171" s="1" t="s">
        <v>50</v>
      </c>
      <c r="L8171" s="1">
        <v>50.0</v>
      </c>
      <c r="M8171" s="1" t="s">
        <v>58</v>
      </c>
      <c r="N8171" s="1" t="s">
        <v>25375</v>
      </c>
      <c r="O8171" s="4">
        <v>44352.0</v>
      </c>
      <c r="P8171" s="4">
        <v>44320.0</v>
      </c>
      <c r="Q8171" s="1" t="s">
        <v>25697</v>
      </c>
      <c r="R8171" s="1" t="s">
        <v>31</v>
      </c>
      <c r="S8171" s="1" t="s">
        <v>32</v>
      </c>
      <c r="T8171" s="1">
        <v>75206.0</v>
      </c>
      <c r="U8171" s="1" t="s">
        <v>25698</v>
      </c>
    </row>
    <row r="8172">
      <c r="A8172" s="1" t="s">
        <v>25699</v>
      </c>
      <c r="B8172" s="1">
        <v>77190.0</v>
      </c>
      <c r="C8172" s="1">
        <v>2290.0</v>
      </c>
      <c r="D8172" s="2" t="s">
        <v>25390</v>
      </c>
      <c r="E8172" s="1" t="s">
        <v>25652</v>
      </c>
      <c r="F8172" s="1" t="s">
        <v>25653</v>
      </c>
      <c r="G8172" s="3" t="str">
        <f t="shared" si="1"/>
        <v>Chrystin Pleasants</v>
      </c>
      <c r="H8172" s="3" t="str">
        <f t="shared" si="2"/>
        <v>CHRYSTIN PLEASANTS</v>
      </c>
      <c r="J8172" s="1" t="s">
        <v>57</v>
      </c>
      <c r="K8172" s="1" t="s">
        <v>50</v>
      </c>
      <c r="L8172" s="1">
        <v>50.0</v>
      </c>
      <c r="M8172" s="1" t="s">
        <v>58</v>
      </c>
      <c r="N8172" s="1" t="s">
        <v>25375</v>
      </c>
      <c r="O8172" s="4">
        <v>44352.0</v>
      </c>
      <c r="P8172" s="4">
        <v>44339.0</v>
      </c>
      <c r="Q8172" s="1" t="s">
        <v>25654</v>
      </c>
      <c r="R8172" s="1" t="s">
        <v>31</v>
      </c>
      <c r="S8172" s="1" t="s">
        <v>32</v>
      </c>
      <c r="T8172" s="1">
        <v>75214.0</v>
      </c>
      <c r="U8172" s="1" t="s">
        <v>25655</v>
      </c>
    </row>
    <row r="8173">
      <c r="A8173" s="1" t="s">
        <v>25700</v>
      </c>
      <c r="B8173" s="1">
        <v>77175.0</v>
      </c>
      <c r="C8173" s="1">
        <v>2290.0</v>
      </c>
      <c r="D8173" s="2" t="s">
        <v>25390</v>
      </c>
      <c r="E8173" s="1" t="s">
        <v>140</v>
      </c>
      <c r="F8173" s="1" t="s">
        <v>25612</v>
      </c>
      <c r="G8173" s="3" t="str">
        <f t="shared" si="1"/>
        <v>Michael LoVuolo</v>
      </c>
      <c r="H8173" s="3" t="str">
        <f t="shared" si="2"/>
        <v>MICHAEL LOVUOLO</v>
      </c>
      <c r="J8173" s="1" t="s">
        <v>57</v>
      </c>
      <c r="K8173" s="1" t="s">
        <v>50</v>
      </c>
      <c r="L8173" s="1">
        <v>50.0</v>
      </c>
      <c r="M8173" s="1" t="s">
        <v>58</v>
      </c>
      <c r="N8173" s="1" t="s">
        <v>25375</v>
      </c>
      <c r="O8173" s="4">
        <v>44352.0</v>
      </c>
      <c r="P8173" s="4">
        <v>44335.0</v>
      </c>
      <c r="Q8173" s="1" t="s">
        <v>25613</v>
      </c>
      <c r="R8173" s="1" t="s">
        <v>31</v>
      </c>
      <c r="S8173" s="1" t="s">
        <v>32</v>
      </c>
      <c r="T8173" s="1">
        <v>75235.0</v>
      </c>
      <c r="U8173" s="1" t="s">
        <v>25614</v>
      </c>
    </row>
    <row r="8174">
      <c r="A8174" s="1" t="s">
        <v>25701</v>
      </c>
      <c r="B8174" s="1">
        <v>77184.0</v>
      </c>
      <c r="C8174" s="1">
        <v>2290.0</v>
      </c>
      <c r="D8174" s="2" t="s">
        <v>25390</v>
      </c>
      <c r="E8174" s="1" t="s">
        <v>3991</v>
      </c>
      <c r="F8174" s="1" t="s">
        <v>25702</v>
      </c>
      <c r="G8174" s="3" t="str">
        <f t="shared" si="1"/>
        <v>Stephen Linville</v>
      </c>
      <c r="H8174" s="3" t="str">
        <f t="shared" si="2"/>
        <v>STEPHEN LINVILLE</v>
      </c>
      <c r="J8174" s="1" t="s">
        <v>57</v>
      </c>
      <c r="K8174" s="1" t="s">
        <v>50</v>
      </c>
      <c r="L8174" s="1">
        <v>50.0</v>
      </c>
      <c r="M8174" s="1" t="s">
        <v>58</v>
      </c>
      <c r="N8174" s="1" t="s">
        <v>25375</v>
      </c>
      <c r="O8174" s="4">
        <v>44352.0</v>
      </c>
      <c r="P8174" s="4">
        <v>44320.0</v>
      </c>
      <c r="Q8174" s="1" t="s">
        <v>25703</v>
      </c>
      <c r="R8174" s="1" t="s">
        <v>31</v>
      </c>
      <c r="S8174" s="1" t="s">
        <v>32</v>
      </c>
      <c r="T8174" s="1">
        <v>75235.0</v>
      </c>
      <c r="U8174" s="1" t="s">
        <v>25704</v>
      </c>
    </row>
    <row r="8175">
      <c r="A8175" s="1" t="s">
        <v>25705</v>
      </c>
      <c r="B8175" s="1">
        <v>79225.0</v>
      </c>
      <c r="C8175" s="1">
        <v>2336.0</v>
      </c>
      <c r="D8175" s="2" t="s">
        <v>25392</v>
      </c>
      <c r="E8175" s="1" t="s">
        <v>547</v>
      </c>
      <c r="F8175" s="1" t="s">
        <v>7463</v>
      </c>
      <c r="G8175" s="3" t="str">
        <f t="shared" si="1"/>
        <v>John Hall</v>
      </c>
      <c r="H8175" s="3" t="str">
        <f t="shared" si="2"/>
        <v>JOHN HALL</v>
      </c>
      <c r="J8175" s="1" t="s">
        <v>57</v>
      </c>
      <c r="K8175" s="1" t="s">
        <v>53</v>
      </c>
      <c r="L8175" s="1">
        <v>50.0</v>
      </c>
      <c r="M8175" s="1" t="s">
        <v>58</v>
      </c>
      <c r="N8175" s="1" t="s">
        <v>25375</v>
      </c>
      <c r="O8175" s="4">
        <v>44352.0</v>
      </c>
      <c r="P8175" s="4">
        <v>44344.0</v>
      </c>
      <c r="Q8175" s="1" t="s">
        <v>25706</v>
      </c>
      <c r="R8175" s="1" t="s">
        <v>31</v>
      </c>
      <c r="S8175" s="1" t="s">
        <v>32</v>
      </c>
      <c r="T8175" s="1">
        <v>75238.0</v>
      </c>
      <c r="U8175" s="1" t="s">
        <v>25707</v>
      </c>
    </row>
    <row r="8176">
      <c r="A8176" s="1" t="s">
        <v>25708</v>
      </c>
      <c r="B8176" s="1">
        <v>79220.0</v>
      </c>
      <c r="C8176" s="1">
        <v>2336.0</v>
      </c>
      <c r="D8176" s="2" t="s">
        <v>25392</v>
      </c>
      <c r="E8176" s="1" t="s">
        <v>13949</v>
      </c>
      <c r="F8176" s="1" t="s">
        <v>21823</v>
      </c>
      <c r="G8176" s="3" t="str">
        <f t="shared" si="1"/>
        <v>Alexandra Guio</v>
      </c>
      <c r="H8176" s="3" t="str">
        <f t="shared" si="2"/>
        <v>ALEXANDRA GUIO</v>
      </c>
      <c r="J8176" s="1" t="s">
        <v>57</v>
      </c>
      <c r="K8176" s="1" t="s">
        <v>53</v>
      </c>
      <c r="L8176" s="1">
        <v>50.0</v>
      </c>
      <c r="M8176" s="1" t="s">
        <v>58</v>
      </c>
      <c r="N8176" s="1" t="s">
        <v>25375</v>
      </c>
      <c r="O8176" s="4">
        <v>44352.0</v>
      </c>
      <c r="P8176" s="4">
        <v>44343.0</v>
      </c>
      <c r="Q8176" s="1" t="s">
        <v>25709</v>
      </c>
      <c r="R8176" s="1" t="s">
        <v>31</v>
      </c>
      <c r="S8176" s="1" t="s">
        <v>32</v>
      </c>
      <c r="T8176" s="1">
        <v>75218.0</v>
      </c>
      <c r="U8176" s="1" t="s">
        <v>25710</v>
      </c>
    </row>
    <row r="8177">
      <c r="A8177" s="1" t="s">
        <v>25711</v>
      </c>
      <c r="B8177" s="1">
        <v>79237.0</v>
      </c>
      <c r="C8177" s="1">
        <v>2336.0</v>
      </c>
      <c r="D8177" s="2" t="s">
        <v>25392</v>
      </c>
      <c r="E8177" s="1" t="s">
        <v>2300</v>
      </c>
      <c r="F8177" s="1" t="s">
        <v>25712</v>
      </c>
      <c r="G8177" s="3" t="str">
        <f t="shared" si="1"/>
        <v>Jeffrey Sheehan</v>
      </c>
      <c r="H8177" s="3" t="str">
        <f t="shared" si="2"/>
        <v>JEFFREY SHEEHAN</v>
      </c>
      <c r="J8177" s="1" t="s">
        <v>57</v>
      </c>
      <c r="K8177" s="1" t="s">
        <v>53</v>
      </c>
      <c r="L8177" s="1">
        <v>50.0</v>
      </c>
      <c r="M8177" s="1" t="s">
        <v>58</v>
      </c>
      <c r="N8177" s="1" t="s">
        <v>25375</v>
      </c>
      <c r="O8177" s="4">
        <v>44352.0</v>
      </c>
      <c r="P8177" s="4">
        <v>44344.0</v>
      </c>
      <c r="Q8177" s="1" t="s">
        <v>25713</v>
      </c>
      <c r="R8177" s="1" t="s">
        <v>31</v>
      </c>
      <c r="S8177" s="1" t="s">
        <v>32</v>
      </c>
      <c r="T8177" s="1">
        <v>75214.0</v>
      </c>
      <c r="U8177" s="1" t="s">
        <v>25714</v>
      </c>
    </row>
    <row r="8178">
      <c r="A8178" s="1" t="s">
        <v>25715</v>
      </c>
      <c r="B8178" s="1">
        <v>37035.0</v>
      </c>
      <c r="C8178" s="1">
        <v>2250.0</v>
      </c>
      <c r="D8178" s="2" t="s">
        <v>25387</v>
      </c>
      <c r="G8178" s="3" t="str">
        <f t="shared" si="1"/>
        <v> </v>
      </c>
      <c r="H8178" s="3" t="str">
        <f t="shared" si="2"/>
        <v> </v>
      </c>
      <c r="I8178" s="1" t="s">
        <v>25716</v>
      </c>
      <c r="J8178" s="1" t="s">
        <v>389</v>
      </c>
      <c r="K8178" s="1" t="s">
        <v>47</v>
      </c>
      <c r="L8178" s="1">
        <v>51.04</v>
      </c>
      <c r="M8178" s="1" t="s">
        <v>390</v>
      </c>
      <c r="N8178" s="1" t="s">
        <v>25375</v>
      </c>
      <c r="O8178" s="4">
        <v>44317.0</v>
      </c>
      <c r="P8178" s="4">
        <v>44284.0</v>
      </c>
      <c r="Q8178" s="1" t="s">
        <v>25717</v>
      </c>
      <c r="R8178" s="1" t="s">
        <v>31</v>
      </c>
      <c r="S8178" s="1" t="s">
        <v>32</v>
      </c>
      <c r="T8178" s="1">
        <v>75201.0</v>
      </c>
      <c r="U8178" s="1" t="s">
        <v>25718</v>
      </c>
    </row>
    <row r="8179">
      <c r="A8179" s="1" t="s">
        <v>25719</v>
      </c>
      <c r="B8179" s="1">
        <v>38447.0</v>
      </c>
      <c r="C8179" s="1">
        <v>2336.0</v>
      </c>
      <c r="D8179" s="2" t="s">
        <v>25392</v>
      </c>
      <c r="G8179" s="3" t="str">
        <f t="shared" si="1"/>
        <v> </v>
      </c>
      <c r="H8179" s="3" t="str">
        <f t="shared" si="2"/>
        <v> </v>
      </c>
      <c r="I8179" s="1" t="s">
        <v>25604</v>
      </c>
      <c r="J8179" s="1" t="s">
        <v>389</v>
      </c>
      <c r="K8179" s="1" t="s">
        <v>53</v>
      </c>
      <c r="L8179" s="1">
        <v>51.27</v>
      </c>
      <c r="M8179" s="1" t="s">
        <v>390</v>
      </c>
      <c r="N8179" s="1" t="s">
        <v>25375</v>
      </c>
      <c r="O8179" s="4">
        <v>44352.0</v>
      </c>
      <c r="P8179" s="4">
        <v>44348.0</v>
      </c>
      <c r="Q8179" s="1" t="s">
        <v>25605</v>
      </c>
      <c r="R8179" s="1" t="s">
        <v>31</v>
      </c>
      <c r="S8179" s="1" t="s">
        <v>32</v>
      </c>
      <c r="T8179" s="1">
        <v>75214.0</v>
      </c>
      <c r="U8179" s="1" t="s">
        <v>25606</v>
      </c>
    </row>
    <row r="8180">
      <c r="A8180" s="1" t="s">
        <v>25720</v>
      </c>
      <c r="B8180" s="1">
        <v>39057.0</v>
      </c>
      <c r="C8180" s="1">
        <v>2377.0</v>
      </c>
      <c r="D8180" s="2" t="s">
        <v>25374</v>
      </c>
      <c r="G8180" s="3" t="str">
        <f t="shared" si="1"/>
        <v> </v>
      </c>
      <c r="H8180" s="3" t="str">
        <f t="shared" si="2"/>
        <v> </v>
      </c>
      <c r="I8180" s="1" t="s">
        <v>25721</v>
      </c>
      <c r="J8180" s="1" t="s">
        <v>389</v>
      </c>
      <c r="K8180" s="1" t="s">
        <v>27</v>
      </c>
      <c r="L8180" s="1">
        <v>53.92</v>
      </c>
      <c r="M8180" s="1" t="s">
        <v>390</v>
      </c>
      <c r="N8180" s="1" t="s">
        <v>25375</v>
      </c>
      <c r="P8180" s="4">
        <v>44407.0</v>
      </c>
      <c r="Q8180" s="1" t="s">
        <v>25121</v>
      </c>
      <c r="R8180" s="1" t="s">
        <v>31</v>
      </c>
      <c r="S8180" s="1" t="s">
        <v>32</v>
      </c>
      <c r="T8180" s="1">
        <v>75201.0</v>
      </c>
      <c r="U8180" s="1" t="s">
        <v>25122</v>
      </c>
    </row>
    <row r="8181">
      <c r="A8181" s="1" t="s">
        <v>25722</v>
      </c>
      <c r="B8181" s="1">
        <v>36271.0</v>
      </c>
      <c r="C8181" s="1">
        <v>2181.0</v>
      </c>
      <c r="D8181" s="2" t="s">
        <v>25383</v>
      </c>
      <c r="G8181" s="3" t="str">
        <f t="shared" si="1"/>
        <v> </v>
      </c>
      <c r="H8181" s="3" t="str">
        <f t="shared" si="2"/>
        <v> </v>
      </c>
      <c r="I8181" s="1" t="s">
        <v>25723</v>
      </c>
      <c r="J8181" s="1" t="s">
        <v>389</v>
      </c>
      <c r="K8181" s="1" t="s">
        <v>44</v>
      </c>
      <c r="L8181" s="1">
        <v>55.0</v>
      </c>
      <c r="M8181" s="1" t="s">
        <v>390</v>
      </c>
      <c r="N8181" s="1" t="s">
        <v>25375</v>
      </c>
      <c r="O8181" s="4">
        <v>44317.0</v>
      </c>
      <c r="P8181" s="4">
        <v>44264.0</v>
      </c>
      <c r="Q8181" s="1" t="s">
        <v>13333</v>
      </c>
      <c r="R8181" s="1" t="s">
        <v>31</v>
      </c>
      <c r="S8181" s="1" t="s">
        <v>32</v>
      </c>
      <c r="T8181" s="1">
        <v>75214.0</v>
      </c>
      <c r="U8181" s="1" t="s">
        <v>13334</v>
      </c>
    </row>
    <row r="8182">
      <c r="A8182" s="1" t="s">
        <v>25724</v>
      </c>
      <c r="B8182" s="1">
        <v>37521.0</v>
      </c>
      <c r="C8182" s="1">
        <v>2290.0</v>
      </c>
      <c r="D8182" s="2" t="s">
        <v>25390</v>
      </c>
      <c r="G8182" s="3" t="str">
        <f t="shared" si="1"/>
        <v> </v>
      </c>
      <c r="H8182" s="3" t="str">
        <f t="shared" si="2"/>
        <v> </v>
      </c>
      <c r="I8182" s="1" t="s">
        <v>769</v>
      </c>
      <c r="J8182" s="1" t="s">
        <v>389</v>
      </c>
      <c r="K8182" s="1" t="s">
        <v>50</v>
      </c>
      <c r="L8182" s="1">
        <v>56.25</v>
      </c>
      <c r="M8182" s="1" t="s">
        <v>390</v>
      </c>
      <c r="N8182" s="1" t="s">
        <v>25375</v>
      </c>
      <c r="O8182" s="4">
        <v>44352.0</v>
      </c>
      <c r="P8182" s="4">
        <v>44334.0</v>
      </c>
      <c r="Q8182" s="1" t="s">
        <v>2014</v>
      </c>
      <c r="R8182" s="1" t="s">
        <v>31</v>
      </c>
      <c r="S8182" s="1" t="s">
        <v>32</v>
      </c>
      <c r="T8182" s="1">
        <v>75204.0</v>
      </c>
      <c r="U8182" s="1" t="s">
        <v>2015</v>
      </c>
    </row>
    <row r="8183">
      <c r="A8183" s="1" t="s">
        <v>25725</v>
      </c>
      <c r="B8183" s="1">
        <v>37014.0</v>
      </c>
      <c r="C8183" s="1">
        <v>2250.0</v>
      </c>
      <c r="D8183" s="2" t="s">
        <v>25387</v>
      </c>
      <c r="G8183" s="3" t="str">
        <f t="shared" si="1"/>
        <v> </v>
      </c>
      <c r="H8183" s="3" t="str">
        <f t="shared" si="2"/>
        <v> </v>
      </c>
      <c r="I8183" s="1" t="s">
        <v>25726</v>
      </c>
      <c r="J8183" s="1" t="s">
        <v>389</v>
      </c>
      <c r="K8183" s="1" t="s">
        <v>47</v>
      </c>
      <c r="L8183" s="1">
        <v>57.76</v>
      </c>
      <c r="M8183" s="1" t="s">
        <v>390</v>
      </c>
      <c r="N8183" s="1" t="s">
        <v>25375</v>
      </c>
      <c r="O8183" s="4">
        <v>44317.0</v>
      </c>
      <c r="P8183" s="4">
        <v>44305.0</v>
      </c>
      <c r="Q8183" s="1" t="s">
        <v>25727</v>
      </c>
      <c r="R8183" s="1" t="s">
        <v>31</v>
      </c>
      <c r="S8183" s="1" t="s">
        <v>32</v>
      </c>
      <c r="T8183" s="1">
        <v>75204.0</v>
      </c>
      <c r="U8183" s="1" t="s">
        <v>25728</v>
      </c>
    </row>
    <row r="8184">
      <c r="A8184" s="1" t="s">
        <v>25729</v>
      </c>
      <c r="B8184" s="1">
        <v>35216.0</v>
      </c>
      <c r="C8184" s="1">
        <v>2059.0</v>
      </c>
      <c r="D8184" s="2" t="s">
        <v>25379</v>
      </c>
      <c r="G8184" s="3" t="str">
        <f t="shared" si="1"/>
        <v> </v>
      </c>
      <c r="H8184" s="3" t="str">
        <f t="shared" si="2"/>
        <v> </v>
      </c>
      <c r="I8184" s="1" t="s">
        <v>25401</v>
      </c>
      <c r="J8184" s="1" t="s">
        <v>389</v>
      </c>
      <c r="K8184" s="1" t="s">
        <v>41</v>
      </c>
      <c r="L8184" s="1">
        <v>58.9</v>
      </c>
      <c r="M8184" s="1" t="s">
        <v>390</v>
      </c>
      <c r="N8184" s="1" t="s">
        <v>25375</v>
      </c>
      <c r="O8184" s="4">
        <v>44317.0</v>
      </c>
      <c r="P8184" s="5">
        <v>44135.0</v>
      </c>
      <c r="Q8184" s="1" t="s">
        <v>12628</v>
      </c>
      <c r="R8184" s="1" t="s">
        <v>2041</v>
      </c>
      <c r="S8184" s="1" t="s">
        <v>604</v>
      </c>
      <c r="T8184" s="1">
        <v>94103.0</v>
      </c>
      <c r="U8184" s="1" t="s">
        <v>12629</v>
      </c>
    </row>
    <row r="8185">
      <c r="A8185" s="1" t="s">
        <v>25730</v>
      </c>
      <c r="B8185" s="1">
        <v>39084.0</v>
      </c>
      <c r="C8185" s="1">
        <v>2377.0</v>
      </c>
      <c r="D8185" s="2" t="s">
        <v>25374</v>
      </c>
      <c r="G8185" s="3" t="str">
        <f t="shared" si="1"/>
        <v> </v>
      </c>
      <c r="H8185" s="3" t="str">
        <f t="shared" si="2"/>
        <v> </v>
      </c>
      <c r="I8185" s="1" t="s">
        <v>25731</v>
      </c>
      <c r="J8185" s="1" t="s">
        <v>389</v>
      </c>
      <c r="K8185" s="1" t="s">
        <v>27</v>
      </c>
      <c r="L8185" s="1">
        <v>60.0</v>
      </c>
      <c r="M8185" s="1" t="s">
        <v>390</v>
      </c>
      <c r="N8185" s="1" t="s">
        <v>25375</v>
      </c>
      <c r="P8185" s="5">
        <v>44512.0</v>
      </c>
      <c r="Q8185" s="1" t="s">
        <v>25732</v>
      </c>
      <c r="R8185" s="1" t="s">
        <v>31</v>
      </c>
      <c r="S8185" s="1" t="s">
        <v>32</v>
      </c>
      <c r="T8185" s="1">
        <v>75204.0</v>
      </c>
      <c r="U8185" s="1" t="s">
        <v>25733</v>
      </c>
    </row>
    <row r="8186">
      <c r="A8186" s="1" t="s">
        <v>25734</v>
      </c>
      <c r="B8186" s="1">
        <v>71634.0</v>
      </c>
      <c r="C8186" s="1">
        <v>2181.0</v>
      </c>
      <c r="D8186" s="2" t="s">
        <v>25383</v>
      </c>
      <c r="E8186" s="1" t="s">
        <v>1661</v>
      </c>
      <c r="F8186" s="1" t="s">
        <v>517</v>
      </c>
      <c r="G8186" s="3" t="str">
        <f t="shared" si="1"/>
        <v>Katherine Karimi</v>
      </c>
      <c r="H8186" s="3" t="str">
        <f t="shared" si="2"/>
        <v>KATHERINE KARIMI</v>
      </c>
      <c r="J8186" s="1" t="s">
        <v>57</v>
      </c>
      <c r="K8186" s="1" t="s">
        <v>44</v>
      </c>
      <c r="L8186" s="1">
        <v>60.63</v>
      </c>
      <c r="M8186" s="1" t="s">
        <v>58</v>
      </c>
      <c r="N8186" s="1" t="s">
        <v>25375</v>
      </c>
      <c r="O8186" s="4">
        <v>44317.0</v>
      </c>
      <c r="P8186" s="4">
        <v>44233.0</v>
      </c>
      <c r="Q8186" s="1" t="s">
        <v>25735</v>
      </c>
      <c r="R8186" s="1" t="s">
        <v>31</v>
      </c>
      <c r="S8186" s="1" t="s">
        <v>32</v>
      </c>
      <c r="T8186" s="1">
        <v>75214.0</v>
      </c>
      <c r="U8186" s="1" t="s">
        <v>25736</v>
      </c>
    </row>
    <row r="8187">
      <c r="A8187" s="1" t="s">
        <v>25737</v>
      </c>
      <c r="B8187" s="1">
        <v>35211.0</v>
      </c>
      <c r="C8187" s="1">
        <v>2059.0</v>
      </c>
      <c r="D8187" s="2" t="s">
        <v>25379</v>
      </c>
      <c r="G8187" s="3" t="str">
        <f t="shared" si="1"/>
        <v> </v>
      </c>
      <c r="H8187" s="3" t="str">
        <f t="shared" si="2"/>
        <v> </v>
      </c>
      <c r="I8187" s="1" t="s">
        <v>25738</v>
      </c>
      <c r="J8187" s="1" t="s">
        <v>389</v>
      </c>
      <c r="K8187" s="1" t="s">
        <v>41</v>
      </c>
      <c r="L8187" s="1">
        <v>61.64</v>
      </c>
      <c r="M8187" s="1" t="s">
        <v>390</v>
      </c>
      <c r="N8187" s="1" t="s">
        <v>25375</v>
      </c>
      <c r="O8187" s="4">
        <v>44317.0</v>
      </c>
      <c r="P8187" s="5">
        <v>44125.0</v>
      </c>
      <c r="Q8187" s="1" t="s">
        <v>25739</v>
      </c>
      <c r="R8187" s="1" t="s">
        <v>31</v>
      </c>
      <c r="S8187" s="1" t="s">
        <v>32</v>
      </c>
      <c r="T8187" s="1">
        <v>75238.0</v>
      </c>
      <c r="U8187" s="1" t="s">
        <v>25740</v>
      </c>
    </row>
    <row r="8188">
      <c r="A8188" s="1" t="s">
        <v>25741</v>
      </c>
      <c r="B8188" s="1">
        <v>37486.0</v>
      </c>
      <c r="C8188" s="1">
        <v>2290.0</v>
      </c>
      <c r="D8188" s="2" t="s">
        <v>25390</v>
      </c>
      <c r="G8188" s="3" t="str">
        <f t="shared" si="1"/>
        <v> </v>
      </c>
      <c r="H8188" s="3" t="str">
        <f t="shared" si="2"/>
        <v> </v>
      </c>
      <c r="I8188" s="1" t="s">
        <v>25742</v>
      </c>
      <c r="J8188" s="1" t="s">
        <v>389</v>
      </c>
      <c r="K8188" s="1" t="s">
        <v>50</v>
      </c>
      <c r="L8188" s="1">
        <v>62.94</v>
      </c>
      <c r="M8188" s="1" t="s">
        <v>390</v>
      </c>
      <c r="N8188" s="1" t="s">
        <v>25375</v>
      </c>
      <c r="O8188" s="4">
        <v>44352.0</v>
      </c>
      <c r="P8188" s="4">
        <v>44308.0</v>
      </c>
      <c r="Q8188" s="1" t="s">
        <v>25743</v>
      </c>
      <c r="R8188" s="1" t="s">
        <v>31</v>
      </c>
      <c r="S8188" s="1" t="s">
        <v>32</v>
      </c>
      <c r="T8188" s="1">
        <v>75214.0</v>
      </c>
      <c r="U8188" s="1" t="s">
        <v>25744</v>
      </c>
    </row>
    <row r="8189">
      <c r="A8189" s="1" t="s">
        <v>25745</v>
      </c>
      <c r="B8189" s="1">
        <v>36260.0</v>
      </c>
      <c r="C8189" s="1">
        <v>2181.0</v>
      </c>
      <c r="D8189" s="2" t="s">
        <v>25383</v>
      </c>
      <c r="G8189" s="3" t="str">
        <f t="shared" si="1"/>
        <v> </v>
      </c>
      <c r="H8189" s="3" t="str">
        <f t="shared" si="2"/>
        <v> </v>
      </c>
      <c r="I8189" s="1" t="s">
        <v>12648</v>
      </c>
      <c r="J8189" s="1" t="s">
        <v>389</v>
      </c>
      <c r="K8189" s="1" t="s">
        <v>44</v>
      </c>
      <c r="L8189" s="1">
        <v>63.33</v>
      </c>
      <c r="M8189" s="1" t="s">
        <v>390</v>
      </c>
      <c r="N8189" s="1" t="s">
        <v>25375</v>
      </c>
      <c r="O8189" s="4">
        <v>44317.0</v>
      </c>
      <c r="P8189" s="4">
        <v>44247.0</v>
      </c>
      <c r="Q8189" s="1" t="s">
        <v>25551</v>
      </c>
      <c r="R8189" s="1" t="s">
        <v>31</v>
      </c>
      <c r="S8189" s="1" t="s">
        <v>32</v>
      </c>
      <c r="T8189" s="1">
        <v>75204.0</v>
      </c>
      <c r="U8189" s="1" t="s">
        <v>25552</v>
      </c>
    </row>
    <row r="8190">
      <c r="A8190" s="1" t="s">
        <v>25746</v>
      </c>
      <c r="B8190" s="1">
        <v>38490.0</v>
      </c>
      <c r="C8190" s="1">
        <v>2336.0</v>
      </c>
      <c r="D8190" s="2" t="s">
        <v>25392</v>
      </c>
      <c r="G8190" s="3" t="str">
        <f t="shared" si="1"/>
        <v> </v>
      </c>
      <c r="H8190" s="3" t="str">
        <f t="shared" si="2"/>
        <v> </v>
      </c>
      <c r="I8190" s="1" t="s">
        <v>726</v>
      </c>
      <c r="J8190" s="1" t="s">
        <v>389</v>
      </c>
      <c r="K8190" s="1" t="s">
        <v>53</v>
      </c>
      <c r="L8190" s="1">
        <v>66.33</v>
      </c>
      <c r="M8190" s="1" t="s">
        <v>390</v>
      </c>
      <c r="N8190" s="1" t="s">
        <v>25375</v>
      </c>
      <c r="O8190" s="4">
        <v>44352.0</v>
      </c>
      <c r="P8190" s="4">
        <v>44376.0</v>
      </c>
      <c r="Q8190" s="1" t="s">
        <v>3301</v>
      </c>
      <c r="R8190" s="1" t="s">
        <v>728</v>
      </c>
      <c r="S8190" s="1" t="s">
        <v>604</v>
      </c>
      <c r="T8190" s="1">
        <v>95135.0</v>
      </c>
      <c r="U8190" s="1" t="s">
        <v>25747</v>
      </c>
    </row>
    <row r="8191">
      <c r="A8191" s="1" t="s">
        <v>25748</v>
      </c>
      <c r="B8191" s="1">
        <v>36262.0</v>
      </c>
      <c r="C8191" s="1">
        <v>2181.0</v>
      </c>
      <c r="D8191" s="2" t="s">
        <v>25383</v>
      </c>
      <c r="G8191" s="3" t="str">
        <f t="shared" si="1"/>
        <v> </v>
      </c>
      <c r="H8191" s="3" t="str">
        <f t="shared" si="2"/>
        <v> </v>
      </c>
      <c r="I8191" s="1" t="s">
        <v>25749</v>
      </c>
      <c r="J8191" s="1" t="s">
        <v>389</v>
      </c>
      <c r="K8191" s="1" t="s">
        <v>44</v>
      </c>
      <c r="L8191" s="1">
        <v>74.33</v>
      </c>
      <c r="M8191" s="1" t="s">
        <v>390</v>
      </c>
      <c r="N8191" s="1" t="s">
        <v>25375</v>
      </c>
      <c r="O8191" s="4">
        <v>44317.0</v>
      </c>
      <c r="P8191" s="4">
        <v>44247.0</v>
      </c>
      <c r="Q8191" s="1" t="s">
        <v>25750</v>
      </c>
      <c r="R8191" s="1" t="s">
        <v>31</v>
      </c>
      <c r="S8191" s="1" t="s">
        <v>32</v>
      </c>
      <c r="T8191" s="1">
        <v>75212.0</v>
      </c>
      <c r="U8191" s="1" t="s">
        <v>25751</v>
      </c>
    </row>
    <row r="8192">
      <c r="A8192" s="1" t="s">
        <v>25752</v>
      </c>
      <c r="B8192" s="1">
        <v>71657.0</v>
      </c>
      <c r="C8192" s="1">
        <v>2181.0</v>
      </c>
      <c r="D8192" s="2" t="s">
        <v>25383</v>
      </c>
      <c r="E8192" s="1" t="s">
        <v>542</v>
      </c>
      <c r="F8192" s="1" t="s">
        <v>548</v>
      </c>
      <c r="G8192" s="3" t="str">
        <f t="shared" si="1"/>
        <v>Sharon Van Buskirk</v>
      </c>
      <c r="H8192" s="3" t="str">
        <f t="shared" si="2"/>
        <v>SHARON VAN BUSKIRK</v>
      </c>
      <c r="J8192" s="1" t="s">
        <v>57</v>
      </c>
      <c r="K8192" s="1" t="s">
        <v>44</v>
      </c>
      <c r="L8192" s="1">
        <v>75.0</v>
      </c>
      <c r="M8192" s="1" t="s">
        <v>58</v>
      </c>
      <c r="N8192" s="1" t="s">
        <v>25375</v>
      </c>
      <c r="O8192" s="4">
        <v>44317.0</v>
      </c>
      <c r="P8192" s="4">
        <v>44249.0</v>
      </c>
      <c r="Q8192" s="1" t="s">
        <v>25753</v>
      </c>
      <c r="R8192" s="1" t="s">
        <v>31</v>
      </c>
      <c r="S8192" s="1" t="s">
        <v>32</v>
      </c>
      <c r="T8192" s="1">
        <v>75246.0</v>
      </c>
      <c r="U8192" s="1" t="s">
        <v>25754</v>
      </c>
    </row>
    <row r="8193">
      <c r="A8193" s="1" t="s">
        <v>25755</v>
      </c>
      <c r="B8193" s="1">
        <v>71679.0</v>
      </c>
      <c r="C8193" s="1">
        <v>2181.0</v>
      </c>
      <c r="D8193" s="2" t="s">
        <v>25383</v>
      </c>
      <c r="E8193" s="1" t="s">
        <v>7269</v>
      </c>
      <c r="F8193" s="1" t="s">
        <v>2213</v>
      </c>
      <c r="G8193" s="3" t="str">
        <f t="shared" si="1"/>
        <v>Jay Miranda</v>
      </c>
      <c r="H8193" s="3" t="str">
        <f t="shared" si="2"/>
        <v>JAY MIRANDA</v>
      </c>
      <c r="J8193" s="1" t="s">
        <v>57</v>
      </c>
      <c r="K8193" s="1" t="s">
        <v>44</v>
      </c>
      <c r="L8193" s="1">
        <v>75.0</v>
      </c>
      <c r="M8193" s="1" t="s">
        <v>58</v>
      </c>
      <c r="N8193" s="1" t="s">
        <v>25375</v>
      </c>
      <c r="O8193" s="4">
        <v>44317.0</v>
      </c>
      <c r="P8193" s="4">
        <v>44261.0</v>
      </c>
      <c r="Q8193" s="1" t="s">
        <v>25756</v>
      </c>
      <c r="R8193" s="1" t="s">
        <v>31</v>
      </c>
      <c r="S8193" s="1" t="s">
        <v>32</v>
      </c>
      <c r="T8193" s="1">
        <v>75225.0</v>
      </c>
      <c r="U8193" s="1" t="s">
        <v>25757</v>
      </c>
    </row>
    <row r="8194">
      <c r="A8194" s="1" t="s">
        <v>25758</v>
      </c>
      <c r="B8194" s="1">
        <v>37015.0</v>
      </c>
      <c r="C8194" s="1">
        <v>2250.0</v>
      </c>
      <c r="D8194" s="2" t="s">
        <v>25387</v>
      </c>
      <c r="G8194" s="3" t="str">
        <f t="shared" si="1"/>
        <v> </v>
      </c>
      <c r="H8194" s="3" t="str">
        <f t="shared" si="2"/>
        <v> </v>
      </c>
      <c r="I8194" s="1" t="s">
        <v>25759</v>
      </c>
      <c r="J8194" s="1" t="s">
        <v>389</v>
      </c>
      <c r="K8194" s="1" t="s">
        <v>47</v>
      </c>
      <c r="L8194" s="1">
        <v>75.0</v>
      </c>
      <c r="M8194" s="1" t="s">
        <v>390</v>
      </c>
      <c r="N8194" s="1" t="s">
        <v>25375</v>
      </c>
      <c r="O8194" s="4">
        <v>44317.0</v>
      </c>
      <c r="P8194" s="4">
        <v>44305.0</v>
      </c>
      <c r="Q8194" s="1" t="s">
        <v>25760</v>
      </c>
      <c r="R8194" s="1" t="s">
        <v>7272</v>
      </c>
      <c r="S8194" s="1" t="s">
        <v>32</v>
      </c>
      <c r="T8194" s="1">
        <v>75051.0</v>
      </c>
      <c r="U8194" s="1" t="s">
        <v>25761</v>
      </c>
    </row>
    <row r="8195">
      <c r="A8195" s="1" t="s">
        <v>25762</v>
      </c>
      <c r="B8195" s="1">
        <v>79226.0</v>
      </c>
      <c r="C8195" s="1">
        <v>2336.0</v>
      </c>
      <c r="D8195" s="2" t="s">
        <v>25392</v>
      </c>
      <c r="E8195" s="1" t="s">
        <v>2508</v>
      </c>
      <c r="F8195" s="1" t="s">
        <v>9769</v>
      </c>
      <c r="G8195" s="3" t="str">
        <f t="shared" si="1"/>
        <v>Linda Garner</v>
      </c>
      <c r="H8195" s="3" t="str">
        <f t="shared" si="2"/>
        <v>LINDA GARNER</v>
      </c>
      <c r="J8195" s="1" t="s">
        <v>57</v>
      </c>
      <c r="K8195" s="1" t="s">
        <v>53</v>
      </c>
      <c r="L8195" s="1">
        <v>75.0</v>
      </c>
      <c r="M8195" s="1" t="s">
        <v>58</v>
      </c>
      <c r="N8195" s="1" t="s">
        <v>25375</v>
      </c>
      <c r="O8195" s="4">
        <v>44352.0</v>
      </c>
      <c r="P8195" s="4">
        <v>44344.0</v>
      </c>
      <c r="Q8195" s="1" t="s">
        <v>25763</v>
      </c>
      <c r="R8195" s="1" t="s">
        <v>31</v>
      </c>
      <c r="S8195" s="1" t="s">
        <v>32</v>
      </c>
      <c r="T8195" s="1">
        <v>75215.0</v>
      </c>
      <c r="U8195" s="1" t="s">
        <v>25764</v>
      </c>
    </row>
    <row r="8196">
      <c r="A8196" s="1" t="s">
        <v>25765</v>
      </c>
      <c r="B8196" s="1">
        <v>37525.0</v>
      </c>
      <c r="C8196" s="1">
        <v>2290.0</v>
      </c>
      <c r="D8196" s="2" t="s">
        <v>25390</v>
      </c>
      <c r="G8196" s="3" t="str">
        <f t="shared" si="1"/>
        <v> </v>
      </c>
      <c r="H8196" s="3" t="str">
        <f t="shared" si="2"/>
        <v> </v>
      </c>
      <c r="I8196" s="1" t="s">
        <v>769</v>
      </c>
      <c r="J8196" s="1" t="s">
        <v>389</v>
      </c>
      <c r="K8196" s="1" t="s">
        <v>50</v>
      </c>
      <c r="L8196" s="1">
        <v>75.24</v>
      </c>
      <c r="M8196" s="1" t="s">
        <v>390</v>
      </c>
      <c r="N8196" s="1" t="s">
        <v>25375</v>
      </c>
      <c r="O8196" s="4">
        <v>44352.0</v>
      </c>
      <c r="P8196" s="4">
        <v>44337.0</v>
      </c>
      <c r="Q8196" s="1" t="s">
        <v>2014</v>
      </c>
      <c r="R8196" s="1" t="s">
        <v>31</v>
      </c>
      <c r="S8196" s="1" t="s">
        <v>32</v>
      </c>
      <c r="T8196" s="1">
        <v>75204.0</v>
      </c>
      <c r="U8196" s="1" t="s">
        <v>2015</v>
      </c>
    </row>
    <row r="8197">
      <c r="A8197" s="1" t="s">
        <v>25766</v>
      </c>
      <c r="B8197" s="1">
        <v>36263.0</v>
      </c>
      <c r="C8197" s="1">
        <v>2181.0</v>
      </c>
      <c r="D8197" s="2" t="s">
        <v>25383</v>
      </c>
      <c r="G8197" s="3" t="str">
        <f t="shared" si="1"/>
        <v> </v>
      </c>
      <c r="H8197" s="3" t="str">
        <f t="shared" si="2"/>
        <v> </v>
      </c>
      <c r="I8197" s="1" t="s">
        <v>25539</v>
      </c>
      <c r="J8197" s="1" t="s">
        <v>389</v>
      </c>
      <c r="K8197" s="1" t="s">
        <v>44</v>
      </c>
      <c r="L8197" s="1">
        <v>82.71</v>
      </c>
      <c r="M8197" s="1" t="s">
        <v>390</v>
      </c>
      <c r="N8197" s="1" t="s">
        <v>25375</v>
      </c>
      <c r="O8197" s="4">
        <v>44317.0</v>
      </c>
      <c r="P8197" s="4">
        <v>44248.0</v>
      </c>
      <c r="Q8197" s="1" t="s">
        <v>2006</v>
      </c>
      <c r="R8197" s="1" t="s">
        <v>31</v>
      </c>
      <c r="S8197" s="1" t="s">
        <v>32</v>
      </c>
      <c r="T8197" s="1">
        <v>75209.0</v>
      </c>
      <c r="U8197" s="1" t="s">
        <v>2007</v>
      </c>
    </row>
    <row r="8198">
      <c r="A8198" s="1" t="s">
        <v>25767</v>
      </c>
      <c r="B8198" s="1">
        <v>37516.0</v>
      </c>
      <c r="C8198" s="1">
        <v>2290.0</v>
      </c>
      <c r="D8198" s="2" t="s">
        <v>25390</v>
      </c>
      <c r="G8198" s="3" t="str">
        <f t="shared" si="1"/>
        <v> </v>
      </c>
      <c r="H8198" s="3" t="str">
        <f t="shared" si="2"/>
        <v> </v>
      </c>
      <c r="I8198" s="1" t="s">
        <v>769</v>
      </c>
      <c r="J8198" s="1" t="s">
        <v>389</v>
      </c>
      <c r="K8198" s="1" t="s">
        <v>50</v>
      </c>
      <c r="L8198" s="1">
        <v>83.33</v>
      </c>
      <c r="M8198" s="1" t="s">
        <v>390</v>
      </c>
      <c r="N8198" s="1" t="s">
        <v>25375</v>
      </c>
      <c r="O8198" s="4">
        <v>44352.0</v>
      </c>
      <c r="P8198" s="4">
        <v>44323.0</v>
      </c>
      <c r="Q8198" s="1" t="s">
        <v>2014</v>
      </c>
      <c r="R8198" s="1" t="s">
        <v>31</v>
      </c>
      <c r="S8198" s="1" t="s">
        <v>32</v>
      </c>
      <c r="T8198" s="1">
        <v>75204.0</v>
      </c>
      <c r="U8198" s="1" t="s">
        <v>2015</v>
      </c>
    </row>
    <row r="8199">
      <c r="A8199" s="1" t="s">
        <v>25768</v>
      </c>
      <c r="B8199" s="1">
        <v>39067.0</v>
      </c>
      <c r="C8199" s="1">
        <v>2377.0</v>
      </c>
      <c r="D8199" s="2" t="s">
        <v>25374</v>
      </c>
      <c r="G8199" s="3" t="str">
        <f t="shared" si="1"/>
        <v> </v>
      </c>
      <c r="H8199" s="3" t="str">
        <f t="shared" si="2"/>
        <v> </v>
      </c>
      <c r="I8199" s="1" t="s">
        <v>2094</v>
      </c>
      <c r="J8199" s="1" t="s">
        <v>389</v>
      </c>
      <c r="K8199" s="1" t="s">
        <v>27</v>
      </c>
      <c r="L8199" s="1">
        <v>84.1</v>
      </c>
      <c r="M8199" s="1" t="s">
        <v>390</v>
      </c>
      <c r="N8199" s="1" t="s">
        <v>25375</v>
      </c>
      <c r="P8199" s="4">
        <v>44438.0</v>
      </c>
      <c r="Q8199" s="1" t="s">
        <v>25769</v>
      </c>
      <c r="R8199" s="1" t="s">
        <v>889</v>
      </c>
      <c r="S8199" s="1" t="s">
        <v>890</v>
      </c>
      <c r="T8199" s="1">
        <v>85260.0</v>
      </c>
      <c r="U8199" s="1" t="s">
        <v>25770</v>
      </c>
    </row>
    <row r="8200">
      <c r="A8200" s="1" t="s">
        <v>25771</v>
      </c>
      <c r="B8200" s="1">
        <v>37518.0</v>
      </c>
      <c r="C8200" s="1">
        <v>2290.0</v>
      </c>
      <c r="D8200" s="2" t="s">
        <v>25390</v>
      </c>
      <c r="G8200" s="3" t="str">
        <f t="shared" si="1"/>
        <v> </v>
      </c>
      <c r="H8200" s="3" t="str">
        <f t="shared" si="2"/>
        <v> </v>
      </c>
      <c r="I8200" s="1" t="s">
        <v>2005</v>
      </c>
      <c r="J8200" s="1" t="s">
        <v>389</v>
      </c>
      <c r="K8200" s="1" t="s">
        <v>50</v>
      </c>
      <c r="L8200" s="1">
        <v>84.11</v>
      </c>
      <c r="M8200" s="1" t="s">
        <v>390</v>
      </c>
      <c r="N8200" s="1" t="s">
        <v>25375</v>
      </c>
      <c r="O8200" s="4">
        <v>44352.0</v>
      </c>
      <c r="P8200" s="4">
        <v>44323.0</v>
      </c>
      <c r="Q8200" s="1" t="s">
        <v>25536</v>
      </c>
      <c r="R8200" s="1" t="s">
        <v>31</v>
      </c>
      <c r="S8200" s="1" t="s">
        <v>32</v>
      </c>
      <c r="T8200" s="1">
        <v>75244.0</v>
      </c>
      <c r="U8200" s="1" t="s">
        <v>25537</v>
      </c>
    </row>
    <row r="8201">
      <c r="A8201" s="1" t="s">
        <v>25772</v>
      </c>
      <c r="B8201" s="1">
        <v>39079.0</v>
      </c>
      <c r="C8201" s="1">
        <v>2377.0</v>
      </c>
      <c r="D8201" s="2" t="s">
        <v>25374</v>
      </c>
      <c r="G8201" s="3" t="str">
        <f t="shared" si="1"/>
        <v> </v>
      </c>
      <c r="H8201" s="3" t="str">
        <f t="shared" si="2"/>
        <v> </v>
      </c>
      <c r="I8201" s="1" t="s">
        <v>5181</v>
      </c>
      <c r="J8201" s="1" t="s">
        <v>389</v>
      </c>
      <c r="K8201" s="1" t="s">
        <v>27</v>
      </c>
      <c r="L8201" s="1">
        <v>85.56</v>
      </c>
      <c r="M8201" s="1" t="s">
        <v>390</v>
      </c>
      <c r="N8201" s="1" t="s">
        <v>25375</v>
      </c>
      <c r="P8201" s="4">
        <v>44501.0</v>
      </c>
      <c r="Q8201" s="1" t="s">
        <v>25773</v>
      </c>
      <c r="R8201" s="1" t="s">
        <v>31</v>
      </c>
      <c r="S8201" s="1" t="s">
        <v>32</v>
      </c>
      <c r="T8201" s="1">
        <v>75204.0</v>
      </c>
      <c r="U8201" s="1" t="s">
        <v>25774</v>
      </c>
    </row>
    <row r="8202">
      <c r="A8202" s="1" t="s">
        <v>25775</v>
      </c>
      <c r="B8202" s="1">
        <v>38485.0</v>
      </c>
      <c r="C8202" s="1">
        <v>2336.0</v>
      </c>
      <c r="D8202" s="2" t="s">
        <v>25392</v>
      </c>
      <c r="G8202" s="3" t="str">
        <f t="shared" si="1"/>
        <v> </v>
      </c>
      <c r="H8202" s="3" t="str">
        <f t="shared" si="2"/>
        <v> </v>
      </c>
      <c r="I8202" s="1" t="s">
        <v>25578</v>
      </c>
      <c r="J8202" s="1" t="s">
        <v>389</v>
      </c>
      <c r="K8202" s="1" t="s">
        <v>53</v>
      </c>
      <c r="L8202" s="1">
        <v>87.12</v>
      </c>
      <c r="M8202" s="1" t="s">
        <v>390</v>
      </c>
      <c r="N8202" s="1" t="s">
        <v>25375</v>
      </c>
      <c r="O8202" s="4">
        <v>44352.0</v>
      </c>
      <c r="P8202" s="4">
        <v>44363.0</v>
      </c>
      <c r="Q8202" s="1" t="s">
        <v>25579</v>
      </c>
      <c r="R8202" s="1" t="s">
        <v>31</v>
      </c>
      <c r="S8202" s="1" t="s">
        <v>32</v>
      </c>
      <c r="T8202" s="1">
        <v>75201.0</v>
      </c>
      <c r="U8202" s="1" t="s">
        <v>25580</v>
      </c>
    </row>
    <row r="8203">
      <c r="A8203" s="1" t="s">
        <v>25776</v>
      </c>
      <c r="B8203" s="1">
        <v>37497.0</v>
      </c>
      <c r="C8203" s="1">
        <v>2290.0</v>
      </c>
      <c r="D8203" s="2" t="s">
        <v>25390</v>
      </c>
      <c r="G8203" s="3" t="str">
        <f t="shared" si="1"/>
        <v> </v>
      </c>
      <c r="H8203" s="3" t="str">
        <f t="shared" si="2"/>
        <v> </v>
      </c>
      <c r="I8203" s="1" t="s">
        <v>769</v>
      </c>
      <c r="J8203" s="1" t="s">
        <v>389</v>
      </c>
      <c r="K8203" s="1" t="s">
        <v>50</v>
      </c>
      <c r="L8203" s="1">
        <v>88.75</v>
      </c>
      <c r="M8203" s="1" t="s">
        <v>390</v>
      </c>
      <c r="N8203" s="1" t="s">
        <v>25375</v>
      </c>
      <c r="O8203" s="4">
        <v>44352.0</v>
      </c>
      <c r="P8203" s="4">
        <v>44313.0</v>
      </c>
      <c r="Q8203" s="1" t="s">
        <v>2014</v>
      </c>
      <c r="R8203" s="1" t="s">
        <v>31</v>
      </c>
      <c r="S8203" s="1" t="s">
        <v>32</v>
      </c>
      <c r="T8203" s="1">
        <v>75204.0</v>
      </c>
      <c r="U8203" s="1" t="s">
        <v>2015</v>
      </c>
    </row>
    <row r="8204">
      <c r="A8204" s="1" t="s">
        <v>25777</v>
      </c>
      <c r="B8204" s="1">
        <v>39077.0</v>
      </c>
      <c r="C8204" s="1">
        <v>2377.0</v>
      </c>
      <c r="D8204" s="2" t="s">
        <v>25374</v>
      </c>
      <c r="G8204" s="3" t="str">
        <f t="shared" si="1"/>
        <v> </v>
      </c>
      <c r="H8204" s="3" t="str">
        <f t="shared" si="2"/>
        <v> </v>
      </c>
      <c r="I8204" s="1" t="s">
        <v>25778</v>
      </c>
      <c r="J8204" s="1" t="s">
        <v>389</v>
      </c>
      <c r="K8204" s="1" t="s">
        <v>27</v>
      </c>
      <c r="L8204" s="1">
        <v>90.0</v>
      </c>
      <c r="M8204" s="1" t="s">
        <v>390</v>
      </c>
      <c r="N8204" s="1" t="s">
        <v>25375</v>
      </c>
      <c r="P8204" s="5">
        <v>44494.0</v>
      </c>
      <c r="Q8204" s="1" t="s">
        <v>25779</v>
      </c>
      <c r="R8204" s="1" t="s">
        <v>31</v>
      </c>
      <c r="S8204" s="1" t="s">
        <v>32</v>
      </c>
      <c r="T8204" s="1">
        <v>75202.0</v>
      </c>
      <c r="U8204" s="1" t="s">
        <v>25780</v>
      </c>
    </row>
    <row r="8205">
      <c r="A8205" s="1" t="s">
        <v>25781</v>
      </c>
      <c r="B8205" s="1">
        <v>37494.0</v>
      </c>
      <c r="C8205" s="1">
        <v>2290.0</v>
      </c>
      <c r="D8205" s="2" t="s">
        <v>25390</v>
      </c>
      <c r="G8205" s="3" t="str">
        <f t="shared" si="1"/>
        <v> </v>
      </c>
      <c r="H8205" s="3" t="str">
        <f t="shared" si="2"/>
        <v> </v>
      </c>
      <c r="I8205" s="1" t="s">
        <v>769</v>
      </c>
      <c r="J8205" s="1" t="s">
        <v>389</v>
      </c>
      <c r="K8205" s="1" t="s">
        <v>50</v>
      </c>
      <c r="L8205" s="1">
        <v>96.2</v>
      </c>
      <c r="M8205" s="1" t="s">
        <v>390</v>
      </c>
      <c r="N8205" s="1" t="s">
        <v>25375</v>
      </c>
      <c r="O8205" s="4">
        <v>44352.0</v>
      </c>
      <c r="P8205" s="4">
        <v>44312.0</v>
      </c>
      <c r="Q8205" s="1" t="s">
        <v>2014</v>
      </c>
      <c r="R8205" s="1" t="s">
        <v>31</v>
      </c>
      <c r="S8205" s="1" t="s">
        <v>32</v>
      </c>
      <c r="T8205" s="1">
        <v>75204.0</v>
      </c>
      <c r="U8205" s="1" t="s">
        <v>2015</v>
      </c>
    </row>
    <row r="8206">
      <c r="A8206" s="1" t="s">
        <v>25782</v>
      </c>
      <c r="B8206" s="1">
        <v>37522.0</v>
      </c>
      <c r="C8206" s="1">
        <v>2290.0</v>
      </c>
      <c r="D8206" s="2" t="s">
        <v>25390</v>
      </c>
      <c r="G8206" s="3" t="str">
        <f t="shared" si="1"/>
        <v> </v>
      </c>
      <c r="H8206" s="3" t="str">
        <f t="shared" si="2"/>
        <v> </v>
      </c>
      <c r="I8206" s="1" t="s">
        <v>769</v>
      </c>
      <c r="J8206" s="1" t="s">
        <v>389</v>
      </c>
      <c r="K8206" s="1" t="s">
        <v>50</v>
      </c>
      <c r="L8206" s="1">
        <v>97.71</v>
      </c>
      <c r="M8206" s="1" t="s">
        <v>390</v>
      </c>
      <c r="N8206" s="1" t="s">
        <v>25375</v>
      </c>
      <c r="O8206" s="4">
        <v>44352.0</v>
      </c>
      <c r="P8206" s="4">
        <v>44335.0</v>
      </c>
      <c r="Q8206" s="1" t="s">
        <v>2014</v>
      </c>
      <c r="R8206" s="1" t="s">
        <v>31</v>
      </c>
      <c r="S8206" s="1" t="s">
        <v>32</v>
      </c>
      <c r="T8206" s="1">
        <v>75204.0</v>
      </c>
      <c r="U8206" s="1" t="s">
        <v>2015</v>
      </c>
    </row>
    <row r="8207">
      <c r="A8207" s="1" t="s">
        <v>25783</v>
      </c>
      <c r="B8207" s="1">
        <v>39065.0</v>
      </c>
      <c r="C8207" s="1">
        <v>2377.0</v>
      </c>
      <c r="D8207" s="2" t="s">
        <v>25374</v>
      </c>
      <c r="G8207" s="3" t="str">
        <f t="shared" si="1"/>
        <v> </v>
      </c>
      <c r="H8207" s="3" t="str">
        <f t="shared" si="2"/>
        <v> </v>
      </c>
      <c r="I8207" s="1" t="s">
        <v>25784</v>
      </c>
      <c r="J8207" s="1" t="s">
        <v>389</v>
      </c>
      <c r="K8207" s="1" t="s">
        <v>27</v>
      </c>
      <c r="L8207" s="1">
        <v>97.76</v>
      </c>
      <c r="M8207" s="1" t="s">
        <v>390</v>
      </c>
      <c r="N8207" s="1" t="s">
        <v>25375</v>
      </c>
      <c r="P8207" s="4">
        <v>44435.0</v>
      </c>
      <c r="Q8207" s="1" t="s">
        <v>25785</v>
      </c>
      <c r="R8207" s="1" t="s">
        <v>31</v>
      </c>
      <c r="S8207" s="1" t="s">
        <v>32</v>
      </c>
      <c r="T8207" s="1">
        <v>75226.0</v>
      </c>
      <c r="U8207" s="1" t="s">
        <v>25786</v>
      </c>
    </row>
    <row r="8208">
      <c r="A8208" s="1" t="s">
        <v>25787</v>
      </c>
      <c r="B8208" s="1">
        <v>35213.0</v>
      </c>
      <c r="C8208" s="1">
        <v>2059.0</v>
      </c>
      <c r="D8208" s="2" t="s">
        <v>25379</v>
      </c>
      <c r="G8208" s="3" t="str">
        <f t="shared" si="1"/>
        <v> </v>
      </c>
      <c r="H8208" s="3" t="str">
        <f t="shared" si="2"/>
        <v> </v>
      </c>
      <c r="I8208" s="1" t="s">
        <v>5181</v>
      </c>
      <c r="J8208" s="1" t="s">
        <v>389</v>
      </c>
      <c r="K8208" s="1" t="s">
        <v>41</v>
      </c>
      <c r="L8208" s="1">
        <v>98.14</v>
      </c>
      <c r="M8208" s="1" t="s">
        <v>390</v>
      </c>
      <c r="N8208" s="1" t="s">
        <v>25375</v>
      </c>
      <c r="O8208" s="4">
        <v>44317.0</v>
      </c>
      <c r="P8208" s="5">
        <v>44126.0</v>
      </c>
      <c r="Q8208" s="1" t="s">
        <v>25773</v>
      </c>
      <c r="R8208" s="1" t="s">
        <v>31</v>
      </c>
      <c r="S8208" s="1" t="s">
        <v>32</v>
      </c>
      <c r="T8208" s="1">
        <v>75204.0</v>
      </c>
      <c r="U8208" s="1" t="s">
        <v>25788</v>
      </c>
    </row>
    <row r="8209">
      <c r="A8209" s="1" t="s">
        <v>25789</v>
      </c>
      <c r="B8209" s="1">
        <v>39089.0</v>
      </c>
      <c r="C8209" s="1">
        <v>2377.0</v>
      </c>
      <c r="D8209" s="2" t="s">
        <v>25374</v>
      </c>
      <c r="G8209" s="3" t="str">
        <f t="shared" si="1"/>
        <v> </v>
      </c>
      <c r="H8209" s="3" t="str">
        <f t="shared" si="2"/>
        <v> </v>
      </c>
      <c r="I8209" s="1" t="s">
        <v>25790</v>
      </c>
      <c r="J8209" s="1" t="s">
        <v>389</v>
      </c>
      <c r="K8209" s="1" t="s">
        <v>27</v>
      </c>
      <c r="L8209" s="1">
        <v>100.0</v>
      </c>
      <c r="M8209" s="1" t="s">
        <v>390</v>
      </c>
      <c r="N8209" s="1" t="s">
        <v>25375</v>
      </c>
      <c r="P8209" s="5">
        <v>44550.0</v>
      </c>
      <c r="Q8209" s="1" t="s">
        <v>25791</v>
      </c>
      <c r="R8209" s="1" t="s">
        <v>346</v>
      </c>
      <c r="S8209" s="1" t="s">
        <v>32</v>
      </c>
      <c r="T8209" s="1">
        <v>75047.0</v>
      </c>
      <c r="U8209" s="1" t="s">
        <v>25792</v>
      </c>
    </row>
    <row r="8210">
      <c r="A8210" s="1" t="s">
        <v>25793</v>
      </c>
      <c r="B8210" s="1">
        <v>79551.0</v>
      </c>
      <c r="C8210" s="1">
        <v>2377.0</v>
      </c>
      <c r="D8210" s="2" t="s">
        <v>25374</v>
      </c>
      <c r="E8210" s="1" t="s">
        <v>8228</v>
      </c>
      <c r="F8210" s="1" t="s">
        <v>3753</v>
      </c>
      <c r="G8210" s="3" t="str">
        <f t="shared" si="1"/>
        <v>Andrew Nelson</v>
      </c>
      <c r="H8210" s="3" t="str">
        <f t="shared" si="2"/>
        <v>ANDREW NELSON</v>
      </c>
      <c r="J8210" s="1" t="s">
        <v>57</v>
      </c>
      <c r="K8210" s="1" t="s">
        <v>27</v>
      </c>
      <c r="L8210" s="1">
        <v>100.0</v>
      </c>
      <c r="M8210" s="1" t="s">
        <v>58</v>
      </c>
      <c r="N8210" s="1" t="s">
        <v>25375</v>
      </c>
      <c r="P8210" s="4">
        <v>44441.0</v>
      </c>
      <c r="Q8210" s="1" t="s">
        <v>25794</v>
      </c>
      <c r="R8210" s="1" t="s">
        <v>31</v>
      </c>
      <c r="S8210" s="1" t="s">
        <v>32</v>
      </c>
      <c r="T8210" s="1">
        <v>75246.0</v>
      </c>
      <c r="U8210" s="1" t="s">
        <v>25795</v>
      </c>
    </row>
    <row r="8211">
      <c r="A8211" s="1" t="s">
        <v>25796</v>
      </c>
      <c r="B8211" s="1">
        <v>67001.0</v>
      </c>
      <c r="C8211" s="1">
        <v>2059.0</v>
      </c>
      <c r="D8211" s="2" t="s">
        <v>25379</v>
      </c>
      <c r="E8211" s="1" t="s">
        <v>24</v>
      </c>
      <c r="F8211" s="1" t="s">
        <v>25</v>
      </c>
      <c r="G8211" s="3" t="str">
        <f t="shared" si="1"/>
        <v>Adam Bazaldua</v>
      </c>
      <c r="H8211" s="3" t="str">
        <f t="shared" si="2"/>
        <v>ADAM BAZALDUA</v>
      </c>
      <c r="J8211" s="1" t="s">
        <v>57</v>
      </c>
      <c r="K8211" s="1" t="s">
        <v>41</v>
      </c>
      <c r="L8211" s="1">
        <v>100.0</v>
      </c>
      <c r="M8211" s="1" t="s">
        <v>58</v>
      </c>
      <c r="N8211" s="1" t="s">
        <v>25375</v>
      </c>
      <c r="O8211" s="4">
        <v>44317.0</v>
      </c>
      <c r="P8211" s="5">
        <v>44176.0</v>
      </c>
      <c r="Q8211" s="1" t="s">
        <v>10453</v>
      </c>
      <c r="R8211" s="1" t="s">
        <v>31</v>
      </c>
      <c r="S8211" s="1" t="s">
        <v>32</v>
      </c>
      <c r="T8211" s="1">
        <v>75227.0</v>
      </c>
      <c r="U8211" s="1" t="s">
        <v>10454</v>
      </c>
    </row>
    <row r="8212">
      <c r="A8212" s="1" t="s">
        <v>25797</v>
      </c>
      <c r="B8212" s="1">
        <v>71622.0</v>
      </c>
      <c r="C8212" s="1">
        <v>2181.0</v>
      </c>
      <c r="D8212" s="2" t="s">
        <v>25383</v>
      </c>
      <c r="E8212" s="1" t="s">
        <v>410</v>
      </c>
      <c r="F8212" s="1" t="s">
        <v>411</v>
      </c>
      <c r="G8212" s="3" t="str">
        <f t="shared" si="1"/>
        <v>Larry Offutt</v>
      </c>
      <c r="H8212" s="3" t="str">
        <f t="shared" si="2"/>
        <v>LARRY OFFUTT</v>
      </c>
      <c r="J8212" s="1" t="s">
        <v>57</v>
      </c>
      <c r="K8212" s="1" t="s">
        <v>44</v>
      </c>
      <c r="L8212" s="1">
        <v>100.0</v>
      </c>
      <c r="M8212" s="1" t="s">
        <v>58</v>
      </c>
      <c r="N8212" s="1" t="s">
        <v>25375</v>
      </c>
      <c r="O8212" s="4">
        <v>44317.0</v>
      </c>
      <c r="P8212" s="4">
        <v>44216.0</v>
      </c>
      <c r="Q8212" s="1" t="s">
        <v>7393</v>
      </c>
      <c r="R8212" s="1" t="s">
        <v>31</v>
      </c>
      <c r="S8212" s="1" t="s">
        <v>32</v>
      </c>
      <c r="T8212" s="1">
        <v>75206.0</v>
      </c>
      <c r="U8212" s="1" t="s">
        <v>7394</v>
      </c>
    </row>
    <row r="8213">
      <c r="A8213" s="1" t="s">
        <v>25798</v>
      </c>
      <c r="B8213" s="1">
        <v>71623.0</v>
      </c>
      <c r="C8213" s="1">
        <v>2181.0</v>
      </c>
      <c r="D8213" s="2" t="s">
        <v>25383</v>
      </c>
      <c r="E8213" s="1" t="s">
        <v>15737</v>
      </c>
      <c r="F8213" s="1" t="s">
        <v>25799</v>
      </c>
      <c r="G8213" s="3" t="str">
        <f t="shared" si="1"/>
        <v>Alexander Enriquez</v>
      </c>
      <c r="H8213" s="3" t="str">
        <f t="shared" si="2"/>
        <v>ALEXANDER ENRIQUEZ</v>
      </c>
      <c r="J8213" s="1" t="s">
        <v>57</v>
      </c>
      <c r="K8213" s="1" t="s">
        <v>44</v>
      </c>
      <c r="L8213" s="1">
        <v>100.0</v>
      </c>
      <c r="M8213" s="1" t="s">
        <v>58</v>
      </c>
      <c r="N8213" s="1" t="s">
        <v>25375</v>
      </c>
      <c r="O8213" s="4">
        <v>44317.0</v>
      </c>
      <c r="P8213" s="4">
        <v>44217.0</v>
      </c>
      <c r="Q8213" s="1" t="s">
        <v>25800</v>
      </c>
      <c r="R8213" s="1" t="s">
        <v>31</v>
      </c>
      <c r="S8213" s="1" t="s">
        <v>32</v>
      </c>
      <c r="T8213" s="1">
        <v>75214.0</v>
      </c>
      <c r="U8213" s="1" t="s">
        <v>25801</v>
      </c>
    </row>
    <row r="8214">
      <c r="A8214" s="1" t="s">
        <v>25802</v>
      </c>
      <c r="B8214" s="1">
        <v>71624.0</v>
      </c>
      <c r="C8214" s="1">
        <v>2181.0</v>
      </c>
      <c r="D8214" s="2" t="s">
        <v>25383</v>
      </c>
      <c r="E8214" s="1" t="s">
        <v>140</v>
      </c>
      <c r="F8214" s="1" t="s">
        <v>25803</v>
      </c>
      <c r="G8214" s="3" t="str">
        <f t="shared" si="1"/>
        <v>Michael Lugo</v>
      </c>
      <c r="H8214" s="3" t="str">
        <f t="shared" si="2"/>
        <v>MICHAEL LUGO</v>
      </c>
      <c r="J8214" s="1" t="s">
        <v>57</v>
      </c>
      <c r="K8214" s="1" t="s">
        <v>44</v>
      </c>
      <c r="L8214" s="1">
        <v>100.0</v>
      </c>
      <c r="M8214" s="1" t="s">
        <v>58</v>
      </c>
      <c r="N8214" s="1" t="s">
        <v>25375</v>
      </c>
      <c r="O8214" s="4">
        <v>44317.0</v>
      </c>
      <c r="P8214" s="4">
        <v>44221.0</v>
      </c>
      <c r="Q8214" s="1" t="s">
        <v>25804</v>
      </c>
      <c r="R8214" s="1" t="s">
        <v>31</v>
      </c>
      <c r="S8214" s="1" t="s">
        <v>32</v>
      </c>
      <c r="T8214" s="1">
        <v>75206.0</v>
      </c>
      <c r="U8214" s="1" t="s">
        <v>25805</v>
      </c>
    </row>
    <row r="8215">
      <c r="A8215" s="1" t="s">
        <v>25806</v>
      </c>
      <c r="B8215" s="1">
        <v>71626.0</v>
      </c>
      <c r="C8215" s="1">
        <v>2181.0</v>
      </c>
      <c r="D8215" s="2" t="s">
        <v>25383</v>
      </c>
      <c r="E8215" s="1" t="s">
        <v>17648</v>
      </c>
      <c r="F8215" s="1" t="s">
        <v>17222</v>
      </c>
      <c r="G8215" s="3" t="str">
        <f t="shared" si="1"/>
        <v>Caitlin Maddox</v>
      </c>
      <c r="H8215" s="3" t="str">
        <f t="shared" si="2"/>
        <v>CAITLIN MADDOX</v>
      </c>
      <c r="J8215" s="1" t="s">
        <v>57</v>
      </c>
      <c r="K8215" s="1" t="s">
        <v>44</v>
      </c>
      <c r="L8215" s="1">
        <v>100.0</v>
      </c>
      <c r="M8215" s="1" t="s">
        <v>58</v>
      </c>
      <c r="N8215" s="1" t="s">
        <v>25375</v>
      </c>
      <c r="O8215" s="4">
        <v>44317.0</v>
      </c>
      <c r="P8215" s="4">
        <v>44223.0</v>
      </c>
      <c r="Q8215" s="1" t="s">
        <v>25807</v>
      </c>
      <c r="R8215" s="1" t="s">
        <v>31</v>
      </c>
      <c r="S8215" s="1" t="s">
        <v>32</v>
      </c>
      <c r="T8215" s="1">
        <v>75214.0</v>
      </c>
      <c r="U8215" s="1" t="s">
        <v>25808</v>
      </c>
    </row>
    <row r="8216">
      <c r="A8216" s="1" t="s">
        <v>25809</v>
      </c>
      <c r="B8216" s="1">
        <v>71630.0</v>
      </c>
      <c r="C8216" s="1">
        <v>2181.0</v>
      </c>
      <c r="D8216" s="2" t="s">
        <v>25383</v>
      </c>
      <c r="E8216" s="1" t="s">
        <v>140</v>
      </c>
      <c r="F8216" s="1" t="s">
        <v>25810</v>
      </c>
      <c r="G8216" s="3" t="str">
        <f t="shared" si="1"/>
        <v>Michael Przekwas</v>
      </c>
      <c r="H8216" s="3" t="str">
        <f t="shared" si="2"/>
        <v>MICHAEL PRZEKWAS</v>
      </c>
      <c r="J8216" s="1" t="s">
        <v>57</v>
      </c>
      <c r="K8216" s="1" t="s">
        <v>44</v>
      </c>
      <c r="L8216" s="1">
        <v>100.0</v>
      </c>
      <c r="M8216" s="1" t="s">
        <v>58</v>
      </c>
      <c r="N8216" s="1" t="s">
        <v>25375</v>
      </c>
      <c r="O8216" s="4">
        <v>44317.0</v>
      </c>
      <c r="P8216" s="4">
        <v>44230.0</v>
      </c>
      <c r="Q8216" s="1" t="s">
        <v>25811</v>
      </c>
      <c r="R8216" s="1" t="s">
        <v>31</v>
      </c>
      <c r="S8216" s="1" t="s">
        <v>32</v>
      </c>
      <c r="T8216" s="1">
        <v>75215.0</v>
      </c>
      <c r="U8216" s="1" t="s">
        <v>25812</v>
      </c>
    </row>
    <row r="8217">
      <c r="A8217" s="1" t="s">
        <v>25813</v>
      </c>
      <c r="B8217" s="1">
        <v>71638.0</v>
      </c>
      <c r="C8217" s="1">
        <v>2181.0</v>
      </c>
      <c r="D8217" s="2" t="s">
        <v>25383</v>
      </c>
      <c r="E8217" s="1" t="s">
        <v>690</v>
      </c>
      <c r="F8217" s="1" t="s">
        <v>432</v>
      </c>
      <c r="G8217" s="3" t="str">
        <f t="shared" si="1"/>
        <v>Suzanne Smith</v>
      </c>
      <c r="H8217" s="3" t="str">
        <f t="shared" si="2"/>
        <v>SUZANNE SMITH</v>
      </c>
      <c r="J8217" s="1" t="s">
        <v>57</v>
      </c>
      <c r="K8217" s="1" t="s">
        <v>44</v>
      </c>
      <c r="L8217" s="1">
        <v>100.0</v>
      </c>
      <c r="M8217" s="1" t="s">
        <v>58</v>
      </c>
      <c r="N8217" s="1" t="s">
        <v>25375</v>
      </c>
      <c r="O8217" s="4">
        <v>44317.0</v>
      </c>
      <c r="P8217" s="4">
        <v>44234.0</v>
      </c>
      <c r="Q8217" s="1" t="s">
        <v>691</v>
      </c>
      <c r="R8217" s="1" t="s">
        <v>31</v>
      </c>
      <c r="S8217" s="1" t="s">
        <v>32</v>
      </c>
      <c r="T8217" s="1">
        <v>75204.0</v>
      </c>
      <c r="U8217" s="1" t="s">
        <v>692</v>
      </c>
    </row>
    <row r="8218">
      <c r="A8218" s="1" t="s">
        <v>25814</v>
      </c>
      <c r="B8218" s="1">
        <v>71642.0</v>
      </c>
      <c r="C8218" s="1">
        <v>2181.0</v>
      </c>
      <c r="D8218" s="2" t="s">
        <v>25383</v>
      </c>
      <c r="E8218" s="1" t="s">
        <v>462</v>
      </c>
      <c r="F8218" s="1" t="s">
        <v>463</v>
      </c>
      <c r="G8218" s="3" t="str">
        <f t="shared" si="1"/>
        <v>Miguel Solis</v>
      </c>
      <c r="H8218" s="3" t="str">
        <f t="shared" si="2"/>
        <v>MIGUEL SOLIS</v>
      </c>
      <c r="J8218" s="1" t="s">
        <v>57</v>
      </c>
      <c r="K8218" s="1" t="s">
        <v>44</v>
      </c>
      <c r="L8218" s="1">
        <v>100.0</v>
      </c>
      <c r="M8218" s="1" t="s">
        <v>58</v>
      </c>
      <c r="N8218" s="1" t="s">
        <v>25375</v>
      </c>
      <c r="O8218" s="4">
        <v>44317.0</v>
      </c>
      <c r="P8218" s="4">
        <v>44235.0</v>
      </c>
      <c r="Q8218" s="1" t="s">
        <v>25815</v>
      </c>
      <c r="R8218" s="1" t="s">
        <v>1684</v>
      </c>
      <c r="S8218" s="1" t="s">
        <v>32</v>
      </c>
      <c r="T8218" s="1">
        <v>75007.0</v>
      </c>
      <c r="U8218" s="1" t="s">
        <v>25816</v>
      </c>
    </row>
    <row r="8219">
      <c r="A8219" s="1" t="s">
        <v>25817</v>
      </c>
      <c r="B8219" s="1">
        <v>71647.0</v>
      </c>
      <c r="C8219" s="1">
        <v>2181.0</v>
      </c>
      <c r="D8219" s="2" t="s">
        <v>25383</v>
      </c>
      <c r="E8219" s="1" t="s">
        <v>25818</v>
      </c>
      <c r="F8219" s="1" t="s">
        <v>25819</v>
      </c>
      <c r="G8219" s="3" t="str">
        <f t="shared" si="1"/>
        <v>Elsa Cadena</v>
      </c>
      <c r="H8219" s="3" t="str">
        <f t="shared" si="2"/>
        <v>ELSA CADENA</v>
      </c>
      <c r="J8219" s="1" t="s">
        <v>57</v>
      </c>
      <c r="K8219" s="1" t="s">
        <v>44</v>
      </c>
      <c r="L8219" s="1">
        <v>100.0</v>
      </c>
      <c r="M8219" s="1" t="s">
        <v>58</v>
      </c>
      <c r="N8219" s="1" t="s">
        <v>25375</v>
      </c>
      <c r="O8219" s="4">
        <v>44317.0</v>
      </c>
      <c r="P8219" s="4">
        <v>44235.0</v>
      </c>
      <c r="Q8219" s="1" t="s">
        <v>25820</v>
      </c>
      <c r="R8219" s="1" t="s">
        <v>31</v>
      </c>
      <c r="S8219" s="1" t="s">
        <v>32</v>
      </c>
      <c r="T8219" s="1">
        <v>75237.0</v>
      </c>
      <c r="U8219" s="1" t="s">
        <v>25821</v>
      </c>
    </row>
    <row r="8220">
      <c r="A8220" s="1" t="s">
        <v>25822</v>
      </c>
      <c r="B8220" s="1">
        <v>71651.0</v>
      </c>
      <c r="C8220" s="1">
        <v>2181.0</v>
      </c>
      <c r="D8220" s="2" t="s">
        <v>25383</v>
      </c>
      <c r="E8220" s="1" t="s">
        <v>25823</v>
      </c>
      <c r="F8220" s="1" t="s">
        <v>6469</v>
      </c>
      <c r="G8220" s="3" t="str">
        <f t="shared" si="1"/>
        <v>Olive Talley</v>
      </c>
      <c r="H8220" s="3" t="str">
        <f t="shared" si="2"/>
        <v>OLIVE TALLEY</v>
      </c>
      <c r="J8220" s="1" t="s">
        <v>57</v>
      </c>
      <c r="K8220" s="1" t="s">
        <v>44</v>
      </c>
      <c r="L8220" s="1">
        <v>100.0</v>
      </c>
      <c r="M8220" s="1" t="s">
        <v>58</v>
      </c>
      <c r="N8220" s="1" t="s">
        <v>25375</v>
      </c>
      <c r="O8220" s="4">
        <v>44317.0</v>
      </c>
      <c r="P8220" s="4">
        <v>44238.0</v>
      </c>
      <c r="Q8220" s="1" t="s">
        <v>25824</v>
      </c>
      <c r="R8220" s="1" t="s">
        <v>31</v>
      </c>
      <c r="S8220" s="1" t="s">
        <v>32</v>
      </c>
      <c r="T8220" s="1">
        <v>75214.0</v>
      </c>
      <c r="U8220" s="1" t="s">
        <v>25825</v>
      </c>
    </row>
    <row r="8221">
      <c r="A8221" s="1" t="s">
        <v>25826</v>
      </c>
      <c r="B8221" s="1">
        <v>71672.0</v>
      </c>
      <c r="C8221" s="1">
        <v>2181.0</v>
      </c>
      <c r="D8221" s="2" t="s">
        <v>25383</v>
      </c>
      <c r="E8221" s="1" t="s">
        <v>365</v>
      </c>
      <c r="F8221" s="1" t="s">
        <v>366</v>
      </c>
      <c r="G8221" s="3" t="str">
        <f t="shared" si="1"/>
        <v>Eric Dominguez</v>
      </c>
      <c r="H8221" s="3" t="str">
        <f t="shared" si="2"/>
        <v>ERIC DOMINGUEZ</v>
      </c>
      <c r="J8221" s="1" t="s">
        <v>57</v>
      </c>
      <c r="K8221" s="1" t="s">
        <v>44</v>
      </c>
      <c r="L8221" s="1">
        <v>100.0</v>
      </c>
      <c r="M8221" s="1" t="s">
        <v>58</v>
      </c>
      <c r="N8221" s="1" t="s">
        <v>25375</v>
      </c>
      <c r="O8221" s="4">
        <v>44317.0</v>
      </c>
      <c r="P8221" s="4">
        <v>44252.0</v>
      </c>
      <c r="Q8221" s="1" t="s">
        <v>21785</v>
      </c>
      <c r="R8221" s="1" t="s">
        <v>368</v>
      </c>
      <c r="S8221" s="1" t="s">
        <v>32</v>
      </c>
      <c r="T8221" s="1">
        <v>75061.0</v>
      </c>
      <c r="U8221" s="1" t="s">
        <v>21786</v>
      </c>
    </row>
    <row r="8222">
      <c r="A8222" s="1" t="s">
        <v>25827</v>
      </c>
      <c r="B8222" s="1">
        <v>71675.0</v>
      </c>
      <c r="C8222" s="1">
        <v>2181.0</v>
      </c>
      <c r="D8222" s="2" t="s">
        <v>25383</v>
      </c>
      <c r="E8222" s="1" t="s">
        <v>99</v>
      </c>
      <c r="F8222" s="1" t="s">
        <v>4494</v>
      </c>
      <c r="G8222" s="3" t="str">
        <f t="shared" si="1"/>
        <v>Todd Howard</v>
      </c>
      <c r="H8222" s="3" t="str">
        <f t="shared" si="2"/>
        <v>TODD HOWARD</v>
      </c>
      <c r="J8222" s="1" t="s">
        <v>57</v>
      </c>
      <c r="K8222" s="1" t="s">
        <v>44</v>
      </c>
      <c r="L8222" s="1">
        <v>100.0</v>
      </c>
      <c r="M8222" s="1" t="s">
        <v>58</v>
      </c>
      <c r="N8222" s="1" t="s">
        <v>25375</v>
      </c>
      <c r="O8222" s="4">
        <v>44317.0</v>
      </c>
      <c r="P8222" s="4">
        <v>44256.0</v>
      </c>
      <c r="Q8222" s="1" t="s">
        <v>25828</v>
      </c>
      <c r="R8222" s="1" t="s">
        <v>31</v>
      </c>
      <c r="S8222" s="1" t="s">
        <v>32</v>
      </c>
      <c r="T8222" s="1">
        <v>75218.0</v>
      </c>
      <c r="U8222" s="1" t="s">
        <v>25829</v>
      </c>
    </row>
    <row r="8223">
      <c r="A8223" s="1" t="s">
        <v>25830</v>
      </c>
      <c r="B8223" s="1">
        <v>71686.0</v>
      </c>
      <c r="C8223" s="1">
        <v>2181.0</v>
      </c>
      <c r="D8223" s="2" t="s">
        <v>25383</v>
      </c>
      <c r="E8223" s="1" t="s">
        <v>510</v>
      </c>
      <c r="F8223" s="1" t="s">
        <v>511</v>
      </c>
      <c r="G8223" s="3" t="str">
        <f t="shared" si="1"/>
        <v>Joanna St. Angelo</v>
      </c>
      <c r="H8223" s="3" t="str">
        <f t="shared" si="2"/>
        <v>JOANNA ST. ANGELO</v>
      </c>
      <c r="J8223" s="1" t="s">
        <v>57</v>
      </c>
      <c r="K8223" s="1" t="s">
        <v>44</v>
      </c>
      <c r="L8223" s="1">
        <v>100.0</v>
      </c>
      <c r="M8223" s="1" t="s">
        <v>58</v>
      </c>
      <c r="N8223" s="1" t="s">
        <v>25375</v>
      </c>
      <c r="O8223" s="4">
        <v>44317.0</v>
      </c>
      <c r="P8223" s="4">
        <v>44270.0</v>
      </c>
      <c r="Q8223" s="1" t="s">
        <v>25831</v>
      </c>
      <c r="R8223" s="1" t="s">
        <v>513</v>
      </c>
      <c r="S8223" s="1" t="s">
        <v>32</v>
      </c>
      <c r="T8223" s="1">
        <v>76051.0</v>
      </c>
      <c r="U8223" s="1" t="s">
        <v>25832</v>
      </c>
    </row>
    <row r="8224">
      <c r="A8224" s="1" t="s">
        <v>25833</v>
      </c>
      <c r="B8224" s="1">
        <v>71688.0</v>
      </c>
      <c r="C8224" s="1">
        <v>2181.0</v>
      </c>
      <c r="D8224" s="2" t="s">
        <v>25383</v>
      </c>
      <c r="E8224" s="1" t="s">
        <v>18091</v>
      </c>
      <c r="F8224" s="1" t="s">
        <v>14901</v>
      </c>
      <c r="G8224" s="3" t="str">
        <f t="shared" si="1"/>
        <v>Clinton Haley</v>
      </c>
      <c r="H8224" s="3" t="str">
        <f t="shared" si="2"/>
        <v>CLINTON HALEY</v>
      </c>
      <c r="J8224" s="1" t="s">
        <v>57</v>
      </c>
      <c r="K8224" s="1" t="s">
        <v>44</v>
      </c>
      <c r="L8224" s="1">
        <v>100.0</v>
      </c>
      <c r="M8224" s="1" t="s">
        <v>58</v>
      </c>
      <c r="N8224" s="1" t="s">
        <v>25375</v>
      </c>
      <c r="O8224" s="4">
        <v>44317.0</v>
      </c>
      <c r="P8224" s="4">
        <v>44272.0</v>
      </c>
      <c r="Q8224" s="1" t="s">
        <v>25834</v>
      </c>
      <c r="R8224" s="1" t="s">
        <v>31</v>
      </c>
      <c r="S8224" s="1" t="s">
        <v>32</v>
      </c>
      <c r="T8224" s="1">
        <v>75214.0</v>
      </c>
      <c r="U8224" s="1" t="s">
        <v>25835</v>
      </c>
    </row>
    <row r="8225">
      <c r="A8225" s="1" t="s">
        <v>25836</v>
      </c>
      <c r="B8225" s="1">
        <v>71691.0</v>
      </c>
      <c r="C8225" s="1">
        <v>2181.0</v>
      </c>
      <c r="D8225" s="2" t="s">
        <v>25383</v>
      </c>
      <c r="E8225" s="1" t="s">
        <v>13412</v>
      </c>
      <c r="F8225" s="1" t="s">
        <v>25837</v>
      </c>
      <c r="G8225" s="3" t="str">
        <f t="shared" si="1"/>
        <v>Jeanne Lil Chvosta</v>
      </c>
      <c r="H8225" s="3" t="str">
        <f t="shared" si="2"/>
        <v>JEANNE LIL CHVOSTA</v>
      </c>
      <c r="J8225" s="1" t="s">
        <v>57</v>
      </c>
      <c r="K8225" s="1" t="s">
        <v>44</v>
      </c>
      <c r="L8225" s="1">
        <v>100.0</v>
      </c>
      <c r="M8225" s="1" t="s">
        <v>58</v>
      </c>
      <c r="N8225" s="1" t="s">
        <v>25375</v>
      </c>
      <c r="O8225" s="4">
        <v>44317.0</v>
      </c>
      <c r="P8225" s="4">
        <v>44277.0</v>
      </c>
      <c r="Q8225" s="1" t="s">
        <v>25838</v>
      </c>
      <c r="R8225" s="1" t="s">
        <v>31</v>
      </c>
      <c r="S8225" s="1" t="s">
        <v>32</v>
      </c>
      <c r="T8225" s="1">
        <v>75223.0</v>
      </c>
      <c r="U8225" s="1" t="s">
        <v>25839</v>
      </c>
    </row>
    <row r="8226">
      <c r="A8226" s="1" t="s">
        <v>25840</v>
      </c>
      <c r="B8226" s="1">
        <v>71694.0</v>
      </c>
      <c r="C8226" s="1">
        <v>2181.0</v>
      </c>
      <c r="D8226" s="2" t="s">
        <v>25383</v>
      </c>
      <c r="E8226" s="1" t="s">
        <v>479</v>
      </c>
      <c r="F8226" s="1" t="s">
        <v>22430</v>
      </c>
      <c r="G8226" s="3" t="str">
        <f t="shared" si="1"/>
        <v>Charles Caldwell</v>
      </c>
      <c r="H8226" s="3" t="str">
        <f t="shared" si="2"/>
        <v>CHARLES CALDWELL</v>
      </c>
      <c r="J8226" s="1" t="s">
        <v>57</v>
      </c>
      <c r="K8226" s="1" t="s">
        <v>44</v>
      </c>
      <c r="L8226" s="1">
        <v>100.0</v>
      </c>
      <c r="M8226" s="1" t="s">
        <v>58</v>
      </c>
      <c r="N8226" s="1" t="s">
        <v>25375</v>
      </c>
      <c r="O8226" s="4">
        <v>44317.0</v>
      </c>
      <c r="P8226" s="4">
        <v>44251.0</v>
      </c>
      <c r="Q8226" s="1" t="s">
        <v>25841</v>
      </c>
      <c r="R8226" s="1" t="s">
        <v>31</v>
      </c>
      <c r="S8226" s="1" t="s">
        <v>32</v>
      </c>
      <c r="T8226" s="1">
        <v>75201.0</v>
      </c>
      <c r="U8226" s="1" t="s">
        <v>25842</v>
      </c>
    </row>
    <row r="8227">
      <c r="A8227" s="1" t="s">
        <v>25843</v>
      </c>
      <c r="B8227" s="1">
        <v>73780.0</v>
      </c>
      <c r="C8227" s="1">
        <v>2250.0</v>
      </c>
      <c r="D8227" s="2" t="s">
        <v>25387</v>
      </c>
      <c r="G8227" s="3" t="str">
        <f t="shared" si="1"/>
        <v> </v>
      </c>
      <c r="H8227" s="3" t="str">
        <f t="shared" si="2"/>
        <v> </v>
      </c>
      <c r="I8227" s="1" t="s">
        <v>25844</v>
      </c>
      <c r="J8227" s="1" t="s">
        <v>57</v>
      </c>
      <c r="K8227" s="1" t="s">
        <v>47</v>
      </c>
      <c r="L8227" s="1">
        <v>100.0</v>
      </c>
      <c r="M8227" s="1" t="s">
        <v>58</v>
      </c>
      <c r="N8227" s="1" t="s">
        <v>25375</v>
      </c>
      <c r="O8227" s="4">
        <v>44317.0</v>
      </c>
      <c r="P8227" s="4">
        <v>44292.0</v>
      </c>
      <c r="Q8227" s="1" t="s">
        <v>25845</v>
      </c>
      <c r="R8227" s="1" t="s">
        <v>31</v>
      </c>
      <c r="S8227" s="1" t="s">
        <v>32</v>
      </c>
      <c r="T8227" s="1">
        <v>75215.0</v>
      </c>
      <c r="U8227" s="1" t="s">
        <v>25846</v>
      </c>
    </row>
    <row r="8228">
      <c r="A8228" s="1" t="s">
        <v>25847</v>
      </c>
      <c r="B8228" s="1">
        <v>73800.0</v>
      </c>
      <c r="C8228" s="1">
        <v>2250.0</v>
      </c>
      <c r="D8228" s="2" t="s">
        <v>25387</v>
      </c>
      <c r="E8228" s="1" t="s">
        <v>25848</v>
      </c>
      <c r="F8228" s="1" t="s">
        <v>357</v>
      </c>
      <c r="G8228" s="3" t="str">
        <f t="shared" si="1"/>
        <v>Jillian Richardson</v>
      </c>
      <c r="H8228" s="3" t="str">
        <f t="shared" si="2"/>
        <v>JILLIAN RICHARDSON</v>
      </c>
      <c r="J8228" s="1" t="s">
        <v>57</v>
      </c>
      <c r="K8228" s="1" t="s">
        <v>47</v>
      </c>
      <c r="L8228" s="1">
        <v>100.0</v>
      </c>
      <c r="M8228" s="1" t="s">
        <v>58</v>
      </c>
      <c r="N8228" s="1" t="s">
        <v>25375</v>
      </c>
      <c r="O8228" s="4">
        <v>44317.0</v>
      </c>
      <c r="P8228" s="4">
        <v>44287.0</v>
      </c>
      <c r="Q8228" s="1" t="s">
        <v>25849</v>
      </c>
      <c r="R8228" s="1" t="s">
        <v>3929</v>
      </c>
      <c r="S8228" s="1" t="s">
        <v>32</v>
      </c>
      <c r="T8228" s="1">
        <v>75234.0</v>
      </c>
      <c r="U8228" s="1" t="s">
        <v>25850</v>
      </c>
    </row>
    <row r="8229">
      <c r="A8229" s="1" t="s">
        <v>25851</v>
      </c>
      <c r="B8229" s="1">
        <v>73809.0</v>
      </c>
      <c r="C8229" s="1">
        <v>2250.0</v>
      </c>
      <c r="D8229" s="2" t="s">
        <v>25387</v>
      </c>
      <c r="E8229" s="1" t="s">
        <v>25852</v>
      </c>
      <c r="F8229" s="1" t="s">
        <v>141</v>
      </c>
      <c r="G8229" s="3" t="str">
        <f t="shared" si="1"/>
        <v>Eliseo Ruiz</v>
      </c>
      <c r="H8229" s="3" t="str">
        <f t="shared" si="2"/>
        <v>ELISEO RUIZ</v>
      </c>
      <c r="J8229" s="1" t="s">
        <v>57</v>
      </c>
      <c r="K8229" s="1" t="s">
        <v>47</v>
      </c>
      <c r="L8229" s="1">
        <v>100.0</v>
      </c>
      <c r="M8229" s="1" t="s">
        <v>58</v>
      </c>
      <c r="N8229" s="1" t="s">
        <v>25375</v>
      </c>
      <c r="O8229" s="4">
        <v>44317.0</v>
      </c>
      <c r="P8229" s="4">
        <v>44280.0</v>
      </c>
      <c r="Q8229" s="1" t="s">
        <v>25853</v>
      </c>
      <c r="R8229" s="1" t="s">
        <v>31</v>
      </c>
      <c r="S8229" s="1" t="s">
        <v>32</v>
      </c>
      <c r="T8229" s="1">
        <v>75208.0</v>
      </c>
      <c r="U8229" s="1" t="s">
        <v>25854</v>
      </c>
    </row>
    <row r="8230">
      <c r="A8230" s="1" t="s">
        <v>25855</v>
      </c>
      <c r="B8230" s="1">
        <v>73810.0</v>
      </c>
      <c r="C8230" s="1">
        <v>2250.0</v>
      </c>
      <c r="D8230" s="2" t="s">
        <v>25387</v>
      </c>
      <c r="G8230" s="3" t="str">
        <f t="shared" si="1"/>
        <v> </v>
      </c>
      <c r="H8230" s="3" t="str">
        <f t="shared" si="2"/>
        <v> </v>
      </c>
      <c r="I8230" s="1" t="s">
        <v>25856</v>
      </c>
      <c r="J8230" s="1" t="s">
        <v>57</v>
      </c>
      <c r="K8230" s="1" t="s">
        <v>47</v>
      </c>
      <c r="L8230" s="1">
        <v>100.0</v>
      </c>
      <c r="M8230" s="1" t="s">
        <v>58</v>
      </c>
      <c r="N8230" s="1" t="s">
        <v>25375</v>
      </c>
      <c r="O8230" s="4">
        <v>44317.0</v>
      </c>
      <c r="P8230" s="4">
        <v>44288.0</v>
      </c>
      <c r="Q8230" s="1" t="s">
        <v>25857</v>
      </c>
      <c r="R8230" s="1" t="s">
        <v>10692</v>
      </c>
      <c r="S8230" s="1" t="s">
        <v>32</v>
      </c>
      <c r="T8230" s="1">
        <v>75032.0</v>
      </c>
      <c r="U8230" s="1" t="s">
        <v>25858</v>
      </c>
    </row>
    <row r="8231">
      <c r="A8231" s="1" t="s">
        <v>25859</v>
      </c>
      <c r="B8231" s="1">
        <v>73811.0</v>
      </c>
      <c r="C8231" s="1">
        <v>2250.0</v>
      </c>
      <c r="D8231" s="2" t="s">
        <v>25387</v>
      </c>
      <c r="E8231" s="1" t="s">
        <v>8883</v>
      </c>
      <c r="F8231" s="1" t="s">
        <v>2814</v>
      </c>
      <c r="G8231" s="3" t="str">
        <f t="shared" si="1"/>
        <v>Giles Davidson</v>
      </c>
      <c r="H8231" s="3" t="str">
        <f t="shared" si="2"/>
        <v>GILES DAVIDSON</v>
      </c>
      <c r="J8231" s="1" t="s">
        <v>57</v>
      </c>
      <c r="K8231" s="1" t="s">
        <v>47</v>
      </c>
      <c r="L8231" s="1">
        <v>100.0</v>
      </c>
      <c r="M8231" s="1" t="s">
        <v>58</v>
      </c>
      <c r="N8231" s="1" t="s">
        <v>25375</v>
      </c>
      <c r="O8231" s="4">
        <v>44317.0</v>
      </c>
      <c r="P8231" s="4">
        <v>44291.0</v>
      </c>
      <c r="Q8231" s="1" t="s">
        <v>23328</v>
      </c>
      <c r="R8231" s="1" t="s">
        <v>31</v>
      </c>
      <c r="S8231" s="1" t="s">
        <v>32</v>
      </c>
      <c r="T8231" s="1">
        <v>75208.0</v>
      </c>
      <c r="U8231" s="1" t="s">
        <v>23329</v>
      </c>
    </row>
    <row r="8232">
      <c r="A8232" s="1" t="s">
        <v>25860</v>
      </c>
      <c r="B8232" s="1">
        <v>73813.0</v>
      </c>
      <c r="C8232" s="1">
        <v>2250.0</v>
      </c>
      <c r="D8232" s="2" t="s">
        <v>25387</v>
      </c>
      <c r="E8232" s="1" t="s">
        <v>547</v>
      </c>
      <c r="F8232" s="1" t="s">
        <v>100</v>
      </c>
      <c r="G8232" s="3" t="str">
        <f t="shared" si="1"/>
        <v>John Hill</v>
      </c>
      <c r="H8232" s="3" t="str">
        <f t="shared" si="2"/>
        <v>JOHN HILL</v>
      </c>
      <c r="J8232" s="1" t="s">
        <v>57</v>
      </c>
      <c r="K8232" s="1" t="s">
        <v>47</v>
      </c>
      <c r="L8232" s="1">
        <v>100.0</v>
      </c>
      <c r="M8232" s="1" t="s">
        <v>58</v>
      </c>
      <c r="N8232" s="1" t="s">
        <v>25375</v>
      </c>
      <c r="O8232" s="4">
        <v>44317.0</v>
      </c>
      <c r="P8232" s="4">
        <v>44294.0</v>
      </c>
      <c r="Q8232" s="1" t="s">
        <v>15571</v>
      </c>
      <c r="R8232" s="1" t="s">
        <v>31</v>
      </c>
      <c r="S8232" s="1" t="s">
        <v>32</v>
      </c>
      <c r="T8232" s="1">
        <v>75208.0</v>
      </c>
      <c r="U8232" s="1" t="s">
        <v>15572</v>
      </c>
    </row>
    <row r="8233">
      <c r="A8233" s="1" t="s">
        <v>25861</v>
      </c>
      <c r="B8233" s="1">
        <v>73815.0</v>
      </c>
      <c r="C8233" s="1">
        <v>2250.0</v>
      </c>
      <c r="D8233" s="2" t="s">
        <v>25387</v>
      </c>
      <c r="E8233" s="1" t="s">
        <v>354</v>
      </c>
      <c r="F8233" s="1" t="s">
        <v>355</v>
      </c>
      <c r="G8233" s="3" t="str">
        <f t="shared" si="1"/>
        <v>Richard Schumacher</v>
      </c>
      <c r="H8233" s="3" t="str">
        <f t="shared" si="2"/>
        <v>RICHARD SCHUMACHER</v>
      </c>
      <c r="J8233" s="1" t="s">
        <v>57</v>
      </c>
      <c r="K8233" s="1" t="s">
        <v>47</v>
      </c>
      <c r="L8233" s="1">
        <v>100.0</v>
      </c>
      <c r="M8233" s="1" t="s">
        <v>58</v>
      </c>
      <c r="N8233" s="1" t="s">
        <v>25375</v>
      </c>
      <c r="O8233" s="4">
        <v>44317.0</v>
      </c>
      <c r="P8233" s="4">
        <v>44296.0</v>
      </c>
      <c r="Q8233" s="1" t="s">
        <v>356</v>
      </c>
      <c r="R8233" s="1" t="s">
        <v>357</v>
      </c>
      <c r="S8233" s="1" t="s">
        <v>32</v>
      </c>
      <c r="T8233" s="1">
        <v>75083.0</v>
      </c>
      <c r="U8233" s="1" t="s">
        <v>358</v>
      </c>
    </row>
    <row r="8234">
      <c r="A8234" s="1" t="s">
        <v>25862</v>
      </c>
      <c r="B8234" s="1">
        <v>73825.0</v>
      </c>
      <c r="C8234" s="1">
        <v>2250.0</v>
      </c>
      <c r="D8234" s="2" t="s">
        <v>25387</v>
      </c>
      <c r="E8234" s="1" t="s">
        <v>15542</v>
      </c>
      <c r="F8234" s="1" t="s">
        <v>25863</v>
      </c>
      <c r="G8234" s="3" t="str">
        <f t="shared" si="1"/>
        <v>Erica Blanco</v>
      </c>
      <c r="H8234" s="3" t="str">
        <f t="shared" si="2"/>
        <v>ERICA BLANCO</v>
      </c>
      <c r="J8234" s="1" t="s">
        <v>57</v>
      </c>
      <c r="K8234" s="1" t="s">
        <v>47</v>
      </c>
      <c r="L8234" s="1">
        <v>100.0</v>
      </c>
      <c r="M8234" s="1" t="s">
        <v>58</v>
      </c>
      <c r="N8234" s="1" t="s">
        <v>25375</v>
      </c>
      <c r="O8234" s="4">
        <v>44317.0</v>
      </c>
      <c r="P8234" s="4">
        <v>44284.0</v>
      </c>
      <c r="Q8234" s="1" t="s">
        <v>25864</v>
      </c>
      <c r="R8234" s="1" t="s">
        <v>31</v>
      </c>
      <c r="S8234" s="1" t="s">
        <v>32</v>
      </c>
      <c r="T8234" s="1">
        <v>75223.0</v>
      </c>
      <c r="U8234" s="1" t="s">
        <v>25865</v>
      </c>
    </row>
    <row r="8235">
      <c r="A8235" s="1" t="s">
        <v>25866</v>
      </c>
      <c r="B8235" s="1">
        <v>73826.0</v>
      </c>
      <c r="C8235" s="1">
        <v>2250.0</v>
      </c>
      <c r="D8235" s="2" t="s">
        <v>25387</v>
      </c>
      <c r="E8235" s="1" t="s">
        <v>7673</v>
      </c>
      <c r="F8235" s="1" t="s">
        <v>13245</v>
      </c>
      <c r="G8235" s="3" t="str">
        <f t="shared" si="1"/>
        <v>Brittany Romero</v>
      </c>
      <c r="H8235" s="3" t="str">
        <f t="shared" si="2"/>
        <v>BRITTANY ROMERO</v>
      </c>
      <c r="J8235" s="1" t="s">
        <v>57</v>
      </c>
      <c r="K8235" s="1" t="s">
        <v>47</v>
      </c>
      <c r="L8235" s="1">
        <v>100.0</v>
      </c>
      <c r="M8235" s="1" t="s">
        <v>58</v>
      </c>
      <c r="N8235" s="1" t="s">
        <v>25375</v>
      </c>
      <c r="O8235" s="4">
        <v>44317.0</v>
      </c>
      <c r="P8235" s="4">
        <v>44285.0</v>
      </c>
      <c r="Q8235" s="1" t="s">
        <v>25867</v>
      </c>
      <c r="R8235" s="1" t="s">
        <v>20223</v>
      </c>
      <c r="S8235" s="1" t="s">
        <v>32</v>
      </c>
      <c r="T8235" s="1">
        <v>75125.0</v>
      </c>
      <c r="U8235" s="1" t="s">
        <v>25868</v>
      </c>
    </row>
    <row r="8236">
      <c r="A8236" s="1" t="s">
        <v>25869</v>
      </c>
      <c r="B8236" s="1">
        <v>73827.0</v>
      </c>
      <c r="C8236" s="1">
        <v>2250.0</v>
      </c>
      <c r="D8236" s="2" t="s">
        <v>25387</v>
      </c>
      <c r="E8236" s="1" t="s">
        <v>18091</v>
      </c>
      <c r="F8236" s="1" t="s">
        <v>14901</v>
      </c>
      <c r="G8236" s="3" t="str">
        <f t="shared" si="1"/>
        <v>Clinton Haley</v>
      </c>
      <c r="H8236" s="3" t="str">
        <f t="shared" si="2"/>
        <v>CLINTON HALEY</v>
      </c>
      <c r="J8236" s="1" t="s">
        <v>57</v>
      </c>
      <c r="K8236" s="1" t="s">
        <v>47</v>
      </c>
      <c r="L8236" s="1">
        <v>100.0</v>
      </c>
      <c r="M8236" s="1" t="s">
        <v>58</v>
      </c>
      <c r="N8236" s="1" t="s">
        <v>25375</v>
      </c>
      <c r="O8236" s="4">
        <v>44317.0</v>
      </c>
      <c r="P8236" s="4">
        <v>44285.0</v>
      </c>
      <c r="Q8236" s="1" t="s">
        <v>25870</v>
      </c>
      <c r="R8236" s="1" t="s">
        <v>31</v>
      </c>
      <c r="S8236" s="1" t="s">
        <v>32</v>
      </c>
      <c r="T8236" s="1">
        <v>75214.0</v>
      </c>
      <c r="U8236" s="1" t="s">
        <v>25871</v>
      </c>
    </row>
    <row r="8237">
      <c r="A8237" s="1" t="s">
        <v>25872</v>
      </c>
      <c r="B8237" s="1">
        <v>73833.0</v>
      </c>
      <c r="C8237" s="1">
        <v>2250.0</v>
      </c>
      <c r="D8237" s="2" t="s">
        <v>25387</v>
      </c>
      <c r="E8237" s="1" t="s">
        <v>4680</v>
      </c>
      <c r="F8237" s="1" t="s">
        <v>25873</v>
      </c>
      <c r="G8237" s="3" t="str">
        <f t="shared" si="1"/>
        <v>Carolyn Cigarroa</v>
      </c>
      <c r="H8237" s="3" t="str">
        <f t="shared" si="2"/>
        <v>CAROLYN CIGARROA</v>
      </c>
      <c r="J8237" s="1" t="s">
        <v>57</v>
      </c>
      <c r="K8237" s="1" t="s">
        <v>47</v>
      </c>
      <c r="L8237" s="1">
        <v>100.0</v>
      </c>
      <c r="M8237" s="1" t="s">
        <v>58</v>
      </c>
      <c r="N8237" s="1" t="s">
        <v>25375</v>
      </c>
      <c r="O8237" s="4">
        <v>44317.0</v>
      </c>
      <c r="P8237" s="4">
        <v>44293.0</v>
      </c>
      <c r="Q8237" s="1" t="s">
        <v>25874</v>
      </c>
      <c r="R8237" s="1" t="s">
        <v>17392</v>
      </c>
      <c r="S8237" s="1" t="s">
        <v>4776</v>
      </c>
      <c r="T8237" s="1">
        <v>97721.0</v>
      </c>
      <c r="U8237" s="1" t="s">
        <v>25875</v>
      </c>
    </row>
    <row r="8238">
      <c r="A8238" s="1" t="s">
        <v>25876</v>
      </c>
      <c r="B8238" s="1">
        <v>73836.0</v>
      </c>
      <c r="C8238" s="1">
        <v>2250.0</v>
      </c>
      <c r="D8238" s="2" t="s">
        <v>25387</v>
      </c>
      <c r="E8238" s="1" t="s">
        <v>2112</v>
      </c>
      <c r="F8238" s="1" t="s">
        <v>168</v>
      </c>
      <c r="G8238" s="3" t="str">
        <f t="shared" si="1"/>
        <v>Benjamin Leal</v>
      </c>
      <c r="H8238" s="3" t="str">
        <f t="shared" si="2"/>
        <v>BENJAMIN LEAL</v>
      </c>
      <c r="J8238" s="1" t="s">
        <v>57</v>
      </c>
      <c r="K8238" s="1" t="s">
        <v>47</v>
      </c>
      <c r="L8238" s="1">
        <v>100.0</v>
      </c>
      <c r="M8238" s="1" t="s">
        <v>58</v>
      </c>
      <c r="N8238" s="1" t="s">
        <v>25375</v>
      </c>
      <c r="O8238" s="4">
        <v>44317.0</v>
      </c>
      <c r="P8238" s="4">
        <v>44294.0</v>
      </c>
      <c r="Q8238" s="1" t="s">
        <v>25877</v>
      </c>
      <c r="R8238" s="1" t="s">
        <v>31</v>
      </c>
      <c r="S8238" s="1" t="s">
        <v>32</v>
      </c>
      <c r="T8238" s="1">
        <v>75204.0</v>
      </c>
      <c r="U8238" s="1" t="s">
        <v>25878</v>
      </c>
    </row>
    <row r="8239">
      <c r="A8239" s="1" t="s">
        <v>25879</v>
      </c>
      <c r="B8239" s="1">
        <v>73840.0</v>
      </c>
      <c r="C8239" s="1">
        <v>2250.0</v>
      </c>
      <c r="D8239" s="2" t="s">
        <v>25387</v>
      </c>
      <c r="E8239" s="1" t="s">
        <v>146</v>
      </c>
      <c r="F8239" s="1" t="s">
        <v>10590</v>
      </c>
      <c r="G8239" s="3" t="str">
        <f t="shared" si="1"/>
        <v>Karen Blessen</v>
      </c>
      <c r="H8239" s="3" t="str">
        <f t="shared" si="2"/>
        <v>KAREN BLESSEN</v>
      </c>
      <c r="J8239" s="1" t="s">
        <v>57</v>
      </c>
      <c r="K8239" s="1" t="s">
        <v>47</v>
      </c>
      <c r="L8239" s="1">
        <v>100.0</v>
      </c>
      <c r="M8239" s="1" t="s">
        <v>58</v>
      </c>
      <c r="N8239" s="1" t="s">
        <v>25375</v>
      </c>
      <c r="O8239" s="4">
        <v>44317.0</v>
      </c>
      <c r="P8239" s="4">
        <v>44300.0</v>
      </c>
      <c r="Q8239" s="1" t="s">
        <v>25880</v>
      </c>
      <c r="R8239" s="1" t="s">
        <v>31</v>
      </c>
      <c r="S8239" s="1" t="s">
        <v>32</v>
      </c>
      <c r="T8239" s="1">
        <v>75214.0</v>
      </c>
      <c r="U8239" s="1" t="s">
        <v>25881</v>
      </c>
    </row>
    <row r="8240">
      <c r="A8240" s="1" t="s">
        <v>25882</v>
      </c>
      <c r="B8240" s="1">
        <v>73842.0</v>
      </c>
      <c r="C8240" s="1">
        <v>2250.0</v>
      </c>
      <c r="D8240" s="2" t="s">
        <v>25387</v>
      </c>
      <c r="E8240" s="1" t="s">
        <v>916</v>
      </c>
      <c r="F8240" s="1" t="s">
        <v>25883</v>
      </c>
      <c r="G8240" s="3" t="str">
        <f t="shared" si="1"/>
        <v>Alan Herda</v>
      </c>
      <c r="H8240" s="3" t="str">
        <f t="shared" si="2"/>
        <v>ALAN HERDA</v>
      </c>
      <c r="J8240" s="1" t="s">
        <v>57</v>
      </c>
      <c r="K8240" s="1" t="s">
        <v>47</v>
      </c>
      <c r="L8240" s="1">
        <v>100.0</v>
      </c>
      <c r="M8240" s="1" t="s">
        <v>58</v>
      </c>
      <c r="N8240" s="1" t="s">
        <v>25375</v>
      </c>
      <c r="O8240" s="4">
        <v>44317.0</v>
      </c>
      <c r="P8240" s="4">
        <v>44303.0</v>
      </c>
      <c r="Q8240" s="1" t="s">
        <v>25884</v>
      </c>
      <c r="R8240" s="1" t="s">
        <v>31</v>
      </c>
      <c r="S8240" s="1" t="s">
        <v>32</v>
      </c>
      <c r="T8240" s="1">
        <v>75219.0</v>
      </c>
      <c r="U8240" s="1" t="s">
        <v>25885</v>
      </c>
    </row>
    <row r="8241">
      <c r="A8241" s="1" t="s">
        <v>25886</v>
      </c>
      <c r="B8241" s="1">
        <v>77159.0</v>
      </c>
      <c r="C8241" s="1">
        <v>2290.0</v>
      </c>
      <c r="D8241" s="2" t="s">
        <v>25390</v>
      </c>
      <c r="E8241" s="1" t="s">
        <v>674</v>
      </c>
      <c r="F8241" s="1" t="s">
        <v>675</v>
      </c>
      <c r="G8241" s="3" t="str">
        <f t="shared" si="1"/>
        <v>Peter Schulte</v>
      </c>
      <c r="H8241" s="3" t="str">
        <f t="shared" si="2"/>
        <v>PETER SCHULTE</v>
      </c>
      <c r="J8241" s="1" t="s">
        <v>57</v>
      </c>
      <c r="K8241" s="1" t="s">
        <v>50</v>
      </c>
      <c r="L8241" s="1">
        <v>100.0</v>
      </c>
      <c r="M8241" s="1" t="s">
        <v>58</v>
      </c>
      <c r="N8241" s="1" t="s">
        <v>25375</v>
      </c>
      <c r="O8241" s="4">
        <v>44352.0</v>
      </c>
      <c r="P8241" s="4">
        <v>44319.0</v>
      </c>
      <c r="Q8241" s="1" t="s">
        <v>6511</v>
      </c>
      <c r="R8241" s="1" t="s">
        <v>31</v>
      </c>
      <c r="S8241" s="1" t="s">
        <v>32</v>
      </c>
      <c r="T8241" s="1">
        <v>75208.0</v>
      </c>
      <c r="U8241" s="1" t="s">
        <v>6512</v>
      </c>
    </row>
    <row r="8242">
      <c r="A8242" s="1" t="s">
        <v>25887</v>
      </c>
      <c r="B8242" s="1">
        <v>77173.0</v>
      </c>
      <c r="C8242" s="1">
        <v>2290.0</v>
      </c>
      <c r="D8242" s="2" t="s">
        <v>25390</v>
      </c>
      <c r="E8242" s="1" t="s">
        <v>338</v>
      </c>
      <c r="F8242" s="1" t="s">
        <v>25888</v>
      </c>
      <c r="G8242" s="3" t="str">
        <f t="shared" si="1"/>
        <v>Craig Melde</v>
      </c>
      <c r="H8242" s="3" t="str">
        <f t="shared" si="2"/>
        <v>CRAIG MELDE</v>
      </c>
      <c r="J8242" s="1" t="s">
        <v>57</v>
      </c>
      <c r="K8242" s="1" t="s">
        <v>50</v>
      </c>
      <c r="L8242" s="1">
        <v>100.0</v>
      </c>
      <c r="M8242" s="1" t="s">
        <v>58</v>
      </c>
      <c r="N8242" s="1" t="s">
        <v>25375</v>
      </c>
      <c r="O8242" s="4">
        <v>44352.0</v>
      </c>
      <c r="P8242" s="4">
        <v>44333.0</v>
      </c>
      <c r="Q8242" s="1" t="s">
        <v>25889</v>
      </c>
      <c r="R8242" s="1" t="s">
        <v>31</v>
      </c>
      <c r="S8242" s="1" t="s">
        <v>32</v>
      </c>
      <c r="T8242" s="1">
        <v>75205.0</v>
      </c>
      <c r="U8242" s="1" t="s">
        <v>25890</v>
      </c>
    </row>
    <row r="8243">
      <c r="A8243" s="1" t="s">
        <v>25891</v>
      </c>
      <c r="B8243" s="1">
        <v>77154.0</v>
      </c>
      <c r="C8243" s="1">
        <v>2290.0</v>
      </c>
      <c r="D8243" s="2" t="s">
        <v>25390</v>
      </c>
      <c r="E8243" s="1" t="s">
        <v>2131</v>
      </c>
      <c r="F8243" s="1" t="s">
        <v>830</v>
      </c>
      <c r="G8243" s="3" t="str">
        <f t="shared" si="1"/>
        <v>Randall Bryant</v>
      </c>
      <c r="H8243" s="3" t="str">
        <f t="shared" si="2"/>
        <v>RANDALL BRYANT</v>
      </c>
      <c r="J8243" s="1" t="s">
        <v>57</v>
      </c>
      <c r="K8243" s="1" t="s">
        <v>50</v>
      </c>
      <c r="L8243" s="1">
        <v>100.0</v>
      </c>
      <c r="M8243" s="1" t="s">
        <v>58</v>
      </c>
      <c r="N8243" s="1" t="s">
        <v>25375</v>
      </c>
      <c r="O8243" s="4">
        <v>44352.0</v>
      </c>
      <c r="P8243" s="4">
        <v>44316.0</v>
      </c>
      <c r="Q8243" s="1" t="s">
        <v>25892</v>
      </c>
      <c r="R8243" s="1" t="s">
        <v>31</v>
      </c>
      <c r="S8243" s="1" t="s">
        <v>32</v>
      </c>
      <c r="T8243" s="1">
        <v>75201.0</v>
      </c>
      <c r="U8243" s="1" t="s">
        <v>25893</v>
      </c>
    </row>
    <row r="8244">
      <c r="A8244" s="1" t="s">
        <v>25894</v>
      </c>
      <c r="B8244" s="1">
        <v>77186.0</v>
      </c>
      <c r="C8244" s="1">
        <v>2290.0</v>
      </c>
      <c r="D8244" s="2" t="s">
        <v>25390</v>
      </c>
      <c r="E8244" s="1" t="s">
        <v>23055</v>
      </c>
      <c r="F8244" s="1" t="s">
        <v>3101</v>
      </c>
      <c r="G8244" s="3" t="str">
        <f t="shared" si="1"/>
        <v>Cris Jordan</v>
      </c>
      <c r="H8244" s="3" t="str">
        <f t="shared" si="2"/>
        <v>CRIS JORDAN</v>
      </c>
      <c r="J8244" s="1" t="s">
        <v>57</v>
      </c>
      <c r="K8244" s="1" t="s">
        <v>50</v>
      </c>
      <c r="L8244" s="1">
        <v>100.0</v>
      </c>
      <c r="M8244" s="1" t="s">
        <v>58</v>
      </c>
      <c r="N8244" s="1" t="s">
        <v>25375</v>
      </c>
      <c r="O8244" s="4">
        <v>44352.0</v>
      </c>
      <c r="P8244" s="4">
        <v>44325.0</v>
      </c>
      <c r="Q8244" s="1" t="s">
        <v>23056</v>
      </c>
      <c r="R8244" s="1" t="s">
        <v>31</v>
      </c>
      <c r="S8244" s="1" t="s">
        <v>32</v>
      </c>
      <c r="T8244" s="1">
        <v>75246.0</v>
      </c>
      <c r="U8244" s="1" t="s">
        <v>23057</v>
      </c>
    </row>
    <row r="8245">
      <c r="A8245" s="1" t="s">
        <v>25895</v>
      </c>
      <c r="B8245" s="1">
        <v>77192.0</v>
      </c>
      <c r="C8245" s="1">
        <v>2290.0</v>
      </c>
      <c r="D8245" s="2" t="s">
        <v>25390</v>
      </c>
      <c r="E8245" s="1" t="s">
        <v>758</v>
      </c>
      <c r="F8245" s="1" t="s">
        <v>25896</v>
      </c>
      <c r="G8245" s="3" t="str">
        <f t="shared" si="1"/>
        <v>Elizabeth Weller</v>
      </c>
      <c r="H8245" s="3" t="str">
        <f t="shared" si="2"/>
        <v>ELIZABETH WELLER</v>
      </c>
      <c r="J8245" s="1" t="s">
        <v>57</v>
      </c>
      <c r="K8245" s="1" t="s">
        <v>50</v>
      </c>
      <c r="L8245" s="1">
        <v>100.0</v>
      </c>
      <c r="M8245" s="1" t="s">
        <v>58</v>
      </c>
      <c r="N8245" s="1" t="s">
        <v>25375</v>
      </c>
      <c r="O8245" s="4">
        <v>44352.0</v>
      </c>
      <c r="P8245" s="4">
        <v>44342.0</v>
      </c>
      <c r="Q8245" s="1" t="s">
        <v>25897</v>
      </c>
      <c r="R8245" s="1" t="s">
        <v>31</v>
      </c>
      <c r="S8245" s="1" t="s">
        <v>32</v>
      </c>
      <c r="T8245" s="1">
        <v>75243.0</v>
      </c>
      <c r="U8245" s="1" t="s">
        <v>25898</v>
      </c>
    </row>
    <row r="8246">
      <c r="A8246" s="1" t="s">
        <v>25899</v>
      </c>
      <c r="B8246" s="1">
        <v>77215.0</v>
      </c>
      <c r="C8246" s="1">
        <v>2290.0</v>
      </c>
      <c r="D8246" s="2" t="s">
        <v>25390</v>
      </c>
      <c r="E8246" s="1" t="s">
        <v>1246</v>
      </c>
      <c r="F8246" s="1" t="s">
        <v>25474</v>
      </c>
      <c r="G8246" s="3" t="str">
        <f t="shared" si="1"/>
        <v>Dale Wooton</v>
      </c>
      <c r="H8246" s="3" t="str">
        <f t="shared" si="2"/>
        <v>DALE WOOTON</v>
      </c>
      <c r="J8246" s="1" t="s">
        <v>57</v>
      </c>
      <c r="K8246" s="1" t="s">
        <v>50</v>
      </c>
      <c r="L8246" s="1">
        <v>100.0</v>
      </c>
      <c r="M8246" s="1" t="s">
        <v>58</v>
      </c>
      <c r="N8246" s="1" t="s">
        <v>25375</v>
      </c>
      <c r="O8246" s="4">
        <v>44352.0</v>
      </c>
      <c r="P8246" s="4">
        <v>44310.0</v>
      </c>
      <c r="Q8246" s="1" t="s">
        <v>25900</v>
      </c>
      <c r="R8246" s="1" t="s">
        <v>31</v>
      </c>
      <c r="S8246" s="1" t="s">
        <v>32</v>
      </c>
      <c r="T8246" s="1">
        <v>75214.0</v>
      </c>
      <c r="U8246" s="1" t="s">
        <v>25901</v>
      </c>
    </row>
    <row r="8247">
      <c r="A8247" s="1" t="s">
        <v>25902</v>
      </c>
      <c r="B8247" s="1">
        <v>77155.0</v>
      </c>
      <c r="C8247" s="1">
        <v>2290.0</v>
      </c>
      <c r="D8247" s="2" t="s">
        <v>25390</v>
      </c>
      <c r="E8247" s="1" t="s">
        <v>649</v>
      </c>
      <c r="F8247" s="1" t="s">
        <v>25474</v>
      </c>
      <c r="G8247" s="3" t="str">
        <f t="shared" si="1"/>
        <v>Mark Wooton</v>
      </c>
      <c r="H8247" s="3" t="str">
        <f t="shared" si="2"/>
        <v>MARK WOOTON</v>
      </c>
      <c r="J8247" s="1" t="s">
        <v>57</v>
      </c>
      <c r="K8247" s="1" t="s">
        <v>50</v>
      </c>
      <c r="L8247" s="1">
        <v>100.0</v>
      </c>
      <c r="M8247" s="1" t="s">
        <v>58</v>
      </c>
      <c r="N8247" s="1" t="s">
        <v>25375</v>
      </c>
      <c r="O8247" s="4">
        <v>44352.0</v>
      </c>
      <c r="P8247" s="4">
        <v>44317.0</v>
      </c>
      <c r="Q8247" s="1" t="s">
        <v>651</v>
      </c>
      <c r="R8247" s="1" t="s">
        <v>31</v>
      </c>
      <c r="S8247" s="1" t="s">
        <v>32</v>
      </c>
      <c r="T8247" s="1">
        <v>75214.0</v>
      </c>
      <c r="U8247" s="1" t="s">
        <v>652</v>
      </c>
    </row>
    <row r="8248">
      <c r="A8248" s="1" t="s">
        <v>25903</v>
      </c>
      <c r="B8248" s="1">
        <v>77199.0</v>
      </c>
      <c r="C8248" s="1">
        <v>2290.0</v>
      </c>
      <c r="D8248" s="2" t="s">
        <v>25390</v>
      </c>
      <c r="E8248" s="1" t="s">
        <v>1021</v>
      </c>
      <c r="F8248" s="1" t="s">
        <v>17777</v>
      </c>
      <c r="G8248" s="3" t="str">
        <f t="shared" si="1"/>
        <v>James Tate</v>
      </c>
      <c r="H8248" s="3" t="str">
        <f t="shared" si="2"/>
        <v>JAMES TATE</v>
      </c>
      <c r="J8248" s="1" t="s">
        <v>57</v>
      </c>
      <c r="K8248" s="1" t="s">
        <v>50</v>
      </c>
      <c r="L8248" s="1">
        <v>100.0</v>
      </c>
      <c r="M8248" s="1" t="s">
        <v>58</v>
      </c>
      <c r="N8248" s="1" t="s">
        <v>25375</v>
      </c>
      <c r="O8248" s="4">
        <v>44352.0</v>
      </c>
      <c r="P8248" s="4">
        <v>44323.0</v>
      </c>
      <c r="Q8248" s="1" t="s">
        <v>25904</v>
      </c>
      <c r="R8248" s="1" t="s">
        <v>31</v>
      </c>
      <c r="S8248" s="1" t="s">
        <v>32</v>
      </c>
      <c r="T8248" s="1">
        <v>75219.0</v>
      </c>
      <c r="U8248" s="1" t="s">
        <v>25905</v>
      </c>
    </row>
    <row r="8249">
      <c r="A8249" s="1" t="s">
        <v>25906</v>
      </c>
      <c r="B8249" s="1">
        <v>37517.0</v>
      </c>
      <c r="C8249" s="1">
        <v>2290.0</v>
      </c>
      <c r="D8249" s="2" t="s">
        <v>25390</v>
      </c>
      <c r="G8249" s="3" t="str">
        <f t="shared" si="1"/>
        <v> </v>
      </c>
      <c r="H8249" s="3" t="str">
        <f t="shared" si="2"/>
        <v> </v>
      </c>
      <c r="I8249" s="1" t="s">
        <v>5181</v>
      </c>
      <c r="J8249" s="1" t="s">
        <v>389</v>
      </c>
      <c r="K8249" s="1" t="s">
        <v>50</v>
      </c>
      <c r="L8249" s="1">
        <v>100.0</v>
      </c>
      <c r="M8249" s="1" t="s">
        <v>390</v>
      </c>
      <c r="N8249" s="1" t="s">
        <v>25375</v>
      </c>
      <c r="O8249" s="4">
        <v>44352.0</v>
      </c>
      <c r="P8249" s="4">
        <v>44323.0</v>
      </c>
      <c r="Q8249" s="1" t="s">
        <v>25907</v>
      </c>
      <c r="R8249" s="1" t="s">
        <v>31</v>
      </c>
      <c r="S8249" s="1" t="s">
        <v>32</v>
      </c>
      <c r="T8249" s="1">
        <v>75204.0</v>
      </c>
      <c r="U8249" s="1" t="s">
        <v>25908</v>
      </c>
    </row>
    <row r="8250">
      <c r="A8250" s="1" t="s">
        <v>25909</v>
      </c>
      <c r="B8250" s="1">
        <v>77158.0</v>
      </c>
      <c r="C8250" s="1">
        <v>2290.0</v>
      </c>
      <c r="D8250" s="2" t="s">
        <v>25390</v>
      </c>
      <c r="E8250" s="1" t="s">
        <v>25910</v>
      </c>
      <c r="F8250" s="1" t="s">
        <v>25911</v>
      </c>
      <c r="G8250" s="3" t="str">
        <f t="shared" si="1"/>
        <v>Camila Bourdeau</v>
      </c>
      <c r="H8250" s="3" t="str">
        <f t="shared" si="2"/>
        <v>CAMILA BOURDEAU</v>
      </c>
      <c r="J8250" s="1" t="s">
        <v>57</v>
      </c>
      <c r="K8250" s="1" t="s">
        <v>50</v>
      </c>
      <c r="L8250" s="1">
        <v>100.0</v>
      </c>
      <c r="M8250" s="1" t="s">
        <v>58</v>
      </c>
      <c r="N8250" s="1" t="s">
        <v>25375</v>
      </c>
      <c r="O8250" s="4">
        <v>44352.0</v>
      </c>
      <c r="P8250" s="4">
        <v>44319.0</v>
      </c>
      <c r="Q8250" s="1" t="s">
        <v>25912</v>
      </c>
      <c r="R8250" s="1" t="s">
        <v>31</v>
      </c>
      <c r="S8250" s="1" t="s">
        <v>32</v>
      </c>
      <c r="T8250" s="1">
        <v>75204.0</v>
      </c>
      <c r="U8250" s="1" t="s">
        <v>25913</v>
      </c>
    </row>
    <row r="8251">
      <c r="A8251" s="1" t="s">
        <v>25914</v>
      </c>
      <c r="B8251" s="1">
        <v>77045.0</v>
      </c>
      <c r="C8251" s="1">
        <v>2290.0</v>
      </c>
      <c r="D8251" s="2" t="s">
        <v>25390</v>
      </c>
      <c r="E8251" s="1" t="s">
        <v>547</v>
      </c>
      <c r="F8251" s="1" t="s">
        <v>25915</v>
      </c>
      <c r="G8251" s="3" t="str">
        <f t="shared" si="1"/>
        <v>John Barney</v>
      </c>
      <c r="H8251" s="3" t="str">
        <f t="shared" si="2"/>
        <v>JOHN BARNEY</v>
      </c>
      <c r="J8251" s="1" t="s">
        <v>57</v>
      </c>
      <c r="K8251" s="1" t="s">
        <v>50</v>
      </c>
      <c r="L8251" s="1">
        <v>100.0</v>
      </c>
      <c r="M8251" s="1" t="s">
        <v>58</v>
      </c>
      <c r="N8251" s="1" t="s">
        <v>25375</v>
      </c>
      <c r="O8251" s="4">
        <v>44352.0</v>
      </c>
      <c r="P8251" s="4">
        <v>44310.0</v>
      </c>
      <c r="Q8251" s="1" t="s">
        <v>25916</v>
      </c>
      <c r="R8251" s="1" t="s">
        <v>31</v>
      </c>
      <c r="S8251" s="1" t="s">
        <v>32</v>
      </c>
      <c r="T8251" s="1">
        <v>75204.0</v>
      </c>
      <c r="U8251" s="1" t="s">
        <v>25917</v>
      </c>
    </row>
    <row r="8252">
      <c r="A8252" s="1" t="s">
        <v>25918</v>
      </c>
      <c r="B8252" s="1">
        <v>77156.0</v>
      </c>
      <c r="C8252" s="1">
        <v>2290.0</v>
      </c>
      <c r="D8252" s="2" t="s">
        <v>25390</v>
      </c>
      <c r="E8252" s="1" t="s">
        <v>663</v>
      </c>
      <c r="F8252" s="1" t="s">
        <v>664</v>
      </c>
      <c r="G8252" s="3" t="str">
        <f t="shared" si="1"/>
        <v>Rodney Schlosser</v>
      </c>
      <c r="H8252" s="3" t="str">
        <f t="shared" si="2"/>
        <v>RODNEY SCHLOSSER</v>
      </c>
      <c r="J8252" s="1" t="s">
        <v>57</v>
      </c>
      <c r="K8252" s="1" t="s">
        <v>50</v>
      </c>
      <c r="L8252" s="1">
        <v>100.0</v>
      </c>
      <c r="M8252" s="1" t="s">
        <v>58</v>
      </c>
      <c r="N8252" s="1" t="s">
        <v>25375</v>
      </c>
      <c r="O8252" s="4">
        <v>44352.0</v>
      </c>
      <c r="P8252" s="4">
        <v>44318.0</v>
      </c>
      <c r="Q8252" s="1" t="s">
        <v>6575</v>
      </c>
      <c r="R8252" s="1" t="s">
        <v>31</v>
      </c>
      <c r="S8252" s="1" t="s">
        <v>32</v>
      </c>
      <c r="T8252" s="1">
        <v>75230.0</v>
      </c>
      <c r="U8252" s="1" t="s">
        <v>6576</v>
      </c>
    </row>
    <row r="8253">
      <c r="A8253" s="1" t="s">
        <v>25919</v>
      </c>
      <c r="B8253" s="1">
        <v>77165.0</v>
      </c>
      <c r="C8253" s="1">
        <v>2290.0</v>
      </c>
      <c r="D8253" s="2" t="s">
        <v>25390</v>
      </c>
      <c r="E8253" s="1" t="s">
        <v>140</v>
      </c>
      <c r="F8253" s="1" t="s">
        <v>25810</v>
      </c>
      <c r="G8253" s="3" t="str">
        <f t="shared" si="1"/>
        <v>Michael Przekwas</v>
      </c>
      <c r="H8253" s="3" t="str">
        <f t="shared" si="2"/>
        <v>MICHAEL PRZEKWAS</v>
      </c>
      <c r="J8253" s="1" t="s">
        <v>57</v>
      </c>
      <c r="K8253" s="1" t="s">
        <v>50</v>
      </c>
      <c r="L8253" s="1">
        <v>100.0</v>
      </c>
      <c r="M8253" s="1" t="s">
        <v>58</v>
      </c>
      <c r="N8253" s="1" t="s">
        <v>25375</v>
      </c>
      <c r="O8253" s="4">
        <v>44352.0</v>
      </c>
      <c r="P8253" s="4">
        <v>44322.0</v>
      </c>
      <c r="Q8253" s="1" t="s">
        <v>25920</v>
      </c>
      <c r="R8253" s="1" t="s">
        <v>31</v>
      </c>
      <c r="S8253" s="1" t="s">
        <v>32</v>
      </c>
      <c r="T8253" s="1">
        <v>75215.0</v>
      </c>
      <c r="U8253" s="1" t="s">
        <v>25921</v>
      </c>
    </row>
    <row r="8254">
      <c r="A8254" s="1" t="s">
        <v>25922</v>
      </c>
      <c r="B8254" s="1">
        <v>77157.0</v>
      </c>
      <c r="C8254" s="1">
        <v>2290.0</v>
      </c>
      <c r="D8254" s="2" t="s">
        <v>25390</v>
      </c>
      <c r="E8254" s="1" t="s">
        <v>410</v>
      </c>
      <c r="F8254" s="1" t="s">
        <v>411</v>
      </c>
      <c r="G8254" s="3" t="str">
        <f t="shared" si="1"/>
        <v>Larry Offutt</v>
      </c>
      <c r="H8254" s="3" t="str">
        <f t="shared" si="2"/>
        <v>LARRY OFFUTT</v>
      </c>
      <c r="J8254" s="1" t="s">
        <v>57</v>
      </c>
      <c r="K8254" s="1" t="s">
        <v>50</v>
      </c>
      <c r="L8254" s="1">
        <v>100.0</v>
      </c>
      <c r="M8254" s="1" t="s">
        <v>58</v>
      </c>
      <c r="N8254" s="1" t="s">
        <v>25375</v>
      </c>
      <c r="O8254" s="4">
        <v>44352.0</v>
      </c>
      <c r="P8254" s="4">
        <v>44318.0</v>
      </c>
      <c r="Q8254" s="1" t="s">
        <v>7393</v>
      </c>
      <c r="R8254" s="1" t="s">
        <v>31</v>
      </c>
      <c r="S8254" s="1" t="s">
        <v>32</v>
      </c>
      <c r="T8254" s="1">
        <v>75206.0</v>
      </c>
      <c r="U8254" s="1" t="s">
        <v>7394</v>
      </c>
    </row>
    <row r="8255">
      <c r="A8255" s="1" t="s">
        <v>25923</v>
      </c>
      <c r="B8255" s="1">
        <v>77217.0</v>
      </c>
      <c r="C8255" s="1">
        <v>2290.0</v>
      </c>
      <c r="D8255" s="2" t="s">
        <v>25390</v>
      </c>
      <c r="E8255" s="1" t="s">
        <v>558</v>
      </c>
      <c r="F8255" s="1" t="s">
        <v>559</v>
      </c>
      <c r="G8255" s="3" t="str">
        <f t="shared" si="1"/>
        <v>Catalina Garcia</v>
      </c>
      <c r="H8255" s="3" t="str">
        <f t="shared" si="2"/>
        <v>CATALINA GARCIA</v>
      </c>
      <c r="J8255" s="1" t="s">
        <v>57</v>
      </c>
      <c r="K8255" s="1" t="s">
        <v>50</v>
      </c>
      <c r="L8255" s="1">
        <v>100.0</v>
      </c>
      <c r="M8255" s="1" t="s">
        <v>58</v>
      </c>
      <c r="N8255" s="1" t="s">
        <v>25375</v>
      </c>
      <c r="O8255" s="4">
        <v>44352.0</v>
      </c>
      <c r="P8255" s="4">
        <v>44309.0</v>
      </c>
      <c r="Q8255" s="1" t="s">
        <v>25924</v>
      </c>
      <c r="R8255" s="1" t="s">
        <v>31</v>
      </c>
      <c r="S8255" s="1" t="s">
        <v>32</v>
      </c>
      <c r="T8255" s="1">
        <v>75382.0</v>
      </c>
      <c r="U8255" s="1" t="s">
        <v>25925</v>
      </c>
    </row>
    <row r="8256">
      <c r="A8256" s="1" t="s">
        <v>25926</v>
      </c>
      <c r="B8256" s="1">
        <v>79221.0</v>
      </c>
      <c r="C8256" s="1">
        <v>2336.0</v>
      </c>
      <c r="D8256" s="2" t="s">
        <v>25392</v>
      </c>
      <c r="E8256" s="1" t="s">
        <v>803</v>
      </c>
      <c r="F8256" s="1" t="s">
        <v>25927</v>
      </c>
      <c r="G8256" s="3" t="str">
        <f t="shared" si="1"/>
        <v>Melissa Crough</v>
      </c>
      <c r="H8256" s="3" t="str">
        <f t="shared" si="2"/>
        <v>MELISSA CROUGH</v>
      </c>
      <c r="J8256" s="1" t="s">
        <v>57</v>
      </c>
      <c r="K8256" s="1" t="s">
        <v>53</v>
      </c>
      <c r="L8256" s="1">
        <v>100.0</v>
      </c>
      <c r="M8256" s="1" t="s">
        <v>58</v>
      </c>
      <c r="N8256" s="1" t="s">
        <v>25375</v>
      </c>
      <c r="O8256" s="4">
        <v>44352.0</v>
      </c>
      <c r="P8256" s="4">
        <v>44344.0</v>
      </c>
      <c r="Q8256" s="1" t="s">
        <v>25928</v>
      </c>
      <c r="R8256" s="1" t="s">
        <v>31</v>
      </c>
      <c r="S8256" s="1" t="s">
        <v>32</v>
      </c>
      <c r="T8256" s="1">
        <v>75214.0</v>
      </c>
      <c r="U8256" s="1" t="s">
        <v>25929</v>
      </c>
    </row>
    <row r="8257">
      <c r="A8257" s="1" t="s">
        <v>25930</v>
      </c>
      <c r="B8257" s="1">
        <v>79248.0</v>
      </c>
      <c r="C8257" s="1">
        <v>2336.0</v>
      </c>
      <c r="D8257" s="2" t="s">
        <v>25392</v>
      </c>
      <c r="E8257" s="1" t="s">
        <v>690</v>
      </c>
      <c r="F8257" s="1" t="s">
        <v>432</v>
      </c>
      <c r="G8257" s="3" t="str">
        <f t="shared" si="1"/>
        <v>Suzanne Smith</v>
      </c>
      <c r="H8257" s="3" t="str">
        <f t="shared" si="2"/>
        <v>SUZANNE SMITH</v>
      </c>
      <c r="J8257" s="1" t="s">
        <v>57</v>
      </c>
      <c r="K8257" s="1" t="s">
        <v>53</v>
      </c>
      <c r="L8257" s="1">
        <v>100.0</v>
      </c>
      <c r="M8257" s="1" t="s">
        <v>58</v>
      </c>
      <c r="N8257" s="1" t="s">
        <v>25375</v>
      </c>
      <c r="O8257" s="4">
        <v>44352.0</v>
      </c>
      <c r="P8257" s="4">
        <v>44350.0</v>
      </c>
      <c r="Q8257" s="1" t="s">
        <v>691</v>
      </c>
      <c r="R8257" s="1" t="s">
        <v>31</v>
      </c>
      <c r="S8257" s="1" t="s">
        <v>32</v>
      </c>
      <c r="T8257" s="1">
        <v>75204.0</v>
      </c>
      <c r="U8257" s="1" t="s">
        <v>692</v>
      </c>
    </row>
    <row r="8258">
      <c r="A8258" s="1" t="s">
        <v>25931</v>
      </c>
      <c r="B8258" s="1">
        <v>79238.0</v>
      </c>
      <c r="C8258" s="1">
        <v>2336.0</v>
      </c>
      <c r="D8258" s="2" t="s">
        <v>25392</v>
      </c>
      <c r="E8258" s="1" t="s">
        <v>3212</v>
      </c>
      <c r="F8258" s="1" t="s">
        <v>25932</v>
      </c>
      <c r="G8258" s="3" t="str">
        <f t="shared" si="1"/>
        <v>Jared Burnett</v>
      </c>
      <c r="H8258" s="3" t="str">
        <f t="shared" si="2"/>
        <v>JARED BURNETT</v>
      </c>
      <c r="J8258" s="1" t="s">
        <v>57</v>
      </c>
      <c r="K8258" s="1" t="s">
        <v>53</v>
      </c>
      <c r="L8258" s="1">
        <v>100.0</v>
      </c>
      <c r="M8258" s="1" t="s">
        <v>58</v>
      </c>
      <c r="N8258" s="1" t="s">
        <v>25375</v>
      </c>
      <c r="O8258" s="4">
        <v>44352.0</v>
      </c>
      <c r="P8258" s="4">
        <v>44344.0</v>
      </c>
      <c r="Q8258" s="1" t="s">
        <v>25933</v>
      </c>
      <c r="R8258" s="1" t="s">
        <v>152</v>
      </c>
      <c r="S8258" s="1" t="s">
        <v>1413</v>
      </c>
      <c r="T8258" s="1">
        <v>20002.0</v>
      </c>
      <c r="U8258" s="1" t="s">
        <v>25934</v>
      </c>
    </row>
    <row r="8259">
      <c r="A8259" s="1" t="s">
        <v>25935</v>
      </c>
      <c r="B8259" s="1">
        <v>79253.0</v>
      </c>
      <c r="C8259" s="1">
        <v>2336.0</v>
      </c>
      <c r="D8259" s="2" t="s">
        <v>25392</v>
      </c>
      <c r="E8259" s="1" t="s">
        <v>6765</v>
      </c>
      <c r="F8259" s="1" t="s">
        <v>7742</v>
      </c>
      <c r="G8259" s="3" t="str">
        <f t="shared" si="1"/>
        <v>Dennis Harrison</v>
      </c>
      <c r="H8259" s="3" t="str">
        <f t="shared" si="2"/>
        <v>DENNIS HARRISON</v>
      </c>
      <c r="J8259" s="1" t="s">
        <v>57</v>
      </c>
      <c r="K8259" s="1" t="s">
        <v>53</v>
      </c>
      <c r="L8259" s="1">
        <v>100.0</v>
      </c>
      <c r="M8259" s="1" t="s">
        <v>58</v>
      </c>
      <c r="N8259" s="1" t="s">
        <v>25375</v>
      </c>
      <c r="O8259" s="4">
        <v>44352.0</v>
      </c>
      <c r="P8259" s="4">
        <v>44366.0</v>
      </c>
      <c r="Q8259" s="1" t="s">
        <v>25936</v>
      </c>
      <c r="R8259" s="1" t="s">
        <v>9241</v>
      </c>
      <c r="S8259" s="1" t="s">
        <v>32</v>
      </c>
      <c r="T8259" s="1">
        <v>75204.0</v>
      </c>
      <c r="U8259" s="1" t="s">
        <v>25937</v>
      </c>
    </row>
    <row r="8260">
      <c r="A8260" s="1" t="s">
        <v>25938</v>
      </c>
      <c r="B8260" s="1">
        <v>79249.0</v>
      </c>
      <c r="C8260" s="1">
        <v>2336.0</v>
      </c>
      <c r="D8260" s="2" t="s">
        <v>25392</v>
      </c>
      <c r="E8260" s="1" t="s">
        <v>25939</v>
      </c>
      <c r="F8260" s="1" t="s">
        <v>559</v>
      </c>
      <c r="G8260" s="3" t="str">
        <f t="shared" si="1"/>
        <v>Cataline Garcia</v>
      </c>
      <c r="H8260" s="3" t="str">
        <f t="shared" si="2"/>
        <v>CATALINE GARCIA</v>
      </c>
      <c r="J8260" s="1" t="s">
        <v>57</v>
      </c>
      <c r="K8260" s="1" t="s">
        <v>53</v>
      </c>
      <c r="L8260" s="1">
        <v>100.0</v>
      </c>
      <c r="M8260" s="1" t="s">
        <v>58</v>
      </c>
      <c r="N8260" s="1" t="s">
        <v>25375</v>
      </c>
      <c r="O8260" s="4">
        <v>44352.0</v>
      </c>
      <c r="P8260" s="4">
        <v>44350.0</v>
      </c>
      <c r="Q8260" s="1" t="s">
        <v>25940</v>
      </c>
      <c r="R8260" s="1" t="s">
        <v>31</v>
      </c>
      <c r="S8260" s="1" t="s">
        <v>32</v>
      </c>
      <c r="T8260" s="1">
        <v>75230.0</v>
      </c>
      <c r="U8260" s="1" t="s">
        <v>25941</v>
      </c>
    </row>
    <row r="8261">
      <c r="A8261" s="1" t="s">
        <v>25942</v>
      </c>
      <c r="B8261" s="1">
        <v>79250.0</v>
      </c>
      <c r="C8261" s="1">
        <v>2336.0</v>
      </c>
      <c r="D8261" s="2" t="s">
        <v>25392</v>
      </c>
      <c r="E8261" s="1" t="s">
        <v>2131</v>
      </c>
      <c r="F8261" s="1" t="s">
        <v>830</v>
      </c>
      <c r="G8261" s="3" t="str">
        <f t="shared" si="1"/>
        <v>Randall Bryant</v>
      </c>
      <c r="H8261" s="3" t="str">
        <f t="shared" si="2"/>
        <v>RANDALL BRYANT</v>
      </c>
      <c r="J8261" s="1" t="s">
        <v>57</v>
      </c>
      <c r="K8261" s="1" t="s">
        <v>53</v>
      </c>
      <c r="L8261" s="1">
        <v>100.0</v>
      </c>
      <c r="M8261" s="1" t="s">
        <v>58</v>
      </c>
      <c r="N8261" s="1" t="s">
        <v>25375</v>
      </c>
      <c r="O8261" s="4">
        <v>44352.0</v>
      </c>
      <c r="P8261" s="4">
        <v>44351.0</v>
      </c>
      <c r="Q8261" s="1" t="s">
        <v>7130</v>
      </c>
      <c r="R8261" s="1" t="s">
        <v>31</v>
      </c>
      <c r="S8261" s="1" t="s">
        <v>32</v>
      </c>
      <c r="T8261" s="1">
        <v>75219.0</v>
      </c>
      <c r="U8261" s="1" t="s">
        <v>7131</v>
      </c>
    </row>
    <row r="8262">
      <c r="A8262" s="1" t="s">
        <v>25943</v>
      </c>
      <c r="B8262" s="1">
        <v>79218.0</v>
      </c>
      <c r="C8262" s="1">
        <v>2336.0</v>
      </c>
      <c r="D8262" s="2" t="s">
        <v>25392</v>
      </c>
      <c r="E8262" s="1" t="s">
        <v>462</v>
      </c>
      <c r="F8262" s="1" t="s">
        <v>463</v>
      </c>
      <c r="G8262" s="3" t="str">
        <f t="shared" si="1"/>
        <v>Miguel Solis</v>
      </c>
      <c r="H8262" s="3" t="str">
        <f t="shared" si="2"/>
        <v>MIGUEL SOLIS</v>
      </c>
      <c r="J8262" s="1" t="s">
        <v>57</v>
      </c>
      <c r="K8262" s="1" t="s">
        <v>53</v>
      </c>
      <c r="L8262" s="1">
        <v>100.0</v>
      </c>
      <c r="M8262" s="1" t="s">
        <v>58</v>
      </c>
      <c r="N8262" s="1" t="s">
        <v>25375</v>
      </c>
      <c r="O8262" s="4">
        <v>44352.0</v>
      </c>
      <c r="P8262" s="4">
        <v>44343.0</v>
      </c>
      <c r="Q8262" s="1" t="s">
        <v>25944</v>
      </c>
      <c r="R8262" s="1" t="s">
        <v>1684</v>
      </c>
      <c r="S8262" s="1" t="s">
        <v>32</v>
      </c>
      <c r="T8262" s="1">
        <v>75007.0</v>
      </c>
      <c r="U8262" s="1" t="s">
        <v>25945</v>
      </c>
    </row>
    <row r="8263">
      <c r="A8263" s="1" t="s">
        <v>25946</v>
      </c>
      <c r="B8263" s="1">
        <v>79219.0</v>
      </c>
      <c r="C8263" s="1">
        <v>2336.0</v>
      </c>
      <c r="D8263" s="2" t="s">
        <v>25392</v>
      </c>
      <c r="E8263" s="1" t="s">
        <v>547</v>
      </c>
      <c r="F8263" s="1" t="s">
        <v>25947</v>
      </c>
      <c r="G8263" s="3" t="str">
        <f t="shared" si="1"/>
        <v>John Fullinwider</v>
      </c>
      <c r="H8263" s="3" t="str">
        <f t="shared" si="2"/>
        <v>JOHN FULLINWIDER</v>
      </c>
      <c r="J8263" s="1" t="s">
        <v>57</v>
      </c>
      <c r="K8263" s="1" t="s">
        <v>53</v>
      </c>
      <c r="L8263" s="1">
        <v>100.0</v>
      </c>
      <c r="M8263" s="1" t="s">
        <v>58</v>
      </c>
      <c r="N8263" s="1" t="s">
        <v>25375</v>
      </c>
      <c r="O8263" s="4">
        <v>44352.0</v>
      </c>
      <c r="P8263" s="4">
        <v>44343.0</v>
      </c>
      <c r="Q8263" s="1" t="s">
        <v>25948</v>
      </c>
      <c r="R8263" s="1" t="s">
        <v>31</v>
      </c>
      <c r="S8263" s="1" t="s">
        <v>32</v>
      </c>
      <c r="T8263" s="1">
        <v>75228.0</v>
      </c>
      <c r="U8263" s="1" t="s">
        <v>25949</v>
      </c>
    </row>
    <row r="8264">
      <c r="A8264" s="1" t="s">
        <v>25950</v>
      </c>
      <c r="B8264" s="1">
        <v>37527.0</v>
      </c>
      <c r="C8264" s="1">
        <v>2290.0</v>
      </c>
      <c r="D8264" s="2" t="s">
        <v>25390</v>
      </c>
      <c r="G8264" s="3" t="str">
        <f t="shared" si="1"/>
        <v> </v>
      </c>
      <c r="H8264" s="3" t="str">
        <f t="shared" si="2"/>
        <v> </v>
      </c>
      <c r="I8264" s="1" t="s">
        <v>25951</v>
      </c>
      <c r="J8264" s="1" t="s">
        <v>389</v>
      </c>
      <c r="K8264" s="1" t="s">
        <v>50</v>
      </c>
      <c r="L8264" s="1">
        <v>103.92</v>
      </c>
      <c r="M8264" s="1" t="s">
        <v>390</v>
      </c>
      <c r="N8264" s="1" t="s">
        <v>25375</v>
      </c>
      <c r="O8264" s="4">
        <v>44352.0</v>
      </c>
      <c r="P8264" s="4">
        <v>44340.0</v>
      </c>
      <c r="Q8264" s="1" t="s">
        <v>25952</v>
      </c>
      <c r="R8264" s="1" t="s">
        <v>31</v>
      </c>
      <c r="S8264" s="1" t="s">
        <v>32</v>
      </c>
      <c r="T8264" s="1">
        <v>75214.0</v>
      </c>
      <c r="U8264" s="1" t="s">
        <v>25953</v>
      </c>
    </row>
    <row r="8265">
      <c r="A8265" s="1" t="s">
        <v>25954</v>
      </c>
      <c r="B8265" s="1">
        <v>37034.0</v>
      </c>
      <c r="C8265" s="1">
        <v>2250.0</v>
      </c>
      <c r="D8265" s="2" t="s">
        <v>25387</v>
      </c>
      <c r="G8265" s="3" t="str">
        <f t="shared" si="1"/>
        <v> </v>
      </c>
      <c r="H8265" s="3" t="str">
        <f t="shared" si="2"/>
        <v> </v>
      </c>
      <c r="I8265" s="1" t="s">
        <v>25955</v>
      </c>
      <c r="J8265" s="1" t="s">
        <v>389</v>
      </c>
      <c r="K8265" s="1" t="s">
        <v>47</v>
      </c>
      <c r="L8265" s="1">
        <v>108.18</v>
      </c>
      <c r="M8265" s="1" t="s">
        <v>390</v>
      </c>
      <c r="N8265" s="1" t="s">
        <v>25375</v>
      </c>
      <c r="O8265" s="4">
        <v>44317.0</v>
      </c>
      <c r="P8265" s="4">
        <v>44285.0</v>
      </c>
      <c r="Q8265" s="1" t="s">
        <v>5751</v>
      </c>
      <c r="R8265" s="1" t="s">
        <v>31</v>
      </c>
      <c r="S8265" s="1" t="s">
        <v>32</v>
      </c>
      <c r="T8265" s="1">
        <v>75228.0</v>
      </c>
      <c r="U8265" s="1" t="s">
        <v>5752</v>
      </c>
    </row>
    <row r="8266">
      <c r="A8266" s="1" t="s">
        <v>25956</v>
      </c>
      <c r="B8266" s="1">
        <v>39071.0</v>
      </c>
      <c r="C8266" s="1">
        <v>2377.0</v>
      </c>
      <c r="D8266" s="2" t="s">
        <v>25374</v>
      </c>
      <c r="G8266" s="3" t="str">
        <f t="shared" si="1"/>
        <v> </v>
      </c>
      <c r="H8266" s="3" t="str">
        <f t="shared" si="2"/>
        <v> </v>
      </c>
      <c r="I8266" s="1" t="s">
        <v>25957</v>
      </c>
      <c r="J8266" s="1" t="s">
        <v>389</v>
      </c>
      <c r="K8266" s="1" t="s">
        <v>27</v>
      </c>
      <c r="L8266" s="1">
        <v>108.83</v>
      </c>
      <c r="M8266" s="1" t="s">
        <v>390</v>
      </c>
      <c r="N8266" s="1" t="s">
        <v>25375</v>
      </c>
      <c r="P8266" s="4">
        <v>44449.0</v>
      </c>
      <c r="Q8266" s="1" t="s">
        <v>25958</v>
      </c>
      <c r="R8266" s="1" t="s">
        <v>31</v>
      </c>
      <c r="S8266" s="1" t="s">
        <v>32</v>
      </c>
      <c r="T8266" s="1">
        <v>75208.0</v>
      </c>
      <c r="U8266" s="1" t="s">
        <v>25959</v>
      </c>
    </row>
    <row r="8267">
      <c r="A8267" s="1" t="s">
        <v>25960</v>
      </c>
      <c r="B8267" s="1">
        <v>36274.0</v>
      </c>
      <c r="C8267" s="1">
        <v>2181.0</v>
      </c>
      <c r="D8267" s="2" t="s">
        <v>25383</v>
      </c>
      <c r="G8267" s="3" t="str">
        <f t="shared" si="1"/>
        <v> </v>
      </c>
      <c r="H8267" s="3" t="str">
        <f t="shared" si="2"/>
        <v> </v>
      </c>
      <c r="I8267" s="1" t="s">
        <v>25590</v>
      </c>
      <c r="J8267" s="1" t="s">
        <v>389</v>
      </c>
      <c r="K8267" s="1" t="s">
        <v>44</v>
      </c>
      <c r="L8267" s="1">
        <v>116.08</v>
      </c>
      <c r="M8267" s="1" t="s">
        <v>390</v>
      </c>
      <c r="N8267" s="1" t="s">
        <v>25375</v>
      </c>
      <c r="O8267" s="4">
        <v>44317.0</v>
      </c>
      <c r="P8267" s="4">
        <v>44276.0</v>
      </c>
      <c r="Q8267" s="1" t="s">
        <v>12628</v>
      </c>
      <c r="R8267" s="1" t="s">
        <v>2041</v>
      </c>
      <c r="S8267" s="1" t="s">
        <v>604</v>
      </c>
      <c r="T8267" s="1">
        <v>94103.0</v>
      </c>
      <c r="U8267" s="1" t="s">
        <v>12629</v>
      </c>
    </row>
    <row r="8268">
      <c r="A8268" s="1" t="s">
        <v>25961</v>
      </c>
      <c r="B8268" s="1">
        <v>36246.0</v>
      </c>
      <c r="C8268" s="1">
        <v>2181.0</v>
      </c>
      <c r="D8268" s="2" t="s">
        <v>25383</v>
      </c>
      <c r="G8268" s="3" t="str">
        <f t="shared" si="1"/>
        <v> </v>
      </c>
      <c r="H8268" s="3" t="str">
        <f t="shared" si="2"/>
        <v> </v>
      </c>
      <c r="I8268" s="1" t="s">
        <v>14932</v>
      </c>
      <c r="J8268" s="1" t="s">
        <v>389</v>
      </c>
      <c r="K8268" s="1" t="s">
        <v>44</v>
      </c>
      <c r="L8268" s="1">
        <v>119.85</v>
      </c>
      <c r="M8268" s="1" t="s">
        <v>390</v>
      </c>
      <c r="N8268" s="1" t="s">
        <v>25375</v>
      </c>
      <c r="O8268" s="4">
        <v>44317.0</v>
      </c>
      <c r="P8268" s="4">
        <v>44216.0</v>
      </c>
      <c r="Q8268" s="1" t="s">
        <v>14936</v>
      </c>
      <c r="R8268" s="1" t="s">
        <v>728</v>
      </c>
      <c r="S8268" s="1" t="s">
        <v>604</v>
      </c>
      <c r="T8268" s="1">
        <v>95113.0</v>
      </c>
      <c r="U8268" s="1" t="s">
        <v>14937</v>
      </c>
    </row>
    <row r="8269">
      <c r="A8269" s="1" t="s">
        <v>25962</v>
      </c>
      <c r="B8269" s="1">
        <v>38451.0</v>
      </c>
      <c r="C8269" s="1">
        <v>2336.0</v>
      </c>
      <c r="D8269" s="2" t="s">
        <v>25392</v>
      </c>
      <c r="E8269" s="1" t="s">
        <v>371</v>
      </c>
      <c r="F8269" s="1" t="s">
        <v>559</v>
      </c>
      <c r="G8269" s="3" t="str">
        <f t="shared" si="1"/>
        <v>Ivan Garcia</v>
      </c>
      <c r="H8269" s="3" t="str">
        <f t="shared" si="2"/>
        <v>IVAN GARCIA</v>
      </c>
      <c r="J8269" s="1" t="s">
        <v>389</v>
      </c>
      <c r="K8269" s="1" t="s">
        <v>53</v>
      </c>
      <c r="L8269" s="1">
        <v>120.0</v>
      </c>
      <c r="M8269" s="1" t="s">
        <v>390</v>
      </c>
      <c r="N8269" s="1" t="s">
        <v>25375</v>
      </c>
      <c r="O8269" s="4">
        <v>44352.0</v>
      </c>
      <c r="P8269" s="4">
        <v>44348.0</v>
      </c>
      <c r="Q8269" s="1" t="s">
        <v>25963</v>
      </c>
      <c r="R8269" s="1" t="s">
        <v>31</v>
      </c>
      <c r="S8269" s="1" t="s">
        <v>32</v>
      </c>
      <c r="T8269" s="1">
        <v>75040.0</v>
      </c>
      <c r="U8269" s="1" t="s">
        <v>25964</v>
      </c>
    </row>
    <row r="8270">
      <c r="A8270" s="1" t="s">
        <v>25965</v>
      </c>
      <c r="B8270" s="1">
        <v>71636.0</v>
      </c>
      <c r="C8270" s="1">
        <v>2181.0</v>
      </c>
      <c r="D8270" s="2" t="s">
        <v>25383</v>
      </c>
      <c r="E8270" s="1" t="s">
        <v>1347</v>
      </c>
      <c r="F8270" s="1" t="s">
        <v>360</v>
      </c>
      <c r="G8270" s="3" t="str">
        <f t="shared" si="1"/>
        <v>Joe Cannon</v>
      </c>
      <c r="H8270" s="3" t="str">
        <f t="shared" si="2"/>
        <v>JOE CANNON</v>
      </c>
      <c r="J8270" s="1" t="s">
        <v>57</v>
      </c>
      <c r="K8270" s="1" t="s">
        <v>44</v>
      </c>
      <c r="L8270" s="1">
        <v>120.21</v>
      </c>
      <c r="M8270" s="1" t="s">
        <v>58</v>
      </c>
      <c r="N8270" s="1" t="s">
        <v>25375</v>
      </c>
      <c r="O8270" s="4">
        <v>44317.0</v>
      </c>
      <c r="P8270" s="4">
        <v>44233.0</v>
      </c>
      <c r="Q8270" s="1" t="s">
        <v>25966</v>
      </c>
      <c r="R8270" s="1" t="s">
        <v>31</v>
      </c>
      <c r="S8270" s="1" t="s">
        <v>32</v>
      </c>
      <c r="T8270" s="1">
        <v>75204.0</v>
      </c>
      <c r="U8270" s="1" t="s">
        <v>25967</v>
      </c>
    </row>
    <row r="8271">
      <c r="A8271" s="1" t="s">
        <v>25968</v>
      </c>
      <c r="B8271" s="1">
        <v>71637.0</v>
      </c>
      <c r="C8271" s="1">
        <v>2181.0</v>
      </c>
      <c r="D8271" s="2" t="s">
        <v>25383</v>
      </c>
      <c r="E8271" s="1" t="s">
        <v>2217</v>
      </c>
      <c r="F8271" s="1" t="s">
        <v>25969</v>
      </c>
      <c r="G8271" s="3" t="str">
        <f t="shared" si="1"/>
        <v>Becky Rader</v>
      </c>
      <c r="H8271" s="3" t="str">
        <f t="shared" si="2"/>
        <v>BECKY RADER</v>
      </c>
      <c r="J8271" s="1" t="s">
        <v>57</v>
      </c>
      <c r="K8271" s="1" t="s">
        <v>44</v>
      </c>
      <c r="L8271" s="1">
        <v>120.21</v>
      </c>
      <c r="M8271" s="1" t="s">
        <v>58</v>
      </c>
      <c r="N8271" s="1" t="s">
        <v>25375</v>
      </c>
      <c r="O8271" s="4">
        <v>44317.0</v>
      </c>
      <c r="P8271" s="4">
        <v>44234.0</v>
      </c>
      <c r="Q8271" s="1" t="s">
        <v>25970</v>
      </c>
      <c r="R8271" s="1" t="s">
        <v>31</v>
      </c>
      <c r="S8271" s="1" t="s">
        <v>32</v>
      </c>
      <c r="T8271" s="1">
        <v>75218.0</v>
      </c>
      <c r="U8271" s="1" t="s">
        <v>25971</v>
      </c>
    </row>
    <row r="8272">
      <c r="A8272" s="1" t="s">
        <v>25972</v>
      </c>
      <c r="B8272" s="1">
        <v>36244.0</v>
      </c>
      <c r="C8272" s="1">
        <v>2181.0</v>
      </c>
      <c r="D8272" s="2" t="s">
        <v>25383</v>
      </c>
      <c r="G8272" s="3" t="str">
        <f t="shared" si="1"/>
        <v> </v>
      </c>
      <c r="H8272" s="3" t="str">
        <f t="shared" si="2"/>
        <v> </v>
      </c>
      <c r="I8272" s="1" t="s">
        <v>25973</v>
      </c>
      <c r="J8272" s="1" t="s">
        <v>389</v>
      </c>
      <c r="K8272" s="1" t="s">
        <v>44</v>
      </c>
      <c r="L8272" s="1">
        <v>120.29</v>
      </c>
      <c r="M8272" s="1" t="s">
        <v>390</v>
      </c>
      <c r="N8272" s="1" t="s">
        <v>25375</v>
      </c>
      <c r="O8272" s="4">
        <v>44317.0</v>
      </c>
      <c r="P8272" s="4">
        <v>44214.0</v>
      </c>
      <c r="Q8272" s="1" t="s">
        <v>25974</v>
      </c>
      <c r="R8272" s="1" t="s">
        <v>31</v>
      </c>
      <c r="S8272" s="1" t="s">
        <v>32</v>
      </c>
      <c r="T8272" s="1">
        <v>75206.0</v>
      </c>
      <c r="U8272" s="1" t="s">
        <v>25975</v>
      </c>
    </row>
    <row r="8273">
      <c r="A8273" s="1" t="s">
        <v>25976</v>
      </c>
      <c r="B8273" s="1">
        <v>36254.0</v>
      </c>
      <c r="C8273" s="1">
        <v>2181.0</v>
      </c>
      <c r="D8273" s="2" t="s">
        <v>25383</v>
      </c>
      <c r="G8273" s="3" t="str">
        <f t="shared" si="1"/>
        <v> </v>
      </c>
      <c r="H8273" s="3" t="str">
        <f t="shared" si="2"/>
        <v> </v>
      </c>
      <c r="I8273" s="1" t="s">
        <v>25977</v>
      </c>
      <c r="J8273" s="1" t="s">
        <v>389</v>
      </c>
      <c r="K8273" s="1" t="s">
        <v>44</v>
      </c>
      <c r="L8273" s="1">
        <v>121.25</v>
      </c>
      <c r="M8273" s="1" t="s">
        <v>390</v>
      </c>
      <c r="N8273" s="1" t="s">
        <v>25375</v>
      </c>
      <c r="O8273" s="4">
        <v>44317.0</v>
      </c>
      <c r="P8273" s="4">
        <v>44237.0</v>
      </c>
      <c r="Q8273" s="1" t="s">
        <v>791</v>
      </c>
      <c r="R8273" s="1" t="s">
        <v>31</v>
      </c>
      <c r="S8273" s="1" t="s">
        <v>32</v>
      </c>
      <c r="T8273" s="1">
        <v>75247.0</v>
      </c>
      <c r="U8273" s="1" t="s">
        <v>792</v>
      </c>
    </row>
    <row r="8274">
      <c r="A8274" s="1" t="s">
        <v>25978</v>
      </c>
      <c r="B8274" s="1">
        <v>36249.0</v>
      </c>
      <c r="C8274" s="1">
        <v>2181.0</v>
      </c>
      <c r="D8274" s="2" t="s">
        <v>25383</v>
      </c>
      <c r="G8274" s="3" t="str">
        <f t="shared" si="1"/>
        <v> </v>
      </c>
      <c r="H8274" s="3" t="str">
        <f t="shared" si="2"/>
        <v> </v>
      </c>
      <c r="I8274" s="1" t="s">
        <v>25539</v>
      </c>
      <c r="J8274" s="1" t="s">
        <v>389</v>
      </c>
      <c r="K8274" s="1" t="s">
        <v>44</v>
      </c>
      <c r="L8274" s="1">
        <v>122.95</v>
      </c>
      <c r="M8274" s="1" t="s">
        <v>390</v>
      </c>
      <c r="N8274" s="1" t="s">
        <v>25375</v>
      </c>
      <c r="O8274" s="4">
        <v>44317.0</v>
      </c>
      <c r="P8274" s="4">
        <v>44222.0</v>
      </c>
      <c r="Q8274" s="1" t="s">
        <v>2006</v>
      </c>
      <c r="R8274" s="1" t="s">
        <v>31</v>
      </c>
      <c r="S8274" s="1" t="s">
        <v>32</v>
      </c>
      <c r="T8274" s="1">
        <v>75209.0</v>
      </c>
      <c r="U8274" s="1" t="s">
        <v>2007</v>
      </c>
    </row>
    <row r="8275">
      <c r="A8275" s="1" t="s">
        <v>25979</v>
      </c>
      <c r="B8275" s="1">
        <v>71703.0</v>
      </c>
      <c r="C8275" s="1">
        <v>2181.0</v>
      </c>
      <c r="D8275" s="2" t="s">
        <v>25383</v>
      </c>
      <c r="E8275" s="1" t="s">
        <v>2217</v>
      </c>
      <c r="F8275" s="1" t="s">
        <v>25980</v>
      </c>
      <c r="G8275" s="3" t="str">
        <f t="shared" si="1"/>
        <v>Becky Radar</v>
      </c>
      <c r="H8275" s="3" t="str">
        <f t="shared" si="2"/>
        <v>BECKY RADAR</v>
      </c>
      <c r="J8275" s="1" t="s">
        <v>57</v>
      </c>
      <c r="K8275" s="1" t="s">
        <v>44</v>
      </c>
      <c r="L8275" s="1">
        <v>125.0</v>
      </c>
      <c r="M8275" s="1" t="s">
        <v>58</v>
      </c>
      <c r="N8275" s="1" t="s">
        <v>25375</v>
      </c>
      <c r="O8275" s="4">
        <v>44317.0</v>
      </c>
      <c r="P8275" s="4">
        <v>44252.0</v>
      </c>
      <c r="Q8275" s="1" t="s">
        <v>25970</v>
      </c>
      <c r="R8275" s="1" t="s">
        <v>31</v>
      </c>
      <c r="S8275" s="1" t="s">
        <v>32</v>
      </c>
      <c r="T8275" s="1">
        <v>75218.0</v>
      </c>
      <c r="U8275" s="1" t="s">
        <v>25971</v>
      </c>
    </row>
    <row r="8276">
      <c r="A8276" s="1" t="s">
        <v>25981</v>
      </c>
      <c r="B8276" s="1">
        <v>73821.0</v>
      </c>
      <c r="C8276" s="1">
        <v>2250.0</v>
      </c>
      <c r="D8276" s="2" t="s">
        <v>25387</v>
      </c>
      <c r="E8276" s="1" t="s">
        <v>2217</v>
      </c>
      <c r="F8276" s="1" t="s">
        <v>25969</v>
      </c>
      <c r="G8276" s="3" t="str">
        <f t="shared" si="1"/>
        <v>Becky Rader</v>
      </c>
      <c r="H8276" s="3" t="str">
        <f t="shared" si="2"/>
        <v>BECKY RADER</v>
      </c>
      <c r="J8276" s="1" t="s">
        <v>57</v>
      </c>
      <c r="K8276" s="1" t="s">
        <v>47</v>
      </c>
      <c r="L8276" s="1">
        <v>125.0</v>
      </c>
      <c r="M8276" s="1" t="s">
        <v>58</v>
      </c>
      <c r="N8276" s="1" t="s">
        <v>25375</v>
      </c>
      <c r="O8276" s="4">
        <v>44317.0</v>
      </c>
      <c r="P8276" s="4">
        <v>44280.0</v>
      </c>
      <c r="Q8276" s="1" t="s">
        <v>25982</v>
      </c>
      <c r="R8276" s="1" t="s">
        <v>31</v>
      </c>
      <c r="S8276" s="1" t="s">
        <v>32</v>
      </c>
      <c r="T8276" s="1">
        <v>75218.0</v>
      </c>
      <c r="U8276" s="1" t="s">
        <v>25983</v>
      </c>
    </row>
    <row r="8277">
      <c r="A8277" s="1" t="s">
        <v>25984</v>
      </c>
      <c r="B8277" s="1">
        <v>35218.0</v>
      </c>
      <c r="C8277" s="1">
        <v>2059.0</v>
      </c>
      <c r="D8277" s="2" t="s">
        <v>25379</v>
      </c>
      <c r="G8277" s="3" t="str">
        <f t="shared" si="1"/>
        <v> </v>
      </c>
      <c r="H8277" s="3" t="str">
        <f t="shared" si="2"/>
        <v> </v>
      </c>
      <c r="I8277" s="1" t="s">
        <v>25985</v>
      </c>
      <c r="J8277" s="1" t="s">
        <v>389</v>
      </c>
      <c r="K8277" s="1" t="s">
        <v>41</v>
      </c>
      <c r="L8277" s="1">
        <v>125.0</v>
      </c>
      <c r="M8277" s="1" t="s">
        <v>390</v>
      </c>
      <c r="N8277" s="1" t="s">
        <v>25375</v>
      </c>
      <c r="O8277" s="4">
        <v>44317.0</v>
      </c>
      <c r="P8277" s="4">
        <v>44095.0</v>
      </c>
      <c r="Q8277" s="1" t="s">
        <v>25986</v>
      </c>
      <c r="R8277" s="1" t="s">
        <v>31</v>
      </c>
      <c r="S8277" s="1" t="s">
        <v>32</v>
      </c>
      <c r="T8277" s="1">
        <v>75214.0</v>
      </c>
      <c r="U8277" s="1" t="s">
        <v>25987</v>
      </c>
    </row>
    <row r="8278">
      <c r="A8278" s="1" t="s">
        <v>25988</v>
      </c>
      <c r="B8278" s="1">
        <v>39070.0</v>
      </c>
      <c r="C8278" s="1">
        <v>2377.0</v>
      </c>
      <c r="D8278" s="2" t="s">
        <v>25374</v>
      </c>
      <c r="G8278" s="3" t="str">
        <f t="shared" si="1"/>
        <v> </v>
      </c>
      <c r="H8278" s="3" t="str">
        <f t="shared" si="2"/>
        <v> </v>
      </c>
      <c r="I8278" s="1" t="s">
        <v>773</v>
      </c>
      <c r="J8278" s="1" t="s">
        <v>389</v>
      </c>
      <c r="K8278" s="1" t="s">
        <v>27</v>
      </c>
      <c r="L8278" s="1">
        <v>126.99</v>
      </c>
      <c r="M8278" s="1" t="s">
        <v>390</v>
      </c>
      <c r="N8278" s="1" t="s">
        <v>25375</v>
      </c>
      <c r="P8278" s="4">
        <v>44448.0</v>
      </c>
      <c r="Q8278" s="1" t="s">
        <v>22036</v>
      </c>
      <c r="R8278" s="1" t="s">
        <v>31</v>
      </c>
      <c r="S8278" s="1" t="s">
        <v>32</v>
      </c>
      <c r="T8278" s="1">
        <v>75212.0</v>
      </c>
      <c r="U8278" s="1" t="s">
        <v>22037</v>
      </c>
    </row>
    <row r="8279">
      <c r="A8279" s="1" t="s">
        <v>25989</v>
      </c>
      <c r="B8279" s="1">
        <v>37530.0</v>
      </c>
      <c r="C8279" s="1">
        <v>2290.0</v>
      </c>
      <c r="D8279" s="2" t="s">
        <v>25390</v>
      </c>
      <c r="G8279" s="3" t="str">
        <f t="shared" si="1"/>
        <v> </v>
      </c>
      <c r="H8279" s="3" t="str">
        <f t="shared" si="2"/>
        <v> </v>
      </c>
      <c r="I8279" s="1" t="s">
        <v>12648</v>
      </c>
      <c r="J8279" s="1" t="s">
        <v>389</v>
      </c>
      <c r="K8279" s="1" t="s">
        <v>50</v>
      </c>
      <c r="L8279" s="1">
        <v>135.2</v>
      </c>
      <c r="M8279" s="1" t="s">
        <v>390</v>
      </c>
      <c r="N8279" s="1" t="s">
        <v>25375</v>
      </c>
      <c r="O8279" s="4">
        <v>44352.0</v>
      </c>
      <c r="P8279" s="4">
        <v>44340.0</v>
      </c>
      <c r="Q8279" s="1" t="s">
        <v>25551</v>
      </c>
      <c r="R8279" s="1" t="s">
        <v>31</v>
      </c>
      <c r="S8279" s="1" t="s">
        <v>32</v>
      </c>
      <c r="T8279" s="1">
        <v>75204.0</v>
      </c>
      <c r="U8279" s="1" t="s">
        <v>25552</v>
      </c>
    </row>
    <row r="8280">
      <c r="A8280" s="1" t="s">
        <v>25990</v>
      </c>
      <c r="B8280" s="1">
        <v>36272.0</v>
      </c>
      <c r="C8280" s="1">
        <v>2181.0</v>
      </c>
      <c r="D8280" s="2" t="s">
        <v>25383</v>
      </c>
      <c r="G8280" s="3" t="str">
        <f t="shared" si="1"/>
        <v> </v>
      </c>
      <c r="H8280" s="3" t="str">
        <f t="shared" si="2"/>
        <v> </v>
      </c>
      <c r="I8280" s="1" t="s">
        <v>25539</v>
      </c>
      <c r="J8280" s="1" t="s">
        <v>389</v>
      </c>
      <c r="K8280" s="1" t="s">
        <v>44</v>
      </c>
      <c r="L8280" s="1">
        <v>137.28</v>
      </c>
      <c r="M8280" s="1" t="s">
        <v>390</v>
      </c>
      <c r="N8280" s="1" t="s">
        <v>25375</v>
      </c>
      <c r="O8280" s="4">
        <v>44317.0</v>
      </c>
      <c r="P8280" s="4">
        <v>44270.0</v>
      </c>
      <c r="Q8280" s="1" t="s">
        <v>2006</v>
      </c>
      <c r="R8280" s="1" t="s">
        <v>31</v>
      </c>
      <c r="S8280" s="1" t="s">
        <v>32</v>
      </c>
      <c r="T8280" s="1">
        <v>75209.0</v>
      </c>
      <c r="U8280" s="1" t="s">
        <v>2007</v>
      </c>
    </row>
    <row r="8281">
      <c r="A8281" s="1" t="s">
        <v>25991</v>
      </c>
      <c r="B8281" s="1">
        <v>37037.0</v>
      </c>
      <c r="C8281" s="1">
        <v>2250.0</v>
      </c>
      <c r="D8281" s="2" t="s">
        <v>25387</v>
      </c>
      <c r="G8281" s="3" t="str">
        <f t="shared" si="1"/>
        <v> </v>
      </c>
      <c r="H8281" s="3" t="str">
        <f t="shared" si="2"/>
        <v> </v>
      </c>
      <c r="I8281" s="1" t="s">
        <v>25401</v>
      </c>
      <c r="J8281" s="1" t="s">
        <v>389</v>
      </c>
      <c r="K8281" s="1" t="s">
        <v>47</v>
      </c>
      <c r="L8281" s="1">
        <v>144.22</v>
      </c>
      <c r="M8281" s="1" t="s">
        <v>390</v>
      </c>
      <c r="N8281" s="1" t="s">
        <v>25375</v>
      </c>
      <c r="O8281" s="4">
        <v>44317.0</v>
      </c>
      <c r="P8281" s="4">
        <v>44307.0</v>
      </c>
      <c r="Q8281" s="1" t="s">
        <v>12628</v>
      </c>
      <c r="R8281" s="1" t="s">
        <v>2041</v>
      </c>
      <c r="S8281" s="1" t="s">
        <v>604</v>
      </c>
      <c r="T8281" s="1">
        <v>94103.0</v>
      </c>
      <c r="U8281" s="1" t="s">
        <v>12629</v>
      </c>
    </row>
    <row r="8282">
      <c r="A8282" s="1" t="s">
        <v>25992</v>
      </c>
      <c r="B8282" s="1">
        <v>39054.0</v>
      </c>
      <c r="C8282" s="1">
        <v>2377.0</v>
      </c>
      <c r="D8282" s="2" t="s">
        <v>25374</v>
      </c>
      <c r="G8282" s="3" t="str">
        <f t="shared" si="1"/>
        <v> </v>
      </c>
      <c r="H8282" s="3" t="str">
        <f t="shared" si="2"/>
        <v> </v>
      </c>
      <c r="I8282" s="1" t="s">
        <v>5220</v>
      </c>
      <c r="J8282" s="1" t="s">
        <v>389</v>
      </c>
      <c r="K8282" s="1" t="s">
        <v>27</v>
      </c>
      <c r="L8282" s="1">
        <v>145.34</v>
      </c>
      <c r="M8282" s="1" t="s">
        <v>390</v>
      </c>
      <c r="N8282" s="1" t="s">
        <v>25375</v>
      </c>
      <c r="P8282" s="4">
        <v>44399.0</v>
      </c>
      <c r="Q8282" s="1" t="s">
        <v>25993</v>
      </c>
      <c r="R8282" s="1" t="s">
        <v>122</v>
      </c>
      <c r="S8282" s="1" t="s">
        <v>32</v>
      </c>
      <c r="T8282" s="1">
        <v>78701.0</v>
      </c>
      <c r="U8282" s="1" t="s">
        <v>25994</v>
      </c>
    </row>
    <row r="8283">
      <c r="A8283" s="1" t="s">
        <v>25995</v>
      </c>
      <c r="B8283" s="1">
        <v>36259.0</v>
      </c>
      <c r="C8283" s="1">
        <v>2181.0</v>
      </c>
      <c r="D8283" s="2" t="s">
        <v>25383</v>
      </c>
      <c r="G8283" s="3" t="str">
        <f t="shared" si="1"/>
        <v> </v>
      </c>
      <c r="H8283" s="3" t="str">
        <f t="shared" si="2"/>
        <v> </v>
      </c>
      <c r="I8283" s="1" t="s">
        <v>25996</v>
      </c>
      <c r="J8283" s="1" t="s">
        <v>389</v>
      </c>
      <c r="K8283" s="1" t="s">
        <v>44</v>
      </c>
      <c r="L8283" s="1">
        <v>145.76</v>
      </c>
      <c r="M8283" s="1" t="s">
        <v>390</v>
      </c>
      <c r="N8283" s="1" t="s">
        <v>25375</v>
      </c>
      <c r="O8283" s="4">
        <v>44317.0</v>
      </c>
      <c r="P8283" s="4">
        <v>44244.0</v>
      </c>
      <c r="Q8283" s="1" t="s">
        <v>25997</v>
      </c>
      <c r="R8283" s="1" t="s">
        <v>31</v>
      </c>
      <c r="S8283" s="1" t="s">
        <v>32</v>
      </c>
      <c r="T8283" s="1">
        <v>75206.0</v>
      </c>
      <c r="U8283" s="1" t="s">
        <v>25998</v>
      </c>
    </row>
    <row r="8284">
      <c r="A8284" s="1" t="s">
        <v>25999</v>
      </c>
      <c r="B8284" s="1">
        <v>66992.0</v>
      </c>
      <c r="C8284" s="1">
        <v>2059.0</v>
      </c>
      <c r="D8284" s="2" t="s">
        <v>25379</v>
      </c>
      <c r="E8284" s="1" t="s">
        <v>1347</v>
      </c>
      <c r="F8284" s="1" t="s">
        <v>21776</v>
      </c>
      <c r="G8284" s="3" t="str">
        <f t="shared" si="1"/>
        <v>Joe Carreon</v>
      </c>
      <c r="H8284" s="3" t="str">
        <f t="shared" si="2"/>
        <v>JOE CARREON</v>
      </c>
      <c r="J8284" s="1" t="s">
        <v>57</v>
      </c>
      <c r="K8284" s="1" t="s">
        <v>41</v>
      </c>
      <c r="L8284" s="1">
        <v>150.0</v>
      </c>
      <c r="M8284" s="1" t="s">
        <v>58</v>
      </c>
      <c r="N8284" s="1" t="s">
        <v>25375</v>
      </c>
      <c r="O8284" s="4">
        <v>44317.0</v>
      </c>
      <c r="P8284" s="4">
        <v>44089.0</v>
      </c>
      <c r="Q8284" s="1" t="s">
        <v>26000</v>
      </c>
      <c r="R8284" s="1" t="s">
        <v>31</v>
      </c>
      <c r="S8284" s="1" t="s">
        <v>32</v>
      </c>
      <c r="T8284" s="1">
        <v>75220.0</v>
      </c>
      <c r="U8284" s="1" t="s">
        <v>26001</v>
      </c>
    </row>
    <row r="8285">
      <c r="A8285" s="1" t="s">
        <v>26002</v>
      </c>
      <c r="B8285" s="1">
        <v>73777.0</v>
      </c>
      <c r="C8285" s="1">
        <v>2250.0</v>
      </c>
      <c r="D8285" s="2" t="s">
        <v>25387</v>
      </c>
      <c r="E8285" s="1" t="s">
        <v>26003</v>
      </c>
      <c r="F8285" s="1" t="s">
        <v>830</v>
      </c>
      <c r="G8285" s="3" t="str">
        <f t="shared" si="1"/>
        <v>Adenilda Bryant</v>
      </c>
      <c r="H8285" s="3" t="str">
        <f t="shared" si="2"/>
        <v>ADENILDA BRYANT</v>
      </c>
      <c r="J8285" s="1" t="s">
        <v>57</v>
      </c>
      <c r="K8285" s="1" t="s">
        <v>47</v>
      </c>
      <c r="L8285" s="1">
        <v>150.0</v>
      </c>
      <c r="M8285" s="1" t="s">
        <v>58</v>
      </c>
      <c r="N8285" s="1" t="s">
        <v>25375</v>
      </c>
      <c r="O8285" s="4">
        <v>44317.0</v>
      </c>
      <c r="P8285" s="4">
        <v>44300.0</v>
      </c>
      <c r="Q8285" s="1" t="s">
        <v>6822</v>
      </c>
      <c r="R8285" s="1" t="s">
        <v>31</v>
      </c>
      <c r="S8285" s="1" t="s">
        <v>32</v>
      </c>
      <c r="T8285" s="1">
        <v>75220.0</v>
      </c>
      <c r="U8285" s="1" t="s">
        <v>6823</v>
      </c>
    </row>
    <row r="8286">
      <c r="A8286" s="1" t="s">
        <v>26004</v>
      </c>
      <c r="B8286" s="1">
        <v>73817.0</v>
      </c>
      <c r="C8286" s="1">
        <v>2250.0</v>
      </c>
      <c r="D8286" s="2" t="s">
        <v>25387</v>
      </c>
      <c r="E8286" s="1" t="s">
        <v>410</v>
      </c>
      <c r="F8286" s="1" t="s">
        <v>411</v>
      </c>
      <c r="G8286" s="3" t="str">
        <f t="shared" si="1"/>
        <v>Larry Offutt</v>
      </c>
      <c r="H8286" s="3" t="str">
        <f t="shared" si="2"/>
        <v>LARRY OFFUTT</v>
      </c>
      <c r="J8286" s="1" t="s">
        <v>57</v>
      </c>
      <c r="K8286" s="1" t="s">
        <v>47</v>
      </c>
      <c r="L8286" s="1">
        <v>150.0</v>
      </c>
      <c r="M8286" s="1" t="s">
        <v>58</v>
      </c>
      <c r="N8286" s="1" t="s">
        <v>25375</v>
      </c>
      <c r="O8286" s="4">
        <v>44317.0</v>
      </c>
      <c r="P8286" s="4">
        <v>44301.0</v>
      </c>
      <c r="Q8286" s="1" t="s">
        <v>7393</v>
      </c>
      <c r="R8286" s="1" t="s">
        <v>31</v>
      </c>
      <c r="S8286" s="1" t="s">
        <v>32</v>
      </c>
      <c r="T8286" s="1">
        <v>75206.0</v>
      </c>
      <c r="U8286" s="1" t="s">
        <v>7394</v>
      </c>
    </row>
    <row r="8287">
      <c r="A8287" s="1" t="s">
        <v>26005</v>
      </c>
      <c r="B8287" s="1">
        <v>73823.0</v>
      </c>
      <c r="C8287" s="1">
        <v>2250.0</v>
      </c>
      <c r="D8287" s="2" t="s">
        <v>25387</v>
      </c>
      <c r="E8287" s="1" t="s">
        <v>1347</v>
      </c>
      <c r="F8287" s="1" t="s">
        <v>360</v>
      </c>
      <c r="G8287" s="3" t="str">
        <f t="shared" si="1"/>
        <v>Joe Cannon</v>
      </c>
      <c r="H8287" s="3" t="str">
        <f t="shared" si="2"/>
        <v>JOE CANNON</v>
      </c>
      <c r="J8287" s="1" t="s">
        <v>57</v>
      </c>
      <c r="K8287" s="1" t="s">
        <v>47</v>
      </c>
      <c r="L8287" s="1">
        <v>150.0</v>
      </c>
      <c r="M8287" s="1" t="s">
        <v>58</v>
      </c>
      <c r="N8287" s="1" t="s">
        <v>25375</v>
      </c>
      <c r="O8287" s="4">
        <v>44317.0</v>
      </c>
      <c r="P8287" s="4">
        <v>44284.0</v>
      </c>
      <c r="Q8287" s="1" t="s">
        <v>26006</v>
      </c>
      <c r="R8287" s="1" t="s">
        <v>31</v>
      </c>
      <c r="S8287" s="1" t="s">
        <v>32</v>
      </c>
      <c r="T8287" s="1">
        <v>75204.0</v>
      </c>
      <c r="U8287" s="1" t="s">
        <v>25967</v>
      </c>
    </row>
    <row r="8288">
      <c r="A8288" s="1" t="s">
        <v>26007</v>
      </c>
      <c r="B8288" s="1">
        <v>73838.0</v>
      </c>
      <c r="C8288" s="1">
        <v>2250.0</v>
      </c>
      <c r="D8288" s="2" t="s">
        <v>25387</v>
      </c>
      <c r="E8288" s="1" t="s">
        <v>10552</v>
      </c>
      <c r="F8288" s="1" t="s">
        <v>1526</v>
      </c>
      <c r="G8288" s="3" t="str">
        <f t="shared" si="1"/>
        <v>Carol Booth</v>
      </c>
      <c r="H8288" s="3" t="str">
        <f t="shared" si="2"/>
        <v>CAROL BOOTH</v>
      </c>
      <c r="J8288" s="1" t="s">
        <v>57</v>
      </c>
      <c r="K8288" s="1" t="s">
        <v>47</v>
      </c>
      <c r="L8288" s="1">
        <v>150.0</v>
      </c>
      <c r="M8288" s="1" t="s">
        <v>58</v>
      </c>
      <c r="N8288" s="1" t="s">
        <v>25375</v>
      </c>
      <c r="O8288" s="4">
        <v>44317.0</v>
      </c>
      <c r="P8288" s="4">
        <v>44296.0</v>
      </c>
      <c r="Q8288" s="1" t="s">
        <v>25884</v>
      </c>
      <c r="R8288" s="1" t="s">
        <v>31</v>
      </c>
      <c r="S8288" s="1" t="s">
        <v>32</v>
      </c>
      <c r="T8288" s="1">
        <v>75219.0</v>
      </c>
      <c r="U8288" s="1" t="s">
        <v>25885</v>
      </c>
    </row>
    <row r="8289">
      <c r="A8289" s="1" t="s">
        <v>26008</v>
      </c>
      <c r="B8289" s="1">
        <v>73850.0</v>
      </c>
      <c r="C8289" s="1">
        <v>2250.0</v>
      </c>
      <c r="D8289" s="2" t="s">
        <v>25387</v>
      </c>
      <c r="E8289" s="1" t="s">
        <v>338</v>
      </c>
      <c r="F8289" s="1" t="s">
        <v>25888</v>
      </c>
      <c r="G8289" s="3" t="str">
        <f t="shared" si="1"/>
        <v>Craig Melde</v>
      </c>
      <c r="H8289" s="3" t="str">
        <f t="shared" si="2"/>
        <v>CRAIG MELDE</v>
      </c>
      <c r="J8289" s="1" t="s">
        <v>57</v>
      </c>
      <c r="K8289" s="1" t="s">
        <v>47</v>
      </c>
      <c r="L8289" s="1">
        <v>150.0</v>
      </c>
      <c r="M8289" s="1" t="s">
        <v>58</v>
      </c>
      <c r="N8289" s="1" t="s">
        <v>25375</v>
      </c>
      <c r="O8289" s="4">
        <v>44317.0</v>
      </c>
      <c r="P8289" s="4">
        <v>44307.0</v>
      </c>
      <c r="Q8289" s="1" t="s">
        <v>25889</v>
      </c>
      <c r="R8289" s="1" t="s">
        <v>31</v>
      </c>
      <c r="S8289" s="1" t="s">
        <v>32</v>
      </c>
      <c r="T8289" s="1">
        <v>75205.0</v>
      </c>
      <c r="U8289" s="1" t="s">
        <v>25890</v>
      </c>
    </row>
    <row r="8290">
      <c r="A8290" s="1" t="s">
        <v>26009</v>
      </c>
      <c r="B8290" s="1">
        <v>77166.0</v>
      </c>
      <c r="C8290" s="1">
        <v>2290.0</v>
      </c>
      <c r="D8290" s="2" t="s">
        <v>25390</v>
      </c>
      <c r="E8290" s="1" t="s">
        <v>2172</v>
      </c>
      <c r="F8290" s="1" t="s">
        <v>26010</v>
      </c>
      <c r="G8290" s="3" t="str">
        <f t="shared" si="1"/>
        <v>Morris Yarbrough</v>
      </c>
      <c r="H8290" s="3" t="str">
        <f t="shared" si="2"/>
        <v>MORRIS YARBROUGH</v>
      </c>
      <c r="J8290" s="1" t="s">
        <v>57</v>
      </c>
      <c r="K8290" s="1" t="s">
        <v>50</v>
      </c>
      <c r="L8290" s="1">
        <v>150.0</v>
      </c>
      <c r="M8290" s="1" t="s">
        <v>58</v>
      </c>
      <c r="N8290" s="1" t="s">
        <v>25375</v>
      </c>
      <c r="O8290" s="4">
        <v>44352.0</v>
      </c>
      <c r="P8290" s="4">
        <v>44325.0</v>
      </c>
      <c r="Q8290" s="1" t="s">
        <v>26011</v>
      </c>
      <c r="R8290" s="1" t="s">
        <v>31</v>
      </c>
      <c r="S8290" s="1" t="s">
        <v>32</v>
      </c>
      <c r="T8290" s="1">
        <v>75246.0</v>
      </c>
      <c r="U8290" s="1" t="s">
        <v>26012</v>
      </c>
    </row>
    <row r="8291">
      <c r="A8291" s="1" t="s">
        <v>26013</v>
      </c>
      <c r="B8291" s="1">
        <v>37016.0</v>
      </c>
      <c r="C8291" s="1">
        <v>2250.0</v>
      </c>
      <c r="D8291" s="2" t="s">
        <v>25387</v>
      </c>
      <c r="G8291" s="3" t="str">
        <f t="shared" si="1"/>
        <v> </v>
      </c>
      <c r="H8291" s="3" t="str">
        <f t="shared" si="2"/>
        <v> </v>
      </c>
      <c r="I8291" s="1" t="s">
        <v>26014</v>
      </c>
      <c r="J8291" s="1" t="s">
        <v>389</v>
      </c>
      <c r="K8291" s="1" t="s">
        <v>47</v>
      </c>
      <c r="L8291" s="1">
        <v>150.76</v>
      </c>
      <c r="M8291" s="1" t="s">
        <v>390</v>
      </c>
      <c r="N8291" s="1" t="s">
        <v>25375</v>
      </c>
      <c r="O8291" s="4">
        <v>44317.0</v>
      </c>
      <c r="P8291" s="4">
        <v>44301.0</v>
      </c>
      <c r="Q8291" s="1" t="s">
        <v>26015</v>
      </c>
      <c r="R8291" s="1" t="s">
        <v>31</v>
      </c>
      <c r="S8291" s="1" t="s">
        <v>32</v>
      </c>
      <c r="T8291" s="1">
        <v>75206.0</v>
      </c>
      <c r="U8291" s="1" t="s">
        <v>26016</v>
      </c>
    </row>
    <row r="8292">
      <c r="A8292" s="1" t="s">
        <v>26017</v>
      </c>
      <c r="B8292" s="1">
        <v>38448.0</v>
      </c>
      <c r="C8292" s="1">
        <v>2336.0</v>
      </c>
      <c r="D8292" s="2" t="s">
        <v>25392</v>
      </c>
      <c r="G8292" s="3" t="str">
        <f t="shared" si="1"/>
        <v> </v>
      </c>
      <c r="H8292" s="3" t="str">
        <f t="shared" si="2"/>
        <v> </v>
      </c>
      <c r="I8292" s="1" t="s">
        <v>26018</v>
      </c>
      <c r="J8292" s="1" t="s">
        <v>389</v>
      </c>
      <c r="K8292" s="1" t="s">
        <v>53</v>
      </c>
      <c r="L8292" s="1">
        <v>153.93</v>
      </c>
      <c r="M8292" s="1" t="s">
        <v>390</v>
      </c>
      <c r="N8292" s="1" t="s">
        <v>25375</v>
      </c>
      <c r="O8292" s="4">
        <v>44352.0</v>
      </c>
      <c r="P8292" s="4">
        <v>44348.0</v>
      </c>
      <c r="Q8292" s="1" t="s">
        <v>26019</v>
      </c>
      <c r="R8292" s="1" t="s">
        <v>31</v>
      </c>
      <c r="S8292" s="1" t="s">
        <v>32</v>
      </c>
      <c r="T8292" s="1">
        <v>75214.0</v>
      </c>
      <c r="U8292" s="1" t="s">
        <v>26020</v>
      </c>
    </row>
    <row r="8293">
      <c r="A8293" s="1" t="s">
        <v>26021</v>
      </c>
      <c r="B8293" s="1">
        <v>38454.0</v>
      </c>
      <c r="C8293" s="1">
        <v>2336.0</v>
      </c>
      <c r="D8293" s="2" t="s">
        <v>25392</v>
      </c>
      <c r="G8293" s="3" t="str">
        <f t="shared" si="1"/>
        <v> </v>
      </c>
      <c r="H8293" s="3" t="str">
        <f t="shared" si="2"/>
        <v> </v>
      </c>
      <c r="I8293" s="1" t="s">
        <v>5181</v>
      </c>
      <c r="J8293" s="1" t="s">
        <v>389</v>
      </c>
      <c r="K8293" s="1" t="s">
        <v>53</v>
      </c>
      <c r="L8293" s="1">
        <v>157.98</v>
      </c>
      <c r="M8293" s="1" t="s">
        <v>390</v>
      </c>
      <c r="N8293" s="1" t="s">
        <v>25375</v>
      </c>
      <c r="O8293" s="4">
        <v>44352.0</v>
      </c>
      <c r="P8293" s="4">
        <v>44349.0</v>
      </c>
      <c r="Q8293" s="1" t="s">
        <v>25773</v>
      </c>
      <c r="R8293" s="1" t="s">
        <v>31</v>
      </c>
      <c r="S8293" s="1" t="s">
        <v>32</v>
      </c>
      <c r="T8293" s="1">
        <v>75204.0</v>
      </c>
      <c r="U8293" s="1" t="s">
        <v>25788</v>
      </c>
    </row>
    <row r="8294">
      <c r="A8294" s="1" t="s">
        <v>26022</v>
      </c>
      <c r="B8294" s="1">
        <v>38467.0</v>
      </c>
      <c r="C8294" s="1">
        <v>2336.0</v>
      </c>
      <c r="D8294" s="2" t="s">
        <v>25392</v>
      </c>
      <c r="G8294" s="3" t="str">
        <f t="shared" si="1"/>
        <v> </v>
      </c>
      <c r="H8294" s="3" t="str">
        <f t="shared" si="2"/>
        <v> </v>
      </c>
      <c r="I8294" s="1" t="s">
        <v>26023</v>
      </c>
      <c r="J8294" s="1" t="s">
        <v>389</v>
      </c>
      <c r="K8294" s="1" t="s">
        <v>53</v>
      </c>
      <c r="L8294" s="1">
        <v>163.43</v>
      </c>
      <c r="M8294" s="1" t="s">
        <v>390</v>
      </c>
      <c r="N8294" s="1" t="s">
        <v>25375</v>
      </c>
      <c r="O8294" s="4">
        <v>44352.0</v>
      </c>
      <c r="P8294" s="4">
        <v>44354.0</v>
      </c>
      <c r="Q8294" s="1" t="s">
        <v>26024</v>
      </c>
      <c r="R8294" s="1" t="s">
        <v>31</v>
      </c>
      <c r="S8294" s="1" t="s">
        <v>32</v>
      </c>
      <c r="T8294" s="1">
        <v>75204.0</v>
      </c>
      <c r="U8294" s="1" t="s">
        <v>26025</v>
      </c>
    </row>
    <row r="8295">
      <c r="A8295" s="1" t="s">
        <v>26026</v>
      </c>
      <c r="B8295" s="1">
        <v>38462.0</v>
      </c>
      <c r="C8295" s="1">
        <v>2336.0</v>
      </c>
      <c r="D8295" s="2" t="s">
        <v>25392</v>
      </c>
      <c r="G8295" s="3" t="str">
        <f t="shared" si="1"/>
        <v> </v>
      </c>
      <c r="H8295" s="3" t="str">
        <f t="shared" si="2"/>
        <v> </v>
      </c>
      <c r="I8295" s="1" t="s">
        <v>25565</v>
      </c>
      <c r="J8295" s="1" t="s">
        <v>389</v>
      </c>
      <c r="K8295" s="1" t="s">
        <v>53</v>
      </c>
      <c r="L8295" s="1">
        <v>165.0</v>
      </c>
      <c r="M8295" s="1" t="s">
        <v>390</v>
      </c>
      <c r="N8295" s="1" t="s">
        <v>25375</v>
      </c>
      <c r="O8295" s="4">
        <v>44352.0</v>
      </c>
      <c r="P8295" s="4">
        <v>44354.0</v>
      </c>
      <c r="Q8295" s="1" t="s">
        <v>25566</v>
      </c>
      <c r="R8295" s="1" t="s">
        <v>31</v>
      </c>
      <c r="S8295" s="1" t="s">
        <v>32</v>
      </c>
      <c r="T8295" s="1">
        <v>75226.0</v>
      </c>
      <c r="U8295" s="1" t="s">
        <v>25567</v>
      </c>
    </row>
    <row r="8296">
      <c r="A8296" s="1" t="s">
        <v>26027</v>
      </c>
      <c r="B8296" s="1">
        <v>38488.0</v>
      </c>
      <c r="C8296" s="1">
        <v>2336.0</v>
      </c>
      <c r="D8296" s="2" t="s">
        <v>25392</v>
      </c>
      <c r="E8296" s="1" t="s">
        <v>8068</v>
      </c>
      <c r="F8296" s="1" t="s">
        <v>12282</v>
      </c>
      <c r="G8296" s="3" t="str">
        <f t="shared" si="1"/>
        <v>Shelby Patterson</v>
      </c>
      <c r="H8296" s="3" t="str">
        <f t="shared" si="2"/>
        <v>SHELBY PATTERSON</v>
      </c>
      <c r="J8296" s="1" t="s">
        <v>389</v>
      </c>
      <c r="K8296" s="1" t="s">
        <v>53</v>
      </c>
      <c r="L8296" s="1">
        <v>165.0</v>
      </c>
      <c r="M8296" s="1" t="s">
        <v>390</v>
      </c>
      <c r="N8296" s="1" t="s">
        <v>25375</v>
      </c>
      <c r="O8296" s="4">
        <v>44352.0</v>
      </c>
      <c r="P8296" s="4">
        <v>44369.0</v>
      </c>
      <c r="Q8296" s="1" t="s">
        <v>26028</v>
      </c>
      <c r="R8296" s="1" t="s">
        <v>31</v>
      </c>
      <c r="S8296" s="1" t="s">
        <v>32</v>
      </c>
      <c r="T8296" s="1">
        <v>75246.0</v>
      </c>
      <c r="U8296" s="1" t="s">
        <v>26029</v>
      </c>
    </row>
    <row r="8297">
      <c r="A8297" s="1" t="s">
        <v>26030</v>
      </c>
      <c r="B8297" s="1">
        <v>38474.0</v>
      </c>
      <c r="C8297" s="1">
        <v>2336.0</v>
      </c>
      <c r="D8297" s="2" t="s">
        <v>25392</v>
      </c>
      <c r="E8297" s="1" t="s">
        <v>26031</v>
      </c>
      <c r="F8297" s="1" t="s">
        <v>26032</v>
      </c>
      <c r="G8297" s="3" t="str">
        <f t="shared" si="1"/>
        <v>Lila Velasquez</v>
      </c>
      <c r="H8297" s="3" t="str">
        <f t="shared" si="2"/>
        <v>LILA VELASQUEZ</v>
      </c>
      <c r="J8297" s="1" t="s">
        <v>389</v>
      </c>
      <c r="K8297" s="1" t="s">
        <v>53</v>
      </c>
      <c r="L8297" s="1">
        <v>165.0</v>
      </c>
      <c r="M8297" s="1" t="s">
        <v>390</v>
      </c>
      <c r="N8297" s="1" t="s">
        <v>25375</v>
      </c>
      <c r="O8297" s="4">
        <v>44352.0</v>
      </c>
      <c r="P8297" s="4">
        <v>44357.0</v>
      </c>
      <c r="Q8297" s="1" t="s">
        <v>26033</v>
      </c>
      <c r="R8297" s="1" t="s">
        <v>1856</v>
      </c>
      <c r="S8297" s="1" t="s">
        <v>32</v>
      </c>
      <c r="T8297" s="1">
        <v>75134.0</v>
      </c>
      <c r="U8297" s="1" t="s">
        <v>26034</v>
      </c>
    </row>
    <row r="8298">
      <c r="A8298" s="1" t="s">
        <v>26035</v>
      </c>
      <c r="B8298" s="1">
        <v>38487.0</v>
      </c>
      <c r="C8298" s="1">
        <v>2336.0</v>
      </c>
      <c r="D8298" s="2" t="s">
        <v>25392</v>
      </c>
      <c r="E8298" s="1" t="s">
        <v>3083</v>
      </c>
      <c r="F8298" s="1" t="s">
        <v>25062</v>
      </c>
      <c r="G8298" s="3" t="str">
        <f t="shared" si="1"/>
        <v>Laura Mata</v>
      </c>
      <c r="H8298" s="3" t="str">
        <f t="shared" si="2"/>
        <v>LAURA MATA</v>
      </c>
      <c r="J8298" s="1" t="s">
        <v>389</v>
      </c>
      <c r="K8298" s="1" t="s">
        <v>53</v>
      </c>
      <c r="L8298" s="1">
        <v>165.0</v>
      </c>
      <c r="M8298" s="1" t="s">
        <v>390</v>
      </c>
      <c r="N8298" s="1" t="s">
        <v>25375</v>
      </c>
      <c r="O8298" s="4">
        <v>44352.0</v>
      </c>
      <c r="P8298" s="4">
        <v>44368.0</v>
      </c>
      <c r="Q8298" s="1" t="s">
        <v>26033</v>
      </c>
      <c r="R8298" s="1" t="s">
        <v>1856</v>
      </c>
      <c r="S8298" s="1" t="s">
        <v>32</v>
      </c>
      <c r="T8298" s="1">
        <v>75134.0</v>
      </c>
      <c r="U8298" s="1" t="s">
        <v>26034</v>
      </c>
    </row>
    <row r="8299">
      <c r="A8299" s="1" t="s">
        <v>26036</v>
      </c>
      <c r="B8299" s="1">
        <v>35217.0</v>
      </c>
      <c r="C8299" s="1">
        <v>2059.0</v>
      </c>
      <c r="D8299" s="2" t="s">
        <v>25379</v>
      </c>
      <c r="G8299" s="3" t="str">
        <f t="shared" si="1"/>
        <v> </v>
      </c>
      <c r="H8299" s="3" t="str">
        <f t="shared" si="2"/>
        <v> </v>
      </c>
      <c r="I8299" s="1" t="s">
        <v>25401</v>
      </c>
      <c r="J8299" s="1" t="s">
        <v>389</v>
      </c>
      <c r="K8299" s="1" t="s">
        <v>41</v>
      </c>
      <c r="L8299" s="1">
        <v>165.86</v>
      </c>
      <c r="M8299" s="1" t="s">
        <v>390</v>
      </c>
      <c r="N8299" s="1" t="s">
        <v>25375</v>
      </c>
      <c r="O8299" s="4">
        <v>44317.0</v>
      </c>
      <c r="P8299" s="5">
        <v>44196.0</v>
      </c>
      <c r="Q8299" s="1" t="s">
        <v>12628</v>
      </c>
      <c r="R8299" s="1" t="s">
        <v>2041</v>
      </c>
      <c r="S8299" s="1" t="s">
        <v>604</v>
      </c>
      <c r="T8299" s="1">
        <v>94103.0</v>
      </c>
      <c r="U8299" s="1" t="s">
        <v>12629</v>
      </c>
    </row>
    <row r="8300">
      <c r="A8300" s="1" t="s">
        <v>26037</v>
      </c>
      <c r="B8300" s="1">
        <v>36265.0</v>
      </c>
      <c r="C8300" s="1">
        <v>2181.0</v>
      </c>
      <c r="D8300" s="2" t="s">
        <v>25383</v>
      </c>
      <c r="G8300" s="3" t="str">
        <f t="shared" si="1"/>
        <v> </v>
      </c>
      <c r="H8300" s="3" t="str">
        <f t="shared" si="2"/>
        <v> </v>
      </c>
      <c r="I8300" s="1" t="s">
        <v>25590</v>
      </c>
      <c r="J8300" s="1" t="s">
        <v>389</v>
      </c>
      <c r="K8300" s="1" t="s">
        <v>44</v>
      </c>
      <c r="L8300" s="1">
        <v>166.58</v>
      </c>
      <c r="M8300" s="1" t="s">
        <v>390</v>
      </c>
      <c r="N8300" s="1" t="s">
        <v>25375</v>
      </c>
      <c r="O8300" s="4">
        <v>44317.0</v>
      </c>
      <c r="P8300" s="4">
        <v>44255.0</v>
      </c>
      <c r="Q8300" s="1" t="s">
        <v>12628</v>
      </c>
      <c r="R8300" s="1" t="s">
        <v>2041</v>
      </c>
      <c r="S8300" s="1" t="s">
        <v>604</v>
      </c>
      <c r="T8300" s="1">
        <v>94103.0</v>
      </c>
      <c r="U8300" s="1" t="s">
        <v>12629</v>
      </c>
    </row>
    <row r="8301">
      <c r="A8301" s="1" t="s">
        <v>26038</v>
      </c>
      <c r="B8301" s="1">
        <v>37011.0</v>
      </c>
      <c r="C8301" s="1">
        <v>2250.0</v>
      </c>
      <c r="D8301" s="2" t="s">
        <v>25387</v>
      </c>
      <c r="G8301" s="3" t="str">
        <f t="shared" si="1"/>
        <v> </v>
      </c>
      <c r="H8301" s="3" t="str">
        <f t="shared" si="2"/>
        <v> </v>
      </c>
      <c r="I8301" s="1" t="s">
        <v>6109</v>
      </c>
      <c r="J8301" s="1" t="s">
        <v>389</v>
      </c>
      <c r="K8301" s="1" t="s">
        <v>47</v>
      </c>
      <c r="L8301" s="1">
        <v>167.4</v>
      </c>
      <c r="M8301" s="1" t="s">
        <v>390</v>
      </c>
      <c r="N8301" s="1" t="s">
        <v>25375</v>
      </c>
      <c r="O8301" s="4">
        <v>44317.0</v>
      </c>
      <c r="P8301" s="4">
        <v>44304.0</v>
      </c>
      <c r="Q8301" s="1" t="s">
        <v>26039</v>
      </c>
      <c r="R8301" s="1" t="s">
        <v>31</v>
      </c>
      <c r="S8301" s="1" t="s">
        <v>32</v>
      </c>
      <c r="T8301" s="1">
        <v>75231.0</v>
      </c>
      <c r="U8301" s="1" t="s">
        <v>26040</v>
      </c>
    </row>
    <row r="8302">
      <c r="A8302" s="1" t="s">
        <v>26041</v>
      </c>
      <c r="B8302" s="1">
        <v>37531.0</v>
      </c>
      <c r="C8302" s="1">
        <v>2290.0</v>
      </c>
      <c r="D8302" s="2" t="s">
        <v>25390</v>
      </c>
      <c r="G8302" s="3" t="str">
        <f t="shared" si="1"/>
        <v> </v>
      </c>
      <c r="H8302" s="3" t="str">
        <f t="shared" si="2"/>
        <v> </v>
      </c>
      <c r="I8302" s="1" t="s">
        <v>26023</v>
      </c>
      <c r="J8302" s="1" t="s">
        <v>389</v>
      </c>
      <c r="K8302" s="1" t="s">
        <v>50</v>
      </c>
      <c r="L8302" s="1">
        <v>167.54</v>
      </c>
      <c r="M8302" s="1" t="s">
        <v>390</v>
      </c>
      <c r="N8302" s="1" t="s">
        <v>25375</v>
      </c>
      <c r="O8302" s="4">
        <v>44352.0</v>
      </c>
      <c r="P8302" s="4">
        <v>44340.0</v>
      </c>
      <c r="Q8302" s="1" t="s">
        <v>26024</v>
      </c>
      <c r="R8302" s="1" t="s">
        <v>31</v>
      </c>
      <c r="S8302" s="1" t="s">
        <v>32</v>
      </c>
      <c r="T8302" s="1">
        <v>75204.0</v>
      </c>
      <c r="U8302" s="1" t="s">
        <v>26025</v>
      </c>
    </row>
    <row r="8303">
      <c r="A8303" s="1" t="s">
        <v>26042</v>
      </c>
      <c r="B8303" s="1">
        <v>37038.0</v>
      </c>
      <c r="C8303" s="1">
        <v>2250.0</v>
      </c>
      <c r="D8303" s="2" t="s">
        <v>25387</v>
      </c>
      <c r="G8303" s="3" t="str">
        <f t="shared" si="1"/>
        <v> </v>
      </c>
      <c r="H8303" s="3" t="str">
        <f t="shared" si="2"/>
        <v> </v>
      </c>
      <c r="I8303" s="1" t="s">
        <v>754</v>
      </c>
      <c r="J8303" s="1" t="s">
        <v>389</v>
      </c>
      <c r="K8303" s="1" t="s">
        <v>47</v>
      </c>
      <c r="L8303" s="1">
        <v>172.18</v>
      </c>
      <c r="M8303" s="1" t="s">
        <v>390</v>
      </c>
      <c r="N8303" s="1" t="s">
        <v>25375</v>
      </c>
      <c r="O8303" s="4">
        <v>44317.0</v>
      </c>
      <c r="P8303" s="4">
        <v>44307.0</v>
      </c>
      <c r="Q8303" s="1" t="s">
        <v>3301</v>
      </c>
      <c r="R8303" s="1" t="s">
        <v>728</v>
      </c>
      <c r="S8303" s="1" t="s">
        <v>604</v>
      </c>
      <c r="T8303" s="1">
        <v>95131.0</v>
      </c>
      <c r="U8303" s="1" t="s">
        <v>3302</v>
      </c>
    </row>
    <row r="8304">
      <c r="A8304" s="1" t="s">
        <v>26043</v>
      </c>
      <c r="B8304" s="1">
        <v>36269.0</v>
      </c>
      <c r="C8304" s="1">
        <v>2181.0</v>
      </c>
      <c r="D8304" s="2" t="s">
        <v>25383</v>
      </c>
      <c r="G8304" s="3" t="str">
        <f t="shared" si="1"/>
        <v> </v>
      </c>
      <c r="H8304" s="3" t="str">
        <f t="shared" si="2"/>
        <v> </v>
      </c>
      <c r="I8304" s="1" t="s">
        <v>26044</v>
      </c>
      <c r="J8304" s="1" t="s">
        <v>389</v>
      </c>
      <c r="K8304" s="1" t="s">
        <v>44</v>
      </c>
      <c r="L8304" s="1">
        <v>175.19</v>
      </c>
      <c r="M8304" s="1" t="s">
        <v>390</v>
      </c>
      <c r="N8304" s="1" t="s">
        <v>25375</v>
      </c>
      <c r="O8304" s="4">
        <v>44317.0</v>
      </c>
      <c r="P8304" s="4">
        <v>44260.0</v>
      </c>
      <c r="Q8304" s="1" t="s">
        <v>25562</v>
      </c>
      <c r="R8304" s="1" t="s">
        <v>31</v>
      </c>
      <c r="S8304" s="1" t="s">
        <v>32</v>
      </c>
      <c r="T8304" s="1">
        <v>75206.0</v>
      </c>
      <c r="U8304" s="1" t="s">
        <v>25563</v>
      </c>
    </row>
    <row r="8305">
      <c r="A8305" s="1" t="s">
        <v>26045</v>
      </c>
      <c r="B8305" s="1">
        <v>38446.0</v>
      </c>
      <c r="C8305" s="1">
        <v>2336.0</v>
      </c>
      <c r="D8305" s="2" t="s">
        <v>25392</v>
      </c>
      <c r="G8305" s="3" t="str">
        <f t="shared" si="1"/>
        <v> </v>
      </c>
      <c r="H8305" s="3" t="str">
        <f t="shared" si="2"/>
        <v> </v>
      </c>
      <c r="I8305" s="1" t="s">
        <v>26023</v>
      </c>
      <c r="J8305" s="1" t="s">
        <v>389</v>
      </c>
      <c r="K8305" s="1" t="s">
        <v>53</v>
      </c>
      <c r="L8305" s="1">
        <v>176.75</v>
      </c>
      <c r="M8305" s="1" t="s">
        <v>390</v>
      </c>
      <c r="N8305" s="1" t="s">
        <v>25375</v>
      </c>
      <c r="O8305" s="4">
        <v>44352.0</v>
      </c>
      <c r="P8305" s="4">
        <v>44348.0</v>
      </c>
      <c r="Q8305" s="1" t="s">
        <v>26024</v>
      </c>
      <c r="R8305" s="1" t="s">
        <v>31</v>
      </c>
      <c r="S8305" s="1" t="s">
        <v>32</v>
      </c>
      <c r="T8305" s="1">
        <v>75204.0</v>
      </c>
      <c r="U8305" s="1" t="s">
        <v>26025</v>
      </c>
    </row>
    <row r="8306">
      <c r="A8306" s="1" t="s">
        <v>26046</v>
      </c>
      <c r="B8306" s="1">
        <v>39072.0</v>
      </c>
      <c r="C8306" s="1">
        <v>2377.0</v>
      </c>
      <c r="D8306" s="2" t="s">
        <v>25374</v>
      </c>
      <c r="G8306" s="3" t="str">
        <f t="shared" si="1"/>
        <v> </v>
      </c>
      <c r="H8306" s="3" t="str">
        <f t="shared" si="2"/>
        <v> </v>
      </c>
      <c r="I8306" s="1" t="s">
        <v>26047</v>
      </c>
      <c r="J8306" s="1" t="s">
        <v>389</v>
      </c>
      <c r="K8306" s="1" t="s">
        <v>27</v>
      </c>
      <c r="L8306" s="1">
        <v>179.3</v>
      </c>
      <c r="M8306" s="1" t="s">
        <v>390</v>
      </c>
      <c r="N8306" s="1" t="s">
        <v>25375</v>
      </c>
      <c r="P8306" s="4">
        <v>44459.0</v>
      </c>
      <c r="Q8306" s="1" t="s">
        <v>26048</v>
      </c>
      <c r="R8306" s="1" t="s">
        <v>31</v>
      </c>
      <c r="S8306" s="1" t="s">
        <v>32</v>
      </c>
      <c r="T8306" s="1">
        <v>75209.0</v>
      </c>
      <c r="U8306" s="1" t="s">
        <v>26049</v>
      </c>
    </row>
    <row r="8307">
      <c r="A8307" s="1" t="s">
        <v>26050</v>
      </c>
      <c r="B8307" s="1">
        <v>37519.0</v>
      </c>
      <c r="C8307" s="1">
        <v>2290.0</v>
      </c>
      <c r="D8307" s="2" t="s">
        <v>25390</v>
      </c>
      <c r="E8307" s="1" t="s">
        <v>26051</v>
      </c>
      <c r="F8307" s="1" t="s">
        <v>26052</v>
      </c>
      <c r="G8307" s="3" t="str">
        <f t="shared" si="1"/>
        <v>Edvian Arrianza</v>
      </c>
      <c r="H8307" s="3" t="str">
        <f t="shared" si="2"/>
        <v>EDVIAN ARRIANZA</v>
      </c>
      <c r="J8307" s="1" t="s">
        <v>389</v>
      </c>
      <c r="K8307" s="1" t="s">
        <v>50</v>
      </c>
      <c r="L8307" s="1">
        <v>180.0</v>
      </c>
      <c r="M8307" s="1" t="s">
        <v>390</v>
      </c>
      <c r="N8307" s="1" t="s">
        <v>25375</v>
      </c>
      <c r="O8307" s="4">
        <v>44352.0</v>
      </c>
      <c r="P8307" s="4">
        <v>44331.0</v>
      </c>
      <c r="Q8307" s="1" t="s">
        <v>26053</v>
      </c>
      <c r="R8307" s="1" t="s">
        <v>31</v>
      </c>
      <c r="S8307" s="1" t="s">
        <v>32</v>
      </c>
      <c r="T8307" s="1">
        <v>75217.0</v>
      </c>
      <c r="U8307" s="1" t="s">
        <v>26054</v>
      </c>
    </row>
    <row r="8308">
      <c r="A8308" s="1" t="s">
        <v>26055</v>
      </c>
      <c r="B8308" s="1">
        <v>37509.0</v>
      </c>
      <c r="C8308" s="1">
        <v>2290.0</v>
      </c>
      <c r="D8308" s="2" t="s">
        <v>25390</v>
      </c>
      <c r="G8308" s="3" t="str">
        <f t="shared" si="1"/>
        <v> </v>
      </c>
      <c r="H8308" s="3" t="str">
        <f t="shared" si="2"/>
        <v> </v>
      </c>
      <c r="I8308" s="1" t="s">
        <v>26056</v>
      </c>
      <c r="J8308" s="1" t="s">
        <v>389</v>
      </c>
      <c r="K8308" s="1" t="s">
        <v>50</v>
      </c>
      <c r="L8308" s="1">
        <v>186.51</v>
      </c>
      <c r="M8308" s="1" t="s">
        <v>390</v>
      </c>
      <c r="N8308" s="1" t="s">
        <v>25375</v>
      </c>
      <c r="O8308" s="4">
        <v>44352.0</v>
      </c>
      <c r="P8308" s="4">
        <v>44321.0</v>
      </c>
      <c r="Q8308" s="1" t="s">
        <v>26057</v>
      </c>
      <c r="R8308" s="1" t="s">
        <v>31</v>
      </c>
      <c r="S8308" s="1" t="s">
        <v>32</v>
      </c>
      <c r="T8308" s="1">
        <v>75209.0</v>
      </c>
      <c r="U8308" s="1" t="s">
        <v>26058</v>
      </c>
    </row>
    <row r="8309">
      <c r="A8309" s="1" t="s">
        <v>26059</v>
      </c>
      <c r="B8309" s="1">
        <v>37012.0</v>
      </c>
      <c r="C8309" s="1">
        <v>2250.0</v>
      </c>
      <c r="D8309" s="2" t="s">
        <v>25387</v>
      </c>
      <c r="G8309" s="3" t="str">
        <f t="shared" si="1"/>
        <v> </v>
      </c>
      <c r="H8309" s="3" t="str">
        <f t="shared" si="2"/>
        <v> </v>
      </c>
      <c r="I8309" s="1" t="s">
        <v>25955</v>
      </c>
      <c r="J8309" s="1" t="s">
        <v>389</v>
      </c>
      <c r="K8309" s="1" t="s">
        <v>47</v>
      </c>
      <c r="L8309" s="1">
        <v>187.74</v>
      </c>
      <c r="M8309" s="1" t="s">
        <v>390</v>
      </c>
      <c r="N8309" s="1" t="s">
        <v>25375</v>
      </c>
      <c r="O8309" s="4">
        <v>44317.0</v>
      </c>
      <c r="P8309" s="4">
        <v>44305.0</v>
      </c>
      <c r="Q8309" s="1" t="s">
        <v>5751</v>
      </c>
      <c r="R8309" s="1" t="s">
        <v>31</v>
      </c>
      <c r="S8309" s="1" t="s">
        <v>32</v>
      </c>
      <c r="T8309" s="1">
        <v>75228.0</v>
      </c>
      <c r="U8309" s="1" t="s">
        <v>5752</v>
      </c>
    </row>
    <row r="8310">
      <c r="A8310" s="1" t="s">
        <v>26060</v>
      </c>
      <c r="B8310" s="1">
        <v>38460.0</v>
      </c>
      <c r="C8310" s="1">
        <v>2336.0</v>
      </c>
      <c r="D8310" s="2" t="s">
        <v>25392</v>
      </c>
      <c r="G8310" s="3" t="str">
        <f t="shared" si="1"/>
        <v> </v>
      </c>
      <c r="H8310" s="3" t="str">
        <f t="shared" si="2"/>
        <v> </v>
      </c>
      <c r="I8310" s="1" t="s">
        <v>769</v>
      </c>
      <c r="J8310" s="1" t="s">
        <v>389</v>
      </c>
      <c r="K8310" s="1" t="s">
        <v>53</v>
      </c>
      <c r="L8310" s="1">
        <v>187.75</v>
      </c>
      <c r="M8310" s="1" t="s">
        <v>390</v>
      </c>
      <c r="N8310" s="1" t="s">
        <v>25375</v>
      </c>
      <c r="O8310" s="4">
        <v>44352.0</v>
      </c>
      <c r="P8310" s="4">
        <v>44351.0</v>
      </c>
      <c r="Q8310" s="1" t="s">
        <v>25773</v>
      </c>
      <c r="R8310" s="1" t="s">
        <v>31</v>
      </c>
      <c r="S8310" s="1" t="s">
        <v>32</v>
      </c>
      <c r="T8310" s="1">
        <v>75204.0</v>
      </c>
      <c r="U8310" s="1" t="s">
        <v>25788</v>
      </c>
    </row>
    <row r="8311">
      <c r="A8311" s="1" t="s">
        <v>26061</v>
      </c>
      <c r="B8311" s="1">
        <v>39062.0</v>
      </c>
      <c r="C8311" s="1">
        <v>2377.0</v>
      </c>
      <c r="D8311" s="2" t="s">
        <v>25374</v>
      </c>
      <c r="G8311" s="3" t="str">
        <f t="shared" si="1"/>
        <v> </v>
      </c>
      <c r="H8311" s="3" t="str">
        <f t="shared" si="2"/>
        <v> </v>
      </c>
      <c r="I8311" s="1" t="s">
        <v>2094</v>
      </c>
      <c r="J8311" s="1" t="s">
        <v>389</v>
      </c>
      <c r="K8311" s="1" t="s">
        <v>27</v>
      </c>
      <c r="L8311" s="1">
        <v>191.7</v>
      </c>
      <c r="M8311" s="1" t="s">
        <v>390</v>
      </c>
      <c r="N8311" s="1" t="s">
        <v>25375</v>
      </c>
      <c r="P8311" s="4">
        <v>44418.0</v>
      </c>
      <c r="Q8311" s="1" t="s">
        <v>893</v>
      </c>
      <c r="R8311" s="1" t="s">
        <v>889</v>
      </c>
      <c r="S8311" s="1" t="s">
        <v>890</v>
      </c>
      <c r="T8311" s="1">
        <v>85260.0</v>
      </c>
      <c r="U8311" s="1" t="s">
        <v>25554</v>
      </c>
    </row>
    <row r="8312">
      <c r="A8312" s="1" t="s">
        <v>26062</v>
      </c>
      <c r="B8312" s="1">
        <v>37524.0</v>
      </c>
      <c r="C8312" s="1">
        <v>2290.0</v>
      </c>
      <c r="D8312" s="2" t="s">
        <v>25390</v>
      </c>
      <c r="G8312" s="3" t="str">
        <f t="shared" si="1"/>
        <v> </v>
      </c>
      <c r="H8312" s="3" t="str">
        <f t="shared" si="2"/>
        <v> </v>
      </c>
      <c r="I8312" s="1" t="s">
        <v>769</v>
      </c>
      <c r="J8312" s="1" t="s">
        <v>389</v>
      </c>
      <c r="K8312" s="1" t="s">
        <v>50</v>
      </c>
      <c r="L8312" s="1">
        <v>192.81</v>
      </c>
      <c r="M8312" s="1" t="s">
        <v>390</v>
      </c>
      <c r="N8312" s="1" t="s">
        <v>25375</v>
      </c>
      <c r="O8312" s="4">
        <v>44352.0</v>
      </c>
      <c r="P8312" s="4">
        <v>44337.0</v>
      </c>
      <c r="Q8312" s="1" t="s">
        <v>2014</v>
      </c>
      <c r="R8312" s="1" t="s">
        <v>31</v>
      </c>
      <c r="S8312" s="1" t="s">
        <v>32</v>
      </c>
      <c r="T8312" s="1">
        <v>75204.0</v>
      </c>
      <c r="U8312" s="1" t="s">
        <v>2015</v>
      </c>
    </row>
    <row r="8313">
      <c r="A8313" s="1" t="s">
        <v>26063</v>
      </c>
      <c r="B8313" s="1">
        <v>37535.0</v>
      </c>
      <c r="C8313" s="1">
        <v>2290.0</v>
      </c>
      <c r="D8313" s="2" t="s">
        <v>25390</v>
      </c>
      <c r="G8313" s="3" t="str">
        <f t="shared" si="1"/>
        <v> </v>
      </c>
      <c r="H8313" s="3" t="str">
        <f t="shared" si="2"/>
        <v> </v>
      </c>
      <c r="I8313" s="1" t="s">
        <v>726</v>
      </c>
      <c r="J8313" s="1" t="s">
        <v>389</v>
      </c>
      <c r="K8313" s="1" t="s">
        <v>50</v>
      </c>
      <c r="L8313" s="1">
        <v>194.49</v>
      </c>
      <c r="M8313" s="1" t="s">
        <v>390</v>
      </c>
      <c r="N8313" s="1" t="s">
        <v>25375</v>
      </c>
      <c r="O8313" s="4">
        <v>44352.0</v>
      </c>
      <c r="P8313" s="4">
        <v>44341.0</v>
      </c>
      <c r="Q8313" s="1" t="s">
        <v>26064</v>
      </c>
      <c r="R8313" s="1" t="s">
        <v>26065</v>
      </c>
      <c r="S8313" s="1" t="s">
        <v>604</v>
      </c>
      <c r="T8313" s="1">
        <v>95135.0</v>
      </c>
      <c r="U8313" s="1" t="s">
        <v>26066</v>
      </c>
    </row>
    <row r="8314">
      <c r="A8314" s="1" t="s">
        <v>26067</v>
      </c>
      <c r="B8314" s="1">
        <v>37515.0</v>
      </c>
      <c r="C8314" s="1">
        <v>2290.0</v>
      </c>
      <c r="D8314" s="2" t="s">
        <v>25390</v>
      </c>
      <c r="G8314" s="3" t="str">
        <f t="shared" si="1"/>
        <v> </v>
      </c>
      <c r="H8314" s="3" t="str">
        <f t="shared" si="2"/>
        <v> </v>
      </c>
      <c r="I8314" s="1" t="s">
        <v>26068</v>
      </c>
      <c r="J8314" s="1" t="s">
        <v>389</v>
      </c>
      <c r="K8314" s="1" t="s">
        <v>50</v>
      </c>
      <c r="L8314" s="1">
        <v>196.06</v>
      </c>
      <c r="M8314" s="1" t="s">
        <v>390</v>
      </c>
      <c r="N8314" s="1" t="s">
        <v>25375</v>
      </c>
      <c r="O8314" s="4">
        <v>44352.0</v>
      </c>
      <c r="P8314" s="4">
        <v>44323.0</v>
      </c>
      <c r="Q8314" s="1" t="s">
        <v>26069</v>
      </c>
      <c r="R8314" s="1" t="s">
        <v>31</v>
      </c>
      <c r="S8314" s="1" t="s">
        <v>32</v>
      </c>
      <c r="T8314" s="1">
        <v>75223.0</v>
      </c>
      <c r="U8314" s="1" t="s">
        <v>26070</v>
      </c>
    </row>
    <row r="8315">
      <c r="A8315" s="1" t="s">
        <v>26071</v>
      </c>
      <c r="B8315" s="1">
        <v>71682.0</v>
      </c>
      <c r="C8315" s="1">
        <v>2181.0</v>
      </c>
      <c r="D8315" s="2" t="s">
        <v>25383</v>
      </c>
      <c r="E8315" s="1" t="s">
        <v>23001</v>
      </c>
      <c r="F8315" s="1" t="s">
        <v>26072</v>
      </c>
      <c r="G8315" s="3" t="str">
        <f t="shared" si="1"/>
        <v>Harriet Holiday</v>
      </c>
      <c r="H8315" s="3" t="str">
        <f t="shared" si="2"/>
        <v>HARRIET HOLIDAY</v>
      </c>
      <c r="J8315" s="1" t="s">
        <v>57</v>
      </c>
      <c r="K8315" s="1" t="s">
        <v>44</v>
      </c>
      <c r="L8315" s="1">
        <v>200.0</v>
      </c>
      <c r="M8315" s="1" t="s">
        <v>58</v>
      </c>
      <c r="N8315" s="1" t="s">
        <v>25375</v>
      </c>
      <c r="O8315" s="4">
        <v>44317.0</v>
      </c>
      <c r="P8315" s="4">
        <v>44265.0</v>
      </c>
      <c r="Q8315" s="1" t="s">
        <v>26073</v>
      </c>
      <c r="R8315" s="1" t="s">
        <v>31</v>
      </c>
      <c r="S8315" s="1" t="s">
        <v>32</v>
      </c>
      <c r="T8315" s="1">
        <v>75235.0</v>
      </c>
      <c r="U8315" s="1" t="s">
        <v>26074</v>
      </c>
    </row>
    <row r="8316">
      <c r="A8316" s="1" t="s">
        <v>26075</v>
      </c>
      <c r="B8316" s="1">
        <v>71687.0</v>
      </c>
      <c r="C8316" s="1">
        <v>2181.0</v>
      </c>
      <c r="D8316" s="2" t="s">
        <v>25383</v>
      </c>
      <c r="E8316" s="1" t="s">
        <v>1867</v>
      </c>
      <c r="F8316" s="1" t="s">
        <v>26076</v>
      </c>
      <c r="G8316" s="3" t="str">
        <f t="shared" si="1"/>
        <v>Charlotte Barner</v>
      </c>
      <c r="H8316" s="3" t="str">
        <f t="shared" si="2"/>
        <v>CHARLOTTE BARNER</v>
      </c>
      <c r="J8316" s="1" t="s">
        <v>57</v>
      </c>
      <c r="K8316" s="1" t="s">
        <v>44</v>
      </c>
      <c r="L8316" s="1">
        <v>200.0</v>
      </c>
      <c r="M8316" s="1" t="s">
        <v>58</v>
      </c>
      <c r="N8316" s="1" t="s">
        <v>25375</v>
      </c>
      <c r="O8316" s="4">
        <v>44317.0</v>
      </c>
      <c r="P8316" s="4">
        <v>44272.0</v>
      </c>
      <c r="Q8316" s="1" t="s">
        <v>23241</v>
      </c>
      <c r="R8316" s="1" t="s">
        <v>31</v>
      </c>
      <c r="S8316" s="1" t="s">
        <v>32</v>
      </c>
      <c r="T8316" s="1">
        <v>75201.0</v>
      </c>
      <c r="U8316" s="1" t="s">
        <v>23242</v>
      </c>
    </row>
    <row r="8317">
      <c r="A8317" s="1" t="s">
        <v>26077</v>
      </c>
      <c r="B8317" s="1">
        <v>73801.0</v>
      </c>
      <c r="C8317" s="1">
        <v>2250.0</v>
      </c>
      <c r="D8317" s="2" t="s">
        <v>25387</v>
      </c>
      <c r="E8317" s="1" t="s">
        <v>1002</v>
      </c>
      <c r="F8317" s="1" t="s">
        <v>1003</v>
      </c>
      <c r="G8317" s="3" t="str">
        <f t="shared" si="1"/>
        <v>Keith Pomykal</v>
      </c>
      <c r="H8317" s="3" t="str">
        <f t="shared" si="2"/>
        <v>KEITH POMYKAL</v>
      </c>
      <c r="J8317" s="1" t="s">
        <v>57</v>
      </c>
      <c r="K8317" s="1" t="s">
        <v>47</v>
      </c>
      <c r="L8317" s="1">
        <v>200.0</v>
      </c>
      <c r="M8317" s="1" t="s">
        <v>58</v>
      </c>
      <c r="N8317" s="1" t="s">
        <v>25375</v>
      </c>
      <c r="O8317" s="4">
        <v>44317.0</v>
      </c>
      <c r="P8317" s="4">
        <v>44288.0</v>
      </c>
      <c r="Q8317" s="1" t="s">
        <v>1004</v>
      </c>
      <c r="R8317" s="1" t="s">
        <v>31</v>
      </c>
      <c r="S8317" s="1" t="s">
        <v>32</v>
      </c>
      <c r="T8317" s="1">
        <v>75219.0</v>
      </c>
      <c r="U8317" s="1" t="s">
        <v>1005</v>
      </c>
    </row>
    <row r="8318">
      <c r="A8318" s="1" t="s">
        <v>26078</v>
      </c>
      <c r="B8318" s="1">
        <v>73843.0</v>
      </c>
      <c r="C8318" s="1">
        <v>2250.0</v>
      </c>
      <c r="D8318" s="2" t="s">
        <v>25387</v>
      </c>
      <c r="E8318" s="1" t="s">
        <v>674</v>
      </c>
      <c r="F8318" s="1" t="s">
        <v>675</v>
      </c>
      <c r="G8318" s="3" t="str">
        <f t="shared" si="1"/>
        <v>Peter Schulte</v>
      </c>
      <c r="H8318" s="3" t="str">
        <f t="shared" si="2"/>
        <v>PETER SCHULTE</v>
      </c>
      <c r="J8318" s="1" t="s">
        <v>57</v>
      </c>
      <c r="K8318" s="1" t="s">
        <v>47</v>
      </c>
      <c r="L8318" s="1">
        <v>200.0</v>
      </c>
      <c r="M8318" s="1" t="s">
        <v>58</v>
      </c>
      <c r="N8318" s="1" t="s">
        <v>25375</v>
      </c>
      <c r="O8318" s="4">
        <v>44317.0</v>
      </c>
      <c r="P8318" s="4">
        <v>44303.0</v>
      </c>
      <c r="Q8318" s="1" t="s">
        <v>6511</v>
      </c>
      <c r="R8318" s="1" t="s">
        <v>31</v>
      </c>
      <c r="S8318" s="1" t="s">
        <v>32</v>
      </c>
      <c r="T8318" s="1">
        <v>75208.0</v>
      </c>
      <c r="U8318" s="1" t="s">
        <v>6512</v>
      </c>
    </row>
    <row r="8319">
      <c r="A8319" s="1" t="s">
        <v>26079</v>
      </c>
      <c r="B8319" s="1">
        <v>73847.0</v>
      </c>
      <c r="C8319" s="1">
        <v>2250.0</v>
      </c>
      <c r="D8319" s="2" t="s">
        <v>25387</v>
      </c>
      <c r="E8319" s="1" t="s">
        <v>1262</v>
      </c>
      <c r="F8319" s="1" t="s">
        <v>26080</v>
      </c>
      <c r="G8319" s="3" t="str">
        <f t="shared" si="1"/>
        <v>Thomas Grounds</v>
      </c>
      <c r="H8319" s="3" t="str">
        <f t="shared" si="2"/>
        <v>THOMAS GROUNDS</v>
      </c>
      <c r="J8319" s="1" t="s">
        <v>57</v>
      </c>
      <c r="K8319" s="1" t="s">
        <v>47</v>
      </c>
      <c r="L8319" s="1">
        <v>200.0</v>
      </c>
      <c r="M8319" s="1" t="s">
        <v>58</v>
      </c>
      <c r="N8319" s="1" t="s">
        <v>25375</v>
      </c>
      <c r="O8319" s="4">
        <v>44317.0</v>
      </c>
      <c r="P8319" s="4">
        <v>44305.0</v>
      </c>
      <c r="Q8319" s="1" t="s">
        <v>26081</v>
      </c>
      <c r="R8319" s="1" t="s">
        <v>31</v>
      </c>
      <c r="S8319" s="1" t="s">
        <v>32</v>
      </c>
      <c r="T8319" s="1">
        <v>75204.0</v>
      </c>
      <c r="U8319" s="1" t="s">
        <v>26082</v>
      </c>
    </row>
    <row r="8320">
      <c r="A8320" s="1" t="s">
        <v>26083</v>
      </c>
      <c r="B8320" s="1">
        <v>77191.0</v>
      </c>
      <c r="C8320" s="1">
        <v>2290.0</v>
      </c>
      <c r="D8320" s="2" t="s">
        <v>25390</v>
      </c>
      <c r="E8320" s="1" t="s">
        <v>18851</v>
      </c>
      <c r="F8320" s="1" t="s">
        <v>5266</v>
      </c>
      <c r="G8320" s="3" t="str">
        <f t="shared" si="1"/>
        <v>Nathaniel Barrett</v>
      </c>
      <c r="H8320" s="3" t="str">
        <f t="shared" si="2"/>
        <v>NATHANIEL BARRETT</v>
      </c>
      <c r="J8320" s="1" t="s">
        <v>57</v>
      </c>
      <c r="K8320" s="1" t="s">
        <v>50</v>
      </c>
      <c r="L8320" s="1">
        <v>200.0</v>
      </c>
      <c r="M8320" s="1" t="s">
        <v>58</v>
      </c>
      <c r="N8320" s="1" t="s">
        <v>25375</v>
      </c>
      <c r="O8320" s="4">
        <v>44352.0</v>
      </c>
      <c r="P8320" s="4">
        <v>44340.0</v>
      </c>
      <c r="Q8320" s="1" t="s">
        <v>26084</v>
      </c>
      <c r="R8320" s="1" t="s">
        <v>31</v>
      </c>
      <c r="S8320" s="1" t="s">
        <v>32</v>
      </c>
      <c r="T8320" s="1">
        <v>75246.0</v>
      </c>
      <c r="U8320" s="1" t="s">
        <v>26085</v>
      </c>
    </row>
    <row r="8321">
      <c r="A8321" s="1" t="s">
        <v>26086</v>
      </c>
      <c r="B8321" s="1">
        <v>77200.0</v>
      </c>
      <c r="C8321" s="1">
        <v>2290.0</v>
      </c>
      <c r="D8321" s="2" t="s">
        <v>25390</v>
      </c>
      <c r="E8321" s="1" t="s">
        <v>1356</v>
      </c>
      <c r="F8321" s="1" t="s">
        <v>17899</v>
      </c>
      <c r="G8321" s="3" t="str">
        <f t="shared" si="1"/>
        <v>Edward Oakley</v>
      </c>
      <c r="H8321" s="3" t="str">
        <f t="shared" si="2"/>
        <v>EDWARD OAKLEY</v>
      </c>
      <c r="J8321" s="1" t="s">
        <v>57</v>
      </c>
      <c r="K8321" s="1" t="s">
        <v>50</v>
      </c>
      <c r="L8321" s="1">
        <v>200.0</v>
      </c>
      <c r="M8321" s="1" t="s">
        <v>58</v>
      </c>
      <c r="N8321" s="1" t="s">
        <v>25375</v>
      </c>
      <c r="O8321" s="4">
        <v>44352.0</v>
      </c>
      <c r="P8321" s="4">
        <v>44335.0</v>
      </c>
      <c r="Q8321" s="1" t="s">
        <v>26087</v>
      </c>
      <c r="R8321" s="1" t="s">
        <v>31</v>
      </c>
      <c r="S8321" s="1" t="s">
        <v>32</v>
      </c>
      <c r="T8321" s="1">
        <v>75219.0</v>
      </c>
      <c r="U8321" s="1" t="s">
        <v>26088</v>
      </c>
    </row>
    <row r="8322">
      <c r="A8322" s="1" t="s">
        <v>26089</v>
      </c>
      <c r="B8322" s="1">
        <v>37490.0</v>
      </c>
      <c r="C8322" s="1">
        <v>2290.0</v>
      </c>
      <c r="D8322" s="2" t="s">
        <v>25390</v>
      </c>
      <c r="G8322" s="3" t="str">
        <f t="shared" si="1"/>
        <v> </v>
      </c>
      <c r="H8322" s="3" t="str">
        <f t="shared" si="2"/>
        <v> </v>
      </c>
      <c r="I8322" s="1" t="s">
        <v>26090</v>
      </c>
      <c r="J8322" s="1" t="s">
        <v>389</v>
      </c>
      <c r="K8322" s="1" t="s">
        <v>50</v>
      </c>
      <c r="L8322" s="1">
        <v>201.29</v>
      </c>
      <c r="M8322" s="1" t="s">
        <v>390</v>
      </c>
      <c r="N8322" s="1" t="s">
        <v>25375</v>
      </c>
      <c r="O8322" s="4">
        <v>44352.0</v>
      </c>
      <c r="P8322" s="4">
        <v>44309.0</v>
      </c>
      <c r="Q8322" s="1" t="s">
        <v>26091</v>
      </c>
      <c r="R8322" s="1" t="s">
        <v>31</v>
      </c>
      <c r="S8322" s="1" t="s">
        <v>32</v>
      </c>
      <c r="T8322" s="1">
        <v>75201.0</v>
      </c>
      <c r="U8322" s="1" t="s">
        <v>26092</v>
      </c>
    </row>
    <row r="8323">
      <c r="A8323" s="1" t="s">
        <v>26093</v>
      </c>
      <c r="B8323" s="1">
        <v>38450.0</v>
      </c>
      <c r="C8323" s="1">
        <v>2336.0</v>
      </c>
      <c r="D8323" s="2" t="s">
        <v>25392</v>
      </c>
      <c r="E8323" s="1" t="s">
        <v>25035</v>
      </c>
      <c r="F8323" s="1" t="s">
        <v>26094</v>
      </c>
      <c r="G8323" s="3" t="str">
        <f t="shared" si="1"/>
        <v>Alejandra O</v>
      </c>
      <c r="H8323" s="3" t="str">
        <f t="shared" si="2"/>
        <v>ALEJANDRA O</v>
      </c>
      <c r="J8323" s="1" t="s">
        <v>389</v>
      </c>
      <c r="K8323" s="1" t="s">
        <v>53</v>
      </c>
      <c r="L8323" s="1">
        <v>202.5</v>
      </c>
      <c r="M8323" s="1" t="s">
        <v>390</v>
      </c>
      <c r="N8323" s="1" t="s">
        <v>25375</v>
      </c>
      <c r="O8323" s="4">
        <v>44352.0</v>
      </c>
      <c r="P8323" s="4">
        <v>44348.0</v>
      </c>
      <c r="Q8323" s="1" t="s">
        <v>26095</v>
      </c>
      <c r="R8323" s="1" t="s">
        <v>31</v>
      </c>
      <c r="S8323" s="1" t="s">
        <v>32</v>
      </c>
      <c r="T8323" s="1">
        <v>75224.0</v>
      </c>
      <c r="U8323" s="1" t="s">
        <v>26096</v>
      </c>
    </row>
    <row r="8324">
      <c r="A8324" s="1" t="s">
        <v>26097</v>
      </c>
      <c r="B8324" s="1">
        <v>36264.0</v>
      </c>
      <c r="C8324" s="1">
        <v>2181.0</v>
      </c>
      <c r="D8324" s="2" t="s">
        <v>25383</v>
      </c>
      <c r="G8324" s="3" t="str">
        <f t="shared" si="1"/>
        <v> </v>
      </c>
      <c r="H8324" s="3" t="str">
        <f t="shared" si="2"/>
        <v> </v>
      </c>
      <c r="I8324" s="1" t="s">
        <v>12648</v>
      </c>
      <c r="J8324" s="1" t="s">
        <v>389</v>
      </c>
      <c r="K8324" s="1" t="s">
        <v>44</v>
      </c>
      <c r="L8324" s="1">
        <v>205.95</v>
      </c>
      <c r="M8324" s="1" t="s">
        <v>390</v>
      </c>
      <c r="N8324" s="1" t="s">
        <v>25375</v>
      </c>
      <c r="O8324" s="4">
        <v>44317.0</v>
      </c>
      <c r="P8324" s="4">
        <v>44253.0</v>
      </c>
      <c r="Q8324" s="1" t="s">
        <v>25551</v>
      </c>
      <c r="R8324" s="1" t="s">
        <v>31</v>
      </c>
      <c r="S8324" s="1" t="s">
        <v>32</v>
      </c>
      <c r="T8324" s="1">
        <v>75204.0</v>
      </c>
      <c r="U8324" s="1" t="s">
        <v>25552</v>
      </c>
    </row>
    <row r="8325">
      <c r="A8325" s="1" t="s">
        <v>26098</v>
      </c>
      <c r="B8325" s="1">
        <v>36261.0</v>
      </c>
      <c r="C8325" s="1">
        <v>2181.0</v>
      </c>
      <c r="D8325" s="2" t="s">
        <v>25383</v>
      </c>
      <c r="G8325" s="3" t="str">
        <f t="shared" si="1"/>
        <v> </v>
      </c>
      <c r="H8325" s="3" t="str">
        <f t="shared" si="2"/>
        <v> </v>
      </c>
      <c r="I8325" s="1" t="s">
        <v>26099</v>
      </c>
      <c r="J8325" s="1" t="s">
        <v>389</v>
      </c>
      <c r="K8325" s="1" t="s">
        <v>44</v>
      </c>
      <c r="L8325" s="1">
        <v>214.05</v>
      </c>
      <c r="M8325" s="1" t="s">
        <v>390</v>
      </c>
      <c r="N8325" s="1" t="s">
        <v>25375</v>
      </c>
      <c r="O8325" s="4">
        <v>44317.0</v>
      </c>
      <c r="P8325" s="4">
        <v>44247.0</v>
      </c>
      <c r="Q8325" s="1" t="s">
        <v>26100</v>
      </c>
      <c r="R8325" s="1" t="s">
        <v>31</v>
      </c>
      <c r="S8325" s="1" t="s">
        <v>32</v>
      </c>
      <c r="T8325" s="1">
        <v>75226.0</v>
      </c>
      <c r="U8325" s="1" t="s">
        <v>26101</v>
      </c>
    </row>
    <row r="8326">
      <c r="A8326" s="1" t="s">
        <v>26102</v>
      </c>
      <c r="B8326" s="1">
        <v>37487.0</v>
      </c>
      <c r="C8326" s="1">
        <v>2290.0</v>
      </c>
      <c r="D8326" s="2" t="s">
        <v>25390</v>
      </c>
      <c r="G8326" s="3" t="str">
        <f t="shared" si="1"/>
        <v> </v>
      </c>
      <c r="H8326" s="3" t="str">
        <f t="shared" si="2"/>
        <v> </v>
      </c>
      <c r="I8326" s="1" t="s">
        <v>26103</v>
      </c>
      <c r="J8326" s="1" t="s">
        <v>389</v>
      </c>
      <c r="K8326" s="1" t="s">
        <v>50</v>
      </c>
      <c r="L8326" s="1">
        <v>221.77</v>
      </c>
      <c r="M8326" s="1" t="s">
        <v>390</v>
      </c>
      <c r="N8326" s="1" t="s">
        <v>25375</v>
      </c>
      <c r="O8326" s="4">
        <v>44352.0</v>
      </c>
      <c r="P8326" s="4">
        <v>44308.0</v>
      </c>
      <c r="Q8326" s="1" t="s">
        <v>26104</v>
      </c>
      <c r="R8326" s="1" t="s">
        <v>31</v>
      </c>
      <c r="S8326" s="1" t="s">
        <v>32</v>
      </c>
      <c r="T8326" s="1">
        <v>75202.0</v>
      </c>
      <c r="U8326" s="1" t="s">
        <v>26105</v>
      </c>
    </row>
    <row r="8327">
      <c r="A8327" s="1" t="s">
        <v>26106</v>
      </c>
      <c r="B8327" s="1">
        <v>36273.0</v>
      </c>
      <c r="C8327" s="1">
        <v>2181.0</v>
      </c>
      <c r="D8327" s="2" t="s">
        <v>25383</v>
      </c>
      <c r="G8327" s="3" t="str">
        <f t="shared" si="1"/>
        <v> </v>
      </c>
      <c r="H8327" s="3" t="str">
        <f t="shared" si="2"/>
        <v> </v>
      </c>
      <c r="I8327" s="1" t="s">
        <v>26107</v>
      </c>
      <c r="J8327" s="1" t="s">
        <v>389</v>
      </c>
      <c r="K8327" s="1" t="s">
        <v>44</v>
      </c>
      <c r="L8327" s="1">
        <v>224.86</v>
      </c>
      <c r="M8327" s="1" t="s">
        <v>390</v>
      </c>
      <c r="N8327" s="1" t="s">
        <v>25375</v>
      </c>
      <c r="O8327" s="4">
        <v>44317.0</v>
      </c>
      <c r="P8327" s="4">
        <v>44271.0</v>
      </c>
      <c r="Q8327" s="1" t="s">
        <v>25773</v>
      </c>
      <c r="R8327" s="1" t="s">
        <v>31</v>
      </c>
      <c r="S8327" s="1" t="s">
        <v>32</v>
      </c>
      <c r="T8327" s="1">
        <v>75204.0</v>
      </c>
      <c r="U8327" s="1" t="s">
        <v>25788</v>
      </c>
    </row>
    <row r="8328">
      <c r="A8328" s="1" t="s">
        <v>26108</v>
      </c>
      <c r="B8328" s="1">
        <v>39078.0</v>
      </c>
      <c r="C8328" s="1">
        <v>2377.0</v>
      </c>
      <c r="D8328" s="2" t="s">
        <v>25374</v>
      </c>
      <c r="G8328" s="3" t="str">
        <f t="shared" si="1"/>
        <v> </v>
      </c>
      <c r="H8328" s="3" t="str">
        <f t="shared" si="2"/>
        <v> </v>
      </c>
      <c r="I8328" s="1" t="s">
        <v>26109</v>
      </c>
      <c r="J8328" s="1" t="s">
        <v>389</v>
      </c>
      <c r="K8328" s="1" t="s">
        <v>27</v>
      </c>
      <c r="L8328" s="1">
        <v>229.1</v>
      </c>
      <c r="M8328" s="1" t="s">
        <v>390</v>
      </c>
      <c r="N8328" s="1" t="s">
        <v>25375</v>
      </c>
      <c r="P8328" s="5">
        <v>44495.0</v>
      </c>
      <c r="Q8328" s="1" t="s">
        <v>26110</v>
      </c>
      <c r="R8328" s="1" t="s">
        <v>31</v>
      </c>
      <c r="S8328" s="1" t="s">
        <v>32</v>
      </c>
      <c r="T8328" s="1">
        <v>75226.0</v>
      </c>
      <c r="U8328" s="1" t="s">
        <v>26111</v>
      </c>
    </row>
    <row r="8329">
      <c r="A8329" s="1" t="s">
        <v>26112</v>
      </c>
      <c r="B8329" s="1">
        <v>39081.0</v>
      </c>
      <c r="C8329" s="1">
        <v>2377.0</v>
      </c>
      <c r="D8329" s="2" t="s">
        <v>25374</v>
      </c>
      <c r="G8329" s="3" t="str">
        <f t="shared" si="1"/>
        <v> </v>
      </c>
      <c r="H8329" s="3" t="str">
        <f t="shared" si="2"/>
        <v> </v>
      </c>
      <c r="I8329" s="1" t="s">
        <v>25095</v>
      </c>
      <c r="J8329" s="1" t="s">
        <v>389</v>
      </c>
      <c r="K8329" s="1" t="s">
        <v>27</v>
      </c>
      <c r="L8329" s="1">
        <v>233.82</v>
      </c>
      <c r="M8329" s="1" t="s">
        <v>390</v>
      </c>
      <c r="N8329" s="1" t="s">
        <v>25375</v>
      </c>
      <c r="P8329" s="4">
        <v>44501.0</v>
      </c>
      <c r="Q8329" s="1" t="s">
        <v>25406</v>
      </c>
      <c r="R8329" s="1" t="s">
        <v>853</v>
      </c>
      <c r="S8329" s="1" t="s">
        <v>375</v>
      </c>
      <c r="T8329" s="1">
        <v>10014.0</v>
      </c>
      <c r="U8329" s="1" t="s">
        <v>25407</v>
      </c>
    </row>
    <row r="8330">
      <c r="A8330" s="1" t="s">
        <v>26113</v>
      </c>
      <c r="B8330" s="1">
        <v>35214.0</v>
      </c>
      <c r="C8330" s="1">
        <v>2059.0</v>
      </c>
      <c r="D8330" s="2" t="s">
        <v>25379</v>
      </c>
      <c r="G8330" s="3" t="str">
        <f t="shared" si="1"/>
        <v> </v>
      </c>
      <c r="H8330" s="3" t="str">
        <f t="shared" si="2"/>
        <v> </v>
      </c>
      <c r="I8330" s="1" t="s">
        <v>26114</v>
      </c>
      <c r="J8330" s="1" t="s">
        <v>389</v>
      </c>
      <c r="K8330" s="1" t="s">
        <v>41</v>
      </c>
      <c r="L8330" s="1">
        <v>233.82</v>
      </c>
      <c r="M8330" s="1" t="s">
        <v>390</v>
      </c>
      <c r="N8330" s="1" t="s">
        <v>25375</v>
      </c>
      <c r="O8330" s="4">
        <v>44317.0</v>
      </c>
      <c r="P8330" s="4">
        <v>44137.0</v>
      </c>
      <c r="Q8330" s="1" t="s">
        <v>26115</v>
      </c>
      <c r="R8330" s="1" t="s">
        <v>853</v>
      </c>
      <c r="S8330" s="1" t="s">
        <v>375</v>
      </c>
      <c r="T8330" s="1">
        <v>10014.0</v>
      </c>
      <c r="U8330" s="1" t="s">
        <v>26116</v>
      </c>
    </row>
    <row r="8331">
      <c r="A8331" s="1" t="s">
        <v>26117</v>
      </c>
      <c r="B8331" s="1">
        <v>71621.0</v>
      </c>
      <c r="C8331" s="1">
        <v>2181.0</v>
      </c>
      <c r="D8331" s="2" t="s">
        <v>25383</v>
      </c>
      <c r="E8331" s="1" t="s">
        <v>956</v>
      </c>
      <c r="F8331" s="1" t="s">
        <v>1226</v>
      </c>
      <c r="G8331" s="3" t="str">
        <f t="shared" si="1"/>
        <v>Pauline Medrano</v>
      </c>
      <c r="H8331" s="3" t="str">
        <f t="shared" si="2"/>
        <v>PAULINE MEDRANO</v>
      </c>
      <c r="J8331" s="1" t="s">
        <v>57</v>
      </c>
      <c r="K8331" s="1" t="s">
        <v>44</v>
      </c>
      <c r="L8331" s="1">
        <v>250.0</v>
      </c>
      <c r="M8331" s="1" t="s">
        <v>58</v>
      </c>
      <c r="N8331" s="1" t="s">
        <v>25375</v>
      </c>
      <c r="O8331" s="4">
        <v>44317.0</v>
      </c>
      <c r="P8331" s="4">
        <v>44206.0</v>
      </c>
      <c r="Q8331" s="1" t="s">
        <v>26118</v>
      </c>
      <c r="R8331" s="1" t="s">
        <v>31</v>
      </c>
      <c r="S8331" s="1" t="s">
        <v>32</v>
      </c>
      <c r="T8331" s="1">
        <v>75219.0</v>
      </c>
      <c r="U8331" s="1" t="s">
        <v>26119</v>
      </c>
    </row>
    <row r="8332">
      <c r="A8332" s="1" t="s">
        <v>26120</v>
      </c>
      <c r="B8332" s="1">
        <v>71633.0</v>
      </c>
      <c r="C8332" s="1">
        <v>2181.0</v>
      </c>
      <c r="D8332" s="2" t="s">
        <v>25383</v>
      </c>
      <c r="E8332" s="1" t="s">
        <v>410</v>
      </c>
      <c r="F8332" s="1" t="s">
        <v>411</v>
      </c>
      <c r="G8332" s="3" t="str">
        <f t="shared" si="1"/>
        <v>Larry Offutt</v>
      </c>
      <c r="H8332" s="3" t="str">
        <f t="shared" si="2"/>
        <v>LARRY OFFUTT</v>
      </c>
      <c r="J8332" s="1" t="s">
        <v>57</v>
      </c>
      <c r="K8332" s="1" t="s">
        <v>44</v>
      </c>
      <c r="L8332" s="1">
        <v>250.0</v>
      </c>
      <c r="M8332" s="1" t="s">
        <v>58</v>
      </c>
      <c r="N8332" s="1" t="s">
        <v>25375</v>
      </c>
      <c r="O8332" s="4">
        <v>44317.0</v>
      </c>
      <c r="P8332" s="4">
        <v>44232.0</v>
      </c>
      <c r="Q8332" s="1" t="s">
        <v>7393</v>
      </c>
      <c r="R8332" s="1" t="s">
        <v>31</v>
      </c>
      <c r="S8332" s="1" t="s">
        <v>32</v>
      </c>
      <c r="T8332" s="1">
        <v>75206.0</v>
      </c>
      <c r="U8332" s="1" t="s">
        <v>7394</v>
      </c>
    </row>
    <row r="8333">
      <c r="A8333" s="1" t="s">
        <v>26121</v>
      </c>
      <c r="B8333" s="1">
        <v>71677.0</v>
      </c>
      <c r="C8333" s="1">
        <v>2181.0</v>
      </c>
      <c r="D8333" s="2" t="s">
        <v>25383</v>
      </c>
      <c r="E8333" s="1" t="s">
        <v>956</v>
      </c>
      <c r="F8333" s="1" t="s">
        <v>1226</v>
      </c>
      <c r="G8333" s="3" t="str">
        <f t="shared" si="1"/>
        <v>Pauline Medrano</v>
      </c>
      <c r="H8333" s="3" t="str">
        <f t="shared" si="2"/>
        <v>PAULINE MEDRANO</v>
      </c>
      <c r="J8333" s="1" t="s">
        <v>57</v>
      </c>
      <c r="K8333" s="1" t="s">
        <v>44</v>
      </c>
      <c r="L8333" s="1">
        <v>250.0</v>
      </c>
      <c r="M8333" s="1" t="s">
        <v>58</v>
      </c>
      <c r="N8333" s="1" t="s">
        <v>25375</v>
      </c>
      <c r="O8333" s="4">
        <v>44317.0</v>
      </c>
      <c r="P8333" s="4">
        <v>44260.0</v>
      </c>
      <c r="Q8333" s="1" t="s">
        <v>26122</v>
      </c>
      <c r="R8333" s="1" t="s">
        <v>31</v>
      </c>
      <c r="S8333" s="1" t="s">
        <v>32</v>
      </c>
      <c r="T8333" s="1">
        <v>75219.0</v>
      </c>
      <c r="U8333" s="1" t="s">
        <v>26123</v>
      </c>
    </row>
    <row r="8334">
      <c r="A8334" s="1" t="s">
        <v>26124</v>
      </c>
      <c r="B8334" s="1">
        <v>71685.0</v>
      </c>
      <c r="C8334" s="1">
        <v>2181.0</v>
      </c>
      <c r="D8334" s="2" t="s">
        <v>25383</v>
      </c>
      <c r="E8334" s="1" t="s">
        <v>1356</v>
      </c>
      <c r="F8334" s="1" t="s">
        <v>17899</v>
      </c>
      <c r="G8334" s="3" t="str">
        <f t="shared" si="1"/>
        <v>Edward Oakley</v>
      </c>
      <c r="H8334" s="3" t="str">
        <f t="shared" si="2"/>
        <v>EDWARD OAKLEY</v>
      </c>
      <c r="J8334" s="1" t="s">
        <v>57</v>
      </c>
      <c r="K8334" s="1" t="s">
        <v>44</v>
      </c>
      <c r="L8334" s="1">
        <v>250.0</v>
      </c>
      <c r="M8334" s="1" t="s">
        <v>58</v>
      </c>
      <c r="N8334" s="1" t="s">
        <v>25375</v>
      </c>
      <c r="O8334" s="4">
        <v>44317.0</v>
      </c>
      <c r="P8334" s="4">
        <v>44270.0</v>
      </c>
      <c r="Q8334" s="1" t="s">
        <v>26125</v>
      </c>
      <c r="R8334" s="1" t="s">
        <v>31</v>
      </c>
      <c r="S8334" s="1" t="s">
        <v>32</v>
      </c>
      <c r="T8334" s="1">
        <v>75219.0</v>
      </c>
      <c r="U8334" s="1" t="s">
        <v>26126</v>
      </c>
    </row>
    <row r="8335">
      <c r="A8335" s="1" t="s">
        <v>26127</v>
      </c>
      <c r="B8335" s="1">
        <v>71689.0</v>
      </c>
      <c r="C8335" s="1">
        <v>2181.0</v>
      </c>
      <c r="D8335" s="2" t="s">
        <v>25383</v>
      </c>
      <c r="E8335" s="1" t="s">
        <v>26128</v>
      </c>
      <c r="F8335" s="1" t="s">
        <v>26129</v>
      </c>
      <c r="G8335" s="3" t="str">
        <f t="shared" si="1"/>
        <v>Bekrija Dervisevic</v>
      </c>
      <c r="H8335" s="3" t="str">
        <f t="shared" si="2"/>
        <v>BEKRIJA DERVISEVIC</v>
      </c>
      <c r="J8335" s="1" t="s">
        <v>57</v>
      </c>
      <c r="K8335" s="1" t="s">
        <v>44</v>
      </c>
      <c r="L8335" s="1">
        <v>250.0</v>
      </c>
      <c r="M8335" s="1" t="s">
        <v>58</v>
      </c>
      <c r="N8335" s="1" t="s">
        <v>25375</v>
      </c>
      <c r="O8335" s="4">
        <v>44317.0</v>
      </c>
      <c r="P8335" s="4">
        <v>44273.0</v>
      </c>
      <c r="Q8335" s="1" t="s">
        <v>26130</v>
      </c>
      <c r="R8335" s="1" t="s">
        <v>31</v>
      </c>
      <c r="S8335" s="1" t="s">
        <v>32</v>
      </c>
      <c r="T8335" s="1">
        <v>75230.0</v>
      </c>
      <c r="U8335" s="1" t="s">
        <v>26131</v>
      </c>
    </row>
    <row r="8336">
      <c r="A8336" s="1" t="s">
        <v>26132</v>
      </c>
      <c r="B8336" s="1">
        <v>73779.0</v>
      </c>
      <c r="C8336" s="1">
        <v>2250.0</v>
      </c>
      <c r="D8336" s="2" t="s">
        <v>25387</v>
      </c>
      <c r="E8336" s="1" t="s">
        <v>1503</v>
      </c>
      <c r="F8336" s="1" t="s">
        <v>4919</v>
      </c>
      <c r="G8336" s="3" t="str">
        <f t="shared" si="1"/>
        <v>Anthony Fleo</v>
      </c>
      <c r="H8336" s="3" t="str">
        <f t="shared" si="2"/>
        <v>ANTHONY FLEO</v>
      </c>
      <c r="J8336" s="1" t="s">
        <v>57</v>
      </c>
      <c r="K8336" s="1" t="s">
        <v>47</v>
      </c>
      <c r="L8336" s="1">
        <v>250.0</v>
      </c>
      <c r="M8336" s="1" t="s">
        <v>58</v>
      </c>
      <c r="N8336" s="1" t="s">
        <v>25375</v>
      </c>
      <c r="O8336" s="4">
        <v>44317.0</v>
      </c>
      <c r="P8336" s="4">
        <v>44294.0</v>
      </c>
      <c r="Q8336" s="1" t="s">
        <v>4920</v>
      </c>
      <c r="R8336" s="1" t="s">
        <v>31</v>
      </c>
      <c r="S8336" s="1" t="s">
        <v>32</v>
      </c>
      <c r="T8336" s="1">
        <v>75248.0</v>
      </c>
      <c r="U8336" s="1" t="s">
        <v>4921</v>
      </c>
    </row>
    <row r="8337">
      <c r="A8337" s="1" t="s">
        <v>26133</v>
      </c>
      <c r="B8337" s="1">
        <v>73789.0</v>
      </c>
      <c r="C8337" s="1">
        <v>2250.0</v>
      </c>
      <c r="D8337" s="2" t="s">
        <v>25387</v>
      </c>
      <c r="G8337" s="3" t="str">
        <f t="shared" si="1"/>
        <v> </v>
      </c>
      <c r="H8337" s="3" t="str">
        <f t="shared" si="2"/>
        <v> </v>
      </c>
      <c r="I8337" s="1" t="s">
        <v>1149</v>
      </c>
      <c r="J8337" s="1" t="s">
        <v>57</v>
      </c>
      <c r="K8337" s="1" t="s">
        <v>47</v>
      </c>
      <c r="L8337" s="1">
        <v>250.0</v>
      </c>
      <c r="M8337" s="1" t="s">
        <v>58</v>
      </c>
      <c r="N8337" s="1" t="s">
        <v>25375</v>
      </c>
      <c r="O8337" s="4">
        <v>44317.0</v>
      </c>
      <c r="P8337" s="4">
        <v>44295.0</v>
      </c>
      <c r="Q8337" s="1" t="s">
        <v>598</v>
      </c>
      <c r="R8337" s="1" t="s">
        <v>31</v>
      </c>
      <c r="S8337" s="1" t="s">
        <v>32</v>
      </c>
      <c r="T8337" s="1">
        <v>75219.0</v>
      </c>
      <c r="U8337" s="1" t="s">
        <v>599</v>
      </c>
    </row>
    <row r="8338">
      <c r="A8338" s="1" t="s">
        <v>26134</v>
      </c>
      <c r="B8338" s="1">
        <v>73806.0</v>
      </c>
      <c r="C8338" s="1">
        <v>2250.0</v>
      </c>
      <c r="D8338" s="2" t="s">
        <v>25387</v>
      </c>
      <c r="E8338" s="1" t="s">
        <v>26135</v>
      </c>
      <c r="F8338" s="1" t="s">
        <v>26136</v>
      </c>
      <c r="G8338" s="3" t="str">
        <f t="shared" si="1"/>
        <v>Charaka Dharma</v>
      </c>
      <c r="H8338" s="3" t="str">
        <f t="shared" si="2"/>
        <v>CHARAKA DHARMA</v>
      </c>
      <c r="J8338" s="1" t="s">
        <v>57</v>
      </c>
      <c r="K8338" s="1" t="s">
        <v>47</v>
      </c>
      <c r="L8338" s="1">
        <v>250.0</v>
      </c>
      <c r="M8338" s="1" t="s">
        <v>58</v>
      </c>
      <c r="N8338" s="1" t="s">
        <v>25375</v>
      </c>
      <c r="O8338" s="4">
        <v>44317.0</v>
      </c>
      <c r="P8338" s="4">
        <v>44297.0</v>
      </c>
      <c r="Q8338" s="1" t="s">
        <v>26137</v>
      </c>
      <c r="R8338" s="1" t="s">
        <v>31</v>
      </c>
      <c r="S8338" s="1" t="s">
        <v>32</v>
      </c>
      <c r="T8338" s="1">
        <v>75246.0</v>
      </c>
      <c r="U8338" s="1" t="s">
        <v>26138</v>
      </c>
    </row>
    <row r="8339">
      <c r="A8339" s="1" t="s">
        <v>26139</v>
      </c>
      <c r="B8339" s="1">
        <v>73808.0</v>
      </c>
      <c r="C8339" s="1">
        <v>2250.0</v>
      </c>
      <c r="D8339" s="2" t="s">
        <v>25387</v>
      </c>
      <c r="G8339" s="3" t="str">
        <f t="shared" si="1"/>
        <v> </v>
      </c>
      <c r="H8339" s="3" t="str">
        <f t="shared" si="2"/>
        <v> </v>
      </c>
      <c r="I8339" s="1" t="s">
        <v>22107</v>
      </c>
      <c r="J8339" s="1" t="s">
        <v>57</v>
      </c>
      <c r="K8339" s="1" t="s">
        <v>47</v>
      </c>
      <c r="L8339" s="1">
        <v>250.0</v>
      </c>
      <c r="M8339" s="1" t="s">
        <v>58</v>
      </c>
      <c r="N8339" s="1" t="s">
        <v>25375</v>
      </c>
      <c r="O8339" s="4">
        <v>44317.0</v>
      </c>
      <c r="P8339" s="4">
        <v>44278.0</v>
      </c>
      <c r="Q8339" s="1" t="s">
        <v>26140</v>
      </c>
      <c r="R8339" s="1" t="s">
        <v>1050</v>
      </c>
      <c r="S8339" s="1" t="s">
        <v>1051</v>
      </c>
      <c r="T8339" s="1">
        <v>30032.0</v>
      </c>
      <c r="U8339" s="1" t="s">
        <v>26141</v>
      </c>
    </row>
    <row r="8340">
      <c r="A8340" s="1" t="s">
        <v>26142</v>
      </c>
      <c r="B8340" s="1">
        <v>73812.0</v>
      </c>
      <c r="C8340" s="1">
        <v>2250.0</v>
      </c>
      <c r="D8340" s="2" t="s">
        <v>25387</v>
      </c>
      <c r="E8340" s="1" t="s">
        <v>758</v>
      </c>
      <c r="F8340" s="1" t="s">
        <v>25896</v>
      </c>
      <c r="G8340" s="3" t="str">
        <f t="shared" si="1"/>
        <v>Elizabeth Weller</v>
      </c>
      <c r="H8340" s="3" t="str">
        <f t="shared" si="2"/>
        <v>ELIZABETH WELLER</v>
      </c>
      <c r="J8340" s="1" t="s">
        <v>57</v>
      </c>
      <c r="K8340" s="1" t="s">
        <v>47</v>
      </c>
      <c r="L8340" s="1">
        <v>250.0</v>
      </c>
      <c r="M8340" s="1" t="s">
        <v>58</v>
      </c>
      <c r="N8340" s="1" t="s">
        <v>25375</v>
      </c>
      <c r="O8340" s="4">
        <v>44317.0</v>
      </c>
      <c r="P8340" s="4">
        <v>44293.0</v>
      </c>
      <c r="Q8340" s="1" t="s">
        <v>26143</v>
      </c>
      <c r="R8340" s="1" t="s">
        <v>31</v>
      </c>
      <c r="S8340" s="1" t="s">
        <v>32</v>
      </c>
      <c r="T8340" s="1">
        <v>75006.0</v>
      </c>
      <c r="U8340" s="1" t="s">
        <v>26144</v>
      </c>
    </row>
    <row r="8341">
      <c r="A8341" s="1" t="s">
        <v>26145</v>
      </c>
      <c r="B8341" s="1">
        <v>73819.0</v>
      </c>
      <c r="C8341" s="1">
        <v>2250.0</v>
      </c>
      <c r="D8341" s="2" t="s">
        <v>25387</v>
      </c>
      <c r="E8341" s="1" t="s">
        <v>5107</v>
      </c>
      <c r="F8341" s="1" t="s">
        <v>5108</v>
      </c>
      <c r="G8341" s="3" t="str">
        <f t="shared" si="1"/>
        <v>Eddie Reeves</v>
      </c>
      <c r="H8341" s="3" t="str">
        <f t="shared" si="2"/>
        <v>EDDIE REEVES</v>
      </c>
      <c r="J8341" s="1" t="s">
        <v>57</v>
      </c>
      <c r="K8341" s="1" t="s">
        <v>47</v>
      </c>
      <c r="L8341" s="1">
        <v>250.0</v>
      </c>
      <c r="M8341" s="1" t="s">
        <v>58</v>
      </c>
      <c r="N8341" s="1" t="s">
        <v>25375</v>
      </c>
      <c r="O8341" s="4">
        <v>44317.0</v>
      </c>
      <c r="P8341" s="4">
        <v>44305.0</v>
      </c>
      <c r="Q8341" s="1" t="s">
        <v>7494</v>
      </c>
      <c r="R8341" s="1" t="s">
        <v>31</v>
      </c>
      <c r="S8341" s="1" t="s">
        <v>32</v>
      </c>
      <c r="T8341" s="1">
        <v>75208.0</v>
      </c>
      <c r="U8341" s="1" t="s">
        <v>7495</v>
      </c>
    </row>
    <row r="8342">
      <c r="A8342" s="1" t="s">
        <v>26146</v>
      </c>
      <c r="B8342" s="1">
        <v>73831.0</v>
      </c>
      <c r="C8342" s="1">
        <v>2250.0</v>
      </c>
      <c r="D8342" s="2" t="s">
        <v>25387</v>
      </c>
      <c r="E8342" s="1" t="s">
        <v>7579</v>
      </c>
      <c r="F8342" s="1" t="s">
        <v>7580</v>
      </c>
      <c r="G8342" s="3" t="str">
        <f t="shared" si="1"/>
        <v>DeMetris Sampson</v>
      </c>
      <c r="H8342" s="3" t="str">
        <f t="shared" si="2"/>
        <v>DEMETRIS SAMPSON</v>
      </c>
      <c r="J8342" s="1" t="s">
        <v>57</v>
      </c>
      <c r="K8342" s="1" t="s">
        <v>47</v>
      </c>
      <c r="L8342" s="1">
        <v>250.0</v>
      </c>
      <c r="M8342" s="1" t="s">
        <v>58</v>
      </c>
      <c r="N8342" s="1" t="s">
        <v>25375</v>
      </c>
      <c r="O8342" s="4">
        <v>44317.0</v>
      </c>
      <c r="P8342" s="4">
        <v>44292.0</v>
      </c>
      <c r="Q8342" s="1" t="s">
        <v>26147</v>
      </c>
      <c r="R8342" s="1" t="s">
        <v>31</v>
      </c>
      <c r="S8342" s="1" t="s">
        <v>32</v>
      </c>
      <c r="T8342" s="1">
        <v>75232.0</v>
      </c>
      <c r="U8342" s="1" t="s">
        <v>26148</v>
      </c>
    </row>
    <row r="8343">
      <c r="A8343" s="1" t="s">
        <v>26149</v>
      </c>
      <c r="B8343" s="1">
        <v>73834.0</v>
      </c>
      <c r="C8343" s="1">
        <v>2250.0</v>
      </c>
      <c r="D8343" s="2" t="s">
        <v>25387</v>
      </c>
      <c r="E8343" s="1" t="s">
        <v>935</v>
      </c>
      <c r="F8343" s="1" t="s">
        <v>131</v>
      </c>
      <c r="G8343" s="3" t="str">
        <f t="shared" si="1"/>
        <v>Pamela Johnson</v>
      </c>
      <c r="H8343" s="3" t="str">
        <f t="shared" si="2"/>
        <v>PAMELA JOHNSON</v>
      </c>
      <c r="J8343" s="1" t="s">
        <v>57</v>
      </c>
      <c r="K8343" s="1" t="s">
        <v>47</v>
      </c>
      <c r="L8343" s="1">
        <v>250.0</v>
      </c>
      <c r="M8343" s="1" t="s">
        <v>58</v>
      </c>
      <c r="N8343" s="1" t="s">
        <v>25375</v>
      </c>
      <c r="O8343" s="4">
        <v>44317.0</v>
      </c>
      <c r="P8343" s="4">
        <v>44293.0</v>
      </c>
      <c r="Q8343" s="1" t="s">
        <v>26150</v>
      </c>
      <c r="R8343" s="1" t="s">
        <v>197</v>
      </c>
      <c r="S8343" s="1" t="s">
        <v>32</v>
      </c>
      <c r="T8343" s="1">
        <v>75115.0</v>
      </c>
      <c r="U8343" s="1" t="s">
        <v>26151</v>
      </c>
    </row>
    <row r="8344">
      <c r="A8344" s="1" t="s">
        <v>26152</v>
      </c>
      <c r="B8344" s="1">
        <v>73837.0</v>
      </c>
      <c r="C8344" s="1">
        <v>2250.0</v>
      </c>
      <c r="D8344" s="2" t="s">
        <v>25387</v>
      </c>
      <c r="E8344" s="1" t="s">
        <v>566</v>
      </c>
      <c r="F8344" s="1" t="s">
        <v>553</v>
      </c>
      <c r="G8344" s="3" t="str">
        <f t="shared" si="1"/>
        <v>Theresa Flores</v>
      </c>
      <c r="H8344" s="3" t="str">
        <f t="shared" si="2"/>
        <v>THERESA FLORES</v>
      </c>
      <c r="J8344" s="1" t="s">
        <v>57</v>
      </c>
      <c r="K8344" s="1" t="s">
        <v>47</v>
      </c>
      <c r="L8344" s="1">
        <v>250.0</v>
      </c>
      <c r="M8344" s="1" t="s">
        <v>58</v>
      </c>
      <c r="N8344" s="1" t="s">
        <v>25375</v>
      </c>
      <c r="O8344" s="4">
        <v>44317.0</v>
      </c>
      <c r="P8344" s="4">
        <v>44294.0</v>
      </c>
      <c r="Q8344" s="1" t="s">
        <v>26153</v>
      </c>
      <c r="R8344" s="1" t="s">
        <v>31</v>
      </c>
      <c r="S8344" s="1" t="s">
        <v>32</v>
      </c>
      <c r="T8344" s="1">
        <v>75204.0</v>
      </c>
      <c r="U8344" s="1" t="s">
        <v>26154</v>
      </c>
    </row>
    <row r="8345">
      <c r="A8345" s="1" t="s">
        <v>26155</v>
      </c>
      <c r="B8345" s="1">
        <v>73851.0</v>
      </c>
      <c r="C8345" s="1">
        <v>2250.0</v>
      </c>
      <c r="D8345" s="2" t="s">
        <v>25387</v>
      </c>
      <c r="E8345" s="1" t="s">
        <v>1030</v>
      </c>
      <c r="F8345" s="1" t="s">
        <v>1031</v>
      </c>
      <c r="G8345" s="3" t="str">
        <f t="shared" si="1"/>
        <v>Don Glendenning</v>
      </c>
      <c r="H8345" s="3" t="str">
        <f t="shared" si="2"/>
        <v>DON GLENDENNING</v>
      </c>
      <c r="J8345" s="1" t="s">
        <v>57</v>
      </c>
      <c r="K8345" s="1" t="s">
        <v>47</v>
      </c>
      <c r="L8345" s="1">
        <v>250.0</v>
      </c>
      <c r="M8345" s="1" t="s">
        <v>58</v>
      </c>
      <c r="N8345" s="1" t="s">
        <v>25375</v>
      </c>
      <c r="O8345" s="4">
        <v>44317.0</v>
      </c>
      <c r="P8345" s="4">
        <v>44305.0</v>
      </c>
      <c r="Q8345" s="1" t="s">
        <v>1032</v>
      </c>
      <c r="R8345" s="1" t="s">
        <v>31</v>
      </c>
      <c r="S8345" s="1" t="s">
        <v>32</v>
      </c>
      <c r="T8345" s="1">
        <v>75201.0</v>
      </c>
      <c r="U8345" s="1" t="s">
        <v>1033</v>
      </c>
    </row>
    <row r="8346">
      <c r="A8346" s="1" t="s">
        <v>26156</v>
      </c>
      <c r="B8346" s="1">
        <v>36268.0</v>
      </c>
      <c r="C8346" s="1">
        <v>2181.0</v>
      </c>
      <c r="D8346" s="2" t="s">
        <v>25383</v>
      </c>
      <c r="G8346" s="3" t="str">
        <f t="shared" si="1"/>
        <v> </v>
      </c>
      <c r="H8346" s="3" t="str">
        <f t="shared" si="2"/>
        <v> </v>
      </c>
      <c r="I8346" s="1" t="s">
        <v>26157</v>
      </c>
      <c r="J8346" s="1" t="s">
        <v>389</v>
      </c>
      <c r="K8346" s="1" t="s">
        <v>44</v>
      </c>
      <c r="L8346" s="1">
        <v>250.0</v>
      </c>
      <c r="M8346" s="1" t="s">
        <v>390</v>
      </c>
      <c r="N8346" s="1" t="s">
        <v>25375</v>
      </c>
      <c r="O8346" s="4">
        <v>44317.0</v>
      </c>
      <c r="P8346" s="4">
        <v>44259.0</v>
      </c>
      <c r="Q8346" s="1" t="s">
        <v>26158</v>
      </c>
      <c r="R8346" s="1" t="s">
        <v>31</v>
      </c>
      <c r="S8346" s="1" t="s">
        <v>32</v>
      </c>
      <c r="T8346" s="1">
        <v>75226.0</v>
      </c>
      <c r="U8346" s="1" t="s">
        <v>26159</v>
      </c>
    </row>
    <row r="8347">
      <c r="A8347" s="1" t="s">
        <v>26160</v>
      </c>
      <c r="B8347" s="1">
        <v>77185.0</v>
      </c>
      <c r="C8347" s="1">
        <v>2290.0</v>
      </c>
      <c r="D8347" s="2" t="s">
        <v>25390</v>
      </c>
      <c r="E8347" s="1" t="s">
        <v>1068</v>
      </c>
      <c r="F8347" s="1" t="s">
        <v>1069</v>
      </c>
      <c r="G8347" s="3" t="str">
        <f t="shared" si="1"/>
        <v>Bobby Abtahi</v>
      </c>
      <c r="H8347" s="3" t="str">
        <f t="shared" si="2"/>
        <v>BOBBY ABTAHI</v>
      </c>
      <c r="J8347" s="1" t="s">
        <v>57</v>
      </c>
      <c r="K8347" s="1" t="s">
        <v>50</v>
      </c>
      <c r="L8347" s="1">
        <v>250.0</v>
      </c>
      <c r="M8347" s="1" t="s">
        <v>58</v>
      </c>
      <c r="N8347" s="1" t="s">
        <v>25375</v>
      </c>
      <c r="O8347" s="4">
        <v>44352.0</v>
      </c>
      <c r="P8347" s="4">
        <v>44323.0</v>
      </c>
      <c r="Q8347" s="1" t="s">
        <v>26161</v>
      </c>
      <c r="R8347" s="1" t="s">
        <v>31</v>
      </c>
      <c r="S8347" s="1" t="s">
        <v>32</v>
      </c>
      <c r="T8347" s="1">
        <v>75203.0</v>
      </c>
      <c r="U8347" s="1" t="s">
        <v>26162</v>
      </c>
    </row>
    <row r="8348">
      <c r="A8348" s="1" t="s">
        <v>26163</v>
      </c>
      <c r="B8348" s="1">
        <v>77216.0</v>
      </c>
      <c r="C8348" s="1">
        <v>2290.0</v>
      </c>
      <c r="D8348" s="2" t="s">
        <v>25390</v>
      </c>
      <c r="E8348" s="1" t="s">
        <v>1691</v>
      </c>
      <c r="F8348" s="1" t="s">
        <v>26164</v>
      </c>
      <c r="G8348" s="3" t="str">
        <f t="shared" si="1"/>
        <v>Jorge Garza</v>
      </c>
      <c r="H8348" s="3" t="str">
        <f t="shared" si="2"/>
        <v>JORGE GARZA</v>
      </c>
      <c r="J8348" s="1" t="s">
        <v>57</v>
      </c>
      <c r="K8348" s="1" t="s">
        <v>50</v>
      </c>
      <c r="L8348" s="1">
        <v>250.0</v>
      </c>
      <c r="M8348" s="1" t="s">
        <v>58</v>
      </c>
      <c r="N8348" s="1" t="s">
        <v>25375</v>
      </c>
      <c r="O8348" s="4">
        <v>44352.0</v>
      </c>
      <c r="P8348" s="4">
        <v>44316.0</v>
      </c>
      <c r="Q8348" s="1" t="s">
        <v>26165</v>
      </c>
      <c r="R8348" s="1" t="s">
        <v>31</v>
      </c>
      <c r="S8348" s="1" t="s">
        <v>32</v>
      </c>
      <c r="T8348" s="1">
        <v>75219.0</v>
      </c>
      <c r="U8348" s="1" t="s">
        <v>26166</v>
      </c>
    </row>
    <row r="8349">
      <c r="A8349" s="1" t="s">
        <v>26167</v>
      </c>
      <c r="B8349" s="1">
        <v>77171.0</v>
      </c>
      <c r="C8349" s="1">
        <v>2290.0</v>
      </c>
      <c r="D8349" s="2" t="s">
        <v>25390</v>
      </c>
      <c r="E8349" s="1" t="s">
        <v>1058</v>
      </c>
      <c r="F8349" s="1" t="s">
        <v>1059</v>
      </c>
      <c r="G8349" s="3" t="str">
        <f t="shared" si="1"/>
        <v>Delia Jasso</v>
      </c>
      <c r="H8349" s="3" t="str">
        <f t="shared" si="2"/>
        <v>DELIA JASSO</v>
      </c>
      <c r="J8349" s="1" t="s">
        <v>57</v>
      </c>
      <c r="K8349" s="1" t="s">
        <v>50</v>
      </c>
      <c r="L8349" s="1">
        <v>250.0</v>
      </c>
      <c r="M8349" s="1" t="s">
        <v>58</v>
      </c>
      <c r="N8349" s="1" t="s">
        <v>25375</v>
      </c>
      <c r="O8349" s="4">
        <v>44352.0</v>
      </c>
      <c r="P8349" s="4">
        <v>44330.0</v>
      </c>
      <c r="Q8349" s="1" t="s">
        <v>22144</v>
      </c>
      <c r="R8349" s="1" t="s">
        <v>31</v>
      </c>
      <c r="S8349" s="1" t="s">
        <v>32</v>
      </c>
      <c r="T8349" s="1">
        <v>75208.0</v>
      </c>
      <c r="U8349" s="1" t="s">
        <v>22145</v>
      </c>
    </row>
    <row r="8350">
      <c r="A8350" s="1" t="s">
        <v>26168</v>
      </c>
      <c r="B8350" s="1">
        <v>77212.0</v>
      </c>
      <c r="C8350" s="1">
        <v>2290.0</v>
      </c>
      <c r="D8350" s="2" t="s">
        <v>25390</v>
      </c>
      <c r="E8350" s="1" t="s">
        <v>956</v>
      </c>
      <c r="F8350" s="1" t="s">
        <v>1226</v>
      </c>
      <c r="G8350" s="3" t="str">
        <f t="shared" si="1"/>
        <v>Pauline Medrano</v>
      </c>
      <c r="H8350" s="3" t="str">
        <f t="shared" si="2"/>
        <v>PAULINE MEDRANO</v>
      </c>
      <c r="J8350" s="1" t="s">
        <v>57</v>
      </c>
      <c r="K8350" s="1" t="s">
        <v>50</v>
      </c>
      <c r="L8350" s="1">
        <v>250.0</v>
      </c>
      <c r="M8350" s="1" t="s">
        <v>58</v>
      </c>
      <c r="N8350" s="1" t="s">
        <v>25375</v>
      </c>
      <c r="O8350" s="4">
        <v>44352.0</v>
      </c>
      <c r="P8350" s="4">
        <v>44323.0</v>
      </c>
      <c r="Q8350" s="1" t="s">
        <v>26169</v>
      </c>
      <c r="R8350" s="1" t="s">
        <v>31</v>
      </c>
      <c r="S8350" s="1" t="s">
        <v>32</v>
      </c>
      <c r="T8350" s="1">
        <v>75219.0</v>
      </c>
      <c r="U8350" s="1" t="s">
        <v>26170</v>
      </c>
    </row>
    <row r="8351">
      <c r="A8351" s="1" t="s">
        <v>26171</v>
      </c>
      <c r="B8351" s="1">
        <v>77047.0</v>
      </c>
      <c r="C8351" s="1">
        <v>2290.0</v>
      </c>
      <c r="D8351" s="2" t="s">
        <v>25390</v>
      </c>
      <c r="E8351" s="1" t="s">
        <v>1844</v>
      </c>
      <c r="F8351" s="1" t="s">
        <v>26172</v>
      </c>
      <c r="G8351" s="3" t="str">
        <f t="shared" si="1"/>
        <v>Matthew Vermillion</v>
      </c>
      <c r="H8351" s="3" t="str">
        <f t="shared" si="2"/>
        <v>MATTHEW VERMILLION</v>
      </c>
      <c r="J8351" s="1" t="s">
        <v>57</v>
      </c>
      <c r="K8351" s="1" t="s">
        <v>50</v>
      </c>
      <c r="L8351" s="1">
        <v>250.0</v>
      </c>
      <c r="M8351" s="1" t="s">
        <v>58</v>
      </c>
      <c r="N8351" s="1" t="s">
        <v>25375</v>
      </c>
      <c r="O8351" s="4">
        <v>44352.0</v>
      </c>
      <c r="P8351" s="4">
        <v>44312.0</v>
      </c>
      <c r="Q8351" s="1" t="s">
        <v>26173</v>
      </c>
      <c r="R8351" s="1" t="s">
        <v>31</v>
      </c>
      <c r="S8351" s="1" t="s">
        <v>32</v>
      </c>
      <c r="T8351" s="1">
        <v>75218.0</v>
      </c>
      <c r="U8351" s="1" t="s">
        <v>26174</v>
      </c>
    </row>
    <row r="8352">
      <c r="A8352" s="1" t="s">
        <v>26175</v>
      </c>
      <c r="B8352" s="1">
        <v>77177.0</v>
      </c>
      <c r="C8352" s="1">
        <v>2290.0</v>
      </c>
      <c r="D8352" s="2" t="s">
        <v>25390</v>
      </c>
      <c r="E8352" s="1" t="s">
        <v>410</v>
      </c>
      <c r="F8352" s="1" t="s">
        <v>411</v>
      </c>
      <c r="G8352" s="3" t="str">
        <f t="shared" si="1"/>
        <v>Larry Offutt</v>
      </c>
      <c r="H8352" s="3" t="str">
        <f t="shared" si="2"/>
        <v>LARRY OFFUTT</v>
      </c>
      <c r="J8352" s="1" t="s">
        <v>57</v>
      </c>
      <c r="K8352" s="1" t="s">
        <v>50</v>
      </c>
      <c r="L8352" s="1">
        <v>250.0</v>
      </c>
      <c r="M8352" s="1" t="s">
        <v>58</v>
      </c>
      <c r="N8352" s="1" t="s">
        <v>25375</v>
      </c>
      <c r="O8352" s="4">
        <v>44352.0</v>
      </c>
      <c r="P8352" s="4">
        <v>44342.0</v>
      </c>
      <c r="Q8352" s="1" t="s">
        <v>7393</v>
      </c>
      <c r="R8352" s="1" t="s">
        <v>31</v>
      </c>
      <c r="S8352" s="1" t="s">
        <v>32</v>
      </c>
      <c r="T8352" s="1">
        <v>75206.0</v>
      </c>
      <c r="U8352" s="1" t="s">
        <v>7394</v>
      </c>
    </row>
    <row r="8353">
      <c r="A8353" s="1" t="s">
        <v>26176</v>
      </c>
      <c r="B8353" s="1">
        <v>77167.0</v>
      </c>
      <c r="C8353" s="1">
        <v>2290.0</v>
      </c>
      <c r="D8353" s="2" t="s">
        <v>25390</v>
      </c>
      <c r="E8353" s="1" t="s">
        <v>99</v>
      </c>
      <c r="F8353" s="1" t="s">
        <v>26177</v>
      </c>
      <c r="G8353" s="3" t="str">
        <f t="shared" si="1"/>
        <v>Todd Hill Jones</v>
      </c>
      <c r="H8353" s="3" t="str">
        <f t="shared" si="2"/>
        <v>TODD HILL JONES</v>
      </c>
      <c r="J8353" s="1" t="s">
        <v>57</v>
      </c>
      <c r="K8353" s="1" t="s">
        <v>50</v>
      </c>
      <c r="L8353" s="1">
        <v>250.0</v>
      </c>
      <c r="M8353" s="1" t="s">
        <v>58</v>
      </c>
      <c r="N8353" s="1" t="s">
        <v>25375</v>
      </c>
      <c r="O8353" s="4">
        <v>44352.0</v>
      </c>
      <c r="P8353" s="4">
        <v>44325.0</v>
      </c>
      <c r="Q8353" s="1" t="s">
        <v>101</v>
      </c>
      <c r="R8353" s="1" t="s">
        <v>31</v>
      </c>
      <c r="S8353" s="1" t="s">
        <v>32</v>
      </c>
      <c r="T8353" s="1">
        <v>75216.0</v>
      </c>
      <c r="U8353" s="1" t="s">
        <v>102</v>
      </c>
    </row>
    <row r="8354">
      <c r="A8354" s="1" t="s">
        <v>26178</v>
      </c>
      <c r="B8354" s="1">
        <v>77209.0</v>
      </c>
      <c r="C8354" s="1">
        <v>2290.0</v>
      </c>
      <c r="D8354" s="2" t="s">
        <v>25390</v>
      </c>
      <c r="E8354" s="1" t="s">
        <v>194</v>
      </c>
      <c r="F8354" s="1" t="s">
        <v>1085</v>
      </c>
      <c r="G8354" s="3" t="str">
        <f t="shared" si="1"/>
        <v>Pam Gerber</v>
      </c>
      <c r="H8354" s="3" t="str">
        <f t="shared" si="2"/>
        <v>PAM GERBER</v>
      </c>
      <c r="J8354" s="1" t="s">
        <v>57</v>
      </c>
      <c r="K8354" s="1" t="s">
        <v>50</v>
      </c>
      <c r="L8354" s="1">
        <v>250.0</v>
      </c>
      <c r="M8354" s="1" t="s">
        <v>58</v>
      </c>
      <c r="N8354" s="1" t="s">
        <v>25375</v>
      </c>
      <c r="O8354" s="4">
        <v>44352.0</v>
      </c>
      <c r="P8354" s="4">
        <v>44321.0</v>
      </c>
      <c r="Q8354" s="1" t="s">
        <v>24620</v>
      </c>
      <c r="R8354" s="1" t="s">
        <v>31</v>
      </c>
      <c r="S8354" s="1" t="s">
        <v>32</v>
      </c>
      <c r="T8354" s="1">
        <v>75219.0</v>
      </c>
      <c r="U8354" s="1" t="s">
        <v>24803</v>
      </c>
    </row>
    <row r="8355">
      <c r="A8355" s="1" t="s">
        <v>26179</v>
      </c>
      <c r="B8355" s="1">
        <v>79239.0</v>
      </c>
      <c r="C8355" s="1">
        <v>2336.0</v>
      </c>
      <c r="D8355" s="2" t="s">
        <v>25392</v>
      </c>
      <c r="E8355" s="1" t="s">
        <v>1030</v>
      </c>
      <c r="F8355" s="1" t="s">
        <v>1031</v>
      </c>
      <c r="G8355" s="3" t="str">
        <f t="shared" si="1"/>
        <v>Don Glendenning</v>
      </c>
      <c r="H8355" s="3" t="str">
        <f t="shared" si="2"/>
        <v>DON GLENDENNING</v>
      </c>
      <c r="J8355" s="1" t="s">
        <v>57</v>
      </c>
      <c r="K8355" s="1" t="s">
        <v>53</v>
      </c>
      <c r="L8355" s="1">
        <v>250.0</v>
      </c>
      <c r="M8355" s="1" t="s">
        <v>58</v>
      </c>
      <c r="N8355" s="1" t="s">
        <v>25375</v>
      </c>
      <c r="O8355" s="4">
        <v>44352.0</v>
      </c>
      <c r="P8355" s="4">
        <v>44347.0</v>
      </c>
      <c r="Q8355" s="1" t="s">
        <v>5151</v>
      </c>
      <c r="R8355" s="1" t="s">
        <v>31</v>
      </c>
      <c r="S8355" s="1" t="s">
        <v>32</v>
      </c>
      <c r="T8355" s="1">
        <v>75219.0</v>
      </c>
      <c r="U8355" s="1" t="s">
        <v>5152</v>
      </c>
    </row>
    <row r="8356">
      <c r="A8356" s="1" t="s">
        <v>26180</v>
      </c>
      <c r="B8356" s="1">
        <v>79245.0</v>
      </c>
      <c r="C8356" s="1">
        <v>2336.0</v>
      </c>
      <c r="D8356" s="2" t="s">
        <v>25392</v>
      </c>
      <c r="E8356" s="1" t="s">
        <v>1251</v>
      </c>
      <c r="F8356" s="1" t="s">
        <v>100</v>
      </c>
      <c r="G8356" s="3" t="str">
        <f t="shared" si="1"/>
        <v>Angela Hill</v>
      </c>
      <c r="H8356" s="3" t="str">
        <f t="shared" si="2"/>
        <v>ANGELA HILL</v>
      </c>
      <c r="J8356" s="1" t="s">
        <v>57</v>
      </c>
      <c r="K8356" s="1" t="s">
        <v>53</v>
      </c>
      <c r="L8356" s="1">
        <v>250.0</v>
      </c>
      <c r="M8356" s="1" t="s">
        <v>58</v>
      </c>
      <c r="N8356" s="1" t="s">
        <v>25375</v>
      </c>
      <c r="O8356" s="4">
        <v>44352.0</v>
      </c>
      <c r="P8356" s="4">
        <v>44350.0</v>
      </c>
      <c r="Q8356" s="1" t="s">
        <v>26181</v>
      </c>
      <c r="R8356" s="1" t="s">
        <v>2658</v>
      </c>
      <c r="S8356" s="1" t="s">
        <v>32</v>
      </c>
      <c r="T8356" s="1">
        <v>75035.0</v>
      </c>
      <c r="U8356" s="1" t="s">
        <v>26182</v>
      </c>
    </row>
    <row r="8357">
      <c r="A8357" s="1" t="s">
        <v>26183</v>
      </c>
      <c r="B8357" s="1">
        <v>79240.0</v>
      </c>
      <c r="C8357" s="1">
        <v>2336.0</v>
      </c>
      <c r="D8357" s="2" t="s">
        <v>25392</v>
      </c>
      <c r="E8357" s="1" t="s">
        <v>1393</v>
      </c>
      <c r="F8357" s="1" t="s">
        <v>1394</v>
      </c>
      <c r="G8357" s="3" t="str">
        <f t="shared" si="1"/>
        <v>Minerva Rodriguez</v>
      </c>
      <c r="H8357" s="3" t="str">
        <f t="shared" si="2"/>
        <v>MINERVA RODRIGUEZ</v>
      </c>
      <c r="J8357" s="1" t="s">
        <v>57</v>
      </c>
      <c r="K8357" s="1" t="s">
        <v>53</v>
      </c>
      <c r="L8357" s="1">
        <v>250.0</v>
      </c>
      <c r="M8357" s="1" t="s">
        <v>58</v>
      </c>
      <c r="N8357" s="1" t="s">
        <v>25375</v>
      </c>
      <c r="O8357" s="4">
        <v>44352.0</v>
      </c>
      <c r="P8357" s="4">
        <v>44348.0</v>
      </c>
      <c r="Q8357" s="1" t="s">
        <v>26184</v>
      </c>
      <c r="R8357" s="1" t="s">
        <v>8308</v>
      </c>
      <c r="S8357" s="1" t="s">
        <v>32</v>
      </c>
      <c r="T8357" s="1">
        <v>75115.0</v>
      </c>
      <c r="U8357" s="1" t="s">
        <v>26185</v>
      </c>
    </row>
    <row r="8358">
      <c r="A8358" s="1" t="s">
        <v>26186</v>
      </c>
      <c r="B8358" s="1">
        <v>36255.0</v>
      </c>
      <c r="C8358" s="1">
        <v>2181.0</v>
      </c>
      <c r="D8358" s="2" t="s">
        <v>25383</v>
      </c>
      <c r="G8358" s="3" t="str">
        <f t="shared" si="1"/>
        <v> </v>
      </c>
      <c r="H8358" s="3" t="str">
        <f t="shared" si="2"/>
        <v> </v>
      </c>
      <c r="I8358" s="1" t="s">
        <v>26157</v>
      </c>
      <c r="J8358" s="1" t="s">
        <v>389</v>
      </c>
      <c r="K8358" s="1" t="s">
        <v>44</v>
      </c>
      <c r="L8358" s="1">
        <v>250.0</v>
      </c>
      <c r="M8358" s="1" t="s">
        <v>390</v>
      </c>
      <c r="N8358" s="1" t="s">
        <v>25375</v>
      </c>
      <c r="O8358" s="4">
        <v>44317.0</v>
      </c>
      <c r="P8358" s="4">
        <v>44238.0</v>
      </c>
      <c r="Q8358" s="1" t="s">
        <v>26158</v>
      </c>
      <c r="R8358" s="1" t="s">
        <v>31</v>
      </c>
      <c r="S8358" s="1" t="s">
        <v>32</v>
      </c>
      <c r="T8358" s="1">
        <v>75226.0</v>
      </c>
      <c r="U8358" s="1" t="s">
        <v>26159</v>
      </c>
    </row>
    <row r="8359">
      <c r="A8359" s="1" t="s">
        <v>26187</v>
      </c>
      <c r="B8359" s="1">
        <v>37536.0</v>
      </c>
      <c r="C8359" s="1">
        <v>2290.0</v>
      </c>
      <c r="D8359" s="2" t="s">
        <v>25390</v>
      </c>
      <c r="G8359" s="3" t="str">
        <f t="shared" si="1"/>
        <v> </v>
      </c>
      <c r="H8359" s="3" t="str">
        <f t="shared" si="2"/>
        <v> </v>
      </c>
      <c r="I8359" s="1" t="s">
        <v>25401</v>
      </c>
      <c r="J8359" s="1" t="s">
        <v>389</v>
      </c>
      <c r="K8359" s="1" t="s">
        <v>50</v>
      </c>
      <c r="L8359" s="1">
        <v>258.03</v>
      </c>
      <c r="M8359" s="1" t="s">
        <v>390</v>
      </c>
      <c r="N8359" s="1" t="s">
        <v>25375</v>
      </c>
      <c r="O8359" s="4">
        <v>44352.0</v>
      </c>
      <c r="P8359" s="4">
        <v>44341.0</v>
      </c>
      <c r="Q8359" s="1" t="s">
        <v>12628</v>
      </c>
      <c r="R8359" s="1" t="s">
        <v>2041</v>
      </c>
      <c r="S8359" s="1" t="s">
        <v>604</v>
      </c>
      <c r="T8359" s="1">
        <v>94103.0</v>
      </c>
      <c r="U8359" s="1" t="s">
        <v>12629</v>
      </c>
    </row>
    <row r="8360">
      <c r="A8360" s="1" t="s">
        <v>26188</v>
      </c>
      <c r="B8360" s="1">
        <v>39088.0</v>
      </c>
      <c r="C8360" s="1">
        <v>2377.0</v>
      </c>
      <c r="D8360" s="2" t="s">
        <v>25374</v>
      </c>
      <c r="G8360" s="3" t="str">
        <f t="shared" si="1"/>
        <v> </v>
      </c>
      <c r="H8360" s="3" t="str">
        <f t="shared" si="2"/>
        <v> </v>
      </c>
      <c r="I8360" s="1" t="s">
        <v>769</v>
      </c>
      <c r="J8360" s="1" t="s">
        <v>389</v>
      </c>
      <c r="K8360" s="1" t="s">
        <v>27</v>
      </c>
      <c r="L8360" s="1">
        <v>260.61</v>
      </c>
      <c r="M8360" s="1" t="s">
        <v>390</v>
      </c>
      <c r="N8360" s="1" t="s">
        <v>25375</v>
      </c>
      <c r="P8360" s="4">
        <v>44538.0</v>
      </c>
      <c r="Q8360" s="1" t="s">
        <v>26189</v>
      </c>
      <c r="R8360" s="1" t="s">
        <v>31</v>
      </c>
      <c r="S8360" s="1" t="s">
        <v>32</v>
      </c>
      <c r="T8360" s="1">
        <v>75204.0</v>
      </c>
      <c r="U8360" s="1" t="s">
        <v>26190</v>
      </c>
    </row>
    <row r="8361">
      <c r="A8361" s="1" t="s">
        <v>26191</v>
      </c>
      <c r="B8361" s="1">
        <v>37532.0</v>
      </c>
      <c r="C8361" s="1">
        <v>2290.0</v>
      </c>
      <c r="D8361" s="2" t="s">
        <v>25390</v>
      </c>
      <c r="G8361" s="3" t="str">
        <f t="shared" si="1"/>
        <v> </v>
      </c>
      <c r="H8361" s="3" t="str">
        <f t="shared" si="2"/>
        <v> </v>
      </c>
      <c r="I8361" s="1" t="s">
        <v>2005</v>
      </c>
      <c r="J8361" s="1" t="s">
        <v>389</v>
      </c>
      <c r="K8361" s="1" t="s">
        <v>50</v>
      </c>
      <c r="L8361" s="1">
        <v>269.09</v>
      </c>
      <c r="M8361" s="1" t="s">
        <v>390</v>
      </c>
      <c r="N8361" s="1" t="s">
        <v>25375</v>
      </c>
      <c r="O8361" s="4">
        <v>44352.0</v>
      </c>
      <c r="P8361" s="4">
        <v>44340.0</v>
      </c>
      <c r="Q8361" s="1" t="s">
        <v>25536</v>
      </c>
      <c r="R8361" s="1" t="s">
        <v>31</v>
      </c>
      <c r="S8361" s="1" t="s">
        <v>32</v>
      </c>
      <c r="T8361" s="1">
        <v>75244.0</v>
      </c>
      <c r="U8361" s="1" t="s">
        <v>25537</v>
      </c>
    </row>
    <row r="8362">
      <c r="A8362" s="1" t="s">
        <v>26192</v>
      </c>
      <c r="B8362" s="1">
        <v>39076.0</v>
      </c>
      <c r="C8362" s="1">
        <v>2377.0</v>
      </c>
      <c r="D8362" s="2" t="s">
        <v>25374</v>
      </c>
      <c r="E8362" s="1" t="s">
        <v>794</v>
      </c>
      <c r="F8362" s="1" t="s">
        <v>795</v>
      </c>
      <c r="G8362" s="3" t="str">
        <f t="shared" si="1"/>
        <v>Taylor Adams</v>
      </c>
      <c r="H8362" s="3" t="str">
        <f t="shared" si="2"/>
        <v>TAYLOR ADAMS</v>
      </c>
      <c r="J8362" s="1" t="s">
        <v>389</v>
      </c>
      <c r="K8362" s="1" t="s">
        <v>27</v>
      </c>
      <c r="L8362" s="1">
        <v>300.0</v>
      </c>
      <c r="M8362" s="1" t="s">
        <v>390</v>
      </c>
      <c r="N8362" s="1" t="s">
        <v>25375</v>
      </c>
      <c r="P8362" s="5">
        <v>44481.0</v>
      </c>
      <c r="Q8362" s="1" t="s">
        <v>1168</v>
      </c>
      <c r="R8362" s="1" t="s">
        <v>31</v>
      </c>
      <c r="S8362" s="1" t="s">
        <v>32</v>
      </c>
      <c r="T8362" s="1">
        <v>75208.0</v>
      </c>
      <c r="U8362" s="1" t="s">
        <v>1169</v>
      </c>
    </row>
    <row r="8363">
      <c r="A8363" s="1" t="s">
        <v>26193</v>
      </c>
      <c r="B8363" s="1">
        <v>71708.0</v>
      </c>
      <c r="C8363" s="1">
        <v>2181.0</v>
      </c>
      <c r="D8363" s="2" t="s">
        <v>25383</v>
      </c>
      <c r="E8363" s="1" t="s">
        <v>5292</v>
      </c>
      <c r="F8363" s="1" t="s">
        <v>131</v>
      </c>
      <c r="G8363" s="3" t="str">
        <f t="shared" si="1"/>
        <v>Willis Johnson</v>
      </c>
      <c r="H8363" s="3" t="str">
        <f t="shared" si="2"/>
        <v>WILLIS JOHNSON</v>
      </c>
      <c r="J8363" s="1" t="s">
        <v>57</v>
      </c>
      <c r="K8363" s="1" t="s">
        <v>44</v>
      </c>
      <c r="L8363" s="1">
        <v>300.0</v>
      </c>
      <c r="M8363" s="1" t="s">
        <v>58</v>
      </c>
      <c r="N8363" s="1" t="s">
        <v>25375</v>
      </c>
      <c r="O8363" s="4">
        <v>44317.0</v>
      </c>
      <c r="P8363" s="4">
        <v>44255.0</v>
      </c>
      <c r="Q8363" s="1" t="s">
        <v>9328</v>
      </c>
      <c r="R8363" s="1" t="s">
        <v>31</v>
      </c>
      <c r="S8363" s="1" t="s">
        <v>32</v>
      </c>
      <c r="T8363" s="1">
        <v>75201.0</v>
      </c>
      <c r="U8363" s="1" t="s">
        <v>9329</v>
      </c>
    </row>
    <row r="8364">
      <c r="A8364" s="1" t="s">
        <v>26194</v>
      </c>
      <c r="B8364" s="1">
        <v>73791.0</v>
      </c>
      <c r="C8364" s="1">
        <v>2250.0</v>
      </c>
      <c r="D8364" s="2" t="s">
        <v>25387</v>
      </c>
      <c r="E8364" s="1" t="s">
        <v>9632</v>
      </c>
      <c r="F8364" s="1" t="s">
        <v>18477</v>
      </c>
      <c r="G8364" s="3" t="str">
        <f t="shared" si="1"/>
        <v>Charlie Moreno</v>
      </c>
      <c r="H8364" s="3" t="str">
        <f t="shared" si="2"/>
        <v>CHARLIE MORENO</v>
      </c>
      <c r="J8364" s="1" t="s">
        <v>57</v>
      </c>
      <c r="K8364" s="1" t="s">
        <v>47</v>
      </c>
      <c r="L8364" s="1">
        <v>300.0</v>
      </c>
      <c r="M8364" s="1" t="s">
        <v>58</v>
      </c>
      <c r="N8364" s="1" t="s">
        <v>25375</v>
      </c>
      <c r="O8364" s="4">
        <v>44317.0</v>
      </c>
      <c r="P8364" s="4">
        <v>44294.0</v>
      </c>
      <c r="Q8364" s="1" t="s">
        <v>26195</v>
      </c>
      <c r="R8364" s="1" t="s">
        <v>368</v>
      </c>
      <c r="S8364" s="1" t="s">
        <v>32</v>
      </c>
      <c r="T8364" s="1">
        <v>75062.0</v>
      </c>
      <c r="U8364" s="1" t="s">
        <v>26196</v>
      </c>
    </row>
    <row r="8365">
      <c r="A8365" s="1" t="s">
        <v>26197</v>
      </c>
      <c r="B8365" s="1">
        <v>37526.0</v>
      </c>
      <c r="C8365" s="1">
        <v>2290.0</v>
      </c>
      <c r="D8365" s="2" t="s">
        <v>25390</v>
      </c>
      <c r="E8365" s="1" t="s">
        <v>371</v>
      </c>
      <c r="F8365" s="1" t="s">
        <v>559</v>
      </c>
      <c r="G8365" s="3" t="str">
        <f t="shared" si="1"/>
        <v>Ivan Garcia</v>
      </c>
      <c r="H8365" s="3" t="str">
        <f t="shared" si="2"/>
        <v>IVAN GARCIA</v>
      </c>
      <c r="J8365" s="1" t="s">
        <v>389</v>
      </c>
      <c r="K8365" s="1" t="s">
        <v>50</v>
      </c>
      <c r="L8365" s="1">
        <v>300.0</v>
      </c>
      <c r="M8365" s="1" t="s">
        <v>390</v>
      </c>
      <c r="N8365" s="1" t="s">
        <v>25375</v>
      </c>
      <c r="O8365" s="4">
        <v>44352.0</v>
      </c>
      <c r="P8365" s="4">
        <v>44331.0</v>
      </c>
      <c r="Q8365" s="1" t="s">
        <v>25963</v>
      </c>
      <c r="R8365" s="1" t="s">
        <v>346</v>
      </c>
      <c r="S8365" s="1" t="s">
        <v>32</v>
      </c>
      <c r="T8365" s="1">
        <v>75040.0</v>
      </c>
      <c r="U8365" s="1" t="s">
        <v>26198</v>
      </c>
    </row>
    <row r="8366">
      <c r="A8366" s="1" t="s">
        <v>26199</v>
      </c>
      <c r="B8366" s="1">
        <v>38477.0</v>
      </c>
      <c r="C8366" s="1">
        <v>2336.0</v>
      </c>
      <c r="D8366" s="2" t="s">
        <v>25392</v>
      </c>
      <c r="G8366" s="3" t="str">
        <f t="shared" si="1"/>
        <v> </v>
      </c>
      <c r="H8366" s="3" t="str">
        <f t="shared" si="2"/>
        <v> </v>
      </c>
      <c r="I8366" s="1" t="s">
        <v>26200</v>
      </c>
      <c r="J8366" s="1" t="s">
        <v>389</v>
      </c>
      <c r="K8366" s="1" t="s">
        <v>53</v>
      </c>
      <c r="L8366" s="1">
        <v>300.0</v>
      </c>
      <c r="M8366" s="1" t="s">
        <v>390</v>
      </c>
      <c r="N8366" s="1" t="s">
        <v>25375</v>
      </c>
      <c r="O8366" s="4">
        <v>44352.0</v>
      </c>
      <c r="P8366" s="4">
        <v>44358.0</v>
      </c>
      <c r="Q8366" s="1" t="s">
        <v>26201</v>
      </c>
      <c r="R8366" s="1" t="s">
        <v>31</v>
      </c>
      <c r="S8366" s="1" t="s">
        <v>32</v>
      </c>
      <c r="T8366" s="1">
        <v>75223.0</v>
      </c>
      <c r="U8366" s="1" t="s">
        <v>26202</v>
      </c>
    </row>
    <row r="8367">
      <c r="A8367" s="1" t="s">
        <v>26203</v>
      </c>
      <c r="B8367" s="1">
        <v>79241.0</v>
      </c>
      <c r="C8367" s="1">
        <v>2336.0</v>
      </c>
      <c r="D8367" s="2" t="s">
        <v>25392</v>
      </c>
      <c r="E8367" s="1" t="s">
        <v>9324</v>
      </c>
      <c r="F8367" s="1" t="s">
        <v>26204</v>
      </c>
      <c r="G8367" s="3" t="str">
        <f t="shared" si="1"/>
        <v>Victoria Neave</v>
      </c>
      <c r="H8367" s="3" t="str">
        <f t="shared" si="2"/>
        <v>VICTORIA NEAVE</v>
      </c>
      <c r="I8367" s="1" t="s">
        <v>26205</v>
      </c>
      <c r="J8367" s="1" t="s">
        <v>57</v>
      </c>
      <c r="K8367" s="1" t="s">
        <v>53</v>
      </c>
      <c r="L8367" s="1">
        <v>300.0</v>
      </c>
      <c r="M8367" s="1" t="s">
        <v>58</v>
      </c>
      <c r="N8367" s="1" t="s">
        <v>25375</v>
      </c>
      <c r="O8367" s="4">
        <v>44352.0</v>
      </c>
      <c r="P8367" s="4">
        <v>44350.0</v>
      </c>
      <c r="Q8367" s="1" t="s">
        <v>25791</v>
      </c>
      <c r="R8367" s="1" t="s">
        <v>346</v>
      </c>
      <c r="S8367" s="1" t="s">
        <v>32</v>
      </c>
      <c r="T8367" s="1">
        <v>75047.0</v>
      </c>
      <c r="U8367" s="1" t="s">
        <v>25792</v>
      </c>
    </row>
    <row r="8368">
      <c r="A8368" s="1" t="s">
        <v>26206</v>
      </c>
      <c r="B8368" s="1">
        <v>37514.0</v>
      </c>
      <c r="C8368" s="1">
        <v>2290.0</v>
      </c>
      <c r="D8368" s="2" t="s">
        <v>25390</v>
      </c>
      <c r="E8368" s="1" t="s">
        <v>7787</v>
      </c>
      <c r="F8368" s="1" t="s">
        <v>26207</v>
      </c>
      <c r="G8368" s="3" t="str">
        <f t="shared" si="1"/>
        <v>Francisco Moncada</v>
      </c>
      <c r="H8368" s="3" t="str">
        <f t="shared" si="2"/>
        <v>FRANCISCO MONCADA</v>
      </c>
      <c r="J8368" s="1" t="s">
        <v>389</v>
      </c>
      <c r="K8368" s="1" t="s">
        <v>50</v>
      </c>
      <c r="L8368" s="1">
        <v>350.0</v>
      </c>
      <c r="M8368" s="1" t="s">
        <v>390</v>
      </c>
      <c r="N8368" s="1" t="s">
        <v>25375</v>
      </c>
      <c r="O8368" s="4">
        <v>44352.0</v>
      </c>
      <c r="P8368" s="4">
        <v>44322.0</v>
      </c>
      <c r="Q8368" s="1" t="s">
        <v>26208</v>
      </c>
      <c r="R8368" s="1" t="s">
        <v>31</v>
      </c>
      <c r="S8368" s="1" t="s">
        <v>32</v>
      </c>
      <c r="T8368" s="1">
        <v>75223.0</v>
      </c>
      <c r="U8368" s="1" t="s">
        <v>26209</v>
      </c>
    </row>
    <row r="8369">
      <c r="A8369" s="1" t="s">
        <v>26210</v>
      </c>
      <c r="B8369" s="1">
        <v>38481.0</v>
      </c>
      <c r="C8369" s="1">
        <v>2336.0</v>
      </c>
      <c r="D8369" s="2" t="s">
        <v>25392</v>
      </c>
      <c r="G8369" s="3" t="str">
        <f t="shared" si="1"/>
        <v> </v>
      </c>
      <c r="H8369" s="3" t="str">
        <f t="shared" si="2"/>
        <v> </v>
      </c>
      <c r="I8369" s="1" t="s">
        <v>26211</v>
      </c>
      <c r="J8369" s="1" t="s">
        <v>389</v>
      </c>
      <c r="K8369" s="1" t="s">
        <v>53</v>
      </c>
      <c r="L8369" s="1">
        <v>366.0</v>
      </c>
      <c r="M8369" s="1" t="s">
        <v>390</v>
      </c>
      <c r="N8369" s="1" t="s">
        <v>25375</v>
      </c>
      <c r="O8369" s="4">
        <v>44352.0</v>
      </c>
      <c r="P8369" s="4">
        <v>44361.0</v>
      </c>
      <c r="Q8369" s="1" t="s">
        <v>14660</v>
      </c>
      <c r="R8369" s="1" t="s">
        <v>31</v>
      </c>
      <c r="S8369" s="1" t="s">
        <v>32</v>
      </c>
      <c r="T8369" s="1">
        <v>75207.0</v>
      </c>
      <c r="U8369" s="1" t="s">
        <v>14661</v>
      </c>
    </row>
    <row r="8370">
      <c r="A8370" s="1" t="s">
        <v>26212</v>
      </c>
      <c r="B8370" s="1">
        <v>37017.0</v>
      </c>
      <c r="C8370" s="1">
        <v>2250.0</v>
      </c>
      <c r="D8370" s="2" t="s">
        <v>25387</v>
      </c>
      <c r="G8370" s="3" t="str">
        <f t="shared" si="1"/>
        <v> </v>
      </c>
      <c r="H8370" s="3" t="str">
        <f t="shared" si="2"/>
        <v> </v>
      </c>
      <c r="I8370" s="1" t="s">
        <v>26213</v>
      </c>
      <c r="J8370" s="1" t="s">
        <v>389</v>
      </c>
      <c r="K8370" s="1" t="s">
        <v>47</v>
      </c>
      <c r="L8370" s="1">
        <v>380.25</v>
      </c>
      <c r="M8370" s="1" t="s">
        <v>390</v>
      </c>
      <c r="N8370" s="1" t="s">
        <v>25375</v>
      </c>
      <c r="O8370" s="4">
        <v>44317.0</v>
      </c>
      <c r="P8370" s="4">
        <v>44300.0</v>
      </c>
      <c r="Q8370" s="1" t="s">
        <v>22153</v>
      </c>
      <c r="R8370" s="1" t="s">
        <v>31</v>
      </c>
      <c r="S8370" s="1" t="s">
        <v>32</v>
      </c>
      <c r="T8370" s="1">
        <v>75247.0</v>
      </c>
      <c r="U8370" s="1" t="s">
        <v>22154</v>
      </c>
    </row>
    <row r="8371">
      <c r="A8371" s="1" t="s">
        <v>26214</v>
      </c>
      <c r="B8371" s="1">
        <v>38483.0</v>
      </c>
      <c r="C8371" s="1">
        <v>2336.0</v>
      </c>
      <c r="D8371" s="2" t="s">
        <v>25392</v>
      </c>
      <c r="E8371" s="1" t="s">
        <v>371</v>
      </c>
      <c r="F8371" s="1" t="s">
        <v>559</v>
      </c>
      <c r="G8371" s="3" t="str">
        <f t="shared" si="1"/>
        <v>Ivan Garcia</v>
      </c>
      <c r="H8371" s="3" t="str">
        <f t="shared" si="2"/>
        <v>IVAN GARCIA</v>
      </c>
      <c r="J8371" s="1" t="s">
        <v>389</v>
      </c>
      <c r="K8371" s="1" t="s">
        <v>53</v>
      </c>
      <c r="L8371" s="1">
        <v>390.0</v>
      </c>
      <c r="M8371" s="1" t="s">
        <v>390</v>
      </c>
      <c r="N8371" s="1" t="s">
        <v>25375</v>
      </c>
      <c r="O8371" s="4">
        <v>44352.0</v>
      </c>
      <c r="P8371" s="4">
        <v>44361.0</v>
      </c>
      <c r="Q8371" s="1" t="s">
        <v>25963</v>
      </c>
      <c r="R8371" s="1" t="s">
        <v>346</v>
      </c>
      <c r="S8371" s="1" t="s">
        <v>32</v>
      </c>
      <c r="T8371" s="1">
        <v>75040.0</v>
      </c>
      <c r="U8371" s="1" t="s">
        <v>26198</v>
      </c>
    </row>
    <row r="8372">
      <c r="A8372" s="1" t="s">
        <v>26215</v>
      </c>
      <c r="B8372" s="1">
        <v>37513.0</v>
      </c>
      <c r="C8372" s="1">
        <v>2290.0</v>
      </c>
      <c r="D8372" s="2" t="s">
        <v>25390</v>
      </c>
      <c r="G8372" s="3" t="str">
        <f t="shared" si="1"/>
        <v> </v>
      </c>
      <c r="H8372" s="3" t="str">
        <f t="shared" si="2"/>
        <v> </v>
      </c>
      <c r="I8372" s="1" t="s">
        <v>26068</v>
      </c>
      <c r="J8372" s="1" t="s">
        <v>389</v>
      </c>
      <c r="K8372" s="1" t="s">
        <v>50</v>
      </c>
      <c r="L8372" s="1">
        <v>392.14</v>
      </c>
      <c r="M8372" s="1" t="s">
        <v>390</v>
      </c>
      <c r="N8372" s="1" t="s">
        <v>25375</v>
      </c>
      <c r="O8372" s="4">
        <v>44352.0</v>
      </c>
      <c r="P8372" s="4">
        <v>44322.0</v>
      </c>
      <c r="Q8372" s="1" t="s">
        <v>26069</v>
      </c>
      <c r="R8372" s="1" t="s">
        <v>31</v>
      </c>
      <c r="S8372" s="1" t="s">
        <v>32</v>
      </c>
      <c r="T8372" s="1">
        <v>75223.0</v>
      </c>
      <c r="U8372" s="1" t="s">
        <v>26070</v>
      </c>
    </row>
    <row r="8373">
      <c r="A8373" s="1" t="s">
        <v>26216</v>
      </c>
      <c r="B8373" s="1">
        <v>37512.0</v>
      </c>
      <c r="C8373" s="1">
        <v>2290.0</v>
      </c>
      <c r="D8373" s="2" t="s">
        <v>25390</v>
      </c>
      <c r="G8373" s="3" t="str">
        <f t="shared" si="1"/>
        <v> </v>
      </c>
      <c r="H8373" s="3" t="str">
        <f t="shared" si="2"/>
        <v> </v>
      </c>
      <c r="I8373" s="1" t="s">
        <v>22334</v>
      </c>
      <c r="J8373" s="1" t="s">
        <v>389</v>
      </c>
      <c r="K8373" s="1" t="s">
        <v>50</v>
      </c>
      <c r="L8373" s="1">
        <v>393.58</v>
      </c>
      <c r="M8373" s="1" t="s">
        <v>390</v>
      </c>
      <c r="N8373" s="1" t="s">
        <v>25375</v>
      </c>
      <c r="O8373" s="4">
        <v>44352.0</v>
      </c>
      <c r="P8373" s="4">
        <v>44322.0</v>
      </c>
      <c r="Q8373" s="1" t="s">
        <v>1462</v>
      </c>
      <c r="R8373" s="1" t="s">
        <v>913</v>
      </c>
      <c r="S8373" s="1" t="s">
        <v>32</v>
      </c>
      <c r="T8373" s="1">
        <v>76114.0</v>
      </c>
      <c r="U8373" s="1" t="s">
        <v>22335</v>
      </c>
    </row>
    <row r="8374">
      <c r="A8374" s="1" t="s">
        <v>26217</v>
      </c>
      <c r="B8374" s="1">
        <v>38449.0</v>
      </c>
      <c r="C8374" s="1">
        <v>2336.0</v>
      </c>
      <c r="D8374" s="2" t="s">
        <v>25392</v>
      </c>
      <c r="E8374" s="1" t="s">
        <v>26218</v>
      </c>
      <c r="F8374" s="1" t="s">
        <v>26219</v>
      </c>
      <c r="G8374" s="3" t="str">
        <f t="shared" si="1"/>
        <v>Edvin Allia</v>
      </c>
      <c r="H8374" s="3" t="str">
        <f t="shared" si="2"/>
        <v>EDVIN ALLIA</v>
      </c>
      <c r="J8374" s="1" t="s">
        <v>389</v>
      </c>
      <c r="K8374" s="1" t="s">
        <v>53</v>
      </c>
      <c r="L8374" s="1">
        <v>420.0</v>
      </c>
      <c r="M8374" s="1" t="s">
        <v>390</v>
      </c>
      <c r="N8374" s="1" t="s">
        <v>25375</v>
      </c>
      <c r="O8374" s="4">
        <v>44352.0</v>
      </c>
      <c r="P8374" s="4">
        <v>44348.0</v>
      </c>
      <c r="Q8374" s="1" t="s">
        <v>26053</v>
      </c>
      <c r="R8374" s="1" t="s">
        <v>31</v>
      </c>
      <c r="S8374" s="1" t="s">
        <v>32</v>
      </c>
      <c r="T8374" s="1">
        <v>75217.0</v>
      </c>
      <c r="U8374" s="1" t="s">
        <v>26054</v>
      </c>
    </row>
    <row r="8375">
      <c r="A8375" s="1" t="s">
        <v>26220</v>
      </c>
      <c r="B8375" s="1">
        <v>36258.0</v>
      </c>
      <c r="C8375" s="1">
        <v>2181.0</v>
      </c>
      <c r="D8375" s="2" t="s">
        <v>25383</v>
      </c>
      <c r="G8375" s="3" t="str">
        <f t="shared" si="1"/>
        <v> </v>
      </c>
      <c r="H8375" s="3" t="str">
        <f t="shared" si="2"/>
        <v> </v>
      </c>
      <c r="I8375" s="1" t="s">
        <v>26221</v>
      </c>
      <c r="J8375" s="1" t="s">
        <v>389</v>
      </c>
      <c r="K8375" s="1" t="s">
        <v>44</v>
      </c>
      <c r="L8375" s="1">
        <v>425.0</v>
      </c>
      <c r="M8375" s="1" t="s">
        <v>390</v>
      </c>
      <c r="N8375" s="1" t="s">
        <v>25375</v>
      </c>
      <c r="O8375" s="4">
        <v>44317.0</v>
      </c>
      <c r="P8375" s="4">
        <v>44243.0</v>
      </c>
      <c r="Q8375" s="1" t="s">
        <v>26222</v>
      </c>
      <c r="R8375" s="1" t="s">
        <v>31</v>
      </c>
      <c r="S8375" s="1" t="s">
        <v>32</v>
      </c>
      <c r="T8375" s="1">
        <v>75207.0</v>
      </c>
      <c r="U8375" s="1" t="s">
        <v>26223</v>
      </c>
    </row>
    <row r="8376">
      <c r="A8376" s="1" t="s">
        <v>26224</v>
      </c>
      <c r="B8376" s="1">
        <v>37493.0</v>
      </c>
      <c r="C8376" s="1">
        <v>2290.0</v>
      </c>
      <c r="D8376" s="2" t="s">
        <v>25390</v>
      </c>
      <c r="G8376" s="3" t="str">
        <f t="shared" si="1"/>
        <v> </v>
      </c>
      <c r="H8376" s="3" t="str">
        <f t="shared" si="2"/>
        <v> </v>
      </c>
      <c r="I8376" s="1" t="s">
        <v>25578</v>
      </c>
      <c r="J8376" s="1" t="s">
        <v>389</v>
      </c>
      <c r="K8376" s="1" t="s">
        <v>50</v>
      </c>
      <c r="L8376" s="1">
        <v>432.05</v>
      </c>
      <c r="M8376" s="1" t="s">
        <v>390</v>
      </c>
      <c r="N8376" s="1" t="s">
        <v>25375</v>
      </c>
      <c r="O8376" s="4">
        <v>44352.0</v>
      </c>
      <c r="P8376" s="4">
        <v>44312.0</v>
      </c>
      <c r="Q8376" s="1" t="s">
        <v>26225</v>
      </c>
      <c r="R8376" s="1" t="s">
        <v>31</v>
      </c>
      <c r="S8376" s="1" t="s">
        <v>32</v>
      </c>
      <c r="T8376" s="1">
        <v>75201.0</v>
      </c>
      <c r="U8376" s="1" t="s">
        <v>26226</v>
      </c>
    </row>
    <row r="8377">
      <c r="A8377" s="1" t="s">
        <v>26227</v>
      </c>
      <c r="B8377" s="1">
        <v>38443.0</v>
      </c>
      <c r="C8377" s="1">
        <v>2336.0</v>
      </c>
      <c r="D8377" s="2" t="s">
        <v>25392</v>
      </c>
      <c r="G8377" s="3" t="str">
        <f t="shared" si="1"/>
        <v> </v>
      </c>
      <c r="H8377" s="3" t="str">
        <f t="shared" si="2"/>
        <v> </v>
      </c>
      <c r="I8377" s="1" t="s">
        <v>25721</v>
      </c>
      <c r="J8377" s="1" t="s">
        <v>389</v>
      </c>
      <c r="K8377" s="1" t="s">
        <v>53</v>
      </c>
      <c r="L8377" s="1">
        <v>445.86</v>
      </c>
      <c r="M8377" s="1" t="s">
        <v>390</v>
      </c>
      <c r="N8377" s="1" t="s">
        <v>25375</v>
      </c>
      <c r="O8377" s="4">
        <v>44352.0</v>
      </c>
      <c r="P8377" s="4">
        <v>44344.0</v>
      </c>
      <c r="Q8377" s="1" t="s">
        <v>25717</v>
      </c>
      <c r="R8377" s="1" t="s">
        <v>31</v>
      </c>
      <c r="S8377" s="1" t="s">
        <v>32</v>
      </c>
      <c r="T8377" s="1">
        <v>75201.0</v>
      </c>
      <c r="U8377" s="1" t="s">
        <v>25718</v>
      </c>
    </row>
    <row r="8378">
      <c r="A8378" s="1" t="s">
        <v>26228</v>
      </c>
      <c r="B8378" s="1">
        <v>38463.0</v>
      </c>
      <c r="C8378" s="1">
        <v>2336.0</v>
      </c>
      <c r="D8378" s="2" t="s">
        <v>25392</v>
      </c>
      <c r="G8378" s="3" t="str">
        <f t="shared" si="1"/>
        <v> </v>
      </c>
      <c r="H8378" s="3" t="str">
        <f t="shared" si="2"/>
        <v> </v>
      </c>
      <c r="I8378" s="1" t="s">
        <v>25565</v>
      </c>
      <c r="J8378" s="1" t="s">
        <v>389</v>
      </c>
      <c r="K8378" s="1" t="s">
        <v>53</v>
      </c>
      <c r="L8378" s="1">
        <v>471.54</v>
      </c>
      <c r="M8378" s="1" t="s">
        <v>390</v>
      </c>
      <c r="N8378" s="1" t="s">
        <v>25375</v>
      </c>
      <c r="O8378" s="4">
        <v>44352.0</v>
      </c>
      <c r="P8378" s="4">
        <v>44354.0</v>
      </c>
      <c r="Q8378" s="1" t="s">
        <v>25566</v>
      </c>
      <c r="R8378" s="1" t="s">
        <v>31</v>
      </c>
      <c r="S8378" s="1" t="s">
        <v>32</v>
      </c>
      <c r="T8378" s="1">
        <v>75226.0</v>
      </c>
      <c r="U8378" s="1" t="s">
        <v>25567</v>
      </c>
    </row>
    <row r="8379">
      <c r="A8379" s="1" t="s">
        <v>26229</v>
      </c>
      <c r="B8379" s="1">
        <v>38486.0</v>
      </c>
      <c r="C8379" s="1">
        <v>2336.0</v>
      </c>
      <c r="D8379" s="2" t="s">
        <v>25392</v>
      </c>
      <c r="G8379" s="3" t="str">
        <f t="shared" si="1"/>
        <v> </v>
      </c>
      <c r="H8379" s="3" t="str">
        <f t="shared" si="2"/>
        <v> </v>
      </c>
      <c r="I8379" s="1" t="s">
        <v>25578</v>
      </c>
      <c r="J8379" s="1" t="s">
        <v>389</v>
      </c>
      <c r="K8379" s="1" t="s">
        <v>53</v>
      </c>
      <c r="L8379" s="1">
        <v>471.87</v>
      </c>
      <c r="M8379" s="1" t="s">
        <v>390</v>
      </c>
      <c r="N8379" s="1" t="s">
        <v>25375</v>
      </c>
      <c r="O8379" s="4">
        <v>44352.0</v>
      </c>
      <c r="P8379" s="4">
        <v>44363.0</v>
      </c>
      <c r="Q8379" s="1" t="s">
        <v>25579</v>
      </c>
      <c r="R8379" s="1" t="s">
        <v>31</v>
      </c>
      <c r="S8379" s="1" t="s">
        <v>32</v>
      </c>
      <c r="T8379" s="1">
        <v>75201.0</v>
      </c>
      <c r="U8379" s="1" t="s">
        <v>25580</v>
      </c>
    </row>
    <row r="8380">
      <c r="A8380" s="1" t="s">
        <v>26230</v>
      </c>
      <c r="B8380" s="1">
        <v>39055.0</v>
      </c>
      <c r="C8380" s="1">
        <v>2377.0</v>
      </c>
      <c r="D8380" s="2" t="s">
        <v>25374</v>
      </c>
      <c r="E8380" s="1" t="s">
        <v>26218</v>
      </c>
      <c r="F8380" s="1" t="s">
        <v>26231</v>
      </c>
      <c r="G8380" s="3" t="str">
        <f t="shared" si="1"/>
        <v>Edvin Arriaza</v>
      </c>
      <c r="H8380" s="3" t="str">
        <f t="shared" si="2"/>
        <v>EDVIN ARRIAZA</v>
      </c>
      <c r="J8380" s="1" t="s">
        <v>389</v>
      </c>
      <c r="K8380" s="1" t="s">
        <v>27</v>
      </c>
      <c r="L8380" s="1">
        <v>480.0</v>
      </c>
      <c r="M8380" s="1" t="s">
        <v>390</v>
      </c>
      <c r="N8380" s="1" t="s">
        <v>25375</v>
      </c>
      <c r="P8380" s="4">
        <v>44403.0</v>
      </c>
      <c r="Q8380" s="1" t="s">
        <v>26053</v>
      </c>
      <c r="R8380" s="1" t="s">
        <v>31</v>
      </c>
      <c r="S8380" s="1" t="s">
        <v>32</v>
      </c>
      <c r="T8380" s="1">
        <v>75217.0</v>
      </c>
      <c r="U8380" s="1" t="s">
        <v>26054</v>
      </c>
    </row>
    <row r="8381">
      <c r="A8381" s="1" t="s">
        <v>26232</v>
      </c>
      <c r="B8381" s="1">
        <v>39053.0</v>
      </c>
      <c r="C8381" s="1">
        <v>2377.0</v>
      </c>
      <c r="D8381" s="2" t="s">
        <v>25374</v>
      </c>
      <c r="G8381" s="3" t="str">
        <f t="shared" si="1"/>
        <v> </v>
      </c>
      <c r="H8381" s="3" t="str">
        <f t="shared" si="2"/>
        <v> </v>
      </c>
      <c r="I8381" s="1" t="s">
        <v>16322</v>
      </c>
      <c r="J8381" s="1" t="s">
        <v>389</v>
      </c>
      <c r="K8381" s="1" t="s">
        <v>27</v>
      </c>
      <c r="L8381" s="1">
        <v>500.0</v>
      </c>
      <c r="M8381" s="1" t="s">
        <v>390</v>
      </c>
      <c r="N8381" s="1" t="s">
        <v>25375</v>
      </c>
      <c r="P8381" s="4">
        <v>44389.0</v>
      </c>
      <c r="Q8381" s="1" t="s">
        <v>26233</v>
      </c>
      <c r="R8381" s="1" t="s">
        <v>31</v>
      </c>
      <c r="S8381" s="1" t="s">
        <v>32</v>
      </c>
      <c r="T8381" s="1">
        <v>75204.0</v>
      </c>
      <c r="U8381" s="1" t="s">
        <v>26234</v>
      </c>
    </row>
    <row r="8382">
      <c r="A8382" s="1" t="s">
        <v>26235</v>
      </c>
      <c r="B8382" s="1">
        <v>66996.0</v>
      </c>
      <c r="C8382" s="1">
        <v>2059.0</v>
      </c>
      <c r="D8382" s="2" t="s">
        <v>25379</v>
      </c>
      <c r="E8382" s="1" t="s">
        <v>2295</v>
      </c>
      <c r="F8382" s="1" t="s">
        <v>8423</v>
      </c>
      <c r="G8382" s="3" t="str">
        <f t="shared" si="1"/>
        <v>Paul Sims</v>
      </c>
      <c r="H8382" s="3" t="str">
        <f t="shared" si="2"/>
        <v>PAUL SIMS</v>
      </c>
      <c r="J8382" s="1" t="s">
        <v>57</v>
      </c>
      <c r="K8382" s="1" t="s">
        <v>41</v>
      </c>
      <c r="L8382" s="1">
        <v>500.0</v>
      </c>
      <c r="M8382" s="1" t="s">
        <v>58</v>
      </c>
      <c r="N8382" s="1" t="s">
        <v>25375</v>
      </c>
      <c r="O8382" s="4">
        <v>44317.0</v>
      </c>
      <c r="P8382" s="5">
        <v>44116.0</v>
      </c>
      <c r="Q8382" s="1" t="s">
        <v>26236</v>
      </c>
      <c r="R8382" s="1" t="s">
        <v>31</v>
      </c>
      <c r="S8382" s="1" t="s">
        <v>32</v>
      </c>
      <c r="T8382" s="1">
        <v>75218.0</v>
      </c>
      <c r="U8382" s="1" t="s">
        <v>26237</v>
      </c>
    </row>
    <row r="8383">
      <c r="A8383" s="1" t="s">
        <v>26238</v>
      </c>
      <c r="B8383" s="1">
        <v>66997.0</v>
      </c>
      <c r="C8383" s="1">
        <v>2059.0</v>
      </c>
      <c r="D8383" s="2" t="s">
        <v>25379</v>
      </c>
      <c r="E8383" s="1" t="s">
        <v>1251</v>
      </c>
      <c r="F8383" s="1" t="s">
        <v>1252</v>
      </c>
      <c r="G8383" s="3" t="str">
        <f t="shared" si="1"/>
        <v>Angela Hunt</v>
      </c>
      <c r="H8383" s="3" t="str">
        <f t="shared" si="2"/>
        <v>ANGELA HUNT</v>
      </c>
      <c r="J8383" s="1" t="s">
        <v>57</v>
      </c>
      <c r="K8383" s="1" t="s">
        <v>41</v>
      </c>
      <c r="L8383" s="1">
        <v>500.0</v>
      </c>
      <c r="M8383" s="1" t="s">
        <v>58</v>
      </c>
      <c r="N8383" s="1" t="s">
        <v>25375</v>
      </c>
      <c r="O8383" s="4">
        <v>44317.0</v>
      </c>
      <c r="P8383" s="5">
        <v>44116.0</v>
      </c>
      <c r="Q8383" s="1" t="s">
        <v>26236</v>
      </c>
      <c r="R8383" s="1" t="s">
        <v>31</v>
      </c>
      <c r="S8383" s="1" t="s">
        <v>32</v>
      </c>
      <c r="T8383" s="1">
        <v>75218.0</v>
      </c>
      <c r="U8383" s="1" t="s">
        <v>26237</v>
      </c>
    </row>
    <row r="8384">
      <c r="A8384" s="1" t="s">
        <v>26239</v>
      </c>
      <c r="B8384" s="1">
        <v>66999.0</v>
      </c>
      <c r="C8384" s="1">
        <v>2059.0</v>
      </c>
      <c r="D8384" s="2" t="s">
        <v>25379</v>
      </c>
      <c r="E8384" s="1" t="s">
        <v>937</v>
      </c>
      <c r="F8384" s="1" t="s">
        <v>938</v>
      </c>
      <c r="G8384" s="3" t="str">
        <f t="shared" si="1"/>
        <v>Timothy Dickey</v>
      </c>
      <c r="H8384" s="3" t="str">
        <f t="shared" si="2"/>
        <v>TIMOTHY DICKEY</v>
      </c>
      <c r="J8384" s="1" t="s">
        <v>57</v>
      </c>
      <c r="K8384" s="1" t="s">
        <v>41</v>
      </c>
      <c r="L8384" s="1">
        <v>500.0</v>
      </c>
      <c r="M8384" s="1" t="s">
        <v>58</v>
      </c>
      <c r="N8384" s="1" t="s">
        <v>25375</v>
      </c>
      <c r="O8384" s="4">
        <v>44317.0</v>
      </c>
      <c r="P8384" s="5">
        <v>44124.0</v>
      </c>
      <c r="Q8384" s="1" t="s">
        <v>21982</v>
      </c>
      <c r="R8384" s="1" t="s">
        <v>31</v>
      </c>
      <c r="S8384" s="1" t="s">
        <v>32</v>
      </c>
      <c r="T8384" s="1">
        <v>75220.0</v>
      </c>
      <c r="U8384" s="1" t="s">
        <v>21983</v>
      </c>
    </row>
    <row r="8385">
      <c r="A8385" s="1" t="s">
        <v>26240</v>
      </c>
      <c r="B8385" s="1">
        <v>67006.0</v>
      </c>
      <c r="C8385" s="1">
        <v>2059.0</v>
      </c>
      <c r="D8385" s="2" t="s">
        <v>25379</v>
      </c>
      <c r="E8385" s="1" t="s">
        <v>1262</v>
      </c>
      <c r="F8385" s="1" t="s">
        <v>9320</v>
      </c>
      <c r="G8385" s="3" t="str">
        <f t="shared" si="1"/>
        <v>Thomas Tucker</v>
      </c>
      <c r="H8385" s="3" t="str">
        <f t="shared" si="2"/>
        <v>THOMAS TUCKER</v>
      </c>
      <c r="J8385" s="1" t="s">
        <v>57</v>
      </c>
      <c r="K8385" s="1" t="s">
        <v>41</v>
      </c>
      <c r="L8385" s="1">
        <v>500.0</v>
      </c>
      <c r="M8385" s="1" t="s">
        <v>58</v>
      </c>
      <c r="N8385" s="1" t="s">
        <v>25375</v>
      </c>
      <c r="O8385" s="4">
        <v>44317.0</v>
      </c>
      <c r="P8385" s="5">
        <v>44186.0</v>
      </c>
      <c r="Q8385" s="1" t="s">
        <v>10013</v>
      </c>
      <c r="R8385" s="1" t="s">
        <v>31</v>
      </c>
      <c r="S8385" s="1" t="s">
        <v>32</v>
      </c>
      <c r="T8385" s="1">
        <v>75205.0</v>
      </c>
      <c r="U8385" s="1" t="s">
        <v>10014</v>
      </c>
    </row>
    <row r="8386">
      <c r="A8386" s="1" t="s">
        <v>26241</v>
      </c>
      <c r="B8386" s="1">
        <v>67009.0</v>
      </c>
      <c r="C8386" s="1">
        <v>2059.0</v>
      </c>
      <c r="D8386" s="2" t="s">
        <v>25379</v>
      </c>
      <c r="E8386" s="1" t="s">
        <v>1393</v>
      </c>
      <c r="F8386" s="1" t="s">
        <v>1394</v>
      </c>
      <c r="G8386" s="3" t="str">
        <f t="shared" si="1"/>
        <v>Minerva Rodriguez</v>
      </c>
      <c r="H8386" s="3" t="str">
        <f t="shared" si="2"/>
        <v>MINERVA RODRIGUEZ</v>
      </c>
      <c r="J8386" s="1" t="s">
        <v>57</v>
      </c>
      <c r="K8386" s="1" t="s">
        <v>41</v>
      </c>
      <c r="L8386" s="1">
        <v>500.0</v>
      </c>
      <c r="M8386" s="1" t="s">
        <v>58</v>
      </c>
      <c r="N8386" s="1" t="s">
        <v>25375</v>
      </c>
      <c r="O8386" s="4">
        <v>44317.0</v>
      </c>
      <c r="P8386" s="5">
        <v>44187.0</v>
      </c>
      <c r="Q8386" s="1" t="s">
        <v>22331</v>
      </c>
      <c r="R8386" s="1" t="s">
        <v>197</v>
      </c>
      <c r="S8386" s="1" t="s">
        <v>32</v>
      </c>
      <c r="T8386" s="1">
        <v>75115.0</v>
      </c>
      <c r="U8386" s="1" t="s">
        <v>26242</v>
      </c>
    </row>
    <row r="8387">
      <c r="A8387" s="1" t="s">
        <v>26243</v>
      </c>
      <c r="B8387" s="1">
        <v>71632.0</v>
      </c>
      <c r="C8387" s="1">
        <v>2181.0</v>
      </c>
      <c r="D8387" s="2" t="s">
        <v>25383</v>
      </c>
      <c r="E8387" s="1" t="s">
        <v>510</v>
      </c>
      <c r="F8387" s="1" t="s">
        <v>23179</v>
      </c>
      <c r="G8387" s="3" t="str">
        <f t="shared" si="1"/>
        <v>Joanna Hampton</v>
      </c>
      <c r="H8387" s="3" t="str">
        <f t="shared" si="2"/>
        <v>JOANNA HAMPTON</v>
      </c>
      <c r="J8387" s="1" t="s">
        <v>57</v>
      </c>
      <c r="K8387" s="1" t="s">
        <v>44</v>
      </c>
      <c r="L8387" s="1">
        <v>500.0</v>
      </c>
      <c r="M8387" s="1" t="s">
        <v>58</v>
      </c>
      <c r="N8387" s="1" t="s">
        <v>25375</v>
      </c>
      <c r="O8387" s="4">
        <v>44317.0</v>
      </c>
      <c r="P8387" s="4">
        <v>44231.0</v>
      </c>
      <c r="Q8387" s="1" t="s">
        <v>26244</v>
      </c>
      <c r="R8387" s="1" t="s">
        <v>31</v>
      </c>
      <c r="S8387" s="1" t="s">
        <v>32</v>
      </c>
      <c r="T8387" s="1">
        <v>75214.0</v>
      </c>
      <c r="U8387" s="1" t="s">
        <v>26245</v>
      </c>
    </row>
    <row r="8388">
      <c r="A8388" s="1" t="s">
        <v>26246</v>
      </c>
      <c r="B8388" s="1">
        <v>71639.0</v>
      </c>
      <c r="C8388" s="1">
        <v>2181.0</v>
      </c>
      <c r="D8388" s="2" t="s">
        <v>25383</v>
      </c>
      <c r="E8388" s="1" t="s">
        <v>2116</v>
      </c>
      <c r="F8388" s="1" t="s">
        <v>26247</v>
      </c>
      <c r="G8388" s="3" t="str">
        <f t="shared" si="1"/>
        <v>Arthur Santa - Maria</v>
      </c>
      <c r="H8388" s="3" t="str">
        <f t="shared" si="2"/>
        <v>ARTHUR SANTA - MARIA</v>
      </c>
      <c r="J8388" s="1" t="s">
        <v>57</v>
      </c>
      <c r="K8388" s="1" t="s">
        <v>44</v>
      </c>
      <c r="L8388" s="1">
        <v>500.0</v>
      </c>
      <c r="M8388" s="1" t="s">
        <v>58</v>
      </c>
      <c r="N8388" s="1" t="s">
        <v>25375</v>
      </c>
      <c r="O8388" s="4">
        <v>44317.0</v>
      </c>
      <c r="P8388" s="4">
        <v>44234.0</v>
      </c>
      <c r="Q8388" s="1" t="s">
        <v>12736</v>
      </c>
      <c r="R8388" s="1" t="s">
        <v>31</v>
      </c>
      <c r="S8388" s="1" t="s">
        <v>32</v>
      </c>
      <c r="T8388" s="1">
        <v>75202.0</v>
      </c>
      <c r="U8388" s="1" t="s">
        <v>12737</v>
      </c>
    </row>
    <row r="8389">
      <c r="A8389" s="1" t="s">
        <v>26248</v>
      </c>
      <c r="B8389" s="1">
        <v>71649.0</v>
      </c>
      <c r="C8389" s="1">
        <v>2181.0</v>
      </c>
      <c r="D8389" s="2" t="s">
        <v>25383</v>
      </c>
      <c r="E8389" s="1" t="s">
        <v>9544</v>
      </c>
      <c r="F8389" s="1" t="s">
        <v>443</v>
      </c>
      <c r="G8389" s="3" t="str">
        <f t="shared" si="1"/>
        <v>Raymond Quintanilla</v>
      </c>
      <c r="H8389" s="3" t="str">
        <f t="shared" si="2"/>
        <v>RAYMOND QUINTANILLA</v>
      </c>
      <c r="J8389" s="1" t="s">
        <v>57</v>
      </c>
      <c r="K8389" s="1" t="s">
        <v>44</v>
      </c>
      <c r="L8389" s="1">
        <v>500.0</v>
      </c>
      <c r="M8389" s="1" t="s">
        <v>58</v>
      </c>
      <c r="N8389" s="1" t="s">
        <v>25375</v>
      </c>
      <c r="O8389" s="4">
        <v>44317.0</v>
      </c>
      <c r="P8389" s="4">
        <v>44236.0</v>
      </c>
      <c r="Q8389" s="1" t="s">
        <v>26249</v>
      </c>
      <c r="R8389" s="1" t="s">
        <v>31</v>
      </c>
      <c r="S8389" s="1" t="s">
        <v>32</v>
      </c>
      <c r="T8389" s="1">
        <v>75219.0</v>
      </c>
      <c r="U8389" s="1" t="s">
        <v>26250</v>
      </c>
    </row>
    <row r="8390">
      <c r="A8390" s="1" t="s">
        <v>26251</v>
      </c>
      <c r="B8390" s="1">
        <v>71656.0</v>
      </c>
      <c r="C8390" s="1">
        <v>2181.0</v>
      </c>
      <c r="D8390" s="2" t="s">
        <v>25383</v>
      </c>
      <c r="E8390" s="1" t="s">
        <v>2172</v>
      </c>
      <c r="F8390" s="1" t="s">
        <v>26010</v>
      </c>
      <c r="G8390" s="3" t="str">
        <f t="shared" si="1"/>
        <v>Morris Yarbrough</v>
      </c>
      <c r="H8390" s="3" t="str">
        <f t="shared" si="2"/>
        <v>MORRIS YARBROUGH</v>
      </c>
      <c r="J8390" s="1" t="s">
        <v>57</v>
      </c>
      <c r="K8390" s="1" t="s">
        <v>44</v>
      </c>
      <c r="L8390" s="1">
        <v>500.0</v>
      </c>
      <c r="M8390" s="1" t="s">
        <v>58</v>
      </c>
      <c r="N8390" s="1" t="s">
        <v>25375</v>
      </c>
      <c r="O8390" s="4">
        <v>44317.0</v>
      </c>
      <c r="P8390" s="4">
        <v>44241.0</v>
      </c>
      <c r="Q8390" s="1" t="s">
        <v>26252</v>
      </c>
      <c r="R8390" s="1" t="s">
        <v>31</v>
      </c>
      <c r="S8390" s="1" t="s">
        <v>32</v>
      </c>
      <c r="T8390" s="1">
        <v>75246.0</v>
      </c>
      <c r="U8390" s="1" t="s">
        <v>26253</v>
      </c>
    </row>
    <row r="8391">
      <c r="A8391" s="1" t="s">
        <v>26254</v>
      </c>
      <c r="B8391" s="1">
        <v>71683.0</v>
      </c>
      <c r="C8391" s="1">
        <v>2181.0</v>
      </c>
      <c r="D8391" s="2" t="s">
        <v>25383</v>
      </c>
      <c r="E8391" s="1" t="s">
        <v>151</v>
      </c>
      <c r="F8391" s="1" t="s">
        <v>26255</v>
      </c>
      <c r="G8391" s="3" t="str">
        <f t="shared" si="1"/>
        <v>Patrick Donlin</v>
      </c>
      <c r="H8391" s="3" t="str">
        <f t="shared" si="2"/>
        <v>PATRICK DONLIN</v>
      </c>
      <c r="J8391" s="1" t="s">
        <v>57</v>
      </c>
      <c r="K8391" s="1" t="s">
        <v>44</v>
      </c>
      <c r="L8391" s="1">
        <v>500.0</v>
      </c>
      <c r="M8391" s="1" t="s">
        <v>58</v>
      </c>
      <c r="N8391" s="1" t="s">
        <v>25375</v>
      </c>
      <c r="O8391" s="4">
        <v>44317.0</v>
      </c>
      <c r="P8391" s="4">
        <v>44265.0</v>
      </c>
      <c r="Q8391" s="1" t="s">
        <v>26256</v>
      </c>
      <c r="R8391" s="1" t="s">
        <v>31</v>
      </c>
      <c r="S8391" s="1" t="s">
        <v>32</v>
      </c>
      <c r="T8391" s="1">
        <v>75214.0</v>
      </c>
      <c r="U8391" s="1" t="s">
        <v>26257</v>
      </c>
    </row>
    <row r="8392">
      <c r="A8392" s="1" t="s">
        <v>26258</v>
      </c>
      <c r="B8392" s="1">
        <v>71690.0</v>
      </c>
      <c r="C8392" s="1">
        <v>2181.0</v>
      </c>
      <c r="D8392" s="2" t="s">
        <v>25383</v>
      </c>
      <c r="E8392" s="1" t="s">
        <v>2819</v>
      </c>
      <c r="F8392" s="1" t="s">
        <v>5158</v>
      </c>
      <c r="G8392" s="3" t="str">
        <f t="shared" si="1"/>
        <v>Patricia Simon</v>
      </c>
      <c r="H8392" s="3" t="str">
        <f t="shared" si="2"/>
        <v>PATRICIA SIMON</v>
      </c>
      <c r="J8392" s="1" t="s">
        <v>57</v>
      </c>
      <c r="K8392" s="1" t="s">
        <v>44</v>
      </c>
      <c r="L8392" s="1">
        <v>500.0</v>
      </c>
      <c r="M8392" s="1" t="s">
        <v>58</v>
      </c>
      <c r="N8392" s="1" t="s">
        <v>25375</v>
      </c>
      <c r="O8392" s="4">
        <v>44317.0</v>
      </c>
      <c r="P8392" s="4">
        <v>44275.0</v>
      </c>
      <c r="Q8392" s="1" t="s">
        <v>26259</v>
      </c>
      <c r="R8392" s="1" t="s">
        <v>31</v>
      </c>
      <c r="S8392" s="1" t="s">
        <v>32</v>
      </c>
      <c r="T8392" s="1">
        <v>75246.0</v>
      </c>
      <c r="U8392" s="1" t="s">
        <v>26260</v>
      </c>
    </row>
    <row r="8393">
      <c r="A8393" s="1" t="s">
        <v>26261</v>
      </c>
      <c r="B8393" s="1">
        <v>71693.0</v>
      </c>
      <c r="C8393" s="1">
        <v>2181.0</v>
      </c>
      <c r="D8393" s="2" t="s">
        <v>25383</v>
      </c>
      <c r="E8393" s="1" t="s">
        <v>151</v>
      </c>
      <c r="F8393" s="1" t="s">
        <v>5112</v>
      </c>
      <c r="G8393" s="3" t="str">
        <f t="shared" si="1"/>
        <v>Patrick King</v>
      </c>
      <c r="H8393" s="3" t="str">
        <f t="shared" si="2"/>
        <v>PATRICK KING</v>
      </c>
      <c r="J8393" s="1" t="s">
        <v>57</v>
      </c>
      <c r="K8393" s="1" t="s">
        <v>44</v>
      </c>
      <c r="L8393" s="1">
        <v>500.0</v>
      </c>
      <c r="M8393" s="1" t="s">
        <v>58</v>
      </c>
      <c r="N8393" s="1" t="s">
        <v>25375</v>
      </c>
      <c r="O8393" s="4">
        <v>44317.0</v>
      </c>
      <c r="P8393" s="4">
        <v>44277.0</v>
      </c>
      <c r="Q8393" s="1" t="s">
        <v>26262</v>
      </c>
      <c r="R8393" s="1" t="s">
        <v>31</v>
      </c>
      <c r="S8393" s="1" t="s">
        <v>32</v>
      </c>
      <c r="T8393" s="1">
        <v>75215.0</v>
      </c>
      <c r="U8393" s="1" t="s">
        <v>26263</v>
      </c>
    </row>
    <row r="8394">
      <c r="A8394" s="1" t="s">
        <v>26264</v>
      </c>
      <c r="B8394" s="1">
        <v>71700.0</v>
      </c>
      <c r="C8394" s="1">
        <v>2181.0</v>
      </c>
      <c r="D8394" s="2" t="s">
        <v>25383</v>
      </c>
      <c r="E8394" s="1" t="s">
        <v>7478</v>
      </c>
      <c r="F8394" s="1" t="s">
        <v>1222</v>
      </c>
      <c r="G8394" s="3" t="str">
        <f t="shared" si="1"/>
        <v>Royce West</v>
      </c>
      <c r="H8394" s="3" t="str">
        <f t="shared" si="2"/>
        <v>ROYCE WEST</v>
      </c>
      <c r="J8394" s="1" t="s">
        <v>57</v>
      </c>
      <c r="K8394" s="1" t="s">
        <v>44</v>
      </c>
      <c r="L8394" s="1">
        <v>500.0</v>
      </c>
      <c r="M8394" s="1" t="s">
        <v>58</v>
      </c>
      <c r="N8394" s="1" t="s">
        <v>25375</v>
      </c>
      <c r="O8394" s="4">
        <v>44317.0</v>
      </c>
      <c r="P8394" s="4">
        <v>44251.0</v>
      </c>
      <c r="Q8394" s="1" t="s">
        <v>26265</v>
      </c>
      <c r="R8394" s="1" t="s">
        <v>8308</v>
      </c>
      <c r="S8394" s="1" t="s">
        <v>32</v>
      </c>
      <c r="T8394" s="1">
        <v>75115.0</v>
      </c>
      <c r="U8394" s="1" t="s">
        <v>26266</v>
      </c>
    </row>
    <row r="8395">
      <c r="A8395" s="1" t="s">
        <v>26267</v>
      </c>
      <c r="B8395" s="1">
        <v>71701.0</v>
      </c>
      <c r="C8395" s="1">
        <v>2181.0</v>
      </c>
      <c r="D8395" s="2" t="s">
        <v>25383</v>
      </c>
      <c r="G8395" s="3" t="str">
        <f t="shared" si="1"/>
        <v> </v>
      </c>
      <c r="H8395" s="3" t="str">
        <f t="shared" si="2"/>
        <v> </v>
      </c>
      <c r="I8395" s="1" t="s">
        <v>26268</v>
      </c>
      <c r="J8395" s="1" t="s">
        <v>57</v>
      </c>
      <c r="K8395" s="1" t="s">
        <v>44</v>
      </c>
      <c r="L8395" s="1">
        <v>500.0</v>
      </c>
      <c r="M8395" s="1" t="s">
        <v>58</v>
      </c>
      <c r="N8395" s="1" t="s">
        <v>25375</v>
      </c>
      <c r="O8395" s="4">
        <v>44317.0</v>
      </c>
      <c r="P8395" s="4">
        <v>44251.0</v>
      </c>
      <c r="Q8395" s="1" t="s">
        <v>26269</v>
      </c>
      <c r="R8395" s="1" t="s">
        <v>357</v>
      </c>
      <c r="S8395" s="1" t="s">
        <v>32</v>
      </c>
      <c r="T8395" s="1">
        <v>75082.0</v>
      </c>
      <c r="U8395" s="1" t="s">
        <v>26270</v>
      </c>
    </row>
    <row r="8396">
      <c r="A8396" s="1" t="s">
        <v>26271</v>
      </c>
      <c r="B8396" s="1">
        <v>71707.0</v>
      </c>
      <c r="C8396" s="1">
        <v>2181.0</v>
      </c>
      <c r="D8396" s="2" t="s">
        <v>25383</v>
      </c>
      <c r="E8396" s="1" t="s">
        <v>12233</v>
      </c>
      <c r="F8396" s="1" t="s">
        <v>26272</v>
      </c>
      <c r="G8396" s="3" t="str">
        <f t="shared" si="1"/>
        <v>Tamara Stephney</v>
      </c>
      <c r="H8396" s="3" t="str">
        <f t="shared" si="2"/>
        <v>TAMARA STEPHNEY</v>
      </c>
      <c r="J8396" s="1" t="s">
        <v>57</v>
      </c>
      <c r="K8396" s="1" t="s">
        <v>44</v>
      </c>
      <c r="L8396" s="1">
        <v>500.0</v>
      </c>
      <c r="M8396" s="1" t="s">
        <v>58</v>
      </c>
      <c r="N8396" s="1" t="s">
        <v>25375</v>
      </c>
      <c r="O8396" s="4">
        <v>44317.0</v>
      </c>
      <c r="P8396" s="4">
        <v>44254.0</v>
      </c>
      <c r="Q8396" s="1" t="s">
        <v>26273</v>
      </c>
      <c r="R8396" s="1" t="s">
        <v>951</v>
      </c>
      <c r="S8396" s="1" t="s">
        <v>32</v>
      </c>
      <c r="T8396" s="1">
        <v>75068.0</v>
      </c>
      <c r="U8396" s="1" t="s">
        <v>26274</v>
      </c>
    </row>
    <row r="8397">
      <c r="A8397" s="1" t="s">
        <v>26275</v>
      </c>
      <c r="B8397" s="1">
        <v>73778.0</v>
      </c>
      <c r="C8397" s="1">
        <v>2250.0</v>
      </c>
      <c r="D8397" s="2" t="s">
        <v>25387</v>
      </c>
      <c r="E8397" s="1" t="s">
        <v>1342</v>
      </c>
      <c r="F8397" s="1" t="s">
        <v>1343</v>
      </c>
      <c r="G8397" s="3" t="str">
        <f t="shared" si="1"/>
        <v>Kenneth Valach</v>
      </c>
      <c r="H8397" s="3" t="str">
        <f t="shared" si="2"/>
        <v>KENNETH VALACH</v>
      </c>
      <c r="J8397" s="1" t="s">
        <v>57</v>
      </c>
      <c r="K8397" s="1" t="s">
        <v>47</v>
      </c>
      <c r="L8397" s="1">
        <v>500.0</v>
      </c>
      <c r="M8397" s="1" t="s">
        <v>58</v>
      </c>
      <c r="N8397" s="1" t="s">
        <v>25375</v>
      </c>
      <c r="O8397" s="4">
        <v>44317.0</v>
      </c>
      <c r="P8397" s="4">
        <v>44301.0</v>
      </c>
      <c r="Q8397" s="1" t="s">
        <v>5336</v>
      </c>
      <c r="R8397" s="1" t="s">
        <v>31</v>
      </c>
      <c r="S8397" s="1" t="s">
        <v>32</v>
      </c>
      <c r="T8397" s="1">
        <v>77024.0</v>
      </c>
      <c r="U8397" s="1" t="s">
        <v>26276</v>
      </c>
    </row>
    <row r="8398">
      <c r="A8398" s="1" t="s">
        <v>26277</v>
      </c>
      <c r="B8398" s="1">
        <v>73781.0</v>
      </c>
      <c r="C8398" s="1">
        <v>2250.0</v>
      </c>
      <c r="D8398" s="2" t="s">
        <v>25387</v>
      </c>
      <c r="E8398" s="1" t="s">
        <v>956</v>
      </c>
      <c r="F8398" s="1" t="s">
        <v>1226</v>
      </c>
      <c r="G8398" s="3" t="str">
        <f t="shared" si="1"/>
        <v>Pauline Medrano</v>
      </c>
      <c r="H8398" s="3" t="str">
        <f t="shared" si="2"/>
        <v>PAULINE MEDRANO</v>
      </c>
      <c r="J8398" s="1" t="s">
        <v>57</v>
      </c>
      <c r="K8398" s="1" t="s">
        <v>47</v>
      </c>
      <c r="L8398" s="1">
        <v>500.0</v>
      </c>
      <c r="M8398" s="1" t="s">
        <v>58</v>
      </c>
      <c r="N8398" s="1" t="s">
        <v>25375</v>
      </c>
      <c r="O8398" s="4">
        <v>44317.0</v>
      </c>
      <c r="P8398" s="4">
        <v>44297.0</v>
      </c>
      <c r="Q8398" s="1" t="s">
        <v>26169</v>
      </c>
      <c r="R8398" s="1" t="s">
        <v>31</v>
      </c>
      <c r="S8398" s="1" t="s">
        <v>32</v>
      </c>
      <c r="T8398" s="1">
        <v>75219.0</v>
      </c>
      <c r="U8398" s="1" t="s">
        <v>26170</v>
      </c>
    </row>
    <row r="8399">
      <c r="A8399" s="1" t="s">
        <v>26278</v>
      </c>
      <c r="B8399" s="1">
        <v>73788.0</v>
      </c>
      <c r="C8399" s="1">
        <v>2250.0</v>
      </c>
      <c r="D8399" s="2" t="s">
        <v>25387</v>
      </c>
      <c r="E8399" s="1" t="s">
        <v>1356</v>
      </c>
      <c r="F8399" s="1" t="s">
        <v>655</v>
      </c>
      <c r="G8399" s="3" t="str">
        <f t="shared" si="1"/>
        <v>Edward Lopez</v>
      </c>
      <c r="H8399" s="3" t="str">
        <f t="shared" si="2"/>
        <v>EDWARD LOPEZ</v>
      </c>
      <c r="J8399" s="1" t="s">
        <v>57</v>
      </c>
      <c r="K8399" s="1" t="s">
        <v>47</v>
      </c>
      <c r="L8399" s="1">
        <v>500.0</v>
      </c>
      <c r="M8399" s="1" t="s">
        <v>58</v>
      </c>
      <c r="N8399" s="1" t="s">
        <v>25375</v>
      </c>
      <c r="O8399" s="4">
        <v>44317.0</v>
      </c>
      <c r="P8399" s="4">
        <v>44294.0</v>
      </c>
      <c r="Q8399" s="1" t="s">
        <v>26279</v>
      </c>
      <c r="R8399" s="1" t="s">
        <v>368</v>
      </c>
      <c r="S8399" s="1" t="s">
        <v>32</v>
      </c>
      <c r="T8399" s="1">
        <v>75038.0</v>
      </c>
      <c r="U8399" s="1" t="s">
        <v>26280</v>
      </c>
    </row>
    <row r="8400">
      <c r="A8400" s="1" t="s">
        <v>26281</v>
      </c>
      <c r="B8400" s="1">
        <v>73790.0</v>
      </c>
      <c r="C8400" s="1">
        <v>2250.0</v>
      </c>
      <c r="D8400" s="2" t="s">
        <v>25387</v>
      </c>
      <c r="E8400" s="1" t="s">
        <v>9217</v>
      </c>
      <c r="F8400" s="1" t="s">
        <v>9218</v>
      </c>
      <c r="G8400" s="3" t="str">
        <f t="shared" si="1"/>
        <v>Ruben Landa</v>
      </c>
      <c r="H8400" s="3" t="str">
        <f t="shared" si="2"/>
        <v>RUBEN LANDA</v>
      </c>
      <c r="J8400" s="1" t="s">
        <v>57</v>
      </c>
      <c r="K8400" s="1" t="s">
        <v>47</v>
      </c>
      <c r="L8400" s="1">
        <v>500.0</v>
      </c>
      <c r="M8400" s="1" t="s">
        <v>58</v>
      </c>
      <c r="N8400" s="1" t="s">
        <v>25375</v>
      </c>
      <c r="O8400" s="4">
        <v>44317.0</v>
      </c>
      <c r="P8400" s="4">
        <v>44294.0</v>
      </c>
      <c r="Q8400" s="1" t="s">
        <v>26282</v>
      </c>
      <c r="R8400" s="1" t="s">
        <v>31</v>
      </c>
      <c r="S8400" s="1" t="s">
        <v>32</v>
      </c>
      <c r="T8400" s="1">
        <v>75219.0</v>
      </c>
      <c r="U8400" s="1" t="s">
        <v>26283</v>
      </c>
    </row>
    <row r="8401">
      <c r="A8401" s="1" t="s">
        <v>26284</v>
      </c>
      <c r="B8401" s="1">
        <v>73793.0</v>
      </c>
      <c r="C8401" s="1">
        <v>2250.0</v>
      </c>
      <c r="D8401" s="2" t="s">
        <v>25387</v>
      </c>
      <c r="E8401" s="1" t="s">
        <v>1450</v>
      </c>
      <c r="F8401" s="1" t="s">
        <v>1451</v>
      </c>
      <c r="G8401" s="3" t="str">
        <f t="shared" si="1"/>
        <v>Kent Mecklenburg</v>
      </c>
      <c r="H8401" s="3" t="str">
        <f t="shared" si="2"/>
        <v>KENT MECKLENBURG</v>
      </c>
      <c r="J8401" s="1" t="s">
        <v>57</v>
      </c>
      <c r="K8401" s="1" t="s">
        <v>47</v>
      </c>
      <c r="L8401" s="1">
        <v>500.0</v>
      </c>
      <c r="M8401" s="1" t="s">
        <v>58</v>
      </c>
      <c r="N8401" s="1" t="s">
        <v>25375</v>
      </c>
      <c r="O8401" s="4">
        <v>44317.0</v>
      </c>
      <c r="P8401" s="4">
        <v>44294.0</v>
      </c>
      <c r="Q8401" s="1" t="s">
        <v>26285</v>
      </c>
      <c r="R8401" s="1" t="s">
        <v>346</v>
      </c>
      <c r="S8401" s="1" t="s">
        <v>32</v>
      </c>
      <c r="T8401" s="1">
        <v>75044.0</v>
      </c>
      <c r="U8401" s="1" t="s">
        <v>26286</v>
      </c>
    </row>
    <row r="8402">
      <c r="A8402" s="1" t="s">
        <v>26287</v>
      </c>
      <c r="B8402" s="1">
        <v>73795.0</v>
      </c>
      <c r="C8402" s="1">
        <v>2250.0</v>
      </c>
      <c r="D8402" s="2" t="s">
        <v>25387</v>
      </c>
      <c r="E8402" s="1" t="s">
        <v>7517</v>
      </c>
      <c r="F8402" s="1" t="s">
        <v>26288</v>
      </c>
      <c r="G8402" s="3" t="str">
        <f t="shared" si="1"/>
        <v>Kish Kuehnert</v>
      </c>
      <c r="H8402" s="3" t="str">
        <f t="shared" si="2"/>
        <v>KISH KUEHNERT</v>
      </c>
      <c r="J8402" s="1" t="s">
        <v>57</v>
      </c>
      <c r="K8402" s="1" t="s">
        <v>47</v>
      </c>
      <c r="L8402" s="1">
        <v>500.0</v>
      </c>
      <c r="M8402" s="1" t="s">
        <v>58</v>
      </c>
      <c r="N8402" s="1" t="s">
        <v>25375</v>
      </c>
      <c r="O8402" s="4">
        <v>44317.0</v>
      </c>
      <c r="P8402" s="4">
        <v>44282.0</v>
      </c>
      <c r="Q8402" s="1" t="s">
        <v>7519</v>
      </c>
      <c r="R8402" s="1" t="s">
        <v>3103</v>
      </c>
      <c r="S8402" s="1" t="s">
        <v>32</v>
      </c>
      <c r="T8402" s="1">
        <v>76034.0</v>
      </c>
      <c r="U8402" s="1" t="s">
        <v>7520</v>
      </c>
    </row>
    <row r="8403">
      <c r="A8403" s="1" t="s">
        <v>26289</v>
      </c>
      <c r="B8403" s="1">
        <v>73796.0</v>
      </c>
      <c r="C8403" s="1">
        <v>2250.0</v>
      </c>
      <c r="D8403" s="2" t="s">
        <v>25387</v>
      </c>
      <c r="E8403" s="1" t="s">
        <v>337</v>
      </c>
      <c r="F8403" s="1" t="s">
        <v>1398</v>
      </c>
      <c r="G8403" s="3" t="str">
        <f t="shared" si="1"/>
        <v>Christopher Luna</v>
      </c>
      <c r="H8403" s="3" t="str">
        <f t="shared" si="2"/>
        <v>CHRISTOPHER LUNA</v>
      </c>
      <c r="J8403" s="1" t="s">
        <v>57</v>
      </c>
      <c r="K8403" s="1" t="s">
        <v>47</v>
      </c>
      <c r="L8403" s="1">
        <v>500.0</v>
      </c>
      <c r="M8403" s="1" t="s">
        <v>58</v>
      </c>
      <c r="N8403" s="1" t="s">
        <v>25375</v>
      </c>
      <c r="O8403" s="4">
        <v>44317.0</v>
      </c>
      <c r="P8403" s="4">
        <v>44280.0</v>
      </c>
      <c r="Q8403" s="1" t="s">
        <v>1447</v>
      </c>
      <c r="R8403" s="1" t="s">
        <v>31</v>
      </c>
      <c r="S8403" s="1" t="s">
        <v>32</v>
      </c>
      <c r="T8403" s="1">
        <v>75313.0</v>
      </c>
      <c r="U8403" s="1" t="s">
        <v>1448</v>
      </c>
    </row>
    <row r="8404">
      <c r="A8404" s="1" t="s">
        <v>26290</v>
      </c>
      <c r="B8404" s="1">
        <v>73797.0</v>
      </c>
      <c r="C8404" s="1">
        <v>2250.0</v>
      </c>
      <c r="D8404" s="2" t="s">
        <v>25387</v>
      </c>
      <c r="G8404" s="3" t="str">
        <f t="shared" si="1"/>
        <v> </v>
      </c>
      <c r="H8404" s="3" t="str">
        <f t="shared" si="2"/>
        <v> </v>
      </c>
      <c r="I8404" s="1" t="s">
        <v>26291</v>
      </c>
      <c r="J8404" s="1" t="s">
        <v>57</v>
      </c>
      <c r="K8404" s="1" t="s">
        <v>47</v>
      </c>
      <c r="L8404" s="1">
        <v>500.0</v>
      </c>
      <c r="M8404" s="1" t="s">
        <v>58</v>
      </c>
      <c r="N8404" s="1" t="s">
        <v>25375</v>
      </c>
      <c r="O8404" s="4">
        <v>44317.0</v>
      </c>
      <c r="P8404" s="4">
        <v>44307.0</v>
      </c>
      <c r="Q8404" s="1" t="s">
        <v>7529</v>
      </c>
      <c r="R8404" s="1" t="s">
        <v>357</v>
      </c>
      <c r="S8404" s="1" t="s">
        <v>32</v>
      </c>
      <c r="T8404" s="1">
        <v>75080.0</v>
      </c>
      <c r="U8404" s="1" t="s">
        <v>7530</v>
      </c>
    </row>
    <row r="8405">
      <c r="A8405" s="1" t="s">
        <v>26292</v>
      </c>
      <c r="B8405" s="1">
        <v>73804.0</v>
      </c>
      <c r="C8405" s="1">
        <v>2250.0</v>
      </c>
      <c r="D8405" s="2" t="s">
        <v>25387</v>
      </c>
      <c r="E8405" s="1" t="s">
        <v>26293</v>
      </c>
      <c r="F8405" s="1" t="s">
        <v>26294</v>
      </c>
      <c r="G8405" s="3" t="str">
        <f t="shared" si="1"/>
        <v>Sharron Sadacca</v>
      </c>
      <c r="H8405" s="3" t="str">
        <f t="shared" si="2"/>
        <v>SHARRON SADACCA</v>
      </c>
      <c r="J8405" s="1" t="s">
        <v>57</v>
      </c>
      <c r="K8405" s="1" t="s">
        <v>47</v>
      </c>
      <c r="L8405" s="1">
        <v>500.0</v>
      </c>
      <c r="M8405" s="1" t="s">
        <v>58</v>
      </c>
      <c r="N8405" s="1" t="s">
        <v>25375</v>
      </c>
      <c r="O8405" s="4">
        <v>44317.0</v>
      </c>
      <c r="P8405" s="4">
        <v>44290.0</v>
      </c>
      <c r="Q8405" s="1" t="s">
        <v>26295</v>
      </c>
      <c r="R8405" s="1" t="s">
        <v>31</v>
      </c>
      <c r="S8405" s="1" t="s">
        <v>32</v>
      </c>
      <c r="T8405" s="1">
        <v>75246.0</v>
      </c>
      <c r="U8405" s="1" t="s">
        <v>26296</v>
      </c>
    </row>
    <row r="8406">
      <c r="A8406" s="1" t="s">
        <v>26297</v>
      </c>
      <c r="B8406" s="1">
        <v>73818.0</v>
      </c>
      <c r="C8406" s="1">
        <v>2250.0</v>
      </c>
      <c r="D8406" s="2" t="s">
        <v>25387</v>
      </c>
      <c r="G8406" s="3" t="str">
        <f t="shared" si="1"/>
        <v> </v>
      </c>
      <c r="H8406" s="3" t="str">
        <f t="shared" si="2"/>
        <v> </v>
      </c>
      <c r="I8406" s="1" t="s">
        <v>26298</v>
      </c>
      <c r="J8406" s="1" t="s">
        <v>57</v>
      </c>
      <c r="K8406" s="1" t="s">
        <v>47</v>
      </c>
      <c r="L8406" s="1">
        <v>500.0</v>
      </c>
      <c r="M8406" s="1" t="s">
        <v>58</v>
      </c>
      <c r="N8406" s="1" t="s">
        <v>25375</v>
      </c>
      <c r="O8406" s="4">
        <v>44317.0</v>
      </c>
      <c r="P8406" s="4">
        <v>44304.0</v>
      </c>
      <c r="Q8406" s="1" t="s">
        <v>26299</v>
      </c>
      <c r="R8406" s="1" t="s">
        <v>31</v>
      </c>
      <c r="S8406" s="1" t="s">
        <v>32</v>
      </c>
      <c r="T8406" s="1">
        <v>75212.0</v>
      </c>
      <c r="U8406" s="1" t="s">
        <v>26300</v>
      </c>
    </row>
    <row r="8407">
      <c r="A8407" s="1" t="s">
        <v>26301</v>
      </c>
      <c r="B8407" s="1">
        <v>73822.0</v>
      </c>
      <c r="C8407" s="1">
        <v>2250.0</v>
      </c>
      <c r="D8407" s="2" t="s">
        <v>25387</v>
      </c>
      <c r="E8407" s="1" t="s">
        <v>1127</v>
      </c>
      <c r="F8407" s="1" t="s">
        <v>1128</v>
      </c>
      <c r="G8407" s="3" t="str">
        <f t="shared" si="1"/>
        <v>Monica Bravo</v>
      </c>
      <c r="H8407" s="3" t="str">
        <f t="shared" si="2"/>
        <v>MONICA BRAVO</v>
      </c>
      <c r="J8407" s="1" t="s">
        <v>57</v>
      </c>
      <c r="K8407" s="1" t="s">
        <v>47</v>
      </c>
      <c r="L8407" s="1">
        <v>500.0</v>
      </c>
      <c r="M8407" s="1" t="s">
        <v>58</v>
      </c>
      <c r="N8407" s="1" t="s">
        <v>25375</v>
      </c>
      <c r="O8407" s="4">
        <v>44317.0</v>
      </c>
      <c r="P8407" s="4">
        <v>44284.0</v>
      </c>
      <c r="Q8407" s="1" t="s">
        <v>1129</v>
      </c>
      <c r="R8407" s="1" t="s">
        <v>31</v>
      </c>
      <c r="S8407" s="1" t="s">
        <v>32</v>
      </c>
      <c r="T8407" s="1">
        <v>75218.0</v>
      </c>
      <c r="U8407" s="1" t="s">
        <v>1130</v>
      </c>
    </row>
    <row r="8408">
      <c r="A8408" s="1" t="s">
        <v>26302</v>
      </c>
      <c r="B8408" s="1">
        <v>73839.0</v>
      </c>
      <c r="C8408" s="1">
        <v>2250.0</v>
      </c>
      <c r="D8408" s="2" t="s">
        <v>25387</v>
      </c>
      <c r="E8408" s="1" t="s">
        <v>1393</v>
      </c>
      <c r="F8408" s="1" t="s">
        <v>1394</v>
      </c>
      <c r="G8408" s="3" t="str">
        <f t="shared" si="1"/>
        <v>Minerva Rodriguez</v>
      </c>
      <c r="H8408" s="3" t="str">
        <f t="shared" si="2"/>
        <v>MINERVA RODRIGUEZ</v>
      </c>
      <c r="J8408" s="1" t="s">
        <v>57</v>
      </c>
      <c r="K8408" s="1" t="s">
        <v>47</v>
      </c>
      <c r="L8408" s="1">
        <v>500.0</v>
      </c>
      <c r="M8408" s="1" t="s">
        <v>58</v>
      </c>
      <c r="N8408" s="1" t="s">
        <v>25375</v>
      </c>
      <c r="O8408" s="4">
        <v>44317.0</v>
      </c>
      <c r="P8408" s="4">
        <v>44296.0</v>
      </c>
      <c r="Q8408" s="1" t="s">
        <v>26184</v>
      </c>
      <c r="R8408" s="1" t="s">
        <v>197</v>
      </c>
      <c r="S8408" s="1" t="s">
        <v>32</v>
      </c>
      <c r="T8408" s="1">
        <v>75115.0</v>
      </c>
      <c r="U8408" s="1" t="s">
        <v>26303</v>
      </c>
    </row>
    <row r="8409">
      <c r="A8409" s="1" t="s">
        <v>26304</v>
      </c>
      <c r="B8409" s="1">
        <v>36251.0</v>
      </c>
      <c r="C8409" s="1">
        <v>2181.0</v>
      </c>
      <c r="D8409" s="2" t="s">
        <v>25383</v>
      </c>
      <c r="G8409" s="3" t="str">
        <f t="shared" si="1"/>
        <v> </v>
      </c>
      <c r="H8409" s="3" t="str">
        <f t="shared" si="2"/>
        <v> </v>
      </c>
      <c r="I8409" s="1" t="s">
        <v>26305</v>
      </c>
      <c r="J8409" s="1" t="s">
        <v>389</v>
      </c>
      <c r="K8409" s="1" t="s">
        <v>44</v>
      </c>
      <c r="L8409" s="1">
        <v>500.0</v>
      </c>
      <c r="M8409" s="1" t="s">
        <v>390</v>
      </c>
      <c r="N8409" s="1" t="s">
        <v>25375</v>
      </c>
      <c r="O8409" s="4">
        <v>44317.0</v>
      </c>
      <c r="P8409" s="4">
        <v>44228.0</v>
      </c>
      <c r="Q8409" s="1" t="s">
        <v>26306</v>
      </c>
      <c r="R8409" s="1" t="s">
        <v>31</v>
      </c>
      <c r="S8409" s="1" t="s">
        <v>32</v>
      </c>
      <c r="T8409" s="1">
        <v>75203.0</v>
      </c>
      <c r="U8409" s="1" t="s">
        <v>26307</v>
      </c>
    </row>
    <row r="8410">
      <c r="A8410" s="1" t="s">
        <v>26308</v>
      </c>
      <c r="B8410" s="1">
        <v>36256.0</v>
      </c>
      <c r="C8410" s="1">
        <v>2181.0</v>
      </c>
      <c r="D8410" s="2" t="s">
        <v>25383</v>
      </c>
      <c r="G8410" s="3" t="str">
        <f t="shared" si="1"/>
        <v> </v>
      </c>
      <c r="H8410" s="3" t="str">
        <f t="shared" si="2"/>
        <v> </v>
      </c>
      <c r="I8410" s="1" t="s">
        <v>26305</v>
      </c>
      <c r="J8410" s="1" t="s">
        <v>389</v>
      </c>
      <c r="K8410" s="1" t="s">
        <v>44</v>
      </c>
      <c r="L8410" s="1">
        <v>500.0</v>
      </c>
      <c r="M8410" s="1" t="s">
        <v>390</v>
      </c>
      <c r="N8410" s="1" t="s">
        <v>25375</v>
      </c>
      <c r="O8410" s="4">
        <v>44317.0</v>
      </c>
      <c r="P8410" s="4">
        <v>44238.0</v>
      </c>
      <c r="Q8410" s="1" t="s">
        <v>26306</v>
      </c>
      <c r="R8410" s="1" t="s">
        <v>31</v>
      </c>
      <c r="S8410" s="1" t="s">
        <v>32</v>
      </c>
      <c r="T8410" s="1">
        <v>75203.0</v>
      </c>
      <c r="U8410" s="1" t="s">
        <v>26307</v>
      </c>
    </row>
    <row r="8411">
      <c r="A8411" s="1" t="s">
        <v>26309</v>
      </c>
      <c r="B8411" s="1">
        <v>77201.0</v>
      </c>
      <c r="C8411" s="1">
        <v>2290.0</v>
      </c>
      <c r="D8411" s="2" t="s">
        <v>25390</v>
      </c>
      <c r="E8411" s="1" t="s">
        <v>151</v>
      </c>
      <c r="F8411" s="1" t="s">
        <v>5112</v>
      </c>
      <c r="G8411" s="3" t="str">
        <f t="shared" si="1"/>
        <v>Patrick King</v>
      </c>
      <c r="H8411" s="3" t="str">
        <f t="shared" si="2"/>
        <v>PATRICK KING</v>
      </c>
      <c r="J8411" s="1" t="s">
        <v>57</v>
      </c>
      <c r="K8411" s="1" t="s">
        <v>50</v>
      </c>
      <c r="L8411" s="1">
        <v>500.0</v>
      </c>
      <c r="M8411" s="1" t="s">
        <v>58</v>
      </c>
      <c r="N8411" s="1" t="s">
        <v>25375</v>
      </c>
      <c r="O8411" s="4">
        <v>44352.0</v>
      </c>
      <c r="P8411" s="4">
        <v>44331.0</v>
      </c>
      <c r="Q8411" s="1" t="s">
        <v>26310</v>
      </c>
      <c r="R8411" s="1" t="s">
        <v>31</v>
      </c>
      <c r="S8411" s="1" t="s">
        <v>32</v>
      </c>
      <c r="T8411" s="1">
        <v>75215.0</v>
      </c>
      <c r="U8411" s="1" t="s">
        <v>26311</v>
      </c>
    </row>
    <row r="8412">
      <c r="A8412" s="1" t="s">
        <v>26312</v>
      </c>
      <c r="B8412" s="1">
        <v>77162.0</v>
      </c>
      <c r="C8412" s="1">
        <v>2290.0</v>
      </c>
      <c r="D8412" s="2" t="s">
        <v>25390</v>
      </c>
      <c r="E8412" s="1" t="s">
        <v>510</v>
      </c>
      <c r="F8412" s="1" t="s">
        <v>23179</v>
      </c>
      <c r="G8412" s="3" t="str">
        <f t="shared" si="1"/>
        <v>Joanna Hampton</v>
      </c>
      <c r="H8412" s="3" t="str">
        <f t="shared" si="2"/>
        <v>JOANNA HAMPTON</v>
      </c>
      <c r="J8412" s="1" t="s">
        <v>57</v>
      </c>
      <c r="K8412" s="1" t="s">
        <v>50</v>
      </c>
      <c r="L8412" s="1">
        <v>500.0</v>
      </c>
      <c r="M8412" s="1" t="s">
        <v>58</v>
      </c>
      <c r="N8412" s="1" t="s">
        <v>25375</v>
      </c>
      <c r="O8412" s="4">
        <v>44352.0</v>
      </c>
      <c r="P8412" s="4">
        <v>44320.0</v>
      </c>
      <c r="Q8412" s="1" t="s">
        <v>23180</v>
      </c>
      <c r="R8412" s="1" t="s">
        <v>31</v>
      </c>
      <c r="S8412" s="1" t="s">
        <v>32</v>
      </c>
      <c r="T8412" s="1">
        <v>75214.0</v>
      </c>
      <c r="U8412" s="1" t="s">
        <v>23181</v>
      </c>
    </row>
    <row r="8413">
      <c r="A8413" s="1" t="s">
        <v>26313</v>
      </c>
      <c r="B8413" s="1">
        <v>77195.0</v>
      </c>
      <c r="C8413" s="1">
        <v>2290.0</v>
      </c>
      <c r="D8413" s="2" t="s">
        <v>25390</v>
      </c>
      <c r="E8413" s="1" t="s">
        <v>3065</v>
      </c>
      <c r="F8413" s="1" t="s">
        <v>26314</v>
      </c>
      <c r="G8413" s="3" t="str">
        <f t="shared" si="1"/>
        <v>Donald Nedler</v>
      </c>
      <c r="H8413" s="3" t="str">
        <f t="shared" si="2"/>
        <v>DONALD NEDLER</v>
      </c>
      <c r="J8413" s="1" t="s">
        <v>57</v>
      </c>
      <c r="K8413" s="1" t="s">
        <v>50</v>
      </c>
      <c r="L8413" s="1">
        <v>500.0</v>
      </c>
      <c r="M8413" s="1" t="s">
        <v>58</v>
      </c>
      <c r="N8413" s="1" t="s">
        <v>25375</v>
      </c>
      <c r="O8413" s="4">
        <v>44352.0</v>
      </c>
      <c r="P8413" s="4">
        <v>44329.0</v>
      </c>
      <c r="Q8413" s="1" t="s">
        <v>26315</v>
      </c>
      <c r="R8413" s="1" t="s">
        <v>31</v>
      </c>
      <c r="S8413" s="1" t="s">
        <v>32</v>
      </c>
      <c r="T8413" s="1">
        <v>75208.0</v>
      </c>
      <c r="U8413" s="1" t="s">
        <v>26316</v>
      </c>
    </row>
    <row r="8414">
      <c r="A8414" s="1" t="s">
        <v>26317</v>
      </c>
      <c r="B8414" s="1">
        <v>77169.0</v>
      </c>
      <c r="C8414" s="1">
        <v>2290.0</v>
      </c>
      <c r="D8414" s="2" t="s">
        <v>25390</v>
      </c>
      <c r="E8414" s="1" t="s">
        <v>1347</v>
      </c>
      <c r="F8414" s="1" t="s">
        <v>1348</v>
      </c>
      <c r="G8414" s="3" t="str">
        <f t="shared" si="1"/>
        <v>Joe Alcantar</v>
      </c>
      <c r="H8414" s="3" t="str">
        <f t="shared" si="2"/>
        <v>JOE ALCANTAR</v>
      </c>
      <c r="J8414" s="1" t="s">
        <v>57</v>
      </c>
      <c r="K8414" s="1" t="s">
        <v>50</v>
      </c>
      <c r="L8414" s="1">
        <v>500.0</v>
      </c>
      <c r="M8414" s="1" t="s">
        <v>58</v>
      </c>
      <c r="N8414" s="1" t="s">
        <v>25375</v>
      </c>
      <c r="O8414" s="4">
        <v>44352.0</v>
      </c>
      <c r="P8414" s="4">
        <v>44327.0</v>
      </c>
      <c r="Q8414" s="1" t="s">
        <v>5374</v>
      </c>
      <c r="R8414" s="1" t="s">
        <v>31</v>
      </c>
      <c r="S8414" s="1" t="s">
        <v>32</v>
      </c>
      <c r="T8414" s="1">
        <v>75225.0</v>
      </c>
      <c r="U8414" s="1" t="s">
        <v>5375</v>
      </c>
    </row>
    <row r="8415">
      <c r="A8415" s="1" t="s">
        <v>26318</v>
      </c>
      <c r="B8415" s="1">
        <v>77164.0</v>
      </c>
      <c r="C8415" s="1">
        <v>2290.0</v>
      </c>
      <c r="D8415" s="2" t="s">
        <v>25390</v>
      </c>
      <c r="E8415" s="1" t="s">
        <v>5292</v>
      </c>
      <c r="F8415" s="1" t="s">
        <v>131</v>
      </c>
      <c r="G8415" s="3" t="str">
        <f t="shared" si="1"/>
        <v>Willis Johnson</v>
      </c>
      <c r="H8415" s="3" t="str">
        <f t="shared" si="2"/>
        <v>WILLIS JOHNSON</v>
      </c>
      <c r="J8415" s="1" t="s">
        <v>57</v>
      </c>
      <c r="K8415" s="1" t="s">
        <v>50</v>
      </c>
      <c r="L8415" s="1">
        <v>500.0</v>
      </c>
      <c r="M8415" s="1" t="s">
        <v>58</v>
      </c>
      <c r="N8415" s="1" t="s">
        <v>25375</v>
      </c>
      <c r="O8415" s="4">
        <v>44352.0</v>
      </c>
      <c r="P8415" s="4">
        <v>44321.0</v>
      </c>
      <c r="Q8415" s="1" t="s">
        <v>6578</v>
      </c>
      <c r="R8415" s="1" t="s">
        <v>31</v>
      </c>
      <c r="S8415" s="1" t="s">
        <v>32</v>
      </c>
      <c r="T8415" s="1">
        <v>75215.0</v>
      </c>
      <c r="U8415" s="1" t="s">
        <v>6579</v>
      </c>
    </row>
    <row r="8416">
      <c r="A8416" s="1" t="s">
        <v>26319</v>
      </c>
      <c r="B8416" s="1">
        <v>77198.0</v>
      </c>
      <c r="C8416" s="1">
        <v>2290.0</v>
      </c>
      <c r="D8416" s="2" t="s">
        <v>25390</v>
      </c>
      <c r="E8416" s="1" t="s">
        <v>140</v>
      </c>
      <c r="F8416" s="1" t="s">
        <v>18114</v>
      </c>
      <c r="G8416" s="3" t="str">
        <f t="shared" si="1"/>
        <v>Michael Nguyen</v>
      </c>
      <c r="H8416" s="3" t="str">
        <f t="shared" si="2"/>
        <v>MICHAEL NGUYEN</v>
      </c>
      <c r="J8416" s="1" t="s">
        <v>57</v>
      </c>
      <c r="K8416" s="1" t="s">
        <v>50</v>
      </c>
      <c r="L8416" s="1">
        <v>500.0</v>
      </c>
      <c r="M8416" s="1" t="s">
        <v>58</v>
      </c>
      <c r="N8416" s="1" t="s">
        <v>25375</v>
      </c>
      <c r="O8416" s="4">
        <v>44352.0</v>
      </c>
      <c r="P8416" s="4">
        <v>44321.0</v>
      </c>
      <c r="Q8416" s="1" t="s">
        <v>26320</v>
      </c>
      <c r="R8416" s="1" t="s">
        <v>31</v>
      </c>
      <c r="S8416" s="1" t="s">
        <v>32</v>
      </c>
      <c r="T8416" s="1">
        <v>75209.0</v>
      </c>
      <c r="U8416" s="1" t="s">
        <v>26321</v>
      </c>
    </row>
    <row r="8417">
      <c r="A8417" s="1" t="s">
        <v>26322</v>
      </c>
      <c r="B8417" s="1">
        <v>79230.0</v>
      </c>
      <c r="C8417" s="1">
        <v>2336.0</v>
      </c>
      <c r="D8417" s="2" t="s">
        <v>25392</v>
      </c>
      <c r="G8417" s="3" t="str">
        <f t="shared" si="1"/>
        <v> </v>
      </c>
      <c r="H8417" s="3" t="str">
        <f t="shared" si="2"/>
        <v> </v>
      </c>
      <c r="I8417" s="1" t="s">
        <v>26323</v>
      </c>
      <c r="J8417" s="1" t="s">
        <v>57</v>
      </c>
      <c r="K8417" s="1" t="s">
        <v>53</v>
      </c>
      <c r="L8417" s="1">
        <v>500.0</v>
      </c>
      <c r="M8417" s="1" t="s">
        <v>58</v>
      </c>
      <c r="N8417" s="1" t="s">
        <v>25375</v>
      </c>
      <c r="O8417" s="4">
        <v>44352.0</v>
      </c>
      <c r="P8417" s="4">
        <v>44344.0</v>
      </c>
      <c r="Q8417" s="1" t="s">
        <v>1375</v>
      </c>
      <c r="R8417" s="1" t="s">
        <v>346</v>
      </c>
      <c r="S8417" s="1" t="s">
        <v>32</v>
      </c>
      <c r="T8417" s="1">
        <v>75049.0</v>
      </c>
      <c r="U8417" s="1" t="s">
        <v>1376</v>
      </c>
    </row>
    <row r="8418">
      <c r="A8418" s="1" t="s">
        <v>26324</v>
      </c>
      <c r="B8418" s="1">
        <v>79228.0</v>
      </c>
      <c r="C8418" s="1">
        <v>2336.0</v>
      </c>
      <c r="D8418" s="2" t="s">
        <v>25392</v>
      </c>
      <c r="G8418" s="3" t="str">
        <f t="shared" si="1"/>
        <v> </v>
      </c>
      <c r="H8418" s="3" t="str">
        <f t="shared" si="2"/>
        <v> </v>
      </c>
      <c r="I8418" s="1" t="s">
        <v>26325</v>
      </c>
      <c r="J8418" s="1" t="s">
        <v>57</v>
      </c>
      <c r="K8418" s="1" t="s">
        <v>53</v>
      </c>
      <c r="L8418" s="1">
        <v>500.0</v>
      </c>
      <c r="M8418" s="1" t="s">
        <v>58</v>
      </c>
      <c r="N8418" s="1" t="s">
        <v>25375</v>
      </c>
      <c r="O8418" s="4">
        <v>44352.0</v>
      </c>
      <c r="P8418" s="4">
        <v>44344.0</v>
      </c>
      <c r="Q8418" s="1" t="s">
        <v>11263</v>
      </c>
      <c r="R8418" s="1" t="s">
        <v>31</v>
      </c>
      <c r="S8418" s="1" t="s">
        <v>32</v>
      </c>
      <c r="T8418" s="1">
        <v>75204.0</v>
      </c>
      <c r="U8418" s="1" t="s">
        <v>11264</v>
      </c>
    </row>
    <row r="8419">
      <c r="A8419" s="1" t="s">
        <v>26326</v>
      </c>
      <c r="B8419" s="1">
        <v>79231.0</v>
      </c>
      <c r="C8419" s="1">
        <v>2336.0</v>
      </c>
      <c r="D8419" s="2" t="s">
        <v>25392</v>
      </c>
      <c r="E8419" s="1" t="s">
        <v>547</v>
      </c>
      <c r="F8419" s="1" t="s">
        <v>14011</v>
      </c>
      <c r="G8419" s="3" t="str">
        <f t="shared" si="1"/>
        <v>John Martinez</v>
      </c>
      <c r="H8419" s="3" t="str">
        <f t="shared" si="2"/>
        <v>JOHN MARTINEZ</v>
      </c>
      <c r="J8419" s="1" t="s">
        <v>57</v>
      </c>
      <c r="K8419" s="1" t="s">
        <v>53</v>
      </c>
      <c r="L8419" s="1">
        <v>500.0</v>
      </c>
      <c r="M8419" s="1" t="s">
        <v>58</v>
      </c>
      <c r="N8419" s="1" t="s">
        <v>25375</v>
      </c>
      <c r="O8419" s="4">
        <v>44352.0</v>
      </c>
      <c r="P8419" s="4">
        <v>44344.0</v>
      </c>
      <c r="Q8419" s="1" t="s">
        <v>26327</v>
      </c>
      <c r="R8419" s="1" t="s">
        <v>31</v>
      </c>
      <c r="S8419" s="1" t="s">
        <v>32</v>
      </c>
      <c r="T8419" s="1">
        <v>75225.0</v>
      </c>
      <c r="U8419" s="1" t="s">
        <v>26328</v>
      </c>
    </row>
    <row r="8420">
      <c r="A8420" s="1" t="s">
        <v>26329</v>
      </c>
      <c r="B8420" s="1">
        <v>79223.0</v>
      </c>
      <c r="C8420" s="1">
        <v>2336.0</v>
      </c>
      <c r="D8420" s="2" t="s">
        <v>25392</v>
      </c>
      <c r="E8420" s="1" t="s">
        <v>1366</v>
      </c>
      <c r="F8420" s="1" t="s">
        <v>1367</v>
      </c>
      <c r="G8420" s="3" t="str">
        <f t="shared" si="1"/>
        <v>Humberto Aranza</v>
      </c>
      <c r="H8420" s="3" t="str">
        <f t="shared" si="2"/>
        <v>HUMBERTO ARANZA</v>
      </c>
      <c r="J8420" s="1" t="s">
        <v>57</v>
      </c>
      <c r="K8420" s="1" t="s">
        <v>53</v>
      </c>
      <c r="L8420" s="1">
        <v>500.0</v>
      </c>
      <c r="M8420" s="1" t="s">
        <v>58</v>
      </c>
      <c r="N8420" s="1" t="s">
        <v>25375</v>
      </c>
      <c r="O8420" s="4">
        <v>44352.0</v>
      </c>
      <c r="P8420" s="4">
        <v>44344.0</v>
      </c>
      <c r="Q8420" s="1" t="s">
        <v>26330</v>
      </c>
      <c r="R8420" s="1" t="s">
        <v>31</v>
      </c>
      <c r="S8420" s="1" t="s">
        <v>32</v>
      </c>
      <c r="T8420" s="1">
        <v>75204.0</v>
      </c>
      <c r="U8420" s="1" t="s">
        <v>26331</v>
      </c>
    </row>
    <row r="8421">
      <c r="A8421" s="1" t="s">
        <v>26332</v>
      </c>
      <c r="B8421" s="1">
        <v>79251.0</v>
      </c>
      <c r="C8421" s="1">
        <v>2336.0</v>
      </c>
      <c r="D8421" s="2" t="s">
        <v>25392</v>
      </c>
      <c r="E8421" s="1" t="s">
        <v>442</v>
      </c>
      <c r="F8421" s="1" t="s">
        <v>443</v>
      </c>
      <c r="G8421" s="3" t="str">
        <f t="shared" si="1"/>
        <v>Ray Quintanilla</v>
      </c>
      <c r="H8421" s="3" t="str">
        <f t="shared" si="2"/>
        <v>RAY QUINTANILLA</v>
      </c>
      <c r="J8421" s="1" t="s">
        <v>57</v>
      </c>
      <c r="K8421" s="1" t="s">
        <v>53</v>
      </c>
      <c r="L8421" s="1">
        <v>500.0</v>
      </c>
      <c r="M8421" s="1" t="s">
        <v>58</v>
      </c>
      <c r="N8421" s="1" t="s">
        <v>25375</v>
      </c>
      <c r="O8421" s="4">
        <v>44352.0</v>
      </c>
      <c r="P8421" s="4">
        <v>44358.0</v>
      </c>
      <c r="Q8421" s="1" t="s">
        <v>26333</v>
      </c>
      <c r="R8421" s="1" t="s">
        <v>31</v>
      </c>
      <c r="S8421" s="1" t="s">
        <v>32</v>
      </c>
      <c r="T8421" s="1">
        <v>75219.0</v>
      </c>
      <c r="U8421" s="1" t="s">
        <v>26334</v>
      </c>
    </row>
    <row r="8422">
      <c r="A8422" s="1" t="s">
        <v>26335</v>
      </c>
      <c r="B8422" s="1">
        <v>38484.0</v>
      </c>
      <c r="C8422" s="1">
        <v>2336.0</v>
      </c>
      <c r="D8422" s="2" t="s">
        <v>25392</v>
      </c>
      <c r="E8422" s="1" t="s">
        <v>7787</v>
      </c>
      <c r="F8422" s="1" t="s">
        <v>26207</v>
      </c>
      <c r="G8422" s="3" t="str">
        <f t="shared" si="1"/>
        <v>Francisco Moncada</v>
      </c>
      <c r="H8422" s="3" t="str">
        <f t="shared" si="2"/>
        <v>FRANCISCO MONCADA</v>
      </c>
      <c r="J8422" s="1" t="s">
        <v>389</v>
      </c>
      <c r="K8422" s="1" t="s">
        <v>53</v>
      </c>
      <c r="L8422" s="1">
        <v>500.0</v>
      </c>
      <c r="M8422" s="1" t="s">
        <v>390</v>
      </c>
      <c r="N8422" s="1" t="s">
        <v>25375</v>
      </c>
      <c r="O8422" s="4">
        <v>44352.0</v>
      </c>
      <c r="P8422" s="4">
        <v>44362.0</v>
      </c>
      <c r="Q8422" s="1" t="s">
        <v>26336</v>
      </c>
      <c r="R8422" s="1" t="s">
        <v>31</v>
      </c>
      <c r="S8422" s="1" t="s">
        <v>32</v>
      </c>
      <c r="T8422" s="1">
        <v>75226.0</v>
      </c>
      <c r="U8422" s="1" t="s">
        <v>26337</v>
      </c>
    </row>
    <row r="8423">
      <c r="A8423" s="1" t="s">
        <v>26338</v>
      </c>
      <c r="B8423" s="1">
        <v>67002.0</v>
      </c>
      <c r="C8423" s="1">
        <v>2059.0</v>
      </c>
      <c r="D8423" s="2" t="s">
        <v>25379</v>
      </c>
      <c r="E8423" s="1" t="s">
        <v>410</v>
      </c>
      <c r="F8423" s="1" t="s">
        <v>9579</v>
      </c>
      <c r="G8423" s="3" t="str">
        <f t="shared" si="1"/>
        <v>Larry Vineyard</v>
      </c>
      <c r="H8423" s="3" t="str">
        <f t="shared" si="2"/>
        <v>LARRY VINEYARD</v>
      </c>
      <c r="J8423" s="1" t="s">
        <v>57</v>
      </c>
      <c r="K8423" s="1" t="s">
        <v>41</v>
      </c>
      <c r="L8423" s="1">
        <v>525.0</v>
      </c>
      <c r="M8423" s="1" t="s">
        <v>58</v>
      </c>
      <c r="N8423" s="1" t="s">
        <v>25375</v>
      </c>
      <c r="O8423" s="4">
        <v>44317.0</v>
      </c>
      <c r="P8423" s="5">
        <v>44181.0</v>
      </c>
      <c r="Q8423" s="1" t="s">
        <v>26339</v>
      </c>
      <c r="R8423" s="1" t="s">
        <v>31</v>
      </c>
      <c r="S8423" s="1" t="s">
        <v>32</v>
      </c>
      <c r="T8423" s="1">
        <v>75226.0</v>
      </c>
      <c r="U8423" s="1" t="s">
        <v>26340</v>
      </c>
    </row>
    <row r="8424">
      <c r="A8424" s="1" t="s">
        <v>26341</v>
      </c>
      <c r="B8424" s="1">
        <v>37500.0</v>
      </c>
      <c r="C8424" s="1">
        <v>2290.0</v>
      </c>
      <c r="D8424" s="2" t="s">
        <v>25390</v>
      </c>
      <c r="G8424" s="3" t="str">
        <f t="shared" si="1"/>
        <v> </v>
      </c>
      <c r="H8424" s="3" t="str">
        <f t="shared" si="2"/>
        <v> </v>
      </c>
      <c r="I8424" s="1" t="s">
        <v>26342</v>
      </c>
      <c r="J8424" s="1" t="s">
        <v>389</v>
      </c>
      <c r="K8424" s="1" t="s">
        <v>50</v>
      </c>
      <c r="L8424" s="1">
        <v>541.25</v>
      </c>
      <c r="M8424" s="1" t="s">
        <v>390</v>
      </c>
      <c r="N8424" s="1" t="s">
        <v>25375</v>
      </c>
      <c r="O8424" s="4">
        <v>44352.0</v>
      </c>
      <c r="P8424" s="4">
        <v>44316.0</v>
      </c>
      <c r="Q8424" s="1" t="s">
        <v>26343</v>
      </c>
      <c r="R8424" s="1" t="s">
        <v>31</v>
      </c>
      <c r="S8424" s="1" t="s">
        <v>32</v>
      </c>
      <c r="T8424" s="1">
        <v>75226.0</v>
      </c>
      <c r="U8424" s="1" t="s">
        <v>26344</v>
      </c>
    </row>
    <row r="8425">
      <c r="A8425" s="1" t="s">
        <v>26345</v>
      </c>
      <c r="B8425" s="1">
        <v>38457.0</v>
      </c>
      <c r="C8425" s="1">
        <v>2336.0</v>
      </c>
      <c r="D8425" s="2" t="s">
        <v>25392</v>
      </c>
      <c r="G8425" s="3" t="str">
        <f t="shared" si="1"/>
        <v> </v>
      </c>
      <c r="H8425" s="3" t="str">
        <f t="shared" si="2"/>
        <v> </v>
      </c>
      <c r="I8425" s="1" t="s">
        <v>26346</v>
      </c>
      <c r="J8425" s="1" t="s">
        <v>389</v>
      </c>
      <c r="K8425" s="1" t="s">
        <v>53</v>
      </c>
      <c r="L8425" s="1">
        <v>541.25</v>
      </c>
      <c r="M8425" s="1" t="s">
        <v>390</v>
      </c>
      <c r="N8425" s="1" t="s">
        <v>25375</v>
      </c>
      <c r="O8425" s="4">
        <v>44352.0</v>
      </c>
      <c r="P8425" s="4">
        <v>44351.0</v>
      </c>
      <c r="Q8425" s="1" t="s">
        <v>26343</v>
      </c>
      <c r="R8425" s="1" t="s">
        <v>31</v>
      </c>
      <c r="S8425" s="1" t="s">
        <v>32</v>
      </c>
      <c r="T8425" s="1">
        <v>75226.0</v>
      </c>
      <c r="U8425" s="1" t="s">
        <v>26344</v>
      </c>
    </row>
    <row r="8426">
      <c r="A8426" s="1" t="s">
        <v>26347</v>
      </c>
      <c r="B8426" s="1">
        <v>37489.0</v>
      </c>
      <c r="C8426" s="1">
        <v>2290.0</v>
      </c>
      <c r="D8426" s="2" t="s">
        <v>25390</v>
      </c>
      <c r="G8426" s="3" t="str">
        <f t="shared" si="1"/>
        <v> </v>
      </c>
      <c r="H8426" s="3" t="str">
        <f t="shared" si="2"/>
        <v> </v>
      </c>
      <c r="I8426" s="1" t="s">
        <v>26348</v>
      </c>
      <c r="J8426" s="1" t="s">
        <v>389</v>
      </c>
      <c r="K8426" s="1" t="s">
        <v>50</v>
      </c>
      <c r="L8426" s="1">
        <v>581.84</v>
      </c>
      <c r="M8426" s="1" t="s">
        <v>390</v>
      </c>
      <c r="N8426" s="1" t="s">
        <v>25375</v>
      </c>
      <c r="O8426" s="4">
        <v>44352.0</v>
      </c>
      <c r="P8426" s="4">
        <v>44308.0</v>
      </c>
      <c r="Q8426" s="1" t="s">
        <v>2072</v>
      </c>
      <c r="R8426" s="1" t="s">
        <v>31</v>
      </c>
      <c r="S8426" s="1" t="s">
        <v>32</v>
      </c>
      <c r="T8426" s="1">
        <v>75226.0</v>
      </c>
      <c r="U8426" s="1" t="s">
        <v>2073</v>
      </c>
    </row>
    <row r="8427">
      <c r="A8427" s="1" t="s">
        <v>26349</v>
      </c>
      <c r="B8427" s="1">
        <v>38478.0</v>
      </c>
      <c r="C8427" s="1">
        <v>2336.0</v>
      </c>
      <c r="D8427" s="2" t="s">
        <v>25392</v>
      </c>
      <c r="G8427" s="3" t="str">
        <f t="shared" si="1"/>
        <v> </v>
      </c>
      <c r="H8427" s="3" t="str">
        <f t="shared" si="2"/>
        <v> </v>
      </c>
      <c r="I8427" s="1" t="s">
        <v>26350</v>
      </c>
      <c r="J8427" s="1" t="s">
        <v>389</v>
      </c>
      <c r="K8427" s="1" t="s">
        <v>53</v>
      </c>
      <c r="L8427" s="1">
        <v>595.38</v>
      </c>
      <c r="M8427" s="1" t="s">
        <v>390</v>
      </c>
      <c r="N8427" s="1" t="s">
        <v>25375</v>
      </c>
      <c r="O8427" s="4">
        <v>44352.0</v>
      </c>
      <c r="P8427" s="4">
        <v>44361.0</v>
      </c>
      <c r="Q8427" s="1" t="s">
        <v>2072</v>
      </c>
      <c r="R8427" s="1" t="s">
        <v>31</v>
      </c>
      <c r="S8427" s="1" t="s">
        <v>32</v>
      </c>
      <c r="T8427" s="1">
        <v>75226.0</v>
      </c>
      <c r="U8427" s="1" t="s">
        <v>2073</v>
      </c>
    </row>
    <row r="8428">
      <c r="A8428" s="1" t="s">
        <v>26351</v>
      </c>
      <c r="B8428" s="1">
        <v>37498.0</v>
      </c>
      <c r="C8428" s="1">
        <v>2290.0</v>
      </c>
      <c r="D8428" s="2" t="s">
        <v>25390</v>
      </c>
      <c r="G8428" s="3" t="str">
        <f t="shared" si="1"/>
        <v> </v>
      </c>
      <c r="H8428" s="3" t="str">
        <f t="shared" si="2"/>
        <v> </v>
      </c>
      <c r="I8428" s="1" t="s">
        <v>22334</v>
      </c>
      <c r="J8428" s="1" t="s">
        <v>389</v>
      </c>
      <c r="K8428" s="1" t="s">
        <v>50</v>
      </c>
      <c r="L8428" s="1">
        <v>627.51</v>
      </c>
      <c r="M8428" s="1" t="s">
        <v>390</v>
      </c>
      <c r="N8428" s="1" t="s">
        <v>25375</v>
      </c>
      <c r="O8428" s="4">
        <v>44352.0</v>
      </c>
      <c r="P8428" s="4">
        <v>44315.0</v>
      </c>
      <c r="Q8428" s="1" t="s">
        <v>1462</v>
      </c>
      <c r="R8428" s="1" t="s">
        <v>913</v>
      </c>
      <c r="S8428" s="1" t="s">
        <v>32</v>
      </c>
      <c r="T8428" s="1">
        <v>76114.0</v>
      </c>
      <c r="U8428" s="1" t="s">
        <v>22335</v>
      </c>
    </row>
    <row r="8429">
      <c r="A8429" s="1" t="s">
        <v>26352</v>
      </c>
      <c r="B8429" s="1">
        <v>38489.0</v>
      </c>
      <c r="C8429" s="1">
        <v>2336.0</v>
      </c>
      <c r="D8429" s="2" t="s">
        <v>25392</v>
      </c>
      <c r="G8429" s="3" t="str">
        <f t="shared" si="1"/>
        <v> </v>
      </c>
      <c r="H8429" s="3" t="str">
        <f t="shared" si="2"/>
        <v> </v>
      </c>
      <c r="I8429" s="1" t="s">
        <v>26353</v>
      </c>
      <c r="J8429" s="1" t="s">
        <v>389</v>
      </c>
      <c r="K8429" s="1" t="s">
        <v>53</v>
      </c>
      <c r="L8429" s="1">
        <v>639.0</v>
      </c>
      <c r="M8429" s="1" t="s">
        <v>390</v>
      </c>
      <c r="N8429" s="1" t="s">
        <v>25375</v>
      </c>
      <c r="O8429" s="4">
        <v>44352.0</v>
      </c>
      <c r="P8429" s="4">
        <v>44375.0</v>
      </c>
      <c r="Q8429" s="1" t="s">
        <v>26354</v>
      </c>
      <c r="R8429" s="1" t="s">
        <v>31</v>
      </c>
      <c r="S8429" s="1" t="s">
        <v>32</v>
      </c>
      <c r="T8429" s="1">
        <v>75214.0</v>
      </c>
      <c r="U8429" s="1" t="s">
        <v>26355</v>
      </c>
    </row>
    <row r="8430">
      <c r="A8430" s="1" t="s">
        <v>26356</v>
      </c>
      <c r="B8430" s="1">
        <v>36241.0</v>
      </c>
      <c r="C8430" s="1">
        <v>2181.0</v>
      </c>
      <c r="D8430" s="2" t="s">
        <v>25383</v>
      </c>
      <c r="G8430" s="3" t="str">
        <f t="shared" si="1"/>
        <v> </v>
      </c>
      <c r="H8430" s="3" t="str">
        <f t="shared" si="2"/>
        <v> </v>
      </c>
      <c r="I8430" s="1" t="s">
        <v>1430</v>
      </c>
      <c r="J8430" s="1" t="s">
        <v>389</v>
      </c>
      <c r="K8430" s="1" t="s">
        <v>44</v>
      </c>
      <c r="L8430" s="1">
        <v>640.0</v>
      </c>
      <c r="M8430" s="1" t="s">
        <v>390</v>
      </c>
      <c r="N8430" s="1" t="s">
        <v>25375</v>
      </c>
      <c r="O8430" s="4">
        <v>44317.0</v>
      </c>
      <c r="P8430" s="4">
        <v>44207.0</v>
      </c>
      <c r="Q8430" s="1" t="s">
        <v>1431</v>
      </c>
      <c r="R8430" s="1" t="s">
        <v>122</v>
      </c>
      <c r="S8430" s="1" t="s">
        <v>32</v>
      </c>
      <c r="T8430" s="1">
        <v>78761.0</v>
      </c>
      <c r="U8430" s="1" t="s">
        <v>1432</v>
      </c>
    </row>
    <row r="8431">
      <c r="A8431" s="1" t="s">
        <v>26357</v>
      </c>
      <c r="B8431" s="1">
        <v>37528.0</v>
      </c>
      <c r="C8431" s="1">
        <v>2290.0</v>
      </c>
      <c r="D8431" s="2" t="s">
        <v>25390</v>
      </c>
      <c r="G8431" s="3" t="str">
        <f t="shared" si="1"/>
        <v> </v>
      </c>
      <c r="H8431" s="3" t="str">
        <f t="shared" si="2"/>
        <v> </v>
      </c>
      <c r="I8431" s="1" t="s">
        <v>26358</v>
      </c>
      <c r="J8431" s="1" t="s">
        <v>389</v>
      </c>
      <c r="K8431" s="1" t="s">
        <v>50</v>
      </c>
      <c r="L8431" s="1">
        <v>687.0</v>
      </c>
      <c r="M8431" s="1" t="s">
        <v>390</v>
      </c>
      <c r="N8431" s="1" t="s">
        <v>25375</v>
      </c>
      <c r="O8431" s="4">
        <v>44352.0</v>
      </c>
      <c r="P8431" s="4">
        <v>44340.0</v>
      </c>
      <c r="Q8431" s="1" t="s">
        <v>26354</v>
      </c>
      <c r="R8431" s="1" t="s">
        <v>31</v>
      </c>
      <c r="S8431" s="1" t="s">
        <v>32</v>
      </c>
      <c r="T8431" s="1">
        <v>75214.0</v>
      </c>
      <c r="U8431" s="1" t="s">
        <v>26355</v>
      </c>
    </row>
    <row r="8432">
      <c r="A8432" s="1" t="s">
        <v>26359</v>
      </c>
      <c r="B8432" s="1">
        <v>36253.0</v>
      </c>
      <c r="C8432" s="1">
        <v>2181.0</v>
      </c>
      <c r="D8432" s="2" t="s">
        <v>25383</v>
      </c>
      <c r="G8432" s="3" t="str">
        <f t="shared" si="1"/>
        <v> </v>
      </c>
      <c r="H8432" s="3" t="str">
        <f t="shared" si="2"/>
        <v> </v>
      </c>
      <c r="I8432" s="1" t="s">
        <v>26360</v>
      </c>
      <c r="J8432" s="1" t="s">
        <v>389</v>
      </c>
      <c r="K8432" s="1" t="s">
        <v>44</v>
      </c>
      <c r="L8432" s="1">
        <v>744.76</v>
      </c>
      <c r="M8432" s="1" t="s">
        <v>390</v>
      </c>
      <c r="N8432" s="1" t="s">
        <v>25375</v>
      </c>
      <c r="O8432" s="4">
        <v>44317.0</v>
      </c>
      <c r="P8432" s="4">
        <v>44231.0</v>
      </c>
      <c r="Q8432" s="1" t="s">
        <v>22231</v>
      </c>
      <c r="R8432" s="1" t="s">
        <v>31</v>
      </c>
      <c r="S8432" s="1" t="s">
        <v>32</v>
      </c>
      <c r="T8432" s="1">
        <v>75226.0</v>
      </c>
      <c r="U8432" s="1" t="s">
        <v>22232</v>
      </c>
    </row>
    <row r="8433">
      <c r="A8433" s="1" t="s">
        <v>26361</v>
      </c>
      <c r="B8433" s="1">
        <v>73794.0</v>
      </c>
      <c r="C8433" s="1">
        <v>2250.0</v>
      </c>
      <c r="D8433" s="2" t="s">
        <v>25387</v>
      </c>
      <c r="E8433" s="1" t="s">
        <v>1011</v>
      </c>
      <c r="F8433" s="1" t="s">
        <v>9450</v>
      </c>
      <c r="G8433" s="3" t="str">
        <f t="shared" si="1"/>
        <v>Ron Barnhill</v>
      </c>
      <c r="H8433" s="3" t="str">
        <f t="shared" si="2"/>
        <v>RON BARNHILL</v>
      </c>
      <c r="J8433" s="1" t="s">
        <v>57</v>
      </c>
      <c r="K8433" s="1" t="s">
        <v>47</v>
      </c>
      <c r="L8433" s="1">
        <v>750.0</v>
      </c>
      <c r="M8433" s="1" t="s">
        <v>58</v>
      </c>
      <c r="N8433" s="1" t="s">
        <v>25375</v>
      </c>
      <c r="O8433" s="4">
        <v>44317.0</v>
      </c>
      <c r="P8433" s="4">
        <v>44279.0</v>
      </c>
      <c r="Q8433" s="1" t="s">
        <v>24520</v>
      </c>
      <c r="R8433" s="1" t="s">
        <v>3492</v>
      </c>
      <c r="S8433" s="1" t="s">
        <v>32</v>
      </c>
      <c r="T8433" s="1">
        <v>75028.0</v>
      </c>
      <c r="U8433" s="1" t="s">
        <v>24521</v>
      </c>
    </row>
    <row r="8434">
      <c r="A8434" s="1" t="s">
        <v>26362</v>
      </c>
      <c r="B8434" s="1">
        <v>38479.0</v>
      </c>
      <c r="C8434" s="1">
        <v>2336.0</v>
      </c>
      <c r="D8434" s="2" t="s">
        <v>25392</v>
      </c>
      <c r="G8434" s="3" t="str">
        <f t="shared" si="1"/>
        <v> </v>
      </c>
      <c r="H8434" s="3" t="str">
        <f t="shared" si="2"/>
        <v> </v>
      </c>
      <c r="I8434" s="1" t="s">
        <v>26363</v>
      </c>
      <c r="J8434" s="1" t="s">
        <v>389</v>
      </c>
      <c r="K8434" s="1" t="s">
        <v>53</v>
      </c>
      <c r="L8434" s="1">
        <v>751.29</v>
      </c>
      <c r="M8434" s="1" t="s">
        <v>390</v>
      </c>
      <c r="N8434" s="1" t="s">
        <v>25375</v>
      </c>
      <c r="O8434" s="4">
        <v>44352.0</v>
      </c>
      <c r="P8434" s="4">
        <v>44361.0</v>
      </c>
      <c r="Q8434" s="1" t="s">
        <v>1462</v>
      </c>
      <c r="R8434" s="1" t="s">
        <v>913</v>
      </c>
      <c r="S8434" s="1" t="s">
        <v>32</v>
      </c>
      <c r="T8434" s="1">
        <v>76114.0</v>
      </c>
      <c r="U8434" s="1" t="s">
        <v>22335</v>
      </c>
    </row>
    <row r="8435">
      <c r="A8435" s="1" t="s">
        <v>26364</v>
      </c>
      <c r="B8435" s="1">
        <v>37503.0</v>
      </c>
      <c r="C8435" s="1">
        <v>2290.0</v>
      </c>
      <c r="D8435" s="2" t="s">
        <v>25390</v>
      </c>
      <c r="G8435" s="3" t="str">
        <f t="shared" si="1"/>
        <v> </v>
      </c>
      <c r="H8435" s="3" t="str">
        <f t="shared" si="2"/>
        <v> </v>
      </c>
      <c r="I8435" s="1" t="s">
        <v>26365</v>
      </c>
      <c r="J8435" s="1" t="s">
        <v>389</v>
      </c>
      <c r="K8435" s="1" t="s">
        <v>50</v>
      </c>
      <c r="L8435" s="1">
        <v>832.0</v>
      </c>
      <c r="M8435" s="1" t="s">
        <v>390</v>
      </c>
      <c r="N8435" s="1" t="s">
        <v>25375</v>
      </c>
      <c r="O8435" s="4">
        <v>44352.0</v>
      </c>
      <c r="P8435" s="4">
        <v>44321.0</v>
      </c>
      <c r="Q8435" s="1" t="s">
        <v>14660</v>
      </c>
      <c r="R8435" s="1" t="s">
        <v>31</v>
      </c>
      <c r="S8435" s="1" t="s">
        <v>32</v>
      </c>
      <c r="T8435" s="1">
        <v>75207.0</v>
      </c>
      <c r="U8435" s="1" t="s">
        <v>14661</v>
      </c>
    </row>
    <row r="8436">
      <c r="A8436" s="1" t="s">
        <v>26366</v>
      </c>
      <c r="B8436" s="1">
        <v>38461.0</v>
      </c>
      <c r="C8436" s="1">
        <v>2336.0</v>
      </c>
      <c r="D8436" s="2" t="s">
        <v>25392</v>
      </c>
      <c r="G8436" s="3" t="str">
        <f t="shared" si="1"/>
        <v> </v>
      </c>
      <c r="H8436" s="3" t="str">
        <f t="shared" si="2"/>
        <v> </v>
      </c>
      <c r="I8436" s="1" t="s">
        <v>26211</v>
      </c>
      <c r="J8436" s="1" t="s">
        <v>389</v>
      </c>
      <c r="K8436" s="1" t="s">
        <v>53</v>
      </c>
      <c r="L8436" s="1">
        <v>832.0</v>
      </c>
      <c r="M8436" s="1" t="s">
        <v>390</v>
      </c>
      <c r="N8436" s="1" t="s">
        <v>25375</v>
      </c>
      <c r="O8436" s="4">
        <v>44352.0</v>
      </c>
      <c r="P8436" s="4">
        <v>44354.0</v>
      </c>
      <c r="Q8436" s="1" t="s">
        <v>14660</v>
      </c>
      <c r="R8436" s="1" t="s">
        <v>31</v>
      </c>
      <c r="S8436" s="1" t="s">
        <v>32</v>
      </c>
      <c r="T8436" s="1">
        <v>75207.0</v>
      </c>
      <c r="U8436" s="1" t="s">
        <v>14661</v>
      </c>
    </row>
    <row r="8437">
      <c r="A8437" s="1" t="s">
        <v>26367</v>
      </c>
      <c r="B8437" s="1">
        <v>37534.0</v>
      </c>
      <c r="C8437" s="1">
        <v>2290.0</v>
      </c>
      <c r="D8437" s="2" t="s">
        <v>25390</v>
      </c>
      <c r="G8437" s="3" t="str">
        <f t="shared" si="1"/>
        <v> </v>
      </c>
      <c r="H8437" s="3" t="str">
        <f t="shared" si="2"/>
        <v> </v>
      </c>
      <c r="I8437" s="1" t="s">
        <v>26213</v>
      </c>
      <c r="J8437" s="1" t="s">
        <v>389</v>
      </c>
      <c r="K8437" s="1" t="s">
        <v>50</v>
      </c>
      <c r="L8437" s="1">
        <v>904.8</v>
      </c>
      <c r="M8437" s="1" t="s">
        <v>390</v>
      </c>
      <c r="N8437" s="1" t="s">
        <v>25375</v>
      </c>
      <c r="O8437" s="4">
        <v>44352.0</v>
      </c>
      <c r="P8437" s="4">
        <v>44342.0</v>
      </c>
      <c r="Q8437" s="1" t="s">
        <v>26368</v>
      </c>
      <c r="R8437" s="1" t="s">
        <v>31</v>
      </c>
      <c r="S8437" s="1" t="s">
        <v>32</v>
      </c>
      <c r="T8437" s="1">
        <v>75247.0</v>
      </c>
      <c r="U8437" s="1" t="s">
        <v>26369</v>
      </c>
    </row>
    <row r="8438">
      <c r="A8438" s="1" t="s">
        <v>26370</v>
      </c>
      <c r="B8438" s="1">
        <v>38464.0</v>
      </c>
      <c r="C8438" s="1">
        <v>2336.0</v>
      </c>
      <c r="D8438" s="2" t="s">
        <v>25392</v>
      </c>
      <c r="G8438" s="3" t="str">
        <f t="shared" si="1"/>
        <v> </v>
      </c>
      <c r="H8438" s="3" t="str">
        <f t="shared" si="2"/>
        <v> </v>
      </c>
      <c r="I8438" s="1" t="s">
        <v>25565</v>
      </c>
      <c r="J8438" s="1" t="s">
        <v>389</v>
      </c>
      <c r="K8438" s="1" t="s">
        <v>53</v>
      </c>
      <c r="L8438" s="1">
        <v>938.0</v>
      </c>
      <c r="M8438" s="1" t="s">
        <v>390</v>
      </c>
      <c r="N8438" s="1" t="s">
        <v>25375</v>
      </c>
      <c r="O8438" s="4">
        <v>44352.0</v>
      </c>
      <c r="P8438" s="4">
        <v>44354.0</v>
      </c>
      <c r="Q8438" s="1" t="s">
        <v>25566</v>
      </c>
      <c r="R8438" s="1" t="s">
        <v>31</v>
      </c>
      <c r="S8438" s="1" t="s">
        <v>32</v>
      </c>
      <c r="T8438" s="1">
        <v>75226.0</v>
      </c>
      <c r="U8438" s="1" t="s">
        <v>25567</v>
      </c>
    </row>
    <row r="8439">
      <c r="A8439" s="1" t="s">
        <v>26371</v>
      </c>
      <c r="B8439" s="1">
        <v>36257.0</v>
      </c>
      <c r="C8439" s="1">
        <v>2181.0</v>
      </c>
      <c r="D8439" s="2" t="s">
        <v>25383</v>
      </c>
      <c r="G8439" s="3" t="str">
        <f t="shared" si="1"/>
        <v> </v>
      </c>
      <c r="H8439" s="3" t="str">
        <f t="shared" si="2"/>
        <v> </v>
      </c>
      <c r="I8439" s="1" t="s">
        <v>26360</v>
      </c>
      <c r="J8439" s="1" t="s">
        <v>389</v>
      </c>
      <c r="K8439" s="1" t="s">
        <v>44</v>
      </c>
      <c r="L8439" s="1">
        <v>939.07</v>
      </c>
      <c r="M8439" s="1" t="s">
        <v>390</v>
      </c>
      <c r="N8439" s="1" t="s">
        <v>25375</v>
      </c>
      <c r="O8439" s="4">
        <v>44317.0</v>
      </c>
      <c r="P8439" s="4">
        <v>44243.0</v>
      </c>
      <c r="Q8439" s="1" t="s">
        <v>22231</v>
      </c>
      <c r="R8439" s="1" t="s">
        <v>31</v>
      </c>
      <c r="S8439" s="1" t="s">
        <v>32</v>
      </c>
      <c r="T8439" s="1">
        <v>75226.0</v>
      </c>
      <c r="U8439" s="1" t="s">
        <v>22232</v>
      </c>
    </row>
    <row r="8440">
      <c r="A8440" s="1" t="s">
        <v>26372</v>
      </c>
      <c r="B8440" s="1">
        <v>36266.0</v>
      </c>
      <c r="C8440" s="1">
        <v>2181.0</v>
      </c>
      <c r="D8440" s="2" t="s">
        <v>25383</v>
      </c>
      <c r="G8440" s="3" t="str">
        <f t="shared" si="1"/>
        <v> </v>
      </c>
      <c r="H8440" s="3" t="str">
        <f t="shared" si="2"/>
        <v> </v>
      </c>
      <c r="I8440" s="1" t="s">
        <v>26360</v>
      </c>
      <c r="J8440" s="1" t="s">
        <v>389</v>
      </c>
      <c r="K8440" s="1" t="s">
        <v>44</v>
      </c>
      <c r="L8440" s="1">
        <v>939.07</v>
      </c>
      <c r="M8440" s="1" t="s">
        <v>390</v>
      </c>
      <c r="N8440" s="1" t="s">
        <v>25375</v>
      </c>
      <c r="O8440" s="4">
        <v>44317.0</v>
      </c>
      <c r="P8440" s="4">
        <v>44257.0</v>
      </c>
      <c r="Q8440" s="1" t="s">
        <v>22231</v>
      </c>
      <c r="R8440" s="1" t="s">
        <v>31</v>
      </c>
      <c r="S8440" s="1" t="s">
        <v>32</v>
      </c>
      <c r="T8440" s="1">
        <v>75226.0</v>
      </c>
      <c r="U8440" s="1" t="s">
        <v>22232</v>
      </c>
    </row>
    <row r="8441">
      <c r="A8441" s="1" t="s">
        <v>26373</v>
      </c>
      <c r="B8441" s="1">
        <v>73816.0</v>
      </c>
      <c r="C8441" s="1">
        <v>2250.0</v>
      </c>
      <c r="D8441" s="2" t="s">
        <v>25387</v>
      </c>
      <c r="E8441" s="1" t="s">
        <v>1475</v>
      </c>
      <c r="F8441" s="1" t="s">
        <v>1696</v>
      </c>
      <c r="G8441" s="3" t="str">
        <f t="shared" si="1"/>
        <v>Jeff Carey</v>
      </c>
      <c r="H8441" s="3" t="str">
        <f t="shared" si="2"/>
        <v>JEFF CAREY</v>
      </c>
      <c r="J8441" s="1" t="s">
        <v>57</v>
      </c>
      <c r="K8441" s="1" t="s">
        <v>47</v>
      </c>
      <c r="L8441" s="1">
        <v>960.0</v>
      </c>
      <c r="M8441" s="1" t="s">
        <v>58</v>
      </c>
      <c r="N8441" s="1" t="s">
        <v>25375</v>
      </c>
      <c r="O8441" s="4">
        <v>44317.0</v>
      </c>
      <c r="P8441" s="4">
        <v>44298.0</v>
      </c>
      <c r="Q8441" s="1" t="s">
        <v>26374</v>
      </c>
      <c r="R8441" s="1" t="s">
        <v>1698</v>
      </c>
      <c r="S8441" s="1" t="s">
        <v>32</v>
      </c>
      <c r="T8441" s="1">
        <v>75067.0</v>
      </c>
      <c r="U8441" s="1" t="s">
        <v>26375</v>
      </c>
    </row>
    <row r="8442">
      <c r="A8442" s="1" t="s">
        <v>26376</v>
      </c>
      <c r="B8442" s="1">
        <v>38480.0</v>
      </c>
      <c r="C8442" s="1">
        <v>2336.0</v>
      </c>
      <c r="D8442" s="2" t="s">
        <v>25392</v>
      </c>
      <c r="G8442" s="3" t="str">
        <f t="shared" si="1"/>
        <v> </v>
      </c>
      <c r="H8442" s="3" t="str">
        <f t="shared" si="2"/>
        <v> </v>
      </c>
      <c r="I8442" s="1" t="s">
        <v>26350</v>
      </c>
      <c r="J8442" s="1" t="s">
        <v>389</v>
      </c>
      <c r="K8442" s="1" t="s">
        <v>53</v>
      </c>
      <c r="L8442" s="1">
        <v>963.43</v>
      </c>
      <c r="M8442" s="1" t="s">
        <v>390</v>
      </c>
      <c r="N8442" s="1" t="s">
        <v>25375</v>
      </c>
      <c r="O8442" s="4">
        <v>44352.0</v>
      </c>
      <c r="P8442" s="4">
        <v>44361.0</v>
      </c>
      <c r="Q8442" s="1" t="s">
        <v>2072</v>
      </c>
      <c r="R8442" s="1" t="s">
        <v>31</v>
      </c>
      <c r="S8442" s="1" t="s">
        <v>32</v>
      </c>
      <c r="T8442" s="1">
        <v>75226.0</v>
      </c>
      <c r="U8442" s="1" t="s">
        <v>2073</v>
      </c>
    </row>
    <row r="8443">
      <c r="A8443" s="1" t="s">
        <v>26377</v>
      </c>
      <c r="B8443" s="1">
        <v>37495.0</v>
      </c>
      <c r="C8443" s="1">
        <v>2290.0</v>
      </c>
      <c r="D8443" s="2" t="s">
        <v>25390</v>
      </c>
      <c r="G8443" s="3" t="str">
        <f t="shared" si="1"/>
        <v> </v>
      </c>
      <c r="H8443" s="3" t="str">
        <f t="shared" si="2"/>
        <v> </v>
      </c>
      <c r="I8443" s="1" t="s">
        <v>1904</v>
      </c>
      <c r="J8443" s="1" t="s">
        <v>389</v>
      </c>
      <c r="K8443" s="1" t="s">
        <v>50</v>
      </c>
      <c r="L8443" s="1">
        <v>993.16</v>
      </c>
      <c r="M8443" s="1" t="s">
        <v>390</v>
      </c>
      <c r="N8443" s="1" t="s">
        <v>25375</v>
      </c>
      <c r="O8443" s="4">
        <v>44352.0</v>
      </c>
      <c r="P8443" s="4">
        <v>44312.0</v>
      </c>
      <c r="Q8443" s="1" t="s">
        <v>26378</v>
      </c>
      <c r="R8443" s="1" t="s">
        <v>31</v>
      </c>
      <c r="S8443" s="1" t="s">
        <v>32</v>
      </c>
      <c r="T8443" s="1">
        <v>75208.0</v>
      </c>
      <c r="U8443" s="1" t="s">
        <v>26379</v>
      </c>
    </row>
    <row r="8444">
      <c r="A8444" s="1" t="s">
        <v>26380</v>
      </c>
      <c r="B8444" s="1">
        <v>79552.0</v>
      </c>
      <c r="C8444" s="1">
        <v>2377.0</v>
      </c>
      <c r="D8444" s="2" t="s">
        <v>25374</v>
      </c>
      <c r="G8444" s="3" t="str">
        <f t="shared" si="1"/>
        <v> </v>
      </c>
      <c r="H8444" s="3" t="str">
        <f t="shared" si="2"/>
        <v> </v>
      </c>
      <c r="I8444" s="1" t="s">
        <v>10242</v>
      </c>
      <c r="J8444" s="1" t="s">
        <v>57</v>
      </c>
      <c r="K8444" s="1" t="s">
        <v>27</v>
      </c>
      <c r="L8444" s="1">
        <v>1000.0</v>
      </c>
      <c r="M8444" s="1" t="s">
        <v>58</v>
      </c>
      <c r="N8444" s="1" t="s">
        <v>25375</v>
      </c>
      <c r="P8444" s="5">
        <v>44545.0</v>
      </c>
      <c r="Q8444" s="1" t="s">
        <v>6554</v>
      </c>
      <c r="R8444" s="1" t="s">
        <v>31</v>
      </c>
      <c r="S8444" s="1" t="s">
        <v>32</v>
      </c>
      <c r="T8444" s="1">
        <v>75240.0</v>
      </c>
      <c r="U8444" s="1" t="s">
        <v>6555</v>
      </c>
    </row>
    <row r="8445">
      <c r="A8445" s="1" t="s">
        <v>26381</v>
      </c>
      <c r="B8445" s="1">
        <v>66993.0</v>
      </c>
      <c r="C8445" s="1">
        <v>2059.0</v>
      </c>
      <c r="D8445" s="2" t="s">
        <v>25379</v>
      </c>
      <c r="E8445" s="1" t="s">
        <v>516</v>
      </c>
      <c r="F8445" s="1" t="s">
        <v>517</v>
      </c>
      <c r="G8445" s="3" t="str">
        <f t="shared" si="1"/>
        <v>Rudy Karimi</v>
      </c>
      <c r="H8445" s="3" t="str">
        <f t="shared" si="2"/>
        <v>RUDY KARIMI</v>
      </c>
      <c r="J8445" s="1" t="s">
        <v>57</v>
      </c>
      <c r="K8445" s="1" t="s">
        <v>41</v>
      </c>
      <c r="L8445" s="1">
        <v>1000.0</v>
      </c>
      <c r="M8445" s="1" t="s">
        <v>58</v>
      </c>
      <c r="N8445" s="1" t="s">
        <v>25375</v>
      </c>
      <c r="O8445" s="4">
        <v>44317.0</v>
      </c>
      <c r="P8445" s="4">
        <v>44091.0</v>
      </c>
      <c r="Q8445" s="1" t="s">
        <v>25735</v>
      </c>
      <c r="R8445" s="1" t="s">
        <v>31</v>
      </c>
      <c r="S8445" s="1" t="s">
        <v>32</v>
      </c>
      <c r="T8445" s="1">
        <v>75214.0</v>
      </c>
      <c r="U8445" s="1" t="s">
        <v>25736</v>
      </c>
    </row>
    <row r="8446">
      <c r="A8446" s="1" t="s">
        <v>26382</v>
      </c>
      <c r="B8446" s="1">
        <v>66994.0</v>
      </c>
      <c r="C8446" s="1">
        <v>2059.0</v>
      </c>
      <c r="D8446" s="2" t="s">
        <v>25379</v>
      </c>
      <c r="E8446" s="1" t="s">
        <v>1499</v>
      </c>
      <c r="F8446" s="1" t="s">
        <v>1185</v>
      </c>
      <c r="G8446" s="3" t="str">
        <f t="shared" si="1"/>
        <v>Ellen Williams</v>
      </c>
      <c r="H8446" s="3" t="str">
        <f t="shared" si="2"/>
        <v>ELLEN WILLIAMS</v>
      </c>
      <c r="J8446" s="1" t="s">
        <v>57</v>
      </c>
      <c r="K8446" s="1" t="s">
        <v>41</v>
      </c>
      <c r="L8446" s="1">
        <v>1000.0</v>
      </c>
      <c r="M8446" s="1" t="s">
        <v>58</v>
      </c>
      <c r="N8446" s="1" t="s">
        <v>25375</v>
      </c>
      <c r="O8446" s="4">
        <v>44317.0</v>
      </c>
      <c r="P8446" s="4">
        <v>44111.0</v>
      </c>
      <c r="Q8446" s="1" t="s">
        <v>26383</v>
      </c>
      <c r="R8446" s="1" t="s">
        <v>31</v>
      </c>
      <c r="S8446" s="1" t="s">
        <v>32</v>
      </c>
      <c r="T8446" s="1">
        <v>75243.0</v>
      </c>
      <c r="U8446" s="1" t="s">
        <v>26384</v>
      </c>
    </row>
    <row r="8447">
      <c r="A8447" s="1" t="s">
        <v>26385</v>
      </c>
      <c r="B8447" s="1">
        <v>66995.0</v>
      </c>
      <c r="C8447" s="1">
        <v>2059.0</v>
      </c>
      <c r="D8447" s="2" t="s">
        <v>25379</v>
      </c>
      <c r="E8447" s="1" t="s">
        <v>1030</v>
      </c>
      <c r="F8447" s="1" t="s">
        <v>1185</v>
      </c>
      <c r="G8447" s="3" t="str">
        <f t="shared" si="1"/>
        <v>Don Williams</v>
      </c>
      <c r="H8447" s="3" t="str">
        <f t="shared" si="2"/>
        <v>DON WILLIAMS</v>
      </c>
      <c r="J8447" s="1" t="s">
        <v>57</v>
      </c>
      <c r="K8447" s="1" t="s">
        <v>41</v>
      </c>
      <c r="L8447" s="1">
        <v>1000.0</v>
      </c>
      <c r="M8447" s="1" t="s">
        <v>58</v>
      </c>
      <c r="N8447" s="1" t="s">
        <v>25375</v>
      </c>
      <c r="O8447" s="4">
        <v>44317.0</v>
      </c>
      <c r="P8447" s="4">
        <v>44111.0</v>
      </c>
      <c r="Q8447" s="1" t="s">
        <v>26383</v>
      </c>
      <c r="R8447" s="1" t="s">
        <v>31</v>
      </c>
      <c r="S8447" s="1" t="s">
        <v>32</v>
      </c>
      <c r="T8447" s="1">
        <v>75243.0</v>
      </c>
      <c r="U8447" s="1" t="s">
        <v>26384</v>
      </c>
    </row>
    <row r="8448">
      <c r="A8448" s="1" t="s">
        <v>26386</v>
      </c>
      <c r="B8448" s="1">
        <v>66998.0</v>
      </c>
      <c r="C8448" s="1">
        <v>2059.0</v>
      </c>
      <c r="D8448" s="2" t="s">
        <v>25379</v>
      </c>
      <c r="E8448" s="1" t="s">
        <v>547</v>
      </c>
      <c r="F8448" s="1" t="s">
        <v>23179</v>
      </c>
      <c r="G8448" s="3" t="str">
        <f t="shared" si="1"/>
        <v>John Hampton</v>
      </c>
      <c r="H8448" s="3" t="str">
        <f t="shared" si="2"/>
        <v>JOHN HAMPTON</v>
      </c>
      <c r="J8448" s="1" t="s">
        <v>57</v>
      </c>
      <c r="K8448" s="1" t="s">
        <v>41</v>
      </c>
      <c r="L8448" s="1">
        <v>1000.0</v>
      </c>
      <c r="M8448" s="1" t="s">
        <v>58</v>
      </c>
      <c r="N8448" s="1" t="s">
        <v>25375</v>
      </c>
      <c r="O8448" s="4">
        <v>44317.0</v>
      </c>
      <c r="P8448" s="5">
        <v>44116.0</v>
      </c>
      <c r="Q8448" s="1" t="s">
        <v>26244</v>
      </c>
      <c r="R8448" s="1" t="s">
        <v>31</v>
      </c>
      <c r="S8448" s="1" t="s">
        <v>32</v>
      </c>
      <c r="T8448" s="1">
        <v>75214.0</v>
      </c>
      <c r="U8448" s="1" t="s">
        <v>26245</v>
      </c>
    </row>
    <row r="8449">
      <c r="A8449" s="1" t="s">
        <v>26387</v>
      </c>
      <c r="B8449" s="1">
        <v>67000.0</v>
      </c>
      <c r="C8449" s="1">
        <v>2059.0</v>
      </c>
      <c r="D8449" s="2" t="s">
        <v>25379</v>
      </c>
      <c r="E8449" s="1" t="s">
        <v>26388</v>
      </c>
      <c r="F8449" s="1" t="s">
        <v>10072</v>
      </c>
      <c r="G8449" s="3" t="str">
        <f t="shared" si="1"/>
        <v>Jonathon Hetzel</v>
      </c>
      <c r="H8449" s="3" t="str">
        <f t="shared" si="2"/>
        <v>JONATHON HETZEL</v>
      </c>
      <c r="J8449" s="1" t="s">
        <v>57</v>
      </c>
      <c r="K8449" s="1" t="s">
        <v>41</v>
      </c>
      <c r="L8449" s="1">
        <v>1000.0</v>
      </c>
      <c r="M8449" s="1" t="s">
        <v>58</v>
      </c>
      <c r="N8449" s="1" t="s">
        <v>25375</v>
      </c>
      <c r="O8449" s="4">
        <v>44317.0</v>
      </c>
      <c r="P8449" s="5">
        <v>44132.0</v>
      </c>
      <c r="Q8449" s="1" t="s">
        <v>10073</v>
      </c>
      <c r="R8449" s="1" t="s">
        <v>31</v>
      </c>
      <c r="S8449" s="1" t="s">
        <v>32</v>
      </c>
      <c r="T8449" s="1">
        <v>75223.0</v>
      </c>
      <c r="U8449" s="1" t="s">
        <v>10074</v>
      </c>
    </row>
    <row r="8450">
      <c r="A8450" s="1" t="s">
        <v>26389</v>
      </c>
      <c r="B8450" s="1">
        <v>67003.0</v>
      </c>
      <c r="C8450" s="1">
        <v>2059.0</v>
      </c>
      <c r="D8450" s="2" t="s">
        <v>25379</v>
      </c>
      <c r="E8450" s="1" t="s">
        <v>581</v>
      </c>
      <c r="F8450" s="1" t="s">
        <v>1231</v>
      </c>
      <c r="G8450" s="3" t="str">
        <f t="shared" si="1"/>
        <v>Philip Kingston</v>
      </c>
      <c r="H8450" s="3" t="str">
        <f t="shared" si="2"/>
        <v>PHILIP KINGSTON</v>
      </c>
      <c r="J8450" s="1" t="s">
        <v>57</v>
      </c>
      <c r="K8450" s="1" t="s">
        <v>41</v>
      </c>
      <c r="L8450" s="1">
        <v>1000.0</v>
      </c>
      <c r="M8450" s="1" t="s">
        <v>58</v>
      </c>
      <c r="N8450" s="1" t="s">
        <v>25375</v>
      </c>
      <c r="O8450" s="4">
        <v>44317.0</v>
      </c>
      <c r="P8450" s="5">
        <v>44182.0</v>
      </c>
      <c r="Q8450" s="1" t="s">
        <v>26390</v>
      </c>
      <c r="R8450" s="1" t="s">
        <v>31</v>
      </c>
      <c r="S8450" s="1" t="s">
        <v>32</v>
      </c>
      <c r="T8450" s="1">
        <v>75206.0</v>
      </c>
      <c r="U8450" s="1" t="s">
        <v>26391</v>
      </c>
    </row>
    <row r="8451">
      <c r="A8451" s="1" t="s">
        <v>26392</v>
      </c>
      <c r="B8451" s="1">
        <v>67005.0</v>
      </c>
      <c r="C8451" s="1">
        <v>2059.0</v>
      </c>
      <c r="D8451" s="2" t="s">
        <v>25379</v>
      </c>
      <c r="E8451" s="1" t="s">
        <v>2673</v>
      </c>
      <c r="F8451" s="1" t="s">
        <v>15737</v>
      </c>
      <c r="G8451" s="3" t="str">
        <f t="shared" si="1"/>
        <v>Jerry Alexander</v>
      </c>
      <c r="H8451" s="3" t="str">
        <f t="shared" si="2"/>
        <v>JERRY ALEXANDER</v>
      </c>
      <c r="J8451" s="1" t="s">
        <v>57</v>
      </c>
      <c r="K8451" s="1" t="s">
        <v>41</v>
      </c>
      <c r="L8451" s="1">
        <v>1000.0</v>
      </c>
      <c r="M8451" s="1" t="s">
        <v>58</v>
      </c>
      <c r="N8451" s="1" t="s">
        <v>25375</v>
      </c>
      <c r="O8451" s="4">
        <v>44317.0</v>
      </c>
      <c r="P8451" s="5">
        <v>44183.0</v>
      </c>
      <c r="Q8451" s="1" t="s">
        <v>26393</v>
      </c>
      <c r="R8451" s="1" t="s">
        <v>31</v>
      </c>
      <c r="S8451" s="1" t="s">
        <v>32</v>
      </c>
      <c r="T8451" s="1">
        <v>75270.0</v>
      </c>
      <c r="U8451" s="1" t="s">
        <v>26394</v>
      </c>
    </row>
    <row r="8452">
      <c r="A8452" s="1" t="s">
        <v>26395</v>
      </c>
      <c r="B8452" s="1">
        <v>67007.0</v>
      </c>
      <c r="C8452" s="1">
        <v>2059.0</v>
      </c>
      <c r="D8452" s="2" t="s">
        <v>25379</v>
      </c>
      <c r="E8452" s="1" t="s">
        <v>9703</v>
      </c>
      <c r="F8452" s="1" t="s">
        <v>9704</v>
      </c>
      <c r="G8452" s="3" t="str">
        <f t="shared" si="1"/>
        <v>Brooke Moser</v>
      </c>
      <c r="H8452" s="3" t="str">
        <f t="shared" si="2"/>
        <v>BROOKE MOSER</v>
      </c>
      <c r="J8452" s="1" t="s">
        <v>57</v>
      </c>
      <c r="K8452" s="1" t="s">
        <v>41</v>
      </c>
      <c r="L8452" s="1">
        <v>1000.0</v>
      </c>
      <c r="M8452" s="1" t="s">
        <v>58</v>
      </c>
      <c r="N8452" s="1" t="s">
        <v>25375</v>
      </c>
      <c r="O8452" s="4">
        <v>44317.0</v>
      </c>
      <c r="P8452" s="5">
        <v>44187.0</v>
      </c>
      <c r="Q8452" s="1" t="s">
        <v>26396</v>
      </c>
      <c r="R8452" s="1" t="s">
        <v>31</v>
      </c>
      <c r="S8452" s="1" t="s">
        <v>32</v>
      </c>
      <c r="T8452" s="1">
        <v>75226.0</v>
      </c>
      <c r="U8452" s="1" t="s">
        <v>26397</v>
      </c>
    </row>
    <row r="8453">
      <c r="A8453" s="1" t="s">
        <v>26398</v>
      </c>
      <c r="B8453" s="1">
        <v>67008.0</v>
      </c>
      <c r="C8453" s="1">
        <v>2059.0</v>
      </c>
      <c r="D8453" s="2" t="s">
        <v>25379</v>
      </c>
      <c r="E8453" s="1" t="s">
        <v>3421</v>
      </c>
      <c r="F8453" s="1" t="s">
        <v>17620</v>
      </c>
      <c r="G8453" s="3" t="str">
        <f t="shared" si="1"/>
        <v>Evan August</v>
      </c>
      <c r="H8453" s="3" t="str">
        <f t="shared" si="2"/>
        <v>EVAN AUGUST</v>
      </c>
      <c r="J8453" s="1" t="s">
        <v>57</v>
      </c>
      <c r="K8453" s="1" t="s">
        <v>41</v>
      </c>
      <c r="L8453" s="1">
        <v>1000.0</v>
      </c>
      <c r="M8453" s="1" t="s">
        <v>58</v>
      </c>
      <c r="N8453" s="1" t="s">
        <v>25375</v>
      </c>
      <c r="O8453" s="4">
        <v>44317.0</v>
      </c>
      <c r="P8453" s="5">
        <v>44187.0</v>
      </c>
      <c r="Q8453" s="1" t="s">
        <v>9814</v>
      </c>
      <c r="R8453" s="1" t="s">
        <v>31</v>
      </c>
      <c r="S8453" s="1" t="s">
        <v>32</v>
      </c>
      <c r="T8453" s="1">
        <v>75201.0</v>
      </c>
      <c r="U8453" s="1" t="s">
        <v>26399</v>
      </c>
    </row>
    <row r="8454">
      <c r="A8454" s="1" t="s">
        <v>26400</v>
      </c>
      <c r="B8454" s="1">
        <v>71620.0</v>
      </c>
      <c r="C8454" s="1">
        <v>2181.0</v>
      </c>
      <c r="D8454" s="2" t="s">
        <v>25383</v>
      </c>
      <c r="E8454" s="1" t="s">
        <v>3603</v>
      </c>
      <c r="F8454" s="1" t="s">
        <v>8492</v>
      </c>
      <c r="G8454" s="3" t="str">
        <f t="shared" si="1"/>
        <v>Susan Reese</v>
      </c>
      <c r="H8454" s="3" t="str">
        <f t="shared" si="2"/>
        <v>SUSAN REESE</v>
      </c>
      <c r="J8454" s="1" t="s">
        <v>57</v>
      </c>
      <c r="K8454" s="1" t="s">
        <v>44</v>
      </c>
      <c r="L8454" s="1">
        <v>1000.0</v>
      </c>
      <c r="M8454" s="1" t="s">
        <v>58</v>
      </c>
      <c r="N8454" s="1" t="s">
        <v>25375</v>
      </c>
      <c r="O8454" s="4">
        <v>44317.0</v>
      </c>
      <c r="P8454" s="4">
        <v>44198.0</v>
      </c>
      <c r="Q8454" s="1" t="s">
        <v>9744</v>
      </c>
      <c r="R8454" s="1" t="s">
        <v>31</v>
      </c>
      <c r="S8454" s="1" t="s">
        <v>32</v>
      </c>
      <c r="T8454" s="1">
        <v>75225.0</v>
      </c>
      <c r="U8454" s="1" t="s">
        <v>9745</v>
      </c>
    </row>
    <row r="8455">
      <c r="A8455" s="1" t="s">
        <v>26401</v>
      </c>
      <c r="B8455" s="1">
        <v>71629.0</v>
      </c>
      <c r="C8455" s="1">
        <v>2181.0</v>
      </c>
      <c r="D8455" s="2" t="s">
        <v>25383</v>
      </c>
      <c r="E8455" s="1" t="s">
        <v>649</v>
      </c>
      <c r="F8455" s="1" t="s">
        <v>1563</v>
      </c>
      <c r="G8455" s="3" t="str">
        <f t="shared" si="1"/>
        <v>Mark Melton</v>
      </c>
      <c r="H8455" s="3" t="str">
        <f t="shared" si="2"/>
        <v>MARK MELTON</v>
      </c>
      <c r="J8455" s="1" t="s">
        <v>57</v>
      </c>
      <c r="K8455" s="1" t="s">
        <v>44</v>
      </c>
      <c r="L8455" s="1">
        <v>1000.0</v>
      </c>
      <c r="M8455" s="1" t="s">
        <v>58</v>
      </c>
      <c r="N8455" s="1" t="s">
        <v>25375</v>
      </c>
      <c r="O8455" s="4">
        <v>44317.0</v>
      </c>
      <c r="P8455" s="4">
        <v>44228.0</v>
      </c>
      <c r="Q8455" s="1" t="s">
        <v>22256</v>
      </c>
      <c r="R8455" s="1" t="s">
        <v>31</v>
      </c>
      <c r="S8455" s="1" t="s">
        <v>32</v>
      </c>
      <c r="T8455" s="1">
        <v>75228.0</v>
      </c>
      <c r="U8455" s="1" t="s">
        <v>22257</v>
      </c>
    </row>
    <row r="8456">
      <c r="A8456" s="1" t="s">
        <v>26402</v>
      </c>
      <c r="B8456" s="1">
        <v>71652.0</v>
      </c>
      <c r="C8456" s="1">
        <v>2181.0</v>
      </c>
      <c r="D8456" s="2" t="s">
        <v>25383</v>
      </c>
      <c r="E8456" s="1" t="s">
        <v>591</v>
      </c>
      <c r="F8456" s="1" t="s">
        <v>1534</v>
      </c>
      <c r="G8456" s="3" t="str">
        <f t="shared" si="1"/>
        <v>Kirk Myers</v>
      </c>
      <c r="H8456" s="3" t="str">
        <f t="shared" si="2"/>
        <v>KIRK MYERS</v>
      </c>
      <c r="J8456" s="1" t="s">
        <v>57</v>
      </c>
      <c r="K8456" s="1" t="s">
        <v>44</v>
      </c>
      <c r="L8456" s="1">
        <v>1000.0</v>
      </c>
      <c r="M8456" s="1" t="s">
        <v>58</v>
      </c>
      <c r="N8456" s="1" t="s">
        <v>25375</v>
      </c>
      <c r="O8456" s="4">
        <v>44317.0</v>
      </c>
      <c r="P8456" s="4">
        <v>44238.0</v>
      </c>
      <c r="Q8456" s="1" t="s">
        <v>26403</v>
      </c>
      <c r="R8456" s="1" t="s">
        <v>8308</v>
      </c>
      <c r="S8456" s="1" t="s">
        <v>32</v>
      </c>
      <c r="T8456" s="1">
        <v>75115.0</v>
      </c>
      <c r="U8456" s="1" t="s">
        <v>26404</v>
      </c>
    </row>
    <row r="8457">
      <c r="A8457" s="1" t="s">
        <v>26405</v>
      </c>
      <c r="B8457" s="1">
        <v>71658.0</v>
      </c>
      <c r="C8457" s="1">
        <v>2181.0</v>
      </c>
      <c r="D8457" s="2" t="s">
        <v>25383</v>
      </c>
      <c r="G8457" s="3" t="str">
        <f t="shared" si="1"/>
        <v> </v>
      </c>
      <c r="H8457" s="3" t="str">
        <f t="shared" si="2"/>
        <v> </v>
      </c>
      <c r="I8457" s="1" t="s">
        <v>26406</v>
      </c>
      <c r="J8457" s="1" t="s">
        <v>57</v>
      </c>
      <c r="K8457" s="1" t="s">
        <v>44</v>
      </c>
      <c r="L8457" s="1">
        <v>1000.0</v>
      </c>
      <c r="M8457" s="1" t="s">
        <v>58</v>
      </c>
      <c r="N8457" s="1" t="s">
        <v>25375</v>
      </c>
      <c r="O8457" s="4">
        <v>44317.0</v>
      </c>
      <c r="P8457" s="4">
        <v>44251.0</v>
      </c>
      <c r="Q8457" s="1" t="s">
        <v>26407</v>
      </c>
      <c r="R8457" s="1" t="s">
        <v>31</v>
      </c>
      <c r="S8457" s="1" t="s">
        <v>32</v>
      </c>
      <c r="T8457" s="1">
        <v>75201.0</v>
      </c>
      <c r="U8457" s="1" t="s">
        <v>26408</v>
      </c>
    </row>
    <row r="8458">
      <c r="A8458" s="1" t="s">
        <v>26409</v>
      </c>
      <c r="B8458" s="1">
        <v>71659.0</v>
      </c>
      <c r="C8458" s="1">
        <v>2181.0</v>
      </c>
      <c r="D8458" s="2" t="s">
        <v>25383</v>
      </c>
      <c r="G8458" s="3" t="str">
        <f t="shared" si="1"/>
        <v> </v>
      </c>
      <c r="H8458" s="3" t="str">
        <f t="shared" si="2"/>
        <v> </v>
      </c>
      <c r="I8458" s="1" t="s">
        <v>26410</v>
      </c>
      <c r="J8458" s="1" t="s">
        <v>57</v>
      </c>
      <c r="K8458" s="1" t="s">
        <v>44</v>
      </c>
      <c r="L8458" s="1">
        <v>1000.0</v>
      </c>
      <c r="M8458" s="1" t="s">
        <v>58</v>
      </c>
      <c r="N8458" s="1" t="s">
        <v>25375</v>
      </c>
      <c r="O8458" s="4">
        <v>44317.0</v>
      </c>
      <c r="P8458" s="4">
        <v>44251.0</v>
      </c>
      <c r="Q8458" s="1" t="s">
        <v>26407</v>
      </c>
      <c r="R8458" s="1" t="s">
        <v>31</v>
      </c>
      <c r="S8458" s="1" t="s">
        <v>32</v>
      </c>
      <c r="T8458" s="1">
        <v>75201.0</v>
      </c>
      <c r="U8458" s="1" t="s">
        <v>26408</v>
      </c>
    </row>
    <row r="8459">
      <c r="A8459" s="1" t="s">
        <v>26411</v>
      </c>
      <c r="B8459" s="1">
        <v>71660.0</v>
      </c>
      <c r="C8459" s="1">
        <v>2181.0</v>
      </c>
      <c r="D8459" s="2" t="s">
        <v>25383</v>
      </c>
      <c r="G8459" s="3" t="str">
        <f t="shared" si="1"/>
        <v> </v>
      </c>
      <c r="H8459" s="3" t="str">
        <f t="shared" si="2"/>
        <v> </v>
      </c>
      <c r="I8459" s="1" t="s">
        <v>26412</v>
      </c>
      <c r="J8459" s="1" t="s">
        <v>57</v>
      </c>
      <c r="K8459" s="1" t="s">
        <v>44</v>
      </c>
      <c r="L8459" s="1">
        <v>1000.0</v>
      </c>
      <c r="M8459" s="1" t="s">
        <v>58</v>
      </c>
      <c r="N8459" s="1" t="s">
        <v>25375</v>
      </c>
      <c r="O8459" s="4">
        <v>44317.0</v>
      </c>
      <c r="P8459" s="4">
        <v>44251.0</v>
      </c>
      <c r="Q8459" s="1" t="s">
        <v>26407</v>
      </c>
      <c r="R8459" s="1" t="s">
        <v>31</v>
      </c>
      <c r="S8459" s="1" t="s">
        <v>32</v>
      </c>
      <c r="T8459" s="1">
        <v>75201.0</v>
      </c>
      <c r="U8459" s="1" t="s">
        <v>26408</v>
      </c>
    </row>
    <row r="8460">
      <c r="A8460" s="1" t="s">
        <v>26413</v>
      </c>
      <c r="B8460" s="1">
        <v>71661.0</v>
      </c>
      <c r="C8460" s="1">
        <v>2181.0</v>
      </c>
      <c r="D8460" s="2" t="s">
        <v>25383</v>
      </c>
      <c r="G8460" s="3" t="str">
        <f t="shared" si="1"/>
        <v> </v>
      </c>
      <c r="H8460" s="3" t="str">
        <f t="shared" si="2"/>
        <v> </v>
      </c>
      <c r="I8460" s="1" t="s">
        <v>26414</v>
      </c>
      <c r="J8460" s="1" t="s">
        <v>57</v>
      </c>
      <c r="K8460" s="1" t="s">
        <v>44</v>
      </c>
      <c r="L8460" s="1">
        <v>1000.0</v>
      </c>
      <c r="M8460" s="1" t="s">
        <v>58</v>
      </c>
      <c r="N8460" s="1" t="s">
        <v>25375</v>
      </c>
      <c r="O8460" s="4">
        <v>44317.0</v>
      </c>
      <c r="P8460" s="4">
        <v>44251.0</v>
      </c>
      <c r="Q8460" s="1" t="s">
        <v>26407</v>
      </c>
      <c r="R8460" s="1" t="s">
        <v>31</v>
      </c>
      <c r="S8460" s="1" t="s">
        <v>32</v>
      </c>
      <c r="T8460" s="1">
        <v>75201.0</v>
      </c>
      <c r="U8460" s="1" t="s">
        <v>26408</v>
      </c>
    </row>
    <row r="8461">
      <c r="A8461" s="1" t="s">
        <v>26415</v>
      </c>
      <c r="B8461" s="1">
        <v>71662.0</v>
      </c>
      <c r="C8461" s="1">
        <v>2181.0</v>
      </c>
      <c r="D8461" s="2" t="s">
        <v>25383</v>
      </c>
      <c r="G8461" s="3" t="str">
        <f t="shared" si="1"/>
        <v> </v>
      </c>
      <c r="H8461" s="3" t="str">
        <f t="shared" si="2"/>
        <v> </v>
      </c>
      <c r="I8461" s="1" t="s">
        <v>26416</v>
      </c>
      <c r="J8461" s="1" t="s">
        <v>57</v>
      </c>
      <c r="K8461" s="1" t="s">
        <v>44</v>
      </c>
      <c r="L8461" s="1">
        <v>1000.0</v>
      </c>
      <c r="M8461" s="1" t="s">
        <v>58</v>
      </c>
      <c r="N8461" s="1" t="s">
        <v>25375</v>
      </c>
      <c r="O8461" s="4">
        <v>44317.0</v>
      </c>
      <c r="P8461" s="4">
        <v>44251.0</v>
      </c>
      <c r="Q8461" s="1" t="s">
        <v>26407</v>
      </c>
      <c r="R8461" s="1" t="s">
        <v>31</v>
      </c>
      <c r="S8461" s="1" t="s">
        <v>32</v>
      </c>
      <c r="T8461" s="1">
        <v>75201.0</v>
      </c>
      <c r="U8461" s="1" t="s">
        <v>26408</v>
      </c>
    </row>
    <row r="8462">
      <c r="A8462" s="1" t="s">
        <v>26417</v>
      </c>
      <c r="B8462" s="1">
        <v>71663.0</v>
      </c>
      <c r="C8462" s="1">
        <v>2181.0</v>
      </c>
      <c r="D8462" s="2" t="s">
        <v>25383</v>
      </c>
      <c r="G8462" s="3" t="str">
        <f t="shared" si="1"/>
        <v> </v>
      </c>
      <c r="H8462" s="3" t="str">
        <f t="shared" si="2"/>
        <v> </v>
      </c>
      <c r="I8462" s="1" t="s">
        <v>26418</v>
      </c>
      <c r="J8462" s="1" t="s">
        <v>57</v>
      </c>
      <c r="K8462" s="1" t="s">
        <v>44</v>
      </c>
      <c r="L8462" s="1">
        <v>1000.0</v>
      </c>
      <c r="M8462" s="1" t="s">
        <v>58</v>
      </c>
      <c r="N8462" s="1" t="s">
        <v>25375</v>
      </c>
      <c r="O8462" s="4">
        <v>44317.0</v>
      </c>
      <c r="P8462" s="4">
        <v>44251.0</v>
      </c>
      <c r="Q8462" s="1" t="s">
        <v>26419</v>
      </c>
      <c r="R8462" s="1" t="s">
        <v>31</v>
      </c>
      <c r="S8462" s="1" t="s">
        <v>32</v>
      </c>
      <c r="T8462" s="1">
        <v>75225.0</v>
      </c>
      <c r="U8462" s="1" t="s">
        <v>26420</v>
      </c>
    </row>
    <row r="8463">
      <c r="A8463" s="1" t="s">
        <v>26421</v>
      </c>
      <c r="B8463" s="1">
        <v>71664.0</v>
      </c>
      <c r="C8463" s="1">
        <v>2181.0</v>
      </c>
      <c r="D8463" s="2" t="s">
        <v>25383</v>
      </c>
      <c r="G8463" s="3" t="str">
        <f t="shared" si="1"/>
        <v> </v>
      </c>
      <c r="H8463" s="3" t="str">
        <f t="shared" si="2"/>
        <v> </v>
      </c>
      <c r="I8463" s="1" t="s">
        <v>26422</v>
      </c>
      <c r="J8463" s="1" t="s">
        <v>57</v>
      </c>
      <c r="K8463" s="1" t="s">
        <v>44</v>
      </c>
      <c r="L8463" s="1">
        <v>1000.0</v>
      </c>
      <c r="M8463" s="1" t="s">
        <v>58</v>
      </c>
      <c r="N8463" s="1" t="s">
        <v>25375</v>
      </c>
      <c r="O8463" s="4">
        <v>44317.0</v>
      </c>
      <c r="P8463" s="4">
        <v>44251.0</v>
      </c>
      <c r="Q8463" s="1" t="s">
        <v>26423</v>
      </c>
      <c r="R8463" s="1" t="s">
        <v>31</v>
      </c>
      <c r="S8463" s="1" t="s">
        <v>32</v>
      </c>
      <c r="T8463" s="1">
        <v>75201.0</v>
      </c>
      <c r="U8463" s="1" t="s">
        <v>26424</v>
      </c>
    </row>
    <row r="8464">
      <c r="A8464" s="1" t="s">
        <v>26425</v>
      </c>
      <c r="B8464" s="1">
        <v>71665.0</v>
      </c>
      <c r="C8464" s="1">
        <v>2181.0</v>
      </c>
      <c r="D8464" s="2" t="s">
        <v>25383</v>
      </c>
      <c r="G8464" s="3" t="str">
        <f t="shared" si="1"/>
        <v> </v>
      </c>
      <c r="H8464" s="3" t="str">
        <f t="shared" si="2"/>
        <v> </v>
      </c>
      <c r="I8464" s="1" t="s">
        <v>26426</v>
      </c>
      <c r="J8464" s="1" t="s">
        <v>57</v>
      </c>
      <c r="K8464" s="1" t="s">
        <v>44</v>
      </c>
      <c r="L8464" s="1">
        <v>1000.0</v>
      </c>
      <c r="M8464" s="1" t="s">
        <v>58</v>
      </c>
      <c r="N8464" s="1" t="s">
        <v>25375</v>
      </c>
      <c r="O8464" s="4">
        <v>44317.0</v>
      </c>
      <c r="P8464" s="4">
        <v>44251.0</v>
      </c>
      <c r="Q8464" s="1" t="s">
        <v>26423</v>
      </c>
      <c r="R8464" s="1" t="s">
        <v>31</v>
      </c>
      <c r="S8464" s="1" t="s">
        <v>32</v>
      </c>
      <c r="T8464" s="1">
        <v>75201.0</v>
      </c>
      <c r="U8464" s="1" t="s">
        <v>26424</v>
      </c>
    </row>
    <row r="8465">
      <c r="A8465" s="1" t="s">
        <v>26427</v>
      </c>
      <c r="B8465" s="1">
        <v>71666.0</v>
      </c>
      <c r="C8465" s="1">
        <v>2181.0</v>
      </c>
      <c r="D8465" s="2" t="s">
        <v>25383</v>
      </c>
      <c r="G8465" s="3" t="str">
        <f t="shared" si="1"/>
        <v> </v>
      </c>
      <c r="H8465" s="3" t="str">
        <f t="shared" si="2"/>
        <v> </v>
      </c>
      <c r="I8465" s="1" t="s">
        <v>26428</v>
      </c>
      <c r="J8465" s="1" t="s">
        <v>57</v>
      </c>
      <c r="K8465" s="1" t="s">
        <v>44</v>
      </c>
      <c r="L8465" s="1">
        <v>1000.0</v>
      </c>
      <c r="M8465" s="1" t="s">
        <v>58</v>
      </c>
      <c r="N8465" s="1" t="s">
        <v>25375</v>
      </c>
      <c r="O8465" s="4">
        <v>44317.0</v>
      </c>
      <c r="P8465" s="4">
        <v>44251.0</v>
      </c>
      <c r="Q8465" s="1" t="s">
        <v>26419</v>
      </c>
      <c r="R8465" s="1" t="s">
        <v>31</v>
      </c>
      <c r="S8465" s="1" t="s">
        <v>32</v>
      </c>
      <c r="T8465" s="1">
        <v>75225.0</v>
      </c>
      <c r="U8465" s="1" t="s">
        <v>26420</v>
      </c>
    </row>
    <row r="8466">
      <c r="A8466" s="1" t="s">
        <v>26429</v>
      </c>
      <c r="B8466" s="1">
        <v>71667.0</v>
      </c>
      <c r="C8466" s="1">
        <v>2181.0</v>
      </c>
      <c r="D8466" s="2" t="s">
        <v>25383</v>
      </c>
      <c r="G8466" s="3" t="str">
        <f t="shared" si="1"/>
        <v> </v>
      </c>
      <c r="H8466" s="3" t="str">
        <f t="shared" si="2"/>
        <v> </v>
      </c>
      <c r="I8466" s="1" t="s">
        <v>26430</v>
      </c>
      <c r="J8466" s="1" t="s">
        <v>57</v>
      </c>
      <c r="K8466" s="1" t="s">
        <v>44</v>
      </c>
      <c r="L8466" s="1">
        <v>1000.0</v>
      </c>
      <c r="M8466" s="1" t="s">
        <v>58</v>
      </c>
      <c r="N8466" s="1" t="s">
        <v>25375</v>
      </c>
      <c r="O8466" s="4">
        <v>44317.0</v>
      </c>
      <c r="P8466" s="4">
        <v>44251.0</v>
      </c>
      <c r="Q8466" s="1" t="s">
        <v>26407</v>
      </c>
      <c r="R8466" s="1" t="s">
        <v>31</v>
      </c>
      <c r="S8466" s="1" t="s">
        <v>32</v>
      </c>
      <c r="T8466" s="1">
        <v>75201.0</v>
      </c>
      <c r="U8466" s="1" t="s">
        <v>26408</v>
      </c>
    </row>
    <row r="8467">
      <c r="A8467" s="1" t="s">
        <v>26431</v>
      </c>
      <c r="B8467" s="1">
        <v>71668.0</v>
      </c>
      <c r="C8467" s="1">
        <v>2181.0</v>
      </c>
      <c r="D8467" s="2" t="s">
        <v>25383</v>
      </c>
      <c r="G8467" s="3" t="str">
        <f t="shared" si="1"/>
        <v> </v>
      </c>
      <c r="H8467" s="3" t="str">
        <f t="shared" si="2"/>
        <v> </v>
      </c>
      <c r="I8467" s="1" t="s">
        <v>26432</v>
      </c>
      <c r="J8467" s="1" t="s">
        <v>57</v>
      </c>
      <c r="K8467" s="1" t="s">
        <v>44</v>
      </c>
      <c r="L8467" s="1">
        <v>1000.0</v>
      </c>
      <c r="M8467" s="1" t="s">
        <v>58</v>
      </c>
      <c r="N8467" s="1" t="s">
        <v>25375</v>
      </c>
      <c r="O8467" s="4">
        <v>44317.0</v>
      </c>
      <c r="P8467" s="4">
        <v>44251.0</v>
      </c>
      <c r="Q8467" s="1" t="s">
        <v>26407</v>
      </c>
      <c r="R8467" s="1" t="s">
        <v>31</v>
      </c>
      <c r="S8467" s="1" t="s">
        <v>32</v>
      </c>
      <c r="T8467" s="1">
        <v>75201.0</v>
      </c>
      <c r="U8467" s="1" t="s">
        <v>26408</v>
      </c>
    </row>
    <row r="8468">
      <c r="A8468" s="1" t="s">
        <v>26433</v>
      </c>
      <c r="B8468" s="1">
        <v>71670.0</v>
      </c>
      <c r="C8468" s="1">
        <v>2181.0</v>
      </c>
      <c r="D8468" s="2" t="s">
        <v>25383</v>
      </c>
      <c r="E8468" s="1" t="s">
        <v>1588</v>
      </c>
      <c r="F8468" s="1" t="s">
        <v>1584</v>
      </c>
      <c r="G8468" s="3" t="str">
        <f t="shared" si="1"/>
        <v>Lydia Addy</v>
      </c>
      <c r="H8468" s="3" t="str">
        <f t="shared" si="2"/>
        <v>LYDIA ADDY</v>
      </c>
      <c r="J8468" s="1" t="s">
        <v>57</v>
      </c>
      <c r="K8468" s="1" t="s">
        <v>44</v>
      </c>
      <c r="L8468" s="1">
        <v>1000.0</v>
      </c>
      <c r="M8468" s="1" t="s">
        <v>58</v>
      </c>
      <c r="N8468" s="1" t="s">
        <v>25375</v>
      </c>
      <c r="O8468" s="4">
        <v>44317.0</v>
      </c>
      <c r="P8468" s="4">
        <v>44251.0</v>
      </c>
      <c r="Q8468" s="1" t="s">
        <v>26434</v>
      </c>
      <c r="R8468" s="1" t="s">
        <v>31</v>
      </c>
      <c r="S8468" s="1" t="s">
        <v>32</v>
      </c>
      <c r="T8468" s="1">
        <v>75205.0</v>
      </c>
      <c r="U8468" s="1" t="s">
        <v>26435</v>
      </c>
    </row>
    <row r="8469">
      <c r="A8469" s="1" t="s">
        <v>26436</v>
      </c>
      <c r="B8469" s="1">
        <v>71671.0</v>
      </c>
      <c r="C8469" s="1">
        <v>2181.0</v>
      </c>
      <c r="D8469" s="2" t="s">
        <v>25383</v>
      </c>
      <c r="E8469" s="1" t="s">
        <v>962</v>
      </c>
      <c r="F8469" s="1" t="s">
        <v>1584</v>
      </c>
      <c r="G8469" s="3" t="str">
        <f t="shared" si="1"/>
        <v>William Addy</v>
      </c>
      <c r="H8469" s="3" t="str">
        <f t="shared" si="2"/>
        <v>WILLIAM ADDY</v>
      </c>
      <c r="J8469" s="1" t="s">
        <v>57</v>
      </c>
      <c r="K8469" s="1" t="s">
        <v>44</v>
      </c>
      <c r="L8469" s="1">
        <v>1000.0</v>
      </c>
      <c r="M8469" s="1" t="s">
        <v>58</v>
      </c>
      <c r="N8469" s="1" t="s">
        <v>25375</v>
      </c>
      <c r="O8469" s="4">
        <v>44317.0</v>
      </c>
      <c r="P8469" s="4">
        <v>44251.0</v>
      </c>
      <c r="Q8469" s="1" t="s">
        <v>26434</v>
      </c>
      <c r="R8469" s="1" t="s">
        <v>31</v>
      </c>
      <c r="S8469" s="1" t="s">
        <v>32</v>
      </c>
      <c r="T8469" s="1">
        <v>75205.0</v>
      </c>
      <c r="U8469" s="1" t="s">
        <v>26435</v>
      </c>
    </row>
    <row r="8470">
      <c r="A8470" s="1" t="s">
        <v>26437</v>
      </c>
      <c r="B8470" s="1">
        <v>71684.0</v>
      </c>
      <c r="C8470" s="1">
        <v>2181.0</v>
      </c>
      <c r="D8470" s="2" t="s">
        <v>25383</v>
      </c>
      <c r="G8470" s="3" t="str">
        <f t="shared" si="1"/>
        <v> </v>
      </c>
      <c r="H8470" s="3" t="str">
        <f t="shared" si="2"/>
        <v> </v>
      </c>
      <c r="I8470" s="1" t="s">
        <v>26438</v>
      </c>
      <c r="J8470" s="1" t="s">
        <v>57</v>
      </c>
      <c r="K8470" s="1" t="s">
        <v>44</v>
      </c>
      <c r="L8470" s="1">
        <v>1000.0</v>
      </c>
      <c r="M8470" s="1" t="s">
        <v>58</v>
      </c>
      <c r="N8470" s="1" t="s">
        <v>25375</v>
      </c>
      <c r="O8470" s="4">
        <v>44317.0</v>
      </c>
      <c r="P8470" s="4">
        <v>44265.0</v>
      </c>
      <c r="Q8470" s="1" t="s">
        <v>26439</v>
      </c>
      <c r="R8470" s="1" t="s">
        <v>31</v>
      </c>
      <c r="S8470" s="1" t="s">
        <v>32</v>
      </c>
      <c r="T8470" s="1">
        <v>75240.0</v>
      </c>
      <c r="U8470" s="1" t="s">
        <v>26440</v>
      </c>
    </row>
    <row r="8471">
      <c r="A8471" s="1" t="s">
        <v>26441</v>
      </c>
      <c r="B8471" s="1">
        <v>71692.0</v>
      </c>
      <c r="C8471" s="1">
        <v>2181.0</v>
      </c>
      <c r="D8471" s="2" t="s">
        <v>25383</v>
      </c>
      <c r="E8471" s="1" t="s">
        <v>10011</v>
      </c>
      <c r="F8471" s="1" t="s">
        <v>10012</v>
      </c>
      <c r="G8471" s="3" t="str">
        <f t="shared" si="1"/>
        <v>Garrett Boone</v>
      </c>
      <c r="H8471" s="3" t="str">
        <f t="shared" si="2"/>
        <v>GARRETT BOONE</v>
      </c>
      <c r="J8471" s="1" t="s">
        <v>57</v>
      </c>
      <c r="K8471" s="1" t="s">
        <v>44</v>
      </c>
      <c r="L8471" s="1">
        <v>1000.0</v>
      </c>
      <c r="M8471" s="1" t="s">
        <v>58</v>
      </c>
      <c r="N8471" s="1" t="s">
        <v>25375</v>
      </c>
      <c r="O8471" s="4">
        <v>44317.0</v>
      </c>
      <c r="P8471" s="4">
        <v>44277.0</v>
      </c>
      <c r="Q8471" s="1" t="s">
        <v>26442</v>
      </c>
      <c r="R8471" s="1" t="s">
        <v>31</v>
      </c>
      <c r="S8471" s="1" t="s">
        <v>32</v>
      </c>
      <c r="T8471" s="1">
        <v>75219.0</v>
      </c>
      <c r="U8471" s="1" t="s">
        <v>26443</v>
      </c>
    </row>
    <row r="8472">
      <c r="A8472" s="1" t="s">
        <v>26444</v>
      </c>
      <c r="B8472" s="1">
        <v>71696.0</v>
      </c>
      <c r="C8472" s="1">
        <v>2181.0</v>
      </c>
      <c r="D8472" s="2" t="s">
        <v>25383</v>
      </c>
      <c r="G8472" s="3" t="str">
        <f t="shared" si="1"/>
        <v> </v>
      </c>
      <c r="H8472" s="3" t="str">
        <f t="shared" si="2"/>
        <v> </v>
      </c>
      <c r="I8472" s="1" t="s">
        <v>26445</v>
      </c>
      <c r="J8472" s="1" t="s">
        <v>57</v>
      </c>
      <c r="K8472" s="1" t="s">
        <v>44</v>
      </c>
      <c r="L8472" s="1">
        <v>1000.0</v>
      </c>
      <c r="M8472" s="1" t="s">
        <v>58</v>
      </c>
      <c r="N8472" s="1" t="s">
        <v>25375</v>
      </c>
      <c r="O8472" s="4">
        <v>44317.0</v>
      </c>
      <c r="P8472" s="4">
        <v>44251.0</v>
      </c>
      <c r="Q8472" s="1" t="s">
        <v>26446</v>
      </c>
      <c r="R8472" s="1" t="s">
        <v>31</v>
      </c>
      <c r="S8472" s="1" t="s">
        <v>32</v>
      </c>
      <c r="T8472" s="1">
        <v>75207.0</v>
      </c>
      <c r="U8472" s="1" t="s">
        <v>26447</v>
      </c>
    </row>
    <row r="8473">
      <c r="A8473" s="1" t="s">
        <v>26448</v>
      </c>
      <c r="B8473" s="1">
        <v>71697.0</v>
      </c>
      <c r="C8473" s="1">
        <v>2181.0</v>
      </c>
      <c r="D8473" s="2" t="s">
        <v>25383</v>
      </c>
      <c r="E8473" s="1" t="s">
        <v>2555</v>
      </c>
      <c r="F8473" s="1" t="s">
        <v>26449</v>
      </c>
      <c r="G8473" s="3" t="str">
        <f t="shared" si="1"/>
        <v>Jim Lake Jr.</v>
      </c>
      <c r="H8473" s="3" t="str">
        <f t="shared" si="2"/>
        <v>JIM LAKE JR.</v>
      </c>
      <c r="J8473" s="1" t="s">
        <v>57</v>
      </c>
      <c r="K8473" s="1" t="s">
        <v>44</v>
      </c>
      <c r="L8473" s="1">
        <v>1000.0</v>
      </c>
      <c r="M8473" s="1" t="s">
        <v>58</v>
      </c>
      <c r="N8473" s="1" t="s">
        <v>25375</v>
      </c>
      <c r="O8473" s="4">
        <v>44317.0</v>
      </c>
      <c r="P8473" s="4">
        <v>44251.0</v>
      </c>
      <c r="Q8473" s="1" t="s">
        <v>26450</v>
      </c>
      <c r="R8473" s="1" t="s">
        <v>31</v>
      </c>
      <c r="S8473" s="1" t="s">
        <v>32</v>
      </c>
      <c r="T8473" s="1">
        <v>75208.0</v>
      </c>
      <c r="U8473" s="1" t="s">
        <v>26451</v>
      </c>
    </row>
    <row r="8474">
      <c r="A8474" s="1" t="s">
        <v>26452</v>
      </c>
      <c r="B8474" s="1">
        <v>71698.0</v>
      </c>
      <c r="C8474" s="1">
        <v>2181.0</v>
      </c>
      <c r="D8474" s="2" t="s">
        <v>25383</v>
      </c>
      <c r="E8474" s="1" t="s">
        <v>26453</v>
      </c>
      <c r="F8474" s="1" t="s">
        <v>26454</v>
      </c>
      <c r="G8474" s="3" t="str">
        <f t="shared" si="1"/>
        <v>AnnMarie De La Vega</v>
      </c>
      <c r="H8474" s="3" t="str">
        <f t="shared" si="2"/>
        <v>ANNMARIE DE LA VEGA</v>
      </c>
      <c r="J8474" s="1" t="s">
        <v>57</v>
      </c>
      <c r="K8474" s="1" t="s">
        <v>44</v>
      </c>
      <c r="L8474" s="1">
        <v>1000.0</v>
      </c>
      <c r="M8474" s="1" t="s">
        <v>58</v>
      </c>
      <c r="N8474" s="1" t="s">
        <v>25375</v>
      </c>
      <c r="O8474" s="4">
        <v>44317.0</v>
      </c>
      <c r="P8474" s="4">
        <v>44251.0</v>
      </c>
      <c r="Q8474" s="1" t="s">
        <v>26455</v>
      </c>
      <c r="R8474" s="1" t="s">
        <v>31</v>
      </c>
      <c r="S8474" s="1" t="s">
        <v>32</v>
      </c>
      <c r="T8474" s="1">
        <v>75205.0</v>
      </c>
      <c r="U8474" s="1" t="s">
        <v>26456</v>
      </c>
    </row>
    <row r="8475">
      <c r="A8475" s="1" t="s">
        <v>26457</v>
      </c>
      <c r="B8475" s="1">
        <v>71699.0</v>
      </c>
      <c r="C8475" s="1">
        <v>2181.0</v>
      </c>
      <c r="D8475" s="2" t="s">
        <v>25383</v>
      </c>
      <c r="E8475" s="1" t="s">
        <v>26458</v>
      </c>
      <c r="F8475" s="1" t="s">
        <v>26459</v>
      </c>
      <c r="G8475" s="3" t="str">
        <f t="shared" si="1"/>
        <v>Artemio De la Vega</v>
      </c>
      <c r="H8475" s="3" t="str">
        <f t="shared" si="2"/>
        <v>ARTEMIO DE LA VEGA</v>
      </c>
      <c r="J8475" s="1" t="s">
        <v>57</v>
      </c>
      <c r="K8475" s="1" t="s">
        <v>44</v>
      </c>
      <c r="L8475" s="1">
        <v>1000.0</v>
      </c>
      <c r="M8475" s="1" t="s">
        <v>58</v>
      </c>
      <c r="N8475" s="1" t="s">
        <v>25375</v>
      </c>
      <c r="O8475" s="4">
        <v>44317.0</v>
      </c>
      <c r="P8475" s="4">
        <v>44251.0</v>
      </c>
      <c r="Q8475" s="1" t="s">
        <v>26455</v>
      </c>
      <c r="R8475" s="1" t="s">
        <v>31</v>
      </c>
      <c r="S8475" s="1" t="s">
        <v>32</v>
      </c>
      <c r="T8475" s="1">
        <v>75205.0</v>
      </c>
      <c r="U8475" s="1" t="s">
        <v>26456</v>
      </c>
    </row>
    <row r="8476">
      <c r="A8476" s="1" t="s">
        <v>26460</v>
      </c>
      <c r="B8476" s="1">
        <v>71702.0</v>
      </c>
      <c r="C8476" s="1">
        <v>2181.0</v>
      </c>
      <c r="D8476" s="2" t="s">
        <v>25383</v>
      </c>
      <c r="G8476" s="3" t="str">
        <f t="shared" si="1"/>
        <v> </v>
      </c>
      <c r="H8476" s="3" t="str">
        <f t="shared" si="2"/>
        <v> </v>
      </c>
      <c r="I8476" s="1" t="s">
        <v>26461</v>
      </c>
      <c r="J8476" s="1" t="s">
        <v>57</v>
      </c>
      <c r="K8476" s="1" t="s">
        <v>44</v>
      </c>
      <c r="L8476" s="1">
        <v>1000.0</v>
      </c>
      <c r="M8476" s="1" t="s">
        <v>58</v>
      </c>
      <c r="N8476" s="1" t="s">
        <v>25375</v>
      </c>
      <c r="O8476" s="4">
        <v>44317.0</v>
      </c>
      <c r="P8476" s="4">
        <v>44251.0</v>
      </c>
      <c r="Q8476" s="1" t="s">
        <v>26462</v>
      </c>
      <c r="R8476" s="1" t="s">
        <v>31</v>
      </c>
      <c r="S8476" s="1" t="s">
        <v>32</v>
      </c>
      <c r="T8476" s="1">
        <v>75235.0</v>
      </c>
      <c r="U8476" s="1" t="s">
        <v>26463</v>
      </c>
    </row>
    <row r="8477">
      <c r="A8477" s="1" t="s">
        <v>26464</v>
      </c>
      <c r="B8477" s="1">
        <v>71705.0</v>
      </c>
      <c r="C8477" s="1">
        <v>2181.0</v>
      </c>
      <c r="D8477" s="2" t="s">
        <v>25383</v>
      </c>
      <c r="E8477" s="1" t="s">
        <v>1748</v>
      </c>
      <c r="F8477" s="1" t="s">
        <v>1749</v>
      </c>
      <c r="G8477" s="3" t="str">
        <f t="shared" si="1"/>
        <v>Arun Agarwal</v>
      </c>
      <c r="H8477" s="3" t="str">
        <f t="shared" si="2"/>
        <v>ARUN AGARWAL</v>
      </c>
      <c r="J8477" s="1" t="s">
        <v>57</v>
      </c>
      <c r="K8477" s="1" t="s">
        <v>44</v>
      </c>
      <c r="L8477" s="1">
        <v>1000.0</v>
      </c>
      <c r="M8477" s="1" t="s">
        <v>58</v>
      </c>
      <c r="N8477" s="1" t="s">
        <v>25375</v>
      </c>
      <c r="O8477" s="4">
        <v>44317.0</v>
      </c>
      <c r="P8477" s="4">
        <v>44252.0</v>
      </c>
      <c r="Q8477" s="1" t="s">
        <v>26465</v>
      </c>
      <c r="R8477" s="1" t="s">
        <v>31</v>
      </c>
      <c r="S8477" s="1" t="s">
        <v>32</v>
      </c>
      <c r="T8477" s="1">
        <v>75220.0</v>
      </c>
      <c r="U8477" s="1" t="s">
        <v>26466</v>
      </c>
    </row>
    <row r="8478">
      <c r="A8478" s="1" t="s">
        <v>26467</v>
      </c>
      <c r="B8478" s="1">
        <v>71706.0</v>
      </c>
      <c r="C8478" s="1">
        <v>2181.0</v>
      </c>
      <c r="D8478" s="2" t="s">
        <v>25383</v>
      </c>
      <c r="G8478" s="3" t="str">
        <f t="shared" si="1"/>
        <v> </v>
      </c>
      <c r="H8478" s="3" t="str">
        <f t="shared" si="2"/>
        <v> </v>
      </c>
      <c r="I8478" s="1" t="s">
        <v>26468</v>
      </c>
      <c r="J8478" s="1" t="s">
        <v>57</v>
      </c>
      <c r="K8478" s="1" t="s">
        <v>44</v>
      </c>
      <c r="L8478" s="1">
        <v>1000.0</v>
      </c>
      <c r="M8478" s="1" t="s">
        <v>58</v>
      </c>
      <c r="N8478" s="1" t="s">
        <v>25375</v>
      </c>
      <c r="O8478" s="4">
        <v>44317.0</v>
      </c>
      <c r="P8478" s="4">
        <v>44252.0</v>
      </c>
      <c r="Q8478" s="1" t="s">
        <v>10219</v>
      </c>
      <c r="R8478" s="1" t="s">
        <v>31</v>
      </c>
      <c r="S8478" s="1" t="s">
        <v>32</v>
      </c>
      <c r="T8478" s="1">
        <v>75209.0</v>
      </c>
      <c r="U8478" s="1" t="s">
        <v>10220</v>
      </c>
    </row>
    <row r="8479">
      <c r="A8479" s="1" t="s">
        <v>26469</v>
      </c>
      <c r="B8479" s="1">
        <v>71709.0</v>
      </c>
      <c r="C8479" s="1">
        <v>2181.0</v>
      </c>
      <c r="D8479" s="2" t="s">
        <v>25383</v>
      </c>
      <c r="G8479" s="3" t="str">
        <f t="shared" si="1"/>
        <v> </v>
      </c>
      <c r="H8479" s="3" t="str">
        <f t="shared" si="2"/>
        <v> </v>
      </c>
      <c r="I8479" s="1" t="s">
        <v>26470</v>
      </c>
      <c r="J8479" s="1" t="s">
        <v>57</v>
      </c>
      <c r="K8479" s="1" t="s">
        <v>44</v>
      </c>
      <c r="L8479" s="1">
        <v>1000.0</v>
      </c>
      <c r="M8479" s="1" t="s">
        <v>58</v>
      </c>
      <c r="N8479" s="1" t="s">
        <v>25375</v>
      </c>
      <c r="O8479" s="4">
        <v>44317.0</v>
      </c>
      <c r="P8479" s="4">
        <v>44255.0</v>
      </c>
      <c r="Q8479" s="1" t="s">
        <v>26471</v>
      </c>
      <c r="R8479" s="1" t="s">
        <v>31</v>
      </c>
      <c r="S8479" s="1" t="s">
        <v>32</v>
      </c>
      <c r="T8479" s="1">
        <v>75206.0</v>
      </c>
      <c r="U8479" s="1" t="s">
        <v>7720</v>
      </c>
    </row>
    <row r="8480">
      <c r="A8480" s="1" t="s">
        <v>26472</v>
      </c>
      <c r="B8480" s="1">
        <v>73770.0</v>
      </c>
      <c r="C8480" s="1">
        <v>2250.0</v>
      </c>
      <c r="D8480" s="2" t="s">
        <v>25387</v>
      </c>
      <c r="E8480" s="1" t="s">
        <v>1665</v>
      </c>
      <c r="F8480" s="1" t="s">
        <v>1403</v>
      </c>
      <c r="G8480" s="3" t="str">
        <f t="shared" si="1"/>
        <v>Harlan Crow</v>
      </c>
      <c r="H8480" s="3" t="str">
        <f t="shared" si="2"/>
        <v>HARLAN CROW</v>
      </c>
      <c r="J8480" s="1" t="s">
        <v>57</v>
      </c>
      <c r="K8480" s="1" t="s">
        <v>47</v>
      </c>
      <c r="L8480" s="1">
        <v>1000.0</v>
      </c>
      <c r="M8480" s="1" t="s">
        <v>58</v>
      </c>
      <c r="N8480" s="1" t="s">
        <v>25375</v>
      </c>
      <c r="O8480" s="4">
        <v>44317.0</v>
      </c>
      <c r="P8480" s="4">
        <v>44295.0</v>
      </c>
      <c r="Q8480" s="1" t="s">
        <v>6676</v>
      </c>
      <c r="R8480" s="1" t="s">
        <v>31</v>
      </c>
      <c r="S8480" s="1" t="s">
        <v>32</v>
      </c>
      <c r="T8480" s="1">
        <v>75219.0</v>
      </c>
      <c r="U8480" s="1" t="s">
        <v>6677</v>
      </c>
    </row>
    <row r="8481">
      <c r="A8481" s="1" t="s">
        <v>26473</v>
      </c>
      <c r="B8481" s="1">
        <v>73771.0</v>
      </c>
      <c r="C8481" s="1">
        <v>2250.0</v>
      </c>
      <c r="D8481" s="2" t="s">
        <v>25387</v>
      </c>
      <c r="E8481" s="1" t="s">
        <v>799</v>
      </c>
      <c r="F8481" s="1" t="s">
        <v>1403</v>
      </c>
      <c r="G8481" s="3" t="str">
        <f t="shared" si="1"/>
        <v>Robert Crow</v>
      </c>
      <c r="H8481" s="3" t="str">
        <f t="shared" si="2"/>
        <v>ROBERT CROW</v>
      </c>
      <c r="J8481" s="1" t="s">
        <v>57</v>
      </c>
      <c r="K8481" s="1" t="s">
        <v>47</v>
      </c>
      <c r="L8481" s="1">
        <v>1000.0</v>
      </c>
      <c r="M8481" s="1" t="s">
        <v>58</v>
      </c>
      <c r="N8481" s="1" t="s">
        <v>25375</v>
      </c>
      <c r="O8481" s="4">
        <v>44317.0</v>
      </c>
      <c r="P8481" s="4">
        <v>44294.0</v>
      </c>
      <c r="Q8481" s="1" t="s">
        <v>11494</v>
      </c>
      <c r="R8481" s="1" t="s">
        <v>31</v>
      </c>
      <c r="S8481" s="1" t="s">
        <v>32</v>
      </c>
      <c r="T8481" s="1">
        <v>75209.0</v>
      </c>
      <c r="U8481" s="1" t="s">
        <v>11495</v>
      </c>
    </row>
    <row r="8482">
      <c r="A8482" s="1" t="s">
        <v>26474</v>
      </c>
      <c r="B8482" s="1">
        <v>73772.0</v>
      </c>
      <c r="C8482" s="1">
        <v>2250.0</v>
      </c>
      <c r="D8482" s="2" t="s">
        <v>25387</v>
      </c>
      <c r="E8482" s="1" t="s">
        <v>1661</v>
      </c>
      <c r="F8482" s="1" t="s">
        <v>1403</v>
      </c>
      <c r="G8482" s="3" t="str">
        <f t="shared" si="1"/>
        <v>Katherine Crow</v>
      </c>
      <c r="H8482" s="3" t="str">
        <f t="shared" si="2"/>
        <v>KATHERINE CROW</v>
      </c>
      <c r="J8482" s="1" t="s">
        <v>57</v>
      </c>
      <c r="K8482" s="1" t="s">
        <v>47</v>
      </c>
      <c r="L8482" s="1">
        <v>1000.0</v>
      </c>
      <c r="M8482" s="1" t="s">
        <v>58</v>
      </c>
      <c r="N8482" s="1" t="s">
        <v>25375</v>
      </c>
      <c r="O8482" s="4">
        <v>44317.0</v>
      </c>
      <c r="P8482" s="4">
        <v>44293.0</v>
      </c>
      <c r="Q8482" s="1" t="s">
        <v>6673</v>
      </c>
      <c r="R8482" s="1" t="s">
        <v>31</v>
      </c>
      <c r="S8482" s="1" t="s">
        <v>32</v>
      </c>
      <c r="T8482" s="1">
        <v>75205.0</v>
      </c>
      <c r="U8482" s="1" t="s">
        <v>6674</v>
      </c>
    </row>
    <row r="8483">
      <c r="A8483" s="1" t="s">
        <v>26475</v>
      </c>
      <c r="B8483" s="1">
        <v>73773.0</v>
      </c>
      <c r="C8483" s="1">
        <v>2250.0</v>
      </c>
      <c r="D8483" s="2" t="s">
        <v>25387</v>
      </c>
      <c r="E8483" s="1" t="s">
        <v>3633</v>
      </c>
      <c r="F8483" s="1" t="s">
        <v>1403</v>
      </c>
      <c r="G8483" s="3" t="str">
        <f t="shared" si="1"/>
        <v>Stuart Crow</v>
      </c>
      <c r="H8483" s="3" t="str">
        <f t="shared" si="2"/>
        <v>STUART CROW</v>
      </c>
      <c r="J8483" s="1" t="s">
        <v>57</v>
      </c>
      <c r="K8483" s="1" t="s">
        <v>47</v>
      </c>
      <c r="L8483" s="1">
        <v>1000.0</v>
      </c>
      <c r="M8483" s="1" t="s">
        <v>58</v>
      </c>
      <c r="N8483" s="1" t="s">
        <v>25375</v>
      </c>
      <c r="O8483" s="4">
        <v>44317.0</v>
      </c>
      <c r="P8483" s="4">
        <v>44300.0</v>
      </c>
      <c r="Q8483" s="1" t="s">
        <v>5551</v>
      </c>
      <c r="R8483" s="1" t="s">
        <v>31</v>
      </c>
      <c r="S8483" s="1" t="s">
        <v>32</v>
      </c>
      <c r="T8483" s="1">
        <v>75214.0</v>
      </c>
      <c r="U8483" s="1" t="s">
        <v>5552</v>
      </c>
    </row>
    <row r="8484">
      <c r="A8484" s="1" t="s">
        <v>26476</v>
      </c>
      <c r="B8484" s="1">
        <v>73774.0</v>
      </c>
      <c r="C8484" s="1">
        <v>2250.0</v>
      </c>
      <c r="D8484" s="2" t="s">
        <v>25387</v>
      </c>
      <c r="E8484" s="1" t="s">
        <v>5554</v>
      </c>
      <c r="F8484" s="1" t="s">
        <v>1403</v>
      </c>
      <c r="G8484" s="3" t="str">
        <f t="shared" si="1"/>
        <v>Shirley Crow</v>
      </c>
      <c r="H8484" s="3" t="str">
        <f t="shared" si="2"/>
        <v>SHIRLEY CROW</v>
      </c>
      <c r="J8484" s="1" t="s">
        <v>57</v>
      </c>
      <c r="K8484" s="1" t="s">
        <v>47</v>
      </c>
      <c r="L8484" s="1">
        <v>1000.0</v>
      </c>
      <c r="M8484" s="1" t="s">
        <v>58</v>
      </c>
      <c r="N8484" s="1" t="s">
        <v>25375</v>
      </c>
      <c r="O8484" s="4">
        <v>44317.0</v>
      </c>
      <c r="P8484" s="4">
        <v>44300.0</v>
      </c>
      <c r="Q8484" s="1" t="s">
        <v>5551</v>
      </c>
      <c r="R8484" s="1" t="s">
        <v>31</v>
      </c>
      <c r="S8484" s="1" t="s">
        <v>32</v>
      </c>
      <c r="T8484" s="1">
        <v>75214.0</v>
      </c>
      <c r="U8484" s="1" t="s">
        <v>5552</v>
      </c>
    </row>
    <row r="8485">
      <c r="A8485" s="1" t="s">
        <v>26477</v>
      </c>
      <c r="B8485" s="1">
        <v>73775.0</v>
      </c>
      <c r="C8485" s="1">
        <v>2250.0</v>
      </c>
      <c r="D8485" s="2" t="s">
        <v>25387</v>
      </c>
      <c r="E8485" s="1" t="s">
        <v>567</v>
      </c>
      <c r="F8485" s="1" t="s">
        <v>1403</v>
      </c>
      <c r="G8485" s="3" t="str">
        <f t="shared" si="1"/>
        <v>Daniel Crow</v>
      </c>
      <c r="H8485" s="3" t="str">
        <f t="shared" si="2"/>
        <v>DANIEL CROW</v>
      </c>
      <c r="J8485" s="1" t="s">
        <v>57</v>
      </c>
      <c r="K8485" s="1" t="s">
        <v>47</v>
      </c>
      <c r="L8485" s="1">
        <v>1000.0</v>
      </c>
      <c r="M8485" s="1" t="s">
        <v>58</v>
      </c>
      <c r="N8485" s="1" t="s">
        <v>25375</v>
      </c>
      <c r="O8485" s="4">
        <v>44317.0</v>
      </c>
      <c r="P8485" s="4">
        <v>44299.0</v>
      </c>
      <c r="Q8485" s="1" t="s">
        <v>11489</v>
      </c>
      <c r="R8485" s="1" t="s">
        <v>31</v>
      </c>
      <c r="S8485" s="1" t="s">
        <v>32</v>
      </c>
      <c r="T8485" s="1">
        <v>75204.0</v>
      </c>
      <c r="U8485" s="1" t="s">
        <v>11490</v>
      </c>
    </row>
    <row r="8486">
      <c r="A8486" s="1" t="s">
        <v>26478</v>
      </c>
      <c r="B8486" s="1">
        <v>73776.0</v>
      </c>
      <c r="C8486" s="1">
        <v>2250.0</v>
      </c>
      <c r="D8486" s="2" t="s">
        <v>25387</v>
      </c>
      <c r="E8486" s="1" t="s">
        <v>1654</v>
      </c>
      <c r="F8486" s="1" t="s">
        <v>1403</v>
      </c>
      <c r="G8486" s="3" t="str">
        <f t="shared" si="1"/>
        <v>Itzel Crow</v>
      </c>
      <c r="H8486" s="3" t="str">
        <f t="shared" si="2"/>
        <v>ITZEL CROW</v>
      </c>
      <c r="J8486" s="1" t="s">
        <v>57</v>
      </c>
      <c r="K8486" s="1" t="s">
        <v>47</v>
      </c>
      <c r="L8486" s="1">
        <v>1000.0</v>
      </c>
      <c r="M8486" s="1" t="s">
        <v>58</v>
      </c>
      <c r="N8486" s="1" t="s">
        <v>25375</v>
      </c>
      <c r="O8486" s="4">
        <v>44317.0</v>
      </c>
      <c r="P8486" s="4">
        <v>44298.0</v>
      </c>
      <c r="Q8486" s="1" t="s">
        <v>11494</v>
      </c>
      <c r="R8486" s="1" t="s">
        <v>31</v>
      </c>
      <c r="S8486" s="1" t="s">
        <v>32</v>
      </c>
      <c r="T8486" s="1">
        <v>75209.0</v>
      </c>
      <c r="U8486" s="1" t="s">
        <v>11495</v>
      </c>
    </row>
    <row r="8487">
      <c r="A8487" s="1" t="s">
        <v>26479</v>
      </c>
      <c r="B8487" s="1">
        <v>73784.0</v>
      </c>
      <c r="C8487" s="1">
        <v>2250.0</v>
      </c>
      <c r="D8487" s="2" t="s">
        <v>25387</v>
      </c>
      <c r="G8487" s="3" t="str">
        <f t="shared" si="1"/>
        <v> </v>
      </c>
      <c r="H8487" s="3" t="str">
        <f t="shared" si="2"/>
        <v> </v>
      </c>
      <c r="I8487" s="1" t="s">
        <v>26480</v>
      </c>
      <c r="J8487" s="1" t="s">
        <v>57</v>
      </c>
      <c r="K8487" s="1" t="s">
        <v>47</v>
      </c>
      <c r="L8487" s="1">
        <v>1000.0</v>
      </c>
      <c r="M8487" s="1" t="s">
        <v>58</v>
      </c>
      <c r="N8487" s="1" t="s">
        <v>25375</v>
      </c>
      <c r="O8487" s="4">
        <v>44317.0</v>
      </c>
      <c r="P8487" s="4">
        <v>44280.0</v>
      </c>
      <c r="Q8487" s="1" t="s">
        <v>26481</v>
      </c>
      <c r="R8487" s="1" t="s">
        <v>811</v>
      </c>
      <c r="S8487" s="1" t="s">
        <v>32</v>
      </c>
      <c r="T8487" s="1">
        <v>76096.0</v>
      </c>
      <c r="U8487" s="1" t="s">
        <v>26482</v>
      </c>
    </row>
    <row r="8488">
      <c r="A8488" s="1" t="s">
        <v>26483</v>
      </c>
      <c r="B8488" s="1">
        <v>73785.0</v>
      </c>
      <c r="C8488" s="1">
        <v>2250.0</v>
      </c>
      <c r="D8488" s="2" t="s">
        <v>25387</v>
      </c>
      <c r="E8488" s="1" t="s">
        <v>824</v>
      </c>
      <c r="F8488" s="1" t="s">
        <v>5590</v>
      </c>
      <c r="G8488" s="3" t="str">
        <f t="shared" si="1"/>
        <v>Scott Rohrman</v>
      </c>
      <c r="H8488" s="3" t="str">
        <f t="shared" si="2"/>
        <v>SCOTT ROHRMAN</v>
      </c>
      <c r="J8488" s="1" t="s">
        <v>57</v>
      </c>
      <c r="K8488" s="1" t="s">
        <v>47</v>
      </c>
      <c r="L8488" s="1">
        <v>1000.0</v>
      </c>
      <c r="M8488" s="1" t="s">
        <v>58</v>
      </c>
      <c r="N8488" s="1" t="s">
        <v>25375</v>
      </c>
      <c r="O8488" s="4">
        <v>44317.0</v>
      </c>
      <c r="P8488" s="4">
        <v>44303.0</v>
      </c>
      <c r="Q8488" s="1" t="s">
        <v>26484</v>
      </c>
      <c r="R8488" s="1" t="s">
        <v>31</v>
      </c>
      <c r="S8488" s="1" t="s">
        <v>32</v>
      </c>
      <c r="T8488" s="1">
        <v>75225.0</v>
      </c>
      <c r="U8488" s="1" t="s">
        <v>26485</v>
      </c>
    </row>
    <row r="8489">
      <c r="A8489" s="1" t="s">
        <v>26486</v>
      </c>
      <c r="B8489" s="1">
        <v>73786.0</v>
      </c>
      <c r="C8489" s="1">
        <v>2250.0</v>
      </c>
      <c r="D8489" s="2" t="s">
        <v>25387</v>
      </c>
      <c r="G8489" s="3" t="str">
        <f t="shared" si="1"/>
        <v> </v>
      </c>
      <c r="H8489" s="3" t="str">
        <f t="shared" si="2"/>
        <v> </v>
      </c>
      <c r="I8489" s="1" t="s">
        <v>26487</v>
      </c>
      <c r="J8489" s="1" t="s">
        <v>57</v>
      </c>
      <c r="K8489" s="1" t="s">
        <v>47</v>
      </c>
      <c r="L8489" s="1">
        <v>1000.0</v>
      </c>
      <c r="M8489" s="1" t="s">
        <v>58</v>
      </c>
      <c r="N8489" s="1" t="s">
        <v>25375</v>
      </c>
      <c r="O8489" s="4">
        <v>44317.0</v>
      </c>
      <c r="P8489" s="4">
        <v>44293.0</v>
      </c>
      <c r="Q8489" s="1" t="s">
        <v>26488</v>
      </c>
      <c r="R8489" s="1" t="s">
        <v>31</v>
      </c>
      <c r="S8489" s="1" t="s">
        <v>32</v>
      </c>
      <c r="T8489" s="1">
        <v>75206.0</v>
      </c>
      <c r="U8489" s="1" t="s">
        <v>26489</v>
      </c>
    </row>
    <row r="8490">
      <c r="A8490" s="1" t="s">
        <v>26490</v>
      </c>
      <c r="B8490" s="1">
        <v>73787.0</v>
      </c>
      <c r="C8490" s="1">
        <v>2250.0</v>
      </c>
      <c r="D8490" s="2" t="s">
        <v>25387</v>
      </c>
      <c r="E8490" s="1" t="s">
        <v>3083</v>
      </c>
      <c r="F8490" s="1" t="s">
        <v>5590</v>
      </c>
      <c r="G8490" s="3" t="str">
        <f t="shared" si="1"/>
        <v>Laura Rohrman</v>
      </c>
      <c r="H8490" s="3" t="str">
        <f t="shared" si="2"/>
        <v>LAURA ROHRMAN</v>
      </c>
      <c r="J8490" s="1" t="s">
        <v>57</v>
      </c>
      <c r="K8490" s="1" t="s">
        <v>47</v>
      </c>
      <c r="L8490" s="1">
        <v>1000.0</v>
      </c>
      <c r="M8490" s="1" t="s">
        <v>58</v>
      </c>
      <c r="N8490" s="1" t="s">
        <v>25375</v>
      </c>
      <c r="O8490" s="4">
        <v>44317.0</v>
      </c>
      <c r="P8490" s="4">
        <v>44303.0</v>
      </c>
      <c r="Q8490" s="1" t="s">
        <v>26484</v>
      </c>
      <c r="R8490" s="1" t="s">
        <v>31</v>
      </c>
      <c r="S8490" s="1" t="s">
        <v>32</v>
      </c>
      <c r="T8490" s="1">
        <v>75225.0</v>
      </c>
      <c r="U8490" s="1" t="s">
        <v>26485</v>
      </c>
    </row>
    <row r="8491">
      <c r="A8491" s="1" t="s">
        <v>26491</v>
      </c>
      <c r="B8491" s="1">
        <v>73792.0</v>
      </c>
      <c r="C8491" s="1">
        <v>2250.0</v>
      </c>
      <c r="D8491" s="2" t="s">
        <v>25387</v>
      </c>
      <c r="E8491" s="1" t="s">
        <v>1352</v>
      </c>
      <c r="F8491" s="1" t="s">
        <v>655</v>
      </c>
      <c r="G8491" s="3" t="str">
        <f t="shared" si="1"/>
        <v>Bridget Lopez</v>
      </c>
      <c r="H8491" s="3" t="str">
        <f t="shared" si="2"/>
        <v>BRIDGET LOPEZ</v>
      </c>
      <c r="J8491" s="1" t="s">
        <v>57</v>
      </c>
      <c r="K8491" s="1" t="s">
        <v>47</v>
      </c>
      <c r="L8491" s="1">
        <v>1000.0</v>
      </c>
      <c r="M8491" s="1" t="s">
        <v>58</v>
      </c>
      <c r="N8491" s="1" t="s">
        <v>25375</v>
      </c>
      <c r="O8491" s="4">
        <v>44317.0</v>
      </c>
      <c r="P8491" s="4">
        <v>44294.0</v>
      </c>
      <c r="Q8491" s="1" t="s">
        <v>16066</v>
      </c>
      <c r="R8491" s="1" t="s">
        <v>31</v>
      </c>
      <c r="S8491" s="1" t="s">
        <v>32</v>
      </c>
      <c r="T8491" s="1">
        <v>75214.0</v>
      </c>
      <c r="U8491" s="1" t="s">
        <v>16067</v>
      </c>
    </row>
    <row r="8492">
      <c r="A8492" s="1" t="s">
        <v>26492</v>
      </c>
      <c r="B8492" s="1">
        <v>73798.0</v>
      </c>
      <c r="C8492" s="1">
        <v>2250.0</v>
      </c>
      <c r="D8492" s="2" t="s">
        <v>25387</v>
      </c>
      <c r="G8492" s="3" t="str">
        <f t="shared" si="1"/>
        <v> </v>
      </c>
      <c r="H8492" s="3" t="str">
        <f t="shared" si="2"/>
        <v> </v>
      </c>
      <c r="I8492" s="1" t="s">
        <v>1806</v>
      </c>
      <c r="J8492" s="1" t="s">
        <v>57</v>
      </c>
      <c r="K8492" s="1" t="s">
        <v>47</v>
      </c>
      <c r="L8492" s="1">
        <v>1000.0</v>
      </c>
      <c r="M8492" s="1" t="s">
        <v>58</v>
      </c>
      <c r="N8492" s="1" t="s">
        <v>25375</v>
      </c>
      <c r="O8492" s="4">
        <v>44317.0</v>
      </c>
      <c r="P8492" s="4">
        <v>44286.0</v>
      </c>
      <c r="Q8492" s="1" t="s">
        <v>1688</v>
      </c>
      <c r="R8492" s="1" t="s">
        <v>122</v>
      </c>
      <c r="S8492" s="1" t="s">
        <v>32</v>
      </c>
      <c r="T8492" s="1">
        <v>78760.0</v>
      </c>
      <c r="U8492" s="1" t="s">
        <v>1689</v>
      </c>
    </row>
    <row r="8493">
      <c r="A8493" s="1" t="s">
        <v>26493</v>
      </c>
      <c r="B8493" s="1">
        <v>73802.0</v>
      </c>
      <c r="C8493" s="1">
        <v>2250.0</v>
      </c>
      <c r="D8493" s="2" t="s">
        <v>25387</v>
      </c>
      <c r="E8493" s="1" t="s">
        <v>2324</v>
      </c>
      <c r="F8493" s="1" t="s">
        <v>6567</v>
      </c>
      <c r="G8493" s="3" t="str">
        <f t="shared" si="1"/>
        <v>Ann Margolin</v>
      </c>
      <c r="H8493" s="3" t="str">
        <f t="shared" si="2"/>
        <v>ANN MARGOLIN</v>
      </c>
      <c r="J8493" s="1" t="s">
        <v>57</v>
      </c>
      <c r="K8493" s="1" t="s">
        <v>47</v>
      </c>
      <c r="L8493" s="1">
        <v>1000.0</v>
      </c>
      <c r="M8493" s="1" t="s">
        <v>58</v>
      </c>
      <c r="N8493" s="1" t="s">
        <v>25375</v>
      </c>
      <c r="O8493" s="4">
        <v>44317.0</v>
      </c>
      <c r="P8493" s="4">
        <v>44278.0</v>
      </c>
      <c r="Q8493" s="1" t="s">
        <v>11648</v>
      </c>
      <c r="R8493" s="1" t="s">
        <v>31</v>
      </c>
      <c r="S8493" s="1" t="s">
        <v>32</v>
      </c>
      <c r="T8493" s="1">
        <v>75219.0</v>
      </c>
      <c r="U8493" s="1" t="s">
        <v>11649</v>
      </c>
    </row>
    <row r="8494">
      <c r="A8494" s="1" t="s">
        <v>26494</v>
      </c>
      <c r="B8494" s="1">
        <v>73803.0</v>
      </c>
      <c r="C8494" s="1">
        <v>2250.0</v>
      </c>
      <c r="D8494" s="2" t="s">
        <v>25387</v>
      </c>
      <c r="E8494" s="1" t="s">
        <v>337</v>
      </c>
      <c r="F8494" s="1" t="s">
        <v>1598</v>
      </c>
      <c r="G8494" s="3" t="str">
        <f t="shared" si="1"/>
        <v>Christopher Hamilton</v>
      </c>
      <c r="H8494" s="3" t="str">
        <f t="shared" si="2"/>
        <v>CHRISTOPHER HAMILTON</v>
      </c>
      <c r="J8494" s="1" t="s">
        <v>57</v>
      </c>
      <c r="K8494" s="1" t="s">
        <v>47</v>
      </c>
      <c r="L8494" s="1">
        <v>1000.0</v>
      </c>
      <c r="M8494" s="1" t="s">
        <v>58</v>
      </c>
      <c r="N8494" s="1" t="s">
        <v>25375</v>
      </c>
      <c r="O8494" s="4">
        <v>44317.0</v>
      </c>
      <c r="P8494" s="4">
        <v>44289.0</v>
      </c>
      <c r="Q8494" s="1" t="s">
        <v>20909</v>
      </c>
      <c r="R8494" s="1" t="s">
        <v>31</v>
      </c>
      <c r="S8494" s="1" t="s">
        <v>32</v>
      </c>
      <c r="T8494" s="1">
        <v>75214.0</v>
      </c>
      <c r="U8494" s="1" t="s">
        <v>26495</v>
      </c>
    </row>
    <row r="8495">
      <c r="A8495" s="1" t="s">
        <v>26496</v>
      </c>
      <c r="B8495" s="1">
        <v>73832.0</v>
      </c>
      <c r="C8495" s="1">
        <v>2250.0</v>
      </c>
      <c r="D8495" s="2" t="s">
        <v>25387</v>
      </c>
      <c r="E8495" s="1" t="s">
        <v>26497</v>
      </c>
      <c r="F8495" s="1" t="s">
        <v>26498</v>
      </c>
      <c r="G8495" s="3" t="str">
        <f t="shared" si="1"/>
        <v>Cam Posani</v>
      </c>
      <c r="H8495" s="3" t="str">
        <f t="shared" si="2"/>
        <v>CAM POSANI</v>
      </c>
      <c r="J8495" s="1" t="s">
        <v>57</v>
      </c>
      <c r="K8495" s="1" t="s">
        <v>47</v>
      </c>
      <c r="L8495" s="1">
        <v>1000.0</v>
      </c>
      <c r="M8495" s="1" t="s">
        <v>58</v>
      </c>
      <c r="N8495" s="1" t="s">
        <v>25375</v>
      </c>
      <c r="O8495" s="4">
        <v>44317.0</v>
      </c>
      <c r="P8495" s="4">
        <v>44292.0</v>
      </c>
      <c r="Q8495" s="1" t="s">
        <v>26499</v>
      </c>
      <c r="R8495" s="1" t="s">
        <v>31</v>
      </c>
      <c r="S8495" s="1" t="s">
        <v>32</v>
      </c>
      <c r="T8495" s="1">
        <v>75206.0</v>
      </c>
      <c r="U8495" s="1" t="s">
        <v>26500</v>
      </c>
    </row>
    <row r="8496">
      <c r="A8496" s="1" t="s">
        <v>26501</v>
      </c>
      <c r="B8496" s="1">
        <v>73852.0</v>
      </c>
      <c r="C8496" s="1">
        <v>2250.0</v>
      </c>
      <c r="D8496" s="2" t="s">
        <v>25387</v>
      </c>
      <c r="G8496" s="3" t="str">
        <f t="shared" si="1"/>
        <v> </v>
      </c>
      <c r="H8496" s="3" t="str">
        <f t="shared" si="2"/>
        <v> </v>
      </c>
      <c r="I8496" s="1" t="s">
        <v>26502</v>
      </c>
      <c r="J8496" s="1" t="s">
        <v>57</v>
      </c>
      <c r="K8496" s="1" t="s">
        <v>47</v>
      </c>
      <c r="L8496" s="1">
        <v>1000.0</v>
      </c>
      <c r="M8496" s="1" t="s">
        <v>58</v>
      </c>
      <c r="N8496" s="1" t="s">
        <v>25375</v>
      </c>
      <c r="O8496" s="4">
        <v>44317.0</v>
      </c>
      <c r="P8496" s="4">
        <v>44307.0</v>
      </c>
      <c r="Q8496" s="1" t="s">
        <v>12367</v>
      </c>
      <c r="R8496" s="1" t="s">
        <v>12368</v>
      </c>
      <c r="S8496" s="1" t="s">
        <v>12003</v>
      </c>
      <c r="T8496" s="1">
        <v>55904.0</v>
      </c>
      <c r="U8496" s="1" t="s">
        <v>12369</v>
      </c>
    </row>
    <row r="8497">
      <c r="A8497" s="1" t="s">
        <v>26503</v>
      </c>
      <c r="B8497" s="1">
        <v>73853.0</v>
      </c>
      <c r="C8497" s="1">
        <v>2250.0</v>
      </c>
      <c r="D8497" s="2" t="s">
        <v>25387</v>
      </c>
      <c r="E8497" s="1" t="s">
        <v>140</v>
      </c>
      <c r="F8497" s="1" t="s">
        <v>26504</v>
      </c>
      <c r="G8497" s="3" t="str">
        <f t="shared" si="1"/>
        <v>Michael Ruibal</v>
      </c>
      <c r="H8497" s="3" t="str">
        <f t="shared" si="2"/>
        <v>MICHAEL RUIBAL</v>
      </c>
      <c r="J8497" s="1" t="s">
        <v>57</v>
      </c>
      <c r="K8497" s="1" t="s">
        <v>47</v>
      </c>
      <c r="L8497" s="1">
        <v>1000.0</v>
      </c>
      <c r="M8497" s="1" t="s">
        <v>58</v>
      </c>
      <c r="N8497" s="1" t="s">
        <v>25375</v>
      </c>
      <c r="O8497" s="4">
        <v>44317.0</v>
      </c>
      <c r="P8497" s="4">
        <v>44306.0</v>
      </c>
      <c r="Q8497" s="1" t="s">
        <v>26505</v>
      </c>
      <c r="R8497" s="1" t="s">
        <v>26506</v>
      </c>
      <c r="S8497" s="1" t="s">
        <v>32</v>
      </c>
      <c r="T8497" s="1">
        <v>75159.0</v>
      </c>
      <c r="U8497" s="1" t="s">
        <v>26507</v>
      </c>
    </row>
    <row r="8498">
      <c r="A8498" s="1" t="s">
        <v>26508</v>
      </c>
      <c r="B8498" s="1">
        <v>37018.0</v>
      </c>
      <c r="C8498" s="1">
        <v>2250.0</v>
      </c>
      <c r="D8498" s="2" t="s">
        <v>25387</v>
      </c>
      <c r="G8498" s="3" t="str">
        <f t="shared" si="1"/>
        <v> </v>
      </c>
      <c r="H8498" s="3" t="str">
        <f t="shared" si="2"/>
        <v> </v>
      </c>
      <c r="I8498" s="1" t="s">
        <v>26412</v>
      </c>
      <c r="J8498" s="1" t="s">
        <v>389</v>
      </c>
      <c r="K8498" s="1" t="s">
        <v>47</v>
      </c>
      <c r="L8498" s="1">
        <v>1000.0</v>
      </c>
      <c r="M8498" s="1" t="s">
        <v>390</v>
      </c>
      <c r="N8498" s="1" t="s">
        <v>25375</v>
      </c>
      <c r="O8498" s="4">
        <v>44317.0</v>
      </c>
      <c r="P8498" s="4">
        <v>44295.0</v>
      </c>
      <c r="Q8498" s="1" t="s">
        <v>26509</v>
      </c>
      <c r="R8498" s="1" t="s">
        <v>31</v>
      </c>
      <c r="S8498" s="1" t="s">
        <v>32</v>
      </c>
      <c r="T8498" s="1">
        <v>75201.0</v>
      </c>
      <c r="U8498" s="1" t="s">
        <v>26510</v>
      </c>
    </row>
    <row r="8499">
      <c r="A8499" s="1" t="s">
        <v>26511</v>
      </c>
      <c r="B8499" s="1">
        <v>37019.0</v>
      </c>
      <c r="C8499" s="1">
        <v>2250.0</v>
      </c>
      <c r="D8499" s="2" t="s">
        <v>25387</v>
      </c>
      <c r="G8499" s="3" t="str">
        <f t="shared" si="1"/>
        <v> </v>
      </c>
      <c r="H8499" s="3" t="str">
        <f t="shared" si="2"/>
        <v> </v>
      </c>
      <c r="I8499" s="1" t="s">
        <v>26428</v>
      </c>
      <c r="J8499" s="1" t="s">
        <v>389</v>
      </c>
      <c r="K8499" s="1" t="s">
        <v>47</v>
      </c>
      <c r="L8499" s="1">
        <v>1000.0</v>
      </c>
      <c r="M8499" s="1" t="s">
        <v>390</v>
      </c>
      <c r="N8499" s="1" t="s">
        <v>25375</v>
      </c>
      <c r="O8499" s="4">
        <v>44317.0</v>
      </c>
      <c r="P8499" s="4">
        <v>44295.0</v>
      </c>
      <c r="Q8499" s="1" t="s">
        <v>14770</v>
      </c>
      <c r="R8499" s="1" t="s">
        <v>31</v>
      </c>
      <c r="S8499" s="1" t="s">
        <v>32</v>
      </c>
      <c r="T8499" s="1">
        <v>75225.0</v>
      </c>
      <c r="U8499" s="1" t="s">
        <v>14771</v>
      </c>
    </row>
    <row r="8500">
      <c r="A8500" s="1" t="s">
        <v>26512</v>
      </c>
      <c r="B8500" s="1">
        <v>37020.0</v>
      </c>
      <c r="C8500" s="1">
        <v>2250.0</v>
      </c>
      <c r="D8500" s="2" t="s">
        <v>25387</v>
      </c>
      <c r="G8500" s="3" t="str">
        <f t="shared" si="1"/>
        <v> </v>
      </c>
      <c r="H8500" s="3" t="str">
        <f t="shared" si="2"/>
        <v> </v>
      </c>
      <c r="I8500" s="1" t="s">
        <v>26513</v>
      </c>
      <c r="J8500" s="1" t="s">
        <v>389</v>
      </c>
      <c r="K8500" s="1" t="s">
        <v>47</v>
      </c>
      <c r="L8500" s="1">
        <v>1000.0</v>
      </c>
      <c r="M8500" s="1" t="s">
        <v>390</v>
      </c>
      <c r="N8500" s="1" t="s">
        <v>25375</v>
      </c>
      <c r="O8500" s="4">
        <v>44317.0</v>
      </c>
      <c r="P8500" s="4">
        <v>44295.0</v>
      </c>
      <c r="Q8500" s="1" t="s">
        <v>26514</v>
      </c>
      <c r="R8500" s="1" t="s">
        <v>31</v>
      </c>
      <c r="S8500" s="1" t="s">
        <v>32</v>
      </c>
      <c r="T8500" s="1">
        <v>75201.0</v>
      </c>
      <c r="U8500" s="1" t="s">
        <v>26515</v>
      </c>
    </row>
    <row r="8501">
      <c r="A8501" s="1" t="s">
        <v>26516</v>
      </c>
      <c r="B8501" s="1">
        <v>37021.0</v>
      </c>
      <c r="C8501" s="1">
        <v>2250.0</v>
      </c>
      <c r="D8501" s="2" t="s">
        <v>25387</v>
      </c>
      <c r="G8501" s="3" t="str">
        <f t="shared" si="1"/>
        <v> </v>
      </c>
      <c r="H8501" s="3" t="str">
        <f t="shared" si="2"/>
        <v> </v>
      </c>
      <c r="I8501" s="1" t="s">
        <v>26426</v>
      </c>
      <c r="J8501" s="1" t="s">
        <v>389</v>
      </c>
      <c r="K8501" s="1" t="s">
        <v>47</v>
      </c>
      <c r="L8501" s="1">
        <v>1000.0</v>
      </c>
      <c r="M8501" s="1" t="s">
        <v>390</v>
      </c>
      <c r="N8501" s="1" t="s">
        <v>25375</v>
      </c>
      <c r="O8501" s="4">
        <v>44317.0</v>
      </c>
      <c r="P8501" s="4">
        <v>44295.0</v>
      </c>
      <c r="Q8501" s="1" t="s">
        <v>26514</v>
      </c>
      <c r="R8501" s="1" t="s">
        <v>31</v>
      </c>
      <c r="S8501" s="1" t="s">
        <v>32</v>
      </c>
      <c r="T8501" s="1">
        <v>75201.0</v>
      </c>
      <c r="U8501" s="1" t="s">
        <v>26515</v>
      </c>
    </row>
    <row r="8502">
      <c r="A8502" s="1" t="s">
        <v>26517</v>
      </c>
      <c r="B8502" s="1">
        <v>37022.0</v>
      </c>
      <c r="C8502" s="1">
        <v>2250.0</v>
      </c>
      <c r="D8502" s="2" t="s">
        <v>25387</v>
      </c>
      <c r="G8502" s="3" t="str">
        <f t="shared" si="1"/>
        <v> </v>
      </c>
      <c r="H8502" s="3" t="str">
        <f t="shared" si="2"/>
        <v> </v>
      </c>
      <c r="I8502" s="1" t="s">
        <v>26406</v>
      </c>
      <c r="J8502" s="1" t="s">
        <v>389</v>
      </c>
      <c r="K8502" s="1" t="s">
        <v>47</v>
      </c>
      <c r="L8502" s="1">
        <v>1000.0</v>
      </c>
      <c r="M8502" s="1" t="s">
        <v>390</v>
      </c>
      <c r="N8502" s="1" t="s">
        <v>25375</v>
      </c>
      <c r="O8502" s="4">
        <v>44317.0</v>
      </c>
      <c r="P8502" s="4">
        <v>44295.0</v>
      </c>
      <c r="Q8502" s="1" t="s">
        <v>26509</v>
      </c>
      <c r="R8502" s="1" t="s">
        <v>31</v>
      </c>
      <c r="S8502" s="1" t="s">
        <v>32</v>
      </c>
      <c r="T8502" s="1">
        <v>75201.0</v>
      </c>
      <c r="U8502" s="1" t="s">
        <v>26510</v>
      </c>
    </row>
    <row r="8503">
      <c r="A8503" s="1" t="s">
        <v>26518</v>
      </c>
      <c r="B8503" s="1">
        <v>37023.0</v>
      </c>
      <c r="C8503" s="1">
        <v>2250.0</v>
      </c>
      <c r="D8503" s="2" t="s">
        <v>25387</v>
      </c>
      <c r="G8503" s="3" t="str">
        <f t="shared" si="1"/>
        <v> </v>
      </c>
      <c r="H8503" s="3" t="str">
        <f t="shared" si="2"/>
        <v> </v>
      </c>
      <c r="I8503" s="1" t="s">
        <v>26432</v>
      </c>
      <c r="J8503" s="1" t="s">
        <v>389</v>
      </c>
      <c r="K8503" s="1" t="s">
        <v>47</v>
      </c>
      <c r="L8503" s="1">
        <v>1000.0</v>
      </c>
      <c r="M8503" s="1" t="s">
        <v>390</v>
      </c>
      <c r="N8503" s="1" t="s">
        <v>25375</v>
      </c>
      <c r="O8503" s="4">
        <v>44317.0</v>
      </c>
      <c r="P8503" s="4">
        <v>44295.0</v>
      </c>
      <c r="Q8503" s="1" t="s">
        <v>26509</v>
      </c>
      <c r="R8503" s="1" t="s">
        <v>31</v>
      </c>
      <c r="S8503" s="1" t="s">
        <v>32</v>
      </c>
      <c r="T8503" s="1">
        <v>75201.0</v>
      </c>
      <c r="U8503" s="1" t="s">
        <v>26510</v>
      </c>
    </row>
    <row r="8504">
      <c r="A8504" s="1" t="s">
        <v>26519</v>
      </c>
      <c r="B8504" s="1">
        <v>37024.0</v>
      </c>
      <c r="C8504" s="1">
        <v>2250.0</v>
      </c>
      <c r="D8504" s="2" t="s">
        <v>25387</v>
      </c>
      <c r="G8504" s="3" t="str">
        <f t="shared" si="1"/>
        <v> </v>
      </c>
      <c r="H8504" s="3" t="str">
        <f t="shared" si="2"/>
        <v> </v>
      </c>
      <c r="I8504" s="1" t="s">
        <v>26416</v>
      </c>
      <c r="J8504" s="1" t="s">
        <v>389</v>
      </c>
      <c r="K8504" s="1" t="s">
        <v>47</v>
      </c>
      <c r="L8504" s="1">
        <v>1000.0</v>
      </c>
      <c r="M8504" s="1" t="s">
        <v>390</v>
      </c>
      <c r="N8504" s="1" t="s">
        <v>25375</v>
      </c>
      <c r="O8504" s="4">
        <v>44317.0</v>
      </c>
      <c r="P8504" s="4">
        <v>44295.0</v>
      </c>
      <c r="Q8504" s="1" t="s">
        <v>26509</v>
      </c>
      <c r="R8504" s="1" t="s">
        <v>31</v>
      </c>
      <c r="S8504" s="1" t="s">
        <v>32</v>
      </c>
      <c r="T8504" s="1">
        <v>75201.0</v>
      </c>
      <c r="U8504" s="1" t="s">
        <v>26510</v>
      </c>
    </row>
    <row r="8505">
      <c r="A8505" s="1" t="s">
        <v>26520</v>
      </c>
      <c r="B8505" s="1">
        <v>37025.0</v>
      </c>
      <c r="C8505" s="1">
        <v>2250.0</v>
      </c>
      <c r="D8505" s="2" t="s">
        <v>25387</v>
      </c>
      <c r="G8505" s="3" t="str">
        <f t="shared" si="1"/>
        <v> </v>
      </c>
      <c r="H8505" s="3" t="str">
        <f t="shared" si="2"/>
        <v> </v>
      </c>
      <c r="I8505" s="1" t="s">
        <v>26410</v>
      </c>
      <c r="J8505" s="1" t="s">
        <v>389</v>
      </c>
      <c r="K8505" s="1" t="s">
        <v>47</v>
      </c>
      <c r="L8505" s="1">
        <v>1000.0</v>
      </c>
      <c r="M8505" s="1" t="s">
        <v>390</v>
      </c>
      <c r="N8505" s="1" t="s">
        <v>25375</v>
      </c>
      <c r="O8505" s="4">
        <v>44317.0</v>
      </c>
      <c r="P8505" s="4">
        <v>44295.0</v>
      </c>
      <c r="Q8505" s="1" t="s">
        <v>26509</v>
      </c>
      <c r="R8505" s="1" t="s">
        <v>31</v>
      </c>
      <c r="S8505" s="1" t="s">
        <v>32</v>
      </c>
      <c r="T8505" s="1">
        <v>75201.0</v>
      </c>
      <c r="U8505" s="1" t="s">
        <v>26510</v>
      </c>
    </row>
    <row r="8506">
      <c r="A8506" s="1" t="s">
        <v>26521</v>
      </c>
      <c r="B8506" s="1">
        <v>37027.0</v>
      </c>
      <c r="C8506" s="1">
        <v>2250.0</v>
      </c>
      <c r="D8506" s="2" t="s">
        <v>25387</v>
      </c>
      <c r="G8506" s="3" t="str">
        <f t="shared" si="1"/>
        <v> </v>
      </c>
      <c r="H8506" s="3" t="str">
        <f t="shared" si="2"/>
        <v> </v>
      </c>
      <c r="I8506" s="1" t="s">
        <v>26418</v>
      </c>
      <c r="J8506" s="1" t="s">
        <v>389</v>
      </c>
      <c r="K8506" s="1" t="s">
        <v>47</v>
      </c>
      <c r="L8506" s="1">
        <v>1000.0</v>
      </c>
      <c r="M8506" s="1" t="s">
        <v>390</v>
      </c>
      <c r="N8506" s="1" t="s">
        <v>25375</v>
      </c>
      <c r="O8506" s="4">
        <v>44317.0</v>
      </c>
      <c r="P8506" s="4">
        <v>44295.0</v>
      </c>
      <c r="Q8506" s="1" t="s">
        <v>14770</v>
      </c>
      <c r="R8506" s="1" t="s">
        <v>31</v>
      </c>
      <c r="S8506" s="1" t="s">
        <v>32</v>
      </c>
      <c r="T8506" s="1">
        <v>75225.0</v>
      </c>
      <c r="U8506" s="1" t="s">
        <v>14771</v>
      </c>
    </row>
    <row r="8507">
      <c r="A8507" s="1" t="s">
        <v>26522</v>
      </c>
      <c r="B8507" s="1">
        <v>37028.0</v>
      </c>
      <c r="C8507" s="1">
        <v>2250.0</v>
      </c>
      <c r="D8507" s="2" t="s">
        <v>25387</v>
      </c>
      <c r="G8507" s="3" t="str">
        <f t="shared" si="1"/>
        <v> </v>
      </c>
      <c r="H8507" s="3" t="str">
        <f t="shared" si="2"/>
        <v> </v>
      </c>
      <c r="I8507" s="1" t="s">
        <v>26430</v>
      </c>
      <c r="J8507" s="1" t="s">
        <v>389</v>
      </c>
      <c r="K8507" s="1" t="s">
        <v>47</v>
      </c>
      <c r="L8507" s="1">
        <v>1000.0</v>
      </c>
      <c r="M8507" s="1" t="s">
        <v>390</v>
      </c>
      <c r="N8507" s="1" t="s">
        <v>25375</v>
      </c>
      <c r="O8507" s="4">
        <v>44317.0</v>
      </c>
      <c r="P8507" s="4">
        <v>44295.0</v>
      </c>
      <c r="Q8507" s="1" t="s">
        <v>26509</v>
      </c>
      <c r="R8507" s="1" t="s">
        <v>31</v>
      </c>
      <c r="S8507" s="1" t="s">
        <v>32</v>
      </c>
      <c r="T8507" s="1">
        <v>75201.0</v>
      </c>
      <c r="U8507" s="1" t="s">
        <v>26510</v>
      </c>
    </row>
    <row r="8508">
      <c r="A8508" s="1" t="s">
        <v>26523</v>
      </c>
      <c r="B8508" s="1">
        <v>37039.0</v>
      </c>
      <c r="C8508" s="1">
        <v>2250.0</v>
      </c>
      <c r="D8508" s="2" t="s">
        <v>25387</v>
      </c>
      <c r="G8508" s="3" t="str">
        <f t="shared" si="1"/>
        <v> </v>
      </c>
      <c r="H8508" s="3" t="str">
        <f t="shared" si="2"/>
        <v> </v>
      </c>
      <c r="I8508" s="1" t="s">
        <v>26524</v>
      </c>
      <c r="J8508" s="1" t="s">
        <v>389</v>
      </c>
      <c r="K8508" s="1" t="s">
        <v>47</v>
      </c>
      <c r="L8508" s="1">
        <v>1000.0</v>
      </c>
      <c r="M8508" s="1" t="s">
        <v>390</v>
      </c>
      <c r="N8508" s="1" t="s">
        <v>25375</v>
      </c>
      <c r="O8508" s="4">
        <v>44317.0</v>
      </c>
      <c r="P8508" s="4">
        <v>44295.0</v>
      </c>
      <c r="Q8508" s="1" t="s">
        <v>26509</v>
      </c>
      <c r="R8508" s="1" t="s">
        <v>31</v>
      </c>
      <c r="S8508" s="1" t="s">
        <v>32</v>
      </c>
      <c r="T8508" s="1">
        <v>75201.0</v>
      </c>
      <c r="U8508" s="1" t="s">
        <v>26510</v>
      </c>
    </row>
    <row r="8509">
      <c r="A8509" s="1" t="s">
        <v>26525</v>
      </c>
      <c r="B8509" s="1">
        <v>77211.0</v>
      </c>
      <c r="C8509" s="1">
        <v>2290.0</v>
      </c>
      <c r="D8509" s="2" t="s">
        <v>25390</v>
      </c>
      <c r="E8509" s="1" t="s">
        <v>1499</v>
      </c>
      <c r="F8509" s="1" t="s">
        <v>1185</v>
      </c>
      <c r="G8509" s="3" t="str">
        <f t="shared" si="1"/>
        <v>Ellen Williams</v>
      </c>
      <c r="H8509" s="3" t="str">
        <f t="shared" si="2"/>
        <v>ELLEN WILLIAMS</v>
      </c>
      <c r="J8509" s="1" t="s">
        <v>57</v>
      </c>
      <c r="K8509" s="1" t="s">
        <v>50</v>
      </c>
      <c r="L8509" s="1">
        <v>1000.0</v>
      </c>
      <c r="M8509" s="1" t="s">
        <v>58</v>
      </c>
      <c r="N8509" s="1" t="s">
        <v>25375</v>
      </c>
      <c r="O8509" s="4">
        <v>44352.0</v>
      </c>
      <c r="P8509" s="4">
        <v>44320.0</v>
      </c>
      <c r="Q8509" s="1" t="s">
        <v>1500</v>
      </c>
      <c r="R8509" s="1" t="s">
        <v>31</v>
      </c>
      <c r="S8509" s="1" t="s">
        <v>32</v>
      </c>
      <c r="T8509" s="1">
        <v>75243.0</v>
      </c>
      <c r="U8509" s="1" t="s">
        <v>1501</v>
      </c>
    </row>
    <row r="8510">
      <c r="A8510" s="1" t="s">
        <v>26526</v>
      </c>
      <c r="B8510" s="1">
        <v>77206.0</v>
      </c>
      <c r="C8510" s="1">
        <v>2290.0</v>
      </c>
      <c r="D8510" s="2" t="s">
        <v>25390</v>
      </c>
      <c r="E8510" s="1" t="s">
        <v>13279</v>
      </c>
      <c r="F8510" s="1" t="s">
        <v>1724</v>
      </c>
      <c r="G8510" s="3" t="str">
        <f t="shared" si="1"/>
        <v>Louis Okon</v>
      </c>
      <c r="H8510" s="3" t="str">
        <f t="shared" si="2"/>
        <v>LOUIS OKON</v>
      </c>
      <c r="J8510" s="1" t="s">
        <v>57</v>
      </c>
      <c r="K8510" s="1" t="s">
        <v>50</v>
      </c>
      <c r="L8510" s="1">
        <v>1000.0</v>
      </c>
      <c r="M8510" s="1" t="s">
        <v>58</v>
      </c>
      <c r="N8510" s="1" t="s">
        <v>25375</v>
      </c>
      <c r="O8510" s="4">
        <v>44352.0</v>
      </c>
      <c r="P8510" s="4">
        <v>44330.0</v>
      </c>
      <c r="Q8510" s="1" t="s">
        <v>26527</v>
      </c>
      <c r="R8510" s="1" t="s">
        <v>31</v>
      </c>
      <c r="S8510" s="1" t="s">
        <v>32</v>
      </c>
      <c r="T8510" s="1">
        <v>75230.0</v>
      </c>
      <c r="U8510" s="1" t="s">
        <v>26528</v>
      </c>
    </row>
    <row r="8511">
      <c r="A8511" s="1" t="s">
        <v>26529</v>
      </c>
      <c r="B8511" s="1">
        <v>77174.0</v>
      </c>
      <c r="C8511" s="1">
        <v>2290.0</v>
      </c>
      <c r="D8511" s="2" t="s">
        <v>25390</v>
      </c>
      <c r="E8511" s="1" t="s">
        <v>591</v>
      </c>
      <c r="F8511" s="1" t="s">
        <v>782</v>
      </c>
      <c r="G8511" s="3" t="str">
        <f t="shared" si="1"/>
        <v>Kirk Wilson</v>
      </c>
      <c r="H8511" s="3" t="str">
        <f t="shared" si="2"/>
        <v>KIRK WILSON</v>
      </c>
      <c r="J8511" s="1" t="s">
        <v>57</v>
      </c>
      <c r="K8511" s="1" t="s">
        <v>50</v>
      </c>
      <c r="L8511" s="1">
        <v>1000.0</v>
      </c>
      <c r="M8511" s="1" t="s">
        <v>58</v>
      </c>
      <c r="N8511" s="1" t="s">
        <v>25375</v>
      </c>
      <c r="O8511" s="4">
        <v>44352.0</v>
      </c>
      <c r="P8511" s="4">
        <v>44334.0</v>
      </c>
      <c r="Q8511" s="1" t="s">
        <v>26530</v>
      </c>
      <c r="R8511" s="1" t="s">
        <v>31</v>
      </c>
      <c r="S8511" s="1" t="s">
        <v>32</v>
      </c>
      <c r="T8511" s="1">
        <v>75229.0</v>
      </c>
      <c r="U8511" s="1" t="s">
        <v>26531</v>
      </c>
    </row>
    <row r="8512">
      <c r="A8512" s="1" t="s">
        <v>26532</v>
      </c>
      <c r="B8512" s="1">
        <v>77044.0</v>
      </c>
      <c r="C8512" s="1">
        <v>2290.0</v>
      </c>
      <c r="D8512" s="2" t="s">
        <v>25390</v>
      </c>
      <c r="E8512" s="1" t="s">
        <v>1798</v>
      </c>
      <c r="F8512" s="1" t="s">
        <v>1628</v>
      </c>
      <c r="G8512" s="3" t="str">
        <f t="shared" si="1"/>
        <v>Joseph Groves</v>
      </c>
      <c r="H8512" s="3" t="str">
        <f t="shared" si="2"/>
        <v>JOSEPH GROVES</v>
      </c>
      <c r="J8512" s="1" t="s">
        <v>57</v>
      </c>
      <c r="K8512" s="1" t="s">
        <v>50</v>
      </c>
      <c r="L8512" s="1">
        <v>1000.0</v>
      </c>
      <c r="M8512" s="1" t="s">
        <v>58</v>
      </c>
      <c r="N8512" s="1" t="s">
        <v>25375</v>
      </c>
      <c r="O8512" s="4">
        <v>44352.0</v>
      </c>
      <c r="P8512" s="4">
        <v>44309.0</v>
      </c>
      <c r="Q8512" s="1" t="s">
        <v>16207</v>
      </c>
      <c r="R8512" s="1" t="s">
        <v>346</v>
      </c>
      <c r="S8512" s="1" t="s">
        <v>32</v>
      </c>
      <c r="T8512" s="1">
        <v>75044.0</v>
      </c>
      <c r="U8512" s="1" t="s">
        <v>16208</v>
      </c>
    </row>
    <row r="8513">
      <c r="A8513" s="1" t="s">
        <v>26533</v>
      </c>
      <c r="B8513" s="1">
        <v>77170.0</v>
      </c>
      <c r="C8513" s="1">
        <v>2290.0</v>
      </c>
      <c r="D8513" s="2" t="s">
        <v>25390</v>
      </c>
      <c r="E8513" s="1" t="s">
        <v>10011</v>
      </c>
      <c r="F8513" s="1" t="s">
        <v>10012</v>
      </c>
      <c r="G8513" s="3" t="str">
        <f t="shared" si="1"/>
        <v>Garrett Boone</v>
      </c>
      <c r="H8513" s="3" t="str">
        <f t="shared" si="2"/>
        <v>GARRETT BOONE</v>
      </c>
      <c r="J8513" s="1" t="s">
        <v>57</v>
      </c>
      <c r="K8513" s="1" t="s">
        <v>50</v>
      </c>
      <c r="L8513" s="1">
        <v>1000.0</v>
      </c>
      <c r="M8513" s="1" t="s">
        <v>58</v>
      </c>
      <c r="N8513" s="1" t="s">
        <v>25375</v>
      </c>
      <c r="O8513" s="4">
        <v>44352.0</v>
      </c>
      <c r="P8513" s="4">
        <v>44327.0</v>
      </c>
      <c r="Q8513" s="1" t="s">
        <v>11473</v>
      </c>
      <c r="R8513" s="1" t="s">
        <v>31</v>
      </c>
      <c r="S8513" s="1" t="s">
        <v>32</v>
      </c>
      <c r="T8513" s="1">
        <v>75219.0</v>
      </c>
      <c r="U8513" s="1" t="s">
        <v>11474</v>
      </c>
    </row>
    <row r="8514">
      <c r="A8514" s="1" t="s">
        <v>26534</v>
      </c>
      <c r="B8514" s="1">
        <v>77178.0</v>
      </c>
      <c r="C8514" s="1">
        <v>2290.0</v>
      </c>
      <c r="D8514" s="2" t="s">
        <v>25390</v>
      </c>
      <c r="E8514" s="1" t="s">
        <v>937</v>
      </c>
      <c r="F8514" s="1" t="s">
        <v>938</v>
      </c>
      <c r="G8514" s="3" t="str">
        <f t="shared" si="1"/>
        <v>Timothy Dickey</v>
      </c>
      <c r="H8514" s="3" t="str">
        <f t="shared" si="2"/>
        <v>TIMOTHY DICKEY</v>
      </c>
      <c r="J8514" s="1" t="s">
        <v>57</v>
      </c>
      <c r="K8514" s="1" t="s">
        <v>50</v>
      </c>
      <c r="L8514" s="1">
        <v>1000.0</v>
      </c>
      <c r="M8514" s="1" t="s">
        <v>58</v>
      </c>
      <c r="N8514" s="1" t="s">
        <v>25375</v>
      </c>
      <c r="O8514" s="4">
        <v>44352.0</v>
      </c>
      <c r="P8514" s="4">
        <v>44318.0</v>
      </c>
      <c r="Q8514" s="1" t="s">
        <v>26535</v>
      </c>
      <c r="R8514" s="1" t="s">
        <v>31</v>
      </c>
      <c r="S8514" s="1" t="s">
        <v>32</v>
      </c>
      <c r="T8514" s="1">
        <v>75220.0</v>
      </c>
      <c r="U8514" s="1" t="s">
        <v>26536</v>
      </c>
    </row>
    <row r="8515">
      <c r="A8515" s="1" t="s">
        <v>26537</v>
      </c>
      <c r="B8515" s="1">
        <v>77207.0</v>
      </c>
      <c r="C8515" s="1">
        <v>2290.0</v>
      </c>
      <c r="D8515" s="2" t="s">
        <v>25390</v>
      </c>
      <c r="E8515" s="1" t="s">
        <v>1558</v>
      </c>
      <c r="F8515" s="1" t="s">
        <v>559</v>
      </c>
      <c r="G8515" s="3" t="str">
        <f t="shared" si="1"/>
        <v>Domingo Garcia</v>
      </c>
      <c r="H8515" s="3" t="str">
        <f t="shared" si="2"/>
        <v>DOMINGO GARCIA</v>
      </c>
      <c r="J8515" s="1" t="s">
        <v>57</v>
      </c>
      <c r="K8515" s="1" t="s">
        <v>50</v>
      </c>
      <c r="L8515" s="1">
        <v>1000.0</v>
      </c>
      <c r="M8515" s="1" t="s">
        <v>58</v>
      </c>
      <c r="N8515" s="1" t="s">
        <v>25375</v>
      </c>
      <c r="O8515" s="4">
        <v>44352.0</v>
      </c>
      <c r="P8515" s="4">
        <v>44321.0</v>
      </c>
      <c r="Q8515" s="1" t="s">
        <v>25307</v>
      </c>
      <c r="R8515" s="1" t="s">
        <v>31</v>
      </c>
      <c r="S8515" s="1" t="s">
        <v>32</v>
      </c>
      <c r="T8515" s="1">
        <v>75247.0</v>
      </c>
      <c r="U8515" s="1" t="s">
        <v>26538</v>
      </c>
    </row>
    <row r="8516">
      <c r="A8516" s="1" t="s">
        <v>26539</v>
      </c>
      <c r="B8516" s="1">
        <v>77204.0</v>
      </c>
      <c r="C8516" s="1">
        <v>2290.0</v>
      </c>
      <c r="D8516" s="2" t="s">
        <v>25390</v>
      </c>
      <c r="E8516" s="1" t="s">
        <v>649</v>
      </c>
      <c r="F8516" s="1" t="s">
        <v>1761</v>
      </c>
      <c r="G8516" s="3" t="str">
        <f t="shared" si="1"/>
        <v>Mark Chazanow</v>
      </c>
      <c r="H8516" s="3" t="str">
        <f t="shared" si="2"/>
        <v>MARK CHAZANOW</v>
      </c>
      <c r="J8516" s="1" t="s">
        <v>57</v>
      </c>
      <c r="K8516" s="1" t="s">
        <v>50</v>
      </c>
      <c r="L8516" s="1">
        <v>1000.0</v>
      </c>
      <c r="M8516" s="1" t="s">
        <v>58</v>
      </c>
      <c r="N8516" s="1" t="s">
        <v>25375</v>
      </c>
      <c r="O8516" s="4">
        <v>44352.0</v>
      </c>
      <c r="P8516" s="4">
        <v>44330.0</v>
      </c>
      <c r="Q8516" s="1" t="s">
        <v>26540</v>
      </c>
      <c r="R8516" s="1" t="s">
        <v>31</v>
      </c>
      <c r="S8516" s="1" t="s">
        <v>32</v>
      </c>
      <c r="T8516" s="1">
        <v>75220.0</v>
      </c>
      <c r="U8516" s="1" t="s">
        <v>26541</v>
      </c>
    </row>
    <row r="8517">
      <c r="A8517" s="1" t="s">
        <v>26542</v>
      </c>
      <c r="B8517" s="1">
        <v>77208.0</v>
      </c>
      <c r="C8517" s="1">
        <v>2290.0</v>
      </c>
      <c r="D8517" s="2" t="s">
        <v>25390</v>
      </c>
      <c r="E8517" s="1" t="s">
        <v>2673</v>
      </c>
      <c r="F8517" s="1" t="s">
        <v>15737</v>
      </c>
      <c r="G8517" s="3" t="str">
        <f t="shared" si="1"/>
        <v>Jerry Alexander</v>
      </c>
      <c r="H8517" s="3" t="str">
        <f t="shared" si="2"/>
        <v>JERRY ALEXANDER</v>
      </c>
      <c r="J8517" s="1" t="s">
        <v>57</v>
      </c>
      <c r="K8517" s="1" t="s">
        <v>50</v>
      </c>
      <c r="L8517" s="1">
        <v>1000.0</v>
      </c>
      <c r="M8517" s="1" t="s">
        <v>58</v>
      </c>
      <c r="N8517" s="1" t="s">
        <v>25375</v>
      </c>
      <c r="O8517" s="4">
        <v>44352.0</v>
      </c>
      <c r="P8517" s="4">
        <v>44322.0</v>
      </c>
      <c r="Q8517" s="1" t="s">
        <v>26543</v>
      </c>
      <c r="R8517" s="1" t="s">
        <v>31</v>
      </c>
      <c r="S8517" s="1" t="s">
        <v>32</v>
      </c>
      <c r="T8517" s="1">
        <v>75270.0</v>
      </c>
      <c r="U8517" s="1" t="s">
        <v>26544</v>
      </c>
    </row>
    <row r="8518">
      <c r="A8518" s="1" t="s">
        <v>26545</v>
      </c>
      <c r="B8518" s="1">
        <v>77180.0</v>
      </c>
      <c r="C8518" s="1">
        <v>2290.0</v>
      </c>
      <c r="D8518" s="2" t="s">
        <v>25390</v>
      </c>
      <c r="E8518" s="1" t="s">
        <v>337</v>
      </c>
      <c r="F8518" s="1" t="s">
        <v>1598</v>
      </c>
      <c r="G8518" s="3" t="str">
        <f t="shared" si="1"/>
        <v>Christopher Hamilton</v>
      </c>
      <c r="H8518" s="3" t="str">
        <f t="shared" si="2"/>
        <v>CHRISTOPHER HAMILTON</v>
      </c>
      <c r="J8518" s="1" t="s">
        <v>57</v>
      </c>
      <c r="K8518" s="1" t="s">
        <v>50</v>
      </c>
      <c r="L8518" s="1">
        <v>1000.0</v>
      </c>
      <c r="M8518" s="1" t="s">
        <v>58</v>
      </c>
      <c r="N8518" s="1" t="s">
        <v>25375</v>
      </c>
      <c r="O8518" s="4">
        <v>44352.0</v>
      </c>
      <c r="P8518" s="4">
        <v>44318.0</v>
      </c>
      <c r="Q8518" s="1" t="s">
        <v>20909</v>
      </c>
      <c r="R8518" s="1" t="s">
        <v>31</v>
      </c>
      <c r="S8518" s="1" t="s">
        <v>32</v>
      </c>
      <c r="T8518" s="1">
        <v>75214.0</v>
      </c>
      <c r="U8518" s="1" t="s">
        <v>26495</v>
      </c>
    </row>
    <row r="8519">
      <c r="A8519" s="1" t="s">
        <v>26546</v>
      </c>
      <c r="B8519" s="1">
        <v>77214.0</v>
      </c>
      <c r="C8519" s="1">
        <v>2290.0</v>
      </c>
      <c r="D8519" s="2" t="s">
        <v>25390</v>
      </c>
      <c r="E8519" s="1" t="s">
        <v>1366</v>
      </c>
      <c r="F8519" s="1" t="s">
        <v>1367</v>
      </c>
      <c r="G8519" s="3" t="str">
        <f t="shared" si="1"/>
        <v>Humberto Aranza</v>
      </c>
      <c r="H8519" s="3" t="str">
        <f t="shared" si="2"/>
        <v>HUMBERTO ARANZA</v>
      </c>
      <c r="J8519" s="1" t="s">
        <v>57</v>
      </c>
      <c r="K8519" s="1" t="s">
        <v>50</v>
      </c>
      <c r="L8519" s="1">
        <v>1000.0</v>
      </c>
      <c r="M8519" s="1" t="s">
        <v>58</v>
      </c>
      <c r="N8519" s="1" t="s">
        <v>25375</v>
      </c>
      <c r="O8519" s="4">
        <v>44352.0</v>
      </c>
      <c r="P8519" s="4">
        <v>44315.0</v>
      </c>
      <c r="Q8519" s="1" t="s">
        <v>26547</v>
      </c>
      <c r="R8519" s="1" t="s">
        <v>31</v>
      </c>
      <c r="S8519" s="1" t="s">
        <v>32</v>
      </c>
      <c r="T8519" s="1">
        <v>75204.0</v>
      </c>
      <c r="U8519" s="1" t="s">
        <v>26548</v>
      </c>
    </row>
    <row r="8520">
      <c r="A8520" s="1" t="s">
        <v>26549</v>
      </c>
      <c r="B8520" s="1">
        <v>77218.0</v>
      </c>
      <c r="C8520" s="1">
        <v>2290.0</v>
      </c>
      <c r="D8520" s="2" t="s">
        <v>25390</v>
      </c>
      <c r="G8520" s="3" t="str">
        <f t="shared" si="1"/>
        <v> </v>
      </c>
      <c r="H8520" s="3" t="str">
        <f t="shared" si="2"/>
        <v> </v>
      </c>
      <c r="I8520" s="1" t="s">
        <v>26550</v>
      </c>
      <c r="J8520" s="1" t="s">
        <v>57</v>
      </c>
      <c r="K8520" s="1" t="s">
        <v>50</v>
      </c>
      <c r="L8520" s="1">
        <v>1000.0</v>
      </c>
      <c r="M8520" s="1" t="s">
        <v>58</v>
      </c>
      <c r="N8520" s="1" t="s">
        <v>25375</v>
      </c>
      <c r="O8520" s="4">
        <v>44352.0</v>
      </c>
      <c r="P8520" s="4">
        <v>44309.0</v>
      </c>
      <c r="Q8520" s="1" t="s">
        <v>26551</v>
      </c>
      <c r="R8520" s="1" t="s">
        <v>122</v>
      </c>
      <c r="S8520" s="1" t="s">
        <v>32</v>
      </c>
      <c r="T8520" s="1">
        <v>78758.0</v>
      </c>
      <c r="U8520" s="1" t="s">
        <v>26552</v>
      </c>
    </row>
    <row r="8521">
      <c r="A8521" s="1" t="s">
        <v>26553</v>
      </c>
      <c r="B8521" s="1">
        <v>77188.0</v>
      </c>
      <c r="C8521" s="1">
        <v>2290.0</v>
      </c>
      <c r="D8521" s="2" t="s">
        <v>25390</v>
      </c>
      <c r="G8521" s="3" t="str">
        <f t="shared" si="1"/>
        <v> </v>
      </c>
      <c r="H8521" s="3" t="str">
        <f t="shared" si="2"/>
        <v> </v>
      </c>
      <c r="I8521" s="1" t="s">
        <v>26554</v>
      </c>
      <c r="J8521" s="1" t="s">
        <v>57</v>
      </c>
      <c r="K8521" s="1" t="s">
        <v>50</v>
      </c>
      <c r="L8521" s="1">
        <v>1000.0</v>
      </c>
      <c r="M8521" s="1" t="s">
        <v>58</v>
      </c>
      <c r="N8521" s="1" t="s">
        <v>25375</v>
      </c>
      <c r="O8521" s="4">
        <v>44352.0</v>
      </c>
      <c r="P8521" s="4">
        <v>44330.0</v>
      </c>
      <c r="Q8521" s="1" t="s">
        <v>26555</v>
      </c>
      <c r="R8521" s="1" t="s">
        <v>31</v>
      </c>
      <c r="S8521" s="1" t="s">
        <v>32</v>
      </c>
      <c r="T8521" s="1">
        <v>75226.0</v>
      </c>
      <c r="U8521" s="1" t="s">
        <v>26556</v>
      </c>
    </row>
    <row r="8522">
      <c r="A8522" s="1" t="s">
        <v>26557</v>
      </c>
      <c r="B8522" s="1">
        <v>77205.0</v>
      </c>
      <c r="C8522" s="1">
        <v>2290.0</v>
      </c>
      <c r="D8522" s="2" t="s">
        <v>25390</v>
      </c>
      <c r="E8522" s="1" t="s">
        <v>1760</v>
      </c>
      <c r="F8522" s="1" t="s">
        <v>1761</v>
      </c>
      <c r="G8522" s="3" t="str">
        <f t="shared" si="1"/>
        <v>Jennifer Chazanow</v>
      </c>
      <c r="H8522" s="3" t="str">
        <f t="shared" si="2"/>
        <v>JENNIFER CHAZANOW</v>
      </c>
      <c r="J8522" s="1" t="s">
        <v>57</v>
      </c>
      <c r="K8522" s="1" t="s">
        <v>50</v>
      </c>
      <c r="L8522" s="1">
        <v>1000.0</v>
      </c>
      <c r="M8522" s="1" t="s">
        <v>58</v>
      </c>
      <c r="N8522" s="1" t="s">
        <v>25375</v>
      </c>
      <c r="O8522" s="4">
        <v>44352.0</v>
      </c>
      <c r="P8522" s="4">
        <v>44330.0</v>
      </c>
      <c r="Q8522" s="1" t="s">
        <v>26540</v>
      </c>
      <c r="R8522" s="1" t="s">
        <v>31</v>
      </c>
      <c r="S8522" s="1" t="s">
        <v>32</v>
      </c>
      <c r="T8522" s="1">
        <v>75220.0</v>
      </c>
      <c r="U8522" s="1" t="s">
        <v>26541</v>
      </c>
    </row>
    <row r="8523">
      <c r="A8523" s="1" t="s">
        <v>26558</v>
      </c>
      <c r="B8523" s="1">
        <v>77210.0</v>
      </c>
      <c r="C8523" s="1">
        <v>2290.0</v>
      </c>
      <c r="D8523" s="2" t="s">
        <v>25390</v>
      </c>
      <c r="E8523" s="1" t="s">
        <v>26559</v>
      </c>
      <c r="F8523" s="1" t="s">
        <v>1185</v>
      </c>
      <c r="G8523" s="3" t="str">
        <f t="shared" si="1"/>
        <v>J McDonald Williams</v>
      </c>
      <c r="H8523" s="3" t="str">
        <f t="shared" si="2"/>
        <v>J MCDONALD WILLIAMS</v>
      </c>
      <c r="J8523" s="1" t="s">
        <v>57</v>
      </c>
      <c r="K8523" s="1" t="s">
        <v>50</v>
      </c>
      <c r="L8523" s="1">
        <v>1000.0</v>
      </c>
      <c r="M8523" s="1" t="s">
        <v>58</v>
      </c>
      <c r="N8523" s="1" t="s">
        <v>25375</v>
      </c>
      <c r="O8523" s="4">
        <v>44352.0</v>
      </c>
      <c r="P8523" s="4">
        <v>44320.0</v>
      </c>
      <c r="Q8523" s="1" t="s">
        <v>1500</v>
      </c>
      <c r="R8523" s="1" t="s">
        <v>31</v>
      </c>
      <c r="S8523" s="1" t="s">
        <v>32</v>
      </c>
      <c r="T8523" s="1">
        <v>75243.0</v>
      </c>
      <c r="U8523" s="1" t="s">
        <v>1501</v>
      </c>
    </row>
    <row r="8524">
      <c r="A8524" s="1" t="s">
        <v>26560</v>
      </c>
      <c r="B8524" s="1">
        <v>77179.0</v>
      </c>
      <c r="C8524" s="1">
        <v>2290.0</v>
      </c>
      <c r="D8524" s="2" t="s">
        <v>25390</v>
      </c>
      <c r="G8524" s="3" t="str">
        <f t="shared" si="1"/>
        <v> </v>
      </c>
      <c r="H8524" s="3" t="str">
        <f t="shared" si="2"/>
        <v> </v>
      </c>
      <c r="I8524" s="1" t="s">
        <v>26561</v>
      </c>
      <c r="J8524" s="1" t="s">
        <v>57</v>
      </c>
      <c r="K8524" s="1" t="s">
        <v>50</v>
      </c>
      <c r="L8524" s="1">
        <v>1000.0</v>
      </c>
      <c r="M8524" s="1" t="s">
        <v>58</v>
      </c>
      <c r="N8524" s="1" t="s">
        <v>25375</v>
      </c>
      <c r="O8524" s="4">
        <v>44352.0</v>
      </c>
      <c r="P8524" s="4">
        <v>44318.0</v>
      </c>
      <c r="Q8524" s="1" t="s">
        <v>1232</v>
      </c>
      <c r="R8524" s="1" t="s">
        <v>31</v>
      </c>
      <c r="S8524" s="1" t="s">
        <v>32</v>
      </c>
      <c r="T8524" s="1">
        <v>75206.0</v>
      </c>
      <c r="U8524" s="1" t="s">
        <v>1233</v>
      </c>
    </row>
    <row r="8525">
      <c r="A8525" s="1" t="s">
        <v>26562</v>
      </c>
      <c r="B8525" s="1">
        <v>77213.0</v>
      </c>
      <c r="C8525" s="1">
        <v>2290.0</v>
      </c>
      <c r="D8525" s="2" t="s">
        <v>25390</v>
      </c>
      <c r="E8525" s="1" t="s">
        <v>1822</v>
      </c>
      <c r="F8525" s="1" t="s">
        <v>1367</v>
      </c>
      <c r="G8525" s="3" t="str">
        <f t="shared" si="1"/>
        <v>Gilbert Aranza</v>
      </c>
      <c r="H8525" s="3" t="str">
        <f t="shared" si="2"/>
        <v>GILBERT ARANZA</v>
      </c>
      <c r="J8525" s="1" t="s">
        <v>57</v>
      </c>
      <c r="K8525" s="1" t="s">
        <v>50</v>
      </c>
      <c r="L8525" s="1">
        <v>1000.0</v>
      </c>
      <c r="M8525" s="1" t="s">
        <v>58</v>
      </c>
      <c r="N8525" s="1" t="s">
        <v>25375</v>
      </c>
      <c r="O8525" s="4">
        <v>44352.0</v>
      </c>
      <c r="P8525" s="4">
        <v>44315.0</v>
      </c>
      <c r="Q8525" s="1" t="s">
        <v>1812</v>
      </c>
      <c r="R8525" s="1" t="s">
        <v>31</v>
      </c>
      <c r="S8525" s="1" t="s">
        <v>32</v>
      </c>
      <c r="T8525" s="1">
        <v>75360.0</v>
      </c>
      <c r="U8525" s="1" t="s">
        <v>1813</v>
      </c>
    </row>
    <row r="8526">
      <c r="A8526" s="1" t="s">
        <v>26563</v>
      </c>
      <c r="B8526" s="1">
        <v>77189.0</v>
      </c>
      <c r="C8526" s="1">
        <v>2290.0</v>
      </c>
      <c r="D8526" s="2" t="s">
        <v>25390</v>
      </c>
      <c r="E8526" s="1" t="s">
        <v>1475</v>
      </c>
      <c r="F8526" s="1" t="s">
        <v>1696</v>
      </c>
      <c r="G8526" s="3" t="str">
        <f t="shared" si="1"/>
        <v>Jeff Carey</v>
      </c>
      <c r="H8526" s="3" t="str">
        <f t="shared" si="2"/>
        <v>JEFF CAREY</v>
      </c>
      <c r="J8526" s="1" t="s">
        <v>57</v>
      </c>
      <c r="K8526" s="1" t="s">
        <v>50</v>
      </c>
      <c r="L8526" s="1">
        <v>1000.0</v>
      </c>
      <c r="M8526" s="1" t="s">
        <v>58</v>
      </c>
      <c r="N8526" s="1" t="s">
        <v>25375</v>
      </c>
      <c r="O8526" s="4">
        <v>44352.0</v>
      </c>
      <c r="P8526" s="4">
        <v>44333.0</v>
      </c>
      <c r="Q8526" s="1" t="s">
        <v>26374</v>
      </c>
      <c r="R8526" s="1" t="s">
        <v>1698</v>
      </c>
      <c r="S8526" s="1" t="s">
        <v>32</v>
      </c>
      <c r="T8526" s="1">
        <v>75067.0</v>
      </c>
      <c r="U8526" s="1" t="s">
        <v>26375</v>
      </c>
    </row>
    <row r="8527">
      <c r="A8527" s="1" t="s">
        <v>26564</v>
      </c>
      <c r="B8527" s="1">
        <v>79222.0</v>
      </c>
      <c r="C8527" s="1">
        <v>2336.0</v>
      </c>
      <c r="D8527" s="2" t="s">
        <v>25392</v>
      </c>
      <c r="E8527" s="1" t="s">
        <v>1822</v>
      </c>
      <c r="F8527" s="1" t="s">
        <v>1367</v>
      </c>
      <c r="G8527" s="3" t="str">
        <f t="shared" si="1"/>
        <v>Gilbert Aranza</v>
      </c>
      <c r="H8527" s="3" t="str">
        <f t="shared" si="2"/>
        <v>GILBERT ARANZA</v>
      </c>
      <c r="J8527" s="1" t="s">
        <v>57</v>
      </c>
      <c r="K8527" s="1" t="s">
        <v>53</v>
      </c>
      <c r="L8527" s="1">
        <v>1000.0</v>
      </c>
      <c r="M8527" s="1" t="s">
        <v>58</v>
      </c>
      <c r="N8527" s="1" t="s">
        <v>25375</v>
      </c>
      <c r="O8527" s="4">
        <v>44352.0</v>
      </c>
      <c r="P8527" s="4">
        <v>44344.0</v>
      </c>
      <c r="Q8527" s="1" t="s">
        <v>1812</v>
      </c>
      <c r="R8527" s="1" t="s">
        <v>31</v>
      </c>
      <c r="S8527" s="1" t="s">
        <v>32</v>
      </c>
      <c r="T8527" s="1">
        <v>75350.0</v>
      </c>
      <c r="U8527" s="1" t="s">
        <v>26565</v>
      </c>
    </row>
    <row r="8528">
      <c r="A8528" s="1" t="s">
        <v>26566</v>
      </c>
      <c r="B8528" s="1">
        <v>79252.0</v>
      </c>
      <c r="C8528" s="1">
        <v>2336.0</v>
      </c>
      <c r="D8528" s="2" t="s">
        <v>25392</v>
      </c>
      <c r="E8528" s="1" t="s">
        <v>255</v>
      </c>
      <c r="F8528" s="1" t="s">
        <v>9469</v>
      </c>
      <c r="G8528" s="3" t="str">
        <f t="shared" si="1"/>
        <v>Gary Kaelson</v>
      </c>
      <c r="H8528" s="3" t="str">
        <f t="shared" si="2"/>
        <v>GARY KAELSON</v>
      </c>
      <c r="J8528" s="1" t="s">
        <v>57</v>
      </c>
      <c r="K8528" s="1" t="s">
        <v>53</v>
      </c>
      <c r="L8528" s="1">
        <v>1000.0</v>
      </c>
      <c r="M8528" s="1" t="s">
        <v>58</v>
      </c>
      <c r="N8528" s="1" t="s">
        <v>25375</v>
      </c>
      <c r="O8528" s="4">
        <v>44352.0</v>
      </c>
      <c r="P8528" s="4">
        <v>44358.0</v>
      </c>
      <c r="Q8528" s="1" t="s">
        <v>26567</v>
      </c>
      <c r="R8528" s="1" t="s">
        <v>31</v>
      </c>
      <c r="S8528" s="1" t="s">
        <v>32</v>
      </c>
      <c r="T8528" s="1">
        <v>75226.0</v>
      </c>
      <c r="U8528" s="1" t="s">
        <v>26568</v>
      </c>
    </row>
    <row r="8529">
      <c r="A8529" s="1" t="s">
        <v>26569</v>
      </c>
      <c r="B8529" s="1">
        <v>79233.0</v>
      </c>
      <c r="C8529" s="1">
        <v>2336.0</v>
      </c>
      <c r="D8529" s="2" t="s">
        <v>25392</v>
      </c>
      <c r="E8529" s="1" t="s">
        <v>24930</v>
      </c>
      <c r="F8529" s="1" t="s">
        <v>963</v>
      </c>
      <c r="G8529" s="3" t="str">
        <f t="shared" si="1"/>
        <v>H.B. Baker</v>
      </c>
      <c r="H8529" s="3" t="str">
        <f t="shared" si="2"/>
        <v>H.B. BAKER</v>
      </c>
      <c r="J8529" s="1" t="s">
        <v>57</v>
      </c>
      <c r="K8529" s="1" t="s">
        <v>53</v>
      </c>
      <c r="L8529" s="1">
        <v>1000.0</v>
      </c>
      <c r="M8529" s="1" t="s">
        <v>58</v>
      </c>
      <c r="N8529" s="1" t="s">
        <v>25375</v>
      </c>
      <c r="O8529" s="4">
        <v>44352.0</v>
      </c>
      <c r="P8529" s="4">
        <v>44344.0</v>
      </c>
      <c r="Q8529" s="1" t="s">
        <v>26570</v>
      </c>
      <c r="R8529" s="1" t="s">
        <v>1719</v>
      </c>
      <c r="S8529" s="1" t="s">
        <v>32</v>
      </c>
      <c r="T8529" s="1">
        <v>76085.0</v>
      </c>
      <c r="U8529" s="1" t="s">
        <v>26571</v>
      </c>
    </row>
    <row r="8530">
      <c r="A8530" s="1" t="s">
        <v>26572</v>
      </c>
      <c r="B8530" s="1">
        <v>79243.0</v>
      </c>
      <c r="C8530" s="1">
        <v>2336.0</v>
      </c>
      <c r="D8530" s="2" t="s">
        <v>25392</v>
      </c>
      <c r="E8530" s="1" t="s">
        <v>479</v>
      </c>
      <c r="F8530" s="1" t="s">
        <v>11398</v>
      </c>
      <c r="G8530" s="3" t="str">
        <f t="shared" si="1"/>
        <v>Charles Bowen</v>
      </c>
      <c r="H8530" s="3" t="str">
        <f t="shared" si="2"/>
        <v>CHARLES BOWEN</v>
      </c>
      <c r="J8530" s="1" t="s">
        <v>57</v>
      </c>
      <c r="K8530" s="1" t="s">
        <v>53</v>
      </c>
      <c r="L8530" s="1">
        <v>1000.0</v>
      </c>
      <c r="M8530" s="1" t="s">
        <v>58</v>
      </c>
      <c r="N8530" s="1" t="s">
        <v>25375</v>
      </c>
      <c r="O8530" s="4">
        <v>44352.0</v>
      </c>
      <c r="P8530" s="4">
        <v>44350.0</v>
      </c>
      <c r="Q8530" s="1" t="s">
        <v>26573</v>
      </c>
      <c r="R8530" s="1" t="s">
        <v>26574</v>
      </c>
      <c r="S8530" s="1" t="s">
        <v>17087</v>
      </c>
      <c r="T8530" s="1">
        <v>73116.0</v>
      </c>
      <c r="U8530" s="1" t="s">
        <v>26575</v>
      </c>
    </row>
    <row r="8531">
      <c r="A8531" s="1" t="s">
        <v>26576</v>
      </c>
      <c r="B8531" s="1">
        <v>79234.0</v>
      </c>
      <c r="C8531" s="1">
        <v>2336.0</v>
      </c>
      <c r="D8531" s="2" t="s">
        <v>25392</v>
      </c>
      <c r="E8531" s="1" t="s">
        <v>1740</v>
      </c>
      <c r="F8531" s="1" t="s">
        <v>963</v>
      </c>
      <c r="G8531" s="3" t="str">
        <f t="shared" si="1"/>
        <v>Martha Baker</v>
      </c>
      <c r="H8531" s="3" t="str">
        <f t="shared" si="2"/>
        <v>MARTHA BAKER</v>
      </c>
      <c r="J8531" s="1" t="s">
        <v>57</v>
      </c>
      <c r="K8531" s="1" t="s">
        <v>53</v>
      </c>
      <c r="L8531" s="1">
        <v>1000.0</v>
      </c>
      <c r="M8531" s="1" t="s">
        <v>58</v>
      </c>
      <c r="N8531" s="1" t="s">
        <v>25375</v>
      </c>
      <c r="O8531" s="4">
        <v>44352.0</v>
      </c>
      <c r="P8531" s="4">
        <v>44344.0</v>
      </c>
      <c r="Q8531" s="1" t="s">
        <v>26570</v>
      </c>
      <c r="R8531" s="1" t="s">
        <v>1719</v>
      </c>
      <c r="S8531" s="1" t="s">
        <v>32</v>
      </c>
      <c r="T8531" s="1">
        <v>76085.0</v>
      </c>
      <c r="U8531" s="1" t="s">
        <v>26571</v>
      </c>
    </row>
    <row r="8532">
      <c r="A8532" s="1" t="s">
        <v>26577</v>
      </c>
      <c r="B8532" s="1">
        <v>79229.0</v>
      </c>
      <c r="C8532" s="1">
        <v>2336.0</v>
      </c>
      <c r="D8532" s="2" t="s">
        <v>25392</v>
      </c>
      <c r="E8532" s="1" t="s">
        <v>365</v>
      </c>
      <c r="F8532" s="1" t="s">
        <v>131</v>
      </c>
      <c r="G8532" s="3" t="str">
        <f t="shared" si="1"/>
        <v>Eric Johnson</v>
      </c>
      <c r="H8532" s="3" t="str">
        <f t="shared" si="2"/>
        <v>ERIC JOHNSON</v>
      </c>
      <c r="J8532" s="1" t="s">
        <v>57</v>
      </c>
      <c r="K8532" s="1" t="s">
        <v>53</v>
      </c>
      <c r="L8532" s="1">
        <v>1000.0</v>
      </c>
      <c r="M8532" s="1" t="s">
        <v>58</v>
      </c>
      <c r="N8532" s="1" t="s">
        <v>25375</v>
      </c>
      <c r="O8532" s="4">
        <v>44352.0</v>
      </c>
      <c r="P8532" s="4">
        <v>44344.0</v>
      </c>
      <c r="Q8532" s="1" t="s">
        <v>1829</v>
      </c>
      <c r="R8532" s="1" t="s">
        <v>31</v>
      </c>
      <c r="S8532" s="1" t="s">
        <v>32</v>
      </c>
      <c r="T8532" s="1">
        <v>75224.0</v>
      </c>
      <c r="U8532" s="1" t="s">
        <v>1830</v>
      </c>
    </row>
    <row r="8533">
      <c r="A8533" s="1" t="s">
        <v>26578</v>
      </c>
      <c r="B8533" s="1">
        <v>79224.0</v>
      </c>
      <c r="C8533" s="1">
        <v>2336.0</v>
      </c>
      <c r="D8533" s="2" t="s">
        <v>25392</v>
      </c>
      <c r="E8533" s="1" t="s">
        <v>3181</v>
      </c>
      <c r="F8533" s="1" t="s">
        <v>655</v>
      </c>
      <c r="G8533" s="3" t="str">
        <f t="shared" si="1"/>
        <v>Roy Lopez</v>
      </c>
      <c r="H8533" s="3" t="str">
        <f t="shared" si="2"/>
        <v>ROY LOPEZ</v>
      </c>
      <c r="J8533" s="1" t="s">
        <v>57</v>
      </c>
      <c r="K8533" s="1" t="s">
        <v>53</v>
      </c>
      <c r="L8533" s="1">
        <v>1000.0</v>
      </c>
      <c r="M8533" s="1" t="s">
        <v>58</v>
      </c>
      <c r="N8533" s="1" t="s">
        <v>25375</v>
      </c>
      <c r="O8533" s="4">
        <v>44352.0</v>
      </c>
      <c r="P8533" s="4">
        <v>44344.0</v>
      </c>
      <c r="Q8533" s="1" t="s">
        <v>16066</v>
      </c>
      <c r="R8533" s="1" t="s">
        <v>31</v>
      </c>
      <c r="S8533" s="1" t="s">
        <v>32</v>
      </c>
      <c r="T8533" s="1">
        <v>75214.0</v>
      </c>
      <c r="U8533" s="1" t="s">
        <v>16067</v>
      </c>
    </row>
    <row r="8534">
      <c r="A8534" s="1" t="s">
        <v>26579</v>
      </c>
      <c r="B8534" s="1">
        <v>79235.0</v>
      </c>
      <c r="C8534" s="1">
        <v>2336.0</v>
      </c>
      <c r="D8534" s="2" t="s">
        <v>25392</v>
      </c>
      <c r="E8534" s="1" t="s">
        <v>1712</v>
      </c>
      <c r="F8534" s="1" t="s">
        <v>1367</v>
      </c>
      <c r="G8534" s="3" t="str">
        <f t="shared" si="1"/>
        <v>Roselind Aranza</v>
      </c>
      <c r="H8534" s="3" t="str">
        <f t="shared" si="2"/>
        <v>ROSELIND ARANZA</v>
      </c>
      <c r="J8534" s="1" t="s">
        <v>57</v>
      </c>
      <c r="K8534" s="1" t="s">
        <v>53</v>
      </c>
      <c r="L8534" s="1">
        <v>1000.0</v>
      </c>
      <c r="M8534" s="1" t="s">
        <v>58</v>
      </c>
      <c r="N8534" s="1" t="s">
        <v>25375</v>
      </c>
      <c r="O8534" s="4">
        <v>44352.0</v>
      </c>
      <c r="P8534" s="4">
        <v>44344.0</v>
      </c>
      <c r="Q8534" s="1" t="s">
        <v>5583</v>
      </c>
      <c r="R8534" s="1" t="s">
        <v>31</v>
      </c>
      <c r="S8534" s="1" t="s">
        <v>32</v>
      </c>
      <c r="T8534" s="1">
        <v>75205.0</v>
      </c>
      <c r="U8534" s="1" t="s">
        <v>5584</v>
      </c>
    </row>
    <row r="8535">
      <c r="A8535" s="1" t="s">
        <v>26580</v>
      </c>
      <c r="B8535" s="1">
        <v>79246.0</v>
      </c>
      <c r="C8535" s="1">
        <v>2336.0</v>
      </c>
      <c r="D8535" s="2" t="s">
        <v>25392</v>
      </c>
      <c r="G8535" s="3" t="str">
        <f t="shared" si="1"/>
        <v> </v>
      </c>
      <c r="H8535" s="3" t="str">
        <f t="shared" si="2"/>
        <v> </v>
      </c>
      <c r="I8535" s="1" t="s">
        <v>26581</v>
      </c>
      <c r="J8535" s="1" t="s">
        <v>57</v>
      </c>
      <c r="K8535" s="1" t="s">
        <v>53</v>
      </c>
      <c r="L8535" s="1">
        <v>1000.0</v>
      </c>
      <c r="M8535" s="1" t="s">
        <v>58</v>
      </c>
      <c r="N8535" s="1" t="s">
        <v>25375</v>
      </c>
      <c r="O8535" s="4">
        <v>44352.0</v>
      </c>
      <c r="P8535" s="4">
        <v>44350.0</v>
      </c>
      <c r="Q8535" s="1" t="s">
        <v>26582</v>
      </c>
      <c r="R8535" s="1" t="s">
        <v>31</v>
      </c>
      <c r="S8535" s="1" t="s">
        <v>32</v>
      </c>
      <c r="T8535" s="1">
        <v>75202.0</v>
      </c>
      <c r="U8535" s="1" t="s">
        <v>26583</v>
      </c>
    </row>
    <row r="8536">
      <c r="A8536" s="1" t="s">
        <v>26584</v>
      </c>
      <c r="B8536" s="1">
        <v>79236.0</v>
      </c>
      <c r="C8536" s="1">
        <v>2336.0</v>
      </c>
      <c r="D8536" s="2" t="s">
        <v>25392</v>
      </c>
      <c r="G8536" s="3" t="str">
        <f t="shared" si="1"/>
        <v> </v>
      </c>
      <c r="H8536" s="3" t="str">
        <f t="shared" si="2"/>
        <v> </v>
      </c>
      <c r="I8536" s="1" t="s">
        <v>22326</v>
      </c>
      <c r="J8536" s="1" t="s">
        <v>57</v>
      </c>
      <c r="K8536" s="1" t="s">
        <v>53</v>
      </c>
      <c r="L8536" s="1">
        <v>1000.0</v>
      </c>
      <c r="M8536" s="1" t="s">
        <v>58</v>
      </c>
      <c r="N8536" s="1" t="s">
        <v>25375</v>
      </c>
      <c r="O8536" s="4">
        <v>44352.0</v>
      </c>
      <c r="P8536" s="4">
        <v>44344.0</v>
      </c>
      <c r="Q8536" s="1" t="s">
        <v>1688</v>
      </c>
      <c r="R8536" s="1" t="s">
        <v>122</v>
      </c>
      <c r="S8536" s="1" t="s">
        <v>32</v>
      </c>
      <c r="T8536" s="1">
        <v>78760.0</v>
      </c>
      <c r="U8536" s="1" t="s">
        <v>1689</v>
      </c>
    </row>
    <row r="8537">
      <c r="A8537" s="1" t="s">
        <v>26585</v>
      </c>
      <c r="B8537" s="1">
        <v>79244.0</v>
      </c>
      <c r="C8537" s="1">
        <v>2336.0</v>
      </c>
      <c r="D8537" s="2" t="s">
        <v>25392</v>
      </c>
      <c r="E8537" s="1" t="s">
        <v>200</v>
      </c>
      <c r="F8537" s="1" t="s">
        <v>11398</v>
      </c>
      <c r="G8537" s="3" t="str">
        <f t="shared" si="1"/>
        <v>Cassandra Bowen</v>
      </c>
      <c r="H8537" s="3" t="str">
        <f t="shared" si="2"/>
        <v>CASSANDRA BOWEN</v>
      </c>
      <c r="J8537" s="1" t="s">
        <v>57</v>
      </c>
      <c r="K8537" s="1" t="s">
        <v>53</v>
      </c>
      <c r="L8537" s="1">
        <v>1000.0</v>
      </c>
      <c r="M8537" s="1" t="s">
        <v>58</v>
      </c>
      <c r="N8537" s="1" t="s">
        <v>25375</v>
      </c>
      <c r="O8537" s="4">
        <v>44352.0</v>
      </c>
      <c r="P8537" s="4">
        <v>44350.0</v>
      </c>
      <c r="Q8537" s="1" t="s">
        <v>26573</v>
      </c>
      <c r="R8537" s="1" t="s">
        <v>26574</v>
      </c>
      <c r="S8537" s="1" t="s">
        <v>17087</v>
      </c>
      <c r="T8537" s="1">
        <v>73116.0</v>
      </c>
      <c r="U8537" s="1" t="s">
        <v>26575</v>
      </c>
    </row>
    <row r="8538">
      <c r="A8538" s="1" t="s">
        <v>26586</v>
      </c>
      <c r="B8538" s="1">
        <v>79247.0</v>
      </c>
      <c r="C8538" s="1">
        <v>2336.0</v>
      </c>
      <c r="D8538" s="2" t="s">
        <v>25392</v>
      </c>
      <c r="E8538" s="1" t="s">
        <v>824</v>
      </c>
      <c r="F8538" s="1" t="s">
        <v>5590</v>
      </c>
      <c r="G8538" s="3" t="str">
        <f t="shared" si="1"/>
        <v>Scott Rohrman</v>
      </c>
      <c r="H8538" s="3" t="str">
        <f t="shared" si="2"/>
        <v>SCOTT ROHRMAN</v>
      </c>
      <c r="J8538" s="1" t="s">
        <v>57</v>
      </c>
      <c r="K8538" s="1" t="s">
        <v>53</v>
      </c>
      <c r="L8538" s="1">
        <v>1000.0</v>
      </c>
      <c r="M8538" s="1" t="s">
        <v>58</v>
      </c>
      <c r="N8538" s="1" t="s">
        <v>25375</v>
      </c>
      <c r="O8538" s="4">
        <v>44352.0</v>
      </c>
      <c r="P8538" s="4">
        <v>44350.0</v>
      </c>
      <c r="Q8538" s="1" t="s">
        <v>5591</v>
      </c>
      <c r="R8538" s="1" t="s">
        <v>31</v>
      </c>
      <c r="S8538" s="1" t="s">
        <v>32</v>
      </c>
      <c r="T8538" s="1">
        <v>75225.0</v>
      </c>
      <c r="U8538" s="1" t="s">
        <v>5592</v>
      </c>
    </row>
    <row r="8539">
      <c r="A8539" s="1" t="s">
        <v>26587</v>
      </c>
      <c r="B8539" s="1">
        <v>79232.0</v>
      </c>
      <c r="C8539" s="1">
        <v>2336.0</v>
      </c>
      <c r="D8539" s="2" t="s">
        <v>25392</v>
      </c>
      <c r="E8539" s="1" t="s">
        <v>1798</v>
      </c>
      <c r="F8539" s="1" t="s">
        <v>963</v>
      </c>
      <c r="G8539" s="3" t="str">
        <f t="shared" si="1"/>
        <v>Joseph Baker</v>
      </c>
      <c r="H8539" s="3" t="str">
        <f t="shared" si="2"/>
        <v>JOSEPH BAKER</v>
      </c>
      <c r="J8539" s="1" t="s">
        <v>57</v>
      </c>
      <c r="K8539" s="1" t="s">
        <v>53</v>
      </c>
      <c r="L8539" s="1">
        <v>1000.0</v>
      </c>
      <c r="M8539" s="1" t="s">
        <v>58</v>
      </c>
      <c r="N8539" s="1" t="s">
        <v>25375</v>
      </c>
      <c r="O8539" s="4">
        <v>44352.0</v>
      </c>
      <c r="P8539" s="4">
        <v>44344.0</v>
      </c>
      <c r="Q8539" s="1" t="s">
        <v>26588</v>
      </c>
      <c r="R8539" s="1" t="s">
        <v>1719</v>
      </c>
      <c r="S8539" s="1" t="s">
        <v>32</v>
      </c>
      <c r="T8539" s="1">
        <v>76085.0</v>
      </c>
      <c r="U8539" s="1" t="s">
        <v>26589</v>
      </c>
    </row>
    <row r="8540">
      <c r="A8540" s="1" t="s">
        <v>26590</v>
      </c>
      <c r="B8540" s="1">
        <v>79227.0</v>
      </c>
      <c r="C8540" s="1">
        <v>2336.0</v>
      </c>
      <c r="D8540" s="2" t="s">
        <v>25392</v>
      </c>
      <c r="E8540" s="1" t="s">
        <v>1748</v>
      </c>
      <c r="F8540" s="1" t="s">
        <v>1749</v>
      </c>
      <c r="G8540" s="3" t="str">
        <f t="shared" si="1"/>
        <v>Arun Agarwal</v>
      </c>
      <c r="H8540" s="3" t="str">
        <f t="shared" si="2"/>
        <v>ARUN AGARWAL</v>
      </c>
      <c r="J8540" s="1" t="s">
        <v>57</v>
      </c>
      <c r="K8540" s="1" t="s">
        <v>53</v>
      </c>
      <c r="L8540" s="1">
        <v>1000.0</v>
      </c>
      <c r="M8540" s="1" t="s">
        <v>58</v>
      </c>
      <c r="N8540" s="1" t="s">
        <v>25375</v>
      </c>
      <c r="O8540" s="4">
        <v>44352.0</v>
      </c>
      <c r="P8540" s="4">
        <v>44344.0</v>
      </c>
      <c r="Q8540" s="1" t="s">
        <v>26591</v>
      </c>
      <c r="R8540" s="1" t="s">
        <v>31</v>
      </c>
      <c r="S8540" s="1" t="s">
        <v>32</v>
      </c>
      <c r="T8540" s="1">
        <v>75220.0</v>
      </c>
      <c r="U8540" s="1" t="s">
        <v>26592</v>
      </c>
    </row>
    <row r="8541">
      <c r="A8541" s="1" t="s">
        <v>26593</v>
      </c>
      <c r="B8541" s="1">
        <v>36270.0</v>
      </c>
      <c r="C8541" s="1">
        <v>2181.0</v>
      </c>
      <c r="D8541" s="2" t="s">
        <v>25383</v>
      </c>
      <c r="G8541" s="3" t="str">
        <f t="shared" si="1"/>
        <v> </v>
      </c>
      <c r="H8541" s="3" t="str">
        <f t="shared" si="2"/>
        <v> </v>
      </c>
      <c r="I8541" s="1" t="s">
        <v>25977</v>
      </c>
      <c r="J8541" s="1" t="s">
        <v>389</v>
      </c>
      <c r="K8541" s="1" t="s">
        <v>44</v>
      </c>
      <c r="L8541" s="1">
        <v>1087.25</v>
      </c>
      <c r="M8541" s="1" t="s">
        <v>390</v>
      </c>
      <c r="N8541" s="1" t="s">
        <v>25375</v>
      </c>
      <c r="O8541" s="4">
        <v>44317.0</v>
      </c>
      <c r="P8541" s="4">
        <v>44264.0</v>
      </c>
      <c r="Q8541" s="1" t="s">
        <v>791</v>
      </c>
      <c r="R8541" s="1" t="s">
        <v>31</v>
      </c>
      <c r="S8541" s="1" t="s">
        <v>32</v>
      </c>
      <c r="T8541" s="1">
        <v>75247.0</v>
      </c>
      <c r="U8541" s="1" t="s">
        <v>792</v>
      </c>
    </row>
    <row r="8542">
      <c r="A8542" s="1" t="s">
        <v>26594</v>
      </c>
      <c r="B8542" s="1">
        <v>36245.0</v>
      </c>
      <c r="C8542" s="1">
        <v>2181.0</v>
      </c>
      <c r="D8542" s="2" t="s">
        <v>25383</v>
      </c>
      <c r="G8542" s="3" t="str">
        <f t="shared" si="1"/>
        <v> </v>
      </c>
      <c r="H8542" s="3" t="str">
        <f t="shared" si="2"/>
        <v> </v>
      </c>
      <c r="I8542" s="1" t="s">
        <v>26595</v>
      </c>
      <c r="J8542" s="1" t="s">
        <v>389</v>
      </c>
      <c r="K8542" s="1" t="s">
        <v>44</v>
      </c>
      <c r="L8542" s="1">
        <v>1232.7</v>
      </c>
      <c r="M8542" s="1" t="s">
        <v>390</v>
      </c>
      <c r="N8542" s="1" t="s">
        <v>25375</v>
      </c>
      <c r="O8542" s="4">
        <v>44317.0</v>
      </c>
      <c r="P8542" s="4">
        <v>44215.0</v>
      </c>
      <c r="Q8542" s="1" t="s">
        <v>22231</v>
      </c>
      <c r="R8542" s="1" t="s">
        <v>31</v>
      </c>
      <c r="S8542" s="1" t="s">
        <v>32</v>
      </c>
      <c r="T8542" s="1">
        <v>75226.0</v>
      </c>
      <c r="U8542" s="1" t="s">
        <v>22232</v>
      </c>
    </row>
    <row r="8543">
      <c r="A8543" s="1" t="s">
        <v>26596</v>
      </c>
      <c r="B8543" s="1">
        <v>38439.0</v>
      </c>
      <c r="C8543" s="1">
        <v>2336.0</v>
      </c>
      <c r="D8543" s="2" t="s">
        <v>25392</v>
      </c>
      <c r="G8543" s="3" t="str">
        <f t="shared" si="1"/>
        <v> </v>
      </c>
      <c r="H8543" s="3" t="str">
        <f t="shared" si="2"/>
        <v> </v>
      </c>
      <c r="I8543" s="1" t="s">
        <v>26350</v>
      </c>
      <c r="J8543" s="1" t="s">
        <v>389</v>
      </c>
      <c r="K8543" s="1" t="s">
        <v>53</v>
      </c>
      <c r="L8543" s="1">
        <v>1266.53</v>
      </c>
      <c r="M8543" s="1" t="s">
        <v>390</v>
      </c>
      <c r="N8543" s="1" t="s">
        <v>25375</v>
      </c>
      <c r="O8543" s="4">
        <v>44352.0</v>
      </c>
      <c r="P8543" s="4">
        <v>44343.0</v>
      </c>
      <c r="Q8543" s="1" t="s">
        <v>2072</v>
      </c>
      <c r="R8543" s="1" t="s">
        <v>31</v>
      </c>
      <c r="S8543" s="1" t="s">
        <v>32</v>
      </c>
      <c r="T8543" s="1">
        <v>75226.0</v>
      </c>
      <c r="U8543" s="1" t="s">
        <v>2073</v>
      </c>
    </row>
    <row r="8544">
      <c r="A8544" s="1" t="s">
        <v>26597</v>
      </c>
      <c r="B8544" s="1">
        <v>38458.0</v>
      </c>
      <c r="C8544" s="1">
        <v>2336.0</v>
      </c>
      <c r="D8544" s="2" t="s">
        <v>25392</v>
      </c>
      <c r="G8544" s="3" t="str">
        <f t="shared" si="1"/>
        <v> </v>
      </c>
      <c r="H8544" s="3" t="str">
        <f t="shared" si="2"/>
        <v> </v>
      </c>
      <c r="I8544" s="1" t="s">
        <v>26363</v>
      </c>
      <c r="J8544" s="1" t="s">
        <v>389</v>
      </c>
      <c r="K8544" s="1" t="s">
        <v>53</v>
      </c>
      <c r="L8544" s="1">
        <v>1295.15</v>
      </c>
      <c r="M8544" s="1" t="s">
        <v>390</v>
      </c>
      <c r="N8544" s="1" t="s">
        <v>25375</v>
      </c>
      <c r="O8544" s="4">
        <v>44352.0</v>
      </c>
      <c r="P8544" s="4">
        <v>44351.0</v>
      </c>
      <c r="Q8544" s="1" t="s">
        <v>1462</v>
      </c>
      <c r="R8544" s="1" t="s">
        <v>913</v>
      </c>
      <c r="S8544" s="1" t="s">
        <v>32</v>
      </c>
      <c r="T8544" s="1">
        <v>76114.0</v>
      </c>
      <c r="U8544" s="1" t="s">
        <v>22335</v>
      </c>
    </row>
    <row r="8545">
      <c r="A8545" s="1" t="s">
        <v>26598</v>
      </c>
      <c r="B8545" s="1">
        <v>39059.0</v>
      </c>
      <c r="C8545" s="1">
        <v>2377.0</v>
      </c>
      <c r="D8545" s="2" t="s">
        <v>25374</v>
      </c>
      <c r="E8545" s="1" t="s">
        <v>794</v>
      </c>
      <c r="F8545" s="1" t="s">
        <v>795</v>
      </c>
      <c r="G8545" s="3" t="str">
        <f t="shared" si="1"/>
        <v>Taylor Adams</v>
      </c>
      <c r="H8545" s="3" t="str">
        <f t="shared" si="2"/>
        <v>TAYLOR ADAMS</v>
      </c>
      <c r="J8545" s="1" t="s">
        <v>389</v>
      </c>
      <c r="K8545" s="1" t="s">
        <v>27</v>
      </c>
      <c r="L8545" s="1">
        <v>1310.0</v>
      </c>
      <c r="M8545" s="1" t="s">
        <v>390</v>
      </c>
      <c r="N8545" s="1" t="s">
        <v>25375</v>
      </c>
      <c r="P8545" s="4">
        <v>44408.0</v>
      </c>
      <c r="Q8545" s="1" t="s">
        <v>1168</v>
      </c>
      <c r="R8545" s="1" t="s">
        <v>31</v>
      </c>
      <c r="S8545" s="1" t="s">
        <v>32</v>
      </c>
      <c r="T8545" s="1">
        <v>75208.0</v>
      </c>
      <c r="U8545" s="1" t="s">
        <v>1169</v>
      </c>
    </row>
    <row r="8546">
      <c r="A8546" s="1" t="s">
        <v>26599</v>
      </c>
      <c r="B8546" s="1">
        <v>36242.0</v>
      </c>
      <c r="C8546" s="1">
        <v>2181.0</v>
      </c>
      <c r="D8546" s="2" t="s">
        <v>25383</v>
      </c>
      <c r="G8546" s="3" t="str">
        <f t="shared" si="1"/>
        <v> </v>
      </c>
      <c r="H8546" s="3" t="str">
        <f t="shared" si="2"/>
        <v> </v>
      </c>
      <c r="I8546" s="1" t="s">
        <v>26360</v>
      </c>
      <c r="J8546" s="1" t="s">
        <v>389</v>
      </c>
      <c r="K8546" s="1" t="s">
        <v>44</v>
      </c>
      <c r="L8546" s="1">
        <v>1311.45</v>
      </c>
      <c r="M8546" s="1" t="s">
        <v>390</v>
      </c>
      <c r="N8546" s="1" t="s">
        <v>25375</v>
      </c>
      <c r="O8546" s="4">
        <v>44317.0</v>
      </c>
      <c r="P8546" s="4">
        <v>44209.0</v>
      </c>
      <c r="Q8546" s="1" t="s">
        <v>22231</v>
      </c>
      <c r="R8546" s="1" t="s">
        <v>31</v>
      </c>
      <c r="S8546" s="1" t="s">
        <v>32</v>
      </c>
      <c r="T8546" s="1">
        <v>75226.0</v>
      </c>
      <c r="U8546" s="1" t="s">
        <v>22232</v>
      </c>
    </row>
    <row r="8547">
      <c r="A8547" s="1" t="s">
        <v>26600</v>
      </c>
      <c r="B8547" s="1">
        <v>36247.0</v>
      </c>
      <c r="C8547" s="1">
        <v>2181.0</v>
      </c>
      <c r="D8547" s="2" t="s">
        <v>25383</v>
      </c>
      <c r="G8547" s="3" t="str">
        <f t="shared" si="1"/>
        <v> </v>
      </c>
      <c r="H8547" s="3" t="str">
        <f t="shared" si="2"/>
        <v> </v>
      </c>
      <c r="I8547" s="1" t="s">
        <v>26360</v>
      </c>
      <c r="J8547" s="1" t="s">
        <v>389</v>
      </c>
      <c r="K8547" s="1" t="s">
        <v>44</v>
      </c>
      <c r="L8547" s="1">
        <v>1311.45</v>
      </c>
      <c r="M8547" s="1" t="s">
        <v>390</v>
      </c>
      <c r="N8547" s="1" t="s">
        <v>25375</v>
      </c>
      <c r="O8547" s="4">
        <v>44317.0</v>
      </c>
      <c r="P8547" s="4">
        <v>44217.0</v>
      </c>
      <c r="Q8547" s="1" t="s">
        <v>22231</v>
      </c>
      <c r="R8547" s="1" t="s">
        <v>31</v>
      </c>
      <c r="S8547" s="1" t="s">
        <v>32</v>
      </c>
      <c r="T8547" s="1">
        <v>75226.0</v>
      </c>
      <c r="U8547" s="1" t="s">
        <v>22232</v>
      </c>
    </row>
    <row r="8548">
      <c r="A8548" s="1" t="s">
        <v>26601</v>
      </c>
      <c r="B8548" s="1">
        <v>37031.0</v>
      </c>
      <c r="C8548" s="1">
        <v>2250.0</v>
      </c>
      <c r="D8548" s="2" t="s">
        <v>25387</v>
      </c>
      <c r="G8548" s="3" t="str">
        <f t="shared" si="1"/>
        <v> </v>
      </c>
      <c r="H8548" s="3" t="str">
        <f t="shared" si="2"/>
        <v> </v>
      </c>
      <c r="I8548" s="1" t="s">
        <v>26213</v>
      </c>
      <c r="J8548" s="1" t="s">
        <v>389</v>
      </c>
      <c r="K8548" s="1" t="s">
        <v>47</v>
      </c>
      <c r="L8548" s="1">
        <v>1416.8</v>
      </c>
      <c r="M8548" s="1" t="s">
        <v>390</v>
      </c>
      <c r="N8548" s="1" t="s">
        <v>25375</v>
      </c>
      <c r="O8548" s="4">
        <v>44317.0</v>
      </c>
      <c r="P8548" s="4">
        <v>44291.0</v>
      </c>
      <c r="Q8548" s="1" t="s">
        <v>22153</v>
      </c>
      <c r="R8548" s="1" t="s">
        <v>31</v>
      </c>
      <c r="S8548" s="1" t="s">
        <v>32</v>
      </c>
      <c r="T8548" s="1">
        <v>75247.0</v>
      </c>
      <c r="U8548" s="1" t="s">
        <v>22154</v>
      </c>
    </row>
    <row r="8549">
      <c r="A8549" s="1" t="s">
        <v>26602</v>
      </c>
      <c r="B8549" s="1">
        <v>38459.0</v>
      </c>
      <c r="C8549" s="1">
        <v>2336.0</v>
      </c>
      <c r="D8549" s="2" t="s">
        <v>25392</v>
      </c>
      <c r="G8549" s="3" t="str">
        <f t="shared" si="1"/>
        <v> </v>
      </c>
      <c r="H8549" s="3" t="str">
        <f t="shared" si="2"/>
        <v> </v>
      </c>
      <c r="I8549" s="1" t="s">
        <v>790</v>
      </c>
      <c r="J8549" s="1" t="s">
        <v>389</v>
      </c>
      <c r="K8549" s="1" t="s">
        <v>53</v>
      </c>
      <c r="L8549" s="1">
        <v>1449.37</v>
      </c>
      <c r="M8549" s="1" t="s">
        <v>390</v>
      </c>
      <c r="N8549" s="1" t="s">
        <v>25375</v>
      </c>
      <c r="O8549" s="4">
        <v>44352.0</v>
      </c>
      <c r="P8549" s="4">
        <v>44351.0</v>
      </c>
      <c r="Q8549" s="1" t="s">
        <v>22153</v>
      </c>
      <c r="R8549" s="1" t="s">
        <v>31</v>
      </c>
      <c r="S8549" s="1" t="s">
        <v>32</v>
      </c>
      <c r="T8549" s="1">
        <v>75247.0</v>
      </c>
      <c r="U8549" s="1" t="s">
        <v>22154</v>
      </c>
    </row>
    <row r="8550">
      <c r="A8550" s="1" t="s">
        <v>26603</v>
      </c>
      <c r="B8550" s="1">
        <v>38440.0</v>
      </c>
      <c r="C8550" s="1">
        <v>2336.0</v>
      </c>
      <c r="D8550" s="2" t="s">
        <v>25392</v>
      </c>
      <c r="G8550" s="3" t="str">
        <f t="shared" si="1"/>
        <v> </v>
      </c>
      <c r="H8550" s="3" t="str">
        <f t="shared" si="2"/>
        <v> </v>
      </c>
      <c r="I8550" s="1" t="s">
        <v>790</v>
      </c>
      <c r="J8550" s="1" t="s">
        <v>389</v>
      </c>
      <c r="K8550" s="1" t="s">
        <v>53</v>
      </c>
      <c r="L8550" s="1">
        <v>1616.35</v>
      </c>
      <c r="M8550" s="1" t="s">
        <v>390</v>
      </c>
      <c r="N8550" s="1" t="s">
        <v>25375</v>
      </c>
      <c r="O8550" s="4">
        <v>44352.0</v>
      </c>
      <c r="P8550" s="4">
        <v>44343.0</v>
      </c>
      <c r="Q8550" s="1" t="s">
        <v>22153</v>
      </c>
      <c r="R8550" s="1" t="s">
        <v>31</v>
      </c>
      <c r="S8550" s="1" t="s">
        <v>32</v>
      </c>
      <c r="T8550" s="1">
        <v>75247.0</v>
      </c>
      <c r="U8550" s="1" t="s">
        <v>22154</v>
      </c>
    </row>
    <row r="8551">
      <c r="A8551" s="1" t="s">
        <v>26604</v>
      </c>
      <c r="B8551" s="1">
        <v>37501.0</v>
      </c>
      <c r="C8551" s="1">
        <v>2290.0</v>
      </c>
      <c r="D8551" s="2" t="s">
        <v>25390</v>
      </c>
      <c r="G8551" s="3" t="str">
        <f t="shared" si="1"/>
        <v> </v>
      </c>
      <c r="H8551" s="3" t="str">
        <f t="shared" si="2"/>
        <v> </v>
      </c>
      <c r="I8551" s="1" t="s">
        <v>26213</v>
      </c>
      <c r="J8551" s="1" t="s">
        <v>389</v>
      </c>
      <c r="K8551" s="1" t="s">
        <v>50</v>
      </c>
      <c r="L8551" s="1">
        <v>1646.2</v>
      </c>
      <c r="M8551" s="1" t="s">
        <v>390</v>
      </c>
      <c r="N8551" s="1" t="s">
        <v>25375</v>
      </c>
      <c r="O8551" s="4">
        <v>44352.0</v>
      </c>
      <c r="P8551" s="4">
        <v>44316.0</v>
      </c>
      <c r="Q8551" s="1" t="s">
        <v>26368</v>
      </c>
      <c r="R8551" s="1" t="s">
        <v>31</v>
      </c>
      <c r="S8551" s="1" t="s">
        <v>32</v>
      </c>
      <c r="T8551" s="1">
        <v>75247.0</v>
      </c>
      <c r="U8551" s="1" t="s">
        <v>26369</v>
      </c>
    </row>
    <row r="8552">
      <c r="A8552" s="1" t="s">
        <v>26605</v>
      </c>
      <c r="B8552" s="1">
        <v>37496.0</v>
      </c>
      <c r="C8552" s="1">
        <v>2290.0</v>
      </c>
      <c r="D8552" s="2" t="s">
        <v>25390</v>
      </c>
      <c r="G8552" s="3" t="str">
        <f t="shared" si="1"/>
        <v> </v>
      </c>
      <c r="H8552" s="3" t="str">
        <f t="shared" si="2"/>
        <v> </v>
      </c>
      <c r="I8552" s="1" t="s">
        <v>26365</v>
      </c>
      <c r="J8552" s="1" t="s">
        <v>389</v>
      </c>
      <c r="K8552" s="1" t="s">
        <v>50</v>
      </c>
      <c r="L8552" s="1">
        <v>1664.0</v>
      </c>
      <c r="M8552" s="1" t="s">
        <v>390</v>
      </c>
      <c r="N8552" s="1" t="s">
        <v>25375</v>
      </c>
      <c r="O8552" s="4">
        <v>44352.0</v>
      </c>
      <c r="P8552" s="4">
        <v>44313.0</v>
      </c>
      <c r="Q8552" s="1" t="s">
        <v>14660</v>
      </c>
      <c r="R8552" s="1" t="s">
        <v>31</v>
      </c>
      <c r="S8552" s="1" t="s">
        <v>32</v>
      </c>
      <c r="T8552" s="1">
        <v>75207.0</v>
      </c>
      <c r="U8552" s="1" t="s">
        <v>14661</v>
      </c>
    </row>
    <row r="8553">
      <c r="A8553" s="1" t="s">
        <v>26606</v>
      </c>
      <c r="B8553" s="1">
        <v>38445.0</v>
      </c>
      <c r="C8553" s="1">
        <v>2336.0</v>
      </c>
      <c r="D8553" s="2" t="s">
        <v>25392</v>
      </c>
      <c r="G8553" s="3" t="str">
        <f t="shared" si="1"/>
        <v> </v>
      </c>
      <c r="H8553" s="3" t="str">
        <f t="shared" si="2"/>
        <v> </v>
      </c>
      <c r="I8553" s="1" t="s">
        <v>26211</v>
      </c>
      <c r="J8553" s="1" t="s">
        <v>389</v>
      </c>
      <c r="K8553" s="1" t="s">
        <v>53</v>
      </c>
      <c r="L8553" s="1">
        <v>1664.0</v>
      </c>
      <c r="M8553" s="1" t="s">
        <v>390</v>
      </c>
      <c r="N8553" s="1" t="s">
        <v>25375</v>
      </c>
      <c r="O8553" s="4">
        <v>44352.0</v>
      </c>
      <c r="P8553" s="4">
        <v>44348.0</v>
      </c>
      <c r="Q8553" s="1" t="s">
        <v>14660</v>
      </c>
      <c r="R8553" s="1" t="s">
        <v>31</v>
      </c>
      <c r="S8553" s="1" t="s">
        <v>32</v>
      </c>
      <c r="T8553" s="1">
        <v>75207.0</v>
      </c>
      <c r="U8553" s="1" t="s">
        <v>14661</v>
      </c>
    </row>
    <row r="8554">
      <c r="A8554" s="1" t="s">
        <v>26607</v>
      </c>
      <c r="B8554" s="1">
        <v>37492.0</v>
      </c>
      <c r="C8554" s="1">
        <v>2290.0</v>
      </c>
      <c r="D8554" s="2" t="s">
        <v>25390</v>
      </c>
      <c r="G8554" s="3" t="str">
        <f t="shared" si="1"/>
        <v> </v>
      </c>
      <c r="H8554" s="3" t="str">
        <f t="shared" si="2"/>
        <v> </v>
      </c>
      <c r="I8554" s="1" t="s">
        <v>790</v>
      </c>
      <c r="J8554" s="1" t="s">
        <v>389</v>
      </c>
      <c r="K8554" s="1" t="s">
        <v>50</v>
      </c>
      <c r="L8554" s="1">
        <v>1710.7</v>
      </c>
      <c r="M8554" s="1" t="s">
        <v>390</v>
      </c>
      <c r="N8554" s="1" t="s">
        <v>25375</v>
      </c>
      <c r="O8554" s="4">
        <v>44352.0</v>
      </c>
      <c r="P8554" s="4">
        <v>44309.0</v>
      </c>
      <c r="Q8554" s="1" t="s">
        <v>791</v>
      </c>
      <c r="R8554" s="1" t="s">
        <v>31</v>
      </c>
      <c r="S8554" s="1" t="s">
        <v>32</v>
      </c>
      <c r="T8554" s="1">
        <v>75247.0</v>
      </c>
      <c r="U8554" s="1" t="s">
        <v>792</v>
      </c>
    </row>
    <row r="8555">
      <c r="A8555" s="1" t="s">
        <v>26608</v>
      </c>
      <c r="B8555" s="1">
        <v>38456.0</v>
      </c>
      <c r="C8555" s="1">
        <v>2336.0</v>
      </c>
      <c r="D8555" s="2" t="s">
        <v>25392</v>
      </c>
      <c r="E8555" s="1" t="s">
        <v>8068</v>
      </c>
      <c r="F8555" s="1" t="s">
        <v>12282</v>
      </c>
      <c r="G8555" s="3" t="str">
        <f t="shared" si="1"/>
        <v>Shelby Patterson</v>
      </c>
      <c r="H8555" s="3" t="str">
        <f t="shared" si="2"/>
        <v>SHELBY PATTERSON</v>
      </c>
      <c r="J8555" s="1" t="s">
        <v>389</v>
      </c>
      <c r="K8555" s="1" t="s">
        <v>53</v>
      </c>
      <c r="L8555" s="1">
        <v>1715.0</v>
      </c>
      <c r="M8555" s="1" t="s">
        <v>390</v>
      </c>
      <c r="N8555" s="1" t="s">
        <v>25375</v>
      </c>
      <c r="O8555" s="4">
        <v>44352.0</v>
      </c>
      <c r="P8555" s="4">
        <v>44350.0</v>
      </c>
      <c r="Q8555" s="1" t="s">
        <v>26609</v>
      </c>
      <c r="R8555" s="1" t="s">
        <v>31</v>
      </c>
      <c r="S8555" s="1" t="s">
        <v>32</v>
      </c>
      <c r="T8555" s="1">
        <v>75246.0</v>
      </c>
      <c r="U8555" s="1" t="s">
        <v>26610</v>
      </c>
    </row>
    <row r="8556">
      <c r="A8556" s="1" t="s">
        <v>26611</v>
      </c>
      <c r="B8556" s="1">
        <v>37520.0</v>
      </c>
      <c r="C8556" s="1">
        <v>2290.0</v>
      </c>
      <c r="D8556" s="2" t="s">
        <v>25390</v>
      </c>
      <c r="G8556" s="3" t="str">
        <f t="shared" si="1"/>
        <v> </v>
      </c>
      <c r="H8556" s="3" t="str">
        <f t="shared" si="2"/>
        <v> </v>
      </c>
      <c r="I8556" s="1" t="s">
        <v>26213</v>
      </c>
      <c r="J8556" s="1" t="s">
        <v>389</v>
      </c>
      <c r="K8556" s="1" t="s">
        <v>50</v>
      </c>
      <c r="L8556" s="1">
        <v>1847.8</v>
      </c>
      <c r="M8556" s="1" t="s">
        <v>390</v>
      </c>
      <c r="N8556" s="1" t="s">
        <v>25375</v>
      </c>
      <c r="O8556" s="4">
        <v>44352.0</v>
      </c>
      <c r="P8556" s="4">
        <v>44334.0</v>
      </c>
      <c r="Q8556" s="1" t="s">
        <v>26368</v>
      </c>
      <c r="R8556" s="1" t="s">
        <v>31</v>
      </c>
      <c r="S8556" s="1" t="s">
        <v>32</v>
      </c>
      <c r="T8556" s="1">
        <v>75247.0</v>
      </c>
      <c r="U8556" s="1" t="s">
        <v>26369</v>
      </c>
    </row>
    <row r="8557">
      <c r="A8557" s="1" t="s">
        <v>26612</v>
      </c>
      <c r="B8557" s="1">
        <v>38442.0</v>
      </c>
      <c r="C8557" s="1">
        <v>2336.0</v>
      </c>
      <c r="D8557" s="2" t="s">
        <v>25392</v>
      </c>
      <c r="G8557" s="3" t="str">
        <f t="shared" si="1"/>
        <v> </v>
      </c>
      <c r="H8557" s="3" t="str">
        <f t="shared" si="2"/>
        <v> </v>
      </c>
      <c r="I8557" s="1" t="s">
        <v>790</v>
      </c>
      <c r="J8557" s="1" t="s">
        <v>389</v>
      </c>
      <c r="K8557" s="1" t="s">
        <v>53</v>
      </c>
      <c r="L8557" s="1">
        <v>1869.2</v>
      </c>
      <c r="M8557" s="1" t="s">
        <v>390</v>
      </c>
      <c r="N8557" s="1" t="s">
        <v>25375</v>
      </c>
      <c r="O8557" s="4">
        <v>44352.0</v>
      </c>
      <c r="P8557" s="4">
        <v>44344.0</v>
      </c>
      <c r="Q8557" s="1" t="s">
        <v>22153</v>
      </c>
      <c r="R8557" s="1" t="s">
        <v>31</v>
      </c>
      <c r="S8557" s="1" t="s">
        <v>32</v>
      </c>
      <c r="T8557" s="1">
        <v>75247.0</v>
      </c>
      <c r="U8557" s="1" t="s">
        <v>22154</v>
      </c>
    </row>
    <row r="8558">
      <c r="A8558" s="1" t="s">
        <v>26613</v>
      </c>
      <c r="B8558" s="1">
        <v>37533.0</v>
      </c>
      <c r="C8558" s="1">
        <v>2290.0</v>
      </c>
      <c r="D8558" s="2" t="s">
        <v>25390</v>
      </c>
      <c r="G8558" s="3" t="str">
        <f t="shared" si="1"/>
        <v> </v>
      </c>
      <c r="H8558" s="3" t="str">
        <f t="shared" si="2"/>
        <v> </v>
      </c>
      <c r="I8558" s="1" t="s">
        <v>1885</v>
      </c>
      <c r="J8558" s="1" t="s">
        <v>389</v>
      </c>
      <c r="K8558" s="1" t="s">
        <v>50</v>
      </c>
      <c r="L8558" s="1">
        <v>1975.92</v>
      </c>
      <c r="M8558" s="1" t="s">
        <v>390</v>
      </c>
      <c r="N8558" s="1" t="s">
        <v>25375</v>
      </c>
      <c r="O8558" s="4">
        <v>44352.0</v>
      </c>
      <c r="P8558" s="4">
        <v>44336.0</v>
      </c>
      <c r="Q8558" s="1" t="s">
        <v>26614</v>
      </c>
      <c r="R8558" s="1" t="s">
        <v>31</v>
      </c>
      <c r="S8558" s="1" t="s">
        <v>32</v>
      </c>
      <c r="T8558" s="1">
        <v>75247.0</v>
      </c>
      <c r="U8558" s="1" t="s">
        <v>26615</v>
      </c>
    </row>
    <row r="8559">
      <c r="A8559" s="1" t="s">
        <v>26616</v>
      </c>
      <c r="B8559" s="1">
        <v>38455.0</v>
      </c>
      <c r="C8559" s="1">
        <v>2336.0</v>
      </c>
      <c r="D8559" s="2" t="s">
        <v>25392</v>
      </c>
      <c r="G8559" s="3" t="str">
        <f t="shared" si="1"/>
        <v> </v>
      </c>
      <c r="H8559" s="3" t="str">
        <f t="shared" si="2"/>
        <v> </v>
      </c>
      <c r="I8559" s="1" t="s">
        <v>22229</v>
      </c>
      <c r="J8559" s="1" t="s">
        <v>389</v>
      </c>
      <c r="K8559" s="1" t="s">
        <v>53</v>
      </c>
      <c r="L8559" s="1">
        <v>1975.92</v>
      </c>
      <c r="M8559" s="1" t="s">
        <v>390</v>
      </c>
      <c r="N8559" s="1" t="s">
        <v>25375</v>
      </c>
      <c r="O8559" s="4">
        <v>44352.0</v>
      </c>
      <c r="P8559" s="4">
        <v>44350.0</v>
      </c>
      <c r="Q8559" s="1" t="s">
        <v>1886</v>
      </c>
      <c r="R8559" s="1" t="s">
        <v>31</v>
      </c>
      <c r="S8559" s="1" t="s">
        <v>32</v>
      </c>
      <c r="T8559" s="1">
        <v>75247.0</v>
      </c>
      <c r="U8559" s="1" t="s">
        <v>1887</v>
      </c>
    </row>
    <row r="8560">
      <c r="A8560" s="1" t="s">
        <v>26617</v>
      </c>
      <c r="B8560" s="1">
        <v>37523.0</v>
      </c>
      <c r="C8560" s="1">
        <v>2290.0</v>
      </c>
      <c r="D8560" s="2" t="s">
        <v>25390</v>
      </c>
      <c r="G8560" s="3" t="str">
        <f t="shared" si="1"/>
        <v> </v>
      </c>
      <c r="H8560" s="3" t="str">
        <f t="shared" si="2"/>
        <v> </v>
      </c>
      <c r="I8560" s="1" t="s">
        <v>1885</v>
      </c>
      <c r="J8560" s="1" t="s">
        <v>389</v>
      </c>
      <c r="K8560" s="1" t="s">
        <v>50</v>
      </c>
      <c r="L8560" s="1">
        <v>1976.35</v>
      </c>
      <c r="M8560" s="1" t="s">
        <v>390</v>
      </c>
      <c r="N8560" s="1" t="s">
        <v>25375</v>
      </c>
      <c r="O8560" s="4">
        <v>44352.0</v>
      </c>
      <c r="P8560" s="4">
        <v>44335.0</v>
      </c>
      <c r="Q8560" s="1" t="s">
        <v>26614</v>
      </c>
      <c r="R8560" s="1" t="s">
        <v>31</v>
      </c>
      <c r="S8560" s="1" t="s">
        <v>32</v>
      </c>
      <c r="T8560" s="1">
        <v>75247.0</v>
      </c>
      <c r="U8560" s="1" t="s">
        <v>26615</v>
      </c>
    </row>
    <row r="8561">
      <c r="A8561" s="1" t="s">
        <v>26618</v>
      </c>
      <c r="B8561" s="1">
        <v>37511.0</v>
      </c>
      <c r="C8561" s="1">
        <v>2290.0</v>
      </c>
      <c r="D8561" s="2" t="s">
        <v>25390</v>
      </c>
      <c r="E8561" s="1" t="s">
        <v>794</v>
      </c>
      <c r="F8561" s="1" t="s">
        <v>795</v>
      </c>
      <c r="G8561" s="3" t="str">
        <f t="shared" si="1"/>
        <v>Taylor Adams</v>
      </c>
      <c r="H8561" s="3" t="str">
        <f t="shared" si="2"/>
        <v>TAYLOR ADAMS</v>
      </c>
      <c r="J8561" s="1" t="s">
        <v>389</v>
      </c>
      <c r="K8561" s="1" t="s">
        <v>50</v>
      </c>
      <c r="L8561" s="1">
        <v>2000.0</v>
      </c>
      <c r="M8561" s="1" t="s">
        <v>390</v>
      </c>
      <c r="N8561" s="1" t="s">
        <v>25375</v>
      </c>
      <c r="O8561" s="4">
        <v>44352.0</v>
      </c>
      <c r="P8561" s="4">
        <v>44319.0</v>
      </c>
      <c r="Q8561" s="1" t="s">
        <v>1168</v>
      </c>
      <c r="R8561" s="1" t="s">
        <v>31</v>
      </c>
      <c r="S8561" s="1" t="s">
        <v>32</v>
      </c>
      <c r="T8561" s="1">
        <v>75208.0</v>
      </c>
      <c r="U8561" s="1" t="s">
        <v>1169</v>
      </c>
    </row>
    <row r="8562">
      <c r="A8562" s="1" t="s">
        <v>26619</v>
      </c>
      <c r="B8562" s="1">
        <v>38469.0</v>
      </c>
      <c r="C8562" s="1">
        <v>2336.0</v>
      </c>
      <c r="D8562" s="2" t="s">
        <v>25392</v>
      </c>
      <c r="E8562" s="1" t="s">
        <v>794</v>
      </c>
      <c r="F8562" s="1" t="s">
        <v>795</v>
      </c>
      <c r="G8562" s="3" t="str">
        <f t="shared" si="1"/>
        <v>Taylor Adams</v>
      </c>
      <c r="H8562" s="3" t="str">
        <f t="shared" si="2"/>
        <v>TAYLOR ADAMS</v>
      </c>
      <c r="J8562" s="1" t="s">
        <v>389</v>
      </c>
      <c r="K8562" s="1" t="s">
        <v>53</v>
      </c>
      <c r="L8562" s="1">
        <v>2000.0</v>
      </c>
      <c r="M8562" s="1" t="s">
        <v>390</v>
      </c>
      <c r="N8562" s="1" t="s">
        <v>25375</v>
      </c>
      <c r="O8562" s="4">
        <v>44352.0</v>
      </c>
      <c r="P8562" s="4">
        <v>44357.0</v>
      </c>
      <c r="Q8562" s="1" t="s">
        <v>1168</v>
      </c>
      <c r="R8562" s="1" t="s">
        <v>31</v>
      </c>
      <c r="S8562" s="1" t="s">
        <v>32</v>
      </c>
      <c r="T8562" s="1">
        <v>75208.0</v>
      </c>
      <c r="U8562" s="1" t="s">
        <v>1169</v>
      </c>
    </row>
    <row r="8563">
      <c r="A8563" s="1" t="s">
        <v>26620</v>
      </c>
      <c r="B8563" s="1">
        <v>37499.0</v>
      </c>
      <c r="C8563" s="1">
        <v>2290.0</v>
      </c>
      <c r="D8563" s="2" t="s">
        <v>25390</v>
      </c>
      <c r="G8563" s="3" t="str">
        <f t="shared" si="1"/>
        <v> </v>
      </c>
      <c r="H8563" s="3" t="str">
        <f t="shared" si="2"/>
        <v> </v>
      </c>
      <c r="I8563" s="1" t="s">
        <v>1885</v>
      </c>
      <c r="J8563" s="1" t="s">
        <v>389</v>
      </c>
      <c r="K8563" s="1" t="s">
        <v>50</v>
      </c>
      <c r="L8563" s="1">
        <v>2094.44</v>
      </c>
      <c r="M8563" s="1" t="s">
        <v>390</v>
      </c>
      <c r="N8563" s="1" t="s">
        <v>25375</v>
      </c>
      <c r="O8563" s="4">
        <v>44352.0</v>
      </c>
      <c r="P8563" s="4">
        <v>44315.0</v>
      </c>
      <c r="Q8563" s="1" t="s">
        <v>26614</v>
      </c>
      <c r="R8563" s="1" t="s">
        <v>31</v>
      </c>
      <c r="S8563" s="1" t="s">
        <v>32</v>
      </c>
      <c r="T8563" s="1">
        <v>75247.0</v>
      </c>
      <c r="U8563" s="1" t="s">
        <v>26615</v>
      </c>
    </row>
    <row r="8564">
      <c r="A8564" s="1" t="s">
        <v>26621</v>
      </c>
      <c r="B8564" s="1">
        <v>37036.0</v>
      </c>
      <c r="C8564" s="1">
        <v>2250.0</v>
      </c>
      <c r="D8564" s="2" t="s">
        <v>25387</v>
      </c>
      <c r="G8564" s="3" t="str">
        <f t="shared" si="1"/>
        <v> </v>
      </c>
      <c r="H8564" s="3" t="str">
        <f t="shared" si="2"/>
        <v> </v>
      </c>
      <c r="I8564" s="1" t="s">
        <v>1885</v>
      </c>
      <c r="J8564" s="1" t="s">
        <v>389</v>
      </c>
      <c r="K8564" s="1" t="s">
        <v>47</v>
      </c>
      <c r="L8564" s="1">
        <v>2222.06</v>
      </c>
      <c r="M8564" s="1" t="s">
        <v>390</v>
      </c>
      <c r="N8564" s="1" t="s">
        <v>25375</v>
      </c>
      <c r="O8564" s="4">
        <v>44317.0</v>
      </c>
      <c r="P8564" s="4">
        <v>44287.0</v>
      </c>
      <c r="Q8564" s="1" t="s">
        <v>1886</v>
      </c>
      <c r="R8564" s="1" t="s">
        <v>31</v>
      </c>
      <c r="S8564" s="1" t="s">
        <v>32</v>
      </c>
      <c r="T8564" s="1">
        <v>75247.0</v>
      </c>
      <c r="U8564" s="1" t="s">
        <v>1887</v>
      </c>
    </row>
    <row r="8565">
      <c r="A8565" s="1" t="s">
        <v>26622</v>
      </c>
      <c r="B8565" s="1">
        <v>38473.0</v>
      </c>
      <c r="C8565" s="1">
        <v>2336.0</v>
      </c>
      <c r="D8565" s="2" t="s">
        <v>25392</v>
      </c>
      <c r="E8565" s="1" t="s">
        <v>26623</v>
      </c>
      <c r="F8565" s="1" t="s">
        <v>7653</v>
      </c>
      <c r="G8565" s="3" t="str">
        <f t="shared" si="1"/>
        <v>Jairo Perez</v>
      </c>
      <c r="H8565" s="3" t="str">
        <f t="shared" si="2"/>
        <v>JAIRO PEREZ</v>
      </c>
      <c r="J8565" s="1" t="s">
        <v>389</v>
      </c>
      <c r="K8565" s="1" t="s">
        <v>53</v>
      </c>
      <c r="L8565" s="1">
        <v>2250.0</v>
      </c>
      <c r="M8565" s="1" t="s">
        <v>390</v>
      </c>
      <c r="N8565" s="1" t="s">
        <v>25375</v>
      </c>
      <c r="O8565" s="4">
        <v>44352.0</v>
      </c>
      <c r="P8565" s="4">
        <v>44357.0</v>
      </c>
      <c r="Q8565" s="1" t="s">
        <v>20187</v>
      </c>
      <c r="R8565" s="1" t="s">
        <v>31</v>
      </c>
      <c r="S8565" s="1" t="s">
        <v>32</v>
      </c>
      <c r="T8565" s="1">
        <v>75240.0</v>
      </c>
      <c r="U8565" s="1" t="s">
        <v>20188</v>
      </c>
    </row>
    <row r="8566">
      <c r="A8566" s="1" t="s">
        <v>26624</v>
      </c>
      <c r="B8566" s="1">
        <v>37026.0</v>
      </c>
      <c r="C8566" s="1">
        <v>2250.0</v>
      </c>
      <c r="D8566" s="2" t="s">
        <v>25387</v>
      </c>
      <c r="G8566" s="3" t="str">
        <f t="shared" si="1"/>
        <v> </v>
      </c>
      <c r="H8566" s="3" t="str">
        <f t="shared" si="2"/>
        <v> </v>
      </c>
      <c r="I8566" s="1" t="s">
        <v>26625</v>
      </c>
      <c r="J8566" s="1" t="s">
        <v>389</v>
      </c>
      <c r="K8566" s="1" t="s">
        <v>47</v>
      </c>
      <c r="L8566" s="1">
        <v>2361.44</v>
      </c>
      <c r="M8566" s="1" t="s">
        <v>390</v>
      </c>
      <c r="N8566" s="1" t="s">
        <v>25375</v>
      </c>
      <c r="O8566" s="4">
        <v>44317.0</v>
      </c>
      <c r="P8566" s="4">
        <v>44299.0</v>
      </c>
      <c r="Q8566" s="1" t="s">
        <v>1462</v>
      </c>
      <c r="R8566" s="1" t="s">
        <v>913</v>
      </c>
      <c r="S8566" s="1" t="s">
        <v>32</v>
      </c>
      <c r="T8566" s="1">
        <v>76114.0</v>
      </c>
      <c r="U8566" s="1" t="s">
        <v>22335</v>
      </c>
    </row>
    <row r="8567">
      <c r="A8567" s="1" t="s">
        <v>26626</v>
      </c>
      <c r="B8567" s="1">
        <v>37502.0</v>
      </c>
      <c r="C8567" s="1">
        <v>2290.0</v>
      </c>
      <c r="D8567" s="2" t="s">
        <v>25390</v>
      </c>
      <c r="G8567" s="3" t="str">
        <f t="shared" si="1"/>
        <v> </v>
      </c>
      <c r="H8567" s="3" t="str">
        <f t="shared" si="2"/>
        <v> </v>
      </c>
      <c r="I8567" s="1" t="s">
        <v>25565</v>
      </c>
      <c r="J8567" s="1" t="s">
        <v>389</v>
      </c>
      <c r="K8567" s="1" t="s">
        <v>50</v>
      </c>
      <c r="L8567" s="1">
        <v>2370.97</v>
      </c>
      <c r="M8567" s="1" t="s">
        <v>390</v>
      </c>
      <c r="N8567" s="1" t="s">
        <v>25375</v>
      </c>
      <c r="O8567" s="4">
        <v>44352.0</v>
      </c>
      <c r="P8567" s="4">
        <v>44321.0</v>
      </c>
      <c r="Q8567" s="1" t="s">
        <v>26336</v>
      </c>
      <c r="R8567" s="1" t="s">
        <v>31</v>
      </c>
      <c r="S8567" s="1" t="s">
        <v>32</v>
      </c>
      <c r="T8567" s="1">
        <v>75226.0</v>
      </c>
      <c r="U8567" s="1" t="s">
        <v>26337</v>
      </c>
    </row>
    <row r="8568">
      <c r="A8568" s="1" t="s">
        <v>26627</v>
      </c>
      <c r="B8568" s="1">
        <v>73782.0</v>
      </c>
      <c r="C8568" s="1">
        <v>2250.0</v>
      </c>
      <c r="D8568" s="2" t="s">
        <v>25387</v>
      </c>
      <c r="G8568" s="3" t="str">
        <f t="shared" si="1"/>
        <v> </v>
      </c>
      <c r="H8568" s="3" t="str">
        <f t="shared" si="2"/>
        <v> </v>
      </c>
      <c r="I8568" s="1" t="s">
        <v>11886</v>
      </c>
      <c r="J8568" s="1" t="s">
        <v>57</v>
      </c>
      <c r="K8568" s="1" t="s">
        <v>47</v>
      </c>
      <c r="L8568" s="1">
        <v>2500.0</v>
      </c>
      <c r="M8568" s="1" t="s">
        <v>58</v>
      </c>
      <c r="N8568" s="1" t="s">
        <v>25375</v>
      </c>
      <c r="O8568" s="4">
        <v>44317.0</v>
      </c>
      <c r="P8568" s="4">
        <v>44286.0</v>
      </c>
      <c r="Q8568" s="1" t="s">
        <v>4033</v>
      </c>
      <c r="R8568" s="1" t="s">
        <v>31</v>
      </c>
      <c r="S8568" s="1" t="s">
        <v>32</v>
      </c>
      <c r="T8568" s="1">
        <v>75201.0</v>
      </c>
      <c r="U8568" s="1" t="s">
        <v>4034</v>
      </c>
    </row>
    <row r="8569">
      <c r="A8569" s="1" t="s">
        <v>26628</v>
      </c>
      <c r="B8569" s="1">
        <v>73783.0</v>
      </c>
      <c r="C8569" s="1">
        <v>2250.0</v>
      </c>
      <c r="D8569" s="2" t="s">
        <v>25387</v>
      </c>
      <c r="G8569" s="3" t="str">
        <f t="shared" si="1"/>
        <v> </v>
      </c>
      <c r="H8569" s="3" t="str">
        <f t="shared" si="2"/>
        <v> </v>
      </c>
      <c r="I8569" s="1" t="s">
        <v>26629</v>
      </c>
      <c r="J8569" s="1" t="s">
        <v>57</v>
      </c>
      <c r="K8569" s="1" t="s">
        <v>47</v>
      </c>
      <c r="L8569" s="1">
        <v>2500.0</v>
      </c>
      <c r="M8569" s="1" t="s">
        <v>58</v>
      </c>
      <c r="N8569" s="1" t="s">
        <v>25375</v>
      </c>
      <c r="O8569" s="4">
        <v>44317.0</v>
      </c>
      <c r="P8569" s="4">
        <v>44290.0</v>
      </c>
      <c r="Q8569" s="1" t="s">
        <v>5635</v>
      </c>
      <c r="R8569" s="1" t="s">
        <v>31</v>
      </c>
      <c r="S8569" s="1" t="s">
        <v>32</v>
      </c>
      <c r="T8569" s="1">
        <v>75247.0</v>
      </c>
      <c r="U8569" s="1" t="s">
        <v>5636</v>
      </c>
    </row>
    <row r="8570">
      <c r="A8570" s="1" t="s">
        <v>26630</v>
      </c>
      <c r="B8570" s="1">
        <v>77203.0</v>
      </c>
      <c r="C8570" s="1">
        <v>2290.0</v>
      </c>
      <c r="D8570" s="2" t="s">
        <v>25390</v>
      </c>
      <c r="G8570" s="3" t="str">
        <f t="shared" si="1"/>
        <v> </v>
      </c>
      <c r="H8570" s="3" t="str">
        <f t="shared" si="2"/>
        <v> </v>
      </c>
      <c r="I8570" s="1" t="s">
        <v>26631</v>
      </c>
      <c r="J8570" s="1" t="s">
        <v>57</v>
      </c>
      <c r="K8570" s="1" t="s">
        <v>50</v>
      </c>
      <c r="L8570" s="1">
        <v>2500.0</v>
      </c>
      <c r="M8570" s="1" t="s">
        <v>58</v>
      </c>
      <c r="N8570" s="1" t="s">
        <v>25375</v>
      </c>
      <c r="O8570" s="4">
        <v>44352.0</v>
      </c>
      <c r="P8570" s="4">
        <v>44320.0</v>
      </c>
      <c r="Q8570" s="1" t="s">
        <v>5635</v>
      </c>
      <c r="R8570" s="1" t="s">
        <v>31</v>
      </c>
      <c r="S8570" s="1" t="s">
        <v>32</v>
      </c>
      <c r="T8570" s="1">
        <v>75247.0</v>
      </c>
      <c r="U8570" s="1" t="s">
        <v>5636</v>
      </c>
    </row>
    <row r="8571">
      <c r="A8571" s="1" t="s">
        <v>26632</v>
      </c>
      <c r="B8571" s="1">
        <v>79242.0</v>
      </c>
      <c r="C8571" s="1">
        <v>2336.0</v>
      </c>
      <c r="D8571" s="2" t="s">
        <v>25392</v>
      </c>
      <c r="G8571" s="3" t="str">
        <f t="shared" si="1"/>
        <v> </v>
      </c>
      <c r="H8571" s="3" t="str">
        <f t="shared" si="2"/>
        <v> </v>
      </c>
      <c r="I8571" s="1" t="s">
        <v>11886</v>
      </c>
      <c r="J8571" s="1" t="s">
        <v>57</v>
      </c>
      <c r="K8571" s="1" t="s">
        <v>53</v>
      </c>
      <c r="L8571" s="1">
        <v>2500.0</v>
      </c>
      <c r="M8571" s="1" t="s">
        <v>58</v>
      </c>
      <c r="N8571" s="1" t="s">
        <v>25375</v>
      </c>
      <c r="O8571" s="4">
        <v>44352.0</v>
      </c>
      <c r="P8571" s="4">
        <v>44350.0</v>
      </c>
      <c r="Q8571" s="1" t="s">
        <v>4033</v>
      </c>
      <c r="R8571" s="1" t="s">
        <v>31</v>
      </c>
      <c r="S8571" s="1" t="s">
        <v>32</v>
      </c>
      <c r="T8571" s="1">
        <v>75201.0</v>
      </c>
      <c r="U8571" s="1" t="s">
        <v>4034</v>
      </c>
    </row>
    <row r="8572">
      <c r="A8572" s="1" t="s">
        <v>26633</v>
      </c>
      <c r="B8572" s="1">
        <v>38471.0</v>
      </c>
      <c r="C8572" s="1">
        <v>2336.0</v>
      </c>
      <c r="D8572" s="2" t="s">
        <v>25392</v>
      </c>
      <c r="E8572" s="1" t="s">
        <v>26634</v>
      </c>
      <c r="F8572" s="1" t="s">
        <v>17936</v>
      </c>
      <c r="G8572" s="3" t="str">
        <f t="shared" si="1"/>
        <v>Makel Robinson</v>
      </c>
      <c r="H8572" s="3" t="str">
        <f t="shared" si="2"/>
        <v>MAKEL ROBINSON</v>
      </c>
      <c r="J8572" s="1" t="s">
        <v>389</v>
      </c>
      <c r="K8572" s="1" t="s">
        <v>53</v>
      </c>
      <c r="L8572" s="1">
        <v>2500.0</v>
      </c>
      <c r="M8572" s="1" t="s">
        <v>390</v>
      </c>
      <c r="N8572" s="1" t="s">
        <v>25375</v>
      </c>
      <c r="O8572" s="4">
        <v>44352.0</v>
      </c>
      <c r="P8572" s="4">
        <v>44357.0</v>
      </c>
      <c r="Q8572" s="1" t="s">
        <v>26635</v>
      </c>
      <c r="R8572" s="1" t="s">
        <v>1698</v>
      </c>
      <c r="S8572" s="1" t="s">
        <v>32</v>
      </c>
      <c r="T8572" s="1">
        <v>75067.0</v>
      </c>
      <c r="U8572" s="1" t="s">
        <v>26636</v>
      </c>
    </row>
    <row r="8573">
      <c r="A8573" s="1" t="s">
        <v>26637</v>
      </c>
      <c r="B8573" s="1">
        <v>38441.0</v>
      </c>
      <c r="C8573" s="1">
        <v>2336.0</v>
      </c>
      <c r="D8573" s="2" t="s">
        <v>25392</v>
      </c>
      <c r="G8573" s="3" t="str">
        <f t="shared" si="1"/>
        <v> </v>
      </c>
      <c r="H8573" s="3" t="str">
        <f t="shared" si="2"/>
        <v> </v>
      </c>
      <c r="I8573" s="1" t="s">
        <v>22229</v>
      </c>
      <c r="J8573" s="1" t="s">
        <v>389</v>
      </c>
      <c r="K8573" s="1" t="s">
        <v>53</v>
      </c>
      <c r="L8573" s="1">
        <v>2560.06</v>
      </c>
      <c r="M8573" s="1" t="s">
        <v>390</v>
      </c>
      <c r="N8573" s="1" t="s">
        <v>25375</v>
      </c>
      <c r="O8573" s="4">
        <v>44352.0</v>
      </c>
      <c r="P8573" s="4">
        <v>44343.0</v>
      </c>
      <c r="Q8573" s="1" t="s">
        <v>1886</v>
      </c>
      <c r="R8573" s="1" t="s">
        <v>31</v>
      </c>
      <c r="S8573" s="1" t="s">
        <v>32</v>
      </c>
      <c r="T8573" s="1">
        <v>75247.0</v>
      </c>
      <c r="U8573" s="1" t="s">
        <v>1887</v>
      </c>
    </row>
    <row r="8574">
      <c r="A8574" s="1" t="s">
        <v>26638</v>
      </c>
      <c r="B8574" s="1">
        <v>38475.0</v>
      </c>
      <c r="C8574" s="1">
        <v>2336.0</v>
      </c>
      <c r="D8574" s="2" t="s">
        <v>25392</v>
      </c>
      <c r="E8574" s="1" t="s">
        <v>8068</v>
      </c>
      <c r="F8574" s="1" t="s">
        <v>12282</v>
      </c>
      <c r="G8574" s="3" t="str">
        <f t="shared" si="1"/>
        <v>Shelby Patterson</v>
      </c>
      <c r="H8574" s="3" t="str">
        <f t="shared" si="2"/>
        <v>SHELBY PATTERSON</v>
      </c>
      <c r="J8574" s="1" t="s">
        <v>389</v>
      </c>
      <c r="K8574" s="1" t="s">
        <v>53</v>
      </c>
      <c r="L8574" s="1">
        <v>2575.0</v>
      </c>
      <c r="M8574" s="1" t="s">
        <v>390</v>
      </c>
      <c r="N8574" s="1" t="s">
        <v>25375</v>
      </c>
      <c r="O8574" s="4">
        <v>44352.0</v>
      </c>
      <c r="P8574" s="4">
        <v>44357.0</v>
      </c>
      <c r="Q8574" s="1" t="s">
        <v>26028</v>
      </c>
      <c r="R8574" s="1" t="s">
        <v>31</v>
      </c>
      <c r="S8574" s="1" t="s">
        <v>32</v>
      </c>
      <c r="T8574" s="1">
        <v>75246.0</v>
      </c>
      <c r="U8574" s="1" t="s">
        <v>26029</v>
      </c>
    </row>
    <row r="8575">
      <c r="A8575" s="1" t="s">
        <v>26639</v>
      </c>
      <c r="B8575" s="1">
        <v>38472.0</v>
      </c>
      <c r="C8575" s="1">
        <v>2336.0</v>
      </c>
      <c r="D8575" s="2" t="s">
        <v>25392</v>
      </c>
      <c r="E8575" s="1" t="s">
        <v>8298</v>
      </c>
      <c r="F8575" s="1" t="s">
        <v>26640</v>
      </c>
      <c r="G8575" s="3" t="str">
        <f t="shared" si="1"/>
        <v>Denise Velez</v>
      </c>
      <c r="H8575" s="3" t="str">
        <f t="shared" si="2"/>
        <v>DENISE VELEZ</v>
      </c>
      <c r="J8575" s="1" t="s">
        <v>389</v>
      </c>
      <c r="K8575" s="1" t="s">
        <v>53</v>
      </c>
      <c r="L8575" s="1">
        <v>2675.0</v>
      </c>
      <c r="M8575" s="1" t="s">
        <v>390</v>
      </c>
      <c r="N8575" s="1" t="s">
        <v>25375</v>
      </c>
      <c r="O8575" s="4">
        <v>44352.0</v>
      </c>
      <c r="P8575" s="4">
        <v>44357.0</v>
      </c>
      <c r="Q8575" s="1" t="s">
        <v>26641</v>
      </c>
      <c r="R8575" s="1" t="s">
        <v>31</v>
      </c>
      <c r="S8575" s="1" t="s">
        <v>32</v>
      </c>
      <c r="T8575" s="1">
        <v>75227.0</v>
      </c>
      <c r="U8575" s="1" t="s">
        <v>26642</v>
      </c>
    </row>
    <row r="8576">
      <c r="A8576" s="1" t="s">
        <v>26643</v>
      </c>
      <c r="B8576" s="1">
        <v>38465.0</v>
      </c>
      <c r="C8576" s="1">
        <v>2336.0</v>
      </c>
      <c r="D8576" s="2" t="s">
        <v>25392</v>
      </c>
      <c r="G8576" s="3" t="str">
        <f t="shared" si="1"/>
        <v> </v>
      </c>
      <c r="H8576" s="3" t="str">
        <f t="shared" si="2"/>
        <v> </v>
      </c>
      <c r="I8576" s="1" t="s">
        <v>25565</v>
      </c>
      <c r="J8576" s="1" t="s">
        <v>389</v>
      </c>
      <c r="K8576" s="1" t="s">
        <v>53</v>
      </c>
      <c r="L8576" s="1">
        <v>2679.01</v>
      </c>
      <c r="M8576" s="1" t="s">
        <v>390</v>
      </c>
      <c r="N8576" s="1" t="s">
        <v>25375</v>
      </c>
      <c r="O8576" s="4">
        <v>44352.0</v>
      </c>
      <c r="P8576" s="4">
        <v>44354.0</v>
      </c>
      <c r="Q8576" s="1" t="s">
        <v>25566</v>
      </c>
      <c r="R8576" s="1" t="s">
        <v>31</v>
      </c>
      <c r="S8576" s="1" t="s">
        <v>32</v>
      </c>
      <c r="T8576" s="1">
        <v>75226.0</v>
      </c>
      <c r="U8576" s="1" t="s">
        <v>25567</v>
      </c>
    </row>
    <row r="8577">
      <c r="A8577" s="1" t="s">
        <v>26644</v>
      </c>
      <c r="B8577" s="1">
        <v>38470.0</v>
      </c>
      <c r="C8577" s="1">
        <v>2336.0</v>
      </c>
      <c r="D8577" s="2" t="s">
        <v>25392</v>
      </c>
      <c r="E8577" s="1" t="s">
        <v>3101</v>
      </c>
      <c r="F8577" s="1" t="s">
        <v>17936</v>
      </c>
      <c r="G8577" s="3" t="str">
        <f t="shared" si="1"/>
        <v>Jordan Robinson</v>
      </c>
      <c r="H8577" s="3" t="str">
        <f t="shared" si="2"/>
        <v>JORDAN ROBINSON</v>
      </c>
      <c r="J8577" s="1" t="s">
        <v>389</v>
      </c>
      <c r="K8577" s="1" t="s">
        <v>53</v>
      </c>
      <c r="L8577" s="1">
        <v>2700.0</v>
      </c>
      <c r="M8577" s="1" t="s">
        <v>390</v>
      </c>
      <c r="N8577" s="1" t="s">
        <v>25375</v>
      </c>
      <c r="O8577" s="4">
        <v>44352.0</v>
      </c>
      <c r="P8577" s="4">
        <v>44357.0</v>
      </c>
      <c r="Q8577" s="1" t="s">
        <v>26645</v>
      </c>
      <c r="R8577" s="1" t="s">
        <v>31</v>
      </c>
      <c r="S8577" s="1" t="s">
        <v>32</v>
      </c>
      <c r="T8577" s="1">
        <v>75243.0</v>
      </c>
      <c r="U8577" s="1" t="s">
        <v>26646</v>
      </c>
    </row>
    <row r="8578">
      <c r="A8578" s="1" t="s">
        <v>26647</v>
      </c>
      <c r="B8578" s="1">
        <v>36243.0</v>
      </c>
      <c r="C8578" s="1">
        <v>2181.0</v>
      </c>
      <c r="D8578" s="2" t="s">
        <v>25383</v>
      </c>
      <c r="E8578" s="1" t="s">
        <v>794</v>
      </c>
      <c r="F8578" s="1" t="s">
        <v>795</v>
      </c>
      <c r="G8578" s="3" t="str">
        <f t="shared" si="1"/>
        <v>Taylor Adams</v>
      </c>
      <c r="H8578" s="3" t="str">
        <f t="shared" si="2"/>
        <v>TAYLOR ADAMS</v>
      </c>
      <c r="J8578" s="1" t="s">
        <v>389</v>
      </c>
      <c r="K8578" s="1" t="s">
        <v>44</v>
      </c>
      <c r="L8578" s="1">
        <v>3000.0</v>
      </c>
      <c r="M8578" s="1" t="s">
        <v>390</v>
      </c>
      <c r="N8578" s="1" t="s">
        <v>25375</v>
      </c>
      <c r="O8578" s="4">
        <v>44317.0</v>
      </c>
      <c r="P8578" s="4">
        <v>44214.0</v>
      </c>
      <c r="Q8578" s="1" t="s">
        <v>26648</v>
      </c>
      <c r="R8578" s="1" t="s">
        <v>31</v>
      </c>
      <c r="S8578" s="1" t="s">
        <v>32</v>
      </c>
      <c r="T8578" s="1">
        <v>75208.0</v>
      </c>
      <c r="U8578" s="1" t="s">
        <v>26649</v>
      </c>
    </row>
    <row r="8579">
      <c r="A8579" s="1" t="s">
        <v>26650</v>
      </c>
      <c r="B8579" s="1">
        <v>38482.0</v>
      </c>
      <c r="C8579" s="1">
        <v>2336.0</v>
      </c>
      <c r="D8579" s="2" t="s">
        <v>25392</v>
      </c>
      <c r="E8579" s="1" t="s">
        <v>26651</v>
      </c>
      <c r="F8579" s="1" t="s">
        <v>1398</v>
      </c>
      <c r="G8579" s="3" t="str">
        <f t="shared" si="1"/>
        <v>Ramiro Luna</v>
      </c>
      <c r="H8579" s="3" t="str">
        <f t="shared" si="2"/>
        <v>RAMIRO LUNA</v>
      </c>
      <c r="J8579" s="1" t="s">
        <v>389</v>
      </c>
      <c r="K8579" s="1" t="s">
        <v>53</v>
      </c>
      <c r="L8579" s="1">
        <v>3000.0</v>
      </c>
      <c r="M8579" s="1" t="s">
        <v>390</v>
      </c>
      <c r="N8579" s="1" t="s">
        <v>25375</v>
      </c>
      <c r="O8579" s="4">
        <v>44352.0</v>
      </c>
      <c r="P8579" s="4">
        <v>44361.0</v>
      </c>
      <c r="Q8579" s="1" t="s">
        <v>26652</v>
      </c>
      <c r="R8579" s="1" t="s">
        <v>31</v>
      </c>
      <c r="S8579" s="1" t="s">
        <v>32</v>
      </c>
      <c r="T8579" s="1">
        <v>75216.0</v>
      </c>
      <c r="U8579" s="1" t="s">
        <v>26653</v>
      </c>
    </row>
    <row r="8580">
      <c r="A8580" s="1" t="s">
        <v>26654</v>
      </c>
      <c r="B8580" s="1">
        <v>38468.0</v>
      </c>
      <c r="C8580" s="1">
        <v>2336.0</v>
      </c>
      <c r="D8580" s="2" t="s">
        <v>25392</v>
      </c>
      <c r="E8580" s="1" t="s">
        <v>8298</v>
      </c>
      <c r="F8580" s="1" t="s">
        <v>26640</v>
      </c>
      <c r="G8580" s="3" t="str">
        <f t="shared" si="1"/>
        <v>Denise Velez</v>
      </c>
      <c r="H8580" s="3" t="str">
        <f t="shared" si="2"/>
        <v>DENISE VELEZ</v>
      </c>
      <c r="J8580" s="1" t="s">
        <v>389</v>
      </c>
      <c r="K8580" s="1" t="s">
        <v>53</v>
      </c>
      <c r="L8580" s="1">
        <v>3215.0</v>
      </c>
      <c r="M8580" s="1" t="s">
        <v>390</v>
      </c>
      <c r="N8580" s="1" t="s">
        <v>25375</v>
      </c>
      <c r="O8580" s="4">
        <v>44352.0</v>
      </c>
      <c r="P8580" s="4">
        <v>44354.0</v>
      </c>
      <c r="Q8580" s="1" t="s">
        <v>26641</v>
      </c>
      <c r="R8580" s="1" t="s">
        <v>31</v>
      </c>
      <c r="S8580" s="1" t="s">
        <v>32</v>
      </c>
      <c r="T8580" s="1">
        <v>75227.0</v>
      </c>
      <c r="U8580" s="1" t="s">
        <v>26642</v>
      </c>
    </row>
    <row r="8581">
      <c r="A8581" s="1" t="s">
        <v>26655</v>
      </c>
      <c r="B8581" s="1">
        <v>37488.0</v>
      </c>
      <c r="C8581" s="1">
        <v>2290.0</v>
      </c>
      <c r="D8581" s="2" t="s">
        <v>25390</v>
      </c>
      <c r="G8581" s="3" t="str">
        <f t="shared" si="1"/>
        <v> </v>
      </c>
      <c r="H8581" s="3" t="str">
        <f t="shared" si="2"/>
        <v> </v>
      </c>
      <c r="I8581" s="1" t="s">
        <v>1885</v>
      </c>
      <c r="J8581" s="1" t="s">
        <v>389</v>
      </c>
      <c r="K8581" s="1" t="s">
        <v>50</v>
      </c>
      <c r="L8581" s="1">
        <v>3282.58</v>
      </c>
      <c r="M8581" s="1" t="s">
        <v>390</v>
      </c>
      <c r="N8581" s="1" t="s">
        <v>25375</v>
      </c>
      <c r="O8581" s="4">
        <v>44352.0</v>
      </c>
      <c r="P8581" s="4">
        <v>44308.0</v>
      </c>
      <c r="Q8581" s="1" t="s">
        <v>26614</v>
      </c>
      <c r="R8581" s="1" t="s">
        <v>31</v>
      </c>
      <c r="S8581" s="1" t="s">
        <v>32</v>
      </c>
      <c r="T8581" s="1">
        <v>75247.0</v>
      </c>
      <c r="U8581" s="1" t="s">
        <v>26615</v>
      </c>
    </row>
    <row r="8582">
      <c r="A8582" s="1" t="s">
        <v>26656</v>
      </c>
      <c r="B8582" s="1">
        <v>39091.0</v>
      </c>
      <c r="C8582" s="1">
        <v>2377.0</v>
      </c>
      <c r="D8582" s="2" t="s">
        <v>25374</v>
      </c>
      <c r="E8582" s="1" t="s">
        <v>1875</v>
      </c>
      <c r="F8582" s="1" t="s">
        <v>2075</v>
      </c>
      <c r="G8582" s="3" t="str">
        <f t="shared" si="1"/>
        <v>Anna Cassey</v>
      </c>
      <c r="H8582" s="3" t="str">
        <f t="shared" si="2"/>
        <v>ANNA CASSEY</v>
      </c>
      <c r="J8582" s="1" t="s">
        <v>389</v>
      </c>
      <c r="K8582" s="1" t="s">
        <v>27</v>
      </c>
      <c r="L8582" s="1">
        <v>5000.0</v>
      </c>
      <c r="M8582" s="1" t="s">
        <v>390</v>
      </c>
      <c r="N8582" s="1" t="s">
        <v>25375</v>
      </c>
      <c r="P8582" s="5">
        <v>44560.0</v>
      </c>
      <c r="Q8582" s="1" t="s">
        <v>2076</v>
      </c>
      <c r="R8582" s="1" t="s">
        <v>31</v>
      </c>
      <c r="S8582" s="1" t="s">
        <v>32</v>
      </c>
      <c r="T8582" s="1">
        <v>75233.0</v>
      </c>
      <c r="U8582" s="1" t="s">
        <v>2077</v>
      </c>
    </row>
    <row r="8583">
      <c r="A8583" s="1" t="s">
        <v>26657</v>
      </c>
      <c r="B8583" s="1">
        <v>39090.0</v>
      </c>
      <c r="C8583" s="1">
        <v>2377.0</v>
      </c>
      <c r="D8583" s="2" t="s">
        <v>25374</v>
      </c>
      <c r="E8583" s="1" t="s">
        <v>1875</v>
      </c>
      <c r="F8583" s="1" t="s">
        <v>2075</v>
      </c>
      <c r="G8583" s="3" t="str">
        <f t="shared" si="1"/>
        <v>Anna Cassey</v>
      </c>
      <c r="H8583" s="3" t="str">
        <f t="shared" si="2"/>
        <v>ANNA CASSEY</v>
      </c>
      <c r="J8583" s="1" t="s">
        <v>389</v>
      </c>
      <c r="K8583" s="1" t="s">
        <v>27</v>
      </c>
      <c r="L8583" s="1">
        <v>5000.0</v>
      </c>
      <c r="M8583" s="1" t="s">
        <v>390</v>
      </c>
      <c r="N8583" s="1" t="s">
        <v>25375</v>
      </c>
      <c r="P8583" s="5">
        <v>44545.0</v>
      </c>
      <c r="Q8583" s="1" t="s">
        <v>2076</v>
      </c>
      <c r="R8583" s="1" t="s">
        <v>31</v>
      </c>
      <c r="S8583" s="1" t="s">
        <v>32</v>
      </c>
      <c r="T8583" s="1">
        <v>75233.0</v>
      </c>
      <c r="U8583" s="1" t="s">
        <v>2077</v>
      </c>
    </row>
    <row r="8584">
      <c r="A8584" s="1" t="s">
        <v>26658</v>
      </c>
      <c r="B8584" s="1">
        <v>2430.0</v>
      </c>
      <c r="C8584" s="1">
        <v>2430.0</v>
      </c>
      <c r="D8584" s="2" t="s">
        <v>26659</v>
      </c>
      <c r="E8584" s="1" t="s">
        <v>547</v>
      </c>
      <c r="F8584" s="1" t="s">
        <v>26660</v>
      </c>
      <c r="G8584" s="3" t="str">
        <f t="shared" si="1"/>
        <v>John Botefuhr</v>
      </c>
      <c r="H8584" s="3" t="str">
        <f t="shared" si="2"/>
        <v>JOHN BOTEFUHR</v>
      </c>
      <c r="J8584" s="1" t="s">
        <v>26</v>
      </c>
      <c r="K8584" s="1" t="s">
        <v>10339</v>
      </c>
      <c r="L8584" s="1">
        <v>0.0</v>
      </c>
      <c r="M8584" s="1" t="s">
        <v>28</v>
      </c>
      <c r="N8584" s="1" t="s">
        <v>26661</v>
      </c>
      <c r="O8584" s="4">
        <v>44317.0</v>
      </c>
      <c r="P8584" s="4">
        <v>44733.435694444444</v>
      </c>
      <c r="Q8584" s="1" t="s">
        <v>14675</v>
      </c>
      <c r="R8584" s="1" t="s">
        <v>31</v>
      </c>
      <c r="S8584" s="1" t="s">
        <v>32</v>
      </c>
      <c r="T8584" s="1">
        <v>75360.0</v>
      </c>
      <c r="U8584" s="1" t="s">
        <v>14676</v>
      </c>
    </row>
    <row r="8585">
      <c r="A8585" s="1" t="s">
        <v>26662</v>
      </c>
      <c r="B8585" s="1">
        <v>2378.0</v>
      </c>
      <c r="C8585" s="1">
        <v>2378.0</v>
      </c>
      <c r="D8585" s="2" t="s">
        <v>26663</v>
      </c>
      <c r="E8585" s="1" t="s">
        <v>547</v>
      </c>
      <c r="F8585" s="1" t="s">
        <v>26660</v>
      </c>
      <c r="G8585" s="3" t="str">
        <f t="shared" si="1"/>
        <v>John Botefuhr</v>
      </c>
      <c r="H8585" s="3" t="str">
        <f t="shared" si="2"/>
        <v>JOHN BOTEFUHR</v>
      </c>
      <c r="J8585" s="1" t="s">
        <v>26</v>
      </c>
      <c r="K8585" s="1" t="s">
        <v>27</v>
      </c>
      <c r="L8585" s="1">
        <v>0.0</v>
      </c>
      <c r="M8585" s="1" t="s">
        <v>28</v>
      </c>
      <c r="N8585" s="1" t="s">
        <v>26661</v>
      </c>
      <c r="O8585" s="4">
        <v>44317.0</v>
      </c>
      <c r="P8585" s="4">
        <v>44574.77877314815</v>
      </c>
      <c r="Q8585" s="1" t="s">
        <v>14675</v>
      </c>
      <c r="R8585" s="1" t="s">
        <v>31</v>
      </c>
      <c r="S8585" s="1" t="s">
        <v>32</v>
      </c>
      <c r="T8585" s="1">
        <v>75360.0</v>
      </c>
      <c r="U8585" s="1" t="s">
        <v>14676</v>
      </c>
    </row>
    <row r="8586">
      <c r="A8586" s="1" t="s">
        <v>26664</v>
      </c>
      <c r="B8586" s="1">
        <v>2155.0</v>
      </c>
      <c r="C8586" s="1">
        <v>2155.0</v>
      </c>
      <c r="D8586" s="2" t="s">
        <v>26665</v>
      </c>
      <c r="E8586" s="1" t="s">
        <v>547</v>
      </c>
      <c r="F8586" s="1" t="s">
        <v>26660</v>
      </c>
      <c r="G8586" s="3" t="str">
        <f t="shared" si="1"/>
        <v>John Botefuhr</v>
      </c>
      <c r="H8586" s="3" t="str">
        <f t="shared" si="2"/>
        <v>JOHN BOTEFUHR</v>
      </c>
      <c r="J8586" s="1" t="s">
        <v>26</v>
      </c>
      <c r="K8586" s="1" t="s">
        <v>44</v>
      </c>
      <c r="L8586" s="1">
        <v>0.0</v>
      </c>
      <c r="M8586" s="1" t="s">
        <v>28</v>
      </c>
      <c r="N8586" s="1" t="s">
        <v>26661</v>
      </c>
      <c r="O8586" s="4">
        <v>44317.0</v>
      </c>
      <c r="P8586" s="4">
        <v>44287.67125</v>
      </c>
      <c r="Q8586" s="1" t="s">
        <v>14675</v>
      </c>
      <c r="R8586" s="1" t="s">
        <v>31</v>
      </c>
      <c r="S8586" s="1" t="s">
        <v>32</v>
      </c>
      <c r="T8586" s="1">
        <v>75360.0</v>
      </c>
      <c r="U8586" s="1" t="s">
        <v>14676</v>
      </c>
    </row>
    <row r="8587">
      <c r="A8587" s="1" t="s">
        <v>26666</v>
      </c>
      <c r="B8587" s="1">
        <v>2251.0</v>
      </c>
      <c r="C8587" s="1">
        <v>2251.0</v>
      </c>
      <c r="D8587" s="2" t="s">
        <v>26667</v>
      </c>
      <c r="E8587" s="1" t="s">
        <v>547</v>
      </c>
      <c r="F8587" s="1" t="s">
        <v>26660</v>
      </c>
      <c r="G8587" s="3" t="str">
        <f t="shared" si="1"/>
        <v>John Botefuhr</v>
      </c>
      <c r="H8587" s="3" t="str">
        <f t="shared" si="2"/>
        <v>JOHN BOTEFUHR</v>
      </c>
      <c r="J8587" s="1" t="s">
        <v>26</v>
      </c>
      <c r="K8587" s="1" t="s">
        <v>47</v>
      </c>
      <c r="L8587" s="1">
        <v>0.0</v>
      </c>
      <c r="M8587" s="1" t="s">
        <v>28</v>
      </c>
      <c r="N8587" s="1" t="s">
        <v>26661</v>
      </c>
      <c r="O8587" s="4">
        <v>44317.0</v>
      </c>
      <c r="P8587" s="4">
        <v>44309.60674768518</v>
      </c>
      <c r="Q8587" s="1" t="s">
        <v>14675</v>
      </c>
      <c r="R8587" s="1" t="s">
        <v>31</v>
      </c>
      <c r="S8587" s="1" t="s">
        <v>32</v>
      </c>
      <c r="T8587" s="1">
        <v>75360.0</v>
      </c>
      <c r="U8587" s="1" t="s">
        <v>14676</v>
      </c>
    </row>
    <row r="8588">
      <c r="A8588" s="1" t="s">
        <v>26668</v>
      </c>
      <c r="B8588" s="1">
        <v>2334.0</v>
      </c>
      <c r="C8588" s="1">
        <v>2334.0</v>
      </c>
      <c r="D8588" s="2" t="s">
        <v>26669</v>
      </c>
      <c r="E8588" s="1" t="s">
        <v>547</v>
      </c>
      <c r="F8588" s="1" t="s">
        <v>26660</v>
      </c>
      <c r="G8588" s="3" t="str">
        <f t="shared" si="1"/>
        <v>John Botefuhr</v>
      </c>
      <c r="H8588" s="3" t="str">
        <f t="shared" si="2"/>
        <v>JOHN BOTEFUHR</v>
      </c>
      <c r="J8588" s="1" t="s">
        <v>26</v>
      </c>
      <c r="K8588" s="1" t="s">
        <v>53</v>
      </c>
      <c r="L8588" s="1">
        <v>0.0</v>
      </c>
      <c r="M8588" s="1" t="s">
        <v>28</v>
      </c>
      <c r="N8588" s="1" t="s">
        <v>26661</v>
      </c>
      <c r="O8588" s="4">
        <v>44317.0</v>
      </c>
      <c r="P8588" s="4">
        <v>44392.46121527778</v>
      </c>
      <c r="Q8588" s="1" t="s">
        <v>14675</v>
      </c>
      <c r="R8588" s="1" t="s">
        <v>31</v>
      </c>
      <c r="S8588" s="1" t="s">
        <v>32</v>
      </c>
      <c r="T8588" s="1">
        <v>75360.0</v>
      </c>
      <c r="U8588" s="1" t="s">
        <v>14676</v>
      </c>
    </row>
    <row r="8589">
      <c r="A8589" s="1" t="s">
        <v>26670</v>
      </c>
      <c r="B8589" s="1">
        <v>38416.0</v>
      </c>
      <c r="C8589" s="1">
        <v>2334.0</v>
      </c>
      <c r="D8589" s="2" t="s">
        <v>26669</v>
      </c>
      <c r="G8589" s="3" t="str">
        <f t="shared" si="1"/>
        <v> </v>
      </c>
      <c r="H8589" s="3" t="str">
        <f t="shared" si="2"/>
        <v> </v>
      </c>
      <c r="I8589" s="1" t="s">
        <v>26671</v>
      </c>
      <c r="J8589" s="1" t="s">
        <v>389</v>
      </c>
      <c r="K8589" s="1" t="s">
        <v>53</v>
      </c>
      <c r="L8589" s="1">
        <v>8.02</v>
      </c>
      <c r="M8589" s="1" t="s">
        <v>390</v>
      </c>
      <c r="N8589" s="1" t="s">
        <v>26661</v>
      </c>
      <c r="O8589" s="4">
        <v>44317.0</v>
      </c>
      <c r="P8589" s="4">
        <v>44317.0</v>
      </c>
      <c r="Q8589" s="1" t="s">
        <v>21768</v>
      </c>
      <c r="R8589" s="1" t="s">
        <v>728</v>
      </c>
      <c r="S8589" s="1" t="s">
        <v>604</v>
      </c>
      <c r="T8589" s="1">
        <v>95131.0</v>
      </c>
      <c r="U8589" s="1" t="s">
        <v>21769</v>
      </c>
    </row>
    <row r="8590">
      <c r="A8590" s="1" t="s">
        <v>26672</v>
      </c>
      <c r="B8590" s="1">
        <v>36849.0</v>
      </c>
      <c r="C8590" s="1">
        <v>2251.0</v>
      </c>
      <c r="D8590" s="2" t="s">
        <v>26667</v>
      </c>
      <c r="G8590" s="3" t="str">
        <f t="shared" si="1"/>
        <v> </v>
      </c>
      <c r="H8590" s="3" t="str">
        <f t="shared" si="2"/>
        <v> </v>
      </c>
      <c r="I8590" s="1" t="s">
        <v>26673</v>
      </c>
      <c r="J8590" s="1" t="s">
        <v>389</v>
      </c>
      <c r="K8590" s="1" t="s">
        <v>47</v>
      </c>
      <c r="L8590" s="1">
        <v>8.24</v>
      </c>
      <c r="M8590" s="1" t="s">
        <v>390</v>
      </c>
      <c r="N8590" s="1" t="s">
        <v>26661</v>
      </c>
      <c r="O8590" s="4">
        <v>44317.0</v>
      </c>
      <c r="P8590" s="4">
        <v>44288.0</v>
      </c>
      <c r="Q8590" s="1" t="s">
        <v>26674</v>
      </c>
      <c r="R8590" s="1" t="s">
        <v>31</v>
      </c>
      <c r="S8590" s="1" t="s">
        <v>32</v>
      </c>
      <c r="T8590" s="1">
        <v>75228.0</v>
      </c>
      <c r="U8590" s="1" t="s">
        <v>26675</v>
      </c>
    </row>
    <row r="8591">
      <c r="A8591" s="1" t="s">
        <v>26676</v>
      </c>
      <c r="B8591" s="1">
        <v>70460.0</v>
      </c>
      <c r="C8591" s="1">
        <v>2155.0</v>
      </c>
      <c r="D8591" s="2" t="s">
        <v>26665</v>
      </c>
      <c r="E8591" s="1" t="s">
        <v>685</v>
      </c>
      <c r="F8591" s="1" t="s">
        <v>26677</v>
      </c>
      <c r="G8591" s="3" t="str">
        <f t="shared" si="1"/>
        <v>Amy Stecklein</v>
      </c>
      <c r="H8591" s="3" t="str">
        <f t="shared" si="2"/>
        <v>AMY STECKLEIN</v>
      </c>
      <c r="J8591" s="1" t="s">
        <v>57</v>
      </c>
      <c r="K8591" s="1" t="s">
        <v>44</v>
      </c>
      <c r="L8591" s="1">
        <v>10.0</v>
      </c>
      <c r="M8591" s="1" t="s">
        <v>58</v>
      </c>
      <c r="N8591" s="1" t="s">
        <v>26661</v>
      </c>
      <c r="O8591" s="4">
        <v>44317.0</v>
      </c>
      <c r="P8591" s="4">
        <v>44238.0</v>
      </c>
      <c r="Q8591" s="1" t="s">
        <v>26678</v>
      </c>
      <c r="R8591" s="1" t="s">
        <v>31</v>
      </c>
      <c r="S8591" s="1" t="s">
        <v>32</v>
      </c>
      <c r="T8591" s="1">
        <v>75230.0</v>
      </c>
      <c r="U8591" s="1" t="s">
        <v>26679</v>
      </c>
    </row>
    <row r="8592">
      <c r="A8592" s="1" t="s">
        <v>26680</v>
      </c>
      <c r="B8592" s="1">
        <v>70562.0</v>
      </c>
      <c r="C8592" s="1">
        <v>2155.0</v>
      </c>
      <c r="D8592" s="2" t="s">
        <v>26665</v>
      </c>
      <c r="E8592" s="1" t="s">
        <v>685</v>
      </c>
      <c r="F8592" s="1" t="s">
        <v>26677</v>
      </c>
      <c r="G8592" s="3" t="str">
        <f t="shared" si="1"/>
        <v>Amy Stecklein</v>
      </c>
      <c r="H8592" s="3" t="str">
        <f t="shared" si="2"/>
        <v>AMY STECKLEIN</v>
      </c>
      <c r="J8592" s="1" t="s">
        <v>57</v>
      </c>
      <c r="K8592" s="1" t="s">
        <v>44</v>
      </c>
      <c r="L8592" s="1">
        <v>10.0</v>
      </c>
      <c r="M8592" s="1" t="s">
        <v>58</v>
      </c>
      <c r="N8592" s="1" t="s">
        <v>26661</v>
      </c>
      <c r="O8592" s="4">
        <v>44317.0</v>
      </c>
      <c r="P8592" s="4">
        <v>44277.0</v>
      </c>
      <c r="Q8592" s="1" t="s">
        <v>26678</v>
      </c>
      <c r="R8592" s="1" t="s">
        <v>31</v>
      </c>
      <c r="S8592" s="1" t="s">
        <v>32</v>
      </c>
      <c r="T8592" s="1">
        <v>75230.0</v>
      </c>
      <c r="U8592" s="1" t="s">
        <v>26679</v>
      </c>
    </row>
    <row r="8593">
      <c r="A8593" s="1" t="s">
        <v>26681</v>
      </c>
      <c r="B8593" s="1">
        <v>71467.0</v>
      </c>
      <c r="C8593" s="1">
        <v>2155.0</v>
      </c>
      <c r="D8593" s="2" t="s">
        <v>26665</v>
      </c>
      <c r="E8593" s="1" t="s">
        <v>7565</v>
      </c>
      <c r="F8593" s="1" t="s">
        <v>26682</v>
      </c>
      <c r="G8593" s="3" t="str">
        <f t="shared" si="1"/>
        <v>Jon Pherigo</v>
      </c>
      <c r="H8593" s="3" t="str">
        <f t="shared" si="2"/>
        <v>JON PHERIGO</v>
      </c>
      <c r="J8593" s="1" t="s">
        <v>57</v>
      </c>
      <c r="K8593" s="1" t="s">
        <v>44</v>
      </c>
      <c r="L8593" s="1">
        <v>15.0</v>
      </c>
      <c r="M8593" s="1" t="s">
        <v>58</v>
      </c>
      <c r="N8593" s="1" t="s">
        <v>26661</v>
      </c>
      <c r="O8593" s="4">
        <v>44317.0</v>
      </c>
      <c r="P8593" s="4">
        <v>44252.0</v>
      </c>
      <c r="Q8593" s="1" t="s">
        <v>26683</v>
      </c>
      <c r="R8593" s="1" t="s">
        <v>31</v>
      </c>
      <c r="S8593" s="1" t="s">
        <v>32</v>
      </c>
      <c r="T8593" s="1">
        <v>75218.0</v>
      </c>
      <c r="U8593" s="1" t="s">
        <v>26684</v>
      </c>
    </row>
    <row r="8594">
      <c r="A8594" s="1" t="s">
        <v>26685</v>
      </c>
      <c r="B8594" s="1">
        <v>36852.0</v>
      </c>
      <c r="C8594" s="1">
        <v>2251.0</v>
      </c>
      <c r="D8594" s="2" t="s">
        <v>26667</v>
      </c>
      <c r="G8594" s="3" t="str">
        <f t="shared" si="1"/>
        <v> </v>
      </c>
      <c r="H8594" s="3" t="str">
        <f t="shared" si="2"/>
        <v> </v>
      </c>
      <c r="I8594" s="1" t="s">
        <v>26686</v>
      </c>
      <c r="J8594" s="1" t="s">
        <v>389</v>
      </c>
      <c r="K8594" s="1" t="s">
        <v>47</v>
      </c>
      <c r="L8594" s="1">
        <v>18.0</v>
      </c>
      <c r="M8594" s="1" t="s">
        <v>390</v>
      </c>
      <c r="N8594" s="1" t="s">
        <v>26661</v>
      </c>
      <c r="O8594" s="4">
        <v>44317.0</v>
      </c>
      <c r="P8594" s="4">
        <v>44293.0</v>
      </c>
      <c r="Q8594" s="1" t="s">
        <v>26687</v>
      </c>
      <c r="R8594" s="1" t="s">
        <v>31</v>
      </c>
      <c r="S8594" s="1" t="s">
        <v>32</v>
      </c>
      <c r="T8594" s="1">
        <v>75214.0</v>
      </c>
      <c r="U8594" s="1" t="s">
        <v>26688</v>
      </c>
    </row>
    <row r="8595">
      <c r="A8595" s="1" t="s">
        <v>26689</v>
      </c>
      <c r="B8595" s="1">
        <v>38415.0</v>
      </c>
      <c r="C8595" s="1">
        <v>2334.0</v>
      </c>
      <c r="D8595" s="2" t="s">
        <v>26669</v>
      </c>
      <c r="G8595" s="3" t="str">
        <f t="shared" si="1"/>
        <v> </v>
      </c>
      <c r="H8595" s="3" t="str">
        <f t="shared" si="2"/>
        <v> </v>
      </c>
      <c r="I8595" s="1" t="s">
        <v>26686</v>
      </c>
      <c r="J8595" s="1" t="s">
        <v>389</v>
      </c>
      <c r="K8595" s="1" t="s">
        <v>53</v>
      </c>
      <c r="L8595" s="1">
        <v>18.0</v>
      </c>
      <c r="M8595" s="1" t="s">
        <v>390</v>
      </c>
      <c r="N8595" s="1" t="s">
        <v>26661</v>
      </c>
      <c r="O8595" s="4">
        <v>44317.0</v>
      </c>
      <c r="P8595" s="4">
        <v>44315.0</v>
      </c>
      <c r="Q8595" s="1" t="s">
        <v>26687</v>
      </c>
      <c r="R8595" s="1" t="s">
        <v>31</v>
      </c>
      <c r="S8595" s="1" t="s">
        <v>32</v>
      </c>
      <c r="T8595" s="1">
        <v>75214.0</v>
      </c>
      <c r="U8595" s="1" t="s">
        <v>26688</v>
      </c>
    </row>
    <row r="8596">
      <c r="A8596" s="1" t="s">
        <v>26690</v>
      </c>
      <c r="B8596" s="1">
        <v>71465.0</v>
      </c>
      <c r="C8596" s="1">
        <v>2155.0</v>
      </c>
      <c r="D8596" s="2" t="s">
        <v>26665</v>
      </c>
      <c r="E8596" s="1" t="s">
        <v>547</v>
      </c>
      <c r="F8596" s="1" t="s">
        <v>26691</v>
      </c>
      <c r="G8596" s="3" t="str">
        <f t="shared" si="1"/>
        <v>John Stapler</v>
      </c>
      <c r="H8596" s="3" t="str">
        <f t="shared" si="2"/>
        <v>JOHN STAPLER</v>
      </c>
      <c r="J8596" s="1" t="s">
        <v>57</v>
      </c>
      <c r="K8596" s="1" t="s">
        <v>44</v>
      </c>
      <c r="L8596" s="1">
        <v>20.0</v>
      </c>
      <c r="M8596" s="1" t="s">
        <v>58</v>
      </c>
      <c r="N8596" s="1" t="s">
        <v>26661</v>
      </c>
      <c r="O8596" s="4">
        <v>44317.0</v>
      </c>
      <c r="P8596" s="4">
        <v>44238.0</v>
      </c>
      <c r="Q8596" s="1" t="s">
        <v>26692</v>
      </c>
      <c r="R8596" s="1" t="s">
        <v>31</v>
      </c>
      <c r="S8596" s="1" t="s">
        <v>32</v>
      </c>
      <c r="T8596" s="1">
        <v>75218.0</v>
      </c>
      <c r="U8596" s="1" t="s">
        <v>26693</v>
      </c>
    </row>
    <row r="8597">
      <c r="A8597" s="1" t="s">
        <v>26694</v>
      </c>
      <c r="B8597" s="1">
        <v>73655.0</v>
      </c>
      <c r="C8597" s="1">
        <v>2251.0</v>
      </c>
      <c r="D8597" s="2" t="s">
        <v>26667</v>
      </c>
      <c r="E8597" s="1" t="s">
        <v>12128</v>
      </c>
      <c r="F8597" s="1" t="s">
        <v>9020</v>
      </c>
      <c r="G8597" s="3" t="str">
        <f t="shared" si="1"/>
        <v>Regina Brooks</v>
      </c>
      <c r="H8597" s="3" t="str">
        <f t="shared" si="2"/>
        <v>REGINA BROOKS</v>
      </c>
      <c r="J8597" s="1" t="s">
        <v>57</v>
      </c>
      <c r="K8597" s="1" t="s">
        <v>47</v>
      </c>
      <c r="L8597" s="1">
        <v>20.0</v>
      </c>
      <c r="M8597" s="1" t="s">
        <v>58</v>
      </c>
      <c r="N8597" s="1" t="s">
        <v>26661</v>
      </c>
      <c r="O8597" s="4">
        <v>44317.0</v>
      </c>
      <c r="P8597" s="4">
        <v>44280.0</v>
      </c>
      <c r="Q8597" s="1" t="s">
        <v>26695</v>
      </c>
      <c r="R8597" s="1" t="s">
        <v>31</v>
      </c>
      <c r="S8597" s="1" t="s">
        <v>32</v>
      </c>
      <c r="T8597" s="1">
        <v>75228.0</v>
      </c>
      <c r="U8597" s="1" t="s">
        <v>26696</v>
      </c>
    </row>
    <row r="8598">
      <c r="A8598" s="1" t="s">
        <v>26697</v>
      </c>
      <c r="B8598" s="1">
        <v>70516.0</v>
      </c>
      <c r="C8598" s="1">
        <v>2155.0</v>
      </c>
      <c r="D8598" s="2" t="s">
        <v>26665</v>
      </c>
      <c r="E8598" s="1" t="s">
        <v>260</v>
      </c>
      <c r="F8598" s="1" t="s">
        <v>163</v>
      </c>
      <c r="G8598" s="3" t="str">
        <f t="shared" si="1"/>
        <v>Vikki Martin</v>
      </c>
      <c r="H8598" s="3" t="str">
        <f t="shared" si="2"/>
        <v>VIKKI MARTIN</v>
      </c>
      <c r="J8598" s="1" t="s">
        <v>57</v>
      </c>
      <c r="K8598" s="1" t="s">
        <v>44</v>
      </c>
      <c r="L8598" s="1">
        <v>25.0</v>
      </c>
      <c r="M8598" s="1" t="s">
        <v>58</v>
      </c>
      <c r="N8598" s="1" t="s">
        <v>26661</v>
      </c>
      <c r="O8598" s="4">
        <v>44317.0</v>
      </c>
      <c r="P8598" s="4">
        <v>44251.0</v>
      </c>
      <c r="Q8598" s="1" t="s">
        <v>26698</v>
      </c>
      <c r="R8598" s="1" t="s">
        <v>31</v>
      </c>
      <c r="S8598" s="1" t="s">
        <v>32</v>
      </c>
      <c r="T8598" s="1">
        <v>75228.0</v>
      </c>
      <c r="U8598" s="1" t="s">
        <v>26699</v>
      </c>
    </row>
    <row r="8599">
      <c r="A8599" s="1" t="s">
        <v>26700</v>
      </c>
      <c r="B8599" s="1">
        <v>70524.0</v>
      </c>
      <c r="C8599" s="1">
        <v>2155.0</v>
      </c>
      <c r="D8599" s="2" t="s">
        <v>26665</v>
      </c>
      <c r="E8599" s="1" t="s">
        <v>13995</v>
      </c>
      <c r="F8599" s="1" t="s">
        <v>26701</v>
      </c>
      <c r="G8599" s="3" t="str">
        <f t="shared" si="1"/>
        <v>Alicia Shook</v>
      </c>
      <c r="H8599" s="3" t="str">
        <f t="shared" si="2"/>
        <v>ALICIA SHOOK</v>
      </c>
      <c r="J8599" s="1" t="s">
        <v>57</v>
      </c>
      <c r="K8599" s="1" t="s">
        <v>44</v>
      </c>
      <c r="L8599" s="1">
        <v>25.0</v>
      </c>
      <c r="M8599" s="1" t="s">
        <v>58</v>
      </c>
      <c r="N8599" s="1" t="s">
        <v>26661</v>
      </c>
      <c r="O8599" s="4">
        <v>44317.0</v>
      </c>
      <c r="P8599" s="4">
        <v>44255.0</v>
      </c>
      <c r="Q8599" s="1" t="s">
        <v>26702</v>
      </c>
      <c r="R8599" s="1" t="s">
        <v>31</v>
      </c>
      <c r="S8599" s="1" t="s">
        <v>32</v>
      </c>
      <c r="T8599" s="1">
        <v>75228.0</v>
      </c>
      <c r="U8599" s="1" t="s">
        <v>26703</v>
      </c>
    </row>
    <row r="8600">
      <c r="A8600" s="1" t="s">
        <v>26704</v>
      </c>
      <c r="B8600" s="1">
        <v>70528.0</v>
      </c>
      <c r="C8600" s="1">
        <v>2155.0</v>
      </c>
      <c r="D8600" s="2" t="s">
        <v>26665</v>
      </c>
      <c r="E8600" s="1" t="s">
        <v>1043</v>
      </c>
      <c r="F8600" s="1" t="s">
        <v>12105</v>
      </c>
      <c r="G8600" s="3" t="str">
        <f t="shared" si="1"/>
        <v>Tom Perryman</v>
      </c>
      <c r="H8600" s="3" t="str">
        <f t="shared" si="2"/>
        <v>TOM PERRYMAN</v>
      </c>
      <c r="J8600" s="1" t="s">
        <v>57</v>
      </c>
      <c r="K8600" s="1" t="s">
        <v>44</v>
      </c>
      <c r="L8600" s="1">
        <v>25.0</v>
      </c>
      <c r="M8600" s="1" t="s">
        <v>58</v>
      </c>
      <c r="N8600" s="1" t="s">
        <v>26661</v>
      </c>
      <c r="O8600" s="4">
        <v>44317.0</v>
      </c>
      <c r="P8600" s="4">
        <v>44257.0</v>
      </c>
      <c r="Q8600" s="1" t="s">
        <v>26705</v>
      </c>
      <c r="R8600" s="1" t="s">
        <v>31</v>
      </c>
      <c r="S8600" s="1" t="s">
        <v>32</v>
      </c>
      <c r="T8600" s="1">
        <v>75205.0</v>
      </c>
      <c r="U8600" s="1" t="s">
        <v>26706</v>
      </c>
    </row>
    <row r="8601">
      <c r="A8601" s="1" t="s">
        <v>26707</v>
      </c>
      <c r="B8601" s="1">
        <v>70538.0</v>
      </c>
      <c r="C8601" s="1">
        <v>2155.0</v>
      </c>
      <c r="D8601" s="2" t="s">
        <v>26665</v>
      </c>
      <c r="E8601" s="1" t="s">
        <v>479</v>
      </c>
      <c r="F8601" s="1" t="s">
        <v>26708</v>
      </c>
      <c r="G8601" s="3" t="str">
        <f t="shared" si="1"/>
        <v>Charles Manicchia</v>
      </c>
      <c r="H8601" s="3" t="str">
        <f t="shared" si="2"/>
        <v>CHARLES MANICCHIA</v>
      </c>
      <c r="J8601" s="1" t="s">
        <v>57</v>
      </c>
      <c r="K8601" s="1" t="s">
        <v>44</v>
      </c>
      <c r="L8601" s="1">
        <v>25.0</v>
      </c>
      <c r="M8601" s="1" t="s">
        <v>58</v>
      </c>
      <c r="N8601" s="1" t="s">
        <v>26661</v>
      </c>
      <c r="O8601" s="4">
        <v>44317.0</v>
      </c>
      <c r="P8601" s="4">
        <v>44267.0</v>
      </c>
      <c r="Q8601" s="1" t="s">
        <v>26709</v>
      </c>
      <c r="R8601" s="1" t="s">
        <v>31</v>
      </c>
      <c r="S8601" s="1" t="s">
        <v>32</v>
      </c>
      <c r="T8601" s="1">
        <v>75218.0</v>
      </c>
      <c r="U8601" s="1" t="s">
        <v>26710</v>
      </c>
    </row>
    <row r="8602">
      <c r="A8602" s="1" t="s">
        <v>26711</v>
      </c>
      <c r="B8602" s="1">
        <v>71462.0</v>
      </c>
      <c r="C8602" s="1">
        <v>2155.0</v>
      </c>
      <c r="D8602" s="2" t="s">
        <v>26665</v>
      </c>
      <c r="E8602" s="1" t="s">
        <v>690</v>
      </c>
      <c r="F8602" s="1" t="s">
        <v>432</v>
      </c>
      <c r="G8602" s="3" t="str">
        <f t="shared" si="1"/>
        <v>Suzanne Smith</v>
      </c>
      <c r="H8602" s="3" t="str">
        <f t="shared" si="2"/>
        <v>SUZANNE SMITH</v>
      </c>
      <c r="J8602" s="1" t="s">
        <v>57</v>
      </c>
      <c r="K8602" s="1" t="s">
        <v>44</v>
      </c>
      <c r="L8602" s="1">
        <v>25.0</v>
      </c>
      <c r="M8602" s="1" t="s">
        <v>58</v>
      </c>
      <c r="N8602" s="1" t="s">
        <v>26661</v>
      </c>
      <c r="O8602" s="4">
        <v>44317.0</v>
      </c>
      <c r="P8602" s="4">
        <v>44250.0</v>
      </c>
      <c r="Q8602" s="1" t="s">
        <v>26712</v>
      </c>
      <c r="R8602" s="1" t="s">
        <v>31</v>
      </c>
      <c r="S8602" s="1" t="s">
        <v>32</v>
      </c>
      <c r="T8602" s="1">
        <v>75214.0</v>
      </c>
      <c r="U8602" s="1" t="s">
        <v>26713</v>
      </c>
    </row>
    <row r="8603">
      <c r="A8603" s="1" t="s">
        <v>26714</v>
      </c>
      <c r="B8603" s="1">
        <v>71471.0</v>
      </c>
      <c r="C8603" s="1">
        <v>2155.0</v>
      </c>
      <c r="D8603" s="2" t="s">
        <v>26665</v>
      </c>
      <c r="E8603" s="1" t="s">
        <v>1665</v>
      </c>
      <c r="F8603" s="1" t="s">
        <v>26715</v>
      </c>
      <c r="G8603" s="3" t="str">
        <f t="shared" si="1"/>
        <v>Harlan Thatcher</v>
      </c>
      <c r="H8603" s="3" t="str">
        <f t="shared" si="2"/>
        <v>HARLAN THATCHER</v>
      </c>
      <c r="J8603" s="1" t="s">
        <v>57</v>
      </c>
      <c r="K8603" s="1" t="s">
        <v>44</v>
      </c>
      <c r="L8603" s="1">
        <v>25.0</v>
      </c>
      <c r="M8603" s="1" t="s">
        <v>58</v>
      </c>
      <c r="N8603" s="1" t="s">
        <v>26661</v>
      </c>
      <c r="O8603" s="4">
        <v>44317.0</v>
      </c>
      <c r="P8603" s="4">
        <v>44277.0</v>
      </c>
      <c r="Q8603" s="1" t="s">
        <v>26716</v>
      </c>
      <c r="R8603" s="1" t="s">
        <v>31</v>
      </c>
      <c r="S8603" s="1" t="s">
        <v>32</v>
      </c>
      <c r="T8603" s="1">
        <v>75218.0</v>
      </c>
      <c r="U8603" s="1" t="s">
        <v>26717</v>
      </c>
    </row>
    <row r="8604">
      <c r="A8604" s="1" t="s">
        <v>26718</v>
      </c>
      <c r="B8604" s="1">
        <v>79215.0</v>
      </c>
      <c r="C8604" s="1">
        <v>2334.0</v>
      </c>
      <c r="D8604" s="2" t="s">
        <v>26669</v>
      </c>
      <c r="E8604" s="1" t="s">
        <v>11220</v>
      </c>
      <c r="F8604" s="1" t="s">
        <v>2674</v>
      </c>
      <c r="G8604" s="3" t="str">
        <f t="shared" si="1"/>
        <v>Joan Davis</v>
      </c>
      <c r="H8604" s="3" t="str">
        <f t="shared" si="2"/>
        <v>JOAN DAVIS</v>
      </c>
      <c r="J8604" s="1" t="s">
        <v>57</v>
      </c>
      <c r="K8604" s="1" t="s">
        <v>53</v>
      </c>
      <c r="L8604" s="1">
        <v>25.0</v>
      </c>
      <c r="M8604" s="1" t="s">
        <v>58</v>
      </c>
      <c r="N8604" s="1" t="s">
        <v>26661</v>
      </c>
      <c r="O8604" s="4">
        <v>44317.0</v>
      </c>
      <c r="P8604" s="4">
        <v>44309.0</v>
      </c>
      <c r="Q8604" s="1" t="s">
        <v>26719</v>
      </c>
      <c r="R8604" s="1" t="s">
        <v>31</v>
      </c>
      <c r="S8604" s="1" t="s">
        <v>32</v>
      </c>
      <c r="T8604" s="1">
        <v>75228.0</v>
      </c>
      <c r="U8604" s="1" t="s">
        <v>26720</v>
      </c>
    </row>
    <row r="8605">
      <c r="A8605" s="1" t="s">
        <v>26721</v>
      </c>
      <c r="B8605" s="1">
        <v>36855.0</v>
      </c>
      <c r="C8605" s="1">
        <v>2251.0</v>
      </c>
      <c r="D8605" s="2" t="s">
        <v>26667</v>
      </c>
      <c r="G8605" s="3" t="str">
        <f t="shared" si="1"/>
        <v> </v>
      </c>
      <c r="H8605" s="3" t="str">
        <f t="shared" si="2"/>
        <v> </v>
      </c>
      <c r="I8605" s="1" t="s">
        <v>2094</v>
      </c>
      <c r="J8605" s="1" t="s">
        <v>389</v>
      </c>
      <c r="K8605" s="1" t="s">
        <v>47</v>
      </c>
      <c r="L8605" s="1">
        <v>26.64</v>
      </c>
      <c r="M8605" s="1" t="s">
        <v>390</v>
      </c>
      <c r="N8605" s="1" t="s">
        <v>26661</v>
      </c>
      <c r="O8605" s="4">
        <v>44317.0</v>
      </c>
      <c r="P8605" s="4">
        <v>44289.0</v>
      </c>
      <c r="Q8605" s="1" t="s">
        <v>4090</v>
      </c>
      <c r="R8605" s="1" t="s">
        <v>889</v>
      </c>
      <c r="S8605" s="1" t="s">
        <v>890</v>
      </c>
      <c r="T8605" s="1">
        <v>85260.0</v>
      </c>
      <c r="U8605" s="1" t="s">
        <v>4091</v>
      </c>
    </row>
    <row r="8606">
      <c r="A8606" s="1" t="s">
        <v>26722</v>
      </c>
      <c r="B8606" s="1">
        <v>73652.0</v>
      </c>
      <c r="C8606" s="1">
        <v>2251.0</v>
      </c>
      <c r="D8606" s="2" t="s">
        <v>26667</v>
      </c>
      <c r="E8606" s="1" t="s">
        <v>547</v>
      </c>
      <c r="F8606" s="1" t="s">
        <v>26723</v>
      </c>
      <c r="G8606" s="3" t="str">
        <f t="shared" si="1"/>
        <v>John OBrien</v>
      </c>
      <c r="H8606" s="3" t="str">
        <f t="shared" si="2"/>
        <v>JOHN OBRIEN</v>
      </c>
      <c r="J8606" s="1" t="s">
        <v>57</v>
      </c>
      <c r="K8606" s="1" t="s">
        <v>47</v>
      </c>
      <c r="L8606" s="1">
        <v>30.0</v>
      </c>
      <c r="M8606" s="1" t="s">
        <v>58</v>
      </c>
      <c r="N8606" s="1" t="s">
        <v>26661</v>
      </c>
      <c r="O8606" s="4">
        <v>44317.0</v>
      </c>
      <c r="P8606" s="4">
        <v>44307.0</v>
      </c>
      <c r="Q8606" s="1" t="s">
        <v>26724</v>
      </c>
      <c r="R8606" s="1" t="s">
        <v>31</v>
      </c>
      <c r="S8606" s="1" t="s">
        <v>32</v>
      </c>
      <c r="T8606" s="1">
        <v>75218.0</v>
      </c>
      <c r="U8606" s="1" t="s">
        <v>26725</v>
      </c>
    </row>
    <row r="8607">
      <c r="A8607" s="1" t="s">
        <v>26726</v>
      </c>
      <c r="B8607" s="1">
        <v>73650.0</v>
      </c>
      <c r="C8607" s="1">
        <v>2251.0</v>
      </c>
      <c r="D8607" s="2" t="s">
        <v>26667</v>
      </c>
      <c r="E8607" s="1" t="s">
        <v>618</v>
      </c>
      <c r="F8607" s="1" t="s">
        <v>26727</v>
      </c>
      <c r="G8607" s="3" t="str">
        <f t="shared" si="1"/>
        <v>Carmen Berdion</v>
      </c>
      <c r="H8607" s="3" t="str">
        <f t="shared" si="2"/>
        <v>CARMEN BERDION</v>
      </c>
      <c r="J8607" s="1" t="s">
        <v>57</v>
      </c>
      <c r="K8607" s="1" t="s">
        <v>47</v>
      </c>
      <c r="L8607" s="1">
        <v>35.0</v>
      </c>
      <c r="M8607" s="1" t="s">
        <v>58</v>
      </c>
      <c r="N8607" s="1" t="s">
        <v>26661</v>
      </c>
      <c r="O8607" s="4">
        <v>44317.0</v>
      </c>
      <c r="P8607" s="4">
        <v>44307.0</v>
      </c>
      <c r="Q8607" s="1" t="s">
        <v>26728</v>
      </c>
      <c r="R8607" s="1" t="s">
        <v>31</v>
      </c>
      <c r="S8607" s="1" t="s">
        <v>32</v>
      </c>
      <c r="T8607" s="1">
        <v>75252.0</v>
      </c>
      <c r="U8607" s="1" t="s">
        <v>26729</v>
      </c>
    </row>
    <row r="8608">
      <c r="A8608" s="1" t="s">
        <v>26730</v>
      </c>
      <c r="B8608" s="1">
        <v>73651.0</v>
      </c>
      <c r="C8608" s="1">
        <v>2251.0</v>
      </c>
      <c r="D8608" s="2" t="s">
        <v>26667</v>
      </c>
      <c r="E8608" s="1" t="s">
        <v>618</v>
      </c>
      <c r="F8608" s="1" t="s">
        <v>26727</v>
      </c>
      <c r="G8608" s="3" t="str">
        <f t="shared" si="1"/>
        <v>Carmen Berdion</v>
      </c>
      <c r="H8608" s="3" t="str">
        <f t="shared" si="2"/>
        <v>CARMEN BERDION</v>
      </c>
      <c r="J8608" s="1" t="s">
        <v>57</v>
      </c>
      <c r="K8608" s="1" t="s">
        <v>47</v>
      </c>
      <c r="L8608" s="1">
        <v>35.0</v>
      </c>
      <c r="M8608" s="1" t="s">
        <v>58</v>
      </c>
      <c r="N8608" s="1" t="s">
        <v>26661</v>
      </c>
      <c r="O8608" s="4">
        <v>44317.0</v>
      </c>
      <c r="P8608" s="4">
        <v>44305.0</v>
      </c>
      <c r="Q8608" s="1" t="s">
        <v>26728</v>
      </c>
      <c r="R8608" s="1" t="s">
        <v>31</v>
      </c>
      <c r="S8608" s="1" t="s">
        <v>32</v>
      </c>
      <c r="T8608" s="1">
        <v>75252.0</v>
      </c>
      <c r="U8608" s="1" t="s">
        <v>26729</v>
      </c>
    </row>
    <row r="8609">
      <c r="A8609" s="1" t="s">
        <v>26731</v>
      </c>
      <c r="B8609" s="1">
        <v>36853.0</v>
      </c>
      <c r="C8609" s="1">
        <v>2251.0</v>
      </c>
      <c r="D8609" s="2" t="s">
        <v>26667</v>
      </c>
      <c r="G8609" s="3" t="str">
        <f t="shared" si="1"/>
        <v> </v>
      </c>
      <c r="H8609" s="3" t="str">
        <f t="shared" si="2"/>
        <v> </v>
      </c>
      <c r="I8609" s="1" t="s">
        <v>26686</v>
      </c>
      <c r="J8609" s="1" t="s">
        <v>389</v>
      </c>
      <c r="K8609" s="1" t="s">
        <v>47</v>
      </c>
      <c r="L8609" s="1">
        <v>35.0</v>
      </c>
      <c r="M8609" s="1" t="s">
        <v>390</v>
      </c>
      <c r="N8609" s="1" t="s">
        <v>26661</v>
      </c>
      <c r="O8609" s="4">
        <v>44317.0</v>
      </c>
      <c r="P8609" s="4">
        <v>44279.0</v>
      </c>
      <c r="Q8609" s="1" t="s">
        <v>26687</v>
      </c>
      <c r="R8609" s="1" t="s">
        <v>31</v>
      </c>
      <c r="S8609" s="1" t="s">
        <v>32</v>
      </c>
      <c r="T8609" s="1">
        <v>75214.0</v>
      </c>
      <c r="U8609" s="1" t="s">
        <v>26688</v>
      </c>
    </row>
    <row r="8610">
      <c r="A8610" s="1" t="s">
        <v>26732</v>
      </c>
      <c r="B8610" s="1">
        <v>70421.0</v>
      </c>
      <c r="C8610" s="1">
        <v>2155.0</v>
      </c>
      <c r="D8610" s="2" t="s">
        <v>26665</v>
      </c>
      <c r="E8610" s="1" t="s">
        <v>1342</v>
      </c>
      <c r="F8610" s="1" t="s">
        <v>26733</v>
      </c>
      <c r="G8610" s="3" t="str">
        <f t="shared" si="1"/>
        <v>Kenneth Culbert</v>
      </c>
      <c r="H8610" s="3" t="str">
        <f t="shared" si="2"/>
        <v>KENNETH CULBERT</v>
      </c>
      <c r="J8610" s="1" t="s">
        <v>57</v>
      </c>
      <c r="K8610" s="1" t="s">
        <v>44</v>
      </c>
      <c r="L8610" s="1">
        <v>50.0</v>
      </c>
      <c r="M8610" s="1" t="s">
        <v>58</v>
      </c>
      <c r="N8610" s="1" t="s">
        <v>26661</v>
      </c>
      <c r="O8610" s="4">
        <v>44317.0</v>
      </c>
      <c r="P8610" s="4">
        <v>44233.0</v>
      </c>
      <c r="Q8610" s="1" t="s">
        <v>26734</v>
      </c>
      <c r="R8610" s="1" t="s">
        <v>26735</v>
      </c>
      <c r="S8610" s="1" t="s">
        <v>5828</v>
      </c>
      <c r="T8610" s="1">
        <v>72713.0</v>
      </c>
      <c r="U8610" s="1" t="s">
        <v>26736</v>
      </c>
    </row>
    <row r="8611">
      <c r="A8611" s="1" t="s">
        <v>26737</v>
      </c>
      <c r="B8611" s="1">
        <v>70424.0</v>
      </c>
      <c r="C8611" s="1">
        <v>2155.0</v>
      </c>
      <c r="D8611" s="2" t="s">
        <v>26665</v>
      </c>
      <c r="E8611" s="1" t="s">
        <v>547</v>
      </c>
      <c r="F8611" s="1" t="s">
        <v>26738</v>
      </c>
      <c r="G8611" s="3" t="str">
        <f t="shared" si="1"/>
        <v>John Lauer</v>
      </c>
      <c r="H8611" s="3" t="str">
        <f t="shared" si="2"/>
        <v>JOHN LAUER</v>
      </c>
      <c r="J8611" s="1" t="s">
        <v>57</v>
      </c>
      <c r="K8611" s="1" t="s">
        <v>44</v>
      </c>
      <c r="L8611" s="1">
        <v>50.0</v>
      </c>
      <c r="M8611" s="1" t="s">
        <v>58</v>
      </c>
      <c r="N8611" s="1" t="s">
        <v>26661</v>
      </c>
      <c r="O8611" s="4">
        <v>44317.0</v>
      </c>
      <c r="P8611" s="4">
        <v>44233.0</v>
      </c>
      <c r="Q8611" s="1" t="s">
        <v>26739</v>
      </c>
      <c r="R8611" s="1" t="s">
        <v>31</v>
      </c>
      <c r="S8611" s="1" t="s">
        <v>32</v>
      </c>
      <c r="T8611" s="1">
        <v>75225.0</v>
      </c>
      <c r="U8611" s="1" t="s">
        <v>26740</v>
      </c>
    </row>
    <row r="8612">
      <c r="A8612" s="1" t="s">
        <v>26741</v>
      </c>
      <c r="B8612" s="1">
        <v>70462.0</v>
      </c>
      <c r="C8612" s="1">
        <v>2155.0</v>
      </c>
      <c r="D8612" s="2" t="s">
        <v>26665</v>
      </c>
      <c r="E8612" s="1" t="s">
        <v>1251</v>
      </c>
      <c r="F8612" s="1" t="s">
        <v>26742</v>
      </c>
      <c r="G8612" s="3" t="str">
        <f t="shared" si="1"/>
        <v>Angela Bynum</v>
      </c>
      <c r="H8612" s="3" t="str">
        <f t="shared" si="2"/>
        <v>ANGELA BYNUM</v>
      </c>
      <c r="J8612" s="1" t="s">
        <v>57</v>
      </c>
      <c r="K8612" s="1" t="s">
        <v>44</v>
      </c>
      <c r="L8612" s="1">
        <v>50.0</v>
      </c>
      <c r="M8612" s="1" t="s">
        <v>58</v>
      </c>
      <c r="N8612" s="1" t="s">
        <v>26661</v>
      </c>
      <c r="O8612" s="4">
        <v>44317.0</v>
      </c>
      <c r="P8612" s="4">
        <v>44239.0</v>
      </c>
      <c r="Q8612" s="1" t="s">
        <v>26743</v>
      </c>
      <c r="R8612" s="1" t="s">
        <v>31</v>
      </c>
      <c r="S8612" s="1" t="s">
        <v>32</v>
      </c>
      <c r="T8612" s="1">
        <v>75214.0</v>
      </c>
      <c r="U8612" s="1" t="s">
        <v>26744</v>
      </c>
    </row>
    <row r="8613">
      <c r="A8613" s="1" t="s">
        <v>26745</v>
      </c>
      <c r="B8613" s="1">
        <v>70466.0</v>
      </c>
      <c r="C8613" s="1">
        <v>2155.0</v>
      </c>
      <c r="D8613" s="2" t="s">
        <v>26665</v>
      </c>
      <c r="E8613" s="1" t="s">
        <v>4213</v>
      </c>
      <c r="F8613" s="1" t="s">
        <v>26746</v>
      </c>
      <c r="G8613" s="3" t="str">
        <f t="shared" si="1"/>
        <v>Allison Vanderwoude</v>
      </c>
      <c r="H8613" s="3" t="str">
        <f t="shared" si="2"/>
        <v>ALLISON VANDERWOUDE</v>
      </c>
      <c r="J8613" s="1" t="s">
        <v>57</v>
      </c>
      <c r="K8613" s="1" t="s">
        <v>44</v>
      </c>
      <c r="L8613" s="1">
        <v>50.0</v>
      </c>
      <c r="M8613" s="1" t="s">
        <v>58</v>
      </c>
      <c r="N8613" s="1" t="s">
        <v>26661</v>
      </c>
      <c r="O8613" s="4">
        <v>44317.0</v>
      </c>
      <c r="P8613" s="4">
        <v>44240.0</v>
      </c>
      <c r="Q8613" s="1" t="s">
        <v>26747</v>
      </c>
      <c r="R8613" s="1" t="s">
        <v>31</v>
      </c>
      <c r="S8613" s="1" t="s">
        <v>32</v>
      </c>
      <c r="T8613" s="1">
        <v>75220.0</v>
      </c>
      <c r="U8613" s="1" t="s">
        <v>26748</v>
      </c>
    </row>
    <row r="8614">
      <c r="A8614" s="1" t="s">
        <v>26749</v>
      </c>
      <c r="B8614" s="1">
        <v>70517.0</v>
      </c>
      <c r="C8614" s="1">
        <v>2155.0</v>
      </c>
      <c r="D8614" s="2" t="s">
        <v>26665</v>
      </c>
      <c r="E8614" s="1" t="s">
        <v>12955</v>
      </c>
      <c r="F8614" s="1" t="s">
        <v>26750</v>
      </c>
      <c r="G8614" s="3" t="str">
        <f t="shared" si="1"/>
        <v>Rene Berrera</v>
      </c>
      <c r="H8614" s="3" t="str">
        <f t="shared" si="2"/>
        <v>RENE BERRERA</v>
      </c>
      <c r="J8614" s="1" t="s">
        <v>57</v>
      </c>
      <c r="K8614" s="1" t="s">
        <v>44</v>
      </c>
      <c r="L8614" s="1">
        <v>50.0</v>
      </c>
      <c r="M8614" s="1" t="s">
        <v>58</v>
      </c>
      <c r="N8614" s="1" t="s">
        <v>26661</v>
      </c>
      <c r="O8614" s="4">
        <v>44317.0</v>
      </c>
      <c r="P8614" s="4">
        <v>44251.0</v>
      </c>
      <c r="Q8614" s="1" t="s">
        <v>26751</v>
      </c>
      <c r="R8614" s="1" t="s">
        <v>31</v>
      </c>
      <c r="S8614" s="1" t="s">
        <v>32</v>
      </c>
      <c r="T8614" s="1">
        <v>75218.0</v>
      </c>
      <c r="U8614" s="1" t="s">
        <v>26752</v>
      </c>
    </row>
    <row r="8615">
      <c r="A8615" s="1" t="s">
        <v>26753</v>
      </c>
      <c r="B8615" s="1">
        <v>70521.0</v>
      </c>
      <c r="C8615" s="1">
        <v>2155.0</v>
      </c>
      <c r="D8615" s="2" t="s">
        <v>26665</v>
      </c>
      <c r="E8615" s="1" t="s">
        <v>10552</v>
      </c>
      <c r="F8615" s="1" t="s">
        <v>3888</v>
      </c>
      <c r="G8615" s="3" t="str">
        <f t="shared" si="1"/>
        <v>Carol Holmes</v>
      </c>
      <c r="H8615" s="3" t="str">
        <f t="shared" si="2"/>
        <v>CAROL HOLMES</v>
      </c>
      <c r="J8615" s="1" t="s">
        <v>57</v>
      </c>
      <c r="K8615" s="1" t="s">
        <v>44</v>
      </c>
      <c r="L8615" s="1">
        <v>50.0</v>
      </c>
      <c r="M8615" s="1" t="s">
        <v>58</v>
      </c>
      <c r="N8615" s="1" t="s">
        <v>26661</v>
      </c>
      <c r="O8615" s="4">
        <v>44317.0</v>
      </c>
      <c r="P8615" s="4">
        <v>44252.0</v>
      </c>
      <c r="Q8615" s="1" t="s">
        <v>26754</v>
      </c>
      <c r="R8615" s="1" t="s">
        <v>31</v>
      </c>
      <c r="S8615" s="1" t="s">
        <v>32</v>
      </c>
      <c r="T8615" s="1">
        <v>75214.0</v>
      </c>
      <c r="U8615" s="1" t="s">
        <v>26755</v>
      </c>
    </row>
    <row r="8616">
      <c r="A8616" s="1" t="s">
        <v>26756</v>
      </c>
      <c r="B8616" s="1">
        <v>70523.0</v>
      </c>
      <c r="C8616" s="1">
        <v>2155.0</v>
      </c>
      <c r="D8616" s="2" t="s">
        <v>26665</v>
      </c>
      <c r="E8616" s="1" t="s">
        <v>255</v>
      </c>
      <c r="F8616" s="1" t="s">
        <v>26757</v>
      </c>
      <c r="G8616" s="3" t="str">
        <f t="shared" si="1"/>
        <v>Gary Podraza</v>
      </c>
      <c r="H8616" s="3" t="str">
        <f t="shared" si="2"/>
        <v>GARY PODRAZA</v>
      </c>
      <c r="J8616" s="1" t="s">
        <v>57</v>
      </c>
      <c r="K8616" s="1" t="s">
        <v>44</v>
      </c>
      <c r="L8616" s="1">
        <v>50.0</v>
      </c>
      <c r="M8616" s="1" t="s">
        <v>58</v>
      </c>
      <c r="N8616" s="1" t="s">
        <v>26661</v>
      </c>
      <c r="O8616" s="4">
        <v>44317.0</v>
      </c>
      <c r="P8616" s="4">
        <v>44253.0</v>
      </c>
      <c r="Q8616" s="1" t="s">
        <v>26758</v>
      </c>
      <c r="R8616" s="1" t="s">
        <v>4789</v>
      </c>
      <c r="S8616" s="1" t="s">
        <v>32</v>
      </c>
      <c r="T8616" s="1">
        <v>77429.0</v>
      </c>
      <c r="U8616" s="1" t="s">
        <v>26759</v>
      </c>
    </row>
    <row r="8617">
      <c r="A8617" s="1" t="s">
        <v>26760</v>
      </c>
      <c r="B8617" s="1">
        <v>70541.0</v>
      </c>
      <c r="C8617" s="1">
        <v>2155.0</v>
      </c>
      <c r="D8617" s="2" t="s">
        <v>26665</v>
      </c>
      <c r="E8617" s="1" t="s">
        <v>26761</v>
      </c>
      <c r="F8617" s="1" t="s">
        <v>26762</v>
      </c>
      <c r="G8617" s="3" t="str">
        <f t="shared" si="1"/>
        <v>Jo Carolyn Marrs</v>
      </c>
      <c r="H8617" s="3" t="str">
        <f t="shared" si="2"/>
        <v>JO CAROLYN MARRS</v>
      </c>
      <c r="J8617" s="1" t="s">
        <v>57</v>
      </c>
      <c r="K8617" s="1" t="s">
        <v>44</v>
      </c>
      <c r="L8617" s="1">
        <v>50.0</v>
      </c>
      <c r="M8617" s="1" t="s">
        <v>58</v>
      </c>
      <c r="N8617" s="1" t="s">
        <v>26661</v>
      </c>
      <c r="O8617" s="4">
        <v>44317.0</v>
      </c>
      <c r="P8617" s="4">
        <v>44270.0</v>
      </c>
      <c r="Q8617" s="1" t="s">
        <v>26763</v>
      </c>
      <c r="R8617" s="1" t="s">
        <v>26764</v>
      </c>
      <c r="S8617" s="1" t="s">
        <v>32</v>
      </c>
      <c r="T8617" s="1">
        <v>75771.0</v>
      </c>
      <c r="U8617" s="1" t="s">
        <v>26765</v>
      </c>
    </row>
    <row r="8618">
      <c r="A8618" s="1" t="s">
        <v>26766</v>
      </c>
      <c r="B8618" s="1">
        <v>73645.0</v>
      </c>
      <c r="C8618" s="1">
        <v>2251.0</v>
      </c>
      <c r="D8618" s="2" t="s">
        <v>26667</v>
      </c>
      <c r="E8618" s="1" t="s">
        <v>799</v>
      </c>
      <c r="F8618" s="1" t="s">
        <v>5511</v>
      </c>
      <c r="G8618" s="3" t="str">
        <f t="shared" si="1"/>
        <v>Robert Mayes</v>
      </c>
      <c r="H8618" s="3" t="str">
        <f t="shared" si="2"/>
        <v>ROBERT MAYES</v>
      </c>
      <c r="J8618" s="1" t="s">
        <v>57</v>
      </c>
      <c r="K8618" s="1" t="s">
        <v>47</v>
      </c>
      <c r="L8618" s="1">
        <v>50.0</v>
      </c>
      <c r="M8618" s="1" t="s">
        <v>58</v>
      </c>
      <c r="N8618" s="1" t="s">
        <v>26661</v>
      </c>
      <c r="O8618" s="4">
        <v>44317.0</v>
      </c>
      <c r="P8618" s="4">
        <v>44307.0</v>
      </c>
      <c r="Q8618" s="1" t="s">
        <v>26767</v>
      </c>
      <c r="R8618" s="1" t="s">
        <v>31</v>
      </c>
      <c r="S8618" s="1" t="s">
        <v>32</v>
      </c>
      <c r="T8618" s="1">
        <v>75243.0</v>
      </c>
      <c r="U8618" s="1" t="s">
        <v>26768</v>
      </c>
    </row>
    <row r="8619">
      <c r="A8619" s="1" t="s">
        <v>26769</v>
      </c>
      <c r="B8619" s="1">
        <v>73646.0</v>
      </c>
      <c r="C8619" s="1">
        <v>2251.0</v>
      </c>
      <c r="D8619" s="2" t="s">
        <v>26667</v>
      </c>
      <c r="E8619" s="1" t="s">
        <v>618</v>
      </c>
      <c r="F8619" s="1" t="s">
        <v>26727</v>
      </c>
      <c r="G8619" s="3" t="str">
        <f t="shared" si="1"/>
        <v>Carmen Berdion</v>
      </c>
      <c r="H8619" s="3" t="str">
        <f t="shared" si="2"/>
        <v>CARMEN BERDION</v>
      </c>
      <c r="J8619" s="1" t="s">
        <v>57</v>
      </c>
      <c r="K8619" s="1" t="s">
        <v>47</v>
      </c>
      <c r="L8619" s="1">
        <v>50.0</v>
      </c>
      <c r="M8619" s="1" t="s">
        <v>58</v>
      </c>
      <c r="N8619" s="1" t="s">
        <v>26661</v>
      </c>
      <c r="O8619" s="4">
        <v>44317.0</v>
      </c>
      <c r="P8619" s="4">
        <v>44292.0</v>
      </c>
      <c r="Q8619" s="1" t="s">
        <v>26728</v>
      </c>
      <c r="R8619" s="1" t="s">
        <v>31</v>
      </c>
      <c r="S8619" s="1" t="s">
        <v>32</v>
      </c>
      <c r="T8619" s="1">
        <v>75252.0</v>
      </c>
      <c r="U8619" s="1" t="s">
        <v>26729</v>
      </c>
    </row>
    <row r="8620">
      <c r="A8620" s="1" t="s">
        <v>26770</v>
      </c>
      <c r="B8620" s="1">
        <v>73648.0</v>
      </c>
      <c r="C8620" s="1">
        <v>2251.0</v>
      </c>
      <c r="D8620" s="2" t="s">
        <v>26667</v>
      </c>
      <c r="E8620" s="1" t="s">
        <v>1760</v>
      </c>
      <c r="F8620" s="1" t="s">
        <v>2153</v>
      </c>
      <c r="G8620" s="3" t="str">
        <f t="shared" si="1"/>
        <v>Jennifer Elliott</v>
      </c>
      <c r="H8620" s="3" t="str">
        <f t="shared" si="2"/>
        <v>JENNIFER ELLIOTT</v>
      </c>
      <c r="J8620" s="1" t="s">
        <v>57</v>
      </c>
      <c r="K8620" s="1" t="s">
        <v>47</v>
      </c>
      <c r="L8620" s="1">
        <v>50.0</v>
      </c>
      <c r="M8620" s="1" t="s">
        <v>58</v>
      </c>
      <c r="N8620" s="1" t="s">
        <v>26661</v>
      </c>
      <c r="O8620" s="4">
        <v>44317.0</v>
      </c>
      <c r="P8620" s="4">
        <v>44291.0</v>
      </c>
      <c r="Q8620" s="1" t="s">
        <v>26771</v>
      </c>
      <c r="R8620" s="1" t="s">
        <v>357</v>
      </c>
      <c r="S8620" s="1" t="s">
        <v>32</v>
      </c>
      <c r="T8620" s="1">
        <v>75081.0</v>
      </c>
      <c r="U8620" s="1" t="s">
        <v>26772</v>
      </c>
    </row>
    <row r="8621">
      <c r="A8621" s="1" t="s">
        <v>26773</v>
      </c>
      <c r="B8621" s="1">
        <v>73649.0</v>
      </c>
      <c r="C8621" s="1">
        <v>2251.0</v>
      </c>
      <c r="D8621" s="2" t="s">
        <v>26667</v>
      </c>
      <c r="E8621" s="1" t="s">
        <v>618</v>
      </c>
      <c r="F8621" s="1" t="s">
        <v>26727</v>
      </c>
      <c r="G8621" s="3" t="str">
        <f t="shared" si="1"/>
        <v>Carmen Berdion</v>
      </c>
      <c r="H8621" s="3" t="str">
        <f t="shared" si="2"/>
        <v>CARMEN BERDION</v>
      </c>
      <c r="J8621" s="1" t="s">
        <v>57</v>
      </c>
      <c r="K8621" s="1" t="s">
        <v>47</v>
      </c>
      <c r="L8621" s="1">
        <v>50.0</v>
      </c>
      <c r="M8621" s="1" t="s">
        <v>58</v>
      </c>
      <c r="N8621" s="1" t="s">
        <v>26661</v>
      </c>
      <c r="O8621" s="4">
        <v>44317.0</v>
      </c>
      <c r="P8621" s="4">
        <v>44278.0</v>
      </c>
      <c r="Q8621" s="1" t="s">
        <v>26728</v>
      </c>
      <c r="R8621" s="1" t="s">
        <v>31</v>
      </c>
      <c r="S8621" s="1" t="s">
        <v>32</v>
      </c>
      <c r="T8621" s="1">
        <v>75252.0</v>
      </c>
      <c r="U8621" s="1" t="s">
        <v>26729</v>
      </c>
    </row>
    <row r="8622">
      <c r="A8622" s="1" t="s">
        <v>26774</v>
      </c>
      <c r="B8622" s="1">
        <v>70540.0</v>
      </c>
      <c r="C8622" s="1">
        <v>2155.0</v>
      </c>
      <c r="D8622" s="2" t="s">
        <v>26665</v>
      </c>
      <c r="E8622" s="1" t="s">
        <v>354</v>
      </c>
      <c r="F8622" s="1" t="s">
        <v>131</v>
      </c>
      <c r="G8622" s="3" t="str">
        <f t="shared" si="1"/>
        <v>Richard Johnson</v>
      </c>
      <c r="H8622" s="3" t="str">
        <f t="shared" si="2"/>
        <v>RICHARD JOHNSON</v>
      </c>
      <c r="J8622" s="1" t="s">
        <v>57</v>
      </c>
      <c r="K8622" s="1" t="s">
        <v>44</v>
      </c>
      <c r="L8622" s="1">
        <v>60.0</v>
      </c>
      <c r="M8622" s="1" t="s">
        <v>58</v>
      </c>
      <c r="N8622" s="1" t="s">
        <v>26661</v>
      </c>
      <c r="O8622" s="4">
        <v>44317.0</v>
      </c>
      <c r="P8622" s="4">
        <v>44268.0</v>
      </c>
      <c r="Q8622" s="1" t="s">
        <v>26775</v>
      </c>
      <c r="R8622" s="1" t="s">
        <v>31</v>
      </c>
      <c r="S8622" s="1" t="s">
        <v>32</v>
      </c>
      <c r="T8622" s="1">
        <v>75201.0</v>
      </c>
      <c r="U8622" s="1" t="s">
        <v>26776</v>
      </c>
    </row>
    <row r="8623">
      <c r="A8623" s="1" t="s">
        <v>26777</v>
      </c>
      <c r="B8623" s="1">
        <v>73644.0</v>
      </c>
      <c r="C8623" s="1">
        <v>2251.0</v>
      </c>
      <c r="D8623" s="2" t="s">
        <v>26667</v>
      </c>
      <c r="E8623" s="1" t="s">
        <v>7325</v>
      </c>
      <c r="F8623" s="1" t="s">
        <v>26778</v>
      </c>
      <c r="G8623" s="3" t="str">
        <f t="shared" si="1"/>
        <v>Fred Welsh</v>
      </c>
      <c r="H8623" s="3" t="str">
        <f t="shared" si="2"/>
        <v>FRED WELSH</v>
      </c>
      <c r="J8623" s="1" t="s">
        <v>57</v>
      </c>
      <c r="K8623" s="1" t="s">
        <v>47</v>
      </c>
      <c r="L8623" s="1">
        <v>60.0</v>
      </c>
      <c r="M8623" s="1" t="s">
        <v>58</v>
      </c>
      <c r="N8623" s="1" t="s">
        <v>26661</v>
      </c>
      <c r="O8623" s="4">
        <v>44317.0</v>
      </c>
      <c r="P8623" s="4">
        <v>44282.0</v>
      </c>
      <c r="Q8623" s="1" t="s">
        <v>26779</v>
      </c>
      <c r="R8623" s="1" t="s">
        <v>31</v>
      </c>
      <c r="S8623" s="1" t="s">
        <v>32</v>
      </c>
      <c r="T8623" s="1">
        <v>75214.0</v>
      </c>
      <c r="U8623" s="1" t="s">
        <v>26780</v>
      </c>
    </row>
    <row r="8624">
      <c r="A8624" s="1" t="s">
        <v>26781</v>
      </c>
      <c r="B8624" s="1">
        <v>70465.0</v>
      </c>
      <c r="C8624" s="1">
        <v>2155.0</v>
      </c>
      <c r="D8624" s="2" t="s">
        <v>26665</v>
      </c>
      <c r="E8624" s="1" t="s">
        <v>6998</v>
      </c>
      <c r="F8624" s="1" t="s">
        <v>168</v>
      </c>
      <c r="G8624" s="3" t="str">
        <f t="shared" si="1"/>
        <v>Deborah Leal</v>
      </c>
      <c r="H8624" s="3" t="str">
        <f t="shared" si="2"/>
        <v>DEBORAH LEAL</v>
      </c>
      <c r="J8624" s="1" t="s">
        <v>57</v>
      </c>
      <c r="K8624" s="1" t="s">
        <v>44</v>
      </c>
      <c r="L8624" s="1">
        <v>75.0</v>
      </c>
      <c r="M8624" s="1" t="s">
        <v>58</v>
      </c>
      <c r="N8624" s="1" t="s">
        <v>26661</v>
      </c>
      <c r="O8624" s="4">
        <v>44317.0</v>
      </c>
      <c r="P8624" s="4">
        <v>44239.0</v>
      </c>
      <c r="Q8624" s="1" t="s">
        <v>26782</v>
      </c>
      <c r="R8624" s="1" t="s">
        <v>357</v>
      </c>
      <c r="S8624" s="1" t="s">
        <v>32</v>
      </c>
      <c r="T8624" s="1">
        <v>75081.0</v>
      </c>
      <c r="U8624" s="1" t="s">
        <v>26783</v>
      </c>
    </row>
    <row r="8625">
      <c r="A8625" s="1" t="s">
        <v>26784</v>
      </c>
      <c r="B8625" s="1">
        <v>36851.0</v>
      </c>
      <c r="C8625" s="1">
        <v>2251.0</v>
      </c>
      <c r="D8625" s="2" t="s">
        <v>26667</v>
      </c>
      <c r="G8625" s="3" t="str">
        <f t="shared" si="1"/>
        <v> </v>
      </c>
      <c r="H8625" s="3" t="str">
        <f t="shared" si="2"/>
        <v> </v>
      </c>
      <c r="I8625" s="1" t="s">
        <v>26785</v>
      </c>
      <c r="J8625" s="1" t="s">
        <v>389</v>
      </c>
      <c r="K8625" s="1" t="s">
        <v>47</v>
      </c>
      <c r="L8625" s="1">
        <v>84.0</v>
      </c>
      <c r="M8625" s="1" t="s">
        <v>390</v>
      </c>
      <c r="N8625" s="1" t="s">
        <v>26661</v>
      </c>
      <c r="O8625" s="4">
        <v>44317.0</v>
      </c>
      <c r="P8625" s="4">
        <v>44298.0</v>
      </c>
      <c r="Q8625" s="1" t="s">
        <v>12171</v>
      </c>
      <c r="R8625" s="1" t="s">
        <v>3149</v>
      </c>
      <c r="S8625" s="1" t="s">
        <v>1051</v>
      </c>
      <c r="T8625" s="1">
        <v>30308.0</v>
      </c>
      <c r="U8625" s="1" t="s">
        <v>12172</v>
      </c>
    </row>
    <row r="8626">
      <c r="A8626" s="1" t="s">
        <v>26786</v>
      </c>
      <c r="B8626" s="1">
        <v>38417.0</v>
      </c>
      <c r="C8626" s="1">
        <v>2334.0</v>
      </c>
      <c r="D8626" s="2" t="s">
        <v>26669</v>
      </c>
      <c r="G8626" s="3" t="str">
        <f t="shared" si="1"/>
        <v> </v>
      </c>
      <c r="H8626" s="3" t="str">
        <f t="shared" si="2"/>
        <v> </v>
      </c>
      <c r="I8626" s="1" t="s">
        <v>26785</v>
      </c>
      <c r="J8626" s="1" t="s">
        <v>389</v>
      </c>
      <c r="K8626" s="1" t="s">
        <v>53</v>
      </c>
      <c r="L8626" s="1">
        <v>84.0</v>
      </c>
      <c r="M8626" s="1" t="s">
        <v>390</v>
      </c>
      <c r="N8626" s="1" t="s">
        <v>26661</v>
      </c>
      <c r="O8626" s="4">
        <v>44317.0</v>
      </c>
      <c r="P8626" s="4">
        <v>44328.0</v>
      </c>
      <c r="Q8626" s="1" t="s">
        <v>12171</v>
      </c>
      <c r="R8626" s="1" t="s">
        <v>3149</v>
      </c>
      <c r="S8626" s="1" t="s">
        <v>1051</v>
      </c>
      <c r="T8626" s="1">
        <v>30308.0</v>
      </c>
      <c r="U8626" s="1" t="s">
        <v>12172</v>
      </c>
    </row>
    <row r="8627">
      <c r="A8627" s="1" t="s">
        <v>26787</v>
      </c>
      <c r="B8627" s="1">
        <v>35868.0</v>
      </c>
      <c r="C8627" s="1">
        <v>2155.0</v>
      </c>
      <c r="D8627" s="2" t="s">
        <v>26665</v>
      </c>
      <c r="G8627" s="3" t="str">
        <f t="shared" si="1"/>
        <v> </v>
      </c>
      <c r="H8627" s="3" t="str">
        <f t="shared" si="2"/>
        <v> </v>
      </c>
      <c r="I8627" s="1" t="s">
        <v>26785</v>
      </c>
      <c r="J8627" s="1" t="s">
        <v>389</v>
      </c>
      <c r="K8627" s="1" t="s">
        <v>44</v>
      </c>
      <c r="L8627" s="1">
        <v>84.2</v>
      </c>
      <c r="M8627" s="1" t="s">
        <v>390</v>
      </c>
      <c r="N8627" s="1" t="s">
        <v>26661</v>
      </c>
      <c r="O8627" s="4">
        <v>44317.0</v>
      </c>
      <c r="P8627" s="4">
        <v>44238.0</v>
      </c>
      <c r="Q8627" s="1" t="s">
        <v>12171</v>
      </c>
      <c r="R8627" s="1" t="s">
        <v>3149</v>
      </c>
      <c r="S8627" s="1" t="s">
        <v>1051</v>
      </c>
      <c r="T8627" s="1">
        <v>30308.0</v>
      </c>
      <c r="U8627" s="1" t="s">
        <v>12172</v>
      </c>
    </row>
    <row r="8628">
      <c r="A8628" s="1" t="s">
        <v>26788</v>
      </c>
      <c r="B8628" s="1">
        <v>35869.0</v>
      </c>
      <c r="C8628" s="1">
        <v>2155.0</v>
      </c>
      <c r="D8628" s="2" t="s">
        <v>26665</v>
      </c>
      <c r="G8628" s="3" t="str">
        <f t="shared" si="1"/>
        <v> </v>
      </c>
      <c r="H8628" s="3" t="str">
        <f t="shared" si="2"/>
        <v> </v>
      </c>
      <c r="I8628" s="1" t="s">
        <v>26785</v>
      </c>
      <c r="J8628" s="1" t="s">
        <v>389</v>
      </c>
      <c r="K8628" s="1" t="s">
        <v>44</v>
      </c>
      <c r="L8628" s="1">
        <v>84.2</v>
      </c>
      <c r="M8628" s="1" t="s">
        <v>390</v>
      </c>
      <c r="N8628" s="1" t="s">
        <v>26661</v>
      </c>
      <c r="O8628" s="4">
        <v>44317.0</v>
      </c>
      <c r="P8628" s="4">
        <v>44266.0</v>
      </c>
      <c r="Q8628" s="1" t="s">
        <v>12171</v>
      </c>
      <c r="R8628" s="1" t="s">
        <v>3149</v>
      </c>
      <c r="S8628" s="1" t="s">
        <v>1051</v>
      </c>
      <c r="T8628" s="1">
        <v>30308.0</v>
      </c>
      <c r="U8628" s="1" t="s">
        <v>12172</v>
      </c>
    </row>
    <row r="8629">
      <c r="A8629" s="1" t="s">
        <v>26789</v>
      </c>
      <c r="B8629" s="1">
        <v>70410.0</v>
      </c>
      <c r="C8629" s="1">
        <v>2155.0</v>
      </c>
      <c r="D8629" s="2" t="s">
        <v>26665</v>
      </c>
      <c r="E8629" s="1" t="s">
        <v>685</v>
      </c>
      <c r="F8629" s="1" t="s">
        <v>26790</v>
      </c>
      <c r="G8629" s="3" t="str">
        <f t="shared" si="1"/>
        <v>Amy Vuckovich</v>
      </c>
      <c r="H8629" s="3" t="str">
        <f t="shared" si="2"/>
        <v>AMY VUCKOVICH</v>
      </c>
      <c r="J8629" s="1" t="s">
        <v>57</v>
      </c>
      <c r="K8629" s="1" t="s">
        <v>44</v>
      </c>
      <c r="L8629" s="1">
        <v>100.0</v>
      </c>
      <c r="M8629" s="1" t="s">
        <v>58</v>
      </c>
      <c r="N8629" s="1" t="s">
        <v>26661</v>
      </c>
      <c r="O8629" s="4">
        <v>44317.0</v>
      </c>
      <c r="P8629" s="4">
        <v>44221.0</v>
      </c>
      <c r="Q8629" s="1" t="s">
        <v>26791</v>
      </c>
      <c r="R8629" s="1" t="s">
        <v>2825</v>
      </c>
      <c r="S8629" s="1" t="s">
        <v>604</v>
      </c>
      <c r="T8629" s="1">
        <v>90019.0</v>
      </c>
      <c r="U8629" s="1" t="s">
        <v>26792</v>
      </c>
    </row>
    <row r="8630">
      <c r="A8630" s="1" t="s">
        <v>26793</v>
      </c>
      <c r="B8630" s="1">
        <v>70412.0</v>
      </c>
      <c r="C8630" s="1">
        <v>2155.0</v>
      </c>
      <c r="D8630" s="2" t="s">
        <v>26665</v>
      </c>
      <c r="E8630" s="1" t="s">
        <v>499</v>
      </c>
      <c r="F8630" s="1" t="s">
        <v>26794</v>
      </c>
      <c r="G8630" s="3" t="str">
        <f t="shared" si="1"/>
        <v>Chuck Kobdish</v>
      </c>
      <c r="H8630" s="3" t="str">
        <f t="shared" si="2"/>
        <v>CHUCK KOBDISH</v>
      </c>
      <c r="J8630" s="1" t="s">
        <v>57</v>
      </c>
      <c r="K8630" s="1" t="s">
        <v>44</v>
      </c>
      <c r="L8630" s="1">
        <v>100.0</v>
      </c>
      <c r="M8630" s="1" t="s">
        <v>58</v>
      </c>
      <c r="N8630" s="1" t="s">
        <v>26661</v>
      </c>
      <c r="O8630" s="4">
        <v>44317.0</v>
      </c>
      <c r="P8630" s="4">
        <v>44222.0</v>
      </c>
      <c r="Q8630" s="1" t="s">
        <v>26795</v>
      </c>
      <c r="R8630" s="1" t="s">
        <v>31</v>
      </c>
      <c r="S8630" s="1" t="s">
        <v>32</v>
      </c>
      <c r="T8630" s="1">
        <v>75124.0</v>
      </c>
      <c r="U8630" s="1" t="s">
        <v>26796</v>
      </c>
    </row>
    <row r="8631">
      <c r="A8631" s="1" t="s">
        <v>26797</v>
      </c>
      <c r="B8631" s="1">
        <v>70413.0</v>
      </c>
      <c r="C8631" s="1">
        <v>2155.0</v>
      </c>
      <c r="D8631" s="2" t="s">
        <v>26665</v>
      </c>
      <c r="E8631" s="1" t="s">
        <v>618</v>
      </c>
      <c r="F8631" s="1" t="s">
        <v>26727</v>
      </c>
      <c r="G8631" s="3" t="str">
        <f t="shared" si="1"/>
        <v>Carmen Berdion</v>
      </c>
      <c r="H8631" s="3" t="str">
        <f t="shared" si="2"/>
        <v>CARMEN BERDION</v>
      </c>
      <c r="J8631" s="1" t="s">
        <v>57</v>
      </c>
      <c r="K8631" s="1" t="s">
        <v>44</v>
      </c>
      <c r="L8631" s="1">
        <v>100.0</v>
      </c>
      <c r="M8631" s="1" t="s">
        <v>58</v>
      </c>
      <c r="N8631" s="1" t="s">
        <v>26661</v>
      </c>
      <c r="O8631" s="4">
        <v>44317.0</v>
      </c>
      <c r="P8631" s="4">
        <v>44223.0</v>
      </c>
      <c r="Q8631" s="1" t="s">
        <v>26728</v>
      </c>
      <c r="R8631" s="1" t="s">
        <v>31</v>
      </c>
      <c r="S8631" s="1" t="s">
        <v>32</v>
      </c>
      <c r="T8631" s="1">
        <v>75252.0</v>
      </c>
      <c r="U8631" s="1" t="s">
        <v>26729</v>
      </c>
    </row>
    <row r="8632">
      <c r="A8632" s="1" t="s">
        <v>26798</v>
      </c>
      <c r="B8632" s="1">
        <v>70422.0</v>
      </c>
      <c r="C8632" s="1">
        <v>2155.0</v>
      </c>
      <c r="D8632" s="2" t="s">
        <v>26665</v>
      </c>
      <c r="E8632" s="1" t="s">
        <v>1217</v>
      </c>
      <c r="F8632" s="1" t="s">
        <v>26799</v>
      </c>
      <c r="G8632" s="3" t="str">
        <f t="shared" si="1"/>
        <v>Jason Druebert</v>
      </c>
      <c r="H8632" s="3" t="str">
        <f t="shared" si="2"/>
        <v>JASON DRUEBERT</v>
      </c>
      <c r="J8632" s="1" t="s">
        <v>57</v>
      </c>
      <c r="K8632" s="1" t="s">
        <v>44</v>
      </c>
      <c r="L8632" s="1">
        <v>100.0</v>
      </c>
      <c r="M8632" s="1" t="s">
        <v>58</v>
      </c>
      <c r="N8632" s="1" t="s">
        <v>26661</v>
      </c>
      <c r="O8632" s="4">
        <v>44317.0</v>
      </c>
      <c r="P8632" s="4">
        <v>44233.0</v>
      </c>
      <c r="Q8632" s="1" t="s">
        <v>26800</v>
      </c>
      <c r="R8632" s="1" t="s">
        <v>26801</v>
      </c>
      <c r="S8632" s="1" t="s">
        <v>5173</v>
      </c>
      <c r="T8632" s="1">
        <v>35967.0</v>
      </c>
      <c r="U8632" s="1" t="s">
        <v>26802</v>
      </c>
    </row>
    <row r="8633">
      <c r="A8633" s="1" t="s">
        <v>26803</v>
      </c>
      <c r="B8633" s="1">
        <v>70425.0</v>
      </c>
      <c r="C8633" s="1">
        <v>2155.0</v>
      </c>
      <c r="D8633" s="2" t="s">
        <v>26665</v>
      </c>
      <c r="E8633" s="1" t="s">
        <v>26804</v>
      </c>
      <c r="F8633" s="1" t="s">
        <v>26805</v>
      </c>
      <c r="G8633" s="3" t="str">
        <f t="shared" si="1"/>
        <v>Margaret Mohood Struthers</v>
      </c>
      <c r="H8633" s="3" t="str">
        <f t="shared" si="2"/>
        <v>MARGARET MOHOOD STRUTHERS</v>
      </c>
      <c r="J8633" s="1" t="s">
        <v>57</v>
      </c>
      <c r="K8633" s="1" t="s">
        <v>44</v>
      </c>
      <c r="L8633" s="1">
        <v>100.0</v>
      </c>
      <c r="M8633" s="1" t="s">
        <v>58</v>
      </c>
      <c r="N8633" s="1" t="s">
        <v>26661</v>
      </c>
      <c r="O8633" s="4">
        <v>44317.0</v>
      </c>
      <c r="P8633" s="4">
        <v>44233.0</v>
      </c>
      <c r="Q8633" s="1" t="s">
        <v>26806</v>
      </c>
      <c r="R8633" s="1" t="s">
        <v>31</v>
      </c>
      <c r="S8633" s="1" t="s">
        <v>32</v>
      </c>
      <c r="T8633" s="1">
        <v>75225.0</v>
      </c>
      <c r="U8633" s="1" t="s">
        <v>26807</v>
      </c>
    </row>
    <row r="8634">
      <c r="A8634" s="1" t="s">
        <v>26808</v>
      </c>
      <c r="B8634" s="1">
        <v>70439.0</v>
      </c>
      <c r="C8634" s="1">
        <v>2155.0</v>
      </c>
      <c r="D8634" s="2" t="s">
        <v>26665</v>
      </c>
      <c r="E8634" s="1" t="s">
        <v>140</v>
      </c>
      <c r="F8634" s="1" t="s">
        <v>3171</v>
      </c>
      <c r="G8634" s="3" t="str">
        <f t="shared" si="1"/>
        <v>Michael George</v>
      </c>
      <c r="H8634" s="3" t="str">
        <f t="shared" si="2"/>
        <v>MICHAEL GEORGE</v>
      </c>
      <c r="J8634" s="1" t="s">
        <v>57</v>
      </c>
      <c r="K8634" s="1" t="s">
        <v>44</v>
      </c>
      <c r="L8634" s="1">
        <v>100.0</v>
      </c>
      <c r="M8634" s="1" t="s">
        <v>58</v>
      </c>
      <c r="N8634" s="1" t="s">
        <v>26661</v>
      </c>
      <c r="O8634" s="4">
        <v>44317.0</v>
      </c>
      <c r="P8634" s="4">
        <v>44237.0</v>
      </c>
      <c r="Q8634" s="1" t="s">
        <v>26809</v>
      </c>
      <c r="R8634" s="1" t="s">
        <v>31</v>
      </c>
      <c r="S8634" s="1" t="s">
        <v>32</v>
      </c>
      <c r="T8634" s="1">
        <v>75225.0</v>
      </c>
      <c r="U8634" s="1" t="s">
        <v>26810</v>
      </c>
    </row>
    <row r="8635">
      <c r="A8635" s="1" t="s">
        <v>26811</v>
      </c>
      <c r="B8635" s="1">
        <v>70442.0</v>
      </c>
      <c r="C8635" s="1">
        <v>2155.0</v>
      </c>
      <c r="D8635" s="2" t="s">
        <v>26665</v>
      </c>
      <c r="E8635" s="1" t="s">
        <v>1503</v>
      </c>
      <c r="F8635" s="1" t="s">
        <v>26812</v>
      </c>
      <c r="G8635" s="3" t="str">
        <f t="shared" si="1"/>
        <v>Anthony Deprez</v>
      </c>
      <c r="H8635" s="3" t="str">
        <f t="shared" si="2"/>
        <v>ANTHONY DEPREZ</v>
      </c>
      <c r="J8635" s="1" t="s">
        <v>57</v>
      </c>
      <c r="K8635" s="1" t="s">
        <v>44</v>
      </c>
      <c r="L8635" s="1">
        <v>100.0</v>
      </c>
      <c r="M8635" s="1" t="s">
        <v>58</v>
      </c>
      <c r="N8635" s="1" t="s">
        <v>26661</v>
      </c>
      <c r="O8635" s="4">
        <v>44317.0</v>
      </c>
      <c r="P8635" s="4">
        <v>44237.0</v>
      </c>
      <c r="Q8635" s="1" t="s">
        <v>26813</v>
      </c>
      <c r="R8635" s="1" t="s">
        <v>31</v>
      </c>
      <c r="S8635" s="1" t="s">
        <v>32</v>
      </c>
      <c r="T8635" s="1">
        <v>75214.0</v>
      </c>
      <c r="U8635" s="1" t="s">
        <v>26814</v>
      </c>
    </row>
    <row r="8636">
      <c r="A8636" s="1" t="s">
        <v>26815</v>
      </c>
      <c r="B8636" s="1">
        <v>70458.0</v>
      </c>
      <c r="C8636" s="1">
        <v>2155.0</v>
      </c>
      <c r="D8636" s="2" t="s">
        <v>26665</v>
      </c>
      <c r="E8636" s="1" t="s">
        <v>10209</v>
      </c>
      <c r="F8636" s="1" t="s">
        <v>5195</v>
      </c>
      <c r="G8636" s="3" t="str">
        <f t="shared" si="1"/>
        <v>Ted Ellis</v>
      </c>
      <c r="H8636" s="3" t="str">
        <f t="shared" si="2"/>
        <v>TED ELLIS</v>
      </c>
      <c r="J8636" s="1" t="s">
        <v>57</v>
      </c>
      <c r="K8636" s="1" t="s">
        <v>44</v>
      </c>
      <c r="L8636" s="1">
        <v>100.0</v>
      </c>
      <c r="M8636" s="1" t="s">
        <v>58</v>
      </c>
      <c r="N8636" s="1" t="s">
        <v>26661</v>
      </c>
      <c r="O8636" s="4">
        <v>44317.0</v>
      </c>
      <c r="P8636" s="4">
        <v>44237.0</v>
      </c>
      <c r="Q8636" s="1" t="s">
        <v>26816</v>
      </c>
      <c r="R8636" s="1" t="s">
        <v>31</v>
      </c>
      <c r="S8636" s="1" t="s">
        <v>32</v>
      </c>
      <c r="T8636" s="1">
        <v>75214.0</v>
      </c>
      <c r="U8636" s="1" t="s">
        <v>26817</v>
      </c>
    </row>
    <row r="8637">
      <c r="A8637" s="1" t="s">
        <v>26818</v>
      </c>
      <c r="B8637" s="1">
        <v>70461.0</v>
      </c>
      <c r="C8637" s="1">
        <v>2155.0</v>
      </c>
      <c r="D8637" s="2" t="s">
        <v>26665</v>
      </c>
      <c r="E8637" s="1" t="s">
        <v>6042</v>
      </c>
      <c r="F8637" s="1" t="s">
        <v>2836</v>
      </c>
      <c r="G8637" s="3" t="str">
        <f t="shared" si="1"/>
        <v>Dawn Lewis</v>
      </c>
      <c r="H8637" s="3" t="str">
        <f t="shared" si="2"/>
        <v>DAWN LEWIS</v>
      </c>
      <c r="J8637" s="1" t="s">
        <v>57</v>
      </c>
      <c r="K8637" s="1" t="s">
        <v>44</v>
      </c>
      <c r="L8637" s="1">
        <v>100.0</v>
      </c>
      <c r="M8637" s="1" t="s">
        <v>58</v>
      </c>
      <c r="N8637" s="1" t="s">
        <v>26661</v>
      </c>
      <c r="O8637" s="4">
        <v>44317.0</v>
      </c>
      <c r="P8637" s="4">
        <v>44239.0</v>
      </c>
      <c r="Q8637" s="1" t="s">
        <v>26819</v>
      </c>
      <c r="R8637" s="1" t="s">
        <v>31</v>
      </c>
      <c r="S8637" s="1" t="s">
        <v>32</v>
      </c>
      <c r="T8637" s="1">
        <v>75214.0</v>
      </c>
      <c r="U8637" s="1" t="s">
        <v>26820</v>
      </c>
    </row>
    <row r="8638">
      <c r="A8638" s="1" t="s">
        <v>26821</v>
      </c>
      <c r="B8638" s="1">
        <v>70473.0</v>
      </c>
      <c r="C8638" s="1">
        <v>2155.0</v>
      </c>
      <c r="D8638" s="2" t="s">
        <v>26665</v>
      </c>
      <c r="E8638" s="1" t="s">
        <v>3465</v>
      </c>
      <c r="F8638" s="1" t="s">
        <v>26822</v>
      </c>
      <c r="G8638" s="3" t="str">
        <f t="shared" si="1"/>
        <v>Toni Cammack</v>
      </c>
      <c r="H8638" s="3" t="str">
        <f t="shared" si="2"/>
        <v>TONI CAMMACK</v>
      </c>
      <c r="J8638" s="1" t="s">
        <v>57</v>
      </c>
      <c r="K8638" s="1" t="s">
        <v>44</v>
      </c>
      <c r="L8638" s="1">
        <v>100.0</v>
      </c>
      <c r="M8638" s="1" t="s">
        <v>58</v>
      </c>
      <c r="N8638" s="1" t="s">
        <v>26661</v>
      </c>
      <c r="O8638" s="4">
        <v>44317.0</v>
      </c>
      <c r="P8638" s="4">
        <v>44241.0</v>
      </c>
      <c r="Q8638" s="1" t="s">
        <v>26823</v>
      </c>
      <c r="R8638" s="1" t="s">
        <v>31</v>
      </c>
      <c r="S8638" s="1" t="s">
        <v>32</v>
      </c>
      <c r="T8638" s="1">
        <v>75225.0</v>
      </c>
      <c r="U8638" s="1" t="s">
        <v>26824</v>
      </c>
    </row>
    <row r="8639">
      <c r="A8639" s="1" t="s">
        <v>26825</v>
      </c>
      <c r="B8639" s="1">
        <v>70475.0</v>
      </c>
      <c r="C8639" s="1">
        <v>2155.0</v>
      </c>
      <c r="D8639" s="2" t="s">
        <v>26665</v>
      </c>
      <c r="E8639" s="1" t="s">
        <v>547</v>
      </c>
      <c r="F8639" s="1" t="s">
        <v>26660</v>
      </c>
      <c r="G8639" s="3" t="str">
        <f t="shared" si="1"/>
        <v>John Botefuhr</v>
      </c>
      <c r="H8639" s="3" t="str">
        <f t="shared" si="2"/>
        <v>JOHN BOTEFUHR</v>
      </c>
      <c r="J8639" s="1" t="s">
        <v>57</v>
      </c>
      <c r="K8639" s="1" t="s">
        <v>44</v>
      </c>
      <c r="L8639" s="1">
        <v>100.0</v>
      </c>
      <c r="M8639" s="1" t="s">
        <v>58</v>
      </c>
      <c r="N8639" s="1" t="s">
        <v>26661</v>
      </c>
      <c r="O8639" s="4">
        <v>44317.0</v>
      </c>
      <c r="P8639" s="4">
        <v>44241.0</v>
      </c>
      <c r="Q8639" s="1" t="s">
        <v>26826</v>
      </c>
      <c r="R8639" s="1" t="s">
        <v>31</v>
      </c>
      <c r="S8639" s="1" t="s">
        <v>32</v>
      </c>
      <c r="T8639" s="1">
        <v>75228.0</v>
      </c>
      <c r="U8639" s="1" t="s">
        <v>26827</v>
      </c>
    </row>
    <row r="8640">
      <c r="A8640" s="1" t="s">
        <v>26828</v>
      </c>
      <c r="B8640" s="1">
        <v>70496.0</v>
      </c>
      <c r="C8640" s="1">
        <v>2155.0</v>
      </c>
      <c r="D8640" s="2" t="s">
        <v>26665</v>
      </c>
      <c r="E8640" s="1" t="s">
        <v>26829</v>
      </c>
      <c r="F8640" s="1" t="s">
        <v>26830</v>
      </c>
      <c r="G8640" s="3" t="str">
        <f t="shared" si="1"/>
        <v>Armando and Jayme Mungioli</v>
      </c>
      <c r="H8640" s="3" t="str">
        <f t="shared" si="2"/>
        <v>ARMANDO AND JAYME MUNGIOLI</v>
      </c>
      <c r="J8640" s="1" t="s">
        <v>57</v>
      </c>
      <c r="K8640" s="1" t="s">
        <v>44</v>
      </c>
      <c r="L8640" s="1">
        <v>100.0</v>
      </c>
      <c r="M8640" s="1" t="s">
        <v>58</v>
      </c>
      <c r="N8640" s="1" t="s">
        <v>26661</v>
      </c>
      <c r="O8640" s="4">
        <v>44317.0</v>
      </c>
      <c r="P8640" s="4">
        <v>44241.0</v>
      </c>
      <c r="Q8640" s="1" t="s">
        <v>26831</v>
      </c>
      <c r="R8640" s="1" t="s">
        <v>2658</v>
      </c>
      <c r="S8640" s="1" t="s">
        <v>32</v>
      </c>
      <c r="T8640" s="1">
        <v>75033.0</v>
      </c>
      <c r="U8640" s="1" t="s">
        <v>26832</v>
      </c>
    </row>
    <row r="8641">
      <c r="A8641" s="1" t="s">
        <v>26833</v>
      </c>
      <c r="B8641" s="1">
        <v>70505.0</v>
      </c>
      <c r="C8641" s="1">
        <v>2155.0</v>
      </c>
      <c r="D8641" s="2" t="s">
        <v>26665</v>
      </c>
      <c r="E8641" s="1" t="s">
        <v>1426</v>
      </c>
      <c r="F8641" s="1" t="s">
        <v>26834</v>
      </c>
      <c r="G8641" s="3" t="str">
        <f t="shared" si="1"/>
        <v>Tony Todora</v>
      </c>
      <c r="H8641" s="3" t="str">
        <f t="shared" si="2"/>
        <v>TONY TODORA</v>
      </c>
      <c r="J8641" s="1" t="s">
        <v>57</v>
      </c>
      <c r="K8641" s="1" t="s">
        <v>44</v>
      </c>
      <c r="L8641" s="1">
        <v>100.0</v>
      </c>
      <c r="M8641" s="1" t="s">
        <v>58</v>
      </c>
      <c r="N8641" s="1" t="s">
        <v>26661</v>
      </c>
      <c r="O8641" s="4">
        <v>44317.0</v>
      </c>
      <c r="P8641" s="4">
        <v>44242.0</v>
      </c>
      <c r="Q8641" s="1" t="s">
        <v>26835</v>
      </c>
      <c r="R8641" s="1" t="s">
        <v>31</v>
      </c>
      <c r="S8641" s="1" t="s">
        <v>32</v>
      </c>
      <c r="T8641" s="1">
        <v>75231.0</v>
      </c>
      <c r="U8641" s="1" t="s">
        <v>26836</v>
      </c>
    </row>
    <row r="8642">
      <c r="A8642" s="1" t="s">
        <v>26837</v>
      </c>
      <c r="B8642" s="1">
        <v>70506.0</v>
      </c>
      <c r="C8642" s="1">
        <v>2155.0</v>
      </c>
      <c r="D8642" s="2" t="s">
        <v>26665</v>
      </c>
      <c r="E8642" s="1" t="s">
        <v>1021</v>
      </c>
      <c r="F8642" s="1" t="s">
        <v>26838</v>
      </c>
      <c r="G8642" s="3" t="str">
        <f t="shared" si="1"/>
        <v>James Aven</v>
      </c>
      <c r="H8642" s="3" t="str">
        <f t="shared" si="2"/>
        <v>JAMES AVEN</v>
      </c>
      <c r="J8642" s="1" t="s">
        <v>57</v>
      </c>
      <c r="K8642" s="1" t="s">
        <v>44</v>
      </c>
      <c r="L8642" s="1">
        <v>100.0</v>
      </c>
      <c r="M8642" s="1" t="s">
        <v>58</v>
      </c>
      <c r="N8642" s="1" t="s">
        <v>26661</v>
      </c>
      <c r="O8642" s="4">
        <v>44317.0</v>
      </c>
      <c r="P8642" s="4">
        <v>44245.0</v>
      </c>
      <c r="Q8642" s="1" t="s">
        <v>26839</v>
      </c>
      <c r="R8642" s="1" t="s">
        <v>31</v>
      </c>
      <c r="S8642" s="1" t="s">
        <v>32</v>
      </c>
      <c r="T8642" s="1">
        <v>75243.0</v>
      </c>
      <c r="U8642" s="1" t="s">
        <v>26840</v>
      </c>
    </row>
    <row r="8643">
      <c r="A8643" s="1" t="s">
        <v>26841</v>
      </c>
      <c r="B8643" s="1">
        <v>70507.0</v>
      </c>
      <c r="C8643" s="1">
        <v>2155.0</v>
      </c>
      <c r="D8643" s="2" t="s">
        <v>26665</v>
      </c>
      <c r="E8643" s="1" t="s">
        <v>26842</v>
      </c>
      <c r="F8643" s="1" t="s">
        <v>10664</v>
      </c>
      <c r="G8643" s="3" t="str">
        <f t="shared" si="1"/>
        <v>C. Jack Corgan</v>
      </c>
      <c r="H8643" s="3" t="str">
        <f t="shared" si="2"/>
        <v>C. JACK CORGAN</v>
      </c>
      <c r="J8643" s="1" t="s">
        <v>57</v>
      </c>
      <c r="K8643" s="1" t="s">
        <v>44</v>
      </c>
      <c r="L8643" s="1">
        <v>100.0</v>
      </c>
      <c r="M8643" s="1" t="s">
        <v>58</v>
      </c>
      <c r="N8643" s="1" t="s">
        <v>26661</v>
      </c>
      <c r="O8643" s="4">
        <v>44317.0</v>
      </c>
      <c r="P8643" s="4">
        <v>44245.0</v>
      </c>
      <c r="Q8643" s="1" t="s">
        <v>26843</v>
      </c>
      <c r="R8643" s="1" t="s">
        <v>31</v>
      </c>
      <c r="S8643" s="1" t="s">
        <v>32</v>
      </c>
      <c r="T8643" s="1">
        <v>75214.0</v>
      </c>
      <c r="U8643" s="1" t="s">
        <v>26844</v>
      </c>
    </row>
    <row r="8644">
      <c r="A8644" s="1" t="s">
        <v>26845</v>
      </c>
      <c r="B8644" s="1">
        <v>70510.0</v>
      </c>
      <c r="C8644" s="1">
        <v>2155.0</v>
      </c>
      <c r="D8644" s="2" t="s">
        <v>26665</v>
      </c>
      <c r="E8644" s="1" t="s">
        <v>26846</v>
      </c>
      <c r="F8644" s="1" t="s">
        <v>522</v>
      </c>
      <c r="G8644" s="3" t="str">
        <f t="shared" si="1"/>
        <v>Trae and Rachel Anderson</v>
      </c>
      <c r="H8644" s="3" t="str">
        <f t="shared" si="2"/>
        <v>TRAE AND RACHEL ANDERSON</v>
      </c>
      <c r="J8644" s="1" t="s">
        <v>57</v>
      </c>
      <c r="K8644" s="1" t="s">
        <v>44</v>
      </c>
      <c r="L8644" s="1">
        <v>100.0</v>
      </c>
      <c r="M8644" s="1" t="s">
        <v>58</v>
      </c>
      <c r="N8644" s="1" t="s">
        <v>26661</v>
      </c>
      <c r="O8644" s="4">
        <v>44317.0</v>
      </c>
      <c r="P8644" s="4">
        <v>44249.0</v>
      </c>
      <c r="Q8644" s="1" t="s">
        <v>26847</v>
      </c>
      <c r="R8644" s="1" t="s">
        <v>31</v>
      </c>
      <c r="S8644" s="1" t="s">
        <v>32</v>
      </c>
      <c r="T8644" s="1">
        <v>75228.0</v>
      </c>
      <c r="U8644" s="1" t="s">
        <v>26848</v>
      </c>
    </row>
    <row r="8645">
      <c r="A8645" s="1" t="s">
        <v>26849</v>
      </c>
      <c r="B8645" s="1">
        <v>70511.0</v>
      </c>
      <c r="C8645" s="1">
        <v>2155.0</v>
      </c>
      <c r="D8645" s="2" t="s">
        <v>26665</v>
      </c>
      <c r="E8645" s="1" t="s">
        <v>5998</v>
      </c>
      <c r="F8645" s="1" t="s">
        <v>26850</v>
      </c>
      <c r="G8645" s="3" t="str">
        <f t="shared" si="1"/>
        <v>Matt Helm</v>
      </c>
      <c r="H8645" s="3" t="str">
        <f t="shared" si="2"/>
        <v>MATT HELM</v>
      </c>
      <c r="J8645" s="1" t="s">
        <v>57</v>
      </c>
      <c r="K8645" s="1" t="s">
        <v>44</v>
      </c>
      <c r="L8645" s="1">
        <v>100.0</v>
      </c>
      <c r="M8645" s="1" t="s">
        <v>58</v>
      </c>
      <c r="N8645" s="1" t="s">
        <v>26661</v>
      </c>
      <c r="O8645" s="4">
        <v>44317.0</v>
      </c>
      <c r="P8645" s="4">
        <v>44250.0</v>
      </c>
      <c r="Q8645" s="1" t="s">
        <v>26851</v>
      </c>
      <c r="R8645" s="1" t="s">
        <v>26852</v>
      </c>
      <c r="S8645" s="1" t="s">
        <v>890</v>
      </c>
      <c r="T8645" s="1">
        <v>86351.0</v>
      </c>
      <c r="U8645" s="1" t="s">
        <v>26853</v>
      </c>
    </row>
    <row r="8646">
      <c r="A8646" s="1" t="s">
        <v>26854</v>
      </c>
      <c r="B8646" s="1">
        <v>70518.0</v>
      </c>
      <c r="C8646" s="1">
        <v>2155.0</v>
      </c>
      <c r="D8646" s="2" t="s">
        <v>26665</v>
      </c>
      <c r="E8646" s="1" t="s">
        <v>1021</v>
      </c>
      <c r="F8646" s="1" t="s">
        <v>4703</v>
      </c>
      <c r="G8646" s="3" t="str">
        <f t="shared" si="1"/>
        <v>James Hairston</v>
      </c>
      <c r="H8646" s="3" t="str">
        <f t="shared" si="2"/>
        <v>JAMES HAIRSTON</v>
      </c>
      <c r="J8646" s="1" t="s">
        <v>57</v>
      </c>
      <c r="K8646" s="1" t="s">
        <v>44</v>
      </c>
      <c r="L8646" s="1">
        <v>100.0</v>
      </c>
      <c r="M8646" s="1" t="s">
        <v>58</v>
      </c>
      <c r="N8646" s="1" t="s">
        <v>26661</v>
      </c>
      <c r="O8646" s="4">
        <v>44317.0</v>
      </c>
      <c r="P8646" s="4">
        <v>44251.0</v>
      </c>
      <c r="Q8646" s="1" t="s">
        <v>26855</v>
      </c>
      <c r="R8646" s="1" t="s">
        <v>31</v>
      </c>
      <c r="S8646" s="1" t="s">
        <v>32</v>
      </c>
      <c r="T8646" s="1">
        <v>75205.0</v>
      </c>
      <c r="U8646" s="1" t="s">
        <v>26856</v>
      </c>
    </row>
    <row r="8647">
      <c r="A8647" s="1" t="s">
        <v>26857</v>
      </c>
      <c r="B8647" s="1">
        <v>70520.0</v>
      </c>
      <c r="C8647" s="1">
        <v>2155.0</v>
      </c>
      <c r="D8647" s="2" t="s">
        <v>26665</v>
      </c>
      <c r="E8647" s="1" t="s">
        <v>3603</v>
      </c>
      <c r="F8647" s="1" t="s">
        <v>26858</v>
      </c>
      <c r="G8647" s="3" t="str">
        <f t="shared" si="1"/>
        <v>Susan Falvo</v>
      </c>
      <c r="H8647" s="3" t="str">
        <f t="shared" si="2"/>
        <v>SUSAN FALVO</v>
      </c>
      <c r="J8647" s="1" t="s">
        <v>57</v>
      </c>
      <c r="K8647" s="1" t="s">
        <v>44</v>
      </c>
      <c r="L8647" s="1">
        <v>100.0</v>
      </c>
      <c r="M8647" s="1" t="s">
        <v>58</v>
      </c>
      <c r="N8647" s="1" t="s">
        <v>26661</v>
      </c>
      <c r="O8647" s="4">
        <v>44317.0</v>
      </c>
      <c r="P8647" s="4">
        <v>44252.0</v>
      </c>
      <c r="Q8647" s="1" t="s">
        <v>26859</v>
      </c>
      <c r="R8647" s="1" t="s">
        <v>31</v>
      </c>
      <c r="S8647" s="1" t="s">
        <v>32</v>
      </c>
      <c r="T8647" s="1">
        <v>75214.0</v>
      </c>
      <c r="U8647" s="1" t="s">
        <v>26860</v>
      </c>
    </row>
    <row r="8648">
      <c r="A8648" s="1" t="s">
        <v>26861</v>
      </c>
      <c r="B8648" s="1">
        <v>70522.0</v>
      </c>
      <c r="C8648" s="1">
        <v>2155.0</v>
      </c>
      <c r="D8648" s="2" t="s">
        <v>26665</v>
      </c>
      <c r="E8648" s="1" t="s">
        <v>1475</v>
      </c>
      <c r="F8648" s="1" t="s">
        <v>26862</v>
      </c>
      <c r="G8648" s="3" t="str">
        <f t="shared" si="1"/>
        <v>Jeff Fairey</v>
      </c>
      <c r="H8648" s="3" t="str">
        <f t="shared" si="2"/>
        <v>JEFF FAIREY</v>
      </c>
      <c r="J8648" s="1" t="s">
        <v>57</v>
      </c>
      <c r="K8648" s="1" t="s">
        <v>44</v>
      </c>
      <c r="L8648" s="1">
        <v>100.0</v>
      </c>
      <c r="M8648" s="1" t="s">
        <v>58</v>
      </c>
      <c r="N8648" s="1" t="s">
        <v>26661</v>
      </c>
      <c r="O8648" s="4">
        <v>44317.0</v>
      </c>
      <c r="P8648" s="4">
        <v>44253.0</v>
      </c>
      <c r="Q8648" s="1" t="s">
        <v>26863</v>
      </c>
      <c r="R8648" s="1" t="s">
        <v>31</v>
      </c>
      <c r="S8648" s="1" t="s">
        <v>32</v>
      </c>
      <c r="T8648" s="1">
        <v>75214.0</v>
      </c>
      <c r="U8648" s="1" t="s">
        <v>26864</v>
      </c>
    </row>
    <row r="8649">
      <c r="A8649" s="1" t="s">
        <v>26865</v>
      </c>
      <c r="B8649" s="1">
        <v>70525.0</v>
      </c>
      <c r="C8649" s="1">
        <v>2155.0</v>
      </c>
      <c r="D8649" s="2" t="s">
        <v>26665</v>
      </c>
      <c r="E8649" s="1" t="s">
        <v>4570</v>
      </c>
      <c r="F8649" s="1" t="s">
        <v>26866</v>
      </c>
      <c r="G8649" s="3" t="str">
        <f t="shared" si="1"/>
        <v>Jane Snow</v>
      </c>
      <c r="H8649" s="3" t="str">
        <f t="shared" si="2"/>
        <v>JANE SNOW</v>
      </c>
      <c r="J8649" s="1" t="s">
        <v>57</v>
      </c>
      <c r="K8649" s="1" t="s">
        <v>44</v>
      </c>
      <c r="L8649" s="1">
        <v>100.0</v>
      </c>
      <c r="M8649" s="1" t="s">
        <v>58</v>
      </c>
      <c r="N8649" s="1" t="s">
        <v>26661</v>
      </c>
      <c r="O8649" s="4">
        <v>44317.0</v>
      </c>
      <c r="P8649" s="4">
        <v>44256.0</v>
      </c>
      <c r="Q8649" s="1" t="s">
        <v>26867</v>
      </c>
      <c r="R8649" s="1" t="s">
        <v>31</v>
      </c>
      <c r="S8649" s="1" t="s">
        <v>32</v>
      </c>
      <c r="T8649" s="1">
        <v>75214.0</v>
      </c>
      <c r="U8649" s="1" t="s">
        <v>26868</v>
      </c>
    </row>
    <row r="8650">
      <c r="A8650" s="1" t="s">
        <v>26869</v>
      </c>
      <c r="B8650" s="1">
        <v>70530.0</v>
      </c>
      <c r="C8650" s="1">
        <v>2155.0</v>
      </c>
      <c r="D8650" s="2" t="s">
        <v>26665</v>
      </c>
      <c r="E8650" s="1" t="s">
        <v>22873</v>
      </c>
      <c r="F8650" s="1" t="s">
        <v>26870</v>
      </c>
      <c r="G8650" s="3" t="str">
        <f t="shared" si="1"/>
        <v>Mindy Rowland</v>
      </c>
      <c r="H8650" s="3" t="str">
        <f t="shared" si="2"/>
        <v>MINDY ROWLAND</v>
      </c>
      <c r="J8650" s="1" t="s">
        <v>57</v>
      </c>
      <c r="K8650" s="1" t="s">
        <v>44</v>
      </c>
      <c r="L8650" s="1">
        <v>100.0</v>
      </c>
      <c r="M8650" s="1" t="s">
        <v>58</v>
      </c>
      <c r="N8650" s="1" t="s">
        <v>26661</v>
      </c>
      <c r="O8650" s="4">
        <v>44317.0</v>
      </c>
      <c r="P8650" s="4">
        <v>44265.0</v>
      </c>
      <c r="Q8650" s="1" t="s">
        <v>26871</v>
      </c>
      <c r="R8650" s="1" t="s">
        <v>13730</v>
      </c>
      <c r="S8650" s="1" t="s">
        <v>32</v>
      </c>
      <c r="T8650" s="1">
        <v>77365.0</v>
      </c>
      <c r="U8650" s="1" t="s">
        <v>26872</v>
      </c>
    </row>
    <row r="8651">
      <c r="A8651" s="1" t="s">
        <v>26873</v>
      </c>
      <c r="B8651" s="1">
        <v>70535.0</v>
      </c>
      <c r="C8651" s="1">
        <v>2155.0</v>
      </c>
      <c r="D8651" s="2" t="s">
        <v>26665</v>
      </c>
      <c r="E8651" s="1" t="s">
        <v>146</v>
      </c>
      <c r="F8651" s="1" t="s">
        <v>26874</v>
      </c>
      <c r="G8651" s="3" t="str">
        <f t="shared" si="1"/>
        <v>Karen Luter</v>
      </c>
      <c r="H8651" s="3" t="str">
        <f t="shared" si="2"/>
        <v>KAREN LUTER</v>
      </c>
      <c r="J8651" s="1" t="s">
        <v>57</v>
      </c>
      <c r="K8651" s="1" t="s">
        <v>44</v>
      </c>
      <c r="L8651" s="1">
        <v>100.0</v>
      </c>
      <c r="M8651" s="1" t="s">
        <v>58</v>
      </c>
      <c r="N8651" s="1" t="s">
        <v>26661</v>
      </c>
      <c r="O8651" s="4">
        <v>44317.0</v>
      </c>
      <c r="P8651" s="4">
        <v>44266.0</v>
      </c>
      <c r="Q8651" s="1" t="s">
        <v>26875</v>
      </c>
      <c r="R8651" s="1" t="s">
        <v>31</v>
      </c>
      <c r="S8651" s="1" t="s">
        <v>32</v>
      </c>
      <c r="T8651" s="1">
        <v>75205.0</v>
      </c>
      <c r="U8651" s="1" t="s">
        <v>26876</v>
      </c>
    </row>
    <row r="8652">
      <c r="A8652" s="1" t="s">
        <v>26877</v>
      </c>
      <c r="B8652" s="1">
        <v>70536.0</v>
      </c>
      <c r="C8652" s="1">
        <v>2155.0</v>
      </c>
      <c r="D8652" s="2" t="s">
        <v>26665</v>
      </c>
      <c r="E8652" s="1" t="s">
        <v>921</v>
      </c>
      <c r="F8652" s="1" t="s">
        <v>4228</v>
      </c>
      <c r="G8652" s="3" t="str">
        <f t="shared" si="1"/>
        <v>David Pittman</v>
      </c>
      <c r="H8652" s="3" t="str">
        <f t="shared" si="2"/>
        <v>DAVID PITTMAN</v>
      </c>
      <c r="J8652" s="1" t="s">
        <v>57</v>
      </c>
      <c r="K8652" s="1" t="s">
        <v>44</v>
      </c>
      <c r="L8652" s="1">
        <v>100.0</v>
      </c>
      <c r="M8652" s="1" t="s">
        <v>58</v>
      </c>
      <c r="N8652" s="1" t="s">
        <v>26661</v>
      </c>
      <c r="O8652" s="4">
        <v>44317.0</v>
      </c>
      <c r="P8652" s="4">
        <v>44266.0</v>
      </c>
      <c r="Q8652" s="1" t="s">
        <v>26878</v>
      </c>
      <c r="R8652" s="1" t="s">
        <v>31</v>
      </c>
      <c r="S8652" s="1" t="s">
        <v>32</v>
      </c>
      <c r="T8652" s="1">
        <v>75214.0</v>
      </c>
      <c r="U8652" s="1" t="s">
        <v>26879</v>
      </c>
    </row>
    <row r="8653">
      <c r="A8653" s="1" t="s">
        <v>26880</v>
      </c>
      <c r="B8653" s="1">
        <v>70558.0</v>
      </c>
      <c r="C8653" s="1">
        <v>2155.0</v>
      </c>
      <c r="D8653" s="2" t="s">
        <v>26665</v>
      </c>
      <c r="E8653" s="1" t="s">
        <v>542</v>
      </c>
      <c r="F8653" s="1" t="s">
        <v>26881</v>
      </c>
      <c r="G8653" s="3" t="str">
        <f t="shared" si="1"/>
        <v>Sharon Drakeford</v>
      </c>
      <c r="H8653" s="3" t="str">
        <f t="shared" si="2"/>
        <v>SHARON DRAKEFORD</v>
      </c>
      <c r="J8653" s="1" t="s">
        <v>57</v>
      </c>
      <c r="K8653" s="1" t="s">
        <v>44</v>
      </c>
      <c r="L8653" s="1">
        <v>100.0</v>
      </c>
      <c r="M8653" s="1" t="s">
        <v>58</v>
      </c>
      <c r="N8653" s="1" t="s">
        <v>26661</v>
      </c>
      <c r="O8653" s="4">
        <v>44317.0</v>
      </c>
      <c r="P8653" s="4">
        <v>44276.0</v>
      </c>
      <c r="Q8653" s="1" t="s">
        <v>26882</v>
      </c>
      <c r="R8653" s="1" t="s">
        <v>31</v>
      </c>
      <c r="S8653" s="1" t="s">
        <v>32</v>
      </c>
      <c r="T8653" s="1">
        <v>75248.0</v>
      </c>
      <c r="U8653" s="1" t="s">
        <v>26883</v>
      </c>
    </row>
    <row r="8654">
      <c r="A8654" s="1" t="s">
        <v>26884</v>
      </c>
      <c r="B8654" s="1">
        <v>70560.0</v>
      </c>
      <c r="C8654" s="1">
        <v>2155.0</v>
      </c>
      <c r="D8654" s="2" t="s">
        <v>26665</v>
      </c>
      <c r="E8654" s="1" t="s">
        <v>26885</v>
      </c>
      <c r="F8654" s="1" t="s">
        <v>26881</v>
      </c>
      <c r="G8654" s="3" t="str">
        <f t="shared" si="1"/>
        <v>Brenton Drakeford</v>
      </c>
      <c r="H8654" s="3" t="str">
        <f t="shared" si="2"/>
        <v>BRENTON DRAKEFORD</v>
      </c>
      <c r="J8654" s="1" t="s">
        <v>57</v>
      </c>
      <c r="K8654" s="1" t="s">
        <v>44</v>
      </c>
      <c r="L8654" s="1">
        <v>100.0</v>
      </c>
      <c r="M8654" s="1" t="s">
        <v>58</v>
      </c>
      <c r="N8654" s="1" t="s">
        <v>26661</v>
      </c>
      <c r="O8654" s="4">
        <v>44317.0</v>
      </c>
      <c r="P8654" s="4">
        <v>44276.0</v>
      </c>
      <c r="Q8654" s="1" t="s">
        <v>26882</v>
      </c>
      <c r="R8654" s="1" t="s">
        <v>31</v>
      </c>
      <c r="S8654" s="1" t="s">
        <v>32</v>
      </c>
      <c r="T8654" s="1">
        <v>75248.0</v>
      </c>
      <c r="U8654" s="1" t="s">
        <v>26883</v>
      </c>
    </row>
    <row r="8655">
      <c r="A8655" s="1" t="s">
        <v>26886</v>
      </c>
      <c r="B8655" s="1">
        <v>70561.0</v>
      </c>
      <c r="C8655" s="1">
        <v>2155.0</v>
      </c>
      <c r="D8655" s="2" t="s">
        <v>26665</v>
      </c>
      <c r="E8655" s="1" t="s">
        <v>526</v>
      </c>
      <c r="F8655" s="1" t="s">
        <v>23460</v>
      </c>
      <c r="G8655" s="3" t="str">
        <f t="shared" si="1"/>
        <v>Robin Weber</v>
      </c>
      <c r="H8655" s="3" t="str">
        <f t="shared" si="2"/>
        <v>ROBIN WEBER</v>
      </c>
      <c r="J8655" s="1" t="s">
        <v>57</v>
      </c>
      <c r="K8655" s="1" t="s">
        <v>44</v>
      </c>
      <c r="L8655" s="1">
        <v>100.0</v>
      </c>
      <c r="M8655" s="1" t="s">
        <v>58</v>
      </c>
      <c r="N8655" s="1" t="s">
        <v>26661</v>
      </c>
      <c r="O8655" s="4">
        <v>44317.0</v>
      </c>
      <c r="P8655" s="4">
        <v>44277.0</v>
      </c>
      <c r="Q8655" s="1" t="s">
        <v>26887</v>
      </c>
      <c r="R8655" s="1" t="s">
        <v>31</v>
      </c>
      <c r="S8655" s="1" t="s">
        <v>32</v>
      </c>
      <c r="T8655" s="1">
        <v>75218.0</v>
      </c>
      <c r="U8655" s="1" t="s">
        <v>26888</v>
      </c>
    </row>
    <row r="8656">
      <c r="A8656" s="1" t="s">
        <v>26889</v>
      </c>
      <c r="B8656" s="1">
        <v>70585.0</v>
      </c>
      <c r="C8656" s="1">
        <v>2155.0</v>
      </c>
      <c r="D8656" s="2" t="s">
        <v>26665</v>
      </c>
      <c r="E8656" s="1" t="s">
        <v>26890</v>
      </c>
      <c r="F8656" s="1" t="s">
        <v>1262</v>
      </c>
      <c r="G8656" s="3" t="str">
        <f t="shared" si="1"/>
        <v>Amity Thomas</v>
      </c>
      <c r="H8656" s="3" t="str">
        <f t="shared" si="2"/>
        <v>AMITY THOMAS</v>
      </c>
      <c r="J8656" s="1" t="s">
        <v>57</v>
      </c>
      <c r="K8656" s="1" t="s">
        <v>44</v>
      </c>
      <c r="L8656" s="1">
        <v>100.0</v>
      </c>
      <c r="M8656" s="1" t="s">
        <v>58</v>
      </c>
      <c r="N8656" s="1" t="s">
        <v>26661</v>
      </c>
      <c r="O8656" s="4">
        <v>44317.0</v>
      </c>
      <c r="P8656" s="4">
        <v>44236.0</v>
      </c>
      <c r="Q8656" s="1" t="s">
        <v>26891</v>
      </c>
      <c r="R8656" s="1" t="s">
        <v>31</v>
      </c>
      <c r="S8656" s="1" t="s">
        <v>32</v>
      </c>
      <c r="T8656" s="1">
        <v>75214.0</v>
      </c>
      <c r="U8656" s="1" t="s">
        <v>26892</v>
      </c>
    </row>
    <row r="8657">
      <c r="A8657" s="1" t="s">
        <v>26893</v>
      </c>
      <c r="B8657" s="1">
        <v>71476.0</v>
      </c>
      <c r="C8657" s="1">
        <v>2155.0</v>
      </c>
      <c r="D8657" s="2" t="s">
        <v>26665</v>
      </c>
      <c r="E8657" s="1" t="s">
        <v>916</v>
      </c>
      <c r="F8657" s="1" t="s">
        <v>1598</v>
      </c>
      <c r="G8657" s="3" t="str">
        <f t="shared" si="1"/>
        <v>Alan Hamilton</v>
      </c>
      <c r="H8657" s="3" t="str">
        <f t="shared" si="2"/>
        <v>ALAN HAMILTON</v>
      </c>
      <c r="J8657" s="1" t="s">
        <v>57</v>
      </c>
      <c r="K8657" s="1" t="s">
        <v>44</v>
      </c>
      <c r="L8657" s="1">
        <v>100.0</v>
      </c>
      <c r="M8657" s="1" t="s">
        <v>58</v>
      </c>
      <c r="N8657" s="1" t="s">
        <v>26661</v>
      </c>
      <c r="O8657" s="4">
        <v>44317.0</v>
      </c>
      <c r="P8657" s="4">
        <v>44266.0</v>
      </c>
      <c r="Q8657" s="1" t="s">
        <v>26894</v>
      </c>
      <c r="R8657" s="1" t="s">
        <v>31</v>
      </c>
      <c r="S8657" s="1" t="s">
        <v>32</v>
      </c>
      <c r="T8657" s="1">
        <v>75238.0</v>
      </c>
      <c r="U8657" s="1" t="s">
        <v>26895</v>
      </c>
    </row>
    <row r="8658">
      <c r="A8658" s="1" t="s">
        <v>26896</v>
      </c>
      <c r="B8658" s="1">
        <v>73632.0</v>
      </c>
      <c r="C8658" s="1">
        <v>2251.0</v>
      </c>
      <c r="D8658" s="2" t="s">
        <v>26667</v>
      </c>
      <c r="E8658" s="1" t="s">
        <v>5719</v>
      </c>
      <c r="F8658" s="1" t="s">
        <v>26897</v>
      </c>
      <c r="G8658" s="3" t="str">
        <f t="shared" si="1"/>
        <v>Heather Hitchcock</v>
      </c>
      <c r="H8658" s="3" t="str">
        <f t="shared" si="2"/>
        <v>HEATHER HITCHCOCK</v>
      </c>
      <c r="J8658" s="1" t="s">
        <v>57</v>
      </c>
      <c r="K8658" s="1" t="s">
        <v>47</v>
      </c>
      <c r="L8658" s="1">
        <v>100.0</v>
      </c>
      <c r="M8658" s="1" t="s">
        <v>58</v>
      </c>
      <c r="N8658" s="1" t="s">
        <v>26661</v>
      </c>
      <c r="O8658" s="4">
        <v>44317.0</v>
      </c>
      <c r="P8658" s="4">
        <v>44307.0</v>
      </c>
      <c r="Q8658" s="1" t="s">
        <v>26898</v>
      </c>
      <c r="R8658" s="1" t="s">
        <v>31</v>
      </c>
      <c r="S8658" s="1" t="s">
        <v>32</v>
      </c>
      <c r="T8658" s="1">
        <v>75206.0</v>
      </c>
      <c r="U8658" s="1" t="s">
        <v>26899</v>
      </c>
    </row>
    <row r="8659">
      <c r="A8659" s="1" t="s">
        <v>26900</v>
      </c>
      <c r="B8659" s="1">
        <v>73633.0</v>
      </c>
      <c r="C8659" s="1">
        <v>2251.0</v>
      </c>
      <c r="D8659" s="2" t="s">
        <v>26667</v>
      </c>
      <c r="E8659" s="1" t="s">
        <v>310</v>
      </c>
      <c r="F8659" s="1" t="s">
        <v>26901</v>
      </c>
      <c r="G8659" s="3" t="str">
        <f t="shared" si="1"/>
        <v>Sam Leake</v>
      </c>
      <c r="H8659" s="3" t="str">
        <f t="shared" si="2"/>
        <v>SAM LEAKE</v>
      </c>
      <c r="J8659" s="1" t="s">
        <v>57</v>
      </c>
      <c r="K8659" s="1" t="s">
        <v>47</v>
      </c>
      <c r="L8659" s="1">
        <v>100.0</v>
      </c>
      <c r="M8659" s="1" t="s">
        <v>58</v>
      </c>
      <c r="N8659" s="1" t="s">
        <v>26661</v>
      </c>
      <c r="O8659" s="4">
        <v>44317.0</v>
      </c>
      <c r="P8659" s="4">
        <v>44307.0</v>
      </c>
      <c r="Q8659" s="1" t="s">
        <v>26902</v>
      </c>
      <c r="R8659" s="1" t="s">
        <v>31</v>
      </c>
      <c r="S8659" s="1" t="s">
        <v>32</v>
      </c>
      <c r="T8659" s="1">
        <v>75214.0</v>
      </c>
      <c r="U8659" s="1" t="s">
        <v>26903</v>
      </c>
    </row>
    <row r="8660">
      <c r="A8660" s="1" t="s">
        <v>26904</v>
      </c>
      <c r="B8660" s="1">
        <v>73634.0</v>
      </c>
      <c r="C8660" s="1">
        <v>2251.0</v>
      </c>
      <c r="D8660" s="2" t="s">
        <v>26667</v>
      </c>
      <c r="E8660" s="1" t="s">
        <v>1007</v>
      </c>
      <c r="F8660" s="1" t="s">
        <v>26723</v>
      </c>
      <c r="G8660" s="3" t="str">
        <f t="shared" si="1"/>
        <v>Shannon OBrien</v>
      </c>
      <c r="H8660" s="3" t="str">
        <f t="shared" si="2"/>
        <v>SHANNON OBRIEN</v>
      </c>
      <c r="J8660" s="1" t="s">
        <v>57</v>
      </c>
      <c r="K8660" s="1" t="s">
        <v>47</v>
      </c>
      <c r="L8660" s="1">
        <v>100.0</v>
      </c>
      <c r="M8660" s="1" t="s">
        <v>58</v>
      </c>
      <c r="N8660" s="1" t="s">
        <v>26661</v>
      </c>
      <c r="O8660" s="4">
        <v>44317.0</v>
      </c>
      <c r="P8660" s="4">
        <v>44306.0</v>
      </c>
      <c r="Q8660" s="1" t="s">
        <v>26905</v>
      </c>
      <c r="R8660" s="1" t="s">
        <v>31</v>
      </c>
      <c r="S8660" s="1" t="s">
        <v>32</v>
      </c>
      <c r="T8660" s="1">
        <v>75218.0</v>
      </c>
      <c r="U8660" s="1" t="s">
        <v>26906</v>
      </c>
    </row>
    <row r="8661">
      <c r="A8661" s="1" t="s">
        <v>26907</v>
      </c>
      <c r="B8661" s="1">
        <v>73635.0</v>
      </c>
      <c r="C8661" s="1">
        <v>2251.0</v>
      </c>
      <c r="D8661" s="2" t="s">
        <v>26667</v>
      </c>
      <c r="E8661" s="1" t="s">
        <v>799</v>
      </c>
      <c r="F8661" s="1" t="s">
        <v>5511</v>
      </c>
      <c r="G8661" s="3" t="str">
        <f t="shared" si="1"/>
        <v>Robert Mayes</v>
      </c>
      <c r="H8661" s="3" t="str">
        <f t="shared" si="2"/>
        <v>ROBERT MAYES</v>
      </c>
      <c r="J8661" s="1" t="s">
        <v>57</v>
      </c>
      <c r="K8661" s="1" t="s">
        <v>47</v>
      </c>
      <c r="L8661" s="1">
        <v>100.0</v>
      </c>
      <c r="M8661" s="1" t="s">
        <v>58</v>
      </c>
      <c r="N8661" s="1" t="s">
        <v>26661</v>
      </c>
      <c r="O8661" s="4">
        <v>44317.0</v>
      </c>
      <c r="P8661" s="4">
        <v>44302.0</v>
      </c>
      <c r="Q8661" s="1" t="s">
        <v>26908</v>
      </c>
      <c r="R8661" s="1" t="s">
        <v>31</v>
      </c>
      <c r="S8661" s="1" t="s">
        <v>32</v>
      </c>
      <c r="T8661" s="1">
        <v>75243.0</v>
      </c>
      <c r="U8661" s="1" t="s">
        <v>26909</v>
      </c>
    </row>
    <row r="8662">
      <c r="A8662" s="1" t="s">
        <v>26910</v>
      </c>
      <c r="B8662" s="1">
        <v>73636.0</v>
      </c>
      <c r="C8662" s="1">
        <v>2251.0</v>
      </c>
      <c r="D8662" s="2" t="s">
        <v>26667</v>
      </c>
      <c r="E8662" s="1" t="s">
        <v>3603</v>
      </c>
      <c r="F8662" s="1" t="s">
        <v>26858</v>
      </c>
      <c r="G8662" s="3" t="str">
        <f t="shared" si="1"/>
        <v>Susan Falvo</v>
      </c>
      <c r="H8662" s="3" t="str">
        <f t="shared" si="2"/>
        <v>SUSAN FALVO</v>
      </c>
      <c r="J8662" s="1" t="s">
        <v>57</v>
      </c>
      <c r="K8662" s="1" t="s">
        <v>47</v>
      </c>
      <c r="L8662" s="1">
        <v>100.0</v>
      </c>
      <c r="M8662" s="1" t="s">
        <v>58</v>
      </c>
      <c r="N8662" s="1" t="s">
        <v>26661</v>
      </c>
      <c r="O8662" s="4">
        <v>44317.0</v>
      </c>
      <c r="P8662" s="4">
        <v>44299.0</v>
      </c>
      <c r="Q8662" s="1" t="s">
        <v>26859</v>
      </c>
      <c r="R8662" s="1" t="s">
        <v>31</v>
      </c>
      <c r="S8662" s="1" t="s">
        <v>32</v>
      </c>
      <c r="T8662" s="1">
        <v>75214.0</v>
      </c>
      <c r="U8662" s="1" t="s">
        <v>26860</v>
      </c>
    </row>
    <row r="8663">
      <c r="A8663" s="1" t="s">
        <v>26911</v>
      </c>
      <c r="B8663" s="1">
        <v>73637.0</v>
      </c>
      <c r="C8663" s="1">
        <v>2251.0</v>
      </c>
      <c r="D8663" s="2" t="s">
        <v>26667</v>
      </c>
      <c r="E8663" s="1" t="s">
        <v>6338</v>
      </c>
      <c r="F8663" s="1" t="s">
        <v>10664</v>
      </c>
      <c r="G8663" s="3" t="str">
        <f t="shared" si="1"/>
        <v>Jack Corgan</v>
      </c>
      <c r="H8663" s="3" t="str">
        <f t="shared" si="2"/>
        <v>JACK CORGAN</v>
      </c>
      <c r="J8663" s="1" t="s">
        <v>57</v>
      </c>
      <c r="K8663" s="1" t="s">
        <v>47</v>
      </c>
      <c r="L8663" s="1">
        <v>100.0</v>
      </c>
      <c r="M8663" s="1" t="s">
        <v>58</v>
      </c>
      <c r="N8663" s="1" t="s">
        <v>26661</v>
      </c>
      <c r="O8663" s="4">
        <v>44317.0</v>
      </c>
      <c r="P8663" s="4">
        <v>44299.0</v>
      </c>
      <c r="Q8663" s="1" t="s">
        <v>10665</v>
      </c>
      <c r="R8663" s="1" t="s">
        <v>31</v>
      </c>
      <c r="S8663" s="1" t="s">
        <v>32</v>
      </c>
      <c r="T8663" s="1">
        <v>75214.0</v>
      </c>
      <c r="U8663" s="1" t="s">
        <v>10666</v>
      </c>
    </row>
    <row r="8664">
      <c r="A8664" s="1" t="s">
        <v>26912</v>
      </c>
      <c r="B8664" s="1">
        <v>73638.0</v>
      </c>
      <c r="C8664" s="1">
        <v>2251.0</v>
      </c>
      <c r="D8664" s="2" t="s">
        <v>26667</v>
      </c>
      <c r="E8664" s="1" t="s">
        <v>12266</v>
      </c>
      <c r="F8664" s="1" t="s">
        <v>12265</v>
      </c>
      <c r="G8664" s="3" t="str">
        <f t="shared" si="1"/>
        <v>Haynes Norine</v>
      </c>
      <c r="H8664" s="3" t="str">
        <f t="shared" si="2"/>
        <v>HAYNES NORINE</v>
      </c>
      <c r="J8664" s="1" t="s">
        <v>57</v>
      </c>
      <c r="K8664" s="1" t="s">
        <v>47</v>
      </c>
      <c r="L8664" s="1">
        <v>100.0</v>
      </c>
      <c r="M8664" s="1" t="s">
        <v>58</v>
      </c>
      <c r="N8664" s="1" t="s">
        <v>26661</v>
      </c>
      <c r="O8664" s="4">
        <v>44317.0</v>
      </c>
      <c r="P8664" s="4">
        <v>44296.0</v>
      </c>
      <c r="Q8664" s="1" t="s">
        <v>11648</v>
      </c>
      <c r="R8664" s="1" t="s">
        <v>31</v>
      </c>
      <c r="S8664" s="1" t="s">
        <v>32</v>
      </c>
      <c r="T8664" s="1">
        <v>75219.0</v>
      </c>
      <c r="U8664" s="1" t="s">
        <v>11649</v>
      </c>
    </row>
    <row r="8665">
      <c r="A8665" s="1" t="s">
        <v>26913</v>
      </c>
      <c r="B8665" s="1">
        <v>73639.0</v>
      </c>
      <c r="C8665" s="1">
        <v>2251.0</v>
      </c>
      <c r="D8665" s="2" t="s">
        <v>26667</v>
      </c>
      <c r="E8665" s="1" t="s">
        <v>649</v>
      </c>
      <c r="F8665" s="1" t="s">
        <v>360</v>
      </c>
      <c r="G8665" s="3" t="str">
        <f t="shared" si="1"/>
        <v>Mark Cannon</v>
      </c>
      <c r="H8665" s="3" t="str">
        <f t="shared" si="2"/>
        <v>MARK CANNON</v>
      </c>
      <c r="J8665" s="1" t="s">
        <v>57</v>
      </c>
      <c r="K8665" s="1" t="s">
        <v>47</v>
      </c>
      <c r="L8665" s="1">
        <v>100.0</v>
      </c>
      <c r="M8665" s="1" t="s">
        <v>58</v>
      </c>
      <c r="N8665" s="1" t="s">
        <v>26661</v>
      </c>
      <c r="O8665" s="4">
        <v>44317.0</v>
      </c>
      <c r="P8665" s="4">
        <v>44287.0</v>
      </c>
      <c r="Q8665" s="1" t="s">
        <v>26914</v>
      </c>
      <c r="R8665" s="1" t="s">
        <v>31</v>
      </c>
      <c r="S8665" s="1" t="s">
        <v>32</v>
      </c>
      <c r="T8665" s="1">
        <v>75214.0</v>
      </c>
      <c r="U8665" s="1" t="s">
        <v>26915</v>
      </c>
    </row>
    <row r="8666">
      <c r="A8666" s="1" t="s">
        <v>26916</v>
      </c>
      <c r="B8666" s="1">
        <v>73640.0</v>
      </c>
      <c r="C8666" s="1">
        <v>2251.0</v>
      </c>
      <c r="D8666" s="2" t="s">
        <v>26667</v>
      </c>
      <c r="E8666" s="1" t="s">
        <v>354</v>
      </c>
      <c r="F8666" s="1" t="s">
        <v>26917</v>
      </c>
      <c r="G8666" s="3" t="str">
        <f t="shared" si="1"/>
        <v>Richard Blaylock</v>
      </c>
      <c r="H8666" s="3" t="str">
        <f t="shared" si="2"/>
        <v>RICHARD BLAYLOCK</v>
      </c>
      <c r="J8666" s="1" t="s">
        <v>57</v>
      </c>
      <c r="K8666" s="1" t="s">
        <v>47</v>
      </c>
      <c r="L8666" s="1">
        <v>100.0</v>
      </c>
      <c r="M8666" s="1" t="s">
        <v>58</v>
      </c>
      <c r="N8666" s="1" t="s">
        <v>26661</v>
      </c>
      <c r="O8666" s="4">
        <v>44317.0</v>
      </c>
      <c r="P8666" s="4">
        <v>44287.0</v>
      </c>
      <c r="Q8666" s="1" t="s">
        <v>26918</v>
      </c>
      <c r="R8666" s="1" t="s">
        <v>31</v>
      </c>
      <c r="S8666" s="1" t="s">
        <v>32</v>
      </c>
      <c r="T8666" s="1">
        <v>75251.0</v>
      </c>
      <c r="U8666" s="1" t="s">
        <v>26919</v>
      </c>
    </row>
    <row r="8667">
      <c r="A8667" s="1" t="s">
        <v>26920</v>
      </c>
      <c r="B8667" s="1">
        <v>73641.0</v>
      </c>
      <c r="C8667" s="1">
        <v>2251.0</v>
      </c>
      <c r="D8667" s="2" t="s">
        <v>26667</v>
      </c>
      <c r="E8667" s="1" t="s">
        <v>22149</v>
      </c>
      <c r="F8667" s="1" t="s">
        <v>17380</v>
      </c>
      <c r="G8667" s="3" t="str">
        <f t="shared" si="1"/>
        <v>Adrian Simpson</v>
      </c>
      <c r="H8667" s="3" t="str">
        <f t="shared" si="2"/>
        <v>ADRIAN SIMPSON</v>
      </c>
      <c r="J8667" s="1" t="s">
        <v>57</v>
      </c>
      <c r="K8667" s="1" t="s">
        <v>47</v>
      </c>
      <c r="L8667" s="1">
        <v>100.0</v>
      </c>
      <c r="M8667" s="1" t="s">
        <v>58</v>
      </c>
      <c r="N8667" s="1" t="s">
        <v>26661</v>
      </c>
      <c r="O8667" s="4">
        <v>44317.0</v>
      </c>
      <c r="P8667" s="4">
        <v>44286.0</v>
      </c>
      <c r="Q8667" s="1" t="s">
        <v>26921</v>
      </c>
      <c r="R8667" s="1" t="s">
        <v>31</v>
      </c>
      <c r="S8667" s="1" t="s">
        <v>32</v>
      </c>
      <c r="T8667" s="1">
        <v>75252.0</v>
      </c>
      <c r="U8667" s="1" t="s">
        <v>26922</v>
      </c>
    </row>
    <row r="8668">
      <c r="A8668" s="1" t="s">
        <v>26923</v>
      </c>
      <c r="B8668" s="1">
        <v>73642.0</v>
      </c>
      <c r="C8668" s="1">
        <v>2251.0</v>
      </c>
      <c r="D8668" s="2" t="s">
        <v>26667</v>
      </c>
      <c r="E8668" s="1" t="s">
        <v>3065</v>
      </c>
      <c r="F8668" s="1" t="s">
        <v>26924</v>
      </c>
      <c r="G8668" s="3" t="str">
        <f t="shared" si="1"/>
        <v>Donald Stanford</v>
      </c>
      <c r="H8668" s="3" t="str">
        <f t="shared" si="2"/>
        <v>DONALD STANFORD</v>
      </c>
      <c r="J8668" s="1" t="s">
        <v>57</v>
      </c>
      <c r="K8668" s="1" t="s">
        <v>47</v>
      </c>
      <c r="L8668" s="1">
        <v>100.0</v>
      </c>
      <c r="M8668" s="1" t="s">
        <v>58</v>
      </c>
      <c r="N8668" s="1" t="s">
        <v>26661</v>
      </c>
      <c r="O8668" s="4">
        <v>44317.0</v>
      </c>
      <c r="P8668" s="4">
        <v>44283.0</v>
      </c>
      <c r="Q8668" s="1" t="s">
        <v>26925</v>
      </c>
      <c r="R8668" s="1" t="s">
        <v>31</v>
      </c>
      <c r="S8668" s="1" t="s">
        <v>32</v>
      </c>
      <c r="T8668" s="1">
        <v>75214.0</v>
      </c>
      <c r="U8668" s="1" t="s">
        <v>26926</v>
      </c>
    </row>
    <row r="8669">
      <c r="A8669" s="1" t="s">
        <v>26927</v>
      </c>
      <c r="B8669" s="1">
        <v>73643.0</v>
      </c>
      <c r="C8669" s="1">
        <v>2251.0</v>
      </c>
      <c r="D8669" s="2" t="s">
        <v>26667</v>
      </c>
      <c r="E8669" s="1" t="s">
        <v>799</v>
      </c>
      <c r="F8669" s="1" t="s">
        <v>5511</v>
      </c>
      <c r="G8669" s="3" t="str">
        <f t="shared" si="1"/>
        <v>Robert Mayes</v>
      </c>
      <c r="H8669" s="3" t="str">
        <f t="shared" si="2"/>
        <v>ROBERT MAYES</v>
      </c>
      <c r="J8669" s="1" t="s">
        <v>57</v>
      </c>
      <c r="K8669" s="1" t="s">
        <v>47</v>
      </c>
      <c r="L8669" s="1">
        <v>100.0</v>
      </c>
      <c r="M8669" s="1" t="s">
        <v>58</v>
      </c>
      <c r="N8669" s="1" t="s">
        <v>26661</v>
      </c>
      <c r="O8669" s="4">
        <v>44317.0</v>
      </c>
      <c r="P8669" s="4">
        <v>44282.0</v>
      </c>
      <c r="Q8669" s="1" t="s">
        <v>26928</v>
      </c>
      <c r="R8669" s="1" t="s">
        <v>31</v>
      </c>
      <c r="S8669" s="1" t="s">
        <v>32</v>
      </c>
      <c r="T8669" s="1">
        <v>75243.0</v>
      </c>
      <c r="U8669" s="1" t="s">
        <v>26929</v>
      </c>
    </row>
    <row r="8670">
      <c r="A8670" s="1" t="s">
        <v>26930</v>
      </c>
      <c r="B8670" s="1">
        <v>73666.0</v>
      </c>
      <c r="C8670" s="1">
        <v>2251.0</v>
      </c>
      <c r="D8670" s="2" t="s">
        <v>26667</v>
      </c>
      <c r="E8670" s="1" t="s">
        <v>663</v>
      </c>
      <c r="F8670" s="1" t="s">
        <v>9914</v>
      </c>
      <c r="G8670" s="3" t="str">
        <f t="shared" si="1"/>
        <v>Rodney Lake</v>
      </c>
      <c r="H8670" s="3" t="str">
        <f t="shared" si="2"/>
        <v>RODNEY LAKE</v>
      </c>
      <c r="J8670" s="1" t="s">
        <v>57</v>
      </c>
      <c r="K8670" s="1" t="s">
        <v>47</v>
      </c>
      <c r="L8670" s="1">
        <v>100.0</v>
      </c>
      <c r="M8670" s="1" t="s">
        <v>58</v>
      </c>
      <c r="N8670" s="1" t="s">
        <v>26661</v>
      </c>
      <c r="O8670" s="4">
        <v>44317.0</v>
      </c>
      <c r="P8670" s="4">
        <v>44298.0</v>
      </c>
      <c r="Q8670" s="1" t="s">
        <v>26931</v>
      </c>
      <c r="R8670" s="1" t="s">
        <v>31</v>
      </c>
      <c r="S8670" s="1" t="s">
        <v>32</v>
      </c>
      <c r="T8670" s="1">
        <v>75218.0</v>
      </c>
      <c r="U8670" s="1" t="s">
        <v>26932</v>
      </c>
    </row>
    <row r="8671">
      <c r="A8671" s="1" t="s">
        <v>26933</v>
      </c>
      <c r="B8671" s="1">
        <v>73671.0</v>
      </c>
      <c r="C8671" s="1">
        <v>2251.0</v>
      </c>
      <c r="D8671" s="2" t="s">
        <v>26667</v>
      </c>
      <c r="E8671" s="1" t="s">
        <v>140</v>
      </c>
      <c r="F8671" s="1" t="s">
        <v>12268</v>
      </c>
      <c r="G8671" s="3" t="str">
        <f t="shared" si="1"/>
        <v>Michael Becker</v>
      </c>
      <c r="H8671" s="3" t="str">
        <f t="shared" si="2"/>
        <v>MICHAEL BECKER</v>
      </c>
      <c r="J8671" s="1" t="s">
        <v>57</v>
      </c>
      <c r="K8671" s="1" t="s">
        <v>47</v>
      </c>
      <c r="L8671" s="1">
        <v>100.0</v>
      </c>
      <c r="M8671" s="1" t="s">
        <v>58</v>
      </c>
      <c r="N8671" s="1" t="s">
        <v>26661</v>
      </c>
      <c r="O8671" s="4">
        <v>44317.0</v>
      </c>
      <c r="P8671" s="4">
        <v>44296.0</v>
      </c>
      <c r="Q8671" s="1" t="s">
        <v>26934</v>
      </c>
      <c r="R8671" s="1" t="s">
        <v>31</v>
      </c>
      <c r="S8671" s="1" t="s">
        <v>32</v>
      </c>
      <c r="T8671" s="1">
        <v>75225.0</v>
      </c>
      <c r="U8671" s="1" t="s">
        <v>26935</v>
      </c>
    </row>
    <row r="8672">
      <c r="A8672" s="1" t="s">
        <v>26936</v>
      </c>
      <c r="B8672" s="1">
        <v>79213.0</v>
      </c>
      <c r="C8672" s="1">
        <v>2334.0</v>
      </c>
      <c r="D8672" s="2" t="s">
        <v>26669</v>
      </c>
      <c r="E8672" s="1" t="s">
        <v>26937</v>
      </c>
      <c r="F8672" s="1" t="s">
        <v>26938</v>
      </c>
      <c r="G8672" s="3" t="str">
        <f t="shared" si="1"/>
        <v>Konrad Kikuchi</v>
      </c>
      <c r="H8672" s="3" t="str">
        <f t="shared" si="2"/>
        <v>KONRAD KIKUCHI</v>
      </c>
      <c r="J8672" s="1" t="s">
        <v>57</v>
      </c>
      <c r="K8672" s="1" t="s">
        <v>53</v>
      </c>
      <c r="L8672" s="1">
        <v>100.0</v>
      </c>
      <c r="M8672" s="1" t="s">
        <v>58</v>
      </c>
      <c r="N8672" s="1" t="s">
        <v>26661</v>
      </c>
      <c r="O8672" s="4">
        <v>44317.0</v>
      </c>
      <c r="P8672" s="4">
        <v>44308.0</v>
      </c>
      <c r="Q8672" s="1" t="s">
        <v>26939</v>
      </c>
      <c r="R8672" s="1" t="s">
        <v>11797</v>
      </c>
      <c r="S8672" s="1" t="s">
        <v>32</v>
      </c>
      <c r="T8672" s="1">
        <v>75098.0</v>
      </c>
      <c r="U8672" s="1" t="s">
        <v>26940</v>
      </c>
    </row>
    <row r="8673">
      <c r="A8673" s="1" t="s">
        <v>26941</v>
      </c>
      <c r="B8673" s="1">
        <v>79214.0</v>
      </c>
      <c r="C8673" s="1">
        <v>2334.0</v>
      </c>
      <c r="D8673" s="2" t="s">
        <v>26669</v>
      </c>
      <c r="E8673" s="1" t="s">
        <v>1426</v>
      </c>
      <c r="F8673" s="1" t="s">
        <v>26834</v>
      </c>
      <c r="G8673" s="3" t="str">
        <f t="shared" si="1"/>
        <v>Tony Todora</v>
      </c>
      <c r="H8673" s="3" t="str">
        <f t="shared" si="2"/>
        <v>TONY TODORA</v>
      </c>
      <c r="J8673" s="1" t="s">
        <v>57</v>
      </c>
      <c r="K8673" s="1" t="s">
        <v>53</v>
      </c>
      <c r="L8673" s="1">
        <v>100.0</v>
      </c>
      <c r="M8673" s="1" t="s">
        <v>58</v>
      </c>
      <c r="N8673" s="1" t="s">
        <v>26661</v>
      </c>
      <c r="O8673" s="4">
        <v>44317.0</v>
      </c>
      <c r="P8673" s="4">
        <v>44308.0</v>
      </c>
      <c r="Q8673" s="1" t="s">
        <v>26835</v>
      </c>
      <c r="R8673" s="1" t="s">
        <v>31</v>
      </c>
      <c r="S8673" s="1" t="s">
        <v>32</v>
      </c>
      <c r="T8673" s="1">
        <v>75231.0</v>
      </c>
      <c r="U8673" s="1" t="s">
        <v>26836</v>
      </c>
    </row>
    <row r="8674">
      <c r="A8674" s="1" t="s">
        <v>26942</v>
      </c>
      <c r="B8674" s="1">
        <v>36843.0</v>
      </c>
      <c r="C8674" s="1">
        <v>2251.0</v>
      </c>
      <c r="D8674" s="2" t="s">
        <v>26667</v>
      </c>
      <c r="G8674" s="3" t="str">
        <f t="shared" si="1"/>
        <v> </v>
      </c>
      <c r="H8674" s="3" t="str">
        <f t="shared" si="2"/>
        <v> </v>
      </c>
      <c r="I8674" s="1" t="s">
        <v>26671</v>
      </c>
      <c r="J8674" s="1" t="s">
        <v>389</v>
      </c>
      <c r="K8674" s="1" t="s">
        <v>47</v>
      </c>
      <c r="L8674" s="1">
        <v>184.49</v>
      </c>
      <c r="M8674" s="1" t="s">
        <v>390</v>
      </c>
      <c r="N8674" s="1" t="s">
        <v>26661</v>
      </c>
      <c r="O8674" s="4">
        <v>44317.0</v>
      </c>
      <c r="P8674" s="4">
        <v>44307.0</v>
      </c>
      <c r="Q8674" s="1" t="s">
        <v>21768</v>
      </c>
      <c r="R8674" s="1" t="s">
        <v>728</v>
      </c>
      <c r="S8674" s="1" t="s">
        <v>604</v>
      </c>
      <c r="T8674" s="1">
        <v>95131.0</v>
      </c>
      <c r="U8674" s="1" t="s">
        <v>21769</v>
      </c>
    </row>
    <row r="8675">
      <c r="A8675" s="1" t="s">
        <v>26943</v>
      </c>
      <c r="B8675" s="1">
        <v>36847.0</v>
      </c>
      <c r="C8675" s="1">
        <v>2251.0</v>
      </c>
      <c r="D8675" s="2" t="s">
        <v>26667</v>
      </c>
      <c r="G8675" s="3" t="str">
        <f t="shared" si="1"/>
        <v> </v>
      </c>
      <c r="H8675" s="3" t="str">
        <f t="shared" si="2"/>
        <v> </v>
      </c>
      <c r="I8675" s="1" t="s">
        <v>26944</v>
      </c>
      <c r="J8675" s="1" t="s">
        <v>389</v>
      </c>
      <c r="K8675" s="1" t="s">
        <v>47</v>
      </c>
      <c r="L8675" s="1">
        <v>188.08</v>
      </c>
      <c r="M8675" s="1" t="s">
        <v>390</v>
      </c>
      <c r="N8675" s="1" t="s">
        <v>26661</v>
      </c>
      <c r="O8675" s="4">
        <v>44317.0</v>
      </c>
      <c r="P8675" s="4">
        <v>44284.0</v>
      </c>
      <c r="Q8675" s="1" t="s">
        <v>26945</v>
      </c>
      <c r="R8675" s="1" t="s">
        <v>368</v>
      </c>
      <c r="S8675" s="1" t="s">
        <v>32</v>
      </c>
      <c r="T8675" s="1">
        <v>75039.0</v>
      </c>
      <c r="U8675" s="1" t="s">
        <v>26946</v>
      </c>
    </row>
    <row r="8676">
      <c r="A8676" s="1" t="s">
        <v>26947</v>
      </c>
      <c r="B8676" s="1">
        <v>70423.0</v>
      </c>
      <c r="C8676" s="1">
        <v>2155.0</v>
      </c>
      <c r="D8676" s="2" t="s">
        <v>26665</v>
      </c>
      <c r="E8676" s="1" t="s">
        <v>26948</v>
      </c>
      <c r="F8676" s="1" t="s">
        <v>4801</v>
      </c>
      <c r="G8676" s="3" t="str">
        <f t="shared" si="1"/>
        <v>Kevan Higgins</v>
      </c>
      <c r="H8676" s="3" t="str">
        <f t="shared" si="2"/>
        <v>KEVAN HIGGINS</v>
      </c>
      <c r="J8676" s="1" t="s">
        <v>57</v>
      </c>
      <c r="K8676" s="1" t="s">
        <v>44</v>
      </c>
      <c r="L8676" s="1">
        <v>200.0</v>
      </c>
      <c r="M8676" s="1" t="s">
        <v>58</v>
      </c>
      <c r="N8676" s="1" t="s">
        <v>26661</v>
      </c>
      <c r="O8676" s="4">
        <v>44317.0</v>
      </c>
      <c r="P8676" s="4">
        <v>44233.0</v>
      </c>
      <c r="Q8676" s="1" t="s">
        <v>26949</v>
      </c>
      <c r="R8676" s="1" t="s">
        <v>2658</v>
      </c>
      <c r="S8676" s="1" t="s">
        <v>32</v>
      </c>
      <c r="T8676" s="1">
        <v>75035.0</v>
      </c>
      <c r="U8676" s="1" t="s">
        <v>26950</v>
      </c>
    </row>
    <row r="8677">
      <c r="A8677" s="1" t="s">
        <v>26951</v>
      </c>
      <c r="B8677" s="1">
        <v>70509.0</v>
      </c>
      <c r="C8677" s="1">
        <v>2155.0</v>
      </c>
      <c r="D8677" s="2" t="s">
        <v>26665</v>
      </c>
      <c r="E8677" s="1" t="s">
        <v>1021</v>
      </c>
      <c r="F8677" s="1" t="s">
        <v>1236</v>
      </c>
      <c r="G8677" s="3" t="str">
        <f t="shared" si="1"/>
        <v>James Lee</v>
      </c>
      <c r="H8677" s="3" t="str">
        <f t="shared" si="2"/>
        <v>JAMES LEE</v>
      </c>
      <c r="J8677" s="1" t="s">
        <v>57</v>
      </c>
      <c r="K8677" s="1" t="s">
        <v>44</v>
      </c>
      <c r="L8677" s="1">
        <v>200.0</v>
      </c>
      <c r="M8677" s="1" t="s">
        <v>58</v>
      </c>
      <c r="N8677" s="1" t="s">
        <v>26661</v>
      </c>
      <c r="O8677" s="4">
        <v>44317.0</v>
      </c>
      <c r="P8677" s="4">
        <v>44247.0</v>
      </c>
      <c r="Q8677" s="1" t="s">
        <v>26952</v>
      </c>
      <c r="R8677" s="1" t="s">
        <v>1541</v>
      </c>
      <c r="S8677" s="1" t="s">
        <v>32</v>
      </c>
      <c r="T8677" s="1">
        <v>75075.0</v>
      </c>
      <c r="U8677" s="1" t="s">
        <v>26953</v>
      </c>
    </row>
    <row r="8678">
      <c r="A8678" s="1" t="s">
        <v>26954</v>
      </c>
      <c r="B8678" s="1">
        <v>70527.0</v>
      </c>
      <c r="C8678" s="1">
        <v>2155.0</v>
      </c>
      <c r="D8678" s="2" t="s">
        <v>26665</v>
      </c>
      <c r="E8678" s="1" t="s">
        <v>6189</v>
      </c>
      <c r="F8678" s="1" t="s">
        <v>7112</v>
      </c>
      <c r="G8678" s="3" t="str">
        <f t="shared" si="1"/>
        <v>Leslie Jackson</v>
      </c>
      <c r="H8678" s="3" t="str">
        <f t="shared" si="2"/>
        <v>LESLIE JACKSON</v>
      </c>
      <c r="J8678" s="1" t="s">
        <v>57</v>
      </c>
      <c r="K8678" s="1" t="s">
        <v>44</v>
      </c>
      <c r="L8678" s="1">
        <v>200.0</v>
      </c>
      <c r="M8678" s="1" t="s">
        <v>58</v>
      </c>
      <c r="N8678" s="1" t="s">
        <v>26661</v>
      </c>
      <c r="O8678" s="4">
        <v>44317.0</v>
      </c>
      <c r="P8678" s="4">
        <v>44256.0</v>
      </c>
      <c r="Q8678" s="1" t="s">
        <v>26955</v>
      </c>
      <c r="R8678" s="1" t="s">
        <v>31</v>
      </c>
      <c r="S8678" s="1" t="s">
        <v>32</v>
      </c>
      <c r="T8678" s="1">
        <v>75206.0</v>
      </c>
      <c r="U8678" s="1" t="s">
        <v>26956</v>
      </c>
    </row>
    <row r="8679">
      <c r="A8679" s="1" t="s">
        <v>26957</v>
      </c>
      <c r="B8679" s="1">
        <v>70557.0</v>
      </c>
      <c r="C8679" s="1">
        <v>2155.0</v>
      </c>
      <c r="D8679" s="2" t="s">
        <v>26665</v>
      </c>
      <c r="E8679" s="1" t="s">
        <v>2636</v>
      </c>
      <c r="F8679" s="1" t="s">
        <v>26958</v>
      </c>
      <c r="G8679" s="3" t="str">
        <f t="shared" si="1"/>
        <v>Kathleen Foley</v>
      </c>
      <c r="H8679" s="3" t="str">
        <f t="shared" si="2"/>
        <v>KATHLEEN FOLEY</v>
      </c>
      <c r="J8679" s="1" t="s">
        <v>57</v>
      </c>
      <c r="K8679" s="1" t="s">
        <v>44</v>
      </c>
      <c r="L8679" s="1">
        <v>200.0</v>
      </c>
      <c r="M8679" s="1" t="s">
        <v>58</v>
      </c>
      <c r="N8679" s="1" t="s">
        <v>26661</v>
      </c>
      <c r="O8679" s="4">
        <v>44317.0</v>
      </c>
      <c r="P8679" s="4">
        <v>44272.0</v>
      </c>
      <c r="Q8679" s="1" t="s">
        <v>26959</v>
      </c>
      <c r="R8679" s="1" t="s">
        <v>31</v>
      </c>
      <c r="S8679" s="1" t="s">
        <v>32</v>
      </c>
      <c r="T8679" s="1">
        <v>75248.0</v>
      </c>
      <c r="U8679" s="1" t="s">
        <v>26960</v>
      </c>
    </row>
    <row r="8680">
      <c r="A8680" s="1" t="s">
        <v>26961</v>
      </c>
      <c r="B8680" s="1">
        <v>73631.0</v>
      </c>
      <c r="C8680" s="1">
        <v>2251.0</v>
      </c>
      <c r="D8680" s="2" t="s">
        <v>26667</v>
      </c>
      <c r="E8680" s="1" t="s">
        <v>2636</v>
      </c>
      <c r="F8680" s="1" t="s">
        <v>26958</v>
      </c>
      <c r="G8680" s="3" t="str">
        <f t="shared" si="1"/>
        <v>Kathleen Foley</v>
      </c>
      <c r="H8680" s="3" t="str">
        <f t="shared" si="2"/>
        <v>KATHLEEN FOLEY</v>
      </c>
      <c r="J8680" s="1" t="s">
        <v>57</v>
      </c>
      <c r="K8680" s="1" t="s">
        <v>47</v>
      </c>
      <c r="L8680" s="1">
        <v>200.0</v>
      </c>
      <c r="M8680" s="1" t="s">
        <v>58</v>
      </c>
      <c r="N8680" s="1" t="s">
        <v>26661</v>
      </c>
      <c r="O8680" s="4">
        <v>44317.0</v>
      </c>
      <c r="P8680" s="4">
        <v>44296.0</v>
      </c>
      <c r="Q8680" s="1" t="s">
        <v>26959</v>
      </c>
      <c r="R8680" s="1" t="s">
        <v>31</v>
      </c>
      <c r="S8680" s="1" t="s">
        <v>32</v>
      </c>
      <c r="T8680" s="1">
        <v>75248.0</v>
      </c>
      <c r="U8680" s="1" t="s">
        <v>26960</v>
      </c>
    </row>
    <row r="8681">
      <c r="A8681" s="1" t="s">
        <v>26962</v>
      </c>
      <c r="B8681" s="1">
        <v>38418.0</v>
      </c>
      <c r="C8681" s="1">
        <v>2334.0</v>
      </c>
      <c r="D8681" s="2" t="s">
        <v>26669</v>
      </c>
      <c r="G8681" s="3" t="str">
        <f t="shared" si="1"/>
        <v> </v>
      </c>
      <c r="H8681" s="3" t="str">
        <f t="shared" si="2"/>
        <v> </v>
      </c>
      <c r="I8681" s="1" t="s">
        <v>26963</v>
      </c>
      <c r="J8681" s="1" t="s">
        <v>389</v>
      </c>
      <c r="K8681" s="1" t="s">
        <v>53</v>
      </c>
      <c r="L8681" s="1">
        <v>221.91</v>
      </c>
      <c r="M8681" s="1" t="s">
        <v>390</v>
      </c>
      <c r="N8681" s="1" t="s">
        <v>26661</v>
      </c>
      <c r="O8681" s="4">
        <v>44317.0</v>
      </c>
      <c r="P8681" s="4">
        <v>44308.0</v>
      </c>
      <c r="Q8681" s="1" t="s">
        <v>26964</v>
      </c>
      <c r="R8681" s="1" t="s">
        <v>1684</v>
      </c>
      <c r="S8681" s="1" t="s">
        <v>32</v>
      </c>
      <c r="T8681" s="1">
        <v>75006.0</v>
      </c>
      <c r="U8681" s="1" t="s">
        <v>26965</v>
      </c>
    </row>
    <row r="8682">
      <c r="A8682" s="1" t="s">
        <v>26966</v>
      </c>
      <c r="B8682" s="1">
        <v>70419.0</v>
      </c>
      <c r="C8682" s="1">
        <v>2155.0</v>
      </c>
      <c r="D8682" s="2" t="s">
        <v>26665</v>
      </c>
      <c r="E8682" s="1" t="s">
        <v>9019</v>
      </c>
      <c r="F8682" s="1" t="s">
        <v>26967</v>
      </c>
      <c r="G8682" s="3" t="str">
        <f t="shared" si="1"/>
        <v>Blake Crabtree</v>
      </c>
      <c r="H8682" s="3" t="str">
        <f t="shared" si="2"/>
        <v>BLAKE CRABTREE</v>
      </c>
      <c r="J8682" s="1" t="s">
        <v>57</v>
      </c>
      <c r="K8682" s="1" t="s">
        <v>44</v>
      </c>
      <c r="L8682" s="1">
        <v>250.0</v>
      </c>
      <c r="M8682" s="1" t="s">
        <v>58</v>
      </c>
      <c r="N8682" s="1" t="s">
        <v>26661</v>
      </c>
      <c r="O8682" s="4">
        <v>44317.0</v>
      </c>
      <c r="P8682" s="4">
        <v>44233.0</v>
      </c>
      <c r="Q8682" s="1" t="s">
        <v>26968</v>
      </c>
      <c r="R8682" s="1" t="s">
        <v>21311</v>
      </c>
      <c r="S8682" s="1" t="s">
        <v>17087</v>
      </c>
      <c r="T8682" s="1">
        <v>74820.0</v>
      </c>
      <c r="U8682" s="1" t="s">
        <v>26969</v>
      </c>
    </row>
    <row r="8683">
      <c r="A8683" s="1" t="s">
        <v>26970</v>
      </c>
      <c r="B8683" s="1">
        <v>70426.0</v>
      </c>
      <c r="C8683" s="1">
        <v>2155.0</v>
      </c>
      <c r="D8683" s="2" t="s">
        <v>26665</v>
      </c>
      <c r="E8683" s="1" t="s">
        <v>2295</v>
      </c>
      <c r="F8683" s="1" t="s">
        <v>26971</v>
      </c>
      <c r="G8683" s="3" t="str">
        <f t="shared" si="1"/>
        <v>Paul Schweizer</v>
      </c>
      <c r="H8683" s="3" t="str">
        <f t="shared" si="2"/>
        <v>PAUL SCHWEIZER</v>
      </c>
      <c r="J8683" s="1" t="s">
        <v>57</v>
      </c>
      <c r="K8683" s="1" t="s">
        <v>44</v>
      </c>
      <c r="L8683" s="1">
        <v>250.0</v>
      </c>
      <c r="M8683" s="1" t="s">
        <v>58</v>
      </c>
      <c r="N8683" s="1" t="s">
        <v>26661</v>
      </c>
      <c r="O8683" s="4">
        <v>44317.0</v>
      </c>
      <c r="P8683" s="4">
        <v>44234.0</v>
      </c>
      <c r="Q8683" s="1" t="s">
        <v>26972</v>
      </c>
      <c r="R8683" s="1" t="s">
        <v>31</v>
      </c>
      <c r="S8683" s="1" t="s">
        <v>32</v>
      </c>
      <c r="T8683" s="1">
        <v>75214.0</v>
      </c>
      <c r="U8683" s="1" t="s">
        <v>26973</v>
      </c>
    </row>
    <row r="8684">
      <c r="A8684" s="1" t="s">
        <v>26974</v>
      </c>
      <c r="B8684" s="1">
        <v>70531.0</v>
      </c>
      <c r="C8684" s="1">
        <v>2155.0</v>
      </c>
      <c r="D8684" s="2" t="s">
        <v>26665</v>
      </c>
      <c r="E8684" s="1" t="s">
        <v>799</v>
      </c>
      <c r="F8684" s="1" t="s">
        <v>5511</v>
      </c>
      <c r="G8684" s="3" t="str">
        <f t="shared" si="1"/>
        <v>Robert Mayes</v>
      </c>
      <c r="H8684" s="3" t="str">
        <f t="shared" si="2"/>
        <v>ROBERT MAYES</v>
      </c>
      <c r="J8684" s="1" t="s">
        <v>57</v>
      </c>
      <c r="K8684" s="1" t="s">
        <v>44</v>
      </c>
      <c r="L8684" s="1">
        <v>250.0</v>
      </c>
      <c r="M8684" s="1" t="s">
        <v>58</v>
      </c>
      <c r="N8684" s="1" t="s">
        <v>26661</v>
      </c>
      <c r="O8684" s="4">
        <v>44317.0</v>
      </c>
      <c r="P8684" s="4">
        <v>44266.0</v>
      </c>
      <c r="Q8684" s="1" t="s">
        <v>26908</v>
      </c>
      <c r="R8684" s="1" t="s">
        <v>31</v>
      </c>
      <c r="S8684" s="1" t="s">
        <v>32</v>
      </c>
      <c r="T8684" s="1">
        <v>75243.0</v>
      </c>
      <c r="U8684" s="1" t="s">
        <v>26909</v>
      </c>
    </row>
    <row r="8685">
      <c r="A8685" s="1" t="s">
        <v>26975</v>
      </c>
      <c r="B8685" s="1">
        <v>73663.0</v>
      </c>
      <c r="C8685" s="1">
        <v>2251.0</v>
      </c>
      <c r="D8685" s="2" t="s">
        <v>26667</v>
      </c>
      <c r="E8685" s="1" t="s">
        <v>1217</v>
      </c>
      <c r="F8685" s="1" t="s">
        <v>3139</v>
      </c>
      <c r="G8685" s="3" t="str">
        <f t="shared" si="1"/>
        <v>Jason Lutin</v>
      </c>
      <c r="H8685" s="3" t="str">
        <f t="shared" si="2"/>
        <v>JASON LUTIN</v>
      </c>
      <c r="J8685" s="1" t="s">
        <v>57</v>
      </c>
      <c r="K8685" s="1" t="s">
        <v>47</v>
      </c>
      <c r="L8685" s="1">
        <v>250.0</v>
      </c>
      <c r="M8685" s="1" t="s">
        <v>58</v>
      </c>
      <c r="N8685" s="1" t="s">
        <v>26661</v>
      </c>
      <c r="O8685" s="4">
        <v>44317.0</v>
      </c>
      <c r="P8685" s="4">
        <v>44301.0</v>
      </c>
      <c r="Q8685" s="1" t="s">
        <v>26976</v>
      </c>
      <c r="R8685" s="1" t="s">
        <v>31</v>
      </c>
      <c r="S8685" s="1" t="s">
        <v>32</v>
      </c>
      <c r="T8685" s="1">
        <v>75225.0</v>
      </c>
      <c r="U8685" s="1" t="s">
        <v>26977</v>
      </c>
    </row>
    <row r="8686">
      <c r="A8686" s="1" t="s">
        <v>26978</v>
      </c>
      <c r="B8686" s="1">
        <v>73758.0</v>
      </c>
      <c r="C8686" s="1">
        <v>2251.0</v>
      </c>
      <c r="D8686" s="2" t="s">
        <v>26667</v>
      </c>
      <c r="E8686" s="1" t="s">
        <v>8228</v>
      </c>
      <c r="F8686" s="1" t="s">
        <v>26979</v>
      </c>
      <c r="G8686" s="3" t="str">
        <f t="shared" si="1"/>
        <v>Andrew Oteo</v>
      </c>
      <c r="H8686" s="3" t="str">
        <f t="shared" si="2"/>
        <v>ANDREW OTEO</v>
      </c>
      <c r="J8686" s="1" t="s">
        <v>57</v>
      </c>
      <c r="K8686" s="1" t="s">
        <v>47</v>
      </c>
      <c r="L8686" s="1">
        <v>250.0</v>
      </c>
      <c r="M8686" s="1" t="s">
        <v>58</v>
      </c>
      <c r="N8686" s="1" t="s">
        <v>26661</v>
      </c>
      <c r="O8686" s="4">
        <v>44317.0</v>
      </c>
      <c r="P8686" s="4">
        <v>44307.0</v>
      </c>
      <c r="Q8686" s="1" t="s">
        <v>26980</v>
      </c>
      <c r="R8686" s="1" t="s">
        <v>368</v>
      </c>
      <c r="S8686" s="1" t="s">
        <v>32</v>
      </c>
      <c r="T8686" s="1">
        <v>75038.0</v>
      </c>
      <c r="U8686" s="1" t="s">
        <v>26981</v>
      </c>
    </row>
    <row r="8687">
      <c r="A8687" s="1" t="s">
        <v>26982</v>
      </c>
      <c r="B8687" s="1">
        <v>70417.0</v>
      </c>
      <c r="C8687" s="1">
        <v>2155.0</v>
      </c>
      <c r="D8687" s="2" t="s">
        <v>26665</v>
      </c>
      <c r="E8687" s="1" t="s">
        <v>962</v>
      </c>
      <c r="F8687" s="1" t="s">
        <v>3577</v>
      </c>
      <c r="G8687" s="3" t="str">
        <f t="shared" si="1"/>
        <v>William Morgan</v>
      </c>
      <c r="H8687" s="3" t="str">
        <f t="shared" si="2"/>
        <v>WILLIAM MORGAN</v>
      </c>
      <c r="J8687" s="1" t="s">
        <v>57</v>
      </c>
      <c r="K8687" s="1" t="s">
        <v>44</v>
      </c>
      <c r="L8687" s="1">
        <v>300.0</v>
      </c>
      <c r="M8687" s="1" t="s">
        <v>58</v>
      </c>
      <c r="N8687" s="1" t="s">
        <v>26661</v>
      </c>
      <c r="O8687" s="4">
        <v>44317.0</v>
      </c>
      <c r="P8687" s="4">
        <v>44232.0</v>
      </c>
      <c r="Q8687" s="1" t="s">
        <v>26983</v>
      </c>
      <c r="R8687" s="1" t="s">
        <v>3184</v>
      </c>
      <c r="S8687" s="1" t="s">
        <v>32</v>
      </c>
      <c r="T8687" s="1">
        <v>75019.0</v>
      </c>
      <c r="U8687" s="1" t="s">
        <v>26984</v>
      </c>
    </row>
    <row r="8688">
      <c r="A8688" s="1" t="s">
        <v>26985</v>
      </c>
      <c r="B8688" s="1">
        <v>36846.0</v>
      </c>
      <c r="C8688" s="1">
        <v>2251.0</v>
      </c>
      <c r="D8688" s="2" t="s">
        <v>26667</v>
      </c>
      <c r="G8688" s="3" t="str">
        <f t="shared" si="1"/>
        <v> </v>
      </c>
      <c r="H8688" s="3" t="str">
        <f t="shared" si="2"/>
        <v> </v>
      </c>
      <c r="I8688" s="1" t="s">
        <v>26944</v>
      </c>
      <c r="J8688" s="1" t="s">
        <v>389</v>
      </c>
      <c r="K8688" s="1" t="s">
        <v>47</v>
      </c>
      <c r="L8688" s="1">
        <v>316.63</v>
      </c>
      <c r="M8688" s="1" t="s">
        <v>390</v>
      </c>
      <c r="N8688" s="1" t="s">
        <v>26661</v>
      </c>
      <c r="O8688" s="4">
        <v>44317.0</v>
      </c>
      <c r="P8688" s="4">
        <v>44281.0</v>
      </c>
      <c r="Q8688" s="1" t="s">
        <v>26945</v>
      </c>
      <c r="R8688" s="1" t="s">
        <v>368</v>
      </c>
      <c r="S8688" s="1" t="s">
        <v>32</v>
      </c>
      <c r="T8688" s="1">
        <v>75039.0</v>
      </c>
      <c r="U8688" s="1" t="s">
        <v>26946</v>
      </c>
    </row>
    <row r="8689">
      <c r="A8689" s="1" t="s">
        <v>26986</v>
      </c>
      <c r="B8689" s="1">
        <v>36844.0</v>
      </c>
      <c r="C8689" s="1">
        <v>2251.0</v>
      </c>
      <c r="D8689" s="2" t="s">
        <v>26667</v>
      </c>
      <c r="G8689" s="3" t="str">
        <f t="shared" si="1"/>
        <v> </v>
      </c>
      <c r="H8689" s="3" t="str">
        <f t="shared" si="2"/>
        <v> </v>
      </c>
      <c r="I8689" s="1" t="s">
        <v>26987</v>
      </c>
      <c r="J8689" s="1" t="s">
        <v>389</v>
      </c>
      <c r="K8689" s="1" t="s">
        <v>47</v>
      </c>
      <c r="L8689" s="1">
        <v>365.34</v>
      </c>
      <c r="M8689" s="1" t="s">
        <v>390</v>
      </c>
      <c r="N8689" s="1" t="s">
        <v>26661</v>
      </c>
      <c r="O8689" s="4">
        <v>44317.0</v>
      </c>
      <c r="P8689" s="4">
        <v>44278.0</v>
      </c>
      <c r="Q8689" s="1" t="s">
        <v>26988</v>
      </c>
      <c r="R8689" s="1" t="s">
        <v>357</v>
      </c>
      <c r="S8689" s="1" t="s">
        <v>32</v>
      </c>
      <c r="T8689" s="1">
        <v>75081.0</v>
      </c>
      <c r="U8689" s="1" t="s">
        <v>26989</v>
      </c>
    </row>
    <row r="8690">
      <c r="A8690" s="1" t="s">
        <v>26990</v>
      </c>
      <c r="B8690" s="1">
        <v>70414.0</v>
      </c>
      <c r="C8690" s="1">
        <v>2155.0</v>
      </c>
      <c r="D8690" s="2" t="s">
        <v>26665</v>
      </c>
      <c r="E8690" s="1" t="s">
        <v>547</v>
      </c>
      <c r="F8690" s="1" t="s">
        <v>26991</v>
      </c>
      <c r="G8690" s="3" t="str">
        <f t="shared" si="1"/>
        <v>John Winborn</v>
      </c>
      <c r="H8690" s="3" t="str">
        <f t="shared" si="2"/>
        <v>JOHN WINBORN</v>
      </c>
      <c r="J8690" s="1" t="s">
        <v>57</v>
      </c>
      <c r="K8690" s="1" t="s">
        <v>44</v>
      </c>
      <c r="L8690" s="1">
        <v>500.0</v>
      </c>
      <c r="M8690" s="1" t="s">
        <v>58</v>
      </c>
      <c r="N8690" s="1" t="s">
        <v>26661</v>
      </c>
      <c r="O8690" s="4">
        <v>44317.0</v>
      </c>
      <c r="P8690" s="4">
        <v>44231.0</v>
      </c>
      <c r="Q8690" s="1" t="s">
        <v>26992</v>
      </c>
      <c r="R8690" s="1" t="s">
        <v>26993</v>
      </c>
      <c r="S8690" s="1" t="s">
        <v>32</v>
      </c>
      <c r="T8690" s="1">
        <v>77551.0</v>
      </c>
      <c r="U8690" s="1" t="s">
        <v>26994</v>
      </c>
    </row>
    <row r="8691">
      <c r="A8691" s="1" t="s">
        <v>26995</v>
      </c>
      <c r="B8691" s="1">
        <v>70415.0</v>
      </c>
      <c r="C8691" s="1">
        <v>2155.0</v>
      </c>
      <c r="D8691" s="2" t="s">
        <v>26665</v>
      </c>
      <c r="E8691" s="1" t="s">
        <v>2112</v>
      </c>
      <c r="F8691" s="1" t="s">
        <v>12328</v>
      </c>
      <c r="G8691" s="3" t="str">
        <f t="shared" si="1"/>
        <v>Benjamin Setnick</v>
      </c>
      <c r="H8691" s="3" t="str">
        <f t="shared" si="2"/>
        <v>BENJAMIN SETNICK</v>
      </c>
      <c r="J8691" s="1" t="s">
        <v>57</v>
      </c>
      <c r="K8691" s="1" t="s">
        <v>44</v>
      </c>
      <c r="L8691" s="1">
        <v>500.0</v>
      </c>
      <c r="M8691" s="1" t="s">
        <v>58</v>
      </c>
      <c r="N8691" s="1" t="s">
        <v>26661</v>
      </c>
      <c r="O8691" s="4">
        <v>44317.0</v>
      </c>
      <c r="P8691" s="4">
        <v>44232.0</v>
      </c>
      <c r="Q8691" s="1" t="s">
        <v>26996</v>
      </c>
      <c r="R8691" s="1" t="s">
        <v>31</v>
      </c>
      <c r="S8691" s="1" t="s">
        <v>32</v>
      </c>
      <c r="T8691" s="1">
        <v>75218.0</v>
      </c>
      <c r="U8691" s="1" t="s">
        <v>26997</v>
      </c>
    </row>
    <row r="8692">
      <c r="A8692" s="1" t="s">
        <v>26998</v>
      </c>
      <c r="B8692" s="1">
        <v>70427.0</v>
      </c>
      <c r="C8692" s="1">
        <v>2155.0</v>
      </c>
      <c r="D8692" s="2" t="s">
        <v>26665</v>
      </c>
      <c r="E8692" s="1" t="s">
        <v>5719</v>
      </c>
      <c r="F8692" s="1" t="s">
        <v>26897</v>
      </c>
      <c r="G8692" s="3" t="str">
        <f t="shared" si="1"/>
        <v>Heather Hitchcock</v>
      </c>
      <c r="H8692" s="3" t="str">
        <f t="shared" si="2"/>
        <v>HEATHER HITCHCOCK</v>
      </c>
      <c r="J8692" s="1" t="s">
        <v>57</v>
      </c>
      <c r="K8692" s="1" t="s">
        <v>44</v>
      </c>
      <c r="L8692" s="1">
        <v>500.0</v>
      </c>
      <c r="M8692" s="1" t="s">
        <v>58</v>
      </c>
      <c r="N8692" s="1" t="s">
        <v>26661</v>
      </c>
      <c r="O8692" s="4">
        <v>44317.0</v>
      </c>
      <c r="P8692" s="4">
        <v>44234.0</v>
      </c>
      <c r="Q8692" s="1" t="s">
        <v>26898</v>
      </c>
      <c r="R8692" s="1" t="s">
        <v>31</v>
      </c>
      <c r="S8692" s="1" t="s">
        <v>32</v>
      </c>
      <c r="T8692" s="1">
        <v>75206.0</v>
      </c>
      <c r="U8692" s="1" t="s">
        <v>26899</v>
      </c>
    </row>
    <row r="8693">
      <c r="A8693" s="1" t="s">
        <v>26999</v>
      </c>
      <c r="B8693" s="1">
        <v>70428.0</v>
      </c>
      <c r="C8693" s="1">
        <v>2155.0</v>
      </c>
      <c r="D8693" s="2" t="s">
        <v>26665</v>
      </c>
      <c r="E8693" s="1" t="s">
        <v>10552</v>
      </c>
      <c r="F8693" s="1" t="s">
        <v>26746</v>
      </c>
      <c r="G8693" s="3" t="str">
        <f t="shared" si="1"/>
        <v>Carol Vanderwoude</v>
      </c>
      <c r="H8693" s="3" t="str">
        <f t="shared" si="2"/>
        <v>CAROL VANDERWOUDE</v>
      </c>
      <c r="J8693" s="1" t="s">
        <v>57</v>
      </c>
      <c r="K8693" s="1" t="s">
        <v>44</v>
      </c>
      <c r="L8693" s="1">
        <v>500.0</v>
      </c>
      <c r="M8693" s="1" t="s">
        <v>58</v>
      </c>
      <c r="N8693" s="1" t="s">
        <v>26661</v>
      </c>
      <c r="O8693" s="4">
        <v>44317.0</v>
      </c>
      <c r="P8693" s="4">
        <v>44235.0</v>
      </c>
      <c r="Q8693" s="1" t="s">
        <v>27000</v>
      </c>
      <c r="R8693" s="1" t="s">
        <v>31</v>
      </c>
      <c r="S8693" s="1" t="s">
        <v>32</v>
      </c>
      <c r="T8693" s="1">
        <v>75238.0</v>
      </c>
      <c r="U8693" s="1" t="s">
        <v>27001</v>
      </c>
    </row>
    <row r="8694">
      <c r="A8694" s="1" t="s">
        <v>27002</v>
      </c>
      <c r="B8694" s="1">
        <v>70437.0</v>
      </c>
      <c r="C8694" s="1">
        <v>2155.0</v>
      </c>
      <c r="D8694" s="2" t="s">
        <v>26665</v>
      </c>
      <c r="E8694" s="1" t="s">
        <v>255</v>
      </c>
      <c r="F8694" s="1" t="s">
        <v>3449</v>
      </c>
      <c r="G8694" s="3" t="str">
        <f t="shared" si="1"/>
        <v>Gary Griffith</v>
      </c>
      <c r="H8694" s="3" t="str">
        <f t="shared" si="2"/>
        <v>GARY GRIFFITH</v>
      </c>
      <c r="J8694" s="1" t="s">
        <v>57</v>
      </c>
      <c r="K8694" s="1" t="s">
        <v>44</v>
      </c>
      <c r="L8694" s="1">
        <v>500.0</v>
      </c>
      <c r="M8694" s="1" t="s">
        <v>58</v>
      </c>
      <c r="N8694" s="1" t="s">
        <v>26661</v>
      </c>
      <c r="O8694" s="4">
        <v>44317.0</v>
      </c>
      <c r="P8694" s="4">
        <v>44237.0</v>
      </c>
      <c r="Q8694" s="1" t="s">
        <v>27003</v>
      </c>
      <c r="R8694" s="1" t="s">
        <v>31</v>
      </c>
      <c r="S8694" s="1" t="s">
        <v>32</v>
      </c>
      <c r="T8694" s="1">
        <v>75206.0</v>
      </c>
      <c r="U8694" s="1" t="s">
        <v>27004</v>
      </c>
    </row>
    <row r="8695">
      <c r="A8695" s="1" t="s">
        <v>27005</v>
      </c>
      <c r="B8695" s="1">
        <v>70463.0</v>
      </c>
      <c r="C8695" s="1">
        <v>2155.0</v>
      </c>
      <c r="D8695" s="2" t="s">
        <v>26665</v>
      </c>
      <c r="E8695" s="1" t="s">
        <v>3584</v>
      </c>
      <c r="F8695" s="1" t="s">
        <v>27006</v>
      </c>
      <c r="G8695" s="3" t="str">
        <f t="shared" si="1"/>
        <v>Lawrence Mendive</v>
      </c>
      <c r="H8695" s="3" t="str">
        <f t="shared" si="2"/>
        <v>LAWRENCE MENDIVE</v>
      </c>
      <c r="J8695" s="1" t="s">
        <v>57</v>
      </c>
      <c r="K8695" s="1" t="s">
        <v>44</v>
      </c>
      <c r="L8695" s="1">
        <v>500.0</v>
      </c>
      <c r="M8695" s="1" t="s">
        <v>58</v>
      </c>
      <c r="N8695" s="1" t="s">
        <v>26661</v>
      </c>
      <c r="O8695" s="4">
        <v>44317.0</v>
      </c>
      <c r="P8695" s="4">
        <v>44239.0</v>
      </c>
      <c r="Q8695" s="1" t="s">
        <v>27007</v>
      </c>
      <c r="R8695" s="1" t="s">
        <v>31</v>
      </c>
      <c r="S8695" s="1" t="s">
        <v>32</v>
      </c>
      <c r="T8695" s="1">
        <v>75218.0</v>
      </c>
      <c r="U8695" s="1" t="s">
        <v>27008</v>
      </c>
    </row>
    <row r="8696">
      <c r="A8696" s="1" t="s">
        <v>27009</v>
      </c>
      <c r="B8696" s="1">
        <v>70464.0</v>
      </c>
      <c r="C8696" s="1">
        <v>2155.0</v>
      </c>
      <c r="D8696" s="2" t="s">
        <v>26665</v>
      </c>
      <c r="E8696" s="1" t="s">
        <v>27010</v>
      </c>
      <c r="F8696" s="1" t="s">
        <v>27011</v>
      </c>
      <c r="G8696" s="3" t="str">
        <f t="shared" si="1"/>
        <v>Lee Anne Sugg</v>
      </c>
      <c r="H8696" s="3" t="str">
        <f t="shared" si="2"/>
        <v>LEE ANNE SUGG</v>
      </c>
      <c r="J8696" s="1" t="s">
        <v>57</v>
      </c>
      <c r="K8696" s="1" t="s">
        <v>44</v>
      </c>
      <c r="L8696" s="1">
        <v>500.0</v>
      </c>
      <c r="M8696" s="1" t="s">
        <v>58</v>
      </c>
      <c r="N8696" s="1" t="s">
        <v>26661</v>
      </c>
      <c r="O8696" s="4">
        <v>44317.0</v>
      </c>
      <c r="P8696" s="4">
        <v>44239.0</v>
      </c>
      <c r="Q8696" s="1" t="s">
        <v>27012</v>
      </c>
      <c r="R8696" s="1" t="s">
        <v>31</v>
      </c>
      <c r="S8696" s="1" t="s">
        <v>32</v>
      </c>
      <c r="T8696" s="1">
        <v>75225.0</v>
      </c>
      <c r="U8696" s="1" t="s">
        <v>27013</v>
      </c>
    </row>
    <row r="8697">
      <c r="A8697" s="1" t="s">
        <v>27014</v>
      </c>
      <c r="B8697" s="1">
        <v>70537.0</v>
      </c>
      <c r="C8697" s="1">
        <v>2155.0</v>
      </c>
      <c r="D8697" s="2" t="s">
        <v>26665</v>
      </c>
      <c r="E8697" s="1" t="s">
        <v>1295</v>
      </c>
      <c r="F8697" s="1" t="s">
        <v>27015</v>
      </c>
      <c r="G8697" s="3" t="str">
        <f t="shared" si="1"/>
        <v>Lynn Willard</v>
      </c>
      <c r="H8697" s="3" t="str">
        <f t="shared" si="2"/>
        <v>LYNN WILLARD</v>
      </c>
      <c r="J8697" s="1" t="s">
        <v>57</v>
      </c>
      <c r="K8697" s="1" t="s">
        <v>44</v>
      </c>
      <c r="L8697" s="1">
        <v>500.0</v>
      </c>
      <c r="M8697" s="1" t="s">
        <v>58</v>
      </c>
      <c r="N8697" s="1" t="s">
        <v>26661</v>
      </c>
      <c r="O8697" s="4">
        <v>44317.0</v>
      </c>
      <c r="P8697" s="4">
        <v>44267.0</v>
      </c>
      <c r="Q8697" s="1" t="s">
        <v>27007</v>
      </c>
      <c r="R8697" s="1" t="s">
        <v>31</v>
      </c>
      <c r="S8697" s="1" t="s">
        <v>32</v>
      </c>
      <c r="T8697" s="1">
        <v>75218.0</v>
      </c>
      <c r="U8697" s="1" t="s">
        <v>27008</v>
      </c>
    </row>
    <row r="8698">
      <c r="A8698" s="1" t="s">
        <v>27016</v>
      </c>
      <c r="B8698" s="1">
        <v>70543.0</v>
      </c>
      <c r="C8698" s="1">
        <v>2155.0</v>
      </c>
      <c r="D8698" s="2" t="s">
        <v>26665</v>
      </c>
      <c r="E8698" s="1" t="s">
        <v>27017</v>
      </c>
      <c r="F8698" s="1" t="s">
        <v>7133</v>
      </c>
      <c r="G8698" s="3" t="str">
        <f t="shared" si="1"/>
        <v>Ramona Dalton</v>
      </c>
      <c r="H8698" s="3" t="str">
        <f t="shared" si="2"/>
        <v>RAMONA DALTON</v>
      </c>
      <c r="J8698" s="1" t="s">
        <v>57</v>
      </c>
      <c r="K8698" s="1" t="s">
        <v>44</v>
      </c>
      <c r="L8698" s="1">
        <v>500.0</v>
      </c>
      <c r="M8698" s="1" t="s">
        <v>58</v>
      </c>
      <c r="N8698" s="1" t="s">
        <v>26661</v>
      </c>
      <c r="O8698" s="4">
        <v>44317.0</v>
      </c>
      <c r="P8698" s="4">
        <v>44270.0</v>
      </c>
      <c r="Q8698" s="1" t="s">
        <v>27018</v>
      </c>
      <c r="R8698" s="1" t="s">
        <v>197</v>
      </c>
      <c r="S8698" s="1" t="s">
        <v>32</v>
      </c>
      <c r="T8698" s="1">
        <v>75115.0</v>
      </c>
      <c r="U8698" s="1" t="s">
        <v>27019</v>
      </c>
    </row>
    <row r="8699">
      <c r="A8699" s="1" t="s">
        <v>27020</v>
      </c>
      <c r="B8699" s="1">
        <v>70545.0</v>
      </c>
      <c r="C8699" s="1">
        <v>2155.0</v>
      </c>
      <c r="D8699" s="2" t="s">
        <v>26665</v>
      </c>
      <c r="E8699" s="1" t="s">
        <v>27017</v>
      </c>
      <c r="F8699" s="1" t="s">
        <v>7133</v>
      </c>
      <c r="G8699" s="3" t="str">
        <f t="shared" si="1"/>
        <v>Ramona Dalton</v>
      </c>
      <c r="H8699" s="3" t="str">
        <f t="shared" si="2"/>
        <v>RAMONA DALTON</v>
      </c>
      <c r="J8699" s="1" t="s">
        <v>57</v>
      </c>
      <c r="K8699" s="1" t="s">
        <v>44</v>
      </c>
      <c r="L8699" s="1">
        <v>500.0</v>
      </c>
      <c r="M8699" s="1" t="s">
        <v>58</v>
      </c>
      <c r="N8699" s="1" t="s">
        <v>26661</v>
      </c>
      <c r="O8699" s="4">
        <v>44317.0</v>
      </c>
      <c r="P8699" s="4">
        <v>44270.0</v>
      </c>
      <c r="Q8699" s="1" t="s">
        <v>27018</v>
      </c>
      <c r="R8699" s="1" t="s">
        <v>197</v>
      </c>
      <c r="S8699" s="1" t="s">
        <v>32</v>
      </c>
      <c r="T8699" s="1">
        <v>75115.0</v>
      </c>
      <c r="U8699" s="1" t="s">
        <v>27019</v>
      </c>
    </row>
    <row r="8700">
      <c r="A8700" s="1" t="s">
        <v>27021</v>
      </c>
      <c r="B8700" s="1">
        <v>70547.0</v>
      </c>
      <c r="C8700" s="1">
        <v>2155.0</v>
      </c>
      <c r="D8700" s="2" t="s">
        <v>26665</v>
      </c>
      <c r="E8700" s="1" t="s">
        <v>2673</v>
      </c>
      <c r="F8700" s="1" t="s">
        <v>361</v>
      </c>
      <c r="G8700" s="3" t="str">
        <f t="shared" si="1"/>
        <v>Jerry Brown</v>
      </c>
      <c r="H8700" s="3" t="str">
        <f t="shared" si="2"/>
        <v>JERRY BROWN</v>
      </c>
      <c r="J8700" s="1" t="s">
        <v>57</v>
      </c>
      <c r="K8700" s="1" t="s">
        <v>44</v>
      </c>
      <c r="L8700" s="1">
        <v>500.0</v>
      </c>
      <c r="M8700" s="1" t="s">
        <v>58</v>
      </c>
      <c r="N8700" s="1" t="s">
        <v>26661</v>
      </c>
      <c r="O8700" s="4">
        <v>44317.0</v>
      </c>
      <c r="P8700" s="4">
        <v>44270.0</v>
      </c>
      <c r="Q8700" s="1" t="s">
        <v>27022</v>
      </c>
      <c r="R8700" s="1" t="s">
        <v>11145</v>
      </c>
      <c r="S8700" s="1" t="s">
        <v>32</v>
      </c>
      <c r="T8700" s="1">
        <v>75154.0</v>
      </c>
      <c r="U8700" s="1" t="s">
        <v>27023</v>
      </c>
    </row>
    <row r="8701">
      <c r="A8701" s="1" t="s">
        <v>27024</v>
      </c>
      <c r="B8701" s="1">
        <v>70548.0</v>
      </c>
      <c r="C8701" s="1">
        <v>2155.0</v>
      </c>
      <c r="D8701" s="2" t="s">
        <v>26665</v>
      </c>
      <c r="E8701" s="1" t="s">
        <v>2673</v>
      </c>
      <c r="F8701" s="1" t="s">
        <v>361</v>
      </c>
      <c r="G8701" s="3" t="str">
        <f t="shared" si="1"/>
        <v>Jerry Brown</v>
      </c>
      <c r="H8701" s="3" t="str">
        <f t="shared" si="2"/>
        <v>JERRY BROWN</v>
      </c>
      <c r="J8701" s="1" t="s">
        <v>57</v>
      </c>
      <c r="K8701" s="1" t="s">
        <v>44</v>
      </c>
      <c r="L8701" s="1">
        <v>500.0</v>
      </c>
      <c r="M8701" s="1" t="s">
        <v>58</v>
      </c>
      <c r="N8701" s="1" t="s">
        <v>26661</v>
      </c>
      <c r="O8701" s="4">
        <v>44317.0</v>
      </c>
      <c r="P8701" s="4">
        <v>44270.0</v>
      </c>
      <c r="Q8701" s="1" t="s">
        <v>27022</v>
      </c>
      <c r="R8701" s="1" t="s">
        <v>11145</v>
      </c>
      <c r="S8701" s="1" t="s">
        <v>32</v>
      </c>
      <c r="T8701" s="1">
        <v>75154.0</v>
      </c>
      <c r="U8701" s="1" t="s">
        <v>27023</v>
      </c>
    </row>
    <row r="8702">
      <c r="A8702" s="1" t="s">
        <v>27025</v>
      </c>
      <c r="B8702" s="1">
        <v>70550.0</v>
      </c>
      <c r="C8702" s="1">
        <v>2155.0</v>
      </c>
      <c r="D8702" s="2" t="s">
        <v>26665</v>
      </c>
      <c r="E8702" s="1" t="s">
        <v>410</v>
      </c>
      <c r="F8702" s="1" t="s">
        <v>9145</v>
      </c>
      <c r="G8702" s="3" t="str">
        <f t="shared" si="1"/>
        <v>Larry Christian</v>
      </c>
      <c r="H8702" s="3" t="str">
        <f t="shared" si="2"/>
        <v>LARRY CHRISTIAN</v>
      </c>
      <c r="J8702" s="1" t="s">
        <v>57</v>
      </c>
      <c r="K8702" s="1" t="s">
        <v>44</v>
      </c>
      <c r="L8702" s="1">
        <v>500.0</v>
      </c>
      <c r="M8702" s="1" t="s">
        <v>58</v>
      </c>
      <c r="N8702" s="1" t="s">
        <v>26661</v>
      </c>
      <c r="O8702" s="4">
        <v>44317.0</v>
      </c>
      <c r="P8702" s="4">
        <v>44270.0</v>
      </c>
      <c r="Q8702" s="1" t="s">
        <v>27026</v>
      </c>
      <c r="R8702" s="1" t="s">
        <v>31</v>
      </c>
      <c r="S8702" s="1" t="s">
        <v>32</v>
      </c>
      <c r="T8702" s="1">
        <v>75313.0</v>
      </c>
      <c r="U8702" s="1" t="s">
        <v>27027</v>
      </c>
    </row>
    <row r="8703">
      <c r="A8703" s="1" t="s">
        <v>27028</v>
      </c>
      <c r="B8703" s="1">
        <v>70551.0</v>
      </c>
      <c r="C8703" s="1">
        <v>2155.0</v>
      </c>
      <c r="D8703" s="2" t="s">
        <v>26665</v>
      </c>
      <c r="E8703" s="1" t="s">
        <v>5851</v>
      </c>
      <c r="F8703" s="1" t="s">
        <v>27029</v>
      </c>
      <c r="G8703" s="3" t="str">
        <f t="shared" si="1"/>
        <v>Sheila Coffee</v>
      </c>
      <c r="H8703" s="3" t="str">
        <f t="shared" si="2"/>
        <v>SHEILA COFFEE</v>
      </c>
      <c r="J8703" s="1" t="s">
        <v>57</v>
      </c>
      <c r="K8703" s="1" t="s">
        <v>44</v>
      </c>
      <c r="L8703" s="1">
        <v>500.0</v>
      </c>
      <c r="M8703" s="1" t="s">
        <v>58</v>
      </c>
      <c r="N8703" s="1" t="s">
        <v>26661</v>
      </c>
      <c r="O8703" s="4">
        <v>44317.0</v>
      </c>
      <c r="P8703" s="4">
        <v>44270.0</v>
      </c>
      <c r="Q8703" s="1" t="s">
        <v>27030</v>
      </c>
      <c r="R8703" s="1" t="s">
        <v>148</v>
      </c>
      <c r="S8703" s="1" t="s">
        <v>32</v>
      </c>
      <c r="T8703" s="1">
        <v>76065.0</v>
      </c>
      <c r="U8703" s="1" t="s">
        <v>27031</v>
      </c>
    </row>
    <row r="8704">
      <c r="A8704" s="1" t="s">
        <v>27032</v>
      </c>
      <c r="B8704" s="1">
        <v>70552.0</v>
      </c>
      <c r="C8704" s="1">
        <v>2155.0</v>
      </c>
      <c r="D8704" s="2" t="s">
        <v>26665</v>
      </c>
      <c r="E8704" s="1" t="s">
        <v>1011</v>
      </c>
      <c r="F8704" s="1" t="s">
        <v>7133</v>
      </c>
      <c r="G8704" s="3" t="str">
        <f t="shared" si="1"/>
        <v>Ron Dalton</v>
      </c>
      <c r="H8704" s="3" t="str">
        <f t="shared" si="2"/>
        <v>RON DALTON</v>
      </c>
      <c r="J8704" s="1" t="s">
        <v>57</v>
      </c>
      <c r="K8704" s="1" t="s">
        <v>44</v>
      </c>
      <c r="L8704" s="1">
        <v>500.0</v>
      </c>
      <c r="M8704" s="1" t="s">
        <v>58</v>
      </c>
      <c r="N8704" s="1" t="s">
        <v>26661</v>
      </c>
      <c r="O8704" s="4">
        <v>44317.0</v>
      </c>
      <c r="P8704" s="4">
        <v>44270.0</v>
      </c>
      <c r="Q8704" s="1" t="s">
        <v>27018</v>
      </c>
      <c r="R8704" s="1" t="s">
        <v>197</v>
      </c>
      <c r="S8704" s="1" t="s">
        <v>32</v>
      </c>
      <c r="T8704" s="1">
        <v>75115.0</v>
      </c>
      <c r="U8704" s="1" t="s">
        <v>27019</v>
      </c>
    </row>
    <row r="8705">
      <c r="A8705" s="1" t="s">
        <v>27033</v>
      </c>
      <c r="B8705" s="1">
        <v>70553.0</v>
      </c>
      <c r="C8705" s="1">
        <v>2155.0</v>
      </c>
      <c r="D8705" s="2" t="s">
        <v>26665</v>
      </c>
      <c r="E8705" s="1" t="s">
        <v>310</v>
      </c>
      <c r="F8705" s="1" t="s">
        <v>7133</v>
      </c>
      <c r="G8705" s="3" t="str">
        <f t="shared" si="1"/>
        <v>Sam Dalton</v>
      </c>
      <c r="H8705" s="3" t="str">
        <f t="shared" si="2"/>
        <v>SAM DALTON</v>
      </c>
      <c r="J8705" s="1" t="s">
        <v>57</v>
      </c>
      <c r="K8705" s="1" t="s">
        <v>44</v>
      </c>
      <c r="L8705" s="1">
        <v>500.0</v>
      </c>
      <c r="M8705" s="1" t="s">
        <v>58</v>
      </c>
      <c r="N8705" s="1" t="s">
        <v>26661</v>
      </c>
      <c r="O8705" s="4">
        <v>44317.0</v>
      </c>
      <c r="P8705" s="4">
        <v>44270.0</v>
      </c>
      <c r="Q8705" s="1" t="s">
        <v>27034</v>
      </c>
      <c r="R8705" s="1" t="s">
        <v>7023</v>
      </c>
      <c r="S8705" s="1" t="s">
        <v>32</v>
      </c>
      <c r="T8705" s="1">
        <v>76226.0</v>
      </c>
      <c r="U8705" s="1" t="s">
        <v>27035</v>
      </c>
    </row>
    <row r="8706">
      <c r="A8706" s="1" t="s">
        <v>27036</v>
      </c>
      <c r="B8706" s="1">
        <v>70554.0</v>
      </c>
      <c r="C8706" s="1">
        <v>2155.0</v>
      </c>
      <c r="D8706" s="2" t="s">
        <v>26665</v>
      </c>
      <c r="E8706" s="1" t="s">
        <v>5851</v>
      </c>
      <c r="F8706" s="1" t="s">
        <v>27029</v>
      </c>
      <c r="G8706" s="3" t="str">
        <f t="shared" si="1"/>
        <v>Sheila Coffee</v>
      </c>
      <c r="H8706" s="3" t="str">
        <f t="shared" si="2"/>
        <v>SHEILA COFFEE</v>
      </c>
      <c r="J8706" s="1" t="s">
        <v>57</v>
      </c>
      <c r="K8706" s="1" t="s">
        <v>44</v>
      </c>
      <c r="L8706" s="1">
        <v>500.0</v>
      </c>
      <c r="M8706" s="1" t="s">
        <v>58</v>
      </c>
      <c r="N8706" s="1" t="s">
        <v>26661</v>
      </c>
      <c r="O8706" s="4">
        <v>44317.0</v>
      </c>
      <c r="P8706" s="4">
        <v>44271.0</v>
      </c>
      <c r="Q8706" s="1" t="s">
        <v>27030</v>
      </c>
      <c r="R8706" s="1" t="s">
        <v>148</v>
      </c>
      <c r="S8706" s="1" t="s">
        <v>32</v>
      </c>
      <c r="T8706" s="1">
        <v>76065.0</v>
      </c>
      <c r="U8706" s="1" t="s">
        <v>27031</v>
      </c>
    </row>
    <row r="8707">
      <c r="A8707" s="1" t="s">
        <v>27037</v>
      </c>
      <c r="B8707" s="1">
        <v>70555.0</v>
      </c>
      <c r="C8707" s="1">
        <v>2155.0</v>
      </c>
      <c r="D8707" s="2" t="s">
        <v>26665</v>
      </c>
      <c r="E8707" s="1" t="s">
        <v>1011</v>
      </c>
      <c r="F8707" s="1" t="s">
        <v>7133</v>
      </c>
      <c r="G8707" s="3" t="str">
        <f t="shared" si="1"/>
        <v>Ron Dalton</v>
      </c>
      <c r="H8707" s="3" t="str">
        <f t="shared" si="2"/>
        <v>RON DALTON</v>
      </c>
      <c r="J8707" s="1" t="s">
        <v>57</v>
      </c>
      <c r="K8707" s="1" t="s">
        <v>44</v>
      </c>
      <c r="L8707" s="1">
        <v>500.0</v>
      </c>
      <c r="M8707" s="1" t="s">
        <v>58</v>
      </c>
      <c r="N8707" s="1" t="s">
        <v>26661</v>
      </c>
      <c r="O8707" s="4">
        <v>44317.0</v>
      </c>
      <c r="P8707" s="4">
        <v>44271.0</v>
      </c>
      <c r="Q8707" s="1" t="s">
        <v>27018</v>
      </c>
      <c r="R8707" s="1" t="s">
        <v>197</v>
      </c>
      <c r="S8707" s="1" t="s">
        <v>32</v>
      </c>
      <c r="T8707" s="1">
        <v>75115.0</v>
      </c>
      <c r="U8707" s="1" t="s">
        <v>27019</v>
      </c>
    </row>
    <row r="8708">
      <c r="A8708" s="1" t="s">
        <v>27038</v>
      </c>
      <c r="B8708" s="1">
        <v>70556.0</v>
      </c>
      <c r="C8708" s="1">
        <v>2155.0</v>
      </c>
      <c r="D8708" s="2" t="s">
        <v>26665</v>
      </c>
      <c r="E8708" s="1" t="s">
        <v>310</v>
      </c>
      <c r="F8708" s="1" t="s">
        <v>7133</v>
      </c>
      <c r="G8708" s="3" t="str">
        <f t="shared" si="1"/>
        <v>Sam Dalton</v>
      </c>
      <c r="H8708" s="3" t="str">
        <f t="shared" si="2"/>
        <v>SAM DALTON</v>
      </c>
      <c r="J8708" s="1" t="s">
        <v>57</v>
      </c>
      <c r="K8708" s="1" t="s">
        <v>44</v>
      </c>
      <c r="L8708" s="1">
        <v>500.0</v>
      </c>
      <c r="M8708" s="1" t="s">
        <v>58</v>
      </c>
      <c r="N8708" s="1" t="s">
        <v>26661</v>
      </c>
      <c r="O8708" s="4">
        <v>44317.0</v>
      </c>
      <c r="P8708" s="4">
        <v>44271.0</v>
      </c>
      <c r="Q8708" s="1" t="s">
        <v>27034</v>
      </c>
      <c r="R8708" s="1" t="s">
        <v>7023</v>
      </c>
      <c r="S8708" s="1" t="s">
        <v>32</v>
      </c>
      <c r="T8708" s="1">
        <v>76226.0</v>
      </c>
      <c r="U8708" s="1" t="s">
        <v>27035</v>
      </c>
    </row>
    <row r="8709">
      <c r="A8709" s="1" t="s">
        <v>27039</v>
      </c>
      <c r="B8709" s="1">
        <v>73629.0</v>
      </c>
      <c r="C8709" s="1">
        <v>2251.0</v>
      </c>
      <c r="D8709" s="2" t="s">
        <v>26667</v>
      </c>
      <c r="E8709" s="1" t="s">
        <v>1645</v>
      </c>
      <c r="F8709" s="1" t="s">
        <v>1646</v>
      </c>
      <c r="G8709" s="3" t="str">
        <f t="shared" si="1"/>
        <v>Sydney Hurley</v>
      </c>
      <c r="H8709" s="3" t="str">
        <f t="shared" si="2"/>
        <v>SYDNEY HURLEY</v>
      </c>
      <c r="J8709" s="1" t="s">
        <v>57</v>
      </c>
      <c r="K8709" s="1" t="s">
        <v>47</v>
      </c>
      <c r="L8709" s="1">
        <v>500.0</v>
      </c>
      <c r="M8709" s="1" t="s">
        <v>58</v>
      </c>
      <c r="N8709" s="1" t="s">
        <v>26661</v>
      </c>
      <c r="O8709" s="4">
        <v>44317.0</v>
      </c>
      <c r="P8709" s="4">
        <v>44299.0</v>
      </c>
      <c r="Q8709" s="1" t="s">
        <v>27040</v>
      </c>
      <c r="R8709" s="1" t="s">
        <v>31</v>
      </c>
      <c r="S8709" s="1" t="s">
        <v>32</v>
      </c>
      <c r="T8709" s="1">
        <v>75206.0</v>
      </c>
      <c r="U8709" s="1" t="s">
        <v>27041</v>
      </c>
    </row>
    <row r="8710">
      <c r="A8710" s="1" t="s">
        <v>27042</v>
      </c>
      <c r="B8710" s="1">
        <v>73630.0</v>
      </c>
      <c r="C8710" s="1">
        <v>2251.0</v>
      </c>
      <c r="D8710" s="2" t="s">
        <v>26667</v>
      </c>
      <c r="E8710" s="1" t="s">
        <v>921</v>
      </c>
      <c r="F8710" s="1" t="s">
        <v>3003</v>
      </c>
      <c r="G8710" s="3" t="str">
        <f t="shared" si="1"/>
        <v>David Corrigan</v>
      </c>
      <c r="H8710" s="3" t="str">
        <f t="shared" si="2"/>
        <v>DAVID CORRIGAN</v>
      </c>
      <c r="J8710" s="1" t="s">
        <v>57</v>
      </c>
      <c r="K8710" s="1" t="s">
        <v>47</v>
      </c>
      <c r="L8710" s="1">
        <v>500.0</v>
      </c>
      <c r="M8710" s="1" t="s">
        <v>58</v>
      </c>
      <c r="N8710" s="1" t="s">
        <v>26661</v>
      </c>
      <c r="O8710" s="4">
        <v>44317.0</v>
      </c>
      <c r="P8710" s="4">
        <v>44296.0</v>
      </c>
      <c r="Q8710" s="1" t="s">
        <v>27043</v>
      </c>
      <c r="R8710" s="1" t="s">
        <v>31</v>
      </c>
      <c r="S8710" s="1" t="s">
        <v>32</v>
      </c>
      <c r="T8710" s="1">
        <v>75209.0</v>
      </c>
      <c r="U8710" s="1" t="s">
        <v>27044</v>
      </c>
    </row>
    <row r="8711">
      <c r="A8711" s="1" t="s">
        <v>27045</v>
      </c>
      <c r="B8711" s="1">
        <v>73677.0</v>
      </c>
      <c r="C8711" s="1">
        <v>2251.0</v>
      </c>
      <c r="D8711" s="2" t="s">
        <v>26667</v>
      </c>
      <c r="E8711" s="1" t="s">
        <v>27046</v>
      </c>
      <c r="F8711" s="1" t="s">
        <v>522</v>
      </c>
      <c r="G8711" s="3" t="str">
        <f t="shared" si="1"/>
        <v>Deb Anderson</v>
      </c>
      <c r="H8711" s="3" t="str">
        <f t="shared" si="2"/>
        <v>DEB ANDERSON</v>
      </c>
      <c r="J8711" s="1" t="s">
        <v>57</v>
      </c>
      <c r="K8711" s="1" t="s">
        <v>47</v>
      </c>
      <c r="L8711" s="1">
        <v>500.0</v>
      </c>
      <c r="M8711" s="1" t="s">
        <v>58</v>
      </c>
      <c r="N8711" s="1" t="s">
        <v>26661</v>
      </c>
      <c r="O8711" s="4">
        <v>44317.0</v>
      </c>
      <c r="P8711" s="4">
        <v>44299.0</v>
      </c>
      <c r="Q8711" s="1" t="s">
        <v>27047</v>
      </c>
      <c r="R8711" s="1" t="s">
        <v>31</v>
      </c>
      <c r="S8711" s="1" t="s">
        <v>32</v>
      </c>
      <c r="T8711" s="1">
        <v>75214.0</v>
      </c>
      <c r="U8711" s="1" t="s">
        <v>27048</v>
      </c>
    </row>
    <row r="8712">
      <c r="A8712" s="1" t="s">
        <v>27049</v>
      </c>
      <c r="B8712" s="1">
        <v>70409.0</v>
      </c>
      <c r="C8712" s="1">
        <v>2155.0</v>
      </c>
      <c r="D8712" s="2" t="s">
        <v>26665</v>
      </c>
      <c r="E8712" s="1" t="s">
        <v>547</v>
      </c>
      <c r="F8712" s="1" t="s">
        <v>26660</v>
      </c>
      <c r="G8712" s="3" t="str">
        <f t="shared" si="1"/>
        <v>John Botefuhr</v>
      </c>
      <c r="H8712" s="3" t="str">
        <f t="shared" si="2"/>
        <v>JOHN BOTEFUHR</v>
      </c>
      <c r="J8712" s="1" t="s">
        <v>57</v>
      </c>
      <c r="K8712" s="1" t="s">
        <v>44</v>
      </c>
      <c r="L8712" s="1">
        <v>510.0</v>
      </c>
      <c r="M8712" s="1" t="s">
        <v>58</v>
      </c>
      <c r="N8712" s="1" t="s">
        <v>26661</v>
      </c>
      <c r="O8712" s="4">
        <v>44317.0</v>
      </c>
      <c r="P8712" s="4">
        <v>44216.0</v>
      </c>
      <c r="Q8712" s="1" t="s">
        <v>26826</v>
      </c>
      <c r="R8712" s="1" t="s">
        <v>31</v>
      </c>
      <c r="S8712" s="1" t="s">
        <v>32</v>
      </c>
      <c r="T8712" s="1">
        <v>75228.0</v>
      </c>
      <c r="U8712" s="1" t="s">
        <v>26827</v>
      </c>
    </row>
    <row r="8713">
      <c r="A8713" s="1" t="s">
        <v>27050</v>
      </c>
      <c r="B8713" s="1">
        <v>70499.0</v>
      </c>
      <c r="C8713" s="1">
        <v>2155.0</v>
      </c>
      <c r="D8713" s="2" t="s">
        <v>26665</v>
      </c>
      <c r="E8713" s="1" t="s">
        <v>27051</v>
      </c>
      <c r="F8713" s="1" t="s">
        <v>1222</v>
      </c>
      <c r="G8713" s="3" t="str">
        <f t="shared" si="1"/>
        <v>Chico West</v>
      </c>
      <c r="H8713" s="3" t="str">
        <f t="shared" si="2"/>
        <v>CHICO WEST</v>
      </c>
      <c r="J8713" s="1" t="s">
        <v>57</v>
      </c>
      <c r="K8713" s="1" t="s">
        <v>44</v>
      </c>
      <c r="L8713" s="1">
        <v>750.0</v>
      </c>
      <c r="M8713" s="1" t="s">
        <v>58</v>
      </c>
      <c r="N8713" s="1" t="s">
        <v>26661</v>
      </c>
      <c r="O8713" s="4">
        <v>44317.0</v>
      </c>
      <c r="P8713" s="4">
        <v>44242.0</v>
      </c>
      <c r="Q8713" s="1" t="s">
        <v>27052</v>
      </c>
      <c r="R8713" s="1" t="s">
        <v>31</v>
      </c>
      <c r="S8713" s="1" t="s">
        <v>32</v>
      </c>
      <c r="T8713" s="1">
        <v>75214.0</v>
      </c>
      <c r="U8713" s="1" t="s">
        <v>27053</v>
      </c>
    </row>
    <row r="8714">
      <c r="A8714" s="1" t="s">
        <v>27054</v>
      </c>
      <c r="B8714" s="1">
        <v>70502.0</v>
      </c>
      <c r="C8714" s="1">
        <v>2155.0</v>
      </c>
      <c r="D8714" s="2" t="s">
        <v>26665</v>
      </c>
      <c r="E8714" s="1" t="s">
        <v>1007</v>
      </c>
      <c r="F8714" s="1" t="s">
        <v>1222</v>
      </c>
      <c r="G8714" s="3" t="str">
        <f t="shared" si="1"/>
        <v>Shannon West</v>
      </c>
      <c r="H8714" s="3" t="str">
        <f t="shared" si="2"/>
        <v>SHANNON WEST</v>
      </c>
      <c r="J8714" s="1" t="s">
        <v>57</v>
      </c>
      <c r="K8714" s="1" t="s">
        <v>44</v>
      </c>
      <c r="L8714" s="1">
        <v>750.0</v>
      </c>
      <c r="M8714" s="1" t="s">
        <v>58</v>
      </c>
      <c r="N8714" s="1" t="s">
        <v>26661</v>
      </c>
      <c r="O8714" s="4">
        <v>44317.0</v>
      </c>
      <c r="P8714" s="4">
        <v>44242.0</v>
      </c>
      <c r="Q8714" s="1" t="s">
        <v>27052</v>
      </c>
      <c r="R8714" s="1" t="s">
        <v>31</v>
      </c>
      <c r="S8714" s="1" t="s">
        <v>32</v>
      </c>
      <c r="T8714" s="1">
        <v>75214.0</v>
      </c>
      <c r="U8714" s="1" t="s">
        <v>27053</v>
      </c>
    </row>
    <row r="8715">
      <c r="A8715" s="1" t="s">
        <v>27055</v>
      </c>
      <c r="B8715" s="1">
        <v>73628.0</v>
      </c>
      <c r="C8715" s="1">
        <v>2251.0</v>
      </c>
      <c r="D8715" s="2" t="s">
        <v>26667</v>
      </c>
      <c r="E8715" s="1" t="s">
        <v>1021</v>
      </c>
      <c r="F8715" s="1" t="s">
        <v>3923</v>
      </c>
      <c r="G8715" s="3" t="str">
        <f t="shared" si="1"/>
        <v>James Huffines</v>
      </c>
      <c r="H8715" s="3" t="str">
        <f t="shared" si="2"/>
        <v>JAMES HUFFINES</v>
      </c>
      <c r="J8715" s="1" t="s">
        <v>57</v>
      </c>
      <c r="K8715" s="1" t="s">
        <v>47</v>
      </c>
      <c r="L8715" s="1">
        <v>750.0</v>
      </c>
      <c r="M8715" s="1" t="s">
        <v>58</v>
      </c>
      <c r="N8715" s="1" t="s">
        <v>26661</v>
      </c>
      <c r="O8715" s="4">
        <v>44317.0</v>
      </c>
      <c r="P8715" s="4">
        <v>44291.0</v>
      </c>
      <c r="Q8715" s="1" t="s">
        <v>12352</v>
      </c>
      <c r="R8715" s="1" t="s">
        <v>31</v>
      </c>
      <c r="S8715" s="1" t="s">
        <v>32</v>
      </c>
      <c r="T8715" s="1">
        <v>75205.0</v>
      </c>
      <c r="U8715" s="1" t="s">
        <v>12353</v>
      </c>
    </row>
    <row r="8716">
      <c r="A8716" s="1" t="s">
        <v>27056</v>
      </c>
      <c r="B8716" s="1">
        <v>70430.0</v>
      </c>
      <c r="C8716" s="1">
        <v>2155.0</v>
      </c>
      <c r="D8716" s="2" t="s">
        <v>26665</v>
      </c>
      <c r="E8716" s="1" t="s">
        <v>4386</v>
      </c>
      <c r="F8716" s="1" t="s">
        <v>12410</v>
      </c>
      <c r="G8716" s="3" t="str">
        <f t="shared" si="1"/>
        <v>Peggy Sewell</v>
      </c>
      <c r="H8716" s="3" t="str">
        <f t="shared" si="2"/>
        <v>PEGGY SEWELL</v>
      </c>
      <c r="J8716" s="1" t="s">
        <v>57</v>
      </c>
      <c r="K8716" s="1" t="s">
        <v>44</v>
      </c>
      <c r="L8716" s="1">
        <v>1000.0</v>
      </c>
      <c r="M8716" s="1" t="s">
        <v>58</v>
      </c>
      <c r="N8716" s="1" t="s">
        <v>26661</v>
      </c>
      <c r="O8716" s="4">
        <v>44317.0</v>
      </c>
      <c r="P8716" s="4">
        <v>44237.0</v>
      </c>
      <c r="Q8716" s="1" t="s">
        <v>27057</v>
      </c>
      <c r="R8716" s="1" t="s">
        <v>31</v>
      </c>
      <c r="S8716" s="1" t="s">
        <v>32</v>
      </c>
      <c r="T8716" s="1">
        <v>75220.0</v>
      </c>
      <c r="U8716" s="1" t="s">
        <v>27058</v>
      </c>
    </row>
    <row r="8717">
      <c r="A8717" s="1" t="s">
        <v>27059</v>
      </c>
      <c r="B8717" s="1">
        <v>70435.0</v>
      </c>
      <c r="C8717" s="1">
        <v>2155.0</v>
      </c>
      <c r="D8717" s="2" t="s">
        <v>26665</v>
      </c>
      <c r="E8717" s="1" t="s">
        <v>3752</v>
      </c>
      <c r="F8717" s="1" t="s">
        <v>12410</v>
      </c>
      <c r="G8717" s="3" t="str">
        <f t="shared" si="1"/>
        <v>Carl Sewell</v>
      </c>
      <c r="H8717" s="3" t="str">
        <f t="shared" si="2"/>
        <v>CARL SEWELL</v>
      </c>
      <c r="J8717" s="1" t="s">
        <v>57</v>
      </c>
      <c r="K8717" s="1" t="s">
        <v>44</v>
      </c>
      <c r="L8717" s="1">
        <v>1000.0</v>
      </c>
      <c r="M8717" s="1" t="s">
        <v>58</v>
      </c>
      <c r="N8717" s="1" t="s">
        <v>26661</v>
      </c>
      <c r="O8717" s="4">
        <v>44317.0</v>
      </c>
      <c r="P8717" s="4">
        <v>44237.0</v>
      </c>
      <c r="Q8717" s="1" t="s">
        <v>12411</v>
      </c>
      <c r="R8717" s="1" t="s">
        <v>31</v>
      </c>
      <c r="S8717" s="1" t="s">
        <v>32</v>
      </c>
      <c r="T8717" s="1">
        <v>75220.0</v>
      </c>
      <c r="U8717" s="1" t="s">
        <v>12412</v>
      </c>
    </row>
    <row r="8718">
      <c r="A8718" s="1" t="s">
        <v>27060</v>
      </c>
      <c r="B8718" s="1">
        <v>70436.0</v>
      </c>
      <c r="C8718" s="1">
        <v>2155.0</v>
      </c>
      <c r="D8718" s="2" t="s">
        <v>26665</v>
      </c>
      <c r="E8718" s="1" t="s">
        <v>12409</v>
      </c>
      <c r="F8718" s="1" t="s">
        <v>12410</v>
      </c>
      <c r="G8718" s="3" t="str">
        <f t="shared" si="1"/>
        <v>Josie Sewell</v>
      </c>
      <c r="H8718" s="3" t="str">
        <f t="shared" si="2"/>
        <v>JOSIE SEWELL</v>
      </c>
      <c r="J8718" s="1" t="s">
        <v>57</v>
      </c>
      <c r="K8718" s="1" t="s">
        <v>44</v>
      </c>
      <c r="L8718" s="1">
        <v>1000.0</v>
      </c>
      <c r="M8718" s="1" t="s">
        <v>58</v>
      </c>
      <c r="N8718" s="1" t="s">
        <v>26661</v>
      </c>
      <c r="O8718" s="4">
        <v>44317.0</v>
      </c>
      <c r="P8718" s="4">
        <v>44237.0</v>
      </c>
      <c r="Q8718" s="1" t="s">
        <v>27057</v>
      </c>
      <c r="R8718" s="1" t="s">
        <v>31</v>
      </c>
      <c r="S8718" s="1" t="s">
        <v>32</v>
      </c>
      <c r="T8718" s="1">
        <v>75220.0</v>
      </c>
      <c r="U8718" s="1" t="s">
        <v>27058</v>
      </c>
    </row>
    <row r="8719">
      <c r="A8719" s="1" t="s">
        <v>27061</v>
      </c>
      <c r="B8719" s="1">
        <v>70444.0</v>
      </c>
      <c r="C8719" s="1">
        <v>2155.0</v>
      </c>
      <c r="D8719" s="2" t="s">
        <v>26665</v>
      </c>
      <c r="E8719" s="1" t="s">
        <v>799</v>
      </c>
      <c r="F8719" s="1" t="s">
        <v>12437</v>
      </c>
      <c r="G8719" s="3" t="str">
        <f t="shared" si="1"/>
        <v>Robert Trimble</v>
      </c>
      <c r="H8719" s="3" t="str">
        <f t="shared" si="2"/>
        <v>ROBERT TRIMBLE</v>
      </c>
      <c r="J8719" s="1" t="s">
        <v>57</v>
      </c>
      <c r="K8719" s="1" t="s">
        <v>44</v>
      </c>
      <c r="L8719" s="1">
        <v>1000.0</v>
      </c>
      <c r="M8719" s="1" t="s">
        <v>58</v>
      </c>
      <c r="N8719" s="1" t="s">
        <v>26661</v>
      </c>
      <c r="O8719" s="4">
        <v>44317.0</v>
      </c>
      <c r="P8719" s="4">
        <v>44237.0</v>
      </c>
      <c r="Q8719" s="1" t="s">
        <v>14770</v>
      </c>
      <c r="R8719" s="1" t="s">
        <v>31</v>
      </c>
      <c r="S8719" s="1" t="s">
        <v>32</v>
      </c>
      <c r="T8719" s="1">
        <v>75225.0</v>
      </c>
      <c r="U8719" s="1" t="s">
        <v>14771</v>
      </c>
    </row>
    <row r="8720">
      <c r="A8720" s="1" t="s">
        <v>27062</v>
      </c>
      <c r="B8720" s="1">
        <v>70447.0</v>
      </c>
      <c r="C8720" s="1">
        <v>2155.0</v>
      </c>
      <c r="D8720" s="2" t="s">
        <v>26665</v>
      </c>
      <c r="E8720" s="1" t="s">
        <v>410</v>
      </c>
      <c r="F8720" s="1" t="s">
        <v>26746</v>
      </c>
      <c r="G8720" s="3" t="str">
        <f t="shared" si="1"/>
        <v>Larry Vanderwoude</v>
      </c>
      <c r="H8720" s="3" t="str">
        <f t="shared" si="2"/>
        <v>LARRY VANDERWOUDE</v>
      </c>
      <c r="J8720" s="1" t="s">
        <v>57</v>
      </c>
      <c r="K8720" s="1" t="s">
        <v>44</v>
      </c>
      <c r="L8720" s="1">
        <v>1000.0</v>
      </c>
      <c r="M8720" s="1" t="s">
        <v>58</v>
      </c>
      <c r="N8720" s="1" t="s">
        <v>26661</v>
      </c>
      <c r="O8720" s="4">
        <v>44317.0</v>
      </c>
      <c r="P8720" s="4">
        <v>44237.0</v>
      </c>
      <c r="Q8720" s="1" t="s">
        <v>27063</v>
      </c>
      <c r="R8720" s="1" t="s">
        <v>31</v>
      </c>
      <c r="S8720" s="1" t="s">
        <v>32</v>
      </c>
      <c r="T8720" s="1">
        <v>75208.0</v>
      </c>
      <c r="U8720" s="1" t="s">
        <v>27064</v>
      </c>
    </row>
    <row r="8721">
      <c r="A8721" s="1" t="s">
        <v>27065</v>
      </c>
      <c r="B8721" s="1">
        <v>70448.0</v>
      </c>
      <c r="C8721" s="1">
        <v>2155.0</v>
      </c>
      <c r="D8721" s="2" t="s">
        <v>26665</v>
      </c>
      <c r="E8721" s="1" t="s">
        <v>12434</v>
      </c>
      <c r="F8721" s="1" t="s">
        <v>3735</v>
      </c>
      <c r="G8721" s="3" t="str">
        <f t="shared" si="1"/>
        <v>Christine Popolo</v>
      </c>
      <c r="H8721" s="3" t="str">
        <f t="shared" si="2"/>
        <v>CHRISTINE POPOLO</v>
      </c>
      <c r="J8721" s="1" t="s">
        <v>57</v>
      </c>
      <c r="K8721" s="1" t="s">
        <v>44</v>
      </c>
      <c r="L8721" s="1">
        <v>1000.0</v>
      </c>
      <c r="M8721" s="1" t="s">
        <v>58</v>
      </c>
      <c r="N8721" s="1" t="s">
        <v>26661</v>
      </c>
      <c r="O8721" s="4">
        <v>44317.0</v>
      </c>
      <c r="P8721" s="4">
        <v>44237.0</v>
      </c>
      <c r="Q8721" s="1" t="s">
        <v>27066</v>
      </c>
      <c r="R8721" s="1" t="s">
        <v>31</v>
      </c>
      <c r="S8721" s="1" t="s">
        <v>32</v>
      </c>
      <c r="T8721" s="1">
        <v>75225.0</v>
      </c>
      <c r="U8721" s="1" t="s">
        <v>27067</v>
      </c>
    </row>
    <row r="8722">
      <c r="A8722" s="1" t="s">
        <v>27068</v>
      </c>
      <c r="B8722" s="1">
        <v>70450.0</v>
      </c>
      <c r="C8722" s="1">
        <v>2155.0</v>
      </c>
      <c r="D8722" s="2" t="s">
        <v>26665</v>
      </c>
      <c r="E8722" s="1" t="s">
        <v>819</v>
      </c>
      <c r="F8722" s="1" t="s">
        <v>5455</v>
      </c>
      <c r="G8722" s="3" t="str">
        <f t="shared" si="1"/>
        <v>Mary Poss</v>
      </c>
      <c r="H8722" s="3" t="str">
        <f t="shared" si="2"/>
        <v>MARY POSS</v>
      </c>
      <c r="J8722" s="1" t="s">
        <v>57</v>
      </c>
      <c r="K8722" s="1" t="s">
        <v>44</v>
      </c>
      <c r="L8722" s="1">
        <v>1000.0</v>
      </c>
      <c r="M8722" s="1" t="s">
        <v>58</v>
      </c>
      <c r="N8722" s="1" t="s">
        <v>26661</v>
      </c>
      <c r="O8722" s="4">
        <v>44317.0</v>
      </c>
      <c r="P8722" s="4">
        <v>44237.0</v>
      </c>
      <c r="Q8722" s="1" t="s">
        <v>5456</v>
      </c>
      <c r="R8722" s="1" t="s">
        <v>31</v>
      </c>
      <c r="S8722" s="1" t="s">
        <v>32</v>
      </c>
      <c r="T8722" s="1">
        <v>75214.0</v>
      </c>
      <c r="U8722" s="1" t="s">
        <v>5457</v>
      </c>
    </row>
    <row r="8723">
      <c r="A8723" s="1" t="s">
        <v>27069</v>
      </c>
      <c r="B8723" s="1">
        <v>70459.0</v>
      </c>
      <c r="C8723" s="1">
        <v>2155.0</v>
      </c>
      <c r="D8723" s="2" t="s">
        <v>26665</v>
      </c>
      <c r="E8723" s="1" t="s">
        <v>27070</v>
      </c>
      <c r="F8723" s="1" t="s">
        <v>27071</v>
      </c>
      <c r="G8723" s="3" t="str">
        <f t="shared" si="1"/>
        <v>Patricia and Theodore Vestal</v>
      </c>
      <c r="H8723" s="3" t="str">
        <f t="shared" si="2"/>
        <v>PATRICIA AND THEODORE VESTAL</v>
      </c>
      <c r="J8723" s="1" t="s">
        <v>57</v>
      </c>
      <c r="K8723" s="1" t="s">
        <v>44</v>
      </c>
      <c r="L8723" s="1">
        <v>1000.0</v>
      </c>
      <c r="M8723" s="1" t="s">
        <v>58</v>
      </c>
      <c r="N8723" s="1" t="s">
        <v>26661</v>
      </c>
      <c r="O8723" s="4">
        <v>44317.0</v>
      </c>
      <c r="P8723" s="4">
        <v>44238.0</v>
      </c>
      <c r="Q8723" s="1" t="s">
        <v>27072</v>
      </c>
      <c r="R8723" s="1" t="s">
        <v>24393</v>
      </c>
      <c r="S8723" s="1" t="s">
        <v>17087</v>
      </c>
      <c r="T8723" s="1">
        <v>74114.0</v>
      </c>
      <c r="U8723" s="1" t="s">
        <v>27073</v>
      </c>
    </row>
    <row r="8724">
      <c r="A8724" s="1" t="s">
        <v>27074</v>
      </c>
      <c r="B8724" s="1">
        <v>70478.0</v>
      </c>
      <c r="C8724" s="1">
        <v>2155.0</v>
      </c>
      <c r="D8724" s="2" t="s">
        <v>26665</v>
      </c>
      <c r="E8724" s="1" t="s">
        <v>27075</v>
      </c>
      <c r="F8724" s="1" t="s">
        <v>3471</v>
      </c>
      <c r="G8724" s="3" t="str">
        <f t="shared" si="1"/>
        <v>Brint Ryan</v>
      </c>
      <c r="H8724" s="3" t="str">
        <f t="shared" si="2"/>
        <v>BRINT RYAN</v>
      </c>
      <c r="J8724" s="1" t="s">
        <v>57</v>
      </c>
      <c r="K8724" s="1" t="s">
        <v>44</v>
      </c>
      <c r="L8724" s="1">
        <v>1000.0</v>
      </c>
      <c r="M8724" s="1" t="s">
        <v>58</v>
      </c>
      <c r="N8724" s="1" t="s">
        <v>26661</v>
      </c>
      <c r="O8724" s="4">
        <v>44317.0</v>
      </c>
      <c r="P8724" s="4">
        <v>44241.0</v>
      </c>
      <c r="Q8724" s="1" t="s">
        <v>14767</v>
      </c>
      <c r="R8724" s="1" t="s">
        <v>31</v>
      </c>
      <c r="S8724" s="1" t="s">
        <v>32</v>
      </c>
      <c r="T8724" s="1">
        <v>75380.0</v>
      </c>
      <c r="U8724" s="1" t="s">
        <v>14768</v>
      </c>
    </row>
    <row r="8725">
      <c r="A8725" s="1" t="s">
        <v>27076</v>
      </c>
      <c r="B8725" s="1">
        <v>70494.0</v>
      </c>
      <c r="C8725" s="1">
        <v>2155.0</v>
      </c>
      <c r="D8725" s="2" t="s">
        <v>26665</v>
      </c>
      <c r="E8725" s="1" t="s">
        <v>3951</v>
      </c>
      <c r="F8725" s="1" t="s">
        <v>5404</v>
      </c>
      <c r="G8725" s="3" t="str">
        <f t="shared" si="1"/>
        <v>Amanda Sutton</v>
      </c>
      <c r="H8725" s="3" t="str">
        <f t="shared" si="2"/>
        <v>AMANDA SUTTON</v>
      </c>
      <c r="J8725" s="1" t="s">
        <v>57</v>
      </c>
      <c r="K8725" s="1" t="s">
        <v>44</v>
      </c>
      <c r="L8725" s="1">
        <v>1000.0</v>
      </c>
      <c r="M8725" s="1" t="s">
        <v>58</v>
      </c>
      <c r="N8725" s="1" t="s">
        <v>26661</v>
      </c>
      <c r="O8725" s="4">
        <v>44317.0</v>
      </c>
      <c r="P8725" s="4">
        <v>44241.0</v>
      </c>
      <c r="Q8725" s="1" t="s">
        <v>14767</v>
      </c>
      <c r="R8725" s="1" t="s">
        <v>31</v>
      </c>
      <c r="S8725" s="1" t="s">
        <v>32</v>
      </c>
      <c r="T8725" s="1">
        <v>75380.0</v>
      </c>
      <c r="U8725" s="1" t="s">
        <v>14768</v>
      </c>
    </row>
    <row r="8726">
      <c r="A8726" s="1" t="s">
        <v>27077</v>
      </c>
      <c r="B8726" s="1">
        <v>70513.0</v>
      </c>
      <c r="C8726" s="1">
        <v>2155.0</v>
      </c>
      <c r="D8726" s="2" t="s">
        <v>26665</v>
      </c>
      <c r="E8726" s="1" t="s">
        <v>2707</v>
      </c>
      <c r="F8726" s="1" t="s">
        <v>3619</v>
      </c>
      <c r="G8726" s="3" t="str">
        <f t="shared" si="1"/>
        <v>Henry Beck</v>
      </c>
      <c r="H8726" s="3" t="str">
        <f t="shared" si="2"/>
        <v>HENRY BECK</v>
      </c>
      <c r="J8726" s="1" t="s">
        <v>57</v>
      </c>
      <c r="K8726" s="1" t="s">
        <v>44</v>
      </c>
      <c r="L8726" s="1">
        <v>1000.0</v>
      </c>
      <c r="M8726" s="1" t="s">
        <v>58</v>
      </c>
      <c r="N8726" s="1" t="s">
        <v>26661</v>
      </c>
      <c r="O8726" s="4">
        <v>44317.0</v>
      </c>
      <c r="P8726" s="4">
        <v>44250.0</v>
      </c>
      <c r="Q8726" s="1" t="s">
        <v>27078</v>
      </c>
      <c r="R8726" s="1" t="s">
        <v>31</v>
      </c>
      <c r="S8726" s="1" t="s">
        <v>32</v>
      </c>
      <c r="T8726" s="1">
        <v>75201.0</v>
      </c>
      <c r="U8726" s="1" t="s">
        <v>27079</v>
      </c>
    </row>
    <row r="8727">
      <c r="A8727" s="1" t="s">
        <v>27080</v>
      </c>
      <c r="B8727" s="1">
        <v>70515.0</v>
      </c>
      <c r="C8727" s="1">
        <v>2155.0</v>
      </c>
      <c r="D8727" s="2" t="s">
        <v>26665</v>
      </c>
      <c r="E8727" s="1" t="s">
        <v>758</v>
      </c>
      <c r="F8727" s="1" t="s">
        <v>3619</v>
      </c>
      <c r="G8727" s="3" t="str">
        <f t="shared" si="1"/>
        <v>Elizabeth Beck</v>
      </c>
      <c r="H8727" s="3" t="str">
        <f t="shared" si="2"/>
        <v>ELIZABETH BECK</v>
      </c>
      <c r="J8727" s="1" t="s">
        <v>57</v>
      </c>
      <c r="K8727" s="1" t="s">
        <v>44</v>
      </c>
      <c r="L8727" s="1">
        <v>1000.0</v>
      </c>
      <c r="M8727" s="1" t="s">
        <v>58</v>
      </c>
      <c r="N8727" s="1" t="s">
        <v>26661</v>
      </c>
      <c r="O8727" s="4">
        <v>44317.0</v>
      </c>
      <c r="P8727" s="4">
        <v>44250.0</v>
      </c>
      <c r="Q8727" s="1" t="s">
        <v>27081</v>
      </c>
      <c r="R8727" s="1" t="s">
        <v>31</v>
      </c>
      <c r="S8727" s="1" t="s">
        <v>32</v>
      </c>
      <c r="T8727" s="1">
        <v>75225.0</v>
      </c>
      <c r="U8727" s="1" t="s">
        <v>27082</v>
      </c>
    </row>
    <row r="8728">
      <c r="A8728" s="1" t="s">
        <v>27083</v>
      </c>
      <c r="B8728" s="1">
        <v>70519.0</v>
      </c>
      <c r="C8728" s="1">
        <v>2155.0</v>
      </c>
      <c r="D8728" s="2" t="s">
        <v>26665</v>
      </c>
      <c r="E8728" s="1" t="s">
        <v>547</v>
      </c>
      <c r="F8728" s="1" t="s">
        <v>275</v>
      </c>
      <c r="G8728" s="3" t="str">
        <f t="shared" si="1"/>
        <v>John Brennan</v>
      </c>
      <c r="H8728" s="3" t="str">
        <f t="shared" si="2"/>
        <v>JOHN BRENNAN</v>
      </c>
      <c r="J8728" s="1" t="s">
        <v>57</v>
      </c>
      <c r="K8728" s="1" t="s">
        <v>44</v>
      </c>
      <c r="L8728" s="1">
        <v>1000.0</v>
      </c>
      <c r="M8728" s="1" t="s">
        <v>58</v>
      </c>
      <c r="N8728" s="1" t="s">
        <v>26661</v>
      </c>
      <c r="O8728" s="4">
        <v>44317.0</v>
      </c>
      <c r="P8728" s="4">
        <v>44251.0</v>
      </c>
      <c r="Q8728" s="1" t="s">
        <v>27084</v>
      </c>
      <c r="R8728" s="1" t="s">
        <v>31</v>
      </c>
      <c r="S8728" s="1" t="s">
        <v>32</v>
      </c>
      <c r="T8728" s="1">
        <v>75252.0</v>
      </c>
      <c r="U8728" s="1" t="s">
        <v>27085</v>
      </c>
    </row>
    <row r="8729">
      <c r="A8729" s="1" t="s">
        <v>27086</v>
      </c>
      <c r="B8729" s="1">
        <v>70529.0</v>
      </c>
      <c r="C8729" s="1">
        <v>2155.0</v>
      </c>
      <c r="D8729" s="2" t="s">
        <v>26665</v>
      </c>
      <c r="E8729" s="1" t="s">
        <v>1798</v>
      </c>
      <c r="F8729" s="1" t="s">
        <v>3735</v>
      </c>
      <c r="G8729" s="3" t="str">
        <f t="shared" si="1"/>
        <v>Joseph Popolo</v>
      </c>
      <c r="H8729" s="3" t="str">
        <f t="shared" si="2"/>
        <v>JOSEPH POPOLO</v>
      </c>
      <c r="J8729" s="1" t="s">
        <v>57</v>
      </c>
      <c r="K8729" s="1" t="s">
        <v>44</v>
      </c>
      <c r="L8729" s="1">
        <v>1000.0</v>
      </c>
      <c r="M8729" s="1" t="s">
        <v>58</v>
      </c>
      <c r="N8729" s="1" t="s">
        <v>26661</v>
      </c>
      <c r="O8729" s="4">
        <v>44317.0</v>
      </c>
      <c r="P8729" s="4">
        <v>44265.0</v>
      </c>
      <c r="Q8729" s="1" t="s">
        <v>27066</v>
      </c>
      <c r="R8729" s="1" t="s">
        <v>31</v>
      </c>
      <c r="S8729" s="1" t="s">
        <v>32</v>
      </c>
      <c r="T8729" s="1">
        <v>75225.0</v>
      </c>
      <c r="U8729" s="1" t="s">
        <v>27067</v>
      </c>
    </row>
    <row r="8730">
      <c r="A8730" s="1" t="s">
        <v>27087</v>
      </c>
      <c r="B8730" s="1">
        <v>70533.0</v>
      </c>
      <c r="C8730" s="1">
        <v>2155.0</v>
      </c>
      <c r="D8730" s="2" t="s">
        <v>26665</v>
      </c>
      <c r="E8730" s="1" t="s">
        <v>3991</v>
      </c>
      <c r="F8730" s="1" t="s">
        <v>12455</v>
      </c>
      <c r="G8730" s="3" t="str">
        <f t="shared" si="1"/>
        <v>Stephen Idoux</v>
      </c>
      <c r="H8730" s="3" t="str">
        <f t="shared" si="2"/>
        <v>STEPHEN IDOUX</v>
      </c>
      <c r="J8730" s="1" t="s">
        <v>57</v>
      </c>
      <c r="K8730" s="1" t="s">
        <v>44</v>
      </c>
      <c r="L8730" s="1">
        <v>1000.0</v>
      </c>
      <c r="M8730" s="1" t="s">
        <v>58</v>
      </c>
      <c r="N8730" s="1" t="s">
        <v>26661</v>
      </c>
      <c r="O8730" s="4">
        <v>44317.0</v>
      </c>
      <c r="P8730" s="4">
        <v>44266.0</v>
      </c>
      <c r="Q8730" s="1" t="s">
        <v>14732</v>
      </c>
      <c r="R8730" s="1" t="s">
        <v>31</v>
      </c>
      <c r="S8730" s="1" t="s">
        <v>32</v>
      </c>
      <c r="T8730" s="1">
        <v>75201.0</v>
      </c>
      <c r="U8730" s="1" t="s">
        <v>14733</v>
      </c>
    </row>
    <row r="8731">
      <c r="A8731" s="1" t="s">
        <v>27088</v>
      </c>
      <c r="B8731" s="1">
        <v>70539.0</v>
      </c>
      <c r="C8731" s="1">
        <v>2155.0</v>
      </c>
      <c r="D8731" s="2" t="s">
        <v>26665</v>
      </c>
      <c r="E8731" s="1" t="s">
        <v>799</v>
      </c>
      <c r="F8731" s="1" t="s">
        <v>12450</v>
      </c>
      <c r="G8731" s="3" t="str">
        <f t="shared" si="1"/>
        <v>Robert Murchison</v>
      </c>
      <c r="H8731" s="3" t="str">
        <f t="shared" si="2"/>
        <v>ROBERT MURCHISON</v>
      </c>
      <c r="J8731" s="1" t="s">
        <v>57</v>
      </c>
      <c r="K8731" s="1" t="s">
        <v>44</v>
      </c>
      <c r="L8731" s="1">
        <v>1000.0</v>
      </c>
      <c r="M8731" s="1" t="s">
        <v>58</v>
      </c>
      <c r="N8731" s="1" t="s">
        <v>26661</v>
      </c>
      <c r="O8731" s="4">
        <v>44317.0</v>
      </c>
      <c r="P8731" s="4">
        <v>44267.0</v>
      </c>
      <c r="Q8731" s="1" t="s">
        <v>13709</v>
      </c>
      <c r="R8731" s="1" t="s">
        <v>31</v>
      </c>
      <c r="S8731" s="1" t="s">
        <v>32</v>
      </c>
      <c r="T8731" s="1">
        <v>75240.0</v>
      </c>
      <c r="U8731" s="1" t="s">
        <v>13710</v>
      </c>
    </row>
    <row r="8732">
      <c r="A8732" s="1" t="s">
        <v>27089</v>
      </c>
      <c r="B8732" s="1">
        <v>70542.0</v>
      </c>
      <c r="C8732" s="1">
        <v>2155.0</v>
      </c>
      <c r="D8732" s="2" t="s">
        <v>26665</v>
      </c>
      <c r="E8732" s="1" t="s">
        <v>27090</v>
      </c>
      <c r="F8732" s="1" t="s">
        <v>25125</v>
      </c>
      <c r="G8732" s="3" t="str">
        <f t="shared" si="1"/>
        <v>Santana Delgado</v>
      </c>
      <c r="H8732" s="3" t="str">
        <f t="shared" si="2"/>
        <v>SANTANA DELGADO</v>
      </c>
      <c r="J8732" s="1" t="s">
        <v>57</v>
      </c>
      <c r="K8732" s="1" t="s">
        <v>44</v>
      </c>
      <c r="L8732" s="1">
        <v>1000.0</v>
      </c>
      <c r="M8732" s="1" t="s">
        <v>58</v>
      </c>
      <c r="N8732" s="1" t="s">
        <v>26661</v>
      </c>
      <c r="O8732" s="4">
        <v>44317.0</v>
      </c>
      <c r="P8732" s="4">
        <v>44270.0</v>
      </c>
      <c r="Q8732" s="1" t="s">
        <v>27091</v>
      </c>
      <c r="R8732" s="1" t="s">
        <v>143</v>
      </c>
      <c r="S8732" s="1" t="s">
        <v>32</v>
      </c>
      <c r="T8732" s="1">
        <v>75116.0</v>
      </c>
      <c r="U8732" s="1" t="s">
        <v>27092</v>
      </c>
    </row>
    <row r="8733">
      <c r="A8733" s="1" t="s">
        <v>27093</v>
      </c>
      <c r="B8733" s="1">
        <v>70546.0</v>
      </c>
      <c r="C8733" s="1">
        <v>2155.0</v>
      </c>
      <c r="D8733" s="2" t="s">
        <v>26665</v>
      </c>
      <c r="E8733" s="1" t="s">
        <v>1547</v>
      </c>
      <c r="F8733" s="1" t="s">
        <v>1394</v>
      </c>
      <c r="G8733" s="3" t="str">
        <f t="shared" si="1"/>
        <v>Nancy Rodriguez</v>
      </c>
      <c r="H8733" s="3" t="str">
        <f t="shared" si="2"/>
        <v>NANCY RODRIGUEZ</v>
      </c>
      <c r="J8733" s="1" t="s">
        <v>57</v>
      </c>
      <c r="K8733" s="1" t="s">
        <v>44</v>
      </c>
      <c r="L8733" s="1">
        <v>1000.0</v>
      </c>
      <c r="M8733" s="1" t="s">
        <v>58</v>
      </c>
      <c r="N8733" s="1" t="s">
        <v>26661</v>
      </c>
      <c r="O8733" s="4">
        <v>44317.0</v>
      </c>
      <c r="P8733" s="4">
        <v>44270.0</v>
      </c>
      <c r="Q8733" s="1" t="s">
        <v>27094</v>
      </c>
      <c r="R8733" s="1" t="s">
        <v>31</v>
      </c>
      <c r="S8733" s="1" t="s">
        <v>32</v>
      </c>
      <c r="T8733" s="1">
        <v>75236.0</v>
      </c>
      <c r="U8733" s="1" t="s">
        <v>27095</v>
      </c>
    </row>
    <row r="8734">
      <c r="A8734" s="1" t="s">
        <v>27096</v>
      </c>
      <c r="B8734" s="1">
        <v>71731.0</v>
      </c>
      <c r="C8734" s="1">
        <v>2155.0</v>
      </c>
      <c r="D8734" s="2" t="s">
        <v>26665</v>
      </c>
      <c r="E8734" s="1" t="s">
        <v>3752</v>
      </c>
      <c r="F8734" s="1" t="s">
        <v>12410</v>
      </c>
      <c r="G8734" s="3" t="str">
        <f t="shared" si="1"/>
        <v>Carl Sewell</v>
      </c>
      <c r="H8734" s="3" t="str">
        <f t="shared" si="2"/>
        <v>CARL SEWELL</v>
      </c>
      <c r="J8734" s="1" t="s">
        <v>57</v>
      </c>
      <c r="K8734" s="1" t="s">
        <v>44</v>
      </c>
      <c r="L8734" s="1">
        <v>1000.0</v>
      </c>
      <c r="M8734" s="1" t="s">
        <v>58</v>
      </c>
      <c r="N8734" s="1" t="s">
        <v>26661</v>
      </c>
      <c r="O8734" s="4">
        <v>44317.0</v>
      </c>
      <c r="P8734" s="4">
        <v>44237.0</v>
      </c>
      <c r="Q8734" s="1" t="s">
        <v>12411</v>
      </c>
      <c r="R8734" s="1" t="s">
        <v>31</v>
      </c>
      <c r="S8734" s="1" t="s">
        <v>32</v>
      </c>
      <c r="T8734" s="1">
        <v>75220.0</v>
      </c>
      <c r="U8734" s="1" t="s">
        <v>12412</v>
      </c>
    </row>
    <row r="8735">
      <c r="A8735" s="1" t="s">
        <v>27097</v>
      </c>
      <c r="B8735" s="1">
        <v>73613.0</v>
      </c>
      <c r="C8735" s="1">
        <v>2251.0</v>
      </c>
      <c r="D8735" s="2" t="s">
        <v>26667</v>
      </c>
      <c r="E8735" s="1" t="s">
        <v>3812</v>
      </c>
      <c r="F8735" s="1" t="s">
        <v>3808</v>
      </c>
      <c r="G8735" s="3" t="str">
        <f t="shared" si="1"/>
        <v>Lisa Troutt</v>
      </c>
      <c r="H8735" s="3" t="str">
        <f t="shared" si="2"/>
        <v>LISA TROUTT</v>
      </c>
      <c r="J8735" s="1" t="s">
        <v>57</v>
      </c>
      <c r="K8735" s="1" t="s">
        <v>47</v>
      </c>
      <c r="L8735" s="1">
        <v>1000.0</v>
      </c>
      <c r="M8735" s="1" t="s">
        <v>58</v>
      </c>
      <c r="N8735" s="1" t="s">
        <v>26661</v>
      </c>
      <c r="O8735" s="4">
        <v>44317.0</v>
      </c>
      <c r="P8735" s="4">
        <v>44278.0</v>
      </c>
      <c r="Q8735" s="1" t="s">
        <v>3809</v>
      </c>
      <c r="R8735" s="1" t="s">
        <v>31</v>
      </c>
      <c r="S8735" s="1" t="s">
        <v>32</v>
      </c>
      <c r="T8735" s="1">
        <v>75229.0</v>
      </c>
      <c r="U8735" s="1" t="s">
        <v>3810</v>
      </c>
    </row>
    <row r="8736">
      <c r="A8736" s="1" t="s">
        <v>27098</v>
      </c>
      <c r="B8736" s="1">
        <v>73615.0</v>
      </c>
      <c r="C8736" s="1">
        <v>2251.0</v>
      </c>
      <c r="D8736" s="2" t="s">
        <v>26667</v>
      </c>
      <c r="E8736" s="1" t="s">
        <v>3807</v>
      </c>
      <c r="F8736" s="1" t="s">
        <v>3808</v>
      </c>
      <c r="G8736" s="3" t="str">
        <f t="shared" si="1"/>
        <v>Kenny Troutt</v>
      </c>
      <c r="H8736" s="3" t="str">
        <f t="shared" si="2"/>
        <v>KENNY TROUTT</v>
      </c>
      <c r="J8736" s="1" t="s">
        <v>57</v>
      </c>
      <c r="K8736" s="1" t="s">
        <v>47</v>
      </c>
      <c r="L8736" s="1">
        <v>1000.0</v>
      </c>
      <c r="M8736" s="1" t="s">
        <v>58</v>
      </c>
      <c r="N8736" s="1" t="s">
        <v>26661</v>
      </c>
      <c r="O8736" s="4">
        <v>44317.0</v>
      </c>
      <c r="P8736" s="4">
        <v>44278.0</v>
      </c>
      <c r="Q8736" s="1" t="s">
        <v>3809</v>
      </c>
      <c r="R8736" s="1" t="s">
        <v>31</v>
      </c>
      <c r="S8736" s="1" t="s">
        <v>32</v>
      </c>
      <c r="T8736" s="1">
        <v>75229.0</v>
      </c>
      <c r="U8736" s="1" t="s">
        <v>3810</v>
      </c>
    </row>
    <row r="8737">
      <c r="A8737" s="1" t="s">
        <v>27099</v>
      </c>
      <c r="B8737" s="1">
        <v>73617.0</v>
      </c>
      <c r="C8737" s="1">
        <v>2251.0</v>
      </c>
      <c r="D8737" s="2" t="s">
        <v>26667</v>
      </c>
      <c r="E8737" s="1" t="s">
        <v>799</v>
      </c>
      <c r="F8737" s="1" t="s">
        <v>27100</v>
      </c>
      <c r="G8737" s="3" t="str">
        <f t="shared" si="1"/>
        <v>Robert Ranen</v>
      </c>
      <c r="H8737" s="3" t="str">
        <f t="shared" si="2"/>
        <v>ROBERT RANEN</v>
      </c>
      <c r="J8737" s="1" t="s">
        <v>57</v>
      </c>
      <c r="K8737" s="1" t="s">
        <v>47</v>
      </c>
      <c r="L8737" s="1">
        <v>1000.0</v>
      </c>
      <c r="M8737" s="1" t="s">
        <v>58</v>
      </c>
      <c r="N8737" s="1" t="s">
        <v>26661</v>
      </c>
      <c r="O8737" s="4">
        <v>44317.0</v>
      </c>
      <c r="P8737" s="4">
        <v>44280.0</v>
      </c>
      <c r="Q8737" s="1" t="s">
        <v>2547</v>
      </c>
      <c r="R8737" s="1" t="s">
        <v>31</v>
      </c>
      <c r="S8737" s="1" t="s">
        <v>32</v>
      </c>
      <c r="T8737" s="1">
        <v>75248.0</v>
      </c>
      <c r="U8737" s="1" t="s">
        <v>2548</v>
      </c>
    </row>
    <row r="8738">
      <c r="A8738" s="1" t="s">
        <v>27101</v>
      </c>
      <c r="B8738" s="1">
        <v>73618.0</v>
      </c>
      <c r="C8738" s="1">
        <v>2251.0</v>
      </c>
      <c r="D8738" s="2" t="s">
        <v>26667</v>
      </c>
      <c r="E8738" s="1" t="s">
        <v>962</v>
      </c>
      <c r="F8738" s="1" t="s">
        <v>27102</v>
      </c>
      <c r="G8738" s="3" t="str">
        <f t="shared" si="1"/>
        <v>William Sandbrook</v>
      </c>
      <c r="H8738" s="3" t="str">
        <f t="shared" si="2"/>
        <v>WILLIAM SANDBROOK</v>
      </c>
      <c r="J8738" s="1" t="s">
        <v>57</v>
      </c>
      <c r="K8738" s="1" t="s">
        <v>47</v>
      </c>
      <c r="L8738" s="1">
        <v>1000.0</v>
      </c>
      <c r="M8738" s="1" t="s">
        <v>58</v>
      </c>
      <c r="N8738" s="1" t="s">
        <v>26661</v>
      </c>
      <c r="O8738" s="4">
        <v>44317.0</v>
      </c>
      <c r="P8738" s="4">
        <v>44307.0</v>
      </c>
      <c r="Q8738" s="1" t="s">
        <v>27103</v>
      </c>
      <c r="R8738" s="1" t="s">
        <v>31</v>
      </c>
      <c r="S8738" s="1" t="s">
        <v>32</v>
      </c>
      <c r="T8738" s="1">
        <v>75219.0</v>
      </c>
      <c r="U8738" s="1" t="s">
        <v>27104</v>
      </c>
    </row>
    <row r="8739">
      <c r="A8739" s="1" t="s">
        <v>27105</v>
      </c>
      <c r="B8739" s="1">
        <v>73619.0</v>
      </c>
      <c r="C8739" s="1">
        <v>2251.0</v>
      </c>
      <c r="D8739" s="2" t="s">
        <v>26667</v>
      </c>
      <c r="E8739" s="1" t="s">
        <v>7325</v>
      </c>
      <c r="F8739" s="1" t="s">
        <v>12482</v>
      </c>
      <c r="G8739" s="3" t="str">
        <f t="shared" si="1"/>
        <v>Fred Perpall</v>
      </c>
      <c r="H8739" s="3" t="str">
        <f t="shared" si="2"/>
        <v>FRED PERPALL</v>
      </c>
      <c r="J8739" s="1" t="s">
        <v>57</v>
      </c>
      <c r="K8739" s="1" t="s">
        <v>47</v>
      </c>
      <c r="L8739" s="1">
        <v>1000.0</v>
      </c>
      <c r="M8739" s="1" t="s">
        <v>58</v>
      </c>
      <c r="N8739" s="1" t="s">
        <v>26661</v>
      </c>
      <c r="O8739" s="4">
        <v>44317.0</v>
      </c>
      <c r="P8739" s="4">
        <v>44301.0</v>
      </c>
      <c r="Q8739" s="1" t="s">
        <v>12483</v>
      </c>
      <c r="R8739" s="1" t="s">
        <v>31</v>
      </c>
      <c r="S8739" s="1" t="s">
        <v>32</v>
      </c>
      <c r="T8739" s="1">
        <v>75205.0</v>
      </c>
      <c r="U8739" s="1" t="s">
        <v>12484</v>
      </c>
    </row>
    <row r="8740">
      <c r="A8740" s="1" t="s">
        <v>27106</v>
      </c>
      <c r="B8740" s="1">
        <v>73620.0</v>
      </c>
      <c r="C8740" s="1">
        <v>2251.0</v>
      </c>
      <c r="D8740" s="2" t="s">
        <v>26667</v>
      </c>
      <c r="E8740" s="1" t="s">
        <v>12493</v>
      </c>
      <c r="F8740" s="1" t="s">
        <v>9889</v>
      </c>
      <c r="G8740" s="3" t="str">
        <f t="shared" si="1"/>
        <v>Jacquelin Atkinson</v>
      </c>
      <c r="H8740" s="3" t="str">
        <f t="shared" si="2"/>
        <v>JACQUELIN ATKINSON</v>
      </c>
      <c r="J8740" s="1" t="s">
        <v>57</v>
      </c>
      <c r="K8740" s="1" t="s">
        <v>47</v>
      </c>
      <c r="L8740" s="1">
        <v>1000.0</v>
      </c>
      <c r="M8740" s="1" t="s">
        <v>58</v>
      </c>
      <c r="N8740" s="1" t="s">
        <v>26661</v>
      </c>
      <c r="O8740" s="4">
        <v>44317.0</v>
      </c>
      <c r="P8740" s="4">
        <v>44301.0</v>
      </c>
      <c r="Q8740" s="1" t="s">
        <v>27107</v>
      </c>
      <c r="R8740" s="1" t="s">
        <v>31</v>
      </c>
      <c r="S8740" s="1" t="s">
        <v>32</v>
      </c>
      <c r="T8740" s="1">
        <v>75205.0</v>
      </c>
      <c r="U8740" s="1" t="s">
        <v>27108</v>
      </c>
    </row>
    <row r="8741">
      <c r="A8741" s="1" t="s">
        <v>27109</v>
      </c>
      <c r="B8741" s="1">
        <v>73621.0</v>
      </c>
      <c r="C8741" s="1">
        <v>2251.0</v>
      </c>
      <c r="D8741" s="2" t="s">
        <v>26667</v>
      </c>
      <c r="E8741" s="1" t="s">
        <v>5554</v>
      </c>
      <c r="F8741" s="1" t="s">
        <v>12465</v>
      </c>
      <c r="G8741" s="3" t="str">
        <f t="shared" si="1"/>
        <v>Shirley McIntyre</v>
      </c>
      <c r="H8741" s="3" t="str">
        <f t="shared" si="2"/>
        <v>SHIRLEY MCINTYRE</v>
      </c>
      <c r="J8741" s="1" t="s">
        <v>57</v>
      </c>
      <c r="K8741" s="1" t="s">
        <v>47</v>
      </c>
      <c r="L8741" s="1">
        <v>1000.0</v>
      </c>
      <c r="M8741" s="1" t="s">
        <v>58</v>
      </c>
      <c r="N8741" s="1" t="s">
        <v>26661</v>
      </c>
      <c r="O8741" s="4">
        <v>44317.0</v>
      </c>
      <c r="P8741" s="4">
        <v>44295.0</v>
      </c>
      <c r="Q8741" s="1" t="s">
        <v>27110</v>
      </c>
      <c r="R8741" s="1" t="s">
        <v>31</v>
      </c>
      <c r="S8741" s="1" t="s">
        <v>32</v>
      </c>
      <c r="T8741" s="1">
        <v>75205.0</v>
      </c>
      <c r="U8741" s="1" t="s">
        <v>27111</v>
      </c>
    </row>
    <row r="8742">
      <c r="A8742" s="1" t="s">
        <v>27112</v>
      </c>
      <c r="B8742" s="1">
        <v>73622.0</v>
      </c>
      <c r="C8742" s="1">
        <v>2251.0</v>
      </c>
      <c r="D8742" s="2" t="s">
        <v>26667</v>
      </c>
      <c r="E8742" s="1" t="s">
        <v>962</v>
      </c>
      <c r="F8742" s="1" t="s">
        <v>12465</v>
      </c>
      <c r="G8742" s="3" t="str">
        <f t="shared" si="1"/>
        <v>William McIntyre</v>
      </c>
      <c r="H8742" s="3" t="str">
        <f t="shared" si="2"/>
        <v>WILLIAM MCINTYRE</v>
      </c>
      <c r="J8742" s="1" t="s">
        <v>57</v>
      </c>
      <c r="K8742" s="1" t="s">
        <v>47</v>
      </c>
      <c r="L8742" s="1">
        <v>1000.0</v>
      </c>
      <c r="M8742" s="1" t="s">
        <v>58</v>
      </c>
      <c r="N8742" s="1" t="s">
        <v>26661</v>
      </c>
      <c r="O8742" s="4">
        <v>44317.0</v>
      </c>
      <c r="P8742" s="4">
        <v>44295.0</v>
      </c>
      <c r="Q8742" s="1" t="s">
        <v>12466</v>
      </c>
      <c r="R8742" s="1" t="s">
        <v>31</v>
      </c>
      <c r="S8742" s="1" t="s">
        <v>32</v>
      </c>
      <c r="T8742" s="1">
        <v>75251.0</v>
      </c>
      <c r="U8742" s="1" t="s">
        <v>12467</v>
      </c>
    </row>
    <row r="8743">
      <c r="A8743" s="1" t="s">
        <v>27113</v>
      </c>
      <c r="B8743" s="1">
        <v>73623.0</v>
      </c>
      <c r="C8743" s="1">
        <v>2251.0</v>
      </c>
      <c r="D8743" s="2" t="s">
        <v>26667</v>
      </c>
      <c r="E8743" s="1" t="s">
        <v>4213</v>
      </c>
      <c r="F8743" s="1" t="s">
        <v>2682</v>
      </c>
      <c r="G8743" s="3" t="str">
        <f t="shared" si="1"/>
        <v>Allison Freeman</v>
      </c>
      <c r="H8743" s="3" t="str">
        <f t="shared" si="2"/>
        <v>ALLISON FREEMAN</v>
      </c>
      <c r="J8743" s="1" t="s">
        <v>57</v>
      </c>
      <c r="K8743" s="1" t="s">
        <v>47</v>
      </c>
      <c r="L8743" s="1">
        <v>1000.0</v>
      </c>
      <c r="M8743" s="1" t="s">
        <v>58</v>
      </c>
      <c r="N8743" s="1" t="s">
        <v>26661</v>
      </c>
      <c r="O8743" s="4">
        <v>44317.0</v>
      </c>
      <c r="P8743" s="4">
        <v>44295.0</v>
      </c>
      <c r="Q8743" s="1" t="s">
        <v>27114</v>
      </c>
      <c r="R8743" s="1" t="s">
        <v>368</v>
      </c>
      <c r="S8743" s="1" t="s">
        <v>32</v>
      </c>
      <c r="T8743" s="1">
        <v>75062.0</v>
      </c>
      <c r="U8743" s="1" t="s">
        <v>27115</v>
      </c>
    </row>
    <row r="8744">
      <c r="A8744" s="1" t="s">
        <v>27116</v>
      </c>
      <c r="B8744" s="1">
        <v>73624.0</v>
      </c>
      <c r="C8744" s="1">
        <v>2251.0</v>
      </c>
      <c r="D8744" s="2" t="s">
        <v>26667</v>
      </c>
      <c r="E8744" s="1" t="s">
        <v>2673</v>
      </c>
      <c r="F8744" s="1" t="s">
        <v>2682</v>
      </c>
      <c r="G8744" s="3" t="str">
        <f t="shared" si="1"/>
        <v>Jerry Freeman</v>
      </c>
      <c r="H8744" s="3" t="str">
        <f t="shared" si="2"/>
        <v>JERRY FREEMAN</v>
      </c>
      <c r="J8744" s="1" t="s">
        <v>57</v>
      </c>
      <c r="K8744" s="1" t="s">
        <v>47</v>
      </c>
      <c r="L8744" s="1">
        <v>1000.0</v>
      </c>
      <c r="M8744" s="1" t="s">
        <v>58</v>
      </c>
      <c r="N8744" s="1" t="s">
        <v>26661</v>
      </c>
      <c r="O8744" s="4">
        <v>44317.0</v>
      </c>
      <c r="P8744" s="4">
        <v>44295.0</v>
      </c>
      <c r="Q8744" s="1" t="s">
        <v>27114</v>
      </c>
      <c r="R8744" s="1" t="s">
        <v>368</v>
      </c>
      <c r="S8744" s="1" t="s">
        <v>32</v>
      </c>
      <c r="T8744" s="1">
        <v>75062.0</v>
      </c>
      <c r="U8744" s="1" t="s">
        <v>27115</v>
      </c>
    </row>
    <row r="8745">
      <c r="A8745" s="1" t="s">
        <v>27117</v>
      </c>
      <c r="B8745" s="1">
        <v>73626.0</v>
      </c>
      <c r="C8745" s="1">
        <v>2251.0</v>
      </c>
      <c r="D8745" s="2" t="s">
        <v>26667</v>
      </c>
      <c r="E8745" s="1" t="s">
        <v>9483</v>
      </c>
      <c r="F8745" s="1" t="s">
        <v>12455</v>
      </c>
      <c r="G8745" s="3" t="str">
        <f t="shared" si="1"/>
        <v>Kathryn Idoux</v>
      </c>
      <c r="H8745" s="3" t="str">
        <f t="shared" si="2"/>
        <v>KATHRYN IDOUX</v>
      </c>
      <c r="J8745" s="1" t="s">
        <v>57</v>
      </c>
      <c r="K8745" s="1" t="s">
        <v>47</v>
      </c>
      <c r="L8745" s="1">
        <v>1000.0</v>
      </c>
      <c r="M8745" s="1" t="s">
        <v>58</v>
      </c>
      <c r="N8745" s="1" t="s">
        <v>26661</v>
      </c>
      <c r="O8745" s="4">
        <v>44317.0</v>
      </c>
      <c r="P8745" s="4">
        <v>44286.0</v>
      </c>
      <c r="Q8745" s="1" t="s">
        <v>14783</v>
      </c>
      <c r="R8745" s="1" t="s">
        <v>31</v>
      </c>
      <c r="S8745" s="1" t="s">
        <v>32</v>
      </c>
      <c r="T8745" s="1">
        <v>75229.0</v>
      </c>
      <c r="U8745" s="1" t="s">
        <v>14784</v>
      </c>
    </row>
    <row r="8746">
      <c r="A8746" s="1" t="s">
        <v>27118</v>
      </c>
      <c r="B8746" s="1">
        <v>73627.0</v>
      </c>
      <c r="C8746" s="1">
        <v>2251.0</v>
      </c>
      <c r="D8746" s="2" t="s">
        <v>26667</v>
      </c>
      <c r="E8746" s="1" t="s">
        <v>27119</v>
      </c>
      <c r="F8746" s="1" t="s">
        <v>2172</v>
      </c>
      <c r="G8746" s="3" t="str">
        <f t="shared" si="1"/>
        <v>Reena Morris</v>
      </c>
      <c r="H8746" s="3" t="str">
        <f t="shared" si="2"/>
        <v>REENA MORRIS</v>
      </c>
      <c r="J8746" s="1" t="s">
        <v>57</v>
      </c>
      <c r="K8746" s="1" t="s">
        <v>47</v>
      </c>
      <c r="L8746" s="1">
        <v>1000.0</v>
      </c>
      <c r="M8746" s="1" t="s">
        <v>58</v>
      </c>
      <c r="N8746" s="1" t="s">
        <v>26661</v>
      </c>
      <c r="O8746" s="4">
        <v>44317.0</v>
      </c>
      <c r="P8746" s="4">
        <v>44284.0</v>
      </c>
      <c r="Q8746" s="1" t="s">
        <v>27120</v>
      </c>
      <c r="R8746" s="1" t="s">
        <v>31</v>
      </c>
      <c r="S8746" s="1" t="s">
        <v>32</v>
      </c>
      <c r="T8746" s="1">
        <v>75214.0</v>
      </c>
      <c r="U8746" s="1" t="s">
        <v>27121</v>
      </c>
    </row>
    <row r="8747">
      <c r="A8747" s="1" t="s">
        <v>27122</v>
      </c>
      <c r="B8747" s="1">
        <v>73854.0</v>
      </c>
      <c r="C8747" s="1">
        <v>2251.0</v>
      </c>
      <c r="D8747" s="2" t="s">
        <v>26667</v>
      </c>
      <c r="E8747" s="1" t="s">
        <v>685</v>
      </c>
      <c r="F8747" s="1" t="s">
        <v>126</v>
      </c>
      <c r="G8747" s="3" t="str">
        <f t="shared" si="1"/>
        <v>Amy Mitchell</v>
      </c>
      <c r="H8747" s="3" t="str">
        <f t="shared" si="2"/>
        <v>AMY MITCHELL</v>
      </c>
      <c r="J8747" s="1" t="s">
        <v>57</v>
      </c>
      <c r="K8747" s="1" t="s">
        <v>47</v>
      </c>
      <c r="L8747" s="1">
        <v>1000.0</v>
      </c>
      <c r="M8747" s="1" t="s">
        <v>58</v>
      </c>
      <c r="N8747" s="1" t="s">
        <v>26661</v>
      </c>
      <c r="O8747" s="4">
        <v>44317.0</v>
      </c>
      <c r="P8747" s="4">
        <v>44307.0</v>
      </c>
      <c r="Q8747" s="1" t="s">
        <v>27123</v>
      </c>
      <c r="R8747" s="1" t="s">
        <v>31</v>
      </c>
      <c r="S8747" s="1" t="s">
        <v>32</v>
      </c>
      <c r="T8747" s="1">
        <v>75205.0</v>
      </c>
      <c r="U8747" s="1" t="s">
        <v>27124</v>
      </c>
    </row>
    <row r="8748">
      <c r="A8748" s="1" t="s">
        <v>27125</v>
      </c>
      <c r="B8748" s="1">
        <v>73856.0</v>
      </c>
      <c r="C8748" s="1">
        <v>2251.0</v>
      </c>
      <c r="D8748" s="2" t="s">
        <v>26667</v>
      </c>
      <c r="E8748" s="1" t="s">
        <v>136</v>
      </c>
      <c r="F8748" s="1" t="s">
        <v>126</v>
      </c>
      <c r="G8748" s="3" t="str">
        <f t="shared" si="1"/>
        <v>Malone Mitchell</v>
      </c>
      <c r="H8748" s="3" t="str">
        <f t="shared" si="2"/>
        <v>MALONE MITCHELL</v>
      </c>
      <c r="J8748" s="1" t="s">
        <v>57</v>
      </c>
      <c r="K8748" s="1" t="s">
        <v>47</v>
      </c>
      <c r="L8748" s="1">
        <v>1000.0</v>
      </c>
      <c r="M8748" s="1" t="s">
        <v>58</v>
      </c>
      <c r="N8748" s="1" t="s">
        <v>26661</v>
      </c>
      <c r="O8748" s="4">
        <v>44317.0</v>
      </c>
      <c r="P8748" s="4">
        <v>44307.0</v>
      </c>
      <c r="Q8748" s="1" t="s">
        <v>27126</v>
      </c>
      <c r="R8748" s="1" t="s">
        <v>31</v>
      </c>
      <c r="S8748" s="1" t="s">
        <v>32</v>
      </c>
      <c r="T8748" s="1">
        <v>75205.0</v>
      </c>
      <c r="U8748" s="1" t="s">
        <v>27127</v>
      </c>
    </row>
    <row r="8749">
      <c r="A8749" s="1" t="s">
        <v>27128</v>
      </c>
      <c r="B8749" s="1">
        <v>79216.0</v>
      </c>
      <c r="C8749" s="1">
        <v>2334.0</v>
      </c>
      <c r="D8749" s="2" t="s">
        <v>26669</v>
      </c>
      <c r="G8749" s="3" t="str">
        <f t="shared" si="1"/>
        <v> </v>
      </c>
      <c r="H8749" s="3" t="str">
        <f t="shared" si="2"/>
        <v> </v>
      </c>
      <c r="I8749" s="1" t="s">
        <v>6685</v>
      </c>
      <c r="J8749" s="1" t="s">
        <v>57</v>
      </c>
      <c r="K8749" s="1" t="s">
        <v>53</v>
      </c>
      <c r="L8749" s="1">
        <v>1000.0</v>
      </c>
      <c r="M8749" s="1" t="s">
        <v>58</v>
      </c>
      <c r="N8749" s="1" t="s">
        <v>26661</v>
      </c>
      <c r="O8749" s="4">
        <v>44317.0</v>
      </c>
      <c r="P8749" s="4">
        <v>44311.0</v>
      </c>
      <c r="Q8749" s="1" t="s">
        <v>5548</v>
      </c>
      <c r="R8749" s="1" t="s">
        <v>31</v>
      </c>
      <c r="S8749" s="1" t="s">
        <v>32</v>
      </c>
      <c r="T8749" s="1">
        <v>75219.0</v>
      </c>
      <c r="U8749" s="1" t="s">
        <v>5549</v>
      </c>
    </row>
    <row r="8750">
      <c r="A8750" s="1" t="s">
        <v>27129</v>
      </c>
      <c r="B8750" s="1">
        <v>70438.0</v>
      </c>
      <c r="C8750" s="1">
        <v>2155.0</v>
      </c>
      <c r="D8750" s="2" t="s">
        <v>26665</v>
      </c>
      <c r="G8750" s="3" t="str">
        <f t="shared" si="1"/>
        <v> </v>
      </c>
      <c r="H8750" s="3" t="str">
        <f t="shared" si="2"/>
        <v> </v>
      </c>
      <c r="I8750" s="1" t="s">
        <v>12506</v>
      </c>
      <c r="J8750" s="1" t="s">
        <v>57</v>
      </c>
      <c r="K8750" s="1" t="s">
        <v>44</v>
      </c>
      <c r="L8750" s="1">
        <v>2500.0</v>
      </c>
      <c r="M8750" s="1" t="s">
        <v>58</v>
      </c>
      <c r="N8750" s="1" t="s">
        <v>26661</v>
      </c>
      <c r="O8750" s="4">
        <v>44317.0</v>
      </c>
      <c r="P8750" s="4">
        <v>44237.0</v>
      </c>
      <c r="Q8750" s="1" t="s">
        <v>27130</v>
      </c>
      <c r="R8750" s="1" t="s">
        <v>31</v>
      </c>
      <c r="S8750" s="1" t="s">
        <v>32</v>
      </c>
      <c r="T8750" s="1">
        <v>75240.0</v>
      </c>
      <c r="U8750" s="1" t="s">
        <v>27131</v>
      </c>
    </row>
    <row r="8751">
      <c r="A8751" s="1" t="s">
        <v>27132</v>
      </c>
      <c r="B8751" s="1">
        <v>36858.0</v>
      </c>
      <c r="C8751" s="1">
        <v>2251.0</v>
      </c>
      <c r="D8751" s="2" t="s">
        <v>26667</v>
      </c>
      <c r="G8751" s="3" t="str">
        <f t="shared" si="1"/>
        <v> </v>
      </c>
      <c r="H8751" s="3" t="str">
        <f t="shared" si="2"/>
        <v> </v>
      </c>
      <c r="I8751" s="1" t="s">
        <v>26963</v>
      </c>
      <c r="J8751" s="1" t="s">
        <v>389</v>
      </c>
      <c r="K8751" s="1" t="s">
        <v>47</v>
      </c>
      <c r="L8751" s="1">
        <v>2579.06</v>
      </c>
      <c r="M8751" s="1" t="s">
        <v>390</v>
      </c>
      <c r="N8751" s="1" t="s">
        <v>26661</v>
      </c>
      <c r="O8751" s="4">
        <v>44317.0</v>
      </c>
      <c r="P8751" s="4">
        <v>44278.0</v>
      </c>
      <c r="Q8751" s="1" t="s">
        <v>26964</v>
      </c>
      <c r="R8751" s="1" t="s">
        <v>1684</v>
      </c>
      <c r="S8751" s="1" t="s">
        <v>32</v>
      </c>
      <c r="T8751" s="1">
        <v>75006.0</v>
      </c>
      <c r="U8751" s="1" t="s">
        <v>26965</v>
      </c>
    </row>
    <row r="8752">
      <c r="A8752" s="1" t="s">
        <v>27133</v>
      </c>
      <c r="B8752" s="1">
        <v>38414.0</v>
      </c>
      <c r="C8752" s="1">
        <v>2334.0</v>
      </c>
      <c r="D8752" s="2" t="s">
        <v>26669</v>
      </c>
      <c r="G8752" s="3" t="str">
        <f t="shared" si="1"/>
        <v> </v>
      </c>
      <c r="H8752" s="3" t="str">
        <f t="shared" si="2"/>
        <v> </v>
      </c>
      <c r="I8752" s="1" t="s">
        <v>27134</v>
      </c>
      <c r="J8752" s="1" t="s">
        <v>389</v>
      </c>
      <c r="K8752" s="1" t="s">
        <v>53</v>
      </c>
      <c r="L8752" s="1">
        <v>13095.69</v>
      </c>
      <c r="M8752" s="1" t="s">
        <v>390</v>
      </c>
      <c r="N8752" s="1" t="s">
        <v>26661</v>
      </c>
      <c r="O8752" s="4">
        <v>44317.0</v>
      </c>
      <c r="P8752" s="4">
        <v>44317.0</v>
      </c>
      <c r="Q8752" s="1" t="s">
        <v>13470</v>
      </c>
      <c r="R8752" s="1" t="s">
        <v>31</v>
      </c>
      <c r="S8752" s="1" t="s">
        <v>32</v>
      </c>
      <c r="T8752" s="1">
        <v>75201.0</v>
      </c>
      <c r="U8752" s="1" t="s">
        <v>13471</v>
      </c>
    </row>
    <row r="8753">
      <c r="A8753" s="1" t="s">
        <v>27135</v>
      </c>
      <c r="B8753" s="1">
        <v>35870.0</v>
      </c>
      <c r="C8753" s="1">
        <v>2155.0</v>
      </c>
      <c r="D8753" s="2" t="s">
        <v>26665</v>
      </c>
      <c r="G8753" s="3" t="str">
        <f t="shared" si="1"/>
        <v> </v>
      </c>
      <c r="H8753" s="3" t="str">
        <f t="shared" si="2"/>
        <v> </v>
      </c>
      <c r="I8753" s="1" t="s">
        <v>27136</v>
      </c>
      <c r="J8753" s="1" t="s">
        <v>389</v>
      </c>
      <c r="K8753" s="1" t="s">
        <v>44</v>
      </c>
      <c r="L8753" s="1">
        <v>17051.32</v>
      </c>
      <c r="M8753" s="1" t="s">
        <v>390</v>
      </c>
      <c r="N8753" s="1" t="s">
        <v>26661</v>
      </c>
      <c r="O8753" s="4">
        <v>44317.0</v>
      </c>
      <c r="P8753" s="4">
        <v>44277.0</v>
      </c>
      <c r="Q8753" s="1" t="s">
        <v>13470</v>
      </c>
      <c r="R8753" s="1" t="s">
        <v>31</v>
      </c>
      <c r="S8753" s="1" t="s">
        <v>32</v>
      </c>
      <c r="T8753" s="1">
        <v>75201.0</v>
      </c>
      <c r="U8753" s="1" t="s">
        <v>13471</v>
      </c>
    </row>
    <row r="8754">
      <c r="A8754" s="1" t="s">
        <v>27137</v>
      </c>
      <c r="B8754" s="1">
        <v>36781.0</v>
      </c>
      <c r="C8754" s="1">
        <v>2251.0</v>
      </c>
      <c r="D8754" s="2" t="s">
        <v>26667</v>
      </c>
      <c r="G8754" s="3" t="str">
        <f t="shared" si="1"/>
        <v> </v>
      </c>
      <c r="H8754" s="3" t="str">
        <f t="shared" si="2"/>
        <v> </v>
      </c>
      <c r="I8754" s="1" t="s">
        <v>27134</v>
      </c>
      <c r="J8754" s="1" t="s">
        <v>389</v>
      </c>
      <c r="K8754" s="1" t="s">
        <v>47</v>
      </c>
      <c r="L8754" s="1">
        <v>24735.24</v>
      </c>
      <c r="M8754" s="1" t="s">
        <v>390</v>
      </c>
      <c r="N8754" s="1" t="s">
        <v>26661</v>
      </c>
      <c r="O8754" s="4">
        <v>44317.0</v>
      </c>
      <c r="P8754" s="4">
        <v>44302.0</v>
      </c>
      <c r="Q8754" s="1" t="s">
        <v>21504</v>
      </c>
      <c r="R8754" s="1" t="s">
        <v>31</v>
      </c>
      <c r="S8754" s="1" t="s">
        <v>32</v>
      </c>
      <c r="T8754" s="1">
        <v>75201.0</v>
      </c>
      <c r="U8754" s="1" t="s">
        <v>21505</v>
      </c>
    </row>
    <row r="8755">
      <c r="A8755" s="1" t="s">
        <v>27138</v>
      </c>
      <c r="B8755" s="1">
        <v>2146.0</v>
      </c>
      <c r="C8755" s="1">
        <v>2146.0</v>
      </c>
      <c r="D8755" s="2" t="s">
        <v>27139</v>
      </c>
      <c r="E8755" s="1" t="s">
        <v>27140</v>
      </c>
      <c r="F8755" s="1" t="s">
        <v>27141</v>
      </c>
      <c r="G8755" s="3" t="str">
        <f t="shared" si="1"/>
        <v>johnny Aguinaga</v>
      </c>
      <c r="H8755" s="3" t="str">
        <f t="shared" si="2"/>
        <v>JOHNNY AGUINAGA</v>
      </c>
      <c r="J8755" s="1" t="s">
        <v>26</v>
      </c>
      <c r="K8755" s="1" t="s">
        <v>44</v>
      </c>
      <c r="L8755" s="1">
        <v>0.0</v>
      </c>
      <c r="M8755" s="1" t="s">
        <v>28</v>
      </c>
      <c r="N8755" s="1" t="s">
        <v>27142</v>
      </c>
      <c r="O8755" s="4">
        <v>44317.0</v>
      </c>
      <c r="P8755" s="4">
        <v>44285.75203703704</v>
      </c>
      <c r="Q8755" s="1" t="s">
        <v>27143</v>
      </c>
      <c r="R8755" s="1" t="s">
        <v>31</v>
      </c>
      <c r="S8755" s="1" t="s">
        <v>32</v>
      </c>
      <c r="T8755" s="1">
        <v>75216.0</v>
      </c>
      <c r="U8755" s="1" t="s">
        <v>27144</v>
      </c>
    </row>
    <row r="8756">
      <c r="A8756" s="1" t="s">
        <v>27145</v>
      </c>
      <c r="B8756" s="1">
        <v>2247.0</v>
      </c>
      <c r="C8756" s="1">
        <v>2247.0</v>
      </c>
      <c r="D8756" s="2" t="s">
        <v>27146</v>
      </c>
      <c r="E8756" s="1" t="s">
        <v>27140</v>
      </c>
      <c r="F8756" s="1" t="s">
        <v>27141</v>
      </c>
      <c r="G8756" s="3" t="str">
        <f t="shared" si="1"/>
        <v>johnny Aguinaga</v>
      </c>
      <c r="H8756" s="3" t="str">
        <f t="shared" si="2"/>
        <v>JOHNNY AGUINAGA</v>
      </c>
      <c r="J8756" s="1" t="s">
        <v>26</v>
      </c>
      <c r="K8756" s="1" t="s">
        <v>47</v>
      </c>
      <c r="L8756" s="1">
        <v>0.0</v>
      </c>
      <c r="M8756" s="1" t="s">
        <v>28</v>
      </c>
      <c r="N8756" s="1" t="s">
        <v>27142</v>
      </c>
      <c r="O8756" s="4">
        <v>44317.0</v>
      </c>
      <c r="P8756" s="4">
        <v>44309.55731481482</v>
      </c>
      <c r="Q8756" s="1" t="s">
        <v>27147</v>
      </c>
      <c r="R8756" s="1" t="s">
        <v>31</v>
      </c>
      <c r="S8756" s="1" t="s">
        <v>32</v>
      </c>
      <c r="T8756" s="1">
        <v>75216.0</v>
      </c>
      <c r="U8756" s="1" t="s">
        <v>27148</v>
      </c>
    </row>
    <row r="8757">
      <c r="A8757" s="1" t="s">
        <v>27149</v>
      </c>
      <c r="B8757" s="1">
        <v>2274.0</v>
      </c>
      <c r="C8757" s="1">
        <v>2274.0</v>
      </c>
      <c r="D8757" s="2" t="s">
        <v>27150</v>
      </c>
      <c r="E8757" s="1" t="s">
        <v>27140</v>
      </c>
      <c r="F8757" s="1" t="s">
        <v>27141</v>
      </c>
      <c r="G8757" s="3" t="str">
        <f t="shared" si="1"/>
        <v>johnny Aguinaga</v>
      </c>
      <c r="H8757" s="3" t="str">
        <f t="shared" si="2"/>
        <v>JOHNNY AGUINAGA</v>
      </c>
      <c r="J8757" s="1" t="s">
        <v>26</v>
      </c>
      <c r="K8757" s="1" t="s">
        <v>12515</v>
      </c>
      <c r="L8757" s="1">
        <v>0.0</v>
      </c>
      <c r="M8757" s="1" t="s">
        <v>28</v>
      </c>
      <c r="N8757" s="1" t="s">
        <v>27142</v>
      </c>
      <c r="O8757" s="4">
        <v>44317.0</v>
      </c>
      <c r="P8757" s="4">
        <v>44335.479479166665</v>
      </c>
      <c r="Q8757" s="1" t="s">
        <v>27151</v>
      </c>
      <c r="R8757" s="1" t="s">
        <v>31</v>
      </c>
      <c r="S8757" s="1" t="s">
        <v>32</v>
      </c>
      <c r="T8757" s="1">
        <v>75216.0</v>
      </c>
      <c r="U8757" s="1" t="s">
        <v>27152</v>
      </c>
    </row>
    <row r="8758">
      <c r="A8758" s="1" t="s">
        <v>27153</v>
      </c>
      <c r="B8758" s="1">
        <v>73602.0</v>
      </c>
      <c r="C8758" s="1">
        <v>2247.0</v>
      </c>
      <c r="D8758" s="2" t="s">
        <v>27146</v>
      </c>
      <c r="E8758" s="1" t="s">
        <v>8027</v>
      </c>
      <c r="F8758" s="1" t="s">
        <v>27154</v>
      </c>
      <c r="G8758" s="3" t="str">
        <f t="shared" si="1"/>
        <v>Ralph Dumas</v>
      </c>
      <c r="H8758" s="3" t="str">
        <f t="shared" si="2"/>
        <v>RALPH DUMAS</v>
      </c>
      <c r="I8758" s="1" t="s">
        <v>27155</v>
      </c>
      <c r="J8758" s="1" t="s">
        <v>57</v>
      </c>
      <c r="K8758" s="1" t="s">
        <v>47</v>
      </c>
      <c r="L8758" s="1">
        <v>20.0</v>
      </c>
      <c r="M8758" s="1" t="s">
        <v>58</v>
      </c>
      <c r="N8758" s="1" t="s">
        <v>27142</v>
      </c>
      <c r="O8758" s="4">
        <v>44317.0</v>
      </c>
      <c r="P8758" s="4">
        <v>44290.0</v>
      </c>
      <c r="Q8758" s="1" t="s">
        <v>27156</v>
      </c>
      <c r="R8758" s="1" t="s">
        <v>31</v>
      </c>
      <c r="S8758" s="1" t="s">
        <v>32</v>
      </c>
      <c r="T8758" s="1">
        <v>75216.0</v>
      </c>
      <c r="U8758" s="1" t="s">
        <v>27157</v>
      </c>
    </row>
    <row r="8759">
      <c r="A8759" s="1" t="s">
        <v>27158</v>
      </c>
      <c r="B8759" s="1">
        <v>73605.0</v>
      </c>
      <c r="C8759" s="1">
        <v>2247.0</v>
      </c>
      <c r="D8759" s="2" t="s">
        <v>27146</v>
      </c>
      <c r="E8759" s="1" t="s">
        <v>27159</v>
      </c>
      <c r="F8759" s="1" t="s">
        <v>27160</v>
      </c>
      <c r="G8759" s="3" t="str">
        <f t="shared" si="1"/>
        <v>Antoniette Truesdale</v>
      </c>
      <c r="H8759" s="3" t="str">
        <f t="shared" si="2"/>
        <v>ANTONIETTE TRUESDALE</v>
      </c>
      <c r="I8759" s="1" t="s">
        <v>27155</v>
      </c>
      <c r="J8759" s="1" t="s">
        <v>57</v>
      </c>
      <c r="K8759" s="1" t="s">
        <v>47</v>
      </c>
      <c r="L8759" s="1">
        <v>25.0</v>
      </c>
      <c r="M8759" s="1" t="s">
        <v>58</v>
      </c>
      <c r="N8759" s="1" t="s">
        <v>27142</v>
      </c>
      <c r="O8759" s="4">
        <v>44317.0</v>
      </c>
      <c r="P8759" s="4">
        <v>44303.0</v>
      </c>
      <c r="Q8759" s="1" t="s">
        <v>27161</v>
      </c>
      <c r="R8759" s="1" t="s">
        <v>31</v>
      </c>
      <c r="S8759" s="1" t="s">
        <v>32</v>
      </c>
      <c r="T8759" s="1">
        <v>75216.0</v>
      </c>
      <c r="U8759" s="1" t="s">
        <v>27162</v>
      </c>
    </row>
    <row r="8760">
      <c r="A8760" s="1" t="s">
        <v>27163</v>
      </c>
      <c r="B8760" s="1">
        <v>75585.0</v>
      </c>
      <c r="C8760" s="1">
        <v>2274.0</v>
      </c>
      <c r="D8760" s="2" t="s">
        <v>27150</v>
      </c>
      <c r="E8760" s="1" t="s">
        <v>27159</v>
      </c>
      <c r="F8760" s="1" t="s">
        <v>27160</v>
      </c>
      <c r="G8760" s="3" t="str">
        <f t="shared" si="1"/>
        <v>Antoniette Truesdale</v>
      </c>
      <c r="H8760" s="3" t="str">
        <f t="shared" si="2"/>
        <v>ANTONIETTE TRUESDALE</v>
      </c>
      <c r="I8760" s="1" t="s">
        <v>27164</v>
      </c>
      <c r="J8760" s="1" t="s">
        <v>57</v>
      </c>
      <c r="K8760" s="1" t="s">
        <v>12515</v>
      </c>
      <c r="L8760" s="1">
        <v>25.0</v>
      </c>
      <c r="M8760" s="1" t="s">
        <v>58</v>
      </c>
      <c r="N8760" s="1" t="s">
        <v>27142</v>
      </c>
      <c r="O8760" s="4">
        <v>44317.0</v>
      </c>
      <c r="P8760" s="4">
        <v>44309.0</v>
      </c>
      <c r="Q8760" s="1" t="s">
        <v>27165</v>
      </c>
      <c r="R8760" s="1" t="s">
        <v>31</v>
      </c>
      <c r="S8760" s="1" t="s">
        <v>32</v>
      </c>
      <c r="T8760" s="1">
        <v>75216.0</v>
      </c>
      <c r="U8760" s="1" t="s">
        <v>27166</v>
      </c>
    </row>
    <row r="8761">
      <c r="A8761" s="1" t="s">
        <v>27167</v>
      </c>
      <c r="B8761" s="1">
        <v>36779.0</v>
      </c>
      <c r="C8761" s="1">
        <v>2247.0</v>
      </c>
      <c r="D8761" s="2" t="s">
        <v>27146</v>
      </c>
      <c r="E8761" s="1" t="s">
        <v>2005</v>
      </c>
      <c r="F8761" s="1" t="s">
        <v>27168</v>
      </c>
      <c r="G8761" s="3" t="str">
        <f t="shared" si="1"/>
        <v>Lowes store</v>
      </c>
      <c r="H8761" s="3" t="str">
        <f t="shared" si="2"/>
        <v>LOWES STORE</v>
      </c>
      <c r="I8761" s="1" t="s">
        <v>27169</v>
      </c>
      <c r="J8761" s="1" t="s">
        <v>389</v>
      </c>
      <c r="K8761" s="1" t="s">
        <v>47</v>
      </c>
      <c r="L8761" s="1">
        <v>33.52</v>
      </c>
      <c r="M8761" s="1" t="s">
        <v>390</v>
      </c>
      <c r="N8761" s="1" t="s">
        <v>27142</v>
      </c>
      <c r="O8761" s="4">
        <v>44317.0</v>
      </c>
      <c r="P8761" s="4">
        <v>44287.0</v>
      </c>
      <c r="Q8761" s="1" t="s">
        <v>27170</v>
      </c>
      <c r="R8761" s="1" t="s">
        <v>31</v>
      </c>
      <c r="S8761" s="1" t="s">
        <v>32</v>
      </c>
      <c r="T8761" s="1">
        <v>75232.0</v>
      </c>
      <c r="U8761" s="1" t="s">
        <v>27171</v>
      </c>
    </row>
    <row r="8762">
      <c r="A8762" s="1" t="s">
        <v>27172</v>
      </c>
      <c r="B8762" s="1">
        <v>35766.0</v>
      </c>
      <c r="C8762" s="1">
        <v>2146.0</v>
      </c>
      <c r="D8762" s="2" t="s">
        <v>27139</v>
      </c>
      <c r="F8762" s="1" t="s">
        <v>27173</v>
      </c>
      <c r="G8762" s="3" t="str">
        <f t="shared" si="1"/>
        <v> TREX</v>
      </c>
      <c r="H8762" s="3" t="str">
        <f t="shared" si="2"/>
        <v> TREX</v>
      </c>
      <c r="I8762" s="1" t="s">
        <v>27174</v>
      </c>
      <c r="J8762" s="1" t="s">
        <v>389</v>
      </c>
      <c r="K8762" s="1" t="s">
        <v>44</v>
      </c>
      <c r="L8762" s="1">
        <v>33.62</v>
      </c>
      <c r="M8762" s="1" t="s">
        <v>390</v>
      </c>
      <c r="N8762" s="1" t="s">
        <v>27142</v>
      </c>
      <c r="O8762" s="4">
        <v>44317.0</v>
      </c>
      <c r="P8762" s="4">
        <v>44232.0</v>
      </c>
      <c r="Q8762" s="1" t="s">
        <v>27175</v>
      </c>
      <c r="R8762" s="1" t="s">
        <v>31</v>
      </c>
      <c r="S8762" s="1" t="s">
        <v>32</v>
      </c>
      <c r="T8762" s="1">
        <v>75201.0</v>
      </c>
      <c r="U8762" s="1" t="s">
        <v>27176</v>
      </c>
    </row>
    <row r="8763">
      <c r="A8763" s="1" t="s">
        <v>27177</v>
      </c>
      <c r="B8763" s="1">
        <v>36856.0</v>
      </c>
      <c r="C8763" s="1">
        <v>2247.0</v>
      </c>
      <c r="D8763" s="2" t="s">
        <v>27146</v>
      </c>
      <c r="E8763" s="1" t="s">
        <v>27178</v>
      </c>
      <c r="F8763" s="1" t="s">
        <v>27179</v>
      </c>
      <c r="G8763" s="3" t="str">
        <f t="shared" si="1"/>
        <v>home depot</v>
      </c>
      <c r="H8763" s="3" t="str">
        <f t="shared" si="2"/>
        <v>HOME DEPOT</v>
      </c>
      <c r="I8763" s="1" t="s">
        <v>2051</v>
      </c>
      <c r="J8763" s="1" t="s">
        <v>389</v>
      </c>
      <c r="K8763" s="1" t="s">
        <v>47</v>
      </c>
      <c r="L8763" s="1">
        <v>72.43</v>
      </c>
      <c r="M8763" s="1" t="s">
        <v>390</v>
      </c>
      <c r="N8763" s="1" t="s">
        <v>27142</v>
      </c>
      <c r="O8763" s="4">
        <v>44317.0</v>
      </c>
      <c r="P8763" s="4">
        <v>44294.0</v>
      </c>
      <c r="Q8763" s="1" t="s">
        <v>27180</v>
      </c>
      <c r="R8763" s="1" t="s">
        <v>31</v>
      </c>
      <c r="S8763" s="1" t="s">
        <v>32</v>
      </c>
      <c r="T8763" s="1">
        <v>75146.0</v>
      </c>
      <c r="U8763" s="1" t="s">
        <v>27181</v>
      </c>
    </row>
    <row r="8764">
      <c r="A8764" s="1" t="s">
        <v>27182</v>
      </c>
      <c r="B8764" s="1">
        <v>36789.0</v>
      </c>
      <c r="C8764" s="1">
        <v>2247.0</v>
      </c>
      <c r="D8764" s="2" t="s">
        <v>27146</v>
      </c>
      <c r="F8764" s="1" t="s">
        <v>27183</v>
      </c>
      <c r="G8764" s="3" t="str">
        <f t="shared" si="1"/>
        <v> Home depot</v>
      </c>
      <c r="H8764" s="3" t="str">
        <f t="shared" si="2"/>
        <v> HOME DEPOT</v>
      </c>
      <c r="I8764" s="1" t="s">
        <v>2051</v>
      </c>
      <c r="J8764" s="1" t="s">
        <v>389</v>
      </c>
      <c r="K8764" s="1" t="s">
        <v>47</v>
      </c>
      <c r="L8764" s="1">
        <v>79.6</v>
      </c>
      <c r="M8764" s="1" t="s">
        <v>390</v>
      </c>
      <c r="N8764" s="1" t="s">
        <v>27142</v>
      </c>
      <c r="O8764" s="4">
        <v>44317.0</v>
      </c>
      <c r="P8764" s="4">
        <v>44291.0</v>
      </c>
      <c r="Q8764" s="1" t="s">
        <v>27184</v>
      </c>
      <c r="R8764" s="1" t="s">
        <v>31</v>
      </c>
      <c r="S8764" s="1" t="s">
        <v>32</v>
      </c>
      <c r="T8764" s="1">
        <v>75146.0</v>
      </c>
      <c r="U8764" s="1" t="s">
        <v>27185</v>
      </c>
    </row>
    <row r="8765">
      <c r="A8765" s="1" t="s">
        <v>27186</v>
      </c>
      <c r="B8765" s="1">
        <v>36788.0</v>
      </c>
      <c r="C8765" s="1">
        <v>2247.0</v>
      </c>
      <c r="D8765" s="2" t="s">
        <v>27146</v>
      </c>
      <c r="F8765" s="1">
        <v>711.0</v>
      </c>
      <c r="G8765" s="3" t="str">
        <f t="shared" si="1"/>
        <v> 711</v>
      </c>
      <c r="H8765" s="3" t="str">
        <f t="shared" si="2"/>
        <v> 711</v>
      </c>
      <c r="I8765" s="1" t="s">
        <v>27187</v>
      </c>
      <c r="J8765" s="1" t="s">
        <v>389</v>
      </c>
      <c r="K8765" s="1" t="s">
        <v>47</v>
      </c>
      <c r="L8765" s="1">
        <v>90.0</v>
      </c>
      <c r="M8765" s="1" t="s">
        <v>390</v>
      </c>
      <c r="N8765" s="1" t="s">
        <v>27142</v>
      </c>
      <c r="O8765" s="4">
        <v>44317.0</v>
      </c>
      <c r="P8765" s="4">
        <v>44291.0</v>
      </c>
      <c r="Q8765" s="1" t="s">
        <v>27188</v>
      </c>
      <c r="R8765" s="1" t="s">
        <v>31</v>
      </c>
      <c r="S8765" s="1" t="s">
        <v>32</v>
      </c>
      <c r="T8765" s="1">
        <v>75224.0</v>
      </c>
      <c r="U8765" s="1" t="s">
        <v>27189</v>
      </c>
    </row>
    <row r="8766">
      <c r="A8766" s="1" t="s">
        <v>27190</v>
      </c>
      <c r="B8766" s="1">
        <v>69805.0</v>
      </c>
      <c r="C8766" s="1">
        <v>2146.0</v>
      </c>
      <c r="D8766" s="2" t="s">
        <v>27139</v>
      </c>
      <c r="E8766" s="1" t="s">
        <v>27140</v>
      </c>
      <c r="F8766" s="1" t="s">
        <v>27141</v>
      </c>
      <c r="G8766" s="3" t="str">
        <f t="shared" si="1"/>
        <v>johnny Aguinaga</v>
      </c>
      <c r="H8766" s="3" t="str">
        <f t="shared" si="2"/>
        <v>JOHNNY AGUINAGA</v>
      </c>
      <c r="I8766" s="1" t="s">
        <v>27191</v>
      </c>
      <c r="J8766" s="1" t="s">
        <v>57</v>
      </c>
      <c r="K8766" s="1" t="s">
        <v>44</v>
      </c>
      <c r="L8766" s="1">
        <v>100.0</v>
      </c>
      <c r="M8766" s="1" t="s">
        <v>58</v>
      </c>
      <c r="N8766" s="1" t="s">
        <v>27142</v>
      </c>
      <c r="O8766" s="4">
        <v>44317.0</v>
      </c>
      <c r="P8766" s="4">
        <v>44225.0</v>
      </c>
      <c r="Q8766" s="1" t="s">
        <v>27192</v>
      </c>
      <c r="R8766" s="1" t="s">
        <v>31</v>
      </c>
      <c r="S8766" s="1" t="s">
        <v>32</v>
      </c>
      <c r="T8766" s="1">
        <v>75216.0</v>
      </c>
      <c r="U8766" s="1" t="s">
        <v>27193</v>
      </c>
    </row>
    <row r="8767">
      <c r="A8767" s="1" t="s">
        <v>27194</v>
      </c>
      <c r="B8767" s="1">
        <v>73603.0</v>
      </c>
      <c r="C8767" s="1">
        <v>2247.0</v>
      </c>
      <c r="D8767" s="2" t="s">
        <v>27146</v>
      </c>
      <c r="E8767" s="1" t="s">
        <v>3181</v>
      </c>
      <c r="F8767" s="1" t="s">
        <v>26032</v>
      </c>
      <c r="G8767" s="3" t="str">
        <f t="shared" si="1"/>
        <v>Roy Velasquez</v>
      </c>
      <c r="H8767" s="3" t="str">
        <f t="shared" si="2"/>
        <v>ROY VELASQUEZ</v>
      </c>
      <c r="I8767" s="1" t="s">
        <v>27155</v>
      </c>
      <c r="J8767" s="1" t="s">
        <v>57</v>
      </c>
      <c r="K8767" s="1" t="s">
        <v>47</v>
      </c>
      <c r="L8767" s="1">
        <v>100.0</v>
      </c>
      <c r="M8767" s="1" t="s">
        <v>58</v>
      </c>
      <c r="N8767" s="1" t="s">
        <v>27142</v>
      </c>
      <c r="O8767" s="4">
        <v>44317.0</v>
      </c>
      <c r="P8767" s="4">
        <v>44291.0</v>
      </c>
      <c r="Q8767" s="1" t="s">
        <v>27195</v>
      </c>
      <c r="R8767" s="1" t="s">
        <v>31</v>
      </c>
      <c r="S8767" s="1" t="s">
        <v>32</v>
      </c>
      <c r="T8767" s="1">
        <v>75216.0</v>
      </c>
      <c r="U8767" s="1" t="s">
        <v>27196</v>
      </c>
    </row>
    <row r="8768">
      <c r="A8768" s="1" t="s">
        <v>27197</v>
      </c>
      <c r="B8768" s="1">
        <v>37315.0</v>
      </c>
      <c r="C8768" s="1">
        <v>2274.0</v>
      </c>
      <c r="D8768" s="2" t="s">
        <v>27150</v>
      </c>
      <c r="E8768" s="1" t="s">
        <v>27198</v>
      </c>
      <c r="F8768" s="1" t="s">
        <v>27199</v>
      </c>
      <c r="G8768" s="3" t="str">
        <f t="shared" si="1"/>
        <v>Office Depot</v>
      </c>
      <c r="H8768" s="3" t="str">
        <f t="shared" si="2"/>
        <v>OFFICE DEPOT</v>
      </c>
      <c r="I8768" s="1" t="s">
        <v>10351</v>
      </c>
      <c r="J8768" s="1" t="s">
        <v>389</v>
      </c>
      <c r="K8768" s="1" t="s">
        <v>12515</v>
      </c>
      <c r="L8768" s="1">
        <v>102.32</v>
      </c>
      <c r="M8768" s="1" t="s">
        <v>390</v>
      </c>
      <c r="N8768" s="1" t="s">
        <v>27142</v>
      </c>
      <c r="O8768" s="4">
        <v>44317.0</v>
      </c>
      <c r="P8768" s="4">
        <v>44309.0</v>
      </c>
      <c r="Q8768" s="1" t="s">
        <v>27200</v>
      </c>
      <c r="R8768" s="1" t="s">
        <v>31</v>
      </c>
      <c r="S8768" s="1" t="s">
        <v>32</v>
      </c>
      <c r="T8768" s="1">
        <v>75225.0</v>
      </c>
      <c r="U8768" s="1" t="s">
        <v>27201</v>
      </c>
    </row>
    <row r="8769">
      <c r="A8769" s="1" t="s">
        <v>27202</v>
      </c>
      <c r="B8769" s="1">
        <v>37317.0</v>
      </c>
      <c r="C8769" s="1">
        <v>2274.0</v>
      </c>
      <c r="D8769" s="2" t="s">
        <v>27150</v>
      </c>
      <c r="E8769" s="1" t="s">
        <v>27203</v>
      </c>
      <c r="F8769" s="1" t="s">
        <v>27204</v>
      </c>
      <c r="G8769" s="3" t="str">
        <f t="shared" si="1"/>
        <v>Metro tmobile</v>
      </c>
      <c r="H8769" s="3" t="str">
        <f t="shared" si="2"/>
        <v>METRO TMOBILE</v>
      </c>
      <c r="I8769" s="1" t="s">
        <v>27205</v>
      </c>
      <c r="J8769" s="1" t="s">
        <v>389</v>
      </c>
      <c r="K8769" s="1" t="s">
        <v>12515</v>
      </c>
      <c r="L8769" s="1">
        <v>110.0</v>
      </c>
      <c r="M8769" s="1" t="s">
        <v>390</v>
      </c>
      <c r="N8769" s="1" t="s">
        <v>27142</v>
      </c>
      <c r="O8769" s="4">
        <v>44317.0</v>
      </c>
      <c r="P8769" s="4">
        <v>44313.0</v>
      </c>
      <c r="Q8769" s="1" t="s">
        <v>27206</v>
      </c>
      <c r="R8769" s="1" t="s">
        <v>31</v>
      </c>
      <c r="S8769" s="1" t="s">
        <v>32</v>
      </c>
      <c r="T8769" s="1">
        <v>75216.0</v>
      </c>
      <c r="U8769" s="1" t="s">
        <v>27207</v>
      </c>
    </row>
    <row r="8770">
      <c r="A8770" s="1" t="s">
        <v>27208</v>
      </c>
      <c r="B8770" s="1">
        <v>36859.0</v>
      </c>
      <c r="C8770" s="1">
        <v>2247.0</v>
      </c>
      <c r="D8770" s="2" t="s">
        <v>27146</v>
      </c>
      <c r="E8770" s="1" t="s">
        <v>27198</v>
      </c>
      <c r="F8770" s="1" t="s">
        <v>27199</v>
      </c>
      <c r="G8770" s="3" t="str">
        <f t="shared" si="1"/>
        <v>Office Depot</v>
      </c>
      <c r="H8770" s="3" t="str">
        <f t="shared" si="2"/>
        <v>OFFICE DEPOT</v>
      </c>
      <c r="I8770" s="1" t="s">
        <v>976</v>
      </c>
      <c r="J8770" s="1" t="s">
        <v>389</v>
      </c>
      <c r="K8770" s="1" t="s">
        <v>47</v>
      </c>
      <c r="L8770" s="1">
        <v>146.03</v>
      </c>
      <c r="M8770" s="1" t="s">
        <v>390</v>
      </c>
      <c r="N8770" s="1" t="s">
        <v>27142</v>
      </c>
      <c r="O8770" s="4">
        <v>44317.0</v>
      </c>
      <c r="P8770" s="4">
        <v>44298.0</v>
      </c>
      <c r="Q8770" s="1" t="s">
        <v>27209</v>
      </c>
      <c r="R8770" s="1" t="s">
        <v>31</v>
      </c>
      <c r="S8770" s="1" t="s">
        <v>32</v>
      </c>
      <c r="T8770" s="1">
        <v>75237.0</v>
      </c>
      <c r="U8770" s="1" t="s">
        <v>27210</v>
      </c>
    </row>
    <row r="8771">
      <c r="A8771" s="1" t="s">
        <v>27211</v>
      </c>
      <c r="B8771" s="1">
        <v>36776.0</v>
      </c>
      <c r="C8771" s="1">
        <v>2247.0</v>
      </c>
      <c r="D8771" s="2" t="s">
        <v>27146</v>
      </c>
      <c r="E8771" s="1" t="s">
        <v>8219</v>
      </c>
      <c r="F8771" s="1" t="s">
        <v>8220</v>
      </c>
      <c r="G8771" s="3" t="str">
        <f t="shared" si="1"/>
        <v>Jonas Park</v>
      </c>
      <c r="H8771" s="3" t="str">
        <f t="shared" si="2"/>
        <v>JONAS PARK</v>
      </c>
      <c r="I8771" s="1" t="s">
        <v>27155</v>
      </c>
      <c r="J8771" s="1" t="s">
        <v>389</v>
      </c>
      <c r="K8771" s="1" t="s">
        <v>47</v>
      </c>
      <c r="L8771" s="1">
        <v>150.0</v>
      </c>
      <c r="M8771" s="1" t="s">
        <v>390</v>
      </c>
      <c r="N8771" s="1" t="s">
        <v>27142</v>
      </c>
      <c r="O8771" s="4">
        <v>44317.0</v>
      </c>
      <c r="P8771" s="4">
        <v>44284.0</v>
      </c>
      <c r="Q8771" s="1" t="s">
        <v>27212</v>
      </c>
      <c r="R8771" s="1" t="s">
        <v>31</v>
      </c>
      <c r="S8771" s="1" t="s">
        <v>32</v>
      </c>
      <c r="T8771" s="1">
        <v>75204.0</v>
      </c>
      <c r="U8771" s="1" t="s">
        <v>27213</v>
      </c>
    </row>
    <row r="8772">
      <c r="A8772" s="1" t="s">
        <v>27214</v>
      </c>
      <c r="B8772" s="1">
        <v>37318.0</v>
      </c>
      <c r="C8772" s="1">
        <v>2274.0</v>
      </c>
      <c r="D8772" s="2" t="s">
        <v>27150</v>
      </c>
      <c r="E8772" s="1" t="s">
        <v>27215</v>
      </c>
      <c r="F8772" s="1" t="s">
        <v>27216</v>
      </c>
      <c r="G8772" s="3" t="str">
        <f t="shared" si="1"/>
        <v>Food Expense</v>
      </c>
      <c r="H8772" s="3" t="str">
        <f t="shared" si="2"/>
        <v>FOOD EXPENSE</v>
      </c>
      <c r="I8772" s="1" t="s">
        <v>27217</v>
      </c>
      <c r="J8772" s="1" t="s">
        <v>389</v>
      </c>
      <c r="K8772" s="1" t="s">
        <v>12515</v>
      </c>
      <c r="L8772" s="1">
        <v>150.0</v>
      </c>
      <c r="M8772" s="1" t="s">
        <v>390</v>
      </c>
      <c r="N8772" s="1" t="s">
        <v>27142</v>
      </c>
      <c r="O8772" s="4">
        <v>44317.0</v>
      </c>
      <c r="P8772" s="4">
        <v>44315.0</v>
      </c>
      <c r="Q8772" s="1">
        <v>8820.0</v>
      </c>
      <c r="R8772" s="1" t="s">
        <v>31</v>
      </c>
      <c r="S8772" s="1" t="s">
        <v>32</v>
      </c>
      <c r="T8772" s="1">
        <v>75216.0</v>
      </c>
      <c r="U8772" s="1" t="s">
        <v>27218</v>
      </c>
    </row>
    <row r="8773">
      <c r="A8773" s="1" t="s">
        <v>27219</v>
      </c>
      <c r="B8773" s="1">
        <v>37316.0</v>
      </c>
      <c r="C8773" s="1">
        <v>2274.0</v>
      </c>
      <c r="D8773" s="2" t="s">
        <v>27150</v>
      </c>
      <c r="E8773" s="1" t="s">
        <v>27220</v>
      </c>
      <c r="F8773" s="1" t="s">
        <v>1386</v>
      </c>
      <c r="G8773" s="3" t="str">
        <f t="shared" si="1"/>
        <v>Face Book</v>
      </c>
      <c r="H8773" s="3" t="str">
        <f t="shared" si="2"/>
        <v>FACE BOOK</v>
      </c>
      <c r="I8773" s="1" t="s">
        <v>10351</v>
      </c>
      <c r="J8773" s="1" t="s">
        <v>389</v>
      </c>
      <c r="K8773" s="1" t="s">
        <v>12515</v>
      </c>
      <c r="L8773" s="1">
        <v>175.72</v>
      </c>
      <c r="M8773" s="1" t="s">
        <v>390</v>
      </c>
      <c r="N8773" s="1" t="s">
        <v>27142</v>
      </c>
      <c r="O8773" s="4">
        <v>44317.0</v>
      </c>
      <c r="P8773" s="4">
        <v>44312.0</v>
      </c>
      <c r="Q8773" s="1" t="s">
        <v>27221</v>
      </c>
      <c r="R8773" s="1" t="s">
        <v>31</v>
      </c>
      <c r="S8773" s="1" t="s">
        <v>32</v>
      </c>
      <c r="T8773" s="1">
        <v>94025.0</v>
      </c>
      <c r="U8773" s="1" t="s">
        <v>27222</v>
      </c>
    </row>
    <row r="8774">
      <c r="A8774" s="1" t="s">
        <v>27223</v>
      </c>
      <c r="B8774" s="1">
        <v>36787.0</v>
      </c>
      <c r="C8774" s="1">
        <v>2247.0</v>
      </c>
      <c r="D8774" s="2" t="s">
        <v>27146</v>
      </c>
      <c r="E8774" s="1" t="s">
        <v>27224</v>
      </c>
      <c r="F8774" s="1" t="s">
        <v>27224</v>
      </c>
      <c r="G8774" s="3" t="str">
        <f t="shared" si="1"/>
        <v>Tmobile Tmobile</v>
      </c>
      <c r="H8774" s="3" t="str">
        <f t="shared" si="2"/>
        <v>TMOBILE TMOBILE</v>
      </c>
      <c r="I8774" s="1" t="s">
        <v>27225</v>
      </c>
      <c r="J8774" s="1" t="s">
        <v>389</v>
      </c>
      <c r="K8774" s="1" t="s">
        <v>47</v>
      </c>
      <c r="L8774" s="1">
        <v>195.85</v>
      </c>
      <c r="M8774" s="1" t="s">
        <v>390</v>
      </c>
      <c r="N8774" s="1" t="s">
        <v>27142</v>
      </c>
      <c r="O8774" s="4">
        <v>44317.0</v>
      </c>
      <c r="P8774" s="4">
        <v>44291.0</v>
      </c>
      <c r="Q8774" s="1" t="s">
        <v>27226</v>
      </c>
      <c r="R8774" s="1" t="s">
        <v>31</v>
      </c>
      <c r="S8774" s="1" t="s">
        <v>32</v>
      </c>
      <c r="T8774" s="1">
        <v>75115.0</v>
      </c>
      <c r="U8774" s="1" t="s">
        <v>27227</v>
      </c>
    </row>
    <row r="8775">
      <c r="A8775" s="1">
        <v>469807.0</v>
      </c>
      <c r="B8775" s="1">
        <v>69807.0</v>
      </c>
      <c r="C8775" s="1">
        <v>2146.0</v>
      </c>
      <c r="D8775" s="2" t="s">
        <v>27139</v>
      </c>
      <c r="E8775" s="1" t="s">
        <v>365</v>
      </c>
      <c r="F8775" s="1" t="s">
        <v>2682</v>
      </c>
      <c r="G8775" s="3" t="str">
        <f t="shared" si="1"/>
        <v>Eric Freeman</v>
      </c>
      <c r="H8775" s="3" t="str">
        <f t="shared" si="2"/>
        <v>ERIC FREEMAN</v>
      </c>
      <c r="I8775" s="1" t="s">
        <v>27155</v>
      </c>
      <c r="J8775" s="1" t="s">
        <v>5772</v>
      </c>
      <c r="K8775" s="1" t="s">
        <v>44</v>
      </c>
      <c r="L8775" s="1">
        <v>250.0</v>
      </c>
      <c r="M8775" s="1" t="s">
        <v>5772</v>
      </c>
      <c r="N8775" s="1" t="s">
        <v>27142</v>
      </c>
      <c r="O8775" s="4">
        <v>44317.0</v>
      </c>
      <c r="P8775" s="4">
        <v>44260.0</v>
      </c>
      <c r="Q8775" s="1" t="s">
        <v>27228</v>
      </c>
      <c r="R8775" s="1" t="s">
        <v>31</v>
      </c>
      <c r="S8775" s="1" t="s">
        <v>32</v>
      </c>
      <c r="T8775" s="1">
        <v>75338.0</v>
      </c>
      <c r="U8775" s="1" t="s">
        <v>27229</v>
      </c>
    </row>
    <row r="8776">
      <c r="A8776" s="1" t="s">
        <v>27230</v>
      </c>
      <c r="B8776" s="1">
        <v>69766.0</v>
      </c>
      <c r="C8776" s="1">
        <v>2146.0</v>
      </c>
      <c r="D8776" s="2" t="s">
        <v>27139</v>
      </c>
      <c r="E8776" s="1" t="s">
        <v>27231</v>
      </c>
      <c r="F8776" s="1" t="s">
        <v>473</v>
      </c>
      <c r="G8776" s="3" t="str">
        <f t="shared" si="1"/>
        <v>Alma Hernandez</v>
      </c>
      <c r="H8776" s="3" t="str">
        <f t="shared" si="2"/>
        <v>ALMA HERNANDEZ</v>
      </c>
      <c r="I8776" s="1" t="s">
        <v>27155</v>
      </c>
      <c r="J8776" s="1" t="s">
        <v>57</v>
      </c>
      <c r="K8776" s="1" t="s">
        <v>44</v>
      </c>
      <c r="L8776" s="1">
        <v>300.0</v>
      </c>
      <c r="M8776" s="1" t="s">
        <v>58</v>
      </c>
      <c r="N8776" s="1" t="s">
        <v>27142</v>
      </c>
      <c r="O8776" s="4">
        <v>44317.0</v>
      </c>
      <c r="P8776" s="4">
        <v>44257.0</v>
      </c>
      <c r="Q8776" s="1" t="s">
        <v>27232</v>
      </c>
      <c r="R8776" s="1" t="s">
        <v>31</v>
      </c>
      <c r="S8776" s="1" t="s">
        <v>32</v>
      </c>
      <c r="T8776" s="1">
        <v>75216.0</v>
      </c>
      <c r="U8776" s="1" t="s">
        <v>27233</v>
      </c>
    </row>
    <row r="8777">
      <c r="A8777" s="1" t="s">
        <v>27234</v>
      </c>
      <c r="B8777" s="1">
        <v>391.0</v>
      </c>
      <c r="C8777" s="1">
        <v>2146.0</v>
      </c>
      <c r="D8777" s="2" t="s">
        <v>27139</v>
      </c>
      <c r="E8777" s="1" t="s">
        <v>27140</v>
      </c>
      <c r="F8777" s="1" t="s">
        <v>27141</v>
      </c>
      <c r="G8777" s="3" t="str">
        <f t="shared" si="1"/>
        <v>johnny Aguinaga</v>
      </c>
      <c r="H8777" s="3" t="str">
        <f t="shared" si="2"/>
        <v>JOHNNY AGUINAGA</v>
      </c>
      <c r="I8777" s="1" t="s">
        <v>27155</v>
      </c>
      <c r="J8777" s="1" t="s">
        <v>2686</v>
      </c>
      <c r="K8777" s="1" t="s">
        <v>44</v>
      </c>
      <c r="L8777" s="1">
        <v>300.0</v>
      </c>
      <c r="M8777" s="1" t="s">
        <v>2687</v>
      </c>
      <c r="N8777" s="1" t="s">
        <v>27142</v>
      </c>
      <c r="O8777" s="4">
        <v>44317.0</v>
      </c>
      <c r="P8777" s="4">
        <v>44231.0</v>
      </c>
      <c r="Q8777" s="1" t="s">
        <v>27192</v>
      </c>
      <c r="R8777" s="1" t="s">
        <v>31</v>
      </c>
      <c r="S8777" s="1" t="s">
        <v>32</v>
      </c>
      <c r="T8777" s="1">
        <v>75216.0</v>
      </c>
      <c r="U8777" s="1" t="s">
        <v>27193</v>
      </c>
    </row>
    <row r="8778">
      <c r="A8778" s="1" t="s">
        <v>27235</v>
      </c>
      <c r="B8778" s="1">
        <v>36860.0</v>
      </c>
      <c r="C8778" s="1">
        <v>2247.0</v>
      </c>
      <c r="D8778" s="2" t="s">
        <v>27146</v>
      </c>
      <c r="E8778" s="1" t="s">
        <v>27236</v>
      </c>
      <c r="F8778" s="1" t="s">
        <v>27237</v>
      </c>
      <c r="G8778" s="3" t="str">
        <f t="shared" si="1"/>
        <v>T- mobile</v>
      </c>
      <c r="H8778" s="3" t="str">
        <f t="shared" si="2"/>
        <v>T- MOBILE</v>
      </c>
      <c r="I8778" s="1" t="s">
        <v>27224</v>
      </c>
      <c r="J8778" s="1" t="s">
        <v>389</v>
      </c>
      <c r="K8778" s="1" t="s">
        <v>47</v>
      </c>
      <c r="L8778" s="1">
        <v>300.0</v>
      </c>
      <c r="M8778" s="1" t="s">
        <v>390</v>
      </c>
      <c r="N8778" s="1" t="s">
        <v>27142</v>
      </c>
      <c r="O8778" s="4">
        <v>44317.0</v>
      </c>
      <c r="P8778" s="4">
        <v>44305.0</v>
      </c>
      <c r="Q8778" s="1" t="s">
        <v>27238</v>
      </c>
      <c r="R8778" s="1" t="s">
        <v>31</v>
      </c>
      <c r="S8778" s="1" t="s">
        <v>32</v>
      </c>
      <c r="T8778" s="1">
        <v>75052.0</v>
      </c>
      <c r="U8778" s="1" t="s">
        <v>27239</v>
      </c>
    </row>
    <row r="8779">
      <c r="A8779" s="1">
        <v>474131.0</v>
      </c>
      <c r="B8779" s="1">
        <v>74131.0</v>
      </c>
      <c r="C8779" s="1">
        <v>2247.0</v>
      </c>
      <c r="D8779" s="2" t="s">
        <v>27146</v>
      </c>
      <c r="E8779" s="1" t="s">
        <v>27140</v>
      </c>
      <c r="F8779" s="1" t="s">
        <v>27141</v>
      </c>
      <c r="G8779" s="3" t="str">
        <f t="shared" si="1"/>
        <v>johnny Aguinaga</v>
      </c>
      <c r="H8779" s="3" t="str">
        <f t="shared" si="2"/>
        <v>JOHNNY AGUINAGA</v>
      </c>
      <c r="I8779" s="1" t="s">
        <v>27191</v>
      </c>
      <c r="J8779" s="1" t="s">
        <v>5772</v>
      </c>
      <c r="K8779" s="1" t="s">
        <v>47</v>
      </c>
      <c r="L8779" s="1">
        <v>300.0</v>
      </c>
      <c r="M8779" s="1" t="s">
        <v>5772</v>
      </c>
      <c r="N8779" s="1" t="s">
        <v>27142</v>
      </c>
      <c r="O8779" s="4">
        <v>44317.0</v>
      </c>
      <c r="P8779" s="4">
        <v>44287.0</v>
      </c>
      <c r="Q8779" s="1" t="s">
        <v>27192</v>
      </c>
      <c r="R8779" s="1" t="s">
        <v>31</v>
      </c>
      <c r="S8779" s="1" t="s">
        <v>32</v>
      </c>
      <c r="T8779" s="1">
        <v>75216.0</v>
      </c>
      <c r="U8779" s="1" t="s">
        <v>27193</v>
      </c>
    </row>
    <row r="8780">
      <c r="A8780" s="1" t="s">
        <v>27240</v>
      </c>
      <c r="B8780" s="1">
        <v>36783.0</v>
      </c>
      <c r="C8780" s="1">
        <v>2247.0</v>
      </c>
      <c r="D8780" s="2" t="s">
        <v>27146</v>
      </c>
      <c r="E8780" s="1" t="s">
        <v>2230</v>
      </c>
      <c r="F8780" s="1" t="s">
        <v>27241</v>
      </c>
      <c r="G8780" s="3" t="str">
        <f t="shared" si="1"/>
        <v>Facebook ads</v>
      </c>
      <c r="H8780" s="3" t="str">
        <f t="shared" si="2"/>
        <v>FACEBOOK ADS</v>
      </c>
      <c r="I8780" s="1" t="s">
        <v>2230</v>
      </c>
      <c r="J8780" s="1" t="s">
        <v>389</v>
      </c>
      <c r="K8780" s="1" t="s">
        <v>47</v>
      </c>
      <c r="L8780" s="1">
        <v>380.1</v>
      </c>
      <c r="M8780" s="1" t="s">
        <v>390</v>
      </c>
      <c r="N8780" s="1" t="s">
        <v>27142</v>
      </c>
      <c r="O8780" s="4">
        <v>44317.0</v>
      </c>
      <c r="P8780" s="4">
        <v>44288.0</v>
      </c>
      <c r="Q8780" s="1" t="s">
        <v>27242</v>
      </c>
      <c r="R8780" s="1" t="s">
        <v>31</v>
      </c>
      <c r="S8780" s="1" t="s">
        <v>32</v>
      </c>
      <c r="T8780" s="1">
        <v>90028.0</v>
      </c>
      <c r="U8780" s="1" t="s">
        <v>27243</v>
      </c>
    </row>
    <row r="8781">
      <c r="A8781" s="1" t="s">
        <v>27244</v>
      </c>
      <c r="B8781" s="1">
        <v>36857.0</v>
      </c>
      <c r="C8781" s="1">
        <v>2247.0</v>
      </c>
      <c r="D8781" s="2" t="s">
        <v>27146</v>
      </c>
      <c r="E8781" s="1" t="s">
        <v>4654</v>
      </c>
      <c r="F8781" s="1" t="s">
        <v>27245</v>
      </c>
      <c r="G8781" s="3" t="str">
        <f t="shared" si="1"/>
        <v>Frank Signage</v>
      </c>
      <c r="H8781" s="3" t="str">
        <f t="shared" si="2"/>
        <v>FRANK SIGNAGE</v>
      </c>
      <c r="I8781" s="1" t="s">
        <v>1189</v>
      </c>
      <c r="J8781" s="1" t="s">
        <v>389</v>
      </c>
      <c r="K8781" s="1" t="s">
        <v>47</v>
      </c>
      <c r="L8781" s="1">
        <v>389.7</v>
      </c>
      <c r="M8781" s="1" t="s">
        <v>390</v>
      </c>
      <c r="N8781" s="1" t="s">
        <v>27142</v>
      </c>
      <c r="O8781" s="4">
        <v>44317.0</v>
      </c>
      <c r="P8781" s="4">
        <v>44295.0</v>
      </c>
      <c r="Q8781" s="1" t="s">
        <v>1190</v>
      </c>
      <c r="R8781" s="1" t="s">
        <v>31</v>
      </c>
      <c r="S8781" s="1" t="s">
        <v>32</v>
      </c>
      <c r="T8781" s="1">
        <v>75228.0</v>
      </c>
      <c r="U8781" s="1" t="s">
        <v>1191</v>
      </c>
    </row>
    <row r="8782">
      <c r="A8782" s="1" t="s">
        <v>27246</v>
      </c>
      <c r="B8782" s="1">
        <v>69765.0</v>
      </c>
      <c r="C8782" s="1">
        <v>2146.0</v>
      </c>
      <c r="D8782" s="2" t="s">
        <v>27139</v>
      </c>
      <c r="E8782" s="1" t="s">
        <v>990</v>
      </c>
      <c r="F8782" s="1" t="s">
        <v>437</v>
      </c>
      <c r="G8782" s="3" t="str">
        <f t="shared" si="1"/>
        <v>Roberto Gonzalez</v>
      </c>
      <c r="H8782" s="3" t="str">
        <f t="shared" si="2"/>
        <v>ROBERTO GONZALEZ</v>
      </c>
      <c r="I8782" s="1" t="s">
        <v>27155</v>
      </c>
      <c r="J8782" s="1" t="s">
        <v>57</v>
      </c>
      <c r="K8782" s="1" t="s">
        <v>44</v>
      </c>
      <c r="L8782" s="1">
        <v>400.0</v>
      </c>
      <c r="M8782" s="1" t="s">
        <v>58</v>
      </c>
      <c r="N8782" s="1" t="s">
        <v>27142</v>
      </c>
      <c r="O8782" s="4">
        <v>44317.0</v>
      </c>
      <c r="P8782" s="4">
        <v>44257.0</v>
      </c>
      <c r="Q8782" s="1" t="s">
        <v>27247</v>
      </c>
      <c r="R8782" s="1" t="s">
        <v>31</v>
      </c>
      <c r="S8782" s="1" t="s">
        <v>32</v>
      </c>
      <c r="T8782" s="1">
        <v>75224.0</v>
      </c>
      <c r="U8782" s="1" t="s">
        <v>27248</v>
      </c>
    </row>
    <row r="8783">
      <c r="A8783" s="1" t="s">
        <v>27249</v>
      </c>
      <c r="B8783" s="1">
        <v>69801.0</v>
      </c>
      <c r="C8783" s="1">
        <v>2146.0</v>
      </c>
      <c r="D8783" s="2" t="s">
        <v>27139</v>
      </c>
      <c r="E8783" s="1" t="s">
        <v>547</v>
      </c>
      <c r="F8783" s="1" t="s">
        <v>27250</v>
      </c>
      <c r="G8783" s="3" t="str">
        <f t="shared" si="1"/>
        <v>John Gould</v>
      </c>
      <c r="H8783" s="3" t="str">
        <f t="shared" si="2"/>
        <v>JOHN GOULD</v>
      </c>
      <c r="I8783" s="1" t="s">
        <v>27155</v>
      </c>
      <c r="J8783" s="1" t="s">
        <v>57</v>
      </c>
      <c r="K8783" s="1" t="s">
        <v>44</v>
      </c>
      <c r="L8783" s="1">
        <v>400.0</v>
      </c>
      <c r="M8783" s="1" t="s">
        <v>58</v>
      </c>
      <c r="N8783" s="1" t="s">
        <v>27142</v>
      </c>
      <c r="O8783" s="4">
        <v>44317.0</v>
      </c>
      <c r="P8783" s="4">
        <v>44277.0</v>
      </c>
      <c r="Q8783" s="1" t="s">
        <v>27251</v>
      </c>
      <c r="R8783" s="1" t="s">
        <v>31</v>
      </c>
      <c r="S8783" s="1" t="s">
        <v>32</v>
      </c>
      <c r="T8783" s="1">
        <v>75216.0</v>
      </c>
      <c r="U8783" s="1" t="s">
        <v>27252</v>
      </c>
    </row>
    <row r="8784">
      <c r="A8784" s="1" t="s">
        <v>27253</v>
      </c>
      <c r="B8784" s="1">
        <v>73625.0</v>
      </c>
      <c r="C8784" s="1">
        <v>2247.0</v>
      </c>
      <c r="D8784" s="2" t="s">
        <v>27146</v>
      </c>
      <c r="E8784" s="1" t="s">
        <v>3951</v>
      </c>
      <c r="F8784" s="1" t="s">
        <v>21357</v>
      </c>
      <c r="G8784" s="3" t="str">
        <f t="shared" si="1"/>
        <v>Amanda Chavez</v>
      </c>
      <c r="H8784" s="3" t="str">
        <f t="shared" si="2"/>
        <v>AMANDA CHAVEZ</v>
      </c>
      <c r="I8784" s="1" t="s">
        <v>27155</v>
      </c>
      <c r="J8784" s="1" t="s">
        <v>57</v>
      </c>
      <c r="K8784" s="1" t="s">
        <v>47</v>
      </c>
      <c r="L8784" s="1">
        <v>400.0</v>
      </c>
      <c r="M8784" s="1" t="s">
        <v>58</v>
      </c>
      <c r="N8784" s="1" t="s">
        <v>27142</v>
      </c>
      <c r="O8784" s="4">
        <v>44317.0</v>
      </c>
      <c r="P8784" s="4">
        <v>44298.0</v>
      </c>
      <c r="Q8784" s="1" t="s">
        <v>27254</v>
      </c>
      <c r="R8784" s="1" t="s">
        <v>31</v>
      </c>
      <c r="S8784" s="1" t="s">
        <v>32</v>
      </c>
      <c r="T8784" s="1">
        <v>75203.0</v>
      </c>
      <c r="U8784" s="1" t="s">
        <v>27255</v>
      </c>
    </row>
    <row r="8785">
      <c r="A8785" s="1" t="s">
        <v>27256</v>
      </c>
      <c r="B8785" s="1">
        <v>1803.0</v>
      </c>
      <c r="C8785" s="1">
        <v>2146.0</v>
      </c>
      <c r="D8785" s="2" t="s">
        <v>27139</v>
      </c>
      <c r="E8785" s="1" t="s">
        <v>27140</v>
      </c>
      <c r="F8785" s="1" t="s">
        <v>27141</v>
      </c>
      <c r="G8785" s="3" t="str">
        <f t="shared" si="1"/>
        <v>johnny Aguinaga</v>
      </c>
      <c r="H8785" s="3" t="str">
        <f t="shared" si="2"/>
        <v>JOHNNY AGUINAGA</v>
      </c>
      <c r="I8785" s="1" t="s">
        <v>27155</v>
      </c>
      <c r="J8785" s="1" t="s">
        <v>389</v>
      </c>
      <c r="K8785" s="1" t="s">
        <v>44</v>
      </c>
      <c r="L8785" s="1">
        <v>400.0</v>
      </c>
      <c r="M8785" s="1" t="s">
        <v>4100</v>
      </c>
      <c r="N8785" s="1" t="s">
        <v>27142</v>
      </c>
      <c r="O8785" s="4">
        <v>44317.0</v>
      </c>
      <c r="P8785" s="4">
        <v>44246.0</v>
      </c>
      <c r="Q8785" s="1" t="s">
        <v>27192</v>
      </c>
      <c r="R8785" s="1" t="s">
        <v>31</v>
      </c>
      <c r="S8785" s="1" t="s">
        <v>32</v>
      </c>
      <c r="T8785" s="1">
        <v>75216.0</v>
      </c>
      <c r="U8785" s="1" t="s">
        <v>27193</v>
      </c>
    </row>
    <row r="8786">
      <c r="A8786" s="1" t="s">
        <v>27257</v>
      </c>
      <c r="B8786" s="1">
        <v>36822.0</v>
      </c>
      <c r="C8786" s="1">
        <v>2247.0</v>
      </c>
      <c r="D8786" s="2" t="s">
        <v>27146</v>
      </c>
      <c r="E8786" s="1" t="s">
        <v>27258</v>
      </c>
      <c r="F8786" s="1" t="s">
        <v>27259</v>
      </c>
      <c r="G8786" s="3" t="str">
        <f t="shared" si="1"/>
        <v>Brownbag Solutions</v>
      </c>
      <c r="H8786" s="3" t="str">
        <f t="shared" si="2"/>
        <v>BROWNBAG SOLUTIONS</v>
      </c>
      <c r="I8786" s="1" t="s">
        <v>27260</v>
      </c>
      <c r="J8786" s="1" t="s">
        <v>389</v>
      </c>
      <c r="K8786" s="1" t="s">
        <v>47</v>
      </c>
      <c r="L8786" s="1">
        <v>408.75</v>
      </c>
      <c r="M8786" s="1" t="s">
        <v>390</v>
      </c>
      <c r="N8786" s="1" t="s">
        <v>27142</v>
      </c>
      <c r="O8786" s="4">
        <v>44317.0</v>
      </c>
      <c r="P8786" s="4">
        <v>44294.0</v>
      </c>
      <c r="Q8786" s="1" t="s">
        <v>27261</v>
      </c>
      <c r="R8786" s="1" t="s">
        <v>346</v>
      </c>
      <c r="S8786" s="1" t="s">
        <v>32</v>
      </c>
      <c r="T8786" s="1">
        <v>75040.0</v>
      </c>
      <c r="U8786" s="1" t="s">
        <v>27262</v>
      </c>
    </row>
    <row r="8787">
      <c r="A8787" s="1" t="s">
        <v>27263</v>
      </c>
      <c r="B8787" s="1">
        <v>36862.0</v>
      </c>
      <c r="C8787" s="1">
        <v>2247.0</v>
      </c>
      <c r="D8787" s="2" t="s">
        <v>27146</v>
      </c>
      <c r="E8787" s="1" t="s">
        <v>27236</v>
      </c>
      <c r="F8787" s="1" t="s">
        <v>27264</v>
      </c>
      <c r="G8787" s="3" t="str">
        <f t="shared" si="1"/>
        <v>T- Mobile</v>
      </c>
      <c r="H8787" s="3" t="str">
        <f t="shared" si="2"/>
        <v>T- MOBILE</v>
      </c>
      <c r="I8787" s="1" t="s">
        <v>27203</v>
      </c>
      <c r="J8787" s="1" t="s">
        <v>389</v>
      </c>
      <c r="K8787" s="1" t="s">
        <v>47</v>
      </c>
      <c r="L8787" s="1">
        <v>425.0</v>
      </c>
      <c r="M8787" s="1" t="s">
        <v>390</v>
      </c>
      <c r="N8787" s="1" t="s">
        <v>27142</v>
      </c>
      <c r="O8787" s="4">
        <v>44317.0</v>
      </c>
      <c r="P8787" s="4">
        <v>44305.0</v>
      </c>
      <c r="Q8787" s="1" t="s">
        <v>27265</v>
      </c>
      <c r="R8787" s="1" t="s">
        <v>31</v>
      </c>
      <c r="S8787" s="1" t="s">
        <v>32</v>
      </c>
      <c r="T8787" s="1">
        <v>75216.0</v>
      </c>
      <c r="U8787" s="1" t="s">
        <v>27266</v>
      </c>
    </row>
    <row r="8788">
      <c r="A8788" s="1" t="s">
        <v>27267</v>
      </c>
      <c r="B8788" s="1">
        <v>35771.0</v>
      </c>
      <c r="C8788" s="1">
        <v>2146.0</v>
      </c>
      <c r="D8788" s="2" t="s">
        <v>27139</v>
      </c>
      <c r="E8788" s="1" t="s">
        <v>27268</v>
      </c>
      <c r="F8788" s="1" t="s">
        <v>27269</v>
      </c>
      <c r="G8788" s="3" t="str">
        <f t="shared" si="1"/>
        <v>Texas Systems</v>
      </c>
      <c r="H8788" s="3" t="str">
        <f t="shared" si="2"/>
        <v>TEXAS SYSTEMS</v>
      </c>
      <c r="I8788" s="1" t="s">
        <v>27270</v>
      </c>
      <c r="J8788" s="1" t="s">
        <v>389</v>
      </c>
      <c r="K8788" s="1" t="s">
        <v>44</v>
      </c>
      <c r="L8788" s="1">
        <v>460.0</v>
      </c>
      <c r="M8788" s="1" t="s">
        <v>390</v>
      </c>
      <c r="N8788" s="1" t="s">
        <v>27142</v>
      </c>
      <c r="O8788" s="4">
        <v>44317.0</v>
      </c>
      <c r="P8788" s="4">
        <v>44264.0</v>
      </c>
      <c r="Q8788" s="1" t="s">
        <v>1431</v>
      </c>
      <c r="R8788" s="1" t="s">
        <v>31</v>
      </c>
      <c r="S8788" s="1" t="s">
        <v>32</v>
      </c>
      <c r="T8788" s="1">
        <v>78761.0</v>
      </c>
      <c r="U8788" s="1" t="s">
        <v>27271</v>
      </c>
    </row>
    <row r="8789">
      <c r="A8789" s="1" t="s">
        <v>27272</v>
      </c>
      <c r="B8789" s="1">
        <v>69768.0</v>
      </c>
      <c r="C8789" s="1">
        <v>2146.0</v>
      </c>
      <c r="D8789" s="2" t="s">
        <v>27139</v>
      </c>
      <c r="E8789" s="1" t="s">
        <v>9190</v>
      </c>
      <c r="F8789" s="1" t="s">
        <v>13126</v>
      </c>
      <c r="G8789" s="3" t="str">
        <f t="shared" si="1"/>
        <v>Emily Christy</v>
      </c>
      <c r="H8789" s="3" t="str">
        <f t="shared" si="2"/>
        <v>EMILY CHRISTY</v>
      </c>
      <c r="I8789" s="1" t="s">
        <v>27155</v>
      </c>
      <c r="J8789" s="1" t="s">
        <v>57</v>
      </c>
      <c r="K8789" s="1" t="s">
        <v>44</v>
      </c>
      <c r="L8789" s="1">
        <v>500.0</v>
      </c>
      <c r="M8789" s="1" t="s">
        <v>58</v>
      </c>
      <c r="N8789" s="1" t="s">
        <v>27142</v>
      </c>
      <c r="O8789" s="4">
        <v>44317.0</v>
      </c>
      <c r="P8789" s="4">
        <v>44257.0</v>
      </c>
      <c r="Q8789" s="1" t="s">
        <v>27273</v>
      </c>
      <c r="R8789" s="1" t="s">
        <v>31</v>
      </c>
      <c r="S8789" s="1" t="s">
        <v>32</v>
      </c>
      <c r="T8789" s="1">
        <v>75224.0</v>
      </c>
      <c r="U8789" s="1" t="s">
        <v>27274</v>
      </c>
    </row>
    <row r="8790">
      <c r="A8790" s="1" t="s">
        <v>27275</v>
      </c>
      <c r="B8790" s="1">
        <v>69769.0</v>
      </c>
      <c r="C8790" s="1">
        <v>2146.0</v>
      </c>
      <c r="D8790" s="2" t="s">
        <v>27139</v>
      </c>
      <c r="E8790" s="1" t="s">
        <v>27276</v>
      </c>
      <c r="F8790" s="1" t="s">
        <v>19865</v>
      </c>
      <c r="G8790" s="3" t="str">
        <f t="shared" si="1"/>
        <v>Ramon Robles</v>
      </c>
      <c r="H8790" s="3" t="str">
        <f t="shared" si="2"/>
        <v>RAMON ROBLES</v>
      </c>
      <c r="I8790" s="1" t="s">
        <v>27155</v>
      </c>
      <c r="J8790" s="1" t="s">
        <v>57</v>
      </c>
      <c r="K8790" s="1" t="s">
        <v>44</v>
      </c>
      <c r="L8790" s="1">
        <v>500.0</v>
      </c>
      <c r="M8790" s="1" t="s">
        <v>58</v>
      </c>
      <c r="N8790" s="1" t="s">
        <v>27142</v>
      </c>
      <c r="O8790" s="4">
        <v>44317.0</v>
      </c>
      <c r="P8790" s="4">
        <v>44257.0</v>
      </c>
      <c r="Q8790" s="1" t="s">
        <v>27277</v>
      </c>
      <c r="R8790" s="1" t="s">
        <v>31</v>
      </c>
      <c r="S8790" s="1" t="s">
        <v>32</v>
      </c>
      <c r="T8790" s="1">
        <v>75216.0</v>
      </c>
      <c r="U8790" s="1" t="s">
        <v>27278</v>
      </c>
    </row>
    <row r="8791">
      <c r="A8791" s="1" t="s">
        <v>27279</v>
      </c>
      <c r="B8791" s="1">
        <v>69771.0</v>
      </c>
      <c r="C8791" s="1">
        <v>2146.0</v>
      </c>
      <c r="D8791" s="2" t="s">
        <v>27139</v>
      </c>
      <c r="E8791" s="1" t="s">
        <v>27280</v>
      </c>
      <c r="F8791" s="1" t="s">
        <v>18032</v>
      </c>
      <c r="G8791" s="3" t="str">
        <f t="shared" si="1"/>
        <v>Emiliano Campos</v>
      </c>
      <c r="H8791" s="3" t="str">
        <f t="shared" si="2"/>
        <v>EMILIANO CAMPOS</v>
      </c>
      <c r="I8791" s="1" t="s">
        <v>27155</v>
      </c>
      <c r="J8791" s="1" t="s">
        <v>57</v>
      </c>
      <c r="K8791" s="1" t="s">
        <v>44</v>
      </c>
      <c r="L8791" s="1">
        <v>500.0</v>
      </c>
      <c r="M8791" s="1" t="s">
        <v>58</v>
      </c>
      <c r="N8791" s="1" t="s">
        <v>27142</v>
      </c>
      <c r="O8791" s="4">
        <v>44317.0</v>
      </c>
      <c r="P8791" s="4">
        <v>44271.0</v>
      </c>
      <c r="Q8791" s="1" t="s">
        <v>27281</v>
      </c>
      <c r="R8791" s="1" t="s">
        <v>31</v>
      </c>
      <c r="S8791" s="1" t="s">
        <v>32</v>
      </c>
      <c r="T8791" s="1">
        <v>75216.0</v>
      </c>
      <c r="U8791" s="1" t="s">
        <v>27282</v>
      </c>
    </row>
    <row r="8792">
      <c r="A8792" s="1" t="s">
        <v>27283</v>
      </c>
      <c r="B8792" s="1">
        <v>69772.0</v>
      </c>
      <c r="C8792" s="1">
        <v>2146.0</v>
      </c>
      <c r="D8792" s="2" t="s">
        <v>27139</v>
      </c>
      <c r="E8792" s="1" t="s">
        <v>27284</v>
      </c>
      <c r="F8792" s="1" t="s">
        <v>27285</v>
      </c>
      <c r="G8792" s="3" t="str">
        <f t="shared" si="1"/>
        <v>Rigoberto Vasquez</v>
      </c>
      <c r="H8792" s="3" t="str">
        <f t="shared" si="2"/>
        <v>RIGOBERTO VASQUEZ</v>
      </c>
      <c r="I8792" s="1" t="s">
        <v>27155</v>
      </c>
      <c r="J8792" s="1" t="s">
        <v>57</v>
      </c>
      <c r="K8792" s="1" t="s">
        <v>44</v>
      </c>
      <c r="L8792" s="1">
        <v>500.0</v>
      </c>
      <c r="M8792" s="1" t="s">
        <v>58</v>
      </c>
      <c r="N8792" s="1" t="s">
        <v>27142</v>
      </c>
      <c r="O8792" s="4">
        <v>44317.0</v>
      </c>
      <c r="P8792" s="4">
        <v>44271.0</v>
      </c>
      <c r="Q8792" s="1" t="s">
        <v>27286</v>
      </c>
      <c r="R8792" s="1" t="s">
        <v>31</v>
      </c>
      <c r="S8792" s="1" t="s">
        <v>32</v>
      </c>
      <c r="T8792" s="1">
        <v>75216.0</v>
      </c>
      <c r="U8792" s="1" t="s">
        <v>27287</v>
      </c>
    </row>
    <row r="8793">
      <c r="A8793" s="1" t="s">
        <v>27288</v>
      </c>
      <c r="B8793" s="1">
        <v>69773.0</v>
      </c>
      <c r="C8793" s="1">
        <v>2146.0</v>
      </c>
      <c r="D8793" s="2" t="s">
        <v>27139</v>
      </c>
      <c r="E8793" s="1" t="s">
        <v>172</v>
      </c>
      <c r="F8793" s="1" t="s">
        <v>27289</v>
      </c>
      <c r="G8793" s="3" t="str">
        <f t="shared" si="1"/>
        <v>Courtney Draper</v>
      </c>
      <c r="H8793" s="3" t="str">
        <f t="shared" si="2"/>
        <v>COURTNEY DRAPER</v>
      </c>
      <c r="I8793" s="1" t="s">
        <v>27155</v>
      </c>
      <c r="J8793" s="1" t="s">
        <v>57</v>
      </c>
      <c r="K8793" s="1" t="s">
        <v>44</v>
      </c>
      <c r="L8793" s="1">
        <v>500.0</v>
      </c>
      <c r="M8793" s="1" t="s">
        <v>58</v>
      </c>
      <c r="N8793" s="1" t="s">
        <v>27142</v>
      </c>
      <c r="O8793" s="4">
        <v>44317.0</v>
      </c>
      <c r="P8793" s="4">
        <v>44277.0</v>
      </c>
      <c r="Q8793" s="1" t="s">
        <v>27290</v>
      </c>
      <c r="R8793" s="1" t="s">
        <v>31</v>
      </c>
      <c r="S8793" s="1" t="s">
        <v>32</v>
      </c>
      <c r="T8793" s="1">
        <v>75216.0</v>
      </c>
      <c r="U8793" s="1" t="s">
        <v>27291</v>
      </c>
    </row>
    <row r="8794">
      <c r="A8794" s="1" t="s">
        <v>27292</v>
      </c>
      <c r="B8794" s="1">
        <v>69798.0</v>
      </c>
      <c r="C8794" s="1">
        <v>2146.0</v>
      </c>
      <c r="D8794" s="2" t="s">
        <v>27139</v>
      </c>
      <c r="E8794" s="1" t="s">
        <v>27293</v>
      </c>
      <c r="F8794" s="1" t="s">
        <v>27285</v>
      </c>
      <c r="G8794" s="3" t="str">
        <f t="shared" si="1"/>
        <v>Eduardo Vasquez</v>
      </c>
      <c r="H8794" s="3" t="str">
        <f t="shared" si="2"/>
        <v>EDUARDO VASQUEZ</v>
      </c>
      <c r="I8794" s="1" t="s">
        <v>27155</v>
      </c>
      <c r="J8794" s="1" t="s">
        <v>57</v>
      </c>
      <c r="K8794" s="1" t="s">
        <v>44</v>
      </c>
      <c r="L8794" s="1">
        <v>500.0</v>
      </c>
      <c r="M8794" s="1" t="s">
        <v>58</v>
      </c>
      <c r="N8794" s="1" t="s">
        <v>27142</v>
      </c>
      <c r="O8794" s="4">
        <v>44317.0</v>
      </c>
      <c r="P8794" s="4">
        <v>44277.0</v>
      </c>
      <c r="Q8794" s="1" t="s">
        <v>27294</v>
      </c>
      <c r="R8794" s="1" t="s">
        <v>31</v>
      </c>
      <c r="S8794" s="1" t="s">
        <v>32</v>
      </c>
      <c r="T8794" s="1">
        <v>75224.0</v>
      </c>
      <c r="U8794" s="1" t="s">
        <v>27295</v>
      </c>
    </row>
    <row r="8795">
      <c r="A8795" s="1" t="s">
        <v>27296</v>
      </c>
      <c r="B8795" s="1">
        <v>69799.0</v>
      </c>
      <c r="C8795" s="1">
        <v>2146.0</v>
      </c>
      <c r="D8795" s="2" t="s">
        <v>27139</v>
      </c>
      <c r="E8795" s="1" t="s">
        <v>5709</v>
      </c>
      <c r="F8795" s="1" t="s">
        <v>141</v>
      </c>
      <c r="G8795" s="3" t="str">
        <f t="shared" si="1"/>
        <v>Victor Ruiz</v>
      </c>
      <c r="H8795" s="3" t="str">
        <f t="shared" si="2"/>
        <v>VICTOR RUIZ</v>
      </c>
      <c r="I8795" s="1" t="s">
        <v>27155</v>
      </c>
      <c r="J8795" s="1" t="s">
        <v>57</v>
      </c>
      <c r="K8795" s="1" t="s">
        <v>44</v>
      </c>
      <c r="L8795" s="1">
        <v>500.0</v>
      </c>
      <c r="M8795" s="1" t="s">
        <v>58</v>
      </c>
      <c r="N8795" s="1" t="s">
        <v>27142</v>
      </c>
      <c r="O8795" s="4">
        <v>44317.0</v>
      </c>
      <c r="P8795" s="4">
        <v>44277.0</v>
      </c>
      <c r="Q8795" s="1" t="s">
        <v>27297</v>
      </c>
      <c r="R8795" s="1" t="s">
        <v>31</v>
      </c>
      <c r="S8795" s="1" t="s">
        <v>32</v>
      </c>
      <c r="T8795" s="1">
        <v>75216.0</v>
      </c>
      <c r="U8795" s="1" t="s">
        <v>27298</v>
      </c>
    </row>
    <row r="8796">
      <c r="A8796" s="1" t="s">
        <v>27299</v>
      </c>
      <c r="B8796" s="1">
        <v>69800.0</v>
      </c>
      <c r="C8796" s="1">
        <v>2146.0</v>
      </c>
      <c r="D8796" s="2" t="s">
        <v>27139</v>
      </c>
      <c r="E8796" s="1" t="s">
        <v>14243</v>
      </c>
      <c r="F8796" s="1" t="s">
        <v>27300</v>
      </c>
      <c r="G8796" s="3" t="str">
        <f t="shared" si="1"/>
        <v>Juan Jimenez</v>
      </c>
      <c r="H8796" s="3" t="str">
        <f t="shared" si="2"/>
        <v>JUAN JIMENEZ</v>
      </c>
      <c r="I8796" s="1" t="s">
        <v>27155</v>
      </c>
      <c r="J8796" s="1" t="s">
        <v>57</v>
      </c>
      <c r="K8796" s="1" t="s">
        <v>44</v>
      </c>
      <c r="L8796" s="1">
        <v>500.0</v>
      </c>
      <c r="M8796" s="1" t="s">
        <v>58</v>
      </c>
      <c r="N8796" s="1" t="s">
        <v>27142</v>
      </c>
      <c r="O8796" s="4">
        <v>44317.0</v>
      </c>
      <c r="P8796" s="4">
        <v>44277.0</v>
      </c>
      <c r="Q8796" s="1" t="s">
        <v>27301</v>
      </c>
      <c r="R8796" s="1" t="s">
        <v>31</v>
      </c>
      <c r="S8796" s="1" t="s">
        <v>32</v>
      </c>
      <c r="T8796" s="1">
        <v>75216.0</v>
      </c>
      <c r="U8796" s="1" t="s">
        <v>27302</v>
      </c>
    </row>
    <row r="8797">
      <c r="A8797" s="1" t="s">
        <v>27303</v>
      </c>
      <c r="B8797" s="1">
        <v>73611.0</v>
      </c>
      <c r="C8797" s="1">
        <v>2247.0</v>
      </c>
      <c r="D8797" s="2" t="s">
        <v>27146</v>
      </c>
      <c r="E8797" s="1" t="s">
        <v>9290</v>
      </c>
      <c r="F8797" s="1" t="s">
        <v>27304</v>
      </c>
      <c r="G8797" s="3" t="str">
        <f t="shared" si="1"/>
        <v>Vanessa Costilla</v>
      </c>
      <c r="H8797" s="3" t="str">
        <f t="shared" si="2"/>
        <v>VANESSA COSTILLA</v>
      </c>
      <c r="I8797" s="1" t="s">
        <v>27155</v>
      </c>
      <c r="J8797" s="1" t="s">
        <v>57</v>
      </c>
      <c r="K8797" s="1" t="s">
        <v>47</v>
      </c>
      <c r="L8797" s="1">
        <v>500.0</v>
      </c>
      <c r="M8797" s="1" t="s">
        <v>58</v>
      </c>
      <c r="N8797" s="1" t="s">
        <v>27142</v>
      </c>
      <c r="O8797" s="4">
        <v>44317.0</v>
      </c>
      <c r="P8797" s="4">
        <v>44298.0</v>
      </c>
      <c r="Q8797" s="1" t="s">
        <v>27305</v>
      </c>
      <c r="R8797" s="1" t="s">
        <v>31</v>
      </c>
      <c r="S8797" s="1" t="s">
        <v>32</v>
      </c>
      <c r="T8797" s="1">
        <v>75104.0</v>
      </c>
      <c r="U8797" s="1" t="s">
        <v>27306</v>
      </c>
    </row>
    <row r="8798">
      <c r="A8798" s="1" t="s">
        <v>27307</v>
      </c>
      <c r="B8798" s="1">
        <v>73612.0</v>
      </c>
      <c r="C8798" s="1">
        <v>2247.0</v>
      </c>
      <c r="D8798" s="2" t="s">
        <v>27146</v>
      </c>
      <c r="E8798" s="1" t="s">
        <v>1530</v>
      </c>
      <c r="F8798" s="1" t="s">
        <v>18032</v>
      </c>
      <c r="G8798" s="3" t="str">
        <f t="shared" si="1"/>
        <v>Antonio Campos</v>
      </c>
      <c r="H8798" s="3" t="str">
        <f t="shared" si="2"/>
        <v>ANTONIO CAMPOS</v>
      </c>
      <c r="I8798" s="1" t="s">
        <v>27155</v>
      </c>
      <c r="J8798" s="1" t="s">
        <v>57</v>
      </c>
      <c r="K8798" s="1" t="s">
        <v>47</v>
      </c>
      <c r="L8798" s="1">
        <v>500.0</v>
      </c>
      <c r="M8798" s="1" t="s">
        <v>58</v>
      </c>
      <c r="N8798" s="1" t="s">
        <v>27142</v>
      </c>
      <c r="O8798" s="4">
        <v>44317.0</v>
      </c>
      <c r="P8798" s="4">
        <v>44298.0</v>
      </c>
      <c r="Q8798" s="1" t="s">
        <v>27305</v>
      </c>
      <c r="R8798" s="1" t="s">
        <v>31</v>
      </c>
      <c r="S8798" s="1" t="s">
        <v>32</v>
      </c>
      <c r="T8798" s="1">
        <v>75104.0</v>
      </c>
      <c r="U8798" s="1" t="s">
        <v>27306</v>
      </c>
    </row>
    <row r="8799">
      <c r="A8799" s="1" t="s">
        <v>27308</v>
      </c>
      <c r="B8799" s="1">
        <v>75584.0</v>
      </c>
      <c r="C8799" s="1">
        <v>2274.0</v>
      </c>
      <c r="D8799" s="2" t="s">
        <v>27150</v>
      </c>
      <c r="E8799" s="1" t="s">
        <v>21788</v>
      </c>
      <c r="F8799" s="1" t="s">
        <v>11608</v>
      </c>
      <c r="G8799" s="3" t="str">
        <f t="shared" si="1"/>
        <v>Norma Little</v>
      </c>
      <c r="H8799" s="3" t="str">
        <f t="shared" si="2"/>
        <v>NORMA LITTLE</v>
      </c>
      <c r="I8799" s="1" t="s">
        <v>27164</v>
      </c>
      <c r="J8799" s="1" t="s">
        <v>57</v>
      </c>
      <c r="K8799" s="1" t="s">
        <v>12515</v>
      </c>
      <c r="L8799" s="1">
        <v>500.0</v>
      </c>
      <c r="M8799" s="1" t="s">
        <v>58</v>
      </c>
      <c r="N8799" s="1" t="s">
        <v>27142</v>
      </c>
      <c r="O8799" s="4">
        <v>44317.0</v>
      </c>
      <c r="P8799" s="4">
        <v>44308.0</v>
      </c>
      <c r="Q8799" s="1" t="s">
        <v>27309</v>
      </c>
      <c r="R8799" s="1" t="s">
        <v>31</v>
      </c>
      <c r="S8799" s="1" t="s">
        <v>32</v>
      </c>
      <c r="T8799" s="1">
        <v>75205.0</v>
      </c>
      <c r="U8799" s="1" t="s">
        <v>27310</v>
      </c>
    </row>
    <row r="8800">
      <c r="A8800" s="1" t="s">
        <v>27311</v>
      </c>
      <c r="B8800" s="1">
        <v>36774.0</v>
      </c>
      <c r="C8800" s="1">
        <v>2247.0</v>
      </c>
      <c r="D8800" s="2" t="s">
        <v>27146</v>
      </c>
      <c r="E8800" s="1" t="s">
        <v>27312</v>
      </c>
      <c r="F8800" s="1" t="s">
        <v>27313</v>
      </c>
      <c r="G8800" s="3" t="str">
        <f t="shared" si="1"/>
        <v>Urban Arts</v>
      </c>
      <c r="H8800" s="3" t="str">
        <f t="shared" si="2"/>
        <v>URBAN ARTS</v>
      </c>
      <c r="I8800" s="1" t="s">
        <v>27314</v>
      </c>
      <c r="J8800" s="1" t="s">
        <v>389</v>
      </c>
      <c r="K8800" s="1" t="s">
        <v>47</v>
      </c>
      <c r="L8800" s="1">
        <v>500.0</v>
      </c>
      <c r="M8800" s="1" t="s">
        <v>390</v>
      </c>
      <c r="N8800" s="1" t="s">
        <v>27142</v>
      </c>
      <c r="O8800" s="4">
        <v>44317.0</v>
      </c>
      <c r="P8800" s="4">
        <v>44281.0</v>
      </c>
      <c r="Q8800" s="1" t="s">
        <v>27315</v>
      </c>
      <c r="R8800" s="1" t="s">
        <v>31</v>
      </c>
      <c r="S8800" s="1" t="s">
        <v>32</v>
      </c>
      <c r="T8800" s="1">
        <v>75203.0</v>
      </c>
      <c r="U8800" s="1" t="s">
        <v>27316</v>
      </c>
    </row>
    <row r="8801">
      <c r="A8801" s="1" t="s">
        <v>27317</v>
      </c>
      <c r="B8801" s="1">
        <v>69767.0</v>
      </c>
      <c r="C8801" s="1">
        <v>2146.0</v>
      </c>
      <c r="D8801" s="2" t="s">
        <v>27139</v>
      </c>
      <c r="E8801" s="1" t="s">
        <v>27318</v>
      </c>
      <c r="F8801" s="1" t="s">
        <v>25137</v>
      </c>
      <c r="G8801" s="3" t="str">
        <f t="shared" si="1"/>
        <v>Evelia Fernandez</v>
      </c>
      <c r="H8801" s="3" t="str">
        <f t="shared" si="2"/>
        <v>EVELIA FERNANDEZ</v>
      </c>
      <c r="I8801" s="1" t="s">
        <v>27155</v>
      </c>
      <c r="J8801" s="1" t="s">
        <v>57</v>
      </c>
      <c r="K8801" s="1" t="s">
        <v>44</v>
      </c>
      <c r="L8801" s="1">
        <v>600.0</v>
      </c>
      <c r="M8801" s="1" t="s">
        <v>58</v>
      </c>
      <c r="N8801" s="1" t="s">
        <v>27142</v>
      </c>
      <c r="O8801" s="4">
        <v>44317.0</v>
      </c>
      <c r="P8801" s="4">
        <v>44257.0</v>
      </c>
      <c r="Q8801" s="1" t="s">
        <v>27319</v>
      </c>
      <c r="R8801" s="1" t="s">
        <v>31</v>
      </c>
      <c r="S8801" s="1" t="s">
        <v>32</v>
      </c>
      <c r="T8801" s="1">
        <v>75216.0</v>
      </c>
      <c r="U8801" s="1" t="s">
        <v>27320</v>
      </c>
    </row>
    <row r="8802">
      <c r="A8802" s="1" t="s">
        <v>27321</v>
      </c>
      <c r="B8802" s="1">
        <v>36786.0</v>
      </c>
      <c r="C8802" s="1">
        <v>2247.0</v>
      </c>
      <c r="D8802" s="2" t="s">
        <v>27146</v>
      </c>
      <c r="E8802" s="1" t="s">
        <v>27258</v>
      </c>
      <c r="F8802" s="1" t="s">
        <v>27259</v>
      </c>
      <c r="G8802" s="3" t="str">
        <f t="shared" si="1"/>
        <v>Brownbag Solutions</v>
      </c>
      <c r="H8802" s="3" t="str">
        <f t="shared" si="2"/>
        <v>BROWNBAG SOLUTIONS</v>
      </c>
      <c r="I8802" s="1" t="s">
        <v>27260</v>
      </c>
      <c r="J8802" s="1" t="s">
        <v>389</v>
      </c>
      <c r="K8802" s="1" t="s">
        <v>47</v>
      </c>
      <c r="L8802" s="1">
        <v>656.52</v>
      </c>
      <c r="M8802" s="1" t="s">
        <v>390</v>
      </c>
      <c r="N8802" s="1" t="s">
        <v>27142</v>
      </c>
      <c r="O8802" s="4">
        <v>44317.0</v>
      </c>
      <c r="P8802" s="4">
        <v>44291.0</v>
      </c>
      <c r="Q8802" s="1" t="s">
        <v>27261</v>
      </c>
      <c r="R8802" s="1" t="s">
        <v>346</v>
      </c>
      <c r="S8802" s="1" t="s">
        <v>32</v>
      </c>
      <c r="T8802" s="1">
        <v>75040.0</v>
      </c>
      <c r="U8802" s="1" t="s">
        <v>27262</v>
      </c>
    </row>
    <row r="8803">
      <c r="A8803" s="1" t="s">
        <v>27322</v>
      </c>
      <c r="B8803" s="1">
        <v>69679.0</v>
      </c>
      <c r="C8803" s="1">
        <v>2146.0</v>
      </c>
      <c r="D8803" s="2" t="s">
        <v>27139</v>
      </c>
      <c r="E8803" s="1" t="s">
        <v>10436</v>
      </c>
      <c r="F8803" s="1" t="s">
        <v>27323</v>
      </c>
      <c r="G8803" s="3" t="str">
        <f t="shared" si="1"/>
        <v>Elena Vazquez</v>
      </c>
      <c r="H8803" s="3" t="str">
        <f t="shared" si="2"/>
        <v>ELENA VAZQUEZ</v>
      </c>
      <c r="I8803" s="1" t="s">
        <v>21729</v>
      </c>
      <c r="J8803" s="1" t="s">
        <v>57</v>
      </c>
      <c r="K8803" s="1" t="s">
        <v>44</v>
      </c>
      <c r="L8803" s="1">
        <v>700.0</v>
      </c>
      <c r="M8803" s="1" t="s">
        <v>58</v>
      </c>
      <c r="N8803" s="1" t="s">
        <v>27142</v>
      </c>
      <c r="O8803" s="4">
        <v>44317.0</v>
      </c>
      <c r="P8803" s="4">
        <v>44257.0</v>
      </c>
      <c r="Q8803" s="1" t="s">
        <v>27324</v>
      </c>
      <c r="R8803" s="1" t="s">
        <v>31</v>
      </c>
      <c r="S8803" s="1" t="s">
        <v>32</v>
      </c>
      <c r="T8803" s="1">
        <v>75216.0</v>
      </c>
      <c r="U8803" s="1" t="s">
        <v>27325</v>
      </c>
    </row>
    <row r="8804">
      <c r="A8804" s="1" t="s">
        <v>27326</v>
      </c>
      <c r="B8804" s="1">
        <v>69802.0</v>
      </c>
      <c r="C8804" s="1">
        <v>2146.0</v>
      </c>
      <c r="D8804" s="2" t="s">
        <v>27139</v>
      </c>
      <c r="E8804" s="1" t="s">
        <v>567</v>
      </c>
      <c r="F8804" s="1" t="s">
        <v>14011</v>
      </c>
      <c r="G8804" s="3" t="str">
        <f t="shared" si="1"/>
        <v>Daniel Martinez</v>
      </c>
      <c r="H8804" s="3" t="str">
        <f t="shared" si="2"/>
        <v>DANIEL MARTINEZ</v>
      </c>
      <c r="I8804" s="1" t="s">
        <v>27155</v>
      </c>
      <c r="J8804" s="1" t="s">
        <v>57</v>
      </c>
      <c r="K8804" s="1" t="s">
        <v>44</v>
      </c>
      <c r="L8804" s="1">
        <v>700.0</v>
      </c>
      <c r="M8804" s="1" t="s">
        <v>58</v>
      </c>
      <c r="N8804" s="1" t="s">
        <v>27142</v>
      </c>
      <c r="O8804" s="4">
        <v>44317.0</v>
      </c>
      <c r="P8804" s="4">
        <v>44277.0</v>
      </c>
      <c r="Q8804" s="1" t="s">
        <v>27327</v>
      </c>
      <c r="R8804" s="1" t="s">
        <v>31</v>
      </c>
      <c r="S8804" s="1" t="s">
        <v>32</v>
      </c>
      <c r="T8804" s="1">
        <v>75216.0</v>
      </c>
      <c r="U8804" s="1" t="s">
        <v>27328</v>
      </c>
    </row>
    <row r="8805">
      <c r="A8805" s="1" t="s">
        <v>27329</v>
      </c>
      <c r="B8805" s="1">
        <v>69803.0</v>
      </c>
      <c r="C8805" s="1">
        <v>2146.0</v>
      </c>
      <c r="D8805" s="2" t="s">
        <v>27139</v>
      </c>
      <c r="E8805" s="1" t="s">
        <v>11547</v>
      </c>
      <c r="F8805" s="1" t="s">
        <v>141</v>
      </c>
      <c r="G8805" s="3" t="str">
        <f t="shared" si="1"/>
        <v>Jose Ruiz</v>
      </c>
      <c r="H8805" s="3" t="str">
        <f t="shared" si="2"/>
        <v>JOSE RUIZ</v>
      </c>
      <c r="I8805" s="1" t="s">
        <v>27155</v>
      </c>
      <c r="J8805" s="1" t="s">
        <v>57</v>
      </c>
      <c r="K8805" s="1" t="s">
        <v>44</v>
      </c>
      <c r="L8805" s="1">
        <v>700.0</v>
      </c>
      <c r="M8805" s="1" t="s">
        <v>58</v>
      </c>
      <c r="N8805" s="1" t="s">
        <v>27142</v>
      </c>
      <c r="O8805" s="4">
        <v>44317.0</v>
      </c>
      <c r="P8805" s="4">
        <v>44277.0</v>
      </c>
      <c r="Q8805" s="1" t="s">
        <v>27330</v>
      </c>
      <c r="R8805" s="1" t="s">
        <v>31</v>
      </c>
      <c r="S8805" s="1" t="s">
        <v>32</v>
      </c>
      <c r="T8805" s="1">
        <v>75216.0</v>
      </c>
      <c r="U8805" s="1" t="s">
        <v>27331</v>
      </c>
    </row>
    <row r="8806">
      <c r="A8806" s="1" t="s">
        <v>27332</v>
      </c>
      <c r="B8806" s="1">
        <v>69804.0</v>
      </c>
      <c r="C8806" s="1">
        <v>2146.0</v>
      </c>
      <c r="D8806" s="2" t="s">
        <v>27139</v>
      </c>
      <c r="E8806" s="1" t="s">
        <v>14243</v>
      </c>
      <c r="F8806" s="1" t="s">
        <v>437</v>
      </c>
      <c r="G8806" s="3" t="str">
        <f t="shared" si="1"/>
        <v>Juan Gonzalez</v>
      </c>
      <c r="H8806" s="3" t="str">
        <f t="shared" si="2"/>
        <v>JUAN GONZALEZ</v>
      </c>
      <c r="I8806" s="1" t="s">
        <v>27155</v>
      </c>
      <c r="J8806" s="1" t="s">
        <v>57</v>
      </c>
      <c r="K8806" s="1" t="s">
        <v>44</v>
      </c>
      <c r="L8806" s="1">
        <v>700.0</v>
      </c>
      <c r="M8806" s="1" t="s">
        <v>58</v>
      </c>
      <c r="N8806" s="1" t="s">
        <v>27142</v>
      </c>
      <c r="O8806" s="4">
        <v>44317.0</v>
      </c>
      <c r="P8806" s="4">
        <v>44277.0</v>
      </c>
      <c r="Q8806" s="1" t="s">
        <v>27333</v>
      </c>
      <c r="R8806" s="1" t="s">
        <v>31</v>
      </c>
      <c r="S8806" s="1" t="s">
        <v>32</v>
      </c>
      <c r="T8806" s="1">
        <v>75224.0</v>
      </c>
      <c r="U8806" s="1" t="s">
        <v>27334</v>
      </c>
    </row>
    <row r="8807">
      <c r="A8807" s="1" t="s">
        <v>27335</v>
      </c>
      <c r="B8807" s="1">
        <v>36777.0</v>
      </c>
      <c r="C8807" s="1">
        <v>2247.0</v>
      </c>
      <c r="D8807" s="2" t="s">
        <v>27146</v>
      </c>
      <c r="E8807" s="1" t="s">
        <v>4654</v>
      </c>
      <c r="F8807" s="1" t="s">
        <v>7087</v>
      </c>
      <c r="G8807" s="3" t="str">
        <f t="shared" si="1"/>
        <v>Frank Signs</v>
      </c>
      <c r="H8807" s="3" t="str">
        <f t="shared" si="2"/>
        <v>FRANK SIGNS</v>
      </c>
      <c r="I8807" s="1" t="s">
        <v>1189</v>
      </c>
      <c r="J8807" s="1" t="s">
        <v>389</v>
      </c>
      <c r="K8807" s="1" t="s">
        <v>47</v>
      </c>
      <c r="L8807" s="1">
        <v>779.4</v>
      </c>
      <c r="M8807" s="1" t="s">
        <v>390</v>
      </c>
      <c r="N8807" s="1" t="s">
        <v>27142</v>
      </c>
      <c r="O8807" s="4">
        <v>44317.0</v>
      </c>
      <c r="P8807" s="4">
        <v>44287.0</v>
      </c>
      <c r="Q8807" s="1" t="s">
        <v>1190</v>
      </c>
      <c r="R8807" s="1" t="s">
        <v>31</v>
      </c>
      <c r="S8807" s="1" t="s">
        <v>32</v>
      </c>
      <c r="T8807" s="1">
        <v>75228.0</v>
      </c>
      <c r="U8807" s="1" t="s">
        <v>1191</v>
      </c>
    </row>
    <row r="8808">
      <c r="A8808" s="1" t="s">
        <v>27336</v>
      </c>
      <c r="B8808" s="1">
        <v>73616.0</v>
      </c>
      <c r="C8808" s="1">
        <v>2247.0</v>
      </c>
      <c r="D8808" s="2" t="s">
        <v>27146</v>
      </c>
      <c r="E8808" s="1" t="s">
        <v>14243</v>
      </c>
      <c r="F8808" s="1" t="s">
        <v>141</v>
      </c>
      <c r="G8808" s="3" t="str">
        <f t="shared" si="1"/>
        <v>Juan Ruiz</v>
      </c>
      <c r="H8808" s="3" t="str">
        <f t="shared" si="2"/>
        <v>JUAN RUIZ</v>
      </c>
      <c r="I8808" s="1" t="s">
        <v>27155</v>
      </c>
      <c r="J8808" s="1" t="s">
        <v>57</v>
      </c>
      <c r="K8808" s="1" t="s">
        <v>47</v>
      </c>
      <c r="L8808" s="1">
        <v>900.0</v>
      </c>
      <c r="M8808" s="1" t="s">
        <v>58</v>
      </c>
      <c r="N8808" s="1" t="s">
        <v>27142</v>
      </c>
      <c r="O8808" s="4">
        <v>44317.0</v>
      </c>
      <c r="P8808" s="4">
        <v>44298.0</v>
      </c>
      <c r="Q8808" s="1" t="s">
        <v>27337</v>
      </c>
      <c r="R8808" s="1" t="s">
        <v>31</v>
      </c>
      <c r="S8808" s="1" t="s">
        <v>32</v>
      </c>
      <c r="T8808" s="1">
        <v>75216.0</v>
      </c>
      <c r="U8808" s="1" t="s">
        <v>27338</v>
      </c>
    </row>
    <row r="8809">
      <c r="A8809" s="1" t="s">
        <v>27339</v>
      </c>
      <c r="B8809" s="1">
        <v>69770.0</v>
      </c>
      <c r="C8809" s="1">
        <v>2146.0</v>
      </c>
      <c r="D8809" s="2" t="s">
        <v>27139</v>
      </c>
      <c r="E8809" s="1" t="s">
        <v>27340</v>
      </c>
      <c r="F8809" s="1" t="s">
        <v>27341</v>
      </c>
      <c r="G8809" s="3" t="str">
        <f t="shared" si="1"/>
        <v>lucero Montano</v>
      </c>
      <c r="H8809" s="3" t="str">
        <f t="shared" si="2"/>
        <v>LUCERO MONTANO</v>
      </c>
      <c r="I8809" s="1" t="s">
        <v>27155</v>
      </c>
      <c r="J8809" s="1" t="s">
        <v>57</v>
      </c>
      <c r="K8809" s="1" t="s">
        <v>44</v>
      </c>
      <c r="L8809" s="1">
        <v>1000.0</v>
      </c>
      <c r="M8809" s="1" t="s">
        <v>58</v>
      </c>
      <c r="N8809" s="1" t="s">
        <v>27142</v>
      </c>
      <c r="O8809" s="4">
        <v>44317.0</v>
      </c>
      <c r="P8809" s="4">
        <v>44257.0</v>
      </c>
      <c r="Q8809" s="1" t="s">
        <v>27342</v>
      </c>
      <c r="R8809" s="1" t="s">
        <v>31</v>
      </c>
      <c r="S8809" s="1" t="s">
        <v>32</v>
      </c>
      <c r="T8809" s="1">
        <v>75216.0</v>
      </c>
      <c r="U8809" s="1" t="s">
        <v>27343</v>
      </c>
    </row>
    <row r="8810">
      <c r="A8810" s="1" t="s">
        <v>27344</v>
      </c>
      <c r="B8810" s="1">
        <v>36861.0</v>
      </c>
      <c r="C8810" s="1">
        <v>2247.0</v>
      </c>
      <c r="D8810" s="2" t="s">
        <v>27146</v>
      </c>
      <c r="E8810" s="1" t="s">
        <v>4654</v>
      </c>
      <c r="F8810" s="1" t="s">
        <v>7087</v>
      </c>
      <c r="G8810" s="3" t="str">
        <f t="shared" si="1"/>
        <v>Frank Signs</v>
      </c>
      <c r="H8810" s="3" t="str">
        <f t="shared" si="2"/>
        <v>FRANK SIGNS</v>
      </c>
      <c r="I8810" s="1" t="s">
        <v>1189</v>
      </c>
      <c r="J8810" s="1" t="s">
        <v>389</v>
      </c>
      <c r="K8810" s="1" t="s">
        <v>47</v>
      </c>
      <c r="L8810" s="1">
        <v>1169.1</v>
      </c>
      <c r="M8810" s="1" t="s">
        <v>390</v>
      </c>
      <c r="N8810" s="1" t="s">
        <v>27142</v>
      </c>
      <c r="O8810" s="4">
        <v>44317.0</v>
      </c>
      <c r="P8810" s="4">
        <v>44300.0</v>
      </c>
      <c r="Q8810" s="1" t="s">
        <v>1190</v>
      </c>
      <c r="R8810" s="1" t="s">
        <v>31</v>
      </c>
      <c r="S8810" s="1" t="s">
        <v>32</v>
      </c>
      <c r="T8810" s="1">
        <v>75228.0</v>
      </c>
      <c r="U8810" s="1" t="s">
        <v>1191</v>
      </c>
    </row>
    <row r="8811">
      <c r="A8811" s="1" t="s">
        <v>27345</v>
      </c>
      <c r="B8811" s="1">
        <v>35772.0</v>
      </c>
      <c r="C8811" s="1">
        <v>2146.0</v>
      </c>
      <c r="D8811" s="2" t="s">
        <v>27139</v>
      </c>
      <c r="E8811" s="1" t="s">
        <v>27245</v>
      </c>
      <c r="F8811" s="1" t="s">
        <v>27269</v>
      </c>
      <c r="G8811" s="3" t="str">
        <f t="shared" si="1"/>
        <v>Signage Systems</v>
      </c>
      <c r="H8811" s="3" t="str">
        <f t="shared" si="2"/>
        <v>SIGNAGE SYSTEMS</v>
      </c>
      <c r="I8811" s="1" t="s">
        <v>1189</v>
      </c>
      <c r="J8811" s="1" t="s">
        <v>389</v>
      </c>
      <c r="K8811" s="1" t="s">
        <v>44</v>
      </c>
      <c r="L8811" s="1">
        <v>2000.0</v>
      </c>
      <c r="M8811" s="1" t="s">
        <v>390</v>
      </c>
      <c r="N8811" s="1" t="s">
        <v>27142</v>
      </c>
      <c r="O8811" s="4">
        <v>44317.0</v>
      </c>
      <c r="P8811" s="4">
        <v>44277.0</v>
      </c>
      <c r="Q8811" s="1" t="s">
        <v>1190</v>
      </c>
      <c r="R8811" s="1" t="s">
        <v>31</v>
      </c>
      <c r="S8811" s="1" t="s">
        <v>32</v>
      </c>
      <c r="T8811" s="1">
        <v>75228.0</v>
      </c>
      <c r="U8811" s="1" t="s">
        <v>1191</v>
      </c>
    </row>
    <row r="8812">
      <c r="A8812" s="1" t="s">
        <v>27346</v>
      </c>
      <c r="B8812" s="1">
        <v>35769.0</v>
      </c>
      <c r="C8812" s="1">
        <v>2146.0</v>
      </c>
      <c r="D8812" s="2" t="s">
        <v>27139</v>
      </c>
      <c r="E8812" s="1" t="s">
        <v>27245</v>
      </c>
      <c r="F8812" s="1" t="s">
        <v>27269</v>
      </c>
      <c r="G8812" s="3" t="str">
        <f t="shared" si="1"/>
        <v>Signage Systems</v>
      </c>
      <c r="H8812" s="3" t="str">
        <f t="shared" si="2"/>
        <v>SIGNAGE SYSTEMS</v>
      </c>
      <c r="I8812" s="1" t="s">
        <v>1189</v>
      </c>
      <c r="J8812" s="1" t="s">
        <v>389</v>
      </c>
      <c r="K8812" s="1" t="s">
        <v>44</v>
      </c>
      <c r="L8812" s="1">
        <v>2462.0</v>
      </c>
      <c r="M8812" s="1" t="s">
        <v>390</v>
      </c>
      <c r="N8812" s="1" t="s">
        <v>27142</v>
      </c>
      <c r="O8812" s="4">
        <v>44317.0</v>
      </c>
      <c r="P8812" s="4">
        <v>44264.0</v>
      </c>
      <c r="Q8812" s="1" t="s">
        <v>1190</v>
      </c>
      <c r="R8812" s="1" t="s">
        <v>31</v>
      </c>
      <c r="S8812" s="1" t="s">
        <v>32</v>
      </c>
      <c r="T8812" s="1">
        <v>75228.0</v>
      </c>
      <c r="U8812" s="1" t="s">
        <v>1191</v>
      </c>
    </row>
    <row r="8813">
      <c r="A8813" s="1" t="s">
        <v>27347</v>
      </c>
      <c r="B8813" s="1">
        <v>36775.0</v>
      </c>
      <c r="C8813" s="1">
        <v>2247.0</v>
      </c>
      <c r="D8813" s="2" t="s">
        <v>27146</v>
      </c>
      <c r="E8813" s="1" t="s">
        <v>4654</v>
      </c>
      <c r="F8813" s="1" t="s">
        <v>7087</v>
      </c>
      <c r="G8813" s="3" t="str">
        <f t="shared" si="1"/>
        <v>Frank Signs</v>
      </c>
      <c r="H8813" s="3" t="str">
        <f t="shared" si="2"/>
        <v>FRANK SIGNS</v>
      </c>
      <c r="I8813" s="1" t="s">
        <v>1189</v>
      </c>
      <c r="J8813" s="1" t="s">
        <v>389</v>
      </c>
      <c r="K8813" s="1" t="s">
        <v>47</v>
      </c>
      <c r="L8813" s="1">
        <v>3047.24</v>
      </c>
      <c r="M8813" s="1" t="s">
        <v>390</v>
      </c>
      <c r="N8813" s="1" t="s">
        <v>27142</v>
      </c>
      <c r="O8813" s="4">
        <v>44317.0</v>
      </c>
      <c r="P8813" s="4">
        <v>44281.0</v>
      </c>
      <c r="Q8813" s="1" t="s">
        <v>1190</v>
      </c>
      <c r="R8813" s="1" t="s">
        <v>31</v>
      </c>
      <c r="S8813" s="1" t="s">
        <v>32</v>
      </c>
      <c r="T8813" s="1">
        <v>75228.0</v>
      </c>
      <c r="U8813" s="1" t="s">
        <v>1191</v>
      </c>
    </row>
    <row r="8814">
      <c r="A8814" s="1" t="s">
        <v>27348</v>
      </c>
      <c r="B8814" s="1">
        <v>2069.0</v>
      </c>
      <c r="C8814" s="1">
        <v>2069.0</v>
      </c>
      <c r="D8814" s="2" t="s">
        <v>27349</v>
      </c>
      <c r="E8814" s="1" t="s">
        <v>27350</v>
      </c>
      <c r="F8814" s="1" t="s">
        <v>27351</v>
      </c>
      <c r="G8814" s="3" t="str">
        <f t="shared" si="1"/>
        <v>JONAS PARK</v>
      </c>
      <c r="H8814" s="3" t="str">
        <f t="shared" si="2"/>
        <v>JONAS PARK</v>
      </c>
      <c r="J8814" s="1" t="s">
        <v>26</v>
      </c>
      <c r="K8814" s="1" t="s">
        <v>41</v>
      </c>
      <c r="L8814" s="1">
        <v>0.0</v>
      </c>
      <c r="M8814" s="1" t="s">
        <v>28</v>
      </c>
      <c r="N8814" s="1" t="s">
        <v>27352</v>
      </c>
      <c r="O8814" s="4">
        <v>44317.0</v>
      </c>
      <c r="P8814" s="4">
        <v>44211.538668981484</v>
      </c>
      <c r="Q8814" s="1" t="s">
        <v>27353</v>
      </c>
      <c r="R8814" s="1" t="s">
        <v>60</v>
      </c>
      <c r="S8814" s="1" t="s">
        <v>32</v>
      </c>
      <c r="T8814" s="1">
        <v>75204.0</v>
      </c>
      <c r="U8814" s="1" t="s">
        <v>27354</v>
      </c>
    </row>
    <row r="8815">
      <c r="A8815" s="1" t="s">
        <v>27355</v>
      </c>
      <c r="B8815" s="1">
        <v>2145.0</v>
      </c>
      <c r="C8815" s="1">
        <v>2145.0</v>
      </c>
      <c r="D8815" s="2" t="s">
        <v>27356</v>
      </c>
      <c r="E8815" s="1" t="s">
        <v>27350</v>
      </c>
      <c r="F8815" s="1" t="s">
        <v>27351</v>
      </c>
      <c r="G8815" s="3" t="str">
        <f t="shared" si="1"/>
        <v>JONAS PARK</v>
      </c>
      <c r="H8815" s="3" t="str">
        <f t="shared" si="2"/>
        <v>JONAS PARK</v>
      </c>
      <c r="J8815" s="1" t="s">
        <v>26</v>
      </c>
      <c r="K8815" s="1" t="s">
        <v>12515</v>
      </c>
      <c r="L8815" s="1">
        <v>0.0</v>
      </c>
      <c r="M8815" s="1" t="s">
        <v>28</v>
      </c>
      <c r="N8815" s="1" t="s">
        <v>27352</v>
      </c>
      <c r="O8815" s="4">
        <v>44317.0</v>
      </c>
      <c r="P8815" s="4">
        <v>44284.98920138889</v>
      </c>
      <c r="Q8815" s="1" t="s">
        <v>27357</v>
      </c>
      <c r="R8815" s="1" t="s">
        <v>31</v>
      </c>
      <c r="S8815" s="1" t="s">
        <v>32</v>
      </c>
      <c r="T8815" s="1">
        <v>75204.0</v>
      </c>
      <c r="U8815" s="1" t="s">
        <v>27358</v>
      </c>
    </row>
    <row r="8816">
      <c r="A8816" s="1" t="s">
        <v>27359</v>
      </c>
      <c r="B8816" s="1">
        <v>65624.0</v>
      </c>
      <c r="C8816" s="1">
        <v>2069.0</v>
      </c>
      <c r="D8816" s="2" t="s">
        <v>27349</v>
      </c>
      <c r="E8816" s="1" t="s">
        <v>27360</v>
      </c>
      <c r="F8816" s="1" t="s">
        <v>27361</v>
      </c>
      <c r="G8816" s="3" t="str">
        <f t="shared" si="1"/>
        <v>KEN WELKER</v>
      </c>
      <c r="H8816" s="3" t="str">
        <f t="shared" si="2"/>
        <v>KEN WELKER</v>
      </c>
      <c r="J8816" s="1" t="s">
        <v>57</v>
      </c>
      <c r="K8816" s="1" t="s">
        <v>41</v>
      </c>
      <c r="L8816" s="1">
        <v>10.0</v>
      </c>
      <c r="M8816" s="1" t="s">
        <v>58</v>
      </c>
      <c r="N8816" s="1" t="s">
        <v>27352</v>
      </c>
      <c r="O8816" s="4">
        <v>44317.0</v>
      </c>
      <c r="P8816" s="5">
        <v>44195.0</v>
      </c>
      <c r="Q8816" s="1" t="s">
        <v>27362</v>
      </c>
      <c r="R8816" s="1" t="s">
        <v>31</v>
      </c>
      <c r="S8816" s="1" t="s">
        <v>32</v>
      </c>
      <c r="T8816" s="1">
        <v>75248.0</v>
      </c>
      <c r="U8816" s="1" t="s">
        <v>27363</v>
      </c>
    </row>
    <row r="8817">
      <c r="A8817" s="1" t="s">
        <v>27364</v>
      </c>
      <c r="B8817" s="1">
        <v>65625.0</v>
      </c>
      <c r="C8817" s="1">
        <v>2069.0</v>
      </c>
      <c r="D8817" s="2" t="s">
        <v>27349</v>
      </c>
      <c r="E8817" s="1" t="s">
        <v>27365</v>
      </c>
      <c r="F8817" s="1" t="s">
        <v>27366</v>
      </c>
      <c r="G8817" s="3" t="str">
        <f t="shared" si="1"/>
        <v>ADAM LIRA</v>
      </c>
      <c r="H8817" s="3" t="str">
        <f t="shared" si="2"/>
        <v>ADAM LIRA</v>
      </c>
      <c r="J8817" s="1" t="s">
        <v>57</v>
      </c>
      <c r="K8817" s="1" t="s">
        <v>41</v>
      </c>
      <c r="L8817" s="1">
        <v>20.0</v>
      </c>
      <c r="M8817" s="1" t="s">
        <v>58</v>
      </c>
      <c r="N8817" s="1" t="s">
        <v>27352</v>
      </c>
      <c r="O8817" s="4">
        <v>44317.0</v>
      </c>
      <c r="P8817" s="5">
        <v>44188.0</v>
      </c>
      <c r="Q8817" s="1" t="s">
        <v>27367</v>
      </c>
      <c r="R8817" s="1" t="s">
        <v>31</v>
      </c>
      <c r="S8817" s="1" t="s">
        <v>32</v>
      </c>
      <c r="T8817" s="1">
        <v>75204.0</v>
      </c>
      <c r="U8817" s="1" t="s">
        <v>27368</v>
      </c>
    </row>
    <row r="8818">
      <c r="A8818" s="1" t="s">
        <v>27369</v>
      </c>
      <c r="B8818" s="1">
        <v>69269.0</v>
      </c>
      <c r="C8818" s="1">
        <v>2145.0</v>
      </c>
      <c r="D8818" s="2" t="s">
        <v>27356</v>
      </c>
      <c r="E8818" s="1" t="s">
        <v>27370</v>
      </c>
      <c r="F8818" s="1" t="s">
        <v>27371</v>
      </c>
      <c r="G8818" s="3" t="str">
        <f t="shared" si="1"/>
        <v>KEVIN CRAFT</v>
      </c>
      <c r="H8818" s="3" t="str">
        <f t="shared" si="2"/>
        <v>KEVIN CRAFT</v>
      </c>
      <c r="I8818" s="1" t="s">
        <v>27372</v>
      </c>
      <c r="J8818" s="1" t="s">
        <v>57</v>
      </c>
      <c r="K8818" s="1" t="s">
        <v>12515</v>
      </c>
      <c r="L8818" s="1">
        <v>25.0</v>
      </c>
      <c r="M8818" s="1" t="s">
        <v>58</v>
      </c>
      <c r="N8818" s="1" t="s">
        <v>27352</v>
      </c>
      <c r="O8818" s="4">
        <v>44317.0</v>
      </c>
      <c r="P8818" s="4">
        <v>44268.0</v>
      </c>
      <c r="Q8818" s="1" t="s">
        <v>27373</v>
      </c>
      <c r="R8818" s="1" t="s">
        <v>31</v>
      </c>
      <c r="S8818" s="1" t="s">
        <v>32</v>
      </c>
      <c r="T8818" s="1">
        <v>75219.0</v>
      </c>
      <c r="U8818" s="1" t="s">
        <v>27374</v>
      </c>
    </row>
    <row r="8819">
      <c r="A8819" s="1" t="s">
        <v>27375</v>
      </c>
      <c r="B8819" s="1">
        <v>69271.0</v>
      </c>
      <c r="C8819" s="1">
        <v>2145.0</v>
      </c>
      <c r="D8819" s="2" t="s">
        <v>27356</v>
      </c>
      <c r="E8819" s="1" t="s">
        <v>27376</v>
      </c>
      <c r="F8819" s="1" t="s">
        <v>27377</v>
      </c>
      <c r="G8819" s="3" t="str">
        <f t="shared" si="1"/>
        <v>LAURA CHASE</v>
      </c>
      <c r="H8819" s="3" t="str">
        <f t="shared" si="2"/>
        <v>LAURA CHASE</v>
      </c>
      <c r="I8819" s="1" t="s">
        <v>27372</v>
      </c>
      <c r="J8819" s="1" t="s">
        <v>57</v>
      </c>
      <c r="K8819" s="1" t="s">
        <v>12515</v>
      </c>
      <c r="L8819" s="1">
        <v>25.0</v>
      </c>
      <c r="M8819" s="1" t="s">
        <v>58</v>
      </c>
      <c r="N8819" s="1" t="s">
        <v>27352</v>
      </c>
      <c r="O8819" s="4">
        <v>44317.0</v>
      </c>
      <c r="P8819" s="4">
        <v>44240.0</v>
      </c>
      <c r="Q8819" s="1" t="s">
        <v>27378</v>
      </c>
      <c r="R8819" s="1" t="s">
        <v>27379</v>
      </c>
      <c r="S8819" s="1" t="s">
        <v>5122</v>
      </c>
      <c r="T8819" s="1">
        <v>59802.0</v>
      </c>
      <c r="U8819" s="1" t="s">
        <v>27380</v>
      </c>
    </row>
    <row r="8820">
      <c r="A8820" s="1" t="s">
        <v>27381</v>
      </c>
      <c r="B8820" s="1">
        <v>69275.0</v>
      </c>
      <c r="C8820" s="1">
        <v>2145.0</v>
      </c>
      <c r="D8820" s="2" t="s">
        <v>27356</v>
      </c>
      <c r="E8820" s="1" t="s">
        <v>27382</v>
      </c>
      <c r="F8820" s="1" t="s">
        <v>27383</v>
      </c>
      <c r="G8820" s="3" t="str">
        <f t="shared" si="1"/>
        <v>ANA JONES</v>
      </c>
      <c r="H8820" s="3" t="str">
        <f t="shared" si="2"/>
        <v>ANA JONES</v>
      </c>
      <c r="I8820" s="1" t="s">
        <v>27372</v>
      </c>
      <c r="J8820" s="1" t="s">
        <v>57</v>
      </c>
      <c r="K8820" s="1" t="s">
        <v>12515</v>
      </c>
      <c r="L8820" s="1">
        <v>25.0</v>
      </c>
      <c r="M8820" s="1" t="s">
        <v>58</v>
      </c>
      <c r="N8820" s="1" t="s">
        <v>27352</v>
      </c>
      <c r="O8820" s="4">
        <v>44317.0</v>
      </c>
      <c r="P8820" s="4">
        <v>44240.0</v>
      </c>
      <c r="Q8820" s="1" t="s">
        <v>27384</v>
      </c>
      <c r="R8820" s="1" t="s">
        <v>31</v>
      </c>
      <c r="S8820" s="1" t="s">
        <v>32</v>
      </c>
      <c r="T8820" s="1">
        <v>75214.0</v>
      </c>
      <c r="U8820" s="1" t="s">
        <v>27385</v>
      </c>
    </row>
    <row r="8821">
      <c r="A8821" s="1" t="s">
        <v>27386</v>
      </c>
      <c r="B8821" s="1">
        <v>69283.0</v>
      </c>
      <c r="C8821" s="1">
        <v>2145.0</v>
      </c>
      <c r="D8821" s="2" t="s">
        <v>27356</v>
      </c>
      <c r="E8821" s="1" t="s">
        <v>27387</v>
      </c>
      <c r="F8821" s="1" t="s">
        <v>27388</v>
      </c>
      <c r="G8821" s="3" t="str">
        <f t="shared" si="1"/>
        <v>CRAIG CAMPBELL</v>
      </c>
      <c r="H8821" s="3" t="str">
        <f t="shared" si="2"/>
        <v>CRAIG CAMPBELL</v>
      </c>
      <c r="I8821" s="1" t="s">
        <v>27372</v>
      </c>
      <c r="J8821" s="1" t="s">
        <v>57</v>
      </c>
      <c r="K8821" s="1" t="s">
        <v>12515</v>
      </c>
      <c r="L8821" s="1">
        <v>25.0</v>
      </c>
      <c r="M8821" s="1" t="s">
        <v>58</v>
      </c>
      <c r="N8821" s="1" t="s">
        <v>27352</v>
      </c>
      <c r="O8821" s="4">
        <v>44317.0</v>
      </c>
      <c r="P8821" s="4">
        <v>44234.0</v>
      </c>
      <c r="Q8821" s="1" t="s">
        <v>27389</v>
      </c>
      <c r="R8821" s="1" t="s">
        <v>27390</v>
      </c>
      <c r="S8821" s="1" t="s">
        <v>32</v>
      </c>
      <c r="T8821" s="1">
        <v>75063.0</v>
      </c>
      <c r="U8821" s="1" t="s">
        <v>27391</v>
      </c>
    </row>
    <row r="8822">
      <c r="A8822" s="1" t="s">
        <v>27392</v>
      </c>
      <c r="B8822" s="1">
        <v>69285.0</v>
      </c>
      <c r="C8822" s="1">
        <v>2145.0</v>
      </c>
      <c r="D8822" s="2" t="s">
        <v>27356</v>
      </c>
      <c r="E8822" s="1" t="s">
        <v>27393</v>
      </c>
      <c r="F8822" s="1" t="s">
        <v>27394</v>
      </c>
      <c r="G8822" s="3" t="str">
        <f t="shared" si="1"/>
        <v>VICKIE HAWKINS-STEWART</v>
      </c>
      <c r="H8822" s="3" t="str">
        <f t="shared" si="2"/>
        <v>VICKIE HAWKINS-STEWART</v>
      </c>
      <c r="I8822" s="1" t="s">
        <v>27372</v>
      </c>
      <c r="J8822" s="1" t="s">
        <v>57</v>
      </c>
      <c r="K8822" s="1" t="s">
        <v>12515</v>
      </c>
      <c r="L8822" s="1">
        <v>25.0</v>
      </c>
      <c r="M8822" s="1" t="s">
        <v>58</v>
      </c>
      <c r="N8822" s="1" t="s">
        <v>27352</v>
      </c>
      <c r="O8822" s="4">
        <v>44317.0</v>
      </c>
      <c r="P8822" s="4">
        <v>44234.0</v>
      </c>
      <c r="Q8822" s="1" t="s">
        <v>27395</v>
      </c>
      <c r="R8822" s="1" t="s">
        <v>31</v>
      </c>
      <c r="S8822" s="1" t="s">
        <v>32</v>
      </c>
      <c r="T8822" s="1">
        <v>75287.0</v>
      </c>
      <c r="U8822" s="1" t="s">
        <v>27396</v>
      </c>
    </row>
    <row r="8823">
      <c r="A8823" s="1" t="s">
        <v>27397</v>
      </c>
      <c r="B8823" s="1">
        <v>69287.0</v>
      </c>
      <c r="C8823" s="1">
        <v>2145.0</v>
      </c>
      <c r="D8823" s="2" t="s">
        <v>27356</v>
      </c>
      <c r="E8823" s="1" t="s">
        <v>27398</v>
      </c>
      <c r="F8823" s="1" t="s">
        <v>27399</v>
      </c>
      <c r="G8823" s="3" t="str">
        <f t="shared" si="1"/>
        <v>NAOMI SCHILLER</v>
      </c>
      <c r="H8823" s="3" t="str">
        <f t="shared" si="2"/>
        <v>NAOMI SCHILLER</v>
      </c>
      <c r="I8823" s="1" t="s">
        <v>27372</v>
      </c>
      <c r="J8823" s="1" t="s">
        <v>57</v>
      </c>
      <c r="K8823" s="1" t="s">
        <v>12515</v>
      </c>
      <c r="L8823" s="1">
        <v>25.0</v>
      </c>
      <c r="M8823" s="1" t="s">
        <v>58</v>
      </c>
      <c r="N8823" s="1" t="s">
        <v>27352</v>
      </c>
      <c r="O8823" s="4">
        <v>44317.0</v>
      </c>
      <c r="P8823" s="4">
        <v>44233.0</v>
      </c>
      <c r="Q8823" s="1" t="s">
        <v>27400</v>
      </c>
      <c r="R8823" s="1" t="s">
        <v>31</v>
      </c>
      <c r="S8823" s="1" t="s">
        <v>32</v>
      </c>
      <c r="T8823" s="1">
        <v>75215.0</v>
      </c>
      <c r="U8823" s="1" t="s">
        <v>27401</v>
      </c>
    </row>
    <row r="8824">
      <c r="A8824" s="1" t="s">
        <v>27402</v>
      </c>
      <c r="B8824" s="1">
        <v>65623.0</v>
      </c>
      <c r="C8824" s="1">
        <v>2069.0</v>
      </c>
      <c r="D8824" s="2" t="s">
        <v>27349</v>
      </c>
      <c r="E8824" s="1" t="s">
        <v>27403</v>
      </c>
      <c r="F8824" s="1" t="s">
        <v>27404</v>
      </c>
      <c r="G8824" s="3" t="str">
        <f t="shared" si="1"/>
        <v>MARCH TANTER</v>
      </c>
      <c r="H8824" s="3" t="str">
        <f t="shared" si="2"/>
        <v>MARCH TANTER</v>
      </c>
      <c r="J8824" s="1" t="s">
        <v>57</v>
      </c>
      <c r="K8824" s="1" t="s">
        <v>41</v>
      </c>
      <c r="L8824" s="1">
        <v>30.0</v>
      </c>
      <c r="M8824" s="1" t="s">
        <v>58</v>
      </c>
      <c r="N8824" s="1" t="s">
        <v>27352</v>
      </c>
      <c r="O8824" s="4">
        <v>44317.0</v>
      </c>
      <c r="P8824" s="5">
        <v>44187.0</v>
      </c>
      <c r="Q8824" s="1" t="s">
        <v>27405</v>
      </c>
      <c r="R8824" s="1" t="s">
        <v>27406</v>
      </c>
      <c r="S8824" s="1" t="s">
        <v>32</v>
      </c>
      <c r="T8824" s="1">
        <v>76401.0</v>
      </c>
      <c r="U8824" s="1" t="s">
        <v>27407</v>
      </c>
    </row>
    <row r="8825">
      <c r="A8825" s="1" t="s">
        <v>27408</v>
      </c>
      <c r="B8825" s="1">
        <v>65626.0</v>
      </c>
      <c r="C8825" s="1">
        <v>2069.0</v>
      </c>
      <c r="D8825" s="2" t="s">
        <v>27349</v>
      </c>
      <c r="E8825" s="1" t="s">
        <v>27409</v>
      </c>
      <c r="F8825" s="1" t="s">
        <v>27410</v>
      </c>
      <c r="G8825" s="3" t="str">
        <f t="shared" si="1"/>
        <v>DAN WATSON</v>
      </c>
      <c r="H8825" s="3" t="str">
        <f t="shared" si="2"/>
        <v>DAN WATSON</v>
      </c>
      <c r="J8825" s="1" t="s">
        <v>57</v>
      </c>
      <c r="K8825" s="1" t="s">
        <v>41</v>
      </c>
      <c r="L8825" s="1">
        <v>40.0</v>
      </c>
      <c r="M8825" s="1" t="s">
        <v>58</v>
      </c>
      <c r="N8825" s="1" t="s">
        <v>27352</v>
      </c>
      <c r="O8825" s="4">
        <v>44317.0</v>
      </c>
      <c r="P8825" s="5">
        <v>44194.0</v>
      </c>
      <c r="Q8825" s="1" t="s">
        <v>27411</v>
      </c>
      <c r="R8825" s="1" t="s">
        <v>31</v>
      </c>
      <c r="S8825" s="1" t="s">
        <v>32</v>
      </c>
      <c r="T8825" s="1">
        <v>76201.0</v>
      </c>
      <c r="U8825" s="1" t="s">
        <v>27412</v>
      </c>
    </row>
    <row r="8826">
      <c r="A8826" s="1" t="s">
        <v>27413</v>
      </c>
      <c r="B8826" s="1">
        <v>65627.0</v>
      </c>
      <c r="C8826" s="1">
        <v>2069.0</v>
      </c>
      <c r="D8826" s="2" t="s">
        <v>27349</v>
      </c>
      <c r="E8826" s="1" t="s">
        <v>27414</v>
      </c>
      <c r="F8826" s="1" t="s">
        <v>27415</v>
      </c>
      <c r="G8826" s="3" t="str">
        <f t="shared" si="1"/>
        <v>ASHLEY STEWART</v>
      </c>
      <c r="H8826" s="3" t="str">
        <f t="shared" si="2"/>
        <v>ASHLEY STEWART</v>
      </c>
      <c r="J8826" s="1" t="s">
        <v>57</v>
      </c>
      <c r="K8826" s="1" t="s">
        <v>41</v>
      </c>
      <c r="L8826" s="1">
        <v>50.0</v>
      </c>
      <c r="M8826" s="1" t="s">
        <v>58</v>
      </c>
      <c r="N8826" s="1" t="s">
        <v>27352</v>
      </c>
      <c r="O8826" s="4">
        <v>44317.0</v>
      </c>
      <c r="P8826" s="5">
        <v>44187.0</v>
      </c>
      <c r="Q8826" s="1" t="s">
        <v>27416</v>
      </c>
      <c r="R8826" s="1" t="s">
        <v>31</v>
      </c>
      <c r="S8826" s="1" t="s">
        <v>32</v>
      </c>
      <c r="T8826" s="1">
        <v>75248.0</v>
      </c>
      <c r="U8826" s="1" t="s">
        <v>27417</v>
      </c>
    </row>
    <row r="8827">
      <c r="A8827" s="1" t="s">
        <v>27418</v>
      </c>
      <c r="B8827" s="1">
        <v>65628.0</v>
      </c>
      <c r="C8827" s="1">
        <v>2069.0</v>
      </c>
      <c r="D8827" s="2" t="s">
        <v>27349</v>
      </c>
      <c r="E8827" s="1" t="s">
        <v>27419</v>
      </c>
      <c r="F8827" s="1" t="s">
        <v>27420</v>
      </c>
      <c r="G8827" s="3" t="str">
        <f t="shared" si="1"/>
        <v>CHRISTOPHER JEFFERS</v>
      </c>
      <c r="H8827" s="3" t="str">
        <f t="shared" si="2"/>
        <v>CHRISTOPHER JEFFERS</v>
      </c>
      <c r="J8827" s="1" t="s">
        <v>57</v>
      </c>
      <c r="K8827" s="1" t="s">
        <v>41</v>
      </c>
      <c r="L8827" s="1">
        <v>50.0</v>
      </c>
      <c r="M8827" s="1" t="s">
        <v>58</v>
      </c>
      <c r="N8827" s="1" t="s">
        <v>27352</v>
      </c>
      <c r="O8827" s="4">
        <v>44317.0</v>
      </c>
      <c r="P8827" s="5">
        <v>44187.0</v>
      </c>
      <c r="Q8827" s="1" t="s">
        <v>27421</v>
      </c>
      <c r="R8827" s="1" t="s">
        <v>31</v>
      </c>
      <c r="S8827" s="1" t="s">
        <v>32</v>
      </c>
      <c r="T8827" s="1">
        <v>75220.0</v>
      </c>
      <c r="U8827" s="1" t="s">
        <v>27422</v>
      </c>
    </row>
    <row r="8828">
      <c r="A8828" s="1" t="s">
        <v>27423</v>
      </c>
      <c r="B8828" s="1">
        <v>65629.0</v>
      </c>
      <c r="C8828" s="1">
        <v>2069.0</v>
      </c>
      <c r="D8828" s="2" t="s">
        <v>27349</v>
      </c>
      <c r="E8828" s="1" t="s">
        <v>27424</v>
      </c>
      <c r="F8828" s="1" t="s">
        <v>27425</v>
      </c>
      <c r="G8828" s="3" t="str">
        <f t="shared" si="1"/>
        <v>DENNIS HAYS</v>
      </c>
      <c r="H8828" s="3" t="str">
        <f t="shared" si="2"/>
        <v>DENNIS HAYS</v>
      </c>
      <c r="J8828" s="1" t="s">
        <v>57</v>
      </c>
      <c r="K8828" s="1" t="s">
        <v>41</v>
      </c>
      <c r="L8828" s="1">
        <v>50.0</v>
      </c>
      <c r="M8828" s="1" t="s">
        <v>58</v>
      </c>
      <c r="N8828" s="1" t="s">
        <v>27352</v>
      </c>
      <c r="O8828" s="4">
        <v>44317.0</v>
      </c>
      <c r="P8828" s="5">
        <v>44192.0</v>
      </c>
      <c r="Q8828" s="1" t="s">
        <v>27426</v>
      </c>
      <c r="R8828" s="1" t="s">
        <v>31</v>
      </c>
      <c r="S8828" s="1" t="s">
        <v>32</v>
      </c>
      <c r="T8828" s="1">
        <v>75223.0</v>
      </c>
      <c r="U8828" s="1" t="s">
        <v>27427</v>
      </c>
    </row>
    <row r="8829">
      <c r="A8829" s="1" t="s">
        <v>27428</v>
      </c>
      <c r="B8829" s="1">
        <v>65630.0</v>
      </c>
      <c r="C8829" s="1">
        <v>2069.0</v>
      </c>
      <c r="D8829" s="2" t="s">
        <v>27349</v>
      </c>
      <c r="E8829" s="1" t="s">
        <v>27429</v>
      </c>
      <c r="F8829" s="1" t="s">
        <v>27430</v>
      </c>
      <c r="G8829" s="3" t="str">
        <f t="shared" si="1"/>
        <v>MARSHALL REINHART</v>
      </c>
      <c r="H8829" s="3" t="str">
        <f t="shared" si="2"/>
        <v>MARSHALL REINHART</v>
      </c>
      <c r="J8829" s="1" t="s">
        <v>57</v>
      </c>
      <c r="K8829" s="1" t="s">
        <v>41</v>
      </c>
      <c r="L8829" s="1">
        <v>50.0</v>
      </c>
      <c r="M8829" s="1" t="s">
        <v>58</v>
      </c>
      <c r="N8829" s="1" t="s">
        <v>27352</v>
      </c>
      <c r="O8829" s="4">
        <v>44317.0</v>
      </c>
      <c r="P8829" s="5">
        <v>44189.0</v>
      </c>
      <c r="Q8829" s="1" t="s">
        <v>27431</v>
      </c>
      <c r="R8829" s="1" t="s">
        <v>31</v>
      </c>
      <c r="S8829" s="1" t="s">
        <v>32</v>
      </c>
      <c r="T8829" s="1">
        <v>75218.0</v>
      </c>
      <c r="U8829" s="1" t="s">
        <v>27432</v>
      </c>
    </row>
    <row r="8830">
      <c r="A8830" s="1" t="s">
        <v>27433</v>
      </c>
      <c r="B8830" s="1">
        <v>65658.0</v>
      </c>
      <c r="C8830" s="1">
        <v>2069.0</v>
      </c>
      <c r="D8830" s="2" t="s">
        <v>27349</v>
      </c>
      <c r="E8830" s="1" t="s">
        <v>27434</v>
      </c>
      <c r="F8830" s="1" t="s">
        <v>27435</v>
      </c>
      <c r="G8830" s="3" t="str">
        <f t="shared" si="1"/>
        <v>MC JAU</v>
      </c>
      <c r="H8830" s="3" t="str">
        <f t="shared" si="2"/>
        <v>MC JAU</v>
      </c>
      <c r="J8830" s="1" t="s">
        <v>57</v>
      </c>
      <c r="K8830" s="1" t="s">
        <v>41</v>
      </c>
      <c r="L8830" s="1">
        <v>50.0</v>
      </c>
      <c r="M8830" s="1" t="s">
        <v>58</v>
      </c>
      <c r="N8830" s="1" t="s">
        <v>27352</v>
      </c>
      <c r="O8830" s="4">
        <v>44317.0</v>
      </c>
      <c r="P8830" s="5">
        <v>44189.0</v>
      </c>
      <c r="Q8830" s="1" t="s">
        <v>27436</v>
      </c>
      <c r="R8830" s="1" t="s">
        <v>31</v>
      </c>
      <c r="S8830" s="1" t="s">
        <v>32</v>
      </c>
      <c r="T8830" s="1">
        <v>75202.0</v>
      </c>
      <c r="U8830" s="1" t="s">
        <v>27437</v>
      </c>
    </row>
    <row r="8831">
      <c r="A8831" s="1" t="s">
        <v>27438</v>
      </c>
      <c r="B8831" s="1">
        <v>65659.0</v>
      </c>
      <c r="C8831" s="1">
        <v>2069.0</v>
      </c>
      <c r="D8831" s="2" t="s">
        <v>27349</v>
      </c>
      <c r="E8831" s="1" t="s">
        <v>27439</v>
      </c>
      <c r="F8831" s="1" t="s">
        <v>27440</v>
      </c>
      <c r="G8831" s="3" t="str">
        <f t="shared" si="1"/>
        <v>PAMELA LIBOTANI</v>
      </c>
      <c r="H8831" s="3" t="str">
        <f t="shared" si="2"/>
        <v>PAMELA LIBOTANI</v>
      </c>
      <c r="J8831" s="1" t="s">
        <v>57</v>
      </c>
      <c r="K8831" s="1" t="s">
        <v>41</v>
      </c>
      <c r="L8831" s="1">
        <v>50.0</v>
      </c>
      <c r="M8831" s="1" t="s">
        <v>58</v>
      </c>
      <c r="N8831" s="1" t="s">
        <v>27352</v>
      </c>
      <c r="O8831" s="4">
        <v>44317.0</v>
      </c>
      <c r="P8831" s="5">
        <v>44190.0</v>
      </c>
      <c r="Q8831" s="1" t="s">
        <v>27441</v>
      </c>
      <c r="R8831" s="1" t="s">
        <v>31</v>
      </c>
      <c r="S8831" s="1" t="s">
        <v>32</v>
      </c>
      <c r="T8831" s="1">
        <v>75214.0</v>
      </c>
      <c r="U8831" s="1" t="s">
        <v>27442</v>
      </c>
    </row>
    <row r="8832">
      <c r="A8832" s="1" t="s">
        <v>27443</v>
      </c>
      <c r="B8832" s="1">
        <v>69273.0</v>
      </c>
      <c r="C8832" s="1">
        <v>2145.0</v>
      </c>
      <c r="D8832" s="2" t="s">
        <v>27356</v>
      </c>
      <c r="E8832" s="1" t="s">
        <v>27444</v>
      </c>
      <c r="F8832" s="1" t="s">
        <v>27445</v>
      </c>
      <c r="G8832" s="3" t="str">
        <f t="shared" si="1"/>
        <v>ANN WEBB</v>
      </c>
      <c r="H8832" s="3" t="str">
        <f t="shared" si="2"/>
        <v>ANN WEBB</v>
      </c>
      <c r="I8832" s="1" t="s">
        <v>27372</v>
      </c>
      <c r="J8832" s="1" t="s">
        <v>57</v>
      </c>
      <c r="K8832" s="1" t="s">
        <v>12515</v>
      </c>
      <c r="L8832" s="1">
        <v>50.0</v>
      </c>
      <c r="M8832" s="1" t="s">
        <v>58</v>
      </c>
      <c r="N8832" s="1" t="s">
        <v>27352</v>
      </c>
      <c r="O8832" s="4">
        <v>44317.0</v>
      </c>
      <c r="P8832" s="4">
        <v>44240.0</v>
      </c>
      <c r="Q8832" s="1" t="s">
        <v>27446</v>
      </c>
      <c r="R8832" s="1" t="s">
        <v>27447</v>
      </c>
      <c r="S8832" s="1" t="s">
        <v>32</v>
      </c>
      <c r="T8832" s="1">
        <v>75092.0</v>
      </c>
      <c r="U8832" s="1" t="s">
        <v>27448</v>
      </c>
    </row>
    <row r="8833">
      <c r="A8833" s="1" t="s">
        <v>27449</v>
      </c>
      <c r="B8833" s="1">
        <v>69274.0</v>
      </c>
      <c r="C8833" s="1">
        <v>2145.0</v>
      </c>
      <c r="D8833" s="2" t="s">
        <v>27356</v>
      </c>
      <c r="E8833" s="1" t="s">
        <v>27450</v>
      </c>
      <c r="F8833" s="1" t="s">
        <v>27451</v>
      </c>
      <c r="G8833" s="3" t="str">
        <f t="shared" si="1"/>
        <v>MOLLIE MCKOOL</v>
      </c>
      <c r="H8833" s="3" t="str">
        <f t="shared" si="2"/>
        <v>MOLLIE MCKOOL</v>
      </c>
      <c r="I8833" s="1" t="s">
        <v>27372</v>
      </c>
      <c r="J8833" s="1" t="s">
        <v>57</v>
      </c>
      <c r="K8833" s="1" t="s">
        <v>12515</v>
      </c>
      <c r="L8833" s="1">
        <v>50.0</v>
      </c>
      <c r="M8833" s="1" t="s">
        <v>58</v>
      </c>
      <c r="N8833" s="1" t="s">
        <v>27352</v>
      </c>
      <c r="O8833" s="4">
        <v>44317.0</v>
      </c>
      <c r="P8833" s="4">
        <v>44240.0</v>
      </c>
      <c r="Q8833" s="1" t="s">
        <v>27452</v>
      </c>
      <c r="R8833" s="1" t="s">
        <v>31</v>
      </c>
      <c r="S8833" s="1" t="s">
        <v>32</v>
      </c>
      <c r="T8833" s="1">
        <v>75244.0</v>
      </c>
      <c r="U8833" s="1" t="s">
        <v>27453</v>
      </c>
    </row>
    <row r="8834">
      <c r="A8834" s="1" t="s">
        <v>27454</v>
      </c>
      <c r="B8834" s="1">
        <v>69278.0</v>
      </c>
      <c r="C8834" s="1">
        <v>2145.0</v>
      </c>
      <c r="D8834" s="2" t="s">
        <v>27356</v>
      </c>
      <c r="E8834" s="1" t="s">
        <v>27455</v>
      </c>
      <c r="F8834" s="1" t="s">
        <v>27456</v>
      </c>
      <c r="G8834" s="3" t="str">
        <f t="shared" si="1"/>
        <v>SALLIE BAXTER</v>
      </c>
      <c r="H8834" s="3" t="str">
        <f t="shared" si="2"/>
        <v>SALLIE BAXTER</v>
      </c>
      <c r="I8834" s="1" t="s">
        <v>27372</v>
      </c>
      <c r="J8834" s="1" t="s">
        <v>57</v>
      </c>
      <c r="K8834" s="1" t="s">
        <v>12515</v>
      </c>
      <c r="L8834" s="1">
        <v>50.0</v>
      </c>
      <c r="M8834" s="1" t="s">
        <v>58</v>
      </c>
      <c r="N8834" s="1" t="s">
        <v>27352</v>
      </c>
      <c r="O8834" s="4">
        <v>44317.0</v>
      </c>
      <c r="P8834" s="4">
        <v>44237.0</v>
      </c>
      <c r="Q8834" s="1" t="s">
        <v>27457</v>
      </c>
      <c r="R8834" s="1" t="s">
        <v>31</v>
      </c>
      <c r="S8834" s="1" t="s">
        <v>32</v>
      </c>
      <c r="T8834" s="1">
        <v>75209.0</v>
      </c>
      <c r="U8834" s="1" t="s">
        <v>27458</v>
      </c>
    </row>
    <row r="8835">
      <c r="A8835" s="1" t="s">
        <v>27459</v>
      </c>
      <c r="B8835" s="1">
        <v>69279.0</v>
      </c>
      <c r="C8835" s="1">
        <v>2145.0</v>
      </c>
      <c r="D8835" s="2" t="s">
        <v>27356</v>
      </c>
      <c r="E8835" s="1" t="s">
        <v>18261</v>
      </c>
      <c r="F8835" s="1" t="s">
        <v>27460</v>
      </c>
      <c r="G8835" s="3" t="str">
        <f t="shared" si="1"/>
        <v>RICHARD GRANGER</v>
      </c>
      <c r="H8835" s="3" t="str">
        <f t="shared" si="2"/>
        <v>RICHARD GRANGER</v>
      </c>
      <c r="I8835" s="1" t="s">
        <v>27372</v>
      </c>
      <c r="J8835" s="1" t="s">
        <v>57</v>
      </c>
      <c r="K8835" s="1" t="s">
        <v>12515</v>
      </c>
      <c r="L8835" s="1">
        <v>50.0</v>
      </c>
      <c r="M8835" s="1" t="s">
        <v>58</v>
      </c>
      <c r="N8835" s="1" t="s">
        <v>27352</v>
      </c>
      <c r="O8835" s="4">
        <v>44317.0</v>
      </c>
      <c r="P8835" s="4">
        <v>44236.0</v>
      </c>
      <c r="Q8835" s="1" t="s">
        <v>27461</v>
      </c>
      <c r="R8835" s="1" t="s">
        <v>27462</v>
      </c>
      <c r="S8835" s="1" t="s">
        <v>32</v>
      </c>
      <c r="T8835" s="1">
        <v>75081.0</v>
      </c>
      <c r="U8835" s="1" t="s">
        <v>27463</v>
      </c>
    </row>
    <row r="8836">
      <c r="A8836" s="1" t="s">
        <v>27464</v>
      </c>
      <c r="B8836" s="1">
        <v>69281.0</v>
      </c>
      <c r="C8836" s="1">
        <v>2145.0</v>
      </c>
      <c r="D8836" s="2" t="s">
        <v>27356</v>
      </c>
      <c r="E8836" s="1" t="s">
        <v>27465</v>
      </c>
      <c r="F8836" s="1" t="s">
        <v>27466</v>
      </c>
      <c r="G8836" s="3" t="str">
        <f t="shared" si="1"/>
        <v>TAISIA FREDRICKSON</v>
      </c>
      <c r="H8836" s="3" t="str">
        <f t="shared" si="2"/>
        <v>TAISIA FREDRICKSON</v>
      </c>
      <c r="I8836" s="1" t="s">
        <v>27372</v>
      </c>
      <c r="J8836" s="1" t="s">
        <v>57</v>
      </c>
      <c r="K8836" s="1" t="s">
        <v>12515</v>
      </c>
      <c r="L8836" s="1">
        <v>50.0</v>
      </c>
      <c r="M8836" s="1" t="s">
        <v>58</v>
      </c>
      <c r="N8836" s="1" t="s">
        <v>27352</v>
      </c>
      <c r="O8836" s="4">
        <v>44317.0</v>
      </c>
      <c r="P8836" s="4">
        <v>44235.0</v>
      </c>
      <c r="Q8836" s="1" t="s">
        <v>27467</v>
      </c>
      <c r="R8836" s="1" t="s">
        <v>31</v>
      </c>
      <c r="S8836" s="1" t="s">
        <v>32</v>
      </c>
      <c r="T8836" s="1">
        <v>75204.0</v>
      </c>
      <c r="U8836" s="1" t="s">
        <v>27468</v>
      </c>
    </row>
    <row r="8837">
      <c r="A8837" s="1" t="s">
        <v>27469</v>
      </c>
      <c r="B8837" s="1">
        <v>69288.0</v>
      </c>
      <c r="C8837" s="1">
        <v>2145.0</v>
      </c>
      <c r="D8837" s="2" t="s">
        <v>27356</v>
      </c>
      <c r="E8837" s="1" t="s">
        <v>27470</v>
      </c>
      <c r="F8837" s="1" t="s">
        <v>27471</v>
      </c>
      <c r="G8837" s="3" t="str">
        <f t="shared" si="1"/>
        <v>ARNOLD RADMAN</v>
      </c>
      <c r="H8837" s="3" t="str">
        <f t="shared" si="2"/>
        <v>ARNOLD RADMAN</v>
      </c>
      <c r="I8837" s="1" t="s">
        <v>27372</v>
      </c>
      <c r="J8837" s="1" t="s">
        <v>57</v>
      </c>
      <c r="K8837" s="1" t="s">
        <v>12515</v>
      </c>
      <c r="L8837" s="1">
        <v>50.0</v>
      </c>
      <c r="M8837" s="1" t="s">
        <v>58</v>
      </c>
      <c r="N8837" s="1" t="s">
        <v>27352</v>
      </c>
      <c r="O8837" s="4">
        <v>44317.0</v>
      </c>
      <c r="P8837" s="4">
        <v>44232.0</v>
      </c>
      <c r="Q8837" s="1" t="s">
        <v>27472</v>
      </c>
      <c r="R8837" s="1" t="s">
        <v>31</v>
      </c>
      <c r="S8837" s="1" t="s">
        <v>32</v>
      </c>
      <c r="T8837" s="1">
        <v>75209.0</v>
      </c>
      <c r="U8837" s="1" t="s">
        <v>27473</v>
      </c>
    </row>
    <row r="8838">
      <c r="A8838" s="1" t="s">
        <v>27474</v>
      </c>
      <c r="B8838" s="1">
        <v>35606.0</v>
      </c>
      <c r="C8838" s="1">
        <v>2145.0</v>
      </c>
      <c r="D8838" s="2" t="s">
        <v>27356</v>
      </c>
      <c r="E8838" s="1" t="s">
        <v>27372</v>
      </c>
      <c r="F8838" s="1" t="s">
        <v>27372</v>
      </c>
      <c r="G8838" s="3" t="str">
        <f t="shared" si="1"/>
        <v>NA NA</v>
      </c>
      <c r="H8838" s="3" t="str">
        <f t="shared" si="2"/>
        <v>NA NA</v>
      </c>
      <c r="I8838" s="1" t="s">
        <v>27475</v>
      </c>
      <c r="J8838" s="1" t="s">
        <v>389</v>
      </c>
      <c r="K8838" s="1" t="s">
        <v>12515</v>
      </c>
      <c r="L8838" s="1">
        <v>77.73</v>
      </c>
      <c r="M8838" s="1" t="s">
        <v>390</v>
      </c>
      <c r="N8838" s="1" t="s">
        <v>27352</v>
      </c>
      <c r="O8838" s="4">
        <v>44317.0</v>
      </c>
      <c r="P8838" s="4">
        <v>44231.0</v>
      </c>
      <c r="Q8838" s="1" t="s">
        <v>27476</v>
      </c>
      <c r="R8838" s="1" t="s">
        <v>27477</v>
      </c>
      <c r="S8838" s="1" t="s">
        <v>4776</v>
      </c>
      <c r="T8838" s="1">
        <v>97204.0</v>
      </c>
      <c r="U8838" s="1" t="s">
        <v>27478</v>
      </c>
    </row>
    <row r="8839">
      <c r="A8839" s="1" t="s">
        <v>27479</v>
      </c>
      <c r="B8839" s="1">
        <v>65660.0</v>
      </c>
      <c r="C8839" s="1">
        <v>2069.0</v>
      </c>
      <c r="D8839" s="2" t="s">
        <v>27349</v>
      </c>
      <c r="E8839" s="1" t="s">
        <v>27480</v>
      </c>
      <c r="F8839" s="1" t="s">
        <v>27481</v>
      </c>
      <c r="G8839" s="3" t="str">
        <f t="shared" si="1"/>
        <v>HYUNDUCK CHOI</v>
      </c>
      <c r="H8839" s="3" t="str">
        <f t="shared" si="2"/>
        <v>HYUNDUCK CHOI</v>
      </c>
      <c r="J8839" s="1" t="s">
        <v>57</v>
      </c>
      <c r="K8839" s="1" t="s">
        <v>41</v>
      </c>
      <c r="L8839" s="1">
        <v>77.77</v>
      </c>
      <c r="M8839" s="1" t="s">
        <v>58</v>
      </c>
      <c r="N8839" s="1" t="s">
        <v>27352</v>
      </c>
      <c r="O8839" s="4">
        <v>44317.0</v>
      </c>
      <c r="P8839" s="5">
        <v>44187.0</v>
      </c>
      <c r="Q8839" s="1" t="s">
        <v>27482</v>
      </c>
      <c r="R8839" s="1" t="s">
        <v>22656</v>
      </c>
      <c r="S8839" s="1" t="s">
        <v>32</v>
      </c>
      <c r="T8839" s="1">
        <v>75024.0</v>
      </c>
      <c r="U8839" s="1" t="s">
        <v>27483</v>
      </c>
    </row>
    <row r="8840">
      <c r="A8840" s="1" t="s">
        <v>27484</v>
      </c>
      <c r="B8840" s="1">
        <v>65661.0</v>
      </c>
      <c r="C8840" s="1">
        <v>2069.0</v>
      </c>
      <c r="D8840" s="2" t="s">
        <v>27349</v>
      </c>
      <c r="E8840" s="1" t="s">
        <v>27485</v>
      </c>
      <c r="F8840" s="1" t="s">
        <v>27486</v>
      </c>
      <c r="G8840" s="3" t="str">
        <f t="shared" si="1"/>
        <v>BRIAN STANLEY</v>
      </c>
      <c r="H8840" s="3" t="str">
        <f t="shared" si="2"/>
        <v>BRIAN STANLEY</v>
      </c>
      <c r="J8840" s="1" t="s">
        <v>57</v>
      </c>
      <c r="K8840" s="1" t="s">
        <v>41</v>
      </c>
      <c r="L8840" s="1">
        <v>96.8</v>
      </c>
      <c r="M8840" s="1" t="s">
        <v>58</v>
      </c>
      <c r="N8840" s="1" t="s">
        <v>27352</v>
      </c>
      <c r="O8840" s="4">
        <v>44317.0</v>
      </c>
      <c r="P8840" s="5">
        <v>44190.0</v>
      </c>
      <c r="Q8840" s="1" t="s">
        <v>27487</v>
      </c>
      <c r="R8840" s="1" t="s">
        <v>27488</v>
      </c>
      <c r="S8840" s="1" t="s">
        <v>32</v>
      </c>
      <c r="T8840" s="1">
        <v>79911.0</v>
      </c>
      <c r="U8840" s="1" t="s">
        <v>27489</v>
      </c>
    </row>
    <row r="8841">
      <c r="A8841" s="1" t="s">
        <v>27490</v>
      </c>
      <c r="B8841" s="1">
        <v>65662.0</v>
      </c>
      <c r="C8841" s="1">
        <v>2069.0</v>
      </c>
      <c r="D8841" s="2" t="s">
        <v>27349</v>
      </c>
      <c r="E8841" s="1" t="s">
        <v>27491</v>
      </c>
      <c r="F8841" s="1" t="s">
        <v>27492</v>
      </c>
      <c r="G8841" s="3" t="str">
        <f t="shared" si="1"/>
        <v>DIANA LIU</v>
      </c>
      <c r="H8841" s="3" t="str">
        <f t="shared" si="2"/>
        <v>DIANA LIU</v>
      </c>
      <c r="J8841" s="1" t="s">
        <v>57</v>
      </c>
      <c r="K8841" s="1" t="s">
        <v>41</v>
      </c>
      <c r="L8841" s="1">
        <v>100.0</v>
      </c>
      <c r="M8841" s="1" t="s">
        <v>58</v>
      </c>
      <c r="N8841" s="1" t="s">
        <v>27352</v>
      </c>
      <c r="O8841" s="4">
        <v>44317.0</v>
      </c>
      <c r="P8841" s="5">
        <v>44195.0</v>
      </c>
      <c r="Q8841" s="1" t="s">
        <v>27493</v>
      </c>
      <c r="R8841" s="1" t="s">
        <v>31</v>
      </c>
      <c r="S8841" s="1" t="s">
        <v>32</v>
      </c>
      <c r="T8841" s="1">
        <v>75218.0</v>
      </c>
      <c r="U8841" s="1" t="s">
        <v>27494</v>
      </c>
    </row>
    <row r="8842">
      <c r="A8842" s="1" t="s">
        <v>27495</v>
      </c>
      <c r="B8842" s="1">
        <v>65663.0</v>
      </c>
      <c r="C8842" s="1">
        <v>2069.0</v>
      </c>
      <c r="D8842" s="2" t="s">
        <v>27349</v>
      </c>
      <c r="E8842" s="1" t="s">
        <v>3775</v>
      </c>
      <c r="F8842" s="1" t="s">
        <v>27496</v>
      </c>
      <c r="G8842" s="3" t="str">
        <f t="shared" si="1"/>
        <v>LARRY WOOTEN</v>
      </c>
      <c r="H8842" s="3" t="str">
        <f t="shared" si="2"/>
        <v>LARRY WOOTEN</v>
      </c>
      <c r="J8842" s="1" t="s">
        <v>57</v>
      </c>
      <c r="K8842" s="1" t="s">
        <v>41</v>
      </c>
      <c r="L8842" s="1">
        <v>100.0</v>
      </c>
      <c r="M8842" s="1" t="s">
        <v>58</v>
      </c>
      <c r="N8842" s="1" t="s">
        <v>27352</v>
      </c>
      <c r="O8842" s="4">
        <v>44317.0</v>
      </c>
      <c r="P8842" s="5">
        <v>44195.0</v>
      </c>
      <c r="Q8842" s="1" t="s">
        <v>27497</v>
      </c>
      <c r="R8842" s="1" t="s">
        <v>27390</v>
      </c>
      <c r="S8842" s="1" t="s">
        <v>32</v>
      </c>
      <c r="T8842" s="1">
        <v>75061.0</v>
      </c>
      <c r="U8842" s="1" t="s">
        <v>27498</v>
      </c>
    </row>
    <row r="8843">
      <c r="A8843" s="1" t="s">
        <v>27499</v>
      </c>
      <c r="B8843" s="1">
        <v>65664.0</v>
      </c>
      <c r="C8843" s="1">
        <v>2069.0</v>
      </c>
      <c r="D8843" s="2" t="s">
        <v>27349</v>
      </c>
      <c r="E8843" s="1" t="s">
        <v>905</v>
      </c>
      <c r="F8843" s="1" t="s">
        <v>27500</v>
      </c>
      <c r="G8843" s="3" t="str">
        <f t="shared" si="1"/>
        <v>SARAH CARROLL</v>
      </c>
      <c r="H8843" s="3" t="str">
        <f t="shared" si="2"/>
        <v>SARAH CARROLL</v>
      </c>
      <c r="J8843" s="1" t="s">
        <v>57</v>
      </c>
      <c r="K8843" s="1" t="s">
        <v>41</v>
      </c>
      <c r="L8843" s="1">
        <v>100.0</v>
      </c>
      <c r="M8843" s="1" t="s">
        <v>58</v>
      </c>
      <c r="N8843" s="1" t="s">
        <v>27352</v>
      </c>
      <c r="O8843" s="4">
        <v>44317.0</v>
      </c>
      <c r="P8843" s="5">
        <v>44196.0</v>
      </c>
      <c r="Q8843" s="1" t="s">
        <v>27501</v>
      </c>
      <c r="R8843" s="1" t="s">
        <v>31</v>
      </c>
      <c r="S8843" s="1" t="s">
        <v>32</v>
      </c>
      <c r="T8843" s="1">
        <v>75226.0</v>
      </c>
      <c r="U8843" s="1" t="s">
        <v>27502</v>
      </c>
    </row>
    <row r="8844">
      <c r="A8844" s="1" t="s">
        <v>27503</v>
      </c>
      <c r="B8844" s="1">
        <v>65665.0</v>
      </c>
      <c r="C8844" s="1">
        <v>2069.0</v>
      </c>
      <c r="D8844" s="2" t="s">
        <v>27349</v>
      </c>
      <c r="E8844" s="1" t="s">
        <v>5540</v>
      </c>
      <c r="F8844" s="1" t="s">
        <v>27504</v>
      </c>
      <c r="G8844" s="3" t="str">
        <f t="shared" si="1"/>
        <v>MIKE LESTER</v>
      </c>
      <c r="H8844" s="3" t="str">
        <f t="shared" si="2"/>
        <v>MIKE LESTER</v>
      </c>
      <c r="J8844" s="1" t="s">
        <v>57</v>
      </c>
      <c r="K8844" s="1" t="s">
        <v>41</v>
      </c>
      <c r="L8844" s="1">
        <v>100.0</v>
      </c>
      <c r="M8844" s="1" t="s">
        <v>58</v>
      </c>
      <c r="N8844" s="1" t="s">
        <v>27352</v>
      </c>
      <c r="O8844" s="4">
        <v>44317.0</v>
      </c>
      <c r="P8844" s="5">
        <v>44188.0</v>
      </c>
      <c r="Q8844" s="1" t="s">
        <v>27505</v>
      </c>
      <c r="R8844" s="1" t="s">
        <v>31</v>
      </c>
      <c r="S8844" s="1" t="s">
        <v>32</v>
      </c>
      <c r="T8844" s="1">
        <v>75214.0</v>
      </c>
      <c r="U8844" s="1" t="s">
        <v>27506</v>
      </c>
    </row>
    <row r="8845">
      <c r="A8845" s="1" t="s">
        <v>27507</v>
      </c>
      <c r="B8845" s="1">
        <v>69276.0</v>
      </c>
      <c r="C8845" s="1">
        <v>2145.0</v>
      </c>
      <c r="D8845" s="2" t="s">
        <v>27356</v>
      </c>
      <c r="E8845" s="1" t="s">
        <v>20127</v>
      </c>
      <c r="F8845" s="1" t="s">
        <v>27508</v>
      </c>
      <c r="G8845" s="3" t="str">
        <f t="shared" si="1"/>
        <v>DAVID FABIE</v>
      </c>
      <c r="H8845" s="3" t="str">
        <f t="shared" si="2"/>
        <v>DAVID FABIE</v>
      </c>
      <c r="I8845" s="1" t="s">
        <v>27372</v>
      </c>
      <c r="J8845" s="1" t="s">
        <v>57</v>
      </c>
      <c r="K8845" s="1" t="s">
        <v>12515</v>
      </c>
      <c r="L8845" s="1">
        <v>100.0</v>
      </c>
      <c r="M8845" s="1" t="s">
        <v>58</v>
      </c>
      <c r="N8845" s="1" t="s">
        <v>27352</v>
      </c>
      <c r="O8845" s="4">
        <v>44317.0</v>
      </c>
      <c r="P8845" s="4">
        <v>44239.0</v>
      </c>
      <c r="Q8845" s="1" t="s">
        <v>27509</v>
      </c>
      <c r="R8845" s="1" t="s">
        <v>27510</v>
      </c>
      <c r="S8845" s="1" t="s">
        <v>604</v>
      </c>
      <c r="T8845" s="1">
        <v>94607.0</v>
      </c>
      <c r="U8845" s="1" t="s">
        <v>27511</v>
      </c>
    </row>
    <row r="8846">
      <c r="A8846" s="1" t="s">
        <v>27512</v>
      </c>
      <c r="B8846" s="1">
        <v>69277.0</v>
      </c>
      <c r="C8846" s="1">
        <v>2145.0</v>
      </c>
      <c r="D8846" s="2" t="s">
        <v>27356</v>
      </c>
      <c r="E8846" s="1" t="s">
        <v>27513</v>
      </c>
      <c r="F8846" s="1" t="s">
        <v>27514</v>
      </c>
      <c r="G8846" s="3" t="str">
        <f t="shared" si="1"/>
        <v>DANIEL JARDIN</v>
      </c>
      <c r="H8846" s="3" t="str">
        <f t="shared" si="2"/>
        <v>DANIEL JARDIN</v>
      </c>
      <c r="I8846" s="1" t="s">
        <v>27372</v>
      </c>
      <c r="J8846" s="1" t="s">
        <v>57</v>
      </c>
      <c r="K8846" s="1" t="s">
        <v>12515</v>
      </c>
      <c r="L8846" s="1">
        <v>100.0</v>
      </c>
      <c r="M8846" s="1" t="s">
        <v>58</v>
      </c>
      <c r="N8846" s="1" t="s">
        <v>27352</v>
      </c>
      <c r="O8846" s="4">
        <v>44317.0</v>
      </c>
      <c r="P8846" s="4">
        <v>44237.0</v>
      </c>
      <c r="Q8846" s="1" t="s">
        <v>27515</v>
      </c>
      <c r="R8846" s="1" t="s">
        <v>31</v>
      </c>
      <c r="S8846" s="1" t="s">
        <v>32</v>
      </c>
      <c r="T8846" s="1">
        <v>75218.0</v>
      </c>
      <c r="U8846" s="1" t="s">
        <v>27516</v>
      </c>
    </row>
    <row r="8847">
      <c r="A8847" s="1" t="s">
        <v>27517</v>
      </c>
      <c r="B8847" s="1">
        <v>69280.0</v>
      </c>
      <c r="C8847" s="1">
        <v>2145.0</v>
      </c>
      <c r="D8847" s="2" t="s">
        <v>27356</v>
      </c>
      <c r="E8847" s="1" t="s">
        <v>27518</v>
      </c>
      <c r="F8847" s="1" t="s">
        <v>27388</v>
      </c>
      <c r="G8847" s="3" t="str">
        <f t="shared" si="1"/>
        <v>ELAINE CAMPBELL</v>
      </c>
      <c r="H8847" s="3" t="str">
        <f t="shared" si="2"/>
        <v>ELAINE CAMPBELL</v>
      </c>
      <c r="I8847" s="1" t="s">
        <v>27372</v>
      </c>
      <c r="J8847" s="1" t="s">
        <v>57</v>
      </c>
      <c r="K8847" s="1" t="s">
        <v>12515</v>
      </c>
      <c r="L8847" s="1">
        <v>100.0</v>
      </c>
      <c r="M8847" s="1" t="s">
        <v>58</v>
      </c>
      <c r="N8847" s="1" t="s">
        <v>27352</v>
      </c>
      <c r="O8847" s="4">
        <v>44317.0</v>
      </c>
      <c r="P8847" s="4">
        <v>44235.0</v>
      </c>
      <c r="Q8847" s="1" t="s">
        <v>27519</v>
      </c>
      <c r="R8847" s="1" t="s">
        <v>31</v>
      </c>
      <c r="S8847" s="1" t="s">
        <v>32</v>
      </c>
      <c r="T8847" s="1">
        <v>75226.0</v>
      </c>
      <c r="U8847" s="1" t="s">
        <v>27520</v>
      </c>
    </row>
    <row r="8848">
      <c r="A8848" s="1" t="s">
        <v>27521</v>
      </c>
      <c r="B8848" s="1">
        <v>69284.0</v>
      </c>
      <c r="C8848" s="1">
        <v>2145.0</v>
      </c>
      <c r="D8848" s="2" t="s">
        <v>27356</v>
      </c>
      <c r="E8848" s="1" t="s">
        <v>27522</v>
      </c>
      <c r="F8848" s="1" t="s">
        <v>27523</v>
      </c>
      <c r="G8848" s="3" t="str">
        <f t="shared" si="1"/>
        <v>HERSCHEL WEISFELD</v>
      </c>
      <c r="H8848" s="3" t="str">
        <f t="shared" si="2"/>
        <v>HERSCHEL WEISFELD</v>
      </c>
      <c r="I8848" s="1" t="s">
        <v>27372</v>
      </c>
      <c r="J8848" s="1" t="s">
        <v>57</v>
      </c>
      <c r="K8848" s="1" t="s">
        <v>12515</v>
      </c>
      <c r="L8848" s="1">
        <v>100.0</v>
      </c>
      <c r="M8848" s="1" t="s">
        <v>58</v>
      </c>
      <c r="N8848" s="1" t="s">
        <v>27352</v>
      </c>
      <c r="O8848" s="4">
        <v>44317.0</v>
      </c>
      <c r="P8848" s="4">
        <v>44234.0</v>
      </c>
      <c r="Q8848" s="1" t="s">
        <v>27524</v>
      </c>
      <c r="R8848" s="1" t="s">
        <v>31</v>
      </c>
      <c r="S8848" s="1" t="s">
        <v>32</v>
      </c>
      <c r="T8848" s="1">
        <v>75219.0</v>
      </c>
      <c r="U8848" s="1" t="s">
        <v>27525</v>
      </c>
    </row>
    <row r="8849">
      <c r="A8849" s="1" t="s">
        <v>27526</v>
      </c>
      <c r="B8849" s="1">
        <v>69286.0</v>
      </c>
      <c r="C8849" s="1">
        <v>2145.0</v>
      </c>
      <c r="D8849" s="2" t="s">
        <v>27356</v>
      </c>
      <c r="E8849" s="1" t="s">
        <v>1494</v>
      </c>
      <c r="F8849" s="1" t="s">
        <v>27527</v>
      </c>
      <c r="G8849" s="3" t="str">
        <f t="shared" si="1"/>
        <v>DON SCARBOROUGH</v>
      </c>
      <c r="H8849" s="3" t="str">
        <f t="shared" si="2"/>
        <v>DON SCARBOROUGH</v>
      </c>
      <c r="I8849" s="1" t="s">
        <v>27372</v>
      </c>
      <c r="J8849" s="1" t="s">
        <v>57</v>
      </c>
      <c r="K8849" s="1" t="s">
        <v>12515</v>
      </c>
      <c r="L8849" s="1">
        <v>100.0</v>
      </c>
      <c r="M8849" s="1" t="s">
        <v>58</v>
      </c>
      <c r="N8849" s="1" t="s">
        <v>27352</v>
      </c>
      <c r="O8849" s="4">
        <v>44317.0</v>
      </c>
      <c r="P8849" s="4">
        <v>44234.0</v>
      </c>
      <c r="Q8849" s="1" t="s">
        <v>1106</v>
      </c>
      <c r="R8849" s="1" t="s">
        <v>31</v>
      </c>
      <c r="S8849" s="1" t="s">
        <v>32</v>
      </c>
      <c r="T8849" s="1">
        <v>75202.0</v>
      </c>
      <c r="U8849" s="1" t="s">
        <v>27528</v>
      </c>
    </row>
    <row r="8850">
      <c r="A8850" s="1" t="s">
        <v>27529</v>
      </c>
      <c r="B8850" s="1">
        <v>35604.0</v>
      </c>
      <c r="C8850" s="1">
        <v>2145.0</v>
      </c>
      <c r="D8850" s="2" t="s">
        <v>27356</v>
      </c>
      <c r="E8850" s="1" t="s">
        <v>27530</v>
      </c>
      <c r="F8850" s="1" t="s">
        <v>27530</v>
      </c>
      <c r="G8850" s="3" t="str">
        <f t="shared" si="1"/>
        <v>FRANK FRANK</v>
      </c>
      <c r="H8850" s="3" t="str">
        <f t="shared" si="2"/>
        <v>FRANK FRANK</v>
      </c>
      <c r="I8850" s="1" t="s">
        <v>27531</v>
      </c>
      <c r="J8850" s="1" t="s">
        <v>389</v>
      </c>
      <c r="K8850" s="1" t="s">
        <v>12515</v>
      </c>
      <c r="L8850" s="1">
        <v>155.88</v>
      </c>
      <c r="M8850" s="1" t="s">
        <v>390</v>
      </c>
      <c r="N8850" s="1" t="s">
        <v>27352</v>
      </c>
      <c r="O8850" s="4">
        <v>44317.0</v>
      </c>
      <c r="P8850" s="4">
        <v>44250.0</v>
      </c>
      <c r="Q8850" s="1" t="s">
        <v>27532</v>
      </c>
      <c r="R8850" s="1" t="s">
        <v>31</v>
      </c>
      <c r="S8850" s="1" t="s">
        <v>32</v>
      </c>
      <c r="T8850" s="1">
        <v>75228.0</v>
      </c>
      <c r="U8850" s="1" t="s">
        <v>27533</v>
      </c>
    </row>
    <row r="8851">
      <c r="A8851" s="1" t="s">
        <v>27534</v>
      </c>
      <c r="B8851" s="1">
        <v>65666.0</v>
      </c>
      <c r="C8851" s="1">
        <v>2069.0</v>
      </c>
      <c r="D8851" s="2" t="s">
        <v>27349</v>
      </c>
      <c r="E8851" s="1" t="s">
        <v>27535</v>
      </c>
      <c r="F8851" s="1" t="s">
        <v>27536</v>
      </c>
      <c r="G8851" s="3" t="str">
        <f t="shared" si="1"/>
        <v>PETER MOURAVIEFF</v>
      </c>
      <c r="H8851" s="3" t="str">
        <f t="shared" si="2"/>
        <v>PETER MOURAVIEFF</v>
      </c>
      <c r="J8851" s="1" t="s">
        <v>57</v>
      </c>
      <c r="K8851" s="1" t="s">
        <v>41</v>
      </c>
      <c r="L8851" s="1">
        <v>200.0</v>
      </c>
      <c r="M8851" s="1" t="s">
        <v>58</v>
      </c>
      <c r="N8851" s="1" t="s">
        <v>27352</v>
      </c>
      <c r="O8851" s="4">
        <v>44317.0</v>
      </c>
      <c r="P8851" s="5">
        <v>44195.0</v>
      </c>
      <c r="Q8851" s="1" t="s">
        <v>27537</v>
      </c>
      <c r="R8851" s="1" t="s">
        <v>27538</v>
      </c>
      <c r="S8851" s="1" t="s">
        <v>32</v>
      </c>
      <c r="T8851" s="1">
        <v>76017.0</v>
      </c>
      <c r="U8851" s="1" t="s">
        <v>27539</v>
      </c>
    </row>
    <row r="8852">
      <c r="A8852" s="1" t="s">
        <v>27540</v>
      </c>
      <c r="B8852" s="1">
        <v>65667.0</v>
      </c>
      <c r="C8852" s="1">
        <v>2069.0</v>
      </c>
      <c r="D8852" s="2" t="s">
        <v>27349</v>
      </c>
      <c r="E8852" s="1" t="s">
        <v>27541</v>
      </c>
      <c r="F8852" s="1" t="s">
        <v>27542</v>
      </c>
      <c r="G8852" s="3" t="str">
        <f t="shared" si="1"/>
        <v>RUSS LOCKWOOD</v>
      </c>
      <c r="H8852" s="3" t="str">
        <f t="shared" si="2"/>
        <v>RUSS LOCKWOOD</v>
      </c>
      <c r="J8852" s="1" t="s">
        <v>57</v>
      </c>
      <c r="K8852" s="1" t="s">
        <v>41</v>
      </c>
      <c r="L8852" s="1">
        <v>201.0</v>
      </c>
      <c r="M8852" s="1" t="s">
        <v>58</v>
      </c>
      <c r="N8852" s="1" t="s">
        <v>27352</v>
      </c>
      <c r="O8852" s="4">
        <v>44317.0</v>
      </c>
      <c r="P8852" s="5">
        <v>44187.0</v>
      </c>
      <c r="Q8852" s="1" t="s">
        <v>27543</v>
      </c>
      <c r="R8852" s="1" t="s">
        <v>31</v>
      </c>
      <c r="S8852" s="1" t="s">
        <v>32</v>
      </c>
      <c r="T8852" s="1">
        <v>75204.0</v>
      </c>
      <c r="U8852" s="1" t="s">
        <v>27544</v>
      </c>
    </row>
    <row r="8853">
      <c r="A8853" s="1" t="s">
        <v>27545</v>
      </c>
      <c r="B8853" s="1">
        <v>65668.0</v>
      </c>
      <c r="C8853" s="1">
        <v>2069.0</v>
      </c>
      <c r="D8853" s="2" t="s">
        <v>27349</v>
      </c>
      <c r="E8853" s="1" t="s">
        <v>27546</v>
      </c>
      <c r="F8853" s="1" t="s">
        <v>27547</v>
      </c>
      <c r="G8853" s="3" t="str">
        <f t="shared" si="1"/>
        <v>MARY WARREN</v>
      </c>
      <c r="H8853" s="3" t="str">
        <f t="shared" si="2"/>
        <v>MARY WARREN</v>
      </c>
      <c r="J8853" s="1" t="s">
        <v>57</v>
      </c>
      <c r="K8853" s="1" t="s">
        <v>41</v>
      </c>
      <c r="L8853" s="1">
        <v>250.0</v>
      </c>
      <c r="M8853" s="1" t="s">
        <v>58</v>
      </c>
      <c r="N8853" s="1" t="s">
        <v>27352</v>
      </c>
      <c r="O8853" s="4">
        <v>44317.0</v>
      </c>
      <c r="P8853" s="5">
        <v>44191.0</v>
      </c>
      <c r="Q8853" s="1" t="s">
        <v>27548</v>
      </c>
      <c r="R8853" s="1" t="s">
        <v>31</v>
      </c>
      <c r="S8853" s="1" t="s">
        <v>32</v>
      </c>
      <c r="T8853" s="1">
        <v>75205.0</v>
      </c>
      <c r="U8853" s="1" t="s">
        <v>27549</v>
      </c>
    </row>
    <row r="8854">
      <c r="A8854" s="1" t="s">
        <v>27550</v>
      </c>
      <c r="B8854" s="1">
        <v>65670.0</v>
      </c>
      <c r="C8854" s="1">
        <v>2069.0</v>
      </c>
      <c r="D8854" s="2" t="s">
        <v>27349</v>
      </c>
      <c r="E8854" s="1" t="s">
        <v>27551</v>
      </c>
      <c r="F8854" s="1" t="s">
        <v>27552</v>
      </c>
      <c r="G8854" s="3" t="str">
        <f t="shared" si="1"/>
        <v>SHUKUNG HSU</v>
      </c>
      <c r="H8854" s="3" t="str">
        <f t="shared" si="2"/>
        <v>SHUKUNG HSU</v>
      </c>
      <c r="J8854" s="1" t="s">
        <v>57</v>
      </c>
      <c r="K8854" s="1" t="s">
        <v>41</v>
      </c>
      <c r="L8854" s="1">
        <v>250.0</v>
      </c>
      <c r="M8854" s="1" t="s">
        <v>58</v>
      </c>
      <c r="N8854" s="1" t="s">
        <v>27352</v>
      </c>
      <c r="O8854" s="4">
        <v>44317.0</v>
      </c>
      <c r="P8854" s="5">
        <v>44195.0</v>
      </c>
      <c r="Q8854" s="1" t="s">
        <v>27553</v>
      </c>
      <c r="R8854" s="1" t="s">
        <v>27554</v>
      </c>
      <c r="S8854" s="1" t="s">
        <v>604</v>
      </c>
      <c r="T8854" s="1">
        <v>94901.0</v>
      </c>
      <c r="U8854" s="1" t="s">
        <v>27555</v>
      </c>
    </row>
    <row r="8855">
      <c r="A8855" s="1" t="s">
        <v>27556</v>
      </c>
      <c r="B8855" s="1">
        <v>69282.0</v>
      </c>
      <c r="C8855" s="1">
        <v>2145.0</v>
      </c>
      <c r="D8855" s="2" t="s">
        <v>27356</v>
      </c>
      <c r="E8855" s="1" t="s">
        <v>27557</v>
      </c>
      <c r="F8855" s="1" t="s">
        <v>27558</v>
      </c>
      <c r="G8855" s="3" t="str">
        <f t="shared" si="1"/>
        <v>RHONDA CHAMBERS</v>
      </c>
      <c r="H8855" s="3" t="str">
        <f t="shared" si="2"/>
        <v>RHONDA CHAMBERS</v>
      </c>
      <c r="I8855" s="1" t="s">
        <v>27372</v>
      </c>
      <c r="J8855" s="1" t="s">
        <v>57</v>
      </c>
      <c r="K8855" s="1" t="s">
        <v>12515</v>
      </c>
      <c r="L8855" s="1">
        <v>250.0</v>
      </c>
      <c r="M8855" s="1" t="s">
        <v>58</v>
      </c>
      <c r="N8855" s="1" t="s">
        <v>27352</v>
      </c>
      <c r="O8855" s="4">
        <v>44317.0</v>
      </c>
      <c r="P8855" s="4">
        <v>44235.0</v>
      </c>
      <c r="Q8855" s="1" t="s">
        <v>27559</v>
      </c>
      <c r="R8855" s="1" t="s">
        <v>31</v>
      </c>
      <c r="S8855" s="1" t="s">
        <v>32</v>
      </c>
      <c r="T8855" s="1">
        <v>75201.0</v>
      </c>
      <c r="U8855" s="1" t="s">
        <v>27560</v>
      </c>
    </row>
    <row r="8856">
      <c r="A8856" s="1" t="s">
        <v>27561</v>
      </c>
      <c r="B8856" s="1">
        <v>69289.0</v>
      </c>
      <c r="C8856" s="1">
        <v>2145.0</v>
      </c>
      <c r="D8856" s="2" t="s">
        <v>27356</v>
      </c>
      <c r="E8856" s="1" t="s">
        <v>2103</v>
      </c>
      <c r="F8856" s="1" t="s">
        <v>27562</v>
      </c>
      <c r="G8856" s="3" t="str">
        <f t="shared" si="1"/>
        <v>PAUL ECHART</v>
      </c>
      <c r="H8856" s="3" t="str">
        <f t="shared" si="2"/>
        <v>PAUL ECHART</v>
      </c>
      <c r="I8856" s="1" t="s">
        <v>27372</v>
      </c>
      <c r="J8856" s="1" t="s">
        <v>57</v>
      </c>
      <c r="K8856" s="1" t="s">
        <v>12515</v>
      </c>
      <c r="L8856" s="1">
        <v>250.0</v>
      </c>
      <c r="M8856" s="1" t="s">
        <v>58</v>
      </c>
      <c r="N8856" s="1" t="s">
        <v>27352</v>
      </c>
      <c r="O8856" s="4">
        <v>44317.0</v>
      </c>
      <c r="P8856" s="4">
        <v>44231.0</v>
      </c>
      <c r="Q8856" s="1" t="s">
        <v>27563</v>
      </c>
      <c r="R8856" s="1" t="s">
        <v>31</v>
      </c>
      <c r="S8856" s="1" t="s">
        <v>32</v>
      </c>
      <c r="T8856" s="1">
        <v>75229.0</v>
      </c>
      <c r="U8856" s="1" t="s">
        <v>27564</v>
      </c>
    </row>
    <row r="8857">
      <c r="A8857" s="1" t="s">
        <v>27565</v>
      </c>
      <c r="B8857" s="1">
        <v>65671.0</v>
      </c>
      <c r="C8857" s="1">
        <v>2069.0</v>
      </c>
      <c r="D8857" s="2" t="s">
        <v>27349</v>
      </c>
      <c r="E8857" s="1" t="s">
        <v>27566</v>
      </c>
      <c r="F8857" s="1" t="s">
        <v>27567</v>
      </c>
      <c r="G8857" s="3" t="str">
        <f t="shared" si="1"/>
        <v>ANDREW ASTMAN</v>
      </c>
      <c r="H8857" s="3" t="str">
        <f t="shared" si="2"/>
        <v>ANDREW ASTMAN</v>
      </c>
      <c r="J8857" s="1" t="s">
        <v>57</v>
      </c>
      <c r="K8857" s="1" t="s">
        <v>41</v>
      </c>
      <c r="L8857" s="1">
        <v>300.0</v>
      </c>
      <c r="M8857" s="1" t="s">
        <v>58</v>
      </c>
      <c r="N8857" s="1" t="s">
        <v>27352</v>
      </c>
      <c r="O8857" s="4">
        <v>44317.0</v>
      </c>
      <c r="P8857" s="5">
        <v>44188.0</v>
      </c>
      <c r="Q8857" s="1" t="s">
        <v>27568</v>
      </c>
      <c r="R8857" s="1" t="s">
        <v>31</v>
      </c>
      <c r="S8857" s="1" t="s">
        <v>32</v>
      </c>
      <c r="T8857" s="1">
        <v>75204.0</v>
      </c>
      <c r="U8857" s="1" t="s">
        <v>27569</v>
      </c>
    </row>
    <row r="8858">
      <c r="A8858" s="1" t="s">
        <v>27570</v>
      </c>
      <c r="B8858" s="1">
        <v>65672.0</v>
      </c>
      <c r="C8858" s="1">
        <v>2069.0</v>
      </c>
      <c r="D8858" s="2" t="s">
        <v>27349</v>
      </c>
      <c r="E8858" s="1" t="s">
        <v>27571</v>
      </c>
      <c r="F8858" s="1" t="s">
        <v>27572</v>
      </c>
      <c r="G8858" s="3" t="str">
        <f t="shared" si="1"/>
        <v>FELIPE CASTILLO</v>
      </c>
      <c r="H8858" s="3" t="str">
        <f t="shared" si="2"/>
        <v>FELIPE CASTILLO</v>
      </c>
      <c r="J8858" s="1" t="s">
        <v>57</v>
      </c>
      <c r="K8858" s="1" t="s">
        <v>41</v>
      </c>
      <c r="L8858" s="1">
        <v>500.0</v>
      </c>
      <c r="M8858" s="1" t="s">
        <v>58</v>
      </c>
      <c r="N8858" s="1" t="s">
        <v>27352</v>
      </c>
      <c r="O8858" s="4">
        <v>44317.0</v>
      </c>
      <c r="P8858" s="5">
        <v>44195.0</v>
      </c>
      <c r="Q8858" s="1" t="s">
        <v>27573</v>
      </c>
      <c r="R8858" s="1" t="s">
        <v>31</v>
      </c>
      <c r="S8858" s="1" t="s">
        <v>32</v>
      </c>
      <c r="T8858" s="1">
        <v>75248.0</v>
      </c>
      <c r="U8858" s="1" t="s">
        <v>27574</v>
      </c>
    </row>
    <row r="8859">
      <c r="A8859" s="1" t="s">
        <v>27575</v>
      </c>
      <c r="B8859" s="1">
        <v>65673.0</v>
      </c>
      <c r="C8859" s="1">
        <v>2069.0</v>
      </c>
      <c r="D8859" s="2" t="s">
        <v>27349</v>
      </c>
      <c r="E8859" s="1" t="s">
        <v>27576</v>
      </c>
      <c r="F8859" s="1" t="s">
        <v>27577</v>
      </c>
      <c r="G8859" s="3" t="str">
        <f t="shared" si="1"/>
        <v>JOHN BEAUGH</v>
      </c>
      <c r="H8859" s="3" t="str">
        <f t="shared" si="2"/>
        <v>JOHN BEAUGH</v>
      </c>
      <c r="J8859" s="1" t="s">
        <v>57</v>
      </c>
      <c r="K8859" s="1" t="s">
        <v>41</v>
      </c>
      <c r="L8859" s="1">
        <v>500.0</v>
      </c>
      <c r="M8859" s="1" t="s">
        <v>58</v>
      </c>
      <c r="N8859" s="1" t="s">
        <v>27352</v>
      </c>
      <c r="O8859" s="4">
        <v>44317.0</v>
      </c>
      <c r="P8859" s="5">
        <v>44188.0</v>
      </c>
      <c r="Q8859" s="1" t="s">
        <v>27578</v>
      </c>
      <c r="R8859" s="1" t="s">
        <v>31</v>
      </c>
      <c r="S8859" s="1" t="s">
        <v>32</v>
      </c>
      <c r="T8859" s="1">
        <v>75211.0</v>
      </c>
      <c r="U8859" s="1" t="s">
        <v>27579</v>
      </c>
    </row>
    <row r="8860">
      <c r="A8860" s="1" t="s">
        <v>27580</v>
      </c>
      <c r="B8860" s="1">
        <v>65674.0</v>
      </c>
      <c r="C8860" s="1">
        <v>2069.0</v>
      </c>
      <c r="D8860" s="2" t="s">
        <v>27349</v>
      </c>
      <c r="E8860" s="1" t="s">
        <v>27581</v>
      </c>
      <c r="F8860" s="1" t="s">
        <v>27582</v>
      </c>
      <c r="G8860" s="3" t="str">
        <f t="shared" si="1"/>
        <v>ROB MADELMAYER</v>
      </c>
      <c r="H8860" s="3" t="str">
        <f t="shared" si="2"/>
        <v>ROB MADELMAYER</v>
      </c>
      <c r="J8860" s="1" t="s">
        <v>57</v>
      </c>
      <c r="K8860" s="1" t="s">
        <v>41</v>
      </c>
      <c r="L8860" s="1">
        <v>500.0</v>
      </c>
      <c r="M8860" s="1" t="s">
        <v>58</v>
      </c>
      <c r="N8860" s="1" t="s">
        <v>27352</v>
      </c>
      <c r="O8860" s="4">
        <v>44317.0</v>
      </c>
      <c r="P8860" s="5">
        <v>44189.0</v>
      </c>
      <c r="Q8860" s="1" t="s">
        <v>27583</v>
      </c>
      <c r="R8860" s="1" t="s">
        <v>31</v>
      </c>
      <c r="S8860" s="1" t="s">
        <v>32</v>
      </c>
      <c r="T8860" s="1">
        <v>75204.0</v>
      </c>
      <c r="U8860" s="1" t="s">
        <v>27584</v>
      </c>
    </row>
    <row r="8861">
      <c r="A8861" s="1" t="s">
        <v>27585</v>
      </c>
      <c r="B8861" s="1">
        <v>65675.0</v>
      </c>
      <c r="C8861" s="1">
        <v>2069.0</v>
      </c>
      <c r="D8861" s="2" t="s">
        <v>27349</v>
      </c>
      <c r="E8861" s="1" t="s">
        <v>27586</v>
      </c>
      <c r="F8861" s="1" t="s">
        <v>27587</v>
      </c>
      <c r="G8861" s="3" t="str">
        <f t="shared" si="1"/>
        <v>RONN BRASHEAR</v>
      </c>
      <c r="H8861" s="3" t="str">
        <f t="shared" si="2"/>
        <v>RONN BRASHEAR</v>
      </c>
      <c r="J8861" s="1" t="s">
        <v>57</v>
      </c>
      <c r="K8861" s="1" t="s">
        <v>41</v>
      </c>
      <c r="L8861" s="1">
        <v>500.0</v>
      </c>
      <c r="M8861" s="1" t="s">
        <v>58</v>
      </c>
      <c r="N8861" s="1" t="s">
        <v>27352</v>
      </c>
      <c r="O8861" s="4">
        <v>44317.0</v>
      </c>
      <c r="P8861" s="5">
        <v>44193.0</v>
      </c>
      <c r="Q8861" s="1" t="s">
        <v>27588</v>
      </c>
      <c r="R8861" s="1" t="s">
        <v>27589</v>
      </c>
      <c r="S8861" s="1" t="s">
        <v>604</v>
      </c>
      <c r="T8861" s="1">
        <v>95126.0</v>
      </c>
      <c r="U8861" s="1" t="s">
        <v>27590</v>
      </c>
    </row>
    <row r="8862">
      <c r="A8862" s="1" t="s">
        <v>27591</v>
      </c>
      <c r="B8862" s="1">
        <v>35609.0</v>
      </c>
      <c r="C8862" s="1">
        <v>2145.0</v>
      </c>
      <c r="D8862" s="2" t="s">
        <v>27356</v>
      </c>
      <c r="E8862" s="1" t="s">
        <v>1506</v>
      </c>
      <c r="F8862" s="1" t="s">
        <v>27592</v>
      </c>
      <c r="G8862" s="3" t="str">
        <f t="shared" si="1"/>
        <v>MICHELLE ESPINAL</v>
      </c>
      <c r="H8862" s="3" t="str">
        <f t="shared" si="2"/>
        <v>MICHELLE ESPINAL</v>
      </c>
      <c r="I8862" s="1" t="s">
        <v>27372</v>
      </c>
      <c r="J8862" s="1" t="s">
        <v>389</v>
      </c>
      <c r="K8862" s="1" t="s">
        <v>12515</v>
      </c>
      <c r="L8862" s="1">
        <v>500.0</v>
      </c>
      <c r="M8862" s="1" t="s">
        <v>390</v>
      </c>
      <c r="N8862" s="1" t="s">
        <v>27352</v>
      </c>
      <c r="O8862" s="4">
        <v>44317.0</v>
      </c>
      <c r="P8862" s="4">
        <v>44256.0</v>
      </c>
      <c r="Q8862" s="1" t="s">
        <v>27593</v>
      </c>
      <c r="R8862" s="1" t="s">
        <v>31</v>
      </c>
      <c r="S8862" s="1" t="s">
        <v>32</v>
      </c>
      <c r="T8862" s="1">
        <v>75235.0</v>
      </c>
      <c r="U8862" s="1" t="s">
        <v>27594</v>
      </c>
    </row>
    <row r="8863">
      <c r="A8863" s="1" t="s">
        <v>27595</v>
      </c>
      <c r="B8863" s="1">
        <v>65669.0</v>
      </c>
      <c r="C8863" s="1">
        <v>2069.0</v>
      </c>
      <c r="D8863" s="2" t="s">
        <v>27349</v>
      </c>
      <c r="E8863" s="1" t="s">
        <v>63</v>
      </c>
      <c r="F8863" s="1" t="s">
        <v>27596</v>
      </c>
      <c r="G8863" s="3" t="str">
        <f t="shared" si="1"/>
        <v>MICHAEL CLOGAN</v>
      </c>
      <c r="H8863" s="3" t="str">
        <f t="shared" si="2"/>
        <v>MICHAEL CLOGAN</v>
      </c>
      <c r="J8863" s="1" t="s">
        <v>57</v>
      </c>
      <c r="K8863" s="1" t="s">
        <v>41</v>
      </c>
      <c r="L8863" s="1">
        <v>750.0</v>
      </c>
      <c r="M8863" s="1" t="s">
        <v>58</v>
      </c>
      <c r="N8863" s="1" t="s">
        <v>27352</v>
      </c>
      <c r="O8863" s="4">
        <v>44317.0</v>
      </c>
      <c r="P8863" s="5">
        <v>44195.0</v>
      </c>
      <c r="Q8863" s="1" t="s">
        <v>27553</v>
      </c>
      <c r="R8863" s="1" t="s">
        <v>27554</v>
      </c>
      <c r="S8863" s="1" t="s">
        <v>604</v>
      </c>
      <c r="T8863" s="1">
        <v>94901.0</v>
      </c>
      <c r="U8863" s="1" t="s">
        <v>27555</v>
      </c>
    </row>
    <row r="8864">
      <c r="A8864" s="1" t="s">
        <v>27597</v>
      </c>
      <c r="B8864" s="1">
        <v>35608.0</v>
      </c>
      <c r="C8864" s="1">
        <v>2145.0</v>
      </c>
      <c r="D8864" s="2" t="s">
        <v>27356</v>
      </c>
      <c r="E8864" s="1" t="s">
        <v>27598</v>
      </c>
      <c r="F8864" s="1" t="s">
        <v>27599</v>
      </c>
      <c r="G8864" s="3" t="str">
        <f t="shared" si="1"/>
        <v>ERICK MENDOZA</v>
      </c>
      <c r="H8864" s="3" t="str">
        <f t="shared" si="2"/>
        <v>ERICK MENDOZA</v>
      </c>
      <c r="I8864" s="1" t="s">
        <v>27372</v>
      </c>
      <c r="J8864" s="1" t="s">
        <v>389</v>
      </c>
      <c r="K8864" s="1" t="s">
        <v>12515</v>
      </c>
      <c r="L8864" s="1">
        <v>800.0</v>
      </c>
      <c r="M8864" s="1" t="s">
        <v>390</v>
      </c>
      <c r="N8864" s="1" t="s">
        <v>27352</v>
      </c>
      <c r="O8864" s="4">
        <v>44317.0</v>
      </c>
      <c r="P8864" s="4">
        <v>44255.0</v>
      </c>
      <c r="Q8864" s="1" t="s">
        <v>27600</v>
      </c>
      <c r="R8864" s="1" t="s">
        <v>27601</v>
      </c>
      <c r="S8864" s="1" t="s">
        <v>32</v>
      </c>
      <c r="T8864" s="1">
        <v>75189.0</v>
      </c>
      <c r="U8864" s="1" t="s">
        <v>27602</v>
      </c>
    </row>
    <row r="8865">
      <c r="A8865" s="1" t="s">
        <v>27603</v>
      </c>
      <c r="B8865" s="1">
        <v>65676.0</v>
      </c>
      <c r="C8865" s="1">
        <v>2069.0</v>
      </c>
      <c r="D8865" s="2" t="s">
        <v>27349</v>
      </c>
      <c r="E8865" s="1" t="s">
        <v>27604</v>
      </c>
      <c r="F8865" s="1" t="s">
        <v>27605</v>
      </c>
      <c r="G8865" s="3" t="str">
        <f t="shared" si="1"/>
        <v>ANNMARIE OLIND</v>
      </c>
      <c r="H8865" s="3" t="str">
        <f t="shared" si="2"/>
        <v>ANNMARIE OLIND</v>
      </c>
      <c r="J8865" s="1" t="s">
        <v>57</v>
      </c>
      <c r="K8865" s="1" t="s">
        <v>41</v>
      </c>
      <c r="L8865" s="1">
        <v>1000.0</v>
      </c>
      <c r="M8865" s="1" t="s">
        <v>58</v>
      </c>
      <c r="N8865" s="1" t="s">
        <v>27352</v>
      </c>
      <c r="O8865" s="4">
        <v>44317.0</v>
      </c>
      <c r="P8865" s="5">
        <v>44195.0</v>
      </c>
      <c r="Q8865" s="1" t="s">
        <v>27606</v>
      </c>
      <c r="R8865" s="1" t="s">
        <v>31</v>
      </c>
      <c r="S8865" s="1" t="s">
        <v>32</v>
      </c>
      <c r="T8865" s="1">
        <v>75225.0</v>
      </c>
      <c r="U8865" s="1" t="s">
        <v>27607</v>
      </c>
    </row>
    <row r="8866">
      <c r="A8866" s="1" t="s">
        <v>27608</v>
      </c>
      <c r="B8866" s="1">
        <v>65677.0</v>
      </c>
      <c r="C8866" s="1">
        <v>2069.0</v>
      </c>
      <c r="D8866" s="2" t="s">
        <v>27349</v>
      </c>
      <c r="E8866" s="1" t="s">
        <v>27485</v>
      </c>
      <c r="F8866" s="1" t="s">
        <v>27605</v>
      </c>
      <c r="G8866" s="3" t="str">
        <f t="shared" si="1"/>
        <v>BRIAN OLIND</v>
      </c>
      <c r="H8866" s="3" t="str">
        <f t="shared" si="2"/>
        <v>BRIAN OLIND</v>
      </c>
      <c r="J8866" s="1" t="s">
        <v>57</v>
      </c>
      <c r="K8866" s="1" t="s">
        <v>41</v>
      </c>
      <c r="L8866" s="1">
        <v>1000.0</v>
      </c>
      <c r="M8866" s="1" t="s">
        <v>58</v>
      </c>
      <c r="N8866" s="1" t="s">
        <v>27352</v>
      </c>
      <c r="O8866" s="4">
        <v>44317.0</v>
      </c>
      <c r="P8866" s="5">
        <v>44194.0</v>
      </c>
      <c r="Q8866" s="1" t="s">
        <v>27609</v>
      </c>
      <c r="R8866" s="1" t="s">
        <v>27610</v>
      </c>
      <c r="S8866" s="1" t="s">
        <v>32</v>
      </c>
      <c r="T8866" s="1">
        <v>75032.0</v>
      </c>
      <c r="U8866" s="1" t="s">
        <v>27611</v>
      </c>
    </row>
    <row r="8867">
      <c r="A8867" s="1" t="s">
        <v>27612</v>
      </c>
      <c r="B8867" s="1">
        <v>65678.0</v>
      </c>
      <c r="C8867" s="1">
        <v>2069.0</v>
      </c>
      <c r="D8867" s="2" t="s">
        <v>27349</v>
      </c>
      <c r="E8867" s="1" t="s">
        <v>27613</v>
      </c>
      <c r="F8867" s="1" t="s">
        <v>27614</v>
      </c>
      <c r="G8867" s="3" t="str">
        <f t="shared" si="1"/>
        <v>ERIC PAULSON</v>
      </c>
      <c r="H8867" s="3" t="str">
        <f t="shared" si="2"/>
        <v>ERIC PAULSON</v>
      </c>
      <c r="J8867" s="1" t="s">
        <v>57</v>
      </c>
      <c r="K8867" s="1" t="s">
        <v>41</v>
      </c>
      <c r="L8867" s="1">
        <v>1000.0</v>
      </c>
      <c r="M8867" s="1" t="s">
        <v>58</v>
      </c>
      <c r="N8867" s="1" t="s">
        <v>27352</v>
      </c>
      <c r="O8867" s="4">
        <v>44317.0</v>
      </c>
      <c r="P8867" s="5">
        <v>44193.0</v>
      </c>
      <c r="Q8867" s="1" t="s">
        <v>27615</v>
      </c>
      <c r="R8867" s="1" t="s">
        <v>31</v>
      </c>
      <c r="S8867" s="1" t="s">
        <v>32</v>
      </c>
      <c r="T8867" s="1">
        <v>75206.0</v>
      </c>
      <c r="U8867" s="1" t="s">
        <v>27616</v>
      </c>
    </row>
    <row r="8868">
      <c r="A8868" s="1" t="s">
        <v>27617</v>
      </c>
      <c r="B8868" s="1">
        <v>65679.0</v>
      </c>
      <c r="C8868" s="1">
        <v>2069.0</v>
      </c>
      <c r="D8868" s="2" t="s">
        <v>27349</v>
      </c>
      <c r="E8868" s="1" t="s">
        <v>27618</v>
      </c>
      <c r="F8868" s="1" t="s">
        <v>27619</v>
      </c>
      <c r="G8868" s="3" t="str">
        <f t="shared" si="1"/>
        <v>ERNIE QUILANTIN</v>
      </c>
      <c r="H8868" s="3" t="str">
        <f t="shared" si="2"/>
        <v>ERNIE QUILANTIN</v>
      </c>
      <c r="J8868" s="1" t="s">
        <v>57</v>
      </c>
      <c r="K8868" s="1" t="s">
        <v>41</v>
      </c>
      <c r="L8868" s="1">
        <v>1000.0</v>
      </c>
      <c r="M8868" s="1" t="s">
        <v>58</v>
      </c>
      <c r="N8868" s="1" t="s">
        <v>27352</v>
      </c>
      <c r="O8868" s="4">
        <v>44317.0</v>
      </c>
      <c r="P8868" s="5">
        <v>44195.0</v>
      </c>
      <c r="Q8868" s="1" t="s">
        <v>27620</v>
      </c>
      <c r="R8868" s="1" t="s">
        <v>31</v>
      </c>
      <c r="S8868" s="1" t="s">
        <v>32</v>
      </c>
      <c r="T8868" s="1">
        <v>75204.0</v>
      </c>
      <c r="U8868" s="1" t="s">
        <v>27621</v>
      </c>
    </row>
    <row r="8869">
      <c r="A8869" s="1" t="s">
        <v>27622</v>
      </c>
      <c r="B8869" s="1">
        <v>65680.0</v>
      </c>
      <c r="C8869" s="1">
        <v>2069.0</v>
      </c>
      <c r="D8869" s="2" t="s">
        <v>27349</v>
      </c>
      <c r="E8869" s="1" t="s">
        <v>27623</v>
      </c>
      <c r="F8869" s="1" t="s">
        <v>27624</v>
      </c>
      <c r="G8869" s="3" t="str">
        <f t="shared" si="1"/>
        <v>LUCAS STRAUSER</v>
      </c>
      <c r="H8869" s="3" t="str">
        <f t="shared" si="2"/>
        <v>LUCAS STRAUSER</v>
      </c>
      <c r="J8869" s="1" t="s">
        <v>57</v>
      </c>
      <c r="K8869" s="1" t="s">
        <v>41</v>
      </c>
      <c r="L8869" s="1">
        <v>1000.0</v>
      </c>
      <c r="M8869" s="1" t="s">
        <v>58</v>
      </c>
      <c r="N8869" s="1" t="s">
        <v>27352</v>
      </c>
      <c r="O8869" s="4">
        <v>44317.0</v>
      </c>
      <c r="P8869" s="5">
        <v>44195.0</v>
      </c>
      <c r="Q8869" s="1" t="s">
        <v>27625</v>
      </c>
      <c r="R8869" s="1" t="s">
        <v>31</v>
      </c>
      <c r="S8869" s="1" t="s">
        <v>32</v>
      </c>
      <c r="T8869" s="1">
        <v>75225.0</v>
      </c>
      <c r="U8869" s="1" t="s">
        <v>27626</v>
      </c>
    </row>
    <row r="8870">
      <c r="A8870" s="1" t="s">
        <v>27627</v>
      </c>
      <c r="B8870" s="1">
        <v>65681.0</v>
      </c>
      <c r="C8870" s="1">
        <v>2069.0</v>
      </c>
      <c r="D8870" s="2" t="s">
        <v>27349</v>
      </c>
      <c r="E8870" s="1" t="s">
        <v>27628</v>
      </c>
      <c r="F8870" s="1" t="s">
        <v>27605</v>
      </c>
      <c r="G8870" s="3" t="str">
        <f t="shared" si="1"/>
        <v>REBECCA OLIND</v>
      </c>
      <c r="H8870" s="3" t="str">
        <f t="shared" si="2"/>
        <v>REBECCA OLIND</v>
      </c>
      <c r="J8870" s="1" t="s">
        <v>57</v>
      </c>
      <c r="K8870" s="1" t="s">
        <v>41</v>
      </c>
      <c r="L8870" s="1">
        <v>1000.0</v>
      </c>
      <c r="M8870" s="1" t="s">
        <v>58</v>
      </c>
      <c r="N8870" s="1" t="s">
        <v>27352</v>
      </c>
      <c r="O8870" s="4">
        <v>44317.0</v>
      </c>
      <c r="P8870" s="5">
        <v>44195.0</v>
      </c>
      <c r="Q8870" s="1" t="s">
        <v>27609</v>
      </c>
      <c r="R8870" s="1" t="s">
        <v>27610</v>
      </c>
      <c r="S8870" s="1" t="s">
        <v>32</v>
      </c>
      <c r="T8870" s="1">
        <v>75032.0</v>
      </c>
      <c r="U8870" s="1" t="s">
        <v>27611</v>
      </c>
    </row>
    <row r="8871">
      <c r="A8871" s="1" t="s">
        <v>27629</v>
      </c>
      <c r="B8871" s="1">
        <v>65682.0</v>
      </c>
      <c r="C8871" s="1">
        <v>2069.0</v>
      </c>
      <c r="D8871" s="2" t="s">
        <v>27349</v>
      </c>
      <c r="E8871" s="1" t="s">
        <v>11542</v>
      </c>
      <c r="F8871" s="1" t="s">
        <v>27630</v>
      </c>
      <c r="G8871" s="3" t="str">
        <f t="shared" si="1"/>
        <v>ROBERT NAIL</v>
      </c>
      <c r="H8871" s="3" t="str">
        <f t="shared" si="2"/>
        <v>ROBERT NAIL</v>
      </c>
      <c r="J8871" s="1" t="s">
        <v>57</v>
      </c>
      <c r="K8871" s="1" t="s">
        <v>41</v>
      </c>
      <c r="L8871" s="1">
        <v>1000.0</v>
      </c>
      <c r="M8871" s="1" t="s">
        <v>58</v>
      </c>
      <c r="N8871" s="1" t="s">
        <v>27352</v>
      </c>
      <c r="O8871" s="4">
        <v>44317.0</v>
      </c>
      <c r="P8871" s="5">
        <v>44195.0</v>
      </c>
      <c r="Q8871" s="1" t="s">
        <v>27631</v>
      </c>
      <c r="R8871" s="1" t="s">
        <v>27632</v>
      </c>
      <c r="S8871" s="1" t="s">
        <v>32</v>
      </c>
      <c r="T8871" s="1">
        <v>75070.0</v>
      </c>
      <c r="U8871" s="1" t="s">
        <v>27633</v>
      </c>
    </row>
    <row r="8872">
      <c r="A8872" s="1" t="s">
        <v>27634</v>
      </c>
      <c r="B8872" s="1">
        <v>65683.0</v>
      </c>
      <c r="C8872" s="1">
        <v>2069.0</v>
      </c>
      <c r="D8872" s="2" t="s">
        <v>27349</v>
      </c>
      <c r="E8872" s="1" t="s">
        <v>27635</v>
      </c>
      <c r="F8872" s="1" t="s">
        <v>27636</v>
      </c>
      <c r="G8872" s="3" t="str">
        <f t="shared" si="1"/>
        <v>TIM FLANNERY</v>
      </c>
      <c r="H8872" s="3" t="str">
        <f t="shared" si="2"/>
        <v>TIM FLANNERY</v>
      </c>
      <c r="J8872" s="1" t="s">
        <v>57</v>
      </c>
      <c r="K8872" s="1" t="s">
        <v>41</v>
      </c>
      <c r="L8872" s="1">
        <v>1000.0</v>
      </c>
      <c r="M8872" s="1" t="s">
        <v>58</v>
      </c>
      <c r="N8872" s="1" t="s">
        <v>27352</v>
      </c>
      <c r="O8872" s="4">
        <v>44317.0</v>
      </c>
      <c r="P8872" s="5">
        <v>44187.0</v>
      </c>
      <c r="Q8872" s="1" t="s">
        <v>27637</v>
      </c>
      <c r="R8872" s="1" t="s">
        <v>31</v>
      </c>
      <c r="S8872" s="1" t="s">
        <v>32</v>
      </c>
      <c r="T8872" s="1">
        <v>75208.0</v>
      </c>
      <c r="U8872" s="1" t="s">
        <v>27638</v>
      </c>
    </row>
    <row r="8873">
      <c r="A8873" s="1" t="s">
        <v>27639</v>
      </c>
      <c r="B8873" s="1">
        <v>35605.0</v>
      </c>
      <c r="C8873" s="1">
        <v>2145.0</v>
      </c>
      <c r="D8873" s="2" t="s">
        <v>27356</v>
      </c>
      <c r="E8873" s="1" t="s">
        <v>27530</v>
      </c>
      <c r="F8873" s="1" t="s">
        <v>27530</v>
      </c>
      <c r="G8873" s="3" t="str">
        <f t="shared" si="1"/>
        <v>FRANK FRANK</v>
      </c>
      <c r="H8873" s="3" t="str">
        <f t="shared" si="2"/>
        <v>FRANK FRANK</v>
      </c>
      <c r="I8873" s="1" t="s">
        <v>27531</v>
      </c>
      <c r="J8873" s="1" t="s">
        <v>389</v>
      </c>
      <c r="K8873" s="1" t="s">
        <v>12515</v>
      </c>
      <c r="L8873" s="1">
        <v>1380.19</v>
      </c>
      <c r="M8873" s="1" t="s">
        <v>390</v>
      </c>
      <c r="N8873" s="1" t="s">
        <v>27352</v>
      </c>
      <c r="O8873" s="4">
        <v>44317.0</v>
      </c>
      <c r="P8873" s="4">
        <v>44231.0</v>
      </c>
      <c r="Q8873" s="1" t="s">
        <v>27532</v>
      </c>
      <c r="R8873" s="1" t="s">
        <v>31</v>
      </c>
      <c r="S8873" s="1" t="s">
        <v>32</v>
      </c>
      <c r="T8873" s="1">
        <v>75228.0</v>
      </c>
      <c r="U8873" s="1" t="s">
        <v>27533</v>
      </c>
    </row>
    <row r="8874">
      <c r="A8874" s="1" t="s">
        <v>27640</v>
      </c>
      <c r="B8874" s="1">
        <v>35607.0</v>
      </c>
      <c r="C8874" s="1">
        <v>2145.0</v>
      </c>
      <c r="D8874" s="2" t="s">
        <v>27356</v>
      </c>
      <c r="E8874" s="1" t="s">
        <v>27641</v>
      </c>
      <c r="F8874" s="1" t="s">
        <v>27642</v>
      </c>
      <c r="G8874" s="3" t="str">
        <f t="shared" si="1"/>
        <v>MILDRED MOMENECH</v>
      </c>
      <c r="H8874" s="3" t="str">
        <f t="shared" si="2"/>
        <v>MILDRED MOMENECH</v>
      </c>
      <c r="I8874" s="1" t="s">
        <v>27372</v>
      </c>
      <c r="J8874" s="1" t="s">
        <v>389</v>
      </c>
      <c r="K8874" s="1" t="s">
        <v>12515</v>
      </c>
      <c r="L8874" s="1">
        <v>2500.0</v>
      </c>
      <c r="M8874" s="1" t="s">
        <v>390</v>
      </c>
      <c r="N8874" s="1" t="s">
        <v>27352</v>
      </c>
      <c r="O8874" s="4">
        <v>44317.0</v>
      </c>
      <c r="P8874" s="4">
        <v>44254.0</v>
      </c>
      <c r="Q8874" s="1" t="s">
        <v>27643</v>
      </c>
      <c r="R8874" s="1" t="s">
        <v>31</v>
      </c>
      <c r="S8874" s="1" t="s">
        <v>32</v>
      </c>
      <c r="T8874" s="1">
        <v>75206.0</v>
      </c>
      <c r="U8874" s="1" t="s">
        <v>27644</v>
      </c>
    </row>
    <row r="8875">
      <c r="A8875" s="1" t="s">
        <v>27645</v>
      </c>
      <c r="B8875" s="1">
        <v>2412.0</v>
      </c>
      <c r="C8875" s="1">
        <v>2412.0</v>
      </c>
      <c r="D8875" s="2" t="s">
        <v>27646</v>
      </c>
      <c r="E8875" s="1" t="s">
        <v>9747</v>
      </c>
      <c r="F8875" s="1" t="s">
        <v>27647</v>
      </c>
      <c r="G8875" s="3" t="str">
        <f t="shared" si="1"/>
        <v>Judith Kumar</v>
      </c>
      <c r="H8875" s="3" t="str">
        <f t="shared" si="2"/>
        <v>JUDITH KUMAR</v>
      </c>
      <c r="J8875" s="1" t="s">
        <v>26</v>
      </c>
      <c r="K8875" s="1" t="s">
        <v>12515</v>
      </c>
      <c r="L8875" s="1">
        <v>0.0</v>
      </c>
      <c r="M8875" s="1" t="s">
        <v>28</v>
      </c>
      <c r="N8875" s="1" t="s">
        <v>27648</v>
      </c>
      <c r="P8875" s="4">
        <v>44578.54524305555</v>
      </c>
      <c r="Q8875" s="1" t="s">
        <v>27649</v>
      </c>
      <c r="R8875" s="1" t="s">
        <v>31</v>
      </c>
      <c r="S8875" s="1" t="s">
        <v>32</v>
      </c>
      <c r="T8875" s="1">
        <v>75218.0</v>
      </c>
      <c r="U8875" s="1" t="s">
        <v>27650</v>
      </c>
    </row>
    <row r="8876">
      <c r="A8876" s="1" t="s">
        <v>27651</v>
      </c>
      <c r="B8876" s="1">
        <v>2142.0</v>
      </c>
      <c r="C8876" s="1">
        <v>2142.0</v>
      </c>
      <c r="D8876" s="2" t="s">
        <v>27652</v>
      </c>
      <c r="E8876" s="1" t="s">
        <v>9747</v>
      </c>
      <c r="F8876" s="1" t="s">
        <v>27647</v>
      </c>
      <c r="G8876" s="3" t="str">
        <f t="shared" si="1"/>
        <v>Judith Kumar</v>
      </c>
      <c r="H8876" s="3" t="str">
        <f t="shared" si="2"/>
        <v>JUDITH KUMAR</v>
      </c>
      <c r="J8876" s="1" t="s">
        <v>26</v>
      </c>
      <c r="K8876" s="1" t="s">
        <v>44</v>
      </c>
      <c r="L8876" s="1">
        <v>0.0</v>
      </c>
      <c r="M8876" s="1" t="s">
        <v>28</v>
      </c>
      <c r="N8876" s="1" t="s">
        <v>27648</v>
      </c>
      <c r="O8876" s="4">
        <v>44317.0</v>
      </c>
      <c r="P8876" s="4">
        <v>44307.81543981482</v>
      </c>
      <c r="Q8876" s="1" t="s">
        <v>27649</v>
      </c>
      <c r="R8876" s="1" t="s">
        <v>31</v>
      </c>
      <c r="S8876" s="1" t="s">
        <v>32</v>
      </c>
      <c r="T8876" s="1">
        <v>75218.0</v>
      </c>
      <c r="U8876" s="1" t="s">
        <v>27650</v>
      </c>
    </row>
    <row r="8877">
      <c r="A8877" s="1" t="s">
        <v>27653</v>
      </c>
      <c r="B8877" s="1">
        <v>2219.0</v>
      </c>
      <c r="C8877" s="1">
        <v>2219.0</v>
      </c>
      <c r="D8877" s="2" t="s">
        <v>27654</v>
      </c>
      <c r="E8877" s="1" t="s">
        <v>9747</v>
      </c>
      <c r="F8877" s="1" t="s">
        <v>27647</v>
      </c>
      <c r="G8877" s="3" t="str">
        <f t="shared" si="1"/>
        <v>Judith Kumar</v>
      </c>
      <c r="H8877" s="3" t="str">
        <f t="shared" si="2"/>
        <v>JUDITH KUMAR</v>
      </c>
      <c r="J8877" s="1" t="s">
        <v>26</v>
      </c>
      <c r="K8877" s="1" t="s">
        <v>47</v>
      </c>
      <c r="L8877" s="1">
        <v>0.0</v>
      </c>
      <c r="M8877" s="1" t="s">
        <v>28</v>
      </c>
      <c r="N8877" s="1" t="s">
        <v>27648</v>
      </c>
      <c r="O8877" s="4">
        <v>44317.0</v>
      </c>
      <c r="P8877" s="4">
        <v>44308.84269675926</v>
      </c>
      <c r="Q8877" s="1" t="s">
        <v>27649</v>
      </c>
      <c r="R8877" s="1" t="s">
        <v>31</v>
      </c>
      <c r="S8877" s="1" t="s">
        <v>32</v>
      </c>
      <c r="T8877" s="1">
        <v>75218.0</v>
      </c>
      <c r="U8877" s="1" t="s">
        <v>27650</v>
      </c>
    </row>
    <row r="8878">
      <c r="A8878" s="1" t="s">
        <v>27655</v>
      </c>
      <c r="B8878" s="1">
        <v>2332.0</v>
      </c>
      <c r="C8878" s="1">
        <v>2332.0</v>
      </c>
      <c r="D8878" s="2" t="s">
        <v>27656</v>
      </c>
      <c r="E8878" s="1" t="s">
        <v>9747</v>
      </c>
      <c r="F8878" s="1" t="s">
        <v>27647</v>
      </c>
      <c r="G8878" s="3" t="str">
        <f t="shared" si="1"/>
        <v>Judith Kumar</v>
      </c>
      <c r="H8878" s="3" t="str">
        <f t="shared" si="2"/>
        <v>JUDITH KUMAR</v>
      </c>
      <c r="I8878" s="1" t="s">
        <v>27648</v>
      </c>
      <c r="J8878" s="1" t="s">
        <v>26</v>
      </c>
      <c r="K8878" s="1" t="s">
        <v>53</v>
      </c>
      <c r="L8878" s="1">
        <v>0.0</v>
      </c>
      <c r="M8878" s="1" t="s">
        <v>28</v>
      </c>
      <c r="N8878" s="1" t="s">
        <v>27648</v>
      </c>
      <c r="P8878" s="4">
        <v>44391.94445601852</v>
      </c>
      <c r="Q8878" s="1" t="s">
        <v>27649</v>
      </c>
      <c r="R8878" s="1" t="s">
        <v>31</v>
      </c>
      <c r="S8878" s="1" t="s">
        <v>32</v>
      </c>
      <c r="T8878" s="1">
        <v>75218.0</v>
      </c>
      <c r="U8878" s="1" t="s">
        <v>27650</v>
      </c>
    </row>
    <row r="8879">
      <c r="A8879" s="1" t="s">
        <v>27657</v>
      </c>
      <c r="B8879" s="1">
        <v>39045.0</v>
      </c>
      <c r="C8879" s="1">
        <v>2412.0</v>
      </c>
      <c r="D8879" s="2" t="s">
        <v>27646</v>
      </c>
      <c r="E8879" s="1" t="s">
        <v>887</v>
      </c>
      <c r="F8879" s="1" t="s">
        <v>27658</v>
      </c>
      <c r="G8879" s="3" t="str">
        <f t="shared" si="1"/>
        <v>Go Daddy LLC</v>
      </c>
      <c r="H8879" s="3" t="str">
        <f t="shared" si="2"/>
        <v>GO DADDY LLC</v>
      </c>
      <c r="I8879" s="2" t="s">
        <v>27659</v>
      </c>
      <c r="J8879" s="1" t="s">
        <v>389</v>
      </c>
      <c r="K8879" s="1" t="s">
        <v>12515</v>
      </c>
      <c r="L8879" s="1">
        <v>6.39</v>
      </c>
      <c r="M8879" s="1" t="s">
        <v>390</v>
      </c>
      <c r="N8879" s="1" t="s">
        <v>27648</v>
      </c>
      <c r="P8879" s="5">
        <v>44558.0</v>
      </c>
      <c r="Q8879" s="1" t="s">
        <v>4090</v>
      </c>
      <c r="R8879" s="1" t="s">
        <v>889</v>
      </c>
      <c r="S8879" s="1" t="s">
        <v>890</v>
      </c>
      <c r="T8879" s="1">
        <v>85260.0</v>
      </c>
      <c r="U8879" s="1" t="s">
        <v>4525</v>
      </c>
    </row>
    <row r="8880">
      <c r="A8880" s="1" t="s">
        <v>27660</v>
      </c>
      <c r="B8880" s="1">
        <v>39041.0</v>
      </c>
      <c r="C8880" s="1">
        <v>2412.0</v>
      </c>
      <c r="D8880" s="2" t="s">
        <v>27646</v>
      </c>
      <c r="E8880" s="1" t="s">
        <v>887</v>
      </c>
      <c r="F8880" s="1" t="s">
        <v>27658</v>
      </c>
      <c r="G8880" s="3" t="str">
        <f t="shared" si="1"/>
        <v>Go Daddy LLC</v>
      </c>
      <c r="H8880" s="3" t="str">
        <f t="shared" si="2"/>
        <v>GO DADDY LLC</v>
      </c>
      <c r="I8880" s="2" t="s">
        <v>27659</v>
      </c>
      <c r="J8880" s="1" t="s">
        <v>389</v>
      </c>
      <c r="K8880" s="1" t="s">
        <v>12515</v>
      </c>
      <c r="L8880" s="1">
        <v>6.39</v>
      </c>
      <c r="M8880" s="1" t="s">
        <v>390</v>
      </c>
      <c r="N8880" s="1" t="s">
        <v>27648</v>
      </c>
      <c r="P8880" s="4">
        <v>44436.0</v>
      </c>
      <c r="Q8880" s="1" t="s">
        <v>4090</v>
      </c>
      <c r="R8880" s="1" t="s">
        <v>889</v>
      </c>
      <c r="S8880" s="1" t="s">
        <v>890</v>
      </c>
      <c r="T8880" s="1">
        <v>85260.0</v>
      </c>
      <c r="U8880" s="1" t="s">
        <v>4525</v>
      </c>
    </row>
    <row r="8881">
      <c r="A8881" s="1" t="s">
        <v>27661</v>
      </c>
      <c r="B8881" s="1">
        <v>39042.0</v>
      </c>
      <c r="C8881" s="1">
        <v>2412.0</v>
      </c>
      <c r="D8881" s="2" t="s">
        <v>27646</v>
      </c>
      <c r="E8881" s="1" t="s">
        <v>887</v>
      </c>
      <c r="F8881" s="1" t="s">
        <v>27658</v>
      </c>
      <c r="G8881" s="3" t="str">
        <f t="shared" si="1"/>
        <v>Go Daddy LLC</v>
      </c>
      <c r="H8881" s="3" t="str">
        <f t="shared" si="2"/>
        <v>GO DADDY LLC</v>
      </c>
      <c r="I8881" s="2" t="s">
        <v>27659</v>
      </c>
      <c r="J8881" s="1" t="s">
        <v>389</v>
      </c>
      <c r="K8881" s="1" t="s">
        <v>12515</v>
      </c>
      <c r="L8881" s="1">
        <v>6.39</v>
      </c>
      <c r="M8881" s="1" t="s">
        <v>390</v>
      </c>
      <c r="N8881" s="1" t="s">
        <v>27648</v>
      </c>
      <c r="P8881" s="4">
        <v>44467.0</v>
      </c>
      <c r="Q8881" s="1" t="s">
        <v>4090</v>
      </c>
      <c r="R8881" s="1" t="s">
        <v>889</v>
      </c>
      <c r="S8881" s="1" t="s">
        <v>890</v>
      </c>
      <c r="T8881" s="1">
        <v>85260.0</v>
      </c>
      <c r="U8881" s="1" t="s">
        <v>4525</v>
      </c>
    </row>
    <row r="8882">
      <c r="A8882" s="1" t="s">
        <v>27662</v>
      </c>
      <c r="B8882" s="1">
        <v>39043.0</v>
      </c>
      <c r="C8882" s="1">
        <v>2412.0</v>
      </c>
      <c r="D8882" s="2" t="s">
        <v>27646</v>
      </c>
      <c r="E8882" s="1" t="s">
        <v>887</v>
      </c>
      <c r="F8882" s="1" t="s">
        <v>27658</v>
      </c>
      <c r="G8882" s="3" t="str">
        <f t="shared" si="1"/>
        <v>Go Daddy LLC</v>
      </c>
      <c r="H8882" s="3" t="str">
        <f t="shared" si="2"/>
        <v>GO DADDY LLC</v>
      </c>
      <c r="I8882" s="2" t="s">
        <v>27659</v>
      </c>
      <c r="J8882" s="1" t="s">
        <v>389</v>
      </c>
      <c r="K8882" s="1" t="s">
        <v>12515</v>
      </c>
      <c r="L8882" s="1">
        <v>6.39</v>
      </c>
      <c r="M8882" s="1" t="s">
        <v>390</v>
      </c>
      <c r="N8882" s="1" t="s">
        <v>27648</v>
      </c>
      <c r="P8882" s="5">
        <v>44497.0</v>
      </c>
      <c r="Q8882" s="1" t="s">
        <v>4090</v>
      </c>
      <c r="R8882" s="1" t="s">
        <v>889</v>
      </c>
      <c r="S8882" s="1" t="s">
        <v>890</v>
      </c>
      <c r="T8882" s="1">
        <v>85260.0</v>
      </c>
      <c r="U8882" s="1" t="s">
        <v>4525</v>
      </c>
    </row>
    <row r="8883">
      <c r="A8883" s="1" t="s">
        <v>27663</v>
      </c>
      <c r="B8883" s="1">
        <v>39044.0</v>
      </c>
      <c r="C8883" s="1">
        <v>2412.0</v>
      </c>
      <c r="D8883" s="2" t="s">
        <v>27646</v>
      </c>
      <c r="E8883" s="1" t="s">
        <v>887</v>
      </c>
      <c r="F8883" s="1" t="s">
        <v>27658</v>
      </c>
      <c r="G8883" s="3" t="str">
        <f t="shared" si="1"/>
        <v>Go Daddy LLC</v>
      </c>
      <c r="H8883" s="3" t="str">
        <f t="shared" si="2"/>
        <v>GO DADDY LLC</v>
      </c>
      <c r="I8883" s="2" t="s">
        <v>27659</v>
      </c>
      <c r="J8883" s="1" t="s">
        <v>389</v>
      </c>
      <c r="K8883" s="1" t="s">
        <v>12515</v>
      </c>
      <c r="L8883" s="1">
        <v>6.39</v>
      </c>
      <c r="M8883" s="1" t="s">
        <v>390</v>
      </c>
      <c r="N8883" s="1" t="s">
        <v>27648</v>
      </c>
      <c r="P8883" s="5">
        <v>44528.0</v>
      </c>
      <c r="Q8883" s="1" t="s">
        <v>4090</v>
      </c>
      <c r="R8883" s="1" t="s">
        <v>889</v>
      </c>
      <c r="S8883" s="1" t="s">
        <v>890</v>
      </c>
      <c r="T8883" s="1">
        <v>85260.0</v>
      </c>
      <c r="U8883" s="1" t="s">
        <v>4525</v>
      </c>
    </row>
    <row r="8884">
      <c r="A8884" s="1">
        <v>535352.0</v>
      </c>
      <c r="B8884" s="1">
        <v>35352.0</v>
      </c>
      <c r="C8884" s="1">
        <v>2142.0</v>
      </c>
      <c r="D8884" s="2" t="s">
        <v>27652</v>
      </c>
      <c r="F8884" s="1" t="s">
        <v>4099</v>
      </c>
      <c r="G8884" s="3" t="str">
        <f t="shared" si="1"/>
        <v> My Office</v>
      </c>
      <c r="H8884" s="3" t="str">
        <f t="shared" si="2"/>
        <v> MY OFFICE</v>
      </c>
      <c r="I8884" s="1" t="s">
        <v>27664</v>
      </c>
      <c r="J8884" s="1" t="s">
        <v>5772</v>
      </c>
      <c r="K8884" s="1" t="s">
        <v>44</v>
      </c>
      <c r="L8884" s="1">
        <v>6.5</v>
      </c>
      <c r="M8884" s="1" t="s">
        <v>5772</v>
      </c>
      <c r="N8884" s="1" t="s">
        <v>27648</v>
      </c>
      <c r="O8884" s="4">
        <v>44317.0</v>
      </c>
      <c r="P8884" s="4">
        <v>44238.0</v>
      </c>
      <c r="Q8884" s="1" t="s">
        <v>27665</v>
      </c>
      <c r="R8884" s="1" t="s">
        <v>31</v>
      </c>
      <c r="S8884" s="1" t="s">
        <v>32</v>
      </c>
      <c r="T8884" s="1">
        <v>75238.0</v>
      </c>
      <c r="U8884" s="1" t="s">
        <v>27666</v>
      </c>
    </row>
    <row r="8885">
      <c r="A8885" s="1">
        <v>535358.0</v>
      </c>
      <c r="B8885" s="1">
        <v>35358.0</v>
      </c>
      <c r="C8885" s="1">
        <v>2142.0</v>
      </c>
      <c r="D8885" s="2" t="s">
        <v>27652</v>
      </c>
      <c r="F8885" s="1" t="s">
        <v>27667</v>
      </c>
      <c r="G8885" s="3" t="str">
        <f t="shared" si="1"/>
        <v> Fundhero</v>
      </c>
      <c r="H8885" s="3" t="str">
        <f t="shared" si="2"/>
        <v> FUNDHERO</v>
      </c>
      <c r="I8885" s="1" t="s">
        <v>27668</v>
      </c>
      <c r="J8885" s="1" t="s">
        <v>5772</v>
      </c>
      <c r="K8885" s="1" t="s">
        <v>44</v>
      </c>
      <c r="L8885" s="1">
        <v>8.99</v>
      </c>
      <c r="M8885" s="1" t="s">
        <v>5772</v>
      </c>
      <c r="N8885" s="1" t="s">
        <v>27648</v>
      </c>
      <c r="O8885" s="4">
        <v>44317.0</v>
      </c>
      <c r="P8885" s="4">
        <v>44252.0</v>
      </c>
      <c r="Q8885" s="1" t="s">
        <v>27669</v>
      </c>
      <c r="R8885" s="1" t="s">
        <v>13528</v>
      </c>
      <c r="S8885" s="1" t="s">
        <v>5995</v>
      </c>
      <c r="T8885" s="1">
        <v>84110.0</v>
      </c>
      <c r="U8885" s="1" t="s">
        <v>27670</v>
      </c>
    </row>
    <row r="8886">
      <c r="A8886" s="1">
        <v>536581.0</v>
      </c>
      <c r="B8886" s="1">
        <v>36581.0</v>
      </c>
      <c r="C8886" s="1">
        <v>2219.0</v>
      </c>
      <c r="D8886" s="2" t="s">
        <v>27654</v>
      </c>
      <c r="F8886" s="1" t="s">
        <v>27667</v>
      </c>
      <c r="G8886" s="3" t="str">
        <f t="shared" si="1"/>
        <v> Fundhero</v>
      </c>
      <c r="H8886" s="3" t="str">
        <f t="shared" si="2"/>
        <v> FUNDHERO</v>
      </c>
      <c r="I8886" s="1" t="s">
        <v>27668</v>
      </c>
      <c r="J8886" s="1" t="s">
        <v>5772</v>
      </c>
      <c r="K8886" s="1" t="s">
        <v>47</v>
      </c>
      <c r="L8886" s="1">
        <v>8.99</v>
      </c>
      <c r="M8886" s="1" t="s">
        <v>5772</v>
      </c>
      <c r="N8886" s="1" t="s">
        <v>27648</v>
      </c>
      <c r="O8886" s="4">
        <v>44317.0</v>
      </c>
      <c r="P8886" s="4">
        <v>44279.0</v>
      </c>
      <c r="Q8886" s="1" t="s">
        <v>27669</v>
      </c>
      <c r="R8886" s="1" t="s">
        <v>13528</v>
      </c>
      <c r="S8886" s="1" t="s">
        <v>5995</v>
      </c>
      <c r="T8886" s="1">
        <v>84110.0</v>
      </c>
      <c r="U8886" s="1" t="s">
        <v>27670</v>
      </c>
    </row>
    <row r="8887">
      <c r="A8887" s="1" t="s">
        <v>27671</v>
      </c>
      <c r="B8887" s="1">
        <v>79201.0</v>
      </c>
      <c r="C8887" s="1">
        <v>2332.0</v>
      </c>
      <c r="D8887" s="2" t="s">
        <v>27656</v>
      </c>
      <c r="E8887" s="1" t="s">
        <v>27672</v>
      </c>
      <c r="F8887" s="1" t="s">
        <v>27673</v>
      </c>
      <c r="G8887" s="3" t="str">
        <f t="shared" si="1"/>
        <v>zORIC sIA</v>
      </c>
      <c r="H8887" s="3" t="str">
        <f t="shared" si="2"/>
        <v>ZORIC SIA</v>
      </c>
      <c r="J8887" s="1" t="s">
        <v>57</v>
      </c>
      <c r="K8887" s="1" t="s">
        <v>53</v>
      </c>
      <c r="L8887" s="1">
        <v>10.0</v>
      </c>
      <c r="M8887" s="1" t="s">
        <v>58</v>
      </c>
      <c r="N8887" s="1" t="s">
        <v>27648</v>
      </c>
      <c r="P8887" s="4">
        <v>44317.0</v>
      </c>
      <c r="Q8887" s="1" t="s">
        <v>27674</v>
      </c>
      <c r="R8887" s="1" t="s">
        <v>31</v>
      </c>
      <c r="S8887" s="1" t="s">
        <v>32</v>
      </c>
      <c r="T8887" s="1">
        <v>75214.0</v>
      </c>
      <c r="U8887" s="1" t="s">
        <v>27675</v>
      </c>
    </row>
    <row r="8888">
      <c r="A8888" s="1">
        <v>535777.0</v>
      </c>
      <c r="B8888" s="1">
        <v>35777.0</v>
      </c>
      <c r="C8888" s="1">
        <v>2142.0</v>
      </c>
      <c r="D8888" s="2" t="s">
        <v>27652</v>
      </c>
      <c r="F8888" s="1" t="s">
        <v>27676</v>
      </c>
      <c r="G8888" s="3" t="str">
        <f t="shared" si="1"/>
        <v> Mattitos</v>
      </c>
      <c r="H8888" s="3" t="str">
        <f t="shared" si="2"/>
        <v> MATTITOS</v>
      </c>
      <c r="I8888" s="1" t="s">
        <v>27676</v>
      </c>
      <c r="J8888" s="1" t="s">
        <v>5772</v>
      </c>
      <c r="K8888" s="1" t="s">
        <v>44</v>
      </c>
      <c r="L8888" s="1">
        <v>12.73</v>
      </c>
      <c r="M8888" s="1" t="s">
        <v>5772</v>
      </c>
      <c r="N8888" s="1" t="s">
        <v>27648</v>
      </c>
      <c r="O8888" s="4">
        <v>44317.0</v>
      </c>
      <c r="P8888" s="4">
        <v>44273.0</v>
      </c>
      <c r="Q8888" s="1" t="s">
        <v>27677</v>
      </c>
      <c r="R8888" s="1" t="s">
        <v>31</v>
      </c>
      <c r="S8888" s="1" t="s">
        <v>32</v>
      </c>
      <c r="T8888" s="1">
        <v>75219.0</v>
      </c>
      <c r="U8888" s="1" t="s">
        <v>27678</v>
      </c>
    </row>
    <row r="8889">
      <c r="A8889" s="1">
        <v>535776.0</v>
      </c>
      <c r="B8889" s="1">
        <v>35776.0</v>
      </c>
      <c r="C8889" s="1">
        <v>2142.0</v>
      </c>
      <c r="D8889" s="2" t="s">
        <v>27652</v>
      </c>
      <c r="F8889" s="1" t="s">
        <v>746</v>
      </c>
      <c r="G8889" s="3" t="str">
        <f t="shared" si="1"/>
        <v> Canva</v>
      </c>
      <c r="H8889" s="3" t="str">
        <f t="shared" si="2"/>
        <v> CANVA</v>
      </c>
      <c r="I8889" s="1" t="s">
        <v>746</v>
      </c>
      <c r="J8889" s="1" t="s">
        <v>5772</v>
      </c>
      <c r="K8889" s="1" t="s">
        <v>44</v>
      </c>
      <c r="L8889" s="1">
        <v>12.95</v>
      </c>
      <c r="M8889" s="1" t="s">
        <v>5772</v>
      </c>
      <c r="N8889" s="1" t="s">
        <v>27648</v>
      </c>
      <c r="O8889" s="4">
        <v>44317.0</v>
      </c>
      <c r="P8889" s="4">
        <v>44265.0</v>
      </c>
      <c r="Q8889" s="1" t="s">
        <v>27679</v>
      </c>
      <c r="R8889" s="1" t="s">
        <v>27680</v>
      </c>
      <c r="S8889" s="1" t="s">
        <v>32</v>
      </c>
      <c r="T8889" s="1">
        <v>20101.0</v>
      </c>
      <c r="U8889" s="1" t="s">
        <v>27681</v>
      </c>
    </row>
    <row r="8890">
      <c r="A8890" s="1">
        <v>536591.0</v>
      </c>
      <c r="B8890" s="1">
        <v>36591.0</v>
      </c>
      <c r="C8890" s="1">
        <v>2219.0</v>
      </c>
      <c r="D8890" s="2" t="s">
        <v>27654</v>
      </c>
      <c r="F8890" s="1" t="s">
        <v>746</v>
      </c>
      <c r="G8890" s="3" t="str">
        <f t="shared" si="1"/>
        <v> Canva</v>
      </c>
      <c r="H8890" s="3" t="str">
        <f t="shared" si="2"/>
        <v> CANVA</v>
      </c>
      <c r="I8890" s="1" t="s">
        <v>746</v>
      </c>
      <c r="J8890" s="1" t="s">
        <v>5772</v>
      </c>
      <c r="K8890" s="1" t="s">
        <v>47</v>
      </c>
      <c r="L8890" s="1">
        <v>12.95</v>
      </c>
      <c r="M8890" s="1" t="s">
        <v>5772</v>
      </c>
      <c r="N8890" s="1" t="s">
        <v>27648</v>
      </c>
      <c r="O8890" s="4">
        <v>44317.0</v>
      </c>
      <c r="P8890" s="4">
        <v>44298.0</v>
      </c>
      <c r="Q8890" s="1" t="s">
        <v>27679</v>
      </c>
      <c r="R8890" s="1" t="s">
        <v>27680</v>
      </c>
      <c r="S8890" s="1" t="s">
        <v>32</v>
      </c>
      <c r="T8890" s="1">
        <v>20101.0</v>
      </c>
      <c r="U8890" s="1" t="s">
        <v>27681</v>
      </c>
    </row>
    <row r="8891">
      <c r="A8891" s="1">
        <v>535360.0</v>
      </c>
      <c r="B8891" s="1">
        <v>35360.0</v>
      </c>
      <c r="C8891" s="1">
        <v>2142.0</v>
      </c>
      <c r="D8891" s="2" t="s">
        <v>27652</v>
      </c>
      <c r="F8891" s="1" t="s">
        <v>976</v>
      </c>
      <c r="G8891" s="3" t="str">
        <f t="shared" si="1"/>
        <v> Office Depot</v>
      </c>
      <c r="H8891" s="3" t="str">
        <f t="shared" si="2"/>
        <v> OFFICE DEPOT</v>
      </c>
      <c r="I8891" s="1" t="s">
        <v>976</v>
      </c>
      <c r="J8891" s="1" t="s">
        <v>5772</v>
      </c>
      <c r="K8891" s="1" t="s">
        <v>44</v>
      </c>
      <c r="L8891" s="1">
        <v>19.46</v>
      </c>
      <c r="M8891" s="1" t="s">
        <v>5772</v>
      </c>
      <c r="N8891" s="1" t="s">
        <v>27648</v>
      </c>
      <c r="O8891" s="4">
        <v>44317.0</v>
      </c>
      <c r="P8891" s="4">
        <v>44254.0</v>
      </c>
      <c r="Q8891" s="1" t="s">
        <v>27682</v>
      </c>
      <c r="R8891" s="1" t="s">
        <v>31</v>
      </c>
      <c r="S8891" s="1" t="s">
        <v>32</v>
      </c>
      <c r="T8891" s="1">
        <v>75243.0</v>
      </c>
      <c r="U8891" s="1" t="s">
        <v>27683</v>
      </c>
    </row>
    <row r="8892">
      <c r="A8892" s="1" t="s">
        <v>27684</v>
      </c>
      <c r="B8892" s="1">
        <v>68463.0</v>
      </c>
      <c r="C8892" s="1">
        <v>2142.0</v>
      </c>
      <c r="D8892" s="2" t="s">
        <v>27652</v>
      </c>
      <c r="E8892" s="1" t="s">
        <v>27685</v>
      </c>
      <c r="F8892" s="1" t="s">
        <v>27686</v>
      </c>
      <c r="G8892" s="3" t="str">
        <f t="shared" si="1"/>
        <v>HYOJUNG KIM</v>
      </c>
      <c r="H8892" s="3" t="str">
        <f t="shared" si="2"/>
        <v>HYOJUNG KIM</v>
      </c>
      <c r="J8892" s="1" t="s">
        <v>57</v>
      </c>
      <c r="K8892" s="1" t="s">
        <v>44</v>
      </c>
      <c r="L8892" s="1">
        <v>25.0</v>
      </c>
      <c r="M8892" s="1" t="s">
        <v>58</v>
      </c>
      <c r="N8892" s="1" t="s">
        <v>27648</v>
      </c>
      <c r="O8892" s="4">
        <v>44317.0</v>
      </c>
      <c r="P8892" s="4">
        <v>44243.0</v>
      </c>
      <c r="Q8892" s="1" t="s">
        <v>27687</v>
      </c>
      <c r="R8892" s="1" t="s">
        <v>27688</v>
      </c>
      <c r="S8892" s="1" t="s">
        <v>1614</v>
      </c>
      <c r="T8892" s="1">
        <v>17675.0</v>
      </c>
      <c r="U8892" s="1" t="s">
        <v>27689</v>
      </c>
    </row>
    <row r="8893">
      <c r="A8893" s="1" t="s">
        <v>27690</v>
      </c>
      <c r="B8893" s="1">
        <v>68476.0</v>
      </c>
      <c r="C8893" s="1">
        <v>2142.0</v>
      </c>
      <c r="D8893" s="2" t="s">
        <v>27652</v>
      </c>
      <c r="E8893" s="1" t="s">
        <v>824</v>
      </c>
      <c r="F8893" s="1" t="s">
        <v>27691</v>
      </c>
      <c r="G8893" s="3" t="str">
        <f t="shared" si="1"/>
        <v>Scott Robson</v>
      </c>
      <c r="H8893" s="3" t="str">
        <f t="shared" si="2"/>
        <v>SCOTT ROBSON</v>
      </c>
      <c r="J8893" s="1" t="s">
        <v>57</v>
      </c>
      <c r="K8893" s="1" t="s">
        <v>44</v>
      </c>
      <c r="L8893" s="1">
        <v>25.0</v>
      </c>
      <c r="M8893" s="1" t="s">
        <v>58</v>
      </c>
      <c r="N8893" s="1" t="s">
        <v>27648</v>
      </c>
      <c r="O8893" s="4">
        <v>44317.0</v>
      </c>
      <c r="P8893" s="4">
        <v>44260.0</v>
      </c>
      <c r="Q8893" s="1" t="s">
        <v>27692</v>
      </c>
      <c r="R8893" s="1" t="s">
        <v>31</v>
      </c>
      <c r="S8893" s="1" t="s">
        <v>32</v>
      </c>
      <c r="T8893" s="1">
        <v>75218.0</v>
      </c>
      <c r="U8893" s="1" t="s">
        <v>27693</v>
      </c>
    </row>
    <row r="8894">
      <c r="A8894" s="1" t="s">
        <v>27694</v>
      </c>
      <c r="B8894" s="1">
        <v>72500.0</v>
      </c>
      <c r="C8894" s="1">
        <v>2219.0</v>
      </c>
      <c r="D8894" s="2" t="s">
        <v>27654</v>
      </c>
      <c r="E8894" s="1" t="s">
        <v>9483</v>
      </c>
      <c r="F8894" s="1" t="s">
        <v>27695</v>
      </c>
      <c r="G8894" s="3" t="str">
        <f t="shared" si="1"/>
        <v>Kathryn Morrow</v>
      </c>
      <c r="H8894" s="3" t="str">
        <f t="shared" si="2"/>
        <v>KATHRYN MORROW</v>
      </c>
      <c r="J8894" s="1" t="s">
        <v>57</v>
      </c>
      <c r="K8894" s="1" t="s">
        <v>47</v>
      </c>
      <c r="L8894" s="1">
        <v>25.0</v>
      </c>
      <c r="M8894" s="1" t="s">
        <v>58</v>
      </c>
      <c r="N8894" s="1" t="s">
        <v>27648</v>
      </c>
      <c r="O8894" s="4">
        <v>44317.0</v>
      </c>
      <c r="P8894" s="4">
        <v>44296.0</v>
      </c>
      <c r="Q8894" s="1" t="s">
        <v>27696</v>
      </c>
      <c r="R8894" s="1" t="s">
        <v>31</v>
      </c>
      <c r="S8894" s="1" t="s">
        <v>16606</v>
      </c>
      <c r="T8894" s="1">
        <v>75228.0</v>
      </c>
      <c r="U8894" s="1" t="s">
        <v>27697</v>
      </c>
    </row>
    <row r="8895">
      <c r="A8895" s="1" t="s">
        <v>27698</v>
      </c>
      <c r="B8895" s="1">
        <v>72504.0</v>
      </c>
      <c r="C8895" s="1">
        <v>2219.0</v>
      </c>
      <c r="D8895" s="2" t="s">
        <v>27654</v>
      </c>
      <c r="E8895" s="1" t="s">
        <v>146</v>
      </c>
      <c r="F8895" s="1" t="s">
        <v>27699</v>
      </c>
      <c r="G8895" s="3" t="str">
        <f t="shared" si="1"/>
        <v>Karen Parks</v>
      </c>
      <c r="H8895" s="3" t="str">
        <f t="shared" si="2"/>
        <v>KAREN PARKS</v>
      </c>
      <c r="J8895" s="1" t="s">
        <v>57</v>
      </c>
      <c r="K8895" s="1" t="s">
        <v>47</v>
      </c>
      <c r="L8895" s="1">
        <v>25.0</v>
      </c>
      <c r="M8895" s="1" t="s">
        <v>58</v>
      </c>
      <c r="N8895" s="1" t="s">
        <v>27648</v>
      </c>
      <c r="O8895" s="4">
        <v>44317.0</v>
      </c>
      <c r="P8895" s="4">
        <v>44301.0</v>
      </c>
      <c r="Q8895" s="1" t="s">
        <v>27700</v>
      </c>
      <c r="R8895" s="1" t="s">
        <v>31</v>
      </c>
      <c r="S8895" s="1" t="s">
        <v>16606</v>
      </c>
      <c r="T8895" s="1">
        <v>75214.0</v>
      </c>
      <c r="U8895" s="1" t="s">
        <v>27701</v>
      </c>
    </row>
    <row r="8896">
      <c r="A8896" s="1" t="s">
        <v>27702</v>
      </c>
      <c r="B8896" s="1">
        <v>68459.0</v>
      </c>
      <c r="C8896" s="1">
        <v>2142.0</v>
      </c>
      <c r="D8896" s="2" t="s">
        <v>27652</v>
      </c>
      <c r="E8896" s="1" t="s">
        <v>27703</v>
      </c>
      <c r="F8896" s="1" t="s">
        <v>27704</v>
      </c>
      <c r="G8896" s="3" t="str">
        <f t="shared" si="1"/>
        <v>Ariana Hartsock</v>
      </c>
      <c r="H8896" s="3" t="str">
        <f t="shared" si="2"/>
        <v>ARIANA HARTSOCK</v>
      </c>
      <c r="J8896" s="1" t="s">
        <v>57</v>
      </c>
      <c r="K8896" s="1" t="s">
        <v>44</v>
      </c>
      <c r="L8896" s="1">
        <v>30.0</v>
      </c>
      <c r="M8896" s="1" t="s">
        <v>58</v>
      </c>
      <c r="N8896" s="1" t="s">
        <v>27648</v>
      </c>
      <c r="O8896" s="4">
        <v>44317.0</v>
      </c>
      <c r="P8896" s="4">
        <v>44239.0</v>
      </c>
      <c r="Q8896" s="1" t="s">
        <v>27705</v>
      </c>
      <c r="R8896" s="1" t="s">
        <v>60</v>
      </c>
      <c r="S8896" s="1" t="s">
        <v>32</v>
      </c>
      <c r="T8896" s="1">
        <v>75214.0</v>
      </c>
      <c r="U8896" s="1" t="s">
        <v>27706</v>
      </c>
    </row>
    <row r="8897">
      <c r="A8897" s="1">
        <v>535355.0</v>
      </c>
      <c r="B8897" s="1">
        <v>35355.0</v>
      </c>
      <c r="C8897" s="1">
        <v>2142.0</v>
      </c>
      <c r="D8897" s="2" t="s">
        <v>27652</v>
      </c>
      <c r="F8897" s="2" t="s">
        <v>27707</v>
      </c>
      <c r="G8897" s="8" t="str">
        <f t="shared" si="1"/>
        <v> WIx.com</v>
      </c>
      <c r="H8897" s="8" t="str">
        <f t="shared" si="2"/>
        <v> WIX.COM</v>
      </c>
      <c r="I8897" s="2" t="s">
        <v>27708</v>
      </c>
      <c r="J8897" s="1" t="s">
        <v>5772</v>
      </c>
      <c r="K8897" s="1" t="s">
        <v>44</v>
      </c>
      <c r="L8897" s="1">
        <v>30.31</v>
      </c>
      <c r="M8897" s="1" t="s">
        <v>5772</v>
      </c>
      <c r="N8897" s="1" t="s">
        <v>27648</v>
      </c>
      <c r="O8897" s="4">
        <v>44317.0</v>
      </c>
      <c r="P8897" s="4">
        <v>44250.0</v>
      </c>
      <c r="Q8897" s="1" t="s">
        <v>27709</v>
      </c>
      <c r="R8897" s="1" t="s">
        <v>2041</v>
      </c>
      <c r="S8897" s="1" t="s">
        <v>604</v>
      </c>
      <c r="T8897" s="1">
        <v>94158.0</v>
      </c>
      <c r="U8897" s="1" t="s">
        <v>27710</v>
      </c>
    </row>
    <row r="8898">
      <c r="A8898" s="1">
        <v>536596.0</v>
      </c>
      <c r="B8898" s="1">
        <v>36596.0</v>
      </c>
      <c r="C8898" s="1">
        <v>2219.0</v>
      </c>
      <c r="D8898" s="2" t="s">
        <v>27654</v>
      </c>
      <c r="F8898" s="2" t="s">
        <v>27707</v>
      </c>
      <c r="G8898" s="8" t="str">
        <f t="shared" si="1"/>
        <v> WIx.com</v>
      </c>
      <c r="H8898" s="8" t="str">
        <f t="shared" si="2"/>
        <v> WIX.COM</v>
      </c>
      <c r="I8898" s="2" t="s">
        <v>27708</v>
      </c>
      <c r="J8898" s="1" t="s">
        <v>5772</v>
      </c>
      <c r="K8898" s="1" t="s">
        <v>47</v>
      </c>
      <c r="L8898" s="1">
        <v>30.31</v>
      </c>
      <c r="M8898" s="1" t="s">
        <v>5772</v>
      </c>
      <c r="N8898" s="1" t="s">
        <v>27648</v>
      </c>
      <c r="O8898" s="4">
        <v>44317.0</v>
      </c>
      <c r="P8898" s="4">
        <v>44307.0</v>
      </c>
      <c r="Q8898" s="1" t="s">
        <v>27709</v>
      </c>
      <c r="R8898" s="1" t="s">
        <v>2041</v>
      </c>
      <c r="S8898" s="1" t="s">
        <v>604</v>
      </c>
      <c r="T8898" s="1">
        <v>94158.0</v>
      </c>
      <c r="U8898" s="1" t="s">
        <v>27710</v>
      </c>
    </row>
    <row r="8899">
      <c r="A8899" s="1">
        <v>538392.0</v>
      </c>
      <c r="B8899" s="1">
        <v>38392.0</v>
      </c>
      <c r="C8899" s="1">
        <v>2332.0</v>
      </c>
      <c r="D8899" s="2" t="s">
        <v>27656</v>
      </c>
      <c r="F8899" s="2" t="s">
        <v>27707</v>
      </c>
      <c r="G8899" s="8" t="str">
        <f t="shared" si="1"/>
        <v> WIx.com</v>
      </c>
      <c r="H8899" s="8" t="str">
        <f t="shared" si="2"/>
        <v> WIX.COM</v>
      </c>
      <c r="I8899" s="2" t="s">
        <v>27708</v>
      </c>
      <c r="J8899" s="1" t="s">
        <v>5772</v>
      </c>
      <c r="K8899" s="1" t="s">
        <v>53</v>
      </c>
      <c r="L8899" s="1">
        <v>30.31</v>
      </c>
      <c r="M8899" s="1" t="s">
        <v>5772</v>
      </c>
      <c r="N8899" s="1" t="s">
        <v>27648</v>
      </c>
      <c r="P8899" s="4">
        <v>44338.0</v>
      </c>
      <c r="Q8899" s="1" t="s">
        <v>27709</v>
      </c>
      <c r="R8899" s="1" t="s">
        <v>2041</v>
      </c>
      <c r="S8899" s="1" t="s">
        <v>604</v>
      </c>
      <c r="T8899" s="1">
        <v>94158.0</v>
      </c>
      <c r="U8899" s="1" t="s">
        <v>27710</v>
      </c>
    </row>
    <row r="8900">
      <c r="A8900" s="1">
        <v>538393.0</v>
      </c>
      <c r="B8900" s="1">
        <v>38393.0</v>
      </c>
      <c r="C8900" s="1">
        <v>2332.0</v>
      </c>
      <c r="D8900" s="2" t="s">
        <v>27656</v>
      </c>
      <c r="F8900" s="2" t="s">
        <v>27707</v>
      </c>
      <c r="G8900" s="8" t="str">
        <f t="shared" si="1"/>
        <v> WIx.com</v>
      </c>
      <c r="H8900" s="8" t="str">
        <f t="shared" si="2"/>
        <v> WIX.COM</v>
      </c>
      <c r="I8900" s="2" t="s">
        <v>27708</v>
      </c>
      <c r="J8900" s="1" t="s">
        <v>5772</v>
      </c>
      <c r="K8900" s="1" t="s">
        <v>53</v>
      </c>
      <c r="L8900" s="1">
        <v>30.31</v>
      </c>
      <c r="M8900" s="1" t="s">
        <v>5772</v>
      </c>
      <c r="N8900" s="1" t="s">
        <v>27648</v>
      </c>
      <c r="P8900" s="4">
        <v>44369.0</v>
      </c>
      <c r="Q8900" s="1" t="s">
        <v>27709</v>
      </c>
      <c r="R8900" s="1" t="s">
        <v>2041</v>
      </c>
      <c r="S8900" s="1" t="s">
        <v>604</v>
      </c>
      <c r="T8900" s="1">
        <v>94158.0</v>
      </c>
      <c r="U8900" s="1" t="s">
        <v>27710</v>
      </c>
    </row>
    <row r="8901">
      <c r="A8901" s="1" t="s">
        <v>27711</v>
      </c>
      <c r="B8901" s="1">
        <v>38397.0</v>
      </c>
      <c r="C8901" s="1">
        <v>2332.0</v>
      </c>
      <c r="D8901" s="2" t="s">
        <v>27656</v>
      </c>
      <c r="G8901" s="3" t="str">
        <f t="shared" si="1"/>
        <v> </v>
      </c>
      <c r="H8901" s="3" t="str">
        <f t="shared" si="2"/>
        <v> </v>
      </c>
      <c r="I8901" s="1" t="s">
        <v>27712</v>
      </c>
      <c r="J8901" s="1" t="s">
        <v>389</v>
      </c>
      <c r="K8901" s="1" t="s">
        <v>53</v>
      </c>
      <c r="L8901" s="1">
        <v>30.31</v>
      </c>
      <c r="M8901" s="1" t="s">
        <v>390</v>
      </c>
      <c r="N8901" s="1" t="s">
        <v>27648</v>
      </c>
      <c r="P8901" s="4">
        <v>44377.0</v>
      </c>
      <c r="Q8901" s="1" t="s">
        <v>27713</v>
      </c>
      <c r="R8901" s="1" t="s">
        <v>1867</v>
      </c>
      <c r="S8901" s="1" t="s">
        <v>252</v>
      </c>
      <c r="T8901" s="1">
        <v>28272.0</v>
      </c>
      <c r="U8901" s="1" t="s">
        <v>27714</v>
      </c>
    </row>
    <row r="8902">
      <c r="A8902" s="1">
        <v>538391.0</v>
      </c>
      <c r="B8902" s="1">
        <v>38391.0</v>
      </c>
      <c r="C8902" s="1">
        <v>2332.0</v>
      </c>
      <c r="D8902" s="2" t="s">
        <v>27656</v>
      </c>
      <c r="F8902" s="2" t="s">
        <v>27707</v>
      </c>
      <c r="G8902" s="8" t="str">
        <f t="shared" si="1"/>
        <v> WIx.com</v>
      </c>
      <c r="H8902" s="8" t="str">
        <f t="shared" si="2"/>
        <v> WIX.COM</v>
      </c>
      <c r="I8902" s="2" t="s">
        <v>27708</v>
      </c>
      <c r="J8902" s="1" t="s">
        <v>5772</v>
      </c>
      <c r="K8902" s="1" t="s">
        <v>53</v>
      </c>
      <c r="L8902" s="1">
        <v>30.31</v>
      </c>
      <c r="M8902" s="1" t="s">
        <v>5772</v>
      </c>
      <c r="N8902" s="1" t="s">
        <v>27648</v>
      </c>
      <c r="P8902" s="4">
        <v>44308.0</v>
      </c>
      <c r="Q8902" s="1" t="s">
        <v>27709</v>
      </c>
      <c r="R8902" s="1" t="s">
        <v>2041</v>
      </c>
      <c r="S8902" s="1" t="s">
        <v>604</v>
      </c>
      <c r="T8902" s="1">
        <v>94158.0</v>
      </c>
      <c r="U8902" s="1" t="s">
        <v>27710</v>
      </c>
    </row>
    <row r="8903">
      <c r="A8903" s="1">
        <v>536584.0</v>
      </c>
      <c r="B8903" s="1">
        <v>36584.0</v>
      </c>
      <c r="C8903" s="1">
        <v>2219.0</v>
      </c>
      <c r="D8903" s="2" t="s">
        <v>27654</v>
      </c>
      <c r="F8903" s="1" t="s">
        <v>976</v>
      </c>
      <c r="G8903" s="3" t="str">
        <f t="shared" si="1"/>
        <v> Office Depot</v>
      </c>
      <c r="H8903" s="3" t="str">
        <f t="shared" si="2"/>
        <v> OFFICE DEPOT</v>
      </c>
      <c r="I8903" s="1" t="s">
        <v>976</v>
      </c>
      <c r="J8903" s="1" t="s">
        <v>5772</v>
      </c>
      <c r="K8903" s="1" t="s">
        <v>47</v>
      </c>
      <c r="L8903" s="1">
        <v>31.37</v>
      </c>
      <c r="M8903" s="1" t="s">
        <v>5772</v>
      </c>
      <c r="N8903" s="1" t="s">
        <v>27648</v>
      </c>
      <c r="O8903" s="4">
        <v>44317.0</v>
      </c>
      <c r="P8903" s="4">
        <v>44291.0</v>
      </c>
      <c r="Q8903" s="1" t="s">
        <v>27715</v>
      </c>
      <c r="R8903" s="1" t="s">
        <v>31</v>
      </c>
      <c r="S8903" s="1" t="s">
        <v>32</v>
      </c>
      <c r="T8903" s="1">
        <v>75243.0</v>
      </c>
      <c r="U8903" s="1" t="s">
        <v>27716</v>
      </c>
    </row>
    <row r="8904">
      <c r="A8904" s="1">
        <v>536582.0</v>
      </c>
      <c r="B8904" s="1">
        <v>36582.0</v>
      </c>
      <c r="C8904" s="1">
        <v>2219.0</v>
      </c>
      <c r="D8904" s="2" t="s">
        <v>27654</v>
      </c>
      <c r="G8904" s="3" t="str">
        <f t="shared" si="1"/>
        <v> </v>
      </c>
      <c r="H8904" s="3" t="str">
        <f t="shared" si="2"/>
        <v> </v>
      </c>
      <c r="I8904" s="1" t="s">
        <v>27717</v>
      </c>
      <c r="J8904" s="1" t="s">
        <v>5772</v>
      </c>
      <c r="K8904" s="1" t="s">
        <v>47</v>
      </c>
      <c r="L8904" s="1">
        <v>32.46</v>
      </c>
      <c r="M8904" s="1" t="s">
        <v>5772</v>
      </c>
      <c r="N8904" s="1" t="s">
        <v>27648</v>
      </c>
      <c r="O8904" s="4">
        <v>44317.0</v>
      </c>
      <c r="P8904" s="4">
        <v>44287.0</v>
      </c>
      <c r="Q8904" s="1" t="s">
        <v>27718</v>
      </c>
      <c r="R8904" s="1" t="s">
        <v>31</v>
      </c>
      <c r="S8904" s="1" t="s">
        <v>32</v>
      </c>
      <c r="T8904" s="1">
        <v>75218.0</v>
      </c>
      <c r="U8904" s="1" t="s">
        <v>27719</v>
      </c>
    </row>
    <row r="8905">
      <c r="A8905" s="1" t="s">
        <v>27720</v>
      </c>
      <c r="B8905" s="1">
        <v>39040.0</v>
      </c>
      <c r="C8905" s="1">
        <v>2412.0</v>
      </c>
      <c r="D8905" s="2" t="s">
        <v>27646</v>
      </c>
      <c r="F8905" s="2" t="s">
        <v>27707</v>
      </c>
      <c r="G8905" s="8" t="str">
        <f t="shared" si="1"/>
        <v> WIx.com</v>
      </c>
      <c r="H8905" s="8" t="str">
        <f t="shared" si="2"/>
        <v> WIX.COM</v>
      </c>
      <c r="I8905" s="2" t="s">
        <v>27708</v>
      </c>
      <c r="J8905" s="1" t="s">
        <v>389</v>
      </c>
      <c r="K8905" s="1" t="s">
        <v>12515</v>
      </c>
      <c r="L8905" s="1">
        <v>33.31</v>
      </c>
      <c r="M8905" s="1" t="s">
        <v>390</v>
      </c>
      <c r="N8905" s="1" t="s">
        <v>27648</v>
      </c>
      <c r="P8905" s="4">
        <v>44429.0</v>
      </c>
      <c r="Q8905" s="1" t="s">
        <v>27709</v>
      </c>
      <c r="R8905" s="1" t="s">
        <v>2041</v>
      </c>
      <c r="S8905" s="1" t="s">
        <v>604</v>
      </c>
      <c r="T8905" s="1">
        <v>94158.0</v>
      </c>
      <c r="U8905" s="1" t="s">
        <v>27721</v>
      </c>
    </row>
    <row r="8906">
      <c r="A8906" s="1" t="s">
        <v>27722</v>
      </c>
      <c r="B8906" s="1">
        <v>39046.0</v>
      </c>
      <c r="C8906" s="1">
        <v>2412.0</v>
      </c>
      <c r="D8906" s="2" t="s">
        <v>27646</v>
      </c>
      <c r="F8906" s="2" t="s">
        <v>27707</v>
      </c>
      <c r="G8906" s="8" t="str">
        <f t="shared" si="1"/>
        <v> WIx.com</v>
      </c>
      <c r="H8906" s="8" t="str">
        <f t="shared" si="2"/>
        <v> WIX.COM</v>
      </c>
      <c r="I8906" s="2" t="s">
        <v>27708</v>
      </c>
      <c r="J8906" s="1" t="s">
        <v>389</v>
      </c>
      <c r="K8906" s="1" t="s">
        <v>12515</v>
      </c>
      <c r="L8906" s="1">
        <v>33.31</v>
      </c>
      <c r="M8906" s="1" t="s">
        <v>390</v>
      </c>
      <c r="N8906" s="1" t="s">
        <v>27648</v>
      </c>
      <c r="P8906" s="4">
        <v>44460.0</v>
      </c>
      <c r="Q8906" s="1" t="s">
        <v>27709</v>
      </c>
      <c r="R8906" s="1" t="s">
        <v>2041</v>
      </c>
      <c r="S8906" s="1" t="s">
        <v>604</v>
      </c>
      <c r="T8906" s="1">
        <v>94158.0</v>
      </c>
      <c r="U8906" s="1" t="s">
        <v>27721</v>
      </c>
    </row>
    <row r="8907">
      <c r="A8907" s="1" t="s">
        <v>27723</v>
      </c>
      <c r="B8907" s="1">
        <v>39049.0</v>
      </c>
      <c r="C8907" s="1">
        <v>2412.0</v>
      </c>
      <c r="D8907" s="2" t="s">
        <v>27646</v>
      </c>
      <c r="F8907" s="2" t="s">
        <v>27707</v>
      </c>
      <c r="G8907" s="8" t="str">
        <f t="shared" si="1"/>
        <v> WIx.com</v>
      </c>
      <c r="H8907" s="8" t="str">
        <f t="shared" si="2"/>
        <v> WIX.COM</v>
      </c>
      <c r="I8907" s="2" t="s">
        <v>27708</v>
      </c>
      <c r="J8907" s="1" t="s">
        <v>389</v>
      </c>
      <c r="K8907" s="1" t="s">
        <v>12515</v>
      </c>
      <c r="L8907" s="1">
        <v>33.31</v>
      </c>
      <c r="M8907" s="1" t="s">
        <v>390</v>
      </c>
      <c r="N8907" s="1" t="s">
        <v>27648</v>
      </c>
      <c r="P8907" s="5">
        <v>44551.0</v>
      </c>
      <c r="Q8907" s="1" t="s">
        <v>27709</v>
      </c>
      <c r="R8907" s="1" t="s">
        <v>2041</v>
      </c>
      <c r="S8907" s="1" t="s">
        <v>604</v>
      </c>
      <c r="T8907" s="1">
        <v>94158.0</v>
      </c>
      <c r="U8907" s="1" t="s">
        <v>27721</v>
      </c>
    </row>
    <row r="8908">
      <c r="A8908" s="1" t="s">
        <v>27724</v>
      </c>
      <c r="B8908" s="1">
        <v>39047.0</v>
      </c>
      <c r="C8908" s="1">
        <v>2412.0</v>
      </c>
      <c r="D8908" s="2" t="s">
        <v>27646</v>
      </c>
      <c r="F8908" s="2" t="s">
        <v>27707</v>
      </c>
      <c r="G8908" s="8" t="str">
        <f t="shared" si="1"/>
        <v> WIx.com</v>
      </c>
      <c r="H8908" s="8" t="str">
        <f t="shared" si="2"/>
        <v> WIX.COM</v>
      </c>
      <c r="I8908" s="2" t="s">
        <v>27708</v>
      </c>
      <c r="J8908" s="1" t="s">
        <v>389</v>
      </c>
      <c r="K8908" s="1" t="s">
        <v>12515</v>
      </c>
      <c r="L8908" s="1">
        <v>33.31</v>
      </c>
      <c r="M8908" s="1" t="s">
        <v>390</v>
      </c>
      <c r="N8908" s="1" t="s">
        <v>27648</v>
      </c>
      <c r="P8908" s="5">
        <v>44490.0</v>
      </c>
      <c r="Q8908" s="1" t="s">
        <v>27709</v>
      </c>
      <c r="R8908" s="1" t="s">
        <v>2041</v>
      </c>
      <c r="S8908" s="1" t="s">
        <v>604</v>
      </c>
      <c r="T8908" s="1">
        <v>94158.0</v>
      </c>
      <c r="U8908" s="1" t="s">
        <v>27721</v>
      </c>
    </row>
    <row r="8909">
      <c r="A8909" s="1" t="s">
        <v>27725</v>
      </c>
      <c r="B8909" s="1">
        <v>39048.0</v>
      </c>
      <c r="C8909" s="1">
        <v>2412.0</v>
      </c>
      <c r="D8909" s="2" t="s">
        <v>27646</v>
      </c>
      <c r="F8909" s="2" t="s">
        <v>27707</v>
      </c>
      <c r="G8909" s="8" t="str">
        <f t="shared" si="1"/>
        <v> WIx.com</v>
      </c>
      <c r="H8909" s="8" t="str">
        <f t="shared" si="2"/>
        <v> WIX.COM</v>
      </c>
      <c r="I8909" s="2" t="s">
        <v>27708</v>
      </c>
      <c r="J8909" s="1" t="s">
        <v>389</v>
      </c>
      <c r="K8909" s="1" t="s">
        <v>12515</v>
      </c>
      <c r="L8909" s="1">
        <v>33.31</v>
      </c>
      <c r="M8909" s="1" t="s">
        <v>390</v>
      </c>
      <c r="N8909" s="1" t="s">
        <v>27648</v>
      </c>
      <c r="P8909" s="5">
        <v>44521.0</v>
      </c>
      <c r="Q8909" s="1" t="s">
        <v>27709</v>
      </c>
      <c r="R8909" s="1" t="s">
        <v>2041</v>
      </c>
      <c r="S8909" s="1" t="s">
        <v>604</v>
      </c>
      <c r="T8909" s="1">
        <v>94158.0</v>
      </c>
      <c r="U8909" s="1" t="s">
        <v>27721</v>
      </c>
    </row>
    <row r="8910">
      <c r="A8910" s="1">
        <v>535353.0</v>
      </c>
      <c r="B8910" s="1">
        <v>35353.0</v>
      </c>
      <c r="C8910" s="1">
        <v>2142.0</v>
      </c>
      <c r="D8910" s="2" t="s">
        <v>27652</v>
      </c>
      <c r="F8910" s="1" t="s">
        <v>4099</v>
      </c>
      <c r="G8910" s="3" t="str">
        <f t="shared" si="1"/>
        <v> My Office</v>
      </c>
      <c r="H8910" s="3" t="str">
        <f t="shared" si="2"/>
        <v> MY OFFICE</v>
      </c>
      <c r="I8910" s="1" t="s">
        <v>27726</v>
      </c>
      <c r="J8910" s="1" t="s">
        <v>5772</v>
      </c>
      <c r="K8910" s="1" t="s">
        <v>44</v>
      </c>
      <c r="L8910" s="1">
        <v>38.92</v>
      </c>
      <c r="M8910" s="1" t="s">
        <v>5772</v>
      </c>
      <c r="N8910" s="1" t="s">
        <v>27648</v>
      </c>
      <c r="O8910" s="4">
        <v>44317.0</v>
      </c>
      <c r="P8910" s="4">
        <v>44239.0</v>
      </c>
      <c r="Q8910" s="1" t="s">
        <v>27665</v>
      </c>
      <c r="R8910" s="1" t="s">
        <v>31</v>
      </c>
      <c r="S8910" s="1" t="s">
        <v>32</v>
      </c>
      <c r="T8910" s="1">
        <v>75238.0</v>
      </c>
      <c r="U8910" s="1" t="s">
        <v>27666</v>
      </c>
    </row>
    <row r="8911">
      <c r="A8911" s="1">
        <v>536586.0</v>
      </c>
      <c r="B8911" s="1">
        <v>36586.0</v>
      </c>
      <c r="C8911" s="1">
        <v>2219.0</v>
      </c>
      <c r="D8911" s="2" t="s">
        <v>27654</v>
      </c>
      <c r="G8911" s="3" t="str">
        <f t="shared" si="1"/>
        <v> </v>
      </c>
      <c r="H8911" s="3" t="str">
        <f t="shared" si="2"/>
        <v> </v>
      </c>
      <c r="I8911" s="1" t="s">
        <v>27727</v>
      </c>
      <c r="J8911" s="1" t="s">
        <v>5772</v>
      </c>
      <c r="K8911" s="1" t="s">
        <v>47</v>
      </c>
      <c r="L8911" s="1">
        <v>45.34</v>
      </c>
      <c r="M8911" s="1" t="s">
        <v>5772</v>
      </c>
      <c r="N8911" s="1" t="s">
        <v>27648</v>
      </c>
      <c r="O8911" s="4">
        <v>44317.0</v>
      </c>
      <c r="P8911" s="4">
        <v>44294.0</v>
      </c>
      <c r="Q8911" s="1" t="s">
        <v>27728</v>
      </c>
      <c r="R8911" s="1" t="s">
        <v>761</v>
      </c>
      <c r="S8911" s="1" t="s">
        <v>32</v>
      </c>
      <c r="T8911" s="1">
        <v>75149.0</v>
      </c>
      <c r="U8911" s="1" t="s">
        <v>27729</v>
      </c>
    </row>
    <row r="8912">
      <c r="A8912" s="1">
        <v>536587.0</v>
      </c>
      <c r="B8912" s="1">
        <v>36587.0</v>
      </c>
      <c r="C8912" s="1">
        <v>2219.0</v>
      </c>
      <c r="D8912" s="2" t="s">
        <v>27654</v>
      </c>
      <c r="G8912" s="3" t="str">
        <f t="shared" si="1"/>
        <v> </v>
      </c>
      <c r="H8912" s="3" t="str">
        <f t="shared" si="2"/>
        <v> </v>
      </c>
      <c r="I8912" s="1" t="s">
        <v>25486</v>
      </c>
      <c r="J8912" s="1" t="s">
        <v>5772</v>
      </c>
      <c r="K8912" s="1" t="s">
        <v>47</v>
      </c>
      <c r="L8912" s="1">
        <v>47.39</v>
      </c>
      <c r="M8912" s="1" t="s">
        <v>5772</v>
      </c>
      <c r="N8912" s="1" t="s">
        <v>27648</v>
      </c>
      <c r="O8912" s="4">
        <v>44317.0</v>
      </c>
      <c r="P8912" s="4">
        <v>44294.0</v>
      </c>
      <c r="Q8912" s="1" t="s">
        <v>25487</v>
      </c>
      <c r="R8912" s="1" t="s">
        <v>31</v>
      </c>
      <c r="S8912" s="1" t="s">
        <v>32</v>
      </c>
      <c r="T8912" s="1">
        <v>75204.0</v>
      </c>
      <c r="U8912" s="1" t="s">
        <v>25488</v>
      </c>
    </row>
    <row r="8913">
      <c r="A8913" s="1" t="s">
        <v>27730</v>
      </c>
      <c r="B8913" s="1">
        <v>68462.0</v>
      </c>
      <c r="C8913" s="1">
        <v>2142.0</v>
      </c>
      <c r="D8913" s="2" t="s">
        <v>27652</v>
      </c>
      <c r="E8913" s="1" t="s">
        <v>12711</v>
      </c>
      <c r="F8913" s="1" t="s">
        <v>3577</v>
      </c>
      <c r="G8913" s="3" t="str">
        <f t="shared" si="1"/>
        <v>Mason Morgan</v>
      </c>
      <c r="H8913" s="3" t="str">
        <f t="shared" si="2"/>
        <v>MASON MORGAN</v>
      </c>
      <c r="J8913" s="1" t="s">
        <v>57</v>
      </c>
      <c r="K8913" s="1" t="s">
        <v>44</v>
      </c>
      <c r="L8913" s="1">
        <v>50.0</v>
      </c>
      <c r="M8913" s="1" t="s">
        <v>58</v>
      </c>
      <c r="N8913" s="1" t="s">
        <v>27648</v>
      </c>
      <c r="O8913" s="4">
        <v>44317.0</v>
      </c>
      <c r="P8913" s="4">
        <v>44242.0</v>
      </c>
      <c r="Q8913" s="1" t="s">
        <v>12712</v>
      </c>
      <c r="R8913" s="1" t="s">
        <v>951</v>
      </c>
      <c r="S8913" s="1" t="s">
        <v>32</v>
      </c>
      <c r="T8913" s="1">
        <v>75068.0</v>
      </c>
      <c r="U8913" s="1" t="s">
        <v>12713</v>
      </c>
    </row>
    <row r="8914">
      <c r="A8914" s="1" t="s">
        <v>27731</v>
      </c>
      <c r="B8914" s="1">
        <v>68464.0</v>
      </c>
      <c r="C8914" s="1">
        <v>2142.0</v>
      </c>
      <c r="D8914" s="2" t="s">
        <v>27652</v>
      </c>
      <c r="E8914" s="1" t="s">
        <v>2329</v>
      </c>
      <c r="F8914" s="1" t="s">
        <v>27732</v>
      </c>
      <c r="G8914" s="3" t="str">
        <f t="shared" si="1"/>
        <v>Kailea burrell</v>
      </c>
      <c r="H8914" s="3" t="str">
        <f t="shared" si="2"/>
        <v>KAILEA BURRELL</v>
      </c>
      <c r="J8914" s="1" t="s">
        <v>57</v>
      </c>
      <c r="K8914" s="1" t="s">
        <v>44</v>
      </c>
      <c r="L8914" s="1">
        <v>50.0</v>
      </c>
      <c r="M8914" s="1" t="s">
        <v>58</v>
      </c>
      <c r="N8914" s="1" t="s">
        <v>27648</v>
      </c>
      <c r="O8914" s="4">
        <v>44317.0</v>
      </c>
      <c r="P8914" s="4">
        <v>44244.0</v>
      </c>
      <c r="Q8914" s="1" t="s">
        <v>27733</v>
      </c>
      <c r="R8914" s="1" t="s">
        <v>31</v>
      </c>
      <c r="S8914" s="1" t="s">
        <v>32</v>
      </c>
      <c r="T8914" s="1">
        <v>75218.0</v>
      </c>
      <c r="U8914" s="1" t="s">
        <v>27734</v>
      </c>
    </row>
    <row r="8915">
      <c r="A8915" s="1" t="s">
        <v>27735</v>
      </c>
      <c r="B8915" s="1">
        <v>68470.0</v>
      </c>
      <c r="C8915" s="1">
        <v>2142.0</v>
      </c>
      <c r="D8915" s="2" t="s">
        <v>27652</v>
      </c>
      <c r="E8915" s="1" t="s">
        <v>27736</v>
      </c>
      <c r="F8915" s="1" t="s">
        <v>27737</v>
      </c>
      <c r="G8915" s="3" t="str">
        <f t="shared" si="1"/>
        <v>charlotte Rundell</v>
      </c>
      <c r="H8915" s="3" t="str">
        <f t="shared" si="2"/>
        <v>CHARLOTTE RUNDELL</v>
      </c>
      <c r="J8915" s="1" t="s">
        <v>57</v>
      </c>
      <c r="K8915" s="1" t="s">
        <v>44</v>
      </c>
      <c r="L8915" s="1">
        <v>50.0</v>
      </c>
      <c r="M8915" s="1" t="s">
        <v>58</v>
      </c>
      <c r="N8915" s="1" t="s">
        <v>27648</v>
      </c>
      <c r="O8915" s="4">
        <v>44317.0</v>
      </c>
      <c r="P8915" s="4">
        <v>44253.0</v>
      </c>
      <c r="Q8915" s="1" t="s">
        <v>27738</v>
      </c>
      <c r="R8915" s="1" t="s">
        <v>31</v>
      </c>
      <c r="S8915" s="1" t="s">
        <v>32</v>
      </c>
      <c r="T8915" s="1">
        <v>75218.0</v>
      </c>
      <c r="U8915" s="1" t="s">
        <v>27739</v>
      </c>
    </row>
    <row r="8916">
      <c r="A8916" s="1" t="s">
        <v>27740</v>
      </c>
      <c r="B8916" s="1">
        <v>68478.0</v>
      </c>
      <c r="C8916" s="1">
        <v>2142.0</v>
      </c>
      <c r="D8916" s="2" t="s">
        <v>27652</v>
      </c>
      <c r="E8916" s="1" t="s">
        <v>4985</v>
      </c>
      <c r="F8916" s="1" t="s">
        <v>847</v>
      </c>
      <c r="G8916" s="3" t="str">
        <f t="shared" si="1"/>
        <v>Justin Long</v>
      </c>
      <c r="H8916" s="3" t="str">
        <f t="shared" si="2"/>
        <v>JUSTIN LONG</v>
      </c>
      <c r="J8916" s="1" t="s">
        <v>57</v>
      </c>
      <c r="K8916" s="1" t="s">
        <v>44</v>
      </c>
      <c r="L8916" s="1">
        <v>50.0</v>
      </c>
      <c r="M8916" s="1" t="s">
        <v>58</v>
      </c>
      <c r="N8916" s="1" t="s">
        <v>27648</v>
      </c>
      <c r="O8916" s="4">
        <v>44317.0</v>
      </c>
      <c r="P8916" s="4">
        <v>44260.0</v>
      </c>
      <c r="Q8916" s="1" t="s">
        <v>27741</v>
      </c>
      <c r="R8916" s="1" t="s">
        <v>31</v>
      </c>
      <c r="S8916" s="1" t="s">
        <v>32</v>
      </c>
      <c r="T8916" s="1">
        <v>75218.0</v>
      </c>
      <c r="U8916" s="1" t="s">
        <v>27742</v>
      </c>
    </row>
    <row r="8917">
      <c r="A8917" s="1" t="s">
        <v>27743</v>
      </c>
      <c r="B8917" s="1">
        <v>68485.0</v>
      </c>
      <c r="C8917" s="1">
        <v>2142.0</v>
      </c>
      <c r="D8917" s="2" t="s">
        <v>27652</v>
      </c>
      <c r="E8917" s="1" t="s">
        <v>6600</v>
      </c>
      <c r="F8917" s="1" t="s">
        <v>27744</v>
      </c>
      <c r="G8917" s="3" t="str">
        <f t="shared" si="1"/>
        <v>Dane Hatchett</v>
      </c>
      <c r="H8917" s="3" t="str">
        <f t="shared" si="2"/>
        <v>DANE HATCHETT</v>
      </c>
      <c r="J8917" s="1" t="s">
        <v>57</v>
      </c>
      <c r="K8917" s="1" t="s">
        <v>44</v>
      </c>
      <c r="L8917" s="1">
        <v>50.0</v>
      </c>
      <c r="M8917" s="1" t="s">
        <v>58</v>
      </c>
      <c r="N8917" s="1" t="s">
        <v>27648</v>
      </c>
      <c r="O8917" s="4">
        <v>44317.0</v>
      </c>
      <c r="P8917" s="4">
        <v>44274.0</v>
      </c>
      <c r="Q8917" s="1" t="s">
        <v>27745</v>
      </c>
      <c r="R8917" s="1" t="s">
        <v>31</v>
      </c>
      <c r="S8917" s="1" t="s">
        <v>32</v>
      </c>
      <c r="T8917" s="1">
        <v>75214.0</v>
      </c>
      <c r="U8917" s="1" t="s">
        <v>27746</v>
      </c>
    </row>
    <row r="8918">
      <c r="A8918" s="1" t="s">
        <v>27747</v>
      </c>
      <c r="B8918" s="1">
        <v>72490.0</v>
      </c>
      <c r="C8918" s="1">
        <v>2219.0</v>
      </c>
      <c r="D8918" s="2" t="s">
        <v>27654</v>
      </c>
      <c r="E8918" s="1" t="s">
        <v>27748</v>
      </c>
      <c r="F8918" s="1" t="s">
        <v>27658</v>
      </c>
      <c r="G8918" s="3" t="str">
        <f t="shared" si="1"/>
        <v>PRSB LLC</v>
      </c>
      <c r="H8918" s="3" t="str">
        <f t="shared" si="2"/>
        <v>PRSB LLC</v>
      </c>
      <c r="J8918" s="1" t="s">
        <v>57</v>
      </c>
      <c r="K8918" s="1" t="s">
        <v>47</v>
      </c>
      <c r="L8918" s="1">
        <v>50.0</v>
      </c>
      <c r="M8918" s="1" t="s">
        <v>58</v>
      </c>
      <c r="N8918" s="1" t="s">
        <v>27648</v>
      </c>
      <c r="O8918" s="4">
        <v>44317.0</v>
      </c>
      <c r="P8918" s="4">
        <v>44286.0</v>
      </c>
      <c r="Q8918" s="1" t="s">
        <v>27749</v>
      </c>
      <c r="R8918" s="1" t="s">
        <v>357</v>
      </c>
      <c r="S8918" s="1" t="s">
        <v>16606</v>
      </c>
      <c r="T8918" s="1">
        <v>75081.0</v>
      </c>
      <c r="U8918" s="1" t="s">
        <v>27750</v>
      </c>
    </row>
    <row r="8919">
      <c r="A8919" s="1" t="s">
        <v>27751</v>
      </c>
      <c r="B8919" s="1">
        <v>72494.0</v>
      </c>
      <c r="C8919" s="1">
        <v>2219.0</v>
      </c>
      <c r="D8919" s="2" t="s">
        <v>27654</v>
      </c>
      <c r="E8919" s="1" t="s">
        <v>27752</v>
      </c>
      <c r="F8919" s="1" t="s">
        <v>27753</v>
      </c>
      <c r="G8919" s="3" t="str">
        <f t="shared" si="1"/>
        <v>doug hale</v>
      </c>
      <c r="H8919" s="3" t="str">
        <f t="shared" si="2"/>
        <v>DOUG HALE</v>
      </c>
      <c r="J8919" s="1" t="s">
        <v>57</v>
      </c>
      <c r="K8919" s="1" t="s">
        <v>47</v>
      </c>
      <c r="L8919" s="1">
        <v>50.0</v>
      </c>
      <c r="M8919" s="1" t="s">
        <v>58</v>
      </c>
      <c r="N8919" s="1" t="s">
        <v>27648</v>
      </c>
      <c r="O8919" s="4">
        <v>44317.0</v>
      </c>
      <c r="P8919" s="4">
        <v>44294.0</v>
      </c>
      <c r="Q8919" s="1" t="s">
        <v>27754</v>
      </c>
      <c r="R8919" s="1" t="s">
        <v>31</v>
      </c>
      <c r="S8919" s="1" t="s">
        <v>16606</v>
      </c>
      <c r="T8919" s="1">
        <v>75231.0</v>
      </c>
      <c r="U8919" s="1" t="s">
        <v>27755</v>
      </c>
    </row>
    <row r="8920">
      <c r="A8920" s="1" t="s">
        <v>27756</v>
      </c>
      <c r="B8920" s="1">
        <v>72502.0</v>
      </c>
      <c r="C8920" s="1">
        <v>2219.0</v>
      </c>
      <c r="D8920" s="2" t="s">
        <v>27654</v>
      </c>
      <c r="E8920" s="1" t="s">
        <v>109</v>
      </c>
      <c r="F8920" s="1" t="s">
        <v>27757</v>
      </c>
      <c r="G8920" s="3" t="str">
        <f t="shared" si="1"/>
        <v>Teresa Bond</v>
      </c>
      <c r="H8920" s="3" t="str">
        <f t="shared" si="2"/>
        <v>TERESA BOND</v>
      </c>
      <c r="J8920" s="1" t="s">
        <v>57</v>
      </c>
      <c r="K8920" s="1" t="s">
        <v>47</v>
      </c>
      <c r="L8920" s="1">
        <v>50.0</v>
      </c>
      <c r="M8920" s="1" t="s">
        <v>58</v>
      </c>
      <c r="N8920" s="1" t="s">
        <v>27648</v>
      </c>
      <c r="O8920" s="4">
        <v>44317.0</v>
      </c>
      <c r="P8920" s="4">
        <v>44298.0</v>
      </c>
      <c r="Q8920" s="1" t="s">
        <v>27758</v>
      </c>
      <c r="R8920" s="1" t="s">
        <v>31</v>
      </c>
      <c r="S8920" s="1" t="s">
        <v>16606</v>
      </c>
      <c r="T8920" s="1">
        <v>75218.0</v>
      </c>
      <c r="U8920" s="1" t="s">
        <v>27759</v>
      </c>
    </row>
    <row r="8921">
      <c r="A8921" s="1" t="s">
        <v>27760</v>
      </c>
      <c r="B8921" s="1">
        <v>72505.0</v>
      </c>
      <c r="C8921" s="1">
        <v>2219.0</v>
      </c>
      <c r="D8921" s="2" t="s">
        <v>27654</v>
      </c>
      <c r="E8921" s="1" t="s">
        <v>13001</v>
      </c>
      <c r="F8921" s="1" t="s">
        <v>3057</v>
      </c>
      <c r="G8921" s="3" t="str">
        <f t="shared" si="1"/>
        <v>Mary Louise Binning</v>
      </c>
      <c r="H8921" s="3" t="str">
        <f t="shared" si="2"/>
        <v>MARY LOUISE BINNING</v>
      </c>
      <c r="J8921" s="1" t="s">
        <v>57</v>
      </c>
      <c r="K8921" s="1" t="s">
        <v>47</v>
      </c>
      <c r="L8921" s="1">
        <v>50.0</v>
      </c>
      <c r="M8921" s="1" t="s">
        <v>58</v>
      </c>
      <c r="N8921" s="1" t="s">
        <v>27648</v>
      </c>
      <c r="O8921" s="4">
        <v>44317.0</v>
      </c>
      <c r="P8921" s="4">
        <v>44301.0</v>
      </c>
      <c r="Q8921" s="1" t="s">
        <v>27761</v>
      </c>
      <c r="R8921" s="1" t="s">
        <v>31</v>
      </c>
      <c r="S8921" s="1" t="s">
        <v>16606</v>
      </c>
      <c r="T8921" s="1">
        <v>75248.0</v>
      </c>
      <c r="U8921" s="1" t="s">
        <v>27762</v>
      </c>
    </row>
    <row r="8922">
      <c r="A8922" s="1" t="s">
        <v>27763</v>
      </c>
      <c r="B8922" s="1">
        <v>72506.0</v>
      </c>
      <c r="C8922" s="1">
        <v>2219.0</v>
      </c>
      <c r="D8922" s="2" t="s">
        <v>27654</v>
      </c>
      <c r="E8922" s="1" t="s">
        <v>695</v>
      </c>
      <c r="F8922" s="1" t="s">
        <v>27764</v>
      </c>
      <c r="G8922" s="3" t="str">
        <f t="shared" si="1"/>
        <v>Diane Teigen</v>
      </c>
      <c r="H8922" s="3" t="str">
        <f t="shared" si="2"/>
        <v>DIANE TEIGEN</v>
      </c>
      <c r="J8922" s="1" t="s">
        <v>57</v>
      </c>
      <c r="K8922" s="1" t="s">
        <v>47</v>
      </c>
      <c r="L8922" s="1">
        <v>50.0</v>
      </c>
      <c r="M8922" s="1" t="s">
        <v>58</v>
      </c>
      <c r="N8922" s="1" t="s">
        <v>27648</v>
      </c>
      <c r="O8922" s="4">
        <v>44317.0</v>
      </c>
      <c r="P8922" s="4">
        <v>44301.0</v>
      </c>
      <c r="Q8922" s="1" t="s">
        <v>27765</v>
      </c>
      <c r="R8922" s="1" t="s">
        <v>31</v>
      </c>
      <c r="S8922" s="1" t="s">
        <v>16606</v>
      </c>
      <c r="T8922" s="1">
        <v>75231.0</v>
      </c>
      <c r="U8922" s="1" t="s">
        <v>27766</v>
      </c>
    </row>
    <row r="8923">
      <c r="A8923" s="1" t="s">
        <v>27767</v>
      </c>
      <c r="B8923" s="1">
        <v>72507.0</v>
      </c>
      <c r="C8923" s="1">
        <v>2219.0</v>
      </c>
      <c r="D8923" s="2" t="s">
        <v>27654</v>
      </c>
      <c r="E8923" s="1" t="s">
        <v>27768</v>
      </c>
      <c r="F8923" s="1" t="s">
        <v>27769</v>
      </c>
      <c r="G8923" s="3" t="str">
        <f t="shared" si="1"/>
        <v>Raylan Loggins</v>
      </c>
      <c r="H8923" s="3" t="str">
        <f t="shared" si="2"/>
        <v>RAYLAN LOGGINS</v>
      </c>
      <c r="J8923" s="1" t="s">
        <v>57</v>
      </c>
      <c r="K8923" s="1" t="s">
        <v>47</v>
      </c>
      <c r="L8923" s="1">
        <v>50.0</v>
      </c>
      <c r="M8923" s="1" t="s">
        <v>58</v>
      </c>
      <c r="N8923" s="1" t="s">
        <v>27648</v>
      </c>
      <c r="O8923" s="4">
        <v>44317.0</v>
      </c>
      <c r="P8923" s="4">
        <v>44301.0</v>
      </c>
      <c r="Q8923" s="1" t="s">
        <v>27770</v>
      </c>
      <c r="R8923" s="1" t="s">
        <v>31</v>
      </c>
      <c r="S8923" s="1" t="s">
        <v>16606</v>
      </c>
      <c r="T8923" s="1">
        <v>75228.0</v>
      </c>
      <c r="U8923" s="1" t="s">
        <v>27771</v>
      </c>
    </row>
    <row r="8924">
      <c r="A8924" s="1" t="s">
        <v>27772</v>
      </c>
      <c r="B8924" s="1">
        <v>72511.0</v>
      </c>
      <c r="C8924" s="1">
        <v>2219.0</v>
      </c>
      <c r="D8924" s="2" t="s">
        <v>27654</v>
      </c>
      <c r="E8924" s="1" t="s">
        <v>824</v>
      </c>
      <c r="F8924" s="1" t="s">
        <v>27691</v>
      </c>
      <c r="G8924" s="3" t="str">
        <f t="shared" si="1"/>
        <v>Scott Robson</v>
      </c>
      <c r="H8924" s="3" t="str">
        <f t="shared" si="2"/>
        <v>SCOTT ROBSON</v>
      </c>
      <c r="J8924" s="1" t="s">
        <v>57</v>
      </c>
      <c r="K8924" s="1" t="s">
        <v>47</v>
      </c>
      <c r="L8924" s="1">
        <v>50.0</v>
      </c>
      <c r="M8924" s="1" t="s">
        <v>58</v>
      </c>
      <c r="N8924" s="1" t="s">
        <v>27648</v>
      </c>
      <c r="O8924" s="4">
        <v>44317.0</v>
      </c>
      <c r="P8924" s="4">
        <v>44303.0</v>
      </c>
      <c r="Q8924" s="1" t="s">
        <v>27692</v>
      </c>
      <c r="R8924" s="1" t="s">
        <v>31</v>
      </c>
      <c r="S8924" s="1" t="s">
        <v>16606</v>
      </c>
      <c r="T8924" s="1">
        <v>75218.0</v>
      </c>
      <c r="U8924" s="1" t="s">
        <v>27773</v>
      </c>
    </row>
    <row r="8925">
      <c r="A8925" s="1" t="s">
        <v>27774</v>
      </c>
      <c r="B8925" s="1">
        <v>72512.0</v>
      </c>
      <c r="C8925" s="1">
        <v>2219.0</v>
      </c>
      <c r="D8925" s="2" t="s">
        <v>27654</v>
      </c>
      <c r="E8925" s="1" t="s">
        <v>27775</v>
      </c>
      <c r="F8925" s="1" t="s">
        <v>27776</v>
      </c>
      <c r="G8925" s="3" t="str">
        <f t="shared" si="1"/>
        <v>alan davis</v>
      </c>
      <c r="H8925" s="3" t="str">
        <f t="shared" si="2"/>
        <v>ALAN DAVIS</v>
      </c>
      <c r="J8925" s="1" t="s">
        <v>57</v>
      </c>
      <c r="K8925" s="1" t="s">
        <v>47</v>
      </c>
      <c r="L8925" s="1">
        <v>50.0</v>
      </c>
      <c r="M8925" s="1" t="s">
        <v>58</v>
      </c>
      <c r="N8925" s="1" t="s">
        <v>27648</v>
      </c>
      <c r="O8925" s="4">
        <v>44317.0</v>
      </c>
      <c r="P8925" s="4">
        <v>44303.0</v>
      </c>
      <c r="Q8925" s="1" t="s">
        <v>27777</v>
      </c>
      <c r="R8925" s="1" t="s">
        <v>31</v>
      </c>
      <c r="S8925" s="1" t="s">
        <v>32</v>
      </c>
      <c r="T8925" s="1">
        <v>75238.0</v>
      </c>
      <c r="U8925" s="1" t="s">
        <v>27778</v>
      </c>
    </row>
    <row r="8926">
      <c r="A8926" s="1" t="s">
        <v>27779</v>
      </c>
      <c r="B8926" s="1">
        <v>72513.0</v>
      </c>
      <c r="C8926" s="1">
        <v>2219.0</v>
      </c>
      <c r="D8926" s="2" t="s">
        <v>27654</v>
      </c>
      <c r="E8926" s="1" t="s">
        <v>27780</v>
      </c>
      <c r="F8926" s="1" t="s">
        <v>8027</v>
      </c>
      <c r="G8926" s="3" t="str">
        <f t="shared" si="1"/>
        <v>Lillie Ralph</v>
      </c>
      <c r="H8926" s="3" t="str">
        <f t="shared" si="2"/>
        <v>LILLIE RALPH</v>
      </c>
      <c r="J8926" s="1" t="s">
        <v>57</v>
      </c>
      <c r="K8926" s="1" t="s">
        <v>47</v>
      </c>
      <c r="L8926" s="1">
        <v>50.0</v>
      </c>
      <c r="M8926" s="1" t="s">
        <v>58</v>
      </c>
      <c r="N8926" s="1" t="s">
        <v>27648</v>
      </c>
      <c r="O8926" s="4">
        <v>44317.0</v>
      </c>
      <c r="P8926" s="4">
        <v>44304.0</v>
      </c>
      <c r="Q8926" s="1" t="s">
        <v>27781</v>
      </c>
      <c r="R8926" s="1" t="s">
        <v>31</v>
      </c>
      <c r="S8926" s="1" t="s">
        <v>16606</v>
      </c>
      <c r="T8926" s="1">
        <v>75217.0</v>
      </c>
      <c r="U8926" s="1" t="s">
        <v>27782</v>
      </c>
    </row>
    <row r="8927">
      <c r="A8927" s="1" t="s">
        <v>27783</v>
      </c>
      <c r="B8927" s="1">
        <v>72515.0</v>
      </c>
      <c r="C8927" s="1">
        <v>2219.0</v>
      </c>
      <c r="D8927" s="2" t="s">
        <v>27654</v>
      </c>
      <c r="E8927" s="1" t="s">
        <v>17547</v>
      </c>
      <c r="F8927" s="1" t="s">
        <v>27784</v>
      </c>
      <c r="G8927" s="3" t="str">
        <f t="shared" si="1"/>
        <v>Gil Glover</v>
      </c>
      <c r="H8927" s="3" t="str">
        <f t="shared" si="2"/>
        <v>GIL GLOVER</v>
      </c>
      <c r="J8927" s="1" t="s">
        <v>57</v>
      </c>
      <c r="K8927" s="1" t="s">
        <v>47</v>
      </c>
      <c r="L8927" s="1">
        <v>50.0</v>
      </c>
      <c r="M8927" s="1" t="s">
        <v>58</v>
      </c>
      <c r="N8927" s="1" t="s">
        <v>27648</v>
      </c>
      <c r="O8927" s="4">
        <v>44317.0</v>
      </c>
      <c r="P8927" s="4">
        <v>44305.0</v>
      </c>
      <c r="Q8927" s="1" t="s">
        <v>27785</v>
      </c>
      <c r="R8927" s="1" t="s">
        <v>31</v>
      </c>
      <c r="S8927" s="1" t="s">
        <v>16606</v>
      </c>
      <c r="T8927" s="1">
        <v>75214.0</v>
      </c>
      <c r="U8927" s="1" t="s">
        <v>27786</v>
      </c>
    </row>
    <row r="8928">
      <c r="A8928" s="1" t="s">
        <v>27787</v>
      </c>
      <c r="B8928" s="1">
        <v>79200.0</v>
      </c>
      <c r="C8928" s="1">
        <v>2332.0</v>
      </c>
      <c r="D8928" s="2" t="s">
        <v>27656</v>
      </c>
      <c r="E8928" s="1" t="s">
        <v>758</v>
      </c>
      <c r="F8928" s="1" t="s">
        <v>27788</v>
      </c>
      <c r="G8928" s="3" t="str">
        <f t="shared" si="1"/>
        <v>Elizabeth Sorenson</v>
      </c>
      <c r="H8928" s="3" t="str">
        <f t="shared" si="2"/>
        <v>ELIZABETH SORENSON</v>
      </c>
      <c r="J8928" s="1" t="s">
        <v>57</v>
      </c>
      <c r="K8928" s="1" t="s">
        <v>53</v>
      </c>
      <c r="L8928" s="1">
        <v>50.0</v>
      </c>
      <c r="M8928" s="1" t="s">
        <v>58</v>
      </c>
      <c r="N8928" s="1" t="s">
        <v>27648</v>
      </c>
      <c r="P8928" s="4">
        <v>44310.0</v>
      </c>
      <c r="Q8928" s="1" t="s">
        <v>27789</v>
      </c>
      <c r="R8928" s="1" t="s">
        <v>31</v>
      </c>
      <c r="S8928" s="1" t="s">
        <v>32</v>
      </c>
      <c r="T8928" s="1">
        <v>75225.0</v>
      </c>
      <c r="U8928" s="1" t="s">
        <v>27790</v>
      </c>
    </row>
    <row r="8929">
      <c r="A8929" s="1" t="s">
        <v>27791</v>
      </c>
      <c r="B8929" s="1">
        <v>79198.0</v>
      </c>
      <c r="C8929" s="1">
        <v>2332.0</v>
      </c>
      <c r="D8929" s="2" t="s">
        <v>27656</v>
      </c>
      <c r="E8929" s="1" t="s">
        <v>2528</v>
      </c>
      <c r="F8929" s="1" t="s">
        <v>15089</v>
      </c>
      <c r="G8929" s="3" t="str">
        <f t="shared" si="1"/>
        <v>Gregory Jacobs</v>
      </c>
      <c r="H8929" s="3" t="str">
        <f t="shared" si="2"/>
        <v>GREGORY JACOBS</v>
      </c>
      <c r="J8929" s="1" t="s">
        <v>57</v>
      </c>
      <c r="K8929" s="1" t="s">
        <v>53</v>
      </c>
      <c r="L8929" s="1">
        <v>50.0</v>
      </c>
      <c r="M8929" s="1" t="s">
        <v>58</v>
      </c>
      <c r="N8929" s="1" t="s">
        <v>27648</v>
      </c>
      <c r="P8929" s="4">
        <v>44311.0</v>
      </c>
      <c r="Q8929" s="1" t="s">
        <v>27792</v>
      </c>
      <c r="R8929" s="1" t="s">
        <v>31</v>
      </c>
      <c r="S8929" s="1" t="s">
        <v>32</v>
      </c>
      <c r="T8929" s="1">
        <v>75218.0</v>
      </c>
      <c r="U8929" s="1" t="s">
        <v>27793</v>
      </c>
    </row>
    <row r="8930">
      <c r="A8930" s="1">
        <v>535350.0</v>
      </c>
      <c r="B8930" s="1">
        <v>35350.0</v>
      </c>
      <c r="C8930" s="1">
        <v>2142.0</v>
      </c>
      <c r="D8930" s="2" t="s">
        <v>27652</v>
      </c>
      <c r="F8930" s="1" t="s">
        <v>976</v>
      </c>
      <c r="G8930" s="3" t="str">
        <f t="shared" si="1"/>
        <v> Office Depot</v>
      </c>
      <c r="H8930" s="3" t="str">
        <f t="shared" si="2"/>
        <v> OFFICE DEPOT</v>
      </c>
      <c r="I8930" s="1" t="s">
        <v>976</v>
      </c>
      <c r="J8930" s="1" t="s">
        <v>5772</v>
      </c>
      <c r="K8930" s="1" t="s">
        <v>44</v>
      </c>
      <c r="L8930" s="1">
        <v>53.03</v>
      </c>
      <c r="M8930" s="1" t="s">
        <v>5772</v>
      </c>
      <c r="N8930" s="1" t="s">
        <v>27648</v>
      </c>
      <c r="O8930" s="4">
        <v>44317.0</v>
      </c>
      <c r="P8930" s="4">
        <v>44233.0</v>
      </c>
      <c r="Q8930" s="1" t="s">
        <v>27715</v>
      </c>
      <c r="R8930" s="1" t="s">
        <v>31</v>
      </c>
      <c r="S8930" s="1" t="s">
        <v>32</v>
      </c>
      <c r="T8930" s="1">
        <v>75243.0</v>
      </c>
      <c r="U8930" s="1" t="s">
        <v>27716</v>
      </c>
    </row>
    <row r="8931">
      <c r="A8931" s="1">
        <v>535779.0</v>
      </c>
      <c r="B8931" s="1">
        <v>35779.0</v>
      </c>
      <c r="C8931" s="1">
        <v>2142.0</v>
      </c>
      <c r="D8931" s="2" t="s">
        <v>27652</v>
      </c>
      <c r="F8931" s="1" t="s">
        <v>27794</v>
      </c>
      <c r="G8931" s="3" t="str">
        <f t="shared" si="1"/>
        <v> FedEx office</v>
      </c>
      <c r="H8931" s="3" t="str">
        <f t="shared" si="2"/>
        <v> FEDEX OFFICE</v>
      </c>
      <c r="I8931" s="1" t="s">
        <v>27794</v>
      </c>
      <c r="J8931" s="1" t="s">
        <v>5772</v>
      </c>
      <c r="K8931" s="1" t="s">
        <v>44</v>
      </c>
      <c r="L8931" s="1">
        <v>74.91</v>
      </c>
      <c r="M8931" s="1" t="s">
        <v>5772</v>
      </c>
      <c r="N8931" s="1" t="s">
        <v>27648</v>
      </c>
      <c r="O8931" s="4">
        <v>44317.0</v>
      </c>
      <c r="P8931" s="4">
        <v>44274.0</v>
      </c>
      <c r="Q8931" s="1" t="s">
        <v>27795</v>
      </c>
      <c r="R8931" s="1" t="s">
        <v>31</v>
      </c>
      <c r="S8931" s="1" t="s">
        <v>32</v>
      </c>
      <c r="T8931" s="1">
        <v>75230.0</v>
      </c>
      <c r="U8931" s="1" t="s">
        <v>27796</v>
      </c>
    </row>
    <row r="8932">
      <c r="A8932" s="1" t="s">
        <v>27797</v>
      </c>
      <c r="B8932" s="1">
        <v>72522.0</v>
      </c>
      <c r="C8932" s="1">
        <v>2219.0</v>
      </c>
      <c r="D8932" s="2" t="s">
        <v>27654</v>
      </c>
      <c r="E8932" s="1" t="s">
        <v>6349</v>
      </c>
      <c r="F8932" s="1" t="s">
        <v>18007</v>
      </c>
      <c r="G8932" s="3" t="str">
        <f t="shared" si="1"/>
        <v>Shawn Fox</v>
      </c>
      <c r="H8932" s="3" t="str">
        <f t="shared" si="2"/>
        <v>SHAWN FOX</v>
      </c>
      <c r="J8932" s="1" t="s">
        <v>57</v>
      </c>
      <c r="K8932" s="1" t="s">
        <v>47</v>
      </c>
      <c r="L8932" s="1">
        <v>75.0</v>
      </c>
      <c r="M8932" s="1" t="s">
        <v>58</v>
      </c>
      <c r="N8932" s="1" t="s">
        <v>27648</v>
      </c>
      <c r="O8932" s="4">
        <v>44317.0</v>
      </c>
      <c r="P8932" s="4">
        <v>44305.0</v>
      </c>
      <c r="Q8932" s="1" t="s">
        <v>27798</v>
      </c>
      <c r="R8932" s="1" t="s">
        <v>31</v>
      </c>
      <c r="S8932" s="1" t="s">
        <v>32</v>
      </c>
      <c r="T8932" s="1">
        <v>75209.0</v>
      </c>
      <c r="U8932" s="1" t="s">
        <v>27799</v>
      </c>
    </row>
    <row r="8933">
      <c r="A8933" s="1" t="s">
        <v>27800</v>
      </c>
      <c r="B8933" s="1">
        <v>68471.0</v>
      </c>
      <c r="C8933" s="1">
        <v>2142.0</v>
      </c>
      <c r="D8933" s="2" t="s">
        <v>27652</v>
      </c>
      <c r="E8933" s="1" t="s">
        <v>1626</v>
      </c>
      <c r="F8933" s="1" t="s">
        <v>27801</v>
      </c>
      <c r="G8933" s="3" t="str">
        <f t="shared" si="1"/>
        <v>Brenda Myers Brown</v>
      </c>
      <c r="H8933" s="3" t="str">
        <f t="shared" si="2"/>
        <v>BRENDA MYERS BROWN</v>
      </c>
      <c r="J8933" s="1" t="s">
        <v>57</v>
      </c>
      <c r="K8933" s="1" t="s">
        <v>44</v>
      </c>
      <c r="L8933" s="1">
        <v>77.0</v>
      </c>
      <c r="M8933" s="1" t="s">
        <v>58</v>
      </c>
      <c r="N8933" s="1" t="s">
        <v>27648</v>
      </c>
      <c r="O8933" s="4">
        <v>44317.0</v>
      </c>
      <c r="P8933" s="4">
        <v>44253.0</v>
      </c>
      <c r="Q8933" s="1" t="s">
        <v>27802</v>
      </c>
      <c r="R8933" s="1" t="s">
        <v>31</v>
      </c>
      <c r="S8933" s="1" t="s">
        <v>32</v>
      </c>
      <c r="T8933" s="1">
        <v>75218.0</v>
      </c>
      <c r="U8933" s="1" t="s">
        <v>27803</v>
      </c>
    </row>
    <row r="8934">
      <c r="A8934" s="1" t="s">
        <v>27804</v>
      </c>
      <c r="B8934" s="1">
        <v>35345.0</v>
      </c>
      <c r="C8934" s="1">
        <v>2142.0</v>
      </c>
      <c r="D8934" s="2" t="s">
        <v>27652</v>
      </c>
      <c r="F8934" s="1" t="s">
        <v>1115</v>
      </c>
      <c r="G8934" s="3" t="str">
        <f t="shared" si="1"/>
        <v> Costco</v>
      </c>
      <c r="H8934" s="3" t="str">
        <f t="shared" si="2"/>
        <v> COSTCO</v>
      </c>
      <c r="I8934" s="1" t="s">
        <v>2408</v>
      </c>
      <c r="J8934" s="1" t="s">
        <v>389</v>
      </c>
      <c r="K8934" s="1" t="s">
        <v>44</v>
      </c>
      <c r="L8934" s="1">
        <v>96.25</v>
      </c>
      <c r="M8934" s="1" t="s">
        <v>390</v>
      </c>
      <c r="N8934" s="1" t="s">
        <v>27648</v>
      </c>
      <c r="O8934" s="4">
        <v>44317.0</v>
      </c>
      <c r="P8934" s="4">
        <v>44274.0</v>
      </c>
      <c r="Q8934" s="1" t="s">
        <v>1116</v>
      </c>
      <c r="R8934" s="1" t="s">
        <v>31</v>
      </c>
      <c r="S8934" s="1" t="s">
        <v>32</v>
      </c>
      <c r="T8934" s="1">
        <v>75252.0</v>
      </c>
      <c r="U8934" s="1" t="s">
        <v>27805</v>
      </c>
    </row>
    <row r="8935">
      <c r="A8935" s="1" t="s">
        <v>27806</v>
      </c>
      <c r="B8935" s="1">
        <v>68457.0</v>
      </c>
      <c r="C8935" s="1">
        <v>2142.0</v>
      </c>
      <c r="D8935" s="2" t="s">
        <v>27652</v>
      </c>
      <c r="E8935" s="1" t="s">
        <v>547</v>
      </c>
      <c r="F8935" s="1" t="s">
        <v>27807</v>
      </c>
      <c r="G8935" s="3" t="str">
        <f t="shared" si="1"/>
        <v>John Quinn</v>
      </c>
      <c r="H8935" s="3" t="str">
        <f t="shared" si="2"/>
        <v>JOHN QUINN</v>
      </c>
      <c r="J8935" s="1" t="s">
        <v>57</v>
      </c>
      <c r="K8935" s="1" t="s">
        <v>44</v>
      </c>
      <c r="L8935" s="1">
        <v>100.0</v>
      </c>
      <c r="M8935" s="1" t="s">
        <v>58</v>
      </c>
      <c r="N8935" s="1" t="s">
        <v>27648</v>
      </c>
      <c r="O8935" s="4">
        <v>44317.0</v>
      </c>
      <c r="P8935" s="4">
        <v>44233.0</v>
      </c>
      <c r="Q8935" s="1" t="s">
        <v>27808</v>
      </c>
      <c r="R8935" s="1" t="s">
        <v>739</v>
      </c>
      <c r="S8935" s="1" t="s">
        <v>32</v>
      </c>
      <c r="T8935" s="1">
        <v>75071.0</v>
      </c>
      <c r="U8935" s="1" t="s">
        <v>27809</v>
      </c>
    </row>
    <row r="8936">
      <c r="A8936" s="1" t="s">
        <v>27810</v>
      </c>
      <c r="B8936" s="1">
        <v>68466.0</v>
      </c>
      <c r="C8936" s="1">
        <v>2142.0</v>
      </c>
      <c r="D8936" s="2" t="s">
        <v>27652</v>
      </c>
      <c r="E8936" s="1" t="s">
        <v>27748</v>
      </c>
      <c r="F8936" s="1" t="s">
        <v>27658</v>
      </c>
      <c r="G8936" s="3" t="str">
        <f t="shared" si="1"/>
        <v>PRSB LLC</v>
      </c>
      <c r="H8936" s="3" t="str">
        <f t="shared" si="2"/>
        <v>PRSB LLC</v>
      </c>
      <c r="J8936" s="1" t="s">
        <v>57</v>
      </c>
      <c r="K8936" s="1" t="s">
        <v>44</v>
      </c>
      <c r="L8936" s="1">
        <v>100.0</v>
      </c>
      <c r="M8936" s="1" t="s">
        <v>58</v>
      </c>
      <c r="N8936" s="1" t="s">
        <v>27648</v>
      </c>
      <c r="O8936" s="4">
        <v>44317.0</v>
      </c>
      <c r="P8936" s="4">
        <v>44247.0</v>
      </c>
      <c r="Q8936" s="1" t="s">
        <v>27811</v>
      </c>
      <c r="R8936" s="1" t="s">
        <v>31</v>
      </c>
      <c r="S8936" s="1" t="s">
        <v>32</v>
      </c>
      <c r="T8936" s="1">
        <v>75251.0</v>
      </c>
      <c r="U8936" s="1" t="s">
        <v>27812</v>
      </c>
    </row>
    <row r="8937">
      <c r="A8937" s="1" t="s">
        <v>27813</v>
      </c>
      <c r="B8937" s="1">
        <v>68468.0</v>
      </c>
      <c r="C8937" s="1">
        <v>2142.0</v>
      </c>
      <c r="D8937" s="2" t="s">
        <v>27652</v>
      </c>
      <c r="E8937" s="1" t="s">
        <v>916</v>
      </c>
      <c r="F8937" s="1" t="s">
        <v>27776</v>
      </c>
      <c r="G8937" s="3" t="str">
        <f t="shared" si="1"/>
        <v>Alan davis</v>
      </c>
      <c r="H8937" s="3" t="str">
        <f t="shared" si="2"/>
        <v>ALAN DAVIS</v>
      </c>
      <c r="J8937" s="1" t="s">
        <v>57</v>
      </c>
      <c r="K8937" s="1" t="s">
        <v>44</v>
      </c>
      <c r="L8937" s="1">
        <v>100.0</v>
      </c>
      <c r="M8937" s="1" t="s">
        <v>58</v>
      </c>
      <c r="N8937" s="1" t="s">
        <v>27648</v>
      </c>
      <c r="O8937" s="4">
        <v>44317.0</v>
      </c>
      <c r="P8937" s="4">
        <v>44251.0</v>
      </c>
      <c r="Q8937" s="1" t="s">
        <v>27777</v>
      </c>
      <c r="R8937" s="1" t="s">
        <v>31</v>
      </c>
      <c r="S8937" s="1" t="s">
        <v>32</v>
      </c>
      <c r="T8937" s="1">
        <v>75238.0</v>
      </c>
      <c r="U8937" s="1" t="s">
        <v>27778</v>
      </c>
    </row>
    <row r="8938">
      <c r="A8938" s="1" t="s">
        <v>27814</v>
      </c>
      <c r="B8938" s="1">
        <v>68469.0</v>
      </c>
      <c r="C8938" s="1">
        <v>2142.0</v>
      </c>
      <c r="D8938" s="2" t="s">
        <v>27652</v>
      </c>
      <c r="E8938" s="1" t="s">
        <v>109</v>
      </c>
      <c r="F8938" s="1" t="s">
        <v>27815</v>
      </c>
      <c r="G8938" s="3" t="str">
        <f t="shared" si="1"/>
        <v>Teresa Babb</v>
      </c>
      <c r="H8938" s="3" t="str">
        <f t="shared" si="2"/>
        <v>TERESA BABB</v>
      </c>
      <c r="J8938" s="1" t="s">
        <v>57</v>
      </c>
      <c r="K8938" s="1" t="s">
        <v>44</v>
      </c>
      <c r="L8938" s="1">
        <v>100.0</v>
      </c>
      <c r="M8938" s="1" t="s">
        <v>58</v>
      </c>
      <c r="N8938" s="1" t="s">
        <v>27648</v>
      </c>
      <c r="O8938" s="4">
        <v>44317.0</v>
      </c>
      <c r="P8938" s="4">
        <v>44252.0</v>
      </c>
      <c r="Q8938" s="1" t="s">
        <v>27816</v>
      </c>
      <c r="R8938" s="1" t="s">
        <v>31</v>
      </c>
      <c r="S8938" s="1" t="s">
        <v>32</v>
      </c>
      <c r="T8938" s="1">
        <v>75218.0</v>
      </c>
      <c r="U8938" s="1" t="s">
        <v>27817</v>
      </c>
    </row>
    <row r="8939">
      <c r="A8939" s="1" t="s">
        <v>27818</v>
      </c>
      <c r="B8939" s="1">
        <v>68474.0</v>
      </c>
      <c r="C8939" s="1">
        <v>2142.0</v>
      </c>
      <c r="D8939" s="2" t="s">
        <v>27652</v>
      </c>
      <c r="E8939" s="1" t="s">
        <v>2508</v>
      </c>
      <c r="F8939" s="1" t="s">
        <v>27819</v>
      </c>
      <c r="G8939" s="3" t="str">
        <f t="shared" si="1"/>
        <v>Linda Quash</v>
      </c>
      <c r="H8939" s="3" t="str">
        <f t="shared" si="2"/>
        <v>LINDA QUASH</v>
      </c>
      <c r="J8939" s="1" t="s">
        <v>57</v>
      </c>
      <c r="K8939" s="1" t="s">
        <v>44</v>
      </c>
      <c r="L8939" s="1">
        <v>100.0</v>
      </c>
      <c r="M8939" s="1" t="s">
        <v>58</v>
      </c>
      <c r="N8939" s="1" t="s">
        <v>27648</v>
      </c>
      <c r="O8939" s="4">
        <v>44317.0</v>
      </c>
      <c r="P8939" s="4">
        <v>44258.0</v>
      </c>
      <c r="Q8939" s="1" t="s">
        <v>27820</v>
      </c>
      <c r="R8939" s="1" t="s">
        <v>3639</v>
      </c>
      <c r="S8939" s="1" t="s">
        <v>3640</v>
      </c>
      <c r="T8939" s="1">
        <v>20817.0</v>
      </c>
      <c r="U8939" s="1" t="s">
        <v>27821</v>
      </c>
    </row>
    <row r="8940">
      <c r="A8940" s="1" t="s">
        <v>27822</v>
      </c>
      <c r="B8940" s="1">
        <v>68475.0</v>
      </c>
      <c r="C8940" s="1">
        <v>2142.0</v>
      </c>
      <c r="D8940" s="2" t="s">
        <v>27652</v>
      </c>
      <c r="E8940" s="1" t="s">
        <v>16370</v>
      </c>
      <c r="F8940" s="1" t="s">
        <v>27823</v>
      </c>
      <c r="G8940" s="3" t="str">
        <f t="shared" si="1"/>
        <v>kimberly Vowell</v>
      </c>
      <c r="H8940" s="3" t="str">
        <f t="shared" si="2"/>
        <v>KIMBERLY VOWELL</v>
      </c>
      <c r="J8940" s="1" t="s">
        <v>57</v>
      </c>
      <c r="K8940" s="1" t="s">
        <v>44</v>
      </c>
      <c r="L8940" s="1">
        <v>100.0</v>
      </c>
      <c r="M8940" s="1" t="s">
        <v>58</v>
      </c>
      <c r="N8940" s="1" t="s">
        <v>27648</v>
      </c>
      <c r="O8940" s="4">
        <v>44317.0</v>
      </c>
      <c r="P8940" s="4">
        <v>44259.0</v>
      </c>
      <c r="Q8940" s="1" t="s">
        <v>27824</v>
      </c>
      <c r="R8940" s="1" t="s">
        <v>152</v>
      </c>
      <c r="S8940" s="1" t="s">
        <v>1413</v>
      </c>
      <c r="T8940" s="1">
        <v>20530.0</v>
      </c>
      <c r="U8940" s="1" t="s">
        <v>27825</v>
      </c>
    </row>
    <row r="8941">
      <c r="A8941" s="1" t="s">
        <v>27826</v>
      </c>
      <c r="B8941" s="1">
        <v>68477.0</v>
      </c>
      <c r="C8941" s="1">
        <v>2142.0</v>
      </c>
      <c r="D8941" s="2" t="s">
        <v>27652</v>
      </c>
      <c r="E8941" s="1" t="s">
        <v>1798</v>
      </c>
      <c r="F8941" s="1" t="s">
        <v>13011</v>
      </c>
      <c r="G8941" s="3" t="str">
        <f t="shared" si="1"/>
        <v>Joseph Kalka</v>
      </c>
      <c r="H8941" s="3" t="str">
        <f t="shared" si="2"/>
        <v>JOSEPH KALKA</v>
      </c>
      <c r="J8941" s="1" t="s">
        <v>57</v>
      </c>
      <c r="K8941" s="1" t="s">
        <v>44</v>
      </c>
      <c r="L8941" s="1">
        <v>100.0</v>
      </c>
      <c r="M8941" s="1" t="s">
        <v>58</v>
      </c>
      <c r="N8941" s="1" t="s">
        <v>27648</v>
      </c>
      <c r="O8941" s="4">
        <v>44317.0</v>
      </c>
      <c r="P8941" s="4">
        <v>44260.0</v>
      </c>
      <c r="Q8941" s="1" t="s">
        <v>13012</v>
      </c>
      <c r="R8941" s="1" t="s">
        <v>31</v>
      </c>
      <c r="S8941" s="1" t="s">
        <v>32</v>
      </c>
      <c r="T8941" s="1">
        <v>75218.0</v>
      </c>
      <c r="U8941" s="1" t="s">
        <v>13013</v>
      </c>
    </row>
    <row r="8942">
      <c r="A8942" s="1" t="s">
        <v>27827</v>
      </c>
      <c r="B8942" s="1">
        <v>68480.0</v>
      </c>
      <c r="C8942" s="1">
        <v>2142.0</v>
      </c>
      <c r="D8942" s="2" t="s">
        <v>27652</v>
      </c>
      <c r="E8942" s="1" t="s">
        <v>3360</v>
      </c>
      <c r="F8942" s="1" t="s">
        <v>27828</v>
      </c>
      <c r="G8942" s="3" t="str">
        <f t="shared" si="1"/>
        <v>Cynthia Clendenen</v>
      </c>
      <c r="H8942" s="3" t="str">
        <f t="shared" si="2"/>
        <v>CYNTHIA CLENDENEN</v>
      </c>
      <c r="J8942" s="1" t="s">
        <v>57</v>
      </c>
      <c r="K8942" s="1" t="s">
        <v>44</v>
      </c>
      <c r="L8942" s="1">
        <v>100.0</v>
      </c>
      <c r="M8942" s="1" t="s">
        <v>58</v>
      </c>
      <c r="N8942" s="1" t="s">
        <v>27648</v>
      </c>
      <c r="O8942" s="4">
        <v>44317.0</v>
      </c>
      <c r="P8942" s="4">
        <v>44269.0</v>
      </c>
      <c r="Q8942" s="1" t="s">
        <v>21615</v>
      </c>
      <c r="R8942" s="1" t="s">
        <v>31</v>
      </c>
      <c r="S8942" s="1" t="s">
        <v>32</v>
      </c>
      <c r="T8942" s="1">
        <v>75209.0</v>
      </c>
      <c r="U8942" s="1" t="s">
        <v>21616</v>
      </c>
    </row>
    <row r="8943">
      <c r="A8943" s="1" t="s">
        <v>27829</v>
      </c>
      <c r="B8943" s="1">
        <v>68482.0</v>
      </c>
      <c r="C8943" s="1">
        <v>2142.0</v>
      </c>
      <c r="D8943" s="2" t="s">
        <v>27652</v>
      </c>
      <c r="E8943" s="1" t="s">
        <v>4425</v>
      </c>
      <c r="F8943" s="1" t="s">
        <v>23290</v>
      </c>
      <c r="G8943" s="3" t="str">
        <f t="shared" si="1"/>
        <v>Julie Stephens</v>
      </c>
      <c r="H8943" s="3" t="str">
        <f t="shared" si="2"/>
        <v>JULIE STEPHENS</v>
      </c>
      <c r="J8943" s="1" t="s">
        <v>57</v>
      </c>
      <c r="K8943" s="1" t="s">
        <v>44</v>
      </c>
      <c r="L8943" s="1">
        <v>100.0</v>
      </c>
      <c r="M8943" s="1" t="s">
        <v>58</v>
      </c>
      <c r="N8943" s="1" t="s">
        <v>27648</v>
      </c>
      <c r="O8943" s="4">
        <v>44317.0</v>
      </c>
      <c r="P8943" s="4">
        <v>44271.0</v>
      </c>
      <c r="Q8943" s="1" t="s">
        <v>27830</v>
      </c>
      <c r="R8943" s="1" t="s">
        <v>31</v>
      </c>
      <c r="S8943" s="1" t="s">
        <v>32</v>
      </c>
      <c r="T8943" s="1">
        <v>75218.0</v>
      </c>
      <c r="U8943" s="1" t="s">
        <v>27831</v>
      </c>
    </row>
    <row r="8944">
      <c r="A8944" s="1" t="s">
        <v>27832</v>
      </c>
      <c r="B8944" s="1">
        <v>68484.0</v>
      </c>
      <c r="C8944" s="1">
        <v>2142.0</v>
      </c>
      <c r="D8944" s="2" t="s">
        <v>27652</v>
      </c>
      <c r="E8944" s="1" t="s">
        <v>1740</v>
      </c>
      <c r="F8944" s="1" t="s">
        <v>2513</v>
      </c>
      <c r="G8944" s="3" t="str">
        <f t="shared" si="1"/>
        <v>Martha Forte</v>
      </c>
      <c r="H8944" s="3" t="str">
        <f t="shared" si="2"/>
        <v>MARTHA FORTE</v>
      </c>
      <c r="J8944" s="1" t="s">
        <v>57</v>
      </c>
      <c r="K8944" s="1" t="s">
        <v>44</v>
      </c>
      <c r="L8944" s="1">
        <v>100.0</v>
      </c>
      <c r="M8944" s="1" t="s">
        <v>58</v>
      </c>
      <c r="N8944" s="1" t="s">
        <v>27648</v>
      </c>
      <c r="O8944" s="4">
        <v>44317.0</v>
      </c>
      <c r="P8944" s="4">
        <v>44274.0</v>
      </c>
      <c r="Q8944" s="1" t="s">
        <v>12863</v>
      </c>
      <c r="R8944" s="1" t="s">
        <v>31</v>
      </c>
      <c r="S8944" s="1" t="s">
        <v>32</v>
      </c>
      <c r="T8944" s="1">
        <v>75229.0</v>
      </c>
      <c r="U8944" s="1" t="s">
        <v>12864</v>
      </c>
    </row>
    <row r="8945">
      <c r="A8945" s="1" t="s">
        <v>27833</v>
      </c>
      <c r="B8945" s="1">
        <v>68490.0</v>
      </c>
      <c r="C8945" s="1">
        <v>2142.0</v>
      </c>
      <c r="D8945" s="2" t="s">
        <v>27652</v>
      </c>
      <c r="E8945" s="1" t="s">
        <v>8577</v>
      </c>
      <c r="F8945" s="1" t="s">
        <v>23290</v>
      </c>
      <c r="G8945" s="3" t="str">
        <f t="shared" si="1"/>
        <v>Carole Stephens</v>
      </c>
      <c r="H8945" s="3" t="str">
        <f t="shared" si="2"/>
        <v>CAROLE STEPHENS</v>
      </c>
      <c r="J8945" s="1" t="s">
        <v>57</v>
      </c>
      <c r="K8945" s="1" t="s">
        <v>44</v>
      </c>
      <c r="L8945" s="1">
        <v>100.0</v>
      </c>
      <c r="M8945" s="1" t="s">
        <v>58</v>
      </c>
      <c r="N8945" s="1" t="s">
        <v>27648</v>
      </c>
      <c r="O8945" s="4">
        <v>44317.0</v>
      </c>
      <c r="P8945" s="4">
        <v>44253.0</v>
      </c>
      <c r="Q8945" s="1" t="s">
        <v>27834</v>
      </c>
      <c r="R8945" s="1" t="s">
        <v>31</v>
      </c>
      <c r="S8945" s="1" t="s">
        <v>32</v>
      </c>
      <c r="T8945" s="1">
        <v>75218.0</v>
      </c>
      <c r="U8945" s="1" t="s">
        <v>27835</v>
      </c>
    </row>
    <row r="8946">
      <c r="A8946" s="1" t="s">
        <v>27836</v>
      </c>
      <c r="B8946" s="1">
        <v>68492.0</v>
      </c>
      <c r="C8946" s="1">
        <v>2142.0</v>
      </c>
      <c r="D8946" s="2" t="s">
        <v>27652</v>
      </c>
      <c r="G8946" s="3" t="str">
        <f t="shared" si="1"/>
        <v> </v>
      </c>
      <c r="H8946" s="3" t="str">
        <f t="shared" si="2"/>
        <v> </v>
      </c>
      <c r="I8946" s="1" t="s">
        <v>27837</v>
      </c>
      <c r="J8946" s="1" t="s">
        <v>57</v>
      </c>
      <c r="K8946" s="1" t="s">
        <v>44</v>
      </c>
      <c r="L8946" s="1">
        <v>100.0</v>
      </c>
      <c r="M8946" s="1" t="s">
        <v>58</v>
      </c>
      <c r="N8946" s="1" t="s">
        <v>27648</v>
      </c>
      <c r="O8946" s="4">
        <v>44317.0</v>
      </c>
      <c r="P8946" s="4">
        <v>44260.0</v>
      </c>
      <c r="Q8946" s="1" t="s">
        <v>27838</v>
      </c>
      <c r="R8946" s="1" t="s">
        <v>31</v>
      </c>
      <c r="S8946" s="1" t="s">
        <v>32</v>
      </c>
      <c r="T8946" s="1">
        <v>75218.0</v>
      </c>
      <c r="U8946" s="1" t="s">
        <v>27839</v>
      </c>
    </row>
    <row r="8947">
      <c r="A8947" s="1" t="s">
        <v>27840</v>
      </c>
      <c r="B8947" s="1">
        <v>68498.0</v>
      </c>
      <c r="C8947" s="1">
        <v>2142.0</v>
      </c>
      <c r="D8947" s="2" t="s">
        <v>27652</v>
      </c>
      <c r="E8947" s="1" t="s">
        <v>4494</v>
      </c>
      <c r="F8947" s="1" t="s">
        <v>27841</v>
      </c>
      <c r="G8947" s="3" t="str">
        <f t="shared" si="1"/>
        <v>Howard Schulman</v>
      </c>
      <c r="H8947" s="3" t="str">
        <f t="shared" si="2"/>
        <v>HOWARD SCHULMAN</v>
      </c>
      <c r="J8947" s="1" t="s">
        <v>57</v>
      </c>
      <c r="K8947" s="1" t="s">
        <v>44</v>
      </c>
      <c r="L8947" s="1">
        <v>100.0</v>
      </c>
      <c r="M8947" s="1" t="s">
        <v>58</v>
      </c>
      <c r="N8947" s="1" t="s">
        <v>27648</v>
      </c>
      <c r="O8947" s="4">
        <v>44317.0</v>
      </c>
      <c r="P8947" s="4">
        <v>44273.0</v>
      </c>
      <c r="Q8947" s="1" t="s">
        <v>27842</v>
      </c>
      <c r="R8947" s="1" t="s">
        <v>31</v>
      </c>
      <c r="S8947" s="1" t="s">
        <v>32</v>
      </c>
      <c r="T8947" s="1">
        <v>75252.0</v>
      </c>
      <c r="U8947" s="1" t="s">
        <v>27843</v>
      </c>
    </row>
    <row r="8948">
      <c r="A8948" s="1" t="s">
        <v>27844</v>
      </c>
      <c r="B8948" s="1">
        <v>72486.0</v>
      </c>
      <c r="C8948" s="1">
        <v>2219.0</v>
      </c>
      <c r="D8948" s="2" t="s">
        <v>27654</v>
      </c>
      <c r="E8948" s="1" t="s">
        <v>27845</v>
      </c>
      <c r="F8948" s="1" t="s">
        <v>3181</v>
      </c>
      <c r="G8948" s="3" t="str">
        <f t="shared" si="1"/>
        <v>Rajiv Roy</v>
      </c>
      <c r="H8948" s="3" t="str">
        <f t="shared" si="2"/>
        <v>RAJIV ROY</v>
      </c>
      <c r="J8948" s="1" t="s">
        <v>57</v>
      </c>
      <c r="K8948" s="1" t="s">
        <v>47</v>
      </c>
      <c r="L8948" s="1">
        <v>100.0</v>
      </c>
      <c r="M8948" s="1" t="s">
        <v>58</v>
      </c>
      <c r="N8948" s="1" t="s">
        <v>27648</v>
      </c>
      <c r="O8948" s="4">
        <v>44317.0</v>
      </c>
      <c r="P8948" s="4">
        <v>44280.0</v>
      </c>
      <c r="Q8948" s="1" t="s">
        <v>27846</v>
      </c>
      <c r="R8948" s="1" t="s">
        <v>31</v>
      </c>
      <c r="S8948" s="1" t="s">
        <v>16606</v>
      </c>
      <c r="T8948" s="1">
        <v>75218.0</v>
      </c>
      <c r="U8948" s="1" t="s">
        <v>27847</v>
      </c>
    </row>
    <row r="8949">
      <c r="A8949" s="1" t="s">
        <v>27848</v>
      </c>
      <c r="B8949" s="1">
        <v>72488.0</v>
      </c>
      <c r="C8949" s="1">
        <v>2219.0</v>
      </c>
      <c r="D8949" s="2" t="s">
        <v>27654</v>
      </c>
      <c r="E8949" s="1" t="s">
        <v>921</v>
      </c>
      <c r="F8949" s="1" t="s">
        <v>27849</v>
      </c>
      <c r="G8949" s="3" t="str">
        <f t="shared" si="1"/>
        <v>David McCullough</v>
      </c>
      <c r="H8949" s="3" t="str">
        <f t="shared" si="2"/>
        <v>DAVID MCCULLOUGH</v>
      </c>
      <c r="J8949" s="1" t="s">
        <v>57</v>
      </c>
      <c r="K8949" s="1" t="s">
        <v>47</v>
      </c>
      <c r="L8949" s="1">
        <v>100.0</v>
      </c>
      <c r="M8949" s="1" t="s">
        <v>58</v>
      </c>
      <c r="N8949" s="1" t="s">
        <v>27648</v>
      </c>
      <c r="O8949" s="4">
        <v>44317.0</v>
      </c>
      <c r="P8949" s="4">
        <v>44285.0</v>
      </c>
      <c r="Q8949" s="1" t="s">
        <v>27850</v>
      </c>
      <c r="R8949" s="1" t="s">
        <v>152</v>
      </c>
      <c r="S8949" s="1" t="s">
        <v>27851</v>
      </c>
      <c r="T8949" s="1">
        <v>20009.0</v>
      </c>
      <c r="U8949" s="1" t="s">
        <v>27852</v>
      </c>
    </row>
    <row r="8950">
      <c r="A8950" s="1" t="s">
        <v>27853</v>
      </c>
      <c r="B8950" s="1">
        <v>72489.0</v>
      </c>
      <c r="C8950" s="1">
        <v>2219.0</v>
      </c>
      <c r="D8950" s="2" t="s">
        <v>27654</v>
      </c>
      <c r="E8950" s="1" t="s">
        <v>10765</v>
      </c>
      <c r="F8950" s="1" t="s">
        <v>1624</v>
      </c>
      <c r="G8950" s="3" t="str">
        <f t="shared" si="1"/>
        <v>Duncan Walker</v>
      </c>
      <c r="H8950" s="3" t="str">
        <f t="shared" si="2"/>
        <v>DUNCAN WALKER</v>
      </c>
      <c r="J8950" s="1" t="s">
        <v>57</v>
      </c>
      <c r="K8950" s="1" t="s">
        <v>47</v>
      </c>
      <c r="L8950" s="1">
        <v>100.0</v>
      </c>
      <c r="M8950" s="1" t="s">
        <v>58</v>
      </c>
      <c r="N8950" s="1" t="s">
        <v>27648</v>
      </c>
      <c r="O8950" s="4">
        <v>44317.0</v>
      </c>
      <c r="P8950" s="4">
        <v>44285.0</v>
      </c>
      <c r="Q8950" s="1" t="s">
        <v>27854</v>
      </c>
      <c r="R8950" s="1" t="s">
        <v>31</v>
      </c>
      <c r="S8950" s="1" t="s">
        <v>16606</v>
      </c>
      <c r="T8950" s="1">
        <v>75218.0</v>
      </c>
      <c r="U8950" s="1" t="s">
        <v>27855</v>
      </c>
    </row>
    <row r="8951">
      <c r="A8951" s="1" t="s">
        <v>27856</v>
      </c>
      <c r="B8951" s="1">
        <v>72492.0</v>
      </c>
      <c r="C8951" s="1">
        <v>2219.0</v>
      </c>
      <c r="D8951" s="2" t="s">
        <v>27654</v>
      </c>
      <c r="E8951" s="1" t="s">
        <v>1021</v>
      </c>
      <c r="F8951" s="1" t="s">
        <v>27857</v>
      </c>
      <c r="G8951" s="3" t="str">
        <f t="shared" si="1"/>
        <v>James Northrup</v>
      </c>
      <c r="H8951" s="3" t="str">
        <f t="shared" si="2"/>
        <v>JAMES NORTHRUP</v>
      </c>
      <c r="J8951" s="1" t="s">
        <v>57</v>
      </c>
      <c r="K8951" s="1" t="s">
        <v>47</v>
      </c>
      <c r="L8951" s="1">
        <v>100.0</v>
      </c>
      <c r="M8951" s="1" t="s">
        <v>58</v>
      </c>
      <c r="N8951" s="1" t="s">
        <v>27648</v>
      </c>
      <c r="O8951" s="4">
        <v>44317.0</v>
      </c>
      <c r="P8951" s="4">
        <v>44291.0</v>
      </c>
      <c r="Q8951" s="1" t="s">
        <v>27858</v>
      </c>
      <c r="R8951" s="1" t="s">
        <v>31</v>
      </c>
      <c r="S8951" s="1" t="s">
        <v>32</v>
      </c>
      <c r="T8951" s="1">
        <v>75218.0</v>
      </c>
      <c r="U8951" s="1" t="s">
        <v>27859</v>
      </c>
    </row>
    <row r="8952">
      <c r="A8952" s="1" t="s">
        <v>27860</v>
      </c>
      <c r="B8952" s="1">
        <v>72493.0</v>
      </c>
      <c r="C8952" s="1">
        <v>2219.0</v>
      </c>
      <c r="D8952" s="2" t="s">
        <v>27654</v>
      </c>
      <c r="E8952" s="1" t="s">
        <v>27861</v>
      </c>
      <c r="F8952" s="1" t="s">
        <v>27862</v>
      </c>
      <c r="G8952" s="3" t="str">
        <f t="shared" si="1"/>
        <v>james richards</v>
      </c>
      <c r="H8952" s="3" t="str">
        <f t="shared" si="2"/>
        <v>JAMES RICHARDS</v>
      </c>
      <c r="J8952" s="1" t="s">
        <v>57</v>
      </c>
      <c r="K8952" s="1" t="s">
        <v>47</v>
      </c>
      <c r="L8952" s="1">
        <v>100.0</v>
      </c>
      <c r="M8952" s="1" t="s">
        <v>58</v>
      </c>
      <c r="N8952" s="1" t="s">
        <v>27648</v>
      </c>
      <c r="O8952" s="4">
        <v>44317.0</v>
      </c>
      <c r="P8952" s="4">
        <v>44292.0</v>
      </c>
      <c r="Q8952" s="1" t="s">
        <v>27863</v>
      </c>
      <c r="R8952" s="1" t="s">
        <v>60</v>
      </c>
      <c r="S8952" s="1" t="s">
        <v>16606</v>
      </c>
      <c r="T8952" s="1">
        <v>75218.0</v>
      </c>
      <c r="U8952" s="1" t="s">
        <v>27864</v>
      </c>
    </row>
    <row r="8953">
      <c r="A8953" s="1" t="s">
        <v>27865</v>
      </c>
      <c r="B8953" s="1">
        <v>72495.0</v>
      </c>
      <c r="C8953" s="1">
        <v>2219.0</v>
      </c>
      <c r="D8953" s="2" t="s">
        <v>27654</v>
      </c>
      <c r="E8953" s="1" t="s">
        <v>13716</v>
      </c>
      <c r="F8953" s="1" t="s">
        <v>27866</v>
      </c>
      <c r="G8953" s="3" t="str">
        <f t="shared" si="1"/>
        <v>Dorothy Giesler</v>
      </c>
      <c r="H8953" s="3" t="str">
        <f t="shared" si="2"/>
        <v>DOROTHY GIESLER</v>
      </c>
      <c r="J8953" s="1" t="s">
        <v>57</v>
      </c>
      <c r="K8953" s="1" t="s">
        <v>47</v>
      </c>
      <c r="L8953" s="1">
        <v>100.0</v>
      </c>
      <c r="M8953" s="1" t="s">
        <v>58</v>
      </c>
      <c r="N8953" s="1" t="s">
        <v>27648</v>
      </c>
      <c r="O8953" s="4">
        <v>44317.0</v>
      </c>
      <c r="P8953" s="4">
        <v>44294.0</v>
      </c>
      <c r="Q8953" s="1" t="s">
        <v>27867</v>
      </c>
      <c r="R8953" s="1" t="s">
        <v>31</v>
      </c>
      <c r="S8953" s="1" t="s">
        <v>32</v>
      </c>
      <c r="T8953" s="1">
        <v>75231.0</v>
      </c>
      <c r="U8953" s="1" t="s">
        <v>27868</v>
      </c>
    </row>
    <row r="8954">
      <c r="A8954" s="1" t="s">
        <v>27869</v>
      </c>
      <c r="B8954" s="1">
        <v>72498.0</v>
      </c>
      <c r="C8954" s="1">
        <v>2219.0</v>
      </c>
      <c r="D8954" s="2" t="s">
        <v>27654</v>
      </c>
      <c r="E8954" s="1" t="s">
        <v>337</v>
      </c>
      <c r="F8954" s="1" t="s">
        <v>27870</v>
      </c>
      <c r="G8954" s="3" t="str">
        <f t="shared" si="1"/>
        <v>Christopher Klement</v>
      </c>
      <c r="H8954" s="3" t="str">
        <f t="shared" si="2"/>
        <v>CHRISTOPHER KLEMENT</v>
      </c>
      <c r="J8954" s="1" t="s">
        <v>57</v>
      </c>
      <c r="K8954" s="1" t="s">
        <v>47</v>
      </c>
      <c r="L8954" s="1">
        <v>100.0</v>
      </c>
      <c r="M8954" s="1" t="s">
        <v>58</v>
      </c>
      <c r="N8954" s="1" t="s">
        <v>27648</v>
      </c>
      <c r="O8954" s="4">
        <v>44317.0</v>
      </c>
      <c r="P8954" s="4">
        <v>44294.0</v>
      </c>
      <c r="Q8954" s="1" t="s">
        <v>27871</v>
      </c>
      <c r="R8954" s="1" t="s">
        <v>31</v>
      </c>
      <c r="S8954" s="1" t="s">
        <v>16606</v>
      </c>
      <c r="T8954" s="1">
        <v>75231.0</v>
      </c>
      <c r="U8954" s="1" t="s">
        <v>27872</v>
      </c>
    </row>
    <row r="8955">
      <c r="A8955" s="1" t="s">
        <v>27873</v>
      </c>
      <c r="B8955" s="1">
        <v>72501.0</v>
      </c>
      <c r="C8955" s="1">
        <v>2219.0</v>
      </c>
      <c r="D8955" s="2" t="s">
        <v>27654</v>
      </c>
      <c r="E8955" s="1" t="s">
        <v>2625</v>
      </c>
      <c r="F8955" s="1" t="s">
        <v>2626</v>
      </c>
      <c r="G8955" s="3" t="str">
        <f t="shared" si="1"/>
        <v>Lola Hurt</v>
      </c>
      <c r="H8955" s="3" t="str">
        <f t="shared" si="2"/>
        <v>LOLA HURT</v>
      </c>
      <c r="J8955" s="1" t="s">
        <v>57</v>
      </c>
      <c r="K8955" s="1" t="s">
        <v>47</v>
      </c>
      <c r="L8955" s="1">
        <v>100.0</v>
      </c>
      <c r="M8955" s="1" t="s">
        <v>58</v>
      </c>
      <c r="N8955" s="1" t="s">
        <v>27648</v>
      </c>
      <c r="O8955" s="4">
        <v>44317.0</v>
      </c>
      <c r="P8955" s="4">
        <v>44297.0</v>
      </c>
      <c r="Q8955" s="1" t="s">
        <v>21479</v>
      </c>
      <c r="R8955" s="1" t="s">
        <v>2628</v>
      </c>
      <c r="S8955" s="1" t="s">
        <v>16606</v>
      </c>
      <c r="T8955" s="1">
        <v>75001.0</v>
      </c>
      <c r="U8955" s="1" t="s">
        <v>27874</v>
      </c>
    </row>
    <row r="8956">
      <c r="A8956" s="1" t="s">
        <v>27875</v>
      </c>
      <c r="B8956" s="1">
        <v>72508.0</v>
      </c>
      <c r="C8956" s="1">
        <v>2219.0</v>
      </c>
      <c r="D8956" s="2" t="s">
        <v>27654</v>
      </c>
      <c r="E8956" s="1" t="s">
        <v>305</v>
      </c>
      <c r="F8956" s="1" t="s">
        <v>21496</v>
      </c>
      <c r="G8956" s="3" t="str">
        <f t="shared" si="1"/>
        <v>Gwen Sanchez</v>
      </c>
      <c r="H8956" s="3" t="str">
        <f t="shared" si="2"/>
        <v>GWEN SANCHEZ</v>
      </c>
      <c r="J8956" s="1" t="s">
        <v>57</v>
      </c>
      <c r="K8956" s="1" t="s">
        <v>47</v>
      </c>
      <c r="L8956" s="1">
        <v>100.0</v>
      </c>
      <c r="M8956" s="1" t="s">
        <v>58</v>
      </c>
      <c r="N8956" s="1" t="s">
        <v>27648</v>
      </c>
      <c r="O8956" s="4">
        <v>44317.0</v>
      </c>
      <c r="P8956" s="4">
        <v>44302.0</v>
      </c>
      <c r="Q8956" s="1" t="s">
        <v>27876</v>
      </c>
      <c r="R8956" s="1" t="s">
        <v>31</v>
      </c>
      <c r="S8956" s="1" t="s">
        <v>16606</v>
      </c>
      <c r="T8956" s="1">
        <v>75238.0</v>
      </c>
      <c r="U8956" s="1" t="s">
        <v>27877</v>
      </c>
    </row>
    <row r="8957">
      <c r="A8957" s="1" t="s">
        <v>27878</v>
      </c>
      <c r="B8957" s="1">
        <v>72509.0</v>
      </c>
      <c r="C8957" s="1">
        <v>2219.0</v>
      </c>
      <c r="D8957" s="2" t="s">
        <v>27654</v>
      </c>
      <c r="E8957" s="1" t="s">
        <v>2470</v>
      </c>
      <c r="F8957" s="1" t="s">
        <v>2471</v>
      </c>
      <c r="G8957" s="3" t="str">
        <f t="shared" si="1"/>
        <v>Jennie Gilchrist</v>
      </c>
      <c r="H8957" s="3" t="str">
        <f t="shared" si="2"/>
        <v>JENNIE GILCHRIST</v>
      </c>
      <c r="J8957" s="1" t="s">
        <v>57</v>
      </c>
      <c r="K8957" s="1" t="s">
        <v>47</v>
      </c>
      <c r="L8957" s="1">
        <v>100.0</v>
      </c>
      <c r="M8957" s="1" t="s">
        <v>58</v>
      </c>
      <c r="N8957" s="1" t="s">
        <v>27648</v>
      </c>
      <c r="O8957" s="4">
        <v>44317.0</v>
      </c>
      <c r="P8957" s="4">
        <v>44302.0</v>
      </c>
      <c r="Q8957" s="1" t="s">
        <v>27879</v>
      </c>
      <c r="R8957" s="1" t="s">
        <v>31</v>
      </c>
      <c r="S8957" s="1" t="s">
        <v>16606</v>
      </c>
      <c r="T8957" s="1">
        <v>75209.0</v>
      </c>
      <c r="U8957" s="1" t="s">
        <v>27880</v>
      </c>
    </row>
    <row r="8958">
      <c r="A8958" s="1" t="s">
        <v>27881</v>
      </c>
      <c r="B8958" s="1">
        <v>72510.0</v>
      </c>
      <c r="C8958" s="1">
        <v>2219.0</v>
      </c>
      <c r="D8958" s="2" t="s">
        <v>27654</v>
      </c>
      <c r="E8958" s="1" t="s">
        <v>27882</v>
      </c>
      <c r="F8958" s="1" t="s">
        <v>27883</v>
      </c>
      <c r="G8958" s="3" t="str">
        <f t="shared" si="1"/>
        <v>Ana Lara Carrillo</v>
      </c>
      <c r="H8958" s="3" t="str">
        <f t="shared" si="2"/>
        <v>ANA LARA CARRILLO</v>
      </c>
      <c r="J8958" s="1" t="s">
        <v>57</v>
      </c>
      <c r="K8958" s="1" t="s">
        <v>47</v>
      </c>
      <c r="L8958" s="1">
        <v>100.0</v>
      </c>
      <c r="M8958" s="1" t="s">
        <v>58</v>
      </c>
      <c r="N8958" s="1" t="s">
        <v>27648</v>
      </c>
      <c r="O8958" s="4">
        <v>44317.0</v>
      </c>
      <c r="P8958" s="4">
        <v>44302.0</v>
      </c>
      <c r="Q8958" s="1" t="s">
        <v>2283</v>
      </c>
      <c r="R8958" s="1" t="s">
        <v>31</v>
      </c>
      <c r="S8958" s="1" t="s">
        <v>32</v>
      </c>
      <c r="T8958" s="1">
        <v>75204.0</v>
      </c>
      <c r="U8958" s="1" t="s">
        <v>2284</v>
      </c>
    </row>
    <row r="8959">
      <c r="A8959" s="1" t="s">
        <v>27884</v>
      </c>
      <c r="B8959" s="1">
        <v>72517.0</v>
      </c>
      <c r="C8959" s="1">
        <v>2219.0</v>
      </c>
      <c r="D8959" s="2" t="s">
        <v>27654</v>
      </c>
      <c r="E8959" s="1" t="s">
        <v>13090</v>
      </c>
      <c r="F8959" s="1" t="s">
        <v>13091</v>
      </c>
      <c r="G8959" s="3" t="str">
        <f t="shared" si="1"/>
        <v>Dottie Poston</v>
      </c>
      <c r="H8959" s="3" t="str">
        <f t="shared" si="2"/>
        <v>DOTTIE POSTON</v>
      </c>
      <c r="J8959" s="1" t="s">
        <v>57</v>
      </c>
      <c r="K8959" s="1" t="s">
        <v>47</v>
      </c>
      <c r="L8959" s="1">
        <v>100.0</v>
      </c>
      <c r="M8959" s="1" t="s">
        <v>58</v>
      </c>
      <c r="N8959" s="1" t="s">
        <v>27648</v>
      </c>
      <c r="O8959" s="4">
        <v>44317.0</v>
      </c>
      <c r="P8959" s="4">
        <v>44306.0</v>
      </c>
      <c r="Q8959" s="1" t="s">
        <v>27885</v>
      </c>
      <c r="R8959" s="1" t="s">
        <v>31</v>
      </c>
      <c r="S8959" s="1" t="s">
        <v>16606</v>
      </c>
      <c r="T8959" s="1">
        <v>75205.0</v>
      </c>
      <c r="U8959" s="1" t="s">
        <v>27886</v>
      </c>
    </row>
    <row r="8960">
      <c r="A8960" s="1" t="s">
        <v>27887</v>
      </c>
      <c r="B8960" s="1">
        <v>72518.0</v>
      </c>
      <c r="C8960" s="1">
        <v>2219.0</v>
      </c>
      <c r="D8960" s="2" t="s">
        <v>27654</v>
      </c>
      <c r="E8960" s="1" t="s">
        <v>27888</v>
      </c>
      <c r="F8960" s="1" t="s">
        <v>27732</v>
      </c>
      <c r="G8960" s="3" t="str">
        <f t="shared" si="1"/>
        <v>kailea burrell</v>
      </c>
      <c r="H8960" s="3" t="str">
        <f t="shared" si="2"/>
        <v>KAILEA BURRELL</v>
      </c>
      <c r="J8960" s="1" t="s">
        <v>57</v>
      </c>
      <c r="K8960" s="1" t="s">
        <v>47</v>
      </c>
      <c r="L8960" s="1">
        <v>100.0</v>
      </c>
      <c r="M8960" s="1" t="s">
        <v>58</v>
      </c>
      <c r="N8960" s="1" t="s">
        <v>27648</v>
      </c>
      <c r="O8960" s="4">
        <v>44317.0</v>
      </c>
      <c r="P8960" s="4">
        <v>44306.0</v>
      </c>
      <c r="Q8960" s="1" t="s">
        <v>27889</v>
      </c>
      <c r="R8960" s="1" t="s">
        <v>31</v>
      </c>
      <c r="S8960" s="1" t="s">
        <v>16606</v>
      </c>
      <c r="T8960" s="1">
        <v>75248.0</v>
      </c>
      <c r="U8960" s="1" t="s">
        <v>27890</v>
      </c>
    </row>
    <row r="8961">
      <c r="A8961" s="1" t="s">
        <v>27891</v>
      </c>
      <c r="B8961" s="1">
        <v>73281.0</v>
      </c>
      <c r="C8961" s="1">
        <v>2219.0</v>
      </c>
      <c r="D8961" s="2" t="s">
        <v>27654</v>
      </c>
      <c r="E8961" s="1" t="s">
        <v>8577</v>
      </c>
      <c r="F8961" s="1" t="s">
        <v>23290</v>
      </c>
      <c r="G8961" s="3" t="str">
        <f t="shared" si="1"/>
        <v>Carole Stephens</v>
      </c>
      <c r="H8961" s="3" t="str">
        <f t="shared" si="2"/>
        <v>CAROLE STEPHENS</v>
      </c>
      <c r="J8961" s="1" t="s">
        <v>57</v>
      </c>
      <c r="K8961" s="1" t="s">
        <v>47</v>
      </c>
      <c r="L8961" s="1">
        <v>100.0</v>
      </c>
      <c r="M8961" s="1" t="s">
        <v>58</v>
      </c>
      <c r="N8961" s="1" t="s">
        <v>27648</v>
      </c>
      <c r="O8961" s="4">
        <v>44317.0</v>
      </c>
      <c r="P8961" s="4">
        <v>44301.0</v>
      </c>
      <c r="Q8961" s="1" t="s">
        <v>27834</v>
      </c>
      <c r="R8961" s="1" t="s">
        <v>31</v>
      </c>
      <c r="S8961" s="1" t="s">
        <v>32</v>
      </c>
      <c r="T8961" s="1">
        <v>75218.0</v>
      </c>
      <c r="U8961" s="1" t="s">
        <v>27835</v>
      </c>
    </row>
    <row r="8962">
      <c r="A8962" s="1" t="s">
        <v>27892</v>
      </c>
      <c r="B8962" s="1">
        <v>73283.0</v>
      </c>
      <c r="C8962" s="1">
        <v>2219.0</v>
      </c>
      <c r="D8962" s="2" t="s">
        <v>27654</v>
      </c>
      <c r="E8962" s="1" t="s">
        <v>8577</v>
      </c>
      <c r="F8962" s="1" t="s">
        <v>23290</v>
      </c>
      <c r="G8962" s="3" t="str">
        <f t="shared" si="1"/>
        <v>Carole Stephens</v>
      </c>
      <c r="H8962" s="3" t="str">
        <f t="shared" si="2"/>
        <v>CAROLE STEPHENS</v>
      </c>
      <c r="J8962" s="1" t="s">
        <v>57</v>
      </c>
      <c r="K8962" s="1" t="s">
        <v>47</v>
      </c>
      <c r="L8962" s="1">
        <v>100.0</v>
      </c>
      <c r="M8962" s="1" t="s">
        <v>58</v>
      </c>
      <c r="N8962" s="1" t="s">
        <v>27648</v>
      </c>
      <c r="O8962" s="4">
        <v>44317.0</v>
      </c>
      <c r="P8962" s="4">
        <v>44301.0</v>
      </c>
      <c r="Q8962" s="1" t="s">
        <v>27834</v>
      </c>
      <c r="R8962" s="1" t="s">
        <v>31</v>
      </c>
      <c r="S8962" s="1" t="s">
        <v>32</v>
      </c>
      <c r="T8962" s="1">
        <v>75218.0</v>
      </c>
      <c r="U8962" s="1" t="s">
        <v>27835</v>
      </c>
    </row>
    <row r="8963">
      <c r="A8963" s="1" t="s">
        <v>27893</v>
      </c>
      <c r="B8963" s="1">
        <v>79205.0</v>
      </c>
      <c r="C8963" s="1">
        <v>2332.0</v>
      </c>
      <c r="D8963" s="2" t="s">
        <v>27656</v>
      </c>
      <c r="E8963" s="1" t="s">
        <v>962</v>
      </c>
      <c r="F8963" s="1" t="s">
        <v>27894</v>
      </c>
      <c r="G8963" s="3" t="str">
        <f t="shared" si="1"/>
        <v>William Biesel</v>
      </c>
      <c r="H8963" s="3" t="str">
        <f t="shared" si="2"/>
        <v>WILLIAM BIESEL</v>
      </c>
      <c r="J8963" s="1" t="s">
        <v>57</v>
      </c>
      <c r="K8963" s="1" t="s">
        <v>53</v>
      </c>
      <c r="L8963" s="1">
        <v>100.0</v>
      </c>
      <c r="M8963" s="1" t="s">
        <v>58</v>
      </c>
      <c r="N8963" s="1" t="s">
        <v>27648</v>
      </c>
      <c r="P8963" s="4">
        <v>44312.0</v>
      </c>
      <c r="Q8963" s="1" t="s">
        <v>27895</v>
      </c>
      <c r="R8963" s="1" t="s">
        <v>31</v>
      </c>
      <c r="S8963" s="1" t="s">
        <v>32</v>
      </c>
      <c r="T8963" s="1">
        <v>72225.0</v>
      </c>
      <c r="U8963" s="1" t="s">
        <v>27896</v>
      </c>
    </row>
    <row r="8964">
      <c r="A8964" s="1" t="s">
        <v>27897</v>
      </c>
      <c r="B8964" s="1">
        <v>79203.0</v>
      </c>
      <c r="C8964" s="1">
        <v>2332.0</v>
      </c>
      <c r="D8964" s="2" t="s">
        <v>27656</v>
      </c>
      <c r="E8964" s="1" t="s">
        <v>799</v>
      </c>
      <c r="F8964" s="1" t="s">
        <v>27898</v>
      </c>
      <c r="G8964" s="3" t="str">
        <f t="shared" si="1"/>
        <v>Robert Burditt</v>
      </c>
      <c r="H8964" s="3" t="str">
        <f t="shared" si="2"/>
        <v>ROBERT BURDITT</v>
      </c>
      <c r="J8964" s="1" t="s">
        <v>57</v>
      </c>
      <c r="K8964" s="1" t="s">
        <v>53</v>
      </c>
      <c r="L8964" s="1">
        <v>100.0</v>
      </c>
      <c r="M8964" s="1" t="s">
        <v>58</v>
      </c>
      <c r="N8964" s="1" t="s">
        <v>27648</v>
      </c>
      <c r="P8964" s="4">
        <v>44309.0</v>
      </c>
      <c r="Q8964" s="1" t="s">
        <v>27899</v>
      </c>
      <c r="R8964" s="1" t="s">
        <v>31</v>
      </c>
      <c r="S8964" s="1" t="s">
        <v>32</v>
      </c>
      <c r="T8964" s="1">
        <v>75218.0</v>
      </c>
      <c r="U8964" s="1" t="s">
        <v>27900</v>
      </c>
    </row>
    <row r="8965">
      <c r="A8965" s="1" t="s">
        <v>27901</v>
      </c>
      <c r="B8965" s="1">
        <v>79207.0</v>
      </c>
      <c r="C8965" s="1">
        <v>2332.0</v>
      </c>
      <c r="D8965" s="2" t="s">
        <v>27656</v>
      </c>
      <c r="E8965" s="1" t="s">
        <v>1547</v>
      </c>
      <c r="F8965" s="1" t="s">
        <v>11398</v>
      </c>
      <c r="G8965" s="3" t="str">
        <f t="shared" si="1"/>
        <v>Nancy Bowen</v>
      </c>
      <c r="H8965" s="3" t="str">
        <f t="shared" si="2"/>
        <v>NANCY BOWEN</v>
      </c>
      <c r="J8965" s="1" t="s">
        <v>57</v>
      </c>
      <c r="K8965" s="1" t="s">
        <v>53</v>
      </c>
      <c r="L8965" s="1">
        <v>100.0</v>
      </c>
      <c r="M8965" s="1" t="s">
        <v>58</v>
      </c>
      <c r="N8965" s="1" t="s">
        <v>27648</v>
      </c>
      <c r="P8965" s="4">
        <v>44315.0</v>
      </c>
      <c r="Q8965" s="1" t="s">
        <v>27902</v>
      </c>
      <c r="R8965" s="1" t="s">
        <v>31</v>
      </c>
      <c r="S8965" s="1" t="s">
        <v>32</v>
      </c>
      <c r="T8965" s="1">
        <v>75218.0</v>
      </c>
      <c r="U8965" s="1" t="s">
        <v>27903</v>
      </c>
    </row>
    <row r="8966">
      <c r="A8966" s="1" t="s">
        <v>27904</v>
      </c>
      <c r="B8966" s="1">
        <v>79199.0</v>
      </c>
      <c r="C8966" s="1">
        <v>2332.0</v>
      </c>
      <c r="D8966" s="2" t="s">
        <v>27656</v>
      </c>
      <c r="E8966" s="1" t="s">
        <v>27905</v>
      </c>
      <c r="F8966" s="1" t="s">
        <v>2772</v>
      </c>
      <c r="G8966" s="3" t="str">
        <f t="shared" si="1"/>
        <v>Gwyen McAllen</v>
      </c>
      <c r="H8966" s="3" t="str">
        <f t="shared" si="2"/>
        <v>GWYEN MCALLEN</v>
      </c>
      <c r="J8966" s="1" t="s">
        <v>57</v>
      </c>
      <c r="K8966" s="1" t="s">
        <v>53</v>
      </c>
      <c r="L8966" s="1">
        <v>100.0</v>
      </c>
      <c r="M8966" s="1" t="s">
        <v>58</v>
      </c>
      <c r="N8966" s="1" t="s">
        <v>27648</v>
      </c>
      <c r="P8966" s="4">
        <v>44309.0</v>
      </c>
      <c r="Q8966" s="1" t="s">
        <v>27906</v>
      </c>
      <c r="R8966" s="1" t="s">
        <v>31</v>
      </c>
      <c r="S8966" s="1" t="s">
        <v>32</v>
      </c>
      <c r="T8966" s="1">
        <v>75238.0</v>
      </c>
      <c r="U8966" s="1" t="s">
        <v>27907</v>
      </c>
    </row>
    <row r="8967">
      <c r="A8967" s="1" t="s">
        <v>27908</v>
      </c>
      <c r="B8967" s="1">
        <v>79204.0</v>
      </c>
      <c r="C8967" s="1">
        <v>2332.0</v>
      </c>
      <c r="D8967" s="2" t="s">
        <v>27656</v>
      </c>
      <c r="E8967" s="1" t="s">
        <v>27909</v>
      </c>
      <c r="F8967" s="1" t="s">
        <v>27910</v>
      </c>
      <c r="G8967" s="3" t="str">
        <f t="shared" si="1"/>
        <v>Franchelle Hersch</v>
      </c>
      <c r="H8967" s="3" t="str">
        <f t="shared" si="2"/>
        <v>FRANCHELLE HERSCH</v>
      </c>
      <c r="J8967" s="1" t="s">
        <v>57</v>
      </c>
      <c r="K8967" s="1" t="s">
        <v>53</v>
      </c>
      <c r="L8967" s="1">
        <v>100.0</v>
      </c>
      <c r="M8967" s="1" t="s">
        <v>58</v>
      </c>
      <c r="N8967" s="1" t="s">
        <v>27648</v>
      </c>
      <c r="P8967" s="4">
        <v>44309.0</v>
      </c>
      <c r="Q8967" s="1" t="s">
        <v>27911</v>
      </c>
      <c r="R8967" s="1" t="s">
        <v>31</v>
      </c>
      <c r="S8967" s="1" t="s">
        <v>32</v>
      </c>
      <c r="T8967" s="1">
        <v>75238.0</v>
      </c>
      <c r="U8967" s="1" t="s">
        <v>27912</v>
      </c>
    </row>
    <row r="8968">
      <c r="A8968" s="1" t="s">
        <v>27913</v>
      </c>
      <c r="B8968" s="1">
        <v>72519.0</v>
      </c>
      <c r="C8968" s="1">
        <v>2219.0</v>
      </c>
      <c r="D8968" s="2" t="s">
        <v>27654</v>
      </c>
      <c r="E8968" s="1" t="s">
        <v>5702</v>
      </c>
      <c r="F8968" s="1" t="s">
        <v>27914</v>
      </c>
      <c r="G8968" s="3" t="str">
        <f t="shared" si="1"/>
        <v>Tina Pilcher</v>
      </c>
      <c r="H8968" s="3" t="str">
        <f t="shared" si="2"/>
        <v>TINA PILCHER</v>
      </c>
      <c r="J8968" s="1" t="s">
        <v>57</v>
      </c>
      <c r="K8968" s="1" t="s">
        <v>47</v>
      </c>
      <c r="L8968" s="1">
        <v>101.0</v>
      </c>
      <c r="M8968" s="1" t="s">
        <v>58</v>
      </c>
      <c r="N8968" s="1" t="s">
        <v>27648</v>
      </c>
      <c r="O8968" s="4">
        <v>44317.0</v>
      </c>
      <c r="P8968" s="4">
        <v>44305.0</v>
      </c>
      <c r="Q8968" s="1" t="s">
        <v>27915</v>
      </c>
      <c r="R8968" s="1" t="s">
        <v>27916</v>
      </c>
      <c r="S8968" s="1" t="s">
        <v>2413</v>
      </c>
      <c r="T8968" s="1">
        <v>98335.0</v>
      </c>
      <c r="U8968" s="1" t="s">
        <v>27917</v>
      </c>
    </row>
    <row r="8969">
      <c r="A8969" s="1" t="s">
        <v>27918</v>
      </c>
      <c r="B8969" s="1">
        <v>72521.0</v>
      </c>
      <c r="C8969" s="1">
        <v>2219.0</v>
      </c>
      <c r="D8969" s="2" t="s">
        <v>27654</v>
      </c>
      <c r="E8969" s="1" t="s">
        <v>3812</v>
      </c>
      <c r="F8969" s="1" t="s">
        <v>20288</v>
      </c>
      <c r="G8969" s="3" t="str">
        <f t="shared" si="1"/>
        <v>Lisa Joyner</v>
      </c>
      <c r="H8969" s="3" t="str">
        <f t="shared" si="2"/>
        <v>LISA JOYNER</v>
      </c>
      <c r="J8969" s="1" t="s">
        <v>57</v>
      </c>
      <c r="K8969" s="1" t="s">
        <v>47</v>
      </c>
      <c r="L8969" s="1">
        <v>125.0</v>
      </c>
      <c r="M8969" s="1" t="s">
        <v>58</v>
      </c>
      <c r="N8969" s="1" t="s">
        <v>27648</v>
      </c>
      <c r="O8969" s="4">
        <v>44317.0</v>
      </c>
      <c r="P8969" s="4">
        <v>44305.0</v>
      </c>
      <c r="Q8969" s="1" t="s">
        <v>27919</v>
      </c>
      <c r="R8969" s="1" t="s">
        <v>31</v>
      </c>
      <c r="S8969" s="1" t="s">
        <v>32</v>
      </c>
      <c r="T8969" s="1">
        <v>75218.0</v>
      </c>
      <c r="U8969" s="1" t="s">
        <v>27920</v>
      </c>
    </row>
    <row r="8970">
      <c r="A8970" s="1" t="s">
        <v>27921</v>
      </c>
      <c r="B8970" s="1">
        <v>72523.0</v>
      </c>
      <c r="C8970" s="1">
        <v>2219.0</v>
      </c>
      <c r="D8970" s="2" t="s">
        <v>27654</v>
      </c>
      <c r="E8970" s="1" t="s">
        <v>5719</v>
      </c>
      <c r="F8970" s="1" t="s">
        <v>212</v>
      </c>
      <c r="G8970" s="3" t="str">
        <f t="shared" si="1"/>
        <v>Heather Bailey</v>
      </c>
      <c r="H8970" s="3" t="str">
        <f t="shared" si="2"/>
        <v>HEATHER BAILEY</v>
      </c>
      <c r="J8970" s="1" t="s">
        <v>57</v>
      </c>
      <c r="K8970" s="1" t="s">
        <v>47</v>
      </c>
      <c r="L8970" s="1">
        <v>125.0</v>
      </c>
      <c r="M8970" s="1" t="s">
        <v>58</v>
      </c>
      <c r="N8970" s="1" t="s">
        <v>27648</v>
      </c>
      <c r="O8970" s="4">
        <v>44317.0</v>
      </c>
      <c r="P8970" s="4">
        <v>44305.0</v>
      </c>
      <c r="Q8970" s="1" t="s">
        <v>27922</v>
      </c>
      <c r="R8970" s="1" t="s">
        <v>27923</v>
      </c>
      <c r="S8970" s="1" t="s">
        <v>17690</v>
      </c>
      <c r="T8970" s="1">
        <v>99654.0</v>
      </c>
      <c r="U8970" s="1" t="s">
        <v>27924</v>
      </c>
    </row>
    <row r="8971">
      <c r="A8971" s="1">
        <v>535351.0</v>
      </c>
      <c r="B8971" s="1">
        <v>35351.0</v>
      </c>
      <c r="C8971" s="1">
        <v>2142.0</v>
      </c>
      <c r="D8971" s="2" t="s">
        <v>27652</v>
      </c>
      <c r="F8971" s="1" t="s">
        <v>27794</v>
      </c>
      <c r="G8971" s="3" t="str">
        <f t="shared" si="1"/>
        <v> FedEx office</v>
      </c>
      <c r="H8971" s="3" t="str">
        <f t="shared" si="2"/>
        <v> FEDEX OFFICE</v>
      </c>
      <c r="I8971" s="1" t="s">
        <v>27925</v>
      </c>
      <c r="J8971" s="1" t="s">
        <v>5772</v>
      </c>
      <c r="K8971" s="1" t="s">
        <v>44</v>
      </c>
      <c r="L8971" s="1">
        <v>169.43</v>
      </c>
      <c r="M8971" s="1" t="s">
        <v>5772</v>
      </c>
      <c r="N8971" s="1" t="s">
        <v>27648</v>
      </c>
      <c r="O8971" s="4">
        <v>44317.0</v>
      </c>
      <c r="P8971" s="4">
        <v>44235.0</v>
      </c>
      <c r="Q8971" s="1" t="s">
        <v>27926</v>
      </c>
      <c r="R8971" s="1" t="s">
        <v>31</v>
      </c>
      <c r="S8971" s="1" t="s">
        <v>32</v>
      </c>
      <c r="T8971" s="1">
        <v>75230.0</v>
      </c>
      <c r="U8971" s="1" t="s">
        <v>27927</v>
      </c>
    </row>
    <row r="8972">
      <c r="A8972" s="1" t="s">
        <v>27928</v>
      </c>
      <c r="B8972" s="1">
        <v>72520.0</v>
      </c>
      <c r="C8972" s="1">
        <v>2219.0</v>
      </c>
      <c r="D8972" s="2" t="s">
        <v>27654</v>
      </c>
      <c r="E8972" s="1" t="s">
        <v>2470</v>
      </c>
      <c r="F8972" s="1" t="s">
        <v>847</v>
      </c>
      <c r="G8972" s="3" t="str">
        <f t="shared" si="1"/>
        <v>Jennie Long</v>
      </c>
      <c r="H8972" s="3" t="str">
        <f t="shared" si="2"/>
        <v>JENNIE LONG</v>
      </c>
      <c r="J8972" s="1" t="s">
        <v>57</v>
      </c>
      <c r="K8972" s="1" t="s">
        <v>47</v>
      </c>
      <c r="L8972" s="1">
        <v>175.0</v>
      </c>
      <c r="M8972" s="1" t="s">
        <v>58</v>
      </c>
      <c r="N8972" s="1" t="s">
        <v>27648</v>
      </c>
      <c r="O8972" s="4">
        <v>44317.0</v>
      </c>
      <c r="P8972" s="4">
        <v>44305.0</v>
      </c>
      <c r="Q8972" s="1" t="s">
        <v>27929</v>
      </c>
      <c r="R8972" s="1" t="s">
        <v>31</v>
      </c>
      <c r="S8972" s="1" t="s">
        <v>32</v>
      </c>
      <c r="T8972" s="1">
        <v>75231.0</v>
      </c>
      <c r="U8972" s="1" t="s">
        <v>27930</v>
      </c>
    </row>
    <row r="8973">
      <c r="A8973" s="1">
        <v>536588.0</v>
      </c>
      <c r="B8973" s="1">
        <v>36588.0</v>
      </c>
      <c r="C8973" s="1">
        <v>2219.0</v>
      </c>
      <c r="D8973" s="2" t="s">
        <v>27654</v>
      </c>
      <c r="G8973" s="3" t="str">
        <f t="shared" si="1"/>
        <v> </v>
      </c>
      <c r="H8973" s="3" t="str">
        <f t="shared" si="2"/>
        <v> </v>
      </c>
      <c r="I8973" s="1" t="s">
        <v>875</v>
      </c>
      <c r="J8973" s="1" t="s">
        <v>5772</v>
      </c>
      <c r="K8973" s="1" t="s">
        <v>47</v>
      </c>
      <c r="L8973" s="1">
        <v>180.0</v>
      </c>
      <c r="M8973" s="1" t="s">
        <v>5772</v>
      </c>
      <c r="N8973" s="1" t="s">
        <v>27648</v>
      </c>
      <c r="O8973" s="4">
        <v>44317.0</v>
      </c>
      <c r="P8973" s="4">
        <v>44294.0</v>
      </c>
      <c r="Q8973" s="1" t="s">
        <v>27931</v>
      </c>
      <c r="R8973" s="1" t="s">
        <v>31</v>
      </c>
      <c r="S8973" s="1" t="s">
        <v>32</v>
      </c>
      <c r="T8973" s="1">
        <v>75218.0</v>
      </c>
      <c r="U8973" s="1" t="s">
        <v>27932</v>
      </c>
    </row>
    <row r="8974">
      <c r="A8974" s="1">
        <v>535357.0</v>
      </c>
      <c r="B8974" s="1">
        <v>35357.0</v>
      </c>
      <c r="C8974" s="1">
        <v>2142.0</v>
      </c>
      <c r="D8974" s="2" t="s">
        <v>27652</v>
      </c>
      <c r="F8974" s="1" t="s">
        <v>27933</v>
      </c>
      <c r="G8974" s="3" t="str">
        <f t="shared" si="1"/>
        <v> MinuteMan Press</v>
      </c>
      <c r="H8974" s="3" t="str">
        <f t="shared" si="2"/>
        <v> MINUTEMAN PRESS</v>
      </c>
      <c r="I8974" s="1" t="s">
        <v>27933</v>
      </c>
      <c r="J8974" s="1" t="s">
        <v>5772</v>
      </c>
      <c r="K8974" s="1" t="s">
        <v>44</v>
      </c>
      <c r="L8974" s="1">
        <v>188.82</v>
      </c>
      <c r="M8974" s="1" t="s">
        <v>5772</v>
      </c>
      <c r="N8974" s="1" t="s">
        <v>27648</v>
      </c>
      <c r="O8974" s="4">
        <v>44317.0</v>
      </c>
      <c r="P8974" s="4">
        <v>44250.0</v>
      </c>
      <c r="Q8974" s="1" t="s">
        <v>27934</v>
      </c>
      <c r="R8974" s="1" t="s">
        <v>357</v>
      </c>
      <c r="S8974" s="1" t="s">
        <v>32</v>
      </c>
      <c r="T8974" s="1">
        <v>75081.0</v>
      </c>
      <c r="U8974" s="1" t="s">
        <v>27935</v>
      </c>
    </row>
    <row r="8975">
      <c r="A8975" s="1" t="s">
        <v>27936</v>
      </c>
      <c r="B8975" s="1">
        <v>68456.0</v>
      </c>
      <c r="C8975" s="1">
        <v>2142.0</v>
      </c>
      <c r="D8975" s="2" t="s">
        <v>27652</v>
      </c>
      <c r="E8975" s="1" t="s">
        <v>99</v>
      </c>
      <c r="F8975" s="1" t="s">
        <v>27937</v>
      </c>
      <c r="G8975" s="3" t="str">
        <f t="shared" si="1"/>
        <v>Todd Pittinsky</v>
      </c>
      <c r="H8975" s="3" t="str">
        <f t="shared" si="2"/>
        <v>TODD PITTINSKY</v>
      </c>
      <c r="J8975" s="1" t="s">
        <v>57</v>
      </c>
      <c r="K8975" s="1" t="s">
        <v>44</v>
      </c>
      <c r="L8975" s="1">
        <v>200.0</v>
      </c>
      <c r="M8975" s="1" t="s">
        <v>58</v>
      </c>
      <c r="N8975" s="1" t="s">
        <v>27648</v>
      </c>
      <c r="O8975" s="4">
        <v>44317.0</v>
      </c>
      <c r="P8975" s="4">
        <v>44233.0</v>
      </c>
      <c r="Q8975" s="1" t="s">
        <v>27938</v>
      </c>
      <c r="R8975" s="1" t="s">
        <v>27939</v>
      </c>
      <c r="S8975" s="1" t="s">
        <v>375</v>
      </c>
      <c r="T8975" s="1">
        <v>11777.0</v>
      </c>
      <c r="U8975" s="1" t="s">
        <v>27940</v>
      </c>
    </row>
    <row r="8976">
      <c r="A8976" s="1" t="s">
        <v>27941</v>
      </c>
      <c r="B8976" s="1">
        <v>68460.0</v>
      </c>
      <c r="C8976" s="1">
        <v>2142.0</v>
      </c>
      <c r="D8976" s="2" t="s">
        <v>27652</v>
      </c>
      <c r="E8976" s="1" t="s">
        <v>2324</v>
      </c>
      <c r="F8976" s="1" t="s">
        <v>6503</v>
      </c>
      <c r="G8976" s="3" t="str">
        <f t="shared" si="1"/>
        <v>Ann Irvin</v>
      </c>
      <c r="H8976" s="3" t="str">
        <f t="shared" si="2"/>
        <v>ANN IRVIN</v>
      </c>
      <c r="J8976" s="1" t="s">
        <v>57</v>
      </c>
      <c r="K8976" s="1" t="s">
        <v>44</v>
      </c>
      <c r="L8976" s="1">
        <v>200.0</v>
      </c>
      <c r="M8976" s="1" t="s">
        <v>58</v>
      </c>
      <c r="N8976" s="1" t="s">
        <v>27648</v>
      </c>
      <c r="O8976" s="4">
        <v>44317.0</v>
      </c>
      <c r="P8976" s="4">
        <v>44240.0</v>
      </c>
      <c r="Q8976" s="1" t="s">
        <v>27942</v>
      </c>
      <c r="R8976" s="1" t="s">
        <v>31</v>
      </c>
      <c r="S8976" s="1" t="s">
        <v>32</v>
      </c>
      <c r="T8976" s="1">
        <v>75229.0</v>
      </c>
      <c r="U8976" s="1" t="s">
        <v>27943</v>
      </c>
    </row>
    <row r="8977">
      <c r="A8977" s="1" t="s">
        <v>27944</v>
      </c>
      <c r="B8977" s="1">
        <v>68467.0</v>
      </c>
      <c r="C8977" s="1">
        <v>2142.0</v>
      </c>
      <c r="D8977" s="2" t="s">
        <v>27652</v>
      </c>
      <c r="E8977" s="1" t="s">
        <v>1547</v>
      </c>
      <c r="F8977" s="1" t="s">
        <v>2921</v>
      </c>
      <c r="G8977" s="3" t="str">
        <f t="shared" si="1"/>
        <v>Nancy Mello</v>
      </c>
      <c r="H8977" s="3" t="str">
        <f t="shared" si="2"/>
        <v>NANCY MELLO</v>
      </c>
      <c r="J8977" s="1" t="s">
        <v>57</v>
      </c>
      <c r="K8977" s="1" t="s">
        <v>44</v>
      </c>
      <c r="L8977" s="1">
        <v>200.0</v>
      </c>
      <c r="M8977" s="1" t="s">
        <v>58</v>
      </c>
      <c r="N8977" s="1" t="s">
        <v>27648</v>
      </c>
      <c r="O8977" s="4">
        <v>44317.0</v>
      </c>
      <c r="P8977" s="4">
        <v>44248.0</v>
      </c>
      <c r="Q8977" s="1" t="s">
        <v>27945</v>
      </c>
      <c r="R8977" s="1" t="s">
        <v>31</v>
      </c>
      <c r="S8977" s="1" t="s">
        <v>32</v>
      </c>
      <c r="T8977" s="1">
        <v>75240.0</v>
      </c>
      <c r="U8977" s="1" t="s">
        <v>27946</v>
      </c>
    </row>
    <row r="8978">
      <c r="A8978" s="1" t="s">
        <v>27947</v>
      </c>
      <c r="B8978" s="1">
        <v>68479.0</v>
      </c>
      <c r="C8978" s="1">
        <v>2142.0</v>
      </c>
      <c r="D8978" s="2" t="s">
        <v>27652</v>
      </c>
      <c r="E8978" s="1" t="s">
        <v>27861</v>
      </c>
      <c r="F8978" s="1" t="s">
        <v>27948</v>
      </c>
      <c r="G8978" s="3" t="str">
        <f t="shared" si="1"/>
        <v>james shields</v>
      </c>
      <c r="H8978" s="3" t="str">
        <f t="shared" si="2"/>
        <v>JAMES SHIELDS</v>
      </c>
      <c r="J8978" s="1" t="s">
        <v>57</v>
      </c>
      <c r="K8978" s="1" t="s">
        <v>44</v>
      </c>
      <c r="L8978" s="1">
        <v>200.0</v>
      </c>
      <c r="M8978" s="1" t="s">
        <v>58</v>
      </c>
      <c r="N8978" s="1" t="s">
        <v>27648</v>
      </c>
      <c r="O8978" s="4">
        <v>44317.0</v>
      </c>
      <c r="P8978" s="4">
        <v>44263.0</v>
      </c>
      <c r="Q8978" s="1" t="s">
        <v>27949</v>
      </c>
      <c r="R8978" s="1" t="s">
        <v>811</v>
      </c>
      <c r="S8978" s="1" t="s">
        <v>3228</v>
      </c>
      <c r="T8978" s="1">
        <v>22209.0</v>
      </c>
      <c r="U8978" s="1" t="s">
        <v>27950</v>
      </c>
    </row>
    <row r="8979">
      <c r="A8979" s="1" t="s">
        <v>27951</v>
      </c>
      <c r="B8979" s="1">
        <v>68495.0</v>
      </c>
      <c r="C8979" s="1">
        <v>2142.0</v>
      </c>
      <c r="D8979" s="2" t="s">
        <v>27652</v>
      </c>
      <c r="E8979" s="1" t="s">
        <v>167</v>
      </c>
      <c r="F8979" s="1" t="s">
        <v>27952</v>
      </c>
      <c r="G8979" s="3" t="str">
        <f t="shared" si="1"/>
        <v>Chris Russo</v>
      </c>
      <c r="H8979" s="3" t="str">
        <f t="shared" si="2"/>
        <v>CHRIS RUSSO</v>
      </c>
      <c r="J8979" s="1" t="s">
        <v>57</v>
      </c>
      <c r="K8979" s="1" t="s">
        <v>44</v>
      </c>
      <c r="L8979" s="1">
        <v>200.0</v>
      </c>
      <c r="M8979" s="1" t="s">
        <v>58</v>
      </c>
      <c r="N8979" s="1" t="s">
        <v>27648</v>
      </c>
      <c r="O8979" s="4">
        <v>44317.0</v>
      </c>
      <c r="P8979" s="4">
        <v>44272.0</v>
      </c>
      <c r="Q8979" s="1" t="s">
        <v>27953</v>
      </c>
      <c r="R8979" s="1" t="s">
        <v>31</v>
      </c>
      <c r="S8979" s="1" t="s">
        <v>32</v>
      </c>
      <c r="T8979" s="1">
        <v>75218.0</v>
      </c>
      <c r="U8979" s="1" t="s">
        <v>27954</v>
      </c>
    </row>
    <row r="8980">
      <c r="A8980" s="1" t="s">
        <v>27955</v>
      </c>
      <c r="B8980" s="1">
        <v>72497.0</v>
      </c>
      <c r="C8980" s="1">
        <v>2219.0</v>
      </c>
      <c r="D8980" s="2" t="s">
        <v>27654</v>
      </c>
      <c r="E8980" s="1" t="s">
        <v>10552</v>
      </c>
      <c r="F8980" s="1" t="s">
        <v>27956</v>
      </c>
      <c r="G8980" s="3" t="str">
        <f t="shared" si="1"/>
        <v>Carol Maxwell</v>
      </c>
      <c r="H8980" s="3" t="str">
        <f t="shared" si="2"/>
        <v>CAROL MAXWELL</v>
      </c>
      <c r="J8980" s="1" t="s">
        <v>57</v>
      </c>
      <c r="K8980" s="1" t="s">
        <v>47</v>
      </c>
      <c r="L8980" s="1">
        <v>200.0</v>
      </c>
      <c r="M8980" s="1" t="s">
        <v>58</v>
      </c>
      <c r="N8980" s="1" t="s">
        <v>27648</v>
      </c>
      <c r="O8980" s="4">
        <v>44317.0</v>
      </c>
      <c r="P8980" s="4">
        <v>44294.0</v>
      </c>
      <c r="Q8980" s="1" t="s">
        <v>27957</v>
      </c>
      <c r="R8980" s="1" t="s">
        <v>31</v>
      </c>
      <c r="S8980" s="1" t="s">
        <v>16606</v>
      </c>
      <c r="T8980" s="1">
        <v>75218.0</v>
      </c>
      <c r="U8980" s="1" t="s">
        <v>27958</v>
      </c>
    </row>
    <row r="8981">
      <c r="A8981" s="1" t="s">
        <v>27959</v>
      </c>
      <c r="B8981" s="1">
        <v>73292.0</v>
      </c>
      <c r="C8981" s="1">
        <v>2219.0</v>
      </c>
      <c r="D8981" s="2" t="s">
        <v>27654</v>
      </c>
      <c r="E8981" s="1" t="s">
        <v>1547</v>
      </c>
      <c r="F8981" s="1" t="s">
        <v>2921</v>
      </c>
      <c r="G8981" s="3" t="str">
        <f t="shared" si="1"/>
        <v>Nancy Mello</v>
      </c>
      <c r="H8981" s="3" t="str">
        <f t="shared" si="2"/>
        <v>NANCY MELLO</v>
      </c>
      <c r="J8981" s="1" t="s">
        <v>57</v>
      </c>
      <c r="K8981" s="1" t="s">
        <v>47</v>
      </c>
      <c r="L8981" s="1">
        <v>200.0</v>
      </c>
      <c r="M8981" s="1" t="s">
        <v>58</v>
      </c>
      <c r="N8981" s="1" t="s">
        <v>27648</v>
      </c>
      <c r="O8981" s="4">
        <v>44317.0</v>
      </c>
      <c r="P8981" s="4">
        <v>44291.0</v>
      </c>
      <c r="Q8981" s="1" t="s">
        <v>27960</v>
      </c>
      <c r="R8981" s="1" t="s">
        <v>31</v>
      </c>
      <c r="S8981" s="1" t="s">
        <v>32</v>
      </c>
      <c r="T8981" s="1">
        <v>75230.0</v>
      </c>
      <c r="U8981" s="1" t="s">
        <v>27961</v>
      </c>
    </row>
    <row r="8982">
      <c r="A8982" s="1" t="s">
        <v>27962</v>
      </c>
      <c r="B8982" s="1">
        <v>79206.0</v>
      </c>
      <c r="C8982" s="1">
        <v>2332.0</v>
      </c>
      <c r="D8982" s="2" t="s">
        <v>27656</v>
      </c>
      <c r="E8982" s="1" t="s">
        <v>13130</v>
      </c>
      <c r="F8982" s="1" t="s">
        <v>5871</v>
      </c>
      <c r="G8982" s="3" t="str">
        <f t="shared" si="1"/>
        <v>Ira Archer</v>
      </c>
      <c r="H8982" s="3" t="str">
        <f t="shared" si="2"/>
        <v>IRA ARCHER</v>
      </c>
      <c r="J8982" s="1" t="s">
        <v>57</v>
      </c>
      <c r="K8982" s="1" t="s">
        <v>53</v>
      </c>
      <c r="L8982" s="1">
        <v>200.0</v>
      </c>
      <c r="M8982" s="1" t="s">
        <v>58</v>
      </c>
      <c r="N8982" s="1" t="s">
        <v>27648</v>
      </c>
      <c r="P8982" s="4">
        <v>44312.0</v>
      </c>
      <c r="Q8982" s="1" t="s">
        <v>5872</v>
      </c>
      <c r="R8982" s="1" t="s">
        <v>31</v>
      </c>
      <c r="S8982" s="1" t="s">
        <v>32</v>
      </c>
      <c r="T8982" s="1">
        <v>76208.0</v>
      </c>
      <c r="U8982" s="1" t="s">
        <v>27963</v>
      </c>
    </row>
    <row r="8983">
      <c r="A8983" s="1" t="s">
        <v>27964</v>
      </c>
      <c r="B8983" s="1">
        <v>68458.0</v>
      </c>
      <c r="C8983" s="1">
        <v>2142.0</v>
      </c>
      <c r="D8983" s="2" t="s">
        <v>27652</v>
      </c>
      <c r="E8983" s="1" t="s">
        <v>2470</v>
      </c>
      <c r="F8983" s="1" t="s">
        <v>2471</v>
      </c>
      <c r="G8983" s="3" t="str">
        <f t="shared" si="1"/>
        <v>Jennie Gilchrist</v>
      </c>
      <c r="H8983" s="3" t="str">
        <f t="shared" si="2"/>
        <v>JENNIE GILCHRIST</v>
      </c>
      <c r="J8983" s="1" t="s">
        <v>57</v>
      </c>
      <c r="K8983" s="1" t="s">
        <v>44</v>
      </c>
      <c r="L8983" s="1">
        <v>250.0</v>
      </c>
      <c r="M8983" s="1" t="s">
        <v>58</v>
      </c>
      <c r="N8983" s="1" t="s">
        <v>27648</v>
      </c>
      <c r="O8983" s="4">
        <v>44317.0</v>
      </c>
      <c r="P8983" s="4">
        <v>44239.0</v>
      </c>
      <c r="Q8983" s="1" t="s">
        <v>12773</v>
      </c>
      <c r="R8983" s="1" t="s">
        <v>31</v>
      </c>
      <c r="S8983" s="1" t="s">
        <v>32</v>
      </c>
      <c r="T8983" s="1">
        <v>75225.0</v>
      </c>
      <c r="U8983" s="1" t="s">
        <v>12774</v>
      </c>
    </row>
    <row r="8984">
      <c r="A8984" s="1" t="s">
        <v>27965</v>
      </c>
      <c r="B8984" s="1">
        <v>68461.0</v>
      </c>
      <c r="C8984" s="1">
        <v>2142.0</v>
      </c>
      <c r="D8984" s="2" t="s">
        <v>27652</v>
      </c>
      <c r="E8984" s="1" t="s">
        <v>104</v>
      </c>
      <c r="F8984" s="1" t="s">
        <v>1624</v>
      </c>
      <c r="G8984" s="3" t="str">
        <f t="shared" si="1"/>
        <v>Shelley Walker</v>
      </c>
      <c r="H8984" s="3" t="str">
        <f t="shared" si="2"/>
        <v>SHELLEY WALKER</v>
      </c>
      <c r="J8984" s="1" t="s">
        <v>57</v>
      </c>
      <c r="K8984" s="1" t="s">
        <v>44</v>
      </c>
      <c r="L8984" s="1">
        <v>250.0</v>
      </c>
      <c r="M8984" s="1" t="s">
        <v>58</v>
      </c>
      <c r="N8984" s="1" t="s">
        <v>27648</v>
      </c>
      <c r="O8984" s="4">
        <v>44317.0</v>
      </c>
      <c r="P8984" s="4">
        <v>44242.0</v>
      </c>
      <c r="Q8984" s="1" t="s">
        <v>27966</v>
      </c>
      <c r="R8984" s="1" t="s">
        <v>6633</v>
      </c>
      <c r="S8984" s="1" t="s">
        <v>4020</v>
      </c>
      <c r="T8984" s="1">
        <v>29412.0</v>
      </c>
      <c r="U8984" s="1" t="s">
        <v>27967</v>
      </c>
    </row>
    <row r="8985">
      <c r="A8985" s="1" t="s">
        <v>27968</v>
      </c>
      <c r="B8985" s="1">
        <v>68483.0</v>
      </c>
      <c r="C8985" s="1">
        <v>2142.0</v>
      </c>
      <c r="D8985" s="2" t="s">
        <v>27652</v>
      </c>
      <c r="E8985" s="1" t="s">
        <v>3866</v>
      </c>
      <c r="F8985" s="1" t="s">
        <v>3867</v>
      </c>
      <c r="G8985" s="3" t="str">
        <f t="shared" si="1"/>
        <v>Jameen Jacoby</v>
      </c>
      <c r="H8985" s="3" t="str">
        <f t="shared" si="2"/>
        <v>JAMEEN JACOBY</v>
      </c>
      <c r="J8985" s="1" t="s">
        <v>57</v>
      </c>
      <c r="K8985" s="1" t="s">
        <v>44</v>
      </c>
      <c r="L8985" s="1">
        <v>250.0</v>
      </c>
      <c r="M8985" s="1" t="s">
        <v>58</v>
      </c>
      <c r="N8985" s="1" t="s">
        <v>27648</v>
      </c>
      <c r="O8985" s="4">
        <v>44317.0</v>
      </c>
      <c r="P8985" s="4">
        <v>44272.0</v>
      </c>
      <c r="Q8985" s="1" t="s">
        <v>13570</v>
      </c>
      <c r="R8985" s="1" t="s">
        <v>31</v>
      </c>
      <c r="S8985" s="1" t="s">
        <v>32</v>
      </c>
      <c r="T8985" s="1">
        <v>75219.0</v>
      </c>
      <c r="U8985" s="1" t="s">
        <v>13571</v>
      </c>
    </row>
    <row r="8986">
      <c r="A8986" s="1" t="s">
        <v>27969</v>
      </c>
      <c r="B8986" s="1">
        <v>68487.0</v>
      </c>
      <c r="C8986" s="1">
        <v>2142.0</v>
      </c>
      <c r="D8986" s="2" t="s">
        <v>27652</v>
      </c>
      <c r="E8986" s="1" t="s">
        <v>6690</v>
      </c>
      <c r="F8986" s="1" t="s">
        <v>27970</v>
      </c>
      <c r="G8986" s="3" t="str">
        <f t="shared" si="1"/>
        <v>Michele Secker</v>
      </c>
      <c r="H8986" s="3" t="str">
        <f t="shared" si="2"/>
        <v>MICHELE SECKER</v>
      </c>
      <c r="J8986" s="1" t="s">
        <v>57</v>
      </c>
      <c r="K8986" s="1" t="s">
        <v>44</v>
      </c>
      <c r="L8986" s="1">
        <v>250.0</v>
      </c>
      <c r="M8986" s="1" t="s">
        <v>58</v>
      </c>
      <c r="N8986" s="1" t="s">
        <v>27648</v>
      </c>
      <c r="O8986" s="4">
        <v>44317.0</v>
      </c>
      <c r="P8986" s="4">
        <v>44275.0</v>
      </c>
      <c r="Q8986" s="1" t="s">
        <v>27971</v>
      </c>
      <c r="R8986" s="1" t="s">
        <v>31</v>
      </c>
      <c r="S8986" s="1" t="s">
        <v>32</v>
      </c>
      <c r="T8986" s="1">
        <v>75214.0</v>
      </c>
      <c r="U8986" s="1" t="s">
        <v>27972</v>
      </c>
    </row>
    <row r="8987">
      <c r="A8987" s="1" t="s">
        <v>27973</v>
      </c>
      <c r="B8987" s="1">
        <v>68491.0</v>
      </c>
      <c r="C8987" s="1">
        <v>2142.0</v>
      </c>
      <c r="D8987" s="2" t="s">
        <v>27652</v>
      </c>
      <c r="G8987" s="3" t="str">
        <f t="shared" si="1"/>
        <v> </v>
      </c>
      <c r="H8987" s="3" t="str">
        <f t="shared" si="2"/>
        <v> </v>
      </c>
      <c r="I8987" s="1" t="s">
        <v>27974</v>
      </c>
      <c r="J8987" s="1" t="s">
        <v>57</v>
      </c>
      <c r="K8987" s="1" t="s">
        <v>44</v>
      </c>
      <c r="L8987" s="1">
        <v>250.0</v>
      </c>
      <c r="M8987" s="1" t="s">
        <v>58</v>
      </c>
      <c r="N8987" s="1" t="s">
        <v>27648</v>
      </c>
      <c r="O8987" s="4">
        <v>44317.0</v>
      </c>
      <c r="P8987" s="4">
        <v>44259.0</v>
      </c>
      <c r="Q8987" s="1" t="s">
        <v>27975</v>
      </c>
      <c r="R8987" s="1" t="s">
        <v>31</v>
      </c>
      <c r="S8987" s="1" t="s">
        <v>32</v>
      </c>
      <c r="T8987" s="1">
        <v>75218.0</v>
      </c>
      <c r="U8987" s="1" t="s">
        <v>27976</v>
      </c>
    </row>
    <row r="8988">
      <c r="A8988" s="1" t="s">
        <v>27977</v>
      </c>
      <c r="B8988" s="1">
        <v>72503.0</v>
      </c>
      <c r="C8988" s="1">
        <v>2219.0</v>
      </c>
      <c r="D8988" s="2" t="s">
        <v>27654</v>
      </c>
      <c r="E8988" s="1" t="s">
        <v>27978</v>
      </c>
      <c r="F8988" s="1" t="s">
        <v>27979</v>
      </c>
      <c r="G8988" s="3" t="str">
        <f t="shared" si="1"/>
        <v>Ashlyn Fuerte</v>
      </c>
      <c r="H8988" s="3" t="str">
        <f t="shared" si="2"/>
        <v>ASHLYN FUERTE</v>
      </c>
      <c r="J8988" s="1" t="s">
        <v>57</v>
      </c>
      <c r="K8988" s="1" t="s">
        <v>47</v>
      </c>
      <c r="L8988" s="1">
        <v>250.0</v>
      </c>
      <c r="M8988" s="1" t="s">
        <v>58</v>
      </c>
      <c r="N8988" s="1" t="s">
        <v>27648</v>
      </c>
      <c r="O8988" s="4">
        <v>44317.0</v>
      </c>
      <c r="P8988" s="4">
        <v>44299.0</v>
      </c>
      <c r="Q8988" s="1" t="s">
        <v>27980</v>
      </c>
      <c r="R8988" s="1" t="s">
        <v>31</v>
      </c>
      <c r="S8988" s="1" t="s">
        <v>16606</v>
      </c>
      <c r="T8988" s="1">
        <v>75218.0</v>
      </c>
      <c r="U8988" s="1" t="s">
        <v>27981</v>
      </c>
    </row>
    <row r="8989">
      <c r="A8989" s="1" t="s">
        <v>27982</v>
      </c>
      <c r="B8989" s="1">
        <v>73289.0</v>
      </c>
      <c r="C8989" s="1">
        <v>2219.0</v>
      </c>
      <c r="D8989" s="2" t="s">
        <v>27654</v>
      </c>
      <c r="E8989" s="1" t="s">
        <v>962</v>
      </c>
      <c r="F8989" s="1" t="s">
        <v>8920</v>
      </c>
      <c r="G8989" s="3" t="str">
        <f t="shared" si="1"/>
        <v>William Koch</v>
      </c>
      <c r="H8989" s="3" t="str">
        <f t="shared" si="2"/>
        <v>WILLIAM KOCH</v>
      </c>
      <c r="J8989" s="1" t="s">
        <v>57</v>
      </c>
      <c r="K8989" s="1" t="s">
        <v>47</v>
      </c>
      <c r="L8989" s="1">
        <v>250.0</v>
      </c>
      <c r="M8989" s="1" t="s">
        <v>58</v>
      </c>
      <c r="N8989" s="1" t="s">
        <v>27648</v>
      </c>
      <c r="O8989" s="4">
        <v>44317.0</v>
      </c>
      <c r="P8989" s="4">
        <v>44293.0</v>
      </c>
      <c r="Q8989" s="1" t="s">
        <v>27983</v>
      </c>
      <c r="R8989" s="1" t="s">
        <v>31</v>
      </c>
      <c r="S8989" s="1" t="s">
        <v>32</v>
      </c>
      <c r="T8989" s="1">
        <v>75225.0</v>
      </c>
      <c r="U8989" s="1" t="s">
        <v>27984</v>
      </c>
    </row>
    <row r="8990">
      <c r="A8990" s="1" t="s">
        <v>27985</v>
      </c>
      <c r="B8990" s="1">
        <v>35344.0</v>
      </c>
      <c r="C8990" s="1">
        <v>2142.0</v>
      </c>
      <c r="D8990" s="2" t="s">
        <v>27652</v>
      </c>
      <c r="F8990" s="1" t="s">
        <v>27986</v>
      </c>
      <c r="G8990" s="3" t="str">
        <f t="shared" si="1"/>
        <v> Sigman</v>
      </c>
      <c r="H8990" s="3" t="str">
        <f t="shared" si="2"/>
        <v> SIGMAN</v>
      </c>
      <c r="I8990" s="1" t="s">
        <v>27987</v>
      </c>
      <c r="J8990" s="1" t="s">
        <v>389</v>
      </c>
      <c r="K8990" s="1" t="s">
        <v>44</v>
      </c>
      <c r="L8990" s="1">
        <v>250.0</v>
      </c>
      <c r="M8990" s="1" t="s">
        <v>390</v>
      </c>
      <c r="N8990" s="1" t="s">
        <v>27648</v>
      </c>
      <c r="O8990" s="4">
        <v>44317.0</v>
      </c>
      <c r="P8990" s="4">
        <v>44253.0</v>
      </c>
      <c r="Q8990" s="1" t="s">
        <v>27988</v>
      </c>
      <c r="R8990" s="1" t="s">
        <v>357</v>
      </c>
      <c r="S8990" s="1" t="s">
        <v>32</v>
      </c>
      <c r="T8990" s="1">
        <v>75081.0</v>
      </c>
      <c r="U8990" s="1" t="s">
        <v>27989</v>
      </c>
    </row>
    <row r="8991">
      <c r="A8991" s="1">
        <v>536593.0</v>
      </c>
      <c r="B8991" s="1">
        <v>36593.0</v>
      </c>
      <c r="C8991" s="1">
        <v>2219.0</v>
      </c>
      <c r="D8991" s="2" t="s">
        <v>27654</v>
      </c>
      <c r="G8991" s="3" t="str">
        <f t="shared" si="1"/>
        <v> </v>
      </c>
      <c r="H8991" s="3" t="str">
        <f t="shared" si="2"/>
        <v> </v>
      </c>
      <c r="I8991" s="1" t="s">
        <v>27990</v>
      </c>
      <c r="J8991" s="1" t="s">
        <v>5772</v>
      </c>
      <c r="K8991" s="1" t="s">
        <v>47</v>
      </c>
      <c r="L8991" s="1">
        <v>265.0</v>
      </c>
      <c r="M8991" s="1" t="s">
        <v>5772</v>
      </c>
      <c r="N8991" s="1" t="s">
        <v>27648</v>
      </c>
      <c r="O8991" s="4">
        <v>44317.0</v>
      </c>
      <c r="P8991" s="4">
        <v>44301.0</v>
      </c>
      <c r="Q8991" s="1" t="s">
        <v>27991</v>
      </c>
      <c r="R8991" s="1" t="s">
        <v>31</v>
      </c>
      <c r="S8991" s="1" t="s">
        <v>32</v>
      </c>
      <c r="T8991" s="1">
        <v>75218.0</v>
      </c>
      <c r="U8991" s="1" t="s">
        <v>27992</v>
      </c>
    </row>
    <row r="8992">
      <c r="A8992" s="1">
        <v>536594.0</v>
      </c>
      <c r="B8992" s="1">
        <v>36594.0</v>
      </c>
      <c r="C8992" s="1">
        <v>2219.0</v>
      </c>
      <c r="D8992" s="2" t="s">
        <v>27654</v>
      </c>
      <c r="G8992" s="3" t="str">
        <f t="shared" si="1"/>
        <v> </v>
      </c>
      <c r="H8992" s="3" t="str">
        <f t="shared" si="2"/>
        <v> </v>
      </c>
      <c r="I8992" s="1" t="s">
        <v>27990</v>
      </c>
      <c r="J8992" s="1" t="s">
        <v>5772</v>
      </c>
      <c r="K8992" s="1" t="s">
        <v>47</v>
      </c>
      <c r="L8992" s="1">
        <v>265.0</v>
      </c>
      <c r="M8992" s="1" t="s">
        <v>5772</v>
      </c>
      <c r="N8992" s="1" t="s">
        <v>27648</v>
      </c>
      <c r="O8992" s="4">
        <v>44317.0</v>
      </c>
      <c r="P8992" s="4">
        <v>44306.0</v>
      </c>
      <c r="Q8992" s="1" t="s">
        <v>27991</v>
      </c>
      <c r="R8992" s="1" t="s">
        <v>31</v>
      </c>
      <c r="S8992" s="1" t="s">
        <v>32</v>
      </c>
      <c r="T8992" s="1">
        <v>75218.0</v>
      </c>
      <c r="U8992" s="1" t="s">
        <v>27992</v>
      </c>
    </row>
    <row r="8993">
      <c r="A8993" s="1" t="s">
        <v>27993</v>
      </c>
      <c r="B8993" s="1">
        <v>35348.0</v>
      </c>
      <c r="C8993" s="1">
        <v>2142.0</v>
      </c>
      <c r="D8993" s="2" t="s">
        <v>27652</v>
      </c>
      <c r="G8993" s="3" t="str">
        <f t="shared" si="1"/>
        <v> </v>
      </c>
      <c r="H8993" s="3" t="str">
        <f t="shared" si="2"/>
        <v> </v>
      </c>
      <c r="I8993" s="1" t="s">
        <v>27712</v>
      </c>
      <c r="J8993" s="1" t="s">
        <v>389</v>
      </c>
      <c r="K8993" s="1" t="s">
        <v>44</v>
      </c>
      <c r="L8993" s="1">
        <v>270.88</v>
      </c>
      <c r="M8993" s="1" t="s">
        <v>390</v>
      </c>
      <c r="N8993" s="1" t="s">
        <v>27648</v>
      </c>
      <c r="O8993" s="4">
        <v>44317.0</v>
      </c>
      <c r="P8993" s="4">
        <v>44250.0</v>
      </c>
      <c r="Q8993" s="1" t="s">
        <v>27713</v>
      </c>
      <c r="R8993" s="1" t="s">
        <v>1867</v>
      </c>
      <c r="S8993" s="1" t="s">
        <v>252</v>
      </c>
      <c r="T8993" s="1">
        <v>28272.0</v>
      </c>
      <c r="U8993" s="1" t="s">
        <v>27714</v>
      </c>
    </row>
    <row r="8994">
      <c r="A8994" s="1" t="s">
        <v>27994</v>
      </c>
      <c r="B8994" s="1">
        <v>68494.0</v>
      </c>
      <c r="C8994" s="1">
        <v>2142.0</v>
      </c>
      <c r="D8994" s="2" t="s">
        <v>27652</v>
      </c>
      <c r="E8994" s="1" t="s">
        <v>15042</v>
      </c>
      <c r="F8994" s="1" t="s">
        <v>27995</v>
      </c>
      <c r="G8994" s="3" t="str">
        <f t="shared" si="1"/>
        <v>Vickie Currie</v>
      </c>
      <c r="H8994" s="3" t="str">
        <f t="shared" si="2"/>
        <v>VICKIE CURRIE</v>
      </c>
      <c r="J8994" s="1" t="s">
        <v>57</v>
      </c>
      <c r="K8994" s="1" t="s">
        <v>44</v>
      </c>
      <c r="L8994" s="1">
        <v>300.0</v>
      </c>
      <c r="M8994" s="1" t="s">
        <v>58</v>
      </c>
      <c r="N8994" s="1" t="s">
        <v>27648</v>
      </c>
      <c r="O8994" s="4">
        <v>44317.0</v>
      </c>
      <c r="P8994" s="4">
        <v>44264.0</v>
      </c>
      <c r="Q8994" s="1" t="s">
        <v>27996</v>
      </c>
      <c r="R8994" s="1" t="s">
        <v>31</v>
      </c>
      <c r="S8994" s="1" t="s">
        <v>32</v>
      </c>
      <c r="T8994" s="1">
        <v>75218.0</v>
      </c>
      <c r="U8994" s="1" t="s">
        <v>27997</v>
      </c>
    </row>
    <row r="8995">
      <c r="A8995" s="1" t="s">
        <v>27998</v>
      </c>
      <c r="B8995" s="1">
        <v>79202.0</v>
      </c>
      <c r="C8995" s="1">
        <v>2332.0</v>
      </c>
      <c r="D8995" s="2" t="s">
        <v>27656</v>
      </c>
      <c r="E8995" s="1" t="s">
        <v>1295</v>
      </c>
      <c r="F8995" s="1" t="s">
        <v>15247</v>
      </c>
      <c r="G8995" s="3" t="str">
        <f t="shared" si="1"/>
        <v>Lynn Johnston</v>
      </c>
      <c r="H8995" s="3" t="str">
        <f t="shared" si="2"/>
        <v>LYNN JOHNSTON</v>
      </c>
      <c r="J8995" s="1" t="s">
        <v>57</v>
      </c>
      <c r="K8995" s="1" t="s">
        <v>53</v>
      </c>
      <c r="L8995" s="1">
        <v>300.0</v>
      </c>
      <c r="M8995" s="1" t="s">
        <v>58</v>
      </c>
      <c r="N8995" s="1" t="s">
        <v>27648</v>
      </c>
      <c r="P8995" s="4">
        <v>44309.0</v>
      </c>
      <c r="Q8995" s="1" t="s">
        <v>27999</v>
      </c>
      <c r="R8995" s="1" t="s">
        <v>31</v>
      </c>
      <c r="S8995" s="1" t="s">
        <v>32</v>
      </c>
      <c r="T8995" s="1">
        <v>75227.0</v>
      </c>
      <c r="U8995" s="1" t="s">
        <v>28000</v>
      </c>
    </row>
    <row r="8996">
      <c r="A8996" s="1">
        <v>535354.0</v>
      </c>
      <c r="B8996" s="1">
        <v>35354.0</v>
      </c>
      <c r="C8996" s="1">
        <v>2142.0</v>
      </c>
      <c r="D8996" s="2" t="s">
        <v>27652</v>
      </c>
      <c r="F8996" s="1" t="s">
        <v>28001</v>
      </c>
      <c r="G8996" s="3" t="str">
        <f t="shared" si="1"/>
        <v> Amazon LLC</v>
      </c>
      <c r="H8996" s="3" t="str">
        <f t="shared" si="2"/>
        <v> AMAZON LLC</v>
      </c>
      <c r="I8996" s="1" t="s">
        <v>28001</v>
      </c>
      <c r="J8996" s="1" t="s">
        <v>5772</v>
      </c>
      <c r="K8996" s="1" t="s">
        <v>44</v>
      </c>
      <c r="L8996" s="1">
        <v>323.67</v>
      </c>
      <c r="M8996" s="1" t="s">
        <v>5772</v>
      </c>
      <c r="N8996" s="1" t="s">
        <v>27648</v>
      </c>
      <c r="O8996" s="4">
        <v>44317.0</v>
      </c>
      <c r="P8996" s="4">
        <v>44250.0</v>
      </c>
      <c r="Q8996" s="1" t="s">
        <v>13100</v>
      </c>
      <c r="R8996" s="1" t="s">
        <v>2412</v>
      </c>
      <c r="S8996" s="1" t="s">
        <v>2413</v>
      </c>
      <c r="T8996" s="1">
        <v>98109.0</v>
      </c>
      <c r="U8996" s="1" t="s">
        <v>13101</v>
      </c>
    </row>
    <row r="8997">
      <c r="A8997" s="1" t="s">
        <v>28002</v>
      </c>
      <c r="B8997" s="1">
        <v>72516.0</v>
      </c>
      <c r="C8997" s="1">
        <v>2219.0</v>
      </c>
      <c r="D8997" s="2" t="s">
        <v>27654</v>
      </c>
      <c r="E8997" s="1" t="s">
        <v>28003</v>
      </c>
      <c r="F8997" s="1" t="s">
        <v>28004</v>
      </c>
      <c r="G8997" s="3" t="str">
        <f t="shared" si="1"/>
        <v>Sher LaDieu</v>
      </c>
      <c r="H8997" s="3" t="str">
        <f t="shared" si="2"/>
        <v>SHER LADIEU</v>
      </c>
      <c r="J8997" s="1" t="s">
        <v>57</v>
      </c>
      <c r="K8997" s="1" t="s">
        <v>47</v>
      </c>
      <c r="L8997" s="1">
        <v>350.0</v>
      </c>
      <c r="M8997" s="1" t="s">
        <v>58</v>
      </c>
      <c r="N8997" s="1" t="s">
        <v>27648</v>
      </c>
      <c r="O8997" s="4">
        <v>44317.0</v>
      </c>
      <c r="P8997" s="4">
        <v>44305.0</v>
      </c>
      <c r="Q8997" s="1" t="s">
        <v>28005</v>
      </c>
      <c r="R8997" s="1" t="s">
        <v>31</v>
      </c>
      <c r="S8997" s="1" t="s">
        <v>16606</v>
      </c>
      <c r="T8997" s="1">
        <v>75218.0</v>
      </c>
      <c r="U8997" s="1" t="s">
        <v>28006</v>
      </c>
    </row>
    <row r="8998">
      <c r="A8998" s="1">
        <v>535774.0</v>
      </c>
      <c r="B8998" s="1">
        <v>35774.0</v>
      </c>
      <c r="C8998" s="1">
        <v>2142.0</v>
      </c>
      <c r="D8998" s="2" t="s">
        <v>27652</v>
      </c>
      <c r="G8998" s="3" t="str">
        <f t="shared" si="1"/>
        <v> </v>
      </c>
      <c r="H8998" s="3" t="str">
        <f t="shared" si="2"/>
        <v> </v>
      </c>
      <c r="I8998" s="1" t="s">
        <v>28007</v>
      </c>
      <c r="J8998" s="1" t="s">
        <v>5772</v>
      </c>
      <c r="K8998" s="1" t="s">
        <v>44</v>
      </c>
      <c r="L8998" s="1">
        <v>359.82</v>
      </c>
      <c r="M8998" s="1" t="s">
        <v>5772</v>
      </c>
      <c r="N8998" s="1" t="s">
        <v>27648</v>
      </c>
      <c r="O8998" s="4">
        <v>44317.0</v>
      </c>
      <c r="P8998" s="4">
        <v>44260.0</v>
      </c>
      <c r="Q8998" s="1" t="s">
        <v>28008</v>
      </c>
      <c r="R8998" s="1" t="s">
        <v>4700</v>
      </c>
      <c r="S8998" s="1" t="s">
        <v>5173</v>
      </c>
      <c r="T8998" s="1">
        <v>35801.0</v>
      </c>
      <c r="U8998" s="1" t="s">
        <v>28009</v>
      </c>
    </row>
    <row r="8999">
      <c r="A8999" s="1">
        <v>536585.0</v>
      </c>
      <c r="B8999" s="1">
        <v>36585.0</v>
      </c>
      <c r="C8999" s="1">
        <v>2219.0</v>
      </c>
      <c r="D8999" s="2" t="s">
        <v>27654</v>
      </c>
      <c r="G8999" s="3" t="str">
        <f t="shared" si="1"/>
        <v> </v>
      </c>
      <c r="H8999" s="3" t="str">
        <f t="shared" si="2"/>
        <v> </v>
      </c>
      <c r="I8999" s="1" t="s">
        <v>28007</v>
      </c>
      <c r="J8999" s="1" t="s">
        <v>5772</v>
      </c>
      <c r="K8999" s="1" t="s">
        <v>47</v>
      </c>
      <c r="L8999" s="1">
        <v>359.82</v>
      </c>
      <c r="M8999" s="1" t="s">
        <v>5772</v>
      </c>
      <c r="N8999" s="1" t="s">
        <v>27648</v>
      </c>
      <c r="O8999" s="4">
        <v>44317.0</v>
      </c>
      <c r="P8999" s="4">
        <v>44292.0</v>
      </c>
      <c r="Q8999" s="1" t="s">
        <v>28008</v>
      </c>
      <c r="R8999" s="1" t="s">
        <v>4700</v>
      </c>
      <c r="S8999" s="1" t="s">
        <v>5173</v>
      </c>
      <c r="T8999" s="1">
        <v>35801.0</v>
      </c>
      <c r="U8999" s="1" t="s">
        <v>28009</v>
      </c>
    </row>
    <row r="9000">
      <c r="A9000" s="1">
        <v>536590.0</v>
      </c>
      <c r="B9000" s="1">
        <v>36590.0</v>
      </c>
      <c r="C9000" s="1">
        <v>2219.0</v>
      </c>
      <c r="D9000" s="2" t="s">
        <v>27654</v>
      </c>
      <c r="G9000" s="3" t="str">
        <f t="shared" si="1"/>
        <v> </v>
      </c>
      <c r="H9000" s="3" t="str">
        <f t="shared" si="2"/>
        <v> </v>
      </c>
      <c r="I9000" s="1" t="s">
        <v>28007</v>
      </c>
      <c r="J9000" s="1" t="s">
        <v>5772</v>
      </c>
      <c r="K9000" s="1" t="s">
        <v>47</v>
      </c>
      <c r="L9000" s="1">
        <v>359.82</v>
      </c>
      <c r="M9000" s="1" t="s">
        <v>5772</v>
      </c>
      <c r="N9000" s="1" t="s">
        <v>27648</v>
      </c>
      <c r="O9000" s="4">
        <v>44317.0</v>
      </c>
      <c r="P9000" s="4">
        <v>44298.0</v>
      </c>
      <c r="Q9000" s="1" t="s">
        <v>28008</v>
      </c>
      <c r="R9000" s="1" t="s">
        <v>4700</v>
      </c>
      <c r="S9000" s="1" t="s">
        <v>5173</v>
      </c>
      <c r="T9000" s="1">
        <v>35801.0</v>
      </c>
      <c r="U9000" s="1" t="s">
        <v>28009</v>
      </c>
    </row>
    <row r="9001">
      <c r="A9001" s="1" t="s">
        <v>28010</v>
      </c>
      <c r="B9001" s="1">
        <v>38396.0</v>
      </c>
      <c r="C9001" s="1">
        <v>2332.0</v>
      </c>
      <c r="D9001" s="2" t="s">
        <v>27656</v>
      </c>
      <c r="G9001" s="3" t="str">
        <f t="shared" si="1"/>
        <v> </v>
      </c>
      <c r="H9001" s="3" t="str">
        <f t="shared" si="2"/>
        <v> </v>
      </c>
      <c r="I9001" s="1" t="s">
        <v>27712</v>
      </c>
      <c r="J9001" s="1" t="s">
        <v>389</v>
      </c>
      <c r="K9001" s="1" t="s">
        <v>53</v>
      </c>
      <c r="L9001" s="1">
        <v>359.82</v>
      </c>
      <c r="M9001" s="1" t="s">
        <v>390</v>
      </c>
      <c r="N9001" s="1" t="s">
        <v>27648</v>
      </c>
      <c r="P9001" s="4">
        <v>44321.0</v>
      </c>
      <c r="Q9001" s="1" t="s">
        <v>27713</v>
      </c>
      <c r="R9001" s="1" t="s">
        <v>1867</v>
      </c>
      <c r="S9001" s="1" t="s">
        <v>252</v>
      </c>
      <c r="T9001" s="1">
        <v>28272.0</v>
      </c>
      <c r="U9001" s="1" t="s">
        <v>27714</v>
      </c>
    </row>
    <row r="9002">
      <c r="A9002" s="1" t="s">
        <v>28011</v>
      </c>
      <c r="B9002" s="1">
        <v>73286.0</v>
      </c>
      <c r="C9002" s="1">
        <v>2219.0</v>
      </c>
      <c r="D9002" s="2" t="s">
        <v>27654</v>
      </c>
      <c r="E9002" s="1" t="s">
        <v>649</v>
      </c>
      <c r="F9002" s="1" t="s">
        <v>2533</v>
      </c>
      <c r="G9002" s="3" t="str">
        <f t="shared" si="1"/>
        <v>Mark Dumdei</v>
      </c>
      <c r="H9002" s="3" t="str">
        <f t="shared" si="2"/>
        <v>MARK DUMDEI</v>
      </c>
      <c r="J9002" s="1" t="s">
        <v>57</v>
      </c>
      <c r="K9002" s="1" t="s">
        <v>47</v>
      </c>
      <c r="L9002" s="1">
        <v>450.0</v>
      </c>
      <c r="M9002" s="1" t="s">
        <v>58</v>
      </c>
      <c r="N9002" s="1" t="s">
        <v>27648</v>
      </c>
      <c r="O9002" s="4">
        <v>44317.0</v>
      </c>
      <c r="P9002" s="4">
        <v>44300.0</v>
      </c>
      <c r="Q9002" s="1" t="s">
        <v>2534</v>
      </c>
      <c r="R9002" s="1" t="s">
        <v>31</v>
      </c>
      <c r="S9002" s="1" t="s">
        <v>32</v>
      </c>
      <c r="T9002" s="1">
        <v>75231.0</v>
      </c>
      <c r="U9002" s="1" t="s">
        <v>2535</v>
      </c>
    </row>
    <row r="9003">
      <c r="A9003" s="1" t="s">
        <v>28012</v>
      </c>
      <c r="B9003" s="1">
        <v>39050.0</v>
      </c>
      <c r="C9003" s="1">
        <v>2412.0</v>
      </c>
      <c r="D9003" s="2" t="s">
        <v>27646</v>
      </c>
      <c r="E9003" s="1" t="s">
        <v>9747</v>
      </c>
      <c r="F9003" s="1" t="s">
        <v>27647</v>
      </c>
      <c r="G9003" s="3" t="str">
        <f t="shared" si="1"/>
        <v>Judith Kumar</v>
      </c>
      <c r="H9003" s="3" t="str">
        <f t="shared" si="2"/>
        <v>JUDITH KUMAR</v>
      </c>
      <c r="I9003" s="1" t="s">
        <v>27648</v>
      </c>
      <c r="J9003" s="1" t="s">
        <v>389</v>
      </c>
      <c r="K9003" s="1" t="s">
        <v>12515</v>
      </c>
      <c r="L9003" s="1">
        <v>500.0</v>
      </c>
      <c r="M9003" s="1" t="s">
        <v>390</v>
      </c>
      <c r="N9003" s="1" t="s">
        <v>27648</v>
      </c>
      <c r="P9003" s="4">
        <v>44469.0</v>
      </c>
      <c r="Q9003" s="1" t="s">
        <v>27649</v>
      </c>
      <c r="R9003" s="1" t="s">
        <v>31</v>
      </c>
      <c r="S9003" s="1" t="s">
        <v>32</v>
      </c>
      <c r="T9003" s="1">
        <v>75218.0</v>
      </c>
      <c r="U9003" s="1" t="s">
        <v>27650</v>
      </c>
    </row>
    <row r="9004">
      <c r="A9004" s="1" t="s">
        <v>28013</v>
      </c>
      <c r="B9004" s="1">
        <v>68472.0</v>
      </c>
      <c r="C9004" s="1">
        <v>2142.0</v>
      </c>
      <c r="D9004" s="2" t="s">
        <v>27652</v>
      </c>
      <c r="E9004" s="1" t="s">
        <v>7640</v>
      </c>
      <c r="F9004" s="1" t="s">
        <v>28014</v>
      </c>
      <c r="G9004" s="3" t="str">
        <f t="shared" si="1"/>
        <v>Jeannette Arling</v>
      </c>
      <c r="H9004" s="3" t="str">
        <f t="shared" si="2"/>
        <v>JEANNETTE ARLING</v>
      </c>
      <c r="J9004" s="1" t="s">
        <v>57</v>
      </c>
      <c r="K9004" s="1" t="s">
        <v>44</v>
      </c>
      <c r="L9004" s="1">
        <v>500.0</v>
      </c>
      <c r="M9004" s="1" t="s">
        <v>58</v>
      </c>
      <c r="N9004" s="1" t="s">
        <v>27648</v>
      </c>
      <c r="O9004" s="4">
        <v>44317.0</v>
      </c>
      <c r="P9004" s="4">
        <v>44253.0</v>
      </c>
      <c r="Q9004" s="1" t="s">
        <v>28015</v>
      </c>
      <c r="R9004" s="1" t="s">
        <v>889</v>
      </c>
      <c r="S9004" s="1" t="s">
        <v>890</v>
      </c>
      <c r="T9004" s="1">
        <v>85262.0</v>
      </c>
      <c r="U9004" s="1" t="s">
        <v>28016</v>
      </c>
    </row>
    <row r="9005">
      <c r="A9005" s="1" t="s">
        <v>28017</v>
      </c>
      <c r="B9005" s="1">
        <v>68473.0</v>
      </c>
      <c r="C9005" s="1">
        <v>2142.0</v>
      </c>
      <c r="D9005" s="2" t="s">
        <v>27652</v>
      </c>
      <c r="E9005" s="1" t="s">
        <v>11103</v>
      </c>
      <c r="F9005" s="1" t="s">
        <v>19678</v>
      </c>
      <c r="G9005" s="3" t="str">
        <f t="shared" si="1"/>
        <v>Greg May</v>
      </c>
      <c r="H9005" s="3" t="str">
        <f t="shared" si="2"/>
        <v>GREG MAY</v>
      </c>
      <c r="J9005" s="1" t="s">
        <v>57</v>
      </c>
      <c r="K9005" s="1" t="s">
        <v>44</v>
      </c>
      <c r="L9005" s="1">
        <v>500.0</v>
      </c>
      <c r="M9005" s="1" t="s">
        <v>58</v>
      </c>
      <c r="N9005" s="1" t="s">
        <v>27648</v>
      </c>
      <c r="O9005" s="4">
        <v>44317.0</v>
      </c>
      <c r="P9005" s="4">
        <v>44255.0</v>
      </c>
      <c r="Q9005" s="1" t="s">
        <v>28018</v>
      </c>
      <c r="R9005" s="1" t="s">
        <v>17212</v>
      </c>
      <c r="S9005" s="1" t="s">
        <v>12003</v>
      </c>
      <c r="T9005" s="1">
        <v>55408.0</v>
      </c>
      <c r="U9005" s="1" t="s">
        <v>28019</v>
      </c>
    </row>
    <row r="9006">
      <c r="A9006" s="1" t="s">
        <v>28020</v>
      </c>
      <c r="B9006" s="1">
        <v>68481.0</v>
      </c>
      <c r="C9006" s="1">
        <v>2142.0</v>
      </c>
      <c r="D9006" s="2" t="s">
        <v>27652</v>
      </c>
      <c r="E9006" s="1" t="s">
        <v>7640</v>
      </c>
      <c r="F9006" s="1" t="s">
        <v>28014</v>
      </c>
      <c r="G9006" s="3" t="str">
        <f t="shared" si="1"/>
        <v>Jeannette Arling</v>
      </c>
      <c r="H9006" s="3" t="str">
        <f t="shared" si="2"/>
        <v>JEANNETTE ARLING</v>
      </c>
      <c r="J9006" s="1" t="s">
        <v>57</v>
      </c>
      <c r="K9006" s="1" t="s">
        <v>44</v>
      </c>
      <c r="L9006" s="1">
        <v>500.0</v>
      </c>
      <c r="M9006" s="1" t="s">
        <v>58</v>
      </c>
      <c r="N9006" s="1" t="s">
        <v>27648</v>
      </c>
      <c r="O9006" s="4">
        <v>44317.0</v>
      </c>
      <c r="P9006" s="4">
        <v>44270.0</v>
      </c>
      <c r="Q9006" s="1" t="s">
        <v>28015</v>
      </c>
      <c r="R9006" s="1" t="s">
        <v>28021</v>
      </c>
      <c r="S9006" s="1" t="s">
        <v>890</v>
      </c>
      <c r="T9006" s="1">
        <v>85262.0</v>
      </c>
      <c r="U9006" s="1" t="s">
        <v>28022</v>
      </c>
    </row>
    <row r="9007">
      <c r="A9007" s="1" t="s">
        <v>28023</v>
      </c>
      <c r="B9007" s="1">
        <v>68486.0</v>
      </c>
      <c r="C9007" s="1">
        <v>2142.0</v>
      </c>
      <c r="D9007" s="2" t="s">
        <v>27652</v>
      </c>
      <c r="E9007" s="1" t="s">
        <v>6690</v>
      </c>
      <c r="F9007" s="1" t="s">
        <v>28024</v>
      </c>
      <c r="G9007" s="3" t="str">
        <f t="shared" si="1"/>
        <v>Michele Berube</v>
      </c>
      <c r="H9007" s="3" t="str">
        <f t="shared" si="2"/>
        <v>MICHELE BERUBE</v>
      </c>
      <c r="J9007" s="1" t="s">
        <v>57</v>
      </c>
      <c r="K9007" s="1" t="s">
        <v>44</v>
      </c>
      <c r="L9007" s="1">
        <v>500.0</v>
      </c>
      <c r="M9007" s="1" t="s">
        <v>58</v>
      </c>
      <c r="N9007" s="1" t="s">
        <v>27648</v>
      </c>
      <c r="O9007" s="4">
        <v>44317.0</v>
      </c>
      <c r="P9007" s="4">
        <v>44275.0</v>
      </c>
      <c r="Q9007" s="1" t="s">
        <v>28025</v>
      </c>
      <c r="R9007" s="1" t="s">
        <v>31</v>
      </c>
      <c r="S9007" s="1" t="s">
        <v>32</v>
      </c>
      <c r="T9007" s="1">
        <v>75214.0</v>
      </c>
      <c r="U9007" s="1" t="s">
        <v>28026</v>
      </c>
    </row>
    <row r="9008">
      <c r="A9008" s="1" t="s">
        <v>28027</v>
      </c>
      <c r="B9008" s="1">
        <v>68488.0</v>
      </c>
      <c r="C9008" s="1">
        <v>2142.0</v>
      </c>
      <c r="D9008" s="2" t="s">
        <v>27652</v>
      </c>
      <c r="E9008" s="1" t="s">
        <v>9747</v>
      </c>
      <c r="F9008" s="1" t="s">
        <v>27647</v>
      </c>
      <c r="G9008" s="3" t="str">
        <f t="shared" si="1"/>
        <v>Judith Kumar</v>
      </c>
      <c r="H9008" s="3" t="str">
        <f t="shared" si="2"/>
        <v>JUDITH KUMAR</v>
      </c>
      <c r="J9008" s="1" t="s">
        <v>57</v>
      </c>
      <c r="K9008" s="1" t="s">
        <v>44</v>
      </c>
      <c r="L9008" s="1">
        <v>500.0</v>
      </c>
      <c r="M9008" s="1" t="s">
        <v>58</v>
      </c>
      <c r="N9008" s="1" t="s">
        <v>27648</v>
      </c>
      <c r="O9008" s="4">
        <v>44317.0</v>
      </c>
      <c r="P9008" s="4">
        <v>44232.0</v>
      </c>
      <c r="Q9008" s="1" t="s">
        <v>27649</v>
      </c>
      <c r="R9008" s="1" t="s">
        <v>31</v>
      </c>
      <c r="S9008" s="1" t="s">
        <v>32</v>
      </c>
      <c r="T9008" s="1">
        <v>75218.0</v>
      </c>
      <c r="U9008" s="1" t="s">
        <v>27650</v>
      </c>
    </row>
    <row r="9009">
      <c r="A9009" s="1" t="s">
        <v>28028</v>
      </c>
      <c r="B9009" s="1">
        <v>68489.0</v>
      </c>
      <c r="C9009" s="1">
        <v>2142.0</v>
      </c>
      <c r="D9009" s="2" t="s">
        <v>27652</v>
      </c>
      <c r="E9009" s="1" t="s">
        <v>28029</v>
      </c>
      <c r="F9009" s="1" t="s">
        <v>28030</v>
      </c>
      <c r="G9009" s="3" t="str">
        <f t="shared" si="1"/>
        <v>J. Robert Arnett II</v>
      </c>
      <c r="H9009" s="3" t="str">
        <f t="shared" si="2"/>
        <v>J. ROBERT ARNETT II</v>
      </c>
      <c r="J9009" s="1" t="s">
        <v>57</v>
      </c>
      <c r="K9009" s="1" t="s">
        <v>44</v>
      </c>
      <c r="L9009" s="1">
        <v>500.0</v>
      </c>
      <c r="M9009" s="1" t="s">
        <v>58</v>
      </c>
      <c r="N9009" s="1" t="s">
        <v>27648</v>
      </c>
      <c r="O9009" s="4">
        <v>44317.0</v>
      </c>
      <c r="P9009" s="4">
        <v>44233.0</v>
      </c>
      <c r="Q9009" s="1" t="s">
        <v>3514</v>
      </c>
      <c r="R9009" s="1" t="s">
        <v>31</v>
      </c>
      <c r="S9009" s="1" t="s">
        <v>32</v>
      </c>
      <c r="T9009" s="1">
        <v>75206.0</v>
      </c>
      <c r="U9009" s="1" t="s">
        <v>3515</v>
      </c>
    </row>
    <row r="9010">
      <c r="A9010" s="1" t="s">
        <v>28031</v>
      </c>
      <c r="B9010" s="1">
        <v>68493.0</v>
      </c>
      <c r="C9010" s="1">
        <v>2142.0</v>
      </c>
      <c r="D9010" s="2" t="s">
        <v>27652</v>
      </c>
      <c r="E9010" s="1" t="s">
        <v>13287</v>
      </c>
      <c r="F9010" s="1" t="s">
        <v>28032</v>
      </c>
      <c r="G9010" s="3" t="str">
        <f t="shared" si="1"/>
        <v>Tracy Bouchard</v>
      </c>
      <c r="H9010" s="3" t="str">
        <f t="shared" si="2"/>
        <v>TRACY BOUCHARD</v>
      </c>
      <c r="J9010" s="1" t="s">
        <v>57</v>
      </c>
      <c r="K9010" s="1" t="s">
        <v>44</v>
      </c>
      <c r="L9010" s="1">
        <v>500.0</v>
      </c>
      <c r="M9010" s="1" t="s">
        <v>58</v>
      </c>
      <c r="N9010" s="1" t="s">
        <v>27648</v>
      </c>
      <c r="O9010" s="4">
        <v>44317.0</v>
      </c>
      <c r="P9010" s="4">
        <v>44262.0</v>
      </c>
      <c r="Q9010" s="1" t="s">
        <v>28033</v>
      </c>
      <c r="R9010" s="1" t="s">
        <v>31</v>
      </c>
      <c r="S9010" s="1" t="s">
        <v>32</v>
      </c>
      <c r="T9010" s="1">
        <v>75218.0</v>
      </c>
      <c r="U9010" s="1" t="s">
        <v>28034</v>
      </c>
    </row>
    <row r="9011">
      <c r="A9011" s="1" t="s">
        <v>28035</v>
      </c>
      <c r="B9011" s="1">
        <v>68496.0</v>
      </c>
      <c r="C9011" s="1">
        <v>2142.0</v>
      </c>
      <c r="D9011" s="2" t="s">
        <v>27652</v>
      </c>
      <c r="E9011" s="1" t="s">
        <v>649</v>
      </c>
      <c r="F9011" s="1" t="s">
        <v>2533</v>
      </c>
      <c r="G9011" s="3" t="str">
        <f t="shared" si="1"/>
        <v>Mark Dumdei</v>
      </c>
      <c r="H9011" s="3" t="str">
        <f t="shared" si="2"/>
        <v>MARK DUMDEI</v>
      </c>
      <c r="J9011" s="1" t="s">
        <v>57</v>
      </c>
      <c r="K9011" s="1" t="s">
        <v>44</v>
      </c>
      <c r="L9011" s="1">
        <v>500.0</v>
      </c>
      <c r="M9011" s="1" t="s">
        <v>58</v>
      </c>
      <c r="N9011" s="1" t="s">
        <v>27648</v>
      </c>
      <c r="O9011" s="4">
        <v>44317.0</v>
      </c>
      <c r="P9011" s="4">
        <v>44272.0</v>
      </c>
      <c r="Q9011" s="1" t="s">
        <v>2534</v>
      </c>
      <c r="R9011" s="1" t="s">
        <v>31</v>
      </c>
      <c r="S9011" s="1" t="s">
        <v>32</v>
      </c>
      <c r="T9011" s="1">
        <v>75231.0</v>
      </c>
      <c r="U9011" s="1" t="s">
        <v>2535</v>
      </c>
    </row>
    <row r="9012">
      <c r="A9012" s="1" t="s">
        <v>28036</v>
      </c>
      <c r="B9012" s="1">
        <v>72487.0</v>
      </c>
      <c r="C9012" s="1">
        <v>2219.0</v>
      </c>
      <c r="D9012" s="2" t="s">
        <v>27654</v>
      </c>
      <c r="E9012" s="1" t="s">
        <v>3400</v>
      </c>
      <c r="F9012" s="1" t="s">
        <v>794</v>
      </c>
      <c r="G9012" s="3" t="str">
        <f t="shared" si="1"/>
        <v>Catherine Taylor</v>
      </c>
      <c r="H9012" s="3" t="str">
        <f t="shared" si="2"/>
        <v>CATHERINE TAYLOR</v>
      </c>
      <c r="J9012" s="1" t="s">
        <v>57</v>
      </c>
      <c r="K9012" s="1" t="s">
        <v>47</v>
      </c>
      <c r="L9012" s="1">
        <v>500.0</v>
      </c>
      <c r="M9012" s="1" t="s">
        <v>58</v>
      </c>
      <c r="N9012" s="1" t="s">
        <v>27648</v>
      </c>
      <c r="O9012" s="4">
        <v>44317.0</v>
      </c>
      <c r="P9012" s="4">
        <v>44281.0</v>
      </c>
      <c r="Q9012" s="1" t="s">
        <v>13096</v>
      </c>
      <c r="R9012" s="1" t="s">
        <v>31</v>
      </c>
      <c r="S9012" s="1" t="s">
        <v>16606</v>
      </c>
      <c r="T9012" s="1">
        <v>75209.0</v>
      </c>
      <c r="U9012" s="1" t="s">
        <v>28037</v>
      </c>
    </row>
    <row r="9013">
      <c r="A9013" s="1" t="s">
        <v>28038</v>
      </c>
      <c r="B9013" s="1">
        <v>72491.0</v>
      </c>
      <c r="C9013" s="1">
        <v>2219.0</v>
      </c>
      <c r="D9013" s="2" t="s">
        <v>27654</v>
      </c>
      <c r="E9013" s="1" t="s">
        <v>829</v>
      </c>
      <c r="F9013" s="1" t="s">
        <v>28039</v>
      </c>
      <c r="G9013" s="3" t="str">
        <f t="shared" si="1"/>
        <v>Kevin Sisk</v>
      </c>
      <c r="H9013" s="3" t="str">
        <f t="shared" si="2"/>
        <v>KEVIN SISK</v>
      </c>
      <c r="J9013" s="1" t="s">
        <v>57</v>
      </c>
      <c r="K9013" s="1" t="s">
        <v>47</v>
      </c>
      <c r="L9013" s="1">
        <v>500.0</v>
      </c>
      <c r="M9013" s="1" t="s">
        <v>58</v>
      </c>
      <c r="N9013" s="1" t="s">
        <v>27648</v>
      </c>
      <c r="O9013" s="4">
        <v>44317.0</v>
      </c>
      <c r="P9013" s="4">
        <v>44289.0</v>
      </c>
      <c r="Q9013" s="1" t="s">
        <v>28040</v>
      </c>
      <c r="R9013" s="1" t="s">
        <v>31</v>
      </c>
      <c r="S9013" s="1" t="s">
        <v>16606</v>
      </c>
      <c r="T9013" s="1">
        <v>75218.0</v>
      </c>
      <c r="U9013" s="1" t="s">
        <v>28041</v>
      </c>
    </row>
    <row r="9014">
      <c r="A9014" s="1" t="s">
        <v>28042</v>
      </c>
      <c r="B9014" s="1">
        <v>72496.0</v>
      </c>
      <c r="C9014" s="1">
        <v>2219.0</v>
      </c>
      <c r="D9014" s="2" t="s">
        <v>27654</v>
      </c>
      <c r="E9014" s="1" t="s">
        <v>829</v>
      </c>
      <c r="F9014" s="1" t="s">
        <v>28039</v>
      </c>
      <c r="G9014" s="3" t="str">
        <f t="shared" si="1"/>
        <v>Kevin Sisk</v>
      </c>
      <c r="H9014" s="3" t="str">
        <f t="shared" si="2"/>
        <v>KEVIN SISK</v>
      </c>
      <c r="J9014" s="1" t="s">
        <v>57</v>
      </c>
      <c r="K9014" s="1" t="s">
        <v>47</v>
      </c>
      <c r="L9014" s="1">
        <v>500.0</v>
      </c>
      <c r="M9014" s="1" t="s">
        <v>58</v>
      </c>
      <c r="N9014" s="1" t="s">
        <v>27648</v>
      </c>
      <c r="O9014" s="4">
        <v>44317.0</v>
      </c>
      <c r="P9014" s="4">
        <v>44294.0</v>
      </c>
      <c r="Q9014" s="1" t="s">
        <v>28043</v>
      </c>
      <c r="R9014" s="1" t="s">
        <v>31</v>
      </c>
      <c r="S9014" s="1" t="s">
        <v>16606</v>
      </c>
      <c r="T9014" s="1">
        <v>75218.0</v>
      </c>
      <c r="U9014" s="1" t="s">
        <v>28044</v>
      </c>
    </row>
    <row r="9015">
      <c r="A9015" s="1" t="s">
        <v>28045</v>
      </c>
      <c r="B9015" s="1">
        <v>72499.0</v>
      </c>
      <c r="C9015" s="1">
        <v>2219.0</v>
      </c>
      <c r="D9015" s="2" t="s">
        <v>27654</v>
      </c>
      <c r="E9015" s="1" t="s">
        <v>28046</v>
      </c>
      <c r="F9015" s="1" t="s">
        <v>28030</v>
      </c>
      <c r="G9015" s="3" t="str">
        <f t="shared" si="1"/>
        <v>J Robert Arnett II</v>
      </c>
      <c r="H9015" s="3" t="str">
        <f t="shared" si="2"/>
        <v>J ROBERT ARNETT II</v>
      </c>
      <c r="J9015" s="1" t="s">
        <v>57</v>
      </c>
      <c r="K9015" s="1" t="s">
        <v>47</v>
      </c>
      <c r="L9015" s="1">
        <v>500.0</v>
      </c>
      <c r="M9015" s="1" t="s">
        <v>58</v>
      </c>
      <c r="N9015" s="1" t="s">
        <v>27648</v>
      </c>
      <c r="O9015" s="4">
        <v>44317.0</v>
      </c>
      <c r="P9015" s="4">
        <v>44296.0</v>
      </c>
      <c r="Q9015" s="1" t="s">
        <v>28047</v>
      </c>
      <c r="R9015" s="1" t="s">
        <v>31</v>
      </c>
      <c r="S9015" s="1" t="s">
        <v>16606</v>
      </c>
      <c r="T9015" s="1">
        <v>75218.0</v>
      </c>
      <c r="U9015" s="1" t="s">
        <v>28048</v>
      </c>
    </row>
    <row r="9016">
      <c r="A9016" s="1" t="s">
        <v>28049</v>
      </c>
      <c r="B9016" s="1">
        <v>72514.0</v>
      </c>
      <c r="C9016" s="1">
        <v>2219.0</v>
      </c>
      <c r="D9016" s="2" t="s">
        <v>27654</v>
      </c>
      <c r="E9016" s="1" t="s">
        <v>6998</v>
      </c>
      <c r="F9016" s="1" t="s">
        <v>28050</v>
      </c>
      <c r="G9016" s="3" t="str">
        <f t="shared" si="1"/>
        <v>Deborah Arnett</v>
      </c>
      <c r="H9016" s="3" t="str">
        <f t="shared" si="2"/>
        <v>DEBORAH ARNETT</v>
      </c>
      <c r="J9016" s="1" t="s">
        <v>57</v>
      </c>
      <c r="K9016" s="1" t="s">
        <v>47</v>
      </c>
      <c r="L9016" s="1">
        <v>500.0</v>
      </c>
      <c r="M9016" s="1" t="s">
        <v>58</v>
      </c>
      <c r="N9016" s="1" t="s">
        <v>27648</v>
      </c>
      <c r="O9016" s="4">
        <v>44317.0</v>
      </c>
      <c r="P9016" s="4">
        <v>44305.0</v>
      </c>
      <c r="Q9016" s="1" t="s">
        <v>28051</v>
      </c>
      <c r="R9016" s="1" t="s">
        <v>31</v>
      </c>
      <c r="S9016" s="1" t="s">
        <v>16606</v>
      </c>
      <c r="T9016" s="1">
        <v>75218.0</v>
      </c>
      <c r="U9016" s="1" t="s">
        <v>28052</v>
      </c>
    </row>
    <row r="9017">
      <c r="A9017" s="1" t="s">
        <v>28053</v>
      </c>
      <c r="B9017" s="1">
        <v>389.0</v>
      </c>
      <c r="C9017" s="1">
        <v>2142.0</v>
      </c>
      <c r="D9017" s="2" t="s">
        <v>27652</v>
      </c>
      <c r="E9017" s="1" t="s">
        <v>9747</v>
      </c>
      <c r="F9017" s="1" t="s">
        <v>27647</v>
      </c>
      <c r="G9017" s="3" t="str">
        <f t="shared" si="1"/>
        <v>Judith Kumar</v>
      </c>
      <c r="H9017" s="3" t="str">
        <f t="shared" si="2"/>
        <v>JUDITH KUMAR</v>
      </c>
      <c r="I9017" s="1" t="s">
        <v>27648</v>
      </c>
      <c r="J9017" s="1" t="s">
        <v>2686</v>
      </c>
      <c r="K9017" s="1" t="s">
        <v>44</v>
      </c>
      <c r="L9017" s="1">
        <v>500.0</v>
      </c>
      <c r="M9017" s="1" t="s">
        <v>2687</v>
      </c>
      <c r="N9017" s="1" t="s">
        <v>27648</v>
      </c>
      <c r="O9017" s="4">
        <v>44317.0</v>
      </c>
      <c r="P9017" s="4">
        <v>44232.0</v>
      </c>
      <c r="Q9017" s="1" t="s">
        <v>27649</v>
      </c>
      <c r="R9017" s="1" t="s">
        <v>31</v>
      </c>
      <c r="S9017" s="1" t="s">
        <v>32</v>
      </c>
      <c r="T9017" s="1">
        <v>75218.0</v>
      </c>
      <c r="U9017" s="1" t="s">
        <v>27650</v>
      </c>
    </row>
    <row r="9018">
      <c r="A9018" s="1" t="s">
        <v>28054</v>
      </c>
      <c r="B9018" s="1">
        <v>35343.0</v>
      </c>
      <c r="C9018" s="1">
        <v>2142.0</v>
      </c>
      <c r="D9018" s="2" t="s">
        <v>27652</v>
      </c>
      <c r="F9018" s="1" t="s">
        <v>27986</v>
      </c>
      <c r="G9018" s="3" t="str">
        <f t="shared" si="1"/>
        <v> Sigman</v>
      </c>
      <c r="H9018" s="3" t="str">
        <f t="shared" si="2"/>
        <v> SIGMAN</v>
      </c>
      <c r="I9018" s="1" t="s">
        <v>27987</v>
      </c>
      <c r="J9018" s="1" t="s">
        <v>389</v>
      </c>
      <c r="K9018" s="1" t="s">
        <v>44</v>
      </c>
      <c r="L9018" s="1">
        <v>500.0</v>
      </c>
      <c r="M9018" s="1" t="s">
        <v>390</v>
      </c>
      <c r="N9018" s="1" t="s">
        <v>27648</v>
      </c>
      <c r="O9018" s="4">
        <v>44317.0</v>
      </c>
      <c r="P9018" s="4">
        <v>44243.0</v>
      </c>
      <c r="Q9018" s="1" t="s">
        <v>27988</v>
      </c>
      <c r="R9018" s="1" t="s">
        <v>357</v>
      </c>
      <c r="S9018" s="1" t="s">
        <v>32</v>
      </c>
      <c r="T9018" s="1">
        <v>75081.0</v>
      </c>
      <c r="U9018" s="1" t="s">
        <v>27989</v>
      </c>
    </row>
    <row r="9019">
      <c r="A9019" s="1" t="s">
        <v>28055</v>
      </c>
      <c r="B9019" s="1">
        <v>35349.0</v>
      </c>
      <c r="C9019" s="1">
        <v>2142.0</v>
      </c>
      <c r="D9019" s="2" t="s">
        <v>27652</v>
      </c>
      <c r="E9019" s="1" t="s">
        <v>2745</v>
      </c>
      <c r="F9019" s="1" t="s">
        <v>13730</v>
      </c>
      <c r="G9019" s="3" t="str">
        <f t="shared" si="1"/>
        <v>Judy Porter</v>
      </c>
      <c r="H9019" s="3" t="str">
        <f t="shared" si="2"/>
        <v>JUDY PORTER</v>
      </c>
      <c r="I9019" s="1" t="s">
        <v>28056</v>
      </c>
      <c r="J9019" s="1" t="s">
        <v>389</v>
      </c>
      <c r="K9019" s="1" t="s">
        <v>44</v>
      </c>
      <c r="L9019" s="1">
        <v>500.0</v>
      </c>
      <c r="M9019" s="1" t="s">
        <v>390</v>
      </c>
      <c r="N9019" s="1" t="s">
        <v>27648</v>
      </c>
      <c r="O9019" s="4">
        <v>44317.0</v>
      </c>
      <c r="P9019" s="4">
        <v>44260.0</v>
      </c>
      <c r="Q9019" s="1" t="s">
        <v>28057</v>
      </c>
      <c r="R9019" s="1" t="s">
        <v>31</v>
      </c>
      <c r="S9019" s="1" t="s">
        <v>32</v>
      </c>
      <c r="T9019" s="1">
        <v>75218.0</v>
      </c>
      <c r="U9019" s="1" t="s">
        <v>28058</v>
      </c>
    </row>
    <row r="9020">
      <c r="A9020" s="1" t="s">
        <v>28059</v>
      </c>
      <c r="B9020" s="1">
        <v>79209.0</v>
      </c>
      <c r="C9020" s="1">
        <v>2332.0</v>
      </c>
      <c r="D9020" s="2" t="s">
        <v>27656</v>
      </c>
      <c r="E9020" s="1" t="s">
        <v>426</v>
      </c>
      <c r="F9020" s="1" t="s">
        <v>28060</v>
      </c>
      <c r="G9020" s="3" t="str">
        <f t="shared" si="1"/>
        <v>Kurt Kretsinger</v>
      </c>
      <c r="H9020" s="3" t="str">
        <f t="shared" si="2"/>
        <v>KURT KRETSINGER</v>
      </c>
      <c r="J9020" s="1" t="s">
        <v>57</v>
      </c>
      <c r="K9020" s="1" t="s">
        <v>53</v>
      </c>
      <c r="L9020" s="1">
        <v>500.0</v>
      </c>
      <c r="M9020" s="1" t="s">
        <v>58</v>
      </c>
      <c r="N9020" s="1" t="s">
        <v>27648</v>
      </c>
      <c r="P9020" s="4">
        <v>44314.0</v>
      </c>
      <c r="Q9020" s="1" t="s">
        <v>28061</v>
      </c>
      <c r="R9020" s="1" t="s">
        <v>31</v>
      </c>
      <c r="S9020" s="1" t="s">
        <v>32</v>
      </c>
      <c r="T9020" s="1">
        <v>75218.0</v>
      </c>
      <c r="U9020" s="1" t="s">
        <v>28062</v>
      </c>
    </row>
    <row r="9021">
      <c r="A9021" s="1">
        <v>535773.0</v>
      </c>
      <c r="B9021" s="1">
        <v>35773.0</v>
      </c>
      <c r="C9021" s="1">
        <v>2142.0</v>
      </c>
      <c r="D9021" s="2" t="s">
        <v>27652</v>
      </c>
      <c r="F9021" s="1" t="s">
        <v>28063</v>
      </c>
      <c r="G9021" s="3" t="str">
        <f t="shared" si="1"/>
        <v> I360</v>
      </c>
      <c r="H9021" s="3" t="str">
        <f t="shared" si="2"/>
        <v> I360</v>
      </c>
      <c r="I9021" s="1" t="s">
        <v>28064</v>
      </c>
      <c r="J9021" s="1" t="s">
        <v>5772</v>
      </c>
      <c r="K9021" s="1" t="s">
        <v>44</v>
      </c>
      <c r="L9021" s="1">
        <v>560.0</v>
      </c>
      <c r="M9021" s="1" t="s">
        <v>5772</v>
      </c>
      <c r="N9021" s="1" t="s">
        <v>27648</v>
      </c>
      <c r="O9021" s="4">
        <v>44317.0</v>
      </c>
      <c r="P9021" s="4">
        <v>44258.0</v>
      </c>
      <c r="Q9021" s="1" t="s">
        <v>3227</v>
      </c>
      <c r="R9021" s="1" t="s">
        <v>811</v>
      </c>
      <c r="S9021" s="1" t="s">
        <v>3228</v>
      </c>
      <c r="T9021" s="1">
        <v>22201.0</v>
      </c>
      <c r="U9021" s="1" t="s">
        <v>3229</v>
      </c>
    </row>
    <row r="9022">
      <c r="A9022" s="1">
        <v>536143.0</v>
      </c>
      <c r="B9022" s="1">
        <v>36143.0</v>
      </c>
      <c r="C9022" s="1">
        <v>2142.0</v>
      </c>
      <c r="D9022" s="2" t="s">
        <v>27652</v>
      </c>
      <c r="F9022" s="1" t="s">
        <v>28064</v>
      </c>
      <c r="G9022" s="3" t="str">
        <f t="shared" si="1"/>
        <v> I360 LLC</v>
      </c>
      <c r="H9022" s="3" t="str">
        <f t="shared" si="2"/>
        <v> I360 LLC</v>
      </c>
      <c r="I9022" s="1" t="s">
        <v>28064</v>
      </c>
      <c r="J9022" s="1" t="s">
        <v>5772</v>
      </c>
      <c r="K9022" s="1" t="s">
        <v>44</v>
      </c>
      <c r="L9022" s="1">
        <v>560.0</v>
      </c>
      <c r="M9022" s="1" t="s">
        <v>5772</v>
      </c>
      <c r="N9022" s="1" t="s">
        <v>27648</v>
      </c>
      <c r="O9022" s="4">
        <v>44317.0</v>
      </c>
      <c r="P9022" s="4">
        <v>44258.0</v>
      </c>
      <c r="Q9022" s="1" t="s">
        <v>3227</v>
      </c>
      <c r="R9022" s="1" t="s">
        <v>811</v>
      </c>
      <c r="S9022" s="1" t="s">
        <v>3228</v>
      </c>
      <c r="T9022" s="1">
        <v>22201.0</v>
      </c>
      <c r="U9022" s="1" t="s">
        <v>3229</v>
      </c>
    </row>
    <row r="9023">
      <c r="A9023" s="1">
        <v>536583.0</v>
      </c>
      <c r="B9023" s="1">
        <v>36583.0</v>
      </c>
      <c r="C9023" s="1">
        <v>2219.0</v>
      </c>
      <c r="D9023" s="2" t="s">
        <v>27654</v>
      </c>
      <c r="F9023" s="1" t="s">
        <v>28063</v>
      </c>
      <c r="G9023" s="3" t="str">
        <f t="shared" si="1"/>
        <v> I360</v>
      </c>
      <c r="H9023" s="3" t="str">
        <f t="shared" si="2"/>
        <v> I360</v>
      </c>
      <c r="I9023" s="1" t="s">
        <v>28064</v>
      </c>
      <c r="J9023" s="1" t="s">
        <v>5772</v>
      </c>
      <c r="K9023" s="1" t="s">
        <v>47</v>
      </c>
      <c r="L9023" s="1">
        <v>560.0</v>
      </c>
      <c r="M9023" s="1" t="s">
        <v>5772</v>
      </c>
      <c r="N9023" s="1" t="s">
        <v>27648</v>
      </c>
      <c r="O9023" s="4">
        <v>44317.0</v>
      </c>
      <c r="P9023" s="4">
        <v>44291.0</v>
      </c>
      <c r="Q9023" s="1" t="s">
        <v>3227</v>
      </c>
      <c r="R9023" s="1" t="s">
        <v>811</v>
      </c>
      <c r="S9023" s="1" t="s">
        <v>3228</v>
      </c>
      <c r="T9023" s="1">
        <v>22201.0</v>
      </c>
      <c r="U9023" s="1" t="s">
        <v>3229</v>
      </c>
    </row>
    <row r="9024">
      <c r="A9024" s="1" t="s">
        <v>28065</v>
      </c>
      <c r="B9024" s="1">
        <v>38395.0</v>
      </c>
      <c r="C9024" s="1">
        <v>2332.0</v>
      </c>
      <c r="D9024" s="2" t="s">
        <v>27656</v>
      </c>
      <c r="G9024" s="3" t="str">
        <f t="shared" si="1"/>
        <v> </v>
      </c>
      <c r="H9024" s="3" t="str">
        <f t="shared" si="2"/>
        <v> </v>
      </c>
      <c r="I9024" s="1" t="s">
        <v>27712</v>
      </c>
      <c r="J9024" s="1" t="s">
        <v>389</v>
      </c>
      <c r="K9024" s="1" t="s">
        <v>53</v>
      </c>
      <c r="L9024" s="1">
        <v>563.31</v>
      </c>
      <c r="M9024" s="1" t="s">
        <v>390</v>
      </c>
      <c r="N9024" s="1" t="s">
        <v>27648</v>
      </c>
      <c r="P9024" s="4">
        <v>44313.0</v>
      </c>
      <c r="Q9024" s="1" t="s">
        <v>27713</v>
      </c>
      <c r="R9024" s="1" t="s">
        <v>1867</v>
      </c>
      <c r="S9024" s="1" t="s">
        <v>252</v>
      </c>
      <c r="T9024" s="1">
        <v>28272.0</v>
      </c>
      <c r="U9024" s="1" t="s">
        <v>27714</v>
      </c>
    </row>
    <row r="9025">
      <c r="A9025" s="1" t="s">
        <v>28066</v>
      </c>
      <c r="B9025" s="1">
        <v>35347.0</v>
      </c>
      <c r="C9025" s="1">
        <v>2142.0</v>
      </c>
      <c r="D9025" s="2" t="s">
        <v>27652</v>
      </c>
      <c r="G9025" s="3" t="str">
        <f t="shared" si="1"/>
        <v> </v>
      </c>
      <c r="H9025" s="3" t="str">
        <f t="shared" si="2"/>
        <v> </v>
      </c>
      <c r="I9025" s="1" t="s">
        <v>27712</v>
      </c>
      <c r="J9025" s="1" t="s">
        <v>389</v>
      </c>
      <c r="K9025" s="1" t="s">
        <v>44</v>
      </c>
      <c r="L9025" s="1">
        <v>615.32</v>
      </c>
      <c r="M9025" s="1" t="s">
        <v>390</v>
      </c>
      <c r="N9025" s="1" t="s">
        <v>27648</v>
      </c>
      <c r="O9025" s="4">
        <v>44317.0</v>
      </c>
      <c r="P9025" s="4">
        <v>44259.0</v>
      </c>
      <c r="Q9025" s="1" t="s">
        <v>27713</v>
      </c>
      <c r="R9025" s="1" t="s">
        <v>1867</v>
      </c>
      <c r="S9025" s="1" t="s">
        <v>252</v>
      </c>
      <c r="T9025" s="1">
        <v>28272.0</v>
      </c>
      <c r="U9025" s="1" t="s">
        <v>27714</v>
      </c>
    </row>
    <row r="9026">
      <c r="A9026" s="1">
        <v>535775.0</v>
      </c>
      <c r="B9026" s="1">
        <v>35775.0</v>
      </c>
      <c r="C9026" s="1">
        <v>2142.0</v>
      </c>
      <c r="D9026" s="2" t="s">
        <v>27652</v>
      </c>
      <c r="F9026" s="1" t="s">
        <v>28067</v>
      </c>
      <c r="G9026" s="3" t="str">
        <f t="shared" si="1"/>
        <v> Texas Tape and label</v>
      </c>
      <c r="H9026" s="3" t="str">
        <f t="shared" si="2"/>
        <v> TEXAS TAPE AND LABEL</v>
      </c>
      <c r="I9026" s="1" t="s">
        <v>28067</v>
      </c>
      <c r="J9026" s="1" t="s">
        <v>5772</v>
      </c>
      <c r="K9026" s="1" t="s">
        <v>44</v>
      </c>
      <c r="L9026" s="1">
        <v>649.5</v>
      </c>
      <c r="M9026" s="1" t="s">
        <v>5772</v>
      </c>
      <c r="N9026" s="1" t="s">
        <v>27648</v>
      </c>
      <c r="O9026" s="4">
        <v>44317.0</v>
      </c>
      <c r="P9026" s="4">
        <v>44263.0</v>
      </c>
      <c r="Q9026" s="1" t="s">
        <v>28068</v>
      </c>
      <c r="R9026" s="1" t="s">
        <v>5987</v>
      </c>
      <c r="S9026" s="1" t="s">
        <v>32</v>
      </c>
      <c r="T9026" s="1">
        <v>76706.0</v>
      </c>
      <c r="U9026" s="1" t="s">
        <v>28069</v>
      </c>
    </row>
    <row r="9027">
      <c r="A9027" s="1">
        <v>535778.0</v>
      </c>
      <c r="B9027" s="1">
        <v>35778.0</v>
      </c>
      <c r="C9027" s="1">
        <v>2142.0</v>
      </c>
      <c r="D9027" s="2" t="s">
        <v>27652</v>
      </c>
      <c r="F9027" s="1" t="s">
        <v>28067</v>
      </c>
      <c r="G9027" s="3" t="str">
        <f t="shared" si="1"/>
        <v> Texas Tape and label</v>
      </c>
      <c r="H9027" s="3" t="str">
        <f t="shared" si="2"/>
        <v> TEXAS TAPE AND LABEL</v>
      </c>
      <c r="I9027" s="1" t="s">
        <v>28067</v>
      </c>
      <c r="J9027" s="1" t="s">
        <v>5772</v>
      </c>
      <c r="K9027" s="1" t="s">
        <v>44</v>
      </c>
      <c r="L9027" s="1">
        <v>833.21</v>
      </c>
      <c r="M9027" s="1" t="s">
        <v>5772</v>
      </c>
      <c r="N9027" s="1" t="s">
        <v>27648</v>
      </c>
      <c r="O9027" s="4">
        <v>44317.0</v>
      </c>
      <c r="P9027" s="4">
        <v>44273.0</v>
      </c>
      <c r="Q9027" s="1" t="s">
        <v>28068</v>
      </c>
      <c r="R9027" s="1" t="s">
        <v>5987</v>
      </c>
      <c r="S9027" s="1" t="s">
        <v>32</v>
      </c>
      <c r="T9027" s="1">
        <v>76706.0</v>
      </c>
      <c r="U9027" s="1" t="s">
        <v>28069</v>
      </c>
    </row>
    <row r="9028">
      <c r="A9028" s="1" t="s">
        <v>28070</v>
      </c>
      <c r="B9028" s="1">
        <v>69922.0</v>
      </c>
      <c r="C9028" s="1">
        <v>2142.0</v>
      </c>
      <c r="D9028" s="2" t="s">
        <v>27652</v>
      </c>
      <c r="E9028" s="1" t="s">
        <v>3603</v>
      </c>
      <c r="F9028" s="1" t="s">
        <v>3604</v>
      </c>
      <c r="G9028" s="3" t="str">
        <f t="shared" si="1"/>
        <v>Susan Fountain</v>
      </c>
      <c r="H9028" s="3" t="str">
        <f t="shared" si="2"/>
        <v>SUSAN FOUNTAIN</v>
      </c>
      <c r="I9028" s="1" t="s">
        <v>28071</v>
      </c>
      <c r="J9028" s="1" t="s">
        <v>57</v>
      </c>
      <c r="K9028" s="1" t="s">
        <v>44</v>
      </c>
      <c r="L9028" s="1">
        <v>900.0</v>
      </c>
      <c r="M9028" s="1" t="s">
        <v>58</v>
      </c>
      <c r="N9028" s="1" t="s">
        <v>27648</v>
      </c>
      <c r="O9028" s="4">
        <v>44317.0</v>
      </c>
      <c r="P9028" s="4">
        <v>44272.0</v>
      </c>
      <c r="Q9028" s="1" t="s">
        <v>3605</v>
      </c>
      <c r="R9028" s="1" t="s">
        <v>31</v>
      </c>
      <c r="S9028" s="1" t="s">
        <v>32</v>
      </c>
      <c r="T9028" s="1">
        <v>75238.0</v>
      </c>
      <c r="U9028" s="1" t="s">
        <v>3606</v>
      </c>
    </row>
    <row r="9029">
      <c r="A9029" s="1">
        <v>536589.0</v>
      </c>
      <c r="B9029" s="1">
        <v>36589.0</v>
      </c>
      <c r="C9029" s="1">
        <v>2219.0</v>
      </c>
      <c r="D9029" s="2" t="s">
        <v>27654</v>
      </c>
      <c r="F9029" s="1" t="s">
        <v>28067</v>
      </c>
      <c r="G9029" s="3" t="str">
        <f t="shared" si="1"/>
        <v> Texas Tape and label</v>
      </c>
      <c r="H9029" s="3" t="str">
        <f t="shared" si="2"/>
        <v> TEXAS TAPE AND LABEL</v>
      </c>
      <c r="I9029" s="1" t="s">
        <v>28067</v>
      </c>
      <c r="J9029" s="1" t="s">
        <v>5772</v>
      </c>
      <c r="K9029" s="1" t="s">
        <v>47</v>
      </c>
      <c r="L9029" s="1">
        <v>974.25</v>
      </c>
      <c r="M9029" s="1" t="s">
        <v>5772</v>
      </c>
      <c r="N9029" s="1" t="s">
        <v>27648</v>
      </c>
      <c r="O9029" s="4">
        <v>44317.0</v>
      </c>
      <c r="P9029" s="4">
        <v>44296.0</v>
      </c>
      <c r="Q9029" s="1" t="s">
        <v>28068</v>
      </c>
      <c r="R9029" s="1" t="s">
        <v>5987</v>
      </c>
      <c r="S9029" s="1" t="s">
        <v>32</v>
      </c>
      <c r="T9029" s="1">
        <v>76706.0</v>
      </c>
      <c r="U9029" s="1" t="s">
        <v>28069</v>
      </c>
    </row>
    <row r="9030">
      <c r="A9030" s="1" t="s">
        <v>28072</v>
      </c>
      <c r="B9030" s="1">
        <v>36600.0</v>
      </c>
      <c r="C9030" s="1">
        <v>2219.0</v>
      </c>
      <c r="D9030" s="2" t="s">
        <v>27654</v>
      </c>
      <c r="G9030" s="3" t="str">
        <f t="shared" si="1"/>
        <v> </v>
      </c>
      <c r="H9030" s="3" t="str">
        <f t="shared" si="2"/>
        <v> </v>
      </c>
      <c r="I9030" s="1" t="s">
        <v>27712</v>
      </c>
      <c r="J9030" s="1" t="s">
        <v>389</v>
      </c>
      <c r="K9030" s="1" t="s">
        <v>47</v>
      </c>
      <c r="L9030" s="1">
        <v>998.6</v>
      </c>
      <c r="M9030" s="1" t="s">
        <v>390</v>
      </c>
      <c r="N9030" s="1" t="s">
        <v>27648</v>
      </c>
      <c r="O9030" s="4">
        <v>44317.0</v>
      </c>
      <c r="P9030" s="4">
        <v>44300.0</v>
      </c>
      <c r="Q9030" s="1" t="s">
        <v>27713</v>
      </c>
      <c r="R9030" s="1" t="s">
        <v>1867</v>
      </c>
      <c r="S9030" s="1" t="s">
        <v>252</v>
      </c>
      <c r="T9030" s="1">
        <v>28272.0</v>
      </c>
      <c r="U9030" s="1" t="s">
        <v>27714</v>
      </c>
    </row>
    <row r="9031">
      <c r="A9031" s="1">
        <v>468499.0</v>
      </c>
      <c r="B9031" s="1">
        <v>68499.0</v>
      </c>
      <c r="C9031" s="1">
        <v>2142.0</v>
      </c>
      <c r="D9031" s="2" t="s">
        <v>27652</v>
      </c>
      <c r="G9031" s="3" t="str">
        <f t="shared" si="1"/>
        <v> </v>
      </c>
      <c r="H9031" s="3" t="str">
        <f t="shared" si="2"/>
        <v> </v>
      </c>
      <c r="I9031" s="1" t="s">
        <v>28073</v>
      </c>
      <c r="J9031" s="1" t="s">
        <v>5772</v>
      </c>
      <c r="K9031" s="1" t="s">
        <v>44</v>
      </c>
      <c r="L9031" s="1">
        <v>1000.0</v>
      </c>
      <c r="M9031" s="1" t="s">
        <v>5772</v>
      </c>
      <c r="N9031" s="1" t="s">
        <v>27648</v>
      </c>
      <c r="O9031" s="4">
        <v>44317.0</v>
      </c>
      <c r="P9031" s="4">
        <v>44259.0</v>
      </c>
      <c r="Q9031" s="1" t="s">
        <v>28074</v>
      </c>
      <c r="R9031" s="1" t="s">
        <v>31</v>
      </c>
      <c r="S9031" s="1" t="s">
        <v>32</v>
      </c>
      <c r="T9031" s="1">
        <v>75243.0</v>
      </c>
      <c r="U9031" s="1" t="s">
        <v>28075</v>
      </c>
    </row>
    <row r="9032">
      <c r="A9032" s="1" t="s">
        <v>28076</v>
      </c>
      <c r="B9032" s="1">
        <v>68465.0</v>
      </c>
      <c r="C9032" s="1">
        <v>2142.0</v>
      </c>
      <c r="D9032" s="2" t="s">
        <v>27652</v>
      </c>
      <c r="E9032" s="1" t="s">
        <v>3624</v>
      </c>
      <c r="F9032" s="1" t="s">
        <v>3625</v>
      </c>
      <c r="G9032" s="3" t="str">
        <f t="shared" si="1"/>
        <v>Cheryl Kinney</v>
      </c>
      <c r="H9032" s="3" t="str">
        <f t="shared" si="2"/>
        <v>CHERYL KINNEY</v>
      </c>
      <c r="J9032" s="1" t="s">
        <v>57</v>
      </c>
      <c r="K9032" s="1" t="s">
        <v>44</v>
      </c>
      <c r="L9032" s="1">
        <v>1000.0</v>
      </c>
      <c r="M9032" s="1" t="s">
        <v>58</v>
      </c>
      <c r="N9032" s="1" t="s">
        <v>27648</v>
      </c>
      <c r="O9032" s="4">
        <v>44317.0</v>
      </c>
      <c r="P9032" s="4">
        <v>44245.0</v>
      </c>
      <c r="Q9032" s="1" t="s">
        <v>3881</v>
      </c>
      <c r="R9032" s="1" t="s">
        <v>31</v>
      </c>
      <c r="S9032" s="1" t="s">
        <v>32</v>
      </c>
      <c r="T9032" s="1">
        <v>75229.0</v>
      </c>
      <c r="U9032" s="1" t="s">
        <v>3882</v>
      </c>
    </row>
    <row r="9033">
      <c r="A9033" s="1" t="s">
        <v>28077</v>
      </c>
      <c r="B9033" s="1">
        <v>72485.0</v>
      </c>
      <c r="C9033" s="1">
        <v>2219.0</v>
      </c>
      <c r="D9033" s="2" t="s">
        <v>27654</v>
      </c>
      <c r="E9033" s="1" t="s">
        <v>426</v>
      </c>
      <c r="F9033" s="1" t="s">
        <v>8606</v>
      </c>
      <c r="G9033" s="3" t="str">
        <f t="shared" si="1"/>
        <v>Kurt Read</v>
      </c>
      <c r="H9033" s="3" t="str">
        <f t="shared" si="2"/>
        <v>KURT READ</v>
      </c>
      <c r="J9033" s="1" t="s">
        <v>57</v>
      </c>
      <c r="K9033" s="1" t="s">
        <v>47</v>
      </c>
      <c r="L9033" s="1">
        <v>1000.0</v>
      </c>
      <c r="M9033" s="1" t="s">
        <v>58</v>
      </c>
      <c r="N9033" s="1" t="s">
        <v>27648</v>
      </c>
      <c r="O9033" s="4">
        <v>44317.0</v>
      </c>
      <c r="P9033" s="4">
        <v>44279.0</v>
      </c>
      <c r="Q9033" s="1" t="s">
        <v>28078</v>
      </c>
      <c r="R9033" s="1" t="s">
        <v>31</v>
      </c>
      <c r="S9033" s="1" t="s">
        <v>16606</v>
      </c>
      <c r="T9033" s="1">
        <v>75218.0</v>
      </c>
      <c r="U9033" s="1" t="s">
        <v>28079</v>
      </c>
    </row>
    <row r="9034">
      <c r="A9034" s="1" t="s">
        <v>28080</v>
      </c>
      <c r="B9034" s="1">
        <v>73274.0</v>
      </c>
      <c r="C9034" s="1">
        <v>2219.0</v>
      </c>
      <c r="D9034" s="2" t="s">
        <v>27654</v>
      </c>
      <c r="E9034" s="1" t="s">
        <v>1723</v>
      </c>
      <c r="F9034" s="1" t="s">
        <v>7482</v>
      </c>
      <c r="G9034" s="3" t="str">
        <f t="shared" si="1"/>
        <v>Steven Jennings</v>
      </c>
      <c r="H9034" s="3" t="str">
        <f t="shared" si="2"/>
        <v>STEVEN JENNINGS</v>
      </c>
      <c r="J9034" s="1" t="s">
        <v>57</v>
      </c>
      <c r="K9034" s="1" t="s">
        <v>47</v>
      </c>
      <c r="L9034" s="1">
        <v>1000.0</v>
      </c>
      <c r="M9034" s="1" t="s">
        <v>58</v>
      </c>
      <c r="N9034" s="1" t="s">
        <v>27648</v>
      </c>
      <c r="O9034" s="4">
        <v>44317.0</v>
      </c>
      <c r="P9034" s="4">
        <v>44303.0</v>
      </c>
      <c r="Q9034" s="1" t="s">
        <v>28081</v>
      </c>
      <c r="R9034" s="1" t="s">
        <v>31</v>
      </c>
      <c r="S9034" s="1" t="s">
        <v>32</v>
      </c>
      <c r="T9034" s="1">
        <v>75206.0</v>
      </c>
      <c r="U9034" s="1" t="s">
        <v>28082</v>
      </c>
    </row>
    <row r="9035">
      <c r="A9035" s="1" t="s">
        <v>28083</v>
      </c>
      <c r="B9035" s="1">
        <v>73276.0</v>
      </c>
      <c r="C9035" s="1">
        <v>2219.0</v>
      </c>
      <c r="D9035" s="2" t="s">
        <v>27654</v>
      </c>
      <c r="G9035" s="3" t="str">
        <f t="shared" si="1"/>
        <v> </v>
      </c>
      <c r="H9035" s="3" t="str">
        <f t="shared" si="2"/>
        <v> </v>
      </c>
      <c r="I9035" s="1" t="s">
        <v>28084</v>
      </c>
      <c r="J9035" s="1" t="s">
        <v>57</v>
      </c>
      <c r="K9035" s="1" t="s">
        <v>47</v>
      </c>
      <c r="L9035" s="1">
        <v>1000.0</v>
      </c>
      <c r="M9035" s="1" t="s">
        <v>58</v>
      </c>
      <c r="N9035" s="1" t="s">
        <v>27648</v>
      </c>
      <c r="O9035" s="4">
        <v>44317.0</v>
      </c>
      <c r="P9035" s="4">
        <v>44303.0</v>
      </c>
      <c r="Q9035" s="1" t="s">
        <v>26488</v>
      </c>
      <c r="R9035" s="1" t="s">
        <v>31</v>
      </c>
      <c r="S9035" s="1" t="s">
        <v>32</v>
      </c>
      <c r="T9035" s="1">
        <v>75206.0</v>
      </c>
      <c r="U9035" s="1" t="s">
        <v>26489</v>
      </c>
    </row>
    <row r="9036">
      <c r="A9036" s="1">
        <v>536592.0</v>
      </c>
      <c r="B9036" s="1">
        <v>36592.0</v>
      </c>
      <c r="C9036" s="1">
        <v>2219.0</v>
      </c>
      <c r="D9036" s="2" t="s">
        <v>27654</v>
      </c>
      <c r="G9036" s="3" t="str">
        <f t="shared" si="1"/>
        <v> </v>
      </c>
      <c r="H9036" s="3" t="str">
        <f t="shared" si="2"/>
        <v> </v>
      </c>
      <c r="I9036" s="1" t="s">
        <v>28007</v>
      </c>
      <c r="J9036" s="1" t="s">
        <v>5772</v>
      </c>
      <c r="K9036" s="1" t="s">
        <v>47</v>
      </c>
      <c r="L9036" s="1">
        <v>1029.97</v>
      </c>
      <c r="M9036" s="1" t="s">
        <v>5772</v>
      </c>
      <c r="N9036" s="1" t="s">
        <v>27648</v>
      </c>
      <c r="O9036" s="4">
        <v>44317.0</v>
      </c>
      <c r="P9036" s="4">
        <v>44299.0</v>
      </c>
      <c r="Q9036" s="1" t="s">
        <v>28008</v>
      </c>
      <c r="R9036" s="1" t="s">
        <v>4700</v>
      </c>
      <c r="S9036" s="1" t="s">
        <v>5173</v>
      </c>
      <c r="T9036" s="1">
        <v>35801.0</v>
      </c>
      <c r="U9036" s="1" t="s">
        <v>28009</v>
      </c>
    </row>
    <row r="9037">
      <c r="A9037" s="1" t="s">
        <v>28085</v>
      </c>
      <c r="B9037" s="1">
        <v>36597.0</v>
      </c>
      <c r="C9037" s="1">
        <v>2219.0</v>
      </c>
      <c r="D9037" s="2" t="s">
        <v>27654</v>
      </c>
      <c r="G9037" s="3" t="str">
        <f t="shared" si="1"/>
        <v> </v>
      </c>
      <c r="H9037" s="3" t="str">
        <f t="shared" si="2"/>
        <v> </v>
      </c>
      <c r="I9037" s="1" t="s">
        <v>27712</v>
      </c>
      <c r="J9037" s="1" t="s">
        <v>389</v>
      </c>
      <c r="K9037" s="1" t="s">
        <v>47</v>
      </c>
      <c r="L9037" s="1">
        <v>1061.98</v>
      </c>
      <c r="M9037" s="1" t="s">
        <v>390</v>
      </c>
      <c r="N9037" s="1" t="s">
        <v>27648</v>
      </c>
      <c r="O9037" s="4">
        <v>44317.0</v>
      </c>
      <c r="P9037" s="4">
        <v>44286.0</v>
      </c>
      <c r="Q9037" s="1" t="s">
        <v>27713</v>
      </c>
      <c r="R9037" s="1" t="s">
        <v>1867</v>
      </c>
      <c r="S9037" s="1" t="s">
        <v>252</v>
      </c>
      <c r="T9037" s="1">
        <v>28272.0</v>
      </c>
      <c r="U9037" s="1" t="s">
        <v>27714</v>
      </c>
    </row>
    <row r="9038">
      <c r="A9038" s="1" t="s">
        <v>28086</v>
      </c>
      <c r="B9038" s="1">
        <v>36598.0</v>
      </c>
      <c r="C9038" s="1">
        <v>2219.0</v>
      </c>
      <c r="D9038" s="2" t="s">
        <v>27654</v>
      </c>
      <c r="G9038" s="3" t="str">
        <f t="shared" si="1"/>
        <v> </v>
      </c>
      <c r="H9038" s="3" t="str">
        <f t="shared" si="2"/>
        <v> </v>
      </c>
      <c r="I9038" s="1" t="s">
        <v>27712</v>
      </c>
      <c r="J9038" s="1" t="s">
        <v>389</v>
      </c>
      <c r="K9038" s="1" t="s">
        <v>47</v>
      </c>
      <c r="L9038" s="1">
        <v>1265.37</v>
      </c>
      <c r="M9038" s="1" t="s">
        <v>390</v>
      </c>
      <c r="N9038" s="1" t="s">
        <v>27648</v>
      </c>
      <c r="O9038" s="4">
        <v>44317.0</v>
      </c>
      <c r="P9038" s="4">
        <v>44295.0</v>
      </c>
      <c r="Q9038" s="1" t="s">
        <v>27713</v>
      </c>
      <c r="R9038" s="1" t="s">
        <v>1867</v>
      </c>
      <c r="S9038" s="1" t="s">
        <v>252</v>
      </c>
      <c r="T9038" s="1">
        <v>28272.0</v>
      </c>
      <c r="U9038" s="1" t="s">
        <v>27714</v>
      </c>
    </row>
    <row r="9039">
      <c r="A9039" s="1" t="s">
        <v>28087</v>
      </c>
      <c r="B9039" s="1">
        <v>36599.0</v>
      </c>
      <c r="C9039" s="1">
        <v>2219.0</v>
      </c>
      <c r="D9039" s="2" t="s">
        <v>27654</v>
      </c>
      <c r="G9039" s="3" t="str">
        <f t="shared" si="1"/>
        <v> </v>
      </c>
      <c r="H9039" s="3" t="str">
        <f t="shared" si="2"/>
        <v> </v>
      </c>
      <c r="I9039" s="1" t="s">
        <v>27712</v>
      </c>
      <c r="J9039" s="1" t="s">
        <v>389</v>
      </c>
      <c r="K9039" s="1" t="s">
        <v>47</v>
      </c>
      <c r="L9039" s="1">
        <v>1347.02</v>
      </c>
      <c r="M9039" s="1" t="s">
        <v>390</v>
      </c>
      <c r="N9039" s="1" t="s">
        <v>27648</v>
      </c>
      <c r="O9039" s="4">
        <v>44317.0</v>
      </c>
      <c r="P9039" s="4">
        <v>44299.0</v>
      </c>
      <c r="Q9039" s="1" t="s">
        <v>27713</v>
      </c>
      <c r="R9039" s="1" t="s">
        <v>1867</v>
      </c>
      <c r="S9039" s="1" t="s">
        <v>252</v>
      </c>
      <c r="T9039" s="1">
        <v>28272.0</v>
      </c>
      <c r="U9039" s="1" t="s">
        <v>27714</v>
      </c>
    </row>
    <row r="9040">
      <c r="A9040" s="1">
        <v>535356.0</v>
      </c>
      <c r="B9040" s="1">
        <v>35356.0</v>
      </c>
      <c r="C9040" s="1">
        <v>2142.0</v>
      </c>
      <c r="D9040" s="2" t="s">
        <v>27652</v>
      </c>
      <c r="F9040" s="1" t="s">
        <v>28067</v>
      </c>
      <c r="G9040" s="3" t="str">
        <f t="shared" si="1"/>
        <v> Texas Tape and label</v>
      </c>
      <c r="H9040" s="3" t="str">
        <f t="shared" si="2"/>
        <v> TEXAS TAPE AND LABEL</v>
      </c>
      <c r="I9040" s="1" t="s">
        <v>28067</v>
      </c>
      <c r="J9040" s="1" t="s">
        <v>5772</v>
      </c>
      <c r="K9040" s="1" t="s">
        <v>44</v>
      </c>
      <c r="L9040" s="1">
        <v>1922.52</v>
      </c>
      <c r="M9040" s="1" t="s">
        <v>5772</v>
      </c>
      <c r="N9040" s="1" t="s">
        <v>27648</v>
      </c>
      <c r="O9040" s="4">
        <v>44317.0</v>
      </c>
      <c r="P9040" s="4">
        <v>44250.0</v>
      </c>
      <c r="Q9040" s="1" t="s">
        <v>28068</v>
      </c>
      <c r="R9040" s="1" t="s">
        <v>5987</v>
      </c>
      <c r="S9040" s="1" t="s">
        <v>32</v>
      </c>
      <c r="T9040" s="1">
        <v>76706.0</v>
      </c>
      <c r="U9040" s="1" t="s">
        <v>28069</v>
      </c>
    </row>
    <row r="9041">
      <c r="A9041" s="1" t="s">
        <v>28088</v>
      </c>
      <c r="B9041" s="1">
        <v>35346.0</v>
      </c>
      <c r="C9041" s="1">
        <v>2142.0</v>
      </c>
      <c r="D9041" s="2" t="s">
        <v>27652</v>
      </c>
      <c r="F9041" s="1" t="s">
        <v>28089</v>
      </c>
      <c r="G9041" s="3" t="str">
        <f t="shared" si="1"/>
        <v> Capital One</v>
      </c>
      <c r="H9041" s="3" t="str">
        <f t="shared" si="2"/>
        <v> CAPITAL ONE</v>
      </c>
      <c r="I9041" s="1" t="s">
        <v>28089</v>
      </c>
      <c r="J9041" s="1" t="s">
        <v>389</v>
      </c>
      <c r="K9041" s="1" t="s">
        <v>44</v>
      </c>
      <c r="L9041" s="1">
        <v>4636.04</v>
      </c>
      <c r="M9041" s="1" t="s">
        <v>390</v>
      </c>
      <c r="N9041" s="1" t="s">
        <v>27648</v>
      </c>
      <c r="O9041" s="4">
        <v>44317.0</v>
      </c>
      <c r="P9041" s="4">
        <v>44273.0</v>
      </c>
      <c r="Q9041" s="1" t="s">
        <v>27713</v>
      </c>
      <c r="R9041" s="1" t="s">
        <v>1867</v>
      </c>
      <c r="S9041" s="1" t="s">
        <v>252</v>
      </c>
      <c r="T9041" s="1">
        <v>28272.0</v>
      </c>
      <c r="U9041" s="1" t="s">
        <v>27714</v>
      </c>
    </row>
    <row r="9042">
      <c r="A9042" s="1">
        <v>536595.0</v>
      </c>
      <c r="B9042" s="1">
        <v>36595.0</v>
      </c>
      <c r="C9042" s="1">
        <v>2219.0</v>
      </c>
      <c r="D9042" s="2" t="s">
        <v>27654</v>
      </c>
      <c r="F9042" s="1" t="s">
        <v>27933</v>
      </c>
      <c r="G9042" s="3" t="str">
        <f t="shared" si="1"/>
        <v> MinuteMan Press</v>
      </c>
      <c r="H9042" s="3" t="str">
        <f t="shared" si="2"/>
        <v> MINUTEMAN PRESS</v>
      </c>
      <c r="I9042" s="1" t="s">
        <v>27933</v>
      </c>
      <c r="J9042" s="1" t="s">
        <v>5772</v>
      </c>
      <c r="K9042" s="1" t="s">
        <v>47</v>
      </c>
      <c r="L9042" s="1">
        <v>7772.36</v>
      </c>
      <c r="M9042" s="1" t="s">
        <v>5772</v>
      </c>
      <c r="N9042" s="1" t="s">
        <v>27648</v>
      </c>
      <c r="O9042" s="4">
        <v>44317.0</v>
      </c>
      <c r="P9042" s="4">
        <v>44302.0</v>
      </c>
      <c r="Q9042" s="1" t="s">
        <v>27934</v>
      </c>
      <c r="R9042" s="1" t="s">
        <v>357</v>
      </c>
      <c r="S9042" s="1" t="s">
        <v>32</v>
      </c>
      <c r="T9042" s="1">
        <v>75081.0</v>
      </c>
      <c r="U9042" s="1" t="s">
        <v>27935</v>
      </c>
    </row>
    <row r="9043">
      <c r="A9043" s="1" t="s">
        <v>28090</v>
      </c>
      <c r="B9043" s="1">
        <v>38394.0</v>
      </c>
      <c r="C9043" s="1">
        <v>2332.0</v>
      </c>
      <c r="D9043" s="2" t="s">
        <v>27656</v>
      </c>
      <c r="G9043" s="3" t="str">
        <f t="shared" si="1"/>
        <v> </v>
      </c>
      <c r="H9043" s="3" t="str">
        <f t="shared" si="2"/>
        <v> </v>
      </c>
      <c r="I9043" s="1" t="s">
        <v>27712</v>
      </c>
      <c r="J9043" s="1" t="s">
        <v>389</v>
      </c>
      <c r="K9043" s="1" t="s">
        <v>53</v>
      </c>
      <c r="L9043" s="1">
        <v>7772.36</v>
      </c>
      <c r="M9043" s="1" t="s">
        <v>390</v>
      </c>
      <c r="N9043" s="1" t="s">
        <v>27648</v>
      </c>
      <c r="P9043" s="4">
        <v>44309.0</v>
      </c>
      <c r="Q9043" s="1" t="s">
        <v>27713</v>
      </c>
      <c r="R9043" s="1" t="s">
        <v>1867</v>
      </c>
      <c r="S9043" s="1" t="s">
        <v>252</v>
      </c>
      <c r="T9043" s="1">
        <v>28272.0</v>
      </c>
      <c r="U9043" s="1" t="s">
        <v>27714</v>
      </c>
    </row>
    <row r="9044">
      <c r="A9044" s="1" t="s">
        <v>28091</v>
      </c>
      <c r="B9044" s="1">
        <v>2023.0</v>
      </c>
      <c r="C9044" s="1">
        <v>2023.0</v>
      </c>
      <c r="D9044" s="2" t="s">
        <v>28092</v>
      </c>
      <c r="E9044" s="1" t="s">
        <v>1002</v>
      </c>
      <c r="F9044" s="1" t="s">
        <v>28093</v>
      </c>
      <c r="G9044" s="3" t="str">
        <f t="shared" si="1"/>
        <v>Keith Baldeo</v>
      </c>
      <c r="H9044" s="3" t="str">
        <f t="shared" si="2"/>
        <v>KEITH BALDEO</v>
      </c>
      <c r="J9044" s="1" t="s">
        <v>26</v>
      </c>
      <c r="K9044" s="1" t="s">
        <v>36</v>
      </c>
      <c r="L9044" s="1">
        <v>0.0</v>
      </c>
      <c r="M9044" s="1" t="s">
        <v>28</v>
      </c>
      <c r="N9044" s="1" t="s">
        <v>28094</v>
      </c>
      <c r="O9044" s="4">
        <v>43589.0</v>
      </c>
      <c r="P9044" s="4">
        <v>43994.728125</v>
      </c>
      <c r="Q9044" s="1" t="s">
        <v>28095</v>
      </c>
      <c r="R9044" s="1" t="s">
        <v>31</v>
      </c>
      <c r="S9044" s="1" t="s">
        <v>32</v>
      </c>
      <c r="T9044" s="1" t="s">
        <v>28096</v>
      </c>
      <c r="U9044" s="1" t="s">
        <v>28097</v>
      </c>
    </row>
    <row r="9045">
      <c r="A9045" s="1" t="s">
        <v>28098</v>
      </c>
      <c r="B9045" s="1">
        <v>2162.0</v>
      </c>
      <c r="C9045" s="1">
        <v>2162.0</v>
      </c>
      <c r="D9045" s="2" t="s">
        <v>28099</v>
      </c>
      <c r="E9045" s="1" t="s">
        <v>1002</v>
      </c>
      <c r="F9045" s="1" t="s">
        <v>28093</v>
      </c>
      <c r="G9045" s="3" t="str">
        <f t="shared" si="1"/>
        <v>Keith Baldeo</v>
      </c>
      <c r="H9045" s="3" t="str">
        <f t="shared" si="2"/>
        <v>KEITH BALDEO</v>
      </c>
      <c r="J9045" s="1" t="s">
        <v>26</v>
      </c>
      <c r="K9045" s="1" t="s">
        <v>44</v>
      </c>
      <c r="L9045" s="1">
        <v>0.0</v>
      </c>
      <c r="M9045" s="1" t="s">
        <v>28</v>
      </c>
      <c r="N9045" s="1" t="s">
        <v>28094</v>
      </c>
      <c r="O9045" s="4">
        <v>44317.0</v>
      </c>
      <c r="P9045" s="4">
        <v>44286.84097222222</v>
      </c>
      <c r="Q9045" s="1">
        <v>9090.0</v>
      </c>
      <c r="R9045" s="1" t="s">
        <v>31</v>
      </c>
      <c r="S9045" s="1" t="s">
        <v>32</v>
      </c>
      <c r="T9045" s="1">
        <v>75243.0</v>
      </c>
      <c r="U9045" s="1" t="s">
        <v>28100</v>
      </c>
    </row>
    <row r="9046">
      <c r="A9046" s="1" t="s">
        <v>28101</v>
      </c>
      <c r="B9046" s="1">
        <v>2344.0</v>
      </c>
      <c r="C9046" s="1">
        <v>2344.0</v>
      </c>
      <c r="D9046" s="2" t="s">
        <v>28102</v>
      </c>
      <c r="E9046" s="1" t="s">
        <v>1002</v>
      </c>
      <c r="F9046" s="1" t="s">
        <v>28093</v>
      </c>
      <c r="G9046" s="3" t="str">
        <f t="shared" si="1"/>
        <v>Keith Baldeo</v>
      </c>
      <c r="H9046" s="3" t="str">
        <f t="shared" si="2"/>
        <v>KEITH BALDEO</v>
      </c>
      <c r="J9046" s="1" t="s">
        <v>26</v>
      </c>
      <c r="K9046" s="1" t="s">
        <v>53</v>
      </c>
      <c r="L9046" s="1">
        <v>0.0</v>
      </c>
      <c r="M9046" s="1" t="s">
        <v>28</v>
      </c>
      <c r="N9046" s="1" t="s">
        <v>28094</v>
      </c>
      <c r="O9046" s="4">
        <v>44317.0</v>
      </c>
      <c r="P9046" s="4">
        <v>44392.56890046296</v>
      </c>
      <c r="Q9046" s="1" t="s">
        <v>28095</v>
      </c>
      <c r="R9046" s="1" t="s">
        <v>31</v>
      </c>
      <c r="S9046" s="1" t="s">
        <v>32</v>
      </c>
      <c r="T9046" s="1">
        <v>75243.0</v>
      </c>
      <c r="U9046" s="1" t="s">
        <v>28103</v>
      </c>
    </row>
    <row r="9047">
      <c r="A9047" s="1" t="s">
        <v>28104</v>
      </c>
      <c r="B9047" s="1">
        <v>2415.0</v>
      </c>
      <c r="C9047" s="1">
        <v>2415.0</v>
      </c>
      <c r="D9047" s="2" t="s">
        <v>28105</v>
      </c>
      <c r="E9047" s="1" t="s">
        <v>829</v>
      </c>
      <c r="F9047" s="1" t="s">
        <v>28106</v>
      </c>
      <c r="G9047" s="3" t="str">
        <f t="shared" si="1"/>
        <v>Kevin Felder</v>
      </c>
      <c r="H9047" s="3" t="str">
        <f t="shared" si="2"/>
        <v>KEVIN FELDER</v>
      </c>
      <c r="J9047" s="1" t="s">
        <v>26</v>
      </c>
      <c r="K9047" s="1" t="s">
        <v>27</v>
      </c>
      <c r="L9047" s="1">
        <v>0.0</v>
      </c>
      <c r="M9047" s="1" t="s">
        <v>28</v>
      </c>
      <c r="N9047" s="1" t="s">
        <v>28107</v>
      </c>
      <c r="P9047" s="4">
        <v>44579.728854166664</v>
      </c>
      <c r="Q9047" s="1" t="s">
        <v>28108</v>
      </c>
      <c r="R9047" s="1" t="s">
        <v>31</v>
      </c>
      <c r="S9047" s="1" t="s">
        <v>32</v>
      </c>
      <c r="T9047" s="1">
        <v>75228.0</v>
      </c>
      <c r="U9047" s="1" t="s">
        <v>28109</v>
      </c>
    </row>
    <row r="9048">
      <c r="A9048" s="1" t="s">
        <v>28110</v>
      </c>
      <c r="B9048" s="1">
        <v>2054.0</v>
      </c>
      <c r="C9048" s="1">
        <v>2054.0</v>
      </c>
      <c r="D9048" s="2" t="s">
        <v>28111</v>
      </c>
      <c r="E9048" s="1" t="s">
        <v>829</v>
      </c>
      <c r="F9048" s="1" t="s">
        <v>28106</v>
      </c>
      <c r="G9048" s="3" t="str">
        <f t="shared" si="1"/>
        <v>Kevin Felder</v>
      </c>
      <c r="H9048" s="3" t="str">
        <f t="shared" si="2"/>
        <v>KEVIN FELDER</v>
      </c>
      <c r="J9048" s="1" t="s">
        <v>26</v>
      </c>
      <c r="K9048" s="1" t="s">
        <v>36</v>
      </c>
      <c r="L9048" s="1">
        <v>0.0</v>
      </c>
      <c r="M9048" s="1" t="s">
        <v>28</v>
      </c>
      <c r="N9048" s="1" t="s">
        <v>28107</v>
      </c>
      <c r="O9048" s="4">
        <v>43589.0</v>
      </c>
      <c r="P9048" s="4">
        <v>44027.9809837963</v>
      </c>
      <c r="Q9048" s="1" t="s">
        <v>28108</v>
      </c>
      <c r="R9048" s="1" t="s">
        <v>31</v>
      </c>
      <c r="S9048" s="1" t="s">
        <v>32</v>
      </c>
      <c r="T9048" s="1">
        <v>75228.0</v>
      </c>
      <c r="U9048" s="1" t="s">
        <v>28109</v>
      </c>
    </row>
    <row r="9049">
      <c r="A9049" s="1" t="s">
        <v>28112</v>
      </c>
      <c r="B9049" s="1">
        <v>2088.0</v>
      </c>
      <c r="C9049" s="1">
        <v>2088.0</v>
      </c>
      <c r="D9049" s="2" t="s">
        <v>28113</v>
      </c>
      <c r="E9049" s="1" t="s">
        <v>829</v>
      </c>
      <c r="F9049" s="1" t="s">
        <v>28106</v>
      </c>
      <c r="G9049" s="3" t="str">
        <f t="shared" si="1"/>
        <v>Kevin Felder</v>
      </c>
      <c r="H9049" s="3" t="str">
        <f t="shared" si="2"/>
        <v>KEVIN FELDER</v>
      </c>
      <c r="J9049" s="1" t="s">
        <v>26</v>
      </c>
      <c r="K9049" s="1" t="s">
        <v>41</v>
      </c>
      <c r="L9049" s="1">
        <v>0.0</v>
      </c>
      <c r="M9049" s="1" t="s">
        <v>28</v>
      </c>
      <c r="N9049" s="1" t="s">
        <v>28107</v>
      </c>
      <c r="O9049" s="4">
        <v>44317.0</v>
      </c>
      <c r="P9049" s="4">
        <v>44211.93113425926</v>
      </c>
      <c r="Q9049" s="1" t="s">
        <v>28108</v>
      </c>
      <c r="R9049" s="1" t="s">
        <v>31</v>
      </c>
      <c r="S9049" s="1" t="s">
        <v>32</v>
      </c>
      <c r="T9049" s="1">
        <v>75228.0</v>
      </c>
      <c r="U9049" s="1" t="s">
        <v>28109</v>
      </c>
    </row>
    <row r="9050">
      <c r="A9050" s="1" t="s">
        <v>28114</v>
      </c>
      <c r="B9050" s="1">
        <v>2174.0</v>
      </c>
      <c r="C9050" s="1">
        <v>2174.0</v>
      </c>
      <c r="D9050" s="2" t="s">
        <v>28115</v>
      </c>
      <c r="E9050" s="1" t="s">
        <v>829</v>
      </c>
      <c r="F9050" s="1" t="s">
        <v>28106</v>
      </c>
      <c r="G9050" s="3" t="str">
        <f t="shared" si="1"/>
        <v>Kevin Felder</v>
      </c>
      <c r="H9050" s="3" t="str">
        <f t="shared" si="2"/>
        <v>KEVIN FELDER</v>
      </c>
      <c r="J9050" s="1" t="s">
        <v>26</v>
      </c>
      <c r="K9050" s="1" t="s">
        <v>44</v>
      </c>
      <c r="L9050" s="1">
        <v>0.0</v>
      </c>
      <c r="M9050" s="1" t="s">
        <v>28</v>
      </c>
      <c r="N9050" s="1" t="s">
        <v>28107</v>
      </c>
      <c r="O9050" s="4">
        <v>44317.0</v>
      </c>
      <c r="P9050" s="4">
        <v>44287.9440625</v>
      </c>
      <c r="Q9050" s="1" t="s">
        <v>28108</v>
      </c>
      <c r="R9050" s="1" t="s">
        <v>31</v>
      </c>
      <c r="S9050" s="1" t="s">
        <v>32</v>
      </c>
      <c r="T9050" s="1">
        <v>75228.0</v>
      </c>
      <c r="U9050" s="1" t="s">
        <v>28109</v>
      </c>
    </row>
    <row r="9051">
      <c r="A9051" s="1" t="s">
        <v>28116</v>
      </c>
      <c r="B9051" s="1">
        <v>2267.0</v>
      </c>
      <c r="C9051" s="1">
        <v>2267.0</v>
      </c>
      <c r="D9051" s="2" t="s">
        <v>28117</v>
      </c>
      <c r="E9051" s="1" t="s">
        <v>829</v>
      </c>
      <c r="F9051" s="1" t="s">
        <v>28106</v>
      </c>
      <c r="G9051" s="3" t="str">
        <f t="shared" si="1"/>
        <v>Kevin Felder</v>
      </c>
      <c r="H9051" s="3" t="str">
        <f t="shared" si="2"/>
        <v>KEVIN FELDER</v>
      </c>
      <c r="J9051" s="1" t="s">
        <v>26</v>
      </c>
      <c r="K9051" s="1" t="s">
        <v>47</v>
      </c>
      <c r="L9051" s="1">
        <v>0.0</v>
      </c>
      <c r="M9051" s="1" t="s">
        <v>28</v>
      </c>
      <c r="N9051" s="1" t="s">
        <v>28107</v>
      </c>
      <c r="O9051" s="4">
        <v>44317.0</v>
      </c>
      <c r="P9051" s="4">
        <v>44311.412511574075</v>
      </c>
      <c r="Q9051" s="1" t="s">
        <v>28108</v>
      </c>
      <c r="R9051" s="1" t="s">
        <v>31</v>
      </c>
      <c r="S9051" s="1" t="s">
        <v>32</v>
      </c>
      <c r="T9051" s="1">
        <v>75228.0</v>
      </c>
      <c r="U9051" s="1" t="s">
        <v>28109</v>
      </c>
    </row>
    <row r="9052">
      <c r="A9052" s="1" t="s">
        <v>28118</v>
      </c>
      <c r="B9052" s="1">
        <v>2291.0</v>
      </c>
      <c r="C9052" s="1">
        <v>2291.0</v>
      </c>
      <c r="D9052" s="2" t="s">
        <v>28119</v>
      </c>
      <c r="E9052" s="1" t="s">
        <v>829</v>
      </c>
      <c r="F9052" s="1" t="s">
        <v>28106</v>
      </c>
      <c r="G9052" s="3" t="str">
        <f t="shared" si="1"/>
        <v>Kevin Felder</v>
      </c>
      <c r="H9052" s="3" t="str">
        <f t="shared" si="2"/>
        <v>KEVIN FELDER</v>
      </c>
      <c r="J9052" s="1" t="s">
        <v>26</v>
      </c>
      <c r="K9052" s="1" t="s">
        <v>50</v>
      </c>
      <c r="L9052" s="1">
        <v>0.0</v>
      </c>
      <c r="M9052" s="1" t="s">
        <v>28</v>
      </c>
      <c r="N9052" s="1" t="s">
        <v>28107</v>
      </c>
      <c r="O9052" s="4">
        <v>44321.0</v>
      </c>
      <c r="P9052" s="4">
        <v>44348.135092592594</v>
      </c>
      <c r="Q9052" s="1" t="s">
        <v>28108</v>
      </c>
      <c r="R9052" s="1" t="s">
        <v>31</v>
      </c>
      <c r="S9052" s="1" t="s">
        <v>32</v>
      </c>
      <c r="T9052" s="1">
        <v>75228.0</v>
      </c>
      <c r="U9052" s="1" t="s">
        <v>28109</v>
      </c>
    </row>
    <row r="9053">
      <c r="A9053" s="1" t="s">
        <v>28120</v>
      </c>
      <c r="B9053" s="1">
        <v>2338.0</v>
      </c>
      <c r="C9053" s="1">
        <v>2338.0</v>
      </c>
      <c r="D9053" s="2" t="s">
        <v>28121</v>
      </c>
      <c r="E9053" s="1" t="s">
        <v>829</v>
      </c>
      <c r="F9053" s="1" t="s">
        <v>28106</v>
      </c>
      <c r="G9053" s="3" t="str">
        <f t="shared" si="1"/>
        <v>Kevin Felder</v>
      </c>
      <c r="H9053" s="3" t="str">
        <f t="shared" si="2"/>
        <v>KEVIN FELDER</v>
      </c>
      <c r="J9053" s="1" t="s">
        <v>26</v>
      </c>
      <c r="K9053" s="1" t="s">
        <v>53</v>
      </c>
      <c r="L9053" s="1">
        <v>0.0</v>
      </c>
      <c r="M9053" s="1" t="s">
        <v>28</v>
      </c>
      <c r="N9053" s="1" t="s">
        <v>28107</v>
      </c>
      <c r="O9053" s="4">
        <v>44352.0</v>
      </c>
      <c r="P9053" s="4">
        <v>44392.71094907408</v>
      </c>
      <c r="Q9053" s="1" t="s">
        <v>28108</v>
      </c>
      <c r="R9053" s="1" t="s">
        <v>31</v>
      </c>
      <c r="S9053" s="1" t="s">
        <v>32</v>
      </c>
      <c r="T9053" s="1">
        <v>75228.0</v>
      </c>
      <c r="U9053" s="1" t="s">
        <v>28109</v>
      </c>
    </row>
    <row r="9054">
      <c r="A9054" s="1" t="s">
        <v>28122</v>
      </c>
      <c r="B9054" s="1">
        <v>35927.0</v>
      </c>
      <c r="C9054" s="1">
        <v>2174.0</v>
      </c>
      <c r="D9054" s="2" t="s">
        <v>28115</v>
      </c>
      <c r="G9054" s="3" t="str">
        <f t="shared" si="1"/>
        <v> </v>
      </c>
      <c r="H9054" s="3" t="str">
        <f t="shared" si="2"/>
        <v> </v>
      </c>
      <c r="I9054" s="1" t="s">
        <v>976</v>
      </c>
      <c r="J9054" s="1" t="s">
        <v>389</v>
      </c>
      <c r="K9054" s="1" t="s">
        <v>44</v>
      </c>
      <c r="L9054" s="1">
        <v>0.11</v>
      </c>
      <c r="M9054" s="1" t="s">
        <v>390</v>
      </c>
      <c r="N9054" s="1" t="s">
        <v>28107</v>
      </c>
      <c r="O9054" s="4">
        <v>44317.0</v>
      </c>
      <c r="P9054" s="4">
        <v>44199.0</v>
      </c>
      <c r="Q9054" s="1" t="s">
        <v>28123</v>
      </c>
      <c r="R9054" s="1" t="s">
        <v>761</v>
      </c>
      <c r="S9054" s="1" t="s">
        <v>32</v>
      </c>
      <c r="T9054" s="1">
        <v>75150.0</v>
      </c>
      <c r="U9054" s="1" t="s">
        <v>28124</v>
      </c>
    </row>
    <row r="9055">
      <c r="A9055" s="1" t="s">
        <v>28125</v>
      </c>
      <c r="B9055" s="1">
        <v>1791.0</v>
      </c>
      <c r="C9055" s="1">
        <v>2088.0</v>
      </c>
      <c r="D9055" s="2" t="s">
        <v>28113</v>
      </c>
      <c r="G9055" s="3" t="str">
        <f t="shared" si="1"/>
        <v> </v>
      </c>
      <c r="H9055" s="3" t="str">
        <f t="shared" si="2"/>
        <v> </v>
      </c>
      <c r="I9055" s="1" t="s">
        <v>5748</v>
      </c>
      <c r="J9055" s="1" t="s">
        <v>389</v>
      </c>
      <c r="K9055" s="1" t="s">
        <v>41</v>
      </c>
      <c r="L9055" s="1">
        <v>1.67</v>
      </c>
      <c r="M9055" s="1" t="s">
        <v>4100</v>
      </c>
      <c r="N9055" s="1" t="s">
        <v>28107</v>
      </c>
      <c r="O9055" s="4">
        <v>44317.0</v>
      </c>
      <c r="P9055" s="4">
        <v>44025.0</v>
      </c>
      <c r="Q9055" s="1" t="s">
        <v>28126</v>
      </c>
      <c r="R9055" s="1" t="s">
        <v>31</v>
      </c>
      <c r="S9055" s="1" t="s">
        <v>32</v>
      </c>
      <c r="T9055" s="1">
        <v>75228.0</v>
      </c>
      <c r="U9055" s="1" t="s">
        <v>28127</v>
      </c>
    </row>
    <row r="9056">
      <c r="A9056" s="1" t="s">
        <v>28128</v>
      </c>
      <c r="B9056" s="1">
        <v>39169.0</v>
      </c>
      <c r="C9056" s="1">
        <v>2415.0</v>
      </c>
      <c r="D9056" s="2" t="s">
        <v>28105</v>
      </c>
      <c r="E9056" s="1" t="s">
        <v>1236</v>
      </c>
      <c r="F9056" s="1" t="s">
        <v>28129</v>
      </c>
      <c r="G9056" s="3" t="str">
        <f t="shared" si="1"/>
        <v>Lee Merritt</v>
      </c>
      <c r="H9056" s="3" t="str">
        <f t="shared" si="2"/>
        <v>LEE MERRITT</v>
      </c>
      <c r="I9056" s="1" t="s">
        <v>22087</v>
      </c>
      <c r="J9056" s="1" t="s">
        <v>389</v>
      </c>
      <c r="K9056" s="1" t="s">
        <v>27</v>
      </c>
      <c r="L9056" s="1">
        <v>2.61</v>
      </c>
      <c r="M9056" s="1" t="s">
        <v>390</v>
      </c>
      <c r="N9056" s="1" t="s">
        <v>28107</v>
      </c>
      <c r="P9056" s="4">
        <v>44409.0</v>
      </c>
      <c r="Q9056" s="1" t="s">
        <v>28130</v>
      </c>
      <c r="R9056" s="1" t="s">
        <v>28131</v>
      </c>
      <c r="S9056" s="1" t="s">
        <v>32</v>
      </c>
      <c r="T9056" s="1">
        <v>75126.0</v>
      </c>
      <c r="U9056" s="1" t="s">
        <v>28132</v>
      </c>
    </row>
    <row r="9057">
      <c r="A9057" s="1" t="s">
        <v>28133</v>
      </c>
      <c r="B9057" s="1">
        <v>39193.0</v>
      </c>
      <c r="C9057" s="1">
        <v>2415.0</v>
      </c>
      <c r="D9057" s="2" t="s">
        <v>28105</v>
      </c>
      <c r="G9057" s="3" t="str">
        <f t="shared" si="1"/>
        <v> </v>
      </c>
      <c r="H9057" s="3" t="str">
        <f t="shared" si="2"/>
        <v> </v>
      </c>
      <c r="I9057" s="1" t="s">
        <v>28134</v>
      </c>
      <c r="J9057" s="1" t="s">
        <v>389</v>
      </c>
      <c r="K9057" s="1" t="s">
        <v>27</v>
      </c>
      <c r="L9057" s="1">
        <v>3.25</v>
      </c>
      <c r="M9057" s="1" t="s">
        <v>390</v>
      </c>
      <c r="N9057" s="1" t="s">
        <v>28107</v>
      </c>
      <c r="P9057" s="4">
        <v>44453.0</v>
      </c>
      <c r="Q9057" s="1" t="s">
        <v>28135</v>
      </c>
      <c r="R9057" s="1" t="s">
        <v>761</v>
      </c>
      <c r="S9057" s="1" t="s">
        <v>32</v>
      </c>
      <c r="T9057" s="1">
        <v>75150.0</v>
      </c>
      <c r="U9057" s="1" t="s">
        <v>28136</v>
      </c>
    </row>
    <row r="9058">
      <c r="A9058" s="1" t="s">
        <v>28137</v>
      </c>
      <c r="B9058" s="1">
        <v>36009.0</v>
      </c>
      <c r="C9058" s="1">
        <v>2174.0</v>
      </c>
      <c r="D9058" s="2" t="s">
        <v>28115</v>
      </c>
      <c r="G9058" s="3" t="str">
        <f t="shared" si="1"/>
        <v> </v>
      </c>
      <c r="H9058" s="3" t="str">
        <f t="shared" si="2"/>
        <v> </v>
      </c>
      <c r="I9058" s="1" t="s">
        <v>28138</v>
      </c>
      <c r="J9058" s="1" t="s">
        <v>389</v>
      </c>
      <c r="K9058" s="1" t="s">
        <v>44</v>
      </c>
      <c r="L9058" s="1">
        <v>4.28</v>
      </c>
      <c r="M9058" s="1" t="s">
        <v>390</v>
      </c>
      <c r="N9058" s="1" t="s">
        <v>28107</v>
      </c>
      <c r="O9058" s="4">
        <v>44317.0</v>
      </c>
      <c r="P9058" s="4">
        <v>44232.0</v>
      </c>
      <c r="Q9058" s="1" t="s">
        <v>28139</v>
      </c>
      <c r="R9058" s="1" t="s">
        <v>761</v>
      </c>
      <c r="S9058" s="1" t="s">
        <v>32</v>
      </c>
      <c r="T9058" s="1">
        <v>75150.0</v>
      </c>
      <c r="U9058" s="1" t="s">
        <v>28140</v>
      </c>
    </row>
    <row r="9059">
      <c r="A9059" s="1" t="s">
        <v>28141</v>
      </c>
      <c r="B9059" s="1">
        <v>36093.0</v>
      </c>
      <c r="C9059" s="1">
        <v>2174.0</v>
      </c>
      <c r="D9059" s="2" t="s">
        <v>28115</v>
      </c>
      <c r="G9059" s="3" t="str">
        <f t="shared" si="1"/>
        <v> </v>
      </c>
      <c r="H9059" s="3" t="str">
        <f t="shared" si="2"/>
        <v> </v>
      </c>
      <c r="I9059" s="1" t="s">
        <v>976</v>
      </c>
      <c r="J9059" s="1" t="s">
        <v>389</v>
      </c>
      <c r="K9059" s="1" t="s">
        <v>44</v>
      </c>
      <c r="L9059" s="1">
        <v>5.98</v>
      </c>
      <c r="M9059" s="1" t="s">
        <v>390</v>
      </c>
      <c r="N9059" s="1" t="s">
        <v>28107</v>
      </c>
      <c r="O9059" s="4">
        <v>44317.0</v>
      </c>
      <c r="P9059" s="4">
        <v>44265.0</v>
      </c>
      <c r="Q9059" s="1" t="s">
        <v>28123</v>
      </c>
      <c r="R9059" s="1" t="s">
        <v>761</v>
      </c>
      <c r="S9059" s="1" t="s">
        <v>32</v>
      </c>
      <c r="T9059" s="1">
        <v>75150.0</v>
      </c>
      <c r="U9059" s="1" t="s">
        <v>28124</v>
      </c>
    </row>
    <row r="9060">
      <c r="A9060" s="1" t="s">
        <v>28142</v>
      </c>
      <c r="B9060" s="1">
        <v>35954.0</v>
      </c>
      <c r="C9060" s="1">
        <v>2174.0</v>
      </c>
      <c r="D9060" s="2" t="s">
        <v>28115</v>
      </c>
      <c r="G9060" s="3" t="str">
        <f t="shared" si="1"/>
        <v> </v>
      </c>
      <c r="H9060" s="3" t="str">
        <f t="shared" si="2"/>
        <v> </v>
      </c>
      <c r="I9060" s="1" t="s">
        <v>976</v>
      </c>
      <c r="J9060" s="1" t="s">
        <v>389</v>
      </c>
      <c r="K9060" s="1" t="s">
        <v>44</v>
      </c>
      <c r="L9060" s="1">
        <v>6.0</v>
      </c>
      <c r="M9060" s="1" t="s">
        <v>390</v>
      </c>
      <c r="N9060" s="1" t="s">
        <v>28107</v>
      </c>
      <c r="O9060" s="4">
        <v>44317.0</v>
      </c>
      <c r="P9060" s="4">
        <v>44217.0</v>
      </c>
      <c r="Q9060" s="1" t="s">
        <v>28123</v>
      </c>
      <c r="R9060" s="1" t="s">
        <v>761</v>
      </c>
      <c r="S9060" s="1" t="s">
        <v>32</v>
      </c>
      <c r="T9060" s="1">
        <v>75150.0</v>
      </c>
      <c r="U9060" s="1" t="s">
        <v>28124</v>
      </c>
    </row>
    <row r="9061">
      <c r="A9061" s="1" t="s">
        <v>28143</v>
      </c>
      <c r="B9061" s="1">
        <v>36003.0</v>
      </c>
      <c r="C9061" s="1">
        <v>2174.0</v>
      </c>
      <c r="D9061" s="2" t="s">
        <v>28115</v>
      </c>
      <c r="G9061" s="3" t="str">
        <f t="shared" si="1"/>
        <v> </v>
      </c>
      <c r="H9061" s="3" t="str">
        <f t="shared" si="2"/>
        <v> </v>
      </c>
      <c r="I9061" s="1" t="s">
        <v>976</v>
      </c>
      <c r="J9061" s="1" t="s">
        <v>389</v>
      </c>
      <c r="K9061" s="1" t="s">
        <v>44</v>
      </c>
      <c r="L9061" s="1">
        <v>6.48</v>
      </c>
      <c r="M9061" s="1" t="s">
        <v>390</v>
      </c>
      <c r="N9061" s="1" t="s">
        <v>28107</v>
      </c>
      <c r="O9061" s="4">
        <v>44317.0</v>
      </c>
      <c r="P9061" s="4">
        <v>44229.0</v>
      </c>
      <c r="Q9061" s="1" t="s">
        <v>28123</v>
      </c>
      <c r="R9061" s="1" t="s">
        <v>761</v>
      </c>
      <c r="S9061" s="1" t="s">
        <v>32</v>
      </c>
      <c r="T9061" s="1">
        <v>75150.0</v>
      </c>
      <c r="U9061" s="1" t="s">
        <v>28124</v>
      </c>
    </row>
    <row r="9062">
      <c r="A9062" s="1" t="s">
        <v>28144</v>
      </c>
      <c r="B9062" s="1">
        <v>35945.0</v>
      </c>
      <c r="C9062" s="1">
        <v>2174.0</v>
      </c>
      <c r="D9062" s="2" t="s">
        <v>28115</v>
      </c>
      <c r="G9062" s="3" t="str">
        <f t="shared" si="1"/>
        <v> </v>
      </c>
      <c r="H9062" s="3" t="str">
        <f t="shared" si="2"/>
        <v> </v>
      </c>
      <c r="I9062" s="1" t="s">
        <v>28145</v>
      </c>
      <c r="J9062" s="1" t="s">
        <v>389</v>
      </c>
      <c r="K9062" s="1" t="s">
        <v>44</v>
      </c>
      <c r="L9062" s="1">
        <v>7.57</v>
      </c>
      <c r="M9062" s="1" t="s">
        <v>390</v>
      </c>
      <c r="N9062" s="1" t="s">
        <v>28107</v>
      </c>
      <c r="O9062" s="4">
        <v>44317.0</v>
      </c>
      <c r="P9062" s="4">
        <v>44215.0</v>
      </c>
      <c r="Q9062" s="1" t="s">
        <v>28146</v>
      </c>
      <c r="R9062" s="1" t="s">
        <v>31</v>
      </c>
      <c r="S9062" s="1" t="s">
        <v>32</v>
      </c>
      <c r="T9062" s="1">
        <v>75227.0</v>
      </c>
      <c r="U9062" s="1" t="s">
        <v>28147</v>
      </c>
    </row>
    <row r="9063">
      <c r="A9063" s="1" t="s">
        <v>28148</v>
      </c>
      <c r="B9063" s="1">
        <v>37290.0</v>
      </c>
      <c r="C9063" s="1">
        <v>2267.0</v>
      </c>
      <c r="D9063" s="2" t="s">
        <v>28117</v>
      </c>
      <c r="G9063" s="3" t="str">
        <f t="shared" si="1"/>
        <v> </v>
      </c>
      <c r="H9063" s="3" t="str">
        <f t="shared" si="2"/>
        <v> </v>
      </c>
      <c r="I9063" s="1" t="s">
        <v>28145</v>
      </c>
      <c r="J9063" s="1" t="s">
        <v>389</v>
      </c>
      <c r="K9063" s="1" t="s">
        <v>47</v>
      </c>
      <c r="L9063" s="1">
        <v>7.57</v>
      </c>
      <c r="M9063" s="1" t="s">
        <v>390</v>
      </c>
      <c r="N9063" s="1" t="s">
        <v>28107</v>
      </c>
      <c r="O9063" s="4">
        <v>44317.0</v>
      </c>
      <c r="P9063" s="4">
        <v>44300.0</v>
      </c>
      <c r="Q9063" s="1" t="s">
        <v>28146</v>
      </c>
      <c r="R9063" s="1" t="s">
        <v>31</v>
      </c>
      <c r="S9063" s="1" t="s">
        <v>32</v>
      </c>
      <c r="T9063" s="1">
        <v>75227.0</v>
      </c>
      <c r="U9063" s="1" t="s">
        <v>28147</v>
      </c>
    </row>
    <row r="9064">
      <c r="A9064" s="1" t="s">
        <v>28149</v>
      </c>
      <c r="B9064" s="1">
        <v>39552.0</v>
      </c>
      <c r="C9064" s="1">
        <v>2415.0</v>
      </c>
      <c r="D9064" s="2" t="s">
        <v>28105</v>
      </c>
      <c r="G9064" s="3" t="str">
        <f t="shared" si="1"/>
        <v> </v>
      </c>
      <c r="H9064" s="3" t="str">
        <f t="shared" si="2"/>
        <v> </v>
      </c>
      <c r="I9064" s="1" t="s">
        <v>1145</v>
      </c>
      <c r="J9064" s="1" t="s">
        <v>389</v>
      </c>
      <c r="K9064" s="1" t="s">
        <v>27</v>
      </c>
      <c r="L9064" s="1">
        <v>7.67</v>
      </c>
      <c r="M9064" s="1" t="s">
        <v>390</v>
      </c>
      <c r="N9064" s="1" t="s">
        <v>28107</v>
      </c>
      <c r="P9064" s="5">
        <v>44512.0</v>
      </c>
      <c r="Q9064" s="1" t="s">
        <v>28126</v>
      </c>
      <c r="R9064" s="1" t="s">
        <v>31</v>
      </c>
      <c r="S9064" s="1" t="s">
        <v>32</v>
      </c>
      <c r="T9064" s="1">
        <v>75227.0</v>
      </c>
      <c r="U9064" s="1" t="s">
        <v>28150</v>
      </c>
    </row>
    <row r="9065">
      <c r="A9065" s="1" t="s">
        <v>28151</v>
      </c>
      <c r="B9065" s="1">
        <v>35933.0</v>
      </c>
      <c r="C9065" s="1">
        <v>2174.0</v>
      </c>
      <c r="D9065" s="2" t="s">
        <v>28115</v>
      </c>
      <c r="G9065" s="3" t="str">
        <f t="shared" si="1"/>
        <v> </v>
      </c>
      <c r="H9065" s="3" t="str">
        <f t="shared" si="2"/>
        <v> </v>
      </c>
      <c r="I9065" s="1" t="s">
        <v>976</v>
      </c>
      <c r="J9065" s="1" t="s">
        <v>389</v>
      </c>
      <c r="K9065" s="1" t="s">
        <v>44</v>
      </c>
      <c r="L9065" s="1">
        <v>7.76</v>
      </c>
      <c r="M9065" s="1" t="s">
        <v>390</v>
      </c>
      <c r="N9065" s="1" t="s">
        <v>28107</v>
      </c>
      <c r="O9065" s="4">
        <v>44317.0</v>
      </c>
      <c r="P9065" s="4">
        <v>44208.0</v>
      </c>
      <c r="Q9065" s="1" t="s">
        <v>28123</v>
      </c>
      <c r="R9065" s="1" t="s">
        <v>761</v>
      </c>
      <c r="S9065" s="1" t="s">
        <v>32</v>
      </c>
      <c r="T9065" s="1">
        <v>75150.0</v>
      </c>
      <c r="U9065" s="1" t="s">
        <v>28124</v>
      </c>
    </row>
    <row r="9066">
      <c r="A9066" s="1" t="s">
        <v>28152</v>
      </c>
      <c r="B9066" s="1">
        <v>39534.0</v>
      </c>
      <c r="C9066" s="1">
        <v>2415.0</v>
      </c>
      <c r="D9066" s="2" t="s">
        <v>28105</v>
      </c>
      <c r="G9066" s="3" t="str">
        <f t="shared" si="1"/>
        <v> </v>
      </c>
      <c r="H9066" s="3" t="str">
        <f t="shared" si="2"/>
        <v> </v>
      </c>
      <c r="I9066" s="1" t="s">
        <v>28153</v>
      </c>
      <c r="J9066" s="1" t="s">
        <v>389</v>
      </c>
      <c r="K9066" s="1" t="s">
        <v>27</v>
      </c>
      <c r="L9066" s="1">
        <v>7.78</v>
      </c>
      <c r="M9066" s="1" t="s">
        <v>390</v>
      </c>
      <c r="N9066" s="1" t="s">
        <v>28107</v>
      </c>
      <c r="P9066" s="5">
        <v>44483.0</v>
      </c>
      <c r="Q9066" s="1" t="s">
        <v>28154</v>
      </c>
      <c r="R9066" s="1" t="s">
        <v>152</v>
      </c>
      <c r="S9066" s="1" t="s">
        <v>1413</v>
      </c>
      <c r="T9066" s="1">
        <v>20001.0</v>
      </c>
      <c r="U9066" s="1" t="s">
        <v>28155</v>
      </c>
    </row>
    <row r="9067">
      <c r="A9067" s="1" t="s">
        <v>28156</v>
      </c>
      <c r="B9067" s="1">
        <v>35943.0</v>
      </c>
      <c r="C9067" s="1">
        <v>2174.0</v>
      </c>
      <c r="D9067" s="2" t="s">
        <v>28115</v>
      </c>
      <c r="G9067" s="3" t="str">
        <f t="shared" si="1"/>
        <v> </v>
      </c>
      <c r="H9067" s="3" t="str">
        <f t="shared" si="2"/>
        <v> </v>
      </c>
      <c r="I9067" s="1" t="s">
        <v>28157</v>
      </c>
      <c r="J9067" s="1" t="s">
        <v>389</v>
      </c>
      <c r="K9067" s="1" t="s">
        <v>44</v>
      </c>
      <c r="L9067" s="1">
        <v>7.78</v>
      </c>
      <c r="M9067" s="1" t="s">
        <v>390</v>
      </c>
      <c r="N9067" s="1" t="s">
        <v>28107</v>
      </c>
      <c r="O9067" s="4">
        <v>44317.0</v>
      </c>
      <c r="P9067" s="4">
        <v>44215.0</v>
      </c>
      <c r="Q9067" s="1" t="s">
        <v>28158</v>
      </c>
      <c r="R9067" s="1" t="s">
        <v>761</v>
      </c>
      <c r="S9067" s="1" t="s">
        <v>32</v>
      </c>
      <c r="T9067" s="1">
        <v>75150.0</v>
      </c>
      <c r="U9067" s="1" t="s">
        <v>28159</v>
      </c>
    </row>
    <row r="9068">
      <c r="A9068" s="1" t="s">
        <v>28160</v>
      </c>
      <c r="B9068" s="1">
        <v>39559.0</v>
      </c>
      <c r="C9068" s="1">
        <v>2415.0</v>
      </c>
      <c r="D9068" s="2" t="s">
        <v>28105</v>
      </c>
      <c r="G9068" s="3" t="str">
        <f t="shared" si="1"/>
        <v> </v>
      </c>
      <c r="H9068" s="3" t="str">
        <f t="shared" si="2"/>
        <v> </v>
      </c>
      <c r="I9068" s="1" t="s">
        <v>28161</v>
      </c>
      <c r="J9068" s="1" t="s">
        <v>389</v>
      </c>
      <c r="K9068" s="1" t="s">
        <v>27</v>
      </c>
      <c r="L9068" s="1">
        <v>7.89</v>
      </c>
      <c r="M9068" s="1" t="s">
        <v>390</v>
      </c>
      <c r="N9068" s="1" t="s">
        <v>28107</v>
      </c>
      <c r="P9068" s="5">
        <v>44526.0</v>
      </c>
      <c r="Q9068" s="1" t="s">
        <v>28162</v>
      </c>
      <c r="R9068" s="1" t="s">
        <v>31</v>
      </c>
      <c r="S9068" s="1" t="s">
        <v>32</v>
      </c>
      <c r="T9068" s="1">
        <v>75150.0</v>
      </c>
      <c r="U9068" s="1" t="s">
        <v>28163</v>
      </c>
    </row>
    <row r="9069">
      <c r="A9069" s="1" t="s">
        <v>28164</v>
      </c>
      <c r="B9069" s="1">
        <v>35956.0</v>
      </c>
      <c r="C9069" s="1">
        <v>2174.0</v>
      </c>
      <c r="D9069" s="2" t="s">
        <v>28115</v>
      </c>
      <c r="G9069" s="3" t="str">
        <f t="shared" si="1"/>
        <v> </v>
      </c>
      <c r="H9069" s="3" t="str">
        <f t="shared" si="2"/>
        <v> </v>
      </c>
      <c r="I9069" s="1" t="s">
        <v>4237</v>
      </c>
      <c r="J9069" s="1" t="s">
        <v>389</v>
      </c>
      <c r="K9069" s="1" t="s">
        <v>44</v>
      </c>
      <c r="L9069" s="1">
        <v>7.96</v>
      </c>
      <c r="M9069" s="1" t="s">
        <v>390</v>
      </c>
      <c r="N9069" s="1" t="s">
        <v>28107</v>
      </c>
      <c r="O9069" s="4">
        <v>44317.0</v>
      </c>
      <c r="P9069" s="4">
        <v>44218.0</v>
      </c>
      <c r="Q9069" s="1" t="s">
        <v>28165</v>
      </c>
      <c r="R9069" s="1" t="s">
        <v>31</v>
      </c>
      <c r="S9069" s="1" t="s">
        <v>32</v>
      </c>
      <c r="T9069" s="1">
        <v>75218.0</v>
      </c>
      <c r="U9069" s="1" t="s">
        <v>28166</v>
      </c>
    </row>
    <row r="9070">
      <c r="A9070" s="1" t="s">
        <v>28167</v>
      </c>
      <c r="B9070" s="1">
        <v>36012.0</v>
      </c>
      <c r="C9070" s="1">
        <v>2174.0</v>
      </c>
      <c r="D9070" s="2" t="s">
        <v>28115</v>
      </c>
      <c r="G9070" s="3" t="str">
        <f t="shared" si="1"/>
        <v> </v>
      </c>
      <c r="H9070" s="3" t="str">
        <f t="shared" si="2"/>
        <v> </v>
      </c>
      <c r="I9070" s="1" t="s">
        <v>28168</v>
      </c>
      <c r="J9070" s="1" t="s">
        <v>389</v>
      </c>
      <c r="K9070" s="1" t="s">
        <v>44</v>
      </c>
      <c r="L9070" s="1">
        <v>8.42</v>
      </c>
      <c r="M9070" s="1" t="s">
        <v>390</v>
      </c>
      <c r="N9070" s="1" t="s">
        <v>28107</v>
      </c>
      <c r="O9070" s="4">
        <v>44317.0</v>
      </c>
      <c r="P9070" s="4">
        <v>44236.0</v>
      </c>
      <c r="Q9070" s="1" t="s">
        <v>28169</v>
      </c>
      <c r="R9070" s="1" t="s">
        <v>761</v>
      </c>
      <c r="S9070" s="1" t="s">
        <v>32</v>
      </c>
      <c r="T9070" s="1">
        <v>75150.0</v>
      </c>
      <c r="U9070" s="1" t="s">
        <v>28170</v>
      </c>
    </row>
    <row r="9071">
      <c r="A9071" s="1" t="s">
        <v>28171</v>
      </c>
      <c r="B9071" s="1">
        <v>35193.0</v>
      </c>
      <c r="C9071" s="1">
        <v>2088.0</v>
      </c>
      <c r="D9071" s="2" t="s">
        <v>28113</v>
      </c>
      <c r="G9071" s="3" t="str">
        <f t="shared" si="1"/>
        <v> </v>
      </c>
      <c r="H9071" s="3" t="str">
        <f t="shared" si="2"/>
        <v> </v>
      </c>
      <c r="I9071" s="1" t="s">
        <v>28172</v>
      </c>
      <c r="J9071" s="1" t="s">
        <v>389</v>
      </c>
      <c r="K9071" s="1" t="s">
        <v>41</v>
      </c>
      <c r="L9071" s="1">
        <v>8.47</v>
      </c>
      <c r="M9071" s="1" t="s">
        <v>390</v>
      </c>
      <c r="N9071" s="1" t="s">
        <v>28107</v>
      </c>
      <c r="O9071" s="4">
        <v>44317.0</v>
      </c>
      <c r="P9071" s="5">
        <v>44176.0</v>
      </c>
      <c r="Q9071" s="1" t="s">
        <v>28173</v>
      </c>
      <c r="R9071" s="1" t="s">
        <v>2041</v>
      </c>
      <c r="S9071" s="1" t="s">
        <v>604</v>
      </c>
      <c r="T9071" s="1">
        <v>94107.0</v>
      </c>
      <c r="U9071" s="1" t="s">
        <v>28174</v>
      </c>
    </row>
    <row r="9072">
      <c r="A9072" s="1" t="s">
        <v>28175</v>
      </c>
      <c r="B9072" s="1">
        <v>39191.0</v>
      </c>
      <c r="C9072" s="1">
        <v>2415.0</v>
      </c>
      <c r="D9072" s="2" t="s">
        <v>28105</v>
      </c>
      <c r="G9072" s="3" t="str">
        <f t="shared" si="1"/>
        <v> </v>
      </c>
      <c r="H9072" s="3" t="str">
        <f t="shared" si="2"/>
        <v> </v>
      </c>
      <c r="I9072" s="1" t="s">
        <v>28176</v>
      </c>
      <c r="J9072" s="1" t="s">
        <v>389</v>
      </c>
      <c r="K9072" s="1" t="s">
        <v>27</v>
      </c>
      <c r="L9072" s="1">
        <v>9.3</v>
      </c>
      <c r="M9072" s="1" t="s">
        <v>390</v>
      </c>
      <c r="N9072" s="1" t="s">
        <v>28107</v>
      </c>
      <c r="P9072" s="4">
        <v>44453.0</v>
      </c>
      <c r="Q9072" s="1" t="s">
        <v>28130</v>
      </c>
      <c r="R9072" s="1" t="s">
        <v>28131</v>
      </c>
      <c r="S9072" s="1" t="s">
        <v>32</v>
      </c>
      <c r="T9072" s="1">
        <v>75126.0</v>
      </c>
      <c r="U9072" s="1" t="s">
        <v>28132</v>
      </c>
    </row>
    <row r="9073">
      <c r="A9073" s="1" t="s">
        <v>28177</v>
      </c>
      <c r="B9073" s="1">
        <v>39564.0</v>
      </c>
      <c r="C9073" s="1">
        <v>2415.0</v>
      </c>
      <c r="D9073" s="2" t="s">
        <v>28105</v>
      </c>
      <c r="G9073" s="3" t="str">
        <f t="shared" si="1"/>
        <v> </v>
      </c>
      <c r="H9073" s="3" t="str">
        <f t="shared" si="2"/>
        <v> </v>
      </c>
      <c r="I9073" s="1" t="s">
        <v>704</v>
      </c>
      <c r="J9073" s="1" t="s">
        <v>389</v>
      </c>
      <c r="K9073" s="1" t="s">
        <v>27</v>
      </c>
      <c r="L9073" s="1">
        <v>9.5</v>
      </c>
      <c r="M9073" s="1" t="s">
        <v>390</v>
      </c>
      <c r="N9073" s="1" t="s">
        <v>28107</v>
      </c>
      <c r="P9073" s="4">
        <v>44539.0</v>
      </c>
      <c r="Q9073" s="1" t="s">
        <v>28178</v>
      </c>
      <c r="R9073" s="1" t="s">
        <v>31</v>
      </c>
      <c r="S9073" s="1" t="s">
        <v>32</v>
      </c>
      <c r="T9073" s="1">
        <v>75227.0</v>
      </c>
      <c r="U9073" s="1" t="s">
        <v>28179</v>
      </c>
    </row>
    <row r="9074">
      <c r="A9074" s="1" t="s">
        <v>28180</v>
      </c>
      <c r="B9074" s="1">
        <v>36099.0</v>
      </c>
      <c r="C9074" s="1">
        <v>2174.0</v>
      </c>
      <c r="D9074" s="2" t="s">
        <v>28115</v>
      </c>
      <c r="G9074" s="3" t="str">
        <f t="shared" si="1"/>
        <v> </v>
      </c>
      <c r="H9074" s="3" t="str">
        <f t="shared" si="2"/>
        <v> </v>
      </c>
      <c r="I9074" s="1" t="s">
        <v>2051</v>
      </c>
      <c r="J9074" s="1" t="s">
        <v>389</v>
      </c>
      <c r="K9074" s="1" t="s">
        <v>44</v>
      </c>
      <c r="L9074" s="1">
        <v>9.72</v>
      </c>
      <c r="M9074" s="1" t="s">
        <v>390</v>
      </c>
      <c r="N9074" s="1" t="s">
        <v>28107</v>
      </c>
      <c r="O9074" s="4">
        <v>44317.0</v>
      </c>
      <c r="P9074" s="4">
        <v>44272.0</v>
      </c>
      <c r="Q9074" s="1" t="s">
        <v>28181</v>
      </c>
      <c r="R9074" s="1" t="s">
        <v>761</v>
      </c>
      <c r="S9074" s="1" t="s">
        <v>32</v>
      </c>
      <c r="T9074" s="1">
        <v>75150.0</v>
      </c>
      <c r="U9074" s="1" t="s">
        <v>28182</v>
      </c>
    </row>
    <row r="9075">
      <c r="A9075" s="1" t="s">
        <v>28183</v>
      </c>
      <c r="B9075" s="1">
        <v>35955.0</v>
      </c>
      <c r="C9075" s="1">
        <v>2174.0</v>
      </c>
      <c r="D9075" s="2" t="s">
        <v>28115</v>
      </c>
      <c r="G9075" s="3" t="str">
        <f t="shared" si="1"/>
        <v> </v>
      </c>
      <c r="H9075" s="3" t="str">
        <f t="shared" si="2"/>
        <v> </v>
      </c>
      <c r="I9075" s="1" t="s">
        <v>28184</v>
      </c>
      <c r="J9075" s="1" t="s">
        <v>389</v>
      </c>
      <c r="K9075" s="1" t="s">
        <v>44</v>
      </c>
      <c r="L9075" s="1">
        <v>10.15</v>
      </c>
      <c r="M9075" s="1" t="s">
        <v>390</v>
      </c>
      <c r="N9075" s="1" t="s">
        <v>28107</v>
      </c>
      <c r="O9075" s="4">
        <v>44317.0</v>
      </c>
      <c r="P9075" s="4">
        <v>44218.0</v>
      </c>
      <c r="Q9075" s="1" t="s">
        <v>28185</v>
      </c>
      <c r="R9075" s="1" t="s">
        <v>761</v>
      </c>
      <c r="S9075" s="1" t="s">
        <v>32</v>
      </c>
      <c r="T9075" s="1">
        <v>75150.0</v>
      </c>
      <c r="U9075" s="1" t="s">
        <v>28186</v>
      </c>
    </row>
    <row r="9076">
      <c r="A9076" s="1" t="s">
        <v>28187</v>
      </c>
      <c r="B9076" s="1">
        <v>37258.0</v>
      </c>
      <c r="C9076" s="1">
        <v>2267.0</v>
      </c>
      <c r="D9076" s="2" t="s">
        <v>28117</v>
      </c>
      <c r="G9076" s="3" t="str">
        <f t="shared" si="1"/>
        <v> </v>
      </c>
      <c r="H9076" s="3" t="str">
        <f t="shared" si="2"/>
        <v> </v>
      </c>
      <c r="I9076" s="1" t="s">
        <v>1145</v>
      </c>
      <c r="J9076" s="1" t="s">
        <v>389</v>
      </c>
      <c r="K9076" s="1" t="s">
        <v>47</v>
      </c>
      <c r="L9076" s="1">
        <v>10.46</v>
      </c>
      <c r="M9076" s="1" t="s">
        <v>390</v>
      </c>
      <c r="N9076" s="1" t="s">
        <v>28107</v>
      </c>
      <c r="O9076" s="4">
        <v>44317.0</v>
      </c>
      <c r="P9076" s="4">
        <v>44278.0</v>
      </c>
      <c r="Q9076" s="1" t="s">
        <v>28126</v>
      </c>
      <c r="R9076" s="1" t="s">
        <v>31</v>
      </c>
      <c r="S9076" s="1" t="s">
        <v>32</v>
      </c>
      <c r="T9076" s="1">
        <v>75227.0</v>
      </c>
      <c r="U9076" s="1" t="s">
        <v>28150</v>
      </c>
    </row>
    <row r="9077">
      <c r="A9077" s="1" t="s">
        <v>28188</v>
      </c>
      <c r="B9077" s="1">
        <v>37303.0</v>
      </c>
      <c r="C9077" s="1">
        <v>2267.0</v>
      </c>
      <c r="D9077" s="2" t="s">
        <v>28117</v>
      </c>
      <c r="G9077" s="3" t="str">
        <f t="shared" si="1"/>
        <v> </v>
      </c>
      <c r="H9077" s="3" t="str">
        <f t="shared" si="2"/>
        <v> </v>
      </c>
      <c r="I9077" s="1" t="s">
        <v>28189</v>
      </c>
      <c r="J9077" s="1" t="s">
        <v>389</v>
      </c>
      <c r="K9077" s="1" t="s">
        <v>47</v>
      </c>
      <c r="L9077" s="1">
        <v>10.64</v>
      </c>
      <c r="M9077" s="1" t="s">
        <v>390</v>
      </c>
      <c r="N9077" s="1" t="s">
        <v>28107</v>
      </c>
      <c r="O9077" s="4">
        <v>44317.0</v>
      </c>
      <c r="P9077" s="4">
        <v>44306.0</v>
      </c>
      <c r="Q9077" s="1" t="s">
        <v>28190</v>
      </c>
      <c r="R9077" s="1" t="s">
        <v>31</v>
      </c>
      <c r="S9077" s="1" t="s">
        <v>32</v>
      </c>
      <c r="T9077" s="1">
        <v>75228.0</v>
      </c>
      <c r="U9077" s="1" t="s">
        <v>28191</v>
      </c>
    </row>
    <row r="9078">
      <c r="A9078" s="1" t="s">
        <v>28192</v>
      </c>
      <c r="B9078" s="1">
        <v>37279.0</v>
      </c>
      <c r="C9078" s="1">
        <v>2267.0</v>
      </c>
      <c r="D9078" s="2" t="s">
        <v>28117</v>
      </c>
      <c r="G9078" s="3" t="str">
        <f t="shared" si="1"/>
        <v> </v>
      </c>
      <c r="H9078" s="3" t="str">
        <f t="shared" si="2"/>
        <v> </v>
      </c>
      <c r="I9078" s="1" t="s">
        <v>2051</v>
      </c>
      <c r="J9078" s="1" t="s">
        <v>389</v>
      </c>
      <c r="K9078" s="1" t="s">
        <v>47</v>
      </c>
      <c r="L9078" s="1">
        <v>10.7</v>
      </c>
      <c r="M9078" s="1" t="s">
        <v>390</v>
      </c>
      <c r="N9078" s="1" t="s">
        <v>28107</v>
      </c>
      <c r="O9078" s="4">
        <v>44317.0</v>
      </c>
      <c r="P9078" s="4">
        <v>44295.0</v>
      </c>
      <c r="Q9078" s="1" t="s">
        <v>28193</v>
      </c>
      <c r="R9078" s="1" t="s">
        <v>761</v>
      </c>
      <c r="S9078" s="1" t="s">
        <v>32</v>
      </c>
      <c r="T9078" s="1">
        <v>75150.0</v>
      </c>
      <c r="U9078" s="1" t="s">
        <v>28194</v>
      </c>
    </row>
    <row r="9079">
      <c r="A9079" s="1" t="s">
        <v>28195</v>
      </c>
      <c r="B9079" s="1">
        <v>36005.0</v>
      </c>
      <c r="C9079" s="1">
        <v>2174.0</v>
      </c>
      <c r="D9079" s="2" t="s">
        <v>28115</v>
      </c>
      <c r="G9079" s="3" t="str">
        <f t="shared" si="1"/>
        <v> </v>
      </c>
      <c r="H9079" s="3" t="str">
        <f t="shared" si="2"/>
        <v> </v>
      </c>
      <c r="I9079" s="1" t="s">
        <v>2051</v>
      </c>
      <c r="J9079" s="1" t="s">
        <v>389</v>
      </c>
      <c r="K9079" s="1" t="s">
        <v>44</v>
      </c>
      <c r="L9079" s="1">
        <v>10.8</v>
      </c>
      <c r="M9079" s="1" t="s">
        <v>390</v>
      </c>
      <c r="N9079" s="1" t="s">
        <v>28107</v>
      </c>
      <c r="O9079" s="4">
        <v>44317.0</v>
      </c>
      <c r="P9079" s="4">
        <v>44229.0</v>
      </c>
      <c r="Q9079" s="1" t="s">
        <v>28196</v>
      </c>
      <c r="R9079" s="1" t="s">
        <v>31</v>
      </c>
      <c r="S9079" s="1" t="s">
        <v>32</v>
      </c>
      <c r="T9079" s="1">
        <v>75150.0</v>
      </c>
      <c r="U9079" s="1" t="s">
        <v>28197</v>
      </c>
    </row>
    <row r="9080">
      <c r="A9080" s="1" t="s">
        <v>28198</v>
      </c>
      <c r="B9080" s="1">
        <v>37709.0</v>
      </c>
      <c r="C9080" s="1">
        <v>2291.0</v>
      </c>
      <c r="D9080" s="2" t="s">
        <v>28119</v>
      </c>
      <c r="G9080" s="3" t="str">
        <f t="shared" si="1"/>
        <v> </v>
      </c>
      <c r="H9080" s="3" t="str">
        <f t="shared" si="2"/>
        <v> </v>
      </c>
      <c r="I9080" s="1" t="s">
        <v>2051</v>
      </c>
      <c r="J9080" s="1" t="s">
        <v>389</v>
      </c>
      <c r="K9080" s="1" t="s">
        <v>50</v>
      </c>
      <c r="L9080" s="1">
        <v>11.89</v>
      </c>
      <c r="M9080" s="1" t="s">
        <v>390</v>
      </c>
      <c r="N9080" s="1" t="s">
        <v>28107</v>
      </c>
      <c r="O9080" s="4">
        <v>44321.0</v>
      </c>
      <c r="P9080" s="4">
        <v>44336.0</v>
      </c>
      <c r="Q9080" s="1" t="s">
        <v>28181</v>
      </c>
      <c r="R9080" s="1" t="s">
        <v>761</v>
      </c>
      <c r="S9080" s="1" t="s">
        <v>32</v>
      </c>
      <c r="T9080" s="1">
        <v>75080.0</v>
      </c>
      <c r="U9080" s="1" t="s">
        <v>28199</v>
      </c>
    </row>
    <row r="9081">
      <c r="A9081" s="1" t="s">
        <v>28200</v>
      </c>
      <c r="B9081" s="1">
        <v>37661.0</v>
      </c>
      <c r="C9081" s="1">
        <v>2291.0</v>
      </c>
      <c r="D9081" s="2" t="s">
        <v>28119</v>
      </c>
      <c r="G9081" s="3" t="str">
        <f t="shared" si="1"/>
        <v> </v>
      </c>
      <c r="H9081" s="3" t="str">
        <f t="shared" si="2"/>
        <v> </v>
      </c>
      <c r="I9081" s="1" t="s">
        <v>28201</v>
      </c>
      <c r="J9081" s="1" t="s">
        <v>389</v>
      </c>
      <c r="K9081" s="1" t="s">
        <v>50</v>
      </c>
      <c r="L9081" s="1">
        <v>11.89</v>
      </c>
      <c r="M9081" s="1" t="s">
        <v>390</v>
      </c>
      <c r="N9081" s="1" t="s">
        <v>28107</v>
      </c>
      <c r="O9081" s="4">
        <v>44321.0</v>
      </c>
      <c r="P9081" s="4">
        <v>44316.0</v>
      </c>
      <c r="Q9081" s="1" t="s">
        <v>28202</v>
      </c>
      <c r="R9081" s="1" t="s">
        <v>31</v>
      </c>
      <c r="S9081" s="1" t="s">
        <v>32</v>
      </c>
      <c r="T9081" s="1">
        <v>75228.0</v>
      </c>
      <c r="U9081" s="1" t="s">
        <v>28203</v>
      </c>
    </row>
    <row r="9082">
      <c r="A9082" s="1" t="s">
        <v>28204</v>
      </c>
      <c r="B9082" s="1">
        <v>37622.0</v>
      </c>
      <c r="C9082" s="1">
        <v>2291.0</v>
      </c>
      <c r="D9082" s="2" t="s">
        <v>28119</v>
      </c>
      <c r="G9082" s="3" t="str">
        <f t="shared" si="1"/>
        <v> </v>
      </c>
      <c r="H9082" s="3" t="str">
        <f t="shared" si="2"/>
        <v> </v>
      </c>
      <c r="I9082" s="1" t="s">
        <v>28205</v>
      </c>
      <c r="J9082" s="1" t="s">
        <v>389</v>
      </c>
      <c r="K9082" s="1" t="s">
        <v>50</v>
      </c>
      <c r="L9082" s="1">
        <v>11.9</v>
      </c>
      <c r="M9082" s="1" t="s">
        <v>390</v>
      </c>
      <c r="N9082" s="1" t="s">
        <v>28107</v>
      </c>
      <c r="O9082" s="4">
        <v>44321.0</v>
      </c>
      <c r="P9082" s="4">
        <v>44313.0</v>
      </c>
      <c r="Q9082" s="1" t="s">
        <v>28206</v>
      </c>
      <c r="R9082" s="1" t="s">
        <v>31</v>
      </c>
      <c r="S9082" s="1" t="s">
        <v>32</v>
      </c>
      <c r="T9082" s="1">
        <v>75210.0</v>
      </c>
      <c r="U9082" s="1" t="s">
        <v>28207</v>
      </c>
    </row>
    <row r="9083">
      <c r="A9083" s="1" t="s">
        <v>28208</v>
      </c>
      <c r="B9083" s="1">
        <v>36105.0</v>
      </c>
      <c r="C9083" s="1">
        <v>2174.0</v>
      </c>
      <c r="D9083" s="2" t="s">
        <v>28115</v>
      </c>
      <c r="G9083" s="3" t="str">
        <f t="shared" si="1"/>
        <v> </v>
      </c>
      <c r="H9083" s="3" t="str">
        <f t="shared" si="2"/>
        <v> </v>
      </c>
      <c r="I9083" s="1" t="s">
        <v>28209</v>
      </c>
      <c r="J9083" s="1" t="s">
        <v>389</v>
      </c>
      <c r="K9083" s="1" t="s">
        <v>44</v>
      </c>
      <c r="L9083" s="1">
        <v>12.97</v>
      </c>
      <c r="M9083" s="1" t="s">
        <v>390</v>
      </c>
      <c r="N9083" s="1" t="s">
        <v>28107</v>
      </c>
      <c r="O9083" s="4">
        <v>44317.0</v>
      </c>
      <c r="P9083" s="4">
        <v>44277.0</v>
      </c>
      <c r="Q9083" s="1" t="s">
        <v>28210</v>
      </c>
      <c r="R9083" s="1" t="s">
        <v>346</v>
      </c>
      <c r="S9083" s="1" t="s">
        <v>32</v>
      </c>
      <c r="T9083" s="1">
        <v>75043.0</v>
      </c>
      <c r="U9083" s="1" t="s">
        <v>28211</v>
      </c>
    </row>
    <row r="9084">
      <c r="A9084" s="1" t="s">
        <v>28212</v>
      </c>
      <c r="B9084" s="1">
        <v>35957.0</v>
      </c>
      <c r="C9084" s="1">
        <v>2174.0</v>
      </c>
      <c r="D9084" s="2" t="s">
        <v>28115</v>
      </c>
      <c r="G9084" s="3" t="str">
        <f t="shared" si="1"/>
        <v> </v>
      </c>
      <c r="H9084" s="3" t="str">
        <f t="shared" si="2"/>
        <v> </v>
      </c>
      <c r="I9084" s="1" t="s">
        <v>28213</v>
      </c>
      <c r="J9084" s="1" t="s">
        <v>389</v>
      </c>
      <c r="K9084" s="1" t="s">
        <v>44</v>
      </c>
      <c r="L9084" s="1">
        <v>13.21</v>
      </c>
      <c r="M9084" s="1" t="s">
        <v>390</v>
      </c>
      <c r="N9084" s="1" t="s">
        <v>28107</v>
      </c>
      <c r="O9084" s="4">
        <v>44317.0</v>
      </c>
      <c r="P9084" s="4">
        <v>44218.0</v>
      </c>
      <c r="Q9084" s="1" t="s">
        <v>28214</v>
      </c>
      <c r="R9084" s="1" t="s">
        <v>31</v>
      </c>
      <c r="S9084" s="1" t="s">
        <v>32</v>
      </c>
      <c r="T9084" s="1">
        <v>75214.0</v>
      </c>
      <c r="U9084" s="1" t="s">
        <v>28215</v>
      </c>
    </row>
    <row r="9085">
      <c r="A9085" s="1" t="s">
        <v>28216</v>
      </c>
      <c r="B9085" s="1">
        <v>35942.0</v>
      </c>
      <c r="C9085" s="1">
        <v>2174.0</v>
      </c>
      <c r="D9085" s="2" t="s">
        <v>28115</v>
      </c>
      <c r="G9085" s="3" t="str">
        <f t="shared" si="1"/>
        <v> </v>
      </c>
      <c r="H9085" s="3" t="str">
        <f t="shared" si="2"/>
        <v> </v>
      </c>
      <c r="I9085" s="1" t="s">
        <v>28168</v>
      </c>
      <c r="J9085" s="1" t="s">
        <v>389</v>
      </c>
      <c r="K9085" s="1" t="s">
        <v>44</v>
      </c>
      <c r="L9085" s="1">
        <v>13.28</v>
      </c>
      <c r="M9085" s="1" t="s">
        <v>390</v>
      </c>
      <c r="N9085" s="1" t="s">
        <v>28107</v>
      </c>
      <c r="O9085" s="4">
        <v>44317.0</v>
      </c>
      <c r="P9085" s="4">
        <v>44215.0</v>
      </c>
      <c r="Q9085" s="1" t="s">
        <v>28217</v>
      </c>
      <c r="R9085" s="1" t="s">
        <v>761</v>
      </c>
      <c r="S9085" s="1" t="s">
        <v>32</v>
      </c>
      <c r="T9085" s="1">
        <v>75150.0</v>
      </c>
      <c r="U9085" s="1" t="s">
        <v>28218</v>
      </c>
    </row>
    <row r="9086">
      <c r="A9086" s="1" t="s">
        <v>28219</v>
      </c>
      <c r="B9086" s="1">
        <v>38497.0</v>
      </c>
      <c r="C9086" s="1">
        <v>2338.0</v>
      </c>
      <c r="D9086" s="2" t="s">
        <v>28121</v>
      </c>
      <c r="G9086" s="3" t="str">
        <f t="shared" si="1"/>
        <v> </v>
      </c>
      <c r="H9086" s="3" t="str">
        <f t="shared" si="2"/>
        <v> </v>
      </c>
      <c r="I9086" s="1" t="s">
        <v>28220</v>
      </c>
      <c r="J9086" s="1" t="s">
        <v>389</v>
      </c>
      <c r="K9086" s="1" t="s">
        <v>53</v>
      </c>
      <c r="L9086" s="1">
        <v>13.5</v>
      </c>
      <c r="M9086" s="1" t="s">
        <v>390</v>
      </c>
      <c r="N9086" s="1" t="s">
        <v>28107</v>
      </c>
      <c r="O9086" s="4">
        <v>44352.0</v>
      </c>
      <c r="P9086" s="4">
        <v>44353.0</v>
      </c>
      <c r="Q9086" s="1" t="s">
        <v>28221</v>
      </c>
      <c r="R9086" s="1" t="s">
        <v>31</v>
      </c>
      <c r="S9086" s="1" t="s">
        <v>32</v>
      </c>
      <c r="T9086" s="1">
        <v>75215.0</v>
      </c>
      <c r="U9086" s="1" t="s">
        <v>28222</v>
      </c>
    </row>
    <row r="9087">
      <c r="A9087" s="1" t="s">
        <v>28223</v>
      </c>
      <c r="B9087" s="1">
        <v>36036.0</v>
      </c>
      <c r="C9087" s="1">
        <v>2174.0</v>
      </c>
      <c r="D9087" s="2" t="s">
        <v>28115</v>
      </c>
      <c r="G9087" s="3" t="str">
        <f t="shared" si="1"/>
        <v> </v>
      </c>
      <c r="H9087" s="3" t="str">
        <f t="shared" si="2"/>
        <v> </v>
      </c>
      <c r="I9087" s="1" t="s">
        <v>2051</v>
      </c>
      <c r="J9087" s="1" t="s">
        <v>389</v>
      </c>
      <c r="K9087" s="1" t="s">
        <v>44</v>
      </c>
      <c r="L9087" s="1">
        <v>13.66</v>
      </c>
      <c r="M9087" s="1" t="s">
        <v>390</v>
      </c>
      <c r="N9087" s="1" t="s">
        <v>28107</v>
      </c>
      <c r="O9087" s="4">
        <v>44317.0</v>
      </c>
      <c r="P9087" s="4">
        <v>44253.0</v>
      </c>
      <c r="Q9087" s="1" t="s">
        <v>28224</v>
      </c>
      <c r="R9087" s="1" t="s">
        <v>761</v>
      </c>
      <c r="S9087" s="1" t="s">
        <v>32</v>
      </c>
      <c r="T9087" s="1">
        <v>75150.0</v>
      </c>
      <c r="U9087" s="1" t="s">
        <v>28225</v>
      </c>
    </row>
    <row r="9088">
      <c r="A9088" s="1" t="s">
        <v>28226</v>
      </c>
      <c r="B9088" s="1">
        <v>38522.0</v>
      </c>
      <c r="C9088" s="1">
        <v>2338.0</v>
      </c>
      <c r="D9088" s="2" t="s">
        <v>28121</v>
      </c>
      <c r="G9088" s="3" t="str">
        <f t="shared" si="1"/>
        <v> </v>
      </c>
      <c r="H9088" s="3" t="str">
        <f t="shared" si="2"/>
        <v> </v>
      </c>
      <c r="I9088" s="1" t="s">
        <v>28227</v>
      </c>
      <c r="J9088" s="1" t="s">
        <v>389</v>
      </c>
      <c r="K9088" s="1" t="s">
        <v>53</v>
      </c>
      <c r="L9088" s="1">
        <v>14.05</v>
      </c>
      <c r="M9088" s="1" t="s">
        <v>390</v>
      </c>
      <c r="N9088" s="1" t="s">
        <v>28107</v>
      </c>
      <c r="O9088" s="4">
        <v>44352.0</v>
      </c>
      <c r="P9088" s="4">
        <v>44363.0</v>
      </c>
      <c r="Q9088" s="1" t="s">
        <v>28228</v>
      </c>
      <c r="R9088" s="1" t="s">
        <v>31</v>
      </c>
      <c r="S9088" s="1" t="s">
        <v>32</v>
      </c>
      <c r="T9088" s="1">
        <v>75243.0</v>
      </c>
      <c r="U9088" s="1" t="s">
        <v>28229</v>
      </c>
    </row>
    <row r="9089">
      <c r="A9089" s="1" t="s">
        <v>28230</v>
      </c>
      <c r="B9089" s="1">
        <v>35924.0</v>
      </c>
      <c r="C9089" s="1">
        <v>2174.0</v>
      </c>
      <c r="D9089" s="2" t="s">
        <v>28115</v>
      </c>
      <c r="G9089" s="3" t="str">
        <f t="shared" si="1"/>
        <v> </v>
      </c>
      <c r="H9089" s="3" t="str">
        <f t="shared" si="2"/>
        <v> </v>
      </c>
      <c r="I9089" s="1" t="s">
        <v>976</v>
      </c>
      <c r="J9089" s="1" t="s">
        <v>389</v>
      </c>
      <c r="K9089" s="1" t="s">
        <v>44</v>
      </c>
      <c r="L9089" s="1">
        <v>14.32</v>
      </c>
      <c r="M9089" s="1" t="s">
        <v>390</v>
      </c>
      <c r="N9089" s="1" t="s">
        <v>28107</v>
      </c>
      <c r="O9089" s="4">
        <v>44317.0</v>
      </c>
      <c r="P9089" s="4">
        <v>44198.0</v>
      </c>
      <c r="Q9089" s="1" t="s">
        <v>28123</v>
      </c>
      <c r="R9089" s="1" t="s">
        <v>761</v>
      </c>
      <c r="S9089" s="1" t="s">
        <v>32</v>
      </c>
      <c r="T9089" s="1">
        <v>75150.0</v>
      </c>
      <c r="U9089" s="1" t="s">
        <v>28124</v>
      </c>
    </row>
    <row r="9090">
      <c r="A9090" s="1" t="s">
        <v>28231</v>
      </c>
      <c r="B9090" s="1">
        <v>37639.0</v>
      </c>
      <c r="C9090" s="1">
        <v>2291.0</v>
      </c>
      <c r="D9090" s="2" t="s">
        <v>28119</v>
      </c>
      <c r="G9090" s="3" t="str">
        <f t="shared" si="1"/>
        <v> </v>
      </c>
      <c r="H9090" s="3" t="str">
        <f t="shared" si="2"/>
        <v> </v>
      </c>
      <c r="I9090" s="1" t="s">
        <v>28168</v>
      </c>
      <c r="J9090" s="1" t="s">
        <v>389</v>
      </c>
      <c r="K9090" s="1" t="s">
        <v>50</v>
      </c>
      <c r="L9090" s="1">
        <v>14.47</v>
      </c>
      <c r="M9090" s="1" t="s">
        <v>390</v>
      </c>
      <c r="N9090" s="1" t="s">
        <v>28107</v>
      </c>
      <c r="O9090" s="4">
        <v>44321.0</v>
      </c>
      <c r="P9090" s="4">
        <v>44315.0</v>
      </c>
      <c r="Q9090" s="1" t="s">
        <v>28232</v>
      </c>
      <c r="R9090" s="1" t="s">
        <v>761</v>
      </c>
      <c r="S9090" s="1" t="s">
        <v>32</v>
      </c>
      <c r="T9090" s="1">
        <v>75150.0</v>
      </c>
      <c r="U9090" s="1" t="s">
        <v>28233</v>
      </c>
    </row>
    <row r="9091">
      <c r="A9091" s="1" t="s">
        <v>28234</v>
      </c>
      <c r="B9091" s="1">
        <v>35937.0</v>
      </c>
      <c r="C9091" s="1">
        <v>2174.0</v>
      </c>
      <c r="D9091" s="2" t="s">
        <v>28115</v>
      </c>
      <c r="G9091" s="3" t="str">
        <f t="shared" si="1"/>
        <v> </v>
      </c>
      <c r="H9091" s="3" t="str">
        <f t="shared" si="2"/>
        <v> </v>
      </c>
      <c r="I9091" s="1" t="s">
        <v>28235</v>
      </c>
      <c r="J9091" s="1" t="s">
        <v>389</v>
      </c>
      <c r="K9091" s="1" t="s">
        <v>44</v>
      </c>
      <c r="L9091" s="1">
        <v>15.0</v>
      </c>
      <c r="M9091" s="1" t="s">
        <v>390</v>
      </c>
      <c r="N9091" s="1" t="s">
        <v>28107</v>
      </c>
      <c r="O9091" s="4">
        <v>44317.0</v>
      </c>
      <c r="P9091" s="4">
        <v>44208.0</v>
      </c>
      <c r="Q9091" s="1" t="s">
        <v>28236</v>
      </c>
      <c r="R9091" s="1" t="s">
        <v>31</v>
      </c>
      <c r="S9091" s="1" t="s">
        <v>32</v>
      </c>
      <c r="T9091" s="1">
        <v>75201.0</v>
      </c>
      <c r="U9091" s="1" t="s">
        <v>28237</v>
      </c>
    </row>
    <row r="9092">
      <c r="A9092" s="1" t="s">
        <v>28238</v>
      </c>
      <c r="B9092" s="1">
        <v>35938.0</v>
      </c>
      <c r="C9092" s="1">
        <v>2174.0</v>
      </c>
      <c r="D9092" s="2" t="s">
        <v>28115</v>
      </c>
      <c r="G9092" s="3" t="str">
        <f t="shared" si="1"/>
        <v> </v>
      </c>
      <c r="H9092" s="3" t="str">
        <f t="shared" si="2"/>
        <v> </v>
      </c>
      <c r="I9092" s="1" t="s">
        <v>28235</v>
      </c>
      <c r="J9092" s="1" t="s">
        <v>389</v>
      </c>
      <c r="K9092" s="1" t="s">
        <v>44</v>
      </c>
      <c r="L9092" s="1">
        <v>15.0</v>
      </c>
      <c r="M9092" s="1" t="s">
        <v>390</v>
      </c>
      <c r="N9092" s="1" t="s">
        <v>28107</v>
      </c>
      <c r="O9092" s="4">
        <v>44317.0</v>
      </c>
      <c r="P9092" s="4">
        <v>44208.0</v>
      </c>
      <c r="Q9092" s="1" t="s">
        <v>28239</v>
      </c>
      <c r="R9092" s="1" t="s">
        <v>31</v>
      </c>
      <c r="S9092" s="1" t="s">
        <v>32</v>
      </c>
      <c r="T9092" s="1">
        <v>75201.0</v>
      </c>
      <c r="U9092" s="1" t="s">
        <v>28240</v>
      </c>
    </row>
    <row r="9093">
      <c r="A9093" s="1" t="s">
        <v>28241</v>
      </c>
      <c r="B9093" s="1">
        <v>37624.0</v>
      </c>
      <c r="C9093" s="1">
        <v>2291.0</v>
      </c>
      <c r="D9093" s="2" t="s">
        <v>28119</v>
      </c>
      <c r="G9093" s="3" t="str">
        <f t="shared" si="1"/>
        <v> </v>
      </c>
      <c r="H9093" s="3" t="str">
        <f t="shared" si="2"/>
        <v> </v>
      </c>
      <c r="I9093" s="1" t="s">
        <v>28242</v>
      </c>
      <c r="J9093" s="1" t="s">
        <v>389</v>
      </c>
      <c r="K9093" s="1" t="s">
        <v>50</v>
      </c>
      <c r="L9093" s="1">
        <v>15.25</v>
      </c>
      <c r="M9093" s="1" t="s">
        <v>390</v>
      </c>
      <c r="N9093" s="1" t="s">
        <v>28107</v>
      </c>
      <c r="O9093" s="4">
        <v>44321.0</v>
      </c>
      <c r="P9093" s="4">
        <v>44313.0</v>
      </c>
      <c r="Q9093" s="1" t="s">
        <v>28243</v>
      </c>
      <c r="R9093" s="1" t="s">
        <v>31</v>
      </c>
      <c r="S9093" s="1" t="s">
        <v>32</v>
      </c>
      <c r="T9093" s="1">
        <v>75227.0</v>
      </c>
      <c r="U9093" s="1" t="s">
        <v>28244</v>
      </c>
    </row>
    <row r="9094">
      <c r="A9094" s="1" t="s">
        <v>28245</v>
      </c>
      <c r="B9094" s="1">
        <v>37712.0</v>
      </c>
      <c r="C9094" s="1">
        <v>2291.0</v>
      </c>
      <c r="D9094" s="2" t="s">
        <v>28119</v>
      </c>
      <c r="G9094" s="3" t="str">
        <f t="shared" si="1"/>
        <v> </v>
      </c>
      <c r="H9094" s="3" t="str">
        <f t="shared" si="2"/>
        <v> </v>
      </c>
      <c r="I9094" s="1" t="s">
        <v>1145</v>
      </c>
      <c r="J9094" s="1" t="s">
        <v>389</v>
      </c>
      <c r="K9094" s="1" t="s">
        <v>50</v>
      </c>
      <c r="L9094" s="1">
        <v>15.48</v>
      </c>
      <c r="M9094" s="1" t="s">
        <v>390</v>
      </c>
      <c r="N9094" s="1" t="s">
        <v>28107</v>
      </c>
      <c r="O9094" s="4">
        <v>44321.0</v>
      </c>
      <c r="P9094" s="4">
        <v>44337.0</v>
      </c>
      <c r="Q9094" s="1" t="s">
        <v>28246</v>
      </c>
      <c r="R9094" s="1" t="s">
        <v>31</v>
      </c>
      <c r="S9094" s="1" t="s">
        <v>32</v>
      </c>
      <c r="T9094" s="1">
        <v>75208.0</v>
      </c>
      <c r="U9094" s="1" t="s">
        <v>28247</v>
      </c>
    </row>
    <row r="9095">
      <c r="A9095" s="1" t="s">
        <v>28248</v>
      </c>
      <c r="B9095" s="1">
        <v>37286.0</v>
      </c>
      <c r="C9095" s="1">
        <v>2267.0</v>
      </c>
      <c r="D9095" s="2" t="s">
        <v>28117</v>
      </c>
      <c r="G9095" s="3" t="str">
        <f t="shared" si="1"/>
        <v> </v>
      </c>
      <c r="H9095" s="3" t="str">
        <f t="shared" si="2"/>
        <v> </v>
      </c>
      <c r="I9095" s="1" t="s">
        <v>4237</v>
      </c>
      <c r="J9095" s="1" t="s">
        <v>389</v>
      </c>
      <c r="K9095" s="1" t="s">
        <v>47</v>
      </c>
      <c r="L9095" s="1">
        <v>15.8</v>
      </c>
      <c r="M9095" s="1" t="s">
        <v>390</v>
      </c>
      <c r="N9095" s="1" t="s">
        <v>28107</v>
      </c>
      <c r="O9095" s="4">
        <v>44317.0</v>
      </c>
      <c r="P9095" s="4">
        <v>44299.0</v>
      </c>
      <c r="Q9095" s="1" t="s">
        <v>28165</v>
      </c>
      <c r="R9095" s="1" t="s">
        <v>31</v>
      </c>
      <c r="S9095" s="1" t="s">
        <v>32</v>
      </c>
      <c r="T9095" s="1">
        <v>75228.0</v>
      </c>
      <c r="U9095" s="1" t="s">
        <v>28249</v>
      </c>
    </row>
    <row r="9096">
      <c r="A9096" s="1" t="s">
        <v>28250</v>
      </c>
      <c r="B9096" s="1">
        <v>35999.0</v>
      </c>
      <c r="C9096" s="1">
        <v>2174.0</v>
      </c>
      <c r="D9096" s="2" t="s">
        <v>28115</v>
      </c>
      <c r="G9096" s="3" t="str">
        <f t="shared" si="1"/>
        <v> </v>
      </c>
      <c r="H9096" s="3" t="str">
        <f t="shared" si="2"/>
        <v> </v>
      </c>
      <c r="I9096" s="1" t="s">
        <v>4237</v>
      </c>
      <c r="J9096" s="1" t="s">
        <v>389</v>
      </c>
      <c r="K9096" s="1" t="s">
        <v>44</v>
      </c>
      <c r="L9096" s="1">
        <v>15.91</v>
      </c>
      <c r="M9096" s="1" t="s">
        <v>390</v>
      </c>
      <c r="N9096" s="1" t="s">
        <v>28107</v>
      </c>
      <c r="O9096" s="4">
        <v>44317.0</v>
      </c>
      <c r="P9096" s="4">
        <v>44227.0</v>
      </c>
      <c r="Q9096" s="1" t="s">
        <v>28165</v>
      </c>
      <c r="R9096" s="1" t="s">
        <v>31</v>
      </c>
      <c r="S9096" s="1" t="s">
        <v>32</v>
      </c>
      <c r="T9096" s="1">
        <v>75218.0</v>
      </c>
      <c r="U9096" s="1" t="s">
        <v>28166</v>
      </c>
    </row>
    <row r="9097">
      <c r="A9097" s="1" t="s">
        <v>28251</v>
      </c>
      <c r="B9097" s="1">
        <v>37304.0</v>
      </c>
      <c r="C9097" s="1">
        <v>2267.0</v>
      </c>
      <c r="D9097" s="2" t="s">
        <v>28117</v>
      </c>
      <c r="G9097" s="3" t="str">
        <f t="shared" si="1"/>
        <v> </v>
      </c>
      <c r="H9097" s="3" t="str">
        <f t="shared" si="2"/>
        <v> </v>
      </c>
      <c r="I9097" s="1" t="s">
        <v>28157</v>
      </c>
      <c r="J9097" s="1" t="s">
        <v>389</v>
      </c>
      <c r="K9097" s="1" t="s">
        <v>47</v>
      </c>
      <c r="L9097" s="1">
        <v>16.0</v>
      </c>
      <c r="M9097" s="1" t="s">
        <v>390</v>
      </c>
      <c r="N9097" s="1" t="s">
        <v>28107</v>
      </c>
      <c r="O9097" s="4">
        <v>44317.0</v>
      </c>
      <c r="P9097" s="4">
        <v>44306.0</v>
      </c>
      <c r="Q9097" s="1" t="s">
        <v>28252</v>
      </c>
      <c r="R9097" s="1" t="s">
        <v>31</v>
      </c>
      <c r="S9097" s="1" t="s">
        <v>32</v>
      </c>
      <c r="T9097" s="1">
        <v>75228.0</v>
      </c>
      <c r="U9097" s="1" t="s">
        <v>28253</v>
      </c>
    </row>
    <row r="9098">
      <c r="A9098" s="1" t="s">
        <v>28254</v>
      </c>
      <c r="B9098" s="1">
        <v>35928.0</v>
      </c>
      <c r="C9098" s="1">
        <v>2174.0</v>
      </c>
      <c r="D9098" s="2" t="s">
        <v>28115</v>
      </c>
      <c r="G9098" s="3" t="str">
        <f t="shared" si="1"/>
        <v> </v>
      </c>
      <c r="H9098" s="3" t="str">
        <f t="shared" si="2"/>
        <v> </v>
      </c>
      <c r="I9098" s="1" t="s">
        <v>2005</v>
      </c>
      <c r="J9098" s="1" t="s">
        <v>389</v>
      </c>
      <c r="K9098" s="1" t="s">
        <v>44</v>
      </c>
      <c r="L9098" s="1">
        <v>16.4</v>
      </c>
      <c r="M9098" s="1" t="s">
        <v>390</v>
      </c>
      <c r="N9098" s="1" t="s">
        <v>28107</v>
      </c>
      <c r="O9098" s="4">
        <v>44317.0</v>
      </c>
      <c r="P9098" s="4">
        <v>44199.0</v>
      </c>
      <c r="Q9098" s="1" t="s">
        <v>28255</v>
      </c>
      <c r="R9098" s="1" t="s">
        <v>357</v>
      </c>
      <c r="S9098" s="1" t="s">
        <v>32</v>
      </c>
      <c r="T9098" s="1">
        <v>75081.0</v>
      </c>
      <c r="U9098" s="1" t="s">
        <v>28256</v>
      </c>
    </row>
    <row r="9099">
      <c r="A9099" s="1" t="s">
        <v>28257</v>
      </c>
      <c r="B9099" s="1">
        <v>1793.0</v>
      </c>
      <c r="C9099" s="1">
        <v>2088.0</v>
      </c>
      <c r="D9099" s="2" t="s">
        <v>28113</v>
      </c>
      <c r="E9099" s="1" t="s">
        <v>7144</v>
      </c>
      <c r="F9099" s="1" t="s">
        <v>18661</v>
      </c>
      <c r="G9099" s="3" t="str">
        <f t="shared" si="1"/>
        <v>Rod Chandler</v>
      </c>
      <c r="H9099" s="3" t="str">
        <f t="shared" si="2"/>
        <v>ROD CHANDLER</v>
      </c>
      <c r="J9099" s="1" t="s">
        <v>389</v>
      </c>
      <c r="K9099" s="1" t="s">
        <v>41</v>
      </c>
      <c r="L9099" s="1">
        <v>16.58</v>
      </c>
      <c r="M9099" s="1" t="s">
        <v>4100</v>
      </c>
      <c r="N9099" s="1" t="s">
        <v>28107</v>
      </c>
      <c r="O9099" s="4">
        <v>44317.0</v>
      </c>
      <c r="P9099" s="4">
        <v>44020.0</v>
      </c>
      <c r="Q9099" s="1" t="s">
        <v>28258</v>
      </c>
      <c r="R9099" s="1" t="s">
        <v>31</v>
      </c>
      <c r="S9099" s="1" t="s">
        <v>32</v>
      </c>
      <c r="T9099" s="1">
        <v>75215.0</v>
      </c>
      <c r="U9099" s="1" t="s">
        <v>28259</v>
      </c>
    </row>
    <row r="9100">
      <c r="A9100" s="1" t="s">
        <v>28260</v>
      </c>
      <c r="B9100" s="1">
        <v>1790.0</v>
      </c>
      <c r="C9100" s="1">
        <v>2088.0</v>
      </c>
      <c r="D9100" s="2" t="s">
        <v>28113</v>
      </c>
      <c r="G9100" s="3" t="str">
        <f t="shared" si="1"/>
        <v> </v>
      </c>
      <c r="H9100" s="3" t="str">
        <f t="shared" si="2"/>
        <v> </v>
      </c>
      <c r="I9100" s="1" t="s">
        <v>5748</v>
      </c>
      <c r="J9100" s="1" t="s">
        <v>389</v>
      </c>
      <c r="K9100" s="1" t="s">
        <v>41</v>
      </c>
      <c r="L9100" s="1">
        <v>16.67</v>
      </c>
      <c r="M9100" s="1" t="s">
        <v>4100</v>
      </c>
      <c r="N9100" s="1" t="s">
        <v>28107</v>
      </c>
      <c r="O9100" s="4">
        <v>44317.0</v>
      </c>
      <c r="P9100" s="4">
        <v>44025.0</v>
      </c>
      <c r="Q9100" s="1" t="s">
        <v>28126</v>
      </c>
      <c r="R9100" s="1" t="s">
        <v>31</v>
      </c>
      <c r="S9100" s="1" t="s">
        <v>32</v>
      </c>
      <c r="T9100" s="1">
        <v>75228.0</v>
      </c>
      <c r="U9100" s="1" t="s">
        <v>28127</v>
      </c>
    </row>
    <row r="9101">
      <c r="A9101" s="1" t="s">
        <v>28261</v>
      </c>
      <c r="B9101" s="1">
        <v>1789.0</v>
      </c>
      <c r="C9101" s="1">
        <v>2088.0</v>
      </c>
      <c r="D9101" s="2" t="s">
        <v>28113</v>
      </c>
      <c r="G9101" s="3" t="str">
        <f t="shared" si="1"/>
        <v> </v>
      </c>
      <c r="H9101" s="3" t="str">
        <f t="shared" si="2"/>
        <v> </v>
      </c>
      <c r="I9101" s="1" t="s">
        <v>5748</v>
      </c>
      <c r="J9101" s="1" t="s">
        <v>389</v>
      </c>
      <c r="K9101" s="1" t="s">
        <v>41</v>
      </c>
      <c r="L9101" s="1">
        <v>16.75</v>
      </c>
      <c r="M9101" s="1" t="s">
        <v>4100</v>
      </c>
      <c r="N9101" s="1" t="s">
        <v>28107</v>
      </c>
      <c r="O9101" s="4">
        <v>44317.0</v>
      </c>
      <c r="P9101" s="4">
        <v>44017.0</v>
      </c>
      <c r="Q9101" s="1" t="s">
        <v>28126</v>
      </c>
      <c r="R9101" s="1" t="s">
        <v>31</v>
      </c>
      <c r="S9101" s="1" t="s">
        <v>32</v>
      </c>
      <c r="T9101" s="1">
        <v>75228.0</v>
      </c>
      <c r="U9101" s="1" t="s">
        <v>28127</v>
      </c>
    </row>
    <row r="9102">
      <c r="A9102" s="1" t="s">
        <v>28262</v>
      </c>
      <c r="B9102" s="1">
        <v>36086.0</v>
      </c>
      <c r="C9102" s="1">
        <v>2174.0</v>
      </c>
      <c r="D9102" s="2" t="s">
        <v>28115</v>
      </c>
      <c r="G9102" s="3" t="str">
        <f t="shared" si="1"/>
        <v> </v>
      </c>
      <c r="H9102" s="3" t="str">
        <f t="shared" si="2"/>
        <v> </v>
      </c>
      <c r="I9102" s="1" t="s">
        <v>28168</v>
      </c>
      <c r="J9102" s="1" t="s">
        <v>389</v>
      </c>
      <c r="K9102" s="1" t="s">
        <v>44</v>
      </c>
      <c r="L9102" s="1">
        <v>16.84</v>
      </c>
      <c r="M9102" s="1" t="s">
        <v>390</v>
      </c>
      <c r="N9102" s="1" t="s">
        <v>28107</v>
      </c>
      <c r="O9102" s="4">
        <v>44317.0</v>
      </c>
      <c r="P9102" s="4">
        <v>44258.0</v>
      </c>
      <c r="Q9102" s="1" t="s">
        <v>28169</v>
      </c>
      <c r="R9102" s="1" t="s">
        <v>761</v>
      </c>
      <c r="S9102" s="1" t="s">
        <v>32</v>
      </c>
      <c r="T9102" s="1">
        <v>75150.0</v>
      </c>
      <c r="U9102" s="1" t="s">
        <v>28170</v>
      </c>
    </row>
    <row r="9103">
      <c r="A9103" s="1" t="s">
        <v>28263</v>
      </c>
      <c r="B9103" s="1">
        <v>36092.0</v>
      </c>
      <c r="C9103" s="1">
        <v>2174.0</v>
      </c>
      <c r="D9103" s="2" t="s">
        <v>28115</v>
      </c>
      <c r="G9103" s="3" t="str">
        <f t="shared" si="1"/>
        <v> </v>
      </c>
      <c r="H9103" s="3" t="str">
        <f t="shared" si="2"/>
        <v> </v>
      </c>
      <c r="I9103" s="1" t="s">
        <v>2051</v>
      </c>
      <c r="J9103" s="1" t="s">
        <v>389</v>
      </c>
      <c r="K9103" s="1" t="s">
        <v>44</v>
      </c>
      <c r="L9103" s="1">
        <v>17.27</v>
      </c>
      <c r="M9103" s="1" t="s">
        <v>390</v>
      </c>
      <c r="N9103" s="1" t="s">
        <v>28107</v>
      </c>
      <c r="O9103" s="4">
        <v>44317.0</v>
      </c>
      <c r="P9103" s="4">
        <v>44263.0</v>
      </c>
      <c r="Q9103" s="1" t="s">
        <v>28224</v>
      </c>
      <c r="R9103" s="1" t="s">
        <v>761</v>
      </c>
      <c r="S9103" s="1" t="s">
        <v>32</v>
      </c>
      <c r="T9103" s="1">
        <v>75150.0</v>
      </c>
      <c r="U9103" s="1" t="s">
        <v>28225</v>
      </c>
    </row>
    <row r="9104">
      <c r="A9104" s="1" t="s">
        <v>28264</v>
      </c>
      <c r="B9104" s="1">
        <v>36094.0</v>
      </c>
      <c r="C9104" s="1">
        <v>2174.0</v>
      </c>
      <c r="D9104" s="2" t="s">
        <v>28115</v>
      </c>
      <c r="G9104" s="3" t="str">
        <f t="shared" si="1"/>
        <v> </v>
      </c>
      <c r="H9104" s="3" t="str">
        <f t="shared" si="2"/>
        <v> </v>
      </c>
      <c r="I9104" s="1" t="s">
        <v>28265</v>
      </c>
      <c r="J9104" s="1" t="s">
        <v>389</v>
      </c>
      <c r="K9104" s="1" t="s">
        <v>44</v>
      </c>
      <c r="L9104" s="1">
        <v>17.49</v>
      </c>
      <c r="M9104" s="1" t="s">
        <v>390</v>
      </c>
      <c r="N9104" s="1" t="s">
        <v>28107</v>
      </c>
      <c r="O9104" s="4">
        <v>44317.0</v>
      </c>
      <c r="P9104" s="4">
        <v>44266.0</v>
      </c>
      <c r="Q9104" s="1" t="s">
        <v>28266</v>
      </c>
      <c r="R9104" s="1" t="s">
        <v>761</v>
      </c>
      <c r="S9104" s="1" t="s">
        <v>32</v>
      </c>
      <c r="T9104" s="1">
        <v>75150.0</v>
      </c>
      <c r="U9104" s="1" t="s">
        <v>28267</v>
      </c>
    </row>
    <row r="9105">
      <c r="A9105" s="1" t="s">
        <v>28268</v>
      </c>
      <c r="B9105" s="1">
        <v>37714.0</v>
      </c>
      <c r="C9105" s="1">
        <v>2291.0</v>
      </c>
      <c r="D9105" s="2" t="s">
        <v>28119</v>
      </c>
      <c r="G9105" s="3" t="str">
        <f t="shared" si="1"/>
        <v> </v>
      </c>
      <c r="H9105" s="3" t="str">
        <f t="shared" si="2"/>
        <v> </v>
      </c>
      <c r="I9105" s="1" t="s">
        <v>28269</v>
      </c>
      <c r="J9105" s="1" t="s">
        <v>389</v>
      </c>
      <c r="K9105" s="1" t="s">
        <v>50</v>
      </c>
      <c r="L9105" s="1">
        <v>17.51</v>
      </c>
      <c r="M9105" s="1" t="s">
        <v>390</v>
      </c>
      <c r="N9105" s="1" t="s">
        <v>28107</v>
      </c>
      <c r="O9105" s="4">
        <v>44321.0</v>
      </c>
      <c r="P9105" s="4">
        <v>44337.0</v>
      </c>
      <c r="Q9105" s="1" t="s">
        <v>28270</v>
      </c>
      <c r="R9105" s="1" t="s">
        <v>31</v>
      </c>
      <c r="S9105" s="1" t="s">
        <v>32</v>
      </c>
      <c r="T9105" s="1">
        <v>75227.0</v>
      </c>
      <c r="U9105" s="1" t="s">
        <v>28271</v>
      </c>
    </row>
    <row r="9106">
      <c r="A9106" s="1" t="s">
        <v>28272</v>
      </c>
      <c r="B9106" s="1">
        <v>37278.0</v>
      </c>
      <c r="C9106" s="1">
        <v>2267.0</v>
      </c>
      <c r="D9106" s="2" t="s">
        <v>28117</v>
      </c>
      <c r="G9106" s="3" t="str">
        <f t="shared" si="1"/>
        <v> </v>
      </c>
      <c r="H9106" s="3" t="str">
        <f t="shared" si="2"/>
        <v> </v>
      </c>
      <c r="I9106" s="1" t="s">
        <v>28265</v>
      </c>
      <c r="J9106" s="1" t="s">
        <v>389</v>
      </c>
      <c r="K9106" s="1" t="s">
        <v>47</v>
      </c>
      <c r="L9106" s="1">
        <v>17.62</v>
      </c>
      <c r="M9106" s="1" t="s">
        <v>390</v>
      </c>
      <c r="N9106" s="1" t="s">
        <v>28107</v>
      </c>
      <c r="O9106" s="4">
        <v>44317.0</v>
      </c>
      <c r="P9106" s="4">
        <v>44295.0</v>
      </c>
      <c r="Q9106" s="1" t="s">
        <v>28273</v>
      </c>
      <c r="R9106" s="1" t="s">
        <v>31</v>
      </c>
      <c r="S9106" s="1" t="s">
        <v>32</v>
      </c>
      <c r="T9106" s="1">
        <v>75228.0</v>
      </c>
      <c r="U9106" s="1" t="s">
        <v>28274</v>
      </c>
    </row>
    <row r="9107">
      <c r="A9107" s="1" t="s">
        <v>28275</v>
      </c>
      <c r="B9107" s="1">
        <v>35171.0</v>
      </c>
      <c r="C9107" s="1">
        <v>2088.0</v>
      </c>
      <c r="D9107" s="2" t="s">
        <v>28113</v>
      </c>
      <c r="G9107" s="3" t="str">
        <f t="shared" si="1"/>
        <v> </v>
      </c>
      <c r="H9107" s="3" t="str">
        <f t="shared" si="2"/>
        <v> </v>
      </c>
      <c r="I9107" s="1" t="s">
        <v>887</v>
      </c>
      <c r="J9107" s="1" t="s">
        <v>389</v>
      </c>
      <c r="K9107" s="1" t="s">
        <v>41</v>
      </c>
      <c r="L9107" s="1">
        <v>18.17</v>
      </c>
      <c r="M9107" s="1" t="s">
        <v>390</v>
      </c>
      <c r="N9107" s="1" t="s">
        <v>28107</v>
      </c>
      <c r="O9107" s="4">
        <v>44317.0</v>
      </c>
      <c r="P9107" s="4">
        <v>44100.0</v>
      </c>
      <c r="Q9107" s="1" t="s">
        <v>28276</v>
      </c>
      <c r="R9107" s="1" t="s">
        <v>889</v>
      </c>
      <c r="S9107" s="1" t="s">
        <v>890</v>
      </c>
      <c r="T9107" s="1">
        <v>85260.0</v>
      </c>
      <c r="U9107" s="1" t="s">
        <v>28277</v>
      </c>
    </row>
    <row r="9108">
      <c r="A9108" s="1" t="s">
        <v>28278</v>
      </c>
      <c r="B9108" s="1">
        <v>37685.0</v>
      </c>
      <c r="C9108" s="1">
        <v>2291.0</v>
      </c>
      <c r="D9108" s="2" t="s">
        <v>28119</v>
      </c>
      <c r="G9108" s="3" t="str">
        <f t="shared" si="1"/>
        <v> </v>
      </c>
      <c r="H9108" s="3" t="str">
        <f t="shared" si="2"/>
        <v> </v>
      </c>
      <c r="I9108" s="1" t="s">
        <v>1145</v>
      </c>
      <c r="J9108" s="1" t="s">
        <v>389</v>
      </c>
      <c r="K9108" s="1" t="s">
        <v>50</v>
      </c>
      <c r="L9108" s="1">
        <v>18.5</v>
      </c>
      <c r="M9108" s="1" t="s">
        <v>390</v>
      </c>
      <c r="N9108" s="1" t="s">
        <v>28107</v>
      </c>
      <c r="O9108" s="4">
        <v>44321.0</v>
      </c>
      <c r="P9108" s="4">
        <v>44323.0</v>
      </c>
      <c r="Q9108" s="1" t="s">
        <v>28246</v>
      </c>
      <c r="R9108" s="1" t="s">
        <v>31</v>
      </c>
      <c r="S9108" s="1" t="s">
        <v>32</v>
      </c>
      <c r="T9108" s="1">
        <v>75208.0</v>
      </c>
      <c r="U9108" s="1" t="s">
        <v>28247</v>
      </c>
    </row>
    <row r="9109">
      <c r="A9109" s="1" t="s">
        <v>28279</v>
      </c>
      <c r="B9109" s="1">
        <v>35925.0</v>
      </c>
      <c r="C9109" s="1">
        <v>2174.0</v>
      </c>
      <c r="D9109" s="2" t="s">
        <v>28115</v>
      </c>
      <c r="G9109" s="3" t="str">
        <f t="shared" si="1"/>
        <v> </v>
      </c>
      <c r="H9109" s="3" t="str">
        <f t="shared" si="2"/>
        <v> </v>
      </c>
      <c r="I9109" s="1" t="s">
        <v>28280</v>
      </c>
      <c r="J9109" s="1" t="s">
        <v>389</v>
      </c>
      <c r="K9109" s="1" t="s">
        <v>44</v>
      </c>
      <c r="L9109" s="1">
        <v>19.0</v>
      </c>
      <c r="M9109" s="1" t="s">
        <v>390</v>
      </c>
      <c r="N9109" s="1" t="s">
        <v>28107</v>
      </c>
      <c r="O9109" s="4">
        <v>44317.0</v>
      </c>
      <c r="P9109" s="4">
        <v>44198.0</v>
      </c>
      <c r="Q9109" s="1" t="s">
        <v>28281</v>
      </c>
      <c r="R9109" s="1" t="s">
        <v>31</v>
      </c>
      <c r="S9109" s="1" t="s">
        <v>32</v>
      </c>
      <c r="T9109" s="1">
        <v>75204.0</v>
      </c>
      <c r="U9109" s="1" t="s">
        <v>28282</v>
      </c>
    </row>
    <row r="9110">
      <c r="A9110" s="1" t="s">
        <v>28283</v>
      </c>
      <c r="B9110" s="1">
        <v>1783.0</v>
      </c>
      <c r="C9110" s="1">
        <v>2088.0</v>
      </c>
      <c r="D9110" s="2" t="s">
        <v>28113</v>
      </c>
      <c r="G9110" s="3" t="str">
        <f t="shared" si="1"/>
        <v> </v>
      </c>
      <c r="H9110" s="3" t="str">
        <f t="shared" si="2"/>
        <v> </v>
      </c>
      <c r="I9110" s="1" t="s">
        <v>5748</v>
      </c>
      <c r="J9110" s="1" t="s">
        <v>389</v>
      </c>
      <c r="K9110" s="1" t="s">
        <v>41</v>
      </c>
      <c r="L9110" s="1">
        <v>19.0</v>
      </c>
      <c r="M9110" s="1" t="s">
        <v>4100</v>
      </c>
      <c r="N9110" s="1" t="s">
        <v>28107</v>
      </c>
      <c r="O9110" s="4">
        <v>44317.0</v>
      </c>
      <c r="P9110" s="4">
        <v>44091.0</v>
      </c>
      <c r="Q9110" s="1" t="s">
        <v>28126</v>
      </c>
      <c r="R9110" s="1" t="s">
        <v>31</v>
      </c>
      <c r="S9110" s="1" t="s">
        <v>32</v>
      </c>
      <c r="T9110" s="1">
        <v>75228.0</v>
      </c>
      <c r="U9110" s="1" t="s">
        <v>28127</v>
      </c>
    </row>
    <row r="9111">
      <c r="A9111" s="1" t="s">
        <v>28284</v>
      </c>
      <c r="B9111" s="1">
        <v>39530.0</v>
      </c>
      <c r="C9111" s="1">
        <v>2415.0</v>
      </c>
      <c r="D9111" s="2" t="s">
        <v>28105</v>
      </c>
      <c r="G9111" s="3" t="str">
        <f t="shared" si="1"/>
        <v> </v>
      </c>
      <c r="H9111" s="3" t="str">
        <f t="shared" si="2"/>
        <v> </v>
      </c>
      <c r="I9111" s="1" t="s">
        <v>887</v>
      </c>
      <c r="J9111" s="1" t="s">
        <v>389</v>
      </c>
      <c r="K9111" s="1" t="s">
        <v>27</v>
      </c>
      <c r="L9111" s="1">
        <v>19.17</v>
      </c>
      <c r="M9111" s="1" t="s">
        <v>390</v>
      </c>
      <c r="N9111" s="1" t="s">
        <v>28107</v>
      </c>
      <c r="P9111" s="4">
        <v>44466.0</v>
      </c>
      <c r="Q9111" s="1" t="s">
        <v>28285</v>
      </c>
      <c r="R9111" s="1" t="s">
        <v>889</v>
      </c>
      <c r="S9111" s="1" t="s">
        <v>890</v>
      </c>
      <c r="T9111" s="1">
        <v>85260.0</v>
      </c>
      <c r="U9111" s="1" t="s">
        <v>28286</v>
      </c>
    </row>
    <row r="9112">
      <c r="A9112" s="1" t="s">
        <v>28287</v>
      </c>
      <c r="B9112" s="1">
        <v>36017.0</v>
      </c>
      <c r="C9112" s="1">
        <v>2174.0</v>
      </c>
      <c r="D9112" s="2" t="s">
        <v>28115</v>
      </c>
      <c r="G9112" s="3" t="str">
        <f t="shared" si="1"/>
        <v> </v>
      </c>
      <c r="H9112" s="3" t="str">
        <f t="shared" si="2"/>
        <v> </v>
      </c>
      <c r="I9112" s="1" t="s">
        <v>887</v>
      </c>
      <c r="J9112" s="1" t="s">
        <v>389</v>
      </c>
      <c r="K9112" s="1" t="s">
        <v>44</v>
      </c>
      <c r="L9112" s="1">
        <v>19.99</v>
      </c>
      <c r="M9112" s="1" t="s">
        <v>390</v>
      </c>
      <c r="N9112" s="1" t="s">
        <v>28107</v>
      </c>
      <c r="O9112" s="4">
        <v>44317.0</v>
      </c>
      <c r="P9112" s="4">
        <v>44239.0</v>
      </c>
      <c r="Q9112" s="1" t="s">
        <v>2095</v>
      </c>
      <c r="R9112" s="1" t="s">
        <v>889</v>
      </c>
      <c r="S9112" s="1" t="s">
        <v>890</v>
      </c>
      <c r="T9112" s="1">
        <v>85260.0</v>
      </c>
      <c r="U9112" s="1" t="s">
        <v>2182</v>
      </c>
    </row>
    <row r="9113">
      <c r="A9113" s="1" t="s">
        <v>28288</v>
      </c>
      <c r="B9113" s="1">
        <v>39562.0</v>
      </c>
      <c r="C9113" s="1">
        <v>2415.0</v>
      </c>
      <c r="D9113" s="2" t="s">
        <v>28105</v>
      </c>
      <c r="G9113" s="3" t="str">
        <f t="shared" si="1"/>
        <v> </v>
      </c>
      <c r="H9113" s="3" t="str">
        <f t="shared" si="2"/>
        <v> </v>
      </c>
      <c r="I9113" s="1" t="s">
        <v>28289</v>
      </c>
      <c r="J9113" s="1" t="s">
        <v>389</v>
      </c>
      <c r="K9113" s="1" t="s">
        <v>27</v>
      </c>
      <c r="L9113" s="1">
        <v>20.0</v>
      </c>
      <c r="M9113" s="1" t="s">
        <v>390</v>
      </c>
      <c r="N9113" s="1" t="s">
        <v>28107</v>
      </c>
      <c r="P9113" s="4">
        <v>44533.0</v>
      </c>
      <c r="Q9113" s="1" t="s">
        <v>28290</v>
      </c>
      <c r="R9113" s="1" t="s">
        <v>31</v>
      </c>
      <c r="S9113" s="1" t="s">
        <v>32</v>
      </c>
      <c r="T9113" s="1">
        <v>75218.0</v>
      </c>
      <c r="U9113" s="1" t="s">
        <v>28291</v>
      </c>
    </row>
    <row r="9114">
      <c r="A9114" s="1" t="s">
        <v>28292</v>
      </c>
      <c r="B9114" s="1">
        <v>70911.0</v>
      </c>
      <c r="C9114" s="1">
        <v>2174.0</v>
      </c>
      <c r="D9114" s="2" t="s">
        <v>28115</v>
      </c>
      <c r="E9114" s="1" t="s">
        <v>2508</v>
      </c>
      <c r="F9114" s="1" t="s">
        <v>21249</v>
      </c>
      <c r="G9114" s="3" t="str">
        <f t="shared" si="1"/>
        <v>Linda McDaniel</v>
      </c>
      <c r="H9114" s="3" t="str">
        <f t="shared" si="2"/>
        <v>LINDA MCDANIEL</v>
      </c>
      <c r="J9114" s="1" t="s">
        <v>57</v>
      </c>
      <c r="K9114" s="1" t="s">
        <v>44</v>
      </c>
      <c r="L9114" s="1">
        <v>20.0</v>
      </c>
      <c r="M9114" s="1" t="s">
        <v>58</v>
      </c>
      <c r="N9114" s="1" t="s">
        <v>28107</v>
      </c>
      <c r="O9114" s="4">
        <v>44317.0</v>
      </c>
      <c r="P9114" s="4">
        <v>44215.0</v>
      </c>
      <c r="Q9114" s="1" t="s">
        <v>28293</v>
      </c>
      <c r="R9114" s="1" t="s">
        <v>31</v>
      </c>
      <c r="S9114" s="1" t="s">
        <v>32</v>
      </c>
      <c r="T9114" s="1">
        <v>75227.0</v>
      </c>
      <c r="U9114" s="1" t="s">
        <v>28294</v>
      </c>
    </row>
    <row r="9115">
      <c r="A9115" s="1" t="s">
        <v>28295</v>
      </c>
      <c r="B9115" s="1">
        <v>75540.0</v>
      </c>
      <c r="C9115" s="1">
        <v>2267.0</v>
      </c>
      <c r="D9115" s="2" t="s">
        <v>28117</v>
      </c>
      <c r="E9115" s="1" t="s">
        <v>829</v>
      </c>
      <c r="F9115" s="1" t="s">
        <v>14249</v>
      </c>
      <c r="G9115" s="3" t="str">
        <f t="shared" si="1"/>
        <v>Kevin Berry</v>
      </c>
      <c r="H9115" s="3" t="str">
        <f t="shared" si="2"/>
        <v>KEVIN BERRY</v>
      </c>
      <c r="J9115" s="1" t="s">
        <v>57</v>
      </c>
      <c r="K9115" s="1" t="s">
        <v>47</v>
      </c>
      <c r="L9115" s="1">
        <v>20.0</v>
      </c>
      <c r="M9115" s="1" t="s">
        <v>58</v>
      </c>
      <c r="N9115" s="1" t="s">
        <v>28107</v>
      </c>
      <c r="O9115" s="4">
        <v>44317.0</v>
      </c>
      <c r="P9115" s="4">
        <v>44298.0</v>
      </c>
      <c r="Q9115" s="1" t="s">
        <v>21907</v>
      </c>
      <c r="R9115" s="1" t="s">
        <v>28296</v>
      </c>
      <c r="S9115" s="1" t="s">
        <v>1614</v>
      </c>
      <c r="T9115" s="1">
        <v>8057.0</v>
      </c>
      <c r="U9115" s="1" t="s">
        <v>28297</v>
      </c>
    </row>
    <row r="9116">
      <c r="A9116" s="1" t="s">
        <v>28298</v>
      </c>
      <c r="B9116" s="1">
        <v>35946.0</v>
      </c>
      <c r="C9116" s="1">
        <v>2174.0</v>
      </c>
      <c r="D9116" s="2" t="s">
        <v>28115</v>
      </c>
      <c r="E9116" s="1" t="s">
        <v>28299</v>
      </c>
      <c r="F9116" s="1" t="s">
        <v>28300</v>
      </c>
      <c r="G9116" s="3" t="str">
        <f t="shared" si="1"/>
        <v>Reigh Scales</v>
      </c>
      <c r="H9116" s="3" t="str">
        <f t="shared" si="2"/>
        <v>REIGH SCALES</v>
      </c>
      <c r="J9116" s="1" t="s">
        <v>389</v>
      </c>
      <c r="K9116" s="1" t="s">
        <v>44</v>
      </c>
      <c r="L9116" s="1">
        <v>20.0</v>
      </c>
      <c r="M9116" s="1" t="s">
        <v>390</v>
      </c>
      <c r="N9116" s="1" t="s">
        <v>28107</v>
      </c>
      <c r="O9116" s="4">
        <v>44317.0</v>
      </c>
      <c r="P9116" s="4">
        <v>44215.0</v>
      </c>
      <c r="Q9116" s="1" t="s">
        <v>28301</v>
      </c>
      <c r="R9116" s="1" t="s">
        <v>31</v>
      </c>
      <c r="S9116" s="1" t="s">
        <v>32</v>
      </c>
      <c r="T9116" s="1">
        <v>75228.0</v>
      </c>
      <c r="U9116" s="1" t="s">
        <v>28302</v>
      </c>
    </row>
    <row r="9117">
      <c r="A9117" s="1" t="s">
        <v>28303</v>
      </c>
      <c r="B9117" s="1">
        <v>36090.0</v>
      </c>
      <c r="C9117" s="1">
        <v>2174.0</v>
      </c>
      <c r="D9117" s="2" t="s">
        <v>28115</v>
      </c>
      <c r="G9117" s="3" t="str">
        <f t="shared" si="1"/>
        <v> </v>
      </c>
      <c r="H9117" s="3" t="str">
        <f t="shared" si="2"/>
        <v> </v>
      </c>
      <c r="I9117" s="1" t="s">
        <v>1145</v>
      </c>
      <c r="J9117" s="1" t="s">
        <v>389</v>
      </c>
      <c r="K9117" s="1" t="s">
        <v>44</v>
      </c>
      <c r="L9117" s="1">
        <v>20.0</v>
      </c>
      <c r="M9117" s="1" t="s">
        <v>390</v>
      </c>
      <c r="N9117" s="1" t="s">
        <v>28107</v>
      </c>
      <c r="O9117" s="4">
        <v>44317.0</v>
      </c>
      <c r="P9117" s="4">
        <v>44262.0</v>
      </c>
      <c r="Q9117" s="1" t="s">
        <v>28126</v>
      </c>
      <c r="R9117" s="1" t="s">
        <v>31</v>
      </c>
      <c r="S9117" s="1" t="s">
        <v>32</v>
      </c>
      <c r="T9117" s="1">
        <v>75227.0</v>
      </c>
      <c r="U9117" s="1" t="s">
        <v>28150</v>
      </c>
    </row>
    <row r="9118">
      <c r="A9118" s="1" t="s">
        <v>28304</v>
      </c>
      <c r="B9118" s="1">
        <v>1775.0</v>
      </c>
      <c r="C9118" s="1">
        <v>2088.0</v>
      </c>
      <c r="D9118" s="2" t="s">
        <v>28113</v>
      </c>
      <c r="G9118" s="3" t="str">
        <f t="shared" si="1"/>
        <v> </v>
      </c>
      <c r="H9118" s="3" t="str">
        <f t="shared" si="2"/>
        <v> </v>
      </c>
      <c r="I9118" s="1" t="s">
        <v>28305</v>
      </c>
      <c r="J9118" s="1" t="s">
        <v>389</v>
      </c>
      <c r="K9118" s="1" t="s">
        <v>41</v>
      </c>
      <c r="L9118" s="1">
        <v>20.1</v>
      </c>
      <c r="M9118" s="1" t="s">
        <v>4100</v>
      </c>
      <c r="N9118" s="1" t="s">
        <v>28107</v>
      </c>
      <c r="O9118" s="4">
        <v>44317.0</v>
      </c>
      <c r="P9118" s="5">
        <v>44182.0</v>
      </c>
      <c r="Q9118" s="1" t="s">
        <v>28306</v>
      </c>
      <c r="R9118" s="1" t="s">
        <v>31</v>
      </c>
      <c r="S9118" s="1" t="s">
        <v>32</v>
      </c>
      <c r="T9118" s="1">
        <v>75235.0</v>
      </c>
      <c r="U9118" s="1" t="s">
        <v>28307</v>
      </c>
    </row>
    <row r="9119">
      <c r="A9119" s="1" t="s">
        <v>28308</v>
      </c>
      <c r="B9119" s="1">
        <v>35958.0</v>
      </c>
      <c r="C9119" s="1">
        <v>2174.0</v>
      </c>
      <c r="D9119" s="2" t="s">
        <v>28115</v>
      </c>
      <c r="G9119" s="3" t="str">
        <f t="shared" si="1"/>
        <v> </v>
      </c>
      <c r="H9119" s="3" t="str">
        <f t="shared" si="2"/>
        <v> </v>
      </c>
      <c r="I9119" s="1" t="s">
        <v>1145</v>
      </c>
      <c r="J9119" s="1" t="s">
        <v>389</v>
      </c>
      <c r="K9119" s="1" t="s">
        <v>44</v>
      </c>
      <c r="L9119" s="1">
        <v>21.0</v>
      </c>
      <c r="M9119" s="1" t="s">
        <v>390</v>
      </c>
      <c r="N9119" s="1" t="s">
        <v>28107</v>
      </c>
      <c r="O9119" s="4">
        <v>44317.0</v>
      </c>
      <c r="P9119" s="4">
        <v>44218.0</v>
      </c>
      <c r="Q9119" s="1" t="s">
        <v>28246</v>
      </c>
      <c r="R9119" s="1" t="s">
        <v>31</v>
      </c>
      <c r="S9119" s="1" t="s">
        <v>32</v>
      </c>
      <c r="T9119" s="1">
        <v>75238.0</v>
      </c>
      <c r="U9119" s="1" t="s">
        <v>28309</v>
      </c>
    </row>
    <row r="9120">
      <c r="A9120" s="1" t="s">
        <v>28310</v>
      </c>
      <c r="B9120" s="1">
        <v>39554.0</v>
      </c>
      <c r="C9120" s="1">
        <v>2415.0</v>
      </c>
      <c r="D9120" s="2" t="s">
        <v>28105</v>
      </c>
      <c r="G9120" s="3" t="str">
        <f t="shared" si="1"/>
        <v> </v>
      </c>
      <c r="H9120" s="3" t="str">
        <f t="shared" si="2"/>
        <v> </v>
      </c>
      <c r="I9120" s="1" t="s">
        <v>887</v>
      </c>
      <c r="J9120" s="1" t="s">
        <v>389</v>
      </c>
      <c r="K9120" s="1" t="s">
        <v>27</v>
      </c>
      <c r="L9120" s="1">
        <v>21.31</v>
      </c>
      <c r="M9120" s="1" t="s">
        <v>390</v>
      </c>
      <c r="N9120" s="1" t="s">
        <v>28107</v>
      </c>
      <c r="P9120" s="5">
        <v>44512.0</v>
      </c>
      <c r="Q9120" s="1" t="s">
        <v>2095</v>
      </c>
      <c r="R9120" s="1" t="s">
        <v>889</v>
      </c>
      <c r="S9120" s="1" t="s">
        <v>890</v>
      </c>
      <c r="T9120" s="1">
        <v>85260.0</v>
      </c>
      <c r="U9120" s="1" t="s">
        <v>2096</v>
      </c>
    </row>
    <row r="9121">
      <c r="A9121" s="1" t="s">
        <v>28311</v>
      </c>
      <c r="B9121" s="1">
        <v>39175.0</v>
      </c>
      <c r="C9121" s="1">
        <v>2415.0</v>
      </c>
      <c r="D9121" s="2" t="s">
        <v>28105</v>
      </c>
      <c r="G9121" s="3" t="str">
        <f t="shared" si="1"/>
        <v> </v>
      </c>
      <c r="H9121" s="3" t="str">
        <f t="shared" si="2"/>
        <v> </v>
      </c>
      <c r="I9121" s="1" t="s">
        <v>887</v>
      </c>
      <c r="J9121" s="1" t="s">
        <v>389</v>
      </c>
      <c r="K9121" s="1" t="s">
        <v>27</v>
      </c>
      <c r="L9121" s="1">
        <v>21.31</v>
      </c>
      <c r="M9121" s="1" t="s">
        <v>390</v>
      </c>
      <c r="N9121" s="1" t="s">
        <v>28107</v>
      </c>
      <c r="P9121" s="4">
        <v>44420.0</v>
      </c>
      <c r="Q9121" s="1" t="s">
        <v>2095</v>
      </c>
      <c r="R9121" s="1" t="s">
        <v>889</v>
      </c>
      <c r="S9121" s="1" t="s">
        <v>890</v>
      </c>
      <c r="T9121" s="1">
        <v>85260.0</v>
      </c>
      <c r="U9121" s="1" t="s">
        <v>2096</v>
      </c>
    </row>
    <row r="9122">
      <c r="A9122" s="1" t="s">
        <v>28312</v>
      </c>
      <c r="B9122" s="1">
        <v>39189.0</v>
      </c>
      <c r="C9122" s="1">
        <v>2415.0</v>
      </c>
      <c r="D9122" s="2" t="s">
        <v>28105</v>
      </c>
      <c r="G9122" s="3" t="str">
        <f t="shared" si="1"/>
        <v> </v>
      </c>
      <c r="H9122" s="3" t="str">
        <f t="shared" si="2"/>
        <v> </v>
      </c>
      <c r="I9122" s="1" t="s">
        <v>887</v>
      </c>
      <c r="J9122" s="1" t="s">
        <v>389</v>
      </c>
      <c r="K9122" s="1" t="s">
        <v>27</v>
      </c>
      <c r="L9122" s="1">
        <v>21.31</v>
      </c>
      <c r="M9122" s="1" t="s">
        <v>390</v>
      </c>
      <c r="N9122" s="1" t="s">
        <v>28107</v>
      </c>
      <c r="P9122" s="4">
        <v>44451.0</v>
      </c>
      <c r="Q9122" s="1" t="s">
        <v>2095</v>
      </c>
      <c r="R9122" s="1" t="s">
        <v>889</v>
      </c>
      <c r="S9122" s="1" t="s">
        <v>890</v>
      </c>
      <c r="T9122" s="1">
        <v>85260.0</v>
      </c>
      <c r="U9122" s="1" t="s">
        <v>2096</v>
      </c>
    </row>
    <row r="9123">
      <c r="A9123" s="1" t="s">
        <v>28313</v>
      </c>
      <c r="B9123" s="1">
        <v>39532.0</v>
      </c>
      <c r="C9123" s="1">
        <v>2415.0</v>
      </c>
      <c r="D9123" s="2" t="s">
        <v>28105</v>
      </c>
      <c r="G9123" s="3" t="str">
        <f t="shared" si="1"/>
        <v> </v>
      </c>
      <c r="H9123" s="3" t="str">
        <f t="shared" si="2"/>
        <v> </v>
      </c>
      <c r="I9123" s="1" t="s">
        <v>887</v>
      </c>
      <c r="J9123" s="1" t="s">
        <v>389</v>
      </c>
      <c r="K9123" s="1" t="s">
        <v>27</v>
      </c>
      <c r="L9123" s="1">
        <v>21.31</v>
      </c>
      <c r="M9123" s="1" t="s">
        <v>390</v>
      </c>
      <c r="N9123" s="1" t="s">
        <v>28107</v>
      </c>
      <c r="P9123" s="5">
        <v>44481.0</v>
      </c>
      <c r="Q9123" s="1" t="s">
        <v>28285</v>
      </c>
      <c r="R9123" s="1" t="s">
        <v>889</v>
      </c>
      <c r="S9123" s="1" t="s">
        <v>890</v>
      </c>
      <c r="T9123" s="1">
        <v>85260.0</v>
      </c>
      <c r="U9123" s="1" t="s">
        <v>28286</v>
      </c>
    </row>
    <row r="9124">
      <c r="A9124" s="1" t="s">
        <v>28314</v>
      </c>
      <c r="B9124" s="1">
        <v>39163.0</v>
      </c>
      <c r="C9124" s="1">
        <v>2415.0</v>
      </c>
      <c r="D9124" s="2" t="s">
        <v>28105</v>
      </c>
      <c r="G9124" s="3" t="str">
        <f t="shared" si="1"/>
        <v> </v>
      </c>
      <c r="H9124" s="3" t="str">
        <f t="shared" si="2"/>
        <v> </v>
      </c>
      <c r="I9124" s="1" t="s">
        <v>887</v>
      </c>
      <c r="J9124" s="1" t="s">
        <v>389</v>
      </c>
      <c r="K9124" s="1" t="s">
        <v>27</v>
      </c>
      <c r="L9124" s="1">
        <v>21.31</v>
      </c>
      <c r="M9124" s="1" t="s">
        <v>390</v>
      </c>
      <c r="N9124" s="1" t="s">
        <v>28107</v>
      </c>
      <c r="P9124" s="4">
        <v>44389.0</v>
      </c>
      <c r="Q9124" s="1" t="s">
        <v>2095</v>
      </c>
      <c r="R9124" s="1" t="s">
        <v>889</v>
      </c>
      <c r="S9124" s="1" t="s">
        <v>890</v>
      </c>
      <c r="T9124" s="1">
        <v>85260.0</v>
      </c>
      <c r="U9124" s="1" t="s">
        <v>2096</v>
      </c>
    </row>
    <row r="9125">
      <c r="A9125" s="1" t="s">
        <v>28315</v>
      </c>
      <c r="B9125" s="1">
        <v>39566.0</v>
      </c>
      <c r="C9125" s="1">
        <v>2415.0</v>
      </c>
      <c r="D9125" s="2" t="s">
        <v>28105</v>
      </c>
      <c r="G9125" s="3" t="str">
        <f t="shared" si="1"/>
        <v> </v>
      </c>
      <c r="H9125" s="3" t="str">
        <f t="shared" si="2"/>
        <v> </v>
      </c>
      <c r="I9125" s="1" t="s">
        <v>887</v>
      </c>
      <c r="J9125" s="1" t="s">
        <v>389</v>
      </c>
      <c r="K9125" s="1" t="s">
        <v>27</v>
      </c>
      <c r="L9125" s="1">
        <v>21.31</v>
      </c>
      <c r="M9125" s="1" t="s">
        <v>390</v>
      </c>
      <c r="N9125" s="1" t="s">
        <v>28107</v>
      </c>
      <c r="P9125" s="5">
        <v>44542.0</v>
      </c>
      <c r="Q9125" s="1" t="s">
        <v>2095</v>
      </c>
      <c r="R9125" s="1" t="s">
        <v>889</v>
      </c>
      <c r="S9125" s="1" t="s">
        <v>890</v>
      </c>
      <c r="T9125" s="1">
        <v>85260.0</v>
      </c>
      <c r="U9125" s="1" t="s">
        <v>2096</v>
      </c>
    </row>
    <row r="9126">
      <c r="A9126" s="1" t="s">
        <v>28316</v>
      </c>
      <c r="B9126" s="1">
        <v>34907.0</v>
      </c>
      <c r="C9126" s="1">
        <v>2054.0</v>
      </c>
      <c r="D9126" s="2" t="s">
        <v>28111</v>
      </c>
      <c r="G9126" s="3" t="str">
        <f t="shared" si="1"/>
        <v> </v>
      </c>
      <c r="H9126" s="3" t="str">
        <f t="shared" si="2"/>
        <v> </v>
      </c>
      <c r="I9126" s="1" t="s">
        <v>887</v>
      </c>
      <c r="J9126" s="1" t="s">
        <v>389</v>
      </c>
      <c r="K9126" s="1" t="s">
        <v>36</v>
      </c>
      <c r="L9126" s="1">
        <v>21.31</v>
      </c>
      <c r="M9126" s="1" t="s">
        <v>390</v>
      </c>
      <c r="N9126" s="1" t="s">
        <v>28107</v>
      </c>
      <c r="O9126" s="4">
        <v>43589.0</v>
      </c>
      <c r="P9126" s="4">
        <v>43842.0</v>
      </c>
      <c r="Q9126" s="1" t="s">
        <v>2095</v>
      </c>
      <c r="R9126" s="1" t="s">
        <v>889</v>
      </c>
      <c r="S9126" s="1" t="s">
        <v>890</v>
      </c>
      <c r="T9126" s="1">
        <v>85260.0</v>
      </c>
      <c r="U9126" s="1" t="s">
        <v>2182</v>
      </c>
    </row>
    <row r="9127">
      <c r="A9127" s="1" t="s">
        <v>28317</v>
      </c>
      <c r="B9127" s="1">
        <v>34910.0</v>
      </c>
      <c r="C9127" s="1">
        <v>2054.0</v>
      </c>
      <c r="D9127" s="2" t="s">
        <v>28111</v>
      </c>
      <c r="G9127" s="3" t="str">
        <f t="shared" si="1"/>
        <v> </v>
      </c>
      <c r="H9127" s="3" t="str">
        <f t="shared" si="2"/>
        <v> </v>
      </c>
      <c r="I9127" s="1" t="s">
        <v>887</v>
      </c>
      <c r="J9127" s="1" t="s">
        <v>389</v>
      </c>
      <c r="K9127" s="1" t="s">
        <v>36</v>
      </c>
      <c r="L9127" s="1">
        <v>21.31</v>
      </c>
      <c r="M9127" s="1" t="s">
        <v>390</v>
      </c>
      <c r="N9127" s="1" t="s">
        <v>28107</v>
      </c>
      <c r="O9127" s="4">
        <v>43589.0</v>
      </c>
      <c r="P9127" s="4">
        <v>43873.0</v>
      </c>
      <c r="Q9127" s="1" t="s">
        <v>2095</v>
      </c>
      <c r="R9127" s="1" t="s">
        <v>889</v>
      </c>
      <c r="S9127" s="1" t="s">
        <v>890</v>
      </c>
      <c r="T9127" s="1">
        <v>85260.0</v>
      </c>
      <c r="U9127" s="1" t="s">
        <v>2182</v>
      </c>
    </row>
    <row r="9128">
      <c r="A9128" s="1" t="s">
        <v>28318</v>
      </c>
      <c r="B9128" s="1">
        <v>34915.0</v>
      </c>
      <c r="C9128" s="1">
        <v>2054.0</v>
      </c>
      <c r="D9128" s="2" t="s">
        <v>28111</v>
      </c>
      <c r="G9128" s="3" t="str">
        <f t="shared" si="1"/>
        <v> </v>
      </c>
      <c r="H9128" s="3" t="str">
        <f t="shared" si="2"/>
        <v> </v>
      </c>
      <c r="I9128" s="1" t="s">
        <v>887</v>
      </c>
      <c r="J9128" s="1" t="s">
        <v>389</v>
      </c>
      <c r="K9128" s="1" t="s">
        <v>36</v>
      </c>
      <c r="L9128" s="1">
        <v>21.31</v>
      </c>
      <c r="M9128" s="1" t="s">
        <v>390</v>
      </c>
      <c r="N9128" s="1" t="s">
        <v>28107</v>
      </c>
      <c r="O9128" s="4">
        <v>43589.0</v>
      </c>
      <c r="P9128" s="4">
        <v>43902.0</v>
      </c>
      <c r="Q9128" s="1" t="s">
        <v>2095</v>
      </c>
      <c r="R9128" s="1" t="s">
        <v>889</v>
      </c>
      <c r="S9128" s="1" t="s">
        <v>890</v>
      </c>
      <c r="T9128" s="1">
        <v>85260.0</v>
      </c>
      <c r="U9128" s="1" t="s">
        <v>2182</v>
      </c>
    </row>
    <row r="9129">
      <c r="A9129" s="1" t="s">
        <v>28319</v>
      </c>
      <c r="B9129" s="1">
        <v>34917.0</v>
      </c>
      <c r="C9129" s="1">
        <v>2054.0</v>
      </c>
      <c r="D9129" s="2" t="s">
        <v>28111</v>
      </c>
      <c r="G9129" s="3" t="str">
        <f t="shared" si="1"/>
        <v> </v>
      </c>
      <c r="H9129" s="3" t="str">
        <f t="shared" si="2"/>
        <v> </v>
      </c>
      <c r="I9129" s="1" t="s">
        <v>887</v>
      </c>
      <c r="J9129" s="1" t="s">
        <v>389</v>
      </c>
      <c r="K9129" s="1" t="s">
        <v>36</v>
      </c>
      <c r="L9129" s="1">
        <v>21.31</v>
      </c>
      <c r="M9129" s="1" t="s">
        <v>390</v>
      </c>
      <c r="N9129" s="1" t="s">
        <v>28107</v>
      </c>
      <c r="O9129" s="4">
        <v>43589.0</v>
      </c>
      <c r="P9129" s="4">
        <v>43933.0</v>
      </c>
      <c r="Q9129" s="1" t="s">
        <v>2095</v>
      </c>
      <c r="R9129" s="1" t="s">
        <v>889</v>
      </c>
      <c r="S9129" s="1" t="s">
        <v>890</v>
      </c>
      <c r="T9129" s="1">
        <v>85260.0</v>
      </c>
      <c r="U9129" s="1" t="s">
        <v>2182</v>
      </c>
    </row>
    <row r="9130">
      <c r="A9130" s="1" t="s">
        <v>28320</v>
      </c>
      <c r="B9130" s="1">
        <v>34919.0</v>
      </c>
      <c r="C9130" s="1">
        <v>2054.0</v>
      </c>
      <c r="D9130" s="2" t="s">
        <v>28111</v>
      </c>
      <c r="G9130" s="3" t="str">
        <f t="shared" si="1"/>
        <v> </v>
      </c>
      <c r="H9130" s="3" t="str">
        <f t="shared" si="2"/>
        <v> </v>
      </c>
      <c r="I9130" s="1" t="s">
        <v>887</v>
      </c>
      <c r="J9130" s="1" t="s">
        <v>389</v>
      </c>
      <c r="K9130" s="1" t="s">
        <v>36</v>
      </c>
      <c r="L9130" s="1">
        <v>21.31</v>
      </c>
      <c r="M9130" s="1" t="s">
        <v>390</v>
      </c>
      <c r="N9130" s="1" t="s">
        <v>28107</v>
      </c>
      <c r="O9130" s="4">
        <v>43589.0</v>
      </c>
      <c r="P9130" s="4">
        <v>43963.0</v>
      </c>
      <c r="Q9130" s="1" t="s">
        <v>2095</v>
      </c>
      <c r="R9130" s="1" t="s">
        <v>889</v>
      </c>
      <c r="S9130" s="1" t="s">
        <v>890</v>
      </c>
      <c r="T9130" s="1">
        <v>85260.0</v>
      </c>
      <c r="U9130" s="1" t="s">
        <v>2182</v>
      </c>
    </row>
    <row r="9131">
      <c r="A9131" s="1" t="s">
        <v>28321</v>
      </c>
      <c r="B9131" s="1">
        <v>34921.0</v>
      </c>
      <c r="C9131" s="1">
        <v>2054.0</v>
      </c>
      <c r="D9131" s="2" t="s">
        <v>28111</v>
      </c>
      <c r="G9131" s="3" t="str">
        <f t="shared" si="1"/>
        <v> </v>
      </c>
      <c r="H9131" s="3" t="str">
        <f t="shared" si="2"/>
        <v> </v>
      </c>
      <c r="I9131" s="1" t="s">
        <v>887</v>
      </c>
      <c r="J9131" s="1" t="s">
        <v>389</v>
      </c>
      <c r="K9131" s="1" t="s">
        <v>36</v>
      </c>
      <c r="L9131" s="1">
        <v>21.31</v>
      </c>
      <c r="M9131" s="1" t="s">
        <v>390</v>
      </c>
      <c r="N9131" s="1" t="s">
        <v>28107</v>
      </c>
      <c r="O9131" s="4">
        <v>43589.0</v>
      </c>
      <c r="P9131" s="4">
        <v>43994.0</v>
      </c>
      <c r="Q9131" s="1" t="s">
        <v>2095</v>
      </c>
      <c r="R9131" s="1" t="s">
        <v>889</v>
      </c>
      <c r="S9131" s="1" t="s">
        <v>890</v>
      </c>
      <c r="T9131" s="1">
        <v>85260.0</v>
      </c>
      <c r="U9131" s="1" t="s">
        <v>2182</v>
      </c>
    </row>
    <row r="9132">
      <c r="A9132" s="1" t="s">
        <v>28322</v>
      </c>
      <c r="B9132" s="1">
        <v>35155.0</v>
      </c>
      <c r="C9132" s="1">
        <v>2088.0</v>
      </c>
      <c r="D9132" s="2" t="s">
        <v>28113</v>
      </c>
      <c r="G9132" s="3" t="str">
        <f t="shared" si="1"/>
        <v> </v>
      </c>
      <c r="H9132" s="3" t="str">
        <f t="shared" si="2"/>
        <v> </v>
      </c>
      <c r="I9132" s="1" t="s">
        <v>887</v>
      </c>
      <c r="J9132" s="1" t="s">
        <v>389</v>
      </c>
      <c r="K9132" s="1" t="s">
        <v>41</v>
      </c>
      <c r="L9132" s="1">
        <v>21.31</v>
      </c>
      <c r="M9132" s="1" t="s">
        <v>390</v>
      </c>
      <c r="N9132" s="1" t="s">
        <v>28107</v>
      </c>
      <c r="O9132" s="4">
        <v>44317.0</v>
      </c>
      <c r="P9132" s="4">
        <v>44024.0</v>
      </c>
      <c r="Q9132" s="1" t="s">
        <v>2095</v>
      </c>
      <c r="R9132" s="1" t="s">
        <v>889</v>
      </c>
      <c r="S9132" s="1" t="s">
        <v>890</v>
      </c>
      <c r="T9132" s="1">
        <v>85260.0</v>
      </c>
      <c r="U9132" s="1" t="s">
        <v>2182</v>
      </c>
    </row>
    <row r="9133">
      <c r="A9133" s="1" t="s">
        <v>28323</v>
      </c>
      <c r="B9133" s="1">
        <v>35162.0</v>
      </c>
      <c r="C9133" s="1">
        <v>2088.0</v>
      </c>
      <c r="D9133" s="2" t="s">
        <v>28113</v>
      </c>
      <c r="G9133" s="3" t="str">
        <f t="shared" si="1"/>
        <v> </v>
      </c>
      <c r="H9133" s="3" t="str">
        <f t="shared" si="2"/>
        <v> </v>
      </c>
      <c r="I9133" s="1" t="s">
        <v>887</v>
      </c>
      <c r="J9133" s="1" t="s">
        <v>389</v>
      </c>
      <c r="K9133" s="1" t="s">
        <v>41</v>
      </c>
      <c r="L9133" s="1">
        <v>21.31</v>
      </c>
      <c r="M9133" s="1" t="s">
        <v>390</v>
      </c>
      <c r="N9133" s="1" t="s">
        <v>28107</v>
      </c>
      <c r="O9133" s="4">
        <v>44317.0</v>
      </c>
      <c r="P9133" s="4">
        <v>44055.0</v>
      </c>
      <c r="Q9133" s="1" t="s">
        <v>2095</v>
      </c>
      <c r="R9133" s="1" t="s">
        <v>889</v>
      </c>
      <c r="S9133" s="1" t="s">
        <v>890</v>
      </c>
      <c r="T9133" s="1">
        <v>85260.0</v>
      </c>
      <c r="U9133" s="1" t="s">
        <v>2182</v>
      </c>
    </row>
    <row r="9134">
      <c r="A9134" s="1" t="s">
        <v>28324</v>
      </c>
      <c r="B9134" s="1">
        <v>35164.0</v>
      </c>
      <c r="C9134" s="1">
        <v>2088.0</v>
      </c>
      <c r="D9134" s="2" t="s">
        <v>28113</v>
      </c>
      <c r="G9134" s="3" t="str">
        <f t="shared" si="1"/>
        <v> </v>
      </c>
      <c r="H9134" s="3" t="str">
        <f t="shared" si="2"/>
        <v> </v>
      </c>
      <c r="I9134" s="1" t="s">
        <v>887</v>
      </c>
      <c r="J9134" s="1" t="s">
        <v>389</v>
      </c>
      <c r="K9134" s="1" t="s">
        <v>41</v>
      </c>
      <c r="L9134" s="1">
        <v>21.31</v>
      </c>
      <c r="M9134" s="1" t="s">
        <v>390</v>
      </c>
      <c r="N9134" s="1" t="s">
        <v>28107</v>
      </c>
      <c r="O9134" s="4">
        <v>44317.0</v>
      </c>
      <c r="P9134" s="4">
        <v>44086.0</v>
      </c>
      <c r="Q9134" s="1" t="s">
        <v>2095</v>
      </c>
      <c r="R9134" s="1" t="s">
        <v>889</v>
      </c>
      <c r="S9134" s="1" t="s">
        <v>890</v>
      </c>
      <c r="T9134" s="1">
        <v>85260.0</v>
      </c>
      <c r="U9134" s="1" t="s">
        <v>2182</v>
      </c>
    </row>
    <row r="9135">
      <c r="A9135" s="1" t="s">
        <v>28325</v>
      </c>
      <c r="B9135" s="1">
        <v>35180.0</v>
      </c>
      <c r="C9135" s="1">
        <v>2088.0</v>
      </c>
      <c r="D9135" s="2" t="s">
        <v>28113</v>
      </c>
      <c r="G9135" s="3" t="str">
        <f t="shared" si="1"/>
        <v> </v>
      </c>
      <c r="H9135" s="3" t="str">
        <f t="shared" si="2"/>
        <v> </v>
      </c>
      <c r="I9135" s="1" t="s">
        <v>887</v>
      </c>
      <c r="J9135" s="1" t="s">
        <v>389</v>
      </c>
      <c r="K9135" s="1" t="s">
        <v>41</v>
      </c>
      <c r="L9135" s="1">
        <v>21.31</v>
      </c>
      <c r="M9135" s="1" t="s">
        <v>390</v>
      </c>
      <c r="N9135" s="1" t="s">
        <v>28107</v>
      </c>
      <c r="O9135" s="4">
        <v>44317.0</v>
      </c>
      <c r="P9135" s="5">
        <v>44117.0</v>
      </c>
      <c r="Q9135" s="1" t="s">
        <v>2095</v>
      </c>
      <c r="R9135" s="1" t="s">
        <v>889</v>
      </c>
      <c r="S9135" s="1" t="s">
        <v>890</v>
      </c>
      <c r="T9135" s="1">
        <v>85260.0</v>
      </c>
      <c r="U9135" s="1" t="s">
        <v>2182</v>
      </c>
    </row>
    <row r="9136">
      <c r="A9136" s="1" t="s">
        <v>28326</v>
      </c>
      <c r="B9136" s="1">
        <v>35184.0</v>
      </c>
      <c r="C9136" s="1">
        <v>2088.0</v>
      </c>
      <c r="D9136" s="2" t="s">
        <v>28113</v>
      </c>
      <c r="G9136" s="3" t="str">
        <f t="shared" si="1"/>
        <v> </v>
      </c>
      <c r="H9136" s="3" t="str">
        <f t="shared" si="2"/>
        <v> </v>
      </c>
      <c r="I9136" s="1" t="s">
        <v>887</v>
      </c>
      <c r="J9136" s="1" t="s">
        <v>389</v>
      </c>
      <c r="K9136" s="1" t="s">
        <v>41</v>
      </c>
      <c r="L9136" s="1">
        <v>21.31</v>
      </c>
      <c r="M9136" s="1" t="s">
        <v>390</v>
      </c>
      <c r="N9136" s="1" t="s">
        <v>28107</v>
      </c>
      <c r="O9136" s="4">
        <v>44317.0</v>
      </c>
      <c r="P9136" s="5">
        <v>44147.0</v>
      </c>
      <c r="Q9136" s="1" t="s">
        <v>28276</v>
      </c>
      <c r="R9136" s="1" t="s">
        <v>889</v>
      </c>
      <c r="S9136" s="1" t="s">
        <v>890</v>
      </c>
      <c r="T9136" s="1">
        <v>85260.0</v>
      </c>
      <c r="U9136" s="1" t="s">
        <v>28277</v>
      </c>
    </row>
    <row r="9137">
      <c r="A9137" s="1" t="s">
        <v>28327</v>
      </c>
      <c r="B9137" s="1">
        <v>35195.0</v>
      </c>
      <c r="C9137" s="1">
        <v>2088.0</v>
      </c>
      <c r="D9137" s="2" t="s">
        <v>28113</v>
      </c>
      <c r="G9137" s="3" t="str">
        <f t="shared" si="1"/>
        <v> </v>
      </c>
      <c r="H9137" s="3" t="str">
        <f t="shared" si="2"/>
        <v> </v>
      </c>
      <c r="I9137" s="1" t="s">
        <v>887</v>
      </c>
      <c r="J9137" s="1" t="s">
        <v>389</v>
      </c>
      <c r="K9137" s="1" t="s">
        <v>41</v>
      </c>
      <c r="L9137" s="1">
        <v>21.31</v>
      </c>
      <c r="M9137" s="1" t="s">
        <v>390</v>
      </c>
      <c r="N9137" s="1" t="s">
        <v>28107</v>
      </c>
      <c r="O9137" s="4">
        <v>44317.0</v>
      </c>
      <c r="P9137" s="5">
        <v>44177.0</v>
      </c>
      <c r="Q9137" s="1" t="s">
        <v>2095</v>
      </c>
      <c r="R9137" s="1" t="s">
        <v>31</v>
      </c>
      <c r="S9137" s="1" t="s">
        <v>604</v>
      </c>
      <c r="T9137" s="1">
        <v>85260.0</v>
      </c>
      <c r="U9137" s="1" t="s">
        <v>28328</v>
      </c>
    </row>
    <row r="9138">
      <c r="A9138" s="1" t="s">
        <v>28329</v>
      </c>
      <c r="B9138" s="1">
        <v>35934.0</v>
      </c>
      <c r="C9138" s="1">
        <v>2174.0</v>
      </c>
      <c r="D9138" s="2" t="s">
        <v>28115</v>
      </c>
      <c r="G9138" s="3" t="str">
        <f t="shared" si="1"/>
        <v> </v>
      </c>
      <c r="H9138" s="3" t="str">
        <f t="shared" si="2"/>
        <v> </v>
      </c>
      <c r="I9138" s="1" t="s">
        <v>887</v>
      </c>
      <c r="J9138" s="1" t="s">
        <v>389</v>
      </c>
      <c r="K9138" s="1" t="s">
        <v>44</v>
      </c>
      <c r="L9138" s="1">
        <v>21.31</v>
      </c>
      <c r="M9138" s="1" t="s">
        <v>390</v>
      </c>
      <c r="N9138" s="1" t="s">
        <v>28107</v>
      </c>
      <c r="O9138" s="4">
        <v>44317.0</v>
      </c>
      <c r="P9138" s="4">
        <v>44208.0</v>
      </c>
      <c r="Q9138" s="1" t="s">
        <v>2095</v>
      </c>
      <c r="R9138" s="1" t="s">
        <v>889</v>
      </c>
      <c r="S9138" s="1" t="s">
        <v>890</v>
      </c>
      <c r="T9138" s="1">
        <v>85260.0</v>
      </c>
      <c r="U9138" s="1" t="s">
        <v>2182</v>
      </c>
    </row>
    <row r="9139">
      <c r="A9139" s="1" t="s">
        <v>28330</v>
      </c>
      <c r="B9139" s="1">
        <v>36095.0</v>
      </c>
      <c r="C9139" s="1">
        <v>2174.0</v>
      </c>
      <c r="D9139" s="2" t="s">
        <v>28115</v>
      </c>
      <c r="G9139" s="3" t="str">
        <f t="shared" si="1"/>
        <v> </v>
      </c>
      <c r="H9139" s="3" t="str">
        <f t="shared" si="2"/>
        <v> </v>
      </c>
      <c r="I9139" s="1" t="s">
        <v>887</v>
      </c>
      <c r="J9139" s="1" t="s">
        <v>389</v>
      </c>
      <c r="K9139" s="1" t="s">
        <v>44</v>
      </c>
      <c r="L9139" s="1">
        <v>21.31</v>
      </c>
      <c r="M9139" s="1" t="s">
        <v>390</v>
      </c>
      <c r="N9139" s="1" t="s">
        <v>28107</v>
      </c>
      <c r="O9139" s="4">
        <v>44317.0</v>
      </c>
      <c r="P9139" s="4">
        <v>44267.0</v>
      </c>
      <c r="Q9139" s="1" t="s">
        <v>2095</v>
      </c>
      <c r="R9139" s="1" t="s">
        <v>889</v>
      </c>
      <c r="S9139" s="1" t="s">
        <v>890</v>
      </c>
      <c r="T9139" s="1">
        <v>85260.0</v>
      </c>
      <c r="U9139" s="1" t="s">
        <v>2182</v>
      </c>
    </row>
    <row r="9140">
      <c r="A9140" s="1" t="s">
        <v>28331</v>
      </c>
      <c r="B9140" s="1">
        <v>37284.0</v>
      </c>
      <c r="C9140" s="1">
        <v>2267.0</v>
      </c>
      <c r="D9140" s="2" t="s">
        <v>28117</v>
      </c>
      <c r="G9140" s="3" t="str">
        <f t="shared" si="1"/>
        <v> </v>
      </c>
      <c r="H9140" s="3" t="str">
        <f t="shared" si="2"/>
        <v> </v>
      </c>
      <c r="I9140" s="1" t="s">
        <v>887</v>
      </c>
      <c r="J9140" s="1" t="s">
        <v>389</v>
      </c>
      <c r="K9140" s="1" t="s">
        <v>47</v>
      </c>
      <c r="L9140" s="1">
        <v>21.31</v>
      </c>
      <c r="M9140" s="1" t="s">
        <v>390</v>
      </c>
      <c r="N9140" s="1" t="s">
        <v>28107</v>
      </c>
      <c r="O9140" s="4">
        <v>44317.0</v>
      </c>
      <c r="P9140" s="4">
        <v>44298.0</v>
      </c>
      <c r="Q9140" s="1" t="s">
        <v>2095</v>
      </c>
      <c r="R9140" s="1" t="s">
        <v>889</v>
      </c>
      <c r="S9140" s="1" t="s">
        <v>890</v>
      </c>
      <c r="T9140" s="1">
        <v>85260.0</v>
      </c>
      <c r="U9140" s="1" t="s">
        <v>2182</v>
      </c>
    </row>
    <row r="9141">
      <c r="A9141" s="1" t="s">
        <v>28332</v>
      </c>
      <c r="B9141" s="1">
        <v>37698.0</v>
      </c>
      <c r="C9141" s="1">
        <v>2291.0</v>
      </c>
      <c r="D9141" s="2" t="s">
        <v>28119</v>
      </c>
      <c r="G9141" s="3" t="str">
        <f t="shared" si="1"/>
        <v> </v>
      </c>
      <c r="H9141" s="3" t="str">
        <f t="shared" si="2"/>
        <v> </v>
      </c>
      <c r="I9141" s="1" t="s">
        <v>887</v>
      </c>
      <c r="J9141" s="1" t="s">
        <v>389</v>
      </c>
      <c r="K9141" s="1" t="s">
        <v>50</v>
      </c>
      <c r="L9141" s="1">
        <v>21.31</v>
      </c>
      <c r="M9141" s="1" t="s">
        <v>390</v>
      </c>
      <c r="N9141" s="1" t="s">
        <v>28107</v>
      </c>
      <c r="O9141" s="4">
        <v>44321.0</v>
      </c>
      <c r="P9141" s="4">
        <v>44329.0</v>
      </c>
      <c r="Q9141" s="1" t="s">
        <v>28285</v>
      </c>
      <c r="R9141" s="1" t="s">
        <v>889</v>
      </c>
      <c r="S9141" s="1" t="s">
        <v>890</v>
      </c>
      <c r="T9141" s="1">
        <v>85260.0</v>
      </c>
      <c r="U9141" s="1" t="s">
        <v>28333</v>
      </c>
    </row>
    <row r="9142">
      <c r="A9142" s="1" t="s">
        <v>28334</v>
      </c>
      <c r="B9142" s="1">
        <v>38519.0</v>
      </c>
      <c r="C9142" s="1">
        <v>2338.0</v>
      </c>
      <c r="D9142" s="2" t="s">
        <v>28121</v>
      </c>
      <c r="G9142" s="3" t="str">
        <f t="shared" si="1"/>
        <v> </v>
      </c>
      <c r="H9142" s="3" t="str">
        <f t="shared" si="2"/>
        <v> </v>
      </c>
      <c r="I9142" s="1" t="s">
        <v>887</v>
      </c>
      <c r="J9142" s="1" t="s">
        <v>389</v>
      </c>
      <c r="K9142" s="1" t="s">
        <v>53</v>
      </c>
      <c r="L9142" s="1">
        <v>21.31</v>
      </c>
      <c r="M9142" s="1" t="s">
        <v>390</v>
      </c>
      <c r="N9142" s="1" t="s">
        <v>28107</v>
      </c>
      <c r="O9142" s="4">
        <v>44352.0</v>
      </c>
      <c r="P9142" s="4">
        <v>44359.0</v>
      </c>
      <c r="Q9142" s="1" t="s">
        <v>2095</v>
      </c>
      <c r="R9142" s="1" t="s">
        <v>889</v>
      </c>
      <c r="S9142" s="1" t="s">
        <v>890</v>
      </c>
      <c r="T9142" s="1">
        <v>85260.0</v>
      </c>
      <c r="U9142" s="1" t="s">
        <v>2182</v>
      </c>
    </row>
    <row r="9143">
      <c r="A9143" s="1" t="s">
        <v>28335</v>
      </c>
      <c r="B9143" s="1">
        <v>38424.0</v>
      </c>
      <c r="C9143" s="1">
        <v>2338.0</v>
      </c>
      <c r="D9143" s="2" t="s">
        <v>28121</v>
      </c>
      <c r="G9143" s="3" t="str">
        <f t="shared" si="1"/>
        <v> </v>
      </c>
      <c r="H9143" s="3" t="str">
        <f t="shared" si="2"/>
        <v> </v>
      </c>
      <c r="I9143" s="1" t="s">
        <v>1145</v>
      </c>
      <c r="J9143" s="1" t="s">
        <v>389</v>
      </c>
      <c r="K9143" s="1" t="s">
        <v>53</v>
      </c>
      <c r="L9143" s="1">
        <v>21.56</v>
      </c>
      <c r="M9143" s="1" t="s">
        <v>390</v>
      </c>
      <c r="N9143" s="1" t="s">
        <v>28107</v>
      </c>
      <c r="O9143" s="4">
        <v>44352.0</v>
      </c>
      <c r="P9143" s="4">
        <v>44344.0</v>
      </c>
      <c r="Q9143" s="1" t="s">
        <v>28246</v>
      </c>
      <c r="R9143" s="1" t="s">
        <v>31</v>
      </c>
      <c r="S9143" s="1" t="s">
        <v>32</v>
      </c>
      <c r="T9143" s="1">
        <v>75208.0</v>
      </c>
      <c r="U9143" s="1" t="s">
        <v>28247</v>
      </c>
    </row>
    <row r="9144">
      <c r="A9144" s="1" t="s">
        <v>28336</v>
      </c>
      <c r="B9144" s="1">
        <v>36019.0</v>
      </c>
      <c r="C9144" s="1">
        <v>2174.0</v>
      </c>
      <c r="D9144" s="2" t="s">
        <v>28115</v>
      </c>
      <c r="G9144" s="3" t="str">
        <f t="shared" si="1"/>
        <v> </v>
      </c>
      <c r="H9144" s="3" t="str">
        <f t="shared" si="2"/>
        <v> </v>
      </c>
      <c r="I9144" s="1" t="s">
        <v>1145</v>
      </c>
      <c r="J9144" s="1" t="s">
        <v>389</v>
      </c>
      <c r="K9144" s="1" t="s">
        <v>44</v>
      </c>
      <c r="L9144" s="1">
        <v>21.63</v>
      </c>
      <c r="M9144" s="1" t="s">
        <v>390</v>
      </c>
      <c r="N9144" s="1" t="s">
        <v>28107</v>
      </c>
      <c r="O9144" s="4">
        <v>44317.0</v>
      </c>
      <c r="P9144" s="4">
        <v>44240.0</v>
      </c>
      <c r="Q9144" s="1" t="s">
        <v>28126</v>
      </c>
      <c r="R9144" s="1" t="s">
        <v>31</v>
      </c>
      <c r="S9144" s="1" t="s">
        <v>32</v>
      </c>
      <c r="T9144" s="1">
        <v>75227.0</v>
      </c>
      <c r="U9144" s="1" t="s">
        <v>28150</v>
      </c>
    </row>
    <row r="9145">
      <c r="A9145" s="1" t="s">
        <v>28337</v>
      </c>
      <c r="B9145" s="1">
        <v>37259.0</v>
      </c>
      <c r="C9145" s="1">
        <v>2267.0</v>
      </c>
      <c r="D9145" s="2" t="s">
        <v>28117</v>
      </c>
      <c r="G9145" s="3" t="str">
        <f t="shared" si="1"/>
        <v> </v>
      </c>
      <c r="H9145" s="3" t="str">
        <f t="shared" si="2"/>
        <v> </v>
      </c>
      <c r="I9145" s="1" t="s">
        <v>1145</v>
      </c>
      <c r="J9145" s="1" t="s">
        <v>389</v>
      </c>
      <c r="K9145" s="1" t="s">
        <v>47</v>
      </c>
      <c r="L9145" s="1">
        <v>22.0</v>
      </c>
      <c r="M9145" s="1" t="s">
        <v>390</v>
      </c>
      <c r="N9145" s="1" t="s">
        <v>28107</v>
      </c>
      <c r="O9145" s="4">
        <v>44317.0</v>
      </c>
      <c r="P9145" s="4">
        <v>44281.0</v>
      </c>
      <c r="Q9145" s="1" t="s">
        <v>28338</v>
      </c>
      <c r="R9145" s="1" t="s">
        <v>31</v>
      </c>
      <c r="S9145" s="1" t="s">
        <v>32</v>
      </c>
      <c r="T9145" s="1">
        <v>75229.0</v>
      </c>
      <c r="U9145" s="1" t="s">
        <v>28339</v>
      </c>
    </row>
    <row r="9146">
      <c r="A9146" s="1" t="s">
        <v>28340</v>
      </c>
      <c r="B9146" s="1">
        <v>1784.0</v>
      </c>
      <c r="C9146" s="1">
        <v>2088.0</v>
      </c>
      <c r="D9146" s="2" t="s">
        <v>28113</v>
      </c>
      <c r="G9146" s="3" t="str">
        <f t="shared" si="1"/>
        <v> </v>
      </c>
      <c r="H9146" s="3" t="str">
        <f t="shared" si="2"/>
        <v> </v>
      </c>
      <c r="I9146" s="1" t="s">
        <v>5748</v>
      </c>
      <c r="J9146" s="1" t="s">
        <v>389</v>
      </c>
      <c r="K9146" s="1" t="s">
        <v>41</v>
      </c>
      <c r="L9146" s="1">
        <v>22.0</v>
      </c>
      <c r="M9146" s="1" t="s">
        <v>4100</v>
      </c>
      <c r="N9146" s="1" t="s">
        <v>28107</v>
      </c>
      <c r="O9146" s="4">
        <v>44317.0</v>
      </c>
      <c r="P9146" s="4">
        <v>44111.0</v>
      </c>
      <c r="Q9146" s="1" t="s">
        <v>28126</v>
      </c>
      <c r="R9146" s="1" t="s">
        <v>31</v>
      </c>
      <c r="S9146" s="1" t="s">
        <v>32</v>
      </c>
      <c r="T9146" s="1">
        <v>75228.0</v>
      </c>
      <c r="U9146" s="1" t="s">
        <v>28127</v>
      </c>
    </row>
    <row r="9147">
      <c r="A9147" s="1" t="s">
        <v>28341</v>
      </c>
      <c r="B9147" s="1">
        <v>1785.0</v>
      </c>
      <c r="C9147" s="1">
        <v>2088.0</v>
      </c>
      <c r="D9147" s="2" t="s">
        <v>28113</v>
      </c>
      <c r="G9147" s="3" t="str">
        <f t="shared" si="1"/>
        <v> </v>
      </c>
      <c r="H9147" s="3" t="str">
        <f t="shared" si="2"/>
        <v> </v>
      </c>
      <c r="I9147" s="1" t="s">
        <v>5748</v>
      </c>
      <c r="J9147" s="1" t="s">
        <v>389</v>
      </c>
      <c r="K9147" s="1" t="s">
        <v>41</v>
      </c>
      <c r="L9147" s="1">
        <v>22.0</v>
      </c>
      <c r="M9147" s="1" t="s">
        <v>4100</v>
      </c>
      <c r="N9147" s="1" t="s">
        <v>28107</v>
      </c>
      <c r="O9147" s="4">
        <v>44317.0</v>
      </c>
      <c r="P9147" s="4">
        <v>44142.0</v>
      </c>
      <c r="Q9147" s="1" t="s">
        <v>28126</v>
      </c>
      <c r="R9147" s="1" t="s">
        <v>31</v>
      </c>
      <c r="S9147" s="1" t="s">
        <v>32</v>
      </c>
      <c r="T9147" s="1">
        <v>75228.0</v>
      </c>
      <c r="U9147" s="1" t="s">
        <v>28127</v>
      </c>
    </row>
    <row r="9148">
      <c r="A9148" s="1" t="s">
        <v>28342</v>
      </c>
      <c r="B9148" s="1">
        <v>37694.0</v>
      </c>
      <c r="C9148" s="1">
        <v>2291.0</v>
      </c>
      <c r="D9148" s="2" t="s">
        <v>28119</v>
      </c>
      <c r="G9148" s="3" t="str">
        <f t="shared" si="1"/>
        <v> </v>
      </c>
      <c r="H9148" s="3" t="str">
        <f t="shared" si="2"/>
        <v> </v>
      </c>
      <c r="I9148" s="1" t="s">
        <v>1145</v>
      </c>
      <c r="J9148" s="1" t="s">
        <v>389</v>
      </c>
      <c r="K9148" s="1" t="s">
        <v>50</v>
      </c>
      <c r="L9148" s="1">
        <v>22.5</v>
      </c>
      <c r="M9148" s="1" t="s">
        <v>390</v>
      </c>
      <c r="N9148" s="1" t="s">
        <v>28107</v>
      </c>
      <c r="O9148" s="4">
        <v>44321.0</v>
      </c>
      <c r="P9148" s="4">
        <v>44327.0</v>
      </c>
      <c r="Q9148" s="1" t="s">
        <v>28246</v>
      </c>
      <c r="R9148" s="1" t="s">
        <v>31</v>
      </c>
      <c r="S9148" s="1" t="s">
        <v>32</v>
      </c>
      <c r="T9148" s="1">
        <v>75208.0</v>
      </c>
      <c r="U9148" s="1" t="s">
        <v>28247</v>
      </c>
    </row>
    <row r="9149">
      <c r="A9149" s="1" t="s">
        <v>28343</v>
      </c>
      <c r="B9149" s="1">
        <v>35963.0</v>
      </c>
      <c r="C9149" s="1">
        <v>2174.0</v>
      </c>
      <c r="D9149" s="2" t="s">
        <v>28115</v>
      </c>
      <c r="G9149" s="3" t="str">
        <f t="shared" si="1"/>
        <v> </v>
      </c>
      <c r="H9149" s="3" t="str">
        <f t="shared" si="2"/>
        <v> </v>
      </c>
      <c r="I9149" s="1" t="s">
        <v>1145</v>
      </c>
      <c r="J9149" s="1" t="s">
        <v>389</v>
      </c>
      <c r="K9149" s="1" t="s">
        <v>44</v>
      </c>
      <c r="L9149" s="1">
        <v>22.52</v>
      </c>
      <c r="M9149" s="1" t="s">
        <v>390</v>
      </c>
      <c r="N9149" s="1" t="s">
        <v>28107</v>
      </c>
      <c r="O9149" s="4">
        <v>44317.0</v>
      </c>
      <c r="P9149" s="4">
        <v>44224.0</v>
      </c>
      <c r="Q9149" s="1" t="s">
        <v>28344</v>
      </c>
      <c r="R9149" s="1" t="s">
        <v>31</v>
      </c>
      <c r="S9149" s="1" t="s">
        <v>32</v>
      </c>
      <c r="T9149" s="1">
        <v>75238.0</v>
      </c>
      <c r="U9149" s="1" t="s">
        <v>28345</v>
      </c>
    </row>
    <row r="9150">
      <c r="A9150" s="1" t="s">
        <v>28346</v>
      </c>
      <c r="B9150" s="1">
        <v>37265.0</v>
      </c>
      <c r="C9150" s="1">
        <v>2267.0</v>
      </c>
      <c r="D9150" s="2" t="s">
        <v>28117</v>
      </c>
      <c r="G9150" s="3" t="str">
        <f t="shared" si="1"/>
        <v> </v>
      </c>
      <c r="H9150" s="3" t="str">
        <f t="shared" si="2"/>
        <v> </v>
      </c>
      <c r="I9150" s="1" t="s">
        <v>28168</v>
      </c>
      <c r="J9150" s="1" t="s">
        <v>389</v>
      </c>
      <c r="K9150" s="1" t="s">
        <v>47</v>
      </c>
      <c r="L9150" s="1">
        <v>22.89</v>
      </c>
      <c r="M9150" s="1" t="s">
        <v>390</v>
      </c>
      <c r="N9150" s="1" t="s">
        <v>28107</v>
      </c>
      <c r="O9150" s="4">
        <v>44317.0</v>
      </c>
      <c r="P9150" s="4">
        <v>44288.0</v>
      </c>
      <c r="Q9150" s="1" t="s">
        <v>28347</v>
      </c>
      <c r="R9150" s="1" t="s">
        <v>761</v>
      </c>
      <c r="S9150" s="1" t="s">
        <v>32</v>
      </c>
      <c r="T9150" s="1">
        <v>75150.0</v>
      </c>
      <c r="U9150" s="1" t="s">
        <v>28348</v>
      </c>
    </row>
    <row r="9151">
      <c r="A9151" s="1" t="s">
        <v>28349</v>
      </c>
      <c r="B9151" s="1">
        <v>36015.0</v>
      </c>
      <c r="C9151" s="1">
        <v>2174.0</v>
      </c>
      <c r="D9151" s="2" t="s">
        <v>28115</v>
      </c>
      <c r="G9151" s="3" t="str">
        <f t="shared" si="1"/>
        <v> </v>
      </c>
      <c r="H9151" s="3" t="str">
        <f t="shared" si="2"/>
        <v> </v>
      </c>
      <c r="I9151" s="1" t="s">
        <v>1145</v>
      </c>
      <c r="J9151" s="1" t="s">
        <v>389</v>
      </c>
      <c r="K9151" s="1" t="s">
        <v>44</v>
      </c>
      <c r="L9151" s="1">
        <v>23.0</v>
      </c>
      <c r="M9151" s="1" t="s">
        <v>390</v>
      </c>
      <c r="N9151" s="1" t="s">
        <v>28107</v>
      </c>
      <c r="O9151" s="4">
        <v>44317.0</v>
      </c>
      <c r="P9151" s="4">
        <v>44238.0</v>
      </c>
      <c r="Q9151" s="1" t="s">
        <v>28344</v>
      </c>
      <c r="R9151" s="1" t="s">
        <v>31</v>
      </c>
      <c r="S9151" s="1" t="s">
        <v>32</v>
      </c>
      <c r="T9151" s="1">
        <v>75238.0</v>
      </c>
      <c r="U9151" s="1" t="s">
        <v>28345</v>
      </c>
    </row>
    <row r="9152">
      <c r="A9152" s="1" t="s">
        <v>28350</v>
      </c>
      <c r="B9152" s="1">
        <v>1792.0</v>
      </c>
      <c r="C9152" s="1">
        <v>2088.0</v>
      </c>
      <c r="D9152" s="2" t="s">
        <v>28113</v>
      </c>
      <c r="G9152" s="3" t="str">
        <f t="shared" si="1"/>
        <v> </v>
      </c>
      <c r="H9152" s="3" t="str">
        <f t="shared" si="2"/>
        <v> </v>
      </c>
      <c r="I9152" s="1" t="s">
        <v>5748</v>
      </c>
      <c r="J9152" s="1" t="s">
        <v>389</v>
      </c>
      <c r="K9152" s="1" t="s">
        <v>41</v>
      </c>
      <c r="L9152" s="1">
        <v>23.5</v>
      </c>
      <c r="M9152" s="1" t="s">
        <v>4100</v>
      </c>
      <c r="N9152" s="1" t="s">
        <v>28107</v>
      </c>
      <c r="O9152" s="4">
        <v>44317.0</v>
      </c>
      <c r="P9152" s="4">
        <v>44046.0</v>
      </c>
      <c r="Q9152" s="1" t="s">
        <v>28126</v>
      </c>
      <c r="R9152" s="1" t="s">
        <v>31</v>
      </c>
      <c r="S9152" s="1" t="s">
        <v>32</v>
      </c>
      <c r="T9152" s="1">
        <v>75228.0</v>
      </c>
      <c r="U9152" s="1" t="s">
        <v>28127</v>
      </c>
    </row>
    <row r="9153">
      <c r="A9153" s="1" t="s">
        <v>28351</v>
      </c>
      <c r="B9153" s="1">
        <v>38428.0</v>
      </c>
      <c r="C9153" s="1">
        <v>2338.0</v>
      </c>
      <c r="D9153" s="2" t="s">
        <v>28121</v>
      </c>
      <c r="G9153" s="3" t="str">
        <f t="shared" si="1"/>
        <v> </v>
      </c>
      <c r="H9153" s="3" t="str">
        <f t="shared" si="2"/>
        <v> </v>
      </c>
      <c r="I9153" s="1" t="s">
        <v>28157</v>
      </c>
      <c r="J9153" s="1" t="s">
        <v>389</v>
      </c>
      <c r="K9153" s="1" t="s">
        <v>53</v>
      </c>
      <c r="L9153" s="1">
        <v>23.67</v>
      </c>
      <c r="M9153" s="1" t="s">
        <v>390</v>
      </c>
      <c r="N9153" s="1" t="s">
        <v>28107</v>
      </c>
      <c r="O9153" s="4">
        <v>44352.0</v>
      </c>
      <c r="P9153" s="4">
        <v>44346.0</v>
      </c>
      <c r="Q9153" s="1" t="s">
        <v>28352</v>
      </c>
      <c r="R9153" s="1" t="s">
        <v>31</v>
      </c>
      <c r="S9153" s="1" t="s">
        <v>32</v>
      </c>
      <c r="T9153" s="1">
        <v>75228.0</v>
      </c>
      <c r="U9153" s="1" t="s">
        <v>28353</v>
      </c>
    </row>
    <row r="9154">
      <c r="A9154" s="1" t="s">
        <v>28354</v>
      </c>
      <c r="B9154" s="1">
        <v>39561.0</v>
      </c>
      <c r="C9154" s="1">
        <v>2415.0</v>
      </c>
      <c r="D9154" s="2" t="s">
        <v>28105</v>
      </c>
      <c r="G9154" s="3" t="str">
        <f t="shared" si="1"/>
        <v> </v>
      </c>
      <c r="H9154" s="3" t="str">
        <f t="shared" si="2"/>
        <v> </v>
      </c>
      <c r="I9154" s="1" t="s">
        <v>1145</v>
      </c>
      <c r="J9154" s="1" t="s">
        <v>389</v>
      </c>
      <c r="K9154" s="1" t="s">
        <v>27</v>
      </c>
      <c r="L9154" s="1">
        <v>25.0</v>
      </c>
      <c r="M9154" s="1" t="s">
        <v>390</v>
      </c>
      <c r="N9154" s="1" t="s">
        <v>28107</v>
      </c>
      <c r="P9154" s="5">
        <v>44530.0</v>
      </c>
      <c r="Q9154" s="1" t="s">
        <v>28355</v>
      </c>
      <c r="R9154" s="1" t="s">
        <v>31</v>
      </c>
      <c r="S9154" s="1" t="s">
        <v>32</v>
      </c>
      <c r="T9154" s="1">
        <v>75237.0</v>
      </c>
      <c r="U9154" s="1" t="s">
        <v>28356</v>
      </c>
    </row>
    <row r="9155">
      <c r="A9155" s="1" t="s">
        <v>28357</v>
      </c>
      <c r="B9155" s="1">
        <v>35947.0</v>
      </c>
      <c r="C9155" s="1">
        <v>2174.0</v>
      </c>
      <c r="D9155" s="2" t="s">
        <v>28115</v>
      </c>
      <c r="E9155" s="1" t="s">
        <v>28358</v>
      </c>
      <c r="F9155" s="1" t="s">
        <v>2360</v>
      </c>
      <c r="G9155" s="3" t="str">
        <f t="shared" si="1"/>
        <v>Kylin Conner</v>
      </c>
      <c r="H9155" s="3" t="str">
        <f t="shared" si="2"/>
        <v>KYLIN CONNER</v>
      </c>
      <c r="J9155" s="1" t="s">
        <v>389</v>
      </c>
      <c r="K9155" s="1" t="s">
        <v>44</v>
      </c>
      <c r="L9155" s="1">
        <v>25.0</v>
      </c>
      <c r="M9155" s="1" t="s">
        <v>390</v>
      </c>
      <c r="N9155" s="1" t="s">
        <v>28107</v>
      </c>
      <c r="O9155" s="4">
        <v>44317.0</v>
      </c>
      <c r="P9155" s="4">
        <v>44215.0</v>
      </c>
      <c r="Q9155" s="1" t="s">
        <v>28359</v>
      </c>
      <c r="R9155" s="1" t="s">
        <v>31</v>
      </c>
      <c r="S9155" s="1" t="s">
        <v>32</v>
      </c>
      <c r="T9155" s="1">
        <v>75228.0</v>
      </c>
      <c r="U9155" s="1" t="s">
        <v>28360</v>
      </c>
    </row>
    <row r="9156">
      <c r="A9156" s="1" t="s">
        <v>28361</v>
      </c>
      <c r="B9156" s="1">
        <v>35948.0</v>
      </c>
      <c r="C9156" s="1">
        <v>2174.0</v>
      </c>
      <c r="D9156" s="2" t="s">
        <v>28115</v>
      </c>
      <c r="E9156" s="1" t="s">
        <v>28299</v>
      </c>
      <c r="F9156" s="1" t="s">
        <v>28300</v>
      </c>
      <c r="G9156" s="3" t="str">
        <f t="shared" si="1"/>
        <v>Reigh Scales</v>
      </c>
      <c r="H9156" s="3" t="str">
        <f t="shared" si="2"/>
        <v>REIGH SCALES</v>
      </c>
      <c r="J9156" s="1" t="s">
        <v>389</v>
      </c>
      <c r="K9156" s="1" t="s">
        <v>44</v>
      </c>
      <c r="L9156" s="1">
        <v>25.0</v>
      </c>
      <c r="M9156" s="1" t="s">
        <v>390</v>
      </c>
      <c r="N9156" s="1" t="s">
        <v>28107</v>
      </c>
      <c r="O9156" s="4">
        <v>44317.0</v>
      </c>
      <c r="P9156" s="4">
        <v>44215.0</v>
      </c>
      <c r="Q9156" s="1" t="s">
        <v>28359</v>
      </c>
      <c r="R9156" s="1" t="s">
        <v>31</v>
      </c>
      <c r="S9156" s="1" t="s">
        <v>32</v>
      </c>
      <c r="T9156" s="1">
        <v>75228.0</v>
      </c>
      <c r="U9156" s="1" t="s">
        <v>28360</v>
      </c>
    </row>
    <row r="9157">
      <c r="A9157" s="1" t="s">
        <v>28362</v>
      </c>
      <c r="B9157" s="1">
        <v>35951.0</v>
      </c>
      <c r="C9157" s="1">
        <v>2174.0</v>
      </c>
      <c r="D9157" s="2" t="s">
        <v>28115</v>
      </c>
      <c r="E9157" s="1" t="s">
        <v>28363</v>
      </c>
      <c r="F9157" s="1" t="s">
        <v>28364</v>
      </c>
      <c r="G9157" s="3" t="str">
        <f t="shared" si="1"/>
        <v>Tujuana Brewster</v>
      </c>
      <c r="H9157" s="3" t="str">
        <f t="shared" si="2"/>
        <v>TUJUANA BREWSTER</v>
      </c>
      <c r="J9157" s="1" t="s">
        <v>389</v>
      </c>
      <c r="K9157" s="1" t="s">
        <v>44</v>
      </c>
      <c r="L9157" s="1">
        <v>25.0</v>
      </c>
      <c r="M9157" s="1" t="s">
        <v>390</v>
      </c>
      <c r="N9157" s="1" t="s">
        <v>28107</v>
      </c>
      <c r="O9157" s="4">
        <v>44317.0</v>
      </c>
      <c r="P9157" s="4">
        <v>44216.0</v>
      </c>
      <c r="Q9157" s="1" t="s">
        <v>28365</v>
      </c>
      <c r="R9157" s="1" t="s">
        <v>761</v>
      </c>
      <c r="S9157" s="1" t="s">
        <v>32</v>
      </c>
      <c r="T9157" s="1">
        <v>75150.0</v>
      </c>
      <c r="U9157" s="1" t="s">
        <v>28366</v>
      </c>
    </row>
    <row r="9158">
      <c r="A9158" s="1" t="s">
        <v>28367</v>
      </c>
      <c r="B9158" s="1">
        <v>35959.0</v>
      </c>
      <c r="C9158" s="1">
        <v>2174.0</v>
      </c>
      <c r="D9158" s="2" t="s">
        <v>28115</v>
      </c>
      <c r="E9158" s="1" t="s">
        <v>28368</v>
      </c>
      <c r="F9158" s="1" t="s">
        <v>1044</v>
      </c>
      <c r="G9158" s="3" t="str">
        <f t="shared" si="1"/>
        <v>Neveah White</v>
      </c>
      <c r="H9158" s="3" t="str">
        <f t="shared" si="2"/>
        <v>NEVEAH WHITE</v>
      </c>
      <c r="J9158" s="1" t="s">
        <v>389</v>
      </c>
      <c r="K9158" s="1" t="s">
        <v>44</v>
      </c>
      <c r="L9158" s="1">
        <v>25.0</v>
      </c>
      <c r="M9158" s="1" t="s">
        <v>390</v>
      </c>
      <c r="N9158" s="1" t="s">
        <v>28107</v>
      </c>
      <c r="O9158" s="4">
        <v>44317.0</v>
      </c>
      <c r="P9158" s="4">
        <v>44222.0</v>
      </c>
      <c r="Q9158" s="1" t="s">
        <v>28369</v>
      </c>
      <c r="R9158" s="1" t="s">
        <v>31</v>
      </c>
      <c r="S9158" s="1" t="s">
        <v>32</v>
      </c>
      <c r="T9158" s="1">
        <v>75227.0</v>
      </c>
      <c r="U9158" s="1" t="s">
        <v>28370</v>
      </c>
    </row>
    <row r="9159">
      <c r="A9159" s="1" t="s">
        <v>28371</v>
      </c>
      <c r="B9159" s="1">
        <v>36001.0</v>
      </c>
      <c r="C9159" s="1">
        <v>2174.0</v>
      </c>
      <c r="D9159" s="2" t="s">
        <v>28115</v>
      </c>
      <c r="E9159" s="1" t="s">
        <v>212</v>
      </c>
      <c r="F9159" s="1" t="s">
        <v>28300</v>
      </c>
      <c r="G9159" s="3" t="str">
        <f t="shared" si="1"/>
        <v>Bailey Scales</v>
      </c>
      <c r="H9159" s="3" t="str">
        <f t="shared" si="2"/>
        <v>BAILEY SCALES</v>
      </c>
      <c r="J9159" s="1" t="s">
        <v>389</v>
      </c>
      <c r="K9159" s="1" t="s">
        <v>44</v>
      </c>
      <c r="L9159" s="1">
        <v>25.0</v>
      </c>
      <c r="M9159" s="1" t="s">
        <v>390</v>
      </c>
      <c r="N9159" s="1" t="s">
        <v>28107</v>
      </c>
      <c r="O9159" s="4">
        <v>44317.0</v>
      </c>
      <c r="P9159" s="4">
        <v>44228.0</v>
      </c>
      <c r="Q9159" s="1" t="s">
        <v>28359</v>
      </c>
      <c r="R9159" s="1" t="s">
        <v>31</v>
      </c>
      <c r="S9159" s="1" t="s">
        <v>32</v>
      </c>
      <c r="T9159" s="1">
        <v>75228.0</v>
      </c>
      <c r="U9159" s="1" t="s">
        <v>28360</v>
      </c>
    </row>
    <row r="9160">
      <c r="A9160" s="1" t="s">
        <v>28372</v>
      </c>
      <c r="B9160" s="1">
        <v>36002.0</v>
      </c>
      <c r="C9160" s="1">
        <v>2174.0</v>
      </c>
      <c r="D9160" s="2" t="s">
        <v>28115</v>
      </c>
      <c r="E9160" s="1" t="s">
        <v>12711</v>
      </c>
      <c r="F9160" s="1" t="s">
        <v>28300</v>
      </c>
      <c r="G9160" s="3" t="str">
        <f t="shared" si="1"/>
        <v>Mason Scales</v>
      </c>
      <c r="H9160" s="3" t="str">
        <f t="shared" si="2"/>
        <v>MASON SCALES</v>
      </c>
      <c r="J9160" s="1" t="s">
        <v>389</v>
      </c>
      <c r="K9160" s="1" t="s">
        <v>44</v>
      </c>
      <c r="L9160" s="1">
        <v>25.0</v>
      </c>
      <c r="M9160" s="1" t="s">
        <v>390</v>
      </c>
      <c r="N9160" s="1" t="s">
        <v>28107</v>
      </c>
      <c r="O9160" s="4">
        <v>44317.0</v>
      </c>
      <c r="P9160" s="4">
        <v>44228.0</v>
      </c>
      <c r="Q9160" s="1" t="s">
        <v>28359</v>
      </c>
      <c r="R9160" s="1" t="s">
        <v>31</v>
      </c>
      <c r="S9160" s="1" t="s">
        <v>32</v>
      </c>
      <c r="T9160" s="1">
        <v>75228.0</v>
      </c>
      <c r="U9160" s="1" t="s">
        <v>28360</v>
      </c>
    </row>
    <row r="9161">
      <c r="A9161" s="1" t="s">
        <v>28373</v>
      </c>
      <c r="B9161" s="1">
        <v>36004.0</v>
      </c>
      <c r="C9161" s="1">
        <v>2174.0</v>
      </c>
      <c r="D9161" s="2" t="s">
        <v>28115</v>
      </c>
      <c r="G9161" s="3" t="str">
        <f t="shared" si="1"/>
        <v> </v>
      </c>
      <c r="H9161" s="3" t="str">
        <f t="shared" si="2"/>
        <v> </v>
      </c>
      <c r="I9161" s="1" t="s">
        <v>1145</v>
      </c>
      <c r="J9161" s="1" t="s">
        <v>389</v>
      </c>
      <c r="K9161" s="1" t="s">
        <v>44</v>
      </c>
      <c r="L9161" s="1">
        <v>25.0</v>
      </c>
      <c r="M9161" s="1" t="s">
        <v>390</v>
      </c>
      <c r="N9161" s="1" t="s">
        <v>28107</v>
      </c>
      <c r="O9161" s="4">
        <v>44317.0</v>
      </c>
      <c r="P9161" s="4">
        <v>44229.0</v>
      </c>
      <c r="Q9161" s="1" t="s">
        <v>28344</v>
      </c>
      <c r="R9161" s="1" t="s">
        <v>31</v>
      </c>
      <c r="S9161" s="1" t="s">
        <v>32</v>
      </c>
      <c r="T9161" s="1">
        <v>75238.0</v>
      </c>
      <c r="U9161" s="1" t="s">
        <v>28345</v>
      </c>
    </row>
    <row r="9162">
      <c r="A9162" s="1" t="s">
        <v>28374</v>
      </c>
      <c r="B9162" s="1">
        <v>36006.0</v>
      </c>
      <c r="C9162" s="1">
        <v>2174.0</v>
      </c>
      <c r="D9162" s="2" t="s">
        <v>28115</v>
      </c>
      <c r="G9162" s="3" t="str">
        <f t="shared" si="1"/>
        <v> </v>
      </c>
      <c r="H9162" s="3" t="str">
        <f t="shared" si="2"/>
        <v> </v>
      </c>
      <c r="I9162" s="1" t="s">
        <v>14289</v>
      </c>
      <c r="J9162" s="1" t="s">
        <v>389</v>
      </c>
      <c r="K9162" s="1" t="s">
        <v>44</v>
      </c>
      <c r="L9162" s="1">
        <v>25.0</v>
      </c>
      <c r="M9162" s="1" t="s">
        <v>390</v>
      </c>
      <c r="N9162" s="1" t="s">
        <v>28107</v>
      </c>
      <c r="O9162" s="4">
        <v>44317.0</v>
      </c>
      <c r="P9162" s="4">
        <v>44230.0</v>
      </c>
      <c r="Q9162" s="1" t="s">
        <v>28375</v>
      </c>
      <c r="R9162" s="1" t="s">
        <v>31</v>
      </c>
      <c r="S9162" s="1" t="s">
        <v>32</v>
      </c>
      <c r="T9162" s="1">
        <v>75219.0</v>
      </c>
      <c r="U9162" s="1" t="s">
        <v>28376</v>
      </c>
    </row>
    <row r="9163">
      <c r="A9163" s="1" t="s">
        <v>28377</v>
      </c>
      <c r="B9163" s="1">
        <v>36088.0</v>
      </c>
      <c r="C9163" s="1">
        <v>2174.0</v>
      </c>
      <c r="D9163" s="2" t="s">
        <v>28115</v>
      </c>
      <c r="G9163" s="3" t="str">
        <f t="shared" si="1"/>
        <v> </v>
      </c>
      <c r="H9163" s="3" t="str">
        <f t="shared" si="2"/>
        <v> </v>
      </c>
      <c r="I9163" s="1" t="s">
        <v>28378</v>
      </c>
      <c r="J9163" s="1" t="s">
        <v>389</v>
      </c>
      <c r="K9163" s="1" t="s">
        <v>44</v>
      </c>
      <c r="L9163" s="1">
        <v>25.0</v>
      </c>
      <c r="M9163" s="1" t="s">
        <v>390</v>
      </c>
      <c r="N9163" s="1" t="s">
        <v>28107</v>
      </c>
      <c r="O9163" s="4">
        <v>44317.0</v>
      </c>
      <c r="P9163" s="4">
        <v>44260.0</v>
      </c>
      <c r="Q9163" s="1" t="s">
        <v>28379</v>
      </c>
      <c r="R9163" s="1" t="s">
        <v>31</v>
      </c>
      <c r="S9163" s="1" t="s">
        <v>32</v>
      </c>
      <c r="T9163" s="1">
        <v>75228.0</v>
      </c>
      <c r="U9163" s="1" t="s">
        <v>28380</v>
      </c>
    </row>
    <row r="9164">
      <c r="A9164" s="1" t="s">
        <v>28381</v>
      </c>
      <c r="B9164" s="1">
        <v>37274.0</v>
      </c>
      <c r="C9164" s="1">
        <v>2267.0</v>
      </c>
      <c r="D9164" s="2" t="s">
        <v>28117</v>
      </c>
      <c r="E9164" s="1" t="s">
        <v>1230</v>
      </c>
      <c r="F9164" s="1" t="s">
        <v>28382</v>
      </c>
      <c r="G9164" s="3" t="str">
        <f t="shared" si="1"/>
        <v>Phillip Blackshear</v>
      </c>
      <c r="H9164" s="3" t="str">
        <f t="shared" si="2"/>
        <v>PHILLIP BLACKSHEAR</v>
      </c>
      <c r="J9164" s="1" t="s">
        <v>389</v>
      </c>
      <c r="K9164" s="1" t="s">
        <v>47</v>
      </c>
      <c r="L9164" s="1">
        <v>25.0</v>
      </c>
      <c r="M9164" s="1" t="s">
        <v>390</v>
      </c>
      <c r="N9164" s="1" t="s">
        <v>28107</v>
      </c>
      <c r="O9164" s="4">
        <v>44317.0</v>
      </c>
      <c r="P9164" s="4">
        <v>44294.0</v>
      </c>
      <c r="Q9164" s="1" t="s">
        <v>28383</v>
      </c>
      <c r="R9164" s="1" t="s">
        <v>31</v>
      </c>
      <c r="S9164" s="1" t="s">
        <v>32</v>
      </c>
      <c r="T9164" s="1">
        <v>75228.0</v>
      </c>
      <c r="U9164" s="1" t="s">
        <v>28384</v>
      </c>
    </row>
    <row r="9165">
      <c r="A9165" s="1" t="s">
        <v>28385</v>
      </c>
      <c r="B9165" s="1">
        <v>1786.0</v>
      </c>
      <c r="C9165" s="1">
        <v>2088.0</v>
      </c>
      <c r="D9165" s="2" t="s">
        <v>28113</v>
      </c>
      <c r="G9165" s="3" t="str">
        <f t="shared" si="1"/>
        <v> </v>
      </c>
      <c r="H9165" s="3" t="str">
        <f t="shared" si="2"/>
        <v> </v>
      </c>
      <c r="I9165" s="1" t="s">
        <v>5748</v>
      </c>
      <c r="J9165" s="1" t="s">
        <v>389</v>
      </c>
      <c r="K9165" s="1" t="s">
        <v>41</v>
      </c>
      <c r="L9165" s="1">
        <v>25.0</v>
      </c>
      <c r="M9165" s="1" t="s">
        <v>4100</v>
      </c>
      <c r="N9165" s="1" t="s">
        <v>28107</v>
      </c>
      <c r="O9165" s="4">
        <v>44317.0</v>
      </c>
      <c r="P9165" s="5">
        <v>44154.0</v>
      </c>
      <c r="Q9165" s="1" t="s">
        <v>28126</v>
      </c>
      <c r="R9165" s="1" t="s">
        <v>31</v>
      </c>
      <c r="S9165" s="1" t="s">
        <v>32</v>
      </c>
      <c r="T9165" s="1">
        <v>75228.0</v>
      </c>
      <c r="U9165" s="1" t="s">
        <v>28127</v>
      </c>
    </row>
    <row r="9166">
      <c r="A9166" s="1" t="s">
        <v>28386</v>
      </c>
      <c r="B9166" s="1">
        <v>37716.0</v>
      </c>
      <c r="C9166" s="1">
        <v>2291.0</v>
      </c>
      <c r="D9166" s="2" t="s">
        <v>28119</v>
      </c>
      <c r="G9166" s="3" t="str">
        <f t="shared" si="1"/>
        <v> </v>
      </c>
      <c r="H9166" s="3" t="str">
        <f t="shared" si="2"/>
        <v> </v>
      </c>
      <c r="I9166" s="1" t="s">
        <v>1145</v>
      </c>
      <c r="J9166" s="1" t="s">
        <v>389</v>
      </c>
      <c r="K9166" s="1" t="s">
        <v>50</v>
      </c>
      <c r="L9166" s="1">
        <v>25.0</v>
      </c>
      <c r="M9166" s="1" t="s">
        <v>390</v>
      </c>
      <c r="N9166" s="1" t="s">
        <v>28107</v>
      </c>
      <c r="O9166" s="4">
        <v>44321.0</v>
      </c>
      <c r="P9166" s="4">
        <v>44339.0</v>
      </c>
      <c r="Q9166" s="1" t="s">
        <v>28246</v>
      </c>
      <c r="R9166" s="1" t="s">
        <v>31</v>
      </c>
      <c r="S9166" s="1" t="s">
        <v>32</v>
      </c>
      <c r="T9166" s="1">
        <v>75208.0</v>
      </c>
      <c r="U9166" s="1" t="s">
        <v>28247</v>
      </c>
    </row>
    <row r="9167">
      <c r="A9167" s="1" t="s">
        <v>28387</v>
      </c>
      <c r="B9167" s="1">
        <v>38502.0</v>
      </c>
      <c r="C9167" s="1">
        <v>2338.0</v>
      </c>
      <c r="D9167" s="2" t="s">
        <v>28121</v>
      </c>
      <c r="G9167" s="3" t="str">
        <f t="shared" si="1"/>
        <v> </v>
      </c>
      <c r="H9167" s="3" t="str">
        <f t="shared" si="2"/>
        <v> </v>
      </c>
      <c r="I9167" s="1" t="s">
        <v>1145</v>
      </c>
      <c r="J9167" s="1" t="s">
        <v>389</v>
      </c>
      <c r="K9167" s="1" t="s">
        <v>53</v>
      </c>
      <c r="L9167" s="1">
        <v>25.0</v>
      </c>
      <c r="M9167" s="1" t="s">
        <v>390</v>
      </c>
      <c r="N9167" s="1" t="s">
        <v>28107</v>
      </c>
      <c r="O9167" s="4">
        <v>44352.0</v>
      </c>
      <c r="P9167" s="4">
        <v>44354.0</v>
      </c>
      <c r="Q9167" s="1" t="s">
        <v>28344</v>
      </c>
      <c r="R9167" s="1" t="s">
        <v>31</v>
      </c>
      <c r="S9167" s="1" t="s">
        <v>32</v>
      </c>
      <c r="T9167" s="1">
        <v>75208.0</v>
      </c>
      <c r="U9167" s="1" t="s">
        <v>28388</v>
      </c>
    </row>
    <row r="9168">
      <c r="A9168" s="1" t="s">
        <v>28389</v>
      </c>
      <c r="B9168" s="1">
        <v>38498.0</v>
      </c>
      <c r="C9168" s="1">
        <v>2338.0</v>
      </c>
      <c r="D9168" s="2" t="s">
        <v>28121</v>
      </c>
      <c r="G9168" s="3" t="str">
        <f t="shared" si="1"/>
        <v> </v>
      </c>
      <c r="H9168" s="3" t="str">
        <f t="shared" si="2"/>
        <v> </v>
      </c>
      <c r="I9168" s="1" t="s">
        <v>1145</v>
      </c>
      <c r="J9168" s="1" t="s">
        <v>389</v>
      </c>
      <c r="K9168" s="1" t="s">
        <v>53</v>
      </c>
      <c r="L9168" s="1">
        <v>25.0</v>
      </c>
      <c r="M9168" s="1" t="s">
        <v>390</v>
      </c>
      <c r="N9168" s="1" t="s">
        <v>28107</v>
      </c>
      <c r="O9168" s="4">
        <v>44352.0</v>
      </c>
      <c r="P9168" s="4">
        <v>44353.0</v>
      </c>
      <c r="Q9168" s="1" t="s">
        <v>28344</v>
      </c>
      <c r="R9168" s="1" t="s">
        <v>31</v>
      </c>
      <c r="S9168" s="1" t="s">
        <v>32</v>
      </c>
      <c r="T9168" s="1">
        <v>75208.0</v>
      </c>
      <c r="U9168" s="1" t="s">
        <v>28388</v>
      </c>
    </row>
    <row r="9169">
      <c r="A9169" s="1" t="s">
        <v>28390</v>
      </c>
      <c r="B9169" s="1">
        <v>79334.0</v>
      </c>
      <c r="C9169" s="1">
        <v>2338.0</v>
      </c>
      <c r="D9169" s="2" t="s">
        <v>28121</v>
      </c>
      <c r="E9169" s="1" t="s">
        <v>12109</v>
      </c>
      <c r="F9169" s="1" t="s">
        <v>1138</v>
      </c>
      <c r="G9169" s="3" t="str">
        <f t="shared" si="1"/>
        <v>Traswell Livingston</v>
      </c>
      <c r="H9169" s="3" t="str">
        <f t="shared" si="2"/>
        <v>TRASWELL LIVINGSTON</v>
      </c>
      <c r="J9169" s="1" t="s">
        <v>57</v>
      </c>
      <c r="K9169" s="1" t="s">
        <v>53</v>
      </c>
      <c r="L9169" s="1">
        <v>25.0</v>
      </c>
      <c r="M9169" s="1" t="s">
        <v>58</v>
      </c>
      <c r="N9169" s="1" t="s">
        <v>28107</v>
      </c>
      <c r="O9169" s="4">
        <v>44352.0</v>
      </c>
      <c r="P9169" s="4">
        <v>44376.0</v>
      </c>
      <c r="Q9169" s="1" t="s">
        <v>12111</v>
      </c>
      <c r="R9169" s="1" t="s">
        <v>31</v>
      </c>
      <c r="S9169" s="1" t="s">
        <v>32</v>
      </c>
      <c r="T9169" s="1">
        <v>75215.0</v>
      </c>
      <c r="U9169" s="1" t="s">
        <v>28391</v>
      </c>
    </row>
    <row r="9170">
      <c r="A9170" s="1" t="s">
        <v>28392</v>
      </c>
      <c r="B9170" s="1">
        <v>37705.0</v>
      </c>
      <c r="C9170" s="1">
        <v>2291.0</v>
      </c>
      <c r="D9170" s="2" t="s">
        <v>28119</v>
      </c>
      <c r="G9170" s="3" t="str">
        <f t="shared" si="1"/>
        <v> </v>
      </c>
      <c r="H9170" s="3" t="str">
        <f t="shared" si="2"/>
        <v> </v>
      </c>
      <c r="I9170" s="1" t="s">
        <v>4237</v>
      </c>
      <c r="J9170" s="1" t="s">
        <v>389</v>
      </c>
      <c r="K9170" s="1" t="s">
        <v>50</v>
      </c>
      <c r="L9170" s="1">
        <v>25.11</v>
      </c>
      <c r="M9170" s="1" t="s">
        <v>390</v>
      </c>
      <c r="N9170" s="1" t="s">
        <v>28107</v>
      </c>
      <c r="O9170" s="4">
        <v>44321.0</v>
      </c>
      <c r="P9170" s="4">
        <v>44334.0</v>
      </c>
      <c r="Q9170" s="1" t="s">
        <v>28165</v>
      </c>
      <c r="R9170" s="1" t="s">
        <v>31</v>
      </c>
      <c r="S9170" s="1" t="s">
        <v>32</v>
      </c>
      <c r="T9170" s="1">
        <v>75228.0</v>
      </c>
      <c r="U9170" s="1" t="s">
        <v>28249</v>
      </c>
    </row>
    <row r="9171">
      <c r="A9171" s="1" t="s">
        <v>28393</v>
      </c>
      <c r="B9171" s="1">
        <v>35960.0</v>
      </c>
      <c r="C9171" s="1">
        <v>2174.0</v>
      </c>
      <c r="D9171" s="2" t="s">
        <v>28115</v>
      </c>
      <c r="G9171" s="3" t="str">
        <f t="shared" si="1"/>
        <v> </v>
      </c>
      <c r="H9171" s="3" t="str">
        <f t="shared" si="2"/>
        <v> </v>
      </c>
      <c r="I9171" s="1" t="s">
        <v>1145</v>
      </c>
      <c r="J9171" s="1" t="s">
        <v>389</v>
      </c>
      <c r="K9171" s="1" t="s">
        <v>44</v>
      </c>
      <c r="L9171" s="1">
        <v>26.0</v>
      </c>
      <c r="M9171" s="1" t="s">
        <v>390</v>
      </c>
      <c r="N9171" s="1" t="s">
        <v>28107</v>
      </c>
      <c r="O9171" s="4">
        <v>44317.0</v>
      </c>
      <c r="P9171" s="4">
        <v>44223.0</v>
      </c>
      <c r="Q9171" s="1" t="s">
        <v>28344</v>
      </c>
      <c r="R9171" s="1" t="s">
        <v>31</v>
      </c>
      <c r="S9171" s="1" t="s">
        <v>32</v>
      </c>
      <c r="T9171" s="1">
        <v>75238.0</v>
      </c>
      <c r="U9171" s="1" t="s">
        <v>28345</v>
      </c>
    </row>
    <row r="9172">
      <c r="A9172" s="1" t="s">
        <v>28394</v>
      </c>
      <c r="B9172" s="1">
        <v>1787.0</v>
      </c>
      <c r="C9172" s="1">
        <v>2088.0</v>
      </c>
      <c r="D9172" s="2" t="s">
        <v>28113</v>
      </c>
      <c r="G9172" s="3" t="str">
        <f t="shared" si="1"/>
        <v> </v>
      </c>
      <c r="H9172" s="3" t="str">
        <f t="shared" si="2"/>
        <v> </v>
      </c>
      <c r="I9172" s="1" t="s">
        <v>5748</v>
      </c>
      <c r="J9172" s="1" t="s">
        <v>389</v>
      </c>
      <c r="K9172" s="1" t="s">
        <v>41</v>
      </c>
      <c r="L9172" s="1">
        <v>26.0</v>
      </c>
      <c r="M9172" s="1" t="s">
        <v>4100</v>
      </c>
      <c r="N9172" s="1" t="s">
        <v>28107</v>
      </c>
      <c r="O9172" s="4">
        <v>44317.0</v>
      </c>
      <c r="P9172" s="5">
        <v>44180.0</v>
      </c>
      <c r="Q9172" s="1" t="s">
        <v>28126</v>
      </c>
      <c r="R9172" s="1" t="s">
        <v>31</v>
      </c>
      <c r="S9172" s="1" t="s">
        <v>32</v>
      </c>
      <c r="T9172" s="1">
        <v>75228.0</v>
      </c>
      <c r="U9172" s="1" t="s">
        <v>28127</v>
      </c>
    </row>
    <row r="9173">
      <c r="A9173" s="1" t="s">
        <v>28395</v>
      </c>
      <c r="B9173" s="1">
        <v>1788.0</v>
      </c>
      <c r="C9173" s="1">
        <v>2088.0</v>
      </c>
      <c r="D9173" s="2" t="s">
        <v>28113</v>
      </c>
      <c r="G9173" s="3" t="str">
        <f t="shared" si="1"/>
        <v> </v>
      </c>
      <c r="H9173" s="3" t="str">
        <f t="shared" si="2"/>
        <v> </v>
      </c>
      <c r="I9173" s="1" t="s">
        <v>5748</v>
      </c>
      <c r="J9173" s="1" t="s">
        <v>389</v>
      </c>
      <c r="K9173" s="1" t="s">
        <v>41</v>
      </c>
      <c r="L9173" s="1">
        <v>26.0</v>
      </c>
      <c r="M9173" s="1" t="s">
        <v>4100</v>
      </c>
      <c r="N9173" s="1" t="s">
        <v>28107</v>
      </c>
      <c r="O9173" s="4">
        <v>44317.0</v>
      </c>
      <c r="P9173" s="5">
        <v>44158.0</v>
      </c>
      <c r="Q9173" s="1" t="s">
        <v>28126</v>
      </c>
      <c r="R9173" s="1" t="s">
        <v>31</v>
      </c>
      <c r="S9173" s="1" t="s">
        <v>32</v>
      </c>
      <c r="T9173" s="1">
        <v>75228.0</v>
      </c>
      <c r="U9173" s="1" t="s">
        <v>28127</v>
      </c>
    </row>
    <row r="9174">
      <c r="A9174" s="1" t="s">
        <v>28396</v>
      </c>
      <c r="B9174" s="1">
        <v>37664.0</v>
      </c>
      <c r="C9174" s="1">
        <v>2291.0</v>
      </c>
      <c r="D9174" s="2" t="s">
        <v>28119</v>
      </c>
      <c r="G9174" s="3" t="str">
        <f t="shared" si="1"/>
        <v> </v>
      </c>
      <c r="H9174" s="3" t="str">
        <f t="shared" si="2"/>
        <v> </v>
      </c>
      <c r="I9174" s="1" t="s">
        <v>28397</v>
      </c>
      <c r="J9174" s="1" t="s">
        <v>389</v>
      </c>
      <c r="K9174" s="1" t="s">
        <v>50</v>
      </c>
      <c r="L9174" s="1">
        <v>26.16</v>
      </c>
      <c r="M9174" s="1" t="s">
        <v>390</v>
      </c>
      <c r="N9174" s="1" t="s">
        <v>28107</v>
      </c>
      <c r="O9174" s="4">
        <v>44321.0</v>
      </c>
      <c r="P9174" s="4">
        <v>44317.0</v>
      </c>
      <c r="Q9174" s="1" t="s">
        <v>28398</v>
      </c>
      <c r="R9174" s="1" t="s">
        <v>31</v>
      </c>
      <c r="S9174" s="1" t="s">
        <v>32</v>
      </c>
      <c r="T9174" s="1">
        <v>75227.0</v>
      </c>
      <c r="U9174" s="1" t="s">
        <v>28399</v>
      </c>
    </row>
    <row r="9175">
      <c r="A9175" s="1" t="s">
        <v>28400</v>
      </c>
      <c r="B9175" s="1">
        <v>37713.0</v>
      </c>
      <c r="C9175" s="1">
        <v>2291.0</v>
      </c>
      <c r="D9175" s="2" t="s">
        <v>28119</v>
      </c>
      <c r="G9175" s="3" t="str">
        <f t="shared" si="1"/>
        <v> </v>
      </c>
      <c r="H9175" s="3" t="str">
        <f t="shared" si="2"/>
        <v> </v>
      </c>
      <c r="I9175" s="1" t="s">
        <v>1145</v>
      </c>
      <c r="J9175" s="1" t="s">
        <v>389</v>
      </c>
      <c r="K9175" s="1" t="s">
        <v>50</v>
      </c>
      <c r="L9175" s="1">
        <v>27.0</v>
      </c>
      <c r="M9175" s="1" t="s">
        <v>390</v>
      </c>
      <c r="N9175" s="1" t="s">
        <v>28107</v>
      </c>
      <c r="O9175" s="4">
        <v>44321.0</v>
      </c>
      <c r="P9175" s="4">
        <v>44337.0</v>
      </c>
      <c r="Q9175" s="1" t="s">
        <v>28246</v>
      </c>
      <c r="R9175" s="1" t="s">
        <v>31</v>
      </c>
      <c r="S9175" s="1" t="s">
        <v>32</v>
      </c>
      <c r="T9175" s="1">
        <v>75208.0</v>
      </c>
      <c r="U9175" s="1" t="s">
        <v>28247</v>
      </c>
    </row>
    <row r="9176">
      <c r="A9176" s="1" t="s">
        <v>28401</v>
      </c>
      <c r="B9176" s="1">
        <v>37670.0</v>
      </c>
      <c r="C9176" s="1">
        <v>2291.0</v>
      </c>
      <c r="D9176" s="2" t="s">
        <v>28119</v>
      </c>
      <c r="G9176" s="3" t="str">
        <f t="shared" si="1"/>
        <v> </v>
      </c>
      <c r="H9176" s="3" t="str">
        <f t="shared" si="2"/>
        <v> </v>
      </c>
      <c r="I9176" s="1" t="s">
        <v>1145</v>
      </c>
      <c r="J9176" s="1" t="s">
        <v>389</v>
      </c>
      <c r="K9176" s="1" t="s">
        <v>50</v>
      </c>
      <c r="L9176" s="1">
        <v>27.0</v>
      </c>
      <c r="M9176" s="1" t="s">
        <v>390</v>
      </c>
      <c r="N9176" s="1" t="s">
        <v>28107</v>
      </c>
      <c r="O9176" s="4">
        <v>44321.0</v>
      </c>
      <c r="P9176" s="4">
        <v>44319.0</v>
      </c>
      <c r="Q9176" s="1" t="s">
        <v>28344</v>
      </c>
      <c r="R9176" s="1" t="s">
        <v>31</v>
      </c>
      <c r="S9176" s="1" t="s">
        <v>32</v>
      </c>
      <c r="T9176" s="1">
        <v>75208.0</v>
      </c>
      <c r="U9176" s="1" t="s">
        <v>28388</v>
      </c>
    </row>
    <row r="9177">
      <c r="A9177" s="1" t="s">
        <v>28402</v>
      </c>
      <c r="B9177" s="1">
        <v>37690.0</v>
      </c>
      <c r="C9177" s="1">
        <v>2291.0</v>
      </c>
      <c r="D9177" s="2" t="s">
        <v>28119</v>
      </c>
      <c r="G9177" s="3" t="str">
        <f t="shared" si="1"/>
        <v> </v>
      </c>
      <c r="H9177" s="3" t="str">
        <f t="shared" si="2"/>
        <v> </v>
      </c>
      <c r="I9177" s="1" t="s">
        <v>1145</v>
      </c>
      <c r="J9177" s="1" t="s">
        <v>389</v>
      </c>
      <c r="K9177" s="1" t="s">
        <v>50</v>
      </c>
      <c r="L9177" s="1">
        <v>27.0</v>
      </c>
      <c r="M9177" s="1" t="s">
        <v>390</v>
      </c>
      <c r="N9177" s="1" t="s">
        <v>28107</v>
      </c>
      <c r="O9177" s="4">
        <v>44321.0</v>
      </c>
      <c r="P9177" s="4">
        <v>44326.0</v>
      </c>
      <c r="Q9177" s="1" t="s">
        <v>28246</v>
      </c>
      <c r="R9177" s="1" t="s">
        <v>31</v>
      </c>
      <c r="S9177" s="1" t="s">
        <v>32</v>
      </c>
      <c r="T9177" s="1">
        <v>75208.0</v>
      </c>
      <c r="U9177" s="1" t="s">
        <v>28247</v>
      </c>
    </row>
    <row r="9178">
      <c r="A9178" s="1" t="s">
        <v>28403</v>
      </c>
      <c r="B9178" s="1">
        <v>35998.0</v>
      </c>
      <c r="C9178" s="1">
        <v>2174.0</v>
      </c>
      <c r="D9178" s="2" t="s">
        <v>28115</v>
      </c>
      <c r="G9178" s="3" t="str">
        <f t="shared" si="1"/>
        <v> </v>
      </c>
      <c r="H9178" s="3" t="str">
        <f t="shared" si="2"/>
        <v> </v>
      </c>
      <c r="I9178" s="1" t="s">
        <v>1145</v>
      </c>
      <c r="J9178" s="1" t="s">
        <v>389</v>
      </c>
      <c r="K9178" s="1" t="s">
        <v>44</v>
      </c>
      <c r="L9178" s="1">
        <v>27.03</v>
      </c>
      <c r="M9178" s="1" t="s">
        <v>390</v>
      </c>
      <c r="N9178" s="1" t="s">
        <v>28107</v>
      </c>
      <c r="O9178" s="4">
        <v>44317.0</v>
      </c>
      <c r="P9178" s="4">
        <v>44225.0</v>
      </c>
      <c r="Q9178" s="1" t="s">
        <v>28404</v>
      </c>
      <c r="R9178" s="1" t="s">
        <v>31</v>
      </c>
      <c r="S9178" s="1" t="s">
        <v>32</v>
      </c>
      <c r="T9178" s="1">
        <v>75238.0</v>
      </c>
      <c r="U9178" s="1" t="s">
        <v>28405</v>
      </c>
    </row>
    <row r="9179">
      <c r="A9179" s="1" t="s">
        <v>28406</v>
      </c>
      <c r="B9179" s="1">
        <v>39551.0</v>
      </c>
      <c r="C9179" s="1">
        <v>2415.0</v>
      </c>
      <c r="D9179" s="2" t="s">
        <v>28105</v>
      </c>
      <c r="G9179" s="3" t="str">
        <f t="shared" si="1"/>
        <v> </v>
      </c>
      <c r="H9179" s="3" t="str">
        <f t="shared" si="2"/>
        <v> </v>
      </c>
      <c r="I9179" s="1" t="s">
        <v>28407</v>
      </c>
      <c r="J9179" s="1" t="s">
        <v>389</v>
      </c>
      <c r="K9179" s="1" t="s">
        <v>27</v>
      </c>
      <c r="L9179" s="1">
        <v>27.05</v>
      </c>
      <c r="M9179" s="1" t="s">
        <v>390</v>
      </c>
      <c r="N9179" s="1" t="s">
        <v>28107</v>
      </c>
      <c r="P9179" s="5">
        <v>44512.0</v>
      </c>
      <c r="Q9179" s="1" t="s">
        <v>28408</v>
      </c>
      <c r="R9179" s="1" t="s">
        <v>761</v>
      </c>
      <c r="S9179" s="1" t="s">
        <v>32</v>
      </c>
      <c r="T9179" s="1">
        <v>75150.0</v>
      </c>
      <c r="U9179" s="1" t="s">
        <v>28409</v>
      </c>
    </row>
    <row r="9180">
      <c r="A9180" s="1" t="s">
        <v>28410</v>
      </c>
      <c r="B9180" s="1">
        <v>38511.0</v>
      </c>
      <c r="C9180" s="1">
        <v>2338.0</v>
      </c>
      <c r="D9180" s="2" t="s">
        <v>28121</v>
      </c>
      <c r="G9180" s="3" t="str">
        <f t="shared" si="1"/>
        <v> </v>
      </c>
      <c r="H9180" s="3" t="str">
        <f t="shared" si="2"/>
        <v> </v>
      </c>
      <c r="I9180" s="1" t="s">
        <v>7783</v>
      </c>
      <c r="J9180" s="1" t="s">
        <v>389</v>
      </c>
      <c r="K9180" s="1" t="s">
        <v>53</v>
      </c>
      <c r="L9180" s="1">
        <v>27.05</v>
      </c>
      <c r="M9180" s="1" t="s">
        <v>390</v>
      </c>
      <c r="N9180" s="1" t="s">
        <v>28107</v>
      </c>
      <c r="O9180" s="4">
        <v>44352.0</v>
      </c>
      <c r="P9180" s="4">
        <v>44357.0</v>
      </c>
      <c r="Q9180" s="1" t="s">
        <v>28411</v>
      </c>
      <c r="R9180" s="1" t="s">
        <v>20359</v>
      </c>
      <c r="S9180" s="1" t="s">
        <v>604</v>
      </c>
      <c r="T9180" s="1">
        <v>94043.0</v>
      </c>
      <c r="U9180" s="1" t="s">
        <v>28412</v>
      </c>
    </row>
    <row r="9181">
      <c r="A9181" s="1" t="s">
        <v>28413</v>
      </c>
      <c r="B9181" s="1">
        <v>37660.0</v>
      </c>
      <c r="C9181" s="1">
        <v>2291.0</v>
      </c>
      <c r="D9181" s="2" t="s">
        <v>28119</v>
      </c>
      <c r="G9181" s="3" t="str">
        <f t="shared" si="1"/>
        <v> </v>
      </c>
      <c r="H9181" s="3" t="str">
        <f t="shared" si="2"/>
        <v> </v>
      </c>
      <c r="I9181" s="1" t="s">
        <v>1145</v>
      </c>
      <c r="J9181" s="1" t="s">
        <v>389</v>
      </c>
      <c r="K9181" s="1" t="s">
        <v>50</v>
      </c>
      <c r="L9181" s="1">
        <v>27.43</v>
      </c>
      <c r="M9181" s="1" t="s">
        <v>390</v>
      </c>
      <c r="N9181" s="1" t="s">
        <v>28107</v>
      </c>
      <c r="O9181" s="4">
        <v>44321.0</v>
      </c>
      <c r="P9181" s="4">
        <v>44316.0</v>
      </c>
      <c r="Q9181" s="1" t="s">
        <v>28246</v>
      </c>
      <c r="R9181" s="1" t="s">
        <v>31</v>
      </c>
      <c r="S9181" s="1" t="s">
        <v>32</v>
      </c>
      <c r="T9181" s="1">
        <v>75208.0</v>
      </c>
      <c r="U9181" s="1" t="s">
        <v>28247</v>
      </c>
    </row>
    <row r="9182">
      <c r="A9182" s="1" t="s">
        <v>28414</v>
      </c>
      <c r="B9182" s="1">
        <v>36008.0</v>
      </c>
      <c r="C9182" s="1">
        <v>2174.0</v>
      </c>
      <c r="D9182" s="2" t="s">
        <v>28115</v>
      </c>
      <c r="G9182" s="3" t="str">
        <f t="shared" si="1"/>
        <v> </v>
      </c>
      <c r="H9182" s="3" t="str">
        <f t="shared" si="2"/>
        <v> </v>
      </c>
      <c r="I9182" s="1" t="s">
        <v>28138</v>
      </c>
      <c r="J9182" s="1" t="s">
        <v>389</v>
      </c>
      <c r="K9182" s="1" t="s">
        <v>44</v>
      </c>
      <c r="L9182" s="1">
        <v>28.79</v>
      </c>
      <c r="M9182" s="1" t="s">
        <v>390</v>
      </c>
      <c r="N9182" s="1" t="s">
        <v>28107</v>
      </c>
      <c r="O9182" s="4">
        <v>44317.0</v>
      </c>
      <c r="P9182" s="4">
        <v>44232.0</v>
      </c>
      <c r="Q9182" s="1" t="s">
        <v>28139</v>
      </c>
      <c r="R9182" s="1" t="s">
        <v>761</v>
      </c>
      <c r="S9182" s="1" t="s">
        <v>32</v>
      </c>
      <c r="T9182" s="1">
        <v>75150.0</v>
      </c>
      <c r="U9182" s="1" t="s">
        <v>28140</v>
      </c>
    </row>
    <row r="9183">
      <c r="A9183" s="1" t="s">
        <v>28415</v>
      </c>
      <c r="B9183" s="1">
        <v>35941.0</v>
      </c>
      <c r="C9183" s="1">
        <v>2174.0</v>
      </c>
      <c r="D9183" s="2" t="s">
        <v>28115</v>
      </c>
      <c r="G9183" s="3" t="str">
        <f t="shared" si="1"/>
        <v> </v>
      </c>
      <c r="H9183" s="3" t="str">
        <f t="shared" si="2"/>
        <v> </v>
      </c>
      <c r="I9183" s="1" t="s">
        <v>1145</v>
      </c>
      <c r="J9183" s="1" t="s">
        <v>389</v>
      </c>
      <c r="K9183" s="1" t="s">
        <v>44</v>
      </c>
      <c r="L9183" s="1">
        <v>29.0</v>
      </c>
      <c r="M9183" s="1" t="s">
        <v>390</v>
      </c>
      <c r="N9183" s="1" t="s">
        <v>28107</v>
      </c>
      <c r="O9183" s="4">
        <v>44317.0</v>
      </c>
      <c r="P9183" s="4">
        <v>44212.0</v>
      </c>
      <c r="Q9183" s="1" t="s">
        <v>28126</v>
      </c>
      <c r="R9183" s="1" t="s">
        <v>31</v>
      </c>
      <c r="S9183" s="1" t="s">
        <v>32</v>
      </c>
      <c r="T9183" s="1">
        <v>75227.0</v>
      </c>
      <c r="U9183" s="1" t="s">
        <v>28150</v>
      </c>
    </row>
    <row r="9184">
      <c r="A9184" s="1" t="s">
        <v>28416</v>
      </c>
      <c r="B9184" s="1">
        <v>37282.0</v>
      </c>
      <c r="C9184" s="1">
        <v>2267.0</v>
      </c>
      <c r="D9184" s="2" t="s">
        <v>28117</v>
      </c>
      <c r="G9184" s="3" t="str">
        <f t="shared" si="1"/>
        <v> </v>
      </c>
      <c r="H9184" s="3" t="str">
        <f t="shared" si="2"/>
        <v> </v>
      </c>
      <c r="I9184" s="1" t="s">
        <v>1145</v>
      </c>
      <c r="J9184" s="1" t="s">
        <v>389</v>
      </c>
      <c r="K9184" s="1" t="s">
        <v>47</v>
      </c>
      <c r="L9184" s="1">
        <v>29.0</v>
      </c>
      <c r="M9184" s="1" t="s">
        <v>390</v>
      </c>
      <c r="N9184" s="1" t="s">
        <v>28107</v>
      </c>
      <c r="O9184" s="4">
        <v>44317.0</v>
      </c>
      <c r="P9184" s="4">
        <v>44297.0</v>
      </c>
      <c r="Q9184" s="1" t="s">
        <v>28126</v>
      </c>
      <c r="R9184" s="1" t="s">
        <v>31</v>
      </c>
      <c r="S9184" s="1" t="s">
        <v>32</v>
      </c>
      <c r="T9184" s="1">
        <v>75227.0</v>
      </c>
      <c r="U9184" s="1" t="s">
        <v>28150</v>
      </c>
    </row>
    <row r="9185">
      <c r="A9185" s="1" t="s">
        <v>28417</v>
      </c>
      <c r="B9185" s="1">
        <v>37703.0</v>
      </c>
      <c r="C9185" s="1">
        <v>2291.0</v>
      </c>
      <c r="D9185" s="2" t="s">
        <v>28119</v>
      </c>
      <c r="G9185" s="3" t="str">
        <f t="shared" si="1"/>
        <v> </v>
      </c>
      <c r="H9185" s="3" t="str">
        <f t="shared" si="2"/>
        <v> </v>
      </c>
      <c r="I9185" s="1" t="s">
        <v>1145</v>
      </c>
      <c r="J9185" s="1" t="s">
        <v>389</v>
      </c>
      <c r="K9185" s="1" t="s">
        <v>50</v>
      </c>
      <c r="L9185" s="1">
        <v>29.0</v>
      </c>
      <c r="M9185" s="1" t="s">
        <v>390</v>
      </c>
      <c r="N9185" s="1" t="s">
        <v>28107</v>
      </c>
      <c r="O9185" s="4">
        <v>44321.0</v>
      </c>
      <c r="P9185" s="4">
        <v>44333.0</v>
      </c>
      <c r="Q9185" s="1" t="s">
        <v>28246</v>
      </c>
      <c r="R9185" s="1" t="s">
        <v>31</v>
      </c>
      <c r="S9185" s="1" t="s">
        <v>32</v>
      </c>
      <c r="T9185" s="1">
        <v>75208.0</v>
      </c>
      <c r="U9185" s="1" t="s">
        <v>28247</v>
      </c>
    </row>
    <row r="9186">
      <c r="A9186" s="1" t="s">
        <v>28418</v>
      </c>
      <c r="B9186" s="1">
        <v>1782.0</v>
      </c>
      <c r="C9186" s="1">
        <v>2088.0</v>
      </c>
      <c r="D9186" s="2" t="s">
        <v>28113</v>
      </c>
      <c r="G9186" s="3" t="str">
        <f t="shared" si="1"/>
        <v> </v>
      </c>
      <c r="H9186" s="3" t="str">
        <f t="shared" si="2"/>
        <v> </v>
      </c>
      <c r="I9186" s="1" t="s">
        <v>5748</v>
      </c>
      <c r="J9186" s="1" t="s">
        <v>389</v>
      </c>
      <c r="K9186" s="1" t="s">
        <v>41</v>
      </c>
      <c r="L9186" s="1">
        <v>29.84</v>
      </c>
      <c r="M9186" s="1" t="s">
        <v>4100</v>
      </c>
      <c r="N9186" s="1" t="s">
        <v>28107</v>
      </c>
      <c r="O9186" s="4">
        <v>44317.0</v>
      </c>
      <c r="P9186" s="4">
        <v>44072.0</v>
      </c>
      <c r="Q9186" s="1" t="s">
        <v>28126</v>
      </c>
      <c r="R9186" s="1" t="s">
        <v>31</v>
      </c>
      <c r="S9186" s="1" t="s">
        <v>32</v>
      </c>
      <c r="T9186" s="1">
        <v>75228.0</v>
      </c>
      <c r="U9186" s="1" t="s">
        <v>28127</v>
      </c>
    </row>
    <row r="9187">
      <c r="A9187" s="1" t="s">
        <v>28419</v>
      </c>
      <c r="B9187" s="1">
        <v>36091.0</v>
      </c>
      <c r="C9187" s="1">
        <v>2174.0</v>
      </c>
      <c r="D9187" s="2" t="s">
        <v>28115</v>
      </c>
      <c r="G9187" s="3" t="str">
        <f t="shared" si="1"/>
        <v> </v>
      </c>
      <c r="H9187" s="3" t="str">
        <f t="shared" si="2"/>
        <v> </v>
      </c>
      <c r="I9187" s="1" t="s">
        <v>704</v>
      </c>
      <c r="J9187" s="1" t="s">
        <v>389</v>
      </c>
      <c r="K9187" s="1" t="s">
        <v>44</v>
      </c>
      <c r="L9187" s="1">
        <v>29.92</v>
      </c>
      <c r="M9187" s="1" t="s">
        <v>390</v>
      </c>
      <c r="N9187" s="1" t="s">
        <v>28107</v>
      </c>
      <c r="O9187" s="4">
        <v>44317.0</v>
      </c>
      <c r="P9187" s="4">
        <v>44263.0</v>
      </c>
      <c r="Q9187" s="1" t="s">
        <v>28420</v>
      </c>
      <c r="R9187" s="1" t="s">
        <v>31</v>
      </c>
      <c r="S9187" s="1" t="s">
        <v>32</v>
      </c>
      <c r="T9187" s="1">
        <v>75227.0</v>
      </c>
      <c r="U9187" s="1" t="s">
        <v>28421</v>
      </c>
    </row>
    <row r="9188">
      <c r="A9188" s="1" t="s">
        <v>28422</v>
      </c>
      <c r="B9188" s="1">
        <v>39546.0</v>
      </c>
      <c r="C9188" s="1">
        <v>2415.0</v>
      </c>
      <c r="D9188" s="2" t="s">
        <v>28105</v>
      </c>
      <c r="G9188" s="3" t="str">
        <f t="shared" si="1"/>
        <v> </v>
      </c>
      <c r="H9188" s="3" t="str">
        <f t="shared" si="2"/>
        <v> </v>
      </c>
      <c r="I9188" s="1" t="s">
        <v>14867</v>
      </c>
      <c r="J9188" s="1" t="s">
        <v>389</v>
      </c>
      <c r="K9188" s="1" t="s">
        <v>27</v>
      </c>
      <c r="L9188" s="1">
        <v>30.0</v>
      </c>
      <c r="M9188" s="1" t="s">
        <v>390</v>
      </c>
      <c r="N9188" s="1" t="s">
        <v>28107</v>
      </c>
      <c r="P9188" s="5">
        <v>44496.0</v>
      </c>
      <c r="Q9188" s="1" t="s">
        <v>28423</v>
      </c>
      <c r="R9188" s="1" t="s">
        <v>7634</v>
      </c>
      <c r="S9188" s="1" t="s">
        <v>32</v>
      </c>
      <c r="T9188" s="1">
        <v>76161.0</v>
      </c>
      <c r="U9188" s="1" t="s">
        <v>28424</v>
      </c>
    </row>
    <row r="9189">
      <c r="A9189" s="1" t="s">
        <v>28425</v>
      </c>
      <c r="B9189" s="1">
        <v>35153.0</v>
      </c>
      <c r="C9189" s="1">
        <v>2088.0</v>
      </c>
      <c r="D9189" s="2" t="s">
        <v>28113</v>
      </c>
      <c r="G9189" s="3" t="str">
        <f t="shared" si="1"/>
        <v> </v>
      </c>
      <c r="H9189" s="3" t="str">
        <f t="shared" si="2"/>
        <v> </v>
      </c>
      <c r="I9189" s="1" t="s">
        <v>28426</v>
      </c>
      <c r="J9189" s="1" t="s">
        <v>389</v>
      </c>
      <c r="K9189" s="1" t="s">
        <v>41</v>
      </c>
      <c r="L9189" s="1">
        <v>30.0</v>
      </c>
      <c r="M9189" s="1" t="s">
        <v>390</v>
      </c>
      <c r="N9189" s="1" t="s">
        <v>28107</v>
      </c>
      <c r="O9189" s="4">
        <v>44317.0</v>
      </c>
      <c r="P9189" s="4">
        <v>44021.0</v>
      </c>
      <c r="Q9189" s="1" t="s">
        <v>28427</v>
      </c>
      <c r="R9189" s="1" t="s">
        <v>31</v>
      </c>
      <c r="S9189" s="1" t="s">
        <v>32</v>
      </c>
      <c r="T9189" s="1">
        <v>75376.0</v>
      </c>
      <c r="U9189" s="1" t="s">
        <v>28428</v>
      </c>
    </row>
    <row r="9190">
      <c r="A9190" s="1" t="s">
        <v>28429</v>
      </c>
      <c r="B9190" s="1">
        <v>35205.0</v>
      </c>
      <c r="C9190" s="1">
        <v>2088.0</v>
      </c>
      <c r="D9190" s="2" t="s">
        <v>28113</v>
      </c>
      <c r="G9190" s="3" t="str">
        <f t="shared" si="1"/>
        <v> </v>
      </c>
      <c r="H9190" s="3" t="str">
        <f t="shared" si="2"/>
        <v> </v>
      </c>
      <c r="I9190" s="1" t="s">
        <v>28426</v>
      </c>
      <c r="J9190" s="1" t="s">
        <v>389</v>
      </c>
      <c r="K9190" s="1" t="s">
        <v>41</v>
      </c>
      <c r="L9190" s="1">
        <v>30.0</v>
      </c>
      <c r="M9190" s="1" t="s">
        <v>390</v>
      </c>
      <c r="N9190" s="1" t="s">
        <v>28107</v>
      </c>
      <c r="O9190" s="4">
        <v>44317.0</v>
      </c>
      <c r="P9190" s="4">
        <v>44019.0</v>
      </c>
      <c r="Q9190" s="1" t="s">
        <v>28427</v>
      </c>
      <c r="R9190" s="1" t="s">
        <v>31</v>
      </c>
      <c r="S9190" s="1" t="s">
        <v>32</v>
      </c>
      <c r="T9190" s="1">
        <v>75376.0</v>
      </c>
      <c r="U9190" s="1" t="s">
        <v>28428</v>
      </c>
    </row>
    <row r="9191">
      <c r="A9191" s="1" t="s">
        <v>28430</v>
      </c>
      <c r="B9191" s="1">
        <v>35949.0</v>
      </c>
      <c r="C9191" s="1">
        <v>2174.0</v>
      </c>
      <c r="D9191" s="2" t="s">
        <v>28115</v>
      </c>
      <c r="E9191" s="1" t="s">
        <v>5785</v>
      </c>
      <c r="F9191" s="1" t="s">
        <v>15135</v>
      </c>
      <c r="G9191" s="3" t="str">
        <f t="shared" si="1"/>
        <v>Candy Wells</v>
      </c>
      <c r="H9191" s="3" t="str">
        <f t="shared" si="2"/>
        <v>CANDY WELLS</v>
      </c>
      <c r="J9191" s="1" t="s">
        <v>389</v>
      </c>
      <c r="K9191" s="1" t="s">
        <v>44</v>
      </c>
      <c r="L9191" s="1">
        <v>30.0</v>
      </c>
      <c r="M9191" s="1" t="s">
        <v>390</v>
      </c>
      <c r="N9191" s="1" t="s">
        <v>28107</v>
      </c>
      <c r="O9191" s="4">
        <v>44317.0</v>
      </c>
      <c r="P9191" s="4">
        <v>44215.0</v>
      </c>
      <c r="Q9191" s="1" t="s">
        <v>28431</v>
      </c>
      <c r="R9191" s="1" t="s">
        <v>31</v>
      </c>
      <c r="S9191" s="1" t="s">
        <v>32</v>
      </c>
      <c r="T9191" s="1">
        <v>75227.0</v>
      </c>
      <c r="U9191" s="1" t="s">
        <v>28432</v>
      </c>
    </row>
    <row r="9192">
      <c r="A9192" s="1" t="s">
        <v>28433</v>
      </c>
      <c r="B9192" s="1">
        <v>35952.0</v>
      </c>
      <c r="C9192" s="1">
        <v>2174.0</v>
      </c>
      <c r="D9192" s="2" t="s">
        <v>28115</v>
      </c>
      <c r="E9192" s="1" t="s">
        <v>28434</v>
      </c>
      <c r="F9192" s="1" t="s">
        <v>9136</v>
      </c>
      <c r="G9192" s="3" t="str">
        <f t="shared" si="1"/>
        <v>Eula Grant</v>
      </c>
      <c r="H9192" s="3" t="str">
        <f t="shared" si="2"/>
        <v>EULA GRANT</v>
      </c>
      <c r="J9192" s="1" t="s">
        <v>389</v>
      </c>
      <c r="K9192" s="1" t="s">
        <v>44</v>
      </c>
      <c r="L9192" s="1">
        <v>30.0</v>
      </c>
      <c r="M9192" s="1" t="s">
        <v>390</v>
      </c>
      <c r="N9192" s="1" t="s">
        <v>28107</v>
      </c>
      <c r="O9192" s="4">
        <v>44317.0</v>
      </c>
      <c r="P9192" s="4">
        <v>44216.0</v>
      </c>
      <c r="Q9192" s="1" t="s">
        <v>28369</v>
      </c>
      <c r="R9192" s="1" t="s">
        <v>31</v>
      </c>
      <c r="S9192" s="1" t="s">
        <v>32</v>
      </c>
      <c r="T9192" s="1">
        <v>75227.0</v>
      </c>
      <c r="U9192" s="1" t="s">
        <v>28370</v>
      </c>
    </row>
    <row r="9193">
      <c r="A9193" s="1" t="s">
        <v>28435</v>
      </c>
      <c r="B9193" s="1">
        <v>35953.0</v>
      </c>
      <c r="C9193" s="1">
        <v>2174.0</v>
      </c>
      <c r="D9193" s="2" t="s">
        <v>28115</v>
      </c>
      <c r="E9193" s="1" t="s">
        <v>28436</v>
      </c>
      <c r="F9193" s="1" t="s">
        <v>28364</v>
      </c>
      <c r="G9193" s="3" t="str">
        <f t="shared" si="1"/>
        <v>Tujana Brewster</v>
      </c>
      <c r="H9193" s="3" t="str">
        <f t="shared" si="2"/>
        <v>TUJANA BREWSTER</v>
      </c>
      <c r="J9193" s="1" t="s">
        <v>389</v>
      </c>
      <c r="K9193" s="1" t="s">
        <v>44</v>
      </c>
      <c r="L9193" s="1">
        <v>30.0</v>
      </c>
      <c r="M9193" s="1" t="s">
        <v>390</v>
      </c>
      <c r="N9193" s="1" t="s">
        <v>28107</v>
      </c>
      <c r="O9193" s="4">
        <v>44317.0</v>
      </c>
      <c r="P9193" s="4">
        <v>44216.0</v>
      </c>
      <c r="Q9193" s="1" t="s">
        <v>28365</v>
      </c>
      <c r="R9193" s="1" t="s">
        <v>761</v>
      </c>
      <c r="S9193" s="1" t="s">
        <v>32</v>
      </c>
      <c r="T9193" s="1">
        <v>75150.0</v>
      </c>
      <c r="U9193" s="1" t="s">
        <v>28366</v>
      </c>
    </row>
    <row r="9194">
      <c r="A9194" s="1" t="s">
        <v>28437</v>
      </c>
      <c r="B9194" s="1">
        <v>36107.0</v>
      </c>
      <c r="C9194" s="1">
        <v>2174.0</v>
      </c>
      <c r="D9194" s="2" t="s">
        <v>28115</v>
      </c>
      <c r="G9194" s="3" t="str">
        <f t="shared" si="1"/>
        <v> </v>
      </c>
      <c r="H9194" s="3" t="str">
        <f t="shared" si="2"/>
        <v> </v>
      </c>
      <c r="I9194" s="1" t="s">
        <v>1145</v>
      </c>
      <c r="J9194" s="1" t="s">
        <v>389</v>
      </c>
      <c r="K9194" s="1" t="s">
        <v>44</v>
      </c>
      <c r="L9194" s="1">
        <v>30.0</v>
      </c>
      <c r="M9194" s="1" t="s">
        <v>390</v>
      </c>
      <c r="N9194" s="1" t="s">
        <v>28107</v>
      </c>
      <c r="O9194" s="4">
        <v>44317.0</v>
      </c>
      <c r="P9194" s="4">
        <v>44277.0</v>
      </c>
      <c r="Q9194" s="1" t="s">
        <v>28126</v>
      </c>
      <c r="R9194" s="1" t="s">
        <v>31</v>
      </c>
      <c r="S9194" s="1" t="s">
        <v>32</v>
      </c>
      <c r="T9194" s="1">
        <v>75227.0</v>
      </c>
      <c r="U9194" s="1" t="s">
        <v>28150</v>
      </c>
    </row>
    <row r="9195">
      <c r="A9195" s="1" t="s">
        <v>28438</v>
      </c>
      <c r="B9195" s="1">
        <v>37273.0</v>
      </c>
      <c r="C9195" s="1">
        <v>2267.0</v>
      </c>
      <c r="D9195" s="2" t="s">
        <v>28117</v>
      </c>
      <c r="E9195" s="1" t="s">
        <v>2475</v>
      </c>
      <c r="F9195" s="1" t="s">
        <v>591</v>
      </c>
      <c r="G9195" s="3" t="str">
        <f t="shared" si="1"/>
        <v>Ruth Kirk</v>
      </c>
      <c r="H9195" s="3" t="str">
        <f t="shared" si="2"/>
        <v>RUTH KIRK</v>
      </c>
      <c r="J9195" s="1" t="s">
        <v>389</v>
      </c>
      <c r="K9195" s="1" t="s">
        <v>47</v>
      </c>
      <c r="L9195" s="1">
        <v>30.0</v>
      </c>
      <c r="M9195" s="1" t="s">
        <v>390</v>
      </c>
      <c r="N9195" s="1" t="s">
        <v>28107</v>
      </c>
      <c r="O9195" s="4">
        <v>44317.0</v>
      </c>
      <c r="P9195" s="4">
        <v>44294.0</v>
      </c>
      <c r="Q9195" s="1" t="s">
        <v>28439</v>
      </c>
      <c r="R9195" s="1" t="s">
        <v>31</v>
      </c>
      <c r="S9195" s="1" t="s">
        <v>32</v>
      </c>
      <c r="T9195" s="1">
        <v>75228.0</v>
      </c>
      <c r="U9195" s="1" t="s">
        <v>28440</v>
      </c>
    </row>
    <row r="9196">
      <c r="A9196" s="1" t="s">
        <v>28441</v>
      </c>
      <c r="B9196" s="1">
        <v>37287.0</v>
      </c>
      <c r="C9196" s="1">
        <v>2267.0</v>
      </c>
      <c r="D9196" s="2" t="s">
        <v>28117</v>
      </c>
      <c r="E9196" s="1" t="s">
        <v>28442</v>
      </c>
      <c r="F9196" s="1" t="s">
        <v>28443</v>
      </c>
      <c r="G9196" s="3" t="str">
        <f t="shared" si="1"/>
        <v>Olumide Oyeka</v>
      </c>
      <c r="H9196" s="3" t="str">
        <f t="shared" si="2"/>
        <v>OLUMIDE OYEKA</v>
      </c>
      <c r="J9196" s="1" t="s">
        <v>389</v>
      </c>
      <c r="K9196" s="1" t="s">
        <v>47</v>
      </c>
      <c r="L9196" s="1">
        <v>30.0</v>
      </c>
      <c r="M9196" s="1" t="s">
        <v>390</v>
      </c>
      <c r="N9196" s="1" t="s">
        <v>28107</v>
      </c>
      <c r="O9196" s="4">
        <v>44317.0</v>
      </c>
      <c r="P9196" s="4">
        <v>44299.0</v>
      </c>
      <c r="Q9196" s="1" t="s">
        <v>28439</v>
      </c>
      <c r="R9196" s="1" t="s">
        <v>31</v>
      </c>
      <c r="S9196" s="1" t="s">
        <v>32</v>
      </c>
      <c r="T9196" s="1">
        <v>75228.0</v>
      </c>
      <c r="U9196" s="1" t="s">
        <v>28440</v>
      </c>
    </row>
    <row r="9197">
      <c r="A9197" s="1" t="s">
        <v>28444</v>
      </c>
      <c r="B9197" s="1">
        <v>37288.0</v>
      </c>
      <c r="C9197" s="1">
        <v>2267.0</v>
      </c>
      <c r="D9197" s="2" t="s">
        <v>28117</v>
      </c>
      <c r="E9197" s="1" t="s">
        <v>28442</v>
      </c>
      <c r="F9197" s="1" t="s">
        <v>28445</v>
      </c>
      <c r="G9197" s="3" t="str">
        <f t="shared" si="1"/>
        <v>Olumide Oyekan</v>
      </c>
      <c r="H9197" s="3" t="str">
        <f t="shared" si="2"/>
        <v>OLUMIDE OYEKAN</v>
      </c>
      <c r="J9197" s="1" t="s">
        <v>389</v>
      </c>
      <c r="K9197" s="1" t="s">
        <v>47</v>
      </c>
      <c r="L9197" s="1">
        <v>30.0</v>
      </c>
      <c r="M9197" s="1" t="s">
        <v>390</v>
      </c>
      <c r="N9197" s="1" t="s">
        <v>28107</v>
      </c>
      <c r="O9197" s="4">
        <v>44317.0</v>
      </c>
      <c r="P9197" s="4">
        <v>44299.0</v>
      </c>
      <c r="Q9197" s="1" t="s">
        <v>28439</v>
      </c>
      <c r="R9197" s="1" t="s">
        <v>31</v>
      </c>
      <c r="S9197" s="1" t="s">
        <v>32</v>
      </c>
      <c r="T9197" s="1">
        <v>75228.0</v>
      </c>
      <c r="U9197" s="1" t="s">
        <v>28440</v>
      </c>
    </row>
    <row r="9198">
      <c r="A9198" s="1" t="s">
        <v>28446</v>
      </c>
      <c r="B9198" s="1">
        <v>37291.0</v>
      </c>
      <c r="C9198" s="1">
        <v>2267.0</v>
      </c>
      <c r="D9198" s="2" t="s">
        <v>28117</v>
      </c>
      <c r="E9198" s="1" t="s">
        <v>2475</v>
      </c>
      <c r="F9198" s="1" t="s">
        <v>591</v>
      </c>
      <c r="G9198" s="3" t="str">
        <f t="shared" si="1"/>
        <v>Ruth Kirk</v>
      </c>
      <c r="H9198" s="3" t="str">
        <f t="shared" si="2"/>
        <v>RUTH KIRK</v>
      </c>
      <c r="J9198" s="1" t="s">
        <v>389</v>
      </c>
      <c r="K9198" s="1" t="s">
        <v>47</v>
      </c>
      <c r="L9198" s="1">
        <v>30.0</v>
      </c>
      <c r="M9198" s="1" t="s">
        <v>390</v>
      </c>
      <c r="N9198" s="1" t="s">
        <v>28107</v>
      </c>
      <c r="O9198" s="4">
        <v>44317.0</v>
      </c>
      <c r="P9198" s="4">
        <v>44300.0</v>
      </c>
      <c r="Q9198" s="1" t="s">
        <v>28439</v>
      </c>
      <c r="R9198" s="1" t="s">
        <v>31</v>
      </c>
      <c r="S9198" s="1" t="s">
        <v>32</v>
      </c>
      <c r="T9198" s="1">
        <v>75228.0</v>
      </c>
      <c r="U9198" s="1" t="s">
        <v>28440</v>
      </c>
    </row>
    <row r="9199">
      <c r="A9199" s="1" t="s">
        <v>28447</v>
      </c>
      <c r="B9199" s="1">
        <v>37292.0</v>
      </c>
      <c r="C9199" s="1">
        <v>2267.0</v>
      </c>
      <c r="D9199" s="2" t="s">
        <v>28117</v>
      </c>
      <c r="E9199" s="1" t="s">
        <v>2475</v>
      </c>
      <c r="F9199" s="1" t="s">
        <v>591</v>
      </c>
      <c r="G9199" s="3" t="str">
        <f t="shared" si="1"/>
        <v>Ruth Kirk</v>
      </c>
      <c r="H9199" s="3" t="str">
        <f t="shared" si="2"/>
        <v>RUTH KIRK</v>
      </c>
      <c r="J9199" s="1" t="s">
        <v>389</v>
      </c>
      <c r="K9199" s="1" t="s">
        <v>47</v>
      </c>
      <c r="L9199" s="1">
        <v>30.0</v>
      </c>
      <c r="M9199" s="1" t="s">
        <v>390</v>
      </c>
      <c r="N9199" s="1" t="s">
        <v>28107</v>
      </c>
      <c r="O9199" s="4">
        <v>44317.0</v>
      </c>
      <c r="P9199" s="4">
        <v>44300.0</v>
      </c>
      <c r="Q9199" s="1" t="s">
        <v>28439</v>
      </c>
      <c r="R9199" s="1" t="s">
        <v>31</v>
      </c>
      <c r="S9199" s="1" t="s">
        <v>32</v>
      </c>
      <c r="T9199" s="1">
        <v>75228.0</v>
      </c>
      <c r="U9199" s="1" t="s">
        <v>28440</v>
      </c>
    </row>
    <row r="9200">
      <c r="A9200" s="1" t="s">
        <v>28448</v>
      </c>
      <c r="B9200" s="1">
        <v>37293.0</v>
      </c>
      <c r="C9200" s="1">
        <v>2267.0</v>
      </c>
      <c r="D9200" s="2" t="s">
        <v>28117</v>
      </c>
      <c r="G9200" s="3" t="str">
        <f t="shared" si="1"/>
        <v> </v>
      </c>
      <c r="H9200" s="3" t="str">
        <f t="shared" si="2"/>
        <v> </v>
      </c>
      <c r="I9200" s="1" t="s">
        <v>1145</v>
      </c>
      <c r="J9200" s="1" t="s">
        <v>389</v>
      </c>
      <c r="K9200" s="1" t="s">
        <v>47</v>
      </c>
      <c r="L9200" s="1">
        <v>30.0</v>
      </c>
      <c r="M9200" s="1" t="s">
        <v>390</v>
      </c>
      <c r="N9200" s="1" t="s">
        <v>28107</v>
      </c>
      <c r="O9200" s="4">
        <v>44317.0</v>
      </c>
      <c r="P9200" s="4">
        <v>44302.0</v>
      </c>
      <c r="Q9200" s="1" t="s">
        <v>28126</v>
      </c>
      <c r="R9200" s="1" t="s">
        <v>31</v>
      </c>
      <c r="S9200" s="1" t="s">
        <v>32</v>
      </c>
      <c r="T9200" s="1">
        <v>75227.0</v>
      </c>
      <c r="U9200" s="1" t="s">
        <v>28150</v>
      </c>
    </row>
    <row r="9201">
      <c r="A9201" s="1" t="s">
        <v>28449</v>
      </c>
      <c r="B9201" s="1">
        <v>37605.0</v>
      </c>
      <c r="C9201" s="1">
        <v>2291.0</v>
      </c>
      <c r="D9201" s="2" t="s">
        <v>28119</v>
      </c>
      <c r="E9201" s="1" t="s">
        <v>1230</v>
      </c>
      <c r="F9201" s="1" t="s">
        <v>28382</v>
      </c>
      <c r="G9201" s="3" t="str">
        <f t="shared" si="1"/>
        <v>Phillip Blackshear</v>
      </c>
      <c r="H9201" s="3" t="str">
        <f t="shared" si="2"/>
        <v>PHILLIP BLACKSHEAR</v>
      </c>
      <c r="J9201" s="1" t="s">
        <v>389</v>
      </c>
      <c r="K9201" s="1" t="s">
        <v>50</v>
      </c>
      <c r="L9201" s="1">
        <v>30.0</v>
      </c>
      <c r="M9201" s="1" t="s">
        <v>390</v>
      </c>
      <c r="N9201" s="1" t="s">
        <v>28107</v>
      </c>
      <c r="O9201" s="4">
        <v>44321.0</v>
      </c>
      <c r="P9201" s="4">
        <v>44308.0</v>
      </c>
      <c r="Q9201" s="1" t="s">
        <v>28450</v>
      </c>
      <c r="R9201" s="1" t="s">
        <v>31</v>
      </c>
      <c r="S9201" s="1" t="s">
        <v>32</v>
      </c>
      <c r="T9201" s="1">
        <v>75228.0</v>
      </c>
      <c r="U9201" s="1" t="s">
        <v>28451</v>
      </c>
    </row>
    <row r="9202">
      <c r="A9202" s="1" t="s">
        <v>28452</v>
      </c>
      <c r="B9202" s="1">
        <v>37710.0</v>
      </c>
      <c r="C9202" s="1">
        <v>2291.0</v>
      </c>
      <c r="D9202" s="2" t="s">
        <v>28119</v>
      </c>
      <c r="E9202" s="1" t="s">
        <v>1230</v>
      </c>
      <c r="F9202" s="1" t="s">
        <v>28382</v>
      </c>
      <c r="G9202" s="3" t="str">
        <f t="shared" si="1"/>
        <v>Phillip Blackshear</v>
      </c>
      <c r="H9202" s="3" t="str">
        <f t="shared" si="2"/>
        <v>PHILLIP BLACKSHEAR</v>
      </c>
      <c r="J9202" s="1" t="s">
        <v>389</v>
      </c>
      <c r="K9202" s="1" t="s">
        <v>50</v>
      </c>
      <c r="L9202" s="1">
        <v>30.0</v>
      </c>
      <c r="M9202" s="1" t="s">
        <v>390</v>
      </c>
      <c r="N9202" s="1" t="s">
        <v>28107</v>
      </c>
      <c r="O9202" s="4">
        <v>44321.0</v>
      </c>
      <c r="P9202" s="4">
        <v>44336.0</v>
      </c>
      <c r="Q9202" s="1" t="s">
        <v>28453</v>
      </c>
      <c r="R9202" s="1" t="s">
        <v>31</v>
      </c>
      <c r="S9202" s="1" t="s">
        <v>32</v>
      </c>
      <c r="T9202" s="1">
        <v>75228.0</v>
      </c>
      <c r="U9202" s="1" t="s">
        <v>28454</v>
      </c>
    </row>
    <row r="9203">
      <c r="A9203" s="1" t="s">
        <v>28455</v>
      </c>
      <c r="B9203" s="1">
        <v>37604.0</v>
      </c>
      <c r="C9203" s="1">
        <v>2291.0</v>
      </c>
      <c r="D9203" s="2" t="s">
        <v>28119</v>
      </c>
      <c r="E9203" s="1" t="s">
        <v>28456</v>
      </c>
      <c r="F9203" s="1" t="s">
        <v>28382</v>
      </c>
      <c r="G9203" s="3" t="str">
        <f t="shared" si="1"/>
        <v>Pillip Blackshear</v>
      </c>
      <c r="H9203" s="3" t="str">
        <f t="shared" si="2"/>
        <v>PILLIP BLACKSHEAR</v>
      </c>
      <c r="J9203" s="1" t="s">
        <v>389</v>
      </c>
      <c r="K9203" s="1" t="s">
        <v>50</v>
      </c>
      <c r="L9203" s="1">
        <v>30.0</v>
      </c>
      <c r="M9203" s="1" t="s">
        <v>390</v>
      </c>
      <c r="N9203" s="1" t="s">
        <v>28107</v>
      </c>
      <c r="O9203" s="4">
        <v>44321.0</v>
      </c>
      <c r="P9203" s="4">
        <v>44308.0</v>
      </c>
      <c r="Q9203" s="1" t="s">
        <v>28450</v>
      </c>
      <c r="R9203" s="1" t="s">
        <v>31</v>
      </c>
      <c r="S9203" s="1" t="s">
        <v>32</v>
      </c>
      <c r="T9203" s="1">
        <v>75228.0</v>
      </c>
      <c r="U9203" s="1" t="s">
        <v>28451</v>
      </c>
    </row>
    <row r="9204">
      <c r="A9204" s="1" t="s">
        <v>28457</v>
      </c>
      <c r="B9204" s="1">
        <v>37612.0</v>
      </c>
      <c r="C9204" s="1">
        <v>2291.0</v>
      </c>
      <c r="D9204" s="2" t="s">
        <v>28119</v>
      </c>
      <c r="E9204" s="1" t="s">
        <v>1230</v>
      </c>
      <c r="F9204" s="1" t="s">
        <v>28382</v>
      </c>
      <c r="G9204" s="3" t="str">
        <f t="shared" si="1"/>
        <v>Phillip Blackshear</v>
      </c>
      <c r="H9204" s="3" t="str">
        <f t="shared" si="2"/>
        <v>PHILLIP BLACKSHEAR</v>
      </c>
      <c r="J9204" s="1" t="s">
        <v>389</v>
      </c>
      <c r="K9204" s="1" t="s">
        <v>50</v>
      </c>
      <c r="L9204" s="1">
        <v>30.0</v>
      </c>
      <c r="M9204" s="1" t="s">
        <v>390</v>
      </c>
      <c r="N9204" s="1" t="s">
        <v>28107</v>
      </c>
      <c r="O9204" s="4">
        <v>44321.0</v>
      </c>
      <c r="P9204" s="4">
        <v>44312.0</v>
      </c>
      <c r="Q9204" s="1" t="s">
        <v>28450</v>
      </c>
      <c r="R9204" s="1" t="s">
        <v>31</v>
      </c>
      <c r="S9204" s="1" t="s">
        <v>32</v>
      </c>
      <c r="T9204" s="1">
        <v>75228.0</v>
      </c>
      <c r="U9204" s="1" t="s">
        <v>28451</v>
      </c>
    </row>
    <row r="9205">
      <c r="A9205" s="1" t="s">
        <v>28458</v>
      </c>
      <c r="B9205" s="1">
        <v>37640.0</v>
      </c>
      <c r="C9205" s="1">
        <v>2291.0</v>
      </c>
      <c r="D9205" s="2" t="s">
        <v>28119</v>
      </c>
      <c r="E9205" s="1" t="s">
        <v>1230</v>
      </c>
      <c r="F9205" s="1" t="s">
        <v>28382</v>
      </c>
      <c r="G9205" s="3" t="str">
        <f t="shared" si="1"/>
        <v>Phillip Blackshear</v>
      </c>
      <c r="H9205" s="3" t="str">
        <f t="shared" si="2"/>
        <v>PHILLIP BLACKSHEAR</v>
      </c>
      <c r="J9205" s="1" t="s">
        <v>389</v>
      </c>
      <c r="K9205" s="1" t="s">
        <v>50</v>
      </c>
      <c r="L9205" s="1">
        <v>30.0</v>
      </c>
      <c r="M9205" s="1" t="s">
        <v>390</v>
      </c>
      <c r="N9205" s="1" t="s">
        <v>28107</v>
      </c>
      <c r="O9205" s="4">
        <v>44321.0</v>
      </c>
      <c r="P9205" s="4">
        <v>44315.0</v>
      </c>
      <c r="Q9205" s="1" t="s">
        <v>1195</v>
      </c>
      <c r="R9205" s="1" t="s">
        <v>31</v>
      </c>
      <c r="S9205" s="1" t="s">
        <v>32</v>
      </c>
      <c r="T9205" s="1">
        <v>75228.0</v>
      </c>
      <c r="U9205" s="1" t="s">
        <v>1196</v>
      </c>
    </row>
    <row r="9206">
      <c r="A9206" s="1" t="s">
        <v>28459</v>
      </c>
      <c r="B9206" s="1">
        <v>37718.0</v>
      </c>
      <c r="C9206" s="1">
        <v>2291.0</v>
      </c>
      <c r="D9206" s="2" t="s">
        <v>28119</v>
      </c>
      <c r="E9206" s="1" t="s">
        <v>12514</v>
      </c>
      <c r="F9206" s="1" t="s">
        <v>15089</v>
      </c>
      <c r="G9206" s="3" t="str">
        <f t="shared" si="1"/>
        <v>Earl Jacobs</v>
      </c>
      <c r="H9206" s="3" t="str">
        <f t="shared" si="2"/>
        <v>EARL JACOBS</v>
      </c>
      <c r="J9206" s="1" t="s">
        <v>389</v>
      </c>
      <c r="K9206" s="1" t="s">
        <v>50</v>
      </c>
      <c r="L9206" s="1">
        <v>30.0</v>
      </c>
      <c r="M9206" s="1" t="s">
        <v>390</v>
      </c>
      <c r="N9206" s="1" t="s">
        <v>28107</v>
      </c>
      <c r="O9206" s="4">
        <v>44321.0</v>
      </c>
      <c r="P9206" s="4">
        <v>44340.0</v>
      </c>
      <c r="Q9206" s="1" t="s">
        <v>28460</v>
      </c>
      <c r="R9206" s="1" t="s">
        <v>31</v>
      </c>
      <c r="S9206" s="1" t="s">
        <v>32</v>
      </c>
      <c r="T9206" s="1">
        <v>75210.0</v>
      </c>
      <c r="U9206" s="1" t="s">
        <v>28461</v>
      </c>
    </row>
    <row r="9207">
      <c r="A9207" s="1" t="s">
        <v>28462</v>
      </c>
      <c r="B9207" s="1">
        <v>37672.0</v>
      </c>
      <c r="C9207" s="1">
        <v>2291.0</v>
      </c>
      <c r="D9207" s="2" t="s">
        <v>28119</v>
      </c>
      <c r="E9207" s="1" t="s">
        <v>28463</v>
      </c>
      <c r="F9207" s="1" t="s">
        <v>27154</v>
      </c>
      <c r="G9207" s="3" t="str">
        <f t="shared" si="1"/>
        <v>Rashaad Dumas</v>
      </c>
      <c r="H9207" s="3" t="str">
        <f t="shared" si="2"/>
        <v>RASHAAD DUMAS</v>
      </c>
      <c r="J9207" s="1" t="s">
        <v>389</v>
      </c>
      <c r="K9207" s="1" t="s">
        <v>50</v>
      </c>
      <c r="L9207" s="1">
        <v>30.0</v>
      </c>
      <c r="M9207" s="1" t="s">
        <v>390</v>
      </c>
      <c r="N9207" s="1" t="s">
        <v>28107</v>
      </c>
      <c r="O9207" s="4">
        <v>44321.0</v>
      </c>
      <c r="P9207" s="4">
        <v>44320.0</v>
      </c>
      <c r="Q9207" s="1" t="s">
        <v>28464</v>
      </c>
      <c r="R9207" s="1" t="s">
        <v>31</v>
      </c>
      <c r="S9207" s="1" t="s">
        <v>32</v>
      </c>
      <c r="T9207" s="1">
        <v>75216.0</v>
      </c>
      <c r="U9207" s="1" t="s">
        <v>28465</v>
      </c>
    </row>
    <row r="9208">
      <c r="A9208" s="1" t="s">
        <v>28466</v>
      </c>
      <c r="B9208" s="1">
        <v>38434.0</v>
      </c>
      <c r="C9208" s="1">
        <v>2338.0</v>
      </c>
      <c r="D9208" s="2" t="s">
        <v>28121</v>
      </c>
      <c r="E9208" s="1" t="s">
        <v>12514</v>
      </c>
      <c r="F9208" s="1" t="s">
        <v>1522</v>
      </c>
      <c r="G9208" s="3" t="str">
        <f t="shared" si="1"/>
        <v>Earl Jacob</v>
      </c>
      <c r="H9208" s="3" t="str">
        <f t="shared" si="2"/>
        <v>EARL JACOB</v>
      </c>
      <c r="J9208" s="1" t="s">
        <v>389</v>
      </c>
      <c r="K9208" s="1" t="s">
        <v>53</v>
      </c>
      <c r="L9208" s="1">
        <v>30.0</v>
      </c>
      <c r="M9208" s="1" t="s">
        <v>390</v>
      </c>
      <c r="N9208" s="1" t="s">
        <v>28107</v>
      </c>
      <c r="O9208" s="4">
        <v>44352.0</v>
      </c>
      <c r="P9208" s="4">
        <v>44348.0</v>
      </c>
      <c r="Q9208" s="1" t="s">
        <v>28467</v>
      </c>
      <c r="R9208" s="1" t="s">
        <v>31</v>
      </c>
      <c r="S9208" s="1" t="s">
        <v>32</v>
      </c>
      <c r="T9208" s="1">
        <v>75210.0</v>
      </c>
      <c r="U9208" s="1" t="s">
        <v>28468</v>
      </c>
    </row>
    <row r="9209">
      <c r="A9209" s="1" t="s">
        <v>28469</v>
      </c>
      <c r="B9209" s="1">
        <v>38433.0</v>
      </c>
      <c r="C9209" s="1">
        <v>2338.0</v>
      </c>
      <c r="D9209" s="2" t="s">
        <v>28121</v>
      </c>
      <c r="E9209" s="1" t="s">
        <v>12514</v>
      </c>
      <c r="F9209" s="1" t="s">
        <v>1522</v>
      </c>
      <c r="G9209" s="3" t="str">
        <f t="shared" si="1"/>
        <v>Earl Jacob</v>
      </c>
      <c r="H9209" s="3" t="str">
        <f t="shared" si="2"/>
        <v>EARL JACOB</v>
      </c>
      <c r="J9209" s="1" t="s">
        <v>389</v>
      </c>
      <c r="K9209" s="1" t="s">
        <v>53</v>
      </c>
      <c r="L9209" s="1">
        <v>30.0</v>
      </c>
      <c r="M9209" s="1" t="s">
        <v>390</v>
      </c>
      <c r="N9209" s="1" t="s">
        <v>28107</v>
      </c>
      <c r="O9209" s="4">
        <v>44352.0</v>
      </c>
      <c r="P9209" s="4">
        <v>44348.0</v>
      </c>
      <c r="Q9209" s="1" t="s">
        <v>28467</v>
      </c>
      <c r="R9209" s="1" t="s">
        <v>31</v>
      </c>
      <c r="S9209" s="1" t="s">
        <v>32</v>
      </c>
      <c r="T9209" s="1">
        <v>75210.0</v>
      </c>
      <c r="U9209" s="1" t="s">
        <v>28468</v>
      </c>
    </row>
    <row r="9210">
      <c r="A9210" s="1" t="s">
        <v>28470</v>
      </c>
      <c r="B9210" s="1">
        <v>38503.0</v>
      </c>
      <c r="C9210" s="1">
        <v>2338.0</v>
      </c>
      <c r="D9210" s="2" t="s">
        <v>28121</v>
      </c>
      <c r="E9210" s="1" t="s">
        <v>1230</v>
      </c>
      <c r="F9210" s="1" t="s">
        <v>28382</v>
      </c>
      <c r="G9210" s="3" t="str">
        <f t="shared" si="1"/>
        <v>Phillip Blackshear</v>
      </c>
      <c r="H9210" s="3" t="str">
        <f t="shared" si="2"/>
        <v>PHILLIP BLACKSHEAR</v>
      </c>
      <c r="J9210" s="1" t="s">
        <v>389</v>
      </c>
      <c r="K9210" s="1" t="s">
        <v>53</v>
      </c>
      <c r="L9210" s="1">
        <v>30.0</v>
      </c>
      <c r="M9210" s="1" t="s">
        <v>390</v>
      </c>
      <c r="N9210" s="1" t="s">
        <v>28107</v>
      </c>
      <c r="O9210" s="4">
        <v>44352.0</v>
      </c>
      <c r="P9210" s="4">
        <v>44355.0</v>
      </c>
      <c r="Q9210" s="1" t="s">
        <v>28453</v>
      </c>
      <c r="R9210" s="1" t="s">
        <v>31</v>
      </c>
      <c r="S9210" s="1" t="s">
        <v>32</v>
      </c>
      <c r="T9210" s="1">
        <v>75228.0</v>
      </c>
      <c r="U9210" s="1" t="s">
        <v>28454</v>
      </c>
    </row>
    <row r="9211">
      <c r="A9211" s="1" t="s">
        <v>28471</v>
      </c>
      <c r="B9211" s="1">
        <v>35926.0</v>
      </c>
      <c r="C9211" s="1">
        <v>2174.0</v>
      </c>
      <c r="D9211" s="2" t="s">
        <v>28115</v>
      </c>
      <c r="G9211" s="3" t="str">
        <f t="shared" si="1"/>
        <v> </v>
      </c>
      <c r="H9211" s="3" t="str">
        <f t="shared" si="2"/>
        <v> </v>
      </c>
      <c r="I9211" s="1" t="s">
        <v>1145</v>
      </c>
      <c r="J9211" s="1" t="s">
        <v>389</v>
      </c>
      <c r="K9211" s="1" t="s">
        <v>44</v>
      </c>
      <c r="L9211" s="1">
        <v>30.29</v>
      </c>
      <c r="M9211" s="1" t="s">
        <v>390</v>
      </c>
      <c r="N9211" s="1" t="s">
        <v>28107</v>
      </c>
      <c r="O9211" s="4">
        <v>44317.0</v>
      </c>
      <c r="P9211" s="4">
        <v>44198.0</v>
      </c>
      <c r="Q9211" s="1" t="s">
        <v>1146</v>
      </c>
      <c r="R9211" s="1" t="s">
        <v>31</v>
      </c>
      <c r="S9211" s="1" t="s">
        <v>32</v>
      </c>
      <c r="T9211" s="1">
        <v>75227.0</v>
      </c>
      <c r="U9211" s="1" t="s">
        <v>1147</v>
      </c>
    </row>
    <row r="9212">
      <c r="A9212" s="1" t="s">
        <v>28472</v>
      </c>
      <c r="B9212" s="1">
        <v>37264.0</v>
      </c>
      <c r="C9212" s="1">
        <v>2267.0</v>
      </c>
      <c r="D9212" s="2" t="s">
        <v>28117</v>
      </c>
      <c r="G9212" s="3" t="str">
        <f t="shared" si="1"/>
        <v> </v>
      </c>
      <c r="H9212" s="3" t="str">
        <f t="shared" si="2"/>
        <v> </v>
      </c>
      <c r="I9212" s="1" t="s">
        <v>1145</v>
      </c>
      <c r="J9212" s="1" t="s">
        <v>389</v>
      </c>
      <c r="K9212" s="1" t="s">
        <v>47</v>
      </c>
      <c r="L9212" s="1">
        <v>30.32</v>
      </c>
      <c r="M9212" s="1" t="s">
        <v>390</v>
      </c>
      <c r="N9212" s="1" t="s">
        <v>28107</v>
      </c>
      <c r="O9212" s="4">
        <v>44317.0</v>
      </c>
      <c r="P9212" s="4">
        <v>44288.0</v>
      </c>
      <c r="Q9212" s="1" t="s">
        <v>28126</v>
      </c>
      <c r="R9212" s="1" t="s">
        <v>31</v>
      </c>
      <c r="S9212" s="1" t="s">
        <v>32</v>
      </c>
      <c r="T9212" s="1">
        <v>75227.0</v>
      </c>
      <c r="U9212" s="1" t="s">
        <v>28150</v>
      </c>
    </row>
    <row r="9213">
      <c r="A9213" s="1" t="s">
        <v>28473</v>
      </c>
      <c r="B9213" s="1">
        <v>36089.0</v>
      </c>
      <c r="C9213" s="1">
        <v>2174.0</v>
      </c>
      <c r="D9213" s="2" t="s">
        <v>28115</v>
      </c>
      <c r="G9213" s="3" t="str">
        <f t="shared" si="1"/>
        <v> </v>
      </c>
      <c r="H9213" s="3" t="str">
        <f t="shared" si="2"/>
        <v> </v>
      </c>
      <c r="I9213" s="1" t="s">
        <v>1145</v>
      </c>
      <c r="J9213" s="1" t="s">
        <v>389</v>
      </c>
      <c r="K9213" s="1" t="s">
        <v>44</v>
      </c>
      <c r="L9213" s="1">
        <v>30.35</v>
      </c>
      <c r="M9213" s="1" t="s">
        <v>390</v>
      </c>
      <c r="N9213" s="1" t="s">
        <v>28107</v>
      </c>
      <c r="O9213" s="4">
        <v>44317.0</v>
      </c>
      <c r="P9213" s="4">
        <v>44262.0</v>
      </c>
      <c r="Q9213" s="1" t="s">
        <v>28126</v>
      </c>
      <c r="R9213" s="1" t="s">
        <v>31</v>
      </c>
      <c r="S9213" s="1" t="s">
        <v>32</v>
      </c>
      <c r="T9213" s="1">
        <v>75227.0</v>
      </c>
      <c r="U9213" s="1" t="s">
        <v>28150</v>
      </c>
    </row>
    <row r="9214">
      <c r="A9214" s="1" t="s">
        <v>28474</v>
      </c>
      <c r="B9214" s="1">
        <v>35932.0</v>
      </c>
      <c r="C9214" s="1">
        <v>2174.0</v>
      </c>
      <c r="D9214" s="2" t="s">
        <v>28115</v>
      </c>
      <c r="G9214" s="3" t="str">
        <f t="shared" si="1"/>
        <v> </v>
      </c>
      <c r="H9214" s="3" t="str">
        <f t="shared" si="2"/>
        <v> </v>
      </c>
      <c r="I9214" s="1" t="s">
        <v>1145</v>
      </c>
      <c r="J9214" s="1" t="s">
        <v>389</v>
      </c>
      <c r="K9214" s="1" t="s">
        <v>44</v>
      </c>
      <c r="L9214" s="1">
        <v>30.66</v>
      </c>
      <c r="M9214" s="1" t="s">
        <v>390</v>
      </c>
      <c r="N9214" s="1" t="s">
        <v>28107</v>
      </c>
      <c r="O9214" s="4">
        <v>44317.0</v>
      </c>
      <c r="P9214" s="4">
        <v>44206.0</v>
      </c>
      <c r="Q9214" s="1" t="s">
        <v>28475</v>
      </c>
      <c r="R9214" s="1" t="s">
        <v>31</v>
      </c>
      <c r="S9214" s="1" t="s">
        <v>32</v>
      </c>
      <c r="T9214" s="1">
        <v>75218.0</v>
      </c>
      <c r="U9214" s="1" t="s">
        <v>28476</v>
      </c>
    </row>
    <row r="9215">
      <c r="A9215" s="1" t="s">
        <v>28477</v>
      </c>
      <c r="B9215" s="1">
        <v>39541.0</v>
      </c>
      <c r="C9215" s="1">
        <v>2415.0</v>
      </c>
      <c r="D9215" s="2" t="s">
        <v>28105</v>
      </c>
      <c r="G9215" s="3" t="str">
        <f t="shared" si="1"/>
        <v> </v>
      </c>
      <c r="H9215" s="3" t="str">
        <f t="shared" si="2"/>
        <v> </v>
      </c>
      <c r="I9215" s="1" t="s">
        <v>1145</v>
      </c>
      <c r="J9215" s="1" t="s">
        <v>389</v>
      </c>
      <c r="K9215" s="1" t="s">
        <v>27</v>
      </c>
      <c r="L9215" s="1">
        <v>31.0</v>
      </c>
      <c r="M9215" s="1" t="s">
        <v>390</v>
      </c>
      <c r="N9215" s="1" t="s">
        <v>28107</v>
      </c>
      <c r="P9215" s="5">
        <v>44492.0</v>
      </c>
      <c r="Q9215" s="1" t="s">
        <v>28478</v>
      </c>
      <c r="R9215" s="1" t="s">
        <v>1541</v>
      </c>
      <c r="S9215" s="1" t="s">
        <v>32</v>
      </c>
      <c r="T9215" s="1">
        <v>75075.0</v>
      </c>
      <c r="U9215" s="1" t="s">
        <v>28479</v>
      </c>
    </row>
    <row r="9216">
      <c r="A9216" s="1" t="s">
        <v>28480</v>
      </c>
      <c r="B9216" s="1">
        <v>36024.0</v>
      </c>
      <c r="C9216" s="1">
        <v>2174.0</v>
      </c>
      <c r="D9216" s="2" t="s">
        <v>28115</v>
      </c>
      <c r="G9216" s="3" t="str">
        <f t="shared" si="1"/>
        <v> </v>
      </c>
      <c r="H9216" s="3" t="str">
        <f t="shared" si="2"/>
        <v> </v>
      </c>
      <c r="I9216" s="1" t="s">
        <v>1145</v>
      </c>
      <c r="J9216" s="1" t="s">
        <v>389</v>
      </c>
      <c r="K9216" s="1" t="s">
        <v>44</v>
      </c>
      <c r="L9216" s="1">
        <v>31.0</v>
      </c>
      <c r="M9216" s="1" t="s">
        <v>390</v>
      </c>
      <c r="N9216" s="1" t="s">
        <v>28107</v>
      </c>
      <c r="O9216" s="4">
        <v>44317.0</v>
      </c>
      <c r="P9216" s="4">
        <v>44246.0</v>
      </c>
      <c r="Q9216" s="1" t="s">
        <v>28344</v>
      </c>
      <c r="R9216" s="1" t="s">
        <v>31</v>
      </c>
      <c r="S9216" s="1" t="s">
        <v>32</v>
      </c>
      <c r="T9216" s="1">
        <v>75238.0</v>
      </c>
      <c r="U9216" s="1" t="s">
        <v>28345</v>
      </c>
    </row>
    <row r="9217">
      <c r="A9217" s="1" t="s">
        <v>28481</v>
      </c>
      <c r="B9217" s="1">
        <v>38432.0</v>
      </c>
      <c r="C9217" s="1">
        <v>2338.0</v>
      </c>
      <c r="D9217" s="2" t="s">
        <v>28121</v>
      </c>
      <c r="G9217" s="3" t="str">
        <f t="shared" si="1"/>
        <v> </v>
      </c>
      <c r="H9217" s="3" t="str">
        <f t="shared" si="2"/>
        <v> </v>
      </c>
      <c r="I9217" s="1" t="s">
        <v>1145</v>
      </c>
      <c r="J9217" s="1" t="s">
        <v>389</v>
      </c>
      <c r="K9217" s="1" t="s">
        <v>53</v>
      </c>
      <c r="L9217" s="1">
        <v>31.0</v>
      </c>
      <c r="M9217" s="1" t="s">
        <v>390</v>
      </c>
      <c r="N9217" s="1" t="s">
        <v>28107</v>
      </c>
      <c r="O9217" s="4">
        <v>44352.0</v>
      </c>
      <c r="P9217" s="4">
        <v>44347.0</v>
      </c>
      <c r="Q9217" s="1" t="s">
        <v>28344</v>
      </c>
      <c r="R9217" s="1" t="s">
        <v>31</v>
      </c>
      <c r="S9217" s="1" t="s">
        <v>32</v>
      </c>
      <c r="T9217" s="1">
        <v>75208.0</v>
      </c>
      <c r="U9217" s="1" t="s">
        <v>28388</v>
      </c>
    </row>
    <row r="9218">
      <c r="A9218" s="1" t="s">
        <v>28482</v>
      </c>
      <c r="B9218" s="1">
        <v>37302.0</v>
      </c>
      <c r="C9218" s="1">
        <v>2267.0</v>
      </c>
      <c r="D9218" s="2" t="s">
        <v>28117</v>
      </c>
      <c r="G9218" s="3" t="str">
        <f t="shared" si="1"/>
        <v> </v>
      </c>
      <c r="H9218" s="3" t="str">
        <f t="shared" si="2"/>
        <v> </v>
      </c>
      <c r="I9218" s="1" t="s">
        <v>28157</v>
      </c>
      <c r="J9218" s="1" t="s">
        <v>389</v>
      </c>
      <c r="K9218" s="1" t="s">
        <v>47</v>
      </c>
      <c r="L9218" s="1">
        <v>31.78</v>
      </c>
      <c r="M9218" s="1" t="s">
        <v>390</v>
      </c>
      <c r="N9218" s="1" t="s">
        <v>28107</v>
      </c>
      <c r="O9218" s="4">
        <v>44317.0</v>
      </c>
      <c r="P9218" s="4">
        <v>44306.0</v>
      </c>
      <c r="Q9218" s="1" t="s">
        <v>28252</v>
      </c>
      <c r="R9218" s="1" t="s">
        <v>31</v>
      </c>
      <c r="S9218" s="1" t="s">
        <v>32</v>
      </c>
      <c r="T9218" s="1">
        <v>75228.0</v>
      </c>
      <c r="U9218" s="1" t="s">
        <v>28253</v>
      </c>
    </row>
    <row r="9219">
      <c r="A9219" s="1" t="s">
        <v>28483</v>
      </c>
      <c r="B9219" s="1">
        <v>39187.0</v>
      </c>
      <c r="C9219" s="1">
        <v>2415.0</v>
      </c>
      <c r="D9219" s="2" t="s">
        <v>28105</v>
      </c>
      <c r="G9219" s="3" t="str">
        <f t="shared" si="1"/>
        <v> </v>
      </c>
      <c r="H9219" s="3" t="str">
        <f t="shared" si="2"/>
        <v> </v>
      </c>
      <c r="I9219" s="1" t="s">
        <v>1145</v>
      </c>
      <c r="J9219" s="1" t="s">
        <v>389</v>
      </c>
      <c r="K9219" s="1" t="s">
        <v>27</v>
      </c>
      <c r="L9219" s="1">
        <v>32.0</v>
      </c>
      <c r="M9219" s="1" t="s">
        <v>390</v>
      </c>
      <c r="N9219" s="1" t="s">
        <v>28107</v>
      </c>
      <c r="P9219" s="4">
        <v>44447.0</v>
      </c>
      <c r="Q9219" s="1" t="s">
        <v>28484</v>
      </c>
      <c r="R9219" s="1" t="s">
        <v>31</v>
      </c>
      <c r="S9219" s="1" t="s">
        <v>32</v>
      </c>
      <c r="T9219" s="1">
        <v>75237.0</v>
      </c>
      <c r="U9219" s="1" t="s">
        <v>28485</v>
      </c>
    </row>
    <row r="9220">
      <c r="A9220" s="1" t="s">
        <v>28486</v>
      </c>
      <c r="B9220" s="1">
        <v>37611.0</v>
      </c>
      <c r="C9220" s="1">
        <v>2291.0</v>
      </c>
      <c r="D9220" s="2" t="s">
        <v>28119</v>
      </c>
      <c r="G9220" s="3" t="str">
        <f t="shared" si="1"/>
        <v> </v>
      </c>
      <c r="H9220" s="3" t="str">
        <f t="shared" si="2"/>
        <v> </v>
      </c>
      <c r="I9220" s="1" t="s">
        <v>1145</v>
      </c>
      <c r="J9220" s="1" t="s">
        <v>389</v>
      </c>
      <c r="K9220" s="1" t="s">
        <v>50</v>
      </c>
      <c r="L9220" s="1">
        <v>32.0</v>
      </c>
      <c r="M9220" s="1" t="s">
        <v>390</v>
      </c>
      <c r="N9220" s="1" t="s">
        <v>28107</v>
      </c>
      <c r="O9220" s="4">
        <v>44321.0</v>
      </c>
      <c r="P9220" s="4">
        <v>44311.0</v>
      </c>
      <c r="Q9220" s="1" t="s">
        <v>28246</v>
      </c>
      <c r="R9220" s="1" t="s">
        <v>31</v>
      </c>
      <c r="S9220" s="1" t="s">
        <v>32</v>
      </c>
      <c r="T9220" s="1">
        <v>75208.0</v>
      </c>
      <c r="U9220" s="1" t="s">
        <v>28247</v>
      </c>
    </row>
    <row r="9221">
      <c r="A9221" s="1" t="s">
        <v>28487</v>
      </c>
      <c r="B9221" s="1">
        <v>37704.0</v>
      </c>
      <c r="C9221" s="1">
        <v>2291.0</v>
      </c>
      <c r="D9221" s="2" t="s">
        <v>28119</v>
      </c>
      <c r="G9221" s="3" t="str">
        <f t="shared" si="1"/>
        <v> </v>
      </c>
      <c r="H9221" s="3" t="str">
        <f t="shared" si="2"/>
        <v> </v>
      </c>
      <c r="I9221" s="1" t="s">
        <v>1145</v>
      </c>
      <c r="J9221" s="1" t="s">
        <v>389</v>
      </c>
      <c r="K9221" s="1" t="s">
        <v>50</v>
      </c>
      <c r="L9221" s="1">
        <v>32.0</v>
      </c>
      <c r="M9221" s="1" t="s">
        <v>390</v>
      </c>
      <c r="N9221" s="1" t="s">
        <v>28107</v>
      </c>
      <c r="O9221" s="4">
        <v>44321.0</v>
      </c>
      <c r="P9221" s="4">
        <v>44334.0</v>
      </c>
      <c r="Q9221" s="1" t="s">
        <v>28246</v>
      </c>
      <c r="R9221" s="1" t="s">
        <v>31</v>
      </c>
      <c r="S9221" s="1" t="s">
        <v>32</v>
      </c>
      <c r="T9221" s="1">
        <v>75208.0</v>
      </c>
      <c r="U9221" s="1" t="s">
        <v>28247</v>
      </c>
    </row>
    <row r="9222">
      <c r="A9222" s="1" t="s">
        <v>28488</v>
      </c>
      <c r="B9222" s="1">
        <v>37715.0</v>
      </c>
      <c r="C9222" s="1">
        <v>2291.0</v>
      </c>
      <c r="D9222" s="2" t="s">
        <v>28119</v>
      </c>
      <c r="G9222" s="3" t="str">
        <f t="shared" si="1"/>
        <v> </v>
      </c>
      <c r="H9222" s="3" t="str">
        <f t="shared" si="2"/>
        <v> </v>
      </c>
      <c r="I9222" s="1" t="s">
        <v>1145</v>
      </c>
      <c r="J9222" s="1" t="s">
        <v>389</v>
      </c>
      <c r="K9222" s="1" t="s">
        <v>50</v>
      </c>
      <c r="L9222" s="1">
        <v>32.0</v>
      </c>
      <c r="M9222" s="1" t="s">
        <v>390</v>
      </c>
      <c r="N9222" s="1" t="s">
        <v>28107</v>
      </c>
      <c r="O9222" s="4">
        <v>44321.0</v>
      </c>
      <c r="P9222" s="4">
        <v>44338.0</v>
      </c>
      <c r="Q9222" s="1" t="s">
        <v>28246</v>
      </c>
      <c r="R9222" s="1" t="s">
        <v>31</v>
      </c>
      <c r="S9222" s="1" t="s">
        <v>32</v>
      </c>
      <c r="T9222" s="1">
        <v>75208.0</v>
      </c>
      <c r="U9222" s="1" t="s">
        <v>28247</v>
      </c>
    </row>
    <row r="9223">
      <c r="A9223" s="1" t="s">
        <v>28489</v>
      </c>
      <c r="B9223" s="1">
        <v>37678.0</v>
      </c>
      <c r="C9223" s="1">
        <v>2291.0</v>
      </c>
      <c r="D9223" s="2" t="s">
        <v>28119</v>
      </c>
      <c r="G9223" s="3" t="str">
        <f t="shared" si="1"/>
        <v> </v>
      </c>
      <c r="H9223" s="3" t="str">
        <f t="shared" si="2"/>
        <v> </v>
      </c>
      <c r="I9223" s="1" t="s">
        <v>1145</v>
      </c>
      <c r="J9223" s="1" t="s">
        <v>389</v>
      </c>
      <c r="K9223" s="1" t="s">
        <v>50</v>
      </c>
      <c r="L9223" s="1">
        <v>32.07</v>
      </c>
      <c r="M9223" s="1" t="s">
        <v>390</v>
      </c>
      <c r="N9223" s="1" t="s">
        <v>28107</v>
      </c>
      <c r="O9223" s="4">
        <v>44321.0</v>
      </c>
      <c r="P9223" s="4">
        <v>44321.0</v>
      </c>
      <c r="Q9223" s="1" t="s">
        <v>28246</v>
      </c>
      <c r="R9223" s="1" t="s">
        <v>31</v>
      </c>
      <c r="S9223" s="1" t="s">
        <v>32</v>
      </c>
      <c r="T9223" s="1">
        <v>75208.0</v>
      </c>
      <c r="U9223" s="1" t="s">
        <v>28247</v>
      </c>
    </row>
    <row r="9224">
      <c r="A9224" s="1" t="s">
        <v>28490</v>
      </c>
      <c r="B9224" s="1">
        <v>39182.0</v>
      </c>
      <c r="C9224" s="1">
        <v>2415.0</v>
      </c>
      <c r="D9224" s="2" t="s">
        <v>28105</v>
      </c>
      <c r="G9224" s="3" t="str">
        <f t="shared" si="1"/>
        <v> </v>
      </c>
      <c r="H9224" s="3" t="str">
        <f t="shared" si="2"/>
        <v> </v>
      </c>
      <c r="I9224" s="1" t="s">
        <v>704</v>
      </c>
      <c r="J9224" s="1" t="s">
        <v>389</v>
      </c>
      <c r="K9224" s="1" t="s">
        <v>27</v>
      </c>
      <c r="L9224" s="1">
        <v>32.45</v>
      </c>
      <c r="M9224" s="1" t="s">
        <v>390</v>
      </c>
      <c r="N9224" s="1" t="s">
        <v>28107</v>
      </c>
      <c r="P9224" s="4">
        <v>44439.0</v>
      </c>
      <c r="Q9224" s="1" t="s">
        <v>11160</v>
      </c>
      <c r="R9224" s="1" t="s">
        <v>31</v>
      </c>
      <c r="S9224" s="1" t="s">
        <v>32</v>
      </c>
      <c r="T9224" s="1">
        <v>75231.0</v>
      </c>
      <c r="U9224" s="1" t="s">
        <v>14272</v>
      </c>
    </row>
    <row r="9225">
      <c r="A9225" s="1" t="s">
        <v>28491</v>
      </c>
      <c r="B9225" s="1">
        <v>37270.0</v>
      </c>
      <c r="C9225" s="1">
        <v>2267.0</v>
      </c>
      <c r="D9225" s="2" t="s">
        <v>28117</v>
      </c>
      <c r="G9225" s="3" t="str">
        <f t="shared" si="1"/>
        <v> </v>
      </c>
      <c r="H9225" s="3" t="str">
        <f t="shared" si="2"/>
        <v> </v>
      </c>
      <c r="I9225" s="1" t="s">
        <v>1145</v>
      </c>
      <c r="J9225" s="1" t="s">
        <v>389</v>
      </c>
      <c r="K9225" s="1" t="s">
        <v>47</v>
      </c>
      <c r="L9225" s="1">
        <v>33.0</v>
      </c>
      <c r="M9225" s="1" t="s">
        <v>390</v>
      </c>
      <c r="N9225" s="1" t="s">
        <v>28107</v>
      </c>
      <c r="O9225" s="4">
        <v>44317.0</v>
      </c>
      <c r="P9225" s="4">
        <v>44292.0</v>
      </c>
      <c r="Q9225" s="1" t="s">
        <v>28126</v>
      </c>
      <c r="R9225" s="1" t="s">
        <v>31</v>
      </c>
      <c r="S9225" s="1" t="s">
        <v>32</v>
      </c>
      <c r="T9225" s="1">
        <v>75227.0</v>
      </c>
      <c r="U9225" s="1" t="s">
        <v>28150</v>
      </c>
    </row>
    <row r="9226">
      <c r="A9226" s="1" t="s">
        <v>28492</v>
      </c>
      <c r="B9226" s="1">
        <v>37294.0</v>
      </c>
      <c r="C9226" s="1">
        <v>2267.0</v>
      </c>
      <c r="D9226" s="2" t="s">
        <v>28117</v>
      </c>
      <c r="G9226" s="3" t="str">
        <f t="shared" si="1"/>
        <v> </v>
      </c>
      <c r="H9226" s="3" t="str">
        <f t="shared" si="2"/>
        <v> </v>
      </c>
      <c r="I9226" s="1" t="s">
        <v>1145</v>
      </c>
      <c r="J9226" s="1" t="s">
        <v>389</v>
      </c>
      <c r="K9226" s="1" t="s">
        <v>47</v>
      </c>
      <c r="L9226" s="1">
        <v>33.0</v>
      </c>
      <c r="M9226" s="1" t="s">
        <v>390</v>
      </c>
      <c r="N9226" s="1" t="s">
        <v>28107</v>
      </c>
      <c r="O9226" s="4">
        <v>44317.0</v>
      </c>
      <c r="P9226" s="4">
        <v>44302.0</v>
      </c>
      <c r="Q9226" s="1" t="s">
        <v>28126</v>
      </c>
      <c r="R9226" s="1" t="s">
        <v>31</v>
      </c>
      <c r="S9226" s="1" t="s">
        <v>32</v>
      </c>
      <c r="T9226" s="1">
        <v>75227.0</v>
      </c>
      <c r="U9226" s="1" t="s">
        <v>28150</v>
      </c>
    </row>
    <row r="9227">
      <c r="A9227" s="1" t="s">
        <v>28493</v>
      </c>
      <c r="B9227" s="1">
        <v>37299.0</v>
      </c>
      <c r="C9227" s="1">
        <v>2267.0</v>
      </c>
      <c r="D9227" s="2" t="s">
        <v>28117</v>
      </c>
      <c r="G9227" s="3" t="str">
        <f t="shared" si="1"/>
        <v> </v>
      </c>
      <c r="H9227" s="3" t="str">
        <f t="shared" si="2"/>
        <v> </v>
      </c>
      <c r="I9227" s="1" t="s">
        <v>1145</v>
      </c>
      <c r="J9227" s="1" t="s">
        <v>389</v>
      </c>
      <c r="K9227" s="1" t="s">
        <v>47</v>
      </c>
      <c r="L9227" s="1">
        <v>33.0</v>
      </c>
      <c r="M9227" s="1" t="s">
        <v>390</v>
      </c>
      <c r="N9227" s="1" t="s">
        <v>28107</v>
      </c>
      <c r="O9227" s="4">
        <v>44317.0</v>
      </c>
      <c r="P9227" s="4">
        <v>44305.0</v>
      </c>
      <c r="Q9227" s="1" t="s">
        <v>28126</v>
      </c>
      <c r="R9227" s="1" t="s">
        <v>31</v>
      </c>
      <c r="S9227" s="1" t="s">
        <v>32</v>
      </c>
      <c r="T9227" s="1">
        <v>75227.0</v>
      </c>
      <c r="U9227" s="1" t="s">
        <v>28150</v>
      </c>
    </row>
    <row r="9228">
      <c r="A9228" s="1" t="s">
        <v>28494</v>
      </c>
      <c r="B9228" s="1">
        <v>39535.0</v>
      </c>
      <c r="C9228" s="1">
        <v>2415.0</v>
      </c>
      <c r="D9228" s="2" t="s">
        <v>28105</v>
      </c>
      <c r="G9228" s="3" t="str">
        <f t="shared" si="1"/>
        <v> </v>
      </c>
      <c r="H9228" s="3" t="str">
        <f t="shared" si="2"/>
        <v> </v>
      </c>
      <c r="I9228" s="1" t="s">
        <v>28495</v>
      </c>
      <c r="J9228" s="1" t="s">
        <v>389</v>
      </c>
      <c r="K9228" s="1" t="s">
        <v>27</v>
      </c>
      <c r="L9228" s="1">
        <v>33.08</v>
      </c>
      <c r="M9228" s="1" t="s">
        <v>390</v>
      </c>
      <c r="N9228" s="1" t="s">
        <v>28107</v>
      </c>
      <c r="P9228" s="5">
        <v>44483.0</v>
      </c>
      <c r="Q9228" s="1" t="s">
        <v>28496</v>
      </c>
      <c r="R9228" s="1" t="s">
        <v>28497</v>
      </c>
      <c r="S9228" s="1" t="s">
        <v>1985</v>
      </c>
      <c r="T9228" s="1">
        <v>60197.0</v>
      </c>
      <c r="U9228" s="1" t="s">
        <v>28498</v>
      </c>
    </row>
    <row r="9229">
      <c r="A9229" s="1" t="s">
        <v>28499</v>
      </c>
      <c r="B9229" s="1">
        <v>39176.0</v>
      </c>
      <c r="C9229" s="1">
        <v>2415.0</v>
      </c>
      <c r="D9229" s="2" t="s">
        <v>28105</v>
      </c>
      <c r="G9229" s="3" t="str">
        <f t="shared" si="1"/>
        <v> </v>
      </c>
      <c r="H9229" s="3" t="str">
        <f t="shared" si="2"/>
        <v> </v>
      </c>
      <c r="I9229" s="1" t="s">
        <v>28500</v>
      </c>
      <c r="J9229" s="1" t="s">
        <v>389</v>
      </c>
      <c r="K9229" s="1" t="s">
        <v>27</v>
      </c>
      <c r="L9229" s="1">
        <v>33.08</v>
      </c>
      <c r="M9229" s="1" t="s">
        <v>390</v>
      </c>
      <c r="N9229" s="1" t="s">
        <v>28107</v>
      </c>
      <c r="P9229" s="4">
        <v>44425.0</v>
      </c>
      <c r="Q9229" s="1" t="s">
        <v>28496</v>
      </c>
      <c r="R9229" s="1" t="s">
        <v>28497</v>
      </c>
      <c r="S9229" s="1" t="s">
        <v>1985</v>
      </c>
      <c r="T9229" s="1">
        <v>60197.0</v>
      </c>
      <c r="U9229" s="1" t="s">
        <v>28498</v>
      </c>
    </row>
    <row r="9230">
      <c r="A9230" s="1" t="s">
        <v>28501</v>
      </c>
      <c r="B9230" s="1">
        <v>39555.0</v>
      </c>
      <c r="C9230" s="1">
        <v>2415.0</v>
      </c>
      <c r="D9230" s="2" t="s">
        <v>28105</v>
      </c>
      <c r="G9230" s="3" t="str">
        <f t="shared" si="1"/>
        <v> </v>
      </c>
      <c r="H9230" s="3" t="str">
        <f t="shared" si="2"/>
        <v> </v>
      </c>
      <c r="I9230" s="1" t="s">
        <v>28502</v>
      </c>
      <c r="J9230" s="1" t="s">
        <v>389</v>
      </c>
      <c r="K9230" s="1" t="s">
        <v>27</v>
      </c>
      <c r="L9230" s="1">
        <v>33.08</v>
      </c>
      <c r="M9230" s="1" t="s">
        <v>390</v>
      </c>
      <c r="N9230" s="1" t="s">
        <v>28107</v>
      </c>
      <c r="P9230" s="5">
        <v>44515.0</v>
      </c>
      <c r="Q9230" s="1" t="s">
        <v>28496</v>
      </c>
      <c r="R9230" s="1" t="s">
        <v>28497</v>
      </c>
      <c r="S9230" s="1" t="s">
        <v>0</v>
      </c>
      <c r="T9230" s="1">
        <v>60197.0</v>
      </c>
      <c r="U9230" s="1" t="s">
        <v>28503</v>
      </c>
    </row>
    <row r="9231">
      <c r="A9231" s="1" t="s">
        <v>28504</v>
      </c>
      <c r="B9231" s="1">
        <v>39167.0</v>
      </c>
      <c r="C9231" s="1">
        <v>2415.0</v>
      </c>
      <c r="D9231" s="2" t="s">
        <v>28105</v>
      </c>
      <c r="G9231" s="3" t="str">
        <f t="shared" si="1"/>
        <v> </v>
      </c>
      <c r="H9231" s="3" t="str">
        <f t="shared" si="2"/>
        <v> </v>
      </c>
      <c r="I9231" s="1" t="s">
        <v>28505</v>
      </c>
      <c r="J9231" s="1" t="s">
        <v>389</v>
      </c>
      <c r="K9231" s="1" t="s">
        <v>27</v>
      </c>
      <c r="L9231" s="1">
        <v>33.08</v>
      </c>
      <c r="M9231" s="1" t="s">
        <v>390</v>
      </c>
      <c r="N9231" s="1" t="s">
        <v>28107</v>
      </c>
      <c r="P9231" s="4">
        <v>44395.0</v>
      </c>
      <c r="Q9231" s="1" t="s">
        <v>28496</v>
      </c>
      <c r="R9231" s="1" t="s">
        <v>28497</v>
      </c>
      <c r="S9231" s="1" t="s">
        <v>1985</v>
      </c>
      <c r="T9231" s="1">
        <v>60197.0</v>
      </c>
      <c r="U9231" s="1" t="s">
        <v>28498</v>
      </c>
    </row>
    <row r="9232">
      <c r="A9232" s="1" t="s">
        <v>28506</v>
      </c>
      <c r="B9232" s="1">
        <v>39536.0</v>
      </c>
      <c r="C9232" s="1">
        <v>2415.0</v>
      </c>
      <c r="D9232" s="2" t="s">
        <v>28105</v>
      </c>
      <c r="G9232" s="3" t="str">
        <f t="shared" si="1"/>
        <v> </v>
      </c>
      <c r="H9232" s="3" t="str">
        <f t="shared" si="2"/>
        <v> </v>
      </c>
      <c r="I9232" s="1" t="s">
        <v>28495</v>
      </c>
      <c r="J9232" s="1" t="s">
        <v>389</v>
      </c>
      <c r="K9232" s="1" t="s">
        <v>27</v>
      </c>
      <c r="L9232" s="1">
        <v>33.08</v>
      </c>
      <c r="M9232" s="1" t="s">
        <v>390</v>
      </c>
      <c r="N9232" s="1" t="s">
        <v>28107</v>
      </c>
      <c r="P9232" s="5">
        <v>44483.0</v>
      </c>
      <c r="Q9232" s="1" t="s">
        <v>28496</v>
      </c>
      <c r="R9232" s="1" t="s">
        <v>28497</v>
      </c>
      <c r="S9232" s="1" t="s">
        <v>1985</v>
      </c>
      <c r="T9232" s="1">
        <v>60197.0</v>
      </c>
      <c r="U9232" s="1" t="s">
        <v>28498</v>
      </c>
    </row>
    <row r="9233">
      <c r="A9233" s="1" t="s">
        <v>28507</v>
      </c>
      <c r="B9233" s="1">
        <v>39261.0</v>
      </c>
      <c r="C9233" s="1">
        <v>2415.0</v>
      </c>
      <c r="D9233" s="2" t="s">
        <v>28105</v>
      </c>
      <c r="G9233" s="3" t="str">
        <f t="shared" si="1"/>
        <v> </v>
      </c>
      <c r="H9233" s="3" t="str">
        <f t="shared" si="2"/>
        <v> </v>
      </c>
      <c r="I9233" s="1" t="s">
        <v>28508</v>
      </c>
      <c r="J9233" s="1" t="s">
        <v>389</v>
      </c>
      <c r="K9233" s="1" t="s">
        <v>27</v>
      </c>
      <c r="L9233" s="1">
        <v>33.08</v>
      </c>
      <c r="M9233" s="1" t="s">
        <v>390</v>
      </c>
      <c r="N9233" s="1" t="s">
        <v>28107</v>
      </c>
      <c r="P9233" s="4">
        <v>44455.0</v>
      </c>
      <c r="Q9233" s="1" t="s">
        <v>28496</v>
      </c>
      <c r="R9233" s="1" t="s">
        <v>28497</v>
      </c>
      <c r="S9233" s="1" t="s">
        <v>1985</v>
      </c>
      <c r="T9233" s="1">
        <v>60197.0</v>
      </c>
      <c r="U9233" s="1" t="s">
        <v>28498</v>
      </c>
    </row>
    <row r="9234">
      <c r="A9234" s="1" t="s">
        <v>28509</v>
      </c>
      <c r="B9234" s="1">
        <v>34908.0</v>
      </c>
      <c r="C9234" s="1">
        <v>2054.0</v>
      </c>
      <c r="D9234" s="2" t="s">
        <v>28111</v>
      </c>
      <c r="G9234" s="3" t="str">
        <f t="shared" si="1"/>
        <v> </v>
      </c>
      <c r="H9234" s="3" t="str">
        <f t="shared" si="2"/>
        <v> </v>
      </c>
      <c r="I9234" s="1" t="s">
        <v>28510</v>
      </c>
      <c r="J9234" s="1" t="s">
        <v>389</v>
      </c>
      <c r="K9234" s="1" t="s">
        <v>36</v>
      </c>
      <c r="L9234" s="1">
        <v>33.08</v>
      </c>
      <c r="M9234" s="1" t="s">
        <v>390</v>
      </c>
      <c r="N9234" s="1" t="s">
        <v>28107</v>
      </c>
      <c r="O9234" s="4">
        <v>43589.0</v>
      </c>
      <c r="P9234" s="4">
        <v>43855.0</v>
      </c>
      <c r="Q9234" s="1" t="s">
        <v>28511</v>
      </c>
      <c r="R9234" s="1" t="s">
        <v>31</v>
      </c>
      <c r="S9234" s="1" t="s">
        <v>32</v>
      </c>
      <c r="T9234" s="1">
        <v>75238.0</v>
      </c>
      <c r="U9234" s="1" t="s">
        <v>28512</v>
      </c>
    </row>
    <row r="9235">
      <c r="A9235" s="1" t="s">
        <v>28513</v>
      </c>
      <c r="B9235" s="1">
        <v>34913.0</v>
      </c>
      <c r="C9235" s="1">
        <v>2054.0</v>
      </c>
      <c r="D9235" s="2" t="s">
        <v>28111</v>
      </c>
      <c r="G9235" s="3" t="str">
        <f t="shared" si="1"/>
        <v> </v>
      </c>
      <c r="H9235" s="3" t="str">
        <f t="shared" si="2"/>
        <v> </v>
      </c>
      <c r="I9235" s="1" t="s">
        <v>28510</v>
      </c>
      <c r="J9235" s="1" t="s">
        <v>389</v>
      </c>
      <c r="K9235" s="1" t="s">
        <v>36</v>
      </c>
      <c r="L9235" s="1">
        <v>33.08</v>
      </c>
      <c r="M9235" s="1" t="s">
        <v>390</v>
      </c>
      <c r="N9235" s="1" t="s">
        <v>28107</v>
      </c>
      <c r="O9235" s="4">
        <v>43589.0</v>
      </c>
      <c r="P9235" s="4">
        <v>43885.0</v>
      </c>
      <c r="Q9235" s="1" t="s">
        <v>28511</v>
      </c>
      <c r="R9235" s="1" t="s">
        <v>31</v>
      </c>
      <c r="S9235" s="1" t="s">
        <v>32</v>
      </c>
      <c r="T9235" s="1">
        <v>75238.0</v>
      </c>
      <c r="U9235" s="1" t="s">
        <v>28512</v>
      </c>
    </row>
    <row r="9236">
      <c r="A9236" s="1" t="s">
        <v>28514</v>
      </c>
      <c r="B9236" s="1">
        <v>34916.0</v>
      </c>
      <c r="C9236" s="1">
        <v>2054.0</v>
      </c>
      <c r="D9236" s="2" t="s">
        <v>28111</v>
      </c>
      <c r="G9236" s="3" t="str">
        <f t="shared" si="1"/>
        <v> </v>
      </c>
      <c r="H9236" s="3" t="str">
        <f t="shared" si="2"/>
        <v> </v>
      </c>
      <c r="I9236" s="1" t="s">
        <v>28510</v>
      </c>
      <c r="J9236" s="1" t="s">
        <v>389</v>
      </c>
      <c r="K9236" s="1" t="s">
        <v>36</v>
      </c>
      <c r="L9236" s="1">
        <v>33.08</v>
      </c>
      <c r="M9236" s="1" t="s">
        <v>390</v>
      </c>
      <c r="N9236" s="1" t="s">
        <v>28107</v>
      </c>
      <c r="O9236" s="4">
        <v>43589.0</v>
      </c>
      <c r="P9236" s="4">
        <v>43915.0</v>
      </c>
      <c r="Q9236" s="1" t="s">
        <v>28511</v>
      </c>
      <c r="R9236" s="1" t="s">
        <v>31</v>
      </c>
      <c r="S9236" s="1" t="s">
        <v>32</v>
      </c>
      <c r="T9236" s="1">
        <v>75238.0</v>
      </c>
      <c r="U9236" s="1" t="s">
        <v>28512</v>
      </c>
    </row>
    <row r="9237">
      <c r="A9237" s="1" t="s">
        <v>28515</v>
      </c>
      <c r="B9237" s="1">
        <v>34918.0</v>
      </c>
      <c r="C9237" s="1">
        <v>2054.0</v>
      </c>
      <c r="D9237" s="2" t="s">
        <v>28111</v>
      </c>
      <c r="G9237" s="3" t="str">
        <f t="shared" si="1"/>
        <v> </v>
      </c>
      <c r="H9237" s="3" t="str">
        <f t="shared" si="2"/>
        <v> </v>
      </c>
      <c r="I9237" s="1" t="s">
        <v>28510</v>
      </c>
      <c r="J9237" s="1" t="s">
        <v>389</v>
      </c>
      <c r="K9237" s="1" t="s">
        <v>36</v>
      </c>
      <c r="L9237" s="1">
        <v>33.08</v>
      </c>
      <c r="M9237" s="1" t="s">
        <v>390</v>
      </c>
      <c r="N9237" s="1" t="s">
        <v>28107</v>
      </c>
      <c r="O9237" s="4">
        <v>43589.0</v>
      </c>
      <c r="P9237" s="4">
        <v>43945.0</v>
      </c>
      <c r="Q9237" s="1" t="s">
        <v>28511</v>
      </c>
      <c r="R9237" s="1" t="s">
        <v>31</v>
      </c>
      <c r="S9237" s="1" t="s">
        <v>32</v>
      </c>
      <c r="T9237" s="1">
        <v>75238.0</v>
      </c>
      <c r="U9237" s="1" t="s">
        <v>28512</v>
      </c>
    </row>
    <row r="9238">
      <c r="A9238" s="1" t="s">
        <v>28516</v>
      </c>
      <c r="B9238" s="1">
        <v>34920.0</v>
      </c>
      <c r="C9238" s="1">
        <v>2054.0</v>
      </c>
      <c r="D9238" s="2" t="s">
        <v>28111</v>
      </c>
      <c r="G9238" s="3" t="str">
        <f t="shared" si="1"/>
        <v> </v>
      </c>
      <c r="H9238" s="3" t="str">
        <f t="shared" si="2"/>
        <v> </v>
      </c>
      <c r="I9238" s="1" t="s">
        <v>28510</v>
      </c>
      <c r="J9238" s="1" t="s">
        <v>389</v>
      </c>
      <c r="K9238" s="1" t="s">
        <v>36</v>
      </c>
      <c r="L9238" s="1">
        <v>33.08</v>
      </c>
      <c r="M9238" s="1" t="s">
        <v>390</v>
      </c>
      <c r="N9238" s="1" t="s">
        <v>28107</v>
      </c>
      <c r="O9238" s="4">
        <v>43589.0</v>
      </c>
      <c r="P9238" s="4">
        <v>43975.0</v>
      </c>
      <c r="Q9238" s="1" t="s">
        <v>28511</v>
      </c>
      <c r="R9238" s="1" t="s">
        <v>31</v>
      </c>
      <c r="S9238" s="1" t="s">
        <v>32</v>
      </c>
      <c r="T9238" s="1">
        <v>75238.0</v>
      </c>
      <c r="U9238" s="1" t="s">
        <v>28512</v>
      </c>
    </row>
    <row r="9239">
      <c r="A9239" s="1" t="s">
        <v>28517</v>
      </c>
      <c r="B9239" s="1">
        <v>34922.0</v>
      </c>
      <c r="C9239" s="1">
        <v>2054.0</v>
      </c>
      <c r="D9239" s="2" t="s">
        <v>28111</v>
      </c>
      <c r="G9239" s="3" t="str">
        <f t="shared" si="1"/>
        <v> </v>
      </c>
      <c r="H9239" s="3" t="str">
        <f t="shared" si="2"/>
        <v> </v>
      </c>
      <c r="I9239" s="1" t="s">
        <v>28510</v>
      </c>
      <c r="J9239" s="1" t="s">
        <v>389</v>
      </c>
      <c r="K9239" s="1" t="s">
        <v>36</v>
      </c>
      <c r="L9239" s="1">
        <v>33.08</v>
      </c>
      <c r="M9239" s="1" t="s">
        <v>390</v>
      </c>
      <c r="N9239" s="1" t="s">
        <v>28107</v>
      </c>
      <c r="O9239" s="4">
        <v>43589.0</v>
      </c>
      <c r="P9239" s="4">
        <v>44005.0</v>
      </c>
      <c r="Q9239" s="1" t="s">
        <v>28511</v>
      </c>
      <c r="R9239" s="1" t="s">
        <v>31</v>
      </c>
      <c r="S9239" s="1" t="s">
        <v>32</v>
      </c>
      <c r="T9239" s="1">
        <v>75238.0</v>
      </c>
      <c r="U9239" s="1" t="s">
        <v>28512</v>
      </c>
    </row>
    <row r="9240">
      <c r="A9240" s="1" t="s">
        <v>28518</v>
      </c>
      <c r="B9240" s="1">
        <v>35156.0</v>
      </c>
      <c r="C9240" s="1">
        <v>2088.0</v>
      </c>
      <c r="D9240" s="2" t="s">
        <v>28113</v>
      </c>
      <c r="G9240" s="3" t="str">
        <f t="shared" si="1"/>
        <v> </v>
      </c>
      <c r="H9240" s="3" t="str">
        <f t="shared" si="2"/>
        <v> </v>
      </c>
      <c r="I9240" s="1" t="s">
        <v>28510</v>
      </c>
      <c r="J9240" s="1" t="s">
        <v>389</v>
      </c>
      <c r="K9240" s="1" t="s">
        <v>41</v>
      </c>
      <c r="L9240" s="1">
        <v>33.08</v>
      </c>
      <c r="M9240" s="1" t="s">
        <v>390</v>
      </c>
      <c r="N9240" s="1" t="s">
        <v>28107</v>
      </c>
      <c r="O9240" s="4">
        <v>44317.0</v>
      </c>
      <c r="P9240" s="4">
        <v>44035.0</v>
      </c>
      <c r="Q9240" s="1" t="s">
        <v>28511</v>
      </c>
      <c r="R9240" s="1" t="s">
        <v>31</v>
      </c>
      <c r="S9240" s="1" t="s">
        <v>32</v>
      </c>
      <c r="T9240" s="1">
        <v>75238.0</v>
      </c>
      <c r="U9240" s="1" t="s">
        <v>28512</v>
      </c>
    </row>
    <row r="9241">
      <c r="A9241" s="1" t="s">
        <v>28519</v>
      </c>
      <c r="B9241" s="1">
        <v>35163.0</v>
      </c>
      <c r="C9241" s="1">
        <v>2088.0</v>
      </c>
      <c r="D9241" s="2" t="s">
        <v>28113</v>
      </c>
      <c r="G9241" s="3" t="str">
        <f t="shared" si="1"/>
        <v> </v>
      </c>
      <c r="H9241" s="3" t="str">
        <f t="shared" si="2"/>
        <v> </v>
      </c>
      <c r="I9241" s="1" t="s">
        <v>28510</v>
      </c>
      <c r="J9241" s="1" t="s">
        <v>389</v>
      </c>
      <c r="K9241" s="1" t="s">
        <v>41</v>
      </c>
      <c r="L9241" s="1">
        <v>33.08</v>
      </c>
      <c r="M9241" s="1" t="s">
        <v>390</v>
      </c>
      <c r="N9241" s="1" t="s">
        <v>28107</v>
      </c>
      <c r="O9241" s="4">
        <v>44317.0</v>
      </c>
      <c r="P9241" s="4">
        <v>44065.0</v>
      </c>
      <c r="Q9241" s="1" t="s">
        <v>28511</v>
      </c>
      <c r="R9241" s="1" t="s">
        <v>31</v>
      </c>
      <c r="S9241" s="1" t="s">
        <v>32</v>
      </c>
      <c r="T9241" s="1">
        <v>75238.0</v>
      </c>
      <c r="U9241" s="1" t="s">
        <v>28512</v>
      </c>
    </row>
    <row r="9242">
      <c r="A9242" s="1" t="s">
        <v>28520</v>
      </c>
      <c r="B9242" s="1">
        <v>35165.0</v>
      </c>
      <c r="C9242" s="1">
        <v>2088.0</v>
      </c>
      <c r="D9242" s="2" t="s">
        <v>28113</v>
      </c>
      <c r="G9242" s="3" t="str">
        <f t="shared" si="1"/>
        <v> </v>
      </c>
      <c r="H9242" s="3" t="str">
        <f t="shared" si="2"/>
        <v> </v>
      </c>
      <c r="I9242" s="1" t="s">
        <v>28510</v>
      </c>
      <c r="J9242" s="1" t="s">
        <v>389</v>
      </c>
      <c r="K9242" s="1" t="s">
        <v>41</v>
      </c>
      <c r="L9242" s="1">
        <v>33.08</v>
      </c>
      <c r="M9242" s="1" t="s">
        <v>390</v>
      </c>
      <c r="N9242" s="1" t="s">
        <v>28107</v>
      </c>
      <c r="O9242" s="4">
        <v>44317.0</v>
      </c>
      <c r="P9242" s="4">
        <v>44095.0</v>
      </c>
      <c r="Q9242" s="1" t="s">
        <v>28511</v>
      </c>
      <c r="R9242" s="1" t="s">
        <v>31</v>
      </c>
      <c r="S9242" s="1" t="s">
        <v>32</v>
      </c>
      <c r="T9242" s="1">
        <v>75238.0</v>
      </c>
      <c r="U9242" s="1" t="s">
        <v>28512</v>
      </c>
    </row>
    <row r="9243">
      <c r="A9243" s="1" t="s">
        <v>28521</v>
      </c>
      <c r="B9243" s="1">
        <v>35181.0</v>
      </c>
      <c r="C9243" s="1">
        <v>2088.0</v>
      </c>
      <c r="D9243" s="2" t="s">
        <v>28113</v>
      </c>
      <c r="G9243" s="3" t="str">
        <f t="shared" si="1"/>
        <v> </v>
      </c>
      <c r="H9243" s="3" t="str">
        <f t="shared" si="2"/>
        <v> </v>
      </c>
      <c r="I9243" s="1" t="s">
        <v>28510</v>
      </c>
      <c r="J9243" s="1" t="s">
        <v>389</v>
      </c>
      <c r="K9243" s="1" t="s">
        <v>41</v>
      </c>
      <c r="L9243" s="1">
        <v>33.08</v>
      </c>
      <c r="M9243" s="1" t="s">
        <v>390</v>
      </c>
      <c r="N9243" s="1" t="s">
        <v>28107</v>
      </c>
      <c r="O9243" s="4">
        <v>44317.0</v>
      </c>
      <c r="P9243" s="5">
        <v>44125.0</v>
      </c>
      <c r="Q9243" s="1" t="s">
        <v>28522</v>
      </c>
      <c r="R9243" s="1" t="s">
        <v>31</v>
      </c>
      <c r="S9243" s="1" t="s">
        <v>32</v>
      </c>
      <c r="T9243" s="1">
        <v>75238.0</v>
      </c>
      <c r="U9243" s="1" t="s">
        <v>28523</v>
      </c>
    </row>
    <row r="9244">
      <c r="A9244" s="1" t="s">
        <v>28524</v>
      </c>
      <c r="B9244" s="1">
        <v>35187.0</v>
      </c>
      <c r="C9244" s="1">
        <v>2088.0</v>
      </c>
      <c r="D9244" s="2" t="s">
        <v>28113</v>
      </c>
      <c r="G9244" s="3" t="str">
        <f t="shared" si="1"/>
        <v> </v>
      </c>
      <c r="H9244" s="3" t="str">
        <f t="shared" si="2"/>
        <v> </v>
      </c>
      <c r="I9244" s="1" t="s">
        <v>28510</v>
      </c>
      <c r="J9244" s="1" t="s">
        <v>389</v>
      </c>
      <c r="K9244" s="1" t="s">
        <v>41</v>
      </c>
      <c r="L9244" s="1">
        <v>33.08</v>
      </c>
      <c r="M9244" s="1" t="s">
        <v>390</v>
      </c>
      <c r="N9244" s="1" t="s">
        <v>28107</v>
      </c>
      <c r="O9244" s="4">
        <v>44317.0</v>
      </c>
      <c r="P9244" s="5">
        <v>44155.0</v>
      </c>
      <c r="Q9244" s="1" t="s">
        <v>28522</v>
      </c>
      <c r="R9244" s="1" t="s">
        <v>31</v>
      </c>
      <c r="S9244" s="1" t="s">
        <v>32</v>
      </c>
      <c r="T9244" s="1">
        <v>75238.0</v>
      </c>
      <c r="U9244" s="1" t="s">
        <v>28523</v>
      </c>
    </row>
    <row r="9245">
      <c r="A9245" s="1" t="s">
        <v>28525</v>
      </c>
      <c r="B9245" s="1">
        <v>35196.0</v>
      </c>
      <c r="C9245" s="1">
        <v>2088.0</v>
      </c>
      <c r="D9245" s="2" t="s">
        <v>28113</v>
      </c>
      <c r="G9245" s="3" t="str">
        <f t="shared" si="1"/>
        <v> </v>
      </c>
      <c r="H9245" s="3" t="str">
        <f t="shared" si="2"/>
        <v> </v>
      </c>
      <c r="I9245" s="1" t="s">
        <v>28510</v>
      </c>
      <c r="J9245" s="1" t="s">
        <v>389</v>
      </c>
      <c r="K9245" s="1" t="s">
        <v>41</v>
      </c>
      <c r="L9245" s="1">
        <v>33.08</v>
      </c>
      <c r="M9245" s="1" t="s">
        <v>390</v>
      </c>
      <c r="N9245" s="1" t="s">
        <v>28107</v>
      </c>
      <c r="O9245" s="4">
        <v>44317.0</v>
      </c>
      <c r="P9245" s="5">
        <v>44185.0</v>
      </c>
      <c r="Q9245" s="1" t="s">
        <v>28522</v>
      </c>
      <c r="R9245" s="1" t="s">
        <v>31</v>
      </c>
      <c r="S9245" s="1" t="s">
        <v>32</v>
      </c>
      <c r="T9245" s="1">
        <v>75238.0</v>
      </c>
      <c r="U9245" s="1" t="s">
        <v>28523</v>
      </c>
    </row>
    <row r="9246">
      <c r="A9246" s="1" t="s">
        <v>28526</v>
      </c>
      <c r="B9246" s="1">
        <v>35944.0</v>
      </c>
      <c r="C9246" s="1">
        <v>2174.0</v>
      </c>
      <c r="D9246" s="2" t="s">
        <v>28115</v>
      </c>
      <c r="G9246" s="3" t="str">
        <f t="shared" si="1"/>
        <v> </v>
      </c>
      <c r="H9246" s="3" t="str">
        <f t="shared" si="2"/>
        <v> </v>
      </c>
      <c r="I9246" s="1" t="s">
        <v>28527</v>
      </c>
      <c r="J9246" s="1" t="s">
        <v>389</v>
      </c>
      <c r="K9246" s="1" t="s">
        <v>44</v>
      </c>
      <c r="L9246" s="1">
        <v>33.08</v>
      </c>
      <c r="M9246" s="1" t="s">
        <v>390</v>
      </c>
      <c r="N9246" s="1" t="s">
        <v>28107</v>
      </c>
      <c r="O9246" s="4">
        <v>44317.0</v>
      </c>
      <c r="P9246" s="4">
        <v>44215.0</v>
      </c>
      <c r="Q9246" s="1" t="s">
        <v>28511</v>
      </c>
      <c r="R9246" s="1" t="s">
        <v>31</v>
      </c>
      <c r="S9246" s="1" t="s">
        <v>32</v>
      </c>
      <c r="T9246" s="1">
        <v>75238.0</v>
      </c>
      <c r="U9246" s="1" t="s">
        <v>28512</v>
      </c>
    </row>
    <row r="9247">
      <c r="A9247" s="1" t="s">
        <v>28528</v>
      </c>
      <c r="B9247" s="1">
        <v>36022.0</v>
      </c>
      <c r="C9247" s="1">
        <v>2174.0</v>
      </c>
      <c r="D9247" s="2" t="s">
        <v>28115</v>
      </c>
      <c r="G9247" s="3" t="str">
        <f t="shared" si="1"/>
        <v> </v>
      </c>
      <c r="H9247" s="3" t="str">
        <f t="shared" si="2"/>
        <v> </v>
      </c>
      <c r="I9247" s="1" t="s">
        <v>28529</v>
      </c>
      <c r="J9247" s="1" t="s">
        <v>389</v>
      </c>
      <c r="K9247" s="1" t="s">
        <v>44</v>
      </c>
      <c r="L9247" s="1">
        <v>33.08</v>
      </c>
      <c r="M9247" s="1" t="s">
        <v>390</v>
      </c>
      <c r="N9247" s="1" t="s">
        <v>28107</v>
      </c>
      <c r="O9247" s="4">
        <v>44317.0</v>
      </c>
      <c r="P9247" s="4">
        <v>44245.0</v>
      </c>
      <c r="Q9247" s="1" t="s">
        <v>28511</v>
      </c>
      <c r="R9247" s="1" t="s">
        <v>31</v>
      </c>
      <c r="S9247" s="1" t="s">
        <v>32</v>
      </c>
      <c r="T9247" s="1">
        <v>75238.0</v>
      </c>
      <c r="U9247" s="1" t="s">
        <v>28512</v>
      </c>
    </row>
    <row r="9248">
      <c r="A9248" s="1" t="s">
        <v>28530</v>
      </c>
      <c r="B9248" s="1">
        <v>36103.0</v>
      </c>
      <c r="C9248" s="1">
        <v>2174.0</v>
      </c>
      <c r="D9248" s="2" t="s">
        <v>28115</v>
      </c>
      <c r="G9248" s="3" t="str">
        <f t="shared" si="1"/>
        <v> </v>
      </c>
      <c r="H9248" s="3" t="str">
        <f t="shared" si="2"/>
        <v> </v>
      </c>
      <c r="I9248" s="1" t="s">
        <v>28529</v>
      </c>
      <c r="J9248" s="1" t="s">
        <v>389</v>
      </c>
      <c r="K9248" s="1" t="s">
        <v>44</v>
      </c>
      <c r="L9248" s="1">
        <v>33.08</v>
      </c>
      <c r="M9248" s="1" t="s">
        <v>390</v>
      </c>
      <c r="N9248" s="1" t="s">
        <v>28107</v>
      </c>
      <c r="O9248" s="4">
        <v>44317.0</v>
      </c>
      <c r="P9248" s="4">
        <v>44275.0</v>
      </c>
      <c r="Q9248" s="1" t="s">
        <v>28511</v>
      </c>
      <c r="R9248" s="1" t="s">
        <v>31</v>
      </c>
      <c r="S9248" s="1" t="s">
        <v>32</v>
      </c>
      <c r="T9248" s="1">
        <v>75238.0</v>
      </c>
      <c r="U9248" s="1" t="s">
        <v>28512</v>
      </c>
    </row>
    <row r="9249">
      <c r="A9249" s="1" t="s">
        <v>28531</v>
      </c>
      <c r="B9249" s="1">
        <v>37707.0</v>
      </c>
      <c r="C9249" s="1">
        <v>2291.0</v>
      </c>
      <c r="D9249" s="2" t="s">
        <v>28119</v>
      </c>
      <c r="G9249" s="3" t="str">
        <f t="shared" si="1"/>
        <v> </v>
      </c>
      <c r="H9249" s="3" t="str">
        <f t="shared" si="2"/>
        <v> </v>
      </c>
      <c r="I9249" s="1" t="s">
        <v>28510</v>
      </c>
      <c r="J9249" s="1" t="s">
        <v>389</v>
      </c>
      <c r="K9249" s="1" t="s">
        <v>50</v>
      </c>
      <c r="L9249" s="1">
        <v>33.08</v>
      </c>
      <c r="M9249" s="1" t="s">
        <v>390</v>
      </c>
      <c r="N9249" s="1" t="s">
        <v>28107</v>
      </c>
      <c r="O9249" s="4">
        <v>44321.0</v>
      </c>
      <c r="P9249" s="4">
        <v>44335.0</v>
      </c>
      <c r="Q9249" s="1" t="s">
        <v>28532</v>
      </c>
      <c r="R9249" s="1" t="s">
        <v>31</v>
      </c>
      <c r="S9249" s="1" t="s">
        <v>32</v>
      </c>
      <c r="T9249" s="1">
        <v>75208.0</v>
      </c>
      <c r="U9249" s="1" t="s">
        <v>28533</v>
      </c>
    </row>
    <row r="9250">
      <c r="A9250" s="1" t="s">
        <v>28534</v>
      </c>
      <c r="B9250" s="1">
        <v>38602.0</v>
      </c>
      <c r="C9250" s="1">
        <v>2338.0</v>
      </c>
      <c r="D9250" s="2" t="s">
        <v>28121</v>
      </c>
      <c r="G9250" s="3" t="str">
        <f t="shared" si="1"/>
        <v> </v>
      </c>
      <c r="H9250" s="3" t="str">
        <f t="shared" si="2"/>
        <v> </v>
      </c>
      <c r="I9250" s="1" t="s">
        <v>28535</v>
      </c>
      <c r="J9250" s="1" t="s">
        <v>389</v>
      </c>
      <c r="K9250" s="1" t="s">
        <v>53</v>
      </c>
      <c r="L9250" s="1">
        <v>33.08</v>
      </c>
      <c r="M9250" s="1" t="s">
        <v>390</v>
      </c>
      <c r="N9250" s="1" t="s">
        <v>28107</v>
      </c>
      <c r="O9250" s="4">
        <v>44352.0</v>
      </c>
      <c r="P9250" s="4">
        <v>44365.0</v>
      </c>
      <c r="Q9250" s="1" t="s">
        <v>28496</v>
      </c>
      <c r="R9250" s="1" t="s">
        <v>28497</v>
      </c>
      <c r="S9250" s="1" t="s">
        <v>1985</v>
      </c>
      <c r="T9250" s="1">
        <v>60197.0</v>
      </c>
      <c r="U9250" s="1" t="s">
        <v>28498</v>
      </c>
    </row>
    <row r="9251">
      <c r="A9251" s="1" t="s">
        <v>28536</v>
      </c>
      <c r="B9251" s="1">
        <v>37297.0</v>
      </c>
      <c r="C9251" s="1">
        <v>2267.0</v>
      </c>
      <c r="D9251" s="2" t="s">
        <v>28117</v>
      </c>
      <c r="G9251" s="3" t="str">
        <f t="shared" si="1"/>
        <v> </v>
      </c>
      <c r="H9251" s="3" t="str">
        <f t="shared" si="2"/>
        <v> </v>
      </c>
      <c r="I9251" s="1" t="s">
        <v>28510</v>
      </c>
      <c r="J9251" s="1" t="s">
        <v>389</v>
      </c>
      <c r="K9251" s="1" t="s">
        <v>47</v>
      </c>
      <c r="L9251" s="1">
        <v>33.08</v>
      </c>
      <c r="M9251" s="1" t="s">
        <v>390</v>
      </c>
      <c r="N9251" s="1" t="s">
        <v>28107</v>
      </c>
      <c r="O9251" s="4">
        <v>44317.0</v>
      </c>
      <c r="P9251" s="4">
        <v>44305.0</v>
      </c>
      <c r="Q9251" s="1" t="s">
        <v>28532</v>
      </c>
      <c r="R9251" s="1" t="s">
        <v>31</v>
      </c>
      <c r="S9251" s="1" t="s">
        <v>32</v>
      </c>
      <c r="T9251" s="1">
        <v>75260.0</v>
      </c>
      <c r="U9251" s="1" t="s">
        <v>28537</v>
      </c>
    </row>
    <row r="9252">
      <c r="A9252" s="1" t="s">
        <v>28538</v>
      </c>
      <c r="B9252" s="1">
        <v>35950.0</v>
      </c>
      <c r="C9252" s="1">
        <v>2174.0</v>
      </c>
      <c r="D9252" s="2" t="s">
        <v>28115</v>
      </c>
      <c r="G9252" s="3" t="str">
        <f t="shared" si="1"/>
        <v> </v>
      </c>
      <c r="H9252" s="3" t="str">
        <f t="shared" si="2"/>
        <v> </v>
      </c>
      <c r="I9252" s="1" t="s">
        <v>4584</v>
      </c>
      <c r="J9252" s="1" t="s">
        <v>389</v>
      </c>
      <c r="K9252" s="1" t="s">
        <v>44</v>
      </c>
      <c r="L9252" s="1">
        <v>33.53</v>
      </c>
      <c r="M9252" s="1" t="s">
        <v>390</v>
      </c>
      <c r="N9252" s="1" t="s">
        <v>28107</v>
      </c>
      <c r="O9252" s="4">
        <v>44317.0</v>
      </c>
      <c r="P9252" s="4">
        <v>44216.0</v>
      </c>
      <c r="Q9252" s="1" t="s">
        <v>28539</v>
      </c>
      <c r="R9252" s="1" t="s">
        <v>761</v>
      </c>
      <c r="S9252" s="1" t="s">
        <v>32</v>
      </c>
      <c r="T9252" s="1">
        <v>75150.0</v>
      </c>
      <c r="U9252" s="1" t="s">
        <v>28540</v>
      </c>
    </row>
    <row r="9253">
      <c r="A9253" s="1" t="s">
        <v>28541</v>
      </c>
      <c r="B9253" s="1">
        <v>39179.0</v>
      </c>
      <c r="C9253" s="1">
        <v>2415.0</v>
      </c>
      <c r="D9253" s="2" t="s">
        <v>28105</v>
      </c>
      <c r="G9253" s="3" t="str">
        <f t="shared" si="1"/>
        <v> </v>
      </c>
      <c r="H9253" s="3" t="str">
        <f t="shared" si="2"/>
        <v> </v>
      </c>
      <c r="I9253" s="1" t="s">
        <v>28542</v>
      </c>
      <c r="J9253" s="1" t="s">
        <v>389</v>
      </c>
      <c r="K9253" s="1" t="s">
        <v>27</v>
      </c>
      <c r="L9253" s="1">
        <v>35.0</v>
      </c>
      <c r="M9253" s="1" t="s">
        <v>390</v>
      </c>
      <c r="N9253" s="1" t="s">
        <v>28107</v>
      </c>
      <c r="P9253" s="4">
        <v>44433.0</v>
      </c>
      <c r="Q9253" s="1" t="s">
        <v>28543</v>
      </c>
      <c r="R9253" s="1" t="s">
        <v>811</v>
      </c>
      <c r="S9253" s="1" t="s">
        <v>3228</v>
      </c>
      <c r="T9253" s="1">
        <v>22201.0</v>
      </c>
      <c r="U9253" s="1" t="s">
        <v>28544</v>
      </c>
    </row>
    <row r="9254">
      <c r="A9254" s="1" t="s">
        <v>28545</v>
      </c>
      <c r="B9254" s="1">
        <v>36064.0</v>
      </c>
      <c r="C9254" s="1">
        <v>2174.0</v>
      </c>
      <c r="D9254" s="2" t="s">
        <v>28115</v>
      </c>
      <c r="G9254" s="3" t="str">
        <f t="shared" si="1"/>
        <v> </v>
      </c>
      <c r="H9254" s="3" t="str">
        <f t="shared" si="2"/>
        <v> </v>
      </c>
      <c r="I9254" s="1" t="s">
        <v>1145</v>
      </c>
      <c r="J9254" s="1" t="s">
        <v>389</v>
      </c>
      <c r="K9254" s="1" t="s">
        <v>44</v>
      </c>
      <c r="L9254" s="1">
        <v>35.0</v>
      </c>
      <c r="M9254" s="1" t="s">
        <v>390</v>
      </c>
      <c r="N9254" s="1" t="s">
        <v>28107</v>
      </c>
      <c r="O9254" s="4">
        <v>44317.0</v>
      </c>
      <c r="P9254" s="4">
        <v>44256.0</v>
      </c>
      <c r="Q9254" s="1" t="s">
        <v>28344</v>
      </c>
      <c r="R9254" s="1" t="s">
        <v>31</v>
      </c>
      <c r="S9254" s="1" t="s">
        <v>32</v>
      </c>
      <c r="T9254" s="1">
        <v>75238.0</v>
      </c>
      <c r="U9254" s="1" t="s">
        <v>28345</v>
      </c>
    </row>
    <row r="9255">
      <c r="A9255" s="1" t="s">
        <v>28546</v>
      </c>
      <c r="B9255" s="1">
        <v>36098.0</v>
      </c>
      <c r="C9255" s="1">
        <v>2174.0</v>
      </c>
      <c r="D9255" s="2" t="s">
        <v>28115</v>
      </c>
      <c r="G9255" s="3" t="str">
        <f t="shared" si="1"/>
        <v> </v>
      </c>
      <c r="H9255" s="3" t="str">
        <f t="shared" si="2"/>
        <v> </v>
      </c>
      <c r="I9255" s="1" t="s">
        <v>1145</v>
      </c>
      <c r="J9255" s="1" t="s">
        <v>389</v>
      </c>
      <c r="K9255" s="1" t="s">
        <v>44</v>
      </c>
      <c r="L9255" s="1">
        <v>35.0</v>
      </c>
      <c r="M9255" s="1" t="s">
        <v>390</v>
      </c>
      <c r="N9255" s="1" t="s">
        <v>28107</v>
      </c>
      <c r="O9255" s="4">
        <v>44317.0</v>
      </c>
      <c r="P9255" s="4">
        <v>44271.0</v>
      </c>
      <c r="Q9255" s="1" t="s">
        <v>28344</v>
      </c>
      <c r="R9255" s="1" t="s">
        <v>31</v>
      </c>
      <c r="S9255" s="1" t="s">
        <v>32</v>
      </c>
      <c r="T9255" s="1">
        <v>75238.0</v>
      </c>
      <c r="U9255" s="1" t="s">
        <v>28345</v>
      </c>
    </row>
    <row r="9256">
      <c r="A9256" s="1" t="s">
        <v>28547</v>
      </c>
      <c r="B9256" s="1">
        <v>37689.0</v>
      </c>
      <c r="C9256" s="1">
        <v>2291.0</v>
      </c>
      <c r="D9256" s="2" t="s">
        <v>28119</v>
      </c>
      <c r="G9256" s="3" t="str">
        <f t="shared" si="1"/>
        <v> </v>
      </c>
      <c r="H9256" s="3" t="str">
        <f t="shared" si="2"/>
        <v> </v>
      </c>
      <c r="I9256" s="1" t="s">
        <v>1145</v>
      </c>
      <c r="J9256" s="1" t="s">
        <v>389</v>
      </c>
      <c r="K9256" s="1" t="s">
        <v>50</v>
      </c>
      <c r="L9256" s="1">
        <v>35.0</v>
      </c>
      <c r="M9256" s="1" t="s">
        <v>390</v>
      </c>
      <c r="N9256" s="1" t="s">
        <v>28107</v>
      </c>
      <c r="O9256" s="4">
        <v>44321.0</v>
      </c>
      <c r="P9256" s="4">
        <v>44326.0</v>
      </c>
      <c r="Q9256" s="1" t="s">
        <v>28246</v>
      </c>
      <c r="R9256" s="1" t="s">
        <v>31</v>
      </c>
      <c r="S9256" s="1" t="s">
        <v>32</v>
      </c>
      <c r="T9256" s="1">
        <v>75208.0</v>
      </c>
      <c r="U9256" s="1" t="s">
        <v>28247</v>
      </c>
    </row>
    <row r="9257">
      <c r="A9257" s="1" t="s">
        <v>28548</v>
      </c>
      <c r="B9257" s="1">
        <v>38419.0</v>
      </c>
      <c r="C9257" s="1">
        <v>2338.0</v>
      </c>
      <c r="D9257" s="2" t="s">
        <v>28121</v>
      </c>
      <c r="G9257" s="3" t="str">
        <f t="shared" si="1"/>
        <v> </v>
      </c>
      <c r="H9257" s="3" t="str">
        <f t="shared" si="2"/>
        <v> </v>
      </c>
      <c r="I9257" s="1" t="s">
        <v>1145</v>
      </c>
      <c r="J9257" s="1" t="s">
        <v>389</v>
      </c>
      <c r="K9257" s="1" t="s">
        <v>53</v>
      </c>
      <c r="L9257" s="1">
        <v>35.0</v>
      </c>
      <c r="M9257" s="1" t="s">
        <v>390</v>
      </c>
      <c r="N9257" s="1" t="s">
        <v>28107</v>
      </c>
      <c r="O9257" s="4">
        <v>44352.0</v>
      </c>
      <c r="P9257" s="4">
        <v>44343.0</v>
      </c>
      <c r="Q9257" s="1" t="s">
        <v>28246</v>
      </c>
      <c r="R9257" s="1" t="s">
        <v>31</v>
      </c>
      <c r="S9257" s="1" t="s">
        <v>32</v>
      </c>
      <c r="T9257" s="1">
        <v>75208.0</v>
      </c>
      <c r="U9257" s="1" t="s">
        <v>28247</v>
      </c>
    </row>
    <row r="9258">
      <c r="A9258" s="1" t="s">
        <v>28549</v>
      </c>
      <c r="B9258" s="1">
        <v>36104.0</v>
      </c>
      <c r="C9258" s="1">
        <v>2174.0</v>
      </c>
      <c r="D9258" s="2" t="s">
        <v>28115</v>
      </c>
      <c r="G9258" s="3" t="str">
        <f t="shared" si="1"/>
        <v> </v>
      </c>
      <c r="H9258" s="3" t="str">
        <f t="shared" si="2"/>
        <v> </v>
      </c>
      <c r="I9258" s="1" t="s">
        <v>28209</v>
      </c>
      <c r="J9258" s="1" t="s">
        <v>389</v>
      </c>
      <c r="K9258" s="1" t="s">
        <v>44</v>
      </c>
      <c r="L9258" s="1">
        <v>35.16</v>
      </c>
      <c r="M9258" s="1" t="s">
        <v>390</v>
      </c>
      <c r="N9258" s="1" t="s">
        <v>28107</v>
      </c>
      <c r="O9258" s="4">
        <v>44317.0</v>
      </c>
      <c r="P9258" s="4">
        <v>44277.0</v>
      </c>
      <c r="Q9258" s="1" t="s">
        <v>28210</v>
      </c>
      <c r="R9258" s="1" t="s">
        <v>346</v>
      </c>
      <c r="S9258" s="1" t="s">
        <v>32</v>
      </c>
      <c r="T9258" s="1">
        <v>75043.0</v>
      </c>
      <c r="U9258" s="1" t="s">
        <v>28211</v>
      </c>
    </row>
    <row r="9259">
      <c r="A9259" s="1" t="s">
        <v>28550</v>
      </c>
      <c r="B9259" s="1">
        <v>37262.0</v>
      </c>
      <c r="C9259" s="1">
        <v>2267.0</v>
      </c>
      <c r="D9259" s="2" t="s">
        <v>28117</v>
      </c>
      <c r="G9259" s="3" t="str">
        <f t="shared" si="1"/>
        <v> </v>
      </c>
      <c r="H9259" s="3" t="str">
        <f t="shared" si="2"/>
        <v> </v>
      </c>
      <c r="I9259" s="1" t="s">
        <v>1145</v>
      </c>
      <c r="J9259" s="1" t="s">
        <v>389</v>
      </c>
      <c r="K9259" s="1" t="s">
        <v>47</v>
      </c>
      <c r="L9259" s="1">
        <v>36.0</v>
      </c>
      <c r="M9259" s="1" t="s">
        <v>390</v>
      </c>
      <c r="N9259" s="1" t="s">
        <v>28107</v>
      </c>
      <c r="O9259" s="4">
        <v>44317.0</v>
      </c>
      <c r="P9259" s="4">
        <v>44283.0</v>
      </c>
      <c r="Q9259" s="1" t="s">
        <v>28126</v>
      </c>
      <c r="R9259" s="1" t="s">
        <v>31</v>
      </c>
      <c r="S9259" s="1" t="s">
        <v>32</v>
      </c>
      <c r="T9259" s="1">
        <v>75227.0</v>
      </c>
      <c r="U9259" s="1" t="s">
        <v>28150</v>
      </c>
    </row>
    <row r="9260">
      <c r="A9260" s="1" t="s">
        <v>28551</v>
      </c>
      <c r="B9260" s="1">
        <v>37608.0</v>
      </c>
      <c r="C9260" s="1">
        <v>2291.0</v>
      </c>
      <c r="D9260" s="2" t="s">
        <v>28119</v>
      </c>
      <c r="G9260" s="3" t="str">
        <f t="shared" si="1"/>
        <v> </v>
      </c>
      <c r="H9260" s="3" t="str">
        <f t="shared" si="2"/>
        <v> </v>
      </c>
      <c r="I9260" s="1" t="s">
        <v>1145</v>
      </c>
      <c r="J9260" s="1" t="s">
        <v>389</v>
      </c>
      <c r="K9260" s="1" t="s">
        <v>50</v>
      </c>
      <c r="L9260" s="1">
        <v>36.0</v>
      </c>
      <c r="M9260" s="1" t="s">
        <v>390</v>
      </c>
      <c r="N9260" s="1" t="s">
        <v>28107</v>
      </c>
      <c r="O9260" s="4">
        <v>44321.0</v>
      </c>
      <c r="P9260" s="4">
        <v>44310.0</v>
      </c>
      <c r="Q9260" s="1" t="s">
        <v>28246</v>
      </c>
      <c r="R9260" s="1" t="s">
        <v>31</v>
      </c>
      <c r="S9260" s="1" t="s">
        <v>32</v>
      </c>
      <c r="T9260" s="1">
        <v>75208.0</v>
      </c>
      <c r="U9260" s="1" t="s">
        <v>28247</v>
      </c>
    </row>
    <row r="9261">
      <c r="A9261" s="1" t="s">
        <v>28552</v>
      </c>
      <c r="B9261" s="1">
        <v>38431.0</v>
      </c>
      <c r="C9261" s="1">
        <v>2338.0</v>
      </c>
      <c r="D9261" s="2" t="s">
        <v>28121</v>
      </c>
      <c r="G9261" s="3" t="str">
        <f t="shared" si="1"/>
        <v> </v>
      </c>
      <c r="H9261" s="3" t="str">
        <f t="shared" si="2"/>
        <v> </v>
      </c>
      <c r="I9261" s="1" t="s">
        <v>1145</v>
      </c>
      <c r="J9261" s="1" t="s">
        <v>389</v>
      </c>
      <c r="K9261" s="1" t="s">
        <v>53</v>
      </c>
      <c r="L9261" s="1">
        <v>36.0</v>
      </c>
      <c r="M9261" s="1" t="s">
        <v>390</v>
      </c>
      <c r="N9261" s="1" t="s">
        <v>28107</v>
      </c>
      <c r="O9261" s="4">
        <v>44352.0</v>
      </c>
      <c r="P9261" s="4">
        <v>44347.0</v>
      </c>
      <c r="Q9261" s="1" t="s">
        <v>28344</v>
      </c>
      <c r="R9261" s="1" t="s">
        <v>31</v>
      </c>
      <c r="S9261" s="1" t="s">
        <v>32</v>
      </c>
      <c r="T9261" s="1">
        <v>75208.0</v>
      </c>
      <c r="U9261" s="1" t="s">
        <v>28388</v>
      </c>
    </row>
    <row r="9262">
      <c r="A9262" s="1" t="s">
        <v>28553</v>
      </c>
      <c r="B9262" s="1">
        <v>1781.0</v>
      </c>
      <c r="C9262" s="1">
        <v>2088.0</v>
      </c>
      <c r="D9262" s="2" t="s">
        <v>28113</v>
      </c>
      <c r="G9262" s="3" t="str">
        <f t="shared" si="1"/>
        <v> </v>
      </c>
      <c r="H9262" s="3" t="str">
        <f t="shared" si="2"/>
        <v> </v>
      </c>
      <c r="I9262" s="1" t="s">
        <v>28554</v>
      </c>
      <c r="J9262" s="1" t="s">
        <v>389</v>
      </c>
      <c r="K9262" s="1" t="s">
        <v>41</v>
      </c>
      <c r="L9262" s="1">
        <v>36.89</v>
      </c>
      <c r="M9262" s="1" t="s">
        <v>4100</v>
      </c>
      <c r="N9262" s="1" t="s">
        <v>28107</v>
      </c>
      <c r="O9262" s="4">
        <v>44317.0</v>
      </c>
      <c r="P9262" s="4">
        <v>44054.0</v>
      </c>
      <c r="Q9262" s="1" t="s">
        <v>28555</v>
      </c>
      <c r="R9262" s="1" t="s">
        <v>31</v>
      </c>
      <c r="S9262" s="1" t="s">
        <v>32</v>
      </c>
      <c r="T9262" s="1">
        <v>75228.0</v>
      </c>
      <c r="U9262" s="1" t="s">
        <v>28556</v>
      </c>
    </row>
    <row r="9263">
      <c r="A9263" s="1" t="s">
        <v>28557</v>
      </c>
      <c r="B9263" s="1">
        <v>36026.0</v>
      </c>
      <c r="C9263" s="1">
        <v>2174.0</v>
      </c>
      <c r="D9263" s="2" t="s">
        <v>28115</v>
      </c>
      <c r="G9263" s="3" t="str">
        <f t="shared" si="1"/>
        <v> </v>
      </c>
      <c r="H9263" s="3" t="str">
        <f t="shared" si="2"/>
        <v> </v>
      </c>
      <c r="I9263" s="1" t="s">
        <v>1145</v>
      </c>
      <c r="J9263" s="1" t="s">
        <v>389</v>
      </c>
      <c r="K9263" s="1" t="s">
        <v>44</v>
      </c>
      <c r="L9263" s="1">
        <v>37.0</v>
      </c>
      <c r="M9263" s="1" t="s">
        <v>390</v>
      </c>
      <c r="N9263" s="1" t="s">
        <v>28107</v>
      </c>
      <c r="O9263" s="4">
        <v>44317.0</v>
      </c>
      <c r="P9263" s="4">
        <v>44253.0</v>
      </c>
      <c r="Q9263" s="1" t="s">
        <v>28344</v>
      </c>
      <c r="R9263" s="1" t="s">
        <v>31</v>
      </c>
      <c r="S9263" s="1" t="s">
        <v>32</v>
      </c>
      <c r="T9263" s="1">
        <v>75238.0</v>
      </c>
      <c r="U9263" s="1" t="s">
        <v>28345</v>
      </c>
    </row>
    <row r="9264">
      <c r="A9264" s="1" t="s">
        <v>28558</v>
      </c>
      <c r="B9264" s="1">
        <v>38496.0</v>
      </c>
      <c r="C9264" s="1">
        <v>2338.0</v>
      </c>
      <c r="D9264" s="2" t="s">
        <v>28121</v>
      </c>
      <c r="G9264" s="3" t="str">
        <f t="shared" si="1"/>
        <v> </v>
      </c>
      <c r="H9264" s="3" t="str">
        <f t="shared" si="2"/>
        <v> </v>
      </c>
      <c r="I9264" s="1" t="s">
        <v>1145</v>
      </c>
      <c r="J9264" s="1" t="s">
        <v>389</v>
      </c>
      <c r="K9264" s="1" t="s">
        <v>53</v>
      </c>
      <c r="L9264" s="1">
        <v>37.0</v>
      </c>
      <c r="M9264" s="1" t="s">
        <v>390</v>
      </c>
      <c r="N9264" s="1" t="s">
        <v>28107</v>
      </c>
      <c r="O9264" s="4">
        <v>44352.0</v>
      </c>
      <c r="P9264" s="4">
        <v>44352.0</v>
      </c>
      <c r="Q9264" s="1" t="s">
        <v>28344</v>
      </c>
      <c r="R9264" s="1" t="s">
        <v>31</v>
      </c>
      <c r="S9264" s="1" t="s">
        <v>32</v>
      </c>
      <c r="T9264" s="1">
        <v>75208.0</v>
      </c>
      <c r="U9264" s="1" t="s">
        <v>28388</v>
      </c>
    </row>
    <row r="9265">
      <c r="A9265" s="1" t="s">
        <v>28559</v>
      </c>
      <c r="B9265" s="1">
        <v>35962.0</v>
      </c>
      <c r="C9265" s="1">
        <v>2174.0</v>
      </c>
      <c r="D9265" s="2" t="s">
        <v>28115</v>
      </c>
      <c r="G9265" s="3" t="str">
        <f t="shared" si="1"/>
        <v> </v>
      </c>
      <c r="H9265" s="3" t="str">
        <f t="shared" si="2"/>
        <v> </v>
      </c>
      <c r="I9265" s="1" t="s">
        <v>28560</v>
      </c>
      <c r="J9265" s="1" t="s">
        <v>389</v>
      </c>
      <c r="K9265" s="1" t="s">
        <v>44</v>
      </c>
      <c r="L9265" s="1">
        <v>37.31</v>
      </c>
      <c r="M9265" s="1" t="s">
        <v>390</v>
      </c>
      <c r="N9265" s="1" t="s">
        <v>28107</v>
      </c>
      <c r="O9265" s="4">
        <v>44317.0</v>
      </c>
      <c r="P9265" s="4">
        <v>44223.0</v>
      </c>
      <c r="Q9265" s="1" t="s">
        <v>28561</v>
      </c>
      <c r="R9265" s="1" t="s">
        <v>761</v>
      </c>
      <c r="S9265" s="1" t="s">
        <v>32</v>
      </c>
      <c r="T9265" s="1">
        <v>75150.0</v>
      </c>
      <c r="U9265" s="1" t="s">
        <v>28562</v>
      </c>
    </row>
    <row r="9266">
      <c r="A9266" s="1" t="s">
        <v>28563</v>
      </c>
      <c r="B9266" s="1">
        <v>37602.0</v>
      </c>
      <c r="C9266" s="1">
        <v>2291.0</v>
      </c>
      <c r="D9266" s="2" t="s">
        <v>28119</v>
      </c>
      <c r="G9266" s="3" t="str">
        <f t="shared" si="1"/>
        <v> </v>
      </c>
      <c r="H9266" s="3" t="str">
        <f t="shared" si="2"/>
        <v> </v>
      </c>
      <c r="I9266" s="1" t="s">
        <v>28145</v>
      </c>
      <c r="J9266" s="1" t="s">
        <v>389</v>
      </c>
      <c r="K9266" s="1" t="s">
        <v>50</v>
      </c>
      <c r="L9266" s="1">
        <v>38.56</v>
      </c>
      <c r="M9266" s="1" t="s">
        <v>390</v>
      </c>
      <c r="N9266" s="1" t="s">
        <v>28107</v>
      </c>
      <c r="O9266" s="4">
        <v>44321.0</v>
      </c>
      <c r="P9266" s="4">
        <v>44308.0</v>
      </c>
      <c r="Q9266" s="1" t="s">
        <v>28564</v>
      </c>
      <c r="R9266" s="1" t="s">
        <v>31</v>
      </c>
      <c r="S9266" s="1" t="s">
        <v>32</v>
      </c>
      <c r="T9266" s="1">
        <v>75228.0</v>
      </c>
      <c r="U9266" s="1" t="s">
        <v>28565</v>
      </c>
    </row>
    <row r="9267">
      <c r="A9267" s="1" t="s">
        <v>28566</v>
      </c>
      <c r="B9267" s="1">
        <v>35936.0</v>
      </c>
      <c r="C9267" s="1">
        <v>2174.0</v>
      </c>
      <c r="D9267" s="2" t="s">
        <v>28115</v>
      </c>
      <c r="G9267" s="3" t="str">
        <f t="shared" si="1"/>
        <v> </v>
      </c>
      <c r="H9267" s="3" t="str">
        <f t="shared" si="2"/>
        <v> </v>
      </c>
      <c r="I9267" s="1" t="s">
        <v>28567</v>
      </c>
      <c r="J9267" s="1" t="s">
        <v>389</v>
      </c>
      <c r="K9267" s="1" t="s">
        <v>44</v>
      </c>
      <c r="L9267" s="1">
        <v>40.0</v>
      </c>
      <c r="M9267" s="1" t="s">
        <v>390</v>
      </c>
      <c r="N9267" s="1" t="s">
        <v>28107</v>
      </c>
      <c r="O9267" s="4">
        <v>44317.0</v>
      </c>
      <c r="P9267" s="4">
        <v>44208.0</v>
      </c>
      <c r="Q9267" s="1" t="s">
        <v>28568</v>
      </c>
      <c r="R9267" s="1" t="s">
        <v>31</v>
      </c>
      <c r="S9267" s="1" t="s">
        <v>32</v>
      </c>
      <c r="T9267" s="1">
        <v>75201.0</v>
      </c>
      <c r="U9267" s="1" t="s">
        <v>28569</v>
      </c>
    </row>
    <row r="9268">
      <c r="A9268" s="1" t="s">
        <v>28570</v>
      </c>
      <c r="B9268" s="1">
        <v>37263.0</v>
      </c>
      <c r="C9268" s="1">
        <v>2267.0</v>
      </c>
      <c r="D9268" s="2" t="s">
        <v>28117</v>
      </c>
      <c r="G9268" s="3" t="str">
        <f t="shared" si="1"/>
        <v> </v>
      </c>
      <c r="H9268" s="3" t="str">
        <f t="shared" si="2"/>
        <v> </v>
      </c>
      <c r="I9268" s="1" t="s">
        <v>28571</v>
      </c>
      <c r="J9268" s="1" t="s">
        <v>389</v>
      </c>
      <c r="K9268" s="1" t="s">
        <v>47</v>
      </c>
      <c r="L9268" s="1">
        <v>40.0</v>
      </c>
      <c r="M9268" s="1" t="s">
        <v>390</v>
      </c>
      <c r="N9268" s="1" t="s">
        <v>28107</v>
      </c>
      <c r="O9268" s="4">
        <v>44317.0</v>
      </c>
      <c r="P9268" s="4">
        <v>44288.0</v>
      </c>
      <c r="Q9268" s="1" t="s">
        <v>28572</v>
      </c>
      <c r="R9268" s="1" t="s">
        <v>761</v>
      </c>
      <c r="S9268" s="1" t="s">
        <v>32</v>
      </c>
      <c r="T9268" s="1">
        <v>75150.0</v>
      </c>
      <c r="U9268" s="1" t="s">
        <v>28573</v>
      </c>
    </row>
    <row r="9269">
      <c r="A9269" s="1" t="s">
        <v>28574</v>
      </c>
      <c r="B9269" s="1">
        <v>37275.0</v>
      </c>
      <c r="C9269" s="1">
        <v>2267.0</v>
      </c>
      <c r="D9269" s="2" t="s">
        <v>28117</v>
      </c>
      <c r="E9269" s="1" t="s">
        <v>1230</v>
      </c>
      <c r="F9269" s="1" t="s">
        <v>28382</v>
      </c>
      <c r="G9269" s="3" t="str">
        <f t="shared" si="1"/>
        <v>Phillip Blackshear</v>
      </c>
      <c r="H9269" s="3" t="str">
        <f t="shared" si="2"/>
        <v>PHILLIP BLACKSHEAR</v>
      </c>
      <c r="J9269" s="1" t="s">
        <v>389</v>
      </c>
      <c r="K9269" s="1" t="s">
        <v>47</v>
      </c>
      <c r="L9269" s="1">
        <v>40.0</v>
      </c>
      <c r="M9269" s="1" t="s">
        <v>390</v>
      </c>
      <c r="N9269" s="1" t="s">
        <v>28107</v>
      </c>
      <c r="O9269" s="4">
        <v>44317.0</v>
      </c>
      <c r="P9269" s="4">
        <v>44294.0</v>
      </c>
      <c r="Q9269" s="1" t="s">
        <v>1195</v>
      </c>
      <c r="R9269" s="1" t="s">
        <v>31</v>
      </c>
      <c r="S9269" s="1" t="s">
        <v>32</v>
      </c>
      <c r="T9269" s="1">
        <v>75228.0</v>
      </c>
      <c r="U9269" s="1" t="s">
        <v>1196</v>
      </c>
    </row>
    <row r="9270">
      <c r="A9270" s="1" t="s">
        <v>28575</v>
      </c>
      <c r="B9270" s="1">
        <v>37305.0</v>
      </c>
      <c r="C9270" s="1">
        <v>2267.0</v>
      </c>
      <c r="D9270" s="2" t="s">
        <v>28117</v>
      </c>
      <c r="E9270" s="1" t="s">
        <v>1230</v>
      </c>
      <c r="F9270" s="1" t="s">
        <v>28382</v>
      </c>
      <c r="G9270" s="3" t="str">
        <f t="shared" si="1"/>
        <v>Phillip Blackshear</v>
      </c>
      <c r="H9270" s="3" t="str">
        <f t="shared" si="2"/>
        <v>PHILLIP BLACKSHEAR</v>
      </c>
      <c r="J9270" s="1" t="s">
        <v>389</v>
      </c>
      <c r="K9270" s="1" t="s">
        <v>47</v>
      </c>
      <c r="L9270" s="1">
        <v>40.0</v>
      </c>
      <c r="M9270" s="1" t="s">
        <v>390</v>
      </c>
      <c r="N9270" s="1" t="s">
        <v>28107</v>
      </c>
      <c r="O9270" s="4">
        <v>44317.0</v>
      </c>
      <c r="P9270" s="4">
        <v>44306.0</v>
      </c>
      <c r="Q9270" s="1" t="s">
        <v>1195</v>
      </c>
      <c r="R9270" s="1" t="s">
        <v>31</v>
      </c>
      <c r="S9270" s="1" t="s">
        <v>32</v>
      </c>
      <c r="T9270" s="1">
        <v>75228.0</v>
      </c>
      <c r="U9270" s="1" t="s">
        <v>1196</v>
      </c>
    </row>
    <row r="9271">
      <c r="A9271" s="1" t="s">
        <v>28576</v>
      </c>
      <c r="B9271" s="1">
        <v>37627.0</v>
      </c>
      <c r="C9271" s="1">
        <v>2291.0</v>
      </c>
      <c r="D9271" s="2" t="s">
        <v>28119</v>
      </c>
      <c r="E9271" s="1" t="s">
        <v>1262</v>
      </c>
      <c r="F9271" s="1" t="s">
        <v>28577</v>
      </c>
      <c r="G9271" s="3" t="str">
        <f t="shared" si="1"/>
        <v>Thomas McGee</v>
      </c>
      <c r="H9271" s="3" t="str">
        <f t="shared" si="2"/>
        <v>THOMAS MCGEE</v>
      </c>
      <c r="J9271" s="1" t="s">
        <v>389</v>
      </c>
      <c r="K9271" s="1" t="s">
        <v>50</v>
      </c>
      <c r="L9271" s="1">
        <v>40.0</v>
      </c>
      <c r="M9271" s="1" t="s">
        <v>390</v>
      </c>
      <c r="N9271" s="1" t="s">
        <v>28107</v>
      </c>
      <c r="O9271" s="4">
        <v>44321.0</v>
      </c>
      <c r="P9271" s="4">
        <v>44313.0</v>
      </c>
      <c r="Q9271" s="1" t="s">
        <v>28578</v>
      </c>
      <c r="R9271" s="1" t="s">
        <v>8308</v>
      </c>
      <c r="S9271" s="1" t="s">
        <v>32</v>
      </c>
      <c r="T9271" s="1">
        <v>75115.0</v>
      </c>
      <c r="U9271" s="1" t="s">
        <v>28579</v>
      </c>
    </row>
    <row r="9272">
      <c r="A9272" s="1" t="s">
        <v>28580</v>
      </c>
      <c r="B9272" s="1">
        <v>37662.0</v>
      </c>
      <c r="C9272" s="1">
        <v>2291.0</v>
      </c>
      <c r="D9272" s="2" t="s">
        <v>28119</v>
      </c>
      <c r="E9272" s="1" t="s">
        <v>1230</v>
      </c>
      <c r="F9272" s="1" t="s">
        <v>28382</v>
      </c>
      <c r="G9272" s="3" t="str">
        <f t="shared" si="1"/>
        <v>Phillip Blackshear</v>
      </c>
      <c r="H9272" s="3" t="str">
        <f t="shared" si="2"/>
        <v>PHILLIP BLACKSHEAR</v>
      </c>
      <c r="J9272" s="1" t="s">
        <v>389</v>
      </c>
      <c r="K9272" s="1" t="s">
        <v>50</v>
      </c>
      <c r="L9272" s="1">
        <v>40.0</v>
      </c>
      <c r="M9272" s="1" t="s">
        <v>390</v>
      </c>
      <c r="N9272" s="1" t="s">
        <v>28107</v>
      </c>
      <c r="O9272" s="4">
        <v>44321.0</v>
      </c>
      <c r="P9272" s="4">
        <v>44316.0</v>
      </c>
      <c r="Q9272" s="1" t="s">
        <v>28453</v>
      </c>
      <c r="R9272" s="1" t="s">
        <v>31</v>
      </c>
      <c r="S9272" s="1" t="s">
        <v>32</v>
      </c>
      <c r="T9272" s="1">
        <v>75228.0</v>
      </c>
      <c r="U9272" s="1" t="s">
        <v>28454</v>
      </c>
    </row>
    <row r="9273">
      <c r="A9273" s="1" t="s">
        <v>28581</v>
      </c>
      <c r="B9273" s="1">
        <v>37711.0</v>
      </c>
      <c r="C9273" s="1">
        <v>2291.0</v>
      </c>
      <c r="D9273" s="2" t="s">
        <v>28119</v>
      </c>
      <c r="E9273" s="1" t="s">
        <v>1230</v>
      </c>
      <c r="F9273" s="1" t="s">
        <v>28382</v>
      </c>
      <c r="G9273" s="3" t="str">
        <f t="shared" si="1"/>
        <v>Phillip Blackshear</v>
      </c>
      <c r="H9273" s="3" t="str">
        <f t="shared" si="2"/>
        <v>PHILLIP BLACKSHEAR</v>
      </c>
      <c r="J9273" s="1" t="s">
        <v>389</v>
      </c>
      <c r="K9273" s="1" t="s">
        <v>50</v>
      </c>
      <c r="L9273" s="1">
        <v>40.0</v>
      </c>
      <c r="M9273" s="1" t="s">
        <v>390</v>
      </c>
      <c r="N9273" s="1" t="s">
        <v>28107</v>
      </c>
      <c r="O9273" s="4">
        <v>44321.0</v>
      </c>
      <c r="P9273" s="4">
        <v>44336.0</v>
      </c>
      <c r="Q9273" s="1" t="s">
        <v>28453</v>
      </c>
      <c r="R9273" s="1" t="s">
        <v>31</v>
      </c>
      <c r="S9273" s="1" t="s">
        <v>32</v>
      </c>
      <c r="T9273" s="1">
        <v>75228.0</v>
      </c>
      <c r="U9273" s="1" t="s">
        <v>28454</v>
      </c>
    </row>
    <row r="9274">
      <c r="A9274" s="1" t="s">
        <v>28582</v>
      </c>
      <c r="B9274" s="1">
        <v>38435.0</v>
      </c>
      <c r="C9274" s="1">
        <v>2338.0</v>
      </c>
      <c r="D9274" s="2" t="s">
        <v>28121</v>
      </c>
      <c r="E9274" s="1" t="s">
        <v>12514</v>
      </c>
      <c r="F9274" s="1" t="s">
        <v>1522</v>
      </c>
      <c r="G9274" s="3" t="str">
        <f t="shared" si="1"/>
        <v>Earl Jacob</v>
      </c>
      <c r="H9274" s="3" t="str">
        <f t="shared" si="2"/>
        <v>EARL JACOB</v>
      </c>
      <c r="J9274" s="1" t="s">
        <v>389</v>
      </c>
      <c r="K9274" s="1" t="s">
        <v>53</v>
      </c>
      <c r="L9274" s="1">
        <v>40.0</v>
      </c>
      <c r="M9274" s="1" t="s">
        <v>390</v>
      </c>
      <c r="N9274" s="1" t="s">
        <v>28107</v>
      </c>
      <c r="O9274" s="4">
        <v>44352.0</v>
      </c>
      <c r="P9274" s="4">
        <v>44348.0</v>
      </c>
      <c r="Q9274" s="1" t="s">
        <v>28467</v>
      </c>
      <c r="R9274" s="1" t="s">
        <v>31</v>
      </c>
      <c r="S9274" s="1" t="s">
        <v>32</v>
      </c>
      <c r="T9274" s="1">
        <v>75210.0</v>
      </c>
      <c r="U9274" s="1" t="s">
        <v>28468</v>
      </c>
    </row>
    <row r="9275">
      <c r="A9275" s="1" t="s">
        <v>28583</v>
      </c>
      <c r="B9275" s="1">
        <v>37633.0</v>
      </c>
      <c r="C9275" s="1">
        <v>2291.0</v>
      </c>
      <c r="D9275" s="2" t="s">
        <v>28119</v>
      </c>
      <c r="G9275" s="3" t="str">
        <f t="shared" si="1"/>
        <v> </v>
      </c>
      <c r="H9275" s="3" t="str">
        <f t="shared" si="2"/>
        <v> </v>
      </c>
      <c r="I9275" s="1" t="s">
        <v>704</v>
      </c>
      <c r="J9275" s="1" t="s">
        <v>389</v>
      </c>
      <c r="K9275" s="1" t="s">
        <v>50</v>
      </c>
      <c r="L9275" s="1">
        <v>40.59</v>
      </c>
      <c r="M9275" s="1" t="s">
        <v>390</v>
      </c>
      <c r="N9275" s="1" t="s">
        <v>28107</v>
      </c>
      <c r="O9275" s="4">
        <v>44321.0</v>
      </c>
      <c r="P9275" s="4">
        <v>44314.0</v>
      </c>
      <c r="Q9275" s="1" t="s">
        <v>28420</v>
      </c>
      <c r="R9275" s="1" t="s">
        <v>31</v>
      </c>
      <c r="S9275" s="1" t="s">
        <v>32</v>
      </c>
      <c r="T9275" s="1">
        <v>75227.0</v>
      </c>
      <c r="U9275" s="1" t="s">
        <v>28421</v>
      </c>
    </row>
    <row r="9276">
      <c r="A9276" s="1" t="s">
        <v>28584</v>
      </c>
      <c r="B9276" s="1">
        <v>36021.0</v>
      </c>
      <c r="C9276" s="1">
        <v>2174.0</v>
      </c>
      <c r="D9276" s="2" t="s">
        <v>28115</v>
      </c>
      <c r="G9276" s="3" t="str">
        <f t="shared" si="1"/>
        <v> </v>
      </c>
      <c r="H9276" s="3" t="str">
        <f t="shared" si="2"/>
        <v> </v>
      </c>
      <c r="I9276" s="1" t="s">
        <v>704</v>
      </c>
      <c r="J9276" s="1" t="s">
        <v>389</v>
      </c>
      <c r="K9276" s="1" t="s">
        <v>44</v>
      </c>
      <c r="L9276" s="1">
        <v>40.71</v>
      </c>
      <c r="M9276" s="1" t="s">
        <v>390</v>
      </c>
      <c r="N9276" s="1" t="s">
        <v>28107</v>
      </c>
      <c r="O9276" s="4">
        <v>44317.0</v>
      </c>
      <c r="P9276" s="4">
        <v>44244.0</v>
      </c>
      <c r="Q9276" s="1" t="s">
        <v>28420</v>
      </c>
      <c r="R9276" s="1" t="s">
        <v>31</v>
      </c>
      <c r="S9276" s="1" t="s">
        <v>32</v>
      </c>
      <c r="T9276" s="1">
        <v>75227.0</v>
      </c>
      <c r="U9276" s="1" t="s">
        <v>28421</v>
      </c>
    </row>
    <row r="9277">
      <c r="A9277" s="1" t="s">
        <v>28585</v>
      </c>
      <c r="B9277" s="1">
        <v>383.0</v>
      </c>
      <c r="C9277" s="1">
        <v>2088.0</v>
      </c>
      <c r="D9277" s="2" t="s">
        <v>28113</v>
      </c>
      <c r="E9277" s="1" t="s">
        <v>829</v>
      </c>
      <c r="F9277" s="1" t="s">
        <v>28106</v>
      </c>
      <c r="G9277" s="3" t="str">
        <f t="shared" si="1"/>
        <v>Kevin Felder</v>
      </c>
      <c r="H9277" s="3" t="str">
        <f t="shared" si="2"/>
        <v>KEVIN FELDER</v>
      </c>
      <c r="J9277" s="1" t="s">
        <v>2686</v>
      </c>
      <c r="K9277" s="1" t="s">
        <v>41</v>
      </c>
      <c r="L9277" s="1">
        <v>41.58</v>
      </c>
      <c r="M9277" s="1" t="s">
        <v>2687</v>
      </c>
      <c r="N9277" s="1" t="s">
        <v>28107</v>
      </c>
      <c r="O9277" s="4">
        <v>44317.0</v>
      </c>
      <c r="P9277" s="4">
        <v>44173.0</v>
      </c>
      <c r="Q9277" s="1" t="s">
        <v>28108</v>
      </c>
      <c r="R9277" s="1" t="s">
        <v>31</v>
      </c>
      <c r="S9277" s="1" t="s">
        <v>32</v>
      </c>
      <c r="T9277" s="1">
        <v>75228.0</v>
      </c>
      <c r="U9277" s="1" t="s">
        <v>28109</v>
      </c>
    </row>
    <row r="9278">
      <c r="A9278" s="1" t="s">
        <v>28586</v>
      </c>
      <c r="B9278" s="1">
        <v>39557.0</v>
      </c>
      <c r="C9278" s="1">
        <v>2415.0</v>
      </c>
      <c r="D9278" s="2" t="s">
        <v>28105</v>
      </c>
      <c r="G9278" s="3" t="str">
        <f t="shared" si="1"/>
        <v> </v>
      </c>
      <c r="H9278" s="3" t="str">
        <f t="shared" si="2"/>
        <v> </v>
      </c>
      <c r="I9278" s="1" t="s">
        <v>1145</v>
      </c>
      <c r="J9278" s="1" t="s">
        <v>389</v>
      </c>
      <c r="K9278" s="1" t="s">
        <v>27</v>
      </c>
      <c r="L9278" s="1">
        <v>42.0</v>
      </c>
      <c r="M9278" s="1" t="s">
        <v>390</v>
      </c>
      <c r="N9278" s="1" t="s">
        <v>28107</v>
      </c>
      <c r="P9278" s="5">
        <v>44523.0</v>
      </c>
      <c r="Q9278" s="1" t="s">
        <v>28344</v>
      </c>
      <c r="R9278" s="1" t="s">
        <v>31</v>
      </c>
      <c r="S9278" s="1" t="s">
        <v>32</v>
      </c>
      <c r="T9278" s="1">
        <v>75238.0</v>
      </c>
      <c r="U9278" s="1" t="s">
        <v>28345</v>
      </c>
    </row>
    <row r="9279">
      <c r="A9279" s="1" t="s">
        <v>28587</v>
      </c>
      <c r="B9279" s="1">
        <v>39186.0</v>
      </c>
      <c r="C9279" s="1">
        <v>2415.0</v>
      </c>
      <c r="D9279" s="2" t="s">
        <v>28105</v>
      </c>
      <c r="G9279" s="3" t="str">
        <f t="shared" si="1"/>
        <v> </v>
      </c>
      <c r="H9279" s="3" t="str">
        <f t="shared" si="2"/>
        <v> </v>
      </c>
      <c r="I9279" s="1" t="s">
        <v>28588</v>
      </c>
      <c r="J9279" s="1" t="s">
        <v>389</v>
      </c>
      <c r="K9279" s="1" t="s">
        <v>27</v>
      </c>
      <c r="L9279" s="1">
        <v>42.99</v>
      </c>
      <c r="M9279" s="1" t="s">
        <v>390</v>
      </c>
      <c r="N9279" s="1" t="s">
        <v>28107</v>
      </c>
      <c r="P9279" s="4">
        <v>44441.0</v>
      </c>
      <c r="Q9279" s="1" t="s">
        <v>28589</v>
      </c>
      <c r="R9279" s="1" t="s">
        <v>28590</v>
      </c>
      <c r="S9279" s="1" t="s">
        <v>604</v>
      </c>
      <c r="T9279" s="1">
        <v>91744.0</v>
      </c>
      <c r="U9279" s="1" t="s">
        <v>28591</v>
      </c>
    </row>
    <row r="9280">
      <c r="A9280" s="1" t="s">
        <v>28592</v>
      </c>
      <c r="B9280" s="1">
        <v>39168.0</v>
      </c>
      <c r="C9280" s="1">
        <v>2415.0</v>
      </c>
      <c r="D9280" s="2" t="s">
        <v>28105</v>
      </c>
      <c r="G9280" s="3" t="str">
        <f t="shared" si="1"/>
        <v> </v>
      </c>
      <c r="H9280" s="3" t="str">
        <f t="shared" si="2"/>
        <v> </v>
      </c>
      <c r="I9280" s="1" t="s">
        <v>28593</v>
      </c>
      <c r="J9280" s="1" t="s">
        <v>389</v>
      </c>
      <c r="K9280" s="1" t="s">
        <v>27</v>
      </c>
      <c r="L9280" s="1">
        <v>43.0</v>
      </c>
      <c r="M9280" s="1" t="s">
        <v>390</v>
      </c>
      <c r="N9280" s="1" t="s">
        <v>28107</v>
      </c>
      <c r="P9280" s="4">
        <v>44403.0</v>
      </c>
      <c r="Q9280" s="1" t="s">
        <v>28594</v>
      </c>
      <c r="R9280" s="1" t="s">
        <v>761</v>
      </c>
      <c r="S9280" s="1" t="s">
        <v>32</v>
      </c>
      <c r="T9280" s="1">
        <v>75149.0</v>
      </c>
      <c r="U9280" s="1" t="s">
        <v>28595</v>
      </c>
    </row>
    <row r="9281">
      <c r="A9281" s="1" t="s">
        <v>28596</v>
      </c>
      <c r="B9281" s="1">
        <v>36025.0</v>
      </c>
      <c r="C9281" s="1">
        <v>2174.0</v>
      </c>
      <c r="D9281" s="2" t="s">
        <v>28115</v>
      </c>
      <c r="G9281" s="3" t="str">
        <f t="shared" si="1"/>
        <v> </v>
      </c>
      <c r="H9281" s="3" t="str">
        <f t="shared" si="2"/>
        <v> </v>
      </c>
      <c r="I9281" s="1" t="s">
        <v>704</v>
      </c>
      <c r="J9281" s="1" t="s">
        <v>389</v>
      </c>
      <c r="K9281" s="1" t="s">
        <v>44</v>
      </c>
      <c r="L9281" s="1">
        <v>43.28</v>
      </c>
      <c r="M9281" s="1" t="s">
        <v>390</v>
      </c>
      <c r="N9281" s="1" t="s">
        <v>28107</v>
      </c>
      <c r="O9281" s="4">
        <v>44317.0</v>
      </c>
      <c r="P9281" s="4">
        <v>44250.0</v>
      </c>
      <c r="Q9281" s="1" t="s">
        <v>28420</v>
      </c>
      <c r="R9281" s="1" t="s">
        <v>31</v>
      </c>
      <c r="S9281" s="1" t="s">
        <v>32</v>
      </c>
      <c r="T9281" s="1">
        <v>75227.0</v>
      </c>
      <c r="U9281" s="1" t="s">
        <v>28421</v>
      </c>
    </row>
    <row r="9282">
      <c r="A9282" s="1" t="s">
        <v>28597</v>
      </c>
      <c r="B9282" s="1">
        <v>39173.0</v>
      </c>
      <c r="C9282" s="1">
        <v>2415.0</v>
      </c>
      <c r="D9282" s="2" t="s">
        <v>28105</v>
      </c>
      <c r="G9282" s="3" t="str">
        <f t="shared" si="1"/>
        <v> </v>
      </c>
      <c r="H9282" s="3" t="str">
        <f t="shared" si="2"/>
        <v> </v>
      </c>
      <c r="I9282" s="1" t="s">
        <v>28598</v>
      </c>
      <c r="J9282" s="1" t="s">
        <v>389</v>
      </c>
      <c r="K9282" s="1" t="s">
        <v>27</v>
      </c>
      <c r="L9282" s="1">
        <v>43.84</v>
      </c>
      <c r="M9282" s="1" t="s">
        <v>390</v>
      </c>
      <c r="N9282" s="1" t="s">
        <v>28107</v>
      </c>
      <c r="P9282" s="4">
        <v>44420.0</v>
      </c>
      <c r="Q9282" s="1" t="s">
        <v>28228</v>
      </c>
      <c r="R9282" s="1" t="s">
        <v>31</v>
      </c>
      <c r="S9282" s="1" t="s">
        <v>32</v>
      </c>
      <c r="T9282" s="1">
        <v>75243.0</v>
      </c>
      <c r="U9282" s="1" t="s">
        <v>28599</v>
      </c>
    </row>
    <row r="9283">
      <c r="A9283" s="1" t="s">
        <v>28600</v>
      </c>
      <c r="B9283" s="1">
        <v>37688.0</v>
      </c>
      <c r="C9283" s="1">
        <v>2291.0</v>
      </c>
      <c r="D9283" s="2" t="s">
        <v>28119</v>
      </c>
      <c r="G9283" s="3" t="str">
        <f t="shared" si="1"/>
        <v> </v>
      </c>
      <c r="H9283" s="3" t="str">
        <f t="shared" si="2"/>
        <v> </v>
      </c>
      <c r="I9283" s="1" t="s">
        <v>9197</v>
      </c>
      <c r="J9283" s="1" t="s">
        <v>389</v>
      </c>
      <c r="K9283" s="1" t="s">
        <v>50</v>
      </c>
      <c r="L9283" s="1">
        <v>45.0</v>
      </c>
      <c r="M9283" s="1" t="s">
        <v>390</v>
      </c>
      <c r="N9283" s="1" t="s">
        <v>28107</v>
      </c>
      <c r="O9283" s="4">
        <v>44321.0</v>
      </c>
      <c r="P9283" s="4">
        <v>44326.0</v>
      </c>
      <c r="Q9283" s="1" t="s">
        <v>28601</v>
      </c>
      <c r="R9283" s="1" t="s">
        <v>31</v>
      </c>
      <c r="S9283" s="1" t="s">
        <v>32</v>
      </c>
      <c r="T9283" s="1">
        <v>75214.0</v>
      </c>
      <c r="U9283" s="1" t="s">
        <v>28602</v>
      </c>
    </row>
    <row r="9284">
      <c r="A9284" s="1" t="s">
        <v>28603</v>
      </c>
      <c r="B9284" s="1">
        <v>36014.0</v>
      </c>
      <c r="C9284" s="1">
        <v>2174.0</v>
      </c>
      <c r="D9284" s="2" t="s">
        <v>28115</v>
      </c>
      <c r="G9284" s="3" t="str">
        <f t="shared" si="1"/>
        <v> </v>
      </c>
      <c r="H9284" s="3" t="str">
        <f t="shared" si="2"/>
        <v> </v>
      </c>
      <c r="I9284" s="1" t="s">
        <v>4584</v>
      </c>
      <c r="J9284" s="1" t="s">
        <v>389</v>
      </c>
      <c r="K9284" s="1" t="s">
        <v>44</v>
      </c>
      <c r="L9284" s="1">
        <v>46.12</v>
      </c>
      <c r="M9284" s="1" t="s">
        <v>390</v>
      </c>
      <c r="N9284" s="1" t="s">
        <v>28107</v>
      </c>
      <c r="O9284" s="4">
        <v>44317.0</v>
      </c>
      <c r="P9284" s="4">
        <v>44238.0</v>
      </c>
      <c r="Q9284" s="1" t="s">
        <v>28604</v>
      </c>
      <c r="R9284" s="1" t="s">
        <v>761</v>
      </c>
      <c r="S9284" s="1" t="s">
        <v>32</v>
      </c>
      <c r="T9284" s="1">
        <v>75150.0</v>
      </c>
      <c r="U9284" s="1" t="s">
        <v>28605</v>
      </c>
    </row>
    <row r="9285">
      <c r="A9285" s="1" t="s">
        <v>28606</v>
      </c>
      <c r="B9285" s="1">
        <v>35971.0</v>
      </c>
      <c r="C9285" s="1">
        <v>2174.0</v>
      </c>
      <c r="D9285" s="2" t="s">
        <v>28115</v>
      </c>
      <c r="G9285" s="3" t="str">
        <f t="shared" si="1"/>
        <v> </v>
      </c>
      <c r="H9285" s="3" t="str">
        <f t="shared" si="2"/>
        <v> </v>
      </c>
      <c r="I9285" s="1" t="s">
        <v>28157</v>
      </c>
      <c r="J9285" s="1" t="s">
        <v>389</v>
      </c>
      <c r="K9285" s="1" t="s">
        <v>44</v>
      </c>
      <c r="L9285" s="1">
        <v>46.17</v>
      </c>
      <c r="M9285" s="1" t="s">
        <v>390</v>
      </c>
      <c r="N9285" s="1" t="s">
        <v>28107</v>
      </c>
      <c r="O9285" s="4">
        <v>44317.0</v>
      </c>
      <c r="P9285" s="4">
        <v>44225.0</v>
      </c>
      <c r="Q9285" s="1" t="s">
        <v>28158</v>
      </c>
      <c r="R9285" s="1" t="s">
        <v>761</v>
      </c>
      <c r="S9285" s="1" t="s">
        <v>32</v>
      </c>
      <c r="T9285" s="1">
        <v>75150.0</v>
      </c>
      <c r="U9285" s="1" t="s">
        <v>28159</v>
      </c>
    </row>
    <row r="9286">
      <c r="A9286" s="1" t="s">
        <v>28607</v>
      </c>
      <c r="B9286" s="1">
        <v>39480.0</v>
      </c>
      <c r="C9286" s="1">
        <v>2415.0</v>
      </c>
      <c r="D9286" s="2" t="s">
        <v>28105</v>
      </c>
      <c r="G9286" s="3" t="str">
        <f t="shared" si="1"/>
        <v> </v>
      </c>
      <c r="H9286" s="3" t="str">
        <f t="shared" si="2"/>
        <v> </v>
      </c>
      <c r="I9286" s="1" t="s">
        <v>28608</v>
      </c>
      <c r="J9286" s="1" t="s">
        <v>389</v>
      </c>
      <c r="K9286" s="1" t="s">
        <v>27</v>
      </c>
      <c r="L9286" s="1">
        <v>50.0</v>
      </c>
      <c r="M9286" s="1" t="s">
        <v>390</v>
      </c>
      <c r="N9286" s="1" t="s">
        <v>28107</v>
      </c>
      <c r="P9286" s="4">
        <v>44462.0</v>
      </c>
      <c r="Q9286" s="1" t="s">
        <v>14700</v>
      </c>
      <c r="R9286" s="1" t="s">
        <v>357</v>
      </c>
      <c r="S9286" s="1" t="s">
        <v>32</v>
      </c>
      <c r="T9286" s="1">
        <v>75080.0</v>
      </c>
      <c r="U9286" s="1" t="s">
        <v>28609</v>
      </c>
    </row>
    <row r="9287">
      <c r="A9287" s="1" t="s">
        <v>28610</v>
      </c>
      <c r="B9287" s="1">
        <v>75541.0</v>
      </c>
      <c r="C9287" s="1">
        <v>2267.0</v>
      </c>
      <c r="D9287" s="2" t="s">
        <v>28117</v>
      </c>
      <c r="E9287" s="1" t="s">
        <v>167</v>
      </c>
      <c r="F9287" s="1" t="s">
        <v>6157</v>
      </c>
      <c r="G9287" s="3" t="str">
        <f t="shared" si="1"/>
        <v>Chris Suprun</v>
      </c>
      <c r="H9287" s="3" t="str">
        <f t="shared" si="2"/>
        <v>CHRIS SUPRUN</v>
      </c>
      <c r="J9287" s="1" t="s">
        <v>57</v>
      </c>
      <c r="K9287" s="1" t="s">
        <v>47</v>
      </c>
      <c r="L9287" s="1">
        <v>50.0</v>
      </c>
      <c r="M9287" s="1" t="s">
        <v>58</v>
      </c>
      <c r="N9287" s="1" t="s">
        <v>28107</v>
      </c>
      <c r="O9287" s="4">
        <v>44317.0</v>
      </c>
      <c r="P9287" s="4">
        <v>44296.0</v>
      </c>
      <c r="Q9287" s="1" t="s">
        <v>28611</v>
      </c>
      <c r="R9287" s="1" t="s">
        <v>816</v>
      </c>
      <c r="S9287" s="1" t="s">
        <v>32</v>
      </c>
      <c r="T9287" s="1">
        <v>75104.0</v>
      </c>
      <c r="U9287" s="1" t="s">
        <v>28612</v>
      </c>
    </row>
    <row r="9288">
      <c r="A9288" s="1" t="s">
        <v>28613</v>
      </c>
      <c r="B9288" s="1">
        <v>37272.0</v>
      </c>
      <c r="C9288" s="1">
        <v>2267.0</v>
      </c>
      <c r="D9288" s="2" t="s">
        <v>28117</v>
      </c>
      <c r="E9288" s="1" t="s">
        <v>2475</v>
      </c>
      <c r="F9288" s="1" t="s">
        <v>591</v>
      </c>
      <c r="G9288" s="3" t="str">
        <f t="shared" si="1"/>
        <v>Ruth Kirk</v>
      </c>
      <c r="H9288" s="3" t="str">
        <f t="shared" si="2"/>
        <v>RUTH KIRK</v>
      </c>
      <c r="J9288" s="1" t="s">
        <v>389</v>
      </c>
      <c r="K9288" s="1" t="s">
        <v>47</v>
      </c>
      <c r="L9288" s="1">
        <v>50.0</v>
      </c>
      <c r="M9288" s="1" t="s">
        <v>390</v>
      </c>
      <c r="N9288" s="1" t="s">
        <v>28107</v>
      </c>
      <c r="O9288" s="4">
        <v>44317.0</v>
      </c>
      <c r="P9288" s="4">
        <v>44294.0</v>
      </c>
      <c r="Q9288" s="1" t="s">
        <v>28439</v>
      </c>
      <c r="R9288" s="1" t="s">
        <v>31</v>
      </c>
      <c r="S9288" s="1" t="s">
        <v>32</v>
      </c>
      <c r="T9288" s="1">
        <v>75228.0</v>
      </c>
      <c r="U9288" s="1" t="s">
        <v>28440</v>
      </c>
    </row>
    <row r="9289">
      <c r="A9289" s="1" t="s">
        <v>28614</v>
      </c>
      <c r="B9289" s="1">
        <v>37295.0</v>
      </c>
      <c r="C9289" s="1">
        <v>2267.0</v>
      </c>
      <c r="D9289" s="2" t="s">
        <v>28117</v>
      </c>
      <c r="E9289" s="1" t="s">
        <v>1230</v>
      </c>
      <c r="F9289" s="1" t="s">
        <v>28382</v>
      </c>
      <c r="G9289" s="3" t="str">
        <f t="shared" si="1"/>
        <v>Phillip Blackshear</v>
      </c>
      <c r="H9289" s="3" t="str">
        <f t="shared" si="2"/>
        <v>PHILLIP BLACKSHEAR</v>
      </c>
      <c r="J9289" s="1" t="s">
        <v>389</v>
      </c>
      <c r="K9289" s="1" t="s">
        <v>47</v>
      </c>
      <c r="L9289" s="1">
        <v>50.0</v>
      </c>
      <c r="M9289" s="1" t="s">
        <v>390</v>
      </c>
      <c r="N9289" s="1" t="s">
        <v>28107</v>
      </c>
      <c r="O9289" s="4">
        <v>44317.0</v>
      </c>
      <c r="P9289" s="4">
        <v>44302.0</v>
      </c>
      <c r="Q9289" s="1" t="s">
        <v>1195</v>
      </c>
      <c r="R9289" s="1" t="s">
        <v>31</v>
      </c>
      <c r="S9289" s="1" t="s">
        <v>32</v>
      </c>
      <c r="T9289" s="1">
        <v>75228.0</v>
      </c>
      <c r="U9289" s="1" t="s">
        <v>1196</v>
      </c>
    </row>
    <row r="9290">
      <c r="A9290" s="1" t="s">
        <v>28615</v>
      </c>
      <c r="B9290" s="1">
        <v>37300.0</v>
      </c>
      <c r="C9290" s="1">
        <v>2267.0</v>
      </c>
      <c r="D9290" s="2" t="s">
        <v>28117</v>
      </c>
      <c r="E9290" s="1" t="s">
        <v>1230</v>
      </c>
      <c r="F9290" s="1" t="s">
        <v>28382</v>
      </c>
      <c r="G9290" s="3" t="str">
        <f t="shared" si="1"/>
        <v>Phillip Blackshear</v>
      </c>
      <c r="H9290" s="3" t="str">
        <f t="shared" si="2"/>
        <v>PHILLIP BLACKSHEAR</v>
      </c>
      <c r="J9290" s="1" t="s">
        <v>389</v>
      </c>
      <c r="K9290" s="1" t="s">
        <v>47</v>
      </c>
      <c r="L9290" s="1">
        <v>50.0</v>
      </c>
      <c r="M9290" s="1" t="s">
        <v>390</v>
      </c>
      <c r="N9290" s="1" t="s">
        <v>28107</v>
      </c>
      <c r="O9290" s="4">
        <v>44317.0</v>
      </c>
      <c r="P9290" s="4">
        <v>44305.0</v>
      </c>
      <c r="Q9290" s="1" t="s">
        <v>1195</v>
      </c>
      <c r="R9290" s="1" t="s">
        <v>31</v>
      </c>
      <c r="S9290" s="1" t="s">
        <v>32</v>
      </c>
      <c r="T9290" s="1">
        <v>75228.0</v>
      </c>
      <c r="U9290" s="1" t="s">
        <v>1196</v>
      </c>
    </row>
    <row r="9291">
      <c r="A9291" s="1" t="s">
        <v>28616</v>
      </c>
      <c r="B9291" s="1">
        <v>37306.0</v>
      </c>
      <c r="C9291" s="1">
        <v>2267.0</v>
      </c>
      <c r="D9291" s="2" t="s">
        <v>28117</v>
      </c>
      <c r="E9291" s="1" t="s">
        <v>28463</v>
      </c>
      <c r="F9291" s="1" t="s">
        <v>27154</v>
      </c>
      <c r="G9291" s="3" t="str">
        <f t="shared" si="1"/>
        <v>Rashaad Dumas</v>
      </c>
      <c r="H9291" s="3" t="str">
        <f t="shared" si="2"/>
        <v>RASHAAD DUMAS</v>
      </c>
      <c r="J9291" s="1" t="s">
        <v>389</v>
      </c>
      <c r="K9291" s="1" t="s">
        <v>47</v>
      </c>
      <c r="L9291" s="1">
        <v>50.0</v>
      </c>
      <c r="M9291" s="1" t="s">
        <v>390</v>
      </c>
      <c r="N9291" s="1" t="s">
        <v>28107</v>
      </c>
      <c r="O9291" s="4">
        <v>44317.0</v>
      </c>
      <c r="P9291" s="4">
        <v>44306.0</v>
      </c>
      <c r="Q9291" s="1" t="s">
        <v>28464</v>
      </c>
      <c r="R9291" s="1" t="s">
        <v>31</v>
      </c>
      <c r="S9291" s="1" t="s">
        <v>32</v>
      </c>
      <c r="T9291" s="1">
        <v>75248.0</v>
      </c>
      <c r="U9291" s="1" t="s">
        <v>28617</v>
      </c>
    </row>
    <row r="9292">
      <c r="A9292" s="1" t="s">
        <v>28618</v>
      </c>
      <c r="B9292" s="1">
        <v>37645.0</v>
      </c>
      <c r="C9292" s="1">
        <v>2291.0</v>
      </c>
      <c r="D9292" s="2" t="s">
        <v>28119</v>
      </c>
      <c r="E9292" s="1" t="s">
        <v>6545</v>
      </c>
      <c r="F9292" s="1" t="s">
        <v>28619</v>
      </c>
      <c r="G9292" s="3" t="str">
        <f t="shared" si="1"/>
        <v>Betty Rayson</v>
      </c>
      <c r="H9292" s="3" t="str">
        <f t="shared" si="2"/>
        <v>BETTY RAYSON</v>
      </c>
      <c r="J9292" s="1" t="s">
        <v>389</v>
      </c>
      <c r="K9292" s="1" t="s">
        <v>50</v>
      </c>
      <c r="L9292" s="1">
        <v>50.0</v>
      </c>
      <c r="M9292" s="1" t="s">
        <v>390</v>
      </c>
      <c r="N9292" s="1" t="s">
        <v>28107</v>
      </c>
      <c r="O9292" s="4">
        <v>44321.0</v>
      </c>
      <c r="P9292" s="4">
        <v>44315.0</v>
      </c>
      <c r="Q9292" s="1" t="s">
        <v>28620</v>
      </c>
      <c r="R9292" s="1" t="s">
        <v>31</v>
      </c>
      <c r="S9292" s="1" t="s">
        <v>32</v>
      </c>
      <c r="T9292" s="1">
        <v>75224.0</v>
      </c>
      <c r="U9292" s="1" t="s">
        <v>28621</v>
      </c>
    </row>
    <row r="9293">
      <c r="A9293" s="1" t="s">
        <v>28622</v>
      </c>
      <c r="B9293" s="1">
        <v>37702.0</v>
      </c>
      <c r="C9293" s="1">
        <v>2291.0</v>
      </c>
      <c r="D9293" s="2" t="s">
        <v>28119</v>
      </c>
      <c r="E9293" s="1" t="s">
        <v>1230</v>
      </c>
      <c r="F9293" s="1" t="s">
        <v>28382</v>
      </c>
      <c r="G9293" s="3" t="str">
        <f t="shared" si="1"/>
        <v>Phillip Blackshear</v>
      </c>
      <c r="H9293" s="3" t="str">
        <f t="shared" si="2"/>
        <v>PHILLIP BLACKSHEAR</v>
      </c>
      <c r="J9293" s="1" t="s">
        <v>389</v>
      </c>
      <c r="K9293" s="1" t="s">
        <v>50</v>
      </c>
      <c r="L9293" s="1">
        <v>50.0</v>
      </c>
      <c r="M9293" s="1" t="s">
        <v>390</v>
      </c>
      <c r="N9293" s="1" t="s">
        <v>28107</v>
      </c>
      <c r="O9293" s="4">
        <v>44321.0</v>
      </c>
      <c r="P9293" s="4">
        <v>44330.0</v>
      </c>
      <c r="Q9293" s="1" t="s">
        <v>28453</v>
      </c>
      <c r="R9293" s="1" t="s">
        <v>31</v>
      </c>
      <c r="S9293" s="1" t="s">
        <v>32</v>
      </c>
      <c r="T9293" s="1">
        <v>75228.0</v>
      </c>
      <c r="U9293" s="1" t="s">
        <v>28454</v>
      </c>
    </row>
    <row r="9294">
      <c r="A9294" s="1" t="s">
        <v>28623</v>
      </c>
      <c r="B9294" s="1">
        <v>37642.0</v>
      </c>
      <c r="C9294" s="1">
        <v>2291.0</v>
      </c>
      <c r="D9294" s="2" t="s">
        <v>28119</v>
      </c>
      <c r="E9294" s="1" t="s">
        <v>3560</v>
      </c>
      <c r="F9294" s="1" t="s">
        <v>794</v>
      </c>
      <c r="G9294" s="3" t="str">
        <f t="shared" si="1"/>
        <v>Florence Taylor</v>
      </c>
      <c r="H9294" s="3" t="str">
        <f t="shared" si="2"/>
        <v>FLORENCE TAYLOR</v>
      </c>
      <c r="J9294" s="1" t="s">
        <v>389</v>
      </c>
      <c r="K9294" s="1" t="s">
        <v>50</v>
      </c>
      <c r="L9294" s="1">
        <v>50.0</v>
      </c>
      <c r="M9294" s="1" t="s">
        <v>390</v>
      </c>
      <c r="N9294" s="1" t="s">
        <v>28107</v>
      </c>
      <c r="O9294" s="4">
        <v>44321.0</v>
      </c>
      <c r="P9294" s="4">
        <v>44315.0</v>
      </c>
      <c r="Q9294" s="1" t="s">
        <v>28624</v>
      </c>
      <c r="R9294" s="1" t="s">
        <v>31</v>
      </c>
      <c r="S9294" s="1" t="s">
        <v>32</v>
      </c>
      <c r="T9294" s="1">
        <v>75224.0</v>
      </c>
      <c r="U9294" s="1" t="s">
        <v>28625</v>
      </c>
    </row>
    <row r="9295">
      <c r="A9295" s="1" t="s">
        <v>28626</v>
      </c>
      <c r="B9295" s="1">
        <v>37701.0</v>
      </c>
      <c r="C9295" s="1">
        <v>2291.0</v>
      </c>
      <c r="D9295" s="2" t="s">
        <v>28119</v>
      </c>
      <c r="E9295" s="1" t="s">
        <v>1230</v>
      </c>
      <c r="F9295" s="1" t="s">
        <v>28382</v>
      </c>
      <c r="G9295" s="3" t="str">
        <f t="shared" si="1"/>
        <v>Phillip Blackshear</v>
      </c>
      <c r="H9295" s="3" t="str">
        <f t="shared" si="2"/>
        <v>PHILLIP BLACKSHEAR</v>
      </c>
      <c r="J9295" s="1" t="s">
        <v>389</v>
      </c>
      <c r="K9295" s="1" t="s">
        <v>50</v>
      </c>
      <c r="L9295" s="1">
        <v>50.0</v>
      </c>
      <c r="M9295" s="1" t="s">
        <v>390</v>
      </c>
      <c r="N9295" s="1" t="s">
        <v>28107</v>
      </c>
      <c r="O9295" s="4">
        <v>44321.0</v>
      </c>
      <c r="P9295" s="4">
        <v>44330.0</v>
      </c>
      <c r="Q9295" s="1" t="s">
        <v>28453</v>
      </c>
      <c r="R9295" s="1" t="s">
        <v>31</v>
      </c>
      <c r="S9295" s="1" t="s">
        <v>32</v>
      </c>
      <c r="T9295" s="1">
        <v>75228.0</v>
      </c>
      <c r="U9295" s="1" t="s">
        <v>28454</v>
      </c>
    </row>
    <row r="9296">
      <c r="A9296" s="1" t="s">
        <v>28627</v>
      </c>
      <c r="B9296" s="1">
        <v>37643.0</v>
      </c>
      <c r="C9296" s="1">
        <v>2291.0</v>
      </c>
      <c r="D9296" s="2" t="s">
        <v>28119</v>
      </c>
      <c r="E9296" s="1" t="s">
        <v>3560</v>
      </c>
      <c r="F9296" s="1" t="s">
        <v>794</v>
      </c>
      <c r="G9296" s="3" t="str">
        <f t="shared" si="1"/>
        <v>Florence Taylor</v>
      </c>
      <c r="H9296" s="3" t="str">
        <f t="shared" si="2"/>
        <v>FLORENCE TAYLOR</v>
      </c>
      <c r="J9296" s="1" t="s">
        <v>389</v>
      </c>
      <c r="K9296" s="1" t="s">
        <v>50</v>
      </c>
      <c r="L9296" s="1">
        <v>50.0</v>
      </c>
      <c r="M9296" s="1" t="s">
        <v>390</v>
      </c>
      <c r="N9296" s="1" t="s">
        <v>28107</v>
      </c>
      <c r="O9296" s="4">
        <v>44321.0</v>
      </c>
      <c r="P9296" s="4">
        <v>44315.0</v>
      </c>
      <c r="Q9296" s="1" t="s">
        <v>28624</v>
      </c>
      <c r="R9296" s="1" t="s">
        <v>31</v>
      </c>
      <c r="S9296" s="1" t="s">
        <v>32</v>
      </c>
      <c r="T9296" s="1">
        <v>75224.0</v>
      </c>
      <c r="U9296" s="1" t="s">
        <v>28625</v>
      </c>
    </row>
    <row r="9297">
      <c r="A9297" s="1" t="s">
        <v>28628</v>
      </c>
      <c r="B9297" s="1">
        <v>37644.0</v>
      </c>
      <c r="C9297" s="1">
        <v>2291.0</v>
      </c>
      <c r="D9297" s="2" t="s">
        <v>28119</v>
      </c>
      <c r="E9297" s="1" t="s">
        <v>6545</v>
      </c>
      <c r="F9297" s="1" t="s">
        <v>28619</v>
      </c>
      <c r="G9297" s="3" t="str">
        <f t="shared" si="1"/>
        <v>Betty Rayson</v>
      </c>
      <c r="H9297" s="3" t="str">
        <f t="shared" si="2"/>
        <v>BETTY RAYSON</v>
      </c>
      <c r="J9297" s="1" t="s">
        <v>389</v>
      </c>
      <c r="K9297" s="1" t="s">
        <v>50</v>
      </c>
      <c r="L9297" s="1">
        <v>50.0</v>
      </c>
      <c r="M9297" s="1" t="s">
        <v>390</v>
      </c>
      <c r="N9297" s="1" t="s">
        <v>28107</v>
      </c>
      <c r="O9297" s="4">
        <v>44321.0</v>
      </c>
      <c r="P9297" s="4">
        <v>44315.0</v>
      </c>
      <c r="Q9297" s="1" t="s">
        <v>28620</v>
      </c>
      <c r="R9297" s="1" t="s">
        <v>31</v>
      </c>
      <c r="S9297" s="1" t="s">
        <v>32</v>
      </c>
      <c r="T9297" s="1">
        <v>75232.0</v>
      </c>
      <c r="U9297" s="1" t="s">
        <v>28629</v>
      </c>
    </row>
    <row r="9298">
      <c r="A9298" s="1" t="s">
        <v>28630</v>
      </c>
      <c r="B9298" s="1">
        <v>37607.0</v>
      </c>
      <c r="C9298" s="1">
        <v>2291.0</v>
      </c>
      <c r="D9298" s="2" t="s">
        <v>28119</v>
      </c>
      <c r="E9298" s="1" t="s">
        <v>5154</v>
      </c>
      <c r="F9298" s="1" t="s">
        <v>28631</v>
      </c>
      <c r="G9298" s="3" t="str">
        <f t="shared" si="1"/>
        <v>Tiffany Leftridge</v>
      </c>
      <c r="H9298" s="3" t="str">
        <f t="shared" si="2"/>
        <v>TIFFANY LEFTRIDGE</v>
      </c>
      <c r="J9298" s="1" t="s">
        <v>389</v>
      </c>
      <c r="K9298" s="1" t="s">
        <v>50</v>
      </c>
      <c r="L9298" s="1">
        <v>50.0</v>
      </c>
      <c r="M9298" s="1" t="s">
        <v>390</v>
      </c>
      <c r="N9298" s="1" t="s">
        <v>28107</v>
      </c>
      <c r="O9298" s="4">
        <v>44321.0</v>
      </c>
      <c r="P9298" s="4">
        <v>44309.0</v>
      </c>
      <c r="Q9298" s="1" t="s">
        <v>28624</v>
      </c>
      <c r="R9298" s="1" t="s">
        <v>31</v>
      </c>
      <c r="S9298" s="1" t="s">
        <v>32</v>
      </c>
      <c r="T9298" s="1">
        <v>75216.0</v>
      </c>
      <c r="U9298" s="1" t="s">
        <v>28632</v>
      </c>
    </row>
    <row r="9299">
      <c r="A9299" s="1" t="s">
        <v>28633</v>
      </c>
      <c r="B9299" s="1">
        <v>38504.0</v>
      </c>
      <c r="C9299" s="1">
        <v>2338.0</v>
      </c>
      <c r="D9299" s="2" t="s">
        <v>28121</v>
      </c>
      <c r="E9299" s="1" t="s">
        <v>1230</v>
      </c>
      <c r="F9299" s="1" t="s">
        <v>28382</v>
      </c>
      <c r="G9299" s="3" t="str">
        <f t="shared" si="1"/>
        <v>Phillip Blackshear</v>
      </c>
      <c r="H9299" s="3" t="str">
        <f t="shared" si="2"/>
        <v>PHILLIP BLACKSHEAR</v>
      </c>
      <c r="J9299" s="1" t="s">
        <v>389</v>
      </c>
      <c r="K9299" s="1" t="s">
        <v>53</v>
      </c>
      <c r="L9299" s="1">
        <v>50.0</v>
      </c>
      <c r="M9299" s="1" t="s">
        <v>390</v>
      </c>
      <c r="N9299" s="1" t="s">
        <v>28107</v>
      </c>
      <c r="O9299" s="4">
        <v>44352.0</v>
      </c>
      <c r="P9299" s="4">
        <v>44355.0</v>
      </c>
      <c r="Q9299" s="1" t="s">
        <v>28453</v>
      </c>
      <c r="R9299" s="1" t="s">
        <v>31</v>
      </c>
      <c r="S9299" s="1" t="s">
        <v>32</v>
      </c>
      <c r="T9299" s="1">
        <v>75228.0</v>
      </c>
      <c r="U9299" s="1" t="s">
        <v>28454</v>
      </c>
    </row>
    <row r="9300">
      <c r="A9300" s="1" t="s">
        <v>28634</v>
      </c>
      <c r="B9300" s="1">
        <v>39539.0</v>
      </c>
      <c r="C9300" s="1">
        <v>2415.0</v>
      </c>
      <c r="D9300" s="2" t="s">
        <v>28105</v>
      </c>
      <c r="G9300" s="3" t="str">
        <f t="shared" si="1"/>
        <v> </v>
      </c>
      <c r="H9300" s="3" t="str">
        <f t="shared" si="2"/>
        <v> </v>
      </c>
      <c r="I9300" s="1" t="s">
        <v>1145</v>
      </c>
      <c r="J9300" s="1" t="s">
        <v>389</v>
      </c>
      <c r="K9300" s="1" t="s">
        <v>27</v>
      </c>
      <c r="L9300" s="1">
        <v>51.16</v>
      </c>
      <c r="M9300" s="1" t="s">
        <v>390</v>
      </c>
      <c r="N9300" s="1" t="s">
        <v>28107</v>
      </c>
      <c r="P9300" s="5">
        <v>44492.0</v>
      </c>
      <c r="Q9300" s="1" t="s">
        <v>28635</v>
      </c>
      <c r="R9300" s="1" t="s">
        <v>31</v>
      </c>
      <c r="S9300" s="1" t="s">
        <v>32</v>
      </c>
      <c r="T9300" s="1">
        <v>75227.0</v>
      </c>
      <c r="U9300" s="1" t="s">
        <v>28636</v>
      </c>
    </row>
    <row r="9301">
      <c r="A9301" s="1" t="s">
        <v>28637</v>
      </c>
      <c r="B9301" s="1">
        <v>37609.0</v>
      </c>
      <c r="C9301" s="1">
        <v>2291.0</v>
      </c>
      <c r="D9301" s="2" t="s">
        <v>28119</v>
      </c>
      <c r="G9301" s="3" t="str">
        <f t="shared" si="1"/>
        <v> </v>
      </c>
      <c r="H9301" s="3" t="str">
        <f t="shared" si="2"/>
        <v> </v>
      </c>
      <c r="I9301" s="1" t="s">
        <v>28638</v>
      </c>
      <c r="J9301" s="1" t="s">
        <v>389</v>
      </c>
      <c r="K9301" s="1" t="s">
        <v>50</v>
      </c>
      <c r="L9301" s="1">
        <v>51.84</v>
      </c>
      <c r="M9301" s="1" t="s">
        <v>390</v>
      </c>
      <c r="N9301" s="1" t="s">
        <v>28107</v>
      </c>
      <c r="O9301" s="4">
        <v>44321.0</v>
      </c>
      <c r="P9301" s="4">
        <v>44311.0</v>
      </c>
      <c r="Q9301" s="1" t="s">
        <v>28639</v>
      </c>
      <c r="R9301" s="1" t="s">
        <v>811</v>
      </c>
      <c r="S9301" s="1" t="s">
        <v>32</v>
      </c>
      <c r="T9301" s="1">
        <v>76010.0</v>
      </c>
      <c r="U9301" s="1" t="s">
        <v>28640</v>
      </c>
    </row>
    <row r="9302">
      <c r="A9302" s="1" t="s">
        <v>28641</v>
      </c>
      <c r="B9302" s="1">
        <v>37659.0</v>
      </c>
      <c r="C9302" s="1">
        <v>2291.0</v>
      </c>
      <c r="D9302" s="2" t="s">
        <v>28119</v>
      </c>
      <c r="G9302" s="3" t="str">
        <f t="shared" si="1"/>
        <v> </v>
      </c>
      <c r="H9302" s="3" t="str">
        <f t="shared" si="2"/>
        <v> </v>
      </c>
      <c r="I9302" s="1" t="s">
        <v>28638</v>
      </c>
      <c r="J9302" s="1" t="s">
        <v>389</v>
      </c>
      <c r="K9302" s="1" t="s">
        <v>50</v>
      </c>
      <c r="L9302" s="1">
        <v>54.68</v>
      </c>
      <c r="M9302" s="1" t="s">
        <v>390</v>
      </c>
      <c r="N9302" s="1" t="s">
        <v>28107</v>
      </c>
      <c r="O9302" s="4">
        <v>44321.0</v>
      </c>
      <c r="P9302" s="4">
        <v>44316.0</v>
      </c>
      <c r="Q9302" s="1" t="s">
        <v>28639</v>
      </c>
      <c r="R9302" s="1" t="s">
        <v>811</v>
      </c>
      <c r="S9302" s="1" t="s">
        <v>32</v>
      </c>
      <c r="T9302" s="1">
        <v>76010.0</v>
      </c>
      <c r="U9302" s="1" t="s">
        <v>28640</v>
      </c>
    </row>
    <row r="9303">
      <c r="A9303" s="1" t="s">
        <v>28642</v>
      </c>
      <c r="B9303" s="1">
        <v>36011.0</v>
      </c>
      <c r="C9303" s="1">
        <v>2174.0</v>
      </c>
      <c r="D9303" s="2" t="s">
        <v>28115</v>
      </c>
      <c r="G9303" s="3" t="str">
        <f t="shared" si="1"/>
        <v> </v>
      </c>
      <c r="H9303" s="3" t="str">
        <f t="shared" si="2"/>
        <v> </v>
      </c>
      <c r="I9303" s="1" t="s">
        <v>28643</v>
      </c>
      <c r="J9303" s="1" t="s">
        <v>389</v>
      </c>
      <c r="K9303" s="1" t="s">
        <v>44</v>
      </c>
      <c r="L9303" s="1">
        <v>55.0</v>
      </c>
      <c r="M9303" s="1" t="s">
        <v>390</v>
      </c>
      <c r="N9303" s="1" t="s">
        <v>28107</v>
      </c>
      <c r="O9303" s="4">
        <v>44317.0</v>
      </c>
      <c r="P9303" s="4">
        <v>44236.0</v>
      </c>
      <c r="Q9303" s="1" t="s">
        <v>28644</v>
      </c>
      <c r="R9303" s="1" t="s">
        <v>31</v>
      </c>
      <c r="S9303" s="1" t="s">
        <v>32</v>
      </c>
      <c r="T9303" s="1">
        <v>75001.0</v>
      </c>
      <c r="U9303" s="1" t="s">
        <v>28645</v>
      </c>
    </row>
    <row r="9304">
      <c r="A9304" s="1" t="s">
        <v>28646</v>
      </c>
      <c r="B9304" s="1">
        <v>36101.0</v>
      </c>
      <c r="C9304" s="1">
        <v>2174.0</v>
      </c>
      <c r="D9304" s="2" t="s">
        <v>28115</v>
      </c>
      <c r="G9304" s="3" t="str">
        <f t="shared" si="1"/>
        <v> </v>
      </c>
      <c r="H9304" s="3" t="str">
        <f t="shared" si="2"/>
        <v> </v>
      </c>
      <c r="I9304" s="1" t="s">
        <v>28647</v>
      </c>
      <c r="J9304" s="1" t="s">
        <v>389</v>
      </c>
      <c r="K9304" s="1" t="s">
        <v>44</v>
      </c>
      <c r="L9304" s="1">
        <v>55.0</v>
      </c>
      <c r="M9304" s="1" t="s">
        <v>390</v>
      </c>
      <c r="N9304" s="1" t="s">
        <v>28107</v>
      </c>
      <c r="O9304" s="4">
        <v>44317.0</v>
      </c>
      <c r="P9304" s="4">
        <v>44274.0</v>
      </c>
      <c r="Q9304" s="1" t="s">
        <v>28648</v>
      </c>
      <c r="R9304" s="1" t="s">
        <v>357</v>
      </c>
      <c r="S9304" s="1" t="s">
        <v>32</v>
      </c>
      <c r="T9304" s="1">
        <v>75080.0</v>
      </c>
      <c r="U9304" s="1" t="s">
        <v>28649</v>
      </c>
    </row>
    <row r="9305">
      <c r="A9305" s="1" t="s">
        <v>28650</v>
      </c>
      <c r="B9305" s="1">
        <v>38510.0</v>
      </c>
      <c r="C9305" s="1">
        <v>2338.0</v>
      </c>
      <c r="D9305" s="2" t="s">
        <v>28121</v>
      </c>
      <c r="G9305" s="3" t="str">
        <f t="shared" si="1"/>
        <v> </v>
      </c>
      <c r="H9305" s="3" t="str">
        <f t="shared" si="2"/>
        <v> </v>
      </c>
      <c r="I9305" s="1" t="s">
        <v>28638</v>
      </c>
      <c r="J9305" s="1" t="s">
        <v>389</v>
      </c>
      <c r="K9305" s="1" t="s">
        <v>53</v>
      </c>
      <c r="L9305" s="1">
        <v>55.68</v>
      </c>
      <c r="M9305" s="1" t="s">
        <v>390</v>
      </c>
      <c r="N9305" s="1" t="s">
        <v>28107</v>
      </c>
      <c r="O9305" s="4">
        <v>44352.0</v>
      </c>
      <c r="P9305" s="4">
        <v>44356.0</v>
      </c>
      <c r="Q9305" s="1" t="s">
        <v>28639</v>
      </c>
      <c r="R9305" s="1" t="s">
        <v>811</v>
      </c>
      <c r="S9305" s="1" t="s">
        <v>32</v>
      </c>
      <c r="T9305" s="1">
        <v>76010.0</v>
      </c>
      <c r="U9305" s="1" t="s">
        <v>28640</v>
      </c>
    </row>
    <row r="9306">
      <c r="A9306" s="1" t="s">
        <v>28651</v>
      </c>
      <c r="B9306" s="1">
        <v>36072.0</v>
      </c>
      <c r="C9306" s="1">
        <v>2174.0</v>
      </c>
      <c r="D9306" s="2" t="s">
        <v>28115</v>
      </c>
      <c r="G9306" s="3" t="str">
        <f t="shared" si="1"/>
        <v> </v>
      </c>
      <c r="H9306" s="3" t="str">
        <f t="shared" si="2"/>
        <v> </v>
      </c>
      <c r="I9306" s="1" t="s">
        <v>4584</v>
      </c>
      <c r="J9306" s="1" t="s">
        <v>389</v>
      </c>
      <c r="K9306" s="1" t="s">
        <v>44</v>
      </c>
      <c r="L9306" s="1">
        <v>56.03</v>
      </c>
      <c r="M9306" s="1" t="s">
        <v>390</v>
      </c>
      <c r="N9306" s="1" t="s">
        <v>28107</v>
      </c>
      <c r="O9306" s="4">
        <v>44317.0</v>
      </c>
      <c r="P9306" s="4">
        <v>44257.0</v>
      </c>
      <c r="Q9306" s="1" t="s">
        <v>28604</v>
      </c>
      <c r="R9306" s="1" t="s">
        <v>761</v>
      </c>
      <c r="S9306" s="1" t="s">
        <v>32</v>
      </c>
      <c r="T9306" s="1">
        <v>75150.0</v>
      </c>
      <c r="U9306" s="1" t="s">
        <v>28605</v>
      </c>
    </row>
    <row r="9307">
      <c r="A9307" s="1" t="s">
        <v>28652</v>
      </c>
      <c r="B9307" s="1">
        <v>39183.0</v>
      </c>
      <c r="C9307" s="1">
        <v>2415.0</v>
      </c>
      <c r="D9307" s="2" t="s">
        <v>28105</v>
      </c>
      <c r="G9307" s="3" t="str">
        <f t="shared" si="1"/>
        <v> </v>
      </c>
      <c r="H9307" s="3" t="str">
        <f t="shared" si="2"/>
        <v> </v>
      </c>
      <c r="I9307" s="1" t="s">
        <v>875</v>
      </c>
      <c r="J9307" s="1" t="s">
        <v>389</v>
      </c>
      <c r="K9307" s="1" t="s">
        <v>27</v>
      </c>
      <c r="L9307" s="1">
        <v>58.0</v>
      </c>
      <c r="M9307" s="1" t="s">
        <v>390</v>
      </c>
      <c r="N9307" s="1" t="s">
        <v>28107</v>
      </c>
      <c r="P9307" s="4">
        <v>44441.0</v>
      </c>
      <c r="Q9307" s="1" t="s">
        <v>28653</v>
      </c>
      <c r="R9307" s="1" t="s">
        <v>31</v>
      </c>
      <c r="S9307" s="1" t="s">
        <v>32</v>
      </c>
      <c r="T9307" s="1">
        <v>75260.0</v>
      </c>
      <c r="U9307" s="1" t="s">
        <v>28654</v>
      </c>
    </row>
    <row r="9308">
      <c r="A9308" s="1" t="s">
        <v>28655</v>
      </c>
      <c r="B9308" s="1">
        <v>39565.0</v>
      </c>
      <c r="C9308" s="1">
        <v>2415.0</v>
      </c>
      <c r="D9308" s="2" t="s">
        <v>28105</v>
      </c>
      <c r="G9308" s="3" t="str">
        <f t="shared" si="1"/>
        <v> </v>
      </c>
      <c r="H9308" s="3" t="str">
        <f t="shared" si="2"/>
        <v> </v>
      </c>
      <c r="I9308" s="1" t="s">
        <v>875</v>
      </c>
      <c r="J9308" s="1" t="s">
        <v>389</v>
      </c>
      <c r="K9308" s="1" t="s">
        <v>27</v>
      </c>
      <c r="L9308" s="1">
        <v>58.0</v>
      </c>
      <c r="M9308" s="1" t="s">
        <v>390</v>
      </c>
      <c r="N9308" s="1" t="s">
        <v>28107</v>
      </c>
      <c r="P9308" s="4">
        <v>44539.0</v>
      </c>
      <c r="Q9308" s="1" t="s">
        <v>28653</v>
      </c>
      <c r="R9308" s="1" t="s">
        <v>31</v>
      </c>
      <c r="S9308" s="1" t="s">
        <v>32</v>
      </c>
      <c r="T9308" s="1">
        <v>75260.0</v>
      </c>
      <c r="U9308" s="1" t="s">
        <v>28654</v>
      </c>
    </row>
    <row r="9309">
      <c r="A9309" s="1" t="s">
        <v>28656</v>
      </c>
      <c r="B9309" s="1">
        <v>37298.0</v>
      </c>
      <c r="C9309" s="1">
        <v>2267.0</v>
      </c>
      <c r="D9309" s="2" t="s">
        <v>28117</v>
      </c>
      <c r="G9309" s="3" t="str">
        <f t="shared" si="1"/>
        <v> </v>
      </c>
      <c r="H9309" s="3" t="str">
        <f t="shared" si="2"/>
        <v> </v>
      </c>
      <c r="I9309" s="1" t="s">
        <v>28657</v>
      </c>
      <c r="J9309" s="1" t="s">
        <v>389</v>
      </c>
      <c r="K9309" s="1" t="s">
        <v>47</v>
      </c>
      <c r="L9309" s="1">
        <v>58.6</v>
      </c>
      <c r="M9309" s="1" t="s">
        <v>390</v>
      </c>
      <c r="N9309" s="1" t="s">
        <v>28107</v>
      </c>
      <c r="O9309" s="4">
        <v>44317.0</v>
      </c>
      <c r="P9309" s="4">
        <v>44305.0</v>
      </c>
      <c r="Q9309" s="1" t="s">
        <v>28658</v>
      </c>
      <c r="R9309" s="1" t="s">
        <v>31</v>
      </c>
      <c r="S9309" s="1" t="s">
        <v>32</v>
      </c>
      <c r="T9309" s="1">
        <v>75232.0</v>
      </c>
      <c r="U9309" s="1" t="s">
        <v>28659</v>
      </c>
    </row>
    <row r="9310">
      <c r="A9310" s="1" t="s">
        <v>28660</v>
      </c>
      <c r="B9310" s="1">
        <v>35929.0</v>
      </c>
      <c r="C9310" s="1">
        <v>2174.0</v>
      </c>
      <c r="D9310" s="2" t="s">
        <v>28115</v>
      </c>
      <c r="G9310" s="3" t="str">
        <f t="shared" si="1"/>
        <v> </v>
      </c>
      <c r="H9310" s="3" t="str">
        <f t="shared" si="2"/>
        <v> </v>
      </c>
      <c r="I9310" s="1" t="s">
        <v>28227</v>
      </c>
      <c r="J9310" s="1" t="s">
        <v>389</v>
      </c>
      <c r="K9310" s="1" t="s">
        <v>44</v>
      </c>
      <c r="L9310" s="1">
        <v>59.53</v>
      </c>
      <c r="M9310" s="1" t="s">
        <v>390</v>
      </c>
      <c r="N9310" s="1" t="s">
        <v>28107</v>
      </c>
      <c r="O9310" s="4">
        <v>44317.0</v>
      </c>
      <c r="P9310" s="4">
        <v>44200.0</v>
      </c>
      <c r="Q9310" s="1" t="s">
        <v>28661</v>
      </c>
      <c r="R9310" s="1" t="s">
        <v>31</v>
      </c>
      <c r="S9310" s="1" t="s">
        <v>32</v>
      </c>
      <c r="T9310" s="1">
        <v>75243.0</v>
      </c>
      <c r="U9310" s="1" t="s">
        <v>28662</v>
      </c>
    </row>
    <row r="9311">
      <c r="A9311" s="1" t="s">
        <v>28663</v>
      </c>
      <c r="B9311" s="1">
        <v>37726.0</v>
      </c>
      <c r="C9311" s="1">
        <v>2291.0</v>
      </c>
      <c r="D9311" s="2" t="s">
        <v>28119</v>
      </c>
      <c r="G9311" s="3" t="str">
        <f t="shared" si="1"/>
        <v> </v>
      </c>
      <c r="H9311" s="3" t="str">
        <f t="shared" si="2"/>
        <v> </v>
      </c>
      <c r="I9311" s="1" t="s">
        <v>28638</v>
      </c>
      <c r="J9311" s="1" t="s">
        <v>389</v>
      </c>
      <c r="K9311" s="1" t="s">
        <v>50</v>
      </c>
      <c r="L9311" s="1">
        <v>59.88</v>
      </c>
      <c r="M9311" s="1" t="s">
        <v>390</v>
      </c>
      <c r="N9311" s="1" t="s">
        <v>28107</v>
      </c>
      <c r="O9311" s="4">
        <v>44321.0</v>
      </c>
      <c r="P9311" s="4">
        <v>44342.0</v>
      </c>
      <c r="Q9311" s="1" t="s">
        <v>28639</v>
      </c>
      <c r="R9311" s="1" t="s">
        <v>811</v>
      </c>
      <c r="S9311" s="1" t="s">
        <v>32</v>
      </c>
      <c r="T9311" s="1">
        <v>76010.0</v>
      </c>
      <c r="U9311" s="1" t="s">
        <v>28640</v>
      </c>
    </row>
    <row r="9312">
      <c r="A9312" s="1" t="s">
        <v>28664</v>
      </c>
      <c r="B9312" s="1">
        <v>39159.0</v>
      </c>
      <c r="C9312" s="1">
        <v>2415.0</v>
      </c>
      <c r="D9312" s="2" t="s">
        <v>28105</v>
      </c>
      <c r="E9312" s="1" t="s">
        <v>7325</v>
      </c>
      <c r="F9312" s="1" t="s">
        <v>1624</v>
      </c>
      <c r="G9312" s="3" t="str">
        <f t="shared" si="1"/>
        <v>Fred Walker</v>
      </c>
      <c r="H9312" s="3" t="str">
        <f t="shared" si="2"/>
        <v>FRED WALKER</v>
      </c>
      <c r="J9312" s="1" t="s">
        <v>389</v>
      </c>
      <c r="K9312" s="1" t="s">
        <v>27</v>
      </c>
      <c r="L9312" s="1">
        <v>60.0</v>
      </c>
      <c r="M9312" s="1" t="s">
        <v>390</v>
      </c>
      <c r="N9312" s="1" t="s">
        <v>28107</v>
      </c>
      <c r="P9312" s="4">
        <v>44385.0</v>
      </c>
      <c r="Q9312" s="1" t="s">
        <v>28665</v>
      </c>
      <c r="R9312" s="1" t="s">
        <v>31</v>
      </c>
      <c r="S9312" s="1" t="s">
        <v>32</v>
      </c>
      <c r="T9312" s="1">
        <v>75216.0</v>
      </c>
      <c r="U9312" s="1" t="s">
        <v>28666</v>
      </c>
    </row>
    <row r="9313">
      <c r="A9313" s="1" t="s">
        <v>28667</v>
      </c>
      <c r="B9313" s="1">
        <v>35151.0</v>
      </c>
      <c r="C9313" s="1">
        <v>2088.0</v>
      </c>
      <c r="D9313" s="2" t="s">
        <v>28113</v>
      </c>
      <c r="G9313" s="3" t="str">
        <f t="shared" si="1"/>
        <v> </v>
      </c>
      <c r="H9313" s="3" t="str">
        <f t="shared" si="2"/>
        <v> </v>
      </c>
      <c r="I9313" s="1" t="s">
        <v>28426</v>
      </c>
      <c r="J9313" s="1" t="s">
        <v>389</v>
      </c>
      <c r="K9313" s="1" t="s">
        <v>41</v>
      </c>
      <c r="L9313" s="1">
        <v>60.0</v>
      </c>
      <c r="M9313" s="1" t="s">
        <v>390</v>
      </c>
      <c r="N9313" s="1" t="s">
        <v>28107</v>
      </c>
      <c r="O9313" s="4">
        <v>44317.0</v>
      </c>
      <c r="P9313" s="4">
        <v>44020.0</v>
      </c>
      <c r="Q9313" s="1" t="s">
        <v>28427</v>
      </c>
      <c r="R9313" s="1" t="s">
        <v>31</v>
      </c>
      <c r="S9313" s="1" t="s">
        <v>32</v>
      </c>
      <c r="T9313" s="1">
        <v>75376.0</v>
      </c>
      <c r="U9313" s="1" t="s">
        <v>28428</v>
      </c>
    </row>
    <row r="9314">
      <c r="A9314" s="1" t="s">
        <v>28668</v>
      </c>
      <c r="B9314" s="1">
        <v>36028.0</v>
      </c>
      <c r="C9314" s="1">
        <v>2174.0</v>
      </c>
      <c r="D9314" s="2" t="s">
        <v>28115</v>
      </c>
      <c r="G9314" s="3" t="str">
        <f t="shared" si="1"/>
        <v> </v>
      </c>
      <c r="H9314" s="3" t="str">
        <f t="shared" si="2"/>
        <v> </v>
      </c>
      <c r="I9314" s="1" t="s">
        <v>28669</v>
      </c>
      <c r="J9314" s="1" t="s">
        <v>389</v>
      </c>
      <c r="K9314" s="1" t="s">
        <v>44</v>
      </c>
      <c r="L9314" s="1">
        <v>60.0</v>
      </c>
      <c r="M9314" s="1" t="s">
        <v>390</v>
      </c>
      <c r="N9314" s="1" t="s">
        <v>28107</v>
      </c>
      <c r="O9314" s="4">
        <v>44317.0</v>
      </c>
      <c r="P9314" s="4">
        <v>44253.0</v>
      </c>
      <c r="Q9314" s="1" t="s">
        <v>28670</v>
      </c>
      <c r="R9314" s="1" t="s">
        <v>31</v>
      </c>
      <c r="S9314" s="1" t="s">
        <v>32</v>
      </c>
      <c r="T9314" s="1">
        <v>75225.0</v>
      </c>
      <c r="U9314" s="1" t="s">
        <v>28671</v>
      </c>
    </row>
    <row r="9315">
      <c r="A9315" s="1" t="s">
        <v>28672</v>
      </c>
      <c r="B9315" s="1">
        <v>37267.0</v>
      </c>
      <c r="C9315" s="1">
        <v>2267.0</v>
      </c>
      <c r="D9315" s="2" t="s">
        <v>28117</v>
      </c>
      <c r="E9315" s="1" t="s">
        <v>28673</v>
      </c>
      <c r="F9315" s="1" t="s">
        <v>28382</v>
      </c>
      <c r="G9315" s="3" t="str">
        <f t="shared" si="1"/>
        <v>Philli Blackshear</v>
      </c>
      <c r="H9315" s="3" t="str">
        <f t="shared" si="2"/>
        <v>PHILLI BLACKSHEAR</v>
      </c>
      <c r="J9315" s="1" t="s">
        <v>389</v>
      </c>
      <c r="K9315" s="1" t="s">
        <v>47</v>
      </c>
      <c r="L9315" s="1">
        <v>60.0</v>
      </c>
      <c r="M9315" s="1" t="s">
        <v>390</v>
      </c>
      <c r="N9315" s="1" t="s">
        <v>28107</v>
      </c>
      <c r="O9315" s="4">
        <v>44317.0</v>
      </c>
      <c r="P9315" s="4">
        <v>44291.0</v>
      </c>
      <c r="Q9315" s="1" t="s">
        <v>28383</v>
      </c>
      <c r="R9315" s="1" t="s">
        <v>31</v>
      </c>
      <c r="S9315" s="1" t="s">
        <v>32</v>
      </c>
      <c r="T9315" s="1">
        <v>75228.0</v>
      </c>
      <c r="U9315" s="1" t="s">
        <v>28384</v>
      </c>
    </row>
    <row r="9316">
      <c r="A9316" s="1" t="s">
        <v>28674</v>
      </c>
      <c r="B9316" s="1">
        <v>37628.0</v>
      </c>
      <c r="C9316" s="1">
        <v>2291.0</v>
      </c>
      <c r="D9316" s="2" t="s">
        <v>28119</v>
      </c>
      <c r="E9316" s="1" t="s">
        <v>1262</v>
      </c>
      <c r="F9316" s="1" t="s">
        <v>28577</v>
      </c>
      <c r="G9316" s="3" t="str">
        <f t="shared" si="1"/>
        <v>Thomas McGee</v>
      </c>
      <c r="H9316" s="3" t="str">
        <f t="shared" si="2"/>
        <v>THOMAS MCGEE</v>
      </c>
      <c r="J9316" s="1" t="s">
        <v>389</v>
      </c>
      <c r="K9316" s="1" t="s">
        <v>50</v>
      </c>
      <c r="L9316" s="1">
        <v>60.0</v>
      </c>
      <c r="M9316" s="1" t="s">
        <v>390</v>
      </c>
      <c r="N9316" s="1" t="s">
        <v>28107</v>
      </c>
      <c r="O9316" s="4">
        <v>44321.0</v>
      </c>
      <c r="P9316" s="4">
        <v>44313.0</v>
      </c>
      <c r="Q9316" s="1" t="s">
        <v>28578</v>
      </c>
      <c r="R9316" s="1" t="s">
        <v>8308</v>
      </c>
      <c r="S9316" s="1" t="s">
        <v>32</v>
      </c>
      <c r="T9316" s="1">
        <v>75115.0</v>
      </c>
      <c r="U9316" s="1" t="s">
        <v>28579</v>
      </c>
    </row>
    <row r="9317">
      <c r="A9317" s="1" t="s">
        <v>28675</v>
      </c>
      <c r="B9317" s="1">
        <v>37727.0</v>
      </c>
      <c r="C9317" s="1">
        <v>2291.0</v>
      </c>
      <c r="D9317" s="2" t="s">
        <v>28119</v>
      </c>
      <c r="E9317" s="1" t="s">
        <v>1230</v>
      </c>
      <c r="F9317" s="1" t="s">
        <v>28382</v>
      </c>
      <c r="G9317" s="3" t="str">
        <f t="shared" si="1"/>
        <v>Phillip Blackshear</v>
      </c>
      <c r="H9317" s="3" t="str">
        <f t="shared" si="2"/>
        <v>PHILLIP BLACKSHEAR</v>
      </c>
      <c r="J9317" s="1" t="s">
        <v>389</v>
      </c>
      <c r="K9317" s="1" t="s">
        <v>50</v>
      </c>
      <c r="L9317" s="1">
        <v>60.0</v>
      </c>
      <c r="M9317" s="1" t="s">
        <v>390</v>
      </c>
      <c r="N9317" s="1" t="s">
        <v>28107</v>
      </c>
      <c r="O9317" s="4">
        <v>44321.0</v>
      </c>
      <c r="P9317" s="4">
        <v>44342.0</v>
      </c>
      <c r="Q9317" s="1" t="s">
        <v>28676</v>
      </c>
      <c r="R9317" s="1" t="s">
        <v>31</v>
      </c>
      <c r="S9317" s="1" t="s">
        <v>32</v>
      </c>
      <c r="T9317" s="1">
        <v>75228.0</v>
      </c>
      <c r="U9317" s="1" t="s">
        <v>28677</v>
      </c>
    </row>
    <row r="9318">
      <c r="A9318" s="1" t="s">
        <v>28678</v>
      </c>
      <c r="B9318" s="1">
        <v>37637.0</v>
      </c>
      <c r="C9318" s="1">
        <v>2291.0</v>
      </c>
      <c r="D9318" s="2" t="s">
        <v>28119</v>
      </c>
      <c r="G9318" s="3" t="str">
        <f t="shared" si="1"/>
        <v> </v>
      </c>
      <c r="H9318" s="3" t="str">
        <f t="shared" si="2"/>
        <v> </v>
      </c>
      <c r="I9318" s="1" t="s">
        <v>28679</v>
      </c>
      <c r="J9318" s="1" t="s">
        <v>389</v>
      </c>
      <c r="K9318" s="1" t="s">
        <v>50</v>
      </c>
      <c r="L9318" s="1">
        <v>60.0</v>
      </c>
      <c r="M9318" s="1" t="s">
        <v>390</v>
      </c>
      <c r="N9318" s="1" t="s">
        <v>28107</v>
      </c>
      <c r="O9318" s="4">
        <v>44321.0</v>
      </c>
      <c r="P9318" s="4">
        <v>44315.0</v>
      </c>
      <c r="Q9318" s="1" t="s">
        <v>14609</v>
      </c>
      <c r="R9318" s="1" t="s">
        <v>31</v>
      </c>
      <c r="S9318" s="1" t="s">
        <v>32</v>
      </c>
      <c r="T9318" s="1">
        <v>75230.0</v>
      </c>
      <c r="U9318" s="1" t="s">
        <v>28680</v>
      </c>
    </row>
    <row r="9319">
      <c r="A9319" s="1" t="s">
        <v>28681</v>
      </c>
      <c r="B9319" s="1">
        <v>37719.0</v>
      </c>
      <c r="C9319" s="1">
        <v>2291.0</v>
      </c>
      <c r="D9319" s="2" t="s">
        <v>28119</v>
      </c>
      <c r="E9319" s="1" t="s">
        <v>1230</v>
      </c>
      <c r="F9319" s="1" t="s">
        <v>28382</v>
      </c>
      <c r="G9319" s="3" t="str">
        <f t="shared" si="1"/>
        <v>Phillip Blackshear</v>
      </c>
      <c r="H9319" s="3" t="str">
        <f t="shared" si="2"/>
        <v>PHILLIP BLACKSHEAR</v>
      </c>
      <c r="J9319" s="1" t="s">
        <v>389</v>
      </c>
      <c r="K9319" s="1" t="s">
        <v>50</v>
      </c>
      <c r="L9319" s="1">
        <v>60.0</v>
      </c>
      <c r="M9319" s="1" t="s">
        <v>390</v>
      </c>
      <c r="N9319" s="1" t="s">
        <v>28107</v>
      </c>
      <c r="O9319" s="4">
        <v>44321.0</v>
      </c>
      <c r="P9319" s="4">
        <v>44340.0</v>
      </c>
      <c r="Q9319" s="1" t="s">
        <v>28676</v>
      </c>
      <c r="R9319" s="1" t="s">
        <v>31</v>
      </c>
      <c r="S9319" s="1" t="s">
        <v>32</v>
      </c>
      <c r="T9319" s="1">
        <v>75228.0</v>
      </c>
      <c r="U9319" s="1" t="s">
        <v>28677</v>
      </c>
    </row>
    <row r="9320">
      <c r="A9320" s="1" t="s">
        <v>28682</v>
      </c>
      <c r="B9320" s="1">
        <v>38515.0</v>
      </c>
      <c r="C9320" s="1">
        <v>2338.0</v>
      </c>
      <c r="D9320" s="2" t="s">
        <v>28121</v>
      </c>
      <c r="E9320" s="1" t="s">
        <v>28683</v>
      </c>
      <c r="F9320" s="1" t="s">
        <v>3577</v>
      </c>
      <c r="G9320" s="3" t="str">
        <f t="shared" si="1"/>
        <v>JaLeah Morgan</v>
      </c>
      <c r="H9320" s="3" t="str">
        <f t="shared" si="2"/>
        <v>JALEAH MORGAN</v>
      </c>
      <c r="J9320" s="1" t="s">
        <v>389</v>
      </c>
      <c r="K9320" s="1" t="s">
        <v>53</v>
      </c>
      <c r="L9320" s="1">
        <v>60.0</v>
      </c>
      <c r="M9320" s="1" t="s">
        <v>390</v>
      </c>
      <c r="N9320" s="1" t="s">
        <v>28107</v>
      </c>
      <c r="O9320" s="4">
        <v>44352.0</v>
      </c>
      <c r="P9320" s="4">
        <v>44358.0</v>
      </c>
      <c r="Q9320" s="1" t="s">
        <v>28684</v>
      </c>
      <c r="R9320" s="1" t="s">
        <v>8308</v>
      </c>
      <c r="S9320" s="1" t="s">
        <v>32</v>
      </c>
      <c r="T9320" s="1">
        <v>75115.0</v>
      </c>
      <c r="U9320" s="1" t="s">
        <v>28685</v>
      </c>
    </row>
    <row r="9321">
      <c r="A9321" s="1" t="s">
        <v>28686</v>
      </c>
      <c r="B9321" s="1">
        <v>38436.0</v>
      </c>
      <c r="C9321" s="1">
        <v>2338.0</v>
      </c>
      <c r="D9321" s="2" t="s">
        <v>28121</v>
      </c>
      <c r="E9321" s="1" t="s">
        <v>1230</v>
      </c>
      <c r="F9321" s="1" t="s">
        <v>28382</v>
      </c>
      <c r="G9321" s="3" t="str">
        <f t="shared" si="1"/>
        <v>Phillip Blackshear</v>
      </c>
      <c r="H9321" s="3" t="str">
        <f t="shared" si="2"/>
        <v>PHILLIP BLACKSHEAR</v>
      </c>
      <c r="J9321" s="1" t="s">
        <v>389</v>
      </c>
      <c r="K9321" s="1" t="s">
        <v>53</v>
      </c>
      <c r="L9321" s="1">
        <v>60.0</v>
      </c>
      <c r="M9321" s="1" t="s">
        <v>390</v>
      </c>
      <c r="N9321" s="1" t="s">
        <v>28107</v>
      </c>
      <c r="O9321" s="4">
        <v>44352.0</v>
      </c>
      <c r="P9321" s="4">
        <v>44348.0</v>
      </c>
      <c r="Q9321" s="1" t="s">
        <v>28453</v>
      </c>
      <c r="R9321" s="1" t="s">
        <v>31</v>
      </c>
      <c r="S9321" s="1" t="s">
        <v>32</v>
      </c>
      <c r="T9321" s="1">
        <v>75228.0</v>
      </c>
      <c r="U9321" s="1" t="s">
        <v>28454</v>
      </c>
    </row>
    <row r="9322">
      <c r="A9322" s="1" t="s">
        <v>28687</v>
      </c>
      <c r="B9322" s="1">
        <v>37679.0</v>
      </c>
      <c r="C9322" s="1">
        <v>2291.0</v>
      </c>
      <c r="D9322" s="2" t="s">
        <v>28119</v>
      </c>
      <c r="G9322" s="3" t="str">
        <f t="shared" si="1"/>
        <v> </v>
      </c>
      <c r="H9322" s="3" t="str">
        <f t="shared" si="2"/>
        <v> </v>
      </c>
      <c r="I9322" s="1" t="s">
        <v>28638</v>
      </c>
      <c r="J9322" s="1" t="s">
        <v>389</v>
      </c>
      <c r="K9322" s="1" t="s">
        <v>50</v>
      </c>
      <c r="L9322" s="1">
        <v>60.8</v>
      </c>
      <c r="M9322" s="1" t="s">
        <v>390</v>
      </c>
      <c r="N9322" s="1" t="s">
        <v>28107</v>
      </c>
      <c r="O9322" s="4">
        <v>44321.0</v>
      </c>
      <c r="P9322" s="4">
        <v>44321.0</v>
      </c>
      <c r="Q9322" s="1" t="s">
        <v>28639</v>
      </c>
      <c r="R9322" s="1" t="s">
        <v>811</v>
      </c>
      <c r="S9322" s="1" t="s">
        <v>32</v>
      </c>
      <c r="T9322" s="1">
        <v>76010.0</v>
      </c>
      <c r="U9322" s="1" t="s">
        <v>28640</v>
      </c>
    </row>
    <row r="9323">
      <c r="A9323" s="1" t="s">
        <v>28688</v>
      </c>
      <c r="B9323" s="1">
        <v>37667.0</v>
      </c>
      <c r="C9323" s="1">
        <v>2291.0</v>
      </c>
      <c r="D9323" s="2" t="s">
        <v>28119</v>
      </c>
      <c r="G9323" s="3" t="str">
        <f t="shared" si="1"/>
        <v> </v>
      </c>
      <c r="H9323" s="3" t="str">
        <f t="shared" si="2"/>
        <v> </v>
      </c>
      <c r="I9323" s="1" t="s">
        <v>28689</v>
      </c>
      <c r="J9323" s="1" t="s">
        <v>389</v>
      </c>
      <c r="K9323" s="1" t="s">
        <v>50</v>
      </c>
      <c r="L9323" s="1">
        <v>60.93</v>
      </c>
      <c r="M9323" s="1" t="s">
        <v>390</v>
      </c>
      <c r="N9323" s="1" t="s">
        <v>28107</v>
      </c>
      <c r="O9323" s="4">
        <v>44321.0</v>
      </c>
      <c r="P9323" s="4">
        <v>44319.0</v>
      </c>
      <c r="Q9323" s="1" t="s">
        <v>28690</v>
      </c>
      <c r="R9323" s="1" t="s">
        <v>18957</v>
      </c>
      <c r="S9323" s="1" t="s">
        <v>10828</v>
      </c>
      <c r="T9323" s="1">
        <v>89511.0</v>
      </c>
      <c r="U9323" s="1" t="s">
        <v>28691</v>
      </c>
    </row>
    <row r="9324">
      <c r="A9324" s="1" t="s">
        <v>28692</v>
      </c>
      <c r="B9324" s="1">
        <v>37696.0</v>
      </c>
      <c r="C9324" s="1">
        <v>2291.0</v>
      </c>
      <c r="D9324" s="2" t="s">
        <v>28119</v>
      </c>
      <c r="G9324" s="3" t="str">
        <f t="shared" si="1"/>
        <v> </v>
      </c>
      <c r="H9324" s="3" t="str">
        <f t="shared" si="2"/>
        <v> </v>
      </c>
      <c r="I9324" s="1" t="s">
        <v>28638</v>
      </c>
      <c r="J9324" s="1" t="s">
        <v>389</v>
      </c>
      <c r="K9324" s="1" t="s">
        <v>50</v>
      </c>
      <c r="L9324" s="1">
        <v>61.44</v>
      </c>
      <c r="M9324" s="1" t="s">
        <v>390</v>
      </c>
      <c r="N9324" s="1" t="s">
        <v>28107</v>
      </c>
      <c r="O9324" s="4">
        <v>44321.0</v>
      </c>
      <c r="P9324" s="4">
        <v>44328.0</v>
      </c>
      <c r="Q9324" s="1" t="s">
        <v>28639</v>
      </c>
      <c r="R9324" s="1" t="s">
        <v>811</v>
      </c>
      <c r="S9324" s="1" t="s">
        <v>32</v>
      </c>
      <c r="T9324" s="1">
        <v>76010.0</v>
      </c>
      <c r="U9324" s="1" t="s">
        <v>28640</v>
      </c>
    </row>
    <row r="9325">
      <c r="A9325" s="1" t="s">
        <v>28693</v>
      </c>
      <c r="B9325" s="1">
        <v>38429.0</v>
      </c>
      <c r="C9325" s="1">
        <v>2338.0</v>
      </c>
      <c r="D9325" s="2" t="s">
        <v>28121</v>
      </c>
      <c r="G9325" s="3" t="str">
        <f t="shared" si="1"/>
        <v> </v>
      </c>
      <c r="H9325" s="3" t="str">
        <f t="shared" si="2"/>
        <v> </v>
      </c>
      <c r="I9325" s="1" t="s">
        <v>28638</v>
      </c>
      <c r="J9325" s="1" t="s">
        <v>389</v>
      </c>
      <c r="K9325" s="1" t="s">
        <v>53</v>
      </c>
      <c r="L9325" s="1">
        <v>61.48</v>
      </c>
      <c r="M9325" s="1" t="s">
        <v>390</v>
      </c>
      <c r="N9325" s="1" t="s">
        <v>28107</v>
      </c>
      <c r="O9325" s="4">
        <v>44352.0</v>
      </c>
      <c r="P9325" s="4">
        <v>44346.0</v>
      </c>
      <c r="Q9325" s="1" t="s">
        <v>28639</v>
      </c>
      <c r="R9325" s="1" t="s">
        <v>811</v>
      </c>
      <c r="S9325" s="1" t="s">
        <v>32</v>
      </c>
      <c r="T9325" s="1">
        <v>76010.0</v>
      </c>
      <c r="U9325" s="1" t="s">
        <v>28640</v>
      </c>
    </row>
    <row r="9326">
      <c r="A9326" s="1" t="s">
        <v>28694</v>
      </c>
      <c r="B9326" s="1">
        <v>37683.0</v>
      </c>
      <c r="C9326" s="1">
        <v>2291.0</v>
      </c>
      <c r="D9326" s="2" t="s">
        <v>28119</v>
      </c>
      <c r="G9326" s="3" t="str">
        <f t="shared" si="1"/>
        <v> </v>
      </c>
      <c r="H9326" s="3" t="str">
        <f t="shared" si="2"/>
        <v> </v>
      </c>
      <c r="I9326" s="1" t="s">
        <v>976</v>
      </c>
      <c r="J9326" s="1" t="s">
        <v>389</v>
      </c>
      <c r="K9326" s="1" t="s">
        <v>50</v>
      </c>
      <c r="L9326" s="1">
        <v>63.2</v>
      </c>
      <c r="M9326" s="1" t="s">
        <v>390</v>
      </c>
      <c r="N9326" s="1" t="s">
        <v>28107</v>
      </c>
      <c r="O9326" s="4">
        <v>44321.0</v>
      </c>
      <c r="P9326" s="4">
        <v>44321.0</v>
      </c>
      <c r="Q9326" s="1" t="s">
        <v>22625</v>
      </c>
      <c r="R9326" s="1" t="s">
        <v>31</v>
      </c>
      <c r="S9326" s="1" t="s">
        <v>32</v>
      </c>
      <c r="T9326" s="1">
        <v>75206.0</v>
      </c>
      <c r="U9326" s="1" t="s">
        <v>22626</v>
      </c>
    </row>
    <row r="9327">
      <c r="A9327" s="1" t="s">
        <v>28695</v>
      </c>
      <c r="B9327" s="1">
        <v>38499.0</v>
      </c>
      <c r="C9327" s="1">
        <v>2338.0</v>
      </c>
      <c r="D9327" s="2" t="s">
        <v>28121</v>
      </c>
      <c r="G9327" s="3" t="str">
        <f t="shared" si="1"/>
        <v> </v>
      </c>
      <c r="H9327" s="3" t="str">
        <f t="shared" si="2"/>
        <v> </v>
      </c>
      <c r="I9327" s="1" t="s">
        <v>4584</v>
      </c>
      <c r="J9327" s="1" t="s">
        <v>389</v>
      </c>
      <c r="K9327" s="1" t="s">
        <v>53</v>
      </c>
      <c r="L9327" s="1">
        <v>64.0</v>
      </c>
      <c r="M9327" s="1" t="s">
        <v>390</v>
      </c>
      <c r="N9327" s="1" t="s">
        <v>28107</v>
      </c>
      <c r="O9327" s="4">
        <v>44352.0</v>
      </c>
      <c r="P9327" s="4">
        <v>44354.0</v>
      </c>
      <c r="Q9327" s="1" t="s">
        <v>28539</v>
      </c>
      <c r="R9327" s="1" t="s">
        <v>761</v>
      </c>
      <c r="S9327" s="1" t="s">
        <v>32</v>
      </c>
      <c r="T9327" s="1">
        <v>75150.0</v>
      </c>
      <c r="U9327" s="1" t="s">
        <v>28540</v>
      </c>
    </row>
    <row r="9328">
      <c r="A9328" s="1" t="s">
        <v>28696</v>
      </c>
      <c r="B9328" s="1">
        <v>37266.0</v>
      </c>
      <c r="C9328" s="1">
        <v>2267.0</v>
      </c>
      <c r="D9328" s="2" t="s">
        <v>28117</v>
      </c>
      <c r="E9328" s="1" t="s">
        <v>1230</v>
      </c>
      <c r="F9328" s="1" t="s">
        <v>28382</v>
      </c>
      <c r="G9328" s="3" t="str">
        <f t="shared" si="1"/>
        <v>Phillip Blackshear</v>
      </c>
      <c r="H9328" s="3" t="str">
        <f t="shared" si="2"/>
        <v>PHILLIP BLACKSHEAR</v>
      </c>
      <c r="J9328" s="1" t="s">
        <v>389</v>
      </c>
      <c r="K9328" s="1" t="s">
        <v>47</v>
      </c>
      <c r="L9328" s="1">
        <v>65.0</v>
      </c>
      <c r="M9328" s="1" t="s">
        <v>390</v>
      </c>
      <c r="N9328" s="1" t="s">
        <v>28107</v>
      </c>
      <c r="O9328" s="4">
        <v>44317.0</v>
      </c>
      <c r="P9328" s="4">
        <v>44288.0</v>
      </c>
      <c r="Q9328" s="1" t="s">
        <v>28383</v>
      </c>
      <c r="R9328" s="1" t="s">
        <v>31</v>
      </c>
      <c r="S9328" s="1" t="s">
        <v>32</v>
      </c>
      <c r="T9328" s="1">
        <v>75228.0</v>
      </c>
      <c r="U9328" s="1" t="s">
        <v>28384</v>
      </c>
    </row>
    <row r="9329">
      <c r="A9329" s="1" t="s">
        <v>28697</v>
      </c>
      <c r="B9329" s="1">
        <v>37673.0</v>
      </c>
      <c r="C9329" s="1">
        <v>2291.0</v>
      </c>
      <c r="D9329" s="2" t="s">
        <v>28119</v>
      </c>
      <c r="E9329" s="1" t="s">
        <v>28463</v>
      </c>
      <c r="F9329" s="1" t="s">
        <v>27154</v>
      </c>
      <c r="G9329" s="3" t="str">
        <f t="shared" si="1"/>
        <v>Rashaad Dumas</v>
      </c>
      <c r="H9329" s="3" t="str">
        <f t="shared" si="2"/>
        <v>RASHAAD DUMAS</v>
      </c>
      <c r="J9329" s="1" t="s">
        <v>389</v>
      </c>
      <c r="K9329" s="1" t="s">
        <v>50</v>
      </c>
      <c r="L9329" s="1">
        <v>65.0</v>
      </c>
      <c r="M9329" s="1" t="s">
        <v>390</v>
      </c>
      <c r="N9329" s="1" t="s">
        <v>28107</v>
      </c>
      <c r="O9329" s="4">
        <v>44321.0</v>
      </c>
      <c r="P9329" s="4">
        <v>44320.0</v>
      </c>
      <c r="Q9329" s="1" t="s">
        <v>28464</v>
      </c>
      <c r="R9329" s="1" t="s">
        <v>31</v>
      </c>
      <c r="S9329" s="1" t="s">
        <v>32</v>
      </c>
      <c r="T9329" s="1">
        <v>75207.0</v>
      </c>
      <c r="U9329" s="1" t="s">
        <v>28698</v>
      </c>
    </row>
    <row r="9330">
      <c r="A9330" s="1" t="s">
        <v>28699</v>
      </c>
      <c r="B9330" s="1">
        <v>37638.0</v>
      </c>
      <c r="C9330" s="1">
        <v>2291.0</v>
      </c>
      <c r="D9330" s="2" t="s">
        <v>28119</v>
      </c>
      <c r="G9330" s="3" t="str">
        <f t="shared" si="1"/>
        <v> </v>
      </c>
      <c r="H9330" s="3" t="str">
        <f t="shared" si="2"/>
        <v> </v>
      </c>
      <c r="I9330" s="1" t="s">
        <v>28700</v>
      </c>
      <c r="J9330" s="1" t="s">
        <v>389</v>
      </c>
      <c r="K9330" s="1" t="s">
        <v>50</v>
      </c>
      <c r="L9330" s="1">
        <v>65.0</v>
      </c>
      <c r="M9330" s="1" t="s">
        <v>390</v>
      </c>
      <c r="N9330" s="1" t="s">
        <v>28107</v>
      </c>
      <c r="O9330" s="4">
        <v>44321.0</v>
      </c>
      <c r="P9330" s="4">
        <v>44315.0</v>
      </c>
      <c r="Q9330" s="1" t="s">
        <v>28701</v>
      </c>
      <c r="R9330" s="1" t="s">
        <v>31</v>
      </c>
      <c r="S9330" s="1" t="s">
        <v>32</v>
      </c>
      <c r="T9330" s="1">
        <v>75217.0</v>
      </c>
      <c r="U9330" s="1" t="s">
        <v>28702</v>
      </c>
    </row>
    <row r="9331">
      <c r="A9331" s="1" t="s">
        <v>28703</v>
      </c>
      <c r="B9331" s="1">
        <v>38505.0</v>
      </c>
      <c r="C9331" s="1">
        <v>2338.0</v>
      </c>
      <c r="D9331" s="2" t="s">
        <v>28121</v>
      </c>
      <c r="E9331" s="1" t="s">
        <v>28704</v>
      </c>
      <c r="F9331" s="1" t="s">
        <v>28705</v>
      </c>
      <c r="G9331" s="3" t="str">
        <f t="shared" si="1"/>
        <v>Shevonne Bluitt</v>
      </c>
      <c r="H9331" s="3" t="str">
        <f t="shared" si="2"/>
        <v>SHEVONNE BLUITT</v>
      </c>
      <c r="J9331" s="1" t="s">
        <v>389</v>
      </c>
      <c r="K9331" s="1" t="s">
        <v>53</v>
      </c>
      <c r="L9331" s="1">
        <v>65.0</v>
      </c>
      <c r="M9331" s="1" t="s">
        <v>390</v>
      </c>
      <c r="N9331" s="1" t="s">
        <v>28107</v>
      </c>
      <c r="O9331" s="4">
        <v>44352.0</v>
      </c>
      <c r="P9331" s="4">
        <v>44355.0</v>
      </c>
      <c r="Q9331" s="1" t="s">
        <v>28706</v>
      </c>
      <c r="R9331" s="1" t="s">
        <v>31</v>
      </c>
      <c r="S9331" s="1" t="s">
        <v>32</v>
      </c>
      <c r="T9331" s="1">
        <v>75210.0</v>
      </c>
      <c r="U9331" s="1" t="s">
        <v>28707</v>
      </c>
    </row>
    <row r="9332">
      <c r="A9332" s="1" t="s">
        <v>28708</v>
      </c>
      <c r="B9332" s="1">
        <v>37691.0</v>
      </c>
      <c r="C9332" s="1">
        <v>2291.0</v>
      </c>
      <c r="D9332" s="2" t="s">
        <v>28119</v>
      </c>
      <c r="E9332" s="1" t="s">
        <v>7325</v>
      </c>
      <c r="F9332" s="1" t="s">
        <v>1624</v>
      </c>
      <c r="G9332" s="3" t="str">
        <f t="shared" si="1"/>
        <v>Fred Walker</v>
      </c>
      <c r="H9332" s="3" t="str">
        <f t="shared" si="2"/>
        <v>FRED WALKER</v>
      </c>
      <c r="J9332" s="1" t="s">
        <v>389</v>
      </c>
      <c r="K9332" s="1" t="s">
        <v>50</v>
      </c>
      <c r="L9332" s="1">
        <v>65.85</v>
      </c>
      <c r="M9332" s="1" t="s">
        <v>390</v>
      </c>
      <c r="N9332" s="1" t="s">
        <v>28107</v>
      </c>
      <c r="O9332" s="4">
        <v>44321.0</v>
      </c>
      <c r="P9332" s="4">
        <v>44326.0</v>
      </c>
      <c r="Q9332" s="1" t="s">
        <v>28709</v>
      </c>
      <c r="R9332" s="1" t="s">
        <v>31</v>
      </c>
      <c r="S9332" s="1" t="s">
        <v>32</v>
      </c>
      <c r="T9332" s="1">
        <v>75216.0</v>
      </c>
      <c r="U9332" s="1" t="s">
        <v>28710</v>
      </c>
    </row>
    <row r="9333">
      <c r="A9333" s="1" t="s">
        <v>28711</v>
      </c>
      <c r="B9333" s="1">
        <v>39567.0</v>
      </c>
      <c r="C9333" s="1">
        <v>2415.0</v>
      </c>
      <c r="D9333" s="2" t="s">
        <v>28105</v>
      </c>
      <c r="G9333" s="3" t="str">
        <f t="shared" si="1"/>
        <v> </v>
      </c>
      <c r="H9333" s="3" t="str">
        <f t="shared" si="2"/>
        <v> </v>
      </c>
      <c r="I9333" s="1" t="s">
        <v>704</v>
      </c>
      <c r="J9333" s="1" t="s">
        <v>389</v>
      </c>
      <c r="K9333" s="1" t="s">
        <v>27</v>
      </c>
      <c r="L9333" s="1">
        <v>69.28</v>
      </c>
      <c r="M9333" s="1" t="s">
        <v>390</v>
      </c>
      <c r="N9333" s="1" t="s">
        <v>28107</v>
      </c>
      <c r="P9333" s="5">
        <v>44550.0</v>
      </c>
      <c r="Q9333" s="1" t="s">
        <v>11160</v>
      </c>
      <c r="R9333" s="1" t="s">
        <v>31</v>
      </c>
      <c r="S9333" s="1" t="s">
        <v>890</v>
      </c>
      <c r="T9333" s="1">
        <v>75231.0</v>
      </c>
      <c r="U9333" s="1" t="s">
        <v>28712</v>
      </c>
    </row>
    <row r="9334">
      <c r="A9334" s="1" t="s">
        <v>28713</v>
      </c>
      <c r="B9334" s="1">
        <v>37613.0</v>
      </c>
      <c r="C9334" s="1">
        <v>2291.0</v>
      </c>
      <c r="D9334" s="2" t="s">
        <v>28119</v>
      </c>
      <c r="E9334" s="1" t="s">
        <v>1230</v>
      </c>
      <c r="F9334" s="1" t="s">
        <v>28382</v>
      </c>
      <c r="G9334" s="3" t="str">
        <f t="shared" si="1"/>
        <v>Phillip Blackshear</v>
      </c>
      <c r="H9334" s="3" t="str">
        <f t="shared" si="2"/>
        <v>PHILLIP BLACKSHEAR</v>
      </c>
      <c r="J9334" s="1" t="s">
        <v>389</v>
      </c>
      <c r="K9334" s="1" t="s">
        <v>50</v>
      </c>
      <c r="L9334" s="1">
        <v>70.0</v>
      </c>
      <c r="M9334" s="1" t="s">
        <v>390</v>
      </c>
      <c r="N9334" s="1" t="s">
        <v>28107</v>
      </c>
      <c r="O9334" s="4">
        <v>44321.0</v>
      </c>
      <c r="P9334" s="4">
        <v>44312.0</v>
      </c>
      <c r="Q9334" s="1" t="s">
        <v>28450</v>
      </c>
      <c r="R9334" s="1" t="s">
        <v>31</v>
      </c>
      <c r="S9334" s="1" t="s">
        <v>32</v>
      </c>
      <c r="T9334" s="1">
        <v>75228.0</v>
      </c>
      <c r="U9334" s="1" t="s">
        <v>28451</v>
      </c>
    </row>
    <row r="9335">
      <c r="A9335" s="1" t="s">
        <v>28714</v>
      </c>
      <c r="B9335" s="1">
        <v>37626.0</v>
      </c>
      <c r="C9335" s="1">
        <v>2291.0</v>
      </c>
      <c r="D9335" s="2" t="s">
        <v>28119</v>
      </c>
      <c r="E9335" s="1" t="s">
        <v>1262</v>
      </c>
      <c r="F9335" s="1" t="s">
        <v>28577</v>
      </c>
      <c r="G9335" s="3" t="str">
        <f t="shared" si="1"/>
        <v>Thomas McGee</v>
      </c>
      <c r="H9335" s="3" t="str">
        <f t="shared" si="2"/>
        <v>THOMAS MCGEE</v>
      </c>
      <c r="J9335" s="1" t="s">
        <v>389</v>
      </c>
      <c r="K9335" s="1" t="s">
        <v>50</v>
      </c>
      <c r="L9335" s="1">
        <v>70.0</v>
      </c>
      <c r="M9335" s="1" t="s">
        <v>390</v>
      </c>
      <c r="N9335" s="1" t="s">
        <v>28107</v>
      </c>
      <c r="O9335" s="4">
        <v>44321.0</v>
      </c>
      <c r="P9335" s="4">
        <v>44313.0</v>
      </c>
      <c r="Q9335" s="1" t="s">
        <v>28578</v>
      </c>
      <c r="R9335" s="1" t="s">
        <v>28715</v>
      </c>
      <c r="S9335" s="1" t="s">
        <v>32</v>
      </c>
      <c r="T9335" s="1">
        <v>75115.0</v>
      </c>
      <c r="U9335" s="1" t="s">
        <v>28716</v>
      </c>
    </row>
    <row r="9336">
      <c r="A9336" s="1" t="s">
        <v>28717</v>
      </c>
      <c r="B9336" s="1">
        <v>37708.0</v>
      </c>
      <c r="C9336" s="1">
        <v>2291.0</v>
      </c>
      <c r="D9336" s="2" t="s">
        <v>28119</v>
      </c>
      <c r="E9336" s="1" t="s">
        <v>1230</v>
      </c>
      <c r="F9336" s="1" t="s">
        <v>28382</v>
      </c>
      <c r="G9336" s="3" t="str">
        <f t="shared" si="1"/>
        <v>Phillip Blackshear</v>
      </c>
      <c r="H9336" s="3" t="str">
        <f t="shared" si="2"/>
        <v>PHILLIP BLACKSHEAR</v>
      </c>
      <c r="J9336" s="1" t="s">
        <v>389</v>
      </c>
      <c r="K9336" s="1" t="s">
        <v>50</v>
      </c>
      <c r="L9336" s="1">
        <v>70.0</v>
      </c>
      <c r="M9336" s="1" t="s">
        <v>390</v>
      </c>
      <c r="N9336" s="1" t="s">
        <v>28107</v>
      </c>
      <c r="O9336" s="4">
        <v>44321.0</v>
      </c>
      <c r="P9336" s="4">
        <v>44335.0</v>
      </c>
      <c r="Q9336" s="1" t="s">
        <v>28676</v>
      </c>
      <c r="R9336" s="1" t="s">
        <v>31</v>
      </c>
      <c r="S9336" s="1" t="s">
        <v>32</v>
      </c>
      <c r="T9336" s="1">
        <v>75228.0</v>
      </c>
      <c r="U9336" s="1" t="s">
        <v>28677</v>
      </c>
    </row>
    <row r="9337">
      <c r="A9337" s="1" t="s">
        <v>28718</v>
      </c>
      <c r="B9337" s="1">
        <v>37720.0</v>
      </c>
      <c r="C9337" s="1">
        <v>2291.0</v>
      </c>
      <c r="D9337" s="2" t="s">
        <v>28119</v>
      </c>
      <c r="E9337" s="1" t="s">
        <v>1230</v>
      </c>
      <c r="F9337" s="1" t="s">
        <v>28382</v>
      </c>
      <c r="G9337" s="3" t="str">
        <f t="shared" si="1"/>
        <v>Phillip Blackshear</v>
      </c>
      <c r="H9337" s="3" t="str">
        <f t="shared" si="2"/>
        <v>PHILLIP BLACKSHEAR</v>
      </c>
      <c r="J9337" s="1" t="s">
        <v>389</v>
      </c>
      <c r="K9337" s="1" t="s">
        <v>50</v>
      </c>
      <c r="L9337" s="1">
        <v>70.0</v>
      </c>
      <c r="M9337" s="1" t="s">
        <v>390</v>
      </c>
      <c r="N9337" s="1" t="s">
        <v>28107</v>
      </c>
      <c r="O9337" s="4">
        <v>44321.0</v>
      </c>
      <c r="P9337" s="4">
        <v>44340.0</v>
      </c>
      <c r="Q9337" s="1" t="s">
        <v>28453</v>
      </c>
      <c r="R9337" s="1" t="s">
        <v>31</v>
      </c>
      <c r="S9337" s="1" t="s">
        <v>32</v>
      </c>
      <c r="T9337" s="1">
        <v>75228.0</v>
      </c>
      <c r="U9337" s="1" t="s">
        <v>28454</v>
      </c>
    </row>
    <row r="9338">
      <c r="A9338" s="1" t="s">
        <v>28719</v>
      </c>
      <c r="B9338" s="1">
        <v>37625.0</v>
      </c>
      <c r="C9338" s="1">
        <v>2291.0</v>
      </c>
      <c r="D9338" s="2" t="s">
        <v>28119</v>
      </c>
      <c r="E9338" s="1" t="s">
        <v>1262</v>
      </c>
      <c r="F9338" s="1" t="s">
        <v>28577</v>
      </c>
      <c r="G9338" s="3" t="str">
        <f t="shared" si="1"/>
        <v>Thomas McGee</v>
      </c>
      <c r="H9338" s="3" t="str">
        <f t="shared" si="2"/>
        <v>THOMAS MCGEE</v>
      </c>
      <c r="J9338" s="1" t="s">
        <v>389</v>
      </c>
      <c r="K9338" s="1" t="s">
        <v>50</v>
      </c>
      <c r="L9338" s="1">
        <v>70.0</v>
      </c>
      <c r="M9338" s="1" t="s">
        <v>390</v>
      </c>
      <c r="N9338" s="1" t="s">
        <v>28107</v>
      </c>
      <c r="O9338" s="4">
        <v>44321.0</v>
      </c>
      <c r="P9338" s="4">
        <v>44313.0</v>
      </c>
      <c r="Q9338" s="1" t="s">
        <v>28578</v>
      </c>
      <c r="R9338" s="1" t="s">
        <v>8308</v>
      </c>
      <c r="S9338" s="1" t="s">
        <v>32</v>
      </c>
      <c r="T9338" s="1">
        <v>75115.0</v>
      </c>
      <c r="U9338" s="1" t="s">
        <v>28579</v>
      </c>
    </row>
    <row r="9339">
      <c r="A9339" s="1" t="s">
        <v>28720</v>
      </c>
      <c r="B9339" s="1">
        <v>38492.0</v>
      </c>
      <c r="C9339" s="1">
        <v>2338.0</v>
      </c>
      <c r="D9339" s="2" t="s">
        <v>28121</v>
      </c>
      <c r="E9339" s="1" t="s">
        <v>12514</v>
      </c>
      <c r="F9339" s="1" t="s">
        <v>1522</v>
      </c>
      <c r="G9339" s="3" t="str">
        <f t="shared" si="1"/>
        <v>Earl Jacob</v>
      </c>
      <c r="H9339" s="3" t="str">
        <f t="shared" si="2"/>
        <v>EARL JACOB</v>
      </c>
      <c r="J9339" s="1" t="s">
        <v>389</v>
      </c>
      <c r="K9339" s="1" t="s">
        <v>53</v>
      </c>
      <c r="L9339" s="1">
        <v>70.0</v>
      </c>
      <c r="M9339" s="1" t="s">
        <v>390</v>
      </c>
      <c r="N9339" s="1" t="s">
        <v>28107</v>
      </c>
      <c r="O9339" s="4">
        <v>44352.0</v>
      </c>
      <c r="P9339" s="4">
        <v>44348.0</v>
      </c>
      <c r="Q9339" s="1" t="s">
        <v>28467</v>
      </c>
      <c r="R9339" s="1" t="s">
        <v>31</v>
      </c>
      <c r="S9339" s="1" t="s">
        <v>32</v>
      </c>
      <c r="T9339" s="1">
        <v>75210.0</v>
      </c>
      <c r="U9339" s="1" t="s">
        <v>28468</v>
      </c>
    </row>
    <row r="9340">
      <c r="A9340" s="1" t="s">
        <v>28721</v>
      </c>
      <c r="B9340" s="1">
        <v>38438.0</v>
      </c>
      <c r="C9340" s="1">
        <v>2338.0</v>
      </c>
      <c r="D9340" s="2" t="s">
        <v>28121</v>
      </c>
      <c r="E9340" s="1" t="s">
        <v>12514</v>
      </c>
      <c r="F9340" s="1" t="s">
        <v>1522</v>
      </c>
      <c r="G9340" s="3" t="str">
        <f t="shared" si="1"/>
        <v>Earl Jacob</v>
      </c>
      <c r="H9340" s="3" t="str">
        <f t="shared" si="2"/>
        <v>EARL JACOB</v>
      </c>
      <c r="J9340" s="1" t="s">
        <v>389</v>
      </c>
      <c r="K9340" s="1" t="s">
        <v>53</v>
      </c>
      <c r="L9340" s="1">
        <v>70.0</v>
      </c>
      <c r="M9340" s="1" t="s">
        <v>390</v>
      </c>
      <c r="N9340" s="1" t="s">
        <v>28107</v>
      </c>
      <c r="O9340" s="4">
        <v>44352.0</v>
      </c>
      <c r="P9340" s="4">
        <v>44348.0</v>
      </c>
      <c r="Q9340" s="1" t="s">
        <v>28467</v>
      </c>
      <c r="R9340" s="1" t="s">
        <v>31</v>
      </c>
      <c r="S9340" s="1" t="s">
        <v>32</v>
      </c>
      <c r="T9340" s="1">
        <v>75210.0</v>
      </c>
      <c r="U9340" s="1" t="s">
        <v>28468</v>
      </c>
    </row>
    <row r="9341">
      <c r="A9341" s="1" t="s">
        <v>28722</v>
      </c>
      <c r="B9341" s="1">
        <v>38437.0</v>
      </c>
      <c r="C9341" s="1">
        <v>2338.0</v>
      </c>
      <c r="D9341" s="2" t="s">
        <v>28121</v>
      </c>
      <c r="E9341" s="1" t="s">
        <v>12514</v>
      </c>
      <c r="F9341" s="1" t="s">
        <v>1522</v>
      </c>
      <c r="G9341" s="3" t="str">
        <f t="shared" si="1"/>
        <v>Earl Jacob</v>
      </c>
      <c r="H9341" s="3" t="str">
        <f t="shared" si="2"/>
        <v>EARL JACOB</v>
      </c>
      <c r="J9341" s="1" t="s">
        <v>389</v>
      </c>
      <c r="K9341" s="1" t="s">
        <v>53</v>
      </c>
      <c r="L9341" s="1">
        <v>70.0</v>
      </c>
      <c r="M9341" s="1" t="s">
        <v>390</v>
      </c>
      <c r="N9341" s="1" t="s">
        <v>28107</v>
      </c>
      <c r="O9341" s="4">
        <v>44352.0</v>
      </c>
      <c r="P9341" s="4">
        <v>44348.0</v>
      </c>
      <c r="Q9341" s="1" t="s">
        <v>28467</v>
      </c>
      <c r="R9341" s="1" t="s">
        <v>31</v>
      </c>
      <c r="S9341" s="1" t="s">
        <v>32</v>
      </c>
      <c r="T9341" s="1">
        <v>75210.0</v>
      </c>
      <c r="U9341" s="1" t="s">
        <v>28468</v>
      </c>
    </row>
    <row r="9342">
      <c r="A9342" s="1" t="s">
        <v>28723</v>
      </c>
      <c r="B9342" s="1">
        <v>37276.0</v>
      </c>
      <c r="C9342" s="1">
        <v>2267.0</v>
      </c>
      <c r="D9342" s="2" t="s">
        <v>28117</v>
      </c>
      <c r="E9342" s="1" t="s">
        <v>1230</v>
      </c>
      <c r="F9342" s="1" t="s">
        <v>28382</v>
      </c>
      <c r="G9342" s="3" t="str">
        <f t="shared" si="1"/>
        <v>Phillip Blackshear</v>
      </c>
      <c r="H9342" s="3" t="str">
        <f t="shared" si="2"/>
        <v>PHILLIP BLACKSHEAR</v>
      </c>
      <c r="J9342" s="1" t="s">
        <v>389</v>
      </c>
      <c r="K9342" s="1" t="s">
        <v>47</v>
      </c>
      <c r="L9342" s="1">
        <v>75.0</v>
      </c>
      <c r="M9342" s="1" t="s">
        <v>390</v>
      </c>
      <c r="N9342" s="1" t="s">
        <v>28107</v>
      </c>
      <c r="O9342" s="4">
        <v>44317.0</v>
      </c>
      <c r="P9342" s="4">
        <v>44294.0</v>
      </c>
      <c r="Q9342" s="1" t="s">
        <v>1195</v>
      </c>
      <c r="R9342" s="1" t="s">
        <v>31</v>
      </c>
      <c r="S9342" s="1" t="s">
        <v>32</v>
      </c>
      <c r="T9342" s="1">
        <v>75228.0</v>
      </c>
      <c r="U9342" s="1" t="s">
        <v>1196</v>
      </c>
    </row>
    <row r="9343">
      <c r="A9343" s="1" t="s">
        <v>28724</v>
      </c>
      <c r="B9343" s="1">
        <v>37280.0</v>
      </c>
      <c r="C9343" s="1">
        <v>2267.0</v>
      </c>
      <c r="D9343" s="2" t="s">
        <v>28117</v>
      </c>
      <c r="E9343" s="1" t="s">
        <v>1230</v>
      </c>
      <c r="F9343" s="1" t="s">
        <v>28382</v>
      </c>
      <c r="G9343" s="3" t="str">
        <f t="shared" si="1"/>
        <v>Phillip Blackshear</v>
      </c>
      <c r="H9343" s="3" t="str">
        <f t="shared" si="2"/>
        <v>PHILLIP BLACKSHEAR</v>
      </c>
      <c r="J9343" s="1" t="s">
        <v>389</v>
      </c>
      <c r="K9343" s="1" t="s">
        <v>47</v>
      </c>
      <c r="L9343" s="1">
        <v>75.0</v>
      </c>
      <c r="M9343" s="1" t="s">
        <v>390</v>
      </c>
      <c r="N9343" s="1" t="s">
        <v>28107</v>
      </c>
      <c r="O9343" s="4">
        <v>44317.0</v>
      </c>
      <c r="P9343" s="4">
        <v>44295.0</v>
      </c>
      <c r="Q9343" s="1" t="s">
        <v>1195</v>
      </c>
      <c r="R9343" s="1" t="s">
        <v>31</v>
      </c>
      <c r="S9343" s="1" t="s">
        <v>32</v>
      </c>
      <c r="T9343" s="1">
        <v>75228.0</v>
      </c>
      <c r="U9343" s="1" t="s">
        <v>1196</v>
      </c>
    </row>
    <row r="9344">
      <c r="A9344" s="1" t="s">
        <v>28725</v>
      </c>
      <c r="B9344" s="1">
        <v>38521.0</v>
      </c>
      <c r="C9344" s="1">
        <v>2338.0</v>
      </c>
      <c r="D9344" s="2" t="s">
        <v>28121</v>
      </c>
      <c r="E9344" s="1" t="s">
        <v>2508</v>
      </c>
      <c r="F9344" s="1" t="s">
        <v>10608</v>
      </c>
      <c r="G9344" s="3" t="str">
        <f t="shared" si="1"/>
        <v>Linda Gray</v>
      </c>
      <c r="H9344" s="3" t="str">
        <f t="shared" si="2"/>
        <v>LINDA GRAY</v>
      </c>
      <c r="J9344" s="1" t="s">
        <v>389</v>
      </c>
      <c r="K9344" s="1" t="s">
        <v>53</v>
      </c>
      <c r="L9344" s="1">
        <v>75.0</v>
      </c>
      <c r="M9344" s="1" t="s">
        <v>390</v>
      </c>
      <c r="N9344" s="1" t="s">
        <v>28107</v>
      </c>
      <c r="O9344" s="4">
        <v>44352.0</v>
      </c>
      <c r="P9344" s="4">
        <v>44362.0</v>
      </c>
      <c r="Q9344" s="1" t="s">
        <v>28726</v>
      </c>
      <c r="R9344" s="1" t="s">
        <v>31</v>
      </c>
      <c r="S9344" s="1" t="s">
        <v>32</v>
      </c>
      <c r="T9344" s="1">
        <v>75217.0</v>
      </c>
      <c r="U9344" s="1" t="s">
        <v>28727</v>
      </c>
    </row>
    <row r="9345">
      <c r="A9345" s="1" t="s">
        <v>28728</v>
      </c>
      <c r="B9345" s="1">
        <v>37285.0</v>
      </c>
      <c r="C9345" s="1">
        <v>2267.0</v>
      </c>
      <c r="D9345" s="2" t="s">
        <v>28117</v>
      </c>
      <c r="G9345" s="3" t="str">
        <f t="shared" si="1"/>
        <v> </v>
      </c>
      <c r="H9345" s="3" t="str">
        <f t="shared" si="2"/>
        <v> </v>
      </c>
      <c r="I9345" s="1" t="s">
        <v>875</v>
      </c>
      <c r="J9345" s="1" t="s">
        <v>389</v>
      </c>
      <c r="K9345" s="1" t="s">
        <v>47</v>
      </c>
      <c r="L9345" s="1">
        <v>77.0</v>
      </c>
      <c r="M9345" s="1" t="s">
        <v>390</v>
      </c>
      <c r="N9345" s="1" t="s">
        <v>28107</v>
      </c>
      <c r="O9345" s="4">
        <v>44317.0</v>
      </c>
      <c r="P9345" s="4">
        <v>44299.0</v>
      </c>
      <c r="Q9345" s="1" t="s">
        <v>28729</v>
      </c>
      <c r="R9345" s="1" t="s">
        <v>31</v>
      </c>
      <c r="S9345" s="1" t="s">
        <v>32</v>
      </c>
      <c r="T9345" s="1">
        <v>75260.0</v>
      </c>
      <c r="U9345" s="1" t="s">
        <v>28730</v>
      </c>
    </row>
    <row r="9346">
      <c r="A9346" s="1" t="s">
        <v>28731</v>
      </c>
      <c r="B9346" s="1">
        <v>37260.0</v>
      </c>
      <c r="C9346" s="1">
        <v>2267.0</v>
      </c>
      <c r="D9346" s="2" t="s">
        <v>28117</v>
      </c>
      <c r="G9346" s="3" t="str">
        <f t="shared" si="1"/>
        <v> </v>
      </c>
      <c r="H9346" s="3" t="str">
        <f t="shared" si="2"/>
        <v> </v>
      </c>
      <c r="I9346" s="1" t="s">
        <v>875</v>
      </c>
      <c r="J9346" s="1" t="s">
        <v>389</v>
      </c>
      <c r="K9346" s="1" t="s">
        <v>47</v>
      </c>
      <c r="L9346" s="1">
        <v>77.55</v>
      </c>
      <c r="M9346" s="1" t="s">
        <v>390</v>
      </c>
      <c r="N9346" s="1" t="s">
        <v>28107</v>
      </c>
      <c r="O9346" s="4">
        <v>44317.0</v>
      </c>
      <c r="P9346" s="4">
        <v>44281.0</v>
      </c>
      <c r="Q9346" s="1" t="s">
        <v>787</v>
      </c>
      <c r="R9346" s="1" t="s">
        <v>31</v>
      </c>
      <c r="S9346" s="1" t="s">
        <v>32</v>
      </c>
      <c r="T9346" s="1">
        <v>75228.0</v>
      </c>
      <c r="U9346" s="1" t="s">
        <v>788</v>
      </c>
    </row>
    <row r="9347">
      <c r="A9347" s="1" t="s">
        <v>28732</v>
      </c>
      <c r="B9347" s="1">
        <v>37631.0</v>
      </c>
      <c r="C9347" s="1">
        <v>2291.0</v>
      </c>
      <c r="D9347" s="2" t="s">
        <v>28119</v>
      </c>
      <c r="E9347" s="1" t="s">
        <v>1262</v>
      </c>
      <c r="F9347" s="1" t="s">
        <v>28733</v>
      </c>
      <c r="G9347" s="3" t="str">
        <f t="shared" si="1"/>
        <v>Thomas Mcgee</v>
      </c>
      <c r="H9347" s="3" t="str">
        <f t="shared" si="2"/>
        <v>THOMAS MCGEE</v>
      </c>
      <c r="J9347" s="1" t="s">
        <v>389</v>
      </c>
      <c r="K9347" s="1" t="s">
        <v>50</v>
      </c>
      <c r="L9347" s="1">
        <v>80.0</v>
      </c>
      <c r="M9347" s="1" t="s">
        <v>390</v>
      </c>
      <c r="N9347" s="1" t="s">
        <v>28107</v>
      </c>
      <c r="O9347" s="4">
        <v>44321.0</v>
      </c>
      <c r="P9347" s="4">
        <v>44313.0</v>
      </c>
      <c r="Q9347" s="1" t="s">
        <v>28578</v>
      </c>
      <c r="R9347" s="1" t="s">
        <v>28734</v>
      </c>
      <c r="S9347" s="1" t="s">
        <v>32</v>
      </c>
      <c r="T9347" s="1">
        <v>75115.0</v>
      </c>
      <c r="U9347" s="1" t="s">
        <v>28735</v>
      </c>
    </row>
    <row r="9348">
      <c r="A9348" s="1" t="s">
        <v>28736</v>
      </c>
      <c r="B9348" s="1">
        <v>37614.0</v>
      </c>
      <c r="C9348" s="1">
        <v>2291.0</v>
      </c>
      <c r="D9348" s="2" t="s">
        <v>28119</v>
      </c>
      <c r="E9348" s="1" t="s">
        <v>6545</v>
      </c>
      <c r="F9348" s="1" t="s">
        <v>28619</v>
      </c>
      <c r="G9348" s="3" t="str">
        <f t="shared" si="1"/>
        <v>Betty Rayson</v>
      </c>
      <c r="H9348" s="3" t="str">
        <f t="shared" si="2"/>
        <v>BETTY RAYSON</v>
      </c>
      <c r="J9348" s="1" t="s">
        <v>389</v>
      </c>
      <c r="K9348" s="1" t="s">
        <v>50</v>
      </c>
      <c r="L9348" s="1">
        <v>80.0</v>
      </c>
      <c r="M9348" s="1" t="s">
        <v>390</v>
      </c>
      <c r="N9348" s="1" t="s">
        <v>28107</v>
      </c>
      <c r="O9348" s="4">
        <v>44321.0</v>
      </c>
      <c r="P9348" s="4">
        <v>44312.0</v>
      </c>
      <c r="Q9348" s="1" t="s">
        <v>28620</v>
      </c>
      <c r="R9348" s="1" t="s">
        <v>31</v>
      </c>
      <c r="S9348" s="1" t="s">
        <v>32</v>
      </c>
      <c r="T9348" s="1">
        <v>75232.0</v>
      </c>
      <c r="U9348" s="1" t="s">
        <v>28629</v>
      </c>
    </row>
    <row r="9349">
      <c r="A9349" s="1" t="s">
        <v>28737</v>
      </c>
      <c r="B9349" s="1">
        <v>37641.0</v>
      </c>
      <c r="C9349" s="1">
        <v>2291.0</v>
      </c>
      <c r="D9349" s="2" t="s">
        <v>28119</v>
      </c>
      <c r="E9349" s="1" t="s">
        <v>3560</v>
      </c>
      <c r="F9349" s="1" t="s">
        <v>794</v>
      </c>
      <c r="G9349" s="3" t="str">
        <f t="shared" si="1"/>
        <v>Florence Taylor</v>
      </c>
      <c r="H9349" s="3" t="str">
        <f t="shared" si="2"/>
        <v>FLORENCE TAYLOR</v>
      </c>
      <c r="J9349" s="1" t="s">
        <v>389</v>
      </c>
      <c r="K9349" s="1" t="s">
        <v>50</v>
      </c>
      <c r="L9349" s="1">
        <v>80.0</v>
      </c>
      <c r="M9349" s="1" t="s">
        <v>390</v>
      </c>
      <c r="N9349" s="1" t="s">
        <v>28107</v>
      </c>
      <c r="O9349" s="4">
        <v>44321.0</v>
      </c>
      <c r="P9349" s="4">
        <v>44315.0</v>
      </c>
      <c r="Q9349" s="1" t="s">
        <v>28624</v>
      </c>
      <c r="R9349" s="1" t="s">
        <v>31</v>
      </c>
      <c r="S9349" s="1" t="s">
        <v>32</v>
      </c>
      <c r="T9349" s="1">
        <v>75224.0</v>
      </c>
      <c r="U9349" s="1" t="s">
        <v>28625</v>
      </c>
    </row>
    <row r="9350">
      <c r="A9350" s="1" t="s">
        <v>28738</v>
      </c>
      <c r="B9350" s="1">
        <v>37646.0</v>
      </c>
      <c r="C9350" s="1">
        <v>2291.0</v>
      </c>
      <c r="D9350" s="2" t="s">
        <v>28119</v>
      </c>
      <c r="E9350" s="1" t="s">
        <v>3560</v>
      </c>
      <c r="F9350" s="1" t="s">
        <v>794</v>
      </c>
      <c r="G9350" s="3" t="str">
        <f t="shared" si="1"/>
        <v>Florence Taylor</v>
      </c>
      <c r="H9350" s="3" t="str">
        <f t="shared" si="2"/>
        <v>FLORENCE TAYLOR</v>
      </c>
      <c r="J9350" s="1" t="s">
        <v>389</v>
      </c>
      <c r="K9350" s="1" t="s">
        <v>50</v>
      </c>
      <c r="L9350" s="1">
        <v>80.0</v>
      </c>
      <c r="M9350" s="1" t="s">
        <v>390</v>
      </c>
      <c r="N9350" s="1" t="s">
        <v>28107</v>
      </c>
      <c r="O9350" s="4">
        <v>44321.0</v>
      </c>
      <c r="P9350" s="4">
        <v>44315.0</v>
      </c>
      <c r="Q9350" s="1" t="s">
        <v>28624</v>
      </c>
      <c r="R9350" s="1" t="s">
        <v>31</v>
      </c>
      <c r="S9350" s="1" t="s">
        <v>32</v>
      </c>
      <c r="T9350" s="1">
        <v>75224.0</v>
      </c>
      <c r="U9350" s="1" t="s">
        <v>28625</v>
      </c>
    </row>
    <row r="9351">
      <c r="A9351" s="1" t="s">
        <v>28739</v>
      </c>
      <c r="B9351" s="1">
        <v>37618.0</v>
      </c>
      <c r="C9351" s="1">
        <v>2291.0</v>
      </c>
      <c r="D9351" s="2" t="s">
        <v>28119</v>
      </c>
      <c r="E9351" s="1" t="s">
        <v>6545</v>
      </c>
      <c r="F9351" s="1" t="s">
        <v>28619</v>
      </c>
      <c r="G9351" s="3" t="str">
        <f t="shared" si="1"/>
        <v>Betty Rayson</v>
      </c>
      <c r="H9351" s="3" t="str">
        <f t="shared" si="2"/>
        <v>BETTY RAYSON</v>
      </c>
      <c r="J9351" s="1" t="s">
        <v>389</v>
      </c>
      <c r="K9351" s="1" t="s">
        <v>50</v>
      </c>
      <c r="L9351" s="1">
        <v>80.0</v>
      </c>
      <c r="M9351" s="1" t="s">
        <v>390</v>
      </c>
      <c r="N9351" s="1" t="s">
        <v>28107</v>
      </c>
      <c r="O9351" s="4">
        <v>44321.0</v>
      </c>
      <c r="P9351" s="4">
        <v>44312.0</v>
      </c>
      <c r="Q9351" s="1" t="s">
        <v>28620</v>
      </c>
      <c r="R9351" s="1" t="s">
        <v>31</v>
      </c>
      <c r="S9351" s="1" t="s">
        <v>32</v>
      </c>
      <c r="T9351" s="1">
        <v>75232.0</v>
      </c>
      <c r="U9351" s="1" t="s">
        <v>28629</v>
      </c>
    </row>
    <row r="9352">
      <c r="A9352" s="1" t="s">
        <v>28740</v>
      </c>
      <c r="B9352" s="1">
        <v>37649.0</v>
      </c>
      <c r="C9352" s="1">
        <v>2291.0</v>
      </c>
      <c r="D9352" s="2" t="s">
        <v>28119</v>
      </c>
      <c r="E9352" s="1" t="s">
        <v>6545</v>
      </c>
      <c r="F9352" s="1" t="s">
        <v>28619</v>
      </c>
      <c r="G9352" s="3" t="str">
        <f t="shared" si="1"/>
        <v>Betty Rayson</v>
      </c>
      <c r="H9352" s="3" t="str">
        <f t="shared" si="2"/>
        <v>BETTY RAYSON</v>
      </c>
      <c r="J9352" s="1" t="s">
        <v>389</v>
      </c>
      <c r="K9352" s="1" t="s">
        <v>50</v>
      </c>
      <c r="L9352" s="1">
        <v>80.0</v>
      </c>
      <c r="M9352" s="1" t="s">
        <v>390</v>
      </c>
      <c r="N9352" s="1" t="s">
        <v>28107</v>
      </c>
      <c r="O9352" s="4">
        <v>44321.0</v>
      </c>
      <c r="P9352" s="4">
        <v>44315.0</v>
      </c>
      <c r="Q9352" s="1" t="s">
        <v>28620</v>
      </c>
      <c r="R9352" s="1" t="s">
        <v>31</v>
      </c>
      <c r="S9352" s="1" t="s">
        <v>32</v>
      </c>
      <c r="T9352" s="1">
        <v>75224.0</v>
      </c>
      <c r="U9352" s="1" t="s">
        <v>28621</v>
      </c>
    </row>
    <row r="9353">
      <c r="A9353" s="1" t="s">
        <v>28741</v>
      </c>
      <c r="B9353" s="1">
        <v>37617.0</v>
      </c>
      <c r="C9353" s="1">
        <v>2291.0</v>
      </c>
      <c r="D9353" s="2" t="s">
        <v>28119</v>
      </c>
      <c r="E9353" s="1" t="s">
        <v>3560</v>
      </c>
      <c r="F9353" s="1" t="s">
        <v>794</v>
      </c>
      <c r="G9353" s="3" t="str">
        <f t="shared" si="1"/>
        <v>Florence Taylor</v>
      </c>
      <c r="H9353" s="3" t="str">
        <f t="shared" si="2"/>
        <v>FLORENCE TAYLOR</v>
      </c>
      <c r="J9353" s="1" t="s">
        <v>389</v>
      </c>
      <c r="K9353" s="1" t="s">
        <v>50</v>
      </c>
      <c r="L9353" s="1">
        <v>80.0</v>
      </c>
      <c r="M9353" s="1" t="s">
        <v>390</v>
      </c>
      <c r="N9353" s="1" t="s">
        <v>28107</v>
      </c>
      <c r="O9353" s="4">
        <v>44321.0</v>
      </c>
      <c r="P9353" s="4">
        <v>44312.0</v>
      </c>
      <c r="Q9353" s="1" t="s">
        <v>28624</v>
      </c>
      <c r="R9353" s="1" t="s">
        <v>31</v>
      </c>
      <c r="S9353" s="1" t="s">
        <v>32</v>
      </c>
      <c r="T9353" s="1">
        <v>75224.0</v>
      </c>
      <c r="U9353" s="1" t="s">
        <v>28625</v>
      </c>
    </row>
    <row r="9354">
      <c r="A9354" s="1" t="s">
        <v>28742</v>
      </c>
      <c r="B9354" s="1">
        <v>37721.0</v>
      </c>
      <c r="C9354" s="1">
        <v>2291.0</v>
      </c>
      <c r="D9354" s="2" t="s">
        <v>28119</v>
      </c>
      <c r="E9354" s="1" t="s">
        <v>1230</v>
      </c>
      <c r="F9354" s="1" t="s">
        <v>28382</v>
      </c>
      <c r="G9354" s="3" t="str">
        <f t="shared" si="1"/>
        <v>Phillip Blackshear</v>
      </c>
      <c r="H9354" s="3" t="str">
        <f t="shared" si="2"/>
        <v>PHILLIP BLACKSHEAR</v>
      </c>
      <c r="J9354" s="1" t="s">
        <v>389</v>
      </c>
      <c r="K9354" s="1" t="s">
        <v>50</v>
      </c>
      <c r="L9354" s="1">
        <v>80.0</v>
      </c>
      <c r="M9354" s="1" t="s">
        <v>390</v>
      </c>
      <c r="N9354" s="1" t="s">
        <v>28107</v>
      </c>
      <c r="O9354" s="4">
        <v>44321.0</v>
      </c>
      <c r="P9354" s="4">
        <v>44340.0</v>
      </c>
      <c r="Q9354" s="1" t="s">
        <v>28676</v>
      </c>
      <c r="R9354" s="1" t="s">
        <v>31</v>
      </c>
      <c r="S9354" s="1" t="s">
        <v>32</v>
      </c>
      <c r="T9354" s="1">
        <v>75228.0</v>
      </c>
      <c r="U9354" s="1" t="s">
        <v>28677</v>
      </c>
    </row>
    <row r="9355">
      <c r="A9355" s="1" t="s">
        <v>28743</v>
      </c>
      <c r="B9355" s="1">
        <v>37630.0</v>
      </c>
      <c r="C9355" s="1">
        <v>2291.0</v>
      </c>
      <c r="D9355" s="2" t="s">
        <v>28119</v>
      </c>
      <c r="E9355" s="1" t="s">
        <v>1262</v>
      </c>
      <c r="F9355" s="1" t="s">
        <v>28577</v>
      </c>
      <c r="G9355" s="3" t="str">
        <f t="shared" si="1"/>
        <v>Thomas McGee</v>
      </c>
      <c r="H9355" s="3" t="str">
        <f t="shared" si="2"/>
        <v>THOMAS MCGEE</v>
      </c>
      <c r="J9355" s="1" t="s">
        <v>389</v>
      </c>
      <c r="K9355" s="1" t="s">
        <v>50</v>
      </c>
      <c r="L9355" s="1">
        <v>80.0</v>
      </c>
      <c r="M9355" s="1" t="s">
        <v>390</v>
      </c>
      <c r="N9355" s="1" t="s">
        <v>28107</v>
      </c>
      <c r="O9355" s="4">
        <v>44321.0</v>
      </c>
      <c r="P9355" s="4">
        <v>44313.0</v>
      </c>
      <c r="Q9355" s="1" t="s">
        <v>28578</v>
      </c>
      <c r="R9355" s="1" t="s">
        <v>8308</v>
      </c>
      <c r="S9355" s="1" t="s">
        <v>32</v>
      </c>
      <c r="T9355" s="1">
        <v>75115.0</v>
      </c>
      <c r="U9355" s="1" t="s">
        <v>28579</v>
      </c>
    </row>
    <row r="9356">
      <c r="A9356" s="1" t="s">
        <v>28744</v>
      </c>
      <c r="B9356" s="1">
        <v>37648.0</v>
      </c>
      <c r="C9356" s="1">
        <v>2291.0</v>
      </c>
      <c r="D9356" s="2" t="s">
        <v>28119</v>
      </c>
      <c r="E9356" s="1" t="s">
        <v>1230</v>
      </c>
      <c r="F9356" s="1" t="s">
        <v>28382</v>
      </c>
      <c r="G9356" s="3" t="str">
        <f t="shared" si="1"/>
        <v>Phillip Blackshear</v>
      </c>
      <c r="H9356" s="3" t="str">
        <f t="shared" si="2"/>
        <v>PHILLIP BLACKSHEAR</v>
      </c>
      <c r="J9356" s="1" t="s">
        <v>389</v>
      </c>
      <c r="K9356" s="1" t="s">
        <v>50</v>
      </c>
      <c r="L9356" s="1">
        <v>80.0</v>
      </c>
      <c r="M9356" s="1" t="s">
        <v>390</v>
      </c>
      <c r="N9356" s="1" t="s">
        <v>28107</v>
      </c>
      <c r="O9356" s="4">
        <v>44321.0</v>
      </c>
      <c r="P9356" s="4">
        <v>44315.0</v>
      </c>
      <c r="Q9356" s="1" t="s">
        <v>28453</v>
      </c>
      <c r="R9356" s="1" t="s">
        <v>31</v>
      </c>
      <c r="S9356" s="1" t="s">
        <v>32</v>
      </c>
      <c r="T9356" s="1">
        <v>75228.0</v>
      </c>
      <c r="U9356" s="1" t="s">
        <v>28454</v>
      </c>
    </row>
    <row r="9357">
      <c r="A9357" s="1" t="s">
        <v>28745</v>
      </c>
      <c r="B9357" s="1">
        <v>37616.0</v>
      </c>
      <c r="C9357" s="1">
        <v>2291.0</v>
      </c>
      <c r="D9357" s="2" t="s">
        <v>28119</v>
      </c>
      <c r="E9357" s="1" t="s">
        <v>3560</v>
      </c>
      <c r="F9357" s="1" t="s">
        <v>794</v>
      </c>
      <c r="G9357" s="3" t="str">
        <f t="shared" si="1"/>
        <v>Florence Taylor</v>
      </c>
      <c r="H9357" s="3" t="str">
        <f t="shared" si="2"/>
        <v>FLORENCE TAYLOR</v>
      </c>
      <c r="J9357" s="1" t="s">
        <v>389</v>
      </c>
      <c r="K9357" s="1" t="s">
        <v>50</v>
      </c>
      <c r="L9357" s="1">
        <v>80.0</v>
      </c>
      <c r="M9357" s="1" t="s">
        <v>390</v>
      </c>
      <c r="N9357" s="1" t="s">
        <v>28107</v>
      </c>
      <c r="O9357" s="4">
        <v>44321.0</v>
      </c>
      <c r="P9357" s="4">
        <v>44312.0</v>
      </c>
      <c r="Q9357" s="1" t="s">
        <v>28624</v>
      </c>
      <c r="R9357" s="1" t="s">
        <v>31</v>
      </c>
      <c r="S9357" s="1" t="s">
        <v>32</v>
      </c>
      <c r="T9357" s="1">
        <v>75224.0</v>
      </c>
      <c r="U9357" s="1" t="s">
        <v>28625</v>
      </c>
    </row>
    <row r="9358">
      <c r="A9358" s="1" t="s">
        <v>28746</v>
      </c>
      <c r="B9358" s="1">
        <v>37606.0</v>
      </c>
      <c r="C9358" s="1">
        <v>2291.0</v>
      </c>
      <c r="D9358" s="2" t="s">
        <v>28119</v>
      </c>
      <c r="E9358" s="1" t="s">
        <v>28463</v>
      </c>
      <c r="F9358" s="1" t="s">
        <v>27154</v>
      </c>
      <c r="G9358" s="3" t="str">
        <f t="shared" si="1"/>
        <v>Rashaad Dumas</v>
      </c>
      <c r="H9358" s="3" t="str">
        <f t="shared" si="2"/>
        <v>RASHAAD DUMAS</v>
      </c>
      <c r="J9358" s="1" t="s">
        <v>389</v>
      </c>
      <c r="K9358" s="1" t="s">
        <v>50</v>
      </c>
      <c r="L9358" s="1">
        <v>80.0</v>
      </c>
      <c r="M9358" s="1" t="s">
        <v>390</v>
      </c>
      <c r="N9358" s="1" t="s">
        <v>28107</v>
      </c>
      <c r="O9358" s="4">
        <v>44321.0</v>
      </c>
      <c r="P9358" s="4">
        <v>44308.0</v>
      </c>
      <c r="Q9358" s="1" t="s">
        <v>28464</v>
      </c>
      <c r="R9358" s="1" t="s">
        <v>31</v>
      </c>
      <c r="S9358" s="1" t="s">
        <v>32</v>
      </c>
      <c r="T9358" s="1">
        <v>75216.0</v>
      </c>
      <c r="U9358" s="1" t="s">
        <v>28465</v>
      </c>
    </row>
    <row r="9359">
      <c r="A9359" s="1" t="s">
        <v>28747</v>
      </c>
      <c r="B9359" s="1">
        <v>37687.0</v>
      </c>
      <c r="C9359" s="1">
        <v>2291.0</v>
      </c>
      <c r="D9359" s="2" t="s">
        <v>28119</v>
      </c>
      <c r="E9359" s="1" t="s">
        <v>3065</v>
      </c>
      <c r="F9359" s="1" t="s">
        <v>5510</v>
      </c>
      <c r="G9359" s="3" t="str">
        <f t="shared" si="1"/>
        <v>Donald Payton</v>
      </c>
      <c r="H9359" s="3" t="str">
        <f t="shared" si="2"/>
        <v>DONALD PAYTON</v>
      </c>
      <c r="J9359" s="1" t="s">
        <v>389</v>
      </c>
      <c r="K9359" s="1" t="s">
        <v>50</v>
      </c>
      <c r="L9359" s="1">
        <v>80.0</v>
      </c>
      <c r="M9359" s="1" t="s">
        <v>390</v>
      </c>
      <c r="N9359" s="1" t="s">
        <v>28107</v>
      </c>
      <c r="O9359" s="4">
        <v>44321.0</v>
      </c>
      <c r="P9359" s="4">
        <v>44324.0</v>
      </c>
      <c r="Q9359" s="1" t="s">
        <v>28748</v>
      </c>
      <c r="R9359" s="1" t="s">
        <v>31</v>
      </c>
      <c r="S9359" s="1" t="s">
        <v>32</v>
      </c>
      <c r="T9359" s="1">
        <v>75228.0</v>
      </c>
      <c r="U9359" s="1" t="s">
        <v>28749</v>
      </c>
    </row>
    <row r="9360">
      <c r="A9360" s="1" t="s">
        <v>28750</v>
      </c>
      <c r="B9360" s="1">
        <v>37620.0</v>
      </c>
      <c r="C9360" s="1">
        <v>2291.0</v>
      </c>
      <c r="D9360" s="2" t="s">
        <v>28119</v>
      </c>
      <c r="E9360" s="1" t="s">
        <v>6545</v>
      </c>
      <c r="F9360" s="1" t="s">
        <v>28619</v>
      </c>
      <c r="G9360" s="3" t="str">
        <f t="shared" si="1"/>
        <v>Betty Rayson</v>
      </c>
      <c r="H9360" s="3" t="str">
        <f t="shared" si="2"/>
        <v>BETTY RAYSON</v>
      </c>
      <c r="J9360" s="1" t="s">
        <v>389</v>
      </c>
      <c r="K9360" s="1" t="s">
        <v>50</v>
      </c>
      <c r="L9360" s="1">
        <v>80.0</v>
      </c>
      <c r="M9360" s="1" t="s">
        <v>390</v>
      </c>
      <c r="N9360" s="1" t="s">
        <v>28107</v>
      </c>
      <c r="O9360" s="4">
        <v>44321.0</v>
      </c>
      <c r="P9360" s="4">
        <v>44312.0</v>
      </c>
      <c r="Q9360" s="1" t="s">
        <v>28620</v>
      </c>
      <c r="R9360" s="1" t="s">
        <v>31</v>
      </c>
      <c r="S9360" s="1" t="s">
        <v>32</v>
      </c>
      <c r="T9360" s="1">
        <v>75232.0</v>
      </c>
      <c r="U9360" s="1" t="s">
        <v>28629</v>
      </c>
    </row>
    <row r="9361">
      <c r="A9361" s="1" t="s">
        <v>28751</v>
      </c>
      <c r="B9361" s="1">
        <v>37629.0</v>
      </c>
      <c r="C9361" s="1">
        <v>2291.0</v>
      </c>
      <c r="D9361" s="2" t="s">
        <v>28119</v>
      </c>
      <c r="E9361" s="1" t="s">
        <v>1262</v>
      </c>
      <c r="F9361" s="1" t="s">
        <v>28577</v>
      </c>
      <c r="G9361" s="3" t="str">
        <f t="shared" si="1"/>
        <v>Thomas McGee</v>
      </c>
      <c r="H9361" s="3" t="str">
        <f t="shared" si="2"/>
        <v>THOMAS MCGEE</v>
      </c>
      <c r="J9361" s="1" t="s">
        <v>389</v>
      </c>
      <c r="K9361" s="1" t="s">
        <v>50</v>
      </c>
      <c r="L9361" s="1">
        <v>80.0</v>
      </c>
      <c r="M9361" s="1" t="s">
        <v>390</v>
      </c>
      <c r="N9361" s="1" t="s">
        <v>28107</v>
      </c>
      <c r="O9361" s="4">
        <v>44321.0</v>
      </c>
      <c r="P9361" s="4">
        <v>44313.0</v>
      </c>
      <c r="Q9361" s="1" t="s">
        <v>28578</v>
      </c>
      <c r="R9361" s="1" t="s">
        <v>8308</v>
      </c>
      <c r="S9361" s="1" t="s">
        <v>32</v>
      </c>
      <c r="T9361" s="1">
        <v>75115.0</v>
      </c>
      <c r="U9361" s="1" t="s">
        <v>28579</v>
      </c>
    </row>
    <row r="9362">
      <c r="A9362" s="1" t="s">
        <v>28752</v>
      </c>
      <c r="B9362" s="1">
        <v>37615.0</v>
      </c>
      <c r="C9362" s="1">
        <v>2291.0</v>
      </c>
      <c r="D9362" s="2" t="s">
        <v>28119</v>
      </c>
      <c r="E9362" s="1" t="s">
        <v>3560</v>
      </c>
      <c r="F9362" s="1" t="s">
        <v>794</v>
      </c>
      <c r="G9362" s="3" t="str">
        <f t="shared" si="1"/>
        <v>Florence Taylor</v>
      </c>
      <c r="H9362" s="3" t="str">
        <f t="shared" si="2"/>
        <v>FLORENCE TAYLOR</v>
      </c>
      <c r="J9362" s="1" t="s">
        <v>389</v>
      </c>
      <c r="K9362" s="1" t="s">
        <v>50</v>
      </c>
      <c r="L9362" s="1">
        <v>80.0</v>
      </c>
      <c r="M9362" s="1" t="s">
        <v>390</v>
      </c>
      <c r="N9362" s="1" t="s">
        <v>28107</v>
      </c>
      <c r="O9362" s="4">
        <v>44321.0</v>
      </c>
      <c r="P9362" s="4">
        <v>44312.0</v>
      </c>
      <c r="Q9362" s="1" t="s">
        <v>28624</v>
      </c>
      <c r="R9362" s="1" t="s">
        <v>31</v>
      </c>
      <c r="S9362" s="1" t="s">
        <v>32</v>
      </c>
      <c r="T9362" s="1">
        <v>75224.0</v>
      </c>
      <c r="U9362" s="1" t="s">
        <v>28625</v>
      </c>
    </row>
    <row r="9363">
      <c r="A9363" s="1" t="s">
        <v>28753</v>
      </c>
      <c r="B9363" s="1">
        <v>37647.0</v>
      </c>
      <c r="C9363" s="1">
        <v>2291.0</v>
      </c>
      <c r="D9363" s="2" t="s">
        <v>28119</v>
      </c>
      <c r="E9363" s="1" t="s">
        <v>1230</v>
      </c>
      <c r="F9363" s="1" t="s">
        <v>28382</v>
      </c>
      <c r="G9363" s="3" t="str">
        <f t="shared" si="1"/>
        <v>Phillip Blackshear</v>
      </c>
      <c r="H9363" s="3" t="str">
        <f t="shared" si="2"/>
        <v>PHILLIP BLACKSHEAR</v>
      </c>
      <c r="J9363" s="1" t="s">
        <v>389</v>
      </c>
      <c r="K9363" s="1" t="s">
        <v>50</v>
      </c>
      <c r="L9363" s="1">
        <v>80.0</v>
      </c>
      <c r="M9363" s="1" t="s">
        <v>390</v>
      </c>
      <c r="N9363" s="1" t="s">
        <v>28107</v>
      </c>
      <c r="O9363" s="4">
        <v>44321.0</v>
      </c>
      <c r="P9363" s="4">
        <v>44315.0</v>
      </c>
      <c r="Q9363" s="1" t="s">
        <v>28453</v>
      </c>
      <c r="R9363" s="1" t="s">
        <v>31</v>
      </c>
      <c r="S9363" s="1" t="s">
        <v>32</v>
      </c>
      <c r="T9363" s="1">
        <v>75228.0</v>
      </c>
      <c r="U9363" s="1" t="s">
        <v>28454</v>
      </c>
    </row>
    <row r="9364">
      <c r="A9364" s="1" t="s">
        <v>28754</v>
      </c>
      <c r="B9364" s="1">
        <v>37619.0</v>
      </c>
      <c r="C9364" s="1">
        <v>2291.0</v>
      </c>
      <c r="D9364" s="2" t="s">
        <v>28119</v>
      </c>
      <c r="E9364" s="1" t="s">
        <v>6545</v>
      </c>
      <c r="F9364" s="1" t="s">
        <v>28619</v>
      </c>
      <c r="G9364" s="3" t="str">
        <f t="shared" si="1"/>
        <v>Betty Rayson</v>
      </c>
      <c r="H9364" s="3" t="str">
        <f t="shared" si="2"/>
        <v>BETTY RAYSON</v>
      </c>
      <c r="J9364" s="1" t="s">
        <v>389</v>
      </c>
      <c r="K9364" s="1" t="s">
        <v>50</v>
      </c>
      <c r="L9364" s="1">
        <v>80.0</v>
      </c>
      <c r="M9364" s="1" t="s">
        <v>390</v>
      </c>
      <c r="N9364" s="1" t="s">
        <v>28107</v>
      </c>
      <c r="O9364" s="4">
        <v>44321.0</v>
      </c>
      <c r="P9364" s="4">
        <v>44312.0</v>
      </c>
      <c r="Q9364" s="1" t="s">
        <v>28620</v>
      </c>
      <c r="R9364" s="1" t="s">
        <v>31</v>
      </c>
      <c r="S9364" s="1" t="s">
        <v>32</v>
      </c>
      <c r="T9364" s="1">
        <v>75232.0</v>
      </c>
      <c r="U9364" s="1" t="s">
        <v>28629</v>
      </c>
    </row>
    <row r="9365">
      <c r="A9365" s="1" t="s">
        <v>28755</v>
      </c>
      <c r="B9365" s="1">
        <v>38493.0</v>
      </c>
      <c r="C9365" s="1">
        <v>2338.0</v>
      </c>
      <c r="D9365" s="2" t="s">
        <v>28121</v>
      </c>
      <c r="E9365" s="1" t="s">
        <v>1230</v>
      </c>
      <c r="F9365" s="1" t="s">
        <v>28382</v>
      </c>
      <c r="G9365" s="3" t="str">
        <f t="shared" si="1"/>
        <v>Phillip Blackshear</v>
      </c>
      <c r="H9365" s="3" t="str">
        <f t="shared" si="2"/>
        <v>PHILLIP BLACKSHEAR</v>
      </c>
      <c r="J9365" s="1" t="s">
        <v>389</v>
      </c>
      <c r="K9365" s="1" t="s">
        <v>53</v>
      </c>
      <c r="L9365" s="1">
        <v>80.0</v>
      </c>
      <c r="M9365" s="1" t="s">
        <v>390</v>
      </c>
      <c r="N9365" s="1" t="s">
        <v>28107</v>
      </c>
      <c r="O9365" s="4">
        <v>44352.0</v>
      </c>
      <c r="P9365" s="4">
        <v>44348.0</v>
      </c>
      <c r="Q9365" s="1" t="s">
        <v>28453</v>
      </c>
      <c r="R9365" s="1" t="s">
        <v>31</v>
      </c>
      <c r="S9365" s="1" t="s">
        <v>32</v>
      </c>
      <c r="T9365" s="1">
        <v>75228.0</v>
      </c>
      <c r="U9365" s="1" t="s">
        <v>28454</v>
      </c>
    </row>
    <row r="9366">
      <c r="A9366" s="1" t="s">
        <v>28756</v>
      </c>
      <c r="B9366" s="1">
        <v>37692.0</v>
      </c>
      <c r="C9366" s="1">
        <v>2291.0</v>
      </c>
      <c r="D9366" s="2" t="s">
        <v>28119</v>
      </c>
      <c r="E9366" s="1" t="s">
        <v>7325</v>
      </c>
      <c r="F9366" s="1" t="s">
        <v>1624</v>
      </c>
      <c r="G9366" s="3" t="str">
        <f t="shared" si="1"/>
        <v>Fred Walker</v>
      </c>
      <c r="H9366" s="3" t="str">
        <f t="shared" si="2"/>
        <v>FRED WALKER</v>
      </c>
      <c r="J9366" s="1" t="s">
        <v>389</v>
      </c>
      <c r="K9366" s="1" t="s">
        <v>50</v>
      </c>
      <c r="L9366" s="1">
        <v>85.27</v>
      </c>
      <c r="M9366" s="1" t="s">
        <v>390</v>
      </c>
      <c r="N9366" s="1" t="s">
        <v>28107</v>
      </c>
      <c r="O9366" s="4">
        <v>44321.0</v>
      </c>
      <c r="P9366" s="4">
        <v>44326.0</v>
      </c>
      <c r="Q9366" s="1" t="s">
        <v>28709</v>
      </c>
      <c r="R9366" s="1" t="s">
        <v>31</v>
      </c>
      <c r="S9366" s="1" t="s">
        <v>32</v>
      </c>
      <c r="T9366" s="1">
        <v>75216.0</v>
      </c>
      <c r="U9366" s="1" t="s">
        <v>28710</v>
      </c>
    </row>
    <row r="9367">
      <c r="A9367" s="1" t="s">
        <v>28757</v>
      </c>
      <c r="B9367" s="1">
        <v>35204.0</v>
      </c>
      <c r="C9367" s="1">
        <v>2088.0</v>
      </c>
      <c r="D9367" s="2" t="s">
        <v>28113</v>
      </c>
      <c r="G9367" s="3" t="str">
        <f t="shared" si="1"/>
        <v> </v>
      </c>
      <c r="H9367" s="3" t="str">
        <f t="shared" si="2"/>
        <v> </v>
      </c>
      <c r="I9367" s="1" t="s">
        <v>14426</v>
      </c>
      <c r="J9367" s="1" t="s">
        <v>389</v>
      </c>
      <c r="K9367" s="1" t="s">
        <v>41</v>
      </c>
      <c r="L9367" s="1">
        <v>86.59</v>
      </c>
      <c r="M9367" s="1" t="s">
        <v>390</v>
      </c>
      <c r="N9367" s="1" t="s">
        <v>28107</v>
      </c>
      <c r="O9367" s="4">
        <v>44317.0</v>
      </c>
      <c r="P9367" s="5">
        <v>44124.0</v>
      </c>
      <c r="Q9367" s="1" t="s">
        <v>28758</v>
      </c>
      <c r="R9367" s="1" t="s">
        <v>761</v>
      </c>
      <c r="S9367" s="1" t="s">
        <v>32</v>
      </c>
      <c r="T9367" s="1">
        <v>75150.0</v>
      </c>
      <c r="U9367" s="1" t="s">
        <v>28759</v>
      </c>
    </row>
    <row r="9368">
      <c r="A9368" s="1" t="s">
        <v>28760</v>
      </c>
      <c r="B9368" s="1">
        <v>35191.0</v>
      </c>
      <c r="C9368" s="1">
        <v>2088.0</v>
      </c>
      <c r="D9368" s="2" t="s">
        <v>28113</v>
      </c>
      <c r="G9368" s="3" t="str">
        <f t="shared" si="1"/>
        <v> </v>
      </c>
      <c r="H9368" s="3" t="str">
        <f t="shared" si="2"/>
        <v> </v>
      </c>
      <c r="I9368" s="1" t="s">
        <v>28761</v>
      </c>
      <c r="J9368" s="1" t="s">
        <v>389</v>
      </c>
      <c r="K9368" s="1" t="s">
        <v>41</v>
      </c>
      <c r="L9368" s="1">
        <v>88.49</v>
      </c>
      <c r="M9368" s="1" t="s">
        <v>390</v>
      </c>
      <c r="N9368" s="1" t="s">
        <v>28107</v>
      </c>
      <c r="O9368" s="4">
        <v>44317.0</v>
      </c>
      <c r="P9368" s="5">
        <v>44155.0</v>
      </c>
      <c r="Q9368" s="1" t="s">
        <v>28762</v>
      </c>
      <c r="R9368" s="1" t="s">
        <v>3233</v>
      </c>
      <c r="S9368" s="1" t="s">
        <v>719</v>
      </c>
      <c r="T9368" s="1">
        <v>2451.0</v>
      </c>
      <c r="U9368" s="1" t="s">
        <v>28763</v>
      </c>
    </row>
    <row r="9369">
      <c r="A9369" s="1" t="s">
        <v>28764</v>
      </c>
      <c r="B9369" s="1">
        <v>37308.0</v>
      </c>
      <c r="C9369" s="1">
        <v>2267.0</v>
      </c>
      <c r="D9369" s="2" t="s">
        <v>28117</v>
      </c>
      <c r="E9369" s="1" t="s">
        <v>3560</v>
      </c>
      <c r="F9369" s="1" t="s">
        <v>794</v>
      </c>
      <c r="G9369" s="3" t="str">
        <f t="shared" si="1"/>
        <v>Florence Taylor</v>
      </c>
      <c r="H9369" s="3" t="str">
        <f t="shared" si="2"/>
        <v>FLORENCE TAYLOR</v>
      </c>
      <c r="J9369" s="1" t="s">
        <v>389</v>
      </c>
      <c r="K9369" s="1" t="s">
        <v>47</v>
      </c>
      <c r="L9369" s="1">
        <v>90.0</v>
      </c>
      <c r="M9369" s="1" t="s">
        <v>390</v>
      </c>
      <c r="N9369" s="1" t="s">
        <v>28107</v>
      </c>
      <c r="O9369" s="4">
        <v>44317.0</v>
      </c>
      <c r="P9369" s="4">
        <v>44307.0</v>
      </c>
      <c r="Q9369" s="1" t="s">
        <v>28765</v>
      </c>
      <c r="R9369" s="1" t="s">
        <v>31</v>
      </c>
      <c r="S9369" s="1" t="s">
        <v>32</v>
      </c>
      <c r="T9369" s="1">
        <v>75224.0</v>
      </c>
      <c r="U9369" s="1" t="s">
        <v>28766</v>
      </c>
    </row>
    <row r="9370">
      <c r="A9370" s="1" t="s">
        <v>28767</v>
      </c>
      <c r="B9370" s="1">
        <v>37650.0</v>
      </c>
      <c r="C9370" s="1">
        <v>2291.0</v>
      </c>
      <c r="D9370" s="2" t="s">
        <v>28119</v>
      </c>
      <c r="E9370" s="1" t="s">
        <v>3894</v>
      </c>
      <c r="F9370" s="1" t="s">
        <v>1262</v>
      </c>
      <c r="G9370" s="3" t="str">
        <f t="shared" si="1"/>
        <v>Rosemary Thomas</v>
      </c>
      <c r="H9370" s="3" t="str">
        <f t="shared" si="2"/>
        <v>ROSEMARY THOMAS</v>
      </c>
      <c r="J9370" s="1" t="s">
        <v>389</v>
      </c>
      <c r="K9370" s="1" t="s">
        <v>50</v>
      </c>
      <c r="L9370" s="1">
        <v>90.0</v>
      </c>
      <c r="M9370" s="1" t="s">
        <v>390</v>
      </c>
      <c r="N9370" s="1" t="s">
        <v>28107</v>
      </c>
      <c r="O9370" s="4">
        <v>44321.0</v>
      </c>
      <c r="P9370" s="4">
        <v>44315.0</v>
      </c>
      <c r="Q9370" s="1" t="s">
        <v>28768</v>
      </c>
      <c r="R9370" s="1" t="s">
        <v>31</v>
      </c>
      <c r="S9370" s="1" t="s">
        <v>32</v>
      </c>
      <c r="T9370" s="1">
        <v>75211.0</v>
      </c>
      <c r="U9370" s="1" t="s">
        <v>28769</v>
      </c>
    </row>
    <row r="9371">
      <c r="A9371" s="1" t="s">
        <v>28770</v>
      </c>
      <c r="B9371" s="1">
        <v>37651.0</v>
      </c>
      <c r="C9371" s="1">
        <v>2291.0</v>
      </c>
      <c r="D9371" s="2" t="s">
        <v>28119</v>
      </c>
      <c r="E9371" s="1" t="s">
        <v>10512</v>
      </c>
      <c r="F9371" s="1" t="s">
        <v>432</v>
      </c>
      <c r="G9371" s="3" t="str">
        <f t="shared" si="1"/>
        <v>Kay Smith</v>
      </c>
      <c r="H9371" s="3" t="str">
        <f t="shared" si="2"/>
        <v>KAY SMITH</v>
      </c>
      <c r="J9371" s="1" t="s">
        <v>389</v>
      </c>
      <c r="K9371" s="1" t="s">
        <v>50</v>
      </c>
      <c r="L9371" s="1">
        <v>90.0</v>
      </c>
      <c r="M9371" s="1" t="s">
        <v>390</v>
      </c>
      <c r="N9371" s="1" t="s">
        <v>28107</v>
      </c>
      <c r="O9371" s="4">
        <v>44321.0</v>
      </c>
      <c r="P9371" s="4">
        <v>44315.0</v>
      </c>
      <c r="Q9371" s="1" t="s">
        <v>28771</v>
      </c>
      <c r="R9371" s="1" t="s">
        <v>31</v>
      </c>
      <c r="S9371" s="1" t="s">
        <v>32</v>
      </c>
      <c r="T9371" s="1">
        <v>75211.0</v>
      </c>
      <c r="U9371" s="1" t="s">
        <v>28772</v>
      </c>
    </row>
    <row r="9372">
      <c r="A9372" s="1" t="s">
        <v>28773</v>
      </c>
      <c r="B9372" s="1">
        <v>38506.0</v>
      </c>
      <c r="C9372" s="1">
        <v>2338.0</v>
      </c>
      <c r="D9372" s="2" t="s">
        <v>28121</v>
      </c>
      <c r="E9372" s="1" t="s">
        <v>1230</v>
      </c>
      <c r="F9372" s="1" t="s">
        <v>28382</v>
      </c>
      <c r="G9372" s="3" t="str">
        <f t="shared" si="1"/>
        <v>Phillip Blackshear</v>
      </c>
      <c r="H9372" s="3" t="str">
        <f t="shared" si="2"/>
        <v>PHILLIP BLACKSHEAR</v>
      </c>
      <c r="J9372" s="1" t="s">
        <v>389</v>
      </c>
      <c r="K9372" s="1" t="s">
        <v>53</v>
      </c>
      <c r="L9372" s="1">
        <v>90.0</v>
      </c>
      <c r="M9372" s="1" t="s">
        <v>390</v>
      </c>
      <c r="N9372" s="1" t="s">
        <v>28107</v>
      </c>
      <c r="O9372" s="4">
        <v>44352.0</v>
      </c>
      <c r="P9372" s="4">
        <v>44355.0</v>
      </c>
      <c r="Q9372" s="1" t="s">
        <v>28453</v>
      </c>
      <c r="R9372" s="1" t="s">
        <v>31</v>
      </c>
      <c r="S9372" s="1" t="s">
        <v>32</v>
      </c>
      <c r="T9372" s="1">
        <v>75228.0</v>
      </c>
      <c r="U9372" s="1" t="s">
        <v>28454</v>
      </c>
    </row>
    <row r="9373">
      <c r="A9373" s="1" t="s">
        <v>28774</v>
      </c>
      <c r="B9373" s="1">
        <v>37261.0</v>
      </c>
      <c r="C9373" s="1">
        <v>2267.0</v>
      </c>
      <c r="D9373" s="2" t="s">
        <v>28117</v>
      </c>
      <c r="G9373" s="3" t="str">
        <f t="shared" si="1"/>
        <v> </v>
      </c>
      <c r="H9373" s="3" t="str">
        <f t="shared" si="2"/>
        <v> </v>
      </c>
      <c r="I9373" s="1" t="s">
        <v>28775</v>
      </c>
      <c r="J9373" s="1" t="s">
        <v>389</v>
      </c>
      <c r="K9373" s="1" t="s">
        <v>47</v>
      </c>
      <c r="L9373" s="1">
        <v>95.0</v>
      </c>
      <c r="M9373" s="1" t="s">
        <v>390</v>
      </c>
      <c r="N9373" s="1" t="s">
        <v>28107</v>
      </c>
      <c r="O9373" s="4">
        <v>44317.0</v>
      </c>
      <c r="P9373" s="4">
        <v>44282.0</v>
      </c>
      <c r="Q9373" s="1" t="s">
        <v>28776</v>
      </c>
      <c r="R9373" s="1" t="s">
        <v>2628</v>
      </c>
      <c r="S9373" s="1" t="s">
        <v>32</v>
      </c>
      <c r="T9373" s="1">
        <v>75001.0</v>
      </c>
      <c r="U9373" s="1" t="s">
        <v>28777</v>
      </c>
    </row>
    <row r="9374">
      <c r="A9374" s="1" t="s">
        <v>28778</v>
      </c>
      <c r="B9374" s="1">
        <v>381.0</v>
      </c>
      <c r="C9374" s="1">
        <v>2088.0</v>
      </c>
      <c r="D9374" s="2" t="s">
        <v>28113</v>
      </c>
      <c r="E9374" s="1" t="s">
        <v>829</v>
      </c>
      <c r="F9374" s="1" t="s">
        <v>28106</v>
      </c>
      <c r="G9374" s="3" t="str">
        <f t="shared" si="1"/>
        <v>Kevin Felder</v>
      </c>
      <c r="H9374" s="3" t="str">
        <f t="shared" si="2"/>
        <v>KEVIN FELDER</v>
      </c>
      <c r="J9374" s="1" t="s">
        <v>2686</v>
      </c>
      <c r="K9374" s="1" t="s">
        <v>41</v>
      </c>
      <c r="L9374" s="1">
        <v>96.75</v>
      </c>
      <c r="M9374" s="1" t="s">
        <v>2687</v>
      </c>
      <c r="N9374" s="1" t="s">
        <v>28107</v>
      </c>
      <c r="O9374" s="4">
        <v>44317.0</v>
      </c>
      <c r="P9374" s="5">
        <v>44118.0</v>
      </c>
      <c r="Q9374" s="1" t="s">
        <v>28108</v>
      </c>
      <c r="R9374" s="1" t="s">
        <v>31</v>
      </c>
      <c r="S9374" s="1" t="s">
        <v>32</v>
      </c>
      <c r="T9374" s="1">
        <v>75228.0</v>
      </c>
      <c r="U9374" s="1" t="s">
        <v>28109</v>
      </c>
    </row>
    <row r="9375">
      <c r="A9375" s="1" t="s">
        <v>28779</v>
      </c>
      <c r="B9375" s="1">
        <v>37296.0</v>
      </c>
      <c r="C9375" s="1">
        <v>2267.0</v>
      </c>
      <c r="D9375" s="2" t="s">
        <v>28117</v>
      </c>
      <c r="G9375" s="3" t="str">
        <f t="shared" si="1"/>
        <v> </v>
      </c>
      <c r="H9375" s="3" t="str">
        <f t="shared" si="2"/>
        <v> </v>
      </c>
      <c r="I9375" s="1" t="s">
        <v>704</v>
      </c>
      <c r="J9375" s="1" t="s">
        <v>389</v>
      </c>
      <c r="K9375" s="1" t="s">
        <v>47</v>
      </c>
      <c r="L9375" s="1">
        <v>96.97</v>
      </c>
      <c r="M9375" s="1" t="s">
        <v>390</v>
      </c>
      <c r="N9375" s="1" t="s">
        <v>28107</v>
      </c>
      <c r="O9375" s="4">
        <v>44317.0</v>
      </c>
      <c r="P9375" s="4">
        <v>44304.0</v>
      </c>
      <c r="Q9375" s="1" t="s">
        <v>28420</v>
      </c>
      <c r="R9375" s="1" t="s">
        <v>31</v>
      </c>
      <c r="S9375" s="1" t="s">
        <v>32</v>
      </c>
      <c r="T9375" s="1">
        <v>75227.0</v>
      </c>
      <c r="U9375" s="1" t="s">
        <v>28421</v>
      </c>
    </row>
    <row r="9376">
      <c r="A9376" s="1" t="s">
        <v>28780</v>
      </c>
      <c r="B9376" s="1">
        <v>37724.0</v>
      </c>
      <c r="C9376" s="1">
        <v>2291.0</v>
      </c>
      <c r="D9376" s="2" t="s">
        <v>28119</v>
      </c>
      <c r="G9376" s="3" t="str">
        <f t="shared" si="1"/>
        <v> </v>
      </c>
      <c r="H9376" s="3" t="str">
        <f t="shared" si="2"/>
        <v> </v>
      </c>
      <c r="I9376" s="1" t="s">
        <v>976</v>
      </c>
      <c r="J9376" s="1" t="s">
        <v>389</v>
      </c>
      <c r="K9376" s="1" t="s">
        <v>50</v>
      </c>
      <c r="L9376" s="1">
        <v>97.2</v>
      </c>
      <c r="M9376" s="1" t="s">
        <v>390</v>
      </c>
      <c r="N9376" s="1" t="s">
        <v>28107</v>
      </c>
      <c r="O9376" s="4">
        <v>44321.0</v>
      </c>
      <c r="P9376" s="4">
        <v>44341.0</v>
      </c>
      <c r="Q9376" s="1" t="s">
        <v>28781</v>
      </c>
      <c r="R9376" s="1" t="s">
        <v>761</v>
      </c>
      <c r="S9376" s="1" t="s">
        <v>32</v>
      </c>
      <c r="T9376" s="1">
        <v>75080.0</v>
      </c>
      <c r="U9376" s="1" t="s">
        <v>28782</v>
      </c>
    </row>
    <row r="9377">
      <c r="A9377" s="1" t="s">
        <v>28783</v>
      </c>
      <c r="B9377" s="1">
        <v>39548.0</v>
      </c>
      <c r="C9377" s="1">
        <v>2415.0</v>
      </c>
      <c r="D9377" s="2" t="s">
        <v>28105</v>
      </c>
      <c r="G9377" s="3" t="str">
        <f t="shared" si="1"/>
        <v> </v>
      </c>
      <c r="H9377" s="3" t="str">
        <f t="shared" si="2"/>
        <v> </v>
      </c>
      <c r="I9377" s="1" t="s">
        <v>28289</v>
      </c>
      <c r="J9377" s="1" t="s">
        <v>389</v>
      </c>
      <c r="K9377" s="1" t="s">
        <v>27</v>
      </c>
      <c r="L9377" s="1">
        <v>99.0</v>
      </c>
      <c r="M9377" s="1" t="s">
        <v>390</v>
      </c>
      <c r="N9377" s="1" t="s">
        <v>28107</v>
      </c>
      <c r="P9377" s="5">
        <v>44499.0</v>
      </c>
      <c r="Q9377" s="1" t="s">
        <v>28290</v>
      </c>
      <c r="R9377" s="1" t="s">
        <v>31</v>
      </c>
      <c r="S9377" s="1" t="s">
        <v>32</v>
      </c>
      <c r="T9377" s="1">
        <v>75218.0</v>
      </c>
      <c r="U9377" s="1" t="s">
        <v>28291</v>
      </c>
    </row>
    <row r="9378">
      <c r="A9378" s="1" t="s">
        <v>28784</v>
      </c>
      <c r="B9378" s="1">
        <v>34909.0</v>
      </c>
      <c r="C9378" s="1">
        <v>2054.0</v>
      </c>
      <c r="D9378" s="2" t="s">
        <v>28111</v>
      </c>
      <c r="G9378" s="3" t="str">
        <f t="shared" si="1"/>
        <v> </v>
      </c>
      <c r="H9378" s="3" t="str">
        <f t="shared" si="2"/>
        <v> </v>
      </c>
      <c r="I9378" s="1" t="s">
        <v>875</v>
      </c>
      <c r="J9378" s="1" t="s">
        <v>389</v>
      </c>
      <c r="K9378" s="1" t="s">
        <v>36</v>
      </c>
      <c r="L9378" s="1">
        <v>99.55</v>
      </c>
      <c r="M9378" s="1" t="s">
        <v>390</v>
      </c>
      <c r="N9378" s="1" t="s">
        <v>28107</v>
      </c>
      <c r="O9378" s="4">
        <v>43589.0</v>
      </c>
      <c r="P9378" s="4">
        <v>43867.0</v>
      </c>
      <c r="Q9378" s="1" t="s">
        <v>28785</v>
      </c>
      <c r="R9378" s="1" t="s">
        <v>761</v>
      </c>
      <c r="S9378" s="1" t="s">
        <v>32</v>
      </c>
      <c r="T9378" s="1">
        <v>75150.0</v>
      </c>
      <c r="U9378" s="1" t="s">
        <v>28786</v>
      </c>
    </row>
    <row r="9379">
      <c r="A9379" s="1" t="s">
        <v>28787</v>
      </c>
      <c r="B9379" s="1">
        <v>1778.0</v>
      </c>
      <c r="C9379" s="1">
        <v>2088.0</v>
      </c>
      <c r="D9379" s="2" t="s">
        <v>28113</v>
      </c>
      <c r="G9379" s="3" t="str">
        <f t="shared" si="1"/>
        <v> </v>
      </c>
      <c r="H9379" s="3" t="str">
        <f t="shared" si="2"/>
        <v> </v>
      </c>
      <c r="I9379" s="1" t="s">
        <v>875</v>
      </c>
      <c r="J9379" s="1" t="s">
        <v>389</v>
      </c>
      <c r="K9379" s="1" t="s">
        <v>41</v>
      </c>
      <c r="L9379" s="1">
        <v>99.55</v>
      </c>
      <c r="M9379" s="1" t="s">
        <v>4100</v>
      </c>
      <c r="N9379" s="1" t="s">
        <v>28107</v>
      </c>
      <c r="O9379" s="4">
        <v>44317.0</v>
      </c>
      <c r="P9379" s="4">
        <v>44053.0</v>
      </c>
      <c r="Q9379" s="1" t="s">
        <v>28788</v>
      </c>
      <c r="R9379" s="1" t="s">
        <v>31</v>
      </c>
      <c r="S9379" s="1" t="s">
        <v>32</v>
      </c>
      <c r="T9379" s="1">
        <v>75218.0</v>
      </c>
      <c r="U9379" s="1" t="s">
        <v>28789</v>
      </c>
    </row>
    <row r="9380">
      <c r="A9380" s="1" t="s">
        <v>28790</v>
      </c>
      <c r="B9380" s="1">
        <v>39563.0</v>
      </c>
      <c r="C9380" s="1">
        <v>2415.0</v>
      </c>
      <c r="D9380" s="2" t="s">
        <v>28105</v>
      </c>
      <c r="G9380" s="3" t="str">
        <f t="shared" si="1"/>
        <v> </v>
      </c>
      <c r="H9380" s="3" t="str">
        <f t="shared" si="2"/>
        <v> </v>
      </c>
      <c r="I9380" s="1" t="s">
        <v>14289</v>
      </c>
      <c r="J9380" s="1" t="s">
        <v>389</v>
      </c>
      <c r="K9380" s="1" t="s">
        <v>27</v>
      </c>
      <c r="L9380" s="1">
        <v>100.0</v>
      </c>
      <c r="M9380" s="1" t="s">
        <v>390</v>
      </c>
      <c r="N9380" s="1" t="s">
        <v>28107</v>
      </c>
      <c r="P9380" s="4">
        <v>44535.0</v>
      </c>
      <c r="Q9380" s="1" t="s">
        <v>28791</v>
      </c>
      <c r="R9380" s="1" t="s">
        <v>357</v>
      </c>
      <c r="S9380" s="1" t="s">
        <v>32</v>
      </c>
      <c r="T9380" s="1">
        <v>75080.0</v>
      </c>
      <c r="U9380" s="1" t="s">
        <v>28792</v>
      </c>
    </row>
    <row r="9381">
      <c r="A9381" s="1" t="s">
        <v>28793</v>
      </c>
      <c r="B9381" s="1">
        <v>39414.0</v>
      </c>
      <c r="C9381" s="1">
        <v>2415.0</v>
      </c>
      <c r="D9381" s="2" t="s">
        <v>28105</v>
      </c>
      <c r="G9381" s="3" t="str">
        <f t="shared" si="1"/>
        <v> </v>
      </c>
      <c r="H9381" s="3" t="str">
        <f t="shared" si="2"/>
        <v> </v>
      </c>
      <c r="I9381" s="1" t="s">
        <v>28794</v>
      </c>
      <c r="J9381" s="1" t="s">
        <v>389</v>
      </c>
      <c r="K9381" s="1" t="s">
        <v>27</v>
      </c>
      <c r="L9381" s="1">
        <v>100.0</v>
      </c>
      <c r="M9381" s="1" t="s">
        <v>390</v>
      </c>
      <c r="N9381" s="1" t="s">
        <v>28107</v>
      </c>
      <c r="P9381" s="4">
        <v>44459.0</v>
      </c>
      <c r="Q9381" s="1" t="s">
        <v>28795</v>
      </c>
      <c r="R9381" s="1" t="s">
        <v>31</v>
      </c>
      <c r="S9381" s="1" t="s">
        <v>32</v>
      </c>
      <c r="T9381" s="1">
        <v>75210.0</v>
      </c>
      <c r="U9381" s="1" t="s">
        <v>28796</v>
      </c>
    </row>
    <row r="9382">
      <c r="A9382" s="1" t="s">
        <v>28797</v>
      </c>
      <c r="B9382" s="1">
        <v>70914.0</v>
      </c>
      <c r="C9382" s="1">
        <v>2174.0</v>
      </c>
      <c r="D9382" s="2" t="s">
        <v>28115</v>
      </c>
      <c r="E9382" s="1" t="s">
        <v>28798</v>
      </c>
      <c r="F9382" s="1" t="s">
        <v>28799</v>
      </c>
      <c r="G9382" s="3" t="str">
        <f t="shared" si="1"/>
        <v>Seifu Yigezu</v>
      </c>
      <c r="H9382" s="3" t="str">
        <f t="shared" si="2"/>
        <v>SEIFU YIGEZU</v>
      </c>
      <c r="J9382" s="1" t="s">
        <v>57</v>
      </c>
      <c r="K9382" s="1" t="s">
        <v>44</v>
      </c>
      <c r="L9382" s="1">
        <v>100.0</v>
      </c>
      <c r="M9382" s="1" t="s">
        <v>58</v>
      </c>
      <c r="N9382" s="1" t="s">
        <v>28107</v>
      </c>
      <c r="O9382" s="4">
        <v>44317.0</v>
      </c>
      <c r="P9382" s="4">
        <v>44277.0</v>
      </c>
      <c r="Q9382" s="1" t="s">
        <v>28800</v>
      </c>
      <c r="R9382" s="1" t="s">
        <v>31</v>
      </c>
      <c r="S9382" s="1" t="s">
        <v>32</v>
      </c>
      <c r="T9382" s="1">
        <v>75240.0</v>
      </c>
      <c r="U9382" s="1" t="s">
        <v>28801</v>
      </c>
    </row>
    <row r="9383">
      <c r="A9383" s="1" t="s">
        <v>28802</v>
      </c>
      <c r="B9383" s="1">
        <v>75549.0</v>
      </c>
      <c r="C9383" s="1">
        <v>2267.0</v>
      </c>
      <c r="D9383" s="2" t="s">
        <v>28117</v>
      </c>
      <c r="E9383" s="1" t="s">
        <v>487</v>
      </c>
      <c r="F9383" s="1" t="s">
        <v>28803</v>
      </c>
      <c r="G9383" s="3" t="str">
        <f t="shared" si="1"/>
        <v>Barbara Arbuckle</v>
      </c>
      <c r="H9383" s="3" t="str">
        <f t="shared" si="2"/>
        <v>BARBARA ARBUCKLE</v>
      </c>
      <c r="J9383" s="1" t="s">
        <v>57</v>
      </c>
      <c r="K9383" s="1" t="s">
        <v>47</v>
      </c>
      <c r="L9383" s="1">
        <v>100.0</v>
      </c>
      <c r="M9383" s="1" t="s">
        <v>58</v>
      </c>
      <c r="N9383" s="1" t="s">
        <v>28107</v>
      </c>
      <c r="O9383" s="4">
        <v>44317.0</v>
      </c>
      <c r="P9383" s="4">
        <v>44305.0</v>
      </c>
      <c r="Q9383" s="1" t="s">
        <v>28804</v>
      </c>
      <c r="R9383" s="1" t="s">
        <v>28805</v>
      </c>
      <c r="S9383" s="1" t="s">
        <v>11992</v>
      </c>
      <c r="T9383" s="1">
        <v>48150.0</v>
      </c>
      <c r="U9383" s="1" t="s">
        <v>28806</v>
      </c>
    </row>
    <row r="9384">
      <c r="A9384" s="1" t="s">
        <v>28807</v>
      </c>
      <c r="B9384" s="1">
        <v>382.0</v>
      </c>
      <c r="C9384" s="1">
        <v>2088.0</v>
      </c>
      <c r="D9384" s="2" t="s">
        <v>28113</v>
      </c>
      <c r="E9384" s="1" t="s">
        <v>829</v>
      </c>
      <c r="F9384" s="1" t="s">
        <v>28106</v>
      </c>
      <c r="G9384" s="3" t="str">
        <f t="shared" si="1"/>
        <v>Kevin Felder</v>
      </c>
      <c r="H9384" s="3" t="str">
        <f t="shared" si="2"/>
        <v>KEVIN FELDER</v>
      </c>
      <c r="J9384" s="1" t="s">
        <v>2686</v>
      </c>
      <c r="K9384" s="1" t="s">
        <v>41</v>
      </c>
      <c r="L9384" s="1">
        <v>100.0</v>
      </c>
      <c r="M9384" s="1" t="s">
        <v>2687</v>
      </c>
      <c r="N9384" s="1" t="s">
        <v>28107</v>
      </c>
      <c r="O9384" s="4">
        <v>44317.0</v>
      </c>
      <c r="P9384" s="4">
        <v>44173.0</v>
      </c>
      <c r="Q9384" s="1" t="s">
        <v>28808</v>
      </c>
      <c r="R9384" s="1" t="s">
        <v>31</v>
      </c>
      <c r="S9384" s="1" t="s">
        <v>32</v>
      </c>
      <c r="T9384" s="1">
        <v>75228.0</v>
      </c>
      <c r="U9384" s="1" t="s">
        <v>28809</v>
      </c>
    </row>
    <row r="9385">
      <c r="A9385" s="1" t="s">
        <v>28810</v>
      </c>
      <c r="B9385" s="1">
        <v>37289.0</v>
      </c>
      <c r="C9385" s="1">
        <v>2267.0</v>
      </c>
      <c r="D9385" s="2" t="s">
        <v>28117</v>
      </c>
      <c r="E9385" s="1" t="s">
        <v>3065</v>
      </c>
      <c r="F9385" s="1" t="s">
        <v>5510</v>
      </c>
      <c r="G9385" s="3" t="str">
        <f t="shared" si="1"/>
        <v>Donald Payton</v>
      </c>
      <c r="H9385" s="3" t="str">
        <f t="shared" si="2"/>
        <v>DONALD PAYTON</v>
      </c>
      <c r="J9385" s="1" t="s">
        <v>389</v>
      </c>
      <c r="K9385" s="1" t="s">
        <v>47</v>
      </c>
      <c r="L9385" s="1">
        <v>100.0</v>
      </c>
      <c r="M9385" s="1" t="s">
        <v>390</v>
      </c>
      <c r="N9385" s="1" t="s">
        <v>28107</v>
      </c>
      <c r="O9385" s="4">
        <v>44317.0</v>
      </c>
      <c r="P9385" s="4">
        <v>44299.0</v>
      </c>
      <c r="Q9385" s="1" t="s">
        <v>28748</v>
      </c>
      <c r="R9385" s="1" t="s">
        <v>31</v>
      </c>
      <c r="S9385" s="1" t="s">
        <v>32</v>
      </c>
      <c r="T9385" s="1">
        <v>75228.0</v>
      </c>
      <c r="U9385" s="1" t="s">
        <v>28749</v>
      </c>
    </row>
    <row r="9386">
      <c r="A9386" s="1" t="s">
        <v>28811</v>
      </c>
      <c r="B9386" s="1">
        <v>37309.0</v>
      </c>
      <c r="C9386" s="1">
        <v>2267.0</v>
      </c>
      <c r="D9386" s="2" t="s">
        <v>28117</v>
      </c>
      <c r="E9386" s="1" t="s">
        <v>1262</v>
      </c>
      <c r="F9386" s="1" t="s">
        <v>28577</v>
      </c>
      <c r="G9386" s="3" t="str">
        <f t="shared" si="1"/>
        <v>Thomas McGee</v>
      </c>
      <c r="H9386" s="3" t="str">
        <f t="shared" si="2"/>
        <v>THOMAS MCGEE</v>
      </c>
      <c r="J9386" s="1" t="s">
        <v>389</v>
      </c>
      <c r="K9386" s="1" t="s">
        <v>47</v>
      </c>
      <c r="L9386" s="1">
        <v>100.0</v>
      </c>
      <c r="M9386" s="1" t="s">
        <v>390</v>
      </c>
      <c r="N9386" s="1" t="s">
        <v>28107</v>
      </c>
      <c r="O9386" s="4">
        <v>44317.0</v>
      </c>
      <c r="P9386" s="4">
        <v>44307.0</v>
      </c>
      <c r="Q9386" s="1" t="s">
        <v>28578</v>
      </c>
      <c r="R9386" s="1" t="s">
        <v>8308</v>
      </c>
      <c r="S9386" s="1" t="s">
        <v>32</v>
      </c>
      <c r="T9386" s="1">
        <v>75115.0</v>
      </c>
      <c r="U9386" s="1" t="s">
        <v>28579</v>
      </c>
    </row>
    <row r="9387">
      <c r="A9387" s="1" t="s">
        <v>28812</v>
      </c>
      <c r="B9387" s="1">
        <v>1774.0</v>
      </c>
      <c r="C9387" s="1">
        <v>2088.0</v>
      </c>
      <c r="D9387" s="2" t="s">
        <v>28113</v>
      </c>
      <c r="G9387" s="3" t="str">
        <f t="shared" si="1"/>
        <v> </v>
      </c>
      <c r="H9387" s="3" t="str">
        <f t="shared" si="2"/>
        <v> </v>
      </c>
      <c r="I9387" s="1" t="s">
        <v>14289</v>
      </c>
      <c r="J9387" s="1" t="s">
        <v>389</v>
      </c>
      <c r="K9387" s="1" t="s">
        <v>41</v>
      </c>
      <c r="L9387" s="1">
        <v>100.0</v>
      </c>
      <c r="M9387" s="1" t="s">
        <v>4100</v>
      </c>
      <c r="N9387" s="1" t="s">
        <v>28107</v>
      </c>
      <c r="O9387" s="4">
        <v>44317.0</v>
      </c>
      <c r="P9387" s="4">
        <v>44170.0</v>
      </c>
      <c r="Q9387" s="1" t="s">
        <v>28813</v>
      </c>
      <c r="R9387" s="1" t="s">
        <v>357</v>
      </c>
      <c r="S9387" s="1" t="s">
        <v>32</v>
      </c>
      <c r="T9387" s="1">
        <v>75080.0</v>
      </c>
      <c r="U9387" s="1" t="s">
        <v>28814</v>
      </c>
    </row>
    <row r="9388">
      <c r="A9388" s="1" t="s">
        <v>28815</v>
      </c>
      <c r="B9388" s="1">
        <v>1776.0</v>
      </c>
      <c r="C9388" s="1">
        <v>2088.0</v>
      </c>
      <c r="D9388" s="2" t="s">
        <v>28113</v>
      </c>
      <c r="G9388" s="3" t="str">
        <f t="shared" si="1"/>
        <v> </v>
      </c>
      <c r="H9388" s="3" t="str">
        <f t="shared" si="2"/>
        <v> </v>
      </c>
      <c r="I9388" s="1" t="s">
        <v>14289</v>
      </c>
      <c r="J9388" s="1" t="s">
        <v>389</v>
      </c>
      <c r="K9388" s="1" t="s">
        <v>41</v>
      </c>
      <c r="L9388" s="1">
        <v>100.0</v>
      </c>
      <c r="M9388" s="1" t="s">
        <v>4100</v>
      </c>
      <c r="N9388" s="1" t="s">
        <v>28107</v>
      </c>
      <c r="O9388" s="4">
        <v>44317.0</v>
      </c>
      <c r="P9388" s="5">
        <v>44189.0</v>
      </c>
      <c r="Q9388" s="1" t="s">
        <v>28813</v>
      </c>
      <c r="R9388" s="1" t="s">
        <v>357</v>
      </c>
      <c r="S9388" s="1" t="s">
        <v>32</v>
      </c>
      <c r="T9388" s="1">
        <v>75080.0</v>
      </c>
      <c r="U9388" s="1" t="s">
        <v>28814</v>
      </c>
    </row>
    <row r="9389">
      <c r="A9389" s="1" t="s">
        <v>28816</v>
      </c>
      <c r="B9389" s="1">
        <v>77341.0</v>
      </c>
      <c r="C9389" s="1">
        <v>2291.0</v>
      </c>
      <c r="D9389" s="2" t="s">
        <v>28119</v>
      </c>
      <c r="E9389" s="1" t="s">
        <v>28817</v>
      </c>
      <c r="F9389" s="1" t="s">
        <v>739</v>
      </c>
      <c r="G9389" s="3" t="str">
        <f t="shared" si="1"/>
        <v>Helene McKinney</v>
      </c>
      <c r="H9389" s="3" t="str">
        <f t="shared" si="2"/>
        <v>HELENE MCKINNEY</v>
      </c>
      <c r="J9389" s="1" t="s">
        <v>57</v>
      </c>
      <c r="K9389" s="1" t="s">
        <v>50</v>
      </c>
      <c r="L9389" s="1">
        <v>100.0</v>
      </c>
      <c r="M9389" s="1" t="s">
        <v>58</v>
      </c>
      <c r="N9389" s="1" t="s">
        <v>28107</v>
      </c>
      <c r="O9389" s="4">
        <v>44321.0</v>
      </c>
      <c r="P9389" s="4">
        <v>44333.0</v>
      </c>
      <c r="Q9389" s="1" t="s">
        <v>28818</v>
      </c>
      <c r="R9389" s="1" t="s">
        <v>31</v>
      </c>
      <c r="S9389" s="1" t="s">
        <v>32</v>
      </c>
      <c r="T9389" s="1">
        <v>75228.0</v>
      </c>
      <c r="U9389" s="1" t="s">
        <v>28819</v>
      </c>
    </row>
    <row r="9390">
      <c r="A9390" s="1" t="s">
        <v>28820</v>
      </c>
      <c r="B9390" s="1">
        <v>37684.0</v>
      </c>
      <c r="C9390" s="1">
        <v>2291.0</v>
      </c>
      <c r="D9390" s="2" t="s">
        <v>28119</v>
      </c>
      <c r="E9390" s="1" t="s">
        <v>3065</v>
      </c>
      <c r="F9390" s="1" t="s">
        <v>5510</v>
      </c>
      <c r="G9390" s="3" t="str">
        <f t="shared" si="1"/>
        <v>Donald Payton</v>
      </c>
      <c r="H9390" s="3" t="str">
        <f t="shared" si="2"/>
        <v>DONALD PAYTON</v>
      </c>
      <c r="J9390" s="1" t="s">
        <v>389</v>
      </c>
      <c r="K9390" s="1" t="s">
        <v>50</v>
      </c>
      <c r="L9390" s="1">
        <v>100.0</v>
      </c>
      <c r="M9390" s="1" t="s">
        <v>390</v>
      </c>
      <c r="N9390" s="1" t="s">
        <v>28107</v>
      </c>
      <c r="O9390" s="4">
        <v>44321.0</v>
      </c>
      <c r="P9390" s="4">
        <v>44321.0</v>
      </c>
      <c r="Q9390" s="1" t="s">
        <v>28821</v>
      </c>
      <c r="R9390" s="1" t="s">
        <v>31</v>
      </c>
      <c r="S9390" s="1" t="s">
        <v>32</v>
      </c>
      <c r="T9390" s="1">
        <v>75228.0</v>
      </c>
      <c r="U9390" s="1" t="s">
        <v>28822</v>
      </c>
    </row>
    <row r="9391">
      <c r="A9391" s="1" t="s">
        <v>28823</v>
      </c>
      <c r="B9391" s="1">
        <v>77334.0</v>
      </c>
      <c r="C9391" s="1">
        <v>2291.0</v>
      </c>
      <c r="D9391" s="2" t="s">
        <v>28119</v>
      </c>
      <c r="E9391" s="1" t="s">
        <v>28824</v>
      </c>
      <c r="F9391" s="1" t="s">
        <v>22885</v>
      </c>
      <c r="G9391" s="3" t="str">
        <f t="shared" si="1"/>
        <v>F. Eugene Mayo</v>
      </c>
      <c r="H9391" s="3" t="str">
        <f t="shared" si="2"/>
        <v>F. EUGENE MAYO</v>
      </c>
      <c r="J9391" s="1" t="s">
        <v>57</v>
      </c>
      <c r="K9391" s="1" t="s">
        <v>50</v>
      </c>
      <c r="L9391" s="1">
        <v>100.0</v>
      </c>
      <c r="M9391" s="1" t="s">
        <v>58</v>
      </c>
      <c r="N9391" s="1" t="s">
        <v>28107</v>
      </c>
      <c r="O9391" s="4">
        <v>44321.0</v>
      </c>
      <c r="P9391" s="4">
        <v>44312.0</v>
      </c>
      <c r="Q9391" s="1" t="s">
        <v>28825</v>
      </c>
      <c r="R9391" s="1" t="s">
        <v>31</v>
      </c>
      <c r="S9391" s="1" t="s">
        <v>32</v>
      </c>
      <c r="T9391" s="1">
        <v>75380.0</v>
      </c>
      <c r="U9391" s="1" t="s">
        <v>28826</v>
      </c>
    </row>
    <row r="9392">
      <c r="A9392" s="1" t="s">
        <v>28827</v>
      </c>
      <c r="B9392" s="1">
        <v>37652.0</v>
      </c>
      <c r="C9392" s="1">
        <v>2291.0</v>
      </c>
      <c r="D9392" s="2" t="s">
        <v>28119</v>
      </c>
      <c r="E9392" s="1" t="s">
        <v>3560</v>
      </c>
      <c r="F9392" s="1" t="s">
        <v>794</v>
      </c>
      <c r="G9392" s="3" t="str">
        <f t="shared" si="1"/>
        <v>Florence Taylor</v>
      </c>
      <c r="H9392" s="3" t="str">
        <f t="shared" si="2"/>
        <v>FLORENCE TAYLOR</v>
      </c>
      <c r="J9392" s="1" t="s">
        <v>389</v>
      </c>
      <c r="K9392" s="1" t="s">
        <v>50</v>
      </c>
      <c r="L9392" s="1">
        <v>100.0</v>
      </c>
      <c r="M9392" s="1" t="s">
        <v>390</v>
      </c>
      <c r="N9392" s="1" t="s">
        <v>28107</v>
      </c>
      <c r="O9392" s="4">
        <v>44321.0</v>
      </c>
      <c r="P9392" s="4">
        <v>44315.0</v>
      </c>
      <c r="Q9392" s="1" t="s">
        <v>28624</v>
      </c>
      <c r="R9392" s="1" t="s">
        <v>31</v>
      </c>
      <c r="S9392" s="1" t="s">
        <v>32</v>
      </c>
      <c r="T9392" s="1">
        <v>75224.0</v>
      </c>
      <c r="U9392" s="1" t="s">
        <v>28625</v>
      </c>
    </row>
    <row r="9393">
      <c r="A9393" s="1" t="s">
        <v>28828</v>
      </c>
      <c r="B9393" s="1">
        <v>38425.0</v>
      </c>
      <c r="C9393" s="1">
        <v>2338.0</v>
      </c>
      <c r="D9393" s="2" t="s">
        <v>28121</v>
      </c>
      <c r="E9393" s="1" t="s">
        <v>28829</v>
      </c>
      <c r="F9393" s="1" t="s">
        <v>7482</v>
      </c>
      <c r="G9393" s="3" t="str">
        <f t="shared" si="1"/>
        <v>Franchesca Jennings</v>
      </c>
      <c r="H9393" s="3" t="str">
        <f t="shared" si="2"/>
        <v>FRANCHESCA JENNINGS</v>
      </c>
      <c r="J9393" s="1" t="s">
        <v>389</v>
      </c>
      <c r="K9393" s="1" t="s">
        <v>53</v>
      </c>
      <c r="L9393" s="1">
        <v>100.0</v>
      </c>
      <c r="M9393" s="1" t="s">
        <v>390</v>
      </c>
      <c r="N9393" s="1" t="s">
        <v>28107</v>
      </c>
      <c r="O9393" s="4">
        <v>44352.0</v>
      </c>
      <c r="P9393" s="4">
        <v>44344.0</v>
      </c>
      <c r="Q9393" s="1" t="s">
        <v>28684</v>
      </c>
      <c r="R9393" s="1" t="s">
        <v>8308</v>
      </c>
      <c r="S9393" s="1" t="s">
        <v>32</v>
      </c>
      <c r="T9393" s="1">
        <v>75115.0</v>
      </c>
      <c r="U9393" s="1" t="s">
        <v>28685</v>
      </c>
    </row>
    <row r="9394">
      <c r="A9394" s="1" t="s">
        <v>28830</v>
      </c>
      <c r="B9394" s="1">
        <v>38524.0</v>
      </c>
      <c r="C9394" s="1">
        <v>2338.0</v>
      </c>
      <c r="D9394" s="2" t="s">
        <v>28121</v>
      </c>
      <c r="G9394" s="3" t="str">
        <f t="shared" si="1"/>
        <v> </v>
      </c>
      <c r="H9394" s="3" t="str">
        <f t="shared" si="2"/>
        <v> </v>
      </c>
      <c r="I9394" s="1" t="s">
        <v>28831</v>
      </c>
      <c r="J9394" s="1" t="s">
        <v>389</v>
      </c>
      <c r="K9394" s="1" t="s">
        <v>53</v>
      </c>
      <c r="L9394" s="1">
        <v>100.0</v>
      </c>
      <c r="M9394" s="1" t="s">
        <v>390</v>
      </c>
      <c r="N9394" s="1" t="s">
        <v>28107</v>
      </c>
      <c r="O9394" s="4">
        <v>44352.0</v>
      </c>
      <c r="P9394" s="4">
        <v>44363.0</v>
      </c>
      <c r="Q9394" s="1" t="s">
        <v>28832</v>
      </c>
      <c r="R9394" s="1" t="s">
        <v>143</v>
      </c>
      <c r="S9394" s="1" t="s">
        <v>32</v>
      </c>
      <c r="T9394" s="1">
        <v>75138.0</v>
      </c>
      <c r="U9394" s="1" t="s">
        <v>28833</v>
      </c>
    </row>
    <row r="9395">
      <c r="A9395" s="1" t="s">
        <v>28834</v>
      </c>
      <c r="B9395" s="1">
        <v>38526.0</v>
      </c>
      <c r="C9395" s="1">
        <v>2338.0</v>
      </c>
      <c r="D9395" s="2" t="s">
        <v>28121</v>
      </c>
      <c r="E9395" s="1" t="s">
        <v>3065</v>
      </c>
      <c r="F9395" s="1" t="s">
        <v>5510</v>
      </c>
      <c r="G9395" s="3" t="str">
        <f t="shared" si="1"/>
        <v>Donald Payton</v>
      </c>
      <c r="H9395" s="3" t="str">
        <f t="shared" si="2"/>
        <v>DONALD PAYTON</v>
      </c>
      <c r="J9395" s="1" t="s">
        <v>389</v>
      </c>
      <c r="K9395" s="1" t="s">
        <v>53</v>
      </c>
      <c r="L9395" s="1">
        <v>100.0</v>
      </c>
      <c r="M9395" s="1" t="s">
        <v>390</v>
      </c>
      <c r="N9395" s="1" t="s">
        <v>28107</v>
      </c>
      <c r="O9395" s="4">
        <v>44352.0</v>
      </c>
      <c r="P9395" s="4">
        <v>44363.0</v>
      </c>
      <c r="Q9395" s="1" t="s">
        <v>28748</v>
      </c>
      <c r="R9395" s="1" t="s">
        <v>31</v>
      </c>
      <c r="S9395" s="1" t="s">
        <v>32</v>
      </c>
      <c r="T9395" s="1">
        <v>75228.0</v>
      </c>
      <c r="U9395" s="1" t="s">
        <v>28749</v>
      </c>
    </row>
    <row r="9396">
      <c r="A9396" s="1" t="s">
        <v>28835</v>
      </c>
      <c r="B9396" s="1">
        <v>38513.0</v>
      </c>
      <c r="C9396" s="1">
        <v>2338.0</v>
      </c>
      <c r="D9396" s="2" t="s">
        <v>28121</v>
      </c>
      <c r="E9396" s="1" t="s">
        <v>18513</v>
      </c>
      <c r="F9396" s="1" t="s">
        <v>1044</v>
      </c>
      <c r="G9396" s="3" t="str">
        <f t="shared" si="1"/>
        <v>Camille White</v>
      </c>
      <c r="H9396" s="3" t="str">
        <f t="shared" si="2"/>
        <v>CAMILLE WHITE</v>
      </c>
      <c r="J9396" s="1" t="s">
        <v>389</v>
      </c>
      <c r="K9396" s="1" t="s">
        <v>53</v>
      </c>
      <c r="L9396" s="1">
        <v>100.0</v>
      </c>
      <c r="M9396" s="1" t="s">
        <v>390</v>
      </c>
      <c r="N9396" s="1" t="s">
        <v>28107</v>
      </c>
      <c r="O9396" s="4">
        <v>44352.0</v>
      </c>
      <c r="P9396" s="4">
        <v>44357.0</v>
      </c>
      <c r="Q9396" s="1" t="s">
        <v>28836</v>
      </c>
      <c r="R9396" s="1" t="s">
        <v>31</v>
      </c>
      <c r="S9396" s="1" t="s">
        <v>32</v>
      </c>
      <c r="T9396" s="1">
        <v>75227.0</v>
      </c>
      <c r="U9396" s="1" t="s">
        <v>28837</v>
      </c>
    </row>
    <row r="9397">
      <c r="A9397" s="1" t="s">
        <v>28838</v>
      </c>
      <c r="B9397" s="1">
        <v>37281.0</v>
      </c>
      <c r="C9397" s="1">
        <v>2267.0</v>
      </c>
      <c r="D9397" s="2" t="s">
        <v>28117</v>
      </c>
      <c r="G9397" s="3" t="str">
        <f t="shared" si="1"/>
        <v> </v>
      </c>
      <c r="H9397" s="3" t="str">
        <f t="shared" si="2"/>
        <v> </v>
      </c>
      <c r="I9397" s="1" t="s">
        <v>704</v>
      </c>
      <c r="J9397" s="1" t="s">
        <v>389</v>
      </c>
      <c r="K9397" s="1" t="s">
        <v>47</v>
      </c>
      <c r="L9397" s="1">
        <v>101.63</v>
      </c>
      <c r="M9397" s="1" t="s">
        <v>390</v>
      </c>
      <c r="N9397" s="1" t="s">
        <v>28107</v>
      </c>
      <c r="O9397" s="4">
        <v>44317.0</v>
      </c>
      <c r="P9397" s="4">
        <v>44297.0</v>
      </c>
      <c r="Q9397" s="1" t="s">
        <v>28839</v>
      </c>
      <c r="R9397" s="1" t="s">
        <v>31</v>
      </c>
      <c r="S9397" s="1" t="s">
        <v>32</v>
      </c>
      <c r="T9397" s="1">
        <v>75227.0</v>
      </c>
      <c r="U9397" s="1" t="s">
        <v>28840</v>
      </c>
    </row>
    <row r="9398">
      <c r="A9398" s="1" t="s">
        <v>28841</v>
      </c>
      <c r="B9398" s="1">
        <v>1779.0</v>
      </c>
      <c r="C9398" s="1">
        <v>2088.0</v>
      </c>
      <c r="D9398" s="2" t="s">
        <v>28113</v>
      </c>
      <c r="G9398" s="3" t="str">
        <f t="shared" si="1"/>
        <v> </v>
      </c>
      <c r="H9398" s="3" t="str">
        <f t="shared" si="2"/>
        <v> </v>
      </c>
      <c r="I9398" s="1" t="s">
        <v>28842</v>
      </c>
      <c r="J9398" s="1" t="s">
        <v>389</v>
      </c>
      <c r="K9398" s="1" t="s">
        <v>41</v>
      </c>
      <c r="L9398" s="1">
        <v>110.0</v>
      </c>
      <c r="M9398" s="1" t="s">
        <v>4100</v>
      </c>
      <c r="N9398" s="1" t="s">
        <v>28107</v>
      </c>
      <c r="O9398" s="4">
        <v>44317.0</v>
      </c>
      <c r="P9398" s="4">
        <v>44055.0</v>
      </c>
      <c r="Q9398" s="1" t="s">
        <v>28843</v>
      </c>
      <c r="R9398" s="1" t="s">
        <v>31</v>
      </c>
      <c r="S9398" s="1" t="s">
        <v>32</v>
      </c>
      <c r="T9398" s="1">
        <v>75228.0</v>
      </c>
      <c r="U9398" s="1" t="s">
        <v>28844</v>
      </c>
    </row>
    <row r="9399">
      <c r="A9399" s="1" t="s">
        <v>28845</v>
      </c>
      <c r="B9399" s="1">
        <v>37674.0</v>
      </c>
      <c r="C9399" s="1">
        <v>2291.0</v>
      </c>
      <c r="D9399" s="2" t="s">
        <v>28119</v>
      </c>
      <c r="E9399" s="1" t="s">
        <v>28463</v>
      </c>
      <c r="F9399" s="1" t="s">
        <v>27154</v>
      </c>
      <c r="G9399" s="3" t="str">
        <f t="shared" si="1"/>
        <v>Rashaad Dumas</v>
      </c>
      <c r="H9399" s="3" t="str">
        <f t="shared" si="2"/>
        <v>RASHAAD DUMAS</v>
      </c>
      <c r="J9399" s="1" t="s">
        <v>389</v>
      </c>
      <c r="K9399" s="1" t="s">
        <v>50</v>
      </c>
      <c r="L9399" s="1">
        <v>110.0</v>
      </c>
      <c r="M9399" s="1" t="s">
        <v>390</v>
      </c>
      <c r="N9399" s="1" t="s">
        <v>28107</v>
      </c>
      <c r="O9399" s="4">
        <v>44321.0</v>
      </c>
      <c r="P9399" s="4">
        <v>44320.0</v>
      </c>
      <c r="Q9399" s="1" t="s">
        <v>28464</v>
      </c>
      <c r="R9399" s="1" t="s">
        <v>31</v>
      </c>
      <c r="S9399" s="1" t="s">
        <v>32</v>
      </c>
      <c r="T9399" s="1">
        <v>75216.0</v>
      </c>
      <c r="U9399" s="1" t="s">
        <v>28465</v>
      </c>
    </row>
    <row r="9400">
      <c r="A9400" s="1" t="s">
        <v>28846</v>
      </c>
      <c r="B9400" s="1">
        <v>37654.0</v>
      </c>
      <c r="C9400" s="1">
        <v>2291.0</v>
      </c>
      <c r="D9400" s="2" t="s">
        <v>28119</v>
      </c>
      <c r="E9400" s="1" t="s">
        <v>6545</v>
      </c>
      <c r="F9400" s="1" t="s">
        <v>28619</v>
      </c>
      <c r="G9400" s="3" t="str">
        <f t="shared" si="1"/>
        <v>Betty Rayson</v>
      </c>
      <c r="H9400" s="3" t="str">
        <f t="shared" si="2"/>
        <v>BETTY RAYSON</v>
      </c>
      <c r="J9400" s="1" t="s">
        <v>389</v>
      </c>
      <c r="K9400" s="1" t="s">
        <v>50</v>
      </c>
      <c r="L9400" s="1">
        <v>110.0</v>
      </c>
      <c r="M9400" s="1" t="s">
        <v>390</v>
      </c>
      <c r="N9400" s="1" t="s">
        <v>28107</v>
      </c>
      <c r="O9400" s="4">
        <v>44321.0</v>
      </c>
      <c r="P9400" s="4">
        <v>44315.0</v>
      </c>
      <c r="Q9400" s="1" t="s">
        <v>28620</v>
      </c>
      <c r="R9400" s="1" t="s">
        <v>31</v>
      </c>
      <c r="S9400" s="1" t="s">
        <v>32</v>
      </c>
      <c r="T9400" s="1">
        <v>75232.0</v>
      </c>
      <c r="U9400" s="1" t="s">
        <v>28629</v>
      </c>
    </row>
    <row r="9401">
      <c r="A9401" s="1" t="s">
        <v>28847</v>
      </c>
      <c r="B9401" s="1">
        <v>37653.0</v>
      </c>
      <c r="C9401" s="1">
        <v>2291.0</v>
      </c>
      <c r="D9401" s="2" t="s">
        <v>28119</v>
      </c>
      <c r="E9401" s="1" t="s">
        <v>3560</v>
      </c>
      <c r="F9401" s="1" t="s">
        <v>794</v>
      </c>
      <c r="G9401" s="3" t="str">
        <f t="shared" si="1"/>
        <v>Florence Taylor</v>
      </c>
      <c r="H9401" s="3" t="str">
        <f t="shared" si="2"/>
        <v>FLORENCE TAYLOR</v>
      </c>
      <c r="J9401" s="1" t="s">
        <v>389</v>
      </c>
      <c r="K9401" s="1" t="s">
        <v>50</v>
      </c>
      <c r="L9401" s="1">
        <v>110.0</v>
      </c>
      <c r="M9401" s="1" t="s">
        <v>390</v>
      </c>
      <c r="N9401" s="1" t="s">
        <v>28107</v>
      </c>
      <c r="O9401" s="4">
        <v>44321.0</v>
      </c>
      <c r="P9401" s="4">
        <v>44315.0</v>
      </c>
      <c r="Q9401" s="1" t="s">
        <v>28624</v>
      </c>
      <c r="R9401" s="1" t="s">
        <v>31</v>
      </c>
      <c r="S9401" s="1" t="s">
        <v>32</v>
      </c>
      <c r="T9401" s="1">
        <v>75224.0</v>
      </c>
      <c r="U9401" s="1" t="s">
        <v>28625</v>
      </c>
    </row>
    <row r="9402">
      <c r="A9402" s="1" t="s">
        <v>28848</v>
      </c>
      <c r="B9402" s="1">
        <v>37675.0</v>
      </c>
      <c r="C9402" s="1">
        <v>2291.0</v>
      </c>
      <c r="D9402" s="2" t="s">
        <v>28119</v>
      </c>
      <c r="E9402" s="1" t="s">
        <v>3560</v>
      </c>
      <c r="F9402" s="1" t="s">
        <v>794</v>
      </c>
      <c r="G9402" s="3" t="str">
        <f t="shared" si="1"/>
        <v>Florence Taylor</v>
      </c>
      <c r="H9402" s="3" t="str">
        <f t="shared" si="2"/>
        <v>FLORENCE TAYLOR</v>
      </c>
      <c r="J9402" s="1" t="s">
        <v>389</v>
      </c>
      <c r="K9402" s="1" t="s">
        <v>50</v>
      </c>
      <c r="L9402" s="1">
        <v>110.0</v>
      </c>
      <c r="M9402" s="1" t="s">
        <v>390</v>
      </c>
      <c r="N9402" s="1" t="s">
        <v>28107</v>
      </c>
      <c r="O9402" s="4">
        <v>44321.0</v>
      </c>
      <c r="P9402" s="4">
        <v>44320.0</v>
      </c>
      <c r="Q9402" s="1" t="s">
        <v>28624</v>
      </c>
      <c r="R9402" s="1" t="s">
        <v>31</v>
      </c>
      <c r="S9402" s="1" t="s">
        <v>32</v>
      </c>
      <c r="T9402" s="1">
        <v>75224.0</v>
      </c>
      <c r="U9402" s="1" t="s">
        <v>28625</v>
      </c>
    </row>
    <row r="9403">
      <c r="A9403" s="1" t="s">
        <v>28849</v>
      </c>
      <c r="B9403" s="1">
        <v>37655.0</v>
      </c>
      <c r="C9403" s="1">
        <v>2291.0</v>
      </c>
      <c r="D9403" s="2" t="s">
        <v>28119</v>
      </c>
      <c r="E9403" s="1" t="s">
        <v>6545</v>
      </c>
      <c r="F9403" s="1" t="s">
        <v>28619</v>
      </c>
      <c r="G9403" s="3" t="str">
        <f t="shared" si="1"/>
        <v>Betty Rayson</v>
      </c>
      <c r="H9403" s="3" t="str">
        <f t="shared" si="2"/>
        <v>BETTY RAYSON</v>
      </c>
      <c r="J9403" s="1" t="s">
        <v>389</v>
      </c>
      <c r="K9403" s="1" t="s">
        <v>50</v>
      </c>
      <c r="L9403" s="1">
        <v>110.0</v>
      </c>
      <c r="M9403" s="1" t="s">
        <v>390</v>
      </c>
      <c r="N9403" s="1" t="s">
        <v>28107</v>
      </c>
      <c r="O9403" s="4">
        <v>44321.0</v>
      </c>
      <c r="P9403" s="4">
        <v>44315.0</v>
      </c>
      <c r="Q9403" s="1" t="s">
        <v>28620</v>
      </c>
      <c r="R9403" s="1" t="s">
        <v>31</v>
      </c>
      <c r="S9403" s="1" t="s">
        <v>32</v>
      </c>
      <c r="T9403" s="1">
        <v>75232.0</v>
      </c>
      <c r="U9403" s="1" t="s">
        <v>28629</v>
      </c>
    </row>
    <row r="9404">
      <c r="A9404" s="1" t="s">
        <v>28850</v>
      </c>
      <c r="B9404" s="1">
        <v>37636.0</v>
      </c>
      <c r="C9404" s="1">
        <v>2291.0</v>
      </c>
      <c r="D9404" s="2" t="s">
        <v>28119</v>
      </c>
      <c r="G9404" s="3" t="str">
        <f t="shared" si="1"/>
        <v> </v>
      </c>
      <c r="H9404" s="3" t="str">
        <f t="shared" si="2"/>
        <v> </v>
      </c>
      <c r="I9404" s="1" t="s">
        <v>28851</v>
      </c>
      <c r="J9404" s="1" t="s">
        <v>389</v>
      </c>
      <c r="K9404" s="1" t="s">
        <v>50</v>
      </c>
      <c r="L9404" s="1">
        <v>110.0</v>
      </c>
      <c r="M9404" s="1" t="s">
        <v>390</v>
      </c>
      <c r="N9404" s="1" t="s">
        <v>28107</v>
      </c>
      <c r="O9404" s="4">
        <v>44321.0</v>
      </c>
      <c r="P9404" s="4">
        <v>44314.0</v>
      </c>
      <c r="Q9404" s="1" t="s">
        <v>28852</v>
      </c>
      <c r="R9404" s="1" t="s">
        <v>10692</v>
      </c>
      <c r="S9404" s="1" t="s">
        <v>32</v>
      </c>
      <c r="T9404" s="1">
        <v>75032.0</v>
      </c>
      <c r="U9404" s="1" t="s">
        <v>28853</v>
      </c>
    </row>
    <row r="9405">
      <c r="A9405" s="1" t="s">
        <v>28854</v>
      </c>
      <c r="B9405" s="1">
        <v>38494.0</v>
      </c>
      <c r="C9405" s="1">
        <v>2338.0</v>
      </c>
      <c r="D9405" s="2" t="s">
        <v>28121</v>
      </c>
      <c r="E9405" s="1" t="s">
        <v>1230</v>
      </c>
      <c r="F9405" s="1" t="s">
        <v>28382</v>
      </c>
      <c r="G9405" s="3" t="str">
        <f t="shared" si="1"/>
        <v>Phillip Blackshear</v>
      </c>
      <c r="H9405" s="3" t="str">
        <f t="shared" si="2"/>
        <v>PHILLIP BLACKSHEAR</v>
      </c>
      <c r="J9405" s="1" t="s">
        <v>389</v>
      </c>
      <c r="K9405" s="1" t="s">
        <v>53</v>
      </c>
      <c r="L9405" s="1">
        <v>110.0</v>
      </c>
      <c r="M9405" s="1" t="s">
        <v>390</v>
      </c>
      <c r="N9405" s="1" t="s">
        <v>28107</v>
      </c>
      <c r="O9405" s="4">
        <v>44352.0</v>
      </c>
      <c r="P9405" s="4">
        <v>44348.0</v>
      </c>
      <c r="Q9405" s="1" t="s">
        <v>28453</v>
      </c>
      <c r="R9405" s="1" t="s">
        <v>31</v>
      </c>
      <c r="S9405" s="1" t="s">
        <v>32</v>
      </c>
      <c r="T9405" s="1">
        <v>75228.0</v>
      </c>
      <c r="U9405" s="1" t="s">
        <v>28454</v>
      </c>
    </row>
    <row r="9406">
      <c r="A9406" s="1" t="s">
        <v>28855</v>
      </c>
      <c r="B9406" s="1">
        <v>38421.0</v>
      </c>
      <c r="C9406" s="1">
        <v>2338.0</v>
      </c>
      <c r="D9406" s="2" t="s">
        <v>28121</v>
      </c>
      <c r="E9406" s="1" t="s">
        <v>28829</v>
      </c>
      <c r="F9406" s="1" t="s">
        <v>7482</v>
      </c>
      <c r="G9406" s="3" t="str">
        <f t="shared" si="1"/>
        <v>Franchesca Jennings</v>
      </c>
      <c r="H9406" s="3" t="str">
        <f t="shared" si="2"/>
        <v>FRANCHESCA JENNINGS</v>
      </c>
      <c r="J9406" s="1" t="s">
        <v>389</v>
      </c>
      <c r="K9406" s="1" t="s">
        <v>53</v>
      </c>
      <c r="L9406" s="1">
        <v>110.0</v>
      </c>
      <c r="M9406" s="1" t="s">
        <v>390</v>
      </c>
      <c r="N9406" s="1" t="s">
        <v>28107</v>
      </c>
      <c r="O9406" s="4">
        <v>44352.0</v>
      </c>
      <c r="P9406" s="4">
        <v>44343.0</v>
      </c>
      <c r="Q9406" s="1" t="s">
        <v>28684</v>
      </c>
      <c r="R9406" s="1" t="s">
        <v>8308</v>
      </c>
      <c r="S9406" s="1" t="s">
        <v>32</v>
      </c>
      <c r="T9406" s="1">
        <v>75115.0</v>
      </c>
      <c r="U9406" s="1" t="s">
        <v>28685</v>
      </c>
    </row>
    <row r="9407">
      <c r="A9407" s="1" t="s">
        <v>28856</v>
      </c>
      <c r="B9407" s="1">
        <v>38495.0</v>
      </c>
      <c r="C9407" s="1">
        <v>2338.0</v>
      </c>
      <c r="D9407" s="2" t="s">
        <v>28121</v>
      </c>
      <c r="E9407" s="1" t="s">
        <v>12514</v>
      </c>
      <c r="F9407" s="1" t="s">
        <v>1522</v>
      </c>
      <c r="G9407" s="3" t="str">
        <f t="shared" si="1"/>
        <v>Earl Jacob</v>
      </c>
      <c r="H9407" s="3" t="str">
        <f t="shared" si="2"/>
        <v>EARL JACOB</v>
      </c>
      <c r="J9407" s="1" t="s">
        <v>389</v>
      </c>
      <c r="K9407" s="1" t="s">
        <v>53</v>
      </c>
      <c r="L9407" s="1">
        <v>110.0</v>
      </c>
      <c r="M9407" s="1" t="s">
        <v>390</v>
      </c>
      <c r="N9407" s="1" t="s">
        <v>28107</v>
      </c>
      <c r="O9407" s="4">
        <v>44352.0</v>
      </c>
      <c r="P9407" s="4">
        <v>44348.0</v>
      </c>
      <c r="Q9407" s="1" t="s">
        <v>28467</v>
      </c>
      <c r="R9407" s="1" t="s">
        <v>31</v>
      </c>
      <c r="S9407" s="1" t="s">
        <v>32</v>
      </c>
      <c r="T9407" s="1">
        <v>75210.0</v>
      </c>
      <c r="U9407" s="1" t="s">
        <v>28468</v>
      </c>
    </row>
    <row r="9408">
      <c r="A9408" s="1" t="s">
        <v>28857</v>
      </c>
      <c r="B9408" s="1">
        <v>38507.0</v>
      </c>
      <c r="C9408" s="1">
        <v>2338.0</v>
      </c>
      <c r="D9408" s="2" t="s">
        <v>28121</v>
      </c>
      <c r="E9408" s="1" t="s">
        <v>1230</v>
      </c>
      <c r="F9408" s="1" t="s">
        <v>28382</v>
      </c>
      <c r="G9408" s="3" t="str">
        <f t="shared" si="1"/>
        <v>Phillip Blackshear</v>
      </c>
      <c r="H9408" s="3" t="str">
        <f t="shared" si="2"/>
        <v>PHILLIP BLACKSHEAR</v>
      </c>
      <c r="J9408" s="1" t="s">
        <v>389</v>
      </c>
      <c r="K9408" s="1" t="s">
        <v>53</v>
      </c>
      <c r="L9408" s="1">
        <v>110.0</v>
      </c>
      <c r="M9408" s="1" t="s">
        <v>390</v>
      </c>
      <c r="N9408" s="1" t="s">
        <v>28107</v>
      </c>
      <c r="O9408" s="4">
        <v>44352.0</v>
      </c>
      <c r="P9408" s="4">
        <v>44355.0</v>
      </c>
      <c r="Q9408" s="1" t="s">
        <v>28453</v>
      </c>
      <c r="R9408" s="1" t="s">
        <v>31</v>
      </c>
      <c r="S9408" s="1" t="s">
        <v>32</v>
      </c>
      <c r="T9408" s="1">
        <v>75228.0</v>
      </c>
      <c r="U9408" s="1" t="s">
        <v>28454</v>
      </c>
    </row>
    <row r="9409">
      <c r="A9409" s="1" t="s">
        <v>28858</v>
      </c>
      <c r="B9409" s="1">
        <v>37632.0</v>
      </c>
      <c r="C9409" s="1">
        <v>2291.0</v>
      </c>
      <c r="D9409" s="2" t="s">
        <v>28119</v>
      </c>
      <c r="E9409" s="1" t="s">
        <v>7325</v>
      </c>
      <c r="F9409" s="1" t="s">
        <v>1624</v>
      </c>
      <c r="G9409" s="3" t="str">
        <f t="shared" si="1"/>
        <v>Fred Walker</v>
      </c>
      <c r="H9409" s="3" t="str">
        <f t="shared" si="2"/>
        <v>FRED WALKER</v>
      </c>
      <c r="J9409" s="1" t="s">
        <v>389</v>
      </c>
      <c r="K9409" s="1" t="s">
        <v>50</v>
      </c>
      <c r="L9409" s="1">
        <v>118.65</v>
      </c>
      <c r="M9409" s="1" t="s">
        <v>390</v>
      </c>
      <c r="N9409" s="1" t="s">
        <v>28107</v>
      </c>
      <c r="O9409" s="4">
        <v>44321.0</v>
      </c>
      <c r="P9409" s="4">
        <v>44313.0</v>
      </c>
      <c r="Q9409" s="1" t="s">
        <v>28709</v>
      </c>
      <c r="R9409" s="1" t="s">
        <v>31</v>
      </c>
      <c r="S9409" s="1" t="s">
        <v>32</v>
      </c>
      <c r="T9409" s="1">
        <v>75224.0</v>
      </c>
      <c r="U9409" s="1" t="s">
        <v>28859</v>
      </c>
    </row>
    <row r="9410">
      <c r="A9410" s="1" t="s">
        <v>28860</v>
      </c>
      <c r="B9410" s="1">
        <v>37669.0</v>
      </c>
      <c r="C9410" s="1">
        <v>2291.0</v>
      </c>
      <c r="D9410" s="2" t="s">
        <v>28119</v>
      </c>
      <c r="E9410" s="1" t="s">
        <v>12514</v>
      </c>
      <c r="F9410" s="1" t="s">
        <v>1522</v>
      </c>
      <c r="G9410" s="3" t="str">
        <f t="shared" si="1"/>
        <v>Earl Jacob</v>
      </c>
      <c r="H9410" s="3" t="str">
        <f t="shared" si="2"/>
        <v>EARL JACOB</v>
      </c>
      <c r="J9410" s="1" t="s">
        <v>389</v>
      </c>
      <c r="K9410" s="1" t="s">
        <v>50</v>
      </c>
      <c r="L9410" s="1">
        <v>120.0</v>
      </c>
      <c r="M9410" s="1" t="s">
        <v>390</v>
      </c>
      <c r="N9410" s="1" t="s">
        <v>28107</v>
      </c>
      <c r="O9410" s="4">
        <v>44321.0</v>
      </c>
      <c r="P9410" s="4">
        <v>44319.0</v>
      </c>
      <c r="Q9410" s="1" t="s">
        <v>28861</v>
      </c>
      <c r="R9410" s="1" t="s">
        <v>31</v>
      </c>
      <c r="S9410" s="1" t="s">
        <v>32</v>
      </c>
      <c r="T9410" s="1">
        <v>75210.0</v>
      </c>
      <c r="U9410" s="1" t="s">
        <v>28862</v>
      </c>
    </row>
    <row r="9411">
      <c r="A9411" s="1" t="s">
        <v>28863</v>
      </c>
      <c r="B9411" s="1">
        <v>37676.0</v>
      </c>
      <c r="C9411" s="1">
        <v>2291.0</v>
      </c>
      <c r="D9411" s="2" t="s">
        <v>28119</v>
      </c>
      <c r="E9411" s="1" t="s">
        <v>28463</v>
      </c>
      <c r="F9411" s="1" t="s">
        <v>27154</v>
      </c>
      <c r="G9411" s="3" t="str">
        <f t="shared" si="1"/>
        <v>Rashaad Dumas</v>
      </c>
      <c r="H9411" s="3" t="str">
        <f t="shared" si="2"/>
        <v>RASHAAD DUMAS</v>
      </c>
      <c r="J9411" s="1" t="s">
        <v>389</v>
      </c>
      <c r="K9411" s="1" t="s">
        <v>50</v>
      </c>
      <c r="L9411" s="1">
        <v>120.0</v>
      </c>
      <c r="M9411" s="1" t="s">
        <v>390</v>
      </c>
      <c r="N9411" s="1" t="s">
        <v>28107</v>
      </c>
      <c r="O9411" s="4">
        <v>44321.0</v>
      </c>
      <c r="P9411" s="4">
        <v>44320.0</v>
      </c>
      <c r="Q9411" s="1" t="s">
        <v>28464</v>
      </c>
      <c r="R9411" s="1" t="s">
        <v>31</v>
      </c>
      <c r="S9411" s="1" t="s">
        <v>32</v>
      </c>
      <c r="T9411" s="1">
        <v>75216.0</v>
      </c>
      <c r="U9411" s="1" t="s">
        <v>28465</v>
      </c>
    </row>
    <row r="9412">
      <c r="A9412" s="1" t="s">
        <v>28864</v>
      </c>
      <c r="B9412" s="1">
        <v>37668.0</v>
      </c>
      <c r="C9412" s="1">
        <v>2291.0</v>
      </c>
      <c r="D9412" s="2" t="s">
        <v>28119</v>
      </c>
      <c r="E9412" s="1" t="s">
        <v>6545</v>
      </c>
      <c r="F9412" s="1" t="s">
        <v>28619</v>
      </c>
      <c r="G9412" s="3" t="str">
        <f t="shared" si="1"/>
        <v>Betty Rayson</v>
      </c>
      <c r="H9412" s="3" t="str">
        <f t="shared" si="2"/>
        <v>BETTY RAYSON</v>
      </c>
      <c r="J9412" s="1" t="s">
        <v>389</v>
      </c>
      <c r="K9412" s="1" t="s">
        <v>50</v>
      </c>
      <c r="L9412" s="1">
        <v>120.0</v>
      </c>
      <c r="M9412" s="1" t="s">
        <v>390</v>
      </c>
      <c r="N9412" s="1" t="s">
        <v>28107</v>
      </c>
      <c r="O9412" s="4">
        <v>44321.0</v>
      </c>
      <c r="P9412" s="4">
        <v>44319.0</v>
      </c>
      <c r="Q9412" s="1" t="s">
        <v>28620</v>
      </c>
      <c r="R9412" s="1" t="s">
        <v>31</v>
      </c>
      <c r="S9412" s="1" t="s">
        <v>32</v>
      </c>
      <c r="T9412" s="1">
        <v>75224.0</v>
      </c>
      <c r="U9412" s="1" t="s">
        <v>28621</v>
      </c>
    </row>
    <row r="9413">
      <c r="A9413" s="1" t="s">
        <v>28865</v>
      </c>
      <c r="B9413" s="1">
        <v>37686.0</v>
      </c>
      <c r="C9413" s="1">
        <v>2291.0</v>
      </c>
      <c r="D9413" s="2" t="s">
        <v>28119</v>
      </c>
      <c r="E9413" s="1" t="s">
        <v>921</v>
      </c>
      <c r="F9413" s="1" t="s">
        <v>12912</v>
      </c>
      <c r="G9413" s="3" t="str">
        <f t="shared" si="1"/>
        <v>David Thibodeaux</v>
      </c>
      <c r="H9413" s="3" t="str">
        <f t="shared" si="2"/>
        <v>DAVID THIBODEAUX</v>
      </c>
      <c r="J9413" s="1" t="s">
        <v>389</v>
      </c>
      <c r="K9413" s="1" t="s">
        <v>50</v>
      </c>
      <c r="L9413" s="1">
        <v>120.0</v>
      </c>
      <c r="M9413" s="1" t="s">
        <v>390</v>
      </c>
      <c r="N9413" s="1" t="s">
        <v>28107</v>
      </c>
      <c r="O9413" s="4">
        <v>44321.0</v>
      </c>
      <c r="P9413" s="4">
        <v>44323.0</v>
      </c>
      <c r="Q9413" s="1" t="s">
        <v>28866</v>
      </c>
      <c r="R9413" s="1" t="s">
        <v>31</v>
      </c>
      <c r="S9413" s="1" t="s">
        <v>32</v>
      </c>
      <c r="T9413" s="1">
        <v>75216.0</v>
      </c>
      <c r="U9413" s="1" t="s">
        <v>28867</v>
      </c>
    </row>
    <row r="9414">
      <c r="A9414" s="1" t="s">
        <v>28868</v>
      </c>
      <c r="B9414" s="1">
        <v>37717.0</v>
      </c>
      <c r="C9414" s="1">
        <v>2291.0</v>
      </c>
      <c r="D9414" s="2" t="s">
        <v>28119</v>
      </c>
      <c r="G9414" s="3" t="str">
        <f t="shared" si="1"/>
        <v> </v>
      </c>
      <c r="H9414" s="3" t="str">
        <f t="shared" si="2"/>
        <v> </v>
      </c>
      <c r="I9414" s="1" t="s">
        <v>28869</v>
      </c>
      <c r="J9414" s="1" t="s">
        <v>389</v>
      </c>
      <c r="K9414" s="1" t="s">
        <v>50</v>
      </c>
      <c r="L9414" s="1">
        <v>121.0</v>
      </c>
      <c r="M9414" s="1" t="s">
        <v>390</v>
      </c>
      <c r="N9414" s="1" t="s">
        <v>28107</v>
      </c>
      <c r="O9414" s="4">
        <v>44321.0</v>
      </c>
      <c r="P9414" s="4">
        <v>44340.0</v>
      </c>
      <c r="Q9414" s="1" t="s">
        <v>28729</v>
      </c>
      <c r="R9414" s="1" t="s">
        <v>31</v>
      </c>
      <c r="S9414" s="1" t="s">
        <v>32</v>
      </c>
      <c r="T9414" s="1">
        <v>75207.0</v>
      </c>
      <c r="U9414" s="1" t="s">
        <v>28870</v>
      </c>
    </row>
    <row r="9415">
      <c r="A9415" s="1" t="s">
        <v>28871</v>
      </c>
      <c r="B9415" s="1">
        <v>37307.0</v>
      </c>
      <c r="C9415" s="1">
        <v>2267.0</v>
      </c>
      <c r="D9415" s="2" t="s">
        <v>28117</v>
      </c>
      <c r="G9415" s="3" t="str">
        <f t="shared" si="1"/>
        <v> </v>
      </c>
      <c r="H9415" s="3" t="str">
        <f t="shared" si="2"/>
        <v> </v>
      </c>
      <c r="I9415" s="1" t="s">
        <v>28872</v>
      </c>
      <c r="J9415" s="1" t="s">
        <v>389</v>
      </c>
      <c r="K9415" s="1" t="s">
        <v>47</v>
      </c>
      <c r="L9415" s="1">
        <v>125.0</v>
      </c>
      <c r="M9415" s="1" t="s">
        <v>390</v>
      </c>
      <c r="N9415" s="1" t="s">
        <v>28107</v>
      </c>
      <c r="O9415" s="4">
        <v>44317.0</v>
      </c>
      <c r="P9415" s="4">
        <v>44306.0</v>
      </c>
      <c r="Q9415" s="1" t="s">
        <v>28873</v>
      </c>
      <c r="R9415" s="1" t="s">
        <v>811</v>
      </c>
      <c r="S9415" s="1" t="s">
        <v>32</v>
      </c>
      <c r="T9415" s="1">
        <v>76011.0</v>
      </c>
      <c r="U9415" s="1" t="s">
        <v>28874</v>
      </c>
    </row>
    <row r="9416">
      <c r="A9416" s="1" t="s">
        <v>28875</v>
      </c>
      <c r="B9416" s="1">
        <v>37699.0</v>
      </c>
      <c r="C9416" s="1">
        <v>2291.0</v>
      </c>
      <c r="D9416" s="2" t="s">
        <v>28119</v>
      </c>
      <c r="G9416" s="3" t="str">
        <f t="shared" si="1"/>
        <v> </v>
      </c>
      <c r="H9416" s="3" t="str">
        <f t="shared" si="2"/>
        <v> </v>
      </c>
      <c r="I9416" s="1" t="s">
        <v>28876</v>
      </c>
      <c r="J9416" s="1" t="s">
        <v>389</v>
      </c>
      <c r="K9416" s="1" t="s">
        <v>50</v>
      </c>
      <c r="L9416" s="1">
        <v>126.99</v>
      </c>
      <c r="M9416" s="1" t="s">
        <v>390</v>
      </c>
      <c r="N9416" s="1" t="s">
        <v>28107</v>
      </c>
      <c r="O9416" s="4">
        <v>44321.0</v>
      </c>
      <c r="P9416" s="4">
        <v>44329.0</v>
      </c>
      <c r="Q9416" s="1" t="s">
        <v>28877</v>
      </c>
      <c r="R9416" s="1" t="s">
        <v>761</v>
      </c>
      <c r="S9416" s="1" t="s">
        <v>32</v>
      </c>
      <c r="T9416" s="1">
        <v>75050.0</v>
      </c>
      <c r="U9416" s="1" t="s">
        <v>28878</v>
      </c>
    </row>
    <row r="9417">
      <c r="A9417" s="1" t="s">
        <v>28879</v>
      </c>
      <c r="B9417" s="1">
        <v>38527.0</v>
      </c>
      <c r="C9417" s="1">
        <v>2338.0</v>
      </c>
      <c r="D9417" s="2" t="s">
        <v>28121</v>
      </c>
      <c r="E9417" s="1" t="s">
        <v>3065</v>
      </c>
      <c r="F9417" s="1" t="s">
        <v>5510</v>
      </c>
      <c r="G9417" s="3" t="str">
        <f t="shared" si="1"/>
        <v>Donald Payton</v>
      </c>
      <c r="H9417" s="3" t="str">
        <f t="shared" si="2"/>
        <v>DONALD PAYTON</v>
      </c>
      <c r="J9417" s="1" t="s">
        <v>389</v>
      </c>
      <c r="K9417" s="1" t="s">
        <v>53</v>
      </c>
      <c r="L9417" s="1">
        <v>130.0</v>
      </c>
      <c r="M9417" s="1" t="s">
        <v>390</v>
      </c>
      <c r="N9417" s="1" t="s">
        <v>28107</v>
      </c>
      <c r="O9417" s="4">
        <v>44352.0</v>
      </c>
      <c r="P9417" s="4">
        <v>44363.0</v>
      </c>
      <c r="Q9417" s="1" t="s">
        <v>28748</v>
      </c>
      <c r="R9417" s="1" t="s">
        <v>31</v>
      </c>
      <c r="S9417" s="1" t="s">
        <v>32</v>
      </c>
      <c r="T9417" s="1">
        <v>75228.0</v>
      </c>
      <c r="U9417" s="1" t="s">
        <v>28749</v>
      </c>
    </row>
    <row r="9418">
      <c r="A9418" s="1" t="s">
        <v>28880</v>
      </c>
      <c r="B9418" s="1">
        <v>36023.0</v>
      </c>
      <c r="C9418" s="1">
        <v>2174.0</v>
      </c>
      <c r="D9418" s="2" t="s">
        <v>28115</v>
      </c>
      <c r="G9418" s="3" t="str">
        <f t="shared" si="1"/>
        <v> </v>
      </c>
      <c r="H9418" s="3" t="str">
        <f t="shared" si="2"/>
        <v> </v>
      </c>
      <c r="I9418" s="1" t="s">
        <v>28881</v>
      </c>
      <c r="J9418" s="1" t="s">
        <v>389</v>
      </c>
      <c r="K9418" s="1" t="s">
        <v>44</v>
      </c>
      <c r="L9418" s="1">
        <v>130.22</v>
      </c>
      <c r="M9418" s="1" t="s">
        <v>390</v>
      </c>
      <c r="N9418" s="1" t="s">
        <v>28107</v>
      </c>
      <c r="O9418" s="4">
        <v>44317.0</v>
      </c>
      <c r="P9418" s="4">
        <v>44246.0</v>
      </c>
      <c r="Q9418" s="1" t="s">
        <v>28882</v>
      </c>
      <c r="R9418" s="1" t="s">
        <v>31</v>
      </c>
      <c r="S9418" s="1" t="s">
        <v>32</v>
      </c>
      <c r="T9418" s="1">
        <v>75247.0</v>
      </c>
      <c r="U9418" s="1" t="s">
        <v>28883</v>
      </c>
    </row>
    <row r="9419">
      <c r="A9419" s="1" t="s">
        <v>28884</v>
      </c>
      <c r="B9419" s="1">
        <v>38426.0</v>
      </c>
      <c r="C9419" s="1">
        <v>2338.0</v>
      </c>
      <c r="D9419" s="2" t="s">
        <v>28121</v>
      </c>
      <c r="E9419" s="1" t="s">
        <v>1230</v>
      </c>
      <c r="F9419" s="1" t="s">
        <v>28382</v>
      </c>
      <c r="G9419" s="3" t="str">
        <f t="shared" si="1"/>
        <v>Phillip Blackshear</v>
      </c>
      <c r="H9419" s="3" t="str">
        <f t="shared" si="2"/>
        <v>PHILLIP BLACKSHEAR</v>
      </c>
      <c r="J9419" s="1" t="s">
        <v>389</v>
      </c>
      <c r="K9419" s="1" t="s">
        <v>53</v>
      </c>
      <c r="L9419" s="1">
        <v>140.0</v>
      </c>
      <c r="M9419" s="1" t="s">
        <v>390</v>
      </c>
      <c r="N9419" s="1" t="s">
        <v>28107</v>
      </c>
      <c r="O9419" s="4">
        <v>44352.0</v>
      </c>
      <c r="P9419" s="4">
        <v>44344.0</v>
      </c>
      <c r="Q9419" s="1" t="s">
        <v>28676</v>
      </c>
      <c r="R9419" s="1" t="s">
        <v>31</v>
      </c>
      <c r="S9419" s="1" t="s">
        <v>32</v>
      </c>
      <c r="T9419" s="1">
        <v>75228.0</v>
      </c>
      <c r="U9419" s="1" t="s">
        <v>28677</v>
      </c>
    </row>
    <row r="9420">
      <c r="A9420" s="1" t="s">
        <v>28885</v>
      </c>
      <c r="B9420" s="1">
        <v>38422.0</v>
      </c>
      <c r="C9420" s="1">
        <v>2338.0</v>
      </c>
      <c r="D9420" s="2" t="s">
        <v>28121</v>
      </c>
      <c r="E9420" s="1" t="s">
        <v>12514</v>
      </c>
      <c r="F9420" s="1" t="s">
        <v>15089</v>
      </c>
      <c r="G9420" s="3" t="str">
        <f t="shared" si="1"/>
        <v>Earl Jacobs</v>
      </c>
      <c r="H9420" s="3" t="str">
        <f t="shared" si="2"/>
        <v>EARL JACOBS</v>
      </c>
      <c r="J9420" s="1" t="s">
        <v>389</v>
      </c>
      <c r="K9420" s="1" t="s">
        <v>53</v>
      </c>
      <c r="L9420" s="1">
        <v>140.0</v>
      </c>
      <c r="M9420" s="1" t="s">
        <v>390</v>
      </c>
      <c r="N9420" s="1" t="s">
        <v>28107</v>
      </c>
      <c r="O9420" s="4">
        <v>44352.0</v>
      </c>
      <c r="P9420" s="4">
        <v>44343.0</v>
      </c>
      <c r="Q9420" s="1" t="s">
        <v>28467</v>
      </c>
      <c r="R9420" s="1" t="s">
        <v>31</v>
      </c>
      <c r="S9420" s="1" t="s">
        <v>32</v>
      </c>
      <c r="T9420" s="1">
        <v>75210.0</v>
      </c>
      <c r="U9420" s="1" t="s">
        <v>28468</v>
      </c>
    </row>
    <row r="9421">
      <c r="A9421" s="1" t="s">
        <v>28886</v>
      </c>
      <c r="B9421" s="1">
        <v>1780.0</v>
      </c>
      <c r="C9421" s="1">
        <v>2088.0</v>
      </c>
      <c r="D9421" s="2" t="s">
        <v>28113</v>
      </c>
      <c r="G9421" s="3" t="str">
        <f t="shared" si="1"/>
        <v> </v>
      </c>
      <c r="H9421" s="3" t="str">
        <f t="shared" si="2"/>
        <v> </v>
      </c>
      <c r="I9421" s="1" t="s">
        <v>28887</v>
      </c>
      <c r="J9421" s="1" t="s">
        <v>389</v>
      </c>
      <c r="K9421" s="1" t="s">
        <v>41</v>
      </c>
      <c r="L9421" s="1">
        <v>140.7</v>
      </c>
      <c r="M9421" s="1" t="s">
        <v>4100</v>
      </c>
      <c r="N9421" s="1" t="s">
        <v>28107</v>
      </c>
      <c r="O9421" s="4">
        <v>44317.0</v>
      </c>
      <c r="P9421" s="4">
        <v>44054.0</v>
      </c>
      <c r="Q9421" s="1" t="s">
        <v>28522</v>
      </c>
      <c r="R9421" s="1" t="s">
        <v>31</v>
      </c>
      <c r="S9421" s="1" t="s">
        <v>32</v>
      </c>
      <c r="T9421" s="1">
        <v>75238.0</v>
      </c>
      <c r="U9421" s="1" t="s">
        <v>28523</v>
      </c>
    </row>
    <row r="9422">
      <c r="A9422" s="1" t="s">
        <v>28888</v>
      </c>
      <c r="B9422" s="1">
        <v>37658.0</v>
      </c>
      <c r="C9422" s="1">
        <v>2291.0</v>
      </c>
      <c r="D9422" s="2" t="s">
        <v>28119</v>
      </c>
      <c r="G9422" s="3" t="str">
        <f t="shared" si="1"/>
        <v> </v>
      </c>
      <c r="H9422" s="3" t="str">
        <f t="shared" si="2"/>
        <v> </v>
      </c>
      <c r="I9422" s="1" t="s">
        <v>976</v>
      </c>
      <c r="J9422" s="1" t="s">
        <v>389</v>
      </c>
      <c r="K9422" s="1" t="s">
        <v>50</v>
      </c>
      <c r="L9422" s="1">
        <v>143.38</v>
      </c>
      <c r="M9422" s="1" t="s">
        <v>390</v>
      </c>
      <c r="N9422" s="1" t="s">
        <v>28107</v>
      </c>
      <c r="O9422" s="4">
        <v>44321.0</v>
      </c>
      <c r="P9422" s="4">
        <v>44316.0</v>
      </c>
      <c r="Q9422" s="1" t="s">
        <v>28852</v>
      </c>
      <c r="R9422" s="1" t="s">
        <v>10692</v>
      </c>
      <c r="S9422" s="1" t="s">
        <v>32</v>
      </c>
      <c r="T9422" s="1">
        <v>75032.0</v>
      </c>
      <c r="U9422" s="1" t="s">
        <v>28853</v>
      </c>
    </row>
    <row r="9423">
      <c r="A9423" s="1" t="s">
        <v>28889</v>
      </c>
      <c r="B9423" s="1">
        <v>36079.0</v>
      </c>
      <c r="C9423" s="1">
        <v>2174.0</v>
      </c>
      <c r="D9423" s="2" t="s">
        <v>28115</v>
      </c>
      <c r="G9423" s="3" t="str">
        <f t="shared" si="1"/>
        <v> </v>
      </c>
      <c r="H9423" s="3" t="str">
        <f t="shared" si="2"/>
        <v> </v>
      </c>
      <c r="I9423" s="1" t="s">
        <v>28890</v>
      </c>
      <c r="J9423" s="1" t="s">
        <v>389</v>
      </c>
      <c r="K9423" s="1" t="s">
        <v>44</v>
      </c>
      <c r="L9423" s="1">
        <v>147.22</v>
      </c>
      <c r="M9423" s="1" t="s">
        <v>390</v>
      </c>
      <c r="N9423" s="1" t="s">
        <v>28107</v>
      </c>
      <c r="O9423" s="4">
        <v>44317.0</v>
      </c>
      <c r="P9423" s="4">
        <v>44257.0</v>
      </c>
      <c r="Q9423" s="1" t="s">
        <v>28891</v>
      </c>
      <c r="R9423" s="1" t="s">
        <v>28892</v>
      </c>
      <c r="S9423" s="1" t="s">
        <v>491</v>
      </c>
      <c r="T9423" s="1">
        <v>87113.0</v>
      </c>
      <c r="U9423" s="1" t="s">
        <v>28893</v>
      </c>
    </row>
    <row r="9424">
      <c r="A9424" s="1" t="s">
        <v>28894</v>
      </c>
      <c r="B9424" s="1">
        <v>36097.0</v>
      </c>
      <c r="C9424" s="1">
        <v>2174.0</v>
      </c>
      <c r="D9424" s="2" t="s">
        <v>28115</v>
      </c>
      <c r="G9424" s="3" t="str">
        <f t="shared" si="1"/>
        <v> </v>
      </c>
      <c r="H9424" s="3" t="str">
        <f t="shared" si="2"/>
        <v> </v>
      </c>
      <c r="I9424" s="1" t="s">
        <v>28895</v>
      </c>
      <c r="J9424" s="1" t="s">
        <v>389</v>
      </c>
      <c r="K9424" s="1" t="s">
        <v>44</v>
      </c>
      <c r="L9424" s="1">
        <v>150.0</v>
      </c>
      <c r="M9424" s="1" t="s">
        <v>390</v>
      </c>
      <c r="N9424" s="1" t="s">
        <v>28107</v>
      </c>
      <c r="O9424" s="4">
        <v>44317.0</v>
      </c>
      <c r="P9424" s="4">
        <v>44270.0</v>
      </c>
      <c r="Q9424" s="1" t="s">
        <v>28896</v>
      </c>
      <c r="R9424" s="1" t="s">
        <v>31</v>
      </c>
      <c r="S9424" s="1" t="s">
        <v>32</v>
      </c>
      <c r="T9424" s="1">
        <v>75225.0</v>
      </c>
      <c r="U9424" s="1" t="s">
        <v>28897</v>
      </c>
    </row>
    <row r="9425">
      <c r="A9425" s="1" t="s">
        <v>28898</v>
      </c>
      <c r="B9425" s="1">
        <v>37268.0</v>
      </c>
      <c r="C9425" s="1">
        <v>2267.0</v>
      </c>
      <c r="D9425" s="2" t="s">
        <v>28117</v>
      </c>
      <c r="G9425" s="3" t="str">
        <f t="shared" si="1"/>
        <v> </v>
      </c>
      <c r="H9425" s="3" t="str">
        <f t="shared" si="2"/>
        <v> </v>
      </c>
      <c r="I9425" s="1" t="s">
        <v>28899</v>
      </c>
      <c r="J9425" s="1" t="s">
        <v>389</v>
      </c>
      <c r="K9425" s="1" t="s">
        <v>47</v>
      </c>
      <c r="L9425" s="1">
        <v>150.0</v>
      </c>
      <c r="M9425" s="1" t="s">
        <v>390</v>
      </c>
      <c r="N9425" s="1" t="s">
        <v>28107</v>
      </c>
      <c r="O9425" s="4">
        <v>44317.0</v>
      </c>
      <c r="P9425" s="4">
        <v>44291.0</v>
      </c>
      <c r="Q9425" s="1" t="s">
        <v>28900</v>
      </c>
      <c r="R9425" s="1" t="s">
        <v>31</v>
      </c>
      <c r="S9425" s="1" t="s">
        <v>32</v>
      </c>
      <c r="T9425" s="1">
        <v>75208.0</v>
      </c>
      <c r="U9425" s="1" t="s">
        <v>28901</v>
      </c>
    </row>
    <row r="9426">
      <c r="A9426" s="1" t="s">
        <v>28902</v>
      </c>
      <c r="B9426" s="1">
        <v>37269.0</v>
      </c>
      <c r="C9426" s="1">
        <v>2267.0</v>
      </c>
      <c r="D9426" s="2" t="s">
        <v>28117</v>
      </c>
      <c r="G9426" s="3" t="str">
        <f t="shared" si="1"/>
        <v> </v>
      </c>
      <c r="H9426" s="3" t="str">
        <f t="shared" si="2"/>
        <v> </v>
      </c>
      <c r="I9426" s="1" t="s">
        <v>28899</v>
      </c>
      <c r="J9426" s="1" t="s">
        <v>389</v>
      </c>
      <c r="K9426" s="1" t="s">
        <v>47</v>
      </c>
      <c r="L9426" s="1">
        <v>150.0</v>
      </c>
      <c r="M9426" s="1" t="s">
        <v>390</v>
      </c>
      <c r="N9426" s="1" t="s">
        <v>28107</v>
      </c>
      <c r="O9426" s="4">
        <v>44317.0</v>
      </c>
      <c r="P9426" s="4">
        <v>44291.0</v>
      </c>
      <c r="Q9426" s="1" t="s">
        <v>28900</v>
      </c>
      <c r="R9426" s="1" t="s">
        <v>31</v>
      </c>
      <c r="S9426" s="1" t="s">
        <v>32</v>
      </c>
      <c r="T9426" s="1">
        <v>75208.0</v>
      </c>
      <c r="U9426" s="1" t="s">
        <v>28901</v>
      </c>
    </row>
    <row r="9427">
      <c r="A9427" s="1" t="s">
        <v>28903</v>
      </c>
      <c r="B9427" s="1">
        <v>37693.0</v>
      </c>
      <c r="C9427" s="1">
        <v>2291.0</v>
      </c>
      <c r="D9427" s="2" t="s">
        <v>28119</v>
      </c>
      <c r="E9427" s="1" t="s">
        <v>2475</v>
      </c>
      <c r="F9427" s="1" t="s">
        <v>591</v>
      </c>
      <c r="G9427" s="3" t="str">
        <f t="shared" si="1"/>
        <v>Ruth Kirk</v>
      </c>
      <c r="H9427" s="3" t="str">
        <f t="shared" si="2"/>
        <v>RUTH KIRK</v>
      </c>
      <c r="J9427" s="1" t="s">
        <v>389</v>
      </c>
      <c r="K9427" s="1" t="s">
        <v>50</v>
      </c>
      <c r="L9427" s="1">
        <v>150.0</v>
      </c>
      <c r="M9427" s="1" t="s">
        <v>390</v>
      </c>
      <c r="N9427" s="1" t="s">
        <v>28107</v>
      </c>
      <c r="O9427" s="4">
        <v>44321.0</v>
      </c>
      <c r="P9427" s="4">
        <v>44327.0</v>
      </c>
      <c r="Q9427" s="1" t="s">
        <v>28453</v>
      </c>
      <c r="R9427" s="1" t="s">
        <v>31</v>
      </c>
      <c r="S9427" s="1" t="s">
        <v>32</v>
      </c>
      <c r="T9427" s="1">
        <v>75228.0</v>
      </c>
      <c r="U9427" s="1" t="s">
        <v>28454</v>
      </c>
    </row>
    <row r="9428">
      <c r="A9428" s="1" t="s">
        <v>28904</v>
      </c>
      <c r="B9428" s="1">
        <v>38430.0</v>
      </c>
      <c r="C9428" s="1">
        <v>2338.0</v>
      </c>
      <c r="D9428" s="2" t="s">
        <v>28121</v>
      </c>
      <c r="G9428" s="3" t="str">
        <f t="shared" si="1"/>
        <v> </v>
      </c>
      <c r="H9428" s="3" t="str">
        <f t="shared" si="2"/>
        <v> </v>
      </c>
      <c r="I9428" s="1" t="s">
        <v>28647</v>
      </c>
      <c r="J9428" s="1" t="s">
        <v>389</v>
      </c>
      <c r="K9428" s="1" t="s">
        <v>53</v>
      </c>
      <c r="L9428" s="1">
        <v>150.0</v>
      </c>
      <c r="M9428" s="1" t="s">
        <v>390</v>
      </c>
      <c r="N9428" s="1" t="s">
        <v>28107</v>
      </c>
      <c r="O9428" s="4">
        <v>44352.0</v>
      </c>
      <c r="P9428" s="4">
        <v>44346.0</v>
      </c>
      <c r="Q9428" s="1" t="s">
        <v>28905</v>
      </c>
      <c r="R9428" s="1" t="s">
        <v>357</v>
      </c>
      <c r="S9428" s="1" t="s">
        <v>32</v>
      </c>
      <c r="T9428" s="1">
        <v>75080.0</v>
      </c>
      <c r="U9428" s="1" t="s">
        <v>28906</v>
      </c>
    </row>
    <row r="9429">
      <c r="A9429" s="1" t="s">
        <v>28907</v>
      </c>
      <c r="B9429" s="1">
        <v>38517.0</v>
      </c>
      <c r="C9429" s="1">
        <v>2338.0</v>
      </c>
      <c r="D9429" s="2" t="s">
        <v>28121</v>
      </c>
      <c r="E9429" s="1" t="s">
        <v>28829</v>
      </c>
      <c r="F9429" s="1" t="s">
        <v>7482</v>
      </c>
      <c r="G9429" s="3" t="str">
        <f t="shared" si="1"/>
        <v>Franchesca Jennings</v>
      </c>
      <c r="H9429" s="3" t="str">
        <f t="shared" si="2"/>
        <v>FRANCHESCA JENNINGS</v>
      </c>
      <c r="J9429" s="1" t="s">
        <v>389</v>
      </c>
      <c r="K9429" s="1" t="s">
        <v>53</v>
      </c>
      <c r="L9429" s="1">
        <v>150.0</v>
      </c>
      <c r="M9429" s="1" t="s">
        <v>390</v>
      </c>
      <c r="N9429" s="1" t="s">
        <v>28107</v>
      </c>
      <c r="O9429" s="4">
        <v>44352.0</v>
      </c>
      <c r="P9429" s="4">
        <v>44358.0</v>
      </c>
      <c r="Q9429" s="1" t="s">
        <v>28684</v>
      </c>
      <c r="R9429" s="1" t="s">
        <v>8308</v>
      </c>
      <c r="S9429" s="1" t="s">
        <v>32</v>
      </c>
      <c r="T9429" s="1">
        <v>75115.0</v>
      </c>
      <c r="U9429" s="1" t="s">
        <v>28685</v>
      </c>
    </row>
    <row r="9430">
      <c r="A9430" s="1" t="s">
        <v>28908</v>
      </c>
      <c r="B9430" s="1">
        <v>37697.0</v>
      </c>
      <c r="C9430" s="1">
        <v>2291.0</v>
      </c>
      <c r="D9430" s="2" t="s">
        <v>28119</v>
      </c>
      <c r="G9430" s="3" t="str">
        <f t="shared" si="1"/>
        <v> </v>
      </c>
      <c r="H9430" s="3" t="str">
        <f t="shared" si="2"/>
        <v> </v>
      </c>
      <c r="I9430" s="1" t="s">
        <v>28909</v>
      </c>
      <c r="J9430" s="1" t="s">
        <v>389</v>
      </c>
      <c r="K9430" s="1" t="s">
        <v>50</v>
      </c>
      <c r="L9430" s="1">
        <v>160.0</v>
      </c>
      <c r="M9430" s="1" t="s">
        <v>390</v>
      </c>
      <c r="N9430" s="1" t="s">
        <v>28107</v>
      </c>
      <c r="O9430" s="4">
        <v>44321.0</v>
      </c>
      <c r="P9430" s="4">
        <v>44328.0</v>
      </c>
      <c r="Q9430" s="1" t="s">
        <v>28910</v>
      </c>
      <c r="R9430" s="1" t="s">
        <v>31</v>
      </c>
      <c r="S9430" s="1" t="s">
        <v>32</v>
      </c>
      <c r="T9430" s="1">
        <v>75229.0</v>
      </c>
      <c r="U9430" s="1" t="s">
        <v>28911</v>
      </c>
    </row>
    <row r="9431">
      <c r="A9431" s="1" t="s">
        <v>28912</v>
      </c>
      <c r="B9431" s="1">
        <v>37722.0</v>
      </c>
      <c r="C9431" s="1">
        <v>2291.0</v>
      </c>
      <c r="D9431" s="2" t="s">
        <v>28119</v>
      </c>
      <c r="G9431" s="3" t="str">
        <f t="shared" si="1"/>
        <v> </v>
      </c>
      <c r="H9431" s="3" t="str">
        <f t="shared" si="2"/>
        <v> </v>
      </c>
      <c r="I9431" s="1" t="s">
        <v>28913</v>
      </c>
      <c r="J9431" s="1" t="s">
        <v>389</v>
      </c>
      <c r="K9431" s="1" t="s">
        <v>50</v>
      </c>
      <c r="L9431" s="1">
        <v>160.0</v>
      </c>
      <c r="M9431" s="1" t="s">
        <v>390</v>
      </c>
      <c r="N9431" s="1" t="s">
        <v>28107</v>
      </c>
      <c r="O9431" s="4">
        <v>44321.0</v>
      </c>
      <c r="P9431" s="4">
        <v>44340.0</v>
      </c>
      <c r="Q9431" s="1" t="s">
        <v>28910</v>
      </c>
      <c r="R9431" s="1" t="s">
        <v>31</v>
      </c>
      <c r="S9431" s="1" t="s">
        <v>32</v>
      </c>
      <c r="T9431" s="1">
        <v>75229.0</v>
      </c>
      <c r="U9431" s="1" t="s">
        <v>28911</v>
      </c>
    </row>
    <row r="9432">
      <c r="A9432" s="1" t="s">
        <v>28914</v>
      </c>
      <c r="B9432" s="1">
        <v>38603.0</v>
      </c>
      <c r="C9432" s="1">
        <v>2338.0</v>
      </c>
      <c r="D9432" s="2" t="s">
        <v>28121</v>
      </c>
      <c r="G9432" s="3" t="str">
        <f t="shared" si="1"/>
        <v> </v>
      </c>
      <c r="H9432" s="3" t="str">
        <f t="shared" si="2"/>
        <v> </v>
      </c>
      <c r="I9432" s="1" t="s">
        <v>28227</v>
      </c>
      <c r="J9432" s="1" t="s">
        <v>389</v>
      </c>
      <c r="K9432" s="1" t="s">
        <v>53</v>
      </c>
      <c r="L9432" s="1">
        <v>162.36</v>
      </c>
      <c r="M9432" s="1" t="s">
        <v>390</v>
      </c>
      <c r="N9432" s="1" t="s">
        <v>28107</v>
      </c>
      <c r="O9432" s="4">
        <v>44352.0</v>
      </c>
      <c r="P9432" s="4">
        <v>44373.0</v>
      </c>
      <c r="Q9432" s="1" t="s">
        <v>28228</v>
      </c>
      <c r="R9432" s="1" t="s">
        <v>31</v>
      </c>
      <c r="S9432" s="1" t="s">
        <v>32</v>
      </c>
      <c r="T9432" s="1">
        <v>75243.0</v>
      </c>
      <c r="U9432" s="1" t="s">
        <v>28229</v>
      </c>
    </row>
    <row r="9433">
      <c r="A9433" s="1" t="s">
        <v>28915</v>
      </c>
      <c r="B9433" s="1">
        <v>37634.0</v>
      </c>
      <c r="C9433" s="1">
        <v>2291.0</v>
      </c>
      <c r="D9433" s="2" t="s">
        <v>28119</v>
      </c>
      <c r="G9433" s="3" t="str">
        <f t="shared" si="1"/>
        <v> </v>
      </c>
      <c r="H9433" s="3" t="str">
        <f t="shared" si="2"/>
        <v> </v>
      </c>
      <c r="I9433" s="1" t="s">
        <v>28916</v>
      </c>
      <c r="J9433" s="1" t="s">
        <v>389</v>
      </c>
      <c r="K9433" s="1" t="s">
        <v>50</v>
      </c>
      <c r="L9433" s="1">
        <v>162.83</v>
      </c>
      <c r="M9433" s="1" t="s">
        <v>390</v>
      </c>
      <c r="N9433" s="1" t="s">
        <v>28107</v>
      </c>
      <c r="O9433" s="4">
        <v>44321.0</v>
      </c>
      <c r="P9433" s="4">
        <v>44314.0</v>
      </c>
      <c r="Q9433" s="1" t="s">
        <v>28917</v>
      </c>
      <c r="R9433" s="1" t="s">
        <v>31</v>
      </c>
      <c r="S9433" s="1" t="s">
        <v>32</v>
      </c>
      <c r="T9433" s="1">
        <v>75227.0</v>
      </c>
      <c r="U9433" s="1" t="s">
        <v>28918</v>
      </c>
    </row>
    <row r="9434">
      <c r="A9434" s="1" t="s">
        <v>28919</v>
      </c>
      <c r="B9434" s="1">
        <v>37695.0</v>
      </c>
      <c r="C9434" s="1">
        <v>2291.0</v>
      </c>
      <c r="D9434" s="2" t="s">
        <v>28119</v>
      </c>
      <c r="E9434" s="1" t="s">
        <v>1356</v>
      </c>
      <c r="F9434" s="1" t="s">
        <v>10608</v>
      </c>
      <c r="G9434" s="3" t="str">
        <f t="shared" si="1"/>
        <v>Edward Gray</v>
      </c>
      <c r="H9434" s="3" t="str">
        <f t="shared" si="2"/>
        <v>EDWARD GRAY</v>
      </c>
      <c r="J9434" s="1" t="s">
        <v>389</v>
      </c>
      <c r="K9434" s="1" t="s">
        <v>50</v>
      </c>
      <c r="L9434" s="1">
        <v>175.0</v>
      </c>
      <c r="M9434" s="1" t="s">
        <v>390</v>
      </c>
      <c r="N9434" s="1" t="s">
        <v>28107</v>
      </c>
      <c r="O9434" s="4">
        <v>44321.0</v>
      </c>
      <c r="P9434" s="4">
        <v>44327.0</v>
      </c>
      <c r="Q9434" s="1" t="s">
        <v>28920</v>
      </c>
      <c r="R9434" s="1" t="s">
        <v>811</v>
      </c>
      <c r="S9434" s="1" t="s">
        <v>32</v>
      </c>
      <c r="T9434" s="1">
        <v>76010.0</v>
      </c>
      <c r="U9434" s="1" t="s">
        <v>28921</v>
      </c>
    </row>
    <row r="9435">
      <c r="A9435" s="1" t="s">
        <v>28922</v>
      </c>
      <c r="B9435" s="1">
        <v>36000.0</v>
      </c>
      <c r="C9435" s="1">
        <v>2174.0</v>
      </c>
      <c r="D9435" s="2" t="s">
        <v>28115</v>
      </c>
      <c r="G9435" s="3" t="str">
        <f t="shared" si="1"/>
        <v> </v>
      </c>
      <c r="H9435" s="3" t="str">
        <f t="shared" si="2"/>
        <v> </v>
      </c>
      <c r="I9435" s="1" t="s">
        <v>28923</v>
      </c>
      <c r="J9435" s="1" t="s">
        <v>389</v>
      </c>
      <c r="K9435" s="1" t="s">
        <v>44</v>
      </c>
      <c r="L9435" s="1">
        <v>184.0</v>
      </c>
      <c r="M9435" s="1" t="s">
        <v>390</v>
      </c>
      <c r="N9435" s="1" t="s">
        <v>28107</v>
      </c>
      <c r="O9435" s="4">
        <v>44317.0</v>
      </c>
      <c r="P9435" s="4">
        <v>44228.0</v>
      </c>
      <c r="Q9435" s="1" t="s">
        <v>28924</v>
      </c>
      <c r="R9435" s="1" t="s">
        <v>2628</v>
      </c>
      <c r="S9435" s="1" t="s">
        <v>32</v>
      </c>
      <c r="T9435" s="1">
        <v>75001.0</v>
      </c>
      <c r="U9435" s="1" t="s">
        <v>28925</v>
      </c>
    </row>
    <row r="9436">
      <c r="A9436" s="1" t="s">
        <v>28926</v>
      </c>
      <c r="B9436" s="1">
        <v>35160.0</v>
      </c>
      <c r="C9436" s="1">
        <v>2088.0</v>
      </c>
      <c r="D9436" s="2" t="s">
        <v>28113</v>
      </c>
      <c r="G9436" s="3" t="str">
        <f t="shared" si="1"/>
        <v> </v>
      </c>
      <c r="H9436" s="3" t="str">
        <f t="shared" si="2"/>
        <v> </v>
      </c>
      <c r="I9436" s="1" t="s">
        <v>28916</v>
      </c>
      <c r="J9436" s="1" t="s">
        <v>389</v>
      </c>
      <c r="K9436" s="1" t="s">
        <v>41</v>
      </c>
      <c r="L9436" s="1">
        <v>184.09</v>
      </c>
      <c r="M9436" s="1" t="s">
        <v>390</v>
      </c>
      <c r="N9436" s="1" t="s">
        <v>28107</v>
      </c>
      <c r="O9436" s="4">
        <v>44317.0</v>
      </c>
      <c r="P9436" s="4">
        <v>44053.0</v>
      </c>
      <c r="Q9436" s="1" t="s">
        <v>28927</v>
      </c>
      <c r="R9436" s="1" t="s">
        <v>31</v>
      </c>
      <c r="S9436" s="1" t="s">
        <v>32</v>
      </c>
      <c r="T9436" s="1">
        <v>75228.0</v>
      </c>
      <c r="U9436" s="1" t="s">
        <v>28928</v>
      </c>
    </row>
    <row r="9437">
      <c r="A9437" s="1" t="s">
        <v>28929</v>
      </c>
      <c r="B9437" s="1">
        <v>34914.0</v>
      </c>
      <c r="C9437" s="1">
        <v>2054.0</v>
      </c>
      <c r="D9437" s="2" t="s">
        <v>28111</v>
      </c>
      <c r="G9437" s="3" t="str">
        <f t="shared" si="1"/>
        <v> </v>
      </c>
      <c r="H9437" s="3" t="str">
        <f t="shared" si="2"/>
        <v> </v>
      </c>
      <c r="I9437" s="1" t="s">
        <v>887</v>
      </c>
      <c r="J9437" s="1" t="s">
        <v>389</v>
      </c>
      <c r="K9437" s="1" t="s">
        <v>36</v>
      </c>
      <c r="L9437" s="1">
        <v>199.99</v>
      </c>
      <c r="M9437" s="1" t="s">
        <v>390</v>
      </c>
      <c r="N9437" s="1" t="s">
        <v>28107</v>
      </c>
      <c r="O9437" s="4">
        <v>43589.0</v>
      </c>
      <c r="P9437" s="4">
        <v>43893.0</v>
      </c>
      <c r="Q9437" s="1" t="s">
        <v>2095</v>
      </c>
      <c r="R9437" s="1" t="s">
        <v>889</v>
      </c>
      <c r="S9437" s="1" t="s">
        <v>890</v>
      </c>
      <c r="T9437" s="1">
        <v>85260.0</v>
      </c>
      <c r="U9437" s="1" t="s">
        <v>2182</v>
      </c>
    </row>
    <row r="9438">
      <c r="A9438" s="1" t="s">
        <v>28930</v>
      </c>
      <c r="B9438" s="1">
        <v>36081.0</v>
      </c>
      <c r="C9438" s="1">
        <v>2174.0</v>
      </c>
      <c r="D9438" s="2" t="s">
        <v>28115</v>
      </c>
      <c r="G9438" s="3" t="str">
        <f t="shared" si="1"/>
        <v> </v>
      </c>
      <c r="H9438" s="3" t="str">
        <f t="shared" si="2"/>
        <v> </v>
      </c>
      <c r="I9438" s="1" t="s">
        <v>887</v>
      </c>
      <c r="J9438" s="1" t="s">
        <v>389</v>
      </c>
      <c r="K9438" s="1" t="s">
        <v>44</v>
      </c>
      <c r="L9438" s="1">
        <v>199.99</v>
      </c>
      <c r="M9438" s="1" t="s">
        <v>390</v>
      </c>
      <c r="N9438" s="1" t="s">
        <v>28107</v>
      </c>
      <c r="O9438" s="4">
        <v>44317.0</v>
      </c>
      <c r="P9438" s="4">
        <v>44258.0</v>
      </c>
      <c r="Q9438" s="1" t="s">
        <v>888</v>
      </c>
      <c r="R9438" s="1" t="s">
        <v>889</v>
      </c>
      <c r="S9438" s="1" t="s">
        <v>890</v>
      </c>
      <c r="T9438" s="1">
        <v>85260.0</v>
      </c>
      <c r="U9438" s="1" t="s">
        <v>891</v>
      </c>
    </row>
    <row r="9439">
      <c r="A9439" s="1" t="s">
        <v>28931</v>
      </c>
      <c r="B9439" s="1">
        <v>70912.0</v>
      </c>
      <c r="C9439" s="1">
        <v>2174.0</v>
      </c>
      <c r="D9439" s="2" t="s">
        <v>28115</v>
      </c>
      <c r="E9439" s="1" t="s">
        <v>10512</v>
      </c>
      <c r="F9439" s="1" t="s">
        <v>794</v>
      </c>
      <c r="G9439" s="3" t="str">
        <f t="shared" si="1"/>
        <v>Kay Taylor</v>
      </c>
      <c r="H9439" s="3" t="str">
        <f t="shared" si="2"/>
        <v>KAY TAYLOR</v>
      </c>
      <c r="J9439" s="1" t="s">
        <v>57</v>
      </c>
      <c r="K9439" s="1" t="s">
        <v>44</v>
      </c>
      <c r="L9439" s="1">
        <v>200.0</v>
      </c>
      <c r="M9439" s="1" t="s">
        <v>58</v>
      </c>
      <c r="N9439" s="1" t="s">
        <v>28107</v>
      </c>
      <c r="O9439" s="4">
        <v>44317.0</v>
      </c>
      <c r="P9439" s="4">
        <v>44275.0</v>
      </c>
      <c r="Q9439" s="1" t="s">
        <v>28932</v>
      </c>
      <c r="R9439" s="1" t="s">
        <v>31</v>
      </c>
      <c r="S9439" s="1" t="s">
        <v>32</v>
      </c>
      <c r="T9439" s="1">
        <v>75227.0</v>
      </c>
      <c r="U9439" s="1" t="s">
        <v>28933</v>
      </c>
    </row>
    <row r="9440">
      <c r="A9440" s="1" t="s">
        <v>28934</v>
      </c>
      <c r="B9440" s="1">
        <v>70919.0</v>
      </c>
      <c r="C9440" s="1">
        <v>2174.0</v>
      </c>
      <c r="D9440" s="2" t="s">
        <v>28115</v>
      </c>
      <c r="E9440" s="1" t="s">
        <v>9858</v>
      </c>
      <c r="F9440" s="1" t="s">
        <v>28935</v>
      </c>
      <c r="G9440" s="3" t="str">
        <f t="shared" si="1"/>
        <v>Alex Gelan</v>
      </c>
      <c r="H9440" s="3" t="str">
        <f t="shared" si="2"/>
        <v>ALEX GELAN</v>
      </c>
      <c r="J9440" s="1" t="s">
        <v>57</v>
      </c>
      <c r="K9440" s="1" t="s">
        <v>44</v>
      </c>
      <c r="L9440" s="1">
        <v>200.0</v>
      </c>
      <c r="M9440" s="1" t="s">
        <v>58</v>
      </c>
      <c r="N9440" s="1" t="s">
        <v>28107</v>
      </c>
      <c r="O9440" s="4">
        <v>44317.0</v>
      </c>
      <c r="P9440" s="4">
        <v>44277.0</v>
      </c>
      <c r="Q9440" s="1" t="s">
        <v>28936</v>
      </c>
      <c r="R9440" s="1" t="s">
        <v>31</v>
      </c>
      <c r="S9440" s="1" t="s">
        <v>32</v>
      </c>
      <c r="T9440" s="1">
        <v>75227.0</v>
      </c>
      <c r="U9440" s="1" t="s">
        <v>28937</v>
      </c>
    </row>
    <row r="9441">
      <c r="A9441" s="1" t="s">
        <v>28938</v>
      </c>
      <c r="B9441" s="1">
        <v>75551.0</v>
      </c>
      <c r="C9441" s="1">
        <v>2267.0</v>
      </c>
      <c r="D9441" s="2" t="s">
        <v>28117</v>
      </c>
      <c r="E9441" s="1" t="s">
        <v>547</v>
      </c>
      <c r="F9441" s="1" t="s">
        <v>28939</v>
      </c>
      <c r="G9441" s="3" t="str">
        <f t="shared" si="1"/>
        <v>John Sternes</v>
      </c>
      <c r="H9441" s="3" t="str">
        <f t="shared" si="2"/>
        <v>JOHN STERNES</v>
      </c>
      <c r="J9441" s="1" t="s">
        <v>57</v>
      </c>
      <c r="K9441" s="1" t="s">
        <v>47</v>
      </c>
      <c r="L9441" s="1">
        <v>200.0</v>
      </c>
      <c r="M9441" s="1" t="s">
        <v>58</v>
      </c>
      <c r="N9441" s="1" t="s">
        <v>28107</v>
      </c>
      <c r="O9441" s="4">
        <v>44317.0</v>
      </c>
      <c r="P9441" s="4">
        <v>44305.0</v>
      </c>
      <c r="Q9441" s="1" t="s">
        <v>28940</v>
      </c>
      <c r="R9441" s="1" t="s">
        <v>31</v>
      </c>
      <c r="S9441" s="1" t="s">
        <v>32</v>
      </c>
      <c r="T9441" s="1">
        <v>75241.0</v>
      </c>
      <c r="U9441" s="1" t="s">
        <v>28941</v>
      </c>
    </row>
    <row r="9442">
      <c r="A9442" s="1" t="s">
        <v>28942</v>
      </c>
      <c r="B9442" s="1">
        <v>36020.0</v>
      </c>
      <c r="C9442" s="1">
        <v>2174.0</v>
      </c>
      <c r="D9442" s="2" t="s">
        <v>28115</v>
      </c>
      <c r="G9442" s="3" t="str">
        <f t="shared" si="1"/>
        <v> </v>
      </c>
      <c r="H9442" s="3" t="str">
        <f t="shared" si="2"/>
        <v> </v>
      </c>
      <c r="I9442" s="1" t="s">
        <v>28943</v>
      </c>
      <c r="J9442" s="1" t="s">
        <v>389</v>
      </c>
      <c r="K9442" s="1" t="s">
        <v>44</v>
      </c>
      <c r="L9442" s="1">
        <v>200.0</v>
      </c>
      <c r="M9442" s="1" t="s">
        <v>390</v>
      </c>
      <c r="N9442" s="1" t="s">
        <v>28107</v>
      </c>
      <c r="O9442" s="4">
        <v>44317.0</v>
      </c>
      <c r="P9442" s="4">
        <v>44243.0</v>
      </c>
      <c r="Q9442" s="1" t="s">
        <v>28944</v>
      </c>
      <c r="R9442" s="1" t="s">
        <v>31</v>
      </c>
      <c r="S9442" s="1" t="s">
        <v>32</v>
      </c>
      <c r="T9442" s="1">
        <v>75201.0</v>
      </c>
      <c r="U9442" s="1" t="s">
        <v>28945</v>
      </c>
    </row>
    <row r="9443">
      <c r="A9443" s="1" t="s">
        <v>28946</v>
      </c>
      <c r="B9443" s="1">
        <v>1777.0</v>
      </c>
      <c r="C9443" s="1">
        <v>2088.0</v>
      </c>
      <c r="D9443" s="2" t="s">
        <v>28113</v>
      </c>
      <c r="G9443" s="3" t="str">
        <f t="shared" si="1"/>
        <v> </v>
      </c>
      <c r="H9443" s="3" t="str">
        <f t="shared" si="2"/>
        <v> </v>
      </c>
      <c r="I9443" s="1" t="s">
        <v>28947</v>
      </c>
      <c r="J9443" s="1" t="s">
        <v>389</v>
      </c>
      <c r="K9443" s="1" t="s">
        <v>41</v>
      </c>
      <c r="L9443" s="1">
        <v>200.0</v>
      </c>
      <c r="M9443" s="1" t="s">
        <v>4100</v>
      </c>
      <c r="N9443" s="1" t="s">
        <v>28107</v>
      </c>
      <c r="O9443" s="4">
        <v>44317.0</v>
      </c>
      <c r="P9443" s="5">
        <v>44190.0</v>
      </c>
      <c r="Q9443" s="1" t="s">
        <v>28948</v>
      </c>
      <c r="R9443" s="1" t="s">
        <v>31</v>
      </c>
      <c r="S9443" s="1" t="s">
        <v>32</v>
      </c>
      <c r="T9443" s="1">
        <v>75251.0</v>
      </c>
      <c r="U9443" s="1" t="s">
        <v>28949</v>
      </c>
    </row>
    <row r="9444">
      <c r="A9444" s="1" t="s">
        <v>28950</v>
      </c>
      <c r="B9444" s="1">
        <v>77332.0</v>
      </c>
      <c r="C9444" s="1">
        <v>2291.0</v>
      </c>
      <c r="D9444" s="2" t="s">
        <v>28119</v>
      </c>
      <c r="E9444" s="1" t="s">
        <v>10512</v>
      </c>
      <c r="F9444" s="1" t="s">
        <v>794</v>
      </c>
      <c r="G9444" s="3" t="str">
        <f t="shared" si="1"/>
        <v>Kay Taylor</v>
      </c>
      <c r="H9444" s="3" t="str">
        <f t="shared" si="2"/>
        <v>KAY TAYLOR</v>
      </c>
      <c r="J9444" s="1" t="s">
        <v>57</v>
      </c>
      <c r="K9444" s="1" t="s">
        <v>50</v>
      </c>
      <c r="L9444" s="1">
        <v>200.0</v>
      </c>
      <c r="M9444" s="1" t="s">
        <v>58</v>
      </c>
      <c r="N9444" s="1" t="s">
        <v>28107</v>
      </c>
      <c r="O9444" s="4">
        <v>44321.0</v>
      </c>
      <c r="P9444" s="4">
        <v>44309.0</v>
      </c>
      <c r="Q9444" s="1" t="s">
        <v>28932</v>
      </c>
      <c r="R9444" s="1" t="s">
        <v>31</v>
      </c>
      <c r="S9444" s="1" t="s">
        <v>32</v>
      </c>
      <c r="T9444" s="1">
        <v>75227.0</v>
      </c>
      <c r="U9444" s="1" t="s">
        <v>28933</v>
      </c>
    </row>
    <row r="9445">
      <c r="A9445" s="1" t="s">
        <v>28951</v>
      </c>
      <c r="B9445" s="1">
        <v>77344.0</v>
      </c>
      <c r="C9445" s="1">
        <v>2291.0</v>
      </c>
      <c r="D9445" s="2" t="s">
        <v>28119</v>
      </c>
      <c r="E9445" s="1" t="s">
        <v>10512</v>
      </c>
      <c r="F9445" s="1" t="s">
        <v>794</v>
      </c>
      <c r="G9445" s="3" t="str">
        <f t="shared" si="1"/>
        <v>Kay Taylor</v>
      </c>
      <c r="H9445" s="3" t="str">
        <f t="shared" si="2"/>
        <v>KAY TAYLOR</v>
      </c>
      <c r="J9445" s="1" t="s">
        <v>57</v>
      </c>
      <c r="K9445" s="1" t="s">
        <v>50</v>
      </c>
      <c r="L9445" s="1">
        <v>200.0</v>
      </c>
      <c r="M9445" s="1" t="s">
        <v>58</v>
      </c>
      <c r="N9445" s="1" t="s">
        <v>28107</v>
      </c>
      <c r="O9445" s="4">
        <v>44321.0</v>
      </c>
      <c r="P9445" s="4">
        <v>44321.0</v>
      </c>
      <c r="Q9445" s="1" t="s">
        <v>28932</v>
      </c>
      <c r="R9445" s="1" t="s">
        <v>31</v>
      </c>
      <c r="S9445" s="1" t="s">
        <v>32</v>
      </c>
      <c r="T9445" s="1">
        <v>75228.0</v>
      </c>
      <c r="U9445" s="1" t="s">
        <v>28952</v>
      </c>
    </row>
    <row r="9446">
      <c r="A9446" s="1" t="s">
        <v>28953</v>
      </c>
      <c r="B9446" s="1">
        <v>37666.0</v>
      </c>
      <c r="C9446" s="1">
        <v>2291.0</v>
      </c>
      <c r="D9446" s="2" t="s">
        <v>28119</v>
      </c>
      <c r="G9446" s="3" t="str">
        <f t="shared" si="1"/>
        <v> </v>
      </c>
      <c r="H9446" s="3" t="str">
        <f t="shared" si="2"/>
        <v> </v>
      </c>
      <c r="I9446" s="1" t="s">
        <v>14289</v>
      </c>
      <c r="J9446" s="1" t="s">
        <v>389</v>
      </c>
      <c r="K9446" s="1" t="s">
        <v>50</v>
      </c>
      <c r="L9446" s="1">
        <v>209.19</v>
      </c>
      <c r="M9446" s="1" t="s">
        <v>390</v>
      </c>
      <c r="N9446" s="1" t="s">
        <v>28107</v>
      </c>
      <c r="O9446" s="4">
        <v>44321.0</v>
      </c>
      <c r="P9446" s="4">
        <v>44318.0</v>
      </c>
      <c r="Q9446" s="1" t="s">
        <v>28375</v>
      </c>
      <c r="R9446" s="1" t="s">
        <v>31</v>
      </c>
      <c r="S9446" s="1" t="s">
        <v>32</v>
      </c>
      <c r="T9446" s="1">
        <v>75219.0</v>
      </c>
      <c r="U9446" s="1" t="s">
        <v>28376</v>
      </c>
    </row>
    <row r="9447">
      <c r="A9447" s="1" t="s">
        <v>28954</v>
      </c>
      <c r="B9447" s="1">
        <v>37623.0</v>
      </c>
      <c r="C9447" s="1">
        <v>2291.0</v>
      </c>
      <c r="D9447" s="2" t="s">
        <v>28119</v>
      </c>
      <c r="G9447" s="3" t="str">
        <f t="shared" si="1"/>
        <v> </v>
      </c>
      <c r="H9447" s="3" t="str">
        <f t="shared" si="2"/>
        <v> </v>
      </c>
      <c r="I9447" s="1" t="s">
        <v>28638</v>
      </c>
      <c r="J9447" s="1" t="s">
        <v>389</v>
      </c>
      <c r="K9447" s="1" t="s">
        <v>50</v>
      </c>
      <c r="L9447" s="1">
        <v>219.4</v>
      </c>
      <c r="M9447" s="1" t="s">
        <v>390</v>
      </c>
      <c r="N9447" s="1" t="s">
        <v>28107</v>
      </c>
      <c r="O9447" s="4">
        <v>44321.0</v>
      </c>
      <c r="P9447" s="4">
        <v>44313.0</v>
      </c>
      <c r="Q9447" s="1" t="s">
        <v>28639</v>
      </c>
      <c r="R9447" s="1" t="s">
        <v>811</v>
      </c>
      <c r="S9447" s="1" t="s">
        <v>32</v>
      </c>
      <c r="T9447" s="1">
        <v>76010.0</v>
      </c>
      <c r="U9447" s="1" t="s">
        <v>28640</v>
      </c>
    </row>
    <row r="9448">
      <c r="A9448" s="1" t="s">
        <v>28955</v>
      </c>
      <c r="B9448" s="1">
        <v>75547.0</v>
      </c>
      <c r="C9448" s="1">
        <v>2267.0</v>
      </c>
      <c r="D9448" s="2" t="s">
        <v>28117</v>
      </c>
      <c r="E9448" s="1" t="s">
        <v>371</v>
      </c>
      <c r="F9448" s="1" t="s">
        <v>28956</v>
      </c>
      <c r="G9448" s="3" t="str">
        <f t="shared" si="1"/>
        <v>Ivan Drinks</v>
      </c>
      <c r="H9448" s="3" t="str">
        <f t="shared" si="2"/>
        <v>IVAN DRINKS</v>
      </c>
      <c r="J9448" s="1" t="s">
        <v>57</v>
      </c>
      <c r="K9448" s="1" t="s">
        <v>47</v>
      </c>
      <c r="L9448" s="1">
        <v>250.0</v>
      </c>
      <c r="M9448" s="1" t="s">
        <v>58</v>
      </c>
      <c r="N9448" s="1" t="s">
        <v>28107</v>
      </c>
      <c r="O9448" s="4">
        <v>44317.0</v>
      </c>
      <c r="P9448" s="4">
        <v>44305.0</v>
      </c>
      <c r="Q9448" s="1" t="s">
        <v>28957</v>
      </c>
      <c r="R9448" s="1" t="s">
        <v>13910</v>
      </c>
      <c r="S9448" s="1" t="s">
        <v>13911</v>
      </c>
      <c r="T9448" s="1">
        <v>64151.0</v>
      </c>
      <c r="U9448" s="1" t="s">
        <v>28958</v>
      </c>
    </row>
    <row r="9449">
      <c r="A9449" s="1" t="s">
        <v>28959</v>
      </c>
      <c r="B9449" s="1">
        <v>77333.0</v>
      </c>
      <c r="C9449" s="1">
        <v>2291.0</v>
      </c>
      <c r="D9449" s="2" t="s">
        <v>28119</v>
      </c>
      <c r="E9449" s="1" t="s">
        <v>1266</v>
      </c>
      <c r="F9449" s="1" t="s">
        <v>1267</v>
      </c>
      <c r="G9449" s="3" t="str">
        <f t="shared" si="1"/>
        <v>Pete Schenkel</v>
      </c>
      <c r="H9449" s="3" t="str">
        <f t="shared" si="2"/>
        <v>PETE SCHENKEL</v>
      </c>
      <c r="J9449" s="1" t="s">
        <v>57</v>
      </c>
      <c r="K9449" s="1" t="s">
        <v>50</v>
      </c>
      <c r="L9449" s="1">
        <v>250.0</v>
      </c>
      <c r="M9449" s="1" t="s">
        <v>58</v>
      </c>
      <c r="N9449" s="1" t="s">
        <v>28107</v>
      </c>
      <c r="O9449" s="4">
        <v>44321.0</v>
      </c>
      <c r="P9449" s="4">
        <v>44312.0</v>
      </c>
      <c r="Q9449" s="1" t="s">
        <v>24514</v>
      </c>
      <c r="R9449" s="1" t="s">
        <v>31</v>
      </c>
      <c r="S9449" s="1" t="s">
        <v>32</v>
      </c>
      <c r="T9449" s="1">
        <v>75208.0</v>
      </c>
      <c r="U9449" s="1" t="s">
        <v>24515</v>
      </c>
    </row>
    <row r="9450">
      <c r="A9450" s="1" t="s">
        <v>28960</v>
      </c>
      <c r="B9450" s="1">
        <v>77343.0</v>
      </c>
      <c r="C9450" s="1">
        <v>2291.0</v>
      </c>
      <c r="D9450" s="2" t="s">
        <v>28119</v>
      </c>
      <c r="G9450" s="3" t="str">
        <f t="shared" si="1"/>
        <v> </v>
      </c>
      <c r="H9450" s="3" t="str">
        <f t="shared" si="2"/>
        <v> </v>
      </c>
      <c r="I9450" s="1" t="s">
        <v>28961</v>
      </c>
      <c r="J9450" s="1" t="s">
        <v>57</v>
      </c>
      <c r="K9450" s="1" t="s">
        <v>50</v>
      </c>
      <c r="L9450" s="1">
        <v>250.0</v>
      </c>
      <c r="M9450" s="1" t="s">
        <v>58</v>
      </c>
      <c r="N9450" s="1" t="s">
        <v>28107</v>
      </c>
      <c r="O9450" s="4">
        <v>44321.0</v>
      </c>
      <c r="P9450" s="4">
        <v>44339.0</v>
      </c>
      <c r="Q9450" s="1" t="s">
        <v>28962</v>
      </c>
      <c r="R9450" s="1" t="s">
        <v>1076</v>
      </c>
      <c r="S9450" s="1" t="s">
        <v>32</v>
      </c>
      <c r="T9450" s="1">
        <v>78202.0</v>
      </c>
      <c r="U9450" s="1" t="s">
        <v>28963</v>
      </c>
    </row>
    <row r="9451">
      <c r="A9451" s="1" t="s">
        <v>28964</v>
      </c>
      <c r="B9451" s="1">
        <v>34912.0</v>
      </c>
      <c r="C9451" s="1">
        <v>2054.0</v>
      </c>
      <c r="D9451" s="2" t="s">
        <v>28111</v>
      </c>
      <c r="G9451" s="3" t="str">
        <f t="shared" si="1"/>
        <v> </v>
      </c>
      <c r="H9451" s="3" t="str">
        <f t="shared" si="2"/>
        <v> </v>
      </c>
      <c r="I9451" s="1" t="s">
        <v>28965</v>
      </c>
      <c r="J9451" s="1" t="s">
        <v>389</v>
      </c>
      <c r="K9451" s="1" t="s">
        <v>36</v>
      </c>
      <c r="L9451" s="1">
        <v>275.0</v>
      </c>
      <c r="M9451" s="1" t="s">
        <v>390</v>
      </c>
      <c r="N9451" s="1" t="s">
        <v>28107</v>
      </c>
      <c r="O9451" s="4">
        <v>43589.0</v>
      </c>
      <c r="P9451" s="4">
        <v>43885.0</v>
      </c>
      <c r="Q9451" s="1" t="s">
        <v>28966</v>
      </c>
      <c r="R9451" s="1" t="s">
        <v>31</v>
      </c>
      <c r="S9451" s="1" t="s">
        <v>32</v>
      </c>
      <c r="T9451" s="1">
        <v>75201.0</v>
      </c>
      <c r="U9451" s="1" t="s">
        <v>28967</v>
      </c>
    </row>
    <row r="9452">
      <c r="A9452" s="1" t="s">
        <v>28968</v>
      </c>
      <c r="B9452" s="1">
        <v>37700.0</v>
      </c>
      <c r="C9452" s="1">
        <v>2291.0</v>
      </c>
      <c r="D9452" s="2" t="s">
        <v>28119</v>
      </c>
      <c r="G9452" s="3" t="str">
        <f t="shared" si="1"/>
        <v> </v>
      </c>
      <c r="H9452" s="3" t="str">
        <f t="shared" si="2"/>
        <v> </v>
      </c>
      <c r="I9452" s="1" t="s">
        <v>28969</v>
      </c>
      <c r="J9452" s="1" t="s">
        <v>389</v>
      </c>
      <c r="K9452" s="1" t="s">
        <v>50</v>
      </c>
      <c r="L9452" s="1">
        <v>275.0</v>
      </c>
      <c r="M9452" s="1" t="s">
        <v>390</v>
      </c>
      <c r="N9452" s="1" t="s">
        <v>28107</v>
      </c>
      <c r="O9452" s="4">
        <v>44321.0</v>
      </c>
      <c r="P9452" s="4">
        <v>44330.0</v>
      </c>
      <c r="Q9452" s="1" t="s">
        <v>28970</v>
      </c>
      <c r="R9452" s="1" t="s">
        <v>31</v>
      </c>
      <c r="S9452" s="1" t="s">
        <v>32</v>
      </c>
      <c r="T9452" s="1">
        <v>75228.0</v>
      </c>
      <c r="U9452" s="1" t="s">
        <v>28971</v>
      </c>
    </row>
    <row r="9453">
      <c r="A9453" s="1" t="s">
        <v>28972</v>
      </c>
      <c r="B9453" s="1">
        <v>34911.0</v>
      </c>
      <c r="C9453" s="1">
        <v>2054.0</v>
      </c>
      <c r="D9453" s="2" t="s">
        <v>28111</v>
      </c>
      <c r="G9453" s="3" t="str">
        <f t="shared" si="1"/>
        <v> </v>
      </c>
      <c r="H9453" s="3" t="str">
        <f t="shared" si="2"/>
        <v> </v>
      </c>
      <c r="I9453" s="1" t="s">
        <v>28965</v>
      </c>
      <c r="J9453" s="1" t="s">
        <v>389</v>
      </c>
      <c r="K9453" s="1" t="s">
        <v>36</v>
      </c>
      <c r="L9453" s="1">
        <v>300.0</v>
      </c>
      <c r="M9453" s="1" t="s">
        <v>390</v>
      </c>
      <c r="N9453" s="1" t="s">
        <v>28107</v>
      </c>
      <c r="O9453" s="4">
        <v>43589.0</v>
      </c>
      <c r="P9453" s="4">
        <v>43882.0</v>
      </c>
      <c r="Q9453" s="1" t="s">
        <v>28966</v>
      </c>
      <c r="R9453" s="1" t="s">
        <v>31</v>
      </c>
      <c r="S9453" s="1" t="s">
        <v>32</v>
      </c>
      <c r="T9453" s="1">
        <v>75201.0</v>
      </c>
      <c r="U9453" s="1" t="s">
        <v>28967</v>
      </c>
    </row>
    <row r="9454">
      <c r="A9454" s="1" t="s">
        <v>28973</v>
      </c>
      <c r="B9454" s="1">
        <v>35939.0</v>
      </c>
      <c r="C9454" s="1">
        <v>2174.0</v>
      </c>
      <c r="D9454" s="2" t="s">
        <v>28115</v>
      </c>
      <c r="G9454" s="3" t="str">
        <f t="shared" si="1"/>
        <v> </v>
      </c>
      <c r="H9454" s="3" t="str">
        <f t="shared" si="2"/>
        <v> </v>
      </c>
      <c r="I9454" s="1" t="s">
        <v>28974</v>
      </c>
      <c r="J9454" s="1" t="s">
        <v>389</v>
      </c>
      <c r="K9454" s="1" t="s">
        <v>44</v>
      </c>
      <c r="L9454" s="1">
        <v>318.2</v>
      </c>
      <c r="M9454" s="1" t="s">
        <v>390</v>
      </c>
      <c r="N9454" s="1" t="s">
        <v>28107</v>
      </c>
      <c r="O9454" s="4">
        <v>44317.0</v>
      </c>
      <c r="P9454" s="4">
        <v>44209.0</v>
      </c>
      <c r="Q9454" s="1" t="s">
        <v>28975</v>
      </c>
      <c r="R9454" s="1" t="s">
        <v>6034</v>
      </c>
      <c r="S9454" s="1" t="s">
        <v>890</v>
      </c>
      <c r="T9454" s="1">
        <v>75008.0</v>
      </c>
      <c r="U9454" s="1" t="s">
        <v>28976</v>
      </c>
    </row>
    <row r="9455">
      <c r="A9455" s="1" t="s">
        <v>28977</v>
      </c>
      <c r="B9455" s="1">
        <v>36007.0</v>
      </c>
      <c r="C9455" s="1">
        <v>2174.0</v>
      </c>
      <c r="D9455" s="2" t="s">
        <v>28115</v>
      </c>
      <c r="G9455" s="3" t="str">
        <f t="shared" si="1"/>
        <v> </v>
      </c>
      <c r="H9455" s="3" t="str">
        <f t="shared" si="2"/>
        <v> </v>
      </c>
      <c r="I9455" s="1" t="s">
        <v>2051</v>
      </c>
      <c r="J9455" s="1" t="s">
        <v>389</v>
      </c>
      <c r="K9455" s="1" t="s">
        <v>44</v>
      </c>
      <c r="L9455" s="1">
        <v>319.88</v>
      </c>
      <c r="M9455" s="1" t="s">
        <v>390</v>
      </c>
      <c r="N9455" s="1" t="s">
        <v>28107</v>
      </c>
      <c r="O9455" s="4">
        <v>44317.0</v>
      </c>
      <c r="P9455" s="4">
        <v>44230.0</v>
      </c>
      <c r="Q9455" s="1" t="s">
        <v>28978</v>
      </c>
      <c r="R9455" s="1" t="s">
        <v>12071</v>
      </c>
      <c r="S9455" s="1" t="s">
        <v>32</v>
      </c>
      <c r="T9455" s="1">
        <v>75180.0</v>
      </c>
      <c r="U9455" s="1" t="s">
        <v>28979</v>
      </c>
    </row>
    <row r="9456">
      <c r="A9456" s="1" t="s">
        <v>28980</v>
      </c>
      <c r="B9456" s="1">
        <v>37635.0</v>
      </c>
      <c r="C9456" s="1">
        <v>2291.0</v>
      </c>
      <c r="D9456" s="2" t="s">
        <v>28119</v>
      </c>
      <c r="G9456" s="3" t="str">
        <f t="shared" si="1"/>
        <v> </v>
      </c>
      <c r="H9456" s="3" t="str">
        <f t="shared" si="2"/>
        <v> </v>
      </c>
      <c r="I9456" s="1" t="s">
        <v>28969</v>
      </c>
      <c r="J9456" s="1" t="s">
        <v>389</v>
      </c>
      <c r="K9456" s="1" t="s">
        <v>50</v>
      </c>
      <c r="L9456" s="1">
        <v>330.0</v>
      </c>
      <c r="M9456" s="1" t="s">
        <v>390</v>
      </c>
      <c r="N9456" s="1" t="s">
        <v>28107</v>
      </c>
      <c r="O9456" s="4">
        <v>44321.0</v>
      </c>
      <c r="P9456" s="4">
        <v>44314.0</v>
      </c>
      <c r="Q9456" s="1" t="s">
        <v>22024</v>
      </c>
      <c r="R9456" s="1" t="s">
        <v>31</v>
      </c>
      <c r="S9456" s="1" t="s">
        <v>32</v>
      </c>
      <c r="T9456" s="1">
        <v>75217.0</v>
      </c>
      <c r="U9456" s="1" t="s">
        <v>22025</v>
      </c>
    </row>
    <row r="9457">
      <c r="A9457" s="1" t="s">
        <v>28981</v>
      </c>
      <c r="B9457" s="1">
        <v>36069.0</v>
      </c>
      <c r="C9457" s="1">
        <v>2174.0</v>
      </c>
      <c r="D9457" s="2" t="s">
        <v>28115</v>
      </c>
      <c r="G9457" s="3" t="str">
        <f t="shared" si="1"/>
        <v> </v>
      </c>
      <c r="H9457" s="3" t="str">
        <f t="shared" si="2"/>
        <v> </v>
      </c>
      <c r="I9457" s="1" t="s">
        <v>28982</v>
      </c>
      <c r="J9457" s="1" t="s">
        <v>389</v>
      </c>
      <c r="K9457" s="1" t="s">
        <v>44</v>
      </c>
      <c r="L9457" s="1">
        <v>350.0</v>
      </c>
      <c r="M9457" s="1" t="s">
        <v>390</v>
      </c>
      <c r="N9457" s="1" t="s">
        <v>28107</v>
      </c>
      <c r="O9457" s="4">
        <v>44317.0</v>
      </c>
      <c r="P9457" s="4">
        <v>44256.0</v>
      </c>
      <c r="Q9457" s="1" t="s">
        <v>28983</v>
      </c>
      <c r="R9457" s="1" t="s">
        <v>761</v>
      </c>
      <c r="S9457" s="1" t="s">
        <v>32</v>
      </c>
      <c r="T9457" s="1">
        <v>75150.0</v>
      </c>
      <c r="U9457" s="1" t="s">
        <v>28984</v>
      </c>
    </row>
    <row r="9458">
      <c r="A9458" s="1" t="s">
        <v>28985</v>
      </c>
      <c r="B9458" s="1">
        <v>37677.0</v>
      </c>
      <c r="C9458" s="1">
        <v>2291.0</v>
      </c>
      <c r="D9458" s="2" t="s">
        <v>28119</v>
      </c>
      <c r="G9458" s="3" t="str">
        <f t="shared" si="1"/>
        <v> </v>
      </c>
      <c r="H9458" s="3" t="str">
        <f t="shared" si="2"/>
        <v> </v>
      </c>
      <c r="I9458" s="1" t="s">
        <v>28986</v>
      </c>
      <c r="J9458" s="1" t="s">
        <v>389</v>
      </c>
      <c r="K9458" s="1" t="s">
        <v>50</v>
      </c>
      <c r="L9458" s="1">
        <v>350.0</v>
      </c>
      <c r="M9458" s="1" t="s">
        <v>390</v>
      </c>
      <c r="N9458" s="1" t="s">
        <v>28107</v>
      </c>
      <c r="O9458" s="4">
        <v>44321.0</v>
      </c>
      <c r="P9458" s="4">
        <v>44320.0</v>
      </c>
      <c r="Q9458" s="1" t="s">
        <v>28987</v>
      </c>
      <c r="R9458" s="1" t="s">
        <v>31</v>
      </c>
      <c r="S9458" s="1" t="s">
        <v>32</v>
      </c>
      <c r="T9458" s="1">
        <v>75206.0</v>
      </c>
      <c r="U9458" s="1" t="s">
        <v>28988</v>
      </c>
    </row>
    <row r="9459">
      <c r="A9459" s="1" t="s">
        <v>28989</v>
      </c>
      <c r="B9459" s="1">
        <v>35930.0</v>
      </c>
      <c r="C9459" s="1">
        <v>2174.0</v>
      </c>
      <c r="D9459" s="2" t="s">
        <v>28115</v>
      </c>
      <c r="G9459" s="3" t="str">
        <f t="shared" si="1"/>
        <v> </v>
      </c>
      <c r="H9459" s="3" t="str">
        <f t="shared" si="2"/>
        <v> </v>
      </c>
      <c r="I9459" s="1" t="s">
        <v>875</v>
      </c>
      <c r="J9459" s="1" t="s">
        <v>389</v>
      </c>
      <c r="K9459" s="1" t="s">
        <v>44</v>
      </c>
      <c r="L9459" s="1">
        <v>350.35</v>
      </c>
      <c r="M9459" s="1" t="s">
        <v>390</v>
      </c>
      <c r="N9459" s="1" t="s">
        <v>28107</v>
      </c>
      <c r="O9459" s="4">
        <v>44317.0</v>
      </c>
      <c r="P9459" s="4">
        <v>44201.0</v>
      </c>
      <c r="Q9459" s="1" t="s">
        <v>28788</v>
      </c>
      <c r="R9459" s="1" t="s">
        <v>31</v>
      </c>
      <c r="S9459" s="1" t="s">
        <v>32</v>
      </c>
      <c r="T9459" s="1">
        <v>75218.0</v>
      </c>
      <c r="U9459" s="1" t="s">
        <v>28789</v>
      </c>
    </row>
    <row r="9460">
      <c r="A9460" s="1" t="s">
        <v>28990</v>
      </c>
      <c r="B9460" s="1">
        <v>37271.0</v>
      </c>
      <c r="C9460" s="1">
        <v>2267.0</v>
      </c>
      <c r="D9460" s="2" t="s">
        <v>28117</v>
      </c>
      <c r="G9460" s="3" t="str">
        <f t="shared" si="1"/>
        <v> </v>
      </c>
      <c r="H9460" s="3" t="str">
        <f t="shared" si="2"/>
        <v> </v>
      </c>
      <c r="I9460" s="1" t="s">
        <v>28982</v>
      </c>
      <c r="J9460" s="1" t="s">
        <v>389</v>
      </c>
      <c r="K9460" s="1" t="s">
        <v>47</v>
      </c>
      <c r="L9460" s="1">
        <v>400.0</v>
      </c>
      <c r="M9460" s="1" t="s">
        <v>390</v>
      </c>
      <c r="N9460" s="1" t="s">
        <v>28107</v>
      </c>
      <c r="O9460" s="4">
        <v>44317.0</v>
      </c>
      <c r="P9460" s="4">
        <v>44293.0</v>
      </c>
      <c r="Q9460" s="1" t="s">
        <v>28983</v>
      </c>
      <c r="R9460" s="1" t="s">
        <v>761</v>
      </c>
      <c r="S9460" s="1" t="s">
        <v>32</v>
      </c>
      <c r="T9460" s="1">
        <v>75149.0</v>
      </c>
      <c r="U9460" s="1" t="s">
        <v>28991</v>
      </c>
    </row>
    <row r="9461">
      <c r="A9461" s="1" t="s">
        <v>28992</v>
      </c>
      <c r="B9461" s="1">
        <v>37277.0</v>
      </c>
      <c r="C9461" s="1">
        <v>2267.0</v>
      </c>
      <c r="D9461" s="2" t="s">
        <v>28117</v>
      </c>
      <c r="G9461" s="3" t="str">
        <f t="shared" si="1"/>
        <v> </v>
      </c>
      <c r="H9461" s="3" t="str">
        <f t="shared" si="2"/>
        <v> </v>
      </c>
      <c r="I9461" s="1" t="s">
        <v>28993</v>
      </c>
      <c r="J9461" s="1" t="s">
        <v>389</v>
      </c>
      <c r="K9461" s="1" t="s">
        <v>47</v>
      </c>
      <c r="L9461" s="1">
        <v>400.0</v>
      </c>
      <c r="M9461" s="1" t="s">
        <v>390</v>
      </c>
      <c r="N9461" s="1" t="s">
        <v>28107</v>
      </c>
      <c r="O9461" s="4">
        <v>44317.0</v>
      </c>
      <c r="P9461" s="4">
        <v>44295.0</v>
      </c>
      <c r="Q9461" s="1" t="s">
        <v>28994</v>
      </c>
      <c r="R9461" s="1" t="s">
        <v>31</v>
      </c>
      <c r="S9461" s="1" t="s">
        <v>32</v>
      </c>
      <c r="T9461" s="1">
        <v>75083.0</v>
      </c>
      <c r="U9461" s="1" t="s">
        <v>28995</v>
      </c>
    </row>
    <row r="9462">
      <c r="A9462" s="1" t="s">
        <v>28996</v>
      </c>
      <c r="B9462" s="1">
        <v>37706.0</v>
      </c>
      <c r="C9462" s="1">
        <v>2291.0</v>
      </c>
      <c r="D9462" s="2" t="s">
        <v>28119</v>
      </c>
      <c r="G9462" s="3" t="str">
        <f t="shared" si="1"/>
        <v> </v>
      </c>
      <c r="H9462" s="3" t="str">
        <f t="shared" si="2"/>
        <v> </v>
      </c>
      <c r="I9462" s="1" t="s">
        <v>28993</v>
      </c>
      <c r="J9462" s="1" t="s">
        <v>389</v>
      </c>
      <c r="K9462" s="1" t="s">
        <v>50</v>
      </c>
      <c r="L9462" s="1">
        <v>400.0</v>
      </c>
      <c r="M9462" s="1" t="s">
        <v>390</v>
      </c>
      <c r="N9462" s="1" t="s">
        <v>28107</v>
      </c>
      <c r="O9462" s="4">
        <v>44321.0</v>
      </c>
      <c r="P9462" s="4">
        <v>44334.0</v>
      </c>
      <c r="Q9462" s="1" t="s">
        <v>28994</v>
      </c>
      <c r="R9462" s="1" t="s">
        <v>31</v>
      </c>
      <c r="S9462" s="1" t="s">
        <v>32</v>
      </c>
      <c r="T9462" s="1">
        <v>75083.0</v>
      </c>
      <c r="U9462" s="1" t="s">
        <v>28995</v>
      </c>
    </row>
    <row r="9463">
      <c r="A9463" s="1" t="s">
        <v>28997</v>
      </c>
      <c r="B9463" s="1">
        <v>37603.0</v>
      </c>
      <c r="C9463" s="1">
        <v>2291.0</v>
      </c>
      <c r="D9463" s="2" t="s">
        <v>28119</v>
      </c>
      <c r="G9463" s="3" t="str">
        <f t="shared" si="1"/>
        <v> </v>
      </c>
      <c r="H9463" s="3" t="str">
        <f t="shared" si="2"/>
        <v> </v>
      </c>
      <c r="I9463" s="1" t="s">
        <v>28998</v>
      </c>
      <c r="J9463" s="1" t="s">
        <v>389</v>
      </c>
      <c r="K9463" s="1" t="s">
        <v>50</v>
      </c>
      <c r="L9463" s="1">
        <v>400.0</v>
      </c>
      <c r="M9463" s="1" t="s">
        <v>390</v>
      </c>
      <c r="N9463" s="1" t="s">
        <v>28107</v>
      </c>
      <c r="O9463" s="4">
        <v>44321.0</v>
      </c>
      <c r="P9463" s="4">
        <v>44308.0</v>
      </c>
      <c r="Q9463" s="1" t="s">
        <v>28999</v>
      </c>
      <c r="R9463" s="1" t="s">
        <v>29000</v>
      </c>
      <c r="S9463" s="1" t="s">
        <v>2253</v>
      </c>
      <c r="T9463" s="1">
        <v>32750.0</v>
      </c>
      <c r="U9463" s="1" t="s">
        <v>29001</v>
      </c>
    </row>
    <row r="9464">
      <c r="A9464" s="1" t="s">
        <v>29002</v>
      </c>
      <c r="B9464" s="1">
        <v>38508.0</v>
      </c>
      <c r="C9464" s="1">
        <v>2338.0</v>
      </c>
      <c r="D9464" s="2" t="s">
        <v>28121</v>
      </c>
      <c r="G9464" s="3" t="str">
        <f t="shared" si="1"/>
        <v> </v>
      </c>
      <c r="H9464" s="3" t="str">
        <f t="shared" si="2"/>
        <v> </v>
      </c>
      <c r="I9464" s="1" t="s">
        <v>29003</v>
      </c>
      <c r="J9464" s="1" t="s">
        <v>389</v>
      </c>
      <c r="K9464" s="1" t="s">
        <v>53</v>
      </c>
      <c r="L9464" s="1">
        <v>400.0</v>
      </c>
      <c r="M9464" s="1" t="s">
        <v>390</v>
      </c>
      <c r="N9464" s="1" t="s">
        <v>28107</v>
      </c>
      <c r="O9464" s="4">
        <v>44352.0</v>
      </c>
      <c r="P9464" s="4">
        <v>44355.0</v>
      </c>
      <c r="Q9464" s="1" t="s">
        <v>29004</v>
      </c>
      <c r="R9464" s="1" t="s">
        <v>31</v>
      </c>
      <c r="S9464" s="1" t="s">
        <v>32</v>
      </c>
      <c r="T9464" s="1">
        <v>75215.0</v>
      </c>
      <c r="U9464" s="1" t="s">
        <v>29005</v>
      </c>
    </row>
    <row r="9465">
      <c r="A9465" s="1" t="s">
        <v>29006</v>
      </c>
      <c r="B9465" s="1">
        <v>37663.0</v>
      </c>
      <c r="C9465" s="1">
        <v>2291.0</v>
      </c>
      <c r="D9465" s="2" t="s">
        <v>28119</v>
      </c>
      <c r="G9465" s="3" t="str">
        <f t="shared" si="1"/>
        <v> </v>
      </c>
      <c r="H9465" s="3" t="str">
        <f t="shared" si="2"/>
        <v> </v>
      </c>
      <c r="I9465" s="1" t="s">
        <v>29007</v>
      </c>
      <c r="J9465" s="1" t="s">
        <v>389</v>
      </c>
      <c r="K9465" s="1" t="s">
        <v>50</v>
      </c>
      <c r="L9465" s="1">
        <v>405.0</v>
      </c>
      <c r="M9465" s="1" t="s">
        <v>390</v>
      </c>
      <c r="N9465" s="1" t="s">
        <v>28107</v>
      </c>
      <c r="O9465" s="4">
        <v>44321.0</v>
      </c>
      <c r="P9465" s="4">
        <v>44316.0</v>
      </c>
      <c r="Q9465" s="1" t="s">
        <v>29008</v>
      </c>
      <c r="R9465" s="1" t="s">
        <v>31</v>
      </c>
      <c r="S9465" s="1" t="s">
        <v>32</v>
      </c>
      <c r="T9465" s="1">
        <v>75215.0</v>
      </c>
      <c r="U9465" s="1" t="s">
        <v>29009</v>
      </c>
    </row>
    <row r="9466">
      <c r="A9466" s="1" t="s">
        <v>29010</v>
      </c>
      <c r="B9466" s="1">
        <v>37671.0</v>
      </c>
      <c r="C9466" s="1">
        <v>2291.0</v>
      </c>
      <c r="D9466" s="2" t="s">
        <v>28119</v>
      </c>
      <c r="G9466" s="3" t="str">
        <f t="shared" si="1"/>
        <v> </v>
      </c>
      <c r="H9466" s="3" t="str">
        <f t="shared" si="2"/>
        <v> </v>
      </c>
      <c r="I9466" s="1" t="s">
        <v>29011</v>
      </c>
      <c r="J9466" s="1" t="s">
        <v>389</v>
      </c>
      <c r="K9466" s="1" t="s">
        <v>50</v>
      </c>
      <c r="L9466" s="1">
        <v>447.09</v>
      </c>
      <c r="M9466" s="1" t="s">
        <v>390</v>
      </c>
      <c r="N9466" s="1" t="s">
        <v>28107</v>
      </c>
      <c r="O9466" s="4">
        <v>44321.0</v>
      </c>
      <c r="P9466" s="4">
        <v>44320.0</v>
      </c>
      <c r="Q9466" s="1" t="s">
        <v>29012</v>
      </c>
      <c r="R9466" s="1" t="s">
        <v>31</v>
      </c>
      <c r="S9466" s="1" t="s">
        <v>32</v>
      </c>
      <c r="T9466" s="1">
        <v>75207.0</v>
      </c>
      <c r="U9466" s="1" t="s">
        <v>29013</v>
      </c>
    </row>
    <row r="9467">
      <c r="A9467" s="1" t="s">
        <v>29014</v>
      </c>
      <c r="B9467" s="1">
        <v>37301.0</v>
      </c>
      <c r="C9467" s="1">
        <v>2267.0</v>
      </c>
      <c r="D9467" s="2" t="s">
        <v>28117</v>
      </c>
      <c r="G9467" s="3" t="str">
        <f t="shared" si="1"/>
        <v> </v>
      </c>
      <c r="H9467" s="3" t="str">
        <f t="shared" si="2"/>
        <v> </v>
      </c>
      <c r="I9467" s="1" t="s">
        <v>29015</v>
      </c>
      <c r="J9467" s="1" t="s">
        <v>389</v>
      </c>
      <c r="K9467" s="1" t="s">
        <v>47</v>
      </c>
      <c r="L9467" s="1">
        <v>450.0</v>
      </c>
      <c r="M9467" s="1" t="s">
        <v>390</v>
      </c>
      <c r="N9467" s="1" t="s">
        <v>28107</v>
      </c>
      <c r="O9467" s="4">
        <v>44317.0</v>
      </c>
      <c r="P9467" s="4">
        <v>44305.0</v>
      </c>
      <c r="Q9467" s="1" t="s">
        <v>29016</v>
      </c>
      <c r="R9467" s="1" t="s">
        <v>31</v>
      </c>
      <c r="S9467" s="1" t="s">
        <v>32</v>
      </c>
      <c r="T9467" s="1">
        <v>75282.0</v>
      </c>
      <c r="U9467" s="1" t="s">
        <v>29017</v>
      </c>
    </row>
    <row r="9468">
      <c r="A9468" s="1" t="s">
        <v>29018</v>
      </c>
      <c r="B9468" s="1">
        <v>70921.0</v>
      </c>
      <c r="C9468" s="1">
        <v>2174.0</v>
      </c>
      <c r="D9468" s="2" t="s">
        <v>28115</v>
      </c>
      <c r="E9468" s="1" t="s">
        <v>29019</v>
      </c>
      <c r="F9468" s="1" t="s">
        <v>29020</v>
      </c>
      <c r="G9468" s="3" t="str">
        <f t="shared" si="1"/>
        <v>Hailu Ejigu</v>
      </c>
      <c r="H9468" s="3" t="str">
        <f t="shared" si="2"/>
        <v>HAILU EJIGU</v>
      </c>
      <c r="J9468" s="1" t="s">
        <v>57</v>
      </c>
      <c r="K9468" s="1" t="s">
        <v>44</v>
      </c>
      <c r="L9468" s="1">
        <v>500.0</v>
      </c>
      <c r="M9468" s="1" t="s">
        <v>58</v>
      </c>
      <c r="N9468" s="1" t="s">
        <v>28107</v>
      </c>
      <c r="O9468" s="4">
        <v>44317.0</v>
      </c>
      <c r="P9468" s="4">
        <v>44277.0</v>
      </c>
      <c r="Q9468" s="1" t="s">
        <v>29021</v>
      </c>
      <c r="R9468" s="1" t="s">
        <v>31</v>
      </c>
      <c r="S9468" s="1" t="s">
        <v>32</v>
      </c>
      <c r="T9468" s="1">
        <v>75215.0</v>
      </c>
      <c r="U9468" s="1" t="s">
        <v>29022</v>
      </c>
    </row>
    <row r="9469">
      <c r="A9469" s="1" t="s">
        <v>29023</v>
      </c>
      <c r="B9469" s="1">
        <v>75542.0</v>
      </c>
      <c r="C9469" s="1">
        <v>2267.0</v>
      </c>
      <c r="D9469" s="2" t="s">
        <v>28117</v>
      </c>
      <c r="E9469" s="1" t="s">
        <v>1594</v>
      </c>
      <c r="F9469" s="1" t="s">
        <v>1516</v>
      </c>
      <c r="G9469" s="3" t="str">
        <f t="shared" si="1"/>
        <v>Sunil Patel</v>
      </c>
      <c r="H9469" s="3" t="str">
        <f t="shared" si="2"/>
        <v>SUNIL PATEL</v>
      </c>
      <c r="J9469" s="1" t="s">
        <v>57</v>
      </c>
      <c r="K9469" s="1" t="s">
        <v>47</v>
      </c>
      <c r="L9469" s="1">
        <v>500.0</v>
      </c>
      <c r="M9469" s="1" t="s">
        <v>58</v>
      </c>
      <c r="N9469" s="1" t="s">
        <v>28107</v>
      </c>
      <c r="O9469" s="4">
        <v>44317.0</v>
      </c>
      <c r="P9469" s="4">
        <v>44296.0</v>
      </c>
      <c r="Q9469" s="1" t="s">
        <v>29024</v>
      </c>
      <c r="R9469" s="1" t="s">
        <v>31</v>
      </c>
      <c r="S9469" s="1" t="s">
        <v>32</v>
      </c>
      <c r="T9469" s="1">
        <v>75210.0</v>
      </c>
      <c r="U9469" s="1" t="s">
        <v>29025</v>
      </c>
    </row>
    <row r="9470">
      <c r="A9470" s="1" t="s">
        <v>29026</v>
      </c>
      <c r="B9470" s="1">
        <v>75543.0</v>
      </c>
      <c r="C9470" s="1">
        <v>2267.0</v>
      </c>
      <c r="D9470" s="2" t="s">
        <v>28117</v>
      </c>
      <c r="E9470" s="1" t="s">
        <v>1594</v>
      </c>
      <c r="F9470" s="1" t="s">
        <v>1516</v>
      </c>
      <c r="G9470" s="3" t="str">
        <f t="shared" si="1"/>
        <v>Sunil Patel</v>
      </c>
      <c r="H9470" s="3" t="str">
        <f t="shared" si="2"/>
        <v>SUNIL PATEL</v>
      </c>
      <c r="J9470" s="1" t="s">
        <v>57</v>
      </c>
      <c r="K9470" s="1" t="s">
        <v>47</v>
      </c>
      <c r="L9470" s="1">
        <v>500.0</v>
      </c>
      <c r="M9470" s="1" t="s">
        <v>58</v>
      </c>
      <c r="N9470" s="1" t="s">
        <v>28107</v>
      </c>
      <c r="O9470" s="4">
        <v>44317.0</v>
      </c>
      <c r="P9470" s="4">
        <v>44298.0</v>
      </c>
      <c r="Q9470" s="1" t="s">
        <v>29024</v>
      </c>
      <c r="R9470" s="1" t="s">
        <v>31</v>
      </c>
      <c r="S9470" s="1" t="s">
        <v>32</v>
      </c>
      <c r="T9470" s="1">
        <v>75210.0</v>
      </c>
      <c r="U9470" s="1" t="s">
        <v>29025</v>
      </c>
    </row>
    <row r="9471">
      <c r="A9471" s="1" t="s">
        <v>29027</v>
      </c>
      <c r="B9471" s="1">
        <v>75544.0</v>
      </c>
      <c r="C9471" s="1">
        <v>2267.0</v>
      </c>
      <c r="D9471" s="2" t="s">
        <v>28117</v>
      </c>
      <c r="E9471" s="1" t="s">
        <v>29028</v>
      </c>
      <c r="F9471" s="1" t="s">
        <v>29029</v>
      </c>
      <c r="G9471" s="3" t="str">
        <f t="shared" si="1"/>
        <v>Parimal Patidar</v>
      </c>
      <c r="H9471" s="3" t="str">
        <f t="shared" si="2"/>
        <v>PARIMAL PATIDAR</v>
      </c>
      <c r="J9471" s="1" t="s">
        <v>57</v>
      </c>
      <c r="K9471" s="1" t="s">
        <v>47</v>
      </c>
      <c r="L9471" s="1">
        <v>500.0</v>
      </c>
      <c r="M9471" s="1" t="s">
        <v>58</v>
      </c>
      <c r="N9471" s="1" t="s">
        <v>28107</v>
      </c>
      <c r="O9471" s="4">
        <v>44317.0</v>
      </c>
      <c r="P9471" s="4">
        <v>44298.0</v>
      </c>
      <c r="Q9471" s="1" t="s">
        <v>29030</v>
      </c>
      <c r="R9471" s="1" t="s">
        <v>31</v>
      </c>
      <c r="S9471" s="1" t="s">
        <v>32</v>
      </c>
      <c r="T9471" s="1">
        <v>75216.0</v>
      </c>
      <c r="U9471" s="1" t="s">
        <v>29031</v>
      </c>
    </row>
    <row r="9472">
      <c r="A9472" s="1" t="s">
        <v>29032</v>
      </c>
      <c r="B9472" s="1">
        <v>75545.0</v>
      </c>
      <c r="C9472" s="1">
        <v>2267.0</v>
      </c>
      <c r="D9472" s="2" t="s">
        <v>28117</v>
      </c>
      <c r="E9472" s="1" t="s">
        <v>29033</v>
      </c>
      <c r="F9472" s="1" t="s">
        <v>1516</v>
      </c>
      <c r="G9472" s="3" t="str">
        <f t="shared" si="1"/>
        <v>Pinkal Patel</v>
      </c>
      <c r="H9472" s="3" t="str">
        <f t="shared" si="2"/>
        <v>PINKAL PATEL</v>
      </c>
      <c r="J9472" s="1" t="s">
        <v>57</v>
      </c>
      <c r="K9472" s="1" t="s">
        <v>47</v>
      </c>
      <c r="L9472" s="1">
        <v>500.0</v>
      </c>
      <c r="M9472" s="1" t="s">
        <v>58</v>
      </c>
      <c r="N9472" s="1" t="s">
        <v>28107</v>
      </c>
      <c r="O9472" s="4">
        <v>44317.0</v>
      </c>
      <c r="P9472" s="4">
        <v>44298.0</v>
      </c>
      <c r="Q9472" s="1" t="s">
        <v>29034</v>
      </c>
      <c r="R9472" s="1" t="s">
        <v>31</v>
      </c>
      <c r="S9472" s="1" t="s">
        <v>32</v>
      </c>
      <c r="T9472" s="1">
        <v>75215.0</v>
      </c>
      <c r="U9472" s="1" t="s">
        <v>29035</v>
      </c>
    </row>
    <row r="9473">
      <c r="A9473" s="1" t="s">
        <v>29036</v>
      </c>
      <c r="B9473" s="1">
        <v>75546.0</v>
      </c>
      <c r="C9473" s="1">
        <v>2267.0</v>
      </c>
      <c r="D9473" s="2" t="s">
        <v>28117</v>
      </c>
      <c r="E9473" s="1" t="s">
        <v>29037</v>
      </c>
      <c r="F9473" s="1" t="s">
        <v>1516</v>
      </c>
      <c r="G9473" s="3" t="str">
        <f t="shared" si="1"/>
        <v>Hemant Patel</v>
      </c>
      <c r="H9473" s="3" t="str">
        <f t="shared" si="2"/>
        <v>HEMANT PATEL</v>
      </c>
      <c r="J9473" s="1" t="s">
        <v>57</v>
      </c>
      <c r="K9473" s="1" t="s">
        <v>47</v>
      </c>
      <c r="L9473" s="1">
        <v>500.0</v>
      </c>
      <c r="M9473" s="1" t="s">
        <v>58</v>
      </c>
      <c r="N9473" s="1" t="s">
        <v>28107</v>
      </c>
      <c r="O9473" s="4">
        <v>44317.0</v>
      </c>
      <c r="P9473" s="4">
        <v>44298.0</v>
      </c>
      <c r="Q9473" s="1" t="s">
        <v>29038</v>
      </c>
      <c r="R9473" s="1" t="s">
        <v>31</v>
      </c>
      <c r="S9473" s="1" t="s">
        <v>32</v>
      </c>
      <c r="T9473" s="1">
        <v>75215.0</v>
      </c>
      <c r="U9473" s="1" t="s">
        <v>29039</v>
      </c>
    </row>
    <row r="9474">
      <c r="A9474" s="1" t="s">
        <v>29040</v>
      </c>
      <c r="B9474" s="1">
        <v>77336.0</v>
      </c>
      <c r="C9474" s="1">
        <v>2291.0</v>
      </c>
      <c r="D9474" s="2" t="s">
        <v>28119</v>
      </c>
      <c r="E9474" s="1" t="s">
        <v>1594</v>
      </c>
      <c r="F9474" s="1" t="s">
        <v>1516</v>
      </c>
      <c r="G9474" s="3" t="str">
        <f t="shared" si="1"/>
        <v>Sunil Patel</v>
      </c>
      <c r="H9474" s="3" t="str">
        <f t="shared" si="2"/>
        <v>SUNIL PATEL</v>
      </c>
      <c r="J9474" s="1" t="s">
        <v>57</v>
      </c>
      <c r="K9474" s="1" t="s">
        <v>50</v>
      </c>
      <c r="L9474" s="1">
        <v>500.0</v>
      </c>
      <c r="M9474" s="1" t="s">
        <v>58</v>
      </c>
      <c r="N9474" s="1" t="s">
        <v>28107</v>
      </c>
      <c r="O9474" s="4">
        <v>44321.0</v>
      </c>
      <c r="P9474" s="4">
        <v>44313.0</v>
      </c>
      <c r="Q9474" s="1" t="s">
        <v>29024</v>
      </c>
      <c r="R9474" s="1" t="s">
        <v>31</v>
      </c>
      <c r="S9474" s="1" t="s">
        <v>32</v>
      </c>
      <c r="T9474" s="1">
        <v>75210.0</v>
      </c>
      <c r="U9474" s="1" t="s">
        <v>29025</v>
      </c>
    </row>
    <row r="9475">
      <c r="A9475" s="1" t="s">
        <v>29041</v>
      </c>
      <c r="B9475" s="1">
        <v>77337.0</v>
      </c>
      <c r="C9475" s="1">
        <v>2291.0</v>
      </c>
      <c r="D9475" s="2" t="s">
        <v>28119</v>
      </c>
      <c r="E9475" s="1" t="s">
        <v>29028</v>
      </c>
      <c r="F9475" s="1" t="s">
        <v>29029</v>
      </c>
      <c r="G9475" s="3" t="str">
        <f t="shared" si="1"/>
        <v>Parimal Patidar</v>
      </c>
      <c r="H9475" s="3" t="str">
        <f t="shared" si="2"/>
        <v>PARIMAL PATIDAR</v>
      </c>
      <c r="J9475" s="1" t="s">
        <v>57</v>
      </c>
      <c r="K9475" s="1" t="s">
        <v>50</v>
      </c>
      <c r="L9475" s="1">
        <v>500.0</v>
      </c>
      <c r="M9475" s="1" t="s">
        <v>58</v>
      </c>
      <c r="N9475" s="1" t="s">
        <v>28107</v>
      </c>
      <c r="O9475" s="4">
        <v>44321.0</v>
      </c>
      <c r="P9475" s="4">
        <v>44313.0</v>
      </c>
      <c r="Q9475" s="1" t="s">
        <v>29030</v>
      </c>
      <c r="R9475" s="1" t="s">
        <v>31</v>
      </c>
      <c r="S9475" s="1" t="s">
        <v>32</v>
      </c>
      <c r="T9475" s="1">
        <v>75216.0</v>
      </c>
      <c r="U9475" s="1" t="s">
        <v>29031</v>
      </c>
    </row>
    <row r="9476">
      <c r="A9476" s="1" t="s">
        <v>29042</v>
      </c>
      <c r="B9476" s="1">
        <v>77340.0</v>
      </c>
      <c r="C9476" s="1">
        <v>2291.0</v>
      </c>
      <c r="D9476" s="2" t="s">
        <v>28119</v>
      </c>
      <c r="E9476" s="1" t="s">
        <v>1594</v>
      </c>
      <c r="F9476" s="1" t="s">
        <v>1516</v>
      </c>
      <c r="G9476" s="3" t="str">
        <f t="shared" si="1"/>
        <v>Sunil Patel</v>
      </c>
      <c r="H9476" s="3" t="str">
        <f t="shared" si="2"/>
        <v>SUNIL PATEL</v>
      </c>
      <c r="J9476" s="1" t="s">
        <v>57</v>
      </c>
      <c r="K9476" s="1" t="s">
        <v>50</v>
      </c>
      <c r="L9476" s="1">
        <v>500.0</v>
      </c>
      <c r="M9476" s="1" t="s">
        <v>58</v>
      </c>
      <c r="N9476" s="1" t="s">
        <v>28107</v>
      </c>
      <c r="O9476" s="4">
        <v>44321.0</v>
      </c>
      <c r="P9476" s="4">
        <v>44327.0</v>
      </c>
      <c r="Q9476" s="1" t="s">
        <v>29043</v>
      </c>
      <c r="R9476" s="1" t="s">
        <v>31</v>
      </c>
      <c r="S9476" s="1" t="s">
        <v>32</v>
      </c>
      <c r="T9476" s="1">
        <v>75215.0</v>
      </c>
      <c r="U9476" s="1" t="s">
        <v>29044</v>
      </c>
    </row>
    <row r="9477">
      <c r="A9477" s="1" t="s">
        <v>29045</v>
      </c>
      <c r="B9477" s="1">
        <v>77338.0</v>
      </c>
      <c r="C9477" s="1">
        <v>2291.0</v>
      </c>
      <c r="D9477" s="2" t="s">
        <v>28119</v>
      </c>
      <c r="E9477" s="1" t="s">
        <v>29033</v>
      </c>
      <c r="F9477" s="1" t="s">
        <v>1516</v>
      </c>
      <c r="G9477" s="3" t="str">
        <f t="shared" si="1"/>
        <v>Pinkal Patel</v>
      </c>
      <c r="H9477" s="3" t="str">
        <f t="shared" si="2"/>
        <v>PINKAL PATEL</v>
      </c>
      <c r="J9477" s="1" t="s">
        <v>57</v>
      </c>
      <c r="K9477" s="1" t="s">
        <v>50</v>
      </c>
      <c r="L9477" s="1">
        <v>500.0</v>
      </c>
      <c r="M9477" s="1" t="s">
        <v>58</v>
      </c>
      <c r="N9477" s="1" t="s">
        <v>28107</v>
      </c>
      <c r="O9477" s="4">
        <v>44321.0</v>
      </c>
      <c r="P9477" s="4">
        <v>44313.0</v>
      </c>
      <c r="Q9477" s="1" t="s">
        <v>29034</v>
      </c>
      <c r="R9477" s="1" t="s">
        <v>31</v>
      </c>
      <c r="S9477" s="1" t="s">
        <v>32</v>
      </c>
      <c r="T9477" s="1">
        <v>75215.0</v>
      </c>
      <c r="U9477" s="1" t="s">
        <v>29035</v>
      </c>
    </row>
    <row r="9478">
      <c r="A9478" s="1" t="s">
        <v>29046</v>
      </c>
      <c r="B9478" s="1">
        <v>77339.0</v>
      </c>
      <c r="C9478" s="1">
        <v>2291.0</v>
      </c>
      <c r="D9478" s="2" t="s">
        <v>28119</v>
      </c>
      <c r="E9478" s="1" t="s">
        <v>29037</v>
      </c>
      <c r="F9478" s="1" t="s">
        <v>1516</v>
      </c>
      <c r="G9478" s="3" t="str">
        <f t="shared" si="1"/>
        <v>Hemant Patel</v>
      </c>
      <c r="H9478" s="3" t="str">
        <f t="shared" si="2"/>
        <v>HEMANT PATEL</v>
      </c>
      <c r="J9478" s="1" t="s">
        <v>57</v>
      </c>
      <c r="K9478" s="1" t="s">
        <v>50</v>
      </c>
      <c r="L9478" s="1">
        <v>500.0</v>
      </c>
      <c r="M9478" s="1" t="s">
        <v>58</v>
      </c>
      <c r="N9478" s="1" t="s">
        <v>28107</v>
      </c>
      <c r="O9478" s="4">
        <v>44321.0</v>
      </c>
      <c r="P9478" s="4">
        <v>44313.0</v>
      </c>
      <c r="Q9478" s="1" t="s">
        <v>29038</v>
      </c>
      <c r="R9478" s="1" t="s">
        <v>31</v>
      </c>
      <c r="S9478" s="1" t="s">
        <v>32</v>
      </c>
      <c r="T9478" s="1">
        <v>75215.0</v>
      </c>
      <c r="U9478" s="1" t="s">
        <v>29039</v>
      </c>
    </row>
    <row r="9479">
      <c r="A9479" s="1" t="s">
        <v>29047</v>
      </c>
      <c r="B9479" s="1">
        <v>37656.0</v>
      </c>
      <c r="C9479" s="1">
        <v>2291.0</v>
      </c>
      <c r="D9479" s="2" t="s">
        <v>28119</v>
      </c>
      <c r="E9479" s="1" t="s">
        <v>3894</v>
      </c>
      <c r="F9479" s="1" t="s">
        <v>1262</v>
      </c>
      <c r="G9479" s="3" t="str">
        <f t="shared" si="1"/>
        <v>Rosemary Thomas</v>
      </c>
      <c r="H9479" s="3" t="str">
        <f t="shared" si="2"/>
        <v>ROSEMARY THOMAS</v>
      </c>
      <c r="J9479" s="1" t="s">
        <v>389</v>
      </c>
      <c r="K9479" s="1" t="s">
        <v>50</v>
      </c>
      <c r="L9479" s="1">
        <v>630.0</v>
      </c>
      <c r="M9479" s="1" t="s">
        <v>390</v>
      </c>
      <c r="N9479" s="1" t="s">
        <v>28107</v>
      </c>
      <c r="O9479" s="4">
        <v>44321.0</v>
      </c>
      <c r="P9479" s="4">
        <v>44315.0</v>
      </c>
      <c r="Q9479" s="1" t="s">
        <v>28768</v>
      </c>
      <c r="R9479" s="1" t="s">
        <v>31</v>
      </c>
      <c r="S9479" s="1" t="s">
        <v>32</v>
      </c>
      <c r="T9479" s="1">
        <v>75211.0</v>
      </c>
      <c r="U9479" s="1" t="s">
        <v>28769</v>
      </c>
    </row>
    <row r="9480">
      <c r="A9480" s="1" t="s">
        <v>29048</v>
      </c>
      <c r="B9480" s="1">
        <v>37657.0</v>
      </c>
      <c r="C9480" s="1">
        <v>2291.0</v>
      </c>
      <c r="D9480" s="2" t="s">
        <v>28119</v>
      </c>
      <c r="E9480" s="1" t="s">
        <v>10512</v>
      </c>
      <c r="F9480" s="1" t="s">
        <v>432</v>
      </c>
      <c r="G9480" s="3" t="str">
        <f t="shared" si="1"/>
        <v>Kay Smith</v>
      </c>
      <c r="H9480" s="3" t="str">
        <f t="shared" si="2"/>
        <v>KAY SMITH</v>
      </c>
      <c r="J9480" s="1" t="s">
        <v>389</v>
      </c>
      <c r="K9480" s="1" t="s">
        <v>50</v>
      </c>
      <c r="L9480" s="1">
        <v>630.0</v>
      </c>
      <c r="M9480" s="1" t="s">
        <v>390</v>
      </c>
      <c r="N9480" s="1" t="s">
        <v>28107</v>
      </c>
      <c r="O9480" s="4">
        <v>44321.0</v>
      </c>
      <c r="P9480" s="4">
        <v>44315.0</v>
      </c>
      <c r="Q9480" s="1" t="s">
        <v>28771</v>
      </c>
      <c r="R9480" s="1" t="s">
        <v>31</v>
      </c>
      <c r="S9480" s="1" t="s">
        <v>32</v>
      </c>
      <c r="T9480" s="1">
        <v>75211.0</v>
      </c>
      <c r="U9480" s="1" t="s">
        <v>28772</v>
      </c>
    </row>
    <row r="9481">
      <c r="A9481" s="1" t="s">
        <v>29049</v>
      </c>
      <c r="B9481" s="1">
        <v>1773.0</v>
      </c>
      <c r="C9481" s="1">
        <v>2088.0</v>
      </c>
      <c r="D9481" s="2" t="s">
        <v>28113</v>
      </c>
      <c r="G9481" s="3" t="str">
        <f t="shared" si="1"/>
        <v> </v>
      </c>
      <c r="H9481" s="3" t="str">
        <f t="shared" si="2"/>
        <v> </v>
      </c>
      <c r="I9481" s="1" t="s">
        <v>1430</v>
      </c>
      <c r="J9481" s="1" t="s">
        <v>389</v>
      </c>
      <c r="K9481" s="1" t="s">
        <v>41</v>
      </c>
      <c r="L9481" s="1">
        <v>640.0</v>
      </c>
      <c r="M9481" s="1" t="s">
        <v>4100</v>
      </c>
      <c r="N9481" s="1" t="s">
        <v>28107</v>
      </c>
      <c r="O9481" s="4">
        <v>44317.0</v>
      </c>
      <c r="P9481" s="4">
        <v>44169.0</v>
      </c>
      <c r="Q9481" s="1" t="s">
        <v>14167</v>
      </c>
      <c r="R9481" s="1" t="s">
        <v>122</v>
      </c>
      <c r="S9481" s="1" t="s">
        <v>32</v>
      </c>
      <c r="T9481" s="1">
        <v>78701.0</v>
      </c>
      <c r="U9481" s="1" t="s">
        <v>14168</v>
      </c>
    </row>
    <row r="9482">
      <c r="A9482" s="1" t="s">
        <v>29050</v>
      </c>
      <c r="B9482" s="1">
        <v>38500.0</v>
      </c>
      <c r="C9482" s="1">
        <v>2338.0</v>
      </c>
      <c r="D9482" s="2" t="s">
        <v>28121</v>
      </c>
      <c r="E9482" s="1" t="s">
        <v>3894</v>
      </c>
      <c r="F9482" s="1" t="s">
        <v>1262</v>
      </c>
      <c r="G9482" s="3" t="str">
        <f t="shared" si="1"/>
        <v>Rosemary Thomas</v>
      </c>
      <c r="H9482" s="3" t="str">
        <f t="shared" si="2"/>
        <v>ROSEMARY THOMAS</v>
      </c>
      <c r="J9482" s="1" t="s">
        <v>389</v>
      </c>
      <c r="K9482" s="1" t="s">
        <v>53</v>
      </c>
      <c r="L9482" s="1">
        <v>705.0</v>
      </c>
      <c r="M9482" s="1" t="s">
        <v>390</v>
      </c>
      <c r="N9482" s="1" t="s">
        <v>28107</v>
      </c>
      <c r="O9482" s="4">
        <v>44352.0</v>
      </c>
      <c r="P9482" s="4">
        <v>44354.0</v>
      </c>
      <c r="Q9482" s="1" t="s">
        <v>29051</v>
      </c>
      <c r="R9482" s="1" t="s">
        <v>31</v>
      </c>
      <c r="S9482" s="1" t="s">
        <v>32</v>
      </c>
      <c r="T9482" s="1">
        <v>75211.0</v>
      </c>
      <c r="U9482" s="1" t="s">
        <v>29052</v>
      </c>
    </row>
    <row r="9483">
      <c r="A9483" s="1" t="s">
        <v>29053</v>
      </c>
      <c r="B9483" s="1">
        <v>37665.0</v>
      </c>
      <c r="C9483" s="1">
        <v>2291.0</v>
      </c>
      <c r="D9483" s="2" t="s">
        <v>28119</v>
      </c>
      <c r="G9483" s="3" t="str">
        <f t="shared" si="1"/>
        <v> </v>
      </c>
      <c r="H9483" s="3" t="str">
        <f t="shared" si="2"/>
        <v> </v>
      </c>
      <c r="I9483" s="1" t="s">
        <v>28638</v>
      </c>
      <c r="J9483" s="1" t="s">
        <v>389</v>
      </c>
      <c r="K9483" s="1" t="s">
        <v>50</v>
      </c>
      <c r="L9483" s="1">
        <v>750.0</v>
      </c>
      <c r="M9483" s="1" t="s">
        <v>390</v>
      </c>
      <c r="N9483" s="1" t="s">
        <v>28107</v>
      </c>
      <c r="O9483" s="4">
        <v>44321.0</v>
      </c>
      <c r="P9483" s="4">
        <v>44318.0</v>
      </c>
      <c r="Q9483" s="1" t="s">
        <v>28639</v>
      </c>
      <c r="R9483" s="1" t="s">
        <v>811</v>
      </c>
      <c r="S9483" s="1" t="s">
        <v>32</v>
      </c>
      <c r="T9483" s="1">
        <v>76010.0</v>
      </c>
      <c r="U9483" s="1" t="s">
        <v>28640</v>
      </c>
    </row>
    <row r="9484">
      <c r="A9484" s="1" t="s">
        <v>29054</v>
      </c>
      <c r="B9484" s="1">
        <v>38509.0</v>
      </c>
      <c r="C9484" s="1">
        <v>2338.0</v>
      </c>
      <c r="D9484" s="2" t="s">
        <v>28121</v>
      </c>
      <c r="E9484" s="1" t="s">
        <v>10512</v>
      </c>
      <c r="F9484" s="1" t="s">
        <v>432</v>
      </c>
      <c r="G9484" s="3" t="str">
        <f t="shared" si="1"/>
        <v>Kay Smith</v>
      </c>
      <c r="H9484" s="3" t="str">
        <f t="shared" si="2"/>
        <v>KAY SMITH</v>
      </c>
      <c r="J9484" s="1" t="s">
        <v>389</v>
      </c>
      <c r="K9484" s="1" t="s">
        <v>53</v>
      </c>
      <c r="L9484" s="1">
        <v>780.0</v>
      </c>
      <c r="M9484" s="1" t="s">
        <v>390</v>
      </c>
      <c r="N9484" s="1" t="s">
        <v>28107</v>
      </c>
      <c r="O9484" s="4">
        <v>44352.0</v>
      </c>
      <c r="P9484" s="4">
        <v>44355.0</v>
      </c>
      <c r="Q9484" s="1" t="s">
        <v>29055</v>
      </c>
      <c r="R9484" s="1" t="s">
        <v>31</v>
      </c>
      <c r="S9484" s="1" t="s">
        <v>32</v>
      </c>
      <c r="T9484" s="1">
        <v>75216.0</v>
      </c>
      <c r="U9484" s="1" t="s">
        <v>29056</v>
      </c>
    </row>
    <row r="9485">
      <c r="A9485" s="1" t="s">
        <v>29057</v>
      </c>
      <c r="B9485" s="1">
        <v>75548.0</v>
      </c>
      <c r="C9485" s="1">
        <v>2267.0</v>
      </c>
      <c r="D9485" s="2" t="s">
        <v>28117</v>
      </c>
      <c r="E9485" s="1" t="s">
        <v>16502</v>
      </c>
      <c r="F9485" s="1" t="s">
        <v>29058</v>
      </c>
      <c r="G9485" s="3" t="str">
        <f t="shared" si="1"/>
        <v>Belinda Marsaw</v>
      </c>
      <c r="H9485" s="3" t="str">
        <f t="shared" si="2"/>
        <v>BELINDA MARSAW</v>
      </c>
      <c r="J9485" s="1" t="s">
        <v>57</v>
      </c>
      <c r="K9485" s="1" t="s">
        <v>47</v>
      </c>
      <c r="L9485" s="1">
        <v>1000.0</v>
      </c>
      <c r="M9485" s="1" t="s">
        <v>58</v>
      </c>
      <c r="N9485" s="1" t="s">
        <v>28107</v>
      </c>
      <c r="O9485" s="4">
        <v>44317.0</v>
      </c>
      <c r="P9485" s="4">
        <v>44305.0</v>
      </c>
      <c r="Q9485" s="1" t="s">
        <v>29059</v>
      </c>
      <c r="R9485" s="1" t="s">
        <v>31</v>
      </c>
      <c r="S9485" s="1" t="s">
        <v>32</v>
      </c>
      <c r="T9485" s="1">
        <v>75204.0</v>
      </c>
      <c r="U9485" s="1" t="s">
        <v>29060</v>
      </c>
    </row>
    <row r="9486">
      <c r="A9486" s="1" t="s">
        <v>29061</v>
      </c>
      <c r="B9486" s="1">
        <v>75550.0</v>
      </c>
      <c r="C9486" s="1">
        <v>2267.0</v>
      </c>
      <c r="D9486" s="2" t="s">
        <v>28117</v>
      </c>
      <c r="E9486" s="1" t="s">
        <v>1262</v>
      </c>
      <c r="F9486" s="1" t="s">
        <v>782</v>
      </c>
      <c r="G9486" s="3" t="str">
        <f t="shared" si="1"/>
        <v>Thomas Wilson</v>
      </c>
      <c r="H9486" s="3" t="str">
        <f t="shared" si="2"/>
        <v>THOMAS WILSON</v>
      </c>
      <c r="J9486" s="1" t="s">
        <v>57</v>
      </c>
      <c r="K9486" s="1" t="s">
        <v>47</v>
      </c>
      <c r="L9486" s="1">
        <v>1000.0</v>
      </c>
      <c r="M9486" s="1" t="s">
        <v>58</v>
      </c>
      <c r="N9486" s="1" t="s">
        <v>28107</v>
      </c>
      <c r="O9486" s="4">
        <v>44317.0</v>
      </c>
      <c r="P9486" s="4">
        <v>44307.0</v>
      </c>
      <c r="Q9486" s="1" t="s">
        <v>3710</v>
      </c>
      <c r="R9486" s="1" t="s">
        <v>31</v>
      </c>
      <c r="S9486" s="1" t="s">
        <v>32</v>
      </c>
      <c r="T9486" s="1">
        <v>75229.0</v>
      </c>
      <c r="U9486" s="1" t="s">
        <v>3711</v>
      </c>
    </row>
    <row r="9487">
      <c r="A9487" s="1" t="s">
        <v>29062</v>
      </c>
      <c r="B9487" s="1">
        <v>36010.0</v>
      </c>
      <c r="C9487" s="1">
        <v>2174.0</v>
      </c>
      <c r="D9487" s="2" t="s">
        <v>28115</v>
      </c>
      <c r="G9487" s="3" t="str">
        <f t="shared" si="1"/>
        <v> </v>
      </c>
      <c r="H9487" s="3" t="str">
        <f t="shared" si="2"/>
        <v> </v>
      </c>
      <c r="I9487" s="1" t="s">
        <v>29063</v>
      </c>
      <c r="J9487" s="1" t="s">
        <v>389</v>
      </c>
      <c r="K9487" s="1" t="s">
        <v>44</v>
      </c>
      <c r="L9487" s="1">
        <v>1000.0</v>
      </c>
      <c r="M9487" s="1" t="s">
        <v>390</v>
      </c>
      <c r="N9487" s="1" t="s">
        <v>28107</v>
      </c>
      <c r="O9487" s="4">
        <v>44317.0</v>
      </c>
      <c r="P9487" s="4">
        <v>44235.0</v>
      </c>
      <c r="Q9487" s="1" t="s">
        <v>29064</v>
      </c>
      <c r="R9487" s="1" t="s">
        <v>31</v>
      </c>
      <c r="S9487" s="1" t="s">
        <v>32</v>
      </c>
      <c r="T9487" s="1">
        <v>75201.0</v>
      </c>
      <c r="U9487" s="1" t="s">
        <v>29065</v>
      </c>
    </row>
    <row r="9488">
      <c r="A9488" s="1" t="s">
        <v>29066</v>
      </c>
      <c r="B9488" s="1">
        <v>36108.0</v>
      </c>
      <c r="C9488" s="1">
        <v>2174.0</v>
      </c>
      <c r="D9488" s="2" t="s">
        <v>28115</v>
      </c>
      <c r="G9488" s="3" t="str">
        <f t="shared" si="1"/>
        <v> </v>
      </c>
      <c r="H9488" s="3" t="str">
        <f t="shared" si="2"/>
        <v> </v>
      </c>
      <c r="I9488" s="1" t="s">
        <v>6937</v>
      </c>
      <c r="J9488" s="1" t="s">
        <v>389</v>
      </c>
      <c r="K9488" s="1" t="s">
        <v>44</v>
      </c>
      <c r="L9488" s="1">
        <v>1000.0</v>
      </c>
      <c r="M9488" s="1" t="s">
        <v>390</v>
      </c>
      <c r="N9488" s="1" t="s">
        <v>28107</v>
      </c>
      <c r="O9488" s="4">
        <v>44317.0</v>
      </c>
      <c r="P9488" s="4">
        <v>44277.0</v>
      </c>
      <c r="Q9488" s="1" t="s">
        <v>10308</v>
      </c>
      <c r="R9488" s="1" t="s">
        <v>143</v>
      </c>
      <c r="S9488" s="1" t="s">
        <v>32</v>
      </c>
      <c r="T9488" s="1">
        <v>75183.0</v>
      </c>
      <c r="U9488" s="1" t="s">
        <v>29067</v>
      </c>
    </row>
    <row r="9489">
      <c r="A9489" s="1" t="s">
        <v>29068</v>
      </c>
      <c r="B9489" s="1">
        <v>77331.0</v>
      </c>
      <c r="C9489" s="1">
        <v>2291.0</v>
      </c>
      <c r="D9489" s="2" t="s">
        <v>28119</v>
      </c>
      <c r="E9489" s="1" t="s">
        <v>591</v>
      </c>
      <c r="F9489" s="1" t="s">
        <v>782</v>
      </c>
      <c r="G9489" s="3" t="str">
        <f t="shared" si="1"/>
        <v>Kirk Wilson</v>
      </c>
      <c r="H9489" s="3" t="str">
        <f t="shared" si="2"/>
        <v>KIRK WILSON</v>
      </c>
      <c r="J9489" s="1" t="s">
        <v>57</v>
      </c>
      <c r="K9489" s="1" t="s">
        <v>50</v>
      </c>
      <c r="L9489" s="1">
        <v>1000.0</v>
      </c>
      <c r="M9489" s="1" t="s">
        <v>58</v>
      </c>
      <c r="N9489" s="1" t="s">
        <v>28107</v>
      </c>
      <c r="O9489" s="4">
        <v>44321.0</v>
      </c>
      <c r="P9489" s="4">
        <v>44308.0</v>
      </c>
      <c r="Q9489" s="1" t="s">
        <v>3710</v>
      </c>
      <c r="R9489" s="1" t="s">
        <v>31</v>
      </c>
      <c r="S9489" s="1" t="s">
        <v>32</v>
      </c>
      <c r="T9489" s="1">
        <v>75229.0</v>
      </c>
      <c r="U9489" s="1" t="s">
        <v>3711</v>
      </c>
    </row>
    <row r="9490">
      <c r="A9490" s="1" t="s">
        <v>29069</v>
      </c>
      <c r="B9490" s="1">
        <v>77335.0</v>
      </c>
      <c r="C9490" s="1">
        <v>2291.0</v>
      </c>
      <c r="D9490" s="2" t="s">
        <v>28119</v>
      </c>
      <c r="E9490" s="1" t="s">
        <v>7007</v>
      </c>
      <c r="F9490" s="1" t="s">
        <v>6932</v>
      </c>
      <c r="G9490" s="3" t="str">
        <f t="shared" si="1"/>
        <v>Roland Parrish</v>
      </c>
      <c r="H9490" s="3" t="str">
        <f t="shared" si="2"/>
        <v>ROLAND PARRISH</v>
      </c>
      <c r="J9490" s="1" t="s">
        <v>57</v>
      </c>
      <c r="K9490" s="1" t="s">
        <v>50</v>
      </c>
      <c r="L9490" s="1">
        <v>1000.0</v>
      </c>
      <c r="M9490" s="1" t="s">
        <v>58</v>
      </c>
      <c r="N9490" s="1" t="s">
        <v>28107</v>
      </c>
      <c r="O9490" s="4">
        <v>44321.0</v>
      </c>
      <c r="P9490" s="4">
        <v>44321.0</v>
      </c>
      <c r="Q9490" s="1" t="s">
        <v>7548</v>
      </c>
      <c r="R9490" s="1" t="s">
        <v>8308</v>
      </c>
      <c r="S9490" s="1" t="s">
        <v>32</v>
      </c>
      <c r="T9490" s="1">
        <v>75115.0</v>
      </c>
      <c r="U9490" s="1" t="s">
        <v>29070</v>
      </c>
    </row>
    <row r="9491">
      <c r="A9491" s="1" t="s">
        <v>29071</v>
      </c>
      <c r="B9491" s="1">
        <v>37283.0</v>
      </c>
      <c r="C9491" s="1">
        <v>2267.0</v>
      </c>
      <c r="D9491" s="2" t="s">
        <v>28117</v>
      </c>
      <c r="G9491" s="3" t="str">
        <f t="shared" si="1"/>
        <v> </v>
      </c>
      <c r="H9491" s="3" t="str">
        <f t="shared" si="2"/>
        <v> </v>
      </c>
      <c r="I9491" s="1" t="s">
        <v>29072</v>
      </c>
      <c r="J9491" s="1" t="s">
        <v>389</v>
      </c>
      <c r="K9491" s="1" t="s">
        <v>47</v>
      </c>
      <c r="L9491" s="1">
        <v>1081.09</v>
      </c>
      <c r="M9491" s="1" t="s">
        <v>390</v>
      </c>
      <c r="N9491" s="1" t="s">
        <v>28107</v>
      </c>
      <c r="O9491" s="4">
        <v>44317.0</v>
      </c>
      <c r="P9491" s="4">
        <v>44298.0</v>
      </c>
      <c r="Q9491" s="1" t="s">
        <v>29073</v>
      </c>
      <c r="R9491" s="1" t="s">
        <v>122</v>
      </c>
      <c r="S9491" s="1" t="s">
        <v>32</v>
      </c>
      <c r="T9491" s="1">
        <v>78758.0</v>
      </c>
      <c r="U9491" s="1" t="s">
        <v>29074</v>
      </c>
    </row>
    <row r="9492">
      <c r="A9492" s="1" t="s">
        <v>29075</v>
      </c>
      <c r="B9492" s="1">
        <v>36100.0</v>
      </c>
      <c r="C9492" s="1">
        <v>2174.0</v>
      </c>
      <c r="D9492" s="2" t="s">
        <v>28115</v>
      </c>
      <c r="G9492" s="3" t="str">
        <f t="shared" si="1"/>
        <v> </v>
      </c>
      <c r="H9492" s="3" t="str">
        <f t="shared" si="2"/>
        <v> </v>
      </c>
      <c r="I9492" s="1" t="s">
        <v>29076</v>
      </c>
      <c r="J9492" s="1" t="s">
        <v>389</v>
      </c>
      <c r="K9492" s="1" t="s">
        <v>44</v>
      </c>
      <c r="L9492" s="1">
        <v>1207.5</v>
      </c>
      <c r="M9492" s="1" t="s">
        <v>390</v>
      </c>
      <c r="N9492" s="1" t="s">
        <v>28107</v>
      </c>
      <c r="O9492" s="4">
        <v>44317.0</v>
      </c>
      <c r="P9492" s="4">
        <v>44272.0</v>
      </c>
      <c r="Q9492" s="1" t="s">
        <v>29077</v>
      </c>
      <c r="R9492" s="1" t="s">
        <v>31</v>
      </c>
      <c r="S9492" s="1" t="s">
        <v>32</v>
      </c>
      <c r="T9492" s="1">
        <v>75212.0</v>
      </c>
      <c r="U9492" s="1" t="s">
        <v>29078</v>
      </c>
    </row>
    <row r="9493">
      <c r="A9493" s="1" t="s">
        <v>29079</v>
      </c>
      <c r="B9493" s="1">
        <v>77342.0</v>
      </c>
      <c r="C9493" s="1">
        <v>2291.0</v>
      </c>
      <c r="D9493" s="2" t="s">
        <v>28119</v>
      </c>
      <c r="E9493" s="1" t="s">
        <v>29080</v>
      </c>
      <c r="F9493" s="1" t="s">
        <v>6932</v>
      </c>
      <c r="G9493" s="3" t="str">
        <f t="shared" si="1"/>
        <v>Roland &amp; Jewell Parrish</v>
      </c>
      <c r="H9493" s="3" t="str">
        <f t="shared" si="2"/>
        <v>ROLAND &amp; JEWELL PARRISH</v>
      </c>
      <c r="J9493" s="1" t="s">
        <v>57</v>
      </c>
      <c r="K9493" s="1" t="s">
        <v>50</v>
      </c>
      <c r="L9493" s="1">
        <v>1500.0</v>
      </c>
      <c r="M9493" s="1" t="s">
        <v>58</v>
      </c>
      <c r="N9493" s="1" t="s">
        <v>28107</v>
      </c>
      <c r="O9493" s="4">
        <v>44321.0</v>
      </c>
      <c r="P9493" s="4">
        <v>44339.0</v>
      </c>
      <c r="Q9493" s="1" t="s">
        <v>7548</v>
      </c>
      <c r="R9493" s="1" t="s">
        <v>31</v>
      </c>
      <c r="S9493" s="1" t="s">
        <v>32</v>
      </c>
      <c r="T9493" s="1">
        <v>75115.0</v>
      </c>
      <c r="U9493" s="1" t="s">
        <v>29081</v>
      </c>
    </row>
    <row r="9494">
      <c r="A9494" s="1" t="s">
        <v>29082</v>
      </c>
      <c r="B9494" s="1">
        <v>413.0</v>
      </c>
      <c r="C9494" s="1">
        <v>2415.0</v>
      </c>
      <c r="D9494" s="2" t="s">
        <v>28105</v>
      </c>
      <c r="E9494" s="1" t="s">
        <v>829</v>
      </c>
      <c r="F9494" s="1" t="s">
        <v>28106</v>
      </c>
      <c r="G9494" s="3" t="str">
        <f t="shared" si="1"/>
        <v>Kevin Felder</v>
      </c>
      <c r="H9494" s="3" t="str">
        <f t="shared" si="2"/>
        <v>KEVIN FELDER</v>
      </c>
      <c r="I9494" s="1" t="s">
        <v>4118</v>
      </c>
      <c r="J9494" s="1" t="s">
        <v>2686</v>
      </c>
      <c r="K9494" s="1" t="s">
        <v>27</v>
      </c>
      <c r="L9494" s="1">
        <v>1502.11</v>
      </c>
      <c r="M9494" s="1" t="s">
        <v>2687</v>
      </c>
      <c r="N9494" s="1" t="s">
        <v>28107</v>
      </c>
      <c r="P9494" s="4">
        <v>44420.0</v>
      </c>
      <c r="Q9494" s="1" t="s">
        <v>28108</v>
      </c>
      <c r="R9494" s="1" t="s">
        <v>31</v>
      </c>
      <c r="S9494" s="1" t="s">
        <v>32</v>
      </c>
      <c r="T9494" s="1">
        <v>75228.0</v>
      </c>
      <c r="U9494" s="1" t="s">
        <v>28109</v>
      </c>
    </row>
    <row r="9495">
      <c r="A9495" s="1" t="s">
        <v>29083</v>
      </c>
      <c r="B9495" s="1">
        <v>38501.0</v>
      </c>
      <c r="C9495" s="1">
        <v>2338.0</v>
      </c>
      <c r="D9495" s="2" t="s">
        <v>28121</v>
      </c>
      <c r="G9495" s="3" t="str">
        <f t="shared" si="1"/>
        <v> </v>
      </c>
      <c r="H9495" s="3" t="str">
        <f t="shared" si="2"/>
        <v> </v>
      </c>
      <c r="I9495" s="1" t="s">
        <v>28869</v>
      </c>
      <c r="J9495" s="1" t="s">
        <v>389</v>
      </c>
      <c r="K9495" s="1" t="s">
        <v>53</v>
      </c>
      <c r="L9495" s="1">
        <v>1609.79</v>
      </c>
      <c r="M9495" s="1" t="s">
        <v>390</v>
      </c>
      <c r="N9495" s="1" t="s">
        <v>28107</v>
      </c>
      <c r="O9495" s="4">
        <v>44352.0</v>
      </c>
      <c r="P9495" s="4">
        <v>44354.0</v>
      </c>
      <c r="Q9495" s="1" t="s">
        <v>29084</v>
      </c>
      <c r="R9495" s="1" t="s">
        <v>31</v>
      </c>
      <c r="S9495" s="1" t="s">
        <v>32</v>
      </c>
      <c r="T9495" s="1">
        <v>75201.0</v>
      </c>
      <c r="U9495" s="1" t="s">
        <v>29085</v>
      </c>
    </row>
    <row r="9496">
      <c r="A9496" s="1" t="s">
        <v>29086</v>
      </c>
      <c r="B9496" s="1">
        <v>37310.0</v>
      </c>
      <c r="C9496" s="1">
        <v>2267.0</v>
      </c>
      <c r="D9496" s="2" t="s">
        <v>28117</v>
      </c>
      <c r="G9496" s="3" t="str">
        <f t="shared" si="1"/>
        <v> </v>
      </c>
      <c r="H9496" s="3" t="str">
        <f t="shared" si="2"/>
        <v> </v>
      </c>
      <c r="I9496" s="1" t="s">
        <v>29087</v>
      </c>
      <c r="J9496" s="1" t="s">
        <v>389</v>
      </c>
      <c r="K9496" s="1" t="s">
        <v>47</v>
      </c>
      <c r="L9496" s="1">
        <v>1641.42</v>
      </c>
      <c r="M9496" s="1" t="s">
        <v>390</v>
      </c>
      <c r="N9496" s="1" t="s">
        <v>28107</v>
      </c>
      <c r="O9496" s="4">
        <v>44317.0</v>
      </c>
      <c r="P9496" s="4">
        <v>44307.0</v>
      </c>
      <c r="Q9496" s="1" t="s">
        <v>29088</v>
      </c>
      <c r="R9496" s="1" t="s">
        <v>31</v>
      </c>
      <c r="S9496" s="1" t="s">
        <v>32</v>
      </c>
      <c r="T9496" s="1">
        <v>75212.0</v>
      </c>
      <c r="U9496" s="1" t="s">
        <v>29089</v>
      </c>
    </row>
    <row r="9497">
      <c r="A9497" s="1" t="s">
        <v>29090</v>
      </c>
      <c r="B9497" s="1">
        <v>37621.0</v>
      </c>
      <c r="C9497" s="1">
        <v>2291.0</v>
      </c>
      <c r="D9497" s="2" t="s">
        <v>28119</v>
      </c>
      <c r="G9497" s="3" t="str">
        <f t="shared" si="1"/>
        <v> </v>
      </c>
      <c r="H9497" s="3" t="str">
        <f t="shared" si="2"/>
        <v> </v>
      </c>
      <c r="I9497" s="1" t="s">
        <v>28869</v>
      </c>
      <c r="J9497" s="1" t="s">
        <v>389</v>
      </c>
      <c r="K9497" s="1" t="s">
        <v>50</v>
      </c>
      <c r="L9497" s="1">
        <v>1711.66</v>
      </c>
      <c r="M9497" s="1" t="s">
        <v>390</v>
      </c>
      <c r="N9497" s="1" t="s">
        <v>28107</v>
      </c>
      <c r="O9497" s="4">
        <v>44321.0</v>
      </c>
      <c r="P9497" s="4">
        <v>44312.0</v>
      </c>
      <c r="Q9497" s="1" t="s">
        <v>29091</v>
      </c>
      <c r="R9497" s="1" t="s">
        <v>31</v>
      </c>
      <c r="S9497" s="1" t="s">
        <v>32</v>
      </c>
      <c r="T9497" s="1">
        <v>75260.0</v>
      </c>
      <c r="U9497" s="1" t="s">
        <v>29092</v>
      </c>
    </row>
    <row r="9498">
      <c r="A9498" s="1" t="s">
        <v>29093</v>
      </c>
      <c r="B9498" s="1">
        <v>35940.0</v>
      </c>
      <c r="C9498" s="1">
        <v>2174.0</v>
      </c>
      <c r="D9498" s="2" t="s">
        <v>28115</v>
      </c>
      <c r="E9498" s="1" t="s">
        <v>829</v>
      </c>
      <c r="F9498" s="1" t="s">
        <v>28106</v>
      </c>
      <c r="G9498" s="3" t="str">
        <f t="shared" si="1"/>
        <v>Kevin Felder</v>
      </c>
      <c r="H9498" s="3" t="str">
        <f t="shared" si="2"/>
        <v>KEVIN FELDER</v>
      </c>
      <c r="J9498" s="1" t="s">
        <v>389</v>
      </c>
      <c r="K9498" s="1" t="s">
        <v>44</v>
      </c>
      <c r="L9498" s="1">
        <v>1930.58</v>
      </c>
      <c r="M9498" s="1" t="s">
        <v>390</v>
      </c>
      <c r="N9498" s="1" t="s">
        <v>28107</v>
      </c>
      <c r="O9498" s="4">
        <v>44317.0</v>
      </c>
      <c r="P9498" s="4">
        <v>44212.0</v>
      </c>
      <c r="Q9498" s="1" t="s">
        <v>28808</v>
      </c>
      <c r="R9498" s="1" t="s">
        <v>31</v>
      </c>
      <c r="S9498" s="1" t="s">
        <v>32</v>
      </c>
      <c r="T9498" s="1">
        <v>75228.0</v>
      </c>
      <c r="U9498" s="1" t="s">
        <v>28809</v>
      </c>
    </row>
    <row r="9499">
      <c r="A9499" s="1" t="s">
        <v>29094</v>
      </c>
      <c r="B9499" s="1">
        <v>36102.0</v>
      </c>
      <c r="C9499" s="1">
        <v>2174.0</v>
      </c>
      <c r="D9499" s="2" t="s">
        <v>28115</v>
      </c>
      <c r="G9499" s="3" t="str">
        <f t="shared" si="1"/>
        <v> </v>
      </c>
      <c r="H9499" s="3" t="str">
        <f t="shared" si="2"/>
        <v> </v>
      </c>
      <c r="I9499" s="1" t="s">
        <v>875</v>
      </c>
      <c r="J9499" s="1" t="s">
        <v>389</v>
      </c>
      <c r="K9499" s="1" t="s">
        <v>44</v>
      </c>
      <c r="L9499" s="1">
        <v>2292.5</v>
      </c>
      <c r="M9499" s="1" t="s">
        <v>390</v>
      </c>
      <c r="N9499" s="1" t="s">
        <v>28107</v>
      </c>
      <c r="O9499" s="4">
        <v>44317.0</v>
      </c>
      <c r="P9499" s="4">
        <v>44274.0</v>
      </c>
      <c r="Q9499" s="1" t="s">
        <v>29084</v>
      </c>
      <c r="R9499" s="1" t="s">
        <v>31</v>
      </c>
      <c r="S9499" s="1" t="s">
        <v>32</v>
      </c>
      <c r="T9499" s="1">
        <v>75260.0</v>
      </c>
      <c r="U9499" s="1" t="s">
        <v>29095</v>
      </c>
    </row>
    <row r="9500">
      <c r="A9500" s="1" t="s">
        <v>29096</v>
      </c>
      <c r="B9500" s="1">
        <v>37725.0</v>
      </c>
      <c r="C9500" s="1">
        <v>2291.0</v>
      </c>
      <c r="D9500" s="2" t="s">
        <v>28119</v>
      </c>
      <c r="G9500" s="3" t="str">
        <f t="shared" si="1"/>
        <v> </v>
      </c>
      <c r="H9500" s="3" t="str">
        <f t="shared" si="2"/>
        <v> </v>
      </c>
      <c r="I9500" s="1" t="s">
        <v>28869</v>
      </c>
      <c r="J9500" s="1" t="s">
        <v>389</v>
      </c>
      <c r="K9500" s="1" t="s">
        <v>50</v>
      </c>
      <c r="L9500" s="1">
        <v>2381.92</v>
      </c>
      <c r="M9500" s="1" t="s">
        <v>390</v>
      </c>
      <c r="N9500" s="1" t="s">
        <v>28107</v>
      </c>
      <c r="O9500" s="4">
        <v>44321.0</v>
      </c>
      <c r="P9500" s="4">
        <v>44341.0</v>
      </c>
      <c r="Q9500" s="1" t="s">
        <v>28729</v>
      </c>
      <c r="R9500" s="1" t="s">
        <v>31</v>
      </c>
      <c r="S9500" s="1" t="s">
        <v>32</v>
      </c>
      <c r="T9500" s="1">
        <v>75207.0</v>
      </c>
      <c r="U9500" s="1" t="s">
        <v>28870</v>
      </c>
    </row>
    <row r="9501">
      <c r="A9501" s="1" t="s">
        <v>29097</v>
      </c>
      <c r="B9501" s="1">
        <v>37723.0</v>
      </c>
      <c r="C9501" s="1">
        <v>2291.0</v>
      </c>
      <c r="D9501" s="2" t="s">
        <v>28119</v>
      </c>
      <c r="G9501" s="3" t="str">
        <f t="shared" si="1"/>
        <v> </v>
      </c>
      <c r="H9501" s="3" t="str">
        <f t="shared" si="2"/>
        <v> </v>
      </c>
      <c r="I9501" s="1" t="s">
        <v>29098</v>
      </c>
      <c r="J9501" s="1" t="s">
        <v>389</v>
      </c>
      <c r="K9501" s="1" t="s">
        <v>50</v>
      </c>
      <c r="L9501" s="1">
        <v>2430.76</v>
      </c>
      <c r="M9501" s="1" t="s">
        <v>390</v>
      </c>
      <c r="N9501" s="1" t="s">
        <v>28107</v>
      </c>
      <c r="O9501" s="4">
        <v>44321.0</v>
      </c>
      <c r="P9501" s="4">
        <v>44340.0</v>
      </c>
      <c r="Q9501" s="1" t="s">
        <v>29099</v>
      </c>
      <c r="R9501" s="1" t="s">
        <v>31</v>
      </c>
      <c r="S9501" s="1" t="s">
        <v>32</v>
      </c>
      <c r="T9501" s="1">
        <v>75212.0</v>
      </c>
      <c r="U9501" s="1" t="s">
        <v>29100</v>
      </c>
    </row>
    <row r="9502">
      <c r="A9502" s="1" t="s">
        <v>29101</v>
      </c>
      <c r="B9502" s="1">
        <v>38605.0</v>
      </c>
      <c r="C9502" s="1">
        <v>2338.0</v>
      </c>
      <c r="D9502" s="2" t="s">
        <v>28121</v>
      </c>
      <c r="E9502" s="1" t="s">
        <v>829</v>
      </c>
      <c r="F9502" s="1" t="s">
        <v>28106</v>
      </c>
      <c r="G9502" s="3" t="str">
        <f t="shared" si="1"/>
        <v>Kevin Felder</v>
      </c>
      <c r="H9502" s="3" t="str">
        <f t="shared" si="2"/>
        <v>KEVIN FELDER</v>
      </c>
      <c r="J9502" s="1" t="s">
        <v>389</v>
      </c>
      <c r="K9502" s="1" t="s">
        <v>53</v>
      </c>
      <c r="L9502" s="1">
        <v>3172.93</v>
      </c>
      <c r="M9502" s="1" t="s">
        <v>390</v>
      </c>
      <c r="N9502" s="1" t="s">
        <v>28107</v>
      </c>
      <c r="O9502" s="4">
        <v>44352.0</v>
      </c>
      <c r="P9502" s="4">
        <v>44376.0</v>
      </c>
      <c r="Q9502" s="1" t="s">
        <v>28108</v>
      </c>
      <c r="R9502" s="1" t="s">
        <v>31</v>
      </c>
      <c r="S9502" s="1" t="s">
        <v>32</v>
      </c>
      <c r="T9502" s="1">
        <v>75228.0</v>
      </c>
      <c r="U9502" s="1" t="s">
        <v>28109</v>
      </c>
    </row>
    <row r="9503">
      <c r="A9503" s="1" t="s">
        <v>29102</v>
      </c>
      <c r="B9503" s="1">
        <v>35931.0</v>
      </c>
      <c r="C9503" s="1">
        <v>2174.0</v>
      </c>
      <c r="D9503" s="2" t="s">
        <v>28115</v>
      </c>
      <c r="G9503" s="3" t="str">
        <f t="shared" si="1"/>
        <v> </v>
      </c>
      <c r="H9503" s="3" t="str">
        <f t="shared" si="2"/>
        <v> </v>
      </c>
      <c r="I9503" s="1" t="s">
        <v>29103</v>
      </c>
      <c r="J9503" s="1" t="s">
        <v>389</v>
      </c>
      <c r="K9503" s="1" t="s">
        <v>44</v>
      </c>
      <c r="L9503" s="1">
        <v>3545.66</v>
      </c>
      <c r="M9503" s="1" t="s">
        <v>390</v>
      </c>
      <c r="N9503" s="1" t="s">
        <v>28107</v>
      </c>
      <c r="O9503" s="4">
        <v>44317.0</v>
      </c>
      <c r="P9503" s="4">
        <v>44202.0</v>
      </c>
      <c r="Q9503" s="1" t="s">
        <v>29104</v>
      </c>
      <c r="R9503" s="1" t="s">
        <v>122</v>
      </c>
      <c r="S9503" s="1" t="s">
        <v>32</v>
      </c>
      <c r="T9503" s="1">
        <v>78758.0</v>
      </c>
      <c r="U9503" s="1" t="s">
        <v>29105</v>
      </c>
    </row>
    <row r="9504">
      <c r="A9504" s="1" t="s">
        <v>29106</v>
      </c>
      <c r="B9504" s="1">
        <v>2131.0</v>
      </c>
      <c r="C9504" s="1">
        <v>2131.0</v>
      </c>
      <c r="D9504" s="2" t="s">
        <v>29107</v>
      </c>
      <c r="E9504" s="1" t="s">
        <v>29108</v>
      </c>
      <c r="F9504" s="1" t="s">
        <v>29109</v>
      </c>
      <c r="G9504" s="3" t="str">
        <f t="shared" si="1"/>
        <v>Lakolya London</v>
      </c>
      <c r="H9504" s="3" t="str">
        <f t="shared" si="2"/>
        <v>LAKOLYA LONDON</v>
      </c>
      <c r="J9504" s="1" t="s">
        <v>26</v>
      </c>
      <c r="K9504" s="1" t="s">
        <v>44</v>
      </c>
      <c r="L9504" s="1">
        <v>0.0</v>
      </c>
      <c r="M9504" s="1" t="s">
        <v>28</v>
      </c>
      <c r="N9504" s="1" t="s">
        <v>29110</v>
      </c>
      <c r="O9504" s="4">
        <v>44317.0</v>
      </c>
      <c r="P9504" s="4">
        <v>44286.65641203704</v>
      </c>
      <c r="Q9504" s="1" t="s">
        <v>29111</v>
      </c>
      <c r="R9504" s="1" t="s">
        <v>31</v>
      </c>
      <c r="S9504" s="1" t="s">
        <v>32</v>
      </c>
      <c r="T9504" s="1">
        <v>75241.0</v>
      </c>
      <c r="U9504" s="1" t="s">
        <v>29112</v>
      </c>
    </row>
    <row r="9505">
      <c r="A9505" s="1" t="s">
        <v>29113</v>
      </c>
      <c r="B9505" s="1">
        <v>2253.0</v>
      </c>
      <c r="C9505" s="1">
        <v>2253.0</v>
      </c>
      <c r="D9505" s="2" t="s">
        <v>29114</v>
      </c>
      <c r="E9505" s="1" t="s">
        <v>29108</v>
      </c>
      <c r="F9505" s="1" t="s">
        <v>29109</v>
      </c>
      <c r="G9505" s="3" t="str">
        <f t="shared" si="1"/>
        <v>Lakolya London</v>
      </c>
      <c r="H9505" s="3" t="str">
        <f t="shared" si="2"/>
        <v>LAKOLYA LONDON</v>
      </c>
      <c r="J9505" s="1" t="s">
        <v>26</v>
      </c>
      <c r="K9505" s="1" t="s">
        <v>47</v>
      </c>
      <c r="L9505" s="1">
        <v>0.0</v>
      </c>
      <c r="M9505" s="1" t="s">
        <v>28</v>
      </c>
      <c r="N9505" s="1" t="s">
        <v>29110</v>
      </c>
      <c r="O9505" s="4">
        <v>44317.0</v>
      </c>
      <c r="P9505" s="4">
        <v>44309.61145833333</v>
      </c>
      <c r="Q9505" s="1" t="s">
        <v>29115</v>
      </c>
      <c r="R9505" s="1" t="s">
        <v>31</v>
      </c>
      <c r="S9505" s="1" t="s">
        <v>32</v>
      </c>
      <c r="T9505" s="1">
        <v>75241.0</v>
      </c>
      <c r="U9505" s="1" t="s">
        <v>29116</v>
      </c>
    </row>
    <row r="9506">
      <c r="A9506" s="1" t="s">
        <v>29117</v>
      </c>
      <c r="B9506" s="1">
        <v>1846.0</v>
      </c>
      <c r="C9506" s="1">
        <v>2253.0</v>
      </c>
      <c r="D9506" s="2" t="s">
        <v>29114</v>
      </c>
      <c r="G9506" s="3" t="str">
        <f t="shared" si="1"/>
        <v> </v>
      </c>
      <c r="H9506" s="3" t="str">
        <f t="shared" si="2"/>
        <v> </v>
      </c>
      <c r="I9506" s="1" t="s">
        <v>29118</v>
      </c>
      <c r="J9506" s="1" t="s">
        <v>389</v>
      </c>
      <c r="K9506" s="1" t="s">
        <v>47</v>
      </c>
      <c r="L9506" s="1">
        <v>19.55</v>
      </c>
      <c r="M9506" s="1" t="s">
        <v>4100</v>
      </c>
      <c r="N9506" s="1" t="s">
        <v>29110</v>
      </c>
      <c r="O9506" s="4">
        <v>44317.0</v>
      </c>
      <c r="P9506" s="4">
        <v>44283.0</v>
      </c>
      <c r="Q9506" s="1" t="s">
        <v>29119</v>
      </c>
      <c r="R9506" s="1" t="s">
        <v>31</v>
      </c>
      <c r="S9506" s="1" t="s">
        <v>32</v>
      </c>
      <c r="T9506" s="1">
        <v>75202.0</v>
      </c>
      <c r="U9506" s="1" t="s">
        <v>29120</v>
      </c>
    </row>
    <row r="9507">
      <c r="A9507" s="1" t="s">
        <v>29121</v>
      </c>
      <c r="B9507" s="1">
        <v>70198.0</v>
      </c>
      <c r="C9507" s="1">
        <v>2131.0</v>
      </c>
      <c r="D9507" s="2" t="s">
        <v>29107</v>
      </c>
      <c r="E9507" s="1" t="s">
        <v>799</v>
      </c>
      <c r="F9507" s="1" t="s">
        <v>5361</v>
      </c>
      <c r="G9507" s="3" t="str">
        <f t="shared" si="1"/>
        <v>Robert Jones</v>
      </c>
      <c r="H9507" s="3" t="str">
        <f t="shared" si="2"/>
        <v>ROBERT JONES</v>
      </c>
      <c r="I9507" s="1" t="s">
        <v>29122</v>
      </c>
      <c r="J9507" s="1" t="s">
        <v>57</v>
      </c>
      <c r="K9507" s="1" t="s">
        <v>44</v>
      </c>
      <c r="L9507" s="1">
        <v>20.0</v>
      </c>
      <c r="M9507" s="1" t="s">
        <v>58</v>
      </c>
      <c r="N9507" s="1" t="s">
        <v>29110</v>
      </c>
      <c r="O9507" s="4">
        <v>44317.0</v>
      </c>
      <c r="P9507" s="4">
        <v>44235.0</v>
      </c>
      <c r="Q9507" s="1" t="s">
        <v>29123</v>
      </c>
      <c r="R9507" s="1" t="s">
        <v>31</v>
      </c>
      <c r="S9507" s="1" t="s">
        <v>32</v>
      </c>
      <c r="T9507" s="1">
        <v>75235.0</v>
      </c>
      <c r="U9507" s="1" t="s">
        <v>29124</v>
      </c>
    </row>
    <row r="9508">
      <c r="A9508" s="1" t="s">
        <v>29125</v>
      </c>
      <c r="B9508" s="1">
        <v>35837.0</v>
      </c>
      <c r="C9508" s="1">
        <v>2131.0</v>
      </c>
      <c r="D9508" s="2" t="s">
        <v>29107</v>
      </c>
      <c r="G9508" s="3" t="str">
        <f t="shared" si="1"/>
        <v> </v>
      </c>
      <c r="H9508" s="3" t="str">
        <f t="shared" si="2"/>
        <v> </v>
      </c>
      <c r="I9508" s="1" t="s">
        <v>29110</v>
      </c>
      <c r="J9508" s="1" t="s">
        <v>389</v>
      </c>
      <c r="K9508" s="1" t="s">
        <v>44</v>
      </c>
      <c r="L9508" s="1">
        <v>20.0</v>
      </c>
      <c r="M9508" s="1" t="s">
        <v>390</v>
      </c>
      <c r="N9508" s="1" t="s">
        <v>29110</v>
      </c>
      <c r="O9508" s="4">
        <v>44317.0</v>
      </c>
      <c r="P9508" s="4">
        <v>44275.0</v>
      </c>
      <c r="Q9508" s="1" t="s">
        <v>29111</v>
      </c>
      <c r="R9508" s="1" t="s">
        <v>31</v>
      </c>
      <c r="S9508" s="1" t="s">
        <v>32</v>
      </c>
      <c r="T9508" s="1">
        <v>75241.0</v>
      </c>
      <c r="U9508" s="1" t="s">
        <v>29112</v>
      </c>
    </row>
    <row r="9509">
      <c r="A9509" s="1" t="s">
        <v>29126</v>
      </c>
      <c r="B9509" s="1">
        <v>1845.0</v>
      </c>
      <c r="C9509" s="1">
        <v>2253.0</v>
      </c>
      <c r="D9509" s="2" t="s">
        <v>29114</v>
      </c>
      <c r="G9509" s="3" t="str">
        <f t="shared" si="1"/>
        <v> </v>
      </c>
      <c r="H9509" s="3" t="str">
        <f t="shared" si="2"/>
        <v> </v>
      </c>
      <c r="I9509" s="1" t="s">
        <v>786</v>
      </c>
      <c r="J9509" s="1" t="s">
        <v>389</v>
      </c>
      <c r="K9509" s="1" t="s">
        <v>47</v>
      </c>
      <c r="L9509" s="1">
        <v>36.55</v>
      </c>
      <c r="M9509" s="1" t="s">
        <v>4100</v>
      </c>
      <c r="N9509" s="1" t="s">
        <v>29110</v>
      </c>
      <c r="O9509" s="4">
        <v>44317.0</v>
      </c>
      <c r="P9509" s="4">
        <v>44284.0</v>
      </c>
      <c r="Q9509" s="1" t="s">
        <v>29127</v>
      </c>
      <c r="R9509" s="1" t="s">
        <v>31</v>
      </c>
      <c r="S9509" s="1" t="s">
        <v>32</v>
      </c>
      <c r="T9509" s="1">
        <v>75241.0</v>
      </c>
      <c r="U9509" s="1" t="s">
        <v>29128</v>
      </c>
    </row>
    <row r="9510">
      <c r="A9510" s="1" t="s">
        <v>29129</v>
      </c>
      <c r="B9510" s="1">
        <v>1807.0</v>
      </c>
      <c r="C9510" s="1">
        <v>2131.0</v>
      </c>
      <c r="D9510" s="2" t="s">
        <v>29107</v>
      </c>
      <c r="G9510" s="3" t="str">
        <f t="shared" si="1"/>
        <v> </v>
      </c>
      <c r="H9510" s="3" t="str">
        <f t="shared" si="2"/>
        <v> </v>
      </c>
      <c r="I9510" s="1" t="s">
        <v>29130</v>
      </c>
      <c r="J9510" s="1" t="s">
        <v>389</v>
      </c>
      <c r="K9510" s="1" t="s">
        <v>44</v>
      </c>
      <c r="L9510" s="1">
        <v>60.0</v>
      </c>
      <c r="M9510" s="1" t="s">
        <v>4100</v>
      </c>
      <c r="N9510" s="1" t="s">
        <v>29110</v>
      </c>
      <c r="O9510" s="4">
        <v>44317.0</v>
      </c>
      <c r="P9510" s="4">
        <v>44215.0</v>
      </c>
      <c r="Q9510" s="1" t="s">
        <v>29131</v>
      </c>
      <c r="R9510" s="1" t="s">
        <v>31</v>
      </c>
      <c r="S9510" s="1" t="s">
        <v>32</v>
      </c>
      <c r="T9510" s="1">
        <v>75224.0</v>
      </c>
      <c r="U9510" s="1" t="s">
        <v>29132</v>
      </c>
    </row>
    <row r="9511">
      <c r="A9511" s="1" t="s">
        <v>29133</v>
      </c>
      <c r="B9511" s="1">
        <v>1840.0</v>
      </c>
      <c r="C9511" s="1">
        <v>2253.0</v>
      </c>
      <c r="D9511" s="2" t="s">
        <v>29114</v>
      </c>
      <c r="E9511" s="1" t="s">
        <v>29108</v>
      </c>
      <c r="F9511" s="1" t="s">
        <v>29109</v>
      </c>
      <c r="G9511" s="3" t="str">
        <f t="shared" si="1"/>
        <v>Lakolya London</v>
      </c>
      <c r="H9511" s="3" t="str">
        <f t="shared" si="2"/>
        <v>LAKOLYA LONDON</v>
      </c>
      <c r="I9511" s="1" t="s">
        <v>786</v>
      </c>
      <c r="J9511" s="1" t="s">
        <v>389</v>
      </c>
      <c r="K9511" s="1" t="s">
        <v>47</v>
      </c>
      <c r="L9511" s="1">
        <v>72.0</v>
      </c>
      <c r="M9511" s="1" t="s">
        <v>4100</v>
      </c>
      <c r="N9511" s="1" t="s">
        <v>29110</v>
      </c>
      <c r="O9511" s="4">
        <v>44317.0</v>
      </c>
      <c r="P9511" s="4">
        <v>44294.0</v>
      </c>
      <c r="Q9511" s="1" t="s">
        <v>29134</v>
      </c>
      <c r="R9511" s="1" t="s">
        <v>31</v>
      </c>
      <c r="S9511" s="1" t="s">
        <v>32</v>
      </c>
      <c r="T9511" s="1">
        <v>75232.0</v>
      </c>
      <c r="U9511" s="1" t="s">
        <v>29135</v>
      </c>
    </row>
    <row r="9512">
      <c r="A9512" s="1" t="s">
        <v>29136</v>
      </c>
      <c r="B9512" s="1">
        <v>1806.0</v>
      </c>
      <c r="C9512" s="1">
        <v>2131.0</v>
      </c>
      <c r="D9512" s="2" t="s">
        <v>29107</v>
      </c>
      <c r="G9512" s="3" t="str">
        <f t="shared" si="1"/>
        <v> </v>
      </c>
      <c r="H9512" s="3" t="str">
        <f t="shared" si="2"/>
        <v> </v>
      </c>
      <c r="I9512" s="1" t="s">
        <v>28761</v>
      </c>
      <c r="J9512" s="1" t="s">
        <v>389</v>
      </c>
      <c r="K9512" s="1" t="s">
        <v>44</v>
      </c>
      <c r="L9512" s="1">
        <v>106.59</v>
      </c>
      <c r="M9512" s="1" t="s">
        <v>4100</v>
      </c>
      <c r="N9512" s="1" t="s">
        <v>29110</v>
      </c>
      <c r="O9512" s="4">
        <v>44317.0</v>
      </c>
      <c r="P9512" s="4">
        <v>44275.0</v>
      </c>
      <c r="Q9512" s="1" t="s">
        <v>28762</v>
      </c>
      <c r="R9512" s="1" t="s">
        <v>22488</v>
      </c>
      <c r="S9512" s="1" t="s">
        <v>719</v>
      </c>
      <c r="T9512" s="1">
        <v>2451.0</v>
      </c>
      <c r="U9512" s="1" t="s">
        <v>29137</v>
      </c>
    </row>
    <row r="9513">
      <c r="A9513" s="1" t="s">
        <v>29138</v>
      </c>
      <c r="B9513" s="1">
        <v>1843.0</v>
      </c>
      <c r="C9513" s="1">
        <v>2253.0</v>
      </c>
      <c r="D9513" s="2" t="s">
        <v>29114</v>
      </c>
      <c r="G9513" s="3" t="str">
        <f t="shared" si="1"/>
        <v> </v>
      </c>
      <c r="H9513" s="3" t="str">
        <f t="shared" si="2"/>
        <v> </v>
      </c>
      <c r="I9513" s="1" t="s">
        <v>29130</v>
      </c>
      <c r="J9513" s="1" t="s">
        <v>389</v>
      </c>
      <c r="K9513" s="1" t="s">
        <v>47</v>
      </c>
      <c r="L9513" s="1">
        <v>110.0</v>
      </c>
      <c r="M9513" s="1" t="s">
        <v>4100</v>
      </c>
      <c r="N9513" s="1" t="s">
        <v>29110</v>
      </c>
      <c r="O9513" s="4">
        <v>44317.0</v>
      </c>
      <c r="P9513" s="4">
        <v>44300.0</v>
      </c>
      <c r="Q9513" s="1" t="s">
        <v>29131</v>
      </c>
      <c r="R9513" s="1" t="s">
        <v>31</v>
      </c>
      <c r="S9513" s="1" t="s">
        <v>32</v>
      </c>
      <c r="T9513" s="1">
        <v>75224.0</v>
      </c>
      <c r="U9513" s="1" t="s">
        <v>29132</v>
      </c>
    </row>
    <row r="9514">
      <c r="A9514" s="1" t="s">
        <v>29139</v>
      </c>
      <c r="B9514" s="1">
        <v>1809.0</v>
      </c>
      <c r="C9514" s="1">
        <v>2131.0</v>
      </c>
      <c r="D9514" s="2" t="s">
        <v>29107</v>
      </c>
      <c r="G9514" s="3" t="str">
        <f t="shared" si="1"/>
        <v> </v>
      </c>
      <c r="H9514" s="3" t="str">
        <f t="shared" si="2"/>
        <v> </v>
      </c>
      <c r="I9514" s="1" t="s">
        <v>29140</v>
      </c>
      <c r="J9514" s="1" t="s">
        <v>389</v>
      </c>
      <c r="K9514" s="1" t="s">
        <v>44</v>
      </c>
      <c r="L9514" s="1">
        <v>227.92</v>
      </c>
      <c r="M9514" s="1" t="s">
        <v>4100</v>
      </c>
      <c r="N9514" s="1" t="s">
        <v>29110</v>
      </c>
      <c r="O9514" s="4">
        <v>44317.0</v>
      </c>
      <c r="P9514" s="4">
        <v>44251.0</v>
      </c>
      <c r="Q9514" s="1" t="s">
        <v>28762</v>
      </c>
      <c r="R9514" s="1" t="s">
        <v>22488</v>
      </c>
      <c r="S9514" s="1" t="s">
        <v>719</v>
      </c>
      <c r="T9514" s="1">
        <v>2451.0</v>
      </c>
      <c r="U9514" s="1" t="s">
        <v>29137</v>
      </c>
    </row>
    <row r="9515">
      <c r="A9515" s="1" t="s">
        <v>29141</v>
      </c>
      <c r="B9515" s="1">
        <v>1842.0</v>
      </c>
      <c r="C9515" s="1">
        <v>2253.0</v>
      </c>
      <c r="D9515" s="2" t="s">
        <v>29114</v>
      </c>
      <c r="G9515" s="3" t="str">
        <f t="shared" si="1"/>
        <v> </v>
      </c>
      <c r="H9515" s="3" t="str">
        <f t="shared" si="2"/>
        <v> </v>
      </c>
      <c r="I9515" s="1" t="s">
        <v>28761</v>
      </c>
      <c r="J9515" s="1" t="s">
        <v>389</v>
      </c>
      <c r="K9515" s="1" t="s">
        <v>47</v>
      </c>
      <c r="L9515" s="1">
        <v>267.64</v>
      </c>
      <c r="M9515" s="1" t="s">
        <v>4100</v>
      </c>
      <c r="N9515" s="1" t="s">
        <v>29110</v>
      </c>
      <c r="O9515" s="4">
        <v>44317.0</v>
      </c>
      <c r="P9515" s="4">
        <v>44299.0</v>
      </c>
      <c r="Q9515" s="1" t="s">
        <v>28762</v>
      </c>
      <c r="R9515" s="1" t="s">
        <v>22488</v>
      </c>
      <c r="S9515" s="1" t="s">
        <v>719</v>
      </c>
      <c r="T9515" s="1">
        <v>2451.0</v>
      </c>
      <c r="U9515" s="1" t="s">
        <v>29137</v>
      </c>
    </row>
    <row r="9516">
      <c r="A9516" s="1" t="s">
        <v>29142</v>
      </c>
      <c r="B9516" s="1">
        <v>1841.0</v>
      </c>
      <c r="C9516" s="1">
        <v>2253.0</v>
      </c>
      <c r="D9516" s="2" t="s">
        <v>29114</v>
      </c>
      <c r="E9516" s="1" t="s">
        <v>29108</v>
      </c>
      <c r="F9516" s="1" t="s">
        <v>29109</v>
      </c>
      <c r="G9516" s="3" t="str">
        <f t="shared" si="1"/>
        <v>Lakolya London</v>
      </c>
      <c r="H9516" s="3" t="str">
        <f t="shared" si="2"/>
        <v>LAKOLYA LONDON</v>
      </c>
      <c r="I9516" s="1" t="s">
        <v>10413</v>
      </c>
      <c r="J9516" s="1" t="s">
        <v>389</v>
      </c>
      <c r="K9516" s="1" t="s">
        <v>47</v>
      </c>
      <c r="L9516" s="1">
        <v>368.43</v>
      </c>
      <c r="M9516" s="1" t="s">
        <v>4100</v>
      </c>
      <c r="N9516" s="1" t="s">
        <v>29110</v>
      </c>
      <c r="O9516" s="4">
        <v>44317.0</v>
      </c>
      <c r="P9516" s="4">
        <v>44294.0</v>
      </c>
      <c r="Q9516" s="1" t="s">
        <v>29143</v>
      </c>
      <c r="R9516" s="1" t="s">
        <v>122</v>
      </c>
      <c r="S9516" s="1" t="s">
        <v>32</v>
      </c>
      <c r="T9516" s="1">
        <v>78758.0</v>
      </c>
      <c r="U9516" s="1" t="s">
        <v>29144</v>
      </c>
    </row>
    <row r="9517">
      <c r="A9517" s="1" t="s">
        <v>29145</v>
      </c>
      <c r="B9517" s="1">
        <v>1808.0</v>
      </c>
      <c r="C9517" s="1">
        <v>2131.0</v>
      </c>
      <c r="D9517" s="2" t="s">
        <v>29107</v>
      </c>
      <c r="G9517" s="3" t="str">
        <f t="shared" si="1"/>
        <v> </v>
      </c>
      <c r="H9517" s="3" t="str">
        <f t="shared" si="2"/>
        <v> </v>
      </c>
      <c r="I9517" s="1" t="s">
        <v>10413</v>
      </c>
      <c r="J9517" s="1" t="s">
        <v>389</v>
      </c>
      <c r="K9517" s="1" t="s">
        <v>44</v>
      </c>
      <c r="L9517" s="1">
        <v>409.85</v>
      </c>
      <c r="M9517" s="1" t="s">
        <v>4100</v>
      </c>
      <c r="N9517" s="1" t="s">
        <v>29110</v>
      </c>
      <c r="O9517" s="4">
        <v>44317.0</v>
      </c>
      <c r="P9517" s="4">
        <v>44235.0</v>
      </c>
      <c r="Q9517" s="1" t="s">
        <v>29143</v>
      </c>
      <c r="R9517" s="1" t="s">
        <v>122</v>
      </c>
      <c r="S9517" s="1" t="s">
        <v>32</v>
      </c>
      <c r="T9517" s="1">
        <v>78758.0</v>
      </c>
      <c r="U9517" s="1" t="s">
        <v>29144</v>
      </c>
    </row>
    <row r="9518">
      <c r="A9518" s="1" t="s">
        <v>29146</v>
      </c>
      <c r="B9518" s="1">
        <v>1844.0</v>
      </c>
      <c r="C9518" s="1">
        <v>2253.0</v>
      </c>
      <c r="D9518" s="2" t="s">
        <v>29114</v>
      </c>
      <c r="G9518" s="3" t="str">
        <f t="shared" si="1"/>
        <v> </v>
      </c>
      <c r="H9518" s="3" t="str">
        <f t="shared" si="2"/>
        <v> </v>
      </c>
      <c r="I9518" s="1" t="s">
        <v>28761</v>
      </c>
      <c r="J9518" s="1" t="s">
        <v>389</v>
      </c>
      <c r="K9518" s="1" t="s">
        <v>47</v>
      </c>
      <c r="L9518" s="1">
        <v>458.18</v>
      </c>
      <c r="M9518" s="1" t="s">
        <v>4100</v>
      </c>
      <c r="N9518" s="1" t="s">
        <v>29110</v>
      </c>
      <c r="O9518" s="4">
        <v>44317.0</v>
      </c>
      <c r="P9518" s="4">
        <v>44301.0</v>
      </c>
      <c r="Q9518" s="1" t="s">
        <v>28762</v>
      </c>
      <c r="R9518" s="1" t="s">
        <v>22488</v>
      </c>
      <c r="S9518" s="1" t="s">
        <v>719</v>
      </c>
      <c r="T9518" s="1">
        <v>2451.0</v>
      </c>
      <c r="U9518" s="1" t="s">
        <v>29137</v>
      </c>
    </row>
    <row r="9519">
      <c r="A9519" s="1" t="s">
        <v>29147</v>
      </c>
      <c r="B9519" s="1">
        <v>2374.0</v>
      </c>
      <c r="C9519" s="1">
        <v>2374.0</v>
      </c>
      <c r="D9519" s="2" t="s">
        <v>29148</v>
      </c>
      <c r="E9519" s="1" t="s">
        <v>3083</v>
      </c>
      <c r="F9519" s="1" t="s">
        <v>5067</v>
      </c>
      <c r="G9519" s="3" t="str">
        <f t="shared" si="1"/>
        <v>Laura Miller</v>
      </c>
      <c r="H9519" s="3" t="str">
        <f t="shared" si="2"/>
        <v>LAURA MILLER</v>
      </c>
      <c r="J9519" s="1" t="s">
        <v>26</v>
      </c>
      <c r="K9519" s="1" t="s">
        <v>27</v>
      </c>
      <c r="L9519" s="1">
        <v>0.0</v>
      </c>
      <c r="M9519" s="1" t="s">
        <v>28</v>
      </c>
      <c r="N9519" s="1" t="s">
        <v>29149</v>
      </c>
      <c r="O9519" s="4">
        <v>43589.0</v>
      </c>
      <c r="P9519" s="4">
        <v>44573.44712962963</v>
      </c>
      <c r="Q9519" s="1" t="s">
        <v>29150</v>
      </c>
      <c r="R9519" s="1" t="s">
        <v>31</v>
      </c>
      <c r="S9519" s="1" t="s">
        <v>32</v>
      </c>
      <c r="T9519" s="1">
        <v>75219.0</v>
      </c>
      <c r="U9519" s="1" t="s">
        <v>29151</v>
      </c>
    </row>
    <row r="9520">
      <c r="A9520" s="1" t="s">
        <v>29152</v>
      </c>
      <c r="B9520" s="1">
        <v>2030.0</v>
      </c>
      <c r="C9520" s="1">
        <v>2030.0</v>
      </c>
      <c r="D9520" s="2" t="s">
        <v>29153</v>
      </c>
      <c r="E9520" s="1" t="s">
        <v>3083</v>
      </c>
      <c r="F9520" s="1" t="s">
        <v>5067</v>
      </c>
      <c r="G9520" s="3" t="str">
        <f t="shared" si="1"/>
        <v>Laura Miller</v>
      </c>
      <c r="H9520" s="3" t="str">
        <f t="shared" si="2"/>
        <v>LAURA MILLER</v>
      </c>
      <c r="J9520" s="1" t="s">
        <v>26</v>
      </c>
      <c r="K9520" s="1" t="s">
        <v>36</v>
      </c>
      <c r="L9520" s="1">
        <v>0.0</v>
      </c>
      <c r="M9520" s="1" t="s">
        <v>28</v>
      </c>
      <c r="N9520" s="1" t="s">
        <v>29149</v>
      </c>
      <c r="O9520" s="4">
        <v>43589.0</v>
      </c>
      <c r="P9520" s="4">
        <v>44020.54462962963</v>
      </c>
      <c r="Q9520" s="1" t="s">
        <v>29150</v>
      </c>
      <c r="R9520" s="1" t="s">
        <v>31</v>
      </c>
      <c r="S9520" s="1" t="s">
        <v>32</v>
      </c>
      <c r="T9520" s="1">
        <v>75219.0</v>
      </c>
      <c r="U9520" s="1" t="s">
        <v>29151</v>
      </c>
    </row>
    <row r="9521">
      <c r="A9521" s="1" t="s">
        <v>29154</v>
      </c>
      <c r="B9521" s="1">
        <v>2092.0</v>
      </c>
      <c r="C9521" s="1">
        <v>2092.0</v>
      </c>
      <c r="D9521" s="2" t="s">
        <v>29155</v>
      </c>
      <c r="E9521" s="1" t="s">
        <v>3083</v>
      </c>
      <c r="F9521" s="1" t="s">
        <v>5067</v>
      </c>
      <c r="G9521" s="3" t="str">
        <f t="shared" si="1"/>
        <v>Laura Miller</v>
      </c>
      <c r="H9521" s="3" t="str">
        <f t="shared" si="2"/>
        <v>LAURA MILLER</v>
      </c>
      <c r="J9521" s="1" t="s">
        <v>26</v>
      </c>
      <c r="K9521" s="1" t="s">
        <v>41</v>
      </c>
      <c r="L9521" s="1">
        <v>0.0</v>
      </c>
      <c r="M9521" s="1" t="s">
        <v>28</v>
      </c>
      <c r="N9521" s="1" t="s">
        <v>29149</v>
      </c>
      <c r="O9521" s="4">
        <v>43589.0</v>
      </c>
      <c r="P9521" s="4">
        <v>44211.471770833334</v>
      </c>
      <c r="Q9521" s="1" t="s">
        <v>29150</v>
      </c>
      <c r="R9521" s="1" t="s">
        <v>31</v>
      </c>
      <c r="S9521" s="1" t="s">
        <v>32</v>
      </c>
      <c r="T9521" s="1">
        <v>75219.0</v>
      </c>
      <c r="U9521" s="1" t="s">
        <v>29151</v>
      </c>
    </row>
    <row r="9522">
      <c r="A9522" s="1" t="s">
        <v>29156</v>
      </c>
      <c r="B9522" s="1">
        <v>2307.0</v>
      </c>
      <c r="C9522" s="1">
        <v>2307.0</v>
      </c>
      <c r="D9522" s="2" t="s">
        <v>29157</v>
      </c>
      <c r="E9522" s="1" t="s">
        <v>3083</v>
      </c>
      <c r="F9522" s="1" t="s">
        <v>5067</v>
      </c>
      <c r="G9522" s="3" t="str">
        <f t="shared" si="1"/>
        <v>Laura Miller</v>
      </c>
      <c r="H9522" s="3" t="str">
        <f t="shared" si="2"/>
        <v>LAURA MILLER</v>
      </c>
      <c r="J9522" s="1" t="s">
        <v>26</v>
      </c>
      <c r="K9522" s="1" t="s">
        <v>53</v>
      </c>
      <c r="L9522" s="1">
        <v>0.0</v>
      </c>
      <c r="M9522" s="1" t="s">
        <v>28</v>
      </c>
      <c r="N9522" s="1" t="s">
        <v>29149</v>
      </c>
      <c r="O9522" s="4">
        <v>43589.0</v>
      </c>
      <c r="P9522" s="4">
        <v>44384.471724537034</v>
      </c>
      <c r="Q9522" s="1" t="s">
        <v>29150</v>
      </c>
      <c r="R9522" s="1" t="s">
        <v>31</v>
      </c>
      <c r="S9522" s="1" t="s">
        <v>32</v>
      </c>
      <c r="T9522" s="1">
        <v>75219.0</v>
      </c>
      <c r="U9522" s="1" t="s">
        <v>29151</v>
      </c>
    </row>
    <row r="9523">
      <c r="A9523" s="1">
        <v>534620.0</v>
      </c>
      <c r="B9523" s="1">
        <v>34620.0</v>
      </c>
      <c r="C9523" s="1">
        <v>2030.0</v>
      </c>
      <c r="D9523" s="2" t="s">
        <v>29153</v>
      </c>
      <c r="G9523" s="3" t="str">
        <f t="shared" si="1"/>
        <v> </v>
      </c>
      <c r="H9523" s="3" t="str">
        <f t="shared" si="2"/>
        <v> </v>
      </c>
      <c r="I9523" s="1" t="s">
        <v>786</v>
      </c>
      <c r="J9523" s="1" t="s">
        <v>5772</v>
      </c>
      <c r="K9523" s="1" t="s">
        <v>36</v>
      </c>
      <c r="L9523" s="1">
        <v>223.44</v>
      </c>
      <c r="M9523" s="1" t="s">
        <v>5772</v>
      </c>
      <c r="N9523" s="1" t="s">
        <v>29149</v>
      </c>
      <c r="O9523" s="4">
        <v>43589.0</v>
      </c>
      <c r="P9523" s="4">
        <v>43876.0</v>
      </c>
      <c r="Q9523" s="1" t="s">
        <v>29158</v>
      </c>
      <c r="R9523" s="1" t="s">
        <v>31</v>
      </c>
      <c r="S9523" s="1" t="s">
        <v>32</v>
      </c>
      <c r="T9523" s="1">
        <v>75219.0</v>
      </c>
      <c r="U9523" s="1" t="s">
        <v>29159</v>
      </c>
    </row>
    <row r="9524">
      <c r="A9524" s="1" t="s">
        <v>29160</v>
      </c>
      <c r="B9524" s="1">
        <v>34627.0</v>
      </c>
      <c r="C9524" s="1">
        <v>2030.0</v>
      </c>
      <c r="D9524" s="2" t="s">
        <v>29153</v>
      </c>
      <c r="G9524" s="3" t="str">
        <f t="shared" si="1"/>
        <v> </v>
      </c>
      <c r="H9524" s="3" t="str">
        <f t="shared" si="2"/>
        <v> </v>
      </c>
      <c r="I9524" s="1" t="s">
        <v>29161</v>
      </c>
      <c r="J9524" s="1" t="s">
        <v>389</v>
      </c>
      <c r="K9524" s="1" t="s">
        <v>36</v>
      </c>
      <c r="L9524" s="1">
        <v>223.44</v>
      </c>
      <c r="M9524" s="1" t="s">
        <v>390</v>
      </c>
      <c r="N9524" s="1" t="s">
        <v>29149</v>
      </c>
      <c r="O9524" s="4">
        <v>43589.0</v>
      </c>
      <c r="P9524" s="4">
        <v>43876.0</v>
      </c>
      <c r="Q9524" s="1" t="s">
        <v>29162</v>
      </c>
      <c r="R9524" s="1" t="s">
        <v>29163</v>
      </c>
      <c r="S9524" s="1" t="s">
        <v>12708</v>
      </c>
      <c r="T9524" s="1">
        <v>57117.0</v>
      </c>
      <c r="U9524" s="1" t="s">
        <v>29164</v>
      </c>
    </row>
    <row r="9525">
      <c r="A9525" s="1">
        <v>535209.0</v>
      </c>
      <c r="B9525" s="1">
        <v>35209.0</v>
      </c>
      <c r="C9525" s="1">
        <v>2092.0</v>
      </c>
      <c r="D9525" s="2" t="s">
        <v>29155</v>
      </c>
      <c r="G9525" s="3" t="str">
        <f t="shared" si="1"/>
        <v> </v>
      </c>
      <c r="H9525" s="3" t="str">
        <f t="shared" si="2"/>
        <v> </v>
      </c>
      <c r="I9525" s="1" t="s">
        <v>29165</v>
      </c>
      <c r="J9525" s="1" t="s">
        <v>5772</v>
      </c>
      <c r="K9525" s="1" t="s">
        <v>41</v>
      </c>
      <c r="L9525" s="1">
        <v>250.0</v>
      </c>
      <c r="M9525" s="1" t="s">
        <v>5772</v>
      </c>
      <c r="N9525" s="1" t="s">
        <v>29149</v>
      </c>
      <c r="O9525" s="4">
        <v>43589.0</v>
      </c>
      <c r="P9525" s="5">
        <v>44118.0</v>
      </c>
      <c r="Q9525" s="1" t="s">
        <v>29166</v>
      </c>
      <c r="R9525" s="1" t="s">
        <v>31</v>
      </c>
      <c r="S9525" s="1" t="s">
        <v>32</v>
      </c>
      <c r="T9525" s="1">
        <v>75370.0</v>
      </c>
      <c r="U9525" s="1" t="s">
        <v>29167</v>
      </c>
    </row>
    <row r="9526">
      <c r="A9526" s="1" t="s">
        <v>29168</v>
      </c>
      <c r="B9526" s="1">
        <v>35210.0</v>
      </c>
      <c r="C9526" s="1">
        <v>2092.0</v>
      </c>
      <c r="D9526" s="2" t="s">
        <v>29155</v>
      </c>
      <c r="G9526" s="3" t="str">
        <f t="shared" si="1"/>
        <v> </v>
      </c>
      <c r="H9526" s="3" t="str">
        <f t="shared" si="2"/>
        <v> </v>
      </c>
      <c r="I9526" s="1" t="s">
        <v>29161</v>
      </c>
      <c r="J9526" s="1" t="s">
        <v>389</v>
      </c>
      <c r="K9526" s="1" t="s">
        <v>41</v>
      </c>
      <c r="L9526" s="1">
        <v>250.0</v>
      </c>
      <c r="M9526" s="1" t="s">
        <v>390</v>
      </c>
      <c r="N9526" s="1" t="s">
        <v>29149</v>
      </c>
      <c r="O9526" s="4">
        <v>43589.0</v>
      </c>
      <c r="P9526" s="5">
        <v>44130.0</v>
      </c>
      <c r="Q9526" s="1" t="s">
        <v>6033</v>
      </c>
      <c r="R9526" s="1" t="s">
        <v>6034</v>
      </c>
      <c r="S9526" s="1" t="s">
        <v>890</v>
      </c>
      <c r="T9526" s="1">
        <v>85062.0</v>
      </c>
      <c r="U9526" s="1" t="s">
        <v>6035</v>
      </c>
    </row>
    <row r="9527">
      <c r="A9527" s="1">
        <v>534614.0</v>
      </c>
      <c r="B9527" s="1">
        <v>34614.0</v>
      </c>
      <c r="C9527" s="1">
        <v>2030.0</v>
      </c>
      <c r="D9527" s="2" t="s">
        <v>29153</v>
      </c>
      <c r="G9527" s="3" t="str">
        <f t="shared" si="1"/>
        <v> </v>
      </c>
      <c r="H9527" s="3" t="str">
        <f t="shared" si="2"/>
        <v> </v>
      </c>
      <c r="I9527" s="1" t="s">
        <v>28761</v>
      </c>
      <c r="J9527" s="1" t="s">
        <v>5772</v>
      </c>
      <c r="K9527" s="1" t="s">
        <v>36</v>
      </c>
      <c r="L9527" s="1">
        <v>316.5</v>
      </c>
      <c r="M9527" s="1" t="s">
        <v>5772</v>
      </c>
      <c r="N9527" s="1" t="s">
        <v>29149</v>
      </c>
      <c r="O9527" s="4">
        <v>43589.0</v>
      </c>
      <c r="P9527" s="4">
        <v>43841.0</v>
      </c>
      <c r="Q9527" s="1" t="s">
        <v>28762</v>
      </c>
      <c r="R9527" s="1" t="s">
        <v>22488</v>
      </c>
      <c r="S9527" s="1" t="s">
        <v>719</v>
      </c>
      <c r="T9527" s="1">
        <v>2451.0</v>
      </c>
      <c r="U9527" s="1" t="s">
        <v>29137</v>
      </c>
    </row>
    <row r="9528">
      <c r="A9528" s="1" t="s">
        <v>29169</v>
      </c>
      <c r="B9528" s="1">
        <v>34626.0</v>
      </c>
      <c r="C9528" s="1">
        <v>2030.0</v>
      </c>
      <c r="D9528" s="2" t="s">
        <v>29153</v>
      </c>
      <c r="G9528" s="3" t="str">
        <f t="shared" si="1"/>
        <v> </v>
      </c>
      <c r="H9528" s="3" t="str">
        <f t="shared" si="2"/>
        <v> </v>
      </c>
      <c r="I9528" s="1" t="s">
        <v>29161</v>
      </c>
      <c r="J9528" s="1" t="s">
        <v>389</v>
      </c>
      <c r="K9528" s="1" t="s">
        <v>36</v>
      </c>
      <c r="L9528" s="1">
        <v>316.5</v>
      </c>
      <c r="M9528" s="1" t="s">
        <v>390</v>
      </c>
      <c r="N9528" s="1" t="s">
        <v>29149</v>
      </c>
      <c r="O9528" s="4">
        <v>43589.0</v>
      </c>
      <c r="P9528" s="4">
        <v>43841.0</v>
      </c>
      <c r="Q9528" s="1" t="s">
        <v>29162</v>
      </c>
      <c r="R9528" s="1" t="s">
        <v>29163</v>
      </c>
      <c r="S9528" s="1" t="s">
        <v>12708</v>
      </c>
      <c r="T9528" s="1">
        <v>57117.0</v>
      </c>
      <c r="U9528" s="1" t="s">
        <v>29164</v>
      </c>
    </row>
    <row r="9529">
      <c r="A9529" s="1">
        <v>535208.0</v>
      </c>
      <c r="B9529" s="1">
        <v>35208.0</v>
      </c>
      <c r="C9529" s="1">
        <v>2092.0</v>
      </c>
      <c r="D9529" s="2" t="s">
        <v>29155</v>
      </c>
      <c r="G9529" s="3" t="str">
        <f t="shared" si="1"/>
        <v> </v>
      </c>
      <c r="H9529" s="3" t="str">
        <f t="shared" si="2"/>
        <v> </v>
      </c>
      <c r="I9529" s="1" t="s">
        <v>29170</v>
      </c>
      <c r="J9529" s="1" t="s">
        <v>5772</v>
      </c>
      <c r="K9529" s="1" t="s">
        <v>41</v>
      </c>
      <c r="L9529" s="1">
        <v>515.0</v>
      </c>
      <c r="M9529" s="1" t="s">
        <v>5772</v>
      </c>
      <c r="N9529" s="1" t="s">
        <v>29149</v>
      </c>
      <c r="O9529" s="4">
        <v>43589.0</v>
      </c>
      <c r="P9529" s="5">
        <v>44116.0</v>
      </c>
      <c r="Q9529" s="1" t="s">
        <v>29171</v>
      </c>
      <c r="R9529" s="1" t="s">
        <v>31</v>
      </c>
      <c r="S9529" s="1" t="s">
        <v>32</v>
      </c>
      <c r="T9529" s="1">
        <v>10016.0</v>
      </c>
      <c r="U9529" s="1" t="s">
        <v>29172</v>
      </c>
    </row>
    <row r="9530">
      <c r="A9530" s="1" t="s">
        <v>29173</v>
      </c>
      <c r="B9530" s="1">
        <v>35207.0</v>
      </c>
      <c r="C9530" s="1">
        <v>2092.0</v>
      </c>
      <c r="D9530" s="2" t="s">
        <v>29155</v>
      </c>
      <c r="G9530" s="3" t="str">
        <f t="shared" si="1"/>
        <v> </v>
      </c>
      <c r="H9530" s="3" t="str">
        <f t="shared" si="2"/>
        <v> </v>
      </c>
      <c r="I9530" s="1" t="s">
        <v>29161</v>
      </c>
      <c r="J9530" s="1" t="s">
        <v>389</v>
      </c>
      <c r="K9530" s="1" t="s">
        <v>41</v>
      </c>
      <c r="L9530" s="1">
        <v>515.0</v>
      </c>
      <c r="M9530" s="1" t="s">
        <v>390</v>
      </c>
      <c r="N9530" s="1" t="s">
        <v>29149</v>
      </c>
      <c r="O9530" s="4">
        <v>43589.0</v>
      </c>
      <c r="P9530" s="5">
        <v>44130.0</v>
      </c>
      <c r="Q9530" s="1" t="s">
        <v>6033</v>
      </c>
      <c r="R9530" s="1" t="s">
        <v>6034</v>
      </c>
      <c r="S9530" s="1" t="s">
        <v>5828</v>
      </c>
      <c r="T9530" s="1">
        <v>85062.0</v>
      </c>
      <c r="U9530" s="1" t="s">
        <v>29174</v>
      </c>
    </row>
    <row r="9531">
      <c r="A9531" s="1" t="s">
        <v>29175</v>
      </c>
      <c r="B9531" s="1">
        <v>2045.0</v>
      </c>
      <c r="C9531" s="1">
        <v>2045.0</v>
      </c>
      <c r="D9531" s="2" t="s">
        <v>29176</v>
      </c>
      <c r="E9531" s="1" t="s">
        <v>1236</v>
      </c>
      <c r="F9531" s="1" t="s">
        <v>1237</v>
      </c>
      <c r="G9531" s="3" t="str">
        <f t="shared" si="1"/>
        <v>Lee Kleinman</v>
      </c>
      <c r="H9531" s="3" t="str">
        <f t="shared" si="2"/>
        <v>LEE KLEINMAN</v>
      </c>
      <c r="J9531" s="1" t="s">
        <v>26</v>
      </c>
      <c r="K9531" s="1" t="s">
        <v>36</v>
      </c>
      <c r="L9531" s="1">
        <v>0.0</v>
      </c>
      <c r="M9531" s="1" t="s">
        <v>28</v>
      </c>
      <c r="N9531" s="1" t="s">
        <v>29177</v>
      </c>
      <c r="O9531" s="4">
        <v>43589.0</v>
      </c>
      <c r="P9531" s="4">
        <v>44026.80877314815</v>
      </c>
      <c r="Q9531" s="1" t="s">
        <v>1238</v>
      </c>
      <c r="R9531" s="1" t="s">
        <v>31</v>
      </c>
      <c r="S9531" s="1" t="s">
        <v>32</v>
      </c>
      <c r="T9531" s="1" t="s">
        <v>29178</v>
      </c>
      <c r="U9531" s="1" t="s">
        <v>29179</v>
      </c>
    </row>
    <row r="9532">
      <c r="A9532" s="1" t="s">
        <v>29180</v>
      </c>
      <c r="B9532" s="1">
        <v>2096.0</v>
      </c>
      <c r="C9532" s="1">
        <v>2096.0</v>
      </c>
      <c r="D9532" s="2" t="s">
        <v>29181</v>
      </c>
      <c r="E9532" s="1" t="s">
        <v>1236</v>
      </c>
      <c r="F9532" s="1" t="s">
        <v>1237</v>
      </c>
      <c r="G9532" s="3" t="str">
        <f t="shared" si="1"/>
        <v>Lee Kleinman</v>
      </c>
      <c r="H9532" s="3" t="str">
        <f t="shared" si="2"/>
        <v>LEE KLEINMAN</v>
      </c>
      <c r="J9532" s="1" t="s">
        <v>26</v>
      </c>
      <c r="K9532" s="1" t="s">
        <v>41</v>
      </c>
      <c r="L9532" s="1">
        <v>0.0</v>
      </c>
      <c r="M9532" s="1" t="s">
        <v>28</v>
      </c>
      <c r="N9532" s="1" t="s">
        <v>29177</v>
      </c>
      <c r="O9532" s="4">
        <v>43589.0</v>
      </c>
      <c r="P9532" s="4">
        <v>44211.576689814814</v>
      </c>
      <c r="Q9532" s="1" t="s">
        <v>1238</v>
      </c>
      <c r="R9532" s="1" t="s">
        <v>31</v>
      </c>
      <c r="S9532" s="1" t="s">
        <v>32</v>
      </c>
      <c r="T9532" s="1">
        <v>75230.0</v>
      </c>
      <c r="U9532" s="1" t="s">
        <v>1239</v>
      </c>
    </row>
    <row r="9533">
      <c r="A9533" s="1" t="s">
        <v>29182</v>
      </c>
      <c r="B9533" s="1">
        <v>2303.0</v>
      </c>
      <c r="C9533" s="1">
        <v>2303.0</v>
      </c>
      <c r="D9533" s="2" t="s">
        <v>29183</v>
      </c>
      <c r="E9533" s="1" t="s">
        <v>1236</v>
      </c>
      <c r="F9533" s="1" t="s">
        <v>1237</v>
      </c>
      <c r="G9533" s="3" t="str">
        <f t="shared" si="1"/>
        <v>Lee Kleinman</v>
      </c>
      <c r="H9533" s="3" t="str">
        <f t="shared" si="2"/>
        <v>LEE KLEINMAN</v>
      </c>
      <c r="J9533" s="1" t="s">
        <v>26</v>
      </c>
      <c r="K9533" s="1" t="s">
        <v>12515</v>
      </c>
      <c r="L9533" s="1">
        <v>0.0</v>
      </c>
      <c r="M9533" s="1" t="s">
        <v>28</v>
      </c>
      <c r="N9533" s="1" t="s">
        <v>29177</v>
      </c>
      <c r="O9533" s="4">
        <v>43589.0</v>
      </c>
      <c r="P9533" s="4">
        <v>44371.740011574075</v>
      </c>
      <c r="Q9533" s="1" t="s">
        <v>1238</v>
      </c>
      <c r="R9533" s="1" t="s">
        <v>31</v>
      </c>
      <c r="S9533" s="1" t="s">
        <v>32</v>
      </c>
      <c r="T9533" s="1">
        <v>75230.0</v>
      </c>
      <c r="U9533" s="1" t="s">
        <v>1239</v>
      </c>
    </row>
    <row r="9534">
      <c r="A9534" s="1" t="s">
        <v>29184</v>
      </c>
      <c r="B9534" s="1">
        <v>35262.0</v>
      </c>
      <c r="C9534" s="1">
        <v>2096.0</v>
      </c>
      <c r="D9534" s="2" t="s">
        <v>29181</v>
      </c>
      <c r="G9534" s="3" t="str">
        <f t="shared" si="1"/>
        <v> </v>
      </c>
      <c r="H9534" s="3" t="str">
        <f t="shared" si="2"/>
        <v> </v>
      </c>
      <c r="I9534" s="1" t="s">
        <v>29185</v>
      </c>
      <c r="J9534" s="1" t="s">
        <v>389</v>
      </c>
      <c r="K9534" s="1" t="s">
        <v>41</v>
      </c>
      <c r="L9534" s="1">
        <v>76.62</v>
      </c>
      <c r="M9534" s="1" t="s">
        <v>390</v>
      </c>
      <c r="N9534" s="1" t="s">
        <v>29177</v>
      </c>
      <c r="O9534" s="4">
        <v>43589.0</v>
      </c>
      <c r="P9534" s="4">
        <v>44026.0</v>
      </c>
      <c r="Q9534" s="1" t="s">
        <v>893</v>
      </c>
      <c r="R9534" s="1" t="s">
        <v>889</v>
      </c>
      <c r="S9534" s="1" t="s">
        <v>890</v>
      </c>
      <c r="T9534" s="1">
        <v>85260.0</v>
      </c>
      <c r="U9534" s="1" t="s">
        <v>894</v>
      </c>
    </row>
    <row r="9535">
      <c r="A9535" s="1" t="s">
        <v>29186</v>
      </c>
      <c r="B9535" s="1">
        <v>35261.0</v>
      </c>
      <c r="C9535" s="1">
        <v>2096.0</v>
      </c>
      <c r="D9535" s="2" t="s">
        <v>29181</v>
      </c>
      <c r="G9535" s="3" t="str">
        <f t="shared" si="1"/>
        <v> </v>
      </c>
      <c r="H9535" s="3" t="str">
        <f t="shared" si="2"/>
        <v> </v>
      </c>
      <c r="I9535" s="1" t="s">
        <v>29187</v>
      </c>
      <c r="J9535" s="1" t="s">
        <v>389</v>
      </c>
      <c r="K9535" s="1" t="s">
        <v>41</v>
      </c>
      <c r="L9535" s="1">
        <v>95.63</v>
      </c>
      <c r="M9535" s="1" t="s">
        <v>390</v>
      </c>
      <c r="N9535" s="1" t="s">
        <v>29177</v>
      </c>
      <c r="O9535" s="4">
        <v>43589.0</v>
      </c>
      <c r="P9535" s="5">
        <v>44131.0</v>
      </c>
      <c r="Q9535" s="1" t="s">
        <v>893</v>
      </c>
      <c r="R9535" s="1" t="s">
        <v>889</v>
      </c>
      <c r="S9535" s="1" t="s">
        <v>890</v>
      </c>
      <c r="T9535" s="1">
        <v>85260.0</v>
      </c>
      <c r="U9535" s="1" t="s">
        <v>894</v>
      </c>
    </row>
    <row r="9536">
      <c r="A9536" s="1" t="s">
        <v>29188</v>
      </c>
      <c r="B9536" s="1">
        <v>35260.0</v>
      </c>
      <c r="C9536" s="1">
        <v>2096.0</v>
      </c>
      <c r="D9536" s="2" t="s">
        <v>29181</v>
      </c>
      <c r="G9536" s="3" t="str">
        <f t="shared" si="1"/>
        <v> </v>
      </c>
      <c r="H9536" s="3" t="str">
        <f t="shared" si="2"/>
        <v> </v>
      </c>
      <c r="I9536" s="1" t="s">
        <v>29189</v>
      </c>
      <c r="J9536" s="1" t="s">
        <v>389</v>
      </c>
      <c r="K9536" s="1" t="s">
        <v>41</v>
      </c>
      <c r="L9536" s="1">
        <v>108.3</v>
      </c>
      <c r="M9536" s="1" t="s">
        <v>390</v>
      </c>
      <c r="N9536" s="1" t="s">
        <v>29177</v>
      </c>
      <c r="O9536" s="4">
        <v>43589.0</v>
      </c>
      <c r="P9536" s="4">
        <v>44028.0</v>
      </c>
      <c r="Q9536" s="1" t="s">
        <v>893</v>
      </c>
      <c r="R9536" s="1" t="s">
        <v>889</v>
      </c>
      <c r="S9536" s="1" t="s">
        <v>890</v>
      </c>
      <c r="T9536" s="1">
        <v>85260.0</v>
      </c>
      <c r="U9536" s="1" t="s">
        <v>894</v>
      </c>
    </row>
    <row r="9537">
      <c r="A9537" s="1" t="s">
        <v>29190</v>
      </c>
      <c r="B9537" s="1">
        <v>35259.0</v>
      </c>
      <c r="C9537" s="1">
        <v>2096.0</v>
      </c>
      <c r="D9537" s="2" t="s">
        <v>29181</v>
      </c>
      <c r="G9537" s="3" t="str">
        <f t="shared" si="1"/>
        <v> </v>
      </c>
      <c r="H9537" s="3" t="str">
        <f t="shared" si="2"/>
        <v> </v>
      </c>
      <c r="I9537" s="1" t="s">
        <v>29191</v>
      </c>
      <c r="J9537" s="1" t="s">
        <v>389</v>
      </c>
      <c r="K9537" s="1" t="s">
        <v>41</v>
      </c>
      <c r="L9537" s="1">
        <v>127.79</v>
      </c>
      <c r="M9537" s="1" t="s">
        <v>390</v>
      </c>
      <c r="N9537" s="1" t="s">
        <v>29177</v>
      </c>
      <c r="O9537" s="4">
        <v>43589.0</v>
      </c>
      <c r="P9537" s="4">
        <v>44138.0</v>
      </c>
      <c r="Q9537" s="1" t="s">
        <v>893</v>
      </c>
      <c r="R9537" s="1" t="s">
        <v>889</v>
      </c>
      <c r="S9537" s="1" t="s">
        <v>890</v>
      </c>
      <c r="T9537" s="1">
        <v>85260.0</v>
      </c>
      <c r="U9537" s="1" t="s">
        <v>894</v>
      </c>
    </row>
    <row r="9538">
      <c r="A9538" s="1" t="s">
        <v>29192</v>
      </c>
      <c r="B9538" s="1">
        <v>35258.0</v>
      </c>
      <c r="C9538" s="1">
        <v>2096.0</v>
      </c>
      <c r="D9538" s="2" t="s">
        <v>29181</v>
      </c>
      <c r="G9538" s="3" t="str">
        <f t="shared" si="1"/>
        <v> </v>
      </c>
      <c r="H9538" s="3" t="str">
        <f t="shared" si="2"/>
        <v> </v>
      </c>
      <c r="I9538" s="1" t="s">
        <v>29193</v>
      </c>
      <c r="J9538" s="1" t="s">
        <v>389</v>
      </c>
      <c r="K9538" s="1" t="s">
        <v>41</v>
      </c>
      <c r="L9538" s="1">
        <v>129.77</v>
      </c>
      <c r="M9538" s="1" t="s">
        <v>390</v>
      </c>
      <c r="N9538" s="1" t="s">
        <v>29177</v>
      </c>
      <c r="O9538" s="4">
        <v>43589.0</v>
      </c>
      <c r="P9538" s="4">
        <v>44022.0</v>
      </c>
      <c r="Q9538" s="1" t="s">
        <v>29194</v>
      </c>
      <c r="R9538" s="1" t="s">
        <v>728</v>
      </c>
      <c r="S9538" s="1" t="s">
        <v>604</v>
      </c>
      <c r="T9538" s="1">
        <v>95110.0</v>
      </c>
      <c r="U9538" s="1" t="s">
        <v>29195</v>
      </c>
    </row>
    <row r="9539">
      <c r="A9539" s="1" t="s">
        <v>29196</v>
      </c>
      <c r="B9539" s="1">
        <v>35257.0</v>
      </c>
      <c r="C9539" s="1">
        <v>2096.0</v>
      </c>
      <c r="D9539" s="2" t="s">
        <v>29181</v>
      </c>
      <c r="G9539" s="3" t="str">
        <f t="shared" si="1"/>
        <v> </v>
      </c>
      <c r="H9539" s="3" t="str">
        <f t="shared" si="2"/>
        <v> </v>
      </c>
      <c r="I9539" s="1" t="s">
        <v>29197</v>
      </c>
      <c r="J9539" s="1" t="s">
        <v>389</v>
      </c>
      <c r="K9539" s="1" t="s">
        <v>41</v>
      </c>
      <c r="L9539" s="1">
        <v>130.64</v>
      </c>
      <c r="M9539" s="1" t="s">
        <v>390</v>
      </c>
      <c r="N9539" s="1" t="s">
        <v>29177</v>
      </c>
      <c r="O9539" s="4">
        <v>43589.0</v>
      </c>
      <c r="P9539" s="5">
        <v>44132.0</v>
      </c>
      <c r="Q9539" s="1" t="s">
        <v>893</v>
      </c>
      <c r="R9539" s="1" t="s">
        <v>889</v>
      </c>
      <c r="S9539" s="1" t="s">
        <v>890</v>
      </c>
      <c r="T9539" s="1">
        <v>85260.0</v>
      </c>
      <c r="U9539" s="1" t="s">
        <v>894</v>
      </c>
    </row>
    <row r="9540">
      <c r="A9540" s="1" t="s">
        <v>29198</v>
      </c>
      <c r="B9540" s="1">
        <v>35256.0</v>
      </c>
      <c r="C9540" s="1">
        <v>2096.0</v>
      </c>
      <c r="D9540" s="2" t="s">
        <v>29181</v>
      </c>
      <c r="G9540" s="3" t="str">
        <f t="shared" si="1"/>
        <v> </v>
      </c>
      <c r="H9540" s="3" t="str">
        <f t="shared" si="2"/>
        <v> </v>
      </c>
      <c r="I9540" s="1" t="s">
        <v>29199</v>
      </c>
      <c r="J9540" s="1" t="s">
        <v>389</v>
      </c>
      <c r="K9540" s="1" t="s">
        <v>41</v>
      </c>
      <c r="L9540" s="1">
        <v>159.98</v>
      </c>
      <c r="M9540" s="1" t="s">
        <v>390</v>
      </c>
      <c r="N9540" s="1" t="s">
        <v>29177</v>
      </c>
      <c r="O9540" s="4">
        <v>43589.0</v>
      </c>
      <c r="P9540" s="5">
        <v>44151.0</v>
      </c>
      <c r="Q9540" s="1" t="s">
        <v>893</v>
      </c>
      <c r="R9540" s="1" t="s">
        <v>889</v>
      </c>
      <c r="S9540" s="1" t="s">
        <v>890</v>
      </c>
      <c r="T9540" s="1">
        <v>85260.0</v>
      </c>
      <c r="U9540" s="1" t="s">
        <v>894</v>
      </c>
    </row>
    <row r="9541">
      <c r="A9541" s="1" t="s">
        <v>29200</v>
      </c>
      <c r="B9541" s="1">
        <v>35255.0</v>
      </c>
      <c r="C9541" s="1">
        <v>2096.0</v>
      </c>
      <c r="D9541" s="2" t="s">
        <v>29181</v>
      </c>
      <c r="G9541" s="3" t="str">
        <f t="shared" si="1"/>
        <v> </v>
      </c>
      <c r="H9541" s="3" t="str">
        <f t="shared" si="2"/>
        <v> </v>
      </c>
      <c r="I9541" s="1" t="s">
        <v>29201</v>
      </c>
      <c r="J9541" s="1" t="s">
        <v>389</v>
      </c>
      <c r="K9541" s="1" t="s">
        <v>41</v>
      </c>
      <c r="L9541" s="1">
        <v>178.96</v>
      </c>
      <c r="M9541" s="1" t="s">
        <v>390</v>
      </c>
      <c r="N9541" s="1" t="s">
        <v>29177</v>
      </c>
      <c r="O9541" s="4">
        <v>43589.0</v>
      </c>
      <c r="P9541" s="4">
        <v>44027.0</v>
      </c>
      <c r="Q9541" s="1" t="s">
        <v>893</v>
      </c>
      <c r="R9541" s="1" t="s">
        <v>889</v>
      </c>
      <c r="S9541" s="1" t="s">
        <v>890</v>
      </c>
      <c r="T9541" s="1">
        <v>85260.0</v>
      </c>
      <c r="U9541" s="1" t="s">
        <v>894</v>
      </c>
    </row>
    <row r="9542">
      <c r="A9542" s="1" t="s">
        <v>29202</v>
      </c>
      <c r="B9542" s="1">
        <v>35254.0</v>
      </c>
      <c r="C9542" s="1">
        <v>2096.0</v>
      </c>
      <c r="D9542" s="2" t="s">
        <v>29181</v>
      </c>
      <c r="G9542" s="3" t="str">
        <f t="shared" si="1"/>
        <v> </v>
      </c>
      <c r="H9542" s="3" t="str">
        <f t="shared" si="2"/>
        <v> </v>
      </c>
      <c r="I9542" s="1" t="s">
        <v>29203</v>
      </c>
      <c r="J9542" s="1" t="s">
        <v>389</v>
      </c>
      <c r="K9542" s="1" t="s">
        <v>41</v>
      </c>
      <c r="L9542" s="1">
        <v>203.12</v>
      </c>
      <c r="M9542" s="1" t="s">
        <v>390</v>
      </c>
      <c r="N9542" s="1" t="s">
        <v>29177</v>
      </c>
      <c r="O9542" s="4">
        <v>43589.0</v>
      </c>
      <c r="P9542" s="4">
        <v>44166.0</v>
      </c>
      <c r="Q9542" s="1" t="s">
        <v>893</v>
      </c>
      <c r="R9542" s="1" t="s">
        <v>889</v>
      </c>
      <c r="S9542" s="1" t="s">
        <v>890</v>
      </c>
      <c r="T9542" s="1">
        <v>85260.0</v>
      </c>
      <c r="U9542" s="1" t="s">
        <v>894</v>
      </c>
    </row>
    <row r="9543">
      <c r="A9543" s="1" t="s">
        <v>29204</v>
      </c>
      <c r="B9543" s="1">
        <v>35252.0</v>
      </c>
      <c r="C9543" s="1">
        <v>2096.0</v>
      </c>
      <c r="D9543" s="2" t="s">
        <v>29181</v>
      </c>
      <c r="G9543" s="3" t="str">
        <f t="shared" si="1"/>
        <v> </v>
      </c>
      <c r="H9543" s="3" t="str">
        <f t="shared" si="2"/>
        <v> </v>
      </c>
      <c r="I9543" s="1" t="s">
        <v>29205</v>
      </c>
      <c r="J9543" s="1" t="s">
        <v>389</v>
      </c>
      <c r="K9543" s="1" t="s">
        <v>41</v>
      </c>
      <c r="L9543" s="1">
        <v>255.58</v>
      </c>
      <c r="M9543" s="1" t="s">
        <v>390</v>
      </c>
      <c r="N9543" s="1" t="s">
        <v>29177</v>
      </c>
      <c r="O9543" s="4">
        <v>43589.0</v>
      </c>
      <c r="P9543" s="5">
        <v>44117.0</v>
      </c>
      <c r="Q9543" s="1" t="s">
        <v>893</v>
      </c>
      <c r="R9543" s="1" t="s">
        <v>889</v>
      </c>
      <c r="S9543" s="1" t="s">
        <v>890</v>
      </c>
      <c r="T9543" s="1">
        <v>85260.0</v>
      </c>
      <c r="U9543" s="1" t="s">
        <v>894</v>
      </c>
    </row>
    <row r="9544">
      <c r="A9544" s="1" t="s">
        <v>29206</v>
      </c>
      <c r="B9544" s="1">
        <v>35253.0</v>
      </c>
      <c r="C9544" s="1">
        <v>2096.0</v>
      </c>
      <c r="D9544" s="2" t="s">
        <v>29181</v>
      </c>
      <c r="G9544" s="3" t="str">
        <f t="shared" si="1"/>
        <v> </v>
      </c>
      <c r="H9544" s="3" t="str">
        <f t="shared" si="2"/>
        <v> </v>
      </c>
      <c r="I9544" s="1" t="s">
        <v>29207</v>
      </c>
      <c r="J9544" s="1" t="s">
        <v>389</v>
      </c>
      <c r="K9544" s="1" t="s">
        <v>41</v>
      </c>
      <c r="L9544" s="1">
        <v>255.58</v>
      </c>
      <c r="M9544" s="1" t="s">
        <v>390</v>
      </c>
      <c r="N9544" s="1" t="s">
        <v>29177</v>
      </c>
      <c r="O9544" s="4">
        <v>43589.0</v>
      </c>
      <c r="P9544" s="4">
        <v>44057.0</v>
      </c>
      <c r="Q9544" s="1" t="s">
        <v>893</v>
      </c>
      <c r="R9544" s="1" t="s">
        <v>889</v>
      </c>
      <c r="S9544" s="1" t="s">
        <v>890</v>
      </c>
      <c r="T9544" s="1">
        <v>85260.0</v>
      </c>
      <c r="U9544" s="1" t="s">
        <v>894</v>
      </c>
    </row>
    <row r="9545">
      <c r="A9545" s="1" t="s">
        <v>29208</v>
      </c>
      <c r="B9545" s="1">
        <v>34824.0</v>
      </c>
      <c r="C9545" s="1">
        <v>2045.0</v>
      </c>
      <c r="D9545" s="2" t="s">
        <v>29176</v>
      </c>
      <c r="E9545" s="1" t="s">
        <v>7884</v>
      </c>
      <c r="F9545" s="1" t="s">
        <v>3678</v>
      </c>
      <c r="G9545" s="3" t="str">
        <f t="shared" si="1"/>
        <v>Dustin Marshall</v>
      </c>
      <c r="H9545" s="3" t="str">
        <f t="shared" si="2"/>
        <v>DUSTIN MARSHALL</v>
      </c>
      <c r="I9545" s="1" t="s">
        <v>29209</v>
      </c>
      <c r="J9545" s="1" t="s">
        <v>389</v>
      </c>
      <c r="K9545" s="1" t="s">
        <v>36</v>
      </c>
      <c r="L9545" s="1">
        <v>500.0</v>
      </c>
      <c r="M9545" s="1" t="s">
        <v>390</v>
      </c>
      <c r="N9545" s="1" t="s">
        <v>29177</v>
      </c>
      <c r="O9545" s="4">
        <v>43589.0</v>
      </c>
      <c r="P9545" s="4">
        <v>43863.0</v>
      </c>
      <c r="Q9545" s="1" t="s">
        <v>11743</v>
      </c>
      <c r="R9545" s="1" t="s">
        <v>31</v>
      </c>
      <c r="S9545" s="1" t="s">
        <v>32</v>
      </c>
      <c r="T9545" s="1">
        <v>75230.0</v>
      </c>
      <c r="U9545" s="1" t="s">
        <v>11744</v>
      </c>
    </row>
    <row r="9546">
      <c r="A9546" s="1" t="s">
        <v>29210</v>
      </c>
      <c r="B9546" s="1">
        <v>35244.0</v>
      </c>
      <c r="C9546" s="1">
        <v>2096.0</v>
      </c>
      <c r="D9546" s="2" t="s">
        <v>29181</v>
      </c>
      <c r="G9546" s="3" t="str">
        <f t="shared" si="1"/>
        <v> </v>
      </c>
      <c r="H9546" s="3" t="str">
        <f t="shared" si="2"/>
        <v> </v>
      </c>
      <c r="I9546" s="1" t="s">
        <v>29211</v>
      </c>
      <c r="J9546" s="1" t="s">
        <v>389</v>
      </c>
      <c r="K9546" s="1" t="s">
        <v>41</v>
      </c>
      <c r="L9546" s="1">
        <v>500.0</v>
      </c>
      <c r="M9546" s="1" t="s">
        <v>390</v>
      </c>
      <c r="N9546" s="1" t="s">
        <v>29177</v>
      </c>
      <c r="O9546" s="4">
        <v>43589.0</v>
      </c>
      <c r="P9546" s="5">
        <v>44117.0</v>
      </c>
      <c r="Q9546" s="1" t="s">
        <v>29212</v>
      </c>
      <c r="R9546" s="1" t="s">
        <v>31</v>
      </c>
      <c r="S9546" s="1" t="s">
        <v>32</v>
      </c>
      <c r="T9546" s="1">
        <v>75360.0</v>
      </c>
      <c r="U9546" s="1" t="s">
        <v>29213</v>
      </c>
    </row>
    <row r="9547">
      <c r="A9547" s="1" t="s">
        <v>29214</v>
      </c>
      <c r="B9547" s="1">
        <v>35245.0</v>
      </c>
      <c r="C9547" s="1">
        <v>2096.0</v>
      </c>
      <c r="D9547" s="2" t="s">
        <v>29181</v>
      </c>
      <c r="G9547" s="3" t="str">
        <f t="shared" si="1"/>
        <v> </v>
      </c>
      <c r="H9547" s="3" t="str">
        <f t="shared" si="2"/>
        <v> </v>
      </c>
      <c r="I9547" s="1" t="s">
        <v>29215</v>
      </c>
      <c r="J9547" s="1" t="s">
        <v>389</v>
      </c>
      <c r="K9547" s="1" t="s">
        <v>41</v>
      </c>
      <c r="L9547" s="1">
        <v>500.0</v>
      </c>
      <c r="M9547" s="1" t="s">
        <v>390</v>
      </c>
      <c r="N9547" s="1" t="s">
        <v>29177</v>
      </c>
      <c r="O9547" s="4">
        <v>43589.0</v>
      </c>
      <c r="P9547" s="5">
        <v>44117.0</v>
      </c>
      <c r="Q9547" s="1" t="s">
        <v>29216</v>
      </c>
      <c r="R9547" s="1" t="s">
        <v>31</v>
      </c>
      <c r="S9547" s="1" t="s">
        <v>32</v>
      </c>
      <c r="T9547" s="1">
        <v>75225.0</v>
      </c>
      <c r="U9547" s="1" t="s">
        <v>29217</v>
      </c>
    </row>
    <row r="9548">
      <c r="A9548" s="1" t="s">
        <v>29218</v>
      </c>
      <c r="B9548" s="1">
        <v>35248.0</v>
      </c>
      <c r="C9548" s="1">
        <v>2096.0</v>
      </c>
      <c r="D9548" s="2" t="s">
        <v>29181</v>
      </c>
      <c r="G9548" s="3" t="str">
        <f t="shared" si="1"/>
        <v> </v>
      </c>
      <c r="H9548" s="3" t="str">
        <f t="shared" si="2"/>
        <v> </v>
      </c>
      <c r="I9548" s="1" t="s">
        <v>29219</v>
      </c>
      <c r="J9548" s="1" t="s">
        <v>389</v>
      </c>
      <c r="K9548" s="1" t="s">
        <v>41</v>
      </c>
      <c r="L9548" s="1">
        <v>500.0</v>
      </c>
      <c r="M9548" s="1" t="s">
        <v>390</v>
      </c>
      <c r="N9548" s="1" t="s">
        <v>29177</v>
      </c>
      <c r="O9548" s="4">
        <v>43589.0</v>
      </c>
      <c r="P9548" s="5">
        <v>44193.0</v>
      </c>
      <c r="Q9548" s="1" t="s">
        <v>29220</v>
      </c>
      <c r="R9548" s="1" t="s">
        <v>31</v>
      </c>
      <c r="S9548" s="1" t="s">
        <v>32</v>
      </c>
      <c r="T9548" s="1">
        <v>75232.0</v>
      </c>
      <c r="U9548" s="1" t="s">
        <v>29221</v>
      </c>
    </row>
    <row r="9549">
      <c r="A9549" s="1" t="s">
        <v>29222</v>
      </c>
      <c r="B9549" s="1">
        <v>35249.0</v>
      </c>
      <c r="C9549" s="1">
        <v>2096.0</v>
      </c>
      <c r="D9549" s="2" t="s">
        <v>29181</v>
      </c>
      <c r="G9549" s="3" t="str">
        <f t="shared" si="1"/>
        <v> </v>
      </c>
      <c r="H9549" s="3" t="str">
        <f t="shared" si="2"/>
        <v> </v>
      </c>
      <c r="I9549" s="1" t="s">
        <v>29223</v>
      </c>
      <c r="J9549" s="1" t="s">
        <v>389</v>
      </c>
      <c r="K9549" s="1" t="s">
        <v>41</v>
      </c>
      <c r="L9549" s="1">
        <v>500.0</v>
      </c>
      <c r="M9549" s="1" t="s">
        <v>390</v>
      </c>
      <c r="N9549" s="1" t="s">
        <v>29177</v>
      </c>
      <c r="O9549" s="4">
        <v>43589.0</v>
      </c>
      <c r="P9549" s="5">
        <v>44193.0</v>
      </c>
      <c r="Q9549" s="1" t="s">
        <v>29224</v>
      </c>
      <c r="R9549" s="1" t="s">
        <v>31</v>
      </c>
      <c r="S9549" s="1" t="s">
        <v>32</v>
      </c>
      <c r="T9549" s="1">
        <v>75227.0</v>
      </c>
      <c r="U9549" s="1" t="s">
        <v>29225</v>
      </c>
    </row>
    <row r="9550">
      <c r="A9550" s="1" t="s">
        <v>29226</v>
      </c>
      <c r="B9550" s="1">
        <v>35250.0</v>
      </c>
      <c r="C9550" s="1">
        <v>2096.0</v>
      </c>
      <c r="D9550" s="2" t="s">
        <v>29181</v>
      </c>
      <c r="G9550" s="3" t="str">
        <f t="shared" si="1"/>
        <v> </v>
      </c>
      <c r="H9550" s="3" t="str">
        <f t="shared" si="2"/>
        <v> </v>
      </c>
      <c r="I9550" s="1" t="s">
        <v>29227</v>
      </c>
      <c r="J9550" s="1" t="s">
        <v>389</v>
      </c>
      <c r="K9550" s="1" t="s">
        <v>41</v>
      </c>
      <c r="L9550" s="1">
        <v>500.0</v>
      </c>
      <c r="M9550" s="1" t="s">
        <v>390</v>
      </c>
      <c r="N9550" s="1" t="s">
        <v>29177</v>
      </c>
      <c r="O9550" s="4">
        <v>43589.0</v>
      </c>
      <c r="P9550" s="5">
        <v>44193.0</v>
      </c>
      <c r="Q9550" s="1" t="s">
        <v>615</v>
      </c>
      <c r="R9550" s="1" t="s">
        <v>31</v>
      </c>
      <c r="S9550" s="1" t="s">
        <v>32</v>
      </c>
      <c r="T9550" s="1">
        <v>75217.0</v>
      </c>
      <c r="U9550" s="1" t="s">
        <v>616</v>
      </c>
    </row>
    <row r="9551">
      <c r="A9551" s="1" t="s">
        <v>29228</v>
      </c>
      <c r="B9551" s="1">
        <v>35251.0</v>
      </c>
      <c r="C9551" s="1">
        <v>2096.0</v>
      </c>
      <c r="D9551" s="2" t="s">
        <v>29181</v>
      </c>
      <c r="G9551" s="3" t="str">
        <f t="shared" si="1"/>
        <v> </v>
      </c>
      <c r="H9551" s="3" t="str">
        <f t="shared" si="2"/>
        <v> </v>
      </c>
      <c r="I9551" s="1" t="s">
        <v>29229</v>
      </c>
      <c r="J9551" s="1" t="s">
        <v>389</v>
      </c>
      <c r="K9551" s="1" t="s">
        <v>41</v>
      </c>
      <c r="L9551" s="1">
        <v>500.0</v>
      </c>
      <c r="M9551" s="1" t="s">
        <v>390</v>
      </c>
      <c r="N9551" s="1" t="s">
        <v>29177</v>
      </c>
      <c r="O9551" s="4">
        <v>43589.0</v>
      </c>
      <c r="P9551" s="5">
        <v>44117.0</v>
      </c>
      <c r="Q9551" s="1" t="s">
        <v>29230</v>
      </c>
      <c r="R9551" s="1" t="s">
        <v>31</v>
      </c>
      <c r="S9551" s="1" t="s">
        <v>32</v>
      </c>
      <c r="T9551" s="1">
        <v>75379.0</v>
      </c>
      <c r="U9551" s="1" t="s">
        <v>29231</v>
      </c>
    </row>
    <row r="9552">
      <c r="A9552" s="1" t="s">
        <v>29232</v>
      </c>
      <c r="B9552" s="1">
        <v>35246.0</v>
      </c>
      <c r="C9552" s="1">
        <v>2096.0</v>
      </c>
      <c r="D9552" s="2" t="s">
        <v>29181</v>
      </c>
      <c r="G9552" s="3" t="str">
        <f t="shared" si="1"/>
        <v> </v>
      </c>
      <c r="H9552" s="3" t="str">
        <f t="shared" si="2"/>
        <v> </v>
      </c>
      <c r="I9552" s="1" t="s">
        <v>29233</v>
      </c>
      <c r="J9552" s="1" t="s">
        <v>389</v>
      </c>
      <c r="K9552" s="1" t="s">
        <v>41</v>
      </c>
      <c r="L9552" s="1">
        <v>527.0</v>
      </c>
      <c r="M9552" s="1" t="s">
        <v>390</v>
      </c>
      <c r="N9552" s="1" t="s">
        <v>29177</v>
      </c>
      <c r="O9552" s="4">
        <v>43589.0</v>
      </c>
      <c r="P9552" s="5">
        <v>44117.0</v>
      </c>
      <c r="Q9552" s="1" t="s">
        <v>29234</v>
      </c>
      <c r="R9552" s="1" t="s">
        <v>31</v>
      </c>
      <c r="S9552" s="1" t="s">
        <v>32</v>
      </c>
      <c r="T9552" s="1">
        <v>75367.0</v>
      </c>
      <c r="U9552" s="1" t="s">
        <v>29235</v>
      </c>
    </row>
    <row r="9553">
      <c r="A9553" s="1" t="s">
        <v>29236</v>
      </c>
      <c r="B9553" s="1">
        <v>65516.0</v>
      </c>
      <c r="C9553" s="1">
        <v>2045.0</v>
      </c>
      <c r="D9553" s="2" t="s">
        <v>29176</v>
      </c>
      <c r="E9553" s="1" t="s">
        <v>547</v>
      </c>
      <c r="F9553" s="1" t="s">
        <v>4672</v>
      </c>
      <c r="G9553" s="3" t="str">
        <f t="shared" si="1"/>
        <v>John Phillips</v>
      </c>
      <c r="H9553" s="3" t="str">
        <f t="shared" si="2"/>
        <v>JOHN PHILLIPS</v>
      </c>
      <c r="J9553" s="1" t="s">
        <v>57</v>
      </c>
      <c r="K9553" s="1" t="s">
        <v>36</v>
      </c>
      <c r="L9553" s="1">
        <v>1000.0</v>
      </c>
      <c r="M9553" s="1" t="s">
        <v>58</v>
      </c>
      <c r="N9553" s="1" t="s">
        <v>29177</v>
      </c>
      <c r="O9553" s="4">
        <v>43589.0</v>
      </c>
      <c r="P9553" s="4">
        <v>43999.0</v>
      </c>
      <c r="Q9553" s="1" t="s">
        <v>23934</v>
      </c>
      <c r="R9553" s="1" t="s">
        <v>31</v>
      </c>
      <c r="S9553" s="1" t="s">
        <v>32</v>
      </c>
      <c r="T9553" s="1">
        <v>75230.0</v>
      </c>
      <c r="U9553" s="1" t="s">
        <v>23935</v>
      </c>
    </row>
    <row r="9554">
      <c r="A9554" s="1" t="s">
        <v>29237</v>
      </c>
      <c r="B9554" s="1">
        <v>34823.0</v>
      </c>
      <c r="C9554" s="1">
        <v>2045.0</v>
      </c>
      <c r="D9554" s="2" t="s">
        <v>29176</v>
      </c>
      <c r="F9554" s="1" t="s">
        <v>1222</v>
      </c>
      <c r="G9554" s="3" t="str">
        <f t="shared" si="1"/>
        <v> West</v>
      </c>
      <c r="H9554" s="3" t="str">
        <f t="shared" si="2"/>
        <v> WEST</v>
      </c>
      <c r="I9554" s="1" t="s">
        <v>29238</v>
      </c>
      <c r="J9554" s="1" t="s">
        <v>389</v>
      </c>
      <c r="K9554" s="1" t="s">
        <v>36</v>
      </c>
      <c r="L9554" s="1">
        <v>1000.0</v>
      </c>
      <c r="M9554" s="1" t="s">
        <v>390</v>
      </c>
      <c r="N9554" s="1" t="s">
        <v>29177</v>
      </c>
      <c r="O9554" s="4">
        <v>43589.0</v>
      </c>
      <c r="P9554" s="4">
        <v>43865.0</v>
      </c>
      <c r="Q9554" s="1" t="s">
        <v>29239</v>
      </c>
      <c r="R9554" s="1" t="s">
        <v>31</v>
      </c>
      <c r="S9554" s="1" t="s">
        <v>32</v>
      </c>
      <c r="T9554" s="1">
        <v>75244.0</v>
      </c>
      <c r="U9554" s="1" t="s">
        <v>29240</v>
      </c>
    </row>
    <row r="9555">
      <c r="A9555" s="1" t="s">
        <v>29241</v>
      </c>
      <c r="B9555" s="1">
        <v>35247.0</v>
      </c>
      <c r="C9555" s="1">
        <v>2096.0</v>
      </c>
      <c r="D9555" s="2" t="s">
        <v>29181</v>
      </c>
      <c r="G9555" s="3" t="str">
        <f t="shared" si="1"/>
        <v> </v>
      </c>
      <c r="H9555" s="3" t="str">
        <f t="shared" si="2"/>
        <v> </v>
      </c>
      <c r="I9555" s="1" t="s">
        <v>29242</v>
      </c>
      <c r="J9555" s="1" t="s">
        <v>389</v>
      </c>
      <c r="K9555" s="1" t="s">
        <v>41</v>
      </c>
      <c r="L9555" s="1">
        <v>1000.0</v>
      </c>
      <c r="M9555" s="1" t="s">
        <v>390</v>
      </c>
      <c r="N9555" s="1" t="s">
        <v>29177</v>
      </c>
      <c r="O9555" s="4">
        <v>43589.0</v>
      </c>
      <c r="P9555" s="5">
        <v>44131.0</v>
      </c>
      <c r="Q9555" s="1" t="s">
        <v>29243</v>
      </c>
      <c r="R9555" s="1" t="s">
        <v>31</v>
      </c>
      <c r="S9555" s="1" t="s">
        <v>32</v>
      </c>
      <c r="T9555" s="1">
        <v>75230.0</v>
      </c>
      <c r="U9555" s="1" t="s">
        <v>29244</v>
      </c>
    </row>
    <row r="9556">
      <c r="A9556" s="1" t="s">
        <v>29245</v>
      </c>
      <c r="B9556" s="1">
        <v>35243.0</v>
      </c>
      <c r="C9556" s="1">
        <v>2096.0</v>
      </c>
      <c r="D9556" s="2" t="s">
        <v>29181</v>
      </c>
      <c r="G9556" s="3" t="str">
        <f t="shared" si="1"/>
        <v> </v>
      </c>
      <c r="H9556" s="3" t="str">
        <f t="shared" si="2"/>
        <v> </v>
      </c>
      <c r="I9556" s="1" t="s">
        <v>29246</v>
      </c>
      <c r="J9556" s="1" t="s">
        <v>389</v>
      </c>
      <c r="K9556" s="1" t="s">
        <v>41</v>
      </c>
      <c r="L9556" s="1">
        <v>2025.4</v>
      </c>
      <c r="M9556" s="1" t="s">
        <v>390</v>
      </c>
      <c r="N9556" s="1" t="s">
        <v>29177</v>
      </c>
      <c r="O9556" s="4">
        <v>43589.0</v>
      </c>
      <c r="P9556" s="4">
        <v>44172.0</v>
      </c>
      <c r="Q9556" s="1" t="s">
        <v>29247</v>
      </c>
      <c r="R9556" s="1" t="s">
        <v>29248</v>
      </c>
      <c r="S9556" s="1" t="s">
        <v>5217</v>
      </c>
      <c r="T9556" s="1">
        <v>53402.0</v>
      </c>
      <c r="U9556" s="1" t="s">
        <v>29249</v>
      </c>
    </row>
    <row r="9557">
      <c r="A9557" s="1" t="s">
        <v>29250</v>
      </c>
      <c r="B9557" s="1">
        <v>2150.0</v>
      </c>
      <c r="C9557" s="1">
        <v>2150.0</v>
      </c>
      <c r="D9557" s="2" t="s">
        <v>29251</v>
      </c>
      <c r="E9557" s="1" t="s">
        <v>29252</v>
      </c>
      <c r="F9557" s="1" t="s">
        <v>29253</v>
      </c>
      <c r="G9557" s="3" t="str">
        <f t="shared" si="1"/>
        <v>Leland Burk</v>
      </c>
      <c r="H9557" s="3" t="str">
        <f t="shared" si="2"/>
        <v>LELAND BURK</v>
      </c>
      <c r="J9557" s="1" t="s">
        <v>26</v>
      </c>
      <c r="K9557" s="1" t="s">
        <v>44</v>
      </c>
      <c r="L9557" s="1">
        <v>0.0</v>
      </c>
      <c r="M9557" s="1" t="s">
        <v>28</v>
      </c>
      <c r="N9557" s="1" t="s">
        <v>29254</v>
      </c>
      <c r="O9557" s="4">
        <v>44317.0</v>
      </c>
      <c r="P9557" s="4">
        <v>44294.673425925925</v>
      </c>
      <c r="Q9557" s="1" t="s">
        <v>29255</v>
      </c>
      <c r="R9557" s="1" t="s">
        <v>31</v>
      </c>
      <c r="S9557" s="1" t="s">
        <v>32</v>
      </c>
      <c r="T9557" s="1">
        <v>75225.0</v>
      </c>
      <c r="U9557" s="1" t="s">
        <v>29256</v>
      </c>
    </row>
    <row r="9558">
      <c r="A9558" s="1" t="s">
        <v>29257</v>
      </c>
      <c r="B9558" s="1">
        <v>2230.0</v>
      </c>
      <c r="C9558" s="1">
        <v>2230.0</v>
      </c>
      <c r="D9558" s="2" t="s">
        <v>29258</v>
      </c>
      <c r="E9558" s="1" t="s">
        <v>29252</v>
      </c>
      <c r="F9558" s="1" t="s">
        <v>29253</v>
      </c>
      <c r="G9558" s="3" t="str">
        <f t="shared" si="1"/>
        <v>Leland Burk</v>
      </c>
      <c r="H9558" s="3" t="str">
        <f t="shared" si="2"/>
        <v>LELAND BURK</v>
      </c>
      <c r="J9558" s="1" t="s">
        <v>26</v>
      </c>
      <c r="K9558" s="1" t="s">
        <v>47</v>
      </c>
      <c r="L9558" s="1">
        <v>0.0</v>
      </c>
      <c r="M9558" s="1" t="s">
        <v>28</v>
      </c>
      <c r="N9558" s="1" t="s">
        <v>29254</v>
      </c>
      <c r="O9558" s="4">
        <v>44317.0</v>
      </c>
      <c r="P9558" s="4">
        <v>44309.66831018519</v>
      </c>
      <c r="Q9558" s="1" t="s">
        <v>24744</v>
      </c>
      <c r="R9558" s="1" t="s">
        <v>31</v>
      </c>
      <c r="S9558" s="1" t="s">
        <v>32</v>
      </c>
      <c r="T9558" s="1">
        <v>75225.0</v>
      </c>
      <c r="U9558" s="1" t="s">
        <v>24745</v>
      </c>
    </row>
    <row r="9559">
      <c r="A9559" s="1" t="s">
        <v>29259</v>
      </c>
      <c r="B9559" s="1">
        <v>95.0</v>
      </c>
      <c r="C9559" s="1">
        <v>2230.0</v>
      </c>
      <c r="D9559" s="2" t="s">
        <v>29258</v>
      </c>
      <c r="G9559" s="3" t="str">
        <f t="shared" si="1"/>
        <v> </v>
      </c>
      <c r="H9559" s="3" t="str">
        <f t="shared" si="2"/>
        <v> </v>
      </c>
      <c r="I9559" s="1" t="s">
        <v>29260</v>
      </c>
      <c r="J9559" s="1" t="s">
        <v>389</v>
      </c>
      <c r="K9559" s="1" t="s">
        <v>47</v>
      </c>
      <c r="L9559" s="1">
        <v>0.0</v>
      </c>
      <c r="M9559" s="1" t="s">
        <v>12531</v>
      </c>
      <c r="N9559" s="1" t="s">
        <v>29254</v>
      </c>
      <c r="O9559" s="4">
        <v>44317.0</v>
      </c>
      <c r="P9559" s="4">
        <v>44309.36383101852</v>
      </c>
      <c r="Q9559" s="1" t="s">
        <v>5325</v>
      </c>
      <c r="R9559" s="1" t="s">
        <v>31</v>
      </c>
      <c r="S9559" s="1" t="s">
        <v>32</v>
      </c>
      <c r="T9559" s="1">
        <v>75215.0</v>
      </c>
      <c r="U9559" s="1" t="s">
        <v>5326</v>
      </c>
    </row>
    <row r="9560">
      <c r="A9560" s="1" t="s">
        <v>29261</v>
      </c>
      <c r="B9560" s="1">
        <v>2283.0</v>
      </c>
      <c r="C9560" s="1">
        <v>2283.0</v>
      </c>
      <c r="D9560" s="2" t="s">
        <v>29262</v>
      </c>
      <c r="E9560" s="1" t="s">
        <v>29252</v>
      </c>
      <c r="F9560" s="1" t="s">
        <v>29253</v>
      </c>
      <c r="G9560" s="3" t="str">
        <f t="shared" si="1"/>
        <v>Leland Burk</v>
      </c>
      <c r="H9560" s="3" t="str">
        <f t="shared" si="2"/>
        <v>LELAND BURK</v>
      </c>
      <c r="J9560" s="1" t="s">
        <v>26</v>
      </c>
      <c r="K9560" s="1" t="s">
        <v>50</v>
      </c>
      <c r="L9560" s="1">
        <v>0.0</v>
      </c>
      <c r="M9560" s="1" t="s">
        <v>28</v>
      </c>
      <c r="N9560" s="1" t="s">
        <v>29254</v>
      </c>
      <c r="O9560" s="4">
        <v>44352.0</v>
      </c>
      <c r="P9560" s="4">
        <v>44344.65726851852</v>
      </c>
      <c r="Q9560" s="1" t="s">
        <v>29255</v>
      </c>
      <c r="R9560" s="1" t="s">
        <v>31</v>
      </c>
      <c r="S9560" s="1" t="s">
        <v>32</v>
      </c>
      <c r="T9560" s="1">
        <v>75225.0</v>
      </c>
      <c r="U9560" s="1" t="s">
        <v>29256</v>
      </c>
    </row>
    <row r="9561">
      <c r="A9561" s="1" t="s">
        <v>29263</v>
      </c>
      <c r="B9561" s="1">
        <v>2320.0</v>
      </c>
      <c r="C9561" s="1">
        <v>2320.0</v>
      </c>
      <c r="D9561" s="2" t="s">
        <v>29264</v>
      </c>
      <c r="E9561" s="1" t="s">
        <v>29252</v>
      </c>
      <c r="F9561" s="1" t="s">
        <v>29253</v>
      </c>
      <c r="G9561" s="3" t="str">
        <f t="shared" si="1"/>
        <v>Leland Burk</v>
      </c>
      <c r="H9561" s="3" t="str">
        <f t="shared" si="2"/>
        <v>LELAND BURK</v>
      </c>
      <c r="J9561" s="1" t="s">
        <v>26</v>
      </c>
      <c r="K9561" s="1" t="s">
        <v>53</v>
      </c>
      <c r="L9561" s="1">
        <v>0.0</v>
      </c>
      <c r="M9561" s="1" t="s">
        <v>28</v>
      </c>
      <c r="N9561" s="1" t="s">
        <v>29254</v>
      </c>
      <c r="P9561" s="4">
        <v>44392.59008101852</v>
      </c>
      <c r="Q9561" s="1" t="s">
        <v>29255</v>
      </c>
      <c r="R9561" s="1" t="s">
        <v>31</v>
      </c>
      <c r="S9561" s="1" t="s">
        <v>32</v>
      </c>
      <c r="T9561" s="1">
        <v>75225.0</v>
      </c>
      <c r="U9561" s="1" t="s">
        <v>29256</v>
      </c>
    </row>
    <row r="9562">
      <c r="A9562" s="1" t="s">
        <v>29265</v>
      </c>
      <c r="B9562" s="1">
        <v>71034.0</v>
      </c>
      <c r="C9562" s="1">
        <v>2150.0</v>
      </c>
      <c r="D9562" s="2" t="s">
        <v>29251</v>
      </c>
      <c r="E9562" s="1" t="s">
        <v>7787</v>
      </c>
      <c r="F9562" s="1" t="s">
        <v>18477</v>
      </c>
      <c r="G9562" s="3" t="str">
        <f t="shared" si="1"/>
        <v>Francisco Moreno</v>
      </c>
      <c r="H9562" s="3" t="str">
        <f t="shared" si="2"/>
        <v>FRANCISCO MORENO</v>
      </c>
      <c r="J9562" s="1" t="s">
        <v>57</v>
      </c>
      <c r="K9562" s="1" t="s">
        <v>44</v>
      </c>
      <c r="L9562" s="1">
        <v>10.0</v>
      </c>
      <c r="M9562" s="1" t="s">
        <v>58</v>
      </c>
      <c r="N9562" s="1" t="s">
        <v>29254</v>
      </c>
      <c r="O9562" s="4">
        <v>44317.0</v>
      </c>
      <c r="P9562" s="4">
        <v>44222.0</v>
      </c>
      <c r="Q9562" s="1" t="s">
        <v>29266</v>
      </c>
      <c r="R9562" s="1" t="s">
        <v>31</v>
      </c>
      <c r="S9562" s="1" t="s">
        <v>32</v>
      </c>
      <c r="T9562" s="1">
        <v>75226.0</v>
      </c>
      <c r="U9562" s="1" t="s">
        <v>29267</v>
      </c>
    </row>
    <row r="9563">
      <c r="A9563" s="1" t="s">
        <v>29268</v>
      </c>
      <c r="B9563" s="1">
        <v>35966.0</v>
      </c>
      <c r="C9563" s="1">
        <v>2150.0</v>
      </c>
      <c r="D9563" s="2" t="s">
        <v>29251</v>
      </c>
      <c r="G9563" s="3" t="str">
        <f t="shared" si="1"/>
        <v> </v>
      </c>
      <c r="H9563" s="3" t="str">
        <f t="shared" si="2"/>
        <v> </v>
      </c>
      <c r="I9563" s="1" t="s">
        <v>29269</v>
      </c>
      <c r="J9563" s="1" t="s">
        <v>389</v>
      </c>
      <c r="K9563" s="1" t="s">
        <v>44</v>
      </c>
      <c r="L9563" s="1">
        <v>12.0</v>
      </c>
      <c r="M9563" s="1" t="s">
        <v>390</v>
      </c>
      <c r="N9563" s="1" t="s">
        <v>29254</v>
      </c>
      <c r="O9563" s="4">
        <v>44317.0</v>
      </c>
      <c r="P9563" s="4">
        <v>44204.0</v>
      </c>
      <c r="Q9563" s="1" t="s">
        <v>29270</v>
      </c>
      <c r="R9563" s="1" t="s">
        <v>31</v>
      </c>
      <c r="S9563" s="1" t="s">
        <v>32</v>
      </c>
      <c r="T9563" s="1">
        <v>75230.0</v>
      </c>
      <c r="U9563" s="1" t="s">
        <v>29271</v>
      </c>
    </row>
    <row r="9564">
      <c r="A9564" s="1" t="s">
        <v>29272</v>
      </c>
      <c r="B9564" s="1">
        <v>38056.0</v>
      </c>
      <c r="C9564" s="1">
        <v>2320.0</v>
      </c>
      <c r="D9564" s="2" t="s">
        <v>29264</v>
      </c>
      <c r="G9564" s="3" t="str">
        <f t="shared" si="1"/>
        <v> </v>
      </c>
      <c r="H9564" s="3" t="str">
        <f t="shared" si="2"/>
        <v> </v>
      </c>
      <c r="I9564" s="1" t="s">
        <v>2226</v>
      </c>
      <c r="J9564" s="1" t="s">
        <v>389</v>
      </c>
      <c r="K9564" s="1" t="s">
        <v>53</v>
      </c>
      <c r="L9564" s="1">
        <v>12.44</v>
      </c>
      <c r="M9564" s="1" t="s">
        <v>390</v>
      </c>
      <c r="N9564" s="1" t="s">
        <v>29254</v>
      </c>
      <c r="P9564" s="4">
        <v>44344.0</v>
      </c>
      <c r="Q9564" s="1" t="s">
        <v>29273</v>
      </c>
      <c r="R9564" s="1" t="s">
        <v>31</v>
      </c>
      <c r="S9564" s="1" t="s">
        <v>32</v>
      </c>
      <c r="T9564" s="1">
        <v>75230.0</v>
      </c>
      <c r="U9564" s="1" t="s">
        <v>29274</v>
      </c>
    </row>
    <row r="9565">
      <c r="A9565" s="1" t="s">
        <v>29275</v>
      </c>
      <c r="B9565" s="1">
        <v>71253.0</v>
      </c>
      <c r="C9565" s="1">
        <v>2150.0</v>
      </c>
      <c r="D9565" s="2" t="s">
        <v>29251</v>
      </c>
      <c r="E9565" s="1" t="s">
        <v>2300</v>
      </c>
      <c r="F9565" s="1" t="s">
        <v>22561</v>
      </c>
      <c r="G9565" s="3" t="str">
        <f t="shared" si="1"/>
        <v>Jeffrey Steinberg</v>
      </c>
      <c r="H9565" s="3" t="str">
        <f t="shared" si="2"/>
        <v>JEFFREY STEINBERG</v>
      </c>
      <c r="J9565" s="1" t="s">
        <v>57</v>
      </c>
      <c r="K9565" s="1" t="s">
        <v>44</v>
      </c>
      <c r="L9565" s="1">
        <v>12.5</v>
      </c>
      <c r="M9565" s="1" t="s">
        <v>58</v>
      </c>
      <c r="N9565" s="1" t="s">
        <v>29254</v>
      </c>
      <c r="O9565" s="4">
        <v>44317.0</v>
      </c>
      <c r="P9565" s="4">
        <v>44277.0</v>
      </c>
      <c r="Q9565" s="1" t="s">
        <v>22562</v>
      </c>
      <c r="R9565" s="1" t="s">
        <v>31</v>
      </c>
      <c r="S9565" s="1" t="s">
        <v>32</v>
      </c>
      <c r="T9565" s="1">
        <v>75230.0</v>
      </c>
      <c r="U9565" s="1" t="s">
        <v>22563</v>
      </c>
    </row>
    <row r="9566">
      <c r="A9566" s="1" t="s">
        <v>29276</v>
      </c>
      <c r="B9566" s="1">
        <v>71254.0</v>
      </c>
      <c r="C9566" s="1">
        <v>2150.0</v>
      </c>
      <c r="D9566" s="2" t="s">
        <v>29251</v>
      </c>
      <c r="E9566" s="1" t="s">
        <v>16491</v>
      </c>
      <c r="F9566" s="1" t="s">
        <v>22561</v>
      </c>
      <c r="G9566" s="3" t="str">
        <f t="shared" si="1"/>
        <v>Lindsay Steinberg</v>
      </c>
      <c r="H9566" s="3" t="str">
        <f t="shared" si="2"/>
        <v>LINDSAY STEINBERG</v>
      </c>
      <c r="J9566" s="1" t="s">
        <v>57</v>
      </c>
      <c r="K9566" s="1" t="s">
        <v>44</v>
      </c>
      <c r="L9566" s="1">
        <v>12.5</v>
      </c>
      <c r="M9566" s="1" t="s">
        <v>58</v>
      </c>
      <c r="N9566" s="1" t="s">
        <v>29254</v>
      </c>
      <c r="O9566" s="4">
        <v>44317.0</v>
      </c>
      <c r="P9566" s="4">
        <v>44277.0</v>
      </c>
      <c r="Q9566" s="1" t="s">
        <v>22562</v>
      </c>
      <c r="R9566" s="1" t="s">
        <v>31</v>
      </c>
      <c r="S9566" s="1" t="s">
        <v>32</v>
      </c>
      <c r="T9566" s="1">
        <v>75230.0</v>
      </c>
      <c r="U9566" s="1" t="s">
        <v>22563</v>
      </c>
    </row>
    <row r="9567">
      <c r="A9567" s="1" t="s">
        <v>29277</v>
      </c>
      <c r="B9567" s="1">
        <v>71127.0</v>
      </c>
      <c r="C9567" s="1">
        <v>2150.0</v>
      </c>
      <c r="D9567" s="2" t="s">
        <v>29251</v>
      </c>
      <c r="E9567" s="1" t="s">
        <v>921</v>
      </c>
      <c r="F9567" s="1" t="s">
        <v>2117</v>
      </c>
      <c r="G9567" s="3" t="str">
        <f t="shared" si="1"/>
        <v>David Zoller</v>
      </c>
      <c r="H9567" s="3" t="str">
        <f t="shared" si="2"/>
        <v>DAVID ZOLLER</v>
      </c>
      <c r="J9567" s="1" t="s">
        <v>57</v>
      </c>
      <c r="K9567" s="1" t="s">
        <v>44</v>
      </c>
      <c r="L9567" s="1">
        <v>18.0</v>
      </c>
      <c r="M9567" s="1" t="s">
        <v>58</v>
      </c>
      <c r="N9567" s="1" t="s">
        <v>29254</v>
      </c>
      <c r="O9567" s="4">
        <v>44317.0</v>
      </c>
      <c r="P9567" s="4">
        <v>44255.0</v>
      </c>
      <c r="Q9567" s="1" t="s">
        <v>22473</v>
      </c>
      <c r="R9567" s="1" t="s">
        <v>31</v>
      </c>
      <c r="S9567" s="1" t="s">
        <v>32</v>
      </c>
      <c r="T9567" s="1">
        <v>75230.0</v>
      </c>
      <c r="U9567" s="1" t="s">
        <v>22474</v>
      </c>
    </row>
    <row r="9568">
      <c r="A9568" s="1" t="s">
        <v>29278</v>
      </c>
      <c r="B9568" s="1">
        <v>71248.0</v>
      </c>
      <c r="C9568" s="1">
        <v>2150.0</v>
      </c>
      <c r="D9568" s="2" t="s">
        <v>29251</v>
      </c>
      <c r="E9568" s="1" t="s">
        <v>6520</v>
      </c>
      <c r="F9568" s="1" t="s">
        <v>22865</v>
      </c>
      <c r="G9568" s="3" t="str">
        <f t="shared" si="1"/>
        <v>Debra Polsky</v>
      </c>
      <c r="H9568" s="3" t="str">
        <f t="shared" si="2"/>
        <v>DEBRA POLSKY</v>
      </c>
      <c r="J9568" s="1" t="s">
        <v>57</v>
      </c>
      <c r="K9568" s="1" t="s">
        <v>44</v>
      </c>
      <c r="L9568" s="1">
        <v>18.0</v>
      </c>
      <c r="M9568" s="1" t="s">
        <v>58</v>
      </c>
      <c r="N9568" s="1" t="s">
        <v>29254</v>
      </c>
      <c r="O9568" s="4">
        <v>44317.0</v>
      </c>
      <c r="P9568" s="4">
        <v>44277.0</v>
      </c>
      <c r="Q9568" s="1" t="s">
        <v>22866</v>
      </c>
      <c r="R9568" s="1" t="s">
        <v>31</v>
      </c>
      <c r="S9568" s="1" t="s">
        <v>32</v>
      </c>
      <c r="T9568" s="1">
        <v>75248.0</v>
      </c>
      <c r="U9568" s="1" t="s">
        <v>22867</v>
      </c>
    </row>
    <row r="9569">
      <c r="A9569" s="1" t="s">
        <v>29279</v>
      </c>
      <c r="B9569" s="1">
        <v>37403.0</v>
      </c>
      <c r="C9569" s="1">
        <v>2283.0</v>
      </c>
      <c r="D9569" s="2" t="s">
        <v>29262</v>
      </c>
      <c r="G9569" s="3" t="str">
        <f t="shared" si="1"/>
        <v> </v>
      </c>
      <c r="H9569" s="3" t="str">
        <f t="shared" si="2"/>
        <v> </v>
      </c>
      <c r="I9569" s="1" t="s">
        <v>29280</v>
      </c>
      <c r="J9569" s="1" t="s">
        <v>389</v>
      </c>
      <c r="K9569" s="1" t="s">
        <v>50</v>
      </c>
      <c r="L9569" s="1">
        <v>19.16</v>
      </c>
      <c r="M9569" s="1" t="s">
        <v>390</v>
      </c>
      <c r="N9569" s="1" t="s">
        <v>29254</v>
      </c>
      <c r="O9569" s="4">
        <v>44352.0</v>
      </c>
      <c r="P9569" s="4">
        <v>44335.0</v>
      </c>
      <c r="Q9569" s="1" t="s">
        <v>29281</v>
      </c>
      <c r="R9569" s="1" t="s">
        <v>31</v>
      </c>
      <c r="S9569" s="1" t="s">
        <v>32</v>
      </c>
      <c r="T9569" s="1">
        <v>75209.0</v>
      </c>
      <c r="U9569" s="1" t="s">
        <v>29282</v>
      </c>
    </row>
    <row r="9570">
      <c r="A9570" s="1" t="s">
        <v>29283</v>
      </c>
      <c r="B9570" s="1">
        <v>38055.0</v>
      </c>
      <c r="C9570" s="1">
        <v>2320.0</v>
      </c>
      <c r="D9570" s="2" t="s">
        <v>29264</v>
      </c>
      <c r="G9570" s="3" t="str">
        <f t="shared" si="1"/>
        <v> </v>
      </c>
      <c r="H9570" s="3" t="str">
        <f t="shared" si="2"/>
        <v> </v>
      </c>
      <c r="I9570" s="1" t="s">
        <v>29284</v>
      </c>
      <c r="J9570" s="1" t="s">
        <v>389</v>
      </c>
      <c r="K9570" s="1" t="s">
        <v>53</v>
      </c>
      <c r="L9570" s="1">
        <v>19.43</v>
      </c>
      <c r="M9570" s="1" t="s">
        <v>390</v>
      </c>
      <c r="N9570" s="1" t="s">
        <v>29254</v>
      </c>
      <c r="P9570" s="4">
        <v>44344.0</v>
      </c>
      <c r="Q9570" s="1" t="s">
        <v>29285</v>
      </c>
      <c r="R9570" s="1" t="s">
        <v>31</v>
      </c>
      <c r="S9570" s="1" t="s">
        <v>32</v>
      </c>
      <c r="T9570" s="1">
        <v>75230.0</v>
      </c>
      <c r="U9570" s="1" t="s">
        <v>29286</v>
      </c>
    </row>
    <row r="9571">
      <c r="A9571" s="1" t="s">
        <v>29287</v>
      </c>
      <c r="B9571" s="1">
        <v>71021.0</v>
      </c>
      <c r="C9571" s="1">
        <v>2150.0</v>
      </c>
      <c r="D9571" s="2" t="s">
        <v>29251</v>
      </c>
      <c r="E9571" s="1" t="s">
        <v>29288</v>
      </c>
      <c r="F9571" s="1" t="s">
        <v>19322</v>
      </c>
      <c r="G9571" s="3" t="str">
        <f t="shared" si="1"/>
        <v>Sophie Zuckerman</v>
      </c>
      <c r="H9571" s="3" t="str">
        <f t="shared" si="2"/>
        <v>SOPHIE ZUCKERMAN</v>
      </c>
      <c r="J9571" s="1" t="s">
        <v>57</v>
      </c>
      <c r="K9571" s="1" t="s">
        <v>44</v>
      </c>
      <c r="L9571" s="1">
        <v>20.0</v>
      </c>
      <c r="M9571" s="1" t="s">
        <v>58</v>
      </c>
      <c r="N9571" s="1" t="s">
        <v>29254</v>
      </c>
      <c r="O9571" s="4">
        <v>44317.0</v>
      </c>
      <c r="P9571" s="4">
        <v>44219.0</v>
      </c>
      <c r="Q9571" s="1" t="s">
        <v>29289</v>
      </c>
      <c r="R9571" s="1" t="s">
        <v>31</v>
      </c>
      <c r="S9571" s="1" t="s">
        <v>32</v>
      </c>
      <c r="T9571" s="1">
        <v>75209.0</v>
      </c>
      <c r="U9571" s="1" t="s">
        <v>29290</v>
      </c>
    </row>
    <row r="9572">
      <c r="A9572" s="1" t="s">
        <v>29291</v>
      </c>
      <c r="B9572" s="1">
        <v>71120.0</v>
      </c>
      <c r="C9572" s="1">
        <v>2150.0</v>
      </c>
      <c r="D9572" s="2" t="s">
        <v>29251</v>
      </c>
      <c r="E9572" s="1" t="s">
        <v>649</v>
      </c>
      <c r="F9572" s="1" t="s">
        <v>29292</v>
      </c>
      <c r="G9572" s="3" t="str">
        <f t="shared" si="1"/>
        <v>Mark Kutler</v>
      </c>
      <c r="H9572" s="3" t="str">
        <f t="shared" si="2"/>
        <v>MARK KUTLER</v>
      </c>
      <c r="J9572" s="1" t="s">
        <v>57</v>
      </c>
      <c r="K9572" s="1" t="s">
        <v>44</v>
      </c>
      <c r="L9572" s="1">
        <v>20.0</v>
      </c>
      <c r="M9572" s="1" t="s">
        <v>58</v>
      </c>
      <c r="N9572" s="1" t="s">
        <v>29254</v>
      </c>
      <c r="O9572" s="4">
        <v>44317.0</v>
      </c>
      <c r="P9572" s="4">
        <v>44255.0</v>
      </c>
      <c r="Q9572" s="1" t="s">
        <v>29293</v>
      </c>
      <c r="R9572" s="1" t="s">
        <v>31</v>
      </c>
      <c r="S9572" s="1" t="s">
        <v>32</v>
      </c>
      <c r="T9572" s="1">
        <v>75225.0</v>
      </c>
      <c r="U9572" s="1" t="s">
        <v>29294</v>
      </c>
    </row>
    <row r="9573">
      <c r="A9573" s="1" t="s">
        <v>29295</v>
      </c>
      <c r="B9573" s="1">
        <v>71131.0</v>
      </c>
      <c r="C9573" s="1">
        <v>2150.0</v>
      </c>
      <c r="D9573" s="2" t="s">
        <v>29251</v>
      </c>
      <c r="E9573" s="1" t="s">
        <v>29296</v>
      </c>
      <c r="F9573" s="1" t="s">
        <v>29297</v>
      </c>
      <c r="G9573" s="3" t="str">
        <f t="shared" si="1"/>
        <v>Susan D. Kaminsky</v>
      </c>
      <c r="H9573" s="3" t="str">
        <f t="shared" si="2"/>
        <v>SUSAN D. KAMINSKY</v>
      </c>
      <c r="J9573" s="1" t="s">
        <v>57</v>
      </c>
      <c r="K9573" s="1" t="s">
        <v>44</v>
      </c>
      <c r="L9573" s="1">
        <v>20.0</v>
      </c>
      <c r="M9573" s="1" t="s">
        <v>58</v>
      </c>
      <c r="N9573" s="1" t="s">
        <v>29254</v>
      </c>
      <c r="O9573" s="4">
        <v>44317.0</v>
      </c>
      <c r="P9573" s="4">
        <v>44256.0</v>
      </c>
      <c r="Q9573" s="1" t="s">
        <v>29298</v>
      </c>
      <c r="R9573" s="1" t="s">
        <v>31</v>
      </c>
      <c r="S9573" s="1" t="s">
        <v>32</v>
      </c>
      <c r="T9573" s="1">
        <v>75205.0</v>
      </c>
      <c r="U9573" s="1" t="s">
        <v>29299</v>
      </c>
    </row>
    <row r="9574">
      <c r="A9574" s="1" t="s">
        <v>29300</v>
      </c>
      <c r="B9574" s="1">
        <v>71145.0</v>
      </c>
      <c r="C9574" s="1">
        <v>2150.0</v>
      </c>
      <c r="D9574" s="2" t="s">
        <v>29251</v>
      </c>
      <c r="E9574" s="1" t="s">
        <v>29301</v>
      </c>
      <c r="F9574" s="1" t="s">
        <v>131</v>
      </c>
      <c r="G9574" s="3" t="str">
        <f t="shared" si="1"/>
        <v>Marietta Scurry Johnson</v>
      </c>
      <c r="H9574" s="3" t="str">
        <f t="shared" si="2"/>
        <v>MARIETTA SCURRY JOHNSON</v>
      </c>
      <c r="J9574" s="1" t="s">
        <v>57</v>
      </c>
      <c r="K9574" s="1" t="s">
        <v>44</v>
      </c>
      <c r="L9574" s="1">
        <v>20.0</v>
      </c>
      <c r="M9574" s="1" t="s">
        <v>58</v>
      </c>
      <c r="N9574" s="1" t="s">
        <v>29254</v>
      </c>
      <c r="O9574" s="4">
        <v>44317.0</v>
      </c>
      <c r="P9574" s="4">
        <v>44258.0</v>
      </c>
      <c r="Q9574" s="1" t="s">
        <v>29302</v>
      </c>
      <c r="R9574" s="1" t="s">
        <v>31</v>
      </c>
      <c r="S9574" s="1" t="s">
        <v>32</v>
      </c>
      <c r="T9574" s="1">
        <v>75220.0</v>
      </c>
      <c r="U9574" s="1" t="s">
        <v>29303</v>
      </c>
    </row>
    <row r="9575">
      <c r="A9575" s="1" t="s">
        <v>29304</v>
      </c>
      <c r="B9575" s="1">
        <v>76304.0</v>
      </c>
      <c r="C9575" s="1">
        <v>2283.0</v>
      </c>
      <c r="D9575" s="2" t="s">
        <v>29262</v>
      </c>
      <c r="E9575" s="1" t="s">
        <v>8228</v>
      </c>
      <c r="F9575" s="1" t="s">
        <v>29305</v>
      </c>
      <c r="G9575" s="3" t="str">
        <f t="shared" si="1"/>
        <v>Andrew Longyear</v>
      </c>
      <c r="H9575" s="3" t="str">
        <f t="shared" si="2"/>
        <v>ANDREW LONGYEAR</v>
      </c>
      <c r="J9575" s="1" t="s">
        <v>57</v>
      </c>
      <c r="K9575" s="1" t="s">
        <v>50</v>
      </c>
      <c r="L9575" s="1">
        <v>20.0</v>
      </c>
      <c r="M9575" s="1" t="s">
        <v>58</v>
      </c>
      <c r="N9575" s="1" t="s">
        <v>29254</v>
      </c>
      <c r="O9575" s="4">
        <v>44352.0</v>
      </c>
      <c r="P9575" s="4">
        <v>44331.0</v>
      </c>
      <c r="Q9575" s="1" t="s">
        <v>29306</v>
      </c>
      <c r="R9575" s="1" t="s">
        <v>31</v>
      </c>
      <c r="S9575" s="1" t="s">
        <v>32</v>
      </c>
      <c r="T9575" s="1">
        <v>75230.0</v>
      </c>
      <c r="U9575" s="1" t="s">
        <v>29307</v>
      </c>
    </row>
    <row r="9576">
      <c r="A9576" s="1" t="s">
        <v>29308</v>
      </c>
      <c r="B9576" s="1">
        <v>70974.0</v>
      </c>
      <c r="C9576" s="1">
        <v>2150.0</v>
      </c>
      <c r="D9576" s="2" t="s">
        <v>29251</v>
      </c>
      <c r="E9576" s="1" t="s">
        <v>547</v>
      </c>
      <c r="F9576" s="1" t="s">
        <v>29309</v>
      </c>
      <c r="G9576" s="3" t="str">
        <f t="shared" si="1"/>
        <v>John Tycher</v>
      </c>
      <c r="H9576" s="3" t="str">
        <f t="shared" si="2"/>
        <v>JOHN TYCHER</v>
      </c>
      <c r="J9576" s="1" t="s">
        <v>57</v>
      </c>
      <c r="K9576" s="1" t="s">
        <v>44</v>
      </c>
      <c r="L9576" s="1">
        <v>25.0</v>
      </c>
      <c r="M9576" s="1" t="s">
        <v>58</v>
      </c>
      <c r="N9576" s="1" t="s">
        <v>29254</v>
      </c>
      <c r="O9576" s="4">
        <v>44317.0</v>
      </c>
      <c r="P9576" s="4">
        <v>44208.0</v>
      </c>
      <c r="Q9576" s="1" t="s">
        <v>29310</v>
      </c>
      <c r="R9576" s="1" t="s">
        <v>31</v>
      </c>
      <c r="S9576" s="1" t="s">
        <v>32</v>
      </c>
      <c r="T9576" s="1">
        <v>75219.0</v>
      </c>
      <c r="U9576" s="1" t="s">
        <v>29311</v>
      </c>
    </row>
    <row r="9577">
      <c r="A9577" s="1" t="s">
        <v>29312</v>
      </c>
      <c r="B9577" s="1">
        <v>71002.0</v>
      </c>
      <c r="C9577" s="1">
        <v>2150.0</v>
      </c>
      <c r="D9577" s="2" t="s">
        <v>29251</v>
      </c>
      <c r="E9577" s="1" t="s">
        <v>29313</v>
      </c>
      <c r="F9577" s="1" t="s">
        <v>14095</v>
      </c>
      <c r="G9577" s="3" t="str">
        <f t="shared" si="1"/>
        <v>Samantha Sears</v>
      </c>
      <c r="H9577" s="3" t="str">
        <f t="shared" si="2"/>
        <v>SAMANTHA SEARS</v>
      </c>
      <c r="J9577" s="1" t="s">
        <v>57</v>
      </c>
      <c r="K9577" s="1" t="s">
        <v>44</v>
      </c>
      <c r="L9577" s="1">
        <v>25.0</v>
      </c>
      <c r="M9577" s="1" t="s">
        <v>58</v>
      </c>
      <c r="N9577" s="1" t="s">
        <v>29254</v>
      </c>
      <c r="O9577" s="4">
        <v>44317.0</v>
      </c>
      <c r="P9577" s="4">
        <v>44215.0</v>
      </c>
      <c r="Q9577" s="1" t="s">
        <v>29314</v>
      </c>
      <c r="R9577" s="1" t="s">
        <v>323</v>
      </c>
      <c r="S9577" s="1" t="s">
        <v>32</v>
      </c>
      <c r="T9577" s="1">
        <v>77008.0</v>
      </c>
      <c r="U9577" s="1" t="s">
        <v>29315</v>
      </c>
    </row>
    <row r="9578">
      <c r="A9578" s="1" t="s">
        <v>29316</v>
      </c>
      <c r="B9578" s="1">
        <v>71110.0</v>
      </c>
      <c r="C9578" s="1">
        <v>2150.0</v>
      </c>
      <c r="D9578" s="2" t="s">
        <v>29251</v>
      </c>
      <c r="E9578" s="1" t="s">
        <v>7269</v>
      </c>
      <c r="F9578" s="1" t="s">
        <v>3619</v>
      </c>
      <c r="G9578" s="3" t="str">
        <f t="shared" si="1"/>
        <v>Jay Beck</v>
      </c>
      <c r="H9578" s="3" t="str">
        <f t="shared" si="2"/>
        <v>JAY BECK</v>
      </c>
      <c r="J9578" s="1" t="s">
        <v>57</v>
      </c>
      <c r="K9578" s="1" t="s">
        <v>44</v>
      </c>
      <c r="L9578" s="1">
        <v>25.0</v>
      </c>
      <c r="M9578" s="1" t="s">
        <v>58</v>
      </c>
      <c r="N9578" s="1" t="s">
        <v>29254</v>
      </c>
      <c r="O9578" s="4">
        <v>44317.0</v>
      </c>
      <c r="P9578" s="4">
        <v>44254.0</v>
      </c>
      <c r="Q9578" s="1" t="s">
        <v>29317</v>
      </c>
      <c r="R9578" s="1" t="s">
        <v>31</v>
      </c>
      <c r="S9578" s="1" t="s">
        <v>32</v>
      </c>
      <c r="T9578" s="1">
        <v>75229.0</v>
      </c>
      <c r="U9578" s="1" t="s">
        <v>29318</v>
      </c>
    </row>
    <row r="9579">
      <c r="A9579" s="1" t="s">
        <v>29319</v>
      </c>
      <c r="B9579" s="1">
        <v>71128.0</v>
      </c>
      <c r="C9579" s="1">
        <v>2150.0</v>
      </c>
      <c r="D9579" s="2" t="s">
        <v>29251</v>
      </c>
      <c r="E9579" s="1" t="s">
        <v>2508</v>
      </c>
      <c r="F9579" s="1" t="s">
        <v>29320</v>
      </c>
      <c r="G9579" s="3" t="str">
        <f t="shared" si="1"/>
        <v>Linda Dugo</v>
      </c>
      <c r="H9579" s="3" t="str">
        <f t="shared" si="2"/>
        <v>LINDA DUGO</v>
      </c>
      <c r="J9579" s="1" t="s">
        <v>57</v>
      </c>
      <c r="K9579" s="1" t="s">
        <v>44</v>
      </c>
      <c r="L9579" s="1">
        <v>25.0</v>
      </c>
      <c r="M9579" s="1" t="s">
        <v>58</v>
      </c>
      <c r="N9579" s="1" t="s">
        <v>29254</v>
      </c>
      <c r="O9579" s="4">
        <v>44317.0</v>
      </c>
      <c r="P9579" s="4">
        <v>44256.0</v>
      </c>
      <c r="Q9579" s="1" t="s">
        <v>29321</v>
      </c>
      <c r="R9579" s="1" t="s">
        <v>31</v>
      </c>
      <c r="S9579" s="1" t="s">
        <v>32</v>
      </c>
      <c r="T9579" s="1">
        <v>75244.0</v>
      </c>
      <c r="U9579" s="1" t="s">
        <v>29322</v>
      </c>
    </row>
    <row r="9580">
      <c r="A9580" s="1" t="s">
        <v>29323</v>
      </c>
      <c r="B9580" s="1">
        <v>71160.0</v>
      </c>
      <c r="C9580" s="1">
        <v>2150.0</v>
      </c>
      <c r="D9580" s="2" t="s">
        <v>29251</v>
      </c>
      <c r="E9580" s="1" t="s">
        <v>1262</v>
      </c>
      <c r="F9580" s="1" t="s">
        <v>25529</v>
      </c>
      <c r="G9580" s="3" t="str">
        <f t="shared" si="1"/>
        <v>Thomas Grissom</v>
      </c>
      <c r="H9580" s="3" t="str">
        <f t="shared" si="2"/>
        <v>THOMAS GRISSOM</v>
      </c>
      <c r="J9580" s="1" t="s">
        <v>57</v>
      </c>
      <c r="K9580" s="1" t="s">
        <v>44</v>
      </c>
      <c r="L9580" s="1">
        <v>25.0</v>
      </c>
      <c r="M9580" s="1" t="s">
        <v>58</v>
      </c>
      <c r="N9580" s="1" t="s">
        <v>29254</v>
      </c>
      <c r="O9580" s="4">
        <v>44317.0</v>
      </c>
      <c r="P9580" s="4">
        <v>44263.0</v>
      </c>
      <c r="Q9580" s="1" t="s">
        <v>29324</v>
      </c>
      <c r="R9580" s="1" t="s">
        <v>31</v>
      </c>
      <c r="S9580" s="1" t="s">
        <v>32</v>
      </c>
      <c r="T9580" s="1">
        <v>75229.0</v>
      </c>
      <c r="U9580" s="1" t="s">
        <v>29325</v>
      </c>
    </row>
    <row r="9581">
      <c r="A9581" s="1" t="s">
        <v>29326</v>
      </c>
      <c r="B9581" s="1">
        <v>71212.0</v>
      </c>
      <c r="C9581" s="1">
        <v>2150.0</v>
      </c>
      <c r="D9581" s="2" t="s">
        <v>29251</v>
      </c>
      <c r="E9581" s="1" t="s">
        <v>29327</v>
      </c>
      <c r="F9581" s="1" t="s">
        <v>29328</v>
      </c>
      <c r="G9581" s="3" t="str">
        <f t="shared" si="1"/>
        <v>Monette Hoofard</v>
      </c>
      <c r="H9581" s="3" t="str">
        <f t="shared" si="2"/>
        <v>MONETTE HOOFARD</v>
      </c>
      <c r="J9581" s="1" t="s">
        <v>57</v>
      </c>
      <c r="K9581" s="1" t="s">
        <v>44</v>
      </c>
      <c r="L9581" s="1">
        <v>25.0</v>
      </c>
      <c r="M9581" s="1" t="s">
        <v>58</v>
      </c>
      <c r="N9581" s="1" t="s">
        <v>29254</v>
      </c>
      <c r="O9581" s="4">
        <v>44317.0</v>
      </c>
      <c r="P9581" s="4">
        <v>44274.0</v>
      </c>
      <c r="Q9581" s="1" t="s">
        <v>29329</v>
      </c>
      <c r="R9581" s="1" t="s">
        <v>31</v>
      </c>
      <c r="S9581" s="1" t="s">
        <v>32</v>
      </c>
      <c r="T9581" s="1">
        <v>75230.0</v>
      </c>
      <c r="U9581" s="1" t="s">
        <v>29330</v>
      </c>
    </row>
    <row r="9582">
      <c r="A9582" s="1" t="s">
        <v>29331</v>
      </c>
      <c r="B9582" s="1">
        <v>71213.0</v>
      </c>
      <c r="C9582" s="1">
        <v>2150.0</v>
      </c>
      <c r="D9582" s="2" t="s">
        <v>29251</v>
      </c>
      <c r="E9582" s="1" t="s">
        <v>354</v>
      </c>
      <c r="F9582" s="1" t="s">
        <v>29328</v>
      </c>
      <c r="G9582" s="3" t="str">
        <f t="shared" si="1"/>
        <v>Richard Hoofard</v>
      </c>
      <c r="H9582" s="3" t="str">
        <f t="shared" si="2"/>
        <v>RICHARD HOOFARD</v>
      </c>
      <c r="J9582" s="1" t="s">
        <v>57</v>
      </c>
      <c r="K9582" s="1" t="s">
        <v>44</v>
      </c>
      <c r="L9582" s="1">
        <v>25.0</v>
      </c>
      <c r="M9582" s="1" t="s">
        <v>58</v>
      </c>
      <c r="N9582" s="1" t="s">
        <v>29254</v>
      </c>
      <c r="O9582" s="4">
        <v>44317.0</v>
      </c>
      <c r="P9582" s="4">
        <v>44274.0</v>
      </c>
      <c r="Q9582" s="1" t="s">
        <v>29329</v>
      </c>
      <c r="R9582" s="1" t="s">
        <v>31</v>
      </c>
      <c r="S9582" s="1" t="s">
        <v>32</v>
      </c>
      <c r="T9582" s="1">
        <v>75230.0</v>
      </c>
      <c r="U9582" s="1" t="s">
        <v>29330</v>
      </c>
    </row>
    <row r="9583">
      <c r="A9583" s="1" t="s">
        <v>29332</v>
      </c>
      <c r="B9583" s="1">
        <v>73045.0</v>
      </c>
      <c r="C9583" s="1">
        <v>2230.0</v>
      </c>
      <c r="D9583" s="2" t="s">
        <v>29258</v>
      </c>
      <c r="E9583" s="1" t="s">
        <v>29333</v>
      </c>
      <c r="F9583" s="1" t="s">
        <v>6259</v>
      </c>
      <c r="G9583" s="3" t="str">
        <f t="shared" si="1"/>
        <v>Lucinda Carter</v>
      </c>
      <c r="H9583" s="3" t="str">
        <f t="shared" si="2"/>
        <v>LUCINDA CARTER</v>
      </c>
      <c r="J9583" s="1" t="s">
        <v>57</v>
      </c>
      <c r="K9583" s="1" t="s">
        <v>47</v>
      </c>
      <c r="L9583" s="1">
        <v>25.0</v>
      </c>
      <c r="M9583" s="1" t="s">
        <v>58</v>
      </c>
      <c r="N9583" s="1" t="s">
        <v>29254</v>
      </c>
      <c r="O9583" s="4">
        <v>44317.0</v>
      </c>
      <c r="P9583" s="4">
        <v>44287.0</v>
      </c>
      <c r="Q9583" s="1" t="s">
        <v>29334</v>
      </c>
      <c r="R9583" s="1" t="s">
        <v>31</v>
      </c>
      <c r="S9583" s="1" t="s">
        <v>32</v>
      </c>
      <c r="T9583" s="1">
        <v>75229.0</v>
      </c>
      <c r="U9583" s="1" t="s">
        <v>29335</v>
      </c>
    </row>
    <row r="9584">
      <c r="A9584" s="1" t="s">
        <v>29336</v>
      </c>
      <c r="B9584" s="1">
        <v>73046.0</v>
      </c>
      <c r="C9584" s="1">
        <v>2230.0</v>
      </c>
      <c r="D9584" s="2" t="s">
        <v>29258</v>
      </c>
      <c r="E9584" s="1" t="s">
        <v>29337</v>
      </c>
      <c r="F9584" s="1" t="s">
        <v>6259</v>
      </c>
      <c r="G9584" s="3" t="str">
        <f t="shared" si="1"/>
        <v>Lyne Carter</v>
      </c>
      <c r="H9584" s="3" t="str">
        <f t="shared" si="2"/>
        <v>LYNE CARTER</v>
      </c>
      <c r="J9584" s="1" t="s">
        <v>57</v>
      </c>
      <c r="K9584" s="1" t="s">
        <v>47</v>
      </c>
      <c r="L9584" s="1">
        <v>25.0</v>
      </c>
      <c r="M9584" s="1" t="s">
        <v>58</v>
      </c>
      <c r="N9584" s="1" t="s">
        <v>29254</v>
      </c>
      <c r="O9584" s="4">
        <v>44317.0</v>
      </c>
      <c r="P9584" s="4">
        <v>44287.0</v>
      </c>
      <c r="Q9584" s="1" t="s">
        <v>29334</v>
      </c>
      <c r="R9584" s="1" t="s">
        <v>31</v>
      </c>
      <c r="S9584" s="1" t="s">
        <v>32</v>
      </c>
      <c r="T9584" s="1">
        <v>75229.0</v>
      </c>
      <c r="U9584" s="1" t="s">
        <v>29335</v>
      </c>
    </row>
    <row r="9585">
      <c r="A9585" s="1" t="s">
        <v>29338</v>
      </c>
      <c r="B9585" s="1">
        <v>73108.0</v>
      </c>
      <c r="C9585" s="1">
        <v>2230.0</v>
      </c>
      <c r="D9585" s="2" t="s">
        <v>29258</v>
      </c>
      <c r="E9585" s="1" t="s">
        <v>685</v>
      </c>
      <c r="F9585" s="1" t="s">
        <v>2674</v>
      </c>
      <c r="G9585" s="3" t="str">
        <f t="shared" si="1"/>
        <v>Amy Davis</v>
      </c>
      <c r="H9585" s="3" t="str">
        <f t="shared" si="2"/>
        <v>AMY DAVIS</v>
      </c>
      <c r="J9585" s="1" t="s">
        <v>57</v>
      </c>
      <c r="K9585" s="1" t="s">
        <v>47</v>
      </c>
      <c r="L9585" s="1">
        <v>25.0</v>
      </c>
      <c r="M9585" s="1" t="s">
        <v>58</v>
      </c>
      <c r="N9585" s="1" t="s">
        <v>29254</v>
      </c>
      <c r="O9585" s="4">
        <v>44317.0</v>
      </c>
      <c r="P9585" s="4">
        <v>44298.0</v>
      </c>
      <c r="Q9585" s="1" t="s">
        <v>29339</v>
      </c>
      <c r="R9585" s="1" t="s">
        <v>31</v>
      </c>
      <c r="S9585" s="1" t="s">
        <v>32</v>
      </c>
      <c r="T9585" s="1">
        <v>75225.0</v>
      </c>
      <c r="U9585" s="1" t="s">
        <v>29340</v>
      </c>
    </row>
    <row r="9586">
      <c r="A9586" s="1" t="s">
        <v>29341</v>
      </c>
      <c r="B9586" s="1">
        <v>76325.0</v>
      </c>
      <c r="C9586" s="1">
        <v>2283.0</v>
      </c>
      <c r="D9586" s="2" t="s">
        <v>29262</v>
      </c>
      <c r="E9586" s="1" t="s">
        <v>29342</v>
      </c>
      <c r="F9586" s="1" t="s">
        <v>7463</v>
      </c>
      <c r="G9586" s="3" t="str">
        <f t="shared" si="1"/>
        <v>Rugena Hall</v>
      </c>
      <c r="H9586" s="3" t="str">
        <f t="shared" si="2"/>
        <v>RUGENA HALL</v>
      </c>
      <c r="J9586" s="1" t="s">
        <v>57</v>
      </c>
      <c r="K9586" s="1" t="s">
        <v>50</v>
      </c>
      <c r="L9586" s="1">
        <v>25.0</v>
      </c>
      <c r="M9586" s="1" t="s">
        <v>58</v>
      </c>
      <c r="N9586" s="1" t="s">
        <v>29254</v>
      </c>
      <c r="O9586" s="4">
        <v>44352.0</v>
      </c>
      <c r="P9586" s="4">
        <v>44334.0</v>
      </c>
      <c r="Q9586" s="1" t="s">
        <v>29343</v>
      </c>
      <c r="R9586" s="1" t="s">
        <v>29344</v>
      </c>
      <c r="S9586" s="1" t="s">
        <v>6443</v>
      </c>
      <c r="T9586" s="1">
        <v>66614.0</v>
      </c>
      <c r="U9586" s="1" t="s">
        <v>29345</v>
      </c>
    </row>
    <row r="9587">
      <c r="A9587" s="1" t="s">
        <v>29346</v>
      </c>
      <c r="B9587" s="1">
        <v>76324.0</v>
      </c>
      <c r="C9587" s="1">
        <v>2283.0</v>
      </c>
      <c r="D9587" s="2" t="s">
        <v>29262</v>
      </c>
      <c r="E9587" s="1" t="s">
        <v>2555</v>
      </c>
      <c r="F9587" s="1" t="s">
        <v>7463</v>
      </c>
      <c r="G9587" s="3" t="str">
        <f t="shared" si="1"/>
        <v>Jim Hall</v>
      </c>
      <c r="H9587" s="3" t="str">
        <f t="shared" si="2"/>
        <v>JIM HALL</v>
      </c>
      <c r="J9587" s="1" t="s">
        <v>57</v>
      </c>
      <c r="K9587" s="1" t="s">
        <v>50</v>
      </c>
      <c r="L9587" s="1">
        <v>25.0</v>
      </c>
      <c r="M9587" s="1" t="s">
        <v>58</v>
      </c>
      <c r="N9587" s="1" t="s">
        <v>29254</v>
      </c>
      <c r="O9587" s="4">
        <v>44352.0</v>
      </c>
      <c r="P9587" s="4">
        <v>44334.0</v>
      </c>
      <c r="Q9587" s="1" t="s">
        <v>29347</v>
      </c>
      <c r="R9587" s="1" t="s">
        <v>29344</v>
      </c>
      <c r="S9587" s="1" t="s">
        <v>6443</v>
      </c>
      <c r="T9587" s="1">
        <v>66614.0</v>
      </c>
      <c r="U9587" s="1" t="s">
        <v>29348</v>
      </c>
    </row>
    <row r="9588">
      <c r="A9588" s="1" t="s">
        <v>29349</v>
      </c>
      <c r="B9588" s="1">
        <v>76183.0</v>
      </c>
      <c r="C9588" s="1">
        <v>2283.0</v>
      </c>
      <c r="D9588" s="2" t="s">
        <v>29262</v>
      </c>
      <c r="E9588" s="1" t="s">
        <v>674</v>
      </c>
      <c r="F9588" s="1" t="s">
        <v>10598</v>
      </c>
      <c r="G9588" s="3" t="str">
        <f t="shared" si="1"/>
        <v>Peter Webb</v>
      </c>
      <c r="H9588" s="3" t="str">
        <f t="shared" si="2"/>
        <v>PETER WEBB</v>
      </c>
      <c r="J9588" s="1" t="s">
        <v>57</v>
      </c>
      <c r="K9588" s="1" t="s">
        <v>50</v>
      </c>
      <c r="L9588" s="1">
        <v>25.0</v>
      </c>
      <c r="M9588" s="1" t="s">
        <v>58</v>
      </c>
      <c r="N9588" s="1" t="s">
        <v>29254</v>
      </c>
      <c r="O9588" s="4">
        <v>44352.0</v>
      </c>
      <c r="P9588" s="4">
        <v>44313.0</v>
      </c>
      <c r="Q9588" s="1" t="s">
        <v>29350</v>
      </c>
      <c r="R9588" s="1" t="s">
        <v>853</v>
      </c>
      <c r="S9588" s="1" t="s">
        <v>375</v>
      </c>
      <c r="T9588" s="1">
        <v>10023.0</v>
      </c>
      <c r="U9588" s="1" t="s">
        <v>29351</v>
      </c>
    </row>
    <row r="9589">
      <c r="A9589" s="1" t="s">
        <v>29352</v>
      </c>
      <c r="B9589" s="1">
        <v>79097.0</v>
      </c>
      <c r="C9589" s="1">
        <v>2320.0</v>
      </c>
      <c r="D9589" s="2" t="s">
        <v>29264</v>
      </c>
      <c r="E9589" s="1" t="s">
        <v>8228</v>
      </c>
      <c r="F9589" s="1" t="s">
        <v>29305</v>
      </c>
      <c r="G9589" s="3" t="str">
        <f t="shared" si="1"/>
        <v>Andrew Longyear</v>
      </c>
      <c r="H9589" s="3" t="str">
        <f t="shared" si="2"/>
        <v>ANDREW LONGYEAR</v>
      </c>
      <c r="J9589" s="1" t="s">
        <v>57</v>
      </c>
      <c r="K9589" s="1" t="s">
        <v>53</v>
      </c>
      <c r="L9589" s="1">
        <v>25.0</v>
      </c>
      <c r="M9589" s="1" t="s">
        <v>58</v>
      </c>
      <c r="N9589" s="1" t="s">
        <v>29254</v>
      </c>
      <c r="P9589" s="4">
        <v>44350.0</v>
      </c>
      <c r="Q9589" s="1" t="s">
        <v>29306</v>
      </c>
      <c r="R9589" s="1" t="s">
        <v>31</v>
      </c>
      <c r="S9589" s="1" t="s">
        <v>32</v>
      </c>
      <c r="T9589" s="1">
        <v>75230.0</v>
      </c>
      <c r="U9589" s="1" t="s">
        <v>29307</v>
      </c>
    </row>
    <row r="9590">
      <c r="A9590" s="1">
        <v>476377.0</v>
      </c>
      <c r="B9590" s="1">
        <v>76377.0</v>
      </c>
      <c r="C9590" s="1">
        <v>2283.0</v>
      </c>
      <c r="D9590" s="2" t="s">
        <v>29262</v>
      </c>
      <c r="E9590" s="1" t="s">
        <v>8651</v>
      </c>
      <c r="F9590" s="1" t="s">
        <v>29253</v>
      </c>
      <c r="G9590" s="3" t="str">
        <f t="shared" si="1"/>
        <v>Cameron Burk</v>
      </c>
      <c r="H9590" s="3" t="str">
        <f t="shared" si="2"/>
        <v>CAMERON BURK</v>
      </c>
      <c r="J9590" s="1" t="s">
        <v>5772</v>
      </c>
      <c r="K9590" s="1" t="s">
        <v>50</v>
      </c>
      <c r="L9590" s="1">
        <v>28.11</v>
      </c>
      <c r="M9590" s="1" t="s">
        <v>5772</v>
      </c>
      <c r="N9590" s="1" t="s">
        <v>29254</v>
      </c>
      <c r="O9590" s="4">
        <v>44352.0</v>
      </c>
      <c r="P9590" s="4">
        <v>44335.0</v>
      </c>
      <c r="Q9590" s="1" t="s">
        <v>29353</v>
      </c>
      <c r="R9590" s="1" t="s">
        <v>31</v>
      </c>
      <c r="S9590" s="1" t="s">
        <v>32</v>
      </c>
      <c r="T9590" s="1">
        <v>75244.0</v>
      </c>
      <c r="U9590" s="1" t="s">
        <v>29354</v>
      </c>
    </row>
    <row r="9591">
      <c r="A9591" s="1" t="s">
        <v>29355</v>
      </c>
      <c r="B9591" s="1">
        <v>71258.0</v>
      </c>
      <c r="C9591" s="1">
        <v>2150.0</v>
      </c>
      <c r="D9591" s="2" t="s">
        <v>29251</v>
      </c>
      <c r="E9591" s="1" t="s">
        <v>29356</v>
      </c>
      <c r="F9591" s="1" t="s">
        <v>7231</v>
      </c>
      <c r="G9591" s="3" t="str">
        <f t="shared" si="1"/>
        <v>Tignor Thompson</v>
      </c>
      <c r="H9591" s="3" t="str">
        <f t="shared" si="2"/>
        <v>TIGNOR THOMPSON</v>
      </c>
      <c r="J9591" s="1" t="s">
        <v>57</v>
      </c>
      <c r="K9591" s="1" t="s">
        <v>44</v>
      </c>
      <c r="L9591" s="1">
        <v>30.0</v>
      </c>
      <c r="M9591" s="1" t="s">
        <v>58</v>
      </c>
      <c r="N9591" s="1" t="s">
        <v>29254</v>
      </c>
      <c r="O9591" s="4">
        <v>44317.0</v>
      </c>
      <c r="P9591" s="4">
        <v>44277.0</v>
      </c>
      <c r="Q9591" s="1" t="s">
        <v>29357</v>
      </c>
      <c r="R9591" s="1" t="s">
        <v>31</v>
      </c>
      <c r="S9591" s="1" t="s">
        <v>32</v>
      </c>
      <c r="T9591" s="1">
        <v>75229.0</v>
      </c>
      <c r="U9591" s="1" t="s">
        <v>29358</v>
      </c>
    </row>
    <row r="9592">
      <c r="A9592" s="1" t="s">
        <v>29359</v>
      </c>
      <c r="B9592" s="1">
        <v>76251.0</v>
      </c>
      <c r="C9592" s="1">
        <v>2283.0</v>
      </c>
      <c r="D9592" s="2" t="s">
        <v>29262</v>
      </c>
      <c r="E9592" s="1" t="s">
        <v>2112</v>
      </c>
      <c r="F9592" s="1" t="s">
        <v>2256</v>
      </c>
      <c r="G9592" s="3" t="str">
        <f t="shared" si="1"/>
        <v>Benjamin Gershon</v>
      </c>
      <c r="H9592" s="3" t="str">
        <f t="shared" si="2"/>
        <v>BENJAMIN GERSHON</v>
      </c>
      <c r="J9592" s="1" t="s">
        <v>57</v>
      </c>
      <c r="K9592" s="1" t="s">
        <v>50</v>
      </c>
      <c r="L9592" s="1">
        <v>36.0</v>
      </c>
      <c r="M9592" s="1" t="s">
        <v>58</v>
      </c>
      <c r="N9592" s="1" t="s">
        <v>29254</v>
      </c>
      <c r="O9592" s="4">
        <v>44352.0</v>
      </c>
      <c r="P9592" s="4">
        <v>44323.0</v>
      </c>
      <c r="Q9592" s="1" t="s">
        <v>2257</v>
      </c>
      <c r="R9592" s="1" t="s">
        <v>31</v>
      </c>
      <c r="S9592" s="1" t="s">
        <v>32</v>
      </c>
      <c r="T9592" s="1">
        <v>75230.0</v>
      </c>
      <c r="U9592" s="1" t="s">
        <v>2258</v>
      </c>
    </row>
    <row r="9593">
      <c r="A9593" s="1" t="s">
        <v>29360</v>
      </c>
      <c r="B9593" s="1">
        <v>76279.0</v>
      </c>
      <c r="C9593" s="1">
        <v>2283.0</v>
      </c>
      <c r="D9593" s="2" t="s">
        <v>29262</v>
      </c>
      <c r="E9593" s="1" t="s">
        <v>29361</v>
      </c>
      <c r="F9593" s="1" t="s">
        <v>29362</v>
      </c>
      <c r="G9593" s="3" t="str">
        <f t="shared" si="1"/>
        <v>Garry Okowita</v>
      </c>
      <c r="H9593" s="3" t="str">
        <f t="shared" si="2"/>
        <v>GARRY OKOWITA</v>
      </c>
      <c r="J9593" s="1" t="s">
        <v>57</v>
      </c>
      <c r="K9593" s="1" t="s">
        <v>50</v>
      </c>
      <c r="L9593" s="1">
        <v>36.0</v>
      </c>
      <c r="M9593" s="1" t="s">
        <v>58</v>
      </c>
      <c r="N9593" s="1" t="s">
        <v>29254</v>
      </c>
      <c r="O9593" s="4">
        <v>44352.0</v>
      </c>
      <c r="P9593" s="4">
        <v>44329.0</v>
      </c>
      <c r="Q9593" s="1" t="s">
        <v>29363</v>
      </c>
      <c r="R9593" s="1" t="s">
        <v>31</v>
      </c>
      <c r="S9593" s="1" t="s">
        <v>32</v>
      </c>
      <c r="T9593" s="1">
        <v>75248.0</v>
      </c>
      <c r="U9593" s="1" t="s">
        <v>29364</v>
      </c>
    </row>
    <row r="9594">
      <c r="A9594" s="1" t="s">
        <v>29365</v>
      </c>
      <c r="B9594" s="1">
        <v>38050.0</v>
      </c>
      <c r="C9594" s="1">
        <v>2320.0</v>
      </c>
      <c r="D9594" s="2" t="s">
        <v>29264</v>
      </c>
      <c r="E9594" s="1" t="s">
        <v>19877</v>
      </c>
      <c r="F9594" s="1" t="s">
        <v>29366</v>
      </c>
      <c r="G9594" s="3" t="str">
        <f t="shared" si="1"/>
        <v>Genet Mamuye</v>
      </c>
      <c r="H9594" s="3" t="str">
        <f t="shared" si="2"/>
        <v>GENET MAMUYE</v>
      </c>
      <c r="J9594" s="1" t="s">
        <v>389</v>
      </c>
      <c r="K9594" s="1" t="s">
        <v>53</v>
      </c>
      <c r="L9594" s="1">
        <v>45.0</v>
      </c>
      <c r="M9594" s="1" t="s">
        <v>390</v>
      </c>
      <c r="N9594" s="1" t="s">
        <v>29254</v>
      </c>
      <c r="P9594" s="4">
        <v>44344.0</v>
      </c>
      <c r="Q9594" s="1" t="s">
        <v>29367</v>
      </c>
      <c r="R9594" s="1" t="s">
        <v>346</v>
      </c>
      <c r="S9594" s="1" t="s">
        <v>32</v>
      </c>
      <c r="T9594" s="1">
        <v>75040.0</v>
      </c>
      <c r="U9594" s="1" t="s">
        <v>29368</v>
      </c>
    </row>
    <row r="9595">
      <c r="A9595" s="1" t="s">
        <v>29369</v>
      </c>
      <c r="B9595" s="1">
        <v>38049.0</v>
      </c>
      <c r="C9595" s="1">
        <v>2320.0</v>
      </c>
      <c r="D9595" s="2" t="s">
        <v>29264</v>
      </c>
      <c r="E9595" s="1" t="s">
        <v>1251</v>
      </c>
      <c r="F9595" s="1" t="s">
        <v>18774</v>
      </c>
      <c r="G9595" s="3" t="str">
        <f t="shared" si="1"/>
        <v>Angela Wang</v>
      </c>
      <c r="H9595" s="3" t="str">
        <f t="shared" si="2"/>
        <v>ANGELA WANG</v>
      </c>
      <c r="J9595" s="1" t="s">
        <v>389</v>
      </c>
      <c r="K9595" s="1" t="s">
        <v>53</v>
      </c>
      <c r="L9595" s="1">
        <v>45.0</v>
      </c>
      <c r="M9595" s="1" t="s">
        <v>390</v>
      </c>
      <c r="N9595" s="1" t="s">
        <v>29254</v>
      </c>
      <c r="P9595" s="4">
        <v>44344.0</v>
      </c>
      <c r="Q9595" s="1" t="s">
        <v>29370</v>
      </c>
      <c r="R9595" s="1" t="s">
        <v>1541</v>
      </c>
      <c r="S9595" s="1" t="s">
        <v>32</v>
      </c>
      <c r="T9595" s="1">
        <v>75023.0</v>
      </c>
      <c r="U9595" s="1" t="s">
        <v>29371</v>
      </c>
    </row>
    <row r="9596">
      <c r="A9596" s="1" t="s">
        <v>29372</v>
      </c>
      <c r="B9596" s="1">
        <v>38052.0</v>
      </c>
      <c r="C9596" s="1">
        <v>2320.0</v>
      </c>
      <c r="D9596" s="2" t="s">
        <v>29264</v>
      </c>
      <c r="E9596" s="1" t="s">
        <v>9145</v>
      </c>
      <c r="F9596" s="1" t="s">
        <v>29373</v>
      </c>
      <c r="G9596" s="3" t="str">
        <f t="shared" si="1"/>
        <v>Christian Amaya</v>
      </c>
      <c r="H9596" s="3" t="str">
        <f t="shared" si="2"/>
        <v>CHRISTIAN AMAYA</v>
      </c>
      <c r="J9596" s="1" t="s">
        <v>389</v>
      </c>
      <c r="K9596" s="1" t="s">
        <v>53</v>
      </c>
      <c r="L9596" s="1">
        <v>45.0</v>
      </c>
      <c r="M9596" s="1" t="s">
        <v>390</v>
      </c>
      <c r="N9596" s="1" t="s">
        <v>29254</v>
      </c>
      <c r="P9596" s="4">
        <v>44344.0</v>
      </c>
      <c r="Q9596" s="1" t="s">
        <v>29374</v>
      </c>
      <c r="R9596" s="1" t="s">
        <v>31</v>
      </c>
      <c r="S9596" s="1" t="s">
        <v>32</v>
      </c>
      <c r="T9596" s="1">
        <v>75220.0</v>
      </c>
      <c r="U9596" s="1" t="s">
        <v>29375</v>
      </c>
    </row>
    <row r="9597">
      <c r="A9597" s="1" t="s">
        <v>29376</v>
      </c>
      <c r="B9597" s="1">
        <v>38047.0</v>
      </c>
      <c r="C9597" s="1">
        <v>2320.0</v>
      </c>
      <c r="D9597" s="2" t="s">
        <v>29264</v>
      </c>
      <c r="E9597" s="1" t="s">
        <v>494</v>
      </c>
      <c r="F9597" s="1" t="s">
        <v>8004</v>
      </c>
      <c r="G9597" s="3" t="str">
        <f t="shared" si="1"/>
        <v>Susana Escobar</v>
      </c>
      <c r="H9597" s="3" t="str">
        <f t="shared" si="2"/>
        <v>SUSANA ESCOBAR</v>
      </c>
      <c r="J9597" s="1" t="s">
        <v>389</v>
      </c>
      <c r="K9597" s="1" t="s">
        <v>53</v>
      </c>
      <c r="L9597" s="1">
        <v>45.0</v>
      </c>
      <c r="M9597" s="1" t="s">
        <v>390</v>
      </c>
      <c r="N9597" s="1" t="s">
        <v>29254</v>
      </c>
      <c r="P9597" s="4">
        <v>44344.0</v>
      </c>
      <c r="Q9597" s="1" t="s">
        <v>29377</v>
      </c>
      <c r="R9597" s="1" t="s">
        <v>368</v>
      </c>
      <c r="S9597" s="1" t="s">
        <v>32</v>
      </c>
      <c r="T9597" s="1">
        <v>75061.0</v>
      </c>
      <c r="U9597" s="1" t="s">
        <v>29378</v>
      </c>
    </row>
    <row r="9598">
      <c r="A9598" s="1" t="s">
        <v>29379</v>
      </c>
      <c r="B9598" s="1">
        <v>38051.0</v>
      </c>
      <c r="C9598" s="1">
        <v>2320.0</v>
      </c>
      <c r="D9598" s="2" t="s">
        <v>29264</v>
      </c>
      <c r="E9598" s="1" t="s">
        <v>921</v>
      </c>
      <c r="F9598" s="1" t="s">
        <v>22430</v>
      </c>
      <c r="G9598" s="3" t="str">
        <f t="shared" si="1"/>
        <v>David Caldwell</v>
      </c>
      <c r="H9598" s="3" t="str">
        <f t="shared" si="2"/>
        <v>DAVID CALDWELL</v>
      </c>
      <c r="J9598" s="1" t="s">
        <v>389</v>
      </c>
      <c r="K9598" s="1" t="s">
        <v>53</v>
      </c>
      <c r="L9598" s="1">
        <v>45.0</v>
      </c>
      <c r="M9598" s="1" t="s">
        <v>390</v>
      </c>
      <c r="N9598" s="1" t="s">
        <v>29254</v>
      </c>
      <c r="P9598" s="4">
        <v>44344.0</v>
      </c>
      <c r="Q9598" s="1" t="s">
        <v>29380</v>
      </c>
      <c r="R9598" s="1" t="s">
        <v>31</v>
      </c>
      <c r="S9598" s="1" t="s">
        <v>32</v>
      </c>
      <c r="T9598" s="1">
        <v>75226.0</v>
      </c>
      <c r="U9598" s="1" t="s">
        <v>29381</v>
      </c>
    </row>
    <row r="9599">
      <c r="A9599" s="1" t="s">
        <v>29382</v>
      </c>
      <c r="B9599" s="1">
        <v>38048.0</v>
      </c>
      <c r="C9599" s="1">
        <v>2320.0</v>
      </c>
      <c r="D9599" s="2" t="s">
        <v>29264</v>
      </c>
      <c r="E9599" s="1" t="s">
        <v>4654</v>
      </c>
      <c r="F9599" s="1" t="s">
        <v>29383</v>
      </c>
      <c r="G9599" s="3" t="str">
        <f t="shared" si="1"/>
        <v>Frank Polgar</v>
      </c>
      <c r="H9599" s="3" t="str">
        <f t="shared" si="2"/>
        <v>FRANK POLGAR</v>
      </c>
      <c r="J9599" s="1" t="s">
        <v>389</v>
      </c>
      <c r="K9599" s="1" t="s">
        <v>53</v>
      </c>
      <c r="L9599" s="1">
        <v>45.0</v>
      </c>
      <c r="M9599" s="1" t="s">
        <v>390</v>
      </c>
      <c r="N9599" s="1" t="s">
        <v>29254</v>
      </c>
      <c r="P9599" s="4">
        <v>44344.0</v>
      </c>
      <c r="Q9599" s="1" t="s">
        <v>29384</v>
      </c>
      <c r="R9599" s="1" t="s">
        <v>148</v>
      </c>
      <c r="S9599" s="1" t="s">
        <v>32</v>
      </c>
      <c r="T9599" s="1">
        <v>75065.0</v>
      </c>
      <c r="U9599" s="1" t="s">
        <v>29385</v>
      </c>
    </row>
    <row r="9600">
      <c r="A9600" s="1" t="s">
        <v>29386</v>
      </c>
      <c r="B9600" s="1">
        <v>38062.0</v>
      </c>
      <c r="C9600" s="1">
        <v>2320.0</v>
      </c>
      <c r="D9600" s="2" t="s">
        <v>29264</v>
      </c>
      <c r="G9600" s="3" t="str">
        <f t="shared" si="1"/>
        <v> </v>
      </c>
      <c r="H9600" s="3" t="str">
        <f t="shared" si="2"/>
        <v> </v>
      </c>
      <c r="I9600" s="1" t="s">
        <v>29387</v>
      </c>
      <c r="J9600" s="1" t="s">
        <v>389</v>
      </c>
      <c r="K9600" s="1" t="s">
        <v>53</v>
      </c>
      <c r="L9600" s="1">
        <v>48.8</v>
      </c>
      <c r="M9600" s="1" t="s">
        <v>390</v>
      </c>
      <c r="N9600" s="1" t="s">
        <v>29254</v>
      </c>
      <c r="P9600" s="4">
        <v>44344.0</v>
      </c>
      <c r="Q9600" s="1" t="s">
        <v>29388</v>
      </c>
      <c r="R9600" s="1" t="s">
        <v>31</v>
      </c>
      <c r="S9600" s="1" t="s">
        <v>32</v>
      </c>
      <c r="T9600" s="1">
        <v>75254.0</v>
      </c>
      <c r="U9600" s="1" t="s">
        <v>29389</v>
      </c>
    </row>
    <row r="9601">
      <c r="A9601" s="1" t="s">
        <v>29390</v>
      </c>
      <c r="B9601" s="1">
        <v>71018.0</v>
      </c>
      <c r="C9601" s="1">
        <v>2150.0</v>
      </c>
      <c r="D9601" s="2" t="s">
        <v>29251</v>
      </c>
      <c r="E9601" s="1" t="s">
        <v>695</v>
      </c>
      <c r="F9601" s="1" t="s">
        <v>29391</v>
      </c>
      <c r="G9601" s="3" t="str">
        <f t="shared" si="1"/>
        <v>Diane Gentile</v>
      </c>
      <c r="H9601" s="3" t="str">
        <f t="shared" si="2"/>
        <v>DIANE GENTILE</v>
      </c>
      <c r="J9601" s="1" t="s">
        <v>57</v>
      </c>
      <c r="K9601" s="1" t="s">
        <v>44</v>
      </c>
      <c r="L9601" s="1">
        <v>50.0</v>
      </c>
      <c r="M9601" s="1" t="s">
        <v>58</v>
      </c>
      <c r="N9601" s="1" t="s">
        <v>29254</v>
      </c>
      <c r="O9601" s="4">
        <v>44317.0</v>
      </c>
      <c r="P9601" s="4">
        <v>44219.0</v>
      </c>
      <c r="Q9601" s="1" t="s">
        <v>29392</v>
      </c>
      <c r="R9601" s="1" t="s">
        <v>31</v>
      </c>
      <c r="S9601" s="1" t="s">
        <v>32</v>
      </c>
      <c r="T9601" s="1">
        <v>75229.0</v>
      </c>
      <c r="U9601" s="1" t="s">
        <v>29393</v>
      </c>
    </row>
    <row r="9602">
      <c r="A9602" s="1" t="s">
        <v>29394</v>
      </c>
      <c r="B9602" s="1">
        <v>71024.0</v>
      </c>
      <c r="C9602" s="1">
        <v>2150.0</v>
      </c>
      <c r="D9602" s="2" t="s">
        <v>29251</v>
      </c>
      <c r="E9602" s="1" t="s">
        <v>1021</v>
      </c>
      <c r="F9602" s="1" t="s">
        <v>1044</v>
      </c>
      <c r="G9602" s="3" t="str">
        <f t="shared" si="1"/>
        <v>James White</v>
      </c>
      <c r="H9602" s="3" t="str">
        <f t="shared" si="2"/>
        <v>JAMES WHITE</v>
      </c>
      <c r="J9602" s="1" t="s">
        <v>57</v>
      </c>
      <c r="K9602" s="1" t="s">
        <v>44</v>
      </c>
      <c r="L9602" s="1">
        <v>50.0</v>
      </c>
      <c r="M9602" s="1" t="s">
        <v>58</v>
      </c>
      <c r="N9602" s="1" t="s">
        <v>29254</v>
      </c>
      <c r="O9602" s="4">
        <v>44317.0</v>
      </c>
      <c r="P9602" s="4">
        <v>44220.0</v>
      </c>
      <c r="Q9602" s="1" t="s">
        <v>5471</v>
      </c>
      <c r="R9602" s="1" t="s">
        <v>31</v>
      </c>
      <c r="S9602" s="1" t="s">
        <v>32</v>
      </c>
      <c r="T9602" s="1">
        <v>75243.0</v>
      </c>
      <c r="U9602" s="1" t="s">
        <v>5472</v>
      </c>
    </row>
    <row r="9603">
      <c r="A9603" s="1" t="s">
        <v>29395</v>
      </c>
      <c r="B9603" s="1">
        <v>71032.0</v>
      </c>
      <c r="C9603" s="1">
        <v>2150.0</v>
      </c>
      <c r="D9603" s="2" t="s">
        <v>29251</v>
      </c>
      <c r="E9603" s="1" t="s">
        <v>799</v>
      </c>
      <c r="F9603" s="1" t="s">
        <v>249</v>
      </c>
      <c r="G9603" s="3" t="str">
        <f t="shared" si="1"/>
        <v>Robert Emery</v>
      </c>
      <c r="H9603" s="3" t="str">
        <f t="shared" si="2"/>
        <v>ROBERT EMERY</v>
      </c>
      <c r="J9603" s="1" t="s">
        <v>57</v>
      </c>
      <c r="K9603" s="1" t="s">
        <v>44</v>
      </c>
      <c r="L9603" s="1">
        <v>50.0</v>
      </c>
      <c r="M9603" s="1" t="s">
        <v>58</v>
      </c>
      <c r="N9603" s="1" t="s">
        <v>29254</v>
      </c>
      <c r="O9603" s="4">
        <v>44317.0</v>
      </c>
      <c r="P9603" s="4">
        <v>44222.0</v>
      </c>
      <c r="Q9603" s="1" t="s">
        <v>29396</v>
      </c>
      <c r="R9603" s="1" t="s">
        <v>31</v>
      </c>
      <c r="S9603" s="1" t="s">
        <v>32</v>
      </c>
      <c r="T9603" s="1">
        <v>75225.0</v>
      </c>
      <c r="U9603" s="1" t="s">
        <v>29397</v>
      </c>
    </row>
    <row r="9604">
      <c r="A9604" s="1" t="s">
        <v>29398</v>
      </c>
      <c r="B9604" s="1">
        <v>71038.0</v>
      </c>
      <c r="C9604" s="1">
        <v>2150.0</v>
      </c>
      <c r="D9604" s="2" t="s">
        <v>29251</v>
      </c>
      <c r="E9604" s="1" t="s">
        <v>5056</v>
      </c>
      <c r="F9604" s="1" t="s">
        <v>22937</v>
      </c>
      <c r="G9604" s="3" t="str">
        <f t="shared" si="1"/>
        <v>Brad Weinstein</v>
      </c>
      <c r="H9604" s="3" t="str">
        <f t="shared" si="2"/>
        <v>BRAD WEINSTEIN</v>
      </c>
      <c r="J9604" s="1" t="s">
        <v>57</v>
      </c>
      <c r="K9604" s="1" t="s">
        <v>44</v>
      </c>
      <c r="L9604" s="1">
        <v>50.0</v>
      </c>
      <c r="M9604" s="1" t="s">
        <v>58</v>
      </c>
      <c r="N9604" s="1" t="s">
        <v>29254</v>
      </c>
      <c r="O9604" s="4">
        <v>44317.0</v>
      </c>
      <c r="P9604" s="4">
        <v>44223.0</v>
      </c>
      <c r="Q9604" s="1" t="s">
        <v>29399</v>
      </c>
      <c r="R9604" s="1" t="s">
        <v>31</v>
      </c>
      <c r="S9604" s="1" t="s">
        <v>32</v>
      </c>
      <c r="T9604" s="1">
        <v>75240.0</v>
      </c>
      <c r="U9604" s="1" t="s">
        <v>29400</v>
      </c>
    </row>
    <row r="9605">
      <c r="A9605" s="1" t="s">
        <v>29401</v>
      </c>
      <c r="B9605" s="1">
        <v>71047.0</v>
      </c>
      <c r="C9605" s="1">
        <v>2150.0</v>
      </c>
      <c r="D9605" s="2" t="s">
        <v>29251</v>
      </c>
      <c r="E9605" s="1" t="s">
        <v>19757</v>
      </c>
      <c r="F9605" s="1" t="s">
        <v>23411</v>
      </c>
      <c r="G9605" s="3" t="str">
        <f t="shared" si="1"/>
        <v>Staci Mankoff</v>
      </c>
      <c r="H9605" s="3" t="str">
        <f t="shared" si="2"/>
        <v>STACI MANKOFF</v>
      </c>
      <c r="J9605" s="1" t="s">
        <v>57</v>
      </c>
      <c r="K9605" s="1" t="s">
        <v>44</v>
      </c>
      <c r="L9605" s="1">
        <v>50.0</v>
      </c>
      <c r="M9605" s="1" t="s">
        <v>58</v>
      </c>
      <c r="N9605" s="1" t="s">
        <v>29254</v>
      </c>
      <c r="O9605" s="4">
        <v>44317.0</v>
      </c>
      <c r="P9605" s="4">
        <v>44226.0</v>
      </c>
      <c r="Q9605" s="1" t="s">
        <v>29402</v>
      </c>
      <c r="R9605" s="1" t="s">
        <v>31</v>
      </c>
      <c r="S9605" s="1" t="s">
        <v>32</v>
      </c>
      <c r="T9605" s="1">
        <v>75229.0</v>
      </c>
      <c r="U9605" s="1" t="s">
        <v>29403</v>
      </c>
    </row>
    <row r="9606">
      <c r="A9606" s="1" t="s">
        <v>29404</v>
      </c>
      <c r="B9606" s="1">
        <v>71065.0</v>
      </c>
      <c r="C9606" s="1">
        <v>2150.0</v>
      </c>
      <c r="D9606" s="2" t="s">
        <v>29251</v>
      </c>
      <c r="E9606" s="1" t="s">
        <v>140</v>
      </c>
      <c r="F9606" s="1" t="s">
        <v>29405</v>
      </c>
      <c r="G9606" s="3" t="str">
        <f t="shared" si="1"/>
        <v>Michael Kissner</v>
      </c>
      <c r="H9606" s="3" t="str">
        <f t="shared" si="2"/>
        <v>MICHAEL KISSNER</v>
      </c>
      <c r="J9606" s="1" t="s">
        <v>57</v>
      </c>
      <c r="K9606" s="1" t="s">
        <v>44</v>
      </c>
      <c r="L9606" s="1">
        <v>50.0</v>
      </c>
      <c r="M9606" s="1" t="s">
        <v>58</v>
      </c>
      <c r="N9606" s="1" t="s">
        <v>29254</v>
      </c>
      <c r="O9606" s="4">
        <v>44317.0</v>
      </c>
      <c r="P9606" s="4">
        <v>44233.0</v>
      </c>
      <c r="Q9606" s="1" t="s">
        <v>29406</v>
      </c>
      <c r="R9606" s="1" t="s">
        <v>31</v>
      </c>
      <c r="S9606" s="1" t="s">
        <v>32</v>
      </c>
      <c r="T9606" s="1">
        <v>75220.0</v>
      </c>
      <c r="U9606" s="1" t="s">
        <v>29407</v>
      </c>
    </row>
    <row r="9607">
      <c r="A9607" s="1" t="s">
        <v>29408</v>
      </c>
      <c r="B9607" s="1">
        <v>71102.0</v>
      </c>
      <c r="C9607" s="1">
        <v>2150.0</v>
      </c>
      <c r="D9607" s="2" t="s">
        <v>29251</v>
      </c>
      <c r="E9607" s="1" t="s">
        <v>2281</v>
      </c>
      <c r="F9607" s="1" t="s">
        <v>2282</v>
      </c>
      <c r="G9607" s="3" t="str">
        <f t="shared" si="1"/>
        <v>Pia Lara</v>
      </c>
      <c r="H9607" s="3" t="str">
        <f t="shared" si="2"/>
        <v>PIA LARA</v>
      </c>
      <c r="J9607" s="1" t="s">
        <v>57</v>
      </c>
      <c r="K9607" s="1" t="s">
        <v>44</v>
      </c>
      <c r="L9607" s="1">
        <v>50.0</v>
      </c>
      <c r="M9607" s="1" t="s">
        <v>58</v>
      </c>
      <c r="N9607" s="1" t="s">
        <v>29254</v>
      </c>
      <c r="O9607" s="4">
        <v>44317.0</v>
      </c>
      <c r="P9607" s="4">
        <v>44250.0</v>
      </c>
      <c r="Q9607" s="1" t="s">
        <v>29409</v>
      </c>
      <c r="R9607" s="1" t="s">
        <v>31</v>
      </c>
      <c r="S9607" s="1" t="s">
        <v>32</v>
      </c>
      <c r="T9607" s="1">
        <v>75204.0</v>
      </c>
      <c r="U9607" s="1" t="s">
        <v>29410</v>
      </c>
    </row>
    <row r="9608">
      <c r="A9608" s="1" t="s">
        <v>29411</v>
      </c>
      <c r="B9608" s="1">
        <v>71103.0</v>
      </c>
      <c r="C9608" s="1">
        <v>2150.0</v>
      </c>
      <c r="D9608" s="2" t="s">
        <v>29251</v>
      </c>
      <c r="E9608" s="1" t="s">
        <v>962</v>
      </c>
      <c r="F9608" s="1" t="s">
        <v>28129</v>
      </c>
      <c r="G9608" s="3" t="str">
        <f t="shared" si="1"/>
        <v>William Merritt</v>
      </c>
      <c r="H9608" s="3" t="str">
        <f t="shared" si="2"/>
        <v>WILLIAM MERRITT</v>
      </c>
      <c r="J9608" s="1" t="s">
        <v>57</v>
      </c>
      <c r="K9608" s="1" t="s">
        <v>44</v>
      </c>
      <c r="L9608" s="1">
        <v>50.0</v>
      </c>
      <c r="M9608" s="1" t="s">
        <v>58</v>
      </c>
      <c r="N9608" s="1" t="s">
        <v>29254</v>
      </c>
      <c r="O9608" s="4">
        <v>44317.0</v>
      </c>
      <c r="P9608" s="4">
        <v>44250.0</v>
      </c>
      <c r="Q9608" s="1" t="s">
        <v>29412</v>
      </c>
      <c r="R9608" s="1" t="s">
        <v>31</v>
      </c>
      <c r="S9608" s="1" t="s">
        <v>32</v>
      </c>
      <c r="T9608" s="1">
        <v>75230.0</v>
      </c>
      <c r="U9608" s="1" t="s">
        <v>29413</v>
      </c>
    </row>
    <row r="9609">
      <c r="A9609" s="1" t="s">
        <v>29414</v>
      </c>
      <c r="B9609" s="1">
        <v>71163.0</v>
      </c>
      <c r="C9609" s="1">
        <v>2150.0</v>
      </c>
      <c r="D9609" s="2" t="s">
        <v>29251</v>
      </c>
      <c r="E9609" s="1" t="s">
        <v>6423</v>
      </c>
      <c r="F9609" s="1" t="s">
        <v>22561</v>
      </c>
      <c r="G9609" s="3" t="str">
        <f t="shared" si="1"/>
        <v>Joel Steinberg</v>
      </c>
      <c r="H9609" s="3" t="str">
        <f t="shared" si="2"/>
        <v>JOEL STEINBERG</v>
      </c>
      <c r="J9609" s="1" t="s">
        <v>57</v>
      </c>
      <c r="K9609" s="1" t="s">
        <v>44</v>
      </c>
      <c r="L9609" s="1">
        <v>50.0</v>
      </c>
      <c r="M9609" s="1" t="s">
        <v>58</v>
      </c>
      <c r="N9609" s="1" t="s">
        <v>29254</v>
      </c>
      <c r="O9609" s="4">
        <v>44317.0</v>
      </c>
      <c r="P9609" s="4">
        <v>44263.0</v>
      </c>
      <c r="Q9609" s="1" t="s">
        <v>29415</v>
      </c>
      <c r="R9609" s="1" t="s">
        <v>31</v>
      </c>
      <c r="S9609" s="1" t="s">
        <v>32</v>
      </c>
      <c r="T9609" s="1">
        <v>75225.0</v>
      </c>
      <c r="U9609" s="1" t="s">
        <v>29416</v>
      </c>
    </row>
    <row r="9610">
      <c r="A9610" s="1" t="s">
        <v>29417</v>
      </c>
      <c r="B9610" s="1">
        <v>71178.0</v>
      </c>
      <c r="C9610" s="1">
        <v>2150.0</v>
      </c>
      <c r="D9610" s="2" t="s">
        <v>29251</v>
      </c>
      <c r="E9610" s="1" t="s">
        <v>10552</v>
      </c>
      <c r="F9610" s="1" t="s">
        <v>29418</v>
      </c>
      <c r="G9610" s="3" t="str">
        <f t="shared" si="1"/>
        <v>Carol Breitbarth</v>
      </c>
      <c r="H9610" s="3" t="str">
        <f t="shared" si="2"/>
        <v>CAROL BREITBARTH</v>
      </c>
      <c r="J9610" s="1" t="s">
        <v>57</v>
      </c>
      <c r="K9610" s="1" t="s">
        <v>44</v>
      </c>
      <c r="L9610" s="1">
        <v>50.0</v>
      </c>
      <c r="M9610" s="1" t="s">
        <v>58</v>
      </c>
      <c r="N9610" s="1" t="s">
        <v>29254</v>
      </c>
      <c r="O9610" s="4">
        <v>44317.0</v>
      </c>
      <c r="P9610" s="4">
        <v>44266.0</v>
      </c>
      <c r="Q9610" s="1" t="s">
        <v>29419</v>
      </c>
      <c r="R9610" s="1" t="s">
        <v>31</v>
      </c>
      <c r="S9610" s="1" t="s">
        <v>32</v>
      </c>
      <c r="T9610" s="1">
        <v>75230.0</v>
      </c>
      <c r="U9610" s="1" t="s">
        <v>29420</v>
      </c>
    </row>
    <row r="9611">
      <c r="A9611" s="1" t="s">
        <v>29421</v>
      </c>
      <c r="B9611" s="1">
        <v>71181.0</v>
      </c>
      <c r="C9611" s="1">
        <v>2150.0</v>
      </c>
      <c r="D9611" s="2" t="s">
        <v>29251</v>
      </c>
      <c r="E9611" s="1" t="s">
        <v>5056</v>
      </c>
      <c r="F9611" s="1" t="s">
        <v>29422</v>
      </c>
      <c r="G9611" s="3" t="str">
        <f t="shared" si="1"/>
        <v>Brad Crumpecker</v>
      </c>
      <c r="H9611" s="3" t="str">
        <f t="shared" si="2"/>
        <v>BRAD CRUMPECKER</v>
      </c>
      <c r="J9611" s="1" t="s">
        <v>57</v>
      </c>
      <c r="K9611" s="1" t="s">
        <v>44</v>
      </c>
      <c r="L9611" s="1">
        <v>50.0</v>
      </c>
      <c r="M9611" s="1" t="s">
        <v>58</v>
      </c>
      <c r="N9611" s="1" t="s">
        <v>29254</v>
      </c>
      <c r="O9611" s="4">
        <v>44317.0</v>
      </c>
      <c r="P9611" s="4">
        <v>44267.0</v>
      </c>
      <c r="Q9611" s="1" t="s">
        <v>29423</v>
      </c>
      <c r="R9611" s="1" t="s">
        <v>31</v>
      </c>
      <c r="S9611" s="1" t="s">
        <v>32</v>
      </c>
      <c r="T9611" s="1">
        <v>75244.0</v>
      </c>
      <c r="U9611" s="1" t="s">
        <v>29424</v>
      </c>
    </row>
    <row r="9612">
      <c r="A9612" s="1" t="s">
        <v>29425</v>
      </c>
      <c r="B9612" s="1">
        <v>71189.0</v>
      </c>
      <c r="C9612" s="1">
        <v>2150.0</v>
      </c>
      <c r="D9612" s="2" t="s">
        <v>29251</v>
      </c>
      <c r="E9612" s="1" t="s">
        <v>921</v>
      </c>
      <c r="F9612" s="1" t="s">
        <v>29426</v>
      </c>
      <c r="G9612" s="3" t="str">
        <f t="shared" si="1"/>
        <v>David Shiro</v>
      </c>
      <c r="H9612" s="3" t="str">
        <f t="shared" si="2"/>
        <v>DAVID SHIRO</v>
      </c>
      <c r="J9612" s="1" t="s">
        <v>57</v>
      </c>
      <c r="K9612" s="1" t="s">
        <v>44</v>
      </c>
      <c r="L9612" s="1">
        <v>50.0</v>
      </c>
      <c r="M9612" s="1" t="s">
        <v>58</v>
      </c>
      <c r="N9612" s="1" t="s">
        <v>29254</v>
      </c>
      <c r="O9612" s="4">
        <v>44317.0</v>
      </c>
      <c r="P9612" s="4">
        <v>44268.0</v>
      </c>
      <c r="Q9612" s="1" t="s">
        <v>29427</v>
      </c>
      <c r="R9612" s="1" t="s">
        <v>357</v>
      </c>
      <c r="S9612" s="1" t="s">
        <v>32</v>
      </c>
      <c r="T9612" s="1">
        <v>75080.0</v>
      </c>
      <c r="U9612" s="1" t="s">
        <v>29428</v>
      </c>
    </row>
    <row r="9613">
      <c r="A9613" s="1" t="s">
        <v>29429</v>
      </c>
      <c r="B9613" s="1">
        <v>71222.0</v>
      </c>
      <c r="C9613" s="1">
        <v>2150.0</v>
      </c>
      <c r="D9613" s="2" t="s">
        <v>29251</v>
      </c>
      <c r="E9613" s="1" t="s">
        <v>3421</v>
      </c>
      <c r="F9613" s="1" t="s">
        <v>29430</v>
      </c>
      <c r="G9613" s="3" t="str">
        <f t="shared" si="1"/>
        <v>Evan Bates</v>
      </c>
      <c r="H9613" s="3" t="str">
        <f t="shared" si="2"/>
        <v>EVAN BATES</v>
      </c>
      <c r="J9613" s="1" t="s">
        <v>57</v>
      </c>
      <c r="K9613" s="1" t="s">
        <v>44</v>
      </c>
      <c r="L9613" s="1">
        <v>50.0</v>
      </c>
      <c r="M9613" s="1" t="s">
        <v>58</v>
      </c>
      <c r="N9613" s="1" t="s">
        <v>29254</v>
      </c>
      <c r="O9613" s="4">
        <v>44317.0</v>
      </c>
      <c r="P9613" s="4">
        <v>44277.0</v>
      </c>
      <c r="Q9613" s="1" t="s">
        <v>29431</v>
      </c>
      <c r="R9613" s="1" t="s">
        <v>31</v>
      </c>
      <c r="S9613" s="1" t="s">
        <v>32</v>
      </c>
      <c r="T9613" s="1">
        <v>75230.0</v>
      </c>
      <c r="U9613" s="1" t="s">
        <v>29432</v>
      </c>
    </row>
    <row r="9614">
      <c r="A9614" s="1" t="s">
        <v>29433</v>
      </c>
      <c r="B9614" s="1">
        <v>71223.0</v>
      </c>
      <c r="C9614" s="1">
        <v>2150.0</v>
      </c>
      <c r="D9614" s="2" t="s">
        <v>29251</v>
      </c>
      <c r="E9614" s="1" t="s">
        <v>3603</v>
      </c>
      <c r="F9614" s="1" t="s">
        <v>29430</v>
      </c>
      <c r="G9614" s="3" t="str">
        <f t="shared" si="1"/>
        <v>Susan Bates</v>
      </c>
      <c r="H9614" s="3" t="str">
        <f t="shared" si="2"/>
        <v>SUSAN BATES</v>
      </c>
      <c r="J9614" s="1" t="s">
        <v>57</v>
      </c>
      <c r="K9614" s="1" t="s">
        <v>44</v>
      </c>
      <c r="L9614" s="1">
        <v>50.0</v>
      </c>
      <c r="M9614" s="1" t="s">
        <v>58</v>
      </c>
      <c r="N9614" s="1" t="s">
        <v>29254</v>
      </c>
      <c r="O9614" s="4">
        <v>44317.0</v>
      </c>
      <c r="P9614" s="4">
        <v>44277.0</v>
      </c>
      <c r="Q9614" s="1" t="s">
        <v>29431</v>
      </c>
      <c r="R9614" s="1" t="s">
        <v>31</v>
      </c>
      <c r="S9614" s="1" t="s">
        <v>32</v>
      </c>
      <c r="T9614" s="1">
        <v>75230.0</v>
      </c>
      <c r="U9614" s="1" t="s">
        <v>29432</v>
      </c>
    </row>
    <row r="9615">
      <c r="A9615" s="1" t="s">
        <v>29434</v>
      </c>
      <c r="B9615" s="1">
        <v>71226.0</v>
      </c>
      <c r="C9615" s="1">
        <v>2150.0</v>
      </c>
      <c r="D9615" s="2" t="s">
        <v>29251</v>
      </c>
      <c r="E9615" s="1" t="s">
        <v>255</v>
      </c>
      <c r="F9615" s="1" t="s">
        <v>19630</v>
      </c>
      <c r="G9615" s="3" t="str">
        <f t="shared" si="1"/>
        <v>Gary Blum</v>
      </c>
      <c r="H9615" s="3" t="str">
        <f t="shared" si="2"/>
        <v>GARY BLUM</v>
      </c>
      <c r="J9615" s="1" t="s">
        <v>57</v>
      </c>
      <c r="K9615" s="1" t="s">
        <v>44</v>
      </c>
      <c r="L9615" s="1">
        <v>50.0</v>
      </c>
      <c r="M9615" s="1" t="s">
        <v>58</v>
      </c>
      <c r="N9615" s="1" t="s">
        <v>29254</v>
      </c>
      <c r="O9615" s="4">
        <v>44317.0</v>
      </c>
      <c r="P9615" s="4">
        <v>44277.0</v>
      </c>
      <c r="Q9615" s="1" t="s">
        <v>22816</v>
      </c>
      <c r="R9615" s="1" t="s">
        <v>31</v>
      </c>
      <c r="S9615" s="1" t="s">
        <v>32</v>
      </c>
      <c r="T9615" s="1">
        <v>75315.0</v>
      </c>
      <c r="U9615" s="1" t="s">
        <v>22817</v>
      </c>
    </row>
    <row r="9616">
      <c r="A9616" s="1" t="s">
        <v>29435</v>
      </c>
      <c r="B9616" s="1">
        <v>71235.0</v>
      </c>
      <c r="C9616" s="1">
        <v>2150.0</v>
      </c>
      <c r="D9616" s="2" t="s">
        <v>29251</v>
      </c>
      <c r="E9616" s="1" t="s">
        <v>799</v>
      </c>
      <c r="F9616" s="1" t="s">
        <v>249</v>
      </c>
      <c r="G9616" s="3" t="str">
        <f t="shared" si="1"/>
        <v>Robert Emery</v>
      </c>
      <c r="H9616" s="3" t="str">
        <f t="shared" si="2"/>
        <v>ROBERT EMERY</v>
      </c>
      <c r="J9616" s="1" t="s">
        <v>57</v>
      </c>
      <c r="K9616" s="1" t="s">
        <v>44</v>
      </c>
      <c r="L9616" s="1">
        <v>50.0</v>
      </c>
      <c r="M9616" s="1" t="s">
        <v>58</v>
      </c>
      <c r="N9616" s="1" t="s">
        <v>29254</v>
      </c>
      <c r="O9616" s="4">
        <v>44317.0</v>
      </c>
      <c r="P9616" s="4">
        <v>44277.0</v>
      </c>
      <c r="Q9616" s="1" t="s">
        <v>29436</v>
      </c>
      <c r="R9616" s="1" t="s">
        <v>31</v>
      </c>
      <c r="S9616" s="1" t="s">
        <v>32</v>
      </c>
      <c r="T9616" s="1">
        <v>75225.0</v>
      </c>
      <c r="U9616" s="1" t="s">
        <v>29437</v>
      </c>
    </row>
    <row r="9617">
      <c r="A9617" s="1" t="s">
        <v>29438</v>
      </c>
      <c r="B9617" s="1">
        <v>71236.0</v>
      </c>
      <c r="C9617" s="1">
        <v>2150.0</v>
      </c>
      <c r="D9617" s="2" t="s">
        <v>29251</v>
      </c>
      <c r="E9617" s="1" t="s">
        <v>9747</v>
      </c>
      <c r="F9617" s="1" t="s">
        <v>29439</v>
      </c>
      <c r="G9617" s="3" t="str">
        <f t="shared" si="1"/>
        <v>Judith Feulmer</v>
      </c>
      <c r="H9617" s="3" t="str">
        <f t="shared" si="2"/>
        <v>JUDITH FEULMER</v>
      </c>
      <c r="J9617" s="1" t="s">
        <v>57</v>
      </c>
      <c r="K9617" s="1" t="s">
        <v>44</v>
      </c>
      <c r="L9617" s="1">
        <v>50.0</v>
      </c>
      <c r="M9617" s="1" t="s">
        <v>58</v>
      </c>
      <c r="N9617" s="1" t="s">
        <v>29254</v>
      </c>
      <c r="O9617" s="4">
        <v>44317.0</v>
      </c>
      <c r="P9617" s="4">
        <v>44277.0</v>
      </c>
      <c r="Q9617" s="1" t="s">
        <v>29440</v>
      </c>
      <c r="R9617" s="1" t="s">
        <v>29441</v>
      </c>
      <c r="S9617" s="1" t="s">
        <v>2371</v>
      </c>
      <c r="T9617" s="1">
        <v>15701.0</v>
      </c>
      <c r="U9617" s="1" t="s">
        <v>29442</v>
      </c>
    </row>
    <row r="9618">
      <c r="A9618" s="1" t="s">
        <v>29443</v>
      </c>
      <c r="B9618" s="1">
        <v>71259.0</v>
      </c>
      <c r="C9618" s="1">
        <v>2150.0</v>
      </c>
      <c r="D9618" s="2" t="s">
        <v>29251</v>
      </c>
      <c r="E9618" s="1" t="s">
        <v>1499</v>
      </c>
      <c r="F9618" s="1" t="s">
        <v>29444</v>
      </c>
      <c r="G9618" s="3" t="str">
        <f t="shared" si="1"/>
        <v>Ellen Ungerman</v>
      </c>
      <c r="H9618" s="3" t="str">
        <f t="shared" si="2"/>
        <v>ELLEN UNGERMAN</v>
      </c>
      <c r="J9618" s="1" t="s">
        <v>57</v>
      </c>
      <c r="K9618" s="1" t="s">
        <v>44</v>
      </c>
      <c r="L9618" s="1">
        <v>50.0</v>
      </c>
      <c r="M9618" s="1" t="s">
        <v>58</v>
      </c>
      <c r="N9618" s="1" t="s">
        <v>29254</v>
      </c>
      <c r="O9618" s="4">
        <v>44317.0</v>
      </c>
      <c r="P9618" s="4">
        <v>44277.0</v>
      </c>
      <c r="Q9618" s="1" t="s">
        <v>29445</v>
      </c>
      <c r="R9618" s="1" t="s">
        <v>31</v>
      </c>
      <c r="S9618" s="1" t="s">
        <v>32</v>
      </c>
      <c r="T9618" s="1">
        <v>75230.0</v>
      </c>
      <c r="U9618" s="1" t="s">
        <v>29446</v>
      </c>
    </row>
    <row r="9619">
      <c r="A9619" s="1" t="s">
        <v>29447</v>
      </c>
      <c r="B9619" s="1">
        <v>71260.0</v>
      </c>
      <c r="C9619" s="1">
        <v>2150.0</v>
      </c>
      <c r="D9619" s="2" t="s">
        <v>29251</v>
      </c>
      <c r="E9619" s="1" t="s">
        <v>431</v>
      </c>
      <c r="F9619" s="1" t="s">
        <v>29444</v>
      </c>
      <c r="G9619" s="3" t="str">
        <f t="shared" si="1"/>
        <v>Josh Ungerman</v>
      </c>
      <c r="H9619" s="3" t="str">
        <f t="shared" si="2"/>
        <v>JOSH UNGERMAN</v>
      </c>
      <c r="J9619" s="1" t="s">
        <v>57</v>
      </c>
      <c r="K9619" s="1" t="s">
        <v>44</v>
      </c>
      <c r="L9619" s="1">
        <v>50.0</v>
      </c>
      <c r="M9619" s="1" t="s">
        <v>58</v>
      </c>
      <c r="N9619" s="1" t="s">
        <v>29254</v>
      </c>
      <c r="O9619" s="4">
        <v>44317.0</v>
      </c>
      <c r="P9619" s="4">
        <v>44277.0</v>
      </c>
      <c r="Q9619" s="1" t="s">
        <v>29445</v>
      </c>
      <c r="R9619" s="1" t="s">
        <v>31</v>
      </c>
      <c r="S9619" s="1" t="s">
        <v>32</v>
      </c>
      <c r="T9619" s="1">
        <v>75230.0</v>
      </c>
      <c r="U9619" s="1" t="s">
        <v>29446</v>
      </c>
    </row>
    <row r="9620">
      <c r="A9620" s="1" t="s">
        <v>29448</v>
      </c>
      <c r="B9620" s="1">
        <v>73013.0</v>
      </c>
      <c r="C9620" s="1">
        <v>2230.0</v>
      </c>
      <c r="D9620" s="2" t="s">
        <v>29258</v>
      </c>
      <c r="E9620" s="1" t="s">
        <v>29449</v>
      </c>
      <c r="F9620" s="1" t="s">
        <v>24743</v>
      </c>
      <c r="G9620" s="3" t="str">
        <f t="shared" si="1"/>
        <v>Ethel Zale</v>
      </c>
      <c r="H9620" s="3" t="str">
        <f t="shared" si="2"/>
        <v>ETHEL ZALE</v>
      </c>
      <c r="J9620" s="1" t="s">
        <v>57</v>
      </c>
      <c r="K9620" s="1" t="s">
        <v>47</v>
      </c>
      <c r="L9620" s="1">
        <v>50.0</v>
      </c>
      <c r="M9620" s="1" t="s">
        <v>58</v>
      </c>
      <c r="N9620" s="1" t="s">
        <v>29254</v>
      </c>
      <c r="O9620" s="4">
        <v>44317.0</v>
      </c>
      <c r="P9620" s="4">
        <v>44278.0</v>
      </c>
      <c r="Q9620" s="1" t="s">
        <v>15568</v>
      </c>
      <c r="R9620" s="1" t="s">
        <v>31</v>
      </c>
      <c r="S9620" s="1" t="s">
        <v>32</v>
      </c>
      <c r="T9620" s="1">
        <v>75219.0</v>
      </c>
      <c r="U9620" s="1" t="s">
        <v>15569</v>
      </c>
    </row>
    <row r="9621">
      <c r="A9621" s="1" t="s">
        <v>29450</v>
      </c>
      <c r="B9621" s="1">
        <v>73033.0</v>
      </c>
      <c r="C9621" s="1">
        <v>2230.0</v>
      </c>
      <c r="D9621" s="2" t="s">
        <v>29258</v>
      </c>
      <c r="E9621" s="1" t="s">
        <v>29342</v>
      </c>
      <c r="F9621" s="1" t="s">
        <v>7463</v>
      </c>
      <c r="G9621" s="3" t="str">
        <f t="shared" si="1"/>
        <v>Rugena Hall</v>
      </c>
      <c r="H9621" s="3" t="str">
        <f t="shared" si="2"/>
        <v>RUGENA HALL</v>
      </c>
      <c r="J9621" s="1" t="s">
        <v>57</v>
      </c>
      <c r="K9621" s="1" t="s">
        <v>47</v>
      </c>
      <c r="L9621" s="1">
        <v>50.0</v>
      </c>
      <c r="M9621" s="1" t="s">
        <v>58</v>
      </c>
      <c r="N9621" s="1" t="s">
        <v>29254</v>
      </c>
      <c r="O9621" s="4">
        <v>44317.0</v>
      </c>
      <c r="P9621" s="4">
        <v>44283.0</v>
      </c>
      <c r="Q9621" s="1" t="s">
        <v>29343</v>
      </c>
      <c r="R9621" s="1" t="s">
        <v>29344</v>
      </c>
      <c r="S9621" s="1" t="s">
        <v>6443</v>
      </c>
      <c r="T9621" s="1">
        <v>66614.0</v>
      </c>
      <c r="U9621" s="1" t="s">
        <v>29345</v>
      </c>
    </row>
    <row r="9622">
      <c r="A9622" s="1" t="s">
        <v>29451</v>
      </c>
      <c r="B9622" s="1">
        <v>73038.0</v>
      </c>
      <c r="C9622" s="1">
        <v>2230.0</v>
      </c>
      <c r="D9622" s="2" t="s">
        <v>29258</v>
      </c>
      <c r="E9622" s="1" t="s">
        <v>29452</v>
      </c>
      <c r="F9622" s="1" t="s">
        <v>29453</v>
      </c>
      <c r="G9622" s="3" t="str">
        <f t="shared" si="1"/>
        <v>Dr. Don Hebbard</v>
      </c>
      <c r="H9622" s="3" t="str">
        <f t="shared" si="2"/>
        <v>DR. DON HEBBARD</v>
      </c>
      <c r="J9622" s="1" t="s">
        <v>57</v>
      </c>
      <c r="K9622" s="1" t="s">
        <v>47</v>
      </c>
      <c r="L9622" s="1">
        <v>50.0</v>
      </c>
      <c r="M9622" s="1" t="s">
        <v>58</v>
      </c>
      <c r="N9622" s="1" t="s">
        <v>29254</v>
      </c>
      <c r="O9622" s="4">
        <v>44317.0</v>
      </c>
      <c r="P9622" s="4">
        <v>44285.0</v>
      </c>
      <c r="Q9622" s="1" t="s">
        <v>29454</v>
      </c>
      <c r="R9622" s="1" t="s">
        <v>31</v>
      </c>
      <c r="S9622" s="1" t="s">
        <v>32</v>
      </c>
      <c r="T9622" s="1">
        <v>75220.0</v>
      </c>
      <c r="U9622" s="1" t="s">
        <v>29455</v>
      </c>
    </row>
    <row r="9623">
      <c r="A9623" s="1" t="s">
        <v>29456</v>
      </c>
      <c r="B9623" s="1">
        <v>73088.0</v>
      </c>
      <c r="C9623" s="1">
        <v>2230.0</v>
      </c>
      <c r="D9623" s="2" t="s">
        <v>29258</v>
      </c>
      <c r="E9623" s="1" t="s">
        <v>9382</v>
      </c>
      <c r="F9623" s="1" t="s">
        <v>29457</v>
      </c>
      <c r="G9623" s="3" t="str">
        <f t="shared" si="1"/>
        <v>Ben Jaffe</v>
      </c>
      <c r="H9623" s="3" t="str">
        <f t="shared" si="2"/>
        <v>BEN JAFFE</v>
      </c>
      <c r="J9623" s="1" t="s">
        <v>57</v>
      </c>
      <c r="K9623" s="1" t="s">
        <v>47</v>
      </c>
      <c r="L9623" s="1">
        <v>50.0</v>
      </c>
      <c r="M9623" s="1" t="s">
        <v>58</v>
      </c>
      <c r="N9623" s="1" t="s">
        <v>29254</v>
      </c>
      <c r="O9623" s="4">
        <v>44317.0</v>
      </c>
      <c r="P9623" s="4">
        <v>44294.0</v>
      </c>
      <c r="Q9623" s="1" t="s">
        <v>29458</v>
      </c>
      <c r="R9623" s="1" t="s">
        <v>853</v>
      </c>
      <c r="S9623" s="1" t="s">
        <v>375</v>
      </c>
      <c r="T9623" s="1">
        <v>10014.0</v>
      </c>
      <c r="U9623" s="1" t="s">
        <v>29459</v>
      </c>
    </row>
    <row r="9624">
      <c r="A9624" s="1" t="s">
        <v>29460</v>
      </c>
      <c r="B9624" s="1">
        <v>73143.0</v>
      </c>
      <c r="C9624" s="1">
        <v>2230.0</v>
      </c>
      <c r="D9624" s="2" t="s">
        <v>29258</v>
      </c>
      <c r="E9624" s="1" t="s">
        <v>383</v>
      </c>
      <c r="F9624" s="1" t="s">
        <v>29461</v>
      </c>
      <c r="G9624" s="3" t="str">
        <f t="shared" si="1"/>
        <v>Anne Helbing</v>
      </c>
      <c r="H9624" s="3" t="str">
        <f t="shared" si="2"/>
        <v>ANNE HELBING</v>
      </c>
      <c r="J9624" s="1" t="s">
        <v>57</v>
      </c>
      <c r="K9624" s="1" t="s">
        <v>47</v>
      </c>
      <c r="L9624" s="1">
        <v>50.0</v>
      </c>
      <c r="M9624" s="1" t="s">
        <v>58</v>
      </c>
      <c r="N9624" s="1" t="s">
        <v>29254</v>
      </c>
      <c r="O9624" s="4">
        <v>44317.0</v>
      </c>
      <c r="P9624" s="4">
        <v>44302.0</v>
      </c>
      <c r="Q9624" s="1" t="s">
        <v>29462</v>
      </c>
      <c r="R9624" s="1" t="s">
        <v>31</v>
      </c>
      <c r="S9624" s="1" t="s">
        <v>32</v>
      </c>
      <c r="T9624" s="1">
        <v>75225.0</v>
      </c>
      <c r="U9624" s="1" t="s">
        <v>29463</v>
      </c>
    </row>
    <row r="9625">
      <c r="A9625" s="1" t="s">
        <v>29464</v>
      </c>
      <c r="B9625" s="1">
        <v>73170.0</v>
      </c>
      <c r="C9625" s="1">
        <v>2230.0</v>
      </c>
      <c r="D9625" s="2" t="s">
        <v>29258</v>
      </c>
      <c r="E9625" s="1" t="s">
        <v>410</v>
      </c>
      <c r="F9625" s="1" t="s">
        <v>10616</v>
      </c>
      <c r="G9625" s="3" t="str">
        <f t="shared" si="1"/>
        <v>Larry Shosid</v>
      </c>
      <c r="H9625" s="3" t="str">
        <f t="shared" si="2"/>
        <v>LARRY SHOSID</v>
      </c>
      <c r="J9625" s="1" t="s">
        <v>57</v>
      </c>
      <c r="K9625" s="1" t="s">
        <v>47</v>
      </c>
      <c r="L9625" s="1">
        <v>50.0</v>
      </c>
      <c r="M9625" s="1" t="s">
        <v>58</v>
      </c>
      <c r="N9625" s="1" t="s">
        <v>29254</v>
      </c>
      <c r="O9625" s="4">
        <v>44317.0</v>
      </c>
      <c r="P9625" s="4">
        <v>44305.0</v>
      </c>
      <c r="Q9625" s="1" t="s">
        <v>29465</v>
      </c>
      <c r="R9625" s="1" t="s">
        <v>31</v>
      </c>
      <c r="S9625" s="1" t="s">
        <v>32</v>
      </c>
      <c r="T9625" s="1">
        <v>75201.0</v>
      </c>
      <c r="U9625" s="1" t="s">
        <v>29466</v>
      </c>
    </row>
    <row r="9626">
      <c r="A9626" s="1" t="s">
        <v>29467</v>
      </c>
      <c r="B9626" s="1">
        <v>73326.0</v>
      </c>
      <c r="C9626" s="1">
        <v>2230.0</v>
      </c>
      <c r="D9626" s="2" t="s">
        <v>29258</v>
      </c>
      <c r="E9626" s="1" t="s">
        <v>2849</v>
      </c>
      <c r="F9626" s="1" t="s">
        <v>29461</v>
      </c>
      <c r="G9626" s="3" t="str">
        <f t="shared" si="1"/>
        <v>Ross Helbing</v>
      </c>
      <c r="H9626" s="3" t="str">
        <f t="shared" si="2"/>
        <v>ROSS HELBING</v>
      </c>
      <c r="J9626" s="1" t="s">
        <v>57</v>
      </c>
      <c r="K9626" s="1" t="s">
        <v>47</v>
      </c>
      <c r="L9626" s="1">
        <v>50.0</v>
      </c>
      <c r="M9626" s="1" t="s">
        <v>58</v>
      </c>
      <c r="N9626" s="1" t="s">
        <v>29254</v>
      </c>
      <c r="O9626" s="4">
        <v>44317.0</v>
      </c>
      <c r="P9626" s="4">
        <v>44302.0</v>
      </c>
      <c r="Q9626" s="1" t="s">
        <v>29462</v>
      </c>
      <c r="R9626" s="1" t="s">
        <v>31</v>
      </c>
      <c r="S9626" s="1" t="s">
        <v>32</v>
      </c>
      <c r="T9626" s="1">
        <v>75225.0</v>
      </c>
      <c r="U9626" s="1" t="s">
        <v>29463</v>
      </c>
    </row>
    <row r="9627">
      <c r="A9627" s="1" t="s">
        <v>29468</v>
      </c>
      <c r="B9627" s="1">
        <v>76299.0</v>
      </c>
      <c r="C9627" s="1">
        <v>2283.0</v>
      </c>
      <c r="D9627" s="2" t="s">
        <v>29262</v>
      </c>
      <c r="E9627" s="1" t="s">
        <v>3991</v>
      </c>
      <c r="F9627" s="1" t="s">
        <v>3513</v>
      </c>
      <c r="G9627" s="3" t="str">
        <f t="shared" si="1"/>
        <v>Stephen Collins</v>
      </c>
      <c r="H9627" s="3" t="str">
        <f t="shared" si="2"/>
        <v>STEPHEN COLLINS</v>
      </c>
      <c r="J9627" s="1" t="s">
        <v>57</v>
      </c>
      <c r="K9627" s="1" t="s">
        <v>50</v>
      </c>
      <c r="L9627" s="1">
        <v>50.0</v>
      </c>
      <c r="M9627" s="1" t="s">
        <v>58</v>
      </c>
      <c r="N9627" s="1" t="s">
        <v>29254</v>
      </c>
      <c r="O9627" s="4">
        <v>44352.0</v>
      </c>
      <c r="P9627" s="4">
        <v>44331.0</v>
      </c>
      <c r="Q9627" s="1" t="s">
        <v>29469</v>
      </c>
      <c r="R9627" s="1" t="s">
        <v>31</v>
      </c>
      <c r="S9627" s="1" t="s">
        <v>32</v>
      </c>
      <c r="T9627" s="1">
        <v>75225.0</v>
      </c>
      <c r="U9627" s="1" t="s">
        <v>29470</v>
      </c>
    </row>
    <row r="9628">
      <c r="A9628" s="1" t="s">
        <v>29471</v>
      </c>
      <c r="B9628" s="1">
        <v>76298.0</v>
      </c>
      <c r="C9628" s="1">
        <v>2283.0</v>
      </c>
      <c r="D9628" s="2" t="s">
        <v>29262</v>
      </c>
      <c r="E9628" s="1" t="s">
        <v>2508</v>
      </c>
      <c r="F9628" s="1" t="s">
        <v>3513</v>
      </c>
      <c r="G9628" s="3" t="str">
        <f t="shared" si="1"/>
        <v>Linda Collins</v>
      </c>
      <c r="H9628" s="3" t="str">
        <f t="shared" si="2"/>
        <v>LINDA COLLINS</v>
      </c>
      <c r="J9628" s="1" t="s">
        <v>57</v>
      </c>
      <c r="K9628" s="1" t="s">
        <v>50</v>
      </c>
      <c r="L9628" s="1">
        <v>50.0</v>
      </c>
      <c r="M9628" s="1" t="s">
        <v>58</v>
      </c>
      <c r="N9628" s="1" t="s">
        <v>29254</v>
      </c>
      <c r="O9628" s="4">
        <v>44352.0</v>
      </c>
      <c r="P9628" s="4">
        <v>44331.0</v>
      </c>
      <c r="Q9628" s="1" t="s">
        <v>29469</v>
      </c>
      <c r="R9628" s="1" t="s">
        <v>31</v>
      </c>
      <c r="S9628" s="1" t="s">
        <v>32</v>
      </c>
      <c r="T9628" s="1">
        <v>75225.0</v>
      </c>
      <c r="U9628" s="1" t="s">
        <v>29470</v>
      </c>
    </row>
    <row r="9629">
      <c r="A9629" s="1" t="s">
        <v>29472</v>
      </c>
      <c r="B9629" s="1">
        <v>76334.0</v>
      </c>
      <c r="C9629" s="1">
        <v>2283.0</v>
      </c>
      <c r="D9629" s="2" t="s">
        <v>29262</v>
      </c>
      <c r="E9629" s="1" t="s">
        <v>1723</v>
      </c>
      <c r="F9629" s="1" t="s">
        <v>29473</v>
      </c>
      <c r="G9629" s="3" t="str">
        <f t="shared" si="1"/>
        <v>Steven Ewing</v>
      </c>
      <c r="H9629" s="3" t="str">
        <f t="shared" si="2"/>
        <v>STEVEN EWING</v>
      </c>
      <c r="J9629" s="1" t="s">
        <v>57</v>
      </c>
      <c r="K9629" s="1" t="s">
        <v>50</v>
      </c>
      <c r="L9629" s="1">
        <v>50.0</v>
      </c>
      <c r="M9629" s="1" t="s">
        <v>58</v>
      </c>
      <c r="N9629" s="1" t="s">
        <v>29254</v>
      </c>
      <c r="O9629" s="4">
        <v>44352.0</v>
      </c>
      <c r="P9629" s="4">
        <v>44337.0</v>
      </c>
      <c r="Q9629" s="1" t="s">
        <v>29474</v>
      </c>
      <c r="R9629" s="1" t="s">
        <v>2658</v>
      </c>
      <c r="S9629" s="1" t="s">
        <v>32</v>
      </c>
      <c r="T9629" s="1">
        <v>75034.0</v>
      </c>
      <c r="U9629" s="1" t="s">
        <v>29475</v>
      </c>
    </row>
    <row r="9630">
      <c r="A9630" s="1" t="s">
        <v>29476</v>
      </c>
      <c r="B9630" s="1">
        <v>76297.0</v>
      </c>
      <c r="C9630" s="1">
        <v>2283.0</v>
      </c>
      <c r="D9630" s="2" t="s">
        <v>29262</v>
      </c>
      <c r="E9630" s="1" t="s">
        <v>3171</v>
      </c>
      <c r="F9630" s="1" t="s">
        <v>4459</v>
      </c>
      <c r="G9630" s="3" t="str">
        <f t="shared" si="1"/>
        <v>George Clark</v>
      </c>
      <c r="H9630" s="3" t="str">
        <f t="shared" si="2"/>
        <v>GEORGE CLARK</v>
      </c>
      <c r="J9630" s="1" t="s">
        <v>57</v>
      </c>
      <c r="K9630" s="1" t="s">
        <v>50</v>
      </c>
      <c r="L9630" s="1">
        <v>50.0</v>
      </c>
      <c r="M9630" s="1" t="s">
        <v>58</v>
      </c>
      <c r="N9630" s="1" t="s">
        <v>29254</v>
      </c>
      <c r="O9630" s="4">
        <v>44352.0</v>
      </c>
      <c r="P9630" s="4">
        <v>44331.0</v>
      </c>
      <c r="Q9630" s="1" t="s">
        <v>29477</v>
      </c>
      <c r="R9630" s="1" t="s">
        <v>31</v>
      </c>
      <c r="S9630" s="1" t="s">
        <v>32</v>
      </c>
      <c r="T9630" s="1">
        <v>75220.0</v>
      </c>
      <c r="U9630" s="1" t="s">
        <v>29478</v>
      </c>
    </row>
    <row r="9631">
      <c r="A9631" s="1" t="s">
        <v>29479</v>
      </c>
      <c r="B9631" s="1">
        <v>76193.0</v>
      </c>
      <c r="C9631" s="1">
        <v>2283.0</v>
      </c>
      <c r="D9631" s="2" t="s">
        <v>29262</v>
      </c>
      <c r="E9631" s="1" t="s">
        <v>5709</v>
      </c>
      <c r="F9631" s="1" t="s">
        <v>23209</v>
      </c>
      <c r="G9631" s="3" t="str">
        <f t="shared" si="1"/>
        <v>Victor Toledo</v>
      </c>
      <c r="H9631" s="3" t="str">
        <f t="shared" si="2"/>
        <v>VICTOR TOLEDO</v>
      </c>
      <c r="J9631" s="1" t="s">
        <v>57</v>
      </c>
      <c r="K9631" s="1" t="s">
        <v>50</v>
      </c>
      <c r="L9631" s="1">
        <v>50.0</v>
      </c>
      <c r="M9631" s="1" t="s">
        <v>58</v>
      </c>
      <c r="N9631" s="1" t="s">
        <v>29254</v>
      </c>
      <c r="O9631" s="4">
        <v>44352.0</v>
      </c>
      <c r="P9631" s="4">
        <v>44315.0</v>
      </c>
      <c r="Q9631" s="1" t="s">
        <v>29480</v>
      </c>
      <c r="R9631" s="1" t="s">
        <v>31</v>
      </c>
      <c r="S9631" s="1" t="s">
        <v>32</v>
      </c>
      <c r="T9631" s="1">
        <v>75230.0</v>
      </c>
      <c r="U9631" s="1" t="s">
        <v>29481</v>
      </c>
    </row>
    <row r="9632">
      <c r="A9632" s="1" t="s">
        <v>29482</v>
      </c>
      <c r="B9632" s="1">
        <v>76192.0</v>
      </c>
      <c r="C9632" s="1">
        <v>2283.0</v>
      </c>
      <c r="D9632" s="2" t="s">
        <v>29262</v>
      </c>
      <c r="E9632" s="1" t="s">
        <v>29483</v>
      </c>
      <c r="F9632" s="1" t="s">
        <v>23209</v>
      </c>
      <c r="G9632" s="3" t="str">
        <f t="shared" si="1"/>
        <v>Thomy Sue Toledo</v>
      </c>
      <c r="H9632" s="3" t="str">
        <f t="shared" si="2"/>
        <v>THOMY SUE TOLEDO</v>
      </c>
      <c r="J9632" s="1" t="s">
        <v>57</v>
      </c>
      <c r="K9632" s="1" t="s">
        <v>50</v>
      </c>
      <c r="L9632" s="1">
        <v>50.0</v>
      </c>
      <c r="M9632" s="1" t="s">
        <v>58</v>
      </c>
      <c r="N9632" s="1" t="s">
        <v>29254</v>
      </c>
      <c r="O9632" s="4">
        <v>44352.0</v>
      </c>
      <c r="P9632" s="4">
        <v>44315.0</v>
      </c>
      <c r="Q9632" s="1" t="s">
        <v>29480</v>
      </c>
      <c r="R9632" s="1" t="s">
        <v>31</v>
      </c>
      <c r="S9632" s="1" t="s">
        <v>32</v>
      </c>
      <c r="T9632" s="1">
        <v>75230.0</v>
      </c>
      <c r="U9632" s="1" t="s">
        <v>29481</v>
      </c>
    </row>
    <row r="9633">
      <c r="A9633" s="1" t="s">
        <v>29484</v>
      </c>
      <c r="B9633" s="1">
        <v>76207.0</v>
      </c>
      <c r="C9633" s="1">
        <v>2283.0</v>
      </c>
      <c r="D9633" s="2" t="s">
        <v>29262</v>
      </c>
      <c r="E9633" s="1" t="s">
        <v>29356</v>
      </c>
      <c r="F9633" s="1" t="s">
        <v>7231</v>
      </c>
      <c r="G9633" s="3" t="str">
        <f t="shared" si="1"/>
        <v>Tignor Thompson</v>
      </c>
      <c r="H9633" s="3" t="str">
        <f t="shared" si="2"/>
        <v>TIGNOR THOMPSON</v>
      </c>
      <c r="J9633" s="1" t="s">
        <v>57</v>
      </c>
      <c r="K9633" s="1" t="s">
        <v>50</v>
      </c>
      <c r="L9633" s="1">
        <v>50.0</v>
      </c>
      <c r="M9633" s="1" t="s">
        <v>58</v>
      </c>
      <c r="N9633" s="1" t="s">
        <v>29254</v>
      </c>
      <c r="O9633" s="4">
        <v>44352.0</v>
      </c>
      <c r="P9633" s="4">
        <v>44318.0</v>
      </c>
      <c r="Q9633" s="1" t="s">
        <v>29485</v>
      </c>
      <c r="R9633" s="1" t="s">
        <v>31</v>
      </c>
      <c r="S9633" s="1" t="s">
        <v>32</v>
      </c>
      <c r="T9633" s="1">
        <v>75229.0</v>
      </c>
      <c r="U9633" s="1" t="s">
        <v>29486</v>
      </c>
    </row>
    <row r="9634">
      <c r="A9634" s="1" t="s">
        <v>29487</v>
      </c>
      <c r="B9634" s="1">
        <v>76296.0</v>
      </c>
      <c r="C9634" s="1">
        <v>2283.0</v>
      </c>
      <c r="D9634" s="2" t="s">
        <v>29262</v>
      </c>
      <c r="E9634" s="1" t="s">
        <v>1867</v>
      </c>
      <c r="F9634" s="1" t="s">
        <v>4459</v>
      </c>
      <c r="G9634" s="3" t="str">
        <f t="shared" si="1"/>
        <v>Charlotte Clark</v>
      </c>
      <c r="H9634" s="3" t="str">
        <f t="shared" si="2"/>
        <v>CHARLOTTE CLARK</v>
      </c>
      <c r="J9634" s="1" t="s">
        <v>57</v>
      </c>
      <c r="K9634" s="1" t="s">
        <v>50</v>
      </c>
      <c r="L9634" s="1">
        <v>50.0</v>
      </c>
      <c r="M9634" s="1" t="s">
        <v>58</v>
      </c>
      <c r="N9634" s="1" t="s">
        <v>29254</v>
      </c>
      <c r="O9634" s="4">
        <v>44352.0</v>
      </c>
      <c r="P9634" s="4">
        <v>44331.0</v>
      </c>
      <c r="Q9634" s="1" t="s">
        <v>29477</v>
      </c>
      <c r="R9634" s="1" t="s">
        <v>31</v>
      </c>
      <c r="S9634" s="1" t="s">
        <v>32</v>
      </c>
      <c r="T9634" s="1">
        <v>75220.0</v>
      </c>
      <c r="U9634" s="1" t="s">
        <v>29478</v>
      </c>
    </row>
    <row r="9635">
      <c r="A9635" s="1" t="s">
        <v>29488</v>
      </c>
      <c r="B9635" s="1">
        <v>76300.0</v>
      </c>
      <c r="C9635" s="1">
        <v>2283.0</v>
      </c>
      <c r="D9635" s="2" t="s">
        <v>29262</v>
      </c>
      <c r="E9635" s="1" t="s">
        <v>14243</v>
      </c>
      <c r="F9635" s="1" t="s">
        <v>29489</v>
      </c>
      <c r="G9635" s="3" t="str">
        <f t="shared" si="1"/>
        <v>Juan Del Pueblo</v>
      </c>
      <c r="H9635" s="3" t="str">
        <f t="shared" si="2"/>
        <v>JUAN DEL PUEBLO</v>
      </c>
      <c r="J9635" s="1" t="s">
        <v>57</v>
      </c>
      <c r="K9635" s="1" t="s">
        <v>50</v>
      </c>
      <c r="L9635" s="1">
        <v>50.0</v>
      </c>
      <c r="M9635" s="1" t="s">
        <v>58</v>
      </c>
      <c r="N9635" s="1" t="s">
        <v>29254</v>
      </c>
      <c r="O9635" s="4">
        <v>44352.0</v>
      </c>
      <c r="P9635" s="4">
        <v>44331.0</v>
      </c>
      <c r="Q9635" s="1" t="s">
        <v>29490</v>
      </c>
      <c r="R9635" s="1" t="s">
        <v>31</v>
      </c>
      <c r="S9635" s="1" t="s">
        <v>32</v>
      </c>
      <c r="T9635" s="1">
        <v>75244.0</v>
      </c>
      <c r="U9635" s="1" t="s">
        <v>29491</v>
      </c>
    </row>
    <row r="9636">
      <c r="A9636" s="1" t="s">
        <v>29492</v>
      </c>
      <c r="B9636" s="1">
        <v>76335.0</v>
      </c>
      <c r="C9636" s="1">
        <v>2283.0</v>
      </c>
      <c r="D9636" s="2" t="s">
        <v>29262</v>
      </c>
      <c r="E9636" s="1" t="s">
        <v>1503</v>
      </c>
      <c r="F9636" s="1" t="s">
        <v>7482</v>
      </c>
      <c r="G9636" s="3" t="str">
        <f t="shared" si="1"/>
        <v>Anthony Jennings</v>
      </c>
      <c r="H9636" s="3" t="str">
        <f t="shared" si="2"/>
        <v>ANTHONY JENNINGS</v>
      </c>
      <c r="J9636" s="1" t="s">
        <v>57</v>
      </c>
      <c r="K9636" s="1" t="s">
        <v>50</v>
      </c>
      <c r="L9636" s="1">
        <v>50.0</v>
      </c>
      <c r="M9636" s="1" t="s">
        <v>58</v>
      </c>
      <c r="N9636" s="1" t="s">
        <v>29254</v>
      </c>
      <c r="O9636" s="4">
        <v>44352.0</v>
      </c>
      <c r="P9636" s="4">
        <v>44337.0</v>
      </c>
      <c r="Q9636" s="1" t="s">
        <v>15077</v>
      </c>
      <c r="R9636" s="1" t="s">
        <v>31</v>
      </c>
      <c r="S9636" s="1" t="s">
        <v>32</v>
      </c>
      <c r="T9636" s="1">
        <v>75231.0</v>
      </c>
      <c r="U9636" s="1" t="s">
        <v>15078</v>
      </c>
    </row>
    <row r="9637">
      <c r="A9637" s="1" t="s">
        <v>29493</v>
      </c>
      <c r="B9637" s="1">
        <v>71162.0</v>
      </c>
      <c r="C9637" s="1">
        <v>2150.0</v>
      </c>
      <c r="D9637" s="2" t="s">
        <v>29251</v>
      </c>
      <c r="E9637" s="1" t="s">
        <v>16984</v>
      </c>
      <c r="F9637" s="1" t="s">
        <v>22561</v>
      </c>
      <c r="G9637" s="3" t="str">
        <f t="shared" si="1"/>
        <v>Frances Steinberg</v>
      </c>
      <c r="H9637" s="3" t="str">
        <f t="shared" si="2"/>
        <v>FRANCES STEINBERG</v>
      </c>
      <c r="J9637" s="1" t="s">
        <v>57</v>
      </c>
      <c r="K9637" s="1" t="s">
        <v>44</v>
      </c>
      <c r="L9637" s="1">
        <v>50.0</v>
      </c>
      <c r="M9637" s="1" t="s">
        <v>58</v>
      </c>
      <c r="N9637" s="1" t="s">
        <v>29254</v>
      </c>
      <c r="O9637" s="4">
        <v>44317.0</v>
      </c>
      <c r="P9637" s="4">
        <v>44263.0</v>
      </c>
      <c r="Q9637" s="1" t="s">
        <v>29415</v>
      </c>
      <c r="R9637" s="1" t="s">
        <v>31</v>
      </c>
      <c r="S9637" s="1" t="s">
        <v>32</v>
      </c>
      <c r="T9637" s="1">
        <v>75225.0</v>
      </c>
      <c r="U9637" s="1" t="s">
        <v>29416</v>
      </c>
    </row>
    <row r="9638">
      <c r="A9638" s="1" t="s">
        <v>29494</v>
      </c>
      <c r="B9638" s="1">
        <v>38057.0</v>
      </c>
      <c r="C9638" s="1">
        <v>2320.0</v>
      </c>
      <c r="D9638" s="2" t="s">
        <v>29264</v>
      </c>
      <c r="G9638" s="3" t="str">
        <f t="shared" si="1"/>
        <v> </v>
      </c>
      <c r="H9638" s="3" t="str">
        <f t="shared" si="2"/>
        <v> </v>
      </c>
      <c r="I9638" s="1" t="s">
        <v>704</v>
      </c>
      <c r="J9638" s="1" t="s">
        <v>389</v>
      </c>
      <c r="K9638" s="1" t="s">
        <v>53</v>
      </c>
      <c r="L9638" s="1">
        <v>53.24</v>
      </c>
      <c r="M9638" s="1" t="s">
        <v>390</v>
      </c>
      <c r="N9638" s="1" t="s">
        <v>29254</v>
      </c>
      <c r="P9638" s="4">
        <v>44344.0</v>
      </c>
      <c r="Q9638" s="1" t="s">
        <v>29495</v>
      </c>
      <c r="R9638" s="1" t="s">
        <v>31</v>
      </c>
      <c r="S9638" s="1" t="s">
        <v>32</v>
      </c>
      <c r="T9638" s="1">
        <v>75244.0</v>
      </c>
      <c r="U9638" s="1" t="s">
        <v>29496</v>
      </c>
    </row>
    <row r="9639">
      <c r="A9639" s="1" t="s">
        <v>29497</v>
      </c>
      <c r="B9639" s="1">
        <v>38069.0</v>
      </c>
      <c r="C9639" s="1">
        <v>2320.0</v>
      </c>
      <c r="D9639" s="2" t="s">
        <v>29264</v>
      </c>
      <c r="G9639" s="3" t="str">
        <f t="shared" si="1"/>
        <v> </v>
      </c>
      <c r="H9639" s="3" t="str">
        <f t="shared" si="2"/>
        <v> </v>
      </c>
      <c r="I9639" s="1" t="s">
        <v>29498</v>
      </c>
      <c r="J9639" s="1" t="s">
        <v>389</v>
      </c>
      <c r="K9639" s="1" t="s">
        <v>53</v>
      </c>
      <c r="L9639" s="1">
        <v>54.13</v>
      </c>
      <c r="M9639" s="1" t="s">
        <v>390</v>
      </c>
      <c r="N9639" s="1" t="s">
        <v>29254</v>
      </c>
      <c r="P9639" s="4">
        <v>44346.0</v>
      </c>
      <c r="Q9639" s="1" t="s">
        <v>29499</v>
      </c>
      <c r="R9639" s="1" t="s">
        <v>31</v>
      </c>
      <c r="S9639" s="1" t="s">
        <v>32</v>
      </c>
      <c r="T9639" s="1">
        <v>75219.0</v>
      </c>
      <c r="U9639" s="1" t="s">
        <v>29500</v>
      </c>
    </row>
    <row r="9640">
      <c r="A9640" s="1" t="s">
        <v>29501</v>
      </c>
      <c r="B9640" s="1">
        <v>38063.0</v>
      </c>
      <c r="C9640" s="1">
        <v>2320.0</v>
      </c>
      <c r="D9640" s="2" t="s">
        <v>29264</v>
      </c>
      <c r="G9640" s="3" t="str">
        <f t="shared" si="1"/>
        <v> </v>
      </c>
      <c r="H9640" s="3" t="str">
        <f t="shared" si="2"/>
        <v> </v>
      </c>
      <c r="I9640" s="1" t="s">
        <v>29502</v>
      </c>
      <c r="J9640" s="1" t="s">
        <v>389</v>
      </c>
      <c r="K9640" s="1" t="s">
        <v>53</v>
      </c>
      <c r="L9640" s="1">
        <v>57.48</v>
      </c>
      <c r="M9640" s="1" t="s">
        <v>390</v>
      </c>
      <c r="N9640" s="1" t="s">
        <v>29254</v>
      </c>
      <c r="P9640" s="4">
        <v>44344.0</v>
      </c>
      <c r="Q9640" s="1" t="s">
        <v>29503</v>
      </c>
      <c r="R9640" s="1" t="s">
        <v>31</v>
      </c>
      <c r="S9640" s="1" t="s">
        <v>32</v>
      </c>
      <c r="T9640" s="1">
        <v>75244.0</v>
      </c>
      <c r="U9640" s="1" t="s">
        <v>29504</v>
      </c>
    </row>
    <row r="9641">
      <c r="A9641" s="1" t="s">
        <v>29505</v>
      </c>
      <c r="B9641" s="1">
        <v>38059.0</v>
      </c>
      <c r="C9641" s="1">
        <v>2320.0</v>
      </c>
      <c r="D9641" s="2" t="s">
        <v>29264</v>
      </c>
      <c r="G9641" s="3" t="str">
        <f t="shared" si="1"/>
        <v> </v>
      </c>
      <c r="H9641" s="3" t="str">
        <f t="shared" si="2"/>
        <v> </v>
      </c>
      <c r="I9641" s="1" t="s">
        <v>976</v>
      </c>
      <c r="J9641" s="1" t="s">
        <v>389</v>
      </c>
      <c r="K9641" s="1" t="s">
        <v>53</v>
      </c>
      <c r="L9641" s="1">
        <v>59.7</v>
      </c>
      <c r="M9641" s="1" t="s">
        <v>390</v>
      </c>
      <c r="N9641" s="1" t="s">
        <v>29254</v>
      </c>
      <c r="P9641" s="4">
        <v>44344.0</v>
      </c>
      <c r="Q9641" s="1" t="s">
        <v>29506</v>
      </c>
      <c r="R9641" s="1" t="s">
        <v>31</v>
      </c>
      <c r="S9641" s="1" t="s">
        <v>32</v>
      </c>
      <c r="T9641" s="1">
        <v>75234.0</v>
      </c>
      <c r="U9641" s="1" t="s">
        <v>29507</v>
      </c>
    </row>
    <row r="9642">
      <c r="A9642" s="1" t="s">
        <v>29508</v>
      </c>
      <c r="B9642" s="1">
        <v>38064.0</v>
      </c>
      <c r="C9642" s="1">
        <v>2320.0</v>
      </c>
      <c r="D9642" s="2" t="s">
        <v>29264</v>
      </c>
      <c r="G9642" s="3" t="str">
        <f t="shared" si="1"/>
        <v> </v>
      </c>
      <c r="H9642" s="3" t="str">
        <f t="shared" si="2"/>
        <v> </v>
      </c>
      <c r="I9642" s="1" t="s">
        <v>29509</v>
      </c>
      <c r="J9642" s="1" t="s">
        <v>389</v>
      </c>
      <c r="K9642" s="1" t="s">
        <v>53</v>
      </c>
      <c r="L9642" s="1">
        <v>60.0</v>
      </c>
      <c r="M9642" s="1" t="s">
        <v>390</v>
      </c>
      <c r="N9642" s="1" t="s">
        <v>29254</v>
      </c>
      <c r="P9642" s="4">
        <v>44344.0</v>
      </c>
      <c r="Q9642" s="1" t="s">
        <v>29510</v>
      </c>
      <c r="R9642" s="1" t="s">
        <v>357</v>
      </c>
      <c r="S9642" s="1" t="s">
        <v>32</v>
      </c>
      <c r="T9642" s="1">
        <v>75080.0</v>
      </c>
      <c r="U9642" s="1" t="s">
        <v>29511</v>
      </c>
    </row>
    <row r="9643">
      <c r="A9643" s="1" t="s">
        <v>29512</v>
      </c>
      <c r="B9643" s="1">
        <v>38061.0</v>
      </c>
      <c r="C9643" s="1">
        <v>2320.0</v>
      </c>
      <c r="D9643" s="2" t="s">
        <v>29264</v>
      </c>
      <c r="G9643" s="3" t="str">
        <f t="shared" si="1"/>
        <v> </v>
      </c>
      <c r="H9643" s="3" t="str">
        <f t="shared" si="2"/>
        <v> </v>
      </c>
      <c r="I9643" s="1" t="s">
        <v>29513</v>
      </c>
      <c r="J9643" s="1" t="s">
        <v>389</v>
      </c>
      <c r="K9643" s="1" t="s">
        <v>53</v>
      </c>
      <c r="L9643" s="1">
        <v>67.03</v>
      </c>
      <c r="M9643" s="1" t="s">
        <v>390</v>
      </c>
      <c r="N9643" s="1" t="s">
        <v>29254</v>
      </c>
      <c r="P9643" s="4">
        <v>44344.0</v>
      </c>
      <c r="Q9643" s="1" t="s">
        <v>29514</v>
      </c>
      <c r="R9643" s="1" t="s">
        <v>31</v>
      </c>
      <c r="S9643" s="1" t="s">
        <v>32</v>
      </c>
      <c r="T9643" s="1">
        <v>75225.0</v>
      </c>
      <c r="U9643" s="1" t="s">
        <v>29515</v>
      </c>
    </row>
    <row r="9644">
      <c r="A9644" s="1" t="s">
        <v>29516</v>
      </c>
      <c r="B9644" s="1">
        <v>38053.0</v>
      </c>
      <c r="C9644" s="1">
        <v>2320.0</v>
      </c>
      <c r="D9644" s="2" t="s">
        <v>29264</v>
      </c>
      <c r="G9644" s="3" t="str">
        <f t="shared" si="1"/>
        <v> </v>
      </c>
      <c r="H9644" s="3" t="str">
        <f t="shared" si="2"/>
        <v> </v>
      </c>
      <c r="I9644" s="1" t="s">
        <v>29517</v>
      </c>
      <c r="J9644" s="1" t="s">
        <v>389</v>
      </c>
      <c r="K9644" s="1" t="s">
        <v>53</v>
      </c>
      <c r="L9644" s="1">
        <v>72.38</v>
      </c>
      <c r="M9644" s="1" t="s">
        <v>390</v>
      </c>
      <c r="N9644" s="1" t="s">
        <v>29254</v>
      </c>
      <c r="P9644" s="4">
        <v>44344.0</v>
      </c>
      <c r="Q9644" s="1" t="s">
        <v>29518</v>
      </c>
      <c r="R9644" s="1" t="s">
        <v>31</v>
      </c>
      <c r="S9644" s="1" t="s">
        <v>32</v>
      </c>
      <c r="T9644" s="1">
        <v>75230.0</v>
      </c>
      <c r="U9644" s="1" t="s">
        <v>29519</v>
      </c>
    </row>
    <row r="9645">
      <c r="A9645" s="1" t="s">
        <v>29520</v>
      </c>
      <c r="B9645" s="1">
        <v>73087.0</v>
      </c>
      <c r="C9645" s="1">
        <v>2230.0</v>
      </c>
      <c r="D9645" s="2" t="s">
        <v>29258</v>
      </c>
      <c r="E9645" s="1" t="s">
        <v>338</v>
      </c>
      <c r="F9645" s="1" t="s">
        <v>6056</v>
      </c>
      <c r="G9645" s="3" t="str">
        <f t="shared" si="1"/>
        <v>Craig Goodman</v>
      </c>
      <c r="H9645" s="3" t="str">
        <f t="shared" si="2"/>
        <v>CRAIG GOODMAN</v>
      </c>
      <c r="J9645" s="1" t="s">
        <v>57</v>
      </c>
      <c r="K9645" s="1" t="s">
        <v>47</v>
      </c>
      <c r="L9645" s="1">
        <v>75.0</v>
      </c>
      <c r="M9645" s="1" t="s">
        <v>58</v>
      </c>
      <c r="N9645" s="1" t="s">
        <v>29254</v>
      </c>
      <c r="O9645" s="4">
        <v>44317.0</v>
      </c>
      <c r="P9645" s="4">
        <v>44294.0</v>
      </c>
      <c r="Q9645" s="1" t="s">
        <v>29521</v>
      </c>
      <c r="R9645" s="1" t="s">
        <v>31</v>
      </c>
      <c r="S9645" s="1" t="s">
        <v>32</v>
      </c>
      <c r="T9645" s="1">
        <v>75230.0</v>
      </c>
      <c r="U9645" s="1" t="s">
        <v>29522</v>
      </c>
    </row>
    <row r="9646">
      <c r="A9646" s="1" t="s">
        <v>29523</v>
      </c>
      <c r="B9646" s="1">
        <v>73133.0</v>
      </c>
      <c r="C9646" s="1">
        <v>2230.0</v>
      </c>
      <c r="D9646" s="2" t="s">
        <v>29258</v>
      </c>
      <c r="E9646" s="1" t="s">
        <v>2528</v>
      </c>
      <c r="F9646" s="1" t="s">
        <v>23059</v>
      </c>
      <c r="G9646" s="3" t="str">
        <f t="shared" si="1"/>
        <v>Gregory Greene</v>
      </c>
      <c r="H9646" s="3" t="str">
        <f t="shared" si="2"/>
        <v>GREGORY GREENE</v>
      </c>
      <c r="J9646" s="1" t="s">
        <v>57</v>
      </c>
      <c r="K9646" s="1" t="s">
        <v>47</v>
      </c>
      <c r="L9646" s="1">
        <v>75.0</v>
      </c>
      <c r="M9646" s="1" t="s">
        <v>58</v>
      </c>
      <c r="N9646" s="1" t="s">
        <v>29254</v>
      </c>
      <c r="O9646" s="4">
        <v>44317.0</v>
      </c>
      <c r="P9646" s="4">
        <v>44300.0</v>
      </c>
      <c r="Q9646" s="1" t="s">
        <v>29524</v>
      </c>
      <c r="R9646" s="1" t="s">
        <v>31</v>
      </c>
      <c r="S9646" s="1" t="s">
        <v>32</v>
      </c>
      <c r="T9646" s="1">
        <v>75225.0</v>
      </c>
      <c r="U9646" s="1" t="s">
        <v>29525</v>
      </c>
    </row>
    <row r="9647">
      <c r="A9647" s="1" t="s">
        <v>29526</v>
      </c>
      <c r="B9647" s="1">
        <v>73325.0</v>
      </c>
      <c r="C9647" s="1">
        <v>2230.0</v>
      </c>
      <c r="D9647" s="2" t="s">
        <v>29258</v>
      </c>
      <c r="E9647" s="1" t="s">
        <v>4570</v>
      </c>
      <c r="F9647" s="1" t="s">
        <v>23059</v>
      </c>
      <c r="G9647" s="3" t="str">
        <f t="shared" si="1"/>
        <v>Jane Greene</v>
      </c>
      <c r="H9647" s="3" t="str">
        <f t="shared" si="2"/>
        <v>JANE GREENE</v>
      </c>
      <c r="J9647" s="1" t="s">
        <v>57</v>
      </c>
      <c r="K9647" s="1" t="s">
        <v>47</v>
      </c>
      <c r="L9647" s="1">
        <v>75.0</v>
      </c>
      <c r="M9647" s="1" t="s">
        <v>58</v>
      </c>
      <c r="N9647" s="1" t="s">
        <v>29254</v>
      </c>
      <c r="O9647" s="4">
        <v>44317.0</v>
      </c>
      <c r="P9647" s="4">
        <v>44300.0</v>
      </c>
      <c r="Q9647" s="1" t="s">
        <v>29524</v>
      </c>
      <c r="R9647" s="1" t="s">
        <v>31</v>
      </c>
      <c r="S9647" s="1" t="s">
        <v>32</v>
      </c>
      <c r="T9647" s="1">
        <v>75225.0</v>
      </c>
      <c r="U9647" s="1" t="s">
        <v>29525</v>
      </c>
    </row>
    <row r="9648">
      <c r="A9648" s="1">
        <v>236682.0</v>
      </c>
      <c r="B9648" s="1">
        <v>36682.0</v>
      </c>
      <c r="C9648" s="1">
        <v>2230.0</v>
      </c>
      <c r="D9648" s="2" t="s">
        <v>29258</v>
      </c>
      <c r="G9648" s="3" t="str">
        <f t="shared" si="1"/>
        <v> </v>
      </c>
      <c r="H9648" s="3" t="str">
        <f t="shared" si="2"/>
        <v> </v>
      </c>
      <c r="I9648" s="1" t="s">
        <v>29527</v>
      </c>
      <c r="J9648" s="1" t="s">
        <v>5772</v>
      </c>
      <c r="K9648" s="1" t="s">
        <v>47</v>
      </c>
      <c r="L9648" s="1">
        <v>100.0</v>
      </c>
      <c r="M9648" s="1" t="s">
        <v>5772</v>
      </c>
      <c r="N9648" s="1" t="s">
        <v>29254</v>
      </c>
      <c r="O9648" s="4">
        <v>44317.0</v>
      </c>
      <c r="P9648" s="4">
        <v>44288.0</v>
      </c>
      <c r="Q9648" s="1" t="s">
        <v>29528</v>
      </c>
      <c r="R9648" s="1" t="s">
        <v>122</v>
      </c>
      <c r="S9648" s="1" t="s">
        <v>32</v>
      </c>
      <c r="T9648" s="1">
        <v>78744.0</v>
      </c>
      <c r="U9648" s="1" t="s">
        <v>29529</v>
      </c>
    </row>
    <row r="9649">
      <c r="A9649" s="1" t="s">
        <v>29530</v>
      </c>
      <c r="B9649" s="1">
        <v>70959.0</v>
      </c>
      <c r="C9649" s="1">
        <v>2150.0</v>
      </c>
      <c r="D9649" s="2" t="s">
        <v>29251</v>
      </c>
      <c r="E9649" s="1" t="s">
        <v>8651</v>
      </c>
      <c r="F9649" s="1" t="s">
        <v>29253</v>
      </c>
      <c r="G9649" s="3" t="str">
        <f t="shared" si="1"/>
        <v>Cameron Burk</v>
      </c>
      <c r="H9649" s="3" t="str">
        <f t="shared" si="2"/>
        <v>CAMERON BURK</v>
      </c>
      <c r="J9649" s="1" t="s">
        <v>57</v>
      </c>
      <c r="K9649" s="1" t="s">
        <v>44</v>
      </c>
      <c r="L9649" s="1">
        <v>100.0</v>
      </c>
      <c r="M9649" s="1" t="s">
        <v>58</v>
      </c>
      <c r="N9649" s="1" t="s">
        <v>29254</v>
      </c>
      <c r="O9649" s="4">
        <v>44317.0</v>
      </c>
      <c r="P9649" s="4">
        <v>44203.0</v>
      </c>
      <c r="Q9649" s="1" t="s">
        <v>29353</v>
      </c>
      <c r="R9649" s="1" t="s">
        <v>31</v>
      </c>
      <c r="S9649" s="1" t="s">
        <v>32</v>
      </c>
      <c r="T9649" s="1">
        <v>75244.0</v>
      </c>
      <c r="U9649" s="1" t="s">
        <v>29354</v>
      </c>
    </row>
    <row r="9650">
      <c r="A9650" s="1" t="s">
        <v>29531</v>
      </c>
      <c r="B9650" s="1">
        <v>70967.0</v>
      </c>
      <c r="C9650" s="1">
        <v>2150.0</v>
      </c>
      <c r="D9650" s="2" t="s">
        <v>29251</v>
      </c>
      <c r="E9650" s="1" t="s">
        <v>360</v>
      </c>
      <c r="F9650" s="1" t="s">
        <v>18223</v>
      </c>
      <c r="G9650" s="3" t="str">
        <f t="shared" si="1"/>
        <v>Cannon Flowers</v>
      </c>
      <c r="H9650" s="3" t="str">
        <f t="shared" si="2"/>
        <v>CANNON FLOWERS</v>
      </c>
      <c r="J9650" s="1" t="s">
        <v>57</v>
      </c>
      <c r="K9650" s="1" t="s">
        <v>44</v>
      </c>
      <c r="L9650" s="1">
        <v>100.0</v>
      </c>
      <c r="M9650" s="1" t="s">
        <v>58</v>
      </c>
      <c r="N9650" s="1" t="s">
        <v>29254</v>
      </c>
      <c r="O9650" s="4">
        <v>44317.0</v>
      </c>
      <c r="P9650" s="4">
        <v>44204.0</v>
      </c>
      <c r="Q9650" s="1" t="s">
        <v>29532</v>
      </c>
      <c r="R9650" s="1" t="s">
        <v>6905</v>
      </c>
      <c r="S9650" s="1" t="s">
        <v>375</v>
      </c>
      <c r="T9650" s="1">
        <v>14213.0</v>
      </c>
      <c r="U9650" s="1" t="s">
        <v>29533</v>
      </c>
    </row>
    <row r="9651">
      <c r="A9651" s="1" t="s">
        <v>29534</v>
      </c>
      <c r="B9651" s="1">
        <v>70973.0</v>
      </c>
      <c r="C9651" s="1">
        <v>2150.0</v>
      </c>
      <c r="D9651" s="2" t="s">
        <v>29251</v>
      </c>
      <c r="E9651" s="1" t="s">
        <v>29535</v>
      </c>
      <c r="F9651" s="1" t="s">
        <v>12061</v>
      </c>
      <c r="G9651" s="3" t="str">
        <f t="shared" si="1"/>
        <v>Hasani Burton</v>
      </c>
      <c r="H9651" s="3" t="str">
        <f t="shared" si="2"/>
        <v>HASANI BURTON</v>
      </c>
      <c r="J9651" s="1" t="s">
        <v>57</v>
      </c>
      <c r="K9651" s="1" t="s">
        <v>44</v>
      </c>
      <c r="L9651" s="1">
        <v>100.0</v>
      </c>
      <c r="M9651" s="1" t="s">
        <v>58</v>
      </c>
      <c r="N9651" s="1" t="s">
        <v>29254</v>
      </c>
      <c r="O9651" s="4">
        <v>44317.0</v>
      </c>
      <c r="P9651" s="4">
        <v>44208.0</v>
      </c>
      <c r="Q9651" s="1" t="s">
        <v>29536</v>
      </c>
      <c r="R9651" s="1" t="s">
        <v>31</v>
      </c>
      <c r="S9651" s="1" t="s">
        <v>32</v>
      </c>
      <c r="T9651" s="1">
        <v>75215.0</v>
      </c>
      <c r="U9651" s="1" t="s">
        <v>29537</v>
      </c>
    </row>
    <row r="9652">
      <c r="A9652" s="1" t="s">
        <v>29538</v>
      </c>
      <c r="B9652" s="1">
        <v>70975.0</v>
      </c>
      <c r="C9652" s="1">
        <v>2150.0</v>
      </c>
      <c r="D9652" s="2" t="s">
        <v>29251</v>
      </c>
      <c r="E9652" s="1" t="s">
        <v>990</v>
      </c>
      <c r="F9652" s="1" t="s">
        <v>29539</v>
      </c>
      <c r="G9652" s="3" t="str">
        <f t="shared" si="1"/>
        <v>Roberto Agostini</v>
      </c>
      <c r="H9652" s="3" t="str">
        <f t="shared" si="2"/>
        <v>ROBERTO AGOSTINI</v>
      </c>
      <c r="J9652" s="1" t="s">
        <v>57</v>
      </c>
      <c r="K9652" s="1" t="s">
        <v>44</v>
      </c>
      <c r="L9652" s="1">
        <v>100.0</v>
      </c>
      <c r="M9652" s="1" t="s">
        <v>58</v>
      </c>
      <c r="N9652" s="1" t="s">
        <v>29254</v>
      </c>
      <c r="O9652" s="4">
        <v>44317.0</v>
      </c>
      <c r="P9652" s="4">
        <v>44209.0</v>
      </c>
      <c r="Q9652" s="1" t="s">
        <v>29540</v>
      </c>
      <c r="R9652" s="1" t="s">
        <v>31</v>
      </c>
      <c r="S9652" s="1" t="s">
        <v>32</v>
      </c>
      <c r="T9652" s="1">
        <v>75244.0</v>
      </c>
      <c r="U9652" s="1" t="s">
        <v>29541</v>
      </c>
    </row>
    <row r="9653">
      <c r="A9653" s="1" t="s">
        <v>29542</v>
      </c>
      <c r="B9653" s="1">
        <v>70976.0</v>
      </c>
      <c r="C9653" s="1">
        <v>2150.0</v>
      </c>
      <c r="D9653" s="2" t="s">
        <v>29251</v>
      </c>
      <c r="E9653" s="1" t="s">
        <v>11979</v>
      </c>
      <c r="F9653" s="1" t="s">
        <v>29253</v>
      </c>
      <c r="G9653" s="3" t="str">
        <f t="shared" si="1"/>
        <v>Lori Burk</v>
      </c>
      <c r="H9653" s="3" t="str">
        <f t="shared" si="2"/>
        <v>LORI BURK</v>
      </c>
      <c r="J9653" s="1" t="s">
        <v>57</v>
      </c>
      <c r="K9653" s="1" t="s">
        <v>44</v>
      </c>
      <c r="L9653" s="1">
        <v>100.0</v>
      </c>
      <c r="M9653" s="1" t="s">
        <v>58</v>
      </c>
      <c r="N9653" s="1" t="s">
        <v>29254</v>
      </c>
      <c r="O9653" s="4">
        <v>44317.0</v>
      </c>
      <c r="P9653" s="4">
        <v>44209.0</v>
      </c>
      <c r="Q9653" s="1" t="s">
        <v>29543</v>
      </c>
      <c r="R9653" s="1" t="s">
        <v>31</v>
      </c>
      <c r="S9653" s="1" t="s">
        <v>32</v>
      </c>
      <c r="T9653" s="1">
        <v>75229.0</v>
      </c>
      <c r="U9653" s="1" t="s">
        <v>29544</v>
      </c>
    </row>
    <row r="9654">
      <c r="A9654" s="1" t="s">
        <v>29545</v>
      </c>
      <c r="B9654" s="1">
        <v>70981.0</v>
      </c>
      <c r="C9654" s="1">
        <v>2150.0</v>
      </c>
      <c r="D9654" s="2" t="s">
        <v>29251</v>
      </c>
      <c r="E9654" s="1" t="s">
        <v>1236</v>
      </c>
      <c r="F9654" s="1" t="s">
        <v>29546</v>
      </c>
      <c r="G9654" s="3" t="str">
        <f t="shared" si="1"/>
        <v>Lee Morgan Brown</v>
      </c>
      <c r="H9654" s="3" t="str">
        <f t="shared" si="2"/>
        <v>LEE MORGAN BROWN</v>
      </c>
      <c r="J9654" s="1" t="s">
        <v>57</v>
      </c>
      <c r="K9654" s="1" t="s">
        <v>44</v>
      </c>
      <c r="L9654" s="1">
        <v>100.0</v>
      </c>
      <c r="M9654" s="1" t="s">
        <v>58</v>
      </c>
      <c r="N9654" s="1" t="s">
        <v>29254</v>
      </c>
      <c r="O9654" s="4">
        <v>44317.0</v>
      </c>
      <c r="P9654" s="4">
        <v>44209.0</v>
      </c>
      <c r="Q9654" s="1" t="s">
        <v>29547</v>
      </c>
      <c r="R9654" s="1" t="s">
        <v>18697</v>
      </c>
      <c r="S9654" s="1" t="s">
        <v>604</v>
      </c>
      <c r="T9654" s="1">
        <v>95476.0</v>
      </c>
      <c r="U9654" s="1" t="s">
        <v>29548</v>
      </c>
    </row>
    <row r="9655">
      <c r="A9655" s="1" t="s">
        <v>29549</v>
      </c>
      <c r="B9655" s="1">
        <v>70984.0</v>
      </c>
      <c r="C9655" s="1">
        <v>2150.0</v>
      </c>
      <c r="D9655" s="2" t="s">
        <v>29251</v>
      </c>
      <c r="E9655" s="1" t="s">
        <v>3812</v>
      </c>
      <c r="F9655" s="1" t="s">
        <v>22651</v>
      </c>
      <c r="G9655" s="3" t="str">
        <f t="shared" si="1"/>
        <v>Lisa Rosenthal</v>
      </c>
      <c r="H9655" s="3" t="str">
        <f t="shared" si="2"/>
        <v>LISA ROSENTHAL</v>
      </c>
      <c r="J9655" s="1" t="s">
        <v>57</v>
      </c>
      <c r="K9655" s="1" t="s">
        <v>44</v>
      </c>
      <c r="L9655" s="1">
        <v>100.0</v>
      </c>
      <c r="M9655" s="1" t="s">
        <v>58</v>
      </c>
      <c r="N9655" s="1" t="s">
        <v>29254</v>
      </c>
      <c r="O9655" s="4">
        <v>44317.0</v>
      </c>
      <c r="P9655" s="4">
        <v>44209.0</v>
      </c>
      <c r="Q9655" s="1" t="s">
        <v>29550</v>
      </c>
      <c r="R9655" s="1" t="s">
        <v>31</v>
      </c>
      <c r="S9655" s="1" t="s">
        <v>32</v>
      </c>
      <c r="T9655" s="1">
        <v>75240.0</v>
      </c>
      <c r="U9655" s="1" t="s">
        <v>29551</v>
      </c>
    </row>
    <row r="9656">
      <c r="A9656" s="1" t="s">
        <v>29552</v>
      </c>
      <c r="B9656" s="1">
        <v>70993.0</v>
      </c>
      <c r="C9656" s="1">
        <v>2150.0</v>
      </c>
      <c r="D9656" s="2" t="s">
        <v>29251</v>
      </c>
      <c r="E9656" s="1" t="s">
        <v>3991</v>
      </c>
      <c r="F9656" s="1" t="s">
        <v>6249</v>
      </c>
      <c r="G9656" s="3" t="str">
        <f t="shared" si="1"/>
        <v>Stephen Love</v>
      </c>
      <c r="H9656" s="3" t="str">
        <f t="shared" si="2"/>
        <v>STEPHEN LOVE</v>
      </c>
      <c r="J9656" s="1" t="s">
        <v>57</v>
      </c>
      <c r="K9656" s="1" t="s">
        <v>44</v>
      </c>
      <c r="L9656" s="1">
        <v>100.0</v>
      </c>
      <c r="M9656" s="1" t="s">
        <v>58</v>
      </c>
      <c r="N9656" s="1" t="s">
        <v>29254</v>
      </c>
      <c r="O9656" s="4">
        <v>44317.0</v>
      </c>
      <c r="P9656" s="4">
        <v>44211.0</v>
      </c>
      <c r="Q9656" s="1" t="s">
        <v>29553</v>
      </c>
      <c r="R9656" s="1" t="s">
        <v>31</v>
      </c>
      <c r="S9656" s="1" t="s">
        <v>32</v>
      </c>
      <c r="T9656" s="1">
        <v>75229.0</v>
      </c>
      <c r="U9656" s="1" t="s">
        <v>29554</v>
      </c>
    </row>
    <row r="9657">
      <c r="A9657" s="1" t="s">
        <v>29555</v>
      </c>
      <c r="B9657" s="1">
        <v>70999.0</v>
      </c>
      <c r="C9657" s="1">
        <v>2150.0</v>
      </c>
      <c r="D9657" s="2" t="s">
        <v>29251</v>
      </c>
      <c r="E9657" s="1" t="s">
        <v>2580</v>
      </c>
      <c r="F9657" s="1" t="s">
        <v>15198</v>
      </c>
      <c r="G9657" s="3" t="str">
        <f t="shared" si="1"/>
        <v>Allen Daniels</v>
      </c>
      <c r="H9657" s="3" t="str">
        <f t="shared" si="2"/>
        <v>ALLEN DANIELS</v>
      </c>
      <c r="J9657" s="1" t="s">
        <v>57</v>
      </c>
      <c r="K9657" s="1" t="s">
        <v>44</v>
      </c>
      <c r="L9657" s="1">
        <v>100.0</v>
      </c>
      <c r="M9657" s="1" t="s">
        <v>58</v>
      </c>
      <c r="N9657" s="1" t="s">
        <v>29254</v>
      </c>
      <c r="O9657" s="4">
        <v>44317.0</v>
      </c>
      <c r="P9657" s="4">
        <v>44215.0</v>
      </c>
      <c r="Q9657" s="1" t="s">
        <v>29556</v>
      </c>
      <c r="R9657" s="1" t="s">
        <v>31</v>
      </c>
      <c r="S9657" s="1" t="s">
        <v>32</v>
      </c>
      <c r="T9657" s="1">
        <v>75244.0</v>
      </c>
      <c r="U9657" s="1" t="s">
        <v>29557</v>
      </c>
    </row>
    <row r="9658">
      <c r="A9658" s="1" t="s">
        <v>29558</v>
      </c>
      <c r="B9658" s="1">
        <v>71000.0</v>
      </c>
      <c r="C9658" s="1">
        <v>2150.0</v>
      </c>
      <c r="D9658" s="2" t="s">
        <v>29251</v>
      </c>
      <c r="E9658" s="1" t="s">
        <v>29559</v>
      </c>
      <c r="F9658" s="1" t="s">
        <v>17936</v>
      </c>
      <c r="G9658" s="3" t="str">
        <f t="shared" si="1"/>
        <v>Larri Robinson</v>
      </c>
      <c r="H9658" s="3" t="str">
        <f t="shared" si="2"/>
        <v>LARRI ROBINSON</v>
      </c>
      <c r="J9658" s="1" t="s">
        <v>57</v>
      </c>
      <c r="K9658" s="1" t="s">
        <v>44</v>
      </c>
      <c r="L9658" s="1">
        <v>100.0</v>
      </c>
      <c r="M9658" s="1" t="s">
        <v>58</v>
      </c>
      <c r="N9658" s="1" t="s">
        <v>29254</v>
      </c>
      <c r="O9658" s="4">
        <v>44317.0</v>
      </c>
      <c r="P9658" s="4">
        <v>44215.0</v>
      </c>
      <c r="Q9658" s="1" t="s">
        <v>29560</v>
      </c>
      <c r="R9658" s="1" t="s">
        <v>31</v>
      </c>
      <c r="S9658" s="1" t="s">
        <v>32</v>
      </c>
      <c r="T9658" s="1">
        <v>75230.0</v>
      </c>
      <c r="U9658" s="1" t="s">
        <v>29561</v>
      </c>
    </row>
    <row r="9659">
      <c r="A9659" s="1" t="s">
        <v>29562</v>
      </c>
      <c r="B9659" s="1">
        <v>71019.0</v>
      </c>
      <c r="C9659" s="1">
        <v>2150.0</v>
      </c>
      <c r="D9659" s="2" t="s">
        <v>29251</v>
      </c>
      <c r="E9659" s="1" t="s">
        <v>9747</v>
      </c>
      <c r="F9659" s="1" t="s">
        <v>29563</v>
      </c>
      <c r="G9659" s="3" t="str">
        <f t="shared" si="1"/>
        <v>Judith Lifson</v>
      </c>
      <c r="H9659" s="3" t="str">
        <f t="shared" si="2"/>
        <v>JUDITH LIFSON</v>
      </c>
      <c r="J9659" s="1" t="s">
        <v>57</v>
      </c>
      <c r="K9659" s="1" t="s">
        <v>44</v>
      </c>
      <c r="L9659" s="1">
        <v>100.0</v>
      </c>
      <c r="M9659" s="1" t="s">
        <v>58</v>
      </c>
      <c r="N9659" s="1" t="s">
        <v>29254</v>
      </c>
      <c r="O9659" s="4">
        <v>44317.0</v>
      </c>
      <c r="P9659" s="4">
        <v>44219.0</v>
      </c>
      <c r="Q9659" s="1" t="s">
        <v>15282</v>
      </c>
      <c r="R9659" s="1" t="s">
        <v>31</v>
      </c>
      <c r="S9659" s="1" t="s">
        <v>32</v>
      </c>
      <c r="T9659" s="1">
        <v>75219.0</v>
      </c>
      <c r="U9659" s="1" t="s">
        <v>15283</v>
      </c>
    </row>
    <row r="9660">
      <c r="A9660" s="1" t="s">
        <v>29564</v>
      </c>
      <c r="B9660" s="1">
        <v>71020.0</v>
      </c>
      <c r="C9660" s="1">
        <v>2150.0</v>
      </c>
      <c r="D9660" s="2" t="s">
        <v>29251</v>
      </c>
      <c r="E9660" s="1" t="s">
        <v>2314</v>
      </c>
      <c r="F9660" s="1" t="s">
        <v>2315</v>
      </c>
      <c r="G9660" s="3" t="str">
        <f t="shared" si="1"/>
        <v>Zona Pidgeon</v>
      </c>
      <c r="H9660" s="3" t="str">
        <f t="shared" si="2"/>
        <v>ZONA PIDGEON</v>
      </c>
      <c r="J9660" s="1" t="s">
        <v>57</v>
      </c>
      <c r="K9660" s="1" t="s">
        <v>44</v>
      </c>
      <c r="L9660" s="1">
        <v>100.0</v>
      </c>
      <c r="M9660" s="1" t="s">
        <v>58</v>
      </c>
      <c r="N9660" s="1" t="s">
        <v>29254</v>
      </c>
      <c r="O9660" s="4">
        <v>44317.0</v>
      </c>
      <c r="P9660" s="4">
        <v>44219.0</v>
      </c>
      <c r="Q9660" s="1" t="s">
        <v>2316</v>
      </c>
      <c r="R9660" s="1" t="s">
        <v>31</v>
      </c>
      <c r="S9660" s="1" t="s">
        <v>32</v>
      </c>
      <c r="T9660" s="1">
        <v>75229.0</v>
      </c>
      <c r="U9660" s="1" t="s">
        <v>2317</v>
      </c>
    </row>
    <row r="9661">
      <c r="A9661" s="1" t="s">
        <v>29565</v>
      </c>
      <c r="B9661" s="1">
        <v>71023.0</v>
      </c>
      <c r="C9661" s="1">
        <v>2150.0</v>
      </c>
      <c r="D9661" s="2" t="s">
        <v>29251</v>
      </c>
      <c r="E9661" s="1" t="s">
        <v>140</v>
      </c>
      <c r="F9661" s="1" t="s">
        <v>23294</v>
      </c>
      <c r="G9661" s="3" t="str">
        <f t="shared" si="1"/>
        <v>Michael Geller</v>
      </c>
      <c r="H9661" s="3" t="str">
        <f t="shared" si="2"/>
        <v>MICHAEL GELLER</v>
      </c>
      <c r="J9661" s="1" t="s">
        <v>57</v>
      </c>
      <c r="K9661" s="1" t="s">
        <v>44</v>
      </c>
      <c r="L9661" s="1">
        <v>100.0</v>
      </c>
      <c r="M9661" s="1" t="s">
        <v>58</v>
      </c>
      <c r="N9661" s="1" t="s">
        <v>29254</v>
      </c>
      <c r="O9661" s="4">
        <v>44317.0</v>
      </c>
      <c r="P9661" s="4">
        <v>44220.0</v>
      </c>
      <c r="Q9661" s="1" t="s">
        <v>29566</v>
      </c>
      <c r="R9661" s="1" t="s">
        <v>31</v>
      </c>
      <c r="S9661" s="1" t="s">
        <v>32</v>
      </c>
      <c r="T9661" s="1">
        <v>75225.0</v>
      </c>
      <c r="U9661" s="1" t="s">
        <v>29567</v>
      </c>
    </row>
    <row r="9662">
      <c r="A9662" s="1" t="s">
        <v>29568</v>
      </c>
      <c r="B9662" s="1">
        <v>71043.0</v>
      </c>
      <c r="C9662" s="1">
        <v>2150.0</v>
      </c>
      <c r="D9662" s="2" t="s">
        <v>29251</v>
      </c>
      <c r="E9662" s="1" t="s">
        <v>29569</v>
      </c>
      <c r="F9662" s="1" t="s">
        <v>7788</v>
      </c>
      <c r="G9662" s="3" t="str">
        <f t="shared" si="1"/>
        <v>Felipe Castillo</v>
      </c>
      <c r="H9662" s="3" t="str">
        <f t="shared" si="2"/>
        <v>FELIPE CASTILLO</v>
      </c>
      <c r="J9662" s="1" t="s">
        <v>57</v>
      </c>
      <c r="K9662" s="1" t="s">
        <v>44</v>
      </c>
      <c r="L9662" s="1">
        <v>100.0</v>
      </c>
      <c r="M9662" s="1" t="s">
        <v>58</v>
      </c>
      <c r="N9662" s="1" t="s">
        <v>29254</v>
      </c>
      <c r="O9662" s="4">
        <v>44317.0</v>
      </c>
      <c r="P9662" s="4">
        <v>44225.0</v>
      </c>
      <c r="Q9662" s="1" t="s">
        <v>29570</v>
      </c>
      <c r="R9662" s="1" t="s">
        <v>31</v>
      </c>
      <c r="S9662" s="1" t="s">
        <v>32</v>
      </c>
      <c r="T9662" s="1">
        <v>75248.0</v>
      </c>
      <c r="U9662" s="1" t="s">
        <v>29571</v>
      </c>
    </row>
    <row r="9663">
      <c r="A9663" s="1" t="s">
        <v>29572</v>
      </c>
      <c r="B9663" s="1">
        <v>71050.0</v>
      </c>
      <c r="C9663" s="1">
        <v>2150.0</v>
      </c>
      <c r="D9663" s="2" t="s">
        <v>29251</v>
      </c>
      <c r="E9663" s="1" t="s">
        <v>1547</v>
      </c>
      <c r="F9663" s="1" t="s">
        <v>29573</v>
      </c>
      <c r="G9663" s="3" t="str">
        <f t="shared" si="1"/>
        <v>Nancy Pink</v>
      </c>
      <c r="H9663" s="3" t="str">
        <f t="shared" si="2"/>
        <v>NANCY PINK</v>
      </c>
      <c r="J9663" s="1" t="s">
        <v>57</v>
      </c>
      <c r="K9663" s="1" t="s">
        <v>44</v>
      </c>
      <c r="L9663" s="1">
        <v>100.0</v>
      </c>
      <c r="M9663" s="1" t="s">
        <v>58</v>
      </c>
      <c r="N9663" s="1" t="s">
        <v>29254</v>
      </c>
      <c r="O9663" s="4">
        <v>44317.0</v>
      </c>
      <c r="P9663" s="4">
        <v>44227.0</v>
      </c>
      <c r="Q9663" s="1" t="s">
        <v>29574</v>
      </c>
      <c r="R9663" s="1" t="s">
        <v>122</v>
      </c>
      <c r="S9663" s="1" t="s">
        <v>32</v>
      </c>
      <c r="T9663" s="1">
        <v>78737.0</v>
      </c>
      <c r="U9663" s="1" t="s">
        <v>29575</v>
      </c>
    </row>
    <row r="9664">
      <c r="A9664" s="1" t="s">
        <v>29576</v>
      </c>
      <c r="B9664" s="1">
        <v>71051.0</v>
      </c>
      <c r="C9664" s="1">
        <v>2150.0</v>
      </c>
      <c r="D9664" s="2" t="s">
        <v>29251</v>
      </c>
      <c r="E9664" s="1" t="s">
        <v>1475</v>
      </c>
      <c r="F9664" s="1" t="s">
        <v>22651</v>
      </c>
      <c r="G9664" s="3" t="str">
        <f t="shared" si="1"/>
        <v>Jeff Rosenthal</v>
      </c>
      <c r="H9664" s="3" t="str">
        <f t="shared" si="2"/>
        <v>JEFF ROSENTHAL</v>
      </c>
      <c r="J9664" s="1" t="s">
        <v>57</v>
      </c>
      <c r="K9664" s="1" t="s">
        <v>44</v>
      </c>
      <c r="L9664" s="1">
        <v>100.0</v>
      </c>
      <c r="M9664" s="1" t="s">
        <v>58</v>
      </c>
      <c r="N9664" s="1" t="s">
        <v>29254</v>
      </c>
      <c r="O9664" s="4">
        <v>44317.0</v>
      </c>
      <c r="P9664" s="4">
        <v>44227.0</v>
      </c>
      <c r="Q9664" s="1" t="s">
        <v>29577</v>
      </c>
      <c r="R9664" s="1" t="s">
        <v>31</v>
      </c>
      <c r="S9664" s="1" t="s">
        <v>32</v>
      </c>
      <c r="T9664" s="1">
        <v>75240.0</v>
      </c>
      <c r="U9664" s="1" t="s">
        <v>29578</v>
      </c>
    </row>
    <row r="9665">
      <c r="A9665" s="1" t="s">
        <v>29579</v>
      </c>
      <c r="B9665" s="1">
        <v>71052.0</v>
      </c>
      <c r="C9665" s="1">
        <v>2150.0</v>
      </c>
      <c r="D9665" s="2" t="s">
        <v>29251</v>
      </c>
      <c r="E9665" s="1" t="s">
        <v>5191</v>
      </c>
      <c r="F9665" s="1" t="s">
        <v>29580</v>
      </c>
      <c r="G9665" s="3" t="str">
        <f t="shared" si="1"/>
        <v>Grace San Soucie</v>
      </c>
      <c r="H9665" s="3" t="str">
        <f t="shared" si="2"/>
        <v>GRACE SAN SOUCIE</v>
      </c>
      <c r="J9665" s="1" t="s">
        <v>57</v>
      </c>
      <c r="K9665" s="1" t="s">
        <v>44</v>
      </c>
      <c r="L9665" s="1">
        <v>100.0</v>
      </c>
      <c r="M9665" s="1" t="s">
        <v>58</v>
      </c>
      <c r="N9665" s="1" t="s">
        <v>29254</v>
      </c>
      <c r="O9665" s="4">
        <v>44317.0</v>
      </c>
      <c r="P9665" s="4">
        <v>44227.0</v>
      </c>
      <c r="Q9665" s="1" t="s">
        <v>29581</v>
      </c>
      <c r="R9665" s="1" t="s">
        <v>122</v>
      </c>
      <c r="S9665" s="1" t="s">
        <v>32</v>
      </c>
      <c r="T9665" s="1">
        <v>78704.0</v>
      </c>
      <c r="U9665" s="1" t="s">
        <v>29582</v>
      </c>
    </row>
    <row r="9666">
      <c r="A9666" s="1" t="s">
        <v>29583</v>
      </c>
      <c r="B9666" s="1">
        <v>71053.0</v>
      </c>
      <c r="C9666" s="1">
        <v>2150.0</v>
      </c>
      <c r="D9666" s="2" t="s">
        <v>29251</v>
      </c>
      <c r="E9666" s="1" t="s">
        <v>547</v>
      </c>
      <c r="F9666" s="1" t="s">
        <v>18576</v>
      </c>
      <c r="G9666" s="3" t="str">
        <f t="shared" si="1"/>
        <v>John Hannah</v>
      </c>
      <c r="H9666" s="3" t="str">
        <f t="shared" si="2"/>
        <v>JOHN HANNAH</v>
      </c>
      <c r="J9666" s="1" t="s">
        <v>57</v>
      </c>
      <c r="K9666" s="1" t="s">
        <v>44</v>
      </c>
      <c r="L9666" s="1">
        <v>100.0</v>
      </c>
      <c r="M9666" s="1" t="s">
        <v>58</v>
      </c>
      <c r="N9666" s="1" t="s">
        <v>29254</v>
      </c>
      <c r="O9666" s="4">
        <v>44317.0</v>
      </c>
      <c r="P9666" s="4">
        <v>44228.0</v>
      </c>
      <c r="Q9666" s="1" t="s">
        <v>29584</v>
      </c>
      <c r="R9666" s="1" t="s">
        <v>31</v>
      </c>
      <c r="S9666" s="1" t="s">
        <v>32</v>
      </c>
      <c r="T9666" s="1">
        <v>75209.0</v>
      </c>
      <c r="U9666" s="1" t="s">
        <v>29585</v>
      </c>
    </row>
    <row r="9667">
      <c r="A9667" s="1" t="s">
        <v>29586</v>
      </c>
      <c r="B9667" s="1">
        <v>71072.0</v>
      </c>
      <c r="C9667" s="1">
        <v>2150.0</v>
      </c>
      <c r="D9667" s="2" t="s">
        <v>29251</v>
      </c>
      <c r="E9667" s="1" t="s">
        <v>479</v>
      </c>
      <c r="F9667" s="1" t="s">
        <v>2236</v>
      </c>
      <c r="G9667" s="3" t="str">
        <f t="shared" si="1"/>
        <v>Charles Schwartz</v>
      </c>
      <c r="H9667" s="3" t="str">
        <f t="shared" si="2"/>
        <v>CHARLES SCHWARTZ</v>
      </c>
      <c r="J9667" s="1" t="s">
        <v>57</v>
      </c>
      <c r="K9667" s="1" t="s">
        <v>44</v>
      </c>
      <c r="L9667" s="1">
        <v>100.0</v>
      </c>
      <c r="M9667" s="1" t="s">
        <v>58</v>
      </c>
      <c r="N9667" s="1" t="s">
        <v>29254</v>
      </c>
      <c r="O9667" s="4">
        <v>44317.0</v>
      </c>
      <c r="P9667" s="4">
        <v>44234.0</v>
      </c>
      <c r="Q9667" s="1" t="s">
        <v>29587</v>
      </c>
      <c r="R9667" s="1" t="s">
        <v>31</v>
      </c>
      <c r="S9667" s="1" t="s">
        <v>32</v>
      </c>
      <c r="T9667" s="1">
        <v>75220.0</v>
      </c>
      <c r="U9667" s="1" t="s">
        <v>29588</v>
      </c>
    </row>
    <row r="9668">
      <c r="A9668" s="1" t="s">
        <v>29589</v>
      </c>
      <c r="B9668" s="1">
        <v>71075.0</v>
      </c>
      <c r="C9668" s="1">
        <v>2150.0</v>
      </c>
      <c r="D9668" s="2" t="s">
        <v>29251</v>
      </c>
      <c r="E9668" s="1" t="s">
        <v>140</v>
      </c>
      <c r="F9668" s="1" t="s">
        <v>29590</v>
      </c>
      <c r="G9668" s="3" t="str">
        <f t="shared" si="1"/>
        <v>Michael Legacy</v>
      </c>
      <c r="H9668" s="3" t="str">
        <f t="shared" si="2"/>
        <v>MICHAEL LEGACY</v>
      </c>
      <c r="J9668" s="1" t="s">
        <v>57</v>
      </c>
      <c r="K9668" s="1" t="s">
        <v>44</v>
      </c>
      <c r="L9668" s="1">
        <v>100.0</v>
      </c>
      <c r="M9668" s="1" t="s">
        <v>58</v>
      </c>
      <c r="N9668" s="1" t="s">
        <v>29254</v>
      </c>
      <c r="O9668" s="4">
        <v>44317.0</v>
      </c>
      <c r="P9668" s="4">
        <v>44235.0</v>
      </c>
      <c r="Q9668" s="1" t="s">
        <v>29591</v>
      </c>
      <c r="R9668" s="1" t="s">
        <v>31</v>
      </c>
      <c r="S9668" s="1" t="s">
        <v>32</v>
      </c>
      <c r="T9668" s="1">
        <v>75229.0</v>
      </c>
      <c r="U9668" s="1" t="s">
        <v>29592</v>
      </c>
    </row>
    <row r="9669">
      <c r="A9669" s="1" t="s">
        <v>29593</v>
      </c>
      <c r="B9669" s="1">
        <v>71076.0</v>
      </c>
      <c r="C9669" s="1">
        <v>2150.0</v>
      </c>
      <c r="D9669" s="2" t="s">
        <v>29251</v>
      </c>
      <c r="E9669" s="1" t="s">
        <v>625</v>
      </c>
      <c r="F9669" s="1" t="s">
        <v>2621</v>
      </c>
      <c r="G9669" s="3" t="str">
        <f t="shared" si="1"/>
        <v>Paula Leone</v>
      </c>
      <c r="H9669" s="3" t="str">
        <f t="shared" si="2"/>
        <v>PAULA LEONE</v>
      </c>
      <c r="J9669" s="1" t="s">
        <v>57</v>
      </c>
      <c r="K9669" s="1" t="s">
        <v>44</v>
      </c>
      <c r="L9669" s="1">
        <v>100.0</v>
      </c>
      <c r="M9669" s="1" t="s">
        <v>58</v>
      </c>
      <c r="N9669" s="1" t="s">
        <v>29254</v>
      </c>
      <c r="O9669" s="4">
        <v>44317.0</v>
      </c>
      <c r="P9669" s="4">
        <v>44235.0</v>
      </c>
      <c r="Q9669" s="1" t="s">
        <v>29594</v>
      </c>
      <c r="R9669" s="1" t="s">
        <v>31</v>
      </c>
      <c r="S9669" s="1" t="s">
        <v>32</v>
      </c>
      <c r="T9669" s="1">
        <v>75230.0</v>
      </c>
      <c r="U9669" s="1" t="s">
        <v>29595</v>
      </c>
    </row>
    <row r="9670">
      <c r="A9670" s="1" t="s">
        <v>29596</v>
      </c>
      <c r="B9670" s="1">
        <v>71085.0</v>
      </c>
      <c r="C9670" s="1">
        <v>2150.0</v>
      </c>
      <c r="D9670" s="2" t="s">
        <v>29251</v>
      </c>
      <c r="E9670" s="1" t="s">
        <v>674</v>
      </c>
      <c r="F9670" s="1" t="s">
        <v>29597</v>
      </c>
      <c r="G9670" s="3" t="str">
        <f t="shared" si="1"/>
        <v>Peter Michaely</v>
      </c>
      <c r="H9670" s="3" t="str">
        <f t="shared" si="2"/>
        <v>PETER MICHAELY</v>
      </c>
      <c r="J9670" s="1" t="s">
        <v>57</v>
      </c>
      <c r="K9670" s="1" t="s">
        <v>44</v>
      </c>
      <c r="L9670" s="1">
        <v>100.0</v>
      </c>
      <c r="M9670" s="1" t="s">
        <v>58</v>
      </c>
      <c r="N9670" s="1" t="s">
        <v>29254</v>
      </c>
      <c r="O9670" s="4">
        <v>44317.0</v>
      </c>
      <c r="P9670" s="4">
        <v>44237.0</v>
      </c>
      <c r="Q9670" s="1" t="s">
        <v>29598</v>
      </c>
      <c r="R9670" s="1" t="s">
        <v>31</v>
      </c>
      <c r="S9670" s="1" t="s">
        <v>32</v>
      </c>
      <c r="T9670" s="1">
        <v>75229.0</v>
      </c>
      <c r="U9670" s="1" t="s">
        <v>29599</v>
      </c>
    </row>
    <row r="9671">
      <c r="A9671" s="1" t="s">
        <v>29600</v>
      </c>
      <c r="B9671" s="1">
        <v>71092.0</v>
      </c>
      <c r="C9671" s="1">
        <v>2150.0</v>
      </c>
      <c r="D9671" s="2" t="s">
        <v>29251</v>
      </c>
      <c r="E9671" s="1" t="s">
        <v>29601</v>
      </c>
      <c r="F9671" s="1" t="s">
        <v>5062</v>
      </c>
      <c r="G9671" s="3" t="str">
        <f t="shared" si="1"/>
        <v>Cammy Wynne</v>
      </c>
      <c r="H9671" s="3" t="str">
        <f t="shared" si="2"/>
        <v>CAMMY WYNNE</v>
      </c>
      <c r="J9671" s="1" t="s">
        <v>57</v>
      </c>
      <c r="K9671" s="1" t="s">
        <v>44</v>
      </c>
      <c r="L9671" s="1">
        <v>100.0</v>
      </c>
      <c r="M9671" s="1" t="s">
        <v>58</v>
      </c>
      <c r="N9671" s="1" t="s">
        <v>29254</v>
      </c>
      <c r="O9671" s="4">
        <v>44317.0</v>
      </c>
      <c r="P9671" s="4">
        <v>44242.0</v>
      </c>
      <c r="Q9671" s="1" t="s">
        <v>29602</v>
      </c>
      <c r="R9671" s="1" t="s">
        <v>31</v>
      </c>
      <c r="S9671" s="1" t="s">
        <v>32</v>
      </c>
      <c r="T9671" s="1">
        <v>75225.0</v>
      </c>
      <c r="U9671" s="1" t="s">
        <v>29603</v>
      </c>
    </row>
    <row r="9672">
      <c r="A9672" s="1" t="s">
        <v>29604</v>
      </c>
      <c r="B9672" s="1">
        <v>71113.0</v>
      </c>
      <c r="C9672" s="1">
        <v>2150.0</v>
      </c>
      <c r="D9672" s="2" t="s">
        <v>29251</v>
      </c>
      <c r="E9672" s="1" t="s">
        <v>8477</v>
      </c>
      <c r="F9672" s="1" t="s">
        <v>29605</v>
      </c>
      <c r="G9672" s="3" t="str">
        <f t="shared" si="1"/>
        <v>Valerie Pakula</v>
      </c>
      <c r="H9672" s="3" t="str">
        <f t="shared" si="2"/>
        <v>VALERIE PAKULA</v>
      </c>
      <c r="J9672" s="1" t="s">
        <v>57</v>
      </c>
      <c r="K9672" s="1" t="s">
        <v>44</v>
      </c>
      <c r="L9672" s="1">
        <v>100.0</v>
      </c>
      <c r="M9672" s="1" t="s">
        <v>58</v>
      </c>
      <c r="N9672" s="1" t="s">
        <v>29254</v>
      </c>
      <c r="O9672" s="4">
        <v>44317.0</v>
      </c>
      <c r="P9672" s="4">
        <v>44254.0</v>
      </c>
      <c r="Q9672" s="1" t="s">
        <v>29606</v>
      </c>
      <c r="R9672" s="1" t="s">
        <v>31</v>
      </c>
      <c r="S9672" s="1" t="s">
        <v>32</v>
      </c>
      <c r="T9672" s="1">
        <v>75229.0</v>
      </c>
      <c r="U9672" s="1" t="s">
        <v>29607</v>
      </c>
    </row>
    <row r="9673">
      <c r="A9673" s="1" t="s">
        <v>29608</v>
      </c>
      <c r="B9673" s="1">
        <v>71115.0</v>
      </c>
      <c r="C9673" s="1">
        <v>2150.0</v>
      </c>
      <c r="D9673" s="2" t="s">
        <v>29251</v>
      </c>
      <c r="E9673" s="1" t="s">
        <v>3171</v>
      </c>
      <c r="F9673" s="1" t="s">
        <v>29609</v>
      </c>
      <c r="G9673" s="3" t="str">
        <f t="shared" si="1"/>
        <v>George Shutt</v>
      </c>
      <c r="H9673" s="3" t="str">
        <f t="shared" si="2"/>
        <v>GEORGE SHUTT</v>
      </c>
      <c r="J9673" s="1" t="s">
        <v>57</v>
      </c>
      <c r="K9673" s="1" t="s">
        <v>44</v>
      </c>
      <c r="L9673" s="1">
        <v>100.0</v>
      </c>
      <c r="M9673" s="1" t="s">
        <v>58</v>
      </c>
      <c r="N9673" s="1" t="s">
        <v>29254</v>
      </c>
      <c r="O9673" s="4">
        <v>44317.0</v>
      </c>
      <c r="P9673" s="4">
        <v>44254.0</v>
      </c>
      <c r="Q9673" s="1" t="s">
        <v>29610</v>
      </c>
      <c r="R9673" s="1" t="s">
        <v>31</v>
      </c>
      <c r="S9673" s="1" t="s">
        <v>32</v>
      </c>
      <c r="T9673" s="1">
        <v>75220.0</v>
      </c>
      <c r="U9673" s="1" t="s">
        <v>29611</v>
      </c>
    </row>
    <row r="9674">
      <c r="A9674" s="1" t="s">
        <v>29612</v>
      </c>
      <c r="B9674" s="1">
        <v>71116.0</v>
      </c>
      <c r="C9674" s="1">
        <v>2150.0</v>
      </c>
      <c r="D9674" s="2" t="s">
        <v>29251</v>
      </c>
      <c r="E9674" s="1" t="s">
        <v>3195</v>
      </c>
      <c r="F9674" s="1" t="s">
        <v>13559</v>
      </c>
      <c r="G9674" s="3" t="str">
        <f t="shared" si="1"/>
        <v>Steve Cotton</v>
      </c>
      <c r="H9674" s="3" t="str">
        <f t="shared" si="2"/>
        <v>STEVE COTTON</v>
      </c>
      <c r="J9674" s="1" t="s">
        <v>57</v>
      </c>
      <c r="K9674" s="1" t="s">
        <v>44</v>
      </c>
      <c r="L9674" s="1">
        <v>100.0</v>
      </c>
      <c r="M9674" s="1" t="s">
        <v>58</v>
      </c>
      <c r="N9674" s="1" t="s">
        <v>29254</v>
      </c>
      <c r="O9674" s="4">
        <v>44317.0</v>
      </c>
      <c r="P9674" s="4">
        <v>44255.0</v>
      </c>
      <c r="Q9674" s="1" t="s">
        <v>29613</v>
      </c>
      <c r="R9674" s="1" t="s">
        <v>31</v>
      </c>
      <c r="S9674" s="1" t="s">
        <v>32</v>
      </c>
      <c r="T9674" s="1">
        <v>75229.0</v>
      </c>
      <c r="U9674" s="1" t="s">
        <v>29614</v>
      </c>
    </row>
    <row r="9675">
      <c r="A9675" s="1" t="s">
        <v>29615</v>
      </c>
      <c r="B9675" s="1">
        <v>71119.0</v>
      </c>
      <c r="C9675" s="1">
        <v>2150.0</v>
      </c>
      <c r="D9675" s="2" t="s">
        <v>29251</v>
      </c>
      <c r="E9675" s="1" t="s">
        <v>140</v>
      </c>
      <c r="F9675" s="1" t="s">
        <v>29616</v>
      </c>
      <c r="G9675" s="3" t="str">
        <f t="shared" si="1"/>
        <v>Michael Kottwitz</v>
      </c>
      <c r="H9675" s="3" t="str">
        <f t="shared" si="2"/>
        <v>MICHAEL KOTTWITZ</v>
      </c>
      <c r="J9675" s="1" t="s">
        <v>57</v>
      </c>
      <c r="K9675" s="1" t="s">
        <v>44</v>
      </c>
      <c r="L9675" s="1">
        <v>100.0</v>
      </c>
      <c r="M9675" s="1" t="s">
        <v>58</v>
      </c>
      <c r="N9675" s="1" t="s">
        <v>29254</v>
      </c>
      <c r="O9675" s="4">
        <v>44317.0</v>
      </c>
      <c r="P9675" s="4">
        <v>44255.0</v>
      </c>
      <c r="Q9675" s="1" t="s">
        <v>29617</v>
      </c>
      <c r="R9675" s="1" t="s">
        <v>31</v>
      </c>
      <c r="S9675" s="1" t="s">
        <v>32</v>
      </c>
      <c r="T9675" s="1">
        <v>75230.0</v>
      </c>
      <c r="U9675" s="1" t="s">
        <v>29618</v>
      </c>
    </row>
    <row r="9676">
      <c r="A9676" s="1" t="s">
        <v>29619</v>
      </c>
      <c r="B9676" s="1">
        <v>71121.0</v>
      </c>
      <c r="C9676" s="1">
        <v>2150.0</v>
      </c>
      <c r="D9676" s="2" t="s">
        <v>29251</v>
      </c>
      <c r="E9676" s="1" t="s">
        <v>338</v>
      </c>
      <c r="F9676" s="1" t="s">
        <v>29620</v>
      </c>
      <c r="G9676" s="3" t="str">
        <f t="shared" si="1"/>
        <v>Craig Litman</v>
      </c>
      <c r="H9676" s="3" t="str">
        <f t="shared" si="2"/>
        <v>CRAIG LITMAN</v>
      </c>
      <c r="J9676" s="1" t="s">
        <v>57</v>
      </c>
      <c r="K9676" s="1" t="s">
        <v>44</v>
      </c>
      <c r="L9676" s="1">
        <v>100.0</v>
      </c>
      <c r="M9676" s="1" t="s">
        <v>58</v>
      </c>
      <c r="N9676" s="1" t="s">
        <v>29254</v>
      </c>
      <c r="O9676" s="4">
        <v>44317.0</v>
      </c>
      <c r="P9676" s="4">
        <v>44255.0</v>
      </c>
      <c r="Q9676" s="1" t="s">
        <v>29621</v>
      </c>
      <c r="R9676" s="1" t="s">
        <v>31</v>
      </c>
      <c r="S9676" s="1" t="s">
        <v>32</v>
      </c>
      <c r="T9676" s="1">
        <v>75230.0</v>
      </c>
      <c r="U9676" s="1" t="s">
        <v>29622</v>
      </c>
    </row>
    <row r="9677">
      <c r="A9677" s="1" t="s">
        <v>29623</v>
      </c>
      <c r="B9677" s="1">
        <v>71122.0</v>
      </c>
      <c r="C9677" s="1">
        <v>2150.0</v>
      </c>
      <c r="D9677" s="2" t="s">
        <v>29251</v>
      </c>
      <c r="E9677" s="1" t="s">
        <v>1556</v>
      </c>
      <c r="F9677" s="1" t="s">
        <v>29624</v>
      </c>
      <c r="G9677" s="3" t="str">
        <f t="shared" si="1"/>
        <v>Randy Pauer</v>
      </c>
      <c r="H9677" s="3" t="str">
        <f t="shared" si="2"/>
        <v>RANDY PAUER</v>
      </c>
      <c r="J9677" s="1" t="s">
        <v>57</v>
      </c>
      <c r="K9677" s="1" t="s">
        <v>44</v>
      </c>
      <c r="L9677" s="1">
        <v>100.0</v>
      </c>
      <c r="M9677" s="1" t="s">
        <v>58</v>
      </c>
      <c r="N9677" s="1" t="s">
        <v>29254</v>
      </c>
      <c r="O9677" s="4">
        <v>44317.0</v>
      </c>
      <c r="P9677" s="4">
        <v>44255.0</v>
      </c>
      <c r="Q9677" s="1" t="s">
        <v>29625</v>
      </c>
      <c r="R9677" s="1" t="s">
        <v>31</v>
      </c>
      <c r="S9677" s="1" t="s">
        <v>32</v>
      </c>
      <c r="T9677" s="1">
        <v>75229.0</v>
      </c>
      <c r="U9677" s="1" t="s">
        <v>29626</v>
      </c>
    </row>
    <row r="9678">
      <c r="A9678" s="1" t="s">
        <v>29627</v>
      </c>
      <c r="B9678" s="1">
        <v>71123.0</v>
      </c>
      <c r="C9678" s="1">
        <v>2150.0</v>
      </c>
      <c r="D9678" s="2" t="s">
        <v>29251</v>
      </c>
      <c r="E9678" s="1" t="s">
        <v>803</v>
      </c>
      <c r="F9678" s="1" t="s">
        <v>29628</v>
      </c>
      <c r="G9678" s="3" t="str">
        <f t="shared" si="1"/>
        <v>Melissa Rasanksy</v>
      </c>
      <c r="H9678" s="3" t="str">
        <f t="shared" si="2"/>
        <v>MELISSA RASANKSY</v>
      </c>
      <c r="J9678" s="1" t="s">
        <v>57</v>
      </c>
      <c r="K9678" s="1" t="s">
        <v>44</v>
      </c>
      <c r="L9678" s="1">
        <v>100.0</v>
      </c>
      <c r="M9678" s="1" t="s">
        <v>58</v>
      </c>
      <c r="N9678" s="1" t="s">
        <v>29254</v>
      </c>
      <c r="O9678" s="4">
        <v>44317.0</v>
      </c>
      <c r="P9678" s="4">
        <v>44255.0</v>
      </c>
      <c r="Q9678" s="1" t="s">
        <v>29621</v>
      </c>
      <c r="R9678" s="1" t="s">
        <v>31</v>
      </c>
      <c r="S9678" s="1" t="s">
        <v>32</v>
      </c>
      <c r="T9678" s="1">
        <v>75230.0</v>
      </c>
      <c r="U9678" s="1" t="s">
        <v>29622</v>
      </c>
    </row>
    <row r="9679">
      <c r="A9679" s="1" t="s">
        <v>29629</v>
      </c>
      <c r="B9679" s="1">
        <v>71138.0</v>
      </c>
      <c r="C9679" s="1">
        <v>2150.0</v>
      </c>
      <c r="D9679" s="2" t="s">
        <v>29251</v>
      </c>
      <c r="E9679" s="1" t="s">
        <v>255</v>
      </c>
      <c r="F9679" s="1" t="s">
        <v>3449</v>
      </c>
      <c r="G9679" s="3" t="str">
        <f t="shared" si="1"/>
        <v>Gary Griffith</v>
      </c>
      <c r="H9679" s="3" t="str">
        <f t="shared" si="2"/>
        <v>GARY GRIFFITH</v>
      </c>
      <c r="J9679" s="1" t="s">
        <v>57</v>
      </c>
      <c r="K9679" s="1" t="s">
        <v>44</v>
      </c>
      <c r="L9679" s="1">
        <v>100.0</v>
      </c>
      <c r="M9679" s="1" t="s">
        <v>58</v>
      </c>
      <c r="N9679" s="1" t="s">
        <v>29254</v>
      </c>
      <c r="O9679" s="4">
        <v>44317.0</v>
      </c>
      <c r="P9679" s="4">
        <v>44257.0</v>
      </c>
      <c r="Q9679" s="1" t="s">
        <v>27003</v>
      </c>
      <c r="R9679" s="1" t="s">
        <v>31</v>
      </c>
      <c r="S9679" s="1" t="s">
        <v>32</v>
      </c>
      <c r="T9679" s="1">
        <v>75214.0</v>
      </c>
      <c r="U9679" s="1" t="s">
        <v>29630</v>
      </c>
    </row>
    <row r="9680">
      <c r="A9680" s="1" t="s">
        <v>29631</v>
      </c>
      <c r="B9680" s="1">
        <v>71143.0</v>
      </c>
      <c r="C9680" s="1">
        <v>2150.0</v>
      </c>
      <c r="D9680" s="2" t="s">
        <v>29251</v>
      </c>
      <c r="E9680" s="1" t="s">
        <v>799</v>
      </c>
      <c r="F9680" s="1" t="s">
        <v>736</v>
      </c>
      <c r="G9680" s="3" t="str">
        <f t="shared" si="1"/>
        <v>Robert Ashley</v>
      </c>
      <c r="H9680" s="3" t="str">
        <f t="shared" si="2"/>
        <v>ROBERT ASHLEY</v>
      </c>
      <c r="J9680" s="1" t="s">
        <v>57</v>
      </c>
      <c r="K9680" s="1" t="s">
        <v>44</v>
      </c>
      <c r="L9680" s="1">
        <v>100.0</v>
      </c>
      <c r="M9680" s="1" t="s">
        <v>58</v>
      </c>
      <c r="N9680" s="1" t="s">
        <v>29254</v>
      </c>
      <c r="O9680" s="4">
        <v>44317.0</v>
      </c>
      <c r="P9680" s="4">
        <v>44258.0</v>
      </c>
      <c r="Q9680" s="1" t="s">
        <v>29632</v>
      </c>
      <c r="R9680" s="1" t="s">
        <v>31</v>
      </c>
      <c r="S9680" s="1" t="s">
        <v>32</v>
      </c>
      <c r="T9680" s="1">
        <v>75367.0</v>
      </c>
      <c r="U9680" s="1" t="s">
        <v>29633</v>
      </c>
    </row>
    <row r="9681">
      <c r="A9681" s="1" t="s">
        <v>29634</v>
      </c>
      <c r="B9681" s="1">
        <v>71150.0</v>
      </c>
      <c r="C9681" s="1">
        <v>2150.0</v>
      </c>
      <c r="D9681" s="2" t="s">
        <v>29251</v>
      </c>
      <c r="E9681" s="1" t="s">
        <v>2555</v>
      </c>
      <c r="F9681" s="1" t="s">
        <v>29635</v>
      </c>
      <c r="G9681" s="3" t="str">
        <f t="shared" si="1"/>
        <v>Jim Reisman</v>
      </c>
      <c r="H9681" s="3" t="str">
        <f t="shared" si="2"/>
        <v>JIM REISMAN</v>
      </c>
      <c r="J9681" s="1" t="s">
        <v>57</v>
      </c>
      <c r="K9681" s="1" t="s">
        <v>44</v>
      </c>
      <c r="L9681" s="1">
        <v>100.0</v>
      </c>
      <c r="M9681" s="1" t="s">
        <v>58</v>
      </c>
      <c r="N9681" s="1" t="s">
        <v>29254</v>
      </c>
      <c r="O9681" s="4">
        <v>44317.0</v>
      </c>
      <c r="P9681" s="4">
        <v>44259.0</v>
      </c>
      <c r="Q9681" s="1" t="s">
        <v>17817</v>
      </c>
      <c r="R9681" s="1" t="s">
        <v>31</v>
      </c>
      <c r="S9681" s="1" t="s">
        <v>32</v>
      </c>
      <c r="T9681" s="1">
        <v>75231.0</v>
      </c>
      <c r="U9681" s="1" t="s">
        <v>17818</v>
      </c>
    </row>
    <row r="9682">
      <c r="A9682" s="1" t="s">
        <v>29636</v>
      </c>
      <c r="B9682" s="1">
        <v>71155.0</v>
      </c>
      <c r="C9682" s="1">
        <v>2150.0</v>
      </c>
      <c r="D9682" s="2" t="s">
        <v>29251</v>
      </c>
      <c r="E9682" s="1" t="s">
        <v>140</v>
      </c>
      <c r="F9682" s="1" t="s">
        <v>7231</v>
      </c>
      <c r="G9682" s="3" t="str">
        <f t="shared" si="1"/>
        <v>Michael Thompson</v>
      </c>
      <c r="H9682" s="3" t="str">
        <f t="shared" si="2"/>
        <v>MICHAEL THOMPSON</v>
      </c>
      <c r="J9682" s="1" t="s">
        <v>57</v>
      </c>
      <c r="K9682" s="1" t="s">
        <v>44</v>
      </c>
      <c r="L9682" s="1">
        <v>100.0</v>
      </c>
      <c r="M9682" s="1" t="s">
        <v>58</v>
      </c>
      <c r="N9682" s="1" t="s">
        <v>29254</v>
      </c>
      <c r="O9682" s="4">
        <v>44317.0</v>
      </c>
      <c r="P9682" s="4">
        <v>44260.0</v>
      </c>
      <c r="Q9682" s="1" t="s">
        <v>29637</v>
      </c>
      <c r="R9682" s="1" t="s">
        <v>31</v>
      </c>
      <c r="S9682" s="1" t="s">
        <v>32</v>
      </c>
      <c r="T9682" s="1">
        <v>75225.0</v>
      </c>
      <c r="U9682" s="1" t="s">
        <v>29638</v>
      </c>
    </row>
    <row r="9683">
      <c r="A9683" s="1" t="s">
        <v>29639</v>
      </c>
      <c r="B9683" s="1">
        <v>71169.0</v>
      </c>
      <c r="C9683" s="1">
        <v>2150.0</v>
      </c>
      <c r="D9683" s="2" t="s">
        <v>29251</v>
      </c>
      <c r="E9683" s="1" t="s">
        <v>581</v>
      </c>
      <c r="F9683" s="1" t="s">
        <v>29640</v>
      </c>
      <c r="G9683" s="3" t="str">
        <f t="shared" si="1"/>
        <v>Philip Civello</v>
      </c>
      <c r="H9683" s="3" t="str">
        <f t="shared" si="2"/>
        <v>PHILIP CIVELLO</v>
      </c>
      <c r="J9683" s="1" t="s">
        <v>57</v>
      </c>
      <c r="K9683" s="1" t="s">
        <v>44</v>
      </c>
      <c r="L9683" s="1">
        <v>100.0</v>
      </c>
      <c r="M9683" s="1" t="s">
        <v>58</v>
      </c>
      <c r="N9683" s="1" t="s">
        <v>29254</v>
      </c>
      <c r="O9683" s="4">
        <v>44317.0</v>
      </c>
      <c r="P9683" s="4">
        <v>44265.0</v>
      </c>
      <c r="Q9683" s="1" t="s">
        <v>29641</v>
      </c>
      <c r="R9683" s="1" t="s">
        <v>31</v>
      </c>
      <c r="S9683" s="1" t="s">
        <v>32</v>
      </c>
      <c r="T9683" s="1">
        <v>75229.0</v>
      </c>
      <c r="U9683" s="1" t="s">
        <v>29642</v>
      </c>
    </row>
    <row r="9684">
      <c r="A9684" s="1" t="s">
        <v>29643</v>
      </c>
      <c r="B9684" s="1">
        <v>71170.0</v>
      </c>
      <c r="C9684" s="1">
        <v>2150.0</v>
      </c>
      <c r="D9684" s="2" t="s">
        <v>29251</v>
      </c>
      <c r="E9684" s="1" t="s">
        <v>2752</v>
      </c>
      <c r="F9684" s="1" t="s">
        <v>2486</v>
      </c>
      <c r="G9684" s="3" t="str">
        <f t="shared" si="1"/>
        <v>Dave Neumann</v>
      </c>
      <c r="H9684" s="3" t="str">
        <f t="shared" si="2"/>
        <v>DAVE NEUMANN</v>
      </c>
      <c r="J9684" s="1" t="s">
        <v>57</v>
      </c>
      <c r="K9684" s="1" t="s">
        <v>44</v>
      </c>
      <c r="L9684" s="1">
        <v>100.0</v>
      </c>
      <c r="M9684" s="1" t="s">
        <v>58</v>
      </c>
      <c r="N9684" s="1" t="s">
        <v>29254</v>
      </c>
      <c r="O9684" s="4">
        <v>44317.0</v>
      </c>
      <c r="P9684" s="4">
        <v>44265.0</v>
      </c>
      <c r="Q9684" s="1" t="s">
        <v>2487</v>
      </c>
      <c r="R9684" s="1" t="s">
        <v>31</v>
      </c>
      <c r="S9684" s="1" t="s">
        <v>32</v>
      </c>
      <c r="T9684" s="1">
        <v>75230.0</v>
      </c>
      <c r="U9684" s="1" t="s">
        <v>2488</v>
      </c>
    </row>
    <row r="9685">
      <c r="A9685" s="1" t="s">
        <v>29644</v>
      </c>
      <c r="B9685" s="1">
        <v>71206.0</v>
      </c>
      <c r="C9685" s="1">
        <v>2150.0</v>
      </c>
      <c r="D9685" s="2" t="s">
        <v>29251</v>
      </c>
      <c r="E9685" s="1" t="s">
        <v>255</v>
      </c>
      <c r="F9685" s="1" t="s">
        <v>29645</v>
      </c>
      <c r="G9685" s="3" t="str">
        <f t="shared" si="1"/>
        <v>Gary Corona</v>
      </c>
      <c r="H9685" s="3" t="str">
        <f t="shared" si="2"/>
        <v>GARY CORONA</v>
      </c>
      <c r="J9685" s="1" t="s">
        <v>57</v>
      </c>
      <c r="K9685" s="1" t="s">
        <v>44</v>
      </c>
      <c r="L9685" s="1">
        <v>100.0</v>
      </c>
      <c r="M9685" s="1" t="s">
        <v>58</v>
      </c>
      <c r="N9685" s="1" t="s">
        <v>29254</v>
      </c>
      <c r="O9685" s="4">
        <v>44317.0</v>
      </c>
      <c r="P9685" s="4">
        <v>44273.0</v>
      </c>
      <c r="Q9685" s="1" t="s">
        <v>29646</v>
      </c>
      <c r="R9685" s="1" t="s">
        <v>31</v>
      </c>
      <c r="S9685" s="1" t="s">
        <v>32</v>
      </c>
      <c r="T9685" s="1">
        <v>75219.0</v>
      </c>
      <c r="U9685" s="1" t="s">
        <v>29647</v>
      </c>
    </row>
    <row r="9686">
      <c r="A9686" s="1" t="s">
        <v>29648</v>
      </c>
      <c r="B9686" s="1">
        <v>71208.0</v>
      </c>
      <c r="C9686" s="1">
        <v>2150.0</v>
      </c>
      <c r="D9686" s="2" t="s">
        <v>29251</v>
      </c>
      <c r="E9686" s="1" t="s">
        <v>29649</v>
      </c>
      <c r="F9686" s="1" t="s">
        <v>1291</v>
      </c>
      <c r="G9686" s="3" t="str">
        <f t="shared" si="1"/>
        <v>R. Eben Price</v>
      </c>
      <c r="H9686" s="3" t="str">
        <f t="shared" si="2"/>
        <v>R. EBEN PRICE</v>
      </c>
      <c r="J9686" s="1" t="s">
        <v>57</v>
      </c>
      <c r="K9686" s="1" t="s">
        <v>44</v>
      </c>
      <c r="L9686" s="1">
        <v>100.0</v>
      </c>
      <c r="M9686" s="1" t="s">
        <v>58</v>
      </c>
      <c r="N9686" s="1" t="s">
        <v>29254</v>
      </c>
      <c r="O9686" s="4">
        <v>44317.0</v>
      </c>
      <c r="P9686" s="4">
        <v>44273.0</v>
      </c>
      <c r="Q9686" s="1" t="s">
        <v>29650</v>
      </c>
      <c r="R9686" s="1" t="s">
        <v>31</v>
      </c>
      <c r="S9686" s="1" t="s">
        <v>32</v>
      </c>
      <c r="T9686" s="1">
        <v>75224.0</v>
      </c>
      <c r="U9686" s="1" t="s">
        <v>29651</v>
      </c>
    </row>
    <row r="9687">
      <c r="A9687" s="1" t="s">
        <v>29652</v>
      </c>
      <c r="B9687" s="1">
        <v>71214.0</v>
      </c>
      <c r="C9687" s="1">
        <v>2150.0</v>
      </c>
      <c r="D9687" s="2" t="s">
        <v>29251</v>
      </c>
      <c r="E9687" s="1" t="s">
        <v>995</v>
      </c>
      <c r="F9687" s="1" t="s">
        <v>29653</v>
      </c>
      <c r="G9687" s="3" t="str">
        <f t="shared" si="1"/>
        <v>Bruce Sostek</v>
      </c>
      <c r="H9687" s="3" t="str">
        <f t="shared" si="2"/>
        <v>BRUCE SOSTEK</v>
      </c>
      <c r="J9687" s="1" t="s">
        <v>57</v>
      </c>
      <c r="K9687" s="1" t="s">
        <v>44</v>
      </c>
      <c r="L9687" s="1">
        <v>100.0</v>
      </c>
      <c r="M9687" s="1" t="s">
        <v>58</v>
      </c>
      <c r="N9687" s="1" t="s">
        <v>29254</v>
      </c>
      <c r="O9687" s="4">
        <v>44317.0</v>
      </c>
      <c r="P9687" s="4">
        <v>44274.0</v>
      </c>
      <c r="Q9687" s="1" t="s">
        <v>29654</v>
      </c>
      <c r="R9687" s="1" t="s">
        <v>31</v>
      </c>
      <c r="S9687" s="1" t="s">
        <v>32</v>
      </c>
      <c r="T9687" s="1">
        <v>75225.0</v>
      </c>
      <c r="U9687" s="1" t="s">
        <v>29655</v>
      </c>
    </row>
    <row r="9688">
      <c r="A9688" s="1" t="s">
        <v>29656</v>
      </c>
      <c r="B9688" s="1">
        <v>71215.0</v>
      </c>
      <c r="C9688" s="1">
        <v>2150.0</v>
      </c>
      <c r="D9688" s="2" t="s">
        <v>29251</v>
      </c>
      <c r="E9688" s="1" t="s">
        <v>29657</v>
      </c>
      <c r="F9688" s="1" t="s">
        <v>29653</v>
      </c>
      <c r="G9688" s="3" t="str">
        <f t="shared" si="1"/>
        <v>Joanie Sostek</v>
      </c>
      <c r="H9688" s="3" t="str">
        <f t="shared" si="2"/>
        <v>JOANIE SOSTEK</v>
      </c>
      <c r="J9688" s="1" t="s">
        <v>57</v>
      </c>
      <c r="K9688" s="1" t="s">
        <v>44</v>
      </c>
      <c r="L9688" s="1">
        <v>100.0</v>
      </c>
      <c r="M9688" s="1" t="s">
        <v>58</v>
      </c>
      <c r="N9688" s="1" t="s">
        <v>29254</v>
      </c>
      <c r="O9688" s="4">
        <v>44317.0</v>
      </c>
      <c r="P9688" s="4">
        <v>44274.0</v>
      </c>
      <c r="Q9688" s="1" t="s">
        <v>29654</v>
      </c>
      <c r="R9688" s="1" t="s">
        <v>31</v>
      </c>
      <c r="S9688" s="1" t="s">
        <v>32</v>
      </c>
      <c r="T9688" s="1">
        <v>75225.0</v>
      </c>
      <c r="U9688" s="1" t="s">
        <v>29655</v>
      </c>
    </row>
    <row r="9689">
      <c r="A9689" s="1" t="s">
        <v>29658</v>
      </c>
      <c r="B9689" s="1">
        <v>71221.0</v>
      </c>
      <c r="C9689" s="1">
        <v>2150.0</v>
      </c>
      <c r="D9689" s="2" t="s">
        <v>29251</v>
      </c>
      <c r="E9689" s="1" t="s">
        <v>29659</v>
      </c>
      <c r="F9689" s="1" t="s">
        <v>15382</v>
      </c>
      <c r="G9689" s="3" t="str">
        <f t="shared" si="1"/>
        <v>Marla Bane</v>
      </c>
      <c r="H9689" s="3" t="str">
        <f t="shared" si="2"/>
        <v>MARLA BANE</v>
      </c>
      <c r="J9689" s="1" t="s">
        <v>57</v>
      </c>
      <c r="K9689" s="1" t="s">
        <v>44</v>
      </c>
      <c r="L9689" s="1">
        <v>100.0</v>
      </c>
      <c r="M9689" s="1" t="s">
        <v>58</v>
      </c>
      <c r="N9689" s="1" t="s">
        <v>29254</v>
      </c>
      <c r="O9689" s="4">
        <v>44317.0</v>
      </c>
      <c r="P9689" s="4">
        <v>44277.0</v>
      </c>
      <c r="Q9689" s="1" t="s">
        <v>29660</v>
      </c>
      <c r="R9689" s="1" t="s">
        <v>31</v>
      </c>
      <c r="S9689" s="1" t="s">
        <v>32</v>
      </c>
      <c r="T9689" s="1">
        <v>75244.0</v>
      </c>
      <c r="U9689" s="1" t="s">
        <v>29661</v>
      </c>
    </row>
    <row r="9690">
      <c r="A9690" s="1" t="s">
        <v>29662</v>
      </c>
      <c r="B9690" s="1">
        <v>71227.0</v>
      </c>
      <c r="C9690" s="1">
        <v>2150.0</v>
      </c>
      <c r="D9690" s="2" t="s">
        <v>29251</v>
      </c>
      <c r="E9690" s="1" t="s">
        <v>1021</v>
      </c>
      <c r="F9690" s="1" t="s">
        <v>29663</v>
      </c>
      <c r="G9690" s="3" t="str">
        <f t="shared" si="1"/>
        <v>James Buddrus</v>
      </c>
      <c r="H9690" s="3" t="str">
        <f t="shared" si="2"/>
        <v>JAMES BUDDRUS</v>
      </c>
      <c r="J9690" s="1" t="s">
        <v>57</v>
      </c>
      <c r="K9690" s="1" t="s">
        <v>44</v>
      </c>
      <c r="L9690" s="1">
        <v>100.0</v>
      </c>
      <c r="M9690" s="1" t="s">
        <v>58</v>
      </c>
      <c r="N9690" s="1" t="s">
        <v>29254</v>
      </c>
      <c r="O9690" s="4">
        <v>44317.0</v>
      </c>
      <c r="P9690" s="4">
        <v>44277.0</v>
      </c>
      <c r="Q9690" s="1" t="s">
        <v>3795</v>
      </c>
      <c r="R9690" s="1" t="s">
        <v>31</v>
      </c>
      <c r="S9690" s="1" t="s">
        <v>32</v>
      </c>
      <c r="T9690" s="1">
        <v>75225.0</v>
      </c>
      <c r="U9690" s="1" t="s">
        <v>3796</v>
      </c>
    </row>
    <row r="9691">
      <c r="A9691" s="1" t="s">
        <v>29664</v>
      </c>
      <c r="B9691" s="1">
        <v>71237.0</v>
      </c>
      <c r="C9691" s="1">
        <v>2150.0</v>
      </c>
      <c r="D9691" s="2" t="s">
        <v>29251</v>
      </c>
      <c r="E9691" s="1" t="s">
        <v>15558</v>
      </c>
      <c r="F9691" s="1" t="s">
        <v>22760</v>
      </c>
      <c r="G9691" s="3" t="str">
        <f t="shared" si="1"/>
        <v>Dan Goetz</v>
      </c>
      <c r="H9691" s="3" t="str">
        <f t="shared" si="2"/>
        <v>DAN GOETZ</v>
      </c>
      <c r="J9691" s="1" t="s">
        <v>57</v>
      </c>
      <c r="K9691" s="1" t="s">
        <v>44</v>
      </c>
      <c r="L9691" s="1">
        <v>100.0</v>
      </c>
      <c r="M9691" s="1" t="s">
        <v>58</v>
      </c>
      <c r="N9691" s="1" t="s">
        <v>29254</v>
      </c>
      <c r="O9691" s="4">
        <v>44317.0</v>
      </c>
      <c r="P9691" s="4">
        <v>44277.0</v>
      </c>
      <c r="Q9691" s="1" t="s">
        <v>29665</v>
      </c>
      <c r="R9691" s="1" t="s">
        <v>31</v>
      </c>
      <c r="S9691" s="1" t="s">
        <v>32</v>
      </c>
      <c r="T9691" s="1">
        <v>75251.0</v>
      </c>
      <c r="U9691" s="1" t="s">
        <v>29666</v>
      </c>
    </row>
    <row r="9692">
      <c r="A9692" s="1" t="s">
        <v>29667</v>
      </c>
      <c r="B9692" s="1">
        <v>71256.0</v>
      </c>
      <c r="C9692" s="1">
        <v>2150.0</v>
      </c>
      <c r="D9692" s="2" t="s">
        <v>29251</v>
      </c>
      <c r="E9692" s="1" t="s">
        <v>764</v>
      </c>
      <c r="F9692" s="1" t="s">
        <v>16</v>
      </c>
      <c r="G9692" s="3" t="str">
        <f t="shared" si="1"/>
        <v>Marco Street </v>
      </c>
      <c r="H9692" s="3" t="str">
        <f t="shared" si="2"/>
        <v>MARCO STREET </v>
      </c>
      <c r="J9692" s="1" t="s">
        <v>57</v>
      </c>
      <c r="K9692" s="1" t="s">
        <v>44</v>
      </c>
      <c r="L9692" s="1">
        <v>100.0</v>
      </c>
      <c r="M9692" s="1" t="s">
        <v>58</v>
      </c>
      <c r="N9692" s="1" t="s">
        <v>29254</v>
      </c>
      <c r="O9692" s="4">
        <v>44317.0</v>
      </c>
      <c r="P9692" s="4">
        <v>44277.0</v>
      </c>
      <c r="Q9692" s="1" t="s">
        <v>29668</v>
      </c>
      <c r="R9692" s="1" t="s">
        <v>31</v>
      </c>
      <c r="S9692" s="1" t="s">
        <v>32</v>
      </c>
      <c r="T9692" s="1">
        <v>75208.0</v>
      </c>
      <c r="U9692" s="1" t="s">
        <v>29669</v>
      </c>
    </row>
    <row r="9693">
      <c r="A9693" s="1" t="s">
        <v>29670</v>
      </c>
      <c r="B9693" s="1">
        <v>71263.0</v>
      </c>
      <c r="C9693" s="1">
        <v>2150.0</v>
      </c>
      <c r="D9693" s="2" t="s">
        <v>29251</v>
      </c>
      <c r="E9693" s="1" t="s">
        <v>3812</v>
      </c>
      <c r="F9693" s="1" t="s">
        <v>29671</v>
      </c>
      <c r="G9693" s="3" t="str">
        <f t="shared" si="1"/>
        <v>Lisa Zidell</v>
      </c>
      <c r="H9693" s="3" t="str">
        <f t="shared" si="2"/>
        <v>LISA ZIDELL</v>
      </c>
      <c r="J9693" s="1" t="s">
        <v>57</v>
      </c>
      <c r="K9693" s="1" t="s">
        <v>44</v>
      </c>
      <c r="L9693" s="1">
        <v>100.0</v>
      </c>
      <c r="M9693" s="1" t="s">
        <v>58</v>
      </c>
      <c r="N9693" s="1" t="s">
        <v>29254</v>
      </c>
      <c r="O9693" s="4">
        <v>44317.0</v>
      </c>
      <c r="P9693" s="4">
        <v>44277.0</v>
      </c>
      <c r="Q9693" s="1" t="s">
        <v>29672</v>
      </c>
      <c r="R9693" s="1" t="s">
        <v>31</v>
      </c>
      <c r="S9693" s="1" t="s">
        <v>32</v>
      </c>
      <c r="T9693" s="1">
        <v>75230.0</v>
      </c>
      <c r="U9693" s="1" t="s">
        <v>29673</v>
      </c>
    </row>
    <row r="9694">
      <c r="A9694" s="1" t="s">
        <v>29674</v>
      </c>
      <c r="B9694" s="1">
        <v>71269.0</v>
      </c>
      <c r="C9694" s="1">
        <v>2150.0</v>
      </c>
      <c r="D9694" s="2" t="s">
        <v>29251</v>
      </c>
      <c r="E9694" s="1" t="s">
        <v>13412</v>
      </c>
      <c r="F9694" s="1" t="s">
        <v>29675</v>
      </c>
      <c r="G9694" s="3" t="str">
        <f t="shared" si="1"/>
        <v>Jeanne Chvosta</v>
      </c>
      <c r="H9694" s="3" t="str">
        <f t="shared" si="2"/>
        <v>JEANNE CHVOSTA</v>
      </c>
      <c r="J9694" s="1" t="s">
        <v>57</v>
      </c>
      <c r="K9694" s="1" t="s">
        <v>44</v>
      </c>
      <c r="L9694" s="1">
        <v>100.0</v>
      </c>
      <c r="M9694" s="1" t="s">
        <v>58</v>
      </c>
      <c r="N9694" s="1" t="s">
        <v>29254</v>
      </c>
      <c r="O9694" s="4">
        <v>44317.0</v>
      </c>
      <c r="P9694" s="4">
        <v>44277.0</v>
      </c>
      <c r="Q9694" s="1" t="s">
        <v>29676</v>
      </c>
      <c r="R9694" s="1" t="s">
        <v>31</v>
      </c>
      <c r="S9694" s="1" t="s">
        <v>32</v>
      </c>
      <c r="T9694" s="1">
        <v>75223.0</v>
      </c>
      <c r="U9694" s="1" t="s">
        <v>29677</v>
      </c>
    </row>
    <row r="9695">
      <c r="A9695" s="1" t="s">
        <v>29678</v>
      </c>
      <c r="B9695" s="1">
        <v>73015.0</v>
      </c>
      <c r="C9695" s="1">
        <v>2230.0</v>
      </c>
      <c r="D9695" s="2" t="s">
        <v>29258</v>
      </c>
      <c r="E9695" s="1" t="s">
        <v>1063</v>
      </c>
      <c r="F9695" s="1" t="s">
        <v>29679</v>
      </c>
      <c r="G9695" s="3" t="str">
        <f t="shared" si="1"/>
        <v>Tim Axilrod</v>
      </c>
      <c r="H9695" s="3" t="str">
        <f t="shared" si="2"/>
        <v>TIM AXILROD</v>
      </c>
      <c r="J9695" s="1" t="s">
        <v>57</v>
      </c>
      <c r="K9695" s="1" t="s">
        <v>47</v>
      </c>
      <c r="L9695" s="1">
        <v>100.0</v>
      </c>
      <c r="M9695" s="1" t="s">
        <v>58</v>
      </c>
      <c r="N9695" s="1" t="s">
        <v>29254</v>
      </c>
      <c r="O9695" s="4">
        <v>44317.0</v>
      </c>
      <c r="P9695" s="4">
        <v>44279.0</v>
      </c>
      <c r="Q9695" s="1" t="s">
        <v>10952</v>
      </c>
      <c r="R9695" s="1" t="s">
        <v>31</v>
      </c>
      <c r="S9695" s="1" t="s">
        <v>32</v>
      </c>
      <c r="T9695" s="1">
        <v>75204.0</v>
      </c>
      <c r="U9695" s="1" t="s">
        <v>10953</v>
      </c>
    </row>
    <row r="9696">
      <c r="A9696" s="1" t="s">
        <v>29680</v>
      </c>
      <c r="B9696" s="1">
        <v>73032.0</v>
      </c>
      <c r="C9696" s="1">
        <v>2230.0</v>
      </c>
      <c r="D9696" s="2" t="s">
        <v>29258</v>
      </c>
      <c r="E9696" s="1" t="s">
        <v>1547</v>
      </c>
      <c r="F9696" s="1" t="s">
        <v>15209</v>
      </c>
      <c r="G9696" s="3" t="str">
        <f t="shared" si="1"/>
        <v>Nancy Kenty</v>
      </c>
      <c r="H9696" s="3" t="str">
        <f t="shared" si="2"/>
        <v>NANCY KENTY</v>
      </c>
      <c r="J9696" s="1" t="s">
        <v>57</v>
      </c>
      <c r="K9696" s="1" t="s">
        <v>47</v>
      </c>
      <c r="L9696" s="1">
        <v>100.0</v>
      </c>
      <c r="M9696" s="1" t="s">
        <v>58</v>
      </c>
      <c r="N9696" s="1" t="s">
        <v>29254</v>
      </c>
      <c r="O9696" s="4">
        <v>44317.0</v>
      </c>
      <c r="P9696" s="4">
        <v>44282.0</v>
      </c>
      <c r="Q9696" s="1" t="s">
        <v>15210</v>
      </c>
      <c r="R9696" s="1" t="s">
        <v>31</v>
      </c>
      <c r="S9696" s="1" t="s">
        <v>32</v>
      </c>
      <c r="T9696" s="1">
        <v>75209.0</v>
      </c>
      <c r="U9696" s="1" t="s">
        <v>15211</v>
      </c>
    </row>
    <row r="9697">
      <c r="A9697" s="1" t="s">
        <v>29681</v>
      </c>
      <c r="B9697" s="1">
        <v>73041.0</v>
      </c>
      <c r="C9697" s="1">
        <v>2230.0</v>
      </c>
      <c r="D9697" s="2" t="s">
        <v>29258</v>
      </c>
      <c r="E9697" s="1" t="s">
        <v>10825</v>
      </c>
      <c r="F9697" s="1" t="s">
        <v>29682</v>
      </c>
      <c r="G9697" s="3" t="str">
        <f t="shared" si="1"/>
        <v>Tommy Collier</v>
      </c>
      <c r="H9697" s="3" t="str">
        <f t="shared" si="2"/>
        <v>TOMMY COLLIER</v>
      </c>
      <c r="J9697" s="1" t="s">
        <v>57</v>
      </c>
      <c r="K9697" s="1" t="s">
        <v>47</v>
      </c>
      <c r="L9697" s="1">
        <v>100.0</v>
      </c>
      <c r="M9697" s="1" t="s">
        <v>58</v>
      </c>
      <c r="N9697" s="1" t="s">
        <v>29254</v>
      </c>
      <c r="O9697" s="4">
        <v>44317.0</v>
      </c>
      <c r="P9697" s="4">
        <v>44286.0</v>
      </c>
      <c r="Q9697" s="1" t="s">
        <v>29683</v>
      </c>
      <c r="R9697" s="1" t="s">
        <v>31</v>
      </c>
      <c r="S9697" s="1" t="s">
        <v>32</v>
      </c>
      <c r="T9697" s="1">
        <v>75229.0</v>
      </c>
      <c r="U9697" s="1" t="s">
        <v>29684</v>
      </c>
    </row>
    <row r="9698">
      <c r="A9698" s="1" t="s">
        <v>29685</v>
      </c>
      <c r="B9698" s="1">
        <v>73042.0</v>
      </c>
      <c r="C9698" s="1">
        <v>2230.0</v>
      </c>
      <c r="D9698" s="2" t="s">
        <v>29258</v>
      </c>
      <c r="E9698" s="1" t="s">
        <v>6765</v>
      </c>
      <c r="F9698" s="1" t="s">
        <v>29686</v>
      </c>
      <c r="G9698" s="3" t="str">
        <f t="shared" si="1"/>
        <v>Dennis D`Amico</v>
      </c>
      <c r="H9698" s="3" t="str">
        <f t="shared" si="2"/>
        <v>DENNIS D`AMICO</v>
      </c>
      <c r="J9698" s="1" t="s">
        <v>57</v>
      </c>
      <c r="K9698" s="1" t="s">
        <v>47</v>
      </c>
      <c r="L9698" s="1">
        <v>100.0</v>
      </c>
      <c r="M9698" s="1" t="s">
        <v>58</v>
      </c>
      <c r="N9698" s="1" t="s">
        <v>29254</v>
      </c>
      <c r="O9698" s="4">
        <v>44317.0</v>
      </c>
      <c r="P9698" s="4">
        <v>44286.0</v>
      </c>
      <c r="Q9698" s="1" t="s">
        <v>29687</v>
      </c>
      <c r="R9698" s="1" t="s">
        <v>31</v>
      </c>
      <c r="S9698" s="1" t="s">
        <v>32</v>
      </c>
      <c r="T9698" s="1">
        <v>75225.0</v>
      </c>
      <c r="U9698" s="1" t="s">
        <v>29688</v>
      </c>
    </row>
    <row r="9699">
      <c r="A9699" s="1" t="s">
        <v>29689</v>
      </c>
      <c r="B9699" s="1">
        <v>73048.0</v>
      </c>
      <c r="C9699" s="1">
        <v>2230.0</v>
      </c>
      <c r="D9699" s="2" t="s">
        <v>29258</v>
      </c>
      <c r="E9699" s="1" t="s">
        <v>140</v>
      </c>
      <c r="F9699" s="1" t="s">
        <v>23024</v>
      </c>
      <c r="G9699" s="3" t="str">
        <f t="shared" si="1"/>
        <v>Michael Broder</v>
      </c>
      <c r="H9699" s="3" t="str">
        <f t="shared" si="2"/>
        <v>MICHAEL BRODER</v>
      </c>
      <c r="J9699" s="1" t="s">
        <v>57</v>
      </c>
      <c r="K9699" s="1" t="s">
        <v>47</v>
      </c>
      <c r="L9699" s="1">
        <v>100.0</v>
      </c>
      <c r="M9699" s="1" t="s">
        <v>58</v>
      </c>
      <c r="N9699" s="1" t="s">
        <v>29254</v>
      </c>
      <c r="O9699" s="4">
        <v>44317.0</v>
      </c>
      <c r="P9699" s="4">
        <v>44287.0</v>
      </c>
      <c r="Q9699" s="1" t="s">
        <v>29690</v>
      </c>
      <c r="R9699" s="1" t="s">
        <v>31</v>
      </c>
      <c r="S9699" s="1" t="s">
        <v>32</v>
      </c>
      <c r="T9699" s="1">
        <v>75229.0</v>
      </c>
      <c r="U9699" s="1" t="s">
        <v>29691</v>
      </c>
    </row>
    <row r="9700">
      <c r="A9700" s="1" t="s">
        <v>29692</v>
      </c>
      <c r="B9700" s="1">
        <v>73057.0</v>
      </c>
      <c r="C9700" s="1">
        <v>2230.0</v>
      </c>
      <c r="D9700" s="2" t="s">
        <v>29258</v>
      </c>
      <c r="E9700" s="1" t="s">
        <v>29693</v>
      </c>
      <c r="F9700" s="1" t="s">
        <v>4839</v>
      </c>
      <c r="G9700" s="3" t="str">
        <f t="shared" si="1"/>
        <v>Waymon Hyde</v>
      </c>
      <c r="H9700" s="3" t="str">
        <f t="shared" si="2"/>
        <v>WAYMON HYDE</v>
      </c>
      <c r="J9700" s="1" t="s">
        <v>57</v>
      </c>
      <c r="K9700" s="1" t="s">
        <v>47</v>
      </c>
      <c r="L9700" s="1">
        <v>100.0</v>
      </c>
      <c r="M9700" s="1" t="s">
        <v>58</v>
      </c>
      <c r="N9700" s="1" t="s">
        <v>29254</v>
      </c>
      <c r="O9700" s="4">
        <v>44317.0</v>
      </c>
      <c r="P9700" s="4">
        <v>44289.0</v>
      </c>
      <c r="Q9700" s="1" t="s">
        <v>4840</v>
      </c>
      <c r="R9700" s="1" t="s">
        <v>31</v>
      </c>
      <c r="S9700" s="1" t="s">
        <v>32</v>
      </c>
      <c r="T9700" s="1">
        <v>75220.0</v>
      </c>
      <c r="U9700" s="1" t="s">
        <v>4841</v>
      </c>
    </row>
    <row r="9701">
      <c r="A9701" s="1" t="s">
        <v>29694</v>
      </c>
      <c r="B9701" s="1">
        <v>73074.0</v>
      </c>
      <c r="C9701" s="1">
        <v>2230.0</v>
      </c>
      <c r="D9701" s="2" t="s">
        <v>29258</v>
      </c>
      <c r="E9701" s="1" t="s">
        <v>499</v>
      </c>
      <c r="F9701" s="1" t="s">
        <v>3007</v>
      </c>
      <c r="G9701" s="3" t="str">
        <f t="shared" si="1"/>
        <v>Chuck Ribelin</v>
      </c>
      <c r="H9701" s="3" t="str">
        <f t="shared" si="2"/>
        <v>CHUCK RIBELIN</v>
      </c>
      <c r="J9701" s="1" t="s">
        <v>57</v>
      </c>
      <c r="K9701" s="1" t="s">
        <v>47</v>
      </c>
      <c r="L9701" s="1">
        <v>100.0</v>
      </c>
      <c r="M9701" s="1" t="s">
        <v>58</v>
      </c>
      <c r="N9701" s="1" t="s">
        <v>29254</v>
      </c>
      <c r="O9701" s="4">
        <v>44317.0</v>
      </c>
      <c r="P9701" s="4">
        <v>44292.0</v>
      </c>
      <c r="Q9701" s="1" t="s">
        <v>29695</v>
      </c>
      <c r="R9701" s="1" t="s">
        <v>31</v>
      </c>
      <c r="S9701" s="1" t="s">
        <v>32</v>
      </c>
      <c r="T9701" s="1">
        <v>75206.0</v>
      </c>
      <c r="U9701" s="1" t="s">
        <v>29696</v>
      </c>
    </row>
    <row r="9702">
      <c r="A9702" s="1" t="s">
        <v>29697</v>
      </c>
      <c r="B9702" s="1">
        <v>73086.0</v>
      </c>
      <c r="C9702" s="1">
        <v>2230.0</v>
      </c>
      <c r="D9702" s="2" t="s">
        <v>29258</v>
      </c>
      <c r="E9702" s="1" t="s">
        <v>649</v>
      </c>
      <c r="F9702" s="1" t="s">
        <v>17036</v>
      </c>
      <c r="G9702" s="3" t="str">
        <f t="shared" si="1"/>
        <v>Mark Siegel</v>
      </c>
      <c r="H9702" s="3" t="str">
        <f t="shared" si="2"/>
        <v>MARK SIEGEL</v>
      </c>
      <c r="J9702" s="1" t="s">
        <v>57</v>
      </c>
      <c r="K9702" s="1" t="s">
        <v>47</v>
      </c>
      <c r="L9702" s="1">
        <v>100.0</v>
      </c>
      <c r="M9702" s="1" t="s">
        <v>58</v>
      </c>
      <c r="N9702" s="1" t="s">
        <v>29254</v>
      </c>
      <c r="O9702" s="4">
        <v>44317.0</v>
      </c>
      <c r="P9702" s="4">
        <v>44294.0</v>
      </c>
      <c r="Q9702" s="1" t="s">
        <v>29698</v>
      </c>
      <c r="R9702" s="1" t="s">
        <v>31</v>
      </c>
      <c r="S9702" s="1" t="s">
        <v>32</v>
      </c>
      <c r="T9702" s="1">
        <v>75229.0</v>
      </c>
      <c r="U9702" s="1" t="s">
        <v>29699</v>
      </c>
    </row>
    <row r="9703">
      <c r="A9703" s="1" t="s">
        <v>29700</v>
      </c>
      <c r="B9703" s="1">
        <v>73093.0</v>
      </c>
      <c r="C9703" s="1">
        <v>2230.0</v>
      </c>
      <c r="D9703" s="2" t="s">
        <v>29258</v>
      </c>
      <c r="E9703" s="1" t="s">
        <v>29701</v>
      </c>
      <c r="F9703" s="1" t="s">
        <v>29702</v>
      </c>
      <c r="G9703" s="3" t="str">
        <f t="shared" si="1"/>
        <v>Chantel Parker Bright</v>
      </c>
      <c r="H9703" s="3" t="str">
        <f t="shared" si="2"/>
        <v>CHANTEL PARKER BRIGHT</v>
      </c>
      <c r="J9703" s="1" t="s">
        <v>57</v>
      </c>
      <c r="K9703" s="1" t="s">
        <v>47</v>
      </c>
      <c r="L9703" s="1">
        <v>100.0</v>
      </c>
      <c r="M9703" s="1" t="s">
        <v>58</v>
      </c>
      <c r="N9703" s="1" t="s">
        <v>29254</v>
      </c>
      <c r="O9703" s="4">
        <v>44317.0</v>
      </c>
      <c r="P9703" s="4">
        <v>44295.0</v>
      </c>
      <c r="Q9703" s="1" t="s">
        <v>29703</v>
      </c>
      <c r="R9703" s="1" t="s">
        <v>31</v>
      </c>
      <c r="S9703" s="1" t="s">
        <v>32</v>
      </c>
      <c r="T9703" s="1">
        <v>75229.0</v>
      </c>
      <c r="U9703" s="1" t="s">
        <v>29704</v>
      </c>
    </row>
    <row r="9704">
      <c r="A9704" s="1" t="s">
        <v>29705</v>
      </c>
      <c r="B9704" s="1">
        <v>73096.0</v>
      </c>
      <c r="C9704" s="1">
        <v>2230.0</v>
      </c>
      <c r="D9704" s="2" t="s">
        <v>29258</v>
      </c>
      <c r="E9704" s="1" t="s">
        <v>2334</v>
      </c>
      <c r="F9704" s="1" t="s">
        <v>23303</v>
      </c>
      <c r="G9704" s="3" t="str">
        <f t="shared" si="1"/>
        <v>Mike Weinberg</v>
      </c>
      <c r="H9704" s="3" t="str">
        <f t="shared" si="2"/>
        <v>MIKE WEINBERG</v>
      </c>
      <c r="J9704" s="1" t="s">
        <v>57</v>
      </c>
      <c r="K9704" s="1" t="s">
        <v>47</v>
      </c>
      <c r="L9704" s="1">
        <v>100.0</v>
      </c>
      <c r="M9704" s="1" t="s">
        <v>58</v>
      </c>
      <c r="N9704" s="1" t="s">
        <v>29254</v>
      </c>
      <c r="O9704" s="4">
        <v>44317.0</v>
      </c>
      <c r="P9704" s="4">
        <v>44295.0</v>
      </c>
      <c r="Q9704" s="1" t="s">
        <v>23468</v>
      </c>
      <c r="R9704" s="1" t="s">
        <v>31</v>
      </c>
      <c r="S9704" s="1" t="s">
        <v>32</v>
      </c>
      <c r="T9704" s="1">
        <v>75230.0</v>
      </c>
      <c r="U9704" s="1" t="s">
        <v>23469</v>
      </c>
    </row>
    <row r="9705">
      <c r="A9705" s="1" t="s">
        <v>29706</v>
      </c>
      <c r="B9705" s="1">
        <v>73102.0</v>
      </c>
      <c r="C9705" s="1">
        <v>2230.0</v>
      </c>
      <c r="D9705" s="2" t="s">
        <v>29258</v>
      </c>
      <c r="E9705" s="1" t="s">
        <v>916</v>
      </c>
      <c r="F9705" s="1" t="s">
        <v>22034</v>
      </c>
      <c r="G9705" s="3" t="str">
        <f t="shared" si="1"/>
        <v>Alan Gold</v>
      </c>
      <c r="H9705" s="3" t="str">
        <f t="shared" si="2"/>
        <v>ALAN GOLD</v>
      </c>
      <c r="J9705" s="1" t="s">
        <v>57</v>
      </c>
      <c r="K9705" s="1" t="s">
        <v>47</v>
      </c>
      <c r="L9705" s="1">
        <v>100.0</v>
      </c>
      <c r="M9705" s="1" t="s">
        <v>58</v>
      </c>
      <c r="N9705" s="1" t="s">
        <v>29254</v>
      </c>
      <c r="O9705" s="4">
        <v>44317.0</v>
      </c>
      <c r="P9705" s="4">
        <v>44298.0</v>
      </c>
      <c r="Q9705" s="1" t="s">
        <v>23802</v>
      </c>
      <c r="R9705" s="1" t="s">
        <v>31</v>
      </c>
      <c r="S9705" s="1" t="s">
        <v>32</v>
      </c>
      <c r="T9705" s="1">
        <v>75225.0</v>
      </c>
      <c r="U9705" s="1" t="s">
        <v>23803</v>
      </c>
    </row>
    <row r="9706">
      <c r="A9706" s="1" t="s">
        <v>29707</v>
      </c>
      <c r="B9706" s="1">
        <v>73103.0</v>
      </c>
      <c r="C9706" s="1">
        <v>2230.0</v>
      </c>
      <c r="D9706" s="2" t="s">
        <v>29258</v>
      </c>
      <c r="E9706" s="1" t="s">
        <v>12704</v>
      </c>
      <c r="F9706" s="1" t="s">
        <v>22034</v>
      </c>
      <c r="G9706" s="3" t="str">
        <f t="shared" si="1"/>
        <v>Rita Gold</v>
      </c>
      <c r="H9706" s="3" t="str">
        <f t="shared" si="2"/>
        <v>RITA GOLD</v>
      </c>
      <c r="J9706" s="1" t="s">
        <v>57</v>
      </c>
      <c r="K9706" s="1" t="s">
        <v>47</v>
      </c>
      <c r="L9706" s="1">
        <v>100.0</v>
      </c>
      <c r="M9706" s="1" t="s">
        <v>58</v>
      </c>
      <c r="N9706" s="1" t="s">
        <v>29254</v>
      </c>
      <c r="O9706" s="4">
        <v>44317.0</v>
      </c>
      <c r="P9706" s="4">
        <v>44298.0</v>
      </c>
      <c r="Q9706" s="1" t="s">
        <v>23802</v>
      </c>
      <c r="R9706" s="1" t="s">
        <v>31</v>
      </c>
      <c r="S9706" s="1" t="s">
        <v>32</v>
      </c>
      <c r="T9706" s="1">
        <v>75225.0</v>
      </c>
      <c r="U9706" s="1" t="s">
        <v>23803</v>
      </c>
    </row>
    <row r="9707">
      <c r="A9707" s="1" t="s">
        <v>29708</v>
      </c>
      <c r="B9707" s="1">
        <v>73119.0</v>
      </c>
      <c r="C9707" s="1">
        <v>2230.0</v>
      </c>
      <c r="D9707" s="2" t="s">
        <v>29258</v>
      </c>
      <c r="E9707" s="1" t="s">
        <v>3083</v>
      </c>
      <c r="F9707" s="1" t="s">
        <v>10265</v>
      </c>
      <c r="G9707" s="3" t="str">
        <f t="shared" si="1"/>
        <v>Laura Estrada</v>
      </c>
      <c r="H9707" s="3" t="str">
        <f t="shared" si="2"/>
        <v>LAURA ESTRADA</v>
      </c>
      <c r="J9707" s="1" t="s">
        <v>57</v>
      </c>
      <c r="K9707" s="1" t="s">
        <v>47</v>
      </c>
      <c r="L9707" s="1">
        <v>100.0</v>
      </c>
      <c r="M9707" s="1" t="s">
        <v>58</v>
      </c>
      <c r="N9707" s="1" t="s">
        <v>29254</v>
      </c>
      <c r="O9707" s="4">
        <v>44317.0</v>
      </c>
      <c r="P9707" s="4">
        <v>44299.0</v>
      </c>
      <c r="Q9707" s="1" t="s">
        <v>29709</v>
      </c>
      <c r="R9707" s="1" t="s">
        <v>31</v>
      </c>
      <c r="S9707" s="1" t="s">
        <v>32</v>
      </c>
      <c r="T9707" s="1">
        <v>75208.0</v>
      </c>
      <c r="U9707" s="1" t="s">
        <v>29710</v>
      </c>
    </row>
    <row r="9708">
      <c r="A9708" s="1" t="s">
        <v>29711</v>
      </c>
      <c r="B9708" s="1">
        <v>73123.0</v>
      </c>
      <c r="C9708" s="1">
        <v>2230.0</v>
      </c>
      <c r="D9708" s="2" t="s">
        <v>29258</v>
      </c>
      <c r="E9708" s="1" t="s">
        <v>410</v>
      </c>
      <c r="F9708" s="1" t="s">
        <v>22561</v>
      </c>
      <c r="G9708" s="3" t="str">
        <f t="shared" si="1"/>
        <v>Larry Steinberg</v>
      </c>
      <c r="H9708" s="3" t="str">
        <f t="shared" si="2"/>
        <v>LARRY STEINBERG</v>
      </c>
      <c r="J9708" s="1" t="s">
        <v>57</v>
      </c>
      <c r="K9708" s="1" t="s">
        <v>47</v>
      </c>
      <c r="L9708" s="1">
        <v>100.0</v>
      </c>
      <c r="M9708" s="1" t="s">
        <v>58</v>
      </c>
      <c r="N9708" s="1" t="s">
        <v>29254</v>
      </c>
      <c r="O9708" s="4">
        <v>44317.0</v>
      </c>
      <c r="P9708" s="4">
        <v>44299.0</v>
      </c>
      <c r="Q9708" s="1" t="s">
        <v>29712</v>
      </c>
      <c r="R9708" s="1" t="s">
        <v>31</v>
      </c>
      <c r="S9708" s="1" t="s">
        <v>32</v>
      </c>
      <c r="T9708" s="1">
        <v>75225.0</v>
      </c>
      <c r="U9708" s="1" t="s">
        <v>29713</v>
      </c>
    </row>
    <row r="9709">
      <c r="A9709" s="1" t="s">
        <v>29714</v>
      </c>
      <c r="B9709" s="1">
        <v>73159.0</v>
      </c>
      <c r="C9709" s="1">
        <v>2230.0</v>
      </c>
      <c r="D9709" s="2" t="s">
        <v>29258</v>
      </c>
      <c r="E9709" s="1" t="s">
        <v>487</v>
      </c>
      <c r="F9709" s="1" t="s">
        <v>29715</v>
      </c>
      <c r="G9709" s="3" t="str">
        <f t="shared" si="1"/>
        <v>Barbara Dewberry</v>
      </c>
      <c r="H9709" s="3" t="str">
        <f t="shared" si="2"/>
        <v>BARBARA DEWBERRY</v>
      </c>
      <c r="J9709" s="1" t="s">
        <v>57</v>
      </c>
      <c r="K9709" s="1" t="s">
        <v>47</v>
      </c>
      <c r="L9709" s="1">
        <v>100.0</v>
      </c>
      <c r="M9709" s="1" t="s">
        <v>58</v>
      </c>
      <c r="N9709" s="1" t="s">
        <v>29254</v>
      </c>
      <c r="O9709" s="4">
        <v>44317.0</v>
      </c>
      <c r="P9709" s="4">
        <v>44305.0</v>
      </c>
      <c r="Q9709" s="1" t="s">
        <v>15511</v>
      </c>
      <c r="R9709" s="1" t="s">
        <v>31</v>
      </c>
      <c r="S9709" s="1" t="s">
        <v>32</v>
      </c>
      <c r="T9709" s="1">
        <v>75225.0</v>
      </c>
      <c r="U9709" s="1" t="s">
        <v>29716</v>
      </c>
    </row>
    <row r="9710">
      <c r="A9710" s="1" t="s">
        <v>29717</v>
      </c>
      <c r="B9710" s="1">
        <v>73162.0</v>
      </c>
      <c r="C9710" s="1">
        <v>2230.0</v>
      </c>
      <c r="D9710" s="2" t="s">
        <v>29258</v>
      </c>
      <c r="E9710" s="1" t="s">
        <v>29718</v>
      </c>
      <c r="F9710" s="1" t="s">
        <v>29719</v>
      </c>
      <c r="G9710" s="3" t="str">
        <f t="shared" si="1"/>
        <v>Adeel Memon</v>
      </c>
      <c r="H9710" s="3" t="str">
        <f t="shared" si="2"/>
        <v>ADEEL MEMON</v>
      </c>
      <c r="J9710" s="1" t="s">
        <v>57</v>
      </c>
      <c r="K9710" s="1" t="s">
        <v>47</v>
      </c>
      <c r="L9710" s="1">
        <v>100.0</v>
      </c>
      <c r="M9710" s="1" t="s">
        <v>58</v>
      </c>
      <c r="N9710" s="1" t="s">
        <v>29254</v>
      </c>
      <c r="O9710" s="4">
        <v>44317.0</v>
      </c>
      <c r="P9710" s="4">
        <v>44305.0</v>
      </c>
      <c r="Q9710" s="1" t="s">
        <v>29720</v>
      </c>
      <c r="R9710" s="1" t="s">
        <v>31</v>
      </c>
      <c r="S9710" s="1" t="s">
        <v>32</v>
      </c>
      <c r="T9710" s="1">
        <v>75243.0</v>
      </c>
      <c r="U9710" s="1" t="s">
        <v>29721</v>
      </c>
    </row>
    <row r="9711">
      <c r="A9711" s="1" t="s">
        <v>29722</v>
      </c>
      <c r="B9711" s="1">
        <v>73165.0</v>
      </c>
      <c r="C9711" s="1">
        <v>2230.0</v>
      </c>
      <c r="D9711" s="2" t="s">
        <v>29258</v>
      </c>
      <c r="E9711" s="1" t="s">
        <v>487</v>
      </c>
      <c r="F9711" s="1" t="s">
        <v>10535</v>
      </c>
      <c r="G9711" s="3" t="str">
        <f t="shared" si="1"/>
        <v>Barbara Stone</v>
      </c>
      <c r="H9711" s="3" t="str">
        <f t="shared" si="2"/>
        <v>BARBARA STONE</v>
      </c>
      <c r="J9711" s="1" t="s">
        <v>57</v>
      </c>
      <c r="K9711" s="1" t="s">
        <v>47</v>
      </c>
      <c r="L9711" s="1">
        <v>100.0</v>
      </c>
      <c r="M9711" s="1" t="s">
        <v>58</v>
      </c>
      <c r="N9711" s="1" t="s">
        <v>29254</v>
      </c>
      <c r="O9711" s="4">
        <v>44317.0</v>
      </c>
      <c r="P9711" s="4">
        <v>44305.0</v>
      </c>
      <c r="Q9711" s="1" t="s">
        <v>29723</v>
      </c>
      <c r="R9711" s="1" t="s">
        <v>31</v>
      </c>
      <c r="S9711" s="1" t="s">
        <v>32</v>
      </c>
      <c r="T9711" s="1">
        <v>75229.0</v>
      </c>
      <c r="U9711" s="1" t="s">
        <v>29724</v>
      </c>
    </row>
    <row r="9712">
      <c r="A9712" s="1" t="s">
        <v>29725</v>
      </c>
      <c r="B9712" s="1">
        <v>73173.0</v>
      </c>
      <c r="C9712" s="1">
        <v>2230.0</v>
      </c>
      <c r="D9712" s="2" t="s">
        <v>29258</v>
      </c>
      <c r="E9712" s="1" t="s">
        <v>3991</v>
      </c>
      <c r="F9712" s="1" t="s">
        <v>29726</v>
      </c>
      <c r="G9712" s="3" t="str">
        <f t="shared" si="1"/>
        <v>Stephen Sands</v>
      </c>
      <c r="H9712" s="3" t="str">
        <f t="shared" si="2"/>
        <v>STEPHEN SANDS</v>
      </c>
      <c r="J9712" s="1" t="s">
        <v>57</v>
      </c>
      <c r="K9712" s="1" t="s">
        <v>47</v>
      </c>
      <c r="L9712" s="1">
        <v>100.0</v>
      </c>
      <c r="M9712" s="1" t="s">
        <v>58</v>
      </c>
      <c r="N9712" s="1" t="s">
        <v>29254</v>
      </c>
      <c r="O9712" s="4">
        <v>44317.0</v>
      </c>
      <c r="P9712" s="4">
        <v>44306.0</v>
      </c>
      <c r="Q9712" s="1" t="s">
        <v>29727</v>
      </c>
      <c r="R9712" s="1" t="s">
        <v>31</v>
      </c>
      <c r="S9712" s="1" t="s">
        <v>32</v>
      </c>
      <c r="T9712" s="1">
        <v>75209.0</v>
      </c>
      <c r="U9712" s="1" t="s">
        <v>29728</v>
      </c>
    </row>
    <row r="9713">
      <c r="A9713" s="1" t="s">
        <v>29729</v>
      </c>
      <c r="B9713" s="1">
        <v>73174.0</v>
      </c>
      <c r="C9713" s="1">
        <v>2230.0</v>
      </c>
      <c r="D9713" s="2" t="s">
        <v>29258</v>
      </c>
      <c r="E9713" s="1" t="s">
        <v>2776</v>
      </c>
      <c r="F9713" s="1" t="s">
        <v>2777</v>
      </c>
      <c r="G9713" s="3" t="str">
        <f t="shared" si="1"/>
        <v>Bill Underhill</v>
      </c>
      <c r="H9713" s="3" t="str">
        <f t="shared" si="2"/>
        <v>BILL UNDERHILL</v>
      </c>
      <c r="J9713" s="1" t="s">
        <v>57</v>
      </c>
      <c r="K9713" s="1" t="s">
        <v>47</v>
      </c>
      <c r="L9713" s="1">
        <v>100.0</v>
      </c>
      <c r="M9713" s="1" t="s">
        <v>58</v>
      </c>
      <c r="N9713" s="1" t="s">
        <v>29254</v>
      </c>
      <c r="O9713" s="4">
        <v>44317.0</v>
      </c>
      <c r="P9713" s="4">
        <v>44306.0</v>
      </c>
      <c r="Q9713" s="1" t="s">
        <v>2778</v>
      </c>
      <c r="R9713" s="1" t="s">
        <v>31</v>
      </c>
      <c r="S9713" s="1" t="s">
        <v>32</v>
      </c>
      <c r="T9713" s="1">
        <v>75243.0</v>
      </c>
      <c r="U9713" s="1" t="s">
        <v>2779</v>
      </c>
    </row>
    <row r="9714">
      <c r="A9714" s="1" t="s">
        <v>29730</v>
      </c>
      <c r="B9714" s="1">
        <v>73179.0</v>
      </c>
      <c r="C9714" s="1">
        <v>2230.0</v>
      </c>
      <c r="D9714" s="2" t="s">
        <v>29258</v>
      </c>
      <c r="E9714" s="1" t="s">
        <v>20890</v>
      </c>
      <c r="F9714" s="1" t="s">
        <v>29731</v>
      </c>
      <c r="G9714" s="3" t="str">
        <f t="shared" si="1"/>
        <v>Khalid Mahmood</v>
      </c>
      <c r="H9714" s="3" t="str">
        <f t="shared" si="2"/>
        <v>KHALID MAHMOOD</v>
      </c>
      <c r="J9714" s="1" t="s">
        <v>57</v>
      </c>
      <c r="K9714" s="1" t="s">
        <v>47</v>
      </c>
      <c r="L9714" s="1">
        <v>100.0</v>
      </c>
      <c r="M9714" s="1" t="s">
        <v>58</v>
      </c>
      <c r="N9714" s="1" t="s">
        <v>29254</v>
      </c>
      <c r="O9714" s="4">
        <v>44317.0</v>
      </c>
      <c r="P9714" s="4">
        <v>44306.0</v>
      </c>
      <c r="Q9714" s="1" t="s">
        <v>29732</v>
      </c>
      <c r="R9714" s="1" t="s">
        <v>2658</v>
      </c>
      <c r="S9714" s="1" t="s">
        <v>32</v>
      </c>
      <c r="T9714" s="1">
        <v>75035.0</v>
      </c>
      <c r="U9714" s="1" t="s">
        <v>29733</v>
      </c>
    </row>
    <row r="9715">
      <c r="A9715" s="1" t="s">
        <v>29734</v>
      </c>
      <c r="B9715" s="1">
        <v>73184.0</v>
      </c>
      <c r="C9715" s="1">
        <v>2230.0</v>
      </c>
      <c r="D9715" s="2" t="s">
        <v>29258</v>
      </c>
      <c r="E9715" s="1" t="s">
        <v>3649</v>
      </c>
      <c r="F9715" s="1" t="s">
        <v>814</v>
      </c>
      <c r="G9715" s="3" t="str">
        <f t="shared" si="1"/>
        <v>Douglas Simmons</v>
      </c>
      <c r="H9715" s="3" t="str">
        <f t="shared" si="2"/>
        <v>DOUGLAS SIMMONS</v>
      </c>
      <c r="J9715" s="1" t="s">
        <v>57</v>
      </c>
      <c r="K9715" s="1" t="s">
        <v>47</v>
      </c>
      <c r="L9715" s="1">
        <v>100.0</v>
      </c>
      <c r="M9715" s="1" t="s">
        <v>58</v>
      </c>
      <c r="N9715" s="1" t="s">
        <v>29254</v>
      </c>
      <c r="O9715" s="4">
        <v>44317.0</v>
      </c>
      <c r="P9715" s="4">
        <v>44307.0</v>
      </c>
      <c r="Q9715" s="1" t="s">
        <v>5837</v>
      </c>
      <c r="R9715" s="1" t="s">
        <v>31</v>
      </c>
      <c r="S9715" s="1" t="s">
        <v>32</v>
      </c>
      <c r="T9715" s="1">
        <v>75225.0</v>
      </c>
      <c r="U9715" s="1" t="s">
        <v>5838</v>
      </c>
    </row>
    <row r="9716">
      <c r="A9716" s="1" t="s">
        <v>29735</v>
      </c>
      <c r="B9716" s="1">
        <v>76342.0</v>
      </c>
      <c r="C9716" s="1">
        <v>2283.0</v>
      </c>
      <c r="D9716" s="2" t="s">
        <v>29262</v>
      </c>
      <c r="E9716" s="1" t="s">
        <v>29449</v>
      </c>
      <c r="F9716" s="1" t="s">
        <v>24743</v>
      </c>
      <c r="G9716" s="3" t="str">
        <f t="shared" si="1"/>
        <v>Ethel Zale</v>
      </c>
      <c r="H9716" s="3" t="str">
        <f t="shared" si="2"/>
        <v>ETHEL ZALE</v>
      </c>
      <c r="J9716" s="1" t="s">
        <v>57</v>
      </c>
      <c r="K9716" s="1" t="s">
        <v>50</v>
      </c>
      <c r="L9716" s="1">
        <v>100.0</v>
      </c>
      <c r="M9716" s="1" t="s">
        <v>58</v>
      </c>
      <c r="N9716" s="1" t="s">
        <v>29254</v>
      </c>
      <c r="O9716" s="4">
        <v>44352.0</v>
      </c>
      <c r="P9716" s="4">
        <v>44339.0</v>
      </c>
      <c r="Q9716" s="1" t="s">
        <v>15568</v>
      </c>
      <c r="R9716" s="1" t="s">
        <v>31</v>
      </c>
      <c r="S9716" s="1" t="s">
        <v>32</v>
      </c>
      <c r="T9716" s="1">
        <v>75219.0</v>
      </c>
      <c r="U9716" s="1" t="s">
        <v>15569</v>
      </c>
    </row>
    <row r="9717">
      <c r="A9717" s="1" t="s">
        <v>29736</v>
      </c>
      <c r="B9717" s="1">
        <v>37374.0</v>
      </c>
      <c r="C9717" s="1">
        <v>2283.0</v>
      </c>
      <c r="D9717" s="2" t="s">
        <v>29262</v>
      </c>
      <c r="G9717" s="3" t="str">
        <f t="shared" si="1"/>
        <v> </v>
      </c>
      <c r="H9717" s="3" t="str">
        <f t="shared" si="2"/>
        <v> </v>
      </c>
      <c r="I9717" s="1" t="s">
        <v>29527</v>
      </c>
      <c r="J9717" s="1" t="s">
        <v>389</v>
      </c>
      <c r="K9717" s="1" t="s">
        <v>50</v>
      </c>
      <c r="L9717" s="1">
        <v>100.0</v>
      </c>
      <c r="M9717" s="1" t="s">
        <v>390</v>
      </c>
      <c r="N9717" s="1" t="s">
        <v>29254</v>
      </c>
      <c r="O9717" s="4">
        <v>44352.0</v>
      </c>
      <c r="P9717" s="4">
        <v>44309.0</v>
      </c>
      <c r="Q9717" s="1" t="s">
        <v>29528</v>
      </c>
      <c r="R9717" s="1" t="s">
        <v>122</v>
      </c>
      <c r="S9717" s="1" t="s">
        <v>32</v>
      </c>
      <c r="T9717" s="1">
        <v>78744.0</v>
      </c>
      <c r="U9717" s="1" t="s">
        <v>29529</v>
      </c>
    </row>
    <row r="9718">
      <c r="A9718" s="1" t="s">
        <v>29737</v>
      </c>
      <c r="B9718" s="1">
        <v>76295.0</v>
      </c>
      <c r="C9718" s="1">
        <v>2283.0</v>
      </c>
      <c r="D9718" s="2" t="s">
        <v>29262</v>
      </c>
      <c r="E9718" s="1" t="s">
        <v>547</v>
      </c>
      <c r="F9718" s="1" t="s">
        <v>11635</v>
      </c>
      <c r="G9718" s="3" t="str">
        <f t="shared" si="1"/>
        <v>John Bakewell</v>
      </c>
      <c r="H9718" s="3" t="str">
        <f t="shared" si="2"/>
        <v>JOHN BAKEWELL</v>
      </c>
      <c r="J9718" s="1" t="s">
        <v>57</v>
      </c>
      <c r="K9718" s="1" t="s">
        <v>50</v>
      </c>
      <c r="L9718" s="1">
        <v>100.0</v>
      </c>
      <c r="M9718" s="1" t="s">
        <v>58</v>
      </c>
      <c r="N9718" s="1" t="s">
        <v>29254</v>
      </c>
      <c r="O9718" s="4">
        <v>44352.0</v>
      </c>
      <c r="P9718" s="4">
        <v>44331.0</v>
      </c>
      <c r="Q9718" s="1" t="s">
        <v>29738</v>
      </c>
      <c r="R9718" s="1" t="s">
        <v>31</v>
      </c>
      <c r="S9718" s="1" t="s">
        <v>32</v>
      </c>
      <c r="T9718" s="1">
        <v>75229.0</v>
      </c>
      <c r="U9718" s="1" t="s">
        <v>29739</v>
      </c>
    </row>
    <row r="9719">
      <c r="A9719" s="1" t="s">
        <v>29740</v>
      </c>
      <c r="B9719" s="1">
        <v>37400.0</v>
      </c>
      <c r="C9719" s="1">
        <v>2283.0</v>
      </c>
      <c r="D9719" s="2" t="s">
        <v>29262</v>
      </c>
      <c r="E9719" s="1" t="s">
        <v>29741</v>
      </c>
      <c r="F9719" s="1" t="s">
        <v>29742</v>
      </c>
      <c r="G9719" s="3" t="str">
        <f t="shared" si="1"/>
        <v>Cleo Olivarez</v>
      </c>
      <c r="H9719" s="3" t="str">
        <f t="shared" si="2"/>
        <v>CLEO OLIVAREZ</v>
      </c>
      <c r="J9719" s="1" t="s">
        <v>389</v>
      </c>
      <c r="K9719" s="1" t="s">
        <v>50</v>
      </c>
      <c r="L9719" s="1">
        <v>100.0</v>
      </c>
      <c r="M9719" s="1" t="s">
        <v>390</v>
      </c>
      <c r="N9719" s="1" t="s">
        <v>29254</v>
      </c>
      <c r="O9719" s="4">
        <v>44352.0</v>
      </c>
      <c r="P9719" s="4">
        <v>44323.0</v>
      </c>
      <c r="Q9719" s="1" t="s">
        <v>29743</v>
      </c>
      <c r="R9719" s="1" t="s">
        <v>12148</v>
      </c>
      <c r="S9719" s="1" t="s">
        <v>32</v>
      </c>
      <c r="T9719" s="1">
        <v>75154.0</v>
      </c>
      <c r="U9719" s="1" t="s">
        <v>29744</v>
      </c>
    </row>
    <row r="9720">
      <c r="A9720" s="1" t="s">
        <v>29745</v>
      </c>
      <c r="B9720" s="1">
        <v>37399.0</v>
      </c>
      <c r="C9720" s="1">
        <v>2283.0</v>
      </c>
      <c r="D9720" s="2" t="s">
        <v>29262</v>
      </c>
      <c r="E9720" s="1" t="s">
        <v>29746</v>
      </c>
      <c r="F9720" s="1" t="s">
        <v>361</v>
      </c>
      <c r="G9720" s="3" t="str">
        <f t="shared" si="1"/>
        <v>Shree Brown</v>
      </c>
      <c r="H9720" s="3" t="str">
        <f t="shared" si="2"/>
        <v>SHREE BROWN</v>
      </c>
      <c r="J9720" s="1" t="s">
        <v>389</v>
      </c>
      <c r="K9720" s="1" t="s">
        <v>50</v>
      </c>
      <c r="L9720" s="1">
        <v>100.0</v>
      </c>
      <c r="M9720" s="1" t="s">
        <v>390</v>
      </c>
      <c r="N9720" s="1" t="s">
        <v>29254</v>
      </c>
      <c r="O9720" s="4">
        <v>44352.0</v>
      </c>
      <c r="P9720" s="4">
        <v>44323.0</v>
      </c>
      <c r="Q9720" s="1" t="s">
        <v>29747</v>
      </c>
      <c r="R9720" s="1" t="s">
        <v>816</v>
      </c>
      <c r="S9720" s="1" t="s">
        <v>32</v>
      </c>
      <c r="T9720" s="1">
        <v>75104.0</v>
      </c>
      <c r="U9720" s="1" t="s">
        <v>29748</v>
      </c>
    </row>
    <row r="9721">
      <c r="A9721" s="1" t="s">
        <v>29749</v>
      </c>
      <c r="B9721" s="1">
        <v>76171.0</v>
      </c>
      <c r="C9721" s="1">
        <v>2283.0</v>
      </c>
      <c r="D9721" s="2" t="s">
        <v>29262</v>
      </c>
      <c r="E9721" s="1" t="s">
        <v>20053</v>
      </c>
      <c r="F9721" s="1" t="s">
        <v>29750</v>
      </c>
      <c r="G9721" s="3" t="str">
        <f t="shared" si="1"/>
        <v>Alexis Spiritas</v>
      </c>
      <c r="H9721" s="3" t="str">
        <f t="shared" si="2"/>
        <v>ALEXIS SPIRITAS</v>
      </c>
      <c r="J9721" s="1" t="s">
        <v>57</v>
      </c>
      <c r="K9721" s="1" t="s">
        <v>50</v>
      </c>
      <c r="L9721" s="1">
        <v>100.0</v>
      </c>
      <c r="M9721" s="1" t="s">
        <v>58</v>
      </c>
      <c r="N9721" s="1" t="s">
        <v>29254</v>
      </c>
      <c r="O9721" s="4">
        <v>44352.0</v>
      </c>
      <c r="P9721" s="4">
        <v>44308.0</v>
      </c>
      <c r="Q9721" s="1" t="s">
        <v>29751</v>
      </c>
      <c r="R9721" s="1" t="s">
        <v>31</v>
      </c>
      <c r="S9721" s="1" t="s">
        <v>32</v>
      </c>
      <c r="T9721" s="1">
        <v>75204.0</v>
      </c>
      <c r="U9721" s="1" t="s">
        <v>29752</v>
      </c>
    </row>
    <row r="9722">
      <c r="A9722" s="1" t="s">
        <v>29753</v>
      </c>
      <c r="B9722" s="1">
        <v>76203.0</v>
      </c>
      <c r="C9722" s="1">
        <v>2283.0</v>
      </c>
      <c r="D9722" s="2" t="s">
        <v>29262</v>
      </c>
      <c r="E9722" s="1" t="s">
        <v>921</v>
      </c>
      <c r="F9722" s="1" t="s">
        <v>2486</v>
      </c>
      <c r="G9722" s="3" t="str">
        <f t="shared" si="1"/>
        <v>David Neumann</v>
      </c>
      <c r="H9722" s="3" t="str">
        <f t="shared" si="2"/>
        <v>DAVID NEUMANN</v>
      </c>
      <c r="J9722" s="1" t="s">
        <v>57</v>
      </c>
      <c r="K9722" s="1" t="s">
        <v>50</v>
      </c>
      <c r="L9722" s="1">
        <v>100.0</v>
      </c>
      <c r="M9722" s="1" t="s">
        <v>58</v>
      </c>
      <c r="N9722" s="1" t="s">
        <v>29254</v>
      </c>
      <c r="O9722" s="4">
        <v>44352.0</v>
      </c>
      <c r="P9722" s="4">
        <v>44318.0</v>
      </c>
      <c r="Q9722" s="1" t="s">
        <v>2487</v>
      </c>
      <c r="R9722" s="1" t="s">
        <v>31</v>
      </c>
      <c r="S9722" s="1" t="s">
        <v>32</v>
      </c>
      <c r="T9722" s="1">
        <v>75230.0</v>
      </c>
      <c r="U9722" s="1" t="s">
        <v>2488</v>
      </c>
    </row>
    <row r="9723">
      <c r="A9723" s="1" t="s">
        <v>29754</v>
      </c>
      <c r="B9723" s="1">
        <v>76341.0</v>
      </c>
      <c r="C9723" s="1">
        <v>2283.0</v>
      </c>
      <c r="D9723" s="2" t="s">
        <v>29262</v>
      </c>
      <c r="E9723" s="1" t="s">
        <v>29755</v>
      </c>
      <c r="F9723" s="1" t="s">
        <v>16</v>
      </c>
      <c r="G9723" s="3" t="str">
        <f t="shared" si="1"/>
        <v>Mariel Street </v>
      </c>
      <c r="H9723" s="3" t="str">
        <f t="shared" si="2"/>
        <v>MARIEL STREET </v>
      </c>
      <c r="J9723" s="1" t="s">
        <v>57</v>
      </c>
      <c r="K9723" s="1" t="s">
        <v>50</v>
      </c>
      <c r="L9723" s="1">
        <v>100.0</v>
      </c>
      <c r="M9723" s="1" t="s">
        <v>58</v>
      </c>
      <c r="N9723" s="1" t="s">
        <v>29254</v>
      </c>
      <c r="O9723" s="4">
        <v>44352.0</v>
      </c>
      <c r="P9723" s="4">
        <v>44339.0</v>
      </c>
      <c r="Q9723" s="1" t="s">
        <v>29756</v>
      </c>
      <c r="R9723" s="1" t="s">
        <v>31</v>
      </c>
      <c r="S9723" s="1" t="s">
        <v>32</v>
      </c>
      <c r="T9723" s="1">
        <v>75230.0</v>
      </c>
      <c r="U9723" s="1" t="s">
        <v>29757</v>
      </c>
    </row>
    <row r="9724">
      <c r="A9724" s="1" t="s">
        <v>29758</v>
      </c>
      <c r="B9724" s="1">
        <v>76205.0</v>
      </c>
      <c r="C9724" s="1">
        <v>2283.0</v>
      </c>
      <c r="D9724" s="2" t="s">
        <v>29262</v>
      </c>
      <c r="E9724" s="1" t="s">
        <v>410</v>
      </c>
      <c r="F9724" s="1" t="s">
        <v>22561</v>
      </c>
      <c r="G9724" s="3" t="str">
        <f t="shared" si="1"/>
        <v>Larry Steinberg</v>
      </c>
      <c r="H9724" s="3" t="str">
        <f t="shared" si="2"/>
        <v>LARRY STEINBERG</v>
      </c>
      <c r="J9724" s="1" t="s">
        <v>57</v>
      </c>
      <c r="K9724" s="1" t="s">
        <v>50</v>
      </c>
      <c r="L9724" s="1">
        <v>100.0</v>
      </c>
      <c r="M9724" s="1" t="s">
        <v>58</v>
      </c>
      <c r="N9724" s="1" t="s">
        <v>29254</v>
      </c>
      <c r="O9724" s="4">
        <v>44352.0</v>
      </c>
      <c r="P9724" s="4">
        <v>44318.0</v>
      </c>
      <c r="Q9724" s="1" t="s">
        <v>29712</v>
      </c>
      <c r="R9724" s="1" t="s">
        <v>31</v>
      </c>
      <c r="S9724" s="1" t="s">
        <v>32</v>
      </c>
      <c r="T9724" s="1">
        <v>75225.0</v>
      </c>
      <c r="U9724" s="1" t="s">
        <v>29713</v>
      </c>
    </row>
    <row r="9725">
      <c r="A9725" s="1" t="s">
        <v>29759</v>
      </c>
      <c r="B9725" s="1">
        <v>76173.0</v>
      </c>
      <c r="C9725" s="1">
        <v>2283.0</v>
      </c>
      <c r="D9725" s="2" t="s">
        <v>29262</v>
      </c>
      <c r="E9725" s="1" t="s">
        <v>962</v>
      </c>
      <c r="F9725" s="1" t="s">
        <v>5067</v>
      </c>
      <c r="G9725" s="3" t="str">
        <f t="shared" si="1"/>
        <v>William Miller</v>
      </c>
      <c r="H9725" s="3" t="str">
        <f t="shared" si="2"/>
        <v>WILLIAM MILLER</v>
      </c>
      <c r="J9725" s="1" t="s">
        <v>57</v>
      </c>
      <c r="K9725" s="1" t="s">
        <v>50</v>
      </c>
      <c r="L9725" s="1">
        <v>100.0</v>
      </c>
      <c r="M9725" s="1" t="s">
        <v>58</v>
      </c>
      <c r="N9725" s="1" t="s">
        <v>29254</v>
      </c>
      <c r="O9725" s="4">
        <v>44352.0</v>
      </c>
      <c r="P9725" s="4">
        <v>44309.0</v>
      </c>
      <c r="Q9725" s="1" t="s">
        <v>29760</v>
      </c>
      <c r="R9725" s="1" t="s">
        <v>31</v>
      </c>
      <c r="S9725" s="1" t="s">
        <v>32</v>
      </c>
      <c r="T9725" s="1">
        <v>75229.0</v>
      </c>
      <c r="U9725" s="1" t="s">
        <v>29761</v>
      </c>
    </row>
    <row r="9726">
      <c r="A9726" s="1" t="s">
        <v>29762</v>
      </c>
      <c r="B9726" s="1">
        <v>76266.0</v>
      </c>
      <c r="C9726" s="1">
        <v>2283.0</v>
      </c>
      <c r="D9726" s="2" t="s">
        <v>29262</v>
      </c>
      <c r="E9726" s="1" t="s">
        <v>930</v>
      </c>
      <c r="F9726" s="1" t="s">
        <v>432</v>
      </c>
      <c r="G9726" s="3" t="str">
        <f t="shared" si="1"/>
        <v>Stephanie Smith</v>
      </c>
      <c r="H9726" s="3" t="str">
        <f t="shared" si="2"/>
        <v>STEPHANIE SMITH</v>
      </c>
      <c r="J9726" s="1" t="s">
        <v>57</v>
      </c>
      <c r="K9726" s="1" t="s">
        <v>50</v>
      </c>
      <c r="L9726" s="1">
        <v>100.0</v>
      </c>
      <c r="M9726" s="1" t="s">
        <v>58</v>
      </c>
      <c r="N9726" s="1" t="s">
        <v>29254</v>
      </c>
      <c r="O9726" s="4">
        <v>44352.0</v>
      </c>
      <c r="P9726" s="4">
        <v>44328.0</v>
      </c>
      <c r="Q9726" s="1" t="s">
        <v>2690</v>
      </c>
      <c r="R9726" s="1" t="s">
        <v>31</v>
      </c>
      <c r="S9726" s="1" t="s">
        <v>32</v>
      </c>
      <c r="T9726" s="1">
        <v>75229.0</v>
      </c>
      <c r="U9726" s="1" t="s">
        <v>2691</v>
      </c>
    </row>
    <row r="9727">
      <c r="A9727" s="1" t="s">
        <v>29763</v>
      </c>
      <c r="B9727" s="1">
        <v>76181.0</v>
      </c>
      <c r="C9727" s="1">
        <v>2283.0</v>
      </c>
      <c r="D9727" s="2" t="s">
        <v>29262</v>
      </c>
      <c r="E9727" s="1" t="s">
        <v>140</v>
      </c>
      <c r="F9727" s="1" t="s">
        <v>29590</v>
      </c>
      <c r="G9727" s="3" t="str">
        <f t="shared" si="1"/>
        <v>Michael Legacy</v>
      </c>
      <c r="H9727" s="3" t="str">
        <f t="shared" si="2"/>
        <v>MICHAEL LEGACY</v>
      </c>
      <c r="J9727" s="1" t="s">
        <v>57</v>
      </c>
      <c r="K9727" s="1" t="s">
        <v>50</v>
      </c>
      <c r="L9727" s="1">
        <v>100.0</v>
      </c>
      <c r="M9727" s="1" t="s">
        <v>58</v>
      </c>
      <c r="N9727" s="1" t="s">
        <v>29254</v>
      </c>
      <c r="O9727" s="4">
        <v>44352.0</v>
      </c>
      <c r="P9727" s="4">
        <v>44313.0</v>
      </c>
      <c r="Q9727" s="1" t="s">
        <v>29764</v>
      </c>
      <c r="R9727" s="1" t="s">
        <v>31</v>
      </c>
      <c r="S9727" s="1" t="s">
        <v>32</v>
      </c>
      <c r="T9727" s="1">
        <v>75229.0</v>
      </c>
      <c r="U9727" s="1" t="s">
        <v>29765</v>
      </c>
    </row>
    <row r="9728">
      <c r="A9728" s="1" t="s">
        <v>29766</v>
      </c>
      <c r="B9728" s="1">
        <v>76302.0</v>
      </c>
      <c r="C9728" s="1">
        <v>2283.0</v>
      </c>
      <c r="D9728" s="2" t="s">
        <v>29262</v>
      </c>
      <c r="E9728" s="1" t="s">
        <v>1030</v>
      </c>
      <c r="F9728" s="1" t="s">
        <v>29767</v>
      </c>
      <c r="G9728" s="3" t="str">
        <f t="shared" si="1"/>
        <v>Don Ellwood</v>
      </c>
      <c r="H9728" s="3" t="str">
        <f t="shared" si="2"/>
        <v>DON ELLWOOD</v>
      </c>
      <c r="J9728" s="1" t="s">
        <v>57</v>
      </c>
      <c r="K9728" s="1" t="s">
        <v>50</v>
      </c>
      <c r="L9728" s="1">
        <v>100.0</v>
      </c>
      <c r="M9728" s="1" t="s">
        <v>58</v>
      </c>
      <c r="N9728" s="1" t="s">
        <v>29254</v>
      </c>
      <c r="O9728" s="4">
        <v>44352.0</v>
      </c>
      <c r="P9728" s="4">
        <v>44331.0</v>
      </c>
      <c r="Q9728" s="1" t="s">
        <v>29768</v>
      </c>
      <c r="R9728" s="1" t="s">
        <v>31</v>
      </c>
      <c r="S9728" s="1" t="s">
        <v>32</v>
      </c>
      <c r="T9728" s="1">
        <v>75209.0</v>
      </c>
      <c r="U9728" s="1" t="s">
        <v>29769</v>
      </c>
    </row>
    <row r="9729">
      <c r="A9729" s="1" t="s">
        <v>29770</v>
      </c>
      <c r="B9729" s="1">
        <v>76253.0</v>
      </c>
      <c r="C9729" s="1">
        <v>2283.0</v>
      </c>
      <c r="D9729" s="2" t="s">
        <v>29262</v>
      </c>
      <c r="E9729" s="1" t="s">
        <v>29771</v>
      </c>
      <c r="F9729" s="1" t="s">
        <v>29772</v>
      </c>
      <c r="G9729" s="3" t="str">
        <f t="shared" si="1"/>
        <v>Antonina Scalise</v>
      </c>
      <c r="H9729" s="3" t="str">
        <f t="shared" si="2"/>
        <v>ANTONINA SCALISE</v>
      </c>
      <c r="J9729" s="1" t="s">
        <v>57</v>
      </c>
      <c r="K9729" s="1" t="s">
        <v>50</v>
      </c>
      <c r="L9729" s="1">
        <v>100.0</v>
      </c>
      <c r="M9729" s="1" t="s">
        <v>58</v>
      </c>
      <c r="N9729" s="1" t="s">
        <v>29254</v>
      </c>
      <c r="O9729" s="4">
        <v>44352.0</v>
      </c>
      <c r="P9729" s="4">
        <v>44325.0</v>
      </c>
      <c r="Q9729" s="1" t="s">
        <v>29773</v>
      </c>
      <c r="R9729" s="1" t="s">
        <v>31</v>
      </c>
      <c r="S9729" s="1" t="s">
        <v>32</v>
      </c>
      <c r="T9729" s="1">
        <v>75230.0</v>
      </c>
      <c r="U9729" s="1" t="s">
        <v>29774</v>
      </c>
    </row>
    <row r="9730">
      <c r="A9730" s="1" t="s">
        <v>29775</v>
      </c>
      <c r="B9730" s="1">
        <v>76372.0</v>
      </c>
      <c r="C9730" s="1">
        <v>2283.0</v>
      </c>
      <c r="D9730" s="2" t="s">
        <v>29262</v>
      </c>
      <c r="E9730" s="1" t="s">
        <v>29776</v>
      </c>
      <c r="F9730" s="1" t="s">
        <v>29777</v>
      </c>
      <c r="G9730" s="3" t="str">
        <f t="shared" si="1"/>
        <v>Faris Chehabi</v>
      </c>
      <c r="H9730" s="3" t="str">
        <f t="shared" si="2"/>
        <v>FARIS CHEHABI</v>
      </c>
      <c r="J9730" s="1" t="s">
        <v>57</v>
      </c>
      <c r="K9730" s="1" t="s">
        <v>50</v>
      </c>
      <c r="L9730" s="1">
        <v>100.0</v>
      </c>
      <c r="M9730" s="1" t="s">
        <v>58</v>
      </c>
      <c r="N9730" s="1" t="s">
        <v>29254</v>
      </c>
      <c r="O9730" s="4">
        <v>44352.0</v>
      </c>
      <c r="P9730" s="4">
        <v>44342.0</v>
      </c>
      <c r="Q9730" s="1" t="s">
        <v>29778</v>
      </c>
      <c r="R9730" s="1" t="s">
        <v>31</v>
      </c>
      <c r="S9730" s="1" t="s">
        <v>32</v>
      </c>
      <c r="T9730" s="1">
        <v>75205.0</v>
      </c>
      <c r="U9730" s="1" t="s">
        <v>29779</v>
      </c>
    </row>
    <row r="9731">
      <c r="A9731" s="1" t="s">
        <v>29780</v>
      </c>
      <c r="B9731" s="1">
        <v>76204.0</v>
      </c>
      <c r="C9731" s="1">
        <v>2283.0</v>
      </c>
      <c r="D9731" s="2" t="s">
        <v>29262</v>
      </c>
      <c r="E9731" s="1" t="s">
        <v>479</v>
      </c>
      <c r="F9731" s="1" t="s">
        <v>2236</v>
      </c>
      <c r="G9731" s="3" t="str">
        <f t="shared" si="1"/>
        <v>Charles Schwartz</v>
      </c>
      <c r="H9731" s="3" t="str">
        <f t="shared" si="2"/>
        <v>CHARLES SCHWARTZ</v>
      </c>
      <c r="J9731" s="1" t="s">
        <v>57</v>
      </c>
      <c r="K9731" s="1" t="s">
        <v>50</v>
      </c>
      <c r="L9731" s="1">
        <v>100.0</v>
      </c>
      <c r="M9731" s="1" t="s">
        <v>58</v>
      </c>
      <c r="N9731" s="1" t="s">
        <v>29254</v>
      </c>
      <c r="O9731" s="4">
        <v>44352.0</v>
      </c>
      <c r="P9731" s="4">
        <v>44318.0</v>
      </c>
      <c r="Q9731" s="1" t="s">
        <v>29587</v>
      </c>
      <c r="R9731" s="1" t="s">
        <v>31</v>
      </c>
      <c r="S9731" s="1" t="s">
        <v>32</v>
      </c>
      <c r="T9731" s="1">
        <v>75220.0</v>
      </c>
      <c r="U9731" s="1" t="s">
        <v>29588</v>
      </c>
    </row>
    <row r="9732">
      <c r="A9732" s="1" t="s">
        <v>29781</v>
      </c>
      <c r="B9732" s="1">
        <v>76303.0</v>
      </c>
      <c r="C9732" s="1">
        <v>2283.0</v>
      </c>
      <c r="D9732" s="2" t="s">
        <v>29262</v>
      </c>
      <c r="E9732" s="1" t="s">
        <v>94</v>
      </c>
      <c r="F9732" s="1" t="s">
        <v>29782</v>
      </c>
      <c r="G9732" s="3" t="str">
        <f t="shared" si="1"/>
        <v>Sandra Johnigan</v>
      </c>
      <c r="H9732" s="3" t="str">
        <f t="shared" si="2"/>
        <v>SANDRA JOHNIGAN</v>
      </c>
      <c r="J9732" s="1" t="s">
        <v>57</v>
      </c>
      <c r="K9732" s="1" t="s">
        <v>50</v>
      </c>
      <c r="L9732" s="1">
        <v>100.0</v>
      </c>
      <c r="M9732" s="1" t="s">
        <v>58</v>
      </c>
      <c r="N9732" s="1" t="s">
        <v>29254</v>
      </c>
      <c r="O9732" s="4">
        <v>44352.0</v>
      </c>
      <c r="P9732" s="4">
        <v>44331.0</v>
      </c>
      <c r="Q9732" s="1" t="s">
        <v>29768</v>
      </c>
      <c r="R9732" s="1" t="s">
        <v>31</v>
      </c>
      <c r="S9732" s="1" t="s">
        <v>32</v>
      </c>
      <c r="T9732" s="1">
        <v>75209.0</v>
      </c>
      <c r="U9732" s="1" t="s">
        <v>29769</v>
      </c>
    </row>
    <row r="9733">
      <c r="A9733" s="1" t="s">
        <v>29783</v>
      </c>
      <c r="B9733" s="1">
        <v>76219.0</v>
      </c>
      <c r="C9733" s="1">
        <v>2283.0</v>
      </c>
      <c r="D9733" s="2" t="s">
        <v>29262</v>
      </c>
      <c r="E9733" s="1" t="s">
        <v>12730</v>
      </c>
      <c r="F9733" s="1" t="s">
        <v>13404</v>
      </c>
      <c r="G9733" s="3" t="str">
        <f t="shared" si="1"/>
        <v>Gina Landry</v>
      </c>
      <c r="H9733" s="3" t="str">
        <f t="shared" si="2"/>
        <v>GINA LANDRY</v>
      </c>
      <c r="J9733" s="1" t="s">
        <v>57</v>
      </c>
      <c r="K9733" s="1" t="s">
        <v>50</v>
      </c>
      <c r="L9733" s="1">
        <v>100.0</v>
      </c>
      <c r="M9733" s="1" t="s">
        <v>58</v>
      </c>
      <c r="N9733" s="1" t="s">
        <v>29254</v>
      </c>
      <c r="O9733" s="4">
        <v>44352.0</v>
      </c>
      <c r="P9733" s="4">
        <v>44319.0</v>
      </c>
      <c r="Q9733" s="1" t="s">
        <v>29784</v>
      </c>
      <c r="R9733" s="1" t="s">
        <v>31</v>
      </c>
      <c r="S9733" s="1" t="s">
        <v>32</v>
      </c>
      <c r="T9733" s="1">
        <v>75230.0</v>
      </c>
      <c r="U9733" s="1" t="s">
        <v>29785</v>
      </c>
    </row>
    <row r="9734">
      <c r="A9734" s="1" t="s">
        <v>29786</v>
      </c>
      <c r="B9734" s="1">
        <v>76172.0</v>
      </c>
      <c r="C9734" s="1">
        <v>2283.0</v>
      </c>
      <c r="D9734" s="2" t="s">
        <v>29262</v>
      </c>
      <c r="E9734" s="1" t="s">
        <v>1723</v>
      </c>
      <c r="F9734" s="1" t="s">
        <v>29750</v>
      </c>
      <c r="G9734" s="3" t="str">
        <f t="shared" si="1"/>
        <v>Steven Spiritas</v>
      </c>
      <c r="H9734" s="3" t="str">
        <f t="shared" si="2"/>
        <v>STEVEN SPIRITAS</v>
      </c>
      <c r="J9734" s="1" t="s">
        <v>57</v>
      </c>
      <c r="K9734" s="1" t="s">
        <v>50</v>
      </c>
      <c r="L9734" s="1">
        <v>100.0</v>
      </c>
      <c r="M9734" s="1" t="s">
        <v>58</v>
      </c>
      <c r="N9734" s="1" t="s">
        <v>29254</v>
      </c>
      <c r="O9734" s="4">
        <v>44352.0</v>
      </c>
      <c r="P9734" s="4">
        <v>44308.0</v>
      </c>
      <c r="Q9734" s="1" t="s">
        <v>29751</v>
      </c>
      <c r="R9734" s="1" t="s">
        <v>31</v>
      </c>
      <c r="S9734" s="1" t="s">
        <v>32</v>
      </c>
      <c r="T9734" s="1">
        <v>75204.0</v>
      </c>
      <c r="U9734" s="1" t="s">
        <v>29752</v>
      </c>
    </row>
    <row r="9735">
      <c r="A9735" s="1" t="s">
        <v>29787</v>
      </c>
      <c r="B9735" s="1">
        <v>38103.0</v>
      </c>
      <c r="C9735" s="1">
        <v>2320.0</v>
      </c>
      <c r="D9735" s="2" t="s">
        <v>29264</v>
      </c>
      <c r="E9735" s="1" t="s">
        <v>29741</v>
      </c>
      <c r="F9735" s="1" t="s">
        <v>29742</v>
      </c>
      <c r="G9735" s="3" t="str">
        <f t="shared" si="1"/>
        <v>Cleo Olivarez</v>
      </c>
      <c r="H9735" s="3" t="str">
        <f t="shared" si="2"/>
        <v>CLEO OLIVAREZ</v>
      </c>
      <c r="J9735" s="1" t="s">
        <v>389</v>
      </c>
      <c r="K9735" s="1" t="s">
        <v>53</v>
      </c>
      <c r="L9735" s="1">
        <v>100.0</v>
      </c>
      <c r="M9735" s="1" t="s">
        <v>390</v>
      </c>
      <c r="N9735" s="1" t="s">
        <v>29254</v>
      </c>
      <c r="P9735" s="4">
        <v>44351.0</v>
      </c>
      <c r="Q9735" s="1" t="s">
        <v>29743</v>
      </c>
      <c r="R9735" s="1" t="s">
        <v>12148</v>
      </c>
      <c r="S9735" s="1" t="s">
        <v>32</v>
      </c>
      <c r="T9735" s="1">
        <v>75154.0</v>
      </c>
      <c r="U9735" s="1" t="s">
        <v>29744</v>
      </c>
    </row>
    <row r="9736">
      <c r="A9736" s="1" t="s">
        <v>29788</v>
      </c>
      <c r="B9736" s="1">
        <v>79101.0</v>
      </c>
      <c r="C9736" s="1">
        <v>2320.0</v>
      </c>
      <c r="D9736" s="2" t="s">
        <v>29264</v>
      </c>
      <c r="E9736" s="1" t="s">
        <v>410</v>
      </c>
      <c r="F9736" s="1" t="s">
        <v>10616</v>
      </c>
      <c r="G9736" s="3" t="str">
        <f t="shared" si="1"/>
        <v>Larry Shosid</v>
      </c>
      <c r="H9736" s="3" t="str">
        <f t="shared" si="2"/>
        <v>LARRY SHOSID</v>
      </c>
      <c r="J9736" s="1" t="s">
        <v>57</v>
      </c>
      <c r="K9736" s="1" t="s">
        <v>53</v>
      </c>
      <c r="L9736" s="1">
        <v>100.0</v>
      </c>
      <c r="M9736" s="1" t="s">
        <v>58</v>
      </c>
      <c r="N9736" s="1" t="s">
        <v>29254</v>
      </c>
      <c r="P9736" s="4">
        <v>44351.0</v>
      </c>
      <c r="Q9736" s="1" t="s">
        <v>29465</v>
      </c>
      <c r="R9736" s="1" t="s">
        <v>31</v>
      </c>
      <c r="S9736" s="1" t="s">
        <v>32</v>
      </c>
      <c r="T9736" s="1">
        <v>75201.0</v>
      </c>
      <c r="U9736" s="1" t="s">
        <v>29466</v>
      </c>
    </row>
    <row r="9737">
      <c r="A9737" s="1" t="s">
        <v>29789</v>
      </c>
      <c r="B9737" s="1">
        <v>79076.0</v>
      </c>
      <c r="C9737" s="1">
        <v>2320.0</v>
      </c>
      <c r="D9737" s="2" t="s">
        <v>29264</v>
      </c>
      <c r="E9737" s="1" t="s">
        <v>29776</v>
      </c>
      <c r="F9737" s="1" t="s">
        <v>29777</v>
      </c>
      <c r="G9737" s="3" t="str">
        <f t="shared" si="1"/>
        <v>Faris Chehabi</v>
      </c>
      <c r="H9737" s="3" t="str">
        <f t="shared" si="2"/>
        <v>FARIS CHEHABI</v>
      </c>
      <c r="J9737" s="1" t="s">
        <v>57</v>
      </c>
      <c r="K9737" s="1" t="s">
        <v>53</v>
      </c>
      <c r="L9737" s="1">
        <v>100.0</v>
      </c>
      <c r="M9737" s="1" t="s">
        <v>58</v>
      </c>
      <c r="N9737" s="1" t="s">
        <v>29254</v>
      </c>
      <c r="P9737" s="4">
        <v>44343.0</v>
      </c>
      <c r="Q9737" s="1" t="s">
        <v>29778</v>
      </c>
      <c r="R9737" s="1" t="s">
        <v>31</v>
      </c>
      <c r="S9737" s="1" t="s">
        <v>32</v>
      </c>
      <c r="T9737" s="1">
        <v>75205.0</v>
      </c>
      <c r="U9737" s="1" t="s">
        <v>29779</v>
      </c>
    </row>
    <row r="9738">
      <c r="A9738" s="1" t="s">
        <v>29790</v>
      </c>
      <c r="B9738" s="1">
        <v>79079.0</v>
      </c>
      <c r="C9738" s="1">
        <v>2320.0</v>
      </c>
      <c r="D9738" s="2" t="s">
        <v>29264</v>
      </c>
      <c r="E9738" s="1" t="s">
        <v>3171</v>
      </c>
      <c r="F9738" s="1" t="s">
        <v>29791</v>
      </c>
      <c r="G9738" s="3" t="str">
        <f t="shared" si="1"/>
        <v>George Shirejian</v>
      </c>
      <c r="H9738" s="3" t="str">
        <f t="shared" si="2"/>
        <v>GEORGE SHIREJIAN</v>
      </c>
      <c r="J9738" s="1" t="s">
        <v>57</v>
      </c>
      <c r="K9738" s="1" t="s">
        <v>53</v>
      </c>
      <c r="L9738" s="1">
        <v>100.0</v>
      </c>
      <c r="M9738" s="1" t="s">
        <v>58</v>
      </c>
      <c r="N9738" s="1" t="s">
        <v>29254</v>
      </c>
      <c r="P9738" s="4">
        <v>44343.0</v>
      </c>
      <c r="Q9738" s="1" t="s">
        <v>29792</v>
      </c>
      <c r="R9738" s="1" t="s">
        <v>31</v>
      </c>
      <c r="S9738" s="1" t="s">
        <v>32</v>
      </c>
      <c r="T9738" s="1">
        <v>75229.0</v>
      </c>
      <c r="U9738" s="1" t="s">
        <v>29793</v>
      </c>
    </row>
    <row r="9739">
      <c r="A9739" s="1" t="s">
        <v>29794</v>
      </c>
      <c r="B9739" s="1">
        <v>73044.0</v>
      </c>
      <c r="C9739" s="1">
        <v>2230.0</v>
      </c>
      <c r="D9739" s="2" t="s">
        <v>29258</v>
      </c>
      <c r="E9739" s="1" t="s">
        <v>9019</v>
      </c>
      <c r="F9739" s="1" t="s">
        <v>24743</v>
      </c>
      <c r="G9739" s="3" t="str">
        <f t="shared" si="1"/>
        <v>Blake Zale</v>
      </c>
      <c r="H9739" s="3" t="str">
        <f t="shared" si="2"/>
        <v>BLAKE ZALE</v>
      </c>
      <c r="J9739" s="1" t="s">
        <v>57</v>
      </c>
      <c r="K9739" s="1" t="s">
        <v>47</v>
      </c>
      <c r="L9739" s="1">
        <v>108.0</v>
      </c>
      <c r="M9739" s="1" t="s">
        <v>58</v>
      </c>
      <c r="N9739" s="1" t="s">
        <v>29254</v>
      </c>
      <c r="O9739" s="4">
        <v>44317.0</v>
      </c>
      <c r="P9739" s="4">
        <v>44286.0</v>
      </c>
      <c r="Q9739" s="1" t="s">
        <v>14770</v>
      </c>
      <c r="R9739" s="1" t="s">
        <v>31</v>
      </c>
      <c r="S9739" s="1" t="s">
        <v>32</v>
      </c>
      <c r="T9739" s="1">
        <v>75225.0</v>
      </c>
      <c r="U9739" s="1" t="s">
        <v>14771</v>
      </c>
    </row>
    <row r="9740">
      <c r="A9740" s="1" t="s">
        <v>29795</v>
      </c>
      <c r="B9740" s="1">
        <v>38065.0</v>
      </c>
      <c r="C9740" s="1">
        <v>2320.0</v>
      </c>
      <c r="D9740" s="2" t="s">
        <v>29264</v>
      </c>
      <c r="G9740" s="3" t="str">
        <f t="shared" si="1"/>
        <v> </v>
      </c>
      <c r="H9740" s="3" t="str">
        <f t="shared" si="2"/>
        <v> </v>
      </c>
      <c r="I9740" s="1" t="s">
        <v>25323</v>
      </c>
      <c r="J9740" s="1" t="s">
        <v>389</v>
      </c>
      <c r="K9740" s="1" t="s">
        <v>53</v>
      </c>
      <c r="L9740" s="1">
        <v>115.0</v>
      </c>
      <c r="M9740" s="1" t="s">
        <v>390</v>
      </c>
      <c r="N9740" s="1" t="s">
        <v>29254</v>
      </c>
      <c r="P9740" s="4">
        <v>44344.0</v>
      </c>
      <c r="Q9740" s="1" t="s">
        <v>29796</v>
      </c>
      <c r="R9740" s="1" t="s">
        <v>31</v>
      </c>
      <c r="S9740" s="1" t="s">
        <v>32</v>
      </c>
      <c r="T9740" s="1">
        <v>75230.0</v>
      </c>
      <c r="U9740" s="1" t="s">
        <v>29797</v>
      </c>
    </row>
    <row r="9741">
      <c r="A9741" s="1" t="s">
        <v>29798</v>
      </c>
      <c r="B9741" s="1">
        <v>38054.0</v>
      </c>
      <c r="C9741" s="1">
        <v>2320.0</v>
      </c>
      <c r="D9741" s="2" t="s">
        <v>29264</v>
      </c>
      <c r="G9741" s="3" t="str">
        <f t="shared" si="1"/>
        <v> </v>
      </c>
      <c r="H9741" s="3" t="str">
        <f t="shared" si="2"/>
        <v> </v>
      </c>
      <c r="I9741" s="1" t="s">
        <v>2051</v>
      </c>
      <c r="J9741" s="1" t="s">
        <v>389</v>
      </c>
      <c r="K9741" s="1" t="s">
        <v>53</v>
      </c>
      <c r="L9741" s="1">
        <v>115.88</v>
      </c>
      <c r="M9741" s="1" t="s">
        <v>390</v>
      </c>
      <c r="N9741" s="1" t="s">
        <v>29254</v>
      </c>
      <c r="P9741" s="4">
        <v>44344.0</v>
      </c>
      <c r="Q9741" s="1" t="s">
        <v>29799</v>
      </c>
      <c r="R9741" s="1" t="s">
        <v>31</v>
      </c>
      <c r="S9741" s="1" t="s">
        <v>32</v>
      </c>
      <c r="T9741" s="1">
        <v>75229.0</v>
      </c>
      <c r="U9741" s="1" t="s">
        <v>29800</v>
      </c>
    </row>
    <row r="9742">
      <c r="A9742" s="1" t="s">
        <v>29801</v>
      </c>
      <c r="B9742" s="1">
        <v>76210.0</v>
      </c>
      <c r="C9742" s="1">
        <v>2283.0</v>
      </c>
      <c r="D9742" s="2" t="s">
        <v>29262</v>
      </c>
      <c r="E9742" s="1" t="s">
        <v>23587</v>
      </c>
      <c r="F9742" s="1" t="s">
        <v>23588</v>
      </c>
      <c r="G9742" s="3" t="str">
        <f t="shared" si="1"/>
        <v>Caryn Fonberg</v>
      </c>
      <c r="H9742" s="3" t="str">
        <f t="shared" si="2"/>
        <v>CARYN FONBERG</v>
      </c>
      <c r="J9742" s="1" t="s">
        <v>57</v>
      </c>
      <c r="K9742" s="1" t="s">
        <v>50</v>
      </c>
      <c r="L9742" s="1">
        <v>118.0</v>
      </c>
      <c r="M9742" s="1" t="s">
        <v>58</v>
      </c>
      <c r="N9742" s="1" t="s">
        <v>29254</v>
      </c>
      <c r="O9742" s="4">
        <v>44352.0</v>
      </c>
      <c r="P9742" s="4">
        <v>44319.0</v>
      </c>
      <c r="Q9742" s="1" t="s">
        <v>29802</v>
      </c>
      <c r="R9742" s="1" t="s">
        <v>31</v>
      </c>
      <c r="S9742" s="1" t="s">
        <v>32</v>
      </c>
      <c r="T9742" s="1">
        <v>76230.0</v>
      </c>
      <c r="U9742" s="1" t="s">
        <v>29803</v>
      </c>
    </row>
    <row r="9743">
      <c r="A9743" s="1" t="s">
        <v>29804</v>
      </c>
      <c r="B9743" s="1">
        <v>38058.0</v>
      </c>
      <c r="C9743" s="1">
        <v>2320.0</v>
      </c>
      <c r="D9743" s="2" t="s">
        <v>29264</v>
      </c>
      <c r="G9743" s="3" t="str">
        <f t="shared" si="1"/>
        <v> </v>
      </c>
      <c r="H9743" s="3" t="str">
        <f t="shared" si="2"/>
        <v> </v>
      </c>
      <c r="I9743" s="1" t="s">
        <v>5181</v>
      </c>
      <c r="J9743" s="1" t="s">
        <v>389</v>
      </c>
      <c r="K9743" s="1" t="s">
        <v>53</v>
      </c>
      <c r="L9743" s="1">
        <v>120.43</v>
      </c>
      <c r="M9743" s="1" t="s">
        <v>390</v>
      </c>
      <c r="N9743" s="1" t="s">
        <v>29254</v>
      </c>
      <c r="P9743" s="4">
        <v>44344.0</v>
      </c>
      <c r="Q9743" s="1" t="s">
        <v>29805</v>
      </c>
      <c r="R9743" s="1" t="s">
        <v>31</v>
      </c>
      <c r="S9743" s="1" t="s">
        <v>32</v>
      </c>
      <c r="T9743" s="1">
        <v>75240.0</v>
      </c>
      <c r="U9743" s="1" t="s">
        <v>29806</v>
      </c>
    </row>
    <row r="9744">
      <c r="A9744" s="1" t="s">
        <v>29807</v>
      </c>
      <c r="B9744" s="1">
        <v>70996.0</v>
      </c>
      <c r="C9744" s="1">
        <v>2150.0</v>
      </c>
      <c r="D9744" s="2" t="s">
        <v>29251</v>
      </c>
      <c r="E9744" s="1" t="s">
        <v>29808</v>
      </c>
      <c r="F9744" s="1" t="s">
        <v>7312</v>
      </c>
      <c r="G9744" s="3" t="str">
        <f t="shared" si="1"/>
        <v>Danna Hayden</v>
      </c>
      <c r="H9744" s="3" t="str">
        <f t="shared" si="2"/>
        <v>DANNA HAYDEN</v>
      </c>
      <c r="J9744" s="1" t="s">
        <v>57</v>
      </c>
      <c r="K9744" s="1" t="s">
        <v>44</v>
      </c>
      <c r="L9744" s="1">
        <v>125.0</v>
      </c>
      <c r="M9744" s="1" t="s">
        <v>58</v>
      </c>
      <c r="N9744" s="1" t="s">
        <v>29254</v>
      </c>
      <c r="O9744" s="4">
        <v>44317.0</v>
      </c>
      <c r="P9744" s="4">
        <v>44214.0</v>
      </c>
      <c r="Q9744" s="1" t="s">
        <v>29809</v>
      </c>
      <c r="R9744" s="1" t="s">
        <v>31</v>
      </c>
      <c r="S9744" s="1" t="s">
        <v>32</v>
      </c>
      <c r="T9744" s="1">
        <v>75229.0</v>
      </c>
      <c r="U9744" s="1" t="s">
        <v>29810</v>
      </c>
    </row>
    <row r="9745">
      <c r="A9745" s="1" t="s">
        <v>29811</v>
      </c>
      <c r="B9745" s="1">
        <v>70997.0</v>
      </c>
      <c r="C9745" s="1">
        <v>2150.0</v>
      </c>
      <c r="D9745" s="2" t="s">
        <v>29251</v>
      </c>
      <c r="E9745" s="1" t="s">
        <v>5066</v>
      </c>
      <c r="F9745" s="1" t="s">
        <v>7312</v>
      </c>
      <c r="G9745" s="3" t="str">
        <f t="shared" si="1"/>
        <v>Jamie Hayden</v>
      </c>
      <c r="H9745" s="3" t="str">
        <f t="shared" si="2"/>
        <v>JAMIE HAYDEN</v>
      </c>
      <c r="J9745" s="1" t="s">
        <v>57</v>
      </c>
      <c r="K9745" s="1" t="s">
        <v>44</v>
      </c>
      <c r="L9745" s="1">
        <v>125.0</v>
      </c>
      <c r="M9745" s="1" t="s">
        <v>58</v>
      </c>
      <c r="N9745" s="1" t="s">
        <v>29254</v>
      </c>
      <c r="O9745" s="4">
        <v>44317.0</v>
      </c>
      <c r="P9745" s="4">
        <v>44214.0</v>
      </c>
      <c r="Q9745" s="1" t="s">
        <v>29809</v>
      </c>
      <c r="R9745" s="1" t="s">
        <v>31</v>
      </c>
      <c r="S9745" s="1" t="s">
        <v>32</v>
      </c>
      <c r="T9745" s="1">
        <v>75229.0</v>
      </c>
      <c r="U9745" s="1" t="s">
        <v>29810</v>
      </c>
    </row>
    <row r="9746">
      <c r="A9746" s="1" t="s">
        <v>29812</v>
      </c>
      <c r="B9746" s="1">
        <v>71184.0</v>
      </c>
      <c r="C9746" s="1">
        <v>2150.0</v>
      </c>
      <c r="D9746" s="2" t="s">
        <v>29251</v>
      </c>
      <c r="E9746" s="1" t="s">
        <v>644</v>
      </c>
      <c r="F9746" s="1" t="s">
        <v>15096</v>
      </c>
      <c r="G9746" s="3" t="str">
        <f t="shared" si="1"/>
        <v>Kimberly Hart</v>
      </c>
      <c r="H9746" s="3" t="str">
        <f t="shared" si="2"/>
        <v>KIMBERLY HART</v>
      </c>
      <c r="J9746" s="1" t="s">
        <v>57</v>
      </c>
      <c r="K9746" s="1" t="s">
        <v>44</v>
      </c>
      <c r="L9746" s="1">
        <v>125.0</v>
      </c>
      <c r="M9746" s="1" t="s">
        <v>58</v>
      </c>
      <c r="N9746" s="1" t="s">
        <v>29254</v>
      </c>
      <c r="O9746" s="4">
        <v>44317.0</v>
      </c>
      <c r="P9746" s="4">
        <v>44267.0</v>
      </c>
      <c r="Q9746" s="1" t="s">
        <v>29813</v>
      </c>
      <c r="R9746" s="1" t="s">
        <v>31</v>
      </c>
      <c r="S9746" s="1" t="s">
        <v>32</v>
      </c>
      <c r="T9746" s="1">
        <v>75244.0</v>
      </c>
      <c r="U9746" s="1" t="s">
        <v>29814</v>
      </c>
    </row>
    <row r="9747">
      <c r="A9747" s="1" t="s">
        <v>29815</v>
      </c>
      <c r="B9747" s="1">
        <v>71185.0</v>
      </c>
      <c r="C9747" s="1">
        <v>2150.0</v>
      </c>
      <c r="D9747" s="2" t="s">
        <v>29251</v>
      </c>
      <c r="E9747" s="1" t="s">
        <v>799</v>
      </c>
      <c r="F9747" s="1" t="s">
        <v>15096</v>
      </c>
      <c r="G9747" s="3" t="str">
        <f t="shared" si="1"/>
        <v>Robert Hart</v>
      </c>
      <c r="H9747" s="3" t="str">
        <f t="shared" si="2"/>
        <v>ROBERT HART</v>
      </c>
      <c r="J9747" s="1" t="s">
        <v>57</v>
      </c>
      <c r="K9747" s="1" t="s">
        <v>44</v>
      </c>
      <c r="L9747" s="1">
        <v>125.0</v>
      </c>
      <c r="M9747" s="1" t="s">
        <v>58</v>
      </c>
      <c r="N9747" s="1" t="s">
        <v>29254</v>
      </c>
      <c r="O9747" s="4">
        <v>44317.0</v>
      </c>
      <c r="P9747" s="4">
        <v>44267.0</v>
      </c>
      <c r="Q9747" s="1" t="s">
        <v>29813</v>
      </c>
      <c r="R9747" s="1" t="s">
        <v>31</v>
      </c>
      <c r="S9747" s="1" t="s">
        <v>32</v>
      </c>
      <c r="T9747" s="1">
        <v>75244.0</v>
      </c>
      <c r="U9747" s="1" t="s">
        <v>29814</v>
      </c>
    </row>
    <row r="9748">
      <c r="A9748" s="1" t="s">
        <v>29816</v>
      </c>
      <c r="B9748" s="1">
        <v>71243.0</v>
      </c>
      <c r="C9748" s="1">
        <v>2150.0</v>
      </c>
      <c r="D9748" s="2" t="s">
        <v>29251</v>
      </c>
      <c r="E9748" s="1" t="s">
        <v>13130</v>
      </c>
      <c r="F9748" s="1" t="s">
        <v>857</v>
      </c>
      <c r="G9748" s="3" t="str">
        <f t="shared" si="1"/>
        <v>Ira Levy</v>
      </c>
      <c r="H9748" s="3" t="str">
        <f t="shared" si="2"/>
        <v>IRA LEVY</v>
      </c>
      <c r="J9748" s="1" t="s">
        <v>57</v>
      </c>
      <c r="K9748" s="1" t="s">
        <v>44</v>
      </c>
      <c r="L9748" s="1">
        <v>125.0</v>
      </c>
      <c r="M9748" s="1" t="s">
        <v>58</v>
      </c>
      <c r="N9748" s="1" t="s">
        <v>29254</v>
      </c>
      <c r="O9748" s="4">
        <v>44317.0</v>
      </c>
      <c r="P9748" s="4">
        <v>44277.0</v>
      </c>
      <c r="Q9748" s="1" t="s">
        <v>29817</v>
      </c>
      <c r="R9748" s="1" t="s">
        <v>31</v>
      </c>
      <c r="S9748" s="1" t="s">
        <v>32</v>
      </c>
      <c r="T9748" s="1">
        <v>75254.0</v>
      </c>
      <c r="U9748" s="1" t="s">
        <v>29818</v>
      </c>
    </row>
    <row r="9749">
      <c r="A9749" s="1" t="s">
        <v>29819</v>
      </c>
      <c r="B9749" s="1">
        <v>71244.0</v>
      </c>
      <c r="C9749" s="1">
        <v>2150.0</v>
      </c>
      <c r="D9749" s="2" t="s">
        <v>29251</v>
      </c>
      <c r="E9749" s="1" t="s">
        <v>2212</v>
      </c>
      <c r="F9749" s="1" t="s">
        <v>857</v>
      </c>
      <c r="G9749" s="3" t="str">
        <f t="shared" si="1"/>
        <v>Sara Levy</v>
      </c>
      <c r="H9749" s="3" t="str">
        <f t="shared" si="2"/>
        <v>SARA LEVY</v>
      </c>
      <c r="J9749" s="1" t="s">
        <v>57</v>
      </c>
      <c r="K9749" s="1" t="s">
        <v>44</v>
      </c>
      <c r="L9749" s="1">
        <v>125.0</v>
      </c>
      <c r="M9749" s="1" t="s">
        <v>58</v>
      </c>
      <c r="N9749" s="1" t="s">
        <v>29254</v>
      </c>
      <c r="O9749" s="4">
        <v>44317.0</v>
      </c>
      <c r="P9749" s="4">
        <v>44277.0</v>
      </c>
      <c r="Q9749" s="1" t="s">
        <v>29817</v>
      </c>
      <c r="R9749" s="1" t="s">
        <v>31</v>
      </c>
      <c r="S9749" s="1" t="s">
        <v>32</v>
      </c>
      <c r="T9749" s="1">
        <v>75254.0</v>
      </c>
      <c r="U9749" s="1" t="s">
        <v>29818</v>
      </c>
    </row>
    <row r="9750">
      <c r="A9750" s="1" t="s">
        <v>29820</v>
      </c>
      <c r="B9750" s="1">
        <v>73124.0</v>
      </c>
      <c r="C9750" s="1">
        <v>2230.0</v>
      </c>
      <c r="D9750" s="2" t="s">
        <v>29258</v>
      </c>
      <c r="E9750" s="1" t="s">
        <v>2172</v>
      </c>
      <c r="F9750" s="1" t="s">
        <v>23921</v>
      </c>
      <c r="G9750" s="3" t="str">
        <f t="shared" si="1"/>
        <v>Morris Rutchik</v>
      </c>
      <c r="H9750" s="3" t="str">
        <f t="shared" si="2"/>
        <v>MORRIS RUTCHIK</v>
      </c>
      <c r="J9750" s="1" t="s">
        <v>57</v>
      </c>
      <c r="K9750" s="1" t="s">
        <v>47</v>
      </c>
      <c r="L9750" s="1">
        <v>125.0</v>
      </c>
      <c r="M9750" s="1" t="s">
        <v>58</v>
      </c>
      <c r="N9750" s="1" t="s">
        <v>29254</v>
      </c>
      <c r="O9750" s="4">
        <v>44317.0</v>
      </c>
      <c r="P9750" s="4">
        <v>44299.0</v>
      </c>
      <c r="Q9750" s="1" t="s">
        <v>2967</v>
      </c>
      <c r="R9750" s="1" t="s">
        <v>31</v>
      </c>
      <c r="S9750" s="1" t="s">
        <v>32</v>
      </c>
      <c r="T9750" s="1">
        <v>75248.0</v>
      </c>
      <c r="U9750" s="1" t="s">
        <v>2968</v>
      </c>
    </row>
    <row r="9751">
      <c r="A9751" s="1" t="s">
        <v>29821</v>
      </c>
      <c r="B9751" s="1">
        <v>73324.0</v>
      </c>
      <c r="C9751" s="1">
        <v>2230.0</v>
      </c>
      <c r="D9751" s="2" t="s">
        <v>29258</v>
      </c>
      <c r="E9751" s="1" t="s">
        <v>217</v>
      </c>
      <c r="F9751" s="1" t="s">
        <v>23921</v>
      </c>
      <c r="G9751" s="3" t="str">
        <f t="shared" si="1"/>
        <v>Elaine Rutchik</v>
      </c>
      <c r="H9751" s="3" t="str">
        <f t="shared" si="2"/>
        <v>ELAINE RUTCHIK</v>
      </c>
      <c r="J9751" s="1" t="s">
        <v>57</v>
      </c>
      <c r="K9751" s="1" t="s">
        <v>47</v>
      </c>
      <c r="L9751" s="1">
        <v>125.0</v>
      </c>
      <c r="M9751" s="1" t="s">
        <v>58</v>
      </c>
      <c r="N9751" s="1" t="s">
        <v>29254</v>
      </c>
      <c r="O9751" s="4">
        <v>44317.0</v>
      </c>
      <c r="P9751" s="4">
        <v>44299.0</v>
      </c>
      <c r="Q9751" s="1" t="s">
        <v>2967</v>
      </c>
      <c r="R9751" s="1" t="s">
        <v>31</v>
      </c>
      <c r="S9751" s="1" t="s">
        <v>32</v>
      </c>
      <c r="T9751" s="1">
        <v>75248.0</v>
      </c>
      <c r="U9751" s="1" t="s">
        <v>2968</v>
      </c>
    </row>
    <row r="9752">
      <c r="A9752" s="1" t="s">
        <v>29822</v>
      </c>
      <c r="B9752" s="1">
        <v>76347.0</v>
      </c>
      <c r="C9752" s="1">
        <v>2283.0</v>
      </c>
      <c r="D9752" s="2" t="s">
        <v>29262</v>
      </c>
      <c r="E9752" s="1" t="s">
        <v>547</v>
      </c>
      <c r="F9752" s="1" t="s">
        <v>29823</v>
      </c>
      <c r="G9752" s="3" t="str">
        <f t="shared" si="1"/>
        <v>John Runyon</v>
      </c>
      <c r="H9752" s="3" t="str">
        <f t="shared" si="2"/>
        <v>JOHN RUNYON</v>
      </c>
      <c r="J9752" s="1" t="s">
        <v>57</v>
      </c>
      <c r="K9752" s="1" t="s">
        <v>50</v>
      </c>
      <c r="L9752" s="1">
        <v>125.0</v>
      </c>
      <c r="M9752" s="1" t="s">
        <v>58</v>
      </c>
      <c r="N9752" s="1" t="s">
        <v>29254</v>
      </c>
      <c r="O9752" s="4">
        <v>44352.0</v>
      </c>
      <c r="P9752" s="4">
        <v>44340.0</v>
      </c>
      <c r="Q9752" s="1" t="s">
        <v>29824</v>
      </c>
      <c r="R9752" s="1" t="s">
        <v>31</v>
      </c>
      <c r="S9752" s="1" t="s">
        <v>32</v>
      </c>
      <c r="T9752" s="1">
        <v>75229.0</v>
      </c>
      <c r="U9752" s="1" t="s">
        <v>29825</v>
      </c>
    </row>
    <row r="9753">
      <c r="A9753" s="1" t="s">
        <v>29826</v>
      </c>
      <c r="B9753" s="1">
        <v>76214.0</v>
      </c>
      <c r="C9753" s="1">
        <v>2283.0</v>
      </c>
      <c r="D9753" s="2" t="s">
        <v>29262</v>
      </c>
      <c r="E9753" s="1" t="s">
        <v>1021</v>
      </c>
      <c r="F9753" s="1" t="s">
        <v>7312</v>
      </c>
      <c r="G9753" s="3" t="str">
        <f t="shared" si="1"/>
        <v>James Hayden</v>
      </c>
      <c r="H9753" s="3" t="str">
        <f t="shared" si="2"/>
        <v>JAMES HAYDEN</v>
      </c>
      <c r="J9753" s="1" t="s">
        <v>57</v>
      </c>
      <c r="K9753" s="1" t="s">
        <v>50</v>
      </c>
      <c r="L9753" s="1">
        <v>125.0</v>
      </c>
      <c r="M9753" s="1" t="s">
        <v>58</v>
      </c>
      <c r="N9753" s="1" t="s">
        <v>29254</v>
      </c>
      <c r="O9753" s="4">
        <v>44352.0</v>
      </c>
      <c r="P9753" s="4">
        <v>44319.0</v>
      </c>
      <c r="Q9753" s="1" t="s">
        <v>29809</v>
      </c>
      <c r="R9753" s="1" t="s">
        <v>31</v>
      </c>
      <c r="S9753" s="1" t="s">
        <v>32</v>
      </c>
      <c r="T9753" s="1">
        <v>75229.0</v>
      </c>
      <c r="U9753" s="1" t="s">
        <v>29810</v>
      </c>
    </row>
    <row r="9754">
      <c r="A9754" s="1" t="s">
        <v>29827</v>
      </c>
      <c r="B9754" s="1">
        <v>76213.0</v>
      </c>
      <c r="C9754" s="1">
        <v>2283.0</v>
      </c>
      <c r="D9754" s="2" t="s">
        <v>29262</v>
      </c>
      <c r="E9754" s="1" t="s">
        <v>29808</v>
      </c>
      <c r="F9754" s="1" t="s">
        <v>7312</v>
      </c>
      <c r="G9754" s="3" t="str">
        <f t="shared" si="1"/>
        <v>Danna Hayden</v>
      </c>
      <c r="H9754" s="3" t="str">
        <f t="shared" si="2"/>
        <v>DANNA HAYDEN</v>
      </c>
      <c r="J9754" s="1" t="s">
        <v>57</v>
      </c>
      <c r="K9754" s="1" t="s">
        <v>50</v>
      </c>
      <c r="L9754" s="1">
        <v>125.0</v>
      </c>
      <c r="M9754" s="1" t="s">
        <v>58</v>
      </c>
      <c r="N9754" s="1" t="s">
        <v>29254</v>
      </c>
      <c r="O9754" s="4">
        <v>44352.0</v>
      </c>
      <c r="P9754" s="4">
        <v>44319.0</v>
      </c>
      <c r="Q9754" s="1" t="s">
        <v>29809</v>
      </c>
      <c r="R9754" s="1" t="s">
        <v>31</v>
      </c>
      <c r="S9754" s="1" t="s">
        <v>32</v>
      </c>
      <c r="T9754" s="1">
        <v>75229.0</v>
      </c>
      <c r="U9754" s="1" t="s">
        <v>29810</v>
      </c>
    </row>
    <row r="9755">
      <c r="A9755" s="1" t="s">
        <v>29828</v>
      </c>
      <c r="B9755" s="1">
        <v>76348.0</v>
      </c>
      <c r="C9755" s="1">
        <v>2283.0</v>
      </c>
      <c r="D9755" s="2" t="s">
        <v>29262</v>
      </c>
      <c r="E9755" s="1" t="s">
        <v>3812</v>
      </c>
      <c r="F9755" s="1" t="s">
        <v>29823</v>
      </c>
      <c r="G9755" s="3" t="str">
        <f t="shared" si="1"/>
        <v>Lisa Runyon</v>
      </c>
      <c r="H9755" s="3" t="str">
        <f t="shared" si="2"/>
        <v>LISA RUNYON</v>
      </c>
      <c r="J9755" s="1" t="s">
        <v>57</v>
      </c>
      <c r="K9755" s="1" t="s">
        <v>50</v>
      </c>
      <c r="L9755" s="1">
        <v>125.0</v>
      </c>
      <c r="M9755" s="1" t="s">
        <v>58</v>
      </c>
      <c r="N9755" s="1" t="s">
        <v>29254</v>
      </c>
      <c r="O9755" s="4">
        <v>44352.0</v>
      </c>
      <c r="P9755" s="4">
        <v>44340.0</v>
      </c>
      <c r="Q9755" s="1" t="s">
        <v>29824</v>
      </c>
      <c r="R9755" s="1" t="s">
        <v>31</v>
      </c>
      <c r="S9755" s="1" t="s">
        <v>32</v>
      </c>
      <c r="T9755" s="1">
        <v>75229.0</v>
      </c>
      <c r="U9755" s="1" t="s">
        <v>29825</v>
      </c>
    </row>
    <row r="9756">
      <c r="A9756" s="1" t="s">
        <v>29829</v>
      </c>
      <c r="B9756" s="1">
        <v>38106.0</v>
      </c>
      <c r="C9756" s="1">
        <v>2320.0</v>
      </c>
      <c r="D9756" s="2" t="s">
        <v>29264</v>
      </c>
      <c r="E9756" s="1" t="s">
        <v>2858</v>
      </c>
      <c r="F9756" s="1" t="s">
        <v>29830</v>
      </c>
      <c r="G9756" s="3" t="str">
        <f t="shared" si="1"/>
        <v>Aaron Meek</v>
      </c>
      <c r="H9756" s="3" t="str">
        <f t="shared" si="2"/>
        <v>AARON MEEK</v>
      </c>
      <c r="J9756" s="1" t="s">
        <v>389</v>
      </c>
      <c r="K9756" s="1" t="s">
        <v>53</v>
      </c>
      <c r="L9756" s="1">
        <v>125.0</v>
      </c>
      <c r="M9756" s="1" t="s">
        <v>390</v>
      </c>
      <c r="N9756" s="1" t="s">
        <v>29254</v>
      </c>
      <c r="P9756" s="4">
        <v>44357.0</v>
      </c>
      <c r="Q9756" s="1" t="s">
        <v>29831</v>
      </c>
      <c r="R9756" s="1" t="s">
        <v>816</v>
      </c>
      <c r="S9756" s="1" t="s">
        <v>32</v>
      </c>
      <c r="T9756" s="1">
        <v>75104.0</v>
      </c>
      <c r="U9756" s="1" t="s">
        <v>29832</v>
      </c>
    </row>
    <row r="9757">
      <c r="A9757" s="1">
        <v>236075.0</v>
      </c>
      <c r="B9757" s="1">
        <v>36075.0</v>
      </c>
      <c r="C9757" s="1">
        <v>2150.0</v>
      </c>
      <c r="D9757" s="2" t="s">
        <v>29251</v>
      </c>
      <c r="G9757" s="3" t="str">
        <f t="shared" si="1"/>
        <v> </v>
      </c>
      <c r="H9757" s="3" t="str">
        <f t="shared" si="2"/>
        <v> </v>
      </c>
      <c r="I9757" s="1" t="s">
        <v>29833</v>
      </c>
      <c r="J9757" s="1" t="s">
        <v>5772</v>
      </c>
      <c r="K9757" s="1" t="s">
        <v>44</v>
      </c>
      <c r="L9757" s="1">
        <v>143.0</v>
      </c>
      <c r="M9757" s="1" t="s">
        <v>5772</v>
      </c>
      <c r="N9757" s="1" t="s">
        <v>29254</v>
      </c>
      <c r="O9757" s="4">
        <v>44317.0</v>
      </c>
      <c r="P9757" s="4">
        <v>44277.0</v>
      </c>
      <c r="Q9757" s="1" t="s">
        <v>29834</v>
      </c>
      <c r="R9757" s="1" t="s">
        <v>31</v>
      </c>
      <c r="S9757" s="1" t="s">
        <v>32</v>
      </c>
      <c r="T9757" s="1">
        <v>75225.0</v>
      </c>
      <c r="U9757" s="1" t="s">
        <v>29835</v>
      </c>
    </row>
    <row r="9758">
      <c r="A9758" s="1" t="s">
        <v>29836</v>
      </c>
      <c r="B9758" s="1">
        <v>37410.0</v>
      </c>
      <c r="C9758" s="1">
        <v>2283.0</v>
      </c>
      <c r="D9758" s="2" t="s">
        <v>29262</v>
      </c>
      <c r="G9758" s="3" t="str">
        <f t="shared" si="1"/>
        <v> </v>
      </c>
      <c r="H9758" s="3" t="str">
        <f t="shared" si="2"/>
        <v> </v>
      </c>
      <c r="I9758" s="1" t="s">
        <v>29837</v>
      </c>
      <c r="J9758" s="1" t="s">
        <v>389</v>
      </c>
      <c r="K9758" s="1" t="s">
        <v>50</v>
      </c>
      <c r="L9758" s="1">
        <v>143.0</v>
      </c>
      <c r="M9758" s="1" t="s">
        <v>390</v>
      </c>
      <c r="N9758" s="1" t="s">
        <v>29254</v>
      </c>
      <c r="O9758" s="4">
        <v>44352.0</v>
      </c>
      <c r="P9758" s="4">
        <v>44319.0</v>
      </c>
      <c r="Q9758" s="1" t="s">
        <v>29834</v>
      </c>
      <c r="R9758" s="1" t="s">
        <v>31</v>
      </c>
      <c r="S9758" s="1" t="s">
        <v>32</v>
      </c>
      <c r="T9758" s="1">
        <v>75225.0</v>
      </c>
      <c r="U9758" s="1" t="s">
        <v>29835</v>
      </c>
    </row>
    <row r="9759">
      <c r="A9759" s="1" t="s">
        <v>29838</v>
      </c>
      <c r="B9759" s="1">
        <v>38060.0</v>
      </c>
      <c r="C9759" s="1">
        <v>2320.0</v>
      </c>
      <c r="D9759" s="2" t="s">
        <v>29264</v>
      </c>
      <c r="G9759" s="3" t="str">
        <f t="shared" si="1"/>
        <v> </v>
      </c>
      <c r="H9759" s="3" t="str">
        <f t="shared" si="2"/>
        <v> </v>
      </c>
      <c r="I9759" s="1" t="s">
        <v>2005</v>
      </c>
      <c r="J9759" s="1" t="s">
        <v>389</v>
      </c>
      <c r="K9759" s="1" t="s">
        <v>53</v>
      </c>
      <c r="L9759" s="1">
        <v>148.67</v>
      </c>
      <c r="M9759" s="1" t="s">
        <v>390</v>
      </c>
      <c r="N9759" s="1" t="s">
        <v>29254</v>
      </c>
      <c r="P9759" s="4">
        <v>44344.0</v>
      </c>
      <c r="Q9759" s="1" t="s">
        <v>25536</v>
      </c>
      <c r="R9759" s="1" t="s">
        <v>31</v>
      </c>
      <c r="S9759" s="1" t="s">
        <v>32</v>
      </c>
      <c r="T9759" s="1">
        <v>75244.0</v>
      </c>
      <c r="U9759" s="1" t="s">
        <v>25537</v>
      </c>
    </row>
    <row r="9760">
      <c r="A9760" s="1" t="s">
        <v>29839</v>
      </c>
      <c r="B9760" s="1">
        <v>71267.0</v>
      </c>
      <c r="C9760" s="1">
        <v>2150.0</v>
      </c>
      <c r="D9760" s="2" t="s">
        <v>29251</v>
      </c>
      <c r="E9760" s="1" t="s">
        <v>29840</v>
      </c>
      <c r="F9760" s="1" t="s">
        <v>6416</v>
      </c>
      <c r="G9760" s="3" t="str">
        <f t="shared" si="1"/>
        <v>Mindi Kahn</v>
      </c>
      <c r="H9760" s="3" t="str">
        <f t="shared" si="2"/>
        <v>MINDI KAHN</v>
      </c>
      <c r="J9760" s="1" t="s">
        <v>57</v>
      </c>
      <c r="K9760" s="1" t="s">
        <v>44</v>
      </c>
      <c r="L9760" s="1">
        <v>150.0</v>
      </c>
      <c r="M9760" s="1" t="s">
        <v>58</v>
      </c>
      <c r="N9760" s="1" t="s">
        <v>29254</v>
      </c>
      <c r="O9760" s="4">
        <v>44317.0</v>
      </c>
      <c r="P9760" s="4">
        <v>44256.0</v>
      </c>
      <c r="Q9760" s="1" t="s">
        <v>29841</v>
      </c>
      <c r="R9760" s="1" t="s">
        <v>31</v>
      </c>
      <c r="S9760" s="1" t="s">
        <v>32</v>
      </c>
      <c r="T9760" s="1">
        <v>75229.0</v>
      </c>
      <c r="U9760" s="1" t="s">
        <v>29842</v>
      </c>
    </row>
    <row r="9761">
      <c r="A9761" s="1" t="s">
        <v>29843</v>
      </c>
      <c r="B9761" s="1">
        <v>73016.0</v>
      </c>
      <c r="C9761" s="1">
        <v>2230.0</v>
      </c>
      <c r="D9761" s="2" t="s">
        <v>29258</v>
      </c>
      <c r="E9761" s="1" t="s">
        <v>8577</v>
      </c>
      <c r="F9761" s="1" t="s">
        <v>917</v>
      </c>
      <c r="G9761" s="3" t="str">
        <f t="shared" si="1"/>
        <v>Carole Cohen</v>
      </c>
      <c r="H9761" s="3" t="str">
        <f t="shared" si="2"/>
        <v>CAROLE COHEN</v>
      </c>
      <c r="J9761" s="1" t="s">
        <v>57</v>
      </c>
      <c r="K9761" s="1" t="s">
        <v>47</v>
      </c>
      <c r="L9761" s="1">
        <v>150.0</v>
      </c>
      <c r="M9761" s="1" t="s">
        <v>58</v>
      </c>
      <c r="N9761" s="1" t="s">
        <v>29254</v>
      </c>
      <c r="O9761" s="4">
        <v>44317.0</v>
      </c>
      <c r="P9761" s="4">
        <v>44279.0</v>
      </c>
      <c r="Q9761" s="1" t="s">
        <v>15357</v>
      </c>
      <c r="R9761" s="1" t="s">
        <v>31</v>
      </c>
      <c r="S9761" s="1" t="s">
        <v>32</v>
      </c>
      <c r="T9761" s="1">
        <v>75219.0</v>
      </c>
      <c r="U9761" s="1" t="s">
        <v>15358</v>
      </c>
    </row>
    <row r="9762">
      <c r="A9762" s="1" t="s">
        <v>29844</v>
      </c>
      <c r="B9762" s="1">
        <v>73050.0</v>
      </c>
      <c r="C9762" s="1">
        <v>2230.0</v>
      </c>
      <c r="D9762" s="2" t="s">
        <v>29258</v>
      </c>
      <c r="E9762" s="1" t="s">
        <v>29845</v>
      </c>
      <c r="F9762" s="1" t="s">
        <v>29846</v>
      </c>
      <c r="G9762" s="3" t="str">
        <f t="shared" si="1"/>
        <v>Anwer Azam</v>
      </c>
      <c r="H9762" s="3" t="str">
        <f t="shared" si="2"/>
        <v>ANWER AZAM</v>
      </c>
      <c r="J9762" s="1" t="s">
        <v>57</v>
      </c>
      <c r="K9762" s="1" t="s">
        <v>47</v>
      </c>
      <c r="L9762" s="1">
        <v>150.0</v>
      </c>
      <c r="M9762" s="1" t="s">
        <v>58</v>
      </c>
      <c r="N9762" s="1" t="s">
        <v>29254</v>
      </c>
      <c r="O9762" s="4">
        <v>44317.0</v>
      </c>
      <c r="P9762" s="4">
        <v>44288.0</v>
      </c>
      <c r="Q9762" s="1" t="s">
        <v>29847</v>
      </c>
      <c r="R9762" s="1" t="s">
        <v>2658</v>
      </c>
      <c r="S9762" s="1" t="s">
        <v>32</v>
      </c>
      <c r="T9762" s="1">
        <v>75033.0</v>
      </c>
      <c r="U9762" s="1" t="s">
        <v>29848</v>
      </c>
    </row>
    <row r="9763">
      <c r="A9763" s="1" t="s">
        <v>29849</v>
      </c>
      <c r="B9763" s="1">
        <v>73151.0</v>
      </c>
      <c r="C9763" s="1">
        <v>2230.0</v>
      </c>
      <c r="D9763" s="2" t="s">
        <v>29258</v>
      </c>
      <c r="E9763" s="1" t="s">
        <v>586</v>
      </c>
      <c r="F9763" s="1" t="s">
        <v>2850</v>
      </c>
      <c r="G9763" s="3" t="str">
        <f t="shared" si="1"/>
        <v>Erin Frankfurt</v>
      </c>
      <c r="H9763" s="3" t="str">
        <f t="shared" si="2"/>
        <v>ERIN FRANKFURT</v>
      </c>
      <c r="J9763" s="1" t="s">
        <v>57</v>
      </c>
      <c r="K9763" s="1" t="s">
        <v>47</v>
      </c>
      <c r="L9763" s="1">
        <v>150.0</v>
      </c>
      <c r="M9763" s="1" t="s">
        <v>58</v>
      </c>
      <c r="N9763" s="1" t="s">
        <v>29254</v>
      </c>
      <c r="O9763" s="4">
        <v>44317.0</v>
      </c>
      <c r="P9763" s="4">
        <v>44303.0</v>
      </c>
      <c r="Q9763" s="1" t="s">
        <v>29850</v>
      </c>
      <c r="R9763" s="1" t="s">
        <v>31</v>
      </c>
      <c r="S9763" s="1" t="s">
        <v>32</v>
      </c>
      <c r="T9763" s="1">
        <v>75209.0</v>
      </c>
      <c r="U9763" s="1" t="s">
        <v>29851</v>
      </c>
    </row>
    <row r="9764">
      <c r="A9764" s="1" t="s">
        <v>29852</v>
      </c>
      <c r="B9764" s="1">
        <v>73327.0</v>
      </c>
      <c r="C9764" s="1">
        <v>2230.0</v>
      </c>
      <c r="D9764" s="2" t="s">
        <v>29258</v>
      </c>
      <c r="E9764" s="1" t="s">
        <v>2849</v>
      </c>
      <c r="F9764" s="1" t="s">
        <v>2850</v>
      </c>
      <c r="G9764" s="3" t="str">
        <f t="shared" si="1"/>
        <v>Ross Frankfurt</v>
      </c>
      <c r="H9764" s="3" t="str">
        <f t="shared" si="2"/>
        <v>ROSS FRANKFURT</v>
      </c>
      <c r="J9764" s="1" t="s">
        <v>57</v>
      </c>
      <c r="K9764" s="1" t="s">
        <v>47</v>
      </c>
      <c r="L9764" s="1">
        <v>150.0</v>
      </c>
      <c r="M9764" s="1" t="s">
        <v>58</v>
      </c>
      <c r="N9764" s="1" t="s">
        <v>29254</v>
      </c>
      <c r="O9764" s="4">
        <v>44317.0</v>
      </c>
      <c r="P9764" s="4">
        <v>44303.0</v>
      </c>
      <c r="Q9764" s="1" t="s">
        <v>29850</v>
      </c>
      <c r="R9764" s="1" t="s">
        <v>31</v>
      </c>
      <c r="S9764" s="1" t="s">
        <v>32</v>
      </c>
      <c r="T9764" s="1">
        <v>75209.0</v>
      </c>
      <c r="U9764" s="1" t="s">
        <v>29851</v>
      </c>
    </row>
    <row r="9765">
      <c r="A9765" s="1" t="s">
        <v>29853</v>
      </c>
      <c r="B9765" s="1">
        <v>1836.0</v>
      </c>
      <c r="C9765" s="1">
        <v>2150.0</v>
      </c>
      <c r="D9765" s="2" t="s">
        <v>29251</v>
      </c>
      <c r="G9765" s="3" t="str">
        <f t="shared" si="1"/>
        <v> </v>
      </c>
      <c r="H9765" s="3" t="str">
        <f t="shared" si="2"/>
        <v> </v>
      </c>
      <c r="I9765" s="1" t="s">
        <v>15836</v>
      </c>
      <c r="J9765" s="1" t="s">
        <v>389</v>
      </c>
      <c r="K9765" s="1" t="s">
        <v>44</v>
      </c>
      <c r="L9765" s="1">
        <v>150.0</v>
      </c>
      <c r="M9765" s="1" t="s">
        <v>4100</v>
      </c>
      <c r="N9765" s="1" t="s">
        <v>29254</v>
      </c>
      <c r="O9765" s="4">
        <v>44317.0</v>
      </c>
      <c r="P9765" s="4">
        <v>44249.0</v>
      </c>
      <c r="Q9765" s="1" t="s">
        <v>15837</v>
      </c>
      <c r="R9765" s="1" t="s">
        <v>31</v>
      </c>
      <c r="S9765" s="1" t="s">
        <v>32</v>
      </c>
      <c r="T9765" s="1">
        <v>75367.0</v>
      </c>
      <c r="U9765" s="1" t="s">
        <v>29854</v>
      </c>
    </row>
    <row r="9766">
      <c r="A9766" s="1" t="s">
        <v>29855</v>
      </c>
      <c r="B9766" s="1">
        <v>76222.0</v>
      </c>
      <c r="C9766" s="1">
        <v>2283.0</v>
      </c>
      <c r="D9766" s="2" t="s">
        <v>29262</v>
      </c>
      <c r="E9766" s="1" t="s">
        <v>163</v>
      </c>
      <c r="F9766" s="1" t="s">
        <v>29856</v>
      </c>
      <c r="G9766" s="3" t="str">
        <f t="shared" si="1"/>
        <v>Martin Schaffer</v>
      </c>
      <c r="H9766" s="3" t="str">
        <f t="shared" si="2"/>
        <v>MARTIN SCHAFFER</v>
      </c>
      <c r="J9766" s="1" t="s">
        <v>57</v>
      </c>
      <c r="K9766" s="1" t="s">
        <v>50</v>
      </c>
      <c r="L9766" s="1">
        <v>150.0</v>
      </c>
      <c r="M9766" s="1" t="s">
        <v>58</v>
      </c>
      <c r="N9766" s="1" t="s">
        <v>29254</v>
      </c>
      <c r="O9766" s="4">
        <v>44352.0</v>
      </c>
      <c r="P9766" s="4">
        <v>44319.0</v>
      </c>
      <c r="Q9766" s="1" t="s">
        <v>29857</v>
      </c>
      <c r="R9766" s="1" t="s">
        <v>31</v>
      </c>
      <c r="S9766" s="1" t="s">
        <v>32</v>
      </c>
      <c r="T9766" s="1">
        <v>85220.0</v>
      </c>
      <c r="U9766" s="1" t="s">
        <v>29858</v>
      </c>
    </row>
    <row r="9767">
      <c r="A9767" s="1" t="s">
        <v>29859</v>
      </c>
      <c r="B9767" s="1">
        <v>76185.0</v>
      </c>
      <c r="C9767" s="1">
        <v>2283.0</v>
      </c>
      <c r="D9767" s="2" t="s">
        <v>29262</v>
      </c>
      <c r="E9767" s="1" t="s">
        <v>140</v>
      </c>
      <c r="F9767" s="1" t="s">
        <v>857</v>
      </c>
      <c r="G9767" s="3" t="str">
        <f t="shared" si="1"/>
        <v>Michael Levy</v>
      </c>
      <c r="H9767" s="3" t="str">
        <f t="shared" si="2"/>
        <v>MICHAEL LEVY</v>
      </c>
      <c r="J9767" s="1" t="s">
        <v>57</v>
      </c>
      <c r="K9767" s="1" t="s">
        <v>50</v>
      </c>
      <c r="L9767" s="1">
        <v>150.0</v>
      </c>
      <c r="M9767" s="1" t="s">
        <v>58</v>
      </c>
      <c r="N9767" s="1" t="s">
        <v>29254</v>
      </c>
      <c r="O9767" s="4">
        <v>44352.0</v>
      </c>
      <c r="P9767" s="4">
        <v>44314.0</v>
      </c>
      <c r="Q9767" s="1" t="s">
        <v>29860</v>
      </c>
      <c r="R9767" s="1" t="s">
        <v>31</v>
      </c>
      <c r="S9767" s="1" t="s">
        <v>32</v>
      </c>
      <c r="T9767" s="1">
        <v>75204.0</v>
      </c>
      <c r="U9767" s="1" t="s">
        <v>29861</v>
      </c>
    </row>
    <row r="9768">
      <c r="A9768" s="1" t="s">
        <v>29862</v>
      </c>
      <c r="B9768" s="1">
        <v>76223.0</v>
      </c>
      <c r="C9768" s="1">
        <v>2283.0</v>
      </c>
      <c r="D9768" s="2" t="s">
        <v>29262</v>
      </c>
      <c r="E9768" s="1" t="s">
        <v>29863</v>
      </c>
      <c r="F9768" s="1" t="s">
        <v>29856</v>
      </c>
      <c r="G9768" s="3" t="str">
        <f t="shared" si="1"/>
        <v>Mary Catherine Schaffer</v>
      </c>
      <c r="H9768" s="3" t="str">
        <f t="shared" si="2"/>
        <v>MARY CATHERINE SCHAFFER</v>
      </c>
      <c r="J9768" s="1" t="s">
        <v>57</v>
      </c>
      <c r="K9768" s="1" t="s">
        <v>50</v>
      </c>
      <c r="L9768" s="1">
        <v>150.0</v>
      </c>
      <c r="M9768" s="1" t="s">
        <v>58</v>
      </c>
      <c r="N9768" s="1" t="s">
        <v>29254</v>
      </c>
      <c r="O9768" s="4">
        <v>44352.0</v>
      </c>
      <c r="P9768" s="4">
        <v>44319.0</v>
      </c>
      <c r="Q9768" s="1" t="s">
        <v>29857</v>
      </c>
      <c r="R9768" s="1" t="s">
        <v>31</v>
      </c>
      <c r="S9768" s="1" t="s">
        <v>32</v>
      </c>
      <c r="T9768" s="1">
        <v>85220.0</v>
      </c>
      <c r="U9768" s="1" t="s">
        <v>29858</v>
      </c>
    </row>
    <row r="9769">
      <c r="A9769" s="1">
        <v>236070.0</v>
      </c>
      <c r="B9769" s="1">
        <v>36070.0</v>
      </c>
      <c r="C9769" s="1">
        <v>2150.0</v>
      </c>
      <c r="D9769" s="2" t="s">
        <v>29251</v>
      </c>
      <c r="G9769" s="3" t="str">
        <f t="shared" si="1"/>
        <v> </v>
      </c>
      <c r="H9769" s="3" t="str">
        <f t="shared" si="2"/>
        <v> </v>
      </c>
      <c r="I9769" s="1" t="s">
        <v>24564</v>
      </c>
      <c r="J9769" s="1" t="s">
        <v>5772</v>
      </c>
      <c r="K9769" s="1" t="s">
        <v>44</v>
      </c>
      <c r="L9769" s="1">
        <v>158.66</v>
      </c>
      <c r="M9769" s="1" t="s">
        <v>5772</v>
      </c>
      <c r="N9769" s="1" t="s">
        <v>29254</v>
      </c>
      <c r="O9769" s="4">
        <v>44317.0</v>
      </c>
      <c r="P9769" s="4">
        <v>44273.0</v>
      </c>
      <c r="Q9769" s="1" t="s">
        <v>24565</v>
      </c>
      <c r="R9769" s="1" t="s">
        <v>31</v>
      </c>
      <c r="S9769" s="1" t="s">
        <v>32</v>
      </c>
      <c r="T9769" s="1">
        <v>75206.0</v>
      </c>
      <c r="U9769" s="1" t="s">
        <v>24566</v>
      </c>
    </row>
    <row r="9770">
      <c r="A9770" s="1" t="s">
        <v>29864</v>
      </c>
      <c r="B9770" s="1">
        <v>36714.0</v>
      </c>
      <c r="C9770" s="1">
        <v>2230.0</v>
      </c>
      <c r="D9770" s="2" t="s">
        <v>29258</v>
      </c>
      <c r="G9770" s="3" t="str">
        <f t="shared" si="1"/>
        <v> </v>
      </c>
      <c r="H9770" s="3" t="str">
        <f t="shared" si="2"/>
        <v> </v>
      </c>
      <c r="I9770" s="1" t="s">
        <v>24564</v>
      </c>
      <c r="J9770" s="1" t="s">
        <v>389</v>
      </c>
      <c r="K9770" s="1" t="s">
        <v>47</v>
      </c>
      <c r="L9770" s="1">
        <v>158.66</v>
      </c>
      <c r="M9770" s="1" t="s">
        <v>390</v>
      </c>
      <c r="N9770" s="1" t="s">
        <v>29254</v>
      </c>
      <c r="O9770" s="4">
        <v>44317.0</v>
      </c>
      <c r="P9770" s="4">
        <v>44292.0</v>
      </c>
      <c r="Q9770" s="1" t="s">
        <v>24565</v>
      </c>
      <c r="R9770" s="1" t="s">
        <v>31</v>
      </c>
      <c r="S9770" s="1" t="s">
        <v>32</v>
      </c>
      <c r="T9770" s="1">
        <v>75206.0</v>
      </c>
      <c r="U9770" s="1" t="s">
        <v>24566</v>
      </c>
    </row>
    <row r="9771">
      <c r="A9771" s="1" t="s">
        <v>29865</v>
      </c>
      <c r="B9771" s="1">
        <v>38068.0</v>
      </c>
      <c r="C9771" s="1">
        <v>2320.0</v>
      </c>
      <c r="D9771" s="2" t="s">
        <v>29264</v>
      </c>
      <c r="G9771" s="3" t="str">
        <f t="shared" si="1"/>
        <v> </v>
      </c>
      <c r="H9771" s="3" t="str">
        <f t="shared" si="2"/>
        <v> </v>
      </c>
      <c r="I9771" s="1" t="s">
        <v>29498</v>
      </c>
      <c r="J9771" s="1" t="s">
        <v>389</v>
      </c>
      <c r="K9771" s="1" t="s">
        <v>53</v>
      </c>
      <c r="L9771" s="1">
        <v>162.38</v>
      </c>
      <c r="M9771" s="1" t="s">
        <v>390</v>
      </c>
      <c r="N9771" s="1" t="s">
        <v>29254</v>
      </c>
      <c r="P9771" s="4">
        <v>44346.0</v>
      </c>
      <c r="Q9771" s="1" t="s">
        <v>29499</v>
      </c>
      <c r="R9771" s="1" t="s">
        <v>31</v>
      </c>
      <c r="S9771" s="1" t="s">
        <v>32</v>
      </c>
      <c r="T9771" s="1">
        <v>75219.0</v>
      </c>
      <c r="U9771" s="1" t="s">
        <v>29500</v>
      </c>
    </row>
    <row r="9772">
      <c r="A9772" s="1" t="s">
        <v>29866</v>
      </c>
      <c r="B9772" s="1">
        <v>36674.0</v>
      </c>
      <c r="C9772" s="1">
        <v>2230.0</v>
      </c>
      <c r="D9772" s="2" t="s">
        <v>29258</v>
      </c>
      <c r="E9772" s="1" t="s">
        <v>140</v>
      </c>
      <c r="F9772" s="1" t="s">
        <v>437</v>
      </c>
      <c r="G9772" s="3" t="str">
        <f t="shared" si="1"/>
        <v>Michael Gonzalez</v>
      </c>
      <c r="H9772" s="3" t="str">
        <f t="shared" si="2"/>
        <v>MICHAEL GONZALEZ</v>
      </c>
      <c r="J9772" s="1" t="s">
        <v>389</v>
      </c>
      <c r="K9772" s="1" t="s">
        <v>47</v>
      </c>
      <c r="L9772" s="1">
        <v>180.0</v>
      </c>
      <c r="M9772" s="1" t="s">
        <v>390</v>
      </c>
      <c r="N9772" s="1" t="s">
        <v>29254</v>
      </c>
      <c r="O9772" s="4">
        <v>44317.0</v>
      </c>
      <c r="P9772" s="4">
        <v>44294.0</v>
      </c>
      <c r="Q9772" s="1" t="s">
        <v>5325</v>
      </c>
      <c r="R9772" s="1" t="s">
        <v>31</v>
      </c>
      <c r="S9772" s="1" t="s">
        <v>32</v>
      </c>
      <c r="T9772" s="1">
        <v>75215.0</v>
      </c>
      <c r="U9772" s="1" t="s">
        <v>5326</v>
      </c>
    </row>
    <row r="9773">
      <c r="A9773" s="1" t="s">
        <v>29867</v>
      </c>
      <c r="B9773" s="1">
        <v>71015.0</v>
      </c>
      <c r="C9773" s="1">
        <v>2150.0</v>
      </c>
      <c r="D9773" s="2" t="s">
        <v>29251</v>
      </c>
      <c r="E9773" s="1" t="s">
        <v>567</v>
      </c>
      <c r="F9773" s="1" t="s">
        <v>29868</v>
      </c>
      <c r="G9773" s="3" t="str">
        <f t="shared" si="1"/>
        <v>Daniel Dower</v>
      </c>
      <c r="H9773" s="3" t="str">
        <f t="shared" si="2"/>
        <v>DANIEL DOWER</v>
      </c>
      <c r="J9773" s="1" t="s">
        <v>57</v>
      </c>
      <c r="K9773" s="1" t="s">
        <v>44</v>
      </c>
      <c r="L9773" s="1">
        <v>200.0</v>
      </c>
      <c r="M9773" s="1" t="s">
        <v>58</v>
      </c>
      <c r="N9773" s="1" t="s">
        <v>29254</v>
      </c>
      <c r="O9773" s="4">
        <v>44317.0</v>
      </c>
      <c r="P9773" s="4">
        <v>44219.0</v>
      </c>
      <c r="Q9773" s="1" t="s">
        <v>29869</v>
      </c>
      <c r="R9773" s="1" t="s">
        <v>31</v>
      </c>
      <c r="S9773" s="1" t="s">
        <v>32</v>
      </c>
      <c r="T9773" s="1">
        <v>75205.0</v>
      </c>
      <c r="U9773" s="1" t="s">
        <v>29870</v>
      </c>
    </row>
    <row r="9774">
      <c r="A9774" s="1" t="s">
        <v>29871</v>
      </c>
      <c r="B9774" s="1">
        <v>71068.0</v>
      </c>
      <c r="C9774" s="1">
        <v>2150.0</v>
      </c>
      <c r="D9774" s="2" t="s">
        <v>29251</v>
      </c>
      <c r="E9774" s="1" t="s">
        <v>3171</v>
      </c>
      <c r="F9774" s="1" t="s">
        <v>4459</v>
      </c>
      <c r="G9774" s="3" t="str">
        <f t="shared" si="1"/>
        <v>George Clark</v>
      </c>
      <c r="H9774" s="3" t="str">
        <f t="shared" si="2"/>
        <v>GEORGE CLARK</v>
      </c>
      <c r="J9774" s="1" t="s">
        <v>57</v>
      </c>
      <c r="K9774" s="1" t="s">
        <v>44</v>
      </c>
      <c r="L9774" s="1">
        <v>200.0</v>
      </c>
      <c r="M9774" s="1" t="s">
        <v>58</v>
      </c>
      <c r="N9774" s="1" t="s">
        <v>29254</v>
      </c>
      <c r="O9774" s="4">
        <v>44317.0</v>
      </c>
      <c r="P9774" s="4">
        <v>44234.0</v>
      </c>
      <c r="Q9774" s="1" t="s">
        <v>29477</v>
      </c>
      <c r="R9774" s="1" t="s">
        <v>31</v>
      </c>
      <c r="S9774" s="1" t="s">
        <v>32</v>
      </c>
      <c r="T9774" s="1">
        <v>75220.0</v>
      </c>
      <c r="U9774" s="1" t="s">
        <v>29478</v>
      </c>
    </row>
    <row r="9775">
      <c r="A9775" s="1" t="s">
        <v>29872</v>
      </c>
      <c r="B9775" s="1">
        <v>71078.0</v>
      </c>
      <c r="C9775" s="1">
        <v>2150.0</v>
      </c>
      <c r="D9775" s="2" t="s">
        <v>29251</v>
      </c>
      <c r="E9775" s="1" t="s">
        <v>29873</v>
      </c>
      <c r="F9775" s="1" t="s">
        <v>29874</v>
      </c>
      <c r="G9775" s="3" t="str">
        <f t="shared" si="1"/>
        <v>Sarkis Kechejian</v>
      </c>
      <c r="H9775" s="3" t="str">
        <f t="shared" si="2"/>
        <v>SARKIS KECHEJIAN</v>
      </c>
      <c r="J9775" s="1" t="s">
        <v>57</v>
      </c>
      <c r="K9775" s="1" t="s">
        <v>44</v>
      </c>
      <c r="L9775" s="1">
        <v>200.0</v>
      </c>
      <c r="M9775" s="1" t="s">
        <v>58</v>
      </c>
      <c r="N9775" s="1" t="s">
        <v>29254</v>
      </c>
      <c r="O9775" s="4">
        <v>44317.0</v>
      </c>
      <c r="P9775" s="4">
        <v>44236.0</v>
      </c>
      <c r="Q9775" s="1" t="s">
        <v>29875</v>
      </c>
      <c r="R9775" s="1" t="s">
        <v>31</v>
      </c>
      <c r="S9775" s="1" t="s">
        <v>32</v>
      </c>
      <c r="T9775" s="1">
        <v>75220.0</v>
      </c>
      <c r="U9775" s="1" t="s">
        <v>29876</v>
      </c>
    </row>
    <row r="9776">
      <c r="A9776" s="1" t="s">
        <v>29877</v>
      </c>
      <c r="B9776" s="1">
        <v>71079.0</v>
      </c>
      <c r="C9776" s="1">
        <v>2150.0</v>
      </c>
      <c r="D9776" s="2" t="s">
        <v>29251</v>
      </c>
      <c r="E9776" s="1" t="s">
        <v>3633</v>
      </c>
      <c r="F9776" s="1" t="s">
        <v>2081</v>
      </c>
      <c r="G9776" s="3" t="str">
        <f t="shared" si="1"/>
        <v>Stuart Wernick</v>
      </c>
      <c r="H9776" s="3" t="str">
        <f t="shared" si="2"/>
        <v>STUART WERNICK</v>
      </c>
      <c r="J9776" s="1" t="s">
        <v>57</v>
      </c>
      <c r="K9776" s="1" t="s">
        <v>44</v>
      </c>
      <c r="L9776" s="1">
        <v>200.0</v>
      </c>
      <c r="M9776" s="1" t="s">
        <v>58</v>
      </c>
      <c r="N9776" s="1" t="s">
        <v>29254</v>
      </c>
      <c r="O9776" s="4">
        <v>44317.0</v>
      </c>
      <c r="P9776" s="4">
        <v>44236.0</v>
      </c>
      <c r="Q9776" s="1" t="s">
        <v>3634</v>
      </c>
      <c r="R9776" s="1" t="s">
        <v>31</v>
      </c>
      <c r="S9776" s="1" t="s">
        <v>32</v>
      </c>
      <c r="T9776" s="1">
        <v>75230.0</v>
      </c>
      <c r="U9776" s="1" t="s">
        <v>3635</v>
      </c>
    </row>
    <row r="9777">
      <c r="A9777" s="1" t="s">
        <v>29878</v>
      </c>
      <c r="B9777" s="1">
        <v>71149.0</v>
      </c>
      <c r="C9777" s="1">
        <v>2150.0</v>
      </c>
      <c r="D9777" s="2" t="s">
        <v>29251</v>
      </c>
      <c r="E9777" s="1" t="s">
        <v>995</v>
      </c>
      <c r="F9777" s="1" t="s">
        <v>15769</v>
      </c>
      <c r="G9777" s="3" t="str">
        <f t="shared" si="1"/>
        <v>Bruce Orr</v>
      </c>
      <c r="H9777" s="3" t="str">
        <f t="shared" si="2"/>
        <v>BRUCE ORR</v>
      </c>
      <c r="J9777" s="1" t="s">
        <v>57</v>
      </c>
      <c r="K9777" s="1" t="s">
        <v>44</v>
      </c>
      <c r="L9777" s="1">
        <v>200.0</v>
      </c>
      <c r="M9777" s="1" t="s">
        <v>58</v>
      </c>
      <c r="N9777" s="1" t="s">
        <v>29254</v>
      </c>
      <c r="O9777" s="4">
        <v>44317.0</v>
      </c>
      <c r="P9777" s="4">
        <v>44259.0</v>
      </c>
      <c r="Q9777" s="1" t="s">
        <v>29879</v>
      </c>
      <c r="R9777" s="1" t="s">
        <v>31</v>
      </c>
      <c r="S9777" s="1" t="s">
        <v>32</v>
      </c>
      <c r="T9777" s="1">
        <v>75220.0</v>
      </c>
      <c r="U9777" s="1" t="s">
        <v>29880</v>
      </c>
    </row>
    <row r="9778">
      <c r="A9778" s="1" t="s">
        <v>29881</v>
      </c>
      <c r="B9778" s="1">
        <v>71168.0</v>
      </c>
      <c r="C9778" s="1">
        <v>2150.0</v>
      </c>
      <c r="D9778" s="2" t="s">
        <v>29251</v>
      </c>
      <c r="E9778" s="1" t="s">
        <v>567</v>
      </c>
      <c r="F9778" s="1" t="s">
        <v>24743</v>
      </c>
      <c r="G9778" s="3" t="str">
        <f t="shared" si="1"/>
        <v>Daniel Zale</v>
      </c>
      <c r="H9778" s="3" t="str">
        <f t="shared" si="2"/>
        <v>DANIEL ZALE</v>
      </c>
      <c r="J9778" s="1" t="s">
        <v>57</v>
      </c>
      <c r="K9778" s="1" t="s">
        <v>44</v>
      </c>
      <c r="L9778" s="1">
        <v>200.0</v>
      </c>
      <c r="M9778" s="1" t="s">
        <v>58</v>
      </c>
      <c r="N9778" s="1" t="s">
        <v>29254</v>
      </c>
      <c r="O9778" s="4">
        <v>44317.0</v>
      </c>
      <c r="P9778" s="4">
        <v>44264.0</v>
      </c>
      <c r="Q9778" s="1" t="s">
        <v>29882</v>
      </c>
      <c r="R9778" s="1" t="s">
        <v>31</v>
      </c>
      <c r="S9778" s="1" t="s">
        <v>32</v>
      </c>
      <c r="T9778" s="1">
        <v>75206.0</v>
      </c>
      <c r="U9778" s="1" t="s">
        <v>29883</v>
      </c>
    </row>
    <row r="9779">
      <c r="A9779" s="1" t="s">
        <v>29884</v>
      </c>
      <c r="B9779" s="1">
        <v>71173.0</v>
      </c>
      <c r="C9779" s="1">
        <v>2150.0</v>
      </c>
      <c r="D9779" s="2" t="s">
        <v>29251</v>
      </c>
      <c r="E9779" s="1" t="s">
        <v>962</v>
      </c>
      <c r="F9779" s="1" t="s">
        <v>29885</v>
      </c>
      <c r="G9779" s="3" t="str">
        <f t="shared" si="1"/>
        <v>William Weaver</v>
      </c>
      <c r="H9779" s="3" t="str">
        <f t="shared" si="2"/>
        <v>WILLIAM WEAVER</v>
      </c>
      <c r="J9779" s="1" t="s">
        <v>57</v>
      </c>
      <c r="K9779" s="1" t="s">
        <v>44</v>
      </c>
      <c r="L9779" s="1">
        <v>200.0</v>
      </c>
      <c r="M9779" s="1" t="s">
        <v>58</v>
      </c>
      <c r="N9779" s="1" t="s">
        <v>29254</v>
      </c>
      <c r="O9779" s="4">
        <v>44317.0</v>
      </c>
      <c r="P9779" s="4">
        <v>44265.0</v>
      </c>
      <c r="Q9779" s="1" t="s">
        <v>29886</v>
      </c>
      <c r="R9779" s="1" t="s">
        <v>31</v>
      </c>
      <c r="S9779" s="1" t="s">
        <v>32</v>
      </c>
      <c r="T9779" s="1">
        <v>75201.0</v>
      </c>
      <c r="U9779" s="1" t="s">
        <v>29887</v>
      </c>
    </row>
    <row r="9780">
      <c r="A9780" s="1" t="s">
        <v>29888</v>
      </c>
      <c r="B9780" s="1">
        <v>71252.0</v>
      </c>
      <c r="C9780" s="1">
        <v>2150.0</v>
      </c>
      <c r="D9780" s="2" t="s">
        <v>29251</v>
      </c>
      <c r="E9780" s="1" t="s">
        <v>10040</v>
      </c>
      <c r="F9780" s="1" t="s">
        <v>432</v>
      </c>
      <c r="G9780" s="3" t="str">
        <f t="shared" si="1"/>
        <v>Edwin Smith</v>
      </c>
      <c r="H9780" s="3" t="str">
        <f t="shared" si="2"/>
        <v>EDWIN SMITH</v>
      </c>
      <c r="J9780" s="1" t="s">
        <v>57</v>
      </c>
      <c r="K9780" s="1" t="s">
        <v>44</v>
      </c>
      <c r="L9780" s="1">
        <v>200.0</v>
      </c>
      <c r="M9780" s="1" t="s">
        <v>58</v>
      </c>
      <c r="N9780" s="1" t="s">
        <v>29254</v>
      </c>
      <c r="O9780" s="4">
        <v>44317.0</v>
      </c>
      <c r="P9780" s="4">
        <v>44277.0</v>
      </c>
      <c r="Q9780" s="1" t="s">
        <v>29889</v>
      </c>
      <c r="R9780" s="1" t="s">
        <v>31</v>
      </c>
      <c r="S9780" s="1" t="s">
        <v>32</v>
      </c>
      <c r="T9780" s="1">
        <v>75225.0</v>
      </c>
      <c r="U9780" s="1" t="s">
        <v>29890</v>
      </c>
    </row>
    <row r="9781">
      <c r="A9781" s="1" t="s">
        <v>29891</v>
      </c>
      <c r="B9781" s="1">
        <v>71774.0</v>
      </c>
      <c r="C9781" s="1">
        <v>2150.0</v>
      </c>
      <c r="D9781" s="2" t="s">
        <v>29251</v>
      </c>
      <c r="E9781" s="1" t="s">
        <v>11979</v>
      </c>
      <c r="F9781" s="1" t="s">
        <v>29253</v>
      </c>
      <c r="G9781" s="3" t="str">
        <f t="shared" si="1"/>
        <v>Lori Burk</v>
      </c>
      <c r="H9781" s="3" t="str">
        <f t="shared" si="2"/>
        <v>LORI BURK</v>
      </c>
      <c r="J9781" s="1" t="s">
        <v>57</v>
      </c>
      <c r="K9781" s="1" t="s">
        <v>44</v>
      </c>
      <c r="L9781" s="1">
        <v>200.0</v>
      </c>
      <c r="M9781" s="1" t="s">
        <v>58</v>
      </c>
      <c r="N9781" s="1" t="s">
        <v>29254</v>
      </c>
      <c r="O9781" s="4">
        <v>44317.0</v>
      </c>
      <c r="P9781" s="4">
        <v>44277.0</v>
      </c>
      <c r="Q9781" s="1" t="s">
        <v>29892</v>
      </c>
      <c r="R9781" s="1" t="s">
        <v>31</v>
      </c>
      <c r="S9781" s="1" t="s">
        <v>32</v>
      </c>
      <c r="T9781" s="1">
        <v>75229.0</v>
      </c>
      <c r="U9781" s="1" t="s">
        <v>29893</v>
      </c>
    </row>
    <row r="9782">
      <c r="A9782" s="1" t="s">
        <v>29894</v>
      </c>
      <c r="B9782" s="1">
        <v>73158.0</v>
      </c>
      <c r="C9782" s="1">
        <v>2230.0</v>
      </c>
      <c r="D9782" s="2" t="s">
        <v>29258</v>
      </c>
      <c r="E9782" s="1" t="s">
        <v>29895</v>
      </c>
      <c r="F9782" s="1" t="s">
        <v>2946</v>
      </c>
      <c r="G9782" s="3" t="str">
        <f t="shared" si="1"/>
        <v>Norman L Winton</v>
      </c>
      <c r="H9782" s="3" t="str">
        <f t="shared" si="2"/>
        <v>NORMAN L WINTON</v>
      </c>
      <c r="J9782" s="1" t="s">
        <v>57</v>
      </c>
      <c r="K9782" s="1" t="s">
        <v>47</v>
      </c>
      <c r="L9782" s="1">
        <v>200.0</v>
      </c>
      <c r="M9782" s="1" t="s">
        <v>58</v>
      </c>
      <c r="N9782" s="1" t="s">
        <v>29254</v>
      </c>
      <c r="O9782" s="4">
        <v>44317.0</v>
      </c>
      <c r="P9782" s="4">
        <v>44304.0</v>
      </c>
      <c r="Q9782" s="1" t="s">
        <v>29896</v>
      </c>
      <c r="R9782" s="1" t="s">
        <v>31</v>
      </c>
      <c r="S9782" s="1" t="s">
        <v>32</v>
      </c>
      <c r="T9782" s="1">
        <v>75230.0</v>
      </c>
      <c r="U9782" s="1" t="s">
        <v>29897</v>
      </c>
    </row>
    <row r="9783">
      <c r="A9783" s="1" t="s">
        <v>29898</v>
      </c>
      <c r="B9783" s="1">
        <v>73180.0</v>
      </c>
      <c r="C9783" s="1">
        <v>2230.0</v>
      </c>
      <c r="D9783" s="2" t="s">
        <v>29258</v>
      </c>
      <c r="E9783" s="1" t="s">
        <v>94</v>
      </c>
      <c r="F9783" s="1" t="s">
        <v>29782</v>
      </c>
      <c r="G9783" s="3" t="str">
        <f t="shared" si="1"/>
        <v>Sandra Johnigan</v>
      </c>
      <c r="H9783" s="3" t="str">
        <f t="shared" si="2"/>
        <v>SANDRA JOHNIGAN</v>
      </c>
      <c r="J9783" s="1" t="s">
        <v>57</v>
      </c>
      <c r="K9783" s="1" t="s">
        <v>47</v>
      </c>
      <c r="L9783" s="1">
        <v>200.0</v>
      </c>
      <c r="M9783" s="1" t="s">
        <v>58</v>
      </c>
      <c r="N9783" s="1" t="s">
        <v>29254</v>
      </c>
      <c r="O9783" s="4">
        <v>44317.0</v>
      </c>
      <c r="P9783" s="4">
        <v>44307.0</v>
      </c>
      <c r="Q9783" s="1" t="s">
        <v>29768</v>
      </c>
      <c r="R9783" s="1" t="s">
        <v>31</v>
      </c>
      <c r="S9783" s="1" t="s">
        <v>32</v>
      </c>
      <c r="T9783" s="1">
        <v>75209.0</v>
      </c>
      <c r="U9783" s="1" t="s">
        <v>29769</v>
      </c>
    </row>
    <row r="9784">
      <c r="A9784" s="1" t="s">
        <v>29899</v>
      </c>
      <c r="B9784" s="1">
        <v>73183.0</v>
      </c>
      <c r="C9784" s="1">
        <v>2230.0</v>
      </c>
      <c r="D9784" s="2" t="s">
        <v>29258</v>
      </c>
      <c r="E9784" s="1" t="s">
        <v>824</v>
      </c>
      <c r="F9784" s="1" t="s">
        <v>5067</v>
      </c>
      <c r="G9784" s="3" t="str">
        <f t="shared" si="1"/>
        <v>Scott Miller</v>
      </c>
      <c r="H9784" s="3" t="str">
        <f t="shared" si="2"/>
        <v>SCOTT MILLER</v>
      </c>
      <c r="J9784" s="1" t="s">
        <v>57</v>
      </c>
      <c r="K9784" s="1" t="s">
        <v>47</v>
      </c>
      <c r="L9784" s="1">
        <v>200.0</v>
      </c>
      <c r="M9784" s="1" t="s">
        <v>58</v>
      </c>
      <c r="N9784" s="1" t="s">
        <v>29254</v>
      </c>
      <c r="O9784" s="4">
        <v>44317.0</v>
      </c>
      <c r="P9784" s="4">
        <v>44307.0</v>
      </c>
      <c r="Q9784" s="1" t="s">
        <v>29900</v>
      </c>
      <c r="R9784" s="1" t="s">
        <v>31</v>
      </c>
      <c r="S9784" s="1" t="s">
        <v>32</v>
      </c>
      <c r="T9784" s="1">
        <v>75225.0</v>
      </c>
      <c r="U9784" s="1" t="s">
        <v>29901</v>
      </c>
    </row>
    <row r="9785">
      <c r="A9785" s="1" t="s">
        <v>29902</v>
      </c>
      <c r="B9785" s="1">
        <v>76359.0</v>
      </c>
      <c r="C9785" s="1">
        <v>2283.0</v>
      </c>
      <c r="D9785" s="2" t="s">
        <v>29262</v>
      </c>
      <c r="E9785" s="1" t="s">
        <v>8651</v>
      </c>
      <c r="F9785" s="1" t="s">
        <v>29253</v>
      </c>
      <c r="G9785" s="3" t="str">
        <f t="shared" si="1"/>
        <v>Cameron Burk</v>
      </c>
      <c r="H9785" s="3" t="str">
        <f t="shared" si="2"/>
        <v>CAMERON BURK</v>
      </c>
      <c r="J9785" s="1" t="s">
        <v>57</v>
      </c>
      <c r="K9785" s="1" t="s">
        <v>50</v>
      </c>
      <c r="L9785" s="1">
        <v>200.0</v>
      </c>
      <c r="M9785" s="1" t="s">
        <v>58</v>
      </c>
      <c r="N9785" s="1" t="s">
        <v>29254</v>
      </c>
      <c r="O9785" s="4">
        <v>44352.0</v>
      </c>
      <c r="P9785" s="4">
        <v>44342.0</v>
      </c>
      <c r="Q9785" s="1" t="s">
        <v>29353</v>
      </c>
      <c r="R9785" s="1" t="s">
        <v>31</v>
      </c>
      <c r="S9785" s="1" t="s">
        <v>32</v>
      </c>
      <c r="T9785" s="1">
        <v>75244.0</v>
      </c>
      <c r="U9785" s="1" t="s">
        <v>29354</v>
      </c>
    </row>
    <row r="9786">
      <c r="A9786" s="1" t="s">
        <v>29903</v>
      </c>
      <c r="B9786" s="1">
        <v>76301.0</v>
      </c>
      <c r="C9786" s="1">
        <v>2283.0</v>
      </c>
      <c r="D9786" s="2" t="s">
        <v>29262</v>
      </c>
      <c r="E9786" s="1" t="s">
        <v>29904</v>
      </c>
      <c r="F9786" s="1" t="s">
        <v>29905</v>
      </c>
      <c r="G9786" s="3" t="str">
        <f t="shared" si="1"/>
        <v>Leslie W. El-effendi</v>
      </c>
      <c r="H9786" s="3" t="str">
        <f t="shared" si="2"/>
        <v>LESLIE W. EL-EFFENDI</v>
      </c>
      <c r="J9786" s="1" t="s">
        <v>57</v>
      </c>
      <c r="K9786" s="1" t="s">
        <v>50</v>
      </c>
      <c r="L9786" s="1">
        <v>200.0</v>
      </c>
      <c r="M9786" s="1" t="s">
        <v>58</v>
      </c>
      <c r="N9786" s="1" t="s">
        <v>29254</v>
      </c>
      <c r="O9786" s="4">
        <v>44352.0</v>
      </c>
      <c r="P9786" s="4">
        <v>44331.0</v>
      </c>
      <c r="Q9786" s="1" t="s">
        <v>29906</v>
      </c>
      <c r="R9786" s="1" t="s">
        <v>31</v>
      </c>
      <c r="S9786" s="1" t="s">
        <v>32</v>
      </c>
      <c r="T9786" s="1">
        <v>75230.0</v>
      </c>
      <c r="U9786" s="1" t="s">
        <v>29907</v>
      </c>
    </row>
    <row r="9787">
      <c r="A9787" s="1" t="s">
        <v>29908</v>
      </c>
      <c r="B9787" s="1">
        <v>76354.0</v>
      </c>
      <c r="C9787" s="1">
        <v>2283.0</v>
      </c>
      <c r="D9787" s="2" t="s">
        <v>29262</v>
      </c>
      <c r="E9787" s="1" t="s">
        <v>305</v>
      </c>
      <c r="F9787" s="1" t="s">
        <v>29909</v>
      </c>
      <c r="G9787" s="3" t="str">
        <f t="shared" si="1"/>
        <v>Gwen Mcallen</v>
      </c>
      <c r="H9787" s="3" t="str">
        <f t="shared" si="2"/>
        <v>GWEN MCALLEN</v>
      </c>
      <c r="J9787" s="1" t="s">
        <v>57</v>
      </c>
      <c r="K9787" s="1" t="s">
        <v>50</v>
      </c>
      <c r="L9787" s="1">
        <v>200.0</v>
      </c>
      <c r="M9787" s="1" t="s">
        <v>58</v>
      </c>
      <c r="N9787" s="1" t="s">
        <v>29254</v>
      </c>
      <c r="O9787" s="4">
        <v>44352.0</v>
      </c>
      <c r="P9787" s="4">
        <v>44341.0</v>
      </c>
      <c r="Q9787" s="1" t="s">
        <v>29910</v>
      </c>
      <c r="R9787" s="1" t="s">
        <v>31</v>
      </c>
      <c r="S9787" s="1" t="s">
        <v>32</v>
      </c>
      <c r="T9787" s="1">
        <v>75238.0</v>
      </c>
      <c r="U9787" s="1" t="s">
        <v>29911</v>
      </c>
    </row>
    <row r="9788">
      <c r="A9788" s="1" t="s">
        <v>29912</v>
      </c>
      <c r="B9788" s="1">
        <v>76316.0</v>
      </c>
      <c r="C9788" s="1">
        <v>2283.0</v>
      </c>
      <c r="D9788" s="2" t="s">
        <v>29262</v>
      </c>
      <c r="E9788" s="1" t="s">
        <v>140</v>
      </c>
      <c r="F9788" s="1" t="s">
        <v>29590</v>
      </c>
      <c r="G9788" s="3" t="str">
        <f t="shared" si="1"/>
        <v>Michael Legacy</v>
      </c>
      <c r="H9788" s="3" t="str">
        <f t="shared" si="2"/>
        <v>MICHAEL LEGACY</v>
      </c>
      <c r="J9788" s="1" t="s">
        <v>57</v>
      </c>
      <c r="K9788" s="1" t="s">
        <v>50</v>
      </c>
      <c r="L9788" s="1">
        <v>200.0</v>
      </c>
      <c r="M9788" s="1" t="s">
        <v>58</v>
      </c>
      <c r="N9788" s="1" t="s">
        <v>29254</v>
      </c>
      <c r="O9788" s="4">
        <v>44352.0</v>
      </c>
      <c r="P9788" s="4">
        <v>44333.0</v>
      </c>
      <c r="Q9788" s="1" t="s">
        <v>29913</v>
      </c>
      <c r="R9788" s="1" t="s">
        <v>31</v>
      </c>
      <c r="S9788" s="1" t="s">
        <v>32</v>
      </c>
      <c r="T9788" s="1">
        <v>75229.0</v>
      </c>
      <c r="U9788" s="1" t="s">
        <v>29914</v>
      </c>
    </row>
    <row r="9789">
      <c r="A9789" s="1" t="s">
        <v>29915</v>
      </c>
      <c r="B9789" s="1">
        <v>76329.0</v>
      </c>
      <c r="C9789" s="1">
        <v>2283.0</v>
      </c>
      <c r="D9789" s="2" t="s">
        <v>29262</v>
      </c>
      <c r="E9789" s="1" t="s">
        <v>736</v>
      </c>
      <c r="F9789" s="1" t="s">
        <v>27699</v>
      </c>
      <c r="G9789" s="3" t="str">
        <f t="shared" si="1"/>
        <v>Ashley Parks</v>
      </c>
      <c r="H9789" s="3" t="str">
        <f t="shared" si="2"/>
        <v>ASHLEY PARKS</v>
      </c>
      <c r="J9789" s="1" t="s">
        <v>57</v>
      </c>
      <c r="K9789" s="1" t="s">
        <v>50</v>
      </c>
      <c r="L9789" s="1">
        <v>200.0</v>
      </c>
      <c r="M9789" s="1" t="s">
        <v>58</v>
      </c>
      <c r="N9789" s="1" t="s">
        <v>29254</v>
      </c>
      <c r="O9789" s="4">
        <v>44352.0</v>
      </c>
      <c r="P9789" s="4">
        <v>44335.0</v>
      </c>
      <c r="Q9789" s="1" t="s">
        <v>29916</v>
      </c>
      <c r="R9789" s="1" t="s">
        <v>31</v>
      </c>
      <c r="S9789" s="1" t="s">
        <v>32</v>
      </c>
      <c r="T9789" s="1">
        <v>75225.0</v>
      </c>
      <c r="U9789" s="1" t="s">
        <v>29917</v>
      </c>
    </row>
    <row r="9790">
      <c r="A9790" s="1" t="s">
        <v>29918</v>
      </c>
      <c r="B9790" s="1">
        <v>76232.0</v>
      </c>
      <c r="C9790" s="1">
        <v>2283.0</v>
      </c>
      <c r="D9790" s="2" t="s">
        <v>29262</v>
      </c>
      <c r="E9790" s="1" t="s">
        <v>499</v>
      </c>
      <c r="F9790" s="1" t="s">
        <v>3007</v>
      </c>
      <c r="G9790" s="3" t="str">
        <f t="shared" si="1"/>
        <v>Chuck Ribelin</v>
      </c>
      <c r="H9790" s="3" t="str">
        <f t="shared" si="2"/>
        <v>CHUCK RIBELIN</v>
      </c>
      <c r="J9790" s="1" t="s">
        <v>57</v>
      </c>
      <c r="K9790" s="1" t="s">
        <v>50</v>
      </c>
      <c r="L9790" s="1">
        <v>200.0</v>
      </c>
      <c r="M9790" s="1" t="s">
        <v>58</v>
      </c>
      <c r="N9790" s="1" t="s">
        <v>29254</v>
      </c>
      <c r="O9790" s="4">
        <v>44352.0</v>
      </c>
      <c r="P9790" s="4">
        <v>44320.0</v>
      </c>
      <c r="Q9790" s="1" t="s">
        <v>29695</v>
      </c>
      <c r="R9790" s="1" t="s">
        <v>31</v>
      </c>
      <c r="S9790" s="1" t="s">
        <v>32</v>
      </c>
      <c r="T9790" s="1">
        <v>75206.0</v>
      </c>
      <c r="U9790" s="1" t="s">
        <v>29696</v>
      </c>
    </row>
    <row r="9791">
      <c r="A9791" s="1" t="s">
        <v>29919</v>
      </c>
      <c r="B9791" s="1">
        <v>76367.0</v>
      </c>
      <c r="C9791" s="1">
        <v>2283.0</v>
      </c>
      <c r="D9791" s="2" t="s">
        <v>29262</v>
      </c>
      <c r="E9791" s="1" t="s">
        <v>317</v>
      </c>
      <c r="F9791" s="1" t="s">
        <v>3313</v>
      </c>
      <c r="G9791" s="3" t="str">
        <f t="shared" si="1"/>
        <v>Kyle Rovinsky</v>
      </c>
      <c r="H9791" s="3" t="str">
        <f t="shared" si="2"/>
        <v>KYLE ROVINSKY</v>
      </c>
      <c r="J9791" s="1" t="s">
        <v>57</v>
      </c>
      <c r="K9791" s="1" t="s">
        <v>50</v>
      </c>
      <c r="L9791" s="1">
        <v>200.0</v>
      </c>
      <c r="M9791" s="1" t="s">
        <v>58</v>
      </c>
      <c r="N9791" s="1" t="s">
        <v>29254</v>
      </c>
      <c r="O9791" s="4">
        <v>44352.0</v>
      </c>
      <c r="P9791" s="4">
        <v>44342.0</v>
      </c>
      <c r="Q9791" s="1" t="s">
        <v>29920</v>
      </c>
      <c r="R9791" s="1" t="s">
        <v>31</v>
      </c>
      <c r="S9791" s="1" t="s">
        <v>32</v>
      </c>
      <c r="T9791" s="1">
        <v>75252.0</v>
      </c>
      <c r="U9791" s="1" t="s">
        <v>29921</v>
      </c>
    </row>
    <row r="9792">
      <c r="A9792" s="1" t="s">
        <v>29922</v>
      </c>
      <c r="B9792" s="1">
        <v>76315.0</v>
      </c>
      <c r="C9792" s="1">
        <v>2283.0</v>
      </c>
      <c r="D9792" s="2" t="s">
        <v>29262</v>
      </c>
      <c r="E9792" s="1" t="s">
        <v>2849</v>
      </c>
      <c r="F9792" s="1" t="s">
        <v>2850</v>
      </c>
      <c r="G9792" s="3" t="str">
        <f t="shared" si="1"/>
        <v>Ross Frankfurt</v>
      </c>
      <c r="H9792" s="3" t="str">
        <f t="shared" si="2"/>
        <v>ROSS FRANKFURT</v>
      </c>
      <c r="J9792" s="1" t="s">
        <v>57</v>
      </c>
      <c r="K9792" s="1" t="s">
        <v>50</v>
      </c>
      <c r="L9792" s="1">
        <v>200.0</v>
      </c>
      <c r="M9792" s="1" t="s">
        <v>58</v>
      </c>
      <c r="N9792" s="1" t="s">
        <v>29254</v>
      </c>
      <c r="O9792" s="4">
        <v>44352.0</v>
      </c>
      <c r="P9792" s="4">
        <v>44333.0</v>
      </c>
      <c r="Q9792" s="1" t="s">
        <v>29850</v>
      </c>
      <c r="R9792" s="1" t="s">
        <v>31</v>
      </c>
      <c r="S9792" s="1" t="s">
        <v>32</v>
      </c>
      <c r="T9792" s="1">
        <v>75209.0</v>
      </c>
      <c r="U9792" s="1" t="s">
        <v>29851</v>
      </c>
    </row>
    <row r="9793">
      <c r="A9793" s="1" t="s">
        <v>29923</v>
      </c>
      <c r="B9793" s="1">
        <v>76320.0</v>
      </c>
      <c r="C9793" s="1">
        <v>2283.0</v>
      </c>
      <c r="D9793" s="2" t="s">
        <v>29262</v>
      </c>
      <c r="E9793" s="1" t="s">
        <v>962</v>
      </c>
      <c r="F9793" s="1" t="s">
        <v>29924</v>
      </c>
      <c r="G9793" s="3" t="str">
        <f t="shared" si="1"/>
        <v>William Weaver M.D.</v>
      </c>
      <c r="H9793" s="3" t="str">
        <f t="shared" si="2"/>
        <v>WILLIAM WEAVER M.D.</v>
      </c>
      <c r="J9793" s="1" t="s">
        <v>57</v>
      </c>
      <c r="K9793" s="1" t="s">
        <v>50</v>
      </c>
      <c r="L9793" s="1">
        <v>200.0</v>
      </c>
      <c r="M9793" s="1" t="s">
        <v>58</v>
      </c>
      <c r="N9793" s="1" t="s">
        <v>29254</v>
      </c>
      <c r="O9793" s="4">
        <v>44352.0</v>
      </c>
      <c r="P9793" s="4">
        <v>44333.0</v>
      </c>
      <c r="Q9793" s="1" t="s">
        <v>29925</v>
      </c>
      <c r="R9793" s="1" t="s">
        <v>31</v>
      </c>
      <c r="S9793" s="1" t="s">
        <v>32</v>
      </c>
      <c r="T9793" s="1">
        <v>75201.0</v>
      </c>
      <c r="U9793" s="1" t="s">
        <v>29926</v>
      </c>
    </row>
    <row r="9794">
      <c r="A9794" s="1" t="s">
        <v>29927</v>
      </c>
      <c r="B9794" s="1">
        <v>79099.0</v>
      </c>
      <c r="C9794" s="1">
        <v>2320.0</v>
      </c>
      <c r="D9794" s="2" t="s">
        <v>29264</v>
      </c>
      <c r="E9794" s="1" t="s">
        <v>10040</v>
      </c>
      <c r="F9794" s="1" t="s">
        <v>432</v>
      </c>
      <c r="G9794" s="3" t="str">
        <f t="shared" si="1"/>
        <v>Edwin Smith</v>
      </c>
      <c r="H9794" s="3" t="str">
        <f t="shared" si="2"/>
        <v>EDWIN SMITH</v>
      </c>
      <c r="J9794" s="1" t="s">
        <v>57</v>
      </c>
      <c r="K9794" s="1" t="s">
        <v>53</v>
      </c>
      <c r="L9794" s="1">
        <v>200.0</v>
      </c>
      <c r="M9794" s="1" t="s">
        <v>58</v>
      </c>
      <c r="N9794" s="1" t="s">
        <v>29254</v>
      </c>
      <c r="P9794" s="4">
        <v>44350.0</v>
      </c>
      <c r="Q9794" s="1" t="s">
        <v>29889</v>
      </c>
      <c r="R9794" s="1" t="s">
        <v>31</v>
      </c>
      <c r="S9794" s="1" t="s">
        <v>32</v>
      </c>
      <c r="T9794" s="1">
        <v>75225.0</v>
      </c>
      <c r="U9794" s="1" t="s">
        <v>29890</v>
      </c>
    </row>
    <row r="9795">
      <c r="A9795" s="1" t="s">
        <v>29928</v>
      </c>
      <c r="B9795" s="1">
        <v>38101.0</v>
      </c>
      <c r="C9795" s="1">
        <v>2320.0</v>
      </c>
      <c r="D9795" s="2" t="s">
        <v>29264</v>
      </c>
      <c r="E9795" s="1" t="s">
        <v>2858</v>
      </c>
      <c r="F9795" s="1" t="s">
        <v>29830</v>
      </c>
      <c r="G9795" s="3" t="str">
        <f t="shared" si="1"/>
        <v>Aaron Meek</v>
      </c>
      <c r="H9795" s="3" t="str">
        <f t="shared" si="2"/>
        <v>AARON MEEK</v>
      </c>
      <c r="J9795" s="1" t="s">
        <v>389</v>
      </c>
      <c r="K9795" s="1" t="s">
        <v>53</v>
      </c>
      <c r="L9795" s="1">
        <v>223.24</v>
      </c>
      <c r="M9795" s="1" t="s">
        <v>390</v>
      </c>
      <c r="N9795" s="1" t="s">
        <v>29254</v>
      </c>
      <c r="P9795" s="4">
        <v>44351.0</v>
      </c>
      <c r="Q9795" s="1" t="s">
        <v>29831</v>
      </c>
      <c r="R9795" s="1" t="s">
        <v>816</v>
      </c>
      <c r="S9795" s="1" t="s">
        <v>32</v>
      </c>
      <c r="T9795" s="1">
        <v>75104.0</v>
      </c>
      <c r="U9795" s="1" t="s">
        <v>29832</v>
      </c>
    </row>
    <row r="9796">
      <c r="A9796" s="1" t="s">
        <v>29929</v>
      </c>
      <c r="B9796" s="1">
        <v>70964.0</v>
      </c>
      <c r="C9796" s="1">
        <v>2150.0</v>
      </c>
      <c r="D9796" s="2" t="s">
        <v>29251</v>
      </c>
      <c r="E9796" s="1" t="s">
        <v>122</v>
      </c>
      <c r="F9796" s="1" t="s">
        <v>29930</v>
      </c>
      <c r="G9796" s="3" t="str">
        <f t="shared" si="1"/>
        <v>Austin Denesuk</v>
      </c>
      <c r="H9796" s="3" t="str">
        <f t="shared" si="2"/>
        <v>AUSTIN DENESUK</v>
      </c>
      <c r="J9796" s="1" t="s">
        <v>57</v>
      </c>
      <c r="K9796" s="1" t="s">
        <v>44</v>
      </c>
      <c r="L9796" s="1">
        <v>250.0</v>
      </c>
      <c r="M9796" s="1" t="s">
        <v>58</v>
      </c>
      <c r="N9796" s="1" t="s">
        <v>29254</v>
      </c>
      <c r="O9796" s="4">
        <v>44317.0</v>
      </c>
      <c r="P9796" s="4">
        <v>44204.0</v>
      </c>
      <c r="Q9796" s="1" t="s">
        <v>29931</v>
      </c>
      <c r="R9796" s="1" t="s">
        <v>31</v>
      </c>
      <c r="S9796" s="1" t="s">
        <v>32</v>
      </c>
      <c r="T9796" s="1">
        <v>75230.0</v>
      </c>
      <c r="U9796" s="1" t="s">
        <v>29932</v>
      </c>
    </row>
    <row r="9797">
      <c r="A9797" s="1" t="s">
        <v>29933</v>
      </c>
      <c r="B9797" s="1">
        <v>70965.0</v>
      </c>
      <c r="C9797" s="1">
        <v>2150.0</v>
      </c>
      <c r="D9797" s="2" t="s">
        <v>29251</v>
      </c>
      <c r="E9797" s="1" t="s">
        <v>17653</v>
      </c>
      <c r="F9797" s="1" t="s">
        <v>29930</v>
      </c>
      <c r="G9797" s="3" t="str">
        <f t="shared" si="1"/>
        <v>Colby Denesuk</v>
      </c>
      <c r="H9797" s="3" t="str">
        <f t="shared" si="2"/>
        <v>COLBY DENESUK</v>
      </c>
      <c r="J9797" s="1" t="s">
        <v>57</v>
      </c>
      <c r="K9797" s="1" t="s">
        <v>44</v>
      </c>
      <c r="L9797" s="1">
        <v>250.0</v>
      </c>
      <c r="M9797" s="1" t="s">
        <v>58</v>
      </c>
      <c r="N9797" s="1" t="s">
        <v>29254</v>
      </c>
      <c r="O9797" s="4">
        <v>44317.0</v>
      </c>
      <c r="P9797" s="4">
        <v>44204.0</v>
      </c>
      <c r="Q9797" s="1" t="s">
        <v>29931</v>
      </c>
      <c r="R9797" s="1" t="s">
        <v>31</v>
      </c>
      <c r="S9797" s="1" t="s">
        <v>32</v>
      </c>
      <c r="T9797" s="1">
        <v>75230.0</v>
      </c>
      <c r="U9797" s="1" t="s">
        <v>29932</v>
      </c>
    </row>
    <row r="9798">
      <c r="A9798" s="1" t="s">
        <v>29934</v>
      </c>
      <c r="B9798" s="1">
        <v>70979.0</v>
      </c>
      <c r="C9798" s="1">
        <v>2150.0</v>
      </c>
      <c r="D9798" s="2" t="s">
        <v>29251</v>
      </c>
      <c r="E9798" s="1" t="s">
        <v>581</v>
      </c>
      <c r="F9798" s="1" t="s">
        <v>2594</v>
      </c>
      <c r="G9798" s="3" t="str">
        <f t="shared" si="1"/>
        <v>Philip Kafka</v>
      </c>
      <c r="H9798" s="3" t="str">
        <f t="shared" si="2"/>
        <v>PHILIP KAFKA</v>
      </c>
      <c r="J9798" s="1" t="s">
        <v>57</v>
      </c>
      <c r="K9798" s="1" t="s">
        <v>44</v>
      </c>
      <c r="L9798" s="1">
        <v>250.0</v>
      </c>
      <c r="M9798" s="1" t="s">
        <v>58</v>
      </c>
      <c r="N9798" s="1" t="s">
        <v>29254</v>
      </c>
      <c r="O9798" s="4">
        <v>44317.0</v>
      </c>
      <c r="P9798" s="4">
        <v>44209.0</v>
      </c>
      <c r="Q9798" s="1" t="s">
        <v>29935</v>
      </c>
      <c r="R9798" s="1" t="s">
        <v>11991</v>
      </c>
      <c r="S9798" s="1" t="s">
        <v>11992</v>
      </c>
      <c r="T9798" s="1">
        <v>48207.0</v>
      </c>
      <c r="U9798" s="1" t="s">
        <v>29936</v>
      </c>
    </row>
    <row r="9799">
      <c r="A9799" s="1" t="s">
        <v>29937</v>
      </c>
      <c r="B9799" s="1">
        <v>71003.0</v>
      </c>
      <c r="C9799" s="1">
        <v>2150.0</v>
      </c>
      <c r="D9799" s="2" t="s">
        <v>29251</v>
      </c>
      <c r="E9799" s="1" t="s">
        <v>167</v>
      </c>
      <c r="F9799" s="1" t="s">
        <v>1425</v>
      </c>
      <c r="G9799" s="3" t="str">
        <f t="shared" si="1"/>
        <v>Chris Bryan</v>
      </c>
      <c r="H9799" s="3" t="str">
        <f t="shared" si="2"/>
        <v>CHRIS BRYAN</v>
      </c>
      <c r="J9799" s="1" t="s">
        <v>57</v>
      </c>
      <c r="K9799" s="1" t="s">
        <v>44</v>
      </c>
      <c r="L9799" s="1">
        <v>250.0</v>
      </c>
      <c r="M9799" s="1" t="s">
        <v>58</v>
      </c>
      <c r="N9799" s="1" t="s">
        <v>29254</v>
      </c>
      <c r="O9799" s="4">
        <v>44317.0</v>
      </c>
      <c r="P9799" s="4">
        <v>44216.0</v>
      </c>
      <c r="Q9799" s="1" t="s">
        <v>29938</v>
      </c>
      <c r="R9799" s="1" t="s">
        <v>31</v>
      </c>
      <c r="S9799" s="1" t="s">
        <v>32</v>
      </c>
      <c r="T9799" s="1">
        <v>75230.0</v>
      </c>
      <c r="U9799" s="1" t="s">
        <v>29939</v>
      </c>
    </row>
    <row r="9800">
      <c r="A9800" s="1" t="s">
        <v>29940</v>
      </c>
      <c r="B9800" s="1">
        <v>71010.0</v>
      </c>
      <c r="C9800" s="1">
        <v>2150.0</v>
      </c>
      <c r="D9800" s="2" t="s">
        <v>29251</v>
      </c>
      <c r="E9800" s="1" t="s">
        <v>3690</v>
      </c>
      <c r="F9800" s="1" t="s">
        <v>1021</v>
      </c>
      <c r="G9800" s="3" t="str">
        <f t="shared" si="1"/>
        <v>Jerome James</v>
      </c>
      <c r="H9800" s="3" t="str">
        <f t="shared" si="2"/>
        <v>JEROME JAMES</v>
      </c>
      <c r="J9800" s="1" t="s">
        <v>57</v>
      </c>
      <c r="K9800" s="1" t="s">
        <v>44</v>
      </c>
      <c r="L9800" s="1">
        <v>250.0</v>
      </c>
      <c r="M9800" s="1" t="s">
        <v>58</v>
      </c>
      <c r="N9800" s="1" t="s">
        <v>29254</v>
      </c>
      <c r="O9800" s="4">
        <v>44317.0</v>
      </c>
      <c r="P9800" s="4">
        <v>44217.0</v>
      </c>
      <c r="Q9800" s="1" t="s">
        <v>29941</v>
      </c>
      <c r="R9800" s="1" t="s">
        <v>31</v>
      </c>
      <c r="S9800" s="1" t="s">
        <v>32</v>
      </c>
      <c r="T9800" s="1">
        <v>75229.0</v>
      </c>
      <c r="U9800" s="1" t="s">
        <v>29942</v>
      </c>
    </row>
    <row r="9801">
      <c r="A9801" s="1" t="s">
        <v>29943</v>
      </c>
      <c r="B9801" s="1">
        <v>71014.0</v>
      </c>
      <c r="C9801" s="1">
        <v>2150.0</v>
      </c>
      <c r="D9801" s="2" t="s">
        <v>29251</v>
      </c>
      <c r="E9801" s="1" t="s">
        <v>29944</v>
      </c>
      <c r="F9801" s="1" t="s">
        <v>29945</v>
      </c>
      <c r="G9801" s="3" t="str">
        <f t="shared" si="1"/>
        <v>Faisal Halum</v>
      </c>
      <c r="H9801" s="3" t="str">
        <f t="shared" si="2"/>
        <v>FAISAL HALUM</v>
      </c>
      <c r="J9801" s="1" t="s">
        <v>57</v>
      </c>
      <c r="K9801" s="1" t="s">
        <v>44</v>
      </c>
      <c r="L9801" s="1">
        <v>250.0</v>
      </c>
      <c r="M9801" s="1" t="s">
        <v>58</v>
      </c>
      <c r="N9801" s="1" t="s">
        <v>29254</v>
      </c>
      <c r="O9801" s="4">
        <v>44317.0</v>
      </c>
      <c r="P9801" s="4">
        <v>44218.0</v>
      </c>
      <c r="Q9801" s="1" t="s">
        <v>29946</v>
      </c>
      <c r="R9801" s="1" t="s">
        <v>31</v>
      </c>
      <c r="S9801" s="1" t="s">
        <v>32</v>
      </c>
      <c r="T9801" s="1">
        <v>75205.0</v>
      </c>
      <c r="U9801" s="1" t="s">
        <v>29947</v>
      </c>
    </row>
    <row r="9802">
      <c r="A9802" s="1" t="s">
        <v>29948</v>
      </c>
      <c r="B9802" s="1">
        <v>71022.0</v>
      </c>
      <c r="C9802" s="1">
        <v>2150.0</v>
      </c>
      <c r="D9802" s="2" t="s">
        <v>29251</v>
      </c>
      <c r="E9802" s="1" t="s">
        <v>3633</v>
      </c>
      <c r="F9802" s="1" t="s">
        <v>15598</v>
      </c>
      <c r="G9802" s="3" t="str">
        <f t="shared" si="1"/>
        <v>Stuart Bumpas</v>
      </c>
      <c r="H9802" s="3" t="str">
        <f t="shared" si="2"/>
        <v>STUART BUMPAS</v>
      </c>
      <c r="J9802" s="1" t="s">
        <v>57</v>
      </c>
      <c r="K9802" s="1" t="s">
        <v>44</v>
      </c>
      <c r="L9802" s="1">
        <v>250.0</v>
      </c>
      <c r="M9802" s="1" t="s">
        <v>58</v>
      </c>
      <c r="N9802" s="1" t="s">
        <v>29254</v>
      </c>
      <c r="O9802" s="4">
        <v>44317.0</v>
      </c>
      <c r="P9802" s="4">
        <v>44220.0</v>
      </c>
      <c r="Q9802" s="1" t="s">
        <v>29949</v>
      </c>
      <c r="R9802" s="1" t="s">
        <v>31</v>
      </c>
      <c r="S9802" s="1" t="s">
        <v>32</v>
      </c>
      <c r="T9802" s="1">
        <v>75209.0</v>
      </c>
      <c r="U9802" s="1" t="s">
        <v>29950</v>
      </c>
    </row>
    <row r="9803">
      <c r="A9803" s="1" t="s">
        <v>29951</v>
      </c>
      <c r="B9803" s="1">
        <v>71057.0</v>
      </c>
      <c r="C9803" s="1">
        <v>2150.0</v>
      </c>
      <c r="D9803" s="2" t="s">
        <v>29251</v>
      </c>
      <c r="E9803" s="1" t="s">
        <v>29952</v>
      </c>
      <c r="F9803" s="1" t="s">
        <v>3308</v>
      </c>
      <c r="G9803" s="3" t="str">
        <f t="shared" si="1"/>
        <v>Jayme Kravitz</v>
      </c>
      <c r="H9803" s="3" t="str">
        <f t="shared" si="2"/>
        <v>JAYME KRAVITZ</v>
      </c>
      <c r="J9803" s="1" t="s">
        <v>57</v>
      </c>
      <c r="K9803" s="1" t="s">
        <v>44</v>
      </c>
      <c r="L9803" s="1">
        <v>250.0</v>
      </c>
      <c r="M9803" s="1" t="s">
        <v>58</v>
      </c>
      <c r="N9803" s="1" t="s">
        <v>29254</v>
      </c>
      <c r="O9803" s="4">
        <v>44317.0</v>
      </c>
      <c r="P9803" s="4">
        <v>44229.0</v>
      </c>
      <c r="Q9803" s="1" t="s">
        <v>29953</v>
      </c>
      <c r="R9803" s="1" t="s">
        <v>31</v>
      </c>
      <c r="S9803" s="1" t="s">
        <v>32</v>
      </c>
      <c r="T9803" s="1">
        <v>75244.0</v>
      </c>
      <c r="U9803" s="1" t="s">
        <v>29954</v>
      </c>
    </row>
    <row r="9804">
      <c r="A9804" s="1" t="s">
        <v>29955</v>
      </c>
      <c r="B9804" s="1">
        <v>71060.0</v>
      </c>
      <c r="C9804" s="1">
        <v>2150.0</v>
      </c>
      <c r="D9804" s="2" t="s">
        <v>29251</v>
      </c>
      <c r="E9804" s="1" t="s">
        <v>581</v>
      </c>
      <c r="F9804" s="1" t="s">
        <v>15896</v>
      </c>
      <c r="G9804" s="3" t="str">
        <f t="shared" si="1"/>
        <v>Philip Ritter</v>
      </c>
      <c r="H9804" s="3" t="str">
        <f t="shared" si="2"/>
        <v>PHILIP RITTER</v>
      </c>
      <c r="J9804" s="1" t="s">
        <v>57</v>
      </c>
      <c r="K9804" s="1" t="s">
        <v>44</v>
      </c>
      <c r="L9804" s="1">
        <v>250.0</v>
      </c>
      <c r="M9804" s="1" t="s">
        <v>58</v>
      </c>
      <c r="N9804" s="1" t="s">
        <v>29254</v>
      </c>
      <c r="O9804" s="4">
        <v>44317.0</v>
      </c>
      <c r="P9804" s="4">
        <v>44231.0</v>
      </c>
      <c r="Q9804" s="1" t="s">
        <v>15160</v>
      </c>
      <c r="R9804" s="1" t="s">
        <v>31</v>
      </c>
      <c r="S9804" s="1" t="s">
        <v>32</v>
      </c>
      <c r="T9804" s="1">
        <v>75225.0</v>
      </c>
      <c r="U9804" s="1" t="s">
        <v>15161</v>
      </c>
    </row>
    <row r="9805">
      <c r="A9805" s="1" t="s">
        <v>29956</v>
      </c>
      <c r="B9805" s="1">
        <v>71066.0</v>
      </c>
      <c r="C9805" s="1">
        <v>2150.0</v>
      </c>
      <c r="D9805" s="2" t="s">
        <v>29251</v>
      </c>
      <c r="E9805" s="1" t="s">
        <v>410</v>
      </c>
      <c r="F9805" s="1" t="s">
        <v>22561</v>
      </c>
      <c r="G9805" s="3" t="str">
        <f t="shared" si="1"/>
        <v>Larry Steinberg</v>
      </c>
      <c r="H9805" s="3" t="str">
        <f t="shared" si="2"/>
        <v>LARRY STEINBERG</v>
      </c>
      <c r="J9805" s="1" t="s">
        <v>57</v>
      </c>
      <c r="K9805" s="1" t="s">
        <v>44</v>
      </c>
      <c r="L9805" s="1">
        <v>250.0</v>
      </c>
      <c r="M9805" s="1" t="s">
        <v>58</v>
      </c>
      <c r="N9805" s="1" t="s">
        <v>29254</v>
      </c>
      <c r="O9805" s="4">
        <v>44317.0</v>
      </c>
      <c r="P9805" s="4">
        <v>44233.0</v>
      </c>
      <c r="Q9805" s="1" t="s">
        <v>29957</v>
      </c>
      <c r="R9805" s="1" t="s">
        <v>31</v>
      </c>
      <c r="S9805" s="1" t="s">
        <v>32</v>
      </c>
      <c r="T9805" s="1">
        <v>75225.0</v>
      </c>
      <c r="U9805" s="1" t="s">
        <v>29958</v>
      </c>
    </row>
    <row r="9806">
      <c r="A9806" s="1" t="s">
        <v>29959</v>
      </c>
      <c r="B9806" s="1">
        <v>71067.0</v>
      </c>
      <c r="C9806" s="1">
        <v>2150.0</v>
      </c>
      <c r="D9806" s="2" t="s">
        <v>29251</v>
      </c>
      <c r="E9806" s="1" t="s">
        <v>4698</v>
      </c>
      <c r="F9806" s="1" t="s">
        <v>29960</v>
      </c>
      <c r="G9806" s="3" t="str">
        <f t="shared" si="1"/>
        <v>Gene Street Jr.</v>
      </c>
      <c r="H9806" s="3" t="str">
        <f t="shared" si="2"/>
        <v>GENE STREET JR.</v>
      </c>
      <c r="J9806" s="1" t="s">
        <v>57</v>
      </c>
      <c r="K9806" s="1" t="s">
        <v>44</v>
      </c>
      <c r="L9806" s="1">
        <v>250.0</v>
      </c>
      <c r="M9806" s="1" t="s">
        <v>58</v>
      </c>
      <c r="N9806" s="1" t="s">
        <v>29254</v>
      </c>
      <c r="O9806" s="4">
        <v>44317.0</v>
      </c>
      <c r="P9806" s="4">
        <v>44233.0</v>
      </c>
      <c r="Q9806" s="1" t="s">
        <v>29961</v>
      </c>
      <c r="R9806" s="1" t="s">
        <v>6039</v>
      </c>
      <c r="S9806" s="1" t="s">
        <v>32</v>
      </c>
      <c r="T9806" s="1">
        <v>75056.0</v>
      </c>
      <c r="U9806" s="1" t="s">
        <v>29962</v>
      </c>
    </row>
    <row r="9807">
      <c r="A9807" s="1" t="s">
        <v>29963</v>
      </c>
      <c r="B9807" s="1">
        <v>71071.0</v>
      </c>
      <c r="C9807" s="1">
        <v>2150.0</v>
      </c>
      <c r="D9807" s="2" t="s">
        <v>29251</v>
      </c>
      <c r="E9807" s="1" t="s">
        <v>1002</v>
      </c>
      <c r="F9807" s="1" t="s">
        <v>1003</v>
      </c>
      <c r="G9807" s="3" t="str">
        <f t="shared" si="1"/>
        <v>Keith Pomykal</v>
      </c>
      <c r="H9807" s="3" t="str">
        <f t="shared" si="2"/>
        <v>KEITH POMYKAL</v>
      </c>
      <c r="J9807" s="1" t="s">
        <v>57</v>
      </c>
      <c r="K9807" s="1" t="s">
        <v>44</v>
      </c>
      <c r="L9807" s="1">
        <v>250.0</v>
      </c>
      <c r="M9807" s="1" t="s">
        <v>58</v>
      </c>
      <c r="N9807" s="1" t="s">
        <v>29254</v>
      </c>
      <c r="O9807" s="4">
        <v>44317.0</v>
      </c>
      <c r="P9807" s="4">
        <v>44234.0</v>
      </c>
      <c r="Q9807" s="1" t="s">
        <v>29964</v>
      </c>
      <c r="R9807" s="1" t="s">
        <v>31</v>
      </c>
      <c r="S9807" s="1" t="s">
        <v>32</v>
      </c>
      <c r="T9807" s="1">
        <v>75219.0</v>
      </c>
      <c r="U9807" s="1" t="s">
        <v>29965</v>
      </c>
    </row>
    <row r="9808">
      <c r="A9808" s="1" t="s">
        <v>29966</v>
      </c>
      <c r="B9808" s="1">
        <v>71084.0</v>
      </c>
      <c r="C9808" s="1">
        <v>2150.0</v>
      </c>
      <c r="D9808" s="2" t="s">
        <v>29251</v>
      </c>
      <c r="E9808" s="1" t="s">
        <v>3812</v>
      </c>
      <c r="F9808" s="1" t="s">
        <v>3308</v>
      </c>
      <c r="G9808" s="3" t="str">
        <f t="shared" si="1"/>
        <v>Lisa Kravitz</v>
      </c>
      <c r="H9808" s="3" t="str">
        <f t="shared" si="2"/>
        <v>LISA KRAVITZ</v>
      </c>
      <c r="J9808" s="1" t="s">
        <v>57</v>
      </c>
      <c r="K9808" s="1" t="s">
        <v>44</v>
      </c>
      <c r="L9808" s="1">
        <v>250.0</v>
      </c>
      <c r="M9808" s="1" t="s">
        <v>58</v>
      </c>
      <c r="N9808" s="1" t="s">
        <v>29254</v>
      </c>
      <c r="O9808" s="4">
        <v>44317.0</v>
      </c>
      <c r="P9808" s="4">
        <v>44237.0</v>
      </c>
      <c r="Q9808" s="1" t="s">
        <v>29967</v>
      </c>
      <c r="R9808" s="1" t="s">
        <v>1541</v>
      </c>
      <c r="S9808" s="1" t="s">
        <v>32</v>
      </c>
      <c r="T9808" s="1">
        <v>75093.0</v>
      </c>
      <c r="U9808" s="1" t="s">
        <v>29968</v>
      </c>
    </row>
    <row r="9809">
      <c r="A9809" s="1" t="s">
        <v>29969</v>
      </c>
      <c r="B9809" s="1">
        <v>71095.0</v>
      </c>
      <c r="C9809" s="1">
        <v>2150.0</v>
      </c>
      <c r="D9809" s="2" t="s">
        <v>29251</v>
      </c>
      <c r="E9809" s="1" t="s">
        <v>24099</v>
      </c>
      <c r="F9809" s="1" t="s">
        <v>24100</v>
      </c>
      <c r="G9809" s="3" t="str">
        <f t="shared" si="1"/>
        <v>Sheryl Bogen</v>
      </c>
      <c r="H9809" s="3" t="str">
        <f t="shared" si="2"/>
        <v>SHERYL BOGEN</v>
      </c>
      <c r="J9809" s="1" t="s">
        <v>57</v>
      </c>
      <c r="K9809" s="1" t="s">
        <v>44</v>
      </c>
      <c r="L9809" s="1">
        <v>250.0</v>
      </c>
      <c r="M9809" s="1" t="s">
        <v>58</v>
      </c>
      <c r="N9809" s="1" t="s">
        <v>29254</v>
      </c>
      <c r="O9809" s="4">
        <v>44317.0</v>
      </c>
      <c r="P9809" s="4">
        <v>44248.0</v>
      </c>
      <c r="Q9809" s="1" t="s">
        <v>24101</v>
      </c>
      <c r="R9809" s="1" t="s">
        <v>31</v>
      </c>
      <c r="S9809" s="1" t="s">
        <v>32</v>
      </c>
      <c r="T9809" s="1">
        <v>75230.0</v>
      </c>
      <c r="U9809" s="1" t="s">
        <v>24102</v>
      </c>
    </row>
    <row r="9810">
      <c r="A9810" s="1" t="s">
        <v>29970</v>
      </c>
      <c r="B9810" s="1">
        <v>71096.0</v>
      </c>
      <c r="C9810" s="1">
        <v>2150.0</v>
      </c>
      <c r="D9810" s="2" t="s">
        <v>29251</v>
      </c>
      <c r="E9810" s="1" t="s">
        <v>410</v>
      </c>
      <c r="F9810" s="1" t="s">
        <v>2309</v>
      </c>
      <c r="G9810" s="3" t="str">
        <f t="shared" si="1"/>
        <v>Larry Olschwanger</v>
      </c>
      <c r="H9810" s="3" t="str">
        <f t="shared" si="2"/>
        <v>LARRY OLSCHWANGER</v>
      </c>
      <c r="J9810" s="1" t="s">
        <v>57</v>
      </c>
      <c r="K9810" s="1" t="s">
        <v>44</v>
      </c>
      <c r="L9810" s="1">
        <v>250.0</v>
      </c>
      <c r="M9810" s="1" t="s">
        <v>58</v>
      </c>
      <c r="N9810" s="1" t="s">
        <v>29254</v>
      </c>
      <c r="O9810" s="4">
        <v>44317.0</v>
      </c>
      <c r="P9810" s="4">
        <v>44248.0</v>
      </c>
      <c r="Q9810" s="1" t="s">
        <v>29971</v>
      </c>
      <c r="R9810" s="1" t="s">
        <v>31</v>
      </c>
      <c r="S9810" s="1" t="s">
        <v>32</v>
      </c>
      <c r="T9810" s="1">
        <v>75230.0</v>
      </c>
      <c r="U9810" s="1" t="s">
        <v>29972</v>
      </c>
    </row>
    <row r="9811">
      <c r="A9811" s="1" t="s">
        <v>29973</v>
      </c>
      <c r="B9811" s="1">
        <v>71099.0</v>
      </c>
      <c r="C9811" s="1">
        <v>2150.0</v>
      </c>
      <c r="D9811" s="2" t="s">
        <v>29251</v>
      </c>
      <c r="E9811" s="1" t="s">
        <v>6765</v>
      </c>
      <c r="F9811" s="1" t="s">
        <v>29974</v>
      </c>
      <c r="G9811" s="3" t="str">
        <f t="shared" si="1"/>
        <v>Dennis Topletz</v>
      </c>
      <c r="H9811" s="3" t="str">
        <f t="shared" si="2"/>
        <v>DENNIS TOPLETZ</v>
      </c>
      <c r="J9811" s="1" t="s">
        <v>57</v>
      </c>
      <c r="K9811" s="1" t="s">
        <v>44</v>
      </c>
      <c r="L9811" s="1">
        <v>250.0</v>
      </c>
      <c r="M9811" s="1" t="s">
        <v>58</v>
      </c>
      <c r="N9811" s="1" t="s">
        <v>29254</v>
      </c>
      <c r="O9811" s="4">
        <v>44317.0</v>
      </c>
      <c r="P9811" s="4">
        <v>44249.0</v>
      </c>
      <c r="Q9811" s="1" t="s">
        <v>29975</v>
      </c>
      <c r="R9811" s="1" t="s">
        <v>31</v>
      </c>
      <c r="S9811" s="1" t="s">
        <v>32</v>
      </c>
      <c r="T9811" s="1">
        <v>75209.0</v>
      </c>
      <c r="U9811" s="1" t="s">
        <v>29976</v>
      </c>
    </row>
    <row r="9812">
      <c r="A9812" s="1" t="s">
        <v>29977</v>
      </c>
      <c r="B9812" s="1">
        <v>71100.0</v>
      </c>
      <c r="C9812" s="1">
        <v>2150.0</v>
      </c>
      <c r="D9812" s="2" t="s">
        <v>29251</v>
      </c>
      <c r="E9812" s="1" t="s">
        <v>29978</v>
      </c>
      <c r="F9812" s="1" t="s">
        <v>29974</v>
      </c>
      <c r="G9812" s="3" t="str">
        <f t="shared" si="1"/>
        <v>Iris Topletz</v>
      </c>
      <c r="H9812" s="3" t="str">
        <f t="shared" si="2"/>
        <v>IRIS TOPLETZ</v>
      </c>
      <c r="J9812" s="1" t="s">
        <v>57</v>
      </c>
      <c r="K9812" s="1" t="s">
        <v>44</v>
      </c>
      <c r="L9812" s="1">
        <v>250.0</v>
      </c>
      <c r="M9812" s="1" t="s">
        <v>58</v>
      </c>
      <c r="N9812" s="1" t="s">
        <v>29254</v>
      </c>
      <c r="O9812" s="4">
        <v>44317.0</v>
      </c>
      <c r="P9812" s="4">
        <v>44249.0</v>
      </c>
      <c r="Q9812" s="1" t="s">
        <v>29975</v>
      </c>
      <c r="R9812" s="1" t="s">
        <v>31</v>
      </c>
      <c r="S9812" s="1" t="s">
        <v>32</v>
      </c>
      <c r="T9812" s="1">
        <v>75209.0</v>
      </c>
      <c r="U9812" s="1" t="s">
        <v>29976</v>
      </c>
    </row>
    <row r="9813">
      <c r="A9813" s="1" t="s">
        <v>29979</v>
      </c>
      <c r="B9813" s="1">
        <v>71109.0</v>
      </c>
      <c r="C9813" s="1">
        <v>2150.0</v>
      </c>
      <c r="D9813" s="2" t="s">
        <v>29251</v>
      </c>
      <c r="E9813" s="1" t="s">
        <v>2961</v>
      </c>
      <c r="F9813" s="1" t="s">
        <v>8962</v>
      </c>
      <c r="G9813" s="3" t="str">
        <f t="shared" si="1"/>
        <v>Marc Andres</v>
      </c>
      <c r="H9813" s="3" t="str">
        <f t="shared" si="2"/>
        <v>MARC ANDRES</v>
      </c>
      <c r="J9813" s="1" t="s">
        <v>57</v>
      </c>
      <c r="K9813" s="1" t="s">
        <v>44</v>
      </c>
      <c r="L9813" s="1">
        <v>250.0</v>
      </c>
      <c r="M9813" s="1" t="s">
        <v>58</v>
      </c>
      <c r="N9813" s="1" t="s">
        <v>29254</v>
      </c>
      <c r="O9813" s="4">
        <v>44317.0</v>
      </c>
      <c r="P9813" s="4">
        <v>44252.0</v>
      </c>
      <c r="Q9813" s="1" t="s">
        <v>29980</v>
      </c>
      <c r="R9813" s="1" t="s">
        <v>31</v>
      </c>
      <c r="S9813" s="1" t="s">
        <v>32</v>
      </c>
      <c r="T9813" s="1">
        <v>75206.0</v>
      </c>
      <c r="U9813" s="1" t="s">
        <v>29981</v>
      </c>
    </row>
    <row r="9814">
      <c r="A9814" s="1" t="s">
        <v>29982</v>
      </c>
      <c r="B9814" s="1">
        <v>71125.0</v>
      </c>
      <c r="C9814" s="1">
        <v>2150.0</v>
      </c>
      <c r="D9814" s="2" t="s">
        <v>29251</v>
      </c>
      <c r="E9814" s="1" t="s">
        <v>1356</v>
      </c>
      <c r="F9814" s="1" t="s">
        <v>29983</v>
      </c>
      <c r="G9814" s="3" t="str">
        <f t="shared" si="1"/>
        <v>Edward Schaefer</v>
      </c>
      <c r="H9814" s="3" t="str">
        <f t="shared" si="2"/>
        <v>EDWARD SCHAEFER</v>
      </c>
      <c r="J9814" s="1" t="s">
        <v>57</v>
      </c>
      <c r="K9814" s="1" t="s">
        <v>44</v>
      </c>
      <c r="L9814" s="1">
        <v>250.0</v>
      </c>
      <c r="M9814" s="1" t="s">
        <v>58</v>
      </c>
      <c r="N9814" s="1" t="s">
        <v>29254</v>
      </c>
      <c r="O9814" s="4">
        <v>44317.0</v>
      </c>
      <c r="P9814" s="4">
        <v>44255.0</v>
      </c>
      <c r="Q9814" s="1" t="s">
        <v>29984</v>
      </c>
      <c r="R9814" s="1" t="s">
        <v>31</v>
      </c>
      <c r="S9814" s="1" t="s">
        <v>32</v>
      </c>
      <c r="T9814" s="1">
        <v>75209.0</v>
      </c>
      <c r="U9814" s="1" t="s">
        <v>29985</v>
      </c>
    </row>
    <row r="9815">
      <c r="A9815" s="1" t="s">
        <v>29986</v>
      </c>
      <c r="B9815" s="1">
        <v>71152.0</v>
      </c>
      <c r="C9815" s="1">
        <v>2150.0</v>
      </c>
      <c r="D9815" s="2" t="s">
        <v>29251</v>
      </c>
      <c r="E9815" s="1" t="s">
        <v>2776</v>
      </c>
      <c r="F9815" s="1" t="s">
        <v>5554</v>
      </c>
      <c r="G9815" s="3" t="str">
        <f t="shared" si="1"/>
        <v>Bill Shirley</v>
      </c>
      <c r="H9815" s="3" t="str">
        <f t="shared" si="2"/>
        <v>BILL SHIRLEY</v>
      </c>
      <c r="J9815" s="1" t="s">
        <v>57</v>
      </c>
      <c r="K9815" s="1" t="s">
        <v>44</v>
      </c>
      <c r="L9815" s="1">
        <v>250.0</v>
      </c>
      <c r="M9815" s="1" t="s">
        <v>58</v>
      </c>
      <c r="N9815" s="1" t="s">
        <v>29254</v>
      </c>
      <c r="O9815" s="4">
        <v>44317.0</v>
      </c>
      <c r="P9815" s="4">
        <v>44260.0</v>
      </c>
      <c r="Q9815" s="1" t="s">
        <v>29987</v>
      </c>
      <c r="R9815" s="1" t="s">
        <v>31</v>
      </c>
      <c r="S9815" s="1" t="s">
        <v>32</v>
      </c>
      <c r="T9815" s="1">
        <v>75204.0</v>
      </c>
      <c r="U9815" s="1" t="s">
        <v>29988</v>
      </c>
    </row>
    <row r="9816">
      <c r="A9816" s="1" t="s">
        <v>29989</v>
      </c>
      <c r="B9816" s="1">
        <v>71158.0</v>
      </c>
      <c r="C9816" s="1">
        <v>2150.0</v>
      </c>
      <c r="D9816" s="2" t="s">
        <v>29251</v>
      </c>
      <c r="E9816" s="1" t="s">
        <v>29990</v>
      </c>
      <c r="F9816" s="1" t="s">
        <v>1237</v>
      </c>
      <c r="G9816" s="3" t="str">
        <f t="shared" si="1"/>
        <v>Hon. Lee Kleinman</v>
      </c>
      <c r="H9816" s="3" t="str">
        <f t="shared" si="2"/>
        <v>HON. LEE KLEINMAN</v>
      </c>
      <c r="J9816" s="1" t="s">
        <v>57</v>
      </c>
      <c r="K9816" s="1" t="s">
        <v>44</v>
      </c>
      <c r="L9816" s="1">
        <v>250.0</v>
      </c>
      <c r="M9816" s="1" t="s">
        <v>58</v>
      </c>
      <c r="N9816" s="1" t="s">
        <v>29254</v>
      </c>
      <c r="O9816" s="4">
        <v>44317.0</v>
      </c>
      <c r="P9816" s="4">
        <v>44261.0</v>
      </c>
      <c r="Q9816" s="1" t="s">
        <v>1238</v>
      </c>
      <c r="R9816" s="1" t="s">
        <v>31</v>
      </c>
      <c r="S9816" s="1" t="s">
        <v>32</v>
      </c>
      <c r="T9816" s="1">
        <v>75230.0</v>
      </c>
      <c r="U9816" s="1" t="s">
        <v>1239</v>
      </c>
    </row>
    <row r="9817">
      <c r="A9817" s="1" t="s">
        <v>29991</v>
      </c>
      <c r="B9817" s="1">
        <v>71164.0</v>
      </c>
      <c r="C9817" s="1">
        <v>2150.0</v>
      </c>
      <c r="D9817" s="2" t="s">
        <v>29251</v>
      </c>
      <c r="E9817" s="1" t="s">
        <v>8394</v>
      </c>
      <c r="F9817" s="1" t="s">
        <v>29992</v>
      </c>
      <c r="G9817" s="3" t="str">
        <f t="shared" si="1"/>
        <v>Bob Carrozza</v>
      </c>
      <c r="H9817" s="3" t="str">
        <f t="shared" si="2"/>
        <v>BOB CARROZZA</v>
      </c>
      <c r="J9817" s="1" t="s">
        <v>57</v>
      </c>
      <c r="K9817" s="1" t="s">
        <v>44</v>
      </c>
      <c r="L9817" s="1">
        <v>250.0</v>
      </c>
      <c r="M9817" s="1" t="s">
        <v>58</v>
      </c>
      <c r="N9817" s="1" t="s">
        <v>29254</v>
      </c>
      <c r="O9817" s="4">
        <v>44317.0</v>
      </c>
      <c r="P9817" s="4">
        <v>44264.0</v>
      </c>
      <c r="Q9817" s="1" t="s">
        <v>29993</v>
      </c>
      <c r="R9817" s="1" t="s">
        <v>31</v>
      </c>
      <c r="S9817" s="1" t="s">
        <v>32</v>
      </c>
      <c r="T9817" s="1">
        <v>75225.0</v>
      </c>
      <c r="U9817" s="1" t="s">
        <v>29994</v>
      </c>
    </row>
    <row r="9818">
      <c r="A9818" s="1" t="s">
        <v>29995</v>
      </c>
      <c r="B9818" s="1">
        <v>71165.0</v>
      </c>
      <c r="C9818" s="1">
        <v>2150.0</v>
      </c>
      <c r="D9818" s="2" t="s">
        <v>29251</v>
      </c>
      <c r="E9818" s="1" t="s">
        <v>29996</v>
      </c>
      <c r="F9818" s="1" t="s">
        <v>29992</v>
      </c>
      <c r="G9818" s="3" t="str">
        <f t="shared" si="1"/>
        <v>Taine Carrozza</v>
      </c>
      <c r="H9818" s="3" t="str">
        <f t="shared" si="2"/>
        <v>TAINE CARROZZA</v>
      </c>
      <c r="J9818" s="1" t="s">
        <v>57</v>
      </c>
      <c r="K9818" s="1" t="s">
        <v>44</v>
      </c>
      <c r="L9818" s="1">
        <v>250.0</v>
      </c>
      <c r="M9818" s="1" t="s">
        <v>58</v>
      </c>
      <c r="N9818" s="1" t="s">
        <v>29254</v>
      </c>
      <c r="O9818" s="4">
        <v>44317.0</v>
      </c>
      <c r="P9818" s="4">
        <v>44264.0</v>
      </c>
      <c r="Q9818" s="1" t="s">
        <v>29993</v>
      </c>
      <c r="R9818" s="1" t="s">
        <v>31</v>
      </c>
      <c r="S9818" s="1" t="s">
        <v>32</v>
      </c>
      <c r="T9818" s="1">
        <v>75225.0</v>
      </c>
      <c r="U9818" s="1" t="s">
        <v>29994</v>
      </c>
    </row>
    <row r="9819">
      <c r="A9819" s="1" t="s">
        <v>29997</v>
      </c>
      <c r="B9819" s="1">
        <v>71191.0</v>
      </c>
      <c r="C9819" s="1">
        <v>2150.0</v>
      </c>
      <c r="D9819" s="2" t="s">
        <v>29251</v>
      </c>
      <c r="E9819" s="1" t="s">
        <v>457</v>
      </c>
      <c r="F9819" s="1" t="s">
        <v>6521</v>
      </c>
      <c r="G9819" s="3" t="str">
        <f t="shared" si="1"/>
        <v>Barry Rothschild</v>
      </c>
      <c r="H9819" s="3" t="str">
        <f t="shared" si="2"/>
        <v>BARRY ROTHSCHILD</v>
      </c>
      <c r="J9819" s="1" t="s">
        <v>57</v>
      </c>
      <c r="K9819" s="1" t="s">
        <v>44</v>
      </c>
      <c r="L9819" s="1">
        <v>250.0</v>
      </c>
      <c r="M9819" s="1" t="s">
        <v>58</v>
      </c>
      <c r="N9819" s="1" t="s">
        <v>29254</v>
      </c>
      <c r="O9819" s="4">
        <v>44317.0</v>
      </c>
      <c r="P9819" s="4">
        <v>44269.0</v>
      </c>
      <c r="Q9819" s="1" t="s">
        <v>23951</v>
      </c>
      <c r="R9819" s="1" t="s">
        <v>31</v>
      </c>
      <c r="S9819" s="1" t="s">
        <v>32</v>
      </c>
      <c r="T9819" s="1">
        <v>75230.0</v>
      </c>
      <c r="U9819" s="1" t="s">
        <v>23952</v>
      </c>
    </row>
    <row r="9820">
      <c r="A9820" s="1" t="s">
        <v>29998</v>
      </c>
      <c r="B9820" s="1">
        <v>71201.0</v>
      </c>
      <c r="C9820" s="1">
        <v>2150.0</v>
      </c>
      <c r="D9820" s="2" t="s">
        <v>29251</v>
      </c>
      <c r="E9820" s="1" t="s">
        <v>2776</v>
      </c>
      <c r="F9820" s="1" t="s">
        <v>5554</v>
      </c>
      <c r="G9820" s="3" t="str">
        <f t="shared" si="1"/>
        <v>Bill Shirley</v>
      </c>
      <c r="H9820" s="3" t="str">
        <f t="shared" si="2"/>
        <v>BILL SHIRLEY</v>
      </c>
      <c r="J9820" s="1" t="s">
        <v>57</v>
      </c>
      <c r="K9820" s="1" t="s">
        <v>44</v>
      </c>
      <c r="L9820" s="1">
        <v>250.0</v>
      </c>
      <c r="M9820" s="1" t="s">
        <v>58</v>
      </c>
      <c r="N9820" s="1" t="s">
        <v>29254</v>
      </c>
      <c r="O9820" s="4">
        <v>44317.0</v>
      </c>
      <c r="P9820" s="4">
        <v>44271.0</v>
      </c>
      <c r="Q9820" s="1" t="s">
        <v>29987</v>
      </c>
      <c r="R9820" s="1" t="s">
        <v>31</v>
      </c>
      <c r="S9820" s="1" t="s">
        <v>32</v>
      </c>
      <c r="T9820" s="1">
        <v>75204.0</v>
      </c>
      <c r="U9820" s="1" t="s">
        <v>29988</v>
      </c>
    </row>
    <row r="9821">
      <c r="A9821" s="1" t="s">
        <v>29999</v>
      </c>
      <c r="B9821" s="1">
        <v>71264.0</v>
      </c>
      <c r="C9821" s="1">
        <v>2150.0</v>
      </c>
      <c r="D9821" s="2" t="s">
        <v>29251</v>
      </c>
      <c r="E9821" s="1" t="s">
        <v>140</v>
      </c>
      <c r="F9821" s="1" t="s">
        <v>29671</v>
      </c>
      <c r="G9821" s="3" t="str">
        <f t="shared" si="1"/>
        <v>Michael Zidell</v>
      </c>
      <c r="H9821" s="3" t="str">
        <f t="shared" si="2"/>
        <v>MICHAEL ZIDELL</v>
      </c>
      <c r="J9821" s="1" t="s">
        <v>57</v>
      </c>
      <c r="K9821" s="1" t="s">
        <v>44</v>
      </c>
      <c r="L9821" s="1">
        <v>250.0</v>
      </c>
      <c r="M9821" s="1" t="s">
        <v>58</v>
      </c>
      <c r="N9821" s="1" t="s">
        <v>29254</v>
      </c>
      <c r="O9821" s="4">
        <v>44317.0</v>
      </c>
      <c r="P9821" s="4">
        <v>44277.0</v>
      </c>
      <c r="Q9821" s="1" t="s">
        <v>30000</v>
      </c>
      <c r="R9821" s="1" t="s">
        <v>31</v>
      </c>
      <c r="S9821" s="1" t="s">
        <v>32</v>
      </c>
      <c r="T9821" s="1">
        <v>75240.0</v>
      </c>
      <c r="U9821" s="1" t="s">
        <v>30001</v>
      </c>
    </row>
    <row r="9822">
      <c r="A9822" s="1" t="s">
        <v>30002</v>
      </c>
      <c r="B9822" s="1">
        <v>71266.0</v>
      </c>
      <c r="C9822" s="1">
        <v>2150.0</v>
      </c>
      <c r="D9822" s="2" t="s">
        <v>29251</v>
      </c>
      <c r="E9822" s="1" t="s">
        <v>1068</v>
      </c>
      <c r="F9822" s="1" t="s">
        <v>1069</v>
      </c>
      <c r="G9822" s="3" t="str">
        <f t="shared" si="1"/>
        <v>Bobby Abtahi</v>
      </c>
      <c r="H9822" s="3" t="str">
        <f t="shared" si="2"/>
        <v>BOBBY ABTAHI</v>
      </c>
      <c r="J9822" s="1" t="s">
        <v>57</v>
      </c>
      <c r="K9822" s="1" t="s">
        <v>44</v>
      </c>
      <c r="L9822" s="1">
        <v>250.0</v>
      </c>
      <c r="M9822" s="1" t="s">
        <v>58</v>
      </c>
      <c r="N9822" s="1" t="s">
        <v>29254</v>
      </c>
      <c r="O9822" s="4">
        <v>44317.0</v>
      </c>
      <c r="P9822" s="4">
        <v>44205.0</v>
      </c>
      <c r="Q9822" s="1" t="s">
        <v>10969</v>
      </c>
      <c r="R9822" s="1" t="s">
        <v>31</v>
      </c>
      <c r="S9822" s="1" t="s">
        <v>32</v>
      </c>
      <c r="T9822" s="1">
        <v>75203.0</v>
      </c>
      <c r="U9822" s="1" t="s">
        <v>10970</v>
      </c>
    </row>
    <row r="9823">
      <c r="A9823" s="1" t="s">
        <v>30003</v>
      </c>
      <c r="B9823" s="1">
        <v>71268.0</v>
      </c>
      <c r="C9823" s="1">
        <v>2150.0</v>
      </c>
      <c r="D9823" s="2" t="s">
        <v>29251</v>
      </c>
      <c r="E9823" s="1" t="s">
        <v>30004</v>
      </c>
      <c r="F9823" s="1" t="s">
        <v>857</v>
      </c>
      <c r="G9823" s="3" t="str">
        <f t="shared" si="1"/>
        <v>Debbi K Levy</v>
      </c>
      <c r="H9823" s="3" t="str">
        <f t="shared" si="2"/>
        <v>DEBBI K LEVY</v>
      </c>
      <c r="J9823" s="1" t="s">
        <v>57</v>
      </c>
      <c r="K9823" s="1" t="s">
        <v>44</v>
      </c>
      <c r="L9823" s="1">
        <v>250.0</v>
      </c>
      <c r="M9823" s="1" t="s">
        <v>58</v>
      </c>
      <c r="N9823" s="1" t="s">
        <v>29254</v>
      </c>
      <c r="O9823" s="4">
        <v>44317.0</v>
      </c>
      <c r="P9823" s="4">
        <v>44256.0</v>
      </c>
      <c r="Q9823" s="1" t="s">
        <v>23951</v>
      </c>
      <c r="R9823" s="1" t="s">
        <v>31</v>
      </c>
      <c r="S9823" s="1" t="s">
        <v>32</v>
      </c>
      <c r="T9823" s="1">
        <v>75230.0</v>
      </c>
      <c r="U9823" s="1" t="s">
        <v>23952</v>
      </c>
    </row>
    <row r="9824">
      <c r="A9824" s="1" t="s">
        <v>30005</v>
      </c>
      <c r="B9824" s="1">
        <v>73010.0</v>
      </c>
      <c r="C9824" s="1">
        <v>2230.0</v>
      </c>
      <c r="D9824" s="2" t="s">
        <v>29258</v>
      </c>
      <c r="E9824" s="1" t="s">
        <v>1547</v>
      </c>
      <c r="F9824" s="1" t="s">
        <v>30006</v>
      </c>
      <c r="G9824" s="3" t="str">
        <f t="shared" si="1"/>
        <v>Nancy Halbreich</v>
      </c>
      <c r="H9824" s="3" t="str">
        <f t="shared" si="2"/>
        <v>NANCY HALBREICH</v>
      </c>
      <c r="J9824" s="1" t="s">
        <v>57</v>
      </c>
      <c r="K9824" s="1" t="s">
        <v>47</v>
      </c>
      <c r="L9824" s="1">
        <v>250.0</v>
      </c>
      <c r="M9824" s="1" t="s">
        <v>58</v>
      </c>
      <c r="N9824" s="1" t="s">
        <v>29254</v>
      </c>
      <c r="O9824" s="4">
        <v>44317.0</v>
      </c>
      <c r="P9824" s="4">
        <v>44278.0</v>
      </c>
      <c r="Q9824" s="1" t="s">
        <v>30007</v>
      </c>
      <c r="R9824" s="1" t="s">
        <v>31</v>
      </c>
      <c r="S9824" s="1" t="s">
        <v>32</v>
      </c>
      <c r="T9824" s="1">
        <v>75220.0</v>
      </c>
      <c r="U9824" s="1" t="s">
        <v>30008</v>
      </c>
    </row>
    <row r="9825">
      <c r="A9825" s="1" t="s">
        <v>30009</v>
      </c>
      <c r="B9825" s="1">
        <v>73018.0</v>
      </c>
      <c r="C9825" s="1">
        <v>2230.0</v>
      </c>
      <c r="D9825" s="2" t="s">
        <v>29258</v>
      </c>
      <c r="E9825" s="1" t="s">
        <v>10825</v>
      </c>
      <c r="F9825" s="1" t="s">
        <v>9320</v>
      </c>
      <c r="G9825" s="3" t="str">
        <f t="shared" si="1"/>
        <v>Tommy Tucker</v>
      </c>
      <c r="H9825" s="3" t="str">
        <f t="shared" si="2"/>
        <v>TOMMY TUCKER</v>
      </c>
      <c r="J9825" s="1" t="s">
        <v>57</v>
      </c>
      <c r="K9825" s="1" t="s">
        <v>47</v>
      </c>
      <c r="L9825" s="1">
        <v>250.0</v>
      </c>
      <c r="M9825" s="1" t="s">
        <v>58</v>
      </c>
      <c r="N9825" s="1" t="s">
        <v>29254</v>
      </c>
      <c r="O9825" s="4">
        <v>44317.0</v>
      </c>
      <c r="P9825" s="4">
        <v>44279.0</v>
      </c>
      <c r="Q9825" s="1" t="s">
        <v>30010</v>
      </c>
      <c r="R9825" s="1" t="s">
        <v>31</v>
      </c>
      <c r="S9825" s="1" t="s">
        <v>32</v>
      </c>
      <c r="T9825" s="1">
        <v>75214.0</v>
      </c>
      <c r="U9825" s="1" t="s">
        <v>30011</v>
      </c>
    </row>
    <row r="9826">
      <c r="A9826" s="1" t="s">
        <v>30012</v>
      </c>
      <c r="B9826" s="1">
        <v>73031.0</v>
      </c>
      <c r="C9826" s="1">
        <v>2230.0</v>
      </c>
      <c r="D9826" s="2" t="s">
        <v>29258</v>
      </c>
      <c r="E9826" s="1" t="s">
        <v>9019</v>
      </c>
      <c r="F9826" s="1" t="s">
        <v>11417</v>
      </c>
      <c r="G9826" s="3" t="str">
        <f t="shared" si="1"/>
        <v>Blake Shipp</v>
      </c>
      <c r="H9826" s="3" t="str">
        <f t="shared" si="2"/>
        <v>BLAKE SHIPP</v>
      </c>
      <c r="J9826" s="1" t="s">
        <v>57</v>
      </c>
      <c r="K9826" s="1" t="s">
        <v>47</v>
      </c>
      <c r="L9826" s="1">
        <v>250.0</v>
      </c>
      <c r="M9826" s="1" t="s">
        <v>58</v>
      </c>
      <c r="N9826" s="1" t="s">
        <v>29254</v>
      </c>
      <c r="O9826" s="4">
        <v>44317.0</v>
      </c>
      <c r="P9826" s="4">
        <v>44281.0</v>
      </c>
      <c r="Q9826" s="1" t="s">
        <v>30013</v>
      </c>
      <c r="R9826" s="1" t="s">
        <v>31</v>
      </c>
      <c r="S9826" s="1" t="s">
        <v>32</v>
      </c>
      <c r="T9826" s="1">
        <v>75230.0</v>
      </c>
      <c r="U9826" s="1" t="s">
        <v>30014</v>
      </c>
    </row>
    <row r="9827">
      <c r="A9827" s="1" t="s">
        <v>30015</v>
      </c>
      <c r="B9827" s="1">
        <v>73034.0</v>
      </c>
      <c r="C9827" s="1">
        <v>2230.0</v>
      </c>
      <c r="D9827" s="2" t="s">
        <v>29258</v>
      </c>
      <c r="E9827" s="1" t="s">
        <v>30016</v>
      </c>
      <c r="F9827" s="1" t="s">
        <v>30017</v>
      </c>
      <c r="G9827" s="3" t="str">
        <f t="shared" si="1"/>
        <v>Barbara T Murchison Coffman</v>
      </c>
      <c r="H9827" s="3" t="str">
        <f t="shared" si="2"/>
        <v>BARBARA T MURCHISON COFFMAN</v>
      </c>
      <c r="J9827" s="1" t="s">
        <v>57</v>
      </c>
      <c r="K9827" s="1" t="s">
        <v>47</v>
      </c>
      <c r="L9827" s="1">
        <v>250.0</v>
      </c>
      <c r="M9827" s="1" t="s">
        <v>58</v>
      </c>
      <c r="N9827" s="1" t="s">
        <v>29254</v>
      </c>
      <c r="O9827" s="4">
        <v>44317.0</v>
      </c>
      <c r="P9827" s="4">
        <v>44284.0</v>
      </c>
      <c r="Q9827" s="1" t="s">
        <v>30018</v>
      </c>
      <c r="R9827" s="1" t="s">
        <v>31</v>
      </c>
      <c r="S9827" s="1" t="s">
        <v>32</v>
      </c>
      <c r="T9827" s="1">
        <v>75225.0</v>
      </c>
      <c r="U9827" s="1" t="s">
        <v>30019</v>
      </c>
    </row>
    <row r="9828">
      <c r="A9828" s="1" t="s">
        <v>30020</v>
      </c>
      <c r="B9828" s="1">
        <v>73051.0</v>
      </c>
      <c r="C9828" s="1">
        <v>2230.0</v>
      </c>
      <c r="D9828" s="2" t="s">
        <v>29258</v>
      </c>
      <c r="E9828" s="1" t="s">
        <v>30021</v>
      </c>
      <c r="F9828" s="1" t="s">
        <v>18200</v>
      </c>
      <c r="G9828" s="3" t="str">
        <f t="shared" si="1"/>
        <v>Waqar Khan</v>
      </c>
      <c r="H9828" s="3" t="str">
        <f t="shared" si="2"/>
        <v>WAQAR KHAN</v>
      </c>
      <c r="J9828" s="1" t="s">
        <v>57</v>
      </c>
      <c r="K9828" s="1" t="s">
        <v>47</v>
      </c>
      <c r="L9828" s="1">
        <v>250.0</v>
      </c>
      <c r="M9828" s="1" t="s">
        <v>58</v>
      </c>
      <c r="N9828" s="1" t="s">
        <v>29254</v>
      </c>
      <c r="O9828" s="4">
        <v>44317.0</v>
      </c>
      <c r="P9828" s="4">
        <v>44288.0</v>
      </c>
      <c r="Q9828" s="1" t="s">
        <v>30022</v>
      </c>
      <c r="R9828" s="1" t="s">
        <v>1541</v>
      </c>
      <c r="S9828" s="1" t="s">
        <v>32</v>
      </c>
      <c r="T9828" s="1">
        <v>75074.0</v>
      </c>
      <c r="U9828" s="1" t="s">
        <v>30023</v>
      </c>
    </row>
    <row r="9829">
      <c r="A9829" s="1" t="s">
        <v>30024</v>
      </c>
      <c r="B9829" s="1">
        <v>73059.0</v>
      </c>
      <c r="C9829" s="1">
        <v>2230.0</v>
      </c>
      <c r="D9829" s="2" t="s">
        <v>29258</v>
      </c>
      <c r="E9829" s="1" t="s">
        <v>3780</v>
      </c>
      <c r="F9829" s="1" t="s">
        <v>3781</v>
      </c>
      <c r="G9829" s="3" t="str">
        <f t="shared" si="1"/>
        <v>Holly Forsythe</v>
      </c>
      <c r="H9829" s="3" t="str">
        <f t="shared" si="2"/>
        <v>HOLLY FORSYTHE</v>
      </c>
      <c r="J9829" s="1" t="s">
        <v>57</v>
      </c>
      <c r="K9829" s="1" t="s">
        <v>47</v>
      </c>
      <c r="L9829" s="1">
        <v>250.0</v>
      </c>
      <c r="M9829" s="1" t="s">
        <v>58</v>
      </c>
      <c r="N9829" s="1" t="s">
        <v>29254</v>
      </c>
      <c r="O9829" s="4">
        <v>44317.0</v>
      </c>
      <c r="P9829" s="4">
        <v>44289.0</v>
      </c>
      <c r="Q9829" s="1" t="s">
        <v>3782</v>
      </c>
      <c r="R9829" s="1" t="s">
        <v>31</v>
      </c>
      <c r="S9829" s="1" t="s">
        <v>32</v>
      </c>
      <c r="T9829" s="1">
        <v>75230.0</v>
      </c>
      <c r="U9829" s="1" t="s">
        <v>3783</v>
      </c>
    </row>
    <row r="9830">
      <c r="A9830" s="1" t="s">
        <v>30025</v>
      </c>
      <c r="B9830" s="1">
        <v>73060.0</v>
      </c>
      <c r="C9830" s="1">
        <v>2230.0</v>
      </c>
      <c r="D9830" s="2" t="s">
        <v>29258</v>
      </c>
      <c r="E9830" s="1" t="s">
        <v>3633</v>
      </c>
      <c r="F9830" s="1" t="s">
        <v>1262</v>
      </c>
      <c r="G9830" s="3" t="str">
        <f t="shared" si="1"/>
        <v>Stuart Thomas</v>
      </c>
      <c r="H9830" s="3" t="str">
        <f t="shared" si="2"/>
        <v>STUART THOMAS</v>
      </c>
      <c r="J9830" s="1" t="s">
        <v>57</v>
      </c>
      <c r="K9830" s="1" t="s">
        <v>47</v>
      </c>
      <c r="L9830" s="1">
        <v>250.0</v>
      </c>
      <c r="M9830" s="1" t="s">
        <v>58</v>
      </c>
      <c r="N9830" s="1" t="s">
        <v>29254</v>
      </c>
      <c r="O9830" s="4">
        <v>44317.0</v>
      </c>
      <c r="P9830" s="4">
        <v>44289.0</v>
      </c>
      <c r="Q9830" s="1" t="s">
        <v>30026</v>
      </c>
      <c r="R9830" s="1" t="s">
        <v>3184</v>
      </c>
      <c r="S9830" s="1" t="s">
        <v>32</v>
      </c>
      <c r="T9830" s="1">
        <v>75019.0</v>
      </c>
      <c r="U9830" s="1" t="s">
        <v>30027</v>
      </c>
    </row>
    <row r="9831">
      <c r="A9831" s="1" t="s">
        <v>30028</v>
      </c>
      <c r="B9831" s="1">
        <v>73061.0</v>
      </c>
      <c r="C9831" s="1">
        <v>2230.0</v>
      </c>
      <c r="D9831" s="2" t="s">
        <v>29258</v>
      </c>
      <c r="E9831" s="1" t="s">
        <v>6403</v>
      </c>
      <c r="F9831" s="1" t="s">
        <v>29671</v>
      </c>
      <c r="G9831" s="3" t="str">
        <f t="shared" si="1"/>
        <v>Hollye Zidell</v>
      </c>
      <c r="H9831" s="3" t="str">
        <f t="shared" si="2"/>
        <v>HOLLYE ZIDELL</v>
      </c>
      <c r="J9831" s="1" t="s">
        <v>57</v>
      </c>
      <c r="K9831" s="1" t="s">
        <v>47</v>
      </c>
      <c r="L9831" s="1">
        <v>250.0</v>
      </c>
      <c r="M9831" s="1" t="s">
        <v>58</v>
      </c>
      <c r="N9831" s="1" t="s">
        <v>29254</v>
      </c>
      <c r="O9831" s="4">
        <v>44317.0</v>
      </c>
      <c r="P9831" s="4">
        <v>44289.0</v>
      </c>
      <c r="Q9831" s="1" t="s">
        <v>30029</v>
      </c>
      <c r="R9831" s="1" t="s">
        <v>31</v>
      </c>
      <c r="S9831" s="1" t="s">
        <v>32</v>
      </c>
      <c r="T9831" s="1">
        <v>75230.0</v>
      </c>
      <c r="U9831" s="1" t="s">
        <v>30030</v>
      </c>
    </row>
    <row r="9832">
      <c r="A9832" s="1" t="s">
        <v>30031</v>
      </c>
      <c r="B9832" s="1">
        <v>73065.0</v>
      </c>
      <c r="C9832" s="1">
        <v>2230.0</v>
      </c>
      <c r="D9832" s="2" t="s">
        <v>29258</v>
      </c>
      <c r="E9832" s="1" t="s">
        <v>3633</v>
      </c>
      <c r="F9832" s="1" t="s">
        <v>15598</v>
      </c>
      <c r="G9832" s="3" t="str">
        <f t="shared" si="1"/>
        <v>Stuart Bumpas</v>
      </c>
      <c r="H9832" s="3" t="str">
        <f t="shared" si="2"/>
        <v>STUART BUMPAS</v>
      </c>
      <c r="J9832" s="1" t="s">
        <v>57</v>
      </c>
      <c r="K9832" s="1" t="s">
        <v>47</v>
      </c>
      <c r="L9832" s="1">
        <v>250.0</v>
      </c>
      <c r="M9832" s="1" t="s">
        <v>58</v>
      </c>
      <c r="N9832" s="1" t="s">
        <v>29254</v>
      </c>
      <c r="O9832" s="4">
        <v>44317.0</v>
      </c>
      <c r="P9832" s="4">
        <v>44291.0</v>
      </c>
      <c r="Q9832" s="1" t="s">
        <v>29949</v>
      </c>
      <c r="R9832" s="1" t="s">
        <v>31</v>
      </c>
      <c r="S9832" s="1" t="s">
        <v>32</v>
      </c>
      <c r="T9832" s="1">
        <v>75209.0</v>
      </c>
      <c r="U9832" s="1" t="s">
        <v>29950</v>
      </c>
    </row>
    <row r="9833">
      <c r="A9833" s="1" t="s">
        <v>30032</v>
      </c>
      <c r="B9833" s="1">
        <v>73066.0</v>
      </c>
      <c r="C9833" s="1">
        <v>2230.0</v>
      </c>
      <c r="D9833" s="2" t="s">
        <v>29258</v>
      </c>
      <c r="E9833" s="1" t="s">
        <v>547</v>
      </c>
      <c r="F9833" s="1" t="s">
        <v>30033</v>
      </c>
      <c r="G9833" s="3" t="str">
        <f t="shared" si="1"/>
        <v>John Dayton</v>
      </c>
      <c r="H9833" s="3" t="str">
        <f t="shared" si="2"/>
        <v>JOHN DAYTON</v>
      </c>
      <c r="J9833" s="1" t="s">
        <v>57</v>
      </c>
      <c r="K9833" s="1" t="s">
        <v>47</v>
      </c>
      <c r="L9833" s="1">
        <v>250.0</v>
      </c>
      <c r="M9833" s="1" t="s">
        <v>58</v>
      </c>
      <c r="N9833" s="1" t="s">
        <v>29254</v>
      </c>
      <c r="O9833" s="4">
        <v>44317.0</v>
      </c>
      <c r="P9833" s="4">
        <v>44291.0</v>
      </c>
      <c r="Q9833" s="1" t="s">
        <v>30034</v>
      </c>
      <c r="R9833" s="1" t="s">
        <v>31</v>
      </c>
      <c r="S9833" s="1" t="s">
        <v>32</v>
      </c>
      <c r="T9833" s="1">
        <v>75201.0</v>
      </c>
      <c r="U9833" s="1" t="s">
        <v>30035</v>
      </c>
    </row>
    <row r="9834">
      <c r="A9834" s="1" t="s">
        <v>30036</v>
      </c>
      <c r="B9834" s="1">
        <v>73069.0</v>
      </c>
      <c r="C9834" s="1">
        <v>2230.0</v>
      </c>
      <c r="D9834" s="2" t="s">
        <v>29258</v>
      </c>
      <c r="E9834" s="1" t="s">
        <v>2131</v>
      </c>
      <c r="F9834" s="1" t="s">
        <v>30037</v>
      </c>
      <c r="G9834" s="3" t="str">
        <f t="shared" si="1"/>
        <v>Randall Isenberg</v>
      </c>
      <c r="H9834" s="3" t="str">
        <f t="shared" si="2"/>
        <v>RANDALL ISENBERG</v>
      </c>
      <c r="J9834" s="1" t="s">
        <v>57</v>
      </c>
      <c r="K9834" s="1" t="s">
        <v>47</v>
      </c>
      <c r="L9834" s="1">
        <v>250.0</v>
      </c>
      <c r="M9834" s="1" t="s">
        <v>58</v>
      </c>
      <c r="N9834" s="1" t="s">
        <v>29254</v>
      </c>
      <c r="O9834" s="4">
        <v>44317.0</v>
      </c>
      <c r="P9834" s="4">
        <v>44291.0</v>
      </c>
      <c r="Q9834" s="1" t="s">
        <v>30038</v>
      </c>
      <c r="R9834" s="1" t="s">
        <v>31</v>
      </c>
      <c r="S9834" s="1" t="s">
        <v>32</v>
      </c>
      <c r="T9834" s="1">
        <v>75225.0</v>
      </c>
      <c r="U9834" s="1" t="s">
        <v>30039</v>
      </c>
    </row>
    <row r="9835">
      <c r="A9835" s="1" t="s">
        <v>30040</v>
      </c>
      <c r="B9835" s="1">
        <v>73072.0</v>
      </c>
      <c r="C9835" s="1">
        <v>2230.0</v>
      </c>
      <c r="D9835" s="2" t="s">
        <v>29258</v>
      </c>
      <c r="E9835" s="1" t="s">
        <v>5292</v>
      </c>
      <c r="F9835" s="1" t="s">
        <v>131</v>
      </c>
      <c r="G9835" s="3" t="str">
        <f t="shared" si="1"/>
        <v>Willis Johnson</v>
      </c>
      <c r="H9835" s="3" t="str">
        <f t="shared" si="2"/>
        <v>WILLIS JOHNSON</v>
      </c>
      <c r="J9835" s="1" t="s">
        <v>57</v>
      </c>
      <c r="K9835" s="1" t="s">
        <v>47</v>
      </c>
      <c r="L9835" s="1">
        <v>250.0</v>
      </c>
      <c r="M9835" s="1" t="s">
        <v>58</v>
      </c>
      <c r="N9835" s="1" t="s">
        <v>29254</v>
      </c>
      <c r="O9835" s="4">
        <v>44317.0</v>
      </c>
      <c r="P9835" s="4">
        <v>44292.0</v>
      </c>
      <c r="Q9835" s="1" t="s">
        <v>1120</v>
      </c>
      <c r="R9835" s="1" t="s">
        <v>31</v>
      </c>
      <c r="S9835" s="1" t="s">
        <v>32</v>
      </c>
      <c r="T9835" s="1">
        <v>75215.0</v>
      </c>
      <c r="U9835" s="1" t="s">
        <v>1121</v>
      </c>
    </row>
    <row r="9836">
      <c r="A9836" s="1" t="s">
        <v>30041</v>
      </c>
      <c r="B9836" s="1">
        <v>73079.0</v>
      </c>
      <c r="C9836" s="1">
        <v>2230.0</v>
      </c>
      <c r="D9836" s="2" t="s">
        <v>29258</v>
      </c>
      <c r="E9836" s="1" t="s">
        <v>3812</v>
      </c>
      <c r="F9836" s="1" t="s">
        <v>22651</v>
      </c>
      <c r="G9836" s="3" t="str">
        <f t="shared" si="1"/>
        <v>Lisa Rosenthal</v>
      </c>
      <c r="H9836" s="3" t="str">
        <f t="shared" si="2"/>
        <v>LISA ROSENTHAL</v>
      </c>
      <c r="J9836" s="1" t="s">
        <v>57</v>
      </c>
      <c r="K9836" s="1" t="s">
        <v>47</v>
      </c>
      <c r="L9836" s="1">
        <v>250.0</v>
      </c>
      <c r="M9836" s="1" t="s">
        <v>58</v>
      </c>
      <c r="N9836" s="1" t="s">
        <v>29254</v>
      </c>
      <c r="O9836" s="4">
        <v>44317.0</v>
      </c>
      <c r="P9836" s="4">
        <v>44293.0</v>
      </c>
      <c r="Q9836" s="1" t="s">
        <v>29577</v>
      </c>
      <c r="R9836" s="1" t="s">
        <v>31</v>
      </c>
      <c r="S9836" s="1" t="s">
        <v>32</v>
      </c>
      <c r="T9836" s="1">
        <v>75240.0</v>
      </c>
      <c r="U9836" s="1" t="s">
        <v>29578</v>
      </c>
    </row>
    <row r="9837">
      <c r="A9837" s="1" t="s">
        <v>30042</v>
      </c>
      <c r="B9837" s="1">
        <v>73080.0</v>
      </c>
      <c r="C9837" s="1">
        <v>2230.0</v>
      </c>
      <c r="D9837" s="2" t="s">
        <v>29258</v>
      </c>
      <c r="E9837" s="1" t="s">
        <v>30043</v>
      </c>
      <c r="F9837" s="1" t="s">
        <v>30044</v>
      </c>
      <c r="G9837" s="3" t="str">
        <f t="shared" si="1"/>
        <v>Kristy Sahm</v>
      </c>
      <c r="H9837" s="3" t="str">
        <f t="shared" si="2"/>
        <v>KRISTY SAHM</v>
      </c>
      <c r="J9837" s="1" t="s">
        <v>57</v>
      </c>
      <c r="K9837" s="1" t="s">
        <v>47</v>
      </c>
      <c r="L9837" s="1">
        <v>250.0</v>
      </c>
      <c r="M9837" s="1" t="s">
        <v>58</v>
      </c>
      <c r="N9837" s="1" t="s">
        <v>29254</v>
      </c>
      <c r="O9837" s="4">
        <v>44317.0</v>
      </c>
      <c r="P9837" s="4">
        <v>44293.0</v>
      </c>
      <c r="Q9837" s="1" t="s">
        <v>30045</v>
      </c>
      <c r="R9837" s="1" t="s">
        <v>31</v>
      </c>
      <c r="S9837" s="1" t="s">
        <v>32</v>
      </c>
      <c r="T9837" s="1">
        <v>75220.0</v>
      </c>
      <c r="U9837" s="1" t="s">
        <v>30046</v>
      </c>
    </row>
    <row r="9838">
      <c r="A9838" s="1" t="s">
        <v>30047</v>
      </c>
      <c r="B9838" s="1">
        <v>73081.0</v>
      </c>
      <c r="C9838" s="1">
        <v>2230.0</v>
      </c>
      <c r="D9838" s="2" t="s">
        <v>29258</v>
      </c>
      <c r="E9838" s="1" t="s">
        <v>6998</v>
      </c>
      <c r="F9838" s="1" t="s">
        <v>30048</v>
      </c>
      <c r="G9838" s="3" t="str">
        <f t="shared" si="1"/>
        <v>Deborah Bigham</v>
      </c>
      <c r="H9838" s="3" t="str">
        <f t="shared" si="2"/>
        <v>DEBORAH BIGHAM</v>
      </c>
      <c r="J9838" s="1" t="s">
        <v>57</v>
      </c>
      <c r="K9838" s="1" t="s">
        <v>47</v>
      </c>
      <c r="L9838" s="1">
        <v>250.0</v>
      </c>
      <c r="M9838" s="1" t="s">
        <v>58</v>
      </c>
      <c r="N9838" s="1" t="s">
        <v>29254</v>
      </c>
      <c r="O9838" s="4">
        <v>44317.0</v>
      </c>
      <c r="P9838" s="4">
        <v>44293.0</v>
      </c>
      <c r="Q9838" s="1" t="s">
        <v>30049</v>
      </c>
      <c r="R9838" s="1" t="s">
        <v>31</v>
      </c>
      <c r="S9838" s="1" t="s">
        <v>32</v>
      </c>
      <c r="T9838" s="1">
        <v>75230.0</v>
      </c>
      <c r="U9838" s="1" t="s">
        <v>30050</v>
      </c>
    </row>
    <row r="9839">
      <c r="A9839" s="1" t="s">
        <v>30051</v>
      </c>
      <c r="B9839" s="1">
        <v>73105.0</v>
      </c>
      <c r="C9839" s="1">
        <v>2230.0</v>
      </c>
      <c r="D9839" s="2" t="s">
        <v>29258</v>
      </c>
      <c r="E9839" s="1" t="s">
        <v>1661</v>
      </c>
      <c r="F9839" s="1" t="s">
        <v>5108</v>
      </c>
      <c r="G9839" s="3" t="str">
        <f t="shared" si="1"/>
        <v>Katherine Reeves</v>
      </c>
      <c r="H9839" s="3" t="str">
        <f t="shared" si="2"/>
        <v>KATHERINE REEVES</v>
      </c>
      <c r="J9839" s="1" t="s">
        <v>57</v>
      </c>
      <c r="K9839" s="1" t="s">
        <v>47</v>
      </c>
      <c r="L9839" s="1">
        <v>250.0</v>
      </c>
      <c r="M9839" s="1" t="s">
        <v>58</v>
      </c>
      <c r="N9839" s="1" t="s">
        <v>29254</v>
      </c>
      <c r="O9839" s="4">
        <v>44317.0</v>
      </c>
      <c r="P9839" s="4">
        <v>44298.0</v>
      </c>
      <c r="Q9839" s="1" t="s">
        <v>14825</v>
      </c>
      <c r="R9839" s="1" t="s">
        <v>31</v>
      </c>
      <c r="S9839" s="1" t="s">
        <v>32</v>
      </c>
      <c r="T9839" s="1">
        <v>75219.0</v>
      </c>
      <c r="U9839" s="1" t="s">
        <v>30052</v>
      </c>
    </row>
    <row r="9840">
      <c r="A9840" s="1" t="s">
        <v>30053</v>
      </c>
      <c r="B9840" s="1">
        <v>73106.0</v>
      </c>
      <c r="C9840" s="1">
        <v>2230.0</v>
      </c>
      <c r="D9840" s="2" t="s">
        <v>29258</v>
      </c>
      <c r="E9840" s="1" t="s">
        <v>365</v>
      </c>
      <c r="F9840" s="1" t="s">
        <v>5108</v>
      </c>
      <c r="G9840" s="3" t="str">
        <f t="shared" si="1"/>
        <v>Eric Reeves</v>
      </c>
      <c r="H9840" s="3" t="str">
        <f t="shared" si="2"/>
        <v>ERIC REEVES</v>
      </c>
      <c r="J9840" s="1" t="s">
        <v>57</v>
      </c>
      <c r="K9840" s="1" t="s">
        <v>47</v>
      </c>
      <c r="L9840" s="1">
        <v>250.0</v>
      </c>
      <c r="M9840" s="1" t="s">
        <v>58</v>
      </c>
      <c r="N9840" s="1" t="s">
        <v>29254</v>
      </c>
      <c r="O9840" s="4">
        <v>44317.0</v>
      </c>
      <c r="P9840" s="4">
        <v>44298.0</v>
      </c>
      <c r="Q9840" s="1" t="s">
        <v>14825</v>
      </c>
      <c r="R9840" s="1" t="s">
        <v>31</v>
      </c>
      <c r="S9840" s="1" t="s">
        <v>32</v>
      </c>
      <c r="T9840" s="1">
        <v>75219.0</v>
      </c>
      <c r="U9840" s="1" t="s">
        <v>30052</v>
      </c>
    </row>
    <row r="9841">
      <c r="A9841" s="1" t="s">
        <v>30054</v>
      </c>
      <c r="B9841" s="1">
        <v>73121.0</v>
      </c>
      <c r="C9841" s="1">
        <v>2230.0</v>
      </c>
      <c r="D9841" s="2" t="s">
        <v>29258</v>
      </c>
      <c r="E9841" s="1" t="s">
        <v>5292</v>
      </c>
      <c r="F9841" s="1" t="s">
        <v>131</v>
      </c>
      <c r="G9841" s="3" t="str">
        <f t="shared" si="1"/>
        <v>Willis Johnson</v>
      </c>
      <c r="H9841" s="3" t="str">
        <f t="shared" si="2"/>
        <v>WILLIS JOHNSON</v>
      </c>
      <c r="J9841" s="1" t="s">
        <v>57</v>
      </c>
      <c r="K9841" s="1" t="s">
        <v>47</v>
      </c>
      <c r="L9841" s="1">
        <v>250.0</v>
      </c>
      <c r="M9841" s="1" t="s">
        <v>58</v>
      </c>
      <c r="N9841" s="1" t="s">
        <v>29254</v>
      </c>
      <c r="O9841" s="4">
        <v>44317.0</v>
      </c>
      <c r="P9841" s="4">
        <v>44299.0</v>
      </c>
      <c r="Q9841" s="1" t="s">
        <v>22047</v>
      </c>
      <c r="R9841" s="1" t="s">
        <v>31</v>
      </c>
      <c r="S9841" s="1" t="s">
        <v>32</v>
      </c>
      <c r="T9841" s="1">
        <v>75201.0</v>
      </c>
      <c r="U9841" s="1" t="s">
        <v>22048</v>
      </c>
    </row>
    <row r="9842">
      <c r="A9842" s="1" t="s">
        <v>30055</v>
      </c>
      <c r="B9842" s="1">
        <v>73125.0</v>
      </c>
      <c r="C9842" s="1">
        <v>2230.0</v>
      </c>
      <c r="D9842" s="2" t="s">
        <v>29258</v>
      </c>
      <c r="E9842" s="1" t="s">
        <v>10765</v>
      </c>
      <c r="F9842" s="1" t="s">
        <v>30056</v>
      </c>
      <c r="G9842" s="3" t="str">
        <f t="shared" si="1"/>
        <v>Duncan Fulton</v>
      </c>
      <c r="H9842" s="3" t="str">
        <f t="shared" si="2"/>
        <v>DUNCAN FULTON</v>
      </c>
      <c r="J9842" s="1" t="s">
        <v>57</v>
      </c>
      <c r="K9842" s="1" t="s">
        <v>47</v>
      </c>
      <c r="L9842" s="1">
        <v>250.0</v>
      </c>
      <c r="M9842" s="1" t="s">
        <v>58</v>
      </c>
      <c r="N9842" s="1" t="s">
        <v>29254</v>
      </c>
      <c r="O9842" s="4">
        <v>44317.0</v>
      </c>
      <c r="P9842" s="4">
        <v>44299.0</v>
      </c>
      <c r="Q9842" s="1" t="s">
        <v>30057</v>
      </c>
      <c r="R9842" s="1" t="s">
        <v>31</v>
      </c>
      <c r="S9842" s="1" t="s">
        <v>32</v>
      </c>
      <c r="T9842" s="1">
        <v>75205.0</v>
      </c>
      <c r="U9842" s="1" t="s">
        <v>30058</v>
      </c>
    </row>
    <row r="9843">
      <c r="A9843" s="1" t="s">
        <v>30059</v>
      </c>
      <c r="B9843" s="1">
        <v>73132.0</v>
      </c>
      <c r="C9843" s="1">
        <v>2230.0</v>
      </c>
      <c r="D9843" s="2" t="s">
        <v>29258</v>
      </c>
      <c r="E9843" s="1" t="s">
        <v>30060</v>
      </c>
      <c r="F9843" s="1" t="s">
        <v>30061</v>
      </c>
      <c r="G9843" s="3" t="str">
        <f t="shared" si="1"/>
        <v>D. Davidson Jr.</v>
      </c>
      <c r="H9843" s="3" t="str">
        <f t="shared" si="2"/>
        <v>D. DAVIDSON JR.</v>
      </c>
      <c r="J9843" s="1" t="s">
        <v>57</v>
      </c>
      <c r="K9843" s="1" t="s">
        <v>47</v>
      </c>
      <c r="L9843" s="1">
        <v>250.0</v>
      </c>
      <c r="M9843" s="1" t="s">
        <v>58</v>
      </c>
      <c r="N9843" s="1" t="s">
        <v>29254</v>
      </c>
      <c r="O9843" s="4">
        <v>44317.0</v>
      </c>
      <c r="P9843" s="4">
        <v>44300.0</v>
      </c>
      <c r="Q9843" s="1" t="s">
        <v>30062</v>
      </c>
      <c r="R9843" s="1" t="s">
        <v>31</v>
      </c>
      <c r="S9843" s="1" t="s">
        <v>32</v>
      </c>
      <c r="T9843" s="1">
        <v>75225.0</v>
      </c>
      <c r="U9843" s="1" t="s">
        <v>30063</v>
      </c>
    </row>
    <row r="9844">
      <c r="A9844" s="1" t="s">
        <v>30064</v>
      </c>
      <c r="B9844" s="1">
        <v>73136.0</v>
      </c>
      <c r="C9844" s="1">
        <v>2230.0</v>
      </c>
      <c r="D9844" s="2" t="s">
        <v>29258</v>
      </c>
      <c r="E9844" s="1" t="s">
        <v>9030</v>
      </c>
      <c r="F9844" s="1" t="s">
        <v>30065</v>
      </c>
      <c r="G9844" s="3" t="str">
        <f t="shared" si="1"/>
        <v>Corey Prestidge</v>
      </c>
      <c r="H9844" s="3" t="str">
        <f t="shared" si="2"/>
        <v>COREY PRESTIDGE</v>
      </c>
      <c r="J9844" s="1" t="s">
        <v>57</v>
      </c>
      <c r="K9844" s="1" t="s">
        <v>47</v>
      </c>
      <c r="L9844" s="1">
        <v>250.0</v>
      </c>
      <c r="M9844" s="1" t="s">
        <v>58</v>
      </c>
      <c r="N9844" s="1" t="s">
        <v>29254</v>
      </c>
      <c r="O9844" s="4">
        <v>44317.0</v>
      </c>
      <c r="P9844" s="4">
        <v>44301.0</v>
      </c>
      <c r="Q9844" s="1" t="s">
        <v>30066</v>
      </c>
      <c r="R9844" s="1" t="s">
        <v>31</v>
      </c>
      <c r="S9844" s="1" t="s">
        <v>32</v>
      </c>
      <c r="T9844" s="1">
        <v>75205.0</v>
      </c>
      <c r="U9844" s="1" t="s">
        <v>30067</v>
      </c>
    </row>
    <row r="9845">
      <c r="A9845" s="1" t="s">
        <v>30068</v>
      </c>
      <c r="B9845" s="1">
        <v>73138.0</v>
      </c>
      <c r="C9845" s="1">
        <v>2230.0</v>
      </c>
      <c r="D9845" s="2" t="s">
        <v>29258</v>
      </c>
      <c r="E9845" s="1" t="s">
        <v>4570</v>
      </c>
      <c r="F9845" s="1" t="s">
        <v>1343</v>
      </c>
      <c r="G9845" s="3" t="str">
        <f t="shared" si="1"/>
        <v>Jane Valach</v>
      </c>
      <c r="H9845" s="3" t="str">
        <f t="shared" si="2"/>
        <v>JANE VALACH</v>
      </c>
      <c r="J9845" s="1" t="s">
        <v>57</v>
      </c>
      <c r="K9845" s="1" t="s">
        <v>47</v>
      </c>
      <c r="L9845" s="1">
        <v>250.0</v>
      </c>
      <c r="M9845" s="1" t="s">
        <v>58</v>
      </c>
      <c r="N9845" s="1" t="s">
        <v>29254</v>
      </c>
      <c r="O9845" s="4">
        <v>44317.0</v>
      </c>
      <c r="P9845" s="4">
        <v>44301.0</v>
      </c>
      <c r="Q9845" s="1" t="s">
        <v>30069</v>
      </c>
      <c r="R9845" s="1" t="s">
        <v>323</v>
      </c>
      <c r="S9845" s="1" t="s">
        <v>32</v>
      </c>
      <c r="T9845" s="1">
        <v>77042.0</v>
      </c>
      <c r="U9845" s="1" t="s">
        <v>30070</v>
      </c>
    </row>
    <row r="9846">
      <c r="A9846" s="1" t="s">
        <v>30071</v>
      </c>
      <c r="B9846" s="1">
        <v>73139.0</v>
      </c>
      <c r="C9846" s="1">
        <v>2230.0</v>
      </c>
      <c r="D9846" s="2" t="s">
        <v>29258</v>
      </c>
      <c r="E9846" s="1" t="s">
        <v>1342</v>
      </c>
      <c r="F9846" s="1" t="s">
        <v>1343</v>
      </c>
      <c r="G9846" s="3" t="str">
        <f t="shared" si="1"/>
        <v>Kenneth Valach</v>
      </c>
      <c r="H9846" s="3" t="str">
        <f t="shared" si="2"/>
        <v>KENNETH VALACH</v>
      </c>
      <c r="J9846" s="1" t="s">
        <v>57</v>
      </c>
      <c r="K9846" s="1" t="s">
        <v>47</v>
      </c>
      <c r="L9846" s="1">
        <v>250.0</v>
      </c>
      <c r="M9846" s="1" t="s">
        <v>58</v>
      </c>
      <c r="N9846" s="1" t="s">
        <v>29254</v>
      </c>
      <c r="O9846" s="4">
        <v>44317.0</v>
      </c>
      <c r="P9846" s="4">
        <v>44301.0</v>
      </c>
      <c r="Q9846" s="1" t="s">
        <v>30069</v>
      </c>
      <c r="R9846" s="1" t="s">
        <v>323</v>
      </c>
      <c r="S9846" s="1" t="s">
        <v>32</v>
      </c>
      <c r="T9846" s="1">
        <v>77042.0</v>
      </c>
      <c r="U9846" s="1" t="s">
        <v>30070</v>
      </c>
    </row>
    <row r="9847">
      <c r="A9847" s="1" t="s">
        <v>30072</v>
      </c>
      <c r="B9847" s="1">
        <v>73152.0</v>
      </c>
      <c r="C9847" s="1">
        <v>2230.0</v>
      </c>
      <c r="D9847" s="2" t="s">
        <v>29258</v>
      </c>
      <c r="E9847" s="1" t="s">
        <v>140</v>
      </c>
      <c r="F9847" s="1" t="s">
        <v>23532</v>
      </c>
      <c r="G9847" s="3" t="str">
        <f t="shared" si="1"/>
        <v>Michael Carp</v>
      </c>
      <c r="H9847" s="3" t="str">
        <f t="shared" si="2"/>
        <v>MICHAEL CARP</v>
      </c>
      <c r="J9847" s="1" t="s">
        <v>57</v>
      </c>
      <c r="K9847" s="1" t="s">
        <v>47</v>
      </c>
      <c r="L9847" s="1">
        <v>250.0</v>
      </c>
      <c r="M9847" s="1" t="s">
        <v>58</v>
      </c>
      <c r="N9847" s="1" t="s">
        <v>29254</v>
      </c>
      <c r="O9847" s="4">
        <v>44317.0</v>
      </c>
      <c r="P9847" s="4">
        <v>44303.0</v>
      </c>
      <c r="Q9847" s="1" t="s">
        <v>30073</v>
      </c>
      <c r="R9847" s="1" t="s">
        <v>31</v>
      </c>
      <c r="S9847" s="1" t="s">
        <v>32</v>
      </c>
      <c r="T9847" s="1">
        <v>75225.0</v>
      </c>
      <c r="U9847" s="1" t="s">
        <v>30074</v>
      </c>
    </row>
    <row r="9848">
      <c r="A9848" s="1" t="s">
        <v>30075</v>
      </c>
      <c r="B9848" s="1">
        <v>73161.0</v>
      </c>
      <c r="C9848" s="1">
        <v>2230.0</v>
      </c>
      <c r="D9848" s="2" t="s">
        <v>29258</v>
      </c>
      <c r="E9848" s="1" t="s">
        <v>479</v>
      </c>
      <c r="F9848" s="1" t="s">
        <v>3726</v>
      </c>
      <c r="G9848" s="3" t="str">
        <f t="shared" si="1"/>
        <v>Charles Matthews</v>
      </c>
      <c r="H9848" s="3" t="str">
        <f t="shared" si="2"/>
        <v>CHARLES MATTHEWS</v>
      </c>
      <c r="J9848" s="1" t="s">
        <v>57</v>
      </c>
      <c r="K9848" s="1" t="s">
        <v>47</v>
      </c>
      <c r="L9848" s="1">
        <v>250.0</v>
      </c>
      <c r="M9848" s="1" t="s">
        <v>58</v>
      </c>
      <c r="N9848" s="1" t="s">
        <v>29254</v>
      </c>
      <c r="O9848" s="4">
        <v>44317.0</v>
      </c>
      <c r="P9848" s="4">
        <v>44305.0</v>
      </c>
      <c r="Q9848" s="1" t="s">
        <v>30076</v>
      </c>
      <c r="R9848" s="1" t="s">
        <v>31</v>
      </c>
      <c r="S9848" s="1" t="s">
        <v>32</v>
      </c>
      <c r="T9848" s="1">
        <v>75229.0</v>
      </c>
      <c r="U9848" s="1" t="s">
        <v>30077</v>
      </c>
    </row>
    <row r="9849">
      <c r="A9849" s="1" t="s">
        <v>30078</v>
      </c>
      <c r="B9849" s="1">
        <v>73169.0</v>
      </c>
      <c r="C9849" s="1">
        <v>2230.0</v>
      </c>
      <c r="D9849" s="2" t="s">
        <v>29258</v>
      </c>
      <c r="E9849" s="1" t="s">
        <v>2776</v>
      </c>
      <c r="F9849" s="1" t="s">
        <v>30079</v>
      </c>
      <c r="G9849" s="3" t="str">
        <f t="shared" si="1"/>
        <v>Bill Marple</v>
      </c>
      <c r="H9849" s="3" t="str">
        <f t="shared" si="2"/>
        <v>BILL MARPLE</v>
      </c>
      <c r="J9849" s="1" t="s">
        <v>57</v>
      </c>
      <c r="K9849" s="1" t="s">
        <v>47</v>
      </c>
      <c r="L9849" s="1">
        <v>250.0</v>
      </c>
      <c r="M9849" s="1" t="s">
        <v>58</v>
      </c>
      <c r="N9849" s="1" t="s">
        <v>29254</v>
      </c>
      <c r="O9849" s="4">
        <v>44317.0</v>
      </c>
      <c r="P9849" s="4">
        <v>44305.0</v>
      </c>
      <c r="Q9849" s="1" t="s">
        <v>30080</v>
      </c>
      <c r="R9849" s="1" t="s">
        <v>31</v>
      </c>
      <c r="S9849" s="1" t="s">
        <v>32</v>
      </c>
      <c r="T9849" s="1">
        <v>75225.0</v>
      </c>
      <c r="U9849" s="1" t="s">
        <v>30081</v>
      </c>
    </row>
    <row r="9850">
      <c r="A9850" s="1" t="s">
        <v>30082</v>
      </c>
      <c r="B9850" s="1">
        <v>73175.0</v>
      </c>
      <c r="C9850" s="1">
        <v>2230.0</v>
      </c>
      <c r="D9850" s="2" t="s">
        <v>29258</v>
      </c>
      <c r="E9850" s="1" t="s">
        <v>140</v>
      </c>
      <c r="F9850" s="1" t="s">
        <v>30083</v>
      </c>
      <c r="G9850" s="3" t="str">
        <f t="shared" si="1"/>
        <v>Michael DiLoreto</v>
      </c>
      <c r="H9850" s="3" t="str">
        <f t="shared" si="2"/>
        <v>MICHAEL DILORETO</v>
      </c>
      <c r="J9850" s="1" t="s">
        <v>57</v>
      </c>
      <c r="K9850" s="1" t="s">
        <v>47</v>
      </c>
      <c r="L9850" s="1">
        <v>250.0</v>
      </c>
      <c r="M9850" s="1" t="s">
        <v>58</v>
      </c>
      <c r="N9850" s="1" t="s">
        <v>29254</v>
      </c>
      <c r="O9850" s="4">
        <v>44317.0</v>
      </c>
      <c r="P9850" s="4">
        <v>44306.0</v>
      </c>
      <c r="Q9850" s="1" t="s">
        <v>30084</v>
      </c>
      <c r="R9850" s="1" t="s">
        <v>31</v>
      </c>
      <c r="S9850" s="1" t="s">
        <v>32</v>
      </c>
      <c r="T9850" s="1">
        <v>75229.0</v>
      </c>
      <c r="U9850" s="1" t="s">
        <v>30085</v>
      </c>
    </row>
    <row r="9851">
      <c r="A9851" s="1" t="s">
        <v>30086</v>
      </c>
      <c r="B9851" s="1">
        <v>73176.0</v>
      </c>
      <c r="C9851" s="1">
        <v>2230.0</v>
      </c>
      <c r="D9851" s="2" t="s">
        <v>29258</v>
      </c>
      <c r="E9851" s="1" t="s">
        <v>4724</v>
      </c>
      <c r="F9851" s="1" t="s">
        <v>6877</v>
      </c>
      <c r="G9851" s="3" t="str">
        <f t="shared" si="1"/>
        <v>Nicole Russell</v>
      </c>
      <c r="H9851" s="3" t="str">
        <f t="shared" si="2"/>
        <v>NICOLE RUSSELL</v>
      </c>
      <c r="J9851" s="1" t="s">
        <v>57</v>
      </c>
      <c r="K9851" s="1" t="s">
        <v>47</v>
      </c>
      <c r="L9851" s="1">
        <v>250.0</v>
      </c>
      <c r="M9851" s="1" t="s">
        <v>58</v>
      </c>
      <c r="N9851" s="1" t="s">
        <v>29254</v>
      </c>
      <c r="O9851" s="4">
        <v>44317.0</v>
      </c>
      <c r="P9851" s="4">
        <v>44306.0</v>
      </c>
      <c r="Q9851" s="1" t="s">
        <v>30087</v>
      </c>
      <c r="R9851" s="1" t="s">
        <v>31</v>
      </c>
      <c r="S9851" s="1" t="s">
        <v>32</v>
      </c>
      <c r="T9851" s="1">
        <v>75229.0</v>
      </c>
      <c r="U9851" s="1" t="s">
        <v>30088</v>
      </c>
    </row>
    <row r="9852">
      <c r="A9852" s="1" t="s">
        <v>30089</v>
      </c>
      <c r="B9852" s="1">
        <v>73181.0</v>
      </c>
      <c r="C9852" s="1">
        <v>2230.0</v>
      </c>
      <c r="D9852" s="2" t="s">
        <v>29258</v>
      </c>
      <c r="E9852" s="1" t="s">
        <v>1475</v>
      </c>
      <c r="F9852" s="1" t="s">
        <v>30090</v>
      </c>
      <c r="G9852" s="3" t="str">
        <f t="shared" si="1"/>
        <v>Jeff Kurz</v>
      </c>
      <c r="H9852" s="3" t="str">
        <f t="shared" si="2"/>
        <v>JEFF KURZ</v>
      </c>
      <c r="J9852" s="1" t="s">
        <v>57</v>
      </c>
      <c r="K9852" s="1" t="s">
        <v>47</v>
      </c>
      <c r="L9852" s="1">
        <v>250.0</v>
      </c>
      <c r="M9852" s="1" t="s">
        <v>58</v>
      </c>
      <c r="N9852" s="1" t="s">
        <v>29254</v>
      </c>
      <c r="O9852" s="4">
        <v>44317.0</v>
      </c>
      <c r="P9852" s="4">
        <v>44307.0</v>
      </c>
      <c r="Q9852" s="1" t="s">
        <v>30091</v>
      </c>
      <c r="R9852" s="1" t="s">
        <v>31</v>
      </c>
      <c r="S9852" s="1" t="s">
        <v>32</v>
      </c>
      <c r="T9852" s="1">
        <v>75287.0</v>
      </c>
      <c r="U9852" s="1" t="s">
        <v>30092</v>
      </c>
    </row>
    <row r="9853">
      <c r="A9853" s="1" t="s">
        <v>30093</v>
      </c>
      <c r="B9853" s="1">
        <v>73182.0</v>
      </c>
      <c r="C9853" s="1">
        <v>2230.0</v>
      </c>
      <c r="D9853" s="2" t="s">
        <v>29258</v>
      </c>
      <c r="E9853" s="1" t="s">
        <v>566</v>
      </c>
      <c r="F9853" s="1" t="s">
        <v>30090</v>
      </c>
      <c r="G9853" s="3" t="str">
        <f t="shared" si="1"/>
        <v>Theresa Kurz</v>
      </c>
      <c r="H9853" s="3" t="str">
        <f t="shared" si="2"/>
        <v>THERESA KURZ</v>
      </c>
      <c r="J9853" s="1" t="s">
        <v>57</v>
      </c>
      <c r="K9853" s="1" t="s">
        <v>47</v>
      </c>
      <c r="L9853" s="1">
        <v>250.0</v>
      </c>
      <c r="M9853" s="1" t="s">
        <v>58</v>
      </c>
      <c r="N9853" s="1" t="s">
        <v>29254</v>
      </c>
      <c r="O9853" s="4">
        <v>44317.0</v>
      </c>
      <c r="P9853" s="4">
        <v>44307.0</v>
      </c>
      <c r="Q9853" s="1" t="s">
        <v>30091</v>
      </c>
      <c r="R9853" s="1" t="s">
        <v>31</v>
      </c>
      <c r="S9853" s="1" t="s">
        <v>32</v>
      </c>
      <c r="T9853" s="1">
        <v>75287.0</v>
      </c>
      <c r="U9853" s="1" t="s">
        <v>30092</v>
      </c>
    </row>
    <row r="9854">
      <c r="A9854" s="1" t="s">
        <v>30094</v>
      </c>
      <c r="B9854" s="1">
        <v>73186.0</v>
      </c>
      <c r="C9854" s="1">
        <v>2230.0</v>
      </c>
      <c r="D9854" s="2" t="s">
        <v>29258</v>
      </c>
      <c r="E9854" s="1" t="s">
        <v>3083</v>
      </c>
      <c r="F9854" s="1" t="s">
        <v>3084</v>
      </c>
      <c r="G9854" s="3" t="str">
        <f t="shared" si="1"/>
        <v>Laura Woodall</v>
      </c>
      <c r="H9854" s="3" t="str">
        <f t="shared" si="2"/>
        <v>LAURA WOODALL</v>
      </c>
      <c r="J9854" s="1" t="s">
        <v>57</v>
      </c>
      <c r="K9854" s="1" t="s">
        <v>47</v>
      </c>
      <c r="L9854" s="1">
        <v>250.0</v>
      </c>
      <c r="M9854" s="1" t="s">
        <v>58</v>
      </c>
      <c r="N9854" s="1" t="s">
        <v>29254</v>
      </c>
      <c r="O9854" s="4">
        <v>44317.0</v>
      </c>
      <c r="P9854" s="4">
        <v>44307.0</v>
      </c>
      <c r="Q9854" s="1" t="s">
        <v>3085</v>
      </c>
      <c r="R9854" s="1" t="s">
        <v>31</v>
      </c>
      <c r="S9854" s="1" t="s">
        <v>32</v>
      </c>
      <c r="T9854" s="1">
        <v>75225.0</v>
      </c>
      <c r="U9854" s="1" t="s">
        <v>3086</v>
      </c>
    </row>
    <row r="9855">
      <c r="A9855" s="1" t="s">
        <v>30095</v>
      </c>
      <c r="B9855" s="1">
        <v>73314.0</v>
      </c>
      <c r="C9855" s="1">
        <v>2230.0</v>
      </c>
      <c r="D9855" s="2" t="s">
        <v>29258</v>
      </c>
      <c r="E9855" s="1" t="s">
        <v>452</v>
      </c>
      <c r="F9855" s="1" t="s">
        <v>30006</v>
      </c>
      <c r="G9855" s="3" t="str">
        <f t="shared" si="1"/>
        <v>Jeremy Halbreich</v>
      </c>
      <c r="H9855" s="3" t="str">
        <f t="shared" si="2"/>
        <v>JEREMY HALBREICH</v>
      </c>
      <c r="J9855" s="1" t="s">
        <v>57</v>
      </c>
      <c r="K9855" s="1" t="s">
        <v>47</v>
      </c>
      <c r="L9855" s="1">
        <v>250.0</v>
      </c>
      <c r="M9855" s="1" t="s">
        <v>58</v>
      </c>
      <c r="N9855" s="1" t="s">
        <v>29254</v>
      </c>
      <c r="O9855" s="4">
        <v>44317.0</v>
      </c>
      <c r="P9855" s="4">
        <v>44278.0</v>
      </c>
      <c r="Q9855" s="1" t="s">
        <v>30007</v>
      </c>
      <c r="R9855" s="1" t="s">
        <v>31</v>
      </c>
      <c r="S9855" s="1" t="s">
        <v>32</v>
      </c>
      <c r="T9855" s="1">
        <v>75220.0</v>
      </c>
      <c r="U9855" s="1" t="s">
        <v>30008</v>
      </c>
    </row>
    <row r="9856">
      <c r="A9856" s="1" t="s">
        <v>30096</v>
      </c>
      <c r="B9856" s="1">
        <v>73320.0</v>
      </c>
      <c r="C9856" s="1">
        <v>2230.0</v>
      </c>
      <c r="D9856" s="2" t="s">
        <v>29258</v>
      </c>
      <c r="E9856" s="1" t="s">
        <v>2555</v>
      </c>
      <c r="F9856" s="1" t="s">
        <v>22651</v>
      </c>
      <c r="G9856" s="3" t="str">
        <f t="shared" si="1"/>
        <v>Jim Rosenthal</v>
      </c>
      <c r="H9856" s="3" t="str">
        <f t="shared" si="2"/>
        <v>JIM ROSENTHAL</v>
      </c>
      <c r="J9856" s="1" t="s">
        <v>57</v>
      </c>
      <c r="K9856" s="1" t="s">
        <v>47</v>
      </c>
      <c r="L9856" s="1">
        <v>250.0</v>
      </c>
      <c r="M9856" s="1" t="s">
        <v>58</v>
      </c>
      <c r="N9856" s="1" t="s">
        <v>29254</v>
      </c>
      <c r="O9856" s="4">
        <v>44317.0</v>
      </c>
      <c r="P9856" s="4">
        <v>44293.0</v>
      </c>
      <c r="Q9856" s="1" t="s">
        <v>29577</v>
      </c>
      <c r="R9856" s="1" t="s">
        <v>31</v>
      </c>
      <c r="S9856" s="1" t="s">
        <v>32</v>
      </c>
      <c r="T9856" s="1">
        <v>75240.0</v>
      </c>
      <c r="U9856" s="1" t="s">
        <v>29578</v>
      </c>
    </row>
    <row r="9857">
      <c r="A9857" s="1" t="s">
        <v>30097</v>
      </c>
      <c r="B9857" s="1">
        <v>73321.0</v>
      </c>
      <c r="C9857" s="1">
        <v>2230.0</v>
      </c>
      <c r="D9857" s="2" t="s">
        <v>29258</v>
      </c>
      <c r="E9857" s="1" t="s">
        <v>5709</v>
      </c>
      <c r="F9857" s="1" t="s">
        <v>30044</v>
      </c>
      <c r="G9857" s="3" t="str">
        <f t="shared" si="1"/>
        <v>Victor Sahm</v>
      </c>
      <c r="H9857" s="3" t="str">
        <f t="shared" si="2"/>
        <v>VICTOR SAHM</v>
      </c>
      <c r="J9857" s="1" t="s">
        <v>57</v>
      </c>
      <c r="K9857" s="1" t="s">
        <v>47</v>
      </c>
      <c r="L9857" s="1">
        <v>250.0</v>
      </c>
      <c r="M9857" s="1" t="s">
        <v>58</v>
      </c>
      <c r="N9857" s="1" t="s">
        <v>29254</v>
      </c>
      <c r="O9857" s="4">
        <v>44317.0</v>
      </c>
      <c r="P9857" s="4">
        <v>44293.0</v>
      </c>
      <c r="Q9857" s="1" t="s">
        <v>30045</v>
      </c>
      <c r="R9857" s="1" t="s">
        <v>31</v>
      </c>
      <c r="S9857" s="1" t="s">
        <v>32</v>
      </c>
      <c r="T9857" s="1">
        <v>75220.0</v>
      </c>
      <c r="U9857" s="1" t="s">
        <v>30046</v>
      </c>
    </row>
    <row r="9858">
      <c r="A9858" s="1" t="s">
        <v>30098</v>
      </c>
      <c r="B9858" s="1">
        <v>73329.0</v>
      </c>
      <c r="C9858" s="1">
        <v>2230.0</v>
      </c>
      <c r="D9858" s="2" t="s">
        <v>29258</v>
      </c>
      <c r="E9858" s="1" t="s">
        <v>674</v>
      </c>
      <c r="F9858" s="1" t="s">
        <v>6877</v>
      </c>
      <c r="G9858" s="3" t="str">
        <f t="shared" si="1"/>
        <v>Peter Russell</v>
      </c>
      <c r="H9858" s="3" t="str">
        <f t="shared" si="2"/>
        <v>PETER RUSSELL</v>
      </c>
      <c r="J9858" s="1" t="s">
        <v>57</v>
      </c>
      <c r="K9858" s="1" t="s">
        <v>47</v>
      </c>
      <c r="L9858" s="1">
        <v>250.0</v>
      </c>
      <c r="M9858" s="1" t="s">
        <v>58</v>
      </c>
      <c r="N9858" s="1" t="s">
        <v>29254</v>
      </c>
      <c r="O9858" s="4">
        <v>44317.0</v>
      </c>
      <c r="P9858" s="4">
        <v>44306.0</v>
      </c>
      <c r="Q9858" s="1" t="s">
        <v>30087</v>
      </c>
      <c r="R9858" s="1" t="s">
        <v>31</v>
      </c>
      <c r="S9858" s="1" t="s">
        <v>32</v>
      </c>
      <c r="T9858" s="1">
        <v>75229.0</v>
      </c>
      <c r="U9858" s="1" t="s">
        <v>30088</v>
      </c>
    </row>
    <row r="9859">
      <c r="A9859" s="1" t="s">
        <v>30099</v>
      </c>
      <c r="B9859" s="1">
        <v>76246.0</v>
      </c>
      <c r="C9859" s="1">
        <v>2283.0</v>
      </c>
      <c r="D9859" s="2" t="s">
        <v>29262</v>
      </c>
      <c r="E9859" s="1" t="s">
        <v>15558</v>
      </c>
      <c r="F9859" s="1" t="s">
        <v>12282</v>
      </c>
      <c r="G9859" s="3" t="str">
        <f t="shared" si="1"/>
        <v>Dan Patterson</v>
      </c>
      <c r="H9859" s="3" t="str">
        <f t="shared" si="2"/>
        <v>DAN PATTERSON</v>
      </c>
      <c r="J9859" s="1" t="s">
        <v>57</v>
      </c>
      <c r="K9859" s="1" t="s">
        <v>50</v>
      </c>
      <c r="L9859" s="1">
        <v>250.0</v>
      </c>
      <c r="M9859" s="1" t="s">
        <v>58</v>
      </c>
      <c r="N9859" s="1" t="s">
        <v>29254</v>
      </c>
      <c r="O9859" s="4">
        <v>44352.0</v>
      </c>
      <c r="P9859" s="4">
        <v>44322.0</v>
      </c>
      <c r="Q9859" s="1" t="s">
        <v>30100</v>
      </c>
      <c r="R9859" s="1" t="s">
        <v>31</v>
      </c>
      <c r="S9859" s="1" t="s">
        <v>32</v>
      </c>
      <c r="T9859" s="1">
        <v>75214.0</v>
      </c>
      <c r="U9859" s="1" t="s">
        <v>30101</v>
      </c>
    </row>
    <row r="9860">
      <c r="A9860" s="1" t="s">
        <v>30102</v>
      </c>
      <c r="B9860" s="1">
        <v>76194.0</v>
      </c>
      <c r="C9860" s="1">
        <v>2283.0</v>
      </c>
      <c r="D9860" s="2" t="s">
        <v>29262</v>
      </c>
      <c r="E9860" s="1" t="s">
        <v>10011</v>
      </c>
      <c r="F9860" s="1" t="s">
        <v>15761</v>
      </c>
      <c r="G9860" s="3" t="str">
        <f t="shared" si="1"/>
        <v>Garrett Vogel</v>
      </c>
      <c r="H9860" s="3" t="str">
        <f t="shared" si="2"/>
        <v>GARRETT VOGEL</v>
      </c>
      <c r="J9860" s="1" t="s">
        <v>57</v>
      </c>
      <c r="K9860" s="1" t="s">
        <v>50</v>
      </c>
      <c r="L9860" s="1">
        <v>250.0</v>
      </c>
      <c r="M9860" s="1" t="s">
        <v>58</v>
      </c>
      <c r="N9860" s="1" t="s">
        <v>29254</v>
      </c>
      <c r="O9860" s="4">
        <v>44352.0</v>
      </c>
      <c r="P9860" s="4">
        <v>44315.0</v>
      </c>
      <c r="Q9860" s="1" t="s">
        <v>15762</v>
      </c>
      <c r="R9860" s="1" t="s">
        <v>31</v>
      </c>
      <c r="S9860" s="1" t="s">
        <v>32</v>
      </c>
      <c r="T9860" s="1">
        <v>75240.0</v>
      </c>
      <c r="U9860" s="1" t="s">
        <v>15831</v>
      </c>
    </row>
    <row r="9861">
      <c r="A9861" s="1" t="s">
        <v>30103</v>
      </c>
      <c r="B9861" s="1">
        <v>76177.0</v>
      </c>
      <c r="C9861" s="1">
        <v>2283.0</v>
      </c>
      <c r="D9861" s="2" t="s">
        <v>29262</v>
      </c>
      <c r="E9861" s="1" t="s">
        <v>30104</v>
      </c>
      <c r="F9861" s="1" t="s">
        <v>30105</v>
      </c>
      <c r="G9861" s="3" t="str">
        <f t="shared" si="1"/>
        <v>H A Tillmann Hein, MD</v>
      </c>
      <c r="H9861" s="3" t="str">
        <f t="shared" si="2"/>
        <v>H A TILLMANN HEIN, MD</v>
      </c>
      <c r="J9861" s="1" t="s">
        <v>57</v>
      </c>
      <c r="K9861" s="1" t="s">
        <v>50</v>
      </c>
      <c r="L9861" s="1">
        <v>250.0</v>
      </c>
      <c r="M9861" s="1" t="s">
        <v>58</v>
      </c>
      <c r="N9861" s="1" t="s">
        <v>29254</v>
      </c>
      <c r="O9861" s="4">
        <v>44352.0</v>
      </c>
      <c r="P9861" s="4">
        <v>44311.0</v>
      </c>
      <c r="Q9861" s="1" t="s">
        <v>30106</v>
      </c>
      <c r="R9861" s="1" t="s">
        <v>31</v>
      </c>
      <c r="S9861" s="1" t="s">
        <v>32</v>
      </c>
      <c r="T9861" s="1">
        <v>75220.0</v>
      </c>
      <c r="U9861" s="1" t="s">
        <v>30107</v>
      </c>
    </row>
    <row r="9862">
      <c r="A9862" s="1" t="s">
        <v>30108</v>
      </c>
      <c r="B9862" s="1">
        <v>76250.0</v>
      </c>
      <c r="C9862" s="1">
        <v>2283.0</v>
      </c>
      <c r="D9862" s="2" t="s">
        <v>29262</v>
      </c>
      <c r="E9862" s="1" t="s">
        <v>1068</v>
      </c>
      <c r="F9862" s="1" t="s">
        <v>1069</v>
      </c>
      <c r="G9862" s="3" t="str">
        <f t="shared" si="1"/>
        <v>Bobby Abtahi</v>
      </c>
      <c r="H9862" s="3" t="str">
        <f t="shared" si="2"/>
        <v>BOBBY ABTAHI</v>
      </c>
      <c r="J9862" s="1" t="s">
        <v>57</v>
      </c>
      <c r="K9862" s="1" t="s">
        <v>50</v>
      </c>
      <c r="L9862" s="1">
        <v>250.0</v>
      </c>
      <c r="M9862" s="1" t="s">
        <v>58</v>
      </c>
      <c r="N9862" s="1" t="s">
        <v>29254</v>
      </c>
      <c r="O9862" s="4">
        <v>44352.0</v>
      </c>
      <c r="P9862" s="4">
        <v>44323.0</v>
      </c>
      <c r="Q9862" s="1" t="s">
        <v>10969</v>
      </c>
      <c r="R9862" s="1" t="s">
        <v>31</v>
      </c>
      <c r="S9862" s="1" t="s">
        <v>32</v>
      </c>
      <c r="T9862" s="1">
        <v>75203.0</v>
      </c>
      <c r="U9862" s="1" t="s">
        <v>10970</v>
      </c>
    </row>
    <row r="9863">
      <c r="A9863" s="1" t="s">
        <v>30109</v>
      </c>
      <c r="B9863" s="1">
        <v>76370.0</v>
      </c>
      <c r="C9863" s="1">
        <v>2283.0</v>
      </c>
      <c r="D9863" s="2" t="s">
        <v>29262</v>
      </c>
      <c r="E9863" s="1" t="s">
        <v>3171</v>
      </c>
      <c r="F9863" s="1" t="s">
        <v>30110</v>
      </c>
      <c r="G9863" s="3" t="str">
        <f t="shared" si="1"/>
        <v>George Theofel</v>
      </c>
      <c r="H9863" s="3" t="str">
        <f t="shared" si="2"/>
        <v>GEORGE THEOFEL</v>
      </c>
      <c r="J9863" s="1" t="s">
        <v>57</v>
      </c>
      <c r="K9863" s="1" t="s">
        <v>50</v>
      </c>
      <c r="L9863" s="1">
        <v>250.0</v>
      </c>
      <c r="M9863" s="1" t="s">
        <v>58</v>
      </c>
      <c r="N9863" s="1" t="s">
        <v>29254</v>
      </c>
      <c r="O9863" s="4">
        <v>44352.0</v>
      </c>
      <c r="P9863" s="4">
        <v>44342.0</v>
      </c>
      <c r="Q9863" s="1" t="s">
        <v>30111</v>
      </c>
      <c r="R9863" s="1" t="s">
        <v>31</v>
      </c>
      <c r="S9863" s="1" t="s">
        <v>32</v>
      </c>
      <c r="T9863" s="1">
        <v>75220.0</v>
      </c>
      <c r="U9863" s="1" t="s">
        <v>30112</v>
      </c>
    </row>
    <row r="9864">
      <c r="A9864" s="1" t="s">
        <v>30113</v>
      </c>
      <c r="B9864" s="1">
        <v>76326.0</v>
      </c>
      <c r="C9864" s="1">
        <v>2283.0</v>
      </c>
      <c r="D9864" s="2" t="s">
        <v>29262</v>
      </c>
      <c r="E9864" s="1" t="s">
        <v>1562</v>
      </c>
      <c r="F9864" s="1" t="s">
        <v>30114</v>
      </c>
      <c r="G9864" s="3" t="str">
        <f t="shared" si="1"/>
        <v>Lauren Roe</v>
      </c>
      <c r="H9864" s="3" t="str">
        <f t="shared" si="2"/>
        <v>LAUREN ROE</v>
      </c>
      <c r="J9864" s="1" t="s">
        <v>57</v>
      </c>
      <c r="K9864" s="1" t="s">
        <v>50</v>
      </c>
      <c r="L9864" s="1">
        <v>250.0</v>
      </c>
      <c r="M9864" s="1" t="s">
        <v>58</v>
      </c>
      <c r="N9864" s="1" t="s">
        <v>29254</v>
      </c>
      <c r="O9864" s="4">
        <v>44352.0</v>
      </c>
      <c r="P9864" s="4">
        <v>44334.0</v>
      </c>
      <c r="Q9864" s="1" t="s">
        <v>30115</v>
      </c>
      <c r="R9864" s="1" t="s">
        <v>31</v>
      </c>
      <c r="S9864" s="1" t="s">
        <v>32</v>
      </c>
      <c r="T9864" s="1">
        <v>75225.0</v>
      </c>
      <c r="U9864" s="1" t="s">
        <v>30116</v>
      </c>
    </row>
    <row r="9865">
      <c r="A9865" s="1" t="s">
        <v>30117</v>
      </c>
      <c r="B9865" s="1">
        <v>76369.0</v>
      </c>
      <c r="C9865" s="1">
        <v>2283.0</v>
      </c>
      <c r="D9865" s="2" t="s">
        <v>29262</v>
      </c>
      <c r="E9865" s="1" t="s">
        <v>2776</v>
      </c>
      <c r="F9865" s="1" t="s">
        <v>30118</v>
      </c>
      <c r="G9865" s="3" t="str">
        <f t="shared" si="1"/>
        <v>Bill Sladek</v>
      </c>
      <c r="H9865" s="3" t="str">
        <f t="shared" si="2"/>
        <v>BILL SLADEK</v>
      </c>
      <c r="J9865" s="1" t="s">
        <v>57</v>
      </c>
      <c r="K9865" s="1" t="s">
        <v>50</v>
      </c>
      <c r="L9865" s="1">
        <v>250.0</v>
      </c>
      <c r="M9865" s="1" t="s">
        <v>58</v>
      </c>
      <c r="N9865" s="1" t="s">
        <v>29254</v>
      </c>
      <c r="O9865" s="4">
        <v>44352.0</v>
      </c>
      <c r="P9865" s="4">
        <v>44342.0</v>
      </c>
      <c r="Q9865" s="1" t="s">
        <v>30119</v>
      </c>
      <c r="R9865" s="1" t="s">
        <v>31</v>
      </c>
      <c r="S9865" s="1" t="s">
        <v>32</v>
      </c>
      <c r="T9865" s="1">
        <v>75229.0</v>
      </c>
      <c r="U9865" s="1" t="s">
        <v>30120</v>
      </c>
    </row>
    <row r="9866">
      <c r="A9866" s="1" t="s">
        <v>30121</v>
      </c>
      <c r="B9866" s="1">
        <v>76337.0</v>
      </c>
      <c r="C9866" s="1">
        <v>2283.0</v>
      </c>
      <c r="D9866" s="2" t="s">
        <v>29262</v>
      </c>
      <c r="E9866" s="1" t="s">
        <v>2324</v>
      </c>
      <c r="F9866" s="1" t="s">
        <v>2828</v>
      </c>
      <c r="G9866" s="3" t="str">
        <f t="shared" si="1"/>
        <v>Ann Hallam</v>
      </c>
      <c r="H9866" s="3" t="str">
        <f t="shared" si="2"/>
        <v>ANN HALLAM</v>
      </c>
      <c r="J9866" s="1" t="s">
        <v>57</v>
      </c>
      <c r="K9866" s="1" t="s">
        <v>50</v>
      </c>
      <c r="L9866" s="1">
        <v>250.0</v>
      </c>
      <c r="M9866" s="1" t="s">
        <v>58</v>
      </c>
      <c r="N9866" s="1" t="s">
        <v>29254</v>
      </c>
      <c r="O9866" s="4">
        <v>44352.0</v>
      </c>
      <c r="P9866" s="4">
        <v>44338.0</v>
      </c>
      <c r="Q9866" s="1" t="s">
        <v>30122</v>
      </c>
      <c r="R9866" s="1" t="s">
        <v>31</v>
      </c>
      <c r="S9866" s="1" t="s">
        <v>32</v>
      </c>
      <c r="T9866" s="1">
        <v>75209.0</v>
      </c>
      <c r="U9866" s="1" t="s">
        <v>30123</v>
      </c>
    </row>
    <row r="9867">
      <c r="A9867" s="1" t="s">
        <v>30124</v>
      </c>
      <c r="B9867" s="1">
        <v>76305.0</v>
      </c>
      <c r="C9867" s="1">
        <v>2283.0</v>
      </c>
      <c r="D9867" s="2" t="s">
        <v>29262</v>
      </c>
      <c r="E9867" s="1" t="s">
        <v>6552</v>
      </c>
      <c r="F9867" s="1" t="s">
        <v>1398</v>
      </c>
      <c r="G9867" s="3" t="str">
        <f t="shared" si="1"/>
        <v>J Christopher Luna</v>
      </c>
      <c r="H9867" s="3" t="str">
        <f t="shared" si="2"/>
        <v>J CHRISTOPHER LUNA</v>
      </c>
      <c r="J9867" s="1" t="s">
        <v>57</v>
      </c>
      <c r="K9867" s="1" t="s">
        <v>50</v>
      </c>
      <c r="L9867" s="1">
        <v>250.0</v>
      </c>
      <c r="M9867" s="1" t="s">
        <v>58</v>
      </c>
      <c r="N9867" s="1" t="s">
        <v>29254</v>
      </c>
      <c r="O9867" s="4">
        <v>44352.0</v>
      </c>
      <c r="P9867" s="4">
        <v>44331.0</v>
      </c>
      <c r="Q9867" s="1" t="s">
        <v>1447</v>
      </c>
      <c r="R9867" s="1" t="s">
        <v>31</v>
      </c>
      <c r="S9867" s="1" t="s">
        <v>32</v>
      </c>
      <c r="T9867" s="1">
        <v>75313.0</v>
      </c>
      <c r="U9867" s="1" t="s">
        <v>1448</v>
      </c>
    </row>
    <row r="9868">
      <c r="A9868" s="1" t="s">
        <v>30125</v>
      </c>
      <c r="B9868" s="1">
        <v>76234.0</v>
      </c>
      <c r="C9868" s="1">
        <v>2283.0</v>
      </c>
      <c r="D9868" s="2" t="s">
        <v>29262</v>
      </c>
      <c r="E9868" s="1" t="s">
        <v>663</v>
      </c>
      <c r="F9868" s="1" t="s">
        <v>664</v>
      </c>
      <c r="G9868" s="3" t="str">
        <f t="shared" si="1"/>
        <v>Rodney Schlosser</v>
      </c>
      <c r="H9868" s="3" t="str">
        <f t="shared" si="2"/>
        <v>RODNEY SCHLOSSER</v>
      </c>
      <c r="J9868" s="1" t="s">
        <v>57</v>
      </c>
      <c r="K9868" s="1" t="s">
        <v>50</v>
      </c>
      <c r="L9868" s="1">
        <v>250.0</v>
      </c>
      <c r="M9868" s="1" t="s">
        <v>58</v>
      </c>
      <c r="N9868" s="1" t="s">
        <v>29254</v>
      </c>
      <c r="O9868" s="4">
        <v>44352.0</v>
      </c>
      <c r="P9868" s="4">
        <v>44320.0</v>
      </c>
      <c r="Q9868" s="1" t="s">
        <v>6575</v>
      </c>
      <c r="R9868" s="1" t="s">
        <v>31</v>
      </c>
      <c r="S9868" s="1" t="s">
        <v>32</v>
      </c>
      <c r="T9868" s="1">
        <v>75230.0</v>
      </c>
      <c r="U9868" s="1" t="s">
        <v>6576</v>
      </c>
    </row>
    <row r="9869">
      <c r="A9869" s="1" t="s">
        <v>30126</v>
      </c>
      <c r="B9869" s="1">
        <v>76353.0</v>
      </c>
      <c r="C9869" s="1">
        <v>2283.0</v>
      </c>
      <c r="D9869" s="2" t="s">
        <v>29262</v>
      </c>
      <c r="E9869" s="1" t="s">
        <v>7527</v>
      </c>
      <c r="F9869" s="1" t="s">
        <v>30127</v>
      </c>
      <c r="G9869" s="3" t="str">
        <f t="shared" si="1"/>
        <v>Roger Gault</v>
      </c>
      <c r="H9869" s="3" t="str">
        <f t="shared" si="2"/>
        <v>ROGER GAULT</v>
      </c>
      <c r="J9869" s="1" t="s">
        <v>57</v>
      </c>
      <c r="K9869" s="1" t="s">
        <v>50</v>
      </c>
      <c r="L9869" s="1">
        <v>250.0</v>
      </c>
      <c r="M9869" s="1" t="s">
        <v>58</v>
      </c>
      <c r="N9869" s="1" t="s">
        <v>29254</v>
      </c>
      <c r="O9869" s="4">
        <v>44352.0</v>
      </c>
      <c r="P9869" s="4">
        <v>44341.0</v>
      </c>
      <c r="Q9869" s="1" t="s">
        <v>30128</v>
      </c>
      <c r="R9869" s="1" t="s">
        <v>31</v>
      </c>
      <c r="S9869" s="1" t="s">
        <v>32</v>
      </c>
      <c r="T9869" s="1">
        <v>75230.0</v>
      </c>
      <c r="U9869" s="1" t="s">
        <v>30129</v>
      </c>
    </row>
    <row r="9870">
      <c r="A9870" s="1" t="s">
        <v>30130</v>
      </c>
      <c r="B9870" s="1">
        <v>76252.0</v>
      </c>
      <c r="C9870" s="1">
        <v>2283.0</v>
      </c>
      <c r="D9870" s="2" t="s">
        <v>29262</v>
      </c>
      <c r="E9870" s="1" t="s">
        <v>995</v>
      </c>
      <c r="F9870" s="1" t="s">
        <v>24799</v>
      </c>
      <c r="G9870" s="3" t="str">
        <f t="shared" si="1"/>
        <v>Bruce Bernbaum</v>
      </c>
      <c r="H9870" s="3" t="str">
        <f t="shared" si="2"/>
        <v>BRUCE BERNBAUM</v>
      </c>
      <c r="J9870" s="1" t="s">
        <v>57</v>
      </c>
      <c r="K9870" s="1" t="s">
        <v>50</v>
      </c>
      <c r="L9870" s="1">
        <v>250.0</v>
      </c>
      <c r="M9870" s="1" t="s">
        <v>58</v>
      </c>
      <c r="N9870" s="1" t="s">
        <v>29254</v>
      </c>
      <c r="O9870" s="4">
        <v>44352.0</v>
      </c>
      <c r="P9870" s="4">
        <v>44325.0</v>
      </c>
      <c r="Q9870" s="1" t="s">
        <v>30131</v>
      </c>
      <c r="R9870" s="1" t="s">
        <v>31</v>
      </c>
      <c r="S9870" s="1" t="s">
        <v>32</v>
      </c>
      <c r="T9870" s="1">
        <v>75205.0</v>
      </c>
      <c r="U9870" s="1" t="s">
        <v>30132</v>
      </c>
    </row>
    <row r="9871">
      <c r="A9871" s="1" t="s">
        <v>30133</v>
      </c>
      <c r="B9871" s="1">
        <v>76184.0</v>
      </c>
      <c r="C9871" s="1">
        <v>2283.0</v>
      </c>
      <c r="D9871" s="2" t="s">
        <v>29262</v>
      </c>
      <c r="E9871" s="1" t="s">
        <v>803</v>
      </c>
      <c r="F9871" s="1" t="s">
        <v>30134</v>
      </c>
      <c r="G9871" s="3" t="str">
        <f t="shared" si="1"/>
        <v>Melissa Ireland</v>
      </c>
      <c r="H9871" s="3" t="str">
        <f t="shared" si="2"/>
        <v>MELISSA IRELAND</v>
      </c>
      <c r="J9871" s="1" t="s">
        <v>57</v>
      </c>
      <c r="K9871" s="1" t="s">
        <v>50</v>
      </c>
      <c r="L9871" s="1">
        <v>250.0</v>
      </c>
      <c r="M9871" s="1" t="s">
        <v>58</v>
      </c>
      <c r="N9871" s="1" t="s">
        <v>29254</v>
      </c>
      <c r="O9871" s="4">
        <v>44352.0</v>
      </c>
      <c r="P9871" s="4">
        <v>44314.0</v>
      </c>
      <c r="Q9871" s="1" t="s">
        <v>30135</v>
      </c>
      <c r="R9871" s="1" t="s">
        <v>31</v>
      </c>
      <c r="S9871" s="1" t="s">
        <v>32</v>
      </c>
      <c r="T9871" s="1">
        <v>75206.0</v>
      </c>
      <c r="U9871" s="1" t="s">
        <v>30136</v>
      </c>
    </row>
    <row r="9872">
      <c r="A9872" s="1" t="s">
        <v>30137</v>
      </c>
      <c r="B9872" s="1">
        <v>76229.0</v>
      </c>
      <c r="C9872" s="1">
        <v>2283.0</v>
      </c>
      <c r="D9872" s="2" t="s">
        <v>29262</v>
      </c>
      <c r="E9872" s="1" t="s">
        <v>354</v>
      </c>
      <c r="F9872" s="1" t="s">
        <v>23035</v>
      </c>
      <c r="G9872" s="3" t="str">
        <f t="shared" si="1"/>
        <v>Richard Massman</v>
      </c>
      <c r="H9872" s="3" t="str">
        <f t="shared" si="2"/>
        <v>RICHARD MASSMAN</v>
      </c>
      <c r="J9872" s="1" t="s">
        <v>57</v>
      </c>
      <c r="K9872" s="1" t="s">
        <v>50</v>
      </c>
      <c r="L9872" s="1">
        <v>250.0</v>
      </c>
      <c r="M9872" s="1" t="s">
        <v>58</v>
      </c>
      <c r="N9872" s="1" t="s">
        <v>29254</v>
      </c>
      <c r="O9872" s="4">
        <v>44352.0</v>
      </c>
      <c r="P9872" s="4">
        <v>44320.0</v>
      </c>
      <c r="Q9872" s="1" t="s">
        <v>23036</v>
      </c>
      <c r="R9872" s="1" t="s">
        <v>31</v>
      </c>
      <c r="S9872" s="1" t="s">
        <v>32</v>
      </c>
      <c r="T9872" s="1">
        <v>75229.0</v>
      </c>
      <c r="U9872" s="1" t="s">
        <v>23037</v>
      </c>
    </row>
    <row r="9873">
      <c r="A9873" s="1" t="s">
        <v>30138</v>
      </c>
      <c r="B9873" s="1">
        <v>76338.0</v>
      </c>
      <c r="C9873" s="1">
        <v>2283.0</v>
      </c>
      <c r="D9873" s="2" t="s">
        <v>29262</v>
      </c>
      <c r="E9873" s="1" t="s">
        <v>547</v>
      </c>
      <c r="F9873" s="1" t="s">
        <v>2828</v>
      </c>
      <c r="G9873" s="3" t="str">
        <f t="shared" si="1"/>
        <v>John Hallam</v>
      </c>
      <c r="H9873" s="3" t="str">
        <f t="shared" si="2"/>
        <v>JOHN HALLAM</v>
      </c>
      <c r="J9873" s="1" t="s">
        <v>57</v>
      </c>
      <c r="K9873" s="1" t="s">
        <v>50</v>
      </c>
      <c r="L9873" s="1">
        <v>250.0</v>
      </c>
      <c r="M9873" s="1" t="s">
        <v>58</v>
      </c>
      <c r="N9873" s="1" t="s">
        <v>29254</v>
      </c>
      <c r="O9873" s="4">
        <v>44352.0</v>
      </c>
      <c r="P9873" s="4">
        <v>44338.0</v>
      </c>
      <c r="Q9873" s="1" t="s">
        <v>30122</v>
      </c>
      <c r="R9873" s="1" t="s">
        <v>31</v>
      </c>
      <c r="S9873" s="1" t="s">
        <v>32</v>
      </c>
      <c r="T9873" s="1">
        <v>75209.0</v>
      </c>
      <c r="U9873" s="1" t="s">
        <v>30123</v>
      </c>
    </row>
    <row r="9874">
      <c r="A9874" s="1" t="s">
        <v>30139</v>
      </c>
      <c r="B9874" s="1">
        <v>76233.0</v>
      </c>
      <c r="C9874" s="1">
        <v>2283.0</v>
      </c>
      <c r="D9874" s="2" t="s">
        <v>29262</v>
      </c>
      <c r="E9874" s="1" t="s">
        <v>30140</v>
      </c>
      <c r="F9874" s="1" t="s">
        <v>664</v>
      </c>
      <c r="G9874" s="3" t="str">
        <f t="shared" si="1"/>
        <v>Cristie Schlosser</v>
      </c>
      <c r="H9874" s="3" t="str">
        <f t="shared" si="2"/>
        <v>CRISTIE SCHLOSSER</v>
      </c>
      <c r="J9874" s="1" t="s">
        <v>57</v>
      </c>
      <c r="K9874" s="1" t="s">
        <v>50</v>
      </c>
      <c r="L9874" s="1">
        <v>250.0</v>
      </c>
      <c r="M9874" s="1" t="s">
        <v>58</v>
      </c>
      <c r="N9874" s="1" t="s">
        <v>29254</v>
      </c>
      <c r="O9874" s="4">
        <v>44352.0</v>
      </c>
      <c r="P9874" s="4">
        <v>44320.0</v>
      </c>
      <c r="Q9874" s="1" t="s">
        <v>6575</v>
      </c>
      <c r="R9874" s="1" t="s">
        <v>31</v>
      </c>
      <c r="S9874" s="1" t="s">
        <v>32</v>
      </c>
      <c r="T9874" s="1">
        <v>75230.0</v>
      </c>
      <c r="U9874" s="1" t="s">
        <v>6576</v>
      </c>
    </row>
    <row r="9875">
      <c r="A9875" s="1" t="s">
        <v>30141</v>
      </c>
      <c r="B9875" s="1">
        <v>76169.0</v>
      </c>
      <c r="C9875" s="1">
        <v>2283.0</v>
      </c>
      <c r="D9875" s="2" t="s">
        <v>29262</v>
      </c>
      <c r="E9875" s="1" t="s">
        <v>3083</v>
      </c>
      <c r="F9875" s="1" t="s">
        <v>8864</v>
      </c>
      <c r="G9875" s="3" t="str">
        <f t="shared" si="1"/>
        <v>Laura Petty</v>
      </c>
      <c r="H9875" s="3" t="str">
        <f t="shared" si="2"/>
        <v>LAURA PETTY</v>
      </c>
      <c r="J9875" s="1" t="s">
        <v>57</v>
      </c>
      <c r="K9875" s="1" t="s">
        <v>50</v>
      </c>
      <c r="L9875" s="1">
        <v>250.0</v>
      </c>
      <c r="M9875" s="1" t="s">
        <v>58</v>
      </c>
      <c r="N9875" s="1" t="s">
        <v>29254</v>
      </c>
      <c r="O9875" s="4">
        <v>44352.0</v>
      </c>
      <c r="P9875" s="4">
        <v>44308.0</v>
      </c>
      <c r="Q9875" s="1" t="s">
        <v>14762</v>
      </c>
      <c r="R9875" s="1" t="s">
        <v>31</v>
      </c>
      <c r="S9875" s="1" t="s">
        <v>32</v>
      </c>
      <c r="T9875" s="1">
        <v>75201.0</v>
      </c>
      <c r="U9875" s="1" t="s">
        <v>30142</v>
      </c>
    </row>
    <row r="9876">
      <c r="A9876" s="1" t="s">
        <v>30143</v>
      </c>
      <c r="B9876" s="1">
        <v>76228.0</v>
      </c>
      <c r="C9876" s="1">
        <v>2283.0</v>
      </c>
      <c r="D9876" s="2" t="s">
        <v>29262</v>
      </c>
      <c r="E9876" s="1" t="s">
        <v>30144</v>
      </c>
      <c r="F9876" s="1" t="s">
        <v>23035</v>
      </c>
      <c r="G9876" s="3" t="str">
        <f t="shared" si="1"/>
        <v>Bobbi Massman</v>
      </c>
      <c r="H9876" s="3" t="str">
        <f t="shared" si="2"/>
        <v>BOBBI MASSMAN</v>
      </c>
      <c r="J9876" s="1" t="s">
        <v>57</v>
      </c>
      <c r="K9876" s="1" t="s">
        <v>50</v>
      </c>
      <c r="L9876" s="1">
        <v>250.0</v>
      </c>
      <c r="M9876" s="1" t="s">
        <v>58</v>
      </c>
      <c r="N9876" s="1" t="s">
        <v>29254</v>
      </c>
      <c r="O9876" s="4">
        <v>44352.0</v>
      </c>
      <c r="P9876" s="4">
        <v>44320.0</v>
      </c>
      <c r="Q9876" s="1" t="s">
        <v>23036</v>
      </c>
      <c r="R9876" s="1" t="s">
        <v>31</v>
      </c>
      <c r="S9876" s="1" t="s">
        <v>32</v>
      </c>
      <c r="T9876" s="1">
        <v>75229.0</v>
      </c>
      <c r="U9876" s="1" t="s">
        <v>23037</v>
      </c>
    </row>
    <row r="9877">
      <c r="A9877" s="1" t="s">
        <v>30145</v>
      </c>
      <c r="B9877" s="1">
        <v>76197.0</v>
      </c>
      <c r="C9877" s="1">
        <v>2283.0</v>
      </c>
      <c r="D9877" s="2" t="s">
        <v>29262</v>
      </c>
      <c r="E9877" s="1" t="s">
        <v>2961</v>
      </c>
      <c r="F9877" s="1" t="s">
        <v>30146</v>
      </c>
      <c r="G9877" s="3" t="str">
        <f t="shared" si="1"/>
        <v>Marc Birnbaum</v>
      </c>
      <c r="H9877" s="3" t="str">
        <f t="shared" si="2"/>
        <v>MARC BIRNBAUM</v>
      </c>
      <c r="J9877" s="1" t="s">
        <v>57</v>
      </c>
      <c r="K9877" s="1" t="s">
        <v>50</v>
      </c>
      <c r="L9877" s="1">
        <v>250.0</v>
      </c>
      <c r="M9877" s="1" t="s">
        <v>58</v>
      </c>
      <c r="N9877" s="1" t="s">
        <v>29254</v>
      </c>
      <c r="O9877" s="4">
        <v>44352.0</v>
      </c>
      <c r="P9877" s="4">
        <v>44318.0</v>
      </c>
      <c r="Q9877" s="1" t="s">
        <v>30147</v>
      </c>
      <c r="R9877" s="1" t="s">
        <v>30148</v>
      </c>
      <c r="S9877" s="1" t="s">
        <v>32</v>
      </c>
      <c r="T9877" s="1">
        <v>75209.0</v>
      </c>
      <c r="U9877" s="1" t="s">
        <v>30149</v>
      </c>
    </row>
    <row r="9878">
      <c r="A9878" s="1" t="s">
        <v>30150</v>
      </c>
      <c r="B9878" s="1">
        <v>76168.0</v>
      </c>
      <c r="C9878" s="1">
        <v>2283.0</v>
      </c>
      <c r="D9878" s="2" t="s">
        <v>29262</v>
      </c>
      <c r="E9878" s="1" t="s">
        <v>3065</v>
      </c>
      <c r="F9878" s="1" t="s">
        <v>8864</v>
      </c>
      <c r="G9878" s="3" t="str">
        <f t="shared" si="1"/>
        <v>Donald Petty</v>
      </c>
      <c r="H9878" s="3" t="str">
        <f t="shared" si="2"/>
        <v>DONALD PETTY</v>
      </c>
      <c r="J9878" s="1" t="s">
        <v>57</v>
      </c>
      <c r="K9878" s="1" t="s">
        <v>50</v>
      </c>
      <c r="L9878" s="1">
        <v>250.0</v>
      </c>
      <c r="M9878" s="1" t="s">
        <v>58</v>
      </c>
      <c r="N9878" s="1" t="s">
        <v>29254</v>
      </c>
      <c r="O9878" s="4">
        <v>44352.0</v>
      </c>
      <c r="P9878" s="4">
        <v>44308.0</v>
      </c>
      <c r="Q9878" s="1" t="s">
        <v>14762</v>
      </c>
      <c r="R9878" s="1" t="s">
        <v>31</v>
      </c>
      <c r="S9878" s="1" t="s">
        <v>32</v>
      </c>
      <c r="T9878" s="1">
        <v>75201.0</v>
      </c>
      <c r="U9878" s="1" t="s">
        <v>30142</v>
      </c>
    </row>
    <row r="9879">
      <c r="A9879" s="1" t="s">
        <v>30151</v>
      </c>
      <c r="B9879" s="1">
        <v>76328.0</v>
      </c>
      <c r="C9879" s="1">
        <v>2283.0</v>
      </c>
      <c r="D9879" s="2" t="s">
        <v>29262</v>
      </c>
      <c r="E9879" s="1" t="s">
        <v>30152</v>
      </c>
      <c r="F9879" s="1" t="s">
        <v>30153</v>
      </c>
      <c r="G9879" s="3" t="str">
        <f t="shared" si="1"/>
        <v>Luanne Hobbs</v>
      </c>
      <c r="H9879" s="3" t="str">
        <f t="shared" si="2"/>
        <v>LUANNE HOBBS</v>
      </c>
      <c r="J9879" s="1" t="s">
        <v>57</v>
      </c>
      <c r="K9879" s="1" t="s">
        <v>50</v>
      </c>
      <c r="L9879" s="1">
        <v>250.0</v>
      </c>
      <c r="M9879" s="1" t="s">
        <v>58</v>
      </c>
      <c r="N9879" s="1" t="s">
        <v>29254</v>
      </c>
      <c r="O9879" s="4">
        <v>44352.0</v>
      </c>
      <c r="P9879" s="4">
        <v>44335.0</v>
      </c>
      <c r="Q9879" s="1" t="s">
        <v>30154</v>
      </c>
      <c r="R9879" s="1" t="s">
        <v>31</v>
      </c>
      <c r="S9879" s="1" t="s">
        <v>32</v>
      </c>
      <c r="T9879" s="1">
        <v>75225.0</v>
      </c>
      <c r="U9879" s="1" t="s">
        <v>30155</v>
      </c>
    </row>
    <row r="9880">
      <c r="A9880" s="1" t="s">
        <v>30156</v>
      </c>
      <c r="B9880" s="1">
        <v>76362.0</v>
      </c>
      <c r="C9880" s="1">
        <v>2283.0</v>
      </c>
      <c r="D9880" s="2" t="s">
        <v>29262</v>
      </c>
      <c r="E9880" s="1" t="s">
        <v>3157</v>
      </c>
      <c r="F9880" s="1" t="s">
        <v>3158</v>
      </c>
      <c r="G9880" s="3" t="str">
        <f t="shared" si="1"/>
        <v>Ken Goldberg</v>
      </c>
      <c r="H9880" s="3" t="str">
        <f t="shared" si="2"/>
        <v>KEN GOLDBERG</v>
      </c>
      <c r="J9880" s="1" t="s">
        <v>57</v>
      </c>
      <c r="K9880" s="1" t="s">
        <v>50</v>
      </c>
      <c r="L9880" s="1">
        <v>250.0</v>
      </c>
      <c r="M9880" s="1" t="s">
        <v>58</v>
      </c>
      <c r="N9880" s="1" t="s">
        <v>29254</v>
      </c>
      <c r="O9880" s="4">
        <v>44352.0</v>
      </c>
      <c r="P9880" s="4">
        <v>44342.0</v>
      </c>
      <c r="Q9880" s="1" t="s">
        <v>30157</v>
      </c>
      <c r="R9880" s="1" t="s">
        <v>31</v>
      </c>
      <c r="S9880" s="1" t="s">
        <v>32</v>
      </c>
      <c r="T9880" s="1">
        <v>75230.0</v>
      </c>
      <c r="U9880" s="1" t="s">
        <v>30158</v>
      </c>
    </row>
    <row r="9881">
      <c r="A9881" s="1" t="s">
        <v>30159</v>
      </c>
      <c r="B9881" s="1">
        <v>76343.0</v>
      </c>
      <c r="C9881" s="1">
        <v>2283.0</v>
      </c>
      <c r="D9881" s="2" t="s">
        <v>29262</v>
      </c>
      <c r="E9881" s="1" t="s">
        <v>30160</v>
      </c>
      <c r="F9881" s="1" t="s">
        <v>8937</v>
      </c>
      <c r="G9881" s="3" t="str">
        <f t="shared" si="1"/>
        <v>Antony Francis</v>
      </c>
      <c r="H9881" s="3" t="str">
        <f t="shared" si="2"/>
        <v>ANTONY FRANCIS</v>
      </c>
      <c r="J9881" s="1" t="s">
        <v>57</v>
      </c>
      <c r="K9881" s="1" t="s">
        <v>50</v>
      </c>
      <c r="L9881" s="1">
        <v>250.0</v>
      </c>
      <c r="M9881" s="1" t="s">
        <v>58</v>
      </c>
      <c r="N9881" s="1" t="s">
        <v>29254</v>
      </c>
      <c r="O9881" s="4">
        <v>44352.0</v>
      </c>
      <c r="P9881" s="4">
        <v>44340.0</v>
      </c>
      <c r="Q9881" s="1" t="s">
        <v>30161</v>
      </c>
      <c r="R9881" s="1" t="s">
        <v>31</v>
      </c>
      <c r="S9881" s="1" t="s">
        <v>32</v>
      </c>
      <c r="T9881" s="1">
        <v>75240.0</v>
      </c>
      <c r="U9881" s="1" t="s">
        <v>30162</v>
      </c>
    </row>
    <row r="9882">
      <c r="A9882" s="1" t="s">
        <v>30163</v>
      </c>
      <c r="B9882" s="1">
        <v>76200.0</v>
      </c>
      <c r="C9882" s="1">
        <v>2283.0</v>
      </c>
      <c r="D9882" s="2" t="s">
        <v>29262</v>
      </c>
      <c r="E9882" s="1" t="s">
        <v>479</v>
      </c>
      <c r="F9882" s="1" t="s">
        <v>30164</v>
      </c>
      <c r="G9882" s="3" t="str">
        <f t="shared" si="1"/>
        <v>Charles Dannis</v>
      </c>
      <c r="H9882" s="3" t="str">
        <f t="shared" si="2"/>
        <v>CHARLES DANNIS</v>
      </c>
      <c r="J9882" s="1" t="s">
        <v>57</v>
      </c>
      <c r="K9882" s="1" t="s">
        <v>50</v>
      </c>
      <c r="L9882" s="1">
        <v>250.0</v>
      </c>
      <c r="M9882" s="1" t="s">
        <v>58</v>
      </c>
      <c r="N9882" s="1" t="s">
        <v>29254</v>
      </c>
      <c r="O9882" s="4">
        <v>44352.0</v>
      </c>
      <c r="P9882" s="4">
        <v>44318.0</v>
      </c>
      <c r="Q9882" s="1" t="s">
        <v>30165</v>
      </c>
      <c r="R9882" s="1" t="s">
        <v>31</v>
      </c>
      <c r="S9882" s="1" t="s">
        <v>32</v>
      </c>
      <c r="T9882" s="1">
        <v>75243.0</v>
      </c>
      <c r="U9882" s="1" t="s">
        <v>30166</v>
      </c>
    </row>
    <row r="9883">
      <c r="A9883" s="1" t="s">
        <v>30167</v>
      </c>
      <c r="B9883" s="1">
        <v>76332.0</v>
      </c>
      <c r="C9883" s="1">
        <v>2283.0</v>
      </c>
      <c r="D9883" s="2" t="s">
        <v>29262</v>
      </c>
      <c r="E9883" s="1" t="s">
        <v>10703</v>
      </c>
      <c r="F9883" s="1" t="s">
        <v>10704</v>
      </c>
      <c r="G9883" s="3" t="str">
        <f t="shared" si="1"/>
        <v>Jill Magnuson</v>
      </c>
      <c r="H9883" s="3" t="str">
        <f t="shared" si="2"/>
        <v>JILL MAGNUSON</v>
      </c>
      <c r="J9883" s="1" t="s">
        <v>57</v>
      </c>
      <c r="K9883" s="1" t="s">
        <v>50</v>
      </c>
      <c r="L9883" s="1">
        <v>250.0</v>
      </c>
      <c r="M9883" s="1" t="s">
        <v>58</v>
      </c>
      <c r="N9883" s="1" t="s">
        <v>29254</v>
      </c>
      <c r="O9883" s="4">
        <v>44352.0</v>
      </c>
      <c r="P9883" s="4">
        <v>44336.0</v>
      </c>
      <c r="Q9883" s="1" t="s">
        <v>23827</v>
      </c>
      <c r="R9883" s="1" t="s">
        <v>31</v>
      </c>
      <c r="S9883" s="1" t="s">
        <v>32</v>
      </c>
      <c r="T9883" s="1">
        <v>75220.0</v>
      </c>
      <c r="U9883" s="1" t="s">
        <v>23828</v>
      </c>
    </row>
    <row r="9884">
      <c r="A9884" s="1" t="s">
        <v>30168</v>
      </c>
      <c r="B9884" s="1">
        <v>76371.0</v>
      </c>
      <c r="C9884" s="1">
        <v>2283.0</v>
      </c>
      <c r="D9884" s="2" t="s">
        <v>29262</v>
      </c>
      <c r="E9884" s="1" t="s">
        <v>29659</v>
      </c>
      <c r="F9884" s="1" t="s">
        <v>30110</v>
      </c>
      <c r="G9884" s="3" t="str">
        <f t="shared" si="1"/>
        <v>Marla Theofel</v>
      </c>
      <c r="H9884" s="3" t="str">
        <f t="shared" si="2"/>
        <v>MARLA THEOFEL</v>
      </c>
      <c r="J9884" s="1" t="s">
        <v>57</v>
      </c>
      <c r="K9884" s="1" t="s">
        <v>50</v>
      </c>
      <c r="L9884" s="1">
        <v>250.0</v>
      </c>
      <c r="M9884" s="1" t="s">
        <v>58</v>
      </c>
      <c r="N9884" s="1" t="s">
        <v>29254</v>
      </c>
      <c r="O9884" s="4">
        <v>44352.0</v>
      </c>
      <c r="P9884" s="4">
        <v>44342.0</v>
      </c>
      <c r="Q9884" s="1" t="s">
        <v>30111</v>
      </c>
      <c r="R9884" s="1" t="s">
        <v>31</v>
      </c>
      <c r="S9884" s="1" t="s">
        <v>32</v>
      </c>
      <c r="T9884" s="1">
        <v>75220.0</v>
      </c>
      <c r="U9884" s="1" t="s">
        <v>30112</v>
      </c>
    </row>
    <row r="9885">
      <c r="A9885" s="1" t="s">
        <v>30169</v>
      </c>
      <c r="B9885" s="1">
        <v>76215.0</v>
      </c>
      <c r="C9885" s="1">
        <v>2283.0</v>
      </c>
      <c r="D9885" s="2" t="s">
        <v>29262</v>
      </c>
      <c r="E9885" s="1" t="s">
        <v>3690</v>
      </c>
      <c r="F9885" s="1" t="s">
        <v>1021</v>
      </c>
      <c r="G9885" s="3" t="str">
        <f t="shared" si="1"/>
        <v>Jerome James</v>
      </c>
      <c r="H9885" s="3" t="str">
        <f t="shared" si="2"/>
        <v>JEROME JAMES</v>
      </c>
      <c r="J9885" s="1" t="s">
        <v>57</v>
      </c>
      <c r="K9885" s="1" t="s">
        <v>50</v>
      </c>
      <c r="L9885" s="1">
        <v>250.0</v>
      </c>
      <c r="M9885" s="1" t="s">
        <v>58</v>
      </c>
      <c r="N9885" s="1" t="s">
        <v>29254</v>
      </c>
      <c r="O9885" s="4">
        <v>44352.0</v>
      </c>
      <c r="P9885" s="4">
        <v>44319.0</v>
      </c>
      <c r="Q9885" s="1" t="s">
        <v>30170</v>
      </c>
      <c r="R9885" s="1" t="s">
        <v>31</v>
      </c>
      <c r="S9885" s="1" t="s">
        <v>32</v>
      </c>
      <c r="T9885" s="1">
        <v>75229.0</v>
      </c>
      <c r="U9885" s="1" t="s">
        <v>30171</v>
      </c>
    </row>
    <row r="9886">
      <c r="A9886" s="1" t="s">
        <v>30172</v>
      </c>
      <c r="B9886" s="1">
        <v>76176.0</v>
      </c>
      <c r="C9886" s="1">
        <v>2283.0</v>
      </c>
      <c r="D9886" s="2" t="s">
        <v>29262</v>
      </c>
      <c r="E9886" s="1" t="s">
        <v>10011</v>
      </c>
      <c r="F9886" s="1" t="s">
        <v>15761</v>
      </c>
      <c r="G9886" s="3" t="str">
        <f t="shared" si="1"/>
        <v>Garrett Vogel</v>
      </c>
      <c r="H9886" s="3" t="str">
        <f t="shared" si="2"/>
        <v>GARRETT VOGEL</v>
      </c>
      <c r="J9886" s="1" t="s">
        <v>57</v>
      </c>
      <c r="K9886" s="1" t="s">
        <v>50</v>
      </c>
      <c r="L9886" s="1">
        <v>250.0</v>
      </c>
      <c r="M9886" s="1" t="s">
        <v>58</v>
      </c>
      <c r="N9886" s="1" t="s">
        <v>29254</v>
      </c>
      <c r="O9886" s="4">
        <v>44352.0</v>
      </c>
      <c r="P9886" s="4">
        <v>44310.0</v>
      </c>
      <c r="Q9886" s="1" t="s">
        <v>15762</v>
      </c>
      <c r="R9886" s="1" t="s">
        <v>31</v>
      </c>
      <c r="S9886" s="1" t="s">
        <v>32</v>
      </c>
      <c r="T9886" s="1">
        <v>75240.0</v>
      </c>
      <c r="U9886" s="1" t="s">
        <v>15831</v>
      </c>
    </row>
    <row r="9887">
      <c r="A9887" s="1" t="s">
        <v>30173</v>
      </c>
      <c r="B9887" s="1">
        <v>76356.0</v>
      </c>
      <c r="C9887" s="1">
        <v>2283.0</v>
      </c>
      <c r="D9887" s="2" t="s">
        <v>29262</v>
      </c>
      <c r="E9887" s="1" t="s">
        <v>995</v>
      </c>
      <c r="F9887" s="1" t="s">
        <v>15693</v>
      </c>
      <c r="G9887" s="3" t="str">
        <f t="shared" si="1"/>
        <v>Bruce Pauley</v>
      </c>
      <c r="H9887" s="3" t="str">
        <f t="shared" si="2"/>
        <v>BRUCE PAULEY</v>
      </c>
      <c r="J9887" s="1" t="s">
        <v>57</v>
      </c>
      <c r="K9887" s="1" t="s">
        <v>50</v>
      </c>
      <c r="L9887" s="1">
        <v>250.0</v>
      </c>
      <c r="M9887" s="1" t="s">
        <v>58</v>
      </c>
      <c r="N9887" s="1" t="s">
        <v>29254</v>
      </c>
      <c r="O9887" s="4">
        <v>44352.0</v>
      </c>
      <c r="P9887" s="4">
        <v>44341.0</v>
      </c>
      <c r="Q9887" s="1" t="s">
        <v>15694</v>
      </c>
      <c r="R9887" s="1" t="s">
        <v>31</v>
      </c>
      <c r="S9887" s="1" t="s">
        <v>32</v>
      </c>
      <c r="T9887" s="1">
        <v>75209.0</v>
      </c>
      <c r="U9887" s="1" t="s">
        <v>15695</v>
      </c>
    </row>
    <row r="9888">
      <c r="A9888" s="1" t="s">
        <v>30174</v>
      </c>
      <c r="B9888" s="1">
        <v>79090.0</v>
      </c>
      <c r="C9888" s="1">
        <v>2320.0</v>
      </c>
      <c r="D9888" s="2" t="s">
        <v>29264</v>
      </c>
      <c r="E9888" s="1" t="s">
        <v>6064</v>
      </c>
      <c r="F9888" s="1" t="s">
        <v>23532</v>
      </c>
      <c r="G9888" s="3" t="str">
        <f t="shared" si="1"/>
        <v>Susie Carp</v>
      </c>
      <c r="H9888" s="3" t="str">
        <f t="shared" si="2"/>
        <v>SUSIE CARP</v>
      </c>
      <c r="J9888" s="1" t="s">
        <v>57</v>
      </c>
      <c r="K9888" s="1" t="s">
        <v>53</v>
      </c>
      <c r="L9888" s="1">
        <v>250.0</v>
      </c>
      <c r="M9888" s="1" t="s">
        <v>58</v>
      </c>
      <c r="N9888" s="1" t="s">
        <v>29254</v>
      </c>
      <c r="P9888" s="4">
        <v>44350.0</v>
      </c>
      <c r="Q9888" s="1" t="s">
        <v>24251</v>
      </c>
      <c r="R9888" s="1" t="s">
        <v>31</v>
      </c>
      <c r="S9888" s="1" t="s">
        <v>32</v>
      </c>
      <c r="T9888" s="1">
        <v>75225.0</v>
      </c>
      <c r="U9888" s="1" t="s">
        <v>24252</v>
      </c>
    </row>
    <row r="9889">
      <c r="A9889" s="1" t="s">
        <v>30175</v>
      </c>
      <c r="B9889" s="1">
        <v>79089.0</v>
      </c>
      <c r="C9889" s="1">
        <v>2320.0</v>
      </c>
      <c r="D9889" s="2" t="s">
        <v>29264</v>
      </c>
      <c r="E9889" s="1" t="s">
        <v>6423</v>
      </c>
      <c r="F9889" s="1" t="s">
        <v>23532</v>
      </c>
      <c r="G9889" s="3" t="str">
        <f t="shared" si="1"/>
        <v>Joel Carp</v>
      </c>
      <c r="H9889" s="3" t="str">
        <f t="shared" si="2"/>
        <v>JOEL CARP</v>
      </c>
      <c r="J9889" s="1" t="s">
        <v>57</v>
      </c>
      <c r="K9889" s="1" t="s">
        <v>53</v>
      </c>
      <c r="L9889" s="1">
        <v>250.0</v>
      </c>
      <c r="M9889" s="1" t="s">
        <v>58</v>
      </c>
      <c r="N9889" s="1" t="s">
        <v>29254</v>
      </c>
      <c r="P9889" s="4">
        <v>44350.0</v>
      </c>
      <c r="Q9889" s="1" t="s">
        <v>24251</v>
      </c>
      <c r="R9889" s="1" t="s">
        <v>31</v>
      </c>
      <c r="S9889" s="1" t="s">
        <v>32</v>
      </c>
      <c r="T9889" s="1">
        <v>75225.0</v>
      </c>
      <c r="U9889" s="1" t="s">
        <v>24252</v>
      </c>
    </row>
    <row r="9890">
      <c r="A9890" s="1" t="s">
        <v>30176</v>
      </c>
      <c r="B9890" s="1">
        <v>79093.0</v>
      </c>
      <c r="C9890" s="1">
        <v>2320.0</v>
      </c>
      <c r="D9890" s="2" t="s">
        <v>29264</v>
      </c>
      <c r="E9890" s="1" t="s">
        <v>3633</v>
      </c>
      <c r="F9890" s="1" t="s">
        <v>5361</v>
      </c>
      <c r="G9890" s="3" t="str">
        <f t="shared" si="1"/>
        <v>Stuart Jones</v>
      </c>
      <c r="H9890" s="3" t="str">
        <f t="shared" si="2"/>
        <v>STUART JONES</v>
      </c>
      <c r="J9890" s="1" t="s">
        <v>57</v>
      </c>
      <c r="K9890" s="1" t="s">
        <v>53</v>
      </c>
      <c r="L9890" s="1">
        <v>250.0</v>
      </c>
      <c r="M9890" s="1" t="s">
        <v>58</v>
      </c>
      <c r="N9890" s="1" t="s">
        <v>29254</v>
      </c>
      <c r="P9890" s="4">
        <v>44350.0</v>
      </c>
      <c r="Q9890" s="1" t="s">
        <v>5362</v>
      </c>
      <c r="R9890" s="1" t="s">
        <v>31</v>
      </c>
      <c r="S9890" s="1" t="s">
        <v>32</v>
      </c>
      <c r="T9890" s="1">
        <v>75209.0</v>
      </c>
      <c r="U9890" s="1" t="s">
        <v>5363</v>
      </c>
    </row>
    <row r="9891">
      <c r="A9891" s="1" t="s">
        <v>30177</v>
      </c>
      <c r="B9891" s="1">
        <v>38041.0</v>
      </c>
      <c r="C9891" s="1">
        <v>2320.0</v>
      </c>
      <c r="D9891" s="2" t="s">
        <v>29264</v>
      </c>
      <c r="G9891" s="3" t="str">
        <f t="shared" si="1"/>
        <v> </v>
      </c>
      <c r="H9891" s="3" t="str">
        <f t="shared" si="2"/>
        <v> </v>
      </c>
      <c r="I9891" s="1" t="s">
        <v>30178</v>
      </c>
      <c r="J9891" s="1" t="s">
        <v>389</v>
      </c>
      <c r="K9891" s="1" t="s">
        <v>53</v>
      </c>
      <c r="L9891" s="1">
        <v>284.83</v>
      </c>
      <c r="M9891" s="1" t="s">
        <v>390</v>
      </c>
      <c r="N9891" s="1" t="s">
        <v>29254</v>
      </c>
      <c r="P9891" s="4">
        <v>44343.0</v>
      </c>
      <c r="Q9891" s="1" t="s">
        <v>2040</v>
      </c>
      <c r="R9891" s="1" t="s">
        <v>2041</v>
      </c>
      <c r="S9891" s="1" t="s">
        <v>604</v>
      </c>
      <c r="T9891" s="1">
        <v>94103.0</v>
      </c>
      <c r="U9891" s="1" t="s">
        <v>2042</v>
      </c>
    </row>
    <row r="9892">
      <c r="A9892" s="1" t="s">
        <v>30179</v>
      </c>
      <c r="B9892" s="1">
        <v>71016.0</v>
      </c>
      <c r="C9892" s="1">
        <v>2150.0</v>
      </c>
      <c r="D9892" s="2" t="s">
        <v>29251</v>
      </c>
      <c r="E9892" s="1" t="s">
        <v>799</v>
      </c>
      <c r="F9892" s="1" t="s">
        <v>30180</v>
      </c>
      <c r="G9892" s="3" t="str">
        <f t="shared" si="1"/>
        <v>Robert Frankenfeld</v>
      </c>
      <c r="H9892" s="3" t="str">
        <f t="shared" si="2"/>
        <v>ROBERT FRANKENFELD</v>
      </c>
      <c r="J9892" s="1" t="s">
        <v>57</v>
      </c>
      <c r="K9892" s="1" t="s">
        <v>44</v>
      </c>
      <c r="L9892" s="1">
        <v>300.0</v>
      </c>
      <c r="M9892" s="1" t="s">
        <v>58</v>
      </c>
      <c r="N9892" s="1" t="s">
        <v>29254</v>
      </c>
      <c r="O9892" s="4">
        <v>44317.0</v>
      </c>
      <c r="P9892" s="4">
        <v>44219.0</v>
      </c>
      <c r="Q9892" s="1" t="s">
        <v>30181</v>
      </c>
      <c r="R9892" s="1" t="s">
        <v>31</v>
      </c>
      <c r="S9892" s="1" t="s">
        <v>32</v>
      </c>
      <c r="T9892" s="1">
        <v>75206.0</v>
      </c>
      <c r="U9892" s="1" t="s">
        <v>30182</v>
      </c>
    </row>
    <row r="9893">
      <c r="A9893" s="1" t="s">
        <v>30183</v>
      </c>
      <c r="B9893" s="1">
        <v>71058.0</v>
      </c>
      <c r="C9893" s="1">
        <v>2150.0</v>
      </c>
      <c r="D9893" s="2" t="s">
        <v>29251</v>
      </c>
      <c r="E9893" s="1" t="s">
        <v>163</v>
      </c>
      <c r="F9893" s="1" t="s">
        <v>29856</v>
      </c>
      <c r="G9893" s="3" t="str">
        <f t="shared" si="1"/>
        <v>Martin Schaffer</v>
      </c>
      <c r="H9893" s="3" t="str">
        <f t="shared" si="2"/>
        <v>MARTIN SCHAFFER</v>
      </c>
      <c r="J9893" s="1" t="s">
        <v>57</v>
      </c>
      <c r="K9893" s="1" t="s">
        <v>44</v>
      </c>
      <c r="L9893" s="1">
        <v>300.0</v>
      </c>
      <c r="M9893" s="1" t="s">
        <v>58</v>
      </c>
      <c r="N9893" s="1" t="s">
        <v>29254</v>
      </c>
      <c r="O9893" s="4">
        <v>44317.0</v>
      </c>
      <c r="P9893" s="4">
        <v>44229.0</v>
      </c>
      <c r="Q9893" s="1" t="s">
        <v>30184</v>
      </c>
      <c r="R9893" s="1" t="s">
        <v>31</v>
      </c>
      <c r="S9893" s="1" t="s">
        <v>32</v>
      </c>
      <c r="T9893" s="1">
        <v>75220.0</v>
      </c>
      <c r="U9893" s="1" t="s">
        <v>30185</v>
      </c>
    </row>
    <row r="9894">
      <c r="A9894" s="1" t="s">
        <v>30186</v>
      </c>
      <c r="B9894" s="1">
        <v>73137.0</v>
      </c>
      <c r="C9894" s="1">
        <v>2230.0</v>
      </c>
      <c r="D9894" s="2" t="s">
        <v>29258</v>
      </c>
      <c r="E9894" s="1" t="s">
        <v>1266</v>
      </c>
      <c r="F9894" s="1" t="s">
        <v>1267</v>
      </c>
      <c r="G9894" s="3" t="str">
        <f t="shared" si="1"/>
        <v>Pete Schenkel</v>
      </c>
      <c r="H9894" s="3" t="str">
        <f t="shared" si="2"/>
        <v>PETE SCHENKEL</v>
      </c>
      <c r="J9894" s="1" t="s">
        <v>57</v>
      </c>
      <c r="K9894" s="1" t="s">
        <v>47</v>
      </c>
      <c r="L9894" s="1">
        <v>300.0</v>
      </c>
      <c r="M9894" s="1" t="s">
        <v>58</v>
      </c>
      <c r="N9894" s="1" t="s">
        <v>29254</v>
      </c>
      <c r="O9894" s="4">
        <v>44317.0</v>
      </c>
      <c r="P9894" s="4">
        <v>44301.0</v>
      </c>
      <c r="Q9894" s="1" t="s">
        <v>15965</v>
      </c>
      <c r="R9894" s="1" t="s">
        <v>31</v>
      </c>
      <c r="S9894" s="1" t="s">
        <v>32</v>
      </c>
      <c r="T9894" s="1">
        <v>75205.0</v>
      </c>
      <c r="U9894" s="1" t="s">
        <v>30187</v>
      </c>
    </row>
    <row r="9895">
      <c r="A9895" s="1" t="s">
        <v>30188</v>
      </c>
      <c r="B9895" s="1">
        <v>76363.0</v>
      </c>
      <c r="C9895" s="1">
        <v>2283.0</v>
      </c>
      <c r="D9895" s="2" t="s">
        <v>29262</v>
      </c>
      <c r="E9895" s="1" t="s">
        <v>1251</v>
      </c>
      <c r="F9895" s="1" t="s">
        <v>2500</v>
      </c>
      <c r="G9895" s="3" t="str">
        <f t="shared" si="1"/>
        <v>Angela Horowitz</v>
      </c>
      <c r="H9895" s="3" t="str">
        <f t="shared" si="2"/>
        <v>ANGELA HOROWITZ</v>
      </c>
      <c r="J9895" s="1" t="s">
        <v>57</v>
      </c>
      <c r="K9895" s="1" t="s">
        <v>50</v>
      </c>
      <c r="L9895" s="1">
        <v>300.0</v>
      </c>
      <c r="M9895" s="1" t="s">
        <v>58</v>
      </c>
      <c r="N9895" s="1" t="s">
        <v>29254</v>
      </c>
      <c r="O9895" s="4">
        <v>44352.0</v>
      </c>
      <c r="P9895" s="4">
        <v>44342.0</v>
      </c>
      <c r="Q9895" s="1" t="s">
        <v>30189</v>
      </c>
      <c r="R9895" s="1" t="s">
        <v>31</v>
      </c>
      <c r="S9895" s="1" t="s">
        <v>32</v>
      </c>
      <c r="T9895" s="1">
        <v>75230.0</v>
      </c>
      <c r="U9895" s="1" t="s">
        <v>30190</v>
      </c>
    </row>
    <row r="9896">
      <c r="A9896" s="1" t="s">
        <v>30191</v>
      </c>
      <c r="B9896" s="1">
        <v>38112.0</v>
      </c>
      <c r="C9896" s="1">
        <v>2320.0</v>
      </c>
      <c r="D9896" s="2" t="s">
        <v>29264</v>
      </c>
      <c r="E9896" s="1" t="s">
        <v>921</v>
      </c>
      <c r="F9896" s="1" t="s">
        <v>7995</v>
      </c>
      <c r="G9896" s="3" t="str">
        <f t="shared" si="1"/>
        <v>David Cox</v>
      </c>
      <c r="H9896" s="3" t="str">
        <f t="shared" si="2"/>
        <v>DAVID COX</v>
      </c>
      <c r="J9896" s="1" t="s">
        <v>389</v>
      </c>
      <c r="K9896" s="1" t="s">
        <v>53</v>
      </c>
      <c r="L9896" s="1">
        <v>300.0</v>
      </c>
      <c r="M9896" s="1" t="s">
        <v>390</v>
      </c>
      <c r="N9896" s="1" t="s">
        <v>29254</v>
      </c>
      <c r="P9896" s="4">
        <v>44357.0</v>
      </c>
      <c r="Q9896" s="1" t="s">
        <v>30192</v>
      </c>
      <c r="R9896" s="1" t="s">
        <v>31</v>
      </c>
      <c r="S9896" s="1" t="s">
        <v>32</v>
      </c>
      <c r="T9896" s="1">
        <v>75225.0</v>
      </c>
      <c r="U9896" s="1" t="s">
        <v>30193</v>
      </c>
    </row>
    <row r="9897">
      <c r="A9897" s="1" t="s">
        <v>30194</v>
      </c>
      <c r="B9897" s="1">
        <v>37389.0</v>
      </c>
      <c r="C9897" s="1">
        <v>2283.0</v>
      </c>
      <c r="D9897" s="2" t="s">
        <v>29262</v>
      </c>
      <c r="G9897" s="3" t="str">
        <f t="shared" si="1"/>
        <v> </v>
      </c>
      <c r="H9897" s="3" t="str">
        <f t="shared" si="2"/>
        <v> </v>
      </c>
      <c r="I9897" s="1" t="s">
        <v>29498</v>
      </c>
      <c r="J9897" s="1" t="s">
        <v>389</v>
      </c>
      <c r="K9897" s="1" t="s">
        <v>50</v>
      </c>
      <c r="L9897" s="1">
        <v>321.85</v>
      </c>
      <c r="M9897" s="1" t="s">
        <v>390</v>
      </c>
      <c r="N9897" s="1" t="s">
        <v>29254</v>
      </c>
      <c r="O9897" s="4">
        <v>44352.0</v>
      </c>
      <c r="P9897" s="4">
        <v>44313.0</v>
      </c>
      <c r="Q9897" s="1" t="s">
        <v>29499</v>
      </c>
      <c r="R9897" s="1" t="s">
        <v>31</v>
      </c>
      <c r="S9897" s="1" t="s">
        <v>32</v>
      </c>
      <c r="T9897" s="1">
        <v>75219.0</v>
      </c>
      <c r="U9897" s="1" t="s">
        <v>29500</v>
      </c>
    </row>
    <row r="9898">
      <c r="A9898" s="1">
        <v>236683.0</v>
      </c>
      <c r="B9898" s="1">
        <v>36683.0</v>
      </c>
      <c r="C9898" s="1">
        <v>2230.0</v>
      </c>
      <c r="D9898" s="2" t="s">
        <v>29258</v>
      </c>
      <c r="G9898" s="3" t="str">
        <f t="shared" si="1"/>
        <v> </v>
      </c>
      <c r="H9898" s="3" t="str">
        <f t="shared" si="2"/>
        <v> </v>
      </c>
      <c r="I9898" s="1" t="s">
        <v>30195</v>
      </c>
      <c r="J9898" s="1" t="s">
        <v>5772</v>
      </c>
      <c r="K9898" s="1" t="s">
        <v>47</v>
      </c>
      <c r="L9898" s="1">
        <v>324.75</v>
      </c>
      <c r="M9898" s="1" t="s">
        <v>5772</v>
      </c>
      <c r="N9898" s="1" t="s">
        <v>29254</v>
      </c>
      <c r="O9898" s="4">
        <v>44317.0</v>
      </c>
      <c r="P9898" s="4">
        <v>44280.0</v>
      </c>
      <c r="Q9898" s="1" t="s">
        <v>30196</v>
      </c>
      <c r="R9898" s="1" t="s">
        <v>31</v>
      </c>
      <c r="S9898" s="1" t="s">
        <v>32</v>
      </c>
      <c r="T9898" s="1">
        <v>75080.0</v>
      </c>
      <c r="U9898" s="1" t="s">
        <v>30197</v>
      </c>
    </row>
    <row r="9899">
      <c r="A9899" s="1" t="s">
        <v>30198</v>
      </c>
      <c r="B9899" s="1">
        <v>37412.0</v>
      </c>
      <c r="C9899" s="1">
        <v>2283.0</v>
      </c>
      <c r="D9899" s="2" t="s">
        <v>29262</v>
      </c>
      <c r="G9899" s="3" t="str">
        <f t="shared" si="1"/>
        <v> </v>
      </c>
      <c r="H9899" s="3" t="str">
        <f t="shared" si="2"/>
        <v> </v>
      </c>
      <c r="I9899" s="1" t="s">
        <v>30195</v>
      </c>
      <c r="J9899" s="1" t="s">
        <v>389</v>
      </c>
      <c r="K9899" s="1" t="s">
        <v>50</v>
      </c>
      <c r="L9899" s="1">
        <v>324.75</v>
      </c>
      <c r="M9899" s="1" t="s">
        <v>390</v>
      </c>
      <c r="N9899" s="1" t="s">
        <v>29254</v>
      </c>
      <c r="O9899" s="4">
        <v>44352.0</v>
      </c>
      <c r="P9899" s="4">
        <v>44319.0</v>
      </c>
      <c r="Q9899" s="1" t="s">
        <v>29510</v>
      </c>
      <c r="R9899" s="1" t="s">
        <v>31</v>
      </c>
      <c r="S9899" s="1" t="s">
        <v>32</v>
      </c>
      <c r="T9899" s="1">
        <v>75080.0</v>
      </c>
      <c r="U9899" s="1" t="s">
        <v>30199</v>
      </c>
    </row>
    <row r="9900">
      <c r="A9900" s="1" t="s">
        <v>30200</v>
      </c>
      <c r="B9900" s="1">
        <v>38096.0</v>
      </c>
      <c r="C9900" s="1">
        <v>2320.0</v>
      </c>
      <c r="D9900" s="2" t="s">
        <v>29264</v>
      </c>
      <c r="E9900" s="1" t="s">
        <v>30201</v>
      </c>
      <c r="F9900" s="1" t="s">
        <v>13801</v>
      </c>
      <c r="G9900" s="3" t="str">
        <f t="shared" si="1"/>
        <v>Aiden Chance</v>
      </c>
      <c r="H9900" s="3" t="str">
        <f t="shared" si="2"/>
        <v>AIDEN CHANCE</v>
      </c>
      <c r="J9900" s="1" t="s">
        <v>389</v>
      </c>
      <c r="K9900" s="1" t="s">
        <v>53</v>
      </c>
      <c r="L9900" s="1">
        <v>333.75</v>
      </c>
      <c r="M9900" s="1" t="s">
        <v>390</v>
      </c>
      <c r="N9900" s="1" t="s">
        <v>29254</v>
      </c>
      <c r="P9900" s="4">
        <v>44349.0</v>
      </c>
      <c r="Q9900" s="1" t="s">
        <v>30202</v>
      </c>
      <c r="R9900" s="1" t="s">
        <v>31</v>
      </c>
      <c r="S9900" s="1" t="s">
        <v>32</v>
      </c>
      <c r="T9900" s="1">
        <v>75208.0</v>
      </c>
      <c r="U9900" s="1" t="s">
        <v>30203</v>
      </c>
    </row>
    <row r="9901">
      <c r="A9901" s="1" t="s">
        <v>30204</v>
      </c>
      <c r="B9901" s="1">
        <v>71180.0</v>
      </c>
      <c r="C9901" s="1">
        <v>2150.0</v>
      </c>
      <c r="D9901" s="2" t="s">
        <v>29251</v>
      </c>
      <c r="E9901" s="1" t="s">
        <v>829</v>
      </c>
      <c r="F9901" s="1" t="s">
        <v>830</v>
      </c>
      <c r="G9901" s="3" t="str">
        <f t="shared" si="1"/>
        <v>Kevin Bryant</v>
      </c>
      <c r="H9901" s="3" t="str">
        <f t="shared" si="2"/>
        <v>KEVIN BRYANT</v>
      </c>
      <c r="J9901" s="1" t="s">
        <v>57</v>
      </c>
      <c r="K9901" s="1" t="s">
        <v>44</v>
      </c>
      <c r="L9901" s="1">
        <v>350.0</v>
      </c>
      <c r="M9901" s="1" t="s">
        <v>58</v>
      </c>
      <c r="N9901" s="1" t="s">
        <v>29254</v>
      </c>
      <c r="O9901" s="4">
        <v>44317.0</v>
      </c>
      <c r="P9901" s="4">
        <v>44267.0</v>
      </c>
      <c r="Q9901" s="1" t="s">
        <v>7407</v>
      </c>
      <c r="R9901" s="1" t="s">
        <v>31</v>
      </c>
      <c r="S9901" s="1" t="s">
        <v>32</v>
      </c>
      <c r="T9901" s="1">
        <v>75220.0</v>
      </c>
      <c r="U9901" s="1" t="s">
        <v>7408</v>
      </c>
    </row>
    <row r="9902">
      <c r="A9902" s="1" t="s">
        <v>30205</v>
      </c>
      <c r="B9902" s="1">
        <v>71190.0</v>
      </c>
      <c r="C9902" s="1">
        <v>2150.0</v>
      </c>
      <c r="D9902" s="2" t="s">
        <v>29251</v>
      </c>
      <c r="E9902" s="1" t="s">
        <v>30206</v>
      </c>
      <c r="F9902" s="1" t="s">
        <v>830</v>
      </c>
      <c r="G9902" s="3" t="str">
        <f t="shared" si="1"/>
        <v>Deni Bryant</v>
      </c>
      <c r="H9902" s="3" t="str">
        <f t="shared" si="2"/>
        <v>DENI BRYANT</v>
      </c>
      <c r="J9902" s="1" t="s">
        <v>57</v>
      </c>
      <c r="K9902" s="1" t="s">
        <v>44</v>
      </c>
      <c r="L9902" s="1">
        <v>350.0</v>
      </c>
      <c r="M9902" s="1" t="s">
        <v>58</v>
      </c>
      <c r="N9902" s="1" t="s">
        <v>29254</v>
      </c>
      <c r="O9902" s="4">
        <v>44317.0</v>
      </c>
      <c r="P9902" s="4">
        <v>44269.0</v>
      </c>
      <c r="Q9902" s="1" t="s">
        <v>7407</v>
      </c>
      <c r="R9902" s="1" t="s">
        <v>31</v>
      </c>
      <c r="S9902" s="1" t="s">
        <v>32</v>
      </c>
      <c r="T9902" s="1">
        <v>75220.0</v>
      </c>
      <c r="U9902" s="1" t="s">
        <v>7408</v>
      </c>
    </row>
    <row r="9903">
      <c r="A9903" s="1" t="s">
        <v>30207</v>
      </c>
      <c r="B9903" s="1">
        <v>76191.0</v>
      </c>
      <c r="C9903" s="1">
        <v>2283.0</v>
      </c>
      <c r="D9903" s="2" t="s">
        <v>29262</v>
      </c>
      <c r="E9903" s="1" t="s">
        <v>674</v>
      </c>
      <c r="F9903" s="1" t="s">
        <v>30208</v>
      </c>
      <c r="G9903" s="3" t="str">
        <f t="shared" si="1"/>
        <v>Peter Kofoed</v>
      </c>
      <c r="H9903" s="3" t="str">
        <f t="shared" si="2"/>
        <v>PETER KOFOED</v>
      </c>
      <c r="J9903" s="1" t="s">
        <v>57</v>
      </c>
      <c r="K9903" s="1" t="s">
        <v>50</v>
      </c>
      <c r="L9903" s="1">
        <v>350.0</v>
      </c>
      <c r="M9903" s="1" t="s">
        <v>58</v>
      </c>
      <c r="N9903" s="1" t="s">
        <v>29254</v>
      </c>
      <c r="O9903" s="4">
        <v>44352.0</v>
      </c>
      <c r="P9903" s="4">
        <v>44315.0</v>
      </c>
      <c r="Q9903" s="1" t="s">
        <v>30209</v>
      </c>
      <c r="R9903" s="1" t="s">
        <v>31</v>
      </c>
      <c r="S9903" s="1" t="s">
        <v>32</v>
      </c>
      <c r="T9903" s="1">
        <v>75205.0</v>
      </c>
      <c r="U9903" s="1" t="s">
        <v>30210</v>
      </c>
    </row>
    <row r="9904">
      <c r="A9904" s="1" t="s">
        <v>30211</v>
      </c>
      <c r="B9904" s="1">
        <v>79082.0</v>
      </c>
      <c r="C9904" s="1">
        <v>2320.0</v>
      </c>
      <c r="D9904" s="2" t="s">
        <v>29264</v>
      </c>
      <c r="E9904" s="1" t="s">
        <v>15926</v>
      </c>
      <c r="F9904" s="1" t="s">
        <v>15927</v>
      </c>
      <c r="G9904" s="3" t="str">
        <f t="shared" si="1"/>
        <v>Riz Chand</v>
      </c>
      <c r="H9904" s="3" t="str">
        <f t="shared" si="2"/>
        <v>RIZ CHAND</v>
      </c>
      <c r="J9904" s="1" t="s">
        <v>57</v>
      </c>
      <c r="K9904" s="1" t="s">
        <v>53</v>
      </c>
      <c r="L9904" s="1">
        <v>350.0</v>
      </c>
      <c r="M9904" s="1" t="s">
        <v>58</v>
      </c>
      <c r="N9904" s="1" t="s">
        <v>29254</v>
      </c>
      <c r="P9904" s="4">
        <v>44348.0</v>
      </c>
      <c r="Q9904" s="1" t="s">
        <v>30212</v>
      </c>
      <c r="R9904" s="1" t="s">
        <v>31</v>
      </c>
      <c r="S9904" s="1" t="s">
        <v>32</v>
      </c>
      <c r="T9904" s="1">
        <v>75225.0</v>
      </c>
      <c r="U9904" s="1" t="s">
        <v>30213</v>
      </c>
    </row>
    <row r="9905">
      <c r="A9905" s="1" t="s">
        <v>30214</v>
      </c>
      <c r="B9905" s="1">
        <v>37391.0</v>
      </c>
      <c r="C9905" s="1">
        <v>2283.0</v>
      </c>
      <c r="D9905" s="2" t="s">
        <v>29262</v>
      </c>
      <c r="E9905" s="1" t="s">
        <v>2858</v>
      </c>
      <c r="F9905" s="1" t="s">
        <v>29830</v>
      </c>
      <c r="G9905" s="3" t="str">
        <f t="shared" si="1"/>
        <v>Aaron Meek</v>
      </c>
      <c r="H9905" s="3" t="str">
        <f t="shared" si="2"/>
        <v>AARON MEEK</v>
      </c>
      <c r="J9905" s="1" t="s">
        <v>389</v>
      </c>
      <c r="K9905" s="1" t="s">
        <v>50</v>
      </c>
      <c r="L9905" s="1">
        <v>352.2</v>
      </c>
      <c r="M9905" s="1" t="s">
        <v>390</v>
      </c>
      <c r="N9905" s="1" t="s">
        <v>29254</v>
      </c>
      <c r="O9905" s="4">
        <v>44352.0</v>
      </c>
      <c r="P9905" s="4">
        <v>44316.0</v>
      </c>
      <c r="Q9905" s="1" t="s">
        <v>29831</v>
      </c>
      <c r="R9905" s="1" t="s">
        <v>816</v>
      </c>
      <c r="S9905" s="1" t="s">
        <v>32</v>
      </c>
      <c r="T9905" s="1">
        <v>75104.0</v>
      </c>
      <c r="U9905" s="1" t="s">
        <v>29832</v>
      </c>
    </row>
    <row r="9906">
      <c r="A9906" s="1" t="s">
        <v>30215</v>
      </c>
      <c r="B9906" s="1">
        <v>38099.0</v>
      </c>
      <c r="C9906" s="1">
        <v>2320.0</v>
      </c>
      <c r="D9906" s="2" t="s">
        <v>29264</v>
      </c>
      <c r="G9906" s="3" t="str">
        <f t="shared" si="1"/>
        <v> </v>
      </c>
      <c r="H9906" s="3" t="str">
        <f t="shared" si="2"/>
        <v> </v>
      </c>
      <c r="I9906" s="1" t="s">
        <v>30216</v>
      </c>
      <c r="J9906" s="1" t="s">
        <v>389</v>
      </c>
      <c r="K9906" s="1" t="s">
        <v>53</v>
      </c>
      <c r="L9906" s="1">
        <v>360.0</v>
      </c>
      <c r="M9906" s="1" t="s">
        <v>390</v>
      </c>
      <c r="N9906" s="1" t="s">
        <v>29254</v>
      </c>
      <c r="P9906" s="4">
        <v>44351.0</v>
      </c>
      <c r="Q9906" s="1" t="s">
        <v>30217</v>
      </c>
      <c r="R9906" s="1" t="s">
        <v>31</v>
      </c>
      <c r="S9906" s="1" t="s">
        <v>32</v>
      </c>
      <c r="T9906" s="1">
        <v>75202.0</v>
      </c>
      <c r="U9906" s="1" t="s">
        <v>30218</v>
      </c>
    </row>
    <row r="9907">
      <c r="A9907" s="1" t="s">
        <v>30219</v>
      </c>
      <c r="B9907" s="1">
        <v>38094.0</v>
      </c>
      <c r="C9907" s="1">
        <v>2320.0</v>
      </c>
      <c r="D9907" s="2" t="s">
        <v>29264</v>
      </c>
      <c r="E9907" s="1" t="s">
        <v>2334</v>
      </c>
      <c r="F9907" s="1" t="s">
        <v>30220</v>
      </c>
      <c r="G9907" s="3" t="str">
        <f t="shared" si="1"/>
        <v>Mike Stautz</v>
      </c>
      <c r="H9907" s="3" t="str">
        <f t="shared" si="2"/>
        <v>MIKE STAUTZ</v>
      </c>
      <c r="J9907" s="1" t="s">
        <v>389</v>
      </c>
      <c r="K9907" s="1" t="s">
        <v>53</v>
      </c>
      <c r="L9907" s="1">
        <v>371.25</v>
      </c>
      <c r="M9907" s="1" t="s">
        <v>390</v>
      </c>
      <c r="N9907" s="1" t="s">
        <v>29254</v>
      </c>
      <c r="P9907" s="4">
        <v>44349.0</v>
      </c>
      <c r="Q9907" s="1" t="s">
        <v>30221</v>
      </c>
      <c r="R9907" s="1" t="s">
        <v>31</v>
      </c>
      <c r="S9907" s="1" t="s">
        <v>32</v>
      </c>
      <c r="T9907" s="1">
        <v>75225.0</v>
      </c>
      <c r="U9907" s="1" t="s">
        <v>30222</v>
      </c>
    </row>
    <row r="9908">
      <c r="A9908" s="1" t="s">
        <v>30223</v>
      </c>
      <c r="B9908" s="1">
        <v>38097.0</v>
      </c>
      <c r="C9908" s="1">
        <v>2320.0</v>
      </c>
      <c r="D9908" s="2" t="s">
        <v>29264</v>
      </c>
      <c r="E9908" s="1" t="s">
        <v>30224</v>
      </c>
      <c r="F9908" s="1" t="s">
        <v>30225</v>
      </c>
      <c r="G9908" s="3" t="str">
        <f t="shared" si="1"/>
        <v>Saish Satyal</v>
      </c>
      <c r="H9908" s="3" t="str">
        <f t="shared" si="2"/>
        <v>SAISH SATYAL</v>
      </c>
      <c r="J9908" s="1" t="s">
        <v>389</v>
      </c>
      <c r="K9908" s="1" t="s">
        <v>53</v>
      </c>
      <c r="L9908" s="1">
        <v>371.25</v>
      </c>
      <c r="M9908" s="1" t="s">
        <v>390</v>
      </c>
      <c r="N9908" s="1" t="s">
        <v>29254</v>
      </c>
      <c r="P9908" s="4">
        <v>44349.0</v>
      </c>
      <c r="Q9908" s="1" t="s">
        <v>30226</v>
      </c>
      <c r="R9908" s="1" t="s">
        <v>368</v>
      </c>
      <c r="S9908" s="1" t="s">
        <v>32</v>
      </c>
      <c r="T9908" s="1">
        <v>75062.0</v>
      </c>
      <c r="U9908" s="1" t="s">
        <v>30227</v>
      </c>
    </row>
    <row r="9909">
      <c r="A9909" s="1" t="s">
        <v>30228</v>
      </c>
      <c r="B9909" s="1">
        <v>38095.0</v>
      </c>
      <c r="C9909" s="1">
        <v>2320.0</v>
      </c>
      <c r="D9909" s="2" t="s">
        <v>29264</v>
      </c>
      <c r="E9909" s="1" t="s">
        <v>9382</v>
      </c>
      <c r="F9909" s="1" t="s">
        <v>8390</v>
      </c>
      <c r="G9909" s="3" t="str">
        <f t="shared" si="1"/>
        <v>Ben Woods</v>
      </c>
      <c r="H9909" s="3" t="str">
        <f t="shared" si="2"/>
        <v>BEN WOODS</v>
      </c>
      <c r="J9909" s="1" t="s">
        <v>389</v>
      </c>
      <c r="K9909" s="1" t="s">
        <v>53</v>
      </c>
      <c r="L9909" s="1">
        <v>390.0</v>
      </c>
      <c r="M9909" s="1" t="s">
        <v>390</v>
      </c>
      <c r="N9909" s="1" t="s">
        <v>29254</v>
      </c>
      <c r="P9909" s="4">
        <v>44349.0</v>
      </c>
      <c r="Q9909" s="1" t="s">
        <v>30229</v>
      </c>
      <c r="R9909" s="1" t="s">
        <v>31</v>
      </c>
      <c r="S9909" s="1" t="s">
        <v>32</v>
      </c>
      <c r="T9909" s="1">
        <v>75229.0</v>
      </c>
      <c r="U9909" s="1" t="s">
        <v>30230</v>
      </c>
    </row>
    <row r="9910">
      <c r="A9910" s="1" t="s">
        <v>30231</v>
      </c>
      <c r="B9910" s="1">
        <v>38110.0</v>
      </c>
      <c r="C9910" s="1">
        <v>2320.0</v>
      </c>
      <c r="D9910" s="2" t="s">
        <v>29264</v>
      </c>
      <c r="E9910" s="1" t="s">
        <v>9382</v>
      </c>
      <c r="F9910" s="1" t="s">
        <v>8390</v>
      </c>
      <c r="G9910" s="3" t="str">
        <f t="shared" si="1"/>
        <v>Ben Woods</v>
      </c>
      <c r="H9910" s="3" t="str">
        <f t="shared" si="2"/>
        <v>BEN WOODS</v>
      </c>
      <c r="J9910" s="1" t="s">
        <v>389</v>
      </c>
      <c r="K9910" s="1" t="s">
        <v>53</v>
      </c>
      <c r="L9910" s="1">
        <v>397.5</v>
      </c>
      <c r="M9910" s="1" t="s">
        <v>390</v>
      </c>
      <c r="N9910" s="1" t="s">
        <v>29254</v>
      </c>
      <c r="P9910" s="4">
        <v>44357.0</v>
      </c>
      <c r="Q9910" s="1" t="s">
        <v>30229</v>
      </c>
      <c r="R9910" s="1" t="s">
        <v>31</v>
      </c>
      <c r="S9910" s="1" t="s">
        <v>32</v>
      </c>
      <c r="T9910" s="1">
        <v>75229.0</v>
      </c>
      <c r="U9910" s="1" t="s">
        <v>30230</v>
      </c>
    </row>
    <row r="9911">
      <c r="A9911" s="1" t="s">
        <v>30232</v>
      </c>
      <c r="B9911" s="1">
        <v>71070.0</v>
      </c>
      <c r="C9911" s="1">
        <v>2150.0</v>
      </c>
      <c r="D9911" s="2" t="s">
        <v>29251</v>
      </c>
      <c r="E9911" s="1" t="s">
        <v>8017</v>
      </c>
      <c r="F9911" s="1" t="s">
        <v>15847</v>
      </c>
      <c r="G9911" s="3" t="str">
        <f t="shared" si="1"/>
        <v>Sarah Losinger</v>
      </c>
      <c r="H9911" s="3" t="str">
        <f t="shared" si="2"/>
        <v>SARAH LOSINGER</v>
      </c>
      <c r="J9911" s="1" t="s">
        <v>57</v>
      </c>
      <c r="K9911" s="1" t="s">
        <v>44</v>
      </c>
      <c r="L9911" s="1">
        <v>400.0</v>
      </c>
      <c r="M9911" s="1" t="s">
        <v>58</v>
      </c>
      <c r="N9911" s="1" t="s">
        <v>29254</v>
      </c>
      <c r="O9911" s="4">
        <v>44317.0</v>
      </c>
      <c r="P9911" s="4">
        <v>44234.0</v>
      </c>
      <c r="Q9911" s="1" t="s">
        <v>30233</v>
      </c>
      <c r="R9911" s="1" t="s">
        <v>31</v>
      </c>
      <c r="S9911" s="1" t="s">
        <v>32</v>
      </c>
      <c r="T9911" s="1">
        <v>75220.0</v>
      </c>
      <c r="U9911" s="1" t="s">
        <v>30234</v>
      </c>
    </row>
    <row r="9912">
      <c r="A9912" s="1" t="s">
        <v>30235</v>
      </c>
      <c r="B9912" s="1">
        <v>38098.0</v>
      </c>
      <c r="C9912" s="1">
        <v>2320.0</v>
      </c>
      <c r="D9912" s="2" t="s">
        <v>29264</v>
      </c>
      <c r="E9912" s="1" t="s">
        <v>2858</v>
      </c>
      <c r="F9912" s="1" t="s">
        <v>29830</v>
      </c>
      <c r="G9912" s="3" t="str">
        <f t="shared" si="1"/>
        <v>Aaron Meek</v>
      </c>
      <c r="H9912" s="3" t="str">
        <f t="shared" si="2"/>
        <v>AARON MEEK</v>
      </c>
      <c r="J9912" s="1" t="s">
        <v>389</v>
      </c>
      <c r="K9912" s="1" t="s">
        <v>53</v>
      </c>
      <c r="L9912" s="1">
        <v>400.0</v>
      </c>
      <c r="M9912" s="1" t="s">
        <v>390</v>
      </c>
      <c r="N9912" s="1" t="s">
        <v>29254</v>
      </c>
      <c r="P9912" s="4">
        <v>44349.0</v>
      </c>
      <c r="Q9912" s="1" t="s">
        <v>29831</v>
      </c>
      <c r="R9912" s="1" t="s">
        <v>816</v>
      </c>
      <c r="S9912" s="1" t="s">
        <v>32</v>
      </c>
      <c r="T9912" s="1">
        <v>75104.0</v>
      </c>
      <c r="U9912" s="1" t="s">
        <v>29832</v>
      </c>
    </row>
    <row r="9913">
      <c r="A9913" s="1" t="s">
        <v>30236</v>
      </c>
      <c r="B9913" s="1">
        <v>38045.0</v>
      </c>
      <c r="C9913" s="1">
        <v>2320.0</v>
      </c>
      <c r="D9913" s="2" t="s">
        <v>29264</v>
      </c>
      <c r="E9913" s="1" t="s">
        <v>30237</v>
      </c>
      <c r="F9913" s="1" t="s">
        <v>30238</v>
      </c>
      <c r="G9913" s="3" t="str">
        <f t="shared" si="1"/>
        <v>Zain Dabbous</v>
      </c>
      <c r="H9913" s="3" t="str">
        <f t="shared" si="2"/>
        <v>ZAIN DABBOUS</v>
      </c>
      <c r="J9913" s="1" t="s">
        <v>389</v>
      </c>
      <c r="K9913" s="1" t="s">
        <v>53</v>
      </c>
      <c r="L9913" s="1">
        <v>401.25</v>
      </c>
      <c r="M9913" s="1" t="s">
        <v>390</v>
      </c>
      <c r="N9913" s="1" t="s">
        <v>29254</v>
      </c>
      <c r="P9913" s="4">
        <v>44344.0</v>
      </c>
      <c r="Q9913" s="1" t="s">
        <v>30239</v>
      </c>
      <c r="R9913" s="1" t="s">
        <v>368</v>
      </c>
      <c r="S9913" s="1" t="s">
        <v>32</v>
      </c>
      <c r="T9913" s="1">
        <v>75038.0</v>
      </c>
      <c r="U9913" s="1" t="s">
        <v>30240</v>
      </c>
    </row>
    <row r="9914">
      <c r="A9914" s="1" t="s">
        <v>30241</v>
      </c>
      <c r="B9914" s="1">
        <v>37397.0</v>
      </c>
      <c r="C9914" s="1">
        <v>2283.0</v>
      </c>
      <c r="D9914" s="2" t="s">
        <v>29262</v>
      </c>
      <c r="G9914" s="3" t="str">
        <f t="shared" si="1"/>
        <v> </v>
      </c>
      <c r="H9914" s="3" t="str">
        <f t="shared" si="2"/>
        <v> </v>
      </c>
      <c r="I9914" s="1" t="s">
        <v>30242</v>
      </c>
      <c r="J9914" s="1" t="s">
        <v>389</v>
      </c>
      <c r="K9914" s="1" t="s">
        <v>50</v>
      </c>
      <c r="L9914" s="1">
        <v>408.0</v>
      </c>
      <c r="M9914" s="1" t="s">
        <v>390</v>
      </c>
      <c r="N9914" s="1" t="s">
        <v>29254</v>
      </c>
      <c r="O9914" s="4">
        <v>44352.0</v>
      </c>
      <c r="P9914" s="4">
        <v>44317.0</v>
      </c>
      <c r="Q9914" s="1" t="s">
        <v>30243</v>
      </c>
      <c r="R9914" s="1" t="s">
        <v>31</v>
      </c>
      <c r="S9914" s="1" t="s">
        <v>32</v>
      </c>
      <c r="T9914" s="1">
        <v>75219.0</v>
      </c>
      <c r="U9914" s="1" t="s">
        <v>30244</v>
      </c>
    </row>
    <row r="9915">
      <c r="A9915" s="1" t="s">
        <v>30245</v>
      </c>
      <c r="B9915" s="1">
        <v>38093.0</v>
      </c>
      <c r="C9915" s="1">
        <v>2320.0</v>
      </c>
      <c r="D9915" s="2" t="s">
        <v>29264</v>
      </c>
      <c r="E9915" s="1" t="s">
        <v>140</v>
      </c>
      <c r="F9915" s="1" t="s">
        <v>782</v>
      </c>
      <c r="G9915" s="3" t="str">
        <f t="shared" si="1"/>
        <v>Michael Wilson</v>
      </c>
      <c r="H9915" s="3" t="str">
        <f t="shared" si="2"/>
        <v>MICHAEL WILSON</v>
      </c>
      <c r="J9915" s="1" t="s">
        <v>389</v>
      </c>
      <c r="K9915" s="1" t="s">
        <v>53</v>
      </c>
      <c r="L9915" s="1">
        <v>435.0</v>
      </c>
      <c r="M9915" s="1" t="s">
        <v>390</v>
      </c>
      <c r="N9915" s="1" t="s">
        <v>29254</v>
      </c>
      <c r="P9915" s="4">
        <v>44349.0</v>
      </c>
      <c r="Q9915" s="1" t="s">
        <v>30246</v>
      </c>
      <c r="R9915" s="1" t="s">
        <v>357</v>
      </c>
      <c r="S9915" s="1" t="s">
        <v>32</v>
      </c>
      <c r="T9915" s="1">
        <v>75082.0</v>
      </c>
      <c r="U9915" s="1" t="s">
        <v>30247</v>
      </c>
    </row>
    <row r="9916">
      <c r="A9916" s="1">
        <v>236685.0</v>
      </c>
      <c r="B9916" s="1">
        <v>36685.0</v>
      </c>
      <c r="C9916" s="1">
        <v>2230.0</v>
      </c>
      <c r="D9916" s="2" t="s">
        <v>29258</v>
      </c>
      <c r="G9916" s="3" t="str">
        <f t="shared" si="1"/>
        <v> </v>
      </c>
      <c r="H9916" s="3" t="str">
        <f t="shared" si="2"/>
        <v> </v>
      </c>
      <c r="I9916" s="1" t="s">
        <v>30248</v>
      </c>
      <c r="J9916" s="1" t="s">
        <v>5772</v>
      </c>
      <c r="K9916" s="1" t="s">
        <v>47</v>
      </c>
      <c r="L9916" s="1">
        <v>441.66</v>
      </c>
      <c r="M9916" s="1" t="s">
        <v>5772</v>
      </c>
      <c r="N9916" s="1" t="s">
        <v>29254</v>
      </c>
      <c r="O9916" s="4">
        <v>44317.0</v>
      </c>
      <c r="P9916" s="4">
        <v>44306.0</v>
      </c>
      <c r="Q9916" s="1" t="s">
        <v>30243</v>
      </c>
      <c r="R9916" s="1" t="s">
        <v>31</v>
      </c>
      <c r="S9916" s="1" t="s">
        <v>32</v>
      </c>
      <c r="T9916" s="1">
        <v>75219.0</v>
      </c>
      <c r="U9916" s="1" t="s">
        <v>30244</v>
      </c>
    </row>
    <row r="9917">
      <c r="A9917" s="1" t="s">
        <v>30249</v>
      </c>
      <c r="B9917" s="1">
        <v>38108.0</v>
      </c>
      <c r="C9917" s="1">
        <v>2320.0</v>
      </c>
      <c r="D9917" s="2" t="s">
        <v>29264</v>
      </c>
      <c r="E9917" s="1" t="s">
        <v>140</v>
      </c>
      <c r="F9917" s="1" t="s">
        <v>782</v>
      </c>
      <c r="G9917" s="3" t="str">
        <f t="shared" si="1"/>
        <v>Michael Wilson</v>
      </c>
      <c r="H9917" s="3" t="str">
        <f t="shared" si="2"/>
        <v>MICHAEL WILSON</v>
      </c>
      <c r="J9917" s="1" t="s">
        <v>389</v>
      </c>
      <c r="K9917" s="1" t="s">
        <v>53</v>
      </c>
      <c r="L9917" s="1">
        <v>457.5</v>
      </c>
      <c r="M9917" s="1" t="s">
        <v>390</v>
      </c>
      <c r="N9917" s="1" t="s">
        <v>29254</v>
      </c>
      <c r="P9917" s="4">
        <v>44357.0</v>
      </c>
      <c r="Q9917" s="1" t="s">
        <v>30246</v>
      </c>
      <c r="R9917" s="1" t="s">
        <v>357</v>
      </c>
      <c r="S9917" s="1" t="s">
        <v>32</v>
      </c>
      <c r="T9917" s="1">
        <v>75082.0</v>
      </c>
      <c r="U9917" s="1" t="s">
        <v>30247</v>
      </c>
    </row>
    <row r="9918">
      <c r="A9918" s="1" t="s">
        <v>30250</v>
      </c>
      <c r="B9918" s="1">
        <v>38109.0</v>
      </c>
      <c r="C9918" s="1">
        <v>2320.0</v>
      </c>
      <c r="D9918" s="2" t="s">
        <v>29264</v>
      </c>
      <c r="E9918" s="1" t="s">
        <v>2334</v>
      </c>
      <c r="F9918" s="1" t="s">
        <v>30220</v>
      </c>
      <c r="G9918" s="3" t="str">
        <f t="shared" si="1"/>
        <v>Mike Stautz</v>
      </c>
      <c r="H9918" s="3" t="str">
        <f t="shared" si="2"/>
        <v>MIKE STAUTZ</v>
      </c>
      <c r="J9918" s="1" t="s">
        <v>389</v>
      </c>
      <c r="K9918" s="1" t="s">
        <v>53</v>
      </c>
      <c r="L9918" s="1">
        <v>472.5</v>
      </c>
      <c r="M9918" s="1" t="s">
        <v>390</v>
      </c>
      <c r="N9918" s="1" t="s">
        <v>29254</v>
      </c>
      <c r="P9918" s="4">
        <v>44357.0</v>
      </c>
      <c r="Q9918" s="1" t="s">
        <v>30221</v>
      </c>
      <c r="R9918" s="1" t="s">
        <v>31</v>
      </c>
      <c r="S9918" s="1" t="s">
        <v>32</v>
      </c>
      <c r="T9918" s="1">
        <v>75225.0</v>
      </c>
      <c r="U9918" s="1" t="s">
        <v>30222</v>
      </c>
    </row>
    <row r="9919">
      <c r="A9919" s="1" t="s">
        <v>30251</v>
      </c>
      <c r="B9919" s="1">
        <v>38042.0</v>
      </c>
      <c r="C9919" s="1">
        <v>2320.0</v>
      </c>
      <c r="D9919" s="2" t="s">
        <v>29264</v>
      </c>
      <c r="E9919" s="1" t="s">
        <v>30252</v>
      </c>
      <c r="F9919" s="1" t="s">
        <v>25162</v>
      </c>
      <c r="G9919" s="3" t="str">
        <f t="shared" si="1"/>
        <v>Beto De Los Santos</v>
      </c>
      <c r="H9919" s="3" t="str">
        <f t="shared" si="2"/>
        <v>BETO DE LOS SANTOS</v>
      </c>
      <c r="J9919" s="1" t="s">
        <v>389</v>
      </c>
      <c r="K9919" s="1" t="s">
        <v>53</v>
      </c>
      <c r="L9919" s="1">
        <v>472.5</v>
      </c>
      <c r="M9919" s="1" t="s">
        <v>390</v>
      </c>
      <c r="N9919" s="1" t="s">
        <v>29254</v>
      </c>
      <c r="P9919" s="4">
        <v>44344.0</v>
      </c>
      <c r="Q9919" s="1" t="s">
        <v>30253</v>
      </c>
      <c r="R9919" s="1" t="s">
        <v>368</v>
      </c>
      <c r="S9919" s="1" t="s">
        <v>32</v>
      </c>
      <c r="T9919" s="1">
        <v>75063.0</v>
      </c>
      <c r="U9919" s="1" t="s">
        <v>30254</v>
      </c>
    </row>
    <row r="9920">
      <c r="A9920" s="1" t="s">
        <v>30255</v>
      </c>
      <c r="B9920" s="1">
        <v>38087.0</v>
      </c>
      <c r="C9920" s="1">
        <v>2320.0</v>
      </c>
      <c r="D9920" s="2" t="s">
        <v>29264</v>
      </c>
      <c r="G9920" s="3" t="str">
        <f t="shared" si="1"/>
        <v> </v>
      </c>
      <c r="H9920" s="3" t="str">
        <f t="shared" si="2"/>
        <v> </v>
      </c>
      <c r="I9920" s="1" t="s">
        <v>29498</v>
      </c>
      <c r="J9920" s="1" t="s">
        <v>389</v>
      </c>
      <c r="K9920" s="1" t="s">
        <v>53</v>
      </c>
      <c r="L9920" s="1">
        <v>476.9</v>
      </c>
      <c r="M9920" s="1" t="s">
        <v>390</v>
      </c>
      <c r="N9920" s="1" t="s">
        <v>29254</v>
      </c>
      <c r="P9920" s="4">
        <v>44346.0</v>
      </c>
      <c r="Q9920" s="1" t="s">
        <v>29499</v>
      </c>
      <c r="R9920" s="1" t="s">
        <v>31</v>
      </c>
      <c r="S9920" s="1" t="s">
        <v>32</v>
      </c>
      <c r="T9920" s="1">
        <v>75219.0</v>
      </c>
      <c r="U9920" s="1" t="s">
        <v>29500</v>
      </c>
    </row>
    <row r="9921">
      <c r="A9921" s="1" t="s">
        <v>30256</v>
      </c>
      <c r="B9921" s="1">
        <v>71033.0</v>
      </c>
      <c r="C9921" s="1">
        <v>2150.0</v>
      </c>
      <c r="D9921" s="2" t="s">
        <v>29251</v>
      </c>
      <c r="E9921" s="1" t="s">
        <v>354</v>
      </c>
      <c r="F9921" s="1" t="s">
        <v>30257</v>
      </c>
      <c r="G9921" s="3" t="str">
        <f t="shared" si="1"/>
        <v>Richard Fijolek</v>
      </c>
      <c r="H9921" s="3" t="str">
        <f t="shared" si="2"/>
        <v>RICHARD FIJOLEK</v>
      </c>
      <c r="J9921" s="1" t="s">
        <v>57</v>
      </c>
      <c r="K9921" s="1" t="s">
        <v>44</v>
      </c>
      <c r="L9921" s="1">
        <v>490.0</v>
      </c>
      <c r="M9921" s="1" t="s">
        <v>58</v>
      </c>
      <c r="N9921" s="1" t="s">
        <v>29254</v>
      </c>
      <c r="O9921" s="4">
        <v>44317.0</v>
      </c>
      <c r="P9921" s="4">
        <v>44222.0</v>
      </c>
      <c r="Q9921" s="1" t="s">
        <v>30258</v>
      </c>
      <c r="R9921" s="1" t="s">
        <v>31</v>
      </c>
      <c r="S9921" s="1" t="s">
        <v>32</v>
      </c>
      <c r="T9921" s="1">
        <v>75205.0</v>
      </c>
      <c r="U9921" s="1" t="s">
        <v>30259</v>
      </c>
    </row>
    <row r="9922">
      <c r="A9922" s="1" t="s">
        <v>30260</v>
      </c>
      <c r="B9922" s="1">
        <v>70970.0</v>
      </c>
      <c r="C9922" s="1">
        <v>2150.0</v>
      </c>
      <c r="D9922" s="2" t="s">
        <v>29251</v>
      </c>
      <c r="E9922" s="1" t="s">
        <v>30261</v>
      </c>
      <c r="F9922" s="1" t="s">
        <v>17936</v>
      </c>
      <c r="G9922" s="3" t="str">
        <f t="shared" si="1"/>
        <v>Enid Robinson</v>
      </c>
      <c r="H9922" s="3" t="str">
        <f t="shared" si="2"/>
        <v>ENID ROBINSON</v>
      </c>
      <c r="J9922" s="1" t="s">
        <v>57</v>
      </c>
      <c r="K9922" s="1" t="s">
        <v>44</v>
      </c>
      <c r="L9922" s="1">
        <v>500.0</v>
      </c>
      <c r="M9922" s="1" t="s">
        <v>58</v>
      </c>
      <c r="N9922" s="1" t="s">
        <v>29254</v>
      </c>
      <c r="O9922" s="4">
        <v>44317.0</v>
      </c>
      <c r="P9922" s="4">
        <v>44207.0</v>
      </c>
      <c r="Q9922" s="1" t="s">
        <v>30262</v>
      </c>
      <c r="R9922" s="1" t="s">
        <v>323</v>
      </c>
      <c r="S9922" s="1" t="s">
        <v>32</v>
      </c>
      <c r="T9922" s="1">
        <v>77056.0</v>
      </c>
      <c r="U9922" s="1" t="s">
        <v>30263</v>
      </c>
    </row>
    <row r="9923">
      <c r="A9923" s="1" t="s">
        <v>30264</v>
      </c>
      <c r="B9923" s="1">
        <v>71004.0</v>
      </c>
      <c r="C9923" s="1">
        <v>2150.0</v>
      </c>
      <c r="D9923" s="2" t="s">
        <v>29251</v>
      </c>
      <c r="E9923" s="1" t="s">
        <v>5709</v>
      </c>
      <c r="F9923" s="1" t="s">
        <v>30265</v>
      </c>
      <c r="G9923" s="3" t="str">
        <f t="shared" si="1"/>
        <v>Victor Lissiak</v>
      </c>
      <c r="H9923" s="3" t="str">
        <f t="shared" si="2"/>
        <v>VICTOR LISSIAK</v>
      </c>
      <c r="J9923" s="1" t="s">
        <v>57</v>
      </c>
      <c r="K9923" s="1" t="s">
        <v>44</v>
      </c>
      <c r="L9923" s="1">
        <v>500.0</v>
      </c>
      <c r="M9923" s="1" t="s">
        <v>58</v>
      </c>
      <c r="N9923" s="1" t="s">
        <v>29254</v>
      </c>
      <c r="O9923" s="4">
        <v>44317.0</v>
      </c>
      <c r="P9923" s="4">
        <v>44216.0</v>
      </c>
      <c r="Q9923" s="1" t="s">
        <v>30266</v>
      </c>
      <c r="R9923" s="1" t="s">
        <v>2628</v>
      </c>
      <c r="S9923" s="1" t="s">
        <v>32</v>
      </c>
      <c r="T9923" s="1">
        <v>75001.0</v>
      </c>
      <c r="U9923" s="1" t="s">
        <v>30267</v>
      </c>
    </row>
    <row r="9924">
      <c r="A9924" s="1" t="s">
        <v>30268</v>
      </c>
      <c r="B9924" s="1">
        <v>71005.0</v>
      </c>
      <c r="C9924" s="1">
        <v>2150.0</v>
      </c>
      <c r="D9924" s="2" t="s">
        <v>29251</v>
      </c>
      <c r="E9924" s="1" t="s">
        <v>1503</v>
      </c>
      <c r="F9924" s="1" t="s">
        <v>29772</v>
      </c>
      <c r="G9924" s="3" t="str">
        <f t="shared" si="1"/>
        <v>Anthony Scalise</v>
      </c>
      <c r="H9924" s="3" t="str">
        <f t="shared" si="2"/>
        <v>ANTHONY SCALISE</v>
      </c>
      <c r="J9924" s="1" t="s">
        <v>57</v>
      </c>
      <c r="K9924" s="1" t="s">
        <v>44</v>
      </c>
      <c r="L9924" s="1">
        <v>500.0</v>
      </c>
      <c r="M9924" s="1" t="s">
        <v>58</v>
      </c>
      <c r="N9924" s="1" t="s">
        <v>29254</v>
      </c>
      <c r="O9924" s="4">
        <v>44317.0</v>
      </c>
      <c r="P9924" s="4">
        <v>44216.0</v>
      </c>
      <c r="Q9924" s="1" t="s">
        <v>30269</v>
      </c>
      <c r="R9924" s="1" t="s">
        <v>31</v>
      </c>
      <c r="S9924" s="1" t="s">
        <v>32</v>
      </c>
      <c r="T9924" s="1">
        <v>75230.0</v>
      </c>
      <c r="U9924" s="1" t="s">
        <v>30270</v>
      </c>
    </row>
    <row r="9925">
      <c r="A9925" s="1" t="s">
        <v>30271</v>
      </c>
      <c r="B9925" s="1">
        <v>71007.0</v>
      </c>
      <c r="C9925" s="1">
        <v>2150.0</v>
      </c>
      <c r="D9925" s="2" t="s">
        <v>29251</v>
      </c>
      <c r="E9925" s="1" t="s">
        <v>921</v>
      </c>
      <c r="F9925" s="1" t="s">
        <v>30272</v>
      </c>
      <c r="G9925" s="3" t="str">
        <f t="shared" si="1"/>
        <v>David Weinreb</v>
      </c>
      <c r="H9925" s="3" t="str">
        <f t="shared" si="2"/>
        <v>DAVID WEINREB</v>
      </c>
      <c r="J9925" s="1" t="s">
        <v>57</v>
      </c>
      <c r="K9925" s="1" t="s">
        <v>44</v>
      </c>
      <c r="L9925" s="1">
        <v>500.0</v>
      </c>
      <c r="M9925" s="1" t="s">
        <v>58</v>
      </c>
      <c r="N9925" s="1" t="s">
        <v>29254</v>
      </c>
      <c r="O9925" s="4">
        <v>44317.0</v>
      </c>
      <c r="P9925" s="4">
        <v>44216.0</v>
      </c>
      <c r="Q9925" s="1" t="s">
        <v>30273</v>
      </c>
      <c r="R9925" s="1" t="s">
        <v>31</v>
      </c>
      <c r="S9925" s="1" t="s">
        <v>32</v>
      </c>
      <c r="T9925" s="1">
        <v>75252.0</v>
      </c>
      <c r="U9925" s="1" t="s">
        <v>30274</v>
      </c>
    </row>
    <row r="9926">
      <c r="A9926" s="1" t="s">
        <v>30275</v>
      </c>
      <c r="B9926" s="1">
        <v>71009.0</v>
      </c>
      <c r="C9926" s="1">
        <v>2150.0</v>
      </c>
      <c r="D9926" s="2" t="s">
        <v>29251</v>
      </c>
      <c r="E9926" s="1" t="s">
        <v>4494</v>
      </c>
      <c r="F9926" s="1" t="s">
        <v>2828</v>
      </c>
      <c r="G9926" s="3" t="str">
        <f t="shared" si="1"/>
        <v>Howard Hallam</v>
      </c>
      <c r="H9926" s="3" t="str">
        <f t="shared" si="2"/>
        <v>HOWARD HALLAM</v>
      </c>
      <c r="J9926" s="1" t="s">
        <v>57</v>
      </c>
      <c r="K9926" s="1" t="s">
        <v>44</v>
      </c>
      <c r="L9926" s="1">
        <v>500.0</v>
      </c>
      <c r="M9926" s="1" t="s">
        <v>58</v>
      </c>
      <c r="N9926" s="1" t="s">
        <v>29254</v>
      </c>
      <c r="O9926" s="4">
        <v>44317.0</v>
      </c>
      <c r="P9926" s="4">
        <v>44217.0</v>
      </c>
      <c r="Q9926" s="1" t="s">
        <v>30276</v>
      </c>
      <c r="R9926" s="1" t="s">
        <v>31</v>
      </c>
      <c r="S9926" s="1" t="s">
        <v>32</v>
      </c>
      <c r="T9926" s="1">
        <v>75220.0</v>
      </c>
      <c r="U9926" s="1" t="s">
        <v>30277</v>
      </c>
    </row>
    <row r="9927">
      <c r="A9927" s="1" t="s">
        <v>30278</v>
      </c>
      <c r="B9927" s="1">
        <v>71012.0</v>
      </c>
      <c r="C9927" s="1">
        <v>2150.0</v>
      </c>
      <c r="D9927" s="2" t="s">
        <v>29251</v>
      </c>
      <c r="E9927" s="1" t="s">
        <v>1844</v>
      </c>
      <c r="F9927" s="1" t="s">
        <v>30279</v>
      </c>
      <c r="G9927" s="3" t="str">
        <f t="shared" si="1"/>
        <v>Matthew Coit</v>
      </c>
      <c r="H9927" s="3" t="str">
        <f t="shared" si="2"/>
        <v>MATTHEW COIT</v>
      </c>
      <c r="J9927" s="1" t="s">
        <v>57</v>
      </c>
      <c r="K9927" s="1" t="s">
        <v>44</v>
      </c>
      <c r="L9927" s="1">
        <v>500.0</v>
      </c>
      <c r="M9927" s="1" t="s">
        <v>58</v>
      </c>
      <c r="N9927" s="1" t="s">
        <v>29254</v>
      </c>
      <c r="O9927" s="4">
        <v>44317.0</v>
      </c>
      <c r="P9927" s="4">
        <v>44218.0</v>
      </c>
      <c r="Q9927" s="1" t="s">
        <v>30280</v>
      </c>
      <c r="R9927" s="1" t="s">
        <v>31</v>
      </c>
      <c r="S9927" s="1" t="s">
        <v>32</v>
      </c>
      <c r="T9927" s="1">
        <v>75220.0</v>
      </c>
      <c r="U9927" s="1" t="s">
        <v>30281</v>
      </c>
    </row>
    <row r="9928">
      <c r="A9928" s="1" t="s">
        <v>30282</v>
      </c>
      <c r="B9928" s="1">
        <v>71013.0</v>
      </c>
      <c r="C9928" s="1">
        <v>2150.0</v>
      </c>
      <c r="D9928" s="2" t="s">
        <v>29251</v>
      </c>
      <c r="E9928" s="1" t="s">
        <v>5428</v>
      </c>
      <c r="F9928" s="1" t="s">
        <v>18832</v>
      </c>
      <c r="G9928" s="3" t="str">
        <f t="shared" si="1"/>
        <v>Diana Edelman</v>
      </c>
      <c r="H9928" s="3" t="str">
        <f t="shared" si="2"/>
        <v>DIANA EDELMAN</v>
      </c>
      <c r="J9928" s="1" t="s">
        <v>57</v>
      </c>
      <c r="K9928" s="1" t="s">
        <v>44</v>
      </c>
      <c r="L9928" s="1">
        <v>500.0</v>
      </c>
      <c r="M9928" s="1" t="s">
        <v>58</v>
      </c>
      <c r="N9928" s="1" t="s">
        <v>29254</v>
      </c>
      <c r="O9928" s="4">
        <v>44317.0</v>
      </c>
      <c r="P9928" s="4">
        <v>44218.0</v>
      </c>
      <c r="Q9928" s="1" t="s">
        <v>30283</v>
      </c>
      <c r="R9928" s="1" t="s">
        <v>31</v>
      </c>
      <c r="S9928" s="1" t="s">
        <v>32</v>
      </c>
      <c r="T9928" s="1">
        <v>75225.0</v>
      </c>
      <c r="U9928" s="1" t="s">
        <v>30284</v>
      </c>
    </row>
    <row r="9929">
      <c r="A9929" s="1" t="s">
        <v>30285</v>
      </c>
      <c r="B9929" s="1">
        <v>71017.0</v>
      </c>
      <c r="C9929" s="1">
        <v>2150.0</v>
      </c>
      <c r="D9929" s="2" t="s">
        <v>29251</v>
      </c>
      <c r="E9929" s="1" t="s">
        <v>3195</v>
      </c>
      <c r="F9929" s="1" t="s">
        <v>6848</v>
      </c>
      <c r="G9929" s="3" t="str">
        <f t="shared" si="1"/>
        <v>Steve Gates</v>
      </c>
      <c r="H9929" s="3" t="str">
        <f t="shared" si="2"/>
        <v>STEVE GATES</v>
      </c>
      <c r="J9929" s="1" t="s">
        <v>57</v>
      </c>
      <c r="K9929" s="1" t="s">
        <v>44</v>
      </c>
      <c r="L9929" s="1">
        <v>500.0</v>
      </c>
      <c r="M9929" s="1" t="s">
        <v>58</v>
      </c>
      <c r="N9929" s="1" t="s">
        <v>29254</v>
      </c>
      <c r="O9929" s="4">
        <v>44317.0</v>
      </c>
      <c r="P9929" s="4">
        <v>44219.0</v>
      </c>
      <c r="Q9929" s="1" t="s">
        <v>30286</v>
      </c>
      <c r="R9929" s="1" t="s">
        <v>31</v>
      </c>
      <c r="S9929" s="1" t="s">
        <v>32</v>
      </c>
      <c r="T9929" s="1">
        <v>75225.0</v>
      </c>
      <c r="U9929" s="1" t="s">
        <v>30287</v>
      </c>
    </row>
    <row r="9930">
      <c r="A9930" s="1" t="s">
        <v>30288</v>
      </c>
      <c r="B9930" s="1">
        <v>71031.0</v>
      </c>
      <c r="C9930" s="1">
        <v>2150.0</v>
      </c>
      <c r="D9930" s="2" t="s">
        <v>29251</v>
      </c>
      <c r="E9930" s="1" t="s">
        <v>29659</v>
      </c>
      <c r="F9930" s="1" t="s">
        <v>30110</v>
      </c>
      <c r="G9930" s="3" t="str">
        <f t="shared" si="1"/>
        <v>Marla Theofel</v>
      </c>
      <c r="H9930" s="3" t="str">
        <f t="shared" si="2"/>
        <v>MARLA THEOFEL</v>
      </c>
      <c r="J9930" s="1" t="s">
        <v>57</v>
      </c>
      <c r="K9930" s="1" t="s">
        <v>44</v>
      </c>
      <c r="L9930" s="1">
        <v>500.0</v>
      </c>
      <c r="M9930" s="1" t="s">
        <v>58</v>
      </c>
      <c r="N9930" s="1" t="s">
        <v>29254</v>
      </c>
      <c r="O9930" s="4">
        <v>44317.0</v>
      </c>
      <c r="P9930" s="4">
        <v>44221.0</v>
      </c>
      <c r="Q9930" s="1" t="s">
        <v>30111</v>
      </c>
      <c r="R9930" s="1" t="s">
        <v>31</v>
      </c>
      <c r="S9930" s="1" t="s">
        <v>32</v>
      </c>
      <c r="T9930" s="1">
        <v>75220.0</v>
      </c>
      <c r="U9930" s="1" t="s">
        <v>30112</v>
      </c>
    </row>
    <row r="9931">
      <c r="A9931" s="1" t="s">
        <v>30289</v>
      </c>
      <c r="B9931" s="1">
        <v>71035.0</v>
      </c>
      <c r="C9931" s="1">
        <v>2150.0</v>
      </c>
      <c r="D9931" s="2" t="s">
        <v>29251</v>
      </c>
      <c r="E9931" s="1" t="s">
        <v>921</v>
      </c>
      <c r="F9931" s="1" t="s">
        <v>30290</v>
      </c>
      <c r="G9931" s="3" t="str">
        <f t="shared" si="1"/>
        <v>David Saustad</v>
      </c>
      <c r="H9931" s="3" t="str">
        <f t="shared" si="2"/>
        <v>DAVID SAUSTAD</v>
      </c>
      <c r="J9931" s="1" t="s">
        <v>57</v>
      </c>
      <c r="K9931" s="1" t="s">
        <v>44</v>
      </c>
      <c r="L9931" s="1">
        <v>500.0</v>
      </c>
      <c r="M9931" s="1" t="s">
        <v>58</v>
      </c>
      <c r="N9931" s="1" t="s">
        <v>29254</v>
      </c>
      <c r="O9931" s="4">
        <v>44317.0</v>
      </c>
      <c r="P9931" s="4">
        <v>44222.0</v>
      </c>
      <c r="Q9931" s="1" t="s">
        <v>30291</v>
      </c>
      <c r="R9931" s="1" t="s">
        <v>31</v>
      </c>
      <c r="S9931" s="1" t="s">
        <v>32</v>
      </c>
      <c r="T9931" s="1">
        <v>75225.0</v>
      </c>
      <c r="U9931" s="1" t="s">
        <v>30292</v>
      </c>
    </row>
    <row r="9932">
      <c r="A9932" s="1" t="s">
        <v>30293</v>
      </c>
      <c r="B9932" s="1">
        <v>71036.0</v>
      </c>
      <c r="C9932" s="1">
        <v>2150.0</v>
      </c>
      <c r="D9932" s="2" t="s">
        <v>29251</v>
      </c>
      <c r="E9932" s="1" t="s">
        <v>354</v>
      </c>
      <c r="F9932" s="1" t="s">
        <v>30294</v>
      </c>
      <c r="G9932" s="3" t="str">
        <f t="shared" si="1"/>
        <v>Richard Ferrell</v>
      </c>
      <c r="H9932" s="3" t="str">
        <f t="shared" si="2"/>
        <v>RICHARD FERRELL</v>
      </c>
      <c r="J9932" s="1" t="s">
        <v>57</v>
      </c>
      <c r="K9932" s="1" t="s">
        <v>44</v>
      </c>
      <c r="L9932" s="1">
        <v>500.0</v>
      </c>
      <c r="M9932" s="1" t="s">
        <v>58</v>
      </c>
      <c r="N9932" s="1" t="s">
        <v>29254</v>
      </c>
      <c r="O9932" s="4">
        <v>44317.0</v>
      </c>
      <c r="P9932" s="4">
        <v>44223.0</v>
      </c>
      <c r="Q9932" s="1" t="s">
        <v>30295</v>
      </c>
      <c r="R9932" s="1" t="s">
        <v>31</v>
      </c>
      <c r="S9932" s="1" t="s">
        <v>32</v>
      </c>
      <c r="T9932" s="1">
        <v>75231.0</v>
      </c>
      <c r="U9932" s="1" t="s">
        <v>30296</v>
      </c>
    </row>
    <row r="9933">
      <c r="A9933" s="1" t="s">
        <v>30297</v>
      </c>
      <c r="B9933" s="1">
        <v>71044.0</v>
      </c>
      <c r="C9933" s="1">
        <v>2150.0</v>
      </c>
      <c r="D9933" s="2" t="s">
        <v>29251</v>
      </c>
      <c r="E9933" s="1" t="s">
        <v>921</v>
      </c>
      <c r="F9933" s="1" t="s">
        <v>2901</v>
      </c>
      <c r="G9933" s="3" t="str">
        <f t="shared" si="1"/>
        <v>David Sacher</v>
      </c>
      <c r="H9933" s="3" t="str">
        <f t="shared" si="2"/>
        <v>DAVID SACHER</v>
      </c>
      <c r="J9933" s="1" t="s">
        <v>57</v>
      </c>
      <c r="K9933" s="1" t="s">
        <v>44</v>
      </c>
      <c r="L9933" s="1">
        <v>500.0</v>
      </c>
      <c r="M9933" s="1" t="s">
        <v>58</v>
      </c>
      <c r="N9933" s="1" t="s">
        <v>29254</v>
      </c>
      <c r="O9933" s="4">
        <v>44317.0</v>
      </c>
      <c r="P9933" s="4">
        <v>44225.0</v>
      </c>
      <c r="Q9933" s="1" t="s">
        <v>30298</v>
      </c>
      <c r="R9933" s="1" t="s">
        <v>31</v>
      </c>
      <c r="S9933" s="1" t="s">
        <v>32</v>
      </c>
      <c r="T9933" s="1">
        <v>75230.0</v>
      </c>
      <c r="U9933" s="1" t="s">
        <v>30299</v>
      </c>
    </row>
    <row r="9934">
      <c r="A9934" s="1" t="s">
        <v>30300</v>
      </c>
      <c r="B9934" s="1">
        <v>71063.0</v>
      </c>
      <c r="C9934" s="1">
        <v>2150.0</v>
      </c>
      <c r="D9934" s="2" t="s">
        <v>29251</v>
      </c>
      <c r="E9934" s="1" t="s">
        <v>1475</v>
      </c>
      <c r="F9934" s="1" t="s">
        <v>30301</v>
      </c>
      <c r="G9934" s="3" t="str">
        <f t="shared" si="1"/>
        <v>Jeff Gatlin</v>
      </c>
      <c r="H9934" s="3" t="str">
        <f t="shared" si="2"/>
        <v>JEFF GATLIN</v>
      </c>
      <c r="J9934" s="1" t="s">
        <v>57</v>
      </c>
      <c r="K9934" s="1" t="s">
        <v>44</v>
      </c>
      <c r="L9934" s="1">
        <v>500.0</v>
      </c>
      <c r="M9934" s="1" t="s">
        <v>58</v>
      </c>
      <c r="N9934" s="1" t="s">
        <v>29254</v>
      </c>
      <c r="O9934" s="4">
        <v>44317.0</v>
      </c>
      <c r="P9934" s="4">
        <v>44233.0</v>
      </c>
      <c r="Q9934" s="1" t="s">
        <v>30302</v>
      </c>
      <c r="R9934" s="1" t="s">
        <v>31</v>
      </c>
      <c r="S9934" s="1" t="s">
        <v>32</v>
      </c>
      <c r="T9934" s="1">
        <v>75367.0</v>
      </c>
      <c r="U9934" s="1" t="s">
        <v>30303</v>
      </c>
    </row>
    <row r="9935">
      <c r="A9935" s="1" t="s">
        <v>30304</v>
      </c>
      <c r="B9935" s="1">
        <v>71064.0</v>
      </c>
      <c r="C9935" s="1">
        <v>2150.0</v>
      </c>
      <c r="D9935" s="2" t="s">
        <v>29251</v>
      </c>
      <c r="E9935" s="1" t="s">
        <v>3717</v>
      </c>
      <c r="F9935" s="1" t="s">
        <v>30301</v>
      </c>
      <c r="G9935" s="3" t="str">
        <f t="shared" si="1"/>
        <v>Paige Gatlin</v>
      </c>
      <c r="H9935" s="3" t="str">
        <f t="shared" si="2"/>
        <v>PAIGE GATLIN</v>
      </c>
      <c r="J9935" s="1" t="s">
        <v>57</v>
      </c>
      <c r="K9935" s="1" t="s">
        <v>44</v>
      </c>
      <c r="L9935" s="1">
        <v>500.0</v>
      </c>
      <c r="M9935" s="1" t="s">
        <v>58</v>
      </c>
      <c r="N9935" s="1" t="s">
        <v>29254</v>
      </c>
      <c r="O9935" s="4">
        <v>44317.0</v>
      </c>
      <c r="P9935" s="4">
        <v>44233.0</v>
      </c>
      <c r="Q9935" s="1" t="s">
        <v>30302</v>
      </c>
      <c r="R9935" s="1" t="s">
        <v>31</v>
      </c>
      <c r="S9935" s="1" t="s">
        <v>32</v>
      </c>
      <c r="T9935" s="1">
        <v>75367.0</v>
      </c>
      <c r="U9935" s="1" t="s">
        <v>30303</v>
      </c>
    </row>
    <row r="9936">
      <c r="A9936" s="1" t="s">
        <v>30305</v>
      </c>
      <c r="B9936" s="1">
        <v>71069.0</v>
      </c>
      <c r="C9936" s="1">
        <v>2150.0</v>
      </c>
      <c r="D9936" s="2" t="s">
        <v>29251</v>
      </c>
      <c r="E9936" s="1" t="s">
        <v>962</v>
      </c>
      <c r="F9936" s="1" t="s">
        <v>5145</v>
      </c>
      <c r="G9936" s="3" t="str">
        <f t="shared" si="1"/>
        <v>William Hanks</v>
      </c>
      <c r="H9936" s="3" t="str">
        <f t="shared" si="2"/>
        <v>WILLIAM HANKS</v>
      </c>
      <c r="J9936" s="1" t="s">
        <v>57</v>
      </c>
      <c r="K9936" s="1" t="s">
        <v>44</v>
      </c>
      <c r="L9936" s="1">
        <v>500.0</v>
      </c>
      <c r="M9936" s="1" t="s">
        <v>58</v>
      </c>
      <c r="N9936" s="1" t="s">
        <v>29254</v>
      </c>
      <c r="O9936" s="4">
        <v>44317.0</v>
      </c>
      <c r="P9936" s="4">
        <v>44234.0</v>
      </c>
      <c r="Q9936" s="1" t="s">
        <v>30306</v>
      </c>
      <c r="R9936" s="1" t="s">
        <v>1541</v>
      </c>
      <c r="S9936" s="1" t="s">
        <v>32</v>
      </c>
      <c r="T9936" s="1">
        <v>75093.0</v>
      </c>
      <c r="U9936" s="1" t="s">
        <v>30307</v>
      </c>
    </row>
    <row r="9937">
      <c r="A9937" s="1" t="s">
        <v>30308</v>
      </c>
      <c r="B9937" s="1">
        <v>71083.0</v>
      </c>
      <c r="C9937" s="1">
        <v>2150.0</v>
      </c>
      <c r="D9937" s="2" t="s">
        <v>29251</v>
      </c>
      <c r="E9937" s="1" t="s">
        <v>799</v>
      </c>
      <c r="F9937" s="1" t="s">
        <v>14645</v>
      </c>
      <c r="G9937" s="3" t="str">
        <f t="shared" si="1"/>
        <v>Robert Gross</v>
      </c>
      <c r="H9937" s="3" t="str">
        <f t="shared" si="2"/>
        <v>ROBERT GROSS</v>
      </c>
      <c r="J9937" s="1" t="s">
        <v>57</v>
      </c>
      <c r="K9937" s="1" t="s">
        <v>44</v>
      </c>
      <c r="L9937" s="1">
        <v>500.0</v>
      </c>
      <c r="M9937" s="1" t="s">
        <v>58</v>
      </c>
      <c r="N9937" s="1" t="s">
        <v>29254</v>
      </c>
      <c r="O9937" s="4">
        <v>44317.0</v>
      </c>
      <c r="P9937" s="4">
        <v>44237.0</v>
      </c>
      <c r="Q9937" s="1" t="s">
        <v>24345</v>
      </c>
      <c r="R9937" s="1" t="s">
        <v>31</v>
      </c>
      <c r="S9937" s="1" t="s">
        <v>32</v>
      </c>
      <c r="T9937" s="1">
        <v>75209.0</v>
      </c>
      <c r="U9937" s="1" t="s">
        <v>24346</v>
      </c>
    </row>
    <row r="9938">
      <c r="A9938" s="1" t="s">
        <v>30309</v>
      </c>
      <c r="B9938" s="1">
        <v>71087.0</v>
      </c>
      <c r="C9938" s="1">
        <v>2150.0</v>
      </c>
      <c r="D9938" s="2" t="s">
        <v>29251</v>
      </c>
      <c r="E9938" s="1" t="s">
        <v>126</v>
      </c>
      <c r="F9938" s="1" t="s">
        <v>23588</v>
      </c>
      <c r="G9938" s="3" t="str">
        <f t="shared" si="1"/>
        <v>Mitchell Fonberg</v>
      </c>
      <c r="H9938" s="3" t="str">
        <f t="shared" si="2"/>
        <v>MITCHELL FONBERG</v>
      </c>
      <c r="J9938" s="1" t="s">
        <v>57</v>
      </c>
      <c r="K9938" s="1" t="s">
        <v>44</v>
      </c>
      <c r="L9938" s="1">
        <v>500.0</v>
      </c>
      <c r="M9938" s="1" t="s">
        <v>58</v>
      </c>
      <c r="N9938" s="1" t="s">
        <v>29254</v>
      </c>
      <c r="O9938" s="4">
        <v>44317.0</v>
      </c>
      <c r="P9938" s="4">
        <v>44239.0</v>
      </c>
      <c r="Q9938" s="1" t="s">
        <v>30310</v>
      </c>
      <c r="R9938" s="1" t="s">
        <v>31</v>
      </c>
      <c r="S9938" s="1" t="s">
        <v>32</v>
      </c>
      <c r="T9938" s="1">
        <v>75231.0</v>
      </c>
      <c r="U9938" s="1" t="s">
        <v>30311</v>
      </c>
    </row>
    <row r="9939">
      <c r="A9939" s="1" t="s">
        <v>30312</v>
      </c>
      <c r="B9939" s="1">
        <v>71094.0</v>
      </c>
      <c r="C9939" s="1">
        <v>2150.0</v>
      </c>
      <c r="D9939" s="2" t="s">
        <v>29251</v>
      </c>
      <c r="E9939" s="1" t="s">
        <v>547</v>
      </c>
      <c r="F9939" s="1" t="s">
        <v>5919</v>
      </c>
      <c r="G9939" s="3" t="str">
        <f t="shared" si="1"/>
        <v>John Pritchett</v>
      </c>
      <c r="H9939" s="3" t="str">
        <f t="shared" si="2"/>
        <v>JOHN PRITCHETT</v>
      </c>
      <c r="J9939" s="1" t="s">
        <v>57</v>
      </c>
      <c r="K9939" s="1" t="s">
        <v>44</v>
      </c>
      <c r="L9939" s="1">
        <v>500.0</v>
      </c>
      <c r="M9939" s="1" t="s">
        <v>58</v>
      </c>
      <c r="N9939" s="1" t="s">
        <v>29254</v>
      </c>
      <c r="O9939" s="4">
        <v>44317.0</v>
      </c>
      <c r="P9939" s="4">
        <v>44246.0</v>
      </c>
      <c r="Q9939" s="1" t="s">
        <v>30313</v>
      </c>
      <c r="R9939" s="1" t="s">
        <v>31</v>
      </c>
      <c r="S9939" s="1" t="s">
        <v>32</v>
      </c>
      <c r="T9939" s="1">
        <v>75225.0</v>
      </c>
      <c r="U9939" s="1" t="s">
        <v>30314</v>
      </c>
    </row>
    <row r="9940">
      <c r="A9940" s="1" t="s">
        <v>30315</v>
      </c>
      <c r="B9940" s="1">
        <v>71097.0</v>
      </c>
      <c r="C9940" s="1">
        <v>2150.0</v>
      </c>
      <c r="D9940" s="2" t="s">
        <v>29251</v>
      </c>
      <c r="E9940" s="1" t="s">
        <v>4654</v>
      </c>
      <c r="F9940" s="1" t="s">
        <v>23013</v>
      </c>
      <c r="G9940" s="3" t="str">
        <f t="shared" si="1"/>
        <v>Frank Risch</v>
      </c>
      <c r="H9940" s="3" t="str">
        <f t="shared" si="2"/>
        <v>FRANK RISCH</v>
      </c>
      <c r="J9940" s="1" t="s">
        <v>57</v>
      </c>
      <c r="K9940" s="1" t="s">
        <v>44</v>
      </c>
      <c r="L9940" s="1">
        <v>500.0</v>
      </c>
      <c r="M9940" s="1" t="s">
        <v>58</v>
      </c>
      <c r="N9940" s="1" t="s">
        <v>29254</v>
      </c>
      <c r="O9940" s="4">
        <v>44317.0</v>
      </c>
      <c r="P9940" s="4">
        <v>44248.0</v>
      </c>
      <c r="Q9940" s="1" t="s">
        <v>24631</v>
      </c>
      <c r="R9940" s="1" t="s">
        <v>31</v>
      </c>
      <c r="S9940" s="1" t="s">
        <v>32</v>
      </c>
      <c r="T9940" s="1">
        <v>75225.0</v>
      </c>
      <c r="U9940" s="1" t="s">
        <v>24632</v>
      </c>
    </row>
    <row r="9941">
      <c r="A9941" s="1" t="s">
        <v>30316</v>
      </c>
      <c r="B9941" s="1">
        <v>71106.0</v>
      </c>
      <c r="C9941" s="1">
        <v>2150.0</v>
      </c>
      <c r="D9941" s="2" t="s">
        <v>29251</v>
      </c>
      <c r="E9941" s="1" t="s">
        <v>916</v>
      </c>
      <c r="F9941" s="1" t="s">
        <v>3368</v>
      </c>
      <c r="G9941" s="3" t="str">
        <f t="shared" si="1"/>
        <v>Alan Golman</v>
      </c>
      <c r="H9941" s="3" t="str">
        <f t="shared" si="2"/>
        <v>ALAN GOLMAN</v>
      </c>
      <c r="J9941" s="1" t="s">
        <v>57</v>
      </c>
      <c r="K9941" s="1" t="s">
        <v>44</v>
      </c>
      <c r="L9941" s="1">
        <v>500.0</v>
      </c>
      <c r="M9941" s="1" t="s">
        <v>58</v>
      </c>
      <c r="N9941" s="1" t="s">
        <v>29254</v>
      </c>
      <c r="O9941" s="4">
        <v>44317.0</v>
      </c>
      <c r="P9941" s="4">
        <v>44251.0</v>
      </c>
      <c r="Q9941" s="1" t="s">
        <v>30317</v>
      </c>
      <c r="R9941" s="1" t="s">
        <v>31</v>
      </c>
      <c r="S9941" s="1" t="s">
        <v>32</v>
      </c>
      <c r="T9941" s="1">
        <v>75219.0</v>
      </c>
      <c r="U9941" s="1" t="s">
        <v>30318</v>
      </c>
    </row>
    <row r="9942">
      <c r="A9942" s="1" t="s">
        <v>30319</v>
      </c>
      <c r="B9942" s="1">
        <v>71111.0</v>
      </c>
      <c r="C9942" s="1">
        <v>2150.0</v>
      </c>
      <c r="D9942" s="2" t="s">
        <v>29251</v>
      </c>
      <c r="E9942" s="1" t="s">
        <v>6423</v>
      </c>
      <c r="F9942" s="1" t="s">
        <v>23532</v>
      </c>
      <c r="G9942" s="3" t="str">
        <f t="shared" si="1"/>
        <v>Joel Carp</v>
      </c>
      <c r="H9942" s="3" t="str">
        <f t="shared" si="2"/>
        <v>JOEL CARP</v>
      </c>
      <c r="J9942" s="1" t="s">
        <v>57</v>
      </c>
      <c r="K9942" s="1" t="s">
        <v>44</v>
      </c>
      <c r="L9942" s="1">
        <v>500.0</v>
      </c>
      <c r="M9942" s="1" t="s">
        <v>58</v>
      </c>
      <c r="N9942" s="1" t="s">
        <v>29254</v>
      </c>
      <c r="O9942" s="4">
        <v>44317.0</v>
      </c>
      <c r="P9942" s="4">
        <v>44254.0</v>
      </c>
      <c r="Q9942" s="1" t="s">
        <v>24251</v>
      </c>
      <c r="R9942" s="1" t="s">
        <v>31</v>
      </c>
      <c r="S9942" s="1" t="s">
        <v>32</v>
      </c>
      <c r="T9942" s="1">
        <v>75225.0</v>
      </c>
      <c r="U9942" s="1" t="s">
        <v>24252</v>
      </c>
    </row>
    <row r="9943">
      <c r="A9943" s="1" t="s">
        <v>30320</v>
      </c>
      <c r="B9943" s="1">
        <v>71117.0</v>
      </c>
      <c r="C9943" s="1">
        <v>2150.0</v>
      </c>
      <c r="D9943" s="2" t="s">
        <v>29251</v>
      </c>
      <c r="E9943" s="1" t="s">
        <v>18960</v>
      </c>
      <c r="F9943" s="1" t="s">
        <v>14645</v>
      </c>
      <c r="G9943" s="3" t="str">
        <f t="shared" si="1"/>
        <v>Maya Gross</v>
      </c>
      <c r="H9943" s="3" t="str">
        <f t="shared" si="2"/>
        <v>MAYA GROSS</v>
      </c>
      <c r="J9943" s="1" t="s">
        <v>57</v>
      </c>
      <c r="K9943" s="1" t="s">
        <v>44</v>
      </c>
      <c r="L9943" s="1">
        <v>500.0</v>
      </c>
      <c r="M9943" s="1" t="s">
        <v>58</v>
      </c>
      <c r="N9943" s="1" t="s">
        <v>29254</v>
      </c>
      <c r="O9943" s="4">
        <v>44317.0</v>
      </c>
      <c r="P9943" s="4">
        <v>44255.0</v>
      </c>
      <c r="Q9943" s="1" t="s">
        <v>24345</v>
      </c>
      <c r="R9943" s="1" t="s">
        <v>31</v>
      </c>
      <c r="S9943" s="1" t="s">
        <v>32</v>
      </c>
      <c r="T9943" s="1">
        <v>75209.0</v>
      </c>
      <c r="U9943" s="1" t="s">
        <v>24346</v>
      </c>
    </row>
    <row r="9944">
      <c r="A9944" s="1" t="s">
        <v>30321</v>
      </c>
      <c r="B9944" s="1">
        <v>71118.0</v>
      </c>
      <c r="C9944" s="1">
        <v>2150.0</v>
      </c>
      <c r="D9944" s="2" t="s">
        <v>29251</v>
      </c>
      <c r="E9944" s="1" t="s">
        <v>921</v>
      </c>
      <c r="F9944" s="1" t="s">
        <v>1237</v>
      </c>
      <c r="G9944" s="3" t="str">
        <f t="shared" si="1"/>
        <v>David Kleinman</v>
      </c>
      <c r="H9944" s="3" t="str">
        <f t="shared" si="2"/>
        <v>DAVID KLEINMAN</v>
      </c>
      <c r="J9944" s="1" t="s">
        <v>57</v>
      </c>
      <c r="K9944" s="1" t="s">
        <v>44</v>
      </c>
      <c r="L9944" s="1">
        <v>500.0</v>
      </c>
      <c r="M9944" s="1" t="s">
        <v>58</v>
      </c>
      <c r="N9944" s="1" t="s">
        <v>29254</v>
      </c>
      <c r="O9944" s="4">
        <v>44317.0</v>
      </c>
      <c r="P9944" s="4">
        <v>44255.0</v>
      </c>
      <c r="Q9944" s="1" t="s">
        <v>30322</v>
      </c>
      <c r="R9944" s="1" t="s">
        <v>31</v>
      </c>
      <c r="S9944" s="1" t="s">
        <v>32</v>
      </c>
      <c r="T9944" s="1">
        <v>75209.0</v>
      </c>
      <c r="U9944" s="1" t="s">
        <v>30323</v>
      </c>
    </row>
    <row r="9945">
      <c r="A9945" s="1" t="s">
        <v>30324</v>
      </c>
      <c r="B9945" s="1">
        <v>71129.0</v>
      </c>
      <c r="C9945" s="1">
        <v>2150.0</v>
      </c>
      <c r="D9945" s="2" t="s">
        <v>29251</v>
      </c>
      <c r="E9945" s="1" t="s">
        <v>1262</v>
      </c>
      <c r="F9945" s="1" t="s">
        <v>14731</v>
      </c>
      <c r="G9945" s="3" t="str">
        <f t="shared" si="1"/>
        <v>Thomas Dunning</v>
      </c>
      <c r="H9945" s="3" t="str">
        <f t="shared" si="2"/>
        <v>THOMAS DUNNING</v>
      </c>
      <c r="J9945" s="1" t="s">
        <v>57</v>
      </c>
      <c r="K9945" s="1" t="s">
        <v>44</v>
      </c>
      <c r="L9945" s="1">
        <v>500.0</v>
      </c>
      <c r="M9945" s="1" t="s">
        <v>58</v>
      </c>
      <c r="N9945" s="1" t="s">
        <v>29254</v>
      </c>
      <c r="O9945" s="4">
        <v>44317.0</v>
      </c>
      <c r="P9945" s="4">
        <v>44256.0</v>
      </c>
      <c r="Q9945" s="1" t="s">
        <v>30325</v>
      </c>
      <c r="R9945" s="1" t="s">
        <v>31</v>
      </c>
      <c r="S9945" s="1" t="s">
        <v>32</v>
      </c>
      <c r="T9945" s="1">
        <v>75220.0</v>
      </c>
      <c r="U9945" s="1" t="s">
        <v>30326</v>
      </c>
    </row>
    <row r="9946">
      <c r="A9946" s="1" t="s">
        <v>30327</v>
      </c>
      <c r="B9946" s="1">
        <v>71130.0</v>
      </c>
      <c r="C9946" s="1">
        <v>2150.0</v>
      </c>
      <c r="D9946" s="2" t="s">
        <v>29251</v>
      </c>
      <c r="E9946" s="1" t="s">
        <v>30328</v>
      </c>
      <c r="F9946" s="1" t="s">
        <v>30329</v>
      </c>
      <c r="G9946" s="3" t="str">
        <f t="shared" si="1"/>
        <v>R. St.eve Folsom</v>
      </c>
      <c r="H9946" s="3" t="str">
        <f t="shared" si="2"/>
        <v>R. ST.EVE FOLSOM</v>
      </c>
      <c r="J9946" s="1" t="s">
        <v>57</v>
      </c>
      <c r="K9946" s="1" t="s">
        <v>44</v>
      </c>
      <c r="L9946" s="1">
        <v>500.0</v>
      </c>
      <c r="M9946" s="1" t="s">
        <v>58</v>
      </c>
      <c r="N9946" s="1" t="s">
        <v>29254</v>
      </c>
      <c r="O9946" s="4">
        <v>44317.0</v>
      </c>
      <c r="P9946" s="4">
        <v>44256.0</v>
      </c>
      <c r="Q9946" s="1" t="s">
        <v>30330</v>
      </c>
      <c r="R9946" s="1" t="s">
        <v>31</v>
      </c>
      <c r="S9946" s="1" t="s">
        <v>32</v>
      </c>
      <c r="T9946" s="1">
        <v>75220.0</v>
      </c>
      <c r="U9946" s="1" t="s">
        <v>30331</v>
      </c>
    </row>
    <row r="9947">
      <c r="A9947" s="1" t="s">
        <v>30332</v>
      </c>
      <c r="B9947" s="1">
        <v>71139.0</v>
      </c>
      <c r="C9947" s="1">
        <v>2150.0</v>
      </c>
      <c r="D9947" s="2" t="s">
        <v>29251</v>
      </c>
      <c r="E9947" s="1" t="s">
        <v>1356</v>
      </c>
      <c r="F9947" s="1" t="s">
        <v>2921</v>
      </c>
      <c r="G9947" s="3" t="str">
        <f t="shared" si="1"/>
        <v>Edward Mello</v>
      </c>
      <c r="H9947" s="3" t="str">
        <f t="shared" si="2"/>
        <v>EDWARD MELLO</v>
      </c>
      <c r="J9947" s="1" t="s">
        <v>57</v>
      </c>
      <c r="K9947" s="1" t="s">
        <v>44</v>
      </c>
      <c r="L9947" s="1">
        <v>500.0</v>
      </c>
      <c r="M9947" s="1" t="s">
        <v>58</v>
      </c>
      <c r="N9947" s="1" t="s">
        <v>29254</v>
      </c>
      <c r="O9947" s="4">
        <v>44317.0</v>
      </c>
      <c r="P9947" s="4">
        <v>44257.0</v>
      </c>
      <c r="Q9947" s="1" t="s">
        <v>30333</v>
      </c>
      <c r="R9947" s="1" t="s">
        <v>31</v>
      </c>
      <c r="S9947" s="1" t="s">
        <v>32</v>
      </c>
      <c r="T9947" s="1">
        <v>75230.0</v>
      </c>
      <c r="U9947" s="1" t="s">
        <v>30334</v>
      </c>
    </row>
    <row r="9948">
      <c r="A9948" s="1" t="s">
        <v>30335</v>
      </c>
      <c r="B9948" s="1">
        <v>71147.0</v>
      </c>
      <c r="C9948" s="1">
        <v>2150.0</v>
      </c>
      <c r="D9948" s="2" t="s">
        <v>29251</v>
      </c>
      <c r="E9948" s="1" t="s">
        <v>6338</v>
      </c>
      <c r="F9948" s="1" t="s">
        <v>21387</v>
      </c>
      <c r="G9948" s="3" t="str">
        <f t="shared" si="1"/>
        <v>Jack Pratt</v>
      </c>
      <c r="H9948" s="3" t="str">
        <f t="shared" si="2"/>
        <v>JACK PRATT</v>
      </c>
      <c r="J9948" s="1" t="s">
        <v>57</v>
      </c>
      <c r="K9948" s="1" t="s">
        <v>44</v>
      </c>
      <c r="L9948" s="1">
        <v>500.0</v>
      </c>
      <c r="M9948" s="1" t="s">
        <v>58</v>
      </c>
      <c r="N9948" s="1" t="s">
        <v>29254</v>
      </c>
      <c r="O9948" s="4">
        <v>44317.0</v>
      </c>
      <c r="P9948" s="4">
        <v>44258.0</v>
      </c>
      <c r="Q9948" s="1" t="s">
        <v>30336</v>
      </c>
      <c r="R9948" s="1" t="s">
        <v>31</v>
      </c>
      <c r="S9948" s="1" t="s">
        <v>32</v>
      </c>
      <c r="T9948" s="1">
        <v>75231.0</v>
      </c>
      <c r="U9948" s="1" t="s">
        <v>30337</v>
      </c>
    </row>
    <row r="9949">
      <c r="A9949" s="1" t="s">
        <v>30338</v>
      </c>
      <c r="B9949" s="1">
        <v>71151.0</v>
      </c>
      <c r="C9949" s="1">
        <v>2150.0</v>
      </c>
      <c r="D9949" s="2" t="s">
        <v>29251</v>
      </c>
      <c r="E9949" s="1" t="s">
        <v>649</v>
      </c>
      <c r="F9949" s="1" t="s">
        <v>30339</v>
      </c>
      <c r="G9949" s="3" t="str">
        <f t="shared" si="1"/>
        <v>Mark Masinter</v>
      </c>
      <c r="H9949" s="3" t="str">
        <f t="shared" si="2"/>
        <v>MARK MASINTER</v>
      </c>
      <c r="J9949" s="1" t="s">
        <v>57</v>
      </c>
      <c r="K9949" s="1" t="s">
        <v>44</v>
      </c>
      <c r="L9949" s="1">
        <v>500.0</v>
      </c>
      <c r="M9949" s="1" t="s">
        <v>58</v>
      </c>
      <c r="N9949" s="1" t="s">
        <v>29254</v>
      </c>
      <c r="O9949" s="4">
        <v>44317.0</v>
      </c>
      <c r="P9949" s="4">
        <v>44260.0</v>
      </c>
      <c r="Q9949" s="1" t="s">
        <v>30340</v>
      </c>
      <c r="R9949" s="1" t="s">
        <v>31</v>
      </c>
      <c r="S9949" s="1" t="s">
        <v>32</v>
      </c>
      <c r="T9949" s="1">
        <v>75209.0</v>
      </c>
      <c r="U9949" s="1" t="s">
        <v>30341</v>
      </c>
    </row>
    <row r="9950">
      <c r="A9950" s="1" t="s">
        <v>30342</v>
      </c>
      <c r="B9950" s="1">
        <v>71157.0</v>
      </c>
      <c r="C9950" s="1">
        <v>2150.0</v>
      </c>
      <c r="D9950" s="2" t="s">
        <v>29251</v>
      </c>
      <c r="E9950" s="1" t="s">
        <v>5522</v>
      </c>
      <c r="F9950" s="1" t="s">
        <v>10806</v>
      </c>
      <c r="G9950" s="3" t="str">
        <f t="shared" si="1"/>
        <v>Harry Hunsicker</v>
      </c>
      <c r="H9950" s="3" t="str">
        <f t="shared" si="2"/>
        <v>HARRY HUNSICKER</v>
      </c>
      <c r="J9950" s="1" t="s">
        <v>57</v>
      </c>
      <c r="K9950" s="1" t="s">
        <v>44</v>
      </c>
      <c r="L9950" s="1">
        <v>500.0</v>
      </c>
      <c r="M9950" s="1" t="s">
        <v>58</v>
      </c>
      <c r="N9950" s="1" t="s">
        <v>29254</v>
      </c>
      <c r="O9950" s="4">
        <v>44317.0</v>
      </c>
      <c r="P9950" s="4">
        <v>44261.0</v>
      </c>
      <c r="Q9950" s="1" t="s">
        <v>10807</v>
      </c>
      <c r="R9950" s="1" t="s">
        <v>31</v>
      </c>
      <c r="S9950" s="1" t="s">
        <v>32</v>
      </c>
      <c r="T9950" s="1">
        <v>75205.0</v>
      </c>
      <c r="U9950" s="1" t="s">
        <v>10808</v>
      </c>
    </row>
    <row r="9951">
      <c r="A9951" s="1" t="s">
        <v>30343</v>
      </c>
      <c r="B9951" s="1">
        <v>71159.0</v>
      </c>
      <c r="C9951" s="1">
        <v>2150.0</v>
      </c>
      <c r="D9951" s="2" t="s">
        <v>29251</v>
      </c>
      <c r="E9951" s="1" t="s">
        <v>1332</v>
      </c>
      <c r="F9951" s="1" t="s">
        <v>1333</v>
      </c>
      <c r="G9951" s="3" t="str">
        <f t="shared" si="1"/>
        <v>Broderick Perdue</v>
      </c>
      <c r="H9951" s="3" t="str">
        <f t="shared" si="2"/>
        <v>BRODERICK PERDUE</v>
      </c>
      <c r="J9951" s="1" t="s">
        <v>57</v>
      </c>
      <c r="K9951" s="1" t="s">
        <v>44</v>
      </c>
      <c r="L9951" s="1">
        <v>500.0</v>
      </c>
      <c r="M9951" s="1" t="s">
        <v>58</v>
      </c>
      <c r="N9951" s="1" t="s">
        <v>29254</v>
      </c>
      <c r="O9951" s="4">
        <v>44317.0</v>
      </c>
      <c r="P9951" s="4">
        <v>44262.0</v>
      </c>
      <c r="Q9951" s="1" t="s">
        <v>3443</v>
      </c>
      <c r="R9951" s="1" t="s">
        <v>31</v>
      </c>
      <c r="S9951" s="1" t="s">
        <v>32</v>
      </c>
      <c r="T9951" s="1">
        <v>75225.0</v>
      </c>
      <c r="U9951" s="1" t="s">
        <v>3444</v>
      </c>
    </row>
    <row r="9952">
      <c r="A9952" s="1" t="s">
        <v>30344</v>
      </c>
      <c r="B9952" s="1">
        <v>71161.0</v>
      </c>
      <c r="C9952" s="1">
        <v>2150.0</v>
      </c>
      <c r="D9952" s="2" t="s">
        <v>29251</v>
      </c>
      <c r="E9952" s="1" t="s">
        <v>7816</v>
      </c>
      <c r="F9952" s="1" t="s">
        <v>3577</v>
      </c>
      <c r="G9952" s="3" t="str">
        <f t="shared" si="1"/>
        <v>Hicks Morgan</v>
      </c>
      <c r="H9952" s="3" t="str">
        <f t="shared" si="2"/>
        <v>HICKS MORGAN</v>
      </c>
      <c r="J9952" s="1" t="s">
        <v>57</v>
      </c>
      <c r="K9952" s="1" t="s">
        <v>44</v>
      </c>
      <c r="L9952" s="1">
        <v>500.0</v>
      </c>
      <c r="M9952" s="1" t="s">
        <v>58</v>
      </c>
      <c r="N9952" s="1" t="s">
        <v>29254</v>
      </c>
      <c r="O9952" s="4">
        <v>44317.0</v>
      </c>
      <c r="P9952" s="4">
        <v>44263.0</v>
      </c>
      <c r="Q9952" s="1" t="s">
        <v>30345</v>
      </c>
      <c r="R9952" s="1" t="s">
        <v>31</v>
      </c>
      <c r="S9952" s="1" t="s">
        <v>32</v>
      </c>
      <c r="T9952" s="1">
        <v>75244.0</v>
      </c>
      <c r="U9952" s="1" t="s">
        <v>30346</v>
      </c>
    </row>
    <row r="9953">
      <c r="A9953" s="1" t="s">
        <v>30347</v>
      </c>
      <c r="B9953" s="1">
        <v>71166.0</v>
      </c>
      <c r="C9953" s="1">
        <v>2150.0</v>
      </c>
      <c r="D9953" s="2" t="s">
        <v>29251</v>
      </c>
      <c r="E9953" s="1" t="s">
        <v>2116</v>
      </c>
      <c r="F9953" s="1" t="s">
        <v>24301</v>
      </c>
      <c r="G9953" s="3" t="str">
        <f t="shared" si="1"/>
        <v>Arthur Santa-Maria</v>
      </c>
      <c r="H9953" s="3" t="str">
        <f t="shared" si="2"/>
        <v>ARTHUR SANTA-MARIA</v>
      </c>
      <c r="J9953" s="1" t="s">
        <v>57</v>
      </c>
      <c r="K9953" s="1" t="s">
        <v>44</v>
      </c>
      <c r="L9953" s="1">
        <v>500.0</v>
      </c>
      <c r="M9953" s="1" t="s">
        <v>58</v>
      </c>
      <c r="N9953" s="1" t="s">
        <v>29254</v>
      </c>
      <c r="O9953" s="4">
        <v>44317.0</v>
      </c>
      <c r="P9953" s="4">
        <v>44264.0</v>
      </c>
      <c r="Q9953" s="1" t="s">
        <v>30348</v>
      </c>
      <c r="R9953" s="1" t="s">
        <v>3184</v>
      </c>
      <c r="S9953" s="1" t="s">
        <v>32</v>
      </c>
      <c r="T9953" s="1">
        <v>75019.0</v>
      </c>
      <c r="U9953" s="1" t="s">
        <v>30349</v>
      </c>
    </row>
    <row r="9954">
      <c r="A9954" s="1" t="s">
        <v>30350</v>
      </c>
      <c r="B9954" s="1">
        <v>71167.0</v>
      </c>
      <c r="C9954" s="1">
        <v>2150.0</v>
      </c>
      <c r="D9954" s="2" t="s">
        <v>29251</v>
      </c>
      <c r="E9954" s="1" t="s">
        <v>30351</v>
      </c>
      <c r="F9954" s="1" t="s">
        <v>1185</v>
      </c>
      <c r="G9954" s="3" t="str">
        <f t="shared" si="1"/>
        <v>Del Williams</v>
      </c>
      <c r="H9954" s="3" t="str">
        <f t="shared" si="2"/>
        <v>DEL WILLIAMS</v>
      </c>
      <c r="J9954" s="1" t="s">
        <v>57</v>
      </c>
      <c r="K9954" s="1" t="s">
        <v>44</v>
      </c>
      <c r="L9954" s="1">
        <v>500.0</v>
      </c>
      <c r="M9954" s="1" t="s">
        <v>58</v>
      </c>
      <c r="N9954" s="1" t="s">
        <v>29254</v>
      </c>
      <c r="O9954" s="4">
        <v>44317.0</v>
      </c>
      <c r="P9954" s="4">
        <v>44264.0</v>
      </c>
      <c r="Q9954" s="1" t="s">
        <v>29602</v>
      </c>
      <c r="R9954" s="1" t="s">
        <v>31</v>
      </c>
      <c r="S9954" s="1" t="s">
        <v>32</v>
      </c>
      <c r="T9954" s="1">
        <v>75225.0</v>
      </c>
      <c r="U9954" s="1" t="s">
        <v>29603</v>
      </c>
    </row>
    <row r="9955">
      <c r="A9955" s="1" t="s">
        <v>30352</v>
      </c>
      <c r="B9955" s="1">
        <v>71192.0</v>
      </c>
      <c r="C9955" s="1">
        <v>2150.0</v>
      </c>
      <c r="D9955" s="2" t="s">
        <v>29251</v>
      </c>
      <c r="E9955" s="1" t="s">
        <v>200</v>
      </c>
      <c r="F9955" s="1" t="s">
        <v>30353</v>
      </c>
      <c r="G9955" s="3" t="str">
        <f t="shared" si="1"/>
        <v>Cassandra Begay</v>
      </c>
      <c r="H9955" s="3" t="str">
        <f t="shared" si="2"/>
        <v>CASSANDRA BEGAY</v>
      </c>
      <c r="J9955" s="1" t="s">
        <v>57</v>
      </c>
      <c r="K9955" s="1" t="s">
        <v>44</v>
      </c>
      <c r="L9955" s="1">
        <v>500.0</v>
      </c>
      <c r="M9955" s="1" t="s">
        <v>58</v>
      </c>
      <c r="N9955" s="1" t="s">
        <v>29254</v>
      </c>
      <c r="O9955" s="4">
        <v>44317.0</v>
      </c>
      <c r="P9955" s="4">
        <v>44270.0</v>
      </c>
      <c r="Q9955" s="1" t="s">
        <v>30354</v>
      </c>
      <c r="R9955" s="1" t="s">
        <v>30355</v>
      </c>
      <c r="S9955" s="1" t="s">
        <v>32</v>
      </c>
      <c r="T9955" s="1">
        <v>75423.0</v>
      </c>
      <c r="U9955" s="1" t="s">
        <v>30356</v>
      </c>
    </row>
    <row r="9956">
      <c r="A9956" s="1" t="s">
        <v>30357</v>
      </c>
      <c r="B9956" s="1">
        <v>71193.0</v>
      </c>
      <c r="C9956" s="1">
        <v>2150.0</v>
      </c>
      <c r="D9956" s="2" t="s">
        <v>29251</v>
      </c>
      <c r="E9956" s="1" t="s">
        <v>547</v>
      </c>
      <c r="F9956" s="1" t="s">
        <v>30358</v>
      </c>
      <c r="G9956" s="3" t="str">
        <f t="shared" si="1"/>
        <v>John Denson</v>
      </c>
      <c r="H9956" s="3" t="str">
        <f t="shared" si="2"/>
        <v>JOHN DENSON</v>
      </c>
      <c r="J9956" s="1" t="s">
        <v>57</v>
      </c>
      <c r="K9956" s="1" t="s">
        <v>44</v>
      </c>
      <c r="L9956" s="1">
        <v>500.0</v>
      </c>
      <c r="M9956" s="1" t="s">
        <v>58</v>
      </c>
      <c r="N9956" s="1" t="s">
        <v>29254</v>
      </c>
      <c r="O9956" s="4">
        <v>44317.0</v>
      </c>
      <c r="P9956" s="4">
        <v>44270.0</v>
      </c>
      <c r="Q9956" s="1" t="s">
        <v>30359</v>
      </c>
      <c r="R9956" s="1" t="s">
        <v>1541</v>
      </c>
      <c r="S9956" s="1" t="s">
        <v>32</v>
      </c>
      <c r="T9956" s="1">
        <v>75075.0</v>
      </c>
      <c r="U9956" s="1" t="s">
        <v>30360</v>
      </c>
    </row>
    <row r="9957">
      <c r="A9957" s="1" t="s">
        <v>30361</v>
      </c>
      <c r="B9957" s="1">
        <v>71194.0</v>
      </c>
      <c r="C9957" s="1">
        <v>2150.0</v>
      </c>
      <c r="D9957" s="2" t="s">
        <v>29251</v>
      </c>
      <c r="E9957" s="1" t="s">
        <v>337</v>
      </c>
      <c r="F9957" s="1" t="s">
        <v>1398</v>
      </c>
      <c r="G9957" s="3" t="str">
        <f t="shared" si="1"/>
        <v>Christopher Luna</v>
      </c>
      <c r="H9957" s="3" t="str">
        <f t="shared" si="2"/>
        <v>CHRISTOPHER LUNA</v>
      </c>
      <c r="J9957" s="1" t="s">
        <v>57</v>
      </c>
      <c r="K9957" s="1" t="s">
        <v>44</v>
      </c>
      <c r="L9957" s="1">
        <v>500.0</v>
      </c>
      <c r="M9957" s="1" t="s">
        <v>58</v>
      </c>
      <c r="N9957" s="1" t="s">
        <v>29254</v>
      </c>
      <c r="O9957" s="4">
        <v>44317.0</v>
      </c>
      <c r="P9957" s="4">
        <v>44270.0</v>
      </c>
      <c r="Q9957" s="1" t="s">
        <v>1447</v>
      </c>
      <c r="R9957" s="1" t="s">
        <v>31</v>
      </c>
      <c r="S9957" s="1" t="s">
        <v>32</v>
      </c>
      <c r="T9957" s="1">
        <v>75313.0</v>
      </c>
      <c r="U9957" s="1" t="s">
        <v>1448</v>
      </c>
    </row>
    <row r="9958">
      <c r="A9958" s="1" t="s">
        <v>30362</v>
      </c>
      <c r="B9958" s="1">
        <v>71195.0</v>
      </c>
      <c r="C9958" s="1">
        <v>2150.0</v>
      </c>
      <c r="D9958" s="2" t="s">
        <v>29251</v>
      </c>
      <c r="E9958" s="1" t="s">
        <v>337</v>
      </c>
      <c r="F9958" s="1" t="s">
        <v>1570</v>
      </c>
      <c r="G9958" s="3" t="str">
        <f t="shared" si="1"/>
        <v>Christopher Murphy</v>
      </c>
      <c r="H9958" s="3" t="str">
        <f t="shared" si="2"/>
        <v>CHRISTOPHER MURPHY</v>
      </c>
      <c r="J9958" s="1" t="s">
        <v>57</v>
      </c>
      <c r="K9958" s="1" t="s">
        <v>44</v>
      </c>
      <c r="L9958" s="1">
        <v>500.0</v>
      </c>
      <c r="M9958" s="1" t="s">
        <v>58</v>
      </c>
      <c r="N9958" s="1" t="s">
        <v>29254</v>
      </c>
      <c r="O9958" s="4">
        <v>44317.0</v>
      </c>
      <c r="P9958" s="4">
        <v>44270.0</v>
      </c>
      <c r="Q9958" s="1" t="s">
        <v>30363</v>
      </c>
      <c r="R9958" s="1" t="s">
        <v>1541</v>
      </c>
      <c r="S9958" s="1" t="s">
        <v>32</v>
      </c>
      <c r="T9958" s="1">
        <v>75023.0</v>
      </c>
      <c r="U9958" s="1" t="s">
        <v>30364</v>
      </c>
    </row>
    <row r="9959">
      <c r="A9959" s="1" t="s">
        <v>30365</v>
      </c>
      <c r="B9959" s="1">
        <v>71196.0</v>
      </c>
      <c r="C9959" s="1">
        <v>2150.0</v>
      </c>
      <c r="D9959" s="2" t="s">
        <v>29251</v>
      </c>
      <c r="E9959" s="1" t="s">
        <v>140</v>
      </c>
      <c r="F9959" s="1" t="s">
        <v>1570</v>
      </c>
      <c r="G9959" s="3" t="str">
        <f t="shared" si="1"/>
        <v>Michael Murphy</v>
      </c>
      <c r="H9959" s="3" t="str">
        <f t="shared" si="2"/>
        <v>MICHAEL MURPHY</v>
      </c>
      <c r="J9959" s="1" t="s">
        <v>57</v>
      </c>
      <c r="K9959" s="1" t="s">
        <v>44</v>
      </c>
      <c r="L9959" s="1">
        <v>500.0</v>
      </c>
      <c r="M9959" s="1" t="s">
        <v>58</v>
      </c>
      <c r="N9959" s="1" t="s">
        <v>29254</v>
      </c>
      <c r="O9959" s="4">
        <v>44317.0</v>
      </c>
      <c r="P9959" s="4">
        <v>44270.0</v>
      </c>
      <c r="Q9959" s="1" t="s">
        <v>30366</v>
      </c>
      <c r="R9959" s="1" t="s">
        <v>9841</v>
      </c>
      <c r="S9959" s="1" t="s">
        <v>32</v>
      </c>
      <c r="T9959" s="1">
        <v>76262.0</v>
      </c>
      <c r="U9959" s="1" t="s">
        <v>30367</v>
      </c>
    </row>
    <row r="9960">
      <c r="A9960" s="1" t="s">
        <v>30368</v>
      </c>
      <c r="B9960" s="1">
        <v>71197.0</v>
      </c>
      <c r="C9960" s="1">
        <v>2150.0</v>
      </c>
      <c r="D9960" s="2" t="s">
        <v>29251</v>
      </c>
      <c r="E9960" s="1" t="s">
        <v>151</v>
      </c>
      <c r="F9960" s="1" t="s">
        <v>1570</v>
      </c>
      <c r="G9960" s="3" t="str">
        <f t="shared" si="1"/>
        <v>Patrick Murphy</v>
      </c>
      <c r="H9960" s="3" t="str">
        <f t="shared" si="2"/>
        <v>PATRICK MURPHY</v>
      </c>
      <c r="J9960" s="1" t="s">
        <v>57</v>
      </c>
      <c r="K9960" s="1" t="s">
        <v>44</v>
      </c>
      <c r="L9960" s="1">
        <v>500.0</v>
      </c>
      <c r="M9960" s="1" t="s">
        <v>58</v>
      </c>
      <c r="N9960" s="1" t="s">
        <v>29254</v>
      </c>
      <c r="O9960" s="4">
        <v>44317.0</v>
      </c>
      <c r="P9960" s="4">
        <v>44270.0</v>
      </c>
      <c r="Q9960" s="1" t="s">
        <v>30366</v>
      </c>
      <c r="R9960" s="1" t="s">
        <v>9841</v>
      </c>
      <c r="S9960" s="1" t="s">
        <v>32</v>
      </c>
      <c r="T9960" s="1">
        <v>76262.0</v>
      </c>
      <c r="U9960" s="1" t="s">
        <v>30367</v>
      </c>
    </row>
    <row r="9961">
      <c r="A9961" s="1" t="s">
        <v>30369</v>
      </c>
      <c r="B9961" s="1">
        <v>71200.0</v>
      </c>
      <c r="C9961" s="1">
        <v>2150.0</v>
      </c>
      <c r="D9961" s="2" t="s">
        <v>29251</v>
      </c>
      <c r="E9961" s="1" t="s">
        <v>30370</v>
      </c>
      <c r="F9961" s="1" t="s">
        <v>29772</v>
      </c>
      <c r="G9961" s="3" t="str">
        <f t="shared" si="1"/>
        <v>Cathi Scalise</v>
      </c>
      <c r="H9961" s="3" t="str">
        <f t="shared" si="2"/>
        <v>CATHI SCALISE</v>
      </c>
      <c r="J9961" s="1" t="s">
        <v>57</v>
      </c>
      <c r="K9961" s="1" t="s">
        <v>44</v>
      </c>
      <c r="L9961" s="1">
        <v>500.0</v>
      </c>
      <c r="M9961" s="1" t="s">
        <v>58</v>
      </c>
      <c r="N9961" s="1" t="s">
        <v>29254</v>
      </c>
      <c r="O9961" s="4">
        <v>44317.0</v>
      </c>
      <c r="P9961" s="4">
        <v>44271.0</v>
      </c>
      <c r="Q9961" s="1" t="s">
        <v>5151</v>
      </c>
      <c r="R9961" s="1" t="s">
        <v>31</v>
      </c>
      <c r="S9961" s="1" t="s">
        <v>32</v>
      </c>
      <c r="T9961" s="1">
        <v>75219.0</v>
      </c>
      <c r="U9961" s="1" t="s">
        <v>5152</v>
      </c>
    </row>
    <row r="9962">
      <c r="A9962" s="1" t="s">
        <v>30371</v>
      </c>
      <c r="B9962" s="1">
        <v>71202.0</v>
      </c>
      <c r="C9962" s="1">
        <v>2150.0</v>
      </c>
      <c r="D9962" s="2" t="s">
        <v>29251</v>
      </c>
      <c r="E9962" s="1" t="s">
        <v>30372</v>
      </c>
      <c r="F9962" s="1" t="s">
        <v>27285</v>
      </c>
      <c r="G9962" s="3" t="str">
        <f t="shared" si="1"/>
        <v>Dr. Jaime Vasquez</v>
      </c>
      <c r="H9962" s="3" t="str">
        <f t="shared" si="2"/>
        <v>DR. JAIME VASQUEZ</v>
      </c>
      <c r="J9962" s="1" t="s">
        <v>57</v>
      </c>
      <c r="K9962" s="1" t="s">
        <v>44</v>
      </c>
      <c r="L9962" s="1">
        <v>500.0</v>
      </c>
      <c r="M9962" s="1" t="s">
        <v>58</v>
      </c>
      <c r="N9962" s="1" t="s">
        <v>29254</v>
      </c>
      <c r="O9962" s="4">
        <v>44317.0</v>
      </c>
      <c r="P9962" s="4">
        <v>44271.0</v>
      </c>
      <c r="Q9962" s="1" t="s">
        <v>30373</v>
      </c>
      <c r="R9962" s="1" t="s">
        <v>31</v>
      </c>
      <c r="S9962" s="1" t="s">
        <v>32</v>
      </c>
      <c r="T9962" s="1">
        <v>75219.0</v>
      </c>
      <c r="U9962" s="1" t="s">
        <v>30374</v>
      </c>
    </row>
    <row r="9963">
      <c r="A9963" s="1" t="s">
        <v>30375</v>
      </c>
      <c r="B9963" s="1">
        <v>71211.0</v>
      </c>
      <c r="C9963" s="1">
        <v>2150.0</v>
      </c>
      <c r="D9963" s="2" t="s">
        <v>29251</v>
      </c>
      <c r="E9963" s="1" t="s">
        <v>140</v>
      </c>
      <c r="F9963" s="1" t="s">
        <v>30376</v>
      </c>
      <c r="G9963" s="3" t="str">
        <f t="shared" si="1"/>
        <v>Michael Decker</v>
      </c>
      <c r="H9963" s="3" t="str">
        <f t="shared" si="2"/>
        <v>MICHAEL DECKER</v>
      </c>
      <c r="J9963" s="1" t="s">
        <v>57</v>
      </c>
      <c r="K9963" s="1" t="s">
        <v>44</v>
      </c>
      <c r="L9963" s="1">
        <v>500.0</v>
      </c>
      <c r="M9963" s="1" t="s">
        <v>58</v>
      </c>
      <c r="N9963" s="1" t="s">
        <v>29254</v>
      </c>
      <c r="O9963" s="4">
        <v>44317.0</v>
      </c>
      <c r="P9963" s="4">
        <v>44274.0</v>
      </c>
      <c r="Q9963" s="1" t="s">
        <v>30377</v>
      </c>
      <c r="R9963" s="1" t="s">
        <v>31</v>
      </c>
      <c r="S9963" s="1" t="s">
        <v>32</v>
      </c>
      <c r="T9963" s="1">
        <v>75230.0</v>
      </c>
      <c r="U9963" s="1" t="s">
        <v>30378</v>
      </c>
    </row>
    <row r="9964">
      <c r="A9964" s="1" t="s">
        <v>30379</v>
      </c>
      <c r="B9964" s="1">
        <v>71240.0</v>
      </c>
      <c r="C9964" s="1">
        <v>2150.0</v>
      </c>
      <c r="D9964" s="2" t="s">
        <v>29251</v>
      </c>
      <c r="E9964" s="1" t="s">
        <v>2300</v>
      </c>
      <c r="F9964" s="1" t="s">
        <v>30090</v>
      </c>
      <c r="G9964" s="3" t="str">
        <f t="shared" si="1"/>
        <v>Jeffrey Kurz</v>
      </c>
      <c r="H9964" s="3" t="str">
        <f t="shared" si="2"/>
        <v>JEFFREY KURZ</v>
      </c>
      <c r="J9964" s="1" t="s">
        <v>57</v>
      </c>
      <c r="K9964" s="1" t="s">
        <v>44</v>
      </c>
      <c r="L9964" s="1">
        <v>500.0</v>
      </c>
      <c r="M9964" s="1" t="s">
        <v>58</v>
      </c>
      <c r="N9964" s="1" t="s">
        <v>29254</v>
      </c>
      <c r="O9964" s="4">
        <v>44317.0</v>
      </c>
      <c r="P9964" s="4">
        <v>44277.0</v>
      </c>
      <c r="Q9964" s="1" t="s">
        <v>30380</v>
      </c>
      <c r="R9964" s="1" t="s">
        <v>31</v>
      </c>
      <c r="S9964" s="1" t="s">
        <v>32</v>
      </c>
      <c r="T9964" s="1">
        <v>75287.0</v>
      </c>
      <c r="U9964" s="1" t="s">
        <v>30381</v>
      </c>
    </row>
    <row r="9965">
      <c r="A9965" s="1" t="s">
        <v>30382</v>
      </c>
      <c r="B9965" s="1">
        <v>71245.0</v>
      </c>
      <c r="C9965" s="1">
        <v>2150.0</v>
      </c>
      <c r="D9965" s="2" t="s">
        <v>29251</v>
      </c>
      <c r="E9965" s="1" t="s">
        <v>1556</v>
      </c>
      <c r="F9965" s="1" t="s">
        <v>30383</v>
      </c>
      <c r="G9965" s="3" t="str">
        <f t="shared" si="1"/>
        <v>Randy Lieberman</v>
      </c>
      <c r="H9965" s="3" t="str">
        <f t="shared" si="2"/>
        <v>RANDY LIEBERMAN</v>
      </c>
      <c r="J9965" s="1" t="s">
        <v>57</v>
      </c>
      <c r="K9965" s="1" t="s">
        <v>44</v>
      </c>
      <c r="L9965" s="1">
        <v>500.0</v>
      </c>
      <c r="M9965" s="1" t="s">
        <v>58</v>
      </c>
      <c r="N9965" s="1" t="s">
        <v>29254</v>
      </c>
      <c r="O9965" s="4">
        <v>44317.0</v>
      </c>
      <c r="P9965" s="4">
        <v>44277.0</v>
      </c>
      <c r="Q9965" s="1" t="s">
        <v>30384</v>
      </c>
      <c r="R9965" s="1" t="s">
        <v>31</v>
      </c>
      <c r="S9965" s="1" t="s">
        <v>32</v>
      </c>
      <c r="T9965" s="1">
        <v>75201.0</v>
      </c>
      <c r="U9965" s="1" t="s">
        <v>30385</v>
      </c>
    </row>
    <row r="9966">
      <c r="A9966" s="1" t="s">
        <v>30386</v>
      </c>
      <c r="B9966" s="1">
        <v>71257.0</v>
      </c>
      <c r="C9966" s="1">
        <v>2150.0</v>
      </c>
      <c r="D9966" s="2" t="s">
        <v>29251</v>
      </c>
      <c r="E9966" s="1" t="s">
        <v>3171</v>
      </c>
      <c r="F9966" s="1" t="s">
        <v>30110</v>
      </c>
      <c r="G9966" s="3" t="str">
        <f t="shared" si="1"/>
        <v>George Theofel</v>
      </c>
      <c r="H9966" s="3" t="str">
        <f t="shared" si="2"/>
        <v>GEORGE THEOFEL</v>
      </c>
      <c r="J9966" s="1" t="s">
        <v>57</v>
      </c>
      <c r="K9966" s="1" t="s">
        <v>44</v>
      </c>
      <c r="L9966" s="1">
        <v>500.0</v>
      </c>
      <c r="M9966" s="1" t="s">
        <v>58</v>
      </c>
      <c r="N9966" s="1" t="s">
        <v>29254</v>
      </c>
      <c r="O9966" s="4">
        <v>44317.0</v>
      </c>
      <c r="P9966" s="4">
        <v>44277.0</v>
      </c>
      <c r="Q9966" s="1" t="s">
        <v>30111</v>
      </c>
      <c r="R9966" s="1" t="s">
        <v>31</v>
      </c>
      <c r="S9966" s="1" t="s">
        <v>32</v>
      </c>
      <c r="T9966" s="1">
        <v>75220.0</v>
      </c>
      <c r="U9966" s="1" t="s">
        <v>30112</v>
      </c>
    </row>
    <row r="9967">
      <c r="A9967" s="1" t="s">
        <v>30387</v>
      </c>
      <c r="B9967" s="1">
        <v>71261.0</v>
      </c>
      <c r="C9967" s="1">
        <v>2150.0</v>
      </c>
      <c r="D9967" s="2" t="s">
        <v>29251</v>
      </c>
      <c r="E9967" s="1" t="s">
        <v>30388</v>
      </c>
      <c r="F9967" s="1" t="s">
        <v>30389</v>
      </c>
      <c r="G9967" s="3" t="str">
        <f t="shared" si="1"/>
        <v>Catherine Tuana Vo</v>
      </c>
      <c r="H9967" s="3" t="str">
        <f t="shared" si="2"/>
        <v>CATHERINE TUANA VO</v>
      </c>
      <c r="J9967" s="1" t="s">
        <v>57</v>
      </c>
      <c r="K9967" s="1" t="s">
        <v>44</v>
      </c>
      <c r="L9967" s="1">
        <v>500.0</v>
      </c>
      <c r="M9967" s="1" t="s">
        <v>58</v>
      </c>
      <c r="N9967" s="1" t="s">
        <v>29254</v>
      </c>
      <c r="O9967" s="4">
        <v>44317.0</v>
      </c>
      <c r="P9967" s="4">
        <v>44277.0</v>
      </c>
      <c r="Q9967" s="1" t="s">
        <v>30390</v>
      </c>
      <c r="R9967" s="1" t="s">
        <v>31</v>
      </c>
      <c r="S9967" s="1" t="s">
        <v>32</v>
      </c>
      <c r="T9967" s="1">
        <v>75219.0</v>
      </c>
      <c r="U9967" s="1" t="s">
        <v>30391</v>
      </c>
    </row>
    <row r="9968">
      <c r="A9968" s="1" t="s">
        <v>30392</v>
      </c>
      <c r="B9968" s="1">
        <v>71262.0</v>
      </c>
      <c r="C9968" s="1">
        <v>2150.0</v>
      </c>
      <c r="D9968" s="2" t="s">
        <v>29251</v>
      </c>
      <c r="E9968" s="1" t="s">
        <v>30393</v>
      </c>
      <c r="F9968" s="1" t="s">
        <v>16223</v>
      </c>
      <c r="G9968" s="3" t="str">
        <f t="shared" si="1"/>
        <v>Herbert D. Weitzman</v>
      </c>
      <c r="H9968" s="3" t="str">
        <f t="shared" si="2"/>
        <v>HERBERT D. WEITZMAN</v>
      </c>
      <c r="J9968" s="1" t="s">
        <v>57</v>
      </c>
      <c r="K9968" s="1" t="s">
        <v>44</v>
      </c>
      <c r="L9968" s="1">
        <v>500.0</v>
      </c>
      <c r="M9968" s="1" t="s">
        <v>58</v>
      </c>
      <c r="N9968" s="1" t="s">
        <v>29254</v>
      </c>
      <c r="O9968" s="4">
        <v>44317.0</v>
      </c>
      <c r="P9968" s="4">
        <v>44277.0</v>
      </c>
      <c r="Q9968" s="1" t="s">
        <v>30394</v>
      </c>
      <c r="R9968" s="1" t="s">
        <v>31</v>
      </c>
      <c r="S9968" s="1" t="s">
        <v>32</v>
      </c>
      <c r="T9968" s="1">
        <v>75201.0</v>
      </c>
      <c r="U9968" s="1" t="s">
        <v>30395</v>
      </c>
    </row>
    <row r="9969">
      <c r="A9969" s="1" t="s">
        <v>30396</v>
      </c>
      <c r="B9969" s="1">
        <v>71265.0</v>
      </c>
      <c r="C9969" s="1">
        <v>2150.0</v>
      </c>
      <c r="D9969" s="2" t="s">
        <v>29251</v>
      </c>
      <c r="E9969" s="1" t="s">
        <v>663</v>
      </c>
      <c r="F9969" s="1" t="s">
        <v>664</v>
      </c>
      <c r="G9969" s="3" t="str">
        <f t="shared" si="1"/>
        <v>Rodney Schlosser</v>
      </c>
      <c r="H9969" s="3" t="str">
        <f t="shared" si="2"/>
        <v>RODNEY SCHLOSSER</v>
      </c>
      <c r="J9969" s="1" t="s">
        <v>57</v>
      </c>
      <c r="K9969" s="1" t="s">
        <v>44</v>
      </c>
      <c r="L9969" s="1">
        <v>500.0</v>
      </c>
      <c r="M9969" s="1" t="s">
        <v>58</v>
      </c>
      <c r="N9969" s="1" t="s">
        <v>29254</v>
      </c>
      <c r="O9969" s="4">
        <v>44317.0</v>
      </c>
      <c r="P9969" s="4">
        <v>44206.0</v>
      </c>
      <c r="Q9969" s="1" t="s">
        <v>665</v>
      </c>
      <c r="R9969" s="1" t="s">
        <v>31</v>
      </c>
      <c r="S9969" s="1" t="s">
        <v>32</v>
      </c>
      <c r="T9969" s="1">
        <v>75230.0</v>
      </c>
      <c r="U9969" s="1" t="s">
        <v>666</v>
      </c>
    </row>
    <row r="9970">
      <c r="A9970" s="1" t="s">
        <v>30397</v>
      </c>
      <c r="B9970" s="1">
        <v>71316.0</v>
      </c>
      <c r="C9970" s="1">
        <v>2150.0</v>
      </c>
      <c r="D9970" s="2" t="s">
        <v>29251</v>
      </c>
      <c r="E9970" s="1" t="s">
        <v>6064</v>
      </c>
      <c r="F9970" s="1" t="s">
        <v>23532</v>
      </c>
      <c r="G9970" s="3" t="str">
        <f t="shared" si="1"/>
        <v>Susie Carp</v>
      </c>
      <c r="H9970" s="3" t="str">
        <f t="shared" si="2"/>
        <v>SUSIE CARP</v>
      </c>
      <c r="J9970" s="1" t="s">
        <v>57</v>
      </c>
      <c r="K9970" s="1" t="s">
        <v>44</v>
      </c>
      <c r="L9970" s="1">
        <v>500.0</v>
      </c>
      <c r="M9970" s="1" t="s">
        <v>58</v>
      </c>
      <c r="N9970" s="1" t="s">
        <v>29254</v>
      </c>
      <c r="O9970" s="4">
        <v>44317.0</v>
      </c>
      <c r="P9970" s="4">
        <v>44254.0</v>
      </c>
      <c r="Q9970" s="1" t="s">
        <v>24251</v>
      </c>
      <c r="R9970" s="1" t="s">
        <v>31</v>
      </c>
      <c r="S9970" s="1" t="s">
        <v>32</v>
      </c>
      <c r="T9970" s="1">
        <v>75225.0</v>
      </c>
      <c r="U9970" s="1" t="s">
        <v>24252</v>
      </c>
    </row>
    <row r="9971">
      <c r="A9971" s="1" t="s">
        <v>30398</v>
      </c>
      <c r="B9971" s="1">
        <v>73009.0</v>
      </c>
      <c r="C9971" s="1">
        <v>2230.0</v>
      </c>
      <c r="D9971" s="2" t="s">
        <v>29258</v>
      </c>
      <c r="E9971" s="1" t="s">
        <v>13464</v>
      </c>
      <c r="F9971" s="1" t="s">
        <v>6848</v>
      </c>
      <c r="G9971" s="3" t="str">
        <f t="shared" si="1"/>
        <v>Cathy Gates</v>
      </c>
      <c r="H9971" s="3" t="str">
        <f t="shared" si="2"/>
        <v>CATHY GATES</v>
      </c>
      <c r="J9971" s="1" t="s">
        <v>57</v>
      </c>
      <c r="K9971" s="1" t="s">
        <v>47</v>
      </c>
      <c r="L9971" s="1">
        <v>500.0</v>
      </c>
      <c r="M9971" s="1" t="s">
        <v>58</v>
      </c>
      <c r="N9971" s="1" t="s">
        <v>29254</v>
      </c>
      <c r="O9971" s="4">
        <v>44317.0</v>
      </c>
      <c r="P9971" s="4">
        <v>44278.0</v>
      </c>
      <c r="Q9971" s="1" t="s">
        <v>30399</v>
      </c>
      <c r="R9971" s="1" t="s">
        <v>31</v>
      </c>
      <c r="S9971" s="1" t="s">
        <v>32</v>
      </c>
      <c r="T9971" s="1">
        <v>75225.0</v>
      </c>
      <c r="U9971" s="1" t="s">
        <v>30400</v>
      </c>
    </row>
    <row r="9972">
      <c r="A9972" s="1" t="s">
        <v>30401</v>
      </c>
      <c r="B9972" s="1">
        <v>73012.0</v>
      </c>
      <c r="C9972" s="1">
        <v>2230.0</v>
      </c>
      <c r="D9972" s="2" t="s">
        <v>29258</v>
      </c>
      <c r="E9972" s="1" t="s">
        <v>3400</v>
      </c>
      <c r="F9972" s="1" t="s">
        <v>794</v>
      </c>
      <c r="G9972" s="3" t="str">
        <f t="shared" si="1"/>
        <v>Catherine Taylor</v>
      </c>
      <c r="H9972" s="3" t="str">
        <f t="shared" si="2"/>
        <v>CATHERINE TAYLOR</v>
      </c>
      <c r="J9972" s="1" t="s">
        <v>57</v>
      </c>
      <c r="K9972" s="1" t="s">
        <v>47</v>
      </c>
      <c r="L9972" s="1">
        <v>500.0</v>
      </c>
      <c r="M9972" s="1" t="s">
        <v>58</v>
      </c>
      <c r="N9972" s="1" t="s">
        <v>29254</v>
      </c>
      <c r="O9972" s="4">
        <v>44317.0</v>
      </c>
      <c r="P9972" s="4">
        <v>44278.0</v>
      </c>
      <c r="Q9972" s="1" t="s">
        <v>13096</v>
      </c>
      <c r="R9972" s="1" t="s">
        <v>31</v>
      </c>
      <c r="S9972" s="1" t="s">
        <v>32</v>
      </c>
      <c r="T9972" s="1">
        <v>75209.0</v>
      </c>
      <c r="U9972" s="1" t="s">
        <v>30402</v>
      </c>
    </row>
    <row r="9973">
      <c r="A9973" s="1" t="s">
        <v>30403</v>
      </c>
      <c r="B9973" s="1">
        <v>73017.0</v>
      </c>
      <c r="C9973" s="1">
        <v>2230.0</v>
      </c>
      <c r="D9973" s="2" t="s">
        <v>29258</v>
      </c>
      <c r="E9973" s="1" t="s">
        <v>930</v>
      </c>
      <c r="F9973" s="1" t="s">
        <v>30404</v>
      </c>
      <c r="G9973" s="3" t="str">
        <f t="shared" si="1"/>
        <v>Stephanie Wooley</v>
      </c>
      <c r="H9973" s="3" t="str">
        <f t="shared" si="2"/>
        <v>STEPHANIE WOOLEY</v>
      </c>
      <c r="J9973" s="1" t="s">
        <v>57</v>
      </c>
      <c r="K9973" s="1" t="s">
        <v>47</v>
      </c>
      <c r="L9973" s="1">
        <v>500.0</v>
      </c>
      <c r="M9973" s="1" t="s">
        <v>58</v>
      </c>
      <c r="N9973" s="1" t="s">
        <v>29254</v>
      </c>
      <c r="O9973" s="4">
        <v>44317.0</v>
      </c>
      <c r="P9973" s="4">
        <v>44279.0</v>
      </c>
      <c r="Q9973" s="1" t="s">
        <v>30405</v>
      </c>
      <c r="R9973" s="1" t="s">
        <v>2658</v>
      </c>
      <c r="S9973" s="1" t="s">
        <v>32</v>
      </c>
      <c r="T9973" s="1">
        <v>75034.0</v>
      </c>
      <c r="U9973" s="1" t="s">
        <v>30406</v>
      </c>
    </row>
    <row r="9974">
      <c r="A9974" s="1" t="s">
        <v>30407</v>
      </c>
      <c r="B9974" s="1">
        <v>73021.0</v>
      </c>
      <c r="C9974" s="1">
        <v>2230.0</v>
      </c>
      <c r="D9974" s="2" t="s">
        <v>29258</v>
      </c>
      <c r="E9974" s="1" t="s">
        <v>140</v>
      </c>
      <c r="F9974" s="1" t="s">
        <v>30408</v>
      </c>
      <c r="G9974" s="3" t="str">
        <f t="shared" si="1"/>
        <v>Michael Ashmore</v>
      </c>
      <c r="H9974" s="3" t="str">
        <f t="shared" si="2"/>
        <v>MICHAEL ASHMORE</v>
      </c>
      <c r="J9974" s="1" t="s">
        <v>57</v>
      </c>
      <c r="K9974" s="1" t="s">
        <v>47</v>
      </c>
      <c r="L9974" s="1">
        <v>500.0</v>
      </c>
      <c r="M9974" s="1" t="s">
        <v>58</v>
      </c>
      <c r="N9974" s="1" t="s">
        <v>29254</v>
      </c>
      <c r="O9974" s="4">
        <v>44317.0</v>
      </c>
      <c r="P9974" s="4">
        <v>44280.0</v>
      </c>
      <c r="Q9974" s="1" t="s">
        <v>30409</v>
      </c>
      <c r="R9974" s="1" t="s">
        <v>31</v>
      </c>
      <c r="S9974" s="1" t="s">
        <v>32</v>
      </c>
      <c r="T9974" s="1">
        <v>75209.0</v>
      </c>
      <c r="U9974" s="1" t="s">
        <v>30410</v>
      </c>
    </row>
    <row r="9975">
      <c r="A9975" s="1" t="s">
        <v>30411</v>
      </c>
      <c r="B9975" s="1">
        <v>73022.0</v>
      </c>
      <c r="C9975" s="1">
        <v>2230.0</v>
      </c>
      <c r="D9975" s="2" t="s">
        <v>29258</v>
      </c>
      <c r="E9975" s="1" t="s">
        <v>521</v>
      </c>
      <c r="F9975" s="1" t="s">
        <v>30408</v>
      </c>
      <c r="G9975" s="3" t="str">
        <f t="shared" si="1"/>
        <v>Temple Ashmore</v>
      </c>
      <c r="H9975" s="3" t="str">
        <f t="shared" si="2"/>
        <v>TEMPLE ASHMORE</v>
      </c>
      <c r="J9975" s="1" t="s">
        <v>57</v>
      </c>
      <c r="K9975" s="1" t="s">
        <v>47</v>
      </c>
      <c r="L9975" s="1">
        <v>500.0</v>
      </c>
      <c r="M9975" s="1" t="s">
        <v>58</v>
      </c>
      <c r="N9975" s="1" t="s">
        <v>29254</v>
      </c>
      <c r="O9975" s="4">
        <v>44317.0</v>
      </c>
      <c r="P9975" s="4">
        <v>44280.0</v>
      </c>
      <c r="Q9975" s="1" t="s">
        <v>30409</v>
      </c>
      <c r="R9975" s="1" t="s">
        <v>31</v>
      </c>
      <c r="S9975" s="1" t="s">
        <v>32</v>
      </c>
      <c r="T9975" s="1">
        <v>75209.0</v>
      </c>
      <c r="U9975" s="1" t="s">
        <v>30410</v>
      </c>
    </row>
    <row r="9976">
      <c r="A9976" s="1" t="s">
        <v>30412</v>
      </c>
      <c r="B9976" s="1">
        <v>73024.0</v>
      </c>
      <c r="C9976" s="1">
        <v>2230.0</v>
      </c>
      <c r="D9976" s="2" t="s">
        <v>29258</v>
      </c>
      <c r="E9976" s="1" t="s">
        <v>30413</v>
      </c>
      <c r="F9976" s="1" t="s">
        <v>11026</v>
      </c>
      <c r="G9976" s="3" t="str">
        <f t="shared" si="1"/>
        <v>James B. Reeder</v>
      </c>
      <c r="H9976" s="3" t="str">
        <f t="shared" si="2"/>
        <v>JAMES B. REEDER</v>
      </c>
      <c r="J9976" s="1" t="s">
        <v>57</v>
      </c>
      <c r="K9976" s="1" t="s">
        <v>47</v>
      </c>
      <c r="L9976" s="1">
        <v>500.0</v>
      </c>
      <c r="M9976" s="1" t="s">
        <v>58</v>
      </c>
      <c r="N9976" s="1" t="s">
        <v>29254</v>
      </c>
      <c r="O9976" s="4">
        <v>44317.0</v>
      </c>
      <c r="P9976" s="4">
        <v>44280.0</v>
      </c>
      <c r="Q9976" s="1" t="s">
        <v>30414</v>
      </c>
      <c r="R9976" s="1" t="s">
        <v>31</v>
      </c>
      <c r="S9976" s="1" t="s">
        <v>32</v>
      </c>
      <c r="T9976" s="1">
        <v>75201.0</v>
      </c>
      <c r="U9976" s="1" t="s">
        <v>30415</v>
      </c>
    </row>
    <row r="9977">
      <c r="A9977" s="1" t="s">
        <v>30416</v>
      </c>
      <c r="B9977" s="1">
        <v>73026.0</v>
      </c>
      <c r="C9977" s="1">
        <v>2230.0</v>
      </c>
      <c r="D9977" s="2" t="s">
        <v>29258</v>
      </c>
      <c r="E9977" s="1" t="s">
        <v>2945</v>
      </c>
      <c r="F9977" s="1" t="s">
        <v>432</v>
      </c>
      <c r="G9977" s="3" t="str">
        <f t="shared" si="1"/>
        <v>Norman Smith</v>
      </c>
      <c r="H9977" s="3" t="str">
        <f t="shared" si="2"/>
        <v>NORMAN SMITH</v>
      </c>
      <c r="J9977" s="1" t="s">
        <v>57</v>
      </c>
      <c r="K9977" s="1" t="s">
        <v>47</v>
      </c>
      <c r="L9977" s="1">
        <v>500.0</v>
      </c>
      <c r="M9977" s="1" t="s">
        <v>58</v>
      </c>
      <c r="N9977" s="1" t="s">
        <v>29254</v>
      </c>
      <c r="O9977" s="4">
        <v>44317.0</v>
      </c>
      <c r="P9977" s="4">
        <v>44280.0</v>
      </c>
      <c r="Q9977" s="1" t="s">
        <v>30417</v>
      </c>
      <c r="R9977" s="1" t="s">
        <v>16588</v>
      </c>
      <c r="S9977" s="1" t="s">
        <v>604</v>
      </c>
      <c r="T9977" s="1">
        <v>92101.0</v>
      </c>
      <c r="U9977" s="1" t="s">
        <v>30418</v>
      </c>
    </row>
    <row r="9978">
      <c r="A9978" s="1" t="s">
        <v>30419</v>
      </c>
      <c r="B9978" s="1">
        <v>73028.0</v>
      </c>
      <c r="C9978" s="1">
        <v>2230.0</v>
      </c>
      <c r="D9978" s="2" t="s">
        <v>29258</v>
      </c>
      <c r="E9978" s="1" t="s">
        <v>140</v>
      </c>
      <c r="F9978" s="1" t="s">
        <v>3386</v>
      </c>
      <c r="G9978" s="3" t="str">
        <f t="shared" si="1"/>
        <v>Michael Katz</v>
      </c>
      <c r="H9978" s="3" t="str">
        <f t="shared" si="2"/>
        <v>MICHAEL KATZ</v>
      </c>
      <c r="J9978" s="1" t="s">
        <v>57</v>
      </c>
      <c r="K9978" s="1" t="s">
        <v>47</v>
      </c>
      <c r="L9978" s="1">
        <v>500.0</v>
      </c>
      <c r="M9978" s="1" t="s">
        <v>58</v>
      </c>
      <c r="N9978" s="1" t="s">
        <v>29254</v>
      </c>
      <c r="O9978" s="4">
        <v>44317.0</v>
      </c>
      <c r="P9978" s="4">
        <v>44280.0</v>
      </c>
      <c r="Q9978" s="1" t="s">
        <v>30420</v>
      </c>
      <c r="R9978" s="1" t="s">
        <v>31</v>
      </c>
      <c r="S9978" s="1" t="s">
        <v>32</v>
      </c>
      <c r="T9978" s="1">
        <v>75220.0</v>
      </c>
      <c r="U9978" s="1" t="s">
        <v>30421</v>
      </c>
    </row>
    <row r="9979">
      <c r="A9979" s="1" t="s">
        <v>30422</v>
      </c>
      <c r="B9979" s="1">
        <v>73035.0</v>
      </c>
      <c r="C9979" s="1">
        <v>2230.0</v>
      </c>
      <c r="D9979" s="2" t="s">
        <v>29258</v>
      </c>
      <c r="E9979" s="1" t="s">
        <v>442</v>
      </c>
      <c r="F9979" s="1" t="s">
        <v>11369</v>
      </c>
      <c r="G9979" s="3" t="str">
        <f t="shared" si="1"/>
        <v>Ray Washburne</v>
      </c>
      <c r="H9979" s="3" t="str">
        <f t="shared" si="2"/>
        <v>RAY WASHBURNE</v>
      </c>
      <c r="J9979" s="1" t="s">
        <v>57</v>
      </c>
      <c r="K9979" s="1" t="s">
        <v>47</v>
      </c>
      <c r="L9979" s="1">
        <v>500.0</v>
      </c>
      <c r="M9979" s="1" t="s">
        <v>58</v>
      </c>
      <c r="N9979" s="1" t="s">
        <v>29254</v>
      </c>
      <c r="O9979" s="4">
        <v>44317.0</v>
      </c>
      <c r="P9979" s="4">
        <v>44284.0</v>
      </c>
      <c r="Q9979" s="1" t="s">
        <v>11592</v>
      </c>
      <c r="R9979" s="1" t="s">
        <v>31</v>
      </c>
      <c r="S9979" s="1" t="s">
        <v>32</v>
      </c>
      <c r="T9979" s="1">
        <v>75205.0</v>
      </c>
      <c r="U9979" s="1" t="s">
        <v>11593</v>
      </c>
    </row>
    <row r="9980">
      <c r="A9980" s="1" t="s">
        <v>30423</v>
      </c>
      <c r="B9980" s="1">
        <v>73039.0</v>
      </c>
      <c r="C9980" s="1">
        <v>2230.0</v>
      </c>
      <c r="D9980" s="2" t="s">
        <v>29258</v>
      </c>
      <c r="E9980" s="1" t="s">
        <v>2925</v>
      </c>
      <c r="F9980" s="1" t="s">
        <v>5067</v>
      </c>
      <c r="G9980" s="3" t="str">
        <f t="shared" si="1"/>
        <v>Will Miller</v>
      </c>
      <c r="H9980" s="3" t="str">
        <f t="shared" si="2"/>
        <v>WILL MILLER</v>
      </c>
      <c r="J9980" s="1" t="s">
        <v>57</v>
      </c>
      <c r="K9980" s="1" t="s">
        <v>47</v>
      </c>
      <c r="L9980" s="1">
        <v>500.0</v>
      </c>
      <c r="M9980" s="1" t="s">
        <v>58</v>
      </c>
      <c r="N9980" s="1" t="s">
        <v>29254</v>
      </c>
      <c r="O9980" s="4">
        <v>44317.0</v>
      </c>
      <c r="P9980" s="4">
        <v>44286.0</v>
      </c>
      <c r="Q9980" s="1" t="s">
        <v>30424</v>
      </c>
      <c r="R9980" s="1" t="s">
        <v>31</v>
      </c>
      <c r="S9980" s="1" t="s">
        <v>32</v>
      </c>
      <c r="T9980" s="1">
        <v>75229.0</v>
      </c>
      <c r="U9980" s="1" t="s">
        <v>30425</v>
      </c>
    </row>
    <row r="9981">
      <c r="A9981" s="1" t="s">
        <v>30426</v>
      </c>
      <c r="B9981" s="1">
        <v>73043.0</v>
      </c>
      <c r="C9981" s="1">
        <v>2230.0</v>
      </c>
      <c r="D9981" s="2" t="s">
        <v>29258</v>
      </c>
      <c r="E9981" s="1" t="s">
        <v>3812</v>
      </c>
      <c r="F9981" s="1" t="s">
        <v>22194</v>
      </c>
      <c r="G9981" s="3" t="str">
        <f t="shared" si="1"/>
        <v>Lisa Kraus</v>
      </c>
      <c r="H9981" s="3" t="str">
        <f t="shared" si="2"/>
        <v>LISA KRAUS</v>
      </c>
      <c r="J9981" s="1" t="s">
        <v>57</v>
      </c>
      <c r="K9981" s="1" t="s">
        <v>47</v>
      </c>
      <c r="L9981" s="1">
        <v>500.0</v>
      </c>
      <c r="M9981" s="1" t="s">
        <v>58</v>
      </c>
      <c r="N9981" s="1" t="s">
        <v>29254</v>
      </c>
      <c r="O9981" s="4">
        <v>44317.0</v>
      </c>
      <c r="P9981" s="4">
        <v>44286.0</v>
      </c>
      <c r="Q9981" s="1" t="s">
        <v>24375</v>
      </c>
      <c r="R9981" s="1" t="s">
        <v>31</v>
      </c>
      <c r="S9981" s="1" t="s">
        <v>32</v>
      </c>
      <c r="T9981" s="1">
        <v>75209.0</v>
      </c>
      <c r="U9981" s="1" t="s">
        <v>24376</v>
      </c>
    </row>
    <row r="9982">
      <c r="A9982" s="1" t="s">
        <v>30427</v>
      </c>
      <c r="B9982" s="1">
        <v>73052.0</v>
      </c>
      <c r="C9982" s="1">
        <v>2230.0</v>
      </c>
      <c r="D9982" s="2" t="s">
        <v>29258</v>
      </c>
      <c r="E9982" s="1" t="s">
        <v>4494</v>
      </c>
      <c r="F9982" s="1" t="s">
        <v>22542</v>
      </c>
      <c r="G9982" s="3" t="str">
        <f t="shared" si="1"/>
        <v>Howard Weiner</v>
      </c>
      <c r="H9982" s="3" t="str">
        <f t="shared" si="2"/>
        <v>HOWARD WEINER</v>
      </c>
      <c r="J9982" s="1" t="s">
        <v>57</v>
      </c>
      <c r="K9982" s="1" t="s">
        <v>47</v>
      </c>
      <c r="L9982" s="1">
        <v>500.0</v>
      </c>
      <c r="M9982" s="1" t="s">
        <v>58</v>
      </c>
      <c r="N9982" s="1" t="s">
        <v>29254</v>
      </c>
      <c r="O9982" s="4">
        <v>44317.0</v>
      </c>
      <c r="P9982" s="4">
        <v>44288.0</v>
      </c>
      <c r="Q9982" s="1" t="s">
        <v>30428</v>
      </c>
      <c r="R9982" s="1" t="s">
        <v>31</v>
      </c>
      <c r="S9982" s="1" t="s">
        <v>32</v>
      </c>
      <c r="T9982" s="1">
        <v>75230.0</v>
      </c>
      <c r="U9982" s="1" t="s">
        <v>30429</v>
      </c>
    </row>
    <row r="9983">
      <c r="A9983" s="1" t="s">
        <v>30430</v>
      </c>
      <c r="B9983" s="1">
        <v>73062.0</v>
      </c>
      <c r="C9983" s="1">
        <v>2230.0</v>
      </c>
      <c r="D9983" s="2" t="s">
        <v>29258</v>
      </c>
      <c r="E9983" s="1" t="s">
        <v>7269</v>
      </c>
      <c r="F9983" s="1" t="s">
        <v>9491</v>
      </c>
      <c r="G9983" s="3" t="str">
        <f t="shared" si="1"/>
        <v>Jay Oppenheimer</v>
      </c>
      <c r="H9983" s="3" t="str">
        <f t="shared" si="2"/>
        <v>JAY OPPENHEIMER</v>
      </c>
      <c r="J9983" s="1" t="s">
        <v>57</v>
      </c>
      <c r="K9983" s="1" t="s">
        <v>47</v>
      </c>
      <c r="L9983" s="1">
        <v>500.0</v>
      </c>
      <c r="M9983" s="1" t="s">
        <v>58</v>
      </c>
      <c r="N9983" s="1" t="s">
        <v>29254</v>
      </c>
      <c r="O9983" s="4">
        <v>44317.0</v>
      </c>
      <c r="P9983" s="4">
        <v>44290.0</v>
      </c>
      <c r="Q9983" s="1" t="s">
        <v>30431</v>
      </c>
      <c r="R9983" s="1" t="s">
        <v>31</v>
      </c>
      <c r="S9983" s="1" t="s">
        <v>32</v>
      </c>
      <c r="T9983" s="1">
        <v>75219.0</v>
      </c>
      <c r="U9983" s="1" t="s">
        <v>30432</v>
      </c>
    </row>
    <row r="9984">
      <c r="A9984" s="1" t="s">
        <v>30433</v>
      </c>
      <c r="B9984" s="1">
        <v>73063.0</v>
      </c>
      <c r="C9984" s="1">
        <v>2230.0</v>
      </c>
      <c r="D9984" s="2" t="s">
        <v>29258</v>
      </c>
      <c r="E9984" s="1" t="s">
        <v>13464</v>
      </c>
      <c r="F9984" s="1" t="s">
        <v>6848</v>
      </c>
      <c r="G9984" s="3" t="str">
        <f t="shared" si="1"/>
        <v>Cathy Gates</v>
      </c>
      <c r="H9984" s="3" t="str">
        <f t="shared" si="2"/>
        <v>CATHY GATES</v>
      </c>
      <c r="J9984" s="1" t="s">
        <v>57</v>
      </c>
      <c r="K9984" s="1" t="s">
        <v>47</v>
      </c>
      <c r="L9984" s="1">
        <v>500.0</v>
      </c>
      <c r="M9984" s="1" t="s">
        <v>58</v>
      </c>
      <c r="N9984" s="1" t="s">
        <v>29254</v>
      </c>
      <c r="O9984" s="4">
        <v>44317.0</v>
      </c>
      <c r="P9984" s="4">
        <v>44290.0</v>
      </c>
      <c r="Q9984" s="1" t="s">
        <v>30286</v>
      </c>
      <c r="R9984" s="1" t="s">
        <v>31</v>
      </c>
      <c r="S9984" s="1" t="s">
        <v>32</v>
      </c>
      <c r="T9984" s="1">
        <v>75225.0</v>
      </c>
      <c r="U9984" s="1" t="s">
        <v>30287</v>
      </c>
    </row>
    <row r="9985">
      <c r="A9985" s="1" t="s">
        <v>30434</v>
      </c>
      <c r="B9985" s="1">
        <v>73064.0</v>
      </c>
      <c r="C9985" s="1">
        <v>2230.0</v>
      </c>
      <c r="D9985" s="2" t="s">
        <v>29258</v>
      </c>
      <c r="E9985" s="1" t="s">
        <v>3195</v>
      </c>
      <c r="F9985" s="1" t="s">
        <v>6848</v>
      </c>
      <c r="G9985" s="3" t="str">
        <f t="shared" si="1"/>
        <v>Steve Gates</v>
      </c>
      <c r="H9985" s="3" t="str">
        <f t="shared" si="2"/>
        <v>STEVE GATES</v>
      </c>
      <c r="J9985" s="1" t="s">
        <v>57</v>
      </c>
      <c r="K9985" s="1" t="s">
        <v>47</v>
      </c>
      <c r="L9985" s="1">
        <v>500.0</v>
      </c>
      <c r="M9985" s="1" t="s">
        <v>58</v>
      </c>
      <c r="N9985" s="1" t="s">
        <v>29254</v>
      </c>
      <c r="O9985" s="4">
        <v>44317.0</v>
      </c>
      <c r="P9985" s="4">
        <v>44290.0</v>
      </c>
      <c r="Q9985" s="1" t="s">
        <v>30399</v>
      </c>
      <c r="R9985" s="1" t="s">
        <v>31</v>
      </c>
      <c r="S9985" s="1" t="s">
        <v>32</v>
      </c>
      <c r="T9985" s="1">
        <v>75225.0</v>
      </c>
      <c r="U9985" s="1" t="s">
        <v>30400</v>
      </c>
    </row>
    <row r="9986">
      <c r="A9986" s="1" t="s">
        <v>30435</v>
      </c>
      <c r="B9986" s="1">
        <v>73067.0</v>
      </c>
      <c r="C9986" s="1">
        <v>2230.0</v>
      </c>
      <c r="D9986" s="2" t="s">
        <v>29258</v>
      </c>
      <c r="E9986" s="1" t="s">
        <v>30436</v>
      </c>
      <c r="F9986" s="1" t="s">
        <v>30437</v>
      </c>
      <c r="G9986" s="3" t="str">
        <f t="shared" si="1"/>
        <v>Fred B. Hegi</v>
      </c>
      <c r="H9986" s="3" t="str">
        <f t="shared" si="2"/>
        <v>FRED B. HEGI</v>
      </c>
      <c r="J9986" s="1" t="s">
        <v>57</v>
      </c>
      <c r="K9986" s="1" t="s">
        <v>47</v>
      </c>
      <c r="L9986" s="1">
        <v>500.0</v>
      </c>
      <c r="M9986" s="1" t="s">
        <v>58</v>
      </c>
      <c r="N9986" s="1" t="s">
        <v>29254</v>
      </c>
      <c r="O9986" s="4">
        <v>44317.0</v>
      </c>
      <c r="P9986" s="4">
        <v>44291.0</v>
      </c>
      <c r="Q9986" s="1" t="s">
        <v>30438</v>
      </c>
      <c r="R9986" s="1" t="s">
        <v>31</v>
      </c>
      <c r="S9986" s="1" t="s">
        <v>32</v>
      </c>
      <c r="T9986" s="1">
        <v>75205.0</v>
      </c>
      <c r="U9986" s="1" t="s">
        <v>30439</v>
      </c>
    </row>
    <row r="9987">
      <c r="A9987" s="1" t="s">
        <v>30440</v>
      </c>
      <c r="B9987" s="1">
        <v>73071.0</v>
      </c>
      <c r="C9987" s="1">
        <v>2230.0</v>
      </c>
      <c r="D9987" s="2" t="s">
        <v>29258</v>
      </c>
      <c r="E9987" s="1" t="s">
        <v>566</v>
      </c>
      <c r="F9987" s="1" t="s">
        <v>30090</v>
      </c>
      <c r="G9987" s="3" t="str">
        <f t="shared" si="1"/>
        <v>Theresa Kurz</v>
      </c>
      <c r="H9987" s="3" t="str">
        <f t="shared" si="2"/>
        <v>THERESA KURZ</v>
      </c>
      <c r="J9987" s="1" t="s">
        <v>57</v>
      </c>
      <c r="K9987" s="1" t="s">
        <v>47</v>
      </c>
      <c r="L9987" s="1">
        <v>500.0</v>
      </c>
      <c r="M9987" s="1" t="s">
        <v>58</v>
      </c>
      <c r="N9987" s="1" t="s">
        <v>29254</v>
      </c>
      <c r="O9987" s="4">
        <v>44317.0</v>
      </c>
      <c r="P9987" s="4">
        <v>44291.0</v>
      </c>
      <c r="Q9987" s="1" t="s">
        <v>30380</v>
      </c>
      <c r="R9987" s="1" t="s">
        <v>31</v>
      </c>
      <c r="S9987" s="1" t="s">
        <v>32</v>
      </c>
      <c r="T9987" s="1">
        <v>75287.0</v>
      </c>
      <c r="U9987" s="1" t="s">
        <v>30381</v>
      </c>
    </row>
    <row r="9988">
      <c r="A9988" s="1" t="s">
        <v>30441</v>
      </c>
      <c r="B9988" s="1">
        <v>73075.0</v>
      </c>
      <c r="C9988" s="1">
        <v>2230.0</v>
      </c>
      <c r="D9988" s="2" t="s">
        <v>29258</v>
      </c>
      <c r="E9988" s="1" t="s">
        <v>1475</v>
      </c>
      <c r="F9988" s="1" t="s">
        <v>24320</v>
      </c>
      <c r="G9988" s="3" t="str">
        <f t="shared" si="1"/>
        <v>Jeff Brand</v>
      </c>
      <c r="H9988" s="3" t="str">
        <f t="shared" si="2"/>
        <v>JEFF BRAND</v>
      </c>
      <c r="J9988" s="1" t="s">
        <v>57</v>
      </c>
      <c r="K9988" s="1" t="s">
        <v>47</v>
      </c>
      <c r="L9988" s="1">
        <v>500.0</v>
      </c>
      <c r="M9988" s="1" t="s">
        <v>58</v>
      </c>
      <c r="N9988" s="1" t="s">
        <v>29254</v>
      </c>
      <c r="O9988" s="4">
        <v>44317.0</v>
      </c>
      <c r="P9988" s="4">
        <v>44292.0</v>
      </c>
      <c r="Q9988" s="1" t="s">
        <v>30442</v>
      </c>
      <c r="R9988" s="1" t="s">
        <v>31</v>
      </c>
      <c r="S9988" s="1" t="s">
        <v>32</v>
      </c>
      <c r="T9988" s="1">
        <v>75244.0</v>
      </c>
      <c r="U9988" s="1" t="s">
        <v>30443</v>
      </c>
    </row>
    <row r="9989">
      <c r="A9989" s="1" t="s">
        <v>30444</v>
      </c>
      <c r="B9989" s="1">
        <v>73083.0</v>
      </c>
      <c r="C9989" s="1">
        <v>2230.0</v>
      </c>
      <c r="D9989" s="2" t="s">
        <v>29258</v>
      </c>
      <c r="E9989" s="1" t="s">
        <v>3348</v>
      </c>
      <c r="F9989" s="1" t="s">
        <v>6582</v>
      </c>
      <c r="G9989" s="3" t="str">
        <f t="shared" si="1"/>
        <v>Rachel Kramer</v>
      </c>
      <c r="H9989" s="3" t="str">
        <f t="shared" si="2"/>
        <v>RACHEL KRAMER</v>
      </c>
      <c r="J9989" s="1" t="s">
        <v>57</v>
      </c>
      <c r="K9989" s="1" t="s">
        <v>47</v>
      </c>
      <c r="L9989" s="1">
        <v>500.0</v>
      </c>
      <c r="M9989" s="1" t="s">
        <v>58</v>
      </c>
      <c r="N9989" s="1" t="s">
        <v>29254</v>
      </c>
      <c r="O9989" s="4">
        <v>44317.0</v>
      </c>
      <c r="P9989" s="4">
        <v>44294.0</v>
      </c>
      <c r="Q9989" s="1" t="s">
        <v>24420</v>
      </c>
      <c r="R9989" s="1" t="s">
        <v>24421</v>
      </c>
      <c r="S9989" s="1" t="s">
        <v>16447</v>
      </c>
      <c r="T9989" s="1">
        <v>68114.0</v>
      </c>
      <c r="U9989" s="1" t="s">
        <v>24422</v>
      </c>
    </row>
    <row r="9990">
      <c r="A9990" s="1" t="s">
        <v>30445</v>
      </c>
      <c r="B9990" s="1">
        <v>73094.0</v>
      </c>
      <c r="C9990" s="1">
        <v>2230.0</v>
      </c>
      <c r="D9990" s="2" t="s">
        <v>29258</v>
      </c>
      <c r="E9990" s="1" t="s">
        <v>10011</v>
      </c>
      <c r="F9990" s="1" t="s">
        <v>15761</v>
      </c>
      <c r="G9990" s="3" t="str">
        <f t="shared" si="1"/>
        <v>Garrett Vogel</v>
      </c>
      <c r="H9990" s="3" t="str">
        <f t="shared" si="2"/>
        <v>GARRETT VOGEL</v>
      </c>
      <c r="J9990" s="1" t="s">
        <v>57</v>
      </c>
      <c r="K9990" s="1" t="s">
        <v>47</v>
      </c>
      <c r="L9990" s="1">
        <v>500.0</v>
      </c>
      <c r="M9990" s="1" t="s">
        <v>58</v>
      </c>
      <c r="N9990" s="1" t="s">
        <v>29254</v>
      </c>
      <c r="O9990" s="4">
        <v>44317.0</v>
      </c>
      <c r="P9990" s="4">
        <v>44295.0</v>
      </c>
      <c r="Q9990" s="1" t="s">
        <v>30446</v>
      </c>
      <c r="R9990" s="1" t="s">
        <v>31</v>
      </c>
      <c r="S9990" s="1" t="s">
        <v>32</v>
      </c>
      <c r="T9990" s="1">
        <v>75240.0</v>
      </c>
      <c r="U9990" s="1" t="s">
        <v>30447</v>
      </c>
    </row>
    <row r="9991">
      <c r="A9991" s="1" t="s">
        <v>30448</v>
      </c>
      <c r="B9991" s="1">
        <v>73098.0</v>
      </c>
      <c r="C9991" s="1">
        <v>2230.0</v>
      </c>
      <c r="D9991" s="2" t="s">
        <v>29258</v>
      </c>
      <c r="E9991" s="1" t="s">
        <v>2776</v>
      </c>
      <c r="F9991" s="1" t="s">
        <v>30118</v>
      </c>
      <c r="G9991" s="3" t="str">
        <f t="shared" si="1"/>
        <v>Bill Sladek</v>
      </c>
      <c r="H9991" s="3" t="str">
        <f t="shared" si="2"/>
        <v>BILL SLADEK</v>
      </c>
      <c r="J9991" s="1" t="s">
        <v>57</v>
      </c>
      <c r="K9991" s="1" t="s">
        <v>47</v>
      </c>
      <c r="L9991" s="1">
        <v>500.0</v>
      </c>
      <c r="M9991" s="1" t="s">
        <v>58</v>
      </c>
      <c r="N9991" s="1" t="s">
        <v>29254</v>
      </c>
      <c r="O9991" s="4">
        <v>44317.0</v>
      </c>
      <c r="P9991" s="4">
        <v>44296.0</v>
      </c>
      <c r="Q9991" s="1" t="s">
        <v>30119</v>
      </c>
      <c r="R9991" s="1" t="s">
        <v>31</v>
      </c>
      <c r="S9991" s="1" t="s">
        <v>32</v>
      </c>
      <c r="T9991" s="1">
        <v>75229.0</v>
      </c>
      <c r="U9991" s="1" t="s">
        <v>30120</v>
      </c>
    </row>
    <row r="9992">
      <c r="A9992" s="1" t="s">
        <v>30449</v>
      </c>
      <c r="B9992" s="1">
        <v>73109.0</v>
      </c>
      <c r="C9992" s="1">
        <v>2230.0</v>
      </c>
      <c r="D9992" s="2" t="s">
        <v>29258</v>
      </c>
      <c r="E9992" s="1" t="s">
        <v>1230</v>
      </c>
      <c r="F9992" s="1" t="s">
        <v>10765</v>
      </c>
      <c r="G9992" s="3" t="str">
        <f t="shared" si="1"/>
        <v>Phillip Duncan</v>
      </c>
      <c r="H9992" s="3" t="str">
        <f t="shared" si="2"/>
        <v>PHILLIP DUNCAN</v>
      </c>
      <c r="J9992" s="1" t="s">
        <v>57</v>
      </c>
      <c r="K9992" s="1" t="s">
        <v>47</v>
      </c>
      <c r="L9992" s="1">
        <v>500.0</v>
      </c>
      <c r="M9992" s="1" t="s">
        <v>58</v>
      </c>
      <c r="N9992" s="1" t="s">
        <v>29254</v>
      </c>
      <c r="O9992" s="4">
        <v>44317.0</v>
      </c>
      <c r="P9992" s="4">
        <v>44298.0</v>
      </c>
      <c r="Q9992" s="1" t="s">
        <v>30450</v>
      </c>
      <c r="R9992" s="1" t="s">
        <v>31</v>
      </c>
      <c r="S9992" s="1" t="s">
        <v>32</v>
      </c>
      <c r="T9992" s="1">
        <v>75229.0</v>
      </c>
      <c r="U9992" s="1" t="s">
        <v>30451</v>
      </c>
    </row>
    <row r="9993">
      <c r="A9993" s="1" t="s">
        <v>30452</v>
      </c>
      <c r="B9993" s="1">
        <v>73110.0</v>
      </c>
      <c r="C9993" s="1">
        <v>2230.0</v>
      </c>
      <c r="D9993" s="2" t="s">
        <v>29258</v>
      </c>
      <c r="E9993" s="1" t="s">
        <v>3217</v>
      </c>
      <c r="F9993" s="1" t="s">
        <v>10765</v>
      </c>
      <c r="G9993" s="3" t="str">
        <f t="shared" si="1"/>
        <v>Laurie Duncan</v>
      </c>
      <c r="H9993" s="3" t="str">
        <f t="shared" si="2"/>
        <v>LAURIE DUNCAN</v>
      </c>
      <c r="J9993" s="1" t="s">
        <v>57</v>
      </c>
      <c r="K9993" s="1" t="s">
        <v>47</v>
      </c>
      <c r="L9993" s="1">
        <v>500.0</v>
      </c>
      <c r="M9993" s="1" t="s">
        <v>58</v>
      </c>
      <c r="N9993" s="1" t="s">
        <v>29254</v>
      </c>
      <c r="O9993" s="4">
        <v>44317.0</v>
      </c>
      <c r="P9993" s="4">
        <v>44298.0</v>
      </c>
      <c r="Q9993" s="1" t="s">
        <v>30450</v>
      </c>
      <c r="R9993" s="1" t="s">
        <v>31</v>
      </c>
      <c r="S9993" s="1" t="s">
        <v>32</v>
      </c>
      <c r="T9993" s="1">
        <v>75229.0</v>
      </c>
      <c r="U9993" s="1" t="s">
        <v>30451</v>
      </c>
    </row>
    <row r="9994">
      <c r="A9994" s="1" t="s">
        <v>30453</v>
      </c>
      <c r="B9994" s="1">
        <v>73112.0</v>
      </c>
      <c r="C9994" s="1">
        <v>2230.0</v>
      </c>
      <c r="D9994" s="2" t="s">
        <v>29258</v>
      </c>
      <c r="E9994" s="1" t="s">
        <v>3942</v>
      </c>
      <c r="F9994" s="1" t="s">
        <v>30454</v>
      </c>
      <c r="G9994" s="3" t="str">
        <f t="shared" si="1"/>
        <v>Doug Chesnut</v>
      </c>
      <c r="H9994" s="3" t="str">
        <f t="shared" si="2"/>
        <v>DOUG CHESNUT</v>
      </c>
      <c r="J9994" s="1" t="s">
        <v>57</v>
      </c>
      <c r="K9994" s="1" t="s">
        <v>47</v>
      </c>
      <c r="L9994" s="1">
        <v>500.0</v>
      </c>
      <c r="M9994" s="1" t="s">
        <v>58</v>
      </c>
      <c r="N9994" s="1" t="s">
        <v>29254</v>
      </c>
      <c r="O9994" s="4">
        <v>44317.0</v>
      </c>
      <c r="P9994" s="4">
        <v>44299.0</v>
      </c>
      <c r="Q9994" s="1" t="s">
        <v>30455</v>
      </c>
      <c r="R9994" s="1" t="s">
        <v>31</v>
      </c>
      <c r="S9994" s="1" t="s">
        <v>32</v>
      </c>
      <c r="T9994" s="1">
        <v>75205.0</v>
      </c>
      <c r="U9994" s="1" t="s">
        <v>30456</v>
      </c>
    </row>
    <row r="9995">
      <c r="A9995" s="1" t="s">
        <v>30457</v>
      </c>
      <c r="B9995" s="1">
        <v>73113.0</v>
      </c>
      <c r="C9995" s="1">
        <v>2230.0</v>
      </c>
      <c r="D9995" s="2" t="s">
        <v>29258</v>
      </c>
      <c r="E9995" s="1" t="s">
        <v>10703</v>
      </c>
      <c r="F9995" s="1" t="s">
        <v>30454</v>
      </c>
      <c r="G9995" s="3" t="str">
        <f t="shared" si="1"/>
        <v>Jill Chesnut</v>
      </c>
      <c r="H9995" s="3" t="str">
        <f t="shared" si="2"/>
        <v>JILL CHESNUT</v>
      </c>
      <c r="J9995" s="1" t="s">
        <v>57</v>
      </c>
      <c r="K9995" s="1" t="s">
        <v>47</v>
      </c>
      <c r="L9995" s="1">
        <v>500.0</v>
      </c>
      <c r="M9995" s="1" t="s">
        <v>58</v>
      </c>
      <c r="N9995" s="1" t="s">
        <v>29254</v>
      </c>
      <c r="O9995" s="4">
        <v>44317.0</v>
      </c>
      <c r="P9995" s="4">
        <v>44299.0</v>
      </c>
      <c r="Q9995" s="1" t="s">
        <v>30455</v>
      </c>
      <c r="R9995" s="1" t="s">
        <v>31</v>
      </c>
      <c r="S9995" s="1" t="s">
        <v>32</v>
      </c>
      <c r="T9995" s="1">
        <v>75205.0</v>
      </c>
      <c r="U9995" s="1" t="s">
        <v>30456</v>
      </c>
    </row>
    <row r="9996">
      <c r="A9996" s="1" t="s">
        <v>30458</v>
      </c>
      <c r="B9996" s="1">
        <v>73114.0</v>
      </c>
      <c r="C9996" s="1">
        <v>2230.0</v>
      </c>
      <c r="D9996" s="2" t="s">
        <v>29258</v>
      </c>
      <c r="E9996" s="1" t="s">
        <v>3717</v>
      </c>
      <c r="F9996" s="1" t="s">
        <v>30459</v>
      </c>
      <c r="G9996" s="3" t="str">
        <f t="shared" si="1"/>
        <v>Paige Close</v>
      </c>
      <c r="H9996" s="3" t="str">
        <f t="shared" si="2"/>
        <v>PAIGE CLOSE</v>
      </c>
      <c r="J9996" s="1" t="s">
        <v>57</v>
      </c>
      <c r="K9996" s="1" t="s">
        <v>47</v>
      </c>
      <c r="L9996" s="1">
        <v>500.0</v>
      </c>
      <c r="M9996" s="1" t="s">
        <v>58</v>
      </c>
      <c r="N9996" s="1" t="s">
        <v>29254</v>
      </c>
      <c r="O9996" s="4">
        <v>44317.0</v>
      </c>
      <c r="P9996" s="4">
        <v>44299.0</v>
      </c>
      <c r="Q9996" s="1" t="s">
        <v>30460</v>
      </c>
      <c r="R9996" s="1" t="s">
        <v>739</v>
      </c>
      <c r="S9996" s="1" t="s">
        <v>32</v>
      </c>
      <c r="T9996" s="1">
        <v>75069.0</v>
      </c>
      <c r="U9996" s="1" t="s">
        <v>30461</v>
      </c>
    </row>
    <row r="9997">
      <c r="A9997" s="1" t="s">
        <v>30462</v>
      </c>
      <c r="B9997" s="1">
        <v>73115.0</v>
      </c>
      <c r="C9997" s="1">
        <v>2230.0</v>
      </c>
      <c r="D9997" s="2" t="s">
        <v>29258</v>
      </c>
      <c r="E9997" s="1" t="s">
        <v>182</v>
      </c>
      <c r="F9997" s="1" t="s">
        <v>30459</v>
      </c>
      <c r="G9997" s="3" t="str">
        <f t="shared" si="1"/>
        <v>Kelly Close</v>
      </c>
      <c r="H9997" s="3" t="str">
        <f t="shared" si="2"/>
        <v>KELLY CLOSE</v>
      </c>
      <c r="J9997" s="1" t="s">
        <v>57</v>
      </c>
      <c r="K9997" s="1" t="s">
        <v>47</v>
      </c>
      <c r="L9997" s="1">
        <v>500.0</v>
      </c>
      <c r="M9997" s="1" t="s">
        <v>58</v>
      </c>
      <c r="N9997" s="1" t="s">
        <v>29254</v>
      </c>
      <c r="O9997" s="4">
        <v>44317.0</v>
      </c>
      <c r="P9997" s="4">
        <v>44299.0</v>
      </c>
      <c r="Q9997" s="1" t="s">
        <v>30460</v>
      </c>
      <c r="R9997" s="1" t="s">
        <v>739</v>
      </c>
      <c r="S9997" s="1" t="s">
        <v>32</v>
      </c>
      <c r="T9997" s="1">
        <v>75069.0</v>
      </c>
      <c r="U9997" s="1" t="s">
        <v>30461</v>
      </c>
    </row>
    <row r="9998">
      <c r="A9998" s="1" t="s">
        <v>30463</v>
      </c>
      <c r="B9998" s="1">
        <v>73117.0</v>
      </c>
      <c r="C9998" s="1">
        <v>2230.0</v>
      </c>
      <c r="D9998" s="2" t="s">
        <v>29258</v>
      </c>
      <c r="E9998" s="1" t="s">
        <v>799</v>
      </c>
      <c r="F9998" s="1" t="s">
        <v>30464</v>
      </c>
      <c r="G9998" s="3" t="str">
        <f t="shared" si="1"/>
        <v>Robert Debruin</v>
      </c>
      <c r="H9998" s="3" t="str">
        <f t="shared" si="2"/>
        <v>ROBERT DEBRUIN</v>
      </c>
      <c r="J9998" s="1" t="s">
        <v>57</v>
      </c>
      <c r="K9998" s="1" t="s">
        <v>47</v>
      </c>
      <c r="L9998" s="1">
        <v>500.0</v>
      </c>
      <c r="M9998" s="1" t="s">
        <v>58</v>
      </c>
      <c r="N9998" s="1" t="s">
        <v>29254</v>
      </c>
      <c r="O9998" s="4">
        <v>44317.0</v>
      </c>
      <c r="P9998" s="4">
        <v>44299.0</v>
      </c>
      <c r="Q9998" s="1" t="s">
        <v>30465</v>
      </c>
      <c r="R9998" s="1" t="s">
        <v>7023</v>
      </c>
      <c r="S9998" s="1" t="s">
        <v>32</v>
      </c>
      <c r="T9998" s="1">
        <v>76226.0</v>
      </c>
      <c r="U9998" s="1" t="s">
        <v>30466</v>
      </c>
    </row>
    <row r="9999">
      <c r="A9999" s="1" t="s">
        <v>30467</v>
      </c>
      <c r="B9999" s="1">
        <v>73118.0</v>
      </c>
      <c r="C9999" s="1">
        <v>2230.0</v>
      </c>
      <c r="D9999" s="2" t="s">
        <v>29258</v>
      </c>
      <c r="E9999" s="1" t="s">
        <v>2819</v>
      </c>
      <c r="F9999" s="1" t="s">
        <v>30464</v>
      </c>
      <c r="G9999" s="3" t="str">
        <f t="shared" si="1"/>
        <v>Patricia Debruin</v>
      </c>
      <c r="H9999" s="3" t="str">
        <f t="shared" si="2"/>
        <v>PATRICIA DEBRUIN</v>
      </c>
      <c r="J9999" s="1" t="s">
        <v>57</v>
      </c>
      <c r="K9999" s="1" t="s">
        <v>47</v>
      </c>
      <c r="L9999" s="1">
        <v>500.0</v>
      </c>
      <c r="M9999" s="1" t="s">
        <v>58</v>
      </c>
      <c r="N9999" s="1" t="s">
        <v>29254</v>
      </c>
      <c r="O9999" s="4">
        <v>44317.0</v>
      </c>
      <c r="P9999" s="4">
        <v>44299.0</v>
      </c>
      <c r="Q9999" s="1" t="s">
        <v>30468</v>
      </c>
      <c r="R9999" s="1" t="s">
        <v>7023</v>
      </c>
      <c r="S9999" s="1" t="s">
        <v>32</v>
      </c>
      <c r="T9999" s="1">
        <v>76226.0</v>
      </c>
      <c r="U9999" s="1" t="s">
        <v>30469</v>
      </c>
    </row>
    <row r="10000">
      <c r="A10000" s="1" t="s">
        <v>30470</v>
      </c>
      <c r="B10000" s="1">
        <v>73122.0</v>
      </c>
      <c r="C10000" s="1">
        <v>2230.0</v>
      </c>
      <c r="D10000" s="2" t="s">
        <v>29258</v>
      </c>
      <c r="E10000" s="1" t="s">
        <v>3544</v>
      </c>
      <c r="F10000" s="1" t="s">
        <v>1646</v>
      </c>
      <c r="G10000" s="3" t="str">
        <f t="shared" si="1"/>
        <v>Syd Hurley</v>
      </c>
      <c r="H10000" s="3" t="str">
        <f t="shared" si="2"/>
        <v>SYD HURLEY</v>
      </c>
      <c r="J10000" s="1" t="s">
        <v>57</v>
      </c>
      <c r="K10000" s="1" t="s">
        <v>47</v>
      </c>
      <c r="L10000" s="1">
        <v>500.0</v>
      </c>
      <c r="M10000" s="1" t="s">
        <v>58</v>
      </c>
      <c r="N10000" s="1" t="s">
        <v>29254</v>
      </c>
      <c r="O10000" s="4">
        <v>44317.0</v>
      </c>
      <c r="P10000" s="4">
        <v>44299.0</v>
      </c>
      <c r="Q10000" s="1" t="s">
        <v>30471</v>
      </c>
      <c r="R10000" s="1" t="s">
        <v>31</v>
      </c>
      <c r="S10000" s="1" t="s">
        <v>32</v>
      </c>
      <c r="T10000" s="1">
        <v>75206.0</v>
      </c>
      <c r="U10000" s="1" t="s">
        <v>30472</v>
      </c>
    </row>
    <row r="10001">
      <c r="A10001" s="1" t="s">
        <v>30473</v>
      </c>
      <c r="B10001" s="1">
        <v>73126.0</v>
      </c>
      <c r="C10001" s="1">
        <v>2230.0</v>
      </c>
      <c r="D10001" s="2" t="s">
        <v>29258</v>
      </c>
      <c r="E10001" s="1" t="s">
        <v>1262</v>
      </c>
      <c r="F10001" s="1" t="s">
        <v>11635</v>
      </c>
      <c r="G10001" s="3" t="str">
        <f t="shared" si="1"/>
        <v>Thomas Bakewell</v>
      </c>
      <c r="H10001" s="3" t="str">
        <f t="shared" si="2"/>
        <v>THOMAS BAKEWELL</v>
      </c>
      <c r="J10001" s="1" t="s">
        <v>57</v>
      </c>
      <c r="K10001" s="1" t="s">
        <v>47</v>
      </c>
      <c r="L10001" s="1">
        <v>500.0</v>
      </c>
      <c r="M10001" s="1" t="s">
        <v>58</v>
      </c>
      <c r="N10001" s="1" t="s">
        <v>29254</v>
      </c>
      <c r="O10001" s="4">
        <v>44317.0</v>
      </c>
      <c r="P10001" s="4">
        <v>44300.0</v>
      </c>
      <c r="Q10001" s="1" t="s">
        <v>30474</v>
      </c>
      <c r="R10001" s="1" t="s">
        <v>31</v>
      </c>
      <c r="S10001" s="1" t="s">
        <v>32</v>
      </c>
      <c r="T10001" s="1">
        <v>75209.0</v>
      </c>
      <c r="U10001" s="1" t="s">
        <v>30475</v>
      </c>
    </row>
    <row r="10002">
      <c r="A10002" s="1" t="s">
        <v>30476</v>
      </c>
      <c r="B10002" s="1">
        <v>73127.0</v>
      </c>
      <c r="C10002" s="1">
        <v>2230.0</v>
      </c>
      <c r="D10002" s="2" t="s">
        <v>29258</v>
      </c>
      <c r="E10002" s="1" t="s">
        <v>5154</v>
      </c>
      <c r="F10002" s="1" t="s">
        <v>11635</v>
      </c>
      <c r="G10002" s="3" t="str">
        <f t="shared" si="1"/>
        <v>Tiffany Bakewell</v>
      </c>
      <c r="H10002" s="3" t="str">
        <f t="shared" si="2"/>
        <v>TIFFANY BAKEWELL</v>
      </c>
      <c r="J10002" s="1" t="s">
        <v>57</v>
      </c>
      <c r="K10002" s="1" t="s">
        <v>47</v>
      </c>
      <c r="L10002" s="1">
        <v>500.0</v>
      </c>
      <c r="M10002" s="1" t="s">
        <v>58</v>
      </c>
      <c r="N10002" s="1" t="s">
        <v>29254</v>
      </c>
      <c r="O10002" s="4">
        <v>44317.0</v>
      </c>
      <c r="P10002" s="4">
        <v>44300.0</v>
      </c>
      <c r="Q10002" s="1" t="s">
        <v>30474</v>
      </c>
      <c r="R10002" s="1" t="s">
        <v>31</v>
      </c>
      <c r="S10002" s="1" t="s">
        <v>32</v>
      </c>
      <c r="T10002" s="1">
        <v>75209.0</v>
      </c>
      <c r="U10002" s="1" t="s">
        <v>30475</v>
      </c>
    </row>
    <row r="10003">
      <c r="A10003" s="1" t="s">
        <v>30477</v>
      </c>
      <c r="B10003" s="1">
        <v>73128.0</v>
      </c>
      <c r="C10003" s="1">
        <v>2230.0</v>
      </c>
      <c r="D10003" s="2" t="s">
        <v>29258</v>
      </c>
      <c r="E10003" s="1" t="s">
        <v>11103</v>
      </c>
      <c r="F10003" s="1" t="s">
        <v>11846</v>
      </c>
      <c r="G10003" s="3" t="str">
        <f t="shared" si="1"/>
        <v>Greg Coutant</v>
      </c>
      <c r="H10003" s="3" t="str">
        <f t="shared" si="2"/>
        <v>GREG COUTANT</v>
      </c>
      <c r="J10003" s="1" t="s">
        <v>57</v>
      </c>
      <c r="K10003" s="1" t="s">
        <v>47</v>
      </c>
      <c r="L10003" s="1">
        <v>500.0</v>
      </c>
      <c r="M10003" s="1" t="s">
        <v>58</v>
      </c>
      <c r="N10003" s="1" t="s">
        <v>29254</v>
      </c>
      <c r="O10003" s="4">
        <v>44317.0</v>
      </c>
      <c r="P10003" s="4">
        <v>44300.0</v>
      </c>
      <c r="Q10003" s="1" t="s">
        <v>30478</v>
      </c>
      <c r="R10003" s="1" t="s">
        <v>31</v>
      </c>
      <c r="S10003" s="1" t="s">
        <v>32</v>
      </c>
      <c r="T10003" s="1">
        <v>75231.0</v>
      </c>
      <c r="U10003" s="1" t="s">
        <v>30479</v>
      </c>
    </row>
    <row r="10004">
      <c r="A10004" s="1" t="s">
        <v>30480</v>
      </c>
      <c r="B10004" s="1">
        <v>73129.0</v>
      </c>
      <c r="C10004" s="1">
        <v>2230.0</v>
      </c>
      <c r="D10004" s="2" t="s">
        <v>29258</v>
      </c>
      <c r="E10004" s="1" t="s">
        <v>1875</v>
      </c>
      <c r="F10004" s="1" t="s">
        <v>11846</v>
      </c>
      <c r="G10004" s="3" t="str">
        <f t="shared" si="1"/>
        <v>Anna Coutant</v>
      </c>
      <c r="H10004" s="3" t="str">
        <f t="shared" si="2"/>
        <v>ANNA COUTANT</v>
      </c>
      <c r="J10004" s="1" t="s">
        <v>57</v>
      </c>
      <c r="K10004" s="1" t="s">
        <v>47</v>
      </c>
      <c r="L10004" s="1">
        <v>500.0</v>
      </c>
      <c r="M10004" s="1" t="s">
        <v>58</v>
      </c>
      <c r="N10004" s="1" t="s">
        <v>29254</v>
      </c>
      <c r="O10004" s="4">
        <v>44317.0</v>
      </c>
      <c r="P10004" s="4">
        <v>44300.0</v>
      </c>
      <c r="Q10004" s="1" t="s">
        <v>30478</v>
      </c>
      <c r="R10004" s="1" t="s">
        <v>31</v>
      </c>
      <c r="S10004" s="1" t="s">
        <v>32</v>
      </c>
      <c r="T10004" s="1">
        <v>75231.0</v>
      </c>
      <c r="U10004" s="1" t="s">
        <v>30479</v>
      </c>
    </row>
    <row r="10005">
      <c r="A10005" s="1" t="s">
        <v>30481</v>
      </c>
      <c r="B10005" s="1">
        <v>73134.0</v>
      </c>
      <c r="C10005" s="1">
        <v>2230.0</v>
      </c>
      <c r="D10005" s="2" t="s">
        <v>29258</v>
      </c>
      <c r="E10005" s="1" t="s">
        <v>3083</v>
      </c>
      <c r="F10005" s="1" t="s">
        <v>30482</v>
      </c>
      <c r="G10005" s="3" t="str">
        <f t="shared" si="1"/>
        <v>Laura Lear</v>
      </c>
      <c r="H10005" s="3" t="str">
        <f t="shared" si="2"/>
        <v>LAURA LEAR</v>
      </c>
      <c r="J10005" s="1" t="s">
        <v>57</v>
      </c>
      <c r="K10005" s="1" t="s">
        <v>47</v>
      </c>
      <c r="L10005" s="1">
        <v>500.0</v>
      </c>
      <c r="M10005" s="1" t="s">
        <v>58</v>
      </c>
      <c r="N10005" s="1" t="s">
        <v>29254</v>
      </c>
      <c r="O10005" s="4">
        <v>44317.0</v>
      </c>
      <c r="P10005" s="4">
        <v>44300.0</v>
      </c>
      <c r="Q10005" s="1" t="s">
        <v>30483</v>
      </c>
      <c r="R10005" s="1" t="s">
        <v>31</v>
      </c>
      <c r="S10005" s="1" t="s">
        <v>32</v>
      </c>
      <c r="T10005" s="1">
        <v>75220.0</v>
      </c>
      <c r="U10005" s="1" t="s">
        <v>30484</v>
      </c>
    </row>
    <row r="10006">
      <c r="A10006" s="1" t="s">
        <v>30485</v>
      </c>
      <c r="B10006" s="1">
        <v>73135.0</v>
      </c>
      <c r="C10006" s="1">
        <v>2230.0</v>
      </c>
      <c r="D10006" s="2" t="s">
        <v>29258</v>
      </c>
      <c r="E10006" s="1" t="s">
        <v>1251</v>
      </c>
      <c r="F10006" s="1" t="s">
        <v>2500</v>
      </c>
      <c r="G10006" s="3" t="str">
        <f t="shared" si="1"/>
        <v>Angela Horowitz</v>
      </c>
      <c r="H10006" s="3" t="str">
        <f t="shared" si="2"/>
        <v>ANGELA HOROWITZ</v>
      </c>
      <c r="J10006" s="1" t="s">
        <v>57</v>
      </c>
      <c r="K10006" s="1" t="s">
        <v>47</v>
      </c>
      <c r="L10006" s="1">
        <v>500.0</v>
      </c>
      <c r="M10006" s="1" t="s">
        <v>58</v>
      </c>
      <c r="N10006" s="1" t="s">
        <v>29254</v>
      </c>
      <c r="O10006" s="4">
        <v>44317.0</v>
      </c>
      <c r="P10006" s="4">
        <v>44300.0</v>
      </c>
      <c r="Q10006" s="1" t="s">
        <v>30486</v>
      </c>
      <c r="R10006" s="1" t="s">
        <v>31</v>
      </c>
      <c r="S10006" s="1" t="s">
        <v>32</v>
      </c>
      <c r="T10006" s="1">
        <v>75230.0</v>
      </c>
      <c r="U10006" s="1" t="s">
        <v>30487</v>
      </c>
    </row>
    <row r="10007">
      <c r="A10007" s="1" t="s">
        <v>30488</v>
      </c>
      <c r="B10007" s="1">
        <v>73140.0</v>
      </c>
      <c r="C10007" s="1">
        <v>2230.0</v>
      </c>
      <c r="D10007" s="2" t="s">
        <v>29258</v>
      </c>
      <c r="E10007" s="1" t="s">
        <v>30393</v>
      </c>
      <c r="F10007" s="1" t="s">
        <v>16223</v>
      </c>
      <c r="G10007" s="3" t="str">
        <f t="shared" si="1"/>
        <v>Herbert D. Weitzman</v>
      </c>
      <c r="H10007" s="3" t="str">
        <f t="shared" si="2"/>
        <v>HERBERT D. WEITZMAN</v>
      </c>
      <c r="J10007" s="1" t="s">
        <v>57</v>
      </c>
      <c r="K10007" s="1" t="s">
        <v>47</v>
      </c>
      <c r="L10007" s="1">
        <v>500.0</v>
      </c>
      <c r="M10007" s="1" t="s">
        <v>58</v>
      </c>
      <c r="N10007" s="1" t="s">
        <v>29254</v>
      </c>
      <c r="O10007" s="4">
        <v>44317.0</v>
      </c>
      <c r="P10007" s="4">
        <v>44301.0</v>
      </c>
      <c r="Q10007" s="1" t="s">
        <v>30394</v>
      </c>
      <c r="R10007" s="1" t="s">
        <v>31</v>
      </c>
      <c r="S10007" s="1" t="s">
        <v>32</v>
      </c>
      <c r="T10007" s="1">
        <v>75201.0</v>
      </c>
      <c r="U10007" s="1" t="s">
        <v>30395</v>
      </c>
    </row>
    <row r="10008">
      <c r="A10008" s="1" t="s">
        <v>30489</v>
      </c>
      <c r="B10008" s="1">
        <v>73141.0</v>
      </c>
      <c r="C10008" s="1">
        <v>2230.0</v>
      </c>
      <c r="D10008" s="2" t="s">
        <v>29258</v>
      </c>
      <c r="E10008" s="1" t="s">
        <v>365</v>
      </c>
      <c r="F10008" s="1" t="s">
        <v>30490</v>
      </c>
      <c r="G10008" s="3" t="str">
        <f t="shared" si="1"/>
        <v>Eric Pinker</v>
      </c>
      <c r="H10008" s="3" t="str">
        <f t="shared" si="2"/>
        <v>ERIC PINKER</v>
      </c>
      <c r="J10008" s="1" t="s">
        <v>57</v>
      </c>
      <c r="K10008" s="1" t="s">
        <v>47</v>
      </c>
      <c r="L10008" s="1">
        <v>500.0</v>
      </c>
      <c r="M10008" s="1" t="s">
        <v>58</v>
      </c>
      <c r="N10008" s="1" t="s">
        <v>29254</v>
      </c>
      <c r="O10008" s="4">
        <v>44317.0</v>
      </c>
      <c r="P10008" s="4">
        <v>44301.0</v>
      </c>
      <c r="Q10008" s="1" t="s">
        <v>30491</v>
      </c>
      <c r="R10008" s="1" t="s">
        <v>31</v>
      </c>
      <c r="S10008" s="1" t="s">
        <v>32</v>
      </c>
      <c r="T10008" s="1">
        <v>75205.0</v>
      </c>
      <c r="U10008" s="1" t="s">
        <v>30492</v>
      </c>
    </row>
    <row r="10009">
      <c r="A10009" s="1" t="s">
        <v>30493</v>
      </c>
      <c r="B10009" s="1">
        <v>73142.0</v>
      </c>
      <c r="C10009" s="1">
        <v>2230.0</v>
      </c>
      <c r="D10009" s="2" t="s">
        <v>29258</v>
      </c>
      <c r="E10009" s="1" t="s">
        <v>1450</v>
      </c>
      <c r="F10009" s="1" t="s">
        <v>1876</v>
      </c>
      <c r="G10009" s="3" t="str">
        <f t="shared" si="1"/>
        <v>Kent Casey</v>
      </c>
      <c r="H10009" s="3" t="str">
        <f t="shared" si="2"/>
        <v>KENT CASEY</v>
      </c>
      <c r="J10009" s="1" t="s">
        <v>57</v>
      </c>
      <c r="K10009" s="1" t="s">
        <v>47</v>
      </c>
      <c r="L10009" s="1">
        <v>500.0</v>
      </c>
      <c r="M10009" s="1" t="s">
        <v>58</v>
      </c>
      <c r="N10009" s="1" t="s">
        <v>29254</v>
      </c>
      <c r="O10009" s="4">
        <v>44317.0</v>
      </c>
      <c r="P10009" s="4">
        <v>44301.0</v>
      </c>
      <c r="Q10009" s="1" t="s">
        <v>3528</v>
      </c>
      <c r="R10009" s="1" t="s">
        <v>31</v>
      </c>
      <c r="S10009" s="1" t="s">
        <v>32</v>
      </c>
      <c r="T10009" s="1">
        <v>75209.0</v>
      </c>
      <c r="U10009" s="1" t="s">
        <v>3529</v>
      </c>
    </row>
    <row r="10010">
      <c r="A10010" s="1" t="s">
        <v>30494</v>
      </c>
      <c r="B10010" s="1">
        <v>73148.0</v>
      </c>
      <c r="C10010" s="1">
        <v>2230.0</v>
      </c>
      <c r="D10010" s="2" t="s">
        <v>29258</v>
      </c>
      <c r="E10010" s="1" t="s">
        <v>1844</v>
      </c>
      <c r="F10010" s="1" t="s">
        <v>8909</v>
      </c>
      <c r="G10010" s="3" t="str">
        <f t="shared" si="1"/>
        <v>Matthew Waller</v>
      </c>
      <c r="H10010" s="3" t="str">
        <f t="shared" si="2"/>
        <v>MATTHEW WALLER</v>
      </c>
      <c r="J10010" s="1" t="s">
        <v>57</v>
      </c>
      <c r="K10010" s="1" t="s">
        <v>47</v>
      </c>
      <c r="L10010" s="1">
        <v>500.0</v>
      </c>
      <c r="M10010" s="1" t="s">
        <v>58</v>
      </c>
      <c r="N10010" s="1" t="s">
        <v>29254</v>
      </c>
      <c r="O10010" s="4">
        <v>44317.0</v>
      </c>
      <c r="P10010" s="4">
        <v>44303.0</v>
      </c>
      <c r="Q10010" s="1" t="s">
        <v>30495</v>
      </c>
      <c r="R10010" s="1" t="s">
        <v>31</v>
      </c>
      <c r="S10010" s="1" t="s">
        <v>32</v>
      </c>
      <c r="T10010" s="1">
        <v>75230.0</v>
      </c>
      <c r="U10010" s="1" t="s">
        <v>30496</v>
      </c>
    </row>
    <row r="10011">
      <c r="A10011" s="1" t="s">
        <v>30497</v>
      </c>
      <c r="B10011" s="1">
        <v>73153.0</v>
      </c>
      <c r="C10011" s="1">
        <v>2230.0</v>
      </c>
      <c r="D10011" s="2" t="s">
        <v>29258</v>
      </c>
      <c r="E10011" s="1" t="s">
        <v>30498</v>
      </c>
      <c r="F10011" s="1" t="s">
        <v>30499</v>
      </c>
      <c r="G10011" s="3" t="str">
        <f t="shared" si="1"/>
        <v>Ana Cecilia Arellano</v>
      </c>
      <c r="H10011" s="3" t="str">
        <f t="shared" si="2"/>
        <v>ANA CECILIA ARELLANO</v>
      </c>
      <c r="J10011" s="1" t="s">
        <v>57</v>
      </c>
      <c r="K10011" s="1" t="s">
        <v>47</v>
      </c>
      <c r="L10011" s="1">
        <v>500.0</v>
      </c>
      <c r="M10011" s="1" t="s">
        <v>58</v>
      </c>
      <c r="N10011" s="1" t="s">
        <v>29254</v>
      </c>
      <c r="O10011" s="4">
        <v>44317.0</v>
      </c>
      <c r="P10011" s="4">
        <v>44304.0</v>
      </c>
      <c r="Q10011" s="1" t="s">
        <v>30500</v>
      </c>
      <c r="R10011" s="1" t="s">
        <v>1076</v>
      </c>
      <c r="S10011" s="1" t="s">
        <v>32</v>
      </c>
      <c r="T10011" s="1">
        <v>78249.0</v>
      </c>
      <c r="U10011" s="1" t="s">
        <v>30501</v>
      </c>
    </row>
    <row r="10012">
      <c r="A10012" s="1" t="s">
        <v>30502</v>
      </c>
      <c r="B10012" s="1">
        <v>73154.0</v>
      </c>
      <c r="C10012" s="1">
        <v>2230.0</v>
      </c>
      <c r="D10012" s="2" t="s">
        <v>29258</v>
      </c>
      <c r="E10012" s="1" t="s">
        <v>2776</v>
      </c>
      <c r="F10012" s="1" t="s">
        <v>30503</v>
      </c>
      <c r="G10012" s="3" t="str">
        <f t="shared" si="1"/>
        <v>Bill Gutow</v>
      </c>
      <c r="H10012" s="3" t="str">
        <f t="shared" si="2"/>
        <v>BILL GUTOW</v>
      </c>
      <c r="J10012" s="1" t="s">
        <v>57</v>
      </c>
      <c r="K10012" s="1" t="s">
        <v>47</v>
      </c>
      <c r="L10012" s="1">
        <v>500.0</v>
      </c>
      <c r="M10012" s="1" t="s">
        <v>58</v>
      </c>
      <c r="N10012" s="1" t="s">
        <v>29254</v>
      </c>
      <c r="O10012" s="4">
        <v>44317.0</v>
      </c>
      <c r="P10012" s="4">
        <v>44304.0</v>
      </c>
      <c r="Q10012" s="1" t="s">
        <v>30504</v>
      </c>
      <c r="R10012" s="1" t="s">
        <v>31</v>
      </c>
      <c r="S10012" s="1" t="s">
        <v>32</v>
      </c>
      <c r="T10012" s="1">
        <v>75230.0</v>
      </c>
      <c r="U10012" s="1" t="s">
        <v>30505</v>
      </c>
    </row>
    <row r="10013">
      <c r="A10013" s="1" t="s">
        <v>30506</v>
      </c>
      <c r="B10013" s="1">
        <v>73155.0</v>
      </c>
      <c r="C10013" s="1">
        <v>2230.0</v>
      </c>
      <c r="D10013" s="2" t="s">
        <v>29258</v>
      </c>
      <c r="E10013" s="1" t="s">
        <v>30507</v>
      </c>
      <c r="F10013" s="1" t="s">
        <v>6616</v>
      </c>
      <c r="G10013" s="3" t="str">
        <f t="shared" si="1"/>
        <v>Cory Hartstein</v>
      </c>
      <c r="H10013" s="3" t="str">
        <f t="shared" si="2"/>
        <v>CORY HARTSTEIN</v>
      </c>
      <c r="J10013" s="1" t="s">
        <v>57</v>
      </c>
      <c r="K10013" s="1" t="s">
        <v>47</v>
      </c>
      <c r="L10013" s="1">
        <v>500.0</v>
      </c>
      <c r="M10013" s="1" t="s">
        <v>58</v>
      </c>
      <c r="N10013" s="1" t="s">
        <v>29254</v>
      </c>
      <c r="O10013" s="4">
        <v>44317.0</v>
      </c>
      <c r="P10013" s="4">
        <v>44304.0</v>
      </c>
      <c r="Q10013" s="1" t="s">
        <v>6617</v>
      </c>
      <c r="R10013" s="1" t="s">
        <v>1541</v>
      </c>
      <c r="S10013" s="1" t="s">
        <v>32</v>
      </c>
      <c r="T10013" s="1">
        <v>75025.0</v>
      </c>
      <c r="U10013" s="1" t="s">
        <v>6618</v>
      </c>
    </row>
    <row r="10014">
      <c r="A10014" s="1" t="s">
        <v>30508</v>
      </c>
      <c r="B10014" s="1">
        <v>73156.0</v>
      </c>
      <c r="C10014" s="1">
        <v>2230.0</v>
      </c>
      <c r="D10014" s="2" t="s">
        <v>29258</v>
      </c>
      <c r="E10014" s="1" t="s">
        <v>6611</v>
      </c>
      <c r="F10014" s="1" t="s">
        <v>6612</v>
      </c>
      <c r="G10014" s="3" t="str">
        <f t="shared" si="1"/>
        <v>Raelaine Radnitz</v>
      </c>
      <c r="H10014" s="3" t="str">
        <f t="shared" si="2"/>
        <v>RAELAINE RADNITZ</v>
      </c>
      <c r="J10014" s="1" t="s">
        <v>57</v>
      </c>
      <c r="K10014" s="1" t="s">
        <v>47</v>
      </c>
      <c r="L10014" s="1">
        <v>500.0</v>
      </c>
      <c r="M10014" s="1" t="s">
        <v>58</v>
      </c>
      <c r="N10014" s="1" t="s">
        <v>29254</v>
      </c>
      <c r="O10014" s="4">
        <v>44317.0</v>
      </c>
      <c r="P10014" s="4">
        <v>44304.0</v>
      </c>
      <c r="Q10014" s="1" t="s">
        <v>6613</v>
      </c>
      <c r="R10014" s="1" t="s">
        <v>31</v>
      </c>
      <c r="S10014" s="1" t="s">
        <v>32</v>
      </c>
      <c r="T10014" s="1">
        <v>75287.0</v>
      </c>
      <c r="U10014" s="1" t="s">
        <v>6614</v>
      </c>
    </row>
    <row r="10015">
      <c r="A10015" s="1" t="s">
        <v>30509</v>
      </c>
      <c r="B10015" s="1">
        <v>73157.0</v>
      </c>
      <c r="C10015" s="1">
        <v>2230.0</v>
      </c>
      <c r="D10015" s="2" t="s">
        <v>29258</v>
      </c>
      <c r="E10015" s="1" t="s">
        <v>24</v>
      </c>
      <c r="F10015" s="1" t="s">
        <v>30510</v>
      </c>
      <c r="G10015" s="3" t="str">
        <f t="shared" si="1"/>
        <v>Adam Saldona</v>
      </c>
      <c r="H10015" s="3" t="str">
        <f t="shared" si="2"/>
        <v>ADAM SALDONA</v>
      </c>
      <c r="J10015" s="1" t="s">
        <v>57</v>
      </c>
      <c r="K10015" s="1" t="s">
        <v>47</v>
      </c>
      <c r="L10015" s="1">
        <v>500.0</v>
      </c>
      <c r="M10015" s="1" t="s">
        <v>58</v>
      </c>
      <c r="N10015" s="1" t="s">
        <v>29254</v>
      </c>
      <c r="O10015" s="4">
        <v>44317.0</v>
      </c>
      <c r="P10015" s="4">
        <v>44304.0</v>
      </c>
      <c r="Q10015" s="1" t="s">
        <v>6608</v>
      </c>
      <c r="R10015" s="1" t="s">
        <v>31</v>
      </c>
      <c r="S10015" s="1" t="s">
        <v>32</v>
      </c>
      <c r="T10015" s="1">
        <v>75229.0</v>
      </c>
      <c r="U10015" s="1" t="s">
        <v>6609</v>
      </c>
    </row>
    <row r="10016">
      <c r="A10016" s="1" t="s">
        <v>30511</v>
      </c>
      <c r="B10016" s="1">
        <v>73163.0</v>
      </c>
      <c r="C10016" s="1">
        <v>2230.0</v>
      </c>
      <c r="D10016" s="2" t="s">
        <v>29258</v>
      </c>
      <c r="E10016" s="1" t="s">
        <v>12935</v>
      </c>
      <c r="F10016" s="1" t="s">
        <v>20032</v>
      </c>
      <c r="G10016" s="3" t="str">
        <f t="shared" si="1"/>
        <v>Monique Zaidi</v>
      </c>
      <c r="H10016" s="3" t="str">
        <f t="shared" si="2"/>
        <v>MONIQUE ZAIDI</v>
      </c>
      <c r="J10016" s="1" t="s">
        <v>57</v>
      </c>
      <c r="K10016" s="1" t="s">
        <v>47</v>
      </c>
      <c r="L10016" s="1">
        <v>500.0</v>
      </c>
      <c r="M10016" s="1" t="s">
        <v>58</v>
      </c>
      <c r="N10016" s="1" t="s">
        <v>29254</v>
      </c>
      <c r="O10016" s="4">
        <v>44317.0</v>
      </c>
      <c r="P10016" s="4">
        <v>44305.0</v>
      </c>
      <c r="Q10016" s="1" t="s">
        <v>30512</v>
      </c>
      <c r="R10016" s="1" t="s">
        <v>31</v>
      </c>
      <c r="S10016" s="1" t="s">
        <v>32</v>
      </c>
      <c r="T10016" s="1">
        <v>75230.0</v>
      </c>
      <c r="U10016" s="1" t="s">
        <v>30513</v>
      </c>
    </row>
    <row r="10017">
      <c r="A10017" s="1" t="s">
        <v>30514</v>
      </c>
      <c r="B10017" s="1">
        <v>73164.0</v>
      </c>
      <c r="C10017" s="1">
        <v>2230.0</v>
      </c>
      <c r="D10017" s="2" t="s">
        <v>29258</v>
      </c>
      <c r="E10017" s="1" t="s">
        <v>30515</v>
      </c>
      <c r="F10017" s="1" t="s">
        <v>20032</v>
      </c>
      <c r="G10017" s="3" t="str">
        <f t="shared" si="1"/>
        <v>Farroukh Zaidi</v>
      </c>
      <c r="H10017" s="3" t="str">
        <f t="shared" si="2"/>
        <v>FARROUKH ZAIDI</v>
      </c>
      <c r="J10017" s="1" t="s">
        <v>57</v>
      </c>
      <c r="K10017" s="1" t="s">
        <v>47</v>
      </c>
      <c r="L10017" s="1">
        <v>500.0</v>
      </c>
      <c r="M10017" s="1" t="s">
        <v>58</v>
      </c>
      <c r="N10017" s="1" t="s">
        <v>29254</v>
      </c>
      <c r="O10017" s="4">
        <v>44317.0</v>
      </c>
      <c r="P10017" s="4">
        <v>44305.0</v>
      </c>
      <c r="Q10017" s="1" t="s">
        <v>30512</v>
      </c>
      <c r="R10017" s="1" t="s">
        <v>31</v>
      </c>
      <c r="S10017" s="1" t="s">
        <v>32</v>
      </c>
      <c r="T10017" s="1">
        <v>75230.0</v>
      </c>
      <c r="U10017" s="1" t="s">
        <v>30513</v>
      </c>
    </row>
    <row r="10018">
      <c r="A10018" s="1" t="s">
        <v>30516</v>
      </c>
      <c r="B10018" s="1">
        <v>73172.0</v>
      </c>
      <c r="C10018" s="1">
        <v>2230.0</v>
      </c>
      <c r="D10018" s="2" t="s">
        <v>29258</v>
      </c>
      <c r="E10018" s="1" t="s">
        <v>2588</v>
      </c>
      <c r="F10018" s="1" t="s">
        <v>19567</v>
      </c>
      <c r="G10018" s="3" t="str">
        <f t="shared" si="1"/>
        <v>Brian Goldstein</v>
      </c>
      <c r="H10018" s="3" t="str">
        <f t="shared" si="2"/>
        <v>BRIAN GOLDSTEIN</v>
      </c>
      <c r="J10018" s="1" t="s">
        <v>57</v>
      </c>
      <c r="K10018" s="1" t="s">
        <v>47</v>
      </c>
      <c r="L10018" s="1">
        <v>500.0</v>
      </c>
      <c r="M10018" s="1" t="s">
        <v>58</v>
      </c>
      <c r="N10018" s="1" t="s">
        <v>29254</v>
      </c>
      <c r="O10018" s="4">
        <v>44317.0</v>
      </c>
      <c r="P10018" s="4">
        <v>44306.0</v>
      </c>
      <c r="Q10018" s="1" t="s">
        <v>3695</v>
      </c>
      <c r="R10018" s="1" t="s">
        <v>31</v>
      </c>
      <c r="S10018" s="1" t="s">
        <v>32</v>
      </c>
      <c r="T10018" s="1">
        <v>75230.0</v>
      </c>
      <c r="U10018" s="1" t="s">
        <v>3696</v>
      </c>
    </row>
    <row r="10019">
      <c r="A10019" s="1" t="s">
        <v>30517</v>
      </c>
      <c r="B10019" s="1">
        <v>73317.0</v>
      </c>
      <c r="C10019" s="1">
        <v>2230.0</v>
      </c>
      <c r="D10019" s="2" t="s">
        <v>29258</v>
      </c>
      <c r="E10019" s="1" t="s">
        <v>674</v>
      </c>
      <c r="F10019" s="1" t="s">
        <v>22194</v>
      </c>
      <c r="G10019" s="3" t="str">
        <f t="shared" si="1"/>
        <v>Peter Kraus</v>
      </c>
      <c r="H10019" s="3" t="str">
        <f t="shared" si="2"/>
        <v>PETER KRAUS</v>
      </c>
      <c r="J10019" s="1" t="s">
        <v>57</v>
      </c>
      <c r="K10019" s="1" t="s">
        <v>47</v>
      </c>
      <c r="L10019" s="1">
        <v>500.0</v>
      </c>
      <c r="M10019" s="1" t="s">
        <v>58</v>
      </c>
      <c r="N10019" s="1" t="s">
        <v>29254</v>
      </c>
      <c r="O10019" s="4">
        <v>44317.0</v>
      </c>
      <c r="P10019" s="4">
        <v>44286.0</v>
      </c>
      <c r="Q10019" s="1" t="s">
        <v>24375</v>
      </c>
      <c r="R10019" s="1" t="s">
        <v>31</v>
      </c>
      <c r="S10019" s="1" t="s">
        <v>32</v>
      </c>
      <c r="T10019" s="1">
        <v>75209.0</v>
      </c>
      <c r="U10019" s="1" t="s">
        <v>24376</v>
      </c>
    </row>
    <row r="10020">
      <c r="A10020" s="1" t="s">
        <v>30518</v>
      </c>
      <c r="B10020" s="1">
        <v>73328.0</v>
      </c>
      <c r="C10020" s="1">
        <v>2230.0</v>
      </c>
      <c r="D10020" s="2" t="s">
        <v>29258</v>
      </c>
      <c r="E10020" s="1" t="s">
        <v>16430</v>
      </c>
      <c r="F10020" s="1" t="s">
        <v>19567</v>
      </c>
      <c r="G10020" s="3" t="str">
        <f t="shared" si="1"/>
        <v>Abigail Goldstein</v>
      </c>
      <c r="H10020" s="3" t="str">
        <f t="shared" si="2"/>
        <v>ABIGAIL GOLDSTEIN</v>
      </c>
      <c r="J10020" s="1" t="s">
        <v>57</v>
      </c>
      <c r="K10020" s="1" t="s">
        <v>47</v>
      </c>
      <c r="L10020" s="1">
        <v>500.0</v>
      </c>
      <c r="M10020" s="1" t="s">
        <v>58</v>
      </c>
      <c r="N10020" s="1" t="s">
        <v>29254</v>
      </c>
      <c r="O10020" s="4">
        <v>44317.0</v>
      </c>
      <c r="P10020" s="4">
        <v>44306.0</v>
      </c>
      <c r="Q10020" s="1" t="s">
        <v>3695</v>
      </c>
      <c r="R10020" s="1" t="s">
        <v>31</v>
      </c>
      <c r="S10020" s="1" t="s">
        <v>32</v>
      </c>
      <c r="T10020" s="1">
        <v>75230.0</v>
      </c>
      <c r="U10020" s="1" t="s">
        <v>3696</v>
      </c>
    </row>
    <row r="10021">
      <c r="A10021" s="1" t="s">
        <v>30519</v>
      </c>
      <c r="B10021" s="1">
        <v>76358.0</v>
      </c>
      <c r="C10021" s="1">
        <v>2283.0</v>
      </c>
      <c r="D10021" s="2" t="s">
        <v>29262</v>
      </c>
      <c r="E10021" s="1" t="s">
        <v>10011</v>
      </c>
      <c r="F10021" s="1" t="s">
        <v>15761</v>
      </c>
      <c r="G10021" s="3" t="str">
        <f t="shared" si="1"/>
        <v>Garrett Vogel</v>
      </c>
      <c r="H10021" s="3" t="str">
        <f t="shared" si="2"/>
        <v>GARRETT VOGEL</v>
      </c>
      <c r="J10021" s="1" t="s">
        <v>57</v>
      </c>
      <c r="K10021" s="1" t="s">
        <v>50</v>
      </c>
      <c r="L10021" s="1">
        <v>500.0</v>
      </c>
      <c r="M10021" s="1" t="s">
        <v>58</v>
      </c>
      <c r="N10021" s="1" t="s">
        <v>29254</v>
      </c>
      <c r="O10021" s="4">
        <v>44352.0</v>
      </c>
      <c r="P10021" s="4">
        <v>44341.0</v>
      </c>
      <c r="Q10021" s="1" t="s">
        <v>30446</v>
      </c>
      <c r="R10021" s="1" t="s">
        <v>31</v>
      </c>
      <c r="S10021" s="1" t="s">
        <v>32</v>
      </c>
      <c r="T10021" s="1">
        <v>75244.0</v>
      </c>
      <c r="U10021" s="1" t="s">
        <v>30520</v>
      </c>
    </row>
    <row r="10022">
      <c r="A10022" s="1" t="s">
        <v>30521</v>
      </c>
      <c r="B10022" s="1">
        <v>76263.0</v>
      </c>
      <c r="C10022" s="1">
        <v>2283.0</v>
      </c>
      <c r="D10022" s="2" t="s">
        <v>29262</v>
      </c>
      <c r="E10022" s="1" t="s">
        <v>3544</v>
      </c>
      <c r="F10022" s="1" t="s">
        <v>1646</v>
      </c>
      <c r="G10022" s="3" t="str">
        <f t="shared" si="1"/>
        <v>Syd Hurley</v>
      </c>
      <c r="H10022" s="3" t="str">
        <f t="shared" si="2"/>
        <v>SYD HURLEY</v>
      </c>
      <c r="J10022" s="1" t="s">
        <v>57</v>
      </c>
      <c r="K10022" s="1" t="s">
        <v>50</v>
      </c>
      <c r="L10022" s="1">
        <v>500.0</v>
      </c>
      <c r="M10022" s="1" t="s">
        <v>58</v>
      </c>
      <c r="N10022" s="1" t="s">
        <v>29254</v>
      </c>
      <c r="O10022" s="4">
        <v>44352.0</v>
      </c>
      <c r="P10022" s="4">
        <v>44328.0</v>
      </c>
      <c r="Q10022" s="1" t="s">
        <v>3545</v>
      </c>
      <c r="R10022" s="1" t="s">
        <v>31</v>
      </c>
      <c r="S10022" s="1" t="s">
        <v>32</v>
      </c>
      <c r="T10022" s="1">
        <v>75207.0</v>
      </c>
      <c r="U10022" s="1" t="s">
        <v>3546</v>
      </c>
    </row>
    <row r="10023">
      <c r="A10023" s="1" t="s">
        <v>30522</v>
      </c>
      <c r="B10023" s="1">
        <v>76310.0</v>
      </c>
      <c r="C10023" s="1">
        <v>2283.0</v>
      </c>
      <c r="D10023" s="2" t="s">
        <v>29262</v>
      </c>
      <c r="E10023" s="1" t="s">
        <v>962</v>
      </c>
      <c r="F10023" s="1" t="s">
        <v>5145</v>
      </c>
      <c r="G10023" s="3" t="str">
        <f t="shared" si="1"/>
        <v>William Hanks</v>
      </c>
      <c r="H10023" s="3" t="str">
        <f t="shared" si="2"/>
        <v>WILLIAM HANKS</v>
      </c>
      <c r="J10023" s="1" t="s">
        <v>57</v>
      </c>
      <c r="K10023" s="1" t="s">
        <v>50</v>
      </c>
      <c r="L10023" s="1">
        <v>500.0</v>
      </c>
      <c r="M10023" s="1" t="s">
        <v>58</v>
      </c>
      <c r="N10023" s="1" t="s">
        <v>29254</v>
      </c>
      <c r="O10023" s="4">
        <v>44352.0</v>
      </c>
      <c r="P10023" s="4">
        <v>44332.0</v>
      </c>
      <c r="Q10023" s="1" t="s">
        <v>30306</v>
      </c>
      <c r="R10023" s="1" t="s">
        <v>1541</v>
      </c>
      <c r="S10023" s="1" t="s">
        <v>32</v>
      </c>
      <c r="T10023" s="1">
        <v>75093.0</v>
      </c>
      <c r="U10023" s="1" t="s">
        <v>30307</v>
      </c>
    </row>
    <row r="10024">
      <c r="A10024" s="1" t="s">
        <v>30523</v>
      </c>
      <c r="B10024" s="1">
        <v>76235.0</v>
      </c>
      <c r="C10024" s="1">
        <v>2283.0</v>
      </c>
      <c r="D10024" s="2" t="s">
        <v>29262</v>
      </c>
      <c r="E10024" s="1" t="s">
        <v>10011</v>
      </c>
      <c r="F10024" s="1" t="s">
        <v>15761</v>
      </c>
      <c r="G10024" s="3" t="str">
        <f t="shared" si="1"/>
        <v>Garrett Vogel</v>
      </c>
      <c r="H10024" s="3" t="str">
        <f t="shared" si="2"/>
        <v>GARRETT VOGEL</v>
      </c>
      <c r="J10024" s="1" t="s">
        <v>57</v>
      </c>
      <c r="K10024" s="1" t="s">
        <v>50</v>
      </c>
      <c r="L10024" s="1">
        <v>500.0</v>
      </c>
      <c r="M10024" s="1" t="s">
        <v>58</v>
      </c>
      <c r="N10024" s="1" t="s">
        <v>29254</v>
      </c>
      <c r="O10024" s="4">
        <v>44352.0</v>
      </c>
      <c r="P10024" s="4">
        <v>44320.0</v>
      </c>
      <c r="Q10024" s="1" t="s">
        <v>15762</v>
      </c>
      <c r="R10024" s="1" t="s">
        <v>31</v>
      </c>
      <c r="S10024" s="1" t="s">
        <v>32</v>
      </c>
      <c r="T10024" s="1">
        <v>75240.0</v>
      </c>
      <c r="U10024" s="1" t="s">
        <v>15831</v>
      </c>
    </row>
    <row r="10025">
      <c r="A10025" s="1" t="s">
        <v>30524</v>
      </c>
      <c r="B10025" s="1">
        <v>76278.0</v>
      </c>
      <c r="C10025" s="1">
        <v>2283.0</v>
      </c>
      <c r="D10025" s="2" t="s">
        <v>29262</v>
      </c>
      <c r="E10025" s="1" t="s">
        <v>1236</v>
      </c>
      <c r="F10025" s="1" t="s">
        <v>29546</v>
      </c>
      <c r="G10025" s="3" t="str">
        <f t="shared" si="1"/>
        <v>Lee Morgan Brown</v>
      </c>
      <c r="H10025" s="3" t="str">
        <f t="shared" si="2"/>
        <v>LEE MORGAN BROWN</v>
      </c>
      <c r="J10025" s="1" t="s">
        <v>57</v>
      </c>
      <c r="K10025" s="1" t="s">
        <v>50</v>
      </c>
      <c r="L10025" s="1">
        <v>500.0</v>
      </c>
      <c r="M10025" s="1" t="s">
        <v>58</v>
      </c>
      <c r="N10025" s="1" t="s">
        <v>29254</v>
      </c>
      <c r="O10025" s="4">
        <v>44352.0</v>
      </c>
      <c r="P10025" s="4">
        <v>44329.0</v>
      </c>
      <c r="Q10025" s="1" t="s">
        <v>29547</v>
      </c>
      <c r="R10025" s="1" t="s">
        <v>18697</v>
      </c>
      <c r="S10025" s="1" t="s">
        <v>604</v>
      </c>
      <c r="T10025" s="1">
        <v>95476.0</v>
      </c>
      <c r="U10025" s="1" t="s">
        <v>29548</v>
      </c>
    </row>
    <row r="10026">
      <c r="A10026" s="1" t="s">
        <v>30525</v>
      </c>
      <c r="B10026" s="1">
        <v>76167.0</v>
      </c>
      <c r="C10026" s="1">
        <v>2283.0</v>
      </c>
      <c r="D10026" s="2" t="s">
        <v>29262</v>
      </c>
      <c r="E10026" s="1" t="s">
        <v>354</v>
      </c>
      <c r="F10026" s="1" t="s">
        <v>30294</v>
      </c>
      <c r="G10026" s="3" t="str">
        <f t="shared" si="1"/>
        <v>Richard Ferrell</v>
      </c>
      <c r="H10026" s="3" t="str">
        <f t="shared" si="2"/>
        <v>RICHARD FERRELL</v>
      </c>
      <c r="J10026" s="1" t="s">
        <v>57</v>
      </c>
      <c r="K10026" s="1" t="s">
        <v>50</v>
      </c>
      <c r="L10026" s="1">
        <v>500.0</v>
      </c>
      <c r="M10026" s="1" t="s">
        <v>58</v>
      </c>
      <c r="N10026" s="1" t="s">
        <v>29254</v>
      </c>
      <c r="O10026" s="4">
        <v>44352.0</v>
      </c>
      <c r="P10026" s="4">
        <v>44308.0</v>
      </c>
      <c r="Q10026" s="1" t="s">
        <v>30526</v>
      </c>
      <c r="R10026" s="1" t="s">
        <v>31</v>
      </c>
      <c r="S10026" s="1" t="s">
        <v>32</v>
      </c>
      <c r="T10026" s="1">
        <v>75230.0</v>
      </c>
      <c r="U10026" s="1" t="s">
        <v>30527</v>
      </c>
    </row>
    <row r="10027">
      <c r="A10027" s="1" t="s">
        <v>30528</v>
      </c>
      <c r="B10027" s="1">
        <v>76199.0</v>
      </c>
      <c r="C10027" s="1">
        <v>2283.0</v>
      </c>
      <c r="D10027" s="2" t="s">
        <v>29262</v>
      </c>
      <c r="E10027" s="1" t="s">
        <v>6064</v>
      </c>
      <c r="F10027" s="1" t="s">
        <v>23532</v>
      </c>
      <c r="G10027" s="3" t="str">
        <f t="shared" si="1"/>
        <v>Susie Carp</v>
      </c>
      <c r="H10027" s="3" t="str">
        <f t="shared" si="2"/>
        <v>SUSIE CARP</v>
      </c>
      <c r="J10027" s="1" t="s">
        <v>57</v>
      </c>
      <c r="K10027" s="1" t="s">
        <v>50</v>
      </c>
      <c r="L10027" s="1">
        <v>500.0</v>
      </c>
      <c r="M10027" s="1" t="s">
        <v>58</v>
      </c>
      <c r="N10027" s="1" t="s">
        <v>29254</v>
      </c>
      <c r="O10027" s="4">
        <v>44352.0</v>
      </c>
      <c r="P10027" s="4">
        <v>44318.0</v>
      </c>
      <c r="Q10027" s="1" t="s">
        <v>24251</v>
      </c>
      <c r="R10027" s="1" t="s">
        <v>31</v>
      </c>
      <c r="S10027" s="1" t="s">
        <v>32</v>
      </c>
      <c r="T10027" s="1">
        <v>75225.0</v>
      </c>
      <c r="U10027" s="1" t="s">
        <v>24252</v>
      </c>
    </row>
    <row r="10028">
      <c r="A10028" s="1" t="s">
        <v>30529</v>
      </c>
      <c r="B10028" s="1">
        <v>76282.0</v>
      </c>
      <c r="C10028" s="1">
        <v>2283.0</v>
      </c>
      <c r="D10028" s="2" t="s">
        <v>29262</v>
      </c>
      <c r="E10028" s="1" t="s">
        <v>8012</v>
      </c>
      <c r="F10028" s="1" t="s">
        <v>522</v>
      </c>
      <c r="G10028" s="3" t="str">
        <f t="shared" si="1"/>
        <v>Candace Anderson</v>
      </c>
      <c r="H10028" s="3" t="str">
        <f t="shared" si="2"/>
        <v>CANDACE ANDERSON</v>
      </c>
      <c r="J10028" s="1" t="s">
        <v>57</v>
      </c>
      <c r="K10028" s="1" t="s">
        <v>50</v>
      </c>
      <c r="L10028" s="1">
        <v>500.0</v>
      </c>
      <c r="M10028" s="1" t="s">
        <v>58</v>
      </c>
      <c r="N10028" s="1" t="s">
        <v>29254</v>
      </c>
      <c r="O10028" s="4">
        <v>44352.0</v>
      </c>
      <c r="P10028" s="4">
        <v>44330.0</v>
      </c>
      <c r="Q10028" s="1" t="s">
        <v>30530</v>
      </c>
      <c r="R10028" s="1" t="s">
        <v>872</v>
      </c>
      <c r="S10028" s="1" t="s">
        <v>32</v>
      </c>
      <c r="T10028" s="1">
        <v>75089.0</v>
      </c>
      <c r="U10028" s="1" t="s">
        <v>30531</v>
      </c>
    </row>
    <row r="10029">
      <c r="A10029" s="1" t="s">
        <v>30532</v>
      </c>
      <c r="B10029" s="1">
        <v>76331.0</v>
      </c>
      <c r="C10029" s="1">
        <v>2283.0</v>
      </c>
      <c r="D10029" s="2" t="s">
        <v>29262</v>
      </c>
      <c r="E10029" s="1" t="s">
        <v>5477</v>
      </c>
      <c r="F10029" s="1" t="s">
        <v>759</v>
      </c>
      <c r="G10029" s="3" t="str">
        <f t="shared" si="1"/>
        <v>Deedie Rose</v>
      </c>
      <c r="H10029" s="3" t="str">
        <f t="shared" si="2"/>
        <v>DEEDIE ROSE</v>
      </c>
      <c r="J10029" s="1" t="s">
        <v>57</v>
      </c>
      <c r="K10029" s="1" t="s">
        <v>50</v>
      </c>
      <c r="L10029" s="1">
        <v>500.0</v>
      </c>
      <c r="M10029" s="1" t="s">
        <v>58</v>
      </c>
      <c r="N10029" s="1" t="s">
        <v>29254</v>
      </c>
      <c r="O10029" s="4">
        <v>44352.0</v>
      </c>
      <c r="P10029" s="4">
        <v>44335.0</v>
      </c>
      <c r="Q10029" s="1" t="s">
        <v>5478</v>
      </c>
      <c r="R10029" s="1" t="s">
        <v>31</v>
      </c>
      <c r="S10029" s="1" t="s">
        <v>32</v>
      </c>
      <c r="T10029" s="1">
        <v>75205.0</v>
      </c>
      <c r="U10029" s="1" t="s">
        <v>5479</v>
      </c>
    </row>
    <row r="10030">
      <c r="A10030" s="1" t="s">
        <v>30533</v>
      </c>
      <c r="B10030" s="1">
        <v>76314.0</v>
      </c>
      <c r="C10030" s="1">
        <v>2283.0</v>
      </c>
      <c r="D10030" s="2" t="s">
        <v>29262</v>
      </c>
      <c r="E10030" s="1" t="s">
        <v>30534</v>
      </c>
      <c r="F10030" s="1" t="s">
        <v>23588</v>
      </c>
      <c r="G10030" s="3" t="str">
        <f t="shared" si="1"/>
        <v>Peter D. Fonberg</v>
      </c>
      <c r="H10030" s="3" t="str">
        <f t="shared" si="2"/>
        <v>PETER D. FONBERG</v>
      </c>
      <c r="J10030" s="1" t="s">
        <v>57</v>
      </c>
      <c r="K10030" s="1" t="s">
        <v>50</v>
      </c>
      <c r="L10030" s="1">
        <v>500.0</v>
      </c>
      <c r="M10030" s="1" t="s">
        <v>58</v>
      </c>
      <c r="N10030" s="1" t="s">
        <v>29254</v>
      </c>
      <c r="O10030" s="4">
        <v>44352.0</v>
      </c>
      <c r="P10030" s="4">
        <v>44333.0</v>
      </c>
      <c r="Q10030" s="1" t="s">
        <v>30535</v>
      </c>
      <c r="R10030" s="1" t="s">
        <v>31</v>
      </c>
      <c r="S10030" s="1" t="s">
        <v>32</v>
      </c>
      <c r="T10030" s="1">
        <v>75231.0</v>
      </c>
      <c r="U10030" s="1" t="s">
        <v>30536</v>
      </c>
    </row>
    <row r="10031">
      <c r="A10031" s="1" t="s">
        <v>30537</v>
      </c>
      <c r="B10031" s="1">
        <v>76355.0</v>
      </c>
      <c r="C10031" s="1">
        <v>2283.0</v>
      </c>
      <c r="D10031" s="2" t="s">
        <v>29262</v>
      </c>
      <c r="E10031" s="1" t="s">
        <v>7269</v>
      </c>
      <c r="F10031" s="1" t="s">
        <v>9491</v>
      </c>
      <c r="G10031" s="3" t="str">
        <f t="shared" si="1"/>
        <v>Jay Oppenheimer</v>
      </c>
      <c r="H10031" s="3" t="str">
        <f t="shared" si="2"/>
        <v>JAY OPPENHEIMER</v>
      </c>
      <c r="J10031" s="1" t="s">
        <v>57</v>
      </c>
      <c r="K10031" s="1" t="s">
        <v>50</v>
      </c>
      <c r="L10031" s="1">
        <v>500.0</v>
      </c>
      <c r="M10031" s="1" t="s">
        <v>58</v>
      </c>
      <c r="N10031" s="1" t="s">
        <v>29254</v>
      </c>
      <c r="O10031" s="4">
        <v>44352.0</v>
      </c>
      <c r="P10031" s="4">
        <v>44341.0</v>
      </c>
      <c r="Q10031" s="1" t="s">
        <v>20420</v>
      </c>
      <c r="R10031" s="1" t="s">
        <v>30538</v>
      </c>
      <c r="S10031" s="1" t="s">
        <v>32</v>
      </c>
      <c r="T10031" s="1">
        <v>75219.0</v>
      </c>
      <c r="U10031" s="1" t="s">
        <v>30539</v>
      </c>
    </row>
    <row r="10032">
      <c r="A10032" s="1" t="s">
        <v>30540</v>
      </c>
      <c r="B10032" s="1">
        <v>76240.0</v>
      </c>
      <c r="C10032" s="1">
        <v>2283.0</v>
      </c>
      <c r="D10032" s="2" t="s">
        <v>29262</v>
      </c>
      <c r="E10032" s="1" t="s">
        <v>3400</v>
      </c>
      <c r="F10032" s="1" t="s">
        <v>794</v>
      </c>
      <c r="G10032" s="3" t="str">
        <f t="shared" si="1"/>
        <v>Catherine Taylor</v>
      </c>
      <c r="H10032" s="3" t="str">
        <f t="shared" si="2"/>
        <v>CATHERINE TAYLOR</v>
      </c>
      <c r="J10032" s="1" t="s">
        <v>57</v>
      </c>
      <c r="K10032" s="1" t="s">
        <v>50</v>
      </c>
      <c r="L10032" s="1">
        <v>500.0</v>
      </c>
      <c r="M10032" s="1" t="s">
        <v>58</v>
      </c>
      <c r="N10032" s="1" t="s">
        <v>29254</v>
      </c>
      <c r="O10032" s="4">
        <v>44352.0</v>
      </c>
      <c r="P10032" s="4">
        <v>44321.0</v>
      </c>
      <c r="Q10032" s="1" t="s">
        <v>3961</v>
      </c>
      <c r="R10032" s="1" t="s">
        <v>31</v>
      </c>
      <c r="S10032" s="1" t="s">
        <v>32</v>
      </c>
      <c r="T10032" s="1">
        <v>75209.0</v>
      </c>
      <c r="U10032" s="1" t="s">
        <v>3962</v>
      </c>
    </row>
    <row r="10033">
      <c r="A10033" s="1" t="s">
        <v>30541</v>
      </c>
      <c r="B10033" s="1">
        <v>76258.0</v>
      </c>
      <c r="C10033" s="1">
        <v>2283.0</v>
      </c>
      <c r="D10033" s="2" t="s">
        <v>29262</v>
      </c>
      <c r="E10033" s="1" t="s">
        <v>1661</v>
      </c>
      <c r="F10033" s="1" t="s">
        <v>8678</v>
      </c>
      <c r="G10033" s="3" t="str">
        <f t="shared" si="1"/>
        <v>Katherine Gibson</v>
      </c>
      <c r="H10033" s="3" t="str">
        <f t="shared" si="2"/>
        <v>KATHERINE GIBSON</v>
      </c>
      <c r="J10033" s="1" t="s">
        <v>57</v>
      </c>
      <c r="K10033" s="1" t="s">
        <v>50</v>
      </c>
      <c r="L10033" s="1">
        <v>500.0</v>
      </c>
      <c r="M10033" s="1" t="s">
        <v>58</v>
      </c>
      <c r="N10033" s="1" t="s">
        <v>29254</v>
      </c>
      <c r="O10033" s="4">
        <v>44352.0</v>
      </c>
      <c r="P10033" s="4">
        <v>44327.0</v>
      </c>
      <c r="Q10033" s="1" t="s">
        <v>30542</v>
      </c>
      <c r="R10033" s="1" t="s">
        <v>31</v>
      </c>
      <c r="S10033" s="1" t="s">
        <v>32</v>
      </c>
      <c r="T10033" s="1">
        <v>75220.0</v>
      </c>
      <c r="U10033" s="1" t="s">
        <v>30543</v>
      </c>
    </row>
    <row r="10034">
      <c r="A10034" s="1" t="s">
        <v>30544</v>
      </c>
      <c r="B10034" s="1">
        <v>76178.0</v>
      </c>
      <c r="C10034" s="1">
        <v>2283.0</v>
      </c>
      <c r="D10034" s="2" t="s">
        <v>29262</v>
      </c>
      <c r="E10034" s="1" t="s">
        <v>516</v>
      </c>
      <c r="F10034" s="1" t="s">
        <v>30545</v>
      </c>
      <c r="G10034" s="3" t="str">
        <f t="shared" si="1"/>
        <v>Rudy Oeftering</v>
      </c>
      <c r="H10034" s="3" t="str">
        <f t="shared" si="2"/>
        <v>RUDY OEFTERING</v>
      </c>
      <c r="J10034" s="1" t="s">
        <v>57</v>
      </c>
      <c r="K10034" s="1" t="s">
        <v>50</v>
      </c>
      <c r="L10034" s="1">
        <v>500.0</v>
      </c>
      <c r="M10034" s="1" t="s">
        <v>58</v>
      </c>
      <c r="N10034" s="1" t="s">
        <v>29254</v>
      </c>
      <c r="O10034" s="4">
        <v>44352.0</v>
      </c>
      <c r="P10034" s="4">
        <v>44312.0</v>
      </c>
      <c r="Q10034" s="1" t="s">
        <v>30546</v>
      </c>
      <c r="R10034" s="1" t="s">
        <v>31</v>
      </c>
      <c r="S10034" s="1" t="s">
        <v>32</v>
      </c>
      <c r="T10034" s="1">
        <v>75219.0</v>
      </c>
      <c r="U10034" s="1" t="s">
        <v>30547</v>
      </c>
    </row>
    <row r="10035">
      <c r="A10035" s="1" t="s">
        <v>30548</v>
      </c>
      <c r="B10035" s="1">
        <v>76190.0</v>
      </c>
      <c r="C10035" s="1">
        <v>2283.0</v>
      </c>
      <c r="D10035" s="2" t="s">
        <v>29262</v>
      </c>
      <c r="E10035" s="1" t="s">
        <v>3973</v>
      </c>
      <c r="F10035" s="1" t="s">
        <v>9928</v>
      </c>
      <c r="G10035" s="3" t="str">
        <f t="shared" si="1"/>
        <v>Miriam Trevino</v>
      </c>
      <c r="H10035" s="3" t="str">
        <f t="shared" si="2"/>
        <v>MIRIAM TREVINO</v>
      </c>
      <c r="J10035" s="1" t="s">
        <v>57</v>
      </c>
      <c r="K10035" s="1" t="s">
        <v>50</v>
      </c>
      <c r="L10035" s="1">
        <v>500.0</v>
      </c>
      <c r="M10035" s="1" t="s">
        <v>58</v>
      </c>
      <c r="N10035" s="1" t="s">
        <v>29254</v>
      </c>
      <c r="O10035" s="4">
        <v>44352.0</v>
      </c>
      <c r="P10035" s="4">
        <v>44314.0</v>
      </c>
      <c r="Q10035" s="1" t="s">
        <v>25307</v>
      </c>
      <c r="R10035" s="1" t="s">
        <v>31</v>
      </c>
      <c r="S10035" s="1" t="s">
        <v>32</v>
      </c>
      <c r="T10035" s="1">
        <v>75247.0</v>
      </c>
      <c r="U10035" s="1" t="s">
        <v>26538</v>
      </c>
    </row>
    <row r="10036">
      <c r="A10036" s="1" t="s">
        <v>30549</v>
      </c>
      <c r="B10036" s="1">
        <v>76259.0</v>
      </c>
      <c r="C10036" s="1">
        <v>2283.0</v>
      </c>
      <c r="D10036" s="2" t="s">
        <v>29262</v>
      </c>
      <c r="E10036" s="1" t="s">
        <v>1844</v>
      </c>
      <c r="F10036" s="1" t="s">
        <v>8678</v>
      </c>
      <c r="G10036" s="3" t="str">
        <f t="shared" si="1"/>
        <v>Matthew Gibson</v>
      </c>
      <c r="H10036" s="3" t="str">
        <f t="shared" si="2"/>
        <v>MATTHEW GIBSON</v>
      </c>
      <c r="J10036" s="1" t="s">
        <v>57</v>
      </c>
      <c r="K10036" s="1" t="s">
        <v>50</v>
      </c>
      <c r="L10036" s="1">
        <v>500.0</v>
      </c>
      <c r="M10036" s="1" t="s">
        <v>58</v>
      </c>
      <c r="N10036" s="1" t="s">
        <v>29254</v>
      </c>
      <c r="O10036" s="4">
        <v>44352.0</v>
      </c>
      <c r="P10036" s="4">
        <v>44327.0</v>
      </c>
      <c r="Q10036" s="1" t="s">
        <v>30542</v>
      </c>
      <c r="R10036" s="1" t="s">
        <v>31</v>
      </c>
      <c r="S10036" s="1" t="s">
        <v>32</v>
      </c>
      <c r="T10036" s="1">
        <v>75220.0</v>
      </c>
      <c r="U10036" s="1" t="s">
        <v>30543</v>
      </c>
    </row>
    <row r="10037">
      <c r="A10037" s="1" t="s">
        <v>30550</v>
      </c>
      <c r="B10037" s="1">
        <v>76286.0</v>
      </c>
      <c r="C10037" s="1">
        <v>2283.0</v>
      </c>
      <c r="D10037" s="2" t="s">
        <v>29262</v>
      </c>
      <c r="E10037" s="1" t="s">
        <v>1475</v>
      </c>
      <c r="F10037" s="1" t="s">
        <v>30301</v>
      </c>
      <c r="G10037" s="3" t="str">
        <f t="shared" si="1"/>
        <v>Jeff Gatlin</v>
      </c>
      <c r="H10037" s="3" t="str">
        <f t="shared" si="2"/>
        <v>JEFF GATLIN</v>
      </c>
      <c r="J10037" s="1" t="s">
        <v>57</v>
      </c>
      <c r="K10037" s="1" t="s">
        <v>50</v>
      </c>
      <c r="L10037" s="1">
        <v>500.0</v>
      </c>
      <c r="M10037" s="1" t="s">
        <v>58</v>
      </c>
      <c r="N10037" s="1" t="s">
        <v>29254</v>
      </c>
      <c r="O10037" s="4">
        <v>44352.0</v>
      </c>
      <c r="P10037" s="4">
        <v>44330.0</v>
      </c>
      <c r="Q10037" s="1" t="s">
        <v>30302</v>
      </c>
      <c r="R10037" s="1" t="s">
        <v>31</v>
      </c>
      <c r="S10037" s="1" t="s">
        <v>32</v>
      </c>
      <c r="T10037" s="1">
        <v>75367.0</v>
      </c>
      <c r="U10037" s="1" t="s">
        <v>30303</v>
      </c>
    </row>
    <row r="10038">
      <c r="A10038" s="1" t="s">
        <v>30551</v>
      </c>
      <c r="B10038" s="1">
        <v>76373.0</v>
      </c>
      <c r="C10038" s="1">
        <v>2283.0</v>
      </c>
      <c r="D10038" s="2" t="s">
        <v>29262</v>
      </c>
      <c r="E10038" s="1" t="s">
        <v>2098</v>
      </c>
      <c r="F10038" s="1" t="s">
        <v>11148</v>
      </c>
      <c r="G10038" s="3" t="str">
        <f t="shared" si="1"/>
        <v>Jake Milner</v>
      </c>
      <c r="H10038" s="3" t="str">
        <f t="shared" si="2"/>
        <v>JAKE MILNER</v>
      </c>
      <c r="J10038" s="1" t="s">
        <v>57</v>
      </c>
      <c r="K10038" s="1" t="s">
        <v>50</v>
      </c>
      <c r="L10038" s="1">
        <v>500.0</v>
      </c>
      <c r="M10038" s="1" t="s">
        <v>58</v>
      </c>
      <c r="N10038" s="1" t="s">
        <v>29254</v>
      </c>
      <c r="O10038" s="4">
        <v>44352.0</v>
      </c>
      <c r="P10038" s="4">
        <v>44342.0</v>
      </c>
      <c r="Q10038" s="1" t="s">
        <v>30552</v>
      </c>
      <c r="R10038" s="1" t="s">
        <v>31</v>
      </c>
      <c r="S10038" s="1" t="s">
        <v>32</v>
      </c>
      <c r="T10038" s="1">
        <v>75201.0</v>
      </c>
      <c r="U10038" s="1" t="s">
        <v>30553</v>
      </c>
    </row>
    <row r="10039">
      <c r="A10039" s="1" t="s">
        <v>30554</v>
      </c>
      <c r="B10039" s="1">
        <v>76237.0</v>
      </c>
      <c r="C10039" s="1">
        <v>2283.0</v>
      </c>
      <c r="D10039" s="2" t="s">
        <v>29262</v>
      </c>
      <c r="E10039" s="1" t="s">
        <v>26559</v>
      </c>
      <c r="F10039" s="1" t="s">
        <v>1185</v>
      </c>
      <c r="G10039" s="3" t="str">
        <f t="shared" si="1"/>
        <v>J McDonald Williams</v>
      </c>
      <c r="H10039" s="3" t="str">
        <f t="shared" si="2"/>
        <v>J MCDONALD WILLIAMS</v>
      </c>
      <c r="J10039" s="1" t="s">
        <v>57</v>
      </c>
      <c r="K10039" s="1" t="s">
        <v>50</v>
      </c>
      <c r="L10039" s="1">
        <v>500.0</v>
      </c>
      <c r="M10039" s="1" t="s">
        <v>58</v>
      </c>
      <c r="N10039" s="1" t="s">
        <v>29254</v>
      </c>
      <c r="O10039" s="4">
        <v>44352.0</v>
      </c>
      <c r="P10039" s="4">
        <v>44320.0</v>
      </c>
      <c r="Q10039" s="1" t="s">
        <v>1500</v>
      </c>
      <c r="R10039" s="1" t="s">
        <v>31</v>
      </c>
      <c r="S10039" s="1" t="s">
        <v>32</v>
      </c>
      <c r="T10039" s="1">
        <v>75243.0</v>
      </c>
      <c r="U10039" s="1" t="s">
        <v>1501</v>
      </c>
    </row>
    <row r="10040">
      <c r="A10040" s="1" t="s">
        <v>30555</v>
      </c>
      <c r="B10040" s="1">
        <v>76330.0</v>
      </c>
      <c r="C10040" s="1">
        <v>2283.0</v>
      </c>
      <c r="D10040" s="2" t="s">
        <v>29262</v>
      </c>
      <c r="E10040" s="1" t="s">
        <v>30556</v>
      </c>
      <c r="F10040" s="1" t="s">
        <v>30557</v>
      </c>
      <c r="G10040" s="3" t="str">
        <f t="shared" si="1"/>
        <v>Lucilo Pena</v>
      </c>
      <c r="H10040" s="3" t="str">
        <f t="shared" si="2"/>
        <v>LUCILO PENA</v>
      </c>
      <c r="J10040" s="1" t="s">
        <v>57</v>
      </c>
      <c r="K10040" s="1" t="s">
        <v>50</v>
      </c>
      <c r="L10040" s="1">
        <v>500.0</v>
      </c>
      <c r="M10040" s="1" t="s">
        <v>58</v>
      </c>
      <c r="N10040" s="1" t="s">
        <v>29254</v>
      </c>
      <c r="O10040" s="4">
        <v>44352.0</v>
      </c>
      <c r="P10040" s="4">
        <v>44335.0</v>
      </c>
      <c r="Q10040" s="1" t="s">
        <v>9419</v>
      </c>
      <c r="R10040" s="1" t="s">
        <v>31</v>
      </c>
      <c r="S10040" s="1" t="s">
        <v>32</v>
      </c>
      <c r="T10040" s="1">
        <v>75201.0</v>
      </c>
      <c r="U10040" s="1" t="s">
        <v>9420</v>
      </c>
    </row>
    <row r="10041">
      <c r="A10041" s="1" t="s">
        <v>30558</v>
      </c>
      <c r="B10041" s="1">
        <v>76198.0</v>
      </c>
      <c r="C10041" s="1">
        <v>2283.0</v>
      </c>
      <c r="D10041" s="2" t="s">
        <v>29262</v>
      </c>
      <c r="E10041" s="1" t="s">
        <v>6423</v>
      </c>
      <c r="F10041" s="1" t="s">
        <v>23532</v>
      </c>
      <c r="G10041" s="3" t="str">
        <f t="shared" si="1"/>
        <v>Joel Carp</v>
      </c>
      <c r="H10041" s="3" t="str">
        <f t="shared" si="2"/>
        <v>JOEL CARP</v>
      </c>
      <c r="J10041" s="1" t="s">
        <v>57</v>
      </c>
      <c r="K10041" s="1" t="s">
        <v>50</v>
      </c>
      <c r="L10041" s="1">
        <v>500.0</v>
      </c>
      <c r="M10041" s="1" t="s">
        <v>58</v>
      </c>
      <c r="N10041" s="1" t="s">
        <v>29254</v>
      </c>
      <c r="O10041" s="4">
        <v>44352.0</v>
      </c>
      <c r="P10041" s="4">
        <v>44318.0</v>
      </c>
      <c r="Q10041" s="1" t="s">
        <v>24251</v>
      </c>
      <c r="R10041" s="1" t="s">
        <v>31</v>
      </c>
      <c r="S10041" s="1" t="s">
        <v>32</v>
      </c>
      <c r="T10041" s="1">
        <v>75225.0</v>
      </c>
      <c r="U10041" s="1" t="s">
        <v>24252</v>
      </c>
    </row>
    <row r="10042">
      <c r="A10042" s="1" t="s">
        <v>30559</v>
      </c>
      <c r="B10042" s="1">
        <v>76323.0</v>
      </c>
      <c r="C10042" s="1">
        <v>2283.0</v>
      </c>
      <c r="D10042" s="2" t="s">
        <v>29262</v>
      </c>
      <c r="E10042" s="1" t="s">
        <v>3937</v>
      </c>
      <c r="F10042" s="1" t="s">
        <v>30294</v>
      </c>
      <c r="G10042" s="3" t="str">
        <f t="shared" si="1"/>
        <v>Dick Ferrell</v>
      </c>
      <c r="H10042" s="3" t="str">
        <f t="shared" si="2"/>
        <v>DICK FERRELL</v>
      </c>
      <c r="J10042" s="1" t="s">
        <v>57</v>
      </c>
      <c r="K10042" s="1" t="s">
        <v>50</v>
      </c>
      <c r="L10042" s="1">
        <v>500.0</v>
      </c>
      <c r="M10042" s="1" t="s">
        <v>58</v>
      </c>
      <c r="N10042" s="1" t="s">
        <v>29254</v>
      </c>
      <c r="O10042" s="4">
        <v>44352.0</v>
      </c>
      <c r="P10042" s="4">
        <v>44334.0</v>
      </c>
      <c r="Q10042" s="1" t="s">
        <v>30526</v>
      </c>
      <c r="R10042" s="1" t="s">
        <v>31</v>
      </c>
      <c r="S10042" s="1" t="s">
        <v>32</v>
      </c>
      <c r="T10042" s="1">
        <v>75230.0</v>
      </c>
      <c r="U10042" s="1" t="s">
        <v>30527</v>
      </c>
    </row>
    <row r="10043">
      <c r="A10043" s="1" t="s">
        <v>30560</v>
      </c>
      <c r="B10043" s="1">
        <v>76221.0</v>
      </c>
      <c r="C10043" s="1">
        <v>2283.0</v>
      </c>
      <c r="D10043" s="2" t="s">
        <v>29262</v>
      </c>
      <c r="E10043" s="1" t="s">
        <v>1503</v>
      </c>
      <c r="F10043" s="1" t="s">
        <v>29772</v>
      </c>
      <c r="G10043" s="3" t="str">
        <f t="shared" si="1"/>
        <v>Anthony Scalise</v>
      </c>
      <c r="H10043" s="3" t="str">
        <f t="shared" si="2"/>
        <v>ANTHONY SCALISE</v>
      </c>
      <c r="J10043" s="1" t="s">
        <v>57</v>
      </c>
      <c r="K10043" s="1" t="s">
        <v>50</v>
      </c>
      <c r="L10043" s="1">
        <v>500.0</v>
      </c>
      <c r="M10043" s="1" t="s">
        <v>58</v>
      </c>
      <c r="N10043" s="1" t="s">
        <v>29254</v>
      </c>
      <c r="O10043" s="4">
        <v>44352.0</v>
      </c>
      <c r="P10043" s="4">
        <v>44319.0</v>
      </c>
      <c r="Q10043" s="1" t="s">
        <v>30269</v>
      </c>
      <c r="R10043" s="1" t="s">
        <v>31</v>
      </c>
      <c r="S10043" s="1" t="s">
        <v>32</v>
      </c>
      <c r="T10043" s="1">
        <v>75230.0</v>
      </c>
      <c r="U10043" s="1" t="s">
        <v>30270</v>
      </c>
    </row>
    <row r="10044">
      <c r="A10044" s="1" t="s">
        <v>30561</v>
      </c>
      <c r="B10044" s="1">
        <v>76196.0</v>
      </c>
      <c r="C10044" s="1">
        <v>2283.0</v>
      </c>
      <c r="D10044" s="2" t="s">
        <v>29262</v>
      </c>
      <c r="E10044" s="1" t="s">
        <v>30562</v>
      </c>
      <c r="F10044" s="1" t="s">
        <v>23521</v>
      </c>
      <c r="G10044" s="3" t="str">
        <f t="shared" si="1"/>
        <v>Gavin Susman</v>
      </c>
      <c r="H10044" s="3" t="str">
        <f t="shared" si="2"/>
        <v>GAVIN SUSMAN</v>
      </c>
      <c r="J10044" s="1" t="s">
        <v>57</v>
      </c>
      <c r="K10044" s="1" t="s">
        <v>50</v>
      </c>
      <c r="L10044" s="1">
        <v>500.0</v>
      </c>
      <c r="M10044" s="1" t="s">
        <v>58</v>
      </c>
      <c r="N10044" s="1" t="s">
        <v>29254</v>
      </c>
      <c r="O10044" s="4">
        <v>44352.0</v>
      </c>
      <c r="P10044" s="4">
        <v>44316.0</v>
      </c>
      <c r="Q10044" s="1" t="s">
        <v>30563</v>
      </c>
      <c r="R10044" s="1" t="s">
        <v>31</v>
      </c>
      <c r="S10044" s="1" t="s">
        <v>32</v>
      </c>
      <c r="T10044" s="1">
        <v>75230.0</v>
      </c>
      <c r="U10044" s="1" t="s">
        <v>30564</v>
      </c>
    </row>
    <row r="10045">
      <c r="A10045" s="1" t="s">
        <v>30565</v>
      </c>
      <c r="B10045" s="1">
        <v>76179.0</v>
      </c>
      <c r="C10045" s="1">
        <v>2283.0</v>
      </c>
      <c r="D10045" s="2" t="s">
        <v>29262</v>
      </c>
      <c r="E10045" s="1" t="s">
        <v>228</v>
      </c>
      <c r="F10045" s="1" t="s">
        <v>3508</v>
      </c>
      <c r="G10045" s="3" t="str">
        <f t="shared" si="1"/>
        <v>Leon Backes</v>
      </c>
      <c r="H10045" s="3" t="str">
        <f t="shared" si="2"/>
        <v>LEON BACKES</v>
      </c>
      <c r="J10045" s="1" t="s">
        <v>57</v>
      </c>
      <c r="K10045" s="1" t="s">
        <v>50</v>
      </c>
      <c r="L10045" s="1">
        <v>500.0</v>
      </c>
      <c r="M10045" s="1" t="s">
        <v>58</v>
      </c>
      <c r="N10045" s="1" t="s">
        <v>29254</v>
      </c>
      <c r="O10045" s="4">
        <v>44352.0</v>
      </c>
      <c r="P10045" s="4">
        <v>44313.0</v>
      </c>
      <c r="Q10045" s="1" t="s">
        <v>11312</v>
      </c>
      <c r="R10045" s="1" t="s">
        <v>31</v>
      </c>
      <c r="S10045" s="1" t="s">
        <v>32</v>
      </c>
      <c r="T10045" s="1">
        <v>75231.0</v>
      </c>
      <c r="U10045" s="1" t="s">
        <v>11313</v>
      </c>
    </row>
    <row r="10046">
      <c r="A10046" s="1" t="s">
        <v>30566</v>
      </c>
      <c r="B10046" s="1">
        <v>76189.0</v>
      </c>
      <c r="C10046" s="1">
        <v>2283.0</v>
      </c>
      <c r="D10046" s="2" t="s">
        <v>29262</v>
      </c>
      <c r="E10046" s="1" t="s">
        <v>9927</v>
      </c>
      <c r="F10046" s="1" t="s">
        <v>9928</v>
      </c>
      <c r="G10046" s="3" t="str">
        <f t="shared" si="1"/>
        <v>Leobardo Trevino</v>
      </c>
      <c r="H10046" s="3" t="str">
        <f t="shared" si="2"/>
        <v>LEOBARDO TREVINO</v>
      </c>
      <c r="J10046" s="1" t="s">
        <v>57</v>
      </c>
      <c r="K10046" s="1" t="s">
        <v>50</v>
      </c>
      <c r="L10046" s="1">
        <v>500.0</v>
      </c>
      <c r="M10046" s="1" t="s">
        <v>58</v>
      </c>
      <c r="N10046" s="1" t="s">
        <v>29254</v>
      </c>
      <c r="O10046" s="4">
        <v>44352.0</v>
      </c>
      <c r="P10046" s="4">
        <v>44314.0</v>
      </c>
      <c r="Q10046" s="1" t="s">
        <v>25307</v>
      </c>
      <c r="R10046" s="1" t="s">
        <v>31</v>
      </c>
      <c r="S10046" s="1" t="s">
        <v>32</v>
      </c>
      <c r="T10046" s="1">
        <v>75247.0</v>
      </c>
      <c r="U10046" s="1" t="s">
        <v>26538</v>
      </c>
    </row>
    <row r="10047">
      <c r="A10047" s="1" t="s">
        <v>30567</v>
      </c>
      <c r="B10047" s="1">
        <v>76174.0</v>
      </c>
      <c r="C10047" s="1">
        <v>2283.0</v>
      </c>
      <c r="D10047" s="2" t="s">
        <v>29262</v>
      </c>
      <c r="E10047" s="1" t="s">
        <v>2836</v>
      </c>
      <c r="F10047" s="1" t="s">
        <v>3913</v>
      </c>
      <c r="G10047" s="3" t="str">
        <f t="shared" si="1"/>
        <v>Lewis Shaw</v>
      </c>
      <c r="H10047" s="3" t="str">
        <f t="shared" si="2"/>
        <v>LEWIS SHAW</v>
      </c>
      <c r="J10047" s="1" t="s">
        <v>57</v>
      </c>
      <c r="K10047" s="1" t="s">
        <v>50</v>
      </c>
      <c r="L10047" s="1">
        <v>500.0</v>
      </c>
      <c r="M10047" s="1" t="s">
        <v>58</v>
      </c>
      <c r="N10047" s="1" t="s">
        <v>29254</v>
      </c>
      <c r="O10047" s="4">
        <v>44352.0</v>
      </c>
      <c r="P10047" s="4">
        <v>44309.0</v>
      </c>
      <c r="Q10047" s="1" t="s">
        <v>30568</v>
      </c>
      <c r="R10047" s="1" t="s">
        <v>31</v>
      </c>
      <c r="S10047" s="1" t="s">
        <v>32</v>
      </c>
      <c r="T10047" s="1">
        <v>75244.0</v>
      </c>
      <c r="U10047" s="1" t="s">
        <v>30569</v>
      </c>
    </row>
    <row r="10048">
      <c r="A10048" s="1" t="s">
        <v>30570</v>
      </c>
      <c r="B10048" s="1">
        <v>76306.0</v>
      </c>
      <c r="C10048" s="1">
        <v>2283.0</v>
      </c>
      <c r="D10048" s="2" t="s">
        <v>29262</v>
      </c>
      <c r="E10048" s="1" t="s">
        <v>6611</v>
      </c>
      <c r="F10048" s="1" t="s">
        <v>6612</v>
      </c>
      <c r="G10048" s="3" t="str">
        <f t="shared" si="1"/>
        <v>Raelaine Radnitz</v>
      </c>
      <c r="H10048" s="3" t="str">
        <f t="shared" si="2"/>
        <v>RAELAINE RADNITZ</v>
      </c>
      <c r="J10048" s="1" t="s">
        <v>57</v>
      </c>
      <c r="K10048" s="1" t="s">
        <v>50</v>
      </c>
      <c r="L10048" s="1">
        <v>500.0</v>
      </c>
      <c r="M10048" s="1" t="s">
        <v>58</v>
      </c>
      <c r="N10048" s="1" t="s">
        <v>29254</v>
      </c>
      <c r="O10048" s="4">
        <v>44352.0</v>
      </c>
      <c r="P10048" s="4">
        <v>44331.0</v>
      </c>
      <c r="Q10048" s="1" t="s">
        <v>6613</v>
      </c>
      <c r="R10048" s="1" t="s">
        <v>31</v>
      </c>
      <c r="S10048" s="1" t="s">
        <v>32</v>
      </c>
      <c r="T10048" s="1">
        <v>75287.0</v>
      </c>
      <c r="U10048" s="1" t="s">
        <v>6614</v>
      </c>
    </row>
    <row r="10049">
      <c r="A10049" s="1" t="s">
        <v>30571</v>
      </c>
      <c r="B10049" s="1">
        <v>76280.0</v>
      </c>
      <c r="C10049" s="1">
        <v>2283.0</v>
      </c>
      <c r="D10049" s="2" t="s">
        <v>29262</v>
      </c>
      <c r="E10049" s="1" t="s">
        <v>30261</v>
      </c>
      <c r="F10049" s="1" t="s">
        <v>17936</v>
      </c>
      <c r="G10049" s="3" t="str">
        <f t="shared" si="1"/>
        <v>Enid Robinson</v>
      </c>
      <c r="H10049" s="3" t="str">
        <f t="shared" si="2"/>
        <v>ENID ROBINSON</v>
      </c>
      <c r="J10049" s="1" t="s">
        <v>57</v>
      </c>
      <c r="K10049" s="1" t="s">
        <v>50</v>
      </c>
      <c r="L10049" s="1">
        <v>500.0</v>
      </c>
      <c r="M10049" s="1" t="s">
        <v>58</v>
      </c>
      <c r="N10049" s="1" t="s">
        <v>29254</v>
      </c>
      <c r="O10049" s="4">
        <v>44352.0</v>
      </c>
      <c r="P10049" s="4">
        <v>44329.0</v>
      </c>
      <c r="Q10049" s="1" t="s">
        <v>30572</v>
      </c>
      <c r="R10049" s="1" t="s">
        <v>323</v>
      </c>
      <c r="S10049" s="1" t="s">
        <v>32</v>
      </c>
      <c r="T10049" s="1">
        <v>77056.0</v>
      </c>
      <c r="U10049" s="1" t="s">
        <v>30573</v>
      </c>
    </row>
    <row r="10050">
      <c r="A10050" s="1" t="s">
        <v>30574</v>
      </c>
      <c r="B10050" s="1">
        <v>76206.0</v>
      </c>
      <c r="C10050" s="1">
        <v>2283.0</v>
      </c>
      <c r="D10050" s="2" t="s">
        <v>29262</v>
      </c>
      <c r="E10050" s="1" t="s">
        <v>1324</v>
      </c>
      <c r="F10050" s="1" t="s">
        <v>1325</v>
      </c>
      <c r="G10050" s="3" t="str">
        <f t="shared" si="1"/>
        <v>Ronald Steinhart</v>
      </c>
      <c r="H10050" s="3" t="str">
        <f t="shared" si="2"/>
        <v>RONALD STEINHART</v>
      </c>
      <c r="J10050" s="1" t="s">
        <v>57</v>
      </c>
      <c r="K10050" s="1" t="s">
        <v>50</v>
      </c>
      <c r="L10050" s="1">
        <v>500.0</v>
      </c>
      <c r="M10050" s="1" t="s">
        <v>58</v>
      </c>
      <c r="N10050" s="1" t="s">
        <v>29254</v>
      </c>
      <c r="O10050" s="4">
        <v>44352.0</v>
      </c>
      <c r="P10050" s="4">
        <v>44318.0</v>
      </c>
      <c r="Q10050" s="1" t="s">
        <v>5289</v>
      </c>
      <c r="R10050" s="1" t="s">
        <v>31</v>
      </c>
      <c r="S10050" s="1" t="s">
        <v>32</v>
      </c>
      <c r="T10050" s="1">
        <v>75230.0</v>
      </c>
      <c r="U10050" s="1" t="s">
        <v>5290</v>
      </c>
    </row>
    <row r="10051">
      <c r="A10051" s="1" t="s">
        <v>30575</v>
      </c>
      <c r="B10051" s="1">
        <v>76361.0</v>
      </c>
      <c r="C10051" s="1">
        <v>2283.0</v>
      </c>
      <c r="D10051" s="2" t="s">
        <v>29262</v>
      </c>
      <c r="E10051" s="1" t="s">
        <v>5954</v>
      </c>
      <c r="F10051" s="1" t="s">
        <v>5915</v>
      </c>
      <c r="G10051" s="3" t="str">
        <f t="shared" si="1"/>
        <v>Janelle Friedman</v>
      </c>
      <c r="H10051" s="3" t="str">
        <f t="shared" si="2"/>
        <v>JANELLE FRIEDMAN</v>
      </c>
      <c r="J10051" s="1" t="s">
        <v>57</v>
      </c>
      <c r="K10051" s="1" t="s">
        <v>50</v>
      </c>
      <c r="L10051" s="1">
        <v>500.0</v>
      </c>
      <c r="M10051" s="1" t="s">
        <v>58</v>
      </c>
      <c r="N10051" s="1" t="s">
        <v>29254</v>
      </c>
      <c r="O10051" s="4">
        <v>44352.0</v>
      </c>
      <c r="P10051" s="4">
        <v>44342.0</v>
      </c>
      <c r="Q10051" s="1" t="s">
        <v>5916</v>
      </c>
      <c r="R10051" s="1" t="s">
        <v>31</v>
      </c>
      <c r="S10051" s="1" t="s">
        <v>32</v>
      </c>
      <c r="T10051" s="1">
        <v>75248.0</v>
      </c>
      <c r="U10051" s="1" t="s">
        <v>5917</v>
      </c>
    </row>
    <row r="10052">
      <c r="A10052" s="1" t="s">
        <v>30576</v>
      </c>
      <c r="B10052" s="1">
        <v>76357.0</v>
      </c>
      <c r="C10052" s="1">
        <v>2283.0</v>
      </c>
      <c r="D10052" s="2" t="s">
        <v>29262</v>
      </c>
      <c r="E10052" s="1" t="s">
        <v>30577</v>
      </c>
      <c r="F10052" s="1" t="s">
        <v>6521</v>
      </c>
      <c r="G10052" s="3" t="str">
        <f t="shared" si="1"/>
        <v>Debbi Levy Rothschild</v>
      </c>
      <c r="H10052" s="3" t="str">
        <f t="shared" si="2"/>
        <v>DEBBI LEVY ROTHSCHILD</v>
      </c>
      <c r="J10052" s="1" t="s">
        <v>57</v>
      </c>
      <c r="K10052" s="1" t="s">
        <v>50</v>
      </c>
      <c r="L10052" s="1">
        <v>500.0</v>
      </c>
      <c r="M10052" s="1" t="s">
        <v>58</v>
      </c>
      <c r="N10052" s="1" t="s">
        <v>29254</v>
      </c>
      <c r="O10052" s="4">
        <v>44352.0</v>
      </c>
      <c r="P10052" s="4">
        <v>44341.0</v>
      </c>
      <c r="Q10052" s="1" t="s">
        <v>23951</v>
      </c>
      <c r="R10052" s="1" t="s">
        <v>31</v>
      </c>
      <c r="S10052" s="1" t="s">
        <v>32</v>
      </c>
      <c r="T10052" s="1">
        <v>75230.0</v>
      </c>
      <c r="U10052" s="1" t="s">
        <v>23952</v>
      </c>
    </row>
    <row r="10053">
      <c r="A10053" s="1" t="s">
        <v>30578</v>
      </c>
      <c r="B10053" s="1">
        <v>76270.0</v>
      </c>
      <c r="C10053" s="1">
        <v>2283.0</v>
      </c>
      <c r="D10053" s="2" t="s">
        <v>29262</v>
      </c>
      <c r="E10053" s="1" t="s">
        <v>126</v>
      </c>
      <c r="F10053" s="1" t="s">
        <v>23588</v>
      </c>
      <c r="G10053" s="3" t="str">
        <f t="shared" si="1"/>
        <v>Mitchell Fonberg</v>
      </c>
      <c r="H10053" s="3" t="str">
        <f t="shared" si="2"/>
        <v>MITCHELL FONBERG</v>
      </c>
      <c r="J10053" s="1" t="s">
        <v>57</v>
      </c>
      <c r="K10053" s="1" t="s">
        <v>50</v>
      </c>
      <c r="L10053" s="1">
        <v>500.0</v>
      </c>
      <c r="M10053" s="1" t="s">
        <v>58</v>
      </c>
      <c r="N10053" s="1" t="s">
        <v>29254</v>
      </c>
      <c r="O10053" s="4">
        <v>44352.0</v>
      </c>
      <c r="P10053" s="4">
        <v>44329.0</v>
      </c>
      <c r="Q10053" s="1" t="s">
        <v>30535</v>
      </c>
      <c r="R10053" s="1" t="s">
        <v>31</v>
      </c>
      <c r="S10053" s="1" t="s">
        <v>32</v>
      </c>
      <c r="T10053" s="1">
        <v>75231.0</v>
      </c>
      <c r="U10053" s="1" t="s">
        <v>30536</v>
      </c>
    </row>
    <row r="10054">
      <c r="A10054" s="1" t="s">
        <v>30579</v>
      </c>
      <c r="B10054" s="1">
        <v>76220.0</v>
      </c>
      <c r="C10054" s="1">
        <v>2283.0</v>
      </c>
      <c r="D10054" s="2" t="s">
        <v>29262</v>
      </c>
      <c r="E10054" s="1" t="s">
        <v>5709</v>
      </c>
      <c r="F10054" s="1" t="s">
        <v>30265</v>
      </c>
      <c r="G10054" s="3" t="str">
        <f t="shared" si="1"/>
        <v>Victor Lissiak</v>
      </c>
      <c r="H10054" s="3" t="str">
        <f t="shared" si="2"/>
        <v>VICTOR LISSIAK</v>
      </c>
      <c r="J10054" s="1" t="s">
        <v>57</v>
      </c>
      <c r="K10054" s="1" t="s">
        <v>50</v>
      </c>
      <c r="L10054" s="1">
        <v>500.0</v>
      </c>
      <c r="M10054" s="1" t="s">
        <v>58</v>
      </c>
      <c r="N10054" s="1" t="s">
        <v>29254</v>
      </c>
      <c r="O10054" s="4">
        <v>44352.0</v>
      </c>
      <c r="P10054" s="4">
        <v>44319.0</v>
      </c>
      <c r="Q10054" s="1" t="s">
        <v>30266</v>
      </c>
      <c r="R10054" s="1" t="s">
        <v>2628</v>
      </c>
      <c r="S10054" s="1" t="s">
        <v>32</v>
      </c>
      <c r="T10054" s="1">
        <v>75001.0</v>
      </c>
      <c r="U10054" s="1" t="s">
        <v>30267</v>
      </c>
    </row>
    <row r="10055">
      <c r="A10055" s="1" t="s">
        <v>30580</v>
      </c>
      <c r="B10055" s="1">
        <v>76287.0</v>
      </c>
      <c r="C10055" s="1">
        <v>2283.0</v>
      </c>
      <c r="D10055" s="2" t="s">
        <v>29262</v>
      </c>
      <c r="E10055" s="1" t="s">
        <v>3717</v>
      </c>
      <c r="F10055" s="1" t="s">
        <v>30301</v>
      </c>
      <c r="G10055" s="3" t="str">
        <f t="shared" si="1"/>
        <v>Paige Gatlin</v>
      </c>
      <c r="H10055" s="3" t="str">
        <f t="shared" si="2"/>
        <v>PAIGE GATLIN</v>
      </c>
      <c r="J10055" s="1" t="s">
        <v>57</v>
      </c>
      <c r="K10055" s="1" t="s">
        <v>50</v>
      </c>
      <c r="L10055" s="1">
        <v>500.0</v>
      </c>
      <c r="M10055" s="1" t="s">
        <v>58</v>
      </c>
      <c r="N10055" s="1" t="s">
        <v>29254</v>
      </c>
      <c r="O10055" s="4">
        <v>44352.0</v>
      </c>
      <c r="P10055" s="4">
        <v>44330.0</v>
      </c>
      <c r="Q10055" s="1" t="s">
        <v>30302</v>
      </c>
      <c r="R10055" s="1" t="s">
        <v>31</v>
      </c>
      <c r="S10055" s="1" t="s">
        <v>32</v>
      </c>
      <c r="T10055" s="1">
        <v>75367.0</v>
      </c>
      <c r="U10055" s="1" t="s">
        <v>30303</v>
      </c>
    </row>
    <row r="10056">
      <c r="A10056" s="1" t="s">
        <v>30581</v>
      </c>
      <c r="B10056" s="1">
        <v>76319.0</v>
      </c>
      <c r="C10056" s="1">
        <v>2283.0</v>
      </c>
      <c r="D10056" s="2" t="s">
        <v>29262</v>
      </c>
      <c r="E10056" s="1" t="s">
        <v>8228</v>
      </c>
      <c r="F10056" s="1" t="s">
        <v>2246</v>
      </c>
      <c r="G10056" s="3" t="str">
        <f t="shared" si="1"/>
        <v>Andrew Shapiro</v>
      </c>
      <c r="H10056" s="3" t="str">
        <f t="shared" si="2"/>
        <v>ANDREW SHAPIRO</v>
      </c>
      <c r="J10056" s="1" t="s">
        <v>57</v>
      </c>
      <c r="K10056" s="1" t="s">
        <v>50</v>
      </c>
      <c r="L10056" s="1">
        <v>500.0</v>
      </c>
      <c r="M10056" s="1" t="s">
        <v>58</v>
      </c>
      <c r="N10056" s="1" t="s">
        <v>29254</v>
      </c>
      <c r="O10056" s="4">
        <v>44352.0</v>
      </c>
      <c r="P10056" s="4">
        <v>44333.0</v>
      </c>
      <c r="Q10056" s="1" t="s">
        <v>30582</v>
      </c>
      <c r="R10056" s="1" t="s">
        <v>30583</v>
      </c>
      <c r="S10056" s="1" t="s">
        <v>13119</v>
      </c>
      <c r="T10056" s="1">
        <v>6870.0</v>
      </c>
      <c r="U10056" s="1" t="s">
        <v>30584</v>
      </c>
    </row>
    <row r="10057">
      <c r="A10057" s="1" t="s">
        <v>30585</v>
      </c>
      <c r="B10057" s="1">
        <v>76236.0</v>
      </c>
      <c r="C10057" s="1">
        <v>2283.0</v>
      </c>
      <c r="D10057" s="2" t="s">
        <v>29262</v>
      </c>
      <c r="E10057" s="1" t="s">
        <v>30586</v>
      </c>
      <c r="F10057" s="1" t="s">
        <v>1185</v>
      </c>
      <c r="G10057" s="3" t="str">
        <f t="shared" si="1"/>
        <v>Ellen Carter Williams</v>
      </c>
      <c r="H10057" s="3" t="str">
        <f t="shared" si="2"/>
        <v>ELLEN CARTER WILLIAMS</v>
      </c>
      <c r="J10057" s="1" t="s">
        <v>57</v>
      </c>
      <c r="K10057" s="1" t="s">
        <v>50</v>
      </c>
      <c r="L10057" s="1">
        <v>500.0</v>
      </c>
      <c r="M10057" s="1" t="s">
        <v>58</v>
      </c>
      <c r="N10057" s="1" t="s">
        <v>29254</v>
      </c>
      <c r="O10057" s="4">
        <v>44352.0</v>
      </c>
      <c r="P10057" s="4">
        <v>44320.0</v>
      </c>
      <c r="Q10057" s="1" t="s">
        <v>1500</v>
      </c>
      <c r="R10057" s="1" t="s">
        <v>31</v>
      </c>
      <c r="S10057" s="1" t="s">
        <v>32</v>
      </c>
      <c r="T10057" s="1">
        <v>75243.0</v>
      </c>
      <c r="U10057" s="1" t="s">
        <v>1501</v>
      </c>
    </row>
    <row r="10058">
      <c r="A10058" s="1" t="s">
        <v>30587</v>
      </c>
      <c r="B10058" s="1">
        <v>76180.0</v>
      </c>
      <c r="C10058" s="1">
        <v>2283.0</v>
      </c>
      <c r="D10058" s="2" t="s">
        <v>29262</v>
      </c>
      <c r="E10058" s="1" t="s">
        <v>3412</v>
      </c>
      <c r="F10058" s="1" t="s">
        <v>938</v>
      </c>
      <c r="G10058" s="3" t="str">
        <f t="shared" si="1"/>
        <v>Maurine Dickey</v>
      </c>
      <c r="H10058" s="3" t="str">
        <f t="shared" si="2"/>
        <v>MAURINE DICKEY</v>
      </c>
      <c r="J10058" s="1" t="s">
        <v>57</v>
      </c>
      <c r="K10058" s="1" t="s">
        <v>50</v>
      </c>
      <c r="L10058" s="1">
        <v>500.0</v>
      </c>
      <c r="M10058" s="1" t="s">
        <v>58</v>
      </c>
      <c r="N10058" s="1" t="s">
        <v>29254</v>
      </c>
      <c r="O10058" s="4">
        <v>44352.0</v>
      </c>
      <c r="P10058" s="4">
        <v>44313.0</v>
      </c>
      <c r="Q10058" s="1" t="s">
        <v>5151</v>
      </c>
      <c r="R10058" s="1" t="s">
        <v>31</v>
      </c>
      <c r="S10058" s="1" t="s">
        <v>32</v>
      </c>
      <c r="T10058" s="1">
        <v>75219.0</v>
      </c>
      <c r="U10058" s="1" t="s">
        <v>5152</v>
      </c>
    </row>
    <row r="10059">
      <c r="A10059" s="1" t="s">
        <v>30588</v>
      </c>
      <c r="B10059" s="1">
        <v>76311.0</v>
      </c>
      <c r="C10059" s="1">
        <v>2283.0</v>
      </c>
      <c r="D10059" s="2" t="s">
        <v>29262</v>
      </c>
      <c r="E10059" s="1" t="s">
        <v>16686</v>
      </c>
      <c r="F10059" s="1" t="s">
        <v>24351</v>
      </c>
      <c r="G10059" s="3" t="str">
        <f t="shared" si="1"/>
        <v>Stanley Peskind</v>
      </c>
      <c r="H10059" s="3" t="str">
        <f t="shared" si="2"/>
        <v>STANLEY PESKIND</v>
      </c>
      <c r="J10059" s="1" t="s">
        <v>57</v>
      </c>
      <c r="K10059" s="1" t="s">
        <v>50</v>
      </c>
      <c r="L10059" s="1">
        <v>500.0</v>
      </c>
      <c r="M10059" s="1" t="s">
        <v>58</v>
      </c>
      <c r="N10059" s="1" t="s">
        <v>29254</v>
      </c>
      <c r="O10059" s="4">
        <v>44352.0</v>
      </c>
      <c r="P10059" s="4">
        <v>44332.0</v>
      </c>
      <c r="Q10059" s="1" t="s">
        <v>3850</v>
      </c>
      <c r="R10059" s="1" t="s">
        <v>31</v>
      </c>
      <c r="S10059" s="1" t="s">
        <v>32</v>
      </c>
      <c r="T10059" s="1">
        <v>75248.0</v>
      </c>
      <c r="U10059" s="1" t="s">
        <v>3851</v>
      </c>
    </row>
    <row r="10060">
      <c r="A10060" s="1" t="s">
        <v>30589</v>
      </c>
      <c r="B10060" s="1">
        <v>76239.0</v>
      </c>
      <c r="C10060" s="1">
        <v>2283.0</v>
      </c>
      <c r="D10060" s="2" t="s">
        <v>29262</v>
      </c>
      <c r="E10060" s="1" t="s">
        <v>799</v>
      </c>
      <c r="F10060" s="1" t="s">
        <v>30590</v>
      </c>
      <c r="G10060" s="3" t="str">
        <f t="shared" si="1"/>
        <v>Robert Kelsoe</v>
      </c>
      <c r="H10060" s="3" t="str">
        <f t="shared" si="2"/>
        <v>ROBERT KELSOE</v>
      </c>
      <c r="J10060" s="1" t="s">
        <v>57</v>
      </c>
      <c r="K10060" s="1" t="s">
        <v>50</v>
      </c>
      <c r="L10060" s="1">
        <v>500.0</v>
      </c>
      <c r="M10060" s="1" t="s">
        <v>58</v>
      </c>
      <c r="N10060" s="1" t="s">
        <v>29254</v>
      </c>
      <c r="O10060" s="4">
        <v>44352.0</v>
      </c>
      <c r="P10060" s="4">
        <v>44321.0</v>
      </c>
      <c r="Q10060" s="1" t="s">
        <v>30591</v>
      </c>
      <c r="R10060" s="1" t="s">
        <v>31</v>
      </c>
      <c r="S10060" s="1" t="s">
        <v>32</v>
      </c>
      <c r="T10060" s="1">
        <v>75254.0</v>
      </c>
      <c r="U10060" s="1" t="s">
        <v>30592</v>
      </c>
    </row>
    <row r="10061">
      <c r="A10061" s="1" t="s">
        <v>30593</v>
      </c>
      <c r="B10061" s="1">
        <v>79081.0</v>
      </c>
      <c r="C10061" s="1">
        <v>2320.0</v>
      </c>
      <c r="D10061" s="2" t="s">
        <v>29264</v>
      </c>
      <c r="E10061" s="1" t="s">
        <v>2767</v>
      </c>
      <c r="F10061" s="1" t="s">
        <v>2127</v>
      </c>
      <c r="G10061" s="3" t="str">
        <f t="shared" si="1"/>
        <v>Allan Shulkin</v>
      </c>
      <c r="H10061" s="3" t="str">
        <f t="shared" si="2"/>
        <v>ALLAN SHULKIN</v>
      </c>
      <c r="J10061" s="1" t="s">
        <v>57</v>
      </c>
      <c r="K10061" s="1" t="s">
        <v>53</v>
      </c>
      <c r="L10061" s="1">
        <v>500.0</v>
      </c>
      <c r="M10061" s="1" t="s">
        <v>58</v>
      </c>
      <c r="N10061" s="1" t="s">
        <v>29254</v>
      </c>
      <c r="P10061" s="4">
        <v>44345.0</v>
      </c>
      <c r="Q10061" s="1" t="s">
        <v>30594</v>
      </c>
      <c r="R10061" s="1" t="s">
        <v>31</v>
      </c>
      <c r="S10061" s="1" t="s">
        <v>32</v>
      </c>
      <c r="T10061" s="1">
        <v>75230.0</v>
      </c>
      <c r="U10061" s="1" t="s">
        <v>30595</v>
      </c>
    </row>
    <row r="10062">
      <c r="A10062" s="1" t="s">
        <v>30596</v>
      </c>
      <c r="B10062" s="1">
        <v>79100.0</v>
      </c>
      <c r="C10062" s="1">
        <v>2320.0</v>
      </c>
      <c r="D10062" s="2" t="s">
        <v>29264</v>
      </c>
      <c r="E10062" s="1" t="s">
        <v>30104</v>
      </c>
      <c r="F10062" s="1" t="s">
        <v>30597</v>
      </c>
      <c r="G10062" s="3" t="str">
        <f t="shared" si="1"/>
        <v>H A Tillmann Hein</v>
      </c>
      <c r="H10062" s="3" t="str">
        <f t="shared" si="2"/>
        <v>H A TILLMANN HEIN</v>
      </c>
      <c r="J10062" s="1" t="s">
        <v>57</v>
      </c>
      <c r="K10062" s="1" t="s">
        <v>53</v>
      </c>
      <c r="L10062" s="1">
        <v>500.0</v>
      </c>
      <c r="M10062" s="1" t="s">
        <v>58</v>
      </c>
      <c r="N10062" s="1" t="s">
        <v>29254</v>
      </c>
      <c r="P10062" s="4">
        <v>44351.0</v>
      </c>
      <c r="Q10062" s="1" t="s">
        <v>30598</v>
      </c>
      <c r="R10062" s="1" t="s">
        <v>31</v>
      </c>
      <c r="S10062" s="1" t="s">
        <v>32</v>
      </c>
      <c r="T10062" s="1">
        <v>75220.0</v>
      </c>
      <c r="U10062" s="1" t="s">
        <v>30599</v>
      </c>
    </row>
    <row r="10063">
      <c r="A10063" s="1" t="s">
        <v>30600</v>
      </c>
      <c r="B10063" s="1">
        <v>79086.0</v>
      </c>
      <c r="C10063" s="1">
        <v>2320.0</v>
      </c>
      <c r="D10063" s="2" t="s">
        <v>29264</v>
      </c>
      <c r="E10063" s="1" t="s">
        <v>3195</v>
      </c>
      <c r="F10063" s="1" t="s">
        <v>2858</v>
      </c>
      <c r="G10063" s="3" t="str">
        <f t="shared" si="1"/>
        <v>Steve Aaron</v>
      </c>
      <c r="H10063" s="3" t="str">
        <f t="shared" si="2"/>
        <v>STEVE AARON</v>
      </c>
      <c r="J10063" s="1" t="s">
        <v>57</v>
      </c>
      <c r="K10063" s="1" t="s">
        <v>53</v>
      </c>
      <c r="L10063" s="1">
        <v>500.0</v>
      </c>
      <c r="M10063" s="1" t="s">
        <v>58</v>
      </c>
      <c r="N10063" s="1" t="s">
        <v>29254</v>
      </c>
      <c r="P10063" s="4">
        <v>44349.0</v>
      </c>
      <c r="Q10063" s="1" t="s">
        <v>30601</v>
      </c>
      <c r="R10063" s="1" t="s">
        <v>31</v>
      </c>
      <c r="S10063" s="1" t="s">
        <v>32</v>
      </c>
      <c r="T10063" s="1">
        <v>75220.0</v>
      </c>
      <c r="U10063" s="1" t="s">
        <v>30602</v>
      </c>
    </row>
    <row r="10064">
      <c r="A10064" s="1" t="s">
        <v>30603</v>
      </c>
      <c r="B10064" s="1">
        <v>79077.0</v>
      </c>
      <c r="C10064" s="1">
        <v>2320.0</v>
      </c>
      <c r="D10064" s="2" t="s">
        <v>29264</v>
      </c>
      <c r="E10064" s="1" t="s">
        <v>2098</v>
      </c>
      <c r="F10064" s="1" t="s">
        <v>11148</v>
      </c>
      <c r="G10064" s="3" t="str">
        <f t="shared" si="1"/>
        <v>Jake Milner</v>
      </c>
      <c r="H10064" s="3" t="str">
        <f t="shared" si="2"/>
        <v>JAKE MILNER</v>
      </c>
      <c r="J10064" s="1" t="s">
        <v>57</v>
      </c>
      <c r="K10064" s="1" t="s">
        <v>53</v>
      </c>
      <c r="L10064" s="1">
        <v>500.0</v>
      </c>
      <c r="M10064" s="1" t="s">
        <v>58</v>
      </c>
      <c r="N10064" s="1" t="s">
        <v>29254</v>
      </c>
      <c r="P10064" s="4">
        <v>44343.0</v>
      </c>
      <c r="Q10064" s="1" t="s">
        <v>30552</v>
      </c>
      <c r="R10064" s="1" t="s">
        <v>31</v>
      </c>
      <c r="S10064" s="1" t="s">
        <v>32</v>
      </c>
      <c r="T10064" s="1">
        <v>75201.0</v>
      </c>
      <c r="U10064" s="1" t="s">
        <v>30553</v>
      </c>
    </row>
    <row r="10065">
      <c r="A10065" s="1" t="s">
        <v>30604</v>
      </c>
      <c r="B10065" s="1">
        <v>79104.0</v>
      </c>
      <c r="C10065" s="1">
        <v>2320.0</v>
      </c>
      <c r="D10065" s="2" t="s">
        <v>29264</v>
      </c>
      <c r="E10065" s="1" t="s">
        <v>10703</v>
      </c>
      <c r="F10065" s="1" t="s">
        <v>30605</v>
      </c>
      <c r="G10065" s="3" t="str">
        <f t="shared" si="1"/>
        <v>Jill Tiernan</v>
      </c>
      <c r="H10065" s="3" t="str">
        <f t="shared" si="2"/>
        <v>JILL TIERNAN</v>
      </c>
      <c r="J10065" s="1" t="s">
        <v>57</v>
      </c>
      <c r="K10065" s="1" t="s">
        <v>53</v>
      </c>
      <c r="L10065" s="1">
        <v>500.0</v>
      </c>
      <c r="M10065" s="1" t="s">
        <v>58</v>
      </c>
      <c r="N10065" s="1" t="s">
        <v>29254</v>
      </c>
      <c r="P10065" s="4">
        <v>44352.0</v>
      </c>
      <c r="Q10065" s="1" t="s">
        <v>30606</v>
      </c>
      <c r="R10065" s="1" t="s">
        <v>31</v>
      </c>
      <c r="S10065" s="1" t="s">
        <v>32</v>
      </c>
      <c r="T10065" s="1">
        <v>75205.0</v>
      </c>
      <c r="U10065" s="1" t="s">
        <v>30607</v>
      </c>
    </row>
    <row r="10066">
      <c r="A10066" s="1" t="s">
        <v>30608</v>
      </c>
      <c r="B10066" s="1">
        <v>79085.0</v>
      </c>
      <c r="C10066" s="1">
        <v>2320.0</v>
      </c>
      <c r="D10066" s="2" t="s">
        <v>29264</v>
      </c>
      <c r="E10066" s="1" t="s">
        <v>10552</v>
      </c>
      <c r="F10066" s="1" t="s">
        <v>2858</v>
      </c>
      <c r="G10066" s="3" t="str">
        <f t="shared" si="1"/>
        <v>Carol Aaron</v>
      </c>
      <c r="H10066" s="3" t="str">
        <f t="shared" si="2"/>
        <v>CAROL AARON</v>
      </c>
      <c r="J10066" s="1" t="s">
        <v>57</v>
      </c>
      <c r="K10066" s="1" t="s">
        <v>53</v>
      </c>
      <c r="L10066" s="1">
        <v>500.0</v>
      </c>
      <c r="M10066" s="1" t="s">
        <v>58</v>
      </c>
      <c r="N10066" s="1" t="s">
        <v>29254</v>
      </c>
      <c r="P10066" s="4">
        <v>44349.0</v>
      </c>
      <c r="Q10066" s="1" t="s">
        <v>30601</v>
      </c>
      <c r="R10066" s="1" t="s">
        <v>31</v>
      </c>
      <c r="S10066" s="1" t="s">
        <v>32</v>
      </c>
      <c r="T10066" s="1">
        <v>75220.0</v>
      </c>
      <c r="U10066" s="1" t="s">
        <v>30602</v>
      </c>
    </row>
    <row r="10067">
      <c r="A10067" s="1" t="s">
        <v>30609</v>
      </c>
      <c r="B10067" s="1">
        <v>79098.0</v>
      </c>
      <c r="C10067" s="1">
        <v>2320.0</v>
      </c>
      <c r="D10067" s="2" t="s">
        <v>29264</v>
      </c>
      <c r="E10067" s="1" t="s">
        <v>758</v>
      </c>
      <c r="F10067" s="1" t="s">
        <v>30610</v>
      </c>
      <c r="G10067" s="3" t="str">
        <f t="shared" si="1"/>
        <v>Elizabeth Routman</v>
      </c>
      <c r="H10067" s="3" t="str">
        <f t="shared" si="2"/>
        <v>ELIZABETH ROUTMAN</v>
      </c>
      <c r="J10067" s="1" t="s">
        <v>57</v>
      </c>
      <c r="K10067" s="1" t="s">
        <v>53</v>
      </c>
      <c r="L10067" s="1">
        <v>500.0</v>
      </c>
      <c r="M10067" s="1" t="s">
        <v>58</v>
      </c>
      <c r="N10067" s="1" t="s">
        <v>29254</v>
      </c>
      <c r="P10067" s="4">
        <v>44350.0</v>
      </c>
      <c r="Q10067" s="1" t="s">
        <v>30611</v>
      </c>
      <c r="R10067" s="1" t="s">
        <v>31</v>
      </c>
      <c r="S10067" s="1" t="s">
        <v>32</v>
      </c>
      <c r="T10067" s="1">
        <v>75219.0</v>
      </c>
      <c r="U10067" s="1" t="s">
        <v>30612</v>
      </c>
    </row>
    <row r="10068">
      <c r="A10068" s="1" t="s">
        <v>30613</v>
      </c>
      <c r="B10068" s="1">
        <v>79092.0</v>
      </c>
      <c r="C10068" s="1">
        <v>2320.0</v>
      </c>
      <c r="D10068" s="2" t="s">
        <v>29264</v>
      </c>
      <c r="E10068" s="1" t="s">
        <v>567</v>
      </c>
      <c r="F10068" s="1" t="s">
        <v>29868</v>
      </c>
      <c r="G10068" s="3" t="str">
        <f t="shared" si="1"/>
        <v>Daniel Dower</v>
      </c>
      <c r="H10068" s="3" t="str">
        <f t="shared" si="2"/>
        <v>DANIEL DOWER</v>
      </c>
      <c r="J10068" s="1" t="s">
        <v>57</v>
      </c>
      <c r="K10068" s="1" t="s">
        <v>53</v>
      </c>
      <c r="L10068" s="1">
        <v>500.0</v>
      </c>
      <c r="M10068" s="1" t="s">
        <v>58</v>
      </c>
      <c r="N10068" s="1" t="s">
        <v>29254</v>
      </c>
      <c r="P10068" s="4">
        <v>44350.0</v>
      </c>
      <c r="Q10068" s="1" t="s">
        <v>29869</v>
      </c>
      <c r="R10068" s="1" t="s">
        <v>31</v>
      </c>
      <c r="S10068" s="1" t="s">
        <v>32</v>
      </c>
      <c r="T10068" s="1">
        <v>75205.0</v>
      </c>
      <c r="U10068" s="1" t="s">
        <v>29870</v>
      </c>
    </row>
    <row r="10069">
      <c r="A10069" s="1" t="s">
        <v>30614</v>
      </c>
      <c r="B10069" s="1">
        <v>79087.0</v>
      </c>
      <c r="C10069" s="1">
        <v>2320.0</v>
      </c>
      <c r="D10069" s="2" t="s">
        <v>29264</v>
      </c>
      <c r="E10069" s="1" t="s">
        <v>10011</v>
      </c>
      <c r="F10069" s="1" t="s">
        <v>15761</v>
      </c>
      <c r="G10069" s="3" t="str">
        <f t="shared" si="1"/>
        <v>Garrett Vogel</v>
      </c>
      <c r="H10069" s="3" t="str">
        <f t="shared" si="2"/>
        <v>GARRETT VOGEL</v>
      </c>
      <c r="J10069" s="1" t="s">
        <v>57</v>
      </c>
      <c r="K10069" s="1" t="s">
        <v>53</v>
      </c>
      <c r="L10069" s="1">
        <v>500.0</v>
      </c>
      <c r="M10069" s="1" t="s">
        <v>58</v>
      </c>
      <c r="N10069" s="1" t="s">
        <v>29254</v>
      </c>
      <c r="P10069" s="4">
        <v>44349.0</v>
      </c>
      <c r="Q10069" s="1" t="s">
        <v>30446</v>
      </c>
      <c r="R10069" s="1" t="s">
        <v>31</v>
      </c>
      <c r="S10069" s="1" t="s">
        <v>32</v>
      </c>
      <c r="T10069" s="1">
        <v>75240.0</v>
      </c>
      <c r="U10069" s="1" t="s">
        <v>30447</v>
      </c>
    </row>
    <row r="10070">
      <c r="A10070" s="1" t="s">
        <v>30615</v>
      </c>
      <c r="B10070" s="1">
        <v>79091.0</v>
      </c>
      <c r="C10070" s="1">
        <v>2320.0</v>
      </c>
      <c r="D10070" s="2" t="s">
        <v>29264</v>
      </c>
      <c r="E10070" s="1" t="s">
        <v>8554</v>
      </c>
      <c r="F10070" s="1" t="s">
        <v>30616</v>
      </c>
      <c r="G10070" s="3" t="str">
        <f t="shared" si="1"/>
        <v>Luke Crosland</v>
      </c>
      <c r="H10070" s="3" t="str">
        <f t="shared" si="2"/>
        <v>LUKE CROSLAND</v>
      </c>
      <c r="J10070" s="1" t="s">
        <v>57</v>
      </c>
      <c r="K10070" s="1" t="s">
        <v>53</v>
      </c>
      <c r="L10070" s="1">
        <v>500.0</v>
      </c>
      <c r="M10070" s="1" t="s">
        <v>58</v>
      </c>
      <c r="N10070" s="1" t="s">
        <v>29254</v>
      </c>
      <c r="P10070" s="4">
        <v>44350.0</v>
      </c>
      <c r="Q10070" s="1" t="s">
        <v>30617</v>
      </c>
      <c r="R10070" s="1" t="s">
        <v>31</v>
      </c>
      <c r="S10070" s="1" t="s">
        <v>32</v>
      </c>
      <c r="T10070" s="1">
        <v>75225.0</v>
      </c>
      <c r="U10070" s="1" t="s">
        <v>30618</v>
      </c>
    </row>
    <row r="10071">
      <c r="A10071" s="1" t="s">
        <v>30619</v>
      </c>
      <c r="B10071" s="1">
        <v>79080.0</v>
      </c>
      <c r="C10071" s="1">
        <v>2320.0</v>
      </c>
      <c r="D10071" s="2" t="s">
        <v>29264</v>
      </c>
      <c r="E10071" s="1" t="s">
        <v>591</v>
      </c>
      <c r="F10071" s="1" t="s">
        <v>3313</v>
      </c>
      <c r="G10071" s="3" t="str">
        <f t="shared" si="1"/>
        <v>Kirk Rovinsky</v>
      </c>
      <c r="H10071" s="3" t="str">
        <f t="shared" si="2"/>
        <v>KIRK ROVINSKY</v>
      </c>
      <c r="J10071" s="1" t="s">
        <v>57</v>
      </c>
      <c r="K10071" s="1" t="s">
        <v>53</v>
      </c>
      <c r="L10071" s="1">
        <v>500.0</v>
      </c>
      <c r="M10071" s="1" t="s">
        <v>58</v>
      </c>
      <c r="N10071" s="1" t="s">
        <v>29254</v>
      </c>
      <c r="P10071" s="4">
        <v>44344.0</v>
      </c>
      <c r="Q10071" s="1" t="s">
        <v>3314</v>
      </c>
      <c r="R10071" s="1" t="s">
        <v>31</v>
      </c>
      <c r="S10071" s="1" t="s">
        <v>32</v>
      </c>
      <c r="T10071" s="1">
        <v>75379.0</v>
      </c>
      <c r="U10071" s="1" t="s">
        <v>3315</v>
      </c>
    </row>
    <row r="10072">
      <c r="A10072" s="1" t="s">
        <v>30620</v>
      </c>
      <c r="B10072" s="1">
        <v>38046.0</v>
      </c>
      <c r="C10072" s="1">
        <v>2320.0</v>
      </c>
      <c r="D10072" s="2" t="s">
        <v>29264</v>
      </c>
      <c r="E10072" s="1" t="s">
        <v>2334</v>
      </c>
      <c r="F10072" s="1" t="s">
        <v>30220</v>
      </c>
      <c r="G10072" s="3" t="str">
        <f t="shared" si="1"/>
        <v>Mike Stautz</v>
      </c>
      <c r="H10072" s="3" t="str">
        <f t="shared" si="2"/>
        <v>MIKE STAUTZ</v>
      </c>
      <c r="J10072" s="1" t="s">
        <v>389</v>
      </c>
      <c r="K10072" s="1" t="s">
        <v>53</v>
      </c>
      <c r="L10072" s="1">
        <v>517.5</v>
      </c>
      <c r="M10072" s="1" t="s">
        <v>390</v>
      </c>
      <c r="N10072" s="1" t="s">
        <v>29254</v>
      </c>
      <c r="P10072" s="4">
        <v>44344.0</v>
      </c>
      <c r="Q10072" s="1" t="s">
        <v>30221</v>
      </c>
      <c r="R10072" s="1" t="s">
        <v>31</v>
      </c>
      <c r="S10072" s="1" t="s">
        <v>32</v>
      </c>
      <c r="T10072" s="1">
        <v>75225.0</v>
      </c>
      <c r="U10072" s="1" t="s">
        <v>30222</v>
      </c>
    </row>
    <row r="10073">
      <c r="A10073" s="1" t="s">
        <v>30621</v>
      </c>
      <c r="B10073" s="1">
        <v>37406.0</v>
      </c>
      <c r="C10073" s="1">
        <v>2283.0</v>
      </c>
      <c r="D10073" s="2" t="s">
        <v>29262</v>
      </c>
      <c r="G10073" s="3" t="str">
        <f t="shared" si="1"/>
        <v> </v>
      </c>
      <c r="H10073" s="3" t="str">
        <f t="shared" si="2"/>
        <v> </v>
      </c>
      <c r="I10073" s="1" t="s">
        <v>29509</v>
      </c>
      <c r="J10073" s="1" t="s">
        <v>389</v>
      </c>
      <c r="K10073" s="1" t="s">
        <v>50</v>
      </c>
      <c r="L10073" s="1">
        <v>519.6</v>
      </c>
      <c r="M10073" s="1" t="s">
        <v>390</v>
      </c>
      <c r="N10073" s="1" t="s">
        <v>29254</v>
      </c>
      <c r="O10073" s="4">
        <v>44352.0</v>
      </c>
      <c r="P10073" s="4">
        <v>44341.0</v>
      </c>
      <c r="Q10073" s="1" t="s">
        <v>3318</v>
      </c>
      <c r="R10073" s="1" t="s">
        <v>357</v>
      </c>
      <c r="S10073" s="1" t="s">
        <v>32</v>
      </c>
      <c r="T10073" s="1">
        <v>75080.0</v>
      </c>
      <c r="U10073" s="1" t="s">
        <v>3319</v>
      </c>
    </row>
    <row r="10074">
      <c r="A10074" s="1" t="s">
        <v>30622</v>
      </c>
      <c r="B10074" s="1">
        <v>38043.0</v>
      </c>
      <c r="C10074" s="1">
        <v>2320.0</v>
      </c>
      <c r="D10074" s="2" t="s">
        <v>29264</v>
      </c>
      <c r="E10074" s="1" t="s">
        <v>921</v>
      </c>
      <c r="F10074" s="1" t="s">
        <v>7995</v>
      </c>
      <c r="G10074" s="3" t="str">
        <f t="shared" si="1"/>
        <v>David Cox</v>
      </c>
      <c r="H10074" s="3" t="str">
        <f t="shared" si="2"/>
        <v>DAVID COX</v>
      </c>
      <c r="J10074" s="1" t="s">
        <v>389</v>
      </c>
      <c r="K10074" s="1" t="s">
        <v>53</v>
      </c>
      <c r="L10074" s="1">
        <v>532.5</v>
      </c>
      <c r="M10074" s="1" t="s">
        <v>390</v>
      </c>
      <c r="N10074" s="1" t="s">
        <v>29254</v>
      </c>
      <c r="P10074" s="4">
        <v>44344.0</v>
      </c>
      <c r="Q10074" s="1" t="s">
        <v>30192</v>
      </c>
      <c r="R10074" s="1" t="s">
        <v>31</v>
      </c>
      <c r="S10074" s="1" t="s">
        <v>32</v>
      </c>
      <c r="T10074" s="1">
        <v>75225.0</v>
      </c>
      <c r="U10074" s="1" t="s">
        <v>30193</v>
      </c>
    </row>
    <row r="10075">
      <c r="A10075" s="1" t="s">
        <v>30623</v>
      </c>
      <c r="B10075" s="1">
        <v>38044.0</v>
      </c>
      <c r="C10075" s="1">
        <v>2320.0</v>
      </c>
      <c r="D10075" s="2" t="s">
        <v>29264</v>
      </c>
      <c r="E10075" s="1" t="s">
        <v>140</v>
      </c>
      <c r="F10075" s="1" t="s">
        <v>782</v>
      </c>
      <c r="G10075" s="3" t="str">
        <f t="shared" si="1"/>
        <v>Michael Wilson</v>
      </c>
      <c r="H10075" s="3" t="str">
        <f t="shared" si="2"/>
        <v>MICHAEL WILSON</v>
      </c>
      <c r="J10075" s="1" t="s">
        <v>389</v>
      </c>
      <c r="K10075" s="1" t="s">
        <v>53</v>
      </c>
      <c r="L10075" s="1">
        <v>532.5</v>
      </c>
      <c r="M10075" s="1" t="s">
        <v>390</v>
      </c>
      <c r="N10075" s="1" t="s">
        <v>29254</v>
      </c>
      <c r="P10075" s="4">
        <v>44344.0</v>
      </c>
      <c r="Q10075" s="1" t="s">
        <v>30246</v>
      </c>
      <c r="R10075" s="1" t="s">
        <v>357</v>
      </c>
      <c r="S10075" s="1" t="s">
        <v>32</v>
      </c>
      <c r="T10075" s="1">
        <v>75082.0</v>
      </c>
      <c r="U10075" s="1" t="s">
        <v>30247</v>
      </c>
    </row>
    <row r="10076">
      <c r="A10076" s="1" t="s">
        <v>30624</v>
      </c>
      <c r="B10076" s="1">
        <v>38111.0</v>
      </c>
      <c r="C10076" s="1">
        <v>2320.0</v>
      </c>
      <c r="D10076" s="2" t="s">
        <v>29264</v>
      </c>
      <c r="E10076" s="1" t="s">
        <v>30252</v>
      </c>
      <c r="F10076" s="1" t="s">
        <v>25162</v>
      </c>
      <c r="G10076" s="3" t="str">
        <f t="shared" si="1"/>
        <v>Beto De Los Santos</v>
      </c>
      <c r="H10076" s="3" t="str">
        <f t="shared" si="2"/>
        <v>BETO DE LOS SANTOS</v>
      </c>
      <c r="J10076" s="1" t="s">
        <v>389</v>
      </c>
      <c r="K10076" s="1" t="s">
        <v>53</v>
      </c>
      <c r="L10076" s="1">
        <v>585.0</v>
      </c>
      <c r="M10076" s="1" t="s">
        <v>390</v>
      </c>
      <c r="N10076" s="1" t="s">
        <v>29254</v>
      </c>
      <c r="P10076" s="4">
        <v>44357.0</v>
      </c>
      <c r="Q10076" s="1" t="s">
        <v>30253</v>
      </c>
      <c r="R10076" s="1" t="s">
        <v>368</v>
      </c>
      <c r="S10076" s="1" t="s">
        <v>32</v>
      </c>
      <c r="T10076" s="1">
        <v>75063.0</v>
      </c>
      <c r="U10076" s="1" t="s">
        <v>30254</v>
      </c>
    </row>
    <row r="10077">
      <c r="A10077" s="1" t="s">
        <v>30625</v>
      </c>
      <c r="B10077" s="1">
        <v>35989.0</v>
      </c>
      <c r="C10077" s="1">
        <v>2150.0</v>
      </c>
      <c r="D10077" s="2" t="s">
        <v>29251</v>
      </c>
      <c r="G10077" s="3" t="str">
        <f t="shared" si="1"/>
        <v> </v>
      </c>
      <c r="H10077" s="3" t="str">
        <f t="shared" si="2"/>
        <v> </v>
      </c>
      <c r="I10077" s="1" t="s">
        <v>29498</v>
      </c>
      <c r="J10077" s="1" t="s">
        <v>389</v>
      </c>
      <c r="K10077" s="1" t="s">
        <v>44</v>
      </c>
      <c r="L10077" s="1">
        <v>621.0</v>
      </c>
      <c r="M10077" s="1" t="s">
        <v>390</v>
      </c>
      <c r="N10077" s="1" t="s">
        <v>29254</v>
      </c>
      <c r="O10077" s="4">
        <v>44317.0</v>
      </c>
      <c r="P10077" s="4">
        <v>44260.0</v>
      </c>
      <c r="Q10077" s="1" t="s">
        <v>30626</v>
      </c>
      <c r="R10077" s="1" t="s">
        <v>31</v>
      </c>
      <c r="S10077" s="1" t="s">
        <v>32</v>
      </c>
      <c r="T10077" s="1">
        <v>75219.0</v>
      </c>
      <c r="U10077" s="1" t="s">
        <v>30627</v>
      </c>
    </row>
    <row r="10078">
      <c r="A10078" s="1" t="s">
        <v>30628</v>
      </c>
      <c r="B10078" s="1">
        <v>35973.0</v>
      </c>
      <c r="C10078" s="1">
        <v>2150.0</v>
      </c>
      <c r="D10078" s="2" t="s">
        <v>29251</v>
      </c>
      <c r="G10078" s="3" t="str">
        <f t="shared" si="1"/>
        <v> </v>
      </c>
      <c r="H10078" s="3" t="str">
        <f t="shared" si="2"/>
        <v> </v>
      </c>
      <c r="I10078" s="1" t="s">
        <v>29498</v>
      </c>
      <c r="J10078" s="1" t="s">
        <v>389</v>
      </c>
      <c r="K10078" s="1" t="s">
        <v>44</v>
      </c>
      <c r="L10078" s="1">
        <v>654.36</v>
      </c>
      <c r="M10078" s="1" t="s">
        <v>390</v>
      </c>
      <c r="N10078" s="1" t="s">
        <v>29254</v>
      </c>
      <c r="O10078" s="4">
        <v>44317.0</v>
      </c>
      <c r="P10078" s="4">
        <v>44218.0</v>
      </c>
      <c r="Q10078" s="1" t="s">
        <v>30626</v>
      </c>
      <c r="R10078" s="1" t="s">
        <v>31</v>
      </c>
      <c r="S10078" s="1" t="s">
        <v>32</v>
      </c>
      <c r="T10078" s="1">
        <v>75219.0</v>
      </c>
      <c r="U10078" s="1" t="s">
        <v>30627</v>
      </c>
    </row>
    <row r="10079">
      <c r="A10079" s="1">
        <v>473593.0</v>
      </c>
      <c r="B10079" s="1">
        <v>73593.0</v>
      </c>
      <c r="C10079" s="1">
        <v>2230.0</v>
      </c>
      <c r="D10079" s="2" t="s">
        <v>29258</v>
      </c>
      <c r="E10079" s="1" t="s">
        <v>2767</v>
      </c>
      <c r="F10079" s="1" t="s">
        <v>1296</v>
      </c>
      <c r="G10079" s="3" t="str">
        <f t="shared" si="1"/>
        <v>Allan McBee</v>
      </c>
      <c r="H10079" s="3" t="str">
        <f t="shared" si="2"/>
        <v>ALLAN MCBEE</v>
      </c>
      <c r="J10079" s="1" t="s">
        <v>5772</v>
      </c>
      <c r="K10079" s="1" t="s">
        <v>47</v>
      </c>
      <c r="L10079" s="1">
        <v>675.0</v>
      </c>
      <c r="M10079" s="1" t="s">
        <v>5772</v>
      </c>
      <c r="N10079" s="1" t="s">
        <v>29254</v>
      </c>
      <c r="O10079" s="4">
        <v>44317.0</v>
      </c>
      <c r="P10079" s="4">
        <v>44301.0</v>
      </c>
      <c r="Q10079" s="1" t="s">
        <v>13320</v>
      </c>
      <c r="R10079" s="1" t="s">
        <v>31</v>
      </c>
      <c r="S10079" s="1" t="s">
        <v>32</v>
      </c>
      <c r="T10079" s="1">
        <v>75204.0</v>
      </c>
      <c r="U10079" s="1" t="s">
        <v>13321</v>
      </c>
    </row>
    <row r="10080">
      <c r="A10080" s="1" t="s">
        <v>30629</v>
      </c>
      <c r="B10080" s="1">
        <v>73020.0</v>
      </c>
      <c r="C10080" s="1">
        <v>2230.0</v>
      </c>
      <c r="D10080" s="2" t="s">
        <v>29258</v>
      </c>
      <c r="E10080" s="1" t="s">
        <v>2324</v>
      </c>
      <c r="F10080" s="1" t="s">
        <v>3377</v>
      </c>
      <c r="G10080" s="3" t="str">
        <f t="shared" si="1"/>
        <v>Ann Ochstein</v>
      </c>
      <c r="H10080" s="3" t="str">
        <f t="shared" si="2"/>
        <v>ANN OCHSTEIN</v>
      </c>
      <c r="J10080" s="1" t="s">
        <v>57</v>
      </c>
      <c r="K10080" s="1" t="s">
        <v>47</v>
      </c>
      <c r="L10080" s="1">
        <v>750.0</v>
      </c>
      <c r="M10080" s="1" t="s">
        <v>58</v>
      </c>
      <c r="N10080" s="1" t="s">
        <v>29254</v>
      </c>
      <c r="O10080" s="4">
        <v>44317.0</v>
      </c>
      <c r="P10080" s="4">
        <v>44279.0</v>
      </c>
      <c r="Q10080" s="1" t="s">
        <v>24342</v>
      </c>
      <c r="R10080" s="1" t="s">
        <v>2628</v>
      </c>
      <c r="S10080" s="1" t="s">
        <v>32</v>
      </c>
      <c r="T10080" s="1">
        <v>75001.0</v>
      </c>
      <c r="U10080" s="1" t="s">
        <v>24343</v>
      </c>
    </row>
    <row r="10081">
      <c r="A10081" s="1" t="s">
        <v>30630</v>
      </c>
      <c r="B10081" s="1">
        <v>73120.0</v>
      </c>
      <c r="C10081" s="1">
        <v>2230.0</v>
      </c>
      <c r="D10081" s="2" t="s">
        <v>29258</v>
      </c>
      <c r="E10081" s="1" t="s">
        <v>365</v>
      </c>
      <c r="F10081" s="1" t="s">
        <v>2850</v>
      </c>
      <c r="G10081" s="3" t="str">
        <f t="shared" si="1"/>
        <v>Eric Frankfurt</v>
      </c>
      <c r="H10081" s="3" t="str">
        <f t="shared" si="2"/>
        <v>ERIC FRANKFURT</v>
      </c>
      <c r="J10081" s="1" t="s">
        <v>57</v>
      </c>
      <c r="K10081" s="1" t="s">
        <v>47</v>
      </c>
      <c r="L10081" s="1">
        <v>750.0</v>
      </c>
      <c r="M10081" s="1" t="s">
        <v>58</v>
      </c>
      <c r="N10081" s="1" t="s">
        <v>29254</v>
      </c>
      <c r="O10081" s="4">
        <v>44317.0</v>
      </c>
      <c r="P10081" s="4">
        <v>44299.0</v>
      </c>
      <c r="Q10081" s="1" t="s">
        <v>3595</v>
      </c>
      <c r="R10081" s="1" t="s">
        <v>31</v>
      </c>
      <c r="S10081" s="1" t="s">
        <v>32</v>
      </c>
      <c r="T10081" s="1">
        <v>75220.0</v>
      </c>
      <c r="U10081" s="1" t="s">
        <v>3596</v>
      </c>
    </row>
    <row r="10082">
      <c r="A10082" s="1" t="s">
        <v>30631</v>
      </c>
      <c r="B10082" s="1">
        <v>73315.0</v>
      </c>
      <c r="C10082" s="1">
        <v>2230.0</v>
      </c>
      <c r="D10082" s="2" t="s">
        <v>29258</v>
      </c>
      <c r="E10082" s="1" t="s">
        <v>140</v>
      </c>
      <c r="F10082" s="1" t="s">
        <v>3377</v>
      </c>
      <c r="G10082" s="3" t="str">
        <f t="shared" si="1"/>
        <v>Michael Ochstein</v>
      </c>
      <c r="H10082" s="3" t="str">
        <f t="shared" si="2"/>
        <v>MICHAEL OCHSTEIN</v>
      </c>
      <c r="J10082" s="1" t="s">
        <v>57</v>
      </c>
      <c r="K10082" s="1" t="s">
        <v>47</v>
      </c>
      <c r="L10082" s="1">
        <v>750.0</v>
      </c>
      <c r="M10082" s="1" t="s">
        <v>58</v>
      </c>
      <c r="N10082" s="1" t="s">
        <v>29254</v>
      </c>
      <c r="O10082" s="4">
        <v>44317.0</v>
      </c>
      <c r="P10082" s="4">
        <v>44279.0</v>
      </c>
      <c r="Q10082" s="1" t="s">
        <v>24342</v>
      </c>
      <c r="R10082" s="1" t="s">
        <v>2628</v>
      </c>
      <c r="S10082" s="1" t="s">
        <v>32</v>
      </c>
      <c r="T10082" s="1">
        <v>75001.0</v>
      </c>
      <c r="U10082" s="1" t="s">
        <v>24343</v>
      </c>
    </row>
    <row r="10083">
      <c r="A10083" s="1" t="s">
        <v>30632</v>
      </c>
      <c r="B10083" s="1">
        <v>76249.0</v>
      </c>
      <c r="C10083" s="1">
        <v>2283.0</v>
      </c>
      <c r="D10083" s="2" t="s">
        <v>29262</v>
      </c>
      <c r="E10083" s="1" t="s">
        <v>3523</v>
      </c>
      <c r="F10083" s="1" t="s">
        <v>2858</v>
      </c>
      <c r="G10083" s="3" t="str">
        <f t="shared" si="1"/>
        <v>Clay Aaron</v>
      </c>
      <c r="H10083" s="3" t="str">
        <f t="shared" si="2"/>
        <v>CLAY AARON</v>
      </c>
      <c r="J10083" s="1" t="s">
        <v>57</v>
      </c>
      <c r="K10083" s="1" t="s">
        <v>50</v>
      </c>
      <c r="L10083" s="1">
        <v>750.0</v>
      </c>
      <c r="M10083" s="1" t="s">
        <v>58</v>
      </c>
      <c r="N10083" s="1" t="s">
        <v>29254</v>
      </c>
      <c r="O10083" s="4">
        <v>44352.0</v>
      </c>
      <c r="P10083" s="4">
        <v>44323.0</v>
      </c>
      <c r="Q10083" s="1" t="s">
        <v>3479</v>
      </c>
      <c r="R10083" s="1" t="s">
        <v>31</v>
      </c>
      <c r="S10083" s="1" t="s">
        <v>32</v>
      </c>
      <c r="T10083" s="1">
        <v>75227.0</v>
      </c>
      <c r="U10083" s="1" t="s">
        <v>3480</v>
      </c>
    </row>
    <row r="10084">
      <c r="A10084" s="1">
        <v>473351.0</v>
      </c>
      <c r="B10084" s="1">
        <v>73351.0</v>
      </c>
      <c r="C10084" s="1">
        <v>2230.0</v>
      </c>
      <c r="D10084" s="2" t="s">
        <v>29258</v>
      </c>
      <c r="E10084" s="1" t="s">
        <v>3171</v>
      </c>
      <c r="F10084" s="1" t="s">
        <v>30633</v>
      </c>
      <c r="G10084" s="3" t="str">
        <f t="shared" si="1"/>
        <v>George Tobolowsky</v>
      </c>
      <c r="H10084" s="3" t="str">
        <f t="shared" si="2"/>
        <v>GEORGE TOBOLOWSKY</v>
      </c>
      <c r="J10084" s="1" t="s">
        <v>5772</v>
      </c>
      <c r="K10084" s="1" t="s">
        <v>47</v>
      </c>
      <c r="L10084" s="1">
        <v>756.67</v>
      </c>
      <c r="M10084" s="1" t="s">
        <v>5772</v>
      </c>
      <c r="N10084" s="1" t="s">
        <v>29254</v>
      </c>
      <c r="O10084" s="4">
        <v>44317.0</v>
      </c>
      <c r="P10084" s="4">
        <v>44307.0</v>
      </c>
      <c r="Q10084" s="1" t="s">
        <v>30634</v>
      </c>
      <c r="R10084" s="1" t="s">
        <v>31</v>
      </c>
      <c r="S10084" s="1" t="s">
        <v>32</v>
      </c>
      <c r="T10084" s="1">
        <v>75229.0</v>
      </c>
      <c r="U10084" s="1" t="s">
        <v>30635</v>
      </c>
    </row>
    <row r="10085">
      <c r="A10085" s="1">
        <v>473347.0</v>
      </c>
      <c r="B10085" s="1">
        <v>73347.0</v>
      </c>
      <c r="C10085" s="1">
        <v>2230.0</v>
      </c>
      <c r="D10085" s="2" t="s">
        <v>29258</v>
      </c>
      <c r="E10085" s="1" t="s">
        <v>4425</v>
      </c>
      <c r="F10085" s="1" t="s">
        <v>30633</v>
      </c>
      <c r="G10085" s="3" t="str">
        <f t="shared" si="1"/>
        <v>Julie Tobolowsky</v>
      </c>
      <c r="H10085" s="3" t="str">
        <f t="shared" si="2"/>
        <v>JULIE TOBOLOWSKY</v>
      </c>
      <c r="J10085" s="1" t="s">
        <v>5772</v>
      </c>
      <c r="K10085" s="1" t="s">
        <v>47</v>
      </c>
      <c r="L10085" s="1">
        <v>756.67</v>
      </c>
      <c r="M10085" s="1" t="s">
        <v>5772</v>
      </c>
      <c r="N10085" s="1" t="s">
        <v>29254</v>
      </c>
      <c r="O10085" s="4">
        <v>44317.0</v>
      </c>
      <c r="P10085" s="4">
        <v>44307.0</v>
      </c>
      <c r="Q10085" s="1" t="s">
        <v>30636</v>
      </c>
      <c r="R10085" s="1" t="s">
        <v>31</v>
      </c>
      <c r="S10085" s="1" t="s">
        <v>32</v>
      </c>
      <c r="T10085" s="1">
        <v>75229.0</v>
      </c>
      <c r="U10085" s="1" t="s">
        <v>30637</v>
      </c>
    </row>
    <row r="10086">
      <c r="A10086" s="1">
        <v>476376.0</v>
      </c>
      <c r="B10086" s="1">
        <v>76376.0</v>
      </c>
      <c r="C10086" s="1">
        <v>2283.0</v>
      </c>
      <c r="D10086" s="2" t="s">
        <v>29262</v>
      </c>
      <c r="E10086" s="1" t="s">
        <v>8651</v>
      </c>
      <c r="F10086" s="1" t="s">
        <v>29253</v>
      </c>
      <c r="G10086" s="3" t="str">
        <f t="shared" si="1"/>
        <v>Cameron Burk</v>
      </c>
      <c r="H10086" s="3" t="str">
        <f t="shared" si="2"/>
        <v>CAMERON BURK</v>
      </c>
      <c r="J10086" s="1" t="s">
        <v>5772</v>
      </c>
      <c r="K10086" s="1" t="s">
        <v>50</v>
      </c>
      <c r="L10086" s="1">
        <v>769.5</v>
      </c>
      <c r="M10086" s="1" t="s">
        <v>5772</v>
      </c>
      <c r="N10086" s="1" t="s">
        <v>29254</v>
      </c>
      <c r="O10086" s="4">
        <v>44352.0</v>
      </c>
      <c r="P10086" s="4">
        <v>44327.0</v>
      </c>
      <c r="Q10086" s="1" t="s">
        <v>29353</v>
      </c>
      <c r="R10086" s="1" t="s">
        <v>31</v>
      </c>
      <c r="S10086" s="1" t="s">
        <v>32</v>
      </c>
      <c r="T10086" s="1">
        <v>75244.0</v>
      </c>
      <c r="U10086" s="1" t="s">
        <v>29354</v>
      </c>
    </row>
    <row r="10087">
      <c r="A10087" s="1" t="s">
        <v>30638</v>
      </c>
      <c r="B10087" s="1">
        <v>35970.0</v>
      </c>
      <c r="C10087" s="1">
        <v>2150.0</v>
      </c>
      <c r="D10087" s="2" t="s">
        <v>29251</v>
      </c>
      <c r="G10087" s="3" t="str">
        <f t="shared" si="1"/>
        <v> </v>
      </c>
      <c r="H10087" s="3" t="str">
        <f t="shared" si="2"/>
        <v> </v>
      </c>
      <c r="I10087" s="1" t="s">
        <v>29498</v>
      </c>
      <c r="J10087" s="1" t="s">
        <v>389</v>
      </c>
      <c r="K10087" s="1" t="s">
        <v>44</v>
      </c>
      <c r="L10087" s="1">
        <v>866.0</v>
      </c>
      <c r="M10087" s="1" t="s">
        <v>390</v>
      </c>
      <c r="N10087" s="1" t="s">
        <v>29254</v>
      </c>
      <c r="O10087" s="4">
        <v>44317.0</v>
      </c>
      <c r="P10087" s="4">
        <v>44216.0</v>
      </c>
      <c r="Q10087" s="1" t="s">
        <v>30626</v>
      </c>
      <c r="R10087" s="1" t="s">
        <v>31</v>
      </c>
      <c r="S10087" s="1" t="s">
        <v>32</v>
      </c>
      <c r="T10087" s="1">
        <v>75219.0</v>
      </c>
      <c r="U10087" s="1" t="s">
        <v>30627</v>
      </c>
    </row>
    <row r="10088">
      <c r="A10088" s="1" t="s">
        <v>30639</v>
      </c>
      <c r="B10088" s="1">
        <v>70960.0</v>
      </c>
      <c r="C10088" s="1">
        <v>2150.0</v>
      </c>
      <c r="D10088" s="2" t="s">
        <v>29251</v>
      </c>
      <c r="E10088" s="1" t="s">
        <v>8651</v>
      </c>
      <c r="F10088" s="1" t="s">
        <v>29253</v>
      </c>
      <c r="G10088" s="3" t="str">
        <f t="shared" si="1"/>
        <v>Cameron Burk</v>
      </c>
      <c r="H10088" s="3" t="str">
        <f t="shared" si="2"/>
        <v>CAMERON BURK</v>
      </c>
      <c r="J10088" s="1" t="s">
        <v>57</v>
      </c>
      <c r="K10088" s="1" t="s">
        <v>44</v>
      </c>
      <c r="L10088" s="1">
        <v>900.0</v>
      </c>
      <c r="M10088" s="1" t="s">
        <v>58</v>
      </c>
      <c r="N10088" s="1" t="s">
        <v>29254</v>
      </c>
      <c r="O10088" s="4">
        <v>44317.0</v>
      </c>
      <c r="P10088" s="4">
        <v>44203.0</v>
      </c>
      <c r="Q10088" s="1" t="s">
        <v>29353</v>
      </c>
      <c r="R10088" s="1" t="s">
        <v>31</v>
      </c>
      <c r="S10088" s="1" t="s">
        <v>32</v>
      </c>
      <c r="T10088" s="1">
        <v>75244.0</v>
      </c>
      <c r="U10088" s="1" t="s">
        <v>29354</v>
      </c>
    </row>
    <row r="10089">
      <c r="A10089" s="1" t="s">
        <v>30640</v>
      </c>
      <c r="B10089" s="1">
        <v>38039.0</v>
      </c>
      <c r="C10089" s="1">
        <v>2320.0</v>
      </c>
      <c r="D10089" s="2" t="s">
        <v>29264</v>
      </c>
      <c r="G10089" s="3" t="str">
        <f t="shared" si="1"/>
        <v> </v>
      </c>
      <c r="H10089" s="3" t="str">
        <f t="shared" si="2"/>
        <v> </v>
      </c>
      <c r="I10089" s="1" t="s">
        <v>29498</v>
      </c>
      <c r="J10089" s="1" t="s">
        <v>389</v>
      </c>
      <c r="K10089" s="1" t="s">
        <v>53</v>
      </c>
      <c r="L10089" s="1">
        <v>900.8</v>
      </c>
      <c r="M10089" s="1" t="s">
        <v>390</v>
      </c>
      <c r="N10089" s="1" t="s">
        <v>29254</v>
      </c>
      <c r="P10089" s="4">
        <v>44343.0</v>
      </c>
      <c r="Q10089" s="1" t="s">
        <v>29499</v>
      </c>
      <c r="R10089" s="1" t="s">
        <v>31</v>
      </c>
      <c r="S10089" s="1" t="s">
        <v>32</v>
      </c>
      <c r="T10089" s="1">
        <v>75219.0</v>
      </c>
      <c r="U10089" s="1" t="s">
        <v>29500</v>
      </c>
    </row>
    <row r="10090">
      <c r="A10090" s="1" t="s">
        <v>30641</v>
      </c>
      <c r="B10090" s="1">
        <v>36660.0</v>
      </c>
      <c r="C10090" s="1">
        <v>2230.0</v>
      </c>
      <c r="D10090" s="2" t="s">
        <v>29258</v>
      </c>
      <c r="G10090" s="3" t="str">
        <f t="shared" si="1"/>
        <v> </v>
      </c>
      <c r="H10090" s="3" t="str">
        <f t="shared" si="2"/>
        <v> </v>
      </c>
      <c r="I10090" s="1" t="s">
        <v>29498</v>
      </c>
      <c r="J10090" s="1" t="s">
        <v>389</v>
      </c>
      <c r="K10090" s="1" t="s">
        <v>47</v>
      </c>
      <c r="L10090" s="1">
        <v>980.29</v>
      </c>
      <c r="M10090" s="1" t="s">
        <v>390</v>
      </c>
      <c r="N10090" s="1" t="s">
        <v>29254</v>
      </c>
      <c r="O10090" s="4">
        <v>44317.0</v>
      </c>
      <c r="P10090" s="4">
        <v>44286.0</v>
      </c>
      <c r="Q10090" s="1" t="s">
        <v>29499</v>
      </c>
      <c r="R10090" s="1" t="s">
        <v>31</v>
      </c>
      <c r="S10090" s="1" t="s">
        <v>32</v>
      </c>
      <c r="T10090" s="1">
        <v>75219.0</v>
      </c>
      <c r="U10090" s="1" t="s">
        <v>29500</v>
      </c>
    </row>
    <row r="10091">
      <c r="A10091" s="1" t="s">
        <v>30642</v>
      </c>
      <c r="B10091" s="1">
        <v>37408.0</v>
      </c>
      <c r="C10091" s="1">
        <v>2283.0</v>
      </c>
      <c r="D10091" s="2" t="s">
        <v>29262</v>
      </c>
      <c r="E10091" s="1" t="s">
        <v>30643</v>
      </c>
      <c r="F10091" s="1" t="s">
        <v>30644</v>
      </c>
      <c r="G10091" s="3" t="str">
        <f t="shared" si="1"/>
        <v>Samson Sanaullah</v>
      </c>
      <c r="H10091" s="3" t="str">
        <f t="shared" si="2"/>
        <v>SAMSON SANAULLAH</v>
      </c>
      <c r="J10091" s="1" t="s">
        <v>389</v>
      </c>
      <c r="K10091" s="1" t="s">
        <v>50</v>
      </c>
      <c r="L10091" s="1">
        <v>995.0</v>
      </c>
      <c r="M10091" s="1" t="s">
        <v>390</v>
      </c>
      <c r="N10091" s="1" t="s">
        <v>29254</v>
      </c>
      <c r="O10091" s="4">
        <v>44352.0</v>
      </c>
      <c r="P10091" s="4">
        <v>44308.0</v>
      </c>
      <c r="Q10091" s="1" t="s">
        <v>30645</v>
      </c>
      <c r="R10091" s="1" t="s">
        <v>11145</v>
      </c>
      <c r="S10091" s="1" t="s">
        <v>32</v>
      </c>
      <c r="T10091" s="1">
        <v>75154.0</v>
      </c>
      <c r="U10091" s="1" t="s">
        <v>30646</v>
      </c>
    </row>
    <row r="10092">
      <c r="A10092" s="1" t="s">
        <v>30647</v>
      </c>
      <c r="B10092" s="1">
        <v>38310.0</v>
      </c>
      <c r="C10092" s="1">
        <v>2320.0</v>
      </c>
      <c r="D10092" s="2" t="s">
        <v>29264</v>
      </c>
      <c r="E10092" s="1" t="s">
        <v>30643</v>
      </c>
      <c r="F10092" s="1" t="s">
        <v>30644</v>
      </c>
      <c r="G10092" s="3" t="str">
        <f t="shared" si="1"/>
        <v>Samson Sanaullah</v>
      </c>
      <c r="H10092" s="3" t="str">
        <f t="shared" si="2"/>
        <v>SAMSON SANAULLAH</v>
      </c>
      <c r="J10092" s="1" t="s">
        <v>389</v>
      </c>
      <c r="K10092" s="1" t="s">
        <v>53</v>
      </c>
      <c r="L10092" s="1">
        <v>995.0</v>
      </c>
      <c r="M10092" s="1" t="s">
        <v>390</v>
      </c>
      <c r="N10092" s="1" t="s">
        <v>29254</v>
      </c>
      <c r="P10092" s="4">
        <v>44343.0</v>
      </c>
      <c r="Q10092" s="1" t="s">
        <v>30645</v>
      </c>
      <c r="R10092" s="1" t="s">
        <v>11145</v>
      </c>
      <c r="S10092" s="1" t="s">
        <v>32</v>
      </c>
      <c r="T10092" s="1">
        <v>75154.0</v>
      </c>
      <c r="U10092" s="1" t="s">
        <v>30646</v>
      </c>
    </row>
    <row r="10093">
      <c r="A10093" s="1" t="s">
        <v>30648</v>
      </c>
      <c r="B10093" s="1">
        <v>70961.0</v>
      </c>
      <c r="C10093" s="1">
        <v>2150.0</v>
      </c>
      <c r="D10093" s="2" t="s">
        <v>29251</v>
      </c>
      <c r="E10093" s="1" t="s">
        <v>1262</v>
      </c>
      <c r="F10093" s="1" t="s">
        <v>29439</v>
      </c>
      <c r="G10093" s="3" t="str">
        <f t="shared" si="1"/>
        <v>Thomas Feulmer</v>
      </c>
      <c r="H10093" s="3" t="str">
        <f t="shared" si="2"/>
        <v>THOMAS FEULMER</v>
      </c>
      <c r="J10093" s="1" t="s">
        <v>57</v>
      </c>
      <c r="K10093" s="1" t="s">
        <v>44</v>
      </c>
      <c r="L10093" s="1">
        <v>1000.0</v>
      </c>
      <c r="M10093" s="1" t="s">
        <v>58</v>
      </c>
      <c r="N10093" s="1" t="s">
        <v>29254</v>
      </c>
      <c r="O10093" s="4">
        <v>44317.0</v>
      </c>
      <c r="P10093" s="4">
        <v>44203.0</v>
      </c>
      <c r="Q10093" s="1" t="s">
        <v>30649</v>
      </c>
      <c r="R10093" s="1" t="s">
        <v>31</v>
      </c>
      <c r="S10093" s="1" t="s">
        <v>32</v>
      </c>
      <c r="T10093" s="1">
        <v>75220.0</v>
      </c>
      <c r="U10093" s="1" t="s">
        <v>30650</v>
      </c>
    </row>
    <row r="10094">
      <c r="A10094" s="1" t="s">
        <v>30651</v>
      </c>
      <c r="B10094" s="1">
        <v>70962.0</v>
      </c>
      <c r="C10094" s="1">
        <v>2150.0</v>
      </c>
      <c r="D10094" s="2" t="s">
        <v>29251</v>
      </c>
      <c r="E10094" s="1" t="s">
        <v>10552</v>
      </c>
      <c r="F10094" s="1" t="s">
        <v>857</v>
      </c>
      <c r="G10094" s="3" t="str">
        <f t="shared" si="1"/>
        <v>Carol Levy</v>
      </c>
      <c r="H10094" s="3" t="str">
        <f t="shared" si="2"/>
        <v>CAROL LEVY</v>
      </c>
      <c r="J10094" s="1" t="s">
        <v>57</v>
      </c>
      <c r="K10094" s="1" t="s">
        <v>44</v>
      </c>
      <c r="L10094" s="1">
        <v>1000.0</v>
      </c>
      <c r="M10094" s="1" t="s">
        <v>58</v>
      </c>
      <c r="N10094" s="1" t="s">
        <v>29254</v>
      </c>
      <c r="O10094" s="4">
        <v>44317.0</v>
      </c>
      <c r="P10094" s="4">
        <v>44203.0</v>
      </c>
      <c r="Q10094" s="1" t="s">
        <v>30652</v>
      </c>
      <c r="R10094" s="1" t="s">
        <v>31</v>
      </c>
      <c r="S10094" s="1" t="s">
        <v>32</v>
      </c>
      <c r="T10094" s="1">
        <v>75225.0</v>
      </c>
      <c r="U10094" s="1" t="s">
        <v>30653</v>
      </c>
    </row>
    <row r="10095">
      <c r="A10095" s="1" t="s">
        <v>30654</v>
      </c>
      <c r="B10095" s="1">
        <v>70963.0</v>
      </c>
      <c r="C10095" s="1">
        <v>2150.0</v>
      </c>
      <c r="D10095" s="2" t="s">
        <v>29251</v>
      </c>
      <c r="E10095" s="1" t="s">
        <v>547</v>
      </c>
      <c r="F10095" s="1" t="s">
        <v>857</v>
      </c>
      <c r="G10095" s="3" t="str">
        <f t="shared" si="1"/>
        <v>John Levy</v>
      </c>
      <c r="H10095" s="3" t="str">
        <f t="shared" si="2"/>
        <v>JOHN LEVY</v>
      </c>
      <c r="J10095" s="1" t="s">
        <v>57</v>
      </c>
      <c r="K10095" s="1" t="s">
        <v>44</v>
      </c>
      <c r="L10095" s="1">
        <v>1000.0</v>
      </c>
      <c r="M10095" s="1" t="s">
        <v>58</v>
      </c>
      <c r="N10095" s="1" t="s">
        <v>29254</v>
      </c>
      <c r="O10095" s="4">
        <v>44317.0</v>
      </c>
      <c r="P10095" s="4">
        <v>44203.0</v>
      </c>
      <c r="Q10095" s="1" t="s">
        <v>30652</v>
      </c>
      <c r="R10095" s="1" t="s">
        <v>31</v>
      </c>
      <c r="S10095" s="1" t="s">
        <v>32</v>
      </c>
      <c r="T10095" s="1">
        <v>75225.0</v>
      </c>
      <c r="U10095" s="1" t="s">
        <v>30653</v>
      </c>
    </row>
    <row r="10096">
      <c r="A10096" s="1" t="s">
        <v>30655</v>
      </c>
      <c r="B10096" s="1">
        <v>70966.0</v>
      </c>
      <c r="C10096" s="1">
        <v>2150.0</v>
      </c>
      <c r="D10096" s="2" t="s">
        <v>29251</v>
      </c>
      <c r="E10096" s="1" t="s">
        <v>649</v>
      </c>
      <c r="F10096" s="1" t="s">
        <v>29930</v>
      </c>
      <c r="G10096" s="3" t="str">
        <f t="shared" si="1"/>
        <v>Mark Denesuk</v>
      </c>
      <c r="H10096" s="3" t="str">
        <f t="shared" si="2"/>
        <v>MARK DENESUK</v>
      </c>
      <c r="J10096" s="1" t="s">
        <v>57</v>
      </c>
      <c r="K10096" s="1" t="s">
        <v>44</v>
      </c>
      <c r="L10096" s="1">
        <v>1000.0</v>
      </c>
      <c r="M10096" s="1" t="s">
        <v>58</v>
      </c>
      <c r="N10096" s="1" t="s">
        <v>29254</v>
      </c>
      <c r="O10096" s="4">
        <v>44317.0</v>
      </c>
      <c r="P10096" s="4">
        <v>44204.0</v>
      </c>
      <c r="Q10096" s="1" t="s">
        <v>29931</v>
      </c>
      <c r="R10096" s="1" t="s">
        <v>31</v>
      </c>
      <c r="S10096" s="1" t="s">
        <v>32</v>
      </c>
      <c r="T10096" s="1">
        <v>75230.0</v>
      </c>
      <c r="U10096" s="1" t="s">
        <v>29932</v>
      </c>
    </row>
    <row r="10097">
      <c r="A10097" s="1" t="s">
        <v>30656</v>
      </c>
      <c r="B10097" s="1">
        <v>70968.0</v>
      </c>
      <c r="C10097" s="1">
        <v>2150.0</v>
      </c>
      <c r="D10097" s="2" t="s">
        <v>29251</v>
      </c>
      <c r="E10097" s="1" t="s">
        <v>5990</v>
      </c>
      <c r="F10097" s="1" t="s">
        <v>20293</v>
      </c>
      <c r="G10097" s="3" t="str">
        <f t="shared" si="1"/>
        <v>Trevor Pearlman</v>
      </c>
      <c r="H10097" s="3" t="str">
        <f t="shared" si="2"/>
        <v>TREVOR PEARLMAN</v>
      </c>
      <c r="J10097" s="1" t="s">
        <v>57</v>
      </c>
      <c r="K10097" s="1" t="s">
        <v>44</v>
      </c>
      <c r="L10097" s="1">
        <v>1000.0</v>
      </c>
      <c r="M10097" s="1" t="s">
        <v>58</v>
      </c>
      <c r="N10097" s="1" t="s">
        <v>29254</v>
      </c>
      <c r="O10097" s="4">
        <v>44317.0</v>
      </c>
      <c r="P10097" s="4">
        <v>44204.0</v>
      </c>
      <c r="Q10097" s="1" t="s">
        <v>24706</v>
      </c>
      <c r="R10097" s="1" t="s">
        <v>31</v>
      </c>
      <c r="S10097" s="1" t="s">
        <v>32</v>
      </c>
      <c r="T10097" s="1">
        <v>75220.0</v>
      </c>
      <c r="U10097" s="1" t="s">
        <v>24707</v>
      </c>
    </row>
    <row r="10098">
      <c r="A10098" s="1" t="s">
        <v>30657</v>
      </c>
      <c r="B10098" s="1">
        <v>70969.0</v>
      </c>
      <c r="C10098" s="1">
        <v>2150.0</v>
      </c>
      <c r="D10098" s="2" t="s">
        <v>29251</v>
      </c>
      <c r="E10098" s="1" t="s">
        <v>935</v>
      </c>
      <c r="F10098" s="1" t="s">
        <v>30658</v>
      </c>
      <c r="G10098" s="3" t="str">
        <f t="shared" si="1"/>
        <v>Pamela Sarkisian Denesuk</v>
      </c>
      <c r="H10098" s="3" t="str">
        <f t="shared" si="2"/>
        <v>PAMELA SARKISIAN DENESUK</v>
      </c>
      <c r="J10098" s="1" t="s">
        <v>57</v>
      </c>
      <c r="K10098" s="1" t="s">
        <v>44</v>
      </c>
      <c r="L10098" s="1">
        <v>1000.0</v>
      </c>
      <c r="M10098" s="1" t="s">
        <v>58</v>
      </c>
      <c r="N10098" s="1" t="s">
        <v>29254</v>
      </c>
      <c r="O10098" s="4">
        <v>44317.0</v>
      </c>
      <c r="P10098" s="4">
        <v>44204.0</v>
      </c>
      <c r="Q10098" s="1" t="s">
        <v>29931</v>
      </c>
      <c r="R10098" s="1" t="s">
        <v>31</v>
      </c>
      <c r="S10098" s="1" t="s">
        <v>32</v>
      </c>
      <c r="T10098" s="1">
        <v>75230.0</v>
      </c>
      <c r="U10098" s="1" t="s">
        <v>29932</v>
      </c>
    </row>
    <row r="10099">
      <c r="A10099" s="1" t="s">
        <v>30659</v>
      </c>
      <c r="B10099" s="1">
        <v>70971.0</v>
      </c>
      <c r="C10099" s="1">
        <v>2150.0</v>
      </c>
      <c r="D10099" s="2" t="s">
        <v>29251</v>
      </c>
      <c r="E10099" s="1" t="s">
        <v>22268</v>
      </c>
      <c r="F10099" s="1" t="s">
        <v>1185</v>
      </c>
      <c r="G10099" s="3" t="str">
        <f t="shared" si="1"/>
        <v>J. McDonald Williams</v>
      </c>
      <c r="H10099" s="3" t="str">
        <f t="shared" si="2"/>
        <v>J. MCDONALD WILLIAMS</v>
      </c>
      <c r="J10099" s="1" t="s">
        <v>57</v>
      </c>
      <c r="K10099" s="1" t="s">
        <v>44</v>
      </c>
      <c r="L10099" s="1">
        <v>1000.0</v>
      </c>
      <c r="M10099" s="1" t="s">
        <v>58</v>
      </c>
      <c r="N10099" s="1" t="s">
        <v>29254</v>
      </c>
      <c r="O10099" s="4">
        <v>44317.0</v>
      </c>
      <c r="P10099" s="4">
        <v>44207.0</v>
      </c>
      <c r="Q10099" s="1" t="s">
        <v>30660</v>
      </c>
      <c r="R10099" s="1" t="s">
        <v>31</v>
      </c>
      <c r="S10099" s="1" t="s">
        <v>32</v>
      </c>
      <c r="T10099" s="1">
        <v>75243.0</v>
      </c>
      <c r="U10099" s="1" t="s">
        <v>30661</v>
      </c>
    </row>
    <row r="10100">
      <c r="A10100" s="1" t="s">
        <v>30662</v>
      </c>
      <c r="B10100" s="1">
        <v>70972.0</v>
      </c>
      <c r="C10100" s="1">
        <v>2150.0</v>
      </c>
      <c r="D10100" s="2" t="s">
        <v>29251</v>
      </c>
      <c r="E10100" s="1" t="s">
        <v>29252</v>
      </c>
      <c r="F10100" s="1" t="s">
        <v>29253</v>
      </c>
      <c r="G10100" s="3" t="str">
        <f t="shared" si="1"/>
        <v>Leland Burk</v>
      </c>
      <c r="H10100" s="3" t="str">
        <f t="shared" si="2"/>
        <v>LELAND BURK</v>
      </c>
      <c r="J10100" s="1" t="s">
        <v>57</v>
      </c>
      <c r="K10100" s="1" t="s">
        <v>44</v>
      </c>
      <c r="L10100" s="1">
        <v>1000.0</v>
      </c>
      <c r="M10100" s="1" t="s">
        <v>58</v>
      </c>
      <c r="N10100" s="1" t="s">
        <v>29254</v>
      </c>
      <c r="O10100" s="4">
        <v>44317.0</v>
      </c>
      <c r="P10100" s="4">
        <v>44208.0</v>
      </c>
      <c r="Q10100" s="1" t="s">
        <v>29255</v>
      </c>
      <c r="R10100" s="1" t="s">
        <v>31</v>
      </c>
      <c r="S10100" s="1" t="s">
        <v>32</v>
      </c>
      <c r="T10100" s="1">
        <v>75225.0</v>
      </c>
      <c r="U10100" s="1" t="s">
        <v>29256</v>
      </c>
    </row>
    <row r="10101">
      <c r="A10101" s="1" t="s">
        <v>30663</v>
      </c>
      <c r="B10101" s="1">
        <v>70977.0</v>
      </c>
      <c r="C10101" s="1">
        <v>2150.0</v>
      </c>
      <c r="D10101" s="2" t="s">
        <v>29251</v>
      </c>
      <c r="E10101" s="1" t="s">
        <v>1547</v>
      </c>
      <c r="F10101" s="1" t="s">
        <v>30664</v>
      </c>
      <c r="G10101" s="3" t="str">
        <f t="shared" si="1"/>
        <v>Nancy Glusman</v>
      </c>
      <c r="H10101" s="3" t="str">
        <f t="shared" si="2"/>
        <v>NANCY GLUSMAN</v>
      </c>
      <c r="J10101" s="1" t="s">
        <v>57</v>
      </c>
      <c r="K10101" s="1" t="s">
        <v>44</v>
      </c>
      <c r="L10101" s="1">
        <v>1000.0</v>
      </c>
      <c r="M10101" s="1" t="s">
        <v>58</v>
      </c>
      <c r="N10101" s="1" t="s">
        <v>29254</v>
      </c>
      <c r="O10101" s="4">
        <v>44317.0</v>
      </c>
      <c r="P10101" s="4">
        <v>44209.0</v>
      </c>
      <c r="Q10101" s="1" t="s">
        <v>30665</v>
      </c>
      <c r="R10101" s="1" t="s">
        <v>30666</v>
      </c>
      <c r="S10101" s="1" t="s">
        <v>2253</v>
      </c>
      <c r="T10101" s="1">
        <v>33308.0</v>
      </c>
      <c r="U10101" s="1" t="s">
        <v>30667</v>
      </c>
    </row>
    <row r="10102">
      <c r="A10102" s="1" t="s">
        <v>30668</v>
      </c>
      <c r="B10102" s="1">
        <v>70978.0</v>
      </c>
      <c r="C10102" s="1">
        <v>2150.0</v>
      </c>
      <c r="D10102" s="2" t="s">
        <v>29251</v>
      </c>
      <c r="E10102" s="1" t="s">
        <v>3807</v>
      </c>
      <c r="F10102" s="1" t="s">
        <v>3158</v>
      </c>
      <c r="G10102" s="3" t="str">
        <f t="shared" si="1"/>
        <v>Kenny Goldberg</v>
      </c>
      <c r="H10102" s="3" t="str">
        <f t="shared" si="2"/>
        <v>KENNY GOLDBERG</v>
      </c>
      <c r="J10102" s="1" t="s">
        <v>57</v>
      </c>
      <c r="K10102" s="1" t="s">
        <v>44</v>
      </c>
      <c r="L10102" s="1">
        <v>1000.0</v>
      </c>
      <c r="M10102" s="1" t="s">
        <v>58</v>
      </c>
      <c r="N10102" s="1" t="s">
        <v>29254</v>
      </c>
      <c r="O10102" s="4">
        <v>44317.0</v>
      </c>
      <c r="P10102" s="4">
        <v>44209.0</v>
      </c>
      <c r="Q10102" s="1" t="s">
        <v>3426</v>
      </c>
      <c r="R10102" s="1" t="s">
        <v>31</v>
      </c>
      <c r="S10102" s="1" t="s">
        <v>32</v>
      </c>
      <c r="T10102" s="1">
        <v>75230.0</v>
      </c>
      <c r="U10102" s="1" t="s">
        <v>3427</v>
      </c>
    </row>
    <row r="10103">
      <c r="A10103" s="1" t="s">
        <v>30669</v>
      </c>
      <c r="B10103" s="1">
        <v>70980.0</v>
      </c>
      <c r="C10103" s="1">
        <v>2150.0</v>
      </c>
      <c r="D10103" s="2" t="s">
        <v>29251</v>
      </c>
      <c r="E10103" s="1" t="s">
        <v>13130</v>
      </c>
      <c r="F10103" s="1" t="s">
        <v>25111</v>
      </c>
      <c r="G10103" s="3" t="str">
        <f t="shared" si="1"/>
        <v>Ira Lang</v>
      </c>
      <c r="H10103" s="3" t="str">
        <f t="shared" si="2"/>
        <v>IRA LANG</v>
      </c>
      <c r="J10103" s="1" t="s">
        <v>57</v>
      </c>
      <c r="K10103" s="1" t="s">
        <v>44</v>
      </c>
      <c r="L10103" s="1">
        <v>1000.0</v>
      </c>
      <c r="M10103" s="1" t="s">
        <v>58</v>
      </c>
      <c r="N10103" s="1" t="s">
        <v>29254</v>
      </c>
      <c r="O10103" s="4">
        <v>44317.0</v>
      </c>
      <c r="P10103" s="4">
        <v>44209.0</v>
      </c>
      <c r="Q10103" s="1" t="s">
        <v>30665</v>
      </c>
      <c r="R10103" s="1" t="s">
        <v>30666</v>
      </c>
      <c r="S10103" s="1" t="s">
        <v>2253</v>
      </c>
      <c r="T10103" s="1">
        <v>33308.0</v>
      </c>
      <c r="U10103" s="1" t="s">
        <v>30667</v>
      </c>
    </row>
    <row r="10104">
      <c r="A10104" s="1" t="s">
        <v>30670</v>
      </c>
      <c r="B10104" s="1">
        <v>70982.0</v>
      </c>
      <c r="C10104" s="1">
        <v>2150.0</v>
      </c>
      <c r="D10104" s="2" t="s">
        <v>29251</v>
      </c>
      <c r="E10104" s="1" t="s">
        <v>3762</v>
      </c>
      <c r="F10104" s="1" t="s">
        <v>3763</v>
      </c>
      <c r="G10104" s="3" t="str">
        <f t="shared" si="1"/>
        <v>Shula Netzer</v>
      </c>
      <c r="H10104" s="3" t="str">
        <f t="shared" si="2"/>
        <v>SHULA NETZER</v>
      </c>
      <c r="J10104" s="1" t="s">
        <v>57</v>
      </c>
      <c r="K10104" s="1" t="s">
        <v>44</v>
      </c>
      <c r="L10104" s="1">
        <v>1000.0</v>
      </c>
      <c r="M10104" s="1" t="s">
        <v>58</v>
      </c>
      <c r="N10104" s="1" t="s">
        <v>29254</v>
      </c>
      <c r="O10104" s="4">
        <v>44317.0</v>
      </c>
      <c r="P10104" s="4">
        <v>44209.0</v>
      </c>
      <c r="Q10104" s="1" t="s">
        <v>3764</v>
      </c>
      <c r="R10104" s="1" t="s">
        <v>31</v>
      </c>
      <c r="S10104" s="1" t="s">
        <v>32</v>
      </c>
      <c r="T10104" s="1">
        <v>75220.0</v>
      </c>
      <c r="U10104" s="1" t="s">
        <v>3765</v>
      </c>
    </row>
    <row r="10105">
      <c r="A10105" s="1" t="s">
        <v>30671</v>
      </c>
      <c r="B10105" s="1">
        <v>70983.0</v>
      </c>
      <c r="C10105" s="1">
        <v>2150.0</v>
      </c>
      <c r="D10105" s="2" t="s">
        <v>29251</v>
      </c>
      <c r="E10105" s="1" t="s">
        <v>16686</v>
      </c>
      <c r="F10105" s="1" t="s">
        <v>24351</v>
      </c>
      <c r="G10105" s="3" t="str">
        <f t="shared" si="1"/>
        <v>Stanley Peskind</v>
      </c>
      <c r="H10105" s="3" t="str">
        <f t="shared" si="2"/>
        <v>STANLEY PESKIND</v>
      </c>
      <c r="J10105" s="1" t="s">
        <v>57</v>
      </c>
      <c r="K10105" s="1" t="s">
        <v>44</v>
      </c>
      <c r="L10105" s="1">
        <v>1000.0</v>
      </c>
      <c r="M10105" s="1" t="s">
        <v>58</v>
      </c>
      <c r="N10105" s="1" t="s">
        <v>29254</v>
      </c>
      <c r="O10105" s="4">
        <v>44317.0</v>
      </c>
      <c r="P10105" s="4">
        <v>44209.0</v>
      </c>
      <c r="Q10105" s="1" t="s">
        <v>3850</v>
      </c>
      <c r="R10105" s="1" t="s">
        <v>31</v>
      </c>
      <c r="S10105" s="1" t="s">
        <v>32</v>
      </c>
      <c r="T10105" s="1">
        <v>75248.0</v>
      </c>
      <c r="U10105" s="1" t="s">
        <v>3851</v>
      </c>
    </row>
    <row r="10106">
      <c r="A10106" s="1" t="s">
        <v>30672</v>
      </c>
      <c r="B10106" s="1">
        <v>70985.0</v>
      </c>
      <c r="C10106" s="1">
        <v>2150.0</v>
      </c>
      <c r="D10106" s="2" t="s">
        <v>29251</v>
      </c>
      <c r="E10106" s="1" t="s">
        <v>6064</v>
      </c>
      <c r="F10106" s="1" t="s">
        <v>30673</v>
      </c>
      <c r="G10106" s="3" t="str">
        <f t="shared" si="1"/>
        <v>Susie Strauss Breen</v>
      </c>
      <c r="H10106" s="3" t="str">
        <f t="shared" si="2"/>
        <v>SUSIE STRAUSS BREEN</v>
      </c>
      <c r="J10106" s="1" t="s">
        <v>57</v>
      </c>
      <c r="K10106" s="1" t="s">
        <v>44</v>
      </c>
      <c r="L10106" s="1">
        <v>1000.0</v>
      </c>
      <c r="M10106" s="1" t="s">
        <v>58</v>
      </c>
      <c r="N10106" s="1" t="s">
        <v>29254</v>
      </c>
      <c r="O10106" s="4">
        <v>44317.0</v>
      </c>
      <c r="P10106" s="4">
        <v>44209.0</v>
      </c>
      <c r="Q10106" s="1" t="s">
        <v>30674</v>
      </c>
      <c r="R10106" s="1" t="s">
        <v>31</v>
      </c>
      <c r="S10106" s="1" t="s">
        <v>32</v>
      </c>
      <c r="T10106" s="1">
        <v>75230.0</v>
      </c>
      <c r="U10106" s="1" t="s">
        <v>30675</v>
      </c>
    </row>
    <row r="10107">
      <c r="A10107" s="1" t="s">
        <v>30676</v>
      </c>
      <c r="B10107" s="1">
        <v>70986.0</v>
      </c>
      <c r="C10107" s="1">
        <v>2150.0</v>
      </c>
      <c r="D10107" s="2" t="s">
        <v>29251</v>
      </c>
      <c r="E10107" s="1" t="s">
        <v>479</v>
      </c>
      <c r="F10107" s="1" t="s">
        <v>30677</v>
      </c>
      <c r="G10107" s="3" t="str">
        <f t="shared" si="1"/>
        <v>Charles Terrell Jr.</v>
      </c>
      <c r="H10107" s="3" t="str">
        <f t="shared" si="2"/>
        <v>CHARLES TERRELL JR.</v>
      </c>
      <c r="J10107" s="1" t="s">
        <v>57</v>
      </c>
      <c r="K10107" s="1" t="s">
        <v>44</v>
      </c>
      <c r="L10107" s="1">
        <v>1000.0</v>
      </c>
      <c r="M10107" s="1" t="s">
        <v>58</v>
      </c>
      <c r="N10107" s="1" t="s">
        <v>29254</v>
      </c>
      <c r="O10107" s="4">
        <v>44317.0</v>
      </c>
      <c r="P10107" s="4">
        <v>44209.0</v>
      </c>
      <c r="Q10107" s="1" t="s">
        <v>30678</v>
      </c>
      <c r="R10107" s="1" t="s">
        <v>31</v>
      </c>
      <c r="S10107" s="1" t="s">
        <v>32</v>
      </c>
      <c r="T10107" s="1">
        <v>75205.0</v>
      </c>
      <c r="U10107" s="1" t="s">
        <v>30679</v>
      </c>
    </row>
    <row r="10108">
      <c r="A10108" s="1" t="s">
        <v>30680</v>
      </c>
      <c r="B10108" s="1">
        <v>70987.0</v>
      </c>
      <c r="C10108" s="1">
        <v>2150.0</v>
      </c>
      <c r="D10108" s="2" t="s">
        <v>29251</v>
      </c>
      <c r="E10108" s="1" t="s">
        <v>547</v>
      </c>
      <c r="F10108" s="1" t="s">
        <v>5294</v>
      </c>
      <c r="G10108" s="3" t="str">
        <f t="shared" si="1"/>
        <v>John Carona</v>
      </c>
      <c r="H10108" s="3" t="str">
        <f t="shared" si="2"/>
        <v>JOHN CARONA</v>
      </c>
      <c r="J10108" s="1" t="s">
        <v>57</v>
      </c>
      <c r="K10108" s="1" t="s">
        <v>44</v>
      </c>
      <c r="L10108" s="1">
        <v>1000.0</v>
      </c>
      <c r="M10108" s="1" t="s">
        <v>58</v>
      </c>
      <c r="N10108" s="1" t="s">
        <v>29254</v>
      </c>
      <c r="O10108" s="4">
        <v>44317.0</v>
      </c>
      <c r="P10108" s="4">
        <v>44210.0</v>
      </c>
      <c r="Q10108" s="1" t="s">
        <v>30681</v>
      </c>
      <c r="R10108" s="1" t="s">
        <v>31</v>
      </c>
      <c r="S10108" s="1" t="s">
        <v>32</v>
      </c>
      <c r="T10108" s="1">
        <v>75225.0</v>
      </c>
      <c r="U10108" s="1" t="s">
        <v>30682</v>
      </c>
    </row>
    <row r="10109">
      <c r="A10109" s="1" t="s">
        <v>30683</v>
      </c>
      <c r="B10109" s="1">
        <v>70988.0</v>
      </c>
      <c r="C10109" s="1">
        <v>2150.0</v>
      </c>
      <c r="D10109" s="2" t="s">
        <v>29251</v>
      </c>
      <c r="E10109" s="1" t="s">
        <v>487</v>
      </c>
      <c r="F10109" s="1" t="s">
        <v>24743</v>
      </c>
      <c r="G10109" s="3" t="str">
        <f t="shared" si="1"/>
        <v>Barbara Zale</v>
      </c>
      <c r="H10109" s="3" t="str">
        <f t="shared" si="2"/>
        <v>BARBARA ZALE</v>
      </c>
      <c r="J10109" s="1" t="s">
        <v>57</v>
      </c>
      <c r="K10109" s="1" t="s">
        <v>44</v>
      </c>
      <c r="L10109" s="1">
        <v>1000.0</v>
      </c>
      <c r="M10109" s="1" t="s">
        <v>58</v>
      </c>
      <c r="N10109" s="1" t="s">
        <v>29254</v>
      </c>
      <c r="O10109" s="4">
        <v>44317.0</v>
      </c>
      <c r="P10109" s="4">
        <v>44210.0</v>
      </c>
      <c r="Q10109" s="1" t="s">
        <v>30684</v>
      </c>
      <c r="R10109" s="1" t="s">
        <v>31</v>
      </c>
      <c r="S10109" s="1" t="s">
        <v>32</v>
      </c>
      <c r="T10109" s="1">
        <v>75225.0</v>
      </c>
      <c r="U10109" s="1" t="s">
        <v>30685</v>
      </c>
    </row>
    <row r="10110">
      <c r="A10110" s="1" t="s">
        <v>30686</v>
      </c>
      <c r="B10110" s="1">
        <v>70989.0</v>
      </c>
      <c r="C10110" s="1">
        <v>2150.0</v>
      </c>
      <c r="D10110" s="2" t="s">
        <v>29251</v>
      </c>
      <c r="E10110" s="1" t="s">
        <v>3065</v>
      </c>
      <c r="F10110" s="1" t="s">
        <v>24743</v>
      </c>
      <c r="G10110" s="3" t="str">
        <f t="shared" si="1"/>
        <v>Donald Zale</v>
      </c>
      <c r="H10110" s="3" t="str">
        <f t="shared" si="2"/>
        <v>DONALD ZALE</v>
      </c>
      <c r="J10110" s="1" t="s">
        <v>57</v>
      </c>
      <c r="K10110" s="1" t="s">
        <v>44</v>
      </c>
      <c r="L10110" s="1">
        <v>1000.0</v>
      </c>
      <c r="M10110" s="1" t="s">
        <v>58</v>
      </c>
      <c r="N10110" s="1" t="s">
        <v>29254</v>
      </c>
      <c r="O10110" s="4">
        <v>44317.0</v>
      </c>
      <c r="P10110" s="4">
        <v>44210.0</v>
      </c>
      <c r="Q10110" s="1" t="s">
        <v>30684</v>
      </c>
      <c r="R10110" s="1" t="s">
        <v>31</v>
      </c>
      <c r="S10110" s="1" t="s">
        <v>32</v>
      </c>
      <c r="T10110" s="1">
        <v>75225.0</v>
      </c>
      <c r="U10110" s="1" t="s">
        <v>30685</v>
      </c>
    </row>
    <row r="10111">
      <c r="A10111" s="1" t="s">
        <v>30687</v>
      </c>
      <c r="B10111" s="1">
        <v>70990.0</v>
      </c>
      <c r="C10111" s="1">
        <v>2150.0</v>
      </c>
      <c r="D10111" s="2" t="s">
        <v>29251</v>
      </c>
      <c r="E10111" s="1" t="s">
        <v>2707</v>
      </c>
      <c r="F10111" s="1" t="s">
        <v>5349</v>
      </c>
      <c r="G10111" s="3" t="str">
        <f t="shared" si="1"/>
        <v>Henry Billingsley</v>
      </c>
      <c r="H10111" s="3" t="str">
        <f t="shared" si="2"/>
        <v>HENRY BILLINGSLEY</v>
      </c>
      <c r="J10111" s="1" t="s">
        <v>57</v>
      </c>
      <c r="K10111" s="1" t="s">
        <v>44</v>
      </c>
      <c r="L10111" s="1">
        <v>1000.0</v>
      </c>
      <c r="M10111" s="1" t="s">
        <v>58</v>
      </c>
      <c r="N10111" s="1" t="s">
        <v>29254</v>
      </c>
      <c r="O10111" s="4">
        <v>44317.0</v>
      </c>
      <c r="P10111" s="4">
        <v>44211.0</v>
      </c>
      <c r="Q10111" s="1" t="s">
        <v>14655</v>
      </c>
      <c r="R10111" s="1" t="s">
        <v>31</v>
      </c>
      <c r="S10111" s="1" t="s">
        <v>32</v>
      </c>
      <c r="T10111" s="1">
        <v>75201.0</v>
      </c>
      <c r="U10111" s="1" t="s">
        <v>14656</v>
      </c>
    </row>
    <row r="10112">
      <c r="A10112" s="1" t="s">
        <v>30688</v>
      </c>
      <c r="B10112" s="1">
        <v>70991.0</v>
      </c>
      <c r="C10112" s="1">
        <v>2150.0</v>
      </c>
      <c r="D10112" s="2" t="s">
        <v>29251</v>
      </c>
      <c r="E10112" s="1" t="s">
        <v>16491</v>
      </c>
      <c r="F10112" s="1" t="s">
        <v>5349</v>
      </c>
      <c r="G10112" s="3" t="str">
        <f t="shared" si="1"/>
        <v>Lindsay Billingsley</v>
      </c>
      <c r="H10112" s="3" t="str">
        <f t="shared" si="2"/>
        <v>LINDSAY BILLINGSLEY</v>
      </c>
      <c r="J10112" s="1" t="s">
        <v>57</v>
      </c>
      <c r="K10112" s="1" t="s">
        <v>44</v>
      </c>
      <c r="L10112" s="1">
        <v>1000.0</v>
      </c>
      <c r="M10112" s="1" t="s">
        <v>58</v>
      </c>
      <c r="N10112" s="1" t="s">
        <v>29254</v>
      </c>
      <c r="O10112" s="4">
        <v>44317.0</v>
      </c>
      <c r="P10112" s="4">
        <v>44211.0</v>
      </c>
      <c r="Q10112" s="1" t="s">
        <v>30689</v>
      </c>
      <c r="R10112" s="1" t="s">
        <v>31</v>
      </c>
      <c r="S10112" s="1" t="s">
        <v>32</v>
      </c>
      <c r="T10112" s="1">
        <v>75209.0</v>
      </c>
      <c r="U10112" s="1" t="s">
        <v>30690</v>
      </c>
    </row>
    <row r="10113">
      <c r="A10113" s="1" t="s">
        <v>30691</v>
      </c>
      <c r="B10113" s="1">
        <v>70992.0</v>
      </c>
      <c r="C10113" s="1">
        <v>2150.0</v>
      </c>
      <c r="D10113" s="2" t="s">
        <v>29251</v>
      </c>
      <c r="E10113" s="1" t="s">
        <v>5348</v>
      </c>
      <c r="F10113" s="1" t="s">
        <v>5349</v>
      </c>
      <c r="G10113" s="3" t="str">
        <f t="shared" si="1"/>
        <v>Lucy Billingsley</v>
      </c>
      <c r="H10113" s="3" t="str">
        <f t="shared" si="2"/>
        <v>LUCY BILLINGSLEY</v>
      </c>
      <c r="J10113" s="1" t="s">
        <v>57</v>
      </c>
      <c r="K10113" s="1" t="s">
        <v>44</v>
      </c>
      <c r="L10113" s="1">
        <v>1000.0</v>
      </c>
      <c r="M10113" s="1" t="s">
        <v>58</v>
      </c>
      <c r="N10113" s="1" t="s">
        <v>29254</v>
      </c>
      <c r="O10113" s="4">
        <v>44317.0</v>
      </c>
      <c r="P10113" s="4">
        <v>44211.0</v>
      </c>
      <c r="Q10113" s="1" t="s">
        <v>14655</v>
      </c>
      <c r="R10113" s="1" t="s">
        <v>31</v>
      </c>
      <c r="S10113" s="1" t="s">
        <v>32</v>
      </c>
      <c r="T10113" s="1">
        <v>75201.0</v>
      </c>
      <c r="U10113" s="1" t="s">
        <v>14656</v>
      </c>
    </row>
    <row r="10114">
      <c r="A10114" s="1" t="s">
        <v>30692</v>
      </c>
      <c r="B10114" s="1">
        <v>70994.0</v>
      </c>
      <c r="C10114" s="1">
        <v>2150.0</v>
      </c>
      <c r="D10114" s="2" t="s">
        <v>29251</v>
      </c>
      <c r="E10114" s="1" t="s">
        <v>3118</v>
      </c>
      <c r="F10114" s="1" t="s">
        <v>3241</v>
      </c>
      <c r="G10114" s="3" t="str">
        <f t="shared" si="1"/>
        <v>Sheldon Stein</v>
      </c>
      <c r="H10114" s="3" t="str">
        <f t="shared" si="2"/>
        <v>SHELDON STEIN</v>
      </c>
      <c r="J10114" s="1" t="s">
        <v>57</v>
      </c>
      <c r="K10114" s="1" t="s">
        <v>44</v>
      </c>
      <c r="L10114" s="1">
        <v>1000.0</v>
      </c>
      <c r="M10114" s="1" t="s">
        <v>58</v>
      </c>
      <c r="N10114" s="1" t="s">
        <v>29254</v>
      </c>
      <c r="O10114" s="4">
        <v>44317.0</v>
      </c>
      <c r="P10114" s="4">
        <v>44211.0</v>
      </c>
      <c r="Q10114" s="1" t="s">
        <v>30693</v>
      </c>
      <c r="R10114" s="1" t="s">
        <v>31</v>
      </c>
      <c r="S10114" s="1" t="s">
        <v>32</v>
      </c>
      <c r="T10114" s="1">
        <v>75220.0</v>
      </c>
      <c r="U10114" s="1" t="s">
        <v>30694</v>
      </c>
    </row>
    <row r="10115">
      <c r="A10115" s="1" t="s">
        <v>30695</v>
      </c>
      <c r="B10115" s="1">
        <v>70995.0</v>
      </c>
      <c r="C10115" s="1">
        <v>2150.0</v>
      </c>
      <c r="D10115" s="2" t="s">
        <v>29251</v>
      </c>
      <c r="E10115" s="1" t="s">
        <v>1030</v>
      </c>
      <c r="F10115" s="1" t="s">
        <v>30696</v>
      </c>
      <c r="G10115" s="3" t="str">
        <f t="shared" si="1"/>
        <v>Don Farris</v>
      </c>
      <c r="H10115" s="3" t="str">
        <f t="shared" si="2"/>
        <v>DON FARRIS</v>
      </c>
      <c r="J10115" s="1" t="s">
        <v>57</v>
      </c>
      <c r="K10115" s="1" t="s">
        <v>44</v>
      </c>
      <c r="L10115" s="1">
        <v>1000.0</v>
      </c>
      <c r="M10115" s="1" t="s">
        <v>58</v>
      </c>
      <c r="N10115" s="1" t="s">
        <v>29254</v>
      </c>
      <c r="O10115" s="4">
        <v>44317.0</v>
      </c>
      <c r="P10115" s="4">
        <v>44214.0</v>
      </c>
      <c r="Q10115" s="1" t="s">
        <v>9968</v>
      </c>
      <c r="R10115" s="1" t="s">
        <v>31</v>
      </c>
      <c r="S10115" s="1" t="s">
        <v>32</v>
      </c>
      <c r="T10115" s="1">
        <v>75205.0</v>
      </c>
      <c r="U10115" s="1" t="s">
        <v>9969</v>
      </c>
    </row>
    <row r="10116">
      <c r="A10116" s="1" t="s">
        <v>30697</v>
      </c>
      <c r="B10116" s="1">
        <v>70998.0</v>
      </c>
      <c r="C10116" s="1">
        <v>2150.0</v>
      </c>
      <c r="D10116" s="2" t="s">
        <v>29251</v>
      </c>
      <c r="E10116" s="1" t="s">
        <v>18358</v>
      </c>
      <c r="F10116" s="1" t="s">
        <v>3794</v>
      </c>
      <c r="G10116" s="3" t="str">
        <f t="shared" si="1"/>
        <v>Holt Lunsford</v>
      </c>
      <c r="H10116" s="3" t="str">
        <f t="shared" si="2"/>
        <v>HOLT LUNSFORD</v>
      </c>
      <c r="J10116" s="1" t="s">
        <v>57</v>
      </c>
      <c r="K10116" s="1" t="s">
        <v>44</v>
      </c>
      <c r="L10116" s="1">
        <v>1000.0</v>
      </c>
      <c r="M10116" s="1" t="s">
        <v>58</v>
      </c>
      <c r="N10116" s="1" t="s">
        <v>29254</v>
      </c>
      <c r="O10116" s="4">
        <v>44317.0</v>
      </c>
      <c r="P10116" s="4">
        <v>44214.0</v>
      </c>
      <c r="Q10116" s="1" t="s">
        <v>3795</v>
      </c>
      <c r="R10116" s="1" t="s">
        <v>31</v>
      </c>
      <c r="S10116" s="1" t="s">
        <v>32</v>
      </c>
      <c r="T10116" s="1">
        <v>75225.0</v>
      </c>
      <c r="U10116" s="1" t="s">
        <v>3796</v>
      </c>
    </row>
    <row r="10117">
      <c r="A10117" s="1" t="s">
        <v>30698</v>
      </c>
      <c r="B10117" s="1">
        <v>71001.0</v>
      </c>
      <c r="C10117" s="1">
        <v>2150.0</v>
      </c>
      <c r="D10117" s="2" t="s">
        <v>29251</v>
      </c>
      <c r="E10117" s="1" t="s">
        <v>581</v>
      </c>
      <c r="F10117" s="1" t="s">
        <v>4027</v>
      </c>
      <c r="G10117" s="3" t="str">
        <f t="shared" si="1"/>
        <v>Philip Rogers</v>
      </c>
      <c r="H10117" s="3" t="str">
        <f t="shared" si="2"/>
        <v>PHILIP ROGERS</v>
      </c>
      <c r="J10117" s="1" t="s">
        <v>57</v>
      </c>
      <c r="K10117" s="1" t="s">
        <v>44</v>
      </c>
      <c r="L10117" s="1">
        <v>1000.0</v>
      </c>
      <c r="M10117" s="1" t="s">
        <v>58</v>
      </c>
      <c r="N10117" s="1" t="s">
        <v>29254</v>
      </c>
      <c r="O10117" s="4">
        <v>44317.0</v>
      </c>
      <c r="P10117" s="4">
        <v>44215.0</v>
      </c>
      <c r="Q10117" s="1" t="s">
        <v>30699</v>
      </c>
      <c r="R10117" s="1" t="s">
        <v>31</v>
      </c>
      <c r="S10117" s="1" t="s">
        <v>32</v>
      </c>
      <c r="T10117" s="1">
        <v>75225.0</v>
      </c>
      <c r="U10117" s="1" t="s">
        <v>30700</v>
      </c>
    </row>
    <row r="10118">
      <c r="A10118" s="1" t="s">
        <v>30701</v>
      </c>
      <c r="B10118" s="1">
        <v>71006.0</v>
      </c>
      <c r="C10118" s="1">
        <v>2150.0</v>
      </c>
      <c r="D10118" s="2" t="s">
        <v>29251</v>
      </c>
      <c r="E10118" s="1" t="s">
        <v>4985</v>
      </c>
      <c r="F10118" s="1" t="s">
        <v>30702</v>
      </c>
      <c r="G10118" s="3" t="str">
        <f t="shared" si="1"/>
        <v>Justin Schoellkopf</v>
      </c>
      <c r="H10118" s="3" t="str">
        <f t="shared" si="2"/>
        <v>JUSTIN SCHOELLKOPF</v>
      </c>
      <c r="J10118" s="1" t="s">
        <v>57</v>
      </c>
      <c r="K10118" s="1" t="s">
        <v>44</v>
      </c>
      <c r="L10118" s="1">
        <v>1000.0</v>
      </c>
      <c r="M10118" s="1" t="s">
        <v>58</v>
      </c>
      <c r="N10118" s="1" t="s">
        <v>29254</v>
      </c>
      <c r="O10118" s="4">
        <v>44317.0</v>
      </c>
      <c r="P10118" s="4">
        <v>44216.0</v>
      </c>
      <c r="Q10118" s="1" t="s">
        <v>30703</v>
      </c>
      <c r="R10118" s="1" t="s">
        <v>31</v>
      </c>
      <c r="S10118" s="1" t="s">
        <v>32</v>
      </c>
      <c r="T10118" s="1">
        <v>75209.0</v>
      </c>
      <c r="U10118" s="1" t="s">
        <v>30704</v>
      </c>
    </row>
    <row r="10119">
      <c r="A10119" s="1" t="s">
        <v>30705</v>
      </c>
      <c r="B10119" s="1">
        <v>71008.0</v>
      </c>
      <c r="C10119" s="1">
        <v>2150.0</v>
      </c>
      <c r="D10119" s="2" t="s">
        <v>29251</v>
      </c>
      <c r="E10119" s="1" t="s">
        <v>6862</v>
      </c>
      <c r="F10119" s="1" t="s">
        <v>5294</v>
      </c>
      <c r="G10119" s="3" t="str">
        <f t="shared" si="1"/>
        <v>Helen Carona</v>
      </c>
      <c r="H10119" s="3" t="str">
        <f t="shared" si="2"/>
        <v>HELEN CARONA</v>
      </c>
      <c r="J10119" s="1" t="s">
        <v>57</v>
      </c>
      <c r="K10119" s="1" t="s">
        <v>44</v>
      </c>
      <c r="L10119" s="1">
        <v>1000.0</v>
      </c>
      <c r="M10119" s="1" t="s">
        <v>58</v>
      </c>
      <c r="N10119" s="1" t="s">
        <v>29254</v>
      </c>
      <c r="O10119" s="4">
        <v>44317.0</v>
      </c>
      <c r="P10119" s="4">
        <v>44217.0</v>
      </c>
      <c r="Q10119" s="1" t="s">
        <v>30706</v>
      </c>
      <c r="R10119" s="1" t="s">
        <v>31</v>
      </c>
      <c r="S10119" s="1" t="s">
        <v>32</v>
      </c>
      <c r="T10119" s="1">
        <v>75205.0</v>
      </c>
      <c r="U10119" s="1" t="s">
        <v>30707</v>
      </c>
    </row>
    <row r="10120">
      <c r="A10120" s="1" t="s">
        <v>30708</v>
      </c>
      <c r="B10120" s="1">
        <v>71011.0</v>
      </c>
      <c r="C10120" s="1">
        <v>2150.0</v>
      </c>
      <c r="D10120" s="2" t="s">
        <v>29251</v>
      </c>
      <c r="E10120" s="1" t="s">
        <v>255</v>
      </c>
      <c r="F10120" s="1" t="s">
        <v>30709</v>
      </c>
      <c r="G10120" s="3" t="str">
        <f t="shared" si="1"/>
        <v>Gary Wolens</v>
      </c>
      <c r="H10120" s="3" t="str">
        <f t="shared" si="2"/>
        <v>GARY WOLENS</v>
      </c>
      <c r="J10120" s="1" t="s">
        <v>57</v>
      </c>
      <c r="K10120" s="1" t="s">
        <v>44</v>
      </c>
      <c r="L10120" s="1">
        <v>1000.0</v>
      </c>
      <c r="M10120" s="1" t="s">
        <v>58</v>
      </c>
      <c r="N10120" s="1" t="s">
        <v>29254</v>
      </c>
      <c r="O10120" s="4">
        <v>44317.0</v>
      </c>
      <c r="P10120" s="4">
        <v>44217.0</v>
      </c>
      <c r="Q10120" s="1" t="s">
        <v>30710</v>
      </c>
      <c r="R10120" s="1" t="s">
        <v>30711</v>
      </c>
      <c r="S10120" s="1" t="s">
        <v>604</v>
      </c>
      <c r="T10120" s="1">
        <v>90210.0</v>
      </c>
      <c r="U10120" s="1" t="s">
        <v>30712</v>
      </c>
    </row>
    <row r="10121">
      <c r="A10121" s="1" t="s">
        <v>30713</v>
      </c>
      <c r="B10121" s="1">
        <v>71025.0</v>
      </c>
      <c r="C10121" s="1">
        <v>2150.0</v>
      </c>
      <c r="D10121" s="2" t="s">
        <v>29251</v>
      </c>
      <c r="E10121" s="1" t="s">
        <v>3812</v>
      </c>
      <c r="F10121" s="1" t="s">
        <v>24743</v>
      </c>
      <c r="G10121" s="3" t="str">
        <f t="shared" si="1"/>
        <v>Lisa Zale</v>
      </c>
      <c r="H10121" s="3" t="str">
        <f t="shared" si="2"/>
        <v>LISA ZALE</v>
      </c>
      <c r="J10121" s="1" t="s">
        <v>57</v>
      </c>
      <c r="K10121" s="1" t="s">
        <v>44</v>
      </c>
      <c r="L10121" s="1">
        <v>1000.0</v>
      </c>
      <c r="M10121" s="1" t="s">
        <v>58</v>
      </c>
      <c r="N10121" s="1" t="s">
        <v>29254</v>
      </c>
      <c r="O10121" s="4">
        <v>44317.0</v>
      </c>
      <c r="P10121" s="4">
        <v>44220.0</v>
      </c>
      <c r="Q10121" s="1" t="s">
        <v>30714</v>
      </c>
      <c r="R10121" s="1" t="s">
        <v>31</v>
      </c>
      <c r="S10121" s="1" t="s">
        <v>32</v>
      </c>
      <c r="T10121" s="1">
        <v>75225.0</v>
      </c>
      <c r="U10121" s="1" t="s">
        <v>30715</v>
      </c>
    </row>
    <row r="10122">
      <c r="A10122" s="1" t="s">
        <v>30716</v>
      </c>
      <c r="B10122" s="1">
        <v>71026.0</v>
      </c>
      <c r="C10122" s="1">
        <v>2150.0</v>
      </c>
      <c r="D10122" s="2" t="s">
        <v>29251</v>
      </c>
      <c r="E10122" s="1" t="s">
        <v>649</v>
      </c>
      <c r="F10122" s="1" t="s">
        <v>24743</v>
      </c>
      <c r="G10122" s="3" t="str">
        <f t="shared" si="1"/>
        <v>Mark Zale</v>
      </c>
      <c r="H10122" s="3" t="str">
        <f t="shared" si="2"/>
        <v>MARK ZALE</v>
      </c>
      <c r="J10122" s="1" t="s">
        <v>57</v>
      </c>
      <c r="K10122" s="1" t="s">
        <v>44</v>
      </c>
      <c r="L10122" s="1">
        <v>1000.0</v>
      </c>
      <c r="M10122" s="1" t="s">
        <v>58</v>
      </c>
      <c r="N10122" s="1" t="s">
        <v>29254</v>
      </c>
      <c r="O10122" s="4">
        <v>44317.0</v>
      </c>
      <c r="P10122" s="4">
        <v>44220.0</v>
      </c>
      <c r="Q10122" s="1" t="s">
        <v>30714</v>
      </c>
      <c r="R10122" s="1" t="s">
        <v>31</v>
      </c>
      <c r="S10122" s="1" t="s">
        <v>32</v>
      </c>
      <c r="T10122" s="1">
        <v>75225.0</v>
      </c>
      <c r="U10122" s="1" t="s">
        <v>30715</v>
      </c>
    </row>
    <row r="10123">
      <c r="A10123" s="1" t="s">
        <v>30717</v>
      </c>
      <c r="B10123" s="1">
        <v>71027.0</v>
      </c>
      <c r="C10123" s="1">
        <v>2150.0</v>
      </c>
      <c r="D10123" s="2" t="s">
        <v>29251</v>
      </c>
      <c r="E10123" s="1" t="s">
        <v>5954</v>
      </c>
      <c r="F10123" s="1" t="s">
        <v>5915</v>
      </c>
      <c r="G10123" s="3" t="str">
        <f t="shared" si="1"/>
        <v>Janelle Friedman</v>
      </c>
      <c r="H10123" s="3" t="str">
        <f t="shared" si="2"/>
        <v>JANELLE FRIEDMAN</v>
      </c>
      <c r="J10123" s="1" t="s">
        <v>57</v>
      </c>
      <c r="K10123" s="1" t="s">
        <v>44</v>
      </c>
      <c r="L10123" s="1">
        <v>1000.0</v>
      </c>
      <c r="M10123" s="1" t="s">
        <v>58</v>
      </c>
      <c r="N10123" s="1" t="s">
        <v>29254</v>
      </c>
      <c r="O10123" s="4">
        <v>44317.0</v>
      </c>
      <c r="P10123" s="4">
        <v>44221.0</v>
      </c>
      <c r="Q10123" s="1" t="s">
        <v>5955</v>
      </c>
      <c r="R10123" s="1" t="s">
        <v>31</v>
      </c>
      <c r="S10123" s="1" t="s">
        <v>32</v>
      </c>
      <c r="T10123" s="1">
        <v>75248.0</v>
      </c>
      <c r="U10123" s="1" t="s">
        <v>5956</v>
      </c>
    </row>
    <row r="10124">
      <c r="A10124" s="1" t="s">
        <v>30718</v>
      </c>
      <c r="B10124" s="1">
        <v>71028.0</v>
      </c>
      <c r="C10124" s="1">
        <v>2150.0</v>
      </c>
      <c r="D10124" s="2" t="s">
        <v>29251</v>
      </c>
      <c r="E10124" s="1" t="s">
        <v>12035</v>
      </c>
      <c r="F10124" s="1" t="s">
        <v>22715</v>
      </c>
      <c r="G10124" s="3" t="str">
        <f t="shared" si="1"/>
        <v>Bennett Glazer</v>
      </c>
      <c r="H10124" s="3" t="str">
        <f t="shared" si="2"/>
        <v>BENNETT GLAZER</v>
      </c>
      <c r="J10124" s="1" t="s">
        <v>57</v>
      </c>
      <c r="K10124" s="1" t="s">
        <v>44</v>
      </c>
      <c r="L10124" s="1">
        <v>1000.0</v>
      </c>
      <c r="M10124" s="1" t="s">
        <v>58</v>
      </c>
      <c r="N10124" s="1" t="s">
        <v>29254</v>
      </c>
      <c r="O10124" s="4">
        <v>44317.0</v>
      </c>
      <c r="P10124" s="4">
        <v>44221.0</v>
      </c>
      <c r="Q10124" s="1" t="s">
        <v>30719</v>
      </c>
      <c r="R10124" s="1" t="s">
        <v>31</v>
      </c>
      <c r="S10124" s="1" t="s">
        <v>32</v>
      </c>
      <c r="T10124" s="1">
        <v>75380.0</v>
      </c>
      <c r="U10124" s="1" t="s">
        <v>30720</v>
      </c>
    </row>
    <row r="10125">
      <c r="A10125" s="1" t="s">
        <v>30721</v>
      </c>
      <c r="B10125" s="1">
        <v>71029.0</v>
      </c>
      <c r="C10125" s="1">
        <v>2150.0</v>
      </c>
      <c r="D10125" s="2" t="s">
        <v>29251</v>
      </c>
      <c r="E10125" s="1" t="s">
        <v>7388</v>
      </c>
      <c r="F10125" s="1" t="s">
        <v>22715</v>
      </c>
      <c r="G10125" s="3" t="str">
        <f t="shared" si="1"/>
        <v>Marion Glazer</v>
      </c>
      <c r="H10125" s="3" t="str">
        <f t="shared" si="2"/>
        <v>MARION GLAZER</v>
      </c>
      <c r="J10125" s="1" t="s">
        <v>57</v>
      </c>
      <c r="K10125" s="1" t="s">
        <v>44</v>
      </c>
      <c r="L10125" s="1">
        <v>1000.0</v>
      </c>
      <c r="M10125" s="1" t="s">
        <v>58</v>
      </c>
      <c r="N10125" s="1" t="s">
        <v>29254</v>
      </c>
      <c r="O10125" s="4">
        <v>44317.0</v>
      </c>
      <c r="P10125" s="4">
        <v>44221.0</v>
      </c>
      <c r="Q10125" s="1" t="s">
        <v>30719</v>
      </c>
      <c r="R10125" s="1" t="s">
        <v>31</v>
      </c>
      <c r="S10125" s="1" t="s">
        <v>32</v>
      </c>
      <c r="T10125" s="1">
        <v>75380.0</v>
      </c>
      <c r="U10125" s="1" t="s">
        <v>30720</v>
      </c>
    </row>
    <row r="10126">
      <c r="A10126" s="1" t="s">
        <v>30722</v>
      </c>
      <c r="B10126" s="1">
        <v>71030.0</v>
      </c>
      <c r="C10126" s="1">
        <v>2150.0</v>
      </c>
      <c r="D10126" s="2" t="s">
        <v>29251</v>
      </c>
      <c r="E10126" s="1" t="s">
        <v>8228</v>
      </c>
      <c r="F10126" s="1" t="s">
        <v>2246</v>
      </c>
      <c r="G10126" s="3" t="str">
        <f t="shared" si="1"/>
        <v>Andrew Shapiro</v>
      </c>
      <c r="H10126" s="3" t="str">
        <f t="shared" si="2"/>
        <v>ANDREW SHAPIRO</v>
      </c>
      <c r="J10126" s="1" t="s">
        <v>57</v>
      </c>
      <c r="K10126" s="1" t="s">
        <v>44</v>
      </c>
      <c r="L10126" s="1">
        <v>1000.0</v>
      </c>
      <c r="M10126" s="1" t="s">
        <v>58</v>
      </c>
      <c r="N10126" s="1" t="s">
        <v>29254</v>
      </c>
      <c r="O10126" s="4">
        <v>44317.0</v>
      </c>
      <c r="P10126" s="4">
        <v>44221.0</v>
      </c>
      <c r="Q10126" s="1" t="s">
        <v>30582</v>
      </c>
      <c r="R10126" s="1" t="s">
        <v>30583</v>
      </c>
      <c r="S10126" s="1" t="s">
        <v>13119</v>
      </c>
      <c r="T10126" s="1">
        <v>6870.0</v>
      </c>
      <c r="U10126" s="1" t="s">
        <v>30584</v>
      </c>
    </row>
    <row r="10127">
      <c r="A10127" s="1" t="s">
        <v>30723</v>
      </c>
      <c r="B10127" s="1">
        <v>71037.0</v>
      </c>
      <c r="C10127" s="1">
        <v>2150.0</v>
      </c>
      <c r="D10127" s="2" t="s">
        <v>29251</v>
      </c>
      <c r="E10127" s="1" t="s">
        <v>799</v>
      </c>
      <c r="F10127" s="1" t="s">
        <v>3158</v>
      </c>
      <c r="G10127" s="3" t="str">
        <f t="shared" si="1"/>
        <v>Robert Goldberg</v>
      </c>
      <c r="H10127" s="3" t="str">
        <f t="shared" si="2"/>
        <v>ROBERT GOLDBERG</v>
      </c>
      <c r="J10127" s="1" t="s">
        <v>57</v>
      </c>
      <c r="K10127" s="1" t="s">
        <v>44</v>
      </c>
      <c r="L10127" s="1">
        <v>1000.0</v>
      </c>
      <c r="M10127" s="1" t="s">
        <v>58</v>
      </c>
      <c r="N10127" s="1" t="s">
        <v>29254</v>
      </c>
      <c r="O10127" s="4">
        <v>44317.0</v>
      </c>
      <c r="P10127" s="4">
        <v>44223.0</v>
      </c>
      <c r="Q10127" s="1" t="s">
        <v>30724</v>
      </c>
      <c r="R10127" s="1" t="s">
        <v>31</v>
      </c>
      <c r="S10127" s="1" t="s">
        <v>32</v>
      </c>
      <c r="T10127" s="1">
        <v>75229.0</v>
      </c>
      <c r="U10127" s="1" t="s">
        <v>30725</v>
      </c>
    </row>
    <row r="10128">
      <c r="A10128" s="1" t="s">
        <v>30726</v>
      </c>
      <c r="B10128" s="1">
        <v>71040.0</v>
      </c>
      <c r="C10128" s="1">
        <v>2150.0</v>
      </c>
      <c r="D10128" s="2" t="s">
        <v>29251</v>
      </c>
      <c r="E10128" s="1" t="s">
        <v>6042</v>
      </c>
      <c r="F10128" s="1" t="s">
        <v>2858</v>
      </c>
      <c r="G10128" s="3" t="str">
        <f t="shared" si="1"/>
        <v>Dawn Aaron</v>
      </c>
      <c r="H10128" s="3" t="str">
        <f t="shared" si="2"/>
        <v>DAWN AARON</v>
      </c>
      <c r="J10128" s="1" t="s">
        <v>57</v>
      </c>
      <c r="K10128" s="1" t="s">
        <v>44</v>
      </c>
      <c r="L10128" s="1">
        <v>1000.0</v>
      </c>
      <c r="M10128" s="1" t="s">
        <v>58</v>
      </c>
      <c r="N10128" s="1" t="s">
        <v>29254</v>
      </c>
      <c r="O10128" s="4">
        <v>44317.0</v>
      </c>
      <c r="P10128" s="4">
        <v>44224.0</v>
      </c>
      <c r="Q10128" s="1" t="s">
        <v>30727</v>
      </c>
      <c r="R10128" s="1" t="s">
        <v>31</v>
      </c>
      <c r="S10128" s="1" t="s">
        <v>32</v>
      </c>
      <c r="T10128" s="1">
        <v>75220.0</v>
      </c>
      <c r="U10128" s="1" t="s">
        <v>30728</v>
      </c>
    </row>
    <row r="10129">
      <c r="A10129" s="1" t="s">
        <v>30729</v>
      </c>
      <c r="B10129" s="1">
        <v>71041.0</v>
      </c>
      <c r="C10129" s="1">
        <v>2150.0</v>
      </c>
      <c r="D10129" s="2" t="s">
        <v>29251</v>
      </c>
      <c r="E10129" s="1" t="s">
        <v>99</v>
      </c>
      <c r="F10129" s="1" t="s">
        <v>2858</v>
      </c>
      <c r="G10129" s="3" t="str">
        <f t="shared" si="1"/>
        <v>Todd Aaron</v>
      </c>
      <c r="H10129" s="3" t="str">
        <f t="shared" si="2"/>
        <v>TODD AARON</v>
      </c>
      <c r="J10129" s="1" t="s">
        <v>57</v>
      </c>
      <c r="K10129" s="1" t="s">
        <v>44</v>
      </c>
      <c r="L10129" s="1">
        <v>1000.0</v>
      </c>
      <c r="M10129" s="1" t="s">
        <v>58</v>
      </c>
      <c r="N10129" s="1" t="s">
        <v>29254</v>
      </c>
      <c r="O10129" s="4">
        <v>44317.0</v>
      </c>
      <c r="P10129" s="4">
        <v>44224.0</v>
      </c>
      <c r="Q10129" s="1" t="s">
        <v>30727</v>
      </c>
      <c r="R10129" s="1" t="s">
        <v>31</v>
      </c>
      <c r="S10129" s="1" t="s">
        <v>32</v>
      </c>
      <c r="T10129" s="1">
        <v>75220.0</v>
      </c>
      <c r="U10129" s="1" t="s">
        <v>30728</v>
      </c>
    </row>
    <row r="10130">
      <c r="A10130" s="1" t="s">
        <v>30730</v>
      </c>
      <c r="B10130" s="1">
        <v>71042.0</v>
      </c>
      <c r="C10130" s="1">
        <v>2150.0</v>
      </c>
      <c r="D10130" s="2" t="s">
        <v>29251</v>
      </c>
      <c r="E10130" s="1" t="s">
        <v>140</v>
      </c>
      <c r="F10130" s="1" t="s">
        <v>30731</v>
      </c>
      <c r="G10130" s="3" t="str">
        <f t="shared" si="1"/>
        <v>Michael J. Hopkins</v>
      </c>
      <c r="H10130" s="3" t="str">
        <f t="shared" si="2"/>
        <v>MICHAEL J. HOPKINS</v>
      </c>
      <c r="J10130" s="1" t="s">
        <v>57</v>
      </c>
      <c r="K10130" s="1" t="s">
        <v>44</v>
      </c>
      <c r="L10130" s="1">
        <v>1000.0</v>
      </c>
      <c r="M10130" s="1" t="s">
        <v>58</v>
      </c>
      <c r="N10130" s="1" t="s">
        <v>29254</v>
      </c>
      <c r="O10130" s="4">
        <v>44317.0</v>
      </c>
      <c r="P10130" s="4">
        <v>44224.0</v>
      </c>
      <c r="Q10130" s="1" t="s">
        <v>30732</v>
      </c>
      <c r="R10130" s="1" t="s">
        <v>31</v>
      </c>
      <c r="S10130" s="1" t="s">
        <v>32</v>
      </c>
      <c r="T10130" s="1">
        <v>75251.0</v>
      </c>
      <c r="U10130" s="1" t="s">
        <v>30733</v>
      </c>
    </row>
    <row r="10131">
      <c r="A10131" s="1" t="s">
        <v>30734</v>
      </c>
      <c r="B10131" s="1">
        <v>71045.0</v>
      </c>
      <c r="C10131" s="1">
        <v>2150.0</v>
      </c>
      <c r="D10131" s="2" t="s">
        <v>29251</v>
      </c>
      <c r="E10131" s="1" t="s">
        <v>217</v>
      </c>
      <c r="F10131" s="1" t="s">
        <v>30735</v>
      </c>
      <c r="G10131" s="3" t="str">
        <f t="shared" si="1"/>
        <v>Elaine Bock</v>
      </c>
      <c r="H10131" s="3" t="str">
        <f t="shared" si="2"/>
        <v>ELAINE BOCK</v>
      </c>
      <c r="J10131" s="1" t="s">
        <v>57</v>
      </c>
      <c r="K10131" s="1" t="s">
        <v>44</v>
      </c>
      <c r="L10131" s="1">
        <v>1000.0</v>
      </c>
      <c r="M10131" s="1" t="s">
        <v>58</v>
      </c>
      <c r="N10131" s="1" t="s">
        <v>29254</v>
      </c>
      <c r="O10131" s="4">
        <v>44317.0</v>
      </c>
      <c r="P10131" s="4">
        <v>44226.0</v>
      </c>
      <c r="Q10131" s="1" t="s">
        <v>30736</v>
      </c>
      <c r="R10131" s="1" t="s">
        <v>31</v>
      </c>
      <c r="S10131" s="1" t="s">
        <v>32</v>
      </c>
      <c r="T10131" s="1">
        <v>75225.0</v>
      </c>
      <c r="U10131" s="1" t="s">
        <v>30737</v>
      </c>
    </row>
    <row r="10132">
      <c r="A10132" s="1" t="s">
        <v>30738</v>
      </c>
      <c r="B10132" s="1">
        <v>71046.0</v>
      </c>
      <c r="C10132" s="1">
        <v>2150.0</v>
      </c>
      <c r="D10132" s="2" t="s">
        <v>29251</v>
      </c>
      <c r="E10132" s="1" t="s">
        <v>3584</v>
      </c>
      <c r="F10132" s="1" t="s">
        <v>29253</v>
      </c>
      <c r="G10132" s="3" t="str">
        <f t="shared" si="1"/>
        <v>Lawrence Burk</v>
      </c>
      <c r="H10132" s="3" t="str">
        <f t="shared" si="2"/>
        <v>LAWRENCE BURK</v>
      </c>
      <c r="J10132" s="1" t="s">
        <v>57</v>
      </c>
      <c r="K10132" s="1" t="s">
        <v>44</v>
      </c>
      <c r="L10132" s="1">
        <v>1000.0</v>
      </c>
      <c r="M10132" s="1" t="s">
        <v>58</v>
      </c>
      <c r="N10132" s="1" t="s">
        <v>29254</v>
      </c>
      <c r="O10132" s="4">
        <v>44317.0</v>
      </c>
      <c r="P10132" s="4">
        <v>44226.0</v>
      </c>
      <c r="Q10132" s="1" t="s">
        <v>24744</v>
      </c>
      <c r="R10132" s="1" t="s">
        <v>31</v>
      </c>
      <c r="S10132" s="1" t="s">
        <v>32</v>
      </c>
      <c r="T10132" s="1">
        <v>75225.0</v>
      </c>
      <c r="U10132" s="1" t="s">
        <v>24745</v>
      </c>
    </row>
    <row r="10133">
      <c r="A10133" s="1" t="s">
        <v>30739</v>
      </c>
      <c r="B10133" s="1">
        <v>71048.0</v>
      </c>
      <c r="C10133" s="1">
        <v>2150.0</v>
      </c>
      <c r="D10133" s="2" t="s">
        <v>29251</v>
      </c>
      <c r="E10133" s="1" t="s">
        <v>146</v>
      </c>
      <c r="F10133" s="1" t="s">
        <v>857</v>
      </c>
      <c r="G10133" s="3" t="str">
        <f t="shared" si="1"/>
        <v>Karen Levy</v>
      </c>
      <c r="H10133" s="3" t="str">
        <f t="shared" si="2"/>
        <v>KAREN LEVY</v>
      </c>
      <c r="J10133" s="1" t="s">
        <v>57</v>
      </c>
      <c r="K10133" s="1" t="s">
        <v>44</v>
      </c>
      <c r="L10133" s="1">
        <v>1000.0</v>
      </c>
      <c r="M10133" s="1" t="s">
        <v>58</v>
      </c>
      <c r="N10133" s="1" t="s">
        <v>29254</v>
      </c>
      <c r="O10133" s="4">
        <v>44317.0</v>
      </c>
      <c r="P10133" s="4">
        <v>44227.0</v>
      </c>
      <c r="Q10133" s="1" t="s">
        <v>30740</v>
      </c>
      <c r="R10133" s="1" t="s">
        <v>31</v>
      </c>
      <c r="S10133" s="1" t="s">
        <v>32</v>
      </c>
      <c r="T10133" s="1">
        <v>75201.0</v>
      </c>
      <c r="U10133" s="1" t="s">
        <v>30741</v>
      </c>
    </row>
    <row r="10134">
      <c r="A10134" s="1" t="s">
        <v>30742</v>
      </c>
      <c r="B10134" s="1">
        <v>71049.0</v>
      </c>
      <c r="C10134" s="1">
        <v>2150.0</v>
      </c>
      <c r="D10134" s="2" t="s">
        <v>29251</v>
      </c>
      <c r="E10134" s="1" t="s">
        <v>1079</v>
      </c>
      <c r="F10134" s="1" t="s">
        <v>857</v>
      </c>
      <c r="G10134" s="3" t="str">
        <f t="shared" si="1"/>
        <v>Walter Levy</v>
      </c>
      <c r="H10134" s="3" t="str">
        <f t="shared" si="2"/>
        <v>WALTER LEVY</v>
      </c>
      <c r="J10134" s="1" t="s">
        <v>57</v>
      </c>
      <c r="K10134" s="1" t="s">
        <v>44</v>
      </c>
      <c r="L10134" s="1">
        <v>1000.0</v>
      </c>
      <c r="M10134" s="1" t="s">
        <v>58</v>
      </c>
      <c r="N10134" s="1" t="s">
        <v>29254</v>
      </c>
      <c r="O10134" s="4">
        <v>44317.0</v>
      </c>
      <c r="P10134" s="4">
        <v>44227.0</v>
      </c>
      <c r="Q10134" s="1" t="s">
        <v>30740</v>
      </c>
      <c r="R10134" s="1" t="s">
        <v>31</v>
      </c>
      <c r="S10134" s="1" t="s">
        <v>32</v>
      </c>
      <c r="T10134" s="1">
        <v>75201.0</v>
      </c>
      <c r="U10134" s="1" t="s">
        <v>30741</v>
      </c>
    </row>
    <row r="10135">
      <c r="A10135" s="1" t="s">
        <v>30743</v>
      </c>
      <c r="B10135" s="1">
        <v>71054.0</v>
      </c>
      <c r="C10135" s="1">
        <v>2150.0</v>
      </c>
      <c r="D10135" s="2" t="s">
        <v>29251</v>
      </c>
      <c r="E10135" s="1" t="s">
        <v>1854</v>
      </c>
      <c r="F10135" s="1" t="s">
        <v>3619</v>
      </c>
      <c r="G10135" s="3" t="str">
        <f t="shared" si="1"/>
        <v>Janet Beck</v>
      </c>
      <c r="H10135" s="3" t="str">
        <f t="shared" si="2"/>
        <v>JANET BECK</v>
      </c>
      <c r="J10135" s="1" t="s">
        <v>57</v>
      </c>
      <c r="K10135" s="1" t="s">
        <v>44</v>
      </c>
      <c r="L10135" s="1">
        <v>1000.0</v>
      </c>
      <c r="M10135" s="1" t="s">
        <v>58</v>
      </c>
      <c r="N10135" s="1" t="s">
        <v>29254</v>
      </c>
      <c r="O10135" s="4">
        <v>44317.0</v>
      </c>
      <c r="P10135" s="4">
        <v>44229.0</v>
      </c>
      <c r="Q10135" s="1" t="s">
        <v>30744</v>
      </c>
      <c r="R10135" s="1" t="s">
        <v>31</v>
      </c>
      <c r="S10135" s="1" t="s">
        <v>32</v>
      </c>
      <c r="T10135" s="1">
        <v>75254.0</v>
      </c>
      <c r="U10135" s="1" t="s">
        <v>30745</v>
      </c>
    </row>
    <row r="10136">
      <c r="A10136" s="1" t="s">
        <v>30746</v>
      </c>
      <c r="B10136" s="1">
        <v>71055.0</v>
      </c>
      <c r="C10136" s="1">
        <v>2150.0</v>
      </c>
      <c r="D10136" s="2" t="s">
        <v>29251</v>
      </c>
      <c r="E10136" s="1" t="s">
        <v>2300</v>
      </c>
      <c r="F10136" s="1" t="s">
        <v>3619</v>
      </c>
      <c r="G10136" s="3" t="str">
        <f t="shared" si="1"/>
        <v>Jeffrey Beck</v>
      </c>
      <c r="H10136" s="3" t="str">
        <f t="shared" si="2"/>
        <v>JEFFREY BECK</v>
      </c>
      <c r="J10136" s="1" t="s">
        <v>57</v>
      </c>
      <c r="K10136" s="1" t="s">
        <v>44</v>
      </c>
      <c r="L10136" s="1">
        <v>1000.0</v>
      </c>
      <c r="M10136" s="1" t="s">
        <v>58</v>
      </c>
      <c r="N10136" s="1" t="s">
        <v>29254</v>
      </c>
      <c r="O10136" s="4">
        <v>44317.0</v>
      </c>
      <c r="P10136" s="4">
        <v>44229.0</v>
      </c>
      <c r="Q10136" s="1" t="s">
        <v>30744</v>
      </c>
      <c r="R10136" s="1" t="s">
        <v>31</v>
      </c>
      <c r="S10136" s="1" t="s">
        <v>32</v>
      </c>
      <c r="T10136" s="1">
        <v>75254.0</v>
      </c>
      <c r="U10136" s="1" t="s">
        <v>30745</v>
      </c>
    </row>
    <row r="10137">
      <c r="A10137" s="1" t="s">
        <v>30747</v>
      </c>
      <c r="B10137" s="1">
        <v>71056.0</v>
      </c>
      <c r="C10137" s="1">
        <v>2150.0</v>
      </c>
      <c r="D10137" s="2" t="s">
        <v>29251</v>
      </c>
      <c r="E10137" s="1" t="s">
        <v>354</v>
      </c>
      <c r="F10137" s="1" t="s">
        <v>3513</v>
      </c>
      <c r="G10137" s="3" t="str">
        <f t="shared" si="1"/>
        <v>Richard Collins</v>
      </c>
      <c r="H10137" s="3" t="str">
        <f t="shared" si="2"/>
        <v>RICHARD COLLINS</v>
      </c>
      <c r="J10137" s="1" t="s">
        <v>57</v>
      </c>
      <c r="K10137" s="1" t="s">
        <v>44</v>
      </c>
      <c r="L10137" s="1">
        <v>1000.0</v>
      </c>
      <c r="M10137" s="1" t="s">
        <v>58</v>
      </c>
      <c r="N10137" s="1" t="s">
        <v>29254</v>
      </c>
      <c r="O10137" s="4">
        <v>44317.0</v>
      </c>
      <c r="P10137" s="4">
        <v>44229.0</v>
      </c>
      <c r="Q10137" s="1" t="s">
        <v>30748</v>
      </c>
      <c r="R10137" s="1" t="s">
        <v>31</v>
      </c>
      <c r="S10137" s="1" t="s">
        <v>32</v>
      </c>
      <c r="T10137" s="1">
        <v>75206.0</v>
      </c>
      <c r="U10137" s="1" t="s">
        <v>30749</v>
      </c>
    </row>
    <row r="10138">
      <c r="A10138" s="1" t="s">
        <v>30750</v>
      </c>
      <c r="B10138" s="1">
        <v>71059.0</v>
      </c>
      <c r="C10138" s="1">
        <v>2150.0</v>
      </c>
      <c r="D10138" s="2" t="s">
        <v>29251</v>
      </c>
      <c r="E10138" s="1" t="s">
        <v>3157</v>
      </c>
      <c r="F10138" s="1" t="s">
        <v>30751</v>
      </c>
      <c r="G10138" s="3" t="str">
        <f t="shared" si="1"/>
        <v>Ken Schnitzer</v>
      </c>
      <c r="H10138" s="3" t="str">
        <f t="shared" si="2"/>
        <v>KEN SCHNITZER</v>
      </c>
      <c r="J10138" s="1" t="s">
        <v>57</v>
      </c>
      <c r="K10138" s="1" t="s">
        <v>44</v>
      </c>
      <c r="L10138" s="1">
        <v>1000.0</v>
      </c>
      <c r="M10138" s="1" t="s">
        <v>58</v>
      </c>
      <c r="N10138" s="1" t="s">
        <v>29254</v>
      </c>
      <c r="O10138" s="4">
        <v>44317.0</v>
      </c>
      <c r="P10138" s="4">
        <v>44230.0</v>
      </c>
      <c r="Q10138" s="1" t="s">
        <v>30752</v>
      </c>
      <c r="R10138" s="1" t="s">
        <v>31</v>
      </c>
      <c r="S10138" s="1" t="s">
        <v>32</v>
      </c>
      <c r="T10138" s="1">
        <v>75201.0</v>
      </c>
      <c r="U10138" s="1" t="s">
        <v>30753</v>
      </c>
    </row>
    <row r="10139">
      <c r="A10139" s="1" t="s">
        <v>30754</v>
      </c>
      <c r="B10139" s="1">
        <v>71061.0</v>
      </c>
      <c r="C10139" s="1">
        <v>2150.0</v>
      </c>
      <c r="D10139" s="2" t="s">
        <v>29251</v>
      </c>
      <c r="E10139" s="1" t="s">
        <v>799</v>
      </c>
      <c r="F10139" s="1" t="s">
        <v>30755</v>
      </c>
      <c r="G10139" s="3" t="str">
        <f t="shared" si="1"/>
        <v>Robert Brittingham</v>
      </c>
      <c r="H10139" s="3" t="str">
        <f t="shared" si="2"/>
        <v>ROBERT BRITTINGHAM</v>
      </c>
      <c r="J10139" s="1" t="s">
        <v>57</v>
      </c>
      <c r="K10139" s="1" t="s">
        <v>44</v>
      </c>
      <c r="L10139" s="1">
        <v>1000.0</v>
      </c>
      <c r="M10139" s="1" t="s">
        <v>58</v>
      </c>
      <c r="N10139" s="1" t="s">
        <v>29254</v>
      </c>
      <c r="O10139" s="4">
        <v>44317.0</v>
      </c>
      <c r="P10139" s="4">
        <v>44232.0</v>
      </c>
      <c r="Q10139" s="1" t="s">
        <v>30756</v>
      </c>
      <c r="R10139" s="1" t="s">
        <v>31</v>
      </c>
      <c r="S10139" s="1" t="s">
        <v>32</v>
      </c>
      <c r="T10139" s="1">
        <v>75205.0</v>
      </c>
      <c r="U10139" s="1" t="s">
        <v>30757</v>
      </c>
    </row>
    <row r="10140">
      <c r="A10140" s="1" t="s">
        <v>30758</v>
      </c>
      <c r="B10140" s="1">
        <v>71062.0</v>
      </c>
      <c r="C10140" s="1">
        <v>2150.0</v>
      </c>
      <c r="D10140" s="2" t="s">
        <v>29251</v>
      </c>
      <c r="E10140" s="1" t="s">
        <v>12570</v>
      </c>
      <c r="F10140" s="1" t="s">
        <v>30755</v>
      </c>
      <c r="G10140" s="3" t="str">
        <f t="shared" si="1"/>
        <v>Terri Brittingham</v>
      </c>
      <c r="H10140" s="3" t="str">
        <f t="shared" si="2"/>
        <v>TERRI BRITTINGHAM</v>
      </c>
      <c r="J10140" s="1" t="s">
        <v>57</v>
      </c>
      <c r="K10140" s="1" t="s">
        <v>44</v>
      </c>
      <c r="L10140" s="1">
        <v>1000.0</v>
      </c>
      <c r="M10140" s="1" t="s">
        <v>58</v>
      </c>
      <c r="N10140" s="1" t="s">
        <v>29254</v>
      </c>
      <c r="O10140" s="4">
        <v>44317.0</v>
      </c>
      <c r="P10140" s="4">
        <v>44232.0</v>
      </c>
      <c r="Q10140" s="1" t="s">
        <v>30756</v>
      </c>
      <c r="R10140" s="1" t="s">
        <v>31</v>
      </c>
      <c r="S10140" s="1" t="s">
        <v>32</v>
      </c>
      <c r="T10140" s="1">
        <v>75205.0</v>
      </c>
      <c r="U10140" s="1" t="s">
        <v>30757</v>
      </c>
    </row>
    <row r="10141">
      <c r="A10141" s="1" t="s">
        <v>30759</v>
      </c>
      <c r="B10141" s="1">
        <v>71073.0</v>
      </c>
      <c r="C10141" s="1">
        <v>2150.0</v>
      </c>
      <c r="D10141" s="2" t="s">
        <v>29251</v>
      </c>
      <c r="E10141" s="1" t="s">
        <v>16151</v>
      </c>
      <c r="F10141" s="1" t="s">
        <v>361</v>
      </c>
      <c r="G10141" s="3" t="str">
        <f t="shared" si="1"/>
        <v>Ike Brown</v>
      </c>
      <c r="H10141" s="3" t="str">
        <f t="shared" si="2"/>
        <v>IKE BROWN</v>
      </c>
      <c r="J10141" s="1" t="s">
        <v>57</v>
      </c>
      <c r="K10141" s="1" t="s">
        <v>44</v>
      </c>
      <c r="L10141" s="1">
        <v>1000.0</v>
      </c>
      <c r="M10141" s="1" t="s">
        <v>58</v>
      </c>
      <c r="N10141" s="1" t="s">
        <v>29254</v>
      </c>
      <c r="O10141" s="4">
        <v>44317.0</v>
      </c>
      <c r="P10141" s="4">
        <v>44235.0</v>
      </c>
      <c r="Q10141" s="1" t="s">
        <v>30760</v>
      </c>
      <c r="R10141" s="1" t="s">
        <v>31</v>
      </c>
      <c r="S10141" s="1" t="s">
        <v>32</v>
      </c>
      <c r="T10141" s="1">
        <v>75225.0</v>
      </c>
      <c r="U10141" s="1" t="s">
        <v>30761</v>
      </c>
    </row>
    <row r="10142">
      <c r="A10142" s="1" t="s">
        <v>30762</v>
      </c>
      <c r="B10142" s="1">
        <v>71074.0</v>
      </c>
      <c r="C10142" s="1">
        <v>2150.0</v>
      </c>
      <c r="D10142" s="2" t="s">
        <v>29251</v>
      </c>
      <c r="E10142" s="1" t="s">
        <v>3904</v>
      </c>
      <c r="F10142" s="1" t="s">
        <v>3158</v>
      </c>
      <c r="G10142" s="3" t="str">
        <f t="shared" si="1"/>
        <v>Neil Goldberg</v>
      </c>
      <c r="H10142" s="3" t="str">
        <f t="shared" si="2"/>
        <v>NEIL GOLDBERG</v>
      </c>
      <c r="J10142" s="1" t="s">
        <v>57</v>
      </c>
      <c r="K10142" s="1" t="s">
        <v>44</v>
      </c>
      <c r="L10142" s="1">
        <v>1000.0</v>
      </c>
      <c r="M10142" s="1" t="s">
        <v>58</v>
      </c>
      <c r="N10142" s="1" t="s">
        <v>29254</v>
      </c>
      <c r="O10142" s="4">
        <v>44317.0</v>
      </c>
      <c r="P10142" s="4">
        <v>44235.0</v>
      </c>
      <c r="Q10142" s="1" t="s">
        <v>30763</v>
      </c>
      <c r="R10142" s="1" t="s">
        <v>31</v>
      </c>
      <c r="S10142" s="1" t="s">
        <v>32</v>
      </c>
      <c r="T10142" s="1">
        <v>75220.0</v>
      </c>
      <c r="U10142" s="1" t="s">
        <v>30764</v>
      </c>
    </row>
    <row r="10143">
      <c r="A10143" s="1" t="s">
        <v>30765</v>
      </c>
      <c r="B10143" s="1">
        <v>71077.0</v>
      </c>
      <c r="C10143" s="1">
        <v>2150.0</v>
      </c>
      <c r="D10143" s="2" t="s">
        <v>29251</v>
      </c>
      <c r="E10143" s="1" t="s">
        <v>189</v>
      </c>
      <c r="F10143" s="1" t="s">
        <v>30696</v>
      </c>
      <c r="G10143" s="3" t="str">
        <f t="shared" si="1"/>
        <v>Nicholas Farris</v>
      </c>
      <c r="H10143" s="3" t="str">
        <f t="shared" si="2"/>
        <v>NICHOLAS FARRIS</v>
      </c>
      <c r="J10143" s="1" t="s">
        <v>57</v>
      </c>
      <c r="K10143" s="1" t="s">
        <v>44</v>
      </c>
      <c r="L10143" s="1">
        <v>1000.0</v>
      </c>
      <c r="M10143" s="1" t="s">
        <v>58</v>
      </c>
      <c r="N10143" s="1" t="s">
        <v>29254</v>
      </c>
      <c r="O10143" s="4">
        <v>44317.0</v>
      </c>
      <c r="P10143" s="4">
        <v>44236.0</v>
      </c>
      <c r="Q10143" s="1" t="s">
        <v>30766</v>
      </c>
      <c r="R10143" s="1" t="s">
        <v>31</v>
      </c>
      <c r="S10143" s="1" t="s">
        <v>32</v>
      </c>
      <c r="T10143" s="1">
        <v>75205.0</v>
      </c>
      <c r="U10143" s="1" t="s">
        <v>30767</v>
      </c>
    </row>
    <row r="10144">
      <c r="A10144" s="1" t="s">
        <v>30768</v>
      </c>
      <c r="B10144" s="1">
        <v>71080.0</v>
      </c>
      <c r="C10144" s="1">
        <v>2150.0</v>
      </c>
      <c r="D10144" s="2" t="s">
        <v>29251</v>
      </c>
      <c r="E10144" s="1" t="s">
        <v>300</v>
      </c>
      <c r="F10144" s="1" t="s">
        <v>30769</v>
      </c>
      <c r="G10144" s="3" t="str">
        <f t="shared" si="1"/>
        <v>Cindy Birne</v>
      </c>
      <c r="H10144" s="3" t="str">
        <f t="shared" si="2"/>
        <v>CINDY BIRNE</v>
      </c>
      <c r="J10144" s="1" t="s">
        <v>57</v>
      </c>
      <c r="K10144" s="1" t="s">
        <v>44</v>
      </c>
      <c r="L10144" s="1">
        <v>1000.0</v>
      </c>
      <c r="M10144" s="1" t="s">
        <v>58</v>
      </c>
      <c r="N10144" s="1" t="s">
        <v>29254</v>
      </c>
      <c r="O10144" s="4">
        <v>44317.0</v>
      </c>
      <c r="P10144" s="4">
        <v>44237.0</v>
      </c>
      <c r="Q10144" s="1" t="s">
        <v>30770</v>
      </c>
      <c r="R10144" s="1" t="s">
        <v>31</v>
      </c>
      <c r="S10144" s="1" t="s">
        <v>32</v>
      </c>
      <c r="T10144" s="1">
        <v>75248.0</v>
      </c>
      <c r="U10144" s="1" t="s">
        <v>30771</v>
      </c>
    </row>
    <row r="10145">
      <c r="A10145" s="1" t="s">
        <v>30772</v>
      </c>
      <c r="B10145" s="1">
        <v>71081.0</v>
      </c>
      <c r="C10145" s="1">
        <v>2150.0</v>
      </c>
      <c r="D10145" s="2" t="s">
        <v>29251</v>
      </c>
      <c r="E10145" s="1" t="s">
        <v>799</v>
      </c>
      <c r="F10145" s="1" t="s">
        <v>30769</v>
      </c>
      <c r="G10145" s="3" t="str">
        <f t="shared" si="1"/>
        <v>Robert Birne</v>
      </c>
      <c r="H10145" s="3" t="str">
        <f t="shared" si="2"/>
        <v>ROBERT BIRNE</v>
      </c>
      <c r="J10145" s="1" t="s">
        <v>57</v>
      </c>
      <c r="K10145" s="1" t="s">
        <v>44</v>
      </c>
      <c r="L10145" s="1">
        <v>1000.0</v>
      </c>
      <c r="M10145" s="1" t="s">
        <v>58</v>
      </c>
      <c r="N10145" s="1" t="s">
        <v>29254</v>
      </c>
      <c r="O10145" s="4">
        <v>44317.0</v>
      </c>
      <c r="P10145" s="4">
        <v>44237.0</v>
      </c>
      <c r="Q10145" s="1" t="s">
        <v>30770</v>
      </c>
      <c r="R10145" s="1" t="s">
        <v>31</v>
      </c>
      <c r="S10145" s="1" t="s">
        <v>32</v>
      </c>
      <c r="T10145" s="1">
        <v>75248.0</v>
      </c>
      <c r="U10145" s="1" t="s">
        <v>30771</v>
      </c>
    </row>
    <row r="10146">
      <c r="A10146" s="1" t="s">
        <v>30773</v>
      </c>
      <c r="B10146" s="1">
        <v>71082.0</v>
      </c>
      <c r="C10146" s="1">
        <v>2150.0</v>
      </c>
      <c r="D10146" s="2" t="s">
        <v>29251</v>
      </c>
      <c r="E10146" s="1" t="s">
        <v>3217</v>
      </c>
      <c r="F10146" s="1" t="s">
        <v>30774</v>
      </c>
      <c r="G10146" s="3" t="str">
        <f t="shared" si="1"/>
        <v>Laurie Corson</v>
      </c>
      <c r="H10146" s="3" t="str">
        <f t="shared" si="2"/>
        <v>LAURIE CORSON</v>
      </c>
      <c r="J10146" s="1" t="s">
        <v>57</v>
      </c>
      <c r="K10146" s="1" t="s">
        <v>44</v>
      </c>
      <c r="L10146" s="1">
        <v>1000.0</v>
      </c>
      <c r="M10146" s="1" t="s">
        <v>58</v>
      </c>
      <c r="N10146" s="1" t="s">
        <v>29254</v>
      </c>
      <c r="O10146" s="4">
        <v>44317.0</v>
      </c>
      <c r="P10146" s="4">
        <v>44237.0</v>
      </c>
      <c r="Q10146" s="1" t="s">
        <v>30775</v>
      </c>
      <c r="R10146" s="1" t="s">
        <v>31</v>
      </c>
      <c r="S10146" s="1" t="s">
        <v>32</v>
      </c>
      <c r="T10146" s="1">
        <v>75220.0</v>
      </c>
      <c r="U10146" s="1" t="s">
        <v>30776</v>
      </c>
    </row>
    <row r="10147">
      <c r="A10147" s="1" t="s">
        <v>30777</v>
      </c>
      <c r="B10147" s="1">
        <v>71086.0</v>
      </c>
      <c r="C10147" s="1">
        <v>2150.0</v>
      </c>
      <c r="D10147" s="2" t="s">
        <v>29251</v>
      </c>
      <c r="E10147" s="1" t="s">
        <v>30778</v>
      </c>
      <c r="F10147" s="1" t="s">
        <v>16</v>
      </c>
      <c r="G10147" s="3" t="str">
        <f t="shared" si="1"/>
        <v>Ernest Street </v>
      </c>
      <c r="H10147" s="3" t="str">
        <f t="shared" si="2"/>
        <v>ERNEST STREET </v>
      </c>
      <c r="J10147" s="1" t="s">
        <v>57</v>
      </c>
      <c r="K10147" s="1" t="s">
        <v>44</v>
      </c>
      <c r="L10147" s="1">
        <v>1000.0</v>
      </c>
      <c r="M10147" s="1" t="s">
        <v>58</v>
      </c>
      <c r="N10147" s="1" t="s">
        <v>29254</v>
      </c>
      <c r="O10147" s="4">
        <v>44317.0</v>
      </c>
      <c r="P10147" s="4">
        <v>44237.0</v>
      </c>
      <c r="Q10147" s="1" t="s">
        <v>29756</v>
      </c>
      <c r="R10147" s="1" t="s">
        <v>31</v>
      </c>
      <c r="S10147" s="1" t="s">
        <v>32</v>
      </c>
      <c r="T10147" s="1">
        <v>75230.0</v>
      </c>
      <c r="U10147" s="1" t="s">
        <v>29757</v>
      </c>
    </row>
    <row r="10148">
      <c r="A10148" s="1" t="s">
        <v>30779</v>
      </c>
      <c r="B10148" s="1">
        <v>71088.0</v>
      </c>
      <c r="C10148" s="1">
        <v>2150.0</v>
      </c>
      <c r="D10148" s="2" t="s">
        <v>29251</v>
      </c>
      <c r="E10148" s="1" t="s">
        <v>126</v>
      </c>
      <c r="F10148" s="1" t="s">
        <v>2867</v>
      </c>
      <c r="G10148" s="3" t="str">
        <f t="shared" si="1"/>
        <v>Mitchell Rasansky</v>
      </c>
      <c r="H10148" s="3" t="str">
        <f t="shared" si="2"/>
        <v>MITCHELL RASANSKY</v>
      </c>
      <c r="J10148" s="1" t="s">
        <v>57</v>
      </c>
      <c r="K10148" s="1" t="s">
        <v>44</v>
      </c>
      <c r="L10148" s="1">
        <v>1000.0</v>
      </c>
      <c r="M10148" s="1" t="s">
        <v>58</v>
      </c>
      <c r="N10148" s="1" t="s">
        <v>29254</v>
      </c>
      <c r="O10148" s="4">
        <v>44317.0</v>
      </c>
      <c r="P10148" s="4">
        <v>44239.0</v>
      </c>
      <c r="Q10148" s="1" t="s">
        <v>24348</v>
      </c>
      <c r="R10148" s="1" t="s">
        <v>31</v>
      </c>
      <c r="S10148" s="1" t="s">
        <v>32</v>
      </c>
      <c r="T10148" s="1">
        <v>75220.0</v>
      </c>
      <c r="U10148" s="1" t="s">
        <v>24349</v>
      </c>
    </row>
    <row r="10149">
      <c r="A10149" s="1" t="s">
        <v>30780</v>
      </c>
      <c r="B10149" s="1">
        <v>71089.0</v>
      </c>
      <c r="C10149" s="1">
        <v>2150.0</v>
      </c>
      <c r="D10149" s="2" t="s">
        <v>29251</v>
      </c>
      <c r="E10149" s="1" t="s">
        <v>2858</v>
      </c>
      <c r="F10149" s="1" t="s">
        <v>15356</v>
      </c>
      <c r="G10149" s="3" t="str">
        <f t="shared" si="1"/>
        <v>Aaron Enrico</v>
      </c>
      <c r="H10149" s="3" t="str">
        <f t="shared" si="2"/>
        <v>AARON ENRICO</v>
      </c>
      <c r="J10149" s="1" t="s">
        <v>57</v>
      </c>
      <c r="K10149" s="1" t="s">
        <v>44</v>
      </c>
      <c r="L10149" s="1">
        <v>1000.0</v>
      </c>
      <c r="M10149" s="1" t="s">
        <v>58</v>
      </c>
      <c r="N10149" s="1" t="s">
        <v>29254</v>
      </c>
      <c r="O10149" s="4">
        <v>44317.0</v>
      </c>
      <c r="P10149" s="4">
        <v>44241.0</v>
      </c>
      <c r="Q10149" s="1" t="s">
        <v>30781</v>
      </c>
      <c r="R10149" s="1" t="s">
        <v>31</v>
      </c>
      <c r="S10149" s="1" t="s">
        <v>32</v>
      </c>
      <c r="T10149" s="1">
        <v>75220.0</v>
      </c>
      <c r="U10149" s="1" t="s">
        <v>30782</v>
      </c>
    </row>
    <row r="10150">
      <c r="A10150" s="1" t="s">
        <v>30783</v>
      </c>
      <c r="B10150" s="1">
        <v>71090.0</v>
      </c>
      <c r="C10150" s="1">
        <v>2150.0</v>
      </c>
      <c r="D10150" s="2" t="s">
        <v>29251</v>
      </c>
      <c r="E10150" s="1" t="s">
        <v>30784</v>
      </c>
      <c r="F10150" s="1" t="s">
        <v>15356</v>
      </c>
      <c r="G10150" s="3" t="str">
        <f t="shared" si="1"/>
        <v>Catie Enrico</v>
      </c>
      <c r="H10150" s="3" t="str">
        <f t="shared" si="2"/>
        <v>CATIE ENRICO</v>
      </c>
      <c r="J10150" s="1" t="s">
        <v>57</v>
      </c>
      <c r="K10150" s="1" t="s">
        <v>44</v>
      </c>
      <c r="L10150" s="1">
        <v>1000.0</v>
      </c>
      <c r="M10150" s="1" t="s">
        <v>58</v>
      </c>
      <c r="N10150" s="1" t="s">
        <v>29254</v>
      </c>
      <c r="O10150" s="4">
        <v>44317.0</v>
      </c>
      <c r="P10150" s="4">
        <v>44241.0</v>
      </c>
      <c r="Q10150" s="1" t="s">
        <v>30781</v>
      </c>
      <c r="R10150" s="1" t="s">
        <v>31</v>
      </c>
      <c r="S10150" s="1" t="s">
        <v>32</v>
      </c>
      <c r="T10150" s="1">
        <v>75220.0</v>
      </c>
      <c r="U10150" s="1" t="s">
        <v>30782</v>
      </c>
    </row>
    <row r="10151">
      <c r="A10151" s="1" t="s">
        <v>30785</v>
      </c>
      <c r="B10151" s="1">
        <v>71091.0</v>
      </c>
      <c r="C10151" s="1">
        <v>2150.0</v>
      </c>
      <c r="D10151" s="2" t="s">
        <v>29251</v>
      </c>
      <c r="E10151" s="1" t="s">
        <v>8228</v>
      </c>
      <c r="F10151" s="1" t="s">
        <v>29253</v>
      </c>
      <c r="G10151" s="3" t="str">
        <f t="shared" si="1"/>
        <v>Andrew Burk</v>
      </c>
      <c r="H10151" s="3" t="str">
        <f t="shared" si="2"/>
        <v>ANDREW BURK</v>
      </c>
      <c r="J10151" s="1" t="s">
        <v>57</v>
      </c>
      <c r="K10151" s="1" t="s">
        <v>44</v>
      </c>
      <c r="L10151" s="1">
        <v>1000.0</v>
      </c>
      <c r="M10151" s="1" t="s">
        <v>58</v>
      </c>
      <c r="N10151" s="1" t="s">
        <v>29254</v>
      </c>
      <c r="O10151" s="4">
        <v>44317.0</v>
      </c>
      <c r="P10151" s="4">
        <v>44242.0</v>
      </c>
      <c r="Q10151" s="1" t="s">
        <v>30029</v>
      </c>
      <c r="R10151" s="1" t="s">
        <v>31</v>
      </c>
      <c r="S10151" s="1" t="s">
        <v>32</v>
      </c>
      <c r="T10151" s="1">
        <v>75230.0</v>
      </c>
      <c r="U10151" s="1" t="s">
        <v>30030</v>
      </c>
    </row>
    <row r="10152">
      <c r="A10152" s="1" t="s">
        <v>30786</v>
      </c>
      <c r="B10152" s="1">
        <v>71093.0</v>
      </c>
      <c r="C10152" s="1">
        <v>2150.0</v>
      </c>
      <c r="D10152" s="2" t="s">
        <v>29251</v>
      </c>
      <c r="E10152" s="1" t="s">
        <v>5884</v>
      </c>
      <c r="F10152" s="1" t="s">
        <v>20491</v>
      </c>
      <c r="G10152" s="3" t="str">
        <f t="shared" si="1"/>
        <v>Janie McGarr</v>
      </c>
      <c r="H10152" s="3" t="str">
        <f t="shared" si="2"/>
        <v>JANIE MCGARR</v>
      </c>
      <c r="J10152" s="1" t="s">
        <v>57</v>
      </c>
      <c r="K10152" s="1" t="s">
        <v>44</v>
      </c>
      <c r="L10152" s="1">
        <v>1000.0</v>
      </c>
      <c r="M10152" s="1" t="s">
        <v>58</v>
      </c>
      <c r="N10152" s="1" t="s">
        <v>29254</v>
      </c>
      <c r="O10152" s="4">
        <v>44317.0</v>
      </c>
      <c r="P10152" s="4">
        <v>44246.0</v>
      </c>
      <c r="Q10152" s="1" t="s">
        <v>30787</v>
      </c>
      <c r="R10152" s="1" t="s">
        <v>31</v>
      </c>
      <c r="S10152" s="1" t="s">
        <v>32</v>
      </c>
      <c r="T10152" s="1">
        <v>75220.0</v>
      </c>
      <c r="U10152" s="1" t="s">
        <v>30788</v>
      </c>
    </row>
    <row r="10153">
      <c r="A10153" s="1" t="s">
        <v>30789</v>
      </c>
      <c r="B10153" s="1">
        <v>71098.0</v>
      </c>
      <c r="C10153" s="1">
        <v>2150.0</v>
      </c>
      <c r="D10153" s="2" t="s">
        <v>29251</v>
      </c>
      <c r="E10153" s="1" t="s">
        <v>1324</v>
      </c>
      <c r="F10153" s="1" t="s">
        <v>1325</v>
      </c>
      <c r="G10153" s="3" t="str">
        <f t="shared" si="1"/>
        <v>Ronald Steinhart</v>
      </c>
      <c r="H10153" s="3" t="str">
        <f t="shared" si="2"/>
        <v>RONALD STEINHART</v>
      </c>
      <c r="J10153" s="1" t="s">
        <v>57</v>
      </c>
      <c r="K10153" s="1" t="s">
        <v>44</v>
      </c>
      <c r="L10153" s="1">
        <v>1000.0</v>
      </c>
      <c r="M10153" s="1" t="s">
        <v>58</v>
      </c>
      <c r="N10153" s="1" t="s">
        <v>29254</v>
      </c>
      <c r="O10153" s="4">
        <v>44317.0</v>
      </c>
      <c r="P10153" s="4">
        <v>44248.0</v>
      </c>
      <c r="Q10153" s="1" t="s">
        <v>5289</v>
      </c>
      <c r="R10153" s="1" t="s">
        <v>31</v>
      </c>
      <c r="S10153" s="1" t="s">
        <v>32</v>
      </c>
      <c r="T10153" s="1">
        <v>75230.0</v>
      </c>
      <c r="U10153" s="1" t="s">
        <v>5290</v>
      </c>
    </row>
    <row r="10154">
      <c r="A10154" s="1" t="s">
        <v>30790</v>
      </c>
      <c r="B10154" s="1">
        <v>71101.0</v>
      </c>
      <c r="C10154" s="1">
        <v>2150.0</v>
      </c>
      <c r="D10154" s="2" t="s">
        <v>29251</v>
      </c>
      <c r="E10154" s="1" t="s">
        <v>1760</v>
      </c>
      <c r="F10154" s="1" t="s">
        <v>18537</v>
      </c>
      <c r="G10154" s="3" t="str">
        <f t="shared" si="1"/>
        <v>Jennifer Karol</v>
      </c>
      <c r="H10154" s="3" t="str">
        <f t="shared" si="2"/>
        <v>JENNIFER KAROL</v>
      </c>
      <c r="J10154" s="1" t="s">
        <v>57</v>
      </c>
      <c r="K10154" s="1" t="s">
        <v>44</v>
      </c>
      <c r="L10154" s="1">
        <v>1000.0</v>
      </c>
      <c r="M10154" s="1" t="s">
        <v>58</v>
      </c>
      <c r="N10154" s="1" t="s">
        <v>29254</v>
      </c>
      <c r="O10154" s="4">
        <v>44317.0</v>
      </c>
      <c r="P10154" s="4">
        <v>44250.0</v>
      </c>
      <c r="Q10154" s="1" t="s">
        <v>23973</v>
      </c>
      <c r="R10154" s="1" t="s">
        <v>31</v>
      </c>
      <c r="S10154" s="1" t="s">
        <v>32</v>
      </c>
      <c r="T10154" s="1">
        <v>75229.0</v>
      </c>
      <c r="U10154" s="1" t="s">
        <v>23974</v>
      </c>
    </row>
    <row r="10155">
      <c r="A10155" s="1" t="s">
        <v>30791</v>
      </c>
      <c r="B10155" s="1">
        <v>71104.0</v>
      </c>
      <c r="C10155" s="1">
        <v>2150.0</v>
      </c>
      <c r="D10155" s="2" t="s">
        <v>29251</v>
      </c>
      <c r="E10155" s="1" t="s">
        <v>140</v>
      </c>
      <c r="F10155" s="1" t="s">
        <v>2593</v>
      </c>
      <c r="G10155" s="3" t="str">
        <f t="shared" si="1"/>
        <v>Michael Terry</v>
      </c>
      <c r="H10155" s="3" t="str">
        <f t="shared" si="2"/>
        <v>MICHAEL TERRY</v>
      </c>
      <c r="J10155" s="1" t="s">
        <v>57</v>
      </c>
      <c r="K10155" s="1" t="s">
        <v>44</v>
      </c>
      <c r="L10155" s="1">
        <v>1000.0</v>
      </c>
      <c r="M10155" s="1" t="s">
        <v>58</v>
      </c>
      <c r="N10155" s="1" t="s">
        <v>29254</v>
      </c>
      <c r="O10155" s="4">
        <v>44317.0</v>
      </c>
      <c r="P10155" s="4">
        <v>44250.0</v>
      </c>
      <c r="Q10155" s="1" t="s">
        <v>3704</v>
      </c>
      <c r="R10155" s="1" t="s">
        <v>31</v>
      </c>
      <c r="S10155" s="1" t="s">
        <v>32</v>
      </c>
      <c r="T10155" s="1">
        <v>75244.0</v>
      </c>
      <c r="U10155" s="1" t="s">
        <v>3705</v>
      </c>
    </row>
    <row r="10156">
      <c r="A10156" s="1" t="s">
        <v>30792</v>
      </c>
      <c r="B10156" s="1">
        <v>71105.0</v>
      </c>
      <c r="C10156" s="1">
        <v>2150.0</v>
      </c>
      <c r="D10156" s="2" t="s">
        <v>29251</v>
      </c>
      <c r="E10156" s="1" t="s">
        <v>9324</v>
      </c>
      <c r="F10156" s="1" t="s">
        <v>29253</v>
      </c>
      <c r="G10156" s="3" t="str">
        <f t="shared" si="1"/>
        <v>Victoria Burk</v>
      </c>
      <c r="H10156" s="3" t="str">
        <f t="shared" si="2"/>
        <v>VICTORIA BURK</v>
      </c>
      <c r="J10156" s="1" t="s">
        <v>57</v>
      </c>
      <c r="K10156" s="1" t="s">
        <v>44</v>
      </c>
      <c r="L10156" s="1">
        <v>1000.0</v>
      </c>
      <c r="M10156" s="1" t="s">
        <v>58</v>
      </c>
      <c r="N10156" s="1" t="s">
        <v>29254</v>
      </c>
      <c r="O10156" s="4">
        <v>44317.0</v>
      </c>
      <c r="P10156" s="4">
        <v>44251.0</v>
      </c>
      <c r="Q10156" s="1" t="s">
        <v>30649</v>
      </c>
      <c r="R10156" s="1" t="s">
        <v>31</v>
      </c>
      <c r="S10156" s="1" t="s">
        <v>32</v>
      </c>
      <c r="T10156" s="1">
        <v>75220.0</v>
      </c>
      <c r="U10156" s="1" t="s">
        <v>30650</v>
      </c>
    </row>
    <row r="10157">
      <c r="A10157" s="1" t="s">
        <v>30793</v>
      </c>
      <c r="B10157" s="1">
        <v>71107.0</v>
      </c>
      <c r="C10157" s="1">
        <v>2150.0</v>
      </c>
      <c r="D10157" s="2" t="s">
        <v>29251</v>
      </c>
      <c r="E10157" s="1" t="s">
        <v>2593</v>
      </c>
      <c r="F10157" s="1" t="s">
        <v>2594</v>
      </c>
      <c r="G10157" s="3" t="str">
        <f t="shared" si="1"/>
        <v>Terry Kafka</v>
      </c>
      <c r="H10157" s="3" t="str">
        <f t="shared" si="2"/>
        <v>TERRY KAFKA</v>
      </c>
      <c r="J10157" s="1" t="s">
        <v>57</v>
      </c>
      <c r="K10157" s="1" t="s">
        <v>44</v>
      </c>
      <c r="L10157" s="1">
        <v>1000.0</v>
      </c>
      <c r="M10157" s="1" t="s">
        <v>58</v>
      </c>
      <c r="N10157" s="1" t="s">
        <v>29254</v>
      </c>
      <c r="O10157" s="4">
        <v>44317.0</v>
      </c>
      <c r="P10157" s="4">
        <v>44251.0</v>
      </c>
      <c r="Q10157" s="1" t="s">
        <v>3039</v>
      </c>
      <c r="R10157" s="1" t="s">
        <v>31</v>
      </c>
      <c r="S10157" s="1" t="s">
        <v>32</v>
      </c>
      <c r="T10157" s="1">
        <v>75230.0</v>
      </c>
      <c r="U10157" s="1" t="s">
        <v>3040</v>
      </c>
    </row>
    <row r="10158">
      <c r="A10158" s="1" t="s">
        <v>30794</v>
      </c>
      <c r="B10158" s="1">
        <v>71108.0</v>
      </c>
      <c r="C10158" s="1">
        <v>2150.0</v>
      </c>
      <c r="D10158" s="2" t="s">
        <v>29251</v>
      </c>
      <c r="E10158" s="1" t="s">
        <v>30795</v>
      </c>
      <c r="F10158" s="1" t="s">
        <v>2594</v>
      </c>
      <c r="G10158" s="3" t="str">
        <f t="shared" si="1"/>
        <v>The Honorable Janet Kafka</v>
      </c>
      <c r="H10158" s="3" t="str">
        <f t="shared" si="2"/>
        <v>THE HONORABLE JANET KAFKA</v>
      </c>
      <c r="J10158" s="1" t="s">
        <v>57</v>
      </c>
      <c r="K10158" s="1" t="s">
        <v>44</v>
      </c>
      <c r="L10158" s="1">
        <v>1000.0</v>
      </c>
      <c r="M10158" s="1" t="s">
        <v>58</v>
      </c>
      <c r="N10158" s="1" t="s">
        <v>29254</v>
      </c>
      <c r="O10158" s="4">
        <v>44317.0</v>
      </c>
      <c r="P10158" s="4">
        <v>44251.0</v>
      </c>
      <c r="Q10158" s="1" t="s">
        <v>3039</v>
      </c>
      <c r="R10158" s="1" t="s">
        <v>31</v>
      </c>
      <c r="S10158" s="1" t="s">
        <v>32</v>
      </c>
      <c r="T10158" s="1">
        <v>75230.0</v>
      </c>
      <c r="U10158" s="1" t="s">
        <v>3040</v>
      </c>
    </row>
    <row r="10159">
      <c r="A10159" s="1" t="s">
        <v>30796</v>
      </c>
      <c r="B10159" s="1">
        <v>71112.0</v>
      </c>
      <c r="C10159" s="1">
        <v>2150.0</v>
      </c>
      <c r="D10159" s="2" t="s">
        <v>29251</v>
      </c>
      <c r="E10159" s="1" t="s">
        <v>1295</v>
      </c>
      <c r="F10159" s="1" t="s">
        <v>1296</v>
      </c>
      <c r="G10159" s="3" t="str">
        <f t="shared" si="1"/>
        <v>Lynn McBee</v>
      </c>
      <c r="H10159" s="3" t="str">
        <f t="shared" si="2"/>
        <v>LYNN MCBEE</v>
      </c>
      <c r="J10159" s="1" t="s">
        <v>57</v>
      </c>
      <c r="K10159" s="1" t="s">
        <v>44</v>
      </c>
      <c r="L10159" s="1">
        <v>1000.0</v>
      </c>
      <c r="M10159" s="1" t="s">
        <v>58</v>
      </c>
      <c r="N10159" s="1" t="s">
        <v>29254</v>
      </c>
      <c r="O10159" s="4">
        <v>44317.0</v>
      </c>
      <c r="P10159" s="4">
        <v>44254.0</v>
      </c>
      <c r="Q10159" s="1" t="s">
        <v>13320</v>
      </c>
      <c r="R10159" s="1" t="s">
        <v>31</v>
      </c>
      <c r="S10159" s="1" t="s">
        <v>32</v>
      </c>
      <c r="T10159" s="1">
        <v>75204.0</v>
      </c>
      <c r="U10159" s="1" t="s">
        <v>13321</v>
      </c>
    </row>
    <row r="10160">
      <c r="A10160" s="1" t="s">
        <v>30797</v>
      </c>
      <c r="B10160" s="1">
        <v>71114.0</v>
      </c>
      <c r="C10160" s="1">
        <v>2150.0</v>
      </c>
      <c r="D10160" s="2" t="s">
        <v>29251</v>
      </c>
      <c r="E10160" s="1" t="s">
        <v>6423</v>
      </c>
      <c r="F10160" s="1" t="s">
        <v>442</v>
      </c>
      <c r="G10160" s="3" t="str">
        <f t="shared" si="1"/>
        <v>Joel Ray</v>
      </c>
      <c r="H10160" s="3" t="str">
        <f t="shared" si="2"/>
        <v>JOEL RAY</v>
      </c>
      <c r="J10160" s="1" t="s">
        <v>57</v>
      </c>
      <c r="K10160" s="1" t="s">
        <v>44</v>
      </c>
      <c r="L10160" s="1">
        <v>1000.0</v>
      </c>
      <c r="M10160" s="1" t="s">
        <v>58</v>
      </c>
      <c r="N10160" s="1" t="s">
        <v>29254</v>
      </c>
      <c r="O10160" s="4">
        <v>44317.0</v>
      </c>
      <c r="P10160" s="4">
        <v>44254.0</v>
      </c>
      <c r="Q10160" s="1" t="s">
        <v>30798</v>
      </c>
      <c r="R10160" s="1" t="s">
        <v>31</v>
      </c>
      <c r="S10160" s="1" t="s">
        <v>32</v>
      </c>
      <c r="T10160" s="1">
        <v>75229.0</v>
      </c>
      <c r="U10160" s="1" t="s">
        <v>30799</v>
      </c>
    </row>
    <row r="10161">
      <c r="A10161" s="1" t="s">
        <v>30800</v>
      </c>
      <c r="B10161" s="1">
        <v>71124.0</v>
      </c>
      <c r="C10161" s="1">
        <v>2150.0</v>
      </c>
      <c r="D10161" s="2" t="s">
        <v>29251</v>
      </c>
      <c r="E10161" s="1" t="s">
        <v>1475</v>
      </c>
      <c r="F10161" s="1" t="s">
        <v>2867</v>
      </c>
      <c r="G10161" s="3" t="str">
        <f t="shared" si="1"/>
        <v>Jeff Rasansky</v>
      </c>
      <c r="H10161" s="3" t="str">
        <f t="shared" si="2"/>
        <v>JEFF RASANSKY</v>
      </c>
      <c r="J10161" s="1" t="s">
        <v>57</v>
      </c>
      <c r="K10161" s="1" t="s">
        <v>44</v>
      </c>
      <c r="L10161" s="1">
        <v>1000.0</v>
      </c>
      <c r="M10161" s="1" t="s">
        <v>58</v>
      </c>
      <c r="N10161" s="1" t="s">
        <v>29254</v>
      </c>
      <c r="O10161" s="4">
        <v>44317.0</v>
      </c>
      <c r="P10161" s="4">
        <v>44255.0</v>
      </c>
      <c r="Q10161" s="1" t="s">
        <v>30801</v>
      </c>
      <c r="R10161" s="1" t="s">
        <v>31</v>
      </c>
      <c r="S10161" s="1" t="s">
        <v>32</v>
      </c>
      <c r="T10161" s="1">
        <v>75220.0</v>
      </c>
      <c r="U10161" s="1" t="s">
        <v>30802</v>
      </c>
    </row>
    <row r="10162">
      <c r="A10162" s="1" t="s">
        <v>30803</v>
      </c>
      <c r="B10162" s="1">
        <v>71126.0</v>
      </c>
      <c r="C10162" s="1">
        <v>2150.0</v>
      </c>
      <c r="D10162" s="2" t="s">
        <v>29251</v>
      </c>
      <c r="E10162" s="1" t="s">
        <v>1329</v>
      </c>
      <c r="F10162" s="1" t="s">
        <v>8385</v>
      </c>
      <c r="G10162" s="3" t="str">
        <f t="shared" si="1"/>
        <v>Annette Whitney</v>
      </c>
      <c r="H10162" s="3" t="str">
        <f t="shared" si="2"/>
        <v>ANNETTE WHITNEY</v>
      </c>
      <c r="J10162" s="1" t="s">
        <v>57</v>
      </c>
      <c r="K10162" s="1" t="s">
        <v>44</v>
      </c>
      <c r="L10162" s="1">
        <v>1000.0</v>
      </c>
      <c r="M10162" s="1" t="s">
        <v>58</v>
      </c>
      <c r="N10162" s="1" t="s">
        <v>29254</v>
      </c>
      <c r="O10162" s="4">
        <v>44317.0</v>
      </c>
      <c r="P10162" s="4">
        <v>44255.0</v>
      </c>
      <c r="Q10162" s="1" t="s">
        <v>30801</v>
      </c>
      <c r="R10162" s="1" t="s">
        <v>31</v>
      </c>
      <c r="S10162" s="1" t="s">
        <v>32</v>
      </c>
      <c r="T10162" s="1">
        <v>75220.0</v>
      </c>
      <c r="U10162" s="1" t="s">
        <v>30802</v>
      </c>
    </row>
    <row r="10163">
      <c r="A10163" s="1" t="s">
        <v>30804</v>
      </c>
      <c r="B10163" s="1">
        <v>71132.0</v>
      </c>
      <c r="C10163" s="1">
        <v>2150.0</v>
      </c>
      <c r="D10163" s="2" t="s">
        <v>29251</v>
      </c>
      <c r="E10163" s="1" t="s">
        <v>685</v>
      </c>
      <c r="F10163" s="1" t="s">
        <v>24624</v>
      </c>
      <c r="G10163" s="3" t="str">
        <f t="shared" si="1"/>
        <v>Amy Korenvaes</v>
      </c>
      <c r="H10163" s="3" t="str">
        <f t="shared" si="2"/>
        <v>AMY KORENVAES</v>
      </c>
      <c r="J10163" s="1" t="s">
        <v>57</v>
      </c>
      <c r="K10163" s="1" t="s">
        <v>44</v>
      </c>
      <c r="L10163" s="1">
        <v>1000.0</v>
      </c>
      <c r="M10163" s="1" t="s">
        <v>58</v>
      </c>
      <c r="N10163" s="1" t="s">
        <v>29254</v>
      </c>
      <c r="O10163" s="4">
        <v>44317.0</v>
      </c>
      <c r="P10163" s="4">
        <v>44256.0</v>
      </c>
      <c r="Q10163" s="1" t="s">
        <v>24625</v>
      </c>
      <c r="R10163" s="1" t="s">
        <v>31</v>
      </c>
      <c r="S10163" s="1" t="s">
        <v>32</v>
      </c>
      <c r="T10163" s="1">
        <v>75220.0</v>
      </c>
      <c r="U10163" s="1" t="s">
        <v>24626</v>
      </c>
    </row>
    <row r="10164">
      <c r="A10164" s="1" t="s">
        <v>30805</v>
      </c>
      <c r="B10164" s="1">
        <v>71133.0</v>
      </c>
      <c r="C10164" s="1">
        <v>2150.0</v>
      </c>
      <c r="D10164" s="2" t="s">
        <v>29251</v>
      </c>
      <c r="E10164" s="1" t="s">
        <v>1665</v>
      </c>
      <c r="F10164" s="1" t="s">
        <v>24624</v>
      </c>
      <c r="G10164" s="3" t="str">
        <f t="shared" si="1"/>
        <v>Harlan Korenvaes</v>
      </c>
      <c r="H10164" s="3" t="str">
        <f t="shared" si="2"/>
        <v>HARLAN KORENVAES</v>
      </c>
      <c r="J10164" s="1" t="s">
        <v>57</v>
      </c>
      <c r="K10164" s="1" t="s">
        <v>44</v>
      </c>
      <c r="L10164" s="1">
        <v>1000.0</v>
      </c>
      <c r="M10164" s="1" t="s">
        <v>58</v>
      </c>
      <c r="N10164" s="1" t="s">
        <v>29254</v>
      </c>
      <c r="O10164" s="4">
        <v>44317.0</v>
      </c>
      <c r="P10164" s="4">
        <v>44256.0</v>
      </c>
      <c r="Q10164" s="1" t="s">
        <v>24625</v>
      </c>
      <c r="R10164" s="1" t="s">
        <v>31</v>
      </c>
      <c r="S10164" s="1" t="s">
        <v>32</v>
      </c>
      <c r="T10164" s="1">
        <v>75220.0</v>
      </c>
      <c r="U10164" s="1" t="s">
        <v>24626</v>
      </c>
    </row>
    <row r="10165">
      <c r="A10165" s="1" t="s">
        <v>30806</v>
      </c>
      <c r="B10165" s="1">
        <v>71134.0</v>
      </c>
      <c r="C10165" s="1">
        <v>2150.0</v>
      </c>
      <c r="D10165" s="2" t="s">
        <v>29251</v>
      </c>
      <c r="E10165" s="1" t="s">
        <v>1011</v>
      </c>
      <c r="F10165" s="1" t="s">
        <v>30807</v>
      </c>
      <c r="G10165" s="3" t="str">
        <f t="shared" si="1"/>
        <v>Ron McCutchin</v>
      </c>
      <c r="H10165" s="3" t="str">
        <f t="shared" si="2"/>
        <v>RON MCCUTCHIN</v>
      </c>
      <c r="J10165" s="1" t="s">
        <v>57</v>
      </c>
      <c r="K10165" s="1" t="s">
        <v>44</v>
      </c>
      <c r="L10165" s="1">
        <v>1000.0</v>
      </c>
      <c r="M10165" s="1" t="s">
        <v>58</v>
      </c>
      <c r="N10165" s="1" t="s">
        <v>29254</v>
      </c>
      <c r="O10165" s="4">
        <v>44317.0</v>
      </c>
      <c r="P10165" s="4">
        <v>44256.0</v>
      </c>
      <c r="Q10165" s="1" t="s">
        <v>30808</v>
      </c>
      <c r="R10165" s="1" t="s">
        <v>31</v>
      </c>
      <c r="S10165" s="1" t="s">
        <v>32</v>
      </c>
      <c r="T10165" s="1">
        <v>75367.0</v>
      </c>
      <c r="U10165" s="1" t="s">
        <v>30809</v>
      </c>
    </row>
    <row r="10166">
      <c r="A10166" s="1" t="s">
        <v>30810</v>
      </c>
      <c r="B10166" s="1">
        <v>71135.0</v>
      </c>
      <c r="C10166" s="1">
        <v>2150.0</v>
      </c>
      <c r="D10166" s="2" t="s">
        <v>29251</v>
      </c>
      <c r="E10166" s="1" t="s">
        <v>1347</v>
      </c>
      <c r="F10166" s="1" t="s">
        <v>30811</v>
      </c>
      <c r="G10166" s="3" t="str">
        <f t="shared" si="1"/>
        <v>Joe Pipes</v>
      </c>
      <c r="H10166" s="3" t="str">
        <f t="shared" si="2"/>
        <v>JOE PIPES</v>
      </c>
      <c r="J10166" s="1" t="s">
        <v>57</v>
      </c>
      <c r="K10166" s="1" t="s">
        <v>44</v>
      </c>
      <c r="L10166" s="1">
        <v>1000.0</v>
      </c>
      <c r="M10166" s="1" t="s">
        <v>58</v>
      </c>
      <c r="N10166" s="1" t="s">
        <v>29254</v>
      </c>
      <c r="O10166" s="4">
        <v>44317.0</v>
      </c>
      <c r="P10166" s="4">
        <v>44256.0</v>
      </c>
      <c r="Q10166" s="1" t="s">
        <v>30812</v>
      </c>
      <c r="R10166" s="1" t="s">
        <v>31</v>
      </c>
      <c r="S10166" s="1" t="s">
        <v>32</v>
      </c>
      <c r="T10166" s="1">
        <v>75230.0</v>
      </c>
      <c r="U10166" s="1" t="s">
        <v>30813</v>
      </c>
    </row>
    <row r="10167">
      <c r="A10167" s="1" t="s">
        <v>30814</v>
      </c>
      <c r="B10167" s="1">
        <v>71136.0</v>
      </c>
      <c r="C10167" s="1">
        <v>2150.0</v>
      </c>
      <c r="D10167" s="2" t="s">
        <v>29251</v>
      </c>
      <c r="E10167" s="1" t="s">
        <v>547</v>
      </c>
      <c r="F10167" s="1" t="s">
        <v>23460</v>
      </c>
      <c r="G10167" s="3" t="str">
        <f t="shared" si="1"/>
        <v>John Weber</v>
      </c>
      <c r="H10167" s="3" t="str">
        <f t="shared" si="2"/>
        <v>JOHN WEBER</v>
      </c>
      <c r="J10167" s="1" t="s">
        <v>57</v>
      </c>
      <c r="K10167" s="1" t="s">
        <v>44</v>
      </c>
      <c r="L10167" s="1">
        <v>1000.0</v>
      </c>
      <c r="M10167" s="1" t="s">
        <v>58</v>
      </c>
      <c r="N10167" s="1" t="s">
        <v>29254</v>
      </c>
      <c r="O10167" s="4">
        <v>44317.0</v>
      </c>
      <c r="P10167" s="4">
        <v>44256.0</v>
      </c>
      <c r="Q10167" s="1" t="s">
        <v>30815</v>
      </c>
      <c r="R10167" s="1" t="s">
        <v>31</v>
      </c>
      <c r="S10167" s="1" t="s">
        <v>32</v>
      </c>
      <c r="T10167" s="1">
        <v>75220.0</v>
      </c>
      <c r="U10167" s="1" t="s">
        <v>30816</v>
      </c>
    </row>
    <row r="10168">
      <c r="A10168" s="1" t="s">
        <v>30817</v>
      </c>
      <c r="B10168" s="1">
        <v>71137.0</v>
      </c>
      <c r="C10168" s="1">
        <v>2150.0</v>
      </c>
      <c r="D10168" s="2" t="s">
        <v>29251</v>
      </c>
      <c r="E10168" s="1" t="s">
        <v>248</v>
      </c>
      <c r="F10168" s="1" t="s">
        <v>30818</v>
      </c>
      <c r="G10168" s="3" t="str">
        <f t="shared" si="1"/>
        <v>Janice Calloway</v>
      </c>
      <c r="H10168" s="3" t="str">
        <f t="shared" si="2"/>
        <v>JANICE CALLOWAY</v>
      </c>
      <c r="J10168" s="1" t="s">
        <v>57</v>
      </c>
      <c r="K10168" s="1" t="s">
        <v>44</v>
      </c>
      <c r="L10168" s="1">
        <v>1000.0</v>
      </c>
      <c r="M10168" s="1" t="s">
        <v>58</v>
      </c>
      <c r="N10168" s="1" t="s">
        <v>29254</v>
      </c>
      <c r="O10168" s="4">
        <v>44317.0</v>
      </c>
      <c r="P10168" s="4">
        <v>44257.0</v>
      </c>
      <c r="Q10168" s="1" t="s">
        <v>30819</v>
      </c>
      <c r="R10168" s="1" t="s">
        <v>31</v>
      </c>
      <c r="S10168" s="1" t="s">
        <v>32</v>
      </c>
      <c r="T10168" s="1">
        <v>75220.0</v>
      </c>
      <c r="U10168" s="1" t="s">
        <v>30820</v>
      </c>
    </row>
    <row r="10169">
      <c r="A10169" s="1" t="s">
        <v>30821</v>
      </c>
      <c r="B10169" s="1">
        <v>71140.0</v>
      </c>
      <c r="C10169" s="1">
        <v>2150.0</v>
      </c>
      <c r="D10169" s="2" t="s">
        <v>29251</v>
      </c>
      <c r="E10169" s="1" t="s">
        <v>3400</v>
      </c>
      <c r="F10169" s="1" t="s">
        <v>759</v>
      </c>
      <c r="G10169" s="3" t="str">
        <f t="shared" si="1"/>
        <v>Catherine Rose</v>
      </c>
      <c r="H10169" s="3" t="str">
        <f t="shared" si="2"/>
        <v>CATHERINE ROSE</v>
      </c>
      <c r="J10169" s="1" t="s">
        <v>57</v>
      </c>
      <c r="K10169" s="1" t="s">
        <v>44</v>
      </c>
      <c r="L10169" s="1">
        <v>1000.0</v>
      </c>
      <c r="M10169" s="1" t="s">
        <v>58</v>
      </c>
      <c r="N10169" s="1" t="s">
        <v>29254</v>
      </c>
      <c r="O10169" s="4">
        <v>44317.0</v>
      </c>
      <c r="P10169" s="4">
        <v>44257.0</v>
      </c>
      <c r="Q10169" s="1" t="s">
        <v>30822</v>
      </c>
      <c r="R10169" s="1" t="s">
        <v>31</v>
      </c>
      <c r="S10169" s="1" t="s">
        <v>32</v>
      </c>
      <c r="T10169" s="1">
        <v>75220.0</v>
      </c>
      <c r="U10169" s="1" t="s">
        <v>30823</v>
      </c>
    </row>
    <row r="10170">
      <c r="A10170" s="1" t="s">
        <v>30824</v>
      </c>
      <c r="B10170" s="1">
        <v>71141.0</v>
      </c>
      <c r="C10170" s="1">
        <v>2150.0</v>
      </c>
      <c r="D10170" s="2" t="s">
        <v>29251</v>
      </c>
      <c r="E10170" s="1" t="s">
        <v>962</v>
      </c>
      <c r="F10170" s="1" t="s">
        <v>759</v>
      </c>
      <c r="G10170" s="3" t="str">
        <f t="shared" si="1"/>
        <v>William Rose</v>
      </c>
      <c r="H10170" s="3" t="str">
        <f t="shared" si="2"/>
        <v>WILLIAM ROSE</v>
      </c>
      <c r="J10170" s="1" t="s">
        <v>57</v>
      </c>
      <c r="K10170" s="1" t="s">
        <v>44</v>
      </c>
      <c r="L10170" s="1">
        <v>1000.0</v>
      </c>
      <c r="M10170" s="1" t="s">
        <v>58</v>
      </c>
      <c r="N10170" s="1" t="s">
        <v>29254</v>
      </c>
      <c r="O10170" s="4">
        <v>44317.0</v>
      </c>
      <c r="P10170" s="4">
        <v>44257.0</v>
      </c>
      <c r="Q10170" s="1" t="s">
        <v>30822</v>
      </c>
      <c r="R10170" s="1" t="s">
        <v>31</v>
      </c>
      <c r="S10170" s="1" t="s">
        <v>32</v>
      </c>
      <c r="T10170" s="1">
        <v>75220.0</v>
      </c>
      <c r="U10170" s="1" t="s">
        <v>30823</v>
      </c>
    </row>
    <row r="10171">
      <c r="A10171" s="1" t="s">
        <v>30825</v>
      </c>
      <c r="B10171" s="1">
        <v>71142.0</v>
      </c>
      <c r="C10171" s="1">
        <v>2150.0</v>
      </c>
      <c r="D10171" s="2" t="s">
        <v>29251</v>
      </c>
      <c r="E10171" s="1" t="s">
        <v>591</v>
      </c>
      <c r="F10171" s="1" t="s">
        <v>782</v>
      </c>
      <c r="G10171" s="3" t="str">
        <f t="shared" si="1"/>
        <v>Kirk Wilson</v>
      </c>
      <c r="H10171" s="3" t="str">
        <f t="shared" si="2"/>
        <v>KIRK WILSON</v>
      </c>
      <c r="J10171" s="1" t="s">
        <v>57</v>
      </c>
      <c r="K10171" s="1" t="s">
        <v>44</v>
      </c>
      <c r="L10171" s="1">
        <v>1000.0</v>
      </c>
      <c r="M10171" s="1" t="s">
        <v>58</v>
      </c>
      <c r="N10171" s="1" t="s">
        <v>29254</v>
      </c>
      <c r="O10171" s="4">
        <v>44317.0</v>
      </c>
      <c r="P10171" s="4">
        <v>44257.0</v>
      </c>
      <c r="Q10171" s="1" t="s">
        <v>3710</v>
      </c>
      <c r="R10171" s="1" t="s">
        <v>31</v>
      </c>
      <c r="S10171" s="1" t="s">
        <v>32</v>
      </c>
      <c r="T10171" s="1">
        <v>75229.0</v>
      </c>
      <c r="U10171" s="1" t="s">
        <v>3711</v>
      </c>
    </row>
    <row r="10172">
      <c r="A10172" s="1" t="s">
        <v>30826</v>
      </c>
      <c r="B10172" s="1">
        <v>71144.0</v>
      </c>
      <c r="C10172" s="1">
        <v>2150.0</v>
      </c>
      <c r="D10172" s="2" t="s">
        <v>29251</v>
      </c>
      <c r="E10172" s="1" t="s">
        <v>5785</v>
      </c>
      <c r="F10172" s="1" t="s">
        <v>361</v>
      </c>
      <c r="G10172" s="3" t="str">
        <f t="shared" si="1"/>
        <v>Candy Brown</v>
      </c>
      <c r="H10172" s="3" t="str">
        <f t="shared" si="2"/>
        <v>CANDY BROWN</v>
      </c>
      <c r="J10172" s="1" t="s">
        <v>57</v>
      </c>
      <c r="K10172" s="1" t="s">
        <v>44</v>
      </c>
      <c r="L10172" s="1">
        <v>1000.0</v>
      </c>
      <c r="M10172" s="1" t="s">
        <v>58</v>
      </c>
      <c r="N10172" s="1" t="s">
        <v>29254</v>
      </c>
      <c r="O10172" s="4">
        <v>44317.0</v>
      </c>
      <c r="P10172" s="4">
        <v>44258.0</v>
      </c>
      <c r="Q10172" s="1" t="s">
        <v>30827</v>
      </c>
      <c r="R10172" s="1" t="s">
        <v>31</v>
      </c>
      <c r="S10172" s="1" t="s">
        <v>32</v>
      </c>
      <c r="T10172" s="1">
        <v>75225.0</v>
      </c>
      <c r="U10172" s="1" t="s">
        <v>30828</v>
      </c>
    </row>
    <row r="10173">
      <c r="A10173" s="1" t="s">
        <v>30829</v>
      </c>
      <c r="B10173" s="1">
        <v>71146.0</v>
      </c>
      <c r="C10173" s="1">
        <v>2150.0</v>
      </c>
      <c r="D10173" s="2" t="s">
        <v>29251</v>
      </c>
      <c r="E10173" s="1" t="s">
        <v>4779</v>
      </c>
      <c r="F10173" s="1" t="s">
        <v>21517</v>
      </c>
      <c r="G10173" s="3" t="str">
        <f t="shared" si="1"/>
        <v>Gale Nolan</v>
      </c>
      <c r="H10173" s="3" t="str">
        <f t="shared" si="2"/>
        <v>GALE NOLAN</v>
      </c>
      <c r="J10173" s="1" t="s">
        <v>57</v>
      </c>
      <c r="K10173" s="1" t="s">
        <v>44</v>
      </c>
      <c r="L10173" s="1">
        <v>1000.0</v>
      </c>
      <c r="M10173" s="1" t="s">
        <v>58</v>
      </c>
      <c r="N10173" s="1" t="s">
        <v>29254</v>
      </c>
      <c r="O10173" s="4">
        <v>44317.0</v>
      </c>
      <c r="P10173" s="4">
        <v>44258.0</v>
      </c>
      <c r="Q10173" s="1" t="s">
        <v>30830</v>
      </c>
      <c r="R10173" s="1" t="s">
        <v>31</v>
      </c>
      <c r="S10173" s="1" t="s">
        <v>32</v>
      </c>
      <c r="T10173" s="1">
        <v>75229.0</v>
      </c>
      <c r="U10173" s="1" t="s">
        <v>30831</v>
      </c>
    </row>
    <row r="10174">
      <c r="A10174" s="1" t="s">
        <v>30832</v>
      </c>
      <c r="B10174" s="1">
        <v>71148.0</v>
      </c>
      <c r="C10174" s="1">
        <v>2150.0</v>
      </c>
      <c r="D10174" s="2" t="s">
        <v>29251</v>
      </c>
      <c r="E10174" s="1" t="s">
        <v>674</v>
      </c>
      <c r="F10174" s="1" t="s">
        <v>16111</v>
      </c>
      <c r="G10174" s="3" t="str">
        <f t="shared" si="1"/>
        <v>Peter Kline</v>
      </c>
      <c r="H10174" s="3" t="str">
        <f t="shared" si="2"/>
        <v>PETER KLINE</v>
      </c>
      <c r="J10174" s="1" t="s">
        <v>57</v>
      </c>
      <c r="K10174" s="1" t="s">
        <v>44</v>
      </c>
      <c r="L10174" s="1">
        <v>1000.0</v>
      </c>
      <c r="M10174" s="1" t="s">
        <v>58</v>
      </c>
      <c r="N10174" s="1" t="s">
        <v>29254</v>
      </c>
      <c r="O10174" s="4">
        <v>44317.0</v>
      </c>
      <c r="P10174" s="4">
        <v>44259.0</v>
      </c>
      <c r="Q10174" s="1" t="s">
        <v>30833</v>
      </c>
      <c r="R10174" s="1" t="s">
        <v>31</v>
      </c>
      <c r="S10174" s="1" t="s">
        <v>32</v>
      </c>
      <c r="T10174" s="1">
        <v>75225.0</v>
      </c>
      <c r="U10174" s="1" t="s">
        <v>30834</v>
      </c>
    </row>
    <row r="10175">
      <c r="A10175" s="1" t="s">
        <v>30835</v>
      </c>
      <c r="B10175" s="1">
        <v>71153.0</v>
      </c>
      <c r="C10175" s="1">
        <v>2150.0</v>
      </c>
      <c r="D10175" s="2" t="s">
        <v>29251</v>
      </c>
      <c r="E10175" s="1" t="s">
        <v>5428</v>
      </c>
      <c r="F10175" s="1" t="s">
        <v>2447</v>
      </c>
      <c r="G10175" s="3" t="str">
        <f t="shared" si="1"/>
        <v>Diana Strauss</v>
      </c>
      <c r="H10175" s="3" t="str">
        <f t="shared" si="2"/>
        <v>DIANA STRAUSS</v>
      </c>
      <c r="J10175" s="1" t="s">
        <v>57</v>
      </c>
      <c r="K10175" s="1" t="s">
        <v>44</v>
      </c>
      <c r="L10175" s="1">
        <v>1000.0</v>
      </c>
      <c r="M10175" s="1" t="s">
        <v>58</v>
      </c>
      <c r="N10175" s="1" t="s">
        <v>29254</v>
      </c>
      <c r="O10175" s="4">
        <v>44317.0</v>
      </c>
      <c r="P10175" s="4">
        <v>44260.0</v>
      </c>
      <c r="Q10175" s="1" t="s">
        <v>30836</v>
      </c>
      <c r="R10175" s="1" t="s">
        <v>31</v>
      </c>
      <c r="S10175" s="1" t="s">
        <v>32</v>
      </c>
      <c r="T10175" s="1">
        <v>75220.0</v>
      </c>
      <c r="U10175" s="1" t="s">
        <v>30837</v>
      </c>
    </row>
    <row r="10176">
      <c r="A10176" s="1" t="s">
        <v>30838</v>
      </c>
      <c r="B10176" s="1">
        <v>71154.0</v>
      </c>
      <c r="C10176" s="1">
        <v>2150.0</v>
      </c>
      <c r="D10176" s="2" t="s">
        <v>29251</v>
      </c>
      <c r="E10176" s="1" t="s">
        <v>4493</v>
      </c>
      <c r="F10176" s="1" t="s">
        <v>2447</v>
      </c>
      <c r="G10176" s="3" t="str">
        <f t="shared" si="1"/>
        <v>Rick Strauss</v>
      </c>
      <c r="H10176" s="3" t="str">
        <f t="shared" si="2"/>
        <v>RICK STRAUSS</v>
      </c>
      <c r="J10176" s="1" t="s">
        <v>57</v>
      </c>
      <c r="K10176" s="1" t="s">
        <v>44</v>
      </c>
      <c r="L10176" s="1">
        <v>1000.0</v>
      </c>
      <c r="M10176" s="1" t="s">
        <v>58</v>
      </c>
      <c r="N10176" s="1" t="s">
        <v>29254</v>
      </c>
      <c r="O10176" s="4">
        <v>44317.0</v>
      </c>
      <c r="P10176" s="4">
        <v>44260.0</v>
      </c>
      <c r="Q10176" s="1" t="s">
        <v>30836</v>
      </c>
      <c r="R10176" s="1" t="s">
        <v>31</v>
      </c>
      <c r="S10176" s="1" t="s">
        <v>32</v>
      </c>
      <c r="T10176" s="1">
        <v>75220.0</v>
      </c>
      <c r="U10176" s="1" t="s">
        <v>30837</v>
      </c>
    </row>
    <row r="10177">
      <c r="A10177" s="1" t="s">
        <v>30839</v>
      </c>
      <c r="B10177" s="1">
        <v>71156.0</v>
      </c>
      <c r="C10177" s="1">
        <v>2150.0</v>
      </c>
      <c r="D10177" s="2" t="s">
        <v>29251</v>
      </c>
      <c r="E10177" s="1" t="s">
        <v>542</v>
      </c>
      <c r="F10177" s="1" t="s">
        <v>5689</v>
      </c>
      <c r="G10177" s="3" t="str">
        <f t="shared" si="1"/>
        <v>Sharon Young</v>
      </c>
      <c r="H10177" s="3" t="str">
        <f t="shared" si="2"/>
        <v>SHARON YOUNG</v>
      </c>
      <c r="J10177" s="1" t="s">
        <v>57</v>
      </c>
      <c r="K10177" s="1" t="s">
        <v>44</v>
      </c>
      <c r="L10177" s="1">
        <v>1000.0</v>
      </c>
      <c r="M10177" s="1" t="s">
        <v>58</v>
      </c>
      <c r="N10177" s="1" t="s">
        <v>29254</v>
      </c>
      <c r="O10177" s="4">
        <v>44317.0</v>
      </c>
      <c r="P10177" s="4">
        <v>44260.0</v>
      </c>
      <c r="Q10177" s="1" t="s">
        <v>24372</v>
      </c>
      <c r="R10177" s="1" t="s">
        <v>31</v>
      </c>
      <c r="S10177" s="1" t="s">
        <v>32</v>
      </c>
      <c r="T10177" s="1">
        <v>75220.0</v>
      </c>
      <c r="U10177" s="1" t="s">
        <v>24373</v>
      </c>
    </row>
    <row r="10178">
      <c r="A10178" s="1" t="s">
        <v>30840</v>
      </c>
      <c r="B10178" s="1">
        <v>71171.0</v>
      </c>
      <c r="C10178" s="1">
        <v>2150.0</v>
      </c>
      <c r="D10178" s="2" t="s">
        <v>29251</v>
      </c>
      <c r="E10178" s="1" t="s">
        <v>2588</v>
      </c>
      <c r="F10178" s="1" t="s">
        <v>11789</v>
      </c>
      <c r="G10178" s="3" t="str">
        <f t="shared" si="1"/>
        <v>Brian O Boyle</v>
      </c>
      <c r="H10178" s="3" t="str">
        <f t="shared" si="2"/>
        <v>BRIAN O BOYLE</v>
      </c>
      <c r="J10178" s="1" t="s">
        <v>57</v>
      </c>
      <c r="K10178" s="1" t="s">
        <v>44</v>
      </c>
      <c r="L10178" s="1">
        <v>1000.0</v>
      </c>
      <c r="M10178" s="1" t="s">
        <v>58</v>
      </c>
      <c r="N10178" s="1" t="s">
        <v>29254</v>
      </c>
      <c r="O10178" s="4">
        <v>44317.0</v>
      </c>
      <c r="P10178" s="4">
        <v>44265.0</v>
      </c>
      <c r="Q10178" s="1" t="s">
        <v>11279</v>
      </c>
      <c r="R10178" s="1" t="s">
        <v>31</v>
      </c>
      <c r="S10178" s="1" t="s">
        <v>32</v>
      </c>
      <c r="T10178" s="1">
        <v>75225.0</v>
      </c>
      <c r="U10178" s="1" t="s">
        <v>11280</v>
      </c>
    </row>
    <row r="10179">
      <c r="A10179" s="1" t="s">
        <v>30841</v>
      </c>
      <c r="B10179" s="1">
        <v>71172.0</v>
      </c>
      <c r="C10179" s="1">
        <v>2150.0</v>
      </c>
      <c r="D10179" s="2" t="s">
        <v>29251</v>
      </c>
      <c r="E10179" s="1" t="s">
        <v>4386</v>
      </c>
      <c r="F10179" s="1" t="s">
        <v>11789</v>
      </c>
      <c r="G10179" s="3" t="str">
        <f t="shared" si="1"/>
        <v>Peggy O Boyle</v>
      </c>
      <c r="H10179" s="3" t="str">
        <f t="shared" si="2"/>
        <v>PEGGY O BOYLE</v>
      </c>
      <c r="J10179" s="1" t="s">
        <v>57</v>
      </c>
      <c r="K10179" s="1" t="s">
        <v>44</v>
      </c>
      <c r="L10179" s="1">
        <v>1000.0</v>
      </c>
      <c r="M10179" s="1" t="s">
        <v>58</v>
      </c>
      <c r="N10179" s="1" t="s">
        <v>29254</v>
      </c>
      <c r="O10179" s="4">
        <v>44317.0</v>
      </c>
      <c r="P10179" s="4">
        <v>44265.0</v>
      </c>
      <c r="Q10179" s="1" t="s">
        <v>11279</v>
      </c>
      <c r="R10179" s="1" t="s">
        <v>31</v>
      </c>
      <c r="S10179" s="1" t="s">
        <v>32</v>
      </c>
      <c r="T10179" s="1">
        <v>75225.0</v>
      </c>
      <c r="U10179" s="1" t="s">
        <v>11280</v>
      </c>
    </row>
    <row r="10180">
      <c r="A10180" s="1" t="s">
        <v>30842</v>
      </c>
      <c r="B10180" s="1">
        <v>71174.0</v>
      </c>
      <c r="C10180" s="1">
        <v>2150.0</v>
      </c>
      <c r="D10180" s="2" t="s">
        <v>29251</v>
      </c>
      <c r="E10180" s="1" t="s">
        <v>3523</v>
      </c>
      <c r="F10180" s="1" t="s">
        <v>2858</v>
      </c>
      <c r="G10180" s="3" t="str">
        <f t="shared" si="1"/>
        <v>Clay Aaron</v>
      </c>
      <c r="H10180" s="3" t="str">
        <f t="shared" si="2"/>
        <v>CLAY AARON</v>
      </c>
      <c r="J10180" s="1" t="s">
        <v>57</v>
      </c>
      <c r="K10180" s="1" t="s">
        <v>44</v>
      </c>
      <c r="L10180" s="1">
        <v>1000.0</v>
      </c>
      <c r="M10180" s="1" t="s">
        <v>58</v>
      </c>
      <c r="N10180" s="1" t="s">
        <v>29254</v>
      </c>
      <c r="O10180" s="4">
        <v>44317.0</v>
      </c>
      <c r="P10180" s="4">
        <v>44266.0</v>
      </c>
      <c r="Q10180" s="1" t="s">
        <v>3479</v>
      </c>
      <c r="R10180" s="1" t="s">
        <v>31</v>
      </c>
      <c r="S10180" s="1" t="s">
        <v>32</v>
      </c>
      <c r="T10180" s="1">
        <v>75227.0</v>
      </c>
      <c r="U10180" s="1" t="s">
        <v>3480</v>
      </c>
    </row>
    <row r="10181">
      <c r="A10181" s="1" t="s">
        <v>30843</v>
      </c>
      <c r="B10181" s="1">
        <v>71175.0</v>
      </c>
      <c r="C10181" s="1">
        <v>2150.0</v>
      </c>
      <c r="D10181" s="2" t="s">
        <v>29251</v>
      </c>
      <c r="E10181" s="1" t="s">
        <v>13287</v>
      </c>
      <c r="F10181" s="1" t="s">
        <v>2858</v>
      </c>
      <c r="G10181" s="3" t="str">
        <f t="shared" si="1"/>
        <v>Tracy Aaron</v>
      </c>
      <c r="H10181" s="3" t="str">
        <f t="shared" si="2"/>
        <v>TRACY AARON</v>
      </c>
      <c r="J10181" s="1" t="s">
        <v>57</v>
      </c>
      <c r="K10181" s="1" t="s">
        <v>44</v>
      </c>
      <c r="L10181" s="1">
        <v>1000.0</v>
      </c>
      <c r="M10181" s="1" t="s">
        <v>58</v>
      </c>
      <c r="N10181" s="1" t="s">
        <v>29254</v>
      </c>
      <c r="O10181" s="4">
        <v>44317.0</v>
      </c>
      <c r="P10181" s="4">
        <v>44266.0</v>
      </c>
      <c r="Q10181" s="1" t="s">
        <v>3479</v>
      </c>
      <c r="R10181" s="1" t="s">
        <v>31</v>
      </c>
      <c r="S10181" s="1" t="s">
        <v>32</v>
      </c>
      <c r="T10181" s="1">
        <v>75227.0</v>
      </c>
      <c r="U10181" s="1" t="s">
        <v>3480</v>
      </c>
    </row>
    <row r="10182">
      <c r="A10182" s="1" t="s">
        <v>30844</v>
      </c>
      <c r="B10182" s="1">
        <v>71176.0</v>
      </c>
      <c r="C10182" s="1">
        <v>2150.0</v>
      </c>
      <c r="D10182" s="2" t="s">
        <v>29251</v>
      </c>
      <c r="E10182" s="1" t="s">
        <v>13244</v>
      </c>
      <c r="F10182" s="1" t="s">
        <v>16124</v>
      </c>
      <c r="G10182" s="3" t="str">
        <f t="shared" si="1"/>
        <v>Gail Berlin</v>
      </c>
      <c r="H10182" s="3" t="str">
        <f t="shared" si="2"/>
        <v>GAIL BERLIN</v>
      </c>
      <c r="J10182" s="1" t="s">
        <v>57</v>
      </c>
      <c r="K10182" s="1" t="s">
        <v>44</v>
      </c>
      <c r="L10182" s="1">
        <v>1000.0</v>
      </c>
      <c r="M10182" s="1" t="s">
        <v>58</v>
      </c>
      <c r="N10182" s="1" t="s">
        <v>29254</v>
      </c>
      <c r="O10182" s="4">
        <v>44317.0</v>
      </c>
      <c r="P10182" s="4">
        <v>44266.0</v>
      </c>
      <c r="Q10182" s="1" t="s">
        <v>16125</v>
      </c>
      <c r="R10182" s="1" t="s">
        <v>31</v>
      </c>
      <c r="S10182" s="1" t="s">
        <v>32</v>
      </c>
      <c r="T10182" s="1">
        <v>75229.0</v>
      </c>
      <c r="U10182" s="1" t="s">
        <v>16126</v>
      </c>
    </row>
    <row r="10183">
      <c r="A10183" s="1" t="s">
        <v>30845</v>
      </c>
      <c r="B10183" s="1">
        <v>71177.0</v>
      </c>
      <c r="C10183" s="1">
        <v>2150.0</v>
      </c>
      <c r="D10183" s="2" t="s">
        <v>29251</v>
      </c>
      <c r="E10183" s="1" t="s">
        <v>1011</v>
      </c>
      <c r="F10183" s="1" t="s">
        <v>16124</v>
      </c>
      <c r="G10183" s="3" t="str">
        <f t="shared" si="1"/>
        <v>Ron Berlin</v>
      </c>
      <c r="H10183" s="3" t="str">
        <f t="shared" si="2"/>
        <v>RON BERLIN</v>
      </c>
      <c r="J10183" s="1" t="s">
        <v>57</v>
      </c>
      <c r="K10183" s="1" t="s">
        <v>44</v>
      </c>
      <c r="L10183" s="1">
        <v>1000.0</v>
      </c>
      <c r="M10183" s="1" t="s">
        <v>58</v>
      </c>
      <c r="N10183" s="1" t="s">
        <v>29254</v>
      </c>
      <c r="O10183" s="4">
        <v>44317.0</v>
      </c>
      <c r="P10183" s="4">
        <v>44266.0</v>
      </c>
      <c r="Q10183" s="1" t="s">
        <v>16125</v>
      </c>
      <c r="R10183" s="1" t="s">
        <v>31</v>
      </c>
      <c r="S10183" s="1" t="s">
        <v>32</v>
      </c>
      <c r="T10183" s="1">
        <v>75229.0</v>
      </c>
      <c r="U10183" s="1" t="s">
        <v>16126</v>
      </c>
    </row>
    <row r="10184">
      <c r="A10184" s="1" t="s">
        <v>30846</v>
      </c>
      <c r="B10184" s="1">
        <v>71179.0</v>
      </c>
      <c r="C10184" s="1">
        <v>2150.0</v>
      </c>
      <c r="D10184" s="2" t="s">
        <v>29251</v>
      </c>
      <c r="E10184" s="1" t="s">
        <v>1262</v>
      </c>
      <c r="F10184" s="1" t="s">
        <v>24869</v>
      </c>
      <c r="G10184" s="3" t="str">
        <f t="shared" si="1"/>
        <v>Thomas Gaubert</v>
      </c>
      <c r="H10184" s="3" t="str">
        <f t="shared" si="2"/>
        <v>THOMAS GAUBERT</v>
      </c>
      <c r="J10184" s="1" t="s">
        <v>57</v>
      </c>
      <c r="K10184" s="1" t="s">
        <v>44</v>
      </c>
      <c r="L10184" s="1">
        <v>1000.0</v>
      </c>
      <c r="M10184" s="1" t="s">
        <v>58</v>
      </c>
      <c r="N10184" s="1" t="s">
        <v>29254</v>
      </c>
      <c r="O10184" s="4">
        <v>44317.0</v>
      </c>
      <c r="P10184" s="4">
        <v>44266.0</v>
      </c>
      <c r="Q10184" s="1" t="s">
        <v>30847</v>
      </c>
      <c r="R10184" s="1" t="s">
        <v>8308</v>
      </c>
      <c r="S10184" s="1" t="s">
        <v>32</v>
      </c>
      <c r="T10184" s="1">
        <v>75115.0</v>
      </c>
      <c r="U10184" s="1" t="s">
        <v>30848</v>
      </c>
    </row>
    <row r="10185">
      <c r="A10185" s="1" t="s">
        <v>30849</v>
      </c>
      <c r="B10185" s="1">
        <v>71182.0</v>
      </c>
      <c r="C10185" s="1">
        <v>2150.0</v>
      </c>
      <c r="D10185" s="2" t="s">
        <v>29251</v>
      </c>
      <c r="E10185" s="1" t="s">
        <v>10512</v>
      </c>
      <c r="F10185" s="1" t="s">
        <v>11294</v>
      </c>
      <c r="G10185" s="3" t="str">
        <f t="shared" si="1"/>
        <v>Kay Dozier</v>
      </c>
      <c r="H10185" s="3" t="str">
        <f t="shared" si="2"/>
        <v>KAY DOZIER</v>
      </c>
      <c r="J10185" s="1" t="s">
        <v>57</v>
      </c>
      <c r="K10185" s="1" t="s">
        <v>44</v>
      </c>
      <c r="L10185" s="1">
        <v>1000.0</v>
      </c>
      <c r="M10185" s="1" t="s">
        <v>58</v>
      </c>
      <c r="N10185" s="1" t="s">
        <v>29254</v>
      </c>
      <c r="O10185" s="4">
        <v>44317.0</v>
      </c>
      <c r="P10185" s="4">
        <v>44267.0</v>
      </c>
      <c r="Q10185" s="1" t="s">
        <v>30850</v>
      </c>
      <c r="R10185" s="1" t="s">
        <v>31</v>
      </c>
      <c r="S10185" s="1" t="s">
        <v>32</v>
      </c>
      <c r="T10185" s="1">
        <v>75225.0</v>
      </c>
      <c r="U10185" s="1" t="s">
        <v>30851</v>
      </c>
    </row>
    <row r="10186">
      <c r="A10186" s="1" t="s">
        <v>30852</v>
      </c>
      <c r="B10186" s="1">
        <v>71183.0</v>
      </c>
      <c r="C10186" s="1">
        <v>2150.0</v>
      </c>
      <c r="D10186" s="2" t="s">
        <v>29251</v>
      </c>
      <c r="E10186" s="1" t="s">
        <v>799</v>
      </c>
      <c r="F10186" s="1" t="s">
        <v>11294</v>
      </c>
      <c r="G10186" s="3" t="str">
        <f t="shared" si="1"/>
        <v>Robert Dozier</v>
      </c>
      <c r="H10186" s="3" t="str">
        <f t="shared" si="2"/>
        <v>ROBERT DOZIER</v>
      </c>
      <c r="J10186" s="1" t="s">
        <v>57</v>
      </c>
      <c r="K10186" s="1" t="s">
        <v>44</v>
      </c>
      <c r="L10186" s="1">
        <v>1000.0</v>
      </c>
      <c r="M10186" s="1" t="s">
        <v>58</v>
      </c>
      <c r="N10186" s="1" t="s">
        <v>29254</v>
      </c>
      <c r="O10186" s="4">
        <v>44317.0</v>
      </c>
      <c r="P10186" s="4">
        <v>44267.0</v>
      </c>
      <c r="Q10186" s="1" t="s">
        <v>30850</v>
      </c>
      <c r="R10186" s="1" t="s">
        <v>31</v>
      </c>
      <c r="S10186" s="1" t="s">
        <v>32</v>
      </c>
      <c r="T10186" s="1">
        <v>75225.0</v>
      </c>
      <c r="U10186" s="1" t="s">
        <v>30851</v>
      </c>
    </row>
    <row r="10187">
      <c r="A10187" s="1" t="s">
        <v>30853</v>
      </c>
      <c r="B10187" s="1">
        <v>71186.0</v>
      </c>
      <c r="C10187" s="1">
        <v>2150.0</v>
      </c>
      <c r="D10187" s="2" t="s">
        <v>29251</v>
      </c>
      <c r="E10187" s="1" t="s">
        <v>2555</v>
      </c>
      <c r="F10187" s="1" t="s">
        <v>737</v>
      </c>
      <c r="G10187" s="3" t="str">
        <f t="shared" si="1"/>
        <v>Jim Pitts</v>
      </c>
      <c r="H10187" s="3" t="str">
        <f t="shared" si="2"/>
        <v>JIM PITTS</v>
      </c>
      <c r="J10187" s="1" t="s">
        <v>57</v>
      </c>
      <c r="K10187" s="1" t="s">
        <v>44</v>
      </c>
      <c r="L10187" s="1">
        <v>1000.0</v>
      </c>
      <c r="M10187" s="1" t="s">
        <v>58</v>
      </c>
      <c r="N10187" s="1" t="s">
        <v>29254</v>
      </c>
      <c r="O10187" s="4">
        <v>44317.0</v>
      </c>
      <c r="P10187" s="4">
        <v>44267.0</v>
      </c>
      <c r="Q10187" s="1" t="s">
        <v>30854</v>
      </c>
      <c r="R10187" s="1" t="s">
        <v>31</v>
      </c>
      <c r="S10187" s="1" t="s">
        <v>32</v>
      </c>
      <c r="T10187" s="1">
        <v>75219.0</v>
      </c>
      <c r="U10187" s="1" t="s">
        <v>30855</v>
      </c>
    </row>
    <row r="10188">
      <c r="A10188" s="1" t="s">
        <v>30856</v>
      </c>
      <c r="B10188" s="1">
        <v>71187.0</v>
      </c>
      <c r="C10188" s="1">
        <v>2150.0</v>
      </c>
      <c r="D10188" s="2" t="s">
        <v>29251</v>
      </c>
      <c r="E10188" s="1" t="s">
        <v>3757</v>
      </c>
      <c r="F10188" s="1" t="s">
        <v>3758</v>
      </c>
      <c r="G10188" s="3" t="str">
        <f t="shared" si="1"/>
        <v>Manny Ybarra</v>
      </c>
      <c r="H10188" s="3" t="str">
        <f t="shared" si="2"/>
        <v>MANNY YBARRA</v>
      </c>
      <c r="J10188" s="1" t="s">
        <v>57</v>
      </c>
      <c r="K10188" s="1" t="s">
        <v>44</v>
      </c>
      <c r="L10188" s="1">
        <v>1000.0</v>
      </c>
      <c r="M10188" s="1" t="s">
        <v>58</v>
      </c>
      <c r="N10188" s="1" t="s">
        <v>29254</v>
      </c>
      <c r="O10188" s="4">
        <v>44317.0</v>
      </c>
      <c r="P10188" s="4">
        <v>44267.0</v>
      </c>
      <c r="Q10188" s="1" t="s">
        <v>3759</v>
      </c>
      <c r="R10188" s="1" t="s">
        <v>31</v>
      </c>
      <c r="S10188" s="1" t="s">
        <v>32</v>
      </c>
      <c r="T10188" s="1">
        <v>75225.0</v>
      </c>
      <c r="U10188" s="1" t="s">
        <v>3760</v>
      </c>
    </row>
    <row r="10189">
      <c r="A10189" s="1" t="s">
        <v>30857</v>
      </c>
      <c r="B10189" s="1">
        <v>71188.0</v>
      </c>
      <c r="C10189" s="1">
        <v>2150.0</v>
      </c>
      <c r="D10189" s="2" t="s">
        <v>29251</v>
      </c>
      <c r="E10189" s="1" t="s">
        <v>30858</v>
      </c>
      <c r="F10189" s="1" t="s">
        <v>12282</v>
      </c>
      <c r="G10189" s="3" t="str">
        <f t="shared" si="1"/>
        <v>Garrick Patterson</v>
      </c>
      <c r="H10189" s="3" t="str">
        <f t="shared" si="2"/>
        <v>GARRICK PATTERSON</v>
      </c>
      <c r="J10189" s="1" t="s">
        <v>57</v>
      </c>
      <c r="K10189" s="1" t="s">
        <v>44</v>
      </c>
      <c r="L10189" s="1">
        <v>1000.0</v>
      </c>
      <c r="M10189" s="1" t="s">
        <v>58</v>
      </c>
      <c r="N10189" s="1" t="s">
        <v>29254</v>
      </c>
      <c r="O10189" s="4">
        <v>44317.0</v>
      </c>
      <c r="P10189" s="4">
        <v>44268.0</v>
      </c>
      <c r="Q10189" s="1" t="s">
        <v>30859</v>
      </c>
      <c r="R10189" s="1" t="s">
        <v>31</v>
      </c>
      <c r="S10189" s="1" t="s">
        <v>32</v>
      </c>
      <c r="T10189" s="1">
        <v>75209.0</v>
      </c>
      <c r="U10189" s="1" t="s">
        <v>30860</v>
      </c>
    </row>
    <row r="10190">
      <c r="A10190" s="1" t="s">
        <v>30861</v>
      </c>
      <c r="B10190" s="1">
        <v>71198.0</v>
      </c>
      <c r="C10190" s="1">
        <v>2150.0</v>
      </c>
      <c r="D10190" s="2" t="s">
        <v>29251</v>
      </c>
      <c r="E10190" s="1" t="s">
        <v>4017</v>
      </c>
      <c r="F10190" s="1" t="s">
        <v>857</v>
      </c>
      <c r="G10190" s="3" t="str">
        <f t="shared" si="1"/>
        <v>Brett Levy</v>
      </c>
      <c r="H10190" s="3" t="str">
        <f t="shared" si="2"/>
        <v>BRETT LEVY</v>
      </c>
      <c r="J10190" s="1" t="s">
        <v>57</v>
      </c>
      <c r="K10190" s="1" t="s">
        <v>44</v>
      </c>
      <c r="L10190" s="1">
        <v>1000.0</v>
      </c>
      <c r="M10190" s="1" t="s">
        <v>58</v>
      </c>
      <c r="N10190" s="1" t="s">
        <v>29254</v>
      </c>
      <c r="O10190" s="4">
        <v>44317.0</v>
      </c>
      <c r="P10190" s="4">
        <v>44271.0</v>
      </c>
      <c r="Q10190" s="1" t="s">
        <v>30862</v>
      </c>
      <c r="R10190" s="1" t="s">
        <v>368</v>
      </c>
      <c r="S10190" s="1" t="s">
        <v>32</v>
      </c>
      <c r="T10190" s="1">
        <v>75062.0</v>
      </c>
      <c r="U10190" s="1" t="s">
        <v>30863</v>
      </c>
    </row>
    <row r="10191">
      <c r="A10191" s="1" t="s">
        <v>30864</v>
      </c>
      <c r="B10191" s="1">
        <v>71199.0</v>
      </c>
      <c r="C10191" s="1">
        <v>2150.0</v>
      </c>
      <c r="D10191" s="2" t="s">
        <v>29251</v>
      </c>
      <c r="E10191" s="1" t="s">
        <v>30865</v>
      </c>
      <c r="F10191" s="1" t="s">
        <v>857</v>
      </c>
      <c r="G10191" s="3" t="str">
        <f t="shared" si="1"/>
        <v>Lester Levy</v>
      </c>
      <c r="H10191" s="3" t="str">
        <f t="shared" si="2"/>
        <v>LESTER LEVY</v>
      </c>
      <c r="J10191" s="1" t="s">
        <v>57</v>
      </c>
      <c r="K10191" s="1" t="s">
        <v>44</v>
      </c>
      <c r="L10191" s="1">
        <v>1000.0</v>
      </c>
      <c r="M10191" s="1" t="s">
        <v>58</v>
      </c>
      <c r="N10191" s="1" t="s">
        <v>29254</v>
      </c>
      <c r="O10191" s="4">
        <v>44317.0</v>
      </c>
      <c r="P10191" s="4">
        <v>44271.0</v>
      </c>
      <c r="Q10191" s="1" t="s">
        <v>30862</v>
      </c>
      <c r="R10191" s="1" t="s">
        <v>368</v>
      </c>
      <c r="S10191" s="1" t="s">
        <v>32</v>
      </c>
      <c r="T10191" s="1">
        <v>75062.0</v>
      </c>
      <c r="U10191" s="1" t="s">
        <v>30863</v>
      </c>
    </row>
    <row r="10192">
      <c r="A10192" s="1" t="s">
        <v>30866</v>
      </c>
      <c r="B10192" s="1">
        <v>71203.0</v>
      </c>
      <c r="C10192" s="1">
        <v>2150.0</v>
      </c>
      <c r="D10192" s="2" t="s">
        <v>29251</v>
      </c>
      <c r="E10192" s="1" t="s">
        <v>2324</v>
      </c>
      <c r="F10192" s="1" t="s">
        <v>6567</v>
      </c>
      <c r="G10192" s="3" t="str">
        <f t="shared" si="1"/>
        <v>Ann Margolin</v>
      </c>
      <c r="H10192" s="3" t="str">
        <f t="shared" si="2"/>
        <v>ANN MARGOLIN</v>
      </c>
      <c r="J10192" s="1" t="s">
        <v>57</v>
      </c>
      <c r="K10192" s="1" t="s">
        <v>44</v>
      </c>
      <c r="L10192" s="1">
        <v>1000.0</v>
      </c>
      <c r="M10192" s="1" t="s">
        <v>58</v>
      </c>
      <c r="N10192" s="1" t="s">
        <v>29254</v>
      </c>
      <c r="O10192" s="4">
        <v>44317.0</v>
      </c>
      <c r="P10192" s="4">
        <v>44272.0</v>
      </c>
      <c r="Q10192" s="1" t="s">
        <v>30867</v>
      </c>
      <c r="R10192" s="1" t="s">
        <v>31</v>
      </c>
      <c r="S10192" s="1" t="s">
        <v>32</v>
      </c>
      <c r="T10192" s="1">
        <v>75219.0</v>
      </c>
      <c r="U10192" s="1" t="s">
        <v>30868</v>
      </c>
    </row>
    <row r="10193">
      <c r="A10193" s="1" t="s">
        <v>30869</v>
      </c>
      <c r="B10193" s="1">
        <v>71204.0</v>
      </c>
      <c r="C10193" s="1">
        <v>2150.0</v>
      </c>
      <c r="D10193" s="2" t="s">
        <v>29251</v>
      </c>
      <c r="E10193" s="1" t="s">
        <v>1007</v>
      </c>
      <c r="F10193" s="1" t="s">
        <v>30870</v>
      </c>
      <c r="G10193" s="3" t="str">
        <f t="shared" si="1"/>
        <v>Shannon Skokos</v>
      </c>
      <c r="H10193" s="3" t="str">
        <f t="shared" si="2"/>
        <v>SHANNON SKOKOS</v>
      </c>
      <c r="J10193" s="1" t="s">
        <v>57</v>
      </c>
      <c r="K10193" s="1" t="s">
        <v>44</v>
      </c>
      <c r="L10193" s="1">
        <v>1000.0</v>
      </c>
      <c r="M10193" s="1" t="s">
        <v>58</v>
      </c>
      <c r="N10193" s="1" t="s">
        <v>29254</v>
      </c>
      <c r="O10193" s="4">
        <v>44317.0</v>
      </c>
      <c r="P10193" s="4">
        <v>44272.0</v>
      </c>
      <c r="Q10193" s="1" t="s">
        <v>30871</v>
      </c>
      <c r="R10193" s="1" t="s">
        <v>31</v>
      </c>
      <c r="S10193" s="1" t="s">
        <v>32</v>
      </c>
      <c r="T10193" s="1">
        <v>75220.0</v>
      </c>
      <c r="U10193" s="1" t="s">
        <v>30872</v>
      </c>
    </row>
    <row r="10194">
      <c r="A10194" s="1" t="s">
        <v>30873</v>
      </c>
      <c r="B10194" s="1">
        <v>71205.0</v>
      </c>
      <c r="C10194" s="1">
        <v>2150.0</v>
      </c>
      <c r="D10194" s="2" t="s">
        <v>29251</v>
      </c>
      <c r="E10194" s="1" t="s">
        <v>30874</v>
      </c>
      <c r="F10194" s="1" t="s">
        <v>30870</v>
      </c>
      <c r="G10194" s="3" t="str">
        <f t="shared" si="1"/>
        <v>Theodore Skokos</v>
      </c>
      <c r="H10194" s="3" t="str">
        <f t="shared" si="2"/>
        <v>THEODORE SKOKOS</v>
      </c>
      <c r="J10194" s="1" t="s">
        <v>57</v>
      </c>
      <c r="K10194" s="1" t="s">
        <v>44</v>
      </c>
      <c r="L10194" s="1">
        <v>1000.0</v>
      </c>
      <c r="M10194" s="1" t="s">
        <v>58</v>
      </c>
      <c r="N10194" s="1" t="s">
        <v>29254</v>
      </c>
      <c r="O10194" s="4">
        <v>44317.0</v>
      </c>
      <c r="P10194" s="4">
        <v>44272.0</v>
      </c>
      <c r="Q10194" s="1" t="s">
        <v>30871</v>
      </c>
      <c r="R10194" s="1" t="s">
        <v>31</v>
      </c>
      <c r="S10194" s="1" t="s">
        <v>32</v>
      </c>
      <c r="T10194" s="1">
        <v>75220.0</v>
      </c>
      <c r="U10194" s="1" t="s">
        <v>30872</v>
      </c>
    </row>
    <row r="10195">
      <c r="A10195" s="1" t="s">
        <v>30875</v>
      </c>
      <c r="B10195" s="1">
        <v>71207.0</v>
      </c>
      <c r="C10195" s="1">
        <v>2150.0</v>
      </c>
      <c r="D10195" s="2" t="s">
        <v>29251</v>
      </c>
      <c r="E10195" s="1" t="s">
        <v>30556</v>
      </c>
      <c r="F10195" s="1" t="s">
        <v>30557</v>
      </c>
      <c r="G10195" s="3" t="str">
        <f t="shared" si="1"/>
        <v>Lucilo Pena</v>
      </c>
      <c r="H10195" s="3" t="str">
        <f t="shared" si="2"/>
        <v>LUCILO PENA</v>
      </c>
      <c r="J10195" s="1" t="s">
        <v>57</v>
      </c>
      <c r="K10195" s="1" t="s">
        <v>44</v>
      </c>
      <c r="L10195" s="1">
        <v>1000.0</v>
      </c>
      <c r="M10195" s="1" t="s">
        <v>58</v>
      </c>
      <c r="N10195" s="1" t="s">
        <v>29254</v>
      </c>
      <c r="O10195" s="4">
        <v>44317.0</v>
      </c>
      <c r="P10195" s="4">
        <v>44273.0</v>
      </c>
      <c r="Q10195" s="1" t="s">
        <v>9419</v>
      </c>
      <c r="R10195" s="1" t="s">
        <v>31</v>
      </c>
      <c r="S10195" s="1" t="s">
        <v>32</v>
      </c>
      <c r="T10195" s="1">
        <v>75201.0</v>
      </c>
      <c r="U10195" s="1" t="s">
        <v>9420</v>
      </c>
    </row>
    <row r="10196">
      <c r="A10196" s="1" t="s">
        <v>30876</v>
      </c>
      <c r="B10196" s="1">
        <v>71209.0</v>
      </c>
      <c r="C10196" s="1">
        <v>2150.0</v>
      </c>
      <c r="D10196" s="2" t="s">
        <v>29251</v>
      </c>
      <c r="E10196" s="1" t="s">
        <v>30877</v>
      </c>
      <c r="F10196" s="1" t="s">
        <v>30878</v>
      </c>
      <c r="G10196" s="3" t="str">
        <f t="shared" si="1"/>
        <v>Caren Prothro</v>
      </c>
      <c r="H10196" s="3" t="str">
        <f t="shared" si="2"/>
        <v>CAREN PROTHRO</v>
      </c>
      <c r="J10196" s="1" t="s">
        <v>57</v>
      </c>
      <c r="K10196" s="1" t="s">
        <v>44</v>
      </c>
      <c r="L10196" s="1">
        <v>1000.0</v>
      </c>
      <c r="M10196" s="1" t="s">
        <v>58</v>
      </c>
      <c r="N10196" s="1" t="s">
        <v>29254</v>
      </c>
      <c r="O10196" s="4">
        <v>44317.0</v>
      </c>
      <c r="P10196" s="4">
        <v>44273.0</v>
      </c>
      <c r="Q10196" s="1" t="s">
        <v>30879</v>
      </c>
      <c r="R10196" s="1" t="s">
        <v>31</v>
      </c>
      <c r="S10196" s="1" t="s">
        <v>32</v>
      </c>
      <c r="T10196" s="1">
        <v>75205.0</v>
      </c>
      <c r="U10196" s="1" t="s">
        <v>30880</v>
      </c>
    </row>
    <row r="10197">
      <c r="A10197" s="1" t="s">
        <v>30881</v>
      </c>
      <c r="B10197" s="1">
        <v>71210.0</v>
      </c>
      <c r="C10197" s="1">
        <v>2150.0</v>
      </c>
      <c r="D10197" s="2" t="s">
        <v>29251</v>
      </c>
      <c r="E10197" s="1" t="s">
        <v>365</v>
      </c>
      <c r="F10197" s="1" t="s">
        <v>16124</v>
      </c>
      <c r="G10197" s="3" t="str">
        <f t="shared" si="1"/>
        <v>Eric Berlin</v>
      </c>
      <c r="H10197" s="3" t="str">
        <f t="shared" si="2"/>
        <v>ERIC BERLIN</v>
      </c>
      <c r="J10197" s="1" t="s">
        <v>57</v>
      </c>
      <c r="K10197" s="1" t="s">
        <v>44</v>
      </c>
      <c r="L10197" s="1">
        <v>1000.0</v>
      </c>
      <c r="M10197" s="1" t="s">
        <v>58</v>
      </c>
      <c r="N10197" s="1" t="s">
        <v>29254</v>
      </c>
      <c r="O10197" s="4">
        <v>44317.0</v>
      </c>
      <c r="P10197" s="4">
        <v>44274.0</v>
      </c>
      <c r="Q10197" s="1" t="s">
        <v>30882</v>
      </c>
      <c r="R10197" s="1" t="s">
        <v>31</v>
      </c>
      <c r="S10197" s="1" t="s">
        <v>32</v>
      </c>
      <c r="T10197" s="1">
        <v>75225.0</v>
      </c>
      <c r="U10197" s="1" t="s">
        <v>30883</v>
      </c>
    </row>
    <row r="10198">
      <c r="A10198" s="1" t="s">
        <v>30884</v>
      </c>
      <c r="B10198" s="1">
        <v>71216.0</v>
      </c>
      <c r="C10198" s="1">
        <v>2150.0</v>
      </c>
      <c r="D10198" s="2" t="s">
        <v>29251</v>
      </c>
      <c r="E10198" s="1" t="s">
        <v>310</v>
      </c>
      <c r="F10198" s="1" t="s">
        <v>30885</v>
      </c>
      <c r="G10198" s="3" t="str">
        <f t="shared" si="1"/>
        <v>Sam Susser</v>
      </c>
      <c r="H10198" s="3" t="str">
        <f t="shared" si="2"/>
        <v>SAM SUSSER</v>
      </c>
      <c r="J10198" s="1" t="s">
        <v>57</v>
      </c>
      <c r="K10198" s="1" t="s">
        <v>44</v>
      </c>
      <c r="L10198" s="1">
        <v>1000.0</v>
      </c>
      <c r="M10198" s="1" t="s">
        <v>58</v>
      </c>
      <c r="N10198" s="1" t="s">
        <v>29254</v>
      </c>
      <c r="O10198" s="4">
        <v>44317.0</v>
      </c>
      <c r="P10198" s="4">
        <v>44274.0</v>
      </c>
      <c r="Q10198" s="1" t="s">
        <v>30886</v>
      </c>
      <c r="R10198" s="1" t="s">
        <v>13303</v>
      </c>
      <c r="S10198" s="1" t="s">
        <v>32</v>
      </c>
      <c r="T10198" s="1">
        <v>78401.0</v>
      </c>
      <c r="U10198" s="1" t="s">
        <v>30887</v>
      </c>
    </row>
    <row r="10199">
      <c r="A10199" s="1" t="s">
        <v>30888</v>
      </c>
      <c r="B10199" s="1">
        <v>71217.0</v>
      </c>
      <c r="C10199" s="1">
        <v>2150.0</v>
      </c>
      <c r="D10199" s="2" t="s">
        <v>29251</v>
      </c>
      <c r="E10199" s="1" t="s">
        <v>3812</v>
      </c>
      <c r="F10199" s="1" t="s">
        <v>30383</v>
      </c>
      <c r="G10199" s="3" t="str">
        <f t="shared" si="1"/>
        <v>Lisa Lieberman</v>
      </c>
      <c r="H10199" s="3" t="str">
        <f t="shared" si="2"/>
        <v>LISA LIEBERMAN</v>
      </c>
      <c r="J10199" s="1" t="s">
        <v>57</v>
      </c>
      <c r="K10199" s="1" t="s">
        <v>44</v>
      </c>
      <c r="L10199" s="1">
        <v>1000.0</v>
      </c>
      <c r="M10199" s="1" t="s">
        <v>58</v>
      </c>
      <c r="N10199" s="1" t="s">
        <v>29254</v>
      </c>
      <c r="O10199" s="4">
        <v>44317.0</v>
      </c>
      <c r="P10199" s="4">
        <v>44275.0</v>
      </c>
      <c r="Q10199" s="1" t="s">
        <v>30889</v>
      </c>
      <c r="R10199" s="1" t="s">
        <v>31</v>
      </c>
      <c r="S10199" s="1" t="s">
        <v>32</v>
      </c>
      <c r="T10199" s="1">
        <v>75220.0</v>
      </c>
      <c r="U10199" s="1" t="s">
        <v>30890</v>
      </c>
    </row>
    <row r="10200">
      <c r="A10200" s="1" t="s">
        <v>30891</v>
      </c>
      <c r="B10200" s="1">
        <v>71218.0</v>
      </c>
      <c r="C10200" s="1">
        <v>2150.0</v>
      </c>
      <c r="D10200" s="2" t="s">
        <v>29251</v>
      </c>
      <c r="E10200" s="1" t="s">
        <v>1723</v>
      </c>
      <c r="F10200" s="1" t="s">
        <v>30383</v>
      </c>
      <c r="G10200" s="3" t="str">
        <f t="shared" si="1"/>
        <v>Steven Lieberman</v>
      </c>
      <c r="H10200" s="3" t="str">
        <f t="shared" si="2"/>
        <v>STEVEN LIEBERMAN</v>
      </c>
      <c r="J10200" s="1" t="s">
        <v>57</v>
      </c>
      <c r="K10200" s="1" t="s">
        <v>44</v>
      </c>
      <c r="L10200" s="1">
        <v>1000.0</v>
      </c>
      <c r="M10200" s="1" t="s">
        <v>58</v>
      </c>
      <c r="N10200" s="1" t="s">
        <v>29254</v>
      </c>
      <c r="O10200" s="4">
        <v>44317.0</v>
      </c>
      <c r="P10200" s="4">
        <v>44275.0</v>
      </c>
      <c r="Q10200" s="1" t="s">
        <v>30889</v>
      </c>
      <c r="R10200" s="1" t="s">
        <v>31</v>
      </c>
      <c r="S10200" s="1" t="s">
        <v>32</v>
      </c>
      <c r="T10200" s="1">
        <v>75220.0</v>
      </c>
      <c r="U10200" s="1" t="s">
        <v>30890</v>
      </c>
    </row>
    <row r="10201">
      <c r="A10201" s="1" t="s">
        <v>30892</v>
      </c>
      <c r="B10201" s="1">
        <v>71219.0</v>
      </c>
      <c r="C10201" s="1">
        <v>2150.0</v>
      </c>
      <c r="D10201" s="2" t="s">
        <v>29251</v>
      </c>
      <c r="E10201" s="1" t="s">
        <v>10552</v>
      </c>
      <c r="F10201" s="1" t="s">
        <v>2858</v>
      </c>
      <c r="G10201" s="3" t="str">
        <f t="shared" si="1"/>
        <v>Carol Aaron</v>
      </c>
      <c r="H10201" s="3" t="str">
        <f t="shared" si="2"/>
        <v>CAROL AARON</v>
      </c>
      <c r="J10201" s="1" t="s">
        <v>57</v>
      </c>
      <c r="K10201" s="1" t="s">
        <v>44</v>
      </c>
      <c r="L10201" s="1">
        <v>1000.0</v>
      </c>
      <c r="M10201" s="1" t="s">
        <v>58</v>
      </c>
      <c r="N10201" s="1" t="s">
        <v>29254</v>
      </c>
      <c r="O10201" s="4">
        <v>44317.0</v>
      </c>
      <c r="P10201" s="4">
        <v>44277.0</v>
      </c>
      <c r="Q10201" s="1" t="s">
        <v>24289</v>
      </c>
      <c r="R10201" s="1" t="s">
        <v>31</v>
      </c>
      <c r="S10201" s="1" t="s">
        <v>32</v>
      </c>
      <c r="T10201" s="1">
        <v>75220.0</v>
      </c>
      <c r="U10201" s="1" t="s">
        <v>24290</v>
      </c>
    </row>
    <row r="10202">
      <c r="A10202" s="1" t="s">
        <v>30893</v>
      </c>
      <c r="B10202" s="1">
        <v>71220.0</v>
      </c>
      <c r="C10202" s="1">
        <v>2150.0</v>
      </c>
      <c r="D10202" s="2" t="s">
        <v>29251</v>
      </c>
      <c r="E10202" s="1" t="s">
        <v>3195</v>
      </c>
      <c r="F10202" s="1" t="s">
        <v>2858</v>
      </c>
      <c r="G10202" s="3" t="str">
        <f t="shared" si="1"/>
        <v>Steve Aaron</v>
      </c>
      <c r="H10202" s="3" t="str">
        <f t="shared" si="2"/>
        <v>STEVE AARON</v>
      </c>
      <c r="J10202" s="1" t="s">
        <v>57</v>
      </c>
      <c r="K10202" s="1" t="s">
        <v>44</v>
      </c>
      <c r="L10202" s="1">
        <v>1000.0</v>
      </c>
      <c r="M10202" s="1" t="s">
        <v>58</v>
      </c>
      <c r="N10202" s="1" t="s">
        <v>29254</v>
      </c>
      <c r="O10202" s="4">
        <v>44317.0</v>
      </c>
      <c r="P10202" s="4">
        <v>44277.0</v>
      </c>
      <c r="Q10202" s="1" t="s">
        <v>24289</v>
      </c>
      <c r="R10202" s="1" t="s">
        <v>31</v>
      </c>
      <c r="S10202" s="1" t="s">
        <v>32</v>
      </c>
      <c r="T10202" s="1">
        <v>75220.0</v>
      </c>
      <c r="U10202" s="1" t="s">
        <v>24290</v>
      </c>
    </row>
    <row r="10203">
      <c r="A10203" s="1" t="s">
        <v>30894</v>
      </c>
      <c r="B10203" s="1">
        <v>71224.0</v>
      </c>
      <c r="C10203" s="1">
        <v>2150.0</v>
      </c>
      <c r="D10203" s="2" t="s">
        <v>29251</v>
      </c>
      <c r="E10203" s="1" t="s">
        <v>3951</v>
      </c>
      <c r="F10203" s="1" t="s">
        <v>3619</v>
      </c>
      <c r="G10203" s="3" t="str">
        <f t="shared" si="1"/>
        <v>Amanda Beck</v>
      </c>
      <c r="H10203" s="3" t="str">
        <f t="shared" si="2"/>
        <v>AMANDA BECK</v>
      </c>
      <c r="J10203" s="1" t="s">
        <v>57</v>
      </c>
      <c r="K10203" s="1" t="s">
        <v>44</v>
      </c>
      <c r="L10203" s="1">
        <v>1000.0</v>
      </c>
      <c r="M10203" s="1" t="s">
        <v>58</v>
      </c>
      <c r="N10203" s="1" t="s">
        <v>29254</v>
      </c>
      <c r="O10203" s="4">
        <v>44317.0</v>
      </c>
      <c r="P10203" s="4">
        <v>44277.0</v>
      </c>
      <c r="Q10203" s="1" t="s">
        <v>30895</v>
      </c>
      <c r="R10203" s="1" t="s">
        <v>31</v>
      </c>
      <c r="S10203" s="1" t="s">
        <v>32</v>
      </c>
      <c r="T10203" s="1">
        <v>75240.0</v>
      </c>
      <c r="U10203" s="1" t="s">
        <v>30896</v>
      </c>
    </row>
    <row r="10204">
      <c r="A10204" s="1" t="s">
        <v>30897</v>
      </c>
      <c r="B10204" s="1">
        <v>71225.0</v>
      </c>
      <c r="C10204" s="1">
        <v>2150.0</v>
      </c>
      <c r="D10204" s="2" t="s">
        <v>29251</v>
      </c>
      <c r="E10204" s="1" t="s">
        <v>824</v>
      </c>
      <c r="F10204" s="1" t="s">
        <v>3619</v>
      </c>
      <c r="G10204" s="3" t="str">
        <f t="shared" si="1"/>
        <v>Scott Beck</v>
      </c>
      <c r="H10204" s="3" t="str">
        <f t="shared" si="2"/>
        <v>SCOTT BECK</v>
      </c>
      <c r="J10204" s="1" t="s">
        <v>57</v>
      </c>
      <c r="K10204" s="1" t="s">
        <v>44</v>
      </c>
      <c r="L10204" s="1">
        <v>1000.0</v>
      </c>
      <c r="M10204" s="1" t="s">
        <v>58</v>
      </c>
      <c r="N10204" s="1" t="s">
        <v>29254</v>
      </c>
      <c r="O10204" s="4">
        <v>44317.0</v>
      </c>
      <c r="P10204" s="4">
        <v>44277.0</v>
      </c>
      <c r="Q10204" s="1" t="s">
        <v>30895</v>
      </c>
      <c r="R10204" s="1" t="s">
        <v>31</v>
      </c>
      <c r="S10204" s="1" t="s">
        <v>32</v>
      </c>
      <c r="T10204" s="1">
        <v>75240.0</v>
      </c>
      <c r="U10204" s="1" t="s">
        <v>30896</v>
      </c>
    </row>
    <row r="10205">
      <c r="A10205" s="1" t="s">
        <v>30898</v>
      </c>
      <c r="B10205" s="1">
        <v>71229.0</v>
      </c>
      <c r="C10205" s="1">
        <v>2150.0</v>
      </c>
      <c r="D10205" s="2" t="s">
        <v>29251</v>
      </c>
      <c r="E10205" s="1" t="s">
        <v>3325</v>
      </c>
      <c r="F10205" s="1" t="s">
        <v>3650</v>
      </c>
      <c r="G10205" s="3" t="str">
        <f t="shared" si="1"/>
        <v>Darwin Deason</v>
      </c>
      <c r="H10205" s="3" t="str">
        <f t="shared" si="2"/>
        <v>DARWIN DEASON</v>
      </c>
      <c r="J10205" s="1" t="s">
        <v>57</v>
      </c>
      <c r="K10205" s="1" t="s">
        <v>44</v>
      </c>
      <c r="L10205" s="1">
        <v>1000.0</v>
      </c>
      <c r="M10205" s="1" t="s">
        <v>58</v>
      </c>
      <c r="N10205" s="1" t="s">
        <v>29254</v>
      </c>
      <c r="O10205" s="4">
        <v>44317.0</v>
      </c>
      <c r="P10205" s="4">
        <v>44277.0</v>
      </c>
      <c r="Q10205" s="1" t="s">
        <v>3767</v>
      </c>
      <c r="R10205" s="1" t="s">
        <v>31</v>
      </c>
      <c r="S10205" s="1" t="s">
        <v>32</v>
      </c>
      <c r="T10205" s="1">
        <v>75219.0</v>
      </c>
      <c r="U10205" s="1" t="s">
        <v>3768</v>
      </c>
    </row>
    <row r="10206">
      <c r="A10206" s="1" t="s">
        <v>30899</v>
      </c>
      <c r="B10206" s="1">
        <v>71230.0</v>
      </c>
      <c r="C10206" s="1">
        <v>2150.0</v>
      </c>
      <c r="D10206" s="2" t="s">
        <v>29251</v>
      </c>
      <c r="E10206" s="1" t="s">
        <v>3942</v>
      </c>
      <c r="F10206" s="1" t="s">
        <v>3650</v>
      </c>
      <c r="G10206" s="3" t="str">
        <f t="shared" si="1"/>
        <v>Doug Deason</v>
      </c>
      <c r="H10206" s="3" t="str">
        <f t="shared" si="2"/>
        <v>DOUG DEASON</v>
      </c>
      <c r="J10206" s="1" t="s">
        <v>57</v>
      </c>
      <c r="K10206" s="1" t="s">
        <v>44</v>
      </c>
      <c r="L10206" s="1">
        <v>1000.0</v>
      </c>
      <c r="M10206" s="1" t="s">
        <v>58</v>
      </c>
      <c r="N10206" s="1" t="s">
        <v>29254</v>
      </c>
      <c r="O10206" s="4">
        <v>44317.0</v>
      </c>
      <c r="P10206" s="4">
        <v>44277.0</v>
      </c>
      <c r="Q10206" s="1" t="s">
        <v>12473</v>
      </c>
      <c r="R10206" s="1" t="s">
        <v>31</v>
      </c>
      <c r="S10206" s="1" t="s">
        <v>32</v>
      </c>
      <c r="T10206" s="1">
        <v>75229.0</v>
      </c>
      <c r="U10206" s="1" t="s">
        <v>12474</v>
      </c>
    </row>
    <row r="10207">
      <c r="A10207" s="1" t="s">
        <v>30900</v>
      </c>
      <c r="B10207" s="1">
        <v>71231.0</v>
      </c>
      <c r="C10207" s="1">
        <v>2150.0</v>
      </c>
      <c r="D10207" s="2" t="s">
        <v>29251</v>
      </c>
      <c r="E10207" s="1" t="s">
        <v>644</v>
      </c>
      <c r="F10207" s="1" t="s">
        <v>3650</v>
      </c>
      <c r="G10207" s="3" t="str">
        <f t="shared" si="1"/>
        <v>Kimberly Deason</v>
      </c>
      <c r="H10207" s="3" t="str">
        <f t="shared" si="2"/>
        <v>KIMBERLY DEASON</v>
      </c>
      <c r="J10207" s="1" t="s">
        <v>57</v>
      </c>
      <c r="K10207" s="1" t="s">
        <v>44</v>
      </c>
      <c r="L10207" s="1">
        <v>1000.0</v>
      </c>
      <c r="M10207" s="1" t="s">
        <v>58</v>
      </c>
      <c r="N10207" s="1" t="s">
        <v>29254</v>
      </c>
      <c r="O10207" s="4">
        <v>44317.0</v>
      </c>
      <c r="P10207" s="4">
        <v>44277.0</v>
      </c>
      <c r="Q10207" s="1" t="s">
        <v>3767</v>
      </c>
      <c r="R10207" s="1" t="s">
        <v>31</v>
      </c>
      <c r="S10207" s="1" t="s">
        <v>32</v>
      </c>
      <c r="T10207" s="1">
        <v>75219.0</v>
      </c>
      <c r="U10207" s="1" t="s">
        <v>3768</v>
      </c>
    </row>
    <row r="10208">
      <c r="A10208" s="1" t="s">
        <v>30901</v>
      </c>
      <c r="B10208" s="1">
        <v>71232.0</v>
      </c>
      <c r="C10208" s="1">
        <v>2150.0</v>
      </c>
      <c r="D10208" s="2" t="s">
        <v>29251</v>
      </c>
      <c r="E10208" s="1" t="s">
        <v>3904</v>
      </c>
      <c r="F10208" s="1" t="s">
        <v>30902</v>
      </c>
      <c r="G10208" s="3" t="str">
        <f t="shared" si="1"/>
        <v>Neil Dorflinger</v>
      </c>
      <c r="H10208" s="3" t="str">
        <f t="shared" si="2"/>
        <v>NEIL DORFLINGER</v>
      </c>
      <c r="J10208" s="1" t="s">
        <v>57</v>
      </c>
      <c r="K10208" s="1" t="s">
        <v>44</v>
      </c>
      <c r="L10208" s="1">
        <v>1000.0</v>
      </c>
      <c r="M10208" s="1" t="s">
        <v>58</v>
      </c>
      <c r="N10208" s="1" t="s">
        <v>29254</v>
      </c>
      <c r="O10208" s="4">
        <v>44317.0</v>
      </c>
      <c r="P10208" s="4">
        <v>44277.0</v>
      </c>
      <c r="Q10208" s="1" t="s">
        <v>30903</v>
      </c>
      <c r="R10208" s="1" t="s">
        <v>31</v>
      </c>
      <c r="S10208" s="1" t="s">
        <v>32</v>
      </c>
      <c r="T10208" s="1">
        <v>75209.0</v>
      </c>
      <c r="U10208" s="1" t="s">
        <v>30904</v>
      </c>
    </row>
    <row r="10209">
      <c r="A10209" s="1" t="s">
        <v>30905</v>
      </c>
      <c r="B10209" s="1">
        <v>71233.0</v>
      </c>
      <c r="C10209" s="1">
        <v>2150.0</v>
      </c>
      <c r="D10209" s="2" t="s">
        <v>29251</v>
      </c>
      <c r="E10209" s="1" t="s">
        <v>1760</v>
      </c>
      <c r="F10209" s="1" t="s">
        <v>30906</v>
      </c>
      <c r="G10209" s="3" t="str">
        <f t="shared" si="1"/>
        <v>Jennifer Eagle</v>
      </c>
      <c r="H10209" s="3" t="str">
        <f t="shared" si="2"/>
        <v>JENNIFER EAGLE</v>
      </c>
      <c r="J10209" s="1" t="s">
        <v>57</v>
      </c>
      <c r="K10209" s="1" t="s">
        <v>44</v>
      </c>
      <c r="L10209" s="1">
        <v>1000.0</v>
      </c>
      <c r="M10209" s="1" t="s">
        <v>58</v>
      </c>
      <c r="N10209" s="1" t="s">
        <v>29254</v>
      </c>
      <c r="O10209" s="4">
        <v>44317.0</v>
      </c>
      <c r="P10209" s="4">
        <v>44277.0</v>
      </c>
      <c r="Q10209" s="1" t="s">
        <v>30907</v>
      </c>
      <c r="R10209" s="1" t="s">
        <v>31</v>
      </c>
      <c r="S10209" s="1" t="s">
        <v>32</v>
      </c>
      <c r="T10209" s="1">
        <v>75202.0</v>
      </c>
      <c r="U10209" s="1" t="s">
        <v>30908</v>
      </c>
    </row>
    <row r="10210">
      <c r="A10210" s="1" t="s">
        <v>30909</v>
      </c>
      <c r="B10210" s="1">
        <v>71234.0</v>
      </c>
      <c r="C10210" s="1">
        <v>2150.0</v>
      </c>
      <c r="D10210" s="2" t="s">
        <v>29251</v>
      </c>
      <c r="E10210" s="1" t="s">
        <v>547</v>
      </c>
      <c r="F10210" s="1" t="s">
        <v>30906</v>
      </c>
      <c r="G10210" s="3" t="str">
        <f t="shared" si="1"/>
        <v>John Eagle</v>
      </c>
      <c r="H10210" s="3" t="str">
        <f t="shared" si="2"/>
        <v>JOHN EAGLE</v>
      </c>
      <c r="J10210" s="1" t="s">
        <v>57</v>
      </c>
      <c r="K10210" s="1" t="s">
        <v>44</v>
      </c>
      <c r="L10210" s="1">
        <v>1000.0</v>
      </c>
      <c r="M10210" s="1" t="s">
        <v>58</v>
      </c>
      <c r="N10210" s="1" t="s">
        <v>29254</v>
      </c>
      <c r="O10210" s="4">
        <v>44317.0</v>
      </c>
      <c r="P10210" s="4">
        <v>44277.0</v>
      </c>
      <c r="Q10210" s="1" t="s">
        <v>30907</v>
      </c>
      <c r="R10210" s="1" t="s">
        <v>31</v>
      </c>
      <c r="S10210" s="1" t="s">
        <v>32</v>
      </c>
      <c r="T10210" s="1">
        <v>75202.0</v>
      </c>
      <c r="U10210" s="1" t="s">
        <v>30908</v>
      </c>
    </row>
    <row r="10211">
      <c r="A10211" s="1" t="s">
        <v>30910</v>
      </c>
      <c r="B10211" s="1">
        <v>71238.0</v>
      </c>
      <c r="C10211" s="1">
        <v>2150.0</v>
      </c>
      <c r="D10211" s="2" t="s">
        <v>29251</v>
      </c>
      <c r="E10211" s="1" t="s">
        <v>3633</v>
      </c>
      <c r="F10211" s="1" t="s">
        <v>5361</v>
      </c>
      <c r="G10211" s="3" t="str">
        <f t="shared" si="1"/>
        <v>Stuart Jones</v>
      </c>
      <c r="H10211" s="3" t="str">
        <f t="shared" si="2"/>
        <v>STUART JONES</v>
      </c>
      <c r="J10211" s="1" t="s">
        <v>57</v>
      </c>
      <c r="K10211" s="1" t="s">
        <v>44</v>
      </c>
      <c r="L10211" s="1">
        <v>1000.0</v>
      </c>
      <c r="M10211" s="1" t="s">
        <v>58</v>
      </c>
      <c r="N10211" s="1" t="s">
        <v>29254</v>
      </c>
      <c r="O10211" s="4">
        <v>44317.0</v>
      </c>
      <c r="P10211" s="4">
        <v>44277.0</v>
      </c>
      <c r="Q10211" s="1" t="s">
        <v>30911</v>
      </c>
      <c r="R10211" s="1" t="s">
        <v>31</v>
      </c>
      <c r="S10211" s="1" t="s">
        <v>32</v>
      </c>
      <c r="T10211" s="1">
        <v>75209.0</v>
      </c>
      <c r="U10211" s="1" t="s">
        <v>30912</v>
      </c>
    </row>
    <row r="10212">
      <c r="A10212" s="1" t="s">
        <v>30913</v>
      </c>
      <c r="B10212" s="1">
        <v>71239.0</v>
      </c>
      <c r="C10212" s="1">
        <v>2150.0</v>
      </c>
      <c r="D10212" s="2" t="s">
        <v>29251</v>
      </c>
      <c r="E10212" s="1" t="s">
        <v>1262</v>
      </c>
      <c r="F10212" s="1" t="s">
        <v>18537</v>
      </c>
      <c r="G10212" s="3" t="str">
        <f t="shared" si="1"/>
        <v>Thomas Karol</v>
      </c>
      <c r="H10212" s="3" t="str">
        <f t="shared" si="2"/>
        <v>THOMAS KAROL</v>
      </c>
      <c r="J10212" s="1" t="s">
        <v>57</v>
      </c>
      <c r="K10212" s="1" t="s">
        <v>44</v>
      </c>
      <c r="L10212" s="1">
        <v>1000.0</v>
      </c>
      <c r="M10212" s="1" t="s">
        <v>58</v>
      </c>
      <c r="N10212" s="1" t="s">
        <v>29254</v>
      </c>
      <c r="O10212" s="4">
        <v>44317.0</v>
      </c>
      <c r="P10212" s="4">
        <v>44277.0</v>
      </c>
      <c r="Q10212" s="1" t="s">
        <v>23973</v>
      </c>
      <c r="R10212" s="1" t="s">
        <v>31</v>
      </c>
      <c r="S10212" s="1" t="s">
        <v>32</v>
      </c>
      <c r="T10212" s="1">
        <v>75229.0</v>
      </c>
      <c r="U10212" s="1" t="s">
        <v>23974</v>
      </c>
    </row>
    <row r="10213">
      <c r="A10213" s="1" t="s">
        <v>30914</v>
      </c>
      <c r="B10213" s="1">
        <v>71241.0</v>
      </c>
      <c r="C10213" s="1">
        <v>2150.0</v>
      </c>
      <c r="D10213" s="2" t="s">
        <v>29251</v>
      </c>
      <c r="E10213" s="1" t="s">
        <v>921</v>
      </c>
      <c r="F10213" s="1" t="s">
        <v>30915</v>
      </c>
      <c r="G10213" s="3" t="str">
        <f t="shared" si="1"/>
        <v>David Laney</v>
      </c>
      <c r="H10213" s="3" t="str">
        <f t="shared" si="2"/>
        <v>DAVID LANEY</v>
      </c>
      <c r="J10213" s="1" t="s">
        <v>57</v>
      </c>
      <c r="K10213" s="1" t="s">
        <v>44</v>
      </c>
      <c r="L10213" s="1">
        <v>1000.0</v>
      </c>
      <c r="M10213" s="1" t="s">
        <v>58</v>
      </c>
      <c r="N10213" s="1" t="s">
        <v>29254</v>
      </c>
      <c r="O10213" s="4">
        <v>44317.0</v>
      </c>
      <c r="P10213" s="4">
        <v>44277.0</v>
      </c>
      <c r="Q10213" s="1" t="s">
        <v>30916</v>
      </c>
      <c r="R10213" s="1" t="s">
        <v>31</v>
      </c>
      <c r="S10213" s="1" t="s">
        <v>32</v>
      </c>
      <c r="T10213" s="1">
        <v>75209.0</v>
      </c>
      <c r="U10213" s="1" t="s">
        <v>30917</v>
      </c>
    </row>
    <row r="10214">
      <c r="A10214" s="1" t="s">
        <v>30918</v>
      </c>
      <c r="B10214" s="1">
        <v>71242.0</v>
      </c>
      <c r="C10214" s="1">
        <v>2150.0</v>
      </c>
      <c r="D10214" s="2" t="s">
        <v>29251</v>
      </c>
      <c r="E10214" s="1" t="s">
        <v>30919</v>
      </c>
      <c r="F10214" s="1" t="s">
        <v>30920</v>
      </c>
      <c r="G10214" s="3" t="str">
        <f t="shared" si="1"/>
        <v>Lou Lebowitz</v>
      </c>
      <c r="H10214" s="3" t="str">
        <f t="shared" si="2"/>
        <v>LOU LEBOWITZ</v>
      </c>
      <c r="J10214" s="1" t="s">
        <v>57</v>
      </c>
      <c r="K10214" s="1" t="s">
        <v>44</v>
      </c>
      <c r="L10214" s="1">
        <v>1000.0</v>
      </c>
      <c r="M10214" s="1" t="s">
        <v>58</v>
      </c>
      <c r="N10214" s="1" t="s">
        <v>29254</v>
      </c>
      <c r="O10214" s="4">
        <v>44317.0</v>
      </c>
      <c r="P10214" s="4">
        <v>44277.0</v>
      </c>
      <c r="Q10214" s="1" t="s">
        <v>30921</v>
      </c>
      <c r="R10214" s="1" t="s">
        <v>31</v>
      </c>
      <c r="S10214" s="1" t="s">
        <v>32</v>
      </c>
      <c r="T10214" s="1">
        <v>75209.0</v>
      </c>
      <c r="U10214" s="1" t="s">
        <v>30922</v>
      </c>
    </row>
    <row r="10215">
      <c r="A10215" s="1" t="s">
        <v>30923</v>
      </c>
      <c r="B10215" s="1">
        <v>71246.0</v>
      </c>
      <c r="C10215" s="1">
        <v>2150.0</v>
      </c>
      <c r="D10215" s="2" t="s">
        <v>29251</v>
      </c>
      <c r="E10215" s="1" t="s">
        <v>547</v>
      </c>
      <c r="F10215" s="1" t="s">
        <v>3495</v>
      </c>
      <c r="G10215" s="3" t="str">
        <f t="shared" si="1"/>
        <v>John Pearcy</v>
      </c>
      <c r="H10215" s="3" t="str">
        <f t="shared" si="2"/>
        <v>JOHN PEARCY</v>
      </c>
      <c r="J10215" s="1" t="s">
        <v>57</v>
      </c>
      <c r="K10215" s="1" t="s">
        <v>44</v>
      </c>
      <c r="L10215" s="1">
        <v>1000.0</v>
      </c>
      <c r="M10215" s="1" t="s">
        <v>58</v>
      </c>
      <c r="N10215" s="1" t="s">
        <v>29254</v>
      </c>
      <c r="O10215" s="4">
        <v>44317.0</v>
      </c>
      <c r="P10215" s="4">
        <v>44277.0</v>
      </c>
      <c r="Q10215" s="1" t="s">
        <v>30924</v>
      </c>
      <c r="R10215" s="1" t="s">
        <v>31</v>
      </c>
      <c r="S10215" s="1" t="s">
        <v>32</v>
      </c>
      <c r="T10215" s="1">
        <v>75219.0</v>
      </c>
      <c r="U10215" s="1" t="s">
        <v>30925</v>
      </c>
    </row>
    <row r="10216">
      <c r="A10216" s="1" t="s">
        <v>30926</v>
      </c>
      <c r="B10216" s="1">
        <v>71247.0</v>
      </c>
      <c r="C10216" s="1">
        <v>2150.0</v>
      </c>
      <c r="D10216" s="2" t="s">
        <v>29251</v>
      </c>
      <c r="E10216" s="1" t="s">
        <v>3654</v>
      </c>
      <c r="F10216" s="1" t="s">
        <v>3655</v>
      </c>
      <c r="G10216" s="3" t="str">
        <f t="shared" si="1"/>
        <v>Jacki Pick</v>
      </c>
      <c r="H10216" s="3" t="str">
        <f t="shared" si="2"/>
        <v>JACKI PICK</v>
      </c>
      <c r="J10216" s="1" t="s">
        <v>57</v>
      </c>
      <c r="K10216" s="1" t="s">
        <v>44</v>
      </c>
      <c r="L10216" s="1">
        <v>1000.0</v>
      </c>
      <c r="M10216" s="1" t="s">
        <v>58</v>
      </c>
      <c r="N10216" s="1" t="s">
        <v>29254</v>
      </c>
      <c r="O10216" s="4">
        <v>44317.0</v>
      </c>
      <c r="P10216" s="4">
        <v>44277.0</v>
      </c>
      <c r="Q10216" s="1" t="s">
        <v>12473</v>
      </c>
      <c r="R10216" s="1" t="s">
        <v>31</v>
      </c>
      <c r="S10216" s="1" t="s">
        <v>32</v>
      </c>
      <c r="T10216" s="1">
        <v>75229.0</v>
      </c>
      <c r="U10216" s="1" t="s">
        <v>12474</v>
      </c>
    </row>
    <row r="10217">
      <c r="A10217" s="1" t="s">
        <v>30927</v>
      </c>
      <c r="B10217" s="1">
        <v>71249.0</v>
      </c>
      <c r="C10217" s="1">
        <v>2150.0</v>
      </c>
      <c r="D10217" s="2" t="s">
        <v>29251</v>
      </c>
      <c r="E10217" s="1" t="s">
        <v>300</v>
      </c>
      <c r="F10217" s="1" t="s">
        <v>30928</v>
      </c>
      <c r="G10217" s="3" t="str">
        <f t="shared" si="1"/>
        <v>Cindy Rachofsky</v>
      </c>
      <c r="H10217" s="3" t="str">
        <f t="shared" si="2"/>
        <v>CINDY RACHOFSKY</v>
      </c>
      <c r="J10217" s="1" t="s">
        <v>57</v>
      </c>
      <c r="K10217" s="1" t="s">
        <v>44</v>
      </c>
      <c r="L10217" s="1">
        <v>1000.0</v>
      </c>
      <c r="M10217" s="1" t="s">
        <v>58</v>
      </c>
      <c r="N10217" s="1" t="s">
        <v>29254</v>
      </c>
      <c r="O10217" s="4">
        <v>44317.0</v>
      </c>
      <c r="P10217" s="4">
        <v>44277.0</v>
      </c>
      <c r="Q10217" s="1" t="s">
        <v>30929</v>
      </c>
      <c r="R10217" s="1" t="s">
        <v>31</v>
      </c>
      <c r="S10217" s="1" t="s">
        <v>32</v>
      </c>
      <c r="T10217" s="1">
        <v>75225.0</v>
      </c>
      <c r="U10217" s="1" t="s">
        <v>30930</v>
      </c>
    </row>
    <row r="10218">
      <c r="A10218" s="1" t="s">
        <v>30931</v>
      </c>
      <c r="B10218" s="1">
        <v>71250.0</v>
      </c>
      <c r="C10218" s="1">
        <v>2150.0</v>
      </c>
      <c r="D10218" s="2" t="s">
        <v>29251</v>
      </c>
      <c r="E10218" s="1" t="s">
        <v>4494</v>
      </c>
      <c r="F10218" s="1" t="s">
        <v>30928</v>
      </c>
      <c r="G10218" s="3" t="str">
        <f t="shared" si="1"/>
        <v>Howard Rachofsky</v>
      </c>
      <c r="H10218" s="3" t="str">
        <f t="shared" si="2"/>
        <v>HOWARD RACHOFSKY</v>
      </c>
      <c r="J10218" s="1" t="s">
        <v>57</v>
      </c>
      <c r="K10218" s="1" t="s">
        <v>44</v>
      </c>
      <c r="L10218" s="1">
        <v>1000.0</v>
      </c>
      <c r="M10218" s="1" t="s">
        <v>58</v>
      </c>
      <c r="N10218" s="1" t="s">
        <v>29254</v>
      </c>
      <c r="O10218" s="4">
        <v>44317.0</v>
      </c>
      <c r="P10218" s="4">
        <v>44277.0</v>
      </c>
      <c r="Q10218" s="1" t="s">
        <v>30929</v>
      </c>
      <c r="R10218" s="1" t="s">
        <v>31</v>
      </c>
      <c r="S10218" s="1" t="s">
        <v>32</v>
      </c>
      <c r="T10218" s="1">
        <v>75225.0</v>
      </c>
      <c r="U10218" s="1" t="s">
        <v>30930</v>
      </c>
    </row>
    <row r="10219">
      <c r="A10219" s="1" t="s">
        <v>30932</v>
      </c>
      <c r="B10219" s="1">
        <v>71251.0</v>
      </c>
      <c r="C10219" s="1">
        <v>2150.0</v>
      </c>
      <c r="D10219" s="2" t="s">
        <v>29251</v>
      </c>
      <c r="E10219" s="1" t="s">
        <v>758</v>
      </c>
      <c r="F10219" s="1" t="s">
        <v>30610</v>
      </c>
      <c r="G10219" s="3" t="str">
        <f t="shared" si="1"/>
        <v>Elizabeth Routman</v>
      </c>
      <c r="H10219" s="3" t="str">
        <f t="shared" si="2"/>
        <v>ELIZABETH ROUTMAN</v>
      </c>
      <c r="J10219" s="1" t="s">
        <v>57</v>
      </c>
      <c r="K10219" s="1" t="s">
        <v>44</v>
      </c>
      <c r="L10219" s="1">
        <v>1000.0</v>
      </c>
      <c r="M10219" s="1" t="s">
        <v>58</v>
      </c>
      <c r="N10219" s="1" t="s">
        <v>29254</v>
      </c>
      <c r="O10219" s="4">
        <v>44317.0</v>
      </c>
      <c r="P10219" s="4">
        <v>44277.0</v>
      </c>
      <c r="Q10219" s="1" t="s">
        <v>30933</v>
      </c>
      <c r="R10219" s="1" t="s">
        <v>31</v>
      </c>
      <c r="S10219" s="1" t="s">
        <v>32</v>
      </c>
      <c r="T10219" s="1">
        <v>75219.0</v>
      </c>
      <c r="U10219" s="1" t="s">
        <v>30934</v>
      </c>
    </row>
    <row r="10220">
      <c r="A10220" s="1" t="s">
        <v>30935</v>
      </c>
      <c r="B10220" s="1">
        <v>71255.0</v>
      </c>
      <c r="C10220" s="1">
        <v>2150.0</v>
      </c>
      <c r="D10220" s="2" t="s">
        <v>29251</v>
      </c>
      <c r="E10220" s="1" t="s">
        <v>3456</v>
      </c>
      <c r="F10220" s="1" t="s">
        <v>9800</v>
      </c>
      <c r="G10220" s="3" t="str">
        <f t="shared" si="1"/>
        <v>Gerald Stool</v>
      </c>
      <c r="H10220" s="3" t="str">
        <f t="shared" si="2"/>
        <v>GERALD STOOL</v>
      </c>
      <c r="J10220" s="1" t="s">
        <v>57</v>
      </c>
      <c r="K10220" s="1" t="s">
        <v>44</v>
      </c>
      <c r="L10220" s="1">
        <v>1000.0</v>
      </c>
      <c r="M10220" s="1" t="s">
        <v>58</v>
      </c>
      <c r="N10220" s="1" t="s">
        <v>29254</v>
      </c>
      <c r="O10220" s="4">
        <v>44317.0</v>
      </c>
      <c r="P10220" s="4">
        <v>44277.0</v>
      </c>
      <c r="Q10220" s="1" t="s">
        <v>14762</v>
      </c>
      <c r="R10220" s="1" t="s">
        <v>31</v>
      </c>
      <c r="S10220" s="1" t="s">
        <v>32</v>
      </c>
      <c r="T10220" s="1">
        <v>75201.0</v>
      </c>
      <c r="U10220" s="1" t="s">
        <v>30142</v>
      </c>
    </row>
    <row r="10221">
      <c r="A10221" s="1" t="s">
        <v>30936</v>
      </c>
      <c r="B10221" s="1">
        <v>73011.0</v>
      </c>
      <c r="C10221" s="1">
        <v>2230.0</v>
      </c>
      <c r="D10221" s="2" t="s">
        <v>29258</v>
      </c>
      <c r="E10221" s="1" t="s">
        <v>5481</v>
      </c>
      <c r="F10221" s="1" t="s">
        <v>30937</v>
      </c>
      <c r="G10221" s="3" t="str">
        <f t="shared" si="1"/>
        <v>Marguerite Steed Hoffman</v>
      </c>
      <c r="H10221" s="3" t="str">
        <f t="shared" si="2"/>
        <v>MARGUERITE STEED HOFFMAN</v>
      </c>
      <c r="J10221" s="1" t="s">
        <v>57</v>
      </c>
      <c r="K10221" s="1" t="s">
        <v>47</v>
      </c>
      <c r="L10221" s="1">
        <v>1000.0</v>
      </c>
      <c r="M10221" s="1" t="s">
        <v>58</v>
      </c>
      <c r="N10221" s="1" t="s">
        <v>29254</v>
      </c>
      <c r="O10221" s="4">
        <v>44317.0</v>
      </c>
      <c r="P10221" s="4">
        <v>44278.0</v>
      </c>
      <c r="Q10221" s="1" t="s">
        <v>11481</v>
      </c>
      <c r="R10221" s="1" t="s">
        <v>31</v>
      </c>
      <c r="S10221" s="1" t="s">
        <v>32</v>
      </c>
      <c r="T10221" s="1">
        <v>75220.0</v>
      </c>
      <c r="U10221" s="1" t="s">
        <v>11482</v>
      </c>
    </row>
    <row r="10222">
      <c r="A10222" s="1" t="s">
        <v>30938</v>
      </c>
      <c r="B10222" s="1">
        <v>73019.0</v>
      </c>
      <c r="C10222" s="1">
        <v>2230.0</v>
      </c>
      <c r="D10222" s="2" t="s">
        <v>29258</v>
      </c>
      <c r="E10222" s="1" t="s">
        <v>30939</v>
      </c>
      <c r="F10222" s="1" t="s">
        <v>3584</v>
      </c>
      <c r="G10222" s="3" t="str">
        <f t="shared" si="1"/>
        <v>JD Lawrence</v>
      </c>
      <c r="H10222" s="3" t="str">
        <f t="shared" si="2"/>
        <v>JD LAWRENCE</v>
      </c>
      <c r="J10222" s="1" t="s">
        <v>57</v>
      </c>
      <c r="K10222" s="1" t="s">
        <v>47</v>
      </c>
      <c r="L10222" s="1">
        <v>1000.0</v>
      </c>
      <c r="M10222" s="1" t="s">
        <v>58</v>
      </c>
      <c r="N10222" s="1" t="s">
        <v>29254</v>
      </c>
      <c r="O10222" s="4">
        <v>44317.0</v>
      </c>
      <c r="P10222" s="4">
        <v>44279.0</v>
      </c>
      <c r="Q10222" s="1" t="s">
        <v>30940</v>
      </c>
      <c r="R10222" s="1" t="s">
        <v>31</v>
      </c>
      <c r="S10222" s="1" t="s">
        <v>32</v>
      </c>
      <c r="T10222" s="1">
        <v>75019.0</v>
      </c>
      <c r="U10222" s="1" t="s">
        <v>30941</v>
      </c>
    </row>
    <row r="10223">
      <c r="A10223" s="1" t="s">
        <v>30942</v>
      </c>
      <c r="B10223" s="1">
        <v>73023.0</v>
      </c>
      <c r="C10223" s="1">
        <v>2230.0</v>
      </c>
      <c r="D10223" s="2" t="s">
        <v>29258</v>
      </c>
      <c r="E10223" s="1" t="s">
        <v>30943</v>
      </c>
      <c r="F10223" s="1" t="s">
        <v>30944</v>
      </c>
      <c r="G10223" s="3" t="str">
        <f t="shared" si="1"/>
        <v>John D. Harkey</v>
      </c>
      <c r="H10223" s="3" t="str">
        <f t="shared" si="2"/>
        <v>JOHN D. HARKEY</v>
      </c>
      <c r="J10223" s="1" t="s">
        <v>57</v>
      </c>
      <c r="K10223" s="1" t="s">
        <v>47</v>
      </c>
      <c r="L10223" s="1">
        <v>1000.0</v>
      </c>
      <c r="M10223" s="1" t="s">
        <v>58</v>
      </c>
      <c r="N10223" s="1" t="s">
        <v>29254</v>
      </c>
      <c r="O10223" s="4">
        <v>44317.0</v>
      </c>
      <c r="P10223" s="4">
        <v>44280.0</v>
      </c>
      <c r="Q10223" s="1" t="s">
        <v>30945</v>
      </c>
      <c r="R10223" s="1" t="s">
        <v>31</v>
      </c>
      <c r="S10223" s="1" t="s">
        <v>32</v>
      </c>
      <c r="T10223" s="1">
        <v>75234.0</v>
      </c>
      <c r="U10223" s="1" t="s">
        <v>30946</v>
      </c>
    </row>
    <row r="10224">
      <c r="A10224" s="1" t="s">
        <v>30947</v>
      </c>
      <c r="B10224" s="1">
        <v>73025.0</v>
      </c>
      <c r="C10224" s="1">
        <v>2230.0</v>
      </c>
      <c r="D10224" s="2" t="s">
        <v>29258</v>
      </c>
      <c r="E10224" s="1" t="s">
        <v>30948</v>
      </c>
      <c r="F10224" s="1" t="s">
        <v>23460</v>
      </c>
      <c r="G10224" s="3" t="str">
        <f t="shared" si="1"/>
        <v>Sharyl Weber</v>
      </c>
      <c r="H10224" s="3" t="str">
        <f t="shared" si="2"/>
        <v>SHARYL WEBER</v>
      </c>
      <c r="J10224" s="1" t="s">
        <v>57</v>
      </c>
      <c r="K10224" s="1" t="s">
        <v>47</v>
      </c>
      <c r="L10224" s="1">
        <v>1000.0</v>
      </c>
      <c r="M10224" s="1" t="s">
        <v>58</v>
      </c>
      <c r="N10224" s="1" t="s">
        <v>29254</v>
      </c>
      <c r="O10224" s="4">
        <v>44317.0</v>
      </c>
      <c r="P10224" s="4">
        <v>44280.0</v>
      </c>
      <c r="Q10224" s="1" t="s">
        <v>30949</v>
      </c>
      <c r="R10224" s="1" t="s">
        <v>31</v>
      </c>
      <c r="S10224" s="1" t="s">
        <v>32</v>
      </c>
      <c r="T10224" s="1">
        <v>75220.0</v>
      </c>
      <c r="U10224" s="1" t="s">
        <v>30950</v>
      </c>
    </row>
    <row r="10225">
      <c r="A10225" s="1" t="s">
        <v>30951</v>
      </c>
      <c r="B10225" s="1">
        <v>73027.0</v>
      </c>
      <c r="C10225" s="1">
        <v>2230.0</v>
      </c>
      <c r="D10225" s="2" t="s">
        <v>29258</v>
      </c>
      <c r="E10225" s="1" t="s">
        <v>30919</v>
      </c>
      <c r="F10225" s="1" t="s">
        <v>30952</v>
      </c>
      <c r="G10225" s="3" t="str">
        <f t="shared" si="1"/>
        <v>Lou Olerio</v>
      </c>
      <c r="H10225" s="3" t="str">
        <f t="shared" si="2"/>
        <v>LOU OLERIO</v>
      </c>
      <c r="J10225" s="1" t="s">
        <v>57</v>
      </c>
      <c r="K10225" s="1" t="s">
        <v>47</v>
      </c>
      <c r="L10225" s="1">
        <v>1000.0</v>
      </c>
      <c r="M10225" s="1" t="s">
        <v>58</v>
      </c>
      <c r="N10225" s="1" t="s">
        <v>29254</v>
      </c>
      <c r="O10225" s="4">
        <v>44317.0</v>
      </c>
      <c r="P10225" s="4">
        <v>44280.0</v>
      </c>
      <c r="Q10225" s="1" t="s">
        <v>30953</v>
      </c>
      <c r="R10225" s="1" t="s">
        <v>31</v>
      </c>
      <c r="S10225" s="1" t="s">
        <v>32</v>
      </c>
      <c r="T10225" s="1">
        <v>75209.0</v>
      </c>
      <c r="U10225" s="1" t="s">
        <v>30954</v>
      </c>
    </row>
    <row r="10226">
      <c r="A10226" s="1" t="s">
        <v>30955</v>
      </c>
      <c r="B10226" s="1">
        <v>73029.0</v>
      </c>
      <c r="C10226" s="1">
        <v>2230.0</v>
      </c>
      <c r="D10226" s="2" t="s">
        <v>29258</v>
      </c>
      <c r="E10226" s="1" t="s">
        <v>2776</v>
      </c>
      <c r="F10226" s="1" t="s">
        <v>9922</v>
      </c>
      <c r="G10226" s="3" t="str">
        <f t="shared" si="1"/>
        <v>Bill Ohland</v>
      </c>
      <c r="H10226" s="3" t="str">
        <f t="shared" si="2"/>
        <v>BILL OHLAND</v>
      </c>
      <c r="J10226" s="1" t="s">
        <v>57</v>
      </c>
      <c r="K10226" s="1" t="s">
        <v>47</v>
      </c>
      <c r="L10226" s="1">
        <v>1000.0</v>
      </c>
      <c r="M10226" s="1" t="s">
        <v>58</v>
      </c>
      <c r="N10226" s="1" t="s">
        <v>29254</v>
      </c>
      <c r="O10226" s="4">
        <v>44317.0</v>
      </c>
      <c r="P10226" s="4">
        <v>44281.0</v>
      </c>
      <c r="Q10226" s="1" t="s">
        <v>30956</v>
      </c>
      <c r="R10226" s="1" t="s">
        <v>31</v>
      </c>
      <c r="S10226" s="1" t="s">
        <v>32</v>
      </c>
      <c r="T10226" s="1">
        <v>75214.0</v>
      </c>
      <c r="U10226" s="1" t="s">
        <v>30957</v>
      </c>
    </row>
    <row r="10227">
      <c r="A10227" s="1" t="s">
        <v>30958</v>
      </c>
      <c r="B10227" s="1">
        <v>73030.0</v>
      </c>
      <c r="C10227" s="1">
        <v>2230.0</v>
      </c>
      <c r="D10227" s="2" t="s">
        <v>29258</v>
      </c>
      <c r="E10227" s="1" t="s">
        <v>1475</v>
      </c>
      <c r="F10227" s="1" t="s">
        <v>30959</v>
      </c>
      <c r="G10227" s="3" t="str">
        <f t="shared" si="1"/>
        <v>Jeff Tillotson</v>
      </c>
      <c r="H10227" s="3" t="str">
        <f t="shared" si="2"/>
        <v>JEFF TILLOTSON</v>
      </c>
      <c r="J10227" s="1" t="s">
        <v>57</v>
      </c>
      <c r="K10227" s="1" t="s">
        <v>47</v>
      </c>
      <c r="L10227" s="1">
        <v>1000.0</v>
      </c>
      <c r="M10227" s="1" t="s">
        <v>58</v>
      </c>
      <c r="N10227" s="1" t="s">
        <v>29254</v>
      </c>
      <c r="O10227" s="4">
        <v>44317.0</v>
      </c>
      <c r="P10227" s="4">
        <v>44281.0</v>
      </c>
      <c r="Q10227" s="1" t="s">
        <v>30960</v>
      </c>
      <c r="R10227" s="1" t="s">
        <v>31</v>
      </c>
      <c r="S10227" s="1" t="s">
        <v>32</v>
      </c>
      <c r="T10227" s="1">
        <v>75209.0</v>
      </c>
      <c r="U10227" s="1" t="s">
        <v>30961</v>
      </c>
    </row>
    <row r="10228">
      <c r="A10228" s="1" t="s">
        <v>30962</v>
      </c>
      <c r="B10228" s="1">
        <v>73036.0</v>
      </c>
      <c r="C10228" s="1">
        <v>2230.0</v>
      </c>
      <c r="D10228" s="2" t="s">
        <v>29258</v>
      </c>
      <c r="E10228" s="1" t="s">
        <v>1347</v>
      </c>
      <c r="F10228" s="1" t="s">
        <v>3735</v>
      </c>
      <c r="G10228" s="3" t="str">
        <f t="shared" si="1"/>
        <v>Joe Popolo</v>
      </c>
      <c r="H10228" s="3" t="str">
        <f t="shared" si="2"/>
        <v>JOE POPOLO</v>
      </c>
      <c r="J10228" s="1" t="s">
        <v>57</v>
      </c>
      <c r="K10228" s="1" t="s">
        <v>47</v>
      </c>
      <c r="L10228" s="1">
        <v>1000.0</v>
      </c>
      <c r="M10228" s="1" t="s">
        <v>58</v>
      </c>
      <c r="N10228" s="1" t="s">
        <v>29254</v>
      </c>
      <c r="O10228" s="4">
        <v>44317.0</v>
      </c>
      <c r="P10228" s="4">
        <v>44284.0</v>
      </c>
      <c r="Q10228" s="1" t="s">
        <v>3933</v>
      </c>
      <c r="R10228" s="1" t="s">
        <v>31</v>
      </c>
      <c r="S10228" s="1" t="s">
        <v>32</v>
      </c>
      <c r="T10228" s="1">
        <v>75225.0</v>
      </c>
      <c r="U10228" s="1" t="s">
        <v>3934</v>
      </c>
    </row>
    <row r="10229">
      <c r="A10229" s="1" t="s">
        <v>30963</v>
      </c>
      <c r="B10229" s="1">
        <v>73037.0</v>
      </c>
      <c r="C10229" s="1">
        <v>2230.0</v>
      </c>
      <c r="D10229" s="2" t="s">
        <v>29258</v>
      </c>
      <c r="E10229" s="1" t="s">
        <v>5056</v>
      </c>
      <c r="F10229" s="1" t="s">
        <v>11373</v>
      </c>
      <c r="G10229" s="3" t="str">
        <f t="shared" si="1"/>
        <v>Brad Boswell</v>
      </c>
      <c r="H10229" s="3" t="str">
        <f t="shared" si="2"/>
        <v>BRAD BOSWELL</v>
      </c>
      <c r="J10229" s="1" t="s">
        <v>57</v>
      </c>
      <c r="K10229" s="1" t="s">
        <v>47</v>
      </c>
      <c r="L10229" s="1">
        <v>1000.0</v>
      </c>
      <c r="M10229" s="1" t="s">
        <v>58</v>
      </c>
      <c r="N10229" s="1" t="s">
        <v>29254</v>
      </c>
      <c r="O10229" s="4">
        <v>44317.0</v>
      </c>
      <c r="P10229" s="4">
        <v>44285.0</v>
      </c>
      <c r="Q10229" s="1" t="s">
        <v>30964</v>
      </c>
      <c r="R10229" s="1" t="s">
        <v>368</v>
      </c>
      <c r="S10229" s="1" t="s">
        <v>32</v>
      </c>
      <c r="T10229" s="1">
        <v>75062.0</v>
      </c>
      <c r="U10229" s="1" t="s">
        <v>30965</v>
      </c>
    </row>
    <row r="10230">
      <c r="A10230" s="1" t="s">
        <v>30966</v>
      </c>
      <c r="B10230" s="1">
        <v>73047.0</v>
      </c>
      <c r="C10230" s="1">
        <v>2230.0</v>
      </c>
      <c r="D10230" s="2" t="s">
        <v>29258</v>
      </c>
      <c r="G10230" s="3" t="str">
        <f t="shared" si="1"/>
        <v> </v>
      </c>
      <c r="H10230" s="3" t="str">
        <f t="shared" si="2"/>
        <v> </v>
      </c>
      <c r="I10230" s="1" t="s">
        <v>30967</v>
      </c>
      <c r="J10230" s="1" t="s">
        <v>57</v>
      </c>
      <c r="K10230" s="1" t="s">
        <v>47</v>
      </c>
      <c r="L10230" s="1">
        <v>1000.0</v>
      </c>
      <c r="M10230" s="1" t="s">
        <v>58</v>
      </c>
      <c r="N10230" s="1" t="s">
        <v>29254</v>
      </c>
      <c r="O10230" s="4">
        <v>44317.0</v>
      </c>
      <c r="P10230" s="4">
        <v>44287.0</v>
      </c>
      <c r="Q10230" s="1" t="s">
        <v>6680</v>
      </c>
      <c r="R10230" s="1" t="s">
        <v>31</v>
      </c>
      <c r="S10230" s="1" t="s">
        <v>32</v>
      </c>
      <c r="T10230" s="1">
        <v>75243.0</v>
      </c>
      <c r="U10230" s="1" t="s">
        <v>6681</v>
      </c>
    </row>
    <row r="10231">
      <c r="A10231" s="1" t="s">
        <v>30968</v>
      </c>
      <c r="B10231" s="1">
        <v>73049.0</v>
      </c>
      <c r="C10231" s="1">
        <v>2230.0</v>
      </c>
      <c r="D10231" s="2" t="s">
        <v>29258</v>
      </c>
      <c r="E10231" s="1" t="s">
        <v>5594</v>
      </c>
      <c r="F10231" s="1" t="s">
        <v>782</v>
      </c>
      <c r="G10231" s="3" t="str">
        <f t="shared" si="1"/>
        <v>Dusty Wilson</v>
      </c>
      <c r="H10231" s="3" t="str">
        <f t="shared" si="2"/>
        <v>DUSTY WILSON</v>
      </c>
      <c r="J10231" s="1" t="s">
        <v>57</v>
      </c>
      <c r="K10231" s="1" t="s">
        <v>47</v>
      </c>
      <c r="L10231" s="1">
        <v>1000.0</v>
      </c>
      <c r="M10231" s="1" t="s">
        <v>58</v>
      </c>
      <c r="N10231" s="1" t="s">
        <v>29254</v>
      </c>
      <c r="O10231" s="4">
        <v>44317.0</v>
      </c>
      <c r="P10231" s="4">
        <v>44287.0</v>
      </c>
      <c r="Q10231" s="1" t="s">
        <v>30969</v>
      </c>
      <c r="R10231" s="1" t="s">
        <v>31</v>
      </c>
      <c r="S10231" s="1" t="s">
        <v>32</v>
      </c>
      <c r="T10231" s="1">
        <v>75229.0</v>
      </c>
      <c r="U10231" s="1" t="s">
        <v>30970</v>
      </c>
    </row>
    <row r="10232">
      <c r="A10232" s="1" t="s">
        <v>30971</v>
      </c>
      <c r="B10232" s="1">
        <v>73053.0</v>
      </c>
      <c r="C10232" s="1">
        <v>2230.0</v>
      </c>
      <c r="D10232" s="2" t="s">
        <v>29258</v>
      </c>
      <c r="E10232" s="1" t="s">
        <v>547</v>
      </c>
      <c r="F10232" s="1" t="s">
        <v>30972</v>
      </c>
      <c r="G10232" s="3" t="str">
        <f t="shared" si="1"/>
        <v>John Sughrue</v>
      </c>
      <c r="H10232" s="3" t="str">
        <f t="shared" si="2"/>
        <v>JOHN SUGHRUE</v>
      </c>
      <c r="J10232" s="1" t="s">
        <v>57</v>
      </c>
      <c r="K10232" s="1" t="s">
        <v>47</v>
      </c>
      <c r="L10232" s="1">
        <v>1000.0</v>
      </c>
      <c r="M10232" s="1" t="s">
        <v>58</v>
      </c>
      <c r="N10232" s="1" t="s">
        <v>29254</v>
      </c>
      <c r="O10232" s="4">
        <v>44317.0</v>
      </c>
      <c r="P10232" s="4">
        <v>44288.0</v>
      </c>
      <c r="Q10232" s="1" t="s">
        <v>30973</v>
      </c>
      <c r="R10232" s="1" t="s">
        <v>31</v>
      </c>
      <c r="S10232" s="1" t="s">
        <v>32</v>
      </c>
      <c r="T10232" s="1">
        <v>75209.0</v>
      </c>
      <c r="U10232" s="1" t="s">
        <v>30974</v>
      </c>
    </row>
    <row r="10233">
      <c r="A10233" s="1" t="s">
        <v>30975</v>
      </c>
      <c r="B10233" s="1">
        <v>73054.0</v>
      </c>
      <c r="C10233" s="1">
        <v>2230.0</v>
      </c>
      <c r="D10233" s="2" t="s">
        <v>29258</v>
      </c>
      <c r="E10233" s="1" t="s">
        <v>2776</v>
      </c>
      <c r="F10233" s="1" t="s">
        <v>6582</v>
      </c>
      <c r="G10233" s="3" t="str">
        <f t="shared" si="1"/>
        <v>Bill Kramer</v>
      </c>
      <c r="H10233" s="3" t="str">
        <f t="shared" si="2"/>
        <v>BILL KRAMER</v>
      </c>
      <c r="J10233" s="1" t="s">
        <v>57</v>
      </c>
      <c r="K10233" s="1" t="s">
        <v>47</v>
      </c>
      <c r="L10233" s="1">
        <v>1000.0</v>
      </c>
      <c r="M10233" s="1" t="s">
        <v>58</v>
      </c>
      <c r="N10233" s="1" t="s">
        <v>29254</v>
      </c>
      <c r="O10233" s="4">
        <v>44317.0</v>
      </c>
      <c r="P10233" s="4">
        <v>44288.0</v>
      </c>
      <c r="Q10233" s="1" t="s">
        <v>30976</v>
      </c>
      <c r="R10233" s="1" t="s">
        <v>31</v>
      </c>
      <c r="S10233" s="1" t="s">
        <v>32</v>
      </c>
      <c r="T10233" s="1">
        <v>75204.0</v>
      </c>
      <c r="U10233" s="1" t="s">
        <v>30977</v>
      </c>
    </row>
    <row r="10234">
      <c r="A10234" s="1" t="s">
        <v>30978</v>
      </c>
      <c r="B10234" s="1">
        <v>73055.0</v>
      </c>
      <c r="C10234" s="1">
        <v>2230.0</v>
      </c>
      <c r="D10234" s="2" t="s">
        <v>29258</v>
      </c>
      <c r="E10234" s="1" t="s">
        <v>1760</v>
      </c>
      <c r="F10234" s="1" t="s">
        <v>11134</v>
      </c>
      <c r="G10234" s="3" t="str">
        <f t="shared" si="1"/>
        <v>Jennifer Altabef</v>
      </c>
      <c r="H10234" s="3" t="str">
        <f t="shared" si="2"/>
        <v>JENNIFER ALTABEF</v>
      </c>
      <c r="J10234" s="1" t="s">
        <v>57</v>
      </c>
      <c r="K10234" s="1" t="s">
        <v>47</v>
      </c>
      <c r="L10234" s="1">
        <v>1000.0</v>
      </c>
      <c r="M10234" s="1" t="s">
        <v>58</v>
      </c>
      <c r="N10234" s="1" t="s">
        <v>29254</v>
      </c>
      <c r="O10234" s="4">
        <v>44317.0</v>
      </c>
      <c r="P10234" s="4">
        <v>44288.0</v>
      </c>
      <c r="Q10234" s="1" t="s">
        <v>11135</v>
      </c>
      <c r="R10234" s="1" t="s">
        <v>31</v>
      </c>
      <c r="S10234" s="1" t="s">
        <v>32</v>
      </c>
      <c r="T10234" s="1">
        <v>75229.0</v>
      </c>
      <c r="U10234" s="1" t="s">
        <v>11136</v>
      </c>
    </row>
    <row r="10235">
      <c r="A10235" s="1" t="s">
        <v>30979</v>
      </c>
      <c r="B10235" s="1">
        <v>73056.0</v>
      </c>
      <c r="C10235" s="1">
        <v>2230.0</v>
      </c>
      <c r="D10235" s="2" t="s">
        <v>29258</v>
      </c>
      <c r="E10235" s="1" t="s">
        <v>1661</v>
      </c>
      <c r="F10235" s="1" t="s">
        <v>857</v>
      </c>
      <c r="G10235" s="3" t="str">
        <f t="shared" si="1"/>
        <v>Katherine Levy</v>
      </c>
      <c r="H10235" s="3" t="str">
        <f t="shared" si="2"/>
        <v>KATHERINE LEVY</v>
      </c>
      <c r="J10235" s="1" t="s">
        <v>57</v>
      </c>
      <c r="K10235" s="1" t="s">
        <v>47</v>
      </c>
      <c r="L10235" s="1">
        <v>1000.0</v>
      </c>
      <c r="M10235" s="1" t="s">
        <v>58</v>
      </c>
      <c r="N10235" s="1" t="s">
        <v>29254</v>
      </c>
      <c r="O10235" s="4">
        <v>44317.0</v>
      </c>
      <c r="P10235" s="4">
        <v>44288.0</v>
      </c>
      <c r="Q10235" s="1" t="s">
        <v>30652</v>
      </c>
      <c r="R10235" s="1" t="s">
        <v>31</v>
      </c>
      <c r="S10235" s="1" t="s">
        <v>32</v>
      </c>
      <c r="T10235" s="1">
        <v>75225.0</v>
      </c>
      <c r="U10235" s="1" t="s">
        <v>30653</v>
      </c>
    </row>
    <row r="10236">
      <c r="A10236" s="1" t="s">
        <v>30980</v>
      </c>
      <c r="B10236" s="1">
        <v>73058.0</v>
      </c>
      <c r="C10236" s="1">
        <v>2230.0</v>
      </c>
      <c r="D10236" s="2" t="s">
        <v>29258</v>
      </c>
      <c r="E10236" s="1" t="s">
        <v>9190</v>
      </c>
      <c r="F10236" s="1" t="s">
        <v>3003</v>
      </c>
      <c r="G10236" s="3" t="str">
        <f t="shared" si="1"/>
        <v>Emily Corrigan</v>
      </c>
      <c r="H10236" s="3" t="str">
        <f t="shared" si="2"/>
        <v>EMILY CORRIGAN</v>
      </c>
      <c r="J10236" s="1" t="s">
        <v>57</v>
      </c>
      <c r="K10236" s="1" t="s">
        <v>47</v>
      </c>
      <c r="L10236" s="1">
        <v>1000.0</v>
      </c>
      <c r="M10236" s="1" t="s">
        <v>58</v>
      </c>
      <c r="N10236" s="1" t="s">
        <v>29254</v>
      </c>
      <c r="O10236" s="4">
        <v>44317.0</v>
      </c>
      <c r="P10236" s="4">
        <v>44289.0</v>
      </c>
      <c r="Q10236" s="1" t="s">
        <v>12470</v>
      </c>
      <c r="R10236" s="1" t="s">
        <v>31</v>
      </c>
      <c r="S10236" s="1" t="s">
        <v>32</v>
      </c>
      <c r="T10236" s="1">
        <v>75209.0</v>
      </c>
      <c r="U10236" s="1" t="s">
        <v>12471</v>
      </c>
    </row>
    <row r="10237">
      <c r="A10237" s="1" t="s">
        <v>30981</v>
      </c>
      <c r="B10237" s="1">
        <v>73073.0</v>
      </c>
      <c r="C10237" s="1">
        <v>2230.0</v>
      </c>
      <c r="D10237" s="2" t="s">
        <v>29258</v>
      </c>
      <c r="E10237" s="1" t="s">
        <v>3461</v>
      </c>
      <c r="F10237" s="1" t="s">
        <v>2867</v>
      </c>
      <c r="G10237" s="3" t="str">
        <f t="shared" si="1"/>
        <v>Jerald Rasansky</v>
      </c>
      <c r="H10237" s="3" t="str">
        <f t="shared" si="2"/>
        <v>JERALD RASANSKY</v>
      </c>
      <c r="J10237" s="1" t="s">
        <v>57</v>
      </c>
      <c r="K10237" s="1" t="s">
        <v>47</v>
      </c>
      <c r="L10237" s="1">
        <v>1000.0</v>
      </c>
      <c r="M10237" s="1" t="s">
        <v>58</v>
      </c>
      <c r="N10237" s="1" t="s">
        <v>29254</v>
      </c>
      <c r="O10237" s="4">
        <v>44317.0</v>
      </c>
      <c r="P10237" s="4">
        <v>44292.0</v>
      </c>
      <c r="Q10237" s="1" t="s">
        <v>3462</v>
      </c>
      <c r="R10237" s="1" t="s">
        <v>31</v>
      </c>
      <c r="S10237" s="1" t="s">
        <v>32</v>
      </c>
      <c r="T10237" s="1">
        <v>75230.0</v>
      </c>
      <c r="U10237" s="1" t="s">
        <v>3463</v>
      </c>
    </row>
    <row r="10238">
      <c r="A10238" s="1" t="s">
        <v>30982</v>
      </c>
      <c r="B10238" s="1">
        <v>73076.0</v>
      </c>
      <c r="C10238" s="1">
        <v>2230.0</v>
      </c>
      <c r="D10238" s="2" t="s">
        <v>29258</v>
      </c>
      <c r="E10238" s="1" t="s">
        <v>1661</v>
      </c>
      <c r="F10238" s="1" t="s">
        <v>1403</v>
      </c>
      <c r="G10238" s="3" t="str">
        <f t="shared" si="1"/>
        <v>Katherine Crow</v>
      </c>
      <c r="H10238" s="3" t="str">
        <f t="shared" si="2"/>
        <v>KATHERINE CROW</v>
      </c>
      <c r="J10238" s="1" t="s">
        <v>57</v>
      </c>
      <c r="K10238" s="1" t="s">
        <v>47</v>
      </c>
      <c r="L10238" s="1">
        <v>1000.0</v>
      </c>
      <c r="M10238" s="1" t="s">
        <v>58</v>
      </c>
      <c r="N10238" s="1" t="s">
        <v>29254</v>
      </c>
      <c r="O10238" s="4">
        <v>44317.0</v>
      </c>
      <c r="P10238" s="4">
        <v>44293.0</v>
      </c>
      <c r="Q10238" s="1" t="s">
        <v>7593</v>
      </c>
      <c r="R10238" s="1" t="s">
        <v>31</v>
      </c>
      <c r="S10238" s="1" t="s">
        <v>32</v>
      </c>
      <c r="T10238" s="1">
        <v>75205.0</v>
      </c>
      <c r="U10238" s="1" t="s">
        <v>7594</v>
      </c>
    </row>
    <row r="10239">
      <c r="A10239" s="1" t="s">
        <v>30983</v>
      </c>
      <c r="B10239" s="1">
        <v>73077.0</v>
      </c>
      <c r="C10239" s="1">
        <v>2230.0</v>
      </c>
      <c r="D10239" s="2" t="s">
        <v>29258</v>
      </c>
      <c r="E10239" s="1" t="s">
        <v>11405</v>
      </c>
      <c r="F10239" s="1" t="s">
        <v>11406</v>
      </c>
      <c r="G10239" s="3" t="str">
        <f t="shared" si="1"/>
        <v>Ramsey March</v>
      </c>
      <c r="H10239" s="3" t="str">
        <f t="shared" si="2"/>
        <v>RAMSEY MARCH</v>
      </c>
      <c r="J10239" s="1" t="s">
        <v>57</v>
      </c>
      <c r="K10239" s="1" t="s">
        <v>47</v>
      </c>
      <c r="L10239" s="1">
        <v>1000.0</v>
      </c>
      <c r="M10239" s="1" t="s">
        <v>58</v>
      </c>
      <c r="N10239" s="1" t="s">
        <v>29254</v>
      </c>
      <c r="O10239" s="4">
        <v>44317.0</v>
      </c>
      <c r="P10239" s="4">
        <v>44293.0</v>
      </c>
      <c r="Q10239" s="1" t="s">
        <v>16212</v>
      </c>
      <c r="R10239" s="1" t="s">
        <v>31</v>
      </c>
      <c r="S10239" s="1" t="s">
        <v>32</v>
      </c>
      <c r="T10239" s="1">
        <v>75225.0</v>
      </c>
      <c r="U10239" s="1" t="s">
        <v>16213</v>
      </c>
    </row>
    <row r="10240">
      <c r="A10240" s="1" t="s">
        <v>30984</v>
      </c>
      <c r="B10240" s="1">
        <v>73078.0</v>
      </c>
      <c r="C10240" s="1">
        <v>2230.0</v>
      </c>
      <c r="D10240" s="2" t="s">
        <v>29258</v>
      </c>
      <c r="E10240" s="1" t="s">
        <v>457</v>
      </c>
      <c r="F10240" s="1" t="s">
        <v>9937</v>
      </c>
      <c r="G10240" s="3" t="str">
        <f t="shared" si="1"/>
        <v>Barry Hancock</v>
      </c>
      <c r="H10240" s="3" t="str">
        <f t="shared" si="2"/>
        <v>BARRY HANCOCK</v>
      </c>
      <c r="J10240" s="1" t="s">
        <v>57</v>
      </c>
      <c r="K10240" s="1" t="s">
        <v>47</v>
      </c>
      <c r="L10240" s="1">
        <v>1000.0</v>
      </c>
      <c r="M10240" s="1" t="s">
        <v>58</v>
      </c>
      <c r="N10240" s="1" t="s">
        <v>29254</v>
      </c>
      <c r="O10240" s="4">
        <v>44317.0</v>
      </c>
      <c r="P10240" s="4">
        <v>44293.0</v>
      </c>
      <c r="Q10240" s="1" t="s">
        <v>11178</v>
      </c>
      <c r="R10240" s="1" t="s">
        <v>31</v>
      </c>
      <c r="S10240" s="1" t="s">
        <v>32</v>
      </c>
      <c r="T10240" s="1">
        <v>75205.0</v>
      </c>
      <c r="U10240" s="1" t="s">
        <v>11179</v>
      </c>
    </row>
    <row r="10241">
      <c r="A10241" s="1" t="s">
        <v>30985</v>
      </c>
      <c r="B10241" s="1">
        <v>73082.0</v>
      </c>
      <c r="C10241" s="1">
        <v>2230.0</v>
      </c>
      <c r="D10241" s="2" t="s">
        <v>29258</v>
      </c>
      <c r="E10241" s="1" t="s">
        <v>799</v>
      </c>
      <c r="F10241" s="1" t="s">
        <v>1403</v>
      </c>
      <c r="G10241" s="3" t="str">
        <f t="shared" si="1"/>
        <v>Robert Crow</v>
      </c>
      <c r="H10241" s="3" t="str">
        <f t="shared" si="2"/>
        <v>ROBERT CROW</v>
      </c>
      <c r="J10241" s="1" t="s">
        <v>57</v>
      </c>
      <c r="K10241" s="1" t="s">
        <v>47</v>
      </c>
      <c r="L10241" s="1">
        <v>1000.0</v>
      </c>
      <c r="M10241" s="1" t="s">
        <v>58</v>
      </c>
      <c r="N10241" s="1" t="s">
        <v>29254</v>
      </c>
      <c r="O10241" s="4">
        <v>44317.0</v>
      </c>
      <c r="P10241" s="4">
        <v>44294.0</v>
      </c>
      <c r="Q10241" s="1" t="s">
        <v>10187</v>
      </c>
      <c r="R10241" s="1" t="s">
        <v>31</v>
      </c>
      <c r="S10241" s="1" t="s">
        <v>32</v>
      </c>
      <c r="T10241" s="1">
        <v>75209.0</v>
      </c>
      <c r="U10241" s="1" t="s">
        <v>10188</v>
      </c>
    </row>
    <row r="10242">
      <c r="A10242" s="1" t="s">
        <v>30986</v>
      </c>
      <c r="B10242" s="1">
        <v>73084.0</v>
      </c>
      <c r="C10242" s="1">
        <v>2230.0</v>
      </c>
      <c r="D10242" s="2" t="s">
        <v>29258</v>
      </c>
      <c r="E10242" s="1" t="s">
        <v>5522</v>
      </c>
      <c r="F10242" s="1" t="s">
        <v>16155</v>
      </c>
      <c r="G10242" s="3" t="str">
        <f t="shared" si="1"/>
        <v>Harry Longwell</v>
      </c>
      <c r="H10242" s="3" t="str">
        <f t="shared" si="2"/>
        <v>HARRY LONGWELL</v>
      </c>
      <c r="J10242" s="1" t="s">
        <v>57</v>
      </c>
      <c r="K10242" s="1" t="s">
        <v>47</v>
      </c>
      <c r="L10242" s="1">
        <v>1000.0</v>
      </c>
      <c r="M10242" s="1" t="s">
        <v>58</v>
      </c>
      <c r="N10242" s="1" t="s">
        <v>29254</v>
      </c>
      <c r="O10242" s="4">
        <v>44317.0</v>
      </c>
      <c r="P10242" s="4">
        <v>44294.0</v>
      </c>
      <c r="Q10242" s="1" t="s">
        <v>30987</v>
      </c>
      <c r="R10242" s="1" t="s">
        <v>31</v>
      </c>
      <c r="S10242" s="1" t="s">
        <v>32</v>
      </c>
      <c r="T10242" s="1">
        <v>75220.0</v>
      </c>
      <c r="U10242" s="1" t="s">
        <v>30988</v>
      </c>
    </row>
    <row r="10243">
      <c r="A10243" s="1" t="s">
        <v>30989</v>
      </c>
      <c r="B10243" s="1">
        <v>73085.0</v>
      </c>
      <c r="C10243" s="1">
        <v>2230.0</v>
      </c>
      <c r="D10243" s="2" t="s">
        <v>29258</v>
      </c>
      <c r="E10243" s="1" t="s">
        <v>21788</v>
      </c>
      <c r="F10243" s="1" t="s">
        <v>16155</v>
      </c>
      <c r="G10243" s="3" t="str">
        <f t="shared" si="1"/>
        <v>Norma Longwell</v>
      </c>
      <c r="H10243" s="3" t="str">
        <f t="shared" si="2"/>
        <v>NORMA LONGWELL</v>
      </c>
      <c r="J10243" s="1" t="s">
        <v>57</v>
      </c>
      <c r="K10243" s="1" t="s">
        <v>47</v>
      </c>
      <c r="L10243" s="1">
        <v>1000.0</v>
      </c>
      <c r="M10243" s="1" t="s">
        <v>58</v>
      </c>
      <c r="N10243" s="1" t="s">
        <v>29254</v>
      </c>
      <c r="O10243" s="4">
        <v>44317.0</v>
      </c>
      <c r="P10243" s="4">
        <v>44294.0</v>
      </c>
      <c r="Q10243" s="1" t="s">
        <v>30987</v>
      </c>
      <c r="R10243" s="1" t="s">
        <v>31</v>
      </c>
      <c r="S10243" s="1" t="s">
        <v>32</v>
      </c>
      <c r="T10243" s="1">
        <v>75220.0</v>
      </c>
      <c r="U10243" s="1" t="s">
        <v>30988</v>
      </c>
    </row>
    <row r="10244">
      <c r="A10244" s="1" t="s">
        <v>30990</v>
      </c>
      <c r="B10244" s="1">
        <v>73090.0</v>
      </c>
      <c r="C10244" s="1">
        <v>2230.0</v>
      </c>
      <c r="D10244" s="2" t="s">
        <v>29258</v>
      </c>
      <c r="E10244" s="1" t="s">
        <v>1665</v>
      </c>
      <c r="F10244" s="1" t="s">
        <v>1403</v>
      </c>
      <c r="G10244" s="3" t="str">
        <f t="shared" si="1"/>
        <v>Harlan Crow</v>
      </c>
      <c r="H10244" s="3" t="str">
        <f t="shared" si="2"/>
        <v>HARLAN CROW</v>
      </c>
      <c r="J10244" s="1" t="s">
        <v>57</v>
      </c>
      <c r="K10244" s="1" t="s">
        <v>47</v>
      </c>
      <c r="L10244" s="1">
        <v>1000.0</v>
      </c>
      <c r="M10244" s="1" t="s">
        <v>58</v>
      </c>
      <c r="N10244" s="1" t="s">
        <v>29254</v>
      </c>
      <c r="O10244" s="4">
        <v>44317.0</v>
      </c>
      <c r="P10244" s="4">
        <v>44295.0</v>
      </c>
      <c r="Q10244" s="1" t="s">
        <v>7593</v>
      </c>
      <c r="R10244" s="1" t="s">
        <v>31</v>
      </c>
      <c r="S10244" s="1" t="s">
        <v>32</v>
      </c>
      <c r="T10244" s="1">
        <v>75205.0</v>
      </c>
      <c r="U10244" s="1" t="s">
        <v>7594</v>
      </c>
    </row>
    <row r="10245">
      <c r="A10245" s="1" t="s">
        <v>30991</v>
      </c>
      <c r="B10245" s="1">
        <v>73091.0</v>
      </c>
      <c r="C10245" s="1">
        <v>2230.0</v>
      </c>
      <c r="D10245" s="2" t="s">
        <v>29258</v>
      </c>
      <c r="E10245" s="1" t="s">
        <v>8012</v>
      </c>
      <c r="F10245" s="1" t="s">
        <v>10851</v>
      </c>
      <c r="G10245" s="3" t="str">
        <f t="shared" si="1"/>
        <v>Candace Rubin</v>
      </c>
      <c r="H10245" s="3" t="str">
        <f t="shared" si="2"/>
        <v>CANDACE RUBIN</v>
      </c>
      <c r="J10245" s="1" t="s">
        <v>57</v>
      </c>
      <c r="K10245" s="1" t="s">
        <v>47</v>
      </c>
      <c r="L10245" s="1">
        <v>1000.0</v>
      </c>
      <c r="M10245" s="1" t="s">
        <v>58</v>
      </c>
      <c r="N10245" s="1" t="s">
        <v>29254</v>
      </c>
      <c r="O10245" s="4">
        <v>44317.0</v>
      </c>
      <c r="P10245" s="4">
        <v>44295.0</v>
      </c>
      <c r="Q10245" s="1" t="s">
        <v>10065</v>
      </c>
      <c r="R10245" s="1" t="s">
        <v>31</v>
      </c>
      <c r="S10245" s="1" t="s">
        <v>32</v>
      </c>
      <c r="T10245" s="1">
        <v>75205.0</v>
      </c>
      <c r="U10245" s="1" t="s">
        <v>10066</v>
      </c>
    </row>
    <row r="10246">
      <c r="A10246" s="1" t="s">
        <v>30992</v>
      </c>
      <c r="B10246" s="1">
        <v>73092.0</v>
      </c>
      <c r="C10246" s="1">
        <v>2230.0</v>
      </c>
      <c r="D10246" s="2" t="s">
        <v>29258</v>
      </c>
      <c r="E10246" s="1" t="s">
        <v>22283</v>
      </c>
      <c r="F10246" s="1" t="s">
        <v>6240</v>
      </c>
      <c r="G10246" s="3" t="str">
        <f t="shared" si="1"/>
        <v>Tre Black</v>
      </c>
      <c r="H10246" s="3" t="str">
        <f t="shared" si="2"/>
        <v>TRE BLACK</v>
      </c>
      <c r="J10246" s="1" t="s">
        <v>57</v>
      </c>
      <c r="K10246" s="1" t="s">
        <v>47</v>
      </c>
      <c r="L10246" s="1">
        <v>1000.0</v>
      </c>
      <c r="M10246" s="1" t="s">
        <v>58</v>
      </c>
      <c r="N10246" s="1" t="s">
        <v>29254</v>
      </c>
      <c r="O10246" s="4">
        <v>44317.0</v>
      </c>
      <c r="P10246" s="4">
        <v>44295.0</v>
      </c>
      <c r="Q10246" s="1" t="s">
        <v>9854</v>
      </c>
      <c r="R10246" s="1" t="s">
        <v>31</v>
      </c>
      <c r="S10246" s="1" t="s">
        <v>32</v>
      </c>
      <c r="T10246" s="1">
        <v>75208.0</v>
      </c>
      <c r="U10246" s="1" t="s">
        <v>9855</v>
      </c>
    </row>
    <row r="10247">
      <c r="A10247" s="1" t="s">
        <v>30993</v>
      </c>
      <c r="B10247" s="1">
        <v>73095.0</v>
      </c>
      <c r="C10247" s="1">
        <v>2230.0</v>
      </c>
      <c r="D10247" s="2" t="s">
        <v>29258</v>
      </c>
      <c r="E10247" s="1" t="s">
        <v>30994</v>
      </c>
      <c r="F10247" s="1" t="s">
        <v>16103</v>
      </c>
      <c r="G10247" s="3" t="str">
        <f t="shared" si="1"/>
        <v>Judge Platt</v>
      </c>
      <c r="H10247" s="3" t="str">
        <f t="shared" si="2"/>
        <v>JUDGE PLATT</v>
      </c>
      <c r="J10247" s="1" t="s">
        <v>57</v>
      </c>
      <c r="K10247" s="1" t="s">
        <v>47</v>
      </c>
      <c r="L10247" s="1">
        <v>1000.0</v>
      </c>
      <c r="M10247" s="1" t="s">
        <v>58</v>
      </c>
      <c r="N10247" s="1" t="s">
        <v>29254</v>
      </c>
      <c r="O10247" s="4">
        <v>44317.0</v>
      </c>
      <c r="P10247" s="4">
        <v>44295.0</v>
      </c>
      <c r="Q10247" s="1" t="s">
        <v>30995</v>
      </c>
      <c r="R10247" s="1" t="s">
        <v>31</v>
      </c>
      <c r="S10247" s="1" t="s">
        <v>32</v>
      </c>
      <c r="T10247" s="1">
        <v>75229.0</v>
      </c>
      <c r="U10247" s="1" t="s">
        <v>30996</v>
      </c>
    </row>
    <row r="10248">
      <c r="A10248" s="1" t="s">
        <v>30997</v>
      </c>
      <c r="B10248" s="1">
        <v>73097.0</v>
      </c>
      <c r="C10248" s="1">
        <v>2230.0</v>
      </c>
      <c r="D10248" s="2" t="s">
        <v>29258</v>
      </c>
      <c r="E10248" s="1" t="s">
        <v>799</v>
      </c>
      <c r="F10248" s="1" t="s">
        <v>3158</v>
      </c>
      <c r="G10248" s="3" t="str">
        <f t="shared" si="1"/>
        <v>Robert Goldberg</v>
      </c>
      <c r="H10248" s="3" t="str">
        <f t="shared" si="2"/>
        <v>ROBERT GOLDBERG</v>
      </c>
      <c r="J10248" s="1" t="s">
        <v>57</v>
      </c>
      <c r="K10248" s="1" t="s">
        <v>47</v>
      </c>
      <c r="L10248" s="1">
        <v>1000.0</v>
      </c>
      <c r="M10248" s="1" t="s">
        <v>58</v>
      </c>
      <c r="N10248" s="1" t="s">
        <v>29254</v>
      </c>
      <c r="O10248" s="4">
        <v>44317.0</v>
      </c>
      <c r="P10248" s="4">
        <v>44296.0</v>
      </c>
      <c r="Q10248" s="1" t="s">
        <v>30998</v>
      </c>
      <c r="R10248" s="1" t="s">
        <v>31</v>
      </c>
      <c r="S10248" s="1" t="s">
        <v>32</v>
      </c>
      <c r="T10248" s="1">
        <v>75254.0</v>
      </c>
      <c r="U10248" s="1" t="s">
        <v>30999</v>
      </c>
    </row>
    <row r="10249">
      <c r="A10249" s="1" t="s">
        <v>31000</v>
      </c>
      <c r="B10249" s="1">
        <v>73099.0</v>
      </c>
      <c r="C10249" s="1">
        <v>2230.0</v>
      </c>
      <c r="D10249" s="2" t="s">
        <v>29258</v>
      </c>
      <c r="E10249" s="1" t="s">
        <v>31001</v>
      </c>
      <c r="F10249" s="1" t="s">
        <v>12184</v>
      </c>
      <c r="G10249" s="3" t="str">
        <f t="shared" si="1"/>
        <v>Johnny Chilton</v>
      </c>
      <c r="H10249" s="3" t="str">
        <f t="shared" si="2"/>
        <v>JOHNNY CHILTON</v>
      </c>
      <c r="J10249" s="1" t="s">
        <v>57</v>
      </c>
      <c r="K10249" s="1" t="s">
        <v>47</v>
      </c>
      <c r="L10249" s="1">
        <v>1000.0</v>
      </c>
      <c r="M10249" s="1" t="s">
        <v>58</v>
      </c>
      <c r="N10249" s="1" t="s">
        <v>29254</v>
      </c>
      <c r="O10249" s="4">
        <v>44317.0</v>
      </c>
      <c r="P10249" s="4">
        <v>44297.0</v>
      </c>
      <c r="Q10249" s="1" t="s">
        <v>31002</v>
      </c>
      <c r="R10249" s="1" t="s">
        <v>31</v>
      </c>
      <c r="S10249" s="1" t="s">
        <v>32</v>
      </c>
      <c r="T10249" s="1">
        <v>75229.0</v>
      </c>
      <c r="U10249" s="1" t="s">
        <v>31003</v>
      </c>
    </row>
    <row r="10250">
      <c r="A10250" s="1" t="s">
        <v>31004</v>
      </c>
      <c r="B10250" s="1">
        <v>73100.0</v>
      </c>
      <c r="C10250" s="1">
        <v>2230.0</v>
      </c>
      <c r="D10250" s="2" t="s">
        <v>29258</v>
      </c>
      <c r="E10250" s="1" t="s">
        <v>9805</v>
      </c>
      <c r="F10250" s="1" t="s">
        <v>206</v>
      </c>
      <c r="G10250" s="3" t="str">
        <f t="shared" si="1"/>
        <v>Brady Wood</v>
      </c>
      <c r="H10250" s="3" t="str">
        <f t="shared" si="2"/>
        <v>BRADY WOOD</v>
      </c>
      <c r="J10250" s="1" t="s">
        <v>57</v>
      </c>
      <c r="K10250" s="1" t="s">
        <v>47</v>
      </c>
      <c r="L10250" s="1">
        <v>1000.0</v>
      </c>
      <c r="M10250" s="1" t="s">
        <v>58</v>
      </c>
      <c r="N10250" s="1" t="s">
        <v>29254</v>
      </c>
      <c r="O10250" s="4">
        <v>44317.0</v>
      </c>
      <c r="P10250" s="4">
        <v>44297.0</v>
      </c>
      <c r="Q10250" s="1" t="s">
        <v>31005</v>
      </c>
      <c r="R10250" s="1" t="s">
        <v>31</v>
      </c>
      <c r="S10250" s="1" t="s">
        <v>32</v>
      </c>
      <c r="T10250" s="1">
        <v>75209.0</v>
      </c>
      <c r="U10250" s="1" t="s">
        <v>31006</v>
      </c>
    </row>
    <row r="10251">
      <c r="A10251" s="1" t="s">
        <v>31007</v>
      </c>
      <c r="B10251" s="1">
        <v>73101.0</v>
      </c>
      <c r="C10251" s="1">
        <v>2230.0</v>
      </c>
      <c r="D10251" s="2" t="s">
        <v>29258</v>
      </c>
      <c r="E10251" s="1" t="s">
        <v>1654</v>
      </c>
      <c r="F10251" s="1" t="s">
        <v>1403</v>
      </c>
      <c r="G10251" s="3" t="str">
        <f t="shared" si="1"/>
        <v>Itzel Crow</v>
      </c>
      <c r="H10251" s="3" t="str">
        <f t="shared" si="2"/>
        <v>ITZEL CROW</v>
      </c>
      <c r="J10251" s="1" t="s">
        <v>57</v>
      </c>
      <c r="K10251" s="1" t="s">
        <v>47</v>
      </c>
      <c r="L10251" s="1">
        <v>1000.0</v>
      </c>
      <c r="M10251" s="1" t="s">
        <v>58</v>
      </c>
      <c r="N10251" s="1" t="s">
        <v>29254</v>
      </c>
      <c r="O10251" s="4">
        <v>44317.0</v>
      </c>
      <c r="P10251" s="4">
        <v>44298.0</v>
      </c>
      <c r="Q10251" s="1" t="s">
        <v>1655</v>
      </c>
      <c r="R10251" s="1" t="s">
        <v>31</v>
      </c>
      <c r="S10251" s="1" t="s">
        <v>32</v>
      </c>
      <c r="T10251" s="1">
        <v>75209.0</v>
      </c>
      <c r="U10251" s="1" t="s">
        <v>1656</v>
      </c>
    </row>
    <row r="10252">
      <c r="A10252" s="1" t="s">
        <v>31008</v>
      </c>
      <c r="B10252" s="1">
        <v>73104.0</v>
      </c>
      <c r="C10252" s="1">
        <v>2230.0</v>
      </c>
      <c r="D10252" s="2" t="s">
        <v>29258</v>
      </c>
      <c r="E10252" s="1" t="s">
        <v>2334</v>
      </c>
      <c r="F10252" s="1" t="s">
        <v>1534</v>
      </c>
      <c r="G10252" s="3" t="str">
        <f t="shared" si="1"/>
        <v>Mike Myers</v>
      </c>
      <c r="H10252" s="3" t="str">
        <f t="shared" si="2"/>
        <v>MIKE MYERS</v>
      </c>
      <c r="J10252" s="1" t="s">
        <v>57</v>
      </c>
      <c r="K10252" s="1" t="s">
        <v>47</v>
      </c>
      <c r="L10252" s="1">
        <v>1000.0</v>
      </c>
      <c r="M10252" s="1" t="s">
        <v>58</v>
      </c>
      <c r="N10252" s="1" t="s">
        <v>29254</v>
      </c>
      <c r="O10252" s="4">
        <v>44317.0</v>
      </c>
      <c r="P10252" s="4">
        <v>44298.0</v>
      </c>
      <c r="Q10252" s="1" t="s">
        <v>31009</v>
      </c>
      <c r="R10252" s="1" t="s">
        <v>31</v>
      </c>
      <c r="S10252" s="1" t="s">
        <v>32</v>
      </c>
      <c r="T10252" s="1">
        <v>75209.0</v>
      </c>
      <c r="U10252" s="1" t="s">
        <v>31010</v>
      </c>
    </row>
    <row r="10253">
      <c r="A10253" s="1" t="s">
        <v>31011</v>
      </c>
      <c r="B10253" s="1">
        <v>73107.0</v>
      </c>
      <c r="C10253" s="1">
        <v>2230.0</v>
      </c>
      <c r="D10253" s="2" t="s">
        <v>29258</v>
      </c>
      <c r="E10253" s="1" t="s">
        <v>5477</v>
      </c>
      <c r="F10253" s="1" t="s">
        <v>759</v>
      </c>
      <c r="G10253" s="3" t="str">
        <f t="shared" si="1"/>
        <v>Deedie Rose</v>
      </c>
      <c r="H10253" s="3" t="str">
        <f t="shared" si="2"/>
        <v>DEEDIE ROSE</v>
      </c>
      <c r="J10253" s="1" t="s">
        <v>57</v>
      </c>
      <c r="K10253" s="1" t="s">
        <v>47</v>
      </c>
      <c r="L10253" s="1">
        <v>1000.0</v>
      </c>
      <c r="M10253" s="1" t="s">
        <v>58</v>
      </c>
      <c r="N10253" s="1" t="s">
        <v>29254</v>
      </c>
      <c r="O10253" s="4">
        <v>44317.0</v>
      </c>
      <c r="P10253" s="4">
        <v>44298.0</v>
      </c>
      <c r="Q10253" s="1" t="s">
        <v>5478</v>
      </c>
      <c r="R10253" s="1" t="s">
        <v>31</v>
      </c>
      <c r="S10253" s="1" t="s">
        <v>32</v>
      </c>
      <c r="T10253" s="1">
        <v>75205.0</v>
      </c>
      <c r="U10253" s="1" t="s">
        <v>5479</v>
      </c>
    </row>
    <row r="10254">
      <c r="A10254" s="1" t="s">
        <v>31012</v>
      </c>
      <c r="B10254" s="1">
        <v>73111.0</v>
      </c>
      <c r="C10254" s="1">
        <v>2230.0</v>
      </c>
      <c r="D10254" s="2" t="s">
        <v>29258</v>
      </c>
      <c r="E10254" s="1" t="s">
        <v>3743</v>
      </c>
      <c r="F10254" s="1" t="s">
        <v>3744</v>
      </c>
      <c r="G10254" s="3" t="str">
        <f t="shared" si="1"/>
        <v>Glenn Story</v>
      </c>
      <c r="H10254" s="3" t="str">
        <f t="shared" si="2"/>
        <v>GLENN STORY</v>
      </c>
      <c r="J10254" s="1" t="s">
        <v>57</v>
      </c>
      <c r="K10254" s="1" t="s">
        <v>47</v>
      </c>
      <c r="L10254" s="1">
        <v>1000.0</v>
      </c>
      <c r="M10254" s="1" t="s">
        <v>58</v>
      </c>
      <c r="N10254" s="1" t="s">
        <v>29254</v>
      </c>
      <c r="O10254" s="4">
        <v>44317.0</v>
      </c>
      <c r="P10254" s="4">
        <v>44298.0</v>
      </c>
      <c r="Q10254" s="1" t="s">
        <v>3745</v>
      </c>
      <c r="R10254" s="1" t="s">
        <v>3746</v>
      </c>
      <c r="S10254" s="1" t="s">
        <v>32</v>
      </c>
      <c r="T10254" s="1">
        <v>76092.0</v>
      </c>
      <c r="U10254" s="1" t="s">
        <v>3747</v>
      </c>
    </row>
    <row r="10255">
      <c r="A10255" s="1" t="s">
        <v>31013</v>
      </c>
      <c r="B10255" s="1">
        <v>73116.0</v>
      </c>
      <c r="C10255" s="1">
        <v>2230.0</v>
      </c>
      <c r="D10255" s="2" t="s">
        <v>29258</v>
      </c>
      <c r="E10255" s="1" t="s">
        <v>567</v>
      </c>
      <c r="F10255" s="1" t="s">
        <v>1403</v>
      </c>
      <c r="G10255" s="3" t="str">
        <f t="shared" si="1"/>
        <v>Daniel Crow</v>
      </c>
      <c r="H10255" s="3" t="str">
        <f t="shared" si="2"/>
        <v>DANIEL CROW</v>
      </c>
      <c r="J10255" s="1" t="s">
        <v>57</v>
      </c>
      <c r="K10255" s="1" t="s">
        <v>47</v>
      </c>
      <c r="L10255" s="1">
        <v>1000.0</v>
      </c>
      <c r="M10255" s="1" t="s">
        <v>58</v>
      </c>
      <c r="N10255" s="1" t="s">
        <v>29254</v>
      </c>
      <c r="O10255" s="4">
        <v>44317.0</v>
      </c>
      <c r="P10255" s="4">
        <v>44299.0</v>
      </c>
      <c r="Q10255" s="1" t="s">
        <v>11489</v>
      </c>
      <c r="R10255" s="1" t="s">
        <v>31</v>
      </c>
      <c r="S10255" s="1" t="s">
        <v>32</v>
      </c>
      <c r="T10255" s="1">
        <v>75204.0</v>
      </c>
      <c r="U10255" s="1" t="s">
        <v>11490</v>
      </c>
    </row>
    <row r="10256">
      <c r="A10256" s="1" t="s">
        <v>31014</v>
      </c>
      <c r="B10256" s="1">
        <v>73130.0</v>
      </c>
      <c r="C10256" s="1">
        <v>2230.0</v>
      </c>
      <c r="D10256" s="2" t="s">
        <v>29258</v>
      </c>
      <c r="E10256" s="1" t="s">
        <v>5554</v>
      </c>
      <c r="F10256" s="1" t="s">
        <v>1403</v>
      </c>
      <c r="G10256" s="3" t="str">
        <f t="shared" si="1"/>
        <v>Shirley Crow</v>
      </c>
      <c r="H10256" s="3" t="str">
        <f t="shared" si="2"/>
        <v>SHIRLEY CROW</v>
      </c>
      <c r="J10256" s="1" t="s">
        <v>57</v>
      </c>
      <c r="K10256" s="1" t="s">
        <v>47</v>
      </c>
      <c r="L10256" s="1">
        <v>1000.0</v>
      </c>
      <c r="M10256" s="1" t="s">
        <v>58</v>
      </c>
      <c r="N10256" s="1" t="s">
        <v>29254</v>
      </c>
      <c r="O10256" s="4">
        <v>44317.0</v>
      </c>
      <c r="P10256" s="4">
        <v>44300.0</v>
      </c>
      <c r="Q10256" s="1" t="s">
        <v>31015</v>
      </c>
      <c r="R10256" s="1" t="s">
        <v>31</v>
      </c>
      <c r="S10256" s="1" t="s">
        <v>32</v>
      </c>
      <c r="T10256" s="1">
        <v>75214.0</v>
      </c>
      <c r="U10256" s="1" t="s">
        <v>31016</v>
      </c>
    </row>
    <row r="10257">
      <c r="A10257" s="1" t="s">
        <v>31017</v>
      </c>
      <c r="B10257" s="1">
        <v>73131.0</v>
      </c>
      <c r="C10257" s="1">
        <v>2230.0</v>
      </c>
      <c r="D10257" s="2" t="s">
        <v>29258</v>
      </c>
      <c r="E10257" s="1" t="s">
        <v>3633</v>
      </c>
      <c r="F10257" s="1" t="s">
        <v>1403</v>
      </c>
      <c r="G10257" s="3" t="str">
        <f t="shared" si="1"/>
        <v>Stuart Crow</v>
      </c>
      <c r="H10257" s="3" t="str">
        <f t="shared" si="2"/>
        <v>STUART CROW</v>
      </c>
      <c r="J10257" s="1" t="s">
        <v>57</v>
      </c>
      <c r="K10257" s="1" t="s">
        <v>47</v>
      </c>
      <c r="L10257" s="1">
        <v>1000.0</v>
      </c>
      <c r="M10257" s="1" t="s">
        <v>58</v>
      </c>
      <c r="N10257" s="1" t="s">
        <v>29254</v>
      </c>
      <c r="O10257" s="4">
        <v>44317.0</v>
      </c>
      <c r="P10257" s="4">
        <v>44300.0</v>
      </c>
      <c r="Q10257" s="1" t="s">
        <v>31015</v>
      </c>
      <c r="R10257" s="1" t="s">
        <v>31</v>
      </c>
      <c r="S10257" s="1" t="s">
        <v>32</v>
      </c>
      <c r="T10257" s="1">
        <v>75214.0</v>
      </c>
      <c r="U10257" s="1" t="s">
        <v>31016</v>
      </c>
    </row>
    <row r="10258">
      <c r="A10258" s="1" t="s">
        <v>31018</v>
      </c>
      <c r="B10258" s="1">
        <v>73144.0</v>
      </c>
      <c r="C10258" s="1">
        <v>2230.0</v>
      </c>
      <c r="D10258" s="2" t="s">
        <v>29258</v>
      </c>
      <c r="E10258" s="1" t="s">
        <v>3812</v>
      </c>
      <c r="F10258" s="1" t="s">
        <v>3808</v>
      </c>
      <c r="G10258" s="3" t="str">
        <f t="shared" si="1"/>
        <v>Lisa Troutt</v>
      </c>
      <c r="H10258" s="3" t="str">
        <f t="shared" si="2"/>
        <v>LISA TROUTT</v>
      </c>
      <c r="J10258" s="1" t="s">
        <v>57</v>
      </c>
      <c r="K10258" s="1" t="s">
        <v>47</v>
      </c>
      <c r="L10258" s="1">
        <v>1000.0</v>
      </c>
      <c r="M10258" s="1" t="s">
        <v>58</v>
      </c>
      <c r="N10258" s="1" t="s">
        <v>29254</v>
      </c>
      <c r="O10258" s="4">
        <v>44317.0</v>
      </c>
      <c r="P10258" s="4">
        <v>44302.0</v>
      </c>
      <c r="Q10258" s="1" t="s">
        <v>3809</v>
      </c>
      <c r="R10258" s="1" t="s">
        <v>31</v>
      </c>
      <c r="S10258" s="1" t="s">
        <v>32</v>
      </c>
      <c r="T10258" s="1">
        <v>75229.0</v>
      </c>
      <c r="U10258" s="1" t="s">
        <v>3810</v>
      </c>
    </row>
    <row r="10259">
      <c r="A10259" s="1" t="s">
        <v>31019</v>
      </c>
      <c r="B10259" s="1">
        <v>73145.0</v>
      </c>
      <c r="C10259" s="1">
        <v>2230.0</v>
      </c>
      <c r="D10259" s="2" t="s">
        <v>29258</v>
      </c>
      <c r="E10259" s="1" t="s">
        <v>3807</v>
      </c>
      <c r="F10259" s="1" t="s">
        <v>3808</v>
      </c>
      <c r="G10259" s="3" t="str">
        <f t="shared" si="1"/>
        <v>Kenny Troutt</v>
      </c>
      <c r="H10259" s="3" t="str">
        <f t="shared" si="2"/>
        <v>KENNY TROUTT</v>
      </c>
      <c r="J10259" s="1" t="s">
        <v>57</v>
      </c>
      <c r="K10259" s="1" t="s">
        <v>47</v>
      </c>
      <c r="L10259" s="1">
        <v>1000.0</v>
      </c>
      <c r="M10259" s="1" t="s">
        <v>58</v>
      </c>
      <c r="N10259" s="1" t="s">
        <v>29254</v>
      </c>
      <c r="O10259" s="4">
        <v>44317.0</v>
      </c>
      <c r="P10259" s="4">
        <v>44302.0</v>
      </c>
      <c r="Q10259" s="1" t="s">
        <v>3809</v>
      </c>
      <c r="R10259" s="1" t="s">
        <v>31</v>
      </c>
      <c r="S10259" s="1" t="s">
        <v>32</v>
      </c>
      <c r="T10259" s="1">
        <v>75229.0</v>
      </c>
      <c r="U10259" s="1" t="s">
        <v>3810</v>
      </c>
    </row>
    <row r="10260">
      <c r="A10260" s="1" t="s">
        <v>31020</v>
      </c>
      <c r="B10260" s="1">
        <v>73146.0</v>
      </c>
      <c r="C10260" s="1">
        <v>2230.0</v>
      </c>
      <c r="D10260" s="2" t="s">
        <v>29258</v>
      </c>
      <c r="G10260" s="3" t="str">
        <f t="shared" si="1"/>
        <v> </v>
      </c>
      <c r="H10260" s="3" t="str">
        <f t="shared" si="2"/>
        <v> </v>
      </c>
      <c r="I10260" s="1" t="s">
        <v>31021</v>
      </c>
      <c r="J10260" s="1" t="s">
        <v>57</v>
      </c>
      <c r="K10260" s="1" t="s">
        <v>47</v>
      </c>
      <c r="L10260" s="1">
        <v>1000.0</v>
      </c>
      <c r="M10260" s="1" t="s">
        <v>58</v>
      </c>
      <c r="N10260" s="1" t="s">
        <v>29254</v>
      </c>
      <c r="O10260" s="4">
        <v>44317.0</v>
      </c>
      <c r="P10260" s="4">
        <v>44302.0</v>
      </c>
      <c r="Q10260" s="1" t="s">
        <v>1683</v>
      </c>
      <c r="R10260" s="1" t="s">
        <v>1684</v>
      </c>
      <c r="S10260" s="1" t="s">
        <v>32</v>
      </c>
      <c r="T10260" s="1">
        <v>75011.0</v>
      </c>
      <c r="U10260" s="1" t="s">
        <v>1685</v>
      </c>
    </row>
    <row r="10261">
      <c r="A10261" s="1" t="s">
        <v>31022</v>
      </c>
      <c r="B10261" s="1">
        <v>73147.0</v>
      </c>
      <c r="C10261" s="1">
        <v>2230.0</v>
      </c>
      <c r="D10261" s="2" t="s">
        <v>29258</v>
      </c>
      <c r="E10261" s="1" t="s">
        <v>17239</v>
      </c>
      <c r="F10261" s="1" t="s">
        <v>4672</v>
      </c>
      <c r="G10261" s="3" t="str">
        <f t="shared" si="1"/>
        <v>Marcy Phillips</v>
      </c>
      <c r="H10261" s="3" t="str">
        <f t="shared" si="2"/>
        <v>MARCY PHILLIPS</v>
      </c>
      <c r="J10261" s="1" t="s">
        <v>57</v>
      </c>
      <c r="K10261" s="1" t="s">
        <v>47</v>
      </c>
      <c r="L10261" s="1">
        <v>1000.0</v>
      </c>
      <c r="M10261" s="1" t="s">
        <v>58</v>
      </c>
      <c r="N10261" s="1" t="s">
        <v>29254</v>
      </c>
      <c r="O10261" s="4">
        <v>44317.0</v>
      </c>
      <c r="P10261" s="4">
        <v>44302.0</v>
      </c>
      <c r="Q10261" s="1" t="s">
        <v>31023</v>
      </c>
      <c r="R10261" s="1" t="s">
        <v>122</v>
      </c>
      <c r="S10261" s="1" t="s">
        <v>32</v>
      </c>
      <c r="T10261" s="1">
        <v>78727.0</v>
      </c>
      <c r="U10261" s="1" t="s">
        <v>31024</v>
      </c>
    </row>
    <row r="10262">
      <c r="A10262" s="1" t="s">
        <v>31025</v>
      </c>
      <c r="B10262" s="1">
        <v>73149.0</v>
      </c>
      <c r="C10262" s="1">
        <v>2230.0</v>
      </c>
      <c r="D10262" s="2" t="s">
        <v>29258</v>
      </c>
      <c r="E10262" s="1" t="s">
        <v>2588</v>
      </c>
      <c r="F10262" s="1" t="s">
        <v>5067</v>
      </c>
      <c r="G10262" s="3" t="str">
        <f t="shared" si="1"/>
        <v>Brian Miller</v>
      </c>
      <c r="H10262" s="3" t="str">
        <f t="shared" si="2"/>
        <v>BRIAN MILLER</v>
      </c>
      <c r="J10262" s="1" t="s">
        <v>57</v>
      </c>
      <c r="K10262" s="1" t="s">
        <v>47</v>
      </c>
      <c r="L10262" s="1">
        <v>1000.0</v>
      </c>
      <c r="M10262" s="1" t="s">
        <v>58</v>
      </c>
      <c r="N10262" s="1" t="s">
        <v>29254</v>
      </c>
      <c r="O10262" s="4">
        <v>44317.0</v>
      </c>
      <c r="P10262" s="4">
        <v>44303.0</v>
      </c>
      <c r="Q10262" s="1" t="s">
        <v>31026</v>
      </c>
      <c r="R10262" s="1" t="s">
        <v>31</v>
      </c>
      <c r="S10262" s="1" t="s">
        <v>32</v>
      </c>
      <c r="T10262" s="1">
        <v>75230.0</v>
      </c>
      <c r="U10262" s="1" t="s">
        <v>31027</v>
      </c>
    </row>
    <row r="10263">
      <c r="A10263" s="1" t="s">
        <v>31028</v>
      </c>
      <c r="B10263" s="1">
        <v>73150.0</v>
      </c>
      <c r="C10263" s="1">
        <v>2230.0</v>
      </c>
      <c r="D10263" s="2" t="s">
        <v>29258</v>
      </c>
      <c r="E10263" s="1" t="s">
        <v>7462</v>
      </c>
      <c r="F10263" s="1" t="s">
        <v>5067</v>
      </c>
      <c r="G10263" s="3" t="str">
        <f t="shared" si="1"/>
        <v>Vicki Miller</v>
      </c>
      <c r="H10263" s="3" t="str">
        <f t="shared" si="2"/>
        <v>VICKI MILLER</v>
      </c>
      <c r="J10263" s="1" t="s">
        <v>57</v>
      </c>
      <c r="K10263" s="1" t="s">
        <v>47</v>
      </c>
      <c r="L10263" s="1">
        <v>1000.0</v>
      </c>
      <c r="M10263" s="1" t="s">
        <v>58</v>
      </c>
      <c r="N10263" s="1" t="s">
        <v>29254</v>
      </c>
      <c r="O10263" s="4">
        <v>44317.0</v>
      </c>
      <c r="P10263" s="4">
        <v>44303.0</v>
      </c>
      <c r="Q10263" s="1" t="s">
        <v>31026</v>
      </c>
      <c r="R10263" s="1" t="s">
        <v>31</v>
      </c>
      <c r="S10263" s="1" t="s">
        <v>32</v>
      </c>
      <c r="T10263" s="1">
        <v>75230.0</v>
      </c>
      <c r="U10263" s="1" t="s">
        <v>31027</v>
      </c>
    </row>
    <row r="10264">
      <c r="A10264" s="1" t="s">
        <v>31029</v>
      </c>
      <c r="B10264" s="1">
        <v>73160.0</v>
      </c>
      <c r="C10264" s="1">
        <v>2230.0</v>
      </c>
      <c r="D10264" s="2" t="s">
        <v>29258</v>
      </c>
      <c r="E10264" s="1" t="s">
        <v>31030</v>
      </c>
      <c r="F10264" s="1" t="s">
        <v>31031</v>
      </c>
      <c r="G10264" s="3" t="str">
        <f t="shared" si="1"/>
        <v>Abdul Hafeez Khan</v>
      </c>
      <c r="H10264" s="3" t="str">
        <f t="shared" si="2"/>
        <v>ABDUL HAFEEZ KHAN</v>
      </c>
      <c r="J10264" s="1" t="s">
        <v>57</v>
      </c>
      <c r="K10264" s="1" t="s">
        <v>47</v>
      </c>
      <c r="L10264" s="1">
        <v>1000.0</v>
      </c>
      <c r="M10264" s="1" t="s">
        <v>58</v>
      </c>
      <c r="N10264" s="1" t="s">
        <v>29254</v>
      </c>
      <c r="O10264" s="4">
        <v>44317.0</v>
      </c>
      <c r="P10264" s="4">
        <v>44305.0</v>
      </c>
      <c r="Q10264" s="1" t="s">
        <v>31032</v>
      </c>
      <c r="R10264" s="1" t="s">
        <v>31</v>
      </c>
      <c r="S10264" s="1" t="s">
        <v>32</v>
      </c>
      <c r="T10264" s="1">
        <v>75229.0</v>
      </c>
      <c r="U10264" s="1" t="s">
        <v>31033</v>
      </c>
    </row>
    <row r="10265">
      <c r="A10265" s="1" t="s">
        <v>31034</v>
      </c>
      <c r="B10265" s="1">
        <v>73166.0</v>
      </c>
      <c r="C10265" s="1">
        <v>2230.0</v>
      </c>
      <c r="D10265" s="2" t="s">
        <v>29258</v>
      </c>
      <c r="E10265" s="1" t="s">
        <v>8554</v>
      </c>
      <c r="F10265" s="1" t="s">
        <v>30616</v>
      </c>
      <c r="G10265" s="3" t="str">
        <f t="shared" si="1"/>
        <v>Luke Crosland</v>
      </c>
      <c r="H10265" s="3" t="str">
        <f t="shared" si="2"/>
        <v>LUKE CROSLAND</v>
      </c>
      <c r="J10265" s="1" t="s">
        <v>57</v>
      </c>
      <c r="K10265" s="1" t="s">
        <v>47</v>
      </c>
      <c r="L10265" s="1">
        <v>1000.0</v>
      </c>
      <c r="M10265" s="1" t="s">
        <v>58</v>
      </c>
      <c r="N10265" s="1" t="s">
        <v>29254</v>
      </c>
      <c r="O10265" s="4">
        <v>44317.0</v>
      </c>
      <c r="P10265" s="4">
        <v>44305.0</v>
      </c>
      <c r="Q10265" s="1" t="s">
        <v>30617</v>
      </c>
      <c r="R10265" s="1" t="s">
        <v>31</v>
      </c>
      <c r="S10265" s="1" t="s">
        <v>32</v>
      </c>
      <c r="T10265" s="1">
        <v>75225.0</v>
      </c>
      <c r="U10265" s="1" t="s">
        <v>30618</v>
      </c>
    </row>
    <row r="10266">
      <c r="A10266" s="1" t="s">
        <v>31035</v>
      </c>
      <c r="B10266" s="1">
        <v>73167.0</v>
      </c>
      <c r="C10266" s="1">
        <v>2230.0</v>
      </c>
      <c r="D10266" s="2" t="s">
        <v>29258</v>
      </c>
      <c r="E10266" s="1" t="s">
        <v>649</v>
      </c>
      <c r="F10266" s="1" t="s">
        <v>16128</v>
      </c>
      <c r="G10266" s="3" t="str">
        <f t="shared" si="1"/>
        <v>Mark Moussa</v>
      </c>
      <c r="H10266" s="3" t="str">
        <f t="shared" si="2"/>
        <v>MARK MOUSSA</v>
      </c>
      <c r="J10266" s="1" t="s">
        <v>57</v>
      </c>
      <c r="K10266" s="1" t="s">
        <v>47</v>
      </c>
      <c r="L10266" s="1">
        <v>1000.0</v>
      </c>
      <c r="M10266" s="1" t="s">
        <v>58</v>
      </c>
      <c r="N10266" s="1" t="s">
        <v>29254</v>
      </c>
      <c r="O10266" s="4">
        <v>44317.0</v>
      </c>
      <c r="P10266" s="4">
        <v>44305.0</v>
      </c>
      <c r="Q10266" s="1" t="s">
        <v>31036</v>
      </c>
      <c r="R10266" s="1" t="s">
        <v>31</v>
      </c>
      <c r="S10266" s="1" t="s">
        <v>32</v>
      </c>
      <c r="T10266" s="1">
        <v>75209.0</v>
      </c>
      <c r="U10266" s="1" t="s">
        <v>31037</v>
      </c>
    </row>
    <row r="10267">
      <c r="A10267" s="1" t="s">
        <v>31038</v>
      </c>
      <c r="B10267" s="1">
        <v>73168.0</v>
      </c>
      <c r="C10267" s="1">
        <v>2230.0</v>
      </c>
      <c r="D10267" s="2" t="s">
        <v>29258</v>
      </c>
      <c r="E10267" s="1" t="s">
        <v>1876</v>
      </c>
      <c r="F10267" s="1" t="s">
        <v>6658</v>
      </c>
      <c r="G10267" s="3" t="str">
        <f t="shared" si="1"/>
        <v>Casey McManemin</v>
      </c>
      <c r="H10267" s="3" t="str">
        <f t="shared" si="2"/>
        <v>CASEY MCMANEMIN</v>
      </c>
      <c r="J10267" s="1" t="s">
        <v>57</v>
      </c>
      <c r="K10267" s="1" t="s">
        <v>47</v>
      </c>
      <c r="L10267" s="1">
        <v>1000.0</v>
      </c>
      <c r="M10267" s="1" t="s">
        <v>58</v>
      </c>
      <c r="N10267" s="1" t="s">
        <v>29254</v>
      </c>
      <c r="O10267" s="4">
        <v>44317.0</v>
      </c>
      <c r="P10267" s="4">
        <v>44305.0</v>
      </c>
      <c r="Q10267" s="1" t="s">
        <v>31039</v>
      </c>
      <c r="R10267" s="1" t="s">
        <v>31</v>
      </c>
      <c r="S10267" s="1" t="s">
        <v>32</v>
      </c>
      <c r="T10267" s="1">
        <v>75229.0</v>
      </c>
      <c r="U10267" s="1" t="s">
        <v>31040</v>
      </c>
    </row>
    <row r="10268">
      <c r="A10268" s="1" t="s">
        <v>31041</v>
      </c>
      <c r="B10268" s="1">
        <v>73171.0</v>
      </c>
      <c r="C10268" s="1">
        <v>2230.0</v>
      </c>
      <c r="D10268" s="2" t="s">
        <v>29258</v>
      </c>
      <c r="E10268" s="1" t="s">
        <v>31042</v>
      </c>
      <c r="F10268" s="1" t="s">
        <v>31043</v>
      </c>
      <c r="G10268" s="3" t="str">
        <f t="shared" si="1"/>
        <v>Ahmad Saeed Ata</v>
      </c>
      <c r="H10268" s="3" t="str">
        <f t="shared" si="2"/>
        <v>AHMAD SAEED ATA</v>
      </c>
      <c r="J10268" s="1" t="s">
        <v>57</v>
      </c>
      <c r="K10268" s="1" t="s">
        <v>47</v>
      </c>
      <c r="L10268" s="1">
        <v>1000.0</v>
      </c>
      <c r="M10268" s="1" t="s">
        <v>58</v>
      </c>
      <c r="N10268" s="1" t="s">
        <v>29254</v>
      </c>
      <c r="O10268" s="4">
        <v>44317.0</v>
      </c>
      <c r="P10268" s="4">
        <v>44305.0</v>
      </c>
      <c r="Q10268" s="1" t="s">
        <v>31044</v>
      </c>
      <c r="R10268" s="1" t="s">
        <v>2658</v>
      </c>
      <c r="S10268" s="1" t="s">
        <v>32</v>
      </c>
      <c r="T10268" s="1">
        <v>75034.0</v>
      </c>
      <c r="U10268" s="1" t="s">
        <v>31045</v>
      </c>
    </row>
    <row r="10269">
      <c r="A10269" s="1" t="s">
        <v>31046</v>
      </c>
      <c r="B10269" s="1">
        <v>73177.0</v>
      </c>
      <c r="C10269" s="1">
        <v>2230.0</v>
      </c>
      <c r="D10269" s="2" t="s">
        <v>29258</v>
      </c>
      <c r="E10269" s="1" t="s">
        <v>1547</v>
      </c>
      <c r="F10269" s="1" t="s">
        <v>31047</v>
      </c>
      <c r="G10269" s="3" t="str">
        <f t="shared" si="1"/>
        <v>Nancy Chritton-Rogers</v>
      </c>
      <c r="H10269" s="3" t="str">
        <f t="shared" si="2"/>
        <v>NANCY CHRITTON-ROGERS</v>
      </c>
      <c r="J10269" s="1" t="s">
        <v>57</v>
      </c>
      <c r="K10269" s="1" t="s">
        <v>47</v>
      </c>
      <c r="L10269" s="1">
        <v>1000.0</v>
      </c>
      <c r="M10269" s="1" t="s">
        <v>58</v>
      </c>
      <c r="N10269" s="1" t="s">
        <v>29254</v>
      </c>
      <c r="O10269" s="4">
        <v>44317.0</v>
      </c>
      <c r="P10269" s="4">
        <v>44306.0</v>
      </c>
      <c r="Q10269" s="1" t="s">
        <v>31048</v>
      </c>
      <c r="R10269" s="1" t="s">
        <v>31</v>
      </c>
      <c r="S10269" s="1" t="s">
        <v>32</v>
      </c>
      <c r="T10269" s="1">
        <v>75220.0</v>
      </c>
      <c r="U10269" s="1" t="s">
        <v>31049</v>
      </c>
    </row>
    <row r="10270">
      <c r="A10270" s="1" t="s">
        <v>31050</v>
      </c>
      <c r="B10270" s="1">
        <v>73178.0</v>
      </c>
      <c r="C10270" s="1">
        <v>2230.0</v>
      </c>
      <c r="D10270" s="2" t="s">
        <v>29258</v>
      </c>
      <c r="E10270" s="1" t="s">
        <v>921</v>
      </c>
      <c r="F10270" s="1" t="s">
        <v>31051</v>
      </c>
      <c r="G10270" s="3" t="str">
        <f t="shared" si="1"/>
        <v>David Claassen</v>
      </c>
      <c r="H10270" s="3" t="str">
        <f t="shared" si="2"/>
        <v>DAVID CLAASSEN</v>
      </c>
      <c r="J10270" s="1" t="s">
        <v>57</v>
      </c>
      <c r="K10270" s="1" t="s">
        <v>47</v>
      </c>
      <c r="L10270" s="1">
        <v>1000.0</v>
      </c>
      <c r="M10270" s="1" t="s">
        <v>58</v>
      </c>
      <c r="N10270" s="1" t="s">
        <v>29254</v>
      </c>
      <c r="O10270" s="4">
        <v>44317.0</v>
      </c>
      <c r="P10270" s="4">
        <v>44306.0</v>
      </c>
      <c r="Q10270" s="1" t="s">
        <v>31052</v>
      </c>
      <c r="R10270" s="1" t="s">
        <v>31</v>
      </c>
      <c r="S10270" s="1" t="s">
        <v>32</v>
      </c>
      <c r="T10270" s="1">
        <v>75225.0</v>
      </c>
      <c r="U10270" s="1" t="s">
        <v>31053</v>
      </c>
    </row>
    <row r="10271">
      <c r="A10271" s="1" t="s">
        <v>31054</v>
      </c>
      <c r="B10271" s="1">
        <v>73316.0</v>
      </c>
      <c r="C10271" s="1">
        <v>2230.0</v>
      </c>
      <c r="D10271" s="2" t="s">
        <v>29258</v>
      </c>
      <c r="E10271" s="1" t="s">
        <v>12434</v>
      </c>
      <c r="F10271" s="1" t="s">
        <v>3735</v>
      </c>
      <c r="G10271" s="3" t="str">
        <f t="shared" si="1"/>
        <v>Christine Popolo</v>
      </c>
      <c r="H10271" s="3" t="str">
        <f t="shared" si="2"/>
        <v>CHRISTINE POPOLO</v>
      </c>
      <c r="J10271" s="1" t="s">
        <v>57</v>
      </c>
      <c r="K10271" s="1" t="s">
        <v>47</v>
      </c>
      <c r="L10271" s="1">
        <v>1000.0</v>
      </c>
      <c r="M10271" s="1" t="s">
        <v>58</v>
      </c>
      <c r="N10271" s="1" t="s">
        <v>29254</v>
      </c>
      <c r="O10271" s="4">
        <v>44317.0</v>
      </c>
      <c r="P10271" s="4">
        <v>44284.0</v>
      </c>
      <c r="Q10271" s="1" t="s">
        <v>3933</v>
      </c>
      <c r="R10271" s="1" t="s">
        <v>31</v>
      </c>
      <c r="S10271" s="1" t="s">
        <v>32</v>
      </c>
      <c r="T10271" s="1">
        <v>75225.0</v>
      </c>
      <c r="U10271" s="1" t="s">
        <v>3934</v>
      </c>
    </row>
    <row r="10272">
      <c r="A10272" s="1" t="s">
        <v>31055</v>
      </c>
      <c r="B10272" s="1">
        <v>73318.0</v>
      </c>
      <c r="C10272" s="1">
        <v>2230.0</v>
      </c>
      <c r="D10272" s="2" t="s">
        <v>29258</v>
      </c>
      <c r="E10272" s="1" t="s">
        <v>921</v>
      </c>
      <c r="F10272" s="1" t="s">
        <v>3003</v>
      </c>
      <c r="G10272" s="3" t="str">
        <f t="shared" si="1"/>
        <v>David Corrigan</v>
      </c>
      <c r="H10272" s="3" t="str">
        <f t="shared" si="2"/>
        <v>DAVID CORRIGAN</v>
      </c>
      <c r="J10272" s="1" t="s">
        <v>57</v>
      </c>
      <c r="K10272" s="1" t="s">
        <v>47</v>
      </c>
      <c r="L10272" s="1">
        <v>1000.0</v>
      </c>
      <c r="M10272" s="1" t="s">
        <v>58</v>
      </c>
      <c r="N10272" s="1" t="s">
        <v>29254</v>
      </c>
      <c r="O10272" s="4">
        <v>44317.0</v>
      </c>
      <c r="P10272" s="4">
        <v>44289.0</v>
      </c>
      <c r="Q10272" s="1" t="s">
        <v>12470</v>
      </c>
      <c r="R10272" s="1" t="s">
        <v>31</v>
      </c>
      <c r="S10272" s="1" t="s">
        <v>32</v>
      </c>
      <c r="T10272" s="1">
        <v>75209.0</v>
      </c>
      <c r="U10272" s="1" t="s">
        <v>12471</v>
      </c>
    </row>
    <row r="10273">
      <c r="A10273" s="1" t="s">
        <v>31056</v>
      </c>
      <c r="B10273" s="1">
        <v>73319.0</v>
      </c>
      <c r="C10273" s="1">
        <v>2230.0</v>
      </c>
      <c r="D10273" s="2" t="s">
        <v>29258</v>
      </c>
      <c r="E10273" s="1" t="s">
        <v>14901</v>
      </c>
      <c r="F10273" s="1" t="s">
        <v>11406</v>
      </c>
      <c r="G10273" s="3" t="str">
        <f t="shared" si="1"/>
        <v>Haley March</v>
      </c>
      <c r="H10273" s="3" t="str">
        <f t="shared" si="2"/>
        <v>HALEY MARCH</v>
      </c>
      <c r="J10273" s="1" t="s">
        <v>57</v>
      </c>
      <c r="K10273" s="1" t="s">
        <v>47</v>
      </c>
      <c r="L10273" s="1">
        <v>1000.0</v>
      </c>
      <c r="M10273" s="1" t="s">
        <v>58</v>
      </c>
      <c r="N10273" s="1" t="s">
        <v>29254</v>
      </c>
      <c r="O10273" s="4">
        <v>44317.0</v>
      </c>
      <c r="P10273" s="4">
        <v>44293.0</v>
      </c>
      <c r="Q10273" s="1" t="s">
        <v>16212</v>
      </c>
      <c r="R10273" s="1" t="s">
        <v>31</v>
      </c>
      <c r="S10273" s="1" t="s">
        <v>32</v>
      </c>
      <c r="T10273" s="1">
        <v>75225.0</v>
      </c>
      <c r="U10273" s="1" t="s">
        <v>16213</v>
      </c>
    </row>
    <row r="10274">
      <c r="A10274" s="1" t="s">
        <v>31057</v>
      </c>
      <c r="B10274" s="1">
        <v>73323.0</v>
      </c>
      <c r="C10274" s="1">
        <v>2230.0</v>
      </c>
      <c r="D10274" s="2" t="s">
        <v>29258</v>
      </c>
      <c r="E10274" s="1" t="s">
        <v>13949</v>
      </c>
      <c r="F10274" s="1" t="s">
        <v>12184</v>
      </c>
      <c r="G10274" s="3" t="str">
        <f t="shared" si="1"/>
        <v>Alexandra Chilton</v>
      </c>
      <c r="H10274" s="3" t="str">
        <f t="shared" si="2"/>
        <v>ALEXANDRA CHILTON</v>
      </c>
      <c r="J10274" s="1" t="s">
        <v>57</v>
      </c>
      <c r="K10274" s="1" t="s">
        <v>47</v>
      </c>
      <c r="L10274" s="1">
        <v>1000.0</v>
      </c>
      <c r="M10274" s="1" t="s">
        <v>58</v>
      </c>
      <c r="N10274" s="1" t="s">
        <v>29254</v>
      </c>
      <c r="O10274" s="4">
        <v>44317.0</v>
      </c>
      <c r="P10274" s="4">
        <v>44297.0</v>
      </c>
      <c r="Q10274" s="1" t="s">
        <v>31002</v>
      </c>
      <c r="R10274" s="1" t="s">
        <v>31</v>
      </c>
      <c r="S10274" s="1" t="s">
        <v>32</v>
      </c>
      <c r="T10274" s="1">
        <v>75229.0</v>
      </c>
      <c r="U10274" s="1" t="s">
        <v>31003</v>
      </c>
    </row>
    <row r="10275">
      <c r="A10275" s="1" t="s">
        <v>31058</v>
      </c>
      <c r="B10275" s="1">
        <v>76225.0</v>
      </c>
      <c r="C10275" s="1">
        <v>2283.0</v>
      </c>
      <c r="D10275" s="2" t="s">
        <v>29262</v>
      </c>
      <c r="E10275" s="1" t="s">
        <v>3118</v>
      </c>
      <c r="F10275" s="1" t="s">
        <v>3241</v>
      </c>
      <c r="G10275" s="3" t="str">
        <f t="shared" si="1"/>
        <v>Sheldon Stein</v>
      </c>
      <c r="H10275" s="3" t="str">
        <f t="shared" si="2"/>
        <v>SHELDON STEIN</v>
      </c>
      <c r="J10275" s="1" t="s">
        <v>57</v>
      </c>
      <c r="K10275" s="1" t="s">
        <v>50</v>
      </c>
      <c r="L10275" s="1">
        <v>1000.0</v>
      </c>
      <c r="M10275" s="1" t="s">
        <v>58</v>
      </c>
      <c r="N10275" s="1" t="s">
        <v>29254</v>
      </c>
      <c r="O10275" s="4">
        <v>44352.0</v>
      </c>
      <c r="P10275" s="4">
        <v>44319.0</v>
      </c>
      <c r="Q10275" s="1" t="s">
        <v>30693</v>
      </c>
      <c r="R10275" s="1" t="s">
        <v>31</v>
      </c>
      <c r="S10275" s="1" t="s">
        <v>32</v>
      </c>
      <c r="T10275" s="1">
        <v>75220.0</v>
      </c>
      <c r="U10275" s="1" t="s">
        <v>30694</v>
      </c>
    </row>
    <row r="10276">
      <c r="A10276" s="1" t="s">
        <v>31059</v>
      </c>
      <c r="B10276" s="1">
        <v>76209.0</v>
      </c>
      <c r="C10276" s="1">
        <v>2283.0</v>
      </c>
      <c r="D10276" s="2" t="s">
        <v>29262</v>
      </c>
      <c r="E10276" s="1" t="s">
        <v>16151</v>
      </c>
      <c r="F10276" s="1" t="s">
        <v>361</v>
      </c>
      <c r="G10276" s="3" t="str">
        <f t="shared" si="1"/>
        <v>Ike Brown</v>
      </c>
      <c r="H10276" s="3" t="str">
        <f t="shared" si="2"/>
        <v>IKE BROWN</v>
      </c>
      <c r="J10276" s="1" t="s">
        <v>57</v>
      </c>
      <c r="K10276" s="1" t="s">
        <v>50</v>
      </c>
      <c r="L10276" s="1">
        <v>1000.0</v>
      </c>
      <c r="M10276" s="1" t="s">
        <v>58</v>
      </c>
      <c r="N10276" s="1" t="s">
        <v>29254</v>
      </c>
      <c r="O10276" s="4">
        <v>44352.0</v>
      </c>
      <c r="P10276" s="4">
        <v>44319.0</v>
      </c>
      <c r="Q10276" s="1" t="s">
        <v>3939</v>
      </c>
      <c r="R10276" s="1" t="s">
        <v>31</v>
      </c>
      <c r="S10276" s="1" t="s">
        <v>32</v>
      </c>
      <c r="T10276" s="1">
        <v>75225.0</v>
      </c>
      <c r="U10276" s="1" t="s">
        <v>3940</v>
      </c>
    </row>
    <row r="10277">
      <c r="A10277" s="1" t="s">
        <v>31060</v>
      </c>
      <c r="B10277" s="1">
        <v>76340.0</v>
      </c>
      <c r="C10277" s="1">
        <v>2283.0</v>
      </c>
      <c r="D10277" s="2" t="s">
        <v>29262</v>
      </c>
      <c r="E10277" s="1" t="s">
        <v>3812</v>
      </c>
      <c r="F10277" s="1" t="s">
        <v>22651</v>
      </c>
      <c r="G10277" s="3" t="str">
        <f t="shared" si="1"/>
        <v>Lisa Rosenthal</v>
      </c>
      <c r="H10277" s="3" t="str">
        <f t="shared" si="2"/>
        <v>LISA ROSENTHAL</v>
      </c>
      <c r="J10277" s="1" t="s">
        <v>57</v>
      </c>
      <c r="K10277" s="1" t="s">
        <v>50</v>
      </c>
      <c r="L10277" s="1">
        <v>1000.0</v>
      </c>
      <c r="M10277" s="1" t="s">
        <v>58</v>
      </c>
      <c r="N10277" s="1" t="s">
        <v>29254</v>
      </c>
      <c r="O10277" s="4">
        <v>44352.0</v>
      </c>
      <c r="P10277" s="4">
        <v>44338.0</v>
      </c>
      <c r="Q10277" s="1" t="s">
        <v>29577</v>
      </c>
      <c r="R10277" s="1" t="s">
        <v>31</v>
      </c>
      <c r="S10277" s="1" t="s">
        <v>32</v>
      </c>
      <c r="T10277" s="1">
        <v>75240.0</v>
      </c>
      <c r="U10277" s="1" t="s">
        <v>29578</v>
      </c>
    </row>
    <row r="10278">
      <c r="A10278" s="1" t="s">
        <v>31061</v>
      </c>
      <c r="B10278" s="1">
        <v>76208.0</v>
      </c>
      <c r="C10278" s="1">
        <v>2283.0</v>
      </c>
      <c r="D10278" s="2" t="s">
        <v>29262</v>
      </c>
      <c r="E10278" s="1" t="s">
        <v>5785</v>
      </c>
      <c r="F10278" s="1" t="s">
        <v>361</v>
      </c>
      <c r="G10278" s="3" t="str">
        <f t="shared" si="1"/>
        <v>Candy Brown</v>
      </c>
      <c r="H10278" s="3" t="str">
        <f t="shared" si="2"/>
        <v>CANDY BROWN</v>
      </c>
      <c r="J10278" s="1" t="s">
        <v>57</v>
      </c>
      <c r="K10278" s="1" t="s">
        <v>50</v>
      </c>
      <c r="L10278" s="1">
        <v>1000.0</v>
      </c>
      <c r="M10278" s="1" t="s">
        <v>58</v>
      </c>
      <c r="N10278" s="1" t="s">
        <v>29254</v>
      </c>
      <c r="O10278" s="4">
        <v>44352.0</v>
      </c>
      <c r="P10278" s="4">
        <v>44319.0</v>
      </c>
      <c r="Q10278" s="1" t="s">
        <v>3939</v>
      </c>
      <c r="R10278" s="1" t="s">
        <v>31</v>
      </c>
      <c r="S10278" s="1" t="s">
        <v>32</v>
      </c>
      <c r="T10278" s="1">
        <v>75225.0</v>
      </c>
      <c r="U10278" s="1" t="s">
        <v>3940</v>
      </c>
    </row>
    <row r="10279">
      <c r="A10279" s="1" t="s">
        <v>31062</v>
      </c>
      <c r="B10279" s="1">
        <v>76321.0</v>
      </c>
      <c r="C10279" s="1">
        <v>2283.0</v>
      </c>
      <c r="D10279" s="2" t="s">
        <v>29262</v>
      </c>
      <c r="E10279" s="1" t="s">
        <v>6042</v>
      </c>
      <c r="F10279" s="1" t="s">
        <v>2858</v>
      </c>
      <c r="G10279" s="3" t="str">
        <f t="shared" si="1"/>
        <v>Dawn Aaron</v>
      </c>
      <c r="H10279" s="3" t="str">
        <f t="shared" si="2"/>
        <v>DAWN AARON</v>
      </c>
      <c r="J10279" s="1" t="s">
        <v>57</v>
      </c>
      <c r="K10279" s="1" t="s">
        <v>50</v>
      </c>
      <c r="L10279" s="1">
        <v>1000.0</v>
      </c>
      <c r="M10279" s="1" t="s">
        <v>58</v>
      </c>
      <c r="N10279" s="1" t="s">
        <v>29254</v>
      </c>
      <c r="O10279" s="4">
        <v>44352.0</v>
      </c>
      <c r="P10279" s="4">
        <v>44334.0</v>
      </c>
      <c r="Q10279" s="1" t="s">
        <v>23668</v>
      </c>
      <c r="R10279" s="1" t="s">
        <v>31</v>
      </c>
      <c r="S10279" s="1" t="s">
        <v>32</v>
      </c>
      <c r="T10279" s="1">
        <v>75220.0</v>
      </c>
      <c r="U10279" s="1" t="s">
        <v>23669</v>
      </c>
    </row>
    <row r="10280">
      <c r="A10280" s="1" t="s">
        <v>31063</v>
      </c>
      <c r="B10280" s="1">
        <v>76257.0</v>
      </c>
      <c r="C10280" s="1">
        <v>2283.0</v>
      </c>
      <c r="D10280" s="2" t="s">
        <v>29262</v>
      </c>
      <c r="E10280" s="1" t="s">
        <v>758</v>
      </c>
      <c r="F10280" s="1" t="s">
        <v>31064</v>
      </c>
      <c r="G10280" s="3" t="str">
        <f t="shared" si="1"/>
        <v>Elizabeth Dyess</v>
      </c>
      <c r="H10280" s="3" t="str">
        <f t="shared" si="2"/>
        <v>ELIZABETH DYESS</v>
      </c>
      <c r="J10280" s="1" t="s">
        <v>57</v>
      </c>
      <c r="K10280" s="1" t="s">
        <v>50</v>
      </c>
      <c r="L10280" s="1">
        <v>1000.0</v>
      </c>
      <c r="M10280" s="1" t="s">
        <v>58</v>
      </c>
      <c r="N10280" s="1" t="s">
        <v>29254</v>
      </c>
      <c r="O10280" s="4">
        <v>44352.0</v>
      </c>
      <c r="P10280" s="4">
        <v>44326.0</v>
      </c>
      <c r="Q10280" s="1" t="s">
        <v>31065</v>
      </c>
      <c r="R10280" s="1" t="s">
        <v>31</v>
      </c>
      <c r="S10280" s="1" t="s">
        <v>32</v>
      </c>
      <c r="T10280" s="1">
        <v>75205.0</v>
      </c>
      <c r="U10280" s="1" t="s">
        <v>31066</v>
      </c>
    </row>
    <row r="10281">
      <c r="A10281" s="1" t="s">
        <v>31067</v>
      </c>
      <c r="B10281" s="1">
        <v>76289.0</v>
      </c>
      <c r="C10281" s="1">
        <v>2283.0</v>
      </c>
      <c r="D10281" s="2" t="s">
        <v>29262</v>
      </c>
      <c r="E10281" s="1" t="s">
        <v>2555</v>
      </c>
      <c r="F10281" s="1" t="s">
        <v>737</v>
      </c>
      <c r="G10281" s="3" t="str">
        <f t="shared" si="1"/>
        <v>Jim Pitts</v>
      </c>
      <c r="H10281" s="3" t="str">
        <f t="shared" si="2"/>
        <v>JIM PITTS</v>
      </c>
      <c r="J10281" s="1" t="s">
        <v>57</v>
      </c>
      <c r="K10281" s="1" t="s">
        <v>50</v>
      </c>
      <c r="L10281" s="1">
        <v>1000.0</v>
      </c>
      <c r="M10281" s="1" t="s">
        <v>58</v>
      </c>
      <c r="N10281" s="1" t="s">
        <v>29254</v>
      </c>
      <c r="O10281" s="4">
        <v>44352.0</v>
      </c>
      <c r="P10281" s="4">
        <v>44330.0</v>
      </c>
      <c r="Q10281" s="1" t="s">
        <v>31068</v>
      </c>
      <c r="R10281" s="1" t="s">
        <v>31</v>
      </c>
      <c r="S10281" s="1" t="s">
        <v>32</v>
      </c>
      <c r="T10281" s="1">
        <v>75201.0</v>
      </c>
      <c r="U10281" s="1" t="s">
        <v>31069</v>
      </c>
    </row>
    <row r="10282">
      <c r="A10282" s="1" t="s">
        <v>31070</v>
      </c>
      <c r="B10282" s="1">
        <v>76231.0</v>
      </c>
      <c r="C10282" s="1">
        <v>2283.0</v>
      </c>
      <c r="D10282" s="2" t="s">
        <v>29262</v>
      </c>
      <c r="E10282" s="1" t="s">
        <v>1347</v>
      </c>
      <c r="F10282" s="1" t="s">
        <v>3735</v>
      </c>
      <c r="G10282" s="3" t="str">
        <f t="shared" si="1"/>
        <v>Joe Popolo</v>
      </c>
      <c r="H10282" s="3" t="str">
        <f t="shared" si="2"/>
        <v>JOE POPOLO</v>
      </c>
      <c r="J10282" s="1" t="s">
        <v>57</v>
      </c>
      <c r="K10282" s="1" t="s">
        <v>50</v>
      </c>
      <c r="L10282" s="1">
        <v>1000.0</v>
      </c>
      <c r="M10282" s="1" t="s">
        <v>58</v>
      </c>
      <c r="N10282" s="1" t="s">
        <v>29254</v>
      </c>
      <c r="O10282" s="4">
        <v>44352.0</v>
      </c>
      <c r="P10282" s="4">
        <v>44320.0</v>
      </c>
      <c r="Q10282" s="1" t="s">
        <v>31071</v>
      </c>
      <c r="R10282" s="1" t="s">
        <v>31</v>
      </c>
      <c r="S10282" s="1" t="s">
        <v>32</v>
      </c>
      <c r="T10282" s="1">
        <v>75225.0</v>
      </c>
      <c r="U10282" s="1" t="s">
        <v>31072</v>
      </c>
    </row>
    <row r="10283">
      <c r="A10283" s="1" t="s">
        <v>31073</v>
      </c>
      <c r="B10283" s="1">
        <v>76366.0</v>
      </c>
      <c r="C10283" s="1">
        <v>2283.0</v>
      </c>
      <c r="D10283" s="2" t="s">
        <v>29262</v>
      </c>
      <c r="E10283" s="1" t="s">
        <v>654</v>
      </c>
      <c r="F10283" s="1" t="s">
        <v>18734</v>
      </c>
      <c r="G10283" s="3" t="str">
        <f t="shared" si="1"/>
        <v>Jenny Robbins</v>
      </c>
      <c r="H10283" s="3" t="str">
        <f t="shared" si="2"/>
        <v>JENNY ROBBINS</v>
      </c>
      <c r="J10283" s="1" t="s">
        <v>57</v>
      </c>
      <c r="K10283" s="1" t="s">
        <v>50</v>
      </c>
      <c r="L10283" s="1">
        <v>1000.0</v>
      </c>
      <c r="M10283" s="1" t="s">
        <v>58</v>
      </c>
      <c r="N10283" s="1" t="s">
        <v>29254</v>
      </c>
      <c r="O10283" s="4">
        <v>44352.0</v>
      </c>
      <c r="P10283" s="4">
        <v>44342.0</v>
      </c>
      <c r="Q10283" s="1" t="s">
        <v>31074</v>
      </c>
      <c r="R10283" s="1" t="s">
        <v>31</v>
      </c>
      <c r="S10283" s="1" t="s">
        <v>32</v>
      </c>
      <c r="T10283" s="1">
        <v>75205.0</v>
      </c>
      <c r="U10283" s="1" t="s">
        <v>31075</v>
      </c>
    </row>
    <row r="10284">
      <c r="A10284" s="1" t="s">
        <v>31076</v>
      </c>
      <c r="B10284" s="1">
        <v>76218.0</v>
      </c>
      <c r="C10284" s="1">
        <v>2283.0</v>
      </c>
      <c r="D10284" s="2" t="s">
        <v>29262</v>
      </c>
      <c r="E10284" s="1" t="s">
        <v>1760</v>
      </c>
      <c r="F10284" s="1" t="s">
        <v>18537</v>
      </c>
      <c r="G10284" s="3" t="str">
        <f t="shared" si="1"/>
        <v>Jennifer Karol</v>
      </c>
      <c r="H10284" s="3" t="str">
        <f t="shared" si="2"/>
        <v>JENNIFER KAROL</v>
      </c>
      <c r="J10284" s="1" t="s">
        <v>57</v>
      </c>
      <c r="K10284" s="1" t="s">
        <v>50</v>
      </c>
      <c r="L10284" s="1">
        <v>1000.0</v>
      </c>
      <c r="M10284" s="1" t="s">
        <v>58</v>
      </c>
      <c r="N10284" s="1" t="s">
        <v>29254</v>
      </c>
      <c r="O10284" s="4">
        <v>44352.0</v>
      </c>
      <c r="P10284" s="4">
        <v>44319.0</v>
      </c>
      <c r="Q10284" s="1" t="s">
        <v>23973</v>
      </c>
      <c r="R10284" s="1" t="s">
        <v>31</v>
      </c>
      <c r="S10284" s="1" t="s">
        <v>32</v>
      </c>
      <c r="T10284" s="1">
        <v>75229.0</v>
      </c>
      <c r="U10284" s="1" t="s">
        <v>23974</v>
      </c>
    </row>
    <row r="10285">
      <c r="A10285" s="1" t="s">
        <v>31077</v>
      </c>
      <c r="B10285" s="1">
        <v>76186.0</v>
      </c>
      <c r="C10285" s="1">
        <v>2283.0</v>
      </c>
      <c r="D10285" s="2" t="s">
        <v>29262</v>
      </c>
      <c r="E10285" s="1" t="s">
        <v>5056</v>
      </c>
      <c r="F10285" s="1" t="s">
        <v>31078</v>
      </c>
      <c r="G10285" s="3" t="str">
        <f t="shared" si="1"/>
        <v>Brad Oellermann</v>
      </c>
      <c r="H10285" s="3" t="str">
        <f t="shared" si="2"/>
        <v>BRAD OELLERMANN</v>
      </c>
      <c r="J10285" s="1" t="s">
        <v>57</v>
      </c>
      <c r="K10285" s="1" t="s">
        <v>50</v>
      </c>
      <c r="L10285" s="1">
        <v>1000.0</v>
      </c>
      <c r="M10285" s="1" t="s">
        <v>58</v>
      </c>
      <c r="N10285" s="1" t="s">
        <v>29254</v>
      </c>
      <c r="O10285" s="4">
        <v>44352.0</v>
      </c>
      <c r="P10285" s="4">
        <v>44314.0</v>
      </c>
      <c r="Q10285" s="1" t="s">
        <v>5959</v>
      </c>
      <c r="R10285" s="1" t="s">
        <v>31</v>
      </c>
      <c r="S10285" s="1" t="s">
        <v>32</v>
      </c>
      <c r="T10285" s="1">
        <v>75229.0</v>
      </c>
      <c r="U10285" s="1" t="s">
        <v>5960</v>
      </c>
    </row>
    <row r="10286">
      <c r="A10286" s="1" t="s">
        <v>31079</v>
      </c>
      <c r="B10286" s="1">
        <v>76351.0</v>
      </c>
      <c r="C10286" s="1">
        <v>2283.0</v>
      </c>
      <c r="D10286" s="2" t="s">
        <v>29262</v>
      </c>
      <c r="E10286" s="1" t="s">
        <v>3942</v>
      </c>
      <c r="F10286" s="1" t="s">
        <v>3650</v>
      </c>
      <c r="G10286" s="3" t="str">
        <f t="shared" si="1"/>
        <v>Doug Deason</v>
      </c>
      <c r="H10286" s="3" t="str">
        <f t="shared" si="2"/>
        <v>DOUG DEASON</v>
      </c>
      <c r="J10286" s="1" t="s">
        <v>57</v>
      </c>
      <c r="K10286" s="1" t="s">
        <v>50</v>
      </c>
      <c r="L10286" s="1">
        <v>1000.0</v>
      </c>
      <c r="M10286" s="1" t="s">
        <v>58</v>
      </c>
      <c r="N10286" s="1" t="s">
        <v>29254</v>
      </c>
      <c r="O10286" s="4">
        <v>44352.0</v>
      </c>
      <c r="P10286" s="4">
        <v>44341.0</v>
      </c>
      <c r="Q10286" s="1" t="s">
        <v>3656</v>
      </c>
      <c r="R10286" s="1" t="s">
        <v>31</v>
      </c>
      <c r="S10286" s="1" t="s">
        <v>32</v>
      </c>
      <c r="T10286" s="1">
        <v>75229.0</v>
      </c>
      <c r="U10286" s="1" t="s">
        <v>3657</v>
      </c>
    </row>
    <row r="10287">
      <c r="A10287" s="1" t="s">
        <v>31080</v>
      </c>
      <c r="B10287" s="1">
        <v>76336.0</v>
      </c>
      <c r="C10287" s="1">
        <v>2283.0</v>
      </c>
      <c r="D10287" s="2" t="s">
        <v>29262</v>
      </c>
      <c r="E10287" s="1" t="s">
        <v>3584</v>
      </c>
      <c r="F10287" s="1" t="s">
        <v>29253</v>
      </c>
      <c r="G10287" s="3" t="str">
        <f t="shared" si="1"/>
        <v>Lawrence Burk</v>
      </c>
      <c r="H10287" s="3" t="str">
        <f t="shared" si="2"/>
        <v>LAWRENCE BURK</v>
      </c>
      <c r="J10287" s="1" t="s">
        <v>57</v>
      </c>
      <c r="K10287" s="1" t="s">
        <v>50</v>
      </c>
      <c r="L10287" s="1">
        <v>1000.0</v>
      </c>
      <c r="M10287" s="1" t="s">
        <v>58</v>
      </c>
      <c r="N10287" s="1" t="s">
        <v>29254</v>
      </c>
      <c r="O10287" s="4">
        <v>44352.0</v>
      </c>
      <c r="P10287" s="4">
        <v>44338.0</v>
      </c>
      <c r="Q10287" s="1" t="s">
        <v>29255</v>
      </c>
      <c r="R10287" s="1" t="s">
        <v>31</v>
      </c>
      <c r="S10287" s="1" t="s">
        <v>32</v>
      </c>
      <c r="T10287" s="1">
        <v>75225.0</v>
      </c>
      <c r="U10287" s="1" t="s">
        <v>29256</v>
      </c>
    </row>
    <row r="10288">
      <c r="A10288" s="1" t="s">
        <v>31081</v>
      </c>
      <c r="B10288" s="1">
        <v>76226.0</v>
      </c>
      <c r="C10288" s="1">
        <v>2283.0</v>
      </c>
      <c r="D10288" s="2" t="s">
        <v>29262</v>
      </c>
      <c r="E10288" s="1" t="s">
        <v>1030</v>
      </c>
      <c r="F10288" s="1" t="s">
        <v>30696</v>
      </c>
      <c r="G10288" s="3" t="str">
        <f t="shared" si="1"/>
        <v>Don Farris</v>
      </c>
      <c r="H10288" s="3" t="str">
        <f t="shared" si="2"/>
        <v>DON FARRIS</v>
      </c>
      <c r="J10288" s="1" t="s">
        <v>57</v>
      </c>
      <c r="K10288" s="1" t="s">
        <v>50</v>
      </c>
      <c r="L10288" s="1">
        <v>1000.0</v>
      </c>
      <c r="M10288" s="1" t="s">
        <v>58</v>
      </c>
      <c r="N10288" s="1" t="s">
        <v>29254</v>
      </c>
      <c r="O10288" s="4">
        <v>44352.0</v>
      </c>
      <c r="P10288" s="4">
        <v>44320.0</v>
      </c>
      <c r="Q10288" s="1" t="s">
        <v>31082</v>
      </c>
      <c r="R10288" s="1" t="s">
        <v>31</v>
      </c>
      <c r="S10288" s="1" t="s">
        <v>32</v>
      </c>
      <c r="T10288" s="1">
        <v>75205.0</v>
      </c>
      <c r="U10288" s="1" t="s">
        <v>31083</v>
      </c>
    </row>
    <row r="10289">
      <c r="A10289" s="1" t="s">
        <v>31084</v>
      </c>
      <c r="B10289" s="1">
        <v>76182.0</v>
      </c>
      <c r="C10289" s="1">
        <v>2283.0</v>
      </c>
      <c r="D10289" s="2" t="s">
        <v>29262</v>
      </c>
      <c r="E10289" s="1" t="s">
        <v>27075</v>
      </c>
      <c r="F10289" s="1" t="s">
        <v>3471</v>
      </c>
      <c r="G10289" s="3" t="str">
        <f t="shared" si="1"/>
        <v>Brint Ryan</v>
      </c>
      <c r="H10289" s="3" t="str">
        <f t="shared" si="2"/>
        <v>BRINT RYAN</v>
      </c>
      <c r="J10289" s="1" t="s">
        <v>57</v>
      </c>
      <c r="K10289" s="1" t="s">
        <v>50</v>
      </c>
      <c r="L10289" s="1">
        <v>1000.0</v>
      </c>
      <c r="M10289" s="1" t="s">
        <v>58</v>
      </c>
      <c r="N10289" s="1" t="s">
        <v>29254</v>
      </c>
      <c r="O10289" s="4">
        <v>44352.0</v>
      </c>
      <c r="P10289" s="4">
        <v>44313.0</v>
      </c>
      <c r="Q10289" s="1" t="s">
        <v>14767</v>
      </c>
      <c r="R10289" s="1" t="s">
        <v>31</v>
      </c>
      <c r="S10289" s="1" t="s">
        <v>32</v>
      </c>
      <c r="T10289" s="1">
        <v>75380.0</v>
      </c>
      <c r="U10289" s="1" t="s">
        <v>14768</v>
      </c>
    </row>
    <row r="10290">
      <c r="A10290" s="1" t="s">
        <v>31085</v>
      </c>
      <c r="B10290" s="1">
        <v>76267.0</v>
      </c>
      <c r="C10290" s="1">
        <v>2283.0</v>
      </c>
      <c r="D10290" s="2" t="s">
        <v>29262</v>
      </c>
      <c r="E10290" s="1" t="s">
        <v>3400</v>
      </c>
      <c r="F10290" s="1" t="s">
        <v>30885</v>
      </c>
      <c r="G10290" s="3" t="str">
        <f t="shared" si="1"/>
        <v>Catherine Susser</v>
      </c>
      <c r="H10290" s="3" t="str">
        <f t="shared" si="2"/>
        <v>CATHERINE SUSSER</v>
      </c>
      <c r="J10290" s="1" t="s">
        <v>57</v>
      </c>
      <c r="K10290" s="1" t="s">
        <v>50</v>
      </c>
      <c r="L10290" s="1">
        <v>1000.0</v>
      </c>
      <c r="M10290" s="1" t="s">
        <v>58</v>
      </c>
      <c r="N10290" s="1" t="s">
        <v>29254</v>
      </c>
      <c r="O10290" s="4">
        <v>44352.0</v>
      </c>
      <c r="P10290" s="4">
        <v>44328.0</v>
      </c>
      <c r="Q10290" s="1" t="s">
        <v>31086</v>
      </c>
      <c r="R10290" s="1" t="s">
        <v>13303</v>
      </c>
      <c r="S10290" s="1" t="s">
        <v>32</v>
      </c>
      <c r="T10290" s="1">
        <v>78401.0</v>
      </c>
      <c r="U10290" s="1" t="s">
        <v>31087</v>
      </c>
    </row>
    <row r="10291">
      <c r="A10291" s="1" t="s">
        <v>31088</v>
      </c>
      <c r="B10291" s="1">
        <v>76272.0</v>
      </c>
      <c r="C10291" s="1">
        <v>2283.0</v>
      </c>
      <c r="D10291" s="2" t="s">
        <v>29262</v>
      </c>
      <c r="E10291" s="1" t="s">
        <v>7388</v>
      </c>
      <c r="F10291" s="1" t="s">
        <v>22715</v>
      </c>
      <c r="G10291" s="3" t="str">
        <f t="shared" si="1"/>
        <v>Marion Glazer</v>
      </c>
      <c r="H10291" s="3" t="str">
        <f t="shared" si="2"/>
        <v>MARION GLAZER</v>
      </c>
      <c r="J10291" s="1" t="s">
        <v>57</v>
      </c>
      <c r="K10291" s="1" t="s">
        <v>50</v>
      </c>
      <c r="L10291" s="1">
        <v>1000.0</v>
      </c>
      <c r="M10291" s="1" t="s">
        <v>58</v>
      </c>
      <c r="N10291" s="1" t="s">
        <v>29254</v>
      </c>
      <c r="O10291" s="4">
        <v>44352.0</v>
      </c>
      <c r="P10291" s="4">
        <v>44329.0</v>
      </c>
      <c r="Q10291" s="1" t="s">
        <v>30719</v>
      </c>
      <c r="R10291" s="1" t="s">
        <v>31</v>
      </c>
      <c r="S10291" s="1" t="s">
        <v>32</v>
      </c>
      <c r="T10291" s="1">
        <v>75380.0</v>
      </c>
      <c r="U10291" s="1" t="s">
        <v>30720</v>
      </c>
    </row>
    <row r="10292">
      <c r="A10292" s="1" t="s">
        <v>31089</v>
      </c>
      <c r="B10292" s="1">
        <v>76241.0</v>
      </c>
      <c r="C10292" s="1">
        <v>2283.0</v>
      </c>
      <c r="D10292" s="2" t="s">
        <v>29262</v>
      </c>
      <c r="E10292" s="1" t="s">
        <v>9805</v>
      </c>
      <c r="F10292" s="1" t="s">
        <v>206</v>
      </c>
      <c r="G10292" s="3" t="str">
        <f t="shared" si="1"/>
        <v>Brady Wood</v>
      </c>
      <c r="H10292" s="3" t="str">
        <f t="shared" si="2"/>
        <v>BRADY WOOD</v>
      </c>
      <c r="J10292" s="1" t="s">
        <v>57</v>
      </c>
      <c r="K10292" s="1" t="s">
        <v>50</v>
      </c>
      <c r="L10292" s="1">
        <v>1000.0</v>
      </c>
      <c r="M10292" s="1" t="s">
        <v>58</v>
      </c>
      <c r="N10292" s="1" t="s">
        <v>29254</v>
      </c>
      <c r="O10292" s="4">
        <v>44352.0</v>
      </c>
      <c r="P10292" s="4">
        <v>44321.0</v>
      </c>
      <c r="Q10292" s="1" t="s">
        <v>31005</v>
      </c>
      <c r="R10292" s="1" t="s">
        <v>31</v>
      </c>
      <c r="S10292" s="1" t="s">
        <v>32</v>
      </c>
      <c r="T10292" s="1">
        <v>75209.0</v>
      </c>
      <c r="U10292" s="1" t="s">
        <v>31006</v>
      </c>
    </row>
    <row r="10293">
      <c r="A10293" s="1" t="s">
        <v>31090</v>
      </c>
      <c r="B10293" s="1">
        <v>76294.0</v>
      </c>
      <c r="C10293" s="1">
        <v>2283.0</v>
      </c>
      <c r="D10293" s="2" t="s">
        <v>29262</v>
      </c>
      <c r="E10293" s="1" t="s">
        <v>31091</v>
      </c>
      <c r="F10293" s="1" t="s">
        <v>3758</v>
      </c>
      <c r="G10293" s="3" t="str">
        <f t="shared" si="1"/>
        <v>Manuel “Manny” Ybarra</v>
      </c>
      <c r="H10293" s="3" t="str">
        <f t="shared" si="2"/>
        <v>MANUEL “MANNY” YBARRA</v>
      </c>
      <c r="J10293" s="1" t="s">
        <v>57</v>
      </c>
      <c r="K10293" s="1" t="s">
        <v>50</v>
      </c>
      <c r="L10293" s="1">
        <v>1000.0</v>
      </c>
      <c r="M10293" s="1" t="s">
        <v>58</v>
      </c>
      <c r="N10293" s="1" t="s">
        <v>29254</v>
      </c>
      <c r="O10293" s="4">
        <v>44352.0</v>
      </c>
      <c r="P10293" s="4">
        <v>44330.0</v>
      </c>
      <c r="Q10293" s="1" t="s">
        <v>31092</v>
      </c>
      <c r="R10293" s="1" t="s">
        <v>2580</v>
      </c>
      <c r="S10293" s="1" t="s">
        <v>32</v>
      </c>
      <c r="T10293" s="1">
        <v>75013.0</v>
      </c>
      <c r="U10293" s="1" t="s">
        <v>31093</v>
      </c>
    </row>
    <row r="10294">
      <c r="A10294" s="1" t="s">
        <v>31094</v>
      </c>
      <c r="B10294" s="1">
        <v>76273.0</v>
      </c>
      <c r="C10294" s="1">
        <v>2283.0</v>
      </c>
      <c r="D10294" s="2" t="s">
        <v>29262</v>
      </c>
      <c r="E10294" s="1" t="s">
        <v>10552</v>
      </c>
      <c r="F10294" s="1" t="s">
        <v>857</v>
      </c>
      <c r="G10294" s="3" t="str">
        <f t="shared" si="1"/>
        <v>Carol Levy</v>
      </c>
      <c r="H10294" s="3" t="str">
        <f t="shared" si="2"/>
        <v>CAROL LEVY</v>
      </c>
      <c r="J10294" s="1" t="s">
        <v>57</v>
      </c>
      <c r="K10294" s="1" t="s">
        <v>50</v>
      </c>
      <c r="L10294" s="1">
        <v>1000.0</v>
      </c>
      <c r="M10294" s="1" t="s">
        <v>58</v>
      </c>
      <c r="N10294" s="1" t="s">
        <v>29254</v>
      </c>
      <c r="O10294" s="4">
        <v>44352.0</v>
      </c>
      <c r="P10294" s="4">
        <v>44329.0</v>
      </c>
      <c r="Q10294" s="1" t="s">
        <v>30652</v>
      </c>
      <c r="R10294" s="1" t="s">
        <v>31</v>
      </c>
      <c r="S10294" s="1" t="s">
        <v>32</v>
      </c>
      <c r="T10294" s="1">
        <v>75225.0</v>
      </c>
      <c r="U10294" s="1" t="s">
        <v>30653</v>
      </c>
    </row>
    <row r="10295">
      <c r="A10295" s="1" t="s">
        <v>31095</v>
      </c>
      <c r="B10295" s="1">
        <v>76309.0</v>
      </c>
      <c r="C10295" s="1">
        <v>2283.0</v>
      </c>
      <c r="D10295" s="2" t="s">
        <v>29262</v>
      </c>
      <c r="E10295" s="1" t="s">
        <v>3904</v>
      </c>
      <c r="F10295" s="1" t="s">
        <v>3158</v>
      </c>
      <c r="G10295" s="3" t="str">
        <f t="shared" si="1"/>
        <v>Neil Goldberg</v>
      </c>
      <c r="H10295" s="3" t="str">
        <f t="shared" si="2"/>
        <v>NEIL GOLDBERG</v>
      </c>
      <c r="J10295" s="1" t="s">
        <v>57</v>
      </c>
      <c r="K10295" s="1" t="s">
        <v>50</v>
      </c>
      <c r="L10295" s="1">
        <v>1000.0</v>
      </c>
      <c r="M10295" s="1" t="s">
        <v>58</v>
      </c>
      <c r="N10295" s="1" t="s">
        <v>29254</v>
      </c>
      <c r="O10295" s="4">
        <v>44352.0</v>
      </c>
      <c r="P10295" s="4">
        <v>44332.0</v>
      </c>
      <c r="Q10295" s="1" t="s">
        <v>30763</v>
      </c>
      <c r="R10295" s="1" t="s">
        <v>31</v>
      </c>
      <c r="S10295" s="1" t="s">
        <v>32</v>
      </c>
      <c r="T10295" s="1">
        <v>75220.0</v>
      </c>
      <c r="U10295" s="1" t="s">
        <v>30764</v>
      </c>
    </row>
    <row r="10296">
      <c r="A10296" s="1" t="s">
        <v>31096</v>
      </c>
      <c r="B10296" s="1">
        <v>76245.0</v>
      </c>
      <c r="C10296" s="1">
        <v>2283.0</v>
      </c>
      <c r="D10296" s="2" t="s">
        <v>29262</v>
      </c>
      <c r="E10296" s="1" t="s">
        <v>3812</v>
      </c>
      <c r="F10296" s="1" t="s">
        <v>31097</v>
      </c>
      <c r="G10296" s="3" t="str">
        <f t="shared" si="1"/>
        <v>Lisa Olavito</v>
      </c>
      <c r="H10296" s="3" t="str">
        <f t="shared" si="2"/>
        <v>LISA OLAVITO</v>
      </c>
      <c r="J10296" s="1" t="s">
        <v>57</v>
      </c>
      <c r="K10296" s="1" t="s">
        <v>50</v>
      </c>
      <c r="L10296" s="1">
        <v>1000.0</v>
      </c>
      <c r="M10296" s="1" t="s">
        <v>58</v>
      </c>
      <c r="N10296" s="1" t="s">
        <v>29254</v>
      </c>
      <c r="O10296" s="4">
        <v>44352.0</v>
      </c>
      <c r="P10296" s="4">
        <v>44322.0</v>
      </c>
      <c r="Q10296" s="1" t="s">
        <v>31098</v>
      </c>
      <c r="R10296" s="1" t="s">
        <v>17025</v>
      </c>
      <c r="S10296" s="1" t="s">
        <v>375</v>
      </c>
      <c r="T10296" s="1">
        <v>10954.0</v>
      </c>
      <c r="U10296" s="1" t="s">
        <v>31099</v>
      </c>
    </row>
    <row r="10297">
      <c r="A10297" s="1" t="s">
        <v>31100</v>
      </c>
      <c r="B10297" s="1">
        <v>76262.0</v>
      </c>
      <c r="C10297" s="1">
        <v>2283.0</v>
      </c>
      <c r="D10297" s="2" t="s">
        <v>29262</v>
      </c>
      <c r="E10297" s="1" t="s">
        <v>11542</v>
      </c>
      <c r="F10297" s="1" t="s">
        <v>11543</v>
      </c>
      <c r="G10297" s="3" t="str">
        <f t="shared" si="1"/>
        <v>ROBERT DOZIER</v>
      </c>
      <c r="H10297" s="3" t="str">
        <f t="shared" si="2"/>
        <v>ROBERT DOZIER</v>
      </c>
      <c r="J10297" s="1" t="s">
        <v>57</v>
      </c>
      <c r="K10297" s="1" t="s">
        <v>50</v>
      </c>
      <c r="L10297" s="1">
        <v>1000.0</v>
      </c>
      <c r="M10297" s="1" t="s">
        <v>58</v>
      </c>
      <c r="N10297" s="1" t="s">
        <v>29254</v>
      </c>
      <c r="O10297" s="4">
        <v>44352.0</v>
      </c>
      <c r="P10297" s="4">
        <v>44328.0</v>
      </c>
      <c r="Q10297" s="1" t="s">
        <v>11544</v>
      </c>
      <c r="R10297" s="1" t="s">
        <v>60</v>
      </c>
      <c r="S10297" s="1" t="s">
        <v>32</v>
      </c>
      <c r="T10297" s="1">
        <v>75225.0</v>
      </c>
      <c r="U10297" s="1" t="s">
        <v>11545</v>
      </c>
    </row>
    <row r="10298">
      <c r="A10298" s="1" t="s">
        <v>31101</v>
      </c>
      <c r="B10298" s="1">
        <v>76290.0</v>
      </c>
      <c r="C10298" s="1">
        <v>2283.0</v>
      </c>
      <c r="D10298" s="2" t="s">
        <v>29262</v>
      </c>
      <c r="E10298" s="1" t="s">
        <v>9544</v>
      </c>
      <c r="F10298" s="1" t="s">
        <v>31102</v>
      </c>
      <c r="G10298" s="3" t="str">
        <f t="shared" si="1"/>
        <v>Raymond Smerge</v>
      </c>
      <c r="H10298" s="3" t="str">
        <f t="shared" si="2"/>
        <v>RAYMOND SMERGE</v>
      </c>
      <c r="J10298" s="1" t="s">
        <v>57</v>
      </c>
      <c r="K10298" s="1" t="s">
        <v>50</v>
      </c>
      <c r="L10298" s="1">
        <v>1000.0</v>
      </c>
      <c r="M10298" s="1" t="s">
        <v>58</v>
      </c>
      <c r="N10298" s="1" t="s">
        <v>29254</v>
      </c>
      <c r="O10298" s="4">
        <v>44352.0</v>
      </c>
      <c r="P10298" s="4">
        <v>44330.0</v>
      </c>
      <c r="Q10298" s="1" t="s">
        <v>31103</v>
      </c>
      <c r="R10298" s="1" t="s">
        <v>31</v>
      </c>
      <c r="S10298" s="1" t="s">
        <v>32</v>
      </c>
      <c r="T10298" s="1">
        <v>75229.0</v>
      </c>
      <c r="U10298" s="1" t="s">
        <v>31104</v>
      </c>
    </row>
    <row r="10299">
      <c r="A10299" s="1" t="s">
        <v>31105</v>
      </c>
      <c r="B10299" s="1">
        <v>76322.0</v>
      </c>
      <c r="C10299" s="1">
        <v>2283.0</v>
      </c>
      <c r="D10299" s="2" t="s">
        <v>29262</v>
      </c>
      <c r="E10299" s="1" t="s">
        <v>13480</v>
      </c>
      <c r="F10299" s="1" t="s">
        <v>31106</v>
      </c>
      <c r="G10299" s="3" t="str">
        <f t="shared" si="1"/>
        <v>TODD AARON</v>
      </c>
      <c r="H10299" s="3" t="str">
        <f t="shared" si="2"/>
        <v>TODD AARON</v>
      </c>
      <c r="J10299" s="1" t="s">
        <v>57</v>
      </c>
      <c r="K10299" s="1" t="s">
        <v>50</v>
      </c>
      <c r="L10299" s="1">
        <v>1000.0</v>
      </c>
      <c r="M10299" s="1" t="s">
        <v>58</v>
      </c>
      <c r="N10299" s="1" t="s">
        <v>29254</v>
      </c>
      <c r="O10299" s="4">
        <v>44352.0</v>
      </c>
      <c r="P10299" s="4">
        <v>44334.0</v>
      </c>
      <c r="Q10299" s="1" t="s">
        <v>31107</v>
      </c>
      <c r="R10299" s="1" t="s">
        <v>60</v>
      </c>
      <c r="S10299" s="1" t="s">
        <v>32</v>
      </c>
      <c r="T10299" s="1">
        <v>75220.0</v>
      </c>
      <c r="U10299" s="1" t="s">
        <v>31108</v>
      </c>
    </row>
    <row r="10300">
      <c r="A10300" s="1" t="s">
        <v>31109</v>
      </c>
      <c r="B10300" s="1">
        <v>76277.0</v>
      </c>
      <c r="C10300" s="1">
        <v>2283.0</v>
      </c>
      <c r="D10300" s="2" t="s">
        <v>29262</v>
      </c>
      <c r="E10300" s="1" t="s">
        <v>1079</v>
      </c>
      <c r="F10300" s="1" t="s">
        <v>857</v>
      </c>
      <c r="G10300" s="3" t="str">
        <f t="shared" si="1"/>
        <v>Walter Levy</v>
      </c>
      <c r="H10300" s="3" t="str">
        <f t="shared" si="2"/>
        <v>WALTER LEVY</v>
      </c>
      <c r="J10300" s="1" t="s">
        <v>57</v>
      </c>
      <c r="K10300" s="1" t="s">
        <v>50</v>
      </c>
      <c r="L10300" s="1">
        <v>1000.0</v>
      </c>
      <c r="M10300" s="1" t="s">
        <v>58</v>
      </c>
      <c r="N10300" s="1" t="s">
        <v>29254</v>
      </c>
      <c r="O10300" s="4">
        <v>44352.0</v>
      </c>
      <c r="P10300" s="4">
        <v>44329.0</v>
      </c>
      <c r="Q10300" s="1" t="s">
        <v>31110</v>
      </c>
      <c r="R10300" s="1" t="s">
        <v>31</v>
      </c>
      <c r="S10300" s="1" t="s">
        <v>32</v>
      </c>
      <c r="T10300" s="1">
        <v>75201.0</v>
      </c>
      <c r="U10300" s="1" t="s">
        <v>31111</v>
      </c>
    </row>
    <row r="10301">
      <c r="A10301" s="1" t="s">
        <v>31112</v>
      </c>
      <c r="B10301" s="1">
        <v>76230.0</v>
      </c>
      <c r="C10301" s="1">
        <v>2283.0</v>
      </c>
      <c r="D10301" s="2" t="s">
        <v>29262</v>
      </c>
      <c r="E10301" s="1" t="s">
        <v>167</v>
      </c>
      <c r="F10301" s="1" t="s">
        <v>3735</v>
      </c>
      <c r="G10301" s="3" t="str">
        <f t="shared" si="1"/>
        <v>Chris Popolo</v>
      </c>
      <c r="H10301" s="3" t="str">
        <f t="shared" si="2"/>
        <v>CHRIS POPOLO</v>
      </c>
      <c r="J10301" s="1" t="s">
        <v>57</v>
      </c>
      <c r="K10301" s="1" t="s">
        <v>50</v>
      </c>
      <c r="L10301" s="1">
        <v>1000.0</v>
      </c>
      <c r="M10301" s="1" t="s">
        <v>58</v>
      </c>
      <c r="N10301" s="1" t="s">
        <v>29254</v>
      </c>
      <c r="O10301" s="4">
        <v>44352.0</v>
      </c>
      <c r="P10301" s="4">
        <v>44320.0</v>
      </c>
      <c r="Q10301" s="1" t="s">
        <v>31071</v>
      </c>
      <c r="R10301" s="1" t="s">
        <v>31</v>
      </c>
      <c r="S10301" s="1" t="s">
        <v>32</v>
      </c>
      <c r="T10301" s="1">
        <v>75225.0</v>
      </c>
      <c r="U10301" s="1" t="s">
        <v>31072</v>
      </c>
    </row>
    <row r="10302">
      <c r="A10302" s="1" t="s">
        <v>31113</v>
      </c>
      <c r="B10302" s="1">
        <v>76195.0</v>
      </c>
      <c r="C10302" s="1">
        <v>2283.0</v>
      </c>
      <c r="D10302" s="2" t="s">
        <v>29262</v>
      </c>
      <c r="E10302" s="1" t="s">
        <v>7527</v>
      </c>
      <c r="F10302" s="1" t="s">
        <v>31114</v>
      </c>
      <c r="G10302" s="3" t="str">
        <f t="shared" si="1"/>
        <v>Roger Beless</v>
      </c>
      <c r="H10302" s="3" t="str">
        <f t="shared" si="2"/>
        <v>ROGER BELESS</v>
      </c>
      <c r="J10302" s="1" t="s">
        <v>57</v>
      </c>
      <c r="K10302" s="1" t="s">
        <v>50</v>
      </c>
      <c r="L10302" s="1">
        <v>1000.0</v>
      </c>
      <c r="M10302" s="1" t="s">
        <v>58</v>
      </c>
      <c r="N10302" s="1" t="s">
        <v>29254</v>
      </c>
      <c r="O10302" s="4">
        <v>44352.0</v>
      </c>
      <c r="P10302" s="4">
        <v>44316.0</v>
      </c>
      <c r="Q10302" s="1" t="s">
        <v>31115</v>
      </c>
      <c r="R10302" s="1" t="s">
        <v>3184</v>
      </c>
      <c r="S10302" s="1" t="s">
        <v>32</v>
      </c>
      <c r="T10302" s="1">
        <v>75019.0</v>
      </c>
      <c r="U10302" s="1" t="s">
        <v>31116</v>
      </c>
    </row>
    <row r="10303">
      <c r="A10303" s="1" t="s">
        <v>31117</v>
      </c>
      <c r="B10303" s="1">
        <v>76364.0</v>
      </c>
      <c r="C10303" s="1">
        <v>2283.0</v>
      </c>
      <c r="D10303" s="2" t="s">
        <v>29262</v>
      </c>
      <c r="E10303" s="1" t="s">
        <v>962</v>
      </c>
      <c r="F10303" s="1" t="s">
        <v>6582</v>
      </c>
      <c r="G10303" s="3" t="str">
        <f t="shared" si="1"/>
        <v>William Kramer</v>
      </c>
      <c r="H10303" s="3" t="str">
        <f t="shared" si="2"/>
        <v>WILLIAM KRAMER</v>
      </c>
      <c r="J10303" s="1" t="s">
        <v>57</v>
      </c>
      <c r="K10303" s="1" t="s">
        <v>50</v>
      </c>
      <c r="L10303" s="1">
        <v>1000.0</v>
      </c>
      <c r="M10303" s="1" t="s">
        <v>58</v>
      </c>
      <c r="N10303" s="1" t="s">
        <v>29254</v>
      </c>
      <c r="O10303" s="4">
        <v>44352.0</v>
      </c>
      <c r="P10303" s="4">
        <v>44342.0</v>
      </c>
      <c r="Q10303" s="1" t="s">
        <v>30976</v>
      </c>
      <c r="R10303" s="1" t="s">
        <v>31</v>
      </c>
      <c r="S10303" s="1" t="s">
        <v>32</v>
      </c>
      <c r="T10303" s="1">
        <v>75204.0</v>
      </c>
      <c r="U10303" s="1" t="s">
        <v>30977</v>
      </c>
    </row>
    <row r="10304">
      <c r="A10304" s="1" t="s">
        <v>31118</v>
      </c>
      <c r="B10304" s="1">
        <v>76333.0</v>
      </c>
      <c r="C10304" s="1">
        <v>2283.0</v>
      </c>
      <c r="D10304" s="2" t="s">
        <v>29262</v>
      </c>
      <c r="E10304" s="1" t="s">
        <v>1499</v>
      </c>
      <c r="F10304" s="1" t="s">
        <v>14852</v>
      </c>
      <c r="G10304" s="3" t="str">
        <f t="shared" si="1"/>
        <v>Ellen Terrell</v>
      </c>
      <c r="H10304" s="3" t="str">
        <f t="shared" si="2"/>
        <v>ELLEN TERRELL</v>
      </c>
      <c r="J10304" s="1" t="s">
        <v>57</v>
      </c>
      <c r="K10304" s="1" t="s">
        <v>50</v>
      </c>
      <c r="L10304" s="1">
        <v>1000.0</v>
      </c>
      <c r="M10304" s="1" t="s">
        <v>58</v>
      </c>
      <c r="N10304" s="1" t="s">
        <v>29254</v>
      </c>
      <c r="O10304" s="4">
        <v>44352.0</v>
      </c>
      <c r="P10304" s="4">
        <v>44336.0</v>
      </c>
      <c r="Q10304" s="1" t="s">
        <v>31119</v>
      </c>
      <c r="R10304" s="1" t="s">
        <v>31</v>
      </c>
      <c r="S10304" s="1" t="s">
        <v>32</v>
      </c>
      <c r="T10304" s="1">
        <v>75205.0</v>
      </c>
      <c r="U10304" s="1" t="s">
        <v>31120</v>
      </c>
    </row>
    <row r="10305">
      <c r="A10305" s="1" t="s">
        <v>31121</v>
      </c>
      <c r="B10305" s="1">
        <v>76217.0</v>
      </c>
      <c r="C10305" s="1">
        <v>2283.0</v>
      </c>
      <c r="D10305" s="2" t="s">
        <v>29262</v>
      </c>
      <c r="E10305" s="1" t="s">
        <v>2593</v>
      </c>
      <c r="F10305" s="1" t="s">
        <v>2594</v>
      </c>
      <c r="G10305" s="3" t="str">
        <f t="shared" si="1"/>
        <v>Terry Kafka</v>
      </c>
      <c r="H10305" s="3" t="str">
        <f t="shared" si="2"/>
        <v>TERRY KAFKA</v>
      </c>
      <c r="J10305" s="1" t="s">
        <v>57</v>
      </c>
      <c r="K10305" s="1" t="s">
        <v>50</v>
      </c>
      <c r="L10305" s="1">
        <v>1000.0</v>
      </c>
      <c r="M10305" s="1" t="s">
        <v>58</v>
      </c>
      <c r="N10305" s="1" t="s">
        <v>29254</v>
      </c>
      <c r="O10305" s="4">
        <v>44352.0</v>
      </c>
      <c r="P10305" s="4">
        <v>44319.0</v>
      </c>
      <c r="Q10305" s="1" t="s">
        <v>31122</v>
      </c>
      <c r="R10305" s="1" t="s">
        <v>31</v>
      </c>
      <c r="S10305" s="1" t="s">
        <v>32</v>
      </c>
      <c r="T10305" s="1">
        <v>75230.0</v>
      </c>
      <c r="U10305" s="1" t="s">
        <v>31123</v>
      </c>
    </row>
    <row r="10306">
      <c r="A10306" s="1" t="s">
        <v>31124</v>
      </c>
      <c r="B10306" s="1">
        <v>76170.0</v>
      </c>
      <c r="C10306" s="1">
        <v>2283.0</v>
      </c>
      <c r="D10306" s="2" t="s">
        <v>29262</v>
      </c>
      <c r="E10306" s="1" t="s">
        <v>1426</v>
      </c>
      <c r="F10306" s="1" t="s">
        <v>31125</v>
      </c>
      <c r="G10306" s="3" t="str">
        <f t="shared" si="1"/>
        <v>Tony Ramji</v>
      </c>
      <c r="H10306" s="3" t="str">
        <f t="shared" si="2"/>
        <v>TONY RAMJI</v>
      </c>
      <c r="J10306" s="1" t="s">
        <v>57</v>
      </c>
      <c r="K10306" s="1" t="s">
        <v>50</v>
      </c>
      <c r="L10306" s="1">
        <v>1000.0</v>
      </c>
      <c r="M10306" s="1" t="s">
        <v>58</v>
      </c>
      <c r="N10306" s="1" t="s">
        <v>29254</v>
      </c>
      <c r="O10306" s="4">
        <v>44352.0</v>
      </c>
      <c r="P10306" s="4">
        <v>44308.0</v>
      </c>
      <c r="Q10306" s="1" t="s">
        <v>31126</v>
      </c>
      <c r="R10306" s="1" t="s">
        <v>31</v>
      </c>
      <c r="S10306" s="1" t="s">
        <v>32</v>
      </c>
      <c r="T10306" s="1">
        <v>75225.0</v>
      </c>
      <c r="U10306" s="1" t="s">
        <v>31127</v>
      </c>
    </row>
    <row r="10307">
      <c r="A10307" s="1" t="s">
        <v>31128</v>
      </c>
      <c r="B10307" s="1">
        <v>76202.0</v>
      </c>
      <c r="C10307" s="1">
        <v>2283.0</v>
      </c>
      <c r="D10307" s="2" t="s">
        <v>29262</v>
      </c>
      <c r="E10307" s="1" t="s">
        <v>7325</v>
      </c>
      <c r="F10307" s="1" t="s">
        <v>6567</v>
      </c>
      <c r="G10307" s="3" t="str">
        <f t="shared" si="1"/>
        <v>Fred Margolin</v>
      </c>
      <c r="H10307" s="3" t="str">
        <f t="shared" si="2"/>
        <v>FRED MARGOLIN</v>
      </c>
      <c r="J10307" s="1" t="s">
        <v>57</v>
      </c>
      <c r="K10307" s="1" t="s">
        <v>50</v>
      </c>
      <c r="L10307" s="1">
        <v>1000.0</v>
      </c>
      <c r="M10307" s="1" t="s">
        <v>58</v>
      </c>
      <c r="N10307" s="1" t="s">
        <v>29254</v>
      </c>
      <c r="O10307" s="4">
        <v>44352.0</v>
      </c>
      <c r="P10307" s="4">
        <v>44318.0</v>
      </c>
      <c r="Q10307" s="1" t="s">
        <v>6568</v>
      </c>
      <c r="R10307" s="1" t="s">
        <v>31</v>
      </c>
      <c r="S10307" s="1" t="s">
        <v>32</v>
      </c>
      <c r="T10307" s="1">
        <v>75219.0</v>
      </c>
      <c r="U10307" s="1" t="s">
        <v>6569</v>
      </c>
    </row>
    <row r="10308">
      <c r="A10308" s="1" t="s">
        <v>31129</v>
      </c>
      <c r="B10308" s="1">
        <v>76227.0</v>
      </c>
      <c r="C10308" s="1">
        <v>2283.0</v>
      </c>
      <c r="D10308" s="2" t="s">
        <v>29262</v>
      </c>
      <c r="E10308" s="1" t="s">
        <v>948</v>
      </c>
      <c r="F10308" s="1" t="s">
        <v>30696</v>
      </c>
      <c r="G10308" s="3" t="str">
        <f t="shared" si="1"/>
        <v>Rebecca Farris</v>
      </c>
      <c r="H10308" s="3" t="str">
        <f t="shared" si="2"/>
        <v>REBECCA FARRIS</v>
      </c>
      <c r="J10308" s="1" t="s">
        <v>57</v>
      </c>
      <c r="K10308" s="1" t="s">
        <v>50</v>
      </c>
      <c r="L10308" s="1">
        <v>1000.0</v>
      </c>
      <c r="M10308" s="1" t="s">
        <v>58</v>
      </c>
      <c r="N10308" s="1" t="s">
        <v>29254</v>
      </c>
      <c r="O10308" s="4">
        <v>44352.0</v>
      </c>
      <c r="P10308" s="4">
        <v>44320.0</v>
      </c>
      <c r="Q10308" s="1" t="s">
        <v>31082</v>
      </c>
      <c r="R10308" s="1" t="s">
        <v>31</v>
      </c>
      <c r="S10308" s="1" t="s">
        <v>32</v>
      </c>
      <c r="T10308" s="1">
        <v>75205.0</v>
      </c>
      <c r="U10308" s="1" t="s">
        <v>31083</v>
      </c>
    </row>
    <row r="10309">
      <c r="A10309" s="1" t="s">
        <v>31130</v>
      </c>
      <c r="B10309" s="1">
        <v>76281.0</v>
      </c>
      <c r="C10309" s="1">
        <v>2283.0</v>
      </c>
      <c r="D10309" s="2" t="s">
        <v>29262</v>
      </c>
      <c r="E10309" s="1" t="s">
        <v>2334</v>
      </c>
      <c r="F10309" s="1" t="s">
        <v>2593</v>
      </c>
      <c r="G10309" s="3" t="str">
        <f t="shared" si="1"/>
        <v>Mike Terry</v>
      </c>
      <c r="H10309" s="3" t="str">
        <f t="shared" si="2"/>
        <v>MIKE TERRY</v>
      </c>
      <c r="J10309" s="1" t="s">
        <v>57</v>
      </c>
      <c r="K10309" s="1" t="s">
        <v>50</v>
      </c>
      <c r="L10309" s="1">
        <v>1000.0</v>
      </c>
      <c r="M10309" s="1" t="s">
        <v>58</v>
      </c>
      <c r="N10309" s="1" t="s">
        <v>29254</v>
      </c>
      <c r="O10309" s="4">
        <v>44352.0</v>
      </c>
      <c r="P10309" s="4">
        <v>44329.0</v>
      </c>
      <c r="Q10309" s="1" t="s">
        <v>3704</v>
      </c>
      <c r="R10309" s="1" t="s">
        <v>31</v>
      </c>
      <c r="S10309" s="1" t="s">
        <v>32</v>
      </c>
      <c r="T10309" s="1">
        <v>75244.0</v>
      </c>
      <c r="U10309" s="1" t="s">
        <v>3705</v>
      </c>
    </row>
    <row r="10310">
      <c r="A10310" s="1" t="s">
        <v>31131</v>
      </c>
      <c r="B10310" s="1">
        <v>76318.0</v>
      </c>
      <c r="C10310" s="1">
        <v>2283.0</v>
      </c>
      <c r="D10310" s="2" t="s">
        <v>29262</v>
      </c>
      <c r="E10310" s="1" t="s">
        <v>5522</v>
      </c>
      <c r="F10310" s="1" t="s">
        <v>16155</v>
      </c>
      <c r="G10310" s="3" t="str">
        <f t="shared" si="1"/>
        <v>Harry Longwell</v>
      </c>
      <c r="H10310" s="3" t="str">
        <f t="shared" si="2"/>
        <v>HARRY LONGWELL</v>
      </c>
      <c r="J10310" s="1" t="s">
        <v>57</v>
      </c>
      <c r="K10310" s="1" t="s">
        <v>50</v>
      </c>
      <c r="L10310" s="1">
        <v>1000.0</v>
      </c>
      <c r="M10310" s="1" t="s">
        <v>58</v>
      </c>
      <c r="N10310" s="1" t="s">
        <v>29254</v>
      </c>
      <c r="O10310" s="4">
        <v>44352.0</v>
      </c>
      <c r="P10310" s="4">
        <v>44333.0</v>
      </c>
      <c r="Q10310" s="1" t="s">
        <v>16156</v>
      </c>
      <c r="R10310" s="1" t="s">
        <v>31</v>
      </c>
      <c r="S10310" s="1" t="s">
        <v>32</v>
      </c>
      <c r="T10310" s="1">
        <v>75220.0</v>
      </c>
      <c r="U10310" s="1" t="s">
        <v>16157</v>
      </c>
    </row>
    <row r="10311">
      <c r="A10311" s="1" t="s">
        <v>31132</v>
      </c>
      <c r="B10311" s="1">
        <v>37479.0</v>
      </c>
      <c r="C10311" s="1">
        <v>2283.0</v>
      </c>
      <c r="D10311" s="2" t="s">
        <v>29262</v>
      </c>
      <c r="E10311" s="1" t="s">
        <v>30919</v>
      </c>
      <c r="F10311" s="1" t="s">
        <v>30952</v>
      </c>
      <c r="G10311" s="3" t="str">
        <f t="shared" si="1"/>
        <v>Lou Olerio</v>
      </c>
      <c r="H10311" s="3" t="str">
        <f t="shared" si="2"/>
        <v>LOU OLERIO</v>
      </c>
      <c r="J10311" s="1" t="s">
        <v>389</v>
      </c>
      <c r="K10311" s="1" t="s">
        <v>50</v>
      </c>
      <c r="L10311" s="1">
        <v>1000.0</v>
      </c>
      <c r="M10311" s="1" t="s">
        <v>390</v>
      </c>
      <c r="N10311" s="1" t="s">
        <v>29254</v>
      </c>
      <c r="O10311" s="4">
        <v>44352.0</v>
      </c>
      <c r="P10311" s="4">
        <v>44342.0</v>
      </c>
      <c r="Q10311" s="1" t="s">
        <v>30953</v>
      </c>
      <c r="R10311" s="1" t="s">
        <v>31</v>
      </c>
      <c r="S10311" s="1" t="s">
        <v>32</v>
      </c>
      <c r="T10311" s="1">
        <v>75209.0</v>
      </c>
      <c r="U10311" s="1" t="s">
        <v>30954</v>
      </c>
    </row>
    <row r="10312">
      <c r="A10312" s="1" t="s">
        <v>31133</v>
      </c>
      <c r="B10312" s="1">
        <v>76360.0</v>
      </c>
      <c r="C10312" s="1">
        <v>2283.0</v>
      </c>
      <c r="D10312" s="2" t="s">
        <v>29262</v>
      </c>
      <c r="E10312" s="1" t="s">
        <v>1262</v>
      </c>
      <c r="F10312" s="1" t="s">
        <v>29439</v>
      </c>
      <c r="G10312" s="3" t="str">
        <f t="shared" si="1"/>
        <v>Thomas Feulmer</v>
      </c>
      <c r="H10312" s="3" t="str">
        <f t="shared" si="2"/>
        <v>THOMAS FEULMER</v>
      </c>
      <c r="J10312" s="1" t="s">
        <v>57</v>
      </c>
      <c r="K10312" s="1" t="s">
        <v>50</v>
      </c>
      <c r="L10312" s="1">
        <v>1000.0</v>
      </c>
      <c r="M10312" s="1" t="s">
        <v>58</v>
      </c>
      <c r="N10312" s="1" t="s">
        <v>29254</v>
      </c>
      <c r="O10312" s="4">
        <v>44352.0</v>
      </c>
      <c r="P10312" s="4">
        <v>44342.0</v>
      </c>
      <c r="Q10312" s="1" t="s">
        <v>30649</v>
      </c>
      <c r="R10312" s="1" t="s">
        <v>31</v>
      </c>
      <c r="S10312" s="1" t="s">
        <v>32</v>
      </c>
      <c r="T10312" s="1">
        <v>75220.0</v>
      </c>
      <c r="U10312" s="1" t="s">
        <v>30650</v>
      </c>
    </row>
    <row r="10313">
      <c r="A10313" s="1" t="s">
        <v>31134</v>
      </c>
      <c r="B10313" s="1">
        <v>76346.0</v>
      </c>
      <c r="C10313" s="1">
        <v>2283.0</v>
      </c>
      <c r="D10313" s="2" t="s">
        <v>29262</v>
      </c>
      <c r="E10313" s="1" t="s">
        <v>824</v>
      </c>
      <c r="F10313" s="1" t="s">
        <v>5590</v>
      </c>
      <c r="G10313" s="3" t="str">
        <f t="shared" si="1"/>
        <v>Scott Rohrman</v>
      </c>
      <c r="H10313" s="3" t="str">
        <f t="shared" si="2"/>
        <v>SCOTT ROHRMAN</v>
      </c>
      <c r="J10313" s="1" t="s">
        <v>57</v>
      </c>
      <c r="K10313" s="1" t="s">
        <v>50</v>
      </c>
      <c r="L10313" s="1">
        <v>1000.0</v>
      </c>
      <c r="M10313" s="1" t="s">
        <v>58</v>
      </c>
      <c r="N10313" s="1" t="s">
        <v>29254</v>
      </c>
      <c r="O10313" s="4">
        <v>44352.0</v>
      </c>
      <c r="P10313" s="4">
        <v>44340.0</v>
      </c>
      <c r="Q10313" s="1" t="s">
        <v>5591</v>
      </c>
      <c r="R10313" s="1" t="s">
        <v>31</v>
      </c>
      <c r="S10313" s="1" t="s">
        <v>32</v>
      </c>
      <c r="T10313" s="1">
        <v>75225.0</v>
      </c>
      <c r="U10313" s="1" t="s">
        <v>5592</v>
      </c>
    </row>
    <row r="10314">
      <c r="A10314" s="1" t="s">
        <v>31135</v>
      </c>
      <c r="B10314" s="1">
        <v>76254.0</v>
      </c>
      <c r="C10314" s="1">
        <v>2283.0</v>
      </c>
      <c r="D10314" s="2" t="s">
        <v>29262</v>
      </c>
      <c r="E10314" s="1" t="s">
        <v>300</v>
      </c>
      <c r="F10314" s="1" t="s">
        <v>30769</v>
      </c>
      <c r="G10314" s="3" t="str">
        <f t="shared" si="1"/>
        <v>Cindy Birne</v>
      </c>
      <c r="H10314" s="3" t="str">
        <f t="shared" si="2"/>
        <v>CINDY BIRNE</v>
      </c>
      <c r="J10314" s="1" t="s">
        <v>57</v>
      </c>
      <c r="K10314" s="1" t="s">
        <v>50</v>
      </c>
      <c r="L10314" s="1">
        <v>1000.0</v>
      </c>
      <c r="M10314" s="1" t="s">
        <v>58</v>
      </c>
      <c r="N10314" s="1" t="s">
        <v>29254</v>
      </c>
      <c r="O10314" s="4">
        <v>44352.0</v>
      </c>
      <c r="P10314" s="4">
        <v>44326.0</v>
      </c>
      <c r="Q10314" s="1" t="s">
        <v>31136</v>
      </c>
      <c r="R10314" s="1" t="s">
        <v>31</v>
      </c>
      <c r="S10314" s="1" t="s">
        <v>32</v>
      </c>
      <c r="T10314" s="1">
        <v>75247.0</v>
      </c>
      <c r="U10314" s="1" t="s">
        <v>31137</v>
      </c>
    </row>
    <row r="10315">
      <c r="A10315" s="1" t="s">
        <v>31138</v>
      </c>
      <c r="B10315" s="1">
        <v>76242.0</v>
      </c>
      <c r="C10315" s="1">
        <v>2283.0</v>
      </c>
      <c r="D10315" s="2" t="s">
        <v>29262</v>
      </c>
      <c r="E10315" s="1" t="s">
        <v>3812</v>
      </c>
      <c r="F10315" s="1" t="s">
        <v>24743</v>
      </c>
      <c r="G10315" s="3" t="str">
        <f t="shared" si="1"/>
        <v>Lisa Zale</v>
      </c>
      <c r="H10315" s="3" t="str">
        <f t="shared" si="2"/>
        <v>LISA ZALE</v>
      </c>
      <c r="J10315" s="1" t="s">
        <v>57</v>
      </c>
      <c r="K10315" s="1" t="s">
        <v>50</v>
      </c>
      <c r="L10315" s="1">
        <v>1000.0</v>
      </c>
      <c r="M10315" s="1" t="s">
        <v>58</v>
      </c>
      <c r="N10315" s="1" t="s">
        <v>29254</v>
      </c>
      <c r="O10315" s="4">
        <v>44352.0</v>
      </c>
      <c r="P10315" s="4">
        <v>44321.0</v>
      </c>
      <c r="Q10315" s="1" t="s">
        <v>14770</v>
      </c>
      <c r="R10315" s="1" t="s">
        <v>31</v>
      </c>
      <c r="S10315" s="1" t="s">
        <v>32</v>
      </c>
      <c r="T10315" s="1">
        <v>75225.0</v>
      </c>
      <c r="U10315" s="1" t="s">
        <v>14771</v>
      </c>
    </row>
    <row r="10316">
      <c r="A10316" s="1" t="s">
        <v>31139</v>
      </c>
      <c r="B10316" s="1">
        <v>76269.0</v>
      </c>
      <c r="C10316" s="1">
        <v>2283.0</v>
      </c>
      <c r="D10316" s="2" t="s">
        <v>29262</v>
      </c>
      <c r="G10316" s="3" t="str">
        <f t="shared" si="1"/>
        <v> </v>
      </c>
      <c r="H10316" s="3" t="str">
        <f t="shared" si="2"/>
        <v> </v>
      </c>
      <c r="I10316" s="1" t="s">
        <v>31140</v>
      </c>
      <c r="J10316" s="1" t="s">
        <v>57</v>
      </c>
      <c r="K10316" s="1" t="s">
        <v>50</v>
      </c>
      <c r="L10316" s="1">
        <v>1000.0</v>
      </c>
      <c r="M10316" s="1" t="s">
        <v>58</v>
      </c>
      <c r="N10316" s="1" t="s">
        <v>29254</v>
      </c>
      <c r="O10316" s="4">
        <v>44352.0</v>
      </c>
      <c r="P10316" s="4">
        <v>44328.0</v>
      </c>
      <c r="Q10316" s="1" t="s">
        <v>5527</v>
      </c>
      <c r="R10316" s="1" t="s">
        <v>31</v>
      </c>
      <c r="S10316" s="1" t="s">
        <v>32</v>
      </c>
      <c r="T10316" s="1">
        <v>75374.0</v>
      </c>
      <c r="U10316" s="1" t="s">
        <v>5528</v>
      </c>
    </row>
    <row r="10317">
      <c r="A10317" s="1" t="s">
        <v>31141</v>
      </c>
      <c r="B10317" s="1">
        <v>76313.0</v>
      </c>
      <c r="C10317" s="1">
        <v>2283.0</v>
      </c>
      <c r="D10317" s="2" t="s">
        <v>29262</v>
      </c>
      <c r="E10317" s="1" t="s">
        <v>1475</v>
      </c>
      <c r="F10317" s="1" t="s">
        <v>1696</v>
      </c>
      <c r="G10317" s="3" t="str">
        <f t="shared" si="1"/>
        <v>Jeff Carey</v>
      </c>
      <c r="H10317" s="3" t="str">
        <f t="shared" si="2"/>
        <v>JEFF CAREY</v>
      </c>
      <c r="J10317" s="1" t="s">
        <v>57</v>
      </c>
      <c r="K10317" s="1" t="s">
        <v>50</v>
      </c>
      <c r="L10317" s="1">
        <v>1000.0</v>
      </c>
      <c r="M10317" s="1" t="s">
        <v>58</v>
      </c>
      <c r="N10317" s="1" t="s">
        <v>29254</v>
      </c>
      <c r="O10317" s="4">
        <v>44352.0</v>
      </c>
      <c r="P10317" s="4">
        <v>44333.0</v>
      </c>
      <c r="Q10317" s="1" t="s">
        <v>26374</v>
      </c>
      <c r="R10317" s="1" t="s">
        <v>1698</v>
      </c>
      <c r="S10317" s="1" t="s">
        <v>32</v>
      </c>
      <c r="T10317" s="1">
        <v>75067.0</v>
      </c>
      <c r="U10317" s="1" t="s">
        <v>26375</v>
      </c>
    </row>
    <row r="10318">
      <c r="A10318" s="1" t="s">
        <v>31142</v>
      </c>
      <c r="B10318" s="1">
        <v>76274.0</v>
      </c>
      <c r="C10318" s="1">
        <v>2283.0</v>
      </c>
      <c r="D10318" s="2" t="s">
        <v>29262</v>
      </c>
      <c r="E10318" s="1" t="s">
        <v>547</v>
      </c>
      <c r="F10318" s="1" t="s">
        <v>857</v>
      </c>
      <c r="G10318" s="3" t="str">
        <f t="shared" si="1"/>
        <v>John Levy</v>
      </c>
      <c r="H10318" s="3" t="str">
        <f t="shared" si="2"/>
        <v>JOHN LEVY</v>
      </c>
      <c r="J10318" s="1" t="s">
        <v>57</v>
      </c>
      <c r="K10318" s="1" t="s">
        <v>50</v>
      </c>
      <c r="L10318" s="1">
        <v>1000.0</v>
      </c>
      <c r="M10318" s="1" t="s">
        <v>58</v>
      </c>
      <c r="N10318" s="1" t="s">
        <v>29254</v>
      </c>
      <c r="O10318" s="4">
        <v>44352.0</v>
      </c>
      <c r="P10318" s="4">
        <v>44329.0</v>
      </c>
      <c r="Q10318" s="1" t="s">
        <v>30652</v>
      </c>
      <c r="R10318" s="1" t="s">
        <v>31</v>
      </c>
      <c r="S10318" s="1" t="s">
        <v>32</v>
      </c>
      <c r="T10318" s="1">
        <v>75225.0</v>
      </c>
      <c r="U10318" s="1" t="s">
        <v>30653</v>
      </c>
    </row>
    <row r="10319">
      <c r="A10319" s="1" t="s">
        <v>31143</v>
      </c>
      <c r="B10319" s="1">
        <v>76312.0</v>
      </c>
      <c r="C10319" s="1">
        <v>2283.0</v>
      </c>
      <c r="D10319" s="2" t="s">
        <v>29262</v>
      </c>
      <c r="E10319" s="1" t="s">
        <v>2707</v>
      </c>
      <c r="F10319" s="1" t="s">
        <v>5349</v>
      </c>
      <c r="G10319" s="3" t="str">
        <f t="shared" si="1"/>
        <v>Henry Billingsley</v>
      </c>
      <c r="H10319" s="3" t="str">
        <f t="shared" si="2"/>
        <v>HENRY BILLINGSLEY</v>
      </c>
      <c r="J10319" s="1" t="s">
        <v>57</v>
      </c>
      <c r="K10319" s="1" t="s">
        <v>50</v>
      </c>
      <c r="L10319" s="1">
        <v>1000.0</v>
      </c>
      <c r="M10319" s="1" t="s">
        <v>58</v>
      </c>
      <c r="N10319" s="1" t="s">
        <v>29254</v>
      </c>
      <c r="O10319" s="4">
        <v>44352.0</v>
      </c>
      <c r="P10319" s="4">
        <v>44333.0</v>
      </c>
      <c r="Q10319" s="1" t="s">
        <v>9394</v>
      </c>
      <c r="R10319" s="1" t="s">
        <v>31</v>
      </c>
      <c r="S10319" s="1" t="s">
        <v>32</v>
      </c>
      <c r="T10319" s="1">
        <v>75201.0</v>
      </c>
      <c r="U10319" s="1" t="s">
        <v>9395</v>
      </c>
    </row>
    <row r="10320">
      <c r="A10320" s="1" t="s">
        <v>31144</v>
      </c>
      <c r="B10320" s="1">
        <v>76291.0</v>
      </c>
      <c r="C10320" s="1">
        <v>2283.0</v>
      </c>
      <c r="D10320" s="2" t="s">
        <v>29262</v>
      </c>
      <c r="E10320" s="1" t="s">
        <v>5428</v>
      </c>
      <c r="F10320" s="1" t="s">
        <v>2447</v>
      </c>
      <c r="G10320" s="3" t="str">
        <f t="shared" si="1"/>
        <v>Diana Strauss</v>
      </c>
      <c r="H10320" s="3" t="str">
        <f t="shared" si="2"/>
        <v>DIANA STRAUSS</v>
      </c>
      <c r="J10320" s="1" t="s">
        <v>57</v>
      </c>
      <c r="K10320" s="1" t="s">
        <v>50</v>
      </c>
      <c r="L10320" s="1">
        <v>1000.0</v>
      </c>
      <c r="M10320" s="1" t="s">
        <v>58</v>
      </c>
      <c r="N10320" s="1" t="s">
        <v>29254</v>
      </c>
      <c r="O10320" s="4">
        <v>44352.0</v>
      </c>
      <c r="P10320" s="4">
        <v>44330.0</v>
      </c>
      <c r="Q10320" s="1" t="s">
        <v>30836</v>
      </c>
      <c r="R10320" s="1" t="s">
        <v>31</v>
      </c>
      <c r="S10320" s="1" t="s">
        <v>32</v>
      </c>
      <c r="T10320" s="1">
        <v>75220.0</v>
      </c>
      <c r="U10320" s="1" t="s">
        <v>30837</v>
      </c>
    </row>
    <row r="10321">
      <c r="A10321" s="1" t="s">
        <v>31145</v>
      </c>
      <c r="B10321" s="1">
        <v>76368.0</v>
      </c>
      <c r="C10321" s="1">
        <v>2283.0</v>
      </c>
      <c r="D10321" s="2" t="s">
        <v>29262</v>
      </c>
      <c r="E10321" s="1" t="s">
        <v>1844</v>
      </c>
      <c r="F10321" s="1" t="s">
        <v>5158</v>
      </c>
      <c r="G10321" s="3" t="str">
        <f t="shared" si="1"/>
        <v>Matthew Simon</v>
      </c>
      <c r="H10321" s="3" t="str">
        <f t="shared" si="2"/>
        <v>MATTHEW SIMON</v>
      </c>
      <c r="J10321" s="1" t="s">
        <v>57</v>
      </c>
      <c r="K10321" s="1" t="s">
        <v>50</v>
      </c>
      <c r="L10321" s="1">
        <v>1000.0</v>
      </c>
      <c r="M10321" s="1" t="s">
        <v>58</v>
      </c>
      <c r="N10321" s="1" t="s">
        <v>29254</v>
      </c>
      <c r="O10321" s="4">
        <v>44352.0</v>
      </c>
      <c r="P10321" s="4">
        <v>44342.0</v>
      </c>
      <c r="Q10321" s="1" t="s">
        <v>31146</v>
      </c>
      <c r="R10321" s="1" t="s">
        <v>31</v>
      </c>
      <c r="S10321" s="1" t="s">
        <v>32</v>
      </c>
      <c r="T10321" s="1">
        <v>75230.0</v>
      </c>
      <c r="U10321" s="1" t="s">
        <v>31147</v>
      </c>
    </row>
    <row r="10322">
      <c r="A10322" s="1" t="s">
        <v>31148</v>
      </c>
      <c r="B10322" s="1">
        <v>76293.0</v>
      </c>
      <c r="C10322" s="1">
        <v>2283.0</v>
      </c>
      <c r="D10322" s="2" t="s">
        <v>29262</v>
      </c>
      <c r="E10322" s="1" t="s">
        <v>591</v>
      </c>
      <c r="F10322" s="1" t="s">
        <v>782</v>
      </c>
      <c r="G10322" s="3" t="str">
        <f t="shared" si="1"/>
        <v>Kirk Wilson</v>
      </c>
      <c r="H10322" s="3" t="str">
        <f t="shared" si="2"/>
        <v>KIRK WILSON</v>
      </c>
      <c r="J10322" s="1" t="s">
        <v>57</v>
      </c>
      <c r="K10322" s="1" t="s">
        <v>50</v>
      </c>
      <c r="L10322" s="1">
        <v>1000.0</v>
      </c>
      <c r="M10322" s="1" t="s">
        <v>58</v>
      </c>
      <c r="N10322" s="1" t="s">
        <v>29254</v>
      </c>
      <c r="O10322" s="4">
        <v>44352.0</v>
      </c>
      <c r="P10322" s="4">
        <v>44330.0</v>
      </c>
      <c r="Q10322" s="1" t="s">
        <v>3710</v>
      </c>
      <c r="R10322" s="1" t="s">
        <v>31</v>
      </c>
      <c r="S10322" s="1" t="s">
        <v>32</v>
      </c>
      <c r="T10322" s="1">
        <v>75229.0</v>
      </c>
      <c r="U10322" s="1" t="s">
        <v>3711</v>
      </c>
    </row>
    <row r="10323">
      <c r="A10323" s="1" t="s">
        <v>31149</v>
      </c>
      <c r="B10323" s="1">
        <v>76284.0</v>
      </c>
      <c r="C10323" s="1">
        <v>2283.0</v>
      </c>
      <c r="D10323" s="2" t="s">
        <v>29262</v>
      </c>
      <c r="E10323" s="1" t="s">
        <v>1324</v>
      </c>
      <c r="F10323" s="1" t="s">
        <v>16124</v>
      </c>
      <c r="G10323" s="3" t="str">
        <f t="shared" si="1"/>
        <v>Ronald Berlin</v>
      </c>
      <c r="H10323" s="3" t="str">
        <f t="shared" si="2"/>
        <v>RONALD BERLIN</v>
      </c>
      <c r="J10323" s="1" t="s">
        <v>57</v>
      </c>
      <c r="K10323" s="1" t="s">
        <v>50</v>
      </c>
      <c r="L10323" s="1">
        <v>1000.0</v>
      </c>
      <c r="M10323" s="1" t="s">
        <v>58</v>
      </c>
      <c r="N10323" s="1" t="s">
        <v>29254</v>
      </c>
      <c r="O10323" s="4">
        <v>44352.0</v>
      </c>
      <c r="P10323" s="4">
        <v>44330.0</v>
      </c>
      <c r="Q10323" s="1" t="s">
        <v>31150</v>
      </c>
      <c r="R10323" s="1" t="s">
        <v>31</v>
      </c>
      <c r="S10323" s="1" t="s">
        <v>32</v>
      </c>
      <c r="T10323" s="1">
        <v>75207.0</v>
      </c>
      <c r="U10323" s="1" t="s">
        <v>31151</v>
      </c>
    </row>
    <row r="10324">
      <c r="A10324" s="1" t="s">
        <v>31152</v>
      </c>
      <c r="B10324" s="1">
        <v>76344.0</v>
      </c>
      <c r="C10324" s="1">
        <v>2283.0</v>
      </c>
      <c r="D10324" s="2" t="s">
        <v>29262</v>
      </c>
      <c r="E10324" s="1" t="s">
        <v>3991</v>
      </c>
      <c r="F10324" s="1" t="s">
        <v>24536</v>
      </c>
      <c r="G10324" s="3" t="str">
        <f t="shared" si="1"/>
        <v>Stephen Lerer</v>
      </c>
      <c r="H10324" s="3" t="str">
        <f t="shared" si="2"/>
        <v>STEPHEN LERER</v>
      </c>
      <c r="J10324" s="1" t="s">
        <v>57</v>
      </c>
      <c r="K10324" s="1" t="s">
        <v>50</v>
      </c>
      <c r="L10324" s="1">
        <v>1000.0</v>
      </c>
      <c r="M10324" s="1" t="s">
        <v>58</v>
      </c>
      <c r="N10324" s="1" t="s">
        <v>29254</v>
      </c>
      <c r="O10324" s="4">
        <v>44352.0</v>
      </c>
      <c r="P10324" s="4">
        <v>44340.0</v>
      </c>
      <c r="Q10324" s="1" t="s">
        <v>15357</v>
      </c>
      <c r="R10324" s="1" t="s">
        <v>31</v>
      </c>
      <c r="S10324" s="1" t="s">
        <v>32</v>
      </c>
      <c r="T10324" s="1">
        <v>75219.0</v>
      </c>
      <c r="U10324" s="1" t="s">
        <v>15358</v>
      </c>
    </row>
    <row r="10325">
      <c r="A10325" s="1" t="s">
        <v>31153</v>
      </c>
      <c r="B10325" s="1">
        <v>76261.0</v>
      </c>
      <c r="C10325" s="1">
        <v>2283.0</v>
      </c>
      <c r="D10325" s="2" t="s">
        <v>29262</v>
      </c>
      <c r="E10325" s="1" t="s">
        <v>10512</v>
      </c>
      <c r="F10325" s="1" t="s">
        <v>11294</v>
      </c>
      <c r="G10325" s="3" t="str">
        <f t="shared" si="1"/>
        <v>Kay Dozier</v>
      </c>
      <c r="H10325" s="3" t="str">
        <f t="shared" si="2"/>
        <v>KAY DOZIER</v>
      </c>
      <c r="J10325" s="1" t="s">
        <v>57</v>
      </c>
      <c r="K10325" s="1" t="s">
        <v>50</v>
      </c>
      <c r="L10325" s="1">
        <v>1000.0</v>
      </c>
      <c r="M10325" s="1" t="s">
        <v>58</v>
      </c>
      <c r="N10325" s="1" t="s">
        <v>29254</v>
      </c>
      <c r="O10325" s="4">
        <v>44352.0</v>
      </c>
      <c r="P10325" s="4">
        <v>44328.0</v>
      </c>
      <c r="Q10325" s="1" t="s">
        <v>11295</v>
      </c>
      <c r="R10325" s="1" t="s">
        <v>31</v>
      </c>
      <c r="S10325" s="1" t="s">
        <v>32</v>
      </c>
      <c r="T10325" s="1">
        <v>75225.0</v>
      </c>
      <c r="U10325" s="1" t="s">
        <v>11296</v>
      </c>
    </row>
    <row r="10326">
      <c r="A10326" s="1" t="s">
        <v>31154</v>
      </c>
      <c r="B10326" s="1">
        <v>76365.0</v>
      </c>
      <c r="C10326" s="1">
        <v>2283.0</v>
      </c>
      <c r="D10326" s="2" t="s">
        <v>29262</v>
      </c>
      <c r="E10326" s="1" t="s">
        <v>5481</v>
      </c>
      <c r="F10326" s="1" t="s">
        <v>5482</v>
      </c>
      <c r="G10326" s="3" t="str">
        <f t="shared" si="1"/>
        <v>Marguerite Hoffman</v>
      </c>
      <c r="H10326" s="3" t="str">
        <f t="shared" si="2"/>
        <v>MARGUERITE HOFFMAN</v>
      </c>
      <c r="J10326" s="1" t="s">
        <v>57</v>
      </c>
      <c r="K10326" s="1" t="s">
        <v>50</v>
      </c>
      <c r="L10326" s="1">
        <v>1000.0</v>
      </c>
      <c r="M10326" s="1" t="s">
        <v>58</v>
      </c>
      <c r="N10326" s="1" t="s">
        <v>29254</v>
      </c>
      <c r="O10326" s="4">
        <v>44352.0</v>
      </c>
      <c r="P10326" s="4">
        <v>44342.0</v>
      </c>
      <c r="Q10326" s="1" t="s">
        <v>10206</v>
      </c>
      <c r="R10326" s="1" t="s">
        <v>31</v>
      </c>
      <c r="S10326" s="1" t="s">
        <v>32</v>
      </c>
      <c r="T10326" s="1">
        <v>75220.0</v>
      </c>
      <c r="U10326" s="1" t="s">
        <v>10207</v>
      </c>
    </row>
    <row r="10327">
      <c r="A10327" s="1" t="s">
        <v>31155</v>
      </c>
      <c r="B10327" s="1">
        <v>76317.0</v>
      </c>
      <c r="C10327" s="1">
        <v>2283.0</v>
      </c>
      <c r="D10327" s="2" t="s">
        <v>29262</v>
      </c>
      <c r="E10327" s="1" t="s">
        <v>21788</v>
      </c>
      <c r="F10327" s="1" t="s">
        <v>16155</v>
      </c>
      <c r="G10327" s="3" t="str">
        <f t="shared" si="1"/>
        <v>Norma Longwell</v>
      </c>
      <c r="H10327" s="3" t="str">
        <f t="shared" si="2"/>
        <v>NORMA LONGWELL</v>
      </c>
      <c r="J10327" s="1" t="s">
        <v>57</v>
      </c>
      <c r="K10327" s="1" t="s">
        <v>50</v>
      </c>
      <c r="L10327" s="1">
        <v>1000.0</v>
      </c>
      <c r="M10327" s="1" t="s">
        <v>58</v>
      </c>
      <c r="N10327" s="1" t="s">
        <v>29254</v>
      </c>
      <c r="O10327" s="4">
        <v>44352.0</v>
      </c>
      <c r="P10327" s="4">
        <v>44333.0</v>
      </c>
      <c r="Q10327" s="1" t="s">
        <v>16156</v>
      </c>
      <c r="R10327" s="1" t="s">
        <v>31</v>
      </c>
      <c r="S10327" s="1" t="s">
        <v>32</v>
      </c>
      <c r="T10327" s="1">
        <v>75220.0</v>
      </c>
      <c r="U10327" s="1" t="s">
        <v>16157</v>
      </c>
    </row>
    <row r="10328">
      <c r="A10328" s="1" t="s">
        <v>31156</v>
      </c>
      <c r="B10328" s="1">
        <v>76211.0</v>
      </c>
      <c r="C10328" s="1">
        <v>2283.0</v>
      </c>
      <c r="D10328" s="2" t="s">
        <v>29262</v>
      </c>
      <c r="E10328" s="1" t="s">
        <v>13464</v>
      </c>
      <c r="F10328" s="1" t="s">
        <v>6848</v>
      </c>
      <c r="G10328" s="3" t="str">
        <f t="shared" si="1"/>
        <v>Cathy Gates</v>
      </c>
      <c r="H10328" s="3" t="str">
        <f t="shared" si="2"/>
        <v>CATHY GATES</v>
      </c>
      <c r="J10328" s="1" t="s">
        <v>57</v>
      </c>
      <c r="K10328" s="1" t="s">
        <v>50</v>
      </c>
      <c r="L10328" s="1">
        <v>1000.0</v>
      </c>
      <c r="M10328" s="1" t="s">
        <v>58</v>
      </c>
      <c r="N10328" s="1" t="s">
        <v>29254</v>
      </c>
      <c r="O10328" s="4">
        <v>44352.0</v>
      </c>
      <c r="P10328" s="4">
        <v>44319.0</v>
      </c>
      <c r="Q10328" s="1" t="s">
        <v>30399</v>
      </c>
      <c r="R10328" s="1" t="s">
        <v>31</v>
      </c>
      <c r="S10328" s="1" t="s">
        <v>32</v>
      </c>
      <c r="T10328" s="1">
        <v>75225.0</v>
      </c>
      <c r="U10328" s="1" t="s">
        <v>30400</v>
      </c>
    </row>
    <row r="10329">
      <c r="A10329" s="1" t="s">
        <v>31157</v>
      </c>
      <c r="B10329" s="1">
        <v>76444.0</v>
      </c>
      <c r="C10329" s="1">
        <v>2283.0</v>
      </c>
      <c r="D10329" s="2" t="s">
        <v>29262</v>
      </c>
      <c r="E10329" s="1" t="s">
        <v>410</v>
      </c>
      <c r="F10329" s="1" t="s">
        <v>5915</v>
      </c>
      <c r="G10329" s="3" t="str">
        <f t="shared" si="1"/>
        <v>Larry Friedman</v>
      </c>
      <c r="H10329" s="3" t="str">
        <f t="shared" si="2"/>
        <v>LARRY FRIEDMAN</v>
      </c>
      <c r="J10329" s="1" t="s">
        <v>57</v>
      </c>
      <c r="K10329" s="1" t="s">
        <v>50</v>
      </c>
      <c r="L10329" s="1">
        <v>1000.0</v>
      </c>
      <c r="M10329" s="1" t="s">
        <v>58</v>
      </c>
      <c r="N10329" s="1" t="s">
        <v>29254</v>
      </c>
      <c r="O10329" s="4">
        <v>44352.0</v>
      </c>
      <c r="P10329" s="4">
        <v>44342.0</v>
      </c>
      <c r="Q10329" s="1" t="s">
        <v>5955</v>
      </c>
      <c r="R10329" s="1" t="s">
        <v>31</v>
      </c>
      <c r="S10329" s="1" t="s">
        <v>32</v>
      </c>
      <c r="T10329" s="1">
        <v>75248.0</v>
      </c>
      <c r="U10329" s="1" t="s">
        <v>5956</v>
      </c>
    </row>
    <row r="10330">
      <c r="A10330" s="1" t="s">
        <v>31158</v>
      </c>
      <c r="B10330" s="1">
        <v>76201.0</v>
      </c>
      <c r="C10330" s="1">
        <v>2283.0</v>
      </c>
      <c r="D10330" s="2" t="s">
        <v>29262</v>
      </c>
      <c r="E10330" s="1" t="s">
        <v>2324</v>
      </c>
      <c r="F10330" s="1" t="s">
        <v>6567</v>
      </c>
      <c r="G10330" s="3" t="str">
        <f t="shared" si="1"/>
        <v>Ann Margolin</v>
      </c>
      <c r="H10330" s="3" t="str">
        <f t="shared" si="2"/>
        <v>ANN MARGOLIN</v>
      </c>
      <c r="J10330" s="1" t="s">
        <v>57</v>
      </c>
      <c r="K10330" s="1" t="s">
        <v>50</v>
      </c>
      <c r="L10330" s="1">
        <v>1000.0</v>
      </c>
      <c r="M10330" s="1" t="s">
        <v>58</v>
      </c>
      <c r="N10330" s="1" t="s">
        <v>29254</v>
      </c>
      <c r="O10330" s="4">
        <v>44352.0</v>
      </c>
      <c r="P10330" s="4">
        <v>44318.0</v>
      </c>
      <c r="Q10330" s="1" t="s">
        <v>6568</v>
      </c>
      <c r="R10330" s="1" t="s">
        <v>31</v>
      </c>
      <c r="S10330" s="1" t="s">
        <v>32</v>
      </c>
      <c r="T10330" s="1">
        <v>75219.0</v>
      </c>
      <c r="U10330" s="1" t="s">
        <v>6569</v>
      </c>
    </row>
    <row r="10331">
      <c r="A10331" s="1" t="s">
        <v>31159</v>
      </c>
      <c r="B10331" s="1">
        <v>76350.0</v>
      </c>
      <c r="C10331" s="1">
        <v>2283.0</v>
      </c>
      <c r="D10331" s="2" t="s">
        <v>29262</v>
      </c>
      <c r="E10331" s="1" t="s">
        <v>799</v>
      </c>
      <c r="F10331" s="1" t="s">
        <v>30755</v>
      </c>
      <c r="G10331" s="3" t="str">
        <f t="shared" si="1"/>
        <v>Robert Brittingham</v>
      </c>
      <c r="H10331" s="3" t="str">
        <f t="shared" si="2"/>
        <v>ROBERT BRITTINGHAM</v>
      </c>
      <c r="J10331" s="1" t="s">
        <v>57</v>
      </c>
      <c r="K10331" s="1" t="s">
        <v>50</v>
      </c>
      <c r="L10331" s="1">
        <v>1000.0</v>
      </c>
      <c r="M10331" s="1" t="s">
        <v>58</v>
      </c>
      <c r="N10331" s="1" t="s">
        <v>29254</v>
      </c>
      <c r="O10331" s="4">
        <v>44352.0</v>
      </c>
      <c r="P10331" s="4">
        <v>44341.0</v>
      </c>
      <c r="Q10331" s="1" t="s">
        <v>31160</v>
      </c>
      <c r="R10331" s="1" t="s">
        <v>31</v>
      </c>
      <c r="S10331" s="1" t="s">
        <v>32</v>
      </c>
      <c r="T10331" s="1">
        <v>75220.0</v>
      </c>
      <c r="U10331" s="1" t="s">
        <v>31161</v>
      </c>
    </row>
    <row r="10332">
      <c r="A10332" s="1" t="s">
        <v>31162</v>
      </c>
      <c r="B10332" s="1">
        <v>76265.0</v>
      </c>
      <c r="C10332" s="1">
        <v>2283.0</v>
      </c>
      <c r="D10332" s="2" t="s">
        <v>29262</v>
      </c>
      <c r="E10332" s="1" t="s">
        <v>3157</v>
      </c>
      <c r="F10332" s="1" t="s">
        <v>30751</v>
      </c>
      <c r="G10332" s="3" t="str">
        <f t="shared" si="1"/>
        <v>Ken Schnitzer</v>
      </c>
      <c r="H10332" s="3" t="str">
        <f t="shared" si="2"/>
        <v>KEN SCHNITZER</v>
      </c>
      <c r="J10332" s="1" t="s">
        <v>57</v>
      </c>
      <c r="K10332" s="1" t="s">
        <v>50</v>
      </c>
      <c r="L10332" s="1">
        <v>1000.0</v>
      </c>
      <c r="M10332" s="1" t="s">
        <v>58</v>
      </c>
      <c r="N10332" s="1" t="s">
        <v>29254</v>
      </c>
      <c r="O10332" s="4">
        <v>44352.0</v>
      </c>
      <c r="P10332" s="4">
        <v>44328.0</v>
      </c>
      <c r="Q10332" s="1" t="s">
        <v>30752</v>
      </c>
      <c r="R10332" s="1" t="s">
        <v>31</v>
      </c>
      <c r="S10332" s="1" t="s">
        <v>32</v>
      </c>
      <c r="T10332" s="1">
        <v>75201.0</v>
      </c>
      <c r="U10332" s="1" t="s">
        <v>30753</v>
      </c>
    </row>
    <row r="10333">
      <c r="A10333" s="1" t="s">
        <v>31163</v>
      </c>
      <c r="B10333" s="1">
        <v>76349.0</v>
      </c>
      <c r="C10333" s="1">
        <v>2283.0</v>
      </c>
      <c r="D10333" s="2" t="s">
        <v>29262</v>
      </c>
      <c r="E10333" s="1" t="s">
        <v>4570</v>
      </c>
      <c r="F10333" s="1" t="s">
        <v>24618</v>
      </c>
      <c r="G10333" s="3" t="str">
        <f t="shared" si="1"/>
        <v>Jane Saginaw Lerer</v>
      </c>
      <c r="H10333" s="3" t="str">
        <f t="shared" si="2"/>
        <v>JANE SAGINAW LERER</v>
      </c>
      <c r="J10333" s="1" t="s">
        <v>57</v>
      </c>
      <c r="K10333" s="1" t="s">
        <v>50</v>
      </c>
      <c r="L10333" s="1">
        <v>1000.0</v>
      </c>
      <c r="M10333" s="1" t="s">
        <v>58</v>
      </c>
      <c r="N10333" s="1" t="s">
        <v>29254</v>
      </c>
      <c r="O10333" s="4">
        <v>44352.0</v>
      </c>
      <c r="P10333" s="4">
        <v>44340.0</v>
      </c>
      <c r="Q10333" s="1" t="s">
        <v>15357</v>
      </c>
      <c r="R10333" s="1" t="s">
        <v>31</v>
      </c>
      <c r="S10333" s="1" t="s">
        <v>32</v>
      </c>
      <c r="T10333" s="1">
        <v>75219.0</v>
      </c>
      <c r="U10333" s="1" t="s">
        <v>15358</v>
      </c>
    </row>
    <row r="10334">
      <c r="A10334" s="1" t="s">
        <v>31164</v>
      </c>
      <c r="B10334" s="1">
        <v>76216.0</v>
      </c>
      <c r="C10334" s="1">
        <v>2283.0</v>
      </c>
      <c r="D10334" s="2" t="s">
        <v>29262</v>
      </c>
      <c r="E10334" s="1" t="s">
        <v>1854</v>
      </c>
      <c r="F10334" s="1" t="s">
        <v>2594</v>
      </c>
      <c r="G10334" s="3" t="str">
        <f t="shared" si="1"/>
        <v>Janet Kafka</v>
      </c>
      <c r="H10334" s="3" t="str">
        <f t="shared" si="2"/>
        <v>JANET KAFKA</v>
      </c>
      <c r="J10334" s="1" t="s">
        <v>57</v>
      </c>
      <c r="K10334" s="1" t="s">
        <v>50</v>
      </c>
      <c r="L10334" s="1">
        <v>1000.0</v>
      </c>
      <c r="M10334" s="1" t="s">
        <v>58</v>
      </c>
      <c r="N10334" s="1" t="s">
        <v>29254</v>
      </c>
      <c r="O10334" s="4">
        <v>44352.0</v>
      </c>
      <c r="P10334" s="4">
        <v>44319.0</v>
      </c>
      <c r="Q10334" s="1" t="s">
        <v>31122</v>
      </c>
      <c r="R10334" s="1" t="s">
        <v>31</v>
      </c>
      <c r="S10334" s="1" t="s">
        <v>32</v>
      </c>
      <c r="T10334" s="1">
        <v>75230.0</v>
      </c>
      <c r="U10334" s="1" t="s">
        <v>31123</v>
      </c>
    </row>
    <row r="10335">
      <c r="A10335" s="1" t="s">
        <v>31165</v>
      </c>
      <c r="B10335" s="1">
        <v>76275.0</v>
      </c>
      <c r="C10335" s="1">
        <v>2283.0</v>
      </c>
      <c r="D10335" s="2" t="s">
        <v>29262</v>
      </c>
      <c r="E10335" s="1" t="s">
        <v>146</v>
      </c>
      <c r="F10335" s="1" t="s">
        <v>857</v>
      </c>
      <c r="G10335" s="3" t="str">
        <f t="shared" si="1"/>
        <v>Karen Levy</v>
      </c>
      <c r="H10335" s="3" t="str">
        <f t="shared" si="2"/>
        <v>KAREN LEVY</v>
      </c>
      <c r="J10335" s="1" t="s">
        <v>57</v>
      </c>
      <c r="K10335" s="1" t="s">
        <v>50</v>
      </c>
      <c r="L10335" s="1">
        <v>1000.0</v>
      </c>
      <c r="M10335" s="1" t="s">
        <v>58</v>
      </c>
      <c r="N10335" s="1" t="s">
        <v>29254</v>
      </c>
      <c r="O10335" s="4">
        <v>44352.0</v>
      </c>
      <c r="P10335" s="4">
        <v>44329.0</v>
      </c>
      <c r="Q10335" s="1" t="s">
        <v>31110</v>
      </c>
      <c r="R10335" s="1" t="s">
        <v>31</v>
      </c>
      <c r="S10335" s="1" t="s">
        <v>32</v>
      </c>
      <c r="T10335" s="1">
        <v>75201.0</v>
      </c>
      <c r="U10335" s="1" t="s">
        <v>31111</v>
      </c>
    </row>
    <row r="10336">
      <c r="A10336" s="1" t="s">
        <v>31166</v>
      </c>
      <c r="B10336" s="1">
        <v>76188.0</v>
      </c>
      <c r="C10336" s="1">
        <v>2283.0</v>
      </c>
      <c r="D10336" s="2" t="s">
        <v>29262</v>
      </c>
      <c r="E10336" s="1" t="s">
        <v>31167</v>
      </c>
      <c r="F10336" s="1" t="s">
        <v>3927</v>
      </c>
      <c r="G10336" s="3" t="str">
        <f t="shared" si="1"/>
        <v>Charles Gregory Shamoun</v>
      </c>
      <c r="H10336" s="3" t="str">
        <f t="shared" si="2"/>
        <v>CHARLES GREGORY SHAMOUN</v>
      </c>
      <c r="J10336" s="1" t="s">
        <v>57</v>
      </c>
      <c r="K10336" s="1" t="s">
        <v>50</v>
      </c>
      <c r="L10336" s="1">
        <v>1000.0</v>
      </c>
      <c r="M10336" s="1" t="s">
        <v>58</v>
      </c>
      <c r="N10336" s="1" t="s">
        <v>29254</v>
      </c>
      <c r="O10336" s="4">
        <v>44352.0</v>
      </c>
      <c r="P10336" s="4">
        <v>44314.0</v>
      </c>
      <c r="Q10336" s="1" t="s">
        <v>3928</v>
      </c>
      <c r="R10336" s="1" t="s">
        <v>3929</v>
      </c>
      <c r="S10336" s="1" t="s">
        <v>32</v>
      </c>
      <c r="T10336" s="1">
        <v>75234.0</v>
      </c>
      <c r="U10336" s="1" t="s">
        <v>3930</v>
      </c>
    </row>
    <row r="10337">
      <c r="A10337" s="1" t="s">
        <v>31168</v>
      </c>
      <c r="B10337" s="1">
        <v>76255.0</v>
      </c>
      <c r="C10337" s="1">
        <v>2283.0</v>
      </c>
      <c r="D10337" s="2" t="s">
        <v>29262</v>
      </c>
      <c r="E10337" s="1" t="s">
        <v>799</v>
      </c>
      <c r="F10337" s="1" t="s">
        <v>30769</v>
      </c>
      <c r="G10337" s="3" t="str">
        <f t="shared" si="1"/>
        <v>Robert Birne</v>
      </c>
      <c r="H10337" s="3" t="str">
        <f t="shared" si="2"/>
        <v>ROBERT BIRNE</v>
      </c>
      <c r="J10337" s="1" t="s">
        <v>57</v>
      </c>
      <c r="K10337" s="1" t="s">
        <v>50</v>
      </c>
      <c r="L10337" s="1">
        <v>1000.0</v>
      </c>
      <c r="M10337" s="1" t="s">
        <v>58</v>
      </c>
      <c r="N10337" s="1" t="s">
        <v>29254</v>
      </c>
      <c r="O10337" s="4">
        <v>44352.0</v>
      </c>
      <c r="P10337" s="4">
        <v>44326.0</v>
      </c>
      <c r="Q10337" s="1" t="s">
        <v>31136</v>
      </c>
      <c r="R10337" s="1" t="s">
        <v>31</v>
      </c>
      <c r="S10337" s="1" t="s">
        <v>32</v>
      </c>
      <c r="T10337" s="1">
        <v>75247.0</v>
      </c>
      <c r="U10337" s="1" t="s">
        <v>31137</v>
      </c>
    </row>
    <row r="10338">
      <c r="A10338" s="1" t="s">
        <v>31169</v>
      </c>
      <c r="B10338" s="1">
        <v>76260.0</v>
      </c>
      <c r="C10338" s="1">
        <v>2283.0</v>
      </c>
      <c r="D10338" s="2" t="s">
        <v>29262</v>
      </c>
      <c r="E10338" s="1" t="s">
        <v>310</v>
      </c>
      <c r="F10338" s="1" t="s">
        <v>30885</v>
      </c>
      <c r="G10338" s="3" t="str">
        <f t="shared" si="1"/>
        <v>Sam Susser</v>
      </c>
      <c r="H10338" s="3" t="str">
        <f t="shared" si="2"/>
        <v>SAM SUSSER</v>
      </c>
      <c r="J10338" s="1" t="s">
        <v>57</v>
      </c>
      <c r="K10338" s="1" t="s">
        <v>50</v>
      </c>
      <c r="L10338" s="1">
        <v>1000.0</v>
      </c>
      <c r="M10338" s="1" t="s">
        <v>58</v>
      </c>
      <c r="N10338" s="1" t="s">
        <v>29254</v>
      </c>
      <c r="O10338" s="4">
        <v>44352.0</v>
      </c>
      <c r="P10338" s="4">
        <v>44327.0</v>
      </c>
      <c r="Q10338" s="1" t="s">
        <v>31170</v>
      </c>
      <c r="R10338" s="1" t="s">
        <v>13303</v>
      </c>
      <c r="S10338" s="1" t="s">
        <v>32</v>
      </c>
      <c r="T10338" s="1">
        <v>78401.0</v>
      </c>
      <c r="U10338" s="1" t="s">
        <v>31171</v>
      </c>
    </row>
    <row r="10339">
      <c r="A10339" s="1" t="s">
        <v>31172</v>
      </c>
      <c r="B10339" s="1">
        <v>76243.0</v>
      </c>
      <c r="C10339" s="1">
        <v>2283.0</v>
      </c>
      <c r="D10339" s="2" t="s">
        <v>29262</v>
      </c>
      <c r="E10339" s="1" t="s">
        <v>649</v>
      </c>
      <c r="F10339" s="1" t="s">
        <v>24743</v>
      </c>
      <c r="G10339" s="3" t="str">
        <f t="shared" si="1"/>
        <v>Mark Zale</v>
      </c>
      <c r="H10339" s="3" t="str">
        <f t="shared" si="2"/>
        <v>MARK ZALE</v>
      </c>
      <c r="J10339" s="1" t="s">
        <v>57</v>
      </c>
      <c r="K10339" s="1" t="s">
        <v>50</v>
      </c>
      <c r="L10339" s="1">
        <v>1000.0</v>
      </c>
      <c r="M10339" s="1" t="s">
        <v>58</v>
      </c>
      <c r="N10339" s="1" t="s">
        <v>29254</v>
      </c>
      <c r="O10339" s="4">
        <v>44352.0</v>
      </c>
      <c r="P10339" s="4">
        <v>44321.0</v>
      </c>
      <c r="Q10339" s="1" t="s">
        <v>30714</v>
      </c>
      <c r="R10339" s="1" t="s">
        <v>31</v>
      </c>
      <c r="S10339" s="1" t="s">
        <v>32</v>
      </c>
      <c r="T10339" s="1">
        <v>75225.0</v>
      </c>
      <c r="U10339" s="1" t="s">
        <v>30715</v>
      </c>
    </row>
    <row r="10340">
      <c r="A10340" s="1" t="s">
        <v>31173</v>
      </c>
      <c r="B10340" s="1">
        <v>76292.0</v>
      </c>
      <c r="C10340" s="1">
        <v>2283.0</v>
      </c>
      <c r="D10340" s="2" t="s">
        <v>29262</v>
      </c>
      <c r="E10340" s="1" t="s">
        <v>4493</v>
      </c>
      <c r="F10340" s="1" t="s">
        <v>2447</v>
      </c>
      <c r="G10340" s="3" t="str">
        <f t="shared" si="1"/>
        <v>Rick Strauss</v>
      </c>
      <c r="H10340" s="3" t="str">
        <f t="shared" si="2"/>
        <v>RICK STRAUSS</v>
      </c>
      <c r="J10340" s="1" t="s">
        <v>57</v>
      </c>
      <c r="K10340" s="1" t="s">
        <v>50</v>
      </c>
      <c r="L10340" s="1">
        <v>1000.0</v>
      </c>
      <c r="M10340" s="1" t="s">
        <v>58</v>
      </c>
      <c r="N10340" s="1" t="s">
        <v>29254</v>
      </c>
      <c r="O10340" s="4">
        <v>44352.0</v>
      </c>
      <c r="P10340" s="4">
        <v>44330.0</v>
      </c>
      <c r="Q10340" s="1" t="s">
        <v>30836</v>
      </c>
      <c r="R10340" s="1" t="s">
        <v>31</v>
      </c>
      <c r="S10340" s="1" t="s">
        <v>32</v>
      </c>
      <c r="T10340" s="1">
        <v>75220.0</v>
      </c>
      <c r="U10340" s="1" t="s">
        <v>30837</v>
      </c>
    </row>
    <row r="10341">
      <c r="A10341" s="1" t="s">
        <v>31174</v>
      </c>
      <c r="B10341" s="1">
        <v>76285.0</v>
      </c>
      <c r="C10341" s="1">
        <v>2283.0</v>
      </c>
      <c r="D10341" s="2" t="s">
        <v>29262</v>
      </c>
      <c r="E10341" s="1" t="s">
        <v>5348</v>
      </c>
      <c r="F10341" s="1" t="s">
        <v>5349</v>
      </c>
      <c r="G10341" s="3" t="str">
        <f t="shared" si="1"/>
        <v>Lucy Billingsley</v>
      </c>
      <c r="H10341" s="3" t="str">
        <f t="shared" si="2"/>
        <v>LUCY BILLINGSLEY</v>
      </c>
      <c r="J10341" s="1" t="s">
        <v>57</v>
      </c>
      <c r="K10341" s="1" t="s">
        <v>50</v>
      </c>
      <c r="L10341" s="1">
        <v>1000.0</v>
      </c>
      <c r="M10341" s="1" t="s">
        <v>58</v>
      </c>
      <c r="N10341" s="1" t="s">
        <v>29254</v>
      </c>
      <c r="O10341" s="4">
        <v>44352.0</v>
      </c>
      <c r="P10341" s="4">
        <v>44330.0</v>
      </c>
      <c r="Q10341" s="1" t="s">
        <v>9394</v>
      </c>
      <c r="R10341" s="1" t="s">
        <v>31</v>
      </c>
      <c r="S10341" s="1" t="s">
        <v>32</v>
      </c>
      <c r="T10341" s="1">
        <v>75201.0</v>
      </c>
      <c r="U10341" s="1" t="s">
        <v>9395</v>
      </c>
    </row>
    <row r="10342">
      <c r="A10342" s="1" t="s">
        <v>31175</v>
      </c>
      <c r="B10342" s="1">
        <v>37405.0</v>
      </c>
      <c r="C10342" s="1">
        <v>2283.0</v>
      </c>
      <c r="D10342" s="2" t="s">
        <v>29262</v>
      </c>
      <c r="G10342" s="3" t="str">
        <f t="shared" si="1"/>
        <v> </v>
      </c>
      <c r="H10342" s="3" t="str">
        <f t="shared" si="2"/>
        <v> </v>
      </c>
      <c r="I10342" s="1" t="s">
        <v>30216</v>
      </c>
      <c r="J10342" s="1" t="s">
        <v>389</v>
      </c>
      <c r="K10342" s="1" t="s">
        <v>50</v>
      </c>
      <c r="L10342" s="1">
        <v>1000.0</v>
      </c>
      <c r="M10342" s="1" t="s">
        <v>390</v>
      </c>
      <c r="N10342" s="1" t="s">
        <v>29254</v>
      </c>
      <c r="O10342" s="4">
        <v>44352.0</v>
      </c>
      <c r="P10342" s="4">
        <v>44340.0</v>
      </c>
      <c r="Q10342" s="1" t="s">
        <v>30217</v>
      </c>
      <c r="R10342" s="1" t="s">
        <v>31</v>
      </c>
      <c r="S10342" s="1" t="s">
        <v>32</v>
      </c>
      <c r="T10342" s="1">
        <v>75202.0</v>
      </c>
      <c r="U10342" s="1" t="s">
        <v>30218</v>
      </c>
    </row>
    <row r="10343">
      <c r="A10343" s="1" t="s">
        <v>31176</v>
      </c>
      <c r="B10343" s="1">
        <v>76283.0</v>
      </c>
      <c r="C10343" s="1">
        <v>2283.0</v>
      </c>
      <c r="D10343" s="2" t="s">
        <v>29262</v>
      </c>
      <c r="E10343" s="1" t="s">
        <v>13244</v>
      </c>
      <c r="F10343" s="1" t="s">
        <v>16124</v>
      </c>
      <c r="G10343" s="3" t="str">
        <f t="shared" si="1"/>
        <v>Gail Berlin</v>
      </c>
      <c r="H10343" s="3" t="str">
        <f t="shared" si="2"/>
        <v>GAIL BERLIN</v>
      </c>
      <c r="J10343" s="1" t="s">
        <v>57</v>
      </c>
      <c r="K10343" s="1" t="s">
        <v>50</v>
      </c>
      <c r="L10343" s="1">
        <v>1000.0</v>
      </c>
      <c r="M10343" s="1" t="s">
        <v>58</v>
      </c>
      <c r="N10343" s="1" t="s">
        <v>29254</v>
      </c>
      <c r="O10343" s="4">
        <v>44352.0</v>
      </c>
      <c r="P10343" s="4">
        <v>44330.0</v>
      </c>
      <c r="Q10343" s="1" t="s">
        <v>31150</v>
      </c>
      <c r="R10343" s="1" t="s">
        <v>31</v>
      </c>
      <c r="S10343" s="1" t="s">
        <v>32</v>
      </c>
      <c r="T10343" s="1">
        <v>75207.0</v>
      </c>
      <c r="U10343" s="1" t="s">
        <v>31151</v>
      </c>
    </row>
    <row r="10344">
      <c r="A10344" s="1" t="s">
        <v>31177</v>
      </c>
      <c r="B10344" s="1">
        <v>76307.0</v>
      </c>
      <c r="C10344" s="1">
        <v>2283.0</v>
      </c>
      <c r="D10344" s="2" t="s">
        <v>29262</v>
      </c>
      <c r="E10344" s="1" t="s">
        <v>2836</v>
      </c>
      <c r="F10344" s="1" t="s">
        <v>3913</v>
      </c>
      <c r="G10344" s="3" t="str">
        <f t="shared" si="1"/>
        <v>Lewis Shaw</v>
      </c>
      <c r="H10344" s="3" t="str">
        <f t="shared" si="2"/>
        <v>LEWIS SHAW</v>
      </c>
      <c r="J10344" s="1" t="s">
        <v>57</v>
      </c>
      <c r="K10344" s="1" t="s">
        <v>50</v>
      </c>
      <c r="L10344" s="1">
        <v>1000.0</v>
      </c>
      <c r="M10344" s="1" t="s">
        <v>58</v>
      </c>
      <c r="N10344" s="1" t="s">
        <v>29254</v>
      </c>
      <c r="O10344" s="4">
        <v>44352.0</v>
      </c>
      <c r="P10344" s="4">
        <v>44331.0</v>
      </c>
      <c r="Q10344" s="1" t="s">
        <v>31178</v>
      </c>
      <c r="R10344" s="1" t="s">
        <v>31</v>
      </c>
      <c r="S10344" s="1" t="s">
        <v>32</v>
      </c>
      <c r="T10344" s="1">
        <v>75220.0</v>
      </c>
      <c r="U10344" s="1" t="s">
        <v>31179</v>
      </c>
    </row>
    <row r="10345">
      <c r="A10345" s="1" t="s">
        <v>31180</v>
      </c>
      <c r="B10345" s="1">
        <v>76175.0</v>
      </c>
      <c r="C10345" s="1">
        <v>2283.0</v>
      </c>
      <c r="D10345" s="2" t="s">
        <v>29262</v>
      </c>
      <c r="E10345" s="1" t="s">
        <v>1844</v>
      </c>
      <c r="F10345" s="1" t="s">
        <v>5158</v>
      </c>
      <c r="G10345" s="3" t="str">
        <f t="shared" si="1"/>
        <v>Matthew Simon</v>
      </c>
      <c r="H10345" s="3" t="str">
        <f t="shared" si="2"/>
        <v>MATTHEW SIMON</v>
      </c>
      <c r="J10345" s="1" t="s">
        <v>57</v>
      </c>
      <c r="K10345" s="1" t="s">
        <v>50</v>
      </c>
      <c r="L10345" s="1">
        <v>1000.0</v>
      </c>
      <c r="M10345" s="1" t="s">
        <v>58</v>
      </c>
      <c r="N10345" s="1" t="s">
        <v>29254</v>
      </c>
      <c r="O10345" s="4">
        <v>44352.0</v>
      </c>
      <c r="P10345" s="4">
        <v>44309.0</v>
      </c>
      <c r="Q10345" s="1" t="s">
        <v>31146</v>
      </c>
      <c r="R10345" s="1" t="s">
        <v>31</v>
      </c>
      <c r="S10345" s="1" t="s">
        <v>32</v>
      </c>
      <c r="T10345" s="1">
        <v>75230.0</v>
      </c>
      <c r="U10345" s="1" t="s">
        <v>31147</v>
      </c>
    </row>
    <row r="10346">
      <c r="A10346" s="1" t="s">
        <v>31181</v>
      </c>
      <c r="B10346" s="1">
        <v>76268.0</v>
      </c>
      <c r="C10346" s="1">
        <v>2283.0</v>
      </c>
      <c r="D10346" s="2" t="s">
        <v>29262</v>
      </c>
      <c r="G10346" s="3" t="str">
        <f t="shared" si="1"/>
        <v> </v>
      </c>
      <c r="H10346" s="3" t="str">
        <f t="shared" si="2"/>
        <v> </v>
      </c>
      <c r="I10346" s="1" t="s">
        <v>6679</v>
      </c>
      <c r="J10346" s="1" t="s">
        <v>57</v>
      </c>
      <c r="K10346" s="1" t="s">
        <v>50</v>
      </c>
      <c r="L10346" s="1">
        <v>1000.0</v>
      </c>
      <c r="M10346" s="1" t="s">
        <v>58</v>
      </c>
      <c r="N10346" s="1" t="s">
        <v>29254</v>
      </c>
      <c r="O10346" s="4">
        <v>44352.0</v>
      </c>
      <c r="P10346" s="4">
        <v>44328.0</v>
      </c>
      <c r="Q10346" s="1" t="s">
        <v>6680</v>
      </c>
      <c r="R10346" s="1" t="s">
        <v>31</v>
      </c>
      <c r="S10346" s="1" t="s">
        <v>32</v>
      </c>
      <c r="T10346" s="1">
        <v>75243.0</v>
      </c>
      <c r="U10346" s="1" t="s">
        <v>6681</v>
      </c>
    </row>
    <row r="10347">
      <c r="A10347" s="1" t="s">
        <v>31182</v>
      </c>
      <c r="B10347" s="1">
        <v>76339.0</v>
      </c>
      <c r="C10347" s="1">
        <v>2283.0</v>
      </c>
      <c r="D10347" s="2" t="s">
        <v>29262</v>
      </c>
      <c r="E10347" s="1" t="s">
        <v>31183</v>
      </c>
      <c r="F10347" s="1" t="s">
        <v>12446</v>
      </c>
      <c r="G10347" s="3" t="str">
        <f t="shared" si="1"/>
        <v>Timothy C Headington</v>
      </c>
      <c r="H10347" s="3" t="str">
        <f t="shared" si="2"/>
        <v>TIMOTHY C HEADINGTON</v>
      </c>
      <c r="J10347" s="1" t="s">
        <v>57</v>
      </c>
      <c r="K10347" s="1" t="s">
        <v>50</v>
      </c>
      <c r="L10347" s="1">
        <v>1000.0</v>
      </c>
      <c r="M10347" s="1" t="s">
        <v>58</v>
      </c>
      <c r="N10347" s="1" t="s">
        <v>29254</v>
      </c>
      <c r="O10347" s="4">
        <v>44352.0</v>
      </c>
      <c r="P10347" s="4">
        <v>44338.0</v>
      </c>
      <c r="Q10347" s="1" t="s">
        <v>11414</v>
      </c>
      <c r="R10347" s="1" t="s">
        <v>31</v>
      </c>
      <c r="S10347" s="1" t="s">
        <v>32</v>
      </c>
      <c r="T10347" s="1">
        <v>75204.0</v>
      </c>
      <c r="U10347" s="1" t="s">
        <v>11415</v>
      </c>
    </row>
    <row r="10348">
      <c r="A10348" s="1" t="s">
        <v>31184</v>
      </c>
      <c r="B10348" s="1">
        <v>76352.0</v>
      </c>
      <c r="C10348" s="1">
        <v>2283.0</v>
      </c>
      <c r="D10348" s="2" t="s">
        <v>29262</v>
      </c>
      <c r="E10348" s="1" t="s">
        <v>3654</v>
      </c>
      <c r="F10348" s="1" t="s">
        <v>3655</v>
      </c>
      <c r="G10348" s="3" t="str">
        <f t="shared" si="1"/>
        <v>Jacki Pick</v>
      </c>
      <c r="H10348" s="3" t="str">
        <f t="shared" si="2"/>
        <v>JACKI PICK</v>
      </c>
      <c r="J10348" s="1" t="s">
        <v>57</v>
      </c>
      <c r="K10348" s="1" t="s">
        <v>50</v>
      </c>
      <c r="L10348" s="1">
        <v>1000.0</v>
      </c>
      <c r="M10348" s="1" t="s">
        <v>58</v>
      </c>
      <c r="N10348" s="1" t="s">
        <v>29254</v>
      </c>
      <c r="O10348" s="4">
        <v>44352.0</v>
      </c>
      <c r="P10348" s="4">
        <v>44341.0</v>
      </c>
      <c r="Q10348" s="1" t="s">
        <v>3878</v>
      </c>
      <c r="R10348" s="1" t="s">
        <v>31</v>
      </c>
      <c r="S10348" s="1" t="s">
        <v>32</v>
      </c>
      <c r="T10348" s="1">
        <v>75229.0</v>
      </c>
      <c r="U10348" s="1" t="s">
        <v>3879</v>
      </c>
    </row>
    <row r="10349">
      <c r="A10349" s="1" t="s">
        <v>31185</v>
      </c>
      <c r="B10349" s="1">
        <v>76212.0</v>
      </c>
      <c r="C10349" s="1">
        <v>2283.0</v>
      </c>
      <c r="D10349" s="2" t="s">
        <v>29262</v>
      </c>
      <c r="E10349" s="1" t="s">
        <v>3195</v>
      </c>
      <c r="F10349" s="1" t="s">
        <v>6848</v>
      </c>
      <c r="G10349" s="3" t="str">
        <f t="shared" si="1"/>
        <v>Steve Gates</v>
      </c>
      <c r="H10349" s="3" t="str">
        <f t="shared" si="2"/>
        <v>STEVE GATES</v>
      </c>
      <c r="J10349" s="1" t="s">
        <v>57</v>
      </c>
      <c r="K10349" s="1" t="s">
        <v>50</v>
      </c>
      <c r="L10349" s="1">
        <v>1000.0</v>
      </c>
      <c r="M10349" s="1" t="s">
        <v>58</v>
      </c>
      <c r="N10349" s="1" t="s">
        <v>29254</v>
      </c>
      <c r="O10349" s="4">
        <v>44352.0</v>
      </c>
      <c r="P10349" s="4">
        <v>44319.0</v>
      </c>
      <c r="Q10349" s="1" t="s">
        <v>31186</v>
      </c>
      <c r="R10349" s="1" t="s">
        <v>31</v>
      </c>
      <c r="S10349" s="1" t="s">
        <v>32</v>
      </c>
      <c r="T10349" s="1">
        <v>75225.0</v>
      </c>
      <c r="U10349" s="1" t="s">
        <v>31187</v>
      </c>
    </row>
    <row r="10350">
      <c r="A10350" s="1" t="s">
        <v>31188</v>
      </c>
      <c r="B10350" s="1">
        <v>76247.0</v>
      </c>
      <c r="C10350" s="1">
        <v>2283.0</v>
      </c>
      <c r="D10350" s="2" t="s">
        <v>29262</v>
      </c>
      <c r="E10350" s="1" t="s">
        <v>255</v>
      </c>
      <c r="F10350" s="1" t="s">
        <v>30709</v>
      </c>
      <c r="G10350" s="3" t="str">
        <f t="shared" si="1"/>
        <v>Gary Wolens</v>
      </c>
      <c r="H10350" s="3" t="str">
        <f t="shared" si="2"/>
        <v>GARY WOLENS</v>
      </c>
      <c r="J10350" s="1" t="s">
        <v>57</v>
      </c>
      <c r="K10350" s="1" t="s">
        <v>50</v>
      </c>
      <c r="L10350" s="1">
        <v>1000.0</v>
      </c>
      <c r="M10350" s="1" t="s">
        <v>58</v>
      </c>
      <c r="N10350" s="1" t="s">
        <v>29254</v>
      </c>
      <c r="O10350" s="4">
        <v>44352.0</v>
      </c>
      <c r="P10350" s="4">
        <v>44322.0</v>
      </c>
      <c r="Q10350" s="1" t="s">
        <v>31189</v>
      </c>
      <c r="R10350" s="1" t="s">
        <v>31</v>
      </c>
      <c r="S10350" s="1" t="s">
        <v>32</v>
      </c>
      <c r="T10350" s="1">
        <v>75201.0</v>
      </c>
      <c r="U10350" s="1" t="s">
        <v>31190</v>
      </c>
    </row>
    <row r="10351">
      <c r="A10351" s="1" t="s">
        <v>31191</v>
      </c>
      <c r="B10351" s="1">
        <v>76264.0</v>
      </c>
      <c r="C10351" s="1">
        <v>2283.0</v>
      </c>
      <c r="D10351" s="2" t="s">
        <v>29262</v>
      </c>
      <c r="E10351" s="1" t="s">
        <v>2580</v>
      </c>
      <c r="F10351" s="1" t="s">
        <v>857</v>
      </c>
      <c r="G10351" s="3" t="str">
        <f t="shared" si="1"/>
        <v>Allen Levy</v>
      </c>
      <c r="H10351" s="3" t="str">
        <f t="shared" si="2"/>
        <v>ALLEN LEVY</v>
      </c>
      <c r="J10351" s="1" t="s">
        <v>57</v>
      </c>
      <c r="K10351" s="1" t="s">
        <v>50</v>
      </c>
      <c r="L10351" s="1">
        <v>1000.0</v>
      </c>
      <c r="M10351" s="1" t="s">
        <v>58</v>
      </c>
      <c r="N10351" s="1" t="s">
        <v>29254</v>
      </c>
      <c r="O10351" s="4">
        <v>44352.0</v>
      </c>
      <c r="P10351" s="4">
        <v>44328.0</v>
      </c>
      <c r="Q10351" s="1" t="s">
        <v>30652</v>
      </c>
      <c r="R10351" s="1" t="s">
        <v>31</v>
      </c>
      <c r="S10351" s="1" t="s">
        <v>32</v>
      </c>
      <c r="T10351" s="1">
        <v>75225.0</v>
      </c>
      <c r="U10351" s="1" t="s">
        <v>30653</v>
      </c>
    </row>
    <row r="10352">
      <c r="A10352" s="1" t="s">
        <v>31192</v>
      </c>
      <c r="B10352" s="1">
        <v>76244.0</v>
      </c>
      <c r="C10352" s="1">
        <v>2283.0</v>
      </c>
      <c r="D10352" s="2" t="s">
        <v>29262</v>
      </c>
      <c r="E10352" s="1" t="s">
        <v>3465</v>
      </c>
      <c r="F10352" s="1" t="s">
        <v>31193</v>
      </c>
      <c r="G10352" s="3" t="str">
        <f t="shared" si="1"/>
        <v>Toni Capogrosso</v>
      </c>
      <c r="H10352" s="3" t="str">
        <f t="shared" si="2"/>
        <v>TONI CAPOGROSSO</v>
      </c>
      <c r="J10352" s="1" t="s">
        <v>57</v>
      </c>
      <c r="K10352" s="1" t="s">
        <v>50</v>
      </c>
      <c r="L10352" s="1">
        <v>1000.0</v>
      </c>
      <c r="M10352" s="1" t="s">
        <v>58</v>
      </c>
      <c r="N10352" s="1" t="s">
        <v>29254</v>
      </c>
      <c r="O10352" s="4">
        <v>44352.0</v>
      </c>
      <c r="P10352" s="4">
        <v>44322.0</v>
      </c>
      <c r="Q10352" s="1" t="s">
        <v>31194</v>
      </c>
      <c r="R10352" s="1" t="s">
        <v>31195</v>
      </c>
      <c r="S10352" s="1" t="s">
        <v>375</v>
      </c>
      <c r="T10352" s="1">
        <v>10965.0</v>
      </c>
      <c r="U10352" s="1" t="s">
        <v>31196</v>
      </c>
    </row>
    <row r="10353">
      <c r="A10353" s="1" t="s">
        <v>31197</v>
      </c>
      <c r="B10353" s="1">
        <v>76276.0</v>
      </c>
      <c r="C10353" s="1">
        <v>2283.0</v>
      </c>
      <c r="D10353" s="2" t="s">
        <v>29262</v>
      </c>
      <c r="E10353" s="1" t="s">
        <v>1661</v>
      </c>
      <c r="F10353" s="1" t="s">
        <v>857</v>
      </c>
      <c r="G10353" s="3" t="str">
        <f t="shared" si="1"/>
        <v>Katherine Levy</v>
      </c>
      <c r="H10353" s="3" t="str">
        <f t="shared" si="2"/>
        <v>KATHERINE LEVY</v>
      </c>
      <c r="J10353" s="1" t="s">
        <v>57</v>
      </c>
      <c r="K10353" s="1" t="s">
        <v>50</v>
      </c>
      <c r="L10353" s="1">
        <v>1000.0</v>
      </c>
      <c r="M10353" s="1" t="s">
        <v>58</v>
      </c>
      <c r="N10353" s="1" t="s">
        <v>29254</v>
      </c>
      <c r="O10353" s="4">
        <v>44352.0</v>
      </c>
      <c r="P10353" s="4">
        <v>44329.0</v>
      </c>
      <c r="Q10353" s="1" t="s">
        <v>30652</v>
      </c>
      <c r="R10353" s="1" t="s">
        <v>31</v>
      </c>
      <c r="S10353" s="1" t="s">
        <v>32</v>
      </c>
      <c r="T10353" s="1">
        <v>75225.0</v>
      </c>
      <c r="U10353" s="1" t="s">
        <v>30653</v>
      </c>
    </row>
    <row r="10354">
      <c r="A10354" s="1" t="s">
        <v>31198</v>
      </c>
      <c r="B10354" s="1">
        <v>76308.0</v>
      </c>
      <c r="C10354" s="1">
        <v>2283.0</v>
      </c>
      <c r="D10354" s="2" t="s">
        <v>29262</v>
      </c>
      <c r="E10354" s="1" t="s">
        <v>31199</v>
      </c>
      <c r="F10354" s="1" t="s">
        <v>30616</v>
      </c>
      <c r="G10354" s="3" t="str">
        <f t="shared" si="1"/>
        <v>Carrie Ryan Crosland</v>
      </c>
      <c r="H10354" s="3" t="str">
        <f t="shared" si="2"/>
        <v>CARRIE RYAN CROSLAND</v>
      </c>
      <c r="J10354" s="1" t="s">
        <v>57</v>
      </c>
      <c r="K10354" s="1" t="s">
        <v>50</v>
      </c>
      <c r="L10354" s="1">
        <v>1000.0</v>
      </c>
      <c r="M10354" s="1" t="s">
        <v>58</v>
      </c>
      <c r="N10354" s="1" t="s">
        <v>29254</v>
      </c>
      <c r="O10354" s="4">
        <v>44352.0</v>
      </c>
      <c r="P10354" s="4">
        <v>44332.0</v>
      </c>
      <c r="Q10354" s="1" t="s">
        <v>30617</v>
      </c>
      <c r="R10354" s="1" t="s">
        <v>31</v>
      </c>
      <c r="S10354" s="1" t="s">
        <v>32</v>
      </c>
      <c r="T10354" s="1">
        <v>75225.0</v>
      </c>
      <c r="U10354" s="1" t="s">
        <v>30618</v>
      </c>
    </row>
    <row r="10355">
      <c r="A10355" s="1" t="s">
        <v>31200</v>
      </c>
      <c r="B10355" s="1">
        <v>76224.0</v>
      </c>
      <c r="C10355" s="1">
        <v>2283.0</v>
      </c>
      <c r="D10355" s="2" t="s">
        <v>29262</v>
      </c>
      <c r="E10355" s="1" t="s">
        <v>3157</v>
      </c>
      <c r="F10355" s="1" t="s">
        <v>30751</v>
      </c>
      <c r="G10355" s="3" t="str">
        <f t="shared" si="1"/>
        <v>Ken Schnitzer</v>
      </c>
      <c r="H10355" s="3" t="str">
        <f t="shared" si="2"/>
        <v>KEN SCHNITZER</v>
      </c>
      <c r="J10355" s="1" t="s">
        <v>57</v>
      </c>
      <c r="K10355" s="1" t="s">
        <v>50</v>
      </c>
      <c r="L10355" s="1">
        <v>1000.0</v>
      </c>
      <c r="M10355" s="1" t="s">
        <v>58</v>
      </c>
      <c r="N10355" s="1" t="s">
        <v>29254</v>
      </c>
      <c r="O10355" s="4">
        <v>44352.0</v>
      </c>
      <c r="P10355" s="4">
        <v>44319.0</v>
      </c>
      <c r="Q10355" s="1" t="s">
        <v>30752</v>
      </c>
      <c r="R10355" s="1" t="s">
        <v>31</v>
      </c>
      <c r="S10355" s="1" t="s">
        <v>32</v>
      </c>
      <c r="T10355" s="1">
        <v>75201.0</v>
      </c>
      <c r="U10355" s="1" t="s">
        <v>30753</v>
      </c>
    </row>
    <row r="10356">
      <c r="A10356" s="1" t="s">
        <v>31201</v>
      </c>
      <c r="B10356" s="1">
        <v>76271.0</v>
      </c>
      <c r="C10356" s="1">
        <v>2283.0</v>
      </c>
      <c r="D10356" s="2" t="s">
        <v>29262</v>
      </c>
      <c r="E10356" s="1" t="s">
        <v>12035</v>
      </c>
      <c r="F10356" s="1" t="s">
        <v>22715</v>
      </c>
      <c r="G10356" s="3" t="str">
        <f t="shared" si="1"/>
        <v>Bennett Glazer</v>
      </c>
      <c r="H10356" s="3" t="str">
        <f t="shared" si="2"/>
        <v>BENNETT GLAZER</v>
      </c>
      <c r="J10356" s="1" t="s">
        <v>57</v>
      </c>
      <c r="K10356" s="1" t="s">
        <v>50</v>
      </c>
      <c r="L10356" s="1">
        <v>1000.0</v>
      </c>
      <c r="M10356" s="1" t="s">
        <v>58</v>
      </c>
      <c r="N10356" s="1" t="s">
        <v>29254</v>
      </c>
      <c r="O10356" s="4">
        <v>44352.0</v>
      </c>
      <c r="P10356" s="4">
        <v>44329.0</v>
      </c>
      <c r="Q10356" s="1" t="s">
        <v>30719</v>
      </c>
      <c r="R10356" s="1" t="s">
        <v>31</v>
      </c>
      <c r="S10356" s="1" t="s">
        <v>32</v>
      </c>
      <c r="T10356" s="1">
        <v>75380.0</v>
      </c>
      <c r="U10356" s="1" t="s">
        <v>30720</v>
      </c>
    </row>
    <row r="10357">
      <c r="A10357" s="1" t="s">
        <v>31202</v>
      </c>
      <c r="B10357" s="1">
        <v>76187.0</v>
      </c>
      <c r="C10357" s="1">
        <v>2283.0</v>
      </c>
      <c r="D10357" s="2" t="s">
        <v>29262</v>
      </c>
      <c r="E10357" s="1" t="s">
        <v>31203</v>
      </c>
      <c r="F10357" s="1" t="s">
        <v>31078</v>
      </c>
      <c r="G10357" s="3" t="str">
        <f t="shared" si="1"/>
        <v>Chelsie Oellermann</v>
      </c>
      <c r="H10357" s="3" t="str">
        <f t="shared" si="2"/>
        <v>CHELSIE OELLERMANN</v>
      </c>
      <c r="J10357" s="1" t="s">
        <v>57</v>
      </c>
      <c r="K10357" s="1" t="s">
        <v>50</v>
      </c>
      <c r="L10357" s="1">
        <v>1000.0</v>
      </c>
      <c r="M10357" s="1" t="s">
        <v>58</v>
      </c>
      <c r="N10357" s="1" t="s">
        <v>29254</v>
      </c>
      <c r="O10357" s="4">
        <v>44352.0</v>
      </c>
      <c r="P10357" s="4">
        <v>44314.0</v>
      </c>
      <c r="Q10357" s="1" t="s">
        <v>5959</v>
      </c>
      <c r="R10357" s="1" t="s">
        <v>31</v>
      </c>
      <c r="S10357" s="1" t="s">
        <v>32</v>
      </c>
      <c r="T10357" s="1">
        <v>75229.0</v>
      </c>
      <c r="U10357" s="1" t="s">
        <v>5960</v>
      </c>
    </row>
    <row r="10358">
      <c r="A10358" s="1" t="s">
        <v>31204</v>
      </c>
      <c r="B10358" s="1">
        <v>76256.0</v>
      </c>
      <c r="C10358" s="1">
        <v>2283.0</v>
      </c>
      <c r="D10358" s="2" t="s">
        <v>29262</v>
      </c>
      <c r="E10358" s="1" t="s">
        <v>31205</v>
      </c>
      <c r="F10358" s="1" t="s">
        <v>31206</v>
      </c>
      <c r="G10358" s="3" t="str">
        <f t="shared" si="1"/>
        <v>Mary Katherine Blakley</v>
      </c>
      <c r="H10358" s="3" t="str">
        <f t="shared" si="2"/>
        <v>MARY KATHERINE BLAKLEY</v>
      </c>
      <c r="J10358" s="1" t="s">
        <v>57</v>
      </c>
      <c r="K10358" s="1" t="s">
        <v>50</v>
      </c>
      <c r="L10358" s="1">
        <v>1000.0</v>
      </c>
      <c r="M10358" s="1" t="s">
        <v>58</v>
      </c>
      <c r="N10358" s="1" t="s">
        <v>29254</v>
      </c>
      <c r="O10358" s="4">
        <v>44352.0</v>
      </c>
      <c r="P10358" s="4">
        <v>44326.0</v>
      </c>
      <c r="Q10358" s="1" t="s">
        <v>31207</v>
      </c>
      <c r="R10358" s="1" t="s">
        <v>31</v>
      </c>
      <c r="S10358" s="1" t="s">
        <v>32</v>
      </c>
      <c r="T10358" s="1">
        <v>75209.0</v>
      </c>
      <c r="U10358" s="1" t="s">
        <v>31208</v>
      </c>
    </row>
    <row r="10359">
      <c r="A10359" s="1" t="s">
        <v>31209</v>
      </c>
      <c r="B10359" s="1">
        <v>76288.0</v>
      </c>
      <c r="C10359" s="1">
        <v>2283.0</v>
      </c>
      <c r="D10359" s="2" t="s">
        <v>29262</v>
      </c>
      <c r="E10359" s="1" t="s">
        <v>674</v>
      </c>
      <c r="F10359" s="1" t="s">
        <v>16111</v>
      </c>
      <c r="G10359" s="3" t="str">
        <f t="shared" si="1"/>
        <v>Peter Kline</v>
      </c>
      <c r="H10359" s="3" t="str">
        <f t="shared" si="2"/>
        <v>PETER KLINE</v>
      </c>
      <c r="J10359" s="1" t="s">
        <v>57</v>
      </c>
      <c r="K10359" s="1" t="s">
        <v>50</v>
      </c>
      <c r="L10359" s="1">
        <v>1000.0</v>
      </c>
      <c r="M10359" s="1" t="s">
        <v>58</v>
      </c>
      <c r="N10359" s="1" t="s">
        <v>29254</v>
      </c>
      <c r="O10359" s="4">
        <v>44352.0</v>
      </c>
      <c r="P10359" s="4">
        <v>44330.0</v>
      </c>
      <c r="Q10359" s="1" t="s">
        <v>16112</v>
      </c>
      <c r="R10359" s="1" t="s">
        <v>31</v>
      </c>
      <c r="S10359" s="1" t="s">
        <v>32</v>
      </c>
      <c r="T10359" s="1">
        <v>75225.0</v>
      </c>
      <c r="U10359" s="1" t="s">
        <v>31210</v>
      </c>
    </row>
    <row r="10360">
      <c r="A10360" s="1" t="s">
        <v>31211</v>
      </c>
      <c r="B10360" s="1">
        <v>79095.0</v>
      </c>
      <c r="C10360" s="1">
        <v>2320.0</v>
      </c>
      <c r="D10360" s="2" t="s">
        <v>29264</v>
      </c>
      <c r="E10360" s="1" t="s">
        <v>4017</v>
      </c>
      <c r="F10360" s="1" t="s">
        <v>857</v>
      </c>
      <c r="G10360" s="3" t="str">
        <f t="shared" si="1"/>
        <v>Brett Levy</v>
      </c>
      <c r="H10360" s="3" t="str">
        <f t="shared" si="2"/>
        <v>BRETT LEVY</v>
      </c>
      <c r="J10360" s="1" t="s">
        <v>57</v>
      </c>
      <c r="K10360" s="1" t="s">
        <v>53</v>
      </c>
      <c r="L10360" s="1">
        <v>1000.0</v>
      </c>
      <c r="M10360" s="1" t="s">
        <v>58</v>
      </c>
      <c r="N10360" s="1" t="s">
        <v>29254</v>
      </c>
      <c r="P10360" s="4">
        <v>44350.0</v>
      </c>
      <c r="Q10360" s="1" t="s">
        <v>31212</v>
      </c>
      <c r="R10360" s="1" t="s">
        <v>368</v>
      </c>
      <c r="S10360" s="1" t="s">
        <v>32</v>
      </c>
      <c r="T10360" s="1">
        <v>75062.0</v>
      </c>
      <c r="U10360" s="1" t="s">
        <v>31213</v>
      </c>
    </row>
    <row r="10361">
      <c r="A10361" s="1" t="s">
        <v>31214</v>
      </c>
      <c r="B10361" s="1">
        <v>79096.0</v>
      </c>
      <c r="C10361" s="1">
        <v>2320.0</v>
      </c>
      <c r="D10361" s="2" t="s">
        <v>29264</v>
      </c>
      <c r="E10361" s="1" t="s">
        <v>30865</v>
      </c>
      <c r="F10361" s="1" t="s">
        <v>857</v>
      </c>
      <c r="G10361" s="3" t="str">
        <f t="shared" si="1"/>
        <v>Lester Levy</v>
      </c>
      <c r="H10361" s="3" t="str">
        <f t="shared" si="2"/>
        <v>LESTER LEVY</v>
      </c>
      <c r="J10361" s="1" t="s">
        <v>57</v>
      </c>
      <c r="K10361" s="1" t="s">
        <v>53</v>
      </c>
      <c r="L10361" s="1">
        <v>1000.0</v>
      </c>
      <c r="M10361" s="1" t="s">
        <v>58</v>
      </c>
      <c r="N10361" s="1" t="s">
        <v>29254</v>
      </c>
      <c r="P10361" s="4">
        <v>44350.0</v>
      </c>
      <c r="Q10361" s="1" t="s">
        <v>31212</v>
      </c>
      <c r="R10361" s="1" t="s">
        <v>368</v>
      </c>
      <c r="S10361" s="1" t="s">
        <v>32</v>
      </c>
      <c r="T10361" s="1">
        <v>75062.0</v>
      </c>
      <c r="U10361" s="1" t="s">
        <v>31213</v>
      </c>
    </row>
    <row r="10362">
      <c r="A10362" s="1" t="s">
        <v>31215</v>
      </c>
      <c r="B10362" s="1">
        <v>79078.0</v>
      </c>
      <c r="C10362" s="1">
        <v>2320.0</v>
      </c>
      <c r="D10362" s="2" t="s">
        <v>29264</v>
      </c>
      <c r="E10362" s="1" t="s">
        <v>824</v>
      </c>
      <c r="F10362" s="1" t="s">
        <v>5590</v>
      </c>
      <c r="G10362" s="3" t="str">
        <f t="shared" si="1"/>
        <v>Scott Rohrman</v>
      </c>
      <c r="H10362" s="3" t="str">
        <f t="shared" si="2"/>
        <v>SCOTT ROHRMAN</v>
      </c>
      <c r="J10362" s="1" t="s">
        <v>57</v>
      </c>
      <c r="K10362" s="1" t="s">
        <v>53</v>
      </c>
      <c r="L10362" s="1">
        <v>1000.0</v>
      </c>
      <c r="M10362" s="1" t="s">
        <v>58</v>
      </c>
      <c r="N10362" s="1" t="s">
        <v>29254</v>
      </c>
      <c r="P10362" s="4">
        <v>44343.0</v>
      </c>
      <c r="Q10362" s="1" t="s">
        <v>5591</v>
      </c>
      <c r="R10362" s="1" t="s">
        <v>31</v>
      </c>
      <c r="S10362" s="1" t="s">
        <v>32</v>
      </c>
      <c r="T10362" s="1">
        <v>75225.0</v>
      </c>
      <c r="U10362" s="1" t="s">
        <v>5592</v>
      </c>
    </row>
    <row r="10363">
      <c r="A10363" s="1" t="s">
        <v>31216</v>
      </c>
      <c r="B10363" s="1">
        <v>79083.0</v>
      </c>
      <c r="C10363" s="1">
        <v>2320.0</v>
      </c>
      <c r="D10363" s="2" t="s">
        <v>29264</v>
      </c>
      <c r="E10363" s="1" t="s">
        <v>1547</v>
      </c>
      <c r="F10363" s="1" t="s">
        <v>4027</v>
      </c>
      <c r="G10363" s="3" t="str">
        <f t="shared" si="1"/>
        <v>Nancy Rogers</v>
      </c>
      <c r="H10363" s="3" t="str">
        <f t="shared" si="2"/>
        <v>NANCY ROGERS</v>
      </c>
      <c r="J10363" s="1" t="s">
        <v>57</v>
      </c>
      <c r="K10363" s="1" t="s">
        <v>53</v>
      </c>
      <c r="L10363" s="1">
        <v>1000.0</v>
      </c>
      <c r="M10363" s="1" t="s">
        <v>58</v>
      </c>
      <c r="N10363" s="1" t="s">
        <v>29254</v>
      </c>
      <c r="P10363" s="4">
        <v>44348.0</v>
      </c>
      <c r="Q10363" s="1" t="s">
        <v>31217</v>
      </c>
      <c r="R10363" s="1" t="s">
        <v>31</v>
      </c>
      <c r="S10363" s="1" t="s">
        <v>32</v>
      </c>
      <c r="T10363" s="1">
        <v>75220.0</v>
      </c>
      <c r="U10363" s="1" t="s">
        <v>31218</v>
      </c>
    </row>
    <row r="10364">
      <c r="A10364" s="1" t="s">
        <v>31219</v>
      </c>
      <c r="B10364" s="1">
        <v>79088.0</v>
      </c>
      <c r="C10364" s="1">
        <v>2320.0</v>
      </c>
      <c r="D10364" s="2" t="s">
        <v>29264</v>
      </c>
      <c r="E10364" s="1" t="s">
        <v>248</v>
      </c>
      <c r="F10364" s="1" t="s">
        <v>30818</v>
      </c>
      <c r="G10364" s="3" t="str">
        <f t="shared" si="1"/>
        <v>Janice Calloway</v>
      </c>
      <c r="H10364" s="3" t="str">
        <f t="shared" si="2"/>
        <v>JANICE CALLOWAY</v>
      </c>
      <c r="J10364" s="1" t="s">
        <v>57</v>
      </c>
      <c r="K10364" s="1" t="s">
        <v>53</v>
      </c>
      <c r="L10364" s="1">
        <v>1000.0</v>
      </c>
      <c r="M10364" s="1" t="s">
        <v>58</v>
      </c>
      <c r="N10364" s="1" t="s">
        <v>29254</v>
      </c>
      <c r="P10364" s="4">
        <v>44350.0</v>
      </c>
      <c r="Q10364" s="1" t="s">
        <v>30819</v>
      </c>
      <c r="R10364" s="1" t="s">
        <v>31</v>
      </c>
      <c r="S10364" s="1" t="s">
        <v>32</v>
      </c>
      <c r="T10364" s="1">
        <v>75220.0</v>
      </c>
      <c r="U10364" s="1" t="s">
        <v>30820</v>
      </c>
    </row>
    <row r="10365">
      <c r="A10365" s="1" t="s">
        <v>31220</v>
      </c>
      <c r="B10365" s="1">
        <v>79103.0</v>
      </c>
      <c r="C10365" s="1">
        <v>2320.0</v>
      </c>
      <c r="D10365" s="2" t="s">
        <v>29264</v>
      </c>
      <c r="E10365" s="1" t="s">
        <v>2819</v>
      </c>
      <c r="F10365" s="1" t="s">
        <v>31102</v>
      </c>
      <c r="G10365" s="3" t="str">
        <f t="shared" si="1"/>
        <v>Patricia Smerge</v>
      </c>
      <c r="H10365" s="3" t="str">
        <f t="shared" si="2"/>
        <v>PATRICIA SMERGE</v>
      </c>
      <c r="J10365" s="1" t="s">
        <v>57</v>
      </c>
      <c r="K10365" s="1" t="s">
        <v>53</v>
      </c>
      <c r="L10365" s="1">
        <v>1000.0</v>
      </c>
      <c r="M10365" s="1" t="s">
        <v>58</v>
      </c>
      <c r="N10365" s="1" t="s">
        <v>29254</v>
      </c>
      <c r="P10365" s="4">
        <v>44352.0</v>
      </c>
      <c r="Q10365" s="1" t="s">
        <v>31103</v>
      </c>
      <c r="R10365" s="1" t="s">
        <v>31</v>
      </c>
      <c r="S10365" s="1" t="s">
        <v>32</v>
      </c>
      <c r="T10365" s="1">
        <v>75229.0</v>
      </c>
      <c r="U10365" s="1" t="s">
        <v>31104</v>
      </c>
    </row>
    <row r="10366">
      <c r="A10366" s="1" t="s">
        <v>31221</v>
      </c>
      <c r="B10366" s="1">
        <v>38092.0</v>
      </c>
      <c r="C10366" s="1">
        <v>2320.0</v>
      </c>
      <c r="D10366" s="2" t="s">
        <v>29264</v>
      </c>
      <c r="G10366" s="3" t="str">
        <f t="shared" si="1"/>
        <v> </v>
      </c>
      <c r="H10366" s="3" t="str">
        <f t="shared" si="2"/>
        <v> </v>
      </c>
      <c r="I10366" s="1" t="s">
        <v>29498</v>
      </c>
      <c r="J10366" s="1" t="s">
        <v>389</v>
      </c>
      <c r="K10366" s="1" t="s">
        <v>53</v>
      </c>
      <c r="L10366" s="1">
        <v>1000.0</v>
      </c>
      <c r="M10366" s="1" t="s">
        <v>390</v>
      </c>
      <c r="N10366" s="1" t="s">
        <v>29254</v>
      </c>
      <c r="P10366" s="4">
        <v>44346.0</v>
      </c>
      <c r="Q10366" s="1" t="s">
        <v>29499</v>
      </c>
      <c r="R10366" s="1" t="s">
        <v>31</v>
      </c>
      <c r="S10366" s="1" t="s">
        <v>32</v>
      </c>
      <c r="T10366" s="1">
        <v>75219.0</v>
      </c>
      <c r="U10366" s="1" t="s">
        <v>29500</v>
      </c>
    </row>
    <row r="10367">
      <c r="A10367" s="1" t="s">
        <v>31222</v>
      </c>
      <c r="B10367" s="1">
        <v>79084.0</v>
      </c>
      <c r="C10367" s="1">
        <v>2320.0</v>
      </c>
      <c r="D10367" s="2" t="s">
        <v>29264</v>
      </c>
      <c r="E10367" s="1" t="s">
        <v>354</v>
      </c>
      <c r="F10367" s="1" t="s">
        <v>4027</v>
      </c>
      <c r="G10367" s="3" t="str">
        <f t="shared" si="1"/>
        <v>Richard Rogers</v>
      </c>
      <c r="H10367" s="3" t="str">
        <f t="shared" si="2"/>
        <v>RICHARD ROGERS</v>
      </c>
      <c r="J10367" s="1" t="s">
        <v>57</v>
      </c>
      <c r="K10367" s="1" t="s">
        <v>53</v>
      </c>
      <c r="L10367" s="1">
        <v>1000.0</v>
      </c>
      <c r="M10367" s="1" t="s">
        <v>58</v>
      </c>
      <c r="N10367" s="1" t="s">
        <v>29254</v>
      </c>
      <c r="P10367" s="4">
        <v>44348.0</v>
      </c>
      <c r="Q10367" s="1" t="s">
        <v>31217</v>
      </c>
      <c r="R10367" s="1" t="s">
        <v>31</v>
      </c>
      <c r="S10367" s="1" t="s">
        <v>32</v>
      </c>
      <c r="T10367" s="1">
        <v>75220.0</v>
      </c>
      <c r="U10367" s="1" t="s">
        <v>31218</v>
      </c>
    </row>
    <row r="10368">
      <c r="A10368" s="1" t="s">
        <v>31223</v>
      </c>
      <c r="B10368" s="1">
        <v>79094.0</v>
      </c>
      <c r="C10368" s="1">
        <v>2320.0</v>
      </c>
      <c r="D10368" s="2" t="s">
        <v>29264</v>
      </c>
      <c r="E10368" s="1" t="s">
        <v>13130</v>
      </c>
      <c r="F10368" s="1" t="s">
        <v>25111</v>
      </c>
      <c r="G10368" s="3" t="str">
        <f t="shared" si="1"/>
        <v>Ira Lang</v>
      </c>
      <c r="H10368" s="3" t="str">
        <f t="shared" si="2"/>
        <v>IRA LANG</v>
      </c>
      <c r="J10368" s="1" t="s">
        <v>57</v>
      </c>
      <c r="K10368" s="1" t="s">
        <v>53</v>
      </c>
      <c r="L10368" s="1">
        <v>1000.0</v>
      </c>
      <c r="M10368" s="1" t="s">
        <v>58</v>
      </c>
      <c r="N10368" s="1" t="s">
        <v>29254</v>
      </c>
      <c r="P10368" s="4">
        <v>44350.0</v>
      </c>
      <c r="Q10368" s="1" t="s">
        <v>30665</v>
      </c>
      <c r="R10368" s="1" t="s">
        <v>30666</v>
      </c>
      <c r="S10368" s="1" t="s">
        <v>2253</v>
      </c>
      <c r="T10368" s="1">
        <v>33308.0</v>
      </c>
      <c r="U10368" s="1" t="s">
        <v>30667</v>
      </c>
    </row>
    <row r="10369">
      <c r="A10369" s="1" t="s">
        <v>31224</v>
      </c>
      <c r="B10369" s="1">
        <v>79102.0</v>
      </c>
      <c r="C10369" s="1">
        <v>2320.0</v>
      </c>
      <c r="D10369" s="2" t="s">
        <v>29264</v>
      </c>
      <c r="E10369" s="1" t="s">
        <v>31225</v>
      </c>
      <c r="F10369" s="1" t="s">
        <v>16</v>
      </c>
      <c r="G10369" s="3" t="str">
        <f t="shared" si="1"/>
        <v>Ernest Gene Street </v>
      </c>
      <c r="H10369" s="3" t="str">
        <f t="shared" si="2"/>
        <v>ERNEST GENE STREET </v>
      </c>
      <c r="J10369" s="1" t="s">
        <v>57</v>
      </c>
      <c r="K10369" s="1" t="s">
        <v>53</v>
      </c>
      <c r="L10369" s="1">
        <v>1000.0</v>
      </c>
      <c r="M10369" s="1" t="s">
        <v>58</v>
      </c>
      <c r="N10369" s="1" t="s">
        <v>29254</v>
      </c>
      <c r="P10369" s="4">
        <v>44351.0</v>
      </c>
      <c r="Q10369" s="1" t="s">
        <v>31226</v>
      </c>
      <c r="R10369" s="1" t="s">
        <v>31</v>
      </c>
      <c r="S10369" s="1" t="s">
        <v>32</v>
      </c>
      <c r="T10369" s="1">
        <v>75234.0</v>
      </c>
      <c r="U10369" s="1" t="s">
        <v>31227</v>
      </c>
    </row>
    <row r="10370">
      <c r="A10370" s="1" t="s">
        <v>31228</v>
      </c>
      <c r="B10370" s="1">
        <v>35976.0</v>
      </c>
      <c r="C10370" s="1">
        <v>2150.0</v>
      </c>
      <c r="D10370" s="2" t="s">
        <v>29251</v>
      </c>
      <c r="G10370" s="3" t="str">
        <f t="shared" si="1"/>
        <v> </v>
      </c>
      <c r="H10370" s="3" t="str">
        <f t="shared" si="2"/>
        <v> </v>
      </c>
      <c r="I10370" s="1" t="s">
        <v>29498</v>
      </c>
      <c r="J10370" s="1" t="s">
        <v>389</v>
      </c>
      <c r="K10370" s="1" t="s">
        <v>44</v>
      </c>
      <c r="L10370" s="1">
        <v>1028.38</v>
      </c>
      <c r="M10370" s="1" t="s">
        <v>390</v>
      </c>
      <c r="N10370" s="1" t="s">
        <v>29254</v>
      </c>
      <c r="O10370" s="4">
        <v>44317.0</v>
      </c>
      <c r="P10370" s="4">
        <v>44227.0</v>
      </c>
      <c r="Q10370" s="1" t="s">
        <v>30626</v>
      </c>
      <c r="R10370" s="1" t="s">
        <v>31</v>
      </c>
      <c r="S10370" s="1" t="s">
        <v>32</v>
      </c>
      <c r="T10370" s="1">
        <v>75219.0</v>
      </c>
      <c r="U10370" s="1" t="s">
        <v>30627</v>
      </c>
    </row>
    <row r="10371">
      <c r="A10371" s="1">
        <v>236686.0</v>
      </c>
      <c r="B10371" s="1">
        <v>36686.0</v>
      </c>
      <c r="C10371" s="1">
        <v>2230.0</v>
      </c>
      <c r="D10371" s="2" t="s">
        <v>29258</v>
      </c>
      <c r="G10371" s="3" t="str">
        <f t="shared" si="1"/>
        <v> </v>
      </c>
      <c r="H10371" s="3" t="str">
        <f t="shared" si="2"/>
        <v> </v>
      </c>
      <c r="I10371" s="1" t="s">
        <v>29837</v>
      </c>
      <c r="J10371" s="1" t="s">
        <v>5772</v>
      </c>
      <c r="K10371" s="1" t="s">
        <v>47</v>
      </c>
      <c r="L10371" s="1">
        <v>1056.43</v>
      </c>
      <c r="M10371" s="1" t="s">
        <v>5772</v>
      </c>
      <c r="N10371" s="1" t="s">
        <v>29254</v>
      </c>
      <c r="O10371" s="4">
        <v>44317.0</v>
      </c>
      <c r="P10371" s="4">
        <v>44290.0</v>
      </c>
      <c r="Q10371" s="1" t="s">
        <v>29158</v>
      </c>
      <c r="R10371" s="1" t="s">
        <v>31</v>
      </c>
      <c r="S10371" s="1" t="s">
        <v>32</v>
      </c>
      <c r="T10371" s="1">
        <v>75219.0</v>
      </c>
      <c r="U10371" s="1" t="s">
        <v>29159</v>
      </c>
    </row>
    <row r="10372">
      <c r="A10372" s="1" t="s">
        <v>31229</v>
      </c>
      <c r="B10372" s="1">
        <v>37411.0</v>
      </c>
      <c r="C10372" s="1">
        <v>2283.0</v>
      </c>
      <c r="D10372" s="2" t="s">
        <v>29262</v>
      </c>
      <c r="G10372" s="3" t="str">
        <f t="shared" si="1"/>
        <v> </v>
      </c>
      <c r="H10372" s="3" t="str">
        <f t="shared" si="2"/>
        <v> </v>
      </c>
      <c r="I10372" s="1" t="s">
        <v>29837</v>
      </c>
      <c r="J10372" s="1" t="s">
        <v>389</v>
      </c>
      <c r="K10372" s="1" t="s">
        <v>50</v>
      </c>
      <c r="L10372" s="1">
        <v>1056.43</v>
      </c>
      <c r="M10372" s="1" t="s">
        <v>390</v>
      </c>
      <c r="N10372" s="1" t="s">
        <v>29254</v>
      </c>
      <c r="O10372" s="4">
        <v>44352.0</v>
      </c>
      <c r="P10372" s="4">
        <v>44319.0</v>
      </c>
      <c r="Q10372" s="1" t="s">
        <v>29158</v>
      </c>
      <c r="R10372" s="1" t="s">
        <v>31</v>
      </c>
      <c r="S10372" s="1" t="s">
        <v>32</v>
      </c>
      <c r="T10372" s="1">
        <v>75219.0</v>
      </c>
      <c r="U10372" s="1" t="s">
        <v>29159</v>
      </c>
    </row>
    <row r="10373">
      <c r="A10373" s="1" t="s">
        <v>31230</v>
      </c>
      <c r="B10373" s="1">
        <v>35968.0</v>
      </c>
      <c r="C10373" s="1">
        <v>2150.0</v>
      </c>
      <c r="D10373" s="2" t="s">
        <v>29251</v>
      </c>
      <c r="G10373" s="3" t="str">
        <f t="shared" si="1"/>
        <v> </v>
      </c>
      <c r="H10373" s="3" t="str">
        <f t="shared" si="2"/>
        <v> </v>
      </c>
      <c r="I10373" s="1" t="s">
        <v>29498</v>
      </c>
      <c r="J10373" s="1" t="s">
        <v>389</v>
      </c>
      <c r="K10373" s="1" t="s">
        <v>44</v>
      </c>
      <c r="L10373" s="1">
        <v>1109.56</v>
      </c>
      <c r="M10373" s="1" t="s">
        <v>390</v>
      </c>
      <c r="N10373" s="1" t="s">
        <v>29254</v>
      </c>
      <c r="O10373" s="4">
        <v>44317.0</v>
      </c>
      <c r="P10373" s="4">
        <v>44209.0</v>
      </c>
      <c r="Q10373" s="1" t="s">
        <v>30626</v>
      </c>
      <c r="R10373" s="1" t="s">
        <v>31</v>
      </c>
      <c r="S10373" s="1" t="s">
        <v>32</v>
      </c>
      <c r="T10373" s="1">
        <v>75219.0</v>
      </c>
      <c r="U10373" s="1" t="s">
        <v>30627</v>
      </c>
    </row>
    <row r="10374">
      <c r="A10374" s="1" t="s">
        <v>31231</v>
      </c>
      <c r="B10374" s="1">
        <v>38082.0</v>
      </c>
      <c r="C10374" s="1">
        <v>2320.0</v>
      </c>
      <c r="D10374" s="2" t="s">
        <v>29264</v>
      </c>
      <c r="G10374" s="3" t="str">
        <f t="shared" si="1"/>
        <v> </v>
      </c>
      <c r="H10374" s="3" t="str">
        <f t="shared" si="2"/>
        <v> </v>
      </c>
      <c r="I10374" s="1" t="s">
        <v>29498</v>
      </c>
      <c r="J10374" s="1" t="s">
        <v>389</v>
      </c>
      <c r="K10374" s="1" t="s">
        <v>53</v>
      </c>
      <c r="L10374" s="1">
        <v>1174.17</v>
      </c>
      <c r="M10374" s="1" t="s">
        <v>390</v>
      </c>
      <c r="N10374" s="1" t="s">
        <v>29254</v>
      </c>
      <c r="P10374" s="4">
        <v>44346.0</v>
      </c>
      <c r="Q10374" s="1" t="s">
        <v>29499</v>
      </c>
      <c r="R10374" s="1" t="s">
        <v>31</v>
      </c>
      <c r="S10374" s="1" t="s">
        <v>32</v>
      </c>
      <c r="T10374" s="1">
        <v>75219.0</v>
      </c>
      <c r="U10374" s="1" t="s">
        <v>29500</v>
      </c>
    </row>
    <row r="10375">
      <c r="A10375" s="1" t="s">
        <v>31232</v>
      </c>
      <c r="B10375" s="1">
        <v>35990.0</v>
      </c>
      <c r="C10375" s="1">
        <v>2150.0</v>
      </c>
      <c r="D10375" s="2" t="s">
        <v>29251</v>
      </c>
      <c r="G10375" s="3" t="str">
        <f t="shared" si="1"/>
        <v> </v>
      </c>
      <c r="H10375" s="3" t="str">
        <f t="shared" si="2"/>
        <v> </v>
      </c>
      <c r="I10375" s="1" t="s">
        <v>29837</v>
      </c>
      <c r="J10375" s="1" t="s">
        <v>389</v>
      </c>
      <c r="K10375" s="1" t="s">
        <v>44</v>
      </c>
      <c r="L10375" s="1">
        <v>1414.14</v>
      </c>
      <c r="M10375" s="1" t="s">
        <v>390</v>
      </c>
      <c r="N10375" s="1" t="s">
        <v>29254</v>
      </c>
      <c r="O10375" s="4">
        <v>44317.0</v>
      </c>
      <c r="P10375" s="4">
        <v>44263.0</v>
      </c>
      <c r="Q10375" s="1" t="s">
        <v>29158</v>
      </c>
      <c r="R10375" s="1" t="s">
        <v>31</v>
      </c>
      <c r="S10375" s="1" t="s">
        <v>32</v>
      </c>
      <c r="T10375" s="1">
        <v>75219.0</v>
      </c>
      <c r="U10375" s="1" t="s">
        <v>29159</v>
      </c>
    </row>
    <row r="10376">
      <c r="A10376" s="1" t="s">
        <v>31233</v>
      </c>
      <c r="B10376" s="1">
        <v>35984.0</v>
      </c>
      <c r="C10376" s="1">
        <v>2150.0</v>
      </c>
      <c r="D10376" s="2" t="s">
        <v>29251</v>
      </c>
      <c r="G10376" s="3" t="str">
        <f t="shared" si="1"/>
        <v> </v>
      </c>
      <c r="H10376" s="3" t="str">
        <f t="shared" si="2"/>
        <v> </v>
      </c>
      <c r="I10376" s="1" t="s">
        <v>29498</v>
      </c>
      <c r="J10376" s="1" t="s">
        <v>389</v>
      </c>
      <c r="K10376" s="1" t="s">
        <v>44</v>
      </c>
      <c r="L10376" s="1">
        <v>1433.86</v>
      </c>
      <c r="M10376" s="1" t="s">
        <v>390</v>
      </c>
      <c r="N10376" s="1" t="s">
        <v>29254</v>
      </c>
      <c r="O10376" s="4">
        <v>44317.0</v>
      </c>
      <c r="P10376" s="4">
        <v>44239.0</v>
      </c>
      <c r="Q10376" s="1" t="s">
        <v>30626</v>
      </c>
      <c r="R10376" s="1" t="s">
        <v>31</v>
      </c>
      <c r="S10376" s="1" t="s">
        <v>32</v>
      </c>
      <c r="T10376" s="1">
        <v>75219.0</v>
      </c>
      <c r="U10376" s="1" t="s">
        <v>30627</v>
      </c>
    </row>
    <row r="10377">
      <c r="A10377" s="1" t="s">
        <v>31234</v>
      </c>
      <c r="B10377" s="1">
        <v>73014.0</v>
      </c>
      <c r="C10377" s="1">
        <v>2230.0</v>
      </c>
      <c r="D10377" s="2" t="s">
        <v>29258</v>
      </c>
      <c r="G10377" s="3" t="str">
        <f t="shared" si="1"/>
        <v> </v>
      </c>
      <c r="H10377" s="3" t="str">
        <f t="shared" si="2"/>
        <v> </v>
      </c>
      <c r="I10377" s="1" t="s">
        <v>31235</v>
      </c>
      <c r="J10377" s="1" t="s">
        <v>57</v>
      </c>
      <c r="K10377" s="1" t="s">
        <v>47</v>
      </c>
      <c r="L10377" s="1">
        <v>1500.0</v>
      </c>
      <c r="M10377" s="1" t="s">
        <v>58</v>
      </c>
      <c r="N10377" s="1" t="s">
        <v>29254</v>
      </c>
      <c r="O10377" s="4">
        <v>44317.0</v>
      </c>
      <c r="P10377" s="4">
        <v>44278.0</v>
      </c>
      <c r="Q10377" s="1" t="s">
        <v>6554</v>
      </c>
      <c r="R10377" s="1" t="s">
        <v>31</v>
      </c>
      <c r="S10377" s="1" t="s">
        <v>32</v>
      </c>
      <c r="T10377" s="1">
        <v>75240.0</v>
      </c>
      <c r="U10377" s="1" t="s">
        <v>6555</v>
      </c>
    </row>
    <row r="10378">
      <c r="A10378" s="1" t="s">
        <v>31236</v>
      </c>
      <c r="B10378" s="1">
        <v>36661.0</v>
      </c>
      <c r="C10378" s="1">
        <v>2230.0</v>
      </c>
      <c r="D10378" s="2" t="s">
        <v>29258</v>
      </c>
      <c r="G10378" s="3" t="str">
        <f t="shared" si="1"/>
        <v> </v>
      </c>
      <c r="H10378" s="3" t="str">
        <f t="shared" si="2"/>
        <v> </v>
      </c>
      <c r="I10378" s="1" t="s">
        <v>29498</v>
      </c>
      <c r="J10378" s="1" t="s">
        <v>389</v>
      </c>
      <c r="K10378" s="1" t="s">
        <v>47</v>
      </c>
      <c r="L10378" s="1">
        <v>1516.53</v>
      </c>
      <c r="M10378" s="1" t="s">
        <v>390</v>
      </c>
      <c r="N10378" s="1" t="s">
        <v>29254</v>
      </c>
      <c r="O10378" s="4">
        <v>44317.0</v>
      </c>
      <c r="P10378" s="4">
        <v>44286.0</v>
      </c>
      <c r="Q10378" s="1" t="s">
        <v>29499</v>
      </c>
      <c r="R10378" s="1" t="s">
        <v>31</v>
      </c>
      <c r="S10378" s="1" t="s">
        <v>32</v>
      </c>
      <c r="T10378" s="1">
        <v>75219.0</v>
      </c>
      <c r="U10378" s="1" t="s">
        <v>29500</v>
      </c>
    </row>
    <row r="10379">
      <c r="A10379" s="1" t="s">
        <v>31237</v>
      </c>
      <c r="B10379" s="1">
        <v>36662.0</v>
      </c>
      <c r="C10379" s="1">
        <v>2230.0</v>
      </c>
      <c r="D10379" s="2" t="s">
        <v>29258</v>
      </c>
      <c r="G10379" s="3" t="str">
        <f t="shared" si="1"/>
        <v> </v>
      </c>
      <c r="H10379" s="3" t="str">
        <f t="shared" si="2"/>
        <v> </v>
      </c>
      <c r="I10379" s="1" t="s">
        <v>29498</v>
      </c>
      <c r="J10379" s="1" t="s">
        <v>389</v>
      </c>
      <c r="K10379" s="1" t="s">
        <v>47</v>
      </c>
      <c r="L10379" s="1">
        <v>1592.27</v>
      </c>
      <c r="M10379" s="1" t="s">
        <v>390</v>
      </c>
      <c r="N10379" s="1" t="s">
        <v>29254</v>
      </c>
      <c r="O10379" s="4">
        <v>44317.0</v>
      </c>
      <c r="P10379" s="4">
        <v>44286.0</v>
      </c>
      <c r="Q10379" s="1" t="s">
        <v>29499</v>
      </c>
      <c r="R10379" s="1" t="s">
        <v>31</v>
      </c>
      <c r="S10379" s="1" t="s">
        <v>32</v>
      </c>
      <c r="T10379" s="1">
        <v>75219.0</v>
      </c>
      <c r="U10379" s="1" t="s">
        <v>29500</v>
      </c>
    </row>
    <row r="10380">
      <c r="A10380" s="1" t="s">
        <v>31238</v>
      </c>
      <c r="B10380" s="1">
        <v>36678.0</v>
      </c>
      <c r="C10380" s="1">
        <v>2230.0</v>
      </c>
      <c r="D10380" s="2" t="s">
        <v>29258</v>
      </c>
      <c r="G10380" s="3" t="str">
        <f t="shared" si="1"/>
        <v> </v>
      </c>
      <c r="H10380" s="3" t="str">
        <f t="shared" si="2"/>
        <v> </v>
      </c>
      <c r="I10380" s="1" t="s">
        <v>30178</v>
      </c>
      <c r="J10380" s="1" t="s">
        <v>389</v>
      </c>
      <c r="K10380" s="1" t="s">
        <v>47</v>
      </c>
      <c r="L10380" s="1">
        <v>1597.34</v>
      </c>
      <c r="M10380" s="1" t="s">
        <v>390</v>
      </c>
      <c r="N10380" s="1" t="s">
        <v>29254</v>
      </c>
      <c r="O10380" s="4">
        <v>44317.0</v>
      </c>
      <c r="P10380" s="4">
        <v>44307.0</v>
      </c>
      <c r="Q10380" s="1" t="s">
        <v>2040</v>
      </c>
      <c r="R10380" s="1" t="s">
        <v>2041</v>
      </c>
      <c r="S10380" s="1" t="s">
        <v>604</v>
      </c>
      <c r="T10380" s="1">
        <v>94103.0</v>
      </c>
      <c r="U10380" s="1" t="s">
        <v>2042</v>
      </c>
    </row>
    <row r="10381">
      <c r="A10381" s="1" t="s">
        <v>31239</v>
      </c>
      <c r="B10381" s="1">
        <v>38107.0</v>
      </c>
      <c r="C10381" s="1">
        <v>2320.0</v>
      </c>
      <c r="D10381" s="2" t="s">
        <v>29264</v>
      </c>
      <c r="G10381" s="3" t="str">
        <f t="shared" si="1"/>
        <v> </v>
      </c>
      <c r="H10381" s="3" t="str">
        <f t="shared" si="2"/>
        <v> </v>
      </c>
      <c r="I10381" s="1" t="s">
        <v>31240</v>
      </c>
      <c r="J10381" s="1" t="s">
        <v>389</v>
      </c>
      <c r="K10381" s="1" t="s">
        <v>53</v>
      </c>
      <c r="L10381" s="1">
        <v>1645.4</v>
      </c>
      <c r="M10381" s="1" t="s">
        <v>390</v>
      </c>
      <c r="N10381" s="1" t="s">
        <v>29254</v>
      </c>
      <c r="P10381" s="4">
        <v>44357.0</v>
      </c>
      <c r="Q10381" s="1" t="s">
        <v>31241</v>
      </c>
      <c r="R10381" s="1" t="s">
        <v>13550</v>
      </c>
      <c r="S10381" s="1" t="s">
        <v>32</v>
      </c>
      <c r="T10381" s="1">
        <v>75182.0</v>
      </c>
      <c r="U10381" s="1" t="s">
        <v>31242</v>
      </c>
    </row>
    <row r="10382">
      <c r="A10382" s="1" t="s">
        <v>31243</v>
      </c>
      <c r="B10382" s="1">
        <v>36659.0</v>
      </c>
      <c r="C10382" s="1">
        <v>2230.0</v>
      </c>
      <c r="D10382" s="2" t="s">
        <v>29258</v>
      </c>
      <c r="G10382" s="3" t="str">
        <f t="shared" si="1"/>
        <v> </v>
      </c>
      <c r="H10382" s="3" t="str">
        <f t="shared" si="2"/>
        <v> </v>
      </c>
      <c r="I10382" s="1" t="s">
        <v>30216</v>
      </c>
      <c r="J10382" s="1" t="s">
        <v>389</v>
      </c>
      <c r="K10382" s="1" t="s">
        <v>47</v>
      </c>
      <c r="L10382" s="1">
        <v>1670.0</v>
      </c>
      <c r="M10382" s="1" t="s">
        <v>390</v>
      </c>
      <c r="N10382" s="1" t="s">
        <v>29254</v>
      </c>
      <c r="O10382" s="4">
        <v>44317.0</v>
      </c>
      <c r="P10382" s="4">
        <v>44280.0</v>
      </c>
      <c r="Q10382" s="1" t="s">
        <v>31244</v>
      </c>
      <c r="R10382" s="1" t="s">
        <v>31</v>
      </c>
      <c r="S10382" s="1" t="s">
        <v>32</v>
      </c>
      <c r="T10382" s="1">
        <v>75202.0</v>
      </c>
      <c r="U10382" s="1" t="s">
        <v>31245</v>
      </c>
    </row>
    <row r="10383">
      <c r="A10383" s="1" t="s">
        <v>31246</v>
      </c>
      <c r="B10383" s="1">
        <v>38090.0</v>
      </c>
      <c r="C10383" s="1">
        <v>2320.0</v>
      </c>
      <c r="D10383" s="2" t="s">
        <v>29264</v>
      </c>
      <c r="G10383" s="3" t="str">
        <f t="shared" si="1"/>
        <v> </v>
      </c>
      <c r="H10383" s="3" t="str">
        <f t="shared" si="2"/>
        <v> </v>
      </c>
      <c r="I10383" s="1" t="s">
        <v>29498</v>
      </c>
      <c r="J10383" s="1" t="s">
        <v>389</v>
      </c>
      <c r="K10383" s="1" t="s">
        <v>53</v>
      </c>
      <c r="L10383" s="1">
        <v>1733.19</v>
      </c>
      <c r="M10383" s="1" t="s">
        <v>390</v>
      </c>
      <c r="N10383" s="1" t="s">
        <v>29254</v>
      </c>
      <c r="P10383" s="4">
        <v>44346.0</v>
      </c>
      <c r="Q10383" s="1" t="s">
        <v>29499</v>
      </c>
      <c r="R10383" s="1" t="s">
        <v>31</v>
      </c>
      <c r="S10383" s="1" t="s">
        <v>32</v>
      </c>
      <c r="T10383" s="1">
        <v>75219.0</v>
      </c>
      <c r="U10383" s="1" t="s">
        <v>29500</v>
      </c>
    </row>
    <row r="10384">
      <c r="A10384" s="1">
        <v>236687.0</v>
      </c>
      <c r="B10384" s="1">
        <v>36687.0</v>
      </c>
      <c r="C10384" s="1">
        <v>2230.0</v>
      </c>
      <c r="D10384" s="2" t="s">
        <v>29258</v>
      </c>
      <c r="G10384" s="3" t="str">
        <f t="shared" si="1"/>
        <v> </v>
      </c>
      <c r="H10384" s="3" t="str">
        <f t="shared" si="2"/>
        <v> </v>
      </c>
      <c r="I10384" s="1" t="s">
        <v>31247</v>
      </c>
      <c r="J10384" s="1" t="s">
        <v>5772</v>
      </c>
      <c r="K10384" s="1" t="s">
        <v>47</v>
      </c>
      <c r="L10384" s="1">
        <v>1769.57</v>
      </c>
      <c r="M10384" s="1" t="s">
        <v>5772</v>
      </c>
      <c r="N10384" s="1" t="s">
        <v>29254</v>
      </c>
      <c r="O10384" s="4">
        <v>44317.0</v>
      </c>
      <c r="P10384" s="4">
        <v>44306.0</v>
      </c>
      <c r="Q10384" s="1" t="s">
        <v>31248</v>
      </c>
      <c r="R10384" s="1" t="s">
        <v>3929</v>
      </c>
      <c r="S10384" s="1" t="s">
        <v>32</v>
      </c>
      <c r="T10384" s="1">
        <v>75234.0</v>
      </c>
      <c r="U10384" s="1" t="s">
        <v>31249</v>
      </c>
    </row>
    <row r="10385">
      <c r="A10385" s="1" t="s">
        <v>31250</v>
      </c>
      <c r="B10385" s="1">
        <v>38076.0</v>
      </c>
      <c r="C10385" s="1">
        <v>2320.0</v>
      </c>
      <c r="D10385" s="2" t="s">
        <v>29264</v>
      </c>
      <c r="G10385" s="3" t="str">
        <f t="shared" si="1"/>
        <v> </v>
      </c>
      <c r="H10385" s="3" t="str">
        <f t="shared" si="2"/>
        <v> </v>
      </c>
      <c r="I10385" s="1" t="s">
        <v>29498</v>
      </c>
      <c r="J10385" s="1" t="s">
        <v>389</v>
      </c>
      <c r="K10385" s="1" t="s">
        <v>53</v>
      </c>
      <c r="L10385" s="1">
        <v>1780.49</v>
      </c>
      <c r="M10385" s="1" t="s">
        <v>390</v>
      </c>
      <c r="N10385" s="1" t="s">
        <v>29254</v>
      </c>
      <c r="P10385" s="4">
        <v>44346.0</v>
      </c>
      <c r="Q10385" s="1" t="s">
        <v>29499</v>
      </c>
      <c r="R10385" s="1" t="s">
        <v>31</v>
      </c>
      <c r="S10385" s="1" t="s">
        <v>32</v>
      </c>
      <c r="T10385" s="1">
        <v>75219.0</v>
      </c>
      <c r="U10385" s="1" t="s">
        <v>29500</v>
      </c>
    </row>
    <row r="10386">
      <c r="A10386" s="1" t="s">
        <v>31251</v>
      </c>
      <c r="B10386" s="1">
        <v>37396.0</v>
      </c>
      <c r="C10386" s="1">
        <v>2283.0</v>
      </c>
      <c r="D10386" s="2" t="s">
        <v>29262</v>
      </c>
      <c r="G10386" s="3" t="str">
        <f t="shared" si="1"/>
        <v> </v>
      </c>
      <c r="H10386" s="3" t="str">
        <f t="shared" si="2"/>
        <v> </v>
      </c>
      <c r="I10386" s="1" t="s">
        <v>31252</v>
      </c>
      <c r="J10386" s="1" t="s">
        <v>389</v>
      </c>
      <c r="K10386" s="1" t="s">
        <v>50</v>
      </c>
      <c r="L10386" s="1">
        <v>1807.11</v>
      </c>
      <c r="M10386" s="1" t="s">
        <v>390</v>
      </c>
      <c r="N10386" s="1" t="s">
        <v>29254</v>
      </c>
      <c r="O10386" s="4">
        <v>44352.0</v>
      </c>
      <c r="P10386" s="4">
        <v>44317.0</v>
      </c>
      <c r="Q10386" s="1" t="s">
        <v>31253</v>
      </c>
      <c r="R10386" s="1" t="s">
        <v>31</v>
      </c>
      <c r="S10386" s="1" t="s">
        <v>32</v>
      </c>
      <c r="T10386" s="1">
        <v>75219.0</v>
      </c>
      <c r="U10386" s="1" t="s">
        <v>31254</v>
      </c>
    </row>
    <row r="10387">
      <c r="A10387" s="1" t="s">
        <v>31255</v>
      </c>
      <c r="B10387" s="1">
        <v>35975.0</v>
      </c>
      <c r="C10387" s="1">
        <v>2150.0</v>
      </c>
      <c r="D10387" s="2" t="s">
        <v>29251</v>
      </c>
      <c r="G10387" s="3" t="str">
        <f t="shared" si="1"/>
        <v> </v>
      </c>
      <c r="H10387" s="3" t="str">
        <f t="shared" si="2"/>
        <v> </v>
      </c>
      <c r="I10387" s="1" t="s">
        <v>29498</v>
      </c>
      <c r="J10387" s="1" t="s">
        <v>389</v>
      </c>
      <c r="K10387" s="1" t="s">
        <v>44</v>
      </c>
      <c r="L10387" s="1">
        <v>1833.76</v>
      </c>
      <c r="M10387" s="1" t="s">
        <v>390</v>
      </c>
      <c r="N10387" s="1" t="s">
        <v>29254</v>
      </c>
      <c r="O10387" s="4">
        <v>44317.0</v>
      </c>
      <c r="P10387" s="4">
        <v>44219.0</v>
      </c>
      <c r="Q10387" s="1" t="s">
        <v>30626</v>
      </c>
      <c r="R10387" s="1" t="s">
        <v>31</v>
      </c>
      <c r="S10387" s="1" t="s">
        <v>32</v>
      </c>
      <c r="T10387" s="1">
        <v>75219.0</v>
      </c>
      <c r="U10387" s="1" t="s">
        <v>30627</v>
      </c>
    </row>
    <row r="10388">
      <c r="A10388" s="1" t="s">
        <v>31256</v>
      </c>
      <c r="B10388" s="1">
        <v>38187.0</v>
      </c>
      <c r="C10388" s="1">
        <v>2320.0</v>
      </c>
      <c r="D10388" s="2" t="s">
        <v>29264</v>
      </c>
      <c r="G10388" s="3" t="str">
        <f t="shared" si="1"/>
        <v> </v>
      </c>
      <c r="H10388" s="3" t="str">
        <f t="shared" si="2"/>
        <v> </v>
      </c>
      <c r="I10388" s="1" t="s">
        <v>29498</v>
      </c>
      <c r="J10388" s="1" t="s">
        <v>389</v>
      </c>
      <c r="K10388" s="1" t="s">
        <v>53</v>
      </c>
      <c r="L10388" s="1">
        <v>1850.0</v>
      </c>
      <c r="M10388" s="1" t="s">
        <v>390</v>
      </c>
      <c r="N10388" s="1" t="s">
        <v>29254</v>
      </c>
      <c r="P10388" s="4">
        <v>44343.0</v>
      </c>
      <c r="Q10388" s="1" t="s">
        <v>30626</v>
      </c>
      <c r="R10388" s="1" t="s">
        <v>31</v>
      </c>
      <c r="S10388" s="1" t="s">
        <v>32</v>
      </c>
      <c r="T10388" s="1">
        <v>75219.0</v>
      </c>
      <c r="U10388" s="1" t="s">
        <v>30627</v>
      </c>
    </row>
    <row r="10389">
      <c r="A10389" s="1" t="s">
        <v>31257</v>
      </c>
      <c r="B10389" s="1">
        <v>36663.0</v>
      </c>
      <c r="C10389" s="1">
        <v>2230.0</v>
      </c>
      <c r="D10389" s="2" t="s">
        <v>29258</v>
      </c>
      <c r="G10389" s="3" t="str">
        <f t="shared" si="1"/>
        <v> </v>
      </c>
      <c r="H10389" s="3" t="str">
        <f t="shared" si="2"/>
        <v> </v>
      </c>
      <c r="I10389" s="1" t="s">
        <v>29498</v>
      </c>
      <c r="J10389" s="1" t="s">
        <v>389</v>
      </c>
      <c r="K10389" s="1" t="s">
        <v>47</v>
      </c>
      <c r="L10389" s="1">
        <v>1896.54</v>
      </c>
      <c r="M10389" s="1" t="s">
        <v>390</v>
      </c>
      <c r="N10389" s="1" t="s">
        <v>29254</v>
      </c>
      <c r="O10389" s="4">
        <v>44317.0</v>
      </c>
      <c r="P10389" s="4">
        <v>44286.0</v>
      </c>
      <c r="Q10389" s="1" t="s">
        <v>29499</v>
      </c>
      <c r="R10389" s="1" t="s">
        <v>31</v>
      </c>
      <c r="S10389" s="1" t="s">
        <v>32</v>
      </c>
      <c r="T10389" s="1">
        <v>75219.0</v>
      </c>
      <c r="U10389" s="1" t="s">
        <v>29500</v>
      </c>
    </row>
    <row r="10390">
      <c r="A10390" s="1" t="s">
        <v>31258</v>
      </c>
      <c r="B10390" s="1">
        <v>37404.0</v>
      </c>
      <c r="C10390" s="1">
        <v>2283.0</v>
      </c>
      <c r="D10390" s="2" t="s">
        <v>29262</v>
      </c>
      <c r="G10390" s="3" t="str">
        <f t="shared" si="1"/>
        <v> </v>
      </c>
      <c r="H10390" s="3" t="str">
        <f t="shared" si="2"/>
        <v> </v>
      </c>
      <c r="I10390" s="1" t="s">
        <v>30216</v>
      </c>
      <c r="J10390" s="1" t="s">
        <v>389</v>
      </c>
      <c r="K10390" s="1" t="s">
        <v>50</v>
      </c>
      <c r="L10390" s="1">
        <v>1900.0</v>
      </c>
      <c r="M10390" s="1" t="s">
        <v>390</v>
      </c>
      <c r="N10390" s="1" t="s">
        <v>29254</v>
      </c>
      <c r="O10390" s="4">
        <v>44352.0</v>
      </c>
      <c r="P10390" s="4">
        <v>44340.0</v>
      </c>
      <c r="Q10390" s="1" t="s">
        <v>30217</v>
      </c>
      <c r="R10390" s="1" t="s">
        <v>31</v>
      </c>
      <c r="S10390" s="1" t="s">
        <v>32</v>
      </c>
      <c r="T10390" s="1">
        <v>75202.0</v>
      </c>
      <c r="U10390" s="1" t="s">
        <v>30218</v>
      </c>
    </row>
    <row r="10391">
      <c r="A10391" s="1" t="s">
        <v>31259</v>
      </c>
      <c r="B10391" s="1">
        <v>36664.0</v>
      </c>
      <c r="C10391" s="1">
        <v>2230.0</v>
      </c>
      <c r="D10391" s="2" t="s">
        <v>29258</v>
      </c>
      <c r="G10391" s="3" t="str">
        <f t="shared" si="1"/>
        <v> </v>
      </c>
      <c r="H10391" s="3" t="str">
        <f t="shared" si="2"/>
        <v> </v>
      </c>
      <c r="I10391" s="1" t="s">
        <v>29498</v>
      </c>
      <c r="J10391" s="1" t="s">
        <v>389</v>
      </c>
      <c r="K10391" s="1" t="s">
        <v>47</v>
      </c>
      <c r="L10391" s="1">
        <v>2175.83</v>
      </c>
      <c r="M10391" s="1" t="s">
        <v>390</v>
      </c>
      <c r="N10391" s="1" t="s">
        <v>29254</v>
      </c>
      <c r="O10391" s="4">
        <v>44317.0</v>
      </c>
      <c r="P10391" s="4">
        <v>44286.0</v>
      </c>
      <c r="Q10391" s="1" t="s">
        <v>29499</v>
      </c>
      <c r="R10391" s="1" t="s">
        <v>31</v>
      </c>
      <c r="S10391" s="1" t="s">
        <v>32</v>
      </c>
      <c r="T10391" s="1">
        <v>75219.0</v>
      </c>
      <c r="U10391" s="1" t="s">
        <v>29500</v>
      </c>
    </row>
    <row r="10392">
      <c r="A10392" s="1" t="s">
        <v>31260</v>
      </c>
      <c r="B10392" s="1">
        <v>37393.0</v>
      </c>
      <c r="C10392" s="1">
        <v>2283.0</v>
      </c>
      <c r="D10392" s="2" t="s">
        <v>29262</v>
      </c>
      <c r="G10392" s="3" t="str">
        <f t="shared" si="1"/>
        <v> </v>
      </c>
      <c r="H10392" s="3" t="str">
        <f t="shared" si="2"/>
        <v> </v>
      </c>
      <c r="I10392" s="1" t="s">
        <v>31261</v>
      </c>
      <c r="J10392" s="1" t="s">
        <v>389</v>
      </c>
      <c r="K10392" s="1" t="s">
        <v>50</v>
      </c>
      <c r="L10392" s="1">
        <v>2211.23</v>
      </c>
      <c r="M10392" s="1" t="s">
        <v>390</v>
      </c>
      <c r="N10392" s="1" t="s">
        <v>29254</v>
      </c>
      <c r="O10392" s="4">
        <v>44352.0</v>
      </c>
      <c r="P10392" s="4">
        <v>44316.0</v>
      </c>
      <c r="Q10392" s="1" t="s">
        <v>3928</v>
      </c>
      <c r="R10392" s="1" t="s">
        <v>3929</v>
      </c>
      <c r="S10392" s="1" t="s">
        <v>32</v>
      </c>
      <c r="T10392" s="1">
        <v>75234.0</v>
      </c>
      <c r="U10392" s="1" t="s">
        <v>3930</v>
      </c>
    </row>
    <row r="10393">
      <c r="A10393" s="1" t="s">
        <v>31262</v>
      </c>
      <c r="B10393" s="1">
        <v>38080.0</v>
      </c>
      <c r="C10393" s="1">
        <v>2320.0</v>
      </c>
      <c r="D10393" s="2" t="s">
        <v>29264</v>
      </c>
      <c r="G10393" s="3" t="str">
        <f t="shared" si="1"/>
        <v> </v>
      </c>
      <c r="H10393" s="3" t="str">
        <f t="shared" si="2"/>
        <v> </v>
      </c>
      <c r="I10393" s="1" t="s">
        <v>29498</v>
      </c>
      <c r="J10393" s="1" t="s">
        <v>389</v>
      </c>
      <c r="K10393" s="1" t="s">
        <v>53</v>
      </c>
      <c r="L10393" s="1">
        <v>2314.55</v>
      </c>
      <c r="M10393" s="1" t="s">
        <v>390</v>
      </c>
      <c r="N10393" s="1" t="s">
        <v>29254</v>
      </c>
      <c r="P10393" s="4">
        <v>44346.0</v>
      </c>
      <c r="Q10393" s="1" t="s">
        <v>29499</v>
      </c>
      <c r="R10393" s="1" t="s">
        <v>31</v>
      </c>
      <c r="S10393" s="1" t="s">
        <v>32</v>
      </c>
      <c r="T10393" s="1">
        <v>75219.0</v>
      </c>
      <c r="U10393" s="1" t="s">
        <v>29500</v>
      </c>
    </row>
    <row r="10394">
      <c r="A10394" s="1" t="s">
        <v>31263</v>
      </c>
      <c r="B10394" s="1">
        <v>38102.0</v>
      </c>
      <c r="C10394" s="1">
        <v>2320.0</v>
      </c>
      <c r="D10394" s="2" t="s">
        <v>29264</v>
      </c>
      <c r="G10394" s="3" t="str">
        <f t="shared" si="1"/>
        <v> </v>
      </c>
      <c r="H10394" s="3" t="str">
        <f t="shared" si="2"/>
        <v> </v>
      </c>
      <c r="I10394" s="1" t="s">
        <v>13865</v>
      </c>
      <c r="J10394" s="1" t="s">
        <v>389</v>
      </c>
      <c r="K10394" s="1" t="s">
        <v>53</v>
      </c>
      <c r="L10394" s="1">
        <v>2381.5</v>
      </c>
      <c r="M10394" s="1" t="s">
        <v>390</v>
      </c>
      <c r="N10394" s="1" t="s">
        <v>29254</v>
      </c>
      <c r="P10394" s="4">
        <v>44351.0</v>
      </c>
      <c r="Q10394" s="1" t="s">
        <v>30212</v>
      </c>
      <c r="R10394" s="1" t="s">
        <v>31</v>
      </c>
      <c r="S10394" s="1" t="s">
        <v>32</v>
      </c>
      <c r="T10394" s="1">
        <v>75225.0</v>
      </c>
      <c r="U10394" s="1" t="s">
        <v>30213</v>
      </c>
    </row>
    <row r="10395">
      <c r="A10395" s="1" t="s">
        <v>31264</v>
      </c>
      <c r="B10395" s="1">
        <v>35974.0</v>
      </c>
      <c r="C10395" s="1">
        <v>2150.0</v>
      </c>
      <c r="D10395" s="2" t="s">
        <v>29251</v>
      </c>
      <c r="G10395" s="3" t="str">
        <f t="shared" si="1"/>
        <v> </v>
      </c>
      <c r="H10395" s="3" t="str">
        <f t="shared" si="2"/>
        <v> </v>
      </c>
      <c r="I10395" s="1" t="s">
        <v>29498</v>
      </c>
      <c r="J10395" s="1" t="s">
        <v>389</v>
      </c>
      <c r="K10395" s="1" t="s">
        <v>44</v>
      </c>
      <c r="L10395" s="1">
        <v>2382.0</v>
      </c>
      <c r="M10395" s="1" t="s">
        <v>390</v>
      </c>
      <c r="N10395" s="1" t="s">
        <v>29254</v>
      </c>
      <c r="O10395" s="4">
        <v>44317.0</v>
      </c>
      <c r="P10395" s="4">
        <v>44218.0</v>
      </c>
      <c r="Q10395" s="1" t="s">
        <v>30626</v>
      </c>
      <c r="R10395" s="1" t="s">
        <v>31</v>
      </c>
      <c r="S10395" s="1" t="s">
        <v>32</v>
      </c>
      <c r="T10395" s="1">
        <v>75219.0</v>
      </c>
      <c r="U10395" s="1" t="s">
        <v>30627</v>
      </c>
    </row>
    <row r="10396">
      <c r="A10396" s="1" t="s">
        <v>31265</v>
      </c>
      <c r="B10396" s="1">
        <v>37407.0</v>
      </c>
      <c r="C10396" s="1">
        <v>2283.0</v>
      </c>
      <c r="D10396" s="2" t="s">
        <v>29262</v>
      </c>
      <c r="G10396" s="3" t="str">
        <f t="shared" si="1"/>
        <v> </v>
      </c>
      <c r="H10396" s="3" t="str">
        <f t="shared" si="2"/>
        <v> </v>
      </c>
      <c r="I10396" s="1" t="s">
        <v>30178</v>
      </c>
      <c r="J10396" s="1" t="s">
        <v>389</v>
      </c>
      <c r="K10396" s="1" t="s">
        <v>50</v>
      </c>
      <c r="L10396" s="1">
        <v>2398.81</v>
      </c>
      <c r="M10396" s="1" t="s">
        <v>390</v>
      </c>
      <c r="N10396" s="1" t="s">
        <v>29254</v>
      </c>
      <c r="O10396" s="4">
        <v>44352.0</v>
      </c>
      <c r="P10396" s="4">
        <v>44342.0</v>
      </c>
      <c r="Q10396" s="1" t="s">
        <v>2040</v>
      </c>
      <c r="R10396" s="1" t="s">
        <v>2041</v>
      </c>
      <c r="S10396" s="1" t="s">
        <v>604</v>
      </c>
      <c r="T10396" s="1">
        <v>94103.0</v>
      </c>
      <c r="U10396" s="1" t="s">
        <v>2042</v>
      </c>
    </row>
    <row r="10397">
      <c r="A10397" s="1" t="s">
        <v>31266</v>
      </c>
      <c r="B10397" s="1">
        <v>71039.0</v>
      </c>
      <c r="C10397" s="1">
        <v>2150.0</v>
      </c>
      <c r="D10397" s="2" t="s">
        <v>29251</v>
      </c>
      <c r="G10397" s="3" t="str">
        <f t="shared" si="1"/>
        <v> </v>
      </c>
      <c r="H10397" s="3" t="str">
        <f t="shared" si="2"/>
        <v> </v>
      </c>
      <c r="I10397" s="1" t="s">
        <v>31267</v>
      </c>
      <c r="J10397" s="1" t="s">
        <v>57</v>
      </c>
      <c r="K10397" s="1" t="s">
        <v>44</v>
      </c>
      <c r="L10397" s="1">
        <v>2500.0</v>
      </c>
      <c r="M10397" s="1" t="s">
        <v>58</v>
      </c>
      <c r="N10397" s="1" t="s">
        <v>29254</v>
      </c>
      <c r="O10397" s="4">
        <v>44317.0</v>
      </c>
      <c r="P10397" s="4">
        <v>44223.0</v>
      </c>
      <c r="Q10397" s="1" t="s">
        <v>31268</v>
      </c>
      <c r="R10397" s="1" t="s">
        <v>16588</v>
      </c>
      <c r="S10397" s="1" t="s">
        <v>604</v>
      </c>
      <c r="T10397" s="1">
        <v>92119.0</v>
      </c>
      <c r="U10397" s="1" t="s">
        <v>31269</v>
      </c>
    </row>
    <row r="10398">
      <c r="A10398" s="1" t="s">
        <v>31270</v>
      </c>
      <c r="B10398" s="1">
        <v>73040.0</v>
      </c>
      <c r="C10398" s="1">
        <v>2230.0</v>
      </c>
      <c r="D10398" s="2" t="s">
        <v>29258</v>
      </c>
      <c r="G10398" s="3" t="str">
        <f t="shared" si="1"/>
        <v> </v>
      </c>
      <c r="H10398" s="3" t="str">
        <f t="shared" si="2"/>
        <v> </v>
      </c>
      <c r="I10398" s="1" t="s">
        <v>4032</v>
      </c>
      <c r="J10398" s="1" t="s">
        <v>57</v>
      </c>
      <c r="K10398" s="1" t="s">
        <v>47</v>
      </c>
      <c r="L10398" s="1">
        <v>2500.0</v>
      </c>
      <c r="M10398" s="1" t="s">
        <v>58</v>
      </c>
      <c r="N10398" s="1" t="s">
        <v>29254</v>
      </c>
      <c r="O10398" s="4">
        <v>44317.0</v>
      </c>
      <c r="P10398" s="4">
        <v>44286.0</v>
      </c>
      <c r="Q10398" s="1" t="s">
        <v>5638</v>
      </c>
      <c r="R10398" s="1" t="s">
        <v>31</v>
      </c>
      <c r="S10398" s="1" t="s">
        <v>32</v>
      </c>
      <c r="T10398" s="1">
        <v>75201.0</v>
      </c>
      <c r="U10398" s="1" t="s">
        <v>5639</v>
      </c>
    </row>
    <row r="10399">
      <c r="A10399" s="1" t="s">
        <v>31271</v>
      </c>
      <c r="B10399" s="1">
        <v>73070.0</v>
      </c>
      <c r="C10399" s="1">
        <v>2230.0</v>
      </c>
      <c r="D10399" s="2" t="s">
        <v>29258</v>
      </c>
      <c r="G10399" s="3" t="str">
        <f t="shared" si="1"/>
        <v> </v>
      </c>
      <c r="H10399" s="3" t="str">
        <f t="shared" si="2"/>
        <v> </v>
      </c>
      <c r="I10399" s="1" t="s">
        <v>31272</v>
      </c>
      <c r="J10399" s="1" t="s">
        <v>57</v>
      </c>
      <c r="K10399" s="1" t="s">
        <v>47</v>
      </c>
      <c r="L10399" s="1">
        <v>2500.0</v>
      </c>
      <c r="M10399" s="1" t="s">
        <v>58</v>
      </c>
      <c r="N10399" s="1" t="s">
        <v>29254</v>
      </c>
      <c r="O10399" s="4">
        <v>44317.0</v>
      </c>
      <c r="P10399" s="4">
        <v>44291.0</v>
      </c>
      <c r="Q10399" s="1" t="s">
        <v>31273</v>
      </c>
      <c r="R10399" s="1" t="s">
        <v>31</v>
      </c>
      <c r="S10399" s="1" t="s">
        <v>32</v>
      </c>
      <c r="T10399" s="1">
        <v>75247.0</v>
      </c>
      <c r="U10399" s="1" t="s">
        <v>31274</v>
      </c>
    </row>
    <row r="10400">
      <c r="A10400" s="1" t="s">
        <v>31275</v>
      </c>
      <c r="B10400" s="1">
        <v>76327.0</v>
      </c>
      <c r="C10400" s="1">
        <v>2283.0</v>
      </c>
      <c r="D10400" s="2" t="s">
        <v>29262</v>
      </c>
      <c r="G10400" s="3" t="str">
        <f t="shared" si="1"/>
        <v> </v>
      </c>
      <c r="H10400" s="3" t="str">
        <f t="shared" si="2"/>
        <v> </v>
      </c>
      <c r="I10400" s="1" t="s">
        <v>5630</v>
      </c>
      <c r="J10400" s="1" t="s">
        <v>57</v>
      </c>
      <c r="K10400" s="1" t="s">
        <v>50</v>
      </c>
      <c r="L10400" s="1">
        <v>2500.0</v>
      </c>
      <c r="M10400" s="1" t="s">
        <v>58</v>
      </c>
      <c r="N10400" s="1" t="s">
        <v>29254</v>
      </c>
      <c r="O10400" s="4">
        <v>44352.0</v>
      </c>
      <c r="P10400" s="4">
        <v>44334.0</v>
      </c>
      <c r="Q10400" s="1" t="s">
        <v>6554</v>
      </c>
      <c r="R10400" s="1" t="s">
        <v>31</v>
      </c>
      <c r="S10400" s="1" t="s">
        <v>32</v>
      </c>
      <c r="T10400" s="1">
        <v>75240.0</v>
      </c>
      <c r="U10400" s="1" t="s">
        <v>6555</v>
      </c>
    </row>
    <row r="10401">
      <c r="A10401" s="1" t="s">
        <v>31276</v>
      </c>
      <c r="B10401" s="1">
        <v>37398.0</v>
      </c>
      <c r="C10401" s="1">
        <v>2283.0</v>
      </c>
      <c r="D10401" s="2" t="s">
        <v>29262</v>
      </c>
      <c r="G10401" s="3" t="str">
        <f t="shared" si="1"/>
        <v> </v>
      </c>
      <c r="H10401" s="3" t="str">
        <f t="shared" si="2"/>
        <v> </v>
      </c>
      <c r="I10401" s="1" t="s">
        <v>31277</v>
      </c>
      <c r="J10401" s="1" t="s">
        <v>389</v>
      </c>
      <c r="K10401" s="1" t="s">
        <v>50</v>
      </c>
      <c r="L10401" s="1">
        <v>2500.0</v>
      </c>
      <c r="M10401" s="1" t="s">
        <v>390</v>
      </c>
      <c r="N10401" s="1" t="s">
        <v>29254</v>
      </c>
      <c r="O10401" s="4">
        <v>44352.0</v>
      </c>
      <c r="P10401" s="4">
        <v>44322.0</v>
      </c>
      <c r="Q10401" s="1" t="s">
        <v>31278</v>
      </c>
      <c r="R10401" s="1" t="s">
        <v>31</v>
      </c>
      <c r="S10401" s="1" t="s">
        <v>32</v>
      </c>
      <c r="T10401" s="1">
        <v>75380.0</v>
      </c>
      <c r="U10401" s="1" t="s">
        <v>31279</v>
      </c>
    </row>
    <row r="10402">
      <c r="A10402" s="1" t="s">
        <v>31280</v>
      </c>
      <c r="B10402" s="1">
        <v>76248.0</v>
      </c>
      <c r="C10402" s="1">
        <v>2283.0</v>
      </c>
      <c r="D10402" s="2" t="s">
        <v>29262</v>
      </c>
      <c r="G10402" s="3" t="str">
        <f t="shared" si="1"/>
        <v> </v>
      </c>
      <c r="H10402" s="3" t="str">
        <f t="shared" si="2"/>
        <v> </v>
      </c>
      <c r="I10402" s="1" t="s">
        <v>4032</v>
      </c>
      <c r="J10402" s="1" t="s">
        <v>57</v>
      </c>
      <c r="K10402" s="1" t="s">
        <v>50</v>
      </c>
      <c r="L10402" s="1">
        <v>2500.0</v>
      </c>
      <c r="M10402" s="1" t="s">
        <v>58</v>
      </c>
      <c r="N10402" s="1" t="s">
        <v>29254</v>
      </c>
      <c r="O10402" s="4">
        <v>44352.0</v>
      </c>
      <c r="P10402" s="4">
        <v>44322.0</v>
      </c>
      <c r="Q10402" s="1" t="s">
        <v>5638</v>
      </c>
      <c r="R10402" s="1" t="s">
        <v>31</v>
      </c>
      <c r="S10402" s="1" t="s">
        <v>32</v>
      </c>
      <c r="T10402" s="1">
        <v>75201.0</v>
      </c>
      <c r="U10402" s="1" t="s">
        <v>5639</v>
      </c>
    </row>
    <row r="10403">
      <c r="A10403" s="1" t="s">
        <v>31281</v>
      </c>
      <c r="B10403" s="1">
        <v>76238.0</v>
      </c>
      <c r="C10403" s="1">
        <v>2283.0</v>
      </c>
      <c r="D10403" s="2" t="s">
        <v>29262</v>
      </c>
      <c r="G10403" s="3" t="str">
        <f t="shared" si="1"/>
        <v> </v>
      </c>
      <c r="H10403" s="3" t="str">
        <f t="shared" si="2"/>
        <v> </v>
      </c>
      <c r="I10403" s="1" t="s">
        <v>31272</v>
      </c>
      <c r="J10403" s="1" t="s">
        <v>57</v>
      </c>
      <c r="K10403" s="1" t="s">
        <v>50</v>
      </c>
      <c r="L10403" s="1">
        <v>2500.0</v>
      </c>
      <c r="M10403" s="1" t="s">
        <v>58</v>
      </c>
      <c r="N10403" s="1" t="s">
        <v>29254</v>
      </c>
      <c r="O10403" s="4">
        <v>44352.0</v>
      </c>
      <c r="P10403" s="4">
        <v>44320.0</v>
      </c>
      <c r="Q10403" s="1" t="s">
        <v>31273</v>
      </c>
      <c r="R10403" s="1" t="s">
        <v>31</v>
      </c>
      <c r="S10403" s="1" t="s">
        <v>32</v>
      </c>
      <c r="T10403" s="1">
        <v>75247.0</v>
      </c>
      <c r="U10403" s="1" t="s">
        <v>31274</v>
      </c>
    </row>
    <row r="10404">
      <c r="A10404" s="1" t="s">
        <v>31282</v>
      </c>
      <c r="B10404" s="1">
        <v>38091.0</v>
      </c>
      <c r="C10404" s="1">
        <v>2320.0</v>
      </c>
      <c r="D10404" s="2" t="s">
        <v>29264</v>
      </c>
      <c r="G10404" s="3" t="str">
        <f t="shared" si="1"/>
        <v> </v>
      </c>
      <c r="H10404" s="3" t="str">
        <f t="shared" si="2"/>
        <v> </v>
      </c>
      <c r="I10404" s="1" t="s">
        <v>29498</v>
      </c>
      <c r="J10404" s="1" t="s">
        <v>389</v>
      </c>
      <c r="K10404" s="1" t="s">
        <v>53</v>
      </c>
      <c r="L10404" s="1">
        <v>2617.2</v>
      </c>
      <c r="M10404" s="1" t="s">
        <v>390</v>
      </c>
      <c r="N10404" s="1" t="s">
        <v>29254</v>
      </c>
      <c r="P10404" s="4">
        <v>44346.0</v>
      </c>
      <c r="Q10404" s="1" t="s">
        <v>29499</v>
      </c>
      <c r="R10404" s="1" t="s">
        <v>31</v>
      </c>
      <c r="S10404" s="1" t="s">
        <v>32</v>
      </c>
      <c r="T10404" s="1">
        <v>75219.0</v>
      </c>
      <c r="U10404" s="1" t="s">
        <v>29500</v>
      </c>
    </row>
    <row r="10405">
      <c r="A10405" s="1" t="s">
        <v>31283</v>
      </c>
      <c r="B10405" s="1">
        <v>38067.0</v>
      </c>
      <c r="C10405" s="1">
        <v>2320.0</v>
      </c>
      <c r="D10405" s="2" t="s">
        <v>29264</v>
      </c>
      <c r="G10405" s="3" t="str">
        <f t="shared" si="1"/>
        <v> </v>
      </c>
      <c r="H10405" s="3" t="str">
        <f t="shared" si="2"/>
        <v> </v>
      </c>
      <c r="I10405" s="1" t="s">
        <v>29498</v>
      </c>
      <c r="J10405" s="1" t="s">
        <v>389</v>
      </c>
      <c r="K10405" s="1" t="s">
        <v>53</v>
      </c>
      <c r="L10405" s="1">
        <v>2877.35</v>
      </c>
      <c r="M10405" s="1" t="s">
        <v>390</v>
      </c>
      <c r="N10405" s="1" t="s">
        <v>29254</v>
      </c>
      <c r="P10405" s="4">
        <v>44346.0</v>
      </c>
      <c r="Q10405" s="1" t="s">
        <v>29499</v>
      </c>
      <c r="R10405" s="1" t="s">
        <v>31</v>
      </c>
      <c r="S10405" s="1" t="s">
        <v>32</v>
      </c>
      <c r="T10405" s="1">
        <v>75219.0</v>
      </c>
      <c r="U10405" s="1" t="s">
        <v>29500</v>
      </c>
    </row>
    <row r="10406">
      <c r="A10406" s="1">
        <v>236067.0</v>
      </c>
      <c r="B10406" s="1">
        <v>36067.0</v>
      </c>
      <c r="C10406" s="1">
        <v>2150.0</v>
      </c>
      <c r="D10406" s="2" t="s">
        <v>29251</v>
      </c>
      <c r="G10406" s="3" t="str">
        <f t="shared" si="1"/>
        <v> </v>
      </c>
      <c r="H10406" s="3" t="str">
        <f t="shared" si="2"/>
        <v> </v>
      </c>
      <c r="I10406" s="1" t="s">
        <v>29498</v>
      </c>
      <c r="J10406" s="1" t="s">
        <v>5772</v>
      </c>
      <c r="K10406" s="1" t="s">
        <v>44</v>
      </c>
      <c r="L10406" s="1">
        <v>2961.0</v>
      </c>
      <c r="M10406" s="1" t="s">
        <v>5772</v>
      </c>
      <c r="N10406" s="1" t="s">
        <v>29254</v>
      </c>
      <c r="O10406" s="4">
        <v>44317.0</v>
      </c>
      <c r="P10406" s="4">
        <v>44260.0</v>
      </c>
      <c r="Q10406" s="1" t="s">
        <v>31284</v>
      </c>
      <c r="R10406" s="1" t="s">
        <v>31</v>
      </c>
      <c r="S10406" s="1" t="s">
        <v>32</v>
      </c>
      <c r="T10406" s="1">
        <v>75219.0</v>
      </c>
      <c r="U10406" s="1" t="s">
        <v>31285</v>
      </c>
    </row>
    <row r="10407">
      <c r="A10407" s="1" t="s">
        <v>31286</v>
      </c>
      <c r="B10407" s="1">
        <v>36697.0</v>
      </c>
      <c r="C10407" s="1">
        <v>2230.0</v>
      </c>
      <c r="D10407" s="2" t="s">
        <v>29258</v>
      </c>
      <c r="G10407" s="3" t="str">
        <f t="shared" si="1"/>
        <v> </v>
      </c>
      <c r="H10407" s="3" t="str">
        <f t="shared" si="2"/>
        <v> </v>
      </c>
      <c r="I10407" s="1" t="s">
        <v>29498</v>
      </c>
      <c r="J10407" s="1" t="s">
        <v>389</v>
      </c>
      <c r="K10407" s="1" t="s">
        <v>47</v>
      </c>
      <c r="L10407" s="1">
        <v>2961.0</v>
      </c>
      <c r="M10407" s="1" t="s">
        <v>390</v>
      </c>
      <c r="N10407" s="1" t="s">
        <v>29254</v>
      </c>
      <c r="O10407" s="4">
        <v>44317.0</v>
      </c>
      <c r="P10407" s="4">
        <v>44286.0</v>
      </c>
      <c r="Q10407" s="1" t="s">
        <v>30626</v>
      </c>
      <c r="R10407" s="1" t="s">
        <v>31</v>
      </c>
      <c r="S10407" s="1" t="s">
        <v>32</v>
      </c>
      <c r="T10407" s="1">
        <v>75219.0</v>
      </c>
      <c r="U10407" s="1" t="s">
        <v>30627</v>
      </c>
    </row>
    <row r="10408">
      <c r="A10408" s="1" t="s">
        <v>31287</v>
      </c>
      <c r="B10408" s="1">
        <v>35978.0</v>
      </c>
      <c r="C10408" s="1">
        <v>2150.0</v>
      </c>
      <c r="D10408" s="2" t="s">
        <v>29251</v>
      </c>
      <c r="E10408" s="1" t="s">
        <v>31288</v>
      </c>
      <c r="F10408" s="1" t="s">
        <v>31289</v>
      </c>
      <c r="G10408" s="3" t="str">
        <f t="shared" si="1"/>
        <v>Meghan Felter</v>
      </c>
      <c r="H10408" s="3" t="str">
        <f t="shared" si="2"/>
        <v>MEGHAN FELTER</v>
      </c>
      <c r="J10408" s="1" t="s">
        <v>389</v>
      </c>
      <c r="K10408" s="1" t="s">
        <v>44</v>
      </c>
      <c r="L10408" s="1">
        <v>3000.0</v>
      </c>
      <c r="M10408" s="1" t="s">
        <v>390</v>
      </c>
      <c r="N10408" s="1" t="s">
        <v>29254</v>
      </c>
      <c r="O10408" s="4">
        <v>44317.0</v>
      </c>
      <c r="P10408" s="4">
        <v>44229.0</v>
      </c>
      <c r="Q10408" s="1" t="s">
        <v>31290</v>
      </c>
      <c r="R10408" s="1" t="s">
        <v>31</v>
      </c>
      <c r="S10408" s="1" t="s">
        <v>32</v>
      </c>
      <c r="T10408" s="1">
        <v>75229.0</v>
      </c>
      <c r="U10408" s="1" t="s">
        <v>31291</v>
      </c>
    </row>
    <row r="10409">
      <c r="A10409" s="1" t="s">
        <v>31292</v>
      </c>
      <c r="B10409" s="1">
        <v>35991.0</v>
      </c>
      <c r="C10409" s="1">
        <v>2150.0</v>
      </c>
      <c r="D10409" s="2" t="s">
        <v>29251</v>
      </c>
      <c r="E10409" s="1" t="s">
        <v>31288</v>
      </c>
      <c r="F10409" s="1" t="s">
        <v>31289</v>
      </c>
      <c r="G10409" s="3" t="str">
        <f t="shared" si="1"/>
        <v>Meghan Felter</v>
      </c>
      <c r="H10409" s="3" t="str">
        <f t="shared" si="2"/>
        <v>MEGHAN FELTER</v>
      </c>
      <c r="J10409" s="1" t="s">
        <v>389</v>
      </c>
      <c r="K10409" s="1" t="s">
        <v>44</v>
      </c>
      <c r="L10409" s="1">
        <v>3000.0</v>
      </c>
      <c r="M10409" s="1" t="s">
        <v>390</v>
      </c>
      <c r="N10409" s="1" t="s">
        <v>29254</v>
      </c>
      <c r="O10409" s="4">
        <v>44317.0</v>
      </c>
      <c r="P10409" s="4">
        <v>44265.0</v>
      </c>
      <c r="Q10409" s="1" t="s">
        <v>31290</v>
      </c>
      <c r="R10409" s="1" t="s">
        <v>31</v>
      </c>
      <c r="S10409" s="1" t="s">
        <v>32</v>
      </c>
      <c r="T10409" s="1">
        <v>75229.0</v>
      </c>
      <c r="U10409" s="1" t="s">
        <v>31291</v>
      </c>
    </row>
    <row r="10410">
      <c r="A10410" s="1" t="s">
        <v>31293</v>
      </c>
      <c r="B10410" s="1">
        <v>38089.0</v>
      </c>
      <c r="C10410" s="1">
        <v>2320.0</v>
      </c>
      <c r="D10410" s="2" t="s">
        <v>29264</v>
      </c>
      <c r="G10410" s="3" t="str">
        <f t="shared" si="1"/>
        <v> </v>
      </c>
      <c r="H10410" s="3" t="str">
        <f t="shared" si="2"/>
        <v> </v>
      </c>
      <c r="I10410" s="1" t="s">
        <v>29498</v>
      </c>
      <c r="J10410" s="1" t="s">
        <v>389</v>
      </c>
      <c r="K10410" s="1" t="s">
        <v>53</v>
      </c>
      <c r="L10410" s="1">
        <v>3000.0</v>
      </c>
      <c r="M10410" s="1" t="s">
        <v>390</v>
      </c>
      <c r="N10410" s="1" t="s">
        <v>29254</v>
      </c>
      <c r="P10410" s="4">
        <v>44346.0</v>
      </c>
      <c r="Q10410" s="1" t="s">
        <v>29499</v>
      </c>
      <c r="R10410" s="1" t="s">
        <v>31</v>
      </c>
      <c r="S10410" s="1" t="s">
        <v>32</v>
      </c>
      <c r="T10410" s="1">
        <v>75219.0</v>
      </c>
      <c r="U10410" s="1" t="s">
        <v>29500</v>
      </c>
    </row>
    <row r="10411">
      <c r="A10411" s="1" t="s">
        <v>31294</v>
      </c>
      <c r="B10411" s="1">
        <v>38100.0</v>
      </c>
      <c r="C10411" s="1">
        <v>2320.0</v>
      </c>
      <c r="D10411" s="2" t="s">
        <v>29264</v>
      </c>
      <c r="E10411" s="1" t="s">
        <v>31288</v>
      </c>
      <c r="F10411" s="1" t="s">
        <v>31289</v>
      </c>
      <c r="G10411" s="3" t="str">
        <f t="shared" si="1"/>
        <v>Meghan Felter</v>
      </c>
      <c r="H10411" s="3" t="str">
        <f t="shared" si="2"/>
        <v>MEGHAN FELTER</v>
      </c>
      <c r="J10411" s="1" t="s">
        <v>389</v>
      </c>
      <c r="K10411" s="1" t="s">
        <v>53</v>
      </c>
      <c r="L10411" s="1">
        <v>3000.0</v>
      </c>
      <c r="M10411" s="1" t="s">
        <v>390</v>
      </c>
      <c r="N10411" s="1" t="s">
        <v>29254</v>
      </c>
      <c r="P10411" s="4">
        <v>44351.0</v>
      </c>
      <c r="Q10411" s="1" t="s">
        <v>31290</v>
      </c>
      <c r="R10411" s="1" t="s">
        <v>31</v>
      </c>
      <c r="S10411" s="1" t="s">
        <v>32</v>
      </c>
      <c r="T10411" s="1">
        <v>75229.0</v>
      </c>
      <c r="U10411" s="1" t="s">
        <v>31291</v>
      </c>
    </row>
    <row r="10412">
      <c r="A10412" s="1" t="s">
        <v>31295</v>
      </c>
      <c r="B10412" s="1">
        <v>35982.0</v>
      </c>
      <c r="C10412" s="1">
        <v>2150.0</v>
      </c>
      <c r="D10412" s="2" t="s">
        <v>29251</v>
      </c>
      <c r="G10412" s="3" t="str">
        <f t="shared" si="1"/>
        <v> </v>
      </c>
      <c r="H10412" s="3" t="str">
        <f t="shared" si="2"/>
        <v> </v>
      </c>
      <c r="I10412" s="1" t="s">
        <v>29498</v>
      </c>
      <c r="J10412" s="1" t="s">
        <v>389</v>
      </c>
      <c r="K10412" s="1" t="s">
        <v>44</v>
      </c>
      <c r="L10412" s="1">
        <v>3143.58</v>
      </c>
      <c r="M10412" s="1" t="s">
        <v>390</v>
      </c>
      <c r="N10412" s="1" t="s">
        <v>29254</v>
      </c>
      <c r="O10412" s="4">
        <v>44317.0</v>
      </c>
      <c r="P10412" s="4">
        <v>44235.0</v>
      </c>
      <c r="Q10412" s="1" t="s">
        <v>30626</v>
      </c>
      <c r="R10412" s="1" t="s">
        <v>31</v>
      </c>
      <c r="S10412" s="1" t="s">
        <v>32</v>
      </c>
      <c r="T10412" s="1">
        <v>75219.0</v>
      </c>
      <c r="U10412" s="1" t="s">
        <v>30627</v>
      </c>
    </row>
    <row r="10413">
      <c r="A10413" s="1" t="s">
        <v>31296</v>
      </c>
      <c r="B10413" s="1">
        <v>36665.0</v>
      </c>
      <c r="C10413" s="1">
        <v>2230.0</v>
      </c>
      <c r="D10413" s="2" t="s">
        <v>29258</v>
      </c>
      <c r="G10413" s="3" t="str">
        <f t="shared" si="1"/>
        <v> </v>
      </c>
      <c r="H10413" s="3" t="str">
        <f t="shared" si="2"/>
        <v> </v>
      </c>
      <c r="I10413" s="1" t="s">
        <v>29498</v>
      </c>
      <c r="J10413" s="1" t="s">
        <v>389</v>
      </c>
      <c r="K10413" s="1" t="s">
        <v>47</v>
      </c>
      <c r="L10413" s="1">
        <v>3393.58</v>
      </c>
      <c r="M10413" s="1" t="s">
        <v>390</v>
      </c>
      <c r="N10413" s="1" t="s">
        <v>29254</v>
      </c>
      <c r="O10413" s="4">
        <v>44317.0</v>
      </c>
      <c r="P10413" s="4">
        <v>44286.0</v>
      </c>
      <c r="Q10413" s="1" t="s">
        <v>29499</v>
      </c>
      <c r="R10413" s="1" t="s">
        <v>31</v>
      </c>
      <c r="S10413" s="1" t="s">
        <v>32</v>
      </c>
      <c r="T10413" s="1">
        <v>75219.0</v>
      </c>
      <c r="U10413" s="1" t="s">
        <v>29500</v>
      </c>
    </row>
    <row r="10414">
      <c r="A10414" s="1" t="s">
        <v>31297</v>
      </c>
      <c r="B10414" s="1">
        <v>37387.0</v>
      </c>
      <c r="C10414" s="1">
        <v>2283.0</v>
      </c>
      <c r="D10414" s="2" t="s">
        <v>29262</v>
      </c>
      <c r="G10414" s="3" t="str">
        <f t="shared" si="1"/>
        <v> </v>
      </c>
      <c r="H10414" s="3" t="str">
        <f t="shared" si="2"/>
        <v> </v>
      </c>
      <c r="I10414" s="1" t="s">
        <v>29498</v>
      </c>
      <c r="J10414" s="1" t="s">
        <v>389</v>
      </c>
      <c r="K10414" s="1" t="s">
        <v>50</v>
      </c>
      <c r="L10414" s="1">
        <v>3393.58</v>
      </c>
      <c r="M10414" s="1" t="s">
        <v>390</v>
      </c>
      <c r="N10414" s="1" t="s">
        <v>29254</v>
      </c>
      <c r="O10414" s="4">
        <v>44352.0</v>
      </c>
      <c r="P10414" s="4">
        <v>44313.0</v>
      </c>
      <c r="Q10414" s="1" t="s">
        <v>29499</v>
      </c>
      <c r="R10414" s="1" t="s">
        <v>31</v>
      </c>
      <c r="S10414" s="1" t="s">
        <v>32</v>
      </c>
      <c r="T10414" s="1">
        <v>75219.0</v>
      </c>
      <c r="U10414" s="1" t="s">
        <v>29500</v>
      </c>
    </row>
    <row r="10415">
      <c r="A10415" s="1" t="s">
        <v>31298</v>
      </c>
      <c r="B10415" s="1">
        <v>35997.0</v>
      </c>
      <c r="C10415" s="1">
        <v>2150.0</v>
      </c>
      <c r="D10415" s="2" t="s">
        <v>29251</v>
      </c>
      <c r="G10415" s="3" t="str">
        <f t="shared" si="1"/>
        <v> </v>
      </c>
      <c r="H10415" s="3" t="str">
        <f t="shared" si="2"/>
        <v> </v>
      </c>
      <c r="I10415" s="1" t="s">
        <v>30178</v>
      </c>
      <c r="J10415" s="1" t="s">
        <v>389</v>
      </c>
      <c r="K10415" s="1" t="s">
        <v>44</v>
      </c>
      <c r="L10415" s="1">
        <v>3482.35</v>
      </c>
      <c r="M10415" s="1" t="s">
        <v>390</v>
      </c>
      <c r="N10415" s="1" t="s">
        <v>29254</v>
      </c>
      <c r="O10415" s="4">
        <v>44317.0</v>
      </c>
      <c r="P10415" s="4">
        <v>44277.0</v>
      </c>
      <c r="Q10415" s="1" t="s">
        <v>2040</v>
      </c>
      <c r="R10415" s="1" t="s">
        <v>2041</v>
      </c>
      <c r="S10415" s="1" t="s">
        <v>604</v>
      </c>
      <c r="T10415" s="1">
        <v>94103.0</v>
      </c>
      <c r="U10415" s="1" t="s">
        <v>2042</v>
      </c>
    </row>
    <row r="10416">
      <c r="A10416" s="1" t="s">
        <v>31299</v>
      </c>
      <c r="B10416" s="1">
        <v>38086.0</v>
      </c>
      <c r="C10416" s="1">
        <v>2320.0</v>
      </c>
      <c r="D10416" s="2" t="s">
        <v>29264</v>
      </c>
      <c r="G10416" s="3" t="str">
        <f t="shared" si="1"/>
        <v> </v>
      </c>
      <c r="H10416" s="3" t="str">
        <f t="shared" si="2"/>
        <v> </v>
      </c>
      <c r="I10416" s="1" t="s">
        <v>29498</v>
      </c>
      <c r="J10416" s="1" t="s">
        <v>389</v>
      </c>
      <c r="K10416" s="1" t="s">
        <v>53</v>
      </c>
      <c r="L10416" s="1">
        <v>3600.0</v>
      </c>
      <c r="M10416" s="1" t="s">
        <v>390</v>
      </c>
      <c r="N10416" s="1" t="s">
        <v>29254</v>
      </c>
      <c r="P10416" s="4">
        <v>44346.0</v>
      </c>
      <c r="Q10416" s="1" t="s">
        <v>29499</v>
      </c>
      <c r="R10416" s="1" t="s">
        <v>31</v>
      </c>
      <c r="S10416" s="1" t="s">
        <v>32</v>
      </c>
      <c r="T10416" s="1">
        <v>75219.0</v>
      </c>
      <c r="U10416" s="1" t="s">
        <v>29500</v>
      </c>
    </row>
    <row r="10417">
      <c r="A10417" s="1" t="s">
        <v>31300</v>
      </c>
      <c r="B10417" s="1">
        <v>35972.0</v>
      </c>
      <c r="C10417" s="1">
        <v>2150.0</v>
      </c>
      <c r="D10417" s="2" t="s">
        <v>29251</v>
      </c>
      <c r="G10417" s="3" t="str">
        <f t="shared" si="1"/>
        <v> </v>
      </c>
      <c r="H10417" s="3" t="str">
        <f t="shared" si="2"/>
        <v> </v>
      </c>
      <c r="I10417" s="1" t="s">
        <v>29498</v>
      </c>
      <c r="J10417" s="1" t="s">
        <v>389</v>
      </c>
      <c r="K10417" s="1" t="s">
        <v>44</v>
      </c>
      <c r="L10417" s="1">
        <v>3750.0</v>
      </c>
      <c r="M10417" s="1" t="s">
        <v>390</v>
      </c>
      <c r="N10417" s="1" t="s">
        <v>29254</v>
      </c>
      <c r="O10417" s="4">
        <v>44317.0</v>
      </c>
      <c r="P10417" s="4">
        <v>44218.0</v>
      </c>
      <c r="Q10417" s="1" t="s">
        <v>30626</v>
      </c>
      <c r="R10417" s="1" t="s">
        <v>31</v>
      </c>
      <c r="S10417" s="1" t="s">
        <v>32</v>
      </c>
      <c r="T10417" s="1">
        <v>75219.0</v>
      </c>
      <c r="U10417" s="1" t="s">
        <v>30627</v>
      </c>
    </row>
    <row r="10418">
      <c r="A10418" s="1" t="s">
        <v>31301</v>
      </c>
      <c r="B10418" s="1">
        <v>38083.0</v>
      </c>
      <c r="C10418" s="1">
        <v>2320.0</v>
      </c>
      <c r="D10418" s="2" t="s">
        <v>29264</v>
      </c>
      <c r="G10418" s="3" t="str">
        <f t="shared" si="1"/>
        <v> </v>
      </c>
      <c r="H10418" s="3" t="str">
        <f t="shared" si="2"/>
        <v> </v>
      </c>
      <c r="I10418" s="1" t="s">
        <v>29498</v>
      </c>
      <c r="J10418" s="1" t="s">
        <v>389</v>
      </c>
      <c r="K10418" s="1" t="s">
        <v>53</v>
      </c>
      <c r="L10418" s="1">
        <v>3763.82</v>
      </c>
      <c r="M10418" s="1" t="s">
        <v>390</v>
      </c>
      <c r="N10418" s="1" t="s">
        <v>29254</v>
      </c>
      <c r="P10418" s="4">
        <v>44346.0</v>
      </c>
      <c r="Q10418" s="1" t="s">
        <v>29499</v>
      </c>
      <c r="R10418" s="1" t="s">
        <v>31</v>
      </c>
      <c r="S10418" s="1" t="s">
        <v>32</v>
      </c>
      <c r="T10418" s="1">
        <v>75219.0</v>
      </c>
      <c r="U10418" s="1" t="s">
        <v>29500</v>
      </c>
    </row>
    <row r="10419">
      <c r="A10419" s="1" t="s">
        <v>31302</v>
      </c>
      <c r="B10419" s="1">
        <v>38075.0</v>
      </c>
      <c r="C10419" s="1">
        <v>2320.0</v>
      </c>
      <c r="D10419" s="2" t="s">
        <v>29264</v>
      </c>
      <c r="G10419" s="3" t="str">
        <f t="shared" si="1"/>
        <v> </v>
      </c>
      <c r="H10419" s="3" t="str">
        <f t="shared" si="2"/>
        <v> </v>
      </c>
      <c r="I10419" s="1" t="s">
        <v>29498</v>
      </c>
      <c r="J10419" s="1" t="s">
        <v>389</v>
      </c>
      <c r="K10419" s="1" t="s">
        <v>53</v>
      </c>
      <c r="L10419" s="1">
        <v>3935.77</v>
      </c>
      <c r="M10419" s="1" t="s">
        <v>390</v>
      </c>
      <c r="N10419" s="1" t="s">
        <v>29254</v>
      </c>
      <c r="P10419" s="4">
        <v>44346.0</v>
      </c>
      <c r="Q10419" s="1" t="s">
        <v>29499</v>
      </c>
      <c r="R10419" s="1" t="s">
        <v>31</v>
      </c>
      <c r="S10419" s="1" t="s">
        <v>32</v>
      </c>
      <c r="T10419" s="1">
        <v>75219.0</v>
      </c>
      <c r="U10419" s="1" t="s">
        <v>29500</v>
      </c>
    </row>
    <row r="10420">
      <c r="A10420" s="1" t="s">
        <v>31303</v>
      </c>
      <c r="B10420" s="1">
        <v>37385.0</v>
      </c>
      <c r="C10420" s="1">
        <v>2283.0</v>
      </c>
      <c r="D10420" s="2" t="s">
        <v>29262</v>
      </c>
      <c r="G10420" s="3" t="str">
        <f t="shared" si="1"/>
        <v> </v>
      </c>
      <c r="H10420" s="3" t="str">
        <f t="shared" si="2"/>
        <v> </v>
      </c>
      <c r="I10420" s="1" t="s">
        <v>29498</v>
      </c>
      <c r="J10420" s="1" t="s">
        <v>389</v>
      </c>
      <c r="K10420" s="1" t="s">
        <v>50</v>
      </c>
      <c r="L10420" s="1">
        <v>4000.0</v>
      </c>
      <c r="M10420" s="1" t="s">
        <v>390</v>
      </c>
      <c r="N10420" s="1" t="s">
        <v>29254</v>
      </c>
      <c r="O10420" s="4">
        <v>44352.0</v>
      </c>
      <c r="P10420" s="4">
        <v>44313.0</v>
      </c>
      <c r="Q10420" s="1" t="s">
        <v>29499</v>
      </c>
      <c r="R10420" s="1" t="s">
        <v>31</v>
      </c>
      <c r="S10420" s="1" t="s">
        <v>32</v>
      </c>
      <c r="T10420" s="1">
        <v>75219.0</v>
      </c>
      <c r="U10420" s="1" t="s">
        <v>29500</v>
      </c>
    </row>
    <row r="10421">
      <c r="A10421" s="1" t="s">
        <v>31304</v>
      </c>
      <c r="B10421" s="1">
        <v>35979.0</v>
      </c>
      <c r="C10421" s="1">
        <v>2150.0</v>
      </c>
      <c r="D10421" s="2" t="s">
        <v>29251</v>
      </c>
      <c r="G10421" s="3" t="str">
        <f t="shared" si="1"/>
        <v> </v>
      </c>
      <c r="H10421" s="3" t="str">
        <f t="shared" si="2"/>
        <v> </v>
      </c>
      <c r="I10421" s="1" t="s">
        <v>4036</v>
      </c>
      <c r="J10421" s="1" t="s">
        <v>389</v>
      </c>
      <c r="K10421" s="1" t="s">
        <v>44</v>
      </c>
      <c r="L10421" s="1">
        <v>4032.25</v>
      </c>
      <c r="M10421" s="1" t="s">
        <v>390</v>
      </c>
      <c r="N10421" s="1" t="s">
        <v>29254</v>
      </c>
      <c r="O10421" s="4">
        <v>44317.0</v>
      </c>
      <c r="P10421" s="4">
        <v>44231.0</v>
      </c>
      <c r="Q10421" s="1" t="s">
        <v>4037</v>
      </c>
      <c r="R10421" s="1" t="s">
        <v>31</v>
      </c>
      <c r="S10421" s="1" t="s">
        <v>32</v>
      </c>
      <c r="T10421" s="1">
        <v>75201.0</v>
      </c>
      <c r="U10421" s="1" t="s">
        <v>4038</v>
      </c>
    </row>
    <row r="10422">
      <c r="A10422" s="1" t="s">
        <v>31305</v>
      </c>
      <c r="B10422" s="1">
        <v>38071.0</v>
      </c>
      <c r="C10422" s="1">
        <v>2320.0</v>
      </c>
      <c r="D10422" s="2" t="s">
        <v>29264</v>
      </c>
      <c r="G10422" s="3" t="str">
        <f t="shared" si="1"/>
        <v> </v>
      </c>
      <c r="H10422" s="3" t="str">
        <f t="shared" si="2"/>
        <v> </v>
      </c>
      <c r="I10422" s="1" t="s">
        <v>29498</v>
      </c>
      <c r="J10422" s="1" t="s">
        <v>389</v>
      </c>
      <c r="K10422" s="1" t="s">
        <v>53</v>
      </c>
      <c r="L10422" s="1">
        <v>4844.33</v>
      </c>
      <c r="M10422" s="1" t="s">
        <v>390</v>
      </c>
      <c r="N10422" s="1" t="s">
        <v>29254</v>
      </c>
      <c r="P10422" s="4">
        <v>44346.0</v>
      </c>
      <c r="Q10422" s="1" t="s">
        <v>29499</v>
      </c>
      <c r="R10422" s="1" t="s">
        <v>31</v>
      </c>
      <c r="S10422" s="1" t="s">
        <v>32</v>
      </c>
      <c r="T10422" s="1">
        <v>75219.0</v>
      </c>
      <c r="U10422" s="1" t="s">
        <v>29500</v>
      </c>
    </row>
    <row r="10423">
      <c r="A10423" s="1" t="s">
        <v>31306</v>
      </c>
      <c r="B10423" s="1">
        <v>37375.0</v>
      </c>
      <c r="C10423" s="1">
        <v>2283.0</v>
      </c>
      <c r="D10423" s="2" t="s">
        <v>29262</v>
      </c>
      <c r="G10423" s="3" t="str">
        <f t="shared" si="1"/>
        <v> </v>
      </c>
      <c r="H10423" s="3" t="str">
        <f t="shared" si="2"/>
        <v> </v>
      </c>
      <c r="I10423" s="1" t="s">
        <v>29498</v>
      </c>
      <c r="J10423" s="1" t="s">
        <v>389</v>
      </c>
      <c r="K10423" s="1" t="s">
        <v>50</v>
      </c>
      <c r="L10423" s="1">
        <v>4886.0</v>
      </c>
      <c r="M10423" s="1" t="s">
        <v>390</v>
      </c>
      <c r="N10423" s="1" t="s">
        <v>29254</v>
      </c>
      <c r="O10423" s="4">
        <v>44352.0</v>
      </c>
      <c r="P10423" s="4">
        <v>44313.0</v>
      </c>
      <c r="Q10423" s="1" t="s">
        <v>29499</v>
      </c>
      <c r="R10423" s="1" t="s">
        <v>31</v>
      </c>
      <c r="S10423" s="1" t="s">
        <v>32</v>
      </c>
      <c r="T10423" s="1">
        <v>75219.0</v>
      </c>
      <c r="U10423" s="1" t="s">
        <v>29500</v>
      </c>
    </row>
    <row r="10424">
      <c r="A10424" s="1" t="s">
        <v>31307</v>
      </c>
      <c r="B10424" s="1">
        <v>35967.0</v>
      </c>
      <c r="C10424" s="1">
        <v>2150.0</v>
      </c>
      <c r="D10424" s="2" t="s">
        <v>29251</v>
      </c>
      <c r="G10424" s="3" t="str">
        <f t="shared" si="1"/>
        <v> </v>
      </c>
      <c r="H10424" s="3" t="str">
        <f t="shared" si="2"/>
        <v> </v>
      </c>
      <c r="I10424" s="1" t="s">
        <v>29498</v>
      </c>
      <c r="J10424" s="1" t="s">
        <v>389</v>
      </c>
      <c r="K10424" s="1" t="s">
        <v>44</v>
      </c>
      <c r="L10424" s="1">
        <v>5000.0</v>
      </c>
      <c r="M10424" s="1" t="s">
        <v>390</v>
      </c>
      <c r="N10424" s="1" t="s">
        <v>29254</v>
      </c>
      <c r="O10424" s="4">
        <v>44317.0</v>
      </c>
      <c r="P10424" s="4">
        <v>44209.0</v>
      </c>
      <c r="Q10424" s="1" t="s">
        <v>30626</v>
      </c>
      <c r="R10424" s="1" t="s">
        <v>31</v>
      </c>
      <c r="S10424" s="1" t="s">
        <v>32</v>
      </c>
      <c r="T10424" s="1">
        <v>75219.0</v>
      </c>
      <c r="U10424" s="1" t="s">
        <v>30627</v>
      </c>
    </row>
    <row r="10425">
      <c r="A10425" s="1" t="s">
        <v>31308</v>
      </c>
      <c r="B10425" s="1">
        <v>35981.0</v>
      </c>
      <c r="C10425" s="1">
        <v>2150.0</v>
      </c>
      <c r="D10425" s="2" t="s">
        <v>29251</v>
      </c>
      <c r="G10425" s="3" t="str">
        <f t="shared" si="1"/>
        <v> </v>
      </c>
      <c r="H10425" s="3" t="str">
        <f t="shared" si="2"/>
        <v> </v>
      </c>
      <c r="I10425" s="1" t="s">
        <v>29498</v>
      </c>
      <c r="J10425" s="1" t="s">
        <v>389</v>
      </c>
      <c r="K10425" s="1" t="s">
        <v>44</v>
      </c>
      <c r="L10425" s="1">
        <v>5000.0</v>
      </c>
      <c r="M10425" s="1" t="s">
        <v>390</v>
      </c>
      <c r="N10425" s="1" t="s">
        <v>29254</v>
      </c>
      <c r="O10425" s="4">
        <v>44317.0</v>
      </c>
      <c r="P10425" s="4">
        <v>44231.0</v>
      </c>
      <c r="Q10425" s="1" t="s">
        <v>30626</v>
      </c>
      <c r="R10425" s="1" t="s">
        <v>31</v>
      </c>
      <c r="S10425" s="1" t="s">
        <v>32</v>
      </c>
      <c r="T10425" s="1">
        <v>75219.0</v>
      </c>
      <c r="U10425" s="1" t="s">
        <v>30627</v>
      </c>
    </row>
    <row r="10426">
      <c r="A10426" s="1" t="s">
        <v>31309</v>
      </c>
      <c r="B10426" s="1">
        <v>35983.0</v>
      </c>
      <c r="C10426" s="1">
        <v>2150.0</v>
      </c>
      <c r="D10426" s="2" t="s">
        <v>29251</v>
      </c>
      <c r="G10426" s="3" t="str">
        <f t="shared" si="1"/>
        <v> </v>
      </c>
      <c r="H10426" s="3" t="str">
        <f t="shared" si="2"/>
        <v> </v>
      </c>
      <c r="I10426" s="1" t="s">
        <v>29498</v>
      </c>
      <c r="J10426" s="1" t="s">
        <v>389</v>
      </c>
      <c r="K10426" s="1" t="s">
        <v>44</v>
      </c>
      <c r="L10426" s="1">
        <v>5000.0</v>
      </c>
      <c r="M10426" s="1" t="s">
        <v>390</v>
      </c>
      <c r="N10426" s="1" t="s">
        <v>29254</v>
      </c>
      <c r="O10426" s="4">
        <v>44317.0</v>
      </c>
      <c r="P10426" s="4">
        <v>44239.0</v>
      </c>
      <c r="Q10426" s="1" t="s">
        <v>30626</v>
      </c>
      <c r="R10426" s="1" t="s">
        <v>31</v>
      </c>
      <c r="S10426" s="1" t="s">
        <v>32</v>
      </c>
      <c r="T10426" s="1">
        <v>75219.0</v>
      </c>
      <c r="U10426" s="1" t="s">
        <v>30627</v>
      </c>
    </row>
    <row r="10427">
      <c r="A10427" s="1" t="s">
        <v>31310</v>
      </c>
      <c r="B10427" s="1">
        <v>37392.0</v>
      </c>
      <c r="C10427" s="1">
        <v>2283.0</v>
      </c>
      <c r="D10427" s="2" t="s">
        <v>29262</v>
      </c>
      <c r="G10427" s="3" t="str">
        <f t="shared" si="1"/>
        <v> </v>
      </c>
      <c r="H10427" s="3" t="str">
        <f t="shared" si="2"/>
        <v> </v>
      </c>
      <c r="I10427" s="1" t="s">
        <v>29498</v>
      </c>
      <c r="J10427" s="1" t="s">
        <v>389</v>
      </c>
      <c r="K10427" s="1" t="s">
        <v>50</v>
      </c>
      <c r="L10427" s="1">
        <v>5000.0</v>
      </c>
      <c r="M10427" s="1" t="s">
        <v>390</v>
      </c>
      <c r="N10427" s="1" t="s">
        <v>29254</v>
      </c>
      <c r="O10427" s="4">
        <v>44352.0</v>
      </c>
      <c r="P10427" s="4">
        <v>44316.0</v>
      </c>
      <c r="Q10427" s="1" t="s">
        <v>29499</v>
      </c>
      <c r="R10427" s="1" t="s">
        <v>31</v>
      </c>
      <c r="S10427" s="1" t="s">
        <v>32</v>
      </c>
      <c r="T10427" s="1">
        <v>75219.0</v>
      </c>
      <c r="U10427" s="1" t="s">
        <v>29500</v>
      </c>
    </row>
    <row r="10428">
      <c r="A10428" s="1" t="s">
        <v>31311</v>
      </c>
      <c r="B10428" s="1">
        <v>38066.0</v>
      </c>
      <c r="C10428" s="1">
        <v>2320.0</v>
      </c>
      <c r="D10428" s="2" t="s">
        <v>29264</v>
      </c>
      <c r="G10428" s="3" t="str">
        <f t="shared" si="1"/>
        <v> </v>
      </c>
      <c r="H10428" s="3" t="str">
        <f t="shared" si="2"/>
        <v> </v>
      </c>
      <c r="I10428" s="1" t="s">
        <v>29498</v>
      </c>
      <c r="J10428" s="1" t="s">
        <v>389</v>
      </c>
      <c r="K10428" s="1" t="s">
        <v>53</v>
      </c>
      <c r="L10428" s="1">
        <v>5000.0</v>
      </c>
      <c r="M10428" s="1" t="s">
        <v>390</v>
      </c>
      <c r="N10428" s="1" t="s">
        <v>29254</v>
      </c>
      <c r="P10428" s="4">
        <v>44346.0</v>
      </c>
      <c r="Q10428" s="1" t="s">
        <v>29499</v>
      </c>
      <c r="R10428" s="1" t="s">
        <v>31</v>
      </c>
      <c r="S10428" s="1" t="s">
        <v>32</v>
      </c>
      <c r="T10428" s="1">
        <v>75219.0</v>
      </c>
      <c r="U10428" s="1" t="s">
        <v>29500</v>
      </c>
    </row>
    <row r="10429">
      <c r="A10429" s="1" t="s">
        <v>31312</v>
      </c>
      <c r="B10429" s="1">
        <v>35992.0</v>
      </c>
      <c r="C10429" s="1">
        <v>2150.0</v>
      </c>
      <c r="D10429" s="2" t="s">
        <v>29251</v>
      </c>
      <c r="G10429" s="3" t="str">
        <f t="shared" si="1"/>
        <v> </v>
      </c>
      <c r="H10429" s="3" t="str">
        <f t="shared" si="2"/>
        <v> </v>
      </c>
      <c r="I10429" s="1" t="s">
        <v>4036</v>
      </c>
      <c r="J10429" s="1" t="s">
        <v>389</v>
      </c>
      <c r="K10429" s="1" t="s">
        <v>44</v>
      </c>
      <c r="L10429" s="1">
        <v>5090.1</v>
      </c>
      <c r="M10429" s="1" t="s">
        <v>390</v>
      </c>
      <c r="N10429" s="1" t="s">
        <v>29254</v>
      </c>
      <c r="O10429" s="4">
        <v>44317.0</v>
      </c>
      <c r="P10429" s="4">
        <v>44270.0</v>
      </c>
      <c r="Q10429" s="1" t="s">
        <v>4037</v>
      </c>
      <c r="R10429" s="1" t="s">
        <v>31</v>
      </c>
      <c r="S10429" s="1" t="s">
        <v>32</v>
      </c>
      <c r="T10429" s="1">
        <v>75201.0</v>
      </c>
      <c r="U10429" s="1" t="s">
        <v>4038</v>
      </c>
    </row>
    <row r="10430">
      <c r="A10430" s="1" t="s">
        <v>31313</v>
      </c>
      <c r="B10430" s="1">
        <v>36666.0</v>
      </c>
      <c r="C10430" s="1">
        <v>2230.0</v>
      </c>
      <c r="D10430" s="2" t="s">
        <v>29258</v>
      </c>
      <c r="G10430" s="3" t="str">
        <f t="shared" si="1"/>
        <v> </v>
      </c>
      <c r="H10430" s="3" t="str">
        <f t="shared" si="2"/>
        <v> </v>
      </c>
      <c r="I10430" s="1" t="s">
        <v>29498</v>
      </c>
      <c r="J10430" s="1" t="s">
        <v>389</v>
      </c>
      <c r="K10430" s="1" t="s">
        <v>47</v>
      </c>
      <c r="L10430" s="1">
        <v>5154.99</v>
      </c>
      <c r="M10430" s="1" t="s">
        <v>390</v>
      </c>
      <c r="N10430" s="1" t="s">
        <v>29254</v>
      </c>
      <c r="O10430" s="4">
        <v>44317.0</v>
      </c>
      <c r="P10430" s="4">
        <v>44286.0</v>
      </c>
      <c r="Q10430" s="1" t="s">
        <v>29499</v>
      </c>
      <c r="R10430" s="1" t="s">
        <v>31</v>
      </c>
      <c r="S10430" s="1" t="s">
        <v>32</v>
      </c>
      <c r="T10430" s="1">
        <v>75219.0</v>
      </c>
      <c r="U10430" s="1" t="s">
        <v>29500</v>
      </c>
    </row>
    <row r="10431">
      <c r="A10431" s="1" t="s">
        <v>31314</v>
      </c>
      <c r="B10431" s="1">
        <v>38040.0</v>
      </c>
      <c r="C10431" s="1">
        <v>2320.0</v>
      </c>
      <c r="D10431" s="2" t="s">
        <v>29264</v>
      </c>
      <c r="G10431" s="3" t="str">
        <f t="shared" si="1"/>
        <v> </v>
      </c>
      <c r="H10431" s="3" t="str">
        <f t="shared" si="2"/>
        <v> </v>
      </c>
      <c r="I10431" s="1" t="s">
        <v>29498</v>
      </c>
      <c r="J10431" s="1" t="s">
        <v>389</v>
      </c>
      <c r="K10431" s="1" t="s">
        <v>53</v>
      </c>
      <c r="L10431" s="1">
        <v>5405.0</v>
      </c>
      <c r="M10431" s="1" t="s">
        <v>390</v>
      </c>
      <c r="N10431" s="1" t="s">
        <v>29254</v>
      </c>
      <c r="P10431" s="4">
        <v>44343.0</v>
      </c>
      <c r="Q10431" s="1" t="s">
        <v>29499</v>
      </c>
      <c r="R10431" s="1" t="s">
        <v>31</v>
      </c>
      <c r="S10431" s="1" t="s">
        <v>32</v>
      </c>
      <c r="T10431" s="1">
        <v>75219.0</v>
      </c>
      <c r="U10431" s="1" t="s">
        <v>29500</v>
      </c>
    </row>
    <row r="10432">
      <c r="A10432" s="1" t="s">
        <v>31315</v>
      </c>
      <c r="B10432" s="1">
        <v>35980.0</v>
      </c>
      <c r="C10432" s="1">
        <v>2150.0</v>
      </c>
      <c r="D10432" s="2" t="s">
        <v>29251</v>
      </c>
      <c r="G10432" s="3" t="str">
        <f t="shared" si="1"/>
        <v> </v>
      </c>
      <c r="H10432" s="3" t="str">
        <f t="shared" si="2"/>
        <v> </v>
      </c>
      <c r="I10432" s="1" t="s">
        <v>4036</v>
      </c>
      <c r="J10432" s="1" t="s">
        <v>389</v>
      </c>
      <c r="K10432" s="1" t="s">
        <v>44</v>
      </c>
      <c r="L10432" s="1">
        <v>5671.08</v>
      </c>
      <c r="M10432" s="1" t="s">
        <v>390</v>
      </c>
      <c r="N10432" s="1" t="s">
        <v>29254</v>
      </c>
      <c r="O10432" s="4">
        <v>44317.0</v>
      </c>
      <c r="P10432" s="4">
        <v>44231.0</v>
      </c>
      <c r="Q10432" s="1" t="s">
        <v>4037</v>
      </c>
      <c r="R10432" s="1" t="s">
        <v>31</v>
      </c>
      <c r="S10432" s="1" t="s">
        <v>32</v>
      </c>
      <c r="T10432" s="1">
        <v>75201.0</v>
      </c>
      <c r="U10432" s="1" t="s">
        <v>4038</v>
      </c>
    </row>
    <row r="10433">
      <c r="A10433" s="1" t="s">
        <v>31316</v>
      </c>
      <c r="B10433" s="1">
        <v>38072.0</v>
      </c>
      <c r="C10433" s="1">
        <v>2320.0</v>
      </c>
      <c r="D10433" s="2" t="s">
        <v>29264</v>
      </c>
      <c r="G10433" s="3" t="str">
        <f t="shared" si="1"/>
        <v> </v>
      </c>
      <c r="H10433" s="3" t="str">
        <f t="shared" si="2"/>
        <v> </v>
      </c>
      <c r="I10433" s="1" t="s">
        <v>29498</v>
      </c>
      <c r="J10433" s="1" t="s">
        <v>389</v>
      </c>
      <c r="K10433" s="1" t="s">
        <v>53</v>
      </c>
      <c r="L10433" s="1">
        <v>5698.12</v>
      </c>
      <c r="M10433" s="1" t="s">
        <v>390</v>
      </c>
      <c r="N10433" s="1" t="s">
        <v>29254</v>
      </c>
      <c r="P10433" s="4">
        <v>44346.0</v>
      </c>
      <c r="Q10433" s="1" t="s">
        <v>29499</v>
      </c>
      <c r="R10433" s="1" t="s">
        <v>31</v>
      </c>
      <c r="S10433" s="1" t="s">
        <v>32</v>
      </c>
      <c r="T10433" s="1">
        <v>75219.0</v>
      </c>
      <c r="U10433" s="1" t="s">
        <v>29500</v>
      </c>
    </row>
    <row r="10434">
      <c r="A10434" s="1" t="s">
        <v>31317</v>
      </c>
      <c r="B10434" s="1">
        <v>36667.0</v>
      </c>
      <c r="C10434" s="1">
        <v>2230.0</v>
      </c>
      <c r="D10434" s="2" t="s">
        <v>29258</v>
      </c>
      <c r="G10434" s="3" t="str">
        <f t="shared" si="1"/>
        <v> </v>
      </c>
      <c r="H10434" s="3" t="str">
        <f t="shared" si="2"/>
        <v> </v>
      </c>
      <c r="I10434" s="1" t="s">
        <v>29498</v>
      </c>
      <c r="J10434" s="1" t="s">
        <v>389</v>
      </c>
      <c r="K10434" s="1" t="s">
        <v>47</v>
      </c>
      <c r="L10434" s="1">
        <v>6607.68</v>
      </c>
      <c r="M10434" s="1" t="s">
        <v>390</v>
      </c>
      <c r="N10434" s="1" t="s">
        <v>29254</v>
      </c>
      <c r="O10434" s="4">
        <v>44317.0</v>
      </c>
      <c r="P10434" s="4">
        <v>44286.0</v>
      </c>
      <c r="Q10434" s="1" t="s">
        <v>29499</v>
      </c>
      <c r="R10434" s="1" t="s">
        <v>31</v>
      </c>
      <c r="S10434" s="1" t="s">
        <v>32</v>
      </c>
      <c r="T10434" s="1">
        <v>75219.0</v>
      </c>
      <c r="U10434" s="1" t="s">
        <v>29500</v>
      </c>
    </row>
    <row r="10435">
      <c r="A10435" s="1" t="s">
        <v>31318</v>
      </c>
      <c r="B10435" s="1">
        <v>37390.0</v>
      </c>
      <c r="C10435" s="1">
        <v>2283.0</v>
      </c>
      <c r="D10435" s="2" t="s">
        <v>29262</v>
      </c>
      <c r="E10435" s="1" t="s">
        <v>31288</v>
      </c>
      <c r="F10435" s="1" t="s">
        <v>31289</v>
      </c>
      <c r="G10435" s="3" t="str">
        <f t="shared" si="1"/>
        <v>Meghan Felter</v>
      </c>
      <c r="H10435" s="3" t="str">
        <f t="shared" si="2"/>
        <v>MEGHAN FELTER</v>
      </c>
      <c r="J10435" s="1" t="s">
        <v>389</v>
      </c>
      <c r="K10435" s="1" t="s">
        <v>50</v>
      </c>
      <c r="L10435" s="1">
        <v>6669.93</v>
      </c>
      <c r="M10435" s="1" t="s">
        <v>390</v>
      </c>
      <c r="N10435" s="1" t="s">
        <v>29254</v>
      </c>
      <c r="O10435" s="4">
        <v>44352.0</v>
      </c>
      <c r="P10435" s="4">
        <v>44316.0</v>
      </c>
      <c r="Q10435" s="1" t="s">
        <v>31290</v>
      </c>
      <c r="R10435" s="1" t="s">
        <v>31</v>
      </c>
      <c r="S10435" s="1" t="s">
        <v>32</v>
      </c>
      <c r="T10435" s="1">
        <v>75229.0</v>
      </c>
      <c r="U10435" s="1" t="s">
        <v>31291</v>
      </c>
    </row>
    <row r="10436">
      <c r="A10436" s="1" t="s">
        <v>31319</v>
      </c>
      <c r="B10436" s="1">
        <v>36668.0</v>
      </c>
      <c r="C10436" s="1">
        <v>2230.0</v>
      </c>
      <c r="D10436" s="2" t="s">
        <v>29258</v>
      </c>
      <c r="G10436" s="3" t="str">
        <f t="shared" si="1"/>
        <v> </v>
      </c>
      <c r="H10436" s="3" t="str">
        <f t="shared" si="2"/>
        <v> </v>
      </c>
      <c r="I10436" s="1" t="s">
        <v>29498</v>
      </c>
      <c r="J10436" s="1" t="s">
        <v>389</v>
      </c>
      <c r="K10436" s="1" t="s">
        <v>47</v>
      </c>
      <c r="L10436" s="1">
        <v>6750.0</v>
      </c>
      <c r="M10436" s="1" t="s">
        <v>390</v>
      </c>
      <c r="N10436" s="1" t="s">
        <v>29254</v>
      </c>
      <c r="O10436" s="4">
        <v>44317.0</v>
      </c>
      <c r="P10436" s="4">
        <v>44286.0</v>
      </c>
      <c r="Q10436" s="1" t="s">
        <v>29499</v>
      </c>
      <c r="R10436" s="1" t="s">
        <v>31</v>
      </c>
      <c r="S10436" s="1" t="s">
        <v>32</v>
      </c>
      <c r="T10436" s="1">
        <v>75219.0</v>
      </c>
      <c r="U10436" s="1" t="s">
        <v>29500</v>
      </c>
    </row>
    <row r="10437">
      <c r="A10437" s="1" t="s">
        <v>31320</v>
      </c>
      <c r="B10437" s="1">
        <v>38077.0</v>
      </c>
      <c r="C10437" s="1">
        <v>2320.0</v>
      </c>
      <c r="D10437" s="2" t="s">
        <v>29264</v>
      </c>
      <c r="G10437" s="3" t="str">
        <f t="shared" si="1"/>
        <v> </v>
      </c>
      <c r="H10437" s="3" t="str">
        <f t="shared" si="2"/>
        <v> </v>
      </c>
      <c r="I10437" s="1" t="s">
        <v>29498</v>
      </c>
      <c r="J10437" s="1" t="s">
        <v>389</v>
      </c>
      <c r="K10437" s="1" t="s">
        <v>53</v>
      </c>
      <c r="L10437" s="1">
        <v>7377.43</v>
      </c>
      <c r="M10437" s="1" t="s">
        <v>390</v>
      </c>
      <c r="N10437" s="1" t="s">
        <v>29254</v>
      </c>
      <c r="P10437" s="4">
        <v>44346.0</v>
      </c>
      <c r="Q10437" s="1" t="s">
        <v>29499</v>
      </c>
      <c r="R10437" s="1" t="s">
        <v>31</v>
      </c>
      <c r="S10437" s="1" t="s">
        <v>32</v>
      </c>
      <c r="T10437" s="1">
        <v>75219.0</v>
      </c>
      <c r="U10437" s="1" t="s">
        <v>29500</v>
      </c>
    </row>
    <row r="10438">
      <c r="A10438" s="1" t="s">
        <v>31321</v>
      </c>
      <c r="B10438" s="1">
        <v>35986.0</v>
      </c>
      <c r="C10438" s="1">
        <v>2150.0</v>
      </c>
      <c r="D10438" s="2" t="s">
        <v>29251</v>
      </c>
      <c r="G10438" s="3" t="str">
        <f t="shared" si="1"/>
        <v> </v>
      </c>
      <c r="H10438" s="3" t="str">
        <f t="shared" si="2"/>
        <v> </v>
      </c>
      <c r="I10438" s="1" t="s">
        <v>31322</v>
      </c>
      <c r="J10438" s="1" t="s">
        <v>389</v>
      </c>
      <c r="K10438" s="1" t="s">
        <v>44</v>
      </c>
      <c r="L10438" s="1">
        <v>7557.55</v>
      </c>
      <c r="M10438" s="1" t="s">
        <v>390</v>
      </c>
      <c r="N10438" s="1" t="s">
        <v>29254</v>
      </c>
      <c r="O10438" s="4">
        <v>44317.0</v>
      </c>
      <c r="P10438" s="4">
        <v>44251.0</v>
      </c>
      <c r="Q10438" s="1" t="s">
        <v>31323</v>
      </c>
      <c r="R10438" s="1" t="s">
        <v>31</v>
      </c>
      <c r="S10438" s="1" t="s">
        <v>32</v>
      </c>
      <c r="T10438" s="1">
        <v>75229.0</v>
      </c>
      <c r="U10438" s="1" t="s">
        <v>31324</v>
      </c>
    </row>
    <row r="10439">
      <c r="A10439" s="1" t="s">
        <v>31325</v>
      </c>
      <c r="B10439" s="1">
        <v>37386.0</v>
      </c>
      <c r="C10439" s="1">
        <v>2283.0</v>
      </c>
      <c r="D10439" s="2" t="s">
        <v>29262</v>
      </c>
      <c r="G10439" s="3" t="str">
        <f t="shared" si="1"/>
        <v> </v>
      </c>
      <c r="H10439" s="3" t="str">
        <f t="shared" si="2"/>
        <v> </v>
      </c>
      <c r="I10439" s="1" t="s">
        <v>29498</v>
      </c>
      <c r="J10439" s="1" t="s">
        <v>389</v>
      </c>
      <c r="K10439" s="1" t="s">
        <v>50</v>
      </c>
      <c r="L10439" s="1">
        <v>7791.94</v>
      </c>
      <c r="M10439" s="1" t="s">
        <v>390</v>
      </c>
      <c r="N10439" s="1" t="s">
        <v>29254</v>
      </c>
      <c r="O10439" s="4">
        <v>44352.0</v>
      </c>
      <c r="P10439" s="4">
        <v>44313.0</v>
      </c>
      <c r="Q10439" s="1" t="s">
        <v>29499</v>
      </c>
      <c r="R10439" s="1" t="s">
        <v>31</v>
      </c>
      <c r="S10439" s="1" t="s">
        <v>32</v>
      </c>
      <c r="T10439" s="1">
        <v>75219.0</v>
      </c>
      <c r="U10439" s="1" t="s">
        <v>29500</v>
      </c>
    </row>
    <row r="10440">
      <c r="A10440" s="1" t="s">
        <v>31326</v>
      </c>
      <c r="B10440" s="1">
        <v>38088.0</v>
      </c>
      <c r="C10440" s="1">
        <v>2320.0</v>
      </c>
      <c r="D10440" s="2" t="s">
        <v>29264</v>
      </c>
      <c r="G10440" s="3" t="str">
        <f t="shared" si="1"/>
        <v> </v>
      </c>
      <c r="H10440" s="3" t="str">
        <f t="shared" si="2"/>
        <v> </v>
      </c>
      <c r="I10440" s="1" t="s">
        <v>29498</v>
      </c>
      <c r="J10440" s="1" t="s">
        <v>389</v>
      </c>
      <c r="K10440" s="1" t="s">
        <v>53</v>
      </c>
      <c r="L10440" s="1">
        <v>7800.0</v>
      </c>
      <c r="M10440" s="1" t="s">
        <v>390</v>
      </c>
      <c r="N10440" s="1" t="s">
        <v>29254</v>
      </c>
      <c r="P10440" s="4">
        <v>44346.0</v>
      </c>
      <c r="Q10440" s="1" t="s">
        <v>29499</v>
      </c>
      <c r="R10440" s="1" t="s">
        <v>31</v>
      </c>
      <c r="S10440" s="1" t="s">
        <v>32</v>
      </c>
      <c r="T10440" s="1">
        <v>75219.0</v>
      </c>
      <c r="U10440" s="1" t="s">
        <v>29500</v>
      </c>
    </row>
    <row r="10441">
      <c r="A10441" s="1" t="s">
        <v>31327</v>
      </c>
      <c r="B10441" s="1">
        <v>37377.0</v>
      </c>
      <c r="C10441" s="1">
        <v>2283.0</v>
      </c>
      <c r="D10441" s="2" t="s">
        <v>29262</v>
      </c>
      <c r="G10441" s="3" t="str">
        <f t="shared" si="1"/>
        <v> </v>
      </c>
      <c r="H10441" s="3" t="str">
        <f t="shared" si="2"/>
        <v> </v>
      </c>
      <c r="I10441" s="1" t="s">
        <v>29498</v>
      </c>
      <c r="J10441" s="1" t="s">
        <v>389</v>
      </c>
      <c r="K10441" s="1" t="s">
        <v>50</v>
      </c>
      <c r="L10441" s="1">
        <v>7862.25</v>
      </c>
      <c r="M10441" s="1" t="s">
        <v>390</v>
      </c>
      <c r="N10441" s="1" t="s">
        <v>29254</v>
      </c>
      <c r="O10441" s="4">
        <v>44352.0</v>
      </c>
      <c r="P10441" s="4">
        <v>44313.0</v>
      </c>
      <c r="Q10441" s="1" t="s">
        <v>29499</v>
      </c>
      <c r="R10441" s="1" t="s">
        <v>31</v>
      </c>
      <c r="S10441" s="1" t="s">
        <v>32</v>
      </c>
      <c r="T10441" s="1">
        <v>75219.0</v>
      </c>
      <c r="U10441" s="1" t="s">
        <v>29500</v>
      </c>
    </row>
    <row r="10442">
      <c r="A10442" s="1" t="s">
        <v>31328</v>
      </c>
      <c r="B10442" s="1">
        <v>37383.0</v>
      </c>
      <c r="C10442" s="1">
        <v>2283.0</v>
      </c>
      <c r="D10442" s="2" t="s">
        <v>29262</v>
      </c>
      <c r="G10442" s="3" t="str">
        <f t="shared" si="1"/>
        <v> </v>
      </c>
      <c r="H10442" s="3" t="str">
        <f t="shared" si="2"/>
        <v> </v>
      </c>
      <c r="I10442" s="1" t="s">
        <v>29498</v>
      </c>
      <c r="J10442" s="1" t="s">
        <v>389</v>
      </c>
      <c r="K10442" s="1" t="s">
        <v>50</v>
      </c>
      <c r="L10442" s="1">
        <v>8076.29</v>
      </c>
      <c r="M10442" s="1" t="s">
        <v>390</v>
      </c>
      <c r="N10442" s="1" t="s">
        <v>29254</v>
      </c>
      <c r="O10442" s="4">
        <v>44352.0</v>
      </c>
      <c r="P10442" s="4">
        <v>44313.0</v>
      </c>
      <c r="Q10442" s="1" t="s">
        <v>29499</v>
      </c>
      <c r="R10442" s="1" t="s">
        <v>31</v>
      </c>
      <c r="S10442" s="1" t="s">
        <v>32</v>
      </c>
      <c r="T10442" s="1">
        <v>75219.0</v>
      </c>
      <c r="U10442" s="1" t="s">
        <v>29500</v>
      </c>
    </row>
    <row r="10443">
      <c r="A10443" s="1" t="s">
        <v>31329</v>
      </c>
      <c r="B10443" s="1">
        <v>37381.0</v>
      </c>
      <c r="C10443" s="1">
        <v>2283.0</v>
      </c>
      <c r="D10443" s="2" t="s">
        <v>29262</v>
      </c>
      <c r="G10443" s="3" t="str">
        <f t="shared" si="1"/>
        <v> </v>
      </c>
      <c r="H10443" s="3" t="str">
        <f t="shared" si="2"/>
        <v> </v>
      </c>
      <c r="I10443" s="1" t="s">
        <v>29498</v>
      </c>
      <c r="J10443" s="1" t="s">
        <v>389</v>
      </c>
      <c r="K10443" s="1" t="s">
        <v>50</v>
      </c>
      <c r="L10443" s="1">
        <v>8076.29</v>
      </c>
      <c r="M10443" s="1" t="s">
        <v>390</v>
      </c>
      <c r="N10443" s="1" t="s">
        <v>29254</v>
      </c>
      <c r="O10443" s="4">
        <v>44352.0</v>
      </c>
      <c r="P10443" s="4">
        <v>44313.0</v>
      </c>
      <c r="Q10443" s="1" t="s">
        <v>29499</v>
      </c>
      <c r="R10443" s="1" t="s">
        <v>31</v>
      </c>
      <c r="S10443" s="1" t="s">
        <v>32</v>
      </c>
      <c r="T10443" s="1">
        <v>75219.0</v>
      </c>
      <c r="U10443" s="1" t="s">
        <v>29500</v>
      </c>
    </row>
    <row r="10444">
      <c r="A10444" s="1" t="s">
        <v>31330</v>
      </c>
      <c r="B10444" s="1">
        <v>37395.0</v>
      </c>
      <c r="C10444" s="1">
        <v>2283.0</v>
      </c>
      <c r="D10444" s="2" t="s">
        <v>29262</v>
      </c>
      <c r="G10444" s="3" t="str">
        <f t="shared" si="1"/>
        <v> </v>
      </c>
      <c r="H10444" s="3" t="str">
        <f t="shared" si="2"/>
        <v> </v>
      </c>
      <c r="I10444" s="1" t="s">
        <v>13865</v>
      </c>
      <c r="J10444" s="1" t="s">
        <v>389</v>
      </c>
      <c r="K10444" s="1" t="s">
        <v>50</v>
      </c>
      <c r="L10444" s="1">
        <v>8118.75</v>
      </c>
      <c r="M10444" s="1" t="s">
        <v>390</v>
      </c>
      <c r="N10444" s="1" t="s">
        <v>29254</v>
      </c>
      <c r="O10444" s="4">
        <v>44352.0</v>
      </c>
      <c r="P10444" s="4">
        <v>44316.0</v>
      </c>
      <c r="Q10444" s="1" t="s">
        <v>30212</v>
      </c>
      <c r="R10444" s="1" t="s">
        <v>31</v>
      </c>
      <c r="S10444" s="1" t="s">
        <v>32</v>
      </c>
      <c r="T10444" s="1">
        <v>75225.0</v>
      </c>
      <c r="U10444" s="1" t="s">
        <v>30213</v>
      </c>
    </row>
    <row r="10445">
      <c r="A10445" s="1" t="s">
        <v>31331</v>
      </c>
      <c r="B10445" s="1">
        <v>36669.0</v>
      </c>
      <c r="C10445" s="1">
        <v>2230.0</v>
      </c>
      <c r="D10445" s="2" t="s">
        <v>29258</v>
      </c>
      <c r="G10445" s="3" t="str">
        <f t="shared" si="1"/>
        <v> </v>
      </c>
      <c r="H10445" s="3" t="str">
        <f t="shared" si="2"/>
        <v> </v>
      </c>
      <c r="I10445" s="1" t="s">
        <v>29498</v>
      </c>
      <c r="J10445" s="1" t="s">
        <v>389</v>
      </c>
      <c r="K10445" s="1" t="s">
        <v>47</v>
      </c>
      <c r="L10445" s="1">
        <v>8221.66</v>
      </c>
      <c r="M10445" s="1" t="s">
        <v>390</v>
      </c>
      <c r="N10445" s="1" t="s">
        <v>29254</v>
      </c>
      <c r="O10445" s="4">
        <v>44317.0</v>
      </c>
      <c r="P10445" s="4">
        <v>44286.0</v>
      </c>
      <c r="Q10445" s="1" t="s">
        <v>29499</v>
      </c>
      <c r="R10445" s="1" t="s">
        <v>31</v>
      </c>
      <c r="S10445" s="1" t="s">
        <v>32</v>
      </c>
      <c r="T10445" s="1">
        <v>75219.0</v>
      </c>
      <c r="U10445" s="1" t="s">
        <v>29500</v>
      </c>
    </row>
    <row r="10446">
      <c r="A10446" s="1" t="s">
        <v>31332</v>
      </c>
      <c r="B10446" s="1">
        <v>36670.0</v>
      </c>
      <c r="C10446" s="1">
        <v>2230.0</v>
      </c>
      <c r="D10446" s="2" t="s">
        <v>29258</v>
      </c>
      <c r="G10446" s="3" t="str">
        <f t="shared" si="1"/>
        <v> </v>
      </c>
      <c r="H10446" s="3" t="str">
        <f t="shared" si="2"/>
        <v> </v>
      </c>
      <c r="I10446" s="1" t="s">
        <v>29498</v>
      </c>
      <c r="J10446" s="1" t="s">
        <v>389</v>
      </c>
      <c r="K10446" s="1" t="s">
        <v>47</v>
      </c>
      <c r="L10446" s="1">
        <v>8221.66</v>
      </c>
      <c r="M10446" s="1" t="s">
        <v>390</v>
      </c>
      <c r="N10446" s="1" t="s">
        <v>29254</v>
      </c>
      <c r="O10446" s="4">
        <v>44317.0</v>
      </c>
      <c r="P10446" s="4">
        <v>44286.0</v>
      </c>
      <c r="Q10446" s="1" t="s">
        <v>29499</v>
      </c>
      <c r="R10446" s="1" t="s">
        <v>31</v>
      </c>
      <c r="S10446" s="1" t="s">
        <v>32</v>
      </c>
      <c r="T10446" s="1">
        <v>75219.0</v>
      </c>
      <c r="U10446" s="1" t="s">
        <v>29500</v>
      </c>
    </row>
    <row r="10447">
      <c r="A10447" s="1" t="s">
        <v>31333</v>
      </c>
      <c r="B10447" s="1">
        <v>36671.0</v>
      </c>
      <c r="C10447" s="1">
        <v>2230.0</v>
      </c>
      <c r="D10447" s="2" t="s">
        <v>29258</v>
      </c>
      <c r="G10447" s="3" t="str">
        <f t="shared" si="1"/>
        <v> </v>
      </c>
      <c r="H10447" s="3" t="str">
        <f t="shared" si="2"/>
        <v> </v>
      </c>
      <c r="I10447" s="1" t="s">
        <v>29498</v>
      </c>
      <c r="J10447" s="1" t="s">
        <v>389</v>
      </c>
      <c r="K10447" s="1" t="s">
        <v>47</v>
      </c>
      <c r="L10447" s="1">
        <v>8286.61</v>
      </c>
      <c r="M10447" s="1" t="s">
        <v>390</v>
      </c>
      <c r="N10447" s="1" t="s">
        <v>29254</v>
      </c>
      <c r="O10447" s="4">
        <v>44317.0</v>
      </c>
      <c r="P10447" s="4">
        <v>44286.0</v>
      </c>
      <c r="Q10447" s="1" t="s">
        <v>29499</v>
      </c>
      <c r="R10447" s="1" t="s">
        <v>31</v>
      </c>
      <c r="S10447" s="1" t="s">
        <v>32</v>
      </c>
      <c r="T10447" s="1">
        <v>75219.0</v>
      </c>
      <c r="U10447" s="1" t="s">
        <v>29500</v>
      </c>
    </row>
    <row r="10448">
      <c r="A10448" s="1" t="s">
        <v>31334</v>
      </c>
      <c r="B10448" s="1">
        <v>38079.0</v>
      </c>
      <c r="C10448" s="1">
        <v>2320.0</v>
      </c>
      <c r="D10448" s="2" t="s">
        <v>29264</v>
      </c>
      <c r="G10448" s="3" t="str">
        <f t="shared" si="1"/>
        <v> </v>
      </c>
      <c r="H10448" s="3" t="str">
        <f t="shared" si="2"/>
        <v> </v>
      </c>
      <c r="I10448" s="1" t="s">
        <v>29498</v>
      </c>
      <c r="J10448" s="1" t="s">
        <v>389</v>
      </c>
      <c r="K10448" s="1" t="s">
        <v>53</v>
      </c>
      <c r="L10448" s="1">
        <v>8287.62</v>
      </c>
      <c r="M10448" s="1" t="s">
        <v>390</v>
      </c>
      <c r="N10448" s="1" t="s">
        <v>29254</v>
      </c>
      <c r="P10448" s="4">
        <v>44346.0</v>
      </c>
      <c r="Q10448" s="1" t="s">
        <v>29499</v>
      </c>
      <c r="R10448" s="1" t="s">
        <v>31</v>
      </c>
      <c r="S10448" s="1" t="s">
        <v>32</v>
      </c>
      <c r="T10448" s="1">
        <v>75219.0</v>
      </c>
      <c r="U10448" s="1" t="s">
        <v>29500</v>
      </c>
    </row>
    <row r="10449">
      <c r="A10449" s="1" t="s">
        <v>31335</v>
      </c>
      <c r="B10449" s="1">
        <v>38078.0</v>
      </c>
      <c r="C10449" s="1">
        <v>2320.0</v>
      </c>
      <c r="D10449" s="2" t="s">
        <v>29264</v>
      </c>
      <c r="G10449" s="3" t="str">
        <f t="shared" si="1"/>
        <v> </v>
      </c>
      <c r="H10449" s="3" t="str">
        <f t="shared" si="2"/>
        <v> </v>
      </c>
      <c r="I10449" s="1" t="s">
        <v>29498</v>
      </c>
      <c r="J10449" s="1" t="s">
        <v>389</v>
      </c>
      <c r="K10449" s="1" t="s">
        <v>53</v>
      </c>
      <c r="L10449" s="1">
        <v>8377.43</v>
      </c>
      <c r="M10449" s="1" t="s">
        <v>390</v>
      </c>
      <c r="N10449" s="1" t="s">
        <v>29254</v>
      </c>
      <c r="P10449" s="4">
        <v>44346.0</v>
      </c>
      <c r="Q10449" s="1" t="s">
        <v>29499</v>
      </c>
      <c r="R10449" s="1" t="s">
        <v>31</v>
      </c>
      <c r="S10449" s="1" t="s">
        <v>32</v>
      </c>
      <c r="T10449" s="1">
        <v>75219.0</v>
      </c>
      <c r="U10449" s="1" t="s">
        <v>29500</v>
      </c>
    </row>
    <row r="10450">
      <c r="A10450" s="1" t="s">
        <v>31336</v>
      </c>
      <c r="B10450" s="1">
        <v>38070.0</v>
      </c>
      <c r="C10450" s="1">
        <v>2320.0</v>
      </c>
      <c r="D10450" s="2" t="s">
        <v>29264</v>
      </c>
      <c r="G10450" s="3" t="str">
        <f t="shared" si="1"/>
        <v> </v>
      </c>
      <c r="H10450" s="3" t="str">
        <f t="shared" si="2"/>
        <v> </v>
      </c>
      <c r="I10450" s="1" t="s">
        <v>29498</v>
      </c>
      <c r="J10450" s="1" t="s">
        <v>389</v>
      </c>
      <c r="K10450" s="1" t="s">
        <v>53</v>
      </c>
      <c r="L10450" s="1">
        <v>8377.43</v>
      </c>
      <c r="M10450" s="1" t="s">
        <v>390</v>
      </c>
      <c r="N10450" s="1" t="s">
        <v>29254</v>
      </c>
      <c r="P10450" s="4">
        <v>44346.0</v>
      </c>
      <c r="Q10450" s="1" t="s">
        <v>29499</v>
      </c>
      <c r="R10450" s="1" t="s">
        <v>31</v>
      </c>
      <c r="S10450" s="1" t="s">
        <v>32</v>
      </c>
      <c r="T10450" s="1">
        <v>75219.0</v>
      </c>
      <c r="U10450" s="1" t="s">
        <v>29500</v>
      </c>
    </row>
    <row r="10451">
      <c r="A10451" s="1">
        <v>236068.0</v>
      </c>
      <c r="B10451" s="1">
        <v>36068.0</v>
      </c>
      <c r="C10451" s="1">
        <v>2150.0</v>
      </c>
      <c r="D10451" s="2" t="s">
        <v>29251</v>
      </c>
      <c r="G10451" s="3" t="str">
        <f t="shared" si="1"/>
        <v> </v>
      </c>
      <c r="H10451" s="3" t="str">
        <f t="shared" si="2"/>
        <v> </v>
      </c>
      <c r="I10451" s="1" t="s">
        <v>31337</v>
      </c>
      <c r="J10451" s="1" t="s">
        <v>5772</v>
      </c>
      <c r="K10451" s="1" t="s">
        <v>44</v>
      </c>
      <c r="L10451" s="1">
        <v>8457.5</v>
      </c>
      <c r="M10451" s="1" t="s">
        <v>5772</v>
      </c>
      <c r="N10451" s="1" t="s">
        <v>29254</v>
      </c>
      <c r="O10451" s="4">
        <v>44317.0</v>
      </c>
      <c r="P10451" s="4">
        <v>44270.0</v>
      </c>
      <c r="Q10451" s="1" t="s">
        <v>31338</v>
      </c>
      <c r="R10451" s="1" t="s">
        <v>13910</v>
      </c>
      <c r="S10451" s="1" t="s">
        <v>13911</v>
      </c>
      <c r="T10451" s="1">
        <v>64112.0</v>
      </c>
      <c r="U10451" s="1" t="s">
        <v>31339</v>
      </c>
    </row>
    <row r="10452">
      <c r="A10452" s="1" t="s">
        <v>31340</v>
      </c>
      <c r="B10452" s="1">
        <v>35985.0</v>
      </c>
      <c r="C10452" s="1">
        <v>2150.0</v>
      </c>
      <c r="D10452" s="2" t="s">
        <v>29251</v>
      </c>
      <c r="G10452" s="3" t="str">
        <f t="shared" si="1"/>
        <v> </v>
      </c>
      <c r="H10452" s="3" t="str">
        <f t="shared" si="2"/>
        <v> </v>
      </c>
      <c r="I10452" s="1" t="s">
        <v>31337</v>
      </c>
      <c r="J10452" s="1" t="s">
        <v>389</v>
      </c>
      <c r="K10452" s="1" t="s">
        <v>44</v>
      </c>
      <c r="L10452" s="1">
        <v>8457.5</v>
      </c>
      <c r="M10452" s="1" t="s">
        <v>390</v>
      </c>
      <c r="N10452" s="1" t="s">
        <v>29254</v>
      </c>
      <c r="O10452" s="4">
        <v>44317.0</v>
      </c>
      <c r="P10452" s="4">
        <v>44246.0</v>
      </c>
      <c r="Q10452" s="1" t="s">
        <v>31338</v>
      </c>
      <c r="R10452" s="1" t="s">
        <v>13910</v>
      </c>
      <c r="S10452" s="1" t="s">
        <v>13911</v>
      </c>
      <c r="T10452" s="1">
        <v>64112.0</v>
      </c>
      <c r="U10452" s="1" t="s">
        <v>31339</v>
      </c>
    </row>
    <row r="10453">
      <c r="A10453" s="1" t="s">
        <v>31341</v>
      </c>
      <c r="B10453" s="1">
        <v>36698.0</v>
      </c>
      <c r="C10453" s="1">
        <v>2230.0</v>
      </c>
      <c r="D10453" s="2" t="s">
        <v>29258</v>
      </c>
      <c r="G10453" s="3" t="str">
        <f t="shared" si="1"/>
        <v> </v>
      </c>
      <c r="H10453" s="3" t="str">
        <f t="shared" si="2"/>
        <v> </v>
      </c>
      <c r="I10453" s="1" t="s">
        <v>31337</v>
      </c>
      <c r="J10453" s="1" t="s">
        <v>389</v>
      </c>
      <c r="K10453" s="1" t="s">
        <v>47</v>
      </c>
      <c r="L10453" s="1">
        <v>8457.5</v>
      </c>
      <c r="M10453" s="1" t="s">
        <v>390</v>
      </c>
      <c r="N10453" s="1" t="s">
        <v>29254</v>
      </c>
      <c r="O10453" s="4">
        <v>44317.0</v>
      </c>
      <c r="P10453" s="4">
        <v>44280.0</v>
      </c>
      <c r="Q10453" s="1" t="s">
        <v>31338</v>
      </c>
      <c r="R10453" s="1" t="s">
        <v>13910</v>
      </c>
      <c r="S10453" s="1" t="s">
        <v>13911</v>
      </c>
      <c r="T10453" s="1">
        <v>64112.0</v>
      </c>
      <c r="U10453" s="1" t="s">
        <v>31339</v>
      </c>
    </row>
    <row r="10454">
      <c r="A10454" s="1" t="s">
        <v>31342</v>
      </c>
      <c r="B10454" s="1">
        <v>38074.0</v>
      </c>
      <c r="C10454" s="1">
        <v>2320.0</v>
      </c>
      <c r="D10454" s="2" t="s">
        <v>29264</v>
      </c>
      <c r="G10454" s="3" t="str">
        <f t="shared" si="1"/>
        <v> </v>
      </c>
      <c r="H10454" s="3" t="str">
        <f t="shared" si="2"/>
        <v> </v>
      </c>
      <c r="I10454" s="1" t="s">
        <v>29498</v>
      </c>
      <c r="J10454" s="1" t="s">
        <v>389</v>
      </c>
      <c r="K10454" s="1" t="s">
        <v>53</v>
      </c>
      <c r="L10454" s="1">
        <v>8917.64</v>
      </c>
      <c r="M10454" s="1" t="s">
        <v>390</v>
      </c>
      <c r="N10454" s="1" t="s">
        <v>29254</v>
      </c>
      <c r="P10454" s="4">
        <v>44346.0</v>
      </c>
      <c r="Q10454" s="1" t="s">
        <v>29499</v>
      </c>
      <c r="R10454" s="1" t="s">
        <v>31</v>
      </c>
      <c r="S10454" s="1" t="s">
        <v>32</v>
      </c>
      <c r="T10454" s="1">
        <v>75219.0</v>
      </c>
      <c r="U10454" s="1" t="s">
        <v>29500</v>
      </c>
    </row>
    <row r="10455">
      <c r="A10455" s="1" t="s">
        <v>31343</v>
      </c>
      <c r="B10455" s="1">
        <v>35977.0</v>
      </c>
      <c r="C10455" s="1">
        <v>2150.0</v>
      </c>
      <c r="D10455" s="2" t="s">
        <v>29251</v>
      </c>
      <c r="G10455" s="3" t="str">
        <f t="shared" si="1"/>
        <v> </v>
      </c>
      <c r="H10455" s="3" t="str">
        <f t="shared" si="2"/>
        <v> </v>
      </c>
      <c r="I10455" s="1" t="s">
        <v>29498</v>
      </c>
      <c r="J10455" s="1" t="s">
        <v>389</v>
      </c>
      <c r="K10455" s="1" t="s">
        <v>44</v>
      </c>
      <c r="L10455" s="1">
        <v>8936.11</v>
      </c>
      <c r="M10455" s="1" t="s">
        <v>390</v>
      </c>
      <c r="N10455" s="1" t="s">
        <v>29254</v>
      </c>
      <c r="O10455" s="4">
        <v>44317.0</v>
      </c>
      <c r="P10455" s="4">
        <v>44227.0</v>
      </c>
      <c r="Q10455" s="1" t="s">
        <v>30626</v>
      </c>
      <c r="R10455" s="1" t="s">
        <v>31</v>
      </c>
      <c r="S10455" s="1" t="s">
        <v>32</v>
      </c>
      <c r="T10455" s="1">
        <v>75219.0</v>
      </c>
      <c r="U10455" s="1" t="s">
        <v>30627</v>
      </c>
    </row>
    <row r="10456">
      <c r="A10456" s="1" t="s">
        <v>31344</v>
      </c>
      <c r="B10456" s="1">
        <v>37401.0</v>
      </c>
      <c r="C10456" s="1">
        <v>2283.0</v>
      </c>
      <c r="D10456" s="2" t="s">
        <v>29262</v>
      </c>
      <c r="G10456" s="3" t="str">
        <f t="shared" si="1"/>
        <v> </v>
      </c>
      <c r="H10456" s="3" t="str">
        <f t="shared" si="2"/>
        <v> </v>
      </c>
      <c r="I10456" s="1" t="s">
        <v>4036</v>
      </c>
      <c r="J10456" s="1" t="s">
        <v>389</v>
      </c>
      <c r="K10456" s="1" t="s">
        <v>50</v>
      </c>
      <c r="L10456" s="1">
        <v>9541.85</v>
      </c>
      <c r="M10456" s="1" t="s">
        <v>390</v>
      </c>
      <c r="N10456" s="1" t="s">
        <v>29254</v>
      </c>
      <c r="O10456" s="4">
        <v>44352.0</v>
      </c>
      <c r="P10456" s="4">
        <v>44323.0</v>
      </c>
      <c r="Q10456" s="1" t="s">
        <v>4037</v>
      </c>
      <c r="R10456" s="1" t="s">
        <v>31</v>
      </c>
      <c r="S10456" s="1" t="s">
        <v>32</v>
      </c>
      <c r="T10456" s="1">
        <v>75201.0</v>
      </c>
      <c r="U10456" s="1" t="s">
        <v>4038</v>
      </c>
    </row>
    <row r="10457">
      <c r="A10457" s="1" t="s">
        <v>31345</v>
      </c>
      <c r="B10457" s="1">
        <v>37376.0</v>
      </c>
      <c r="C10457" s="1">
        <v>2283.0</v>
      </c>
      <c r="D10457" s="2" t="s">
        <v>29262</v>
      </c>
      <c r="G10457" s="3" t="str">
        <f t="shared" si="1"/>
        <v> </v>
      </c>
      <c r="H10457" s="3" t="str">
        <f t="shared" si="2"/>
        <v> </v>
      </c>
      <c r="I10457" s="1" t="s">
        <v>29498</v>
      </c>
      <c r="J10457" s="1" t="s">
        <v>389</v>
      </c>
      <c r="K10457" s="1" t="s">
        <v>50</v>
      </c>
      <c r="L10457" s="1">
        <v>9558.91</v>
      </c>
      <c r="M10457" s="1" t="s">
        <v>390</v>
      </c>
      <c r="N10457" s="1" t="s">
        <v>29254</v>
      </c>
      <c r="O10457" s="4">
        <v>44352.0</v>
      </c>
      <c r="P10457" s="4">
        <v>44313.0</v>
      </c>
      <c r="Q10457" s="1" t="s">
        <v>29499</v>
      </c>
      <c r="R10457" s="1" t="s">
        <v>31</v>
      </c>
      <c r="S10457" s="1" t="s">
        <v>32</v>
      </c>
      <c r="T10457" s="1">
        <v>75219.0</v>
      </c>
      <c r="U10457" s="1" t="s">
        <v>29500</v>
      </c>
    </row>
    <row r="10458">
      <c r="A10458" s="1" t="s">
        <v>31346</v>
      </c>
      <c r="B10458" s="1">
        <v>36675.0</v>
      </c>
      <c r="C10458" s="1">
        <v>2230.0</v>
      </c>
      <c r="D10458" s="2" t="s">
        <v>29258</v>
      </c>
      <c r="G10458" s="3" t="str">
        <f t="shared" si="1"/>
        <v> </v>
      </c>
      <c r="H10458" s="3" t="str">
        <f t="shared" si="2"/>
        <v> </v>
      </c>
      <c r="I10458" s="1" t="s">
        <v>4036</v>
      </c>
      <c r="J10458" s="1" t="s">
        <v>389</v>
      </c>
      <c r="K10458" s="1" t="s">
        <v>47</v>
      </c>
      <c r="L10458" s="1">
        <v>9625.33</v>
      </c>
      <c r="M10458" s="1" t="s">
        <v>390</v>
      </c>
      <c r="N10458" s="1" t="s">
        <v>29254</v>
      </c>
      <c r="O10458" s="4">
        <v>44317.0</v>
      </c>
      <c r="P10458" s="4">
        <v>44295.0</v>
      </c>
      <c r="Q10458" s="1" t="s">
        <v>31347</v>
      </c>
      <c r="R10458" s="1" t="s">
        <v>31</v>
      </c>
      <c r="S10458" s="1" t="s">
        <v>32</v>
      </c>
      <c r="T10458" s="1">
        <v>75201.0</v>
      </c>
      <c r="U10458" s="1" t="s">
        <v>31348</v>
      </c>
    </row>
    <row r="10459">
      <c r="A10459" s="1" t="s">
        <v>31349</v>
      </c>
      <c r="B10459" s="1">
        <v>38085.0</v>
      </c>
      <c r="C10459" s="1">
        <v>2320.0</v>
      </c>
      <c r="D10459" s="2" t="s">
        <v>29264</v>
      </c>
      <c r="G10459" s="3" t="str">
        <f t="shared" si="1"/>
        <v> </v>
      </c>
      <c r="H10459" s="3" t="str">
        <f t="shared" si="2"/>
        <v> </v>
      </c>
      <c r="I10459" s="1" t="s">
        <v>29498</v>
      </c>
      <c r="J10459" s="1" t="s">
        <v>389</v>
      </c>
      <c r="K10459" s="1" t="s">
        <v>53</v>
      </c>
      <c r="L10459" s="1">
        <v>9774.64</v>
      </c>
      <c r="M10459" s="1" t="s">
        <v>390</v>
      </c>
      <c r="N10459" s="1" t="s">
        <v>29254</v>
      </c>
      <c r="P10459" s="4">
        <v>44346.0</v>
      </c>
      <c r="Q10459" s="1" t="s">
        <v>29499</v>
      </c>
      <c r="R10459" s="1" t="s">
        <v>31</v>
      </c>
      <c r="S10459" s="1" t="s">
        <v>32</v>
      </c>
      <c r="T10459" s="1">
        <v>75219.0</v>
      </c>
      <c r="U10459" s="1" t="s">
        <v>29500</v>
      </c>
    </row>
    <row r="10460">
      <c r="A10460" s="1" t="s">
        <v>31350</v>
      </c>
      <c r="B10460" s="1">
        <v>37378.0</v>
      </c>
      <c r="C10460" s="1">
        <v>2283.0</v>
      </c>
      <c r="D10460" s="2" t="s">
        <v>29262</v>
      </c>
      <c r="G10460" s="3" t="str">
        <f t="shared" si="1"/>
        <v> </v>
      </c>
      <c r="H10460" s="3" t="str">
        <f t="shared" si="2"/>
        <v> </v>
      </c>
      <c r="I10460" s="1" t="s">
        <v>29498</v>
      </c>
      <c r="J10460" s="1" t="s">
        <v>389</v>
      </c>
      <c r="K10460" s="1" t="s">
        <v>50</v>
      </c>
      <c r="L10460" s="1">
        <v>9805.72</v>
      </c>
      <c r="M10460" s="1" t="s">
        <v>390</v>
      </c>
      <c r="N10460" s="1" t="s">
        <v>29254</v>
      </c>
      <c r="O10460" s="4">
        <v>44352.0</v>
      </c>
      <c r="P10460" s="4">
        <v>44313.0</v>
      </c>
      <c r="Q10460" s="1" t="s">
        <v>29499</v>
      </c>
      <c r="R10460" s="1" t="s">
        <v>31</v>
      </c>
      <c r="S10460" s="1" t="s">
        <v>32</v>
      </c>
      <c r="T10460" s="1">
        <v>75219.0</v>
      </c>
      <c r="U10460" s="1" t="s">
        <v>29500</v>
      </c>
    </row>
    <row r="10461">
      <c r="A10461" s="1" t="s">
        <v>31351</v>
      </c>
      <c r="B10461" s="1">
        <v>38073.0</v>
      </c>
      <c r="C10461" s="1">
        <v>2320.0</v>
      </c>
      <c r="D10461" s="2" t="s">
        <v>29264</v>
      </c>
      <c r="G10461" s="3" t="str">
        <f t="shared" si="1"/>
        <v> </v>
      </c>
      <c r="H10461" s="3" t="str">
        <f t="shared" si="2"/>
        <v> </v>
      </c>
      <c r="I10461" s="1" t="s">
        <v>29498</v>
      </c>
      <c r="J10461" s="1" t="s">
        <v>389</v>
      </c>
      <c r="K10461" s="1" t="s">
        <v>53</v>
      </c>
      <c r="L10461" s="1">
        <v>9940.15</v>
      </c>
      <c r="M10461" s="1" t="s">
        <v>390</v>
      </c>
      <c r="N10461" s="1" t="s">
        <v>29254</v>
      </c>
      <c r="P10461" s="4">
        <v>44346.0</v>
      </c>
      <c r="Q10461" s="1" t="s">
        <v>29499</v>
      </c>
      <c r="R10461" s="1" t="s">
        <v>31</v>
      </c>
      <c r="S10461" s="1" t="s">
        <v>32</v>
      </c>
      <c r="T10461" s="1">
        <v>75219.0</v>
      </c>
      <c r="U10461" s="1" t="s">
        <v>29500</v>
      </c>
    </row>
    <row r="10462">
      <c r="A10462" s="1" t="s">
        <v>31352</v>
      </c>
      <c r="B10462" s="1">
        <v>36672.0</v>
      </c>
      <c r="C10462" s="1">
        <v>2230.0</v>
      </c>
      <c r="D10462" s="2" t="s">
        <v>29258</v>
      </c>
      <c r="G10462" s="3" t="str">
        <f t="shared" si="1"/>
        <v> </v>
      </c>
      <c r="H10462" s="3" t="str">
        <f t="shared" si="2"/>
        <v> </v>
      </c>
      <c r="I10462" s="1" t="s">
        <v>29498</v>
      </c>
      <c r="J10462" s="1" t="s">
        <v>389</v>
      </c>
      <c r="K10462" s="1" t="s">
        <v>47</v>
      </c>
      <c r="L10462" s="1">
        <v>9960.0</v>
      </c>
      <c r="M10462" s="1" t="s">
        <v>390</v>
      </c>
      <c r="N10462" s="1" t="s">
        <v>29254</v>
      </c>
      <c r="O10462" s="4">
        <v>44317.0</v>
      </c>
      <c r="P10462" s="4">
        <v>44286.0</v>
      </c>
      <c r="Q10462" s="1" t="s">
        <v>29499</v>
      </c>
      <c r="R10462" s="1" t="s">
        <v>31</v>
      </c>
      <c r="S10462" s="1" t="s">
        <v>32</v>
      </c>
      <c r="T10462" s="1">
        <v>75219.0</v>
      </c>
      <c r="U10462" s="1" t="s">
        <v>29500</v>
      </c>
    </row>
    <row r="10463">
      <c r="A10463" s="1" t="s">
        <v>31353</v>
      </c>
      <c r="B10463" s="1">
        <v>37380.0</v>
      </c>
      <c r="C10463" s="1">
        <v>2283.0</v>
      </c>
      <c r="D10463" s="2" t="s">
        <v>29262</v>
      </c>
      <c r="G10463" s="3" t="str">
        <f t="shared" si="1"/>
        <v> </v>
      </c>
      <c r="H10463" s="3" t="str">
        <f t="shared" si="2"/>
        <v> </v>
      </c>
      <c r="I10463" s="1" t="s">
        <v>29498</v>
      </c>
      <c r="J10463" s="1" t="s">
        <v>389</v>
      </c>
      <c r="K10463" s="1" t="s">
        <v>50</v>
      </c>
      <c r="L10463" s="1">
        <v>10000.0</v>
      </c>
      <c r="M10463" s="1" t="s">
        <v>390</v>
      </c>
      <c r="N10463" s="1" t="s">
        <v>29254</v>
      </c>
      <c r="O10463" s="4">
        <v>44352.0</v>
      </c>
      <c r="P10463" s="4">
        <v>44313.0</v>
      </c>
      <c r="Q10463" s="1" t="s">
        <v>29499</v>
      </c>
      <c r="R10463" s="1" t="s">
        <v>31</v>
      </c>
      <c r="S10463" s="1" t="s">
        <v>32</v>
      </c>
      <c r="T10463" s="1">
        <v>75219.0</v>
      </c>
      <c r="U10463" s="1" t="s">
        <v>29500</v>
      </c>
    </row>
    <row r="10464">
      <c r="A10464" s="1" t="s">
        <v>31354</v>
      </c>
      <c r="B10464" s="1">
        <v>37384.0</v>
      </c>
      <c r="C10464" s="1">
        <v>2283.0</v>
      </c>
      <c r="D10464" s="2" t="s">
        <v>29262</v>
      </c>
      <c r="G10464" s="3" t="str">
        <f t="shared" si="1"/>
        <v> </v>
      </c>
      <c r="H10464" s="3" t="str">
        <f t="shared" si="2"/>
        <v> </v>
      </c>
      <c r="I10464" s="1" t="s">
        <v>29498</v>
      </c>
      <c r="J10464" s="1" t="s">
        <v>389</v>
      </c>
      <c r="K10464" s="1" t="s">
        <v>50</v>
      </c>
      <c r="L10464" s="1">
        <v>10481.2</v>
      </c>
      <c r="M10464" s="1" t="s">
        <v>390</v>
      </c>
      <c r="N10464" s="1" t="s">
        <v>29254</v>
      </c>
      <c r="O10464" s="4">
        <v>44352.0</v>
      </c>
      <c r="P10464" s="4">
        <v>44313.0</v>
      </c>
      <c r="Q10464" s="1" t="s">
        <v>29499</v>
      </c>
      <c r="R10464" s="1" t="s">
        <v>31</v>
      </c>
      <c r="S10464" s="1" t="s">
        <v>32</v>
      </c>
      <c r="T10464" s="1">
        <v>75219.0</v>
      </c>
      <c r="U10464" s="1" t="s">
        <v>29500</v>
      </c>
    </row>
    <row r="10465">
      <c r="A10465" s="1" t="s">
        <v>31355</v>
      </c>
      <c r="B10465" s="1">
        <v>38081.0</v>
      </c>
      <c r="C10465" s="1">
        <v>2320.0</v>
      </c>
      <c r="D10465" s="2" t="s">
        <v>29264</v>
      </c>
      <c r="G10465" s="3" t="str">
        <f t="shared" si="1"/>
        <v> </v>
      </c>
      <c r="H10465" s="3" t="str">
        <f t="shared" si="2"/>
        <v> </v>
      </c>
      <c r="I10465" s="1" t="s">
        <v>29498</v>
      </c>
      <c r="J10465" s="1" t="s">
        <v>389</v>
      </c>
      <c r="K10465" s="1" t="s">
        <v>53</v>
      </c>
      <c r="L10465" s="1">
        <v>10981.0</v>
      </c>
      <c r="M10465" s="1" t="s">
        <v>390</v>
      </c>
      <c r="N10465" s="1" t="s">
        <v>29254</v>
      </c>
      <c r="P10465" s="4">
        <v>44346.0</v>
      </c>
      <c r="Q10465" s="1" t="s">
        <v>29499</v>
      </c>
      <c r="R10465" s="1" t="s">
        <v>31</v>
      </c>
      <c r="S10465" s="1" t="s">
        <v>32</v>
      </c>
      <c r="T10465" s="1">
        <v>75219.0</v>
      </c>
      <c r="U10465" s="1" t="s">
        <v>29500</v>
      </c>
    </row>
    <row r="10466">
      <c r="A10466" s="1" t="s">
        <v>31356</v>
      </c>
      <c r="B10466" s="1">
        <v>38188.0</v>
      </c>
      <c r="C10466" s="1">
        <v>2320.0</v>
      </c>
      <c r="D10466" s="2" t="s">
        <v>29264</v>
      </c>
      <c r="G10466" s="3" t="str">
        <f t="shared" si="1"/>
        <v> </v>
      </c>
      <c r="H10466" s="3" t="str">
        <f t="shared" si="2"/>
        <v> </v>
      </c>
      <c r="I10466" s="1" t="s">
        <v>29498</v>
      </c>
      <c r="J10466" s="1" t="s">
        <v>389</v>
      </c>
      <c r="K10466" s="1" t="s">
        <v>53</v>
      </c>
      <c r="L10466" s="1">
        <v>11436.9</v>
      </c>
      <c r="M10466" s="1" t="s">
        <v>390</v>
      </c>
      <c r="N10466" s="1" t="s">
        <v>29254</v>
      </c>
      <c r="P10466" s="4">
        <v>44343.0</v>
      </c>
      <c r="Q10466" s="1" t="s">
        <v>30626</v>
      </c>
      <c r="R10466" s="1" t="s">
        <v>31</v>
      </c>
      <c r="S10466" s="1" t="s">
        <v>32</v>
      </c>
      <c r="T10466" s="1">
        <v>75219.0</v>
      </c>
      <c r="U10466" s="1" t="s">
        <v>30627</v>
      </c>
    </row>
    <row r="10467">
      <c r="A10467" s="1" t="s">
        <v>31357</v>
      </c>
      <c r="B10467" s="1">
        <v>37402.0</v>
      </c>
      <c r="C10467" s="1">
        <v>2283.0</v>
      </c>
      <c r="D10467" s="2" t="s">
        <v>29262</v>
      </c>
      <c r="G10467" s="3" t="str">
        <f t="shared" si="1"/>
        <v> </v>
      </c>
      <c r="H10467" s="3" t="str">
        <f t="shared" si="2"/>
        <v> </v>
      </c>
      <c r="I10467" s="1" t="s">
        <v>31358</v>
      </c>
      <c r="J10467" s="1" t="s">
        <v>389</v>
      </c>
      <c r="K10467" s="1" t="s">
        <v>50</v>
      </c>
      <c r="L10467" s="1">
        <v>11538.1</v>
      </c>
      <c r="M10467" s="1" t="s">
        <v>390</v>
      </c>
      <c r="N10467" s="1" t="s">
        <v>29254</v>
      </c>
      <c r="O10467" s="4">
        <v>44352.0</v>
      </c>
      <c r="P10467" s="4">
        <v>44335.0</v>
      </c>
      <c r="Q10467" s="1" t="s">
        <v>31323</v>
      </c>
      <c r="R10467" s="1" t="s">
        <v>31</v>
      </c>
      <c r="S10467" s="1" t="s">
        <v>32</v>
      </c>
      <c r="T10467" s="1">
        <v>75229.0</v>
      </c>
      <c r="U10467" s="1" t="s">
        <v>31324</v>
      </c>
    </row>
    <row r="10468">
      <c r="A10468" s="1" t="s">
        <v>31359</v>
      </c>
      <c r="B10468" s="1">
        <v>35995.0</v>
      </c>
      <c r="C10468" s="1">
        <v>2150.0</v>
      </c>
      <c r="D10468" s="2" t="s">
        <v>29251</v>
      </c>
      <c r="G10468" s="3" t="str">
        <f t="shared" si="1"/>
        <v> </v>
      </c>
      <c r="H10468" s="3" t="str">
        <f t="shared" si="2"/>
        <v> </v>
      </c>
      <c r="I10468" s="1" t="s">
        <v>31322</v>
      </c>
      <c r="J10468" s="1" t="s">
        <v>389</v>
      </c>
      <c r="K10468" s="1" t="s">
        <v>44</v>
      </c>
      <c r="L10468" s="1">
        <v>11883.1</v>
      </c>
      <c r="M10468" s="1" t="s">
        <v>390</v>
      </c>
      <c r="N10468" s="1" t="s">
        <v>29254</v>
      </c>
      <c r="O10468" s="4">
        <v>44317.0</v>
      </c>
      <c r="P10468" s="4">
        <v>44277.0</v>
      </c>
      <c r="Q10468" s="1" t="s">
        <v>31323</v>
      </c>
      <c r="R10468" s="1" t="s">
        <v>31</v>
      </c>
      <c r="S10468" s="1" t="s">
        <v>32</v>
      </c>
      <c r="T10468" s="1">
        <v>75229.0</v>
      </c>
      <c r="U10468" s="1" t="s">
        <v>31324</v>
      </c>
    </row>
    <row r="10469">
      <c r="A10469" s="1" t="s">
        <v>31360</v>
      </c>
      <c r="B10469" s="1">
        <v>38104.0</v>
      </c>
      <c r="C10469" s="1">
        <v>2320.0</v>
      </c>
      <c r="D10469" s="2" t="s">
        <v>29264</v>
      </c>
      <c r="G10469" s="3" t="str">
        <f t="shared" si="1"/>
        <v> </v>
      </c>
      <c r="H10469" s="3" t="str">
        <f t="shared" si="2"/>
        <v> </v>
      </c>
      <c r="I10469" s="1" t="s">
        <v>4036</v>
      </c>
      <c r="J10469" s="1" t="s">
        <v>389</v>
      </c>
      <c r="K10469" s="1" t="s">
        <v>53</v>
      </c>
      <c r="L10469" s="1">
        <v>12111.1</v>
      </c>
      <c r="M10469" s="1" t="s">
        <v>390</v>
      </c>
      <c r="N10469" s="1" t="s">
        <v>29254</v>
      </c>
      <c r="P10469" s="4">
        <v>44357.0</v>
      </c>
      <c r="Q10469" s="1" t="s">
        <v>4037</v>
      </c>
      <c r="R10469" s="1" t="s">
        <v>31</v>
      </c>
      <c r="S10469" s="1" t="s">
        <v>32</v>
      </c>
      <c r="T10469" s="1">
        <v>75201.0</v>
      </c>
      <c r="U10469" s="1" t="s">
        <v>4038</v>
      </c>
    </row>
    <row r="10470">
      <c r="A10470" s="1" t="s">
        <v>31361</v>
      </c>
      <c r="B10470" s="1">
        <v>36676.0</v>
      </c>
      <c r="C10470" s="1">
        <v>2230.0</v>
      </c>
      <c r="D10470" s="2" t="s">
        <v>29258</v>
      </c>
      <c r="G10470" s="3" t="str">
        <f t="shared" si="1"/>
        <v> </v>
      </c>
      <c r="H10470" s="3" t="str">
        <f t="shared" si="2"/>
        <v> </v>
      </c>
      <c r="I10470" s="1" t="s">
        <v>31358</v>
      </c>
      <c r="J10470" s="1" t="s">
        <v>389</v>
      </c>
      <c r="K10470" s="1" t="s">
        <v>47</v>
      </c>
      <c r="L10470" s="1">
        <v>12560.17</v>
      </c>
      <c r="M10470" s="1" t="s">
        <v>390</v>
      </c>
      <c r="N10470" s="1" t="s">
        <v>29254</v>
      </c>
      <c r="O10470" s="4">
        <v>44317.0</v>
      </c>
      <c r="P10470" s="4">
        <v>44295.0</v>
      </c>
      <c r="Q10470" s="1" t="s">
        <v>31323</v>
      </c>
      <c r="R10470" s="1" t="s">
        <v>31</v>
      </c>
      <c r="S10470" s="1" t="s">
        <v>32</v>
      </c>
      <c r="T10470" s="1">
        <v>75229.0</v>
      </c>
      <c r="U10470" s="1" t="s">
        <v>31324</v>
      </c>
    </row>
    <row r="10471">
      <c r="A10471" s="1" t="s">
        <v>31362</v>
      </c>
      <c r="B10471" s="1">
        <v>36673.0</v>
      </c>
      <c r="C10471" s="1">
        <v>2230.0</v>
      </c>
      <c r="D10471" s="2" t="s">
        <v>29258</v>
      </c>
      <c r="G10471" s="3" t="str">
        <f t="shared" si="1"/>
        <v> </v>
      </c>
      <c r="H10471" s="3" t="str">
        <f t="shared" si="2"/>
        <v> </v>
      </c>
      <c r="I10471" s="1" t="s">
        <v>29498</v>
      </c>
      <c r="J10471" s="1" t="s">
        <v>389</v>
      </c>
      <c r="K10471" s="1" t="s">
        <v>47</v>
      </c>
      <c r="L10471" s="1">
        <v>12658.6</v>
      </c>
      <c r="M10471" s="1" t="s">
        <v>390</v>
      </c>
      <c r="N10471" s="1" t="s">
        <v>29254</v>
      </c>
      <c r="O10471" s="4">
        <v>44317.0</v>
      </c>
      <c r="P10471" s="4">
        <v>44286.0</v>
      </c>
      <c r="Q10471" s="1" t="s">
        <v>29499</v>
      </c>
      <c r="R10471" s="1" t="s">
        <v>31</v>
      </c>
      <c r="S10471" s="1" t="s">
        <v>32</v>
      </c>
      <c r="T10471" s="1">
        <v>75219.0</v>
      </c>
      <c r="U10471" s="1" t="s">
        <v>29500</v>
      </c>
    </row>
    <row r="10472">
      <c r="A10472" s="1" t="s">
        <v>31363</v>
      </c>
      <c r="B10472" s="1">
        <v>38105.0</v>
      </c>
      <c r="C10472" s="1">
        <v>2320.0</v>
      </c>
      <c r="D10472" s="2" t="s">
        <v>29264</v>
      </c>
      <c r="G10472" s="3" t="str">
        <f t="shared" si="1"/>
        <v> </v>
      </c>
      <c r="H10472" s="3" t="str">
        <f t="shared" si="2"/>
        <v> </v>
      </c>
      <c r="I10472" s="1" t="s">
        <v>31358</v>
      </c>
      <c r="J10472" s="1" t="s">
        <v>389</v>
      </c>
      <c r="K10472" s="1" t="s">
        <v>53</v>
      </c>
      <c r="L10472" s="1">
        <v>12766.72</v>
      </c>
      <c r="M10472" s="1" t="s">
        <v>390</v>
      </c>
      <c r="N10472" s="1" t="s">
        <v>29254</v>
      </c>
      <c r="P10472" s="4">
        <v>44357.0</v>
      </c>
      <c r="Q10472" s="1" t="s">
        <v>31323</v>
      </c>
      <c r="R10472" s="1" t="s">
        <v>31</v>
      </c>
      <c r="S10472" s="1" t="s">
        <v>32</v>
      </c>
      <c r="T10472" s="1">
        <v>75229.0</v>
      </c>
      <c r="U10472" s="1" t="s">
        <v>31324</v>
      </c>
    </row>
    <row r="10473">
      <c r="A10473" s="1" t="s">
        <v>31364</v>
      </c>
      <c r="B10473" s="1">
        <v>35969.0</v>
      </c>
      <c r="C10473" s="1">
        <v>2150.0</v>
      </c>
      <c r="D10473" s="2" t="s">
        <v>29251</v>
      </c>
      <c r="G10473" s="3" t="str">
        <f t="shared" si="1"/>
        <v> </v>
      </c>
      <c r="H10473" s="3" t="str">
        <f t="shared" si="2"/>
        <v> </v>
      </c>
      <c r="I10473" s="1" t="s">
        <v>29498</v>
      </c>
      <c r="J10473" s="1" t="s">
        <v>389</v>
      </c>
      <c r="K10473" s="1" t="s">
        <v>44</v>
      </c>
      <c r="L10473" s="1">
        <v>13141.6</v>
      </c>
      <c r="M10473" s="1" t="s">
        <v>390</v>
      </c>
      <c r="N10473" s="1" t="s">
        <v>29254</v>
      </c>
      <c r="O10473" s="4">
        <v>44317.0</v>
      </c>
      <c r="P10473" s="4">
        <v>44209.0</v>
      </c>
      <c r="Q10473" s="1" t="s">
        <v>30626</v>
      </c>
      <c r="R10473" s="1" t="s">
        <v>31</v>
      </c>
      <c r="S10473" s="1" t="s">
        <v>32</v>
      </c>
      <c r="T10473" s="1">
        <v>75219.0</v>
      </c>
      <c r="U10473" s="1" t="s">
        <v>30627</v>
      </c>
    </row>
    <row r="10474">
      <c r="A10474" s="1" t="s">
        <v>31365</v>
      </c>
      <c r="B10474" s="1">
        <v>37379.0</v>
      </c>
      <c r="C10474" s="1">
        <v>2283.0</v>
      </c>
      <c r="D10474" s="2" t="s">
        <v>29262</v>
      </c>
      <c r="G10474" s="3" t="str">
        <f t="shared" si="1"/>
        <v> </v>
      </c>
      <c r="H10474" s="3" t="str">
        <f t="shared" si="2"/>
        <v> </v>
      </c>
      <c r="I10474" s="1" t="s">
        <v>29498</v>
      </c>
      <c r="J10474" s="1" t="s">
        <v>389</v>
      </c>
      <c r="K10474" s="1" t="s">
        <v>50</v>
      </c>
      <c r="L10474" s="1">
        <v>14925.32</v>
      </c>
      <c r="M10474" s="1" t="s">
        <v>390</v>
      </c>
      <c r="N10474" s="1" t="s">
        <v>29254</v>
      </c>
      <c r="O10474" s="4">
        <v>44352.0</v>
      </c>
      <c r="P10474" s="4">
        <v>44313.0</v>
      </c>
      <c r="Q10474" s="1" t="s">
        <v>29499</v>
      </c>
      <c r="R10474" s="1" t="s">
        <v>31</v>
      </c>
      <c r="S10474" s="1" t="s">
        <v>32</v>
      </c>
      <c r="T10474" s="1">
        <v>75219.0</v>
      </c>
      <c r="U10474" s="1" t="s">
        <v>29500</v>
      </c>
    </row>
    <row r="10475">
      <c r="A10475" s="1" t="s">
        <v>31366</v>
      </c>
      <c r="B10475" s="1">
        <v>38084.0</v>
      </c>
      <c r="C10475" s="1">
        <v>2320.0</v>
      </c>
      <c r="D10475" s="2" t="s">
        <v>29264</v>
      </c>
      <c r="G10475" s="3" t="str">
        <f t="shared" si="1"/>
        <v> </v>
      </c>
      <c r="H10475" s="3" t="str">
        <f t="shared" si="2"/>
        <v> </v>
      </c>
      <c r="I10475" s="1" t="s">
        <v>29498</v>
      </c>
      <c r="J10475" s="1" t="s">
        <v>389</v>
      </c>
      <c r="K10475" s="1" t="s">
        <v>53</v>
      </c>
      <c r="L10475" s="1">
        <v>15652.13</v>
      </c>
      <c r="M10475" s="1" t="s">
        <v>390</v>
      </c>
      <c r="N10475" s="1" t="s">
        <v>29254</v>
      </c>
      <c r="P10475" s="4">
        <v>44346.0</v>
      </c>
      <c r="Q10475" s="1" t="s">
        <v>29499</v>
      </c>
      <c r="R10475" s="1" t="s">
        <v>31</v>
      </c>
      <c r="S10475" s="1" t="s">
        <v>32</v>
      </c>
      <c r="T10475" s="1">
        <v>75219.0</v>
      </c>
      <c r="U10475" s="1" t="s">
        <v>29500</v>
      </c>
    </row>
    <row r="10476">
      <c r="A10476" s="1" t="s">
        <v>31367</v>
      </c>
      <c r="B10476" s="1">
        <v>35987.0</v>
      </c>
      <c r="C10476" s="1">
        <v>2150.0</v>
      </c>
      <c r="D10476" s="2" t="s">
        <v>29251</v>
      </c>
      <c r="G10476" s="3" t="str">
        <f t="shared" si="1"/>
        <v> </v>
      </c>
      <c r="H10476" s="3" t="str">
        <f t="shared" si="2"/>
        <v> </v>
      </c>
      <c r="I10476" s="1" t="s">
        <v>29498</v>
      </c>
      <c r="J10476" s="1" t="s">
        <v>389</v>
      </c>
      <c r="K10476" s="1" t="s">
        <v>44</v>
      </c>
      <c r="L10476" s="1">
        <v>16283.44</v>
      </c>
      <c r="M10476" s="1" t="s">
        <v>390</v>
      </c>
      <c r="N10476" s="1" t="s">
        <v>29254</v>
      </c>
      <c r="O10476" s="4">
        <v>44317.0</v>
      </c>
      <c r="P10476" s="4">
        <v>44253.0</v>
      </c>
      <c r="Q10476" s="1" t="s">
        <v>30626</v>
      </c>
      <c r="R10476" s="1" t="s">
        <v>31</v>
      </c>
      <c r="S10476" s="1" t="s">
        <v>32</v>
      </c>
      <c r="T10476" s="1">
        <v>75219.0</v>
      </c>
      <c r="U10476" s="1" t="s">
        <v>30627</v>
      </c>
    </row>
    <row r="10477">
      <c r="A10477" s="1" t="s">
        <v>31368</v>
      </c>
      <c r="B10477" s="1">
        <v>37409.0</v>
      </c>
      <c r="C10477" s="1">
        <v>2283.0</v>
      </c>
      <c r="D10477" s="2" t="s">
        <v>29262</v>
      </c>
      <c r="G10477" s="3" t="str">
        <f t="shared" si="1"/>
        <v> </v>
      </c>
      <c r="H10477" s="3" t="str">
        <f t="shared" si="2"/>
        <v> </v>
      </c>
      <c r="I10477" s="1" t="s">
        <v>29498</v>
      </c>
      <c r="J10477" s="1" t="s">
        <v>389</v>
      </c>
      <c r="K10477" s="1" t="s">
        <v>50</v>
      </c>
      <c r="L10477" s="1">
        <v>20000.0</v>
      </c>
      <c r="M10477" s="1" t="s">
        <v>390</v>
      </c>
      <c r="N10477" s="1" t="s">
        <v>29254</v>
      </c>
      <c r="O10477" s="4">
        <v>44352.0</v>
      </c>
      <c r="P10477" s="4">
        <v>44308.0</v>
      </c>
      <c r="Q10477" s="1" t="s">
        <v>30626</v>
      </c>
      <c r="R10477" s="1" t="s">
        <v>31</v>
      </c>
      <c r="S10477" s="1" t="s">
        <v>32</v>
      </c>
      <c r="T10477" s="1">
        <v>75219.0</v>
      </c>
      <c r="U10477" s="1" t="s">
        <v>30627</v>
      </c>
    </row>
    <row r="10478">
      <c r="A10478" s="1" t="s">
        <v>31369</v>
      </c>
      <c r="B10478" s="1">
        <v>37382.0</v>
      </c>
      <c r="C10478" s="1">
        <v>2283.0</v>
      </c>
      <c r="D10478" s="2" t="s">
        <v>29262</v>
      </c>
      <c r="G10478" s="3" t="str">
        <f t="shared" si="1"/>
        <v> </v>
      </c>
      <c r="H10478" s="3" t="str">
        <f t="shared" si="2"/>
        <v> </v>
      </c>
      <c r="I10478" s="1" t="s">
        <v>29498</v>
      </c>
      <c r="J10478" s="1" t="s">
        <v>389</v>
      </c>
      <c r="K10478" s="1" t="s">
        <v>50</v>
      </c>
      <c r="L10478" s="1">
        <v>25805.73</v>
      </c>
      <c r="M10478" s="1" t="s">
        <v>390</v>
      </c>
      <c r="N10478" s="1" t="s">
        <v>29254</v>
      </c>
      <c r="O10478" s="4">
        <v>44352.0</v>
      </c>
      <c r="P10478" s="4">
        <v>44313.0</v>
      </c>
      <c r="Q10478" s="1" t="s">
        <v>29499</v>
      </c>
      <c r="R10478" s="1" t="s">
        <v>31</v>
      </c>
      <c r="S10478" s="1" t="s">
        <v>32</v>
      </c>
      <c r="T10478" s="1">
        <v>75219.0</v>
      </c>
      <c r="U10478" s="1" t="s">
        <v>29500</v>
      </c>
    </row>
    <row r="10479">
      <c r="A10479" s="1" t="s">
        <v>31370</v>
      </c>
      <c r="B10479" s="1">
        <v>37388.0</v>
      </c>
      <c r="C10479" s="1">
        <v>2283.0</v>
      </c>
      <c r="D10479" s="2" t="s">
        <v>29262</v>
      </c>
      <c r="G10479" s="3" t="str">
        <f t="shared" si="1"/>
        <v> </v>
      </c>
      <c r="H10479" s="3" t="str">
        <f t="shared" si="2"/>
        <v> </v>
      </c>
      <c r="I10479" s="1" t="s">
        <v>29498</v>
      </c>
      <c r="J10479" s="1" t="s">
        <v>389</v>
      </c>
      <c r="K10479" s="1" t="s">
        <v>50</v>
      </c>
      <c r="L10479" s="1">
        <v>26374.0</v>
      </c>
      <c r="M10479" s="1" t="s">
        <v>390</v>
      </c>
      <c r="N10479" s="1" t="s">
        <v>29254</v>
      </c>
      <c r="O10479" s="4">
        <v>44352.0</v>
      </c>
      <c r="P10479" s="4">
        <v>44313.0</v>
      </c>
      <c r="Q10479" s="1" t="s">
        <v>29499</v>
      </c>
      <c r="R10479" s="1" t="s">
        <v>31</v>
      </c>
      <c r="S10479" s="1" t="s">
        <v>32</v>
      </c>
      <c r="T10479" s="1">
        <v>75219.0</v>
      </c>
      <c r="U10479" s="1" t="s">
        <v>29500</v>
      </c>
    </row>
    <row r="10480">
      <c r="A10480" s="1" t="s">
        <v>31371</v>
      </c>
      <c r="B10480" s="1">
        <v>37394.0</v>
      </c>
      <c r="C10480" s="1">
        <v>2283.0</v>
      </c>
      <c r="D10480" s="2" t="s">
        <v>29262</v>
      </c>
      <c r="G10480" s="3" t="str">
        <f t="shared" si="1"/>
        <v> </v>
      </c>
      <c r="H10480" s="3" t="str">
        <f t="shared" si="2"/>
        <v> </v>
      </c>
      <c r="I10480" s="1" t="s">
        <v>31337</v>
      </c>
      <c r="J10480" s="1" t="s">
        <v>389</v>
      </c>
      <c r="K10480" s="1" t="s">
        <v>50</v>
      </c>
      <c r="L10480" s="1">
        <v>28126.0</v>
      </c>
      <c r="M10480" s="1" t="s">
        <v>390</v>
      </c>
      <c r="N10480" s="1" t="s">
        <v>29254</v>
      </c>
      <c r="O10480" s="4">
        <v>44352.0</v>
      </c>
      <c r="P10480" s="4">
        <v>44316.0</v>
      </c>
      <c r="Q10480" s="1" t="s">
        <v>31372</v>
      </c>
      <c r="R10480" s="1" t="s">
        <v>13910</v>
      </c>
      <c r="S10480" s="1" t="s">
        <v>13911</v>
      </c>
      <c r="T10480" s="1">
        <v>64112.0</v>
      </c>
      <c r="U10480" s="1" t="s">
        <v>31373</v>
      </c>
    </row>
    <row r="10481">
      <c r="A10481" s="1" t="s">
        <v>31374</v>
      </c>
      <c r="B10481" s="1">
        <v>395.0</v>
      </c>
      <c r="C10481" s="1">
        <v>2150.0</v>
      </c>
      <c r="D10481" s="2" t="s">
        <v>29251</v>
      </c>
      <c r="E10481" s="1" t="s">
        <v>29252</v>
      </c>
      <c r="F10481" s="1" t="s">
        <v>29253</v>
      </c>
      <c r="G10481" s="3" t="str">
        <f t="shared" si="1"/>
        <v>Leland Burk</v>
      </c>
      <c r="H10481" s="3" t="str">
        <f t="shared" si="2"/>
        <v>LELAND BURK</v>
      </c>
      <c r="J10481" s="1" t="s">
        <v>2686</v>
      </c>
      <c r="K10481" s="1" t="s">
        <v>44</v>
      </c>
      <c r="L10481" s="1">
        <v>60000.0</v>
      </c>
      <c r="M10481" s="1" t="s">
        <v>2687</v>
      </c>
      <c r="N10481" s="1" t="s">
        <v>29254</v>
      </c>
      <c r="O10481" s="4">
        <v>44317.0</v>
      </c>
      <c r="P10481" s="4">
        <v>44277.0</v>
      </c>
      <c r="Q10481" s="1" t="s">
        <v>29255</v>
      </c>
      <c r="R10481" s="1" t="s">
        <v>31</v>
      </c>
      <c r="S10481" s="1" t="s">
        <v>32</v>
      </c>
      <c r="T10481" s="1">
        <v>75225.0</v>
      </c>
      <c r="U10481" s="1" t="s">
        <v>29256</v>
      </c>
    </row>
    <row r="10482">
      <c r="A10482" s="1" t="s">
        <v>31375</v>
      </c>
      <c r="B10482" s="1">
        <v>411.0</v>
      </c>
      <c r="C10482" s="1">
        <v>2320.0</v>
      </c>
      <c r="D10482" s="2" t="s">
        <v>29264</v>
      </c>
      <c r="E10482" s="1" t="s">
        <v>29252</v>
      </c>
      <c r="F10482" s="1" t="s">
        <v>29253</v>
      </c>
      <c r="G10482" s="3" t="str">
        <f t="shared" si="1"/>
        <v>Leland Burk</v>
      </c>
      <c r="H10482" s="3" t="str">
        <f t="shared" si="2"/>
        <v>LELAND BURK</v>
      </c>
      <c r="J10482" s="1" t="s">
        <v>2686</v>
      </c>
      <c r="K10482" s="1" t="s">
        <v>53</v>
      </c>
      <c r="L10482" s="1">
        <v>107500.0</v>
      </c>
      <c r="M10482" s="1" t="s">
        <v>2687</v>
      </c>
      <c r="N10482" s="1" t="s">
        <v>29254</v>
      </c>
      <c r="P10482" s="4">
        <v>44358.0</v>
      </c>
      <c r="Q10482" s="1" t="s">
        <v>24744</v>
      </c>
      <c r="R10482" s="1" t="s">
        <v>31</v>
      </c>
      <c r="S10482" s="1" t="s">
        <v>32</v>
      </c>
      <c r="T10482" s="1">
        <v>75225.0</v>
      </c>
      <c r="U10482" s="1" t="s">
        <v>24745</v>
      </c>
    </row>
    <row r="10483">
      <c r="A10483" s="1" t="s">
        <v>31376</v>
      </c>
      <c r="B10483" s="1">
        <v>407.0</v>
      </c>
      <c r="C10483" s="1">
        <v>2283.0</v>
      </c>
      <c r="D10483" s="2" t="s">
        <v>29262</v>
      </c>
      <c r="E10483" s="1" t="s">
        <v>29252</v>
      </c>
      <c r="F10483" s="1" t="s">
        <v>29253</v>
      </c>
      <c r="G10483" s="3" t="str">
        <f t="shared" si="1"/>
        <v>Leland Burk</v>
      </c>
      <c r="H10483" s="3" t="str">
        <f t="shared" si="2"/>
        <v>LELAND BURK</v>
      </c>
      <c r="J10483" s="1" t="s">
        <v>2686</v>
      </c>
      <c r="K10483" s="1" t="s">
        <v>50</v>
      </c>
      <c r="L10483" s="1">
        <v>115000.0</v>
      </c>
      <c r="M10483" s="1" t="s">
        <v>2687</v>
      </c>
      <c r="N10483" s="1" t="s">
        <v>29254</v>
      </c>
      <c r="O10483" s="4">
        <v>44352.0</v>
      </c>
      <c r="P10483" s="4">
        <v>44316.0</v>
      </c>
      <c r="Q10483" s="1" t="s">
        <v>24744</v>
      </c>
      <c r="R10483" s="1" t="s">
        <v>31</v>
      </c>
      <c r="S10483" s="1" t="s">
        <v>32</v>
      </c>
      <c r="T10483" s="1">
        <v>75225.0</v>
      </c>
      <c r="U10483" s="1" t="s">
        <v>24745</v>
      </c>
    </row>
    <row r="10484">
      <c r="A10484" s="1" t="s">
        <v>31377</v>
      </c>
      <c r="B10484" s="1">
        <v>2269.0</v>
      </c>
      <c r="C10484" s="1">
        <v>2269.0</v>
      </c>
      <c r="D10484" s="2" t="s">
        <v>31378</v>
      </c>
      <c r="E10484" s="1" t="s">
        <v>31379</v>
      </c>
      <c r="F10484" s="1" t="s">
        <v>6877</v>
      </c>
      <c r="G10484" s="3" t="str">
        <f t="shared" si="1"/>
        <v>Lelani Russell</v>
      </c>
      <c r="H10484" s="3" t="str">
        <f t="shared" si="2"/>
        <v>LELANI RUSSELL</v>
      </c>
      <c r="J10484" s="1" t="s">
        <v>26</v>
      </c>
      <c r="K10484" s="1" t="s">
        <v>44</v>
      </c>
      <c r="L10484" s="1">
        <v>0.0</v>
      </c>
      <c r="M10484" s="1" t="s">
        <v>28</v>
      </c>
      <c r="N10484" s="1" t="s">
        <v>31380</v>
      </c>
      <c r="O10484" s="4">
        <v>44317.0</v>
      </c>
      <c r="P10484" s="4">
        <v>44316.648043981484</v>
      </c>
      <c r="Q10484" s="1" t="s">
        <v>31381</v>
      </c>
      <c r="R10484" s="1" t="s">
        <v>31</v>
      </c>
      <c r="S10484" s="1" t="s">
        <v>32</v>
      </c>
      <c r="T10484" s="1">
        <v>75216.0</v>
      </c>
      <c r="U10484" s="1" t="s">
        <v>31382</v>
      </c>
    </row>
    <row r="10485">
      <c r="A10485" s="1" t="s">
        <v>31383</v>
      </c>
      <c r="B10485" s="1">
        <v>75553.0</v>
      </c>
      <c r="C10485" s="1">
        <v>2269.0</v>
      </c>
      <c r="D10485" s="2" t="s">
        <v>31378</v>
      </c>
      <c r="E10485" s="1" t="s">
        <v>31384</v>
      </c>
      <c r="F10485" s="1" t="s">
        <v>361</v>
      </c>
      <c r="G10485" s="3" t="str">
        <f t="shared" si="1"/>
        <v>Narkesha Brown</v>
      </c>
      <c r="H10485" s="3" t="str">
        <f t="shared" si="2"/>
        <v>NARKESHA BROWN</v>
      </c>
      <c r="J10485" s="1" t="s">
        <v>57</v>
      </c>
      <c r="K10485" s="1" t="s">
        <v>44</v>
      </c>
      <c r="L10485" s="1">
        <v>50.0</v>
      </c>
      <c r="M10485" s="1" t="s">
        <v>58</v>
      </c>
      <c r="N10485" s="1" t="s">
        <v>31380</v>
      </c>
      <c r="O10485" s="4">
        <v>44317.0</v>
      </c>
      <c r="P10485" s="4">
        <v>44257.0</v>
      </c>
      <c r="Q10485" s="1" t="s">
        <v>31385</v>
      </c>
      <c r="R10485" s="1" t="s">
        <v>28131</v>
      </c>
      <c r="S10485" s="1" t="s">
        <v>32</v>
      </c>
      <c r="T10485" s="1">
        <v>75126.0</v>
      </c>
      <c r="U10485" s="1" t="s">
        <v>31386</v>
      </c>
    </row>
    <row r="10486">
      <c r="A10486" s="1" t="s">
        <v>31387</v>
      </c>
      <c r="B10486" s="1">
        <v>75554.0</v>
      </c>
      <c r="C10486" s="1">
        <v>2269.0</v>
      </c>
      <c r="D10486" s="2" t="s">
        <v>31378</v>
      </c>
      <c r="E10486" s="1" t="s">
        <v>829</v>
      </c>
      <c r="F10486" s="1" t="s">
        <v>7816</v>
      </c>
      <c r="G10486" s="3" t="str">
        <f t="shared" si="1"/>
        <v>Kevin Hicks</v>
      </c>
      <c r="H10486" s="3" t="str">
        <f t="shared" si="2"/>
        <v>KEVIN HICKS</v>
      </c>
      <c r="J10486" s="1" t="s">
        <v>57</v>
      </c>
      <c r="K10486" s="1" t="s">
        <v>44</v>
      </c>
      <c r="L10486" s="1">
        <v>50.0</v>
      </c>
      <c r="M10486" s="1" t="s">
        <v>58</v>
      </c>
      <c r="N10486" s="1" t="s">
        <v>31380</v>
      </c>
      <c r="O10486" s="4">
        <v>44317.0</v>
      </c>
      <c r="P10486" s="4">
        <v>44267.0</v>
      </c>
      <c r="Q10486" s="1" t="s">
        <v>31388</v>
      </c>
      <c r="R10486" s="1" t="s">
        <v>31</v>
      </c>
      <c r="S10486" s="1" t="s">
        <v>32</v>
      </c>
      <c r="T10486" s="1">
        <v>75226.0</v>
      </c>
      <c r="U10486" s="1" t="s">
        <v>31389</v>
      </c>
    </row>
    <row r="10487">
      <c r="A10487" s="1" t="s">
        <v>31390</v>
      </c>
      <c r="B10487" s="1">
        <v>75555.0</v>
      </c>
      <c r="C10487" s="1">
        <v>2269.0</v>
      </c>
      <c r="D10487" s="2" t="s">
        <v>31378</v>
      </c>
      <c r="E10487" s="1" t="s">
        <v>31391</v>
      </c>
      <c r="F10487" s="1" t="s">
        <v>31392</v>
      </c>
      <c r="G10487" s="3" t="str">
        <f t="shared" si="1"/>
        <v>Demetra Lowery</v>
      </c>
      <c r="H10487" s="3" t="str">
        <f t="shared" si="2"/>
        <v>DEMETRA LOWERY</v>
      </c>
      <c r="J10487" s="1" t="s">
        <v>57</v>
      </c>
      <c r="K10487" s="1" t="s">
        <v>44</v>
      </c>
      <c r="L10487" s="1">
        <v>50.0</v>
      </c>
      <c r="M10487" s="1" t="s">
        <v>58</v>
      </c>
      <c r="N10487" s="1" t="s">
        <v>31380</v>
      </c>
      <c r="O10487" s="4">
        <v>44317.0</v>
      </c>
      <c r="P10487" s="4">
        <v>44267.0</v>
      </c>
      <c r="Q10487" s="1" t="s">
        <v>31393</v>
      </c>
      <c r="R10487" s="1" t="s">
        <v>31</v>
      </c>
      <c r="S10487" s="1" t="s">
        <v>32</v>
      </c>
      <c r="T10487" s="1">
        <v>75226.0</v>
      </c>
      <c r="U10487" s="1" t="s">
        <v>31394</v>
      </c>
    </row>
    <row r="10488">
      <c r="A10488" s="1" t="s">
        <v>31395</v>
      </c>
      <c r="B10488" s="1">
        <v>75556.0</v>
      </c>
      <c r="C10488" s="1">
        <v>2269.0</v>
      </c>
      <c r="D10488" s="2" t="s">
        <v>31378</v>
      </c>
      <c r="E10488" s="1" t="s">
        <v>6423</v>
      </c>
      <c r="F10488" s="1" t="s">
        <v>31396</v>
      </c>
      <c r="G10488" s="3" t="str">
        <f t="shared" si="1"/>
        <v>Joel Wasinger</v>
      </c>
      <c r="H10488" s="3" t="str">
        <f t="shared" si="2"/>
        <v>JOEL WASINGER</v>
      </c>
      <c r="J10488" s="1" t="s">
        <v>57</v>
      </c>
      <c r="K10488" s="1" t="s">
        <v>44</v>
      </c>
      <c r="L10488" s="1">
        <v>50.0</v>
      </c>
      <c r="M10488" s="1" t="s">
        <v>58</v>
      </c>
      <c r="N10488" s="1" t="s">
        <v>31380</v>
      </c>
      <c r="O10488" s="4">
        <v>44317.0</v>
      </c>
      <c r="P10488" s="4">
        <v>44267.0</v>
      </c>
      <c r="Q10488" s="1" t="s">
        <v>31397</v>
      </c>
      <c r="R10488" s="1" t="s">
        <v>31</v>
      </c>
      <c r="S10488" s="1" t="s">
        <v>32</v>
      </c>
      <c r="T10488" s="1">
        <v>75226.0</v>
      </c>
      <c r="U10488" s="1" t="s">
        <v>31398</v>
      </c>
    </row>
    <row r="10489">
      <c r="A10489" s="1" t="s">
        <v>31399</v>
      </c>
      <c r="B10489" s="1">
        <v>75558.0</v>
      </c>
      <c r="C10489" s="1">
        <v>2269.0</v>
      </c>
      <c r="D10489" s="2" t="s">
        <v>31378</v>
      </c>
      <c r="E10489" s="1" t="s">
        <v>4985</v>
      </c>
      <c r="F10489" s="1" t="s">
        <v>5261</v>
      </c>
      <c r="G10489" s="3" t="str">
        <f t="shared" si="1"/>
        <v>Justin Boyd</v>
      </c>
      <c r="H10489" s="3" t="str">
        <f t="shared" si="2"/>
        <v>JUSTIN BOYD</v>
      </c>
      <c r="J10489" s="1" t="s">
        <v>57</v>
      </c>
      <c r="K10489" s="1" t="s">
        <v>44</v>
      </c>
      <c r="L10489" s="1">
        <v>50.0</v>
      </c>
      <c r="M10489" s="1" t="s">
        <v>58</v>
      </c>
      <c r="N10489" s="1" t="s">
        <v>31380</v>
      </c>
      <c r="O10489" s="4">
        <v>44317.0</v>
      </c>
      <c r="P10489" s="4">
        <v>44269.0</v>
      </c>
      <c r="Q10489" s="1" t="s">
        <v>31393</v>
      </c>
      <c r="R10489" s="1" t="s">
        <v>31</v>
      </c>
      <c r="S10489" s="1" t="s">
        <v>32</v>
      </c>
      <c r="T10489" s="1">
        <v>75226.0</v>
      </c>
      <c r="U10489" s="1" t="s">
        <v>31394</v>
      </c>
    </row>
    <row r="10490">
      <c r="A10490" s="1" t="s">
        <v>31400</v>
      </c>
      <c r="B10490" s="1">
        <v>75557.0</v>
      </c>
      <c r="C10490" s="1">
        <v>2269.0</v>
      </c>
      <c r="D10490" s="2" t="s">
        <v>31378</v>
      </c>
      <c r="E10490" s="1" t="s">
        <v>25054</v>
      </c>
      <c r="F10490" s="1" t="s">
        <v>25055</v>
      </c>
      <c r="G10490" s="3" t="str">
        <f t="shared" si="1"/>
        <v>Roselle Tenorio</v>
      </c>
      <c r="H10490" s="3" t="str">
        <f t="shared" si="2"/>
        <v>ROSELLE TENORIO</v>
      </c>
      <c r="J10490" s="1" t="s">
        <v>57</v>
      </c>
      <c r="K10490" s="1" t="s">
        <v>44</v>
      </c>
      <c r="L10490" s="1">
        <v>100.0</v>
      </c>
      <c r="M10490" s="1" t="s">
        <v>58</v>
      </c>
      <c r="N10490" s="1" t="s">
        <v>31380</v>
      </c>
      <c r="O10490" s="4">
        <v>44317.0</v>
      </c>
      <c r="P10490" s="4">
        <v>44267.0</v>
      </c>
      <c r="Q10490" s="1" t="s">
        <v>31397</v>
      </c>
      <c r="R10490" s="1" t="s">
        <v>31</v>
      </c>
      <c r="S10490" s="1" t="s">
        <v>32</v>
      </c>
      <c r="T10490" s="1">
        <v>75226.0</v>
      </c>
      <c r="U10490" s="1" t="s">
        <v>31398</v>
      </c>
    </row>
    <row r="10491">
      <c r="A10491" s="1" t="s">
        <v>31401</v>
      </c>
      <c r="B10491" s="1">
        <v>75560.0</v>
      </c>
      <c r="C10491" s="1">
        <v>2269.0</v>
      </c>
      <c r="D10491" s="2" t="s">
        <v>31378</v>
      </c>
      <c r="E10491" s="1" t="s">
        <v>31402</v>
      </c>
      <c r="F10491" s="1" t="s">
        <v>7231</v>
      </c>
      <c r="G10491" s="3" t="str">
        <f t="shared" si="1"/>
        <v>Quinton Thompson</v>
      </c>
      <c r="H10491" s="3" t="str">
        <f t="shared" si="2"/>
        <v>QUINTON THOMPSON</v>
      </c>
      <c r="J10491" s="1" t="s">
        <v>57</v>
      </c>
      <c r="K10491" s="1" t="s">
        <v>44</v>
      </c>
      <c r="L10491" s="1">
        <v>100.0</v>
      </c>
      <c r="M10491" s="1" t="s">
        <v>58</v>
      </c>
      <c r="N10491" s="1" t="s">
        <v>31380</v>
      </c>
      <c r="O10491" s="4">
        <v>44317.0</v>
      </c>
      <c r="P10491" s="4">
        <v>44273.0</v>
      </c>
      <c r="Q10491" s="1" t="s">
        <v>31393</v>
      </c>
      <c r="R10491" s="1" t="s">
        <v>31</v>
      </c>
      <c r="S10491" s="1" t="s">
        <v>32</v>
      </c>
      <c r="T10491" s="1">
        <v>75226.0</v>
      </c>
      <c r="U10491" s="1" t="s">
        <v>31394</v>
      </c>
    </row>
    <row r="10492">
      <c r="A10492" s="1" t="s">
        <v>31403</v>
      </c>
      <c r="B10492" s="1">
        <v>75552.0</v>
      </c>
      <c r="C10492" s="1">
        <v>2269.0</v>
      </c>
      <c r="D10492" s="2" t="s">
        <v>31378</v>
      </c>
      <c r="E10492" s="1" t="s">
        <v>935</v>
      </c>
      <c r="F10492" s="1" t="s">
        <v>11245</v>
      </c>
      <c r="G10492" s="3" t="str">
        <f t="shared" si="1"/>
        <v>Pamela Grayson</v>
      </c>
      <c r="H10492" s="3" t="str">
        <f t="shared" si="2"/>
        <v>PAMELA GRAYSON</v>
      </c>
      <c r="I10492" s="1" t="s">
        <v>21005</v>
      </c>
      <c r="J10492" s="1" t="s">
        <v>57</v>
      </c>
      <c r="K10492" s="1" t="s">
        <v>44</v>
      </c>
      <c r="L10492" s="1">
        <v>140.0</v>
      </c>
      <c r="M10492" s="1" t="s">
        <v>58</v>
      </c>
      <c r="N10492" s="1" t="s">
        <v>31380</v>
      </c>
      <c r="O10492" s="4">
        <v>44317.0</v>
      </c>
      <c r="P10492" s="4">
        <v>44250.0</v>
      </c>
      <c r="Q10492" s="1" t="s">
        <v>31397</v>
      </c>
      <c r="R10492" s="1" t="s">
        <v>31</v>
      </c>
      <c r="S10492" s="1" t="s">
        <v>32</v>
      </c>
      <c r="T10492" s="1">
        <v>75226.0</v>
      </c>
      <c r="U10492" s="1" t="s">
        <v>31398</v>
      </c>
    </row>
    <row r="10493">
      <c r="A10493" s="1">
        <v>475559.0</v>
      </c>
      <c r="B10493" s="1">
        <v>75559.0</v>
      </c>
      <c r="C10493" s="1">
        <v>2269.0</v>
      </c>
      <c r="D10493" s="2" t="s">
        <v>31378</v>
      </c>
      <c r="E10493" s="1" t="s">
        <v>31404</v>
      </c>
      <c r="F10493" s="1" t="s">
        <v>7231</v>
      </c>
      <c r="G10493" s="3" t="str">
        <f t="shared" si="1"/>
        <v>Cathrine Thompson</v>
      </c>
      <c r="H10493" s="3" t="str">
        <f t="shared" si="2"/>
        <v>CATHRINE THOMPSON</v>
      </c>
      <c r="I10493" s="1" t="s">
        <v>31405</v>
      </c>
      <c r="J10493" s="1" t="s">
        <v>5772</v>
      </c>
      <c r="K10493" s="1" t="s">
        <v>44</v>
      </c>
      <c r="L10493" s="1">
        <v>600.0</v>
      </c>
      <c r="M10493" s="1" t="s">
        <v>5772</v>
      </c>
      <c r="N10493" s="1" t="s">
        <v>31380</v>
      </c>
      <c r="O10493" s="4">
        <v>44317.0</v>
      </c>
      <c r="P10493" s="4">
        <v>44257.0</v>
      </c>
      <c r="Q10493" s="1" t="s">
        <v>31406</v>
      </c>
      <c r="R10493" s="1" t="s">
        <v>31407</v>
      </c>
      <c r="S10493" s="1" t="s">
        <v>32</v>
      </c>
      <c r="T10493" s="1">
        <v>77708.0</v>
      </c>
      <c r="U10493" s="1" t="s">
        <v>31408</v>
      </c>
    </row>
    <row r="10494">
      <c r="A10494" s="1" t="s">
        <v>31409</v>
      </c>
      <c r="B10494" s="1">
        <v>2050.0</v>
      </c>
      <c r="C10494" s="1">
        <v>2050.0</v>
      </c>
      <c r="D10494" s="2" t="s">
        <v>31410</v>
      </c>
      <c r="E10494" s="1" t="s">
        <v>649</v>
      </c>
      <c r="F10494" s="1" t="s">
        <v>1133</v>
      </c>
      <c r="G10494" s="3" t="str">
        <f t="shared" si="1"/>
        <v>Mark Clayton</v>
      </c>
      <c r="H10494" s="3" t="str">
        <f t="shared" si="2"/>
        <v>MARK CLAYTON</v>
      </c>
      <c r="J10494" s="1" t="s">
        <v>26</v>
      </c>
      <c r="K10494" s="1" t="s">
        <v>12515</v>
      </c>
      <c r="L10494" s="1">
        <v>0.0</v>
      </c>
      <c r="M10494" s="1" t="s">
        <v>28</v>
      </c>
      <c r="N10494" s="1" t="s">
        <v>31411</v>
      </c>
      <c r="P10494" s="4">
        <v>44028.44799768519</v>
      </c>
      <c r="Q10494" s="1" t="s">
        <v>31412</v>
      </c>
      <c r="R10494" s="1" t="s">
        <v>31</v>
      </c>
      <c r="S10494" s="1" t="s">
        <v>32</v>
      </c>
      <c r="T10494" s="1">
        <v>75218.0</v>
      </c>
      <c r="U10494" s="1" t="s">
        <v>31413</v>
      </c>
    </row>
    <row r="10495">
      <c r="A10495" s="1" t="s">
        <v>31414</v>
      </c>
      <c r="B10495" s="1">
        <v>34884.0</v>
      </c>
      <c r="C10495" s="1">
        <v>2050.0</v>
      </c>
      <c r="D10495" s="2" t="s">
        <v>31410</v>
      </c>
      <c r="G10495" s="3" t="str">
        <f t="shared" si="1"/>
        <v> </v>
      </c>
      <c r="H10495" s="3" t="str">
        <f t="shared" si="2"/>
        <v> </v>
      </c>
      <c r="I10495" s="1" t="s">
        <v>31415</v>
      </c>
      <c r="J10495" s="1" t="s">
        <v>389</v>
      </c>
      <c r="K10495" s="1" t="s">
        <v>12515</v>
      </c>
      <c r="L10495" s="1">
        <v>500.0</v>
      </c>
      <c r="M10495" s="1" t="s">
        <v>390</v>
      </c>
      <c r="N10495" s="1" t="s">
        <v>31411</v>
      </c>
      <c r="P10495" s="4">
        <v>43879.0</v>
      </c>
      <c r="Q10495" s="1" t="s">
        <v>31416</v>
      </c>
      <c r="R10495" s="1" t="s">
        <v>31</v>
      </c>
      <c r="S10495" s="1" t="s">
        <v>32</v>
      </c>
      <c r="T10495" s="1">
        <v>75214.0</v>
      </c>
      <c r="U10495" s="1" t="s">
        <v>31417</v>
      </c>
    </row>
    <row r="10496">
      <c r="A10496" s="1" t="s">
        <v>31418</v>
      </c>
      <c r="B10496" s="1">
        <v>34883.0</v>
      </c>
      <c r="C10496" s="1">
        <v>2050.0</v>
      </c>
      <c r="D10496" s="2" t="s">
        <v>31410</v>
      </c>
      <c r="G10496" s="3" t="str">
        <f t="shared" si="1"/>
        <v> </v>
      </c>
      <c r="H10496" s="3" t="str">
        <f t="shared" si="2"/>
        <v> </v>
      </c>
      <c r="I10496" s="1" t="s">
        <v>708</v>
      </c>
      <c r="J10496" s="1" t="s">
        <v>389</v>
      </c>
      <c r="K10496" s="1" t="s">
        <v>12515</v>
      </c>
      <c r="L10496" s="1">
        <v>1000.0</v>
      </c>
      <c r="M10496" s="1" t="s">
        <v>390</v>
      </c>
      <c r="N10496" s="1" t="s">
        <v>31411</v>
      </c>
      <c r="P10496" s="4">
        <v>43879.0</v>
      </c>
      <c r="Q10496" s="1" t="s">
        <v>709</v>
      </c>
      <c r="R10496" s="1" t="s">
        <v>31</v>
      </c>
      <c r="S10496" s="1" t="s">
        <v>32</v>
      </c>
      <c r="T10496" s="1">
        <v>75224.0</v>
      </c>
      <c r="U10496" s="1" t="s">
        <v>710</v>
      </c>
    </row>
    <row r="10497">
      <c r="A10497" s="1" t="s">
        <v>31419</v>
      </c>
      <c r="B10497" s="1">
        <v>34885.0</v>
      </c>
      <c r="C10497" s="1">
        <v>2050.0</v>
      </c>
      <c r="D10497" s="2" t="s">
        <v>31410</v>
      </c>
      <c r="G10497" s="3" t="str">
        <f t="shared" si="1"/>
        <v> </v>
      </c>
      <c r="H10497" s="3" t="str">
        <f t="shared" si="2"/>
        <v> </v>
      </c>
      <c r="I10497" s="1" t="s">
        <v>31420</v>
      </c>
      <c r="J10497" s="1" t="s">
        <v>389</v>
      </c>
      <c r="K10497" s="1" t="s">
        <v>12515</v>
      </c>
      <c r="L10497" s="1">
        <v>8336.0</v>
      </c>
      <c r="M10497" s="1" t="s">
        <v>390</v>
      </c>
      <c r="N10497" s="1" t="s">
        <v>31411</v>
      </c>
      <c r="P10497" s="4">
        <v>43879.0</v>
      </c>
      <c r="Q10497" s="1" t="s">
        <v>31421</v>
      </c>
      <c r="R10497" s="1" t="s">
        <v>31</v>
      </c>
      <c r="S10497" s="1" t="s">
        <v>32</v>
      </c>
      <c r="T10497" s="1">
        <v>75227.0</v>
      </c>
      <c r="U10497" s="1" t="s">
        <v>31422</v>
      </c>
    </row>
    <row r="10498">
      <c r="A10498" s="1" t="s">
        <v>31423</v>
      </c>
      <c r="B10498" s="1">
        <v>34882.0</v>
      </c>
      <c r="C10498" s="1">
        <v>2050.0</v>
      </c>
      <c r="D10498" s="2" t="s">
        <v>31410</v>
      </c>
      <c r="G10498" s="3" t="str">
        <f t="shared" si="1"/>
        <v> </v>
      </c>
      <c r="H10498" s="3" t="str">
        <f t="shared" si="2"/>
        <v> </v>
      </c>
      <c r="I10498" s="1" t="s">
        <v>31424</v>
      </c>
      <c r="J10498" s="1" t="s">
        <v>389</v>
      </c>
      <c r="K10498" s="1" t="s">
        <v>12515</v>
      </c>
      <c r="L10498" s="1">
        <v>10000.0</v>
      </c>
      <c r="M10498" s="1" t="s">
        <v>390</v>
      </c>
      <c r="N10498" s="1" t="s">
        <v>31411</v>
      </c>
      <c r="P10498" s="4">
        <v>43845.0</v>
      </c>
      <c r="Q10498" s="1" t="s">
        <v>31425</v>
      </c>
      <c r="R10498" s="1" t="s">
        <v>31426</v>
      </c>
      <c r="S10498" s="1" t="s">
        <v>32</v>
      </c>
      <c r="T10498" s="1">
        <v>75429.0</v>
      </c>
      <c r="U10498" s="1" t="s">
        <v>31427</v>
      </c>
    </row>
    <row r="10499">
      <c r="A10499" s="1" t="s">
        <v>31428</v>
      </c>
      <c r="B10499" s="1">
        <v>2173.0</v>
      </c>
      <c r="C10499" s="1">
        <v>2173.0</v>
      </c>
      <c r="D10499" s="2" t="s">
        <v>31429</v>
      </c>
      <c r="E10499" s="1" t="s">
        <v>31430</v>
      </c>
      <c r="F10499" s="1" t="s">
        <v>4477</v>
      </c>
      <c r="G10499" s="3" t="str">
        <f t="shared" si="1"/>
        <v>Mary Candace Evans</v>
      </c>
      <c r="H10499" s="3" t="str">
        <f t="shared" si="2"/>
        <v>MARY CANDACE EVANS</v>
      </c>
      <c r="J10499" s="1" t="s">
        <v>26</v>
      </c>
      <c r="K10499" s="1" t="s">
        <v>44</v>
      </c>
      <c r="L10499" s="1">
        <v>0.0</v>
      </c>
      <c r="M10499" s="1" t="s">
        <v>28</v>
      </c>
      <c r="N10499" s="1" t="s">
        <v>31431</v>
      </c>
      <c r="O10499" s="4">
        <v>44317.0</v>
      </c>
      <c r="P10499" s="4">
        <v>44309.420960648145</v>
      </c>
      <c r="Q10499" s="1" t="s">
        <v>5791</v>
      </c>
      <c r="R10499" s="1" t="s">
        <v>31</v>
      </c>
      <c r="S10499" s="1" t="s">
        <v>32</v>
      </c>
      <c r="T10499" s="1">
        <v>75230.0</v>
      </c>
      <c r="U10499" s="1" t="s">
        <v>5792</v>
      </c>
    </row>
    <row r="10500">
      <c r="A10500" s="1" t="s">
        <v>31432</v>
      </c>
      <c r="B10500" s="1">
        <v>71294.0</v>
      </c>
      <c r="C10500" s="1">
        <v>2173.0</v>
      </c>
      <c r="D10500" s="2" t="s">
        <v>31429</v>
      </c>
      <c r="E10500" s="1" t="s">
        <v>5785</v>
      </c>
      <c r="F10500" s="1" t="s">
        <v>4477</v>
      </c>
      <c r="G10500" s="3" t="str">
        <f t="shared" si="1"/>
        <v>Candy Evans</v>
      </c>
      <c r="H10500" s="3" t="str">
        <f t="shared" si="2"/>
        <v>CANDY EVANS</v>
      </c>
      <c r="J10500" s="1" t="s">
        <v>57</v>
      </c>
      <c r="K10500" s="1" t="s">
        <v>44</v>
      </c>
      <c r="L10500" s="1">
        <v>5.0</v>
      </c>
      <c r="M10500" s="1" t="s">
        <v>58</v>
      </c>
      <c r="N10500" s="1" t="s">
        <v>31431</v>
      </c>
      <c r="O10500" s="4">
        <v>44317.0</v>
      </c>
      <c r="P10500" s="4">
        <v>44266.0</v>
      </c>
      <c r="Q10500" s="1" t="s">
        <v>31433</v>
      </c>
      <c r="R10500" s="1" t="s">
        <v>31</v>
      </c>
      <c r="S10500" s="1" t="s">
        <v>32</v>
      </c>
      <c r="T10500" s="1">
        <v>75230.0</v>
      </c>
      <c r="U10500" s="1" t="s">
        <v>31434</v>
      </c>
    </row>
    <row r="10501">
      <c r="A10501" s="1" t="s">
        <v>31435</v>
      </c>
      <c r="B10501" s="1">
        <v>71304.0</v>
      </c>
      <c r="C10501" s="1">
        <v>2173.0</v>
      </c>
      <c r="D10501" s="2" t="s">
        <v>31429</v>
      </c>
      <c r="E10501" s="1" t="s">
        <v>31436</v>
      </c>
      <c r="F10501" s="1" t="s">
        <v>3633</v>
      </c>
      <c r="G10501" s="3" t="str">
        <f t="shared" si="1"/>
        <v>Mickey Stuart</v>
      </c>
      <c r="H10501" s="3" t="str">
        <f t="shared" si="2"/>
        <v>MICKEY STUART</v>
      </c>
      <c r="J10501" s="1" t="s">
        <v>57</v>
      </c>
      <c r="K10501" s="1" t="s">
        <v>44</v>
      </c>
      <c r="L10501" s="1">
        <v>25.0</v>
      </c>
      <c r="M10501" s="1" t="s">
        <v>58</v>
      </c>
      <c r="N10501" s="1" t="s">
        <v>31431</v>
      </c>
      <c r="O10501" s="4">
        <v>44317.0</v>
      </c>
      <c r="P10501" s="4">
        <v>44272.0</v>
      </c>
      <c r="Q10501" s="1" t="s">
        <v>31437</v>
      </c>
      <c r="R10501" s="1" t="s">
        <v>2628</v>
      </c>
      <c r="S10501" s="1" t="s">
        <v>32</v>
      </c>
      <c r="T10501" s="1">
        <v>75001.0</v>
      </c>
      <c r="U10501" s="1" t="s">
        <v>31438</v>
      </c>
    </row>
    <row r="10502">
      <c r="A10502" s="1" t="s">
        <v>31439</v>
      </c>
      <c r="B10502" s="1">
        <v>71295.0</v>
      </c>
      <c r="C10502" s="1">
        <v>2173.0</v>
      </c>
      <c r="D10502" s="2" t="s">
        <v>31429</v>
      </c>
      <c r="E10502" s="1" t="s">
        <v>2673</v>
      </c>
      <c r="F10502" s="1" t="s">
        <v>31440</v>
      </c>
      <c r="G10502" s="3" t="str">
        <f t="shared" si="1"/>
        <v>Jerry Mooty</v>
      </c>
      <c r="H10502" s="3" t="str">
        <f t="shared" si="2"/>
        <v>JERRY MOOTY</v>
      </c>
      <c r="J10502" s="1" t="s">
        <v>57</v>
      </c>
      <c r="K10502" s="1" t="s">
        <v>44</v>
      </c>
      <c r="L10502" s="1">
        <v>50.0</v>
      </c>
      <c r="M10502" s="1" t="s">
        <v>58</v>
      </c>
      <c r="N10502" s="1" t="s">
        <v>31431</v>
      </c>
      <c r="O10502" s="4">
        <v>44317.0</v>
      </c>
      <c r="P10502" s="4">
        <v>44266.0</v>
      </c>
      <c r="Q10502" s="1" t="s">
        <v>31441</v>
      </c>
      <c r="R10502" s="1" t="s">
        <v>31</v>
      </c>
      <c r="S10502" s="1" t="s">
        <v>32</v>
      </c>
      <c r="T10502" s="1">
        <v>75201.0</v>
      </c>
      <c r="U10502" s="1" t="s">
        <v>31442</v>
      </c>
    </row>
    <row r="10503">
      <c r="A10503" s="1" t="s">
        <v>31443</v>
      </c>
      <c r="B10503" s="1">
        <v>71293.0</v>
      </c>
      <c r="C10503" s="1">
        <v>2173.0</v>
      </c>
      <c r="D10503" s="2" t="s">
        <v>31429</v>
      </c>
      <c r="E10503" s="1" t="s">
        <v>1798</v>
      </c>
      <c r="F10503" s="1" t="s">
        <v>31444</v>
      </c>
      <c r="G10503" s="3" t="str">
        <f t="shared" si="1"/>
        <v>Joseph Kobell</v>
      </c>
      <c r="H10503" s="3" t="str">
        <f t="shared" si="2"/>
        <v>JOSEPH KOBELL</v>
      </c>
      <c r="J10503" s="1" t="s">
        <v>57</v>
      </c>
      <c r="K10503" s="1" t="s">
        <v>44</v>
      </c>
      <c r="L10503" s="1">
        <v>100.0</v>
      </c>
      <c r="M10503" s="1" t="s">
        <v>58</v>
      </c>
      <c r="N10503" s="1" t="s">
        <v>31431</v>
      </c>
      <c r="O10503" s="4">
        <v>44317.0</v>
      </c>
      <c r="P10503" s="4">
        <v>44266.0</v>
      </c>
      <c r="Q10503" s="1" t="s">
        <v>31445</v>
      </c>
      <c r="R10503" s="1" t="s">
        <v>31</v>
      </c>
      <c r="S10503" s="1" t="s">
        <v>32</v>
      </c>
      <c r="T10503" s="1">
        <v>75225.0</v>
      </c>
      <c r="U10503" s="1" t="s">
        <v>31446</v>
      </c>
    </row>
    <row r="10504">
      <c r="A10504" s="1" t="s">
        <v>31447</v>
      </c>
      <c r="B10504" s="1">
        <v>71296.0</v>
      </c>
      <c r="C10504" s="1">
        <v>2173.0</v>
      </c>
      <c r="D10504" s="2" t="s">
        <v>31429</v>
      </c>
      <c r="E10504" s="1" t="s">
        <v>2961</v>
      </c>
      <c r="F10504" s="1" t="s">
        <v>31448</v>
      </c>
      <c r="G10504" s="3" t="str">
        <f t="shared" si="1"/>
        <v>Marc Mattox</v>
      </c>
      <c r="H10504" s="3" t="str">
        <f t="shared" si="2"/>
        <v>MARC MATTOX</v>
      </c>
      <c r="J10504" s="1" t="s">
        <v>57</v>
      </c>
      <c r="K10504" s="1" t="s">
        <v>44</v>
      </c>
      <c r="L10504" s="1">
        <v>100.0</v>
      </c>
      <c r="M10504" s="1" t="s">
        <v>58</v>
      </c>
      <c r="N10504" s="1" t="s">
        <v>31431</v>
      </c>
      <c r="O10504" s="4">
        <v>44317.0</v>
      </c>
      <c r="P10504" s="4">
        <v>44266.0</v>
      </c>
      <c r="Q10504" s="1" t="s">
        <v>31449</v>
      </c>
      <c r="R10504" s="1" t="s">
        <v>31</v>
      </c>
      <c r="S10504" s="1" t="s">
        <v>32</v>
      </c>
      <c r="T10504" s="1">
        <v>75207.0</v>
      </c>
      <c r="U10504" s="1" t="s">
        <v>31450</v>
      </c>
    </row>
    <row r="10505">
      <c r="A10505" s="1" t="s">
        <v>31451</v>
      </c>
      <c r="B10505" s="1">
        <v>71297.0</v>
      </c>
      <c r="C10505" s="1">
        <v>2173.0</v>
      </c>
      <c r="D10505" s="2" t="s">
        <v>31429</v>
      </c>
      <c r="E10505" s="1" t="s">
        <v>2508</v>
      </c>
      <c r="F10505" s="1" t="s">
        <v>31452</v>
      </c>
      <c r="G10505" s="3" t="str">
        <f t="shared" si="1"/>
        <v>Linda Callicutt</v>
      </c>
      <c r="H10505" s="3" t="str">
        <f t="shared" si="2"/>
        <v>LINDA CALLICUTT</v>
      </c>
      <c r="J10505" s="1" t="s">
        <v>57</v>
      </c>
      <c r="K10505" s="1" t="s">
        <v>44</v>
      </c>
      <c r="L10505" s="1">
        <v>100.0</v>
      </c>
      <c r="M10505" s="1" t="s">
        <v>58</v>
      </c>
      <c r="N10505" s="1" t="s">
        <v>31431</v>
      </c>
      <c r="O10505" s="4">
        <v>44317.0</v>
      </c>
      <c r="P10505" s="4">
        <v>44266.0</v>
      </c>
      <c r="Q10505" s="1" t="s">
        <v>31453</v>
      </c>
      <c r="R10505" s="1" t="s">
        <v>31</v>
      </c>
      <c r="S10505" s="1" t="s">
        <v>32</v>
      </c>
      <c r="T10505" s="1">
        <v>75230.0</v>
      </c>
      <c r="U10505" s="1" t="s">
        <v>31454</v>
      </c>
    </row>
    <row r="10506">
      <c r="A10506" s="1" t="s">
        <v>31455</v>
      </c>
      <c r="B10506" s="1">
        <v>71298.0</v>
      </c>
      <c r="C10506" s="1">
        <v>2173.0</v>
      </c>
      <c r="D10506" s="2" t="s">
        <v>31429</v>
      </c>
      <c r="E10506" s="1" t="s">
        <v>618</v>
      </c>
      <c r="F10506" s="1" t="s">
        <v>31456</v>
      </c>
      <c r="G10506" s="3" t="str">
        <f t="shared" si="1"/>
        <v>Carmen McMillan</v>
      </c>
      <c r="H10506" s="3" t="str">
        <f t="shared" si="2"/>
        <v>CARMEN MCMILLAN</v>
      </c>
      <c r="J10506" s="1" t="s">
        <v>57</v>
      </c>
      <c r="K10506" s="1" t="s">
        <v>44</v>
      </c>
      <c r="L10506" s="1">
        <v>100.0</v>
      </c>
      <c r="M10506" s="1" t="s">
        <v>58</v>
      </c>
      <c r="N10506" s="1" t="s">
        <v>31431</v>
      </c>
      <c r="O10506" s="4">
        <v>44317.0</v>
      </c>
      <c r="P10506" s="4">
        <v>44267.0</v>
      </c>
      <c r="Q10506" s="1" t="s">
        <v>31457</v>
      </c>
      <c r="R10506" s="1" t="s">
        <v>31</v>
      </c>
      <c r="S10506" s="1" t="s">
        <v>32</v>
      </c>
      <c r="T10506" s="1">
        <v>75225.0</v>
      </c>
      <c r="U10506" s="1" t="s">
        <v>31458</v>
      </c>
    </row>
    <row r="10507">
      <c r="A10507" s="1" t="s">
        <v>31459</v>
      </c>
      <c r="B10507" s="1">
        <v>71300.0</v>
      </c>
      <c r="C10507" s="1">
        <v>2173.0</v>
      </c>
      <c r="D10507" s="2" t="s">
        <v>31429</v>
      </c>
      <c r="E10507" s="1" t="s">
        <v>3400</v>
      </c>
      <c r="F10507" s="1" t="s">
        <v>4217</v>
      </c>
      <c r="G10507" s="3" t="str">
        <f t="shared" si="1"/>
        <v>Catherine Dean</v>
      </c>
      <c r="H10507" s="3" t="str">
        <f t="shared" si="2"/>
        <v>CATHERINE DEAN</v>
      </c>
      <c r="J10507" s="1" t="s">
        <v>57</v>
      </c>
      <c r="K10507" s="1" t="s">
        <v>44</v>
      </c>
      <c r="L10507" s="1">
        <v>100.0</v>
      </c>
      <c r="M10507" s="1" t="s">
        <v>58</v>
      </c>
      <c r="N10507" s="1" t="s">
        <v>31431</v>
      </c>
      <c r="O10507" s="4">
        <v>44317.0</v>
      </c>
      <c r="P10507" s="4">
        <v>44268.0</v>
      </c>
      <c r="Q10507" s="1" t="s">
        <v>31460</v>
      </c>
      <c r="R10507" s="1" t="s">
        <v>31461</v>
      </c>
      <c r="S10507" s="1" t="s">
        <v>32</v>
      </c>
      <c r="T10507" s="1">
        <v>75088.0</v>
      </c>
      <c r="U10507" s="1" t="s">
        <v>31462</v>
      </c>
    </row>
    <row r="10508">
      <c r="A10508" s="1" t="s">
        <v>31463</v>
      </c>
      <c r="B10508" s="1">
        <v>71306.0</v>
      </c>
      <c r="C10508" s="1">
        <v>2173.0</v>
      </c>
      <c r="D10508" s="2" t="s">
        <v>31429</v>
      </c>
      <c r="E10508" s="1" t="s">
        <v>12434</v>
      </c>
      <c r="F10508" s="1" t="s">
        <v>31464</v>
      </c>
      <c r="G10508" s="3" t="str">
        <f t="shared" si="1"/>
        <v>Christine Schuepbach</v>
      </c>
      <c r="H10508" s="3" t="str">
        <f t="shared" si="2"/>
        <v>CHRISTINE SCHUEPBACH</v>
      </c>
      <c r="J10508" s="1" t="s">
        <v>57</v>
      </c>
      <c r="K10508" s="1" t="s">
        <v>44</v>
      </c>
      <c r="L10508" s="1">
        <v>100.0</v>
      </c>
      <c r="M10508" s="1" t="s">
        <v>58</v>
      </c>
      <c r="N10508" s="1" t="s">
        <v>31431</v>
      </c>
      <c r="O10508" s="4">
        <v>44317.0</v>
      </c>
      <c r="P10508" s="4">
        <v>44273.0</v>
      </c>
      <c r="Q10508" s="1" t="s">
        <v>31465</v>
      </c>
      <c r="R10508" s="1" t="s">
        <v>31</v>
      </c>
      <c r="S10508" s="1" t="s">
        <v>32</v>
      </c>
      <c r="T10508" s="1">
        <v>75205.0</v>
      </c>
      <c r="U10508" s="1" t="s">
        <v>31466</v>
      </c>
    </row>
    <row r="10509">
      <c r="A10509" s="1" t="s">
        <v>31467</v>
      </c>
      <c r="B10509" s="1">
        <v>71308.0</v>
      </c>
      <c r="C10509" s="1">
        <v>2173.0</v>
      </c>
      <c r="D10509" s="2" t="s">
        <v>31429</v>
      </c>
      <c r="E10509" s="1" t="s">
        <v>3584</v>
      </c>
      <c r="F10509" s="1" t="s">
        <v>131</v>
      </c>
      <c r="G10509" s="3" t="str">
        <f t="shared" si="1"/>
        <v>Lawrence Johnson</v>
      </c>
      <c r="H10509" s="3" t="str">
        <f t="shared" si="2"/>
        <v>LAWRENCE JOHNSON</v>
      </c>
      <c r="J10509" s="1" t="s">
        <v>57</v>
      </c>
      <c r="K10509" s="1" t="s">
        <v>44</v>
      </c>
      <c r="L10509" s="1">
        <v>100.0</v>
      </c>
      <c r="M10509" s="1" t="s">
        <v>58</v>
      </c>
      <c r="N10509" s="1" t="s">
        <v>31431</v>
      </c>
      <c r="O10509" s="4">
        <v>44317.0</v>
      </c>
      <c r="P10509" s="4">
        <v>44274.0</v>
      </c>
      <c r="Q10509" s="1" t="s">
        <v>31468</v>
      </c>
      <c r="R10509" s="1" t="s">
        <v>31469</v>
      </c>
      <c r="S10509" s="1" t="s">
        <v>719</v>
      </c>
      <c r="T10509" s="1">
        <v>1801.0</v>
      </c>
      <c r="U10509" s="1" t="s">
        <v>31470</v>
      </c>
    </row>
    <row r="10510">
      <c r="A10510" s="1" t="s">
        <v>31471</v>
      </c>
      <c r="B10510" s="1">
        <v>71301.0</v>
      </c>
      <c r="C10510" s="1">
        <v>2173.0</v>
      </c>
      <c r="D10510" s="2" t="s">
        <v>31429</v>
      </c>
      <c r="E10510" s="1" t="s">
        <v>3991</v>
      </c>
      <c r="F10510" s="1" t="s">
        <v>1044</v>
      </c>
      <c r="G10510" s="3" t="str">
        <f t="shared" si="1"/>
        <v>Stephen White</v>
      </c>
      <c r="H10510" s="3" t="str">
        <f t="shared" si="2"/>
        <v>STEPHEN WHITE</v>
      </c>
      <c r="J10510" s="1" t="s">
        <v>57</v>
      </c>
      <c r="K10510" s="1" t="s">
        <v>44</v>
      </c>
      <c r="L10510" s="1">
        <v>200.0</v>
      </c>
      <c r="M10510" s="1" t="s">
        <v>58</v>
      </c>
      <c r="N10510" s="1" t="s">
        <v>31431</v>
      </c>
      <c r="O10510" s="4">
        <v>44317.0</v>
      </c>
      <c r="P10510" s="4">
        <v>44270.0</v>
      </c>
      <c r="Q10510" s="1" t="s">
        <v>31472</v>
      </c>
      <c r="R10510" s="1" t="s">
        <v>31</v>
      </c>
      <c r="S10510" s="1" t="s">
        <v>32</v>
      </c>
      <c r="T10510" s="1">
        <v>75205.0</v>
      </c>
      <c r="U10510" s="1" t="s">
        <v>31473</v>
      </c>
    </row>
    <row r="10511">
      <c r="A10511" s="1" t="s">
        <v>31474</v>
      </c>
      <c r="B10511" s="1">
        <v>71305.0</v>
      </c>
      <c r="C10511" s="1">
        <v>2173.0</v>
      </c>
      <c r="D10511" s="2" t="s">
        <v>31429</v>
      </c>
      <c r="E10511" s="1" t="s">
        <v>799</v>
      </c>
      <c r="F10511" s="1" t="s">
        <v>31475</v>
      </c>
      <c r="G10511" s="3" t="str">
        <f t="shared" si="1"/>
        <v>Robert Brannon</v>
      </c>
      <c r="H10511" s="3" t="str">
        <f t="shared" si="2"/>
        <v>ROBERT BRANNON</v>
      </c>
      <c r="J10511" s="1" t="s">
        <v>57</v>
      </c>
      <c r="K10511" s="1" t="s">
        <v>44</v>
      </c>
      <c r="L10511" s="1">
        <v>200.0</v>
      </c>
      <c r="M10511" s="1" t="s">
        <v>58</v>
      </c>
      <c r="N10511" s="1" t="s">
        <v>31431</v>
      </c>
      <c r="O10511" s="4">
        <v>44317.0</v>
      </c>
      <c r="P10511" s="4">
        <v>44272.0</v>
      </c>
      <c r="Q10511" s="1" t="s">
        <v>31476</v>
      </c>
      <c r="R10511" s="1" t="s">
        <v>31</v>
      </c>
      <c r="S10511" s="1" t="s">
        <v>32</v>
      </c>
      <c r="T10511" s="1">
        <v>75225.0</v>
      </c>
      <c r="U10511" s="1" t="s">
        <v>31477</v>
      </c>
    </row>
    <row r="10512">
      <c r="A10512" s="1" t="s">
        <v>31478</v>
      </c>
      <c r="B10512" s="1">
        <v>71291.0</v>
      </c>
      <c r="C10512" s="1">
        <v>2173.0</v>
      </c>
      <c r="D10512" s="2" t="s">
        <v>31429</v>
      </c>
      <c r="E10512" s="1" t="s">
        <v>3360</v>
      </c>
      <c r="F10512" s="1" t="s">
        <v>31479</v>
      </c>
      <c r="G10512" s="3" t="str">
        <f t="shared" si="1"/>
        <v>Cynthia Weatherall</v>
      </c>
      <c r="H10512" s="3" t="str">
        <f t="shared" si="2"/>
        <v>CYNTHIA WEATHERALL</v>
      </c>
      <c r="J10512" s="1" t="s">
        <v>57</v>
      </c>
      <c r="K10512" s="1" t="s">
        <v>44</v>
      </c>
      <c r="L10512" s="1">
        <v>250.0</v>
      </c>
      <c r="M10512" s="1" t="s">
        <v>58</v>
      </c>
      <c r="N10512" s="1" t="s">
        <v>31431</v>
      </c>
      <c r="O10512" s="4">
        <v>44317.0</v>
      </c>
      <c r="P10512" s="4">
        <v>44266.0</v>
      </c>
      <c r="Q10512" s="1" t="s">
        <v>31480</v>
      </c>
      <c r="R10512" s="1" t="s">
        <v>31</v>
      </c>
      <c r="S10512" s="1" t="s">
        <v>32</v>
      </c>
      <c r="T10512" s="1">
        <v>75230.0</v>
      </c>
      <c r="U10512" s="1" t="s">
        <v>31481</v>
      </c>
    </row>
    <row r="10513">
      <c r="A10513" s="1" t="s">
        <v>31482</v>
      </c>
      <c r="B10513" s="1">
        <v>71309.0</v>
      </c>
      <c r="C10513" s="1">
        <v>2173.0</v>
      </c>
      <c r="D10513" s="2" t="s">
        <v>31429</v>
      </c>
      <c r="E10513" s="1" t="s">
        <v>547</v>
      </c>
      <c r="F10513" s="1" t="s">
        <v>31483</v>
      </c>
      <c r="G10513" s="3" t="str">
        <f t="shared" si="1"/>
        <v>John Farbes</v>
      </c>
      <c r="H10513" s="3" t="str">
        <f t="shared" si="2"/>
        <v>JOHN FARBES</v>
      </c>
      <c r="J10513" s="1" t="s">
        <v>57</v>
      </c>
      <c r="K10513" s="1" t="s">
        <v>44</v>
      </c>
      <c r="L10513" s="1">
        <v>250.0</v>
      </c>
      <c r="M10513" s="1" t="s">
        <v>58</v>
      </c>
      <c r="N10513" s="1" t="s">
        <v>31431</v>
      </c>
      <c r="O10513" s="4">
        <v>44317.0</v>
      </c>
      <c r="P10513" s="4">
        <v>44274.0</v>
      </c>
      <c r="Q10513" s="1" t="s">
        <v>31484</v>
      </c>
      <c r="R10513" s="1" t="s">
        <v>31</v>
      </c>
      <c r="S10513" s="1" t="s">
        <v>719</v>
      </c>
      <c r="T10513" s="1">
        <v>75208.0</v>
      </c>
      <c r="U10513" s="1" t="s">
        <v>31485</v>
      </c>
    </row>
    <row r="10514">
      <c r="A10514" s="1" t="s">
        <v>31486</v>
      </c>
      <c r="B10514" s="1">
        <v>71299.0</v>
      </c>
      <c r="C10514" s="1">
        <v>2173.0</v>
      </c>
      <c r="D10514" s="2" t="s">
        <v>31429</v>
      </c>
      <c r="E10514" s="1" t="s">
        <v>916</v>
      </c>
      <c r="F10514" s="1" t="s">
        <v>31487</v>
      </c>
      <c r="G10514" s="3" t="str">
        <f t="shared" si="1"/>
        <v>Alan Tallis</v>
      </c>
      <c r="H10514" s="3" t="str">
        <f t="shared" si="2"/>
        <v>ALAN TALLIS</v>
      </c>
      <c r="J10514" s="1" t="s">
        <v>57</v>
      </c>
      <c r="K10514" s="1" t="s">
        <v>44</v>
      </c>
      <c r="L10514" s="1">
        <v>500.0</v>
      </c>
      <c r="M10514" s="1" t="s">
        <v>58</v>
      </c>
      <c r="N10514" s="1" t="s">
        <v>31431</v>
      </c>
      <c r="O10514" s="4">
        <v>44317.0</v>
      </c>
      <c r="P10514" s="4">
        <v>44267.0</v>
      </c>
      <c r="Q10514" s="1" t="s">
        <v>31488</v>
      </c>
      <c r="R10514" s="1" t="s">
        <v>31</v>
      </c>
      <c r="S10514" s="1" t="s">
        <v>32</v>
      </c>
      <c r="T10514" s="1">
        <v>75230.0</v>
      </c>
      <c r="U10514" s="1" t="s">
        <v>31489</v>
      </c>
    </row>
    <row r="10515">
      <c r="A10515" s="1" t="s">
        <v>31490</v>
      </c>
      <c r="B10515" s="1">
        <v>71302.0</v>
      </c>
      <c r="C10515" s="1">
        <v>2173.0</v>
      </c>
      <c r="D10515" s="2" t="s">
        <v>31429</v>
      </c>
      <c r="E10515" s="1" t="s">
        <v>317</v>
      </c>
      <c r="F10515" s="1" t="s">
        <v>7231</v>
      </c>
      <c r="G10515" s="3" t="str">
        <f t="shared" si="1"/>
        <v>Kyle Thompson</v>
      </c>
      <c r="H10515" s="3" t="str">
        <f t="shared" si="2"/>
        <v>KYLE THOMPSON</v>
      </c>
      <c r="J10515" s="1" t="s">
        <v>57</v>
      </c>
      <c r="K10515" s="1" t="s">
        <v>44</v>
      </c>
      <c r="L10515" s="1">
        <v>1000.0</v>
      </c>
      <c r="M10515" s="1" t="s">
        <v>58</v>
      </c>
      <c r="N10515" s="1" t="s">
        <v>31431</v>
      </c>
      <c r="O10515" s="4">
        <v>44317.0</v>
      </c>
      <c r="P10515" s="4">
        <v>44271.0</v>
      </c>
      <c r="Q10515" s="1" t="s">
        <v>31491</v>
      </c>
      <c r="R10515" s="1" t="s">
        <v>31</v>
      </c>
      <c r="S10515" s="1" t="s">
        <v>32</v>
      </c>
      <c r="T10515" s="1">
        <v>75230.0</v>
      </c>
      <c r="U10515" s="1" t="s">
        <v>31492</v>
      </c>
    </row>
    <row r="10516">
      <c r="A10516" s="1" t="s">
        <v>31493</v>
      </c>
      <c r="B10516" s="1">
        <v>71303.0</v>
      </c>
      <c r="C10516" s="1">
        <v>2173.0</v>
      </c>
      <c r="D10516" s="2" t="s">
        <v>31429</v>
      </c>
      <c r="E10516" s="1" t="s">
        <v>182</v>
      </c>
      <c r="F10516" s="1" t="s">
        <v>31494</v>
      </c>
      <c r="G10516" s="3" t="str">
        <f t="shared" si="1"/>
        <v>Kelly Kross</v>
      </c>
      <c r="H10516" s="3" t="str">
        <f t="shared" si="2"/>
        <v>KELLY KROSS</v>
      </c>
      <c r="J10516" s="1" t="s">
        <v>57</v>
      </c>
      <c r="K10516" s="1" t="s">
        <v>44</v>
      </c>
      <c r="L10516" s="1">
        <v>1000.0</v>
      </c>
      <c r="M10516" s="1" t="s">
        <v>58</v>
      </c>
      <c r="N10516" s="1" t="s">
        <v>31431</v>
      </c>
      <c r="O10516" s="4">
        <v>44317.0</v>
      </c>
      <c r="P10516" s="4">
        <v>44271.0</v>
      </c>
      <c r="Q10516" s="1" t="s">
        <v>31495</v>
      </c>
      <c r="R10516" s="1" t="s">
        <v>31</v>
      </c>
      <c r="S10516" s="1" t="s">
        <v>32</v>
      </c>
      <c r="T10516" s="1">
        <v>75209.0</v>
      </c>
      <c r="U10516" s="1" t="s">
        <v>31496</v>
      </c>
    </row>
    <row r="10517">
      <c r="A10517" s="1">
        <v>470879.0</v>
      </c>
      <c r="B10517" s="1">
        <v>70879.0</v>
      </c>
      <c r="C10517" s="1">
        <v>2173.0</v>
      </c>
      <c r="D10517" s="2" t="s">
        <v>31429</v>
      </c>
      <c r="E10517" s="1" t="s">
        <v>2925</v>
      </c>
      <c r="F10517" s="1" t="s">
        <v>21038</v>
      </c>
      <c r="G10517" s="3" t="str">
        <f t="shared" si="1"/>
        <v>Will Busby</v>
      </c>
      <c r="H10517" s="3" t="str">
        <f t="shared" si="2"/>
        <v>WILL BUSBY</v>
      </c>
      <c r="I10517" s="1" t="s">
        <v>28073</v>
      </c>
      <c r="J10517" s="1" t="s">
        <v>5772</v>
      </c>
      <c r="K10517" s="1" t="s">
        <v>44</v>
      </c>
      <c r="L10517" s="1">
        <v>1500.0</v>
      </c>
      <c r="M10517" s="1" t="s">
        <v>5772</v>
      </c>
      <c r="N10517" s="1" t="s">
        <v>31431</v>
      </c>
      <c r="O10517" s="4">
        <v>44317.0</v>
      </c>
      <c r="P10517" s="4">
        <v>44272.0</v>
      </c>
      <c r="Q10517" s="1" t="s">
        <v>28074</v>
      </c>
      <c r="R10517" s="1" t="s">
        <v>31</v>
      </c>
      <c r="S10517" s="1" t="s">
        <v>32</v>
      </c>
      <c r="T10517" s="1">
        <v>75243.0</v>
      </c>
      <c r="U10517" s="1" t="s">
        <v>28075</v>
      </c>
    </row>
    <row r="10518">
      <c r="A10518" s="1" t="s">
        <v>31497</v>
      </c>
      <c r="B10518" s="1">
        <v>2103.0</v>
      </c>
      <c r="C10518" s="1">
        <v>2103.0</v>
      </c>
      <c r="D10518" s="2" t="s">
        <v>31498</v>
      </c>
      <c r="E10518" s="1" t="s">
        <v>819</v>
      </c>
      <c r="F10518" s="1" t="s">
        <v>4477</v>
      </c>
      <c r="G10518" s="3" t="str">
        <f t="shared" si="1"/>
        <v>Mary Evans</v>
      </c>
      <c r="H10518" s="3" t="str">
        <f t="shared" si="2"/>
        <v>MARY EVANS</v>
      </c>
      <c r="J10518" s="1" t="s">
        <v>26</v>
      </c>
      <c r="K10518" s="1" t="s">
        <v>41</v>
      </c>
      <c r="L10518" s="1">
        <v>0.0</v>
      </c>
      <c r="M10518" s="1" t="s">
        <v>28</v>
      </c>
      <c r="N10518" s="1" t="s">
        <v>31499</v>
      </c>
      <c r="O10518" s="4">
        <v>44317.0</v>
      </c>
      <c r="P10518" s="4">
        <v>44231.56328703704</v>
      </c>
      <c r="Q10518" s="1" t="s">
        <v>5791</v>
      </c>
      <c r="R10518" s="1" t="s">
        <v>31</v>
      </c>
      <c r="S10518" s="1" t="s">
        <v>32</v>
      </c>
      <c r="T10518" s="1">
        <v>75230.0</v>
      </c>
      <c r="U10518" s="1" t="s">
        <v>5792</v>
      </c>
    </row>
    <row r="10519">
      <c r="A10519" s="1" t="s">
        <v>31500</v>
      </c>
      <c r="B10519" s="1">
        <v>2346.0</v>
      </c>
      <c r="C10519" s="1">
        <v>2346.0</v>
      </c>
      <c r="D10519" s="2" t="s">
        <v>31501</v>
      </c>
      <c r="E10519" s="1" t="s">
        <v>819</v>
      </c>
      <c r="F10519" s="1" t="s">
        <v>4477</v>
      </c>
      <c r="G10519" s="3" t="str">
        <f t="shared" si="1"/>
        <v>Mary Evans</v>
      </c>
      <c r="H10519" s="3" t="str">
        <f t="shared" si="2"/>
        <v>MARY EVANS</v>
      </c>
      <c r="J10519" s="1" t="s">
        <v>26</v>
      </c>
      <c r="K10519" s="1" t="s">
        <v>53</v>
      </c>
      <c r="L10519" s="1">
        <v>0.0</v>
      </c>
      <c r="M10519" s="1" t="s">
        <v>28</v>
      </c>
      <c r="N10519" s="1" t="s">
        <v>31499</v>
      </c>
      <c r="O10519" s="4">
        <v>44317.0</v>
      </c>
      <c r="P10519" s="4">
        <v>44392.81946759259</v>
      </c>
      <c r="Q10519" s="1" t="s">
        <v>5791</v>
      </c>
      <c r="R10519" s="1" t="s">
        <v>31</v>
      </c>
      <c r="S10519" s="1" t="s">
        <v>32</v>
      </c>
      <c r="T10519" s="1">
        <v>75230.0</v>
      </c>
      <c r="U10519" s="1" t="s">
        <v>5792</v>
      </c>
    </row>
    <row r="10520">
      <c r="A10520" s="1" t="s">
        <v>31502</v>
      </c>
      <c r="B10520" s="1">
        <v>79344.0</v>
      </c>
      <c r="C10520" s="1">
        <v>2346.0</v>
      </c>
      <c r="D10520" s="2" t="s">
        <v>31501</v>
      </c>
      <c r="E10520" s="1" t="s">
        <v>4876</v>
      </c>
      <c r="F10520" s="1" t="s">
        <v>7798</v>
      </c>
      <c r="G10520" s="3" t="str">
        <f t="shared" si="1"/>
        <v>Kathy Murray</v>
      </c>
      <c r="H10520" s="3" t="str">
        <f t="shared" si="2"/>
        <v>KATHY MURRAY</v>
      </c>
      <c r="I10520" s="1" t="s">
        <v>31503</v>
      </c>
      <c r="J10520" s="1" t="s">
        <v>57</v>
      </c>
      <c r="K10520" s="1" t="s">
        <v>53</v>
      </c>
      <c r="L10520" s="1">
        <v>75.0</v>
      </c>
      <c r="M10520" s="1" t="s">
        <v>58</v>
      </c>
      <c r="N10520" s="1" t="s">
        <v>31499</v>
      </c>
      <c r="O10520" s="4">
        <v>44317.0</v>
      </c>
      <c r="P10520" s="4">
        <v>44312.0</v>
      </c>
      <c r="Q10520" s="1" t="s">
        <v>31504</v>
      </c>
      <c r="R10520" s="1" t="s">
        <v>31</v>
      </c>
      <c r="S10520" s="1" t="s">
        <v>32</v>
      </c>
      <c r="T10520" s="1">
        <v>75230.0</v>
      </c>
      <c r="U10520" s="1" t="s">
        <v>31505</v>
      </c>
    </row>
    <row r="10521">
      <c r="A10521" s="1" t="s">
        <v>31506</v>
      </c>
      <c r="B10521" s="1">
        <v>38518.0</v>
      </c>
      <c r="C10521" s="1">
        <v>2346.0</v>
      </c>
      <c r="D10521" s="2" t="s">
        <v>31501</v>
      </c>
      <c r="G10521" s="3" t="str">
        <f t="shared" si="1"/>
        <v> </v>
      </c>
      <c r="H10521" s="3" t="str">
        <f t="shared" si="2"/>
        <v> </v>
      </c>
      <c r="I10521" s="1" t="s">
        <v>27727</v>
      </c>
      <c r="J10521" s="1" t="s">
        <v>389</v>
      </c>
      <c r="K10521" s="1" t="s">
        <v>53</v>
      </c>
      <c r="L10521" s="1">
        <v>83.88</v>
      </c>
      <c r="M10521" s="1" t="s">
        <v>390</v>
      </c>
      <c r="N10521" s="1" t="s">
        <v>31499</v>
      </c>
      <c r="O10521" s="4">
        <v>44317.0</v>
      </c>
      <c r="P10521" s="4">
        <v>44318.0</v>
      </c>
      <c r="Q10521" s="1" t="s">
        <v>31507</v>
      </c>
      <c r="R10521" s="1" t="s">
        <v>761</v>
      </c>
      <c r="S10521" s="1" t="s">
        <v>32</v>
      </c>
      <c r="T10521" s="1">
        <v>75149.0</v>
      </c>
      <c r="U10521" s="1" t="s">
        <v>31508</v>
      </c>
    </row>
    <row r="10522">
      <c r="A10522" s="1" t="s">
        <v>31509</v>
      </c>
      <c r="B10522" s="1">
        <v>79364.0</v>
      </c>
      <c r="C10522" s="1">
        <v>2346.0</v>
      </c>
      <c r="D10522" s="2" t="s">
        <v>31501</v>
      </c>
      <c r="E10522" s="1" t="s">
        <v>31510</v>
      </c>
      <c r="F10522" s="1" t="s">
        <v>16710</v>
      </c>
      <c r="G10522" s="3" t="str">
        <f t="shared" si="1"/>
        <v>Alden Wagner</v>
      </c>
      <c r="H10522" s="3" t="str">
        <f t="shared" si="2"/>
        <v>ALDEN WAGNER</v>
      </c>
      <c r="I10522" s="1" t="s">
        <v>31511</v>
      </c>
      <c r="J10522" s="1" t="s">
        <v>57</v>
      </c>
      <c r="K10522" s="1" t="s">
        <v>53</v>
      </c>
      <c r="L10522" s="1">
        <v>100.0</v>
      </c>
      <c r="M10522" s="1" t="s">
        <v>58</v>
      </c>
      <c r="N10522" s="1" t="s">
        <v>31499</v>
      </c>
      <c r="O10522" s="4">
        <v>44317.0</v>
      </c>
      <c r="P10522" s="4">
        <v>44326.0</v>
      </c>
      <c r="Q10522" s="1" t="s">
        <v>31512</v>
      </c>
      <c r="R10522" s="1" t="s">
        <v>31</v>
      </c>
      <c r="S10522" s="1" t="s">
        <v>32</v>
      </c>
      <c r="T10522" s="1">
        <v>75229.0</v>
      </c>
      <c r="U10522" s="1" t="s">
        <v>31513</v>
      </c>
    </row>
    <row r="10523">
      <c r="A10523" s="1" t="s">
        <v>31514</v>
      </c>
      <c r="B10523" s="1">
        <v>79336.0</v>
      </c>
      <c r="C10523" s="1">
        <v>2346.0</v>
      </c>
      <c r="D10523" s="2" t="s">
        <v>31501</v>
      </c>
      <c r="E10523" s="1" t="s">
        <v>3093</v>
      </c>
      <c r="F10523" s="1" t="s">
        <v>11245</v>
      </c>
      <c r="G10523" s="3" t="str">
        <f t="shared" si="1"/>
        <v>Sandy Grayson</v>
      </c>
      <c r="H10523" s="3" t="str">
        <f t="shared" si="2"/>
        <v>SANDY GRAYSON</v>
      </c>
      <c r="J10523" s="1" t="s">
        <v>57</v>
      </c>
      <c r="K10523" s="1" t="s">
        <v>53</v>
      </c>
      <c r="L10523" s="1">
        <v>100.0</v>
      </c>
      <c r="M10523" s="1" t="s">
        <v>58</v>
      </c>
      <c r="N10523" s="1" t="s">
        <v>31499</v>
      </c>
      <c r="O10523" s="4">
        <v>44317.0</v>
      </c>
      <c r="P10523" s="4">
        <v>44309.0</v>
      </c>
      <c r="Q10523" s="1" t="s">
        <v>2336</v>
      </c>
      <c r="R10523" s="1" t="s">
        <v>31</v>
      </c>
      <c r="S10523" s="1" t="s">
        <v>32</v>
      </c>
      <c r="T10523" s="1">
        <v>75230.0</v>
      </c>
      <c r="U10523" s="1" t="s">
        <v>2337</v>
      </c>
    </row>
    <row r="10524">
      <c r="A10524" s="1" t="s">
        <v>31515</v>
      </c>
      <c r="B10524" s="1">
        <v>79342.0</v>
      </c>
      <c r="C10524" s="1">
        <v>2346.0</v>
      </c>
      <c r="D10524" s="2" t="s">
        <v>31501</v>
      </c>
      <c r="E10524" s="1" t="s">
        <v>479</v>
      </c>
      <c r="F10524" s="1" t="s">
        <v>2528</v>
      </c>
      <c r="G10524" s="3" t="str">
        <f t="shared" si="1"/>
        <v>Charles Gregory</v>
      </c>
      <c r="H10524" s="3" t="str">
        <f t="shared" si="2"/>
        <v>CHARLES GREGORY</v>
      </c>
      <c r="I10524" s="1" t="s">
        <v>31167</v>
      </c>
      <c r="J10524" s="1" t="s">
        <v>57</v>
      </c>
      <c r="K10524" s="1" t="s">
        <v>53</v>
      </c>
      <c r="L10524" s="1">
        <v>100.0</v>
      </c>
      <c r="M10524" s="1" t="s">
        <v>58</v>
      </c>
      <c r="N10524" s="1" t="s">
        <v>31499</v>
      </c>
      <c r="O10524" s="4">
        <v>44317.0</v>
      </c>
      <c r="P10524" s="4">
        <v>44312.0</v>
      </c>
      <c r="Q10524" s="1" t="s">
        <v>31516</v>
      </c>
      <c r="R10524" s="1" t="s">
        <v>31</v>
      </c>
      <c r="S10524" s="1" t="s">
        <v>32</v>
      </c>
      <c r="T10524" s="1">
        <v>75225.0</v>
      </c>
      <c r="U10524" s="1" t="s">
        <v>31517</v>
      </c>
    </row>
    <row r="10525">
      <c r="A10525" s="1" t="s">
        <v>31518</v>
      </c>
      <c r="B10525" s="1">
        <v>79337.0</v>
      </c>
      <c r="C10525" s="1">
        <v>2346.0</v>
      </c>
      <c r="D10525" s="2" t="s">
        <v>31501</v>
      </c>
      <c r="E10525" s="1" t="s">
        <v>1798</v>
      </c>
      <c r="F10525" s="1" t="s">
        <v>18995</v>
      </c>
      <c r="G10525" s="3" t="str">
        <f t="shared" si="1"/>
        <v>Joseph Lafferty</v>
      </c>
      <c r="H10525" s="3" t="str">
        <f t="shared" si="2"/>
        <v>JOSEPH LAFFERTY</v>
      </c>
      <c r="I10525" s="1" t="s">
        <v>31519</v>
      </c>
      <c r="J10525" s="1" t="s">
        <v>57</v>
      </c>
      <c r="K10525" s="1" t="s">
        <v>53</v>
      </c>
      <c r="L10525" s="1">
        <v>100.0</v>
      </c>
      <c r="M10525" s="1" t="s">
        <v>58</v>
      </c>
      <c r="N10525" s="1" t="s">
        <v>31499</v>
      </c>
      <c r="O10525" s="4">
        <v>44317.0</v>
      </c>
      <c r="P10525" s="4">
        <v>44310.0</v>
      </c>
      <c r="Q10525" s="1" t="s">
        <v>31520</v>
      </c>
      <c r="R10525" s="1" t="s">
        <v>31</v>
      </c>
      <c r="S10525" s="1" t="s">
        <v>32</v>
      </c>
      <c r="T10525" s="1">
        <v>75219.0</v>
      </c>
      <c r="U10525" s="1" t="s">
        <v>31521</v>
      </c>
    </row>
    <row r="10526">
      <c r="A10526" s="1" t="s">
        <v>31522</v>
      </c>
      <c r="B10526" s="1">
        <v>79365.0</v>
      </c>
      <c r="C10526" s="1">
        <v>2346.0</v>
      </c>
      <c r="D10526" s="2" t="s">
        <v>31501</v>
      </c>
      <c r="E10526" s="1" t="s">
        <v>962</v>
      </c>
      <c r="F10526" s="1" t="s">
        <v>31523</v>
      </c>
      <c r="G10526" s="3" t="str">
        <f t="shared" si="1"/>
        <v>William Shaddock</v>
      </c>
      <c r="H10526" s="3" t="str">
        <f t="shared" si="2"/>
        <v>WILLIAM SHADDOCK</v>
      </c>
      <c r="I10526" s="1" t="s">
        <v>31524</v>
      </c>
      <c r="J10526" s="1" t="s">
        <v>57</v>
      </c>
      <c r="K10526" s="1" t="s">
        <v>53</v>
      </c>
      <c r="L10526" s="1">
        <v>100.0</v>
      </c>
      <c r="M10526" s="1" t="s">
        <v>58</v>
      </c>
      <c r="N10526" s="1" t="s">
        <v>31499</v>
      </c>
      <c r="O10526" s="4">
        <v>44317.0</v>
      </c>
      <c r="P10526" s="4">
        <v>44326.0</v>
      </c>
      <c r="Q10526" s="1" t="s">
        <v>31525</v>
      </c>
      <c r="R10526" s="1" t="s">
        <v>1541</v>
      </c>
      <c r="S10526" s="1" t="s">
        <v>32</v>
      </c>
      <c r="T10526" s="1">
        <v>75093.0</v>
      </c>
      <c r="U10526" s="1" t="s">
        <v>31526</v>
      </c>
    </row>
    <row r="10527">
      <c r="A10527" s="1" t="s">
        <v>31527</v>
      </c>
      <c r="B10527" s="1">
        <v>79339.0</v>
      </c>
      <c r="C10527" s="1">
        <v>2346.0</v>
      </c>
      <c r="D10527" s="2" t="s">
        <v>31501</v>
      </c>
      <c r="E10527" s="1" t="s">
        <v>13126</v>
      </c>
      <c r="F10527" s="1" t="s">
        <v>14249</v>
      </c>
      <c r="G10527" s="3" t="str">
        <f t="shared" si="1"/>
        <v>Christy Berry</v>
      </c>
      <c r="H10527" s="3" t="str">
        <f t="shared" si="2"/>
        <v>CHRISTY BERRY</v>
      </c>
      <c r="I10527" s="1" t="s">
        <v>31528</v>
      </c>
      <c r="J10527" s="1" t="s">
        <v>57</v>
      </c>
      <c r="K10527" s="1" t="s">
        <v>53</v>
      </c>
      <c r="L10527" s="1">
        <v>100.0</v>
      </c>
      <c r="M10527" s="1" t="s">
        <v>58</v>
      </c>
      <c r="N10527" s="1" t="s">
        <v>31499</v>
      </c>
      <c r="O10527" s="4">
        <v>44317.0</v>
      </c>
      <c r="P10527" s="4">
        <v>44310.0</v>
      </c>
      <c r="Q10527" s="1" t="s">
        <v>31529</v>
      </c>
      <c r="R10527" s="1" t="s">
        <v>31</v>
      </c>
      <c r="S10527" s="1" t="s">
        <v>32</v>
      </c>
      <c r="T10527" s="1">
        <v>75230.0</v>
      </c>
      <c r="U10527" s="1" t="s">
        <v>31530</v>
      </c>
    </row>
    <row r="10528">
      <c r="A10528" s="1" t="s">
        <v>31531</v>
      </c>
      <c r="B10528" s="1">
        <v>79346.0</v>
      </c>
      <c r="C10528" s="1">
        <v>2346.0</v>
      </c>
      <c r="D10528" s="2" t="s">
        <v>31501</v>
      </c>
      <c r="E10528" s="1" t="s">
        <v>378</v>
      </c>
      <c r="F10528" s="1" t="s">
        <v>31532</v>
      </c>
      <c r="G10528" s="3" t="str">
        <f t="shared" si="1"/>
        <v>Jaime Furrate</v>
      </c>
      <c r="H10528" s="3" t="str">
        <f t="shared" si="2"/>
        <v>JAIME FURRATE</v>
      </c>
      <c r="I10528" s="1" t="s">
        <v>31533</v>
      </c>
      <c r="J10528" s="1" t="s">
        <v>57</v>
      </c>
      <c r="K10528" s="1" t="s">
        <v>53</v>
      </c>
      <c r="L10528" s="1">
        <v>200.0</v>
      </c>
      <c r="M10528" s="1" t="s">
        <v>58</v>
      </c>
      <c r="N10528" s="1" t="s">
        <v>31499</v>
      </c>
      <c r="O10528" s="4">
        <v>44317.0</v>
      </c>
      <c r="P10528" s="4">
        <v>44314.0</v>
      </c>
      <c r="Q10528" s="1" t="s">
        <v>31534</v>
      </c>
      <c r="R10528" s="1" t="s">
        <v>31</v>
      </c>
      <c r="S10528" s="1" t="s">
        <v>32</v>
      </c>
      <c r="T10528" s="1">
        <v>75230.0</v>
      </c>
      <c r="U10528" s="1" t="s">
        <v>31535</v>
      </c>
    </row>
    <row r="10529">
      <c r="A10529" s="1" t="s">
        <v>31536</v>
      </c>
      <c r="B10529" s="1">
        <v>79340.0</v>
      </c>
      <c r="C10529" s="1">
        <v>2346.0</v>
      </c>
      <c r="D10529" s="2" t="s">
        <v>31501</v>
      </c>
      <c r="E10529" s="1" t="s">
        <v>248</v>
      </c>
      <c r="F10529" s="1" t="s">
        <v>3909</v>
      </c>
      <c r="G10529" s="3" t="str">
        <f t="shared" si="1"/>
        <v>Janice Bloom</v>
      </c>
      <c r="H10529" s="3" t="str">
        <f t="shared" si="2"/>
        <v>JANICE BLOOM</v>
      </c>
      <c r="J10529" s="1" t="s">
        <v>57</v>
      </c>
      <c r="K10529" s="1" t="s">
        <v>53</v>
      </c>
      <c r="L10529" s="1">
        <v>500.0</v>
      </c>
      <c r="M10529" s="1" t="s">
        <v>58</v>
      </c>
      <c r="N10529" s="1" t="s">
        <v>31499</v>
      </c>
      <c r="O10529" s="4">
        <v>44317.0</v>
      </c>
      <c r="P10529" s="4">
        <v>44311.0</v>
      </c>
      <c r="Q10529" s="1" t="s">
        <v>3910</v>
      </c>
      <c r="R10529" s="1" t="s">
        <v>31</v>
      </c>
      <c r="S10529" s="1" t="s">
        <v>32</v>
      </c>
      <c r="T10529" s="1">
        <v>75248.0</v>
      </c>
      <c r="U10529" s="1" t="s">
        <v>3911</v>
      </c>
    </row>
    <row r="10530">
      <c r="A10530" s="1" t="s">
        <v>31537</v>
      </c>
      <c r="B10530" s="1">
        <v>79341.0</v>
      </c>
      <c r="C10530" s="1">
        <v>2346.0</v>
      </c>
      <c r="D10530" s="2" t="s">
        <v>31501</v>
      </c>
      <c r="E10530" s="1" t="s">
        <v>1030</v>
      </c>
      <c r="F10530" s="1" t="s">
        <v>3923</v>
      </c>
      <c r="G10530" s="3" t="str">
        <f t="shared" si="1"/>
        <v>Don Huffines</v>
      </c>
      <c r="H10530" s="3" t="str">
        <f t="shared" si="2"/>
        <v>DON HUFFINES</v>
      </c>
      <c r="I10530" s="1" t="s">
        <v>31538</v>
      </c>
      <c r="J10530" s="1" t="s">
        <v>57</v>
      </c>
      <c r="K10530" s="1" t="s">
        <v>53</v>
      </c>
      <c r="L10530" s="1">
        <v>500.0</v>
      </c>
      <c r="M10530" s="1" t="s">
        <v>58</v>
      </c>
      <c r="N10530" s="1" t="s">
        <v>31499</v>
      </c>
      <c r="O10530" s="4">
        <v>44317.0</v>
      </c>
      <c r="P10530" s="4">
        <v>44312.0</v>
      </c>
      <c r="Q10530" s="1" t="s">
        <v>3924</v>
      </c>
      <c r="R10530" s="1" t="s">
        <v>31</v>
      </c>
      <c r="S10530" s="1" t="s">
        <v>32</v>
      </c>
      <c r="T10530" s="1">
        <v>75225.0</v>
      </c>
      <c r="U10530" s="1" t="s">
        <v>3925</v>
      </c>
    </row>
    <row r="10531">
      <c r="A10531" s="1" t="s">
        <v>31539</v>
      </c>
      <c r="B10531" s="1">
        <v>79362.0</v>
      </c>
      <c r="C10531" s="1">
        <v>2346.0</v>
      </c>
      <c r="D10531" s="2" t="s">
        <v>31501</v>
      </c>
      <c r="E10531" s="1" t="s">
        <v>31540</v>
      </c>
      <c r="F10531" s="1" t="s">
        <v>7463</v>
      </c>
      <c r="G10531" s="3" t="str">
        <f t="shared" si="1"/>
        <v>Craig &amp; Kathryn Hall</v>
      </c>
      <c r="H10531" s="3" t="str">
        <f t="shared" si="2"/>
        <v>CRAIG &amp; KATHRYN HALL</v>
      </c>
      <c r="I10531" s="1" t="s">
        <v>31541</v>
      </c>
      <c r="J10531" s="1" t="s">
        <v>57</v>
      </c>
      <c r="K10531" s="1" t="s">
        <v>53</v>
      </c>
      <c r="L10531" s="1">
        <v>500.0</v>
      </c>
      <c r="M10531" s="1" t="s">
        <v>58</v>
      </c>
      <c r="N10531" s="1" t="s">
        <v>31499</v>
      </c>
      <c r="O10531" s="4">
        <v>44317.0</v>
      </c>
      <c r="P10531" s="4">
        <v>44316.0</v>
      </c>
      <c r="Q10531" s="1" t="s">
        <v>31542</v>
      </c>
      <c r="R10531" s="1" t="s">
        <v>2658</v>
      </c>
      <c r="S10531" s="1" t="s">
        <v>32</v>
      </c>
      <c r="T10531" s="1">
        <v>75034.0</v>
      </c>
      <c r="U10531" s="1" t="s">
        <v>31543</v>
      </c>
    </row>
    <row r="10532">
      <c r="A10532" s="1" t="s">
        <v>31544</v>
      </c>
      <c r="B10532" s="1">
        <v>79338.0</v>
      </c>
      <c r="C10532" s="1">
        <v>2346.0</v>
      </c>
      <c r="D10532" s="2" t="s">
        <v>31501</v>
      </c>
      <c r="E10532" s="1" t="s">
        <v>8554</v>
      </c>
      <c r="F10532" s="1" t="s">
        <v>30616</v>
      </c>
      <c r="G10532" s="3" t="str">
        <f t="shared" si="1"/>
        <v>Luke Crosland</v>
      </c>
      <c r="H10532" s="3" t="str">
        <f t="shared" si="2"/>
        <v>LUKE CROSLAND</v>
      </c>
      <c r="J10532" s="1" t="s">
        <v>57</v>
      </c>
      <c r="K10532" s="1" t="s">
        <v>53</v>
      </c>
      <c r="L10532" s="1">
        <v>500.0</v>
      </c>
      <c r="M10532" s="1" t="s">
        <v>58</v>
      </c>
      <c r="N10532" s="1" t="s">
        <v>31499</v>
      </c>
      <c r="O10532" s="4">
        <v>44317.0</v>
      </c>
      <c r="P10532" s="4">
        <v>44310.0</v>
      </c>
      <c r="Q10532" s="1" t="s">
        <v>30617</v>
      </c>
      <c r="R10532" s="1" t="s">
        <v>31</v>
      </c>
      <c r="S10532" s="1" t="s">
        <v>32</v>
      </c>
      <c r="T10532" s="1">
        <v>75225.0</v>
      </c>
      <c r="U10532" s="1" t="s">
        <v>30618</v>
      </c>
    </row>
    <row r="10533">
      <c r="A10533" s="1" t="s">
        <v>31545</v>
      </c>
      <c r="B10533" s="1">
        <v>79343.0</v>
      </c>
      <c r="C10533" s="1">
        <v>2346.0</v>
      </c>
      <c r="D10533" s="2" t="s">
        <v>31501</v>
      </c>
      <c r="E10533" s="1" t="s">
        <v>5702</v>
      </c>
      <c r="F10533" s="1" t="s">
        <v>212</v>
      </c>
      <c r="G10533" s="3" t="str">
        <f t="shared" si="1"/>
        <v>Tina Bailey</v>
      </c>
      <c r="H10533" s="3" t="str">
        <f t="shared" si="2"/>
        <v>TINA BAILEY</v>
      </c>
      <c r="I10533" s="1" t="s">
        <v>31546</v>
      </c>
      <c r="J10533" s="1" t="s">
        <v>57</v>
      </c>
      <c r="K10533" s="1" t="s">
        <v>53</v>
      </c>
      <c r="L10533" s="1">
        <v>500.0</v>
      </c>
      <c r="M10533" s="1" t="s">
        <v>58</v>
      </c>
      <c r="N10533" s="1" t="s">
        <v>31499</v>
      </c>
      <c r="O10533" s="4">
        <v>44317.0</v>
      </c>
      <c r="P10533" s="4">
        <v>44312.0</v>
      </c>
      <c r="Q10533" s="1" t="s">
        <v>31547</v>
      </c>
      <c r="R10533" s="1" t="s">
        <v>31</v>
      </c>
      <c r="S10533" s="1" t="s">
        <v>32</v>
      </c>
      <c r="T10533" s="1">
        <v>75220.0</v>
      </c>
      <c r="U10533" s="1" t="s">
        <v>31548</v>
      </c>
    </row>
    <row r="10534">
      <c r="A10534" s="1" t="s">
        <v>31549</v>
      </c>
      <c r="B10534" s="1">
        <v>79359.0</v>
      </c>
      <c r="C10534" s="1">
        <v>2346.0</v>
      </c>
      <c r="D10534" s="2" t="s">
        <v>31501</v>
      </c>
      <c r="E10534" s="1" t="s">
        <v>649</v>
      </c>
      <c r="F10534" s="1" t="s">
        <v>587</v>
      </c>
      <c r="G10534" s="3" t="str">
        <f t="shared" si="1"/>
        <v>Mark Moore</v>
      </c>
      <c r="H10534" s="3" t="str">
        <f t="shared" si="2"/>
        <v>MARK MOORE</v>
      </c>
      <c r="I10534" s="1" t="s">
        <v>31550</v>
      </c>
      <c r="J10534" s="1" t="s">
        <v>57</v>
      </c>
      <c r="K10534" s="1" t="s">
        <v>53</v>
      </c>
      <c r="L10534" s="1">
        <v>1000.0</v>
      </c>
      <c r="M10534" s="1" t="s">
        <v>58</v>
      </c>
      <c r="N10534" s="1" t="s">
        <v>31499</v>
      </c>
      <c r="O10534" s="4">
        <v>44317.0</v>
      </c>
      <c r="P10534" s="4">
        <v>44316.0</v>
      </c>
      <c r="Q10534" s="1" t="s">
        <v>31551</v>
      </c>
      <c r="R10534" s="1" t="s">
        <v>31</v>
      </c>
      <c r="S10534" s="1" t="s">
        <v>32</v>
      </c>
      <c r="T10534" s="1">
        <v>75220.0</v>
      </c>
      <c r="U10534" s="1" t="s">
        <v>31552</v>
      </c>
    </row>
    <row r="10535">
      <c r="A10535" s="1" t="s">
        <v>31553</v>
      </c>
      <c r="B10535" s="1">
        <v>79360.0</v>
      </c>
      <c r="C10535" s="1">
        <v>2346.0</v>
      </c>
      <c r="D10535" s="2" t="s">
        <v>31501</v>
      </c>
      <c r="E10535" s="1" t="s">
        <v>3649</v>
      </c>
      <c r="F10535" s="1" t="s">
        <v>9270</v>
      </c>
      <c r="G10535" s="3" t="str">
        <f t="shared" si="1"/>
        <v>Douglas Hagan</v>
      </c>
      <c r="H10535" s="3" t="str">
        <f t="shared" si="2"/>
        <v>DOUGLAS HAGAN</v>
      </c>
      <c r="I10535" s="1" t="s">
        <v>31554</v>
      </c>
      <c r="J10535" s="1" t="s">
        <v>57</v>
      </c>
      <c r="K10535" s="1" t="s">
        <v>53</v>
      </c>
      <c r="L10535" s="1">
        <v>1000.0</v>
      </c>
      <c r="M10535" s="1" t="s">
        <v>58</v>
      </c>
      <c r="N10535" s="1" t="s">
        <v>31499</v>
      </c>
      <c r="O10535" s="4">
        <v>44317.0</v>
      </c>
      <c r="P10535" s="4">
        <v>44316.0</v>
      </c>
      <c r="Q10535" s="1" t="s">
        <v>31555</v>
      </c>
      <c r="R10535" s="1" t="s">
        <v>31</v>
      </c>
      <c r="S10535" s="1" t="s">
        <v>32</v>
      </c>
      <c r="T10535" s="1">
        <v>75220.0</v>
      </c>
      <c r="U10535" s="1" t="s">
        <v>31556</v>
      </c>
    </row>
    <row r="10536">
      <c r="A10536" s="1" t="s">
        <v>31557</v>
      </c>
      <c r="B10536" s="1">
        <v>79363.0</v>
      </c>
      <c r="C10536" s="1">
        <v>2346.0</v>
      </c>
      <c r="D10536" s="2" t="s">
        <v>31501</v>
      </c>
      <c r="E10536" s="1" t="s">
        <v>31558</v>
      </c>
      <c r="F10536" s="1" t="s">
        <v>31559</v>
      </c>
      <c r="G10536" s="3" t="str">
        <f t="shared" si="1"/>
        <v>Armin Afzalipoor</v>
      </c>
      <c r="H10536" s="3" t="str">
        <f t="shared" si="2"/>
        <v>ARMIN AFZALIPOOR</v>
      </c>
      <c r="I10536" s="1" t="s">
        <v>31560</v>
      </c>
      <c r="J10536" s="1" t="s">
        <v>57</v>
      </c>
      <c r="K10536" s="1" t="s">
        <v>53</v>
      </c>
      <c r="L10536" s="1">
        <v>1000.0</v>
      </c>
      <c r="M10536" s="1" t="s">
        <v>58</v>
      </c>
      <c r="N10536" s="1" t="s">
        <v>31499</v>
      </c>
      <c r="O10536" s="4">
        <v>44317.0</v>
      </c>
      <c r="P10536" s="4">
        <v>44316.0</v>
      </c>
      <c r="Q10536" s="1" t="s">
        <v>31561</v>
      </c>
      <c r="R10536" s="1" t="s">
        <v>31</v>
      </c>
      <c r="S10536" s="1" t="s">
        <v>32</v>
      </c>
      <c r="T10536" s="1">
        <v>75225.0</v>
      </c>
      <c r="U10536" s="1" t="s">
        <v>31562</v>
      </c>
    </row>
    <row r="10537">
      <c r="A10537" s="1" t="s">
        <v>31563</v>
      </c>
      <c r="B10537" s="1">
        <v>79367.0</v>
      </c>
      <c r="C10537" s="1">
        <v>2346.0</v>
      </c>
      <c r="D10537" s="2" t="s">
        <v>31501</v>
      </c>
      <c r="E10537" s="1" t="s">
        <v>13776</v>
      </c>
      <c r="F10537" s="1" t="s">
        <v>13777</v>
      </c>
      <c r="G10537" s="3" t="str">
        <f t="shared" si="1"/>
        <v>Violet Verbena</v>
      </c>
      <c r="H10537" s="3" t="str">
        <f t="shared" si="2"/>
        <v>VIOLET VERBENA</v>
      </c>
      <c r="I10537" s="1" t="s">
        <v>31564</v>
      </c>
      <c r="J10537" s="1" t="s">
        <v>57</v>
      </c>
      <c r="K10537" s="1" t="s">
        <v>53</v>
      </c>
      <c r="L10537" s="1">
        <v>1000.0</v>
      </c>
      <c r="M10537" s="1" t="s">
        <v>58</v>
      </c>
      <c r="N10537" s="1" t="s">
        <v>31499</v>
      </c>
      <c r="O10537" s="4">
        <v>44317.0</v>
      </c>
      <c r="P10537" s="4">
        <v>44330.0</v>
      </c>
      <c r="Q10537" s="1" t="s">
        <v>3970</v>
      </c>
      <c r="R10537" s="1" t="s">
        <v>31</v>
      </c>
      <c r="S10537" s="1" t="s">
        <v>32</v>
      </c>
      <c r="T10537" s="1">
        <v>75254.0</v>
      </c>
      <c r="U10537" s="1" t="s">
        <v>3971</v>
      </c>
    </row>
    <row r="10538">
      <c r="A10538" s="1" t="s">
        <v>31565</v>
      </c>
      <c r="B10538" s="1">
        <v>79345.0</v>
      </c>
      <c r="C10538" s="1">
        <v>2346.0</v>
      </c>
      <c r="D10538" s="2" t="s">
        <v>31501</v>
      </c>
      <c r="E10538" s="1" t="s">
        <v>31566</v>
      </c>
      <c r="F10538" s="1" t="s">
        <v>12598</v>
      </c>
      <c r="G10538" s="3" t="str">
        <f t="shared" si="1"/>
        <v>Eve Zimmerman Short</v>
      </c>
      <c r="H10538" s="3" t="str">
        <f t="shared" si="2"/>
        <v>EVE ZIMMERMAN SHORT</v>
      </c>
      <c r="I10538" s="1" t="s">
        <v>31567</v>
      </c>
      <c r="J10538" s="1" t="s">
        <v>57</v>
      </c>
      <c r="K10538" s="1" t="s">
        <v>53</v>
      </c>
      <c r="L10538" s="1">
        <v>1000.0</v>
      </c>
      <c r="M10538" s="1" t="s">
        <v>58</v>
      </c>
      <c r="N10538" s="1" t="s">
        <v>31499</v>
      </c>
      <c r="O10538" s="4">
        <v>44317.0</v>
      </c>
      <c r="P10538" s="4">
        <v>44314.0</v>
      </c>
      <c r="Q10538" s="1" t="s">
        <v>31568</v>
      </c>
      <c r="R10538" s="1" t="s">
        <v>31569</v>
      </c>
      <c r="S10538" s="1" t="s">
        <v>2253</v>
      </c>
      <c r="T10538" s="1">
        <v>33431.0</v>
      </c>
      <c r="U10538" s="1" t="s">
        <v>31570</v>
      </c>
    </row>
    <row r="10539">
      <c r="A10539" s="1" t="s">
        <v>31571</v>
      </c>
      <c r="B10539" s="1">
        <v>79366.0</v>
      </c>
      <c r="C10539" s="1">
        <v>2346.0</v>
      </c>
      <c r="D10539" s="2" t="s">
        <v>31501</v>
      </c>
      <c r="E10539" s="1" t="s">
        <v>26559</v>
      </c>
      <c r="F10539" s="1" t="s">
        <v>1185</v>
      </c>
      <c r="G10539" s="3" t="str">
        <f t="shared" si="1"/>
        <v>J McDonald Williams</v>
      </c>
      <c r="H10539" s="3" t="str">
        <f t="shared" si="2"/>
        <v>J MCDONALD WILLIAMS</v>
      </c>
      <c r="I10539" s="1" t="s">
        <v>31572</v>
      </c>
      <c r="J10539" s="1" t="s">
        <v>57</v>
      </c>
      <c r="K10539" s="1" t="s">
        <v>53</v>
      </c>
      <c r="L10539" s="1">
        <v>1000.0</v>
      </c>
      <c r="M10539" s="1" t="s">
        <v>58</v>
      </c>
      <c r="N10539" s="1" t="s">
        <v>31499</v>
      </c>
      <c r="O10539" s="4">
        <v>44317.0</v>
      </c>
      <c r="P10539" s="4">
        <v>44326.0</v>
      </c>
      <c r="Q10539" s="1" t="s">
        <v>1500</v>
      </c>
      <c r="R10539" s="1" t="s">
        <v>31</v>
      </c>
      <c r="S10539" s="1" t="s">
        <v>32</v>
      </c>
      <c r="T10539" s="1">
        <v>75243.0</v>
      </c>
      <c r="U10539" s="1" t="s">
        <v>1501</v>
      </c>
    </row>
    <row r="10540">
      <c r="A10540" s="1" t="s">
        <v>31573</v>
      </c>
      <c r="B10540" s="1">
        <v>79358.0</v>
      </c>
      <c r="C10540" s="1">
        <v>2346.0</v>
      </c>
      <c r="D10540" s="2" t="s">
        <v>31501</v>
      </c>
      <c r="E10540" s="1" t="s">
        <v>10552</v>
      </c>
      <c r="F10540" s="1" t="s">
        <v>9270</v>
      </c>
      <c r="G10540" s="3" t="str">
        <f t="shared" si="1"/>
        <v>Carol Hagan</v>
      </c>
      <c r="H10540" s="3" t="str">
        <f t="shared" si="2"/>
        <v>CAROL HAGAN</v>
      </c>
      <c r="I10540" s="1" t="s">
        <v>31574</v>
      </c>
      <c r="J10540" s="1" t="s">
        <v>57</v>
      </c>
      <c r="K10540" s="1" t="s">
        <v>53</v>
      </c>
      <c r="L10540" s="1">
        <v>1000.0</v>
      </c>
      <c r="M10540" s="1" t="s">
        <v>58</v>
      </c>
      <c r="N10540" s="1" t="s">
        <v>31499</v>
      </c>
      <c r="O10540" s="4">
        <v>44317.0</v>
      </c>
      <c r="P10540" s="4">
        <v>44316.0</v>
      </c>
      <c r="Q10540" s="1" t="s">
        <v>31551</v>
      </c>
      <c r="R10540" s="1" t="s">
        <v>31</v>
      </c>
      <c r="S10540" s="1" t="s">
        <v>32</v>
      </c>
      <c r="T10540" s="1">
        <v>75220.0</v>
      </c>
      <c r="U10540" s="1" t="s">
        <v>31552</v>
      </c>
    </row>
    <row r="10541">
      <c r="A10541" s="1" t="s">
        <v>31575</v>
      </c>
      <c r="B10541" s="1">
        <v>79361.0</v>
      </c>
      <c r="C10541" s="1">
        <v>2346.0</v>
      </c>
      <c r="D10541" s="2" t="s">
        <v>31501</v>
      </c>
      <c r="E10541" s="1" t="s">
        <v>3217</v>
      </c>
      <c r="F10541" s="1" t="s">
        <v>5450</v>
      </c>
      <c r="G10541" s="3" t="str">
        <f t="shared" si="1"/>
        <v>Laurie Tipton</v>
      </c>
      <c r="H10541" s="3" t="str">
        <f t="shared" si="2"/>
        <v>LAURIE TIPTON</v>
      </c>
      <c r="I10541" s="1" t="s">
        <v>31576</v>
      </c>
      <c r="J10541" s="1" t="s">
        <v>57</v>
      </c>
      <c r="K10541" s="1" t="s">
        <v>53</v>
      </c>
      <c r="L10541" s="1">
        <v>1000.0</v>
      </c>
      <c r="M10541" s="1" t="s">
        <v>58</v>
      </c>
      <c r="N10541" s="1" t="s">
        <v>31499</v>
      </c>
      <c r="O10541" s="4">
        <v>44317.0</v>
      </c>
      <c r="P10541" s="4">
        <v>44316.0</v>
      </c>
      <c r="Q10541" s="1" t="s">
        <v>31577</v>
      </c>
      <c r="R10541" s="1" t="s">
        <v>31</v>
      </c>
      <c r="S10541" s="1" t="s">
        <v>32</v>
      </c>
      <c r="T10541" s="1">
        <v>75229.0</v>
      </c>
      <c r="U10541" s="1" t="s">
        <v>31578</v>
      </c>
    </row>
    <row r="10542">
      <c r="A10542" s="1" t="s">
        <v>31579</v>
      </c>
      <c r="B10542" s="1">
        <v>38721.0</v>
      </c>
      <c r="C10542" s="1">
        <v>2346.0</v>
      </c>
      <c r="D10542" s="2" t="s">
        <v>31501</v>
      </c>
      <c r="G10542" s="3" t="str">
        <f t="shared" si="1"/>
        <v> </v>
      </c>
      <c r="H10542" s="3" t="str">
        <f t="shared" si="2"/>
        <v> </v>
      </c>
      <c r="I10542" s="2" t="s">
        <v>31580</v>
      </c>
      <c r="J10542" s="1" t="s">
        <v>389</v>
      </c>
      <c r="K10542" s="1" t="s">
        <v>53</v>
      </c>
      <c r="L10542" s="1">
        <v>1035.78</v>
      </c>
      <c r="M10542" s="1" t="s">
        <v>390</v>
      </c>
      <c r="N10542" s="1" t="s">
        <v>31499</v>
      </c>
      <c r="O10542" s="4">
        <v>44317.0</v>
      </c>
      <c r="P10542" s="4">
        <v>44314.0</v>
      </c>
      <c r="Q10542" s="1" t="s">
        <v>31581</v>
      </c>
      <c r="R10542" s="1" t="s">
        <v>2892</v>
      </c>
      <c r="S10542" s="1" t="s">
        <v>2893</v>
      </c>
      <c r="T10542" s="1">
        <v>75808.0</v>
      </c>
      <c r="U10542" s="1" t="s">
        <v>31582</v>
      </c>
    </row>
    <row r="10543">
      <c r="A10543" s="1" t="s">
        <v>31583</v>
      </c>
      <c r="B10543" s="1">
        <v>38514.0</v>
      </c>
      <c r="C10543" s="1">
        <v>2346.0</v>
      </c>
      <c r="D10543" s="2" t="s">
        <v>31501</v>
      </c>
      <c r="E10543" s="1" t="s">
        <v>685</v>
      </c>
      <c r="F10543" s="1" t="s">
        <v>15277</v>
      </c>
      <c r="G10543" s="3" t="str">
        <f t="shared" si="1"/>
        <v>Amy Curry</v>
      </c>
      <c r="H10543" s="3" t="str">
        <f t="shared" si="2"/>
        <v>AMY CURRY</v>
      </c>
      <c r="I10543" s="1" t="s">
        <v>31584</v>
      </c>
      <c r="J10543" s="1" t="s">
        <v>389</v>
      </c>
      <c r="K10543" s="1" t="s">
        <v>53</v>
      </c>
      <c r="L10543" s="1">
        <v>1050.0</v>
      </c>
      <c r="M10543" s="1" t="s">
        <v>390</v>
      </c>
      <c r="N10543" s="1" t="s">
        <v>31499</v>
      </c>
      <c r="O10543" s="4">
        <v>44317.0</v>
      </c>
      <c r="P10543" s="4">
        <v>44318.0</v>
      </c>
      <c r="Q10543" s="1" t="s">
        <v>3301</v>
      </c>
      <c r="R10543" s="1" t="s">
        <v>728</v>
      </c>
      <c r="S10543" s="1" t="s">
        <v>604</v>
      </c>
      <c r="T10543" s="1">
        <v>95131.0</v>
      </c>
      <c r="U10543" s="1" t="s">
        <v>3302</v>
      </c>
    </row>
    <row r="10544">
      <c r="A10544" s="1" t="s">
        <v>31585</v>
      </c>
      <c r="B10544" s="1">
        <v>38523.0</v>
      </c>
      <c r="C10544" s="1">
        <v>2346.0</v>
      </c>
      <c r="D10544" s="2" t="s">
        <v>31501</v>
      </c>
      <c r="G10544" s="3" t="str">
        <f t="shared" si="1"/>
        <v> </v>
      </c>
      <c r="H10544" s="3" t="str">
        <f t="shared" si="2"/>
        <v> </v>
      </c>
      <c r="I10544" s="1" t="s">
        <v>4013</v>
      </c>
      <c r="J10544" s="1" t="s">
        <v>389</v>
      </c>
      <c r="K10544" s="1" t="s">
        <v>53</v>
      </c>
      <c r="L10544" s="1">
        <v>1200.0</v>
      </c>
      <c r="M10544" s="1" t="s">
        <v>390</v>
      </c>
      <c r="N10544" s="1" t="s">
        <v>31499</v>
      </c>
      <c r="O10544" s="4">
        <v>44317.0</v>
      </c>
      <c r="P10544" s="4">
        <v>44318.0</v>
      </c>
      <c r="Q10544" s="1" t="s">
        <v>31586</v>
      </c>
      <c r="R10544" s="1" t="s">
        <v>31</v>
      </c>
      <c r="S10544" s="1" t="s">
        <v>32</v>
      </c>
      <c r="T10544" s="1">
        <v>75254.0</v>
      </c>
      <c r="U10544" s="1" t="s">
        <v>31587</v>
      </c>
    </row>
    <row r="10545">
      <c r="A10545" s="1" t="s">
        <v>31588</v>
      </c>
      <c r="B10545" s="1">
        <v>38516.0</v>
      </c>
      <c r="C10545" s="1">
        <v>2346.0</v>
      </c>
      <c r="D10545" s="2" t="s">
        <v>31501</v>
      </c>
      <c r="E10545" s="1" t="s">
        <v>2674</v>
      </c>
      <c r="F10545" s="1" t="s">
        <v>5984</v>
      </c>
      <c r="G10545" s="3" t="str">
        <f t="shared" si="1"/>
        <v>Davis Metz</v>
      </c>
      <c r="H10545" s="3" t="str">
        <f t="shared" si="2"/>
        <v>DAVIS METZ</v>
      </c>
      <c r="I10545" s="1" t="s">
        <v>5985</v>
      </c>
      <c r="J10545" s="1" t="s">
        <v>389</v>
      </c>
      <c r="K10545" s="1" t="s">
        <v>53</v>
      </c>
      <c r="L10545" s="1">
        <v>1463.76</v>
      </c>
      <c r="M10545" s="1" t="s">
        <v>390</v>
      </c>
      <c r="N10545" s="1" t="s">
        <v>31499</v>
      </c>
      <c r="O10545" s="4">
        <v>44317.0</v>
      </c>
      <c r="P10545" s="4">
        <v>44318.0</v>
      </c>
      <c r="Q10545" s="1" t="s">
        <v>5986</v>
      </c>
      <c r="R10545" s="1" t="s">
        <v>2658</v>
      </c>
      <c r="S10545" s="1" t="s">
        <v>32</v>
      </c>
      <c r="T10545" s="1">
        <v>76706.0</v>
      </c>
      <c r="U10545" s="1" t="s">
        <v>31589</v>
      </c>
    </row>
    <row r="10546">
      <c r="A10546" s="1" t="s">
        <v>31590</v>
      </c>
      <c r="B10546" s="1">
        <v>38520.0</v>
      </c>
      <c r="C10546" s="1">
        <v>2346.0</v>
      </c>
      <c r="D10546" s="2" t="s">
        <v>31501</v>
      </c>
      <c r="G10546" s="3" t="str">
        <f t="shared" si="1"/>
        <v> </v>
      </c>
      <c r="H10546" s="3" t="str">
        <f t="shared" si="2"/>
        <v> </v>
      </c>
      <c r="I10546" s="1" t="s">
        <v>31591</v>
      </c>
      <c r="J10546" s="1" t="s">
        <v>389</v>
      </c>
      <c r="K10546" s="1" t="s">
        <v>53</v>
      </c>
      <c r="L10546" s="1">
        <v>7762.8</v>
      </c>
      <c r="M10546" s="1" t="s">
        <v>390</v>
      </c>
      <c r="N10546" s="1" t="s">
        <v>31499</v>
      </c>
      <c r="O10546" s="4">
        <v>44317.0</v>
      </c>
      <c r="P10546" s="4">
        <v>44318.0</v>
      </c>
      <c r="Q10546" s="1" t="s">
        <v>31592</v>
      </c>
      <c r="R10546" s="1" t="s">
        <v>31593</v>
      </c>
      <c r="S10546" s="1" t="s">
        <v>5995</v>
      </c>
      <c r="T10546" s="1">
        <v>84106.0</v>
      </c>
      <c r="U10546" s="1" t="s">
        <v>31594</v>
      </c>
    </row>
    <row r="10547">
      <c r="A10547" s="1" t="s">
        <v>31595</v>
      </c>
      <c r="B10547" s="1">
        <v>38525.0</v>
      </c>
      <c r="C10547" s="1">
        <v>2346.0</v>
      </c>
      <c r="D10547" s="2" t="s">
        <v>31501</v>
      </c>
      <c r="G10547" s="3" t="str">
        <f t="shared" si="1"/>
        <v> </v>
      </c>
      <c r="H10547" s="3" t="str">
        <f t="shared" si="2"/>
        <v> </v>
      </c>
      <c r="I10547" s="1" t="s">
        <v>6000</v>
      </c>
      <c r="J10547" s="1" t="s">
        <v>389</v>
      </c>
      <c r="K10547" s="1" t="s">
        <v>53</v>
      </c>
      <c r="L10547" s="1">
        <v>30829.5</v>
      </c>
      <c r="M10547" s="1" t="s">
        <v>390</v>
      </c>
      <c r="N10547" s="1" t="s">
        <v>31499</v>
      </c>
      <c r="O10547" s="4">
        <v>44317.0</v>
      </c>
      <c r="P10547" s="4">
        <v>44349.0</v>
      </c>
      <c r="Q10547" s="1" t="s">
        <v>6001</v>
      </c>
      <c r="R10547" s="1" t="s">
        <v>6002</v>
      </c>
      <c r="S10547" s="1" t="s">
        <v>375</v>
      </c>
      <c r="T10547" s="1">
        <v>14032.0</v>
      </c>
      <c r="U10547" s="1" t="s">
        <v>6003</v>
      </c>
    </row>
    <row r="10548">
      <c r="A10548" s="1" t="s">
        <v>31596</v>
      </c>
      <c r="B10548" s="1">
        <v>2121.0</v>
      </c>
      <c r="C10548" s="1">
        <v>2121.0</v>
      </c>
      <c r="D10548" s="2" t="s">
        <v>31597</v>
      </c>
      <c r="E10548" s="1" t="s">
        <v>1844</v>
      </c>
      <c r="F10548" s="1" t="s">
        <v>31598</v>
      </c>
      <c r="G10548" s="3" t="str">
        <f t="shared" si="1"/>
        <v>Matthew Canto</v>
      </c>
      <c r="H10548" s="3" t="str">
        <f t="shared" si="2"/>
        <v>MATTHEW CANTO</v>
      </c>
      <c r="J10548" s="1" t="s">
        <v>26</v>
      </c>
      <c r="K10548" s="1" t="s">
        <v>41</v>
      </c>
      <c r="L10548" s="1">
        <v>0.0</v>
      </c>
      <c r="M10548" s="1" t="s">
        <v>28</v>
      </c>
      <c r="N10548" s="1" t="s">
        <v>31599</v>
      </c>
      <c r="O10548" s="4">
        <v>44317.0</v>
      </c>
      <c r="P10548" s="4">
        <v>44259.38690972222</v>
      </c>
      <c r="Q10548" s="1" t="s">
        <v>31600</v>
      </c>
      <c r="R10548" s="1" t="s">
        <v>31</v>
      </c>
      <c r="S10548" s="1" t="s">
        <v>32</v>
      </c>
      <c r="T10548" s="1">
        <v>75207.0</v>
      </c>
      <c r="U10548" s="1" t="s">
        <v>31601</v>
      </c>
    </row>
    <row r="10549">
      <c r="A10549" s="1" t="s">
        <v>31602</v>
      </c>
      <c r="B10549" s="1">
        <v>2199.0</v>
      </c>
      <c r="C10549" s="1">
        <v>2199.0</v>
      </c>
      <c r="D10549" s="2" t="s">
        <v>31603</v>
      </c>
      <c r="E10549" s="1" t="s">
        <v>1844</v>
      </c>
      <c r="F10549" s="1" t="s">
        <v>31598</v>
      </c>
      <c r="G10549" s="3" t="str">
        <f t="shared" si="1"/>
        <v>Matthew Canto</v>
      </c>
      <c r="H10549" s="3" t="str">
        <f t="shared" si="2"/>
        <v>MATTHEW CANTO</v>
      </c>
      <c r="J10549" s="1" t="s">
        <v>26</v>
      </c>
      <c r="K10549" s="1" t="s">
        <v>44</v>
      </c>
      <c r="L10549" s="1">
        <v>0.0</v>
      </c>
      <c r="M10549" s="1" t="s">
        <v>28</v>
      </c>
      <c r="N10549" s="1" t="s">
        <v>31599</v>
      </c>
      <c r="O10549" s="4">
        <v>44317.0</v>
      </c>
      <c r="P10549" s="4">
        <v>44287.87280092593</v>
      </c>
      <c r="Q10549" s="1" t="s">
        <v>31600</v>
      </c>
      <c r="R10549" s="1" t="s">
        <v>31</v>
      </c>
      <c r="S10549" s="1" t="s">
        <v>32</v>
      </c>
      <c r="T10549" s="1">
        <v>75207.0</v>
      </c>
      <c r="U10549" s="1" t="s">
        <v>31601</v>
      </c>
    </row>
    <row r="10550">
      <c r="A10550" s="1" t="s">
        <v>31604</v>
      </c>
      <c r="B10550" s="1">
        <v>2235.0</v>
      </c>
      <c r="C10550" s="1">
        <v>2235.0</v>
      </c>
      <c r="D10550" s="2" t="s">
        <v>31605</v>
      </c>
      <c r="E10550" s="1" t="s">
        <v>1844</v>
      </c>
      <c r="F10550" s="1" t="s">
        <v>31598</v>
      </c>
      <c r="G10550" s="3" t="str">
        <f t="shared" si="1"/>
        <v>Matthew Canto</v>
      </c>
      <c r="H10550" s="3" t="str">
        <f t="shared" si="2"/>
        <v>MATTHEW CANTO</v>
      </c>
      <c r="J10550" s="1" t="s">
        <v>26</v>
      </c>
      <c r="K10550" s="1" t="s">
        <v>47</v>
      </c>
      <c r="L10550" s="1">
        <v>0.0</v>
      </c>
      <c r="M10550" s="1" t="s">
        <v>28</v>
      </c>
      <c r="N10550" s="1" t="s">
        <v>31599</v>
      </c>
      <c r="O10550" s="4">
        <v>44317.0</v>
      </c>
      <c r="P10550" s="4">
        <v>44309.67895833333</v>
      </c>
      <c r="Q10550" s="1" t="s">
        <v>31600</v>
      </c>
      <c r="R10550" s="1" t="s">
        <v>31</v>
      </c>
      <c r="S10550" s="1" t="s">
        <v>32</v>
      </c>
      <c r="T10550" s="1">
        <v>75207.0</v>
      </c>
      <c r="U10550" s="1" t="s">
        <v>31601</v>
      </c>
    </row>
    <row r="10551">
      <c r="A10551" s="1" t="s">
        <v>31606</v>
      </c>
      <c r="B10551" s="1">
        <v>73294.0</v>
      </c>
      <c r="C10551" s="1">
        <v>2235.0</v>
      </c>
      <c r="D10551" s="2" t="s">
        <v>31605</v>
      </c>
      <c r="E10551" s="1" t="s">
        <v>1867</v>
      </c>
      <c r="F10551" s="1" t="s">
        <v>12257</v>
      </c>
      <c r="G10551" s="3" t="str">
        <f t="shared" si="1"/>
        <v>Charlotte Bell</v>
      </c>
      <c r="H10551" s="3" t="str">
        <f t="shared" si="2"/>
        <v>CHARLOTTE BELL</v>
      </c>
      <c r="J10551" s="1" t="s">
        <v>57</v>
      </c>
      <c r="K10551" s="1" t="s">
        <v>47</v>
      </c>
      <c r="L10551" s="1">
        <v>50.0</v>
      </c>
      <c r="M10551" s="1" t="s">
        <v>58</v>
      </c>
      <c r="N10551" s="1" t="s">
        <v>31599</v>
      </c>
      <c r="O10551" s="4">
        <v>44317.0</v>
      </c>
      <c r="P10551" s="4">
        <v>44295.0</v>
      </c>
      <c r="Q10551" s="1" t="s">
        <v>31607</v>
      </c>
      <c r="R10551" s="1" t="s">
        <v>31</v>
      </c>
      <c r="S10551" s="1" t="s">
        <v>32</v>
      </c>
      <c r="T10551" s="1">
        <v>75212.0</v>
      </c>
      <c r="U10551" s="1" t="s">
        <v>31608</v>
      </c>
    </row>
    <row r="10552">
      <c r="A10552" s="1" t="s">
        <v>31609</v>
      </c>
      <c r="B10552" s="1">
        <v>73273.0</v>
      </c>
      <c r="C10552" s="1">
        <v>2235.0</v>
      </c>
      <c r="D10552" s="2" t="s">
        <v>31605</v>
      </c>
      <c r="E10552" s="1" t="s">
        <v>3690</v>
      </c>
      <c r="F10552" s="1" t="s">
        <v>5261</v>
      </c>
      <c r="G10552" s="3" t="str">
        <f t="shared" si="1"/>
        <v>Jerome Boyd</v>
      </c>
      <c r="H10552" s="3" t="str">
        <f t="shared" si="2"/>
        <v>JEROME BOYD</v>
      </c>
      <c r="J10552" s="1" t="s">
        <v>57</v>
      </c>
      <c r="K10552" s="1" t="s">
        <v>47</v>
      </c>
      <c r="L10552" s="1">
        <v>100.0</v>
      </c>
      <c r="M10552" s="1" t="s">
        <v>58</v>
      </c>
      <c r="N10552" s="1" t="s">
        <v>31599</v>
      </c>
      <c r="O10552" s="4">
        <v>44317.0</v>
      </c>
      <c r="P10552" s="4">
        <v>44278.0</v>
      </c>
      <c r="Q10552" s="1" t="s">
        <v>31610</v>
      </c>
      <c r="R10552" s="1" t="s">
        <v>31611</v>
      </c>
      <c r="S10552" s="1" t="s">
        <v>32</v>
      </c>
      <c r="T10552" s="1">
        <v>75150.0</v>
      </c>
      <c r="U10552" s="1" t="s">
        <v>31612</v>
      </c>
    </row>
    <row r="10553">
      <c r="A10553" s="1" t="s">
        <v>31613</v>
      </c>
      <c r="B10553" s="1">
        <v>73275.0</v>
      </c>
      <c r="C10553" s="1">
        <v>2235.0</v>
      </c>
      <c r="D10553" s="2" t="s">
        <v>31605</v>
      </c>
      <c r="E10553" s="1" t="s">
        <v>31614</v>
      </c>
      <c r="F10553" s="1" t="s">
        <v>31615</v>
      </c>
      <c r="G10553" s="3" t="str">
        <f t="shared" si="1"/>
        <v>brenda murphy</v>
      </c>
      <c r="H10553" s="3" t="str">
        <f t="shared" si="2"/>
        <v>BRENDA MURPHY</v>
      </c>
      <c r="J10553" s="1" t="s">
        <v>57</v>
      </c>
      <c r="K10553" s="1" t="s">
        <v>47</v>
      </c>
      <c r="L10553" s="1">
        <v>100.0</v>
      </c>
      <c r="M10553" s="1" t="s">
        <v>58</v>
      </c>
      <c r="N10553" s="1" t="s">
        <v>31599</v>
      </c>
      <c r="O10553" s="4">
        <v>44317.0</v>
      </c>
      <c r="P10553" s="4">
        <v>44278.0</v>
      </c>
      <c r="Q10553" s="1" t="s">
        <v>31616</v>
      </c>
      <c r="R10553" s="1" t="s">
        <v>197</v>
      </c>
      <c r="S10553" s="1" t="s">
        <v>32</v>
      </c>
      <c r="T10553" s="1">
        <v>75115.0</v>
      </c>
      <c r="U10553" s="1" t="s">
        <v>31617</v>
      </c>
    </row>
    <row r="10554">
      <c r="A10554" s="1" t="s">
        <v>31618</v>
      </c>
      <c r="B10554" s="1">
        <v>73277.0</v>
      </c>
      <c r="C10554" s="1">
        <v>2235.0</v>
      </c>
      <c r="D10554" s="2" t="s">
        <v>31605</v>
      </c>
      <c r="E10554" s="1" t="s">
        <v>31619</v>
      </c>
      <c r="F10554" s="1" t="s">
        <v>31620</v>
      </c>
      <c r="G10554" s="3" t="str">
        <f t="shared" si="1"/>
        <v>vonciel baker</v>
      </c>
      <c r="H10554" s="3" t="str">
        <f t="shared" si="2"/>
        <v>VONCIEL BAKER</v>
      </c>
      <c r="J10554" s="1" t="s">
        <v>57</v>
      </c>
      <c r="K10554" s="1" t="s">
        <v>47</v>
      </c>
      <c r="L10554" s="1">
        <v>100.0</v>
      </c>
      <c r="M10554" s="1" t="s">
        <v>58</v>
      </c>
      <c r="N10554" s="1" t="s">
        <v>31599</v>
      </c>
      <c r="O10554" s="4">
        <v>44317.0</v>
      </c>
      <c r="P10554" s="4">
        <v>44280.0</v>
      </c>
      <c r="Q10554" s="1" t="s">
        <v>31621</v>
      </c>
      <c r="R10554" s="1" t="s">
        <v>31</v>
      </c>
      <c r="S10554" s="1" t="s">
        <v>32</v>
      </c>
      <c r="T10554" s="1">
        <v>75227.0</v>
      </c>
      <c r="U10554" s="1" t="s">
        <v>31622</v>
      </c>
    </row>
    <row r="10555">
      <c r="A10555" s="1" t="s">
        <v>31623</v>
      </c>
      <c r="B10555" s="1">
        <v>73278.0</v>
      </c>
      <c r="C10555" s="1">
        <v>2235.0</v>
      </c>
      <c r="D10555" s="2" t="s">
        <v>31605</v>
      </c>
      <c r="E10555" s="1" t="s">
        <v>31624</v>
      </c>
      <c r="F10555" s="1" t="s">
        <v>31625</v>
      </c>
      <c r="G10555" s="3" t="str">
        <f t="shared" si="1"/>
        <v>reginald &amp; sherry english</v>
      </c>
      <c r="H10555" s="3" t="str">
        <f t="shared" si="2"/>
        <v>REGINALD &amp; SHERRY ENGLISH</v>
      </c>
      <c r="J10555" s="1" t="s">
        <v>57</v>
      </c>
      <c r="K10555" s="1" t="s">
        <v>47</v>
      </c>
      <c r="L10555" s="1">
        <v>100.0</v>
      </c>
      <c r="M10555" s="1" t="s">
        <v>58</v>
      </c>
      <c r="N10555" s="1" t="s">
        <v>31599</v>
      </c>
      <c r="O10555" s="4">
        <v>44317.0</v>
      </c>
      <c r="P10555" s="4">
        <v>44281.0</v>
      </c>
      <c r="Q10555" s="1" t="s">
        <v>31626</v>
      </c>
      <c r="R10555" s="1" t="s">
        <v>31627</v>
      </c>
      <c r="S10555" s="1" t="s">
        <v>32</v>
      </c>
      <c r="T10555" s="1">
        <v>75180.0</v>
      </c>
      <c r="U10555" s="1" t="s">
        <v>31628</v>
      </c>
    </row>
    <row r="10556">
      <c r="A10556" s="1" t="s">
        <v>31629</v>
      </c>
      <c r="B10556" s="1">
        <v>73279.0</v>
      </c>
      <c r="C10556" s="1">
        <v>2235.0</v>
      </c>
      <c r="D10556" s="2" t="s">
        <v>31605</v>
      </c>
      <c r="E10556" s="1" t="s">
        <v>27140</v>
      </c>
      <c r="F10556" s="1" t="s">
        <v>28577</v>
      </c>
      <c r="G10556" s="3" t="str">
        <f t="shared" si="1"/>
        <v>johnny McGee</v>
      </c>
      <c r="H10556" s="3" t="str">
        <f t="shared" si="2"/>
        <v>JOHNNY MCGEE</v>
      </c>
      <c r="J10556" s="1" t="s">
        <v>57</v>
      </c>
      <c r="K10556" s="1" t="s">
        <v>47</v>
      </c>
      <c r="L10556" s="1">
        <v>100.0</v>
      </c>
      <c r="M10556" s="1" t="s">
        <v>58</v>
      </c>
      <c r="N10556" s="1" t="s">
        <v>31599</v>
      </c>
      <c r="O10556" s="4">
        <v>44317.0</v>
      </c>
      <c r="P10556" s="4">
        <v>44281.0</v>
      </c>
      <c r="Q10556" s="1" t="s">
        <v>31630</v>
      </c>
      <c r="R10556" s="1" t="s">
        <v>31</v>
      </c>
      <c r="S10556" s="1" t="s">
        <v>32</v>
      </c>
      <c r="T10556" s="1">
        <v>75224.0</v>
      </c>
      <c r="U10556" s="1" t="s">
        <v>31631</v>
      </c>
    </row>
    <row r="10557">
      <c r="A10557" s="1" t="s">
        <v>31632</v>
      </c>
      <c r="B10557" s="1">
        <v>73284.0</v>
      </c>
      <c r="C10557" s="1">
        <v>2235.0</v>
      </c>
      <c r="D10557" s="2" t="s">
        <v>31605</v>
      </c>
      <c r="E10557" s="1" t="s">
        <v>1251</v>
      </c>
      <c r="F10557" s="1" t="s">
        <v>15737</v>
      </c>
      <c r="G10557" s="3" t="str">
        <f t="shared" si="1"/>
        <v>Angela Alexander</v>
      </c>
      <c r="H10557" s="3" t="str">
        <f t="shared" si="2"/>
        <v>ANGELA ALEXANDER</v>
      </c>
      <c r="J10557" s="1" t="s">
        <v>57</v>
      </c>
      <c r="K10557" s="1" t="s">
        <v>47</v>
      </c>
      <c r="L10557" s="1">
        <v>100.0</v>
      </c>
      <c r="M10557" s="1" t="s">
        <v>58</v>
      </c>
      <c r="N10557" s="1" t="s">
        <v>31599</v>
      </c>
      <c r="O10557" s="4">
        <v>44317.0</v>
      </c>
      <c r="P10557" s="4">
        <v>44282.0</v>
      </c>
      <c r="Q10557" s="1" t="s">
        <v>31633</v>
      </c>
      <c r="R10557" s="1" t="s">
        <v>31</v>
      </c>
      <c r="S10557" s="1" t="s">
        <v>32</v>
      </c>
      <c r="T10557" s="1">
        <v>75217.0</v>
      </c>
      <c r="U10557" s="1" t="s">
        <v>31634</v>
      </c>
    </row>
    <row r="10558">
      <c r="A10558" s="1" t="s">
        <v>31635</v>
      </c>
      <c r="B10558" s="1">
        <v>73287.0</v>
      </c>
      <c r="C10558" s="1">
        <v>2235.0</v>
      </c>
      <c r="D10558" s="2" t="s">
        <v>31605</v>
      </c>
      <c r="E10558" s="1" t="s">
        <v>2351</v>
      </c>
      <c r="F10558" s="1" t="s">
        <v>10598</v>
      </c>
      <c r="G10558" s="3" t="str">
        <f t="shared" si="1"/>
        <v>Sonya Webb</v>
      </c>
      <c r="H10558" s="3" t="str">
        <f t="shared" si="2"/>
        <v>SONYA WEBB</v>
      </c>
      <c r="J10558" s="1" t="s">
        <v>57</v>
      </c>
      <c r="K10558" s="1" t="s">
        <v>47</v>
      </c>
      <c r="L10558" s="1">
        <v>100.0</v>
      </c>
      <c r="M10558" s="1" t="s">
        <v>58</v>
      </c>
      <c r="N10558" s="1" t="s">
        <v>31599</v>
      </c>
      <c r="O10558" s="4">
        <v>44317.0</v>
      </c>
      <c r="P10558" s="4">
        <v>44286.0</v>
      </c>
      <c r="Q10558" s="1" t="s">
        <v>31636</v>
      </c>
      <c r="R10558" s="1" t="s">
        <v>31</v>
      </c>
      <c r="S10558" s="1" t="s">
        <v>32</v>
      </c>
      <c r="T10558" s="1">
        <v>75217.0</v>
      </c>
      <c r="U10558" s="1" t="s">
        <v>31637</v>
      </c>
    </row>
    <row r="10559">
      <c r="A10559" s="1" t="s">
        <v>31638</v>
      </c>
      <c r="B10559" s="1">
        <v>73291.0</v>
      </c>
      <c r="C10559" s="1">
        <v>2235.0</v>
      </c>
      <c r="D10559" s="2" t="s">
        <v>31605</v>
      </c>
      <c r="E10559" s="1" t="s">
        <v>794</v>
      </c>
      <c r="F10559" s="1" t="s">
        <v>2593</v>
      </c>
      <c r="G10559" s="3" t="str">
        <f t="shared" si="1"/>
        <v>Taylor Terry</v>
      </c>
      <c r="H10559" s="3" t="str">
        <f t="shared" si="2"/>
        <v>TAYLOR TERRY</v>
      </c>
      <c r="J10559" s="1" t="s">
        <v>57</v>
      </c>
      <c r="K10559" s="1" t="s">
        <v>47</v>
      </c>
      <c r="L10559" s="1">
        <v>100.0</v>
      </c>
      <c r="M10559" s="1" t="s">
        <v>58</v>
      </c>
      <c r="N10559" s="1" t="s">
        <v>31599</v>
      </c>
      <c r="O10559" s="4">
        <v>44317.0</v>
      </c>
      <c r="P10559" s="4">
        <v>44290.0</v>
      </c>
      <c r="Q10559" s="1" t="s">
        <v>31639</v>
      </c>
      <c r="R10559" s="1" t="s">
        <v>1856</v>
      </c>
      <c r="S10559" s="1" t="s">
        <v>32</v>
      </c>
      <c r="T10559" s="1">
        <v>75145.0</v>
      </c>
      <c r="U10559" s="1" t="s">
        <v>31640</v>
      </c>
    </row>
    <row r="10560">
      <c r="A10560" s="1" t="s">
        <v>31641</v>
      </c>
      <c r="B10560" s="1">
        <v>73293.0</v>
      </c>
      <c r="C10560" s="1">
        <v>2235.0</v>
      </c>
      <c r="D10560" s="2" t="s">
        <v>31605</v>
      </c>
      <c r="E10560" s="1" t="s">
        <v>1503</v>
      </c>
      <c r="F10560" s="1" t="s">
        <v>4174</v>
      </c>
      <c r="G10560" s="3" t="str">
        <f t="shared" si="1"/>
        <v>Anthony Hollingsworth</v>
      </c>
      <c r="H10560" s="3" t="str">
        <f t="shared" si="2"/>
        <v>ANTHONY HOLLINGSWORTH</v>
      </c>
      <c r="J10560" s="1" t="s">
        <v>57</v>
      </c>
      <c r="K10560" s="1" t="s">
        <v>47</v>
      </c>
      <c r="L10560" s="1">
        <v>100.0</v>
      </c>
      <c r="M10560" s="1" t="s">
        <v>58</v>
      </c>
      <c r="N10560" s="1" t="s">
        <v>31599</v>
      </c>
      <c r="O10560" s="4">
        <v>44317.0</v>
      </c>
      <c r="P10560" s="4">
        <v>44292.0</v>
      </c>
      <c r="Q10560" s="1" t="s">
        <v>31642</v>
      </c>
      <c r="R10560" s="1" t="s">
        <v>1856</v>
      </c>
      <c r="S10560" s="1" t="s">
        <v>32</v>
      </c>
      <c r="T10560" s="1">
        <v>75146.0</v>
      </c>
      <c r="U10560" s="1" t="s">
        <v>31643</v>
      </c>
    </row>
    <row r="10561">
      <c r="A10561" s="1" t="s">
        <v>31644</v>
      </c>
      <c r="B10561" s="1">
        <v>73295.0</v>
      </c>
      <c r="C10561" s="1">
        <v>2235.0</v>
      </c>
      <c r="D10561" s="2" t="s">
        <v>31605</v>
      </c>
      <c r="E10561" s="1" t="s">
        <v>487</v>
      </c>
      <c r="F10561" s="1" t="s">
        <v>12257</v>
      </c>
      <c r="G10561" s="3" t="str">
        <f t="shared" si="1"/>
        <v>Barbara Bell</v>
      </c>
      <c r="H10561" s="3" t="str">
        <f t="shared" si="2"/>
        <v>BARBARA BELL</v>
      </c>
      <c r="J10561" s="1" t="s">
        <v>57</v>
      </c>
      <c r="K10561" s="1" t="s">
        <v>47</v>
      </c>
      <c r="L10561" s="1">
        <v>100.0</v>
      </c>
      <c r="M10561" s="1" t="s">
        <v>58</v>
      </c>
      <c r="N10561" s="1" t="s">
        <v>31599</v>
      </c>
      <c r="O10561" s="4">
        <v>44317.0</v>
      </c>
      <c r="P10561" s="4">
        <v>44296.0</v>
      </c>
      <c r="Q10561" s="1" t="s">
        <v>31607</v>
      </c>
      <c r="R10561" s="1" t="s">
        <v>31</v>
      </c>
      <c r="S10561" s="1" t="s">
        <v>32</v>
      </c>
      <c r="T10561" s="1">
        <v>75212.0</v>
      </c>
      <c r="U10561" s="1" t="s">
        <v>31608</v>
      </c>
    </row>
    <row r="10562">
      <c r="A10562" s="1" t="s">
        <v>31645</v>
      </c>
      <c r="B10562" s="1">
        <v>73296.0</v>
      </c>
      <c r="C10562" s="1">
        <v>2235.0</v>
      </c>
      <c r="D10562" s="2" t="s">
        <v>31605</v>
      </c>
      <c r="E10562" s="1" t="s">
        <v>13987</v>
      </c>
      <c r="F10562" s="1" t="s">
        <v>7442</v>
      </c>
      <c r="G10562" s="3" t="str">
        <f t="shared" si="1"/>
        <v>Claudia Ellison</v>
      </c>
      <c r="H10562" s="3" t="str">
        <f t="shared" si="2"/>
        <v>CLAUDIA ELLISON</v>
      </c>
      <c r="J10562" s="1" t="s">
        <v>57</v>
      </c>
      <c r="K10562" s="1" t="s">
        <v>47</v>
      </c>
      <c r="L10562" s="1">
        <v>100.0</v>
      </c>
      <c r="M10562" s="1" t="s">
        <v>58</v>
      </c>
      <c r="N10562" s="1" t="s">
        <v>31599</v>
      </c>
      <c r="O10562" s="4">
        <v>44317.0</v>
      </c>
      <c r="P10562" s="4">
        <v>44302.0</v>
      </c>
      <c r="Q10562" s="1" t="s">
        <v>31646</v>
      </c>
      <c r="R10562" s="1" t="s">
        <v>31</v>
      </c>
      <c r="S10562" s="1" t="s">
        <v>32</v>
      </c>
      <c r="T10562" s="1">
        <v>75212.0</v>
      </c>
      <c r="U10562" s="1" t="s">
        <v>31647</v>
      </c>
    </row>
    <row r="10563">
      <c r="A10563" s="1">
        <v>537127.0</v>
      </c>
      <c r="B10563" s="1">
        <v>37127.0</v>
      </c>
      <c r="C10563" s="1">
        <v>2235.0</v>
      </c>
      <c r="D10563" s="2" t="s">
        <v>31605</v>
      </c>
      <c r="G10563" s="3" t="str">
        <f t="shared" si="1"/>
        <v> </v>
      </c>
      <c r="H10563" s="3" t="str">
        <f t="shared" si="2"/>
        <v> </v>
      </c>
      <c r="I10563" s="1" t="s">
        <v>31648</v>
      </c>
      <c r="J10563" s="1" t="s">
        <v>5772</v>
      </c>
      <c r="K10563" s="1" t="s">
        <v>47</v>
      </c>
      <c r="L10563" s="1">
        <v>144.74</v>
      </c>
      <c r="M10563" s="1" t="s">
        <v>5772</v>
      </c>
      <c r="N10563" s="1" t="s">
        <v>31599</v>
      </c>
      <c r="O10563" s="4">
        <v>44317.0</v>
      </c>
      <c r="P10563" s="4">
        <v>44284.0</v>
      </c>
      <c r="Q10563" s="1" t="s">
        <v>31649</v>
      </c>
      <c r="R10563" s="1" t="s">
        <v>31650</v>
      </c>
      <c r="S10563" s="1" t="s">
        <v>32</v>
      </c>
      <c r="T10563" s="1">
        <v>76034.0</v>
      </c>
      <c r="U10563" s="1" t="s">
        <v>31651</v>
      </c>
    </row>
    <row r="10564">
      <c r="A10564" s="1" t="s">
        <v>31652</v>
      </c>
      <c r="B10564" s="1">
        <v>73290.0</v>
      </c>
      <c r="C10564" s="1">
        <v>2235.0</v>
      </c>
      <c r="D10564" s="2" t="s">
        <v>31605</v>
      </c>
      <c r="E10564" s="1" t="s">
        <v>31653</v>
      </c>
      <c r="F10564" s="1" t="s">
        <v>432</v>
      </c>
      <c r="G10564" s="3" t="str">
        <f t="shared" si="1"/>
        <v>Brittny Smith</v>
      </c>
      <c r="H10564" s="3" t="str">
        <f t="shared" si="2"/>
        <v>BRITTNY SMITH</v>
      </c>
      <c r="J10564" s="1" t="s">
        <v>57</v>
      </c>
      <c r="K10564" s="1" t="s">
        <v>47</v>
      </c>
      <c r="L10564" s="1">
        <v>200.0</v>
      </c>
      <c r="M10564" s="1" t="s">
        <v>58</v>
      </c>
      <c r="N10564" s="1" t="s">
        <v>31599</v>
      </c>
      <c r="O10564" s="4">
        <v>44317.0</v>
      </c>
      <c r="P10564" s="4">
        <v>44289.0</v>
      </c>
      <c r="Q10564" s="1" t="s">
        <v>31654</v>
      </c>
      <c r="R10564" s="1" t="s">
        <v>31</v>
      </c>
      <c r="S10564" s="1" t="s">
        <v>32</v>
      </c>
      <c r="T10564" s="1">
        <v>75232.0</v>
      </c>
      <c r="U10564" s="1" t="s">
        <v>31655</v>
      </c>
    </row>
    <row r="10565">
      <c r="A10565" s="1">
        <v>537131.0</v>
      </c>
      <c r="B10565" s="1">
        <v>37131.0</v>
      </c>
      <c r="C10565" s="1">
        <v>2235.0</v>
      </c>
      <c r="D10565" s="2" t="s">
        <v>31605</v>
      </c>
      <c r="G10565" s="3" t="str">
        <f t="shared" si="1"/>
        <v> </v>
      </c>
      <c r="H10565" s="3" t="str">
        <f t="shared" si="2"/>
        <v> </v>
      </c>
      <c r="I10565" s="1" t="s">
        <v>31648</v>
      </c>
      <c r="J10565" s="1" t="s">
        <v>5772</v>
      </c>
      <c r="K10565" s="1" t="s">
        <v>47</v>
      </c>
      <c r="L10565" s="1">
        <v>238.7</v>
      </c>
      <c r="M10565" s="1" t="s">
        <v>5772</v>
      </c>
      <c r="N10565" s="1" t="s">
        <v>31599</v>
      </c>
      <c r="O10565" s="4">
        <v>44317.0</v>
      </c>
      <c r="P10565" s="4">
        <v>44284.0</v>
      </c>
      <c r="Q10565" s="1" t="s">
        <v>31649</v>
      </c>
      <c r="R10565" s="1" t="s">
        <v>31650</v>
      </c>
      <c r="S10565" s="1" t="s">
        <v>32</v>
      </c>
      <c r="T10565" s="1">
        <v>76034.0</v>
      </c>
      <c r="U10565" s="1" t="s">
        <v>31651</v>
      </c>
    </row>
    <row r="10566">
      <c r="A10566" s="1">
        <v>537149.0</v>
      </c>
      <c r="B10566" s="1">
        <v>37149.0</v>
      </c>
      <c r="C10566" s="1">
        <v>2235.0</v>
      </c>
      <c r="D10566" s="2" t="s">
        <v>31605</v>
      </c>
      <c r="G10566" s="3" t="str">
        <f t="shared" si="1"/>
        <v> </v>
      </c>
      <c r="H10566" s="3" t="str">
        <f t="shared" si="2"/>
        <v> </v>
      </c>
      <c r="I10566" s="1" t="s">
        <v>31648</v>
      </c>
      <c r="J10566" s="1" t="s">
        <v>5772</v>
      </c>
      <c r="K10566" s="1" t="s">
        <v>47</v>
      </c>
      <c r="L10566" s="1">
        <v>242.0</v>
      </c>
      <c r="M10566" s="1" t="s">
        <v>5772</v>
      </c>
      <c r="N10566" s="1" t="s">
        <v>31599</v>
      </c>
      <c r="O10566" s="4">
        <v>44317.0</v>
      </c>
      <c r="P10566" s="4">
        <v>44301.0</v>
      </c>
      <c r="Q10566" s="1" t="s">
        <v>31649</v>
      </c>
      <c r="R10566" s="1" t="s">
        <v>31650</v>
      </c>
      <c r="S10566" s="1" t="s">
        <v>32</v>
      </c>
      <c r="T10566" s="1">
        <v>76034.0</v>
      </c>
      <c r="U10566" s="1" t="s">
        <v>31651</v>
      </c>
    </row>
    <row r="10567">
      <c r="A10567" s="1" t="s">
        <v>31656</v>
      </c>
      <c r="B10567" s="1">
        <v>73285.0</v>
      </c>
      <c r="C10567" s="1">
        <v>2235.0</v>
      </c>
      <c r="D10567" s="2" t="s">
        <v>31605</v>
      </c>
      <c r="E10567" s="1" t="s">
        <v>31657</v>
      </c>
      <c r="F10567" s="1" t="s">
        <v>2836</v>
      </c>
      <c r="G10567" s="3" t="str">
        <f t="shared" si="1"/>
        <v>Destinee Lewis</v>
      </c>
      <c r="H10567" s="3" t="str">
        <f t="shared" si="2"/>
        <v>DESTINEE LEWIS</v>
      </c>
      <c r="J10567" s="1" t="s">
        <v>57</v>
      </c>
      <c r="K10567" s="1" t="s">
        <v>47</v>
      </c>
      <c r="L10567" s="1">
        <v>250.0</v>
      </c>
      <c r="M10567" s="1" t="s">
        <v>58</v>
      </c>
      <c r="N10567" s="1" t="s">
        <v>31599</v>
      </c>
      <c r="O10567" s="4">
        <v>44317.0</v>
      </c>
      <c r="P10567" s="4">
        <v>44284.0</v>
      </c>
      <c r="Q10567" s="1" t="s">
        <v>31658</v>
      </c>
      <c r="R10567" s="1" t="s">
        <v>31</v>
      </c>
      <c r="S10567" s="1" t="s">
        <v>32</v>
      </c>
      <c r="T10567" s="1">
        <v>75212.0</v>
      </c>
      <c r="U10567" s="1" t="s">
        <v>31659</v>
      </c>
    </row>
    <row r="10568">
      <c r="A10568" s="1" t="s">
        <v>31660</v>
      </c>
      <c r="B10568" s="1">
        <v>73288.0</v>
      </c>
      <c r="C10568" s="1">
        <v>2235.0</v>
      </c>
      <c r="D10568" s="2" t="s">
        <v>31605</v>
      </c>
      <c r="E10568" s="1" t="s">
        <v>31661</v>
      </c>
      <c r="F10568" s="1" t="s">
        <v>344</v>
      </c>
      <c r="G10568" s="3" t="str">
        <f t="shared" si="1"/>
        <v>Dewann Perry</v>
      </c>
      <c r="H10568" s="3" t="str">
        <f t="shared" si="2"/>
        <v>DEWANN PERRY</v>
      </c>
      <c r="J10568" s="1" t="s">
        <v>57</v>
      </c>
      <c r="K10568" s="1" t="s">
        <v>47</v>
      </c>
      <c r="L10568" s="1">
        <v>250.0</v>
      </c>
      <c r="M10568" s="1" t="s">
        <v>58</v>
      </c>
      <c r="N10568" s="1" t="s">
        <v>31599</v>
      </c>
      <c r="O10568" s="4">
        <v>44317.0</v>
      </c>
      <c r="P10568" s="4">
        <v>44287.0</v>
      </c>
      <c r="Q10568" s="1" t="s">
        <v>31662</v>
      </c>
      <c r="R10568" s="1" t="s">
        <v>31</v>
      </c>
      <c r="S10568" s="1" t="s">
        <v>32</v>
      </c>
      <c r="T10568" s="1">
        <v>75232.0</v>
      </c>
      <c r="U10568" s="1" t="s">
        <v>31663</v>
      </c>
    </row>
    <row r="10569">
      <c r="A10569" s="1" t="s">
        <v>31664</v>
      </c>
      <c r="B10569" s="1">
        <v>73280.0</v>
      </c>
      <c r="C10569" s="1">
        <v>2235.0</v>
      </c>
      <c r="D10569" s="2" t="s">
        <v>31605</v>
      </c>
      <c r="E10569" s="1" t="s">
        <v>31665</v>
      </c>
      <c r="F10569" s="1" t="s">
        <v>31666</v>
      </c>
      <c r="G10569" s="3" t="str">
        <f t="shared" si="1"/>
        <v>ayesha shabazz</v>
      </c>
      <c r="H10569" s="3" t="str">
        <f t="shared" si="2"/>
        <v>AYESHA SHABAZZ</v>
      </c>
      <c r="J10569" s="1" t="s">
        <v>57</v>
      </c>
      <c r="K10569" s="1" t="s">
        <v>47</v>
      </c>
      <c r="L10569" s="1">
        <v>300.0</v>
      </c>
      <c r="M10569" s="1" t="s">
        <v>58</v>
      </c>
      <c r="N10569" s="1" t="s">
        <v>31599</v>
      </c>
      <c r="O10569" s="4">
        <v>44317.0</v>
      </c>
      <c r="P10569" s="4">
        <v>44281.0</v>
      </c>
      <c r="Q10569" s="1" t="s">
        <v>31667</v>
      </c>
      <c r="R10569" s="1" t="s">
        <v>31668</v>
      </c>
      <c r="S10569" s="1" t="s">
        <v>32</v>
      </c>
      <c r="T10569" s="1">
        <v>75052.0</v>
      </c>
      <c r="U10569" s="1" t="s">
        <v>31669</v>
      </c>
    </row>
    <row r="10570">
      <c r="A10570" s="1">
        <v>537128.0</v>
      </c>
      <c r="B10570" s="1">
        <v>37128.0</v>
      </c>
      <c r="C10570" s="1">
        <v>2235.0</v>
      </c>
      <c r="D10570" s="2" t="s">
        <v>31605</v>
      </c>
      <c r="G10570" s="3" t="str">
        <f t="shared" si="1"/>
        <v> </v>
      </c>
      <c r="H10570" s="3" t="str">
        <f t="shared" si="2"/>
        <v> </v>
      </c>
      <c r="I10570" s="1" t="s">
        <v>31648</v>
      </c>
      <c r="J10570" s="1" t="s">
        <v>5772</v>
      </c>
      <c r="K10570" s="1" t="s">
        <v>47</v>
      </c>
      <c r="L10570" s="1">
        <v>480.0</v>
      </c>
      <c r="M10570" s="1" t="s">
        <v>5772</v>
      </c>
      <c r="N10570" s="1" t="s">
        <v>31599</v>
      </c>
      <c r="O10570" s="4">
        <v>44317.0</v>
      </c>
      <c r="P10570" s="4">
        <v>44284.0</v>
      </c>
      <c r="Q10570" s="1" t="s">
        <v>31649</v>
      </c>
      <c r="R10570" s="1" t="s">
        <v>31650</v>
      </c>
      <c r="S10570" s="1" t="s">
        <v>32</v>
      </c>
      <c r="T10570" s="1">
        <v>76034.0</v>
      </c>
      <c r="U10570" s="1" t="s">
        <v>31651</v>
      </c>
    </row>
    <row r="10571">
      <c r="A10571" s="1">
        <v>537136.0</v>
      </c>
      <c r="B10571" s="1">
        <v>37136.0</v>
      </c>
      <c r="C10571" s="1">
        <v>2235.0</v>
      </c>
      <c r="D10571" s="2" t="s">
        <v>31605</v>
      </c>
      <c r="G10571" s="3" t="str">
        <f t="shared" si="1"/>
        <v> </v>
      </c>
      <c r="H10571" s="3" t="str">
        <f t="shared" si="2"/>
        <v> </v>
      </c>
      <c r="I10571" s="1" t="s">
        <v>31648</v>
      </c>
      <c r="J10571" s="1" t="s">
        <v>5772</v>
      </c>
      <c r="K10571" s="1" t="s">
        <v>47</v>
      </c>
      <c r="L10571" s="1">
        <v>522.18</v>
      </c>
      <c r="M10571" s="1" t="s">
        <v>5772</v>
      </c>
      <c r="N10571" s="1" t="s">
        <v>31599</v>
      </c>
      <c r="O10571" s="4">
        <v>44317.0</v>
      </c>
      <c r="P10571" s="4">
        <v>44287.0</v>
      </c>
      <c r="Q10571" s="1" t="s">
        <v>31649</v>
      </c>
      <c r="R10571" s="1" t="s">
        <v>31650</v>
      </c>
      <c r="S10571" s="1" t="s">
        <v>32</v>
      </c>
      <c r="T10571" s="1">
        <v>76034.0</v>
      </c>
      <c r="U10571" s="1" t="s">
        <v>31651</v>
      </c>
    </row>
    <row r="10572">
      <c r="A10572" s="1">
        <v>537152.0</v>
      </c>
      <c r="B10572" s="1">
        <v>37152.0</v>
      </c>
      <c r="C10572" s="1">
        <v>2235.0</v>
      </c>
      <c r="D10572" s="2" t="s">
        <v>31605</v>
      </c>
      <c r="G10572" s="3" t="str">
        <f t="shared" si="1"/>
        <v> </v>
      </c>
      <c r="H10572" s="3" t="str">
        <f t="shared" si="2"/>
        <v> </v>
      </c>
      <c r="I10572" s="1" t="s">
        <v>31670</v>
      </c>
      <c r="J10572" s="1" t="s">
        <v>5772</v>
      </c>
      <c r="K10572" s="1" t="s">
        <v>47</v>
      </c>
      <c r="L10572" s="1">
        <v>525.0</v>
      </c>
      <c r="M10572" s="1" t="s">
        <v>5772</v>
      </c>
      <c r="N10572" s="1" t="s">
        <v>31599</v>
      </c>
      <c r="O10572" s="4">
        <v>44317.0</v>
      </c>
      <c r="P10572" s="4">
        <v>44305.0</v>
      </c>
      <c r="Q10572" s="1" t="s">
        <v>31671</v>
      </c>
      <c r="R10572" s="1" t="s">
        <v>31672</v>
      </c>
      <c r="S10572" s="1" t="s">
        <v>604</v>
      </c>
      <c r="T10572" s="1">
        <v>91789.0</v>
      </c>
      <c r="U10572" s="1" t="s">
        <v>31673</v>
      </c>
    </row>
    <row r="10573">
      <c r="A10573" s="1">
        <v>537137.0</v>
      </c>
      <c r="B10573" s="1">
        <v>37137.0</v>
      </c>
      <c r="C10573" s="1">
        <v>2235.0</v>
      </c>
      <c r="D10573" s="2" t="s">
        <v>31605</v>
      </c>
      <c r="G10573" s="3" t="str">
        <f t="shared" si="1"/>
        <v> </v>
      </c>
      <c r="H10573" s="3" t="str">
        <f t="shared" si="2"/>
        <v> </v>
      </c>
      <c r="I10573" s="1" t="s">
        <v>31648</v>
      </c>
      <c r="J10573" s="1" t="s">
        <v>5772</v>
      </c>
      <c r="K10573" s="1" t="s">
        <v>47</v>
      </c>
      <c r="L10573" s="1">
        <v>723.7</v>
      </c>
      <c r="M10573" s="1" t="s">
        <v>5772</v>
      </c>
      <c r="N10573" s="1" t="s">
        <v>31599</v>
      </c>
      <c r="O10573" s="4">
        <v>44317.0</v>
      </c>
      <c r="P10573" s="4">
        <v>44288.0</v>
      </c>
      <c r="Q10573" s="1" t="s">
        <v>31649</v>
      </c>
      <c r="R10573" s="1" t="s">
        <v>31650</v>
      </c>
      <c r="S10573" s="1" t="s">
        <v>32</v>
      </c>
      <c r="T10573" s="1">
        <v>76034.0</v>
      </c>
      <c r="U10573" s="1" t="s">
        <v>31651</v>
      </c>
    </row>
    <row r="10574">
      <c r="A10574" s="1">
        <v>537125.0</v>
      </c>
      <c r="B10574" s="1">
        <v>37125.0</v>
      </c>
      <c r="C10574" s="1">
        <v>2235.0</v>
      </c>
      <c r="D10574" s="2" t="s">
        <v>31605</v>
      </c>
      <c r="G10574" s="3" t="str">
        <f t="shared" si="1"/>
        <v> </v>
      </c>
      <c r="H10574" s="3" t="str">
        <f t="shared" si="2"/>
        <v> </v>
      </c>
      <c r="I10574" s="1" t="s">
        <v>31648</v>
      </c>
      <c r="J10574" s="1" t="s">
        <v>5772</v>
      </c>
      <c r="K10574" s="1" t="s">
        <v>47</v>
      </c>
      <c r="L10574" s="1">
        <v>1100.0</v>
      </c>
      <c r="M10574" s="1" t="s">
        <v>5772</v>
      </c>
      <c r="N10574" s="1" t="s">
        <v>31599</v>
      </c>
      <c r="O10574" s="4">
        <v>44317.0</v>
      </c>
      <c r="P10574" s="4">
        <v>44282.0</v>
      </c>
      <c r="Q10574" s="1" t="s">
        <v>31649</v>
      </c>
      <c r="R10574" s="1" t="s">
        <v>31650</v>
      </c>
      <c r="S10574" s="1" t="s">
        <v>32</v>
      </c>
      <c r="T10574" s="1">
        <v>76034.0</v>
      </c>
      <c r="U10574" s="1" t="s">
        <v>31651</v>
      </c>
    </row>
    <row r="10575">
      <c r="A10575" s="1">
        <v>537145.0</v>
      </c>
      <c r="B10575" s="1">
        <v>37145.0</v>
      </c>
      <c r="C10575" s="1">
        <v>2235.0</v>
      </c>
      <c r="D10575" s="2" t="s">
        <v>31605</v>
      </c>
      <c r="G10575" s="3" t="str">
        <f t="shared" si="1"/>
        <v> </v>
      </c>
      <c r="H10575" s="3" t="str">
        <f t="shared" si="2"/>
        <v> </v>
      </c>
      <c r="I10575" s="1" t="s">
        <v>31648</v>
      </c>
      <c r="J10575" s="1" t="s">
        <v>5772</v>
      </c>
      <c r="K10575" s="1" t="s">
        <v>47</v>
      </c>
      <c r="L10575" s="1">
        <v>1500.0</v>
      </c>
      <c r="M10575" s="1" t="s">
        <v>5772</v>
      </c>
      <c r="N10575" s="1" t="s">
        <v>31599</v>
      </c>
      <c r="O10575" s="4">
        <v>44317.0</v>
      </c>
      <c r="P10575" s="4">
        <v>44292.0</v>
      </c>
      <c r="Q10575" s="1" t="s">
        <v>31649</v>
      </c>
      <c r="R10575" s="1" t="s">
        <v>31650</v>
      </c>
      <c r="S10575" s="1" t="s">
        <v>32</v>
      </c>
      <c r="T10575" s="1">
        <v>76034.0</v>
      </c>
      <c r="U10575" s="1" t="s">
        <v>31651</v>
      </c>
    </row>
    <row r="10576">
      <c r="A10576" s="1">
        <v>537114.0</v>
      </c>
      <c r="B10576" s="1">
        <v>37114.0</v>
      </c>
      <c r="C10576" s="1">
        <v>2235.0</v>
      </c>
      <c r="D10576" s="2" t="s">
        <v>31605</v>
      </c>
      <c r="G10576" s="3" t="str">
        <f t="shared" si="1"/>
        <v> </v>
      </c>
      <c r="H10576" s="3" t="str">
        <f t="shared" si="2"/>
        <v> </v>
      </c>
      <c r="I10576" s="1" t="s">
        <v>31648</v>
      </c>
      <c r="J10576" s="1" t="s">
        <v>5772</v>
      </c>
      <c r="K10576" s="1" t="s">
        <v>47</v>
      </c>
      <c r="L10576" s="1">
        <v>1736.0</v>
      </c>
      <c r="M10576" s="1" t="s">
        <v>5772</v>
      </c>
      <c r="N10576" s="1" t="s">
        <v>31599</v>
      </c>
      <c r="O10576" s="4">
        <v>44317.0</v>
      </c>
      <c r="P10576" s="4">
        <v>44281.0</v>
      </c>
      <c r="Q10576" s="1" t="s">
        <v>31649</v>
      </c>
      <c r="R10576" s="1" t="s">
        <v>31650</v>
      </c>
      <c r="S10576" s="1" t="s">
        <v>32</v>
      </c>
      <c r="T10576" s="1">
        <v>76034.0</v>
      </c>
      <c r="U10576" s="1" t="s">
        <v>31651</v>
      </c>
    </row>
    <row r="10577">
      <c r="A10577" s="1">
        <v>537123.0</v>
      </c>
      <c r="B10577" s="1">
        <v>37123.0</v>
      </c>
      <c r="C10577" s="1">
        <v>2235.0</v>
      </c>
      <c r="D10577" s="2" t="s">
        <v>31605</v>
      </c>
      <c r="G10577" s="3" t="str">
        <f t="shared" si="1"/>
        <v> </v>
      </c>
      <c r="H10577" s="3" t="str">
        <f t="shared" si="2"/>
        <v> </v>
      </c>
      <c r="I10577" s="1" t="s">
        <v>31648</v>
      </c>
      <c r="J10577" s="1" t="s">
        <v>5772</v>
      </c>
      <c r="K10577" s="1" t="s">
        <v>47</v>
      </c>
      <c r="L10577" s="1">
        <v>2360.0</v>
      </c>
      <c r="M10577" s="1" t="s">
        <v>5772</v>
      </c>
      <c r="N10577" s="1" t="s">
        <v>31599</v>
      </c>
      <c r="O10577" s="4">
        <v>44317.0</v>
      </c>
      <c r="P10577" s="4">
        <v>44281.0</v>
      </c>
      <c r="Q10577" s="1" t="s">
        <v>31649</v>
      </c>
      <c r="R10577" s="1" t="s">
        <v>31</v>
      </c>
      <c r="S10577" s="1" t="s">
        <v>32</v>
      </c>
      <c r="T10577" s="1">
        <v>76034.0</v>
      </c>
      <c r="U10577" s="1" t="s">
        <v>31674</v>
      </c>
    </row>
    <row r="10578">
      <c r="A10578" s="1">
        <v>537139.0</v>
      </c>
      <c r="B10578" s="1">
        <v>37139.0</v>
      </c>
      <c r="C10578" s="1">
        <v>2235.0</v>
      </c>
      <c r="D10578" s="2" t="s">
        <v>31605</v>
      </c>
      <c r="G10578" s="3" t="str">
        <f t="shared" si="1"/>
        <v> </v>
      </c>
      <c r="H10578" s="3" t="str">
        <f t="shared" si="2"/>
        <v> </v>
      </c>
      <c r="I10578" s="1" t="s">
        <v>31648</v>
      </c>
      <c r="J10578" s="1" t="s">
        <v>5772</v>
      </c>
      <c r="K10578" s="1" t="s">
        <v>47</v>
      </c>
      <c r="L10578" s="1">
        <v>2360.18</v>
      </c>
      <c r="M10578" s="1" t="s">
        <v>5772</v>
      </c>
      <c r="N10578" s="1" t="s">
        <v>31599</v>
      </c>
      <c r="O10578" s="4">
        <v>44317.0</v>
      </c>
      <c r="P10578" s="4">
        <v>44289.0</v>
      </c>
      <c r="Q10578" s="1" t="s">
        <v>31649</v>
      </c>
      <c r="R10578" s="1" t="s">
        <v>31650</v>
      </c>
      <c r="S10578" s="1" t="s">
        <v>32</v>
      </c>
      <c r="T10578" s="1">
        <v>76034.0</v>
      </c>
      <c r="U10578" s="1" t="s">
        <v>31651</v>
      </c>
    </row>
    <row r="10579">
      <c r="A10579" s="1">
        <v>537142.0</v>
      </c>
      <c r="B10579" s="1">
        <v>37142.0</v>
      </c>
      <c r="C10579" s="1">
        <v>2235.0</v>
      </c>
      <c r="D10579" s="2" t="s">
        <v>31605</v>
      </c>
      <c r="G10579" s="3" t="str">
        <f t="shared" si="1"/>
        <v> </v>
      </c>
      <c r="H10579" s="3" t="str">
        <f t="shared" si="2"/>
        <v> </v>
      </c>
      <c r="I10579" s="1" t="s">
        <v>31648</v>
      </c>
      <c r="J10579" s="1" t="s">
        <v>5772</v>
      </c>
      <c r="K10579" s="1" t="s">
        <v>47</v>
      </c>
      <c r="L10579" s="1">
        <v>2682.0</v>
      </c>
      <c r="M10579" s="1" t="s">
        <v>5772</v>
      </c>
      <c r="N10579" s="1" t="s">
        <v>31599</v>
      </c>
      <c r="O10579" s="4">
        <v>44317.0</v>
      </c>
      <c r="P10579" s="4">
        <v>44291.0</v>
      </c>
      <c r="Q10579" s="1" t="s">
        <v>31649</v>
      </c>
      <c r="R10579" s="1" t="s">
        <v>31650</v>
      </c>
      <c r="S10579" s="1" t="s">
        <v>32</v>
      </c>
      <c r="T10579" s="1">
        <v>76034.0</v>
      </c>
      <c r="U10579" s="1" t="s">
        <v>31651</v>
      </c>
    </row>
    <row r="10580">
      <c r="A10580" s="1">
        <v>537147.0</v>
      </c>
      <c r="B10580" s="1">
        <v>37147.0</v>
      </c>
      <c r="C10580" s="1">
        <v>2235.0</v>
      </c>
      <c r="D10580" s="2" t="s">
        <v>31605</v>
      </c>
      <c r="G10580" s="3" t="str">
        <f t="shared" si="1"/>
        <v> </v>
      </c>
      <c r="H10580" s="3" t="str">
        <f t="shared" si="2"/>
        <v> </v>
      </c>
      <c r="I10580" s="1" t="s">
        <v>31648</v>
      </c>
      <c r="J10580" s="1" t="s">
        <v>5772</v>
      </c>
      <c r="K10580" s="1" t="s">
        <v>47</v>
      </c>
      <c r="L10580" s="1">
        <v>7040.0</v>
      </c>
      <c r="M10580" s="1" t="s">
        <v>5772</v>
      </c>
      <c r="N10580" s="1" t="s">
        <v>31599</v>
      </c>
      <c r="O10580" s="4">
        <v>44317.0</v>
      </c>
      <c r="P10580" s="4">
        <v>44298.0</v>
      </c>
      <c r="Q10580" s="1" t="s">
        <v>31649</v>
      </c>
      <c r="R10580" s="1" t="s">
        <v>31650</v>
      </c>
      <c r="S10580" s="1" t="s">
        <v>32</v>
      </c>
      <c r="T10580" s="1">
        <v>76034.0</v>
      </c>
      <c r="U10580" s="1" t="s">
        <v>31651</v>
      </c>
    </row>
    <row r="10581">
      <c r="A10581" s="1" t="s">
        <v>31675</v>
      </c>
      <c r="B10581" s="1">
        <v>402.0</v>
      </c>
      <c r="C10581" s="1">
        <v>2235.0</v>
      </c>
      <c r="D10581" s="2" t="s">
        <v>31605</v>
      </c>
      <c r="E10581" s="1" t="s">
        <v>1844</v>
      </c>
      <c r="F10581" s="1" t="s">
        <v>31598</v>
      </c>
      <c r="G10581" s="3" t="str">
        <f t="shared" si="1"/>
        <v>Matthew Canto</v>
      </c>
      <c r="H10581" s="3" t="str">
        <f t="shared" si="2"/>
        <v>MATTHEW CANTO</v>
      </c>
      <c r="J10581" s="1" t="s">
        <v>2686</v>
      </c>
      <c r="K10581" s="1" t="s">
        <v>47</v>
      </c>
      <c r="L10581" s="1">
        <v>19729.0</v>
      </c>
      <c r="M10581" s="1" t="s">
        <v>2687</v>
      </c>
      <c r="N10581" s="1" t="s">
        <v>31599</v>
      </c>
      <c r="O10581" s="4">
        <v>44317.0</v>
      </c>
      <c r="P10581" s="4">
        <v>44281.0</v>
      </c>
      <c r="Q10581" s="1" t="s">
        <v>31600</v>
      </c>
      <c r="R10581" s="1" t="s">
        <v>31</v>
      </c>
      <c r="S10581" s="1" t="s">
        <v>32</v>
      </c>
      <c r="T10581" s="1">
        <v>75207.0</v>
      </c>
      <c r="U10581" s="1" t="s">
        <v>31601</v>
      </c>
    </row>
    <row r="10582">
      <c r="A10582" s="1" t="s">
        <v>31676</v>
      </c>
      <c r="B10582" s="1">
        <v>2104.0</v>
      </c>
      <c r="C10582" s="1">
        <v>2104.0</v>
      </c>
      <c r="D10582" s="2" t="s">
        <v>31677</v>
      </c>
      <c r="E10582" s="1" t="s">
        <v>31678</v>
      </c>
      <c r="F10582" s="1" t="s">
        <v>131</v>
      </c>
      <c r="G10582" s="3" t="str">
        <f t="shared" si="1"/>
        <v>Maxie Johnson</v>
      </c>
      <c r="H10582" s="3" t="str">
        <f t="shared" si="2"/>
        <v>MAXIE JOHNSON</v>
      </c>
      <c r="J10582" s="1" t="s">
        <v>26</v>
      </c>
      <c r="K10582" s="1" t="s">
        <v>41</v>
      </c>
      <c r="L10582" s="1">
        <v>0.0</v>
      </c>
      <c r="M10582" s="1" t="s">
        <v>28</v>
      </c>
      <c r="N10582" s="1" t="s">
        <v>31679</v>
      </c>
      <c r="O10582" s="4">
        <v>44317.0</v>
      </c>
      <c r="P10582" s="4">
        <v>44236.39706018518</v>
      </c>
      <c r="Q10582" s="1" t="s">
        <v>31680</v>
      </c>
      <c r="R10582" s="1" t="s">
        <v>31</v>
      </c>
      <c r="S10582" s="1" t="s">
        <v>32</v>
      </c>
      <c r="T10582" s="1">
        <v>75203.0</v>
      </c>
      <c r="U10582" s="1" t="s">
        <v>31681</v>
      </c>
    </row>
    <row r="10583">
      <c r="A10583" s="1" t="s">
        <v>31682</v>
      </c>
      <c r="B10583" s="1">
        <v>2163.0</v>
      </c>
      <c r="C10583" s="1">
        <v>2163.0</v>
      </c>
      <c r="D10583" s="2" t="s">
        <v>31683</v>
      </c>
      <c r="E10583" s="1" t="s">
        <v>31678</v>
      </c>
      <c r="F10583" s="1" t="s">
        <v>131</v>
      </c>
      <c r="G10583" s="3" t="str">
        <f t="shared" si="1"/>
        <v>Maxie Johnson</v>
      </c>
      <c r="H10583" s="3" t="str">
        <f t="shared" si="2"/>
        <v>MAXIE JOHNSON</v>
      </c>
      <c r="J10583" s="1" t="s">
        <v>26</v>
      </c>
      <c r="K10583" s="1" t="s">
        <v>44</v>
      </c>
      <c r="L10583" s="1">
        <v>0.0</v>
      </c>
      <c r="M10583" s="1" t="s">
        <v>28</v>
      </c>
      <c r="N10583" s="1" t="s">
        <v>31679</v>
      </c>
      <c r="O10583" s="4">
        <v>44317.0</v>
      </c>
      <c r="P10583" s="4">
        <v>44292.6772337963</v>
      </c>
      <c r="Q10583" s="1" t="s">
        <v>31680</v>
      </c>
      <c r="R10583" s="1" t="s">
        <v>31</v>
      </c>
      <c r="S10583" s="1" t="s">
        <v>32</v>
      </c>
      <c r="T10583" s="1">
        <v>75203.0</v>
      </c>
      <c r="U10583" s="1" t="s">
        <v>31681</v>
      </c>
    </row>
    <row r="10584">
      <c r="A10584" s="1" t="s">
        <v>31684</v>
      </c>
      <c r="B10584" s="1">
        <v>2258.0</v>
      </c>
      <c r="C10584" s="1">
        <v>2258.0</v>
      </c>
      <c r="D10584" s="2" t="s">
        <v>31685</v>
      </c>
      <c r="E10584" s="1" t="s">
        <v>31678</v>
      </c>
      <c r="F10584" s="1" t="s">
        <v>131</v>
      </c>
      <c r="G10584" s="3" t="str">
        <f t="shared" si="1"/>
        <v>Maxie Johnson</v>
      </c>
      <c r="H10584" s="3" t="str">
        <f t="shared" si="2"/>
        <v>MAXIE JOHNSON</v>
      </c>
      <c r="J10584" s="1" t="s">
        <v>26</v>
      </c>
      <c r="K10584" s="1" t="s">
        <v>47</v>
      </c>
      <c r="L10584" s="1">
        <v>0.0</v>
      </c>
      <c r="M10584" s="1" t="s">
        <v>28</v>
      </c>
      <c r="N10584" s="1" t="s">
        <v>31679</v>
      </c>
      <c r="O10584" s="4">
        <v>44317.0</v>
      </c>
      <c r="P10584" s="4">
        <v>44309.63903935185</v>
      </c>
      <c r="Q10584" s="1" t="s">
        <v>31680</v>
      </c>
      <c r="R10584" s="1" t="s">
        <v>31</v>
      </c>
      <c r="S10584" s="1" t="s">
        <v>32</v>
      </c>
      <c r="T10584" s="1">
        <v>75203.0</v>
      </c>
      <c r="U10584" s="1" t="s">
        <v>31681</v>
      </c>
    </row>
    <row r="10585">
      <c r="A10585" s="1" t="s">
        <v>31686</v>
      </c>
      <c r="B10585" s="1">
        <v>2288.0</v>
      </c>
      <c r="C10585" s="1">
        <v>2288.0</v>
      </c>
      <c r="D10585" s="2" t="s">
        <v>31687</v>
      </c>
      <c r="E10585" s="1" t="s">
        <v>31678</v>
      </c>
      <c r="F10585" s="1" t="s">
        <v>131</v>
      </c>
      <c r="G10585" s="3" t="str">
        <f t="shared" si="1"/>
        <v>Maxie Johnson</v>
      </c>
      <c r="H10585" s="3" t="str">
        <f t="shared" si="2"/>
        <v>MAXIE JOHNSON</v>
      </c>
      <c r="J10585" s="1" t="s">
        <v>26</v>
      </c>
      <c r="K10585" s="1" t="s">
        <v>50</v>
      </c>
      <c r="L10585" s="1">
        <v>0.0</v>
      </c>
      <c r="M10585" s="1" t="s">
        <v>28</v>
      </c>
      <c r="N10585" s="1" t="s">
        <v>31679</v>
      </c>
      <c r="O10585" s="4">
        <v>44352.0</v>
      </c>
      <c r="P10585" s="4">
        <v>44344.637094907404</v>
      </c>
      <c r="Q10585" s="1" t="s">
        <v>31680</v>
      </c>
      <c r="R10585" s="1" t="s">
        <v>31</v>
      </c>
      <c r="S10585" s="1" t="s">
        <v>32</v>
      </c>
      <c r="T10585" s="1">
        <v>75203.0</v>
      </c>
      <c r="U10585" s="1" t="s">
        <v>31681</v>
      </c>
    </row>
    <row r="10586">
      <c r="A10586" s="1" t="s">
        <v>31688</v>
      </c>
      <c r="B10586" s="1">
        <v>2348.0</v>
      </c>
      <c r="C10586" s="1">
        <v>2348.0</v>
      </c>
      <c r="D10586" s="2" t="s">
        <v>31689</v>
      </c>
      <c r="E10586" s="1" t="s">
        <v>31678</v>
      </c>
      <c r="F10586" s="1" t="s">
        <v>131</v>
      </c>
      <c r="G10586" s="3" t="str">
        <f t="shared" si="1"/>
        <v>Maxie Johnson</v>
      </c>
      <c r="H10586" s="3" t="str">
        <f t="shared" si="2"/>
        <v>MAXIE JOHNSON</v>
      </c>
      <c r="J10586" s="1" t="s">
        <v>26</v>
      </c>
      <c r="K10586" s="1" t="s">
        <v>53</v>
      </c>
      <c r="L10586" s="1">
        <v>0.0</v>
      </c>
      <c r="M10586" s="1" t="s">
        <v>28</v>
      </c>
      <c r="N10586" s="1" t="s">
        <v>31679</v>
      </c>
      <c r="O10586" s="4">
        <v>44352.0</v>
      </c>
      <c r="P10586" s="4">
        <v>44392.666446759256</v>
      </c>
      <c r="Q10586" s="1" t="s">
        <v>31680</v>
      </c>
      <c r="R10586" s="1" t="s">
        <v>31</v>
      </c>
      <c r="S10586" s="1" t="s">
        <v>32</v>
      </c>
      <c r="T10586" s="1">
        <v>75203.0</v>
      </c>
      <c r="U10586" s="1" t="s">
        <v>31681</v>
      </c>
    </row>
    <row r="10587">
      <c r="A10587" s="1" t="s">
        <v>31690</v>
      </c>
      <c r="B10587" s="1">
        <v>36118.0</v>
      </c>
      <c r="C10587" s="1">
        <v>2163.0</v>
      </c>
      <c r="D10587" s="2" t="s">
        <v>31683</v>
      </c>
      <c r="G10587" s="3" t="str">
        <f t="shared" si="1"/>
        <v> </v>
      </c>
      <c r="H10587" s="3" t="str">
        <f t="shared" si="2"/>
        <v> </v>
      </c>
      <c r="I10587" s="1" t="s">
        <v>31691</v>
      </c>
      <c r="J10587" s="1" t="s">
        <v>389</v>
      </c>
      <c r="K10587" s="1" t="s">
        <v>44</v>
      </c>
      <c r="L10587" s="1">
        <v>19.55</v>
      </c>
      <c r="M10587" s="1" t="s">
        <v>390</v>
      </c>
      <c r="N10587" s="1" t="s">
        <v>31679</v>
      </c>
      <c r="O10587" s="4">
        <v>44317.0</v>
      </c>
      <c r="P10587" s="4">
        <v>44231.0</v>
      </c>
      <c r="Q10587" s="1" t="s">
        <v>31692</v>
      </c>
      <c r="R10587" s="1" t="s">
        <v>31</v>
      </c>
      <c r="S10587" s="1" t="s">
        <v>32</v>
      </c>
      <c r="T10587" s="1">
        <v>75247.0</v>
      </c>
      <c r="U10587" s="1" t="s">
        <v>31693</v>
      </c>
    </row>
    <row r="10588">
      <c r="A10588" s="1" t="s">
        <v>31694</v>
      </c>
      <c r="B10588" s="1">
        <v>71438.0</v>
      </c>
      <c r="C10588" s="1">
        <v>2163.0</v>
      </c>
      <c r="D10588" s="2" t="s">
        <v>31683</v>
      </c>
      <c r="E10588" s="1" t="s">
        <v>31695</v>
      </c>
      <c r="F10588" s="1" t="s">
        <v>31696</v>
      </c>
      <c r="G10588" s="3" t="str">
        <f t="shared" si="1"/>
        <v>Jannina Iglehart</v>
      </c>
      <c r="H10588" s="3" t="str">
        <f t="shared" si="2"/>
        <v>JANNINA IGLEHART</v>
      </c>
      <c r="J10588" s="1" t="s">
        <v>57</v>
      </c>
      <c r="K10588" s="1" t="s">
        <v>44</v>
      </c>
      <c r="L10588" s="1">
        <v>20.0</v>
      </c>
      <c r="M10588" s="1" t="s">
        <v>58</v>
      </c>
      <c r="N10588" s="1" t="s">
        <v>31679</v>
      </c>
      <c r="O10588" s="4">
        <v>44317.0</v>
      </c>
      <c r="P10588" s="4">
        <v>44257.0</v>
      </c>
      <c r="Q10588" s="1" t="s">
        <v>31697</v>
      </c>
      <c r="R10588" s="1" t="s">
        <v>31</v>
      </c>
      <c r="S10588" s="1" t="s">
        <v>32</v>
      </c>
      <c r="T10588" s="1">
        <v>75203.0</v>
      </c>
      <c r="U10588" s="1" t="s">
        <v>31698</v>
      </c>
    </row>
    <row r="10589">
      <c r="A10589" s="1" t="s">
        <v>31699</v>
      </c>
      <c r="B10589" s="1">
        <v>71446.0</v>
      </c>
      <c r="C10589" s="1">
        <v>2163.0</v>
      </c>
      <c r="D10589" s="2" t="s">
        <v>31683</v>
      </c>
      <c r="E10589" s="1" t="s">
        <v>31700</v>
      </c>
      <c r="F10589" s="1" t="s">
        <v>11937</v>
      </c>
      <c r="G10589" s="3" t="str">
        <f t="shared" si="1"/>
        <v>Mable Waters</v>
      </c>
      <c r="H10589" s="3" t="str">
        <f t="shared" si="2"/>
        <v>MABLE WATERS</v>
      </c>
      <c r="J10589" s="1" t="s">
        <v>57</v>
      </c>
      <c r="K10589" s="1" t="s">
        <v>44</v>
      </c>
      <c r="L10589" s="1">
        <v>20.0</v>
      </c>
      <c r="M10589" s="1" t="s">
        <v>58</v>
      </c>
      <c r="N10589" s="1" t="s">
        <v>31679</v>
      </c>
      <c r="O10589" s="4">
        <v>44317.0</v>
      </c>
      <c r="P10589" s="4">
        <v>44275.0</v>
      </c>
      <c r="Q10589" s="1" t="s">
        <v>31701</v>
      </c>
      <c r="R10589" s="1" t="s">
        <v>31</v>
      </c>
      <c r="S10589" s="1" t="s">
        <v>32</v>
      </c>
      <c r="T10589" s="1">
        <v>75216.0</v>
      </c>
      <c r="U10589" s="1" t="s">
        <v>31702</v>
      </c>
    </row>
    <row r="10590">
      <c r="A10590" s="1" t="s">
        <v>31703</v>
      </c>
      <c r="B10590" s="1">
        <v>71452.0</v>
      </c>
      <c r="C10590" s="1">
        <v>2163.0</v>
      </c>
      <c r="D10590" s="2" t="s">
        <v>31683</v>
      </c>
      <c r="E10590" s="1" t="s">
        <v>11999</v>
      </c>
      <c r="F10590" s="1" t="s">
        <v>8251</v>
      </c>
      <c r="G10590" s="3" t="str">
        <f t="shared" si="1"/>
        <v>Wilnesa Gaines</v>
      </c>
      <c r="H10590" s="3" t="str">
        <f t="shared" si="2"/>
        <v>WILNESA GAINES</v>
      </c>
      <c r="J10590" s="1" t="s">
        <v>57</v>
      </c>
      <c r="K10590" s="1" t="s">
        <v>44</v>
      </c>
      <c r="L10590" s="1">
        <v>20.0</v>
      </c>
      <c r="M10590" s="1" t="s">
        <v>58</v>
      </c>
      <c r="N10590" s="1" t="s">
        <v>31679</v>
      </c>
      <c r="O10590" s="4">
        <v>44317.0</v>
      </c>
      <c r="P10590" s="4">
        <v>44277.0</v>
      </c>
      <c r="Q10590" s="1" t="s">
        <v>31704</v>
      </c>
      <c r="R10590" s="1" t="s">
        <v>31</v>
      </c>
      <c r="S10590" s="1" t="s">
        <v>32</v>
      </c>
      <c r="T10590" s="1">
        <v>75216.0</v>
      </c>
      <c r="U10590" s="1" t="s">
        <v>31705</v>
      </c>
    </row>
    <row r="10591">
      <c r="A10591" s="1" t="s">
        <v>31706</v>
      </c>
      <c r="B10591" s="1">
        <v>74553.0</v>
      </c>
      <c r="C10591" s="1">
        <v>2258.0</v>
      </c>
      <c r="D10591" s="2" t="s">
        <v>31685</v>
      </c>
      <c r="E10591" s="1" t="s">
        <v>7356</v>
      </c>
      <c r="F10591" s="1" t="s">
        <v>31707</v>
      </c>
      <c r="G10591" s="3" t="str">
        <f t="shared" si="1"/>
        <v>Priscilla Beltran</v>
      </c>
      <c r="H10591" s="3" t="str">
        <f t="shared" si="2"/>
        <v>PRISCILLA BELTRAN</v>
      </c>
      <c r="J10591" s="1" t="s">
        <v>57</v>
      </c>
      <c r="K10591" s="1" t="s">
        <v>47</v>
      </c>
      <c r="L10591" s="1">
        <v>20.0</v>
      </c>
      <c r="M10591" s="1" t="s">
        <v>58</v>
      </c>
      <c r="N10591" s="1" t="s">
        <v>31679</v>
      </c>
      <c r="O10591" s="4">
        <v>44317.0</v>
      </c>
      <c r="P10591" s="4">
        <v>44295.0</v>
      </c>
      <c r="Q10591" s="1" t="s">
        <v>31708</v>
      </c>
      <c r="R10591" s="1" t="s">
        <v>1164</v>
      </c>
      <c r="S10591" s="1" t="s">
        <v>719</v>
      </c>
      <c r="T10591" s="1">
        <v>2116.0</v>
      </c>
      <c r="U10591" s="1" t="s">
        <v>31709</v>
      </c>
    </row>
    <row r="10592">
      <c r="A10592" s="1" t="s">
        <v>31710</v>
      </c>
      <c r="B10592" s="1">
        <v>71409.0</v>
      </c>
      <c r="C10592" s="1">
        <v>2163.0</v>
      </c>
      <c r="D10592" s="2" t="s">
        <v>31683</v>
      </c>
      <c r="E10592" s="1" t="s">
        <v>146</v>
      </c>
      <c r="F10592" s="1" t="s">
        <v>31711</v>
      </c>
      <c r="G10592" s="3" t="str">
        <f t="shared" si="1"/>
        <v>Karen Gosby</v>
      </c>
      <c r="H10592" s="3" t="str">
        <f t="shared" si="2"/>
        <v>KAREN GOSBY</v>
      </c>
      <c r="J10592" s="1" t="s">
        <v>57</v>
      </c>
      <c r="K10592" s="1" t="s">
        <v>44</v>
      </c>
      <c r="L10592" s="1">
        <v>25.0</v>
      </c>
      <c r="M10592" s="1" t="s">
        <v>58</v>
      </c>
      <c r="N10592" s="1" t="s">
        <v>31679</v>
      </c>
      <c r="O10592" s="4">
        <v>44317.0</v>
      </c>
      <c r="P10592" s="4">
        <v>44220.0</v>
      </c>
      <c r="Q10592" s="1" t="s">
        <v>31712</v>
      </c>
      <c r="R10592" s="1" t="s">
        <v>31</v>
      </c>
      <c r="S10592" s="1" t="s">
        <v>32</v>
      </c>
      <c r="T10592" s="1">
        <v>75115.0</v>
      </c>
      <c r="U10592" s="1" t="s">
        <v>31713</v>
      </c>
    </row>
    <row r="10593">
      <c r="A10593" s="1" t="s">
        <v>31714</v>
      </c>
      <c r="B10593" s="1">
        <v>71415.0</v>
      </c>
      <c r="C10593" s="1">
        <v>2163.0</v>
      </c>
      <c r="D10593" s="2" t="s">
        <v>31683</v>
      </c>
      <c r="E10593" s="1" t="s">
        <v>22149</v>
      </c>
      <c r="F10593" s="1" t="s">
        <v>31715</v>
      </c>
      <c r="G10593" s="3" t="str">
        <f t="shared" si="1"/>
        <v>Adrian Madice</v>
      </c>
      <c r="H10593" s="3" t="str">
        <f t="shared" si="2"/>
        <v>ADRIAN MADICE</v>
      </c>
      <c r="J10593" s="1" t="s">
        <v>57</v>
      </c>
      <c r="K10593" s="1" t="s">
        <v>44</v>
      </c>
      <c r="L10593" s="1">
        <v>25.0</v>
      </c>
      <c r="M10593" s="1" t="s">
        <v>58</v>
      </c>
      <c r="N10593" s="1" t="s">
        <v>31679</v>
      </c>
      <c r="O10593" s="4">
        <v>44317.0</v>
      </c>
      <c r="P10593" s="4">
        <v>44222.0</v>
      </c>
      <c r="Q10593" s="1" t="s">
        <v>31716</v>
      </c>
      <c r="R10593" s="1" t="s">
        <v>11145</v>
      </c>
      <c r="S10593" s="1" t="s">
        <v>32</v>
      </c>
      <c r="T10593" s="1">
        <v>75154.0</v>
      </c>
      <c r="U10593" s="1" t="s">
        <v>31717</v>
      </c>
    </row>
    <row r="10594">
      <c r="A10594" s="1" t="s">
        <v>31718</v>
      </c>
      <c r="B10594" s="1">
        <v>71445.0</v>
      </c>
      <c r="C10594" s="1">
        <v>2163.0</v>
      </c>
      <c r="D10594" s="2" t="s">
        <v>31683</v>
      </c>
      <c r="E10594" s="1" t="s">
        <v>31719</v>
      </c>
      <c r="F10594" s="1" t="s">
        <v>31720</v>
      </c>
      <c r="G10594" s="3" t="str">
        <f t="shared" si="1"/>
        <v>Otha Sessions</v>
      </c>
      <c r="H10594" s="3" t="str">
        <f t="shared" si="2"/>
        <v>OTHA SESSIONS</v>
      </c>
      <c r="J10594" s="1" t="s">
        <v>57</v>
      </c>
      <c r="K10594" s="1" t="s">
        <v>44</v>
      </c>
      <c r="L10594" s="1">
        <v>25.0</v>
      </c>
      <c r="M10594" s="1" t="s">
        <v>58</v>
      </c>
      <c r="N10594" s="1" t="s">
        <v>31679</v>
      </c>
      <c r="O10594" s="4">
        <v>44317.0</v>
      </c>
      <c r="P10594" s="4">
        <v>44275.0</v>
      </c>
      <c r="Q10594" s="1" t="s">
        <v>31721</v>
      </c>
      <c r="R10594" s="1" t="s">
        <v>31</v>
      </c>
      <c r="S10594" s="1" t="s">
        <v>32</v>
      </c>
      <c r="T10594" s="1">
        <v>75203.0</v>
      </c>
      <c r="U10594" s="1" t="s">
        <v>31722</v>
      </c>
    </row>
    <row r="10595">
      <c r="A10595" s="1" t="s">
        <v>31723</v>
      </c>
      <c r="B10595" s="1">
        <v>77138.0</v>
      </c>
      <c r="C10595" s="1">
        <v>2288.0</v>
      </c>
      <c r="D10595" s="2" t="s">
        <v>31687</v>
      </c>
      <c r="E10595" s="1" t="s">
        <v>6837</v>
      </c>
      <c r="F10595" s="1" t="s">
        <v>4027</v>
      </c>
      <c r="G10595" s="3" t="str">
        <f t="shared" si="1"/>
        <v>Eleanor Rogers</v>
      </c>
      <c r="H10595" s="3" t="str">
        <f t="shared" si="2"/>
        <v>ELEANOR ROGERS</v>
      </c>
      <c r="J10595" s="1" t="s">
        <v>57</v>
      </c>
      <c r="K10595" s="1" t="s">
        <v>50</v>
      </c>
      <c r="L10595" s="1">
        <v>25.0</v>
      </c>
      <c r="M10595" s="1" t="s">
        <v>58</v>
      </c>
      <c r="N10595" s="1" t="s">
        <v>31679</v>
      </c>
      <c r="O10595" s="4">
        <v>44352.0</v>
      </c>
      <c r="P10595" s="4">
        <v>44340.0</v>
      </c>
      <c r="Q10595" s="1" t="s">
        <v>31724</v>
      </c>
      <c r="R10595" s="1" t="s">
        <v>31</v>
      </c>
      <c r="S10595" s="1" t="s">
        <v>32</v>
      </c>
      <c r="T10595" s="1">
        <v>75241.0</v>
      </c>
      <c r="U10595" s="1" t="s">
        <v>31725</v>
      </c>
    </row>
    <row r="10596">
      <c r="A10596" s="1" t="s">
        <v>31726</v>
      </c>
      <c r="B10596" s="1">
        <v>37547.0</v>
      </c>
      <c r="C10596" s="1">
        <v>2288.0</v>
      </c>
      <c r="D10596" s="2" t="s">
        <v>31687</v>
      </c>
      <c r="G10596" s="3" t="str">
        <f t="shared" si="1"/>
        <v> </v>
      </c>
      <c r="H10596" s="3" t="str">
        <f t="shared" si="2"/>
        <v> </v>
      </c>
      <c r="I10596" s="1" t="s">
        <v>31727</v>
      </c>
      <c r="J10596" s="1" t="s">
        <v>389</v>
      </c>
      <c r="K10596" s="1" t="s">
        <v>50</v>
      </c>
      <c r="L10596" s="1">
        <v>45.0</v>
      </c>
      <c r="M10596" s="1" t="s">
        <v>390</v>
      </c>
      <c r="N10596" s="1" t="s">
        <v>31679</v>
      </c>
      <c r="O10596" s="4">
        <v>44352.0</v>
      </c>
      <c r="P10596" s="4">
        <v>44329.0</v>
      </c>
      <c r="Q10596" s="1" t="s">
        <v>31728</v>
      </c>
      <c r="R10596" s="1" t="s">
        <v>31</v>
      </c>
      <c r="S10596" s="1" t="s">
        <v>32</v>
      </c>
      <c r="T10596" s="1">
        <v>75241.0</v>
      </c>
      <c r="U10596" s="1" t="s">
        <v>31729</v>
      </c>
    </row>
    <row r="10597">
      <c r="A10597" s="1" t="s">
        <v>31730</v>
      </c>
      <c r="B10597" s="1">
        <v>71406.0</v>
      </c>
      <c r="C10597" s="1">
        <v>2163.0</v>
      </c>
      <c r="D10597" s="2" t="s">
        <v>31683</v>
      </c>
      <c r="E10597" s="1" t="s">
        <v>6520</v>
      </c>
      <c r="F10597" s="1" t="s">
        <v>31731</v>
      </c>
      <c r="G10597" s="3" t="str">
        <f t="shared" si="1"/>
        <v>Debra Aguilar</v>
      </c>
      <c r="H10597" s="3" t="str">
        <f t="shared" si="2"/>
        <v>DEBRA AGUILAR</v>
      </c>
      <c r="J10597" s="1" t="s">
        <v>57</v>
      </c>
      <c r="K10597" s="1" t="s">
        <v>44</v>
      </c>
      <c r="L10597" s="1">
        <v>50.0</v>
      </c>
      <c r="M10597" s="1" t="s">
        <v>58</v>
      </c>
      <c r="N10597" s="1" t="s">
        <v>31679</v>
      </c>
      <c r="O10597" s="4">
        <v>44317.0</v>
      </c>
      <c r="P10597" s="4">
        <v>44213.0</v>
      </c>
      <c r="Q10597" s="1" t="s">
        <v>31732</v>
      </c>
      <c r="R10597" s="1" t="s">
        <v>31</v>
      </c>
      <c r="S10597" s="1" t="s">
        <v>32</v>
      </c>
      <c r="T10597" s="1">
        <v>75203.0</v>
      </c>
      <c r="U10597" s="1" t="s">
        <v>31733</v>
      </c>
    </row>
    <row r="10598">
      <c r="A10598" s="1" t="s">
        <v>31734</v>
      </c>
      <c r="B10598" s="1">
        <v>71412.0</v>
      </c>
      <c r="C10598" s="1">
        <v>2163.0</v>
      </c>
      <c r="D10598" s="2" t="s">
        <v>31683</v>
      </c>
      <c r="E10598" s="1" t="s">
        <v>146</v>
      </c>
      <c r="F10598" s="1" t="s">
        <v>2849</v>
      </c>
      <c r="G10598" s="3" t="str">
        <f t="shared" si="1"/>
        <v>Karen Ross</v>
      </c>
      <c r="H10598" s="3" t="str">
        <f t="shared" si="2"/>
        <v>KAREN ROSS</v>
      </c>
      <c r="J10598" s="1" t="s">
        <v>57</v>
      </c>
      <c r="K10598" s="1" t="s">
        <v>44</v>
      </c>
      <c r="L10598" s="1">
        <v>50.0</v>
      </c>
      <c r="M10598" s="1" t="s">
        <v>58</v>
      </c>
      <c r="N10598" s="1" t="s">
        <v>31679</v>
      </c>
      <c r="O10598" s="4">
        <v>44317.0</v>
      </c>
      <c r="P10598" s="4">
        <v>44222.0</v>
      </c>
      <c r="Q10598" s="1" t="s">
        <v>31735</v>
      </c>
      <c r="R10598" s="1" t="s">
        <v>2658</v>
      </c>
      <c r="S10598" s="1" t="s">
        <v>32</v>
      </c>
      <c r="T10598" s="1">
        <v>75303.0</v>
      </c>
      <c r="U10598" s="1" t="s">
        <v>31736</v>
      </c>
    </row>
    <row r="10599">
      <c r="A10599" s="1" t="s">
        <v>31737</v>
      </c>
      <c r="B10599" s="1">
        <v>71413.0</v>
      </c>
      <c r="C10599" s="1">
        <v>2163.0</v>
      </c>
      <c r="D10599" s="2" t="s">
        <v>31683</v>
      </c>
      <c r="E10599" s="1" t="s">
        <v>794</v>
      </c>
      <c r="F10599" s="1" t="s">
        <v>31738</v>
      </c>
      <c r="G10599" s="3" t="str">
        <f t="shared" si="1"/>
        <v>Taylor Toynes</v>
      </c>
      <c r="H10599" s="3" t="str">
        <f t="shared" si="2"/>
        <v>TAYLOR TOYNES</v>
      </c>
      <c r="J10599" s="1" t="s">
        <v>57</v>
      </c>
      <c r="K10599" s="1" t="s">
        <v>44</v>
      </c>
      <c r="L10599" s="1">
        <v>50.0</v>
      </c>
      <c r="M10599" s="1" t="s">
        <v>58</v>
      </c>
      <c r="N10599" s="1" t="s">
        <v>31679</v>
      </c>
      <c r="O10599" s="4">
        <v>44317.0</v>
      </c>
      <c r="P10599" s="4">
        <v>44222.0</v>
      </c>
      <c r="Q10599" s="1" t="s">
        <v>31739</v>
      </c>
      <c r="R10599" s="1" t="s">
        <v>31</v>
      </c>
      <c r="S10599" s="1" t="s">
        <v>32</v>
      </c>
      <c r="T10599" s="1">
        <v>75232.0</v>
      </c>
      <c r="U10599" s="1" t="s">
        <v>31740</v>
      </c>
    </row>
    <row r="10600">
      <c r="A10600" s="1" t="s">
        <v>31741</v>
      </c>
      <c r="B10600" s="1">
        <v>71418.0</v>
      </c>
      <c r="C10600" s="1">
        <v>2163.0</v>
      </c>
      <c r="D10600" s="2" t="s">
        <v>31683</v>
      </c>
      <c r="E10600" s="1" t="s">
        <v>1760</v>
      </c>
      <c r="F10600" s="1" t="s">
        <v>10993</v>
      </c>
      <c r="G10600" s="3" t="str">
        <f t="shared" si="1"/>
        <v>Jennifer Mays</v>
      </c>
      <c r="H10600" s="3" t="str">
        <f t="shared" si="2"/>
        <v>JENNIFER MAYS</v>
      </c>
      <c r="J10600" s="1" t="s">
        <v>57</v>
      </c>
      <c r="K10600" s="1" t="s">
        <v>44</v>
      </c>
      <c r="L10600" s="1">
        <v>50.0</v>
      </c>
      <c r="M10600" s="1" t="s">
        <v>58</v>
      </c>
      <c r="N10600" s="1" t="s">
        <v>31679</v>
      </c>
      <c r="O10600" s="4">
        <v>44317.0</v>
      </c>
      <c r="P10600" s="4">
        <v>44225.0</v>
      </c>
      <c r="Q10600" s="1" t="s">
        <v>31742</v>
      </c>
      <c r="R10600" s="1" t="s">
        <v>31</v>
      </c>
      <c r="S10600" s="1" t="s">
        <v>32</v>
      </c>
      <c r="T10600" s="1">
        <v>75216.0</v>
      </c>
      <c r="U10600" s="1" t="s">
        <v>31743</v>
      </c>
    </row>
    <row r="10601">
      <c r="A10601" s="1" t="s">
        <v>31744</v>
      </c>
      <c r="B10601" s="1">
        <v>71431.0</v>
      </c>
      <c r="C10601" s="1">
        <v>2163.0</v>
      </c>
      <c r="D10601" s="2" t="s">
        <v>31683</v>
      </c>
      <c r="E10601" s="1" t="s">
        <v>2398</v>
      </c>
      <c r="F10601" s="1" t="s">
        <v>1185</v>
      </c>
      <c r="G10601" s="3" t="str">
        <f t="shared" si="1"/>
        <v>Lance Williams</v>
      </c>
      <c r="H10601" s="3" t="str">
        <f t="shared" si="2"/>
        <v>LANCE WILLIAMS</v>
      </c>
      <c r="J10601" s="1" t="s">
        <v>57</v>
      </c>
      <c r="K10601" s="1" t="s">
        <v>44</v>
      </c>
      <c r="L10601" s="1">
        <v>50.0</v>
      </c>
      <c r="M10601" s="1" t="s">
        <v>58</v>
      </c>
      <c r="N10601" s="1" t="s">
        <v>31679</v>
      </c>
      <c r="O10601" s="4">
        <v>44317.0</v>
      </c>
      <c r="P10601" s="4">
        <v>44231.0</v>
      </c>
      <c r="Q10601" s="1" t="s">
        <v>31745</v>
      </c>
      <c r="R10601" s="1" t="s">
        <v>31</v>
      </c>
      <c r="S10601" s="1" t="s">
        <v>32</v>
      </c>
      <c r="T10601" s="1">
        <v>75209.0</v>
      </c>
      <c r="U10601" s="1" t="s">
        <v>31746</v>
      </c>
    </row>
    <row r="10602">
      <c r="A10602" s="1" t="s">
        <v>31747</v>
      </c>
      <c r="B10602" s="1">
        <v>74560.0</v>
      </c>
      <c r="C10602" s="1">
        <v>2258.0</v>
      </c>
      <c r="D10602" s="2" t="s">
        <v>31685</v>
      </c>
      <c r="E10602" s="1" t="s">
        <v>31748</v>
      </c>
      <c r="F10602" s="1" t="s">
        <v>2291</v>
      </c>
      <c r="G10602" s="3" t="str">
        <f t="shared" si="1"/>
        <v>Mar Butler</v>
      </c>
      <c r="H10602" s="3" t="str">
        <f t="shared" si="2"/>
        <v>MAR BUTLER</v>
      </c>
      <c r="J10602" s="1" t="s">
        <v>57</v>
      </c>
      <c r="K10602" s="1" t="s">
        <v>47</v>
      </c>
      <c r="L10602" s="1">
        <v>50.0</v>
      </c>
      <c r="M10602" s="1" t="s">
        <v>58</v>
      </c>
      <c r="N10602" s="1" t="s">
        <v>31679</v>
      </c>
      <c r="O10602" s="4">
        <v>44317.0</v>
      </c>
      <c r="P10602" s="4">
        <v>44301.0</v>
      </c>
      <c r="Q10602" s="1" t="s">
        <v>31749</v>
      </c>
      <c r="R10602" s="1" t="s">
        <v>31</v>
      </c>
      <c r="S10602" s="1" t="s">
        <v>32</v>
      </c>
      <c r="T10602" s="1">
        <v>75241.0</v>
      </c>
      <c r="U10602" s="1" t="s">
        <v>31750</v>
      </c>
    </row>
    <row r="10603">
      <c r="A10603" s="1" t="s">
        <v>31751</v>
      </c>
      <c r="B10603" s="1">
        <v>74564.0</v>
      </c>
      <c r="C10603" s="1">
        <v>2258.0</v>
      </c>
      <c r="D10603" s="2" t="s">
        <v>31685</v>
      </c>
      <c r="E10603" s="1" t="s">
        <v>1007</v>
      </c>
      <c r="F10603" s="1" t="s">
        <v>337</v>
      </c>
      <c r="G10603" s="3" t="str">
        <f t="shared" si="1"/>
        <v>Shannon Christopher</v>
      </c>
      <c r="H10603" s="3" t="str">
        <f t="shared" si="2"/>
        <v>SHANNON CHRISTOPHER</v>
      </c>
      <c r="J10603" s="1" t="s">
        <v>57</v>
      </c>
      <c r="K10603" s="1" t="s">
        <v>47</v>
      </c>
      <c r="L10603" s="1">
        <v>50.0</v>
      </c>
      <c r="M10603" s="1" t="s">
        <v>58</v>
      </c>
      <c r="N10603" s="1" t="s">
        <v>31679</v>
      </c>
      <c r="O10603" s="4">
        <v>44317.0</v>
      </c>
      <c r="P10603" s="4">
        <v>44306.0</v>
      </c>
      <c r="Q10603" s="1" t="s">
        <v>31752</v>
      </c>
      <c r="R10603" s="1" t="s">
        <v>31</v>
      </c>
      <c r="S10603" s="1" t="s">
        <v>32</v>
      </c>
      <c r="T10603" s="1">
        <v>75216.0</v>
      </c>
      <c r="U10603" s="1" t="s">
        <v>31753</v>
      </c>
    </row>
    <row r="10604">
      <c r="A10604" s="1" t="s">
        <v>31754</v>
      </c>
      <c r="B10604" s="1">
        <v>77133.0</v>
      </c>
      <c r="C10604" s="1">
        <v>2288.0</v>
      </c>
      <c r="D10604" s="2" t="s">
        <v>31687</v>
      </c>
      <c r="E10604" s="1" t="s">
        <v>140</v>
      </c>
      <c r="F10604" s="1" t="s">
        <v>15730</v>
      </c>
      <c r="G10604" s="3" t="str">
        <f t="shared" si="1"/>
        <v>Michael Gagne</v>
      </c>
      <c r="H10604" s="3" t="str">
        <f t="shared" si="2"/>
        <v>MICHAEL GAGNE</v>
      </c>
      <c r="J10604" s="1" t="s">
        <v>57</v>
      </c>
      <c r="K10604" s="1" t="s">
        <v>50</v>
      </c>
      <c r="L10604" s="1">
        <v>50.0</v>
      </c>
      <c r="M10604" s="1" t="s">
        <v>58</v>
      </c>
      <c r="N10604" s="1" t="s">
        <v>31679</v>
      </c>
      <c r="O10604" s="4">
        <v>44352.0</v>
      </c>
      <c r="P10604" s="4">
        <v>44340.0</v>
      </c>
      <c r="Q10604" s="1" t="s">
        <v>31755</v>
      </c>
      <c r="R10604" s="1" t="s">
        <v>1698</v>
      </c>
      <c r="S10604" s="1" t="s">
        <v>32</v>
      </c>
      <c r="T10604" s="1">
        <v>75077.0</v>
      </c>
      <c r="U10604" s="1" t="s">
        <v>31756</v>
      </c>
    </row>
    <row r="10605">
      <c r="A10605" s="1" t="s">
        <v>31757</v>
      </c>
      <c r="B10605" s="1">
        <v>77132.0</v>
      </c>
      <c r="C10605" s="1">
        <v>2288.0</v>
      </c>
      <c r="D10605" s="2" t="s">
        <v>31687</v>
      </c>
      <c r="E10605" s="1" t="s">
        <v>1217</v>
      </c>
      <c r="F10605" s="1" t="s">
        <v>2879</v>
      </c>
      <c r="G10605" s="3" t="str">
        <f t="shared" si="1"/>
        <v>Jason Roberts</v>
      </c>
      <c r="H10605" s="3" t="str">
        <f t="shared" si="2"/>
        <v>JASON ROBERTS</v>
      </c>
      <c r="J10605" s="1" t="s">
        <v>57</v>
      </c>
      <c r="K10605" s="1" t="s">
        <v>50</v>
      </c>
      <c r="L10605" s="1">
        <v>50.0</v>
      </c>
      <c r="M10605" s="1" t="s">
        <v>58</v>
      </c>
      <c r="N10605" s="1" t="s">
        <v>31679</v>
      </c>
      <c r="O10605" s="4">
        <v>44352.0</v>
      </c>
      <c r="P10605" s="4">
        <v>44340.0</v>
      </c>
      <c r="Q10605" s="1" t="s">
        <v>594</v>
      </c>
      <c r="R10605" s="1" t="s">
        <v>31</v>
      </c>
      <c r="S10605" s="1" t="s">
        <v>32</v>
      </c>
      <c r="T10605" s="1">
        <v>75201.0</v>
      </c>
      <c r="U10605" s="1" t="s">
        <v>595</v>
      </c>
    </row>
    <row r="10606">
      <c r="A10606" s="1" t="s">
        <v>31758</v>
      </c>
      <c r="B10606" s="1">
        <v>71430.0</v>
      </c>
      <c r="C10606" s="1">
        <v>2163.0</v>
      </c>
      <c r="D10606" s="2" t="s">
        <v>31683</v>
      </c>
      <c r="E10606" s="1" t="s">
        <v>8298</v>
      </c>
      <c r="F10606" s="1" t="s">
        <v>7211</v>
      </c>
      <c r="G10606" s="3" t="str">
        <f t="shared" si="1"/>
        <v>Denise Sheppard</v>
      </c>
      <c r="H10606" s="3" t="str">
        <f t="shared" si="2"/>
        <v>DENISE SHEPPARD</v>
      </c>
      <c r="J10606" s="1" t="s">
        <v>57</v>
      </c>
      <c r="K10606" s="1" t="s">
        <v>44</v>
      </c>
      <c r="L10606" s="1">
        <v>75.0</v>
      </c>
      <c r="M10606" s="1" t="s">
        <v>58</v>
      </c>
      <c r="N10606" s="1" t="s">
        <v>31679</v>
      </c>
      <c r="O10606" s="4">
        <v>44317.0</v>
      </c>
      <c r="P10606" s="4">
        <v>44231.0</v>
      </c>
      <c r="Q10606" s="1" t="s">
        <v>31759</v>
      </c>
      <c r="R10606" s="1" t="s">
        <v>31</v>
      </c>
      <c r="S10606" s="1" t="s">
        <v>32</v>
      </c>
      <c r="T10606" s="1">
        <v>75067.0</v>
      </c>
      <c r="U10606" s="1" t="s">
        <v>31760</v>
      </c>
    </row>
    <row r="10607">
      <c r="A10607" s="1" t="s">
        <v>31761</v>
      </c>
      <c r="B10607" s="1">
        <v>36122.0</v>
      </c>
      <c r="C10607" s="1">
        <v>2163.0</v>
      </c>
      <c r="D10607" s="2" t="s">
        <v>31683</v>
      </c>
      <c r="E10607" s="1" t="s">
        <v>31762</v>
      </c>
      <c r="F10607" s="1" t="s">
        <v>5361</v>
      </c>
      <c r="G10607" s="3" t="str">
        <f t="shared" si="1"/>
        <v>Demacua Jones</v>
      </c>
      <c r="H10607" s="3" t="str">
        <f t="shared" si="2"/>
        <v>DEMACUA JONES</v>
      </c>
      <c r="J10607" s="1" t="s">
        <v>389</v>
      </c>
      <c r="K10607" s="1" t="s">
        <v>44</v>
      </c>
      <c r="L10607" s="1">
        <v>75.0</v>
      </c>
      <c r="M10607" s="1" t="s">
        <v>390</v>
      </c>
      <c r="N10607" s="1" t="s">
        <v>31679</v>
      </c>
      <c r="O10607" s="4">
        <v>44317.0</v>
      </c>
      <c r="P10607" s="4">
        <v>44238.0</v>
      </c>
      <c r="Q10607" s="1" t="s">
        <v>31759</v>
      </c>
      <c r="R10607" s="1" t="s">
        <v>1698</v>
      </c>
      <c r="S10607" s="1" t="s">
        <v>32</v>
      </c>
      <c r="T10607" s="1">
        <v>75067.0</v>
      </c>
      <c r="U10607" s="1" t="s">
        <v>31763</v>
      </c>
    </row>
    <row r="10608">
      <c r="A10608" s="1" t="s">
        <v>31764</v>
      </c>
      <c r="B10608" s="1">
        <v>38704.0</v>
      </c>
      <c r="C10608" s="1">
        <v>2348.0</v>
      </c>
      <c r="D10608" s="2" t="s">
        <v>31689</v>
      </c>
      <c r="G10608" s="3" t="str">
        <f t="shared" si="1"/>
        <v> </v>
      </c>
      <c r="H10608" s="3" t="str">
        <f t="shared" si="2"/>
        <v> </v>
      </c>
      <c r="I10608" s="1" t="s">
        <v>754</v>
      </c>
      <c r="J10608" s="1" t="s">
        <v>389</v>
      </c>
      <c r="K10608" s="1" t="s">
        <v>53</v>
      </c>
      <c r="L10608" s="1">
        <v>79.5</v>
      </c>
      <c r="M10608" s="1" t="s">
        <v>390</v>
      </c>
      <c r="N10608" s="1" t="s">
        <v>31679</v>
      </c>
      <c r="O10608" s="4">
        <v>44352.0</v>
      </c>
      <c r="P10608" s="4">
        <v>44348.0</v>
      </c>
      <c r="Q10608" s="1" t="s">
        <v>5672</v>
      </c>
      <c r="R10608" s="1" t="s">
        <v>31</v>
      </c>
      <c r="S10608" s="1" t="s">
        <v>32</v>
      </c>
      <c r="T10608" s="1">
        <v>95151.0</v>
      </c>
      <c r="U10608" s="1" t="s">
        <v>31765</v>
      </c>
    </row>
    <row r="10609">
      <c r="A10609" s="1" t="s">
        <v>31766</v>
      </c>
      <c r="B10609" s="1">
        <v>71408.0</v>
      </c>
      <c r="C10609" s="1">
        <v>2163.0</v>
      </c>
      <c r="D10609" s="2" t="s">
        <v>31683</v>
      </c>
      <c r="E10609" s="1" t="s">
        <v>1068</v>
      </c>
      <c r="F10609" s="1" t="s">
        <v>31767</v>
      </c>
      <c r="G10609" s="3" t="str">
        <f t="shared" si="1"/>
        <v>Bobby Nevels</v>
      </c>
      <c r="H10609" s="3" t="str">
        <f t="shared" si="2"/>
        <v>BOBBY NEVELS</v>
      </c>
      <c r="J10609" s="1" t="s">
        <v>57</v>
      </c>
      <c r="K10609" s="1" t="s">
        <v>44</v>
      </c>
      <c r="L10609" s="1">
        <v>100.0</v>
      </c>
      <c r="M10609" s="1" t="s">
        <v>58</v>
      </c>
      <c r="N10609" s="1" t="s">
        <v>31679</v>
      </c>
      <c r="O10609" s="4">
        <v>44317.0</v>
      </c>
      <c r="P10609" s="4">
        <v>44220.0</v>
      </c>
      <c r="Q10609" s="1" t="s">
        <v>31768</v>
      </c>
      <c r="R10609" s="1" t="s">
        <v>11145</v>
      </c>
      <c r="S10609" s="1" t="s">
        <v>32</v>
      </c>
      <c r="T10609" s="1">
        <v>75154.0</v>
      </c>
      <c r="U10609" s="1" t="s">
        <v>31769</v>
      </c>
    </row>
    <row r="10610">
      <c r="A10610" s="1" t="s">
        <v>31770</v>
      </c>
      <c r="B10610" s="1">
        <v>71422.0</v>
      </c>
      <c r="C10610" s="1">
        <v>2163.0</v>
      </c>
      <c r="D10610" s="2" t="s">
        <v>31683</v>
      </c>
      <c r="E10610" s="1" t="s">
        <v>1347</v>
      </c>
      <c r="F10610" s="1" t="s">
        <v>21776</v>
      </c>
      <c r="G10610" s="3" t="str">
        <f t="shared" si="1"/>
        <v>Joe Carreon</v>
      </c>
      <c r="H10610" s="3" t="str">
        <f t="shared" si="2"/>
        <v>JOE CARREON</v>
      </c>
      <c r="J10610" s="1" t="s">
        <v>57</v>
      </c>
      <c r="K10610" s="1" t="s">
        <v>44</v>
      </c>
      <c r="L10610" s="1">
        <v>100.0</v>
      </c>
      <c r="M10610" s="1" t="s">
        <v>58</v>
      </c>
      <c r="N10610" s="1" t="s">
        <v>31679</v>
      </c>
      <c r="O10610" s="4">
        <v>44317.0</v>
      </c>
      <c r="P10610" s="4">
        <v>44227.0</v>
      </c>
      <c r="Q10610" s="1" t="s">
        <v>31771</v>
      </c>
      <c r="R10610" s="1" t="s">
        <v>31</v>
      </c>
      <c r="S10610" s="1" t="s">
        <v>32</v>
      </c>
      <c r="T10610" s="1">
        <v>75220.0</v>
      </c>
      <c r="U10610" s="1" t="s">
        <v>31772</v>
      </c>
    </row>
    <row r="10611">
      <c r="A10611" s="1" t="s">
        <v>31773</v>
      </c>
      <c r="B10611" s="1">
        <v>71423.0</v>
      </c>
      <c r="C10611" s="1">
        <v>2163.0</v>
      </c>
      <c r="D10611" s="2" t="s">
        <v>31683</v>
      </c>
      <c r="E10611" s="1" t="s">
        <v>12233</v>
      </c>
      <c r="F10611" s="1" t="s">
        <v>13413</v>
      </c>
      <c r="G10611" s="3" t="str">
        <f t="shared" si="1"/>
        <v>Tamara Harrington</v>
      </c>
      <c r="H10611" s="3" t="str">
        <f t="shared" si="2"/>
        <v>TAMARA HARRINGTON</v>
      </c>
      <c r="J10611" s="1" t="s">
        <v>57</v>
      </c>
      <c r="K10611" s="1" t="s">
        <v>44</v>
      </c>
      <c r="L10611" s="1">
        <v>100.0</v>
      </c>
      <c r="M10611" s="1" t="s">
        <v>58</v>
      </c>
      <c r="N10611" s="1" t="s">
        <v>31679</v>
      </c>
      <c r="O10611" s="4">
        <v>44317.0</v>
      </c>
      <c r="P10611" s="4">
        <v>44227.0</v>
      </c>
      <c r="Q10611" s="1" t="s">
        <v>31774</v>
      </c>
      <c r="R10611" s="1" t="s">
        <v>31</v>
      </c>
      <c r="S10611" s="1" t="s">
        <v>32</v>
      </c>
      <c r="T10611" s="1">
        <v>75206.0</v>
      </c>
      <c r="U10611" s="1" t="s">
        <v>31775</v>
      </c>
    </row>
    <row r="10612">
      <c r="A10612" s="1" t="s">
        <v>31776</v>
      </c>
      <c r="B10612" s="1">
        <v>71425.0</v>
      </c>
      <c r="C10612" s="1">
        <v>2163.0</v>
      </c>
      <c r="D10612" s="2" t="s">
        <v>31683</v>
      </c>
      <c r="E10612" s="1" t="s">
        <v>31777</v>
      </c>
      <c r="F10612" s="1" t="s">
        <v>7112</v>
      </c>
      <c r="G10612" s="3" t="str">
        <f t="shared" si="1"/>
        <v>Jamiila Jackson</v>
      </c>
      <c r="H10612" s="3" t="str">
        <f t="shared" si="2"/>
        <v>JAMIILA JACKSON</v>
      </c>
      <c r="J10612" s="1" t="s">
        <v>57</v>
      </c>
      <c r="K10612" s="1" t="s">
        <v>44</v>
      </c>
      <c r="L10612" s="1">
        <v>100.0</v>
      </c>
      <c r="M10612" s="1" t="s">
        <v>58</v>
      </c>
      <c r="N10612" s="1" t="s">
        <v>31679</v>
      </c>
      <c r="O10612" s="4">
        <v>44317.0</v>
      </c>
      <c r="P10612" s="4">
        <v>44229.0</v>
      </c>
      <c r="Q10612" s="1" t="s">
        <v>31778</v>
      </c>
      <c r="R10612" s="1" t="s">
        <v>31</v>
      </c>
      <c r="S10612" s="1" t="s">
        <v>32</v>
      </c>
      <c r="T10612" s="1">
        <v>75216.0</v>
      </c>
      <c r="U10612" s="1" t="s">
        <v>31779</v>
      </c>
    </row>
    <row r="10613">
      <c r="A10613" s="1" t="s">
        <v>31780</v>
      </c>
      <c r="B10613" s="1">
        <v>71426.0</v>
      </c>
      <c r="C10613" s="1">
        <v>2163.0</v>
      </c>
      <c r="D10613" s="2" t="s">
        <v>31683</v>
      </c>
      <c r="E10613" s="1" t="s">
        <v>3812</v>
      </c>
      <c r="F10613" s="1" t="s">
        <v>11405</v>
      </c>
      <c r="G10613" s="3" t="str">
        <f t="shared" si="1"/>
        <v>Lisa Ramsey</v>
      </c>
      <c r="H10613" s="3" t="str">
        <f t="shared" si="2"/>
        <v>LISA RAMSEY</v>
      </c>
      <c r="J10613" s="1" t="s">
        <v>57</v>
      </c>
      <c r="K10613" s="1" t="s">
        <v>44</v>
      </c>
      <c r="L10613" s="1">
        <v>100.0</v>
      </c>
      <c r="M10613" s="1" t="s">
        <v>58</v>
      </c>
      <c r="N10613" s="1" t="s">
        <v>31679</v>
      </c>
      <c r="O10613" s="4">
        <v>44317.0</v>
      </c>
      <c r="P10613" s="4">
        <v>44230.0</v>
      </c>
      <c r="Q10613" s="1" t="s">
        <v>31781</v>
      </c>
      <c r="R10613" s="1" t="s">
        <v>31</v>
      </c>
      <c r="S10613" s="1" t="s">
        <v>32</v>
      </c>
      <c r="T10613" s="1">
        <v>75057.0</v>
      </c>
      <c r="U10613" s="1" t="s">
        <v>31782</v>
      </c>
    </row>
    <row r="10614">
      <c r="A10614" s="1" t="s">
        <v>31783</v>
      </c>
      <c r="B10614" s="1">
        <v>71439.0</v>
      </c>
      <c r="C10614" s="1">
        <v>2163.0</v>
      </c>
      <c r="D10614" s="2" t="s">
        <v>31683</v>
      </c>
      <c r="E10614" s="1" t="s">
        <v>2646</v>
      </c>
      <c r="F10614" s="1" t="s">
        <v>31784</v>
      </c>
      <c r="G10614" s="3" t="str">
        <f t="shared" si="1"/>
        <v>Marvin Earle</v>
      </c>
      <c r="H10614" s="3" t="str">
        <f t="shared" si="2"/>
        <v>MARVIN EARLE</v>
      </c>
      <c r="J10614" s="1" t="s">
        <v>57</v>
      </c>
      <c r="K10614" s="1" t="s">
        <v>44</v>
      </c>
      <c r="L10614" s="1">
        <v>100.0</v>
      </c>
      <c r="M10614" s="1" t="s">
        <v>58</v>
      </c>
      <c r="N10614" s="1" t="s">
        <v>31679</v>
      </c>
      <c r="O10614" s="4">
        <v>44317.0</v>
      </c>
      <c r="P10614" s="4">
        <v>44257.0</v>
      </c>
      <c r="Q10614" s="1" t="s">
        <v>31785</v>
      </c>
      <c r="R10614" s="1" t="s">
        <v>31</v>
      </c>
      <c r="S10614" s="1" t="s">
        <v>32</v>
      </c>
      <c r="T10614" s="1">
        <v>75224.0</v>
      </c>
      <c r="U10614" s="1" t="s">
        <v>31786</v>
      </c>
    </row>
    <row r="10615">
      <c r="A10615" s="1" t="s">
        <v>31787</v>
      </c>
      <c r="B10615" s="1">
        <v>71451.0</v>
      </c>
      <c r="C10615" s="1">
        <v>2163.0</v>
      </c>
      <c r="D10615" s="2" t="s">
        <v>31683</v>
      </c>
      <c r="E10615" s="1" t="s">
        <v>31788</v>
      </c>
      <c r="F10615" s="1" t="s">
        <v>31789</v>
      </c>
      <c r="G10615" s="3" t="str">
        <f t="shared" si="1"/>
        <v>Johnno Oberly</v>
      </c>
      <c r="H10615" s="3" t="str">
        <f t="shared" si="2"/>
        <v>JOHNNO OBERLY</v>
      </c>
      <c r="J10615" s="1" t="s">
        <v>57</v>
      </c>
      <c r="K10615" s="1" t="s">
        <v>44</v>
      </c>
      <c r="L10615" s="1">
        <v>100.0</v>
      </c>
      <c r="M10615" s="1" t="s">
        <v>58</v>
      </c>
      <c r="N10615" s="1" t="s">
        <v>31679</v>
      </c>
      <c r="O10615" s="4">
        <v>44317.0</v>
      </c>
      <c r="P10615" s="4">
        <v>44277.0</v>
      </c>
      <c r="Q10615" s="1" t="s">
        <v>31790</v>
      </c>
      <c r="R10615" s="1" t="s">
        <v>14364</v>
      </c>
      <c r="S10615" s="1" t="s">
        <v>2424</v>
      </c>
      <c r="T10615" s="1">
        <v>80209.0</v>
      </c>
      <c r="U10615" s="1" t="s">
        <v>31791</v>
      </c>
    </row>
    <row r="10616">
      <c r="A10616" s="1" t="s">
        <v>31792</v>
      </c>
      <c r="B10616" s="1">
        <v>74557.0</v>
      </c>
      <c r="C10616" s="1">
        <v>2258.0</v>
      </c>
      <c r="D10616" s="2" t="s">
        <v>31685</v>
      </c>
      <c r="E10616" s="1" t="s">
        <v>410</v>
      </c>
      <c r="F10616" s="1" t="s">
        <v>31793</v>
      </c>
      <c r="G10616" s="3" t="str">
        <f t="shared" si="1"/>
        <v>Larry Ates</v>
      </c>
      <c r="H10616" s="3" t="str">
        <f t="shared" si="2"/>
        <v>LARRY ATES</v>
      </c>
      <c r="J10616" s="1" t="s">
        <v>57</v>
      </c>
      <c r="K10616" s="1" t="s">
        <v>47</v>
      </c>
      <c r="L10616" s="1">
        <v>100.0</v>
      </c>
      <c r="M10616" s="1" t="s">
        <v>58</v>
      </c>
      <c r="N10616" s="1" t="s">
        <v>31679</v>
      </c>
      <c r="O10616" s="4">
        <v>44317.0</v>
      </c>
      <c r="P10616" s="4">
        <v>44299.0</v>
      </c>
      <c r="Q10616" s="1" t="s">
        <v>31794</v>
      </c>
      <c r="R10616" s="1" t="s">
        <v>31</v>
      </c>
      <c r="S10616" s="1" t="s">
        <v>32</v>
      </c>
      <c r="T10616" s="1">
        <v>75241.0</v>
      </c>
      <c r="U10616" s="1" t="s">
        <v>31795</v>
      </c>
    </row>
    <row r="10617">
      <c r="A10617" s="1" t="s">
        <v>31796</v>
      </c>
      <c r="B10617" s="1">
        <v>74565.0</v>
      </c>
      <c r="C10617" s="1">
        <v>2258.0</v>
      </c>
      <c r="D10617" s="2" t="s">
        <v>31685</v>
      </c>
      <c r="E10617" s="1" t="s">
        <v>21936</v>
      </c>
      <c r="F10617" s="1" t="s">
        <v>21937</v>
      </c>
      <c r="G10617" s="3" t="str">
        <f t="shared" si="1"/>
        <v>Drexell Owusu</v>
      </c>
      <c r="H10617" s="3" t="str">
        <f t="shared" si="2"/>
        <v>DREXELL OWUSU</v>
      </c>
      <c r="J10617" s="1" t="s">
        <v>57</v>
      </c>
      <c r="K10617" s="1" t="s">
        <v>47</v>
      </c>
      <c r="L10617" s="1">
        <v>100.0</v>
      </c>
      <c r="M10617" s="1" t="s">
        <v>58</v>
      </c>
      <c r="N10617" s="1" t="s">
        <v>31679</v>
      </c>
      <c r="O10617" s="4">
        <v>44317.0</v>
      </c>
      <c r="P10617" s="4">
        <v>44306.0</v>
      </c>
      <c r="Q10617" s="1" t="s">
        <v>21938</v>
      </c>
      <c r="R10617" s="1" t="s">
        <v>31</v>
      </c>
      <c r="S10617" s="1" t="s">
        <v>32</v>
      </c>
      <c r="T10617" s="1">
        <v>75208.0</v>
      </c>
      <c r="U10617" s="1" t="s">
        <v>21939</v>
      </c>
    </row>
    <row r="10618">
      <c r="A10618" s="1" t="s">
        <v>31797</v>
      </c>
      <c r="B10618" s="1">
        <v>77127.0</v>
      </c>
      <c r="C10618" s="1">
        <v>2288.0</v>
      </c>
      <c r="D10618" s="2" t="s">
        <v>31687</v>
      </c>
      <c r="G10618" s="3" t="str">
        <f t="shared" si="1"/>
        <v> </v>
      </c>
      <c r="H10618" s="3" t="str">
        <f t="shared" si="2"/>
        <v> </v>
      </c>
      <c r="I10618" s="1" t="s">
        <v>31798</v>
      </c>
      <c r="J10618" s="1" t="s">
        <v>57</v>
      </c>
      <c r="K10618" s="1" t="s">
        <v>50</v>
      </c>
      <c r="L10618" s="1">
        <v>100.0</v>
      </c>
      <c r="M10618" s="1" t="s">
        <v>58</v>
      </c>
      <c r="N10618" s="1" t="s">
        <v>31679</v>
      </c>
      <c r="O10618" s="4">
        <v>44352.0</v>
      </c>
      <c r="P10618" s="4">
        <v>44329.0</v>
      </c>
      <c r="Q10618" s="1" t="s">
        <v>31799</v>
      </c>
      <c r="R10618" s="1" t="s">
        <v>31</v>
      </c>
      <c r="S10618" s="1" t="s">
        <v>32</v>
      </c>
      <c r="T10618" s="1">
        <v>75219.0</v>
      </c>
      <c r="U10618" s="1" t="s">
        <v>31800</v>
      </c>
    </row>
    <row r="10619">
      <c r="A10619" s="1" t="s">
        <v>31801</v>
      </c>
      <c r="B10619" s="1">
        <v>77126.0</v>
      </c>
      <c r="C10619" s="1">
        <v>2288.0</v>
      </c>
      <c r="D10619" s="2" t="s">
        <v>31687</v>
      </c>
      <c r="E10619" s="1" t="s">
        <v>2776</v>
      </c>
      <c r="F10619" s="1" t="s">
        <v>31802</v>
      </c>
      <c r="G10619" s="3" t="str">
        <f t="shared" si="1"/>
        <v>Bill Betzen</v>
      </c>
      <c r="H10619" s="3" t="str">
        <f t="shared" si="2"/>
        <v>BILL BETZEN</v>
      </c>
      <c r="J10619" s="1" t="s">
        <v>57</v>
      </c>
      <c r="K10619" s="1" t="s">
        <v>50</v>
      </c>
      <c r="L10619" s="1">
        <v>100.0</v>
      </c>
      <c r="M10619" s="1" t="s">
        <v>58</v>
      </c>
      <c r="N10619" s="1" t="s">
        <v>31679</v>
      </c>
      <c r="O10619" s="4">
        <v>44352.0</v>
      </c>
      <c r="P10619" s="4">
        <v>44328.0</v>
      </c>
      <c r="Q10619" s="1" t="s">
        <v>31803</v>
      </c>
      <c r="R10619" s="1" t="s">
        <v>31</v>
      </c>
      <c r="S10619" s="1" t="s">
        <v>32</v>
      </c>
      <c r="T10619" s="1">
        <v>75237.0</v>
      </c>
      <c r="U10619" s="1" t="s">
        <v>31804</v>
      </c>
    </row>
    <row r="10620">
      <c r="A10620" s="1" t="s">
        <v>31805</v>
      </c>
      <c r="B10620" s="1">
        <v>77129.0</v>
      </c>
      <c r="C10620" s="1">
        <v>2288.0</v>
      </c>
      <c r="D10620" s="2" t="s">
        <v>31687</v>
      </c>
      <c r="E10620" s="1" t="s">
        <v>31806</v>
      </c>
      <c r="F10620" s="1" t="s">
        <v>6240</v>
      </c>
      <c r="G10620" s="3" t="str">
        <f t="shared" si="1"/>
        <v>Cora Black</v>
      </c>
      <c r="H10620" s="3" t="str">
        <f t="shared" si="2"/>
        <v>CORA BLACK</v>
      </c>
      <c r="J10620" s="1" t="s">
        <v>57</v>
      </c>
      <c r="K10620" s="1" t="s">
        <v>50</v>
      </c>
      <c r="L10620" s="1">
        <v>100.0</v>
      </c>
      <c r="M10620" s="1" t="s">
        <v>58</v>
      </c>
      <c r="N10620" s="1" t="s">
        <v>31679</v>
      </c>
      <c r="O10620" s="4">
        <v>44352.0</v>
      </c>
      <c r="P10620" s="4">
        <v>44330.0</v>
      </c>
      <c r="Q10620" s="1" t="s">
        <v>31807</v>
      </c>
      <c r="R10620" s="1" t="s">
        <v>31</v>
      </c>
      <c r="S10620" s="1" t="s">
        <v>32</v>
      </c>
      <c r="T10620" s="1">
        <v>75208.0</v>
      </c>
      <c r="U10620" s="1" t="s">
        <v>31808</v>
      </c>
    </row>
    <row r="10621">
      <c r="A10621" s="1" t="s">
        <v>31809</v>
      </c>
      <c r="B10621" s="1">
        <v>77115.0</v>
      </c>
      <c r="C10621" s="1">
        <v>2288.0</v>
      </c>
      <c r="D10621" s="2" t="s">
        <v>31687</v>
      </c>
      <c r="E10621" s="1" t="s">
        <v>824</v>
      </c>
      <c r="F10621" s="1" t="s">
        <v>825</v>
      </c>
      <c r="G10621" s="3" t="str">
        <f t="shared" si="1"/>
        <v>Scott Chase</v>
      </c>
      <c r="H10621" s="3" t="str">
        <f t="shared" si="2"/>
        <v>SCOTT CHASE</v>
      </c>
      <c r="J10621" s="1" t="s">
        <v>57</v>
      </c>
      <c r="K10621" s="1" t="s">
        <v>50</v>
      </c>
      <c r="L10621" s="1">
        <v>100.0</v>
      </c>
      <c r="M10621" s="1" t="s">
        <v>58</v>
      </c>
      <c r="N10621" s="1" t="s">
        <v>31679</v>
      </c>
      <c r="O10621" s="4">
        <v>44352.0</v>
      </c>
      <c r="P10621" s="4">
        <v>44320.0</v>
      </c>
      <c r="Q10621" s="1" t="s">
        <v>31810</v>
      </c>
      <c r="R10621" s="1" t="s">
        <v>31</v>
      </c>
      <c r="S10621" s="1" t="s">
        <v>32</v>
      </c>
      <c r="T10621" s="1">
        <v>75208.0</v>
      </c>
      <c r="U10621" s="1" t="s">
        <v>31811</v>
      </c>
    </row>
    <row r="10622">
      <c r="A10622" s="1" t="s">
        <v>31812</v>
      </c>
      <c r="B10622" s="1">
        <v>77120.0</v>
      </c>
      <c r="C10622" s="1">
        <v>2288.0</v>
      </c>
      <c r="D10622" s="2" t="s">
        <v>31687</v>
      </c>
      <c r="G10622" s="3" t="str">
        <f t="shared" si="1"/>
        <v> </v>
      </c>
      <c r="H10622" s="3" t="str">
        <f t="shared" si="2"/>
        <v> </v>
      </c>
      <c r="I10622" s="1" t="s">
        <v>31813</v>
      </c>
      <c r="J10622" s="1" t="s">
        <v>57</v>
      </c>
      <c r="K10622" s="1" t="s">
        <v>50</v>
      </c>
      <c r="L10622" s="1">
        <v>100.0</v>
      </c>
      <c r="M10622" s="1" t="s">
        <v>58</v>
      </c>
      <c r="N10622" s="1" t="s">
        <v>31679</v>
      </c>
      <c r="O10622" s="4">
        <v>44352.0</v>
      </c>
      <c r="P10622" s="4">
        <v>44325.0</v>
      </c>
      <c r="Q10622" s="1" t="s">
        <v>31814</v>
      </c>
      <c r="R10622" s="1" t="s">
        <v>1984</v>
      </c>
      <c r="S10622" s="1" t="s">
        <v>1985</v>
      </c>
      <c r="T10622" s="1">
        <v>60611.0</v>
      </c>
      <c r="U10622" s="1" t="s">
        <v>31815</v>
      </c>
    </row>
    <row r="10623">
      <c r="A10623" s="1" t="s">
        <v>31816</v>
      </c>
      <c r="B10623" s="1">
        <v>71414.0</v>
      </c>
      <c r="C10623" s="1">
        <v>2163.0</v>
      </c>
      <c r="D10623" s="2" t="s">
        <v>31683</v>
      </c>
      <c r="E10623" s="1" t="s">
        <v>31817</v>
      </c>
      <c r="F10623" s="1" t="s">
        <v>152</v>
      </c>
      <c r="G10623" s="3" t="str">
        <f t="shared" si="1"/>
        <v>Devon Washington</v>
      </c>
      <c r="H10623" s="3" t="str">
        <f t="shared" si="2"/>
        <v>DEVON WASHINGTON</v>
      </c>
      <c r="J10623" s="1" t="s">
        <v>57</v>
      </c>
      <c r="K10623" s="1" t="s">
        <v>44</v>
      </c>
      <c r="L10623" s="1">
        <v>120.0</v>
      </c>
      <c r="M10623" s="1" t="s">
        <v>58</v>
      </c>
      <c r="N10623" s="1" t="s">
        <v>31679</v>
      </c>
      <c r="O10623" s="4">
        <v>44317.0</v>
      </c>
      <c r="P10623" s="4">
        <v>44222.0</v>
      </c>
      <c r="Q10623" s="1" t="s">
        <v>31818</v>
      </c>
      <c r="R10623" s="1" t="s">
        <v>31</v>
      </c>
      <c r="S10623" s="1" t="s">
        <v>32</v>
      </c>
      <c r="T10623" s="1">
        <v>75203.0</v>
      </c>
      <c r="U10623" s="1" t="s">
        <v>31819</v>
      </c>
    </row>
    <row r="10624">
      <c r="A10624" s="1" t="s">
        <v>31820</v>
      </c>
      <c r="B10624" s="1">
        <v>71433.0</v>
      </c>
      <c r="C10624" s="1">
        <v>2163.0</v>
      </c>
      <c r="D10624" s="2" t="s">
        <v>31683</v>
      </c>
      <c r="E10624" s="1" t="s">
        <v>31821</v>
      </c>
      <c r="F10624" s="1" t="s">
        <v>131</v>
      </c>
      <c r="G10624" s="3" t="str">
        <f t="shared" si="1"/>
        <v>Willie Johnson</v>
      </c>
      <c r="H10624" s="3" t="str">
        <f t="shared" si="2"/>
        <v>WILLIE JOHNSON</v>
      </c>
      <c r="J10624" s="1" t="s">
        <v>57</v>
      </c>
      <c r="K10624" s="1" t="s">
        <v>44</v>
      </c>
      <c r="L10624" s="1">
        <v>120.0</v>
      </c>
      <c r="M10624" s="1" t="s">
        <v>58</v>
      </c>
      <c r="N10624" s="1" t="s">
        <v>31679</v>
      </c>
      <c r="O10624" s="4">
        <v>44317.0</v>
      </c>
      <c r="P10624" s="4">
        <v>44249.0</v>
      </c>
      <c r="Q10624" s="1" t="s">
        <v>31822</v>
      </c>
      <c r="R10624" s="1" t="s">
        <v>1856</v>
      </c>
      <c r="S10624" s="1" t="s">
        <v>32</v>
      </c>
      <c r="T10624" s="1">
        <v>75134.0</v>
      </c>
      <c r="U10624" s="1" t="s">
        <v>31823</v>
      </c>
    </row>
    <row r="10625">
      <c r="A10625" s="1" t="s">
        <v>31824</v>
      </c>
      <c r="B10625" s="1">
        <v>71440.0</v>
      </c>
      <c r="C10625" s="1">
        <v>2163.0</v>
      </c>
      <c r="D10625" s="2" t="s">
        <v>31683</v>
      </c>
      <c r="E10625" s="1" t="s">
        <v>31825</v>
      </c>
      <c r="F10625" s="1" t="s">
        <v>2707</v>
      </c>
      <c r="G10625" s="3" t="str">
        <f t="shared" si="1"/>
        <v>Wadell Henry</v>
      </c>
      <c r="H10625" s="3" t="str">
        <f t="shared" si="2"/>
        <v>WADELL HENRY</v>
      </c>
      <c r="J10625" s="1" t="s">
        <v>57</v>
      </c>
      <c r="K10625" s="1" t="s">
        <v>44</v>
      </c>
      <c r="L10625" s="1">
        <v>120.0</v>
      </c>
      <c r="M10625" s="1" t="s">
        <v>58</v>
      </c>
      <c r="N10625" s="1" t="s">
        <v>31679</v>
      </c>
      <c r="O10625" s="4">
        <v>44317.0</v>
      </c>
      <c r="P10625" s="4">
        <v>44258.0</v>
      </c>
      <c r="Q10625" s="1" t="s">
        <v>31826</v>
      </c>
      <c r="R10625" s="1" t="s">
        <v>12253</v>
      </c>
      <c r="S10625" s="1" t="s">
        <v>32</v>
      </c>
      <c r="T10625" s="1">
        <v>75119.0</v>
      </c>
      <c r="U10625" s="1" t="s">
        <v>31827</v>
      </c>
    </row>
    <row r="10626">
      <c r="A10626" s="1" t="s">
        <v>31828</v>
      </c>
      <c r="B10626" s="1">
        <v>36999.0</v>
      </c>
      <c r="C10626" s="1">
        <v>2258.0</v>
      </c>
      <c r="D10626" s="2" t="s">
        <v>31685</v>
      </c>
      <c r="G10626" s="3" t="str">
        <f t="shared" si="1"/>
        <v> </v>
      </c>
      <c r="H10626" s="3" t="str">
        <f t="shared" si="2"/>
        <v> </v>
      </c>
      <c r="I10626" s="1" t="s">
        <v>754</v>
      </c>
      <c r="J10626" s="1" t="s">
        <v>389</v>
      </c>
      <c r="K10626" s="1" t="s">
        <v>47</v>
      </c>
      <c r="L10626" s="1">
        <v>128.88</v>
      </c>
      <c r="M10626" s="1" t="s">
        <v>390</v>
      </c>
      <c r="N10626" s="1" t="s">
        <v>31679</v>
      </c>
      <c r="O10626" s="4">
        <v>44317.0</v>
      </c>
      <c r="P10626" s="4">
        <v>44295.0</v>
      </c>
      <c r="Q10626" s="1" t="s">
        <v>31829</v>
      </c>
      <c r="R10626" s="1" t="s">
        <v>728</v>
      </c>
      <c r="S10626" s="1" t="s">
        <v>604</v>
      </c>
      <c r="T10626" s="1">
        <v>95151.0</v>
      </c>
      <c r="U10626" s="1" t="s">
        <v>31830</v>
      </c>
    </row>
    <row r="10627">
      <c r="A10627" s="1" t="s">
        <v>31831</v>
      </c>
      <c r="B10627" s="1">
        <v>36120.0</v>
      </c>
      <c r="C10627" s="1">
        <v>2163.0</v>
      </c>
      <c r="D10627" s="2" t="s">
        <v>31683</v>
      </c>
      <c r="G10627" s="3" t="str">
        <f t="shared" si="1"/>
        <v> </v>
      </c>
      <c r="H10627" s="3" t="str">
        <f t="shared" si="2"/>
        <v> </v>
      </c>
      <c r="I10627" s="1" t="s">
        <v>25490</v>
      </c>
      <c r="J10627" s="1" t="s">
        <v>389</v>
      </c>
      <c r="K10627" s="1" t="s">
        <v>44</v>
      </c>
      <c r="L10627" s="1">
        <v>136.4</v>
      </c>
      <c r="M10627" s="1" t="s">
        <v>390</v>
      </c>
      <c r="N10627" s="1" t="s">
        <v>31679</v>
      </c>
      <c r="O10627" s="4">
        <v>44317.0</v>
      </c>
      <c r="P10627" s="4">
        <v>44235.0</v>
      </c>
      <c r="Q10627" s="1" t="s">
        <v>31832</v>
      </c>
      <c r="R10627" s="1" t="s">
        <v>31</v>
      </c>
      <c r="S10627" s="1" t="s">
        <v>32</v>
      </c>
      <c r="T10627" s="1">
        <v>75224.0</v>
      </c>
      <c r="U10627" s="1" t="s">
        <v>31833</v>
      </c>
    </row>
    <row r="10628">
      <c r="A10628" s="1" t="s">
        <v>31834</v>
      </c>
      <c r="B10628" s="1">
        <v>36129.0</v>
      </c>
      <c r="C10628" s="1">
        <v>2163.0</v>
      </c>
      <c r="D10628" s="2" t="s">
        <v>31683</v>
      </c>
      <c r="E10628" s="1" t="s">
        <v>2190</v>
      </c>
      <c r="F10628" s="1" t="s">
        <v>126</v>
      </c>
      <c r="G10628" s="3" t="str">
        <f t="shared" si="1"/>
        <v>Margaret Mitchell</v>
      </c>
      <c r="H10628" s="3" t="str">
        <f t="shared" si="2"/>
        <v>MARGARET MITCHELL</v>
      </c>
      <c r="J10628" s="1" t="s">
        <v>389</v>
      </c>
      <c r="K10628" s="1" t="s">
        <v>44</v>
      </c>
      <c r="L10628" s="1">
        <v>150.0</v>
      </c>
      <c r="M10628" s="1" t="s">
        <v>390</v>
      </c>
      <c r="N10628" s="1" t="s">
        <v>31679</v>
      </c>
      <c r="O10628" s="4">
        <v>44317.0</v>
      </c>
      <c r="P10628" s="4">
        <v>44270.0</v>
      </c>
      <c r="Q10628" s="1" t="s">
        <v>31835</v>
      </c>
      <c r="R10628" s="1" t="s">
        <v>31</v>
      </c>
      <c r="S10628" s="1" t="s">
        <v>32</v>
      </c>
      <c r="T10628" s="1">
        <v>75203.0</v>
      </c>
      <c r="U10628" s="1" t="s">
        <v>31836</v>
      </c>
    </row>
    <row r="10629">
      <c r="A10629" s="1" t="s">
        <v>31837</v>
      </c>
      <c r="B10629" s="1">
        <v>71404.0</v>
      </c>
      <c r="C10629" s="1">
        <v>2163.0</v>
      </c>
      <c r="D10629" s="2" t="s">
        <v>31683</v>
      </c>
      <c r="E10629" s="1" t="s">
        <v>442</v>
      </c>
      <c r="F10629" s="1" t="s">
        <v>218</v>
      </c>
      <c r="G10629" s="3" t="str">
        <f t="shared" si="1"/>
        <v>Ray Campbell</v>
      </c>
      <c r="H10629" s="3" t="str">
        <f t="shared" si="2"/>
        <v>RAY CAMPBELL</v>
      </c>
      <c r="J10629" s="1" t="s">
        <v>57</v>
      </c>
      <c r="K10629" s="1" t="s">
        <v>44</v>
      </c>
      <c r="L10629" s="1">
        <v>200.0</v>
      </c>
      <c r="M10629" s="1" t="s">
        <v>58</v>
      </c>
      <c r="N10629" s="1" t="s">
        <v>31679</v>
      </c>
      <c r="O10629" s="4">
        <v>44317.0</v>
      </c>
      <c r="P10629" s="4">
        <v>44212.0</v>
      </c>
      <c r="Q10629" s="1" t="s">
        <v>31838</v>
      </c>
      <c r="R10629" s="1" t="s">
        <v>31</v>
      </c>
      <c r="S10629" s="1" t="s">
        <v>32</v>
      </c>
      <c r="T10629" s="1">
        <v>75241.0</v>
      </c>
      <c r="U10629" s="1" t="s">
        <v>31839</v>
      </c>
    </row>
    <row r="10630">
      <c r="A10630" s="1" t="s">
        <v>31840</v>
      </c>
      <c r="B10630" s="1">
        <v>71419.0</v>
      </c>
      <c r="C10630" s="1">
        <v>2163.0</v>
      </c>
      <c r="D10630" s="2" t="s">
        <v>31683</v>
      </c>
      <c r="E10630" s="1" t="s">
        <v>5737</v>
      </c>
      <c r="F10630" s="1" t="s">
        <v>5361</v>
      </c>
      <c r="G10630" s="3" t="str">
        <f t="shared" si="1"/>
        <v>Demarcus Jones</v>
      </c>
      <c r="H10630" s="3" t="str">
        <f t="shared" si="2"/>
        <v>DEMARCUS JONES</v>
      </c>
      <c r="J10630" s="1" t="s">
        <v>57</v>
      </c>
      <c r="K10630" s="1" t="s">
        <v>44</v>
      </c>
      <c r="L10630" s="1">
        <v>200.0</v>
      </c>
      <c r="M10630" s="1" t="s">
        <v>58</v>
      </c>
      <c r="N10630" s="1" t="s">
        <v>31679</v>
      </c>
      <c r="O10630" s="4">
        <v>44317.0</v>
      </c>
      <c r="P10630" s="4">
        <v>44226.0</v>
      </c>
      <c r="Q10630" s="1" t="s">
        <v>31841</v>
      </c>
      <c r="R10630" s="1" t="s">
        <v>31</v>
      </c>
      <c r="S10630" s="1" t="s">
        <v>32</v>
      </c>
      <c r="T10630" s="1">
        <v>75115.0</v>
      </c>
      <c r="U10630" s="1" t="s">
        <v>31842</v>
      </c>
    </row>
    <row r="10631">
      <c r="A10631" s="1" t="s">
        <v>31843</v>
      </c>
      <c r="B10631" s="1">
        <v>71432.0</v>
      </c>
      <c r="C10631" s="1">
        <v>2163.0</v>
      </c>
      <c r="D10631" s="2" t="s">
        <v>31683</v>
      </c>
      <c r="E10631" s="1" t="s">
        <v>916</v>
      </c>
      <c r="F10631" s="1" t="s">
        <v>917</v>
      </c>
      <c r="G10631" s="3" t="str">
        <f t="shared" si="1"/>
        <v>Alan Cohen</v>
      </c>
      <c r="H10631" s="3" t="str">
        <f t="shared" si="2"/>
        <v>ALAN COHEN</v>
      </c>
      <c r="J10631" s="1" t="s">
        <v>57</v>
      </c>
      <c r="K10631" s="1" t="s">
        <v>44</v>
      </c>
      <c r="L10631" s="1">
        <v>200.0</v>
      </c>
      <c r="M10631" s="1" t="s">
        <v>58</v>
      </c>
      <c r="N10631" s="1" t="s">
        <v>31679</v>
      </c>
      <c r="O10631" s="4">
        <v>44317.0</v>
      </c>
      <c r="P10631" s="4">
        <v>44249.0</v>
      </c>
      <c r="Q10631" s="1" t="s">
        <v>31844</v>
      </c>
      <c r="R10631" s="1" t="s">
        <v>31</v>
      </c>
      <c r="S10631" s="1" t="s">
        <v>32</v>
      </c>
      <c r="T10631" s="1">
        <v>75206.0</v>
      </c>
      <c r="U10631" s="1" t="s">
        <v>31845</v>
      </c>
    </row>
    <row r="10632">
      <c r="A10632" s="1" t="s">
        <v>31846</v>
      </c>
      <c r="B10632" s="1">
        <v>71443.0</v>
      </c>
      <c r="C10632" s="1">
        <v>2163.0</v>
      </c>
      <c r="D10632" s="2" t="s">
        <v>31683</v>
      </c>
      <c r="E10632" s="1" t="s">
        <v>799</v>
      </c>
      <c r="F10632" s="1" t="s">
        <v>31847</v>
      </c>
      <c r="G10632" s="3" t="str">
        <f t="shared" si="1"/>
        <v>Robert Jarrell</v>
      </c>
      <c r="H10632" s="3" t="str">
        <f t="shared" si="2"/>
        <v>ROBERT JARRELL</v>
      </c>
      <c r="J10632" s="1" t="s">
        <v>57</v>
      </c>
      <c r="K10632" s="1" t="s">
        <v>44</v>
      </c>
      <c r="L10632" s="1">
        <v>200.0</v>
      </c>
      <c r="M10632" s="1" t="s">
        <v>58</v>
      </c>
      <c r="N10632" s="1" t="s">
        <v>31679</v>
      </c>
      <c r="O10632" s="4">
        <v>44317.0</v>
      </c>
      <c r="P10632" s="4">
        <v>44277.0</v>
      </c>
      <c r="Q10632" s="1" t="s">
        <v>31848</v>
      </c>
      <c r="R10632" s="1" t="s">
        <v>31</v>
      </c>
      <c r="S10632" s="1" t="s">
        <v>32</v>
      </c>
      <c r="T10632" s="1">
        <v>75287.0</v>
      </c>
      <c r="U10632" s="1" t="s">
        <v>31849</v>
      </c>
    </row>
    <row r="10633">
      <c r="A10633" s="1" t="s">
        <v>31850</v>
      </c>
      <c r="B10633" s="1">
        <v>71455.0</v>
      </c>
      <c r="C10633" s="1">
        <v>2163.0</v>
      </c>
      <c r="D10633" s="2" t="s">
        <v>31683</v>
      </c>
      <c r="E10633" s="1" t="s">
        <v>1262</v>
      </c>
      <c r="F10633" s="1" t="s">
        <v>31851</v>
      </c>
      <c r="G10633" s="3" t="str">
        <f t="shared" si="1"/>
        <v>Thomas Lavallais</v>
      </c>
      <c r="H10633" s="3" t="str">
        <f t="shared" si="2"/>
        <v>THOMAS LAVALLAIS</v>
      </c>
      <c r="J10633" s="1" t="s">
        <v>57</v>
      </c>
      <c r="K10633" s="1" t="s">
        <v>44</v>
      </c>
      <c r="L10633" s="1">
        <v>200.0</v>
      </c>
      <c r="M10633" s="1" t="s">
        <v>58</v>
      </c>
      <c r="N10633" s="1" t="s">
        <v>31679</v>
      </c>
      <c r="O10633" s="4">
        <v>44317.0</v>
      </c>
      <c r="P10633" s="4">
        <v>44270.0</v>
      </c>
      <c r="Q10633" s="1" t="s">
        <v>31852</v>
      </c>
      <c r="R10633" s="1" t="s">
        <v>31</v>
      </c>
      <c r="S10633" s="1" t="s">
        <v>32</v>
      </c>
      <c r="T10633" s="1">
        <v>75241.0</v>
      </c>
      <c r="U10633" s="1" t="s">
        <v>31853</v>
      </c>
    </row>
    <row r="10634">
      <c r="A10634" s="1" t="s">
        <v>31854</v>
      </c>
      <c r="B10634" s="1">
        <v>37548.0</v>
      </c>
      <c r="C10634" s="1">
        <v>2288.0</v>
      </c>
      <c r="D10634" s="2" t="s">
        <v>31687</v>
      </c>
      <c r="G10634" s="3" t="str">
        <f t="shared" si="1"/>
        <v> </v>
      </c>
      <c r="H10634" s="3" t="str">
        <f t="shared" si="2"/>
        <v> </v>
      </c>
      <c r="I10634" s="1" t="s">
        <v>31855</v>
      </c>
      <c r="J10634" s="1" t="s">
        <v>389</v>
      </c>
      <c r="K10634" s="1" t="s">
        <v>50</v>
      </c>
      <c r="L10634" s="1">
        <v>200.0</v>
      </c>
      <c r="M10634" s="1" t="s">
        <v>390</v>
      </c>
      <c r="N10634" s="1" t="s">
        <v>31679</v>
      </c>
      <c r="O10634" s="4">
        <v>44352.0</v>
      </c>
      <c r="P10634" s="4">
        <v>44336.0</v>
      </c>
      <c r="Q10634" s="1" t="s">
        <v>1431</v>
      </c>
      <c r="R10634" s="1" t="s">
        <v>1541</v>
      </c>
      <c r="S10634" s="1" t="s">
        <v>32</v>
      </c>
      <c r="T10634" s="1">
        <v>75093.0</v>
      </c>
      <c r="U10634" s="1" t="s">
        <v>31856</v>
      </c>
    </row>
    <row r="10635">
      <c r="A10635" s="1" t="s">
        <v>31857</v>
      </c>
      <c r="B10635" s="1">
        <v>77139.0</v>
      </c>
      <c r="C10635" s="1">
        <v>2288.0</v>
      </c>
      <c r="D10635" s="2" t="s">
        <v>31687</v>
      </c>
      <c r="G10635" s="3" t="str">
        <f t="shared" si="1"/>
        <v> </v>
      </c>
      <c r="H10635" s="3" t="str">
        <f t="shared" si="2"/>
        <v> </v>
      </c>
      <c r="I10635" s="1" t="s">
        <v>31858</v>
      </c>
      <c r="J10635" s="1" t="s">
        <v>57</v>
      </c>
      <c r="K10635" s="1" t="s">
        <v>50</v>
      </c>
      <c r="L10635" s="1">
        <v>200.0</v>
      </c>
      <c r="M10635" s="1" t="s">
        <v>58</v>
      </c>
      <c r="N10635" s="1" t="s">
        <v>31679</v>
      </c>
      <c r="O10635" s="4">
        <v>44352.0</v>
      </c>
      <c r="P10635" s="4">
        <v>44340.0</v>
      </c>
      <c r="Q10635" s="1" t="s">
        <v>13470</v>
      </c>
      <c r="R10635" s="1" t="s">
        <v>31</v>
      </c>
      <c r="S10635" s="1" t="s">
        <v>32</v>
      </c>
      <c r="T10635" s="1">
        <v>75201.0</v>
      </c>
      <c r="U10635" s="1" t="s">
        <v>13471</v>
      </c>
    </row>
    <row r="10636">
      <c r="A10636" s="1" t="s">
        <v>31859</v>
      </c>
      <c r="B10636" s="1">
        <v>77137.0</v>
      </c>
      <c r="C10636" s="1">
        <v>2288.0</v>
      </c>
      <c r="D10636" s="2" t="s">
        <v>31687</v>
      </c>
      <c r="E10636" s="1" t="s">
        <v>1342</v>
      </c>
      <c r="F10636" s="1" t="s">
        <v>31860</v>
      </c>
      <c r="G10636" s="3" t="str">
        <f t="shared" si="1"/>
        <v>Kenneth Medlock</v>
      </c>
      <c r="H10636" s="3" t="str">
        <f t="shared" si="2"/>
        <v>KENNETH MEDLOCK</v>
      </c>
      <c r="J10636" s="1" t="s">
        <v>57</v>
      </c>
      <c r="K10636" s="1" t="s">
        <v>50</v>
      </c>
      <c r="L10636" s="1">
        <v>200.0</v>
      </c>
      <c r="M10636" s="1" t="s">
        <v>58</v>
      </c>
      <c r="N10636" s="1" t="s">
        <v>31679</v>
      </c>
      <c r="O10636" s="4">
        <v>44352.0</v>
      </c>
      <c r="P10636" s="4">
        <v>44340.0</v>
      </c>
      <c r="Q10636" s="1" t="s">
        <v>31861</v>
      </c>
      <c r="R10636" s="1" t="s">
        <v>143</v>
      </c>
      <c r="S10636" s="1" t="s">
        <v>32</v>
      </c>
      <c r="T10636" s="1">
        <v>75137.0</v>
      </c>
      <c r="U10636" s="1" t="s">
        <v>31862</v>
      </c>
    </row>
    <row r="10637">
      <c r="A10637" s="1" t="s">
        <v>31863</v>
      </c>
      <c r="B10637" s="1">
        <v>79331.0</v>
      </c>
      <c r="C10637" s="1">
        <v>2348.0</v>
      </c>
      <c r="D10637" s="2" t="s">
        <v>31689</v>
      </c>
      <c r="E10637" s="1" t="s">
        <v>20039</v>
      </c>
      <c r="F10637" s="1" t="s">
        <v>7463</v>
      </c>
      <c r="G10637" s="3" t="str">
        <f t="shared" si="1"/>
        <v>Trisha Hall</v>
      </c>
      <c r="H10637" s="3" t="str">
        <f t="shared" si="2"/>
        <v>TRISHA HALL</v>
      </c>
      <c r="J10637" s="1" t="s">
        <v>57</v>
      </c>
      <c r="K10637" s="1" t="s">
        <v>53</v>
      </c>
      <c r="L10637" s="1">
        <v>200.0</v>
      </c>
      <c r="M10637" s="1" t="s">
        <v>58</v>
      </c>
      <c r="N10637" s="1" t="s">
        <v>31679</v>
      </c>
      <c r="O10637" s="4">
        <v>44352.0</v>
      </c>
      <c r="P10637" s="4">
        <v>44348.0</v>
      </c>
      <c r="Q10637" s="1" t="s">
        <v>31864</v>
      </c>
      <c r="R10637" s="1" t="s">
        <v>31</v>
      </c>
      <c r="S10637" s="1" t="s">
        <v>32</v>
      </c>
      <c r="T10637" s="1">
        <v>75212.0</v>
      </c>
      <c r="U10637" s="1" t="s">
        <v>31865</v>
      </c>
    </row>
    <row r="10638">
      <c r="A10638" s="1" t="s">
        <v>31866</v>
      </c>
      <c r="B10638" s="1">
        <v>36121.0</v>
      </c>
      <c r="C10638" s="1">
        <v>2163.0</v>
      </c>
      <c r="D10638" s="2" t="s">
        <v>31683</v>
      </c>
      <c r="E10638" s="1" t="s">
        <v>5107</v>
      </c>
      <c r="F10638" s="1" t="s">
        <v>31867</v>
      </c>
      <c r="G10638" s="3" t="str">
        <f t="shared" si="1"/>
        <v>Eddie Shuford</v>
      </c>
      <c r="H10638" s="3" t="str">
        <f t="shared" si="2"/>
        <v>EDDIE SHUFORD</v>
      </c>
      <c r="J10638" s="1" t="s">
        <v>389</v>
      </c>
      <c r="K10638" s="1" t="s">
        <v>44</v>
      </c>
      <c r="L10638" s="1">
        <v>216.22</v>
      </c>
      <c r="M10638" s="1" t="s">
        <v>390</v>
      </c>
      <c r="N10638" s="1" t="s">
        <v>31679</v>
      </c>
      <c r="O10638" s="4">
        <v>44317.0</v>
      </c>
      <c r="P10638" s="4">
        <v>44237.0</v>
      </c>
      <c r="Q10638" s="1" t="s">
        <v>31728</v>
      </c>
      <c r="R10638" s="1" t="s">
        <v>31</v>
      </c>
      <c r="S10638" s="1" t="s">
        <v>32</v>
      </c>
      <c r="T10638" s="1">
        <v>75241.0</v>
      </c>
      <c r="U10638" s="1" t="s">
        <v>31729</v>
      </c>
    </row>
    <row r="10639">
      <c r="A10639" s="1" t="s">
        <v>31868</v>
      </c>
      <c r="B10639" s="1">
        <v>71405.0</v>
      </c>
      <c r="C10639" s="1">
        <v>2163.0</v>
      </c>
      <c r="D10639" s="2" t="s">
        <v>31683</v>
      </c>
      <c r="E10639" s="1" t="s">
        <v>3157</v>
      </c>
      <c r="F10639" s="1" t="s">
        <v>173</v>
      </c>
      <c r="G10639" s="3" t="str">
        <f t="shared" si="1"/>
        <v>Ken Green</v>
      </c>
      <c r="H10639" s="3" t="str">
        <f t="shared" si="2"/>
        <v>KEN GREEN</v>
      </c>
      <c r="J10639" s="1" t="s">
        <v>57</v>
      </c>
      <c r="K10639" s="1" t="s">
        <v>44</v>
      </c>
      <c r="L10639" s="1">
        <v>250.0</v>
      </c>
      <c r="M10639" s="1" t="s">
        <v>58</v>
      </c>
      <c r="N10639" s="1" t="s">
        <v>31679</v>
      </c>
      <c r="O10639" s="4">
        <v>44317.0</v>
      </c>
      <c r="P10639" s="4">
        <v>44213.0</v>
      </c>
      <c r="Q10639" s="1" t="s">
        <v>12325</v>
      </c>
      <c r="R10639" s="1" t="s">
        <v>31</v>
      </c>
      <c r="S10639" s="1" t="s">
        <v>32</v>
      </c>
      <c r="T10639" s="1">
        <v>75227.0</v>
      </c>
      <c r="U10639" s="1" t="s">
        <v>12326</v>
      </c>
    </row>
    <row r="10640">
      <c r="A10640" s="1" t="s">
        <v>31869</v>
      </c>
      <c r="B10640" s="1">
        <v>71424.0</v>
      </c>
      <c r="C10640" s="1">
        <v>2163.0</v>
      </c>
      <c r="D10640" s="2" t="s">
        <v>31683</v>
      </c>
      <c r="E10640" s="1" t="s">
        <v>31870</v>
      </c>
      <c r="F10640" s="1" t="s">
        <v>432</v>
      </c>
      <c r="G10640" s="3" t="str">
        <f t="shared" si="1"/>
        <v>Lorene Smith</v>
      </c>
      <c r="H10640" s="3" t="str">
        <f t="shared" si="2"/>
        <v>LORENE SMITH</v>
      </c>
      <c r="J10640" s="1" t="s">
        <v>57</v>
      </c>
      <c r="K10640" s="1" t="s">
        <v>44</v>
      </c>
      <c r="L10640" s="1">
        <v>250.0</v>
      </c>
      <c r="M10640" s="1" t="s">
        <v>58</v>
      </c>
      <c r="N10640" s="1" t="s">
        <v>31679</v>
      </c>
      <c r="O10640" s="4">
        <v>44317.0</v>
      </c>
      <c r="P10640" s="4">
        <v>44229.0</v>
      </c>
      <c r="Q10640" s="1" t="s">
        <v>31871</v>
      </c>
      <c r="R10640" s="1" t="s">
        <v>31</v>
      </c>
      <c r="S10640" s="1" t="s">
        <v>32</v>
      </c>
      <c r="T10640" s="1">
        <v>75203.0</v>
      </c>
      <c r="U10640" s="1" t="s">
        <v>31872</v>
      </c>
    </row>
    <row r="10641">
      <c r="A10641" s="1" t="s">
        <v>31873</v>
      </c>
      <c r="B10641" s="1">
        <v>71428.0</v>
      </c>
      <c r="C10641" s="1">
        <v>2163.0</v>
      </c>
      <c r="D10641" s="2" t="s">
        <v>31683</v>
      </c>
      <c r="E10641" s="1" t="s">
        <v>921</v>
      </c>
      <c r="F10641" s="1" t="s">
        <v>131</v>
      </c>
      <c r="G10641" s="3" t="str">
        <f t="shared" si="1"/>
        <v>David Johnson</v>
      </c>
      <c r="H10641" s="3" t="str">
        <f t="shared" si="2"/>
        <v>DAVID JOHNSON</v>
      </c>
      <c r="J10641" s="1" t="s">
        <v>57</v>
      </c>
      <c r="K10641" s="1" t="s">
        <v>44</v>
      </c>
      <c r="L10641" s="1">
        <v>250.0</v>
      </c>
      <c r="M10641" s="1" t="s">
        <v>58</v>
      </c>
      <c r="N10641" s="1" t="s">
        <v>31679</v>
      </c>
      <c r="O10641" s="4">
        <v>44317.0</v>
      </c>
      <c r="P10641" s="4">
        <v>44231.0</v>
      </c>
      <c r="Q10641" s="1" t="s">
        <v>31874</v>
      </c>
      <c r="R10641" s="1" t="s">
        <v>31</v>
      </c>
      <c r="S10641" s="1" t="s">
        <v>32</v>
      </c>
      <c r="T10641" s="1">
        <v>75203.0</v>
      </c>
      <c r="U10641" s="1" t="s">
        <v>31875</v>
      </c>
    </row>
    <row r="10642">
      <c r="A10642" s="1" t="s">
        <v>31876</v>
      </c>
      <c r="B10642" s="1">
        <v>71449.0</v>
      </c>
      <c r="C10642" s="1">
        <v>2163.0</v>
      </c>
      <c r="D10642" s="2" t="s">
        <v>31683</v>
      </c>
      <c r="E10642" s="1" t="s">
        <v>20307</v>
      </c>
      <c r="F10642" s="1" t="s">
        <v>1021</v>
      </c>
      <c r="G10642" s="3" t="str">
        <f t="shared" si="1"/>
        <v>Darren James</v>
      </c>
      <c r="H10642" s="3" t="str">
        <f t="shared" si="2"/>
        <v>DARREN JAMES</v>
      </c>
      <c r="J10642" s="1" t="s">
        <v>57</v>
      </c>
      <c r="K10642" s="1" t="s">
        <v>44</v>
      </c>
      <c r="L10642" s="1">
        <v>250.0</v>
      </c>
      <c r="M10642" s="1" t="s">
        <v>58</v>
      </c>
      <c r="N10642" s="1" t="s">
        <v>31679</v>
      </c>
      <c r="O10642" s="4">
        <v>44317.0</v>
      </c>
      <c r="P10642" s="4">
        <v>44263.0</v>
      </c>
      <c r="Q10642" s="1" t="s">
        <v>31877</v>
      </c>
      <c r="R10642" s="1" t="s">
        <v>31</v>
      </c>
      <c r="S10642" s="1" t="s">
        <v>32</v>
      </c>
      <c r="T10642" s="1">
        <v>75208.0</v>
      </c>
      <c r="U10642" s="1" t="s">
        <v>31878</v>
      </c>
    </row>
    <row r="10643">
      <c r="A10643" s="1" t="s">
        <v>31879</v>
      </c>
      <c r="B10643" s="1">
        <v>71454.0</v>
      </c>
      <c r="C10643" s="1">
        <v>2163.0</v>
      </c>
      <c r="D10643" s="2" t="s">
        <v>31683</v>
      </c>
      <c r="E10643" s="1" t="s">
        <v>5292</v>
      </c>
      <c r="F10643" s="1" t="s">
        <v>131</v>
      </c>
      <c r="G10643" s="3" t="str">
        <f t="shared" si="1"/>
        <v>Willis Johnson</v>
      </c>
      <c r="H10643" s="3" t="str">
        <f t="shared" si="2"/>
        <v>WILLIS JOHNSON</v>
      </c>
      <c r="J10643" s="1" t="s">
        <v>57</v>
      </c>
      <c r="K10643" s="1" t="s">
        <v>44</v>
      </c>
      <c r="L10643" s="1">
        <v>250.0</v>
      </c>
      <c r="M10643" s="1" t="s">
        <v>58</v>
      </c>
      <c r="N10643" s="1" t="s">
        <v>31679</v>
      </c>
      <c r="O10643" s="4">
        <v>44317.0</v>
      </c>
      <c r="P10643" s="4">
        <v>44271.0</v>
      </c>
      <c r="Q10643" s="1" t="s">
        <v>826</v>
      </c>
      <c r="R10643" s="1" t="s">
        <v>31</v>
      </c>
      <c r="S10643" s="1" t="s">
        <v>32</v>
      </c>
      <c r="T10643" s="1">
        <v>75201.0</v>
      </c>
      <c r="U10643" s="1" t="s">
        <v>827</v>
      </c>
    </row>
    <row r="10644">
      <c r="A10644" s="1" t="s">
        <v>31880</v>
      </c>
      <c r="B10644" s="1">
        <v>71457.0</v>
      </c>
      <c r="C10644" s="1">
        <v>2163.0</v>
      </c>
      <c r="D10644" s="2" t="s">
        <v>31683</v>
      </c>
      <c r="G10644" s="3" t="str">
        <f t="shared" si="1"/>
        <v> </v>
      </c>
      <c r="H10644" s="3" t="str">
        <f t="shared" si="2"/>
        <v> </v>
      </c>
      <c r="I10644" s="1" t="s">
        <v>31881</v>
      </c>
      <c r="J10644" s="1" t="s">
        <v>57</v>
      </c>
      <c r="K10644" s="1" t="s">
        <v>44</v>
      </c>
      <c r="L10644" s="1">
        <v>250.0</v>
      </c>
      <c r="M10644" s="1" t="s">
        <v>58</v>
      </c>
      <c r="N10644" s="1" t="s">
        <v>31679</v>
      </c>
      <c r="O10644" s="4">
        <v>44317.0</v>
      </c>
      <c r="P10644" s="4">
        <v>44260.0</v>
      </c>
      <c r="Q10644" s="1" t="s">
        <v>31882</v>
      </c>
      <c r="R10644" s="1" t="s">
        <v>31</v>
      </c>
      <c r="S10644" s="1" t="s">
        <v>32</v>
      </c>
      <c r="T10644" s="1">
        <v>75224.0</v>
      </c>
      <c r="U10644" s="1" t="s">
        <v>31883</v>
      </c>
    </row>
    <row r="10645">
      <c r="A10645" s="1" t="s">
        <v>31884</v>
      </c>
      <c r="B10645" s="1">
        <v>74558.0</v>
      </c>
      <c r="C10645" s="1">
        <v>2258.0</v>
      </c>
      <c r="D10645" s="2" t="s">
        <v>31685</v>
      </c>
      <c r="E10645" s="1" t="s">
        <v>31806</v>
      </c>
      <c r="F10645" s="1" t="s">
        <v>6240</v>
      </c>
      <c r="G10645" s="3" t="str">
        <f t="shared" si="1"/>
        <v>Cora Black</v>
      </c>
      <c r="H10645" s="3" t="str">
        <f t="shared" si="2"/>
        <v>CORA BLACK</v>
      </c>
      <c r="J10645" s="1" t="s">
        <v>57</v>
      </c>
      <c r="K10645" s="1" t="s">
        <v>47</v>
      </c>
      <c r="L10645" s="1">
        <v>250.0</v>
      </c>
      <c r="M10645" s="1" t="s">
        <v>58</v>
      </c>
      <c r="N10645" s="1" t="s">
        <v>31679</v>
      </c>
      <c r="O10645" s="4">
        <v>44317.0</v>
      </c>
      <c r="P10645" s="4">
        <v>44301.0</v>
      </c>
      <c r="Q10645" s="1" t="s">
        <v>31807</v>
      </c>
      <c r="R10645" s="1" t="s">
        <v>31</v>
      </c>
      <c r="S10645" s="1" t="s">
        <v>32</v>
      </c>
      <c r="T10645" s="1">
        <v>75208.0</v>
      </c>
      <c r="U10645" s="1" t="s">
        <v>31808</v>
      </c>
    </row>
    <row r="10646">
      <c r="A10646" s="1" t="s">
        <v>31885</v>
      </c>
      <c r="B10646" s="1">
        <v>74561.0</v>
      </c>
      <c r="C10646" s="1">
        <v>2258.0</v>
      </c>
      <c r="D10646" s="2" t="s">
        <v>31685</v>
      </c>
      <c r="E10646" s="1" t="s">
        <v>1217</v>
      </c>
      <c r="F10646" s="1" t="s">
        <v>3139</v>
      </c>
      <c r="G10646" s="3" t="str">
        <f t="shared" si="1"/>
        <v>Jason Lutin</v>
      </c>
      <c r="H10646" s="3" t="str">
        <f t="shared" si="2"/>
        <v>JASON LUTIN</v>
      </c>
      <c r="J10646" s="1" t="s">
        <v>57</v>
      </c>
      <c r="K10646" s="1" t="s">
        <v>47</v>
      </c>
      <c r="L10646" s="1">
        <v>250.0</v>
      </c>
      <c r="M10646" s="1" t="s">
        <v>58</v>
      </c>
      <c r="N10646" s="1" t="s">
        <v>31679</v>
      </c>
      <c r="O10646" s="4">
        <v>44317.0</v>
      </c>
      <c r="P10646" s="4">
        <v>44301.0</v>
      </c>
      <c r="Q10646" s="1" t="s">
        <v>26976</v>
      </c>
      <c r="R10646" s="1" t="s">
        <v>31</v>
      </c>
      <c r="S10646" s="1" t="s">
        <v>32</v>
      </c>
      <c r="T10646" s="1">
        <v>75225.0</v>
      </c>
      <c r="U10646" s="1" t="s">
        <v>26977</v>
      </c>
    </row>
    <row r="10647">
      <c r="A10647" s="1" t="s">
        <v>31886</v>
      </c>
      <c r="B10647" s="1">
        <v>74569.0</v>
      </c>
      <c r="C10647" s="1">
        <v>2258.0</v>
      </c>
      <c r="D10647" s="2" t="s">
        <v>31685</v>
      </c>
      <c r="E10647" s="1" t="s">
        <v>31887</v>
      </c>
      <c r="F10647" s="1" t="s">
        <v>131</v>
      </c>
      <c r="G10647" s="3" t="str">
        <f t="shared" si="1"/>
        <v>Teilor Johnson</v>
      </c>
      <c r="H10647" s="3" t="str">
        <f t="shared" si="2"/>
        <v>TEILOR JOHNSON</v>
      </c>
      <c r="J10647" s="1" t="s">
        <v>57</v>
      </c>
      <c r="K10647" s="1" t="s">
        <v>47</v>
      </c>
      <c r="L10647" s="1">
        <v>250.0</v>
      </c>
      <c r="M10647" s="1" t="s">
        <v>58</v>
      </c>
      <c r="N10647" s="1" t="s">
        <v>31679</v>
      </c>
      <c r="O10647" s="4">
        <v>44317.0</v>
      </c>
      <c r="P10647" s="4">
        <v>44307.0</v>
      </c>
      <c r="Q10647" s="1" t="s">
        <v>31888</v>
      </c>
      <c r="R10647" s="1" t="s">
        <v>31</v>
      </c>
      <c r="S10647" s="1" t="s">
        <v>32</v>
      </c>
      <c r="T10647" s="1">
        <v>75203.0</v>
      </c>
      <c r="U10647" s="1" t="s">
        <v>31889</v>
      </c>
    </row>
    <row r="10648">
      <c r="A10648" s="1" t="s">
        <v>31890</v>
      </c>
      <c r="B10648" s="1">
        <v>36111.0</v>
      </c>
      <c r="C10648" s="1">
        <v>2163.0</v>
      </c>
      <c r="D10648" s="2" t="s">
        <v>31683</v>
      </c>
      <c r="G10648" s="3" t="str">
        <f t="shared" si="1"/>
        <v> </v>
      </c>
      <c r="H10648" s="3" t="str">
        <f t="shared" si="2"/>
        <v> </v>
      </c>
      <c r="I10648" s="1" t="s">
        <v>31891</v>
      </c>
      <c r="J10648" s="1" t="s">
        <v>389</v>
      </c>
      <c r="K10648" s="1" t="s">
        <v>44</v>
      </c>
      <c r="L10648" s="1">
        <v>268.46</v>
      </c>
      <c r="M10648" s="1" t="s">
        <v>390</v>
      </c>
      <c r="N10648" s="1" t="s">
        <v>31679</v>
      </c>
      <c r="O10648" s="4">
        <v>44317.0</v>
      </c>
      <c r="P10648" s="4">
        <v>44227.0</v>
      </c>
      <c r="Q10648" s="1" t="s">
        <v>31892</v>
      </c>
      <c r="R10648" s="1" t="s">
        <v>2198</v>
      </c>
      <c r="S10648" s="1" t="s">
        <v>32</v>
      </c>
      <c r="T10648" s="1">
        <v>76063.0</v>
      </c>
      <c r="U10648" s="1" t="s">
        <v>31893</v>
      </c>
    </row>
    <row r="10649">
      <c r="A10649" s="1" t="s">
        <v>31894</v>
      </c>
      <c r="B10649" s="1">
        <v>36113.0</v>
      </c>
      <c r="C10649" s="1">
        <v>2163.0</v>
      </c>
      <c r="D10649" s="2" t="s">
        <v>31683</v>
      </c>
      <c r="E10649" s="1" t="s">
        <v>354</v>
      </c>
      <c r="F10649" s="1" t="s">
        <v>31895</v>
      </c>
      <c r="G10649" s="3" t="str">
        <f t="shared" si="1"/>
        <v>Richard Falls</v>
      </c>
      <c r="H10649" s="3" t="str">
        <f t="shared" si="2"/>
        <v>RICHARD FALLS</v>
      </c>
      <c r="J10649" s="1" t="s">
        <v>389</v>
      </c>
      <c r="K10649" s="1" t="s">
        <v>44</v>
      </c>
      <c r="L10649" s="1">
        <v>300.0</v>
      </c>
      <c r="M10649" s="1" t="s">
        <v>390</v>
      </c>
      <c r="N10649" s="1" t="s">
        <v>31679</v>
      </c>
      <c r="O10649" s="4">
        <v>44317.0</v>
      </c>
      <c r="P10649" s="4">
        <v>44242.0</v>
      </c>
      <c r="Q10649" s="1" t="s">
        <v>31896</v>
      </c>
      <c r="R10649" s="1" t="s">
        <v>31</v>
      </c>
      <c r="S10649" s="1" t="s">
        <v>32</v>
      </c>
      <c r="T10649" s="1">
        <v>75203.0</v>
      </c>
      <c r="U10649" s="1" t="s">
        <v>31897</v>
      </c>
    </row>
    <row r="10650">
      <c r="A10650" s="1" t="s">
        <v>31898</v>
      </c>
      <c r="B10650" s="1">
        <v>36127.0</v>
      </c>
      <c r="C10650" s="1">
        <v>2163.0</v>
      </c>
      <c r="D10650" s="2" t="s">
        <v>31683</v>
      </c>
      <c r="E10650" s="1" t="s">
        <v>2646</v>
      </c>
      <c r="F10650" s="1" t="s">
        <v>31784</v>
      </c>
      <c r="G10650" s="3" t="str">
        <f t="shared" si="1"/>
        <v>Marvin Earle</v>
      </c>
      <c r="H10650" s="3" t="str">
        <f t="shared" si="2"/>
        <v>MARVIN EARLE</v>
      </c>
      <c r="J10650" s="1" t="s">
        <v>389</v>
      </c>
      <c r="K10650" s="1" t="s">
        <v>44</v>
      </c>
      <c r="L10650" s="1">
        <v>300.0</v>
      </c>
      <c r="M10650" s="1" t="s">
        <v>390</v>
      </c>
      <c r="N10650" s="1" t="s">
        <v>31679</v>
      </c>
      <c r="O10650" s="4">
        <v>44317.0</v>
      </c>
      <c r="P10650" s="4">
        <v>44256.0</v>
      </c>
      <c r="Q10650" s="1" t="s">
        <v>31899</v>
      </c>
      <c r="R10650" s="1" t="s">
        <v>31</v>
      </c>
      <c r="S10650" s="1" t="s">
        <v>32</v>
      </c>
      <c r="T10650" s="1">
        <v>75224.0</v>
      </c>
      <c r="U10650" s="1" t="s">
        <v>31900</v>
      </c>
    </row>
    <row r="10651">
      <c r="A10651" s="1" t="s">
        <v>31901</v>
      </c>
      <c r="B10651" s="1">
        <v>36128.0</v>
      </c>
      <c r="C10651" s="1">
        <v>2163.0</v>
      </c>
      <c r="D10651" s="2" t="s">
        <v>31683</v>
      </c>
      <c r="E10651" s="1" t="s">
        <v>31887</v>
      </c>
      <c r="F10651" s="1" t="s">
        <v>131</v>
      </c>
      <c r="G10651" s="3" t="str">
        <f t="shared" si="1"/>
        <v>Teilor Johnson</v>
      </c>
      <c r="H10651" s="3" t="str">
        <f t="shared" si="2"/>
        <v>TEILOR JOHNSON</v>
      </c>
      <c r="J10651" s="1" t="s">
        <v>389</v>
      </c>
      <c r="K10651" s="1" t="s">
        <v>44</v>
      </c>
      <c r="L10651" s="1">
        <v>300.0</v>
      </c>
      <c r="M10651" s="1" t="s">
        <v>390</v>
      </c>
      <c r="N10651" s="1" t="s">
        <v>31679</v>
      </c>
      <c r="O10651" s="4">
        <v>44317.0</v>
      </c>
      <c r="P10651" s="4">
        <v>44270.0</v>
      </c>
      <c r="Q10651" s="1" t="s">
        <v>31874</v>
      </c>
      <c r="R10651" s="1" t="s">
        <v>31</v>
      </c>
      <c r="S10651" s="1" t="s">
        <v>32</v>
      </c>
      <c r="T10651" s="1">
        <v>75203.0</v>
      </c>
      <c r="U10651" s="1" t="s">
        <v>31875</v>
      </c>
    </row>
    <row r="10652">
      <c r="A10652" s="1" t="s">
        <v>31902</v>
      </c>
      <c r="B10652" s="1">
        <v>77128.0</v>
      </c>
      <c r="C10652" s="1">
        <v>2288.0</v>
      </c>
      <c r="D10652" s="2" t="s">
        <v>31687</v>
      </c>
      <c r="E10652" s="1" t="s">
        <v>758</v>
      </c>
      <c r="F10652" s="1" t="s">
        <v>31903</v>
      </c>
      <c r="G10652" s="3" t="str">
        <f t="shared" si="1"/>
        <v>Elizabeth Frizell</v>
      </c>
      <c r="H10652" s="3" t="str">
        <f t="shared" si="2"/>
        <v>ELIZABETH FRIZELL</v>
      </c>
      <c r="J10652" s="1" t="s">
        <v>57</v>
      </c>
      <c r="K10652" s="1" t="s">
        <v>50</v>
      </c>
      <c r="L10652" s="1">
        <v>300.0</v>
      </c>
      <c r="M10652" s="1" t="s">
        <v>58</v>
      </c>
      <c r="N10652" s="1" t="s">
        <v>31679</v>
      </c>
      <c r="O10652" s="4">
        <v>44352.0</v>
      </c>
      <c r="P10652" s="4">
        <v>44329.0</v>
      </c>
      <c r="Q10652" s="1" t="s">
        <v>31904</v>
      </c>
      <c r="R10652" s="1" t="s">
        <v>31</v>
      </c>
      <c r="S10652" s="1" t="s">
        <v>32</v>
      </c>
      <c r="T10652" s="1">
        <v>75203.0</v>
      </c>
      <c r="U10652" s="1" t="s">
        <v>31905</v>
      </c>
    </row>
    <row r="10653">
      <c r="A10653" s="1" t="s">
        <v>31906</v>
      </c>
      <c r="B10653" s="1">
        <v>37546.0</v>
      </c>
      <c r="C10653" s="1">
        <v>2288.0</v>
      </c>
      <c r="D10653" s="2" t="s">
        <v>31687</v>
      </c>
      <c r="G10653" s="3" t="str">
        <f t="shared" si="1"/>
        <v> </v>
      </c>
      <c r="H10653" s="3" t="str">
        <f t="shared" si="2"/>
        <v> </v>
      </c>
      <c r="I10653" s="1" t="s">
        <v>754</v>
      </c>
      <c r="J10653" s="1" t="s">
        <v>389</v>
      </c>
      <c r="K10653" s="1" t="s">
        <v>50</v>
      </c>
      <c r="L10653" s="1">
        <v>339.97</v>
      </c>
      <c r="M10653" s="1" t="s">
        <v>390</v>
      </c>
      <c r="N10653" s="1" t="s">
        <v>31679</v>
      </c>
      <c r="O10653" s="4">
        <v>44352.0</v>
      </c>
      <c r="P10653" s="4">
        <v>44329.0</v>
      </c>
      <c r="Q10653" s="1" t="s">
        <v>755</v>
      </c>
      <c r="R10653" s="1" t="s">
        <v>728</v>
      </c>
      <c r="S10653" s="1" t="s">
        <v>604</v>
      </c>
      <c r="T10653" s="1">
        <v>95151.0</v>
      </c>
      <c r="U10653" s="1" t="s">
        <v>31907</v>
      </c>
    </row>
    <row r="10654">
      <c r="A10654" s="1" t="s">
        <v>31908</v>
      </c>
      <c r="B10654" s="1">
        <v>36119.0</v>
      </c>
      <c r="C10654" s="1">
        <v>2163.0</v>
      </c>
      <c r="D10654" s="2" t="s">
        <v>31683</v>
      </c>
      <c r="G10654" s="3" t="str">
        <f t="shared" si="1"/>
        <v> </v>
      </c>
      <c r="H10654" s="3" t="str">
        <f t="shared" si="2"/>
        <v> </v>
      </c>
      <c r="I10654" s="1" t="s">
        <v>976</v>
      </c>
      <c r="J10654" s="1" t="s">
        <v>389</v>
      </c>
      <c r="K10654" s="1" t="s">
        <v>44</v>
      </c>
      <c r="L10654" s="1">
        <v>362.2</v>
      </c>
      <c r="M10654" s="1" t="s">
        <v>390</v>
      </c>
      <c r="N10654" s="1" t="s">
        <v>31679</v>
      </c>
      <c r="O10654" s="4">
        <v>44317.0</v>
      </c>
      <c r="P10654" s="4">
        <v>44235.0</v>
      </c>
      <c r="Q10654" s="1" t="s">
        <v>31909</v>
      </c>
      <c r="R10654" s="1" t="s">
        <v>31</v>
      </c>
      <c r="S10654" s="1" t="s">
        <v>32</v>
      </c>
      <c r="T10654" s="1">
        <v>75237.0</v>
      </c>
      <c r="U10654" s="1" t="s">
        <v>31910</v>
      </c>
    </row>
    <row r="10655">
      <c r="A10655" s="1" t="s">
        <v>31911</v>
      </c>
      <c r="B10655" s="1">
        <v>37001.0</v>
      </c>
      <c r="C10655" s="1">
        <v>2258.0</v>
      </c>
      <c r="D10655" s="2" t="s">
        <v>31685</v>
      </c>
      <c r="E10655" s="1" t="s">
        <v>9030</v>
      </c>
      <c r="F10655" s="1" t="s">
        <v>31912</v>
      </c>
      <c r="G10655" s="3" t="str">
        <f t="shared" si="1"/>
        <v>Corey Frazier</v>
      </c>
      <c r="H10655" s="3" t="str">
        <f t="shared" si="2"/>
        <v>COREY FRAZIER</v>
      </c>
      <c r="I10655" s="1" t="s">
        <v>31855</v>
      </c>
      <c r="J10655" s="1" t="s">
        <v>389</v>
      </c>
      <c r="K10655" s="1" t="s">
        <v>47</v>
      </c>
      <c r="L10655" s="1">
        <v>362.38</v>
      </c>
      <c r="M10655" s="1" t="s">
        <v>390</v>
      </c>
      <c r="N10655" s="1" t="s">
        <v>31679</v>
      </c>
      <c r="O10655" s="4">
        <v>44317.0</v>
      </c>
      <c r="P10655" s="4">
        <v>44305.0</v>
      </c>
      <c r="Q10655" s="1" t="s">
        <v>1431</v>
      </c>
      <c r="R10655" s="1" t="s">
        <v>1541</v>
      </c>
      <c r="S10655" s="1" t="s">
        <v>32</v>
      </c>
      <c r="T10655" s="1">
        <v>75093.0</v>
      </c>
      <c r="U10655" s="1" t="s">
        <v>31856</v>
      </c>
    </row>
    <row r="10656">
      <c r="A10656" s="1" t="s">
        <v>31913</v>
      </c>
      <c r="B10656" s="1">
        <v>36114.0</v>
      </c>
      <c r="C10656" s="1">
        <v>2163.0</v>
      </c>
      <c r="D10656" s="2" t="s">
        <v>31683</v>
      </c>
      <c r="G10656" s="3" t="str">
        <f t="shared" si="1"/>
        <v> </v>
      </c>
      <c r="H10656" s="3" t="str">
        <f t="shared" si="2"/>
        <v> </v>
      </c>
      <c r="I10656" s="1" t="s">
        <v>6937</v>
      </c>
      <c r="J10656" s="1" t="s">
        <v>389</v>
      </c>
      <c r="K10656" s="1" t="s">
        <v>44</v>
      </c>
      <c r="L10656" s="1">
        <v>400.0</v>
      </c>
      <c r="M10656" s="1" t="s">
        <v>390</v>
      </c>
      <c r="N10656" s="1" t="s">
        <v>31679</v>
      </c>
      <c r="O10656" s="4">
        <v>44317.0</v>
      </c>
      <c r="P10656" s="4">
        <v>44237.0</v>
      </c>
      <c r="Q10656" s="1" t="s">
        <v>6938</v>
      </c>
      <c r="R10656" s="1" t="s">
        <v>31</v>
      </c>
      <c r="S10656" s="1" t="s">
        <v>32</v>
      </c>
      <c r="T10656" s="1">
        <v>75216.0</v>
      </c>
      <c r="U10656" s="1" t="s">
        <v>6939</v>
      </c>
    </row>
    <row r="10657">
      <c r="A10657" s="1" t="s">
        <v>31914</v>
      </c>
      <c r="B10657" s="1">
        <v>36117.0</v>
      </c>
      <c r="C10657" s="1">
        <v>2163.0</v>
      </c>
      <c r="D10657" s="2" t="s">
        <v>31683</v>
      </c>
      <c r="E10657" s="1" t="s">
        <v>31915</v>
      </c>
      <c r="F10657" s="1" t="s">
        <v>31916</v>
      </c>
      <c r="G10657" s="3" t="str">
        <f t="shared" si="1"/>
        <v>Brianna Hogg</v>
      </c>
      <c r="H10657" s="3" t="str">
        <f t="shared" si="2"/>
        <v>BRIANNA HOGG</v>
      </c>
      <c r="J10657" s="1" t="s">
        <v>389</v>
      </c>
      <c r="K10657" s="1" t="s">
        <v>44</v>
      </c>
      <c r="L10657" s="1">
        <v>420.0</v>
      </c>
      <c r="M10657" s="1" t="s">
        <v>390</v>
      </c>
      <c r="N10657" s="1" t="s">
        <v>31679</v>
      </c>
      <c r="O10657" s="4">
        <v>44317.0</v>
      </c>
      <c r="P10657" s="4">
        <v>44216.0</v>
      </c>
      <c r="Q10657" s="1" t="s">
        <v>31917</v>
      </c>
      <c r="R10657" s="1" t="s">
        <v>31</v>
      </c>
      <c r="S10657" s="1" t="s">
        <v>32</v>
      </c>
      <c r="T10657" s="1">
        <v>75231.0</v>
      </c>
      <c r="U10657" s="1" t="s">
        <v>31918</v>
      </c>
    </row>
    <row r="10658">
      <c r="A10658" s="1" t="s">
        <v>31919</v>
      </c>
      <c r="B10658" s="1">
        <v>36124.0</v>
      </c>
      <c r="C10658" s="1">
        <v>2163.0</v>
      </c>
      <c r="D10658" s="2" t="s">
        <v>31683</v>
      </c>
      <c r="G10658" s="3" t="str">
        <f t="shared" si="1"/>
        <v> </v>
      </c>
      <c r="H10658" s="3" t="str">
        <f t="shared" si="2"/>
        <v> </v>
      </c>
      <c r="I10658" s="1" t="s">
        <v>5181</v>
      </c>
      <c r="J10658" s="1" t="s">
        <v>389</v>
      </c>
      <c r="K10658" s="1" t="s">
        <v>44</v>
      </c>
      <c r="L10658" s="1">
        <v>429.0</v>
      </c>
      <c r="M10658" s="1" t="s">
        <v>390</v>
      </c>
      <c r="N10658" s="1" t="s">
        <v>31679</v>
      </c>
      <c r="O10658" s="4">
        <v>44317.0</v>
      </c>
      <c r="P10658" s="4">
        <v>44250.0</v>
      </c>
      <c r="Q10658" s="1" t="s">
        <v>31909</v>
      </c>
      <c r="R10658" s="1" t="s">
        <v>31</v>
      </c>
      <c r="S10658" s="1" t="s">
        <v>32</v>
      </c>
      <c r="T10658" s="1">
        <v>75237.0</v>
      </c>
      <c r="U10658" s="1" t="s">
        <v>31910</v>
      </c>
    </row>
    <row r="10659">
      <c r="A10659" s="1" t="s">
        <v>31920</v>
      </c>
      <c r="B10659" s="1">
        <v>36116.0</v>
      </c>
      <c r="C10659" s="1">
        <v>2163.0</v>
      </c>
      <c r="D10659" s="2" t="s">
        <v>31683</v>
      </c>
      <c r="G10659" s="3" t="str">
        <f t="shared" si="1"/>
        <v> </v>
      </c>
      <c r="H10659" s="3" t="str">
        <f t="shared" si="2"/>
        <v> </v>
      </c>
      <c r="I10659" s="1" t="s">
        <v>31921</v>
      </c>
      <c r="J10659" s="1" t="s">
        <v>389</v>
      </c>
      <c r="K10659" s="1" t="s">
        <v>44</v>
      </c>
      <c r="L10659" s="1">
        <v>460.0</v>
      </c>
      <c r="M10659" s="1" t="s">
        <v>390</v>
      </c>
      <c r="N10659" s="1" t="s">
        <v>31679</v>
      </c>
      <c r="O10659" s="4">
        <v>44317.0</v>
      </c>
      <c r="P10659" s="4">
        <v>44228.0</v>
      </c>
      <c r="Q10659" s="1" t="s">
        <v>1431</v>
      </c>
      <c r="R10659" s="1" t="s">
        <v>122</v>
      </c>
      <c r="S10659" s="1" t="s">
        <v>32</v>
      </c>
      <c r="T10659" s="1">
        <v>78761.0</v>
      </c>
      <c r="U10659" s="1" t="s">
        <v>1432</v>
      </c>
    </row>
    <row r="10660">
      <c r="A10660" s="1" t="s">
        <v>31922</v>
      </c>
      <c r="B10660" s="1">
        <v>71456.0</v>
      </c>
      <c r="C10660" s="1">
        <v>2163.0</v>
      </c>
      <c r="D10660" s="2" t="s">
        <v>31683</v>
      </c>
      <c r="E10660" s="1" t="s">
        <v>410</v>
      </c>
      <c r="F10660" s="1" t="s">
        <v>31923</v>
      </c>
      <c r="G10660" s="3" t="str">
        <f t="shared" si="1"/>
        <v>Larry Hollins</v>
      </c>
      <c r="H10660" s="3" t="str">
        <f t="shared" si="2"/>
        <v>LARRY HOLLINS</v>
      </c>
      <c r="J10660" s="1" t="s">
        <v>57</v>
      </c>
      <c r="K10660" s="1" t="s">
        <v>44</v>
      </c>
      <c r="L10660" s="1">
        <v>490.0</v>
      </c>
      <c r="M10660" s="1" t="s">
        <v>58</v>
      </c>
      <c r="N10660" s="1" t="s">
        <v>31679</v>
      </c>
      <c r="O10660" s="4">
        <v>44317.0</v>
      </c>
      <c r="P10660" s="4">
        <v>44277.0</v>
      </c>
      <c r="Q10660" s="1" t="s">
        <v>31924</v>
      </c>
      <c r="R10660" s="1" t="s">
        <v>31</v>
      </c>
      <c r="S10660" s="1" t="s">
        <v>32</v>
      </c>
      <c r="T10660" s="1">
        <v>75203.0</v>
      </c>
      <c r="U10660" s="1" t="s">
        <v>31925</v>
      </c>
    </row>
    <row r="10661">
      <c r="A10661" s="1" t="s">
        <v>31926</v>
      </c>
      <c r="B10661" s="1">
        <v>71400.0</v>
      </c>
      <c r="C10661" s="1">
        <v>2163.0</v>
      </c>
      <c r="D10661" s="2" t="s">
        <v>31683</v>
      </c>
      <c r="E10661" s="1" t="s">
        <v>10040</v>
      </c>
      <c r="F10661" s="1" t="s">
        <v>553</v>
      </c>
      <c r="G10661" s="3" t="str">
        <f t="shared" si="1"/>
        <v>Edwin Flores</v>
      </c>
      <c r="H10661" s="3" t="str">
        <f t="shared" si="2"/>
        <v>EDWIN FLORES</v>
      </c>
      <c r="J10661" s="1" t="s">
        <v>57</v>
      </c>
      <c r="K10661" s="1" t="s">
        <v>44</v>
      </c>
      <c r="L10661" s="1">
        <v>500.0</v>
      </c>
      <c r="M10661" s="1" t="s">
        <v>58</v>
      </c>
      <c r="N10661" s="1" t="s">
        <v>31679</v>
      </c>
      <c r="O10661" s="4">
        <v>44317.0</v>
      </c>
      <c r="P10661" s="4">
        <v>44211.0</v>
      </c>
      <c r="Q10661" s="1" t="s">
        <v>31927</v>
      </c>
      <c r="R10661" s="1" t="s">
        <v>31</v>
      </c>
      <c r="S10661" s="1" t="s">
        <v>32</v>
      </c>
      <c r="T10661" s="1">
        <v>75254.0</v>
      </c>
      <c r="U10661" s="1" t="s">
        <v>31928</v>
      </c>
    </row>
    <row r="10662">
      <c r="A10662" s="1" t="s">
        <v>31929</v>
      </c>
      <c r="B10662" s="1">
        <v>71401.0</v>
      </c>
      <c r="C10662" s="1">
        <v>2163.0</v>
      </c>
      <c r="D10662" s="2" t="s">
        <v>31683</v>
      </c>
      <c r="G10662" s="3" t="str">
        <f t="shared" si="1"/>
        <v> </v>
      </c>
      <c r="H10662" s="3" t="str">
        <f t="shared" si="2"/>
        <v> </v>
      </c>
      <c r="I10662" s="1" t="s">
        <v>31930</v>
      </c>
      <c r="J10662" s="1" t="s">
        <v>57</v>
      </c>
      <c r="K10662" s="1" t="s">
        <v>44</v>
      </c>
      <c r="L10662" s="1">
        <v>500.0</v>
      </c>
      <c r="M10662" s="1" t="s">
        <v>58</v>
      </c>
      <c r="N10662" s="1" t="s">
        <v>31679</v>
      </c>
      <c r="O10662" s="4">
        <v>44317.0</v>
      </c>
      <c r="P10662" s="4">
        <v>44211.0</v>
      </c>
      <c r="Q10662" s="1" t="s">
        <v>31931</v>
      </c>
      <c r="R10662" s="1" t="s">
        <v>31</v>
      </c>
      <c r="S10662" s="1" t="s">
        <v>32</v>
      </c>
      <c r="T10662" s="1">
        <v>75224.0</v>
      </c>
      <c r="U10662" s="1" t="s">
        <v>31932</v>
      </c>
    </row>
    <row r="10663">
      <c r="A10663" s="1" t="s">
        <v>31933</v>
      </c>
      <c r="B10663" s="1">
        <v>71402.0</v>
      </c>
      <c r="C10663" s="1">
        <v>2163.0</v>
      </c>
      <c r="D10663" s="2" t="s">
        <v>31683</v>
      </c>
      <c r="E10663" s="1" t="s">
        <v>22283</v>
      </c>
      <c r="F10663" s="1" t="s">
        <v>6240</v>
      </c>
      <c r="G10663" s="3" t="str">
        <f t="shared" si="1"/>
        <v>Tre Black</v>
      </c>
      <c r="H10663" s="3" t="str">
        <f t="shared" si="2"/>
        <v>TRE BLACK</v>
      </c>
      <c r="J10663" s="1" t="s">
        <v>57</v>
      </c>
      <c r="K10663" s="1" t="s">
        <v>44</v>
      </c>
      <c r="L10663" s="1">
        <v>500.0</v>
      </c>
      <c r="M10663" s="1" t="s">
        <v>58</v>
      </c>
      <c r="N10663" s="1" t="s">
        <v>31679</v>
      </c>
      <c r="O10663" s="4">
        <v>44317.0</v>
      </c>
      <c r="P10663" s="4">
        <v>44211.0</v>
      </c>
      <c r="Q10663" s="1" t="s">
        <v>31934</v>
      </c>
      <c r="R10663" s="1" t="s">
        <v>31</v>
      </c>
      <c r="S10663" s="1" t="s">
        <v>32</v>
      </c>
      <c r="T10663" s="1">
        <v>75208.0</v>
      </c>
      <c r="U10663" s="1" t="s">
        <v>31935</v>
      </c>
    </row>
    <row r="10664">
      <c r="A10664" s="1" t="s">
        <v>31936</v>
      </c>
      <c r="B10664" s="1">
        <v>71429.0</v>
      </c>
      <c r="C10664" s="1">
        <v>2163.0</v>
      </c>
      <c r="D10664" s="2" t="s">
        <v>31683</v>
      </c>
      <c r="E10664" s="1" t="s">
        <v>1503</v>
      </c>
      <c r="F10664" s="1" t="s">
        <v>21517</v>
      </c>
      <c r="G10664" s="3" t="str">
        <f t="shared" si="1"/>
        <v>Anthony Nolan</v>
      </c>
      <c r="H10664" s="3" t="str">
        <f t="shared" si="2"/>
        <v>ANTHONY NOLAN</v>
      </c>
      <c r="J10664" s="1" t="s">
        <v>57</v>
      </c>
      <c r="K10664" s="1" t="s">
        <v>44</v>
      </c>
      <c r="L10664" s="1">
        <v>500.0</v>
      </c>
      <c r="M10664" s="1" t="s">
        <v>58</v>
      </c>
      <c r="N10664" s="1" t="s">
        <v>31679</v>
      </c>
      <c r="O10664" s="4">
        <v>44317.0</v>
      </c>
      <c r="P10664" s="4">
        <v>44231.0</v>
      </c>
      <c r="Q10664" s="1" t="s">
        <v>31937</v>
      </c>
      <c r="R10664" s="1" t="s">
        <v>31</v>
      </c>
      <c r="S10664" s="1" t="s">
        <v>32</v>
      </c>
      <c r="T10664" s="1">
        <v>75216.0</v>
      </c>
      <c r="U10664" s="1" t="s">
        <v>31938</v>
      </c>
    </row>
    <row r="10665">
      <c r="A10665" s="1" t="s">
        <v>31939</v>
      </c>
      <c r="B10665" s="1">
        <v>71435.0</v>
      </c>
      <c r="C10665" s="1">
        <v>2163.0</v>
      </c>
      <c r="D10665" s="2" t="s">
        <v>31683</v>
      </c>
      <c r="E10665" s="1" t="s">
        <v>1324</v>
      </c>
      <c r="F10665" s="1" t="s">
        <v>1325</v>
      </c>
      <c r="G10665" s="3" t="str">
        <f t="shared" si="1"/>
        <v>Ronald Steinhart</v>
      </c>
      <c r="H10665" s="3" t="str">
        <f t="shared" si="2"/>
        <v>RONALD STEINHART</v>
      </c>
      <c r="J10665" s="1" t="s">
        <v>57</v>
      </c>
      <c r="K10665" s="1" t="s">
        <v>44</v>
      </c>
      <c r="L10665" s="1">
        <v>500.0</v>
      </c>
      <c r="M10665" s="1" t="s">
        <v>58</v>
      </c>
      <c r="N10665" s="1" t="s">
        <v>31679</v>
      </c>
      <c r="O10665" s="4">
        <v>44317.0</v>
      </c>
      <c r="P10665" s="4">
        <v>44254.0</v>
      </c>
      <c r="Q10665" s="1" t="s">
        <v>5289</v>
      </c>
      <c r="R10665" s="1" t="s">
        <v>31</v>
      </c>
      <c r="S10665" s="1" t="s">
        <v>32</v>
      </c>
      <c r="T10665" s="1">
        <v>75230.0</v>
      </c>
      <c r="U10665" s="1" t="s">
        <v>5290</v>
      </c>
    </row>
    <row r="10666">
      <c r="A10666" s="1" t="s">
        <v>31940</v>
      </c>
      <c r="B10666" s="1">
        <v>71444.0</v>
      </c>
      <c r="C10666" s="1">
        <v>2163.0</v>
      </c>
      <c r="D10666" s="2" t="s">
        <v>31683</v>
      </c>
      <c r="G10666" s="3" t="str">
        <f t="shared" si="1"/>
        <v> </v>
      </c>
      <c r="H10666" s="3" t="str">
        <f t="shared" si="2"/>
        <v> </v>
      </c>
      <c r="I10666" s="1" t="s">
        <v>22107</v>
      </c>
      <c r="J10666" s="1" t="s">
        <v>57</v>
      </c>
      <c r="K10666" s="1" t="s">
        <v>44</v>
      </c>
      <c r="L10666" s="1">
        <v>500.0</v>
      </c>
      <c r="M10666" s="1" t="s">
        <v>58</v>
      </c>
      <c r="N10666" s="1" t="s">
        <v>31679</v>
      </c>
      <c r="O10666" s="4">
        <v>44317.0</v>
      </c>
      <c r="P10666" s="4">
        <v>44275.0</v>
      </c>
      <c r="Q10666" s="1" t="s">
        <v>1049</v>
      </c>
      <c r="R10666" s="1" t="s">
        <v>1050</v>
      </c>
      <c r="S10666" s="1" t="s">
        <v>1051</v>
      </c>
      <c r="T10666" s="1">
        <v>30031.0</v>
      </c>
      <c r="U10666" s="1" t="s">
        <v>22108</v>
      </c>
    </row>
    <row r="10667">
      <c r="A10667" s="1" t="s">
        <v>31941</v>
      </c>
      <c r="B10667" s="1">
        <v>71447.0</v>
      </c>
      <c r="C10667" s="1">
        <v>2163.0</v>
      </c>
      <c r="D10667" s="2" t="s">
        <v>31683</v>
      </c>
      <c r="E10667" s="1" t="s">
        <v>15558</v>
      </c>
      <c r="F10667" s="1" t="s">
        <v>15559</v>
      </c>
      <c r="G10667" s="3" t="str">
        <f t="shared" si="1"/>
        <v>Dan Micciche</v>
      </c>
      <c r="H10667" s="3" t="str">
        <f t="shared" si="2"/>
        <v>DAN MICCICHE</v>
      </c>
      <c r="J10667" s="1" t="s">
        <v>57</v>
      </c>
      <c r="K10667" s="1" t="s">
        <v>44</v>
      </c>
      <c r="L10667" s="1">
        <v>500.0</v>
      </c>
      <c r="M10667" s="1" t="s">
        <v>58</v>
      </c>
      <c r="N10667" s="1" t="s">
        <v>31679</v>
      </c>
      <c r="O10667" s="4">
        <v>44317.0</v>
      </c>
      <c r="P10667" s="4">
        <v>44271.0</v>
      </c>
      <c r="Q10667" s="1" t="s">
        <v>31942</v>
      </c>
      <c r="R10667" s="1" t="s">
        <v>31</v>
      </c>
      <c r="S10667" s="1" t="s">
        <v>32</v>
      </c>
      <c r="T10667" s="1">
        <v>75218.0</v>
      </c>
      <c r="U10667" s="1" t="s">
        <v>31943</v>
      </c>
    </row>
    <row r="10668">
      <c r="A10668" s="1" t="s">
        <v>31944</v>
      </c>
      <c r="B10668" s="1">
        <v>71448.0</v>
      </c>
      <c r="C10668" s="1">
        <v>2163.0</v>
      </c>
      <c r="D10668" s="2" t="s">
        <v>31683</v>
      </c>
      <c r="E10668" s="1" t="s">
        <v>995</v>
      </c>
      <c r="F10668" s="1" t="s">
        <v>31945</v>
      </c>
      <c r="G10668" s="3" t="str">
        <f t="shared" si="1"/>
        <v>Bruce Copeland</v>
      </c>
      <c r="H10668" s="3" t="str">
        <f t="shared" si="2"/>
        <v>BRUCE COPELAND</v>
      </c>
      <c r="J10668" s="1" t="s">
        <v>57</v>
      </c>
      <c r="K10668" s="1" t="s">
        <v>44</v>
      </c>
      <c r="L10668" s="1">
        <v>500.0</v>
      </c>
      <c r="M10668" s="1" t="s">
        <v>58</v>
      </c>
      <c r="N10668" s="1" t="s">
        <v>31679</v>
      </c>
      <c r="O10668" s="4">
        <v>44317.0</v>
      </c>
      <c r="P10668" s="4">
        <v>44277.0</v>
      </c>
      <c r="Q10668" s="1" t="s">
        <v>31785</v>
      </c>
      <c r="R10668" s="1" t="s">
        <v>31</v>
      </c>
      <c r="S10668" s="1" t="s">
        <v>32</v>
      </c>
      <c r="T10668" s="1">
        <v>75224.0</v>
      </c>
      <c r="U10668" s="1" t="s">
        <v>31786</v>
      </c>
    </row>
    <row r="10669">
      <c r="A10669" s="1" t="s">
        <v>31946</v>
      </c>
      <c r="B10669" s="1">
        <v>71453.0</v>
      </c>
      <c r="C10669" s="1">
        <v>2163.0</v>
      </c>
      <c r="D10669" s="2" t="s">
        <v>31683</v>
      </c>
      <c r="E10669" s="1" t="s">
        <v>1246</v>
      </c>
      <c r="F10669" s="1" t="s">
        <v>31947</v>
      </c>
      <c r="G10669" s="3" t="str">
        <f t="shared" si="1"/>
        <v>Dale Petrosky</v>
      </c>
      <c r="H10669" s="3" t="str">
        <f t="shared" si="2"/>
        <v>DALE PETROSKY</v>
      </c>
      <c r="J10669" s="1" t="s">
        <v>57</v>
      </c>
      <c r="K10669" s="1" t="s">
        <v>44</v>
      </c>
      <c r="L10669" s="1">
        <v>500.0</v>
      </c>
      <c r="M10669" s="1" t="s">
        <v>58</v>
      </c>
      <c r="N10669" s="1" t="s">
        <v>31679</v>
      </c>
      <c r="O10669" s="4">
        <v>44317.0</v>
      </c>
      <c r="P10669" s="4">
        <v>44277.0</v>
      </c>
      <c r="Q10669" s="1" t="s">
        <v>23947</v>
      </c>
      <c r="R10669" s="1" t="s">
        <v>31</v>
      </c>
      <c r="S10669" s="1" t="s">
        <v>32</v>
      </c>
      <c r="T10669" s="1">
        <v>75225.0</v>
      </c>
      <c r="U10669" s="1" t="s">
        <v>23948</v>
      </c>
    </row>
    <row r="10670">
      <c r="A10670" s="1" t="s">
        <v>31948</v>
      </c>
      <c r="B10670" s="1">
        <v>74568.0</v>
      </c>
      <c r="C10670" s="1">
        <v>2258.0</v>
      </c>
      <c r="D10670" s="2" t="s">
        <v>31685</v>
      </c>
      <c r="E10670" s="1" t="s">
        <v>3471</v>
      </c>
      <c r="F10670" s="1" t="s">
        <v>31949</v>
      </c>
      <c r="G10670" s="3" t="str">
        <f t="shared" si="1"/>
        <v>Ryan Wyndam</v>
      </c>
      <c r="H10670" s="3" t="str">
        <f t="shared" si="2"/>
        <v>RYAN WYNDAM</v>
      </c>
      <c r="J10670" s="1" t="s">
        <v>57</v>
      </c>
      <c r="K10670" s="1" t="s">
        <v>47</v>
      </c>
      <c r="L10670" s="1">
        <v>500.0</v>
      </c>
      <c r="M10670" s="1" t="s">
        <v>58</v>
      </c>
      <c r="N10670" s="1" t="s">
        <v>31679</v>
      </c>
      <c r="O10670" s="4">
        <v>44317.0</v>
      </c>
      <c r="P10670" s="4">
        <v>44307.0</v>
      </c>
      <c r="Q10670" s="1" t="s">
        <v>9391</v>
      </c>
      <c r="R10670" s="1" t="s">
        <v>31</v>
      </c>
      <c r="S10670" s="1" t="s">
        <v>32</v>
      </c>
      <c r="T10670" s="1">
        <v>75224.0</v>
      </c>
      <c r="U10670" s="1" t="s">
        <v>9392</v>
      </c>
    </row>
    <row r="10671">
      <c r="A10671" s="1" t="s">
        <v>31950</v>
      </c>
      <c r="B10671" s="1">
        <v>77141.0</v>
      </c>
      <c r="C10671" s="1">
        <v>2288.0</v>
      </c>
      <c r="D10671" s="2" t="s">
        <v>31687</v>
      </c>
      <c r="E10671" s="1" t="s">
        <v>248</v>
      </c>
      <c r="F10671" s="1" t="s">
        <v>31951</v>
      </c>
      <c r="G10671" s="3" t="str">
        <f t="shared" si="1"/>
        <v>Janice Gore</v>
      </c>
      <c r="H10671" s="3" t="str">
        <f t="shared" si="2"/>
        <v>JANICE GORE</v>
      </c>
      <c r="J10671" s="1" t="s">
        <v>57</v>
      </c>
      <c r="K10671" s="1" t="s">
        <v>50</v>
      </c>
      <c r="L10671" s="1">
        <v>500.0</v>
      </c>
      <c r="M10671" s="1" t="s">
        <v>58</v>
      </c>
      <c r="N10671" s="1" t="s">
        <v>31679</v>
      </c>
      <c r="O10671" s="4">
        <v>44352.0</v>
      </c>
      <c r="P10671" s="4">
        <v>44328.0</v>
      </c>
      <c r="Q10671" s="1" t="s">
        <v>31952</v>
      </c>
      <c r="R10671" s="1" t="s">
        <v>31</v>
      </c>
      <c r="S10671" s="1" t="s">
        <v>32</v>
      </c>
      <c r="T10671" s="1">
        <v>75216.0</v>
      </c>
      <c r="U10671" s="1" t="s">
        <v>31953</v>
      </c>
    </row>
    <row r="10672">
      <c r="A10672" s="1" t="s">
        <v>31954</v>
      </c>
      <c r="B10672" s="1">
        <v>77117.0</v>
      </c>
      <c r="C10672" s="1">
        <v>2288.0</v>
      </c>
      <c r="D10672" s="2" t="s">
        <v>31687</v>
      </c>
      <c r="E10672" s="1" t="s">
        <v>627</v>
      </c>
      <c r="F10672" s="1" t="s">
        <v>6240</v>
      </c>
      <c r="G10672" s="3" t="str">
        <f t="shared" si="1"/>
        <v>Albert Black</v>
      </c>
      <c r="H10672" s="3" t="str">
        <f t="shared" si="2"/>
        <v>ALBERT BLACK</v>
      </c>
      <c r="J10672" s="1" t="s">
        <v>57</v>
      </c>
      <c r="K10672" s="1" t="s">
        <v>50</v>
      </c>
      <c r="L10672" s="1">
        <v>500.0</v>
      </c>
      <c r="M10672" s="1" t="s">
        <v>58</v>
      </c>
      <c r="N10672" s="1" t="s">
        <v>31679</v>
      </c>
      <c r="O10672" s="4">
        <v>44352.0</v>
      </c>
      <c r="P10672" s="4">
        <v>44324.0</v>
      </c>
      <c r="Q10672" s="1" t="s">
        <v>31955</v>
      </c>
      <c r="R10672" s="1" t="s">
        <v>31</v>
      </c>
      <c r="S10672" s="1" t="s">
        <v>32</v>
      </c>
      <c r="T10672" s="1">
        <v>75208.0</v>
      </c>
      <c r="U10672" s="1" t="s">
        <v>31956</v>
      </c>
    </row>
    <row r="10673">
      <c r="A10673" s="1" t="s">
        <v>31957</v>
      </c>
      <c r="B10673" s="1">
        <v>77113.0</v>
      </c>
      <c r="C10673" s="1">
        <v>2288.0</v>
      </c>
      <c r="D10673" s="2" t="s">
        <v>31687</v>
      </c>
      <c r="E10673" s="1" t="s">
        <v>5154</v>
      </c>
      <c r="F10673" s="1" t="s">
        <v>31958</v>
      </c>
      <c r="G10673" s="3" t="str">
        <f t="shared" si="1"/>
        <v>Tiffany Hillman</v>
      </c>
      <c r="H10673" s="3" t="str">
        <f t="shared" si="2"/>
        <v>TIFFANY HILLMAN</v>
      </c>
      <c r="J10673" s="1" t="s">
        <v>57</v>
      </c>
      <c r="K10673" s="1" t="s">
        <v>50</v>
      </c>
      <c r="L10673" s="1">
        <v>500.0</v>
      </c>
      <c r="M10673" s="1" t="s">
        <v>58</v>
      </c>
      <c r="N10673" s="1" t="s">
        <v>31679</v>
      </c>
      <c r="O10673" s="4">
        <v>44352.0</v>
      </c>
      <c r="P10673" s="4">
        <v>44318.0</v>
      </c>
      <c r="Q10673" s="1" t="s">
        <v>31959</v>
      </c>
      <c r="R10673" s="1" t="s">
        <v>31960</v>
      </c>
      <c r="S10673" s="1" t="s">
        <v>4776</v>
      </c>
      <c r="T10673" s="1">
        <v>97035.0</v>
      </c>
      <c r="U10673" s="1" t="s">
        <v>31961</v>
      </c>
    </row>
    <row r="10674">
      <c r="A10674" s="1" t="s">
        <v>31962</v>
      </c>
      <c r="B10674" s="1">
        <v>77118.0</v>
      </c>
      <c r="C10674" s="1">
        <v>2288.0</v>
      </c>
      <c r="D10674" s="2" t="s">
        <v>31687</v>
      </c>
      <c r="E10674" s="1" t="s">
        <v>31963</v>
      </c>
      <c r="F10674" s="1" t="s">
        <v>6240</v>
      </c>
      <c r="G10674" s="3" t="str">
        <f t="shared" si="1"/>
        <v>Gwyneith Black</v>
      </c>
      <c r="H10674" s="3" t="str">
        <f t="shared" si="2"/>
        <v>GWYNEITH BLACK</v>
      </c>
      <c r="J10674" s="1" t="s">
        <v>57</v>
      </c>
      <c r="K10674" s="1" t="s">
        <v>50</v>
      </c>
      <c r="L10674" s="1">
        <v>500.0</v>
      </c>
      <c r="M10674" s="1" t="s">
        <v>58</v>
      </c>
      <c r="N10674" s="1" t="s">
        <v>31679</v>
      </c>
      <c r="O10674" s="4">
        <v>44352.0</v>
      </c>
      <c r="P10674" s="4">
        <v>44324.0</v>
      </c>
      <c r="Q10674" s="1" t="s">
        <v>31955</v>
      </c>
      <c r="R10674" s="1" t="s">
        <v>31</v>
      </c>
      <c r="S10674" s="1" t="s">
        <v>32</v>
      </c>
      <c r="T10674" s="1">
        <v>75208.0</v>
      </c>
      <c r="U10674" s="1" t="s">
        <v>31956</v>
      </c>
    </row>
    <row r="10675">
      <c r="A10675" s="1" t="s">
        <v>31964</v>
      </c>
      <c r="B10675" s="1">
        <v>77135.0</v>
      </c>
      <c r="C10675" s="1">
        <v>2288.0</v>
      </c>
      <c r="D10675" s="2" t="s">
        <v>31687</v>
      </c>
      <c r="E10675" s="1" t="s">
        <v>1262</v>
      </c>
      <c r="F10675" s="1" t="s">
        <v>31851</v>
      </c>
      <c r="G10675" s="3" t="str">
        <f t="shared" si="1"/>
        <v>Thomas Lavallais</v>
      </c>
      <c r="H10675" s="3" t="str">
        <f t="shared" si="2"/>
        <v>THOMAS LAVALLAIS</v>
      </c>
      <c r="J10675" s="1" t="s">
        <v>57</v>
      </c>
      <c r="K10675" s="1" t="s">
        <v>50</v>
      </c>
      <c r="L10675" s="1">
        <v>500.0</v>
      </c>
      <c r="M10675" s="1" t="s">
        <v>58</v>
      </c>
      <c r="N10675" s="1" t="s">
        <v>31679</v>
      </c>
      <c r="O10675" s="4">
        <v>44352.0</v>
      </c>
      <c r="P10675" s="4">
        <v>44340.0</v>
      </c>
      <c r="Q10675" s="1" t="s">
        <v>31852</v>
      </c>
      <c r="R10675" s="1" t="s">
        <v>31</v>
      </c>
      <c r="S10675" s="1" t="s">
        <v>32</v>
      </c>
      <c r="T10675" s="1">
        <v>75241.0</v>
      </c>
      <c r="U10675" s="1" t="s">
        <v>31853</v>
      </c>
    </row>
    <row r="10676">
      <c r="A10676" s="1" t="s">
        <v>31965</v>
      </c>
      <c r="B10676" s="1">
        <v>77140.0</v>
      </c>
      <c r="C10676" s="1">
        <v>2288.0</v>
      </c>
      <c r="D10676" s="2" t="s">
        <v>31687</v>
      </c>
      <c r="E10676" s="1" t="s">
        <v>9030</v>
      </c>
      <c r="F10676" s="1" t="s">
        <v>31966</v>
      </c>
      <c r="G10676" s="3" t="str">
        <f t="shared" si="1"/>
        <v>Corey Toney</v>
      </c>
      <c r="H10676" s="3" t="str">
        <f t="shared" si="2"/>
        <v>COREY TONEY</v>
      </c>
      <c r="J10676" s="1" t="s">
        <v>57</v>
      </c>
      <c r="K10676" s="1" t="s">
        <v>50</v>
      </c>
      <c r="L10676" s="1">
        <v>500.0</v>
      </c>
      <c r="M10676" s="1" t="s">
        <v>58</v>
      </c>
      <c r="N10676" s="1" t="s">
        <v>31679</v>
      </c>
      <c r="O10676" s="4">
        <v>44352.0</v>
      </c>
      <c r="P10676" s="4">
        <v>44340.0</v>
      </c>
      <c r="Q10676" s="1" t="s">
        <v>31967</v>
      </c>
      <c r="R10676" s="1" t="s">
        <v>1733</v>
      </c>
      <c r="S10676" s="1" t="s">
        <v>32</v>
      </c>
      <c r="T10676" s="1">
        <v>75154.0</v>
      </c>
      <c r="U10676" s="1" t="s">
        <v>31968</v>
      </c>
    </row>
    <row r="10677">
      <c r="A10677" s="1" t="s">
        <v>31969</v>
      </c>
      <c r="B10677" s="1">
        <v>77116.0</v>
      </c>
      <c r="C10677" s="1">
        <v>2288.0</v>
      </c>
      <c r="D10677" s="2" t="s">
        <v>31687</v>
      </c>
      <c r="E10677" s="1" t="s">
        <v>10040</v>
      </c>
      <c r="F10677" s="1" t="s">
        <v>553</v>
      </c>
      <c r="G10677" s="3" t="str">
        <f t="shared" si="1"/>
        <v>Edwin Flores</v>
      </c>
      <c r="H10677" s="3" t="str">
        <f t="shared" si="2"/>
        <v>EDWIN FLORES</v>
      </c>
      <c r="J10677" s="1" t="s">
        <v>57</v>
      </c>
      <c r="K10677" s="1" t="s">
        <v>50</v>
      </c>
      <c r="L10677" s="1">
        <v>500.0</v>
      </c>
      <c r="M10677" s="1" t="s">
        <v>58</v>
      </c>
      <c r="N10677" s="1" t="s">
        <v>31679</v>
      </c>
      <c r="O10677" s="4">
        <v>44352.0</v>
      </c>
      <c r="P10677" s="4">
        <v>44322.0</v>
      </c>
      <c r="Q10677" s="1" t="s">
        <v>11316</v>
      </c>
      <c r="R10677" s="1" t="s">
        <v>31</v>
      </c>
      <c r="S10677" s="1" t="s">
        <v>32</v>
      </c>
      <c r="T10677" s="1">
        <v>75201.0</v>
      </c>
      <c r="U10677" s="1" t="s">
        <v>11317</v>
      </c>
    </row>
    <row r="10678">
      <c r="A10678" s="1" t="s">
        <v>31970</v>
      </c>
      <c r="B10678" s="1">
        <v>77123.0</v>
      </c>
      <c r="C10678" s="1">
        <v>2288.0</v>
      </c>
      <c r="D10678" s="2" t="s">
        <v>31687</v>
      </c>
      <c r="E10678" s="1" t="s">
        <v>31971</v>
      </c>
      <c r="F10678" s="1" t="s">
        <v>7112</v>
      </c>
      <c r="G10678" s="3" t="str">
        <f t="shared" si="1"/>
        <v>Xavier Jackson</v>
      </c>
      <c r="H10678" s="3" t="str">
        <f t="shared" si="2"/>
        <v>XAVIER JACKSON</v>
      </c>
      <c r="J10678" s="1" t="s">
        <v>57</v>
      </c>
      <c r="K10678" s="1" t="s">
        <v>50</v>
      </c>
      <c r="L10678" s="1">
        <v>500.0</v>
      </c>
      <c r="M10678" s="1" t="s">
        <v>58</v>
      </c>
      <c r="N10678" s="1" t="s">
        <v>31679</v>
      </c>
      <c r="O10678" s="4">
        <v>44352.0</v>
      </c>
      <c r="P10678" s="4">
        <v>44326.0</v>
      </c>
      <c r="Q10678" s="1" t="s">
        <v>31759</v>
      </c>
      <c r="R10678" s="1" t="s">
        <v>1698</v>
      </c>
      <c r="S10678" s="1" t="s">
        <v>32</v>
      </c>
      <c r="T10678" s="1">
        <v>75067.0</v>
      </c>
      <c r="U10678" s="1" t="s">
        <v>31763</v>
      </c>
    </row>
    <row r="10679">
      <c r="A10679" s="1" t="s">
        <v>31972</v>
      </c>
      <c r="B10679" s="1">
        <v>77119.0</v>
      </c>
      <c r="C10679" s="1">
        <v>2288.0</v>
      </c>
      <c r="D10679" s="2" t="s">
        <v>31687</v>
      </c>
      <c r="E10679" s="1" t="s">
        <v>1295</v>
      </c>
      <c r="F10679" s="1" t="s">
        <v>1296</v>
      </c>
      <c r="G10679" s="3" t="str">
        <f t="shared" si="1"/>
        <v>Lynn McBee</v>
      </c>
      <c r="H10679" s="3" t="str">
        <f t="shared" si="2"/>
        <v>LYNN MCBEE</v>
      </c>
      <c r="J10679" s="1" t="s">
        <v>57</v>
      </c>
      <c r="K10679" s="1" t="s">
        <v>50</v>
      </c>
      <c r="L10679" s="1">
        <v>500.0</v>
      </c>
      <c r="M10679" s="1" t="s">
        <v>58</v>
      </c>
      <c r="N10679" s="1" t="s">
        <v>31679</v>
      </c>
      <c r="O10679" s="4">
        <v>44352.0</v>
      </c>
      <c r="P10679" s="4">
        <v>44325.0</v>
      </c>
      <c r="Q10679" s="1" t="s">
        <v>31973</v>
      </c>
      <c r="R10679" s="1" t="s">
        <v>31</v>
      </c>
      <c r="S10679" s="1" t="s">
        <v>32</v>
      </c>
      <c r="T10679" s="1">
        <v>75205.0</v>
      </c>
      <c r="U10679" s="1" t="s">
        <v>31974</v>
      </c>
    </row>
    <row r="10680">
      <c r="A10680" s="1" t="s">
        <v>31975</v>
      </c>
      <c r="B10680" s="1">
        <v>77125.0</v>
      </c>
      <c r="C10680" s="1">
        <v>2288.0</v>
      </c>
      <c r="D10680" s="2" t="s">
        <v>31687</v>
      </c>
      <c r="E10680" s="1" t="s">
        <v>1246</v>
      </c>
      <c r="F10680" s="1" t="s">
        <v>31976</v>
      </c>
      <c r="G10680" s="3" t="str">
        <f t="shared" si="1"/>
        <v>Dale Petroskey</v>
      </c>
      <c r="H10680" s="3" t="str">
        <f t="shared" si="2"/>
        <v>DALE PETROSKEY</v>
      </c>
      <c r="J10680" s="1" t="s">
        <v>57</v>
      </c>
      <c r="K10680" s="1" t="s">
        <v>50</v>
      </c>
      <c r="L10680" s="1">
        <v>500.0</v>
      </c>
      <c r="M10680" s="1" t="s">
        <v>58</v>
      </c>
      <c r="N10680" s="1" t="s">
        <v>31679</v>
      </c>
      <c r="O10680" s="4">
        <v>44352.0</v>
      </c>
      <c r="P10680" s="4">
        <v>44327.0</v>
      </c>
      <c r="Q10680" s="1" t="s">
        <v>31977</v>
      </c>
      <c r="R10680" s="1" t="s">
        <v>31</v>
      </c>
      <c r="S10680" s="1" t="s">
        <v>32</v>
      </c>
      <c r="T10680" s="1">
        <v>75201.0</v>
      </c>
      <c r="U10680" s="1" t="s">
        <v>31978</v>
      </c>
    </row>
    <row r="10681">
      <c r="A10681" s="1" t="s">
        <v>31979</v>
      </c>
      <c r="B10681" s="1">
        <v>79329.0</v>
      </c>
      <c r="C10681" s="1">
        <v>2348.0</v>
      </c>
      <c r="D10681" s="2" t="s">
        <v>31689</v>
      </c>
      <c r="E10681" s="1" t="s">
        <v>31980</v>
      </c>
      <c r="F10681" s="1" t="s">
        <v>432</v>
      </c>
      <c r="G10681" s="3" t="str">
        <f t="shared" si="1"/>
        <v>Kisha Smith</v>
      </c>
      <c r="H10681" s="3" t="str">
        <f t="shared" si="2"/>
        <v>KISHA SMITH</v>
      </c>
      <c r="J10681" s="1" t="s">
        <v>57</v>
      </c>
      <c r="K10681" s="1" t="s">
        <v>53</v>
      </c>
      <c r="L10681" s="1">
        <v>500.0</v>
      </c>
      <c r="M10681" s="1" t="s">
        <v>58</v>
      </c>
      <c r="N10681" s="1" t="s">
        <v>31679</v>
      </c>
      <c r="O10681" s="4">
        <v>44352.0</v>
      </c>
      <c r="P10681" s="4">
        <v>44348.0</v>
      </c>
      <c r="Q10681" s="1" t="s">
        <v>31981</v>
      </c>
      <c r="R10681" s="1" t="s">
        <v>31</v>
      </c>
      <c r="S10681" s="1" t="s">
        <v>32</v>
      </c>
      <c r="T10681" s="1">
        <v>75216.0</v>
      </c>
      <c r="U10681" s="1" t="s">
        <v>31982</v>
      </c>
    </row>
    <row r="10682">
      <c r="A10682" s="1" t="s">
        <v>31983</v>
      </c>
      <c r="B10682" s="1">
        <v>79328.0</v>
      </c>
      <c r="C10682" s="1">
        <v>2348.0</v>
      </c>
      <c r="D10682" s="2" t="s">
        <v>31689</v>
      </c>
      <c r="E10682" s="1" t="s">
        <v>1754</v>
      </c>
      <c r="F10682" s="1" t="s">
        <v>12266</v>
      </c>
      <c r="G10682" s="3" t="str">
        <f t="shared" si="1"/>
        <v>Brandon Haynes</v>
      </c>
      <c r="H10682" s="3" t="str">
        <f t="shared" si="2"/>
        <v>BRANDON HAYNES</v>
      </c>
      <c r="J10682" s="1" t="s">
        <v>57</v>
      </c>
      <c r="K10682" s="1" t="s">
        <v>53</v>
      </c>
      <c r="L10682" s="1">
        <v>500.0</v>
      </c>
      <c r="M10682" s="1" t="s">
        <v>58</v>
      </c>
      <c r="N10682" s="1" t="s">
        <v>31679</v>
      </c>
      <c r="O10682" s="4">
        <v>44352.0</v>
      </c>
      <c r="P10682" s="4">
        <v>44347.0</v>
      </c>
      <c r="Q10682" s="1" t="s">
        <v>31984</v>
      </c>
      <c r="R10682" s="1" t="s">
        <v>31985</v>
      </c>
      <c r="S10682" s="1" t="s">
        <v>1051</v>
      </c>
      <c r="T10682" s="1">
        <v>30094.0</v>
      </c>
      <c r="U10682" s="1" t="s">
        <v>31986</v>
      </c>
    </row>
    <row r="10683">
      <c r="A10683" s="1" t="s">
        <v>31987</v>
      </c>
      <c r="B10683" s="1">
        <v>71427.0</v>
      </c>
      <c r="C10683" s="1">
        <v>2163.0</v>
      </c>
      <c r="D10683" s="2" t="s">
        <v>31683</v>
      </c>
      <c r="E10683" s="1" t="s">
        <v>31988</v>
      </c>
      <c r="F10683" s="1" t="s">
        <v>31989</v>
      </c>
      <c r="G10683" s="3" t="str">
        <f t="shared" si="1"/>
        <v>Horace Bradsaw</v>
      </c>
      <c r="H10683" s="3" t="str">
        <f t="shared" si="2"/>
        <v>HORACE BRADSAW</v>
      </c>
      <c r="J10683" s="1" t="s">
        <v>57</v>
      </c>
      <c r="K10683" s="1" t="s">
        <v>44</v>
      </c>
      <c r="L10683" s="1">
        <v>550.0</v>
      </c>
      <c r="M10683" s="1" t="s">
        <v>58</v>
      </c>
      <c r="N10683" s="1" t="s">
        <v>31679</v>
      </c>
      <c r="O10683" s="4">
        <v>44317.0</v>
      </c>
      <c r="P10683" s="4">
        <v>44230.0</v>
      </c>
      <c r="Q10683" s="1" t="s">
        <v>31990</v>
      </c>
      <c r="R10683" s="1" t="s">
        <v>31</v>
      </c>
      <c r="S10683" s="1" t="s">
        <v>32</v>
      </c>
      <c r="T10683" s="1">
        <v>75216.0</v>
      </c>
      <c r="U10683" s="1" t="s">
        <v>31991</v>
      </c>
    </row>
    <row r="10684">
      <c r="A10684" s="1" t="s">
        <v>31992</v>
      </c>
      <c r="B10684" s="1">
        <v>38703.0</v>
      </c>
      <c r="C10684" s="1">
        <v>2348.0</v>
      </c>
      <c r="D10684" s="2" t="s">
        <v>31689</v>
      </c>
      <c r="G10684" s="3" t="str">
        <f t="shared" si="1"/>
        <v> </v>
      </c>
      <c r="H10684" s="3" t="str">
        <f t="shared" si="2"/>
        <v> </v>
      </c>
      <c r="I10684" s="1" t="s">
        <v>31891</v>
      </c>
      <c r="J10684" s="1" t="s">
        <v>389</v>
      </c>
      <c r="K10684" s="1" t="s">
        <v>53</v>
      </c>
      <c r="L10684" s="1">
        <v>785.3</v>
      </c>
      <c r="M10684" s="1" t="s">
        <v>390</v>
      </c>
      <c r="N10684" s="1" t="s">
        <v>31679</v>
      </c>
      <c r="O10684" s="4">
        <v>44352.0</v>
      </c>
      <c r="P10684" s="4">
        <v>44348.0</v>
      </c>
      <c r="Q10684" s="1" t="s">
        <v>31892</v>
      </c>
      <c r="R10684" s="1" t="s">
        <v>31</v>
      </c>
      <c r="S10684" s="1" t="s">
        <v>32</v>
      </c>
      <c r="T10684" s="1">
        <v>76063.0</v>
      </c>
      <c r="U10684" s="1" t="s">
        <v>31993</v>
      </c>
    </row>
    <row r="10685">
      <c r="A10685" s="1" t="s">
        <v>31994</v>
      </c>
      <c r="B10685" s="1">
        <v>71421.0</v>
      </c>
      <c r="C10685" s="1">
        <v>2163.0</v>
      </c>
      <c r="D10685" s="2" t="s">
        <v>31683</v>
      </c>
      <c r="E10685" s="1" t="s">
        <v>31995</v>
      </c>
      <c r="F10685" s="1" t="s">
        <v>9020</v>
      </c>
      <c r="G10685" s="3" t="str">
        <f t="shared" si="1"/>
        <v>Demarquis Brooks</v>
      </c>
      <c r="H10685" s="3" t="str">
        <f t="shared" si="2"/>
        <v>DEMARQUIS BROOKS</v>
      </c>
      <c r="J10685" s="1" t="s">
        <v>57</v>
      </c>
      <c r="K10685" s="1" t="s">
        <v>44</v>
      </c>
      <c r="L10685" s="1">
        <v>800.0</v>
      </c>
      <c r="M10685" s="1" t="s">
        <v>58</v>
      </c>
      <c r="N10685" s="1" t="s">
        <v>31679</v>
      </c>
      <c r="O10685" s="4">
        <v>44317.0</v>
      </c>
      <c r="P10685" s="4">
        <v>44227.0</v>
      </c>
      <c r="Q10685" s="1" t="s">
        <v>31996</v>
      </c>
      <c r="R10685" s="1" t="s">
        <v>31</v>
      </c>
      <c r="S10685" s="1" t="s">
        <v>32</v>
      </c>
      <c r="T10685" s="1">
        <v>75216.0</v>
      </c>
      <c r="U10685" s="1" t="s">
        <v>31997</v>
      </c>
    </row>
    <row r="10686">
      <c r="A10686" s="1" t="s">
        <v>31998</v>
      </c>
      <c r="B10686" s="1">
        <v>77134.0</v>
      </c>
      <c r="C10686" s="1">
        <v>2288.0</v>
      </c>
      <c r="D10686" s="2" t="s">
        <v>31687</v>
      </c>
      <c r="E10686" s="1" t="s">
        <v>29109</v>
      </c>
      <c r="F10686" s="1" t="s">
        <v>31851</v>
      </c>
      <c r="G10686" s="3" t="str">
        <f t="shared" si="1"/>
        <v>London Lavallais</v>
      </c>
      <c r="H10686" s="3" t="str">
        <f t="shared" si="2"/>
        <v>LONDON LAVALLAIS</v>
      </c>
      <c r="J10686" s="1" t="s">
        <v>57</v>
      </c>
      <c r="K10686" s="1" t="s">
        <v>50</v>
      </c>
      <c r="L10686" s="1">
        <v>900.0</v>
      </c>
      <c r="M10686" s="1" t="s">
        <v>58</v>
      </c>
      <c r="N10686" s="1" t="s">
        <v>31679</v>
      </c>
      <c r="O10686" s="4">
        <v>44352.0</v>
      </c>
      <c r="P10686" s="4">
        <v>44340.0</v>
      </c>
      <c r="Q10686" s="1" t="s">
        <v>31852</v>
      </c>
      <c r="R10686" s="1" t="s">
        <v>31</v>
      </c>
      <c r="S10686" s="1" t="s">
        <v>32</v>
      </c>
      <c r="T10686" s="1">
        <v>75241.0</v>
      </c>
      <c r="U10686" s="1" t="s">
        <v>31853</v>
      </c>
    </row>
    <row r="10687">
      <c r="A10687" s="1" t="s">
        <v>31999</v>
      </c>
      <c r="B10687" s="1">
        <v>71403.0</v>
      </c>
      <c r="C10687" s="1">
        <v>2163.0</v>
      </c>
      <c r="D10687" s="2" t="s">
        <v>31683</v>
      </c>
      <c r="E10687" s="1" t="s">
        <v>7884</v>
      </c>
      <c r="F10687" s="1" t="s">
        <v>3678</v>
      </c>
      <c r="G10687" s="3" t="str">
        <f t="shared" si="1"/>
        <v>Dustin Marshall</v>
      </c>
      <c r="H10687" s="3" t="str">
        <f t="shared" si="2"/>
        <v>DUSTIN MARSHALL</v>
      </c>
      <c r="J10687" s="1" t="s">
        <v>57</v>
      </c>
      <c r="K10687" s="1" t="s">
        <v>44</v>
      </c>
      <c r="L10687" s="1">
        <v>1000.0</v>
      </c>
      <c r="M10687" s="1" t="s">
        <v>58</v>
      </c>
      <c r="N10687" s="1" t="s">
        <v>31679</v>
      </c>
      <c r="O10687" s="4">
        <v>44317.0</v>
      </c>
      <c r="P10687" s="4">
        <v>44212.0</v>
      </c>
      <c r="Q10687" s="1" t="s">
        <v>32000</v>
      </c>
      <c r="R10687" s="1" t="s">
        <v>31</v>
      </c>
      <c r="S10687" s="1" t="s">
        <v>32</v>
      </c>
      <c r="T10687" s="1">
        <v>75230.0</v>
      </c>
      <c r="U10687" s="1" t="s">
        <v>32001</v>
      </c>
    </row>
    <row r="10688">
      <c r="A10688" s="1" t="s">
        <v>32002</v>
      </c>
      <c r="B10688" s="1">
        <v>71407.0</v>
      </c>
      <c r="C10688" s="1">
        <v>2163.0</v>
      </c>
      <c r="D10688" s="2" t="s">
        <v>31683</v>
      </c>
      <c r="E10688" s="1" t="s">
        <v>31678</v>
      </c>
      <c r="F10688" s="1" t="s">
        <v>131</v>
      </c>
      <c r="G10688" s="3" t="str">
        <f t="shared" si="1"/>
        <v>Maxie Johnson</v>
      </c>
      <c r="H10688" s="3" t="str">
        <f t="shared" si="2"/>
        <v>MAXIE JOHNSON</v>
      </c>
      <c r="J10688" s="1" t="s">
        <v>57</v>
      </c>
      <c r="K10688" s="1" t="s">
        <v>44</v>
      </c>
      <c r="L10688" s="1">
        <v>1000.0</v>
      </c>
      <c r="M10688" s="1" t="s">
        <v>58</v>
      </c>
      <c r="N10688" s="1" t="s">
        <v>31679</v>
      </c>
      <c r="O10688" s="4">
        <v>44317.0</v>
      </c>
      <c r="P10688" s="4">
        <v>44220.0</v>
      </c>
      <c r="Q10688" s="1" t="s">
        <v>31888</v>
      </c>
      <c r="R10688" s="1" t="s">
        <v>31</v>
      </c>
      <c r="S10688" s="1" t="s">
        <v>32</v>
      </c>
      <c r="T10688" s="1">
        <v>75203.0</v>
      </c>
      <c r="U10688" s="1" t="s">
        <v>31889</v>
      </c>
    </row>
    <row r="10689">
      <c r="A10689" s="1" t="s">
        <v>32003</v>
      </c>
      <c r="B10689" s="1">
        <v>71410.0</v>
      </c>
      <c r="C10689" s="1">
        <v>2163.0</v>
      </c>
      <c r="D10689" s="2" t="s">
        <v>31683</v>
      </c>
      <c r="E10689" s="1" t="s">
        <v>2334</v>
      </c>
      <c r="F10689" s="1" t="s">
        <v>1185</v>
      </c>
      <c r="G10689" s="3" t="str">
        <f t="shared" si="1"/>
        <v>Mike Williams</v>
      </c>
      <c r="H10689" s="3" t="str">
        <f t="shared" si="2"/>
        <v>MIKE WILLIAMS</v>
      </c>
      <c r="J10689" s="1" t="s">
        <v>57</v>
      </c>
      <c r="K10689" s="1" t="s">
        <v>44</v>
      </c>
      <c r="L10689" s="1">
        <v>1000.0</v>
      </c>
      <c r="M10689" s="1" t="s">
        <v>58</v>
      </c>
      <c r="N10689" s="1" t="s">
        <v>31679</v>
      </c>
      <c r="O10689" s="4">
        <v>44317.0</v>
      </c>
      <c r="P10689" s="4">
        <v>44223.0</v>
      </c>
      <c r="Q10689" s="1" t="s">
        <v>32004</v>
      </c>
      <c r="R10689" s="1" t="s">
        <v>31</v>
      </c>
      <c r="S10689" s="1" t="s">
        <v>32</v>
      </c>
      <c r="T10689" s="1">
        <v>75247.0</v>
      </c>
      <c r="U10689" s="1" t="s">
        <v>32005</v>
      </c>
    </row>
    <row r="10690">
      <c r="A10690" s="1" t="s">
        <v>32006</v>
      </c>
      <c r="B10690" s="1">
        <v>71411.0</v>
      </c>
      <c r="C10690" s="1">
        <v>2163.0</v>
      </c>
      <c r="D10690" s="2" t="s">
        <v>31683</v>
      </c>
      <c r="E10690" s="1" t="s">
        <v>2650</v>
      </c>
      <c r="F10690" s="1" t="s">
        <v>99</v>
      </c>
      <c r="G10690" s="3" t="str">
        <f t="shared" si="1"/>
        <v>Frederick Todd</v>
      </c>
      <c r="H10690" s="3" t="str">
        <f t="shared" si="2"/>
        <v>FREDERICK TODD</v>
      </c>
      <c r="J10690" s="1" t="s">
        <v>57</v>
      </c>
      <c r="K10690" s="1" t="s">
        <v>44</v>
      </c>
      <c r="L10690" s="1">
        <v>1000.0</v>
      </c>
      <c r="M10690" s="1" t="s">
        <v>58</v>
      </c>
      <c r="N10690" s="1" t="s">
        <v>31679</v>
      </c>
      <c r="O10690" s="4">
        <v>44317.0</v>
      </c>
      <c r="P10690" s="4">
        <v>44222.0</v>
      </c>
      <c r="Q10690" s="1" t="s">
        <v>32007</v>
      </c>
      <c r="R10690" s="1" t="s">
        <v>816</v>
      </c>
      <c r="S10690" s="1" t="s">
        <v>32</v>
      </c>
      <c r="T10690" s="1">
        <v>75104.0</v>
      </c>
      <c r="U10690" s="1" t="s">
        <v>32008</v>
      </c>
    </row>
    <row r="10691">
      <c r="A10691" s="1" t="s">
        <v>32009</v>
      </c>
      <c r="B10691" s="1">
        <v>71416.0</v>
      </c>
      <c r="C10691" s="1">
        <v>2163.0</v>
      </c>
      <c r="D10691" s="2" t="s">
        <v>31683</v>
      </c>
      <c r="E10691" s="1" t="s">
        <v>32010</v>
      </c>
      <c r="F10691" s="1" t="s">
        <v>5041</v>
      </c>
      <c r="G10691" s="3" t="str">
        <f t="shared" si="1"/>
        <v>Marquis Hawkins</v>
      </c>
      <c r="H10691" s="3" t="str">
        <f t="shared" si="2"/>
        <v>MARQUIS HAWKINS</v>
      </c>
      <c r="J10691" s="1" t="s">
        <v>57</v>
      </c>
      <c r="K10691" s="1" t="s">
        <v>44</v>
      </c>
      <c r="L10691" s="1">
        <v>1000.0</v>
      </c>
      <c r="M10691" s="1" t="s">
        <v>58</v>
      </c>
      <c r="N10691" s="1" t="s">
        <v>31679</v>
      </c>
      <c r="O10691" s="4">
        <v>44317.0</v>
      </c>
      <c r="P10691" s="4">
        <v>44224.0</v>
      </c>
      <c r="Q10691" s="1" t="s">
        <v>32011</v>
      </c>
      <c r="R10691" s="1" t="s">
        <v>31</v>
      </c>
      <c r="S10691" s="1" t="s">
        <v>32</v>
      </c>
      <c r="T10691" s="1">
        <v>75216.0</v>
      </c>
      <c r="U10691" s="1" t="s">
        <v>32012</v>
      </c>
    </row>
    <row r="10692">
      <c r="A10692" s="1" t="s">
        <v>32013</v>
      </c>
      <c r="B10692" s="1">
        <v>71417.0</v>
      </c>
      <c r="C10692" s="1">
        <v>2163.0</v>
      </c>
      <c r="D10692" s="2" t="s">
        <v>31683</v>
      </c>
      <c r="E10692" s="1" t="s">
        <v>32014</v>
      </c>
      <c r="F10692" s="1" t="s">
        <v>2879</v>
      </c>
      <c r="G10692" s="3" t="str">
        <f t="shared" si="1"/>
        <v>Camesha Roberts</v>
      </c>
      <c r="H10692" s="3" t="str">
        <f t="shared" si="2"/>
        <v>CAMESHA ROBERTS</v>
      </c>
      <c r="J10692" s="1" t="s">
        <v>57</v>
      </c>
      <c r="K10692" s="1" t="s">
        <v>44</v>
      </c>
      <c r="L10692" s="1">
        <v>1000.0</v>
      </c>
      <c r="M10692" s="1" t="s">
        <v>58</v>
      </c>
      <c r="N10692" s="1" t="s">
        <v>31679</v>
      </c>
      <c r="O10692" s="4">
        <v>44317.0</v>
      </c>
      <c r="P10692" s="4">
        <v>44225.0</v>
      </c>
      <c r="Q10692" s="1" t="s">
        <v>32015</v>
      </c>
      <c r="R10692" s="1" t="s">
        <v>31</v>
      </c>
      <c r="S10692" s="1" t="s">
        <v>32</v>
      </c>
      <c r="T10692" s="1">
        <v>75216.0</v>
      </c>
      <c r="U10692" s="1" t="s">
        <v>32016</v>
      </c>
    </row>
    <row r="10693">
      <c r="A10693" s="1" t="s">
        <v>32017</v>
      </c>
      <c r="B10693" s="1">
        <v>71420.0</v>
      </c>
      <c r="C10693" s="1">
        <v>2163.0</v>
      </c>
      <c r="D10693" s="2" t="s">
        <v>31683</v>
      </c>
      <c r="E10693" s="1" t="s">
        <v>2858</v>
      </c>
      <c r="F10693" s="1" t="s">
        <v>32018</v>
      </c>
      <c r="G10693" s="3" t="str">
        <f t="shared" si="1"/>
        <v>Aaron Depass</v>
      </c>
      <c r="H10693" s="3" t="str">
        <f t="shared" si="2"/>
        <v>AARON DEPASS</v>
      </c>
      <c r="J10693" s="1" t="s">
        <v>57</v>
      </c>
      <c r="K10693" s="1" t="s">
        <v>44</v>
      </c>
      <c r="L10693" s="1">
        <v>1000.0</v>
      </c>
      <c r="M10693" s="1" t="s">
        <v>58</v>
      </c>
      <c r="N10693" s="1" t="s">
        <v>31679</v>
      </c>
      <c r="O10693" s="4">
        <v>44317.0</v>
      </c>
      <c r="P10693" s="4">
        <v>44227.0</v>
      </c>
      <c r="Q10693" s="1" t="s">
        <v>32019</v>
      </c>
      <c r="R10693" s="1" t="s">
        <v>31</v>
      </c>
      <c r="S10693" s="1" t="s">
        <v>32</v>
      </c>
      <c r="T10693" s="1">
        <v>75216.0</v>
      </c>
      <c r="U10693" s="1" t="s">
        <v>32020</v>
      </c>
    </row>
    <row r="10694">
      <c r="A10694" s="1" t="s">
        <v>32021</v>
      </c>
      <c r="B10694" s="1">
        <v>71434.0</v>
      </c>
      <c r="C10694" s="1">
        <v>2163.0</v>
      </c>
      <c r="D10694" s="2" t="s">
        <v>31683</v>
      </c>
      <c r="E10694" s="1" t="s">
        <v>12320</v>
      </c>
      <c r="F10694" s="1" t="s">
        <v>2593</v>
      </c>
      <c r="G10694" s="3" t="str">
        <f t="shared" si="1"/>
        <v>Micheal Terry</v>
      </c>
      <c r="H10694" s="3" t="str">
        <f t="shared" si="2"/>
        <v>MICHEAL TERRY</v>
      </c>
      <c r="J10694" s="1" t="s">
        <v>57</v>
      </c>
      <c r="K10694" s="1" t="s">
        <v>44</v>
      </c>
      <c r="L10694" s="1">
        <v>1000.0</v>
      </c>
      <c r="M10694" s="1" t="s">
        <v>58</v>
      </c>
      <c r="N10694" s="1" t="s">
        <v>31679</v>
      </c>
      <c r="O10694" s="4">
        <v>44317.0</v>
      </c>
      <c r="P10694" s="4">
        <v>44248.0</v>
      </c>
      <c r="Q10694" s="1" t="s">
        <v>32022</v>
      </c>
      <c r="R10694" s="1" t="s">
        <v>31</v>
      </c>
      <c r="S10694" s="1" t="s">
        <v>32</v>
      </c>
      <c r="T10694" s="1">
        <v>75244.0</v>
      </c>
      <c r="U10694" s="1" t="s">
        <v>32023</v>
      </c>
    </row>
    <row r="10695">
      <c r="A10695" s="1" t="s">
        <v>32024</v>
      </c>
      <c r="B10695" s="1">
        <v>71436.0</v>
      </c>
      <c r="C10695" s="1">
        <v>2163.0</v>
      </c>
      <c r="D10695" s="2" t="s">
        <v>31683</v>
      </c>
      <c r="E10695" s="1" t="s">
        <v>591</v>
      </c>
      <c r="F10695" s="1" t="s">
        <v>32025</v>
      </c>
      <c r="G10695" s="3" t="str">
        <f t="shared" si="1"/>
        <v>Kirk Rimer</v>
      </c>
      <c r="H10695" s="3" t="str">
        <f t="shared" si="2"/>
        <v>KIRK RIMER</v>
      </c>
      <c r="J10695" s="1" t="s">
        <v>57</v>
      </c>
      <c r="K10695" s="1" t="s">
        <v>44</v>
      </c>
      <c r="L10695" s="1">
        <v>1000.0</v>
      </c>
      <c r="M10695" s="1" t="s">
        <v>58</v>
      </c>
      <c r="N10695" s="1" t="s">
        <v>31679</v>
      </c>
      <c r="O10695" s="4">
        <v>44317.0</v>
      </c>
      <c r="P10695" s="4">
        <v>44254.0</v>
      </c>
      <c r="Q10695" s="1" t="s">
        <v>32026</v>
      </c>
      <c r="R10695" s="1" t="s">
        <v>31</v>
      </c>
      <c r="S10695" s="1" t="s">
        <v>32</v>
      </c>
      <c r="T10695" s="1">
        <v>75229.0</v>
      </c>
      <c r="U10695" s="1" t="s">
        <v>32027</v>
      </c>
    </row>
    <row r="10696">
      <c r="A10696" s="1" t="s">
        <v>32028</v>
      </c>
      <c r="B10696" s="1">
        <v>71437.0</v>
      </c>
      <c r="C10696" s="1">
        <v>2163.0</v>
      </c>
      <c r="D10696" s="2" t="s">
        <v>31683</v>
      </c>
      <c r="E10696" s="1" t="s">
        <v>4570</v>
      </c>
      <c r="F10696" s="1" t="s">
        <v>32025</v>
      </c>
      <c r="G10696" s="3" t="str">
        <f t="shared" si="1"/>
        <v>Jane Rimer</v>
      </c>
      <c r="H10696" s="3" t="str">
        <f t="shared" si="2"/>
        <v>JANE RIMER</v>
      </c>
      <c r="J10696" s="1" t="s">
        <v>57</v>
      </c>
      <c r="K10696" s="1" t="s">
        <v>44</v>
      </c>
      <c r="L10696" s="1">
        <v>1000.0</v>
      </c>
      <c r="M10696" s="1" t="s">
        <v>58</v>
      </c>
      <c r="N10696" s="1" t="s">
        <v>31679</v>
      </c>
      <c r="O10696" s="4">
        <v>44317.0</v>
      </c>
      <c r="P10696" s="4">
        <v>44254.0</v>
      </c>
      <c r="Q10696" s="1" t="s">
        <v>32026</v>
      </c>
      <c r="R10696" s="1" t="s">
        <v>31</v>
      </c>
      <c r="S10696" s="1" t="s">
        <v>32</v>
      </c>
      <c r="T10696" s="1">
        <v>75229.0</v>
      </c>
      <c r="U10696" s="1" t="s">
        <v>32027</v>
      </c>
    </row>
    <row r="10697">
      <c r="A10697" s="1" t="s">
        <v>32029</v>
      </c>
      <c r="B10697" s="1">
        <v>71441.0</v>
      </c>
      <c r="C10697" s="1">
        <v>2163.0</v>
      </c>
      <c r="D10697" s="2" t="s">
        <v>31683</v>
      </c>
      <c r="E10697" s="1" t="s">
        <v>962</v>
      </c>
      <c r="F10697" s="1" t="s">
        <v>5943</v>
      </c>
      <c r="G10697" s="3" t="str">
        <f t="shared" si="1"/>
        <v>William Payne</v>
      </c>
      <c r="H10697" s="3" t="str">
        <f t="shared" si="2"/>
        <v>WILLIAM PAYNE</v>
      </c>
      <c r="J10697" s="1" t="s">
        <v>57</v>
      </c>
      <c r="K10697" s="1" t="s">
        <v>44</v>
      </c>
      <c r="L10697" s="1">
        <v>1000.0</v>
      </c>
      <c r="M10697" s="1" t="s">
        <v>58</v>
      </c>
      <c r="N10697" s="1" t="s">
        <v>31679</v>
      </c>
      <c r="O10697" s="4">
        <v>44317.0</v>
      </c>
      <c r="P10697" s="4">
        <v>44277.0</v>
      </c>
      <c r="Q10697" s="1" t="s">
        <v>32030</v>
      </c>
      <c r="R10697" s="1" t="s">
        <v>31</v>
      </c>
      <c r="S10697" s="1" t="s">
        <v>32</v>
      </c>
      <c r="T10697" s="1">
        <v>75229.0</v>
      </c>
      <c r="U10697" s="1" t="s">
        <v>32031</v>
      </c>
    </row>
    <row r="10698">
      <c r="A10698" s="1" t="s">
        <v>32032</v>
      </c>
      <c r="B10698" s="1">
        <v>71442.0</v>
      </c>
      <c r="C10698" s="1">
        <v>2163.0</v>
      </c>
      <c r="D10698" s="2" t="s">
        <v>31683</v>
      </c>
      <c r="E10698" s="1" t="s">
        <v>8924</v>
      </c>
      <c r="F10698" s="1" t="s">
        <v>5943</v>
      </c>
      <c r="G10698" s="3" t="str">
        <f t="shared" si="1"/>
        <v>Wendy Payne</v>
      </c>
      <c r="H10698" s="3" t="str">
        <f t="shared" si="2"/>
        <v>WENDY PAYNE</v>
      </c>
      <c r="J10698" s="1" t="s">
        <v>57</v>
      </c>
      <c r="K10698" s="1" t="s">
        <v>44</v>
      </c>
      <c r="L10698" s="1">
        <v>1000.0</v>
      </c>
      <c r="M10698" s="1" t="s">
        <v>58</v>
      </c>
      <c r="N10698" s="1" t="s">
        <v>31679</v>
      </c>
      <c r="O10698" s="4">
        <v>44317.0</v>
      </c>
      <c r="P10698" s="4">
        <v>44277.0</v>
      </c>
      <c r="Q10698" s="1" t="s">
        <v>32030</v>
      </c>
      <c r="R10698" s="1" t="s">
        <v>31</v>
      </c>
      <c r="S10698" s="1" t="s">
        <v>32</v>
      </c>
      <c r="T10698" s="1">
        <v>75229.0</v>
      </c>
      <c r="U10698" s="1" t="s">
        <v>32031</v>
      </c>
    </row>
    <row r="10699">
      <c r="A10699" s="1" t="s">
        <v>32033</v>
      </c>
      <c r="B10699" s="1">
        <v>71450.0</v>
      </c>
      <c r="C10699" s="1">
        <v>2163.0</v>
      </c>
      <c r="D10699" s="2" t="s">
        <v>31683</v>
      </c>
      <c r="G10699" s="3" t="str">
        <f t="shared" si="1"/>
        <v> </v>
      </c>
      <c r="H10699" s="3" t="str">
        <f t="shared" si="2"/>
        <v> </v>
      </c>
      <c r="I10699" s="1" t="s">
        <v>32034</v>
      </c>
      <c r="J10699" s="1" t="s">
        <v>57</v>
      </c>
      <c r="K10699" s="1" t="s">
        <v>44</v>
      </c>
      <c r="L10699" s="1">
        <v>1000.0</v>
      </c>
      <c r="M10699" s="1" t="s">
        <v>58</v>
      </c>
      <c r="N10699" s="1" t="s">
        <v>31679</v>
      </c>
      <c r="O10699" s="4">
        <v>44317.0</v>
      </c>
      <c r="P10699" s="4">
        <v>44263.0</v>
      </c>
      <c r="Q10699" s="1" t="s">
        <v>32035</v>
      </c>
      <c r="R10699" s="1" t="s">
        <v>31</v>
      </c>
      <c r="S10699" s="1" t="s">
        <v>32</v>
      </c>
      <c r="T10699" s="1">
        <v>75229.0</v>
      </c>
      <c r="U10699" s="1" t="s">
        <v>32036</v>
      </c>
    </row>
    <row r="10700">
      <c r="A10700" s="1" t="s">
        <v>32037</v>
      </c>
      <c r="B10700" s="1">
        <v>71458.0</v>
      </c>
      <c r="C10700" s="1">
        <v>2163.0</v>
      </c>
      <c r="D10700" s="2" t="s">
        <v>31683</v>
      </c>
      <c r="E10700" s="1" t="s">
        <v>9290</v>
      </c>
      <c r="F10700" s="1" t="s">
        <v>31851</v>
      </c>
      <c r="G10700" s="3" t="str">
        <f t="shared" si="1"/>
        <v>Vanessa Lavallais</v>
      </c>
      <c r="H10700" s="3" t="str">
        <f t="shared" si="2"/>
        <v>VANESSA LAVALLAIS</v>
      </c>
      <c r="J10700" s="1" t="s">
        <v>57</v>
      </c>
      <c r="K10700" s="1" t="s">
        <v>44</v>
      </c>
      <c r="L10700" s="1">
        <v>1000.0</v>
      </c>
      <c r="M10700" s="1" t="s">
        <v>58</v>
      </c>
      <c r="N10700" s="1" t="s">
        <v>31679</v>
      </c>
      <c r="O10700" s="4">
        <v>44317.0</v>
      </c>
      <c r="P10700" s="4">
        <v>44270.0</v>
      </c>
      <c r="Q10700" s="1" t="s">
        <v>31852</v>
      </c>
      <c r="R10700" s="1" t="s">
        <v>31</v>
      </c>
      <c r="S10700" s="1" t="s">
        <v>32</v>
      </c>
      <c r="T10700" s="1">
        <v>75241.0</v>
      </c>
      <c r="U10700" s="1" t="s">
        <v>31853</v>
      </c>
    </row>
    <row r="10701">
      <c r="A10701" s="1" t="s">
        <v>32038</v>
      </c>
      <c r="B10701" s="1">
        <v>74551.0</v>
      </c>
      <c r="C10701" s="1">
        <v>2258.0</v>
      </c>
      <c r="D10701" s="2" t="s">
        <v>31685</v>
      </c>
      <c r="E10701" s="1" t="s">
        <v>6776</v>
      </c>
      <c r="F10701" s="1" t="s">
        <v>7112</v>
      </c>
      <c r="G10701" s="3" t="str">
        <f t="shared" si="1"/>
        <v>Melvin Jackson</v>
      </c>
      <c r="H10701" s="3" t="str">
        <f t="shared" si="2"/>
        <v>MELVIN JACKSON</v>
      </c>
      <c r="J10701" s="1" t="s">
        <v>57</v>
      </c>
      <c r="K10701" s="1" t="s">
        <v>47</v>
      </c>
      <c r="L10701" s="1">
        <v>1000.0</v>
      </c>
      <c r="M10701" s="1" t="s">
        <v>58</v>
      </c>
      <c r="N10701" s="1" t="s">
        <v>31679</v>
      </c>
      <c r="O10701" s="4">
        <v>44317.0</v>
      </c>
      <c r="P10701" s="4">
        <v>44295.0</v>
      </c>
      <c r="Q10701" s="1" t="s">
        <v>32039</v>
      </c>
      <c r="R10701" s="1" t="s">
        <v>31</v>
      </c>
      <c r="S10701" s="1" t="s">
        <v>32</v>
      </c>
      <c r="T10701" s="1">
        <v>75339.0</v>
      </c>
      <c r="U10701" s="1" t="s">
        <v>32040</v>
      </c>
    </row>
    <row r="10702">
      <c r="A10702" s="1" t="s">
        <v>32041</v>
      </c>
      <c r="B10702" s="1">
        <v>74552.0</v>
      </c>
      <c r="C10702" s="1">
        <v>2258.0</v>
      </c>
      <c r="D10702" s="2" t="s">
        <v>31685</v>
      </c>
      <c r="E10702" s="1" t="s">
        <v>28829</v>
      </c>
      <c r="F10702" s="1" t="s">
        <v>7112</v>
      </c>
      <c r="G10702" s="3" t="str">
        <f t="shared" si="1"/>
        <v>Franchesca Jackson</v>
      </c>
      <c r="H10702" s="3" t="str">
        <f t="shared" si="2"/>
        <v>FRANCHESCA JACKSON</v>
      </c>
      <c r="J10702" s="1" t="s">
        <v>57</v>
      </c>
      <c r="K10702" s="1" t="s">
        <v>47</v>
      </c>
      <c r="L10702" s="1">
        <v>1000.0</v>
      </c>
      <c r="M10702" s="1" t="s">
        <v>58</v>
      </c>
      <c r="N10702" s="1" t="s">
        <v>31679</v>
      </c>
      <c r="O10702" s="4">
        <v>44317.0</v>
      </c>
      <c r="P10702" s="4">
        <v>44295.0</v>
      </c>
      <c r="Q10702" s="1" t="s">
        <v>32039</v>
      </c>
      <c r="R10702" s="1" t="s">
        <v>31</v>
      </c>
      <c r="S10702" s="1" t="s">
        <v>32</v>
      </c>
      <c r="T10702" s="1">
        <v>75339.0</v>
      </c>
      <c r="U10702" s="1" t="s">
        <v>32040</v>
      </c>
    </row>
    <row r="10703">
      <c r="A10703" s="1" t="s">
        <v>32042</v>
      </c>
      <c r="B10703" s="1">
        <v>74554.0</v>
      </c>
      <c r="C10703" s="1">
        <v>2258.0</v>
      </c>
      <c r="D10703" s="2" t="s">
        <v>31685</v>
      </c>
      <c r="E10703" s="1" t="s">
        <v>3065</v>
      </c>
      <c r="F10703" s="1" t="s">
        <v>152</v>
      </c>
      <c r="G10703" s="3" t="str">
        <f t="shared" si="1"/>
        <v>Donald Washington</v>
      </c>
      <c r="H10703" s="3" t="str">
        <f t="shared" si="2"/>
        <v>DONALD WASHINGTON</v>
      </c>
      <c r="J10703" s="1" t="s">
        <v>57</v>
      </c>
      <c r="K10703" s="1" t="s">
        <v>47</v>
      </c>
      <c r="L10703" s="1">
        <v>1000.0</v>
      </c>
      <c r="M10703" s="1" t="s">
        <v>58</v>
      </c>
      <c r="N10703" s="1" t="s">
        <v>31679</v>
      </c>
      <c r="O10703" s="4">
        <v>44317.0</v>
      </c>
      <c r="P10703" s="4">
        <v>44298.0</v>
      </c>
      <c r="Q10703" s="1" t="s">
        <v>32043</v>
      </c>
      <c r="R10703" s="1" t="s">
        <v>8308</v>
      </c>
      <c r="S10703" s="1" t="s">
        <v>32</v>
      </c>
      <c r="T10703" s="1">
        <v>75115.0</v>
      </c>
      <c r="U10703" s="1" t="s">
        <v>32044</v>
      </c>
    </row>
    <row r="10704">
      <c r="A10704" s="1" t="s">
        <v>32045</v>
      </c>
      <c r="B10704" s="1">
        <v>74555.0</v>
      </c>
      <c r="C10704" s="1">
        <v>2258.0</v>
      </c>
      <c r="D10704" s="2" t="s">
        <v>31685</v>
      </c>
      <c r="E10704" s="1" t="s">
        <v>269</v>
      </c>
      <c r="F10704" s="1" t="s">
        <v>152</v>
      </c>
      <c r="G10704" s="3" t="str">
        <f t="shared" si="1"/>
        <v>Kim Washington</v>
      </c>
      <c r="H10704" s="3" t="str">
        <f t="shared" si="2"/>
        <v>KIM WASHINGTON</v>
      </c>
      <c r="J10704" s="1" t="s">
        <v>57</v>
      </c>
      <c r="K10704" s="1" t="s">
        <v>47</v>
      </c>
      <c r="L10704" s="1">
        <v>1000.0</v>
      </c>
      <c r="M10704" s="1" t="s">
        <v>58</v>
      </c>
      <c r="N10704" s="1" t="s">
        <v>31679</v>
      </c>
      <c r="O10704" s="4">
        <v>44317.0</v>
      </c>
      <c r="P10704" s="4">
        <v>44298.0</v>
      </c>
      <c r="Q10704" s="1" t="s">
        <v>32043</v>
      </c>
      <c r="R10704" s="1" t="s">
        <v>8308</v>
      </c>
      <c r="S10704" s="1" t="s">
        <v>32</v>
      </c>
      <c r="T10704" s="1">
        <v>75115.0</v>
      </c>
      <c r="U10704" s="1" t="s">
        <v>32044</v>
      </c>
    </row>
    <row r="10705">
      <c r="A10705" s="1" t="s">
        <v>32046</v>
      </c>
      <c r="B10705" s="1">
        <v>74556.0</v>
      </c>
      <c r="C10705" s="1">
        <v>2258.0</v>
      </c>
      <c r="D10705" s="2" t="s">
        <v>31685</v>
      </c>
      <c r="E10705" s="1" t="s">
        <v>1246</v>
      </c>
      <c r="F10705" s="1" t="s">
        <v>1247</v>
      </c>
      <c r="G10705" s="3" t="str">
        <f t="shared" si="1"/>
        <v>Dale Robinowitz</v>
      </c>
      <c r="H10705" s="3" t="str">
        <f t="shared" si="2"/>
        <v>DALE ROBINOWITZ</v>
      </c>
      <c r="J10705" s="1" t="s">
        <v>57</v>
      </c>
      <c r="K10705" s="1" t="s">
        <v>47</v>
      </c>
      <c r="L10705" s="1">
        <v>1000.0</v>
      </c>
      <c r="M10705" s="1" t="s">
        <v>58</v>
      </c>
      <c r="N10705" s="1" t="s">
        <v>31679</v>
      </c>
      <c r="O10705" s="4">
        <v>44317.0</v>
      </c>
      <c r="P10705" s="4">
        <v>44299.0</v>
      </c>
      <c r="Q10705" s="1" t="s">
        <v>3704</v>
      </c>
      <c r="R10705" s="1" t="s">
        <v>31</v>
      </c>
      <c r="S10705" s="1" t="s">
        <v>32</v>
      </c>
      <c r="T10705" s="1">
        <v>75244.0</v>
      </c>
      <c r="U10705" s="1" t="s">
        <v>3705</v>
      </c>
    </row>
    <row r="10706">
      <c r="A10706" s="1" t="s">
        <v>32047</v>
      </c>
      <c r="B10706" s="1">
        <v>74559.0</v>
      </c>
      <c r="C10706" s="1">
        <v>2258.0</v>
      </c>
      <c r="D10706" s="2" t="s">
        <v>31685</v>
      </c>
      <c r="E10706" s="1" t="s">
        <v>32048</v>
      </c>
      <c r="F10706" s="1" t="s">
        <v>296</v>
      </c>
      <c r="G10706" s="3" t="str">
        <f t="shared" si="1"/>
        <v>DeVante Harris</v>
      </c>
      <c r="H10706" s="3" t="str">
        <f t="shared" si="2"/>
        <v>DEVANTE HARRIS</v>
      </c>
      <c r="J10706" s="1" t="s">
        <v>57</v>
      </c>
      <c r="K10706" s="1" t="s">
        <v>47</v>
      </c>
      <c r="L10706" s="1">
        <v>1000.0</v>
      </c>
      <c r="M10706" s="1" t="s">
        <v>58</v>
      </c>
      <c r="N10706" s="1" t="s">
        <v>31679</v>
      </c>
      <c r="O10706" s="4">
        <v>44317.0</v>
      </c>
      <c r="P10706" s="4">
        <v>44301.0</v>
      </c>
      <c r="Q10706" s="1" t="s">
        <v>32049</v>
      </c>
      <c r="R10706" s="1" t="s">
        <v>31</v>
      </c>
      <c r="S10706" s="1" t="s">
        <v>32</v>
      </c>
      <c r="T10706" s="1">
        <v>75204.0</v>
      </c>
      <c r="U10706" s="1" t="s">
        <v>32050</v>
      </c>
    </row>
    <row r="10707">
      <c r="A10707" s="1" t="s">
        <v>32051</v>
      </c>
      <c r="B10707" s="1">
        <v>74562.0</v>
      </c>
      <c r="C10707" s="1">
        <v>2258.0</v>
      </c>
      <c r="D10707" s="2" t="s">
        <v>31685</v>
      </c>
      <c r="E10707" s="1" t="s">
        <v>32052</v>
      </c>
      <c r="F10707" s="1" t="s">
        <v>3753</v>
      </c>
      <c r="G10707" s="3" t="str">
        <f t="shared" si="1"/>
        <v>Dyaron Nelson</v>
      </c>
      <c r="H10707" s="3" t="str">
        <f t="shared" si="2"/>
        <v>DYARON NELSON</v>
      </c>
      <c r="J10707" s="1" t="s">
        <v>57</v>
      </c>
      <c r="K10707" s="1" t="s">
        <v>47</v>
      </c>
      <c r="L10707" s="1">
        <v>1000.0</v>
      </c>
      <c r="M10707" s="1" t="s">
        <v>58</v>
      </c>
      <c r="N10707" s="1" t="s">
        <v>31679</v>
      </c>
      <c r="O10707" s="4">
        <v>44317.0</v>
      </c>
      <c r="P10707" s="4">
        <v>44305.0</v>
      </c>
      <c r="Q10707" s="1" t="s">
        <v>32053</v>
      </c>
      <c r="R10707" s="1" t="s">
        <v>31</v>
      </c>
      <c r="S10707" s="1" t="s">
        <v>32</v>
      </c>
      <c r="T10707" s="1">
        <v>75216.0</v>
      </c>
      <c r="U10707" s="1" t="s">
        <v>32054</v>
      </c>
    </row>
    <row r="10708">
      <c r="A10708" s="1" t="s">
        <v>32055</v>
      </c>
      <c r="B10708" s="1">
        <v>74563.0</v>
      </c>
      <c r="C10708" s="1">
        <v>2258.0</v>
      </c>
      <c r="D10708" s="2" t="s">
        <v>31685</v>
      </c>
      <c r="E10708" s="1" t="s">
        <v>7449</v>
      </c>
      <c r="F10708" s="1" t="s">
        <v>4459</v>
      </c>
      <c r="G10708" s="3" t="str">
        <f t="shared" si="1"/>
        <v>Katrina Clark</v>
      </c>
      <c r="H10708" s="3" t="str">
        <f t="shared" si="2"/>
        <v>KATRINA CLARK</v>
      </c>
      <c r="J10708" s="1" t="s">
        <v>57</v>
      </c>
      <c r="K10708" s="1" t="s">
        <v>47</v>
      </c>
      <c r="L10708" s="1">
        <v>1000.0</v>
      </c>
      <c r="M10708" s="1" t="s">
        <v>58</v>
      </c>
      <c r="N10708" s="1" t="s">
        <v>31679</v>
      </c>
      <c r="O10708" s="4">
        <v>44317.0</v>
      </c>
      <c r="P10708" s="4">
        <v>44305.0</v>
      </c>
      <c r="Q10708" s="1" t="s">
        <v>32056</v>
      </c>
      <c r="R10708" s="1" t="s">
        <v>31</v>
      </c>
      <c r="S10708" s="1" t="s">
        <v>32</v>
      </c>
      <c r="T10708" s="1">
        <v>75149.0</v>
      </c>
      <c r="U10708" s="1" t="s">
        <v>32057</v>
      </c>
    </row>
    <row r="10709">
      <c r="A10709" s="1" t="s">
        <v>32058</v>
      </c>
      <c r="B10709" s="1">
        <v>74566.0</v>
      </c>
      <c r="C10709" s="1">
        <v>2258.0</v>
      </c>
      <c r="D10709" s="2" t="s">
        <v>31685</v>
      </c>
      <c r="E10709" s="1" t="s">
        <v>11833</v>
      </c>
      <c r="F10709" s="1" t="s">
        <v>32059</v>
      </c>
      <c r="G10709" s="3" t="str">
        <f t="shared" si="1"/>
        <v>Danny Johnson Sr.</v>
      </c>
      <c r="H10709" s="3" t="str">
        <f t="shared" si="2"/>
        <v>DANNY JOHNSON SR.</v>
      </c>
      <c r="J10709" s="1" t="s">
        <v>57</v>
      </c>
      <c r="K10709" s="1" t="s">
        <v>47</v>
      </c>
      <c r="L10709" s="1">
        <v>1000.0</v>
      </c>
      <c r="M10709" s="1" t="s">
        <v>58</v>
      </c>
      <c r="N10709" s="1" t="s">
        <v>31679</v>
      </c>
      <c r="O10709" s="4">
        <v>44317.0</v>
      </c>
      <c r="P10709" s="4">
        <v>44306.0</v>
      </c>
      <c r="Q10709" s="1" t="s">
        <v>32060</v>
      </c>
      <c r="R10709" s="1" t="s">
        <v>31</v>
      </c>
      <c r="S10709" s="1" t="s">
        <v>32</v>
      </c>
      <c r="T10709" s="1">
        <v>75216.0</v>
      </c>
      <c r="U10709" s="1" t="s">
        <v>32061</v>
      </c>
    </row>
    <row r="10710">
      <c r="A10710" s="1" t="s">
        <v>32062</v>
      </c>
      <c r="B10710" s="1">
        <v>74567.0</v>
      </c>
      <c r="C10710" s="1">
        <v>2258.0</v>
      </c>
      <c r="D10710" s="2" t="s">
        <v>31685</v>
      </c>
      <c r="G10710" s="3" t="str">
        <f t="shared" si="1"/>
        <v> </v>
      </c>
      <c r="H10710" s="3" t="str">
        <f t="shared" si="2"/>
        <v> </v>
      </c>
      <c r="I10710" s="1" t="s">
        <v>32063</v>
      </c>
      <c r="J10710" s="1" t="s">
        <v>57</v>
      </c>
      <c r="K10710" s="1" t="s">
        <v>47</v>
      </c>
      <c r="L10710" s="1">
        <v>1000.0</v>
      </c>
      <c r="M10710" s="1" t="s">
        <v>58</v>
      </c>
      <c r="N10710" s="1" t="s">
        <v>31679</v>
      </c>
      <c r="O10710" s="4">
        <v>44317.0</v>
      </c>
      <c r="P10710" s="4">
        <v>44306.0</v>
      </c>
      <c r="Q10710" s="1" t="s">
        <v>717</v>
      </c>
      <c r="R10710" s="1" t="s">
        <v>718</v>
      </c>
      <c r="S10710" s="1" t="s">
        <v>719</v>
      </c>
      <c r="T10710" s="1">
        <v>2144.0</v>
      </c>
      <c r="U10710" s="1" t="s">
        <v>720</v>
      </c>
    </row>
    <row r="10711">
      <c r="A10711" s="1" t="s">
        <v>32064</v>
      </c>
      <c r="B10711" s="1">
        <v>77121.0</v>
      </c>
      <c r="C10711" s="1">
        <v>2288.0</v>
      </c>
      <c r="D10711" s="2" t="s">
        <v>31687</v>
      </c>
      <c r="E10711" s="1" t="s">
        <v>2650</v>
      </c>
      <c r="F10711" s="1" t="s">
        <v>99</v>
      </c>
      <c r="G10711" s="3" t="str">
        <f t="shared" si="1"/>
        <v>Frederick Todd</v>
      </c>
      <c r="H10711" s="3" t="str">
        <f t="shared" si="2"/>
        <v>FREDERICK TODD</v>
      </c>
      <c r="J10711" s="1" t="s">
        <v>57</v>
      </c>
      <c r="K10711" s="1" t="s">
        <v>50</v>
      </c>
      <c r="L10711" s="1">
        <v>1000.0</v>
      </c>
      <c r="M10711" s="1" t="s">
        <v>58</v>
      </c>
      <c r="N10711" s="1" t="s">
        <v>31679</v>
      </c>
      <c r="O10711" s="4">
        <v>44352.0</v>
      </c>
      <c r="P10711" s="4">
        <v>44326.0</v>
      </c>
      <c r="Q10711" s="1" t="s">
        <v>32065</v>
      </c>
      <c r="R10711" s="1" t="s">
        <v>816</v>
      </c>
      <c r="S10711" s="1" t="s">
        <v>32</v>
      </c>
      <c r="T10711" s="1">
        <v>75104.0</v>
      </c>
      <c r="U10711" s="1" t="s">
        <v>32066</v>
      </c>
    </row>
    <row r="10712">
      <c r="A10712" s="1" t="s">
        <v>32067</v>
      </c>
      <c r="B10712" s="1">
        <v>77131.0</v>
      </c>
      <c r="C10712" s="1">
        <v>2288.0</v>
      </c>
      <c r="D10712" s="2" t="s">
        <v>31687</v>
      </c>
      <c r="E10712" s="1" t="s">
        <v>7884</v>
      </c>
      <c r="F10712" s="1" t="s">
        <v>3678</v>
      </c>
      <c r="G10712" s="3" t="str">
        <f t="shared" si="1"/>
        <v>Dustin Marshall</v>
      </c>
      <c r="H10712" s="3" t="str">
        <f t="shared" si="2"/>
        <v>DUSTIN MARSHALL</v>
      </c>
      <c r="J10712" s="1" t="s">
        <v>57</v>
      </c>
      <c r="K10712" s="1" t="s">
        <v>50</v>
      </c>
      <c r="L10712" s="1">
        <v>1000.0</v>
      </c>
      <c r="M10712" s="1" t="s">
        <v>58</v>
      </c>
      <c r="N10712" s="1" t="s">
        <v>31679</v>
      </c>
      <c r="O10712" s="4">
        <v>44352.0</v>
      </c>
      <c r="P10712" s="4">
        <v>44336.0</v>
      </c>
      <c r="Q10712" s="1" t="s">
        <v>11743</v>
      </c>
      <c r="R10712" s="1" t="s">
        <v>31</v>
      </c>
      <c r="S10712" s="1" t="s">
        <v>32</v>
      </c>
      <c r="T10712" s="1">
        <v>75230.0</v>
      </c>
      <c r="U10712" s="1" t="s">
        <v>11744</v>
      </c>
    </row>
    <row r="10713">
      <c r="A10713" s="1" t="s">
        <v>32068</v>
      </c>
      <c r="B10713" s="1">
        <v>77146.0</v>
      </c>
      <c r="C10713" s="1">
        <v>2288.0</v>
      </c>
      <c r="D10713" s="2" t="s">
        <v>31687</v>
      </c>
      <c r="E10713" s="1" t="s">
        <v>32069</v>
      </c>
      <c r="F10713" s="1" t="s">
        <v>27285</v>
      </c>
      <c r="G10713" s="3" t="str">
        <f t="shared" si="1"/>
        <v>MiChal Vasquez</v>
      </c>
      <c r="H10713" s="3" t="str">
        <f t="shared" si="2"/>
        <v>MICHAL VASQUEZ</v>
      </c>
      <c r="J10713" s="1" t="s">
        <v>57</v>
      </c>
      <c r="K10713" s="1" t="s">
        <v>50</v>
      </c>
      <c r="L10713" s="1">
        <v>1000.0</v>
      </c>
      <c r="M10713" s="1" t="s">
        <v>58</v>
      </c>
      <c r="N10713" s="1" t="s">
        <v>31679</v>
      </c>
      <c r="O10713" s="4">
        <v>44352.0</v>
      </c>
      <c r="P10713" s="4">
        <v>44341.0</v>
      </c>
      <c r="Q10713" s="1" t="s">
        <v>32070</v>
      </c>
      <c r="R10713" s="1" t="s">
        <v>13519</v>
      </c>
      <c r="S10713" s="1" t="s">
        <v>2253</v>
      </c>
      <c r="T10713" s="1">
        <v>32822.0</v>
      </c>
      <c r="U10713" s="1" t="s">
        <v>32071</v>
      </c>
    </row>
    <row r="10714">
      <c r="A10714" s="1" t="s">
        <v>32072</v>
      </c>
      <c r="B10714" s="1">
        <v>77122.0</v>
      </c>
      <c r="C10714" s="1">
        <v>2288.0</v>
      </c>
      <c r="D10714" s="2" t="s">
        <v>31687</v>
      </c>
      <c r="E10714" s="1" t="s">
        <v>2508</v>
      </c>
      <c r="F10714" s="1" t="s">
        <v>99</v>
      </c>
      <c r="G10714" s="3" t="str">
        <f t="shared" si="1"/>
        <v>Linda Todd</v>
      </c>
      <c r="H10714" s="3" t="str">
        <f t="shared" si="2"/>
        <v>LINDA TODD</v>
      </c>
      <c r="J10714" s="1" t="s">
        <v>57</v>
      </c>
      <c r="K10714" s="1" t="s">
        <v>50</v>
      </c>
      <c r="L10714" s="1">
        <v>1000.0</v>
      </c>
      <c r="M10714" s="1" t="s">
        <v>58</v>
      </c>
      <c r="N10714" s="1" t="s">
        <v>31679</v>
      </c>
      <c r="O10714" s="4">
        <v>44352.0</v>
      </c>
      <c r="P10714" s="4">
        <v>44326.0</v>
      </c>
      <c r="Q10714" s="1" t="s">
        <v>32065</v>
      </c>
      <c r="R10714" s="1" t="s">
        <v>816</v>
      </c>
      <c r="S10714" s="1" t="s">
        <v>32</v>
      </c>
      <c r="T10714" s="1">
        <v>75104.0</v>
      </c>
      <c r="U10714" s="1" t="s">
        <v>32066</v>
      </c>
    </row>
    <row r="10715">
      <c r="A10715" s="1" t="s">
        <v>32073</v>
      </c>
      <c r="B10715" s="1">
        <v>77145.0</v>
      </c>
      <c r="C10715" s="1">
        <v>2288.0</v>
      </c>
      <c r="D10715" s="2" t="s">
        <v>31687</v>
      </c>
      <c r="E10715" s="1" t="s">
        <v>32074</v>
      </c>
      <c r="F10715" s="1" t="s">
        <v>27285</v>
      </c>
      <c r="G10715" s="3" t="str">
        <f t="shared" si="1"/>
        <v>Frankie Vasquez</v>
      </c>
      <c r="H10715" s="3" t="str">
        <f t="shared" si="2"/>
        <v>FRANKIE VASQUEZ</v>
      </c>
      <c r="J10715" s="1" t="s">
        <v>57</v>
      </c>
      <c r="K10715" s="1" t="s">
        <v>50</v>
      </c>
      <c r="L10715" s="1">
        <v>1000.0</v>
      </c>
      <c r="M10715" s="1" t="s">
        <v>58</v>
      </c>
      <c r="N10715" s="1" t="s">
        <v>31679</v>
      </c>
      <c r="O10715" s="4">
        <v>44352.0</v>
      </c>
      <c r="P10715" s="4">
        <v>44341.0</v>
      </c>
      <c r="Q10715" s="1" t="s">
        <v>32070</v>
      </c>
      <c r="R10715" s="1" t="s">
        <v>13519</v>
      </c>
      <c r="S10715" s="1" t="s">
        <v>2253</v>
      </c>
      <c r="T10715" s="1">
        <v>32822.0</v>
      </c>
      <c r="U10715" s="1" t="s">
        <v>32071</v>
      </c>
    </row>
    <row r="10716">
      <c r="A10716" s="1" t="s">
        <v>32075</v>
      </c>
      <c r="B10716" s="1">
        <v>77130.0</v>
      </c>
      <c r="C10716" s="1">
        <v>2288.0</v>
      </c>
      <c r="D10716" s="2" t="s">
        <v>31687</v>
      </c>
      <c r="G10716" s="3" t="str">
        <f t="shared" si="1"/>
        <v> </v>
      </c>
      <c r="H10716" s="3" t="str">
        <f t="shared" si="2"/>
        <v> </v>
      </c>
      <c r="I10716" s="1" t="s">
        <v>32076</v>
      </c>
      <c r="J10716" s="1" t="s">
        <v>57</v>
      </c>
      <c r="K10716" s="1" t="s">
        <v>50</v>
      </c>
      <c r="L10716" s="1">
        <v>1000.0</v>
      </c>
      <c r="M10716" s="1" t="s">
        <v>58</v>
      </c>
      <c r="N10716" s="1" t="s">
        <v>31679</v>
      </c>
      <c r="O10716" s="4">
        <v>44352.0</v>
      </c>
      <c r="P10716" s="4">
        <v>44335.0</v>
      </c>
      <c r="Q10716" s="1" t="s">
        <v>32077</v>
      </c>
      <c r="R10716" s="1" t="s">
        <v>31</v>
      </c>
      <c r="S10716" s="1" t="s">
        <v>32</v>
      </c>
      <c r="T10716" s="1">
        <v>75229.0</v>
      </c>
      <c r="U10716" s="1" t="s">
        <v>32078</v>
      </c>
    </row>
    <row r="10717">
      <c r="A10717" s="1" t="s">
        <v>32079</v>
      </c>
      <c r="B10717" s="1">
        <v>77144.0</v>
      </c>
      <c r="C10717" s="1">
        <v>2288.0</v>
      </c>
      <c r="D10717" s="2" t="s">
        <v>31687</v>
      </c>
      <c r="E10717" s="1" t="s">
        <v>32010</v>
      </c>
      <c r="F10717" s="1" t="s">
        <v>5041</v>
      </c>
      <c r="G10717" s="3" t="str">
        <f t="shared" si="1"/>
        <v>Marquis Hawkins</v>
      </c>
      <c r="H10717" s="3" t="str">
        <f t="shared" si="2"/>
        <v>MARQUIS HAWKINS</v>
      </c>
      <c r="J10717" s="1" t="s">
        <v>57</v>
      </c>
      <c r="K10717" s="1" t="s">
        <v>50</v>
      </c>
      <c r="L10717" s="1">
        <v>1000.0</v>
      </c>
      <c r="M10717" s="1" t="s">
        <v>58</v>
      </c>
      <c r="N10717" s="1" t="s">
        <v>31679</v>
      </c>
      <c r="O10717" s="4">
        <v>44352.0</v>
      </c>
      <c r="P10717" s="4">
        <v>44322.0</v>
      </c>
      <c r="Q10717" s="1" t="s">
        <v>32080</v>
      </c>
      <c r="R10717" s="1" t="s">
        <v>31</v>
      </c>
      <c r="S10717" s="1" t="s">
        <v>32</v>
      </c>
      <c r="T10717" s="1">
        <v>75216.0</v>
      </c>
      <c r="U10717" s="1" t="s">
        <v>32081</v>
      </c>
    </row>
    <row r="10718">
      <c r="A10718" s="1" t="s">
        <v>32082</v>
      </c>
      <c r="B10718" s="1">
        <v>77124.0</v>
      </c>
      <c r="C10718" s="1">
        <v>2288.0</v>
      </c>
      <c r="D10718" s="2" t="s">
        <v>31687</v>
      </c>
      <c r="E10718" s="1" t="s">
        <v>22283</v>
      </c>
      <c r="F10718" s="1" t="s">
        <v>6240</v>
      </c>
      <c r="G10718" s="3" t="str">
        <f t="shared" si="1"/>
        <v>Tre Black</v>
      </c>
      <c r="H10718" s="3" t="str">
        <f t="shared" si="2"/>
        <v>TRE BLACK</v>
      </c>
      <c r="J10718" s="1" t="s">
        <v>57</v>
      </c>
      <c r="K10718" s="1" t="s">
        <v>50</v>
      </c>
      <c r="L10718" s="1">
        <v>1000.0</v>
      </c>
      <c r="M10718" s="1" t="s">
        <v>58</v>
      </c>
      <c r="N10718" s="1" t="s">
        <v>31679</v>
      </c>
      <c r="O10718" s="4">
        <v>44352.0</v>
      </c>
      <c r="P10718" s="4">
        <v>44327.0</v>
      </c>
      <c r="Q10718" s="1" t="s">
        <v>32083</v>
      </c>
      <c r="R10718" s="1" t="s">
        <v>31</v>
      </c>
      <c r="S10718" s="1" t="s">
        <v>32</v>
      </c>
      <c r="T10718" s="1">
        <v>75208.0</v>
      </c>
      <c r="U10718" s="1" t="s">
        <v>32084</v>
      </c>
    </row>
    <row r="10719">
      <c r="A10719" s="1" t="s">
        <v>32085</v>
      </c>
      <c r="B10719" s="1">
        <v>77136.0</v>
      </c>
      <c r="C10719" s="1">
        <v>2288.0</v>
      </c>
      <c r="D10719" s="2" t="s">
        <v>31687</v>
      </c>
      <c r="E10719" s="1" t="s">
        <v>140</v>
      </c>
      <c r="F10719" s="1" t="s">
        <v>1185</v>
      </c>
      <c r="G10719" s="3" t="str">
        <f t="shared" si="1"/>
        <v>Michael Williams</v>
      </c>
      <c r="H10719" s="3" t="str">
        <f t="shared" si="2"/>
        <v>MICHAEL WILLIAMS</v>
      </c>
      <c r="J10719" s="1" t="s">
        <v>57</v>
      </c>
      <c r="K10719" s="1" t="s">
        <v>50</v>
      </c>
      <c r="L10719" s="1">
        <v>1000.0</v>
      </c>
      <c r="M10719" s="1" t="s">
        <v>58</v>
      </c>
      <c r="N10719" s="1" t="s">
        <v>31679</v>
      </c>
      <c r="O10719" s="4">
        <v>44352.0</v>
      </c>
      <c r="P10719" s="4">
        <v>44340.0</v>
      </c>
      <c r="Q10719" s="1" t="s">
        <v>32086</v>
      </c>
      <c r="R10719" s="1" t="s">
        <v>31</v>
      </c>
      <c r="S10719" s="1" t="s">
        <v>32</v>
      </c>
      <c r="T10719" s="1">
        <v>75247.0</v>
      </c>
      <c r="U10719" s="1" t="s">
        <v>32087</v>
      </c>
    </row>
    <row r="10720">
      <c r="A10720" s="1" t="s">
        <v>32088</v>
      </c>
      <c r="B10720" s="1">
        <v>77143.0</v>
      </c>
      <c r="C10720" s="1">
        <v>2288.0</v>
      </c>
      <c r="D10720" s="2" t="s">
        <v>31687</v>
      </c>
      <c r="E10720" s="1" t="s">
        <v>269</v>
      </c>
      <c r="F10720" s="1" t="s">
        <v>12979</v>
      </c>
      <c r="G10720" s="3" t="str">
        <f t="shared" si="1"/>
        <v>Kim Kirby</v>
      </c>
      <c r="H10720" s="3" t="str">
        <f t="shared" si="2"/>
        <v>KIM KIRBY</v>
      </c>
      <c r="J10720" s="1" t="s">
        <v>57</v>
      </c>
      <c r="K10720" s="1" t="s">
        <v>50</v>
      </c>
      <c r="L10720" s="1">
        <v>1000.0</v>
      </c>
      <c r="M10720" s="1" t="s">
        <v>58</v>
      </c>
      <c r="N10720" s="1" t="s">
        <v>31679</v>
      </c>
      <c r="O10720" s="4">
        <v>44352.0</v>
      </c>
      <c r="P10720" s="4">
        <v>44340.0</v>
      </c>
      <c r="Q10720" s="1" t="s">
        <v>32089</v>
      </c>
      <c r="R10720" s="1" t="s">
        <v>8308</v>
      </c>
      <c r="S10720" s="1" t="s">
        <v>32</v>
      </c>
      <c r="T10720" s="1">
        <v>75115.0</v>
      </c>
      <c r="U10720" s="1" t="s">
        <v>32090</v>
      </c>
    </row>
    <row r="10721">
      <c r="A10721" s="1" t="s">
        <v>32091</v>
      </c>
      <c r="B10721" s="1">
        <v>77142.0</v>
      </c>
      <c r="C10721" s="1">
        <v>2288.0</v>
      </c>
      <c r="D10721" s="2" t="s">
        <v>31687</v>
      </c>
      <c r="E10721" s="1" t="s">
        <v>31678</v>
      </c>
      <c r="F10721" s="1" t="s">
        <v>131</v>
      </c>
      <c r="G10721" s="3" t="str">
        <f t="shared" si="1"/>
        <v>Maxie Johnson</v>
      </c>
      <c r="H10721" s="3" t="str">
        <f t="shared" si="2"/>
        <v>MAXIE JOHNSON</v>
      </c>
      <c r="J10721" s="1" t="s">
        <v>57</v>
      </c>
      <c r="K10721" s="1" t="s">
        <v>50</v>
      </c>
      <c r="L10721" s="1">
        <v>1000.0</v>
      </c>
      <c r="M10721" s="1" t="s">
        <v>58</v>
      </c>
      <c r="N10721" s="1" t="s">
        <v>31679</v>
      </c>
      <c r="O10721" s="4">
        <v>44352.0</v>
      </c>
      <c r="P10721" s="4">
        <v>44340.0</v>
      </c>
      <c r="Q10721" s="1" t="s">
        <v>31888</v>
      </c>
      <c r="R10721" s="1" t="s">
        <v>31</v>
      </c>
      <c r="S10721" s="1" t="s">
        <v>32</v>
      </c>
      <c r="T10721" s="1">
        <v>75203.0</v>
      </c>
      <c r="U10721" s="1" t="s">
        <v>31889</v>
      </c>
    </row>
    <row r="10722">
      <c r="A10722" s="1" t="s">
        <v>32092</v>
      </c>
      <c r="B10722" s="1">
        <v>79327.0</v>
      </c>
      <c r="C10722" s="1">
        <v>2348.0</v>
      </c>
      <c r="D10722" s="2" t="s">
        <v>31689</v>
      </c>
      <c r="E10722" s="1" t="s">
        <v>32093</v>
      </c>
      <c r="F10722" s="1" t="s">
        <v>9020</v>
      </c>
      <c r="G10722" s="3" t="str">
        <f t="shared" si="1"/>
        <v>Ladon Brooks</v>
      </c>
      <c r="H10722" s="3" t="str">
        <f t="shared" si="2"/>
        <v>LADON BROOKS</v>
      </c>
      <c r="J10722" s="1" t="s">
        <v>57</v>
      </c>
      <c r="K10722" s="1" t="s">
        <v>53</v>
      </c>
      <c r="L10722" s="1">
        <v>1000.0</v>
      </c>
      <c r="M10722" s="1" t="s">
        <v>58</v>
      </c>
      <c r="N10722" s="1" t="s">
        <v>31679</v>
      </c>
      <c r="O10722" s="4">
        <v>44352.0</v>
      </c>
      <c r="P10722" s="4">
        <v>44347.0</v>
      </c>
      <c r="Q10722" s="1" t="s">
        <v>32094</v>
      </c>
      <c r="R10722" s="1" t="s">
        <v>31</v>
      </c>
      <c r="S10722" s="1" t="s">
        <v>32</v>
      </c>
      <c r="T10722" s="1">
        <v>75241.0</v>
      </c>
      <c r="U10722" s="1" t="s">
        <v>32095</v>
      </c>
    </row>
    <row r="10723">
      <c r="A10723" s="1" t="s">
        <v>32096</v>
      </c>
      <c r="B10723" s="1">
        <v>79330.0</v>
      </c>
      <c r="C10723" s="1">
        <v>2348.0</v>
      </c>
      <c r="D10723" s="2" t="s">
        <v>31689</v>
      </c>
      <c r="E10723" s="1" t="s">
        <v>861</v>
      </c>
      <c r="F10723" s="1" t="s">
        <v>7463</v>
      </c>
      <c r="G10723" s="3" t="str">
        <f t="shared" si="1"/>
        <v>Sean Hall</v>
      </c>
      <c r="H10723" s="3" t="str">
        <f t="shared" si="2"/>
        <v>SEAN HALL</v>
      </c>
      <c r="J10723" s="1" t="s">
        <v>57</v>
      </c>
      <c r="K10723" s="1" t="s">
        <v>53</v>
      </c>
      <c r="L10723" s="1">
        <v>1000.0</v>
      </c>
      <c r="M10723" s="1" t="s">
        <v>58</v>
      </c>
      <c r="N10723" s="1" t="s">
        <v>31679</v>
      </c>
      <c r="O10723" s="4">
        <v>44352.0</v>
      </c>
      <c r="P10723" s="4">
        <v>44348.0</v>
      </c>
      <c r="Q10723" s="1" t="s">
        <v>31864</v>
      </c>
      <c r="R10723" s="1" t="s">
        <v>31</v>
      </c>
      <c r="S10723" s="1" t="s">
        <v>32</v>
      </c>
      <c r="T10723" s="1">
        <v>75212.0</v>
      </c>
      <c r="U10723" s="1" t="s">
        <v>31865</v>
      </c>
    </row>
    <row r="10724">
      <c r="A10724" s="1" t="s">
        <v>32097</v>
      </c>
      <c r="B10724" s="1">
        <v>36115.0</v>
      </c>
      <c r="C10724" s="1">
        <v>2163.0</v>
      </c>
      <c r="D10724" s="2" t="s">
        <v>31683</v>
      </c>
      <c r="G10724" s="3" t="str">
        <f t="shared" si="1"/>
        <v> </v>
      </c>
      <c r="H10724" s="3" t="str">
        <f t="shared" si="2"/>
        <v> </v>
      </c>
      <c r="I10724" s="1" t="s">
        <v>754</v>
      </c>
      <c r="J10724" s="1" t="s">
        <v>389</v>
      </c>
      <c r="K10724" s="1" t="s">
        <v>44</v>
      </c>
      <c r="L10724" s="1">
        <v>1085.66</v>
      </c>
      <c r="M10724" s="1" t="s">
        <v>390</v>
      </c>
      <c r="N10724" s="1" t="s">
        <v>31679</v>
      </c>
      <c r="O10724" s="4">
        <v>44317.0</v>
      </c>
      <c r="P10724" s="4">
        <v>44258.0</v>
      </c>
      <c r="Q10724" s="1" t="s">
        <v>5672</v>
      </c>
      <c r="R10724" s="1" t="s">
        <v>728</v>
      </c>
      <c r="S10724" s="1" t="s">
        <v>32</v>
      </c>
      <c r="T10724" s="1">
        <v>95151.0</v>
      </c>
      <c r="U10724" s="1" t="s">
        <v>32098</v>
      </c>
    </row>
    <row r="10725">
      <c r="A10725" s="1" t="s">
        <v>32099</v>
      </c>
      <c r="B10725" s="1">
        <v>36112.0</v>
      </c>
      <c r="C10725" s="1">
        <v>2163.0</v>
      </c>
      <c r="D10725" s="2" t="s">
        <v>31683</v>
      </c>
      <c r="G10725" s="3" t="str">
        <f t="shared" si="1"/>
        <v> </v>
      </c>
      <c r="H10725" s="3" t="str">
        <f t="shared" si="2"/>
        <v> </v>
      </c>
      <c r="I10725" s="1" t="s">
        <v>32100</v>
      </c>
      <c r="J10725" s="1" t="s">
        <v>389</v>
      </c>
      <c r="K10725" s="1" t="s">
        <v>44</v>
      </c>
      <c r="L10725" s="1">
        <v>1486.19</v>
      </c>
      <c r="M10725" s="1" t="s">
        <v>390</v>
      </c>
      <c r="N10725" s="1" t="s">
        <v>31679</v>
      </c>
      <c r="O10725" s="4">
        <v>44317.0</v>
      </c>
      <c r="P10725" s="4">
        <v>44237.0</v>
      </c>
      <c r="Q10725" s="1" t="s">
        <v>32101</v>
      </c>
      <c r="R10725" s="1" t="s">
        <v>32102</v>
      </c>
      <c r="S10725" s="1" t="s">
        <v>32</v>
      </c>
      <c r="T10725" s="1">
        <v>32024.0</v>
      </c>
      <c r="U10725" s="1" t="s">
        <v>32103</v>
      </c>
    </row>
    <row r="10726">
      <c r="A10726" s="1" t="s">
        <v>32104</v>
      </c>
      <c r="B10726" s="1">
        <v>36123.0</v>
      </c>
      <c r="C10726" s="1">
        <v>2163.0</v>
      </c>
      <c r="D10726" s="2" t="s">
        <v>31683</v>
      </c>
      <c r="G10726" s="3" t="str">
        <f t="shared" si="1"/>
        <v> </v>
      </c>
      <c r="H10726" s="3" t="str">
        <f t="shared" si="2"/>
        <v> </v>
      </c>
      <c r="I10726" s="1" t="s">
        <v>31855</v>
      </c>
      <c r="J10726" s="1" t="s">
        <v>389</v>
      </c>
      <c r="K10726" s="1" t="s">
        <v>44</v>
      </c>
      <c r="L10726" s="1">
        <v>1503.84</v>
      </c>
      <c r="M10726" s="1" t="s">
        <v>390</v>
      </c>
      <c r="N10726" s="1" t="s">
        <v>31679</v>
      </c>
      <c r="O10726" s="4">
        <v>44317.0</v>
      </c>
      <c r="P10726" s="4">
        <v>44250.0</v>
      </c>
      <c r="Q10726" s="1" t="s">
        <v>1431</v>
      </c>
      <c r="R10726" s="1" t="s">
        <v>1541</v>
      </c>
      <c r="S10726" s="1" t="s">
        <v>32</v>
      </c>
      <c r="T10726" s="1">
        <v>75093.0</v>
      </c>
      <c r="U10726" s="1" t="s">
        <v>31856</v>
      </c>
    </row>
    <row r="10727">
      <c r="A10727" s="1" t="s">
        <v>32105</v>
      </c>
      <c r="B10727" s="1">
        <v>37552.0</v>
      </c>
      <c r="C10727" s="1">
        <v>2288.0</v>
      </c>
      <c r="D10727" s="2" t="s">
        <v>31687</v>
      </c>
      <c r="G10727" s="3" t="str">
        <f t="shared" si="1"/>
        <v> </v>
      </c>
      <c r="H10727" s="3" t="str">
        <f t="shared" si="2"/>
        <v> </v>
      </c>
      <c r="I10727" s="1" t="s">
        <v>32106</v>
      </c>
      <c r="J10727" s="1" t="s">
        <v>389</v>
      </c>
      <c r="K10727" s="1" t="s">
        <v>50</v>
      </c>
      <c r="L10727" s="1">
        <v>1540.0</v>
      </c>
      <c r="M10727" s="1" t="s">
        <v>390</v>
      </c>
      <c r="N10727" s="1" t="s">
        <v>31679</v>
      </c>
      <c r="O10727" s="4">
        <v>44352.0</v>
      </c>
      <c r="P10727" s="4">
        <v>44342.0</v>
      </c>
      <c r="Q10727" s="1" t="s">
        <v>31835</v>
      </c>
      <c r="R10727" s="1" t="s">
        <v>31</v>
      </c>
      <c r="S10727" s="1" t="s">
        <v>32</v>
      </c>
      <c r="T10727" s="1">
        <v>75203.0</v>
      </c>
      <c r="U10727" s="1" t="s">
        <v>31836</v>
      </c>
    </row>
    <row r="10728">
      <c r="A10728" s="1" t="s">
        <v>32107</v>
      </c>
      <c r="B10728" s="1">
        <v>37545.0</v>
      </c>
      <c r="C10728" s="1">
        <v>2288.0</v>
      </c>
      <c r="D10728" s="2" t="s">
        <v>31687</v>
      </c>
      <c r="G10728" s="3" t="str">
        <f t="shared" si="1"/>
        <v> </v>
      </c>
      <c r="H10728" s="3" t="str">
        <f t="shared" si="2"/>
        <v> </v>
      </c>
      <c r="I10728" s="1" t="s">
        <v>31891</v>
      </c>
      <c r="J10728" s="1" t="s">
        <v>389</v>
      </c>
      <c r="K10728" s="1" t="s">
        <v>50</v>
      </c>
      <c r="L10728" s="1">
        <v>1601.7</v>
      </c>
      <c r="M10728" s="1" t="s">
        <v>390</v>
      </c>
      <c r="N10728" s="1" t="s">
        <v>31679</v>
      </c>
      <c r="O10728" s="4">
        <v>44352.0</v>
      </c>
      <c r="P10728" s="4">
        <v>44326.0</v>
      </c>
      <c r="Q10728" s="1" t="s">
        <v>31892</v>
      </c>
      <c r="R10728" s="1" t="s">
        <v>2198</v>
      </c>
      <c r="S10728" s="1" t="s">
        <v>32</v>
      </c>
      <c r="T10728" s="1">
        <v>76063.0</v>
      </c>
      <c r="U10728" s="1" t="s">
        <v>31893</v>
      </c>
    </row>
    <row r="10729">
      <c r="A10729" s="1" t="s">
        <v>32108</v>
      </c>
      <c r="B10729" s="1">
        <v>37000.0</v>
      </c>
      <c r="C10729" s="1">
        <v>2258.0</v>
      </c>
      <c r="D10729" s="2" t="s">
        <v>31685</v>
      </c>
      <c r="E10729" s="1" t="s">
        <v>32109</v>
      </c>
      <c r="F10729" s="1" t="s">
        <v>2162</v>
      </c>
      <c r="G10729" s="3" t="str">
        <f t="shared" si="1"/>
        <v>Maragret Peters</v>
      </c>
      <c r="H10729" s="3" t="str">
        <f t="shared" si="2"/>
        <v>MARAGRET PETERS</v>
      </c>
      <c r="J10729" s="1" t="s">
        <v>389</v>
      </c>
      <c r="K10729" s="1" t="s">
        <v>47</v>
      </c>
      <c r="L10729" s="1">
        <v>1630.0</v>
      </c>
      <c r="M10729" s="1" t="s">
        <v>390</v>
      </c>
      <c r="N10729" s="1" t="s">
        <v>31679</v>
      </c>
      <c r="O10729" s="4">
        <v>44317.0</v>
      </c>
      <c r="P10729" s="4">
        <v>44305.0</v>
      </c>
      <c r="Q10729" s="1" t="s">
        <v>32110</v>
      </c>
      <c r="R10729" s="1" t="s">
        <v>11145</v>
      </c>
      <c r="S10729" s="1" t="s">
        <v>32</v>
      </c>
      <c r="T10729" s="1">
        <v>75154.0</v>
      </c>
      <c r="U10729" s="1" t="s">
        <v>32111</v>
      </c>
    </row>
    <row r="10730">
      <c r="A10730" s="1" t="s">
        <v>32112</v>
      </c>
      <c r="B10730" s="1">
        <v>36126.0</v>
      </c>
      <c r="C10730" s="1">
        <v>2163.0</v>
      </c>
      <c r="D10730" s="2" t="s">
        <v>31683</v>
      </c>
      <c r="E10730" s="1" t="s">
        <v>32113</v>
      </c>
      <c r="F10730" s="1" t="s">
        <v>152</v>
      </c>
      <c r="G10730" s="3" t="str">
        <f t="shared" si="1"/>
        <v>Cedric Washington</v>
      </c>
      <c r="H10730" s="3" t="str">
        <f t="shared" si="2"/>
        <v>CEDRIC WASHINGTON</v>
      </c>
      <c r="J10730" s="1" t="s">
        <v>389</v>
      </c>
      <c r="K10730" s="1" t="s">
        <v>44</v>
      </c>
      <c r="L10730" s="1">
        <v>1800.0</v>
      </c>
      <c r="M10730" s="1" t="s">
        <v>390</v>
      </c>
      <c r="N10730" s="1" t="s">
        <v>31679</v>
      </c>
      <c r="O10730" s="4">
        <v>44317.0</v>
      </c>
      <c r="P10730" s="4">
        <v>44253.0</v>
      </c>
      <c r="Q10730" s="1" t="s">
        <v>32114</v>
      </c>
      <c r="R10730" s="1" t="s">
        <v>1856</v>
      </c>
      <c r="S10730" s="1" t="s">
        <v>32</v>
      </c>
      <c r="T10730" s="1">
        <v>75134.0</v>
      </c>
      <c r="U10730" s="1" t="s">
        <v>32115</v>
      </c>
    </row>
    <row r="10731">
      <c r="A10731" s="1" t="s">
        <v>32116</v>
      </c>
      <c r="B10731" s="1">
        <v>36998.0</v>
      </c>
      <c r="C10731" s="1">
        <v>2258.0</v>
      </c>
      <c r="D10731" s="2" t="s">
        <v>31685</v>
      </c>
      <c r="G10731" s="3" t="str">
        <f t="shared" si="1"/>
        <v> </v>
      </c>
      <c r="H10731" s="3" t="str">
        <f t="shared" si="2"/>
        <v> </v>
      </c>
      <c r="I10731" s="1" t="s">
        <v>26360</v>
      </c>
      <c r="J10731" s="1" t="s">
        <v>389</v>
      </c>
      <c r="K10731" s="1" t="s">
        <v>47</v>
      </c>
      <c r="L10731" s="1">
        <v>1878.14</v>
      </c>
      <c r="M10731" s="1" t="s">
        <v>390</v>
      </c>
      <c r="N10731" s="1" t="s">
        <v>31679</v>
      </c>
      <c r="O10731" s="4">
        <v>44317.0</v>
      </c>
      <c r="P10731" s="4">
        <v>44295.0</v>
      </c>
      <c r="Q10731" s="1" t="s">
        <v>32117</v>
      </c>
      <c r="R10731" s="1" t="s">
        <v>31</v>
      </c>
      <c r="S10731" s="1" t="s">
        <v>32</v>
      </c>
      <c r="T10731" s="1">
        <v>75226.0</v>
      </c>
      <c r="U10731" s="1" t="s">
        <v>32118</v>
      </c>
    </row>
    <row r="10732">
      <c r="A10732" s="1" t="s">
        <v>32119</v>
      </c>
      <c r="B10732" s="1">
        <v>37550.0</v>
      </c>
      <c r="C10732" s="1">
        <v>2288.0</v>
      </c>
      <c r="D10732" s="2" t="s">
        <v>31687</v>
      </c>
      <c r="G10732" s="3" t="str">
        <f t="shared" si="1"/>
        <v> </v>
      </c>
      <c r="H10732" s="3" t="str">
        <f t="shared" si="2"/>
        <v> </v>
      </c>
      <c r="I10732" s="1" t="s">
        <v>32120</v>
      </c>
      <c r="J10732" s="1" t="s">
        <v>389</v>
      </c>
      <c r="K10732" s="1" t="s">
        <v>50</v>
      </c>
      <c r="L10732" s="1">
        <v>2002.63</v>
      </c>
      <c r="M10732" s="1" t="s">
        <v>390</v>
      </c>
      <c r="N10732" s="1" t="s">
        <v>31679</v>
      </c>
      <c r="O10732" s="4">
        <v>44352.0</v>
      </c>
      <c r="P10732" s="4">
        <v>44340.0</v>
      </c>
      <c r="Q10732" s="1" t="s">
        <v>22231</v>
      </c>
      <c r="R10732" s="1" t="s">
        <v>31</v>
      </c>
      <c r="S10732" s="1" t="s">
        <v>32</v>
      </c>
      <c r="T10732" s="1">
        <v>75226.0</v>
      </c>
      <c r="U10732" s="1" t="s">
        <v>22232</v>
      </c>
    </row>
    <row r="10733">
      <c r="A10733" s="1" t="s">
        <v>32121</v>
      </c>
      <c r="B10733" s="1">
        <v>36997.0</v>
      </c>
      <c r="C10733" s="1">
        <v>2258.0</v>
      </c>
      <c r="D10733" s="2" t="s">
        <v>31685</v>
      </c>
      <c r="G10733" s="3" t="str">
        <f t="shared" si="1"/>
        <v> </v>
      </c>
      <c r="H10733" s="3" t="str">
        <f t="shared" si="2"/>
        <v> </v>
      </c>
      <c r="I10733" s="1" t="s">
        <v>32122</v>
      </c>
      <c r="J10733" s="1" t="s">
        <v>389</v>
      </c>
      <c r="K10733" s="1" t="s">
        <v>47</v>
      </c>
      <c r="L10733" s="1">
        <v>2119.25</v>
      </c>
      <c r="M10733" s="1" t="s">
        <v>390</v>
      </c>
      <c r="N10733" s="1" t="s">
        <v>31679</v>
      </c>
      <c r="O10733" s="4">
        <v>44317.0</v>
      </c>
      <c r="P10733" s="4">
        <v>44291.0</v>
      </c>
      <c r="Q10733" s="1" t="s">
        <v>31892</v>
      </c>
      <c r="R10733" s="1" t="s">
        <v>32123</v>
      </c>
      <c r="S10733" s="1" t="s">
        <v>32</v>
      </c>
      <c r="T10733" s="1">
        <v>76063.0</v>
      </c>
      <c r="U10733" s="1" t="s">
        <v>32124</v>
      </c>
    </row>
    <row r="10734">
      <c r="A10734" s="1" t="s">
        <v>32125</v>
      </c>
      <c r="B10734" s="1">
        <v>37002.0</v>
      </c>
      <c r="C10734" s="1">
        <v>2258.0</v>
      </c>
      <c r="D10734" s="2" t="s">
        <v>31685</v>
      </c>
      <c r="G10734" s="3" t="str">
        <f t="shared" si="1"/>
        <v> </v>
      </c>
      <c r="H10734" s="3" t="str">
        <f t="shared" si="2"/>
        <v> </v>
      </c>
      <c r="I10734" s="1" t="s">
        <v>32126</v>
      </c>
      <c r="J10734" s="1" t="s">
        <v>389</v>
      </c>
      <c r="K10734" s="1" t="s">
        <v>47</v>
      </c>
      <c r="L10734" s="1">
        <v>2134.39</v>
      </c>
      <c r="M10734" s="1" t="s">
        <v>390</v>
      </c>
      <c r="N10734" s="1" t="s">
        <v>31679</v>
      </c>
      <c r="O10734" s="4">
        <v>44317.0</v>
      </c>
      <c r="P10734" s="4">
        <v>44305.0</v>
      </c>
      <c r="Q10734" s="1" t="s">
        <v>29091</v>
      </c>
      <c r="R10734" s="1" t="s">
        <v>31</v>
      </c>
      <c r="S10734" s="1" t="s">
        <v>32</v>
      </c>
      <c r="T10734" s="1">
        <v>75260.0</v>
      </c>
      <c r="U10734" s="1" t="s">
        <v>29092</v>
      </c>
    </row>
    <row r="10735">
      <c r="A10735" s="1" t="s">
        <v>32127</v>
      </c>
      <c r="B10735" s="1">
        <v>37553.0</v>
      </c>
      <c r="C10735" s="1">
        <v>2288.0</v>
      </c>
      <c r="D10735" s="2" t="s">
        <v>31687</v>
      </c>
      <c r="G10735" s="3" t="str">
        <f t="shared" si="1"/>
        <v> </v>
      </c>
      <c r="H10735" s="3" t="str">
        <f t="shared" si="2"/>
        <v> </v>
      </c>
      <c r="I10735" s="1" t="s">
        <v>32128</v>
      </c>
      <c r="J10735" s="1" t="s">
        <v>389</v>
      </c>
      <c r="K10735" s="1" t="s">
        <v>50</v>
      </c>
      <c r="L10735" s="1">
        <v>2243.0</v>
      </c>
      <c r="M10735" s="1" t="s">
        <v>390</v>
      </c>
      <c r="N10735" s="1" t="s">
        <v>31679</v>
      </c>
      <c r="O10735" s="4">
        <v>44352.0</v>
      </c>
      <c r="P10735" s="4">
        <v>44342.0</v>
      </c>
      <c r="Q10735" s="1" t="s">
        <v>32129</v>
      </c>
      <c r="R10735" s="1" t="s">
        <v>31</v>
      </c>
      <c r="S10735" s="1" t="s">
        <v>32</v>
      </c>
      <c r="T10735" s="1">
        <v>75216.0</v>
      </c>
      <c r="U10735" s="1" t="s">
        <v>32130</v>
      </c>
    </row>
    <row r="10736">
      <c r="A10736" s="1" t="s">
        <v>32131</v>
      </c>
      <c r="B10736" s="1">
        <v>77114.0</v>
      </c>
      <c r="C10736" s="1">
        <v>2288.0</v>
      </c>
      <c r="D10736" s="2" t="s">
        <v>31687</v>
      </c>
      <c r="G10736" s="3" t="str">
        <f t="shared" si="1"/>
        <v> </v>
      </c>
      <c r="H10736" s="3" t="str">
        <f t="shared" si="2"/>
        <v> </v>
      </c>
      <c r="I10736" s="1" t="s">
        <v>22107</v>
      </c>
      <c r="J10736" s="1" t="s">
        <v>57</v>
      </c>
      <c r="K10736" s="1" t="s">
        <v>50</v>
      </c>
      <c r="L10736" s="1">
        <v>2250.0</v>
      </c>
      <c r="M10736" s="1" t="s">
        <v>58</v>
      </c>
      <c r="N10736" s="1" t="s">
        <v>31679</v>
      </c>
      <c r="O10736" s="4">
        <v>44352.0</v>
      </c>
      <c r="P10736" s="4">
        <v>44320.0</v>
      </c>
      <c r="Q10736" s="1" t="s">
        <v>1049</v>
      </c>
      <c r="R10736" s="1" t="s">
        <v>1050</v>
      </c>
      <c r="S10736" s="1" t="s">
        <v>1051</v>
      </c>
      <c r="T10736" s="1">
        <v>30031.0</v>
      </c>
      <c r="U10736" s="1" t="s">
        <v>22108</v>
      </c>
    </row>
    <row r="10737">
      <c r="A10737" s="1" t="s">
        <v>32132</v>
      </c>
      <c r="B10737" s="1">
        <v>37549.0</v>
      </c>
      <c r="C10737" s="1">
        <v>2288.0</v>
      </c>
      <c r="D10737" s="2" t="s">
        <v>31687</v>
      </c>
      <c r="G10737" s="3" t="str">
        <f t="shared" si="1"/>
        <v> </v>
      </c>
      <c r="H10737" s="3" t="str">
        <f t="shared" si="2"/>
        <v> </v>
      </c>
      <c r="I10737" s="1" t="s">
        <v>21158</v>
      </c>
      <c r="J10737" s="1" t="s">
        <v>389</v>
      </c>
      <c r="K10737" s="1" t="s">
        <v>50</v>
      </c>
      <c r="L10737" s="1">
        <v>2335.2</v>
      </c>
      <c r="M10737" s="1" t="s">
        <v>390</v>
      </c>
      <c r="N10737" s="1" t="s">
        <v>31679</v>
      </c>
      <c r="O10737" s="4">
        <v>44352.0</v>
      </c>
      <c r="P10737" s="4">
        <v>44340.0</v>
      </c>
      <c r="Q10737" s="1" t="s">
        <v>29091</v>
      </c>
      <c r="R10737" s="1" t="s">
        <v>31</v>
      </c>
      <c r="S10737" s="1" t="s">
        <v>32</v>
      </c>
      <c r="T10737" s="1">
        <v>75260.0</v>
      </c>
      <c r="U10737" s="1" t="s">
        <v>29092</v>
      </c>
    </row>
    <row r="10738">
      <c r="A10738" s="1" t="s">
        <v>32133</v>
      </c>
      <c r="B10738" s="1">
        <v>38702.0</v>
      </c>
      <c r="C10738" s="1">
        <v>2348.0</v>
      </c>
      <c r="D10738" s="2" t="s">
        <v>31689</v>
      </c>
      <c r="G10738" s="3" t="str">
        <f t="shared" si="1"/>
        <v> </v>
      </c>
      <c r="H10738" s="3" t="str">
        <f t="shared" si="2"/>
        <v> </v>
      </c>
      <c r="I10738" s="1" t="s">
        <v>21158</v>
      </c>
      <c r="J10738" s="1" t="s">
        <v>389</v>
      </c>
      <c r="K10738" s="1" t="s">
        <v>53</v>
      </c>
      <c r="L10738" s="1">
        <v>2335.2</v>
      </c>
      <c r="M10738" s="1" t="s">
        <v>390</v>
      </c>
      <c r="N10738" s="1" t="s">
        <v>31679</v>
      </c>
      <c r="O10738" s="4">
        <v>44352.0</v>
      </c>
      <c r="P10738" s="4">
        <v>44348.0</v>
      </c>
      <c r="Q10738" s="1" t="s">
        <v>29091</v>
      </c>
      <c r="R10738" s="1" t="s">
        <v>31</v>
      </c>
      <c r="S10738" s="1" t="s">
        <v>32</v>
      </c>
      <c r="T10738" s="1">
        <v>75260.0</v>
      </c>
      <c r="U10738" s="1" t="s">
        <v>29092</v>
      </c>
    </row>
    <row r="10739">
      <c r="A10739" s="1" t="s">
        <v>32134</v>
      </c>
      <c r="B10739" s="1">
        <v>36996.0</v>
      </c>
      <c r="C10739" s="1">
        <v>2258.0</v>
      </c>
      <c r="D10739" s="2" t="s">
        <v>31685</v>
      </c>
      <c r="G10739" s="3" t="str">
        <f t="shared" si="1"/>
        <v> </v>
      </c>
      <c r="H10739" s="3" t="str">
        <f t="shared" si="2"/>
        <v> </v>
      </c>
      <c r="I10739" s="1" t="s">
        <v>32135</v>
      </c>
      <c r="J10739" s="1" t="s">
        <v>389</v>
      </c>
      <c r="K10739" s="1" t="s">
        <v>47</v>
      </c>
      <c r="L10739" s="1">
        <v>2500.0</v>
      </c>
      <c r="M10739" s="1" t="s">
        <v>390</v>
      </c>
      <c r="N10739" s="1" t="s">
        <v>31679</v>
      </c>
      <c r="O10739" s="4">
        <v>44317.0</v>
      </c>
      <c r="P10739" s="4">
        <v>44287.0</v>
      </c>
      <c r="Q10739" s="1" t="s">
        <v>32136</v>
      </c>
      <c r="R10739" s="1" t="s">
        <v>31</v>
      </c>
      <c r="S10739" s="1" t="s">
        <v>32</v>
      </c>
      <c r="T10739" s="1">
        <v>75206.0</v>
      </c>
      <c r="U10739" s="1" t="s">
        <v>32137</v>
      </c>
    </row>
    <row r="10740">
      <c r="A10740" s="1" t="s">
        <v>32138</v>
      </c>
      <c r="B10740" s="1">
        <v>37544.0</v>
      </c>
      <c r="C10740" s="1">
        <v>2288.0</v>
      </c>
      <c r="D10740" s="2" t="s">
        <v>31687</v>
      </c>
      <c r="G10740" s="3" t="str">
        <f t="shared" si="1"/>
        <v> </v>
      </c>
      <c r="H10740" s="3" t="str">
        <f t="shared" si="2"/>
        <v> </v>
      </c>
      <c r="I10740" s="1" t="s">
        <v>32139</v>
      </c>
      <c r="J10740" s="1" t="s">
        <v>389</v>
      </c>
      <c r="K10740" s="1" t="s">
        <v>50</v>
      </c>
      <c r="L10740" s="1">
        <v>2500.0</v>
      </c>
      <c r="M10740" s="1" t="s">
        <v>390</v>
      </c>
      <c r="N10740" s="1" t="s">
        <v>31679</v>
      </c>
      <c r="O10740" s="4">
        <v>44352.0</v>
      </c>
      <c r="P10740" s="4">
        <v>44318.0</v>
      </c>
      <c r="Q10740" s="1" t="s">
        <v>32136</v>
      </c>
      <c r="R10740" s="1" t="s">
        <v>31</v>
      </c>
      <c r="S10740" s="1" t="s">
        <v>32</v>
      </c>
      <c r="T10740" s="1">
        <v>75206.0</v>
      </c>
      <c r="U10740" s="1" t="s">
        <v>32137</v>
      </c>
    </row>
    <row r="10741">
      <c r="A10741" s="1" t="s">
        <v>32140</v>
      </c>
      <c r="B10741" s="1">
        <v>36125.0</v>
      </c>
      <c r="C10741" s="1">
        <v>2163.0</v>
      </c>
      <c r="D10741" s="2" t="s">
        <v>31683</v>
      </c>
      <c r="G10741" s="3" t="str">
        <f t="shared" si="1"/>
        <v> </v>
      </c>
      <c r="H10741" s="3" t="str">
        <f t="shared" si="2"/>
        <v> </v>
      </c>
      <c r="I10741" s="1" t="s">
        <v>21158</v>
      </c>
      <c r="J10741" s="1" t="s">
        <v>389</v>
      </c>
      <c r="K10741" s="1" t="s">
        <v>44</v>
      </c>
      <c r="L10741" s="1">
        <v>3002.4</v>
      </c>
      <c r="M10741" s="1" t="s">
        <v>390</v>
      </c>
      <c r="N10741" s="1" t="s">
        <v>31679</v>
      </c>
      <c r="O10741" s="4">
        <v>44317.0</v>
      </c>
      <c r="P10741" s="4">
        <v>44251.0</v>
      </c>
      <c r="Q10741" s="1" t="s">
        <v>29091</v>
      </c>
      <c r="R10741" s="1" t="s">
        <v>31</v>
      </c>
      <c r="S10741" s="1" t="s">
        <v>32</v>
      </c>
      <c r="T10741" s="1">
        <v>75260.0</v>
      </c>
      <c r="U10741" s="1" t="s">
        <v>29092</v>
      </c>
    </row>
    <row r="10742">
      <c r="A10742" s="1" t="s">
        <v>32141</v>
      </c>
      <c r="B10742" s="1">
        <v>37551.0</v>
      </c>
      <c r="C10742" s="1">
        <v>2288.0</v>
      </c>
      <c r="D10742" s="2" t="s">
        <v>31687</v>
      </c>
      <c r="G10742" s="3" t="str">
        <f t="shared" si="1"/>
        <v> </v>
      </c>
      <c r="H10742" s="3" t="str">
        <f t="shared" si="2"/>
        <v> </v>
      </c>
      <c r="I10742" s="1" t="s">
        <v>32142</v>
      </c>
      <c r="J10742" s="1" t="s">
        <v>389</v>
      </c>
      <c r="K10742" s="1" t="s">
        <v>50</v>
      </c>
      <c r="L10742" s="1">
        <v>5500.0</v>
      </c>
      <c r="M10742" s="1" t="s">
        <v>390</v>
      </c>
      <c r="N10742" s="1" t="s">
        <v>31679</v>
      </c>
      <c r="O10742" s="4">
        <v>44352.0</v>
      </c>
      <c r="P10742" s="4">
        <v>44342.0</v>
      </c>
      <c r="Q10742" s="1" t="s">
        <v>32143</v>
      </c>
      <c r="R10742" s="1" t="s">
        <v>761</v>
      </c>
      <c r="S10742" s="1" t="s">
        <v>32</v>
      </c>
      <c r="T10742" s="1">
        <v>75149.0</v>
      </c>
      <c r="U10742" s="1" t="s">
        <v>32144</v>
      </c>
    </row>
    <row r="10743">
      <c r="A10743" s="1" t="s">
        <v>32145</v>
      </c>
      <c r="B10743" s="1">
        <v>36110.0</v>
      </c>
      <c r="C10743" s="1">
        <v>2163.0</v>
      </c>
      <c r="D10743" s="2" t="s">
        <v>31683</v>
      </c>
      <c r="G10743" s="3" t="str">
        <f t="shared" si="1"/>
        <v> </v>
      </c>
      <c r="H10743" s="3" t="str">
        <f t="shared" si="2"/>
        <v> </v>
      </c>
      <c r="I10743" s="1" t="s">
        <v>32139</v>
      </c>
      <c r="J10743" s="1" t="s">
        <v>389</v>
      </c>
      <c r="K10743" s="1" t="s">
        <v>44</v>
      </c>
      <c r="L10743" s="1">
        <v>6700.0</v>
      </c>
      <c r="M10743" s="1" t="s">
        <v>390</v>
      </c>
      <c r="N10743" s="1" t="s">
        <v>31679</v>
      </c>
      <c r="O10743" s="4">
        <v>44317.0</v>
      </c>
      <c r="P10743" s="4">
        <v>44227.0</v>
      </c>
      <c r="Q10743" s="1" t="s">
        <v>32136</v>
      </c>
      <c r="R10743" s="1" t="s">
        <v>31</v>
      </c>
      <c r="S10743" s="1" t="s">
        <v>32</v>
      </c>
      <c r="T10743" s="1">
        <v>75206.0</v>
      </c>
      <c r="U10743" s="1" t="s">
        <v>32137</v>
      </c>
    </row>
    <row r="10744">
      <c r="A10744" s="1" t="s">
        <v>32146</v>
      </c>
      <c r="B10744" s="1">
        <v>2193.0</v>
      </c>
      <c r="C10744" s="1">
        <v>2193.0</v>
      </c>
      <c r="D10744" s="2" t="s">
        <v>32147</v>
      </c>
      <c r="E10744" s="1" t="s">
        <v>140</v>
      </c>
      <c r="F10744" s="1" t="s">
        <v>32148</v>
      </c>
      <c r="G10744" s="3" t="str">
        <f t="shared" si="1"/>
        <v>Michael Fetzer</v>
      </c>
      <c r="H10744" s="3" t="str">
        <f t="shared" si="2"/>
        <v>MICHAEL FETZER</v>
      </c>
      <c r="J10744" s="1" t="s">
        <v>26</v>
      </c>
      <c r="K10744" s="1" t="s">
        <v>44</v>
      </c>
      <c r="L10744" s="1">
        <v>0.0</v>
      </c>
      <c r="M10744" s="1" t="s">
        <v>28</v>
      </c>
      <c r="N10744" s="1" t="s">
        <v>32149</v>
      </c>
      <c r="O10744" s="4">
        <v>44317.0</v>
      </c>
      <c r="P10744" s="4">
        <v>44287.70858796296</v>
      </c>
      <c r="Q10744" s="1" t="s">
        <v>12564</v>
      </c>
      <c r="R10744" s="1" t="s">
        <v>31</v>
      </c>
      <c r="S10744" s="1" t="s">
        <v>32</v>
      </c>
      <c r="T10744" s="1">
        <v>75219.0</v>
      </c>
      <c r="U10744" s="1" t="s">
        <v>12565</v>
      </c>
    </row>
    <row r="10745">
      <c r="A10745" s="1" t="s">
        <v>32150</v>
      </c>
      <c r="B10745" s="1">
        <v>2263.0</v>
      </c>
      <c r="C10745" s="1">
        <v>2263.0</v>
      </c>
      <c r="D10745" s="2" t="s">
        <v>32151</v>
      </c>
      <c r="E10745" s="1" t="s">
        <v>140</v>
      </c>
      <c r="F10745" s="1" t="s">
        <v>32148</v>
      </c>
      <c r="G10745" s="3" t="str">
        <f t="shared" si="1"/>
        <v>Michael Fetzer</v>
      </c>
      <c r="H10745" s="3" t="str">
        <f t="shared" si="2"/>
        <v>MICHAEL FETZER</v>
      </c>
      <c r="J10745" s="1" t="s">
        <v>26</v>
      </c>
      <c r="K10745" s="1" t="s">
        <v>47</v>
      </c>
      <c r="L10745" s="1">
        <v>0.0</v>
      </c>
      <c r="M10745" s="1" t="s">
        <v>28</v>
      </c>
      <c r="N10745" s="1" t="s">
        <v>32149</v>
      </c>
      <c r="O10745" s="4">
        <v>44317.0</v>
      </c>
      <c r="P10745" s="4">
        <v>44309.707604166666</v>
      </c>
      <c r="Q10745" s="1" t="s">
        <v>12564</v>
      </c>
      <c r="R10745" s="1" t="s">
        <v>31</v>
      </c>
      <c r="S10745" s="1" t="s">
        <v>32</v>
      </c>
      <c r="T10745" s="1">
        <v>75219.0</v>
      </c>
      <c r="U10745" s="1" t="s">
        <v>12565</v>
      </c>
    </row>
    <row r="10746">
      <c r="A10746" s="1" t="s">
        <v>32152</v>
      </c>
      <c r="B10746" s="1">
        <v>71740.0</v>
      </c>
      <c r="C10746" s="1">
        <v>2193.0</v>
      </c>
      <c r="D10746" s="2" t="s">
        <v>32147</v>
      </c>
      <c r="E10746" s="1" t="s">
        <v>32153</v>
      </c>
      <c r="F10746" s="1" t="s">
        <v>32154</v>
      </c>
      <c r="G10746" s="3" t="str">
        <f t="shared" si="1"/>
        <v>Bradia Namdarkhan</v>
      </c>
      <c r="H10746" s="3" t="str">
        <f t="shared" si="2"/>
        <v>BRADIA NAMDARKHAN</v>
      </c>
      <c r="J10746" s="1" t="s">
        <v>57</v>
      </c>
      <c r="K10746" s="1" t="s">
        <v>44</v>
      </c>
      <c r="L10746" s="1">
        <v>10.0</v>
      </c>
      <c r="M10746" s="1" t="s">
        <v>58</v>
      </c>
      <c r="N10746" s="1" t="s">
        <v>32149</v>
      </c>
      <c r="O10746" s="4">
        <v>44317.0</v>
      </c>
      <c r="P10746" s="4">
        <v>44247.0</v>
      </c>
      <c r="Q10746" s="1" t="s">
        <v>2283</v>
      </c>
      <c r="R10746" s="1" t="s">
        <v>31</v>
      </c>
      <c r="S10746" s="1" t="s">
        <v>32</v>
      </c>
      <c r="T10746" s="1">
        <v>75204.0</v>
      </c>
      <c r="U10746" s="1" t="s">
        <v>2284</v>
      </c>
    </row>
    <row r="10747">
      <c r="A10747" s="1" t="s">
        <v>32155</v>
      </c>
      <c r="B10747" s="1">
        <v>71765.0</v>
      </c>
      <c r="C10747" s="1">
        <v>2193.0</v>
      </c>
      <c r="D10747" s="2" t="s">
        <v>32147</v>
      </c>
      <c r="E10747" s="1" t="s">
        <v>11833</v>
      </c>
      <c r="F10747" s="1" t="s">
        <v>32156</v>
      </c>
      <c r="G10747" s="3" t="str">
        <f t="shared" si="1"/>
        <v>Danny Fairley</v>
      </c>
      <c r="H10747" s="3" t="str">
        <f t="shared" si="2"/>
        <v>DANNY FAIRLEY</v>
      </c>
      <c r="J10747" s="1" t="s">
        <v>57</v>
      </c>
      <c r="K10747" s="1" t="s">
        <v>44</v>
      </c>
      <c r="L10747" s="1">
        <v>10.0</v>
      </c>
      <c r="M10747" s="1" t="s">
        <v>58</v>
      </c>
      <c r="N10747" s="1" t="s">
        <v>32149</v>
      </c>
      <c r="O10747" s="4">
        <v>44317.0</v>
      </c>
      <c r="P10747" s="4">
        <v>44261.0</v>
      </c>
      <c r="Q10747" s="1" t="s">
        <v>32157</v>
      </c>
      <c r="R10747" s="1" t="s">
        <v>32158</v>
      </c>
      <c r="S10747" s="1" t="s">
        <v>3981</v>
      </c>
      <c r="T10747" s="1">
        <v>38778.0</v>
      </c>
      <c r="U10747" s="1" t="s">
        <v>32159</v>
      </c>
    </row>
    <row r="10748">
      <c r="A10748" s="1" t="s">
        <v>32160</v>
      </c>
      <c r="B10748" s="1">
        <v>74870.0</v>
      </c>
      <c r="C10748" s="1">
        <v>2263.0</v>
      </c>
      <c r="D10748" s="2" t="s">
        <v>32151</v>
      </c>
      <c r="E10748" s="1" t="s">
        <v>255</v>
      </c>
      <c r="F10748" s="1" t="s">
        <v>25414</v>
      </c>
      <c r="G10748" s="3" t="str">
        <f t="shared" si="1"/>
        <v>Gary Goble</v>
      </c>
      <c r="H10748" s="3" t="str">
        <f t="shared" si="2"/>
        <v>GARY GOBLE</v>
      </c>
      <c r="J10748" s="1" t="s">
        <v>57</v>
      </c>
      <c r="K10748" s="1" t="s">
        <v>47</v>
      </c>
      <c r="L10748" s="1">
        <v>10.0</v>
      </c>
      <c r="M10748" s="1" t="s">
        <v>58</v>
      </c>
      <c r="N10748" s="1" t="s">
        <v>32149</v>
      </c>
      <c r="O10748" s="4">
        <v>44317.0</v>
      </c>
      <c r="P10748" s="4">
        <v>44305.0</v>
      </c>
      <c r="Q10748" s="1" t="s">
        <v>32161</v>
      </c>
      <c r="R10748" s="1" t="s">
        <v>31</v>
      </c>
      <c r="S10748" s="1" t="s">
        <v>32</v>
      </c>
      <c r="T10748" s="1">
        <v>75235.0</v>
      </c>
      <c r="U10748" s="1" t="s">
        <v>32162</v>
      </c>
    </row>
    <row r="10749">
      <c r="A10749" s="1" t="s">
        <v>32163</v>
      </c>
      <c r="B10749" s="1">
        <v>36353.0</v>
      </c>
      <c r="C10749" s="1">
        <v>2193.0</v>
      </c>
      <c r="D10749" s="2" t="s">
        <v>32147</v>
      </c>
      <c r="G10749" s="3" t="str">
        <f t="shared" si="1"/>
        <v> </v>
      </c>
      <c r="H10749" s="3" t="str">
        <f t="shared" si="2"/>
        <v> </v>
      </c>
      <c r="I10749" s="1" t="s">
        <v>32164</v>
      </c>
      <c r="J10749" s="1" t="s">
        <v>389</v>
      </c>
      <c r="K10749" s="1" t="s">
        <v>44</v>
      </c>
      <c r="L10749" s="1">
        <v>15.0</v>
      </c>
      <c r="M10749" s="1" t="s">
        <v>390</v>
      </c>
      <c r="N10749" s="1" t="s">
        <v>32149</v>
      </c>
      <c r="O10749" s="4">
        <v>44317.0</v>
      </c>
      <c r="P10749" s="4">
        <v>44251.0</v>
      </c>
      <c r="Q10749" s="1" t="s">
        <v>32165</v>
      </c>
      <c r="R10749" s="1" t="s">
        <v>32166</v>
      </c>
      <c r="S10749" s="1" t="s">
        <v>604</v>
      </c>
      <c r="T10749" s="1">
        <v>94103.0</v>
      </c>
      <c r="U10749" s="1" t="s">
        <v>32167</v>
      </c>
    </row>
    <row r="10750">
      <c r="A10750" s="1" t="s">
        <v>32168</v>
      </c>
      <c r="B10750" s="1">
        <v>74769.0</v>
      </c>
      <c r="C10750" s="1">
        <v>2263.0</v>
      </c>
      <c r="D10750" s="2" t="s">
        <v>32151</v>
      </c>
      <c r="E10750" s="1" t="s">
        <v>10436</v>
      </c>
      <c r="F10750" s="1" t="s">
        <v>32169</v>
      </c>
      <c r="G10750" s="3" t="str">
        <f t="shared" si="1"/>
        <v>Elena Hidalgo</v>
      </c>
      <c r="H10750" s="3" t="str">
        <f t="shared" si="2"/>
        <v>ELENA HIDALGO</v>
      </c>
      <c r="J10750" s="1" t="s">
        <v>57</v>
      </c>
      <c r="K10750" s="1" t="s">
        <v>47</v>
      </c>
      <c r="L10750" s="1">
        <v>25.0</v>
      </c>
      <c r="M10750" s="1" t="s">
        <v>58</v>
      </c>
      <c r="N10750" s="1" t="s">
        <v>32149</v>
      </c>
      <c r="O10750" s="4">
        <v>44317.0</v>
      </c>
      <c r="P10750" s="4">
        <v>44282.0</v>
      </c>
      <c r="Q10750" s="1" t="s">
        <v>32170</v>
      </c>
      <c r="R10750" s="1" t="s">
        <v>31</v>
      </c>
      <c r="S10750" s="1" t="s">
        <v>32</v>
      </c>
      <c r="T10750" s="1">
        <v>75235.0</v>
      </c>
      <c r="U10750" s="1" t="s">
        <v>32171</v>
      </c>
    </row>
    <row r="10751">
      <c r="A10751" s="1" t="s">
        <v>32172</v>
      </c>
      <c r="B10751" s="1">
        <v>36351.0</v>
      </c>
      <c r="C10751" s="1">
        <v>2193.0</v>
      </c>
      <c r="D10751" s="2" t="s">
        <v>32147</v>
      </c>
      <c r="G10751" s="3" t="str">
        <f t="shared" si="1"/>
        <v> </v>
      </c>
      <c r="H10751" s="3" t="str">
        <f t="shared" si="2"/>
        <v> </v>
      </c>
      <c r="I10751" s="1" t="s">
        <v>32164</v>
      </c>
      <c r="J10751" s="1" t="s">
        <v>389</v>
      </c>
      <c r="K10751" s="1" t="s">
        <v>44</v>
      </c>
      <c r="L10751" s="1">
        <v>28.8</v>
      </c>
      <c r="M10751" s="1" t="s">
        <v>390</v>
      </c>
      <c r="N10751" s="1" t="s">
        <v>32149</v>
      </c>
      <c r="O10751" s="4">
        <v>44317.0</v>
      </c>
      <c r="P10751" s="4">
        <v>44256.0</v>
      </c>
      <c r="Q10751" s="1" t="s">
        <v>32165</v>
      </c>
      <c r="R10751" s="1" t="s">
        <v>32166</v>
      </c>
      <c r="S10751" s="1" t="s">
        <v>604</v>
      </c>
      <c r="T10751" s="1">
        <v>94103.0</v>
      </c>
      <c r="U10751" s="1" t="s">
        <v>32167</v>
      </c>
    </row>
    <row r="10752">
      <c r="A10752" s="1" t="s">
        <v>32173</v>
      </c>
      <c r="B10752" s="1">
        <v>74820.0</v>
      </c>
      <c r="C10752" s="1">
        <v>2263.0</v>
      </c>
      <c r="D10752" s="2" t="s">
        <v>32151</v>
      </c>
      <c r="E10752" s="1" t="s">
        <v>3991</v>
      </c>
      <c r="F10752" s="1" t="s">
        <v>4156</v>
      </c>
      <c r="G10752" s="3" t="str">
        <f t="shared" si="1"/>
        <v>Stephen McKeown</v>
      </c>
      <c r="H10752" s="3" t="str">
        <f t="shared" si="2"/>
        <v>STEPHEN MCKEOWN</v>
      </c>
      <c r="J10752" s="1" t="s">
        <v>57</v>
      </c>
      <c r="K10752" s="1" t="s">
        <v>47</v>
      </c>
      <c r="L10752" s="1">
        <v>30.0</v>
      </c>
      <c r="M10752" s="1" t="s">
        <v>58</v>
      </c>
      <c r="N10752" s="1" t="s">
        <v>32149</v>
      </c>
      <c r="O10752" s="4">
        <v>44317.0</v>
      </c>
      <c r="P10752" s="4">
        <v>44289.0</v>
      </c>
      <c r="Q10752" s="1" t="s">
        <v>4157</v>
      </c>
      <c r="R10752" s="1" t="s">
        <v>31</v>
      </c>
      <c r="S10752" s="1" t="s">
        <v>32</v>
      </c>
      <c r="T10752" s="1">
        <v>75229.0</v>
      </c>
      <c r="U10752" s="1" t="s">
        <v>4158</v>
      </c>
    </row>
    <row r="10753">
      <c r="A10753" s="1" t="s">
        <v>32174</v>
      </c>
      <c r="B10753" s="1">
        <v>36349.0</v>
      </c>
      <c r="C10753" s="1">
        <v>2193.0</v>
      </c>
      <c r="D10753" s="2" t="s">
        <v>32147</v>
      </c>
      <c r="G10753" s="3" t="str">
        <f t="shared" si="1"/>
        <v> </v>
      </c>
      <c r="H10753" s="3" t="str">
        <f t="shared" si="2"/>
        <v> </v>
      </c>
      <c r="I10753" s="1" t="s">
        <v>32164</v>
      </c>
      <c r="J10753" s="1" t="s">
        <v>389</v>
      </c>
      <c r="K10753" s="1" t="s">
        <v>44</v>
      </c>
      <c r="L10753" s="1">
        <v>49.3</v>
      </c>
      <c r="M10753" s="1" t="s">
        <v>390</v>
      </c>
      <c r="N10753" s="1" t="s">
        <v>32149</v>
      </c>
      <c r="O10753" s="4">
        <v>44317.0</v>
      </c>
      <c r="P10753" s="4">
        <v>44242.0</v>
      </c>
      <c r="Q10753" s="1" t="s">
        <v>32165</v>
      </c>
      <c r="R10753" s="1" t="s">
        <v>32166</v>
      </c>
      <c r="S10753" s="1" t="s">
        <v>604</v>
      </c>
      <c r="T10753" s="1">
        <v>94103.0</v>
      </c>
      <c r="U10753" s="1" t="s">
        <v>32167</v>
      </c>
    </row>
    <row r="10754">
      <c r="A10754" s="1" t="s">
        <v>32175</v>
      </c>
      <c r="B10754" s="1">
        <v>71744.0</v>
      </c>
      <c r="C10754" s="1">
        <v>2193.0</v>
      </c>
      <c r="D10754" s="2" t="s">
        <v>32147</v>
      </c>
      <c r="E10754" s="1" t="s">
        <v>3603</v>
      </c>
      <c r="F10754" s="1" t="s">
        <v>3604</v>
      </c>
      <c r="G10754" s="3" t="str">
        <f t="shared" si="1"/>
        <v>Susan Fountain</v>
      </c>
      <c r="H10754" s="3" t="str">
        <f t="shared" si="2"/>
        <v>SUSAN FOUNTAIN</v>
      </c>
      <c r="J10754" s="1" t="s">
        <v>57</v>
      </c>
      <c r="K10754" s="1" t="s">
        <v>44</v>
      </c>
      <c r="L10754" s="1">
        <v>50.0</v>
      </c>
      <c r="M10754" s="1" t="s">
        <v>58</v>
      </c>
      <c r="N10754" s="1" t="s">
        <v>32149</v>
      </c>
      <c r="O10754" s="4">
        <v>44317.0</v>
      </c>
      <c r="P10754" s="4">
        <v>44248.0</v>
      </c>
      <c r="Q10754" s="1" t="s">
        <v>13546</v>
      </c>
      <c r="R10754" s="1" t="s">
        <v>31</v>
      </c>
      <c r="S10754" s="1" t="s">
        <v>32</v>
      </c>
      <c r="T10754" s="1">
        <v>75238.0</v>
      </c>
      <c r="U10754" s="1" t="s">
        <v>13547</v>
      </c>
    </row>
    <row r="10755">
      <c r="A10755" s="1" t="s">
        <v>32176</v>
      </c>
      <c r="B10755" s="1">
        <v>71769.0</v>
      </c>
      <c r="C10755" s="1">
        <v>2193.0</v>
      </c>
      <c r="D10755" s="2" t="s">
        <v>32147</v>
      </c>
      <c r="E10755" s="1" t="s">
        <v>2781</v>
      </c>
      <c r="F10755" s="1" t="s">
        <v>12673</v>
      </c>
      <c r="G10755" s="3" t="str">
        <f t="shared" si="1"/>
        <v>Joyce Tarpley</v>
      </c>
      <c r="H10755" s="3" t="str">
        <f t="shared" si="2"/>
        <v>JOYCE TARPLEY</v>
      </c>
      <c r="J10755" s="1" t="s">
        <v>57</v>
      </c>
      <c r="K10755" s="1" t="s">
        <v>44</v>
      </c>
      <c r="L10755" s="1">
        <v>50.0</v>
      </c>
      <c r="M10755" s="1" t="s">
        <v>58</v>
      </c>
      <c r="N10755" s="1" t="s">
        <v>32149</v>
      </c>
      <c r="O10755" s="4">
        <v>44317.0</v>
      </c>
      <c r="P10755" s="4">
        <v>44270.0</v>
      </c>
      <c r="Q10755" s="1" t="s">
        <v>32177</v>
      </c>
      <c r="R10755" s="1" t="s">
        <v>31</v>
      </c>
      <c r="S10755" s="1" t="s">
        <v>32</v>
      </c>
      <c r="T10755" s="1">
        <v>75233.0</v>
      </c>
      <c r="U10755" s="1" t="s">
        <v>32178</v>
      </c>
    </row>
    <row r="10756">
      <c r="A10756" s="1" t="s">
        <v>32179</v>
      </c>
      <c r="B10756" s="1">
        <v>74790.0</v>
      </c>
      <c r="C10756" s="1">
        <v>2263.0</v>
      </c>
      <c r="D10756" s="2" t="s">
        <v>32151</v>
      </c>
      <c r="E10756" s="1" t="s">
        <v>3360</v>
      </c>
      <c r="F10756" s="1" t="s">
        <v>32180</v>
      </c>
      <c r="G10756" s="3" t="str">
        <f t="shared" si="1"/>
        <v>Cynthia Spigel</v>
      </c>
      <c r="H10756" s="3" t="str">
        <f t="shared" si="2"/>
        <v>CYNTHIA SPIGEL</v>
      </c>
      <c r="J10756" s="1" t="s">
        <v>57</v>
      </c>
      <c r="K10756" s="1" t="s">
        <v>47</v>
      </c>
      <c r="L10756" s="1">
        <v>50.0</v>
      </c>
      <c r="M10756" s="1" t="s">
        <v>58</v>
      </c>
      <c r="N10756" s="1" t="s">
        <v>32149</v>
      </c>
      <c r="O10756" s="4">
        <v>44317.0</v>
      </c>
      <c r="P10756" s="4">
        <v>44283.0</v>
      </c>
      <c r="Q10756" s="1" t="s">
        <v>32181</v>
      </c>
      <c r="R10756" s="1" t="s">
        <v>31</v>
      </c>
      <c r="S10756" s="1" t="s">
        <v>890</v>
      </c>
      <c r="T10756" s="1">
        <v>75204.0</v>
      </c>
      <c r="U10756" s="1" t="s">
        <v>32182</v>
      </c>
    </row>
    <row r="10757">
      <c r="A10757" s="1" t="s">
        <v>32183</v>
      </c>
      <c r="B10757" s="1">
        <v>71775.0</v>
      </c>
      <c r="C10757" s="1">
        <v>2193.0</v>
      </c>
      <c r="D10757" s="2" t="s">
        <v>32147</v>
      </c>
      <c r="E10757" s="1" t="s">
        <v>3083</v>
      </c>
      <c r="F10757" s="1" t="s">
        <v>3084</v>
      </c>
      <c r="G10757" s="3" t="str">
        <f t="shared" si="1"/>
        <v>Laura Woodall</v>
      </c>
      <c r="H10757" s="3" t="str">
        <f t="shared" si="2"/>
        <v>LAURA WOODALL</v>
      </c>
      <c r="J10757" s="1" t="s">
        <v>57</v>
      </c>
      <c r="K10757" s="1" t="s">
        <v>44</v>
      </c>
      <c r="L10757" s="1">
        <v>60.0</v>
      </c>
      <c r="M10757" s="1" t="s">
        <v>58</v>
      </c>
      <c r="N10757" s="1" t="s">
        <v>32149</v>
      </c>
      <c r="O10757" s="4">
        <v>44317.0</v>
      </c>
      <c r="P10757" s="4">
        <v>44253.0</v>
      </c>
      <c r="Q10757" s="1" t="s">
        <v>3085</v>
      </c>
      <c r="R10757" s="1" t="s">
        <v>31</v>
      </c>
      <c r="S10757" s="1" t="s">
        <v>32</v>
      </c>
      <c r="T10757" s="1">
        <v>75225.0</v>
      </c>
      <c r="U10757" s="1" t="s">
        <v>3086</v>
      </c>
    </row>
    <row r="10758">
      <c r="A10758" s="1" t="s">
        <v>32184</v>
      </c>
      <c r="B10758" s="1">
        <v>71742.0</v>
      </c>
      <c r="C10758" s="1">
        <v>2193.0</v>
      </c>
      <c r="D10758" s="2" t="s">
        <v>32147</v>
      </c>
      <c r="E10758" s="1" t="s">
        <v>2281</v>
      </c>
      <c r="F10758" s="1" t="s">
        <v>2282</v>
      </c>
      <c r="G10758" s="3" t="str">
        <f t="shared" si="1"/>
        <v>Pia Lara</v>
      </c>
      <c r="H10758" s="3" t="str">
        <f t="shared" si="2"/>
        <v>PIA LARA</v>
      </c>
      <c r="J10758" s="1" t="s">
        <v>57</v>
      </c>
      <c r="K10758" s="1" t="s">
        <v>44</v>
      </c>
      <c r="L10758" s="1">
        <v>100.0</v>
      </c>
      <c r="M10758" s="1" t="s">
        <v>58</v>
      </c>
      <c r="N10758" s="1" t="s">
        <v>32149</v>
      </c>
      <c r="O10758" s="4">
        <v>44317.0</v>
      </c>
      <c r="P10758" s="4">
        <v>44247.0</v>
      </c>
      <c r="Q10758" s="1" t="s">
        <v>2283</v>
      </c>
      <c r="R10758" s="1" t="s">
        <v>31</v>
      </c>
      <c r="S10758" s="1" t="s">
        <v>32</v>
      </c>
      <c r="T10758" s="1">
        <v>75204.0</v>
      </c>
      <c r="U10758" s="1" t="s">
        <v>2284</v>
      </c>
    </row>
    <row r="10759">
      <c r="A10759" s="1" t="s">
        <v>32185</v>
      </c>
      <c r="B10759" s="1">
        <v>71752.0</v>
      </c>
      <c r="C10759" s="1">
        <v>2193.0</v>
      </c>
      <c r="D10759" s="2" t="s">
        <v>32147</v>
      </c>
      <c r="E10759" s="1" t="s">
        <v>2470</v>
      </c>
      <c r="F10759" s="1" t="s">
        <v>32186</v>
      </c>
      <c r="G10759" s="3" t="str">
        <f t="shared" si="1"/>
        <v>Jennie Gilcrest</v>
      </c>
      <c r="H10759" s="3" t="str">
        <f t="shared" si="2"/>
        <v>JENNIE GILCREST</v>
      </c>
      <c r="J10759" s="1" t="s">
        <v>57</v>
      </c>
      <c r="K10759" s="1" t="s">
        <v>44</v>
      </c>
      <c r="L10759" s="1">
        <v>100.0</v>
      </c>
      <c r="M10759" s="1" t="s">
        <v>58</v>
      </c>
      <c r="N10759" s="1" t="s">
        <v>32149</v>
      </c>
      <c r="O10759" s="4">
        <v>44317.0</v>
      </c>
      <c r="P10759" s="4">
        <v>44252.0</v>
      </c>
      <c r="Q10759" s="1" t="s">
        <v>12773</v>
      </c>
      <c r="R10759" s="1" t="s">
        <v>31</v>
      </c>
      <c r="S10759" s="1" t="s">
        <v>32</v>
      </c>
      <c r="T10759" s="1">
        <v>75225.0</v>
      </c>
      <c r="U10759" s="1" t="s">
        <v>12774</v>
      </c>
    </row>
    <row r="10760">
      <c r="A10760" s="1" t="s">
        <v>32187</v>
      </c>
      <c r="B10760" s="1">
        <v>71761.0</v>
      </c>
      <c r="C10760" s="1">
        <v>2193.0</v>
      </c>
      <c r="D10760" s="2" t="s">
        <v>32147</v>
      </c>
      <c r="E10760" s="1" t="s">
        <v>4741</v>
      </c>
      <c r="F10760" s="1" t="s">
        <v>32188</v>
      </c>
      <c r="G10760" s="3" t="str">
        <f t="shared" si="1"/>
        <v>Renee Degele</v>
      </c>
      <c r="H10760" s="3" t="str">
        <f t="shared" si="2"/>
        <v>RENEE DEGELE</v>
      </c>
      <c r="J10760" s="1" t="s">
        <v>57</v>
      </c>
      <c r="K10760" s="1" t="s">
        <v>44</v>
      </c>
      <c r="L10760" s="1">
        <v>100.0</v>
      </c>
      <c r="M10760" s="1" t="s">
        <v>58</v>
      </c>
      <c r="N10760" s="1" t="s">
        <v>32149</v>
      </c>
      <c r="O10760" s="4">
        <v>44317.0</v>
      </c>
      <c r="P10760" s="4">
        <v>44259.0</v>
      </c>
      <c r="Q10760" s="1" t="s">
        <v>32189</v>
      </c>
      <c r="R10760" s="1" t="s">
        <v>1698</v>
      </c>
      <c r="S10760" s="1" t="s">
        <v>32</v>
      </c>
      <c r="T10760" s="1">
        <v>75077.0</v>
      </c>
      <c r="U10760" s="1" t="s">
        <v>32190</v>
      </c>
    </row>
    <row r="10761">
      <c r="A10761" s="1" t="s">
        <v>32191</v>
      </c>
      <c r="B10761" s="1">
        <v>71772.0</v>
      </c>
      <c r="C10761" s="1">
        <v>2193.0</v>
      </c>
      <c r="D10761" s="2" t="s">
        <v>32147</v>
      </c>
      <c r="E10761" s="1" t="s">
        <v>3083</v>
      </c>
      <c r="F10761" s="1" t="s">
        <v>3084</v>
      </c>
      <c r="G10761" s="3" t="str">
        <f t="shared" si="1"/>
        <v>Laura Woodall</v>
      </c>
      <c r="H10761" s="3" t="str">
        <f t="shared" si="2"/>
        <v>LAURA WOODALL</v>
      </c>
      <c r="J10761" s="1" t="s">
        <v>57</v>
      </c>
      <c r="K10761" s="1" t="s">
        <v>44</v>
      </c>
      <c r="L10761" s="1">
        <v>100.0</v>
      </c>
      <c r="M10761" s="1" t="s">
        <v>58</v>
      </c>
      <c r="N10761" s="1" t="s">
        <v>32149</v>
      </c>
      <c r="O10761" s="4">
        <v>44317.0</v>
      </c>
      <c r="P10761" s="4">
        <v>44252.0</v>
      </c>
      <c r="Q10761" s="1" t="s">
        <v>3085</v>
      </c>
      <c r="R10761" s="1" t="s">
        <v>31</v>
      </c>
      <c r="S10761" s="1" t="s">
        <v>32</v>
      </c>
      <c r="T10761" s="1">
        <v>75225.0</v>
      </c>
      <c r="U10761" s="1" t="s">
        <v>3086</v>
      </c>
    </row>
    <row r="10762">
      <c r="A10762" s="1" t="s">
        <v>32192</v>
      </c>
      <c r="B10762" s="1">
        <v>71783.0</v>
      </c>
      <c r="C10762" s="1">
        <v>2193.0</v>
      </c>
      <c r="D10762" s="2" t="s">
        <v>32147</v>
      </c>
      <c r="E10762" s="1" t="s">
        <v>15411</v>
      </c>
      <c r="F10762" s="1" t="s">
        <v>2513</v>
      </c>
      <c r="G10762" s="3" t="str">
        <f t="shared" si="1"/>
        <v>Marty Forte</v>
      </c>
      <c r="H10762" s="3" t="str">
        <f t="shared" si="2"/>
        <v>MARTY FORTE</v>
      </c>
      <c r="J10762" s="1" t="s">
        <v>57</v>
      </c>
      <c r="K10762" s="1" t="s">
        <v>44</v>
      </c>
      <c r="L10762" s="1">
        <v>100.0</v>
      </c>
      <c r="M10762" s="1" t="s">
        <v>58</v>
      </c>
      <c r="N10762" s="1" t="s">
        <v>32149</v>
      </c>
      <c r="O10762" s="4">
        <v>44317.0</v>
      </c>
      <c r="P10762" s="4">
        <v>44274.0</v>
      </c>
      <c r="Q10762" s="1" t="s">
        <v>12863</v>
      </c>
      <c r="R10762" s="1" t="s">
        <v>31</v>
      </c>
      <c r="S10762" s="1" t="s">
        <v>32</v>
      </c>
      <c r="T10762" s="1">
        <v>75229.0</v>
      </c>
      <c r="U10762" s="1" t="s">
        <v>12864</v>
      </c>
    </row>
    <row r="10763">
      <c r="A10763" s="1" t="s">
        <v>32193</v>
      </c>
      <c r="B10763" s="1">
        <v>71785.0</v>
      </c>
      <c r="C10763" s="1">
        <v>2193.0</v>
      </c>
      <c r="D10763" s="2" t="s">
        <v>32147</v>
      </c>
      <c r="E10763" s="1" t="s">
        <v>1854</v>
      </c>
      <c r="F10763" s="1" t="s">
        <v>2970</v>
      </c>
      <c r="G10763" s="3" t="str">
        <f t="shared" si="1"/>
        <v>Janet Mariani</v>
      </c>
      <c r="H10763" s="3" t="str">
        <f t="shared" si="2"/>
        <v>JANET MARIANI</v>
      </c>
      <c r="J10763" s="1" t="s">
        <v>57</v>
      </c>
      <c r="K10763" s="1" t="s">
        <v>44</v>
      </c>
      <c r="L10763" s="1">
        <v>100.0</v>
      </c>
      <c r="M10763" s="1" t="s">
        <v>58</v>
      </c>
      <c r="N10763" s="1" t="s">
        <v>32149</v>
      </c>
      <c r="O10763" s="4">
        <v>44317.0</v>
      </c>
      <c r="P10763" s="4">
        <v>44277.0</v>
      </c>
      <c r="Q10763" s="1" t="s">
        <v>3446</v>
      </c>
      <c r="R10763" s="1" t="s">
        <v>31</v>
      </c>
      <c r="S10763" s="1" t="s">
        <v>32</v>
      </c>
      <c r="T10763" s="1">
        <v>75230.0</v>
      </c>
      <c r="U10763" s="1" t="s">
        <v>32194</v>
      </c>
    </row>
    <row r="10764">
      <c r="A10764" s="1" t="s">
        <v>32195</v>
      </c>
      <c r="B10764" s="1">
        <v>74825.0</v>
      </c>
      <c r="C10764" s="1">
        <v>2263.0</v>
      </c>
      <c r="D10764" s="2" t="s">
        <v>32151</v>
      </c>
      <c r="E10764" s="1" t="s">
        <v>2470</v>
      </c>
      <c r="F10764" s="1" t="s">
        <v>2471</v>
      </c>
      <c r="G10764" s="3" t="str">
        <f t="shared" si="1"/>
        <v>Jennie Gilchrist</v>
      </c>
      <c r="H10764" s="3" t="str">
        <f t="shared" si="2"/>
        <v>JENNIE GILCHRIST</v>
      </c>
      <c r="J10764" s="1" t="s">
        <v>57</v>
      </c>
      <c r="K10764" s="1" t="s">
        <v>47</v>
      </c>
      <c r="L10764" s="1">
        <v>100.0</v>
      </c>
      <c r="M10764" s="1" t="s">
        <v>58</v>
      </c>
      <c r="N10764" s="1" t="s">
        <v>32149</v>
      </c>
      <c r="O10764" s="4">
        <v>44317.0</v>
      </c>
      <c r="P10764" s="4">
        <v>44289.0</v>
      </c>
      <c r="Q10764" s="1" t="s">
        <v>32196</v>
      </c>
      <c r="R10764" s="1" t="s">
        <v>31</v>
      </c>
      <c r="S10764" s="1" t="s">
        <v>32</v>
      </c>
      <c r="T10764" s="1">
        <v>75225.0</v>
      </c>
      <c r="U10764" s="1" t="s">
        <v>32197</v>
      </c>
    </row>
    <row r="10765">
      <c r="A10765" s="1" t="s">
        <v>32198</v>
      </c>
      <c r="B10765" s="1">
        <v>74852.0</v>
      </c>
      <c r="C10765" s="1">
        <v>2263.0</v>
      </c>
      <c r="D10765" s="2" t="s">
        <v>32151</v>
      </c>
      <c r="E10765" s="1" t="s">
        <v>16818</v>
      </c>
      <c r="F10765" s="1" t="s">
        <v>32199</v>
      </c>
      <c r="G10765" s="3" t="str">
        <f t="shared" si="1"/>
        <v>Felicia Edoghotu</v>
      </c>
      <c r="H10765" s="3" t="str">
        <f t="shared" si="2"/>
        <v>FELICIA EDOGHOTU</v>
      </c>
      <c r="J10765" s="1" t="s">
        <v>57</v>
      </c>
      <c r="K10765" s="1" t="s">
        <v>47</v>
      </c>
      <c r="L10765" s="1">
        <v>100.0</v>
      </c>
      <c r="M10765" s="1" t="s">
        <v>58</v>
      </c>
      <c r="N10765" s="1" t="s">
        <v>32149</v>
      </c>
      <c r="O10765" s="4">
        <v>44317.0</v>
      </c>
      <c r="P10765" s="4">
        <v>44301.0</v>
      </c>
      <c r="Q10765" s="1" t="s">
        <v>32200</v>
      </c>
      <c r="R10765" s="1" t="s">
        <v>31</v>
      </c>
      <c r="S10765" s="1" t="s">
        <v>32</v>
      </c>
      <c r="T10765" s="1">
        <v>75227.0</v>
      </c>
      <c r="U10765" s="1" t="s">
        <v>32201</v>
      </c>
    </row>
    <row r="10766">
      <c r="A10766" s="1" t="s">
        <v>32202</v>
      </c>
      <c r="B10766" s="1">
        <v>74856.0</v>
      </c>
      <c r="C10766" s="1">
        <v>2263.0</v>
      </c>
      <c r="D10766" s="2" t="s">
        <v>32151</v>
      </c>
      <c r="E10766" s="1" t="s">
        <v>4570</v>
      </c>
      <c r="F10766" s="1" t="s">
        <v>21500</v>
      </c>
      <c r="G10766" s="3" t="str">
        <f t="shared" si="1"/>
        <v>Jane Melino</v>
      </c>
      <c r="H10766" s="3" t="str">
        <f t="shared" si="2"/>
        <v>JANE MELINO</v>
      </c>
      <c r="J10766" s="1" t="s">
        <v>57</v>
      </c>
      <c r="K10766" s="1" t="s">
        <v>47</v>
      </c>
      <c r="L10766" s="1">
        <v>100.0</v>
      </c>
      <c r="M10766" s="1" t="s">
        <v>58</v>
      </c>
      <c r="N10766" s="1" t="s">
        <v>32149</v>
      </c>
      <c r="O10766" s="4">
        <v>44317.0</v>
      </c>
      <c r="P10766" s="4">
        <v>44302.0</v>
      </c>
      <c r="Q10766" s="1" t="s">
        <v>32203</v>
      </c>
      <c r="R10766" s="1" t="s">
        <v>31</v>
      </c>
      <c r="S10766" s="1" t="s">
        <v>32</v>
      </c>
      <c r="T10766" s="1">
        <v>75220.0</v>
      </c>
      <c r="U10766" s="1" t="s">
        <v>32204</v>
      </c>
    </row>
    <row r="10767">
      <c r="A10767" s="1" t="s">
        <v>32205</v>
      </c>
      <c r="B10767" s="1">
        <v>74866.0</v>
      </c>
      <c r="C10767" s="1">
        <v>2263.0</v>
      </c>
      <c r="D10767" s="2" t="s">
        <v>32151</v>
      </c>
      <c r="E10767" s="1" t="s">
        <v>1556</v>
      </c>
      <c r="F10767" s="1" t="s">
        <v>6881</v>
      </c>
      <c r="G10767" s="3" t="str">
        <f t="shared" si="1"/>
        <v>Randy Clifton</v>
      </c>
      <c r="H10767" s="3" t="str">
        <f t="shared" si="2"/>
        <v>RANDY CLIFTON</v>
      </c>
      <c r="J10767" s="1" t="s">
        <v>57</v>
      </c>
      <c r="K10767" s="1" t="s">
        <v>47</v>
      </c>
      <c r="L10767" s="1">
        <v>100.0</v>
      </c>
      <c r="M10767" s="1" t="s">
        <v>58</v>
      </c>
      <c r="N10767" s="1" t="s">
        <v>32149</v>
      </c>
      <c r="O10767" s="4">
        <v>44317.0</v>
      </c>
      <c r="P10767" s="4">
        <v>44304.0</v>
      </c>
      <c r="Q10767" s="1" t="s">
        <v>12564</v>
      </c>
      <c r="R10767" s="1" t="s">
        <v>31</v>
      </c>
      <c r="S10767" s="1" t="s">
        <v>32</v>
      </c>
      <c r="T10767" s="1">
        <v>75219.0</v>
      </c>
      <c r="U10767" s="1" t="s">
        <v>12565</v>
      </c>
    </row>
    <row r="10768">
      <c r="A10768" s="1" t="s">
        <v>32206</v>
      </c>
      <c r="B10768" s="1">
        <v>71777.0</v>
      </c>
      <c r="C10768" s="1">
        <v>2193.0</v>
      </c>
      <c r="D10768" s="2" t="s">
        <v>32147</v>
      </c>
      <c r="E10768" s="1" t="s">
        <v>32207</v>
      </c>
      <c r="F10768" s="1" t="s">
        <v>2674</v>
      </c>
      <c r="G10768" s="3" t="str">
        <f t="shared" si="1"/>
        <v>D W Davis</v>
      </c>
      <c r="H10768" s="3" t="str">
        <f t="shared" si="2"/>
        <v>D W DAVIS</v>
      </c>
      <c r="J10768" s="1" t="s">
        <v>57</v>
      </c>
      <c r="K10768" s="1" t="s">
        <v>44</v>
      </c>
      <c r="L10768" s="1">
        <v>125.0</v>
      </c>
      <c r="M10768" s="1" t="s">
        <v>58</v>
      </c>
      <c r="N10768" s="1" t="s">
        <v>32149</v>
      </c>
      <c r="O10768" s="4">
        <v>44317.0</v>
      </c>
      <c r="P10768" s="4">
        <v>44272.0</v>
      </c>
      <c r="Q10768" s="1" t="s">
        <v>32208</v>
      </c>
      <c r="R10768" s="1" t="s">
        <v>31</v>
      </c>
      <c r="S10768" s="1" t="s">
        <v>32</v>
      </c>
      <c r="T10768" s="1">
        <v>75231.0</v>
      </c>
      <c r="U10768" s="1" t="s">
        <v>32209</v>
      </c>
    </row>
    <row r="10769">
      <c r="A10769" s="1" t="s">
        <v>32210</v>
      </c>
      <c r="B10769" s="1">
        <v>74796.0</v>
      </c>
      <c r="C10769" s="1">
        <v>2263.0</v>
      </c>
      <c r="D10769" s="2" t="s">
        <v>32151</v>
      </c>
      <c r="E10769" s="1" t="s">
        <v>17400</v>
      </c>
      <c r="F10769" s="1" t="s">
        <v>32211</v>
      </c>
      <c r="G10769" s="3" t="str">
        <f t="shared" si="1"/>
        <v>Brock Grone</v>
      </c>
      <c r="H10769" s="3" t="str">
        <f t="shared" si="2"/>
        <v>BROCK GRONE</v>
      </c>
      <c r="J10769" s="1" t="s">
        <v>57</v>
      </c>
      <c r="K10769" s="1" t="s">
        <v>47</v>
      </c>
      <c r="L10769" s="1">
        <v>150.0</v>
      </c>
      <c r="M10769" s="1" t="s">
        <v>58</v>
      </c>
      <c r="N10769" s="1" t="s">
        <v>32149</v>
      </c>
      <c r="O10769" s="4">
        <v>44317.0</v>
      </c>
      <c r="P10769" s="4">
        <v>44283.0</v>
      </c>
      <c r="Q10769" s="1" t="s">
        <v>32212</v>
      </c>
      <c r="R10769" s="1" t="s">
        <v>31</v>
      </c>
      <c r="S10769" s="1" t="s">
        <v>32</v>
      </c>
      <c r="T10769" s="1">
        <v>75206.0</v>
      </c>
      <c r="U10769" s="1" t="s">
        <v>32213</v>
      </c>
    </row>
    <row r="10770">
      <c r="A10770" s="1" t="s">
        <v>32214</v>
      </c>
      <c r="B10770" s="1">
        <v>36352.0</v>
      </c>
      <c r="C10770" s="1">
        <v>2193.0</v>
      </c>
      <c r="D10770" s="2" t="s">
        <v>32147</v>
      </c>
      <c r="G10770" s="3" t="str">
        <f t="shared" si="1"/>
        <v> </v>
      </c>
      <c r="H10770" s="3" t="str">
        <f t="shared" si="2"/>
        <v> </v>
      </c>
      <c r="I10770" s="1" t="s">
        <v>32164</v>
      </c>
      <c r="J10770" s="1" t="s">
        <v>389</v>
      </c>
      <c r="K10770" s="1" t="s">
        <v>44</v>
      </c>
      <c r="L10770" s="1">
        <v>158.0</v>
      </c>
      <c r="M10770" s="1" t="s">
        <v>390</v>
      </c>
      <c r="N10770" s="1" t="s">
        <v>32149</v>
      </c>
      <c r="O10770" s="4">
        <v>44317.0</v>
      </c>
      <c r="P10770" s="4">
        <v>44252.0</v>
      </c>
      <c r="Q10770" s="1" t="s">
        <v>32165</v>
      </c>
      <c r="R10770" s="1" t="s">
        <v>32166</v>
      </c>
      <c r="S10770" s="1" t="s">
        <v>604</v>
      </c>
      <c r="T10770" s="1">
        <v>94103.0</v>
      </c>
      <c r="U10770" s="1" t="s">
        <v>32167</v>
      </c>
    </row>
    <row r="10771">
      <c r="A10771" s="1" t="s">
        <v>32215</v>
      </c>
      <c r="B10771" s="1">
        <v>36357.0</v>
      </c>
      <c r="C10771" s="1">
        <v>2193.0</v>
      </c>
      <c r="D10771" s="2" t="s">
        <v>32147</v>
      </c>
      <c r="G10771" s="3" t="str">
        <f t="shared" si="1"/>
        <v> </v>
      </c>
      <c r="H10771" s="3" t="str">
        <f t="shared" si="2"/>
        <v> </v>
      </c>
      <c r="I10771" s="1" t="s">
        <v>2884</v>
      </c>
      <c r="J10771" s="1" t="s">
        <v>389</v>
      </c>
      <c r="K10771" s="1" t="s">
        <v>44</v>
      </c>
      <c r="L10771" s="1">
        <v>198.42</v>
      </c>
      <c r="M10771" s="1" t="s">
        <v>390</v>
      </c>
      <c r="N10771" s="1" t="s">
        <v>32149</v>
      </c>
      <c r="O10771" s="4">
        <v>44317.0</v>
      </c>
      <c r="P10771" s="4">
        <v>44251.0</v>
      </c>
      <c r="Q10771" s="1" t="s">
        <v>3612</v>
      </c>
      <c r="R10771" s="1" t="s">
        <v>346</v>
      </c>
      <c r="S10771" s="1" t="s">
        <v>32</v>
      </c>
      <c r="T10771" s="1">
        <v>75024.0</v>
      </c>
      <c r="U10771" s="1" t="s">
        <v>32216</v>
      </c>
    </row>
    <row r="10772">
      <c r="A10772" s="1" t="s">
        <v>32217</v>
      </c>
      <c r="B10772" s="1">
        <v>71747.0</v>
      </c>
      <c r="C10772" s="1">
        <v>2193.0</v>
      </c>
      <c r="D10772" s="2" t="s">
        <v>32147</v>
      </c>
      <c r="E10772" s="1" t="s">
        <v>1547</v>
      </c>
      <c r="F10772" s="1" t="s">
        <v>2921</v>
      </c>
      <c r="G10772" s="3" t="str">
        <f t="shared" si="1"/>
        <v>Nancy Mello</v>
      </c>
      <c r="H10772" s="3" t="str">
        <f t="shared" si="2"/>
        <v>NANCY MELLO</v>
      </c>
      <c r="J10772" s="1" t="s">
        <v>57</v>
      </c>
      <c r="K10772" s="1" t="s">
        <v>44</v>
      </c>
      <c r="L10772" s="1">
        <v>200.0</v>
      </c>
      <c r="M10772" s="1" t="s">
        <v>58</v>
      </c>
      <c r="N10772" s="1" t="s">
        <v>32149</v>
      </c>
      <c r="O10772" s="4">
        <v>44317.0</v>
      </c>
      <c r="P10772" s="4">
        <v>44249.0</v>
      </c>
      <c r="Q10772" s="1" t="s">
        <v>30333</v>
      </c>
      <c r="R10772" s="1" t="s">
        <v>31</v>
      </c>
      <c r="S10772" s="1" t="s">
        <v>32</v>
      </c>
      <c r="T10772" s="1">
        <v>75230.0</v>
      </c>
      <c r="U10772" s="1" t="s">
        <v>30334</v>
      </c>
    </row>
    <row r="10773">
      <c r="A10773" s="1" t="s">
        <v>32218</v>
      </c>
      <c r="B10773" s="1">
        <v>74786.0</v>
      </c>
      <c r="C10773" s="1">
        <v>2263.0</v>
      </c>
      <c r="D10773" s="2" t="s">
        <v>32151</v>
      </c>
      <c r="E10773" s="1" t="s">
        <v>21494</v>
      </c>
      <c r="F10773" s="1" t="s">
        <v>9118</v>
      </c>
      <c r="G10773" s="3" t="str">
        <f t="shared" si="1"/>
        <v>Dee Holley</v>
      </c>
      <c r="H10773" s="3" t="str">
        <f t="shared" si="2"/>
        <v>DEE HOLLEY</v>
      </c>
      <c r="J10773" s="1" t="s">
        <v>57</v>
      </c>
      <c r="K10773" s="1" t="s">
        <v>47</v>
      </c>
      <c r="L10773" s="1">
        <v>200.0</v>
      </c>
      <c r="M10773" s="1" t="s">
        <v>58</v>
      </c>
      <c r="N10773" s="1" t="s">
        <v>32149</v>
      </c>
      <c r="O10773" s="4">
        <v>44317.0</v>
      </c>
      <c r="P10773" s="4">
        <v>44281.0</v>
      </c>
      <c r="Q10773" s="1" t="s">
        <v>32219</v>
      </c>
      <c r="R10773" s="1" t="s">
        <v>32220</v>
      </c>
      <c r="S10773" s="1" t="s">
        <v>890</v>
      </c>
      <c r="T10773" s="1">
        <v>85210.0</v>
      </c>
      <c r="U10773" s="1" t="s">
        <v>32221</v>
      </c>
    </row>
    <row r="10774">
      <c r="A10774" s="1" t="s">
        <v>32222</v>
      </c>
      <c r="B10774" s="1">
        <v>74799.0</v>
      </c>
      <c r="C10774" s="1">
        <v>2263.0</v>
      </c>
      <c r="D10774" s="2" t="s">
        <v>32151</v>
      </c>
      <c r="E10774" s="1" t="s">
        <v>14243</v>
      </c>
      <c r="F10774" s="1" t="s">
        <v>32223</v>
      </c>
      <c r="G10774" s="3" t="str">
        <f t="shared" si="1"/>
        <v>Juan Feria</v>
      </c>
      <c r="H10774" s="3" t="str">
        <f t="shared" si="2"/>
        <v>JUAN FERIA</v>
      </c>
      <c r="J10774" s="1" t="s">
        <v>57</v>
      </c>
      <c r="K10774" s="1" t="s">
        <v>47</v>
      </c>
      <c r="L10774" s="1">
        <v>200.0</v>
      </c>
      <c r="M10774" s="1" t="s">
        <v>58</v>
      </c>
      <c r="N10774" s="1" t="s">
        <v>32149</v>
      </c>
      <c r="O10774" s="4">
        <v>44317.0</v>
      </c>
      <c r="P10774" s="4">
        <v>44285.0</v>
      </c>
      <c r="Q10774" s="1" t="s">
        <v>32224</v>
      </c>
      <c r="R10774" s="1" t="s">
        <v>31</v>
      </c>
      <c r="S10774" s="1" t="s">
        <v>32</v>
      </c>
      <c r="T10774" s="1">
        <v>75201.0</v>
      </c>
      <c r="U10774" s="1" t="s">
        <v>32225</v>
      </c>
    </row>
    <row r="10775">
      <c r="A10775" s="1" t="s">
        <v>32226</v>
      </c>
      <c r="B10775" s="1">
        <v>71750.0</v>
      </c>
      <c r="C10775" s="1">
        <v>2193.0</v>
      </c>
      <c r="D10775" s="2" t="s">
        <v>32147</v>
      </c>
      <c r="E10775" s="1" t="s">
        <v>685</v>
      </c>
      <c r="F10775" s="1" t="s">
        <v>1236</v>
      </c>
      <c r="G10775" s="3" t="str">
        <f t="shared" si="1"/>
        <v>Amy Lee</v>
      </c>
      <c r="H10775" s="3" t="str">
        <f t="shared" si="2"/>
        <v>AMY LEE</v>
      </c>
      <c r="J10775" s="1" t="s">
        <v>57</v>
      </c>
      <c r="K10775" s="1" t="s">
        <v>44</v>
      </c>
      <c r="L10775" s="1">
        <v>250.0</v>
      </c>
      <c r="M10775" s="1" t="s">
        <v>58</v>
      </c>
      <c r="N10775" s="1" t="s">
        <v>32149</v>
      </c>
      <c r="O10775" s="4">
        <v>44317.0</v>
      </c>
      <c r="P10775" s="4">
        <v>44250.0</v>
      </c>
      <c r="Q10775" s="1" t="s">
        <v>32227</v>
      </c>
      <c r="R10775" s="1" t="s">
        <v>31</v>
      </c>
      <c r="S10775" s="1" t="s">
        <v>32</v>
      </c>
      <c r="T10775" s="1">
        <v>75208.0</v>
      </c>
      <c r="U10775" s="1" t="s">
        <v>32228</v>
      </c>
    </row>
    <row r="10776">
      <c r="A10776" s="1" t="s">
        <v>32229</v>
      </c>
      <c r="B10776" s="1">
        <v>74803.0</v>
      </c>
      <c r="C10776" s="1">
        <v>2263.0</v>
      </c>
      <c r="D10776" s="2" t="s">
        <v>32151</v>
      </c>
      <c r="E10776" s="1" t="s">
        <v>3083</v>
      </c>
      <c r="F10776" s="1" t="s">
        <v>3084</v>
      </c>
      <c r="G10776" s="3" t="str">
        <f t="shared" si="1"/>
        <v>Laura Woodall</v>
      </c>
      <c r="H10776" s="3" t="str">
        <f t="shared" si="2"/>
        <v>LAURA WOODALL</v>
      </c>
      <c r="J10776" s="1" t="s">
        <v>57</v>
      </c>
      <c r="K10776" s="1" t="s">
        <v>47</v>
      </c>
      <c r="L10776" s="1">
        <v>250.0</v>
      </c>
      <c r="M10776" s="1" t="s">
        <v>58</v>
      </c>
      <c r="N10776" s="1" t="s">
        <v>32149</v>
      </c>
      <c r="O10776" s="4">
        <v>44317.0</v>
      </c>
      <c r="P10776" s="4">
        <v>44285.0</v>
      </c>
      <c r="Q10776" s="1" t="s">
        <v>3085</v>
      </c>
      <c r="R10776" s="1" t="s">
        <v>31</v>
      </c>
      <c r="S10776" s="1" t="s">
        <v>32</v>
      </c>
      <c r="T10776" s="1">
        <v>75225.0</v>
      </c>
      <c r="U10776" s="1" t="s">
        <v>3086</v>
      </c>
    </row>
    <row r="10777">
      <c r="A10777" s="1" t="s">
        <v>32230</v>
      </c>
      <c r="B10777" s="1">
        <v>74838.0</v>
      </c>
      <c r="C10777" s="1">
        <v>2263.0</v>
      </c>
      <c r="D10777" s="2" t="s">
        <v>32151</v>
      </c>
      <c r="E10777" s="1" t="s">
        <v>566</v>
      </c>
      <c r="F10777" s="1" t="s">
        <v>32231</v>
      </c>
      <c r="G10777" s="3" t="str">
        <f t="shared" si="1"/>
        <v>Theresa Bergeaux</v>
      </c>
      <c r="H10777" s="3" t="str">
        <f t="shared" si="2"/>
        <v>THERESA BERGEAUX</v>
      </c>
      <c r="J10777" s="1" t="s">
        <v>57</v>
      </c>
      <c r="K10777" s="1" t="s">
        <v>47</v>
      </c>
      <c r="L10777" s="1">
        <v>250.0</v>
      </c>
      <c r="M10777" s="1" t="s">
        <v>58</v>
      </c>
      <c r="N10777" s="1" t="s">
        <v>32149</v>
      </c>
      <c r="O10777" s="4">
        <v>44317.0</v>
      </c>
      <c r="P10777" s="4">
        <v>44300.0</v>
      </c>
      <c r="Q10777" s="1" t="s">
        <v>32232</v>
      </c>
      <c r="R10777" s="1" t="s">
        <v>31</v>
      </c>
      <c r="S10777" s="1" t="s">
        <v>32</v>
      </c>
      <c r="T10777" s="1">
        <v>75204.0</v>
      </c>
      <c r="U10777" s="1" t="s">
        <v>32233</v>
      </c>
    </row>
    <row r="10778">
      <c r="A10778" s="1" t="s">
        <v>32234</v>
      </c>
      <c r="B10778" s="1">
        <v>71754.0</v>
      </c>
      <c r="C10778" s="1">
        <v>2193.0</v>
      </c>
      <c r="D10778" s="2" t="s">
        <v>32147</v>
      </c>
      <c r="E10778" s="1" t="s">
        <v>1547</v>
      </c>
      <c r="F10778" s="1" t="s">
        <v>2921</v>
      </c>
      <c r="G10778" s="3" t="str">
        <f t="shared" si="1"/>
        <v>Nancy Mello</v>
      </c>
      <c r="H10778" s="3" t="str">
        <f t="shared" si="2"/>
        <v>NANCY MELLO</v>
      </c>
      <c r="J10778" s="1" t="s">
        <v>57</v>
      </c>
      <c r="K10778" s="1" t="s">
        <v>44</v>
      </c>
      <c r="L10778" s="1">
        <v>300.0</v>
      </c>
      <c r="M10778" s="1" t="s">
        <v>58</v>
      </c>
      <c r="N10778" s="1" t="s">
        <v>32149</v>
      </c>
      <c r="O10778" s="4">
        <v>44317.0</v>
      </c>
      <c r="P10778" s="4">
        <v>44255.0</v>
      </c>
      <c r="Q10778" s="1" t="s">
        <v>30333</v>
      </c>
      <c r="R10778" s="1" t="s">
        <v>31</v>
      </c>
      <c r="S10778" s="1" t="s">
        <v>32</v>
      </c>
      <c r="T10778" s="1">
        <v>75230.0</v>
      </c>
      <c r="U10778" s="1" t="s">
        <v>30334</v>
      </c>
    </row>
    <row r="10779">
      <c r="A10779" s="1" t="s">
        <v>32235</v>
      </c>
      <c r="B10779" s="1">
        <v>74844.0</v>
      </c>
      <c r="C10779" s="1">
        <v>2263.0</v>
      </c>
      <c r="D10779" s="2" t="s">
        <v>32151</v>
      </c>
      <c r="E10779" s="1" t="s">
        <v>21556</v>
      </c>
      <c r="F10779" s="1" t="s">
        <v>361</v>
      </c>
      <c r="G10779" s="3" t="str">
        <f t="shared" si="1"/>
        <v>Tami Brown</v>
      </c>
      <c r="H10779" s="3" t="str">
        <f t="shared" si="2"/>
        <v>TAMI BROWN</v>
      </c>
      <c r="J10779" s="1" t="s">
        <v>57</v>
      </c>
      <c r="K10779" s="1" t="s">
        <v>47</v>
      </c>
      <c r="L10779" s="1">
        <v>300.0</v>
      </c>
      <c r="M10779" s="1" t="s">
        <v>58</v>
      </c>
      <c r="N10779" s="1" t="s">
        <v>32149</v>
      </c>
      <c r="O10779" s="4">
        <v>44317.0</v>
      </c>
      <c r="P10779" s="4">
        <v>44300.0</v>
      </c>
      <c r="Q10779" s="1" t="s">
        <v>32236</v>
      </c>
      <c r="R10779" s="1" t="s">
        <v>31</v>
      </c>
      <c r="S10779" s="1" t="s">
        <v>32</v>
      </c>
      <c r="T10779" s="1">
        <v>75206.0</v>
      </c>
      <c r="U10779" s="1" t="s">
        <v>32237</v>
      </c>
    </row>
    <row r="10780">
      <c r="A10780" s="1" t="s">
        <v>32238</v>
      </c>
      <c r="B10780" s="1">
        <v>36355.0</v>
      </c>
      <c r="C10780" s="1">
        <v>2193.0</v>
      </c>
      <c r="D10780" s="2" t="s">
        <v>32147</v>
      </c>
      <c r="G10780" s="3" t="str">
        <f t="shared" si="1"/>
        <v> </v>
      </c>
      <c r="H10780" s="3" t="str">
        <f t="shared" si="2"/>
        <v> </v>
      </c>
      <c r="I10780" s="1" t="s">
        <v>32239</v>
      </c>
      <c r="J10780" s="1" t="s">
        <v>389</v>
      </c>
      <c r="K10780" s="1" t="s">
        <v>44</v>
      </c>
      <c r="L10780" s="1">
        <v>307.8</v>
      </c>
      <c r="M10780" s="1" t="s">
        <v>390</v>
      </c>
      <c r="N10780" s="1" t="s">
        <v>32149</v>
      </c>
      <c r="O10780" s="4">
        <v>44317.0</v>
      </c>
      <c r="P10780" s="4">
        <v>44250.0</v>
      </c>
      <c r="Q10780" s="1" t="s">
        <v>32240</v>
      </c>
      <c r="R10780" s="1" t="s">
        <v>22444</v>
      </c>
      <c r="S10780" s="1" t="s">
        <v>32</v>
      </c>
      <c r="T10780" s="1" t="s">
        <v>32241</v>
      </c>
      <c r="U10780" s="1" t="s">
        <v>32242</v>
      </c>
    </row>
    <row r="10781">
      <c r="A10781" s="1" t="s">
        <v>32243</v>
      </c>
      <c r="B10781" s="1">
        <v>71763.0</v>
      </c>
      <c r="C10781" s="1">
        <v>2193.0</v>
      </c>
      <c r="D10781" s="2" t="s">
        <v>32147</v>
      </c>
      <c r="E10781" s="1" t="s">
        <v>649</v>
      </c>
      <c r="F10781" s="1" t="s">
        <v>2533</v>
      </c>
      <c r="G10781" s="3" t="str">
        <f t="shared" si="1"/>
        <v>Mark Dumdei</v>
      </c>
      <c r="H10781" s="3" t="str">
        <f t="shared" si="2"/>
        <v>MARK DUMDEI</v>
      </c>
      <c r="J10781" s="1" t="s">
        <v>57</v>
      </c>
      <c r="K10781" s="1" t="s">
        <v>44</v>
      </c>
      <c r="L10781" s="1">
        <v>325.0</v>
      </c>
      <c r="M10781" s="1" t="s">
        <v>58</v>
      </c>
      <c r="N10781" s="1" t="s">
        <v>32149</v>
      </c>
      <c r="O10781" s="4">
        <v>44317.0</v>
      </c>
      <c r="P10781" s="4">
        <v>44260.0</v>
      </c>
      <c r="Q10781" s="1" t="s">
        <v>32244</v>
      </c>
      <c r="R10781" s="1" t="s">
        <v>31</v>
      </c>
      <c r="S10781" s="1" t="s">
        <v>32</v>
      </c>
      <c r="T10781" s="1">
        <v>75231.0</v>
      </c>
      <c r="U10781" s="1" t="s">
        <v>32245</v>
      </c>
    </row>
    <row r="10782">
      <c r="A10782" s="1" t="s">
        <v>32246</v>
      </c>
      <c r="B10782" s="1">
        <v>74807.0</v>
      </c>
      <c r="C10782" s="1">
        <v>2263.0</v>
      </c>
      <c r="D10782" s="2" t="s">
        <v>32151</v>
      </c>
      <c r="E10782" s="1" t="s">
        <v>1547</v>
      </c>
      <c r="F10782" s="1" t="s">
        <v>2921</v>
      </c>
      <c r="G10782" s="3" t="str">
        <f t="shared" si="1"/>
        <v>Nancy Mello</v>
      </c>
      <c r="H10782" s="3" t="str">
        <f t="shared" si="2"/>
        <v>NANCY MELLO</v>
      </c>
      <c r="J10782" s="1" t="s">
        <v>57</v>
      </c>
      <c r="K10782" s="1" t="s">
        <v>47</v>
      </c>
      <c r="L10782" s="1">
        <v>400.0</v>
      </c>
      <c r="M10782" s="1" t="s">
        <v>58</v>
      </c>
      <c r="N10782" s="1" t="s">
        <v>32149</v>
      </c>
      <c r="O10782" s="4">
        <v>44317.0</v>
      </c>
      <c r="P10782" s="4">
        <v>44286.0</v>
      </c>
      <c r="Q10782" s="1" t="s">
        <v>30333</v>
      </c>
      <c r="R10782" s="1" t="s">
        <v>31</v>
      </c>
      <c r="S10782" s="1" t="s">
        <v>32</v>
      </c>
      <c r="T10782" s="1">
        <v>75230.0</v>
      </c>
      <c r="U10782" s="1" t="s">
        <v>30334</v>
      </c>
    </row>
    <row r="10783">
      <c r="A10783" s="1" t="s">
        <v>32247</v>
      </c>
      <c r="B10783" s="1">
        <v>71756.0</v>
      </c>
      <c r="C10783" s="1">
        <v>2193.0</v>
      </c>
      <c r="D10783" s="2" t="s">
        <v>32147</v>
      </c>
      <c r="E10783" s="1" t="s">
        <v>32248</v>
      </c>
      <c r="F10783" s="1" t="s">
        <v>30153</v>
      </c>
      <c r="G10783" s="3" t="str">
        <f t="shared" si="1"/>
        <v>LuAnne Hobbs</v>
      </c>
      <c r="H10783" s="3" t="str">
        <f t="shared" si="2"/>
        <v>LUANNE HOBBS</v>
      </c>
      <c r="J10783" s="1" t="s">
        <v>57</v>
      </c>
      <c r="K10783" s="1" t="s">
        <v>44</v>
      </c>
      <c r="L10783" s="1">
        <v>500.0</v>
      </c>
      <c r="M10783" s="1" t="s">
        <v>58</v>
      </c>
      <c r="N10783" s="1" t="s">
        <v>32149</v>
      </c>
      <c r="O10783" s="4">
        <v>44317.0</v>
      </c>
      <c r="P10783" s="4">
        <v>44256.0</v>
      </c>
      <c r="Q10783" s="1" t="s">
        <v>32249</v>
      </c>
      <c r="R10783" s="1" t="s">
        <v>31</v>
      </c>
      <c r="S10783" s="1" t="s">
        <v>32</v>
      </c>
      <c r="T10783" s="1">
        <v>75225.0</v>
      </c>
      <c r="U10783" s="1" t="s">
        <v>32250</v>
      </c>
    </row>
    <row r="10784">
      <c r="A10784" s="1" t="s">
        <v>32251</v>
      </c>
      <c r="B10784" s="1">
        <v>71779.0</v>
      </c>
      <c r="C10784" s="1">
        <v>2193.0</v>
      </c>
      <c r="D10784" s="2" t="s">
        <v>32147</v>
      </c>
      <c r="E10784" s="1" t="s">
        <v>3412</v>
      </c>
      <c r="F10784" s="1" t="s">
        <v>938</v>
      </c>
      <c r="G10784" s="3" t="str">
        <f t="shared" si="1"/>
        <v>Maurine Dickey</v>
      </c>
      <c r="H10784" s="3" t="str">
        <f t="shared" si="2"/>
        <v>MAURINE DICKEY</v>
      </c>
      <c r="J10784" s="1" t="s">
        <v>57</v>
      </c>
      <c r="K10784" s="1" t="s">
        <v>44</v>
      </c>
      <c r="L10784" s="1">
        <v>500.0</v>
      </c>
      <c r="M10784" s="1" t="s">
        <v>58</v>
      </c>
      <c r="N10784" s="1" t="s">
        <v>32149</v>
      </c>
      <c r="O10784" s="4">
        <v>44317.0</v>
      </c>
      <c r="P10784" s="4">
        <v>44272.0</v>
      </c>
      <c r="Q10784" s="1" t="s">
        <v>3413</v>
      </c>
      <c r="R10784" s="1" t="s">
        <v>31</v>
      </c>
      <c r="S10784" s="1" t="s">
        <v>32</v>
      </c>
      <c r="T10784" s="1">
        <v>75287.0</v>
      </c>
      <c r="U10784" s="1" t="s">
        <v>3414</v>
      </c>
    </row>
    <row r="10785">
      <c r="A10785" s="1" t="s">
        <v>32252</v>
      </c>
      <c r="B10785" s="1">
        <v>71781.0</v>
      </c>
      <c r="C10785" s="1">
        <v>2193.0</v>
      </c>
      <c r="D10785" s="2" t="s">
        <v>32147</v>
      </c>
      <c r="E10785" s="1" t="s">
        <v>167</v>
      </c>
      <c r="F10785" s="1" t="s">
        <v>9737</v>
      </c>
      <c r="G10785" s="3" t="str">
        <f t="shared" si="1"/>
        <v>Chris Peirson</v>
      </c>
      <c r="H10785" s="3" t="str">
        <f t="shared" si="2"/>
        <v>CHRIS PEIRSON</v>
      </c>
      <c r="J10785" s="1" t="s">
        <v>57</v>
      </c>
      <c r="K10785" s="1" t="s">
        <v>44</v>
      </c>
      <c r="L10785" s="1">
        <v>500.0</v>
      </c>
      <c r="M10785" s="1" t="s">
        <v>58</v>
      </c>
      <c r="N10785" s="1" t="s">
        <v>32149</v>
      </c>
      <c r="O10785" s="4">
        <v>44317.0</v>
      </c>
      <c r="P10785" s="4">
        <v>44274.0</v>
      </c>
      <c r="Q10785" s="1" t="s">
        <v>32253</v>
      </c>
      <c r="R10785" s="1" t="s">
        <v>31</v>
      </c>
      <c r="S10785" s="1" t="s">
        <v>32</v>
      </c>
      <c r="T10785" s="1">
        <v>75244.0</v>
      </c>
      <c r="U10785" s="1" t="s">
        <v>32254</v>
      </c>
    </row>
    <row r="10786">
      <c r="A10786" s="1" t="s">
        <v>32255</v>
      </c>
      <c r="B10786" s="1">
        <v>74764.0</v>
      </c>
      <c r="C10786" s="1">
        <v>2263.0</v>
      </c>
      <c r="D10786" s="2" t="s">
        <v>32151</v>
      </c>
      <c r="E10786" s="1" t="s">
        <v>1356</v>
      </c>
      <c r="F10786" s="1" t="s">
        <v>2921</v>
      </c>
      <c r="G10786" s="3" t="str">
        <f t="shared" si="1"/>
        <v>Edward Mello</v>
      </c>
      <c r="H10786" s="3" t="str">
        <f t="shared" si="2"/>
        <v>EDWARD MELLO</v>
      </c>
      <c r="J10786" s="1" t="s">
        <v>57</v>
      </c>
      <c r="K10786" s="1" t="s">
        <v>47</v>
      </c>
      <c r="L10786" s="1">
        <v>500.0</v>
      </c>
      <c r="M10786" s="1" t="s">
        <v>58</v>
      </c>
      <c r="N10786" s="1" t="s">
        <v>32149</v>
      </c>
      <c r="O10786" s="4">
        <v>44317.0</v>
      </c>
      <c r="P10786" s="4">
        <v>44281.0</v>
      </c>
      <c r="Q10786" s="1" t="s">
        <v>30333</v>
      </c>
      <c r="R10786" s="1" t="s">
        <v>31</v>
      </c>
      <c r="S10786" s="1" t="s">
        <v>32</v>
      </c>
      <c r="T10786" s="1">
        <v>75230.0</v>
      </c>
      <c r="U10786" s="1" t="s">
        <v>30334</v>
      </c>
    </row>
    <row r="10787">
      <c r="A10787" s="1" t="s">
        <v>32256</v>
      </c>
      <c r="B10787" s="1">
        <v>74775.0</v>
      </c>
      <c r="C10787" s="1">
        <v>2263.0</v>
      </c>
      <c r="D10787" s="2" t="s">
        <v>32151</v>
      </c>
      <c r="E10787" s="1" t="s">
        <v>3400</v>
      </c>
      <c r="F10787" s="1" t="s">
        <v>794</v>
      </c>
      <c r="G10787" s="3" t="str">
        <f t="shared" si="1"/>
        <v>Catherine Taylor</v>
      </c>
      <c r="H10787" s="3" t="str">
        <f t="shared" si="2"/>
        <v>CATHERINE TAYLOR</v>
      </c>
      <c r="J10787" s="1" t="s">
        <v>57</v>
      </c>
      <c r="K10787" s="1" t="s">
        <v>47</v>
      </c>
      <c r="L10787" s="1">
        <v>500.0</v>
      </c>
      <c r="M10787" s="1" t="s">
        <v>58</v>
      </c>
      <c r="N10787" s="1" t="s">
        <v>32149</v>
      </c>
      <c r="O10787" s="4">
        <v>44317.0</v>
      </c>
      <c r="P10787" s="4">
        <v>44281.0</v>
      </c>
      <c r="Q10787" s="1" t="s">
        <v>13096</v>
      </c>
      <c r="R10787" s="1" t="s">
        <v>31</v>
      </c>
      <c r="S10787" s="1" t="s">
        <v>32</v>
      </c>
      <c r="T10787" s="1">
        <v>75309.0</v>
      </c>
      <c r="U10787" s="1" t="s">
        <v>32257</v>
      </c>
    </row>
    <row r="10788">
      <c r="A10788" s="1" t="s">
        <v>32258</v>
      </c>
      <c r="B10788" s="1">
        <v>74862.0</v>
      </c>
      <c r="C10788" s="1">
        <v>2263.0</v>
      </c>
      <c r="D10788" s="2" t="s">
        <v>32151</v>
      </c>
      <c r="E10788" s="1" t="s">
        <v>1356</v>
      </c>
      <c r="F10788" s="1" t="s">
        <v>2921</v>
      </c>
      <c r="G10788" s="3" t="str">
        <f t="shared" si="1"/>
        <v>Edward Mello</v>
      </c>
      <c r="H10788" s="3" t="str">
        <f t="shared" si="2"/>
        <v>EDWARD MELLO</v>
      </c>
      <c r="J10788" s="1" t="s">
        <v>57</v>
      </c>
      <c r="K10788" s="1" t="s">
        <v>47</v>
      </c>
      <c r="L10788" s="1">
        <v>500.0</v>
      </c>
      <c r="M10788" s="1" t="s">
        <v>58</v>
      </c>
      <c r="N10788" s="1" t="s">
        <v>32149</v>
      </c>
      <c r="O10788" s="4">
        <v>44317.0</v>
      </c>
      <c r="P10788" s="4">
        <v>44302.0</v>
      </c>
      <c r="Q10788" s="1" t="s">
        <v>30333</v>
      </c>
      <c r="R10788" s="1" t="s">
        <v>31</v>
      </c>
      <c r="S10788" s="1" t="s">
        <v>32</v>
      </c>
      <c r="T10788" s="1">
        <v>75230.0</v>
      </c>
      <c r="U10788" s="1" t="s">
        <v>30334</v>
      </c>
    </row>
    <row r="10789">
      <c r="A10789" s="1" t="s">
        <v>32259</v>
      </c>
      <c r="B10789" s="1">
        <v>37221.0</v>
      </c>
      <c r="C10789" s="1">
        <v>2263.0</v>
      </c>
      <c r="D10789" s="2" t="s">
        <v>32151</v>
      </c>
      <c r="G10789" s="3" t="str">
        <f t="shared" si="1"/>
        <v> </v>
      </c>
      <c r="H10789" s="3" t="str">
        <f t="shared" si="2"/>
        <v> </v>
      </c>
      <c r="I10789" s="1" t="s">
        <v>2884</v>
      </c>
      <c r="J10789" s="1" t="s">
        <v>389</v>
      </c>
      <c r="K10789" s="1" t="s">
        <v>47</v>
      </c>
      <c r="L10789" s="1">
        <v>501.45</v>
      </c>
      <c r="M10789" s="1" t="s">
        <v>390</v>
      </c>
      <c r="N10789" s="1" t="s">
        <v>32149</v>
      </c>
      <c r="O10789" s="4">
        <v>44317.0</v>
      </c>
      <c r="P10789" s="4">
        <v>44302.0</v>
      </c>
      <c r="Q10789" s="1" t="s">
        <v>3612</v>
      </c>
      <c r="R10789" s="1" t="s">
        <v>346</v>
      </c>
      <c r="S10789" s="1" t="s">
        <v>32</v>
      </c>
      <c r="T10789" s="1">
        <v>75024.0</v>
      </c>
      <c r="U10789" s="1" t="s">
        <v>32216</v>
      </c>
    </row>
    <row r="10790">
      <c r="A10790" s="1">
        <v>471802.0</v>
      </c>
      <c r="B10790" s="1">
        <v>71802.0</v>
      </c>
      <c r="C10790" s="1">
        <v>2193.0</v>
      </c>
      <c r="D10790" s="2" t="s">
        <v>32147</v>
      </c>
      <c r="E10790" s="1" t="s">
        <v>649</v>
      </c>
      <c r="F10790" s="1" t="s">
        <v>2533</v>
      </c>
      <c r="G10790" s="3" t="str">
        <f t="shared" si="1"/>
        <v>Mark Dumdei</v>
      </c>
      <c r="H10790" s="3" t="str">
        <f t="shared" si="2"/>
        <v>MARK DUMDEI</v>
      </c>
      <c r="J10790" s="1" t="s">
        <v>5772</v>
      </c>
      <c r="K10790" s="1" t="s">
        <v>44</v>
      </c>
      <c r="L10790" s="1">
        <v>540.17</v>
      </c>
      <c r="M10790" s="1" t="s">
        <v>5772</v>
      </c>
      <c r="N10790" s="1" t="s">
        <v>32149</v>
      </c>
      <c r="O10790" s="4">
        <v>44317.0</v>
      </c>
      <c r="P10790" s="4">
        <v>44256.0</v>
      </c>
      <c r="Q10790" s="1" t="s">
        <v>32244</v>
      </c>
      <c r="R10790" s="1" t="s">
        <v>31</v>
      </c>
      <c r="S10790" s="1" t="s">
        <v>32</v>
      </c>
      <c r="T10790" s="1">
        <v>75231.0</v>
      </c>
      <c r="U10790" s="1" t="s">
        <v>32245</v>
      </c>
    </row>
    <row r="10791">
      <c r="A10791" s="1" t="s">
        <v>32260</v>
      </c>
      <c r="B10791" s="1">
        <v>74875.0</v>
      </c>
      <c r="C10791" s="1">
        <v>2263.0</v>
      </c>
      <c r="D10791" s="2" t="s">
        <v>32151</v>
      </c>
      <c r="E10791" s="1" t="s">
        <v>1471</v>
      </c>
      <c r="F10791" s="1" t="s">
        <v>11189</v>
      </c>
      <c r="G10791" s="3" t="str">
        <f t="shared" si="1"/>
        <v>Melanie Wilcox</v>
      </c>
      <c r="H10791" s="3" t="str">
        <f t="shared" si="2"/>
        <v>MELANIE WILCOX</v>
      </c>
      <c r="J10791" s="1" t="s">
        <v>57</v>
      </c>
      <c r="K10791" s="1" t="s">
        <v>47</v>
      </c>
      <c r="L10791" s="1">
        <v>600.0</v>
      </c>
      <c r="M10791" s="1" t="s">
        <v>58</v>
      </c>
      <c r="N10791" s="1" t="s">
        <v>32149</v>
      </c>
      <c r="O10791" s="4">
        <v>44317.0</v>
      </c>
      <c r="P10791" s="4">
        <v>44306.0</v>
      </c>
      <c r="Q10791" s="1" t="s">
        <v>32261</v>
      </c>
      <c r="R10791" s="1" t="s">
        <v>16384</v>
      </c>
      <c r="S10791" s="1" t="s">
        <v>1985</v>
      </c>
      <c r="T10791" s="1">
        <v>60302.0</v>
      </c>
      <c r="U10791" s="1" t="s">
        <v>32262</v>
      </c>
    </row>
    <row r="10792">
      <c r="A10792" s="1" t="s">
        <v>32263</v>
      </c>
      <c r="B10792" s="1">
        <v>71737.0</v>
      </c>
      <c r="C10792" s="1">
        <v>2193.0</v>
      </c>
      <c r="D10792" s="2" t="s">
        <v>32147</v>
      </c>
      <c r="E10792" s="1" t="s">
        <v>3624</v>
      </c>
      <c r="F10792" s="1" t="s">
        <v>3625</v>
      </c>
      <c r="G10792" s="3" t="str">
        <f t="shared" si="1"/>
        <v>Cheryl Kinney</v>
      </c>
      <c r="H10792" s="3" t="str">
        <f t="shared" si="2"/>
        <v>CHERYL KINNEY</v>
      </c>
      <c r="J10792" s="1" t="s">
        <v>57</v>
      </c>
      <c r="K10792" s="1" t="s">
        <v>44</v>
      </c>
      <c r="L10792" s="1">
        <v>1000.0</v>
      </c>
      <c r="M10792" s="1" t="s">
        <v>58</v>
      </c>
      <c r="N10792" s="1" t="s">
        <v>32149</v>
      </c>
      <c r="O10792" s="4">
        <v>44317.0</v>
      </c>
      <c r="P10792" s="4">
        <v>44242.0</v>
      </c>
      <c r="Q10792" s="1" t="s">
        <v>3881</v>
      </c>
      <c r="R10792" s="1" t="s">
        <v>31</v>
      </c>
      <c r="S10792" s="1" t="s">
        <v>32</v>
      </c>
      <c r="T10792" s="1">
        <v>75229.0</v>
      </c>
      <c r="U10792" s="1" t="s">
        <v>3882</v>
      </c>
    </row>
    <row r="10793">
      <c r="A10793" s="1" t="s">
        <v>32264</v>
      </c>
      <c r="B10793" s="1">
        <v>71768.0</v>
      </c>
      <c r="C10793" s="1">
        <v>2193.0</v>
      </c>
      <c r="D10793" s="2" t="s">
        <v>32147</v>
      </c>
      <c r="E10793" s="1" t="s">
        <v>4570</v>
      </c>
      <c r="F10793" s="1" t="s">
        <v>3625</v>
      </c>
      <c r="G10793" s="3" t="str">
        <f t="shared" si="1"/>
        <v>Jane Kinney</v>
      </c>
      <c r="H10793" s="3" t="str">
        <f t="shared" si="2"/>
        <v>JANE KINNEY</v>
      </c>
      <c r="J10793" s="1" t="s">
        <v>57</v>
      </c>
      <c r="K10793" s="1" t="s">
        <v>44</v>
      </c>
      <c r="L10793" s="1">
        <v>1000.0</v>
      </c>
      <c r="M10793" s="1" t="s">
        <v>58</v>
      </c>
      <c r="N10793" s="1" t="s">
        <v>32149</v>
      </c>
      <c r="O10793" s="4">
        <v>44317.0</v>
      </c>
      <c r="P10793" s="4">
        <v>44270.0</v>
      </c>
      <c r="Q10793" s="1" t="s">
        <v>3881</v>
      </c>
      <c r="R10793" s="1" t="s">
        <v>31</v>
      </c>
      <c r="S10793" s="1" t="s">
        <v>32</v>
      </c>
      <c r="T10793" s="1">
        <v>75229.0</v>
      </c>
      <c r="U10793" s="1" t="s">
        <v>3882</v>
      </c>
    </row>
    <row r="10794">
      <c r="A10794" s="1" t="s">
        <v>32265</v>
      </c>
      <c r="B10794" s="1">
        <v>74816.0</v>
      </c>
      <c r="C10794" s="1">
        <v>2263.0</v>
      </c>
      <c r="D10794" s="2" t="s">
        <v>32151</v>
      </c>
      <c r="E10794" s="1" t="s">
        <v>3348</v>
      </c>
      <c r="F10794" s="1" t="s">
        <v>32266</v>
      </c>
      <c r="G10794" s="3" t="str">
        <f t="shared" si="1"/>
        <v>Rachel Segal</v>
      </c>
      <c r="H10794" s="3" t="str">
        <f t="shared" si="2"/>
        <v>RACHEL SEGAL</v>
      </c>
      <c r="J10794" s="1" t="s">
        <v>57</v>
      </c>
      <c r="K10794" s="1" t="s">
        <v>47</v>
      </c>
      <c r="L10794" s="1">
        <v>1000.0</v>
      </c>
      <c r="M10794" s="1" t="s">
        <v>58</v>
      </c>
      <c r="N10794" s="1" t="s">
        <v>32149</v>
      </c>
      <c r="O10794" s="4">
        <v>44317.0</v>
      </c>
      <c r="P10794" s="4">
        <v>44288.0</v>
      </c>
      <c r="Q10794" s="1" t="s">
        <v>11429</v>
      </c>
      <c r="R10794" s="1" t="s">
        <v>31</v>
      </c>
      <c r="S10794" s="1" t="s">
        <v>32</v>
      </c>
      <c r="T10794" s="1">
        <v>75219.0</v>
      </c>
      <c r="U10794" s="1" t="s">
        <v>11430</v>
      </c>
    </row>
    <row r="10795">
      <c r="A10795" s="1" t="s">
        <v>32267</v>
      </c>
      <c r="B10795" s="1">
        <v>74829.0</v>
      </c>
      <c r="C10795" s="1">
        <v>2263.0</v>
      </c>
      <c r="D10795" s="2" t="s">
        <v>32151</v>
      </c>
      <c r="E10795" s="1" t="s">
        <v>819</v>
      </c>
      <c r="F10795" s="1" t="s">
        <v>3057</v>
      </c>
      <c r="G10795" s="3" t="str">
        <f t="shared" si="1"/>
        <v>Mary Binning</v>
      </c>
      <c r="H10795" s="3" t="str">
        <f t="shared" si="2"/>
        <v>MARY BINNING</v>
      </c>
      <c r="J10795" s="1" t="s">
        <v>57</v>
      </c>
      <c r="K10795" s="1" t="s">
        <v>47</v>
      </c>
      <c r="L10795" s="1">
        <v>1000.0</v>
      </c>
      <c r="M10795" s="1" t="s">
        <v>58</v>
      </c>
      <c r="N10795" s="1" t="s">
        <v>32149</v>
      </c>
      <c r="O10795" s="4">
        <v>44317.0</v>
      </c>
      <c r="P10795" s="4">
        <v>44298.0</v>
      </c>
      <c r="Q10795" s="1" t="s">
        <v>32268</v>
      </c>
      <c r="R10795" s="1" t="s">
        <v>31</v>
      </c>
      <c r="S10795" s="1" t="s">
        <v>32</v>
      </c>
      <c r="T10795" s="1">
        <v>75248.0</v>
      </c>
      <c r="U10795" s="1" t="s">
        <v>32269</v>
      </c>
    </row>
    <row r="10796">
      <c r="A10796" s="1" t="s">
        <v>32270</v>
      </c>
      <c r="B10796" s="1">
        <v>74879.0</v>
      </c>
      <c r="C10796" s="1">
        <v>2263.0</v>
      </c>
      <c r="D10796" s="2" t="s">
        <v>32151</v>
      </c>
      <c r="E10796" s="1" t="s">
        <v>140</v>
      </c>
      <c r="F10796" s="1" t="s">
        <v>32148</v>
      </c>
      <c r="G10796" s="3" t="str">
        <f t="shared" si="1"/>
        <v>Michael Fetzer</v>
      </c>
      <c r="H10796" s="3" t="str">
        <f t="shared" si="2"/>
        <v>MICHAEL FETZER</v>
      </c>
      <c r="J10796" s="1" t="s">
        <v>57</v>
      </c>
      <c r="K10796" s="1" t="s">
        <v>47</v>
      </c>
      <c r="L10796" s="1">
        <v>1000.0</v>
      </c>
      <c r="M10796" s="1" t="s">
        <v>58</v>
      </c>
      <c r="N10796" s="1" t="s">
        <v>32149</v>
      </c>
      <c r="O10796" s="4">
        <v>44317.0</v>
      </c>
      <c r="P10796" s="4">
        <v>44306.0</v>
      </c>
      <c r="Q10796" s="1" t="s">
        <v>12564</v>
      </c>
      <c r="R10796" s="1" t="s">
        <v>31</v>
      </c>
      <c r="S10796" s="1" t="s">
        <v>32</v>
      </c>
      <c r="T10796" s="1">
        <v>75219.0</v>
      </c>
      <c r="U10796" s="1" t="s">
        <v>12565</v>
      </c>
    </row>
    <row r="10797">
      <c r="A10797" s="1">
        <v>471798.0</v>
      </c>
      <c r="B10797" s="1">
        <v>71798.0</v>
      </c>
      <c r="C10797" s="1">
        <v>2193.0</v>
      </c>
      <c r="D10797" s="2" t="s">
        <v>32147</v>
      </c>
      <c r="G10797" s="3" t="str">
        <f t="shared" si="1"/>
        <v> </v>
      </c>
      <c r="H10797" s="3" t="str">
        <f t="shared" si="2"/>
        <v> </v>
      </c>
      <c r="I10797" s="1" t="s">
        <v>32271</v>
      </c>
      <c r="J10797" s="1" t="s">
        <v>5772</v>
      </c>
      <c r="K10797" s="1" t="s">
        <v>44</v>
      </c>
      <c r="L10797" s="1">
        <v>2500.0</v>
      </c>
      <c r="M10797" s="1" t="s">
        <v>5772</v>
      </c>
      <c r="N10797" s="1" t="s">
        <v>32149</v>
      </c>
      <c r="O10797" s="4">
        <v>44317.0</v>
      </c>
      <c r="P10797" s="4">
        <v>44256.0</v>
      </c>
      <c r="Q10797" s="1" t="s">
        <v>32272</v>
      </c>
      <c r="R10797" s="1" t="s">
        <v>31</v>
      </c>
      <c r="S10797" s="1" t="s">
        <v>32</v>
      </c>
      <c r="T10797" s="1">
        <v>75243.0</v>
      </c>
      <c r="U10797" s="1" t="s">
        <v>32273</v>
      </c>
    </row>
    <row r="10798">
      <c r="A10798" s="1" t="s">
        <v>32274</v>
      </c>
      <c r="B10798" s="1">
        <v>2057.0</v>
      </c>
      <c r="C10798" s="1">
        <v>2057.0</v>
      </c>
      <c r="D10798" s="2" t="s">
        <v>32275</v>
      </c>
      <c r="E10798" s="1" t="s">
        <v>140</v>
      </c>
      <c r="F10798" s="1" t="s">
        <v>32276</v>
      </c>
      <c r="G10798" s="3" t="str">
        <f t="shared" si="1"/>
        <v>Michael Valderas</v>
      </c>
      <c r="H10798" s="3" t="str">
        <f t="shared" si="2"/>
        <v>MICHAEL VALDERAS</v>
      </c>
      <c r="J10798" s="1" t="s">
        <v>26</v>
      </c>
      <c r="K10798" s="1" t="s">
        <v>36</v>
      </c>
      <c r="L10798" s="1">
        <v>0.0</v>
      </c>
      <c r="M10798" s="1" t="s">
        <v>28</v>
      </c>
      <c r="N10798" s="1" t="s">
        <v>32277</v>
      </c>
      <c r="P10798" s="4">
        <v>44029.654027777775</v>
      </c>
      <c r="Q10798" s="1" t="s">
        <v>32278</v>
      </c>
      <c r="R10798" s="1" t="s">
        <v>31</v>
      </c>
      <c r="S10798" s="1" t="s">
        <v>32</v>
      </c>
      <c r="T10798" s="1">
        <v>75211.0</v>
      </c>
      <c r="U10798" s="1" t="s">
        <v>32279</v>
      </c>
    </row>
    <row r="10799">
      <c r="A10799" s="1" t="s">
        <v>32280</v>
      </c>
      <c r="B10799" s="1">
        <v>2189.0</v>
      </c>
      <c r="C10799" s="1">
        <v>2189.0</v>
      </c>
      <c r="D10799" s="2" t="s">
        <v>32281</v>
      </c>
      <c r="E10799" s="1" t="s">
        <v>140</v>
      </c>
      <c r="F10799" s="1" t="s">
        <v>32276</v>
      </c>
      <c r="G10799" s="3" t="str">
        <f t="shared" si="1"/>
        <v>Michael Valderas</v>
      </c>
      <c r="H10799" s="3" t="str">
        <f t="shared" si="2"/>
        <v>MICHAEL VALDERAS</v>
      </c>
      <c r="J10799" s="1" t="s">
        <v>26</v>
      </c>
      <c r="K10799" s="1" t="s">
        <v>44</v>
      </c>
      <c r="L10799" s="1">
        <v>0.0</v>
      </c>
      <c r="M10799" s="1" t="s">
        <v>28</v>
      </c>
      <c r="N10799" s="1" t="s">
        <v>32277</v>
      </c>
      <c r="O10799" s="4">
        <v>44317.0</v>
      </c>
      <c r="P10799" s="4">
        <v>44309.68450231481</v>
      </c>
      <c r="Q10799" s="1" t="s">
        <v>32282</v>
      </c>
      <c r="R10799" s="1" t="s">
        <v>31</v>
      </c>
      <c r="S10799" s="1" t="s">
        <v>32</v>
      </c>
      <c r="T10799" s="1">
        <v>75211.0</v>
      </c>
      <c r="U10799" s="1" t="s">
        <v>32283</v>
      </c>
    </row>
    <row r="10800">
      <c r="A10800" s="1" t="s">
        <v>32284</v>
      </c>
      <c r="B10800" s="1">
        <v>2190.0</v>
      </c>
      <c r="C10800" s="1">
        <v>2190.0</v>
      </c>
      <c r="D10800" s="2" t="s">
        <v>32285</v>
      </c>
      <c r="E10800" s="1" t="s">
        <v>140</v>
      </c>
      <c r="F10800" s="1" t="s">
        <v>32276</v>
      </c>
      <c r="G10800" s="3" t="str">
        <f t="shared" si="1"/>
        <v>Michael Valderas</v>
      </c>
      <c r="H10800" s="3" t="str">
        <f t="shared" si="2"/>
        <v>MICHAEL VALDERAS</v>
      </c>
      <c r="J10800" s="1" t="s">
        <v>26</v>
      </c>
      <c r="K10800" s="1" t="s">
        <v>41</v>
      </c>
      <c r="L10800" s="1">
        <v>0.0</v>
      </c>
      <c r="M10800" s="1" t="s">
        <v>28</v>
      </c>
      <c r="N10800" s="1" t="s">
        <v>32277</v>
      </c>
      <c r="P10800" s="4">
        <v>44287.5990625</v>
      </c>
      <c r="Q10800" s="1" t="s">
        <v>32282</v>
      </c>
      <c r="R10800" s="1" t="s">
        <v>31</v>
      </c>
      <c r="S10800" s="1" t="s">
        <v>32</v>
      </c>
      <c r="T10800" s="1">
        <v>75211.0</v>
      </c>
      <c r="U10800" s="1" t="s">
        <v>32283</v>
      </c>
    </row>
    <row r="10801">
      <c r="A10801" s="1" t="s">
        <v>32286</v>
      </c>
      <c r="B10801" s="1">
        <v>2260.0</v>
      </c>
      <c r="C10801" s="1">
        <v>2260.0</v>
      </c>
      <c r="D10801" s="2" t="s">
        <v>32287</v>
      </c>
      <c r="E10801" s="1" t="s">
        <v>140</v>
      </c>
      <c r="F10801" s="1" t="s">
        <v>32276</v>
      </c>
      <c r="G10801" s="3" t="str">
        <f t="shared" si="1"/>
        <v>Michael Valderas</v>
      </c>
      <c r="H10801" s="3" t="str">
        <f t="shared" si="2"/>
        <v>MICHAEL VALDERAS</v>
      </c>
      <c r="J10801" s="1" t="s">
        <v>26</v>
      </c>
      <c r="K10801" s="1" t="s">
        <v>47</v>
      </c>
      <c r="L10801" s="1">
        <v>0.0</v>
      </c>
      <c r="M10801" s="1" t="s">
        <v>28</v>
      </c>
      <c r="N10801" s="1" t="s">
        <v>32277</v>
      </c>
      <c r="O10801" s="4">
        <v>44317.0</v>
      </c>
      <c r="P10801" s="4">
        <v>44309.66045138889</v>
      </c>
      <c r="Q10801" s="1" t="s">
        <v>32282</v>
      </c>
      <c r="R10801" s="1" t="s">
        <v>31</v>
      </c>
      <c r="S10801" s="1" t="s">
        <v>32</v>
      </c>
      <c r="T10801" s="1">
        <v>75211.0</v>
      </c>
      <c r="U10801" s="1" t="s">
        <v>32283</v>
      </c>
    </row>
    <row r="10802">
      <c r="A10802" s="1" t="s">
        <v>32288</v>
      </c>
      <c r="B10802" s="1">
        <v>37098.0</v>
      </c>
      <c r="C10802" s="1">
        <v>2260.0</v>
      </c>
      <c r="D10802" s="2" t="s">
        <v>32287</v>
      </c>
      <c r="G10802" s="3" t="str">
        <f t="shared" si="1"/>
        <v> </v>
      </c>
      <c r="H10802" s="3" t="str">
        <f t="shared" si="2"/>
        <v> </v>
      </c>
      <c r="I10802" s="1" t="s">
        <v>32289</v>
      </c>
      <c r="J10802" s="1" t="s">
        <v>389</v>
      </c>
      <c r="K10802" s="1" t="s">
        <v>47</v>
      </c>
      <c r="L10802" s="1">
        <v>2.23</v>
      </c>
      <c r="M10802" s="1" t="s">
        <v>390</v>
      </c>
      <c r="N10802" s="1" t="s">
        <v>32277</v>
      </c>
      <c r="O10802" s="4">
        <v>44317.0</v>
      </c>
      <c r="P10802" s="4">
        <v>44298.0</v>
      </c>
      <c r="Q10802" s="1" t="s">
        <v>32290</v>
      </c>
      <c r="R10802" s="1" t="s">
        <v>31</v>
      </c>
      <c r="S10802" s="1" t="s">
        <v>32</v>
      </c>
      <c r="T10802" s="1">
        <v>75208.0</v>
      </c>
      <c r="U10802" s="1" t="s">
        <v>32291</v>
      </c>
    </row>
    <row r="10803">
      <c r="A10803" s="1" t="s">
        <v>32292</v>
      </c>
      <c r="B10803" s="1">
        <v>71551.0</v>
      </c>
      <c r="C10803" s="1">
        <v>2189.0</v>
      </c>
      <c r="D10803" s="2" t="s">
        <v>32281</v>
      </c>
      <c r="E10803" s="1" t="s">
        <v>32293</v>
      </c>
      <c r="F10803" s="1" t="s">
        <v>21206</v>
      </c>
      <c r="G10803" s="3" t="str">
        <f t="shared" si="1"/>
        <v>Noelle Speer</v>
      </c>
      <c r="H10803" s="3" t="str">
        <f t="shared" si="2"/>
        <v>NOELLE SPEER</v>
      </c>
      <c r="J10803" s="1" t="s">
        <v>57</v>
      </c>
      <c r="K10803" s="1" t="s">
        <v>44</v>
      </c>
      <c r="L10803" s="1">
        <v>5.0</v>
      </c>
      <c r="M10803" s="1" t="s">
        <v>58</v>
      </c>
      <c r="N10803" s="1" t="s">
        <v>32277</v>
      </c>
      <c r="O10803" s="4">
        <v>44317.0</v>
      </c>
      <c r="P10803" s="4">
        <v>44276.0</v>
      </c>
      <c r="Q10803" s="1" t="s">
        <v>32294</v>
      </c>
      <c r="R10803" s="1" t="s">
        <v>31</v>
      </c>
      <c r="S10803" s="1" t="s">
        <v>32</v>
      </c>
      <c r="T10803" s="1">
        <v>75208.0</v>
      </c>
      <c r="U10803" s="1" t="s">
        <v>32295</v>
      </c>
    </row>
    <row r="10804">
      <c r="A10804" s="1" t="s">
        <v>32296</v>
      </c>
      <c r="B10804" s="1">
        <v>74625.0</v>
      </c>
      <c r="C10804" s="1">
        <v>2260.0</v>
      </c>
      <c r="D10804" s="2" t="s">
        <v>32287</v>
      </c>
      <c r="E10804" s="1" t="s">
        <v>365</v>
      </c>
      <c r="F10804" s="1" t="s">
        <v>32297</v>
      </c>
      <c r="G10804" s="3" t="str">
        <f t="shared" si="1"/>
        <v>Eric Peña</v>
      </c>
      <c r="H10804" s="3" t="str">
        <f t="shared" si="2"/>
        <v>ERIC PEÑA</v>
      </c>
      <c r="J10804" s="1" t="s">
        <v>57</v>
      </c>
      <c r="K10804" s="1" t="s">
        <v>47</v>
      </c>
      <c r="L10804" s="1">
        <v>5.0</v>
      </c>
      <c r="M10804" s="1" t="s">
        <v>58</v>
      </c>
      <c r="N10804" s="1" t="s">
        <v>32277</v>
      </c>
      <c r="O10804" s="4">
        <v>44317.0</v>
      </c>
      <c r="P10804" s="4">
        <v>44292.167916666665</v>
      </c>
      <c r="Q10804" s="1" t="s">
        <v>32298</v>
      </c>
      <c r="R10804" s="1" t="s">
        <v>1541</v>
      </c>
      <c r="S10804" s="1" t="s">
        <v>32</v>
      </c>
      <c r="T10804" s="1">
        <v>75075.0</v>
      </c>
      <c r="U10804" s="1" t="s">
        <v>32299</v>
      </c>
    </row>
    <row r="10805">
      <c r="A10805" s="1" t="s">
        <v>32300</v>
      </c>
      <c r="B10805" s="1">
        <v>74682.0</v>
      </c>
      <c r="C10805" s="1">
        <v>2260.0</v>
      </c>
      <c r="D10805" s="2" t="s">
        <v>32287</v>
      </c>
      <c r="E10805" s="1" t="s">
        <v>18630</v>
      </c>
      <c r="F10805" s="1" t="s">
        <v>32301</v>
      </c>
      <c r="G10805" s="3" t="str">
        <f t="shared" si="1"/>
        <v>Keegan Hassett</v>
      </c>
      <c r="H10805" s="3" t="str">
        <f t="shared" si="2"/>
        <v>KEEGAN HASSETT</v>
      </c>
      <c r="J10805" s="1" t="s">
        <v>57</v>
      </c>
      <c r="K10805" s="1" t="s">
        <v>47</v>
      </c>
      <c r="L10805" s="1">
        <v>5.0</v>
      </c>
      <c r="M10805" s="1" t="s">
        <v>58</v>
      </c>
      <c r="N10805" s="1" t="s">
        <v>32277</v>
      </c>
      <c r="O10805" s="4">
        <v>44317.0</v>
      </c>
      <c r="P10805" s="4">
        <v>44305.0</v>
      </c>
      <c r="Q10805" s="1" t="s">
        <v>32302</v>
      </c>
      <c r="R10805" s="1" t="s">
        <v>31</v>
      </c>
      <c r="S10805" s="1" t="s">
        <v>32</v>
      </c>
      <c r="T10805" s="1">
        <v>75208.0</v>
      </c>
      <c r="U10805" s="1" t="s">
        <v>32303</v>
      </c>
    </row>
    <row r="10806">
      <c r="A10806" s="1" t="s">
        <v>32304</v>
      </c>
      <c r="B10806" s="1">
        <v>74683.0</v>
      </c>
      <c r="C10806" s="1">
        <v>2260.0</v>
      </c>
      <c r="D10806" s="2" t="s">
        <v>32287</v>
      </c>
      <c r="E10806" s="1" t="s">
        <v>32305</v>
      </c>
      <c r="F10806" s="1" t="s">
        <v>32306</v>
      </c>
      <c r="G10806" s="3" t="str">
        <f t="shared" si="1"/>
        <v>Natasha Porras Sanchez</v>
      </c>
      <c r="H10806" s="3" t="str">
        <f t="shared" si="2"/>
        <v>NATASHA PORRAS SANCHEZ</v>
      </c>
      <c r="J10806" s="1" t="s">
        <v>57</v>
      </c>
      <c r="K10806" s="1" t="s">
        <v>47</v>
      </c>
      <c r="L10806" s="1">
        <v>5.0</v>
      </c>
      <c r="M10806" s="1" t="s">
        <v>58</v>
      </c>
      <c r="N10806" s="1" t="s">
        <v>32277</v>
      </c>
      <c r="O10806" s="4">
        <v>44317.0</v>
      </c>
      <c r="P10806" s="4">
        <v>44305.0</v>
      </c>
      <c r="Q10806" s="1" t="s">
        <v>32307</v>
      </c>
      <c r="R10806" s="1" t="s">
        <v>31</v>
      </c>
      <c r="S10806" s="1" t="s">
        <v>32</v>
      </c>
      <c r="T10806" s="1">
        <v>75208.0</v>
      </c>
      <c r="U10806" s="1" t="s">
        <v>32308</v>
      </c>
    </row>
    <row r="10807">
      <c r="A10807" s="1" t="s">
        <v>32309</v>
      </c>
      <c r="B10807" s="1">
        <v>37102.0</v>
      </c>
      <c r="C10807" s="1">
        <v>2260.0</v>
      </c>
      <c r="D10807" s="2" t="s">
        <v>32287</v>
      </c>
      <c r="G10807" s="3" t="str">
        <f t="shared" si="1"/>
        <v> </v>
      </c>
      <c r="H10807" s="3" t="str">
        <f t="shared" si="2"/>
        <v> </v>
      </c>
      <c r="I10807" s="1" t="s">
        <v>6109</v>
      </c>
      <c r="J10807" s="1" t="s">
        <v>389</v>
      </c>
      <c r="K10807" s="1" t="s">
        <v>47</v>
      </c>
      <c r="L10807" s="1">
        <v>8.89</v>
      </c>
      <c r="M10807" s="1" t="s">
        <v>390</v>
      </c>
      <c r="N10807" s="1" t="s">
        <v>32277</v>
      </c>
      <c r="O10807" s="4">
        <v>44317.0</v>
      </c>
      <c r="P10807" s="4">
        <v>44306.0</v>
      </c>
      <c r="Q10807" s="1" t="s">
        <v>32310</v>
      </c>
      <c r="R10807" s="1" t="s">
        <v>31</v>
      </c>
      <c r="S10807" s="1" t="s">
        <v>32</v>
      </c>
      <c r="T10807" s="1">
        <v>75211.0</v>
      </c>
      <c r="U10807" s="1" t="s">
        <v>32311</v>
      </c>
    </row>
    <row r="10808">
      <c r="A10808" s="1" t="s">
        <v>32312</v>
      </c>
      <c r="B10808" s="1">
        <v>71478.0</v>
      </c>
      <c r="C10808" s="1">
        <v>2189.0</v>
      </c>
      <c r="D10808" s="2" t="s">
        <v>32281</v>
      </c>
      <c r="E10808" s="1" t="s">
        <v>5282</v>
      </c>
      <c r="F10808" s="1" t="s">
        <v>21804</v>
      </c>
      <c r="G10808" s="3" t="str">
        <f t="shared" si="1"/>
        <v>Rob Shearer</v>
      </c>
      <c r="H10808" s="3" t="str">
        <f t="shared" si="2"/>
        <v>ROB SHEARER</v>
      </c>
      <c r="J10808" s="1" t="s">
        <v>57</v>
      </c>
      <c r="K10808" s="1" t="s">
        <v>44</v>
      </c>
      <c r="L10808" s="1">
        <v>10.0</v>
      </c>
      <c r="M10808" s="1" t="s">
        <v>58</v>
      </c>
      <c r="N10808" s="1" t="s">
        <v>32277</v>
      </c>
      <c r="O10808" s="4">
        <v>44317.0</v>
      </c>
      <c r="P10808" s="4">
        <v>44216.0</v>
      </c>
      <c r="Q10808" s="1" t="s">
        <v>21805</v>
      </c>
      <c r="R10808" s="1" t="s">
        <v>31</v>
      </c>
      <c r="S10808" s="1" t="s">
        <v>32</v>
      </c>
      <c r="T10808" s="1">
        <v>75208.0</v>
      </c>
      <c r="U10808" s="1" t="s">
        <v>21806</v>
      </c>
    </row>
    <row r="10809">
      <c r="A10809" s="1" t="s">
        <v>32313</v>
      </c>
      <c r="B10809" s="1">
        <v>71494.0</v>
      </c>
      <c r="C10809" s="1">
        <v>2189.0</v>
      </c>
      <c r="D10809" s="2" t="s">
        <v>32281</v>
      </c>
      <c r="E10809" s="1" t="s">
        <v>32314</v>
      </c>
      <c r="F10809" s="1" t="s">
        <v>32315</v>
      </c>
      <c r="G10809" s="3" t="str">
        <f t="shared" si="1"/>
        <v>Shelby-Allison Hibbs</v>
      </c>
      <c r="H10809" s="3" t="str">
        <f t="shared" si="2"/>
        <v>SHELBY-ALLISON HIBBS</v>
      </c>
      <c r="J10809" s="1" t="s">
        <v>57</v>
      </c>
      <c r="K10809" s="1" t="s">
        <v>44</v>
      </c>
      <c r="L10809" s="1">
        <v>10.0</v>
      </c>
      <c r="M10809" s="1" t="s">
        <v>58</v>
      </c>
      <c r="N10809" s="1" t="s">
        <v>32277</v>
      </c>
      <c r="O10809" s="4">
        <v>44317.0</v>
      </c>
      <c r="P10809" s="4">
        <v>44240.0</v>
      </c>
      <c r="Q10809" s="1" t="s">
        <v>32316</v>
      </c>
      <c r="R10809" s="1" t="s">
        <v>31</v>
      </c>
      <c r="S10809" s="1" t="s">
        <v>32</v>
      </c>
      <c r="T10809" s="1">
        <v>75248.0</v>
      </c>
      <c r="U10809" s="1" t="s">
        <v>32317</v>
      </c>
    </row>
    <row r="10810">
      <c r="A10810" s="1" t="s">
        <v>32318</v>
      </c>
      <c r="B10810" s="1">
        <v>71498.0</v>
      </c>
      <c r="C10810" s="1">
        <v>2189.0</v>
      </c>
      <c r="D10810" s="2" t="s">
        <v>32281</v>
      </c>
      <c r="E10810" s="1" t="s">
        <v>5339</v>
      </c>
      <c r="F10810" s="1" t="s">
        <v>2674</v>
      </c>
      <c r="G10810" s="3" t="str">
        <f t="shared" si="1"/>
        <v>Tyler Davis</v>
      </c>
      <c r="H10810" s="3" t="str">
        <f t="shared" si="2"/>
        <v>TYLER DAVIS</v>
      </c>
      <c r="J10810" s="1" t="s">
        <v>57</v>
      </c>
      <c r="K10810" s="1" t="s">
        <v>44</v>
      </c>
      <c r="L10810" s="1">
        <v>10.0</v>
      </c>
      <c r="M10810" s="1" t="s">
        <v>58</v>
      </c>
      <c r="N10810" s="1" t="s">
        <v>32277</v>
      </c>
      <c r="O10810" s="4">
        <v>44317.0</v>
      </c>
      <c r="P10810" s="4">
        <v>44240.0</v>
      </c>
      <c r="Q10810" s="1" t="s">
        <v>32319</v>
      </c>
      <c r="R10810" s="1" t="s">
        <v>31</v>
      </c>
      <c r="S10810" s="1" t="s">
        <v>32</v>
      </c>
      <c r="T10810" s="1">
        <v>75211.0</v>
      </c>
      <c r="U10810" s="1" t="s">
        <v>32320</v>
      </c>
    </row>
    <row r="10811">
      <c r="A10811" s="1" t="s">
        <v>32321</v>
      </c>
      <c r="B10811" s="1">
        <v>71520.0</v>
      </c>
      <c r="C10811" s="1">
        <v>2189.0</v>
      </c>
      <c r="D10811" s="2" t="s">
        <v>32281</v>
      </c>
      <c r="E10811" s="1" t="s">
        <v>32322</v>
      </c>
      <c r="F10811" s="1" t="s">
        <v>95</v>
      </c>
      <c r="G10811" s="3" t="str">
        <f t="shared" si="1"/>
        <v>Luz Lozano</v>
      </c>
      <c r="H10811" s="3" t="str">
        <f t="shared" si="2"/>
        <v>LUZ LOZANO</v>
      </c>
      <c r="J10811" s="1" t="s">
        <v>57</v>
      </c>
      <c r="K10811" s="1" t="s">
        <v>44</v>
      </c>
      <c r="L10811" s="1">
        <v>10.0</v>
      </c>
      <c r="M10811" s="1" t="s">
        <v>58</v>
      </c>
      <c r="N10811" s="1" t="s">
        <v>32277</v>
      </c>
      <c r="O10811" s="4">
        <v>44317.0</v>
      </c>
      <c r="P10811" s="4">
        <v>44256.0</v>
      </c>
      <c r="Q10811" s="1" t="s">
        <v>32323</v>
      </c>
      <c r="R10811" s="1" t="s">
        <v>31</v>
      </c>
      <c r="S10811" s="1" t="s">
        <v>32</v>
      </c>
      <c r="T10811" s="1">
        <v>75211.0</v>
      </c>
      <c r="U10811" s="1" t="s">
        <v>32324</v>
      </c>
    </row>
    <row r="10812">
      <c r="A10812" s="1" t="s">
        <v>32325</v>
      </c>
      <c r="B10812" s="1">
        <v>71548.0</v>
      </c>
      <c r="C10812" s="1">
        <v>2189.0</v>
      </c>
      <c r="D10812" s="2" t="s">
        <v>32281</v>
      </c>
      <c r="E10812" s="1" t="s">
        <v>1257</v>
      </c>
      <c r="F10812" s="1" t="s">
        <v>32326</v>
      </c>
      <c r="G10812" s="3" t="str">
        <f t="shared" si="1"/>
        <v>Raquel Chapa</v>
      </c>
      <c r="H10812" s="3" t="str">
        <f t="shared" si="2"/>
        <v>RAQUEL CHAPA</v>
      </c>
      <c r="J10812" s="1" t="s">
        <v>57</v>
      </c>
      <c r="K10812" s="1" t="s">
        <v>44</v>
      </c>
      <c r="L10812" s="1">
        <v>10.0</v>
      </c>
      <c r="M10812" s="1" t="s">
        <v>58</v>
      </c>
      <c r="N10812" s="1" t="s">
        <v>32277</v>
      </c>
      <c r="O10812" s="4">
        <v>44317.0</v>
      </c>
      <c r="P10812" s="4">
        <v>44275.0</v>
      </c>
      <c r="Q10812" s="1" t="s">
        <v>32327</v>
      </c>
      <c r="R10812" s="1" t="s">
        <v>32328</v>
      </c>
      <c r="S10812" s="1" t="s">
        <v>32</v>
      </c>
      <c r="T10812" s="1">
        <v>76020.0</v>
      </c>
      <c r="U10812" s="1" t="s">
        <v>32329</v>
      </c>
    </row>
    <row r="10813">
      <c r="A10813" s="1" t="s">
        <v>32330</v>
      </c>
      <c r="B10813" s="1">
        <v>74590.0</v>
      </c>
      <c r="C10813" s="1">
        <v>2260.0</v>
      </c>
      <c r="D10813" s="2" t="s">
        <v>32287</v>
      </c>
      <c r="E10813" s="1" t="s">
        <v>7462</v>
      </c>
      <c r="F10813" s="1" t="s">
        <v>29830</v>
      </c>
      <c r="G10813" s="3" t="str">
        <f t="shared" si="1"/>
        <v>Vicki Meek</v>
      </c>
      <c r="H10813" s="3" t="str">
        <f t="shared" si="2"/>
        <v>VICKI MEEK</v>
      </c>
      <c r="J10813" s="1" t="s">
        <v>57</v>
      </c>
      <c r="K10813" s="1" t="s">
        <v>47</v>
      </c>
      <c r="L10813" s="1">
        <v>10.0</v>
      </c>
      <c r="M10813" s="1" t="s">
        <v>58</v>
      </c>
      <c r="N10813" s="1" t="s">
        <v>32277</v>
      </c>
      <c r="O10813" s="4">
        <v>44317.0</v>
      </c>
      <c r="P10813" s="4">
        <v>44278.0</v>
      </c>
      <c r="Q10813" s="1" t="s">
        <v>32331</v>
      </c>
      <c r="R10813" s="1" t="s">
        <v>31</v>
      </c>
      <c r="S10813" s="1" t="s">
        <v>32</v>
      </c>
      <c r="T10813" s="1">
        <v>75211.0</v>
      </c>
      <c r="U10813" s="1" t="s">
        <v>32332</v>
      </c>
    </row>
    <row r="10814">
      <c r="A10814" s="1" t="s">
        <v>32333</v>
      </c>
      <c r="B10814" s="1">
        <v>74597.0</v>
      </c>
      <c r="C10814" s="1">
        <v>2260.0</v>
      </c>
      <c r="D10814" s="2" t="s">
        <v>32287</v>
      </c>
      <c r="E10814" s="1" t="s">
        <v>32334</v>
      </c>
      <c r="F10814" s="1" t="s">
        <v>32335</v>
      </c>
      <c r="G10814" s="3" t="str">
        <f t="shared" si="1"/>
        <v>Donnell Toler</v>
      </c>
      <c r="H10814" s="3" t="str">
        <f t="shared" si="2"/>
        <v>DONNELL TOLER</v>
      </c>
      <c r="J10814" s="1" t="s">
        <v>57</v>
      </c>
      <c r="K10814" s="1" t="s">
        <v>47</v>
      </c>
      <c r="L10814" s="1">
        <v>10.0</v>
      </c>
      <c r="M10814" s="1" t="s">
        <v>58</v>
      </c>
      <c r="N10814" s="1" t="s">
        <v>32277</v>
      </c>
      <c r="O10814" s="4">
        <v>44317.0</v>
      </c>
      <c r="P10814" s="4">
        <v>44284.0</v>
      </c>
      <c r="Q10814" s="1" t="s">
        <v>32336</v>
      </c>
      <c r="R10814" s="1" t="s">
        <v>31</v>
      </c>
      <c r="S10814" s="1" t="s">
        <v>32</v>
      </c>
      <c r="T10814" s="1">
        <v>75211.0</v>
      </c>
      <c r="U10814" s="1" t="s">
        <v>32337</v>
      </c>
    </row>
    <row r="10815">
      <c r="A10815" s="1" t="s">
        <v>32338</v>
      </c>
      <c r="B10815" s="1">
        <v>74598.0</v>
      </c>
      <c r="C10815" s="1">
        <v>2260.0</v>
      </c>
      <c r="D10815" s="2" t="s">
        <v>32287</v>
      </c>
      <c r="E10815" s="1" t="s">
        <v>32339</v>
      </c>
      <c r="F10815" s="1" t="s">
        <v>1394</v>
      </c>
      <c r="G10815" s="3" t="str">
        <f t="shared" si="1"/>
        <v>Gabrielle Rodriguez</v>
      </c>
      <c r="H10815" s="3" t="str">
        <f t="shared" si="2"/>
        <v>GABRIELLE RODRIGUEZ</v>
      </c>
      <c r="J10815" s="1" t="s">
        <v>57</v>
      </c>
      <c r="K10815" s="1" t="s">
        <v>47</v>
      </c>
      <c r="L10815" s="1">
        <v>10.0</v>
      </c>
      <c r="M10815" s="1" t="s">
        <v>58</v>
      </c>
      <c r="N10815" s="1" t="s">
        <v>32277</v>
      </c>
      <c r="O10815" s="4">
        <v>44317.0</v>
      </c>
      <c r="P10815" s="4">
        <v>44284.0</v>
      </c>
      <c r="Q10815" s="1" t="s">
        <v>32340</v>
      </c>
      <c r="R10815" s="1" t="s">
        <v>31</v>
      </c>
      <c r="S10815" s="1" t="s">
        <v>32</v>
      </c>
      <c r="T10815" s="1">
        <v>75208.0</v>
      </c>
      <c r="U10815" s="1" t="s">
        <v>32341</v>
      </c>
    </row>
    <row r="10816">
      <c r="A10816" s="1" t="s">
        <v>32342</v>
      </c>
      <c r="B10816" s="1">
        <v>74618.0</v>
      </c>
      <c r="C10816" s="1">
        <v>2260.0</v>
      </c>
      <c r="D10816" s="2" t="s">
        <v>32287</v>
      </c>
      <c r="E10816" s="1" t="s">
        <v>275</v>
      </c>
      <c r="F10816" s="1" t="s">
        <v>276</v>
      </c>
      <c r="G10816" s="3" t="str">
        <f t="shared" si="1"/>
        <v>Brennan Greef</v>
      </c>
      <c r="H10816" s="3" t="str">
        <f t="shared" si="2"/>
        <v>BRENNAN GREEF</v>
      </c>
      <c r="J10816" s="1" t="s">
        <v>57</v>
      </c>
      <c r="K10816" s="1" t="s">
        <v>47</v>
      </c>
      <c r="L10816" s="1">
        <v>10.0</v>
      </c>
      <c r="M10816" s="1" t="s">
        <v>58</v>
      </c>
      <c r="N10816" s="1" t="s">
        <v>32277</v>
      </c>
      <c r="O10816" s="4">
        <v>44317.0</v>
      </c>
      <c r="P10816" s="4">
        <v>44289.0</v>
      </c>
      <c r="Q10816" s="1" t="s">
        <v>21872</v>
      </c>
      <c r="R10816" s="1" t="s">
        <v>31</v>
      </c>
      <c r="S10816" s="1" t="s">
        <v>32</v>
      </c>
      <c r="T10816" s="1">
        <v>75208.0</v>
      </c>
      <c r="U10816" s="1" t="s">
        <v>32343</v>
      </c>
    </row>
    <row r="10817">
      <c r="A10817" s="1" t="s">
        <v>32344</v>
      </c>
      <c r="B10817" s="1">
        <v>74626.0</v>
      </c>
      <c r="C10817" s="1">
        <v>2260.0</v>
      </c>
      <c r="D10817" s="2" t="s">
        <v>32287</v>
      </c>
      <c r="E10817" s="1" t="s">
        <v>32345</v>
      </c>
      <c r="F10817" s="1" t="s">
        <v>1394</v>
      </c>
      <c r="G10817" s="3" t="str">
        <f t="shared" si="1"/>
        <v>Tania Rodriguez</v>
      </c>
      <c r="H10817" s="3" t="str">
        <f t="shared" si="2"/>
        <v>TANIA RODRIGUEZ</v>
      </c>
      <c r="J10817" s="1" t="s">
        <v>57</v>
      </c>
      <c r="K10817" s="1" t="s">
        <v>47</v>
      </c>
      <c r="L10817" s="1">
        <v>10.0</v>
      </c>
      <c r="M10817" s="1" t="s">
        <v>58</v>
      </c>
      <c r="N10817" s="1" t="s">
        <v>32277</v>
      </c>
      <c r="O10817" s="4">
        <v>44317.0</v>
      </c>
      <c r="P10817" s="4">
        <v>44292.0</v>
      </c>
      <c r="Q10817" s="1" t="s">
        <v>32346</v>
      </c>
      <c r="R10817" s="1" t="s">
        <v>31</v>
      </c>
      <c r="S10817" s="1" t="s">
        <v>32</v>
      </c>
      <c r="T10817" s="1">
        <v>75208.0</v>
      </c>
      <c r="U10817" s="1" t="s">
        <v>32347</v>
      </c>
    </row>
    <row r="10818">
      <c r="A10818" s="1" t="s">
        <v>32348</v>
      </c>
      <c r="B10818" s="1">
        <v>74659.0</v>
      </c>
      <c r="C10818" s="1">
        <v>2260.0</v>
      </c>
      <c r="D10818" s="2" t="s">
        <v>32287</v>
      </c>
      <c r="E10818" s="1" t="s">
        <v>15213</v>
      </c>
      <c r="F10818" s="1" t="s">
        <v>2674</v>
      </c>
      <c r="G10818" s="3" t="str">
        <f t="shared" si="1"/>
        <v>Sabrina Davis</v>
      </c>
      <c r="H10818" s="3" t="str">
        <f t="shared" si="2"/>
        <v>SABRINA DAVIS</v>
      </c>
      <c r="J10818" s="1" t="s">
        <v>57</v>
      </c>
      <c r="K10818" s="1" t="s">
        <v>47</v>
      </c>
      <c r="L10818" s="1">
        <v>10.0</v>
      </c>
      <c r="M10818" s="1" t="s">
        <v>58</v>
      </c>
      <c r="N10818" s="1" t="s">
        <v>32277</v>
      </c>
      <c r="O10818" s="4">
        <v>44317.0</v>
      </c>
      <c r="P10818" s="4">
        <v>44299.0</v>
      </c>
      <c r="Q10818" s="1" t="s">
        <v>32349</v>
      </c>
      <c r="R10818" s="1" t="s">
        <v>31</v>
      </c>
      <c r="S10818" s="1" t="s">
        <v>32</v>
      </c>
      <c r="T10818" s="1">
        <v>75208.0</v>
      </c>
      <c r="U10818" s="1" t="s">
        <v>32350</v>
      </c>
    </row>
    <row r="10819">
      <c r="A10819" s="1" t="s">
        <v>32351</v>
      </c>
      <c r="B10819" s="1">
        <v>74662.0</v>
      </c>
      <c r="C10819" s="1">
        <v>2260.0</v>
      </c>
      <c r="D10819" s="2" t="s">
        <v>32287</v>
      </c>
      <c r="E10819" s="1" t="s">
        <v>2655</v>
      </c>
      <c r="F10819" s="1" t="s">
        <v>32352</v>
      </c>
      <c r="G10819" s="3" t="str">
        <f t="shared" si="1"/>
        <v>Kathi Kibbel</v>
      </c>
      <c r="H10819" s="3" t="str">
        <f t="shared" si="2"/>
        <v>KATHI KIBBEL</v>
      </c>
      <c r="J10819" s="1" t="s">
        <v>57</v>
      </c>
      <c r="K10819" s="1" t="s">
        <v>47</v>
      </c>
      <c r="L10819" s="1">
        <v>10.0</v>
      </c>
      <c r="M10819" s="1" t="s">
        <v>58</v>
      </c>
      <c r="N10819" s="1" t="s">
        <v>32277</v>
      </c>
      <c r="O10819" s="4">
        <v>44317.0</v>
      </c>
      <c r="P10819" s="4">
        <v>44300.85391203704</v>
      </c>
      <c r="Q10819" s="1" t="s">
        <v>32353</v>
      </c>
      <c r="R10819" s="1" t="s">
        <v>31</v>
      </c>
      <c r="S10819" s="1" t="s">
        <v>32</v>
      </c>
      <c r="T10819" s="1">
        <v>75211.0</v>
      </c>
      <c r="U10819" s="1" t="s">
        <v>32354</v>
      </c>
    </row>
    <row r="10820">
      <c r="A10820" s="1" t="s">
        <v>32355</v>
      </c>
      <c r="B10820" s="1">
        <v>74691.0</v>
      </c>
      <c r="C10820" s="1">
        <v>2260.0</v>
      </c>
      <c r="D10820" s="2" t="s">
        <v>32287</v>
      </c>
      <c r="E10820" s="1" t="s">
        <v>1875</v>
      </c>
      <c r="F10820" s="1" t="s">
        <v>32356</v>
      </c>
      <c r="G10820" s="3" t="str">
        <f t="shared" si="1"/>
        <v>Anna Boorhem-Stephenson</v>
      </c>
      <c r="H10820" s="3" t="str">
        <f t="shared" si="2"/>
        <v>ANNA BOORHEM-STEPHENSON</v>
      </c>
      <c r="J10820" s="1" t="s">
        <v>57</v>
      </c>
      <c r="K10820" s="1" t="s">
        <v>47</v>
      </c>
      <c r="L10820" s="1">
        <v>10.0</v>
      </c>
      <c r="M10820" s="1" t="s">
        <v>58</v>
      </c>
      <c r="N10820" s="1" t="s">
        <v>32277</v>
      </c>
      <c r="O10820" s="4">
        <v>44317.0</v>
      </c>
      <c r="P10820" s="4">
        <v>44306.0</v>
      </c>
      <c r="Q10820" s="1" t="s">
        <v>32357</v>
      </c>
      <c r="R10820" s="1" t="s">
        <v>31</v>
      </c>
      <c r="S10820" s="1" t="s">
        <v>32</v>
      </c>
      <c r="T10820" s="1">
        <v>75208.0</v>
      </c>
      <c r="U10820" s="1" t="s">
        <v>32358</v>
      </c>
    </row>
    <row r="10821">
      <c r="A10821" s="1" t="s">
        <v>32359</v>
      </c>
      <c r="B10821" s="1">
        <v>37097.0</v>
      </c>
      <c r="C10821" s="1">
        <v>2260.0</v>
      </c>
      <c r="D10821" s="2" t="s">
        <v>32287</v>
      </c>
      <c r="G10821" s="3" t="str">
        <f t="shared" si="1"/>
        <v> </v>
      </c>
      <c r="H10821" s="3" t="str">
        <f t="shared" si="2"/>
        <v> </v>
      </c>
      <c r="I10821" s="1" t="s">
        <v>32360</v>
      </c>
      <c r="J10821" s="1" t="s">
        <v>389</v>
      </c>
      <c r="K10821" s="1" t="s">
        <v>47</v>
      </c>
      <c r="L10821" s="1">
        <v>12.98</v>
      </c>
      <c r="M10821" s="1" t="s">
        <v>390</v>
      </c>
      <c r="N10821" s="1" t="s">
        <v>32277</v>
      </c>
      <c r="O10821" s="4">
        <v>44317.0</v>
      </c>
      <c r="P10821" s="4">
        <v>44291.0</v>
      </c>
      <c r="Q10821" s="1" t="s">
        <v>32361</v>
      </c>
      <c r="R10821" s="1" t="s">
        <v>31</v>
      </c>
      <c r="S10821" s="1" t="s">
        <v>32</v>
      </c>
      <c r="T10821" s="1">
        <v>75211.0</v>
      </c>
      <c r="U10821" s="1" t="s">
        <v>32362</v>
      </c>
    </row>
    <row r="10822">
      <c r="A10822" s="1" t="s">
        <v>32363</v>
      </c>
      <c r="B10822" s="1">
        <v>71518.0</v>
      </c>
      <c r="C10822" s="1">
        <v>2189.0</v>
      </c>
      <c r="D10822" s="2" t="s">
        <v>32281</v>
      </c>
      <c r="E10822" s="1" t="s">
        <v>1127</v>
      </c>
      <c r="F10822" s="1" t="s">
        <v>1394</v>
      </c>
      <c r="G10822" s="3" t="str">
        <f t="shared" si="1"/>
        <v>Monica Rodriguez</v>
      </c>
      <c r="H10822" s="3" t="str">
        <f t="shared" si="2"/>
        <v>MONICA RODRIGUEZ</v>
      </c>
      <c r="J10822" s="1" t="s">
        <v>57</v>
      </c>
      <c r="K10822" s="1" t="s">
        <v>44</v>
      </c>
      <c r="L10822" s="1">
        <v>15.0</v>
      </c>
      <c r="M10822" s="1" t="s">
        <v>58</v>
      </c>
      <c r="N10822" s="1" t="s">
        <v>32277</v>
      </c>
      <c r="O10822" s="4">
        <v>44317.0</v>
      </c>
      <c r="P10822" s="4">
        <v>44256.0</v>
      </c>
      <c r="Q10822" s="1" t="s">
        <v>32364</v>
      </c>
      <c r="R10822" s="1" t="s">
        <v>31</v>
      </c>
      <c r="S10822" s="1" t="s">
        <v>32</v>
      </c>
      <c r="T10822" s="1">
        <v>75212.0</v>
      </c>
      <c r="U10822" s="1" t="s">
        <v>32365</v>
      </c>
    </row>
    <row r="10823">
      <c r="A10823" s="1" t="s">
        <v>32366</v>
      </c>
      <c r="B10823" s="1">
        <v>74629.0</v>
      </c>
      <c r="C10823" s="1">
        <v>2260.0</v>
      </c>
      <c r="D10823" s="2" t="s">
        <v>32287</v>
      </c>
      <c r="E10823" s="1" t="s">
        <v>243</v>
      </c>
      <c r="F10823" s="1" t="s">
        <v>244</v>
      </c>
      <c r="G10823" s="3" t="str">
        <f t="shared" si="1"/>
        <v>Isaac Faz</v>
      </c>
      <c r="H10823" s="3" t="str">
        <f t="shared" si="2"/>
        <v>ISAAC FAZ</v>
      </c>
      <c r="J10823" s="1" t="s">
        <v>57</v>
      </c>
      <c r="K10823" s="1" t="s">
        <v>47</v>
      </c>
      <c r="L10823" s="1">
        <v>15.0</v>
      </c>
      <c r="M10823" s="1" t="s">
        <v>58</v>
      </c>
      <c r="N10823" s="1" t="s">
        <v>32277</v>
      </c>
      <c r="O10823" s="4">
        <v>44317.0</v>
      </c>
      <c r="P10823" s="4">
        <v>44294.0</v>
      </c>
      <c r="Q10823" s="1" t="s">
        <v>32367</v>
      </c>
      <c r="R10823" s="1" t="s">
        <v>806</v>
      </c>
      <c r="S10823" s="1" t="s">
        <v>32</v>
      </c>
      <c r="T10823" s="1">
        <v>76207.0</v>
      </c>
      <c r="U10823" s="1" t="s">
        <v>32368</v>
      </c>
    </row>
    <row r="10824">
      <c r="A10824" s="1" t="s">
        <v>32369</v>
      </c>
      <c r="B10824" s="1">
        <v>74632.0</v>
      </c>
      <c r="C10824" s="1">
        <v>2260.0</v>
      </c>
      <c r="D10824" s="2" t="s">
        <v>32287</v>
      </c>
      <c r="E10824" s="1" t="s">
        <v>1798</v>
      </c>
      <c r="F10824" s="1" t="s">
        <v>32370</v>
      </c>
      <c r="G10824" s="3" t="str">
        <f t="shared" si="1"/>
        <v>Joseph Beckham</v>
      </c>
      <c r="H10824" s="3" t="str">
        <f t="shared" si="2"/>
        <v>JOSEPH BECKHAM</v>
      </c>
      <c r="J10824" s="1" t="s">
        <v>57</v>
      </c>
      <c r="K10824" s="1" t="s">
        <v>47</v>
      </c>
      <c r="L10824" s="1">
        <v>15.0</v>
      </c>
      <c r="M10824" s="1" t="s">
        <v>58</v>
      </c>
      <c r="N10824" s="1" t="s">
        <v>32277</v>
      </c>
      <c r="O10824" s="4">
        <v>44317.0</v>
      </c>
      <c r="P10824" s="4">
        <v>44294.0</v>
      </c>
      <c r="Q10824" s="1" t="s">
        <v>32371</v>
      </c>
      <c r="R10824" s="1" t="s">
        <v>31</v>
      </c>
      <c r="S10824" s="1" t="s">
        <v>32</v>
      </c>
      <c r="T10824" s="1">
        <v>75208.0</v>
      </c>
      <c r="U10824" s="1" t="s">
        <v>32372</v>
      </c>
    </row>
    <row r="10825">
      <c r="A10825" s="1" t="s">
        <v>32373</v>
      </c>
      <c r="B10825" s="1">
        <v>74637.0</v>
      </c>
      <c r="C10825" s="1">
        <v>2260.0</v>
      </c>
      <c r="D10825" s="2" t="s">
        <v>32287</v>
      </c>
      <c r="E10825" s="1" t="s">
        <v>32374</v>
      </c>
      <c r="F10825" s="1" t="s">
        <v>21800</v>
      </c>
      <c r="G10825" s="3" t="str">
        <f t="shared" si="1"/>
        <v>Nikki Killen</v>
      </c>
      <c r="H10825" s="3" t="str">
        <f t="shared" si="2"/>
        <v>NIKKI KILLEN</v>
      </c>
      <c r="J10825" s="1" t="s">
        <v>57</v>
      </c>
      <c r="K10825" s="1" t="s">
        <v>47</v>
      </c>
      <c r="L10825" s="1">
        <v>15.0</v>
      </c>
      <c r="M10825" s="1" t="s">
        <v>58</v>
      </c>
      <c r="N10825" s="1" t="s">
        <v>32277</v>
      </c>
      <c r="O10825" s="4">
        <v>44317.0</v>
      </c>
      <c r="P10825" s="4">
        <v>44295.0</v>
      </c>
      <c r="Q10825" s="1" t="s">
        <v>32375</v>
      </c>
      <c r="R10825" s="1" t="s">
        <v>31</v>
      </c>
      <c r="S10825" s="1" t="s">
        <v>32</v>
      </c>
      <c r="T10825" s="1">
        <v>75208.0</v>
      </c>
      <c r="U10825" s="1" t="s">
        <v>32376</v>
      </c>
    </row>
    <row r="10826">
      <c r="A10826" s="1" t="s">
        <v>32377</v>
      </c>
      <c r="B10826" s="1">
        <v>74654.0</v>
      </c>
      <c r="C10826" s="1">
        <v>2260.0</v>
      </c>
      <c r="D10826" s="2" t="s">
        <v>32287</v>
      </c>
      <c r="E10826" s="1" t="s">
        <v>167</v>
      </c>
      <c r="F10826" s="1" t="s">
        <v>12380</v>
      </c>
      <c r="G10826" s="3" t="str">
        <f t="shared" si="1"/>
        <v>Chris Edwards</v>
      </c>
      <c r="H10826" s="3" t="str">
        <f t="shared" si="2"/>
        <v>CHRIS EDWARDS</v>
      </c>
      <c r="J10826" s="1" t="s">
        <v>57</v>
      </c>
      <c r="K10826" s="1" t="s">
        <v>47</v>
      </c>
      <c r="L10826" s="1">
        <v>15.0</v>
      </c>
      <c r="M10826" s="1" t="s">
        <v>58</v>
      </c>
      <c r="N10826" s="1" t="s">
        <v>32277</v>
      </c>
      <c r="O10826" s="4">
        <v>44317.0</v>
      </c>
      <c r="P10826" s="4">
        <v>44298.0</v>
      </c>
      <c r="Q10826" s="1" t="s">
        <v>32378</v>
      </c>
      <c r="R10826" s="1" t="s">
        <v>31</v>
      </c>
      <c r="S10826" s="1" t="s">
        <v>32</v>
      </c>
      <c r="T10826" s="1">
        <v>75211.0</v>
      </c>
      <c r="U10826" s="1" t="s">
        <v>32379</v>
      </c>
    </row>
    <row r="10827">
      <c r="A10827" s="1" t="s">
        <v>32380</v>
      </c>
      <c r="B10827" s="1">
        <v>71481.0</v>
      </c>
      <c r="C10827" s="1">
        <v>2189.0</v>
      </c>
      <c r="D10827" s="2" t="s">
        <v>32281</v>
      </c>
      <c r="E10827" s="1" t="s">
        <v>15622</v>
      </c>
      <c r="F10827" s="1" t="s">
        <v>4477</v>
      </c>
      <c r="G10827" s="3" t="str">
        <f t="shared" si="1"/>
        <v>Marsha Evans</v>
      </c>
      <c r="H10827" s="3" t="str">
        <f t="shared" si="2"/>
        <v>MARSHA EVANS</v>
      </c>
      <c r="J10827" s="1" t="s">
        <v>57</v>
      </c>
      <c r="K10827" s="1" t="s">
        <v>44</v>
      </c>
      <c r="L10827" s="1">
        <v>20.0</v>
      </c>
      <c r="M10827" s="1" t="s">
        <v>58</v>
      </c>
      <c r="N10827" s="1" t="s">
        <v>32277</v>
      </c>
      <c r="O10827" s="4">
        <v>44317.0</v>
      </c>
      <c r="P10827" s="4">
        <v>44239.0</v>
      </c>
      <c r="Q10827" s="1" t="s">
        <v>32381</v>
      </c>
      <c r="R10827" s="1" t="s">
        <v>31</v>
      </c>
      <c r="S10827" s="1" t="s">
        <v>32</v>
      </c>
      <c r="T10827" s="1">
        <v>75211.0</v>
      </c>
      <c r="U10827" s="1" t="s">
        <v>32382</v>
      </c>
    </row>
    <row r="10828">
      <c r="A10828" s="1" t="s">
        <v>32383</v>
      </c>
      <c r="B10828" s="1">
        <v>71496.0</v>
      </c>
      <c r="C10828" s="1">
        <v>2189.0</v>
      </c>
      <c r="D10828" s="2" t="s">
        <v>32281</v>
      </c>
      <c r="E10828" s="1" t="s">
        <v>1127</v>
      </c>
      <c r="F10828" s="1" t="s">
        <v>655</v>
      </c>
      <c r="G10828" s="3" t="str">
        <f t="shared" si="1"/>
        <v>Monica Lopez</v>
      </c>
      <c r="H10828" s="3" t="str">
        <f t="shared" si="2"/>
        <v>MONICA LOPEZ</v>
      </c>
      <c r="J10828" s="1" t="s">
        <v>57</v>
      </c>
      <c r="K10828" s="1" t="s">
        <v>44</v>
      </c>
      <c r="L10828" s="1">
        <v>20.0</v>
      </c>
      <c r="M10828" s="1" t="s">
        <v>58</v>
      </c>
      <c r="N10828" s="1" t="s">
        <v>32277</v>
      </c>
      <c r="O10828" s="4">
        <v>44317.0</v>
      </c>
      <c r="P10828" s="4">
        <v>44240.0</v>
      </c>
      <c r="Q10828" s="1" t="s">
        <v>32384</v>
      </c>
      <c r="R10828" s="1" t="s">
        <v>31</v>
      </c>
      <c r="S10828" s="1" t="s">
        <v>32</v>
      </c>
      <c r="T10828" s="1">
        <v>75208.0</v>
      </c>
      <c r="U10828" s="1" t="s">
        <v>32385</v>
      </c>
    </row>
    <row r="10829">
      <c r="A10829" s="1" t="s">
        <v>32386</v>
      </c>
      <c r="B10829" s="1">
        <v>71501.0</v>
      </c>
      <c r="C10829" s="1">
        <v>2189.0</v>
      </c>
      <c r="D10829" s="2" t="s">
        <v>32281</v>
      </c>
      <c r="E10829" s="1" t="s">
        <v>140</v>
      </c>
      <c r="F10829" s="1" t="s">
        <v>4477</v>
      </c>
      <c r="G10829" s="3" t="str">
        <f t="shared" si="1"/>
        <v>Michael Evans</v>
      </c>
      <c r="H10829" s="3" t="str">
        <f t="shared" si="2"/>
        <v>MICHAEL EVANS</v>
      </c>
      <c r="J10829" s="1" t="s">
        <v>57</v>
      </c>
      <c r="K10829" s="1" t="s">
        <v>44</v>
      </c>
      <c r="L10829" s="1">
        <v>20.0</v>
      </c>
      <c r="M10829" s="1" t="s">
        <v>58</v>
      </c>
      <c r="N10829" s="1" t="s">
        <v>32277</v>
      </c>
      <c r="O10829" s="4">
        <v>44317.0</v>
      </c>
      <c r="P10829" s="4">
        <v>44240.0</v>
      </c>
      <c r="Q10829" s="1" t="s">
        <v>32387</v>
      </c>
      <c r="R10829" s="1" t="s">
        <v>31</v>
      </c>
      <c r="S10829" s="1" t="s">
        <v>32</v>
      </c>
      <c r="T10829" s="1">
        <v>75208.0</v>
      </c>
      <c r="U10829" s="1" t="s">
        <v>32388</v>
      </c>
    </row>
    <row r="10830">
      <c r="A10830" s="1" t="s">
        <v>32389</v>
      </c>
      <c r="B10830" s="1">
        <v>71506.0</v>
      </c>
      <c r="C10830" s="1">
        <v>2189.0</v>
      </c>
      <c r="D10830" s="2" t="s">
        <v>32281</v>
      </c>
      <c r="E10830" s="1" t="s">
        <v>32390</v>
      </c>
      <c r="F10830" s="1" t="s">
        <v>32391</v>
      </c>
      <c r="G10830" s="3" t="str">
        <f t="shared" si="1"/>
        <v>Goran Maric</v>
      </c>
      <c r="H10830" s="3" t="str">
        <f t="shared" si="2"/>
        <v>GORAN MARIC</v>
      </c>
      <c r="J10830" s="1" t="s">
        <v>57</v>
      </c>
      <c r="K10830" s="1" t="s">
        <v>44</v>
      </c>
      <c r="L10830" s="1">
        <v>20.0</v>
      </c>
      <c r="M10830" s="1" t="s">
        <v>58</v>
      </c>
      <c r="N10830" s="1" t="s">
        <v>32277</v>
      </c>
      <c r="O10830" s="4">
        <v>44317.0</v>
      </c>
      <c r="P10830" s="4">
        <v>44242.0</v>
      </c>
      <c r="Q10830" s="1" t="s">
        <v>32392</v>
      </c>
      <c r="R10830" s="1" t="s">
        <v>31</v>
      </c>
      <c r="S10830" s="1" t="s">
        <v>32</v>
      </c>
      <c r="T10830" s="1">
        <v>75254.0</v>
      </c>
      <c r="U10830" s="1" t="s">
        <v>32393</v>
      </c>
    </row>
    <row r="10831">
      <c r="A10831" s="1" t="s">
        <v>32394</v>
      </c>
      <c r="B10831" s="1">
        <v>71513.0</v>
      </c>
      <c r="C10831" s="1">
        <v>2189.0</v>
      </c>
      <c r="D10831" s="2" t="s">
        <v>32281</v>
      </c>
      <c r="E10831" s="1" t="s">
        <v>32395</v>
      </c>
      <c r="F10831" s="1" t="s">
        <v>32396</v>
      </c>
      <c r="G10831" s="3" t="str">
        <f t="shared" si="1"/>
        <v>Ofelia Faz-Garza</v>
      </c>
      <c r="H10831" s="3" t="str">
        <f t="shared" si="2"/>
        <v>OFELIA FAZ-GARZA</v>
      </c>
      <c r="J10831" s="1" t="s">
        <v>57</v>
      </c>
      <c r="K10831" s="1" t="s">
        <v>44</v>
      </c>
      <c r="L10831" s="1">
        <v>20.0</v>
      </c>
      <c r="M10831" s="1" t="s">
        <v>58</v>
      </c>
      <c r="N10831" s="1" t="s">
        <v>32277</v>
      </c>
      <c r="O10831" s="4">
        <v>44317.0</v>
      </c>
      <c r="P10831" s="4">
        <v>44256.0</v>
      </c>
      <c r="Q10831" s="1" t="s">
        <v>32397</v>
      </c>
      <c r="R10831" s="1" t="s">
        <v>31</v>
      </c>
      <c r="S10831" s="1" t="s">
        <v>32</v>
      </c>
      <c r="T10831" s="1">
        <v>75211.0</v>
      </c>
      <c r="U10831" s="1" t="s">
        <v>32398</v>
      </c>
    </row>
    <row r="10832">
      <c r="A10832" s="1" t="s">
        <v>32399</v>
      </c>
      <c r="B10832" s="1">
        <v>71515.0</v>
      </c>
      <c r="C10832" s="1">
        <v>2189.0</v>
      </c>
      <c r="D10832" s="2" t="s">
        <v>32281</v>
      </c>
      <c r="E10832" s="1" t="s">
        <v>3360</v>
      </c>
      <c r="F10832" s="1" t="s">
        <v>26164</v>
      </c>
      <c r="G10832" s="3" t="str">
        <f t="shared" si="1"/>
        <v>Cynthia Garza</v>
      </c>
      <c r="H10832" s="3" t="str">
        <f t="shared" si="2"/>
        <v>CYNTHIA GARZA</v>
      </c>
      <c r="J10832" s="1" t="s">
        <v>57</v>
      </c>
      <c r="K10832" s="1" t="s">
        <v>44</v>
      </c>
      <c r="L10832" s="1">
        <v>20.0</v>
      </c>
      <c r="M10832" s="1" t="s">
        <v>58</v>
      </c>
      <c r="N10832" s="1" t="s">
        <v>32277</v>
      </c>
      <c r="O10832" s="4">
        <v>44317.0</v>
      </c>
      <c r="P10832" s="4">
        <v>44256.0</v>
      </c>
      <c r="Q10832" s="1" t="s">
        <v>32400</v>
      </c>
      <c r="R10832" s="1" t="s">
        <v>31</v>
      </c>
      <c r="S10832" s="1" t="s">
        <v>32</v>
      </c>
      <c r="T10832" s="1">
        <v>75212.0</v>
      </c>
      <c r="U10832" s="1" t="s">
        <v>32401</v>
      </c>
    </row>
    <row r="10833">
      <c r="A10833" s="1" t="s">
        <v>32402</v>
      </c>
      <c r="B10833" s="1">
        <v>71519.0</v>
      </c>
      <c r="C10833" s="1">
        <v>2189.0</v>
      </c>
      <c r="D10833" s="2" t="s">
        <v>32281</v>
      </c>
      <c r="E10833" s="1" t="s">
        <v>32403</v>
      </c>
      <c r="F10833" s="1" t="s">
        <v>32404</v>
      </c>
      <c r="G10833" s="3" t="str">
        <f t="shared" si="1"/>
        <v>Mia Ovcina</v>
      </c>
      <c r="H10833" s="3" t="str">
        <f t="shared" si="2"/>
        <v>MIA OVCINA</v>
      </c>
      <c r="J10833" s="1" t="s">
        <v>57</v>
      </c>
      <c r="K10833" s="1" t="s">
        <v>44</v>
      </c>
      <c r="L10833" s="1">
        <v>20.0</v>
      </c>
      <c r="M10833" s="1" t="s">
        <v>58</v>
      </c>
      <c r="N10833" s="1" t="s">
        <v>32277</v>
      </c>
      <c r="O10833" s="4">
        <v>44317.0</v>
      </c>
      <c r="P10833" s="4">
        <v>44256.0</v>
      </c>
      <c r="Q10833" s="1" t="s">
        <v>32405</v>
      </c>
      <c r="R10833" s="1" t="s">
        <v>31</v>
      </c>
      <c r="S10833" s="1" t="s">
        <v>32</v>
      </c>
      <c r="T10833" s="1">
        <v>75216.0</v>
      </c>
      <c r="U10833" s="1" t="s">
        <v>32406</v>
      </c>
    </row>
    <row r="10834">
      <c r="A10834" s="1" t="s">
        <v>32407</v>
      </c>
      <c r="B10834" s="1">
        <v>71531.0</v>
      </c>
      <c r="C10834" s="1">
        <v>2189.0</v>
      </c>
      <c r="D10834" s="2" t="s">
        <v>32281</v>
      </c>
      <c r="E10834" s="1" t="s">
        <v>1844</v>
      </c>
      <c r="F10834" s="1" t="s">
        <v>2162</v>
      </c>
      <c r="G10834" s="3" t="str">
        <f t="shared" si="1"/>
        <v>Matthew Peters</v>
      </c>
      <c r="H10834" s="3" t="str">
        <f t="shared" si="2"/>
        <v>MATTHEW PETERS</v>
      </c>
      <c r="J10834" s="1" t="s">
        <v>57</v>
      </c>
      <c r="K10834" s="1" t="s">
        <v>44</v>
      </c>
      <c r="L10834" s="1">
        <v>20.0</v>
      </c>
      <c r="M10834" s="1" t="s">
        <v>58</v>
      </c>
      <c r="N10834" s="1" t="s">
        <v>32277</v>
      </c>
      <c r="O10834" s="4">
        <v>44317.0</v>
      </c>
      <c r="P10834" s="4">
        <v>44265.0</v>
      </c>
      <c r="Q10834" s="1" t="s">
        <v>32408</v>
      </c>
      <c r="R10834" s="1" t="s">
        <v>31</v>
      </c>
      <c r="S10834" s="1" t="s">
        <v>32</v>
      </c>
      <c r="T10834" s="1">
        <v>75211.0</v>
      </c>
      <c r="U10834" s="1" t="s">
        <v>32409</v>
      </c>
    </row>
    <row r="10835">
      <c r="A10835" s="1" t="s">
        <v>32410</v>
      </c>
      <c r="B10835" s="1">
        <v>71532.0</v>
      </c>
      <c r="C10835" s="1">
        <v>2189.0</v>
      </c>
      <c r="D10835" s="2" t="s">
        <v>32281</v>
      </c>
      <c r="E10835" s="1" t="s">
        <v>32411</v>
      </c>
      <c r="F10835" s="1" t="s">
        <v>5759</v>
      </c>
      <c r="G10835" s="3" t="str">
        <f t="shared" si="1"/>
        <v>Brynna Kelley</v>
      </c>
      <c r="H10835" s="3" t="str">
        <f t="shared" si="2"/>
        <v>BRYNNA KELLEY</v>
      </c>
      <c r="J10835" s="1" t="s">
        <v>57</v>
      </c>
      <c r="K10835" s="1" t="s">
        <v>44</v>
      </c>
      <c r="L10835" s="1">
        <v>20.0</v>
      </c>
      <c r="M10835" s="1" t="s">
        <v>58</v>
      </c>
      <c r="N10835" s="1" t="s">
        <v>32277</v>
      </c>
      <c r="O10835" s="4">
        <v>44317.0</v>
      </c>
      <c r="P10835" s="4">
        <v>44266.0</v>
      </c>
      <c r="Q10835" s="1" t="s">
        <v>19886</v>
      </c>
      <c r="R10835" s="1" t="s">
        <v>31</v>
      </c>
      <c r="S10835" s="1" t="s">
        <v>32</v>
      </c>
      <c r="T10835" s="1">
        <v>75203.0</v>
      </c>
      <c r="U10835" s="1" t="s">
        <v>19887</v>
      </c>
    </row>
    <row r="10836">
      <c r="A10836" s="1" t="s">
        <v>32412</v>
      </c>
      <c r="B10836" s="1">
        <v>71534.0</v>
      </c>
      <c r="C10836" s="1">
        <v>2189.0</v>
      </c>
      <c r="D10836" s="2" t="s">
        <v>32281</v>
      </c>
      <c r="E10836" s="1" t="s">
        <v>10033</v>
      </c>
      <c r="F10836" s="1" t="s">
        <v>32413</v>
      </c>
      <c r="G10836" s="3" t="str">
        <f t="shared" si="1"/>
        <v>Daryl Meador</v>
      </c>
      <c r="H10836" s="3" t="str">
        <f t="shared" si="2"/>
        <v>DARYL MEADOR</v>
      </c>
      <c r="J10836" s="1" t="s">
        <v>57</v>
      </c>
      <c r="K10836" s="1" t="s">
        <v>44</v>
      </c>
      <c r="L10836" s="1">
        <v>20.0</v>
      </c>
      <c r="M10836" s="1" t="s">
        <v>58</v>
      </c>
      <c r="N10836" s="1" t="s">
        <v>32277</v>
      </c>
      <c r="O10836" s="4">
        <v>44317.0</v>
      </c>
      <c r="P10836" s="4">
        <v>44266.0</v>
      </c>
      <c r="Q10836" s="1" t="s">
        <v>32357</v>
      </c>
      <c r="R10836" s="1" t="s">
        <v>31</v>
      </c>
      <c r="S10836" s="1" t="s">
        <v>375</v>
      </c>
      <c r="T10836" s="1">
        <v>75208.0</v>
      </c>
      <c r="U10836" s="1" t="s">
        <v>32414</v>
      </c>
    </row>
    <row r="10837">
      <c r="A10837" s="1" t="s">
        <v>32415</v>
      </c>
      <c r="B10837" s="1">
        <v>71535.0</v>
      </c>
      <c r="C10837" s="1">
        <v>2189.0</v>
      </c>
      <c r="D10837" s="2" t="s">
        <v>32281</v>
      </c>
      <c r="E10837" s="1" t="s">
        <v>15622</v>
      </c>
      <c r="F10837" s="1" t="s">
        <v>4477</v>
      </c>
      <c r="G10837" s="3" t="str">
        <f t="shared" si="1"/>
        <v>Marsha Evans</v>
      </c>
      <c r="H10837" s="3" t="str">
        <f t="shared" si="2"/>
        <v>MARSHA EVANS</v>
      </c>
      <c r="J10837" s="1" t="s">
        <v>57</v>
      </c>
      <c r="K10837" s="1" t="s">
        <v>44</v>
      </c>
      <c r="L10837" s="1">
        <v>20.0</v>
      </c>
      <c r="M10837" s="1" t="s">
        <v>58</v>
      </c>
      <c r="N10837" s="1" t="s">
        <v>32277</v>
      </c>
      <c r="O10837" s="4">
        <v>44317.0</v>
      </c>
      <c r="P10837" s="4">
        <v>44267.0</v>
      </c>
      <c r="Q10837" s="1" t="s">
        <v>32416</v>
      </c>
      <c r="R10837" s="1" t="s">
        <v>31</v>
      </c>
      <c r="S10837" s="1" t="s">
        <v>32</v>
      </c>
      <c r="T10837" s="1">
        <v>75211.0</v>
      </c>
      <c r="U10837" s="1" t="s">
        <v>32417</v>
      </c>
    </row>
    <row r="10838">
      <c r="A10838" s="1" t="s">
        <v>32418</v>
      </c>
      <c r="B10838" s="1">
        <v>74591.0</v>
      </c>
      <c r="C10838" s="1">
        <v>2260.0</v>
      </c>
      <c r="D10838" s="2" t="s">
        <v>32287</v>
      </c>
      <c r="E10838" s="1" t="s">
        <v>1836</v>
      </c>
      <c r="F10838" s="1" t="s">
        <v>32419</v>
      </c>
      <c r="G10838" s="3" t="str">
        <f t="shared" si="1"/>
        <v>Andrea Tosten</v>
      </c>
      <c r="H10838" s="3" t="str">
        <f t="shared" si="2"/>
        <v>ANDREA TOSTEN</v>
      </c>
      <c r="J10838" s="1" t="s">
        <v>57</v>
      </c>
      <c r="K10838" s="1" t="s">
        <v>47</v>
      </c>
      <c r="L10838" s="1">
        <v>20.0</v>
      </c>
      <c r="M10838" s="1" t="s">
        <v>58</v>
      </c>
      <c r="N10838" s="1" t="s">
        <v>32277</v>
      </c>
      <c r="O10838" s="4">
        <v>44317.0</v>
      </c>
      <c r="P10838" s="4">
        <v>44278.0</v>
      </c>
      <c r="Q10838" s="1" t="s">
        <v>32420</v>
      </c>
      <c r="R10838" s="1" t="s">
        <v>31</v>
      </c>
      <c r="S10838" s="1" t="s">
        <v>32</v>
      </c>
      <c r="T10838" s="1">
        <v>75208.0</v>
      </c>
      <c r="U10838" s="1" t="s">
        <v>32421</v>
      </c>
    </row>
    <row r="10839">
      <c r="A10839" s="1" t="s">
        <v>32422</v>
      </c>
      <c r="B10839" s="1">
        <v>74593.0</v>
      </c>
      <c r="C10839" s="1">
        <v>2260.0</v>
      </c>
      <c r="D10839" s="2" t="s">
        <v>32287</v>
      </c>
      <c r="E10839" s="1" t="s">
        <v>5428</v>
      </c>
      <c r="F10839" s="1" t="s">
        <v>32423</v>
      </c>
      <c r="G10839" s="3" t="str">
        <f t="shared" si="1"/>
        <v>Diana Cardenas</v>
      </c>
      <c r="H10839" s="3" t="str">
        <f t="shared" si="2"/>
        <v>DIANA CARDENAS</v>
      </c>
      <c r="J10839" s="1" t="s">
        <v>57</v>
      </c>
      <c r="K10839" s="1" t="s">
        <v>47</v>
      </c>
      <c r="L10839" s="1">
        <v>20.0</v>
      </c>
      <c r="M10839" s="1" t="s">
        <v>58</v>
      </c>
      <c r="N10839" s="1" t="s">
        <v>32277</v>
      </c>
      <c r="O10839" s="4">
        <v>44317.0</v>
      </c>
      <c r="P10839" s="4">
        <v>44279.0</v>
      </c>
      <c r="Q10839" s="1" t="s">
        <v>32424</v>
      </c>
      <c r="R10839" s="1" t="s">
        <v>2580</v>
      </c>
      <c r="S10839" s="1" t="s">
        <v>32</v>
      </c>
      <c r="T10839" s="1">
        <v>75002.0</v>
      </c>
      <c r="U10839" s="1" t="s">
        <v>32425</v>
      </c>
    </row>
    <row r="10840">
      <c r="A10840" s="1" t="s">
        <v>32426</v>
      </c>
      <c r="B10840" s="1">
        <v>74602.0</v>
      </c>
      <c r="C10840" s="1">
        <v>2260.0</v>
      </c>
      <c r="D10840" s="2" t="s">
        <v>32287</v>
      </c>
      <c r="E10840" s="1" t="s">
        <v>32427</v>
      </c>
      <c r="F10840" s="1" t="s">
        <v>32428</v>
      </c>
      <c r="G10840" s="3" t="str">
        <f t="shared" si="1"/>
        <v>Justine Taylor-Raymond</v>
      </c>
      <c r="H10840" s="3" t="str">
        <f t="shared" si="2"/>
        <v>JUSTINE TAYLOR-RAYMOND</v>
      </c>
      <c r="J10840" s="1" t="s">
        <v>57</v>
      </c>
      <c r="K10840" s="1" t="s">
        <v>47</v>
      </c>
      <c r="L10840" s="1">
        <v>20.0</v>
      </c>
      <c r="M10840" s="1" t="s">
        <v>58</v>
      </c>
      <c r="N10840" s="1" t="s">
        <v>32277</v>
      </c>
      <c r="O10840" s="4">
        <v>44317.0</v>
      </c>
      <c r="P10840" s="4">
        <v>44287.0</v>
      </c>
      <c r="Q10840" s="1" t="s">
        <v>32429</v>
      </c>
      <c r="R10840" s="1" t="s">
        <v>31</v>
      </c>
      <c r="S10840" s="1" t="s">
        <v>32</v>
      </c>
      <c r="T10840" s="1">
        <v>75211.0</v>
      </c>
      <c r="U10840" s="1" t="s">
        <v>32430</v>
      </c>
    </row>
    <row r="10841">
      <c r="A10841" s="1" t="s">
        <v>32431</v>
      </c>
      <c r="B10841" s="1">
        <v>74603.0</v>
      </c>
      <c r="C10841" s="1">
        <v>2260.0</v>
      </c>
      <c r="D10841" s="2" t="s">
        <v>32287</v>
      </c>
      <c r="E10841" s="1" t="s">
        <v>32395</v>
      </c>
      <c r="F10841" s="1" t="s">
        <v>32396</v>
      </c>
      <c r="G10841" s="3" t="str">
        <f t="shared" si="1"/>
        <v>Ofelia Faz-Garza</v>
      </c>
      <c r="H10841" s="3" t="str">
        <f t="shared" si="2"/>
        <v>OFELIA FAZ-GARZA</v>
      </c>
      <c r="J10841" s="1" t="s">
        <v>57</v>
      </c>
      <c r="K10841" s="1" t="s">
        <v>47</v>
      </c>
      <c r="L10841" s="1">
        <v>20.0</v>
      </c>
      <c r="M10841" s="1" t="s">
        <v>58</v>
      </c>
      <c r="N10841" s="1" t="s">
        <v>32277</v>
      </c>
      <c r="O10841" s="4">
        <v>44317.0</v>
      </c>
      <c r="P10841" s="4">
        <v>44287.66974537037</v>
      </c>
      <c r="Q10841" s="1" t="s">
        <v>32432</v>
      </c>
      <c r="R10841" s="1" t="s">
        <v>31</v>
      </c>
      <c r="S10841" s="1" t="s">
        <v>32</v>
      </c>
      <c r="T10841" s="1">
        <v>75208.0</v>
      </c>
      <c r="U10841" s="1" t="s">
        <v>32433</v>
      </c>
    </row>
    <row r="10842">
      <c r="A10842" s="1" t="s">
        <v>32434</v>
      </c>
      <c r="B10842" s="1">
        <v>74606.0</v>
      </c>
      <c r="C10842" s="1">
        <v>2260.0</v>
      </c>
      <c r="D10842" s="2" t="s">
        <v>32287</v>
      </c>
      <c r="E10842" s="1" t="s">
        <v>1547</v>
      </c>
      <c r="F10842" s="1" t="s">
        <v>32435</v>
      </c>
      <c r="G10842" s="3" t="str">
        <f t="shared" si="1"/>
        <v>Nancy Wonders</v>
      </c>
      <c r="H10842" s="3" t="str">
        <f t="shared" si="2"/>
        <v>NANCY WONDERS</v>
      </c>
      <c r="J10842" s="1" t="s">
        <v>57</v>
      </c>
      <c r="K10842" s="1" t="s">
        <v>47</v>
      </c>
      <c r="L10842" s="1">
        <v>20.0</v>
      </c>
      <c r="M10842" s="1" t="s">
        <v>58</v>
      </c>
      <c r="N10842" s="1" t="s">
        <v>32277</v>
      </c>
      <c r="O10842" s="4">
        <v>44317.0</v>
      </c>
      <c r="P10842" s="4">
        <v>44287.0</v>
      </c>
      <c r="Q10842" s="1" t="s">
        <v>32436</v>
      </c>
      <c r="R10842" s="1" t="s">
        <v>31</v>
      </c>
      <c r="S10842" s="1" t="s">
        <v>32</v>
      </c>
      <c r="T10842" s="1">
        <v>75208.0</v>
      </c>
      <c r="U10842" s="1" t="s">
        <v>32437</v>
      </c>
    </row>
    <row r="10843">
      <c r="A10843" s="1" t="s">
        <v>32438</v>
      </c>
      <c r="B10843" s="1">
        <v>74610.0</v>
      </c>
      <c r="C10843" s="1">
        <v>2260.0</v>
      </c>
      <c r="D10843" s="2" t="s">
        <v>32287</v>
      </c>
      <c r="E10843" s="1" t="s">
        <v>1766</v>
      </c>
      <c r="F10843" s="1" t="s">
        <v>32439</v>
      </c>
      <c r="G10843" s="3" t="str">
        <f t="shared" si="1"/>
        <v>Caroline Mejia</v>
      </c>
      <c r="H10843" s="3" t="str">
        <f t="shared" si="2"/>
        <v>CAROLINE MEJIA</v>
      </c>
      <c r="J10843" s="1" t="s">
        <v>57</v>
      </c>
      <c r="K10843" s="1" t="s">
        <v>47</v>
      </c>
      <c r="L10843" s="1">
        <v>20.0</v>
      </c>
      <c r="M10843" s="1" t="s">
        <v>58</v>
      </c>
      <c r="N10843" s="1" t="s">
        <v>32277</v>
      </c>
      <c r="O10843" s="4">
        <v>44317.0</v>
      </c>
      <c r="P10843" s="4">
        <v>44288.0</v>
      </c>
      <c r="Q10843" s="1" t="s">
        <v>32440</v>
      </c>
      <c r="R10843" s="1" t="s">
        <v>60</v>
      </c>
      <c r="S10843" s="1" t="s">
        <v>32</v>
      </c>
      <c r="T10843" s="1">
        <v>75211.0</v>
      </c>
      <c r="U10843" s="1" t="s">
        <v>32441</v>
      </c>
    </row>
    <row r="10844">
      <c r="A10844" s="1" t="s">
        <v>32442</v>
      </c>
      <c r="B10844" s="1">
        <v>74620.0</v>
      </c>
      <c r="C10844" s="1">
        <v>2260.0</v>
      </c>
      <c r="D10844" s="2" t="s">
        <v>32287</v>
      </c>
      <c r="E10844" s="1" t="s">
        <v>32443</v>
      </c>
      <c r="F10844" s="1" t="s">
        <v>32444</v>
      </c>
      <c r="G10844" s="3" t="str">
        <f t="shared" si="1"/>
        <v>Juanita DAVILA</v>
      </c>
      <c r="H10844" s="3" t="str">
        <f t="shared" si="2"/>
        <v>JUANITA DAVILA</v>
      </c>
      <c r="J10844" s="1" t="s">
        <v>57</v>
      </c>
      <c r="K10844" s="1" t="s">
        <v>47</v>
      </c>
      <c r="L10844" s="1">
        <v>20.0</v>
      </c>
      <c r="M10844" s="1" t="s">
        <v>58</v>
      </c>
      <c r="N10844" s="1" t="s">
        <v>32277</v>
      </c>
      <c r="O10844" s="4">
        <v>44317.0</v>
      </c>
      <c r="P10844" s="4">
        <v>44291.0</v>
      </c>
      <c r="Q10844" s="1" t="s">
        <v>32445</v>
      </c>
      <c r="R10844" s="1" t="s">
        <v>31</v>
      </c>
      <c r="S10844" s="1" t="s">
        <v>32</v>
      </c>
      <c r="T10844" s="1">
        <v>75216.0</v>
      </c>
      <c r="U10844" s="1" t="s">
        <v>32446</v>
      </c>
    </row>
    <row r="10845">
      <c r="A10845" s="1" t="s">
        <v>32447</v>
      </c>
      <c r="B10845" s="1">
        <v>74627.0</v>
      </c>
      <c r="C10845" s="1">
        <v>2260.0</v>
      </c>
      <c r="D10845" s="2" t="s">
        <v>32287</v>
      </c>
      <c r="E10845" s="1" t="s">
        <v>12463</v>
      </c>
      <c r="F10845" s="1" t="s">
        <v>22885</v>
      </c>
      <c r="G10845" s="3" t="str">
        <f t="shared" si="1"/>
        <v>Evelyn Mayo</v>
      </c>
      <c r="H10845" s="3" t="str">
        <f t="shared" si="2"/>
        <v>EVELYN MAYO</v>
      </c>
      <c r="J10845" s="1" t="s">
        <v>57</v>
      </c>
      <c r="K10845" s="1" t="s">
        <v>47</v>
      </c>
      <c r="L10845" s="1">
        <v>20.0</v>
      </c>
      <c r="M10845" s="1" t="s">
        <v>58</v>
      </c>
      <c r="N10845" s="1" t="s">
        <v>32277</v>
      </c>
      <c r="O10845" s="4">
        <v>44317.0</v>
      </c>
      <c r="P10845" s="4">
        <v>44292.0</v>
      </c>
      <c r="Q10845" s="1" t="s">
        <v>22886</v>
      </c>
      <c r="R10845" s="1" t="s">
        <v>913</v>
      </c>
      <c r="S10845" s="1" t="s">
        <v>32</v>
      </c>
      <c r="T10845" s="1">
        <v>76123.0</v>
      </c>
      <c r="U10845" s="1" t="s">
        <v>32448</v>
      </c>
    </row>
    <row r="10846">
      <c r="A10846" s="1" t="s">
        <v>32449</v>
      </c>
      <c r="B10846" s="1">
        <v>74635.0</v>
      </c>
      <c r="C10846" s="1">
        <v>2260.0</v>
      </c>
      <c r="D10846" s="2" t="s">
        <v>32287</v>
      </c>
      <c r="E10846" s="1" t="s">
        <v>383</v>
      </c>
      <c r="F10846" s="1" t="s">
        <v>32450</v>
      </c>
      <c r="G10846" s="3" t="str">
        <f t="shared" si="1"/>
        <v>Anne Lenhart</v>
      </c>
      <c r="H10846" s="3" t="str">
        <f t="shared" si="2"/>
        <v>ANNE LENHART</v>
      </c>
      <c r="J10846" s="1" t="s">
        <v>57</v>
      </c>
      <c r="K10846" s="1" t="s">
        <v>47</v>
      </c>
      <c r="L10846" s="1">
        <v>20.0</v>
      </c>
      <c r="M10846" s="1" t="s">
        <v>58</v>
      </c>
      <c r="N10846" s="1" t="s">
        <v>32277</v>
      </c>
      <c r="O10846" s="4">
        <v>44317.0</v>
      </c>
      <c r="P10846" s="4">
        <v>44295.0</v>
      </c>
      <c r="Q10846" s="1" t="s">
        <v>32451</v>
      </c>
      <c r="R10846" s="1" t="s">
        <v>31</v>
      </c>
      <c r="S10846" s="1" t="s">
        <v>32</v>
      </c>
      <c r="T10846" s="1">
        <v>75211.0</v>
      </c>
      <c r="U10846" s="1" t="s">
        <v>32452</v>
      </c>
    </row>
    <row r="10847">
      <c r="A10847" s="1" t="s">
        <v>32453</v>
      </c>
      <c r="B10847" s="1">
        <v>74638.0</v>
      </c>
      <c r="C10847" s="1">
        <v>2260.0</v>
      </c>
      <c r="D10847" s="2" t="s">
        <v>32287</v>
      </c>
      <c r="E10847" s="1" t="s">
        <v>759</v>
      </c>
      <c r="F10847" s="1" t="s">
        <v>21357</v>
      </c>
      <c r="G10847" s="3" t="str">
        <f t="shared" si="1"/>
        <v>Rose Chavez</v>
      </c>
      <c r="H10847" s="3" t="str">
        <f t="shared" si="2"/>
        <v>ROSE CHAVEZ</v>
      </c>
      <c r="J10847" s="1" t="s">
        <v>57</v>
      </c>
      <c r="K10847" s="1" t="s">
        <v>47</v>
      </c>
      <c r="L10847" s="1">
        <v>20.0</v>
      </c>
      <c r="M10847" s="1" t="s">
        <v>58</v>
      </c>
      <c r="N10847" s="1" t="s">
        <v>32277</v>
      </c>
      <c r="O10847" s="4">
        <v>44317.0</v>
      </c>
      <c r="P10847" s="4">
        <v>44295.0</v>
      </c>
      <c r="Q10847" s="1" t="s">
        <v>32454</v>
      </c>
      <c r="R10847" s="1" t="s">
        <v>31</v>
      </c>
      <c r="S10847" s="1" t="s">
        <v>32</v>
      </c>
      <c r="T10847" s="1">
        <v>75208.0</v>
      </c>
      <c r="U10847" s="1" t="s">
        <v>32455</v>
      </c>
    </row>
    <row r="10848">
      <c r="A10848" s="1" t="s">
        <v>32456</v>
      </c>
      <c r="B10848" s="1">
        <v>74639.0</v>
      </c>
      <c r="C10848" s="1">
        <v>2260.0</v>
      </c>
      <c r="D10848" s="2" t="s">
        <v>32287</v>
      </c>
      <c r="E10848" s="1" t="s">
        <v>1836</v>
      </c>
      <c r="F10848" s="1" t="s">
        <v>6140</v>
      </c>
      <c r="G10848" s="3" t="str">
        <f t="shared" si="1"/>
        <v>Andrea Ramirez</v>
      </c>
      <c r="H10848" s="3" t="str">
        <f t="shared" si="2"/>
        <v>ANDREA RAMIREZ</v>
      </c>
      <c r="J10848" s="1" t="s">
        <v>57</v>
      </c>
      <c r="K10848" s="1" t="s">
        <v>47</v>
      </c>
      <c r="L10848" s="1">
        <v>20.0</v>
      </c>
      <c r="M10848" s="1" t="s">
        <v>58</v>
      </c>
      <c r="N10848" s="1" t="s">
        <v>32277</v>
      </c>
      <c r="O10848" s="4">
        <v>44317.0</v>
      </c>
      <c r="P10848" s="4">
        <v>44295.0</v>
      </c>
      <c r="Q10848" s="1" t="s">
        <v>32457</v>
      </c>
      <c r="R10848" s="1" t="s">
        <v>60</v>
      </c>
      <c r="S10848" s="1" t="s">
        <v>32</v>
      </c>
      <c r="T10848" s="1">
        <v>75211.0</v>
      </c>
      <c r="U10848" s="1" t="s">
        <v>32458</v>
      </c>
    </row>
    <row r="10849">
      <c r="A10849" s="1" t="s">
        <v>32459</v>
      </c>
      <c r="B10849" s="1">
        <v>74640.0</v>
      </c>
      <c r="C10849" s="1">
        <v>2260.0</v>
      </c>
      <c r="D10849" s="2" t="s">
        <v>32287</v>
      </c>
      <c r="E10849" s="1" t="s">
        <v>32460</v>
      </c>
      <c r="F10849" s="1" t="s">
        <v>505</v>
      </c>
      <c r="G10849" s="3" t="str">
        <f t="shared" si="1"/>
        <v>Lidia Rosales</v>
      </c>
      <c r="H10849" s="3" t="str">
        <f t="shared" si="2"/>
        <v>LIDIA ROSALES</v>
      </c>
      <c r="J10849" s="1" t="s">
        <v>57</v>
      </c>
      <c r="K10849" s="1" t="s">
        <v>47</v>
      </c>
      <c r="L10849" s="1">
        <v>20.0</v>
      </c>
      <c r="M10849" s="1" t="s">
        <v>58</v>
      </c>
      <c r="N10849" s="1" t="s">
        <v>32277</v>
      </c>
      <c r="O10849" s="4">
        <v>44317.0</v>
      </c>
      <c r="P10849" s="4">
        <v>44295.0</v>
      </c>
      <c r="Q10849" s="1" t="s">
        <v>32461</v>
      </c>
      <c r="R10849" s="1" t="s">
        <v>31</v>
      </c>
      <c r="S10849" s="1" t="s">
        <v>32</v>
      </c>
      <c r="T10849" s="1">
        <v>75211.0</v>
      </c>
      <c r="U10849" s="1" t="s">
        <v>32462</v>
      </c>
    </row>
    <row r="10850">
      <c r="A10850" s="1" t="s">
        <v>32463</v>
      </c>
      <c r="B10850" s="1">
        <v>74641.0</v>
      </c>
      <c r="C10850" s="1">
        <v>2260.0</v>
      </c>
      <c r="D10850" s="2" t="s">
        <v>32287</v>
      </c>
      <c r="E10850" s="1" t="s">
        <v>32464</v>
      </c>
      <c r="F10850" s="1" t="s">
        <v>32465</v>
      </c>
      <c r="G10850" s="3" t="str">
        <f t="shared" si="1"/>
        <v>deborah cano</v>
      </c>
      <c r="H10850" s="3" t="str">
        <f t="shared" si="2"/>
        <v>DEBORAH CANO</v>
      </c>
      <c r="J10850" s="1" t="s">
        <v>57</v>
      </c>
      <c r="K10850" s="1" t="s">
        <v>47</v>
      </c>
      <c r="L10850" s="1">
        <v>20.0</v>
      </c>
      <c r="M10850" s="1" t="s">
        <v>58</v>
      </c>
      <c r="N10850" s="1" t="s">
        <v>32277</v>
      </c>
      <c r="O10850" s="4">
        <v>44317.0</v>
      </c>
      <c r="P10850" s="4">
        <v>44295.0</v>
      </c>
      <c r="Q10850" s="1" t="s">
        <v>32466</v>
      </c>
      <c r="R10850" s="1" t="s">
        <v>31</v>
      </c>
      <c r="S10850" s="1" t="s">
        <v>32</v>
      </c>
      <c r="T10850" s="1">
        <v>75224.0</v>
      </c>
      <c r="U10850" s="1" t="s">
        <v>32467</v>
      </c>
    </row>
    <row r="10851">
      <c r="A10851" s="1" t="s">
        <v>32468</v>
      </c>
      <c r="B10851" s="1">
        <v>74643.0</v>
      </c>
      <c r="C10851" s="1">
        <v>2260.0</v>
      </c>
      <c r="D10851" s="2" t="s">
        <v>32287</v>
      </c>
      <c r="E10851" s="1" t="s">
        <v>7787</v>
      </c>
      <c r="F10851" s="1" t="s">
        <v>1394</v>
      </c>
      <c r="G10851" s="3" t="str">
        <f t="shared" si="1"/>
        <v>Francisco Rodriguez</v>
      </c>
      <c r="H10851" s="3" t="str">
        <f t="shared" si="2"/>
        <v>FRANCISCO RODRIGUEZ</v>
      </c>
      <c r="J10851" s="1" t="s">
        <v>57</v>
      </c>
      <c r="K10851" s="1" t="s">
        <v>47</v>
      </c>
      <c r="L10851" s="1">
        <v>20.0</v>
      </c>
      <c r="M10851" s="1" t="s">
        <v>58</v>
      </c>
      <c r="N10851" s="1" t="s">
        <v>32277</v>
      </c>
      <c r="O10851" s="4">
        <v>44317.0</v>
      </c>
      <c r="P10851" s="4">
        <v>44296.0</v>
      </c>
      <c r="Q10851" s="1" t="s">
        <v>32469</v>
      </c>
      <c r="R10851" s="1" t="s">
        <v>32470</v>
      </c>
      <c r="S10851" s="1" t="s">
        <v>32</v>
      </c>
      <c r="T10851" s="1">
        <v>75116.0</v>
      </c>
      <c r="U10851" s="1" t="s">
        <v>32471</v>
      </c>
    </row>
    <row r="10852">
      <c r="A10852" s="1" t="s">
        <v>32472</v>
      </c>
      <c r="B10852" s="1">
        <v>74645.0</v>
      </c>
      <c r="C10852" s="1">
        <v>2260.0</v>
      </c>
      <c r="D10852" s="2" t="s">
        <v>32287</v>
      </c>
      <c r="E10852" s="1" t="s">
        <v>586</v>
      </c>
      <c r="F10852" s="1" t="s">
        <v>12135</v>
      </c>
      <c r="G10852" s="3" t="str">
        <f t="shared" si="1"/>
        <v>Erin Stafford</v>
      </c>
      <c r="H10852" s="3" t="str">
        <f t="shared" si="2"/>
        <v>ERIN STAFFORD</v>
      </c>
      <c r="J10852" s="1" t="s">
        <v>57</v>
      </c>
      <c r="K10852" s="1" t="s">
        <v>47</v>
      </c>
      <c r="L10852" s="1">
        <v>20.0</v>
      </c>
      <c r="M10852" s="1" t="s">
        <v>58</v>
      </c>
      <c r="N10852" s="1" t="s">
        <v>32277</v>
      </c>
      <c r="O10852" s="4">
        <v>44317.0</v>
      </c>
      <c r="P10852" s="4">
        <v>44296.0</v>
      </c>
      <c r="Q10852" s="1" t="s">
        <v>32473</v>
      </c>
      <c r="R10852" s="1" t="s">
        <v>31</v>
      </c>
      <c r="S10852" s="1" t="s">
        <v>32</v>
      </c>
      <c r="T10852" s="1">
        <v>75211.0</v>
      </c>
      <c r="U10852" s="1" t="s">
        <v>32474</v>
      </c>
    </row>
    <row r="10853">
      <c r="A10853" s="1" t="s">
        <v>32475</v>
      </c>
      <c r="B10853" s="1">
        <v>74646.0</v>
      </c>
      <c r="C10853" s="1">
        <v>2260.0</v>
      </c>
      <c r="D10853" s="2" t="s">
        <v>32287</v>
      </c>
      <c r="E10853" s="1" t="s">
        <v>32476</v>
      </c>
      <c r="F10853" s="1" t="s">
        <v>1394</v>
      </c>
      <c r="G10853" s="3" t="str">
        <f t="shared" si="1"/>
        <v>Gabi Rodriguez</v>
      </c>
      <c r="H10853" s="3" t="str">
        <f t="shared" si="2"/>
        <v>GABI RODRIGUEZ</v>
      </c>
      <c r="J10853" s="1" t="s">
        <v>57</v>
      </c>
      <c r="K10853" s="1" t="s">
        <v>47</v>
      </c>
      <c r="L10853" s="1">
        <v>20.0</v>
      </c>
      <c r="M10853" s="1" t="s">
        <v>58</v>
      </c>
      <c r="N10853" s="1" t="s">
        <v>32277</v>
      </c>
      <c r="O10853" s="4">
        <v>44317.0</v>
      </c>
      <c r="P10853" s="4">
        <v>44296.0</v>
      </c>
      <c r="Q10853" s="1" t="s">
        <v>32340</v>
      </c>
      <c r="R10853" s="1" t="s">
        <v>31</v>
      </c>
      <c r="S10853" s="1" t="s">
        <v>32</v>
      </c>
      <c r="T10853" s="1">
        <v>75211.0</v>
      </c>
      <c r="U10853" s="1" t="s">
        <v>32477</v>
      </c>
    </row>
    <row r="10854">
      <c r="A10854" s="1" t="s">
        <v>32478</v>
      </c>
      <c r="B10854" s="1">
        <v>74649.0</v>
      </c>
      <c r="C10854" s="1">
        <v>2260.0</v>
      </c>
      <c r="D10854" s="2" t="s">
        <v>32287</v>
      </c>
      <c r="E10854" s="1" t="s">
        <v>32479</v>
      </c>
      <c r="F10854" s="1" t="s">
        <v>7788</v>
      </c>
      <c r="G10854" s="3" t="str">
        <f t="shared" si="1"/>
        <v>casey Castillo</v>
      </c>
      <c r="H10854" s="3" t="str">
        <f t="shared" si="2"/>
        <v>CASEY CASTILLO</v>
      </c>
      <c r="J10854" s="1" t="s">
        <v>57</v>
      </c>
      <c r="K10854" s="1" t="s">
        <v>47</v>
      </c>
      <c r="L10854" s="1">
        <v>20.0</v>
      </c>
      <c r="M10854" s="1" t="s">
        <v>58</v>
      </c>
      <c r="N10854" s="1" t="s">
        <v>32277</v>
      </c>
      <c r="O10854" s="4">
        <v>44317.0</v>
      </c>
      <c r="P10854" s="4">
        <v>44296.0</v>
      </c>
      <c r="Q10854" s="1" t="s">
        <v>32480</v>
      </c>
      <c r="R10854" s="1" t="s">
        <v>143</v>
      </c>
      <c r="S10854" s="1" t="s">
        <v>32</v>
      </c>
      <c r="T10854" s="1">
        <v>75116.0</v>
      </c>
      <c r="U10854" s="1" t="s">
        <v>32481</v>
      </c>
    </row>
    <row r="10855">
      <c r="A10855" s="1" t="s">
        <v>32482</v>
      </c>
      <c r="B10855" s="1">
        <v>74653.0</v>
      </c>
      <c r="C10855" s="1">
        <v>2260.0</v>
      </c>
      <c r="D10855" s="2" t="s">
        <v>32287</v>
      </c>
      <c r="E10855" s="1" t="s">
        <v>7921</v>
      </c>
      <c r="F10855" s="1" t="s">
        <v>32483</v>
      </c>
      <c r="G10855" s="3" t="str">
        <f t="shared" si="1"/>
        <v>Liz Provost</v>
      </c>
      <c r="H10855" s="3" t="str">
        <f t="shared" si="2"/>
        <v>LIZ PROVOST</v>
      </c>
      <c r="J10855" s="1" t="s">
        <v>57</v>
      </c>
      <c r="K10855" s="1" t="s">
        <v>47</v>
      </c>
      <c r="L10855" s="1">
        <v>20.0</v>
      </c>
      <c r="M10855" s="1" t="s">
        <v>58</v>
      </c>
      <c r="N10855" s="1" t="s">
        <v>32277</v>
      </c>
      <c r="O10855" s="4">
        <v>44317.0</v>
      </c>
      <c r="P10855" s="4">
        <v>44297.85103009259</v>
      </c>
      <c r="Q10855" s="1" t="s">
        <v>32484</v>
      </c>
      <c r="R10855" s="1" t="s">
        <v>31</v>
      </c>
      <c r="S10855" s="1" t="s">
        <v>32</v>
      </c>
      <c r="T10855" s="1">
        <v>75208.0</v>
      </c>
      <c r="U10855" s="1" t="s">
        <v>32485</v>
      </c>
    </row>
    <row r="10856">
      <c r="A10856" s="1" t="s">
        <v>32486</v>
      </c>
      <c r="B10856" s="1">
        <v>74655.0</v>
      </c>
      <c r="C10856" s="1">
        <v>2260.0</v>
      </c>
      <c r="D10856" s="2" t="s">
        <v>32287</v>
      </c>
      <c r="E10856" s="1" t="s">
        <v>31</v>
      </c>
      <c r="F10856" s="1" t="s">
        <v>19171</v>
      </c>
      <c r="G10856" s="3" t="str">
        <f t="shared" si="1"/>
        <v>Dallas Dunaway</v>
      </c>
      <c r="H10856" s="3" t="str">
        <f t="shared" si="2"/>
        <v>DALLAS DUNAWAY</v>
      </c>
      <c r="J10856" s="1" t="s">
        <v>57</v>
      </c>
      <c r="K10856" s="1" t="s">
        <v>47</v>
      </c>
      <c r="L10856" s="1">
        <v>20.0</v>
      </c>
      <c r="M10856" s="1" t="s">
        <v>58</v>
      </c>
      <c r="N10856" s="1" t="s">
        <v>32277</v>
      </c>
      <c r="O10856" s="4">
        <v>44317.0</v>
      </c>
      <c r="P10856" s="4">
        <v>44298.0</v>
      </c>
      <c r="Q10856" s="1" t="s">
        <v>32349</v>
      </c>
      <c r="R10856" s="1" t="s">
        <v>31</v>
      </c>
      <c r="S10856" s="1" t="s">
        <v>32</v>
      </c>
      <c r="T10856" s="1">
        <v>75211.0</v>
      </c>
      <c r="U10856" s="1" t="s">
        <v>32487</v>
      </c>
    </row>
    <row r="10857">
      <c r="A10857" s="1" t="s">
        <v>32488</v>
      </c>
      <c r="B10857" s="1">
        <v>74656.0</v>
      </c>
      <c r="C10857" s="1">
        <v>2260.0</v>
      </c>
      <c r="D10857" s="2" t="s">
        <v>32287</v>
      </c>
      <c r="E10857" s="1" t="s">
        <v>15542</v>
      </c>
      <c r="F10857" s="1" t="s">
        <v>32489</v>
      </c>
      <c r="G10857" s="3" t="str">
        <f t="shared" si="1"/>
        <v>Erica Espiricueta</v>
      </c>
      <c r="H10857" s="3" t="str">
        <f t="shared" si="2"/>
        <v>ERICA ESPIRICUETA</v>
      </c>
      <c r="J10857" s="1" t="s">
        <v>57</v>
      </c>
      <c r="K10857" s="1" t="s">
        <v>47</v>
      </c>
      <c r="L10857" s="1">
        <v>20.0</v>
      </c>
      <c r="M10857" s="1" t="s">
        <v>58</v>
      </c>
      <c r="N10857" s="1" t="s">
        <v>32277</v>
      </c>
      <c r="O10857" s="4">
        <v>44317.0</v>
      </c>
      <c r="P10857" s="4">
        <v>44298.0</v>
      </c>
      <c r="Q10857" s="1" t="s">
        <v>32490</v>
      </c>
      <c r="R10857" s="1" t="s">
        <v>31</v>
      </c>
      <c r="S10857" s="1" t="s">
        <v>32</v>
      </c>
      <c r="T10857" s="1">
        <v>75211.0</v>
      </c>
      <c r="U10857" s="1" t="s">
        <v>32491</v>
      </c>
    </row>
    <row r="10858">
      <c r="A10858" s="1" t="s">
        <v>32492</v>
      </c>
      <c r="B10858" s="1">
        <v>74658.0</v>
      </c>
      <c r="C10858" s="1">
        <v>2260.0</v>
      </c>
      <c r="D10858" s="2" t="s">
        <v>32287</v>
      </c>
      <c r="E10858" s="1" t="s">
        <v>32493</v>
      </c>
      <c r="F10858" s="1" t="s">
        <v>32494</v>
      </c>
      <c r="G10858" s="3" t="str">
        <f t="shared" si="1"/>
        <v>elissa wev</v>
      </c>
      <c r="H10858" s="3" t="str">
        <f t="shared" si="2"/>
        <v>ELISSA WEV</v>
      </c>
      <c r="J10858" s="1" t="s">
        <v>57</v>
      </c>
      <c r="K10858" s="1" t="s">
        <v>47</v>
      </c>
      <c r="L10858" s="1">
        <v>20.0</v>
      </c>
      <c r="M10858" s="1" t="s">
        <v>58</v>
      </c>
      <c r="N10858" s="1" t="s">
        <v>32277</v>
      </c>
      <c r="O10858" s="4">
        <v>44317.0</v>
      </c>
      <c r="P10858" s="4">
        <v>44298.0</v>
      </c>
      <c r="Q10858" s="1" t="s">
        <v>32495</v>
      </c>
      <c r="R10858" s="1" t="s">
        <v>60</v>
      </c>
      <c r="S10858" s="1" t="s">
        <v>32</v>
      </c>
      <c r="T10858" s="1">
        <v>75211.0</v>
      </c>
      <c r="U10858" s="1" t="s">
        <v>32496</v>
      </c>
    </row>
    <row r="10859">
      <c r="A10859" s="1" t="s">
        <v>32497</v>
      </c>
      <c r="B10859" s="1">
        <v>74660.0</v>
      </c>
      <c r="C10859" s="1">
        <v>2260.0</v>
      </c>
      <c r="D10859" s="2" t="s">
        <v>32287</v>
      </c>
      <c r="E10859" s="1" t="s">
        <v>12463</v>
      </c>
      <c r="F10859" s="1" t="s">
        <v>22885</v>
      </c>
      <c r="G10859" s="3" t="str">
        <f t="shared" si="1"/>
        <v>Evelyn Mayo</v>
      </c>
      <c r="H10859" s="3" t="str">
        <f t="shared" si="2"/>
        <v>EVELYN MAYO</v>
      </c>
      <c r="J10859" s="1" t="s">
        <v>57</v>
      </c>
      <c r="K10859" s="1" t="s">
        <v>47</v>
      </c>
      <c r="L10859" s="1">
        <v>20.0</v>
      </c>
      <c r="M10859" s="1" t="s">
        <v>58</v>
      </c>
      <c r="N10859" s="1" t="s">
        <v>32277</v>
      </c>
      <c r="O10859" s="4">
        <v>44317.0</v>
      </c>
      <c r="P10859" s="4">
        <v>44299.0</v>
      </c>
      <c r="Q10859" s="1" t="s">
        <v>22886</v>
      </c>
      <c r="R10859" s="1" t="s">
        <v>31</v>
      </c>
      <c r="S10859" s="1" t="s">
        <v>32</v>
      </c>
      <c r="T10859" s="1">
        <v>75211.0</v>
      </c>
      <c r="U10859" s="1" t="s">
        <v>32498</v>
      </c>
    </row>
    <row r="10860">
      <c r="A10860" s="1" t="s">
        <v>32499</v>
      </c>
      <c r="B10860" s="1">
        <v>74664.0</v>
      </c>
      <c r="C10860" s="1">
        <v>2260.0</v>
      </c>
      <c r="D10860" s="2" t="s">
        <v>32287</v>
      </c>
      <c r="E10860" s="1" t="s">
        <v>32500</v>
      </c>
      <c r="F10860" s="1" t="s">
        <v>32501</v>
      </c>
      <c r="G10860" s="3" t="str">
        <f t="shared" si="1"/>
        <v>LAURA SILKA SANCHEZ</v>
      </c>
      <c r="H10860" s="3" t="str">
        <f t="shared" si="2"/>
        <v>LAURA SILKA SANCHEZ</v>
      </c>
      <c r="J10860" s="1" t="s">
        <v>57</v>
      </c>
      <c r="K10860" s="1" t="s">
        <v>47</v>
      </c>
      <c r="L10860" s="1">
        <v>20.0</v>
      </c>
      <c r="M10860" s="1" t="s">
        <v>58</v>
      </c>
      <c r="N10860" s="1" t="s">
        <v>32277</v>
      </c>
      <c r="O10860" s="4">
        <v>44317.0</v>
      </c>
      <c r="P10860" s="4">
        <v>44300.0</v>
      </c>
      <c r="Q10860" s="1" t="s">
        <v>32502</v>
      </c>
      <c r="R10860" s="1" t="s">
        <v>31</v>
      </c>
      <c r="S10860" s="1" t="s">
        <v>32</v>
      </c>
      <c r="T10860" s="1">
        <v>75208.0</v>
      </c>
      <c r="U10860" s="1" t="s">
        <v>32503</v>
      </c>
    </row>
    <row r="10861">
      <c r="A10861" s="1" t="s">
        <v>32504</v>
      </c>
      <c r="B10861" s="1">
        <v>74665.0</v>
      </c>
      <c r="C10861" s="1">
        <v>2260.0</v>
      </c>
      <c r="D10861" s="2" t="s">
        <v>32287</v>
      </c>
      <c r="E10861" s="1" t="s">
        <v>25088</v>
      </c>
      <c r="F10861" s="1" t="s">
        <v>244</v>
      </c>
      <c r="G10861" s="3" t="str">
        <f t="shared" si="1"/>
        <v>Carina Faz</v>
      </c>
      <c r="H10861" s="3" t="str">
        <f t="shared" si="2"/>
        <v>CARINA FAZ</v>
      </c>
      <c r="J10861" s="1" t="s">
        <v>57</v>
      </c>
      <c r="K10861" s="1" t="s">
        <v>47</v>
      </c>
      <c r="L10861" s="1">
        <v>20.0</v>
      </c>
      <c r="M10861" s="1" t="s">
        <v>58</v>
      </c>
      <c r="N10861" s="1" t="s">
        <v>32277</v>
      </c>
      <c r="O10861" s="4">
        <v>44317.0</v>
      </c>
      <c r="P10861" s="4">
        <v>44300.0</v>
      </c>
      <c r="Q10861" s="1" t="s">
        <v>32505</v>
      </c>
      <c r="R10861" s="1" t="s">
        <v>31</v>
      </c>
      <c r="S10861" s="1" t="s">
        <v>32</v>
      </c>
      <c r="T10861" s="1">
        <v>75211.0</v>
      </c>
      <c r="U10861" s="1" t="s">
        <v>32506</v>
      </c>
    </row>
    <row r="10862">
      <c r="A10862" s="1" t="s">
        <v>32507</v>
      </c>
      <c r="B10862" s="1">
        <v>74667.0</v>
      </c>
      <c r="C10862" s="1">
        <v>2260.0</v>
      </c>
      <c r="D10862" s="2" t="s">
        <v>32287</v>
      </c>
      <c r="E10862" s="1" t="s">
        <v>410</v>
      </c>
      <c r="F10862" s="1" t="s">
        <v>32508</v>
      </c>
      <c r="G10862" s="3" t="str">
        <f t="shared" si="1"/>
        <v>Larry Carnes</v>
      </c>
      <c r="H10862" s="3" t="str">
        <f t="shared" si="2"/>
        <v>LARRY CARNES</v>
      </c>
      <c r="J10862" s="1" t="s">
        <v>57</v>
      </c>
      <c r="K10862" s="1" t="s">
        <v>47</v>
      </c>
      <c r="L10862" s="1">
        <v>20.0</v>
      </c>
      <c r="M10862" s="1" t="s">
        <v>58</v>
      </c>
      <c r="N10862" s="1" t="s">
        <v>32277</v>
      </c>
      <c r="O10862" s="4">
        <v>44317.0</v>
      </c>
      <c r="P10862" s="4">
        <v>44301.0</v>
      </c>
      <c r="Q10862" s="1" t="s">
        <v>32509</v>
      </c>
      <c r="R10862" s="1" t="s">
        <v>31</v>
      </c>
      <c r="S10862" s="1" t="s">
        <v>32</v>
      </c>
      <c r="T10862" s="1">
        <v>75211.0</v>
      </c>
      <c r="U10862" s="1" t="s">
        <v>32510</v>
      </c>
    </row>
    <row r="10863">
      <c r="A10863" s="1" t="s">
        <v>32511</v>
      </c>
      <c r="B10863" s="1">
        <v>74668.0</v>
      </c>
      <c r="C10863" s="1">
        <v>2260.0</v>
      </c>
      <c r="D10863" s="2" t="s">
        <v>32287</v>
      </c>
      <c r="E10863" s="1" t="s">
        <v>32512</v>
      </c>
      <c r="F10863" s="1" t="s">
        <v>655</v>
      </c>
      <c r="G10863" s="3" t="str">
        <f t="shared" si="1"/>
        <v>Paulina Lopez</v>
      </c>
      <c r="H10863" s="3" t="str">
        <f t="shared" si="2"/>
        <v>PAULINA LOPEZ</v>
      </c>
      <c r="J10863" s="1" t="s">
        <v>57</v>
      </c>
      <c r="K10863" s="1" t="s">
        <v>47</v>
      </c>
      <c r="L10863" s="1">
        <v>20.0</v>
      </c>
      <c r="M10863" s="1" t="s">
        <v>58</v>
      </c>
      <c r="N10863" s="1" t="s">
        <v>32277</v>
      </c>
      <c r="O10863" s="4">
        <v>44317.0</v>
      </c>
      <c r="P10863" s="4">
        <v>44301.0</v>
      </c>
      <c r="Q10863" s="1" t="s">
        <v>32513</v>
      </c>
      <c r="R10863" s="1" t="s">
        <v>31</v>
      </c>
      <c r="S10863" s="1" t="s">
        <v>32</v>
      </c>
      <c r="T10863" s="1">
        <v>75211.0</v>
      </c>
      <c r="U10863" s="1" t="s">
        <v>32514</v>
      </c>
    </row>
    <row r="10864">
      <c r="A10864" s="1" t="s">
        <v>32515</v>
      </c>
      <c r="B10864" s="1">
        <v>74671.0</v>
      </c>
      <c r="C10864" s="1">
        <v>2260.0</v>
      </c>
      <c r="D10864" s="2" t="s">
        <v>32287</v>
      </c>
      <c r="E10864" s="1" t="s">
        <v>1475</v>
      </c>
      <c r="F10864" s="1" t="s">
        <v>2099</v>
      </c>
      <c r="G10864" s="3" t="str">
        <f t="shared" si="1"/>
        <v>Jeff Hurst</v>
      </c>
      <c r="H10864" s="3" t="str">
        <f t="shared" si="2"/>
        <v>JEFF HURST</v>
      </c>
      <c r="J10864" s="1" t="s">
        <v>57</v>
      </c>
      <c r="K10864" s="1" t="s">
        <v>47</v>
      </c>
      <c r="L10864" s="1">
        <v>20.0</v>
      </c>
      <c r="M10864" s="1" t="s">
        <v>58</v>
      </c>
      <c r="N10864" s="1" t="s">
        <v>32277</v>
      </c>
      <c r="O10864" s="4">
        <v>44317.0</v>
      </c>
      <c r="P10864" s="4">
        <v>44301.0</v>
      </c>
      <c r="Q10864" s="1" t="s">
        <v>32516</v>
      </c>
      <c r="R10864" s="1" t="s">
        <v>31</v>
      </c>
      <c r="S10864" s="1" t="s">
        <v>32</v>
      </c>
      <c r="T10864" s="1">
        <v>75211.0</v>
      </c>
      <c r="U10864" s="1" t="s">
        <v>32517</v>
      </c>
    </row>
    <row r="10865">
      <c r="A10865" s="1" t="s">
        <v>32518</v>
      </c>
      <c r="B10865" s="1">
        <v>74675.0</v>
      </c>
      <c r="C10865" s="1">
        <v>2260.0</v>
      </c>
      <c r="D10865" s="2" t="s">
        <v>32287</v>
      </c>
      <c r="E10865" s="1" t="s">
        <v>1007</v>
      </c>
      <c r="F10865" s="1" t="s">
        <v>7463</v>
      </c>
      <c r="G10865" s="3" t="str">
        <f t="shared" si="1"/>
        <v>Shannon Hall</v>
      </c>
      <c r="H10865" s="3" t="str">
        <f t="shared" si="2"/>
        <v>SHANNON HALL</v>
      </c>
      <c r="J10865" s="1" t="s">
        <v>57</v>
      </c>
      <c r="K10865" s="1" t="s">
        <v>47</v>
      </c>
      <c r="L10865" s="1">
        <v>20.0</v>
      </c>
      <c r="M10865" s="1" t="s">
        <v>58</v>
      </c>
      <c r="N10865" s="1" t="s">
        <v>32277</v>
      </c>
      <c r="O10865" s="4">
        <v>44317.0</v>
      </c>
      <c r="P10865" s="4">
        <v>44301.0</v>
      </c>
      <c r="Q10865" s="1" t="s">
        <v>19086</v>
      </c>
      <c r="R10865" s="1" t="s">
        <v>31</v>
      </c>
      <c r="S10865" s="1" t="s">
        <v>32</v>
      </c>
      <c r="T10865" s="1">
        <v>75208.0</v>
      </c>
      <c r="U10865" s="1" t="s">
        <v>19087</v>
      </c>
    </row>
    <row r="10866">
      <c r="A10866" s="1" t="s">
        <v>32519</v>
      </c>
      <c r="B10866" s="1">
        <v>74679.0</v>
      </c>
      <c r="C10866" s="1">
        <v>2260.0</v>
      </c>
      <c r="D10866" s="2" t="s">
        <v>32287</v>
      </c>
      <c r="E10866" s="1" t="s">
        <v>11547</v>
      </c>
      <c r="F10866" s="1" t="s">
        <v>553</v>
      </c>
      <c r="G10866" s="3" t="str">
        <f t="shared" si="1"/>
        <v>Jose Flores</v>
      </c>
      <c r="H10866" s="3" t="str">
        <f t="shared" si="2"/>
        <v>JOSE FLORES</v>
      </c>
      <c r="J10866" s="1" t="s">
        <v>57</v>
      </c>
      <c r="K10866" s="1" t="s">
        <v>47</v>
      </c>
      <c r="L10866" s="1">
        <v>20.0</v>
      </c>
      <c r="M10866" s="1" t="s">
        <v>58</v>
      </c>
      <c r="N10866" s="1" t="s">
        <v>32277</v>
      </c>
      <c r="O10866" s="4">
        <v>44317.0</v>
      </c>
      <c r="P10866" s="4">
        <v>44304.0</v>
      </c>
      <c r="Q10866" s="1" t="s">
        <v>32520</v>
      </c>
      <c r="R10866" s="1" t="s">
        <v>31</v>
      </c>
      <c r="S10866" s="1" t="s">
        <v>32</v>
      </c>
      <c r="T10866" s="1">
        <v>75211.0</v>
      </c>
      <c r="U10866" s="1" t="s">
        <v>32521</v>
      </c>
    </row>
    <row r="10867">
      <c r="A10867" s="1" t="s">
        <v>32522</v>
      </c>
      <c r="B10867" s="1">
        <v>74681.0</v>
      </c>
      <c r="C10867" s="1">
        <v>2260.0</v>
      </c>
      <c r="D10867" s="2" t="s">
        <v>32287</v>
      </c>
      <c r="E10867" s="1" t="s">
        <v>5075</v>
      </c>
      <c r="F10867" s="1" t="s">
        <v>8403</v>
      </c>
      <c r="G10867" s="3" t="str">
        <f t="shared" si="1"/>
        <v>Sylvia Lagos</v>
      </c>
      <c r="H10867" s="3" t="str">
        <f t="shared" si="2"/>
        <v>SYLVIA LAGOS</v>
      </c>
      <c r="J10867" s="1" t="s">
        <v>57</v>
      </c>
      <c r="K10867" s="1" t="s">
        <v>47</v>
      </c>
      <c r="L10867" s="1">
        <v>20.0</v>
      </c>
      <c r="M10867" s="1" t="s">
        <v>58</v>
      </c>
      <c r="N10867" s="1" t="s">
        <v>32277</v>
      </c>
      <c r="O10867" s="4">
        <v>44317.0</v>
      </c>
      <c r="P10867" s="4">
        <v>44305.0</v>
      </c>
      <c r="Q10867" s="1" t="s">
        <v>32523</v>
      </c>
      <c r="R10867" s="1" t="s">
        <v>31</v>
      </c>
      <c r="S10867" s="1" t="s">
        <v>32</v>
      </c>
      <c r="T10867" s="1">
        <v>75208.0</v>
      </c>
      <c r="U10867" s="1" t="s">
        <v>32524</v>
      </c>
    </row>
    <row r="10868">
      <c r="A10868" s="1" t="s">
        <v>32525</v>
      </c>
      <c r="B10868" s="1">
        <v>74690.0</v>
      </c>
      <c r="C10868" s="1">
        <v>2260.0</v>
      </c>
      <c r="D10868" s="2" t="s">
        <v>32287</v>
      </c>
      <c r="E10868" s="1" t="s">
        <v>1329</v>
      </c>
      <c r="F10868" s="1" t="s">
        <v>3584</v>
      </c>
      <c r="G10868" s="3" t="str">
        <f t="shared" si="1"/>
        <v>Annette Lawrence</v>
      </c>
      <c r="H10868" s="3" t="str">
        <f t="shared" si="2"/>
        <v>ANNETTE LAWRENCE</v>
      </c>
      <c r="J10868" s="1" t="s">
        <v>57</v>
      </c>
      <c r="K10868" s="1" t="s">
        <v>47</v>
      </c>
      <c r="L10868" s="1">
        <v>20.0</v>
      </c>
      <c r="M10868" s="1" t="s">
        <v>58</v>
      </c>
      <c r="N10868" s="1" t="s">
        <v>32277</v>
      </c>
      <c r="O10868" s="4">
        <v>44317.0</v>
      </c>
      <c r="P10868" s="4">
        <v>44305.0</v>
      </c>
      <c r="Q10868" s="1" t="s">
        <v>32526</v>
      </c>
      <c r="R10868" s="1" t="s">
        <v>31</v>
      </c>
      <c r="S10868" s="1" t="s">
        <v>32</v>
      </c>
      <c r="T10868" s="1">
        <v>75208.0</v>
      </c>
      <c r="U10868" s="1" t="s">
        <v>32527</v>
      </c>
    </row>
    <row r="10869">
      <c r="A10869" s="1" t="s">
        <v>32528</v>
      </c>
      <c r="B10869" s="1">
        <v>74697.0</v>
      </c>
      <c r="C10869" s="1">
        <v>2260.0</v>
      </c>
      <c r="D10869" s="2" t="s">
        <v>32287</v>
      </c>
      <c r="E10869" s="1" t="s">
        <v>32529</v>
      </c>
      <c r="F10869" s="1" t="s">
        <v>15705</v>
      </c>
      <c r="G10869" s="3" t="str">
        <f t="shared" si="1"/>
        <v>Elisa Swartz</v>
      </c>
      <c r="H10869" s="3" t="str">
        <f t="shared" si="2"/>
        <v>ELISA SWARTZ</v>
      </c>
      <c r="J10869" s="1" t="s">
        <v>57</v>
      </c>
      <c r="K10869" s="1" t="s">
        <v>47</v>
      </c>
      <c r="L10869" s="1">
        <v>20.0</v>
      </c>
      <c r="M10869" s="1" t="s">
        <v>58</v>
      </c>
      <c r="N10869" s="1" t="s">
        <v>32277</v>
      </c>
      <c r="O10869" s="4">
        <v>44317.0</v>
      </c>
      <c r="P10869" s="4">
        <v>44298.0</v>
      </c>
      <c r="Q10869" s="1" t="s">
        <v>32530</v>
      </c>
      <c r="R10869" s="1" t="s">
        <v>31</v>
      </c>
      <c r="S10869" s="1" t="s">
        <v>32</v>
      </c>
      <c r="T10869" s="1">
        <v>75208.0</v>
      </c>
      <c r="U10869" s="1" t="s">
        <v>32531</v>
      </c>
    </row>
    <row r="10870">
      <c r="A10870" s="1" t="s">
        <v>32532</v>
      </c>
      <c r="B10870" s="1">
        <v>74699.0</v>
      </c>
      <c r="C10870" s="1">
        <v>2260.0</v>
      </c>
      <c r="D10870" s="2" t="s">
        <v>32287</v>
      </c>
      <c r="E10870" s="1" t="s">
        <v>1499</v>
      </c>
      <c r="F10870" s="1" t="s">
        <v>32533</v>
      </c>
      <c r="G10870" s="3" t="str">
        <f t="shared" si="1"/>
        <v>Ellen Zoudlik</v>
      </c>
      <c r="H10870" s="3" t="str">
        <f t="shared" si="2"/>
        <v>ELLEN ZOUDLIK</v>
      </c>
      <c r="J10870" s="1" t="s">
        <v>57</v>
      </c>
      <c r="K10870" s="1" t="s">
        <v>47</v>
      </c>
      <c r="L10870" s="1">
        <v>20.0</v>
      </c>
      <c r="M10870" s="1" t="s">
        <v>58</v>
      </c>
      <c r="N10870" s="1" t="s">
        <v>32277</v>
      </c>
      <c r="O10870" s="4">
        <v>44317.0</v>
      </c>
      <c r="P10870" s="4">
        <v>44298.0</v>
      </c>
      <c r="Q10870" s="1" t="s">
        <v>32534</v>
      </c>
      <c r="R10870" s="1" t="s">
        <v>32535</v>
      </c>
      <c r="S10870" s="1" t="s">
        <v>32</v>
      </c>
      <c r="T10870" s="1">
        <v>75208.0</v>
      </c>
      <c r="U10870" s="1" t="s">
        <v>32536</v>
      </c>
    </row>
    <row r="10871">
      <c r="A10871" s="1" t="s">
        <v>32537</v>
      </c>
      <c r="B10871" s="1">
        <v>74700.0</v>
      </c>
      <c r="C10871" s="1">
        <v>2260.0</v>
      </c>
      <c r="D10871" s="2" t="s">
        <v>32287</v>
      </c>
      <c r="E10871" s="1" t="s">
        <v>6349</v>
      </c>
      <c r="F10871" s="1" t="s">
        <v>32538</v>
      </c>
      <c r="G10871" s="3" t="str">
        <f t="shared" si="1"/>
        <v>Shawn Casaba</v>
      </c>
      <c r="H10871" s="3" t="str">
        <f t="shared" si="2"/>
        <v>SHAWN CASABA</v>
      </c>
      <c r="J10871" s="1" t="s">
        <v>57</v>
      </c>
      <c r="K10871" s="1" t="s">
        <v>47</v>
      </c>
      <c r="L10871" s="1">
        <v>20.0</v>
      </c>
      <c r="M10871" s="1" t="s">
        <v>58</v>
      </c>
      <c r="N10871" s="1" t="s">
        <v>32277</v>
      </c>
      <c r="O10871" s="4">
        <v>44317.0</v>
      </c>
      <c r="P10871" s="4">
        <v>44298.0</v>
      </c>
      <c r="Q10871" s="1" t="s">
        <v>32539</v>
      </c>
      <c r="R10871" s="1" t="s">
        <v>31</v>
      </c>
      <c r="S10871" s="1" t="s">
        <v>32</v>
      </c>
      <c r="T10871" s="1">
        <v>75208.0</v>
      </c>
      <c r="U10871" s="1" t="s">
        <v>32540</v>
      </c>
    </row>
    <row r="10872">
      <c r="A10872" s="1" t="s">
        <v>32541</v>
      </c>
      <c r="B10872" s="1">
        <v>74701.0</v>
      </c>
      <c r="C10872" s="1">
        <v>2260.0</v>
      </c>
      <c r="D10872" s="2" t="s">
        <v>32287</v>
      </c>
      <c r="E10872" s="1" t="s">
        <v>94</v>
      </c>
      <c r="F10872" s="1" t="s">
        <v>5041</v>
      </c>
      <c r="G10872" s="3" t="str">
        <f t="shared" si="1"/>
        <v>Sandra Hawkins</v>
      </c>
      <c r="H10872" s="3" t="str">
        <f t="shared" si="2"/>
        <v>SANDRA HAWKINS</v>
      </c>
      <c r="J10872" s="1" t="s">
        <v>57</v>
      </c>
      <c r="K10872" s="1" t="s">
        <v>47</v>
      </c>
      <c r="L10872" s="1">
        <v>20.0</v>
      </c>
      <c r="M10872" s="1" t="s">
        <v>58</v>
      </c>
      <c r="N10872" s="1" t="s">
        <v>32277</v>
      </c>
      <c r="O10872" s="4">
        <v>44317.0</v>
      </c>
      <c r="P10872" s="4">
        <v>44298.0</v>
      </c>
      <c r="Q10872" s="1" t="s">
        <v>32542</v>
      </c>
      <c r="R10872" s="1" t="s">
        <v>2628</v>
      </c>
      <c r="S10872" s="1" t="s">
        <v>32</v>
      </c>
      <c r="T10872" s="1">
        <v>75001.0</v>
      </c>
      <c r="U10872" s="1" t="s">
        <v>32543</v>
      </c>
    </row>
    <row r="10873">
      <c r="A10873" s="1" t="s">
        <v>32544</v>
      </c>
      <c r="B10873" s="1">
        <v>74702.0</v>
      </c>
      <c r="C10873" s="1">
        <v>2260.0</v>
      </c>
      <c r="D10873" s="2" t="s">
        <v>32287</v>
      </c>
      <c r="E10873" s="1" t="s">
        <v>32545</v>
      </c>
      <c r="F10873" s="1" t="s">
        <v>437</v>
      </c>
      <c r="G10873" s="3" t="str">
        <f t="shared" si="1"/>
        <v>Azarel Gonzalez</v>
      </c>
      <c r="H10873" s="3" t="str">
        <f t="shared" si="2"/>
        <v>AZAREL GONZALEZ</v>
      </c>
      <c r="J10873" s="1" t="s">
        <v>57</v>
      </c>
      <c r="K10873" s="1" t="s">
        <v>47</v>
      </c>
      <c r="L10873" s="1">
        <v>20.0</v>
      </c>
      <c r="M10873" s="1" t="s">
        <v>58</v>
      </c>
      <c r="N10873" s="1" t="s">
        <v>32277</v>
      </c>
      <c r="O10873" s="4">
        <v>44317.0</v>
      </c>
      <c r="P10873" s="4">
        <v>44298.0</v>
      </c>
      <c r="Q10873" s="1" t="s">
        <v>32546</v>
      </c>
      <c r="R10873" s="1" t="s">
        <v>31</v>
      </c>
      <c r="S10873" s="1" t="s">
        <v>32</v>
      </c>
      <c r="T10873" s="1">
        <v>75208.0</v>
      </c>
      <c r="U10873" s="1" t="s">
        <v>32547</v>
      </c>
    </row>
    <row r="10874">
      <c r="A10874" s="1" t="s">
        <v>32548</v>
      </c>
      <c r="B10874" s="1">
        <v>74704.0</v>
      </c>
      <c r="C10874" s="1">
        <v>2260.0</v>
      </c>
      <c r="D10874" s="2" t="s">
        <v>32287</v>
      </c>
      <c r="E10874" s="1" t="s">
        <v>8228</v>
      </c>
      <c r="F10874" s="1" t="s">
        <v>12035</v>
      </c>
      <c r="G10874" s="3" t="str">
        <f t="shared" si="1"/>
        <v>Andrew Bennett</v>
      </c>
      <c r="H10874" s="3" t="str">
        <f t="shared" si="2"/>
        <v>ANDREW BENNETT</v>
      </c>
      <c r="J10874" s="1" t="s">
        <v>57</v>
      </c>
      <c r="K10874" s="1" t="s">
        <v>47</v>
      </c>
      <c r="L10874" s="1">
        <v>20.0</v>
      </c>
      <c r="M10874" s="1" t="s">
        <v>58</v>
      </c>
      <c r="N10874" s="1" t="s">
        <v>32277</v>
      </c>
      <c r="O10874" s="4">
        <v>44317.0</v>
      </c>
      <c r="P10874" s="4">
        <v>44298.0</v>
      </c>
      <c r="Q10874" s="1" t="s">
        <v>32549</v>
      </c>
      <c r="R10874" s="1" t="s">
        <v>31</v>
      </c>
      <c r="S10874" s="1" t="s">
        <v>32</v>
      </c>
      <c r="T10874" s="1">
        <v>75208.0</v>
      </c>
      <c r="U10874" s="1" t="s">
        <v>32550</v>
      </c>
    </row>
    <row r="10875">
      <c r="A10875" s="1" t="s">
        <v>32551</v>
      </c>
      <c r="B10875" s="1">
        <v>74707.0</v>
      </c>
      <c r="C10875" s="1">
        <v>2260.0</v>
      </c>
      <c r="D10875" s="2" t="s">
        <v>32287</v>
      </c>
      <c r="E10875" s="1" t="s">
        <v>32443</v>
      </c>
      <c r="F10875" s="1" t="s">
        <v>11685</v>
      </c>
      <c r="G10875" s="3" t="str">
        <f t="shared" si="1"/>
        <v>Juanita Davila</v>
      </c>
      <c r="H10875" s="3" t="str">
        <f t="shared" si="2"/>
        <v>JUANITA DAVILA</v>
      </c>
      <c r="J10875" s="1" t="s">
        <v>57</v>
      </c>
      <c r="K10875" s="1" t="s">
        <v>47</v>
      </c>
      <c r="L10875" s="1">
        <v>20.0</v>
      </c>
      <c r="M10875" s="1" t="s">
        <v>58</v>
      </c>
      <c r="N10875" s="1" t="s">
        <v>32277</v>
      </c>
      <c r="O10875" s="4">
        <v>44317.0</v>
      </c>
      <c r="P10875" s="4">
        <v>44298.0</v>
      </c>
      <c r="Q10875" s="1" t="s">
        <v>32552</v>
      </c>
      <c r="R10875" s="1" t="s">
        <v>31</v>
      </c>
      <c r="S10875" s="1" t="s">
        <v>32</v>
      </c>
      <c r="T10875" s="1">
        <v>75208.0</v>
      </c>
      <c r="U10875" s="1" t="s">
        <v>32553</v>
      </c>
    </row>
    <row r="10876">
      <c r="A10876" s="1" t="s">
        <v>32554</v>
      </c>
      <c r="B10876" s="1">
        <v>74710.0</v>
      </c>
      <c r="C10876" s="1">
        <v>2260.0</v>
      </c>
      <c r="D10876" s="2" t="s">
        <v>32287</v>
      </c>
      <c r="E10876" s="1" t="s">
        <v>7661</v>
      </c>
      <c r="F10876" s="1" t="s">
        <v>32555</v>
      </c>
      <c r="G10876" s="3" t="str">
        <f t="shared" si="1"/>
        <v>Jesse Tafalla</v>
      </c>
      <c r="H10876" s="3" t="str">
        <f t="shared" si="2"/>
        <v>JESSE TAFALLA</v>
      </c>
      <c r="J10876" s="1" t="s">
        <v>57</v>
      </c>
      <c r="K10876" s="1" t="s">
        <v>47</v>
      </c>
      <c r="L10876" s="1">
        <v>20.0</v>
      </c>
      <c r="M10876" s="1" t="s">
        <v>58</v>
      </c>
      <c r="N10876" s="1" t="s">
        <v>32277</v>
      </c>
      <c r="O10876" s="4">
        <v>44317.0</v>
      </c>
      <c r="P10876" s="4">
        <v>44298.0</v>
      </c>
      <c r="Q10876" s="1" t="s">
        <v>32556</v>
      </c>
      <c r="R10876" s="1" t="s">
        <v>31</v>
      </c>
      <c r="S10876" s="1" t="s">
        <v>32</v>
      </c>
      <c r="T10876" s="1">
        <v>75225.0</v>
      </c>
      <c r="U10876" s="1" t="s">
        <v>32557</v>
      </c>
    </row>
    <row r="10877">
      <c r="A10877" s="1" t="s">
        <v>32558</v>
      </c>
      <c r="B10877" s="1">
        <v>74711.0</v>
      </c>
      <c r="C10877" s="1">
        <v>2260.0</v>
      </c>
      <c r="D10877" s="2" t="s">
        <v>32287</v>
      </c>
      <c r="E10877" s="1" t="s">
        <v>1547</v>
      </c>
      <c r="F10877" s="1" t="s">
        <v>32435</v>
      </c>
      <c r="G10877" s="3" t="str">
        <f t="shared" si="1"/>
        <v>Nancy Wonders</v>
      </c>
      <c r="H10877" s="3" t="str">
        <f t="shared" si="2"/>
        <v>NANCY WONDERS</v>
      </c>
      <c r="J10877" s="1" t="s">
        <v>57</v>
      </c>
      <c r="K10877" s="1" t="s">
        <v>47</v>
      </c>
      <c r="L10877" s="1">
        <v>20.0</v>
      </c>
      <c r="M10877" s="1" t="s">
        <v>58</v>
      </c>
      <c r="N10877" s="1" t="s">
        <v>32277</v>
      </c>
      <c r="O10877" s="4">
        <v>44317.0</v>
      </c>
      <c r="P10877" s="4">
        <v>44298.0</v>
      </c>
      <c r="Q10877" s="1" t="s">
        <v>32559</v>
      </c>
      <c r="R10877" s="1" t="s">
        <v>31</v>
      </c>
      <c r="S10877" s="1" t="s">
        <v>32</v>
      </c>
      <c r="T10877" s="1">
        <v>75208.0</v>
      </c>
      <c r="U10877" s="1" t="s">
        <v>32560</v>
      </c>
    </row>
    <row r="10878">
      <c r="A10878" s="1" t="s">
        <v>32561</v>
      </c>
      <c r="B10878" s="1">
        <v>74717.0</v>
      </c>
      <c r="C10878" s="1">
        <v>2260.0</v>
      </c>
      <c r="D10878" s="2" t="s">
        <v>32287</v>
      </c>
      <c r="E10878" s="1" t="s">
        <v>21721</v>
      </c>
      <c r="F10878" s="1" t="s">
        <v>473</v>
      </c>
      <c r="G10878" s="3" t="str">
        <f t="shared" si="1"/>
        <v>Adriana Hernandez</v>
      </c>
      <c r="H10878" s="3" t="str">
        <f t="shared" si="2"/>
        <v>ADRIANA HERNANDEZ</v>
      </c>
      <c r="J10878" s="1" t="s">
        <v>57</v>
      </c>
      <c r="K10878" s="1" t="s">
        <v>47</v>
      </c>
      <c r="L10878" s="1">
        <v>20.0</v>
      </c>
      <c r="M10878" s="1" t="s">
        <v>58</v>
      </c>
      <c r="N10878" s="1" t="s">
        <v>32277</v>
      </c>
      <c r="O10878" s="4">
        <v>44317.0</v>
      </c>
      <c r="P10878" s="4">
        <v>44304.0</v>
      </c>
      <c r="Q10878" s="1" t="s">
        <v>32562</v>
      </c>
      <c r="R10878" s="1" t="s">
        <v>31</v>
      </c>
      <c r="S10878" s="1" t="s">
        <v>32</v>
      </c>
      <c r="T10878" s="1">
        <v>75223.0</v>
      </c>
      <c r="U10878" s="1" t="s">
        <v>32563</v>
      </c>
    </row>
    <row r="10879">
      <c r="A10879" s="1" t="s">
        <v>32564</v>
      </c>
      <c r="B10879" s="1">
        <v>71507.0</v>
      </c>
      <c r="C10879" s="1">
        <v>2189.0</v>
      </c>
      <c r="D10879" s="2" t="s">
        <v>32281</v>
      </c>
      <c r="E10879" s="1" t="s">
        <v>921</v>
      </c>
      <c r="F10879" s="1" t="s">
        <v>32565</v>
      </c>
      <c r="G10879" s="3" t="str">
        <f t="shared" si="1"/>
        <v>David DeSalvo</v>
      </c>
      <c r="H10879" s="3" t="str">
        <f t="shared" si="2"/>
        <v>DAVID DESALVO</v>
      </c>
      <c r="J10879" s="1" t="s">
        <v>57</v>
      </c>
      <c r="K10879" s="1" t="s">
        <v>44</v>
      </c>
      <c r="L10879" s="1">
        <v>25.0</v>
      </c>
      <c r="M10879" s="1" t="s">
        <v>58</v>
      </c>
      <c r="N10879" s="1" t="s">
        <v>32277</v>
      </c>
      <c r="O10879" s="4">
        <v>44317.0</v>
      </c>
      <c r="P10879" s="4">
        <v>44243.0</v>
      </c>
      <c r="Q10879" s="1" t="s">
        <v>32566</v>
      </c>
      <c r="R10879" s="1" t="s">
        <v>31</v>
      </c>
      <c r="S10879" s="1" t="s">
        <v>32</v>
      </c>
      <c r="T10879" s="1">
        <v>75208.0</v>
      </c>
      <c r="U10879" s="1" t="s">
        <v>32567</v>
      </c>
    </row>
    <row r="10880">
      <c r="A10880" s="1" t="s">
        <v>32568</v>
      </c>
      <c r="B10880" s="1">
        <v>71516.0</v>
      </c>
      <c r="C10880" s="1">
        <v>2189.0</v>
      </c>
      <c r="D10880" s="2" t="s">
        <v>32281</v>
      </c>
      <c r="E10880" s="1" t="s">
        <v>32569</v>
      </c>
      <c r="F10880" s="1" t="s">
        <v>8403</v>
      </c>
      <c r="G10880" s="3" t="str">
        <f t="shared" si="1"/>
        <v>Alfred Lagos</v>
      </c>
      <c r="H10880" s="3" t="str">
        <f t="shared" si="2"/>
        <v>ALFRED LAGOS</v>
      </c>
      <c r="J10880" s="1" t="s">
        <v>57</v>
      </c>
      <c r="K10880" s="1" t="s">
        <v>44</v>
      </c>
      <c r="L10880" s="1">
        <v>25.0</v>
      </c>
      <c r="M10880" s="1" t="s">
        <v>58</v>
      </c>
      <c r="N10880" s="1" t="s">
        <v>32277</v>
      </c>
      <c r="O10880" s="4">
        <v>44317.0</v>
      </c>
      <c r="P10880" s="4">
        <v>44256.0</v>
      </c>
      <c r="Q10880" s="1" t="s">
        <v>21993</v>
      </c>
      <c r="R10880" s="1" t="s">
        <v>31</v>
      </c>
      <c r="S10880" s="1" t="s">
        <v>32</v>
      </c>
      <c r="T10880" s="1">
        <v>75208.0</v>
      </c>
      <c r="U10880" s="1" t="s">
        <v>21994</v>
      </c>
    </row>
    <row r="10881">
      <c r="A10881" s="1" t="s">
        <v>32570</v>
      </c>
      <c r="B10881" s="1">
        <v>71530.0</v>
      </c>
      <c r="C10881" s="1">
        <v>2189.0</v>
      </c>
      <c r="D10881" s="2" t="s">
        <v>32281</v>
      </c>
      <c r="E10881" s="1" t="s">
        <v>27293</v>
      </c>
      <c r="F10881" s="1" t="s">
        <v>32571</v>
      </c>
      <c r="G10881" s="3" t="str">
        <f t="shared" si="1"/>
        <v>Eduardo Castaneda</v>
      </c>
      <c r="H10881" s="3" t="str">
        <f t="shared" si="2"/>
        <v>EDUARDO CASTANEDA</v>
      </c>
      <c r="J10881" s="1" t="s">
        <v>57</v>
      </c>
      <c r="K10881" s="1" t="s">
        <v>44</v>
      </c>
      <c r="L10881" s="1">
        <v>25.0</v>
      </c>
      <c r="M10881" s="1" t="s">
        <v>58</v>
      </c>
      <c r="N10881" s="1" t="s">
        <v>32277</v>
      </c>
      <c r="O10881" s="4">
        <v>44317.0</v>
      </c>
      <c r="P10881" s="4">
        <v>44264.0</v>
      </c>
      <c r="Q10881" s="1" t="s">
        <v>32572</v>
      </c>
      <c r="R10881" s="1" t="s">
        <v>31</v>
      </c>
      <c r="S10881" s="1" t="s">
        <v>32</v>
      </c>
      <c r="T10881" s="1">
        <v>75208.0</v>
      </c>
      <c r="U10881" s="1" t="s">
        <v>32573</v>
      </c>
    </row>
    <row r="10882">
      <c r="A10882" s="1" t="s">
        <v>32574</v>
      </c>
      <c r="B10882" s="1">
        <v>74592.0</v>
      </c>
      <c r="C10882" s="1">
        <v>2260.0</v>
      </c>
      <c r="D10882" s="2" t="s">
        <v>32287</v>
      </c>
      <c r="E10882" s="1" t="s">
        <v>5282</v>
      </c>
      <c r="F10882" s="1" t="s">
        <v>21804</v>
      </c>
      <c r="G10882" s="3" t="str">
        <f t="shared" si="1"/>
        <v>Rob Shearer</v>
      </c>
      <c r="H10882" s="3" t="str">
        <f t="shared" si="2"/>
        <v>ROB SHEARER</v>
      </c>
      <c r="J10882" s="1" t="s">
        <v>57</v>
      </c>
      <c r="K10882" s="1" t="s">
        <v>47</v>
      </c>
      <c r="L10882" s="1">
        <v>25.0</v>
      </c>
      <c r="M10882" s="1" t="s">
        <v>58</v>
      </c>
      <c r="N10882" s="1" t="s">
        <v>32277</v>
      </c>
      <c r="O10882" s="4">
        <v>44317.0</v>
      </c>
      <c r="P10882" s="4">
        <v>44279.0</v>
      </c>
      <c r="Q10882" s="1" t="s">
        <v>21805</v>
      </c>
      <c r="R10882" s="1" t="s">
        <v>31</v>
      </c>
      <c r="S10882" s="1" t="s">
        <v>32</v>
      </c>
      <c r="T10882" s="1">
        <v>75224.0</v>
      </c>
      <c r="U10882" s="1" t="s">
        <v>32575</v>
      </c>
    </row>
    <row r="10883">
      <c r="A10883" s="1" t="s">
        <v>32576</v>
      </c>
      <c r="B10883" s="1">
        <v>74642.0</v>
      </c>
      <c r="C10883" s="1">
        <v>2260.0</v>
      </c>
      <c r="D10883" s="2" t="s">
        <v>32287</v>
      </c>
      <c r="E10883" s="1" t="s">
        <v>3307</v>
      </c>
      <c r="F10883" s="1" t="s">
        <v>495</v>
      </c>
      <c r="G10883" s="3" t="str">
        <f t="shared" si="1"/>
        <v>Michelle Reyes</v>
      </c>
      <c r="H10883" s="3" t="str">
        <f t="shared" si="2"/>
        <v>MICHELLE REYES</v>
      </c>
      <c r="J10883" s="1" t="s">
        <v>57</v>
      </c>
      <c r="K10883" s="1" t="s">
        <v>47</v>
      </c>
      <c r="L10883" s="1">
        <v>25.0</v>
      </c>
      <c r="M10883" s="1" t="s">
        <v>58</v>
      </c>
      <c r="N10883" s="1" t="s">
        <v>32277</v>
      </c>
      <c r="O10883" s="4">
        <v>44317.0</v>
      </c>
      <c r="P10883" s="4">
        <v>44296.0</v>
      </c>
      <c r="Q10883" s="1" t="s">
        <v>32577</v>
      </c>
      <c r="R10883" s="1" t="s">
        <v>31</v>
      </c>
      <c r="S10883" s="1" t="s">
        <v>32</v>
      </c>
      <c r="T10883" s="1">
        <v>75208.0</v>
      </c>
      <c r="U10883" s="1" t="s">
        <v>32578</v>
      </c>
    </row>
    <row r="10884">
      <c r="A10884" s="1" t="s">
        <v>32579</v>
      </c>
      <c r="B10884" s="1">
        <v>74648.0</v>
      </c>
      <c r="C10884" s="1">
        <v>2260.0</v>
      </c>
      <c r="D10884" s="2" t="s">
        <v>32287</v>
      </c>
      <c r="E10884" s="1" t="s">
        <v>13949</v>
      </c>
      <c r="F10884" s="1" t="s">
        <v>21823</v>
      </c>
      <c r="G10884" s="3" t="str">
        <f t="shared" si="1"/>
        <v>Alexandra Guio</v>
      </c>
      <c r="H10884" s="3" t="str">
        <f t="shared" si="2"/>
        <v>ALEXANDRA GUIO</v>
      </c>
      <c r="J10884" s="1" t="s">
        <v>57</v>
      </c>
      <c r="K10884" s="1" t="s">
        <v>47</v>
      </c>
      <c r="L10884" s="1">
        <v>25.0</v>
      </c>
      <c r="M10884" s="1" t="s">
        <v>58</v>
      </c>
      <c r="N10884" s="1" t="s">
        <v>32277</v>
      </c>
      <c r="O10884" s="4">
        <v>44317.0</v>
      </c>
      <c r="P10884" s="4">
        <v>44296.0</v>
      </c>
      <c r="Q10884" s="1" t="s">
        <v>32580</v>
      </c>
      <c r="R10884" s="1" t="s">
        <v>143</v>
      </c>
      <c r="S10884" s="1" t="s">
        <v>32</v>
      </c>
      <c r="T10884" s="1">
        <v>75116.0</v>
      </c>
      <c r="U10884" s="1" t="s">
        <v>32581</v>
      </c>
    </row>
    <row r="10885">
      <c r="A10885" s="1" t="s">
        <v>32582</v>
      </c>
      <c r="B10885" s="1">
        <v>74676.0</v>
      </c>
      <c r="C10885" s="1">
        <v>2260.0</v>
      </c>
      <c r="D10885" s="2" t="s">
        <v>32287</v>
      </c>
      <c r="E10885" s="1" t="s">
        <v>32443</v>
      </c>
      <c r="F10885" s="1" t="s">
        <v>32444</v>
      </c>
      <c r="G10885" s="3" t="str">
        <f t="shared" si="1"/>
        <v>Juanita DAVILA</v>
      </c>
      <c r="H10885" s="3" t="str">
        <f t="shared" si="2"/>
        <v>JUANITA DAVILA</v>
      </c>
      <c r="J10885" s="1" t="s">
        <v>57</v>
      </c>
      <c r="K10885" s="1" t="s">
        <v>47</v>
      </c>
      <c r="L10885" s="1">
        <v>25.0</v>
      </c>
      <c r="M10885" s="1" t="s">
        <v>58</v>
      </c>
      <c r="N10885" s="1" t="s">
        <v>32277</v>
      </c>
      <c r="O10885" s="4">
        <v>44317.0</v>
      </c>
      <c r="P10885" s="4">
        <v>44301.0</v>
      </c>
      <c r="Q10885" s="1" t="s">
        <v>32445</v>
      </c>
      <c r="R10885" s="1" t="s">
        <v>31</v>
      </c>
      <c r="S10885" s="1" t="s">
        <v>32</v>
      </c>
      <c r="T10885" s="1">
        <v>75248.0</v>
      </c>
      <c r="U10885" s="1" t="s">
        <v>32583</v>
      </c>
    </row>
    <row r="10886">
      <c r="A10886" s="1" t="s">
        <v>32584</v>
      </c>
      <c r="B10886" s="1">
        <v>74684.0</v>
      </c>
      <c r="C10886" s="1">
        <v>2260.0</v>
      </c>
      <c r="D10886" s="2" t="s">
        <v>32287</v>
      </c>
      <c r="E10886" s="1" t="s">
        <v>32585</v>
      </c>
      <c r="F10886" s="1" t="s">
        <v>32586</v>
      </c>
      <c r="G10886" s="3" t="str">
        <f t="shared" si="1"/>
        <v>Chassity Roberson</v>
      </c>
      <c r="H10886" s="3" t="str">
        <f t="shared" si="2"/>
        <v>CHASSITY ROBERSON</v>
      </c>
      <c r="J10886" s="1" t="s">
        <v>57</v>
      </c>
      <c r="K10886" s="1" t="s">
        <v>47</v>
      </c>
      <c r="L10886" s="1">
        <v>25.0</v>
      </c>
      <c r="M10886" s="1" t="s">
        <v>58</v>
      </c>
      <c r="N10886" s="1" t="s">
        <v>32277</v>
      </c>
      <c r="O10886" s="4">
        <v>44317.0</v>
      </c>
      <c r="P10886" s="4">
        <v>44305.0</v>
      </c>
      <c r="Q10886" s="1" t="s">
        <v>32587</v>
      </c>
      <c r="R10886" s="1" t="s">
        <v>60</v>
      </c>
      <c r="S10886" s="1" t="s">
        <v>32</v>
      </c>
      <c r="T10886" s="1">
        <v>75211.0</v>
      </c>
      <c r="U10886" s="1" t="s">
        <v>32588</v>
      </c>
    </row>
    <row r="10887">
      <c r="A10887" s="1" t="s">
        <v>32589</v>
      </c>
      <c r="B10887" s="1">
        <v>74694.0</v>
      </c>
      <c r="C10887" s="1">
        <v>2260.0</v>
      </c>
      <c r="D10887" s="2" t="s">
        <v>32287</v>
      </c>
      <c r="E10887" s="1" t="s">
        <v>32590</v>
      </c>
      <c r="F10887" s="1" t="s">
        <v>437</v>
      </c>
      <c r="G10887" s="3" t="str">
        <f t="shared" si="1"/>
        <v>Agustín Gonzalez</v>
      </c>
      <c r="H10887" s="3" t="str">
        <f t="shared" si="2"/>
        <v>AGUSTÍN GONZALEZ</v>
      </c>
      <c r="J10887" s="1" t="s">
        <v>57</v>
      </c>
      <c r="K10887" s="1" t="s">
        <v>47</v>
      </c>
      <c r="L10887" s="1">
        <v>25.0</v>
      </c>
      <c r="M10887" s="1" t="s">
        <v>58</v>
      </c>
      <c r="N10887" s="1" t="s">
        <v>32277</v>
      </c>
      <c r="O10887" s="4">
        <v>44317.0</v>
      </c>
      <c r="P10887" s="4">
        <v>44307.0</v>
      </c>
      <c r="Q10887" s="1" t="s">
        <v>32591</v>
      </c>
      <c r="R10887" s="1" t="s">
        <v>31</v>
      </c>
      <c r="S10887" s="1" t="s">
        <v>32</v>
      </c>
      <c r="T10887" s="1">
        <v>75208.0</v>
      </c>
      <c r="U10887" s="1" t="s">
        <v>32592</v>
      </c>
    </row>
    <row r="10888">
      <c r="A10888" s="1" t="s">
        <v>32593</v>
      </c>
      <c r="B10888" s="1">
        <v>74705.0</v>
      </c>
      <c r="C10888" s="1">
        <v>2260.0</v>
      </c>
      <c r="D10888" s="2" t="s">
        <v>32287</v>
      </c>
      <c r="E10888" s="1" t="s">
        <v>5428</v>
      </c>
      <c r="F10888" s="1" t="s">
        <v>32594</v>
      </c>
      <c r="G10888" s="3" t="str">
        <f t="shared" si="1"/>
        <v>Diana Pollack</v>
      </c>
      <c r="H10888" s="3" t="str">
        <f t="shared" si="2"/>
        <v>DIANA POLLACK</v>
      </c>
      <c r="J10888" s="1" t="s">
        <v>57</v>
      </c>
      <c r="K10888" s="1" t="s">
        <v>47</v>
      </c>
      <c r="L10888" s="1">
        <v>25.0</v>
      </c>
      <c r="M10888" s="1" t="s">
        <v>58</v>
      </c>
      <c r="N10888" s="1" t="s">
        <v>32277</v>
      </c>
      <c r="O10888" s="4">
        <v>44317.0</v>
      </c>
      <c r="P10888" s="4">
        <v>44298.0</v>
      </c>
      <c r="Q10888" s="1" t="s">
        <v>32595</v>
      </c>
      <c r="R10888" s="1" t="s">
        <v>31</v>
      </c>
      <c r="S10888" s="1" t="s">
        <v>32</v>
      </c>
      <c r="T10888" s="1">
        <v>75208.0</v>
      </c>
      <c r="U10888" s="1" t="s">
        <v>32596</v>
      </c>
    </row>
    <row r="10889">
      <c r="A10889" s="1" t="s">
        <v>32597</v>
      </c>
      <c r="B10889" s="1">
        <v>71538.0</v>
      </c>
      <c r="C10889" s="1">
        <v>2189.0</v>
      </c>
      <c r="D10889" s="2" t="s">
        <v>32281</v>
      </c>
      <c r="E10889" s="1" t="s">
        <v>1236</v>
      </c>
      <c r="F10889" s="1" t="s">
        <v>19113</v>
      </c>
      <c r="G10889" s="3" t="str">
        <f t="shared" si="1"/>
        <v>Lee Daugherty</v>
      </c>
      <c r="H10889" s="3" t="str">
        <f t="shared" si="2"/>
        <v>LEE DAUGHERTY</v>
      </c>
      <c r="J10889" s="1" t="s">
        <v>57</v>
      </c>
      <c r="K10889" s="1" t="s">
        <v>44</v>
      </c>
      <c r="L10889" s="1">
        <v>27.0</v>
      </c>
      <c r="M10889" s="1" t="s">
        <v>58</v>
      </c>
      <c r="N10889" s="1" t="s">
        <v>32277</v>
      </c>
      <c r="O10889" s="4">
        <v>44317.0</v>
      </c>
      <c r="P10889" s="4">
        <v>44268.0</v>
      </c>
      <c r="Q10889" s="1" t="s">
        <v>19114</v>
      </c>
      <c r="R10889" s="1" t="s">
        <v>31</v>
      </c>
      <c r="S10889" s="1" t="s">
        <v>32</v>
      </c>
      <c r="T10889" s="1">
        <v>75219.0</v>
      </c>
      <c r="U10889" s="1" t="s">
        <v>19115</v>
      </c>
    </row>
    <row r="10890">
      <c r="A10890" s="1" t="s">
        <v>32598</v>
      </c>
      <c r="B10890" s="1">
        <v>36224.0</v>
      </c>
      <c r="C10890" s="1">
        <v>2189.0</v>
      </c>
      <c r="D10890" s="2" t="s">
        <v>32281</v>
      </c>
      <c r="G10890" s="3" t="str">
        <f t="shared" si="1"/>
        <v> </v>
      </c>
      <c r="H10890" s="3" t="str">
        <f t="shared" si="2"/>
        <v> </v>
      </c>
      <c r="I10890" s="1" t="s">
        <v>32599</v>
      </c>
      <c r="J10890" s="1" t="s">
        <v>389</v>
      </c>
      <c r="K10890" s="1" t="s">
        <v>44</v>
      </c>
      <c r="L10890" s="1">
        <v>28.15</v>
      </c>
      <c r="M10890" s="1" t="s">
        <v>390</v>
      </c>
      <c r="N10890" s="1" t="s">
        <v>32277</v>
      </c>
      <c r="O10890" s="4">
        <v>44317.0</v>
      </c>
      <c r="P10890" s="4">
        <v>44267.0</v>
      </c>
      <c r="Q10890" s="1" t="s">
        <v>32600</v>
      </c>
      <c r="R10890" s="1" t="s">
        <v>853</v>
      </c>
      <c r="S10890" s="1" t="s">
        <v>375</v>
      </c>
      <c r="T10890" s="1">
        <v>10014.0</v>
      </c>
      <c r="U10890" s="1" t="s">
        <v>32601</v>
      </c>
    </row>
    <row r="10891">
      <c r="A10891" s="1" t="s">
        <v>32602</v>
      </c>
      <c r="B10891" s="1">
        <v>37099.0</v>
      </c>
      <c r="C10891" s="1">
        <v>2260.0</v>
      </c>
      <c r="D10891" s="2" t="s">
        <v>32287</v>
      </c>
      <c r="G10891" s="3" t="str">
        <f t="shared" si="1"/>
        <v> </v>
      </c>
      <c r="H10891" s="3" t="str">
        <f t="shared" si="2"/>
        <v> </v>
      </c>
      <c r="I10891" s="1" t="s">
        <v>32603</v>
      </c>
      <c r="J10891" s="1" t="s">
        <v>389</v>
      </c>
      <c r="K10891" s="1" t="s">
        <v>47</v>
      </c>
      <c r="L10891" s="1">
        <v>28.15</v>
      </c>
      <c r="M10891" s="1" t="s">
        <v>390</v>
      </c>
      <c r="N10891" s="1" t="s">
        <v>32277</v>
      </c>
      <c r="O10891" s="4">
        <v>44317.0</v>
      </c>
      <c r="P10891" s="4">
        <v>44298.0</v>
      </c>
      <c r="Q10891" s="1" t="s">
        <v>32604</v>
      </c>
      <c r="R10891" s="1" t="s">
        <v>853</v>
      </c>
      <c r="S10891" s="1" t="s">
        <v>375</v>
      </c>
      <c r="T10891" s="1">
        <v>10014.0</v>
      </c>
      <c r="U10891" s="1" t="s">
        <v>32605</v>
      </c>
    </row>
    <row r="10892">
      <c r="A10892" s="1" t="s">
        <v>32606</v>
      </c>
      <c r="B10892" s="1">
        <v>74644.0</v>
      </c>
      <c r="C10892" s="1">
        <v>2260.0</v>
      </c>
      <c r="D10892" s="2" t="s">
        <v>32287</v>
      </c>
      <c r="E10892" s="1" t="s">
        <v>32607</v>
      </c>
      <c r="F10892" s="1" t="s">
        <v>21810</v>
      </c>
      <c r="G10892" s="3" t="str">
        <f t="shared" si="1"/>
        <v>Lizbeth Diaz</v>
      </c>
      <c r="H10892" s="3" t="str">
        <f t="shared" si="2"/>
        <v>LIZBETH DIAZ</v>
      </c>
      <c r="J10892" s="1" t="s">
        <v>57</v>
      </c>
      <c r="K10892" s="1" t="s">
        <v>47</v>
      </c>
      <c r="L10892" s="1">
        <v>30.0</v>
      </c>
      <c r="M10892" s="1" t="s">
        <v>58</v>
      </c>
      <c r="N10892" s="1" t="s">
        <v>32277</v>
      </c>
      <c r="O10892" s="4">
        <v>44317.0</v>
      </c>
      <c r="P10892" s="4">
        <v>44296.0</v>
      </c>
      <c r="Q10892" s="1" t="s">
        <v>32608</v>
      </c>
      <c r="R10892" s="1" t="s">
        <v>31</v>
      </c>
      <c r="S10892" s="1" t="s">
        <v>32</v>
      </c>
      <c r="T10892" s="1">
        <v>75208.0</v>
      </c>
      <c r="U10892" s="1" t="s">
        <v>32609</v>
      </c>
    </row>
    <row r="10893">
      <c r="A10893" s="1" t="s">
        <v>32610</v>
      </c>
      <c r="B10893" s="1">
        <v>74651.0</v>
      </c>
      <c r="C10893" s="1">
        <v>2260.0</v>
      </c>
      <c r="D10893" s="2" t="s">
        <v>32287</v>
      </c>
      <c r="E10893" s="1" t="s">
        <v>2335</v>
      </c>
      <c r="F10893" s="1" t="s">
        <v>1333</v>
      </c>
      <c r="G10893" s="3" t="str">
        <f t="shared" si="1"/>
        <v>Landon Perdue</v>
      </c>
      <c r="H10893" s="3" t="str">
        <f t="shared" si="2"/>
        <v>LANDON PERDUE</v>
      </c>
      <c r="J10893" s="1" t="s">
        <v>57</v>
      </c>
      <c r="K10893" s="1" t="s">
        <v>47</v>
      </c>
      <c r="L10893" s="1">
        <v>30.0</v>
      </c>
      <c r="M10893" s="1" t="s">
        <v>58</v>
      </c>
      <c r="N10893" s="1" t="s">
        <v>32277</v>
      </c>
      <c r="O10893" s="4">
        <v>44317.0</v>
      </c>
      <c r="P10893" s="4">
        <v>44297.0</v>
      </c>
      <c r="Q10893" s="1" t="s">
        <v>32611</v>
      </c>
      <c r="R10893" s="1" t="s">
        <v>31</v>
      </c>
      <c r="S10893" s="1" t="s">
        <v>32</v>
      </c>
      <c r="T10893" s="1">
        <v>75208.0</v>
      </c>
      <c r="U10893" s="1" t="s">
        <v>32612</v>
      </c>
    </row>
    <row r="10894">
      <c r="A10894" s="1" t="s">
        <v>32613</v>
      </c>
      <c r="B10894" s="1">
        <v>74672.0</v>
      </c>
      <c r="C10894" s="1">
        <v>2260.0</v>
      </c>
      <c r="D10894" s="2" t="s">
        <v>32287</v>
      </c>
      <c r="E10894" s="1" t="s">
        <v>3894</v>
      </c>
      <c r="F10894" s="1" t="s">
        <v>505</v>
      </c>
      <c r="G10894" s="3" t="str">
        <f t="shared" si="1"/>
        <v>Rosemary Rosales</v>
      </c>
      <c r="H10894" s="3" t="str">
        <f t="shared" si="2"/>
        <v>ROSEMARY ROSALES</v>
      </c>
      <c r="J10894" s="1" t="s">
        <v>57</v>
      </c>
      <c r="K10894" s="1" t="s">
        <v>47</v>
      </c>
      <c r="L10894" s="1">
        <v>30.0</v>
      </c>
      <c r="M10894" s="1" t="s">
        <v>58</v>
      </c>
      <c r="N10894" s="1" t="s">
        <v>32277</v>
      </c>
      <c r="O10894" s="4">
        <v>44317.0</v>
      </c>
      <c r="P10894" s="4">
        <v>44301.0</v>
      </c>
      <c r="Q10894" s="1" t="s">
        <v>32614</v>
      </c>
      <c r="R10894" s="1" t="s">
        <v>143</v>
      </c>
      <c r="S10894" s="1" t="s">
        <v>32</v>
      </c>
      <c r="T10894" s="1">
        <v>75137.0</v>
      </c>
      <c r="U10894" s="1" t="s">
        <v>32615</v>
      </c>
    </row>
    <row r="10895">
      <c r="A10895" s="1" t="s">
        <v>32616</v>
      </c>
      <c r="B10895" s="1">
        <v>71486.0</v>
      </c>
      <c r="C10895" s="1">
        <v>2189.0</v>
      </c>
      <c r="D10895" s="2" t="s">
        <v>32281</v>
      </c>
      <c r="E10895" s="1" t="s">
        <v>32617</v>
      </c>
      <c r="F10895" s="1" t="s">
        <v>32618</v>
      </c>
      <c r="G10895" s="3" t="str">
        <f t="shared" si="1"/>
        <v>Biviana Hurtado</v>
      </c>
      <c r="H10895" s="3" t="str">
        <f t="shared" si="2"/>
        <v>BIVIANA HURTADO</v>
      </c>
      <c r="J10895" s="1" t="s">
        <v>57</v>
      </c>
      <c r="K10895" s="1" t="s">
        <v>44</v>
      </c>
      <c r="L10895" s="1">
        <v>35.0</v>
      </c>
      <c r="M10895" s="1" t="s">
        <v>58</v>
      </c>
      <c r="N10895" s="1" t="s">
        <v>32277</v>
      </c>
      <c r="O10895" s="4">
        <v>44317.0</v>
      </c>
      <c r="P10895" s="4">
        <v>44239.0</v>
      </c>
      <c r="Q10895" s="1" t="s">
        <v>32619</v>
      </c>
      <c r="R10895" s="1" t="s">
        <v>143</v>
      </c>
      <c r="S10895" s="1" t="s">
        <v>32</v>
      </c>
      <c r="T10895" s="1">
        <v>75137.0</v>
      </c>
      <c r="U10895" s="1" t="s">
        <v>32620</v>
      </c>
    </row>
    <row r="10896">
      <c r="A10896" s="1" t="s">
        <v>32621</v>
      </c>
      <c r="B10896" s="1">
        <v>71517.0</v>
      </c>
      <c r="C10896" s="1">
        <v>2189.0</v>
      </c>
      <c r="D10896" s="2" t="s">
        <v>32281</v>
      </c>
      <c r="E10896" s="1" t="s">
        <v>13922</v>
      </c>
      <c r="F10896" s="1" t="s">
        <v>32622</v>
      </c>
      <c r="G10896" s="3" t="str">
        <f t="shared" si="1"/>
        <v>Elva Friesenhahn</v>
      </c>
      <c r="H10896" s="3" t="str">
        <f t="shared" si="2"/>
        <v>ELVA FRIESENHAHN</v>
      </c>
      <c r="J10896" s="1" t="s">
        <v>57</v>
      </c>
      <c r="K10896" s="1" t="s">
        <v>44</v>
      </c>
      <c r="L10896" s="1">
        <v>35.0</v>
      </c>
      <c r="M10896" s="1" t="s">
        <v>58</v>
      </c>
      <c r="N10896" s="1" t="s">
        <v>32277</v>
      </c>
      <c r="O10896" s="4">
        <v>44317.0</v>
      </c>
      <c r="P10896" s="4">
        <v>44256.0</v>
      </c>
      <c r="Q10896" s="1" t="s">
        <v>32623</v>
      </c>
      <c r="R10896" s="1" t="s">
        <v>60</v>
      </c>
      <c r="S10896" s="1" t="s">
        <v>32</v>
      </c>
      <c r="T10896" s="1">
        <v>75211.0</v>
      </c>
      <c r="U10896" s="1" t="s">
        <v>32624</v>
      </c>
    </row>
    <row r="10897">
      <c r="A10897" s="1" t="s">
        <v>32625</v>
      </c>
      <c r="B10897" s="1">
        <v>71524.0</v>
      </c>
      <c r="C10897" s="1">
        <v>2189.0</v>
      </c>
      <c r="D10897" s="2" t="s">
        <v>32281</v>
      </c>
      <c r="E10897" s="1" t="s">
        <v>1251</v>
      </c>
      <c r="F10897" s="1" t="s">
        <v>244</v>
      </c>
      <c r="G10897" s="3" t="str">
        <f t="shared" si="1"/>
        <v>Angela Faz</v>
      </c>
      <c r="H10897" s="3" t="str">
        <f t="shared" si="2"/>
        <v>ANGELA FAZ</v>
      </c>
      <c r="J10897" s="1" t="s">
        <v>57</v>
      </c>
      <c r="K10897" s="1" t="s">
        <v>44</v>
      </c>
      <c r="L10897" s="1">
        <v>35.0</v>
      </c>
      <c r="M10897" s="1" t="s">
        <v>58</v>
      </c>
      <c r="N10897" s="1" t="s">
        <v>32277</v>
      </c>
      <c r="O10897" s="4">
        <v>44317.0</v>
      </c>
      <c r="P10897" s="4">
        <v>44263.0</v>
      </c>
      <c r="Q10897" s="1" t="s">
        <v>32626</v>
      </c>
      <c r="R10897" s="1" t="s">
        <v>31</v>
      </c>
      <c r="S10897" s="1" t="s">
        <v>32</v>
      </c>
      <c r="T10897" s="1">
        <v>75224.0</v>
      </c>
      <c r="U10897" s="1" t="s">
        <v>32627</v>
      </c>
    </row>
    <row r="10898">
      <c r="A10898" s="1" t="s">
        <v>32628</v>
      </c>
      <c r="B10898" s="1">
        <v>37104.0</v>
      </c>
      <c r="C10898" s="1">
        <v>2260.0</v>
      </c>
      <c r="D10898" s="2" t="s">
        <v>32287</v>
      </c>
      <c r="G10898" s="3" t="str">
        <f t="shared" si="1"/>
        <v> </v>
      </c>
      <c r="H10898" s="3" t="str">
        <f t="shared" si="2"/>
        <v> </v>
      </c>
      <c r="I10898" s="1" t="s">
        <v>6109</v>
      </c>
      <c r="J10898" s="1" t="s">
        <v>389</v>
      </c>
      <c r="K10898" s="1" t="s">
        <v>47</v>
      </c>
      <c r="L10898" s="1">
        <v>38.62</v>
      </c>
      <c r="M10898" s="1" t="s">
        <v>390</v>
      </c>
      <c r="N10898" s="1" t="s">
        <v>32277</v>
      </c>
      <c r="O10898" s="4">
        <v>44317.0</v>
      </c>
      <c r="P10898" s="4">
        <v>44284.0</v>
      </c>
      <c r="Q10898" s="1" t="s">
        <v>32310</v>
      </c>
      <c r="R10898" s="1" t="s">
        <v>31</v>
      </c>
      <c r="S10898" s="1" t="s">
        <v>32</v>
      </c>
      <c r="T10898" s="1">
        <v>75211.0</v>
      </c>
      <c r="U10898" s="1" t="s">
        <v>32311</v>
      </c>
    </row>
    <row r="10899">
      <c r="A10899" s="1" t="s">
        <v>32629</v>
      </c>
      <c r="B10899" s="1">
        <v>74706.0</v>
      </c>
      <c r="C10899" s="1">
        <v>2260.0</v>
      </c>
      <c r="D10899" s="2" t="s">
        <v>32287</v>
      </c>
      <c r="E10899" s="1" t="s">
        <v>552</v>
      </c>
      <c r="F10899" s="1" t="s">
        <v>26164</v>
      </c>
      <c r="G10899" s="3" t="str">
        <f t="shared" si="1"/>
        <v>Hector Garza</v>
      </c>
      <c r="H10899" s="3" t="str">
        <f t="shared" si="2"/>
        <v>HECTOR GARZA</v>
      </c>
      <c r="J10899" s="1" t="s">
        <v>57</v>
      </c>
      <c r="K10899" s="1" t="s">
        <v>47</v>
      </c>
      <c r="L10899" s="1">
        <v>40.0</v>
      </c>
      <c r="M10899" s="1" t="s">
        <v>58</v>
      </c>
      <c r="N10899" s="1" t="s">
        <v>32277</v>
      </c>
      <c r="O10899" s="4">
        <v>44317.0</v>
      </c>
      <c r="P10899" s="4">
        <v>44298.0</v>
      </c>
      <c r="Q10899" s="1" t="s">
        <v>32630</v>
      </c>
      <c r="R10899" s="1" t="s">
        <v>31</v>
      </c>
      <c r="S10899" s="1" t="s">
        <v>32</v>
      </c>
      <c r="T10899" s="1">
        <v>75207.0</v>
      </c>
      <c r="U10899" s="1" t="s">
        <v>32631</v>
      </c>
    </row>
    <row r="10900">
      <c r="A10900" s="1" t="s">
        <v>32632</v>
      </c>
      <c r="B10900" s="1">
        <v>37096.0</v>
      </c>
      <c r="C10900" s="1">
        <v>2260.0</v>
      </c>
      <c r="D10900" s="2" t="s">
        <v>32287</v>
      </c>
      <c r="G10900" s="3" t="str">
        <f t="shared" si="1"/>
        <v> </v>
      </c>
      <c r="H10900" s="3" t="str">
        <f t="shared" si="2"/>
        <v> </v>
      </c>
      <c r="I10900" s="1" t="s">
        <v>32633</v>
      </c>
      <c r="J10900" s="1" t="s">
        <v>389</v>
      </c>
      <c r="K10900" s="1" t="s">
        <v>47</v>
      </c>
      <c r="L10900" s="1">
        <v>46.77</v>
      </c>
      <c r="M10900" s="1" t="s">
        <v>390</v>
      </c>
      <c r="N10900" s="1" t="s">
        <v>32277</v>
      </c>
      <c r="O10900" s="4">
        <v>44317.0</v>
      </c>
      <c r="P10900" s="4">
        <v>44285.0</v>
      </c>
      <c r="Q10900" s="1" t="s">
        <v>32634</v>
      </c>
      <c r="R10900" s="1" t="s">
        <v>31</v>
      </c>
      <c r="S10900" s="1" t="s">
        <v>32</v>
      </c>
      <c r="T10900" s="1">
        <v>75208.0</v>
      </c>
      <c r="U10900" s="1" t="s">
        <v>32635</v>
      </c>
    </row>
    <row r="10901">
      <c r="A10901" s="1" t="s">
        <v>32636</v>
      </c>
      <c r="B10901" s="1">
        <v>37095.0</v>
      </c>
      <c r="C10901" s="1">
        <v>2260.0</v>
      </c>
      <c r="D10901" s="2" t="s">
        <v>32287</v>
      </c>
      <c r="G10901" s="3" t="str">
        <f t="shared" si="1"/>
        <v> </v>
      </c>
      <c r="H10901" s="3" t="str">
        <f t="shared" si="2"/>
        <v> </v>
      </c>
      <c r="I10901" s="1" t="s">
        <v>32637</v>
      </c>
      <c r="J10901" s="1" t="s">
        <v>389</v>
      </c>
      <c r="K10901" s="1" t="s">
        <v>47</v>
      </c>
      <c r="L10901" s="1">
        <v>48.71</v>
      </c>
      <c r="M10901" s="1" t="s">
        <v>390</v>
      </c>
      <c r="N10901" s="1" t="s">
        <v>32277</v>
      </c>
      <c r="O10901" s="4">
        <v>44317.0</v>
      </c>
      <c r="P10901" s="4">
        <v>44284.0</v>
      </c>
      <c r="Q10901" s="1" t="s">
        <v>32638</v>
      </c>
      <c r="R10901" s="1" t="s">
        <v>357</v>
      </c>
      <c r="S10901" s="1" t="s">
        <v>32</v>
      </c>
      <c r="T10901" s="1">
        <v>75081.0</v>
      </c>
      <c r="U10901" s="1" t="s">
        <v>32639</v>
      </c>
    </row>
    <row r="10902">
      <c r="A10902" s="1" t="s">
        <v>32640</v>
      </c>
      <c r="B10902" s="1">
        <v>71482.0</v>
      </c>
      <c r="C10902" s="1">
        <v>2189.0</v>
      </c>
      <c r="D10902" s="2" t="s">
        <v>32281</v>
      </c>
      <c r="E10902" s="1" t="s">
        <v>32641</v>
      </c>
      <c r="F10902" s="1" t="s">
        <v>32642</v>
      </c>
      <c r="G10902" s="3" t="str">
        <f t="shared" si="1"/>
        <v>Beatriz Serrano</v>
      </c>
      <c r="H10902" s="3" t="str">
        <f t="shared" si="2"/>
        <v>BEATRIZ SERRANO</v>
      </c>
      <c r="J10902" s="1" t="s">
        <v>57</v>
      </c>
      <c r="K10902" s="1" t="s">
        <v>44</v>
      </c>
      <c r="L10902" s="1">
        <v>50.0</v>
      </c>
      <c r="M10902" s="1" t="s">
        <v>58</v>
      </c>
      <c r="N10902" s="1" t="s">
        <v>32277</v>
      </c>
      <c r="O10902" s="4">
        <v>44317.0</v>
      </c>
      <c r="P10902" s="4">
        <v>44239.0</v>
      </c>
      <c r="Q10902" s="1" t="s">
        <v>32643</v>
      </c>
      <c r="R10902" s="1" t="s">
        <v>31</v>
      </c>
      <c r="S10902" s="1" t="s">
        <v>32</v>
      </c>
      <c r="T10902" s="1">
        <v>75211.0</v>
      </c>
      <c r="U10902" s="1" t="s">
        <v>32644</v>
      </c>
    </row>
    <row r="10903">
      <c r="A10903" s="1" t="s">
        <v>32645</v>
      </c>
      <c r="B10903" s="1">
        <v>71485.0</v>
      </c>
      <c r="C10903" s="1">
        <v>2189.0</v>
      </c>
      <c r="D10903" s="2" t="s">
        <v>32281</v>
      </c>
      <c r="E10903" s="1" t="s">
        <v>930</v>
      </c>
      <c r="F10903" s="1" t="s">
        <v>32646</v>
      </c>
      <c r="G10903" s="3" t="str">
        <f t="shared" si="1"/>
        <v>Stephanie Champion</v>
      </c>
      <c r="H10903" s="3" t="str">
        <f t="shared" si="2"/>
        <v>STEPHANIE CHAMPION</v>
      </c>
      <c r="J10903" s="1" t="s">
        <v>57</v>
      </c>
      <c r="K10903" s="1" t="s">
        <v>44</v>
      </c>
      <c r="L10903" s="1">
        <v>50.0</v>
      </c>
      <c r="M10903" s="1" t="s">
        <v>58</v>
      </c>
      <c r="N10903" s="1" t="s">
        <v>32277</v>
      </c>
      <c r="O10903" s="4">
        <v>44317.0</v>
      </c>
      <c r="P10903" s="4">
        <v>44239.0</v>
      </c>
      <c r="Q10903" s="1" t="s">
        <v>32647</v>
      </c>
      <c r="R10903" s="1" t="s">
        <v>31</v>
      </c>
      <c r="S10903" s="1" t="s">
        <v>32</v>
      </c>
      <c r="T10903" s="1">
        <v>75212.0</v>
      </c>
      <c r="U10903" s="1" t="s">
        <v>32648</v>
      </c>
    </row>
    <row r="10904">
      <c r="A10904" s="1" t="s">
        <v>32649</v>
      </c>
      <c r="B10904" s="1">
        <v>71487.0</v>
      </c>
      <c r="C10904" s="1">
        <v>2189.0</v>
      </c>
      <c r="D10904" s="2" t="s">
        <v>32281</v>
      </c>
      <c r="E10904" s="1" t="s">
        <v>10552</v>
      </c>
      <c r="F10904" s="1" t="s">
        <v>32650</v>
      </c>
      <c r="G10904" s="3" t="str">
        <f t="shared" si="1"/>
        <v>Carol Zou</v>
      </c>
      <c r="H10904" s="3" t="str">
        <f t="shared" si="2"/>
        <v>CAROL ZOU</v>
      </c>
      <c r="J10904" s="1" t="s">
        <v>57</v>
      </c>
      <c r="K10904" s="1" t="s">
        <v>44</v>
      </c>
      <c r="L10904" s="1">
        <v>50.0</v>
      </c>
      <c r="M10904" s="1" t="s">
        <v>58</v>
      </c>
      <c r="N10904" s="1" t="s">
        <v>32277</v>
      </c>
      <c r="O10904" s="4">
        <v>44317.0</v>
      </c>
      <c r="P10904" s="4">
        <v>44239.0</v>
      </c>
      <c r="Q10904" s="1" t="s">
        <v>32651</v>
      </c>
      <c r="R10904" s="1" t="s">
        <v>2825</v>
      </c>
      <c r="S10904" s="1" t="s">
        <v>604</v>
      </c>
      <c r="T10904" s="1">
        <v>90086.0</v>
      </c>
      <c r="U10904" s="1" t="s">
        <v>32652</v>
      </c>
    </row>
    <row r="10905">
      <c r="A10905" s="1" t="s">
        <v>32653</v>
      </c>
      <c r="B10905" s="1">
        <v>71488.0</v>
      </c>
      <c r="C10905" s="1">
        <v>2189.0</v>
      </c>
      <c r="D10905" s="2" t="s">
        <v>32281</v>
      </c>
      <c r="E10905" s="1" t="s">
        <v>12730</v>
      </c>
      <c r="F10905" s="1" t="s">
        <v>23460</v>
      </c>
      <c r="G10905" s="3" t="str">
        <f t="shared" si="1"/>
        <v>Gina Weber</v>
      </c>
      <c r="H10905" s="3" t="str">
        <f t="shared" si="2"/>
        <v>GINA WEBER</v>
      </c>
      <c r="J10905" s="1" t="s">
        <v>57</v>
      </c>
      <c r="K10905" s="1" t="s">
        <v>44</v>
      </c>
      <c r="L10905" s="1">
        <v>50.0</v>
      </c>
      <c r="M10905" s="1" t="s">
        <v>58</v>
      </c>
      <c r="N10905" s="1" t="s">
        <v>32277</v>
      </c>
      <c r="O10905" s="4">
        <v>44317.0</v>
      </c>
      <c r="P10905" s="4">
        <v>44239.0</v>
      </c>
      <c r="Q10905" s="1" t="s">
        <v>32654</v>
      </c>
      <c r="R10905" s="1" t="s">
        <v>31</v>
      </c>
      <c r="S10905" s="1" t="s">
        <v>32</v>
      </c>
      <c r="T10905" s="1">
        <v>75206.0</v>
      </c>
      <c r="U10905" s="1" t="s">
        <v>32655</v>
      </c>
    </row>
    <row r="10906">
      <c r="A10906" s="1" t="s">
        <v>32656</v>
      </c>
      <c r="B10906" s="1">
        <v>71490.0</v>
      </c>
      <c r="C10906" s="1">
        <v>2189.0</v>
      </c>
      <c r="D10906" s="2" t="s">
        <v>32281</v>
      </c>
      <c r="E10906" s="1" t="s">
        <v>13949</v>
      </c>
      <c r="F10906" s="1" t="s">
        <v>21823</v>
      </c>
      <c r="G10906" s="3" t="str">
        <f t="shared" si="1"/>
        <v>Alexandra Guio</v>
      </c>
      <c r="H10906" s="3" t="str">
        <f t="shared" si="2"/>
        <v>ALEXANDRA GUIO</v>
      </c>
      <c r="J10906" s="1" t="s">
        <v>57</v>
      </c>
      <c r="K10906" s="1" t="s">
        <v>44</v>
      </c>
      <c r="L10906" s="1">
        <v>50.0</v>
      </c>
      <c r="M10906" s="1" t="s">
        <v>58</v>
      </c>
      <c r="N10906" s="1" t="s">
        <v>32277</v>
      </c>
      <c r="O10906" s="4">
        <v>44317.0</v>
      </c>
      <c r="P10906" s="4">
        <v>44239.0</v>
      </c>
      <c r="Q10906" s="1" t="s">
        <v>32657</v>
      </c>
      <c r="R10906" s="1" t="s">
        <v>31</v>
      </c>
      <c r="S10906" s="1" t="s">
        <v>32</v>
      </c>
      <c r="T10906" s="1">
        <v>75218.0</v>
      </c>
      <c r="U10906" s="1" t="s">
        <v>32658</v>
      </c>
    </row>
    <row r="10907">
      <c r="A10907" s="1" t="s">
        <v>32659</v>
      </c>
      <c r="B10907" s="1">
        <v>71491.0</v>
      </c>
      <c r="C10907" s="1">
        <v>2189.0</v>
      </c>
      <c r="D10907" s="2" t="s">
        <v>32281</v>
      </c>
      <c r="E10907" s="1" t="s">
        <v>243</v>
      </c>
      <c r="F10907" s="1" t="s">
        <v>244</v>
      </c>
      <c r="G10907" s="3" t="str">
        <f t="shared" si="1"/>
        <v>Isaac Faz</v>
      </c>
      <c r="H10907" s="3" t="str">
        <f t="shared" si="2"/>
        <v>ISAAC FAZ</v>
      </c>
      <c r="J10907" s="1" t="s">
        <v>57</v>
      </c>
      <c r="K10907" s="1" t="s">
        <v>44</v>
      </c>
      <c r="L10907" s="1">
        <v>50.0</v>
      </c>
      <c r="M10907" s="1" t="s">
        <v>58</v>
      </c>
      <c r="N10907" s="1" t="s">
        <v>32277</v>
      </c>
      <c r="O10907" s="4">
        <v>44317.0</v>
      </c>
      <c r="P10907" s="4">
        <v>44239.0</v>
      </c>
      <c r="Q10907" s="1" t="s">
        <v>32367</v>
      </c>
      <c r="R10907" s="1" t="s">
        <v>31</v>
      </c>
      <c r="S10907" s="1" t="s">
        <v>32</v>
      </c>
      <c r="T10907" s="1">
        <v>75208.0</v>
      </c>
      <c r="U10907" s="1" t="s">
        <v>32660</v>
      </c>
    </row>
    <row r="10908">
      <c r="A10908" s="1" t="s">
        <v>32661</v>
      </c>
      <c r="B10908" s="1">
        <v>71492.0</v>
      </c>
      <c r="C10908" s="1">
        <v>2189.0</v>
      </c>
      <c r="D10908" s="2" t="s">
        <v>32281</v>
      </c>
      <c r="E10908" s="1" t="s">
        <v>32662</v>
      </c>
      <c r="F10908" s="1" t="s">
        <v>18532</v>
      </c>
      <c r="G10908" s="3" t="str">
        <f t="shared" si="1"/>
        <v>Joshua Ray Ortiz</v>
      </c>
      <c r="H10908" s="3" t="str">
        <f t="shared" si="2"/>
        <v>JOSHUA RAY ORTIZ</v>
      </c>
      <c r="J10908" s="1" t="s">
        <v>57</v>
      </c>
      <c r="K10908" s="1" t="s">
        <v>44</v>
      </c>
      <c r="L10908" s="1">
        <v>50.0</v>
      </c>
      <c r="M10908" s="1" t="s">
        <v>58</v>
      </c>
      <c r="N10908" s="1" t="s">
        <v>32277</v>
      </c>
      <c r="O10908" s="4">
        <v>44317.0</v>
      </c>
      <c r="P10908" s="4">
        <v>44240.0</v>
      </c>
      <c r="Q10908" s="1" t="s">
        <v>32663</v>
      </c>
      <c r="R10908" s="1" t="s">
        <v>31</v>
      </c>
      <c r="S10908" s="1" t="s">
        <v>32</v>
      </c>
      <c r="T10908" s="1">
        <v>75211.0</v>
      </c>
      <c r="U10908" s="1" t="s">
        <v>32664</v>
      </c>
    </row>
    <row r="10909">
      <c r="A10909" s="1" t="s">
        <v>32665</v>
      </c>
      <c r="B10909" s="1">
        <v>71500.0</v>
      </c>
      <c r="C10909" s="1">
        <v>2189.0</v>
      </c>
      <c r="D10909" s="2" t="s">
        <v>32281</v>
      </c>
      <c r="E10909" s="1" t="s">
        <v>18768</v>
      </c>
      <c r="F10909" s="1" t="s">
        <v>1291</v>
      </c>
      <c r="G10909" s="3" t="str">
        <f t="shared" si="1"/>
        <v>Brody Price</v>
      </c>
      <c r="H10909" s="3" t="str">
        <f t="shared" si="2"/>
        <v>BRODY PRICE</v>
      </c>
      <c r="J10909" s="1" t="s">
        <v>57</v>
      </c>
      <c r="K10909" s="1" t="s">
        <v>44</v>
      </c>
      <c r="L10909" s="1">
        <v>50.0</v>
      </c>
      <c r="M10909" s="1" t="s">
        <v>58</v>
      </c>
      <c r="N10909" s="1" t="s">
        <v>32277</v>
      </c>
      <c r="O10909" s="4">
        <v>44317.0</v>
      </c>
      <c r="P10909" s="4">
        <v>44240.0</v>
      </c>
      <c r="Q10909" s="1" t="s">
        <v>32408</v>
      </c>
      <c r="R10909" s="1" t="s">
        <v>31</v>
      </c>
      <c r="S10909" s="1" t="s">
        <v>32</v>
      </c>
      <c r="T10909" s="1">
        <v>75211.0</v>
      </c>
      <c r="U10909" s="1" t="s">
        <v>32409</v>
      </c>
    </row>
    <row r="10910">
      <c r="A10910" s="1" t="s">
        <v>32666</v>
      </c>
      <c r="B10910" s="1">
        <v>71503.0</v>
      </c>
      <c r="C10910" s="1">
        <v>2189.0</v>
      </c>
      <c r="D10910" s="2" t="s">
        <v>32281</v>
      </c>
      <c r="E10910" s="1" t="s">
        <v>452</v>
      </c>
      <c r="F10910" s="1" t="s">
        <v>4923</v>
      </c>
      <c r="G10910" s="3" t="str">
        <f t="shared" si="1"/>
        <v>Jeremy Hughes</v>
      </c>
      <c r="H10910" s="3" t="str">
        <f t="shared" si="2"/>
        <v>JEREMY HUGHES</v>
      </c>
      <c r="J10910" s="1" t="s">
        <v>57</v>
      </c>
      <c r="K10910" s="1" t="s">
        <v>44</v>
      </c>
      <c r="L10910" s="1">
        <v>50.0</v>
      </c>
      <c r="M10910" s="1" t="s">
        <v>58</v>
      </c>
      <c r="N10910" s="1" t="s">
        <v>32277</v>
      </c>
      <c r="O10910" s="4">
        <v>44317.0</v>
      </c>
      <c r="P10910" s="4">
        <v>44240.0</v>
      </c>
      <c r="Q10910" s="1" t="s">
        <v>32667</v>
      </c>
      <c r="R10910" s="1" t="s">
        <v>31</v>
      </c>
      <c r="S10910" s="1" t="s">
        <v>32</v>
      </c>
      <c r="T10910" s="1">
        <v>75216.0</v>
      </c>
      <c r="U10910" s="1" t="s">
        <v>32668</v>
      </c>
    </row>
    <row r="10911">
      <c r="A10911" s="1" t="s">
        <v>32669</v>
      </c>
      <c r="B10911" s="1">
        <v>71508.0</v>
      </c>
      <c r="C10911" s="1">
        <v>2189.0</v>
      </c>
      <c r="D10911" s="2" t="s">
        <v>32281</v>
      </c>
      <c r="E10911" s="1" t="s">
        <v>2580</v>
      </c>
      <c r="F10911" s="1" t="s">
        <v>32670</v>
      </c>
      <c r="G10911" s="3" t="str">
        <f t="shared" si="1"/>
        <v>Allen Hyserman</v>
      </c>
      <c r="H10911" s="3" t="str">
        <f t="shared" si="2"/>
        <v>ALLEN HYSERMAN</v>
      </c>
      <c r="J10911" s="1" t="s">
        <v>57</v>
      </c>
      <c r="K10911" s="1" t="s">
        <v>44</v>
      </c>
      <c r="L10911" s="1">
        <v>50.0</v>
      </c>
      <c r="M10911" s="1" t="s">
        <v>58</v>
      </c>
      <c r="N10911" s="1" t="s">
        <v>32277</v>
      </c>
      <c r="O10911" s="4">
        <v>44317.0</v>
      </c>
      <c r="P10911" s="4">
        <v>44244.0</v>
      </c>
      <c r="Q10911" s="1" t="s">
        <v>32671</v>
      </c>
      <c r="R10911" s="1" t="s">
        <v>31</v>
      </c>
      <c r="S10911" s="1" t="s">
        <v>32</v>
      </c>
      <c r="T10911" s="1">
        <v>75224.0</v>
      </c>
      <c r="U10911" s="1" t="s">
        <v>32672</v>
      </c>
    </row>
    <row r="10912">
      <c r="A10912" s="1" t="s">
        <v>32673</v>
      </c>
      <c r="B10912" s="1">
        <v>71523.0</v>
      </c>
      <c r="C10912" s="1">
        <v>2189.0</v>
      </c>
      <c r="D10912" s="2" t="s">
        <v>32281</v>
      </c>
      <c r="E10912" s="1" t="s">
        <v>32674</v>
      </c>
      <c r="F10912" s="1" t="s">
        <v>32675</v>
      </c>
      <c r="G10912" s="3" t="str">
        <f t="shared" si="1"/>
        <v>Kaci Hickox</v>
      </c>
      <c r="H10912" s="3" t="str">
        <f t="shared" si="2"/>
        <v>KACI HICKOX</v>
      </c>
      <c r="J10912" s="1" t="s">
        <v>57</v>
      </c>
      <c r="K10912" s="1" t="s">
        <v>44</v>
      </c>
      <c r="L10912" s="1">
        <v>50.0</v>
      </c>
      <c r="M10912" s="1" t="s">
        <v>58</v>
      </c>
      <c r="N10912" s="1" t="s">
        <v>32277</v>
      </c>
      <c r="O10912" s="4">
        <v>44317.0</v>
      </c>
      <c r="P10912" s="4">
        <v>44263.0</v>
      </c>
      <c r="Q10912" s="1" t="s">
        <v>32676</v>
      </c>
      <c r="R10912" s="1" t="s">
        <v>31</v>
      </c>
      <c r="S10912" s="1" t="s">
        <v>32</v>
      </c>
      <c r="T10912" s="1">
        <v>75208.0</v>
      </c>
      <c r="U10912" s="1" t="s">
        <v>32677</v>
      </c>
    </row>
    <row r="10913">
      <c r="A10913" s="1" t="s">
        <v>32678</v>
      </c>
      <c r="B10913" s="1">
        <v>71525.0</v>
      </c>
      <c r="C10913" s="1">
        <v>2189.0</v>
      </c>
      <c r="D10913" s="2" t="s">
        <v>32281</v>
      </c>
      <c r="E10913" s="1" t="s">
        <v>8975</v>
      </c>
      <c r="F10913" s="1" t="s">
        <v>32679</v>
      </c>
      <c r="G10913" s="3" t="str">
        <f t="shared" si="1"/>
        <v>Vincent Falsetta</v>
      </c>
      <c r="H10913" s="3" t="str">
        <f t="shared" si="2"/>
        <v>VINCENT FALSETTA</v>
      </c>
      <c r="J10913" s="1" t="s">
        <v>57</v>
      </c>
      <c r="K10913" s="1" t="s">
        <v>44</v>
      </c>
      <c r="L10913" s="1">
        <v>50.0</v>
      </c>
      <c r="M10913" s="1" t="s">
        <v>58</v>
      </c>
      <c r="N10913" s="1" t="s">
        <v>32277</v>
      </c>
      <c r="O10913" s="4">
        <v>44317.0</v>
      </c>
      <c r="P10913" s="4">
        <v>44263.0</v>
      </c>
      <c r="Q10913" s="1" t="s">
        <v>32680</v>
      </c>
      <c r="R10913" s="1" t="s">
        <v>806</v>
      </c>
      <c r="S10913" s="1" t="s">
        <v>32</v>
      </c>
      <c r="T10913" s="1">
        <v>76209.0</v>
      </c>
      <c r="U10913" s="1" t="s">
        <v>32681</v>
      </c>
    </row>
    <row r="10914">
      <c r="A10914" s="1" t="s">
        <v>32682</v>
      </c>
      <c r="B10914" s="1">
        <v>71527.0</v>
      </c>
      <c r="C10914" s="1">
        <v>2189.0</v>
      </c>
      <c r="D10914" s="2" t="s">
        <v>32281</v>
      </c>
      <c r="E10914" s="1" t="s">
        <v>3894</v>
      </c>
      <c r="F10914" s="1" t="s">
        <v>505</v>
      </c>
      <c r="G10914" s="3" t="str">
        <f t="shared" si="1"/>
        <v>Rosemary Rosales</v>
      </c>
      <c r="H10914" s="3" t="str">
        <f t="shared" si="2"/>
        <v>ROSEMARY ROSALES</v>
      </c>
      <c r="J10914" s="1" t="s">
        <v>57</v>
      </c>
      <c r="K10914" s="1" t="s">
        <v>44</v>
      </c>
      <c r="L10914" s="1">
        <v>50.0</v>
      </c>
      <c r="M10914" s="1" t="s">
        <v>58</v>
      </c>
      <c r="N10914" s="1" t="s">
        <v>32277</v>
      </c>
      <c r="O10914" s="4">
        <v>44317.0</v>
      </c>
      <c r="P10914" s="4">
        <v>44264.0</v>
      </c>
      <c r="Q10914" s="1" t="s">
        <v>32683</v>
      </c>
      <c r="R10914" s="1" t="s">
        <v>1076</v>
      </c>
      <c r="S10914" s="1" t="s">
        <v>32</v>
      </c>
      <c r="T10914" s="1">
        <v>78255.0</v>
      </c>
      <c r="U10914" s="1" t="s">
        <v>32684</v>
      </c>
    </row>
    <row r="10915">
      <c r="A10915" s="1" t="s">
        <v>32685</v>
      </c>
      <c r="B10915" s="1">
        <v>71529.0</v>
      </c>
      <c r="C10915" s="1">
        <v>2189.0</v>
      </c>
      <c r="D10915" s="2" t="s">
        <v>32281</v>
      </c>
      <c r="E10915" s="1" t="s">
        <v>11731</v>
      </c>
      <c r="F10915" s="1" t="s">
        <v>7463</v>
      </c>
      <c r="G10915" s="3" t="str">
        <f t="shared" si="1"/>
        <v>Zack Hall</v>
      </c>
      <c r="H10915" s="3" t="str">
        <f t="shared" si="2"/>
        <v>ZACK HALL</v>
      </c>
      <c r="J10915" s="1" t="s">
        <v>57</v>
      </c>
      <c r="K10915" s="1" t="s">
        <v>44</v>
      </c>
      <c r="L10915" s="1">
        <v>50.0</v>
      </c>
      <c r="M10915" s="1" t="s">
        <v>58</v>
      </c>
      <c r="N10915" s="1" t="s">
        <v>32277</v>
      </c>
      <c r="O10915" s="4">
        <v>44317.0</v>
      </c>
      <c r="P10915" s="4">
        <v>44264.0</v>
      </c>
      <c r="Q10915" s="1" t="s">
        <v>32686</v>
      </c>
      <c r="R10915" s="1" t="s">
        <v>31</v>
      </c>
      <c r="S10915" s="1" t="s">
        <v>32</v>
      </c>
      <c r="T10915" s="1">
        <v>75208.0</v>
      </c>
      <c r="U10915" s="1" t="s">
        <v>32687</v>
      </c>
    </row>
    <row r="10916">
      <c r="A10916" s="1" t="s">
        <v>32688</v>
      </c>
      <c r="B10916" s="1">
        <v>71537.0</v>
      </c>
      <c r="C10916" s="1">
        <v>2189.0</v>
      </c>
      <c r="D10916" s="2" t="s">
        <v>32281</v>
      </c>
      <c r="E10916" s="1" t="s">
        <v>18729</v>
      </c>
      <c r="F10916" s="1" t="s">
        <v>32689</v>
      </c>
      <c r="G10916" s="3" t="str">
        <f t="shared" si="1"/>
        <v>Lucille esteban</v>
      </c>
      <c r="H10916" s="3" t="str">
        <f t="shared" si="2"/>
        <v>LUCILLE ESTEBAN</v>
      </c>
      <c r="J10916" s="1" t="s">
        <v>57</v>
      </c>
      <c r="K10916" s="1" t="s">
        <v>44</v>
      </c>
      <c r="L10916" s="1">
        <v>50.0</v>
      </c>
      <c r="M10916" s="1" t="s">
        <v>58</v>
      </c>
      <c r="N10916" s="1" t="s">
        <v>32277</v>
      </c>
      <c r="O10916" s="4">
        <v>44317.0</v>
      </c>
      <c r="P10916" s="4">
        <v>44268.0</v>
      </c>
      <c r="Q10916" s="1" t="s">
        <v>32690</v>
      </c>
      <c r="R10916" s="1" t="s">
        <v>31</v>
      </c>
      <c r="S10916" s="1" t="s">
        <v>32</v>
      </c>
      <c r="T10916" s="1">
        <v>75211.0</v>
      </c>
      <c r="U10916" s="1" t="s">
        <v>32691</v>
      </c>
    </row>
    <row r="10917">
      <c r="A10917" s="1" t="s">
        <v>32692</v>
      </c>
      <c r="B10917" s="1">
        <v>71547.0</v>
      </c>
      <c r="C10917" s="1">
        <v>2189.0</v>
      </c>
      <c r="D10917" s="2" t="s">
        <v>32281</v>
      </c>
      <c r="E10917" s="1" t="s">
        <v>410</v>
      </c>
      <c r="F10917" s="1" t="s">
        <v>32508</v>
      </c>
      <c r="G10917" s="3" t="str">
        <f t="shared" si="1"/>
        <v>Larry Carnes</v>
      </c>
      <c r="H10917" s="3" t="str">
        <f t="shared" si="2"/>
        <v>LARRY CARNES</v>
      </c>
      <c r="J10917" s="1" t="s">
        <v>57</v>
      </c>
      <c r="K10917" s="1" t="s">
        <v>44</v>
      </c>
      <c r="L10917" s="1">
        <v>50.0</v>
      </c>
      <c r="M10917" s="1" t="s">
        <v>58</v>
      </c>
      <c r="N10917" s="1" t="s">
        <v>32277</v>
      </c>
      <c r="O10917" s="4">
        <v>44317.0</v>
      </c>
      <c r="P10917" s="4">
        <v>44274.0</v>
      </c>
      <c r="Q10917" s="1" t="s">
        <v>32509</v>
      </c>
      <c r="R10917" s="1" t="s">
        <v>31</v>
      </c>
      <c r="S10917" s="1" t="s">
        <v>32</v>
      </c>
      <c r="T10917" s="1">
        <v>75211.0</v>
      </c>
      <c r="U10917" s="1" t="s">
        <v>32510</v>
      </c>
    </row>
    <row r="10918">
      <c r="A10918" s="1" t="s">
        <v>32693</v>
      </c>
      <c r="B10918" s="1">
        <v>71549.0</v>
      </c>
      <c r="C10918" s="1">
        <v>2189.0</v>
      </c>
      <c r="D10918" s="2" t="s">
        <v>32281</v>
      </c>
      <c r="E10918" s="1" t="s">
        <v>32694</v>
      </c>
      <c r="F10918" s="1" t="s">
        <v>32695</v>
      </c>
      <c r="G10918" s="3" t="str">
        <f t="shared" si="1"/>
        <v>Nino Testa</v>
      </c>
      <c r="H10918" s="3" t="str">
        <f t="shared" si="2"/>
        <v>NINO TESTA</v>
      </c>
      <c r="J10918" s="1" t="s">
        <v>57</v>
      </c>
      <c r="K10918" s="1" t="s">
        <v>44</v>
      </c>
      <c r="L10918" s="1">
        <v>50.0</v>
      </c>
      <c r="M10918" s="1" t="s">
        <v>58</v>
      </c>
      <c r="N10918" s="1" t="s">
        <v>32277</v>
      </c>
      <c r="O10918" s="4">
        <v>44317.0</v>
      </c>
      <c r="P10918" s="4">
        <v>44275.0</v>
      </c>
      <c r="Q10918" s="1" t="s">
        <v>32696</v>
      </c>
      <c r="R10918" s="1" t="s">
        <v>31</v>
      </c>
      <c r="S10918" s="1" t="s">
        <v>32</v>
      </c>
      <c r="T10918" s="1">
        <v>75208.0</v>
      </c>
      <c r="U10918" s="1" t="s">
        <v>32697</v>
      </c>
    </row>
    <row r="10919">
      <c r="A10919" s="1" t="s">
        <v>32698</v>
      </c>
      <c r="B10919" s="1">
        <v>71552.0</v>
      </c>
      <c r="C10919" s="1">
        <v>2189.0</v>
      </c>
      <c r="D10919" s="2" t="s">
        <v>32281</v>
      </c>
      <c r="E10919" s="1" t="s">
        <v>22307</v>
      </c>
      <c r="F10919" s="1" t="s">
        <v>32699</v>
      </c>
      <c r="G10919" s="3" t="str">
        <f t="shared" si="1"/>
        <v>Alfredo Villanueva</v>
      </c>
      <c r="H10919" s="3" t="str">
        <f t="shared" si="2"/>
        <v>ALFREDO VILLANUEVA</v>
      </c>
      <c r="J10919" s="1" t="s">
        <v>57</v>
      </c>
      <c r="K10919" s="1" t="s">
        <v>44</v>
      </c>
      <c r="L10919" s="1">
        <v>50.0</v>
      </c>
      <c r="M10919" s="1" t="s">
        <v>58</v>
      </c>
      <c r="N10919" s="1" t="s">
        <v>32277</v>
      </c>
      <c r="O10919" s="4">
        <v>44317.0</v>
      </c>
      <c r="P10919" s="4">
        <v>44277.0</v>
      </c>
      <c r="Q10919" s="1" t="s">
        <v>32700</v>
      </c>
      <c r="R10919" s="1" t="s">
        <v>31</v>
      </c>
      <c r="S10919" s="1" t="s">
        <v>32</v>
      </c>
      <c r="T10919" s="1">
        <v>75226.0</v>
      </c>
      <c r="U10919" s="1" t="s">
        <v>32701</v>
      </c>
    </row>
    <row r="10920">
      <c r="A10920" s="1" t="s">
        <v>32702</v>
      </c>
      <c r="B10920" s="1">
        <v>71553.0</v>
      </c>
      <c r="C10920" s="1">
        <v>2189.0</v>
      </c>
      <c r="D10920" s="2" t="s">
        <v>32281</v>
      </c>
      <c r="E10920" s="1" t="s">
        <v>8017</v>
      </c>
      <c r="F10920" s="1" t="s">
        <v>1185</v>
      </c>
      <c r="G10920" s="3" t="str">
        <f t="shared" si="1"/>
        <v>Sarah Williams</v>
      </c>
      <c r="H10920" s="3" t="str">
        <f t="shared" si="2"/>
        <v>SARAH WILLIAMS</v>
      </c>
      <c r="J10920" s="1" t="s">
        <v>57</v>
      </c>
      <c r="K10920" s="1" t="s">
        <v>44</v>
      </c>
      <c r="L10920" s="1">
        <v>50.0</v>
      </c>
      <c r="M10920" s="1" t="s">
        <v>58</v>
      </c>
      <c r="N10920" s="1" t="s">
        <v>32277</v>
      </c>
      <c r="O10920" s="4">
        <v>44317.0</v>
      </c>
      <c r="P10920" s="4">
        <v>44277.0</v>
      </c>
      <c r="Q10920" s="1" t="s">
        <v>32703</v>
      </c>
      <c r="R10920" s="1" t="s">
        <v>16692</v>
      </c>
      <c r="S10920" s="1" t="s">
        <v>13911</v>
      </c>
      <c r="T10920" s="1">
        <v>65803.0</v>
      </c>
      <c r="U10920" s="1" t="s">
        <v>32704</v>
      </c>
    </row>
    <row r="10921">
      <c r="A10921" s="1" t="s">
        <v>32705</v>
      </c>
      <c r="B10921" s="1">
        <v>71554.0</v>
      </c>
      <c r="C10921" s="1">
        <v>2189.0</v>
      </c>
      <c r="D10921" s="2" t="s">
        <v>32281</v>
      </c>
      <c r="E10921" s="1" t="s">
        <v>3083</v>
      </c>
      <c r="F10921" s="1" t="s">
        <v>7657</v>
      </c>
      <c r="G10921" s="3" t="str">
        <f t="shared" si="1"/>
        <v>Laura Quintero</v>
      </c>
      <c r="H10921" s="3" t="str">
        <f t="shared" si="2"/>
        <v>LAURA QUINTERO</v>
      </c>
      <c r="J10921" s="1" t="s">
        <v>57</v>
      </c>
      <c r="K10921" s="1" t="s">
        <v>44</v>
      </c>
      <c r="L10921" s="1">
        <v>50.0</v>
      </c>
      <c r="M10921" s="1" t="s">
        <v>58</v>
      </c>
      <c r="N10921" s="1" t="s">
        <v>32277</v>
      </c>
      <c r="O10921" s="4">
        <v>44317.0</v>
      </c>
      <c r="P10921" s="4">
        <v>44277.0</v>
      </c>
      <c r="Q10921" s="1" t="s">
        <v>32706</v>
      </c>
      <c r="R10921" s="1" t="s">
        <v>31</v>
      </c>
      <c r="S10921" s="1" t="s">
        <v>32</v>
      </c>
      <c r="T10921" s="1">
        <v>75208.0</v>
      </c>
      <c r="U10921" s="1" t="s">
        <v>32707</v>
      </c>
    </row>
    <row r="10922">
      <c r="A10922" s="1" t="s">
        <v>32708</v>
      </c>
      <c r="B10922" s="1">
        <v>74589.0</v>
      </c>
      <c r="C10922" s="1">
        <v>2260.0</v>
      </c>
      <c r="D10922" s="2" t="s">
        <v>32287</v>
      </c>
      <c r="E10922" s="1" t="s">
        <v>12463</v>
      </c>
      <c r="F10922" s="1" t="s">
        <v>22885</v>
      </c>
      <c r="G10922" s="3" t="str">
        <f t="shared" si="1"/>
        <v>Evelyn Mayo</v>
      </c>
      <c r="H10922" s="3" t="str">
        <f t="shared" si="2"/>
        <v>EVELYN MAYO</v>
      </c>
      <c r="J10922" s="1" t="s">
        <v>57</v>
      </c>
      <c r="K10922" s="1" t="s">
        <v>47</v>
      </c>
      <c r="L10922" s="1">
        <v>50.0</v>
      </c>
      <c r="M10922" s="1" t="s">
        <v>58</v>
      </c>
      <c r="N10922" s="1" t="s">
        <v>32277</v>
      </c>
      <c r="O10922" s="4">
        <v>44317.0</v>
      </c>
      <c r="P10922" s="4">
        <v>44278.0</v>
      </c>
      <c r="Q10922" s="1" t="s">
        <v>22886</v>
      </c>
      <c r="R10922" s="1" t="s">
        <v>31</v>
      </c>
      <c r="S10922" s="1" t="s">
        <v>32</v>
      </c>
      <c r="T10922" s="1">
        <v>75214.0</v>
      </c>
      <c r="U10922" s="1" t="s">
        <v>32709</v>
      </c>
    </row>
    <row r="10923">
      <c r="A10923" s="1" t="s">
        <v>32710</v>
      </c>
      <c r="B10923" s="1">
        <v>74599.0</v>
      </c>
      <c r="C10923" s="1">
        <v>2260.0</v>
      </c>
      <c r="D10923" s="2" t="s">
        <v>32287</v>
      </c>
      <c r="E10923" s="1" t="s">
        <v>12463</v>
      </c>
      <c r="F10923" s="1" t="s">
        <v>22885</v>
      </c>
      <c r="G10923" s="3" t="str">
        <f t="shared" si="1"/>
        <v>Evelyn Mayo</v>
      </c>
      <c r="H10923" s="3" t="str">
        <f t="shared" si="2"/>
        <v>EVELYN MAYO</v>
      </c>
      <c r="J10923" s="1" t="s">
        <v>57</v>
      </c>
      <c r="K10923" s="1" t="s">
        <v>47</v>
      </c>
      <c r="L10923" s="1">
        <v>50.0</v>
      </c>
      <c r="M10923" s="1" t="s">
        <v>58</v>
      </c>
      <c r="N10923" s="1" t="s">
        <v>32277</v>
      </c>
      <c r="O10923" s="4">
        <v>44317.0</v>
      </c>
      <c r="P10923" s="4">
        <v>44285.0</v>
      </c>
      <c r="Q10923" s="1" t="s">
        <v>22886</v>
      </c>
      <c r="R10923" s="1" t="s">
        <v>31</v>
      </c>
      <c r="S10923" s="1" t="s">
        <v>32</v>
      </c>
      <c r="T10923" s="1">
        <v>75224.0</v>
      </c>
      <c r="U10923" s="1" t="s">
        <v>32711</v>
      </c>
    </row>
    <row r="10924">
      <c r="A10924" s="1" t="s">
        <v>32712</v>
      </c>
      <c r="B10924" s="1">
        <v>74600.0</v>
      </c>
      <c r="C10924" s="1">
        <v>2260.0</v>
      </c>
      <c r="D10924" s="2" t="s">
        <v>32287</v>
      </c>
      <c r="E10924" s="1" t="s">
        <v>32713</v>
      </c>
      <c r="F10924" s="1" t="s">
        <v>32714</v>
      </c>
      <c r="G10924" s="3" t="str">
        <f t="shared" si="1"/>
        <v>Kimberlyn Crowe</v>
      </c>
      <c r="H10924" s="3" t="str">
        <f t="shared" si="2"/>
        <v>KIMBERLYN CROWE</v>
      </c>
      <c r="J10924" s="1" t="s">
        <v>57</v>
      </c>
      <c r="K10924" s="1" t="s">
        <v>47</v>
      </c>
      <c r="L10924" s="1">
        <v>50.0</v>
      </c>
      <c r="M10924" s="1" t="s">
        <v>58</v>
      </c>
      <c r="N10924" s="1" t="s">
        <v>32277</v>
      </c>
      <c r="O10924" s="4">
        <v>44317.0</v>
      </c>
      <c r="P10924" s="4">
        <v>44285.0</v>
      </c>
      <c r="Q10924" s="1" t="s">
        <v>32715</v>
      </c>
      <c r="R10924" s="1" t="s">
        <v>31</v>
      </c>
      <c r="S10924" s="1" t="s">
        <v>32</v>
      </c>
      <c r="T10924" s="1">
        <v>75211.0</v>
      </c>
      <c r="U10924" s="1" t="s">
        <v>32716</v>
      </c>
    </row>
    <row r="10925">
      <c r="A10925" s="1" t="s">
        <v>32717</v>
      </c>
      <c r="B10925" s="1">
        <v>74604.0</v>
      </c>
      <c r="C10925" s="1">
        <v>2260.0</v>
      </c>
      <c r="D10925" s="2" t="s">
        <v>32287</v>
      </c>
      <c r="E10925" s="1" t="s">
        <v>1021</v>
      </c>
      <c r="F10925" s="1" t="s">
        <v>32718</v>
      </c>
      <c r="G10925" s="3" t="str">
        <f t="shared" si="1"/>
        <v>James harrington</v>
      </c>
      <c r="H10925" s="3" t="str">
        <f t="shared" si="2"/>
        <v>JAMES HARRINGTON</v>
      </c>
      <c r="J10925" s="1" t="s">
        <v>57</v>
      </c>
      <c r="K10925" s="1" t="s">
        <v>47</v>
      </c>
      <c r="L10925" s="1">
        <v>50.0</v>
      </c>
      <c r="M10925" s="1" t="s">
        <v>58</v>
      </c>
      <c r="N10925" s="1" t="s">
        <v>32277</v>
      </c>
      <c r="O10925" s="4">
        <v>44317.0</v>
      </c>
      <c r="P10925" s="4">
        <v>44287.0</v>
      </c>
      <c r="Q10925" s="1" t="s">
        <v>32719</v>
      </c>
      <c r="R10925" s="1" t="s">
        <v>31</v>
      </c>
      <c r="S10925" s="1" t="s">
        <v>32</v>
      </c>
      <c r="T10925" s="1">
        <v>75224.0</v>
      </c>
      <c r="U10925" s="1" t="s">
        <v>32720</v>
      </c>
    </row>
    <row r="10926">
      <c r="A10926" s="1" t="s">
        <v>32721</v>
      </c>
      <c r="B10926" s="1">
        <v>74605.0</v>
      </c>
      <c r="C10926" s="1">
        <v>2260.0</v>
      </c>
      <c r="D10926" s="2" t="s">
        <v>32287</v>
      </c>
      <c r="E10926" s="1" t="s">
        <v>6989</v>
      </c>
      <c r="F10926" s="1" t="s">
        <v>32722</v>
      </c>
      <c r="G10926" s="3" t="str">
        <f t="shared" si="1"/>
        <v>Marilyn Jolly</v>
      </c>
      <c r="H10926" s="3" t="str">
        <f t="shared" si="2"/>
        <v>MARILYN JOLLY</v>
      </c>
      <c r="J10926" s="1" t="s">
        <v>57</v>
      </c>
      <c r="K10926" s="1" t="s">
        <v>47</v>
      </c>
      <c r="L10926" s="1">
        <v>50.0</v>
      </c>
      <c r="M10926" s="1" t="s">
        <v>58</v>
      </c>
      <c r="N10926" s="1" t="s">
        <v>32277</v>
      </c>
      <c r="O10926" s="4">
        <v>44317.0</v>
      </c>
      <c r="P10926" s="4">
        <v>44287.0</v>
      </c>
      <c r="Q10926" s="1" t="s">
        <v>32723</v>
      </c>
      <c r="R10926" s="1" t="s">
        <v>31</v>
      </c>
      <c r="S10926" s="1" t="s">
        <v>32</v>
      </c>
      <c r="T10926" s="1">
        <v>75208.0</v>
      </c>
      <c r="U10926" s="1" t="s">
        <v>32724</v>
      </c>
    </row>
    <row r="10927">
      <c r="A10927" s="1" t="s">
        <v>32725</v>
      </c>
      <c r="B10927" s="1">
        <v>74607.0</v>
      </c>
      <c r="C10927" s="1">
        <v>2260.0</v>
      </c>
      <c r="D10927" s="2" t="s">
        <v>32287</v>
      </c>
      <c r="E10927" s="1" t="s">
        <v>5754</v>
      </c>
      <c r="F10927" s="1" t="s">
        <v>32726</v>
      </c>
      <c r="G10927" s="3" t="str">
        <f t="shared" si="1"/>
        <v>Teddy Waggy</v>
      </c>
      <c r="H10927" s="3" t="str">
        <f t="shared" si="2"/>
        <v>TEDDY WAGGY</v>
      </c>
      <c r="J10927" s="1" t="s">
        <v>57</v>
      </c>
      <c r="K10927" s="1" t="s">
        <v>47</v>
      </c>
      <c r="L10927" s="1">
        <v>50.0</v>
      </c>
      <c r="M10927" s="1" t="s">
        <v>58</v>
      </c>
      <c r="N10927" s="1" t="s">
        <v>32277</v>
      </c>
      <c r="O10927" s="4">
        <v>44317.0</v>
      </c>
      <c r="P10927" s="4">
        <v>44287.0</v>
      </c>
      <c r="Q10927" s="1" t="s">
        <v>32727</v>
      </c>
      <c r="R10927" s="1" t="s">
        <v>31</v>
      </c>
      <c r="S10927" s="1" t="s">
        <v>32</v>
      </c>
      <c r="T10927" s="1">
        <v>75214.0</v>
      </c>
      <c r="U10927" s="1" t="s">
        <v>32728</v>
      </c>
    </row>
    <row r="10928">
      <c r="A10928" s="1" t="s">
        <v>32729</v>
      </c>
      <c r="B10928" s="1">
        <v>74608.0</v>
      </c>
      <c r="C10928" s="1">
        <v>2260.0</v>
      </c>
      <c r="D10928" s="2" t="s">
        <v>32287</v>
      </c>
      <c r="E10928" s="1" t="s">
        <v>7462</v>
      </c>
      <c r="F10928" s="1" t="s">
        <v>29830</v>
      </c>
      <c r="G10928" s="3" t="str">
        <f t="shared" si="1"/>
        <v>Vicki Meek</v>
      </c>
      <c r="H10928" s="3" t="str">
        <f t="shared" si="2"/>
        <v>VICKI MEEK</v>
      </c>
      <c r="J10928" s="1" t="s">
        <v>57</v>
      </c>
      <c r="K10928" s="1" t="s">
        <v>47</v>
      </c>
      <c r="L10928" s="1">
        <v>50.0</v>
      </c>
      <c r="M10928" s="1" t="s">
        <v>58</v>
      </c>
      <c r="N10928" s="1" t="s">
        <v>32277</v>
      </c>
      <c r="O10928" s="4">
        <v>44317.0</v>
      </c>
      <c r="P10928" s="4">
        <v>44288.0</v>
      </c>
      <c r="Q10928" s="1" t="s">
        <v>32331</v>
      </c>
      <c r="R10928" s="1" t="s">
        <v>31</v>
      </c>
      <c r="S10928" s="1" t="s">
        <v>32</v>
      </c>
      <c r="T10928" s="1">
        <v>75224.0</v>
      </c>
      <c r="U10928" s="1" t="s">
        <v>32730</v>
      </c>
    </row>
    <row r="10929">
      <c r="A10929" s="1" t="s">
        <v>32731</v>
      </c>
      <c r="B10929" s="1">
        <v>74611.0</v>
      </c>
      <c r="C10929" s="1">
        <v>2260.0</v>
      </c>
      <c r="D10929" s="2" t="s">
        <v>32287</v>
      </c>
      <c r="E10929" s="1" t="s">
        <v>32732</v>
      </c>
      <c r="F10929" s="1" t="s">
        <v>32733</v>
      </c>
      <c r="G10929" s="3" t="str">
        <f t="shared" si="1"/>
        <v>Valeska valderas</v>
      </c>
      <c r="H10929" s="3" t="str">
        <f t="shared" si="2"/>
        <v>VALESKA VALDERAS</v>
      </c>
      <c r="J10929" s="1" t="s">
        <v>57</v>
      </c>
      <c r="K10929" s="1" t="s">
        <v>47</v>
      </c>
      <c r="L10929" s="1">
        <v>50.0</v>
      </c>
      <c r="M10929" s="1" t="s">
        <v>58</v>
      </c>
      <c r="N10929" s="1" t="s">
        <v>32277</v>
      </c>
      <c r="O10929" s="4">
        <v>44317.0</v>
      </c>
      <c r="P10929" s="4">
        <v>44288.0</v>
      </c>
      <c r="Q10929" s="1" t="s">
        <v>32734</v>
      </c>
      <c r="R10929" s="1" t="s">
        <v>31</v>
      </c>
      <c r="S10929" s="1" t="s">
        <v>32</v>
      </c>
      <c r="T10929" s="1">
        <v>75208.0</v>
      </c>
      <c r="U10929" s="1" t="s">
        <v>32735</v>
      </c>
    </row>
    <row r="10930">
      <c r="A10930" s="1" t="s">
        <v>32736</v>
      </c>
      <c r="B10930" s="1">
        <v>74612.0</v>
      </c>
      <c r="C10930" s="1">
        <v>2260.0</v>
      </c>
      <c r="D10930" s="2" t="s">
        <v>32287</v>
      </c>
      <c r="E10930" s="1" t="s">
        <v>1836</v>
      </c>
      <c r="F10930" s="1" t="s">
        <v>6140</v>
      </c>
      <c r="G10930" s="3" t="str">
        <f t="shared" si="1"/>
        <v>Andrea Ramirez</v>
      </c>
      <c r="H10930" s="3" t="str">
        <f t="shared" si="2"/>
        <v>ANDREA RAMIREZ</v>
      </c>
      <c r="J10930" s="1" t="s">
        <v>57</v>
      </c>
      <c r="K10930" s="1" t="s">
        <v>47</v>
      </c>
      <c r="L10930" s="1">
        <v>50.0</v>
      </c>
      <c r="M10930" s="1" t="s">
        <v>58</v>
      </c>
      <c r="N10930" s="1" t="s">
        <v>32277</v>
      </c>
      <c r="O10930" s="4">
        <v>44317.0</v>
      </c>
      <c r="P10930" s="4">
        <v>44288.0</v>
      </c>
      <c r="Q10930" s="1" t="s">
        <v>32457</v>
      </c>
      <c r="R10930" s="1" t="s">
        <v>60</v>
      </c>
      <c r="S10930" s="1" t="s">
        <v>32</v>
      </c>
      <c r="T10930" s="1">
        <v>75211.0</v>
      </c>
      <c r="U10930" s="1" t="s">
        <v>32458</v>
      </c>
    </row>
    <row r="10931">
      <c r="A10931" s="1" t="s">
        <v>32737</v>
      </c>
      <c r="B10931" s="1">
        <v>74613.0</v>
      </c>
      <c r="C10931" s="1">
        <v>2260.0</v>
      </c>
      <c r="D10931" s="2" t="s">
        <v>32287</v>
      </c>
      <c r="E10931" s="1" t="s">
        <v>32738</v>
      </c>
      <c r="F10931" s="1" t="s">
        <v>27956</v>
      </c>
      <c r="G10931" s="3" t="str">
        <f t="shared" si="1"/>
        <v>Jule Maxwell</v>
      </c>
      <c r="H10931" s="3" t="str">
        <f t="shared" si="2"/>
        <v>JULE MAXWELL</v>
      </c>
      <c r="J10931" s="1" t="s">
        <v>57</v>
      </c>
      <c r="K10931" s="1" t="s">
        <v>47</v>
      </c>
      <c r="L10931" s="1">
        <v>50.0</v>
      </c>
      <c r="M10931" s="1" t="s">
        <v>58</v>
      </c>
      <c r="N10931" s="1" t="s">
        <v>32277</v>
      </c>
      <c r="O10931" s="4">
        <v>44317.0</v>
      </c>
      <c r="P10931" s="4">
        <v>44288.0</v>
      </c>
      <c r="Q10931" s="1" t="s">
        <v>32739</v>
      </c>
      <c r="R10931" s="1" t="s">
        <v>31</v>
      </c>
      <c r="S10931" s="1" t="s">
        <v>32</v>
      </c>
      <c r="T10931" s="1">
        <v>75208.0</v>
      </c>
      <c r="U10931" s="1" t="s">
        <v>32740</v>
      </c>
    </row>
    <row r="10932">
      <c r="A10932" s="1" t="s">
        <v>32741</v>
      </c>
      <c r="B10932" s="1">
        <v>74617.0</v>
      </c>
      <c r="C10932" s="1">
        <v>2260.0</v>
      </c>
      <c r="D10932" s="2" t="s">
        <v>32287</v>
      </c>
      <c r="E10932" s="1" t="s">
        <v>3894</v>
      </c>
      <c r="F10932" s="1" t="s">
        <v>505</v>
      </c>
      <c r="G10932" s="3" t="str">
        <f t="shared" si="1"/>
        <v>Rosemary Rosales</v>
      </c>
      <c r="H10932" s="3" t="str">
        <f t="shared" si="2"/>
        <v>ROSEMARY ROSALES</v>
      </c>
      <c r="J10932" s="1" t="s">
        <v>57</v>
      </c>
      <c r="K10932" s="1" t="s">
        <v>47</v>
      </c>
      <c r="L10932" s="1">
        <v>50.0</v>
      </c>
      <c r="M10932" s="1" t="s">
        <v>58</v>
      </c>
      <c r="N10932" s="1" t="s">
        <v>32277</v>
      </c>
      <c r="O10932" s="4">
        <v>44317.0</v>
      </c>
      <c r="P10932" s="4">
        <v>44289.0</v>
      </c>
      <c r="Q10932" s="1" t="s">
        <v>32742</v>
      </c>
      <c r="R10932" s="1" t="s">
        <v>31</v>
      </c>
      <c r="S10932" s="1" t="s">
        <v>32</v>
      </c>
      <c r="T10932" s="1">
        <v>75214.0</v>
      </c>
      <c r="U10932" s="1" t="s">
        <v>32743</v>
      </c>
    </row>
    <row r="10933">
      <c r="A10933" s="1" t="s">
        <v>32744</v>
      </c>
      <c r="B10933" s="1">
        <v>74619.0</v>
      </c>
      <c r="C10933" s="1">
        <v>2260.0</v>
      </c>
      <c r="D10933" s="2" t="s">
        <v>32287</v>
      </c>
      <c r="E10933" s="1" t="s">
        <v>32529</v>
      </c>
      <c r="F10933" s="1" t="s">
        <v>15705</v>
      </c>
      <c r="G10933" s="3" t="str">
        <f t="shared" si="1"/>
        <v>Elisa Swartz</v>
      </c>
      <c r="H10933" s="3" t="str">
        <f t="shared" si="2"/>
        <v>ELISA SWARTZ</v>
      </c>
      <c r="J10933" s="1" t="s">
        <v>57</v>
      </c>
      <c r="K10933" s="1" t="s">
        <v>47</v>
      </c>
      <c r="L10933" s="1">
        <v>50.0</v>
      </c>
      <c r="M10933" s="1" t="s">
        <v>58</v>
      </c>
      <c r="N10933" s="1" t="s">
        <v>32277</v>
      </c>
      <c r="O10933" s="4">
        <v>44317.0</v>
      </c>
      <c r="P10933" s="4">
        <v>44290.0</v>
      </c>
      <c r="Q10933" s="1" t="s">
        <v>32745</v>
      </c>
      <c r="R10933" s="1" t="s">
        <v>31</v>
      </c>
      <c r="S10933" s="1" t="s">
        <v>32</v>
      </c>
      <c r="T10933" s="1">
        <v>75208.0</v>
      </c>
      <c r="U10933" s="1" t="s">
        <v>32746</v>
      </c>
    </row>
    <row r="10934">
      <c r="A10934" s="1" t="s">
        <v>32747</v>
      </c>
      <c r="B10934" s="1">
        <v>74628.0</v>
      </c>
      <c r="C10934" s="1">
        <v>2260.0</v>
      </c>
      <c r="D10934" s="2" t="s">
        <v>32287</v>
      </c>
      <c r="E10934" s="1" t="s">
        <v>32748</v>
      </c>
      <c r="F10934" s="1" t="s">
        <v>32749</v>
      </c>
      <c r="G10934" s="3" t="str">
        <f t="shared" si="1"/>
        <v>Bernardo Vallarino</v>
      </c>
      <c r="H10934" s="3" t="str">
        <f t="shared" si="2"/>
        <v>BERNARDO VALLARINO</v>
      </c>
      <c r="J10934" s="1" t="s">
        <v>57</v>
      </c>
      <c r="K10934" s="1" t="s">
        <v>47</v>
      </c>
      <c r="L10934" s="1">
        <v>50.0</v>
      </c>
      <c r="M10934" s="1" t="s">
        <v>58</v>
      </c>
      <c r="N10934" s="1" t="s">
        <v>32277</v>
      </c>
      <c r="O10934" s="4">
        <v>44317.0</v>
      </c>
      <c r="P10934" s="4">
        <v>44293.0</v>
      </c>
      <c r="Q10934" s="1" t="s">
        <v>32750</v>
      </c>
      <c r="R10934" s="1" t="s">
        <v>31</v>
      </c>
      <c r="S10934" s="1" t="s">
        <v>32</v>
      </c>
      <c r="T10934" s="1">
        <v>75208.0</v>
      </c>
      <c r="U10934" s="1" t="s">
        <v>32751</v>
      </c>
    </row>
    <row r="10935">
      <c r="A10935" s="1" t="s">
        <v>32752</v>
      </c>
      <c r="B10935" s="1">
        <v>74630.0</v>
      </c>
      <c r="C10935" s="1">
        <v>2260.0</v>
      </c>
      <c r="D10935" s="2" t="s">
        <v>32287</v>
      </c>
      <c r="E10935" s="1" t="s">
        <v>4654</v>
      </c>
      <c r="F10935" s="1" t="s">
        <v>1128</v>
      </c>
      <c r="G10935" s="3" t="str">
        <f t="shared" si="1"/>
        <v>Frank Bravo</v>
      </c>
      <c r="H10935" s="3" t="str">
        <f t="shared" si="2"/>
        <v>FRANK BRAVO</v>
      </c>
      <c r="J10935" s="1" t="s">
        <v>57</v>
      </c>
      <c r="K10935" s="1" t="s">
        <v>47</v>
      </c>
      <c r="L10935" s="1">
        <v>50.0</v>
      </c>
      <c r="M10935" s="1" t="s">
        <v>58</v>
      </c>
      <c r="N10935" s="1" t="s">
        <v>32277</v>
      </c>
      <c r="O10935" s="4">
        <v>44317.0</v>
      </c>
      <c r="P10935" s="4">
        <v>44294.0</v>
      </c>
      <c r="Q10935" s="1" t="s">
        <v>32753</v>
      </c>
      <c r="R10935" s="1" t="s">
        <v>60</v>
      </c>
      <c r="S10935" s="1" t="s">
        <v>32</v>
      </c>
      <c r="T10935" s="1">
        <v>75203.0</v>
      </c>
      <c r="U10935" s="1" t="s">
        <v>32754</v>
      </c>
    </row>
    <row r="10936">
      <c r="A10936" s="1" t="s">
        <v>32755</v>
      </c>
      <c r="B10936" s="1">
        <v>74634.0</v>
      </c>
      <c r="C10936" s="1">
        <v>2260.0</v>
      </c>
      <c r="D10936" s="2" t="s">
        <v>32287</v>
      </c>
      <c r="E10936" s="1" t="s">
        <v>4985</v>
      </c>
      <c r="F10936" s="1" t="s">
        <v>32756</v>
      </c>
      <c r="G10936" s="3" t="str">
        <f t="shared" si="1"/>
        <v>Justin Moehlenkamp</v>
      </c>
      <c r="H10936" s="3" t="str">
        <f t="shared" si="2"/>
        <v>JUSTIN MOEHLENKAMP</v>
      </c>
      <c r="J10936" s="1" t="s">
        <v>57</v>
      </c>
      <c r="K10936" s="1" t="s">
        <v>47</v>
      </c>
      <c r="L10936" s="1">
        <v>50.0</v>
      </c>
      <c r="M10936" s="1" t="s">
        <v>58</v>
      </c>
      <c r="N10936" s="1" t="s">
        <v>32277</v>
      </c>
      <c r="O10936" s="4">
        <v>44317.0</v>
      </c>
      <c r="P10936" s="4">
        <v>44294.0</v>
      </c>
      <c r="Q10936" s="1" t="s">
        <v>32757</v>
      </c>
      <c r="R10936" s="1" t="s">
        <v>31</v>
      </c>
      <c r="S10936" s="1" t="s">
        <v>32</v>
      </c>
      <c r="T10936" s="1">
        <v>75208.0</v>
      </c>
      <c r="U10936" s="1" t="s">
        <v>32758</v>
      </c>
    </row>
    <row r="10937">
      <c r="A10937" s="1" t="s">
        <v>32759</v>
      </c>
      <c r="B10937" s="1">
        <v>74636.0</v>
      </c>
      <c r="C10937" s="1">
        <v>2260.0</v>
      </c>
      <c r="D10937" s="2" t="s">
        <v>32287</v>
      </c>
      <c r="E10937" s="1" t="s">
        <v>32662</v>
      </c>
      <c r="F10937" s="1" t="s">
        <v>18532</v>
      </c>
      <c r="G10937" s="3" t="str">
        <f t="shared" si="1"/>
        <v>Joshua Ray Ortiz</v>
      </c>
      <c r="H10937" s="3" t="str">
        <f t="shared" si="2"/>
        <v>JOSHUA RAY ORTIZ</v>
      </c>
      <c r="J10937" s="1" t="s">
        <v>57</v>
      </c>
      <c r="K10937" s="1" t="s">
        <v>47</v>
      </c>
      <c r="L10937" s="1">
        <v>50.0</v>
      </c>
      <c r="M10937" s="1" t="s">
        <v>58</v>
      </c>
      <c r="N10937" s="1" t="s">
        <v>32277</v>
      </c>
      <c r="O10937" s="4">
        <v>44317.0</v>
      </c>
      <c r="P10937" s="4">
        <v>44295.0</v>
      </c>
      <c r="Q10937" s="1" t="s">
        <v>32663</v>
      </c>
      <c r="R10937" s="1" t="s">
        <v>31</v>
      </c>
      <c r="S10937" s="1" t="s">
        <v>32</v>
      </c>
      <c r="T10937" s="1">
        <v>75232.0</v>
      </c>
      <c r="U10937" s="1" t="s">
        <v>32760</v>
      </c>
    </row>
    <row r="10938">
      <c r="A10938" s="1" t="s">
        <v>32761</v>
      </c>
      <c r="B10938" s="1">
        <v>74647.0</v>
      </c>
      <c r="C10938" s="1">
        <v>2260.0</v>
      </c>
      <c r="D10938" s="2" t="s">
        <v>32287</v>
      </c>
      <c r="E10938" s="1" t="s">
        <v>32762</v>
      </c>
      <c r="F10938" s="1" t="s">
        <v>32763</v>
      </c>
      <c r="G10938" s="3" t="str">
        <f t="shared" si="1"/>
        <v>Dulce Morales</v>
      </c>
      <c r="H10938" s="3" t="str">
        <f t="shared" si="2"/>
        <v>DULCE MORALES</v>
      </c>
      <c r="J10938" s="1" t="s">
        <v>57</v>
      </c>
      <c r="K10938" s="1" t="s">
        <v>47</v>
      </c>
      <c r="L10938" s="1">
        <v>50.0</v>
      </c>
      <c r="M10938" s="1" t="s">
        <v>58</v>
      </c>
      <c r="N10938" s="1" t="s">
        <v>32277</v>
      </c>
      <c r="O10938" s="4">
        <v>44317.0</v>
      </c>
      <c r="P10938" s="4">
        <v>44296.0</v>
      </c>
      <c r="Q10938" s="1" t="s">
        <v>32764</v>
      </c>
      <c r="R10938" s="1" t="s">
        <v>31</v>
      </c>
      <c r="S10938" s="1" t="s">
        <v>32</v>
      </c>
      <c r="T10938" s="1">
        <v>75218.0</v>
      </c>
      <c r="U10938" s="1" t="s">
        <v>32765</v>
      </c>
    </row>
    <row r="10939">
      <c r="A10939" s="1" t="s">
        <v>32766</v>
      </c>
      <c r="B10939" s="1">
        <v>74652.0</v>
      </c>
      <c r="C10939" s="1">
        <v>2260.0</v>
      </c>
      <c r="D10939" s="2" t="s">
        <v>32287</v>
      </c>
      <c r="E10939" s="1" t="s">
        <v>1127</v>
      </c>
      <c r="F10939" s="1" t="s">
        <v>655</v>
      </c>
      <c r="G10939" s="3" t="str">
        <f t="shared" si="1"/>
        <v>Monica Lopez</v>
      </c>
      <c r="H10939" s="3" t="str">
        <f t="shared" si="2"/>
        <v>MONICA LOPEZ</v>
      </c>
      <c r="J10939" s="1" t="s">
        <v>57</v>
      </c>
      <c r="K10939" s="1" t="s">
        <v>47</v>
      </c>
      <c r="L10939" s="1">
        <v>50.0</v>
      </c>
      <c r="M10939" s="1" t="s">
        <v>58</v>
      </c>
      <c r="N10939" s="1" t="s">
        <v>32277</v>
      </c>
      <c r="O10939" s="4">
        <v>44317.0</v>
      </c>
      <c r="P10939" s="4">
        <v>44297.7096875</v>
      </c>
      <c r="Q10939" s="1" t="s">
        <v>32384</v>
      </c>
      <c r="R10939" s="1" t="s">
        <v>31</v>
      </c>
      <c r="S10939" s="1" t="s">
        <v>32</v>
      </c>
      <c r="T10939" s="1">
        <v>75211.0</v>
      </c>
      <c r="U10939" s="1" t="s">
        <v>32767</v>
      </c>
    </row>
    <row r="10940">
      <c r="A10940" s="1" t="s">
        <v>32768</v>
      </c>
      <c r="B10940" s="1">
        <v>74657.0</v>
      </c>
      <c r="C10940" s="1">
        <v>2260.0</v>
      </c>
      <c r="D10940" s="2" t="s">
        <v>32287</v>
      </c>
      <c r="E10940" s="1" t="s">
        <v>15622</v>
      </c>
      <c r="F10940" s="1" t="s">
        <v>4477</v>
      </c>
      <c r="G10940" s="3" t="str">
        <f t="shared" si="1"/>
        <v>Marsha Evans</v>
      </c>
      <c r="H10940" s="3" t="str">
        <f t="shared" si="2"/>
        <v>MARSHA EVANS</v>
      </c>
      <c r="J10940" s="1" t="s">
        <v>57</v>
      </c>
      <c r="K10940" s="1" t="s">
        <v>47</v>
      </c>
      <c r="L10940" s="1">
        <v>50.0</v>
      </c>
      <c r="M10940" s="1" t="s">
        <v>58</v>
      </c>
      <c r="N10940" s="1" t="s">
        <v>32277</v>
      </c>
      <c r="O10940" s="4">
        <v>44317.0</v>
      </c>
      <c r="P10940" s="4">
        <v>44298.0</v>
      </c>
      <c r="Q10940" s="1" t="s">
        <v>32381</v>
      </c>
      <c r="R10940" s="1" t="s">
        <v>2606</v>
      </c>
      <c r="S10940" s="1" t="s">
        <v>32</v>
      </c>
      <c r="T10940" s="1">
        <v>75208.0</v>
      </c>
      <c r="U10940" s="1" t="s">
        <v>32769</v>
      </c>
    </row>
    <row r="10941">
      <c r="A10941" s="1" t="s">
        <v>32770</v>
      </c>
      <c r="B10941" s="1">
        <v>74661.0</v>
      </c>
      <c r="C10941" s="1">
        <v>2260.0</v>
      </c>
      <c r="D10941" s="2" t="s">
        <v>32287</v>
      </c>
      <c r="E10941" s="1" t="s">
        <v>32771</v>
      </c>
      <c r="F10941" s="1" t="s">
        <v>14011</v>
      </c>
      <c r="G10941" s="3" t="str">
        <f t="shared" si="1"/>
        <v>Sallie Martinez</v>
      </c>
      <c r="H10941" s="3" t="str">
        <f t="shared" si="2"/>
        <v>SALLIE MARTINEZ</v>
      </c>
      <c r="J10941" s="1" t="s">
        <v>57</v>
      </c>
      <c r="K10941" s="1" t="s">
        <v>47</v>
      </c>
      <c r="L10941" s="1">
        <v>50.0</v>
      </c>
      <c r="M10941" s="1" t="s">
        <v>58</v>
      </c>
      <c r="N10941" s="1" t="s">
        <v>32277</v>
      </c>
      <c r="O10941" s="4">
        <v>44317.0</v>
      </c>
      <c r="P10941" s="4">
        <v>44299.0</v>
      </c>
      <c r="Q10941" s="1" t="s">
        <v>32772</v>
      </c>
      <c r="R10941" s="1" t="s">
        <v>31</v>
      </c>
      <c r="S10941" s="1" t="s">
        <v>32</v>
      </c>
      <c r="T10941" s="1">
        <v>75208.0</v>
      </c>
      <c r="U10941" s="1" t="s">
        <v>32773</v>
      </c>
    </row>
    <row r="10942">
      <c r="A10942" s="1" t="s">
        <v>32774</v>
      </c>
      <c r="B10942" s="1">
        <v>74666.0</v>
      </c>
      <c r="C10942" s="1">
        <v>2260.0</v>
      </c>
      <c r="D10942" s="2" t="s">
        <v>32287</v>
      </c>
      <c r="E10942" s="1" t="s">
        <v>32775</v>
      </c>
      <c r="F10942" s="1" t="s">
        <v>32776</v>
      </c>
      <c r="G10942" s="3" t="str">
        <f t="shared" si="1"/>
        <v>Jovana Sanchez-Melendez</v>
      </c>
      <c r="H10942" s="3" t="str">
        <f t="shared" si="2"/>
        <v>JOVANA SANCHEZ-MELENDEZ</v>
      </c>
      <c r="J10942" s="1" t="s">
        <v>57</v>
      </c>
      <c r="K10942" s="1" t="s">
        <v>47</v>
      </c>
      <c r="L10942" s="1">
        <v>50.0</v>
      </c>
      <c r="M10942" s="1" t="s">
        <v>58</v>
      </c>
      <c r="N10942" s="1" t="s">
        <v>32277</v>
      </c>
      <c r="O10942" s="4">
        <v>44317.0</v>
      </c>
      <c r="P10942" s="4">
        <v>44300.0</v>
      </c>
      <c r="Q10942" s="1" t="s">
        <v>32777</v>
      </c>
      <c r="R10942" s="1" t="s">
        <v>31</v>
      </c>
      <c r="S10942" s="1" t="s">
        <v>32</v>
      </c>
      <c r="T10942" s="1">
        <v>75211.0</v>
      </c>
      <c r="U10942" s="1" t="s">
        <v>32778</v>
      </c>
    </row>
    <row r="10943">
      <c r="A10943" s="1" t="s">
        <v>32779</v>
      </c>
      <c r="B10943" s="1">
        <v>74670.0</v>
      </c>
      <c r="C10943" s="1">
        <v>2260.0</v>
      </c>
      <c r="D10943" s="2" t="s">
        <v>32287</v>
      </c>
      <c r="E10943" s="1" t="s">
        <v>32732</v>
      </c>
      <c r="F10943" s="1" t="s">
        <v>32733</v>
      </c>
      <c r="G10943" s="3" t="str">
        <f t="shared" si="1"/>
        <v>Valeska valderas</v>
      </c>
      <c r="H10943" s="3" t="str">
        <f t="shared" si="2"/>
        <v>VALESKA VALDERAS</v>
      </c>
      <c r="J10943" s="1" t="s">
        <v>57</v>
      </c>
      <c r="K10943" s="1" t="s">
        <v>47</v>
      </c>
      <c r="L10943" s="1">
        <v>50.0</v>
      </c>
      <c r="M10943" s="1" t="s">
        <v>58</v>
      </c>
      <c r="N10943" s="1" t="s">
        <v>32277</v>
      </c>
      <c r="O10943" s="4">
        <v>44317.0</v>
      </c>
      <c r="P10943" s="4">
        <v>44301.0</v>
      </c>
      <c r="Q10943" s="1" t="s">
        <v>32780</v>
      </c>
      <c r="R10943" s="1" t="s">
        <v>31</v>
      </c>
      <c r="S10943" s="1" t="s">
        <v>32</v>
      </c>
      <c r="T10943" s="1">
        <v>75208.0</v>
      </c>
      <c r="U10943" s="1" t="s">
        <v>32781</v>
      </c>
    </row>
    <row r="10944">
      <c r="A10944" s="1" t="s">
        <v>32782</v>
      </c>
      <c r="B10944" s="1">
        <v>74674.0</v>
      </c>
      <c r="C10944" s="1">
        <v>2260.0</v>
      </c>
      <c r="D10944" s="2" t="s">
        <v>32287</v>
      </c>
      <c r="E10944" s="1" t="s">
        <v>1337</v>
      </c>
      <c r="F10944" s="1" t="s">
        <v>1338</v>
      </c>
      <c r="G10944" s="3" t="str">
        <f t="shared" si="1"/>
        <v>Marcos Ronquillo</v>
      </c>
      <c r="H10944" s="3" t="str">
        <f t="shared" si="2"/>
        <v>MARCOS RONQUILLO</v>
      </c>
      <c r="J10944" s="1" t="s">
        <v>57</v>
      </c>
      <c r="K10944" s="1" t="s">
        <v>47</v>
      </c>
      <c r="L10944" s="1">
        <v>50.0</v>
      </c>
      <c r="M10944" s="1" t="s">
        <v>58</v>
      </c>
      <c r="N10944" s="1" t="s">
        <v>32277</v>
      </c>
      <c r="O10944" s="4">
        <v>44317.0</v>
      </c>
      <c r="P10944" s="4">
        <v>44301.0</v>
      </c>
      <c r="Q10944" s="1" t="s">
        <v>5897</v>
      </c>
      <c r="R10944" s="1" t="s">
        <v>31</v>
      </c>
      <c r="S10944" s="1" t="s">
        <v>32</v>
      </c>
      <c r="T10944" s="1">
        <v>75208.0</v>
      </c>
      <c r="U10944" s="1" t="s">
        <v>32783</v>
      </c>
    </row>
    <row r="10945">
      <c r="A10945" s="1" t="s">
        <v>32784</v>
      </c>
      <c r="B10945" s="1">
        <v>74677.0</v>
      </c>
      <c r="C10945" s="1">
        <v>2260.0</v>
      </c>
      <c r="D10945" s="2" t="s">
        <v>32287</v>
      </c>
      <c r="E10945" s="1" t="s">
        <v>16335</v>
      </c>
      <c r="F10945" s="1" t="s">
        <v>16336</v>
      </c>
      <c r="G10945" s="3" t="str">
        <f t="shared" si="1"/>
        <v>Hosanna Yemiru</v>
      </c>
      <c r="H10945" s="3" t="str">
        <f t="shared" si="2"/>
        <v>HOSANNA YEMIRU</v>
      </c>
      <c r="J10945" s="1" t="s">
        <v>57</v>
      </c>
      <c r="K10945" s="1" t="s">
        <v>47</v>
      </c>
      <c r="L10945" s="1">
        <v>50.0</v>
      </c>
      <c r="M10945" s="1" t="s">
        <v>58</v>
      </c>
      <c r="N10945" s="1" t="s">
        <v>32277</v>
      </c>
      <c r="O10945" s="4">
        <v>44317.0</v>
      </c>
      <c r="P10945" s="4">
        <v>44302.0</v>
      </c>
      <c r="Q10945" s="1" t="s">
        <v>16342</v>
      </c>
      <c r="R10945" s="1" t="s">
        <v>31</v>
      </c>
      <c r="S10945" s="1" t="s">
        <v>32</v>
      </c>
      <c r="T10945" s="1">
        <v>75211.0</v>
      </c>
      <c r="U10945" s="1" t="s">
        <v>32785</v>
      </c>
    </row>
    <row r="10946">
      <c r="A10946" s="1" t="s">
        <v>32786</v>
      </c>
      <c r="B10946" s="1">
        <v>74685.0</v>
      </c>
      <c r="C10946" s="1">
        <v>2260.0</v>
      </c>
      <c r="D10946" s="2" t="s">
        <v>32287</v>
      </c>
      <c r="E10946" s="1" t="s">
        <v>31</v>
      </c>
      <c r="F10946" s="1" t="s">
        <v>19171</v>
      </c>
      <c r="G10946" s="3" t="str">
        <f t="shared" si="1"/>
        <v>Dallas Dunaway</v>
      </c>
      <c r="H10946" s="3" t="str">
        <f t="shared" si="2"/>
        <v>DALLAS DUNAWAY</v>
      </c>
      <c r="J10946" s="1" t="s">
        <v>57</v>
      </c>
      <c r="K10946" s="1" t="s">
        <v>47</v>
      </c>
      <c r="L10946" s="1">
        <v>50.0</v>
      </c>
      <c r="M10946" s="1" t="s">
        <v>58</v>
      </c>
      <c r="N10946" s="1" t="s">
        <v>32277</v>
      </c>
      <c r="O10946" s="4">
        <v>44317.0</v>
      </c>
      <c r="P10946" s="4">
        <v>44305.0</v>
      </c>
      <c r="Q10946" s="1" t="s">
        <v>32349</v>
      </c>
      <c r="R10946" s="1" t="s">
        <v>31</v>
      </c>
      <c r="S10946" s="1" t="s">
        <v>32</v>
      </c>
      <c r="T10946" s="1">
        <v>75208.0</v>
      </c>
      <c r="U10946" s="1" t="s">
        <v>32350</v>
      </c>
    </row>
    <row r="10947">
      <c r="A10947" s="1" t="s">
        <v>32787</v>
      </c>
      <c r="B10947" s="1">
        <v>74688.0</v>
      </c>
      <c r="C10947" s="1">
        <v>2260.0</v>
      </c>
      <c r="D10947" s="2" t="s">
        <v>32287</v>
      </c>
      <c r="E10947" s="1" t="s">
        <v>5428</v>
      </c>
      <c r="F10947" s="1" t="s">
        <v>32788</v>
      </c>
      <c r="G10947" s="3" t="str">
        <f t="shared" si="1"/>
        <v>Diana Alaniz</v>
      </c>
      <c r="H10947" s="3" t="str">
        <f t="shared" si="2"/>
        <v>DIANA ALANIZ</v>
      </c>
      <c r="J10947" s="1" t="s">
        <v>57</v>
      </c>
      <c r="K10947" s="1" t="s">
        <v>47</v>
      </c>
      <c r="L10947" s="1">
        <v>50.0</v>
      </c>
      <c r="M10947" s="1" t="s">
        <v>58</v>
      </c>
      <c r="N10947" s="1" t="s">
        <v>32277</v>
      </c>
      <c r="O10947" s="4">
        <v>44317.0</v>
      </c>
      <c r="P10947" s="4">
        <v>44305.0</v>
      </c>
      <c r="Q10947" s="1" t="s">
        <v>32789</v>
      </c>
      <c r="R10947" s="1" t="s">
        <v>2606</v>
      </c>
      <c r="S10947" s="1" t="s">
        <v>32</v>
      </c>
      <c r="T10947" s="1">
        <v>75208.0</v>
      </c>
      <c r="U10947" s="1" t="s">
        <v>32790</v>
      </c>
    </row>
    <row r="10948">
      <c r="A10948" s="1" t="s">
        <v>32791</v>
      </c>
      <c r="B10948" s="1">
        <v>74689.0</v>
      </c>
      <c r="C10948" s="1">
        <v>2260.0</v>
      </c>
      <c r="D10948" s="2" t="s">
        <v>32287</v>
      </c>
      <c r="E10948" s="1" t="s">
        <v>32493</v>
      </c>
      <c r="F10948" s="1" t="s">
        <v>32494</v>
      </c>
      <c r="G10948" s="3" t="str">
        <f t="shared" si="1"/>
        <v>elissa wev</v>
      </c>
      <c r="H10948" s="3" t="str">
        <f t="shared" si="2"/>
        <v>ELISSA WEV</v>
      </c>
      <c r="J10948" s="1" t="s">
        <v>57</v>
      </c>
      <c r="K10948" s="1" t="s">
        <v>47</v>
      </c>
      <c r="L10948" s="1">
        <v>50.0</v>
      </c>
      <c r="M10948" s="1" t="s">
        <v>58</v>
      </c>
      <c r="N10948" s="1" t="s">
        <v>32277</v>
      </c>
      <c r="O10948" s="4">
        <v>44317.0</v>
      </c>
      <c r="P10948" s="4">
        <v>44305.0</v>
      </c>
      <c r="Q10948" s="1" t="s">
        <v>32495</v>
      </c>
      <c r="R10948" s="1" t="s">
        <v>806</v>
      </c>
      <c r="S10948" s="1" t="s">
        <v>32</v>
      </c>
      <c r="T10948" s="1">
        <v>76202.0</v>
      </c>
      <c r="U10948" s="1" t="s">
        <v>32792</v>
      </c>
    </row>
    <row r="10949">
      <c r="A10949" s="1" t="s">
        <v>32793</v>
      </c>
      <c r="B10949" s="1">
        <v>74709.0</v>
      </c>
      <c r="C10949" s="1">
        <v>2260.0</v>
      </c>
      <c r="D10949" s="2" t="s">
        <v>32287</v>
      </c>
      <c r="E10949" s="1" t="s">
        <v>11833</v>
      </c>
      <c r="F10949" s="1" t="s">
        <v>32794</v>
      </c>
      <c r="G10949" s="3" t="str">
        <f t="shared" si="1"/>
        <v>Danny Villalon</v>
      </c>
      <c r="H10949" s="3" t="str">
        <f t="shared" si="2"/>
        <v>DANNY VILLALON</v>
      </c>
      <c r="J10949" s="1" t="s">
        <v>57</v>
      </c>
      <c r="K10949" s="1" t="s">
        <v>47</v>
      </c>
      <c r="L10949" s="1">
        <v>50.0</v>
      </c>
      <c r="M10949" s="1" t="s">
        <v>58</v>
      </c>
      <c r="N10949" s="1" t="s">
        <v>32277</v>
      </c>
      <c r="O10949" s="4">
        <v>44317.0</v>
      </c>
      <c r="P10949" s="4">
        <v>44298.0</v>
      </c>
      <c r="Q10949" s="1" t="s">
        <v>32795</v>
      </c>
      <c r="R10949" s="1" t="s">
        <v>8308</v>
      </c>
      <c r="S10949" s="1" t="s">
        <v>32</v>
      </c>
      <c r="T10949" s="1">
        <v>75211.0</v>
      </c>
      <c r="U10949" s="1" t="s">
        <v>32796</v>
      </c>
    </row>
    <row r="10950">
      <c r="A10950" s="1" t="s">
        <v>32797</v>
      </c>
      <c r="B10950" s="1">
        <v>74718.0</v>
      </c>
      <c r="C10950" s="1">
        <v>2260.0</v>
      </c>
      <c r="D10950" s="2" t="s">
        <v>32287</v>
      </c>
      <c r="E10950" s="1" t="s">
        <v>20725</v>
      </c>
      <c r="F10950" s="1" t="s">
        <v>32798</v>
      </c>
      <c r="G10950" s="3" t="str">
        <f t="shared" si="1"/>
        <v>Suzi Migdol</v>
      </c>
      <c r="H10950" s="3" t="str">
        <f t="shared" si="2"/>
        <v>SUZI MIGDOL</v>
      </c>
      <c r="J10950" s="1" t="s">
        <v>57</v>
      </c>
      <c r="K10950" s="1" t="s">
        <v>47</v>
      </c>
      <c r="L10950" s="1">
        <v>50.0</v>
      </c>
      <c r="M10950" s="1" t="s">
        <v>58</v>
      </c>
      <c r="N10950" s="1" t="s">
        <v>32277</v>
      </c>
      <c r="O10950" s="4">
        <v>44317.0</v>
      </c>
      <c r="P10950" s="4">
        <v>44304.0</v>
      </c>
      <c r="Q10950" s="1" t="s">
        <v>32799</v>
      </c>
      <c r="R10950" s="1" t="s">
        <v>31</v>
      </c>
      <c r="S10950" s="1" t="s">
        <v>32</v>
      </c>
      <c r="T10950" s="1">
        <v>75208.0</v>
      </c>
      <c r="U10950" s="1" t="s">
        <v>32800</v>
      </c>
    </row>
    <row r="10951">
      <c r="A10951" s="1" t="s">
        <v>32801</v>
      </c>
      <c r="B10951" s="1">
        <v>74708.0</v>
      </c>
      <c r="C10951" s="1">
        <v>2260.0</v>
      </c>
      <c r="D10951" s="2" t="s">
        <v>32287</v>
      </c>
      <c r="E10951" s="1" t="s">
        <v>5428</v>
      </c>
      <c r="F10951" s="1" t="s">
        <v>32788</v>
      </c>
      <c r="G10951" s="3" t="str">
        <f t="shared" si="1"/>
        <v>Diana Alaniz</v>
      </c>
      <c r="H10951" s="3" t="str">
        <f t="shared" si="2"/>
        <v>DIANA ALANIZ</v>
      </c>
      <c r="J10951" s="1" t="s">
        <v>57</v>
      </c>
      <c r="K10951" s="1" t="s">
        <v>47</v>
      </c>
      <c r="L10951" s="1">
        <v>65.0</v>
      </c>
      <c r="M10951" s="1" t="s">
        <v>58</v>
      </c>
      <c r="N10951" s="1" t="s">
        <v>32277</v>
      </c>
      <c r="O10951" s="4">
        <v>44317.0</v>
      </c>
      <c r="P10951" s="4">
        <v>44298.0</v>
      </c>
      <c r="Q10951" s="1" t="s">
        <v>32802</v>
      </c>
      <c r="R10951" s="1" t="s">
        <v>31</v>
      </c>
      <c r="S10951" s="1" t="s">
        <v>32</v>
      </c>
      <c r="T10951" s="1">
        <v>75211.0</v>
      </c>
      <c r="U10951" s="1" t="s">
        <v>32803</v>
      </c>
    </row>
    <row r="10952">
      <c r="A10952" s="1" t="s">
        <v>32804</v>
      </c>
      <c r="B10952" s="1">
        <v>37094.0</v>
      </c>
      <c r="C10952" s="1">
        <v>2260.0</v>
      </c>
      <c r="D10952" s="2" t="s">
        <v>32287</v>
      </c>
      <c r="G10952" s="3" t="str">
        <f t="shared" si="1"/>
        <v> </v>
      </c>
      <c r="H10952" s="3" t="str">
        <f t="shared" si="2"/>
        <v> </v>
      </c>
      <c r="I10952" s="1" t="s">
        <v>32637</v>
      </c>
      <c r="J10952" s="1" t="s">
        <v>389</v>
      </c>
      <c r="K10952" s="1" t="s">
        <v>47</v>
      </c>
      <c r="L10952" s="1">
        <v>86.6</v>
      </c>
      <c r="M10952" s="1" t="s">
        <v>390</v>
      </c>
      <c r="N10952" s="1" t="s">
        <v>32277</v>
      </c>
      <c r="O10952" s="4">
        <v>44317.0</v>
      </c>
      <c r="P10952" s="4">
        <v>44280.0</v>
      </c>
      <c r="Q10952" s="1" t="s">
        <v>32638</v>
      </c>
      <c r="R10952" s="1" t="s">
        <v>357</v>
      </c>
      <c r="S10952" s="1" t="s">
        <v>32</v>
      </c>
      <c r="T10952" s="1">
        <v>75081.0</v>
      </c>
      <c r="U10952" s="1" t="s">
        <v>32639</v>
      </c>
    </row>
    <row r="10953">
      <c r="A10953" s="1" t="s">
        <v>32805</v>
      </c>
      <c r="B10953" s="1">
        <v>71480.0</v>
      </c>
      <c r="C10953" s="1">
        <v>2189.0</v>
      </c>
      <c r="D10953" s="2" t="s">
        <v>32281</v>
      </c>
      <c r="E10953" s="1" t="s">
        <v>3812</v>
      </c>
      <c r="F10953" s="1" t="s">
        <v>21985</v>
      </c>
      <c r="G10953" s="3" t="str">
        <f t="shared" si="1"/>
        <v>Lisa Mesa-Rogers</v>
      </c>
      <c r="H10953" s="3" t="str">
        <f t="shared" si="2"/>
        <v>LISA MESA-ROGERS</v>
      </c>
      <c r="J10953" s="1" t="s">
        <v>57</v>
      </c>
      <c r="K10953" s="1" t="s">
        <v>44</v>
      </c>
      <c r="L10953" s="1">
        <v>100.0</v>
      </c>
      <c r="M10953" s="1" t="s">
        <v>58</v>
      </c>
      <c r="N10953" s="1" t="s">
        <v>32277</v>
      </c>
      <c r="O10953" s="4">
        <v>44317.0</v>
      </c>
      <c r="P10953" s="4">
        <v>44239.0</v>
      </c>
      <c r="Q10953" s="1" t="s">
        <v>32806</v>
      </c>
      <c r="R10953" s="1" t="s">
        <v>3184</v>
      </c>
      <c r="S10953" s="1" t="s">
        <v>32</v>
      </c>
      <c r="T10953" s="1">
        <v>75019.0</v>
      </c>
      <c r="U10953" s="1" t="s">
        <v>32807</v>
      </c>
    </row>
    <row r="10954">
      <c r="A10954" s="1" t="s">
        <v>32808</v>
      </c>
      <c r="B10954" s="1">
        <v>71483.0</v>
      </c>
      <c r="C10954" s="1">
        <v>2189.0</v>
      </c>
      <c r="D10954" s="2" t="s">
        <v>32281</v>
      </c>
      <c r="E10954" s="1" t="s">
        <v>8233</v>
      </c>
      <c r="F10954" s="1" t="s">
        <v>32809</v>
      </c>
      <c r="G10954" s="3" t="str">
        <f t="shared" si="1"/>
        <v>Mary Ann Bonet</v>
      </c>
      <c r="H10954" s="3" t="str">
        <f t="shared" si="2"/>
        <v>MARY ANN BONET</v>
      </c>
      <c r="J10954" s="1" t="s">
        <v>57</v>
      </c>
      <c r="K10954" s="1" t="s">
        <v>44</v>
      </c>
      <c r="L10954" s="1">
        <v>100.0</v>
      </c>
      <c r="M10954" s="1" t="s">
        <v>58</v>
      </c>
      <c r="N10954" s="1" t="s">
        <v>32277</v>
      </c>
      <c r="O10954" s="4">
        <v>44317.0</v>
      </c>
      <c r="P10954" s="4">
        <v>44239.0</v>
      </c>
      <c r="Q10954" s="1" t="s">
        <v>32810</v>
      </c>
      <c r="R10954" s="1" t="s">
        <v>31</v>
      </c>
      <c r="S10954" s="1" t="s">
        <v>32</v>
      </c>
      <c r="T10954" s="1">
        <v>75208.0</v>
      </c>
      <c r="U10954" s="1" t="s">
        <v>32811</v>
      </c>
    </row>
    <row r="10955">
      <c r="A10955" s="1" t="s">
        <v>32812</v>
      </c>
      <c r="B10955" s="1">
        <v>71489.0</v>
      </c>
      <c r="C10955" s="1">
        <v>2189.0</v>
      </c>
      <c r="D10955" s="2" t="s">
        <v>32281</v>
      </c>
      <c r="E10955" s="1" t="s">
        <v>13987</v>
      </c>
      <c r="F10955" s="1" t="s">
        <v>473</v>
      </c>
      <c r="G10955" s="3" t="str">
        <f t="shared" si="1"/>
        <v>Claudia Hernandez</v>
      </c>
      <c r="H10955" s="3" t="str">
        <f t="shared" si="2"/>
        <v>CLAUDIA HERNANDEZ</v>
      </c>
      <c r="J10955" s="1" t="s">
        <v>57</v>
      </c>
      <c r="K10955" s="1" t="s">
        <v>44</v>
      </c>
      <c r="L10955" s="1">
        <v>100.0</v>
      </c>
      <c r="M10955" s="1" t="s">
        <v>58</v>
      </c>
      <c r="N10955" s="1" t="s">
        <v>32277</v>
      </c>
      <c r="O10955" s="4">
        <v>44317.0</v>
      </c>
      <c r="P10955" s="4">
        <v>44239.0</v>
      </c>
      <c r="Q10955" s="1" t="s">
        <v>32813</v>
      </c>
      <c r="R10955" s="1" t="s">
        <v>1076</v>
      </c>
      <c r="S10955" s="1" t="s">
        <v>32</v>
      </c>
      <c r="T10955" s="1">
        <v>78232.0</v>
      </c>
      <c r="U10955" s="1" t="s">
        <v>32814</v>
      </c>
    </row>
    <row r="10956">
      <c r="A10956" s="1" t="s">
        <v>32815</v>
      </c>
      <c r="B10956" s="1">
        <v>71495.0</v>
      </c>
      <c r="C10956" s="1">
        <v>2189.0</v>
      </c>
      <c r="D10956" s="2" t="s">
        <v>32281</v>
      </c>
      <c r="E10956" s="1" t="s">
        <v>921</v>
      </c>
      <c r="F10956" s="1" t="s">
        <v>9397</v>
      </c>
      <c r="G10956" s="3" t="str">
        <f t="shared" si="1"/>
        <v>David Spence</v>
      </c>
      <c r="H10956" s="3" t="str">
        <f t="shared" si="2"/>
        <v>DAVID SPENCE</v>
      </c>
      <c r="J10956" s="1" t="s">
        <v>57</v>
      </c>
      <c r="K10956" s="1" t="s">
        <v>44</v>
      </c>
      <c r="L10956" s="1">
        <v>100.0</v>
      </c>
      <c r="M10956" s="1" t="s">
        <v>58</v>
      </c>
      <c r="N10956" s="1" t="s">
        <v>32277</v>
      </c>
      <c r="O10956" s="4">
        <v>44317.0</v>
      </c>
      <c r="P10956" s="4">
        <v>44240.0</v>
      </c>
      <c r="Q10956" s="1" t="s">
        <v>9401</v>
      </c>
      <c r="R10956" s="1" t="s">
        <v>31</v>
      </c>
      <c r="S10956" s="1" t="s">
        <v>32</v>
      </c>
      <c r="T10956" s="1">
        <v>75208.0</v>
      </c>
      <c r="U10956" s="1" t="s">
        <v>9402</v>
      </c>
    </row>
    <row r="10957">
      <c r="A10957" s="1" t="s">
        <v>32816</v>
      </c>
      <c r="B10957" s="1">
        <v>71497.0</v>
      </c>
      <c r="C10957" s="1">
        <v>2189.0</v>
      </c>
      <c r="D10957" s="2" t="s">
        <v>32281</v>
      </c>
      <c r="E10957" s="1" t="s">
        <v>13630</v>
      </c>
      <c r="F10957" s="1" t="s">
        <v>32817</v>
      </c>
      <c r="G10957" s="3" t="str">
        <f t="shared" si="1"/>
        <v>Olivia Christiansen</v>
      </c>
      <c r="H10957" s="3" t="str">
        <f t="shared" si="2"/>
        <v>OLIVIA CHRISTIANSEN</v>
      </c>
      <c r="J10957" s="1" t="s">
        <v>57</v>
      </c>
      <c r="K10957" s="1" t="s">
        <v>44</v>
      </c>
      <c r="L10957" s="1">
        <v>100.0</v>
      </c>
      <c r="M10957" s="1" t="s">
        <v>58</v>
      </c>
      <c r="N10957" s="1" t="s">
        <v>32277</v>
      </c>
      <c r="O10957" s="4">
        <v>44317.0</v>
      </c>
      <c r="P10957" s="4">
        <v>44240.0</v>
      </c>
      <c r="Q10957" s="1" t="s">
        <v>32818</v>
      </c>
      <c r="R10957" s="1" t="s">
        <v>31</v>
      </c>
      <c r="S10957" s="1" t="s">
        <v>32</v>
      </c>
      <c r="T10957" s="1">
        <v>75208.0</v>
      </c>
      <c r="U10957" s="1" t="s">
        <v>32819</v>
      </c>
    </row>
    <row r="10958">
      <c r="A10958" s="1" t="s">
        <v>32820</v>
      </c>
      <c r="B10958" s="1">
        <v>71499.0</v>
      </c>
      <c r="C10958" s="1">
        <v>2189.0</v>
      </c>
      <c r="D10958" s="2" t="s">
        <v>32281</v>
      </c>
      <c r="E10958" s="1" t="s">
        <v>5942</v>
      </c>
      <c r="F10958" s="1" t="s">
        <v>32413</v>
      </c>
      <c r="G10958" s="3" t="str">
        <f t="shared" si="1"/>
        <v>Cody Meador</v>
      </c>
      <c r="H10958" s="3" t="str">
        <f t="shared" si="2"/>
        <v>CODY MEADOR</v>
      </c>
      <c r="J10958" s="1" t="s">
        <v>57</v>
      </c>
      <c r="K10958" s="1" t="s">
        <v>44</v>
      </c>
      <c r="L10958" s="1">
        <v>100.0</v>
      </c>
      <c r="M10958" s="1" t="s">
        <v>58</v>
      </c>
      <c r="N10958" s="1" t="s">
        <v>32277</v>
      </c>
      <c r="O10958" s="4">
        <v>44317.0</v>
      </c>
      <c r="P10958" s="4">
        <v>44240.0</v>
      </c>
      <c r="Q10958" s="1" t="s">
        <v>32821</v>
      </c>
      <c r="R10958" s="1" t="s">
        <v>31</v>
      </c>
      <c r="S10958" s="1" t="s">
        <v>32</v>
      </c>
      <c r="T10958" s="1">
        <v>75232.0</v>
      </c>
      <c r="U10958" s="1" t="s">
        <v>32822</v>
      </c>
    </row>
    <row r="10959">
      <c r="A10959" s="1" t="s">
        <v>32823</v>
      </c>
      <c r="B10959" s="1">
        <v>71502.0</v>
      </c>
      <c r="C10959" s="1">
        <v>2189.0</v>
      </c>
      <c r="D10959" s="2" t="s">
        <v>32281</v>
      </c>
      <c r="E10959" s="1" t="s">
        <v>452</v>
      </c>
      <c r="F10959" s="1" t="s">
        <v>32824</v>
      </c>
      <c r="G10959" s="3" t="str">
        <f t="shared" si="1"/>
        <v>Jeremy Hallock</v>
      </c>
      <c r="H10959" s="3" t="str">
        <f t="shared" si="2"/>
        <v>JEREMY HALLOCK</v>
      </c>
      <c r="J10959" s="1" t="s">
        <v>57</v>
      </c>
      <c r="K10959" s="1" t="s">
        <v>44</v>
      </c>
      <c r="L10959" s="1">
        <v>100.0</v>
      </c>
      <c r="M10959" s="1" t="s">
        <v>58</v>
      </c>
      <c r="N10959" s="1" t="s">
        <v>32277</v>
      </c>
      <c r="O10959" s="4">
        <v>44317.0</v>
      </c>
      <c r="P10959" s="4">
        <v>44240.0</v>
      </c>
      <c r="Q10959" s="1" t="s">
        <v>32825</v>
      </c>
      <c r="R10959" s="1" t="s">
        <v>31</v>
      </c>
      <c r="S10959" s="1" t="s">
        <v>32</v>
      </c>
      <c r="T10959" s="1">
        <v>75211.0</v>
      </c>
      <c r="U10959" s="1" t="s">
        <v>32826</v>
      </c>
    </row>
    <row r="10960">
      <c r="A10960" s="1" t="s">
        <v>32827</v>
      </c>
      <c r="B10960" s="1">
        <v>71504.0</v>
      </c>
      <c r="C10960" s="1">
        <v>2189.0</v>
      </c>
      <c r="D10960" s="2" t="s">
        <v>32281</v>
      </c>
      <c r="E10960" s="1" t="s">
        <v>140</v>
      </c>
      <c r="F10960" s="1" t="s">
        <v>32828</v>
      </c>
      <c r="G10960" s="3" t="str">
        <f t="shared" si="1"/>
        <v>Michael Furrh</v>
      </c>
      <c r="H10960" s="3" t="str">
        <f t="shared" si="2"/>
        <v>MICHAEL FURRH</v>
      </c>
      <c r="J10960" s="1" t="s">
        <v>57</v>
      </c>
      <c r="K10960" s="1" t="s">
        <v>44</v>
      </c>
      <c r="L10960" s="1">
        <v>100.0</v>
      </c>
      <c r="M10960" s="1" t="s">
        <v>58</v>
      </c>
      <c r="N10960" s="1" t="s">
        <v>32277</v>
      </c>
      <c r="O10960" s="4">
        <v>44317.0</v>
      </c>
      <c r="P10960" s="4">
        <v>44241.0</v>
      </c>
      <c r="Q10960" s="1" t="s">
        <v>32829</v>
      </c>
      <c r="R10960" s="1" t="s">
        <v>122</v>
      </c>
      <c r="S10960" s="1" t="s">
        <v>32</v>
      </c>
      <c r="T10960" s="1">
        <v>78703.0</v>
      </c>
      <c r="U10960" s="1" t="s">
        <v>32830</v>
      </c>
    </row>
    <row r="10961">
      <c r="A10961" s="1" t="s">
        <v>32831</v>
      </c>
      <c r="B10961" s="1">
        <v>71510.0</v>
      </c>
      <c r="C10961" s="1">
        <v>2189.0</v>
      </c>
      <c r="D10961" s="2" t="s">
        <v>32281</v>
      </c>
      <c r="E10961" s="1" t="s">
        <v>32832</v>
      </c>
      <c r="F10961" s="1" t="s">
        <v>6833</v>
      </c>
      <c r="G10961" s="3" t="str">
        <f t="shared" si="1"/>
        <v>nola smith</v>
      </c>
      <c r="H10961" s="3" t="str">
        <f t="shared" si="2"/>
        <v>NOLA SMITH</v>
      </c>
      <c r="J10961" s="1" t="s">
        <v>57</v>
      </c>
      <c r="K10961" s="1" t="s">
        <v>44</v>
      </c>
      <c r="L10961" s="1">
        <v>100.0</v>
      </c>
      <c r="M10961" s="1" t="s">
        <v>58</v>
      </c>
      <c r="N10961" s="1" t="s">
        <v>32277</v>
      </c>
      <c r="O10961" s="4">
        <v>44317.0</v>
      </c>
      <c r="P10961" s="4">
        <v>44250.0</v>
      </c>
      <c r="Q10961" s="1" t="s">
        <v>32833</v>
      </c>
      <c r="R10961" s="1" t="s">
        <v>31</v>
      </c>
      <c r="S10961" s="1" t="s">
        <v>32</v>
      </c>
      <c r="T10961" s="1">
        <v>75211.0</v>
      </c>
      <c r="U10961" s="1" t="s">
        <v>32834</v>
      </c>
    </row>
    <row r="10962">
      <c r="A10962" s="1" t="s">
        <v>32835</v>
      </c>
      <c r="B10962" s="1">
        <v>71521.0</v>
      </c>
      <c r="C10962" s="1">
        <v>2189.0</v>
      </c>
      <c r="D10962" s="2" t="s">
        <v>32281</v>
      </c>
      <c r="E10962" s="1" t="s">
        <v>9901</v>
      </c>
      <c r="F10962" s="1" t="s">
        <v>32276</v>
      </c>
      <c r="G10962" s="3" t="str">
        <f t="shared" si="1"/>
        <v>Travis Valderas</v>
      </c>
      <c r="H10962" s="3" t="str">
        <f t="shared" si="2"/>
        <v>TRAVIS VALDERAS</v>
      </c>
      <c r="J10962" s="1" t="s">
        <v>57</v>
      </c>
      <c r="K10962" s="1" t="s">
        <v>44</v>
      </c>
      <c r="L10962" s="1">
        <v>100.0</v>
      </c>
      <c r="M10962" s="1" t="s">
        <v>58</v>
      </c>
      <c r="N10962" s="1" t="s">
        <v>32277</v>
      </c>
      <c r="O10962" s="4">
        <v>44317.0</v>
      </c>
      <c r="P10962" s="4">
        <v>44261.0</v>
      </c>
      <c r="Q10962" s="1" t="s">
        <v>32836</v>
      </c>
      <c r="R10962" s="1" t="s">
        <v>31</v>
      </c>
      <c r="S10962" s="1" t="s">
        <v>32</v>
      </c>
      <c r="T10962" s="1">
        <v>75211.0</v>
      </c>
      <c r="U10962" s="1" t="s">
        <v>32837</v>
      </c>
    </row>
    <row r="10963">
      <c r="A10963" s="1" t="s">
        <v>32838</v>
      </c>
      <c r="B10963" s="1">
        <v>71522.0</v>
      </c>
      <c r="C10963" s="1">
        <v>2189.0</v>
      </c>
      <c r="D10963" s="2" t="s">
        <v>32281</v>
      </c>
      <c r="E10963" s="1" t="s">
        <v>7661</v>
      </c>
      <c r="F10963" s="1" t="s">
        <v>32555</v>
      </c>
      <c r="G10963" s="3" t="str">
        <f t="shared" si="1"/>
        <v>Jesse Tafalla</v>
      </c>
      <c r="H10963" s="3" t="str">
        <f t="shared" si="2"/>
        <v>JESSE TAFALLA</v>
      </c>
      <c r="J10963" s="1" t="s">
        <v>57</v>
      </c>
      <c r="K10963" s="1" t="s">
        <v>44</v>
      </c>
      <c r="L10963" s="1">
        <v>100.0</v>
      </c>
      <c r="M10963" s="1" t="s">
        <v>58</v>
      </c>
      <c r="N10963" s="1" t="s">
        <v>32277</v>
      </c>
      <c r="O10963" s="4">
        <v>44317.0</v>
      </c>
      <c r="P10963" s="4">
        <v>44263.0</v>
      </c>
      <c r="Q10963" s="1" t="s">
        <v>32556</v>
      </c>
      <c r="R10963" s="1" t="s">
        <v>31</v>
      </c>
      <c r="S10963" s="1" t="s">
        <v>32</v>
      </c>
      <c r="T10963" s="1">
        <v>75227.0</v>
      </c>
      <c r="U10963" s="1" t="s">
        <v>32839</v>
      </c>
    </row>
    <row r="10964">
      <c r="A10964" s="1" t="s">
        <v>32840</v>
      </c>
      <c r="B10964" s="1">
        <v>71526.0</v>
      </c>
      <c r="C10964" s="1">
        <v>2189.0</v>
      </c>
      <c r="D10964" s="2" t="s">
        <v>32281</v>
      </c>
      <c r="E10964" s="1" t="s">
        <v>27276</v>
      </c>
      <c r="F10964" s="1" t="s">
        <v>32841</v>
      </c>
      <c r="G10964" s="3" t="str">
        <f t="shared" si="1"/>
        <v>Ramon Collado</v>
      </c>
      <c r="H10964" s="3" t="str">
        <f t="shared" si="2"/>
        <v>RAMON COLLADO</v>
      </c>
      <c r="J10964" s="1" t="s">
        <v>57</v>
      </c>
      <c r="K10964" s="1" t="s">
        <v>44</v>
      </c>
      <c r="L10964" s="1">
        <v>100.0</v>
      </c>
      <c r="M10964" s="1" t="s">
        <v>58</v>
      </c>
      <c r="N10964" s="1" t="s">
        <v>32277</v>
      </c>
      <c r="O10964" s="4">
        <v>44317.0</v>
      </c>
      <c r="P10964" s="4">
        <v>44264.0</v>
      </c>
      <c r="Q10964" s="1" t="s">
        <v>32842</v>
      </c>
      <c r="R10964" s="1" t="s">
        <v>31</v>
      </c>
      <c r="S10964" s="1" t="s">
        <v>32</v>
      </c>
      <c r="T10964" s="1">
        <v>75211.0</v>
      </c>
      <c r="U10964" s="1" t="s">
        <v>32843</v>
      </c>
    </row>
    <row r="10965">
      <c r="A10965" s="1" t="s">
        <v>32844</v>
      </c>
      <c r="B10965" s="1">
        <v>71528.0</v>
      </c>
      <c r="C10965" s="1">
        <v>2189.0</v>
      </c>
      <c r="D10965" s="2" t="s">
        <v>32281</v>
      </c>
      <c r="E10965" s="1" t="s">
        <v>32845</v>
      </c>
      <c r="F10965" s="1" t="s">
        <v>18538</v>
      </c>
      <c r="G10965" s="3" t="str">
        <f t="shared" si="1"/>
        <v>Paho Mann</v>
      </c>
      <c r="H10965" s="3" t="str">
        <f t="shared" si="2"/>
        <v>PAHO MANN</v>
      </c>
      <c r="J10965" s="1" t="s">
        <v>57</v>
      </c>
      <c r="K10965" s="1" t="s">
        <v>44</v>
      </c>
      <c r="L10965" s="1">
        <v>100.0</v>
      </c>
      <c r="M10965" s="1" t="s">
        <v>58</v>
      </c>
      <c r="N10965" s="1" t="s">
        <v>32277</v>
      </c>
      <c r="O10965" s="4">
        <v>44317.0</v>
      </c>
      <c r="P10965" s="4">
        <v>44264.0</v>
      </c>
      <c r="Q10965" s="1" t="s">
        <v>32846</v>
      </c>
      <c r="R10965" s="1" t="s">
        <v>31</v>
      </c>
      <c r="S10965" s="1" t="s">
        <v>32</v>
      </c>
      <c r="T10965" s="1">
        <v>75211.0</v>
      </c>
      <c r="U10965" s="1" t="s">
        <v>32847</v>
      </c>
    </row>
    <row r="10966">
      <c r="A10966" s="1" t="s">
        <v>32848</v>
      </c>
      <c r="B10966" s="1">
        <v>71533.0</v>
      </c>
      <c r="C10966" s="1">
        <v>2189.0</v>
      </c>
      <c r="D10966" s="2" t="s">
        <v>32281</v>
      </c>
      <c r="E10966" s="1" t="s">
        <v>146</v>
      </c>
      <c r="F10966" s="1" t="s">
        <v>17245</v>
      </c>
      <c r="G10966" s="3" t="str">
        <f t="shared" si="1"/>
        <v>Karen Wiley</v>
      </c>
      <c r="H10966" s="3" t="str">
        <f t="shared" si="2"/>
        <v>KAREN WILEY</v>
      </c>
      <c r="J10966" s="1" t="s">
        <v>57</v>
      </c>
      <c r="K10966" s="1" t="s">
        <v>44</v>
      </c>
      <c r="L10966" s="1">
        <v>100.0</v>
      </c>
      <c r="M10966" s="1" t="s">
        <v>58</v>
      </c>
      <c r="N10966" s="1" t="s">
        <v>32277</v>
      </c>
      <c r="O10966" s="4">
        <v>44317.0</v>
      </c>
      <c r="P10966" s="4">
        <v>44266.0</v>
      </c>
      <c r="Q10966" s="1" t="s">
        <v>32849</v>
      </c>
      <c r="R10966" s="1" t="s">
        <v>913</v>
      </c>
      <c r="S10966" s="1" t="s">
        <v>32</v>
      </c>
      <c r="T10966" s="1">
        <v>76111.0</v>
      </c>
      <c r="U10966" s="1" t="s">
        <v>32850</v>
      </c>
    </row>
    <row r="10967">
      <c r="A10967" s="1" t="s">
        <v>32851</v>
      </c>
      <c r="B10967" s="1">
        <v>71539.0</v>
      </c>
      <c r="C10967" s="1">
        <v>2189.0</v>
      </c>
      <c r="D10967" s="2" t="s">
        <v>32281</v>
      </c>
      <c r="E10967" s="1" t="s">
        <v>114</v>
      </c>
      <c r="F10967" s="1" t="s">
        <v>32276</v>
      </c>
      <c r="G10967" s="3" t="str">
        <f t="shared" si="1"/>
        <v>Shane Valderas</v>
      </c>
      <c r="H10967" s="3" t="str">
        <f t="shared" si="2"/>
        <v>SHANE VALDERAS</v>
      </c>
      <c r="J10967" s="1" t="s">
        <v>57</v>
      </c>
      <c r="K10967" s="1" t="s">
        <v>44</v>
      </c>
      <c r="L10967" s="1">
        <v>100.0</v>
      </c>
      <c r="M10967" s="1" t="s">
        <v>58</v>
      </c>
      <c r="N10967" s="1" t="s">
        <v>32277</v>
      </c>
      <c r="O10967" s="4">
        <v>44317.0</v>
      </c>
      <c r="P10967" s="4">
        <v>44269.0</v>
      </c>
      <c r="Q10967" s="1" t="s">
        <v>32852</v>
      </c>
      <c r="R10967" s="1" t="s">
        <v>12148</v>
      </c>
      <c r="S10967" s="1" t="s">
        <v>32</v>
      </c>
      <c r="T10967" s="1">
        <v>75154.0</v>
      </c>
      <c r="U10967" s="1" t="s">
        <v>32853</v>
      </c>
    </row>
    <row r="10968">
      <c r="A10968" s="1" t="s">
        <v>32854</v>
      </c>
      <c r="B10968" s="1">
        <v>71541.0</v>
      </c>
      <c r="C10968" s="1">
        <v>2189.0</v>
      </c>
      <c r="D10968" s="2" t="s">
        <v>32281</v>
      </c>
      <c r="E10968" s="1" t="s">
        <v>6338</v>
      </c>
      <c r="F10968" s="1" t="s">
        <v>4459</v>
      </c>
      <c r="G10968" s="3" t="str">
        <f t="shared" si="1"/>
        <v>Jack Clark</v>
      </c>
      <c r="H10968" s="3" t="str">
        <f t="shared" si="2"/>
        <v>JACK CLARK</v>
      </c>
      <c r="J10968" s="1" t="s">
        <v>57</v>
      </c>
      <c r="K10968" s="1" t="s">
        <v>44</v>
      </c>
      <c r="L10968" s="1">
        <v>100.0</v>
      </c>
      <c r="M10968" s="1" t="s">
        <v>58</v>
      </c>
      <c r="N10968" s="1" t="s">
        <v>32277</v>
      </c>
      <c r="O10968" s="4">
        <v>44317.0</v>
      </c>
      <c r="P10968" s="4">
        <v>44270.0</v>
      </c>
      <c r="Q10968" s="1" t="s">
        <v>32855</v>
      </c>
      <c r="R10968" s="1" t="s">
        <v>31</v>
      </c>
      <c r="S10968" s="1" t="s">
        <v>32</v>
      </c>
      <c r="T10968" s="1">
        <v>75208.0</v>
      </c>
      <c r="U10968" s="1" t="s">
        <v>32856</v>
      </c>
    </row>
    <row r="10969">
      <c r="A10969" s="1" t="s">
        <v>32857</v>
      </c>
      <c r="B10969" s="1">
        <v>71544.0</v>
      </c>
      <c r="C10969" s="1">
        <v>2189.0</v>
      </c>
      <c r="D10969" s="2" t="s">
        <v>32281</v>
      </c>
      <c r="E10969" s="1" t="s">
        <v>8389</v>
      </c>
      <c r="F10969" s="1" t="s">
        <v>32858</v>
      </c>
      <c r="G10969" s="3" t="str">
        <f t="shared" si="1"/>
        <v>Harold Steward</v>
      </c>
      <c r="H10969" s="3" t="str">
        <f t="shared" si="2"/>
        <v>HAROLD STEWARD</v>
      </c>
      <c r="J10969" s="1" t="s">
        <v>57</v>
      </c>
      <c r="K10969" s="1" t="s">
        <v>44</v>
      </c>
      <c r="L10969" s="1">
        <v>100.0</v>
      </c>
      <c r="M10969" s="1" t="s">
        <v>58</v>
      </c>
      <c r="N10969" s="1" t="s">
        <v>32277</v>
      </c>
      <c r="O10969" s="4">
        <v>44317.0</v>
      </c>
      <c r="P10969" s="4">
        <v>44273.0</v>
      </c>
      <c r="Q10969" s="1" t="s">
        <v>32859</v>
      </c>
      <c r="R10969" s="1" t="s">
        <v>1164</v>
      </c>
      <c r="S10969" s="1" t="s">
        <v>719</v>
      </c>
      <c r="T10969" s="1">
        <v>12119.0</v>
      </c>
      <c r="U10969" s="1" t="s">
        <v>32860</v>
      </c>
    </row>
    <row r="10970">
      <c r="A10970" s="1" t="s">
        <v>32861</v>
      </c>
      <c r="B10970" s="1">
        <v>71546.0</v>
      </c>
      <c r="C10970" s="1">
        <v>2189.0</v>
      </c>
      <c r="D10970" s="2" t="s">
        <v>32281</v>
      </c>
      <c r="E10970" s="1" t="s">
        <v>452</v>
      </c>
      <c r="F10970" s="1" t="s">
        <v>32824</v>
      </c>
      <c r="G10970" s="3" t="str">
        <f t="shared" si="1"/>
        <v>Jeremy Hallock</v>
      </c>
      <c r="H10970" s="3" t="str">
        <f t="shared" si="2"/>
        <v>JEREMY HALLOCK</v>
      </c>
      <c r="J10970" s="1" t="s">
        <v>57</v>
      </c>
      <c r="K10970" s="1" t="s">
        <v>44</v>
      </c>
      <c r="L10970" s="1">
        <v>100.0</v>
      </c>
      <c r="M10970" s="1" t="s">
        <v>58</v>
      </c>
      <c r="N10970" s="1" t="s">
        <v>32277</v>
      </c>
      <c r="O10970" s="4">
        <v>44317.0</v>
      </c>
      <c r="P10970" s="4">
        <v>44274.0</v>
      </c>
      <c r="Q10970" s="1" t="s">
        <v>32825</v>
      </c>
      <c r="R10970" s="1" t="s">
        <v>31</v>
      </c>
      <c r="S10970" s="1" t="s">
        <v>13911</v>
      </c>
      <c r="T10970" s="1">
        <v>75211.0</v>
      </c>
      <c r="U10970" s="1" t="s">
        <v>32862</v>
      </c>
    </row>
    <row r="10971">
      <c r="A10971" s="1" t="s">
        <v>32863</v>
      </c>
      <c r="B10971" s="1">
        <v>71550.0</v>
      </c>
      <c r="C10971" s="1">
        <v>2189.0</v>
      </c>
      <c r="D10971" s="2" t="s">
        <v>32281</v>
      </c>
      <c r="E10971" s="1" t="s">
        <v>15542</v>
      </c>
      <c r="F10971" s="1" t="s">
        <v>32864</v>
      </c>
      <c r="G10971" s="3" t="str">
        <f t="shared" si="1"/>
        <v>Erica Guajardo</v>
      </c>
      <c r="H10971" s="3" t="str">
        <f t="shared" si="2"/>
        <v>ERICA GUAJARDO</v>
      </c>
      <c r="J10971" s="1" t="s">
        <v>57</v>
      </c>
      <c r="K10971" s="1" t="s">
        <v>44</v>
      </c>
      <c r="L10971" s="1">
        <v>100.0</v>
      </c>
      <c r="M10971" s="1" t="s">
        <v>58</v>
      </c>
      <c r="N10971" s="1" t="s">
        <v>32277</v>
      </c>
      <c r="O10971" s="4">
        <v>44317.0</v>
      </c>
      <c r="P10971" s="4">
        <v>44275.0</v>
      </c>
      <c r="Q10971" s="1" t="s">
        <v>32865</v>
      </c>
      <c r="R10971" s="1" t="s">
        <v>31</v>
      </c>
      <c r="S10971" s="1" t="s">
        <v>32</v>
      </c>
      <c r="T10971" s="1">
        <v>75211.0</v>
      </c>
      <c r="U10971" s="1" t="s">
        <v>32866</v>
      </c>
    </row>
    <row r="10972">
      <c r="A10972" s="1" t="s">
        <v>32867</v>
      </c>
      <c r="B10972" s="1">
        <v>74594.0</v>
      </c>
      <c r="C10972" s="1">
        <v>2260.0</v>
      </c>
      <c r="D10972" s="2" t="s">
        <v>32287</v>
      </c>
      <c r="E10972" s="1" t="s">
        <v>32868</v>
      </c>
      <c r="F10972" s="1" t="s">
        <v>505</v>
      </c>
      <c r="G10972" s="3" t="str">
        <f t="shared" si="1"/>
        <v>Blanca Rosales</v>
      </c>
      <c r="H10972" s="3" t="str">
        <f t="shared" si="2"/>
        <v>BLANCA ROSALES</v>
      </c>
      <c r="J10972" s="1" t="s">
        <v>57</v>
      </c>
      <c r="K10972" s="1" t="s">
        <v>47</v>
      </c>
      <c r="L10972" s="1">
        <v>100.0</v>
      </c>
      <c r="M10972" s="1" t="s">
        <v>58</v>
      </c>
      <c r="N10972" s="1" t="s">
        <v>32277</v>
      </c>
      <c r="O10972" s="4">
        <v>44317.0</v>
      </c>
      <c r="P10972" s="4">
        <v>44279.13203703704</v>
      </c>
      <c r="Q10972" s="1" t="s">
        <v>32869</v>
      </c>
      <c r="R10972" s="1" t="s">
        <v>31</v>
      </c>
      <c r="S10972" s="1" t="s">
        <v>32</v>
      </c>
      <c r="T10972" s="1">
        <v>75211.0</v>
      </c>
      <c r="U10972" s="1" t="s">
        <v>32870</v>
      </c>
    </row>
    <row r="10973">
      <c r="A10973" s="1" t="s">
        <v>32871</v>
      </c>
      <c r="B10973" s="1">
        <v>74595.0</v>
      </c>
      <c r="C10973" s="1">
        <v>2260.0</v>
      </c>
      <c r="D10973" s="2" t="s">
        <v>32287</v>
      </c>
      <c r="E10973" s="1" t="s">
        <v>32832</v>
      </c>
      <c r="F10973" s="1" t="s">
        <v>6833</v>
      </c>
      <c r="G10973" s="3" t="str">
        <f t="shared" si="1"/>
        <v>nola smith</v>
      </c>
      <c r="H10973" s="3" t="str">
        <f t="shared" si="2"/>
        <v>NOLA SMITH</v>
      </c>
      <c r="J10973" s="1" t="s">
        <v>57</v>
      </c>
      <c r="K10973" s="1" t="s">
        <v>47</v>
      </c>
      <c r="L10973" s="1">
        <v>100.0</v>
      </c>
      <c r="M10973" s="1" t="s">
        <v>58</v>
      </c>
      <c r="N10973" s="1" t="s">
        <v>32277</v>
      </c>
      <c r="O10973" s="4">
        <v>44317.0</v>
      </c>
      <c r="P10973" s="4">
        <v>44280.0</v>
      </c>
      <c r="Q10973" s="1" t="s">
        <v>32833</v>
      </c>
      <c r="R10973" s="1" t="s">
        <v>31</v>
      </c>
      <c r="S10973" s="1" t="s">
        <v>32</v>
      </c>
      <c r="T10973" s="1">
        <v>75208.0</v>
      </c>
      <c r="U10973" s="1" t="s">
        <v>32872</v>
      </c>
    </row>
    <row r="10974">
      <c r="A10974" s="1" t="s">
        <v>32873</v>
      </c>
      <c r="B10974" s="1">
        <v>74596.0</v>
      </c>
      <c r="C10974" s="1">
        <v>2260.0</v>
      </c>
      <c r="D10974" s="2" t="s">
        <v>32287</v>
      </c>
      <c r="E10974" s="1" t="s">
        <v>32874</v>
      </c>
      <c r="F10974" s="1" t="s">
        <v>21780</v>
      </c>
      <c r="G10974" s="3" t="str">
        <f t="shared" si="1"/>
        <v>Jeniffer Ibarra</v>
      </c>
      <c r="H10974" s="3" t="str">
        <f t="shared" si="2"/>
        <v>JENIFFER IBARRA</v>
      </c>
      <c r="J10974" s="1" t="s">
        <v>57</v>
      </c>
      <c r="K10974" s="1" t="s">
        <v>47</v>
      </c>
      <c r="L10974" s="1">
        <v>100.0</v>
      </c>
      <c r="M10974" s="1" t="s">
        <v>58</v>
      </c>
      <c r="N10974" s="1" t="s">
        <v>32277</v>
      </c>
      <c r="O10974" s="4">
        <v>44317.0</v>
      </c>
      <c r="P10974" s="4">
        <v>44282.0</v>
      </c>
      <c r="Q10974" s="1" t="s">
        <v>32875</v>
      </c>
      <c r="R10974" s="1" t="s">
        <v>31</v>
      </c>
      <c r="S10974" s="1" t="s">
        <v>32</v>
      </c>
      <c r="T10974" s="1">
        <v>75218.0</v>
      </c>
      <c r="U10974" s="1" t="s">
        <v>32876</v>
      </c>
    </row>
    <row r="10975">
      <c r="A10975" s="1" t="s">
        <v>32877</v>
      </c>
      <c r="B10975" s="1">
        <v>74614.0</v>
      </c>
      <c r="C10975" s="1">
        <v>2260.0</v>
      </c>
      <c r="D10975" s="2" t="s">
        <v>32287</v>
      </c>
      <c r="E10975" s="1" t="s">
        <v>1475</v>
      </c>
      <c r="F10975" s="1" t="s">
        <v>2099</v>
      </c>
      <c r="G10975" s="3" t="str">
        <f t="shared" si="1"/>
        <v>Jeff Hurst</v>
      </c>
      <c r="H10975" s="3" t="str">
        <f t="shared" si="2"/>
        <v>JEFF HURST</v>
      </c>
      <c r="J10975" s="1" t="s">
        <v>57</v>
      </c>
      <c r="K10975" s="1" t="s">
        <v>47</v>
      </c>
      <c r="L10975" s="1">
        <v>100.0</v>
      </c>
      <c r="M10975" s="1" t="s">
        <v>58</v>
      </c>
      <c r="N10975" s="1" t="s">
        <v>32277</v>
      </c>
      <c r="O10975" s="4">
        <v>44317.0</v>
      </c>
      <c r="P10975" s="4">
        <v>44288.0</v>
      </c>
      <c r="Q10975" s="1" t="s">
        <v>32516</v>
      </c>
      <c r="R10975" s="1" t="s">
        <v>31</v>
      </c>
      <c r="S10975" s="1" t="s">
        <v>32</v>
      </c>
      <c r="T10975" s="1">
        <v>75208.0</v>
      </c>
      <c r="U10975" s="1" t="s">
        <v>32878</v>
      </c>
    </row>
    <row r="10976">
      <c r="A10976" s="1" t="s">
        <v>32879</v>
      </c>
      <c r="B10976" s="1">
        <v>74616.0</v>
      </c>
      <c r="C10976" s="1">
        <v>2260.0</v>
      </c>
      <c r="D10976" s="2" t="s">
        <v>32287</v>
      </c>
      <c r="E10976" s="1" t="s">
        <v>9190</v>
      </c>
      <c r="F10976" s="1" t="s">
        <v>11262</v>
      </c>
      <c r="G10976" s="3" t="str">
        <f t="shared" si="1"/>
        <v>Emily Aberg</v>
      </c>
      <c r="H10976" s="3" t="str">
        <f t="shared" si="2"/>
        <v>EMILY ABERG</v>
      </c>
      <c r="J10976" s="1" t="s">
        <v>57</v>
      </c>
      <c r="K10976" s="1" t="s">
        <v>47</v>
      </c>
      <c r="L10976" s="1">
        <v>100.0</v>
      </c>
      <c r="M10976" s="1" t="s">
        <v>58</v>
      </c>
      <c r="N10976" s="1" t="s">
        <v>32277</v>
      </c>
      <c r="O10976" s="4">
        <v>44317.0</v>
      </c>
      <c r="P10976" s="4">
        <v>44288.0</v>
      </c>
      <c r="Q10976" s="1" t="s">
        <v>32880</v>
      </c>
      <c r="R10976" s="1" t="s">
        <v>31</v>
      </c>
      <c r="S10976" s="1" t="s">
        <v>32</v>
      </c>
      <c r="T10976" s="1">
        <v>75211.0</v>
      </c>
      <c r="U10976" s="1" t="s">
        <v>32881</v>
      </c>
    </row>
    <row r="10977">
      <c r="A10977" s="1" t="s">
        <v>32882</v>
      </c>
      <c r="B10977" s="1">
        <v>74633.0</v>
      </c>
      <c r="C10977" s="1">
        <v>2260.0</v>
      </c>
      <c r="D10977" s="2" t="s">
        <v>32287</v>
      </c>
      <c r="E10977" s="1" t="s">
        <v>16984</v>
      </c>
      <c r="F10977" s="1" t="s">
        <v>32883</v>
      </c>
      <c r="G10977" s="3" t="str">
        <f t="shared" si="1"/>
        <v>Frances Estelle</v>
      </c>
      <c r="H10977" s="3" t="str">
        <f t="shared" si="2"/>
        <v>FRANCES ESTELLE</v>
      </c>
      <c r="J10977" s="1" t="s">
        <v>57</v>
      </c>
      <c r="K10977" s="1" t="s">
        <v>47</v>
      </c>
      <c r="L10977" s="1">
        <v>100.0</v>
      </c>
      <c r="M10977" s="1" t="s">
        <v>58</v>
      </c>
      <c r="N10977" s="1" t="s">
        <v>32277</v>
      </c>
      <c r="O10977" s="4">
        <v>44317.0</v>
      </c>
      <c r="P10977" s="4">
        <v>44294.0</v>
      </c>
      <c r="Q10977" s="1" t="s">
        <v>32884</v>
      </c>
      <c r="R10977" s="1" t="s">
        <v>31</v>
      </c>
      <c r="S10977" s="1" t="s">
        <v>32</v>
      </c>
      <c r="T10977" s="1">
        <v>75203.0</v>
      </c>
      <c r="U10977" s="1" t="s">
        <v>32885</v>
      </c>
    </row>
    <row r="10978">
      <c r="A10978" s="1" t="s">
        <v>32886</v>
      </c>
      <c r="B10978" s="1">
        <v>74650.0</v>
      </c>
      <c r="C10978" s="1">
        <v>2260.0</v>
      </c>
      <c r="D10978" s="2" t="s">
        <v>32287</v>
      </c>
      <c r="E10978" s="1" t="s">
        <v>32607</v>
      </c>
      <c r="F10978" s="1" t="s">
        <v>21810</v>
      </c>
      <c r="G10978" s="3" t="str">
        <f t="shared" si="1"/>
        <v>Lizbeth Diaz</v>
      </c>
      <c r="H10978" s="3" t="str">
        <f t="shared" si="2"/>
        <v>LIZBETH DIAZ</v>
      </c>
      <c r="J10978" s="1" t="s">
        <v>57</v>
      </c>
      <c r="K10978" s="1" t="s">
        <v>47</v>
      </c>
      <c r="L10978" s="1">
        <v>100.0</v>
      </c>
      <c r="M10978" s="1" t="s">
        <v>58</v>
      </c>
      <c r="N10978" s="1" t="s">
        <v>32277</v>
      </c>
      <c r="O10978" s="4">
        <v>44317.0</v>
      </c>
      <c r="P10978" s="4">
        <v>44297.0</v>
      </c>
      <c r="Q10978" s="1" t="s">
        <v>32608</v>
      </c>
      <c r="R10978" s="1" t="s">
        <v>31</v>
      </c>
      <c r="S10978" s="1" t="s">
        <v>32</v>
      </c>
      <c r="T10978" s="1">
        <v>75208.0</v>
      </c>
      <c r="U10978" s="1" t="s">
        <v>32609</v>
      </c>
    </row>
    <row r="10979">
      <c r="A10979" s="1" t="s">
        <v>32887</v>
      </c>
      <c r="B10979" s="1">
        <v>74678.0</v>
      </c>
      <c r="C10979" s="1">
        <v>2260.0</v>
      </c>
      <c r="D10979" s="2" t="s">
        <v>32287</v>
      </c>
      <c r="E10979" s="1" t="s">
        <v>13922</v>
      </c>
      <c r="F10979" s="1" t="s">
        <v>32622</v>
      </c>
      <c r="G10979" s="3" t="str">
        <f t="shared" si="1"/>
        <v>Elva Friesenhahn</v>
      </c>
      <c r="H10979" s="3" t="str">
        <f t="shared" si="2"/>
        <v>ELVA FRIESENHAHN</v>
      </c>
      <c r="J10979" s="1" t="s">
        <v>57</v>
      </c>
      <c r="K10979" s="1" t="s">
        <v>47</v>
      </c>
      <c r="L10979" s="1">
        <v>100.0</v>
      </c>
      <c r="M10979" s="1" t="s">
        <v>58</v>
      </c>
      <c r="N10979" s="1" t="s">
        <v>32277</v>
      </c>
      <c r="O10979" s="4">
        <v>44317.0</v>
      </c>
      <c r="P10979" s="4">
        <v>44302.0</v>
      </c>
      <c r="Q10979" s="1" t="s">
        <v>32623</v>
      </c>
      <c r="R10979" s="1" t="s">
        <v>31</v>
      </c>
      <c r="S10979" s="1" t="s">
        <v>32</v>
      </c>
      <c r="T10979" s="1">
        <v>75205.0</v>
      </c>
      <c r="U10979" s="1" t="s">
        <v>32888</v>
      </c>
    </row>
    <row r="10980">
      <c r="A10980" s="1" t="s">
        <v>32889</v>
      </c>
      <c r="B10980" s="1">
        <v>74680.0</v>
      </c>
      <c r="C10980" s="1">
        <v>2260.0</v>
      </c>
      <c r="D10980" s="2" t="s">
        <v>32287</v>
      </c>
      <c r="E10980" s="1" t="s">
        <v>758</v>
      </c>
      <c r="F10980" s="1" t="s">
        <v>32890</v>
      </c>
      <c r="G10980" s="3" t="str">
        <f t="shared" si="1"/>
        <v>Elizabeth MacWillie</v>
      </c>
      <c r="H10980" s="3" t="str">
        <f t="shared" si="2"/>
        <v>ELIZABETH MACWILLIE</v>
      </c>
      <c r="J10980" s="1" t="s">
        <v>57</v>
      </c>
      <c r="K10980" s="1" t="s">
        <v>47</v>
      </c>
      <c r="L10980" s="1">
        <v>100.0</v>
      </c>
      <c r="M10980" s="1" t="s">
        <v>58</v>
      </c>
      <c r="N10980" s="1" t="s">
        <v>32277</v>
      </c>
      <c r="O10980" s="4">
        <v>44317.0</v>
      </c>
      <c r="P10980" s="4">
        <v>44304.0</v>
      </c>
      <c r="Q10980" s="1" t="s">
        <v>32891</v>
      </c>
      <c r="R10980" s="1" t="s">
        <v>31</v>
      </c>
      <c r="S10980" s="1" t="s">
        <v>32</v>
      </c>
      <c r="T10980" s="1">
        <v>75208.0</v>
      </c>
      <c r="U10980" s="1" t="s">
        <v>32892</v>
      </c>
    </row>
    <row r="10981">
      <c r="A10981" s="1" t="s">
        <v>32893</v>
      </c>
      <c r="B10981" s="1">
        <v>74687.0</v>
      </c>
      <c r="C10981" s="1">
        <v>2260.0</v>
      </c>
      <c r="D10981" s="2" t="s">
        <v>32287</v>
      </c>
      <c r="E10981" s="1" t="s">
        <v>32894</v>
      </c>
      <c r="F10981" s="1" t="s">
        <v>32622</v>
      </c>
      <c r="G10981" s="3" t="str">
        <f t="shared" si="1"/>
        <v>Marley Friesenhahn</v>
      </c>
      <c r="H10981" s="3" t="str">
        <f t="shared" si="2"/>
        <v>MARLEY FRIESENHAHN</v>
      </c>
      <c r="J10981" s="1" t="s">
        <v>57</v>
      </c>
      <c r="K10981" s="1" t="s">
        <v>47</v>
      </c>
      <c r="L10981" s="1">
        <v>100.0</v>
      </c>
      <c r="M10981" s="1" t="s">
        <v>58</v>
      </c>
      <c r="N10981" s="1" t="s">
        <v>32277</v>
      </c>
      <c r="O10981" s="4">
        <v>44317.0</v>
      </c>
      <c r="P10981" s="4">
        <v>44305.0</v>
      </c>
      <c r="Q10981" s="1" t="s">
        <v>32895</v>
      </c>
      <c r="R10981" s="1" t="s">
        <v>60</v>
      </c>
      <c r="S10981" s="1" t="s">
        <v>32</v>
      </c>
      <c r="T10981" s="1">
        <v>75211.0</v>
      </c>
      <c r="U10981" s="1" t="s">
        <v>32896</v>
      </c>
    </row>
    <row r="10982">
      <c r="A10982" s="1" t="s">
        <v>32897</v>
      </c>
      <c r="B10982" s="1">
        <v>74692.0</v>
      </c>
      <c r="C10982" s="1">
        <v>2260.0</v>
      </c>
      <c r="D10982" s="2" t="s">
        <v>32287</v>
      </c>
      <c r="E10982" s="1" t="s">
        <v>12463</v>
      </c>
      <c r="F10982" s="1" t="s">
        <v>22885</v>
      </c>
      <c r="G10982" s="3" t="str">
        <f t="shared" si="1"/>
        <v>Evelyn Mayo</v>
      </c>
      <c r="H10982" s="3" t="str">
        <f t="shared" si="2"/>
        <v>EVELYN MAYO</v>
      </c>
      <c r="J10982" s="1" t="s">
        <v>57</v>
      </c>
      <c r="K10982" s="1" t="s">
        <v>47</v>
      </c>
      <c r="L10982" s="1">
        <v>100.0</v>
      </c>
      <c r="M10982" s="1" t="s">
        <v>58</v>
      </c>
      <c r="N10982" s="1" t="s">
        <v>32277</v>
      </c>
      <c r="O10982" s="4">
        <v>44317.0</v>
      </c>
      <c r="P10982" s="4">
        <v>44306.0</v>
      </c>
      <c r="Q10982" s="1" t="s">
        <v>22886</v>
      </c>
      <c r="R10982" s="1" t="s">
        <v>368</v>
      </c>
      <c r="S10982" s="1" t="s">
        <v>32</v>
      </c>
      <c r="T10982" s="1">
        <v>75060.0</v>
      </c>
      <c r="U10982" s="1" t="s">
        <v>32898</v>
      </c>
    </row>
    <row r="10983">
      <c r="A10983" s="1" t="s">
        <v>32899</v>
      </c>
      <c r="B10983" s="1">
        <v>74693.0</v>
      </c>
      <c r="C10983" s="1">
        <v>2260.0</v>
      </c>
      <c r="D10983" s="2" t="s">
        <v>32287</v>
      </c>
      <c r="E10983" s="1" t="s">
        <v>6520</v>
      </c>
      <c r="F10983" s="1" t="s">
        <v>1185</v>
      </c>
      <c r="G10983" s="3" t="str">
        <f t="shared" si="1"/>
        <v>Debra Williams</v>
      </c>
      <c r="H10983" s="3" t="str">
        <f t="shared" si="2"/>
        <v>DEBRA WILLIAMS</v>
      </c>
      <c r="J10983" s="1" t="s">
        <v>57</v>
      </c>
      <c r="K10983" s="1" t="s">
        <v>47</v>
      </c>
      <c r="L10983" s="1">
        <v>100.0</v>
      </c>
      <c r="M10983" s="1" t="s">
        <v>58</v>
      </c>
      <c r="N10983" s="1" t="s">
        <v>32277</v>
      </c>
      <c r="O10983" s="4">
        <v>44317.0</v>
      </c>
      <c r="P10983" s="4">
        <v>44307.0</v>
      </c>
      <c r="Q10983" s="1" t="s">
        <v>32900</v>
      </c>
      <c r="R10983" s="1" t="s">
        <v>31</v>
      </c>
      <c r="S10983" s="1" t="s">
        <v>32</v>
      </c>
      <c r="T10983" s="1">
        <v>75224.0</v>
      </c>
      <c r="U10983" s="1" t="s">
        <v>32901</v>
      </c>
    </row>
    <row r="10984">
      <c r="A10984" s="1" t="s">
        <v>32902</v>
      </c>
      <c r="B10984" s="1">
        <v>74695.0</v>
      </c>
      <c r="C10984" s="1">
        <v>2260.0</v>
      </c>
      <c r="D10984" s="2" t="s">
        <v>32287</v>
      </c>
      <c r="E10984" s="1" t="s">
        <v>383</v>
      </c>
      <c r="F10984" s="1" t="s">
        <v>218</v>
      </c>
      <c r="G10984" s="3" t="str">
        <f t="shared" si="1"/>
        <v>Anne Campbell</v>
      </c>
      <c r="H10984" s="3" t="str">
        <f t="shared" si="2"/>
        <v>ANNE CAMPBELL</v>
      </c>
      <c r="J10984" s="1" t="s">
        <v>57</v>
      </c>
      <c r="K10984" s="1" t="s">
        <v>47</v>
      </c>
      <c r="L10984" s="1">
        <v>100.0</v>
      </c>
      <c r="M10984" s="1" t="s">
        <v>58</v>
      </c>
      <c r="N10984" s="1" t="s">
        <v>32277</v>
      </c>
      <c r="O10984" s="4">
        <v>44317.0</v>
      </c>
      <c r="P10984" s="4">
        <v>44307.0</v>
      </c>
      <c r="Q10984" s="1" t="s">
        <v>32903</v>
      </c>
      <c r="R10984" s="1" t="s">
        <v>60</v>
      </c>
      <c r="S10984" s="1" t="s">
        <v>32</v>
      </c>
      <c r="T10984" s="1">
        <v>75228.0</v>
      </c>
      <c r="U10984" s="1" t="s">
        <v>32904</v>
      </c>
    </row>
    <row r="10985">
      <c r="A10985" s="1" t="s">
        <v>32905</v>
      </c>
      <c r="B10985" s="1">
        <v>74696.0</v>
      </c>
      <c r="C10985" s="1">
        <v>2260.0</v>
      </c>
      <c r="D10985" s="2" t="s">
        <v>32287</v>
      </c>
      <c r="E10985" s="1" t="s">
        <v>547</v>
      </c>
      <c r="F10985" s="1" t="s">
        <v>25947</v>
      </c>
      <c r="G10985" s="3" t="str">
        <f t="shared" si="1"/>
        <v>John Fullinwider</v>
      </c>
      <c r="H10985" s="3" t="str">
        <f t="shared" si="2"/>
        <v>JOHN FULLINWIDER</v>
      </c>
      <c r="J10985" s="1" t="s">
        <v>57</v>
      </c>
      <c r="K10985" s="1" t="s">
        <v>47</v>
      </c>
      <c r="L10985" s="1">
        <v>100.0</v>
      </c>
      <c r="M10985" s="1" t="s">
        <v>58</v>
      </c>
      <c r="N10985" s="1" t="s">
        <v>32277</v>
      </c>
      <c r="O10985" s="4">
        <v>44317.0</v>
      </c>
      <c r="P10985" s="4">
        <v>44307.0</v>
      </c>
      <c r="Q10985" s="1" t="s">
        <v>25948</v>
      </c>
      <c r="R10985" s="1" t="s">
        <v>32535</v>
      </c>
      <c r="S10985" s="1" t="s">
        <v>32</v>
      </c>
      <c r="T10985" s="1">
        <v>75208.0</v>
      </c>
      <c r="U10985" s="1" t="s">
        <v>32906</v>
      </c>
    </row>
    <row r="10986">
      <c r="A10986" s="1" t="s">
        <v>32907</v>
      </c>
      <c r="B10986" s="1">
        <v>74719.0</v>
      </c>
      <c r="C10986" s="1">
        <v>2260.0</v>
      </c>
      <c r="D10986" s="2" t="s">
        <v>32287</v>
      </c>
      <c r="E10986" s="1" t="s">
        <v>32908</v>
      </c>
      <c r="F10986" s="1" t="s">
        <v>32909</v>
      </c>
      <c r="G10986" s="3" t="str">
        <f t="shared" si="1"/>
        <v>Makino Nunez</v>
      </c>
      <c r="H10986" s="3" t="str">
        <f t="shared" si="2"/>
        <v>MAKINO NUNEZ</v>
      </c>
      <c r="J10986" s="1" t="s">
        <v>57</v>
      </c>
      <c r="K10986" s="1" t="s">
        <v>47</v>
      </c>
      <c r="L10986" s="1">
        <v>100.0</v>
      </c>
      <c r="M10986" s="1" t="s">
        <v>58</v>
      </c>
      <c r="N10986" s="1" t="s">
        <v>32277</v>
      </c>
      <c r="O10986" s="4">
        <v>44317.0</v>
      </c>
      <c r="P10986" s="4">
        <v>44304.0</v>
      </c>
      <c r="Q10986" s="1" t="s">
        <v>32910</v>
      </c>
      <c r="R10986" s="1" t="s">
        <v>31</v>
      </c>
      <c r="S10986" s="1" t="s">
        <v>32</v>
      </c>
      <c r="T10986" s="1">
        <v>75208.0</v>
      </c>
      <c r="U10986" s="1" t="s">
        <v>32911</v>
      </c>
    </row>
    <row r="10987">
      <c r="A10987" s="1" t="s">
        <v>32912</v>
      </c>
      <c r="B10987" s="1">
        <v>74663.0</v>
      </c>
      <c r="C10987" s="1">
        <v>2260.0</v>
      </c>
      <c r="D10987" s="2" t="s">
        <v>32287</v>
      </c>
      <c r="E10987" s="1" t="s">
        <v>32913</v>
      </c>
      <c r="F10987" s="1" t="s">
        <v>553</v>
      </c>
      <c r="G10987" s="3" t="str">
        <f t="shared" si="1"/>
        <v>Jannely Flores</v>
      </c>
      <c r="H10987" s="3" t="str">
        <f t="shared" si="2"/>
        <v>JANNELY FLORES</v>
      </c>
      <c r="J10987" s="1" t="s">
        <v>57</v>
      </c>
      <c r="K10987" s="1" t="s">
        <v>47</v>
      </c>
      <c r="L10987" s="1">
        <v>150.0</v>
      </c>
      <c r="M10987" s="1" t="s">
        <v>58</v>
      </c>
      <c r="N10987" s="1" t="s">
        <v>32277</v>
      </c>
      <c r="O10987" s="4">
        <v>44317.0</v>
      </c>
      <c r="P10987" s="4">
        <v>44300.0</v>
      </c>
      <c r="Q10987" s="1" t="s">
        <v>32914</v>
      </c>
      <c r="R10987" s="1" t="s">
        <v>31</v>
      </c>
      <c r="S10987" s="1" t="s">
        <v>32</v>
      </c>
      <c r="T10987" s="1">
        <v>75208.0</v>
      </c>
      <c r="U10987" s="1" t="s">
        <v>32915</v>
      </c>
    </row>
    <row r="10988">
      <c r="A10988" s="1" t="s">
        <v>32916</v>
      </c>
      <c r="B10988" s="1">
        <v>36221.0</v>
      </c>
      <c r="C10988" s="1">
        <v>2189.0</v>
      </c>
      <c r="D10988" s="2" t="s">
        <v>32281</v>
      </c>
      <c r="G10988" s="3" t="str">
        <f t="shared" si="1"/>
        <v> </v>
      </c>
      <c r="H10988" s="3" t="str">
        <f t="shared" si="2"/>
        <v> </v>
      </c>
      <c r="I10988" s="1" t="s">
        <v>32599</v>
      </c>
      <c r="J10988" s="1" t="s">
        <v>389</v>
      </c>
      <c r="K10988" s="1" t="s">
        <v>44</v>
      </c>
      <c r="L10988" s="1">
        <v>161.83</v>
      </c>
      <c r="M10988" s="1" t="s">
        <v>390</v>
      </c>
      <c r="N10988" s="1" t="s">
        <v>32277</v>
      </c>
      <c r="O10988" s="4">
        <v>44317.0</v>
      </c>
      <c r="P10988" s="4">
        <v>44248.0</v>
      </c>
      <c r="Q10988" s="1" t="s">
        <v>32600</v>
      </c>
      <c r="R10988" s="1" t="s">
        <v>853</v>
      </c>
      <c r="S10988" s="1" t="s">
        <v>375</v>
      </c>
      <c r="T10988" s="1">
        <v>10014.0</v>
      </c>
      <c r="U10988" s="1" t="s">
        <v>32601</v>
      </c>
    </row>
    <row r="10989">
      <c r="A10989" s="1" t="s">
        <v>32917</v>
      </c>
      <c r="B10989" s="1">
        <v>71493.0</v>
      </c>
      <c r="C10989" s="1">
        <v>2189.0</v>
      </c>
      <c r="D10989" s="2" t="s">
        <v>32281</v>
      </c>
      <c r="E10989" s="1" t="s">
        <v>32918</v>
      </c>
      <c r="F10989" s="1" t="s">
        <v>32919</v>
      </c>
      <c r="G10989" s="3" t="str">
        <f t="shared" si="1"/>
        <v>Luisa del Rosal</v>
      </c>
      <c r="H10989" s="3" t="str">
        <f t="shared" si="2"/>
        <v>LUISA DEL ROSAL</v>
      </c>
      <c r="J10989" s="1" t="s">
        <v>57</v>
      </c>
      <c r="K10989" s="1" t="s">
        <v>44</v>
      </c>
      <c r="L10989" s="1">
        <v>200.0</v>
      </c>
      <c r="M10989" s="1" t="s">
        <v>58</v>
      </c>
      <c r="N10989" s="1" t="s">
        <v>32277</v>
      </c>
      <c r="O10989" s="4">
        <v>44317.0</v>
      </c>
      <c r="P10989" s="4">
        <v>44240.0</v>
      </c>
      <c r="Q10989" s="1" t="s">
        <v>32920</v>
      </c>
      <c r="R10989" s="1" t="s">
        <v>31</v>
      </c>
      <c r="S10989" s="1" t="s">
        <v>32</v>
      </c>
      <c r="T10989" s="1">
        <v>75230.0</v>
      </c>
      <c r="U10989" s="1" t="s">
        <v>32921</v>
      </c>
    </row>
    <row r="10990">
      <c r="A10990" s="1" t="s">
        <v>32922</v>
      </c>
      <c r="B10990" s="1">
        <v>71512.0</v>
      </c>
      <c r="C10990" s="1">
        <v>2189.0</v>
      </c>
      <c r="D10990" s="2" t="s">
        <v>32281</v>
      </c>
      <c r="E10990" s="1" t="s">
        <v>5075</v>
      </c>
      <c r="F10990" s="1" t="s">
        <v>8403</v>
      </c>
      <c r="G10990" s="3" t="str">
        <f t="shared" si="1"/>
        <v>Sylvia Lagos</v>
      </c>
      <c r="H10990" s="3" t="str">
        <f t="shared" si="2"/>
        <v>SYLVIA LAGOS</v>
      </c>
      <c r="J10990" s="1" t="s">
        <v>57</v>
      </c>
      <c r="K10990" s="1" t="s">
        <v>44</v>
      </c>
      <c r="L10990" s="1">
        <v>200.0</v>
      </c>
      <c r="M10990" s="1" t="s">
        <v>58</v>
      </c>
      <c r="N10990" s="1" t="s">
        <v>32277</v>
      </c>
      <c r="O10990" s="4">
        <v>44317.0</v>
      </c>
      <c r="P10990" s="4">
        <v>44255.0</v>
      </c>
      <c r="Q10990" s="1" t="s">
        <v>21993</v>
      </c>
      <c r="R10990" s="1" t="s">
        <v>31</v>
      </c>
      <c r="S10990" s="1" t="s">
        <v>32</v>
      </c>
      <c r="T10990" s="1">
        <v>75208.0</v>
      </c>
      <c r="U10990" s="1" t="s">
        <v>21994</v>
      </c>
    </row>
    <row r="10991">
      <c r="A10991" s="1" t="s">
        <v>32923</v>
      </c>
      <c r="B10991" s="1">
        <v>71536.0</v>
      </c>
      <c r="C10991" s="1">
        <v>2189.0</v>
      </c>
      <c r="D10991" s="2" t="s">
        <v>32281</v>
      </c>
      <c r="E10991" s="1" t="s">
        <v>32732</v>
      </c>
      <c r="F10991" s="1" t="s">
        <v>32733</v>
      </c>
      <c r="G10991" s="3" t="str">
        <f t="shared" si="1"/>
        <v>Valeska valderas</v>
      </c>
      <c r="H10991" s="3" t="str">
        <f t="shared" si="2"/>
        <v>VALESKA VALDERAS</v>
      </c>
      <c r="J10991" s="1" t="s">
        <v>57</v>
      </c>
      <c r="K10991" s="1" t="s">
        <v>44</v>
      </c>
      <c r="L10991" s="1">
        <v>200.0</v>
      </c>
      <c r="M10991" s="1" t="s">
        <v>58</v>
      </c>
      <c r="N10991" s="1" t="s">
        <v>32277</v>
      </c>
      <c r="O10991" s="4">
        <v>44317.0</v>
      </c>
      <c r="P10991" s="4">
        <v>44268.0</v>
      </c>
      <c r="Q10991" s="1" t="s">
        <v>32780</v>
      </c>
      <c r="R10991" s="1" t="s">
        <v>60</v>
      </c>
      <c r="S10991" s="1" t="s">
        <v>32</v>
      </c>
      <c r="T10991" s="1">
        <v>75211.0</v>
      </c>
      <c r="U10991" s="1" t="s">
        <v>32924</v>
      </c>
    </row>
    <row r="10992">
      <c r="A10992" s="1" t="s">
        <v>32925</v>
      </c>
      <c r="B10992" s="1">
        <v>71545.0</v>
      </c>
      <c r="C10992" s="1">
        <v>2189.0</v>
      </c>
      <c r="D10992" s="2" t="s">
        <v>32281</v>
      </c>
      <c r="E10992" s="1" t="s">
        <v>7462</v>
      </c>
      <c r="F10992" s="1" t="s">
        <v>29830</v>
      </c>
      <c r="G10992" s="3" t="str">
        <f t="shared" si="1"/>
        <v>Vicki Meek</v>
      </c>
      <c r="H10992" s="3" t="str">
        <f t="shared" si="2"/>
        <v>VICKI MEEK</v>
      </c>
      <c r="J10992" s="1" t="s">
        <v>57</v>
      </c>
      <c r="K10992" s="1" t="s">
        <v>44</v>
      </c>
      <c r="L10992" s="1">
        <v>200.0</v>
      </c>
      <c r="M10992" s="1" t="s">
        <v>58</v>
      </c>
      <c r="N10992" s="1" t="s">
        <v>32277</v>
      </c>
      <c r="O10992" s="4">
        <v>44317.0</v>
      </c>
      <c r="P10992" s="4">
        <v>44274.0</v>
      </c>
      <c r="Q10992" s="1" t="s">
        <v>32331</v>
      </c>
      <c r="R10992" s="1" t="s">
        <v>31</v>
      </c>
      <c r="S10992" s="1" t="s">
        <v>32</v>
      </c>
      <c r="T10992" s="1">
        <v>75214.0</v>
      </c>
      <c r="U10992" s="1" t="s">
        <v>32926</v>
      </c>
    </row>
    <row r="10993">
      <c r="A10993" s="1" t="s">
        <v>32927</v>
      </c>
      <c r="B10993" s="1">
        <v>74609.0</v>
      </c>
      <c r="C10993" s="1">
        <v>2260.0</v>
      </c>
      <c r="D10993" s="2" t="s">
        <v>32287</v>
      </c>
      <c r="E10993" s="1" t="s">
        <v>5428</v>
      </c>
      <c r="F10993" s="1" t="s">
        <v>32928</v>
      </c>
      <c r="G10993" s="3" t="str">
        <f t="shared" si="1"/>
        <v>Diana Pollak</v>
      </c>
      <c r="H10993" s="3" t="str">
        <f t="shared" si="2"/>
        <v>DIANA POLLAK</v>
      </c>
      <c r="J10993" s="1" t="s">
        <v>57</v>
      </c>
      <c r="K10993" s="1" t="s">
        <v>47</v>
      </c>
      <c r="L10993" s="1">
        <v>200.0</v>
      </c>
      <c r="M10993" s="1" t="s">
        <v>58</v>
      </c>
      <c r="N10993" s="1" t="s">
        <v>32277</v>
      </c>
      <c r="O10993" s="4">
        <v>44317.0</v>
      </c>
      <c r="P10993" s="4">
        <v>44288.0</v>
      </c>
      <c r="Q10993" s="1" t="s">
        <v>32595</v>
      </c>
      <c r="R10993" s="1" t="s">
        <v>31</v>
      </c>
      <c r="S10993" s="1" t="s">
        <v>32</v>
      </c>
      <c r="T10993" s="1">
        <v>75211.0</v>
      </c>
      <c r="U10993" s="1" t="s">
        <v>32929</v>
      </c>
    </row>
    <row r="10994">
      <c r="A10994" s="1" t="s">
        <v>32930</v>
      </c>
      <c r="B10994" s="1">
        <v>74615.0</v>
      </c>
      <c r="C10994" s="1">
        <v>2260.0</v>
      </c>
      <c r="D10994" s="2" t="s">
        <v>32287</v>
      </c>
      <c r="E10994" s="1" t="s">
        <v>5947</v>
      </c>
      <c r="F10994" s="1" t="s">
        <v>32931</v>
      </c>
      <c r="G10994" s="3" t="str">
        <f t="shared" si="1"/>
        <v>Donna Leach</v>
      </c>
      <c r="H10994" s="3" t="str">
        <f t="shared" si="2"/>
        <v>DONNA LEACH</v>
      </c>
      <c r="J10994" s="1" t="s">
        <v>57</v>
      </c>
      <c r="K10994" s="1" t="s">
        <v>47</v>
      </c>
      <c r="L10994" s="1">
        <v>200.0</v>
      </c>
      <c r="M10994" s="1" t="s">
        <v>58</v>
      </c>
      <c r="N10994" s="1" t="s">
        <v>32277</v>
      </c>
      <c r="O10994" s="4">
        <v>44317.0</v>
      </c>
      <c r="P10994" s="4">
        <v>44288.0</v>
      </c>
      <c r="Q10994" s="1" t="s">
        <v>32932</v>
      </c>
      <c r="R10994" s="1" t="s">
        <v>31</v>
      </c>
      <c r="S10994" s="1" t="s">
        <v>32</v>
      </c>
      <c r="T10994" s="1">
        <v>75224.0</v>
      </c>
      <c r="U10994" s="1" t="s">
        <v>32933</v>
      </c>
    </row>
    <row r="10995">
      <c r="A10995" s="1" t="s">
        <v>32934</v>
      </c>
      <c r="B10995" s="1">
        <v>74622.0</v>
      </c>
      <c r="C10995" s="1">
        <v>2260.0</v>
      </c>
      <c r="D10995" s="2" t="s">
        <v>32287</v>
      </c>
      <c r="E10995" s="1" t="s">
        <v>921</v>
      </c>
      <c r="F10995" s="1" t="s">
        <v>32935</v>
      </c>
      <c r="G10995" s="3" t="str">
        <f t="shared" si="1"/>
        <v>David Lozank</v>
      </c>
      <c r="H10995" s="3" t="str">
        <f t="shared" si="2"/>
        <v>DAVID LOZANK</v>
      </c>
      <c r="J10995" s="1" t="s">
        <v>57</v>
      </c>
      <c r="K10995" s="1" t="s">
        <v>47</v>
      </c>
      <c r="L10995" s="1">
        <v>200.0</v>
      </c>
      <c r="M10995" s="1" t="s">
        <v>58</v>
      </c>
      <c r="N10995" s="1" t="s">
        <v>32277</v>
      </c>
      <c r="O10995" s="4">
        <v>44317.0</v>
      </c>
      <c r="P10995" s="4">
        <v>44291.0</v>
      </c>
      <c r="Q10995" s="1" t="s">
        <v>22136</v>
      </c>
      <c r="R10995" s="1" t="s">
        <v>31</v>
      </c>
      <c r="S10995" s="1" t="s">
        <v>32</v>
      </c>
      <c r="T10995" s="1">
        <v>75208.0</v>
      </c>
      <c r="U10995" s="1" t="s">
        <v>32936</v>
      </c>
    </row>
    <row r="10996">
      <c r="A10996" s="1" t="s">
        <v>32937</v>
      </c>
      <c r="B10996" s="1">
        <v>74624.0</v>
      </c>
      <c r="C10996" s="1">
        <v>2260.0</v>
      </c>
      <c r="D10996" s="2" t="s">
        <v>32287</v>
      </c>
      <c r="E10996" s="1" t="s">
        <v>764</v>
      </c>
      <c r="F10996" s="1" t="s">
        <v>765</v>
      </c>
      <c r="G10996" s="3" t="str">
        <f t="shared" si="1"/>
        <v>Marco Villegas</v>
      </c>
      <c r="H10996" s="3" t="str">
        <f t="shared" si="2"/>
        <v>MARCO VILLEGAS</v>
      </c>
      <c r="J10996" s="1" t="s">
        <v>57</v>
      </c>
      <c r="K10996" s="1" t="s">
        <v>47</v>
      </c>
      <c r="L10996" s="1">
        <v>200.0</v>
      </c>
      <c r="M10996" s="1" t="s">
        <v>58</v>
      </c>
      <c r="N10996" s="1" t="s">
        <v>32277</v>
      </c>
      <c r="O10996" s="4">
        <v>44317.0</v>
      </c>
      <c r="P10996" s="4">
        <v>44292.1187037037</v>
      </c>
      <c r="Q10996" s="1" t="s">
        <v>32938</v>
      </c>
      <c r="R10996" s="1" t="s">
        <v>143</v>
      </c>
      <c r="S10996" s="1" t="s">
        <v>32</v>
      </c>
      <c r="T10996" s="1">
        <v>75137.0</v>
      </c>
      <c r="U10996" s="1" t="s">
        <v>32939</v>
      </c>
    </row>
    <row r="10997">
      <c r="A10997" s="1" t="s">
        <v>32940</v>
      </c>
      <c r="B10997" s="1">
        <v>74712.0</v>
      </c>
      <c r="C10997" s="1">
        <v>2260.0</v>
      </c>
      <c r="D10997" s="2" t="s">
        <v>32287</v>
      </c>
      <c r="E10997" s="1" t="s">
        <v>32941</v>
      </c>
      <c r="F10997" s="1" t="s">
        <v>32942</v>
      </c>
      <c r="G10997" s="3" t="str">
        <f t="shared" si="1"/>
        <v>Santigo Salinas</v>
      </c>
      <c r="H10997" s="3" t="str">
        <f t="shared" si="2"/>
        <v>SANTIGO SALINAS</v>
      </c>
      <c r="J10997" s="1" t="s">
        <v>57</v>
      </c>
      <c r="K10997" s="1" t="s">
        <v>47</v>
      </c>
      <c r="L10997" s="1">
        <v>200.0</v>
      </c>
      <c r="M10997" s="1" t="s">
        <v>58</v>
      </c>
      <c r="N10997" s="1" t="s">
        <v>32277</v>
      </c>
      <c r="O10997" s="4">
        <v>44317.0</v>
      </c>
      <c r="P10997" s="4">
        <v>44305.0</v>
      </c>
      <c r="Q10997" s="1" t="s">
        <v>32943</v>
      </c>
      <c r="R10997" s="1" t="s">
        <v>31</v>
      </c>
      <c r="S10997" s="1" t="s">
        <v>32</v>
      </c>
      <c r="T10997" s="1">
        <v>75211.0</v>
      </c>
      <c r="U10997" s="1" t="s">
        <v>32944</v>
      </c>
    </row>
    <row r="10998">
      <c r="A10998" s="1" t="s">
        <v>32945</v>
      </c>
      <c r="B10998" s="1">
        <v>74714.0</v>
      </c>
      <c r="C10998" s="1">
        <v>2260.0</v>
      </c>
      <c r="D10998" s="2" t="s">
        <v>32287</v>
      </c>
      <c r="E10998" s="1" t="s">
        <v>5075</v>
      </c>
      <c r="F10998" s="1" t="s">
        <v>8403</v>
      </c>
      <c r="G10998" s="3" t="str">
        <f t="shared" si="1"/>
        <v>Sylvia Lagos</v>
      </c>
      <c r="H10998" s="3" t="str">
        <f t="shared" si="2"/>
        <v>SYLVIA LAGOS</v>
      </c>
      <c r="J10998" s="1" t="s">
        <v>57</v>
      </c>
      <c r="K10998" s="1" t="s">
        <v>47</v>
      </c>
      <c r="L10998" s="1">
        <v>200.0</v>
      </c>
      <c r="M10998" s="1" t="s">
        <v>58</v>
      </c>
      <c r="N10998" s="1" t="s">
        <v>32277</v>
      </c>
      <c r="O10998" s="4">
        <v>44317.0</v>
      </c>
      <c r="P10998" s="4">
        <v>44278.0</v>
      </c>
      <c r="Q10998" s="1" t="s">
        <v>21993</v>
      </c>
      <c r="R10998" s="1" t="s">
        <v>31</v>
      </c>
      <c r="S10998" s="1" t="s">
        <v>32</v>
      </c>
      <c r="T10998" s="1">
        <v>75208.0</v>
      </c>
      <c r="U10998" s="1" t="s">
        <v>21994</v>
      </c>
    </row>
    <row r="10999">
      <c r="A10999" s="1" t="s">
        <v>32946</v>
      </c>
      <c r="B10999" s="1">
        <v>74715.0</v>
      </c>
      <c r="C10999" s="1">
        <v>2260.0</v>
      </c>
      <c r="D10999" s="2" t="s">
        <v>32287</v>
      </c>
      <c r="E10999" s="1" t="s">
        <v>9533</v>
      </c>
      <c r="F10999" s="1" t="s">
        <v>15582</v>
      </c>
      <c r="G10999" s="3" t="str">
        <f t="shared" si="1"/>
        <v>Jimmy Gonzales</v>
      </c>
      <c r="H10999" s="3" t="str">
        <f t="shared" si="2"/>
        <v>JIMMY GONZALES</v>
      </c>
      <c r="J10999" s="1" t="s">
        <v>57</v>
      </c>
      <c r="K10999" s="1" t="s">
        <v>47</v>
      </c>
      <c r="L10999" s="1">
        <v>200.0</v>
      </c>
      <c r="M10999" s="1" t="s">
        <v>58</v>
      </c>
      <c r="N10999" s="1" t="s">
        <v>32277</v>
      </c>
      <c r="O10999" s="4">
        <v>44317.0</v>
      </c>
      <c r="P10999" s="4">
        <v>44278.0</v>
      </c>
      <c r="Q10999" s="1" t="s">
        <v>32947</v>
      </c>
      <c r="R10999" s="1" t="s">
        <v>31</v>
      </c>
      <c r="S10999" s="1" t="s">
        <v>32</v>
      </c>
      <c r="T10999" s="1">
        <v>75223.0</v>
      </c>
      <c r="U10999" s="1" t="s">
        <v>32948</v>
      </c>
    </row>
    <row r="11000">
      <c r="A11000" s="1" t="s">
        <v>32949</v>
      </c>
      <c r="B11000" s="1">
        <v>74716.0</v>
      </c>
      <c r="C11000" s="1">
        <v>2260.0</v>
      </c>
      <c r="D11000" s="2" t="s">
        <v>32287</v>
      </c>
      <c r="E11000" s="1" t="s">
        <v>2334</v>
      </c>
      <c r="F11000" s="1" t="s">
        <v>32276</v>
      </c>
      <c r="G11000" s="3" t="str">
        <f t="shared" si="1"/>
        <v>Mike Valderas</v>
      </c>
      <c r="H11000" s="3" t="str">
        <f t="shared" si="2"/>
        <v>MIKE VALDERAS</v>
      </c>
      <c r="J11000" s="1" t="s">
        <v>57</v>
      </c>
      <c r="K11000" s="1" t="s">
        <v>47</v>
      </c>
      <c r="L11000" s="1">
        <v>200.0</v>
      </c>
      <c r="M11000" s="1" t="s">
        <v>58</v>
      </c>
      <c r="N11000" s="1" t="s">
        <v>32277</v>
      </c>
      <c r="O11000" s="4">
        <v>44317.0</v>
      </c>
      <c r="P11000" s="4">
        <v>44278.0</v>
      </c>
      <c r="Q11000" s="1" t="s">
        <v>32950</v>
      </c>
      <c r="R11000" s="1" t="s">
        <v>32951</v>
      </c>
      <c r="S11000" s="1" t="s">
        <v>32</v>
      </c>
      <c r="T11000" s="1">
        <v>75751.0</v>
      </c>
      <c r="U11000" s="1" t="s">
        <v>32952</v>
      </c>
    </row>
    <row r="11001">
      <c r="A11001" s="1" t="s">
        <v>32953</v>
      </c>
      <c r="B11001" s="1">
        <v>37100.0</v>
      </c>
      <c r="C11001" s="1">
        <v>2260.0</v>
      </c>
      <c r="D11001" s="2" t="s">
        <v>32287</v>
      </c>
      <c r="G11001" s="3" t="str">
        <f t="shared" si="1"/>
        <v> </v>
      </c>
      <c r="H11001" s="3" t="str">
        <f t="shared" si="2"/>
        <v> </v>
      </c>
      <c r="I11001" s="1" t="s">
        <v>32637</v>
      </c>
      <c r="J11001" s="1" t="s">
        <v>389</v>
      </c>
      <c r="K11001" s="1" t="s">
        <v>47</v>
      </c>
      <c r="L11001" s="1">
        <v>244.77</v>
      </c>
      <c r="M11001" s="1" t="s">
        <v>390</v>
      </c>
      <c r="N11001" s="1" t="s">
        <v>32277</v>
      </c>
      <c r="O11001" s="4">
        <v>44317.0</v>
      </c>
      <c r="P11001" s="4">
        <v>44300.0</v>
      </c>
      <c r="Q11001" s="1" t="s">
        <v>32638</v>
      </c>
      <c r="R11001" s="1" t="s">
        <v>31</v>
      </c>
      <c r="S11001" s="1" t="s">
        <v>32</v>
      </c>
      <c r="T11001" s="1">
        <v>75201.0</v>
      </c>
      <c r="U11001" s="1" t="s">
        <v>32954</v>
      </c>
    </row>
    <row r="11002">
      <c r="A11002" s="1" t="s">
        <v>32955</v>
      </c>
      <c r="B11002" s="1">
        <v>71479.0</v>
      </c>
      <c r="C11002" s="1">
        <v>2189.0</v>
      </c>
      <c r="D11002" s="2" t="s">
        <v>32281</v>
      </c>
      <c r="E11002" s="1" t="s">
        <v>921</v>
      </c>
      <c r="F11002" s="1" t="s">
        <v>95</v>
      </c>
      <c r="G11002" s="3" t="str">
        <f t="shared" si="1"/>
        <v>David Lozano</v>
      </c>
      <c r="H11002" s="3" t="str">
        <f t="shared" si="2"/>
        <v>DAVID LOZANO</v>
      </c>
      <c r="J11002" s="1" t="s">
        <v>57</v>
      </c>
      <c r="K11002" s="1" t="s">
        <v>44</v>
      </c>
      <c r="L11002" s="1">
        <v>250.0</v>
      </c>
      <c r="M11002" s="1" t="s">
        <v>58</v>
      </c>
      <c r="N11002" s="1" t="s">
        <v>32277</v>
      </c>
      <c r="O11002" s="4">
        <v>44317.0</v>
      </c>
      <c r="P11002" s="4">
        <v>44230.0</v>
      </c>
      <c r="Q11002" s="1" t="s">
        <v>22136</v>
      </c>
      <c r="R11002" s="1" t="s">
        <v>31</v>
      </c>
      <c r="S11002" s="1" t="s">
        <v>32</v>
      </c>
      <c r="T11002" s="1">
        <v>75231.0</v>
      </c>
      <c r="U11002" s="1" t="s">
        <v>22137</v>
      </c>
    </row>
    <row r="11003">
      <c r="A11003" s="1" t="s">
        <v>32956</v>
      </c>
      <c r="B11003" s="1">
        <v>71511.0</v>
      </c>
      <c r="C11003" s="1">
        <v>2189.0</v>
      </c>
      <c r="D11003" s="2" t="s">
        <v>32281</v>
      </c>
      <c r="E11003" s="1" t="s">
        <v>921</v>
      </c>
      <c r="F11003" s="1" t="s">
        <v>32935</v>
      </c>
      <c r="G11003" s="3" t="str">
        <f t="shared" si="1"/>
        <v>David Lozank</v>
      </c>
      <c r="H11003" s="3" t="str">
        <f t="shared" si="2"/>
        <v>DAVID LOZANK</v>
      </c>
      <c r="J11003" s="1" t="s">
        <v>57</v>
      </c>
      <c r="K11003" s="1" t="s">
        <v>44</v>
      </c>
      <c r="L11003" s="1">
        <v>250.0</v>
      </c>
      <c r="M11003" s="1" t="s">
        <v>58</v>
      </c>
      <c r="N11003" s="1" t="s">
        <v>32277</v>
      </c>
      <c r="O11003" s="4">
        <v>44317.0</v>
      </c>
      <c r="P11003" s="4">
        <v>44255.0</v>
      </c>
      <c r="Q11003" s="1" t="s">
        <v>22136</v>
      </c>
      <c r="R11003" s="1" t="s">
        <v>31</v>
      </c>
      <c r="S11003" s="1" t="s">
        <v>32</v>
      </c>
      <c r="T11003" s="1">
        <v>75231.0</v>
      </c>
      <c r="U11003" s="1" t="s">
        <v>22137</v>
      </c>
    </row>
    <row r="11004">
      <c r="A11004" s="1" t="s">
        <v>32957</v>
      </c>
      <c r="B11004" s="1">
        <v>71514.0</v>
      </c>
      <c r="C11004" s="1">
        <v>2189.0</v>
      </c>
      <c r="D11004" s="2" t="s">
        <v>32281</v>
      </c>
      <c r="E11004" s="1" t="s">
        <v>32958</v>
      </c>
      <c r="F11004" s="1" t="s">
        <v>32959</v>
      </c>
      <c r="G11004" s="3" t="str">
        <f t="shared" si="1"/>
        <v>Elias Rodriquez</v>
      </c>
      <c r="H11004" s="3" t="str">
        <f t="shared" si="2"/>
        <v>ELIAS RODRIQUEZ</v>
      </c>
      <c r="J11004" s="1" t="s">
        <v>57</v>
      </c>
      <c r="K11004" s="1" t="s">
        <v>44</v>
      </c>
      <c r="L11004" s="1">
        <v>250.0</v>
      </c>
      <c r="M11004" s="1" t="s">
        <v>58</v>
      </c>
      <c r="N11004" s="1" t="s">
        <v>32277</v>
      </c>
      <c r="O11004" s="4">
        <v>44317.0</v>
      </c>
      <c r="P11004" s="4">
        <v>44256.0</v>
      </c>
      <c r="Q11004" s="1" t="s">
        <v>32960</v>
      </c>
      <c r="R11004" s="1" t="s">
        <v>31</v>
      </c>
      <c r="S11004" s="1" t="s">
        <v>32</v>
      </c>
      <c r="T11004" s="1">
        <v>75203.0</v>
      </c>
      <c r="U11004" s="1" t="s">
        <v>32961</v>
      </c>
    </row>
    <row r="11005">
      <c r="A11005" s="1" t="s">
        <v>32962</v>
      </c>
      <c r="B11005" s="1">
        <v>71540.0</v>
      </c>
      <c r="C11005" s="1">
        <v>2189.0</v>
      </c>
      <c r="D11005" s="2" t="s">
        <v>32281</v>
      </c>
      <c r="E11005" s="1" t="s">
        <v>921</v>
      </c>
      <c r="F11005" s="1" t="s">
        <v>32935</v>
      </c>
      <c r="G11005" s="3" t="str">
        <f t="shared" si="1"/>
        <v>David Lozank</v>
      </c>
      <c r="H11005" s="3" t="str">
        <f t="shared" si="2"/>
        <v>DAVID LOZANK</v>
      </c>
      <c r="J11005" s="1" t="s">
        <v>57</v>
      </c>
      <c r="K11005" s="1" t="s">
        <v>44</v>
      </c>
      <c r="L11005" s="1">
        <v>250.0</v>
      </c>
      <c r="M11005" s="1" t="s">
        <v>58</v>
      </c>
      <c r="N11005" s="1" t="s">
        <v>32277</v>
      </c>
      <c r="O11005" s="4">
        <v>44317.0</v>
      </c>
      <c r="P11005" s="4">
        <v>44269.0</v>
      </c>
      <c r="Q11005" s="1" t="s">
        <v>22136</v>
      </c>
      <c r="R11005" s="1" t="s">
        <v>31</v>
      </c>
      <c r="S11005" s="1" t="s">
        <v>32</v>
      </c>
      <c r="T11005" s="1">
        <v>75231.0</v>
      </c>
      <c r="U11005" s="1" t="s">
        <v>22137</v>
      </c>
    </row>
    <row r="11006">
      <c r="A11006" s="1" t="s">
        <v>32963</v>
      </c>
      <c r="B11006" s="1">
        <v>74621.0</v>
      </c>
      <c r="C11006" s="1">
        <v>2260.0</v>
      </c>
      <c r="D11006" s="2" t="s">
        <v>32287</v>
      </c>
      <c r="E11006" s="1" t="s">
        <v>32403</v>
      </c>
      <c r="F11006" s="1" t="s">
        <v>32404</v>
      </c>
      <c r="G11006" s="3" t="str">
        <f t="shared" si="1"/>
        <v>Mia Ovcina</v>
      </c>
      <c r="H11006" s="3" t="str">
        <f t="shared" si="2"/>
        <v>MIA OVCINA</v>
      </c>
      <c r="J11006" s="1" t="s">
        <v>57</v>
      </c>
      <c r="K11006" s="1" t="s">
        <v>47</v>
      </c>
      <c r="L11006" s="1">
        <v>250.0</v>
      </c>
      <c r="M11006" s="1" t="s">
        <v>58</v>
      </c>
      <c r="N11006" s="1" t="s">
        <v>32277</v>
      </c>
      <c r="O11006" s="4">
        <v>44317.0</v>
      </c>
      <c r="P11006" s="4">
        <v>44291.0</v>
      </c>
      <c r="Q11006" s="1" t="s">
        <v>32405</v>
      </c>
      <c r="R11006" s="1" t="s">
        <v>31</v>
      </c>
      <c r="S11006" s="1" t="s">
        <v>32</v>
      </c>
      <c r="T11006" s="1">
        <v>75231.0</v>
      </c>
      <c r="U11006" s="1" t="s">
        <v>32964</v>
      </c>
    </row>
    <row r="11007">
      <c r="A11007" s="1" t="s">
        <v>32965</v>
      </c>
      <c r="B11007" s="1">
        <v>74631.0</v>
      </c>
      <c r="C11007" s="1">
        <v>2260.0</v>
      </c>
      <c r="D11007" s="2" t="s">
        <v>32287</v>
      </c>
      <c r="E11007" s="1" t="s">
        <v>11547</v>
      </c>
      <c r="F11007" s="1" t="s">
        <v>21776</v>
      </c>
      <c r="G11007" s="3" t="str">
        <f t="shared" si="1"/>
        <v>Jose Carreon</v>
      </c>
      <c r="H11007" s="3" t="str">
        <f t="shared" si="2"/>
        <v>JOSE CARREON</v>
      </c>
      <c r="J11007" s="1" t="s">
        <v>57</v>
      </c>
      <c r="K11007" s="1" t="s">
        <v>47</v>
      </c>
      <c r="L11007" s="1">
        <v>250.0</v>
      </c>
      <c r="M11007" s="1" t="s">
        <v>58</v>
      </c>
      <c r="N11007" s="1" t="s">
        <v>32277</v>
      </c>
      <c r="O11007" s="4">
        <v>44317.0</v>
      </c>
      <c r="P11007" s="4">
        <v>44294.0</v>
      </c>
      <c r="Q11007" s="1" t="s">
        <v>32966</v>
      </c>
      <c r="R11007" s="1" t="s">
        <v>31</v>
      </c>
      <c r="S11007" s="1" t="s">
        <v>32</v>
      </c>
      <c r="T11007" s="1">
        <v>75208.0</v>
      </c>
      <c r="U11007" s="1" t="s">
        <v>32967</v>
      </c>
    </row>
    <row r="11008">
      <c r="A11008" s="1" t="s">
        <v>32968</v>
      </c>
      <c r="B11008" s="1">
        <v>74713.0</v>
      </c>
      <c r="C11008" s="1">
        <v>2260.0</v>
      </c>
      <c r="D11008" s="2" t="s">
        <v>32287</v>
      </c>
      <c r="E11008" s="1" t="s">
        <v>32969</v>
      </c>
      <c r="F11008" s="1" t="s">
        <v>32276</v>
      </c>
      <c r="G11008" s="3" t="str">
        <f t="shared" si="1"/>
        <v>Sammy Valderas</v>
      </c>
      <c r="H11008" s="3" t="str">
        <f t="shared" si="2"/>
        <v>SAMMY VALDERAS</v>
      </c>
      <c r="J11008" s="1" t="s">
        <v>57</v>
      </c>
      <c r="K11008" s="1" t="s">
        <v>47</v>
      </c>
      <c r="L11008" s="1">
        <v>250.0</v>
      </c>
      <c r="M11008" s="1" t="s">
        <v>58</v>
      </c>
      <c r="N11008" s="1" t="s">
        <v>32277</v>
      </c>
      <c r="O11008" s="4">
        <v>44317.0</v>
      </c>
      <c r="P11008" s="4">
        <v>44305.0</v>
      </c>
      <c r="Q11008" s="1" t="s">
        <v>32970</v>
      </c>
      <c r="R11008" s="1" t="s">
        <v>148</v>
      </c>
      <c r="S11008" s="1" t="s">
        <v>32</v>
      </c>
      <c r="T11008" s="1">
        <v>76065.0</v>
      </c>
      <c r="U11008" s="1" t="s">
        <v>32971</v>
      </c>
    </row>
    <row r="11009">
      <c r="A11009" s="1" t="s">
        <v>32972</v>
      </c>
      <c r="B11009" s="1">
        <v>37093.0</v>
      </c>
      <c r="C11009" s="1">
        <v>2260.0</v>
      </c>
      <c r="D11009" s="2" t="s">
        <v>32287</v>
      </c>
      <c r="G11009" s="3" t="str">
        <f t="shared" si="1"/>
        <v> </v>
      </c>
      <c r="H11009" s="3" t="str">
        <f t="shared" si="2"/>
        <v> </v>
      </c>
      <c r="I11009" s="1" t="s">
        <v>32637</v>
      </c>
      <c r="J11009" s="1" t="s">
        <v>389</v>
      </c>
      <c r="K11009" s="1" t="s">
        <v>47</v>
      </c>
      <c r="L11009" s="1">
        <v>290.6</v>
      </c>
      <c r="M11009" s="1" t="s">
        <v>390</v>
      </c>
      <c r="N11009" s="1" t="s">
        <v>32277</v>
      </c>
      <c r="O11009" s="4">
        <v>44317.0</v>
      </c>
      <c r="P11009" s="4">
        <v>44278.0</v>
      </c>
      <c r="Q11009" s="1" t="s">
        <v>32638</v>
      </c>
      <c r="R11009" s="1" t="s">
        <v>357</v>
      </c>
      <c r="S11009" s="1" t="s">
        <v>32</v>
      </c>
      <c r="T11009" s="1">
        <v>75081.0</v>
      </c>
      <c r="U11009" s="1" t="s">
        <v>32639</v>
      </c>
    </row>
    <row r="11010">
      <c r="A11010" s="1" t="s">
        <v>32973</v>
      </c>
      <c r="B11010" s="1">
        <v>74698.0</v>
      </c>
      <c r="C11010" s="1">
        <v>2260.0</v>
      </c>
      <c r="D11010" s="2" t="s">
        <v>32287</v>
      </c>
      <c r="E11010" s="1" t="s">
        <v>22071</v>
      </c>
      <c r="F11010" s="1" t="s">
        <v>7653</v>
      </c>
      <c r="G11010" s="3" t="str">
        <f t="shared" si="1"/>
        <v>Javier Perez</v>
      </c>
      <c r="H11010" s="3" t="str">
        <f t="shared" si="2"/>
        <v>JAVIER PEREZ</v>
      </c>
      <c r="J11010" s="1" t="s">
        <v>57</v>
      </c>
      <c r="K11010" s="1" t="s">
        <v>47</v>
      </c>
      <c r="L11010" s="1">
        <v>300.0</v>
      </c>
      <c r="M11010" s="1" t="s">
        <v>58</v>
      </c>
      <c r="N11010" s="1" t="s">
        <v>32277</v>
      </c>
      <c r="O11010" s="4">
        <v>44317.0</v>
      </c>
      <c r="P11010" s="4">
        <v>44298.0</v>
      </c>
      <c r="Q11010" s="1" t="s">
        <v>32974</v>
      </c>
      <c r="R11010" s="1" t="s">
        <v>60</v>
      </c>
      <c r="S11010" s="1" t="s">
        <v>32</v>
      </c>
      <c r="T11010" s="1">
        <v>75208.0</v>
      </c>
      <c r="U11010" s="1" t="s">
        <v>32975</v>
      </c>
    </row>
    <row r="11011">
      <c r="A11011" s="1" t="s">
        <v>32976</v>
      </c>
      <c r="B11011" s="1">
        <v>74601.0</v>
      </c>
      <c r="C11011" s="1">
        <v>2260.0</v>
      </c>
      <c r="D11011" s="2" t="s">
        <v>32287</v>
      </c>
      <c r="E11011" s="1" t="s">
        <v>18768</v>
      </c>
      <c r="F11011" s="1" t="s">
        <v>1291</v>
      </c>
      <c r="G11011" s="3" t="str">
        <f t="shared" si="1"/>
        <v>Brody Price</v>
      </c>
      <c r="H11011" s="3" t="str">
        <f t="shared" si="2"/>
        <v>BRODY PRICE</v>
      </c>
      <c r="J11011" s="1" t="s">
        <v>57</v>
      </c>
      <c r="K11011" s="1" t="s">
        <v>47</v>
      </c>
      <c r="L11011" s="1">
        <v>350.0</v>
      </c>
      <c r="M11011" s="1" t="s">
        <v>58</v>
      </c>
      <c r="N11011" s="1" t="s">
        <v>32277</v>
      </c>
      <c r="O11011" s="4">
        <v>44317.0</v>
      </c>
      <c r="P11011" s="4">
        <v>44286.0</v>
      </c>
      <c r="Q11011" s="1" t="s">
        <v>32408</v>
      </c>
      <c r="R11011" s="1" t="s">
        <v>31</v>
      </c>
      <c r="S11011" s="1" t="s">
        <v>32</v>
      </c>
      <c r="T11011" s="1">
        <v>75208.0</v>
      </c>
      <c r="U11011" s="1" t="s">
        <v>32977</v>
      </c>
    </row>
    <row r="11012">
      <c r="A11012" s="1" t="s">
        <v>32978</v>
      </c>
      <c r="B11012" s="1">
        <v>36222.0</v>
      </c>
      <c r="C11012" s="1">
        <v>2189.0</v>
      </c>
      <c r="D11012" s="2" t="s">
        <v>32281</v>
      </c>
      <c r="G11012" s="3" t="str">
        <f t="shared" si="1"/>
        <v> </v>
      </c>
      <c r="H11012" s="3" t="str">
        <f t="shared" si="2"/>
        <v> </v>
      </c>
      <c r="I11012" s="1" t="s">
        <v>1430</v>
      </c>
      <c r="J11012" s="1" t="s">
        <v>389</v>
      </c>
      <c r="K11012" s="1" t="s">
        <v>44</v>
      </c>
      <c r="L11012" s="1">
        <v>415.0</v>
      </c>
      <c r="M11012" s="1" t="s">
        <v>390</v>
      </c>
      <c r="N11012" s="1" t="s">
        <v>32277</v>
      </c>
      <c r="O11012" s="4">
        <v>44317.0</v>
      </c>
      <c r="P11012" s="4">
        <v>44250.0</v>
      </c>
      <c r="Q11012" s="1" t="s">
        <v>1431</v>
      </c>
      <c r="R11012" s="1" t="s">
        <v>122</v>
      </c>
      <c r="S11012" s="1" t="s">
        <v>32</v>
      </c>
      <c r="T11012" s="1">
        <v>78761.0</v>
      </c>
      <c r="U11012" s="1" t="s">
        <v>1432</v>
      </c>
    </row>
    <row r="11013">
      <c r="A11013" s="1" t="s">
        <v>32979</v>
      </c>
      <c r="B11013" s="1">
        <v>71505.0</v>
      </c>
      <c r="C11013" s="1">
        <v>2189.0</v>
      </c>
      <c r="D11013" s="2" t="s">
        <v>32281</v>
      </c>
      <c r="E11013" s="1" t="s">
        <v>32374</v>
      </c>
      <c r="F11013" s="1" t="s">
        <v>21800</v>
      </c>
      <c r="G11013" s="3" t="str">
        <f t="shared" si="1"/>
        <v>Nikki Killen</v>
      </c>
      <c r="H11013" s="3" t="str">
        <f t="shared" si="2"/>
        <v>NIKKI KILLEN</v>
      </c>
      <c r="J11013" s="1" t="s">
        <v>57</v>
      </c>
      <c r="K11013" s="1" t="s">
        <v>44</v>
      </c>
      <c r="L11013" s="1">
        <v>500.0</v>
      </c>
      <c r="M11013" s="1" t="s">
        <v>58</v>
      </c>
      <c r="N11013" s="1" t="s">
        <v>32277</v>
      </c>
      <c r="O11013" s="4">
        <v>44317.0</v>
      </c>
      <c r="P11013" s="4">
        <v>44241.0</v>
      </c>
      <c r="Q11013" s="1" t="s">
        <v>32375</v>
      </c>
      <c r="R11013" s="1" t="s">
        <v>31</v>
      </c>
      <c r="S11013" s="1" t="s">
        <v>32</v>
      </c>
      <c r="T11013" s="1">
        <v>75232.0</v>
      </c>
      <c r="U11013" s="1" t="s">
        <v>32980</v>
      </c>
    </row>
    <row r="11014">
      <c r="A11014" s="1" t="s">
        <v>32981</v>
      </c>
      <c r="B11014" s="1">
        <v>71509.0</v>
      </c>
      <c r="C11014" s="1">
        <v>2189.0</v>
      </c>
      <c r="D11014" s="2" t="s">
        <v>32281</v>
      </c>
      <c r="E11014" s="1" t="s">
        <v>12434</v>
      </c>
      <c r="F11014" s="1" t="s">
        <v>11647</v>
      </c>
      <c r="G11014" s="3" t="str">
        <f t="shared" si="1"/>
        <v>Christine Hopkins</v>
      </c>
      <c r="H11014" s="3" t="str">
        <f t="shared" si="2"/>
        <v>CHRISTINE HOPKINS</v>
      </c>
      <c r="J11014" s="1" t="s">
        <v>57</v>
      </c>
      <c r="K11014" s="1" t="s">
        <v>44</v>
      </c>
      <c r="L11014" s="1">
        <v>500.0</v>
      </c>
      <c r="M11014" s="1" t="s">
        <v>58</v>
      </c>
      <c r="N11014" s="1" t="s">
        <v>32277</v>
      </c>
      <c r="O11014" s="4">
        <v>44317.0</v>
      </c>
      <c r="P11014" s="4">
        <v>44246.0</v>
      </c>
      <c r="Q11014" s="1" t="s">
        <v>32982</v>
      </c>
      <c r="R11014" s="1" t="s">
        <v>31</v>
      </c>
      <c r="S11014" s="1" t="s">
        <v>32</v>
      </c>
      <c r="T11014" s="1">
        <v>75224.0</v>
      </c>
      <c r="U11014" s="1" t="s">
        <v>32983</v>
      </c>
    </row>
    <row r="11015">
      <c r="A11015" s="1" t="s">
        <v>32984</v>
      </c>
      <c r="B11015" s="1">
        <v>71542.0</v>
      </c>
      <c r="C11015" s="1">
        <v>2189.0</v>
      </c>
      <c r="D11015" s="2" t="s">
        <v>32281</v>
      </c>
      <c r="E11015" s="1" t="s">
        <v>11833</v>
      </c>
      <c r="F11015" s="1" t="s">
        <v>32794</v>
      </c>
      <c r="G11015" s="3" t="str">
        <f t="shared" si="1"/>
        <v>Danny Villalon</v>
      </c>
      <c r="H11015" s="3" t="str">
        <f t="shared" si="2"/>
        <v>DANNY VILLALON</v>
      </c>
      <c r="J11015" s="1" t="s">
        <v>57</v>
      </c>
      <c r="K11015" s="1" t="s">
        <v>44</v>
      </c>
      <c r="L11015" s="1">
        <v>500.0</v>
      </c>
      <c r="M11015" s="1" t="s">
        <v>58</v>
      </c>
      <c r="N11015" s="1" t="s">
        <v>32277</v>
      </c>
      <c r="O11015" s="4">
        <v>44317.0</v>
      </c>
      <c r="P11015" s="4">
        <v>44271.0</v>
      </c>
      <c r="Q11015" s="1" t="s">
        <v>32985</v>
      </c>
      <c r="R11015" s="1" t="s">
        <v>197</v>
      </c>
      <c r="S11015" s="1" t="s">
        <v>32</v>
      </c>
      <c r="T11015" s="1">
        <v>75115.0</v>
      </c>
      <c r="U11015" s="1" t="s">
        <v>32986</v>
      </c>
    </row>
    <row r="11016">
      <c r="A11016" s="1" t="s">
        <v>32987</v>
      </c>
      <c r="B11016" s="1">
        <v>74669.0</v>
      </c>
      <c r="C11016" s="1">
        <v>2260.0</v>
      </c>
      <c r="D11016" s="2" t="s">
        <v>32287</v>
      </c>
      <c r="E11016" s="1" t="s">
        <v>2508</v>
      </c>
      <c r="F11016" s="1" t="s">
        <v>11675</v>
      </c>
      <c r="G11016" s="3" t="str">
        <f t="shared" si="1"/>
        <v>Linda Coleman</v>
      </c>
      <c r="H11016" s="3" t="str">
        <f t="shared" si="2"/>
        <v>LINDA COLEMAN</v>
      </c>
      <c r="J11016" s="1" t="s">
        <v>57</v>
      </c>
      <c r="K11016" s="1" t="s">
        <v>47</v>
      </c>
      <c r="L11016" s="1">
        <v>500.0</v>
      </c>
      <c r="M11016" s="1" t="s">
        <v>58</v>
      </c>
      <c r="N11016" s="1" t="s">
        <v>32277</v>
      </c>
      <c r="O11016" s="4">
        <v>44317.0</v>
      </c>
      <c r="P11016" s="4">
        <v>44301.0</v>
      </c>
      <c r="Q11016" s="1" t="s">
        <v>32988</v>
      </c>
      <c r="R11016" s="1" t="s">
        <v>60</v>
      </c>
      <c r="S11016" s="1" t="s">
        <v>32</v>
      </c>
      <c r="T11016" s="1">
        <v>75211.0</v>
      </c>
      <c r="U11016" s="1" t="s">
        <v>32989</v>
      </c>
    </row>
    <row r="11017">
      <c r="A11017" s="1" t="s">
        <v>32990</v>
      </c>
      <c r="B11017" s="1">
        <v>74673.0</v>
      </c>
      <c r="C11017" s="1">
        <v>2260.0</v>
      </c>
      <c r="D11017" s="2" t="s">
        <v>32287</v>
      </c>
      <c r="E11017" s="1" t="s">
        <v>3083</v>
      </c>
      <c r="F11017" s="1" t="s">
        <v>7657</v>
      </c>
      <c r="G11017" s="3" t="str">
        <f t="shared" si="1"/>
        <v>Laura Quintero</v>
      </c>
      <c r="H11017" s="3" t="str">
        <f t="shared" si="2"/>
        <v>LAURA QUINTERO</v>
      </c>
      <c r="J11017" s="1" t="s">
        <v>57</v>
      </c>
      <c r="K11017" s="1" t="s">
        <v>47</v>
      </c>
      <c r="L11017" s="1">
        <v>500.0</v>
      </c>
      <c r="M11017" s="1" t="s">
        <v>58</v>
      </c>
      <c r="N11017" s="1" t="s">
        <v>32277</v>
      </c>
      <c r="O11017" s="4">
        <v>44317.0</v>
      </c>
      <c r="P11017" s="4">
        <v>44301.0</v>
      </c>
      <c r="Q11017" s="1" t="s">
        <v>32991</v>
      </c>
      <c r="R11017" s="1" t="s">
        <v>31</v>
      </c>
      <c r="S11017" s="1" t="s">
        <v>32</v>
      </c>
      <c r="T11017" s="1">
        <v>75238.0</v>
      </c>
      <c r="U11017" s="1" t="s">
        <v>32992</v>
      </c>
    </row>
    <row r="11018">
      <c r="A11018" s="1" t="s">
        <v>32993</v>
      </c>
      <c r="B11018" s="1">
        <v>74703.0</v>
      </c>
      <c r="C11018" s="1">
        <v>2260.0</v>
      </c>
      <c r="D11018" s="2" t="s">
        <v>32287</v>
      </c>
      <c r="E11018" s="1" t="s">
        <v>12434</v>
      </c>
      <c r="F11018" s="1" t="s">
        <v>11647</v>
      </c>
      <c r="G11018" s="3" t="str">
        <f t="shared" si="1"/>
        <v>Christine Hopkins</v>
      </c>
      <c r="H11018" s="3" t="str">
        <f t="shared" si="2"/>
        <v>CHRISTINE HOPKINS</v>
      </c>
      <c r="J11018" s="1" t="s">
        <v>57</v>
      </c>
      <c r="K11018" s="1" t="s">
        <v>47</v>
      </c>
      <c r="L11018" s="1">
        <v>500.0</v>
      </c>
      <c r="M11018" s="1" t="s">
        <v>58</v>
      </c>
      <c r="N11018" s="1" t="s">
        <v>32277</v>
      </c>
      <c r="O11018" s="4">
        <v>44317.0</v>
      </c>
      <c r="P11018" s="4">
        <v>44298.0</v>
      </c>
      <c r="Q11018" s="1" t="s">
        <v>32994</v>
      </c>
      <c r="R11018" s="1" t="s">
        <v>31</v>
      </c>
      <c r="S11018" s="1" t="s">
        <v>32</v>
      </c>
      <c r="T11018" s="1">
        <v>75224.0</v>
      </c>
      <c r="U11018" s="1" t="s">
        <v>32995</v>
      </c>
    </row>
    <row r="11019">
      <c r="A11019" s="1" t="s">
        <v>32996</v>
      </c>
      <c r="B11019" s="1">
        <v>37103.0</v>
      </c>
      <c r="C11019" s="1">
        <v>2260.0</v>
      </c>
      <c r="D11019" s="2" t="s">
        <v>32287</v>
      </c>
      <c r="G11019" s="3" t="str">
        <f t="shared" si="1"/>
        <v> </v>
      </c>
      <c r="H11019" s="3" t="str">
        <f t="shared" si="2"/>
        <v> </v>
      </c>
      <c r="I11019" s="1" t="s">
        <v>32997</v>
      </c>
      <c r="J11019" s="1" t="s">
        <v>389</v>
      </c>
      <c r="K11019" s="1" t="s">
        <v>47</v>
      </c>
      <c r="L11019" s="1">
        <v>750.0</v>
      </c>
      <c r="M11019" s="1" t="s">
        <v>390</v>
      </c>
      <c r="N11019" s="1" t="s">
        <v>32277</v>
      </c>
      <c r="O11019" s="4">
        <v>44317.0</v>
      </c>
      <c r="P11019" s="4">
        <v>44306.0</v>
      </c>
      <c r="Q11019" s="1" t="s">
        <v>32998</v>
      </c>
      <c r="R11019" s="1" t="s">
        <v>31</v>
      </c>
      <c r="S11019" s="1" t="s">
        <v>32</v>
      </c>
      <c r="T11019" s="1">
        <v>75219.0</v>
      </c>
      <c r="U11019" s="1" t="s">
        <v>32999</v>
      </c>
    </row>
    <row r="11020">
      <c r="A11020" s="1" t="s">
        <v>33000</v>
      </c>
      <c r="B11020" s="1">
        <v>71484.0</v>
      </c>
      <c r="C11020" s="1">
        <v>2189.0</v>
      </c>
      <c r="D11020" s="2" t="s">
        <v>32281</v>
      </c>
      <c r="E11020" s="1" t="s">
        <v>591</v>
      </c>
      <c r="F11020" s="1" t="s">
        <v>33001</v>
      </c>
      <c r="G11020" s="3" t="str">
        <f t="shared" si="1"/>
        <v>Kirk Hopper</v>
      </c>
      <c r="H11020" s="3" t="str">
        <f t="shared" si="2"/>
        <v>KIRK HOPPER</v>
      </c>
      <c r="J11020" s="1" t="s">
        <v>57</v>
      </c>
      <c r="K11020" s="1" t="s">
        <v>44</v>
      </c>
      <c r="L11020" s="1">
        <v>1000.0</v>
      </c>
      <c r="M11020" s="1" t="s">
        <v>58</v>
      </c>
      <c r="N11020" s="1" t="s">
        <v>32277</v>
      </c>
      <c r="O11020" s="4">
        <v>44317.0</v>
      </c>
      <c r="P11020" s="4">
        <v>44239.0</v>
      </c>
      <c r="Q11020" s="1" t="s">
        <v>33002</v>
      </c>
      <c r="R11020" s="1" t="s">
        <v>31</v>
      </c>
      <c r="S11020" s="1" t="s">
        <v>32</v>
      </c>
      <c r="T11020" s="1">
        <v>75208.0</v>
      </c>
      <c r="U11020" s="1" t="s">
        <v>33003</v>
      </c>
    </row>
    <row r="11021">
      <c r="A11021" s="1" t="s">
        <v>33004</v>
      </c>
      <c r="B11021" s="1">
        <v>71543.0</v>
      </c>
      <c r="C11021" s="1">
        <v>2189.0</v>
      </c>
      <c r="D11021" s="2" t="s">
        <v>32281</v>
      </c>
      <c r="E11021" s="1" t="s">
        <v>24</v>
      </c>
      <c r="F11021" s="1" t="s">
        <v>33005</v>
      </c>
      <c r="G11021" s="3" t="str">
        <f t="shared" si="1"/>
        <v>Adam Glospie</v>
      </c>
      <c r="H11021" s="3" t="str">
        <f t="shared" si="2"/>
        <v>ADAM GLOSPIE</v>
      </c>
      <c r="J11021" s="1" t="s">
        <v>57</v>
      </c>
      <c r="K11021" s="1" t="s">
        <v>44</v>
      </c>
      <c r="L11021" s="1">
        <v>1000.0</v>
      </c>
      <c r="M11021" s="1" t="s">
        <v>58</v>
      </c>
      <c r="N11021" s="1" t="s">
        <v>32277</v>
      </c>
      <c r="O11021" s="4">
        <v>44317.0</v>
      </c>
      <c r="P11021" s="4">
        <v>44272.0</v>
      </c>
      <c r="Q11021" s="1" t="s">
        <v>33006</v>
      </c>
      <c r="R11021" s="1" t="s">
        <v>31</v>
      </c>
      <c r="S11021" s="1" t="s">
        <v>32</v>
      </c>
      <c r="T11021" s="1">
        <v>75219.0</v>
      </c>
      <c r="U11021" s="1" t="s">
        <v>33007</v>
      </c>
    </row>
    <row r="11022">
      <c r="A11022" s="1" t="s">
        <v>33008</v>
      </c>
      <c r="B11022" s="1">
        <v>36223.0</v>
      </c>
      <c r="C11022" s="1">
        <v>2189.0</v>
      </c>
      <c r="D11022" s="2" t="s">
        <v>32281</v>
      </c>
      <c r="G11022" s="3" t="str">
        <f t="shared" si="1"/>
        <v> </v>
      </c>
      <c r="H11022" s="3" t="str">
        <f t="shared" si="2"/>
        <v> </v>
      </c>
      <c r="I11022" s="1" t="s">
        <v>33009</v>
      </c>
      <c r="J11022" s="1" t="s">
        <v>389</v>
      </c>
      <c r="K11022" s="1" t="s">
        <v>44</v>
      </c>
      <c r="L11022" s="1">
        <v>1000.0</v>
      </c>
      <c r="M11022" s="1" t="s">
        <v>390</v>
      </c>
      <c r="N11022" s="1" t="s">
        <v>32277</v>
      </c>
      <c r="O11022" s="4">
        <v>44317.0</v>
      </c>
      <c r="P11022" s="4">
        <v>44270.0</v>
      </c>
      <c r="Q11022" s="1" t="s">
        <v>33010</v>
      </c>
      <c r="R11022" s="1" t="s">
        <v>31</v>
      </c>
      <c r="S11022" s="1" t="s">
        <v>32</v>
      </c>
      <c r="T11022" s="1">
        <v>75216.0</v>
      </c>
      <c r="U11022" s="1" t="s">
        <v>33011</v>
      </c>
    </row>
    <row r="11023">
      <c r="A11023" s="1" t="s">
        <v>33012</v>
      </c>
      <c r="B11023" s="1">
        <v>37101.0</v>
      </c>
      <c r="C11023" s="1">
        <v>2260.0</v>
      </c>
      <c r="D11023" s="2" t="s">
        <v>32287</v>
      </c>
      <c r="G11023" s="3" t="str">
        <f t="shared" si="1"/>
        <v> </v>
      </c>
      <c r="H11023" s="3" t="str">
        <f t="shared" si="2"/>
        <v> </v>
      </c>
      <c r="I11023" s="1" t="s">
        <v>33009</v>
      </c>
      <c r="J11023" s="1" t="s">
        <v>389</v>
      </c>
      <c r="K11023" s="1" t="s">
        <v>47</v>
      </c>
      <c r="L11023" s="1">
        <v>1025.0</v>
      </c>
      <c r="M11023" s="1" t="s">
        <v>390</v>
      </c>
      <c r="N11023" s="1" t="s">
        <v>32277</v>
      </c>
      <c r="O11023" s="4">
        <v>44317.0</v>
      </c>
      <c r="P11023" s="4">
        <v>44300.0</v>
      </c>
      <c r="Q11023" s="1" t="s">
        <v>33013</v>
      </c>
      <c r="R11023" s="1" t="s">
        <v>31</v>
      </c>
      <c r="S11023" s="1" t="s">
        <v>32</v>
      </c>
      <c r="T11023" s="1">
        <v>75216.0</v>
      </c>
      <c r="U11023" s="1" t="s">
        <v>33014</v>
      </c>
    </row>
    <row r="11024">
      <c r="A11024" s="1" t="s">
        <v>33015</v>
      </c>
      <c r="B11024" s="1">
        <v>2039.0</v>
      </c>
      <c r="C11024" s="1">
        <v>2039.0</v>
      </c>
      <c r="D11024" s="2" t="s">
        <v>33016</v>
      </c>
      <c r="E11024" s="1" t="s">
        <v>1127</v>
      </c>
      <c r="F11024" s="1" t="s">
        <v>25135</v>
      </c>
      <c r="G11024" s="3" t="str">
        <f t="shared" si="1"/>
        <v>Monica Alonzo</v>
      </c>
      <c r="H11024" s="3" t="str">
        <f t="shared" si="2"/>
        <v>MONICA ALONZO</v>
      </c>
      <c r="J11024" s="1" t="s">
        <v>26</v>
      </c>
      <c r="K11024" s="1" t="s">
        <v>36</v>
      </c>
      <c r="L11024" s="1">
        <v>0.0</v>
      </c>
      <c r="M11024" s="1" t="s">
        <v>28</v>
      </c>
      <c r="N11024" s="1" t="s">
        <v>33017</v>
      </c>
      <c r="P11024" s="4">
        <v>44027.68659722222</v>
      </c>
      <c r="Q11024" s="1" t="s">
        <v>33018</v>
      </c>
      <c r="R11024" s="1" t="s">
        <v>31</v>
      </c>
      <c r="S11024" s="1" t="s">
        <v>32</v>
      </c>
      <c r="T11024" s="1">
        <v>75208.0</v>
      </c>
      <c r="U11024" s="1" t="s">
        <v>33019</v>
      </c>
    </row>
    <row r="11025">
      <c r="A11025" s="1" t="s">
        <v>33020</v>
      </c>
      <c r="B11025" s="1">
        <v>2090.0</v>
      </c>
      <c r="C11025" s="1">
        <v>2090.0</v>
      </c>
      <c r="D11025" s="2" t="s">
        <v>33021</v>
      </c>
      <c r="E11025" s="1" t="s">
        <v>1127</v>
      </c>
      <c r="F11025" s="1" t="s">
        <v>25135</v>
      </c>
      <c r="G11025" s="3" t="str">
        <f t="shared" si="1"/>
        <v>Monica Alonzo</v>
      </c>
      <c r="H11025" s="3" t="str">
        <f t="shared" si="2"/>
        <v>MONICA ALONZO</v>
      </c>
      <c r="J11025" s="1" t="s">
        <v>26</v>
      </c>
      <c r="K11025" s="1" t="s">
        <v>41</v>
      </c>
      <c r="L11025" s="1">
        <v>0.0</v>
      </c>
      <c r="M11025" s="1" t="s">
        <v>28</v>
      </c>
      <c r="N11025" s="1" t="s">
        <v>33017</v>
      </c>
      <c r="O11025" s="4">
        <v>44317.0</v>
      </c>
      <c r="P11025" s="4">
        <v>44211.69902777778</v>
      </c>
      <c r="Q11025" s="1" t="s">
        <v>33018</v>
      </c>
      <c r="R11025" s="1" t="s">
        <v>31</v>
      </c>
      <c r="S11025" s="1" t="s">
        <v>32</v>
      </c>
      <c r="T11025" s="1">
        <v>75208.0</v>
      </c>
      <c r="U11025" s="1" t="s">
        <v>33019</v>
      </c>
    </row>
    <row r="11026">
      <c r="A11026" s="1" t="s">
        <v>33022</v>
      </c>
      <c r="B11026" s="1">
        <v>2168.0</v>
      </c>
      <c r="C11026" s="1">
        <v>2168.0</v>
      </c>
      <c r="D11026" s="2" t="s">
        <v>33023</v>
      </c>
      <c r="E11026" s="1" t="s">
        <v>1127</v>
      </c>
      <c r="F11026" s="1" t="s">
        <v>25135</v>
      </c>
      <c r="G11026" s="3" t="str">
        <f t="shared" si="1"/>
        <v>Monica Alonzo</v>
      </c>
      <c r="H11026" s="3" t="str">
        <f t="shared" si="2"/>
        <v>MONICA ALONZO</v>
      </c>
      <c r="J11026" s="1" t="s">
        <v>26</v>
      </c>
      <c r="K11026" s="1" t="s">
        <v>44</v>
      </c>
      <c r="L11026" s="1">
        <v>0.0</v>
      </c>
      <c r="M11026" s="1" t="s">
        <v>28</v>
      </c>
      <c r="N11026" s="1" t="s">
        <v>33017</v>
      </c>
      <c r="O11026" s="4">
        <v>44317.0</v>
      </c>
      <c r="P11026" s="4">
        <v>44287.68898148148</v>
      </c>
      <c r="Q11026" s="1" t="s">
        <v>33024</v>
      </c>
      <c r="R11026" s="1" t="s">
        <v>60</v>
      </c>
      <c r="S11026" s="1" t="s">
        <v>32</v>
      </c>
      <c r="T11026" s="1">
        <v>75212.0</v>
      </c>
      <c r="U11026" s="1" t="s">
        <v>33025</v>
      </c>
    </row>
    <row r="11027">
      <c r="A11027" s="1" t="s">
        <v>33026</v>
      </c>
      <c r="B11027" s="1">
        <v>2220.0</v>
      </c>
      <c r="C11027" s="1">
        <v>2220.0</v>
      </c>
      <c r="D11027" s="2" t="s">
        <v>33027</v>
      </c>
      <c r="E11027" s="1" t="s">
        <v>1127</v>
      </c>
      <c r="F11027" s="1" t="s">
        <v>25135</v>
      </c>
      <c r="G11027" s="3" t="str">
        <f t="shared" si="1"/>
        <v>Monica Alonzo</v>
      </c>
      <c r="H11027" s="3" t="str">
        <f t="shared" si="2"/>
        <v>MONICA ALONZO</v>
      </c>
      <c r="J11027" s="1" t="s">
        <v>26</v>
      </c>
      <c r="K11027" s="1" t="s">
        <v>47</v>
      </c>
      <c r="L11027" s="1">
        <v>0.0</v>
      </c>
      <c r="M11027" s="1" t="s">
        <v>28</v>
      </c>
      <c r="N11027" s="1" t="s">
        <v>33017</v>
      </c>
      <c r="O11027" s="4">
        <v>44320.0</v>
      </c>
      <c r="P11027" s="4">
        <v>44309.691875</v>
      </c>
      <c r="Q11027" s="1" t="s">
        <v>33024</v>
      </c>
      <c r="R11027" s="1" t="s">
        <v>60</v>
      </c>
      <c r="S11027" s="1" t="s">
        <v>32</v>
      </c>
      <c r="T11027" s="1">
        <v>75212.0</v>
      </c>
      <c r="U11027" s="1" t="s">
        <v>33025</v>
      </c>
    </row>
    <row r="11028">
      <c r="A11028" s="1" t="s">
        <v>33028</v>
      </c>
      <c r="B11028" s="1">
        <v>34775.0</v>
      </c>
      <c r="C11028" s="1">
        <v>2039.0</v>
      </c>
      <c r="D11028" s="2" t="s">
        <v>33016</v>
      </c>
      <c r="G11028" s="3" t="str">
        <f t="shared" si="1"/>
        <v> </v>
      </c>
      <c r="H11028" s="3" t="str">
        <f t="shared" si="2"/>
        <v> </v>
      </c>
      <c r="I11028" s="1" t="s">
        <v>33029</v>
      </c>
      <c r="J11028" s="1" t="s">
        <v>389</v>
      </c>
      <c r="K11028" s="1" t="s">
        <v>36</v>
      </c>
      <c r="L11028" s="1">
        <v>25.0</v>
      </c>
      <c r="M11028" s="1" t="s">
        <v>390</v>
      </c>
      <c r="N11028" s="1" t="s">
        <v>33017</v>
      </c>
      <c r="P11028" s="4">
        <v>43931.0</v>
      </c>
      <c r="Q11028" s="1" t="s">
        <v>33030</v>
      </c>
      <c r="R11028" s="1" t="s">
        <v>31</v>
      </c>
      <c r="S11028" s="1" t="s">
        <v>32</v>
      </c>
      <c r="T11028" s="1">
        <v>75208.0</v>
      </c>
      <c r="U11028" s="1" t="s">
        <v>33031</v>
      </c>
    </row>
    <row r="11029">
      <c r="A11029" s="1" t="s">
        <v>33032</v>
      </c>
      <c r="B11029" s="1">
        <v>35199.0</v>
      </c>
      <c r="C11029" s="1">
        <v>2090.0</v>
      </c>
      <c r="D11029" s="2" t="s">
        <v>33021</v>
      </c>
      <c r="G11029" s="3" t="str">
        <f t="shared" si="1"/>
        <v> </v>
      </c>
      <c r="H11029" s="3" t="str">
        <f t="shared" si="2"/>
        <v> </v>
      </c>
      <c r="I11029" s="1" t="s">
        <v>33033</v>
      </c>
      <c r="J11029" s="1" t="s">
        <v>389</v>
      </c>
      <c r="K11029" s="1" t="s">
        <v>41</v>
      </c>
      <c r="L11029" s="1">
        <v>26.25</v>
      </c>
      <c r="M11029" s="1" t="s">
        <v>390</v>
      </c>
      <c r="N11029" s="1" t="s">
        <v>33017</v>
      </c>
      <c r="O11029" s="4">
        <v>44317.0</v>
      </c>
      <c r="P11029" s="4">
        <v>44091.0</v>
      </c>
      <c r="Q11029" s="1" t="s">
        <v>33034</v>
      </c>
      <c r="R11029" s="1" t="s">
        <v>122</v>
      </c>
      <c r="S11029" s="1" t="s">
        <v>32</v>
      </c>
      <c r="T11029" s="1">
        <v>78767.0</v>
      </c>
      <c r="U11029" s="1" t="s">
        <v>33035</v>
      </c>
    </row>
    <row r="11030">
      <c r="A11030" s="1" t="s">
        <v>33036</v>
      </c>
      <c r="B11030" s="1">
        <v>35200.0</v>
      </c>
      <c r="C11030" s="1">
        <v>2090.0</v>
      </c>
      <c r="D11030" s="2" t="s">
        <v>33021</v>
      </c>
      <c r="G11030" s="3" t="str">
        <f t="shared" si="1"/>
        <v> </v>
      </c>
      <c r="H11030" s="3" t="str">
        <f t="shared" si="2"/>
        <v> </v>
      </c>
      <c r="I11030" s="1" t="s">
        <v>33037</v>
      </c>
      <c r="J11030" s="1" t="s">
        <v>389</v>
      </c>
      <c r="K11030" s="1" t="s">
        <v>41</v>
      </c>
      <c r="L11030" s="1">
        <v>26.25</v>
      </c>
      <c r="M11030" s="1" t="s">
        <v>390</v>
      </c>
      <c r="N11030" s="1" t="s">
        <v>33017</v>
      </c>
      <c r="O11030" s="4">
        <v>44317.0</v>
      </c>
      <c r="P11030" s="4">
        <v>44091.0</v>
      </c>
      <c r="Q11030" s="1" t="s">
        <v>3514</v>
      </c>
      <c r="R11030" s="1" t="s">
        <v>31</v>
      </c>
      <c r="S11030" s="1" t="s">
        <v>32</v>
      </c>
      <c r="T11030" s="1">
        <v>75206.0</v>
      </c>
      <c r="U11030" s="1" t="s">
        <v>3515</v>
      </c>
    </row>
    <row r="11031">
      <c r="A11031" s="1" t="s">
        <v>33038</v>
      </c>
      <c r="B11031" s="1">
        <v>34774.0</v>
      </c>
      <c r="C11031" s="1">
        <v>2039.0</v>
      </c>
      <c r="D11031" s="2" t="s">
        <v>33016</v>
      </c>
      <c r="G11031" s="3" t="str">
        <f t="shared" si="1"/>
        <v> </v>
      </c>
      <c r="H11031" s="3" t="str">
        <f t="shared" si="2"/>
        <v> </v>
      </c>
      <c r="I11031" s="1" t="s">
        <v>33039</v>
      </c>
      <c r="J11031" s="1" t="s">
        <v>389</v>
      </c>
      <c r="K11031" s="1" t="s">
        <v>36</v>
      </c>
      <c r="L11031" s="1">
        <v>30.0</v>
      </c>
      <c r="M11031" s="1" t="s">
        <v>390</v>
      </c>
      <c r="N11031" s="1" t="s">
        <v>33017</v>
      </c>
      <c r="P11031" s="4">
        <v>43917.0</v>
      </c>
      <c r="Q11031" s="1" t="s">
        <v>25272</v>
      </c>
      <c r="R11031" s="1" t="s">
        <v>31</v>
      </c>
      <c r="S11031" s="1" t="s">
        <v>32</v>
      </c>
      <c r="T11031" s="1">
        <v>75220.0</v>
      </c>
      <c r="U11031" s="1" t="s">
        <v>25273</v>
      </c>
    </row>
    <row r="11032">
      <c r="A11032" s="1" t="s">
        <v>33040</v>
      </c>
      <c r="B11032" s="1">
        <v>34776.0</v>
      </c>
      <c r="C11032" s="1">
        <v>2039.0</v>
      </c>
      <c r="D11032" s="2" t="s">
        <v>33016</v>
      </c>
      <c r="G11032" s="3" t="str">
        <f t="shared" si="1"/>
        <v> </v>
      </c>
      <c r="H11032" s="3" t="str">
        <f t="shared" si="2"/>
        <v> </v>
      </c>
      <c r="I11032" s="1" t="s">
        <v>33041</v>
      </c>
      <c r="J11032" s="1" t="s">
        <v>389</v>
      </c>
      <c r="K11032" s="1" t="s">
        <v>36</v>
      </c>
      <c r="L11032" s="1">
        <v>45.0</v>
      </c>
      <c r="M11032" s="1" t="s">
        <v>390</v>
      </c>
      <c r="N11032" s="1" t="s">
        <v>33017</v>
      </c>
      <c r="P11032" s="4">
        <v>43948.0</v>
      </c>
      <c r="Q11032" s="1" t="s">
        <v>33042</v>
      </c>
      <c r="R11032" s="1" t="s">
        <v>31</v>
      </c>
      <c r="S11032" s="1" t="s">
        <v>32</v>
      </c>
      <c r="T11032" s="1">
        <v>75208.0</v>
      </c>
      <c r="U11032" s="1" t="s">
        <v>33043</v>
      </c>
    </row>
    <row r="11033">
      <c r="A11033" s="1" t="s">
        <v>33044</v>
      </c>
      <c r="B11033" s="1">
        <v>37130.0</v>
      </c>
      <c r="C11033" s="1">
        <v>2220.0</v>
      </c>
      <c r="D11033" s="2" t="s">
        <v>33027</v>
      </c>
      <c r="G11033" s="3" t="str">
        <f t="shared" si="1"/>
        <v> </v>
      </c>
      <c r="H11033" s="3" t="str">
        <f t="shared" si="2"/>
        <v> </v>
      </c>
      <c r="I11033" s="1" t="s">
        <v>19337</v>
      </c>
      <c r="J11033" s="1" t="s">
        <v>389</v>
      </c>
      <c r="K11033" s="1" t="s">
        <v>47</v>
      </c>
      <c r="L11033" s="1">
        <v>56.71</v>
      </c>
      <c r="M11033" s="1" t="s">
        <v>390</v>
      </c>
      <c r="N11033" s="1" t="s">
        <v>33017</v>
      </c>
      <c r="O11033" s="4">
        <v>44320.0</v>
      </c>
      <c r="P11033" s="4">
        <v>44306.0</v>
      </c>
      <c r="Q11033" s="1" t="s">
        <v>33045</v>
      </c>
      <c r="R11033" s="1" t="s">
        <v>31</v>
      </c>
      <c r="S11033" s="1" t="s">
        <v>32</v>
      </c>
      <c r="T11033" s="1">
        <v>75219.0</v>
      </c>
      <c r="U11033" s="1" t="s">
        <v>33046</v>
      </c>
    </row>
    <row r="11034">
      <c r="A11034" s="1" t="s">
        <v>33047</v>
      </c>
      <c r="B11034" s="1">
        <v>37058.0</v>
      </c>
      <c r="C11034" s="1">
        <v>2220.0</v>
      </c>
      <c r="D11034" s="2" t="s">
        <v>33027</v>
      </c>
      <c r="G11034" s="3" t="str">
        <f t="shared" si="1"/>
        <v> </v>
      </c>
      <c r="H11034" s="3" t="str">
        <f t="shared" si="2"/>
        <v> </v>
      </c>
      <c r="I11034" s="1" t="s">
        <v>33048</v>
      </c>
      <c r="J11034" s="1" t="s">
        <v>389</v>
      </c>
      <c r="K11034" s="1" t="s">
        <v>47</v>
      </c>
      <c r="L11034" s="1">
        <v>57.64</v>
      </c>
      <c r="M11034" s="1" t="s">
        <v>390</v>
      </c>
      <c r="N11034" s="1" t="s">
        <v>33017</v>
      </c>
      <c r="O11034" s="4">
        <v>44320.0</v>
      </c>
      <c r="P11034" s="4">
        <v>44287.0</v>
      </c>
      <c r="Q11034" s="1" t="s">
        <v>33049</v>
      </c>
      <c r="R11034" s="1" t="s">
        <v>31</v>
      </c>
      <c r="S11034" s="1" t="s">
        <v>32</v>
      </c>
      <c r="T11034" s="1">
        <v>75208.0</v>
      </c>
      <c r="U11034" s="1" t="s">
        <v>33050</v>
      </c>
    </row>
    <row r="11035">
      <c r="A11035" s="1" t="s">
        <v>33051</v>
      </c>
      <c r="B11035" s="1">
        <v>35894.0</v>
      </c>
      <c r="C11035" s="1">
        <v>2168.0</v>
      </c>
      <c r="D11035" s="2" t="s">
        <v>33023</v>
      </c>
      <c r="G11035" s="3" t="str">
        <f t="shared" si="1"/>
        <v> </v>
      </c>
      <c r="H11035" s="3" t="str">
        <f t="shared" si="2"/>
        <v> </v>
      </c>
      <c r="I11035" s="1" t="s">
        <v>33052</v>
      </c>
      <c r="J11035" s="1" t="s">
        <v>389</v>
      </c>
      <c r="K11035" s="1" t="s">
        <v>44</v>
      </c>
      <c r="L11035" s="1">
        <v>61.17</v>
      </c>
      <c r="M11035" s="1" t="s">
        <v>390</v>
      </c>
      <c r="N11035" s="1" t="s">
        <v>33017</v>
      </c>
      <c r="O11035" s="4">
        <v>44317.0</v>
      </c>
      <c r="P11035" s="4">
        <v>44257.0</v>
      </c>
      <c r="Q11035" s="1" t="s">
        <v>33053</v>
      </c>
      <c r="R11035" s="1" t="s">
        <v>31</v>
      </c>
      <c r="S11035" s="1" t="s">
        <v>32</v>
      </c>
      <c r="T11035" s="1">
        <v>75208.0</v>
      </c>
      <c r="U11035" s="1" t="s">
        <v>33054</v>
      </c>
    </row>
    <row r="11036">
      <c r="A11036" s="1" t="s">
        <v>33055</v>
      </c>
      <c r="B11036" s="1">
        <v>35916.0</v>
      </c>
      <c r="C11036" s="1">
        <v>2168.0</v>
      </c>
      <c r="D11036" s="2" t="s">
        <v>33023</v>
      </c>
      <c r="G11036" s="3" t="str">
        <f t="shared" si="1"/>
        <v> </v>
      </c>
      <c r="H11036" s="3" t="str">
        <f t="shared" si="2"/>
        <v> </v>
      </c>
      <c r="I11036" s="1" t="s">
        <v>33056</v>
      </c>
      <c r="J11036" s="1" t="s">
        <v>389</v>
      </c>
      <c r="K11036" s="1" t="s">
        <v>44</v>
      </c>
      <c r="L11036" s="1">
        <v>61.48</v>
      </c>
      <c r="M11036" s="1" t="s">
        <v>390</v>
      </c>
      <c r="N11036" s="1" t="s">
        <v>33017</v>
      </c>
      <c r="O11036" s="4">
        <v>44317.0</v>
      </c>
      <c r="P11036" s="4">
        <v>44260.0</v>
      </c>
      <c r="Q11036" s="1" t="s">
        <v>33057</v>
      </c>
      <c r="R11036" s="1" t="s">
        <v>31</v>
      </c>
      <c r="S11036" s="1" t="s">
        <v>32</v>
      </c>
      <c r="T11036" s="1">
        <v>75208.0</v>
      </c>
      <c r="U11036" s="1" t="s">
        <v>33058</v>
      </c>
    </row>
    <row r="11037">
      <c r="A11037" s="1" t="s">
        <v>33059</v>
      </c>
      <c r="B11037" s="1">
        <v>35917.0</v>
      </c>
      <c r="C11037" s="1">
        <v>2168.0</v>
      </c>
      <c r="D11037" s="2" t="s">
        <v>33023</v>
      </c>
      <c r="G11037" s="3" t="str">
        <f t="shared" si="1"/>
        <v> </v>
      </c>
      <c r="H11037" s="3" t="str">
        <f t="shared" si="2"/>
        <v> </v>
      </c>
      <c r="I11037" s="1" t="s">
        <v>19337</v>
      </c>
      <c r="J11037" s="1" t="s">
        <v>389</v>
      </c>
      <c r="K11037" s="1" t="s">
        <v>44</v>
      </c>
      <c r="L11037" s="1">
        <v>62.13</v>
      </c>
      <c r="M11037" s="1" t="s">
        <v>390</v>
      </c>
      <c r="N11037" s="1" t="s">
        <v>33017</v>
      </c>
      <c r="O11037" s="4">
        <v>44317.0</v>
      </c>
      <c r="P11037" s="4">
        <v>44253.0</v>
      </c>
      <c r="Q11037" s="1" t="s">
        <v>33045</v>
      </c>
      <c r="R11037" s="1" t="s">
        <v>31</v>
      </c>
      <c r="S11037" s="1" t="s">
        <v>32</v>
      </c>
      <c r="T11037" s="1">
        <v>75219.0</v>
      </c>
      <c r="U11037" s="1" t="s">
        <v>33046</v>
      </c>
    </row>
    <row r="11038">
      <c r="A11038" s="1" t="s">
        <v>33060</v>
      </c>
      <c r="B11038" s="1">
        <v>37040.0</v>
      </c>
      <c r="C11038" s="1">
        <v>2220.0</v>
      </c>
      <c r="D11038" s="2" t="s">
        <v>33027</v>
      </c>
      <c r="G11038" s="3" t="str">
        <f t="shared" si="1"/>
        <v> </v>
      </c>
      <c r="H11038" s="3" t="str">
        <f t="shared" si="2"/>
        <v> </v>
      </c>
      <c r="I11038" s="1" t="s">
        <v>33061</v>
      </c>
      <c r="J11038" s="1" t="s">
        <v>389</v>
      </c>
      <c r="K11038" s="1" t="s">
        <v>47</v>
      </c>
      <c r="L11038" s="1">
        <v>62.23</v>
      </c>
      <c r="M11038" s="1" t="s">
        <v>390</v>
      </c>
      <c r="N11038" s="1" t="s">
        <v>33017</v>
      </c>
      <c r="O11038" s="4">
        <v>44320.0</v>
      </c>
      <c r="P11038" s="4">
        <v>44279.0</v>
      </c>
      <c r="Q11038" s="1" t="s">
        <v>33062</v>
      </c>
      <c r="R11038" s="1" t="s">
        <v>31</v>
      </c>
      <c r="S11038" s="1" t="s">
        <v>32</v>
      </c>
      <c r="T11038" s="1">
        <v>75208.0</v>
      </c>
      <c r="U11038" s="1" t="s">
        <v>33063</v>
      </c>
    </row>
    <row r="11039">
      <c r="A11039" s="1" t="s">
        <v>33064</v>
      </c>
      <c r="B11039" s="1">
        <v>37089.0</v>
      </c>
      <c r="C11039" s="1">
        <v>2220.0</v>
      </c>
      <c r="D11039" s="2" t="s">
        <v>33027</v>
      </c>
      <c r="G11039" s="3" t="str">
        <f t="shared" si="1"/>
        <v> </v>
      </c>
      <c r="H11039" s="3" t="str">
        <f t="shared" si="2"/>
        <v> </v>
      </c>
      <c r="I11039" s="1" t="s">
        <v>2005</v>
      </c>
      <c r="J11039" s="1" t="s">
        <v>389</v>
      </c>
      <c r="K11039" s="1" t="s">
        <v>47</v>
      </c>
      <c r="L11039" s="1">
        <v>63.3</v>
      </c>
      <c r="M11039" s="1" t="s">
        <v>390</v>
      </c>
      <c r="N11039" s="1" t="s">
        <v>33017</v>
      </c>
      <c r="O11039" s="4">
        <v>44320.0</v>
      </c>
      <c r="P11039" s="4">
        <v>44304.0</v>
      </c>
      <c r="Q11039" s="1" t="s">
        <v>33065</v>
      </c>
      <c r="R11039" s="1" t="s">
        <v>31</v>
      </c>
      <c r="S11039" s="1" t="s">
        <v>32</v>
      </c>
      <c r="T11039" s="1">
        <v>75211.0</v>
      </c>
      <c r="U11039" s="1" t="s">
        <v>33066</v>
      </c>
    </row>
    <row r="11040">
      <c r="A11040" s="1" t="s">
        <v>33067</v>
      </c>
      <c r="B11040" s="1">
        <v>35198.0</v>
      </c>
      <c r="C11040" s="1">
        <v>2090.0</v>
      </c>
      <c r="D11040" s="2" t="s">
        <v>33021</v>
      </c>
      <c r="G11040" s="3" t="str">
        <f t="shared" si="1"/>
        <v> </v>
      </c>
      <c r="H11040" s="3" t="str">
        <f t="shared" si="2"/>
        <v> </v>
      </c>
      <c r="I11040" s="1" t="s">
        <v>33068</v>
      </c>
      <c r="J11040" s="1" t="s">
        <v>389</v>
      </c>
      <c r="K11040" s="1" t="s">
        <v>41</v>
      </c>
      <c r="L11040" s="1">
        <v>68.24</v>
      </c>
      <c r="M11040" s="1" t="s">
        <v>390</v>
      </c>
      <c r="N11040" s="1" t="s">
        <v>33017</v>
      </c>
      <c r="O11040" s="4">
        <v>44317.0</v>
      </c>
      <c r="P11040" s="4">
        <v>44091.0</v>
      </c>
      <c r="Q11040" s="1" t="s">
        <v>33069</v>
      </c>
      <c r="R11040" s="1" t="s">
        <v>31</v>
      </c>
      <c r="S11040" s="1" t="s">
        <v>32</v>
      </c>
      <c r="T11040" s="1">
        <v>75243.0</v>
      </c>
      <c r="U11040" s="1" t="s">
        <v>33070</v>
      </c>
    </row>
    <row r="11041">
      <c r="A11041" s="1" t="s">
        <v>33071</v>
      </c>
      <c r="B11041" s="1">
        <v>35915.0</v>
      </c>
      <c r="C11041" s="1">
        <v>2168.0</v>
      </c>
      <c r="D11041" s="2" t="s">
        <v>33023</v>
      </c>
      <c r="G11041" s="3" t="str">
        <f t="shared" si="1"/>
        <v> </v>
      </c>
      <c r="H11041" s="3" t="str">
        <f t="shared" si="2"/>
        <v> </v>
      </c>
      <c r="I11041" s="1" t="s">
        <v>33072</v>
      </c>
      <c r="J11041" s="1" t="s">
        <v>389</v>
      </c>
      <c r="K11041" s="1" t="s">
        <v>44</v>
      </c>
      <c r="L11041" s="1">
        <v>68.86</v>
      </c>
      <c r="M11041" s="1" t="s">
        <v>390</v>
      </c>
      <c r="N11041" s="1" t="s">
        <v>33017</v>
      </c>
      <c r="O11041" s="4">
        <v>44317.0</v>
      </c>
      <c r="P11041" s="4">
        <v>44265.0</v>
      </c>
      <c r="Q11041" s="1" t="s">
        <v>33073</v>
      </c>
      <c r="R11041" s="1" t="s">
        <v>31</v>
      </c>
      <c r="S11041" s="1" t="s">
        <v>32</v>
      </c>
      <c r="T11041" s="1">
        <v>75207.0</v>
      </c>
      <c r="U11041" s="1" t="s">
        <v>33074</v>
      </c>
    </row>
    <row r="11042">
      <c r="A11042" s="1" t="s">
        <v>33075</v>
      </c>
      <c r="B11042" s="1">
        <v>35914.0</v>
      </c>
      <c r="C11042" s="1">
        <v>2168.0</v>
      </c>
      <c r="D11042" s="2" t="s">
        <v>33023</v>
      </c>
      <c r="G11042" s="3" t="str">
        <f t="shared" si="1"/>
        <v> </v>
      </c>
      <c r="H11042" s="3" t="str">
        <f t="shared" si="2"/>
        <v> </v>
      </c>
      <c r="I11042" s="1" t="s">
        <v>33048</v>
      </c>
      <c r="J11042" s="1" t="s">
        <v>389</v>
      </c>
      <c r="K11042" s="1" t="s">
        <v>44</v>
      </c>
      <c r="L11042" s="1">
        <v>69.09</v>
      </c>
      <c r="M11042" s="1" t="s">
        <v>390</v>
      </c>
      <c r="N11042" s="1" t="s">
        <v>33017</v>
      </c>
      <c r="O11042" s="4">
        <v>44317.0</v>
      </c>
      <c r="P11042" s="4">
        <v>44266.0</v>
      </c>
      <c r="Q11042" s="1" t="s">
        <v>33049</v>
      </c>
      <c r="R11042" s="1" t="s">
        <v>31</v>
      </c>
      <c r="S11042" s="1" t="s">
        <v>32</v>
      </c>
      <c r="T11042" s="1">
        <v>75208.0</v>
      </c>
      <c r="U11042" s="1" t="s">
        <v>33050</v>
      </c>
    </row>
    <row r="11043">
      <c r="A11043" s="1" t="s">
        <v>33076</v>
      </c>
      <c r="B11043" s="1">
        <v>35912.0</v>
      </c>
      <c r="C11043" s="1">
        <v>2168.0</v>
      </c>
      <c r="D11043" s="2" t="s">
        <v>33023</v>
      </c>
      <c r="G11043" s="3" t="str">
        <f t="shared" si="1"/>
        <v> </v>
      </c>
      <c r="H11043" s="3" t="str">
        <f t="shared" si="2"/>
        <v> </v>
      </c>
      <c r="I11043" s="1" t="s">
        <v>33077</v>
      </c>
      <c r="J11043" s="1" t="s">
        <v>389</v>
      </c>
      <c r="K11043" s="1" t="s">
        <v>44</v>
      </c>
      <c r="L11043" s="1">
        <v>70.01</v>
      </c>
      <c r="M11043" s="1" t="s">
        <v>390</v>
      </c>
      <c r="N11043" s="1" t="s">
        <v>33017</v>
      </c>
      <c r="O11043" s="4">
        <v>44317.0</v>
      </c>
      <c r="P11043" s="4">
        <v>44272.0</v>
      </c>
      <c r="Q11043" s="1" t="s">
        <v>33078</v>
      </c>
      <c r="R11043" s="1" t="s">
        <v>31</v>
      </c>
      <c r="S11043" s="1" t="s">
        <v>32</v>
      </c>
      <c r="T11043" s="1">
        <v>75212.0</v>
      </c>
      <c r="U11043" s="1" t="s">
        <v>33079</v>
      </c>
    </row>
    <row r="11044">
      <c r="A11044" s="1" t="s">
        <v>33080</v>
      </c>
      <c r="B11044" s="1">
        <v>35906.0</v>
      </c>
      <c r="C11044" s="1">
        <v>2168.0</v>
      </c>
      <c r="D11044" s="2" t="s">
        <v>33023</v>
      </c>
      <c r="G11044" s="3" t="str">
        <f t="shared" si="1"/>
        <v> </v>
      </c>
      <c r="H11044" s="3" t="str">
        <f t="shared" si="2"/>
        <v> </v>
      </c>
      <c r="I11044" s="1" t="s">
        <v>33081</v>
      </c>
      <c r="J11044" s="1" t="s">
        <v>389</v>
      </c>
      <c r="K11044" s="1" t="s">
        <v>44</v>
      </c>
      <c r="L11044" s="1">
        <v>70.3</v>
      </c>
      <c r="M11044" s="1" t="s">
        <v>390</v>
      </c>
      <c r="N11044" s="1" t="s">
        <v>33017</v>
      </c>
      <c r="O11044" s="4">
        <v>44317.0</v>
      </c>
      <c r="P11044" s="4">
        <v>44228.0</v>
      </c>
      <c r="Q11044" s="1" t="s">
        <v>33082</v>
      </c>
      <c r="R11044" s="1" t="s">
        <v>31</v>
      </c>
      <c r="S11044" s="1" t="s">
        <v>32</v>
      </c>
      <c r="T11044" s="1">
        <v>75204.0</v>
      </c>
      <c r="U11044" s="1" t="s">
        <v>33083</v>
      </c>
    </row>
    <row r="11045">
      <c r="A11045" s="1" t="s">
        <v>33084</v>
      </c>
      <c r="B11045" s="1">
        <v>35911.0</v>
      </c>
      <c r="C11045" s="1">
        <v>2168.0</v>
      </c>
      <c r="D11045" s="2" t="s">
        <v>33023</v>
      </c>
      <c r="G11045" s="3" t="str">
        <f t="shared" si="1"/>
        <v> </v>
      </c>
      <c r="H11045" s="3" t="str">
        <f t="shared" si="2"/>
        <v> </v>
      </c>
      <c r="I11045" s="1" t="s">
        <v>33085</v>
      </c>
      <c r="J11045" s="1" t="s">
        <v>389</v>
      </c>
      <c r="K11045" s="1" t="s">
        <v>44</v>
      </c>
      <c r="L11045" s="1">
        <v>70.8</v>
      </c>
      <c r="M11045" s="1" t="s">
        <v>390</v>
      </c>
      <c r="N11045" s="1" t="s">
        <v>33017</v>
      </c>
      <c r="O11045" s="4">
        <v>44317.0</v>
      </c>
      <c r="P11045" s="4">
        <v>44272.0</v>
      </c>
      <c r="Q11045" s="1" t="s">
        <v>33086</v>
      </c>
      <c r="R11045" s="1" t="s">
        <v>31</v>
      </c>
      <c r="S11045" s="1" t="s">
        <v>32</v>
      </c>
      <c r="T11045" s="1">
        <v>75208.0</v>
      </c>
      <c r="U11045" s="1" t="s">
        <v>33087</v>
      </c>
    </row>
    <row r="11046">
      <c r="A11046" s="1" t="s">
        <v>33088</v>
      </c>
      <c r="B11046" s="1">
        <v>35893.0</v>
      </c>
      <c r="C11046" s="1">
        <v>2168.0</v>
      </c>
      <c r="D11046" s="2" t="s">
        <v>33023</v>
      </c>
      <c r="G11046" s="3" t="str">
        <f t="shared" si="1"/>
        <v> </v>
      </c>
      <c r="H11046" s="3" t="str">
        <f t="shared" si="2"/>
        <v> </v>
      </c>
      <c r="I11046" s="1" t="s">
        <v>33089</v>
      </c>
      <c r="J11046" s="1" t="s">
        <v>389</v>
      </c>
      <c r="K11046" s="1" t="s">
        <v>44</v>
      </c>
      <c r="L11046" s="1">
        <v>74.03</v>
      </c>
      <c r="M11046" s="1" t="s">
        <v>390</v>
      </c>
      <c r="N11046" s="1" t="s">
        <v>33017</v>
      </c>
      <c r="O11046" s="4">
        <v>44317.0</v>
      </c>
      <c r="P11046" s="4">
        <v>44202.0</v>
      </c>
      <c r="Q11046" s="1" t="s">
        <v>33090</v>
      </c>
      <c r="R11046" s="1" t="s">
        <v>816</v>
      </c>
      <c r="S11046" s="1" t="s">
        <v>32</v>
      </c>
      <c r="T11046" s="1">
        <v>75104.0</v>
      </c>
      <c r="U11046" s="1" t="s">
        <v>33091</v>
      </c>
    </row>
    <row r="11047">
      <c r="A11047" s="1" t="s">
        <v>33092</v>
      </c>
      <c r="B11047" s="1">
        <v>37047.0</v>
      </c>
      <c r="C11047" s="1">
        <v>2220.0</v>
      </c>
      <c r="D11047" s="2" t="s">
        <v>33027</v>
      </c>
      <c r="G11047" s="3" t="str">
        <f t="shared" si="1"/>
        <v> </v>
      </c>
      <c r="H11047" s="3" t="str">
        <f t="shared" si="2"/>
        <v> </v>
      </c>
      <c r="I11047" s="1" t="s">
        <v>33048</v>
      </c>
      <c r="J11047" s="1" t="s">
        <v>389</v>
      </c>
      <c r="K11047" s="1" t="s">
        <v>47</v>
      </c>
      <c r="L11047" s="1">
        <v>74.63</v>
      </c>
      <c r="M11047" s="1" t="s">
        <v>390</v>
      </c>
      <c r="N11047" s="1" t="s">
        <v>33017</v>
      </c>
      <c r="O11047" s="4">
        <v>44320.0</v>
      </c>
      <c r="P11047" s="4">
        <v>44283.0</v>
      </c>
      <c r="Q11047" s="1" t="s">
        <v>33049</v>
      </c>
      <c r="R11047" s="1" t="s">
        <v>31</v>
      </c>
      <c r="S11047" s="1" t="s">
        <v>32</v>
      </c>
      <c r="T11047" s="1">
        <v>75208.0</v>
      </c>
      <c r="U11047" s="1" t="s">
        <v>33050</v>
      </c>
    </row>
    <row r="11048">
      <c r="A11048" s="1" t="s">
        <v>33093</v>
      </c>
      <c r="B11048" s="1">
        <v>35907.0</v>
      </c>
      <c r="C11048" s="1">
        <v>2168.0</v>
      </c>
      <c r="D11048" s="2" t="s">
        <v>33023</v>
      </c>
      <c r="G11048" s="3" t="str">
        <f t="shared" si="1"/>
        <v> </v>
      </c>
      <c r="H11048" s="3" t="str">
        <f t="shared" si="2"/>
        <v> </v>
      </c>
      <c r="I11048" s="1" t="s">
        <v>19337</v>
      </c>
      <c r="J11048" s="1" t="s">
        <v>389</v>
      </c>
      <c r="K11048" s="1" t="s">
        <v>44</v>
      </c>
      <c r="L11048" s="1">
        <v>78.21</v>
      </c>
      <c r="M11048" s="1" t="s">
        <v>390</v>
      </c>
      <c r="N11048" s="1" t="s">
        <v>33017</v>
      </c>
      <c r="O11048" s="4">
        <v>44317.0</v>
      </c>
      <c r="P11048" s="4">
        <v>44221.0</v>
      </c>
      <c r="Q11048" s="1" t="s">
        <v>33045</v>
      </c>
      <c r="R11048" s="1" t="s">
        <v>31</v>
      </c>
      <c r="S11048" s="1" t="s">
        <v>32</v>
      </c>
      <c r="T11048" s="1">
        <v>75219.0</v>
      </c>
      <c r="U11048" s="1" t="s">
        <v>33046</v>
      </c>
    </row>
    <row r="11049">
      <c r="A11049" s="1" t="s">
        <v>33094</v>
      </c>
      <c r="B11049" s="1">
        <v>34773.0</v>
      </c>
      <c r="C11049" s="1">
        <v>2039.0</v>
      </c>
      <c r="D11049" s="2" t="s">
        <v>33016</v>
      </c>
      <c r="G11049" s="3" t="str">
        <f t="shared" si="1"/>
        <v> </v>
      </c>
      <c r="H11049" s="3" t="str">
        <f t="shared" si="2"/>
        <v> </v>
      </c>
      <c r="I11049" s="1" t="s">
        <v>875</v>
      </c>
      <c r="J11049" s="1" t="s">
        <v>389</v>
      </c>
      <c r="K11049" s="1" t="s">
        <v>36</v>
      </c>
      <c r="L11049" s="1">
        <v>84.0</v>
      </c>
      <c r="M11049" s="1" t="s">
        <v>390</v>
      </c>
      <c r="N11049" s="1" t="s">
        <v>33017</v>
      </c>
      <c r="P11049" s="4">
        <v>43888.0</v>
      </c>
      <c r="Q11049" s="1" t="s">
        <v>33095</v>
      </c>
      <c r="R11049" s="1" t="s">
        <v>31</v>
      </c>
      <c r="S11049" s="1" t="s">
        <v>32</v>
      </c>
      <c r="T11049" s="1">
        <v>75208.0</v>
      </c>
      <c r="U11049" s="1" t="s">
        <v>33096</v>
      </c>
    </row>
    <row r="11050">
      <c r="A11050" s="1" t="s">
        <v>33097</v>
      </c>
      <c r="B11050" s="1">
        <v>35190.0</v>
      </c>
      <c r="C11050" s="1">
        <v>2090.0</v>
      </c>
      <c r="D11050" s="2" t="s">
        <v>33021</v>
      </c>
      <c r="G11050" s="3" t="str">
        <f t="shared" si="1"/>
        <v> </v>
      </c>
      <c r="H11050" s="3" t="str">
        <f t="shared" si="2"/>
        <v> </v>
      </c>
      <c r="I11050" s="1" t="s">
        <v>875</v>
      </c>
      <c r="J11050" s="1" t="s">
        <v>389</v>
      </c>
      <c r="K11050" s="1" t="s">
        <v>41</v>
      </c>
      <c r="L11050" s="1">
        <v>84.0</v>
      </c>
      <c r="M11050" s="1" t="s">
        <v>390</v>
      </c>
      <c r="N11050" s="1" t="s">
        <v>33017</v>
      </c>
      <c r="O11050" s="4">
        <v>44317.0</v>
      </c>
      <c r="P11050" s="4">
        <v>44073.0</v>
      </c>
      <c r="Q11050" s="1" t="s">
        <v>33098</v>
      </c>
      <c r="R11050" s="1" t="s">
        <v>31</v>
      </c>
      <c r="S11050" s="1" t="s">
        <v>32</v>
      </c>
      <c r="T11050" s="1">
        <v>75208.0</v>
      </c>
      <c r="U11050" s="1" t="s">
        <v>33099</v>
      </c>
    </row>
    <row r="11051">
      <c r="A11051" s="1" t="s">
        <v>33100</v>
      </c>
      <c r="B11051" s="1">
        <v>37080.0</v>
      </c>
      <c r="C11051" s="1">
        <v>2220.0</v>
      </c>
      <c r="D11051" s="2" t="s">
        <v>33027</v>
      </c>
      <c r="G11051" s="3" t="str">
        <f t="shared" si="1"/>
        <v> </v>
      </c>
      <c r="H11051" s="3" t="str">
        <f t="shared" si="2"/>
        <v> </v>
      </c>
      <c r="I11051" s="1" t="s">
        <v>33077</v>
      </c>
      <c r="J11051" s="1" t="s">
        <v>389</v>
      </c>
      <c r="K11051" s="1" t="s">
        <v>47</v>
      </c>
      <c r="L11051" s="1">
        <v>84.0</v>
      </c>
      <c r="M11051" s="1" t="s">
        <v>390</v>
      </c>
      <c r="N11051" s="1" t="s">
        <v>33017</v>
      </c>
      <c r="O11051" s="4">
        <v>44320.0</v>
      </c>
      <c r="P11051" s="4">
        <v>44303.0</v>
      </c>
      <c r="Q11051" s="1" t="s">
        <v>33078</v>
      </c>
      <c r="R11051" s="1" t="s">
        <v>31</v>
      </c>
      <c r="S11051" s="1" t="s">
        <v>32</v>
      </c>
      <c r="T11051" s="1">
        <v>75212.0</v>
      </c>
      <c r="U11051" s="1" t="s">
        <v>33079</v>
      </c>
    </row>
    <row r="11052">
      <c r="A11052" s="1" t="s">
        <v>33101</v>
      </c>
      <c r="B11052" s="1">
        <v>35908.0</v>
      </c>
      <c r="C11052" s="1">
        <v>2168.0</v>
      </c>
      <c r="D11052" s="2" t="s">
        <v>33023</v>
      </c>
      <c r="G11052" s="3" t="str">
        <f t="shared" si="1"/>
        <v> </v>
      </c>
      <c r="H11052" s="3" t="str">
        <f t="shared" si="2"/>
        <v> </v>
      </c>
      <c r="I11052" s="1" t="s">
        <v>33072</v>
      </c>
      <c r="J11052" s="1" t="s">
        <v>389</v>
      </c>
      <c r="K11052" s="1" t="s">
        <v>44</v>
      </c>
      <c r="L11052" s="1">
        <v>86.08</v>
      </c>
      <c r="M11052" s="1" t="s">
        <v>390</v>
      </c>
      <c r="N11052" s="1" t="s">
        <v>33017</v>
      </c>
      <c r="O11052" s="4">
        <v>44317.0</v>
      </c>
      <c r="P11052" s="4">
        <v>44216.0</v>
      </c>
      <c r="Q11052" s="1" t="s">
        <v>33073</v>
      </c>
      <c r="R11052" s="1" t="s">
        <v>31</v>
      </c>
      <c r="S11052" s="1" t="s">
        <v>32</v>
      </c>
      <c r="T11052" s="1">
        <v>75207.0</v>
      </c>
      <c r="U11052" s="1" t="s">
        <v>33074</v>
      </c>
    </row>
    <row r="11053">
      <c r="A11053" s="1" t="s">
        <v>33102</v>
      </c>
      <c r="B11053" s="1">
        <v>34782.0</v>
      </c>
      <c r="C11053" s="1">
        <v>2039.0</v>
      </c>
      <c r="D11053" s="2" t="s">
        <v>33016</v>
      </c>
      <c r="G11053" s="3" t="str">
        <f t="shared" si="1"/>
        <v> </v>
      </c>
      <c r="H11053" s="3" t="str">
        <f t="shared" si="2"/>
        <v> </v>
      </c>
      <c r="I11053" s="1" t="s">
        <v>33103</v>
      </c>
      <c r="J11053" s="1" t="s">
        <v>389</v>
      </c>
      <c r="K11053" s="1" t="s">
        <v>36</v>
      </c>
      <c r="L11053" s="1">
        <v>88.78</v>
      </c>
      <c r="M11053" s="1" t="s">
        <v>390</v>
      </c>
      <c r="N11053" s="1" t="s">
        <v>33017</v>
      </c>
      <c r="P11053" s="4">
        <v>43883.0</v>
      </c>
      <c r="Q11053" s="1" t="s">
        <v>33104</v>
      </c>
      <c r="R11053" s="1" t="s">
        <v>31</v>
      </c>
      <c r="S11053" s="1" t="s">
        <v>32</v>
      </c>
      <c r="T11053" s="1">
        <v>75208.0</v>
      </c>
      <c r="U11053" s="1" t="s">
        <v>33105</v>
      </c>
    </row>
    <row r="11054">
      <c r="A11054" s="1" t="s">
        <v>33106</v>
      </c>
      <c r="B11054" s="1">
        <v>35892.0</v>
      </c>
      <c r="C11054" s="1">
        <v>2168.0</v>
      </c>
      <c r="D11054" s="2" t="s">
        <v>33023</v>
      </c>
      <c r="G11054" s="3" t="str">
        <f t="shared" si="1"/>
        <v> </v>
      </c>
      <c r="H11054" s="3" t="str">
        <f t="shared" si="2"/>
        <v> </v>
      </c>
      <c r="I11054" s="1" t="s">
        <v>33107</v>
      </c>
      <c r="J11054" s="1" t="s">
        <v>389</v>
      </c>
      <c r="K11054" s="1" t="s">
        <v>44</v>
      </c>
      <c r="L11054" s="1">
        <v>90.0</v>
      </c>
      <c r="M11054" s="1" t="s">
        <v>390</v>
      </c>
      <c r="N11054" s="1" t="s">
        <v>33017</v>
      </c>
      <c r="O11054" s="4">
        <v>44317.0</v>
      </c>
      <c r="P11054" s="4">
        <v>44202.0</v>
      </c>
      <c r="Q11054" s="1" t="s">
        <v>33108</v>
      </c>
      <c r="R11054" s="1" t="s">
        <v>1698</v>
      </c>
      <c r="S11054" s="1" t="s">
        <v>32</v>
      </c>
      <c r="T11054" s="1">
        <v>75057.0</v>
      </c>
      <c r="U11054" s="1" t="s">
        <v>33109</v>
      </c>
    </row>
    <row r="11055">
      <c r="A11055" s="1" t="s">
        <v>33110</v>
      </c>
      <c r="B11055" s="1">
        <v>35913.0</v>
      </c>
      <c r="C11055" s="1">
        <v>2168.0</v>
      </c>
      <c r="D11055" s="2" t="s">
        <v>33023</v>
      </c>
      <c r="G11055" s="3" t="str">
        <f t="shared" si="1"/>
        <v> </v>
      </c>
      <c r="H11055" s="3" t="str">
        <f t="shared" si="2"/>
        <v> </v>
      </c>
      <c r="I11055" s="1" t="s">
        <v>33077</v>
      </c>
      <c r="J11055" s="1" t="s">
        <v>389</v>
      </c>
      <c r="K11055" s="1" t="s">
        <v>44</v>
      </c>
      <c r="L11055" s="1">
        <v>90.0</v>
      </c>
      <c r="M11055" s="1" t="s">
        <v>390</v>
      </c>
      <c r="N11055" s="1" t="s">
        <v>33017</v>
      </c>
      <c r="O11055" s="4">
        <v>44317.0</v>
      </c>
      <c r="P11055" s="4">
        <v>44268.0</v>
      </c>
      <c r="Q11055" s="1" t="s">
        <v>33078</v>
      </c>
      <c r="R11055" s="1" t="s">
        <v>31</v>
      </c>
      <c r="S11055" s="1" t="s">
        <v>32</v>
      </c>
      <c r="T11055" s="1">
        <v>75212.0</v>
      </c>
      <c r="U11055" s="1" t="s">
        <v>33079</v>
      </c>
    </row>
    <row r="11056">
      <c r="A11056" s="1" t="s">
        <v>33111</v>
      </c>
      <c r="B11056" s="1">
        <v>70655.0</v>
      </c>
      <c r="C11056" s="1">
        <v>2168.0</v>
      </c>
      <c r="D11056" s="2" t="s">
        <v>33023</v>
      </c>
      <c r="E11056" s="1" t="s">
        <v>32443</v>
      </c>
      <c r="F11056" s="1" t="s">
        <v>6140</v>
      </c>
      <c r="G11056" s="3" t="str">
        <f t="shared" si="1"/>
        <v>Juanita Ramirez</v>
      </c>
      <c r="H11056" s="3" t="str">
        <f t="shared" si="2"/>
        <v>JUANITA RAMIREZ</v>
      </c>
      <c r="J11056" s="1" t="s">
        <v>57</v>
      </c>
      <c r="K11056" s="1" t="s">
        <v>44</v>
      </c>
      <c r="L11056" s="1">
        <v>100.0</v>
      </c>
      <c r="M11056" s="1" t="s">
        <v>58</v>
      </c>
      <c r="N11056" s="1" t="s">
        <v>33017</v>
      </c>
      <c r="O11056" s="4">
        <v>44317.0</v>
      </c>
      <c r="P11056" s="4">
        <v>44271.0</v>
      </c>
      <c r="Q11056" s="1" t="s">
        <v>33112</v>
      </c>
      <c r="R11056" s="1" t="s">
        <v>31</v>
      </c>
      <c r="S11056" s="1" t="s">
        <v>32</v>
      </c>
      <c r="T11056" s="1">
        <v>75208.0</v>
      </c>
      <c r="U11056" s="1" t="s">
        <v>33113</v>
      </c>
    </row>
    <row r="11057">
      <c r="A11057" s="1" t="s">
        <v>33114</v>
      </c>
      <c r="B11057" s="1">
        <v>70895.0</v>
      </c>
      <c r="C11057" s="1">
        <v>2168.0</v>
      </c>
      <c r="D11057" s="2" t="s">
        <v>33023</v>
      </c>
      <c r="E11057" s="1" t="s">
        <v>2752</v>
      </c>
      <c r="F11057" s="1" t="s">
        <v>33115</v>
      </c>
      <c r="G11057" s="3" t="str">
        <f t="shared" si="1"/>
        <v>Dave Newmann</v>
      </c>
      <c r="H11057" s="3" t="str">
        <f t="shared" si="2"/>
        <v>DAVE NEWMANN</v>
      </c>
      <c r="J11057" s="1" t="s">
        <v>57</v>
      </c>
      <c r="K11057" s="1" t="s">
        <v>44</v>
      </c>
      <c r="L11057" s="1">
        <v>100.0</v>
      </c>
      <c r="M11057" s="1" t="s">
        <v>58</v>
      </c>
      <c r="N11057" s="1" t="s">
        <v>33017</v>
      </c>
      <c r="O11057" s="4">
        <v>44317.0</v>
      </c>
      <c r="P11057" s="4">
        <v>44261.0</v>
      </c>
      <c r="Q11057" s="1" t="s">
        <v>2487</v>
      </c>
      <c r="R11057" s="1" t="s">
        <v>31</v>
      </c>
      <c r="S11057" s="1" t="s">
        <v>32</v>
      </c>
      <c r="T11057" s="1">
        <v>75208.0</v>
      </c>
      <c r="U11057" s="1" t="s">
        <v>33116</v>
      </c>
    </row>
    <row r="11058">
      <c r="A11058" s="1" t="s">
        <v>33117</v>
      </c>
      <c r="B11058" s="1">
        <v>71315.0</v>
      </c>
      <c r="C11058" s="1">
        <v>2168.0</v>
      </c>
      <c r="D11058" s="2" t="s">
        <v>33023</v>
      </c>
      <c r="E11058" s="1" t="s">
        <v>33118</v>
      </c>
      <c r="F11058" s="1" t="s">
        <v>7829</v>
      </c>
      <c r="G11058" s="3" t="str">
        <f t="shared" si="1"/>
        <v>Pablo Guzman</v>
      </c>
      <c r="H11058" s="3" t="str">
        <f t="shared" si="2"/>
        <v>PABLO GUZMAN</v>
      </c>
      <c r="J11058" s="1" t="s">
        <v>57</v>
      </c>
      <c r="K11058" s="1" t="s">
        <v>44</v>
      </c>
      <c r="L11058" s="1">
        <v>100.0</v>
      </c>
      <c r="M11058" s="1" t="s">
        <v>58</v>
      </c>
      <c r="N11058" s="1" t="s">
        <v>33017</v>
      </c>
      <c r="O11058" s="4">
        <v>44317.0</v>
      </c>
      <c r="P11058" s="4">
        <v>44273.0</v>
      </c>
      <c r="Q11058" s="1" t="s">
        <v>33119</v>
      </c>
      <c r="R11058" s="1" t="s">
        <v>2658</v>
      </c>
      <c r="S11058" s="1" t="s">
        <v>32</v>
      </c>
      <c r="T11058" s="1">
        <v>75033.0</v>
      </c>
      <c r="U11058" s="1" t="s">
        <v>33120</v>
      </c>
    </row>
    <row r="11059">
      <c r="A11059" s="1" t="s">
        <v>33121</v>
      </c>
      <c r="B11059" s="1">
        <v>73486.0</v>
      </c>
      <c r="C11059" s="1">
        <v>2220.0</v>
      </c>
      <c r="D11059" s="2" t="s">
        <v>33027</v>
      </c>
      <c r="E11059" s="1" t="s">
        <v>6545</v>
      </c>
      <c r="F11059" s="1" t="s">
        <v>33122</v>
      </c>
      <c r="G11059" s="3" t="str">
        <f t="shared" si="1"/>
        <v>Betty Gallegos</v>
      </c>
      <c r="H11059" s="3" t="str">
        <f t="shared" si="2"/>
        <v>BETTY GALLEGOS</v>
      </c>
      <c r="J11059" s="1" t="s">
        <v>57</v>
      </c>
      <c r="K11059" s="1" t="s">
        <v>47</v>
      </c>
      <c r="L11059" s="1">
        <v>100.0</v>
      </c>
      <c r="M11059" s="1" t="s">
        <v>58</v>
      </c>
      <c r="N11059" s="1" t="s">
        <v>33017</v>
      </c>
      <c r="O11059" s="4">
        <v>44320.0</v>
      </c>
      <c r="P11059" s="4">
        <v>44304.0</v>
      </c>
      <c r="Q11059" s="1" t="s">
        <v>33123</v>
      </c>
      <c r="R11059" s="1" t="s">
        <v>122</v>
      </c>
      <c r="S11059" s="1" t="s">
        <v>32</v>
      </c>
      <c r="T11059" s="1">
        <v>78748.0</v>
      </c>
      <c r="U11059" s="1" t="s">
        <v>33124</v>
      </c>
    </row>
    <row r="11060">
      <c r="A11060" s="1" t="s">
        <v>33125</v>
      </c>
      <c r="B11060" s="1">
        <v>34778.0</v>
      </c>
      <c r="C11060" s="1">
        <v>2039.0</v>
      </c>
      <c r="D11060" s="2" t="s">
        <v>33016</v>
      </c>
      <c r="G11060" s="3" t="str">
        <f t="shared" si="1"/>
        <v> </v>
      </c>
      <c r="H11060" s="3" t="str">
        <f t="shared" si="2"/>
        <v> </v>
      </c>
      <c r="I11060" s="1" t="s">
        <v>33126</v>
      </c>
      <c r="J11060" s="1" t="s">
        <v>389</v>
      </c>
      <c r="K11060" s="1" t="s">
        <v>36</v>
      </c>
      <c r="L11060" s="1">
        <v>100.0</v>
      </c>
      <c r="M11060" s="1" t="s">
        <v>390</v>
      </c>
      <c r="N11060" s="1" t="s">
        <v>33017</v>
      </c>
      <c r="P11060" s="4">
        <v>43963.0</v>
      </c>
      <c r="Q11060" s="1" t="s">
        <v>33127</v>
      </c>
      <c r="R11060" s="1" t="s">
        <v>31</v>
      </c>
      <c r="S11060" s="1" t="s">
        <v>32</v>
      </c>
      <c r="T11060" s="1">
        <v>75212.0</v>
      </c>
      <c r="U11060" s="1" t="s">
        <v>33128</v>
      </c>
    </row>
    <row r="11061">
      <c r="A11061" s="1" t="s">
        <v>33129</v>
      </c>
      <c r="B11061" s="1">
        <v>34780.0</v>
      </c>
      <c r="C11061" s="1">
        <v>2039.0</v>
      </c>
      <c r="D11061" s="2" t="s">
        <v>33016</v>
      </c>
      <c r="G11061" s="3" t="str">
        <f t="shared" si="1"/>
        <v> </v>
      </c>
      <c r="H11061" s="3" t="str">
        <f t="shared" si="2"/>
        <v> </v>
      </c>
      <c r="I11061" s="1" t="s">
        <v>33130</v>
      </c>
      <c r="J11061" s="1" t="s">
        <v>389</v>
      </c>
      <c r="K11061" s="1" t="s">
        <v>36</v>
      </c>
      <c r="L11061" s="1">
        <v>100.0</v>
      </c>
      <c r="M11061" s="1" t="s">
        <v>390</v>
      </c>
      <c r="N11061" s="1" t="s">
        <v>33017</v>
      </c>
      <c r="P11061" s="4">
        <v>43964.0</v>
      </c>
      <c r="Q11061" s="1" t="s">
        <v>33131</v>
      </c>
      <c r="R11061" s="1" t="s">
        <v>31</v>
      </c>
      <c r="S11061" s="1" t="s">
        <v>32</v>
      </c>
      <c r="T11061" s="1">
        <v>75212.0</v>
      </c>
      <c r="U11061" s="1" t="s">
        <v>33132</v>
      </c>
    </row>
    <row r="11062">
      <c r="A11062" s="1" t="s">
        <v>33133</v>
      </c>
      <c r="B11062" s="1">
        <v>34781.0</v>
      </c>
      <c r="C11062" s="1">
        <v>2039.0</v>
      </c>
      <c r="D11062" s="2" t="s">
        <v>33016</v>
      </c>
      <c r="G11062" s="3" t="str">
        <f t="shared" si="1"/>
        <v> </v>
      </c>
      <c r="H11062" s="3" t="str">
        <f t="shared" si="2"/>
        <v> </v>
      </c>
      <c r="I11062" s="1" t="s">
        <v>33134</v>
      </c>
      <c r="J11062" s="1" t="s">
        <v>389</v>
      </c>
      <c r="K11062" s="1" t="s">
        <v>36</v>
      </c>
      <c r="L11062" s="1">
        <v>100.0</v>
      </c>
      <c r="M11062" s="1" t="s">
        <v>390</v>
      </c>
      <c r="N11062" s="1" t="s">
        <v>33017</v>
      </c>
      <c r="P11062" s="4">
        <v>43852.0</v>
      </c>
      <c r="Q11062" s="1" t="s">
        <v>33135</v>
      </c>
      <c r="R11062" s="1" t="s">
        <v>31</v>
      </c>
      <c r="S11062" s="1" t="s">
        <v>32</v>
      </c>
      <c r="T11062" s="1">
        <v>75251.0</v>
      </c>
      <c r="U11062" s="1" t="s">
        <v>33136</v>
      </c>
    </row>
    <row r="11063">
      <c r="A11063" s="1" t="s">
        <v>33137</v>
      </c>
      <c r="B11063" s="1">
        <v>34784.0</v>
      </c>
      <c r="C11063" s="1">
        <v>2039.0</v>
      </c>
      <c r="D11063" s="2" t="s">
        <v>33016</v>
      </c>
      <c r="G11063" s="3" t="str">
        <f t="shared" si="1"/>
        <v> </v>
      </c>
      <c r="H11063" s="3" t="str">
        <f t="shared" si="2"/>
        <v> </v>
      </c>
      <c r="I11063" s="1" t="s">
        <v>33138</v>
      </c>
      <c r="J11063" s="1" t="s">
        <v>389</v>
      </c>
      <c r="K11063" s="1" t="s">
        <v>36</v>
      </c>
      <c r="L11063" s="1">
        <v>100.0</v>
      </c>
      <c r="M11063" s="1" t="s">
        <v>390</v>
      </c>
      <c r="N11063" s="1" t="s">
        <v>33017</v>
      </c>
      <c r="P11063" s="4">
        <v>43956.0</v>
      </c>
      <c r="Q11063" s="1" t="s">
        <v>33139</v>
      </c>
      <c r="R11063" s="1" t="s">
        <v>31</v>
      </c>
      <c r="S11063" s="1" t="s">
        <v>32</v>
      </c>
      <c r="T11063" s="1">
        <v>75247.0</v>
      </c>
      <c r="U11063" s="1" t="s">
        <v>33140</v>
      </c>
    </row>
    <row r="11064">
      <c r="A11064" s="1" t="s">
        <v>33141</v>
      </c>
      <c r="B11064" s="1">
        <v>35890.0</v>
      </c>
      <c r="C11064" s="1">
        <v>2168.0</v>
      </c>
      <c r="D11064" s="2" t="s">
        <v>33023</v>
      </c>
      <c r="G11064" s="3" t="str">
        <f t="shared" si="1"/>
        <v> </v>
      </c>
      <c r="H11064" s="3" t="str">
        <f t="shared" si="2"/>
        <v> </v>
      </c>
      <c r="I11064" s="1" t="s">
        <v>33142</v>
      </c>
      <c r="J11064" s="1" t="s">
        <v>389</v>
      </c>
      <c r="K11064" s="1" t="s">
        <v>44</v>
      </c>
      <c r="L11064" s="1">
        <v>100.0</v>
      </c>
      <c r="M11064" s="1" t="s">
        <v>390</v>
      </c>
      <c r="N11064" s="1" t="s">
        <v>33017</v>
      </c>
      <c r="O11064" s="4">
        <v>44317.0</v>
      </c>
      <c r="P11064" s="4">
        <v>44250.0</v>
      </c>
      <c r="Q11064" s="1" t="s">
        <v>33143</v>
      </c>
      <c r="R11064" s="1" t="s">
        <v>31</v>
      </c>
      <c r="S11064" s="1" t="s">
        <v>32</v>
      </c>
      <c r="T11064" s="1">
        <v>75211.0</v>
      </c>
      <c r="U11064" s="1" t="s">
        <v>33144</v>
      </c>
    </row>
    <row r="11065">
      <c r="A11065" s="1" t="s">
        <v>33145</v>
      </c>
      <c r="B11065" s="1">
        <v>35918.0</v>
      </c>
      <c r="C11065" s="1">
        <v>2168.0</v>
      </c>
      <c r="D11065" s="2" t="s">
        <v>33023</v>
      </c>
      <c r="G11065" s="3" t="str">
        <f t="shared" si="1"/>
        <v> </v>
      </c>
      <c r="H11065" s="3" t="str">
        <f t="shared" si="2"/>
        <v> </v>
      </c>
      <c r="I11065" s="1" t="s">
        <v>33146</v>
      </c>
      <c r="J11065" s="1" t="s">
        <v>389</v>
      </c>
      <c r="K11065" s="1" t="s">
        <v>44</v>
      </c>
      <c r="L11065" s="1">
        <v>101.24</v>
      </c>
      <c r="M11065" s="1" t="s">
        <v>390</v>
      </c>
      <c r="N11065" s="1" t="s">
        <v>33017</v>
      </c>
      <c r="O11065" s="4">
        <v>44317.0</v>
      </c>
      <c r="P11065" s="4">
        <v>44252.0</v>
      </c>
      <c r="Q11065" s="1" t="s">
        <v>33147</v>
      </c>
      <c r="R11065" s="1" t="s">
        <v>2041</v>
      </c>
      <c r="S11065" s="1" t="s">
        <v>604</v>
      </c>
      <c r="T11065" s="1">
        <v>94104.0</v>
      </c>
      <c r="U11065" s="1" t="s">
        <v>33148</v>
      </c>
    </row>
    <row r="11066">
      <c r="A11066" s="1" t="s">
        <v>33149</v>
      </c>
      <c r="B11066" s="1">
        <v>35904.0</v>
      </c>
      <c r="C11066" s="1">
        <v>2168.0</v>
      </c>
      <c r="D11066" s="2" t="s">
        <v>33023</v>
      </c>
      <c r="G11066" s="3" t="str">
        <f t="shared" si="1"/>
        <v> </v>
      </c>
      <c r="H11066" s="3" t="str">
        <f t="shared" si="2"/>
        <v> </v>
      </c>
      <c r="I11066" s="1" t="s">
        <v>875</v>
      </c>
      <c r="J11066" s="1" t="s">
        <v>389</v>
      </c>
      <c r="K11066" s="1" t="s">
        <v>44</v>
      </c>
      <c r="L11066" s="1">
        <v>102.0</v>
      </c>
      <c r="M11066" s="1" t="s">
        <v>390</v>
      </c>
      <c r="N11066" s="1" t="s">
        <v>33017</v>
      </c>
      <c r="O11066" s="4">
        <v>44317.0</v>
      </c>
      <c r="P11066" s="4">
        <v>44242.0</v>
      </c>
      <c r="Q11066" s="1" t="s">
        <v>33098</v>
      </c>
      <c r="R11066" s="1" t="s">
        <v>31</v>
      </c>
      <c r="S11066" s="1" t="s">
        <v>32</v>
      </c>
      <c r="T11066" s="1">
        <v>75208.0</v>
      </c>
      <c r="U11066" s="1" t="s">
        <v>33099</v>
      </c>
    </row>
    <row r="11067">
      <c r="A11067" s="1" t="s">
        <v>33150</v>
      </c>
      <c r="B11067" s="1">
        <v>35194.0</v>
      </c>
      <c r="C11067" s="1">
        <v>2090.0</v>
      </c>
      <c r="D11067" s="2" t="s">
        <v>33021</v>
      </c>
      <c r="G11067" s="3" t="str">
        <f t="shared" si="1"/>
        <v> </v>
      </c>
      <c r="H11067" s="3" t="str">
        <f t="shared" si="2"/>
        <v> </v>
      </c>
      <c r="I11067" s="1" t="s">
        <v>33151</v>
      </c>
      <c r="J11067" s="1" t="s">
        <v>389</v>
      </c>
      <c r="K11067" s="1" t="s">
        <v>41</v>
      </c>
      <c r="L11067" s="1">
        <v>104.99</v>
      </c>
      <c r="M11067" s="1" t="s">
        <v>390</v>
      </c>
      <c r="N11067" s="1" t="s">
        <v>33017</v>
      </c>
      <c r="O11067" s="4">
        <v>44317.0</v>
      </c>
      <c r="P11067" s="4">
        <v>44091.0</v>
      </c>
      <c r="Q11067" s="1" t="s">
        <v>33152</v>
      </c>
      <c r="R11067" s="1" t="s">
        <v>31</v>
      </c>
      <c r="S11067" s="1" t="s">
        <v>32</v>
      </c>
      <c r="T11067" s="1">
        <v>75212.0</v>
      </c>
      <c r="U11067" s="1" t="s">
        <v>33153</v>
      </c>
    </row>
    <row r="11068">
      <c r="A11068" s="1" t="s">
        <v>33154</v>
      </c>
      <c r="B11068" s="1">
        <v>35197.0</v>
      </c>
      <c r="C11068" s="1">
        <v>2090.0</v>
      </c>
      <c r="D11068" s="2" t="s">
        <v>33021</v>
      </c>
      <c r="G11068" s="3" t="str">
        <f t="shared" si="1"/>
        <v> </v>
      </c>
      <c r="H11068" s="3" t="str">
        <f t="shared" si="2"/>
        <v> </v>
      </c>
      <c r="I11068" s="1" t="s">
        <v>25271</v>
      </c>
      <c r="J11068" s="1" t="s">
        <v>389</v>
      </c>
      <c r="K11068" s="1" t="s">
        <v>41</v>
      </c>
      <c r="L11068" s="1">
        <v>104.99</v>
      </c>
      <c r="M11068" s="1" t="s">
        <v>390</v>
      </c>
      <c r="N11068" s="1" t="s">
        <v>33017</v>
      </c>
      <c r="O11068" s="4">
        <v>44317.0</v>
      </c>
      <c r="P11068" s="4">
        <v>44091.0</v>
      </c>
      <c r="Q11068" s="1" t="s">
        <v>25272</v>
      </c>
      <c r="R11068" s="1" t="s">
        <v>31</v>
      </c>
      <c r="S11068" s="1" t="s">
        <v>32</v>
      </c>
      <c r="T11068" s="1">
        <v>75220.0</v>
      </c>
      <c r="U11068" s="1" t="s">
        <v>25273</v>
      </c>
    </row>
    <row r="11069">
      <c r="A11069" s="1" t="s">
        <v>33155</v>
      </c>
      <c r="B11069" s="1">
        <v>35901.0</v>
      </c>
      <c r="C11069" s="1">
        <v>2168.0</v>
      </c>
      <c r="D11069" s="2" t="s">
        <v>33023</v>
      </c>
      <c r="G11069" s="3" t="str">
        <f t="shared" si="1"/>
        <v> </v>
      </c>
      <c r="H11069" s="3" t="str">
        <f t="shared" si="2"/>
        <v> </v>
      </c>
      <c r="I11069" s="1" t="s">
        <v>33156</v>
      </c>
      <c r="J11069" s="1" t="s">
        <v>389</v>
      </c>
      <c r="K11069" s="1" t="s">
        <v>44</v>
      </c>
      <c r="L11069" s="1">
        <v>108.07</v>
      </c>
      <c r="M11069" s="1" t="s">
        <v>390</v>
      </c>
      <c r="N11069" s="1" t="s">
        <v>33017</v>
      </c>
      <c r="O11069" s="4">
        <v>44317.0</v>
      </c>
      <c r="P11069" s="4">
        <v>44262.0</v>
      </c>
      <c r="Q11069" s="1" t="s">
        <v>33157</v>
      </c>
      <c r="R11069" s="1" t="s">
        <v>31</v>
      </c>
      <c r="S11069" s="1" t="s">
        <v>32</v>
      </c>
      <c r="T11069" s="1">
        <v>75212.0</v>
      </c>
      <c r="U11069" s="1" t="s">
        <v>33158</v>
      </c>
    </row>
    <row r="11070">
      <c r="A11070" s="1" t="s">
        <v>33159</v>
      </c>
      <c r="B11070" s="1">
        <v>37072.0</v>
      </c>
      <c r="C11070" s="1">
        <v>2220.0</v>
      </c>
      <c r="D11070" s="2" t="s">
        <v>33027</v>
      </c>
      <c r="G11070" s="3" t="str">
        <f t="shared" si="1"/>
        <v> </v>
      </c>
      <c r="H11070" s="3" t="str">
        <f t="shared" si="2"/>
        <v> </v>
      </c>
      <c r="I11070" s="1" t="s">
        <v>33160</v>
      </c>
      <c r="J11070" s="1" t="s">
        <v>389</v>
      </c>
      <c r="K11070" s="1" t="s">
        <v>47</v>
      </c>
      <c r="L11070" s="1">
        <v>108.25</v>
      </c>
      <c r="M11070" s="1" t="s">
        <v>390</v>
      </c>
      <c r="N11070" s="1" t="s">
        <v>33017</v>
      </c>
      <c r="O11070" s="4">
        <v>44320.0</v>
      </c>
      <c r="P11070" s="4">
        <v>44300.0</v>
      </c>
      <c r="Q11070" s="1" t="s">
        <v>33161</v>
      </c>
      <c r="R11070" s="1" t="s">
        <v>31</v>
      </c>
      <c r="S11070" s="1" t="s">
        <v>32</v>
      </c>
      <c r="T11070" s="1">
        <v>75238.0</v>
      </c>
      <c r="U11070" s="1" t="s">
        <v>33162</v>
      </c>
    </row>
    <row r="11071">
      <c r="A11071" s="1" t="s">
        <v>33163</v>
      </c>
      <c r="B11071" s="1">
        <v>37082.0</v>
      </c>
      <c r="C11071" s="1">
        <v>2220.0</v>
      </c>
      <c r="D11071" s="2" t="s">
        <v>33027</v>
      </c>
      <c r="G11071" s="3" t="str">
        <f t="shared" si="1"/>
        <v> </v>
      </c>
      <c r="H11071" s="3" t="str">
        <f t="shared" si="2"/>
        <v> </v>
      </c>
      <c r="I11071" s="1" t="s">
        <v>33164</v>
      </c>
      <c r="J11071" s="1" t="s">
        <v>389</v>
      </c>
      <c r="K11071" s="1" t="s">
        <v>47</v>
      </c>
      <c r="L11071" s="1">
        <v>113.91</v>
      </c>
      <c r="M11071" s="1" t="s">
        <v>390</v>
      </c>
      <c r="N11071" s="1" t="s">
        <v>33017</v>
      </c>
      <c r="O11071" s="4">
        <v>44320.0</v>
      </c>
      <c r="P11071" s="4">
        <v>44303.0</v>
      </c>
      <c r="Q11071" s="1" t="s">
        <v>33049</v>
      </c>
      <c r="R11071" s="1" t="s">
        <v>31</v>
      </c>
      <c r="S11071" s="1" t="s">
        <v>32</v>
      </c>
      <c r="T11071" s="1">
        <v>75208.0</v>
      </c>
      <c r="U11071" s="1" t="s">
        <v>33050</v>
      </c>
    </row>
    <row r="11072">
      <c r="A11072" s="1" t="s">
        <v>33165</v>
      </c>
      <c r="B11072" s="1">
        <v>34804.0</v>
      </c>
      <c r="C11072" s="1">
        <v>2039.0</v>
      </c>
      <c r="D11072" s="2" t="s">
        <v>33016</v>
      </c>
      <c r="G11072" s="3" t="str">
        <f t="shared" si="1"/>
        <v> </v>
      </c>
      <c r="H11072" s="3" t="str">
        <f t="shared" si="2"/>
        <v> </v>
      </c>
      <c r="I11072" s="1" t="s">
        <v>33166</v>
      </c>
      <c r="J11072" s="1" t="s">
        <v>389</v>
      </c>
      <c r="K11072" s="1" t="s">
        <v>36</v>
      </c>
      <c r="L11072" s="1">
        <v>119.0</v>
      </c>
      <c r="M11072" s="1" t="s">
        <v>390</v>
      </c>
      <c r="N11072" s="1" t="s">
        <v>33017</v>
      </c>
      <c r="P11072" s="4">
        <v>43858.0</v>
      </c>
      <c r="Q11072" s="1" t="s">
        <v>33167</v>
      </c>
      <c r="R11072" s="1" t="s">
        <v>31</v>
      </c>
      <c r="S11072" s="1" t="s">
        <v>32</v>
      </c>
      <c r="T11072" s="1">
        <v>75208.0</v>
      </c>
      <c r="U11072" s="1" t="s">
        <v>33168</v>
      </c>
    </row>
    <row r="11073">
      <c r="A11073" s="1" t="s">
        <v>33169</v>
      </c>
      <c r="B11073" s="1">
        <v>34805.0</v>
      </c>
      <c r="C11073" s="1">
        <v>2039.0</v>
      </c>
      <c r="D11073" s="2" t="s">
        <v>33016</v>
      </c>
      <c r="G11073" s="3" t="str">
        <f t="shared" si="1"/>
        <v> </v>
      </c>
      <c r="H11073" s="3" t="str">
        <f t="shared" si="2"/>
        <v> </v>
      </c>
      <c r="I11073" s="1" t="s">
        <v>33166</v>
      </c>
      <c r="J11073" s="1" t="s">
        <v>389</v>
      </c>
      <c r="K11073" s="1" t="s">
        <v>36</v>
      </c>
      <c r="L11073" s="1">
        <v>119.0</v>
      </c>
      <c r="M11073" s="1" t="s">
        <v>390</v>
      </c>
      <c r="N11073" s="1" t="s">
        <v>33017</v>
      </c>
      <c r="P11073" s="4">
        <v>43890.0</v>
      </c>
      <c r="Q11073" s="1" t="s">
        <v>33167</v>
      </c>
      <c r="R11073" s="1" t="s">
        <v>31</v>
      </c>
      <c r="S11073" s="1" t="s">
        <v>32</v>
      </c>
      <c r="T11073" s="1">
        <v>75208.0</v>
      </c>
      <c r="U11073" s="1" t="s">
        <v>33168</v>
      </c>
    </row>
    <row r="11074">
      <c r="A11074" s="1" t="s">
        <v>33170</v>
      </c>
      <c r="B11074" s="1">
        <v>34806.0</v>
      </c>
      <c r="C11074" s="1">
        <v>2039.0</v>
      </c>
      <c r="D11074" s="2" t="s">
        <v>33016</v>
      </c>
      <c r="G11074" s="3" t="str">
        <f t="shared" si="1"/>
        <v> </v>
      </c>
      <c r="H11074" s="3" t="str">
        <f t="shared" si="2"/>
        <v> </v>
      </c>
      <c r="I11074" s="1" t="s">
        <v>33166</v>
      </c>
      <c r="J11074" s="1" t="s">
        <v>389</v>
      </c>
      <c r="K11074" s="1" t="s">
        <v>36</v>
      </c>
      <c r="L11074" s="1">
        <v>119.0</v>
      </c>
      <c r="M11074" s="1" t="s">
        <v>390</v>
      </c>
      <c r="N11074" s="1" t="s">
        <v>33017</v>
      </c>
      <c r="P11074" s="4">
        <v>43919.0</v>
      </c>
      <c r="Q11074" s="1" t="s">
        <v>33167</v>
      </c>
      <c r="R11074" s="1" t="s">
        <v>31</v>
      </c>
      <c r="S11074" s="1" t="s">
        <v>32</v>
      </c>
      <c r="T11074" s="1">
        <v>75208.0</v>
      </c>
      <c r="U11074" s="1" t="s">
        <v>33168</v>
      </c>
    </row>
    <row r="11075">
      <c r="A11075" s="1" t="s">
        <v>33171</v>
      </c>
      <c r="B11075" s="1">
        <v>34807.0</v>
      </c>
      <c r="C11075" s="1">
        <v>2039.0</v>
      </c>
      <c r="D11075" s="2" t="s">
        <v>33016</v>
      </c>
      <c r="G11075" s="3" t="str">
        <f t="shared" si="1"/>
        <v> </v>
      </c>
      <c r="H11075" s="3" t="str">
        <f t="shared" si="2"/>
        <v> </v>
      </c>
      <c r="I11075" s="1" t="s">
        <v>33166</v>
      </c>
      <c r="J11075" s="1" t="s">
        <v>389</v>
      </c>
      <c r="K11075" s="1" t="s">
        <v>36</v>
      </c>
      <c r="L11075" s="1">
        <v>119.0</v>
      </c>
      <c r="M11075" s="1" t="s">
        <v>390</v>
      </c>
      <c r="N11075" s="1" t="s">
        <v>33017</v>
      </c>
      <c r="P11075" s="4">
        <v>43950.0</v>
      </c>
      <c r="Q11075" s="1" t="s">
        <v>33167</v>
      </c>
      <c r="R11075" s="1" t="s">
        <v>31</v>
      </c>
      <c r="S11075" s="1" t="s">
        <v>32</v>
      </c>
      <c r="T11075" s="1">
        <v>75208.0</v>
      </c>
      <c r="U11075" s="1" t="s">
        <v>33168</v>
      </c>
    </row>
    <row r="11076">
      <c r="A11076" s="1" t="s">
        <v>33172</v>
      </c>
      <c r="B11076" s="1">
        <v>34808.0</v>
      </c>
      <c r="C11076" s="1">
        <v>2039.0</v>
      </c>
      <c r="D11076" s="2" t="s">
        <v>33016</v>
      </c>
      <c r="G11076" s="3" t="str">
        <f t="shared" si="1"/>
        <v> </v>
      </c>
      <c r="H11076" s="3" t="str">
        <f t="shared" si="2"/>
        <v> </v>
      </c>
      <c r="I11076" s="1" t="s">
        <v>33166</v>
      </c>
      <c r="J11076" s="1" t="s">
        <v>389</v>
      </c>
      <c r="K11076" s="1" t="s">
        <v>36</v>
      </c>
      <c r="L11076" s="1">
        <v>119.0</v>
      </c>
      <c r="M11076" s="1" t="s">
        <v>390</v>
      </c>
      <c r="N11076" s="1" t="s">
        <v>33017</v>
      </c>
      <c r="P11076" s="4">
        <v>43980.0</v>
      </c>
      <c r="Q11076" s="1" t="s">
        <v>33167</v>
      </c>
      <c r="R11076" s="1" t="s">
        <v>31</v>
      </c>
      <c r="S11076" s="1" t="s">
        <v>32</v>
      </c>
      <c r="T11076" s="1">
        <v>75208.0</v>
      </c>
      <c r="U11076" s="1" t="s">
        <v>33168</v>
      </c>
    </row>
    <row r="11077">
      <c r="A11077" s="1" t="s">
        <v>33173</v>
      </c>
      <c r="B11077" s="1">
        <v>34809.0</v>
      </c>
      <c r="C11077" s="1">
        <v>2039.0</v>
      </c>
      <c r="D11077" s="2" t="s">
        <v>33016</v>
      </c>
      <c r="G11077" s="3" t="str">
        <f t="shared" si="1"/>
        <v> </v>
      </c>
      <c r="H11077" s="3" t="str">
        <f t="shared" si="2"/>
        <v> </v>
      </c>
      <c r="I11077" s="1" t="s">
        <v>33166</v>
      </c>
      <c r="J11077" s="1" t="s">
        <v>389</v>
      </c>
      <c r="K11077" s="1" t="s">
        <v>36</v>
      </c>
      <c r="L11077" s="1">
        <v>119.0</v>
      </c>
      <c r="M11077" s="1" t="s">
        <v>390</v>
      </c>
      <c r="N11077" s="1" t="s">
        <v>33017</v>
      </c>
      <c r="P11077" s="4">
        <v>44012.0</v>
      </c>
      <c r="Q11077" s="1" t="s">
        <v>33167</v>
      </c>
      <c r="R11077" s="1" t="s">
        <v>31</v>
      </c>
      <c r="S11077" s="1" t="s">
        <v>32</v>
      </c>
      <c r="T11077" s="1">
        <v>75208.0</v>
      </c>
      <c r="U11077" s="1" t="s">
        <v>33168</v>
      </c>
    </row>
    <row r="11078">
      <c r="A11078" s="1" t="s">
        <v>33174</v>
      </c>
      <c r="B11078" s="1">
        <v>35182.0</v>
      </c>
      <c r="C11078" s="1">
        <v>2090.0</v>
      </c>
      <c r="D11078" s="2" t="s">
        <v>33021</v>
      </c>
      <c r="G11078" s="3" t="str">
        <f t="shared" si="1"/>
        <v> </v>
      </c>
      <c r="H11078" s="3" t="str">
        <f t="shared" si="2"/>
        <v> </v>
      </c>
      <c r="I11078" s="1" t="s">
        <v>33166</v>
      </c>
      <c r="J11078" s="1" t="s">
        <v>389</v>
      </c>
      <c r="K11078" s="1" t="s">
        <v>41</v>
      </c>
      <c r="L11078" s="1">
        <v>119.0</v>
      </c>
      <c r="M11078" s="1" t="s">
        <v>390</v>
      </c>
      <c r="N11078" s="1" t="s">
        <v>33017</v>
      </c>
      <c r="O11078" s="4">
        <v>44317.0</v>
      </c>
      <c r="P11078" s="4">
        <v>44041.0</v>
      </c>
      <c r="Q11078" s="1" t="s">
        <v>33167</v>
      </c>
      <c r="R11078" s="1" t="s">
        <v>31</v>
      </c>
      <c r="S11078" s="1" t="s">
        <v>32</v>
      </c>
      <c r="T11078" s="1">
        <v>75208.0</v>
      </c>
      <c r="U11078" s="1" t="s">
        <v>33168</v>
      </c>
    </row>
    <row r="11079">
      <c r="A11079" s="1" t="s">
        <v>33175</v>
      </c>
      <c r="B11079" s="1">
        <v>35183.0</v>
      </c>
      <c r="C11079" s="1">
        <v>2090.0</v>
      </c>
      <c r="D11079" s="2" t="s">
        <v>33021</v>
      </c>
      <c r="G11079" s="3" t="str">
        <f t="shared" si="1"/>
        <v> </v>
      </c>
      <c r="H11079" s="3" t="str">
        <f t="shared" si="2"/>
        <v> </v>
      </c>
      <c r="I11079" s="1" t="s">
        <v>33166</v>
      </c>
      <c r="J11079" s="1" t="s">
        <v>389</v>
      </c>
      <c r="K11079" s="1" t="s">
        <v>41</v>
      </c>
      <c r="L11079" s="1">
        <v>119.0</v>
      </c>
      <c r="M11079" s="1" t="s">
        <v>390</v>
      </c>
      <c r="N11079" s="1" t="s">
        <v>33017</v>
      </c>
      <c r="O11079" s="4">
        <v>44317.0</v>
      </c>
      <c r="P11079" s="4">
        <v>44072.0</v>
      </c>
      <c r="Q11079" s="1" t="s">
        <v>33167</v>
      </c>
      <c r="R11079" s="1" t="s">
        <v>31</v>
      </c>
      <c r="S11079" s="1" t="s">
        <v>32</v>
      </c>
      <c r="T11079" s="1">
        <v>75208.0</v>
      </c>
      <c r="U11079" s="1" t="s">
        <v>33168</v>
      </c>
    </row>
    <row r="11080">
      <c r="A11080" s="1" t="s">
        <v>33176</v>
      </c>
      <c r="B11080" s="1">
        <v>35185.0</v>
      </c>
      <c r="C11080" s="1">
        <v>2090.0</v>
      </c>
      <c r="D11080" s="2" t="s">
        <v>33021</v>
      </c>
      <c r="G11080" s="3" t="str">
        <f t="shared" si="1"/>
        <v> </v>
      </c>
      <c r="H11080" s="3" t="str">
        <f t="shared" si="2"/>
        <v> </v>
      </c>
      <c r="I11080" s="1" t="s">
        <v>33166</v>
      </c>
      <c r="J11080" s="1" t="s">
        <v>389</v>
      </c>
      <c r="K11080" s="1" t="s">
        <v>41</v>
      </c>
      <c r="L11080" s="1">
        <v>119.0</v>
      </c>
      <c r="M11080" s="1" t="s">
        <v>390</v>
      </c>
      <c r="N11080" s="1" t="s">
        <v>33017</v>
      </c>
      <c r="O11080" s="4">
        <v>44317.0</v>
      </c>
      <c r="P11080" s="4">
        <v>44103.0</v>
      </c>
      <c r="Q11080" s="1" t="s">
        <v>33167</v>
      </c>
      <c r="R11080" s="1" t="s">
        <v>31</v>
      </c>
      <c r="S11080" s="1" t="s">
        <v>32</v>
      </c>
      <c r="T11080" s="1">
        <v>75208.0</v>
      </c>
      <c r="U11080" s="1" t="s">
        <v>33168</v>
      </c>
    </row>
    <row r="11081">
      <c r="A11081" s="1" t="s">
        <v>33177</v>
      </c>
      <c r="B11081" s="1">
        <v>35186.0</v>
      </c>
      <c r="C11081" s="1">
        <v>2090.0</v>
      </c>
      <c r="D11081" s="2" t="s">
        <v>33021</v>
      </c>
      <c r="G11081" s="3" t="str">
        <f t="shared" si="1"/>
        <v> </v>
      </c>
      <c r="H11081" s="3" t="str">
        <f t="shared" si="2"/>
        <v> </v>
      </c>
      <c r="I11081" s="1" t="s">
        <v>33166</v>
      </c>
      <c r="J11081" s="1" t="s">
        <v>389</v>
      </c>
      <c r="K11081" s="1" t="s">
        <v>41</v>
      </c>
      <c r="L11081" s="1">
        <v>119.0</v>
      </c>
      <c r="M11081" s="1" t="s">
        <v>390</v>
      </c>
      <c r="N11081" s="1" t="s">
        <v>33017</v>
      </c>
      <c r="O11081" s="4">
        <v>44317.0</v>
      </c>
      <c r="P11081" s="5">
        <v>44133.0</v>
      </c>
      <c r="Q11081" s="1" t="s">
        <v>33167</v>
      </c>
      <c r="R11081" s="1" t="s">
        <v>31</v>
      </c>
      <c r="S11081" s="1" t="s">
        <v>32</v>
      </c>
      <c r="T11081" s="1">
        <v>75208.0</v>
      </c>
      <c r="U11081" s="1" t="s">
        <v>33168</v>
      </c>
    </row>
    <row r="11082">
      <c r="A11082" s="1" t="s">
        <v>33178</v>
      </c>
      <c r="B11082" s="1">
        <v>35188.0</v>
      </c>
      <c r="C11082" s="1">
        <v>2090.0</v>
      </c>
      <c r="D11082" s="2" t="s">
        <v>33021</v>
      </c>
      <c r="G11082" s="3" t="str">
        <f t="shared" si="1"/>
        <v> </v>
      </c>
      <c r="H11082" s="3" t="str">
        <f t="shared" si="2"/>
        <v> </v>
      </c>
      <c r="I11082" s="1" t="s">
        <v>33166</v>
      </c>
      <c r="J11082" s="1" t="s">
        <v>389</v>
      </c>
      <c r="K11082" s="1" t="s">
        <v>41</v>
      </c>
      <c r="L11082" s="1">
        <v>119.0</v>
      </c>
      <c r="M11082" s="1" t="s">
        <v>390</v>
      </c>
      <c r="N11082" s="1" t="s">
        <v>33017</v>
      </c>
      <c r="O11082" s="4">
        <v>44317.0</v>
      </c>
      <c r="P11082" s="5">
        <v>44164.0</v>
      </c>
      <c r="Q11082" s="1" t="s">
        <v>33167</v>
      </c>
      <c r="R11082" s="1" t="s">
        <v>31</v>
      </c>
      <c r="S11082" s="1" t="s">
        <v>32</v>
      </c>
      <c r="T11082" s="1">
        <v>75208.0</v>
      </c>
      <c r="U11082" s="1" t="s">
        <v>33168</v>
      </c>
    </row>
    <row r="11083">
      <c r="A11083" s="1" t="s">
        <v>33179</v>
      </c>
      <c r="B11083" s="1">
        <v>35189.0</v>
      </c>
      <c r="C11083" s="1">
        <v>2090.0</v>
      </c>
      <c r="D11083" s="2" t="s">
        <v>33021</v>
      </c>
      <c r="G11083" s="3" t="str">
        <f t="shared" si="1"/>
        <v> </v>
      </c>
      <c r="H11083" s="3" t="str">
        <f t="shared" si="2"/>
        <v> </v>
      </c>
      <c r="I11083" s="1" t="s">
        <v>33166</v>
      </c>
      <c r="J11083" s="1" t="s">
        <v>389</v>
      </c>
      <c r="K11083" s="1" t="s">
        <v>41</v>
      </c>
      <c r="L11083" s="1">
        <v>119.0</v>
      </c>
      <c r="M11083" s="1" t="s">
        <v>390</v>
      </c>
      <c r="N11083" s="1" t="s">
        <v>33017</v>
      </c>
      <c r="O11083" s="4">
        <v>44317.0</v>
      </c>
      <c r="P11083" s="5">
        <v>44194.0</v>
      </c>
      <c r="Q11083" s="1" t="s">
        <v>33167</v>
      </c>
      <c r="R11083" s="1" t="s">
        <v>31</v>
      </c>
      <c r="S11083" s="1" t="s">
        <v>32</v>
      </c>
      <c r="T11083" s="1">
        <v>75208.0</v>
      </c>
      <c r="U11083" s="1" t="s">
        <v>33168</v>
      </c>
    </row>
    <row r="11084">
      <c r="A11084" s="1" t="s">
        <v>33180</v>
      </c>
      <c r="B11084" s="1">
        <v>34777.0</v>
      </c>
      <c r="C11084" s="1">
        <v>2039.0</v>
      </c>
      <c r="D11084" s="2" t="s">
        <v>33016</v>
      </c>
      <c r="G11084" s="3" t="str">
        <f t="shared" si="1"/>
        <v> </v>
      </c>
      <c r="H11084" s="3" t="str">
        <f t="shared" si="2"/>
        <v> </v>
      </c>
      <c r="I11084" s="1" t="s">
        <v>33181</v>
      </c>
      <c r="J11084" s="1" t="s">
        <v>389</v>
      </c>
      <c r="K11084" s="1" t="s">
        <v>36</v>
      </c>
      <c r="L11084" s="1">
        <v>120.0</v>
      </c>
      <c r="M11084" s="1" t="s">
        <v>390</v>
      </c>
      <c r="N11084" s="1" t="s">
        <v>33017</v>
      </c>
      <c r="P11084" s="4">
        <v>43964.0</v>
      </c>
      <c r="Q11084" s="1" t="s">
        <v>33030</v>
      </c>
      <c r="R11084" s="1" t="s">
        <v>31</v>
      </c>
      <c r="S11084" s="1" t="s">
        <v>32</v>
      </c>
      <c r="T11084" s="1">
        <v>75208.0</v>
      </c>
      <c r="U11084" s="1" t="s">
        <v>33031</v>
      </c>
    </row>
    <row r="11085">
      <c r="A11085" s="1" t="s">
        <v>33182</v>
      </c>
      <c r="B11085" s="1">
        <v>37051.0</v>
      </c>
      <c r="C11085" s="1">
        <v>2220.0</v>
      </c>
      <c r="D11085" s="2" t="s">
        <v>33027</v>
      </c>
      <c r="G11085" s="3" t="str">
        <f t="shared" si="1"/>
        <v> </v>
      </c>
      <c r="H11085" s="3" t="str">
        <f t="shared" si="2"/>
        <v> </v>
      </c>
      <c r="I11085" s="1" t="s">
        <v>33166</v>
      </c>
      <c r="J11085" s="1" t="s">
        <v>389</v>
      </c>
      <c r="K11085" s="1" t="s">
        <v>47</v>
      </c>
      <c r="L11085" s="1">
        <v>128.0</v>
      </c>
      <c r="M11085" s="1" t="s">
        <v>390</v>
      </c>
      <c r="N11085" s="1" t="s">
        <v>33017</v>
      </c>
      <c r="O11085" s="4">
        <v>44320.0</v>
      </c>
      <c r="P11085" s="4">
        <v>44283.0</v>
      </c>
      <c r="Q11085" s="1" t="s">
        <v>31807</v>
      </c>
      <c r="R11085" s="1" t="s">
        <v>31</v>
      </c>
      <c r="S11085" s="1" t="s">
        <v>32</v>
      </c>
      <c r="T11085" s="1">
        <v>75208.0</v>
      </c>
      <c r="U11085" s="1" t="s">
        <v>31808</v>
      </c>
    </row>
    <row r="11086">
      <c r="A11086" s="1" t="s">
        <v>33183</v>
      </c>
      <c r="B11086" s="1">
        <v>37111.0</v>
      </c>
      <c r="C11086" s="1">
        <v>2220.0</v>
      </c>
      <c r="D11086" s="2" t="s">
        <v>33027</v>
      </c>
      <c r="G11086" s="3" t="str">
        <f t="shared" si="1"/>
        <v> </v>
      </c>
      <c r="H11086" s="3" t="str">
        <f t="shared" si="2"/>
        <v> </v>
      </c>
      <c r="I11086" s="1" t="s">
        <v>25323</v>
      </c>
      <c r="J11086" s="1" t="s">
        <v>389</v>
      </c>
      <c r="K11086" s="1" t="s">
        <v>47</v>
      </c>
      <c r="L11086" s="1">
        <v>128.59</v>
      </c>
      <c r="M11086" s="1" t="s">
        <v>390</v>
      </c>
      <c r="N11086" s="1" t="s">
        <v>33017</v>
      </c>
      <c r="O11086" s="4">
        <v>44320.0</v>
      </c>
      <c r="P11086" s="4">
        <v>44305.0</v>
      </c>
      <c r="Q11086" s="1" t="s">
        <v>31807</v>
      </c>
      <c r="R11086" s="1" t="s">
        <v>31</v>
      </c>
      <c r="S11086" s="1" t="s">
        <v>32</v>
      </c>
      <c r="T11086" s="1">
        <v>75208.0</v>
      </c>
      <c r="U11086" s="1" t="s">
        <v>31808</v>
      </c>
    </row>
    <row r="11087">
      <c r="A11087" s="1" t="s">
        <v>33184</v>
      </c>
      <c r="B11087" s="1">
        <v>35202.0</v>
      </c>
      <c r="C11087" s="1">
        <v>2090.0</v>
      </c>
      <c r="D11087" s="2" t="s">
        <v>33021</v>
      </c>
      <c r="G11087" s="3" t="str">
        <f t="shared" si="1"/>
        <v> </v>
      </c>
      <c r="H11087" s="3" t="str">
        <f t="shared" si="2"/>
        <v> </v>
      </c>
      <c r="I11087" s="1" t="s">
        <v>33185</v>
      </c>
      <c r="J11087" s="1" t="s">
        <v>389</v>
      </c>
      <c r="K11087" s="1" t="s">
        <v>41</v>
      </c>
      <c r="L11087" s="1">
        <v>150.0</v>
      </c>
      <c r="M11087" s="1" t="s">
        <v>390</v>
      </c>
      <c r="N11087" s="1" t="s">
        <v>33017</v>
      </c>
      <c r="O11087" s="4">
        <v>44317.0</v>
      </c>
      <c r="P11087" s="5">
        <v>44118.0</v>
      </c>
      <c r="Q11087" s="1" t="s">
        <v>33186</v>
      </c>
      <c r="R11087" s="1" t="s">
        <v>31</v>
      </c>
      <c r="S11087" s="1" t="s">
        <v>32</v>
      </c>
      <c r="T11087" s="1">
        <v>75211.0</v>
      </c>
      <c r="U11087" s="1" t="s">
        <v>33187</v>
      </c>
    </row>
    <row r="11088">
      <c r="A11088" s="1" t="s">
        <v>33188</v>
      </c>
      <c r="B11088" s="1">
        <v>34783.0</v>
      </c>
      <c r="C11088" s="1">
        <v>2039.0</v>
      </c>
      <c r="D11088" s="2" t="s">
        <v>33016</v>
      </c>
      <c r="G11088" s="3" t="str">
        <f t="shared" si="1"/>
        <v> </v>
      </c>
      <c r="H11088" s="3" t="str">
        <f t="shared" si="2"/>
        <v> </v>
      </c>
      <c r="I11088" s="1" t="s">
        <v>33189</v>
      </c>
      <c r="J11088" s="1" t="s">
        <v>389</v>
      </c>
      <c r="K11088" s="1" t="s">
        <v>36</v>
      </c>
      <c r="L11088" s="1">
        <v>153.71</v>
      </c>
      <c r="M11088" s="1" t="s">
        <v>390</v>
      </c>
      <c r="N11088" s="1" t="s">
        <v>33017</v>
      </c>
      <c r="P11088" s="4">
        <v>43903.0</v>
      </c>
      <c r="Q11088" s="1" t="s">
        <v>33049</v>
      </c>
      <c r="R11088" s="1" t="s">
        <v>31</v>
      </c>
      <c r="S11088" s="1" t="s">
        <v>32</v>
      </c>
      <c r="T11088" s="1">
        <v>75211.0</v>
      </c>
      <c r="U11088" s="1" t="s">
        <v>33190</v>
      </c>
    </row>
    <row r="11089">
      <c r="A11089" s="1" t="s">
        <v>33191</v>
      </c>
      <c r="B11089" s="1">
        <v>37074.0</v>
      </c>
      <c r="C11089" s="1">
        <v>2220.0</v>
      </c>
      <c r="D11089" s="2" t="s">
        <v>33027</v>
      </c>
      <c r="G11089" s="3" t="str">
        <f t="shared" si="1"/>
        <v> </v>
      </c>
      <c r="H11089" s="3" t="str">
        <f t="shared" si="2"/>
        <v> </v>
      </c>
      <c r="I11089" s="1" t="s">
        <v>33192</v>
      </c>
      <c r="J11089" s="1" t="s">
        <v>389</v>
      </c>
      <c r="K11089" s="1" t="s">
        <v>47</v>
      </c>
      <c r="L11089" s="1">
        <v>156.96</v>
      </c>
      <c r="M11089" s="1" t="s">
        <v>390</v>
      </c>
      <c r="N11089" s="1" t="s">
        <v>33017</v>
      </c>
      <c r="O11089" s="4">
        <v>44320.0</v>
      </c>
      <c r="P11089" s="4">
        <v>44300.0</v>
      </c>
      <c r="Q11089" s="1" t="s">
        <v>33193</v>
      </c>
      <c r="R11089" s="1" t="s">
        <v>31</v>
      </c>
      <c r="S11089" s="1" t="s">
        <v>32</v>
      </c>
      <c r="T11089" s="1">
        <v>75219.0</v>
      </c>
      <c r="U11089" s="1" t="s">
        <v>33194</v>
      </c>
    </row>
    <row r="11090">
      <c r="A11090" s="1" t="s">
        <v>33195</v>
      </c>
      <c r="B11090" s="1">
        <v>37045.0</v>
      </c>
      <c r="C11090" s="1">
        <v>2220.0</v>
      </c>
      <c r="D11090" s="2" t="s">
        <v>33027</v>
      </c>
      <c r="G11090" s="3" t="str">
        <f t="shared" si="1"/>
        <v> </v>
      </c>
      <c r="H11090" s="3" t="str">
        <f t="shared" si="2"/>
        <v> </v>
      </c>
      <c r="I11090" s="1" t="s">
        <v>33077</v>
      </c>
      <c r="J11090" s="1" t="s">
        <v>389</v>
      </c>
      <c r="K11090" s="1" t="s">
        <v>47</v>
      </c>
      <c r="L11090" s="1">
        <v>160.0</v>
      </c>
      <c r="M11090" s="1" t="s">
        <v>390</v>
      </c>
      <c r="N11090" s="1" t="s">
        <v>33017</v>
      </c>
      <c r="O11090" s="4">
        <v>44320.0</v>
      </c>
      <c r="P11090" s="4">
        <v>44282.0</v>
      </c>
      <c r="Q11090" s="1" t="s">
        <v>33078</v>
      </c>
      <c r="R11090" s="1" t="s">
        <v>31</v>
      </c>
      <c r="S11090" s="1" t="s">
        <v>32</v>
      </c>
      <c r="T11090" s="1">
        <v>75212.0</v>
      </c>
      <c r="U11090" s="1" t="s">
        <v>33079</v>
      </c>
    </row>
    <row r="11091">
      <c r="A11091" s="1" t="s">
        <v>33196</v>
      </c>
      <c r="B11091" s="1">
        <v>37065.0</v>
      </c>
      <c r="C11091" s="1">
        <v>2220.0</v>
      </c>
      <c r="D11091" s="2" t="s">
        <v>33027</v>
      </c>
      <c r="G11091" s="3" t="str">
        <f t="shared" si="1"/>
        <v> </v>
      </c>
      <c r="H11091" s="3" t="str">
        <f t="shared" si="2"/>
        <v> </v>
      </c>
      <c r="I11091" s="1" t="s">
        <v>33077</v>
      </c>
      <c r="J11091" s="1" t="s">
        <v>389</v>
      </c>
      <c r="K11091" s="1" t="s">
        <v>47</v>
      </c>
      <c r="L11091" s="1">
        <v>169.02</v>
      </c>
      <c r="M11091" s="1" t="s">
        <v>390</v>
      </c>
      <c r="N11091" s="1" t="s">
        <v>33017</v>
      </c>
      <c r="O11091" s="4">
        <v>44320.0</v>
      </c>
      <c r="P11091" s="4">
        <v>44288.0</v>
      </c>
      <c r="Q11091" s="1" t="s">
        <v>33078</v>
      </c>
      <c r="R11091" s="1" t="s">
        <v>31</v>
      </c>
      <c r="S11091" s="1" t="s">
        <v>32</v>
      </c>
      <c r="T11091" s="1">
        <v>75212.0</v>
      </c>
      <c r="U11091" s="1" t="s">
        <v>33079</v>
      </c>
    </row>
    <row r="11092">
      <c r="A11092" s="1" t="s">
        <v>33197</v>
      </c>
      <c r="B11092" s="1">
        <v>35895.0</v>
      </c>
      <c r="C11092" s="1">
        <v>2168.0</v>
      </c>
      <c r="D11092" s="2" t="s">
        <v>33023</v>
      </c>
      <c r="G11092" s="3" t="str">
        <f t="shared" si="1"/>
        <v> </v>
      </c>
      <c r="H11092" s="3" t="str">
        <f t="shared" si="2"/>
        <v> </v>
      </c>
      <c r="I11092" s="1" t="s">
        <v>25323</v>
      </c>
      <c r="J11092" s="1" t="s">
        <v>389</v>
      </c>
      <c r="K11092" s="1" t="s">
        <v>44</v>
      </c>
      <c r="L11092" s="1">
        <v>196.28</v>
      </c>
      <c r="M11092" s="1" t="s">
        <v>390</v>
      </c>
      <c r="N11092" s="1" t="s">
        <v>33017</v>
      </c>
      <c r="O11092" s="4">
        <v>44317.0</v>
      </c>
      <c r="P11092" s="4">
        <v>44256.0</v>
      </c>
      <c r="Q11092" s="1" t="s">
        <v>33198</v>
      </c>
      <c r="R11092" s="1" t="s">
        <v>31</v>
      </c>
      <c r="S11092" s="1" t="s">
        <v>32</v>
      </c>
      <c r="T11092" s="1">
        <v>75212.0</v>
      </c>
      <c r="U11092" s="1" t="s">
        <v>33199</v>
      </c>
    </row>
    <row r="11093">
      <c r="A11093" s="1" t="s">
        <v>33200</v>
      </c>
      <c r="B11093" s="1">
        <v>35909.0</v>
      </c>
      <c r="C11093" s="1">
        <v>2168.0</v>
      </c>
      <c r="D11093" s="2" t="s">
        <v>33023</v>
      </c>
      <c r="G11093" s="3" t="str">
        <f t="shared" si="1"/>
        <v> </v>
      </c>
      <c r="H11093" s="3" t="str">
        <f t="shared" si="2"/>
        <v> </v>
      </c>
      <c r="I11093" s="1" t="s">
        <v>25323</v>
      </c>
      <c r="J11093" s="1" t="s">
        <v>389</v>
      </c>
      <c r="K11093" s="1" t="s">
        <v>44</v>
      </c>
      <c r="L11093" s="1">
        <v>198.25</v>
      </c>
      <c r="M11093" s="1" t="s">
        <v>390</v>
      </c>
      <c r="N11093" s="1" t="s">
        <v>33017</v>
      </c>
      <c r="O11093" s="4">
        <v>44317.0</v>
      </c>
      <c r="P11093" s="4">
        <v>44201.0</v>
      </c>
      <c r="Q11093" s="1" t="s">
        <v>33198</v>
      </c>
      <c r="R11093" s="1" t="s">
        <v>31</v>
      </c>
      <c r="S11093" s="1" t="s">
        <v>32</v>
      </c>
      <c r="T11093" s="1">
        <v>75212.0</v>
      </c>
      <c r="U11093" s="1" t="s">
        <v>33199</v>
      </c>
    </row>
    <row r="11094">
      <c r="A11094" s="1" t="s">
        <v>33201</v>
      </c>
      <c r="B11094" s="1">
        <v>35910.0</v>
      </c>
      <c r="C11094" s="1">
        <v>2168.0</v>
      </c>
      <c r="D11094" s="2" t="s">
        <v>33023</v>
      </c>
      <c r="G11094" s="3" t="str">
        <f t="shared" si="1"/>
        <v> </v>
      </c>
      <c r="H11094" s="3" t="str">
        <f t="shared" si="2"/>
        <v> </v>
      </c>
      <c r="I11094" s="1" t="s">
        <v>25323</v>
      </c>
      <c r="J11094" s="1" t="s">
        <v>389</v>
      </c>
      <c r="K11094" s="1" t="s">
        <v>44</v>
      </c>
      <c r="L11094" s="1">
        <v>198.25</v>
      </c>
      <c r="M11094" s="1" t="s">
        <v>390</v>
      </c>
      <c r="N11094" s="1" t="s">
        <v>33017</v>
      </c>
      <c r="O11094" s="4">
        <v>44317.0</v>
      </c>
      <c r="P11094" s="4">
        <v>44232.0</v>
      </c>
      <c r="Q11094" s="1" t="s">
        <v>33198</v>
      </c>
      <c r="R11094" s="1" t="s">
        <v>31</v>
      </c>
      <c r="S11094" s="1" t="s">
        <v>32</v>
      </c>
      <c r="T11094" s="1">
        <v>75212.0</v>
      </c>
      <c r="U11094" s="1" t="s">
        <v>33199</v>
      </c>
    </row>
    <row r="11095">
      <c r="A11095" s="1" t="s">
        <v>33202</v>
      </c>
      <c r="B11095" s="1">
        <v>70653.0</v>
      </c>
      <c r="C11095" s="1">
        <v>2168.0</v>
      </c>
      <c r="D11095" s="2" t="s">
        <v>33023</v>
      </c>
      <c r="E11095" s="1" t="s">
        <v>3603</v>
      </c>
      <c r="F11095" s="1" t="s">
        <v>10648</v>
      </c>
      <c r="G11095" s="3" t="str">
        <f t="shared" si="1"/>
        <v>Susan Brandt</v>
      </c>
      <c r="H11095" s="3" t="str">
        <f t="shared" si="2"/>
        <v>SUSAN BRANDT</v>
      </c>
      <c r="J11095" s="1" t="s">
        <v>57</v>
      </c>
      <c r="K11095" s="1" t="s">
        <v>44</v>
      </c>
      <c r="L11095" s="1">
        <v>200.0</v>
      </c>
      <c r="M11095" s="1" t="s">
        <v>58</v>
      </c>
      <c r="N11095" s="1" t="s">
        <v>33017</v>
      </c>
      <c r="O11095" s="4">
        <v>44317.0</v>
      </c>
      <c r="P11095" s="4">
        <v>44267.0</v>
      </c>
      <c r="Q11095" s="1" t="s">
        <v>33203</v>
      </c>
      <c r="R11095" s="1" t="s">
        <v>31</v>
      </c>
      <c r="S11095" s="1" t="s">
        <v>32</v>
      </c>
      <c r="T11095" s="1">
        <v>75201.0</v>
      </c>
      <c r="U11095" s="1" t="s">
        <v>33204</v>
      </c>
    </row>
    <row r="11096">
      <c r="A11096" s="1" t="s">
        <v>33205</v>
      </c>
      <c r="B11096" s="1">
        <v>70657.0</v>
      </c>
      <c r="C11096" s="1">
        <v>2168.0</v>
      </c>
      <c r="D11096" s="2" t="s">
        <v>33023</v>
      </c>
      <c r="E11096" s="1" t="s">
        <v>547</v>
      </c>
      <c r="F11096" s="1" t="s">
        <v>33206</v>
      </c>
      <c r="G11096" s="3" t="str">
        <f t="shared" si="1"/>
        <v>John Rosa</v>
      </c>
      <c r="H11096" s="3" t="str">
        <f t="shared" si="2"/>
        <v>JOHN ROSA</v>
      </c>
      <c r="J11096" s="1" t="s">
        <v>57</v>
      </c>
      <c r="K11096" s="1" t="s">
        <v>44</v>
      </c>
      <c r="L11096" s="1">
        <v>200.0</v>
      </c>
      <c r="M11096" s="1" t="s">
        <v>58</v>
      </c>
      <c r="N11096" s="1" t="s">
        <v>33017</v>
      </c>
      <c r="O11096" s="4">
        <v>44317.0</v>
      </c>
      <c r="P11096" s="4">
        <v>44277.0</v>
      </c>
      <c r="Q11096" s="1" t="s">
        <v>33207</v>
      </c>
      <c r="R11096" s="1" t="s">
        <v>31</v>
      </c>
      <c r="S11096" s="1" t="s">
        <v>32</v>
      </c>
      <c r="T11096" s="1">
        <v>75207.0</v>
      </c>
      <c r="U11096" s="1" t="s">
        <v>33208</v>
      </c>
    </row>
    <row r="11097">
      <c r="A11097" s="1" t="s">
        <v>33209</v>
      </c>
      <c r="B11097" s="1">
        <v>73483.0</v>
      </c>
      <c r="C11097" s="1">
        <v>2220.0</v>
      </c>
      <c r="D11097" s="2" t="s">
        <v>33027</v>
      </c>
      <c r="E11097" s="1" t="s">
        <v>9217</v>
      </c>
      <c r="F11097" s="1" t="s">
        <v>33210</v>
      </c>
      <c r="G11097" s="3" t="str">
        <f t="shared" si="1"/>
        <v>Ruben Guanajuato</v>
      </c>
      <c r="H11097" s="3" t="str">
        <f t="shared" si="2"/>
        <v>RUBEN GUANAJUATO</v>
      </c>
      <c r="J11097" s="1" t="s">
        <v>57</v>
      </c>
      <c r="K11097" s="1" t="s">
        <v>47</v>
      </c>
      <c r="L11097" s="1">
        <v>200.0</v>
      </c>
      <c r="M11097" s="1" t="s">
        <v>58</v>
      </c>
      <c r="N11097" s="1" t="s">
        <v>33017</v>
      </c>
      <c r="O11097" s="4">
        <v>44320.0</v>
      </c>
      <c r="P11097" s="4">
        <v>44302.0</v>
      </c>
      <c r="Q11097" s="1" t="s">
        <v>33211</v>
      </c>
      <c r="R11097" s="1" t="s">
        <v>31</v>
      </c>
      <c r="S11097" s="1" t="s">
        <v>32</v>
      </c>
      <c r="T11097" s="1">
        <v>75212.0</v>
      </c>
      <c r="U11097" s="1" t="s">
        <v>33212</v>
      </c>
    </row>
    <row r="11098">
      <c r="A11098" s="1" t="s">
        <v>33213</v>
      </c>
      <c r="B11098" s="1">
        <v>73487.0</v>
      </c>
      <c r="C11098" s="1">
        <v>2220.0</v>
      </c>
      <c r="D11098" s="2" t="s">
        <v>33027</v>
      </c>
      <c r="E11098" s="1" t="s">
        <v>167</v>
      </c>
      <c r="F11098" s="1" t="s">
        <v>33214</v>
      </c>
      <c r="G11098" s="3" t="str">
        <f t="shared" si="1"/>
        <v>Chris Bowers</v>
      </c>
      <c r="H11098" s="3" t="str">
        <f t="shared" si="2"/>
        <v>CHRIS BOWERS</v>
      </c>
      <c r="J11098" s="1" t="s">
        <v>57</v>
      </c>
      <c r="K11098" s="1" t="s">
        <v>47</v>
      </c>
      <c r="L11098" s="1">
        <v>200.0</v>
      </c>
      <c r="M11098" s="1" t="s">
        <v>58</v>
      </c>
      <c r="N11098" s="1" t="s">
        <v>33017</v>
      </c>
      <c r="O11098" s="4">
        <v>44320.0</v>
      </c>
      <c r="P11098" s="4">
        <v>44305.0</v>
      </c>
      <c r="Q11098" s="1" t="s">
        <v>33215</v>
      </c>
      <c r="R11098" s="1" t="s">
        <v>31</v>
      </c>
      <c r="S11098" s="1" t="s">
        <v>32</v>
      </c>
      <c r="T11098" s="1">
        <v>75234.0</v>
      </c>
      <c r="U11098" s="1" t="s">
        <v>33216</v>
      </c>
    </row>
    <row r="11099">
      <c r="A11099" s="1" t="s">
        <v>33217</v>
      </c>
      <c r="B11099" s="1">
        <v>34779.0</v>
      </c>
      <c r="C11099" s="1">
        <v>2039.0</v>
      </c>
      <c r="D11099" s="2" t="s">
        <v>33016</v>
      </c>
      <c r="G11099" s="3" t="str">
        <f t="shared" si="1"/>
        <v> </v>
      </c>
      <c r="H11099" s="3" t="str">
        <f t="shared" si="2"/>
        <v> </v>
      </c>
      <c r="I11099" s="1" t="s">
        <v>33218</v>
      </c>
      <c r="J11099" s="1" t="s">
        <v>389</v>
      </c>
      <c r="K11099" s="1" t="s">
        <v>36</v>
      </c>
      <c r="L11099" s="1">
        <v>200.0</v>
      </c>
      <c r="M11099" s="1" t="s">
        <v>390</v>
      </c>
      <c r="N11099" s="1" t="s">
        <v>33017</v>
      </c>
      <c r="P11099" s="4">
        <v>43963.0</v>
      </c>
      <c r="Q11099" s="1" t="s">
        <v>33219</v>
      </c>
      <c r="R11099" s="1" t="s">
        <v>31</v>
      </c>
      <c r="S11099" s="1" t="s">
        <v>32</v>
      </c>
      <c r="T11099" s="1">
        <v>75229.0</v>
      </c>
      <c r="U11099" s="1" t="s">
        <v>33220</v>
      </c>
    </row>
    <row r="11100">
      <c r="A11100" s="1" t="s">
        <v>33221</v>
      </c>
      <c r="B11100" s="1">
        <v>35900.0</v>
      </c>
      <c r="C11100" s="1">
        <v>2168.0</v>
      </c>
      <c r="D11100" s="2" t="s">
        <v>33023</v>
      </c>
      <c r="G11100" s="3" t="str">
        <f t="shared" si="1"/>
        <v> </v>
      </c>
      <c r="H11100" s="3" t="str">
        <f t="shared" si="2"/>
        <v> </v>
      </c>
      <c r="I11100" s="1" t="s">
        <v>33222</v>
      </c>
      <c r="J11100" s="1" t="s">
        <v>389</v>
      </c>
      <c r="K11100" s="1" t="s">
        <v>44</v>
      </c>
      <c r="L11100" s="1">
        <v>200.0</v>
      </c>
      <c r="M11100" s="1" t="s">
        <v>390</v>
      </c>
      <c r="N11100" s="1" t="s">
        <v>33017</v>
      </c>
      <c r="O11100" s="4">
        <v>44317.0</v>
      </c>
      <c r="P11100" s="4">
        <v>44264.0</v>
      </c>
      <c r="Q11100" s="1" t="s">
        <v>33223</v>
      </c>
      <c r="R11100" s="1" t="s">
        <v>31</v>
      </c>
      <c r="S11100" s="1" t="s">
        <v>32</v>
      </c>
      <c r="T11100" s="1">
        <v>75208.0</v>
      </c>
      <c r="U11100" s="1" t="s">
        <v>33224</v>
      </c>
    </row>
    <row r="11101">
      <c r="A11101" s="1" t="s">
        <v>33225</v>
      </c>
      <c r="B11101" s="1">
        <v>37132.0</v>
      </c>
      <c r="C11101" s="1">
        <v>2220.0</v>
      </c>
      <c r="D11101" s="2" t="s">
        <v>33027</v>
      </c>
      <c r="G11101" s="3" t="str">
        <f t="shared" si="1"/>
        <v> </v>
      </c>
      <c r="H11101" s="3" t="str">
        <f t="shared" si="2"/>
        <v> </v>
      </c>
      <c r="I11101" s="1" t="s">
        <v>33226</v>
      </c>
      <c r="J11101" s="1" t="s">
        <v>389</v>
      </c>
      <c r="K11101" s="1" t="s">
        <v>47</v>
      </c>
      <c r="L11101" s="1">
        <v>200.0</v>
      </c>
      <c r="M11101" s="1" t="s">
        <v>390</v>
      </c>
      <c r="N11101" s="1" t="s">
        <v>33017</v>
      </c>
      <c r="O11101" s="4">
        <v>44320.0</v>
      </c>
      <c r="P11101" s="4">
        <v>44306.0</v>
      </c>
      <c r="Q11101" s="1" t="s">
        <v>33227</v>
      </c>
      <c r="R11101" s="1" t="s">
        <v>31</v>
      </c>
      <c r="S11101" s="1" t="s">
        <v>32</v>
      </c>
      <c r="T11101" s="1">
        <v>75211.0</v>
      </c>
      <c r="U11101" s="1" t="s">
        <v>33228</v>
      </c>
    </row>
    <row r="11102">
      <c r="A11102" s="1" t="s">
        <v>33229</v>
      </c>
      <c r="B11102" s="1">
        <v>34813.0</v>
      </c>
      <c r="C11102" s="1">
        <v>2039.0</v>
      </c>
      <c r="D11102" s="2" t="s">
        <v>33016</v>
      </c>
      <c r="G11102" s="3" t="str">
        <f t="shared" si="1"/>
        <v> </v>
      </c>
      <c r="H11102" s="3" t="str">
        <f t="shared" si="2"/>
        <v> </v>
      </c>
      <c r="I11102" s="1" t="s">
        <v>25323</v>
      </c>
      <c r="J11102" s="1" t="s">
        <v>389</v>
      </c>
      <c r="K11102" s="1" t="s">
        <v>36</v>
      </c>
      <c r="L11102" s="1">
        <v>205.22</v>
      </c>
      <c r="M11102" s="1" t="s">
        <v>390</v>
      </c>
      <c r="N11102" s="1" t="s">
        <v>33017</v>
      </c>
      <c r="P11102" s="4">
        <v>43943.0</v>
      </c>
      <c r="Q11102" s="1" t="s">
        <v>31807</v>
      </c>
      <c r="R11102" s="1" t="s">
        <v>31</v>
      </c>
      <c r="S11102" s="1" t="s">
        <v>32</v>
      </c>
      <c r="T11102" s="1">
        <v>75208.0</v>
      </c>
      <c r="U11102" s="1" t="s">
        <v>31808</v>
      </c>
    </row>
    <row r="11103">
      <c r="A11103" s="1" t="s">
        <v>33230</v>
      </c>
      <c r="B11103" s="1">
        <v>34814.0</v>
      </c>
      <c r="C11103" s="1">
        <v>2039.0</v>
      </c>
      <c r="D11103" s="2" t="s">
        <v>33016</v>
      </c>
      <c r="G11103" s="3" t="str">
        <f t="shared" si="1"/>
        <v> </v>
      </c>
      <c r="H11103" s="3" t="str">
        <f t="shared" si="2"/>
        <v> </v>
      </c>
      <c r="I11103" s="1" t="s">
        <v>25323</v>
      </c>
      <c r="J11103" s="1" t="s">
        <v>389</v>
      </c>
      <c r="K11103" s="1" t="s">
        <v>36</v>
      </c>
      <c r="L11103" s="1">
        <v>205.22</v>
      </c>
      <c r="M11103" s="1" t="s">
        <v>390</v>
      </c>
      <c r="N11103" s="1" t="s">
        <v>33017</v>
      </c>
      <c r="P11103" s="4">
        <v>43972.0</v>
      </c>
      <c r="Q11103" s="1" t="s">
        <v>31807</v>
      </c>
      <c r="R11103" s="1" t="s">
        <v>31</v>
      </c>
      <c r="S11103" s="1" t="s">
        <v>32</v>
      </c>
      <c r="T11103" s="1">
        <v>75208.0</v>
      </c>
      <c r="U11103" s="1" t="s">
        <v>31808</v>
      </c>
    </row>
    <row r="11104">
      <c r="A11104" s="1" t="s">
        <v>33231</v>
      </c>
      <c r="B11104" s="1">
        <v>34815.0</v>
      </c>
      <c r="C11104" s="1">
        <v>2039.0</v>
      </c>
      <c r="D11104" s="2" t="s">
        <v>33016</v>
      </c>
      <c r="G11104" s="3" t="str">
        <f t="shared" si="1"/>
        <v> </v>
      </c>
      <c r="H11104" s="3" t="str">
        <f t="shared" si="2"/>
        <v> </v>
      </c>
      <c r="I11104" s="1" t="s">
        <v>25323</v>
      </c>
      <c r="J11104" s="1" t="s">
        <v>389</v>
      </c>
      <c r="K11104" s="1" t="s">
        <v>36</v>
      </c>
      <c r="L11104" s="1">
        <v>205.22</v>
      </c>
      <c r="M11104" s="1" t="s">
        <v>390</v>
      </c>
      <c r="N11104" s="1" t="s">
        <v>33017</v>
      </c>
      <c r="P11104" s="4">
        <v>44004.0</v>
      </c>
      <c r="Q11104" s="1" t="s">
        <v>31807</v>
      </c>
      <c r="R11104" s="1" t="s">
        <v>31</v>
      </c>
      <c r="S11104" s="1" t="s">
        <v>32</v>
      </c>
      <c r="T11104" s="1">
        <v>75208.0</v>
      </c>
      <c r="U11104" s="1" t="s">
        <v>31808</v>
      </c>
    </row>
    <row r="11105">
      <c r="A11105" s="1" t="s">
        <v>33232</v>
      </c>
      <c r="B11105" s="1">
        <v>35174.0</v>
      </c>
      <c r="C11105" s="1">
        <v>2090.0</v>
      </c>
      <c r="D11105" s="2" t="s">
        <v>33021</v>
      </c>
      <c r="G11105" s="3" t="str">
        <f t="shared" si="1"/>
        <v> </v>
      </c>
      <c r="H11105" s="3" t="str">
        <f t="shared" si="2"/>
        <v> </v>
      </c>
      <c r="I11105" s="1" t="s">
        <v>25323</v>
      </c>
      <c r="J11105" s="1" t="s">
        <v>389</v>
      </c>
      <c r="K11105" s="1" t="s">
        <v>41</v>
      </c>
      <c r="L11105" s="1">
        <v>205.22</v>
      </c>
      <c r="M11105" s="1" t="s">
        <v>390</v>
      </c>
      <c r="N11105" s="1" t="s">
        <v>33017</v>
      </c>
      <c r="O11105" s="4">
        <v>44317.0</v>
      </c>
      <c r="P11105" s="4">
        <v>44022.0</v>
      </c>
      <c r="Q11105" s="1" t="s">
        <v>31807</v>
      </c>
      <c r="R11105" s="1" t="s">
        <v>31</v>
      </c>
      <c r="S11105" s="1" t="s">
        <v>32</v>
      </c>
      <c r="T11105" s="1">
        <v>75208.0</v>
      </c>
      <c r="U11105" s="1" t="s">
        <v>31808</v>
      </c>
    </row>
    <row r="11106">
      <c r="A11106" s="1" t="s">
        <v>33233</v>
      </c>
      <c r="B11106" s="1">
        <v>35175.0</v>
      </c>
      <c r="C11106" s="1">
        <v>2090.0</v>
      </c>
      <c r="D11106" s="2" t="s">
        <v>33021</v>
      </c>
      <c r="G11106" s="3" t="str">
        <f t="shared" si="1"/>
        <v> </v>
      </c>
      <c r="H11106" s="3" t="str">
        <f t="shared" si="2"/>
        <v> </v>
      </c>
      <c r="I11106" s="1" t="s">
        <v>25323</v>
      </c>
      <c r="J11106" s="1" t="s">
        <v>389</v>
      </c>
      <c r="K11106" s="1" t="s">
        <v>41</v>
      </c>
      <c r="L11106" s="1">
        <v>205.22</v>
      </c>
      <c r="M11106" s="1" t="s">
        <v>390</v>
      </c>
      <c r="N11106" s="1" t="s">
        <v>33017</v>
      </c>
      <c r="O11106" s="4">
        <v>44317.0</v>
      </c>
      <c r="P11106" s="4">
        <v>44053.0</v>
      </c>
      <c r="Q11106" s="1" t="s">
        <v>31807</v>
      </c>
      <c r="R11106" s="1" t="s">
        <v>31</v>
      </c>
      <c r="S11106" s="1" t="s">
        <v>32</v>
      </c>
      <c r="T11106" s="1">
        <v>75208.0</v>
      </c>
      <c r="U11106" s="1" t="s">
        <v>31808</v>
      </c>
    </row>
    <row r="11107">
      <c r="A11107" s="1" t="s">
        <v>33234</v>
      </c>
      <c r="B11107" s="1">
        <v>35176.0</v>
      </c>
      <c r="C11107" s="1">
        <v>2090.0</v>
      </c>
      <c r="D11107" s="2" t="s">
        <v>33021</v>
      </c>
      <c r="G11107" s="3" t="str">
        <f t="shared" si="1"/>
        <v> </v>
      </c>
      <c r="H11107" s="3" t="str">
        <f t="shared" si="2"/>
        <v> </v>
      </c>
      <c r="I11107" s="1" t="s">
        <v>25323</v>
      </c>
      <c r="J11107" s="1" t="s">
        <v>389</v>
      </c>
      <c r="K11107" s="1" t="s">
        <v>41</v>
      </c>
      <c r="L11107" s="1">
        <v>205.22</v>
      </c>
      <c r="M11107" s="1" t="s">
        <v>390</v>
      </c>
      <c r="N11107" s="1" t="s">
        <v>33017</v>
      </c>
      <c r="O11107" s="4">
        <v>44317.0</v>
      </c>
      <c r="P11107" s="4">
        <v>44084.0</v>
      </c>
      <c r="Q11107" s="1" t="s">
        <v>31807</v>
      </c>
      <c r="R11107" s="1" t="s">
        <v>31</v>
      </c>
      <c r="S11107" s="1" t="s">
        <v>32</v>
      </c>
      <c r="T11107" s="1">
        <v>75208.0</v>
      </c>
      <c r="U11107" s="1" t="s">
        <v>31808</v>
      </c>
    </row>
    <row r="11108">
      <c r="A11108" s="1" t="s">
        <v>33235</v>
      </c>
      <c r="B11108" s="1">
        <v>35177.0</v>
      </c>
      <c r="C11108" s="1">
        <v>2090.0</v>
      </c>
      <c r="D11108" s="2" t="s">
        <v>33021</v>
      </c>
      <c r="G11108" s="3" t="str">
        <f t="shared" si="1"/>
        <v> </v>
      </c>
      <c r="H11108" s="3" t="str">
        <f t="shared" si="2"/>
        <v> </v>
      </c>
      <c r="I11108" s="1" t="s">
        <v>25323</v>
      </c>
      <c r="J11108" s="1" t="s">
        <v>389</v>
      </c>
      <c r="K11108" s="1" t="s">
        <v>41</v>
      </c>
      <c r="L11108" s="1">
        <v>205.22</v>
      </c>
      <c r="M11108" s="1" t="s">
        <v>390</v>
      </c>
      <c r="N11108" s="1" t="s">
        <v>33017</v>
      </c>
      <c r="O11108" s="4">
        <v>44317.0</v>
      </c>
      <c r="P11108" s="5">
        <v>44114.0</v>
      </c>
      <c r="Q11108" s="1" t="s">
        <v>31807</v>
      </c>
      <c r="R11108" s="1" t="s">
        <v>31</v>
      </c>
      <c r="S11108" s="1" t="s">
        <v>32</v>
      </c>
      <c r="T11108" s="1">
        <v>75208.0</v>
      </c>
      <c r="U11108" s="1" t="s">
        <v>31808</v>
      </c>
    </row>
    <row r="11109">
      <c r="A11109" s="1" t="s">
        <v>33236</v>
      </c>
      <c r="B11109" s="1">
        <v>35178.0</v>
      </c>
      <c r="C11109" s="1">
        <v>2090.0</v>
      </c>
      <c r="D11109" s="2" t="s">
        <v>33021</v>
      </c>
      <c r="G11109" s="3" t="str">
        <f t="shared" si="1"/>
        <v> </v>
      </c>
      <c r="H11109" s="3" t="str">
        <f t="shared" si="2"/>
        <v> </v>
      </c>
      <c r="I11109" s="1" t="s">
        <v>25323</v>
      </c>
      <c r="J11109" s="1" t="s">
        <v>389</v>
      </c>
      <c r="K11109" s="1" t="s">
        <v>41</v>
      </c>
      <c r="L11109" s="1">
        <v>205.22</v>
      </c>
      <c r="M11109" s="1" t="s">
        <v>390</v>
      </c>
      <c r="N11109" s="1" t="s">
        <v>33017</v>
      </c>
      <c r="O11109" s="4">
        <v>44317.0</v>
      </c>
      <c r="P11109" s="5">
        <v>44145.0</v>
      </c>
      <c r="Q11109" s="1" t="s">
        <v>31807</v>
      </c>
      <c r="R11109" s="1" t="s">
        <v>31</v>
      </c>
      <c r="S11109" s="1" t="s">
        <v>32</v>
      </c>
      <c r="T11109" s="1">
        <v>75208.0</v>
      </c>
      <c r="U11109" s="1" t="s">
        <v>31808</v>
      </c>
    </row>
    <row r="11110">
      <c r="A11110" s="1" t="s">
        <v>33237</v>
      </c>
      <c r="B11110" s="1">
        <v>35179.0</v>
      </c>
      <c r="C11110" s="1">
        <v>2090.0</v>
      </c>
      <c r="D11110" s="2" t="s">
        <v>33021</v>
      </c>
      <c r="G11110" s="3" t="str">
        <f t="shared" si="1"/>
        <v> </v>
      </c>
      <c r="H11110" s="3" t="str">
        <f t="shared" si="2"/>
        <v> </v>
      </c>
      <c r="I11110" s="1" t="s">
        <v>25323</v>
      </c>
      <c r="J11110" s="1" t="s">
        <v>389</v>
      </c>
      <c r="K11110" s="1" t="s">
        <v>41</v>
      </c>
      <c r="L11110" s="1">
        <v>205.22</v>
      </c>
      <c r="M11110" s="1" t="s">
        <v>390</v>
      </c>
      <c r="N11110" s="1" t="s">
        <v>33017</v>
      </c>
      <c r="O11110" s="4">
        <v>44317.0</v>
      </c>
      <c r="P11110" s="5">
        <v>44175.0</v>
      </c>
      <c r="Q11110" s="1" t="s">
        <v>31807</v>
      </c>
      <c r="R11110" s="1" t="s">
        <v>31</v>
      </c>
      <c r="S11110" s="1" t="s">
        <v>32</v>
      </c>
      <c r="T11110" s="1">
        <v>75208.0</v>
      </c>
      <c r="U11110" s="1" t="s">
        <v>31808</v>
      </c>
    </row>
    <row r="11111">
      <c r="A11111" s="1" t="s">
        <v>33238</v>
      </c>
      <c r="B11111" s="1">
        <v>34810.0</v>
      </c>
      <c r="C11111" s="1">
        <v>2039.0</v>
      </c>
      <c r="D11111" s="2" t="s">
        <v>33016</v>
      </c>
      <c r="G11111" s="3" t="str">
        <f t="shared" si="1"/>
        <v> </v>
      </c>
      <c r="H11111" s="3" t="str">
        <f t="shared" si="2"/>
        <v> </v>
      </c>
      <c r="I11111" s="1" t="s">
        <v>25323</v>
      </c>
      <c r="J11111" s="1" t="s">
        <v>389</v>
      </c>
      <c r="K11111" s="1" t="s">
        <v>36</v>
      </c>
      <c r="L11111" s="1">
        <v>205.58</v>
      </c>
      <c r="M11111" s="1" t="s">
        <v>390</v>
      </c>
      <c r="N11111" s="1" t="s">
        <v>33017</v>
      </c>
      <c r="P11111" s="4">
        <v>43858.0</v>
      </c>
      <c r="Q11111" s="1" t="s">
        <v>31807</v>
      </c>
      <c r="R11111" s="1" t="s">
        <v>31</v>
      </c>
      <c r="S11111" s="1" t="s">
        <v>32</v>
      </c>
      <c r="T11111" s="1">
        <v>75208.0</v>
      </c>
      <c r="U11111" s="1" t="s">
        <v>31808</v>
      </c>
    </row>
    <row r="11112">
      <c r="A11112" s="1" t="s">
        <v>33239</v>
      </c>
      <c r="B11112" s="1">
        <v>35902.0</v>
      </c>
      <c r="C11112" s="1">
        <v>2168.0</v>
      </c>
      <c r="D11112" s="2" t="s">
        <v>33023</v>
      </c>
      <c r="G11112" s="3" t="str">
        <f t="shared" si="1"/>
        <v> </v>
      </c>
      <c r="H11112" s="3" t="str">
        <f t="shared" si="2"/>
        <v> </v>
      </c>
      <c r="I11112" s="1" t="s">
        <v>33192</v>
      </c>
      <c r="J11112" s="1" t="s">
        <v>389</v>
      </c>
      <c r="K11112" s="1" t="s">
        <v>44</v>
      </c>
      <c r="L11112" s="1">
        <v>216.5</v>
      </c>
      <c r="M11112" s="1" t="s">
        <v>390</v>
      </c>
      <c r="N11112" s="1" t="s">
        <v>33017</v>
      </c>
      <c r="O11112" s="4">
        <v>44317.0</v>
      </c>
      <c r="P11112" s="4">
        <v>44265.0</v>
      </c>
      <c r="Q11112" s="1" t="s">
        <v>33193</v>
      </c>
      <c r="R11112" s="1" t="s">
        <v>31</v>
      </c>
      <c r="S11112" s="1" t="s">
        <v>32</v>
      </c>
      <c r="T11112" s="1">
        <v>75219.0</v>
      </c>
      <c r="U11112" s="1" t="s">
        <v>33194</v>
      </c>
    </row>
    <row r="11113">
      <c r="A11113" s="1" t="s">
        <v>33240</v>
      </c>
      <c r="B11113" s="1">
        <v>34816.0</v>
      </c>
      <c r="C11113" s="1">
        <v>2039.0</v>
      </c>
      <c r="D11113" s="2" t="s">
        <v>33016</v>
      </c>
      <c r="G11113" s="3" t="str">
        <f t="shared" si="1"/>
        <v> </v>
      </c>
      <c r="H11113" s="3" t="str">
        <f t="shared" si="2"/>
        <v> </v>
      </c>
      <c r="I11113" s="1" t="s">
        <v>25323</v>
      </c>
      <c r="J11113" s="1" t="s">
        <v>389</v>
      </c>
      <c r="K11113" s="1" t="s">
        <v>36</v>
      </c>
      <c r="L11113" s="1">
        <v>236.12</v>
      </c>
      <c r="M11113" s="1" t="s">
        <v>390</v>
      </c>
      <c r="N11113" s="1" t="s">
        <v>33017</v>
      </c>
      <c r="P11113" s="4">
        <v>43881.0</v>
      </c>
      <c r="Q11113" s="1" t="s">
        <v>31807</v>
      </c>
      <c r="R11113" s="1" t="s">
        <v>31</v>
      </c>
      <c r="S11113" s="1" t="s">
        <v>32</v>
      </c>
      <c r="T11113" s="1">
        <v>75208.0</v>
      </c>
      <c r="U11113" s="1" t="s">
        <v>31808</v>
      </c>
    </row>
    <row r="11114">
      <c r="A11114" s="1" t="s">
        <v>33241</v>
      </c>
      <c r="B11114" s="1">
        <v>34812.0</v>
      </c>
      <c r="C11114" s="1">
        <v>2039.0</v>
      </c>
      <c r="D11114" s="2" t="s">
        <v>33016</v>
      </c>
      <c r="G11114" s="3" t="str">
        <f t="shared" si="1"/>
        <v> </v>
      </c>
      <c r="H11114" s="3" t="str">
        <f t="shared" si="2"/>
        <v> </v>
      </c>
      <c r="I11114" s="1" t="s">
        <v>25323</v>
      </c>
      <c r="J11114" s="1" t="s">
        <v>389</v>
      </c>
      <c r="K11114" s="1" t="s">
        <v>36</v>
      </c>
      <c r="L11114" s="1">
        <v>246.96</v>
      </c>
      <c r="M11114" s="1" t="s">
        <v>390</v>
      </c>
      <c r="N11114" s="1" t="s">
        <v>33017</v>
      </c>
      <c r="P11114" s="4">
        <v>43911.0</v>
      </c>
      <c r="Q11114" s="1" t="s">
        <v>31807</v>
      </c>
      <c r="R11114" s="1" t="s">
        <v>31</v>
      </c>
      <c r="S11114" s="1" t="s">
        <v>32</v>
      </c>
      <c r="T11114" s="1">
        <v>75208.0</v>
      </c>
      <c r="U11114" s="1" t="s">
        <v>31808</v>
      </c>
    </row>
    <row r="11115">
      <c r="A11115" s="1" t="s">
        <v>33242</v>
      </c>
      <c r="B11115" s="1">
        <v>70903.0</v>
      </c>
      <c r="C11115" s="1">
        <v>2168.0</v>
      </c>
      <c r="D11115" s="2" t="s">
        <v>33023</v>
      </c>
      <c r="E11115" s="1" t="s">
        <v>11833</v>
      </c>
      <c r="F11115" s="1" t="s">
        <v>33243</v>
      </c>
      <c r="G11115" s="3" t="str">
        <f t="shared" si="1"/>
        <v>Danny Villalva</v>
      </c>
      <c r="H11115" s="3" t="str">
        <f t="shared" si="2"/>
        <v>DANNY VILLALVA</v>
      </c>
      <c r="J11115" s="1" t="s">
        <v>57</v>
      </c>
      <c r="K11115" s="1" t="s">
        <v>44</v>
      </c>
      <c r="L11115" s="1">
        <v>250.0</v>
      </c>
      <c r="M11115" s="1" t="s">
        <v>58</v>
      </c>
      <c r="N11115" s="1" t="s">
        <v>33017</v>
      </c>
      <c r="O11115" s="4">
        <v>44317.0</v>
      </c>
      <c r="P11115" s="4">
        <v>44273.0</v>
      </c>
      <c r="Q11115" s="1" t="s">
        <v>33244</v>
      </c>
      <c r="R11115" s="1" t="s">
        <v>761</v>
      </c>
      <c r="S11115" s="1" t="s">
        <v>32</v>
      </c>
      <c r="T11115" s="1">
        <v>75181.0</v>
      </c>
      <c r="U11115" s="1" t="s">
        <v>33245</v>
      </c>
    </row>
    <row r="11116">
      <c r="A11116" s="1" t="s">
        <v>33246</v>
      </c>
      <c r="B11116" s="1">
        <v>73488.0</v>
      </c>
      <c r="C11116" s="1">
        <v>2220.0</v>
      </c>
      <c r="D11116" s="2" t="s">
        <v>33027</v>
      </c>
      <c r="E11116" s="1" t="s">
        <v>140</v>
      </c>
      <c r="F11116" s="1" t="s">
        <v>33247</v>
      </c>
      <c r="G11116" s="3" t="str">
        <f t="shared" si="1"/>
        <v>Michael Junk</v>
      </c>
      <c r="H11116" s="3" t="str">
        <f t="shared" si="2"/>
        <v>MICHAEL JUNK</v>
      </c>
      <c r="J11116" s="1" t="s">
        <v>57</v>
      </c>
      <c r="K11116" s="1" t="s">
        <v>47</v>
      </c>
      <c r="L11116" s="1">
        <v>250.0</v>
      </c>
      <c r="M11116" s="1" t="s">
        <v>58</v>
      </c>
      <c r="N11116" s="1" t="s">
        <v>33017</v>
      </c>
      <c r="O11116" s="4">
        <v>44320.0</v>
      </c>
      <c r="P11116" s="4">
        <v>44305.0</v>
      </c>
      <c r="Q11116" s="1" t="s">
        <v>33248</v>
      </c>
      <c r="R11116" s="1" t="s">
        <v>24393</v>
      </c>
      <c r="S11116" s="1" t="s">
        <v>17087</v>
      </c>
      <c r="T11116" s="1">
        <v>74101.0</v>
      </c>
      <c r="U11116" s="1" t="s">
        <v>33249</v>
      </c>
    </row>
    <row r="11117">
      <c r="A11117" s="1" t="s">
        <v>33250</v>
      </c>
      <c r="B11117" s="1">
        <v>36823.0</v>
      </c>
      <c r="C11117" s="1">
        <v>2220.0</v>
      </c>
      <c r="D11117" s="2" t="s">
        <v>33027</v>
      </c>
      <c r="G11117" s="3" t="str">
        <f t="shared" si="1"/>
        <v> </v>
      </c>
      <c r="H11117" s="3" t="str">
        <f t="shared" si="2"/>
        <v> </v>
      </c>
      <c r="I11117" s="1" t="s">
        <v>29007</v>
      </c>
      <c r="J11117" s="1" t="s">
        <v>389</v>
      </c>
      <c r="K11117" s="1" t="s">
        <v>47</v>
      </c>
      <c r="L11117" s="1">
        <v>250.0</v>
      </c>
      <c r="M11117" s="1" t="s">
        <v>390</v>
      </c>
      <c r="N11117" s="1" t="s">
        <v>33017</v>
      </c>
      <c r="O11117" s="4">
        <v>44320.0</v>
      </c>
      <c r="P11117" s="4">
        <v>44306.0</v>
      </c>
      <c r="Q11117" s="1" t="s">
        <v>33251</v>
      </c>
      <c r="R11117" s="1" t="s">
        <v>31</v>
      </c>
      <c r="S11117" s="1" t="s">
        <v>32</v>
      </c>
      <c r="T11117" s="1">
        <v>75215.0</v>
      </c>
      <c r="U11117" s="1" t="s">
        <v>33252</v>
      </c>
    </row>
    <row r="11118">
      <c r="A11118" s="1" t="s">
        <v>33253</v>
      </c>
      <c r="B11118" s="1">
        <v>70705.0</v>
      </c>
      <c r="C11118" s="1">
        <v>2168.0</v>
      </c>
      <c r="D11118" s="2" t="s">
        <v>33023</v>
      </c>
      <c r="E11118" s="1" t="s">
        <v>2295</v>
      </c>
      <c r="F11118" s="1" t="s">
        <v>33254</v>
      </c>
      <c r="G11118" s="3" t="str">
        <f t="shared" si="1"/>
        <v>Paul Porras</v>
      </c>
      <c r="H11118" s="3" t="str">
        <f t="shared" si="2"/>
        <v>PAUL PORRAS</v>
      </c>
      <c r="J11118" s="1" t="s">
        <v>57</v>
      </c>
      <c r="K11118" s="1" t="s">
        <v>44</v>
      </c>
      <c r="L11118" s="1">
        <v>300.0</v>
      </c>
      <c r="M11118" s="1" t="s">
        <v>58</v>
      </c>
      <c r="N11118" s="1" t="s">
        <v>33017</v>
      </c>
      <c r="O11118" s="4">
        <v>44317.0</v>
      </c>
      <c r="P11118" s="4">
        <v>44247.0</v>
      </c>
      <c r="Q11118" s="1" t="s">
        <v>33255</v>
      </c>
      <c r="R11118" s="1" t="s">
        <v>31</v>
      </c>
      <c r="S11118" s="1" t="s">
        <v>32</v>
      </c>
      <c r="T11118" s="1">
        <v>75220.0</v>
      </c>
      <c r="U11118" s="1" t="s">
        <v>33256</v>
      </c>
    </row>
    <row r="11119">
      <c r="A11119" s="1" t="s">
        <v>33257</v>
      </c>
      <c r="B11119" s="1">
        <v>73482.0</v>
      </c>
      <c r="C11119" s="1">
        <v>2220.0</v>
      </c>
      <c r="D11119" s="2" t="s">
        <v>33027</v>
      </c>
      <c r="E11119" s="1" t="s">
        <v>33258</v>
      </c>
      <c r="F11119" s="1" t="s">
        <v>17816</v>
      </c>
      <c r="G11119" s="3" t="str">
        <f t="shared" si="1"/>
        <v>Riag Hussain</v>
      </c>
      <c r="H11119" s="3" t="str">
        <f t="shared" si="2"/>
        <v>RIAG HUSSAIN</v>
      </c>
      <c r="J11119" s="1" t="s">
        <v>57</v>
      </c>
      <c r="K11119" s="1" t="s">
        <v>47</v>
      </c>
      <c r="L11119" s="1">
        <v>300.0</v>
      </c>
      <c r="M11119" s="1" t="s">
        <v>58</v>
      </c>
      <c r="N11119" s="1" t="s">
        <v>33017</v>
      </c>
      <c r="O11119" s="4">
        <v>44320.0</v>
      </c>
      <c r="P11119" s="4">
        <v>44301.0</v>
      </c>
      <c r="Q11119" s="1" t="s">
        <v>33259</v>
      </c>
      <c r="R11119" s="1" t="s">
        <v>3103</v>
      </c>
      <c r="S11119" s="1" t="s">
        <v>32</v>
      </c>
      <c r="T11119" s="1">
        <v>76034.0</v>
      </c>
      <c r="U11119" s="1" t="s">
        <v>33260</v>
      </c>
    </row>
    <row r="11120">
      <c r="A11120" s="1" t="s">
        <v>33261</v>
      </c>
      <c r="B11120" s="1">
        <v>37112.0</v>
      </c>
      <c r="C11120" s="1">
        <v>2220.0</v>
      </c>
      <c r="D11120" s="2" t="s">
        <v>33027</v>
      </c>
      <c r="G11120" s="3" t="str">
        <f t="shared" si="1"/>
        <v> </v>
      </c>
      <c r="H11120" s="3" t="str">
        <f t="shared" si="2"/>
        <v> </v>
      </c>
      <c r="I11120" s="1" t="s">
        <v>7150</v>
      </c>
      <c r="J11120" s="1" t="s">
        <v>389</v>
      </c>
      <c r="K11120" s="1" t="s">
        <v>47</v>
      </c>
      <c r="L11120" s="1">
        <v>319.34</v>
      </c>
      <c r="M11120" s="1" t="s">
        <v>390</v>
      </c>
      <c r="N11120" s="1" t="s">
        <v>33017</v>
      </c>
      <c r="O11120" s="4">
        <v>44320.0</v>
      </c>
      <c r="P11120" s="4">
        <v>44306.0</v>
      </c>
      <c r="Q11120" s="1" t="s">
        <v>24194</v>
      </c>
      <c r="R11120" s="1" t="s">
        <v>31</v>
      </c>
      <c r="S11120" s="1" t="s">
        <v>32</v>
      </c>
      <c r="T11120" s="1">
        <v>75215.0</v>
      </c>
      <c r="U11120" s="1" t="s">
        <v>24541</v>
      </c>
    </row>
    <row r="11121">
      <c r="A11121" s="1" t="s">
        <v>33262</v>
      </c>
      <c r="B11121" s="1">
        <v>34811.0</v>
      </c>
      <c r="C11121" s="1">
        <v>2039.0</v>
      </c>
      <c r="D11121" s="2" t="s">
        <v>33016</v>
      </c>
      <c r="G11121" s="3" t="str">
        <f t="shared" si="1"/>
        <v> </v>
      </c>
      <c r="H11121" s="3" t="str">
        <f t="shared" si="2"/>
        <v> </v>
      </c>
      <c r="I11121" s="1" t="s">
        <v>14566</v>
      </c>
      <c r="J11121" s="1" t="s">
        <v>389</v>
      </c>
      <c r="K11121" s="1" t="s">
        <v>36</v>
      </c>
      <c r="L11121" s="1">
        <v>347.92</v>
      </c>
      <c r="M11121" s="1" t="s">
        <v>390</v>
      </c>
      <c r="N11121" s="1" t="s">
        <v>33017</v>
      </c>
      <c r="P11121" s="4">
        <v>43897.0</v>
      </c>
      <c r="Q11121" s="1" t="s">
        <v>33263</v>
      </c>
      <c r="R11121" s="1" t="s">
        <v>31</v>
      </c>
      <c r="S11121" s="1" t="s">
        <v>32</v>
      </c>
      <c r="T11121" s="1">
        <v>75235.0</v>
      </c>
      <c r="U11121" s="1" t="s">
        <v>33264</v>
      </c>
    </row>
    <row r="11122">
      <c r="A11122" s="1" t="s">
        <v>33265</v>
      </c>
      <c r="B11122" s="1">
        <v>35903.0</v>
      </c>
      <c r="C11122" s="1">
        <v>2168.0</v>
      </c>
      <c r="D11122" s="2" t="s">
        <v>33023</v>
      </c>
      <c r="G11122" s="3" t="str">
        <f t="shared" si="1"/>
        <v> </v>
      </c>
      <c r="H11122" s="3" t="str">
        <f t="shared" si="2"/>
        <v> </v>
      </c>
      <c r="I11122" s="1" t="s">
        <v>28909</v>
      </c>
      <c r="J11122" s="1" t="s">
        <v>389</v>
      </c>
      <c r="K11122" s="1" t="s">
        <v>44</v>
      </c>
      <c r="L11122" s="1">
        <v>350.0</v>
      </c>
      <c r="M11122" s="1" t="s">
        <v>390</v>
      </c>
      <c r="N11122" s="1" t="s">
        <v>33017</v>
      </c>
      <c r="O11122" s="4">
        <v>44317.0</v>
      </c>
      <c r="P11122" s="4">
        <v>44246.0</v>
      </c>
      <c r="Q11122" s="1" t="s">
        <v>33266</v>
      </c>
      <c r="R11122" s="1" t="s">
        <v>31</v>
      </c>
      <c r="S11122" s="1" t="s">
        <v>32</v>
      </c>
      <c r="T11122" s="1">
        <v>75229.0</v>
      </c>
      <c r="U11122" s="1" t="s">
        <v>33267</v>
      </c>
    </row>
    <row r="11123">
      <c r="A11123" s="1" t="s">
        <v>33268</v>
      </c>
      <c r="B11123" s="1">
        <v>37041.0</v>
      </c>
      <c r="C11123" s="1">
        <v>2220.0</v>
      </c>
      <c r="D11123" s="2" t="s">
        <v>33027</v>
      </c>
      <c r="G11123" s="3" t="str">
        <f t="shared" si="1"/>
        <v> </v>
      </c>
      <c r="H11123" s="3" t="str">
        <f t="shared" si="2"/>
        <v> </v>
      </c>
      <c r="I11123" s="1" t="s">
        <v>28909</v>
      </c>
      <c r="J11123" s="1" t="s">
        <v>389</v>
      </c>
      <c r="K11123" s="1" t="s">
        <v>47</v>
      </c>
      <c r="L11123" s="1">
        <v>361.56</v>
      </c>
      <c r="M11123" s="1" t="s">
        <v>390</v>
      </c>
      <c r="N11123" s="1" t="s">
        <v>33017</v>
      </c>
      <c r="O11123" s="4">
        <v>44320.0</v>
      </c>
      <c r="P11123" s="4">
        <v>44282.0</v>
      </c>
      <c r="Q11123" s="1" t="s">
        <v>33266</v>
      </c>
      <c r="R11123" s="1" t="s">
        <v>31</v>
      </c>
      <c r="S11123" s="1" t="s">
        <v>32</v>
      </c>
      <c r="T11123" s="1">
        <v>75220.0</v>
      </c>
      <c r="U11123" s="1" t="s">
        <v>33269</v>
      </c>
    </row>
    <row r="11124">
      <c r="A11124" s="1" t="s">
        <v>33270</v>
      </c>
      <c r="B11124" s="1">
        <v>37084.0</v>
      </c>
      <c r="C11124" s="1">
        <v>2220.0</v>
      </c>
      <c r="D11124" s="2" t="s">
        <v>33027</v>
      </c>
      <c r="G11124" s="3" t="str">
        <f t="shared" si="1"/>
        <v> </v>
      </c>
      <c r="H11124" s="3" t="str">
        <f t="shared" si="2"/>
        <v> </v>
      </c>
      <c r="I11124" s="1" t="s">
        <v>33271</v>
      </c>
      <c r="J11124" s="1" t="s">
        <v>389</v>
      </c>
      <c r="K11124" s="1" t="s">
        <v>47</v>
      </c>
      <c r="L11124" s="1">
        <v>378.88</v>
      </c>
      <c r="M11124" s="1" t="s">
        <v>390</v>
      </c>
      <c r="N11124" s="1" t="s">
        <v>33017</v>
      </c>
      <c r="O11124" s="4">
        <v>44320.0</v>
      </c>
      <c r="P11124" s="4">
        <v>44303.0</v>
      </c>
      <c r="Q11124" s="1" t="s">
        <v>33161</v>
      </c>
      <c r="R11124" s="1" t="s">
        <v>31</v>
      </c>
      <c r="S11124" s="1" t="s">
        <v>32</v>
      </c>
      <c r="T11124" s="1">
        <v>75238.0</v>
      </c>
      <c r="U11124" s="1" t="s">
        <v>33162</v>
      </c>
    </row>
    <row r="11125">
      <c r="A11125" s="1" t="s">
        <v>33272</v>
      </c>
      <c r="B11125" s="1">
        <v>37122.0</v>
      </c>
      <c r="C11125" s="1">
        <v>2220.0</v>
      </c>
      <c r="D11125" s="2" t="s">
        <v>33027</v>
      </c>
      <c r="E11125" s="1" t="s">
        <v>13995</v>
      </c>
      <c r="F11125" s="1" t="s">
        <v>14011</v>
      </c>
      <c r="G11125" s="3" t="str">
        <f t="shared" si="1"/>
        <v>Alicia Martinez</v>
      </c>
      <c r="H11125" s="3" t="str">
        <f t="shared" si="2"/>
        <v>ALICIA MARTINEZ</v>
      </c>
      <c r="J11125" s="1" t="s">
        <v>389</v>
      </c>
      <c r="K11125" s="1" t="s">
        <v>47</v>
      </c>
      <c r="L11125" s="1">
        <v>383.25</v>
      </c>
      <c r="M11125" s="1" t="s">
        <v>390</v>
      </c>
      <c r="N11125" s="1" t="s">
        <v>33017</v>
      </c>
      <c r="O11125" s="4">
        <v>44320.0</v>
      </c>
      <c r="P11125" s="4">
        <v>44304.0</v>
      </c>
      <c r="Q11125" s="1" t="s">
        <v>33273</v>
      </c>
      <c r="R11125" s="1" t="s">
        <v>31</v>
      </c>
      <c r="S11125" s="1" t="s">
        <v>32</v>
      </c>
      <c r="T11125" s="1">
        <v>75208.0</v>
      </c>
      <c r="U11125" s="1" t="s">
        <v>33274</v>
      </c>
    </row>
    <row r="11126">
      <c r="A11126" s="1" t="s">
        <v>33275</v>
      </c>
      <c r="B11126" s="1">
        <v>35899.0</v>
      </c>
      <c r="C11126" s="1">
        <v>2168.0</v>
      </c>
      <c r="D11126" s="2" t="s">
        <v>33023</v>
      </c>
      <c r="G11126" s="3" t="str">
        <f t="shared" si="1"/>
        <v> </v>
      </c>
      <c r="H11126" s="3" t="str">
        <f t="shared" si="2"/>
        <v> </v>
      </c>
      <c r="I11126" s="1" t="s">
        <v>1430</v>
      </c>
      <c r="J11126" s="1" t="s">
        <v>389</v>
      </c>
      <c r="K11126" s="1" t="s">
        <v>44</v>
      </c>
      <c r="L11126" s="1">
        <v>415.0</v>
      </c>
      <c r="M11126" s="1" t="s">
        <v>390</v>
      </c>
      <c r="N11126" s="1" t="s">
        <v>33017</v>
      </c>
      <c r="O11126" s="4">
        <v>44317.0</v>
      </c>
      <c r="P11126" s="4">
        <v>44219.0</v>
      </c>
      <c r="Q11126" s="1" t="s">
        <v>14167</v>
      </c>
      <c r="R11126" s="1" t="s">
        <v>122</v>
      </c>
      <c r="S11126" s="1" t="s">
        <v>32</v>
      </c>
      <c r="T11126" s="1">
        <v>78701.0</v>
      </c>
      <c r="U11126" s="1" t="s">
        <v>14168</v>
      </c>
    </row>
    <row r="11127">
      <c r="A11127" s="1" t="s">
        <v>33276</v>
      </c>
      <c r="B11127" s="1">
        <v>37063.0</v>
      </c>
      <c r="C11127" s="1">
        <v>2220.0</v>
      </c>
      <c r="D11127" s="2" t="s">
        <v>33027</v>
      </c>
      <c r="G11127" s="3" t="str">
        <f t="shared" si="1"/>
        <v> </v>
      </c>
      <c r="H11127" s="3" t="str">
        <f t="shared" si="2"/>
        <v> </v>
      </c>
      <c r="I11127" s="1" t="s">
        <v>7150</v>
      </c>
      <c r="J11127" s="1" t="s">
        <v>389</v>
      </c>
      <c r="K11127" s="1" t="s">
        <v>47</v>
      </c>
      <c r="L11127" s="1">
        <v>427.59</v>
      </c>
      <c r="M11127" s="1" t="s">
        <v>390</v>
      </c>
      <c r="N11127" s="1" t="s">
        <v>33017</v>
      </c>
      <c r="O11127" s="4">
        <v>44320.0</v>
      </c>
      <c r="P11127" s="4">
        <v>44288.0</v>
      </c>
      <c r="Q11127" s="1" t="s">
        <v>24194</v>
      </c>
      <c r="R11127" s="1" t="s">
        <v>31</v>
      </c>
      <c r="S11127" s="1" t="s">
        <v>32</v>
      </c>
      <c r="T11127" s="1">
        <v>75215.0</v>
      </c>
      <c r="U11127" s="1" t="s">
        <v>24541</v>
      </c>
    </row>
    <row r="11128">
      <c r="A11128" s="1" t="s">
        <v>33277</v>
      </c>
      <c r="B11128" s="1">
        <v>70651.0</v>
      </c>
      <c r="C11128" s="1">
        <v>2168.0</v>
      </c>
      <c r="D11128" s="2" t="s">
        <v>33023</v>
      </c>
      <c r="E11128" s="1" t="s">
        <v>5348</v>
      </c>
      <c r="F11128" s="1" t="s">
        <v>5349</v>
      </c>
      <c r="G11128" s="3" t="str">
        <f t="shared" si="1"/>
        <v>Lucy Billingsley</v>
      </c>
      <c r="H11128" s="3" t="str">
        <f t="shared" si="2"/>
        <v>LUCY BILLINGSLEY</v>
      </c>
      <c r="J11128" s="1" t="s">
        <v>57</v>
      </c>
      <c r="K11128" s="1" t="s">
        <v>44</v>
      </c>
      <c r="L11128" s="1">
        <v>500.0</v>
      </c>
      <c r="M11128" s="1" t="s">
        <v>58</v>
      </c>
      <c r="N11128" s="1" t="s">
        <v>33017</v>
      </c>
      <c r="O11128" s="4">
        <v>44317.0</v>
      </c>
      <c r="P11128" s="4">
        <v>44273.0</v>
      </c>
      <c r="Q11128" s="1" t="s">
        <v>33278</v>
      </c>
      <c r="R11128" s="1" t="s">
        <v>31</v>
      </c>
      <c r="S11128" s="1" t="s">
        <v>32</v>
      </c>
      <c r="T11128" s="1">
        <v>75201.0</v>
      </c>
      <c r="U11128" s="1" t="s">
        <v>33279</v>
      </c>
    </row>
    <row r="11129">
      <c r="A11129" s="1" t="s">
        <v>33280</v>
      </c>
      <c r="B11129" s="1">
        <v>70702.0</v>
      </c>
      <c r="C11129" s="1">
        <v>2168.0</v>
      </c>
      <c r="D11129" s="2" t="s">
        <v>33023</v>
      </c>
      <c r="E11129" s="1" t="s">
        <v>167</v>
      </c>
      <c r="F11129" s="1" t="s">
        <v>794</v>
      </c>
      <c r="G11129" s="3" t="str">
        <f t="shared" si="1"/>
        <v>Chris Taylor</v>
      </c>
      <c r="H11129" s="3" t="str">
        <f t="shared" si="2"/>
        <v>CHRIS TAYLOR</v>
      </c>
      <c r="J11129" s="1" t="s">
        <v>57</v>
      </c>
      <c r="K11129" s="1" t="s">
        <v>44</v>
      </c>
      <c r="L11129" s="1">
        <v>500.0</v>
      </c>
      <c r="M11129" s="1" t="s">
        <v>58</v>
      </c>
      <c r="N11129" s="1" t="s">
        <v>33017</v>
      </c>
      <c r="O11129" s="4">
        <v>44317.0</v>
      </c>
      <c r="P11129" s="4">
        <v>44263.0</v>
      </c>
      <c r="Q11129" s="1" t="s">
        <v>33281</v>
      </c>
      <c r="R11129" s="1" t="s">
        <v>33282</v>
      </c>
      <c r="S11129" s="1" t="s">
        <v>32</v>
      </c>
      <c r="T11129" s="1">
        <v>76630.0</v>
      </c>
      <c r="U11129" s="1" t="s">
        <v>33283</v>
      </c>
    </row>
    <row r="11130">
      <c r="A11130" s="1" t="s">
        <v>33284</v>
      </c>
      <c r="B11130" s="1">
        <v>71806.0</v>
      </c>
      <c r="C11130" s="1">
        <v>2168.0</v>
      </c>
      <c r="D11130" s="2" t="s">
        <v>33023</v>
      </c>
      <c r="E11130" s="1" t="s">
        <v>33285</v>
      </c>
      <c r="F11130" s="1" t="s">
        <v>14634</v>
      </c>
      <c r="G11130" s="3" t="str">
        <f t="shared" si="1"/>
        <v>Amir Rupani</v>
      </c>
      <c r="H11130" s="3" t="str">
        <f t="shared" si="2"/>
        <v>AMIR RUPANI</v>
      </c>
      <c r="J11130" s="1" t="s">
        <v>57</v>
      </c>
      <c r="K11130" s="1" t="s">
        <v>44</v>
      </c>
      <c r="L11130" s="1">
        <v>500.0</v>
      </c>
      <c r="M11130" s="1" t="s">
        <v>58</v>
      </c>
      <c r="N11130" s="1" t="s">
        <v>33017</v>
      </c>
      <c r="O11130" s="4">
        <v>44317.0</v>
      </c>
      <c r="P11130" s="4">
        <v>44267.0</v>
      </c>
      <c r="Q11130" s="1" t="s">
        <v>33286</v>
      </c>
      <c r="R11130" s="1" t="s">
        <v>31</v>
      </c>
      <c r="S11130" s="1" t="s">
        <v>32</v>
      </c>
      <c r="T11130" s="1">
        <v>75248.0</v>
      </c>
      <c r="U11130" s="1" t="s">
        <v>33287</v>
      </c>
    </row>
    <row r="11131">
      <c r="A11131" s="1" t="s">
        <v>33288</v>
      </c>
      <c r="B11131" s="1">
        <v>73470.0</v>
      </c>
      <c r="C11131" s="1">
        <v>2220.0</v>
      </c>
      <c r="D11131" s="2" t="s">
        <v>33027</v>
      </c>
      <c r="E11131" s="1" t="s">
        <v>3921</v>
      </c>
      <c r="F11131" s="1" t="s">
        <v>11685</v>
      </c>
      <c r="G11131" s="3" t="str">
        <f t="shared" si="1"/>
        <v>Maria Davila</v>
      </c>
      <c r="H11131" s="3" t="str">
        <f t="shared" si="2"/>
        <v>MARIA DAVILA</v>
      </c>
      <c r="J11131" s="1" t="s">
        <v>57</v>
      </c>
      <c r="K11131" s="1" t="s">
        <v>47</v>
      </c>
      <c r="L11131" s="1">
        <v>500.0</v>
      </c>
      <c r="M11131" s="1" t="s">
        <v>58</v>
      </c>
      <c r="N11131" s="1" t="s">
        <v>33017</v>
      </c>
      <c r="O11131" s="4">
        <v>44320.0</v>
      </c>
      <c r="P11131" s="4">
        <v>44287.0</v>
      </c>
      <c r="Q11131" s="1" t="s">
        <v>33289</v>
      </c>
      <c r="R11131" s="1" t="s">
        <v>31</v>
      </c>
      <c r="S11131" s="1" t="s">
        <v>32</v>
      </c>
      <c r="T11131" s="1">
        <v>75208.0</v>
      </c>
      <c r="U11131" s="1" t="s">
        <v>33290</v>
      </c>
    </row>
    <row r="11132">
      <c r="A11132" s="1" t="s">
        <v>33291</v>
      </c>
      <c r="B11132" s="1">
        <v>73473.0</v>
      </c>
      <c r="C11132" s="1">
        <v>2220.0</v>
      </c>
      <c r="D11132" s="2" t="s">
        <v>33027</v>
      </c>
      <c r="E11132" s="1" t="s">
        <v>829</v>
      </c>
      <c r="F11132" s="1" t="s">
        <v>18352</v>
      </c>
      <c r="G11132" s="3" t="str">
        <f t="shared" si="1"/>
        <v>Kevin Cho</v>
      </c>
      <c r="H11132" s="3" t="str">
        <f t="shared" si="2"/>
        <v>KEVIN CHO</v>
      </c>
      <c r="J11132" s="1" t="s">
        <v>57</v>
      </c>
      <c r="K11132" s="1" t="s">
        <v>47</v>
      </c>
      <c r="L11132" s="1">
        <v>500.0</v>
      </c>
      <c r="M11132" s="1" t="s">
        <v>58</v>
      </c>
      <c r="N11132" s="1" t="s">
        <v>33017</v>
      </c>
      <c r="O11132" s="4">
        <v>44320.0</v>
      </c>
      <c r="P11132" s="4">
        <v>44296.0</v>
      </c>
      <c r="Q11132" s="1" t="s">
        <v>33292</v>
      </c>
      <c r="R11132" s="1" t="s">
        <v>2580</v>
      </c>
      <c r="S11132" s="1" t="s">
        <v>32</v>
      </c>
      <c r="T11132" s="1">
        <v>75002.0</v>
      </c>
      <c r="U11132" s="1" t="s">
        <v>33293</v>
      </c>
    </row>
    <row r="11133">
      <c r="A11133" s="1" t="s">
        <v>33294</v>
      </c>
      <c r="B11133" s="1">
        <v>73476.0</v>
      </c>
      <c r="C11133" s="1">
        <v>2220.0</v>
      </c>
      <c r="D11133" s="2" t="s">
        <v>33027</v>
      </c>
      <c r="E11133" s="1" t="s">
        <v>33295</v>
      </c>
      <c r="F11133" s="1" t="s">
        <v>16315</v>
      </c>
      <c r="G11133" s="3" t="str">
        <f t="shared" si="1"/>
        <v>Maria del Rocio Montoya</v>
      </c>
      <c r="H11133" s="3" t="str">
        <f t="shared" si="2"/>
        <v>MARIA DEL ROCIO MONTOYA</v>
      </c>
      <c r="J11133" s="1" t="s">
        <v>57</v>
      </c>
      <c r="K11133" s="1" t="s">
        <v>47</v>
      </c>
      <c r="L11133" s="1">
        <v>500.0</v>
      </c>
      <c r="M11133" s="1" t="s">
        <v>58</v>
      </c>
      <c r="N11133" s="1" t="s">
        <v>33017</v>
      </c>
      <c r="O11133" s="4">
        <v>44320.0</v>
      </c>
      <c r="P11133" s="4">
        <v>44301.0</v>
      </c>
      <c r="Q11133" s="1" t="s">
        <v>33296</v>
      </c>
      <c r="R11133" s="1" t="s">
        <v>31</v>
      </c>
      <c r="S11133" s="1" t="s">
        <v>1413</v>
      </c>
      <c r="T11133" s="1">
        <v>75225.0</v>
      </c>
      <c r="U11133" s="1" t="s">
        <v>33297</v>
      </c>
    </row>
    <row r="11134">
      <c r="A11134" s="1" t="s">
        <v>33298</v>
      </c>
      <c r="B11134" s="1">
        <v>73481.0</v>
      </c>
      <c r="C11134" s="1">
        <v>2220.0</v>
      </c>
      <c r="D11134" s="2" t="s">
        <v>33027</v>
      </c>
      <c r="E11134" s="1" t="s">
        <v>758</v>
      </c>
      <c r="F11134" s="1" t="s">
        <v>8294</v>
      </c>
      <c r="G11134" s="3" t="str">
        <f t="shared" si="1"/>
        <v>Elizabeth Ponce</v>
      </c>
      <c r="H11134" s="3" t="str">
        <f t="shared" si="2"/>
        <v>ELIZABETH PONCE</v>
      </c>
      <c r="J11134" s="1" t="s">
        <v>57</v>
      </c>
      <c r="K11134" s="1" t="s">
        <v>47</v>
      </c>
      <c r="L11134" s="1">
        <v>500.0</v>
      </c>
      <c r="M11134" s="1" t="s">
        <v>58</v>
      </c>
      <c r="N11134" s="1" t="s">
        <v>33017</v>
      </c>
      <c r="O11134" s="4">
        <v>44320.0</v>
      </c>
      <c r="P11134" s="4">
        <v>44307.0</v>
      </c>
      <c r="Q11134" s="1" t="s">
        <v>33299</v>
      </c>
      <c r="R11134" s="1" t="s">
        <v>31</v>
      </c>
      <c r="S11134" s="1" t="s">
        <v>1413</v>
      </c>
      <c r="T11134" s="1">
        <v>75217.0</v>
      </c>
      <c r="U11134" s="1" t="s">
        <v>33300</v>
      </c>
    </row>
    <row r="11135">
      <c r="A11135" s="1" t="s">
        <v>33301</v>
      </c>
      <c r="B11135" s="1">
        <v>73484.0</v>
      </c>
      <c r="C11135" s="1">
        <v>2220.0</v>
      </c>
      <c r="D11135" s="2" t="s">
        <v>33027</v>
      </c>
      <c r="E11135" s="1" t="s">
        <v>167</v>
      </c>
      <c r="F11135" s="1" t="s">
        <v>794</v>
      </c>
      <c r="G11135" s="3" t="str">
        <f t="shared" si="1"/>
        <v>Chris Taylor</v>
      </c>
      <c r="H11135" s="3" t="str">
        <f t="shared" si="2"/>
        <v>CHRIS TAYLOR</v>
      </c>
      <c r="J11135" s="1" t="s">
        <v>57</v>
      </c>
      <c r="K11135" s="1" t="s">
        <v>47</v>
      </c>
      <c r="L11135" s="1">
        <v>500.0</v>
      </c>
      <c r="M11135" s="1" t="s">
        <v>58</v>
      </c>
      <c r="N11135" s="1" t="s">
        <v>33017</v>
      </c>
      <c r="O11135" s="4">
        <v>44320.0</v>
      </c>
      <c r="P11135" s="4">
        <v>44287.0</v>
      </c>
      <c r="Q11135" s="1" t="s">
        <v>33281</v>
      </c>
      <c r="R11135" s="1" t="s">
        <v>33282</v>
      </c>
      <c r="S11135" s="1" t="s">
        <v>32</v>
      </c>
      <c r="T11135" s="1">
        <v>76630.0</v>
      </c>
      <c r="U11135" s="1" t="s">
        <v>33283</v>
      </c>
    </row>
    <row r="11136">
      <c r="A11136" s="1" t="s">
        <v>33302</v>
      </c>
      <c r="B11136" s="1">
        <v>73485.0</v>
      </c>
      <c r="C11136" s="1">
        <v>2220.0</v>
      </c>
      <c r="D11136" s="2" t="s">
        <v>33027</v>
      </c>
      <c r="E11136" s="1" t="s">
        <v>33303</v>
      </c>
      <c r="F11136" s="1" t="s">
        <v>1394</v>
      </c>
      <c r="G11136" s="3" t="str">
        <f t="shared" si="1"/>
        <v>Rogelia Rodriguez</v>
      </c>
      <c r="H11136" s="3" t="str">
        <f t="shared" si="2"/>
        <v>ROGELIA RODRIGUEZ</v>
      </c>
      <c r="J11136" s="1" t="s">
        <v>57</v>
      </c>
      <c r="K11136" s="1" t="s">
        <v>47</v>
      </c>
      <c r="L11136" s="1">
        <v>500.0</v>
      </c>
      <c r="M11136" s="1" t="s">
        <v>58</v>
      </c>
      <c r="N11136" s="1" t="s">
        <v>33017</v>
      </c>
      <c r="O11136" s="4">
        <v>44320.0</v>
      </c>
      <c r="P11136" s="4">
        <v>44304.0</v>
      </c>
      <c r="Q11136" s="1" t="s">
        <v>33304</v>
      </c>
      <c r="R11136" s="1" t="s">
        <v>31</v>
      </c>
      <c r="S11136" s="1" t="s">
        <v>32</v>
      </c>
      <c r="T11136" s="1">
        <v>75212.0</v>
      </c>
      <c r="U11136" s="1" t="s">
        <v>33305</v>
      </c>
    </row>
    <row r="11137">
      <c r="A11137" s="1" t="s">
        <v>33306</v>
      </c>
      <c r="B11137" s="1">
        <v>35896.0</v>
      </c>
      <c r="C11137" s="1">
        <v>2168.0</v>
      </c>
      <c r="D11137" s="2" t="s">
        <v>33023</v>
      </c>
      <c r="G11137" s="3" t="str">
        <f t="shared" si="1"/>
        <v> </v>
      </c>
      <c r="H11137" s="3" t="str">
        <f t="shared" si="2"/>
        <v> </v>
      </c>
      <c r="I11137" s="1" t="s">
        <v>7150</v>
      </c>
      <c r="J11137" s="1" t="s">
        <v>389</v>
      </c>
      <c r="K11137" s="1" t="s">
        <v>44</v>
      </c>
      <c r="L11137" s="1">
        <v>568.31</v>
      </c>
      <c r="M11137" s="1" t="s">
        <v>390</v>
      </c>
      <c r="N11137" s="1" t="s">
        <v>33017</v>
      </c>
      <c r="O11137" s="4">
        <v>44317.0</v>
      </c>
      <c r="P11137" s="4">
        <v>44256.0</v>
      </c>
      <c r="Q11137" s="1" t="s">
        <v>24194</v>
      </c>
      <c r="R11137" s="1" t="s">
        <v>31</v>
      </c>
      <c r="S11137" s="1" t="s">
        <v>32</v>
      </c>
      <c r="T11137" s="1">
        <v>75215.0</v>
      </c>
      <c r="U11137" s="1" t="s">
        <v>24541</v>
      </c>
    </row>
    <row r="11138">
      <c r="A11138" s="1" t="s">
        <v>33307</v>
      </c>
      <c r="B11138" s="1">
        <v>35905.0</v>
      </c>
      <c r="C11138" s="1">
        <v>2168.0</v>
      </c>
      <c r="D11138" s="2" t="s">
        <v>33023</v>
      </c>
      <c r="G11138" s="3" t="str">
        <f t="shared" si="1"/>
        <v> </v>
      </c>
      <c r="H11138" s="3" t="str">
        <f t="shared" si="2"/>
        <v> </v>
      </c>
      <c r="I11138" s="1" t="s">
        <v>33308</v>
      </c>
      <c r="J11138" s="1" t="s">
        <v>389</v>
      </c>
      <c r="K11138" s="1" t="s">
        <v>44</v>
      </c>
      <c r="L11138" s="1">
        <v>592.25</v>
      </c>
      <c r="M11138" s="1" t="s">
        <v>390</v>
      </c>
      <c r="N11138" s="1" t="s">
        <v>33017</v>
      </c>
      <c r="O11138" s="4">
        <v>44317.0</v>
      </c>
      <c r="P11138" s="4">
        <v>44217.0</v>
      </c>
      <c r="Q11138" s="1" t="s">
        <v>33309</v>
      </c>
      <c r="R11138" s="1" t="s">
        <v>2628</v>
      </c>
      <c r="S11138" s="1" t="s">
        <v>32</v>
      </c>
      <c r="T11138" s="1">
        <v>75001.0</v>
      </c>
      <c r="U11138" s="1" t="s">
        <v>33310</v>
      </c>
    </row>
    <row r="11139">
      <c r="A11139" s="1" t="s">
        <v>33311</v>
      </c>
      <c r="B11139" s="1">
        <v>37117.0</v>
      </c>
      <c r="C11139" s="1">
        <v>2220.0</v>
      </c>
      <c r="D11139" s="2" t="s">
        <v>33027</v>
      </c>
      <c r="E11139" s="1" t="s">
        <v>3921</v>
      </c>
      <c r="F11139" s="1" t="s">
        <v>33312</v>
      </c>
      <c r="G11139" s="3" t="str">
        <f t="shared" si="1"/>
        <v>Maria Muniz</v>
      </c>
      <c r="H11139" s="3" t="str">
        <f t="shared" si="2"/>
        <v>MARIA MUNIZ</v>
      </c>
      <c r="J11139" s="1" t="s">
        <v>389</v>
      </c>
      <c r="K11139" s="1" t="s">
        <v>47</v>
      </c>
      <c r="L11139" s="1">
        <v>612.0</v>
      </c>
      <c r="M11139" s="1" t="s">
        <v>390</v>
      </c>
      <c r="N11139" s="1" t="s">
        <v>33017</v>
      </c>
      <c r="O11139" s="4">
        <v>44320.0</v>
      </c>
      <c r="P11139" s="4">
        <v>44306.0</v>
      </c>
      <c r="Q11139" s="1" t="s">
        <v>33313</v>
      </c>
      <c r="R11139" s="1" t="s">
        <v>31</v>
      </c>
      <c r="S11139" s="1" t="s">
        <v>32</v>
      </c>
      <c r="T11139" s="1">
        <v>75223.0</v>
      </c>
      <c r="U11139" s="1" t="s">
        <v>33314</v>
      </c>
    </row>
    <row r="11140">
      <c r="A11140" s="1" t="s">
        <v>33315</v>
      </c>
      <c r="B11140" s="1">
        <v>35919.0</v>
      </c>
      <c r="C11140" s="1">
        <v>2168.0</v>
      </c>
      <c r="D11140" s="2" t="s">
        <v>33023</v>
      </c>
      <c r="E11140" s="1" t="s">
        <v>5884</v>
      </c>
      <c r="F11140" s="1" t="s">
        <v>22198</v>
      </c>
      <c r="G11140" s="3" t="str">
        <f t="shared" si="1"/>
        <v>Janie Reyna</v>
      </c>
      <c r="H11140" s="3" t="str">
        <f t="shared" si="2"/>
        <v>JANIE REYNA</v>
      </c>
      <c r="J11140" s="1" t="s">
        <v>389</v>
      </c>
      <c r="K11140" s="1" t="s">
        <v>44</v>
      </c>
      <c r="L11140" s="1">
        <v>750.0</v>
      </c>
      <c r="M11140" s="1" t="s">
        <v>390</v>
      </c>
      <c r="N11140" s="1" t="s">
        <v>33017</v>
      </c>
      <c r="O11140" s="4">
        <v>44317.0</v>
      </c>
      <c r="P11140" s="4">
        <v>44252.0</v>
      </c>
      <c r="Q11140" s="1" t="s">
        <v>33018</v>
      </c>
      <c r="R11140" s="1" t="s">
        <v>31</v>
      </c>
      <c r="S11140" s="1" t="s">
        <v>604</v>
      </c>
      <c r="T11140" s="1">
        <v>75208.0</v>
      </c>
      <c r="U11140" s="1" t="s">
        <v>33316</v>
      </c>
    </row>
    <row r="11141">
      <c r="A11141" s="1" t="s">
        <v>33317</v>
      </c>
      <c r="B11141" s="1">
        <v>37107.0</v>
      </c>
      <c r="C11141" s="1">
        <v>2220.0</v>
      </c>
      <c r="D11141" s="2" t="s">
        <v>33027</v>
      </c>
      <c r="G11141" s="3" t="str">
        <f t="shared" si="1"/>
        <v> </v>
      </c>
      <c r="H11141" s="3" t="str">
        <f t="shared" si="2"/>
        <v> </v>
      </c>
      <c r="I11141" s="1" t="s">
        <v>33318</v>
      </c>
      <c r="J11141" s="1" t="s">
        <v>389</v>
      </c>
      <c r="K11141" s="1" t="s">
        <v>47</v>
      </c>
      <c r="L11141" s="1">
        <v>809.92</v>
      </c>
      <c r="M11141" s="1" t="s">
        <v>390</v>
      </c>
      <c r="N11141" s="1" t="s">
        <v>33017</v>
      </c>
      <c r="O11141" s="4">
        <v>44320.0</v>
      </c>
      <c r="P11141" s="4">
        <v>44304.0</v>
      </c>
      <c r="Q11141" s="1" t="s">
        <v>14135</v>
      </c>
      <c r="R11141" s="1" t="s">
        <v>368</v>
      </c>
      <c r="S11141" s="1" t="s">
        <v>32</v>
      </c>
      <c r="T11141" s="1">
        <v>75060.0</v>
      </c>
      <c r="U11141" s="1" t="s">
        <v>33319</v>
      </c>
    </row>
    <row r="11142">
      <c r="A11142" s="1" t="s">
        <v>33320</v>
      </c>
      <c r="B11142" s="1">
        <v>70659.0</v>
      </c>
      <c r="C11142" s="1">
        <v>2168.0</v>
      </c>
      <c r="D11142" s="2" t="s">
        <v>33023</v>
      </c>
      <c r="E11142" s="1" t="s">
        <v>3171</v>
      </c>
      <c r="F11142" s="1" t="s">
        <v>33321</v>
      </c>
      <c r="G11142" s="3" t="str">
        <f t="shared" si="1"/>
        <v>George Kalogridis</v>
      </c>
      <c r="H11142" s="3" t="str">
        <f t="shared" si="2"/>
        <v>GEORGE KALOGRIDIS</v>
      </c>
      <c r="J11142" s="1" t="s">
        <v>57</v>
      </c>
      <c r="K11142" s="1" t="s">
        <v>44</v>
      </c>
      <c r="L11142" s="1">
        <v>1000.0</v>
      </c>
      <c r="M11142" s="1" t="s">
        <v>58</v>
      </c>
      <c r="N11142" s="1" t="s">
        <v>33017</v>
      </c>
      <c r="O11142" s="4">
        <v>44317.0</v>
      </c>
      <c r="P11142" s="4">
        <v>44277.0</v>
      </c>
      <c r="Q11142" s="1" t="s">
        <v>33322</v>
      </c>
      <c r="R11142" s="1" t="s">
        <v>31</v>
      </c>
      <c r="S11142" s="1" t="s">
        <v>32</v>
      </c>
      <c r="T11142" s="1">
        <v>75219.0</v>
      </c>
      <c r="U11142" s="1" t="s">
        <v>33323</v>
      </c>
    </row>
    <row r="11143">
      <c r="A11143" s="1" t="s">
        <v>33324</v>
      </c>
      <c r="B11143" s="1">
        <v>70663.0</v>
      </c>
      <c r="C11143" s="1">
        <v>2168.0</v>
      </c>
      <c r="D11143" s="2" t="s">
        <v>33023</v>
      </c>
      <c r="E11143" s="1" t="s">
        <v>33325</v>
      </c>
      <c r="F11143" s="1" t="s">
        <v>33326</v>
      </c>
      <c r="G11143" s="3" t="str">
        <f t="shared" si="1"/>
        <v>Dario Ferdows</v>
      </c>
      <c r="H11143" s="3" t="str">
        <f t="shared" si="2"/>
        <v>DARIO FERDOWS</v>
      </c>
      <c r="J11143" s="1" t="s">
        <v>57</v>
      </c>
      <c r="K11143" s="1" t="s">
        <v>44</v>
      </c>
      <c r="L11143" s="1">
        <v>1000.0</v>
      </c>
      <c r="M11143" s="1" t="s">
        <v>58</v>
      </c>
      <c r="N11143" s="1" t="s">
        <v>33017</v>
      </c>
      <c r="O11143" s="4">
        <v>44317.0</v>
      </c>
      <c r="P11143" s="4">
        <v>44277.0</v>
      </c>
      <c r="Q11143" s="1" t="s">
        <v>33327</v>
      </c>
      <c r="R11143" s="1" t="s">
        <v>31</v>
      </c>
      <c r="S11143" s="1" t="s">
        <v>32</v>
      </c>
      <c r="T11143" s="1">
        <v>75220.0</v>
      </c>
      <c r="U11143" s="1" t="s">
        <v>33328</v>
      </c>
    </row>
    <row r="11144">
      <c r="A11144" s="1" t="s">
        <v>33329</v>
      </c>
      <c r="B11144" s="1">
        <v>70666.0</v>
      </c>
      <c r="C11144" s="1">
        <v>2168.0</v>
      </c>
      <c r="D11144" s="2" t="s">
        <v>33023</v>
      </c>
      <c r="E11144" s="1" t="s">
        <v>33330</v>
      </c>
      <c r="F11144" s="1" t="s">
        <v>11685</v>
      </c>
      <c r="G11144" s="3" t="str">
        <f t="shared" si="1"/>
        <v>Asley Davila</v>
      </c>
      <c r="H11144" s="3" t="str">
        <f t="shared" si="2"/>
        <v>ASLEY DAVILA</v>
      </c>
      <c r="J11144" s="1" t="s">
        <v>57</v>
      </c>
      <c r="K11144" s="1" t="s">
        <v>44</v>
      </c>
      <c r="L11144" s="1">
        <v>1000.0</v>
      </c>
      <c r="M11144" s="1" t="s">
        <v>58</v>
      </c>
      <c r="N11144" s="1" t="s">
        <v>33017</v>
      </c>
      <c r="O11144" s="4">
        <v>44317.0</v>
      </c>
      <c r="P11144" s="4">
        <v>44277.0</v>
      </c>
      <c r="Q11144" s="1" t="s">
        <v>33331</v>
      </c>
      <c r="R11144" s="1" t="s">
        <v>31</v>
      </c>
      <c r="S11144" s="1" t="s">
        <v>32</v>
      </c>
      <c r="T11144" s="1">
        <v>75208.0</v>
      </c>
      <c r="U11144" s="1" t="s">
        <v>33332</v>
      </c>
    </row>
    <row r="11145">
      <c r="A11145" s="1" t="s">
        <v>33333</v>
      </c>
      <c r="B11145" s="1">
        <v>70668.0</v>
      </c>
      <c r="C11145" s="1">
        <v>2168.0</v>
      </c>
      <c r="D11145" s="2" t="s">
        <v>33023</v>
      </c>
      <c r="E11145" s="1" t="s">
        <v>410</v>
      </c>
      <c r="F11145" s="1" t="s">
        <v>9145</v>
      </c>
      <c r="G11145" s="3" t="str">
        <f t="shared" si="1"/>
        <v>Larry Christian</v>
      </c>
      <c r="H11145" s="3" t="str">
        <f t="shared" si="2"/>
        <v>LARRY CHRISTIAN</v>
      </c>
      <c r="J11145" s="1" t="s">
        <v>57</v>
      </c>
      <c r="K11145" s="1" t="s">
        <v>44</v>
      </c>
      <c r="L11145" s="1">
        <v>1000.0</v>
      </c>
      <c r="M11145" s="1" t="s">
        <v>58</v>
      </c>
      <c r="N11145" s="1" t="s">
        <v>33017</v>
      </c>
      <c r="O11145" s="4">
        <v>44317.0</v>
      </c>
      <c r="P11145" s="4">
        <v>44277.0</v>
      </c>
      <c r="Q11145" s="1" t="s">
        <v>33334</v>
      </c>
      <c r="R11145" s="1" t="s">
        <v>31</v>
      </c>
      <c r="S11145" s="1" t="s">
        <v>32</v>
      </c>
      <c r="T11145" s="1">
        <v>75213.0</v>
      </c>
      <c r="U11145" s="1" t="s">
        <v>33335</v>
      </c>
    </row>
    <row r="11146">
      <c r="A11146" s="1" t="s">
        <v>33336</v>
      </c>
      <c r="B11146" s="1">
        <v>70670.0</v>
      </c>
      <c r="C11146" s="1">
        <v>2168.0</v>
      </c>
      <c r="D11146" s="2" t="s">
        <v>33023</v>
      </c>
      <c r="E11146" s="1" t="s">
        <v>27017</v>
      </c>
      <c r="F11146" s="1" t="s">
        <v>7133</v>
      </c>
      <c r="G11146" s="3" t="str">
        <f t="shared" si="1"/>
        <v>Ramona Dalton</v>
      </c>
      <c r="H11146" s="3" t="str">
        <f t="shared" si="2"/>
        <v>RAMONA DALTON</v>
      </c>
      <c r="J11146" s="1" t="s">
        <v>57</v>
      </c>
      <c r="K11146" s="1" t="s">
        <v>44</v>
      </c>
      <c r="L11146" s="1">
        <v>1000.0</v>
      </c>
      <c r="M11146" s="1" t="s">
        <v>58</v>
      </c>
      <c r="N11146" s="1" t="s">
        <v>33017</v>
      </c>
      <c r="O11146" s="4">
        <v>44317.0</v>
      </c>
      <c r="P11146" s="4">
        <v>44277.0</v>
      </c>
      <c r="Q11146" s="1" t="s">
        <v>33337</v>
      </c>
      <c r="R11146" s="1" t="s">
        <v>31</v>
      </c>
      <c r="S11146" s="1" t="s">
        <v>32</v>
      </c>
      <c r="T11146" s="1">
        <v>75115.0</v>
      </c>
      <c r="U11146" s="1" t="s">
        <v>33338</v>
      </c>
    </row>
    <row r="11147">
      <c r="A11147" s="1" t="s">
        <v>33339</v>
      </c>
      <c r="B11147" s="1">
        <v>70672.0</v>
      </c>
      <c r="C11147" s="1">
        <v>2168.0</v>
      </c>
      <c r="D11147" s="2" t="s">
        <v>33023</v>
      </c>
      <c r="E11147" s="1" t="s">
        <v>310</v>
      </c>
      <c r="F11147" s="1" t="s">
        <v>7133</v>
      </c>
      <c r="G11147" s="3" t="str">
        <f t="shared" si="1"/>
        <v>Sam Dalton</v>
      </c>
      <c r="H11147" s="3" t="str">
        <f t="shared" si="2"/>
        <v>SAM DALTON</v>
      </c>
      <c r="J11147" s="1" t="s">
        <v>57</v>
      </c>
      <c r="K11147" s="1" t="s">
        <v>44</v>
      </c>
      <c r="L11147" s="1">
        <v>1000.0</v>
      </c>
      <c r="M11147" s="1" t="s">
        <v>58</v>
      </c>
      <c r="N11147" s="1" t="s">
        <v>33017</v>
      </c>
      <c r="O11147" s="4">
        <v>44317.0</v>
      </c>
      <c r="P11147" s="4">
        <v>44277.0</v>
      </c>
      <c r="Q11147" s="1" t="s">
        <v>33340</v>
      </c>
      <c r="R11147" s="1" t="s">
        <v>31</v>
      </c>
      <c r="S11147" s="1" t="s">
        <v>32</v>
      </c>
      <c r="T11147" s="1">
        <v>75211.0</v>
      </c>
      <c r="U11147" s="1" t="s">
        <v>33341</v>
      </c>
    </row>
    <row r="11148">
      <c r="A11148" s="1" t="s">
        <v>33342</v>
      </c>
      <c r="B11148" s="1">
        <v>70673.0</v>
      </c>
      <c r="C11148" s="1">
        <v>2168.0</v>
      </c>
      <c r="D11148" s="2" t="s">
        <v>33023</v>
      </c>
      <c r="E11148" s="1" t="s">
        <v>5851</v>
      </c>
      <c r="F11148" s="1" t="s">
        <v>27029</v>
      </c>
      <c r="G11148" s="3" t="str">
        <f t="shared" si="1"/>
        <v>Sheila Coffee</v>
      </c>
      <c r="H11148" s="3" t="str">
        <f t="shared" si="2"/>
        <v>SHEILA COFFEE</v>
      </c>
      <c r="J11148" s="1" t="s">
        <v>57</v>
      </c>
      <c r="K11148" s="1" t="s">
        <v>44</v>
      </c>
      <c r="L11148" s="1">
        <v>1000.0</v>
      </c>
      <c r="M11148" s="1" t="s">
        <v>58</v>
      </c>
      <c r="N11148" s="1" t="s">
        <v>33017</v>
      </c>
      <c r="O11148" s="4">
        <v>44317.0</v>
      </c>
      <c r="P11148" s="4">
        <v>44277.0</v>
      </c>
      <c r="Q11148" s="1" t="s">
        <v>33343</v>
      </c>
      <c r="R11148" s="1" t="s">
        <v>31</v>
      </c>
      <c r="S11148" s="1" t="s">
        <v>32</v>
      </c>
      <c r="T11148" s="1">
        <v>75232.0</v>
      </c>
      <c r="U11148" s="1" t="s">
        <v>33344</v>
      </c>
    </row>
    <row r="11149">
      <c r="A11149" s="1" t="s">
        <v>33345</v>
      </c>
      <c r="B11149" s="1">
        <v>70674.0</v>
      </c>
      <c r="C11149" s="1">
        <v>2168.0</v>
      </c>
      <c r="D11149" s="2" t="s">
        <v>33023</v>
      </c>
      <c r="E11149" s="1" t="s">
        <v>1547</v>
      </c>
      <c r="F11149" s="1" t="s">
        <v>11685</v>
      </c>
      <c r="G11149" s="3" t="str">
        <f t="shared" si="1"/>
        <v>Nancy Davila</v>
      </c>
      <c r="H11149" s="3" t="str">
        <f t="shared" si="2"/>
        <v>NANCY DAVILA</v>
      </c>
      <c r="J11149" s="1" t="s">
        <v>57</v>
      </c>
      <c r="K11149" s="1" t="s">
        <v>44</v>
      </c>
      <c r="L11149" s="1">
        <v>1000.0</v>
      </c>
      <c r="M11149" s="1" t="s">
        <v>58</v>
      </c>
      <c r="N11149" s="1" t="s">
        <v>33017</v>
      </c>
      <c r="O11149" s="4">
        <v>44317.0</v>
      </c>
      <c r="P11149" s="4">
        <v>44277.0</v>
      </c>
      <c r="Q11149" s="1" t="s">
        <v>33346</v>
      </c>
      <c r="R11149" s="1" t="s">
        <v>31</v>
      </c>
      <c r="S11149" s="1" t="s">
        <v>32</v>
      </c>
      <c r="T11149" s="1">
        <v>75211.0</v>
      </c>
      <c r="U11149" s="1" t="s">
        <v>33347</v>
      </c>
    </row>
    <row r="11150">
      <c r="A11150" s="1" t="s">
        <v>33348</v>
      </c>
      <c r="B11150" s="1">
        <v>70676.0</v>
      </c>
      <c r="C11150" s="1">
        <v>2168.0</v>
      </c>
      <c r="D11150" s="2" t="s">
        <v>33023</v>
      </c>
      <c r="E11150" s="1" t="s">
        <v>2490</v>
      </c>
      <c r="F11150" s="1" t="s">
        <v>7133</v>
      </c>
      <c r="G11150" s="3" t="str">
        <f t="shared" si="1"/>
        <v>Bernard Dalton</v>
      </c>
      <c r="H11150" s="3" t="str">
        <f t="shared" si="2"/>
        <v>BERNARD DALTON</v>
      </c>
      <c r="J11150" s="1" t="s">
        <v>57</v>
      </c>
      <c r="K11150" s="1" t="s">
        <v>44</v>
      </c>
      <c r="L11150" s="1">
        <v>1000.0</v>
      </c>
      <c r="M11150" s="1" t="s">
        <v>58</v>
      </c>
      <c r="N11150" s="1" t="s">
        <v>33017</v>
      </c>
      <c r="O11150" s="4">
        <v>44317.0</v>
      </c>
      <c r="P11150" s="4">
        <v>44277.0</v>
      </c>
      <c r="Q11150" s="1" t="s">
        <v>33334</v>
      </c>
      <c r="R11150" s="1" t="s">
        <v>31</v>
      </c>
      <c r="S11150" s="1" t="s">
        <v>32</v>
      </c>
      <c r="T11150" s="1">
        <v>75211.0</v>
      </c>
      <c r="U11150" s="1" t="s">
        <v>33349</v>
      </c>
    </row>
    <row r="11151">
      <c r="A11151" s="1" t="s">
        <v>33350</v>
      </c>
      <c r="B11151" s="1">
        <v>70704.0</v>
      </c>
      <c r="C11151" s="1">
        <v>2168.0</v>
      </c>
      <c r="D11151" s="2" t="s">
        <v>33023</v>
      </c>
      <c r="E11151" s="1" t="s">
        <v>1426</v>
      </c>
      <c r="F11151" s="1" t="s">
        <v>2849</v>
      </c>
      <c r="G11151" s="3" t="str">
        <f t="shared" si="1"/>
        <v>Tony Ross</v>
      </c>
      <c r="H11151" s="3" t="str">
        <f t="shared" si="2"/>
        <v>TONY ROSS</v>
      </c>
      <c r="J11151" s="1" t="s">
        <v>57</v>
      </c>
      <c r="K11151" s="1" t="s">
        <v>44</v>
      </c>
      <c r="L11151" s="1">
        <v>1000.0</v>
      </c>
      <c r="M11151" s="1" t="s">
        <v>58</v>
      </c>
      <c r="N11151" s="1" t="s">
        <v>33017</v>
      </c>
      <c r="O11151" s="4">
        <v>44317.0</v>
      </c>
      <c r="P11151" s="4">
        <v>44266.0</v>
      </c>
      <c r="Q11151" s="1" t="s">
        <v>33351</v>
      </c>
      <c r="R11151" s="1" t="s">
        <v>31</v>
      </c>
      <c r="S11151" s="1" t="s">
        <v>32</v>
      </c>
      <c r="T11151" s="1">
        <v>75220.0</v>
      </c>
      <c r="U11151" s="1" t="s">
        <v>33352</v>
      </c>
    </row>
    <row r="11152">
      <c r="A11152" s="1" t="s">
        <v>33353</v>
      </c>
      <c r="B11152" s="1">
        <v>71307.0</v>
      </c>
      <c r="C11152" s="1">
        <v>2168.0</v>
      </c>
      <c r="D11152" s="2" t="s">
        <v>33023</v>
      </c>
      <c r="E11152" s="1" t="s">
        <v>310</v>
      </c>
      <c r="F11152" s="1" t="s">
        <v>33354</v>
      </c>
      <c r="G11152" s="3" t="str">
        <f t="shared" si="1"/>
        <v>Sam Shmaisani</v>
      </c>
      <c r="H11152" s="3" t="str">
        <f t="shared" si="2"/>
        <v>SAM SHMAISANI</v>
      </c>
      <c r="J11152" s="1" t="s">
        <v>57</v>
      </c>
      <c r="K11152" s="1" t="s">
        <v>44</v>
      </c>
      <c r="L11152" s="1">
        <v>1000.0</v>
      </c>
      <c r="M11152" s="1" t="s">
        <v>58</v>
      </c>
      <c r="N11152" s="1" t="s">
        <v>33017</v>
      </c>
      <c r="O11152" s="4">
        <v>44317.0</v>
      </c>
      <c r="P11152" s="4">
        <v>44273.0</v>
      </c>
      <c r="Q11152" s="1" t="s">
        <v>33355</v>
      </c>
      <c r="R11152" s="1" t="s">
        <v>3103</v>
      </c>
      <c r="S11152" s="1" t="s">
        <v>32</v>
      </c>
      <c r="T11152" s="1">
        <v>76034.0</v>
      </c>
      <c r="U11152" s="1" t="s">
        <v>33356</v>
      </c>
    </row>
    <row r="11153">
      <c r="A11153" s="1" t="s">
        <v>33357</v>
      </c>
      <c r="B11153" s="1">
        <v>71317.0</v>
      </c>
      <c r="C11153" s="1">
        <v>2168.0</v>
      </c>
      <c r="D11153" s="2" t="s">
        <v>33023</v>
      </c>
      <c r="E11153" s="1" t="s">
        <v>5173</v>
      </c>
      <c r="F11153" s="1" t="s">
        <v>33358</v>
      </c>
      <c r="G11153" s="3" t="str">
        <f t="shared" si="1"/>
        <v>AL WEIR</v>
      </c>
      <c r="H11153" s="3" t="str">
        <f t="shared" si="2"/>
        <v>AL WEIR</v>
      </c>
      <c r="J11153" s="1" t="s">
        <v>57</v>
      </c>
      <c r="K11153" s="1" t="s">
        <v>44</v>
      </c>
      <c r="L11153" s="1">
        <v>1000.0</v>
      </c>
      <c r="M11153" s="1" t="s">
        <v>58</v>
      </c>
      <c r="N11153" s="1" t="s">
        <v>33017</v>
      </c>
      <c r="O11153" s="4">
        <v>44317.0</v>
      </c>
      <c r="P11153" s="4">
        <v>44273.0</v>
      </c>
      <c r="Q11153" s="1" t="s">
        <v>33359</v>
      </c>
      <c r="R11153" s="1" t="s">
        <v>31</v>
      </c>
      <c r="S11153" s="1" t="s">
        <v>32</v>
      </c>
      <c r="T11153" s="1">
        <v>75354.0</v>
      </c>
      <c r="U11153" s="1" t="s">
        <v>33360</v>
      </c>
    </row>
    <row r="11154">
      <c r="A11154" s="1" t="s">
        <v>33361</v>
      </c>
      <c r="B11154" s="1">
        <v>71809.0</v>
      </c>
      <c r="C11154" s="1">
        <v>2168.0</v>
      </c>
      <c r="D11154" s="2" t="s">
        <v>33023</v>
      </c>
      <c r="E11154" s="1" t="s">
        <v>8298</v>
      </c>
      <c r="F11154" s="1" t="s">
        <v>11685</v>
      </c>
      <c r="G11154" s="3" t="str">
        <f t="shared" si="1"/>
        <v>Denise Davila</v>
      </c>
      <c r="H11154" s="3" t="str">
        <f t="shared" si="2"/>
        <v>DENISE DAVILA</v>
      </c>
      <c r="J11154" s="1" t="s">
        <v>57</v>
      </c>
      <c r="K11154" s="1" t="s">
        <v>44</v>
      </c>
      <c r="L11154" s="1">
        <v>1000.0</v>
      </c>
      <c r="M11154" s="1" t="s">
        <v>58</v>
      </c>
      <c r="N11154" s="1" t="s">
        <v>33017</v>
      </c>
      <c r="O11154" s="4">
        <v>44317.0</v>
      </c>
      <c r="P11154" s="4">
        <v>44277.0</v>
      </c>
      <c r="Q11154" s="1" t="s">
        <v>33362</v>
      </c>
      <c r="R11154" s="1" t="s">
        <v>31</v>
      </c>
      <c r="S11154" s="1" t="s">
        <v>32</v>
      </c>
      <c r="T11154" s="1">
        <v>75208.0</v>
      </c>
      <c r="U11154" s="1" t="s">
        <v>33363</v>
      </c>
    </row>
    <row r="11155">
      <c r="A11155" s="1" t="s">
        <v>33364</v>
      </c>
      <c r="B11155" s="1">
        <v>71814.0</v>
      </c>
      <c r="C11155" s="1">
        <v>2168.0</v>
      </c>
      <c r="D11155" s="2" t="s">
        <v>33023</v>
      </c>
      <c r="E11155" s="1" t="s">
        <v>5709</v>
      </c>
      <c r="F11155" s="1" t="s">
        <v>33365</v>
      </c>
      <c r="G11155" s="3" t="str">
        <f t="shared" si="1"/>
        <v>Victor Ballas</v>
      </c>
      <c r="H11155" s="3" t="str">
        <f t="shared" si="2"/>
        <v>VICTOR BALLAS</v>
      </c>
      <c r="J11155" s="1" t="s">
        <v>57</v>
      </c>
      <c r="K11155" s="1" t="s">
        <v>44</v>
      </c>
      <c r="L11155" s="1">
        <v>1000.0</v>
      </c>
      <c r="M11155" s="1" t="s">
        <v>58</v>
      </c>
      <c r="N11155" s="1" t="s">
        <v>33017</v>
      </c>
      <c r="O11155" s="4">
        <v>44317.0</v>
      </c>
      <c r="P11155" s="4">
        <v>44273.0</v>
      </c>
      <c r="Q11155" s="1" t="s">
        <v>33366</v>
      </c>
      <c r="R11155" s="1" t="s">
        <v>31</v>
      </c>
      <c r="S11155" s="1" t="s">
        <v>32</v>
      </c>
      <c r="T11155" s="1">
        <v>75220.0</v>
      </c>
      <c r="U11155" s="1" t="s">
        <v>33367</v>
      </c>
    </row>
    <row r="11156">
      <c r="A11156" s="1" t="s">
        <v>33368</v>
      </c>
      <c r="B11156" s="1">
        <v>71816.0</v>
      </c>
      <c r="C11156" s="1">
        <v>2168.0</v>
      </c>
      <c r="D11156" s="2" t="s">
        <v>33023</v>
      </c>
      <c r="E11156" s="1" t="s">
        <v>33369</v>
      </c>
      <c r="F11156" s="1" t="s">
        <v>27883</v>
      </c>
      <c r="G11156" s="3" t="str">
        <f t="shared" si="1"/>
        <v>Dr. liz Carrillo</v>
      </c>
      <c r="H11156" s="3" t="str">
        <f t="shared" si="2"/>
        <v>DR. LIZ CARRILLO</v>
      </c>
      <c r="J11156" s="1" t="s">
        <v>57</v>
      </c>
      <c r="K11156" s="1" t="s">
        <v>44</v>
      </c>
      <c r="L11156" s="1">
        <v>1000.0</v>
      </c>
      <c r="M11156" s="1" t="s">
        <v>58</v>
      </c>
      <c r="N11156" s="1" t="s">
        <v>33017</v>
      </c>
      <c r="O11156" s="4">
        <v>44317.0</v>
      </c>
      <c r="P11156" s="4">
        <v>44273.0</v>
      </c>
      <c r="Q11156" s="1" t="s">
        <v>33370</v>
      </c>
      <c r="R11156" s="1" t="s">
        <v>31</v>
      </c>
      <c r="S11156" s="1" t="s">
        <v>32</v>
      </c>
      <c r="T11156" s="1">
        <v>75227.0</v>
      </c>
      <c r="U11156" s="1" t="s">
        <v>33371</v>
      </c>
    </row>
    <row r="11157">
      <c r="A11157" s="1" t="s">
        <v>33372</v>
      </c>
      <c r="B11157" s="1">
        <v>71817.0</v>
      </c>
      <c r="C11157" s="1">
        <v>2168.0</v>
      </c>
      <c r="D11157" s="2" t="s">
        <v>33023</v>
      </c>
      <c r="E11157" s="1" t="s">
        <v>25130</v>
      </c>
      <c r="F11157" s="1" t="s">
        <v>27883</v>
      </c>
      <c r="G11157" s="3" t="str">
        <f t="shared" si="1"/>
        <v>Ricardo Carrillo</v>
      </c>
      <c r="H11157" s="3" t="str">
        <f t="shared" si="2"/>
        <v>RICARDO CARRILLO</v>
      </c>
      <c r="J11157" s="1" t="s">
        <v>57</v>
      </c>
      <c r="K11157" s="1" t="s">
        <v>44</v>
      </c>
      <c r="L11157" s="1">
        <v>1000.0</v>
      </c>
      <c r="M11157" s="1" t="s">
        <v>58</v>
      </c>
      <c r="N11157" s="1" t="s">
        <v>33017</v>
      </c>
      <c r="O11157" s="4">
        <v>44317.0</v>
      </c>
      <c r="P11157" s="4">
        <v>44273.0</v>
      </c>
      <c r="Q11157" s="1" t="s">
        <v>33370</v>
      </c>
      <c r="R11157" s="1" t="s">
        <v>31</v>
      </c>
      <c r="S11157" s="1" t="s">
        <v>32</v>
      </c>
      <c r="T11157" s="1">
        <v>75227.0</v>
      </c>
      <c r="U11157" s="1" t="s">
        <v>33371</v>
      </c>
    </row>
    <row r="11158">
      <c r="A11158" s="1" t="s">
        <v>33373</v>
      </c>
      <c r="B11158" s="1">
        <v>71819.0</v>
      </c>
      <c r="C11158" s="1">
        <v>2168.0</v>
      </c>
      <c r="D11158" s="2" t="s">
        <v>33023</v>
      </c>
      <c r="E11158" s="1" t="s">
        <v>9583</v>
      </c>
      <c r="F11158" s="1" t="s">
        <v>33374</v>
      </c>
      <c r="G11158" s="3" t="str">
        <f t="shared" si="1"/>
        <v>Mariam Hourani</v>
      </c>
      <c r="H11158" s="3" t="str">
        <f t="shared" si="2"/>
        <v>MARIAM HOURANI</v>
      </c>
      <c r="J11158" s="1" t="s">
        <v>57</v>
      </c>
      <c r="K11158" s="1" t="s">
        <v>44</v>
      </c>
      <c r="L11158" s="1">
        <v>1000.0</v>
      </c>
      <c r="M11158" s="1" t="s">
        <v>58</v>
      </c>
      <c r="N11158" s="1" t="s">
        <v>33017</v>
      </c>
      <c r="O11158" s="4">
        <v>44317.0</v>
      </c>
      <c r="P11158" s="4">
        <v>44273.0</v>
      </c>
      <c r="Q11158" s="1" t="s">
        <v>33355</v>
      </c>
      <c r="R11158" s="1" t="s">
        <v>3103</v>
      </c>
      <c r="S11158" s="1" t="s">
        <v>32</v>
      </c>
      <c r="T11158" s="1">
        <v>76034.0</v>
      </c>
      <c r="U11158" s="1" t="s">
        <v>33356</v>
      </c>
    </row>
    <row r="11159">
      <c r="A11159" s="1" t="s">
        <v>33375</v>
      </c>
      <c r="B11159" s="1">
        <v>73471.0</v>
      </c>
      <c r="C11159" s="1">
        <v>2220.0</v>
      </c>
      <c r="D11159" s="2" t="s">
        <v>33027</v>
      </c>
      <c r="E11159" s="1" t="s">
        <v>758</v>
      </c>
      <c r="F11159" s="1" t="s">
        <v>141</v>
      </c>
      <c r="G11159" s="3" t="str">
        <f t="shared" si="1"/>
        <v>Elizabeth Ruiz</v>
      </c>
      <c r="H11159" s="3" t="str">
        <f t="shared" si="2"/>
        <v>ELIZABETH RUIZ</v>
      </c>
      <c r="J11159" s="1" t="s">
        <v>57</v>
      </c>
      <c r="K11159" s="1" t="s">
        <v>47</v>
      </c>
      <c r="L11159" s="1">
        <v>1000.0</v>
      </c>
      <c r="M11159" s="1" t="s">
        <v>58</v>
      </c>
      <c r="N11159" s="1" t="s">
        <v>33017</v>
      </c>
      <c r="O11159" s="4">
        <v>44320.0</v>
      </c>
      <c r="P11159" s="4">
        <v>44287.0</v>
      </c>
      <c r="Q11159" s="1" t="s">
        <v>33376</v>
      </c>
      <c r="R11159" s="1" t="s">
        <v>31</v>
      </c>
      <c r="S11159" s="1" t="s">
        <v>32</v>
      </c>
      <c r="T11159" s="1">
        <v>75208.0</v>
      </c>
      <c r="U11159" s="1" t="s">
        <v>33377</v>
      </c>
    </row>
    <row r="11160">
      <c r="A11160" s="1" t="s">
        <v>33378</v>
      </c>
      <c r="B11160" s="1">
        <v>73472.0</v>
      </c>
      <c r="C11160" s="1">
        <v>2220.0</v>
      </c>
      <c r="D11160" s="2" t="s">
        <v>33027</v>
      </c>
      <c r="E11160" s="1" t="s">
        <v>547</v>
      </c>
      <c r="F11160" s="1" t="s">
        <v>33379</v>
      </c>
      <c r="G11160" s="3" t="str">
        <f t="shared" si="1"/>
        <v>John Chong</v>
      </c>
      <c r="H11160" s="3" t="str">
        <f t="shared" si="2"/>
        <v>JOHN CHONG</v>
      </c>
      <c r="J11160" s="1" t="s">
        <v>57</v>
      </c>
      <c r="K11160" s="1" t="s">
        <v>47</v>
      </c>
      <c r="L11160" s="1">
        <v>1000.0</v>
      </c>
      <c r="M11160" s="1" t="s">
        <v>58</v>
      </c>
      <c r="N11160" s="1" t="s">
        <v>33017</v>
      </c>
      <c r="O11160" s="4">
        <v>44320.0</v>
      </c>
      <c r="P11160" s="4">
        <v>44296.0</v>
      </c>
      <c r="Q11160" s="1" t="s">
        <v>33380</v>
      </c>
      <c r="R11160" s="1" t="s">
        <v>3184</v>
      </c>
      <c r="S11160" s="1" t="s">
        <v>32</v>
      </c>
      <c r="T11160" s="1">
        <v>75019.0</v>
      </c>
      <c r="U11160" s="1" t="s">
        <v>33381</v>
      </c>
    </row>
    <row r="11161">
      <c r="A11161" s="1" t="s">
        <v>33382</v>
      </c>
      <c r="B11161" s="1">
        <v>73474.0</v>
      </c>
      <c r="C11161" s="1">
        <v>2220.0</v>
      </c>
      <c r="D11161" s="2" t="s">
        <v>33027</v>
      </c>
      <c r="E11161" s="1" t="s">
        <v>921</v>
      </c>
      <c r="F11161" s="1" t="s">
        <v>11685</v>
      </c>
      <c r="G11161" s="3" t="str">
        <f t="shared" si="1"/>
        <v>David Davila</v>
      </c>
      <c r="H11161" s="3" t="str">
        <f t="shared" si="2"/>
        <v>DAVID DAVILA</v>
      </c>
      <c r="J11161" s="1" t="s">
        <v>57</v>
      </c>
      <c r="K11161" s="1" t="s">
        <v>47</v>
      </c>
      <c r="L11161" s="1">
        <v>1000.0</v>
      </c>
      <c r="M11161" s="1" t="s">
        <v>58</v>
      </c>
      <c r="N11161" s="1" t="s">
        <v>33017</v>
      </c>
      <c r="O11161" s="4">
        <v>44320.0</v>
      </c>
      <c r="P11161" s="4">
        <v>44306.0</v>
      </c>
      <c r="Q11161" s="1" t="s">
        <v>33383</v>
      </c>
      <c r="R11161" s="1" t="s">
        <v>31</v>
      </c>
      <c r="S11161" s="1" t="s">
        <v>32</v>
      </c>
      <c r="T11161" s="1">
        <v>75354.0</v>
      </c>
      <c r="U11161" s="1" t="s">
        <v>33384</v>
      </c>
    </row>
    <row r="11162">
      <c r="A11162" s="1" t="s">
        <v>33385</v>
      </c>
      <c r="B11162" s="1">
        <v>73477.0</v>
      </c>
      <c r="C11162" s="1">
        <v>2220.0</v>
      </c>
      <c r="D11162" s="2" t="s">
        <v>33027</v>
      </c>
      <c r="E11162" s="1" t="s">
        <v>921</v>
      </c>
      <c r="F11162" s="1" t="s">
        <v>21045</v>
      </c>
      <c r="G11162" s="3" t="str">
        <f t="shared" si="1"/>
        <v>David Varela</v>
      </c>
      <c r="H11162" s="3" t="str">
        <f t="shared" si="2"/>
        <v>DAVID VARELA</v>
      </c>
      <c r="J11162" s="1" t="s">
        <v>57</v>
      </c>
      <c r="K11162" s="1" t="s">
        <v>47</v>
      </c>
      <c r="L11162" s="1">
        <v>1000.0</v>
      </c>
      <c r="M11162" s="1" t="s">
        <v>58</v>
      </c>
      <c r="N11162" s="1" t="s">
        <v>33017</v>
      </c>
      <c r="O11162" s="4">
        <v>44320.0</v>
      </c>
      <c r="P11162" s="4">
        <v>44287.0</v>
      </c>
      <c r="Q11162" s="1" t="s">
        <v>33386</v>
      </c>
      <c r="R11162" s="1" t="s">
        <v>31</v>
      </c>
      <c r="S11162" s="1" t="s">
        <v>1413</v>
      </c>
      <c r="T11162" s="1">
        <v>75208.0</v>
      </c>
      <c r="U11162" s="1" t="s">
        <v>33387</v>
      </c>
    </row>
    <row r="11163">
      <c r="A11163" s="1" t="s">
        <v>33388</v>
      </c>
      <c r="B11163" s="1">
        <v>73478.0</v>
      </c>
      <c r="C11163" s="1">
        <v>2220.0</v>
      </c>
      <c r="D11163" s="2" t="s">
        <v>33027</v>
      </c>
      <c r="E11163" s="1" t="s">
        <v>167</v>
      </c>
      <c r="F11163" s="1" t="s">
        <v>9462</v>
      </c>
      <c r="G11163" s="3" t="str">
        <f t="shared" si="1"/>
        <v>Chris Escobedo</v>
      </c>
      <c r="H11163" s="3" t="str">
        <f t="shared" si="2"/>
        <v>CHRIS ESCOBEDO</v>
      </c>
      <c r="J11163" s="1" t="s">
        <v>57</v>
      </c>
      <c r="K11163" s="1" t="s">
        <v>47</v>
      </c>
      <c r="L11163" s="1">
        <v>1000.0</v>
      </c>
      <c r="M11163" s="1" t="s">
        <v>58</v>
      </c>
      <c r="N11163" s="1" t="s">
        <v>33017</v>
      </c>
      <c r="O11163" s="4">
        <v>44320.0</v>
      </c>
      <c r="P11163" s="4">
        <v>44302.0</v>
      </c>
      <c r="Q11163" s="1" t="s">
        <v>33389</v>
      </c>
      <c r="R11163" s="1" t="s">
        <v>31</v>
      </c>
      <c r="S11163" s="1" t="s">
        <v>1413</v>
      </c>
      <c r="T11163" s="1">
        <v>75208.0</v>
      </c>
      <c r="U11163" s="1" t="s">
        <v>33390</v>
      </c>
    </row>
    <row r="11164">
      <c r="A11164" s="1" t="s">
        <v>33391</v>
      </c>
      <c r="B11164" s="1">
        <v>73479.0</v>
      </c>
      <c r="C11164" s="1">
        <v>2220.0</v>
      </c>
      <c r="D11164" s="2" t="s">
        <v>33027</v>
      </c>
      <c r="E11164" s="1" t="s">
        <v>1822</v>
      </c>
      <c r="F11164" s="1" t="s">
        <v>19678</v>
      </c>
      <c r="G11164" s="3" t="str">
        <f t="shared" si="1"/>
        <v>Gilbert May</v>
      </c>
      <c r="H11164" s="3" t="str">
        <f t="shared" si="2"/>
        <v>GILBERT MAY</v>
      </c>
      <c r="J11164" s="1" t="s">
        <v>57</v>
      </c>
      <c r="K11164" s="1" t="s">
        <v>47</v>
      </c>
      <c r="L11164" s="1">
        <v>1000.0</v>
      </c>
      <c r="M11164" s="1" t="s">
        <v>58</v>
      </c>
      <c r="N11164" s="1" t="s">
        <v>33017</v>
      </c>
      <c r="O11164" s="4">
        <v>44320.0</v>
      </c>
      <c r="P11164" s="4">
        <v>44302.0</v>
      </c>
      <c r="Q11164" s="1" t="s">
        <v>33392</v>
      </c>
      <c r="R11164" s="1" t="s">
        <v>31</v>
      </c>
      <c r="S11164" s="1" t="s">
        <v>1413</v>
      </c>
      <c r="T11164" s="1">
        <v>75208.0</v>
      </c>
      <c r="U11164" s="1" t="s">
        <v>33393</v>
      </c>
    </row>
    <row r="11165">
      <c r="A11165" s="1" t="s">
        <v>33394</v>
      </c>
      <c r="B11165" s="1">
        <v>73480.0</v>
      </c>
      <c r="C11165" s="1">
        <v>2220.0</v>
      </c>
      <c r="D11165" s="2" t="s">
        <v>33027</v>
      </c>
      <c r="E11165" s="1" t="s">
        <v>33395</v>
      </c>
      <c r="F11165" s="1" t="s">
        <v>33326</v>
      </c>
      <c r="G11165" s="3" t="str">
        <f t="shared" si="1"/>
        <v>Schahrouz Ferdows</v>
      </c>
      <c r="H11165" s="3" t="str">
        <f t="shared" si="2"/>
        <v>SCHAHROUZ FERDOWS</v>
      </c>
      <c r="J11165" s="1" t="s">
        <v>57</v>
      </c>
      <c r="K11165" s="1" t="s">
        <v>47</v>
      </c>
      <c r="L11165" s="1">
        <v>1000.0</v>
      </c>
      <c r="M11165" s="1" t="s">
        <v>58</v>
      </c>
      <c r="N11165" s="1" t="s">
        <v>33017</v>
      </c>
      <c r="O11165" s="4">
        <v>44320.0</v>
      </c>
      <c r="P11165" s="4">
        <v>44287.0</v>
      </c>
      <c r="Q11165" s="1" t="s">
        <v>33327</v>
      </c>
      <c r="R11165" s="1" t="s">
        <v>31</v>
      </c>
      <c r="S11165" s="1" t="s">
        <v>1413</v>
      </c>
      <c r="T11165" s="1">
        <v>75220.0</v>
      </c>
      <c r="U11165" s="1" t="s">
        <v>33396</v>
      </c>
    </row>
    <row r="11166">
      <c r="A11166" s="1" t="s">
        <v>33397</v>
      </c>
      <c r="B11166" s="1">
        <v>73489.0</v>
      </c>
      <c r="C11166" s="1">
        <v>2220.0</v>
      </c>
      <c r="D11166" s="2" t="s">
        <v>33027</v>
      </c>
      <c r="E11166" s="1" t="s">
        <v>1691</v>
      </c>
      <c r="F11166" s="1" t="s">
        <v>25208</v>
      </c>
      <c r="G11166" s="3" t="str">
        <f t="shared" si="1"/>
        <v>Jorge Villalobos</v>
      </c>
      <c r="H11166" s="3" t="str">
        <f t="shared" si="2"/>
        <v>JORGE VILLALOBOS</v>
      </c>
      <c r="J11166" s="1" t="s">
        <v>57</v>
      </c>
      <c r="K11166" s="1" t="s">
        <v>47</v>
      </c>
      <c r="L11166" s="1">
        <v>1000.0</v>
      </c>
      <c r="M11166" s="1" t="s">
        <v>58</v>
      </c>
      <c r="N11166" s="1" t="s">
        <v>33017</v>
      </c>
      <c r="O11166" s="4">
        <v>44320.0</v>
      </c>
      <c r="P11166" s="4">
        <v>44306.0</v>
      </c>
      <c r="Q11166" s="1" t="s">
        <v>33398</v>
      </c>
      <c r="R11166" s="1" t="s">
        <v>31</v>
      </c>
      <c r="S11166" s="1" t="s">
        <v>17087</v>
      </c>
      <c r="T11166" s="1">
        <v>75254.0</v>
      </c>
      <c r="U11166" s="1" t="s">
        <v>33399</v>
      </c>
    </row>
    <row r="11167">
      <c r="A11167" s="1" t="s">
        <v>33400</v>
      </c>
      <c r="B11167" s="1">
        <v>73490.0</v>
      </c>
      <c r="C11167" s="1">
        <v>2220.0</v>
      </c>
      <c r="D11167" s="2" t="s">
        <v>33027</v>
      </c>
      <c r="E11167" s="1" t="s">
        <v>33401</v>
      </c>
      <c r="F11167" s="1" t="s">
        <v>11747</v>
      </c>
      <c r="G11167" s="3" t="str">
        <f t="shared" si="1"/>
        <v>Esmeralda Riojas</v>
      </c>
      <c r="H11167" s="3" t="str">
        <f t="shared" si="2"/>
        <v>ESMERALDA RIOJAS</v>
      </c>
      <c r="J11167" s="1" t="s">
        <v>57</v>
      </c>
      <c r="K11167" s="1" t="s">
        <v>47</v>
      </c>
      <c r="L11167" s="1">
        <v>1000.0</v>
      </c>
      <c r="M11167" s="1" t="s">
        <v>58</v>
      </c>
      <c r="N11167" s="1" t="s">
        <v>33017</v>
      </c>
      <c r="O11167" s="4">
        <v>44320.0</v>
      </c>
      <c r="P11167" s="4">
        <v>44287.0</v>
      </c>
      <c r="Q11167" s="1" t="s">
        <v>11748</v>
      </c>
      <c r="R11167" s="1" t="s">
        <v>31</v>
      </c>
      <c r="S11167" s="1" t="s">
        <v>32</v>
      </c>
      <c r="T11167" s="1">
        <v>75208.0</v>
      </c>
      <c r="U11167" s="1" t="s">
        <v>11749</v>
      </c>
    </row>
    <row r="11168">
      <c r="A11168" s="1" t="s">
        <v>33402</v>
      </c>
      <c r="B11168" s="1">
        <v>73491.0</v>
      </c>
      <c r="C11168" s="1">
        <v>2220.0</v>
      </c>
      <c r="D11168" s="2" t="s">
        <v>33027</v>
      </c>
      <c r="E11168" s="1" t="s">
        <v>20596</v>
      </c>
      <c r="F11168" s="1" t="s">
        <v>14244</v>
      </c>
      <c r="G11168" s="3" t="str">
        <f t="shared" si="1"/>
        <v>Tomas Ayala</v>
      </c>
      <c r="H11168" s="3" t="str">
        <f t="shared" si="2"/>
        <v>TOMAS AYALA</v>
      </c>
      <c r="J11168" s="1" t="s">
        <v>57</v>
      </c>
      <c r="K11168" s="1" t="s">
        <v>47</v>
      </c>
      <c r="L11168" s="1">
        <v>1000.0</v>
      </c>
      <c r="M11168" s="1" t="s">
        <v>58</v>
      </c>
      <c r="N11168" s="1" t="s">
        <v>33017</v>
      </c>
      <c r="O11168" s="4">
        <v>44320.0</v>
      </c>
      <c r="P11168" s="4">
        <v>44307.0</v>
      </c>
      <c r="Q11168" s="1" t="s">
        <v>33403</v>
      </c>
      <c r="R11168" s="1" t="s">
        <v>31</v>
      </c>
      <c r="S11168" s="1" t="s">
        <v>32</v>
      </c>
      <c r="T11168" s="1">
        <v>75220.0</v>
      </c>
      <c r="U11168" s="1" t="s">
        <v>33404</v>
      </c>
    </row>
    <row r="11169">
      <c r="A11169" s="1" t="s">
        <v>33405</v>
      </c>
      <c r="B11169" s="1">
        <v>73606.0</v>
      </c>
      <c r="C11169" s="1">
        <v>2220.0</v>
      </c>
      <c r="D11169" s="2" t="s">
        <v>33027</v>
      </c>
      <c r="E11169" s="1" t="s">
        <v>33406</v>
      </c>
      <c r="F11169" s="1" t="s">
        <v>473</v>
      </c>
      <c r="G11169" s="3" t="str">
        <f t="shared" si="1"/>
        <v>Salus Hernandez</v>
      </c>
      <c r="H11169" s="3" t="str">
        <f t="shared" si="2"/>
        <v>SALUS HERNANDEZ</v>
      </c>
      <c r="J11169" s="1" t="s">
        <v>57</v>
      </c>
      <c r="K11169" s="1" t="s">
        <v>47</v>
      </c>
      <c r="L11169" s="1">
        <v>1000.0</v>
      </c>
      <c r="M11169" s="1" t="s">
        <v>58</v>
      </c>
      <c r="N11169" s="1" t="s">
        <v>33017</v>
      </c>
      <c r="O11169" s="4">
        <v>44320.0</v>
      </c>
      <c r="P11169" s="4">
        <v>44307.0</v>
      </c>
      <c r="Q11169" s="1" t="s">
        <v>33403</v>
      </c>
      <c r="R11169" s="1" t="s">
        <v>31</v>
      </c>
      <c r="S11169" s="1" t="s">
        <v>32</v>
      </c>
      <c r="T11169" s="1">
        <v>75220.0</v>
      </c>
      <c r="U11169" s="1" t="s">
        <v>33404</v>
      </c>
    </row>
    <row r="11170">
      <c r="A11170" s="1" t="s">
        <v>33407</v>
      </c>
      <c r="B11170" s="1">
        <v>73607.0</v>
      </c>
      <c r="C11170" s="1">
        <v>2220.0</v>
      </c>
      <c r="D11170" s="2" t="s">
        <v>33027</v>
      </c>
      <c r="E11170" s="1" t="s">
        <v>11547</v>
      </c>
      <c r="F11170" s="1" t="s">
        <v>33408</v>
      </c>
      <c r="G11170" s="3" t="str">
        <f t="shared" si="1"/>
        <v>Jose Zavala</v>
      </c>
      <c r="H11170" s="3" t="str">
        <f t="shared" si="2"/>
        <v>JOSE ZAVALA</v>
      </c>
      <c r="J11170" s="1" t="s">
        <v>57</v>
      </c>
      <c r="K11170" s="1" t="s">
        <v>47</v>
      </c>
      <c r="L11170" s="1">
        <v>1000.0</v>
      </c>
      <c r="M11170" s="1" t="s">
        <v>58</v>
      </c>
      <c r="N11170" s="1" t="s">
        <v>33017</v>
      </c>
      <c r="O11170" s="4">
        <v>44320.0</v>
      </c>
      <c r="P11170" s="4">
        <v>44307.0</v>
      </c>
      <c r="Q11170" s="1" t="s">
        <v>33409</v>
      </c>
      <c r="R11170" s="1" t="s">
        <v>31</v>
      </c>
      <c r="S11170" s="1" t="s">
        <v>32</v>
      </c>
      <c r="T11170" s="1">
        <v>75220.0</v>
      </c>
      <c r="U11170" s="1" t="s">
        <v>33410</v>
      </c>
    </row>
    <row r="11171">
      <c r="A11171" s="1" t="s">
        <v>33411</v>
      </c>
      <c r="B11171" s="1">
        <v>73610.0</v>
      </c>
      <c r="C11171" s="1">
        <v>2220.0</v>
      </c>
      <c r="D11171" s="2" t="s">
        <v>33027</v>
      </c>
      <c r="E11171" s="1" t="s">
        <v>1740</v>
      </c>
      <c r="F11171" s="1" t="s">
        <v>33412</v>
      </c>
      <c r="G11171" s="3" t="str">
        <f t="shared" si="1"/>
        <v>Martha Mendez Zavala</v>
      </c>
      <c r="H11171" s="3" t="str">
        <f t="shared" si="2"/>
        <v>MARTHA MENDEZ ZAVALA</v>
      </c>
      <c r="J11171" s="1" t="s">
        <v>57</v>
      </c>
      <c r="K11171" s="1" t="s">
        <v>47</v>
      </c>
      <c r="L11171" s="1">
        <v>1000.0</v>
      </c>
      <c r="M11171" s="1" t="s">
        <v>58</v>
      </c>
      <c r="N11171" s="1" t="s">
        <v>33017</v>
      </c>
      <c r="O11171" s="4">
        <v>44320.0</v>
      </c>
      <c r="P11171" s="4">
        <v>44307.0</v>
      </c>
      <c r="Q11171" s="1" t="s">
        <v>33409</v>
      </c>
      <c r="R11171" s="1" t="s">
        <v>31</v>
      </c>
      <c r="S11171" s="1" t="s">
        <v>32</v>
      </c>
      <c r="T11171" s="1">
        <v>75220.0</v>
      </c>
      <c r="U11171" s="1" t="s">
        <v>33410</v>
      </c>
    </row>
    <row r="11172">
      <c r="A11172" s="1" t="s">
        <v>33413</v>
      </c>
      <c r="B11172" s="1">
        <v>73614.0</v>
      </c>
      <c r="C11172" s="1">
        <v>2220.0</v>
      </c>
      <c r="D11172" s="2" t="s">
        <v>33027</v>
      </c>
      <c r="E11172" s="1" t="s">
        <v>33414</v>
      </c>
      <c r="F11172" s="1" t="s">
        <v>2836</v>
      </c>
      <c r="G11172" s="3" t="str">
        <f t="shared" si="1"/>
        <v>Lorna Lewis</v>
      </c>
      <c r="H11172" s="3" t="str">
        <f t="shared" si="2"/>
        <v>LORNA LEWIS</v>
      </c>
      <c r="J11172" s="1" t="s">
        <v>57</v>
      </c>
      <c r="K11172" s="1" t="s">
        <v>47</v>
      </c>
      <c r="L11172" s="1">
        <v>1000.0</v>
      </c>
      <c r="M11172" s="1" t="s">
        <v>58</v>
      </c>
      <c r="N11172" s="1" t="s">
        <v>33017</v>
      </c>
      <c r="O11172" s="4">
        <v>44320.0</v>
      </c>
      <c r="P11172" s="4">
        <v>44306.0</v>
      </c>
      <c r="Q11172" s="1" t="s">
        <v>33415</v>
      </c>
      <c r="R11172" s="1" t="s">
        <v>31</v>
      </c>
      <c r="S11172" s="1" t="s">
        <v>32</v>
      </c>
      <c r="T11172" s="1">
        <v>75243.0</v>
      </c>
      <c r="U11172" s="1" t="s">
        <v>33416</v>
      </c>
    </row>
    <row r="11173">
      <c r="A11173" s="1" t="s">
        <v>33417</v>
      </c>
      <c r="B11173" s="1">
        <v>35201.0</v>
      </c>
      <c r="C11173" s="1">
        <v>2090.0</v>
      </c>
      <c r="D11173" s="2" t="s">
        <v>33021</v>
      </c>
      <c r="E11173" s="1" t="s">
        <v>33418</v>
      </c>
      <c r="F11173" s="1" t="s">
        <v>22016</v>
      </c>
      <c r="G11173" s="3" t="str">
        <f t="shared" si="1"/>
        <v>Jose Angel Gutierrez</v>
      </c>
      <c r="H11173" s="3" t="str">
        <f t="shared" si="2"/>
        <v>JOSE ANGEL GUTIERREZ</v>
      </c>
      <c r="J11173" s="1" t="s">
        <v>389</v>
      </c>
      <c r="K11173" s="1" t="s">
        <v>41</v>
      </c>
      <c r="L11173" s="1">
        <v>1000.0</v>
      </c>
      <c r="M11173" s="1" t="s">
        <v>390</v>
      </c>
      <c r="N11173" s="1" t="s">
        <v>33017</v>
      </c>
      <c r="O11173" s="4">
        <v>44317.0</v>
      </c>
      <c r="P11173" s="5">
        <v>44155.0</v>
      </c>
      <c r="Q11173" s="1" t="s">
        <v>33419</v>
      </c>
      <c r="R11173" s="1" t="s">
        <v>31</v>
      </c>
      <c r="S11173" s="1" t="s">
        <v>32</v>
      </c>
      <c r="T11173" s="1">
        <v>75208.0</v>
      </c>
      <c r="U11173" s="1" t="s">
        <v>33420</v>
      </c>
    </row>
    <row r="11174">
      <c r="A11174" s="1" t="s">
        <v>33421</v>
      </c>
      <c r="B11174" s="1">
        <v>35891.0</v>
      </c>
      <c r="C11174" s="1">
        <v>2168.0</v>
      </c>
      <c r="D11174" s="2" t="s">
        <v>33023</v>
      </c>
      <c r="G11174" s="3" t="str">
        <f t="shared" si="1"/>
        <v> </v>
      </c>
      <c r="H11174" s="3" t="str">
        <f t="shared" si="2"/>
        <v> </v>
      </c>
      <c r="I11174" s="1" t="s">
        <v>33192</v>
      </c>
      <c r="J11174" s="1" t="s">
        <v>389</v>
      </c>
      <c r="K11174" s="1" t="s">
        <v>44</v>
      </c>
      <c r="L11174" s="1">
        <v>1591.28</v>
      </c>
      <c r="M11174" s="1" t="s">
        <v>390</v>
      </c>
      <c r="N11174" s="1" t="s">
        <v>33017</v>
      </c>
      <c r="O11174" s="4">
        <v>44317.0</v>
      </c>
      <c r="P11174" s="4">
        <v>44198.0</v>
      </c>
      <c r="Q11174" s="1" t="s">
        <v>33193</v>
      </c>
      <c r="R11174" s="1" t="s">
        <v>31</v>
      </c>
      <c r="S11174" s="1" t="s">
        <v>32</v>
      </c>
      <c r="T11174" s="1">
        <v>75219.0</v>
      </c>
      <c r="U11174" s="1" t="s">
        <v>33194</v>
      </c>
    </row>
    <row r="11175">
      <c r="A11175" s="1" t="s">
        <v>33422</v>
      </c>
      <c r="B11175" s="1">
        <v>73475.0</v>
      </c>
      <c r="C11175" s="1">
        <v>2220.0</v>
      </c>
      <c r="D11175" s="2" t="s">
        <v>33027</v>
      </c>
      <c r="G11175" s="3" t="str">
        <f t="shared" si="1"/>
        <v> </v>
      </c>
      <c r="H11175" s="3" t="str">
        <f t="shared" si="2"/>
        <v> </v>
      </c>
      <c r="I11175" s="1" t="s">
        <v>33423</v>
      </c>
      <c r="J11175" s="1" t="s">
        <v>57</v>
      </c>
      <c r="K11175" s="1" t="s">
        <v>47</v>
      </c>
      <c r="L11175" s="1">
        <v>2000.0</v>
      </c>
      <c r="M11175" s="1" t="s">
        <v>58</v>
      </c>
      <c r="N11175" s="1" t="s">
        <v>33017</v>
      </c>
      <c r="O11175" s="4">
        <v>44320.0</v>
      </c>
      <c r="P11175" s="4">
        <v>44287.0</v>
      </c>
      <c r="Q11175" s="1" t="s">
        <v>33424</v>
      </c>
      <c r="R11175" s="1" t="s">
        <v>152</v>
      </c>
      <c r="S11175" s="1" t="s">
        <v>1413</v>
      </c>
      <c r="T11175" s="1">
        <v>20006.0</v>
      </c>
      <c r="U11175" s="1" t="s">
        <v>33425</v>
      </c>
    </row>
    <row r="11176">
      <c r="A11176" s="1" t="s">
        <v>33426</v>
      </c>
      <c r="B11176" s="1">
        <v>35898.0</v>
      </c>
      <c r="C11176" s="1">
        <v>2168.0</v>
      </c>
      <c r="D11176" s="2" t="s">
        <v>33023</v>
      </c>
      <c r="G11176" s="3" t="str">
        <f t="shared" si="1"/>
        <v> </v>
      </c>
      <c r="H11176" s="3" t="str">
        <f t="shared" si="2"/>
        <v> </v>
      </c>
      <c r="I11176" s="1" t="s">
        <v>7150</v>
      </c>
      <c r="J11176" s="1" t="s">
        <v>389</v>
      </c>
      <c r="K11176" s="1" t="s">
        <v>44</v>
      </c>
      <c r="L11176" s="1">
        <v>3811.05</v>
      </c>
      <c r="M11176" s="1" t="s">
        <v>390</v>
      </c>
      <c r="N11176" s="1" t="s">
        <v>33017</v>
      </c>
      <c r="O11176" s="4">
        <v>44317.0</v>
      </c>
      <c r="P11176" s="4">
        <v>44269.0</v>
      </c>
      <c r="Q11176" s="1" t="s">
        <v>24194</v>
      </c>
      <c r="R11176" s="1" t="s">
        <v>31</v>
      </c>
      <c r="S11176" s="1" t="s">
        <v>32</v>
      </c>
      <c r="T11176" s="1">
        <v>75216.0</v>
      </c>
      <c r="U11176" s="1" t="s">
        <v>33427</v>
      </c>
    </row>
    <row r="11177">
      <c r="A11177" s="1" t="s">
        <v>33428</v>
      </c>
      <c r="B11177" s="1">
        <v>2419.0</v>
      </c>
      <c r="C11177" s="1">
        <v>2419.0</v>
      </c>
      <c r="D11177" s="2" t="s">
        <v>33429</v>
      </c>
      <c r="E11177" s="1" t="s">
        <v>33430</v>
      </c>
      <c r="F11177" s="1" t="s">
        <v>25135</v>
      </c>
      <c r="G11177" s="3" t="str">
        <f t="shared" si="1"/>
        <v>Monica R Alonzo</v>
      </c>
      <c r="H11177" s="3" t="str">
        <f t="shared" si="2"/>
        <v>MONICA R ALONZO</v>
      </c>
      <c r="J11177" s="1" t="s">
        <v>26</v>
      </c>
      <c r="K11177" s="1" t="s">
        <v>27</v>
      </c>
      <c r="L11177" s="1">
        <v>0.0</v>
      </c>
      <c r="M11177" s="1" t="s">
        <v>28</v>
      </c>
      <c r="N11177" s="1" t="s">
        <v>33431</v>
      </c>
      <c r="P11177" s="4">
        <v>44579.7015625</v>
      </c>
      <c r="Q11177" s="1" t="s">
        <v>33024</v>
      </c>
      <c r="R11177" s="1" t="s">
        <v>31</v>
      </c>
      <c r="S11177" s="1" t="s">
        <v>32</v>
      </c>
      <c r="T11177" s="1">
        <v>75212.0</v>
      </c>
      <c r="U11177" s="1" t="s">
        <v>33432</v>
      </c>
    </row>
    <row r="11178">
      <c r="A11178" s="1" t="s">
        <v>33433</v>
      </c>
      <c r="B11178" s="1">
        <v>2347.0</v>
      </c>
      <c r="C11178" s="1">
        <v>2347.0</v>
      </c>
      <c r="D11178" s="2" t="s">
        <v>33434</v>
      </c>
      <c r="E11178" s="1" t="s">
        <v>33430</v>
      </c>
      <c r="F11178" s="1" t="s">
        <v>25135</v>
      </c>
      <c r="G11178" s="3" t="str">
        <f t="shared" si="1"/>
        <v>Monica R Alonzo</v>
      </c>
      <c r="H11178" s="3" t="str">
        <f t="shared" si="2"/>
        <v>MONICA R ALONZO</v>
      </c>
      <c r="J11178" s="1" t="s">
        <v>26</v>
      </c>
      <c r="K11178" s="1" t="s">
        <v>53</v>
      </c>
      <c r="L11178" s="1">
        <v>0.0</v>
      </c>
      <c r="M11178" s="1" t="s">
        <v>28</v>
      </c>
      <c r="N11178" s="1" t="s">
        <v>33431</v>
      </c>
      <c r="O11178" s="4">
        <v>44317.0</v>
      </c>
      <c r="P11178" s="4">
        <v>44392.69584490741</v>
      </c>
      <c r="Q11178" s="1" t="s">
        <v>33024</v>
      </c>
      <c r="R11178" s="1" t="s">
        <v>31</v>
      </c>
      <c r="S11178" s="1" t="s">
        <v>32</v>
      </c>
      <c r="T11178" s="1">
        <v>75212.0</v>
      </c>
      <c r="U11178" s="1" t="s">
        <v>33432</v>
      </c>
    </row>
    <row r="11179">
      <c r="A11179" s="1" t="s">
        <v>33435</v>
      </c>
      <c r="B11179" s="1">
        <v>39533.0</v>
      </c>
      <c r="C11179" s="1">
        <v>2419.0</v>
      </c>
      <c r="D11179" s="2" t="s">
        <v>33429</v>
      </c>
      <c r="G11179" s="3" t="str">
        <f t="shared" si="1"/>
        <v> </v>
      </c>
      <c r="H11179" s="3" t="str">
        <f t="shared" si="2"/>
        <v> </v>
      </c>
      <c r="I11179" s="1" t="s">
        <v>33436</v>
      </c>
      <c r="J11179" s="1" t="s">
        <v>389</v>
      </c>
      <c r="K11179" s="1" t="s">
        <v>27</v>
      </c>
      <c r="L11179" s="1">
        <v>25.0</v>
      </c>
      <c r="M11179" s="1" t="s">
        <v>390</v>
      </c>
      <c r="N11179" s="1" t="s">
        <v>33431</v>
      </c>
      <c r="P11179" s="4">
        <v>44532.0</v>
      </c>
      <c r="Q11179" s="1" t="s">
        <v>33437</v>
      </c>
      <c r="R11179" s="1" t="s">
        <v>31</v>
      </c>
      <c r="S11179" s="1" t="s">
        <v>32</v>
      </c>
      <c r="T11179" s="1">
        <v>75218.0</v>
      </c>
      <c r="U11179" s="1" t="s">
        <v>33438</v>
      </c>
    </row>
    <row r="11180">
      <c r="A11180" s="1" t="s">
        <v>33439</v>
      </c>
      <c r="B11180" s="1">
        <v>39529.0</v>
      </c>
      <c r="C11180" s="1">
        <v>2419.0</v>
      </c>
      <c r="D11180" s="2" t="s">
        <v>33429</v>
      </c>
      <c r="G11180" s="3" t="str">
        <f t="shared" si="1"/>
        <v> </v>
      </c>
      <c r="H11180" s="3" t="str">
        <f t="shared" si="2"/>
        <v> </v>
      </c>
      <c r="I11180" s="1" t="s">
        <v>33440</v>
      </c>
      <c r="J11180" s="1" t="s">
        <v>389</v>
      </c>
      <c r="K11180" s="1" t="s">
        <v>27</v>
      </c>
      <c r="L11180" s="1">
        <v>40.0</v>
      </c>
      <c r="M11180" s="1" t="s">
        <v>390</v>
      </c>
      <c r="N11180" s="1" t="s">
        <v>33431</v>
      </c>
      <c r="P11180" s="4">
        <v>44536.0</v>
      </c>
      <c r="Q11180" s="1" t="s">
        <v>33441</v>
      </c>
      <c r="R11180" s="1" t="s">
        <v>31</v>
      </c>
      <c r="S11180" s="1" t="s">
        <v>32</v>
      </c>
      <c r="T11180" s="1">
        <v>75208.0</v>
      </c>
      <c r="U11180" s="1" t="s">
        <v>33442</v>
      </c>
    </row>
    <row r="11181">
      <c r="A11181" s="1" t="s">
        <v>33443</v>
      </c>
      <c r="B11181" s="1">
        <v>39520.0</v>
      </c>
      <c r="C11181" s="1">
        <v>2419.0</v>
      </c>
      <c r="D11181" s="2" t="s">
        <v>33429</v>
      </c>
      <c r="G11181" s="3" t="str">
        <f t="shared" si="1"/>
        <v> </v>
      </c>
      <c r="H11181" s="3" t="str">
        <f t="shared" si="2"/>
        <v> </v>
      </c>
      <c r="I11181" s="1" t="s">
        <v>33444</v>
      </c>
      <c r="J11181" s="1" t="s">
        <v>389</v>
      </c>
      <c r="K11181" s="1" t="s">
        <v>27</v>
      </c>
      <c r="L11181" s="1">
        <v>50.0</v>
      </c>
      <c r="M11181" s="1" t="s">
        <v>390</v>
      </c>
      <c r="N11181" s="1" t="s">
        <v>33431</v>
      </c>
      <c r="P11181" s="5">
        <v>44510.0</v>
      </c>
      <c r="Q11181" s="1" t="s">
        <v>9438</v>
      </c>
      <c r="R11181" s="1" t="s">
        <v>31</v>
      </c>
      <c r="S11181" s="1" t="s">
        <v>32</v>
      </c>
      <c r="T11181" s="1">
        <v>75215.0</v>
      </c>
      <c r="U11181" s="1" t="s">
        <v>9439</v>
      </c>
    </row>
    <row r="11182">
      <c r="A11182" s="1" t="s">
        <v>33445</v>
      </c>
      <c r="B11182" s="1">
        <v>39190.0</v>
      </c>
      <c r="C11182" s="1">
        <v>2419.0</v>
      </c>
      <c r="D11182" s="2" t="s">
        <v>33429</v>
      </c>
      <c r="G11182" s="3" t="str">
        <f t="shared" si="1"/>
        <v> </v>
      </c>
      <c r="H11182" s="3" t="str">
        <f t="shared" si="2"/>
        <v> </v>
      </c>
      <c r="I11182" s="1" t="s">
        <v>33446</v>
      </c>
      <c r="J11182" s="1" t="s">
        <v>389</v>
      </c>
      <c r="K11182" s="1" t="s">
        <v>27</v>
      </c>
      <c r="L11182" s="1">
        <v>50.0</v>
      </c>
      <c r="M11182" s="1" t="s">
        <v>390</v>
      </c>
      <c r="N11182" s="1" t="s">
        <v>33431</v>
      </c>
      <c r="P11182" s="4">
        <v>44462.0</v>
      </c>
      <c r="Q11182" s="1" t="s">
        <v>33447</v>
      </c>
      <c r="R11182" s="1" t="s">
        <v>31</v>
      </c>
      <c r="S11182" s="1" t="s">
        <v>32</v>
      </c>
      <c r="T11182" s="1">
        <v>75219.0</v>
      </c>
      <c r="U11182" s="1" t="s">
        <v>33448</v>
      </c>
    </row>
    <row r="11183">
      <c r="A11183" s="1" t="s">
        <v>33449</v>
      </c>
      <c r="B11183" s="1">
        <v>39192.0</v>
      </c>
      <c r="C11183" s="1">
        <v>2419.0</v>
      </c>
      <c r="D11183" s="2" t="s">
        <v>33429</v>
      </c>
      <c r="G11183" s="3" t="str">
        <f t="shared" si="1"/>
        <v> </v>
      </c>
      <c r="H11183" s="3" t="str">
        <f t="shared" si="2"/>
        <v> </v>
      </c>
      <c r="I11183" s="1" t="s">
        <v>33450</v>
      </c>
      <c r="J11183" s="1" t="s">
        <v>389</v>
      </c>
      <c r="K11183" s="1" t="s">
        <v>27</v>
      </c>
      <c r="L11183" s="1">
        <v>50.0</v>
      </c>
      <c r="M11183" s="1" t="s">
        <v>390</v>
      </c>
      <c r="N11183" s="1" t="s">
        <v>33431</v>
      </c>
      <c r="P11183" s="4">
        <v>44462.0</v>
      </c>
      <c r="Q11183" s="1" t="s">
        <v>33451</v>
      </c>
      <c r="R11183" s="1" t="s">
        <v>31</v>
      </c>
      <c r="S11183" s="1" t="s">
        <v>32</v>
      </c>
      <c r="T11183" s="1">
        <v>75252.0</v>
      </c>
      <c r="U11183" s="1" t="s">
        <v>33452</v>
      </c>
    </row>
    <row r="11184">
      <c r="A11184" s="1" t="s">
        <v>33453</v>
      </c>
      <c r="B11184" s="1">
        <v>38653.0</v>
      </c>
      <c r="C11184" s="1">
        <v>2347.0</v>
      </c>
      <c r="D11184" s="2" t="s">
        <v>33434</v>
      </c>
      <c r="G11184" s="3" t="str">
        <f t="shared" si="1"/>
        <v> </v>
      </c>
      <c r="H11184" s="3" t="str">
        <f t="shared" si="2"/>
        <v> </v>
      </c>
      <c r="I11184" s="1" t="s">
        <v>33454</v>
      </c>
      <c r="J11184" s="1" t="s">
        <v>389</v>
      </c>
      <c r="K11184" s="1" t="s">
        <v>53</v>
      </c>
      <c r="L11184" s="1">
        <v>50.0</v>
      </c>
      <c r="M11184" s="1" t="s">
        <v>390</v>
      </c>
      <c r="N11184" s="1" t="s">
        <v>33431</v>
      </c>
      <c r="O11184" s="4">
        <v>44317.0</v>
      </c>
      <c r="P11184" s="4">
        <v>44316.0</v>
      </c>
      <c r="Q11184" s="1" t="s">
        <v>33455</v>
      </c>
      <c r="R11184" s="1" t="s">
        <v>31</v>
      </c>
      <c r="S11184" s="1" t="s">
        <v>32</v>
      </c>
      <c r="T11184" s="1">
        <v>78756.0</v>
      </c>
      <c r="U11184" s="1" t="s">
        <v>33456</v>
      </c>
    </row>
    <row r="11185">
      <c r="A11185" s="1" t="s">
        <v>33457</v>
      </c>
      <c r="B11185" s="1">
        <v>38687.0</v>
      </c>
      <c r="C11185" s="1">
        <v>2347.0</v>
      </c>
      <c r="D11185" s="2" t="s">
        <v>33434</v>
      </c>
      <c r="G11185" s="3" t="str">
        <f t="shared" si="1"/>
        <v> </v>
      </c>
      <c r="H11185" s="3" t="str">
        <f t="shared" si="2"/>
        <v> </v>
      </c>
      <c r="I11185" s="1" t="s">
        <v>33458</v>
      </c>
      <c r="J11185" s="1" t="s">
        <v>389</v>
      </c>
      <c r="K11185" s="1" t="s">
        <v>53</v>
      </c>
      <c r="L11185" s="1">
        <v>50.26</v>
      </c>
      <c r="M11185" s="1" t="s">
        <v>390</v>
      </c>
      <c r="N11185" s="1" t="s">
        <v>33431</v>
      </c>
      <c r="O11185" s="4">
        <v>44317.0</v>
      </c>
      <c r="P11185" s="4">
        <v>44321.0</v>
      </c>
      <c r="Q11185" s="1" t="s">
        <v>33459</v>
      </c>
      <c r="R11185" s="1" t="s">
        <v>31</v>
      </c>
      <c r="S11185" s="1" t="s">
        <v>32</v>
      </c>
      <c r="T11185" s="1">
        <v>75208.0</v>
      </c>
      <c r="U11185" s="1" t="s">
        <v>33460</v>
      </c>
    </row>
    <row r="11186">
      <c r="A11186" s="1" t="s">
        <v>33461</v>
      </c>
      <c r="B11186" s="1">
        <v>38699.0</v>
      </c>
      <c r="C11186" s="1">
        <v>2347.0</v>
      </c>
      <c r="D11186" s="2" t="s">
        <v>33434</v>
      </c>
      <c r="G11186" s="3" t="str">
        <f t="shared" si="1"/>
        <v> </v>
      </c>
      <c r="H11186" s="3" t="str">
        <f t="shared" si="2"/>
        <v> </v>
      </c>
      <c r="I11186" s="1" t="s">
        <v>33462</v>
      </c>
      <c r="J11186" s="1" t="s">
        <v>389</v>
      </c>
      <c r="K11186" s="1" t="s">
        <v>53</v>
      </c>
      <c r="L11186" s="1">
        <v>50.31</v>
      </c>
      <c r="M11186" s="1" t="s">
        <v>390</v>
      </c>
      <c r="N11186" s="1" t="s">
        <v>33431</v>
      </c>
      <c r="O11186" s="4">
        <v>44317.0</v>
      </c>
      <c r="P11186" s="4">
        <v>44336.0</v>
      </c>
      <c r="Q11186" s="1" t="s">
        <v>33463</v>
      </c>
      <c r="R11186" s="1" t="s">
        <v>31</v>
      </c>
      <c r="S11186" s="1" t="s">
        <v>32</v>
      </c>
      <c r="T11186" s="1">
        <v>75212.0</v>
      </c>
      <c r="U11186" s="1" t="s">
        <v>33464</v>
      </c>
    </row>
    <row r="11187">
      <c r="A11187" s="1" t="s">
        <v>33465</v>
      </c>
      <c r="B11187" s="1">
        <v>38700.0</v>
      </c>
      <c r="C11187" s="1">
        <v>2347.0</v>
      </c>
      <c r="D11187" s="2" t="s">
        <v>33434</v>
      </c>
      <c r="G11187" s="3" t="str">
        <f t="shared" si="1"/>
        <v> </v>
      </c>
      <c r="H11187" s="3" t="str">
        <f t="shared" si="2"/>
        <v> </v>
      </c>
      <c r="I11187" s="1" t="s">
        <v>4194</v>
      </c>
      <c r="J11187" s="1" t="s">
        <v>389</v>
      </c>
      <c r="K11187" s="1" t="s">
        <v>53</v>
      </c>
      <c r="L11187" s="1">
        <v>52.7</v>
      </c>
      <c r="M11187" s="1" t="s">
        <v>390</v>
      </c>
      <c r="N11187" s="1" t="s">
        <v>33431</v>
      </c>
      <c r="O11187" s="4">
        <v>44317.0</v>
      </c>
      <c r="P11187" s="4">
        <v>44337.0</v>
      </c>
      <c r="Q11187" s="1" t="s">
        <v>33466</v>
      </c>
      <c r="R11187" s="1" t="s">
        <v>31</v>
      </c>
      <c r="S11187" s="1" t="s">
        <v>32</v>
      </c>
      <c r="T11187" s="1">
        <v>75207.0</v>
      </c>
      <c r="U11187" s="1" t="s">
        <v>33467</v>
      </c>
    </row>
    <row r="11188">
      <c r="A11188" s="1" t="s">
        <v>33468</v>
      </c>
      <c r="B11188" s="1">
        <v>38689.0</v>
      </c>
      <c r="C11188" s="1">
        <v>2347.0</v>
      </c>
      <c r="D11188" s="2" t="s">
        <v>33434</v>
      </c>
      <c r="G11188" s="3" t="str">
        <f t="shared" si="1"/>
        <v> </v>
      </c>
      <c r="H11188" s="3" t="str">
        <f t="shared" si="2"/>
        <v> </v>
      </c>
      <c r="I11188" s="1" t="s">
        <v>33048</v>
      </c>
      <c r="J11188" s="1" t="s">
        <v>389</v>
      </c>
      <c r="K11188" s="1" t="s">
        <v>53</v>
      </c>
      <c r="L11188" s="1">
        <v>55.19</v>
      </c>
      <c r="M11188" s="1" t="s">
        <v>390</v>
      </c>
      <c r="N11188" s="1" t="s">
        <v>33431</v>
      </c>
      <c r="O11188" s="4">
        <v>44317.0</v>
      </c>
      <c r="P11188" s="4">
        <v>44323.0</v>
      </c>
      <c r="Q11188" s="1" t="s">
        <v>33049</v>
      </c>
      <c r="R11188" s="1" t="s">
        <v>31</v>
      </c>
      <c r="S11188" s="1" t="s">
        <v>604</v>
      </c>
      <c r="T11188" s="1">
        <v>75208.0</v>
      </c>
      <c r="U11188" s="1" t="s">
        <v>33469</v>
      </c>
    </row>
    <row r="11189">
      <c r="A11189" s="1" t="s">
        <v>33470</v>
      </c>
      <c r="B11189" s="1">
        <v>38645.0</v>
      </c>
      <c r="C11189" s="1">
        <v>2347.0</v>
      </c>
      <c r="D11189" s="2" t="s">
        <v>33434</v>
      </c>
      <c r="G11189" s="3" t="str">
        <f t="shared" si="1"/>
        <v> </v>
      </c>
      <c r="H11189" s="3" t="str">
        <f t="shared" si="2"/>
        <v> </v>
      </c>
      <c r="I11189" s="1" t="s">
        <v>33471</v>
      </c>
      <c r="J11189" s="1" t="s">
        <v>389</v>
      </c>
      <c r="K11189" s="1" t="s">
        <v>53</v>
      </c>
      <c r="L11189" s="1">
        <v>55.59</v>
      </c>
      <c r="M11189" s="1" t="s">
        <v>390</v>
      </c>
      <c r="N11189" s="1" t="s">
        <v>33431</v>
      </c>
      <c r="O11189" s="4">
        <v>44317.0</v>
      </c>
      <c r="P11189" s="4">
        <v>44311.0</v>
      </c>
      <c r="Q11189" s="1" t="s">
        <v>33472</v>
      </c>
      <c r="R11189" s="1" t="s">
        <v>31</v>
      </c>
      <c r="S11189" s="1" t="s">
        <v>32</v>
      </c>
      <c r="T11189" s="1">
        <v>75219.0</v>
      </c>
      <c r="U11189" s="1" t="s">
        <v>33473</v>
      </c>
    </row>
    <row r="11190">
      <c r="A11190" s="1" t="s">
        <v>33474</v>
      </c>
      <c r="B11190" s="1">
        <v>38706.0</v>
      </c>
      <c r="C11190" s="1">
        <v>2347.0</v>
      </c>
      <c r="D11190" s="2" t="s">
        <v>33434</v>
      </c>
      <c r="G11190" s="3" t="str">
        <f t="shared" si="1"/>
        <v> </v>
      </c>
      <c r="H11190" s="3" t="str">
        <f t="shared" si="2"/>
        <v> </v>
      </c>
      <c r="I11190" s="1" t="s">
        <v>33072</v>
      </c>
      <c r="J11190" s="1" t="s">
        <v>389</v>
      </c>
      <c r="K11190" s="1" t="s">
        <v>53</v>
      </c>
      <c r="L11190" s="1">
        <v>63.04</v>
      </c>
      <c r="M11190" s="1" t="s">
        <v>390</v>
      </c>
      <c r="N11190" s="1" t="s">
        <v>33431</v>
      </c>
      <c r="O11190" s="4">
        <v>44317.0</v>
      </c>
      <c r="P11190" s="4">
        <v>44344.0</v>
      </c>
      <c r="Q11190" s="1" t="s">
        <v>33073</v>
      </c>
      <c r="R11190" s="1" t="s">
        <v>31</v>
      </c>
      <c r="S11190" s="1" t="s">
        <v>32</v>
      </c>
      <c r="T11190" s="1">
        <v>75207.0</v>
      </c>
      <c r="U11190" s="1" t="s">
        <v>33074</v>
      </c>
    </row>
    <row r="11191">
      <c r="A11191" s="1" t="s">
        <v>33475</v>
      </c>
      <c r="B11191" s="1">
        <v>38647.0</v>
      </c>
      <c r="C11191" s="1">
        <v>2347.0</v>
      </c>
      <c r="D11191" s="2" t="s">
        <v>33434</v>
      </c>
      <c r="G11191" s="3" t="str">
        <f t="shared" si="1"/>
        <v> </v>
      </c>
      <c r="H11191" s="3" t="str">
        <f t="shared" si="2"/>
        <v> </v>
      </c>
      <c r="I11191" s="1" t="s">
        <v>33476</v>
      </c>
      <c r="J11191" s="1" t="s">
        <v>389</v>
      </c>
      <c r="K11191" s="1" t="s">
        <v>53</v>
      </c>
      <c r="L11191" s="1">
        <v>64.51</v>
      </c>
      <c r="M11191" s="1" t="s">
        <v>390</v>
      </c>
      <c r="N11191" s="1" t="s">
        <v>33431</v>
      </c>
      <c r="O11191" s="4">
        <v>44317.0</v>
      </c>
      <c r="P11191" s="4">
        <v>44314.0</v>
      </c>
      <c r="Q11191" s="1" t="s">
        <v>33477</v>
      </c>
      <c r="R11191" s="1" t="s">
        <v>31</v>
      </c>
      <c r="S11191" s="1" t="s">
        <v>32</v>
      </c>
      <c r="T11191" s="1">
        <v>75203.0</v>
      </c>
      <c r="U11191" s="1" t="s">
        <v>33478</v>
      </c>
    </row>
    <row r="11192">
      <c r="A11192" s="1" t="s">
        <v>33479</v>
      </c>
      <c r="B11192" s="1">
        <v>38650.0</v>
      </c>
      <c r="C11192" s="1">
        <v>2347.0</v>
      </c>
      <c r="D11192" s="2" t="s">
        <v>33434</v>
      </c>
      <c r="G11192" s="3" t="str">
        <f t="shared" si="1"/>
        <v> </v>
      </c>
      <c r="H11192" s="3" t="str">
        <f t="shared" si="2"/>
        <v> </v>
      </c>
      <c r="I11192" s="1" t="s">
        <v>2005</v>
      </c>
      <c r="J11192" s="1" t="s">
        <v>389</v>
      </c>
      <c r="K11192" s="1" t="s">
        <v>53</v>
      </c>
      <c r="L11192" s="1">
        <v>64.54</v>
      </c>
      <c r="M11192" s="1" t="s">
        <v>390</v>
      </c>
      <c r="N11192" s="1" t="s">
        <v>33431</v>
      </c>
      <c r="O11192" s="4">
        <v>44317.0</v>
      </c>
      <c r="P11192" s="4">
        <v>44316.0</v>
      </c>
      <c r="Q11192" s="1" t="s">
        <v>33480</v>
      </c>
      <c r="R11192" s="1" t="s">
        <v>31</v>
      </c>
      <c r="S11192" s="1" t="s">
        <v>32</v>
      </c>
      <c r="T11192" s="1">
        <v>75212.0</v>
      </c>
      <c r="U11192" s="1" t="s">
        <v>33481</v>
      </c>
    </row>
    <row r="11193">
      <c r="A11193" s="1" t="s">
        <v>33482</v>
      </c>
      <c r="B11193" s="1">
        <v>38701.0</v>
      </c>
      <c r="C11193" s="1">
        <v>2347.0</v>
      </c>
      <c r="D11193" s="2" t="s">
        <v>33434</v>
      </c>
      <c r="G11193" s="3" t="str">
        <f t="shared" si="1"/>
        <v> </v>
      </c>
      <c r="H11193" s="3" t="str">
        <f t="shared" si="2"/>
        <v> </v>
      </c>
      <c r="I11193" s="1" t="s">
        <v>33048</v>
      </c>
      <c r="J11193" s="1" t="s">
        <v>389</v>
      </c>
      <c r="K11193" s="1" t="s">
        <v>53</v>
      </c>
      <c r="L11193" s="1">
        <v>65.21</v>
      </c>
      <c r="M11193" s="1" t="s">
        <v>390</v>
      </c>
      <c r="N11193" s="1" t="s">
        <v>33431</v>
      </c>
      <c r="O11193" s="4">
        <v>44317.0</v>
      </c>
      <c r="P11193" s="4">
        <v>44339.0</v>
      </c>
      <c r="Q11193" s="1" t="s">
        <v>33049</v>
      </c>
      <c r="R11193" s="1" t="s">
        <v>31</v>
      </c>
      <c r="S11193" s="1" t="s">
        <v>32</v>
      </c>
      <c r="T11193" s="1">
        <v>75208.0</v>
      </c>
      <c r="U11193" s="1" t="s">
        <v>33050</v>
      </c>
    </row>
    <row r="11194">
      <c r="A11194" s="1" t="s">
        <v>33483</v>
      </c>
      <c r="B11194" s="1">
        <v>39540.0</v>
      </c>
      <c r="C11194" s="1">
        <v>2419.0</v>
      </c>
      <c r="D11194" s="2" t="s">
        <v>33429</v>
      </c>
      <c r="G11194" s="3" t="str">
        <f t="shared" si="1"/>
        <v> </v>
      </c>
      <c r="H11194" s="3" t="str">
        <f t="shared" si="2"/>
        <v> </v>
      </c>
      <c r="I11194" s="1" t="s">
        <v>33484</v>
      </c>
      <c r="J11194" s="1" t="s">
        <v>389</v>
      </c>
      <c r="K11194" s="1" t="s">
        <v>27</v>
      </c>
      <c r="L11194" s="1">
        <v>65.6</v>
      </c>
      <c r="M11194" s="1" t="s">
        <v>390</v>
      </c>
      <c r="N11194" s="1" t="s">
        <v>33431</v>
      </c>
      <c r="P11194" s="4">
        <v>44505.0</v>
      </c>
      <c r="Q11194" s="1" t="s">
        <v>33485</v>
      </c>
      <c r="R11194" s="1" t="s">
        <v>33486</v>
      </c>
      <c r="S11194" s="1" t="s">
        <v>32</v>
      </c>
      <c r="T11194" s="1">
        <v>78839.0</v>
      </c>
      <c r="U11194" s="1" t="s">
        <v>33487</v>
      </c>
    </row>
    <row r="11195">
      <c r="A11195" s="1" t="s">
        <v>33488</v>
      </c>
      <c r="B11195" s="1">
        <v>38637.0</v>
      </c>
      <c r="C11195" s="1">
        <v>2347.0</v>
      </c>
      <c r="D11195" s="2" t="s">
        <v>33434</v>
      </c>
      <c r="G11195" s="3" t="str">
        <f t="shared" si="1"/>
        <v> </v>
      </c>
      <c r="H11195" s="3" t="str">
        <f t="shared" si="2"/>
        <v> </v>
      </c>
      <c r="I11195" s="1" t="s">
        <v>33048</v>
      </c>
      <c r="J11195" s="1" t="s">
        <v>389</v>
      </c>
      <c r="K11195" s="1" t="s">
        <v>53</v>
      </c>
      <c r="L11195" s="1">
        <v>66.84</v>
      </c>
      <c r="M11195" s="1" t="s">
        <v>390</v>
      </c>
      <c r="N11195" s="1" t="s">
        <v>33431</v>
      </c>
      <c r="O11195" s="4">
        <v>44317.0</v>
      </c>
      <c r="P11195" s="4">
        <v>44308.0</v>
      </c>
      <c r="Q11195" s="1" t="s">
        <v>33049</v>
      </c>
      <c r="R11195" s="1" t="s">
        <v>31</v>
      </c>
      <c r="S11195" s="1" t="s">
        <v>1051</v>
      </c>
      <c r="T11195" s="1">
        <v>75208.0</v>
      </c>
      <c r="U11195" s="1" t="s">
        <v>33489</v>
      </c>
    </row>
    <row r="11196">
      <c r="A11196" s="1" t="s">
        <v>33490</v>
      </c>
      <c r="B11196" s="1">
        <v>38696.0</v>
      </c>
      <c r="C11196" s="1">
        <v>2347.0</v>
      </c>
      <c r="D11196" s="2" t="s">
        <v>33434</v>
      </c>
      <c r="G11196" s="3" t="str">
        <f t="shared" si="1"/>
        <v> </v>
      </c>
      <c r="H11196" s="3" t="str">
        <f t="shared" si="2"/>
        <v> </v>
      </c>
      <c r="I11196" s="1" t="s">
        <v>33048</v>
      </c>
      <c r="J11196" s="1" t="s">
        <v>389</v>
      </c>
      <c r="K11196" s="1" t="s">
        <v>53</v>
      </c>
      <c r="L11196" s="1">
        <v>69.54</v>
      </c>
      <c r="M11196" s="1" t="s">
        <v>390</v>
      </c>
      <c r="N11196" s="1" t="s">
        <v>33431</v>
      </c>
      <c r="O11196" s="4">
        <v>44317.0</v>
      </c>
      <c r="P11196" s="4">
        <v>44335.0</v>
      </c>
      <c r="Q11196" s="1" t="s">
        <v>33049</v>
      </c>
      <c r="R11196" s="1" t="s">
        <v>31</v>
      </c>
      <c r="S11196" s="1" t="s">
        <v>32</v>
      </c>
      <c r="T11196" s="1">
        <v>75208.0</v>
      </c>
      <c r="U11196" s="1" t="s">
        <v>33050</v>
      </c>
    </row>
    <row r="11197">
      <c r="A11197" s="1" t="s">
        <v>33491</v>
      </c>
      <c r="B11197" s="1">
        <v>38652.0</v>
      </c>
      <c r="C11197" s="1">
        <v>2347.0</v>
      </c>
      <c r="D11197" s="2" t="s">
        <v>33434</v>
      </c>
      <c r="G11197" s="3" t="str">
        <f t="shared" si="1"/>
        <v> </v>
      </c>
      <c r="H11197" s="3" t="str">
        <f t="shared" si="2"/>
        <v> </v>
      </c>
      <c r="I11197" s="1" t="s">
        <v>4194</v>
      </c>
      <c r="J11197" s="1" t="s">
        <v>389</v>
      </c>
      <c r="K11197" s="1" t="s">
        <v>53</v>
      </c>
      <c r="L11197" s="1">
        <v>70.24</v>
      </c>
      <c r="M11197" s="1" t="s">
        <v>390</v>
      </c>
      <c r="N11197" s="1" t="s">
        <v>33431</v>
      </c>
      <c r="O11197" s="4">
        <v>44317.0</v>
      </c>
      <c r="P11197" s="4">
        <v>44316.0</v>
      </c>
      <c r="Q11197" s="1" t="s">
        <v>33492</v>
      </c>
      <c r="R11197" s="1" t="s">
        <v>31</v>
      </c>
      <c r="S11197" s="1" t="s">
        <v>32</v>
      </c>
      <c r="T11197" s="1">
        <v>75207.0</v>
      </c>
      <c r="U11197" s="1" t="s">
        <v>33493</v>
      </c>
    </row>
    <row r="11198">
      <c r="A11198" s="1" t="s">
        <v>33494</v>
      </c>
      <c r="B11198" s="1">
        <v>38646.0</v>
      </c>
      <c r="C11198" s="1">
        <v>2347.0</v>
      </c>
      <c r="D11198" s="2" t="s">
        <v>33434</v>
      </c>
      <c r="G11198" s="3" t="str">
        <f t="shared" si="1"/>
        <v> </v>
      </c>
      <c r="H11198" s="3" t="str">
        <f t="shared" si="2"/>
        <v> </v>
      </c>
      <c r="I11198" s="1" t="s">
        <v>33495</v>
      </c>
      <c r="J11198" s="1" t="s">
        <v>389</v>
      </c>
      <c r="K11198" s="1" t="s">
        <v>53</v>
      </c>
      <c r="L11198" s="1">
        <v>73.71</v>
      </c>
      <c r="M11198" s="1" t="s">
        <v>390</v>
      </c>
      <c r="N11198" s="1" t="s">
        <v>33431</v>
      </c>
      <c r="O11198" s="4">
        <v>44317.0</v>
      </c>
      <c r="P11198" s="4">
        <v>44313.0</v>
      </c>
      <c r="Q11198" s="1" t="s">
        <v>33496</v>
      </c>
      <c r="R11198" s="1" t="s">
        <v>31</v>
      </c>
      <c r="S11198" s="1" t="s">
        <v>32</v>
      </c>
      <c r="T11198" s="1">
        <v>75201.0</v>
      </c>
      <c r="U11198" s="1" t="s">
        <v>33497</v>
      </c>
    </row>
    <row r="11199">
      <c r="A11199" s="1" t="s">
        <v>33498</v>
      </c>
      <c r="B11199" s="1">
        <v>38692.0</v>
      </c>
      <c r="C11199" s="1">
        <v>2347.0</v>
      </c>
      <c r="D11199" s="2" t="s">
        <v>33434</v>
      </c>
      <c r="G11199" s="3" t="str">
        <f t="shared" si="1"/>
        <v> </v>
      </c>
      <c r="H11199" s="3" t="str">
        <f t="shared" si="2"/>
        <v> </v>
      </c>
      <c r="I11199" s="1" t="s">
        <v>33048</v>
      </c>
      <c r="J11199" s="1" t="s">
        <v>389</v>
      </c>
      <c r="K11199" s="1" t="s">
        <v>53</v>
      </c>
      <c r="L11199" s="1">
        <v>74.87</v>
      </c>
      <c r="M11199" s="1" t="s">
        <v>390</v>
      </c>
      <c r="N11199" s="1" t="s">
        <v>33431</v>
      </c>
      <c r="O11199" s="4">
        <v>44317.0</v>
      </c>
      <c r="P11199" s="4">
        <v>44326.0</v>
      </c>
      <c r="Q11199" s="1" t="s">
        <v>33049</v>
      </c>
      <c r="R11199" s="1" t="s">
        <v>31</v>
      </c>
      <c r="S11199" s="1" t="s">
        <v>604</v>
      </c>
      <c r="T11199" s="1">
        <v>75208.0</v>
      </c>
      <c r="U11199" s="1" t="s">
        <v>33469</v>
      </c>
    </row>
    <row r="11200">
      <c r="A11200" s="1" t="s">
        <v>33499</v>
      </c>
      <c r="B11200" s="1">
        <v>38641.0</v>
      </c>
      <c r="C11200" s="1">
        <v>2347.0</v>
      </c>
      <c r="D11200" s="2" t="s">
        <v>33434</v>
      </c>
      <c r="G11200" s="3" t="str">
        <f t="shared" si="1"/>
        <v> </v>
      </c>
      <c r="H11200" s="3" t="str">
        <f t="shared" si="2"/>
        <v> </v>
      </c>
      <c r="I11200" s="1" t="s">
        <v>33454</v>
      </c>
      <c r="J11200" s="1" t="s">
        <v>389</v>
      </c>
      <c r="K11200" s="1" t="s">
        <v>53</v>
      </c>
      <c r="L11200" s="1">
        <v>74.92</v>
      </c>
      <c r="M11200" s="1" t="s">
        <v>390</v>
      </c>
      <c r="N11200" s="1" t="s">
        <v>33431</v>
      </c>
      <c r="O11200" s="4">
        <v>44317.0</v>
      </c>
      <c r="P11200" s="4">
        <v>44310.0</v>
      </c>
      <c r="Q11200" s="1" t="s">
        <v>33455</v>
      </c>
      <c r="R11200" s="1" t="s">
        <v>122</v>
      </c>
      <c r="S11200" s="1" t="s">
        <v>32</v>
      </c>
      <c r="T11200" s="1">
        <v>78756.0</v>
      </c>
      <c r="U11200" s="1" t="s">
        <v>33500</v>
      </c>
    </row>
    <row r="11201">
      <c r="A11201" s="1" t="s">
        <v>33501</v>
      </c>
      <c r="B11201" s="1">
        <v>39178.0</v>
      </c>
      <c r="C11201" s="1">
        <v>2419.0</v>
      </c>
      <c r="D11201" s="2" t="s">
        <v>33429</v>
      </c>
      <c r="G11201" s="3" t="str">
        <f t="shared" si="1"/>
        <v> </v>
      </c>
      <c r="H11201" s="3" t="str">
        <f t="shared" si="2"/>
        <v> </v>
      </c>
      <c r="I11201" s="1" t="s">
        <v>33502</v>
      </c>
      <c r="J11201" s="1" t="s">
        <v>389</v>
      </c>
      <c r="K11201" s="1" t="s">
        <v>27</v>
      </c>
      <c r="L11201" s="1">
        <v>75.0</v>
      </c>
      <c r="M11201" s="1" t="s">
        <v>390</v>
      </c>
      <c r="N11201" s="1" t="s">
        <v>33431</v>
      </c>
      <c r="P11201" s="4">
        <v>44430.0</v>
      </c>
      <c r="Q11201" s="1" t="s">
        <v>33503</v>
      </c>
      <c r="R11201" s="1" t="s">
        <v>31</v>
      </c>
      <c r="S11201" s="1" t="s">
        <v>32</v>
      </c>
      <c r="T11201" s="1">
        <v>75208.0</v>
      </c>
      <c r="U11201" s="1" t="s">
        <v>33504</v>
      </c>
    </row>
    <row r="11202">
      <c r="A11202" s="1" t="s">
        <v>33505</v>
      </c>
      <c r="B11202" s="1">
        <v>38656.0</v>
      </c>
      <c r="C11202" s="1">
        <v>2347.0</v>
      </c>
      <c r="D11202" s="2" t="s">
        <v>33434</v>
      </c>
      <c r="G11202" s="3" t="str">
        <f t="shared" si="1"/>
        <v> </v>
      </c>
      <c r="H11202" s="3" t="str">
        <f t="shared" si="2"/>
        <v> </v>
      </c>
      <c r="I11202" s="1" t="s">
        <v>33048</v>
      </c>
      <c r="J11202" s="1" t="s">
        <v>389</v>
      </c>
      <c r="K11202" s="1" t="s">
        <v>53</v>
      </c>
      <c r="L11202" s="1">
        <v>83.61</v>
      </c>
      <c r="M11202" s="1" t="s">
        <v>390</v>
      </c>
      <c r="N11202" s="1" t="s">
        <v>33431</v>
      </c>
      <c r="O11202" s="4">
        <v>44317.0</v>
      </c>
      <c r="P11202" s="4">
        <v>44317.0</v>
      </c>
      <c r="Q11202" s="1" t="s">
        <v>33049</v>
      </c>
      <c r="R11202" s="1" t="s">
        <v>31</v>
      </c>
      <c r="S11202" s="1" t="s">
        <v>32</v>
      </c>
      <c r="T11202" s="1">
        <v>75208.0</v>
      </c>
      <c r="U11202" s="1" t="s">
        <v>33050</v>
      </c>
    </row>
    <row r="11203">
      <c r="A11203" s="1" t="s">
        <v>33506</v>
      </c>
      <c r="B11203" s="1">
        <v>38636.0</v>
      </c>
      <c r="C11203" s="1">
        <v>2347.0</v>
      </c>
      <c r="D11203" s="2" t="s">
        <v>33434</v>
      </c>
      <c r="G11203" s="3" t="str">
        <f t="shared" si="1"/>
        <v> </v>
      </c>
      <c r="H11203" s="3" t="str">
        <f t="shared" si="2"/>
        <v> </v>
      </c>
      <c r="I11203" s="1" t="s">
        <v>8156</v>
      </c>
      <c r="J11203" s="1" t="s">
        <v>389</v>
      </c>
      <c r="K11203" s="1" t="s">
        <v>53</v>
      </c>
      <c r="L11203" s="1">
        <v>84.56</v>
      </c>
      <c r="M11203" s="1" t="s">
        <v>390</v>
      </c>
      <c r="N11203" s="1" t="s">
        <v>33431</v>
      </c>
      <c r="O11203" s="4">
        <v>44317.0</v>
      </c>
      <c r="P11203" s="4">
        <v>44308.0</v>
      </c>
      <c r="Q11203" s="1" t="s">
        <v>33507</v>
      </c>
      <c r="R11203" s="1" t="s">
        <v>3149</v>
      </c>
      <c r="S11203" s="1" t="s">
        <v>1051</v>
      </c>
      <c r="T11203" s="1">
        <v>30308.0</v>
      </c>
      <c r="U11203" s="1" t="s">
        <v>33508</v>
      </c>
    </row>
    <row r="11204">
      <c r="A11204" s="1" t="s">
        <v>33509</v>
      </c>
      <c r="B11204" s="1">
        <v>38693.0</v>
      </c>
      <c r="C11204" s="1">
        <v>2347.0</v>
      </c>
      <c r="D11204" s="2" t="s">
        <v>33434</v>
      </c>
      <c r="G11204" s="3" t="str">
        <f t="shared" si="1"/>
        <v> </v>
      </c>
      <c r="H11204" s="3" t="str">
        <f t="shared" si="2"/>
        <v> </v>
      </c>
      <c r="I11204" s="1" t="s">
        <v>33510</v>
      </c>
      <c r="J11204" s="1" t="s">
        <v>389</v>
      </c>
      <c r="K11204" s="1" t="s">
        <v>53</v>
      </c>
      <c r="L11204" s="1">
        <v>86.1</v>
      </c>
      <c r="M11204" s="1" t="s">
        <v>390</v>
      </c>
      <c r="N11204" s="1" t="s">
        <v>33431</v>
      </c>
      <c r="O11204" s="4">
        <v>44317.0</v>
      </c>
      <c r="P11204" s="4">
        <v>44326.0</v>
      </c>
      <c r="Q11204" s="1" t="s">
        <v>33511</v>
      </c>
      <c r="R11204" s="1" t="s">
        <v>31</v>
      </c>
      <c r="S11204" s="1" t="s">
        <v>32</v>
      </c>
      <c r="T11204" s="1">
        <v>75212.0</v>
      </c>
      <c r="U11204" s="1" t="s">
        <v>33512</v>
      </c>
    </row>
    <row r="11205">
      <c r="A11205" s="1" t="s">
        <v>33513</v>
      </c>
      <c r="B11205" s="1">
        <v>38716.0</v>
      </c>
      <c r="C11205" s="1">
        <v>2347.0</v>
      </c>
      <c r="D11205" s="2" t="s">
        <v>33434</v>
      </c>
      <c r="G11205" s="3" t="str">
        <f t="shared" si="1"/>
        <v> </v>
      </c>
      <c r="H11205" s="3" t="str">
        <f t="shared" si="2"/>
        <v> </v>
      </c>
      <c r="I11205" s="1" t="s">
        <v>33514</v>
      </c>
      <c r="J11205" s="1" t="s">
        <v>389</v>
      </c>
      <c r="K11205" s="1" t="s">
        <v>53</v>
      </c>
      <c r="L11205" s="1">
        <v>87.9</v>
      </c>
      <c r="M11205" s="1" t="s">
        <v>390</v>
      </c>
      <c r="N11205" s="1" t="s">
        <v>33431</v>
      </c>
      <c r="O11205" s="4">
        <v>44317.0</v>
      </c>
      <c r="P11205" s="4">
        <v>44370.0</v>
      </c>
      <c r="Q11205" s="1" t="s">
        <v>33515</v>
      </c>
      <c r="R11205" s="1" t="s">
        <v>31</v>
      </c>
      <c r="S11205" s="1" t="s">
        <v>32</v>
      </c>
      <c r="T11205" s="1">
        <v>75208.0</v>
      </c>
      <c r="U11205" s="1" t="s">
        <v>33516</v>
      </c>
    </row>
    <row r="11206">
      <c r="A11206" s="1" t="s">
        <v>33517</v>
      </c>
      <c r="B11206" s="1">
        <v>38694.0</v>
      </c>
      <c r="C11206" s="1">
        <v>2347.0</v>
      </c>
      <c r="D11206" s="2" t="s">
        <v>33434</v>
      </c>
      <c r="G11206" s="3" t="str">
        <f t="shared" si="1"/>
        <v> </v>
      </c>
      <c r="H11206" s="3" t="str">
        <f t="shared" si="2"/>
        <v> </v>
      </c>
      <c r="I11206" s="1" t="s">
        <v>33048</v>
      </c>
      <c r="J11206" s="1" t="s">
        <v>389</v>
      </c>
      <c r="K11206" s="1" t="s">
        <v>53</v>
      </c>
      <c r="L11206" s="1">
        <v>97.24</v>
      </c>
      <c r="M11206" s="1" t="s">
        <v>390</v>
      </c>
      <c r="N11206" s="1" t="s">
        <v>33431</v>
      </c>
      <c r="O11206" s="4">
        <v>44317.0</v>
      </c>
      <c r="P11206" s="4">
        <v>44329.0</v>
      </c>
      <c r="Q11206" s="1" t="s">
        <v>33049</v>
      </c>
      <c r="R11206" s="1" t="s">
        <v>31</v>
      </c>
      <c r="S11206" s="1" t="s">
        <v>32</v>
      </c>
      <c r="T11206" s="1">
        <v>75208.0</v>
      </c>
      <c r="U11206" s="1" t="s">
        <v>33050</v>
      </c>
    </row>
    <row r="11207">
      <c r="A11207" s="1" t="s">
        <v>33518</v>
      </c>
      <c r="B11207" s="1">
        <v>38660.0</v>
      </c>
      <c r="C11207" s="1">
        <v>2347.0</v>
      </c>
      <c r="D11207" s="2" t="s">
        <v>33434</v>
      </c>
      <c r="G11207" s="3" t="str">
        <f t="shared" si="1"/>
        <v> </v>
      </c>
      <c r="H11207" s="3" t="str">
        <f t="shared" si="2"/>
        <v> </v>
      </c>
      <c r="I11207" s="1" t="s">
        <v>8656</v>
      </c>
      <c r="J11207" s="1" t="s">
        <v>389</v>
      </c>
      <c r="K11207" s="1" t="s">
        <v>53</v>
      </c>
      <c r="L11207" s="1">
        <v>99.26</v>
      </c>
      <c r="M11207" s="1" t="s">
        <v>390</v>
      </c>
      <c r="N11207" s="1" t="s">
        <v>33431</v>
      </c>
      <c r="O11207" s="4">
        <v>44317.0</v>
      </c>
      <c r="P11207" s="4">
        <v>44321.0</v>
      </c>
      <c r="Q11207" s="1" t="s">
        <v>33519</v>
      </c>
      <c r="R11207" s="1" t="s">
        <v>31</v>
      </c>
      <c r="S11207" s="1" t="s">
        <v>32</v>
      </c>
      <c r="T11207" s="1">
        <v>75208.0</v>
      </c>
      <c r="U11207" s="1" t="s">
        <v>33520</v>
      </c>
    </row>
    <row r="11208">
      <c r="A11208" s="1" t="s">
        <v>33521</v>
      </c>
      <c r="B11208" s="1">
        <v>39188.0</v>
      </c>
      <c r="C11208" s="1">
        <v>2419.0</v>
      </c>
      <c r="D11208" s="2" t="s">
        <v>33429</v>
      </c>
      <c r="G11208" s="3" t="str">
        <f t="shared" si="1"/>
        <v> </v>
      </c>
      <c r="H11208" s="3" t="str">
        <f t="shared" si="2"/>
        <v> </v>
      </c>
      <c r="I11208" s="1" t="s">
        <v>33522</v>
      </c>
      <c r="J11208" s="1" t="s">
        <v>389</v>
      </c>
      <c r="K11208" s="1" t="s">
        <v>27</v>
      </c>
      <c r="L11208" s="1">
        <v>100.0</v>
      </c>
      <c r="M11208" s="1" t="s">
        <v>390</v>
      </c>
      <c r="N11208" s="1" t="s">
        <v>33431</v>
      </c>
      <c r="P11208" s="4">
        <v>44462.0</v>
      </c>
      <c r="Q11208" s="1" t="s">
        <v>33523</v>
      </c>
      <c r="R11208" s="1" t="s">
        <v>33524</v>
      </c>
      <c r="S11208" s="1" t="s">
        <v>32</v>
      </c>
      <c r="T11208" s="1">
        <v>75051.0</v>
      </c>
      <c r="U11208" s="1" t="s">
        <v>33525</v>
      </c>
    </row>
    <row r="11209">
      <c r="A11209" s="1" t="s">
        <v>33526</v>
      </c>
      <c r="B11209" s="1">
        <v>39180.0</v>
      </c>
      <c r="C11209" s="1">
        <v>2419.0</v>
      </c>
      <c r="D11209" s="2" t="s">
        <v>33429</v>
      </c>
      <c r="G11209" s="3" t="str">
        <f t="shared" si="1"/>
        <v> </v>
      </c>
      <c r="H11209" s="3" t="str">
        <f t="shared" si="2"/>
        <v> </v>
      </c>
      <c r="I11209" s="1" t="s">
        <v>33151</v>
      </c>
      <c r="J11209" s="1" t="s">
        <v>389</v>
      </c>
      <c r="K11209" s="1" t="s">
        <v>27</v>
      </c>
      <c r="L11209" s="1">
        <v>100.0</v>
      </c>
      <c r="M11209" s="1" t="s">
        <v>390</v>
      </c>
      <c r="N11209" s="1" t="s">
        <v>33431</v>
      </c>
      <c r="P11209" s="4">
        <v>44462.0</v>
      </c>
      <c r="Q11209" s="1" t="s">
        <v>33152</v>
      </c>
      <c r="R11209" s="1" t="s">
        <v>31</v>
      </c>
      <c r="S11209" s="1" t="s">
        <v>32</v>
      </c>
      <c r="T11209" s="1">
        <v>75212.0</v>
      </c>
      <c r="U11209" s="1" t="s">
        <v>33527</v>
      </c>
    </row>
    <row r="11210">
      <c r="A11210" s="1" t="s">
        <v>33528</v>
      </c>
      <c r="B11210" s="1">
        <v>39184.0</v>
      </c>
      <c r="C11210" s="1">
        <v>2419.0</v>
      </c>
      <c r="D11210" s="2" t="s">
        <v>33429</v>
      </c>
      <c r="G11210" s="3" t="str">
        <f t="shared" si="1"/>
        <v> </v>
      </c>
      <c r="H11210" s="3" t="str">
        <f t="shared" si="2"/>
        <v> </v>
      </c>
      <c r="I11210" s="1" t="s">
        <v>25271</v>
      </c>
      <c r="J11210" s="1" t="s">
        <v>389</v>
      </c>
      <c r="K11210" s="1" t="s">
        <v>27</v>
      </c>
      <c r="L11210" s="1">
        <v>100.0</v>
      </c>
      <c r="M11210" s="1" t="s">
        <v>390</v>
      </c>
      <c r="N11210" s="1" t="s">
        <v>33431</v>
      </c>
      <c r="P11210" s="4">
        <v>44462.0</v>
      </c>
      <c r="Q11210" s="1" t="s">
        <v>25272</v>
      </c>
      <c r="R11210" s="1" t="s">
        <v>31</v>
      </c>
      <c r="S11210" s="1" t="s">
        <v>32</v>
      </c>
      <c r="T11210" s="1">
        <v>75220.0</v>
      </c>
      <c r="U11210" s="1" t="s">
        <v>25273</v>
      </c>
    </row>
    <row r="11211">
      <c r="A11211" s="1" t="s">
        <v>33529</v>
      </c>
      <c r="B11211" s="1">
        <v>39185.0</v>
      </c>
      <c r="C11211" s="1">
        <v>2419.0</v>
      </c>
      <c r="D11211" s="2" t="s">
        <v>33429</v>
      </c>
      <c r="G11211" s="3" t="str">
        <f t="shared" si="1"/>
        <v> </v>
      </c>
      <c r="H11211" s="3" t="str">
        <f t="shared" si="2"/>
        <v> </v>
      </c>
      <c r="I11211" s="1" t="s">
        <v>33530</v>
      </c>
      <c r="J11211" s="1" t="s">
        <v>389</v>
      </c>
      <c r="K11211" s="1" t="s">
        <v>27</v>
      </c>
      <c r="L11211" s="1">
        <v>100.0</v>
      </c>
      <c r="M11211" s="1" t="s">
        <v>390</v>
      </c>
      <c r="N11211" s="1" t="s">
        <v>33431</v>
      </c>
      <c r="P11211" s="4">
        <v>44462.0</v>
      </c>
      <c r="Q11211" s="1" t="s">
        <v>33531</v>
      </c>
      <c r="R11211" s="1" t="s">
        <v>31</v>
      </c>
      <c r="S11211" s="1" t="s">
        <v>32</v>
      </c>
      <c r="T11211" s="1">
        <v>75212.0</v>
      </c>
      <c r="U11211" s="1" t="s">
        <v>33532</v>
      </c>
    </row>
    <row r="11212">
      <c r="A11212" s="1" t="s">
        <v>33533</v>
      </c>
      <c r="B11212" s="1">
        <v>39537.0</v>
      </c>
      <c r="C11212" s="1">
        <v>2419.0</v>
      </c>
      <c r="D11212" s="2" t="s">
        <v>33429</v>
      </c>
      <c r="E11212" s="1" t="s">
        <v>3921</v>
      </c>
      <c r="F11212" s="1" t="s">
        <v>8747</v>
      </c>
      <c r="G11212" s="3" t="str">
        <f t="shared" si="1"/>
        <v>Maria Torres</v>
      </c>
      <c r="H11212" s="3" t="str">
        <f t="shared" si="2"/>
        <v>MARIA TORRES</v>
      </c>
      <c r="J11212" s="1" t="s">
        <v>389</v>
      </c>
      <c r="K11212" s="1" t="s">
        <v>27</v>
      </c>
      <c r="L11212" s="1">
        <v>100.0</v>
      </c>
      <c r="M11212" s="1" t="s">
        <v>390</v>
      </c>
      <c r="N11212" s="1" t="s">
        <v>33431</v>
      </c>
      <c r="P11212" s="5">
        <v>44487.0</v>
      </c>
      <c r="Q11212" s="1" t="s">
        <v>33018</v>
      </c>
      <c r="R11212" s="1" t="s">
        <v>31</v>
      </c>
      <c r="S11212" s="1" t="s">
        <v>32</v>
      </c>
      <c r="T11212" s="1">
        <v>75208.0</v>
      </c>
      <c r="U11212" s="1" t="s">
        <v>33019</v>
      </c>
    </row>
    <row r="11213">
      <c r="A11213" s="1" t="s">
        <v>33534</v>
      </c>
      <c r="B11213" s="1">
        <v>38659.0</v>
      </c>
      <c r="C11213" s="1">
        <v>2347.0</v>
      </c>
      <c r="D11213" s="2" t="s">
        <v>33434</v>
      </c>
      <c r="G11213" s="3" t="str">
        <f t="shared" si="1"/>
        <v> </v>
      </c>
      <c r="H11213" s="3" t="str">
        <f t="shared" si="2"/>
        <v> </v>
      </c>
      <c r="I11213" s="1" t="s">
        <v>33134</v>
      </c>
      <c r="J11213" s="1" t="s">
        <v>389</v>
      </c>
      <c r="K11213" s="1" t="s">
        <v>53</v>
      </c>
      <c r="L11213" s="1">
        <v>100.0</v>
      </c>
      <c r="M11213" s="1" t="s">
        <v>390</v>
      </c>
      <c r="N11213" s="1" t="s">
        <v>33431</v>
      </c>
      <c r="O11213" s="4">
        <v>44317.0</v>
      </c>
      <c r="P11213" s="4">
        <v>44320.0</v>
      </c>
      <c r="Q11213" s="1" t="s">
        <v>33135</v>
      </c>
      <c r="R11213" s="1" t="s">
        <v>31</v>
      </c>
      <c r="S11213" s="1" t="s">
        <v>32</v>
      </c>
      <c r="T11213" s="1">
        <v>75251.0</v>
      </c>
      <c r="U11213" s="1" t="s">
        <v>33136</v>
      </c>
    </row>
    <row r="11214">
      <c r="A11214" s="1" t="s">
        <v>33535</v>
      </c>
      <c r="B11214" s="1">
        <v>38629.0</v>
      </c>
      <c r="C11214" s="1">
        <v>2347.0</v>
      </c>
      <c r="D11214" s="2" t="s">
        <v>33434</v>
      </c>
      <c r="E11214" s="1" t="s">
        <v>2819</v>
      </c>
      <c r="F11214" s="1" t="s">
        <v>21810</v>
      </c>
      <c r="G11214" s="3" t="str">
        <f t="shared" si="1"/>
        <v>Patricia Diaz</v>
      </c>
      <c r="H11214" s="3" t="str">
        <f t="shared" si="2"/>
        <v>PATRICIA DIAZ</v>
      </c>
      <c r="J11214" s="1" t="s">
        <v>389</v>
      </c>
      <c r="K11214" s="1" t="s">
        <v>53</v>
      </c>
      <c r="L11214" s="1">
        <v>100.0</v>
      </c>
      <c r="M11214" s="1" t="s">
        <v>390</v>
      </c>
      <c r="N11214" s="1" t="s">
        <v>33431</v>
      </c>
      <c r="O11214" s="4">
        <v>44317.0</v>
      </c>
      <c r="P11214" s="4">
        <v>44315.0</v>
      </c>
      <c r="Q11214" s="1" t="s">
        <v>33536</v>
      </c>
      <c r="R11214" s="1" t="s">
        <v>816</v>
      </c>
      <c r="S11214" s="1" t="s">
        <v>32</v>
      </c>
      <c r="T11214" s="1">
        <v>75104.0</v>
      </c>
      <c r="U11214" s="1" t="s">
        <v>33537</v>
      </c>
    </row>
    <row r="11215">
      <c r="A11215" s="1" t="s">
        <v>33538</v>
      </c>
      <c r="B11215" s="1">
        <v>39542.0</v>
      </c>
      <c r="C11215" s="1">
        <v>2419.0</v>
      </c>
      <c r="D11215" s="2" t="s">
        <v>33429</v>
      </c>
      <c r="G11215" s="3" t="str">
        <f t="shared" si="1"/>
        <v> </v>
      </c>
      <c r="H11215" s="3" t="str">
        <f t="shared" si="2"/>
        <v> </v>
      </c>
      <c r="I11215" s="1" t="s">
        <v>875</v>
      </c>
      <c r="J11215" s="1" t="s">
        <v>389</v>
      </c>
      <c r="K11215" s="1" t="s">
        <v>27</v>
      </c>
      <c r="L11215" s="1">
        <v>102.0</v>
      </c>
      <c r="M11215" s="1" t="s">
        <v>390</v>
      </c>
      <c r="N11215" s="1" t="s">
        <v>33431</v>
      </c>
      <c r="P11215" s="4">
        <v>44423.0</v>
      </c>
      <c r="Q11215" s="1" t="s">
        <v>33098</v>
      </c>
      <c r="R11215" s="1" t="s">
        <v>31</v>
      </c>
      <c r="S11215" s="1" t="s">
        <v>32</v>
      </c>
      <c r="T11215" s="1">
        <v>75208.0</v>
      </c>
      <c r="U11215" s="1" t="s">
        <v>33099</v>
      </c>
    </row>
    <row r="11216">
      <c r="A11216" s="1" t="s">
        <v>33539</v>
      </c>
      <c r="B11216" s="1">
        <v>38713.0</v>
      </c>
      <c r="C11216" s="1">
        <v>2347.0</v>
      </c>
      <c r="D11216" s="2" t="s">
        <v>33434</v>
      </c>
      <c r="G11216" s="3" t="str">
        <f t="shared" si="1"/>
        <v> </v>
      </c>
      <c r="H11216" s="3" t="str">
        <f t="shared" si="2"/>
        <v> </v>
      </c>
      <c r="I11216" s="1" t="s">
        <v>33540</v>
      </c>
      <c r="J11216" s="1" t="s">
        <v>389</v>
      </c>
      <c r="K11216" s="1" t="s">
        <v>53</v>
      </c>
      <c r="L11216" s="1">
        <v>108.24</v>
      </c>
      <c r="M11216" s="1" t="s">
        <v>390</v>
      </c>
      <c r="N11216" s="1" t="s">
        <v>33431</v>
      </c>
      <c r="O11216" s="4">
        <v>44317.0</v>
      </c>
      <c r="P11216" s="4">
        <v>44356.0</v>
      </c>
      <c r="Q11216" s="1" t="s">
        <v>33541</v>
      </c>
      <c r="R11216" s="1" t="s">
        <v>5740</v>
      </c>
      <c r="S11216" s="1" t="s">
        <v>2413</v>
      </c>
      <c r="T11216" s="1">
        <v>98052.0</v>
      </c>
      <c r="U11216" s="1" t="s">
        <v>33542</v>
      </c>
    </row>
    <row r="11217">
      <c r="A11217" s="1" t="s">
        <v>33543</v>
      </c>
      <c r="B11217" s="1">
        <v>38642.0</v>
      </c>
      <c r="C11217" s="1">
        <v>2347.0</v>
      </c>
      <c r="D11217" s="2" t="s">
        <v>33434</v>
      </c>
      <c r="G11217" s="3" t="str">
        <f t="shared" si="1"/>
        <v> </v>
      </c>
      <c r="H11217" s="3" t="str">
        <f t="shared" si="2"/>
        <v> </v>
      </c>
      <c r="I11217" s="1" t="s">
        <v>33476</v>
      </c>
      <c r="J11217" s="1" t="s">
        <v>389</v>
      </c>
      <c r="K11217" s="1" t="s">
        <v>53</v>
      </c>
      <c r="L11217" s="1">
        <v>110.86</v>
      </c>
      <c r="M11217" s="1" t="s">
        <v>390</v>
      </c>
      <c r="N11217" s="1" t="s">
        <v>33431</v>
      </c>
      <c r="O11217" s="4">
        <v>44317.0</v>
      </c>
      <c r="P11217" s="4">
        <v>44311.0</v>
      </c>
      <c r="Q11217" s="1" t="s">
        <v>33477</v>
      </c>
      <c r="R11217" s="1" t="s">
        <v>31</v>
      </c>
      <c r="S11217" s="1" t="s">
        <v>32</v>
      </c>
      <c r="T11217" s="1">
        <v>75203.0</v>
      </c>
      <c r="U11217" s="1" t="s">
        <v>33478</v>
      </c>
    </row>
    <row r="11218">
      <c r="A11218" s="1" t="s">
        <v>33544</v>
      </c>
      <c r="B11218" s="1">
        <v>38649.0</v>
      </c>
      <c r="C11218" s="1">
        <v>2347.0</v>
      </c>
      <c r="D11218" s="2" t="s">
        <v>33434</v>
      </c>
      <c r="G11218" s="3" t="str">
        <f t="shared" si="1"/>
        <v> </v>
      </c>
      <c r="H11218" s="3" t="str">
        <f t="shared" si="2"/>
        <v> </v>
      </c>
      <c r="I11218" s="1" t="s">
        <v>33072</v>
      </c>
      <c r="J11218" s="1" t="s">
        <v>389</v>
      </c>
      <c r="K11218" s="1" t="s">
        <v>53</v>
      </c>
      <c r="L11218" s="1">
        <v>119.6</v>
      </c>
      <c r="M11218" s="1" t="s">
        <v>390</v>
      </c>
      <c r="N11218" s="1" t="s">
        <v>33431</v>
      </c>
      <c r="O11218" s="4">
        <v>44317.0</v>
      </c>
      <c r="P11218" s="4">
        <v>44315.0</v>
      </c>
      <c r="Q11218" s="1" t="s">
        <v>33073</v>
      </c>
      <c r="R11218" s="1" t="s">
        <v>31</v>
      </c>
      <c r="S11218" s="1" t="s">
        <v>32</v>
      </c>
      <c r="T11218" s="1">
        <v>75207.0</v>
      </c>
      <c r="U11218" s="1" t="s">
        <v>33074</v>
      </c>
    </row>
    <row r="11219">
      <c r="A11219" s="1" t="s">
        <v>33545</v>
      </c>
      <c r="B11219" s="1">
        <v>39171.0</v>
      </c>
      <c r="C11219" s="1">
        <v>2419.0</v>
      </c>
      <c r="D11219" s="2" t="s">
        <v>33429</v>
      </c>
      <c r="G11219" s="3" t="str">
        <f t="shared" si="1"/>
        <v> </v>
      </c>
      <c r="H11219" s="3" t="str">
        <f t="shared" si="2"/>
        <v> </v>
      </c>
      <c r="I11219" s="1" t="s">
        <v>33166</v>
      </c>
      <c r="J11219" s="1" t="s">
        <v>389</v>
      </c>
      <c r="K11219" s="1" t="s">
        <v>27</v>
      </c>
      <c r="L11219" s="1">
        <v>128.0</v>
      </c>
      <c r="M11219" s="1" t="s">
        <v>390</v>
      </c>
      <c r="N11219" s="1" t="s">
        <v>33431</v>
      </c>
      <c r="P11219" s="4">
        <v>44468.0</v>
      </c>
      <c r="Q11219" s="1" t="s">
        <v>33167</v>
      </c>
      <c r="R11219" s="1" t="s">
        <v>31</v>
      </c>
      <c r="S11219" s="1" t="s">
        <v>32</v>
      </c>
      <c r="T11219" s="1">
        <v>75208.0</v>
      </c>
      <c r="U11219" s="1" t="s">
        <v>33546</v>
      </c>
    </row>
    <row r="11220">
      <c r="A11220" s="1" t="s">
        <v>33547</v>
      </c>
      <c r="B11220" s="1">
        <v>39172.0</v>
      </c>
      <c r="C11220" s="1">
        <v>2419.0</v>
      </c>
      <c r="D11220" s="2" t="s">
        <v>33429</v>
      </c>
      <c r="G11220" s="3" t="str">
        <f t="shared" si="1"/>
        <v> </v>
      </c>
      <c r="H11220" s="3" t="str">
        <f t="shared" si="2"/>
        <v> </v>
      </c>
      <c r="I11220" s="1" t="s">
        <v>33166</v>
      </c>
      <c r="J11220" s="1" t="s">
        <v>389</v>
      </c>
      <c r="K11220" s="1" t="s">
        <v>27</v>
      </c>
      <c r="L11220" s="1">
        <v>128.0</v>
      </c>
      <c r="M11220" s="1" t="s">
        <v>390</v>
      </c>
      <c r="N11220" s="1" t="s">
        <v>33431</v>
      </c>
      <c r="P11220" s="5">
        <v>44498.0</v>
      </c>
      <c r="Q11220" s="1" t="s">
        <v>33167</v>
      </c>
      <c r="R11220" s="1" t="s">
        <v>31</v>
      </c>
      <c r="S11220" s="1" t="s">
        <v>32</v>
      </c>
      <c r="T11220" s="1">
        <v>75208.0</v>
      </c>
      <c r="U11220" s="1" t="s">
        <v>33546</v>
      </c>
    </row>
    <row r="11221">
      <c r="A11221" s="1" t="s">
        <v>33548</v>
      </c>
      <c r="B11221" s="1">
        <v>39166.0</v>
      </c>
      <c r="C11221" s="1">
        <v>2419.0</v>
      </c>
      <c r="D11221" s="2" t="s">
        <v>33429</v>
      </c>
      <c r="G11221" s="3" t="str">
        <f t="shared" si="1"/>
        <v> </v>
      </c>
      <c r="H11221" s="3" t="str">
        <f t="shared" si="2"/>
        <v> </v>
      </c>
      <c r="I11221" s="1" t="s">
        <v>33166</v>
      </c>
      <c r="J11221" s="1" t="s">
        <v>389</v>
      </c>
      <c r="K11221" s="1" t="s">
        <v>27</v>
      </c>
      <c r="L11221" s="1">
        <v>128.0</v>
      </c>
      <c r="M11221" s="1" t="s">
        <v>390</v>
      </c>
      <c r="N11221" s="1" t="s">
        <v>33431</v>
      </c>
      <c r="P11221" s="4">
        <v>44406.0</v>
      </c>
      <c r="Q11221" s="1" t="s">
        <v>33167</v>
      </c>
      <c r="R11221" s="1" t="s">
        <v>31</v>
      </c>
      <c r="S11221" s="1" t="s">
        <v>32</v>
      </c>
      <c r="T11221" s="1">
        <v>75208.0</v>
      </c>
      <c r="U11221" s="1" t="s">
        <v>33546</v>
      </c>
    </row>
    <row r="11222">
      <c r="A11222" s="1" t="s">
        <v>33549</v>
      </c>
      <c r="B11222" s="1">
        <v>39174.0</v>
      </c>
      <c r="C11222" s="1">
        <v>2419.0</v>
      </c>
      <c r="D11222" s="2" t="s">
        <v>33429</v>
      </c>
      <c r="G11222" s="3" t="str">
        <f t="shared" si="1"/>
        <v> </v>
      </c>
      <c r="H11222" s="3" t="str">
        <f t="shared" si="2"/>
        <v> </v>
      </c>
      <c r="I11222" s="1" t="s">
        <v>33166</v>
      </c>
      <c r="J11222" s="1" t="s">
        <v>389</v>
      </c>
      <c r="K11222" s="1" t="s">
        <v>27</v>
      </c>
      <c r="L11222" s="1">
        <v>128.0</v>
      </c>
      <c r="M11222" s="1" t="s">
        <v>390</v>
      </c>
      <c r="N11222" s="1" t="s">
        <v>33431</v>
      </c>
      <c r="P11222" s="5">
        <v>44529.0</v>
      </c>
      <c r="Q11222" s="1" t="s">
        <v>33167</v>
      </c>
      <c r="R11222" s="1" t="s">
        <v>31</v>
      </c>
      <c r="S11222" s="1" t="s">
        <v>32</v>
      </c>
      <c r="T11222" s="1">
        <v>75208.0</v>
      </c>
      <c r="U11222" s="1" t="s">
        <v>33546</v>
      </c>
    </row>
    <row r="11223">
      <c r="A11223" s="1" t="s">
        <v>33550</v>
      </c>
      <c r="B11223" s="1">
        <v>39170.0</v>
      </c>
      <c r="C11223" s="1">
        <v>2419.0</v>
      </c>
      <c r="D11223" s="2" t="s">
        <v>33429</v>
      </c>
      <c r="G11223" s="3" t="str">
        <f t="shared" si="1"/>
        <v> </v>
      </c>
      <c r="H11223" s="3" t="str">
        <f t="shared" si="2"/>
        <v> </v>
      </c>
      <c r="I11223" s="1" t="s">
        <v>33166</v>
      </c>
      <c r="J11223" s="1" t="s">
        <v>389</v>
      </c>
      <c r="K11223" s="1" t="s">
        <v>27</v>
      </c>
      <c r="L11223" s="1">
        <v>128.0</v>
      </c>
      <c r="M11223" s="1" t="s">
        <v>390</v>
      </c>
      <c r="N11223" s="1" t="s">
        <v>33431</v>
      </c>
      <c r="P11223" s="4">
        <v>44437.0</v>
      </c>
      <c r="Q11223" s="1" t="s">
        <v>33167</v>
      </c>
      <c r="R11223" s="1" t="s">
        <v>31</v>
      </c>
      <c r="S11223" s="1" t="s">
        <v>32</v>
      </c>
      <c r="T11223" s="1">
        <v>75208.0</v>
      </c>
      <c r="U11223" s="1" t="s">
        <v>33546</v>
      </c>
    </row>
    <row r="11224">
      <c r="A11224" s="1" t="s">
        <v>33551</v>
      </c>
      <c r="B11224" s="1">
        <v>39177.0</v>
      </c>
      <c r="C11224" s="1">
        <v>2419.0</v>
      </c>
      <c r="D11224" s="2" t="s">
        <v>33429</v>
      </c>
      <c r="G11224" s="3" t="str">
        <f t="shared" si="1"/>
        <v> </v>
      </c>
      <c r="H11224" s="3" t="str">
        <f t="shared" si="2"/>
        <v> </v>
      </c>
      <c r="I11224" s="1" t="s">
        <v>33166</v>
      </c>
      <c r="J11224" s="1" t="s">
        <v>389</v>
      </c>
      <c r="K11224" s="1" t="s">
        <v>27</v>
      </c>
      <c r="L11224" s="1">
        <v>128.0</v>
      </c>
      <c r="M11224" s="1" t="s">
        <v>390</v>
      </c>
      <c r="N11224" s="1" t="s">
        <v>33431</v>
      </c>
      <c r="P11224" s="5">
        <v>44559.0</v>
      </c>
      <c r="Q11224" s="1" t="s">
        <v>33167</v>
      </c>
      <c r="R11224" s="1" t="s">
        <v>31</v>
      </c>
      <c r="S11224" s="1" t="s">
        <v>32</v>
      </c>
      <c r="T11224" s="1">
        <v>75208.0</v>
      </c>
      <c r="U11224" s="1" t="s">
        <v>33546</v>
      </c>
    </row>
    <row r="11225">
      <c r="A11225" s="1" t="s">
        <v>33552</v>
      </c>
      <c r="B11225" s="1">
        <v>38707.0</v>
      </c>
      <c r="C11225" s="1">
        <v>2347.0</v>
      </c>
      <c r="D11225" s="2" t="s">
        <v>33434</v>
      </c>
      <c r="G11225" s="3" t="str">
        <f t="shared" si="1"/>
        <v> </v>
      </c>
      <c r="H11225" s="3" t="str">
        <f t="shared" si="2"/>
        <v> </v>
      </c>
      <c r="I11225" s="1" t="s">
        <v>33166</v>
      </c>
      <c r="J11225" s="1" t="s">
        <v>389</v>
      </c>
      <c r="K11225" s="1" t="s">
        <v>53</v>
      </c>
      <c r="L11225" s="1">
        <v>128.0</v>
      </c>
      <c r="M11225" s="1" t="s">
        <v>390</v>
      </c>
      <c r="N11225" s="1" t="s">
        <v>33431</v>
      </c>
      <c r="O11225" s="4">
        <v>44317.0</v>
      </c>
      <c r="P11225" s="4">
        <v>44345.0</v>
      </c>
      <c r="Q11225" s="1" t="s">
        <v>33167</v>
      </c>
      <c r="R11225" s="1" t="s">
        <v>31</v>
      </c>
      <c r="S11225" s="1" t="s">
        <v>32</v>
      </c>
      <c r="T11225" s="1">
        <v>75208.0</v>
      </c>
      <c r="U11225" s="1" t="s">
        <v>33168</v>
      </c>
    </row>
    <row r="11226">
      <c r="A11226" s="1" t="s">
        <v>33553</v>
      </c>
      <c r="B11226" s="1">
        <v>38718.0</v>
      </c>
      <c r="C11226" s="1">
        <v>2347.0</v>
      </c>
      <c r="D11226" s="2" t="s">
        <v>33434</v>
      </c>
      <c r="G11226" s="3" t="str">
        <f t="shared" si="1"/>
        <v> </v>
      </c>
      <c r="H11226" s="3" t="str">
        <f t="shared" si="2"/>
        <v> </v>
      </c>
      <c r="I11226" s="1" t="s">
        <v>33166</v>
      </c>
      <c r="J11226" s="1" t="s">
        <v>389</v>
      </c>
      <c r="K11226" s="1" t="s">
        <v>53</v>
      </c>
      <c r="L11226" s="1">
        <v>128.0</v>
      </c>
      <c r="M11226" s="1" t="s">
        <v>390</v>
      </c>
      <c r="N11226" s="1" t="s">
        <v>33431</v>
      </c>
      <c r="O11226" s="4">
        <v>44317.0</v>
      </c>
      <c r="P11226" s="4">
        <v>44315.0</v>
      </c>
      <c r="Q11226" s="1" t="s">
        <v>33167</v>
      </c>
      <c r="R11226" s="1" t="s">
        <v>31</v>
      </c>
      <c r="S11226" s="1" t="s">
        <v>32</v>
      </c>
      <c r="T11226" s="1">
        <v>75208.0</v>
      </c>
      <c r="U11226" s="1" t="s">
        <v>33168</v>
      </c>
    </row>
    <row r="11227">
      <c r="A11227" s="1" t="s">
        <v>33554</v>
      </c>
      <c r="B11227" s="1">
        <v>38717.0</v>
      </c>
      <c r="C11227" s="1">
        <v>2347.0</v>
      </c>
      <c r="D11227" s="2" t="s">
        <v>33434</v>
      </c>
      <c r="G11227" s="3" t="str">
        <f t="shared" si="1"/>
        <v> </v>
      </c>
      <c r="H11227" s="3" t="str">
        <f t="shared" si="2"/>
        <v> </v>
      </c>
      <c r="I11227" s="1" t="s">
        <v>33166</v>
      </c>
      <c r="J11227" s="1" t="s">
        <v>389</v>
      </c>
      <c r="K11227" s="1" t="s">
        <v>53</v>
      </c>
      <c r="L11227" s="1">
        <v>128.0</v>
      </c>
      <c r="M11227" s="1" t="s">
        <v>390</v>
      </c>
      <c r="N11227" s="1" t="s">
        <v>33431</v>
      </c>
      <c r="O11227" s="4">
        <v>44317.0</v>
      </c>
      <c r="P11227" s="4">
        <v>44376.0</v>
      </c>
      <c r="Q11227" s="1" t="s">
        <v>33167</v>
      </c>
      <c r="R11227" s="1" t="s">
        <v>31</v>
      </c>
      <c r="S11227" s="1" t="s">
        <v>32</v>
      </c>
      <c r="T11227" s="1">
        <v>75208.0</v>
      </c>
      <c r="U11227" s="1" t="s">
        <v>33168</v>
      </c>
    </row>
    <row r="11228">
      <c r="A11228" s="1" t="s">
        <v>33555</v>
      </c>
      <c r="B11228" s="1">
        <v>38711.0</v>
      </c>
      <c r="C11228" s="1">
        <v>2347.0</v>
      </c>
      <c r="D11228" s="2" t="s">
        <v>33434</v>
      </c>
      <c r="G11228" s="3" t="str">
        <f t="shared" si="1"/>
        <v> </v>
      </c>
      <c r="H11228" s="3" t="str">
        <f t="shared" si="2"/>
        <v> </v>
      </c>
      <c r="I11228" s="1" t="s">
        <v>33072</v>
      </c>
      <c r="J11228" s="1" t="s">
        <v>389</v>
      </c>
      <c r="K11228" s="1" t="s">
        <v>53</v>
      </c>
      <c r="L11228" s="1">
        <v>132.37</v>
      </c>
      <c r="M11228" s="1" t="s">
        <v>390</v>
      </c>
      <c r="N11228" s="1" t="s">
        <v>33431</v>
      </c>
      <c r="O11228" s="4">
        <v>44317.0</v>
      </c>
      <c r="P11228" s="4">
        <v>44352.0</v>
      </c>
      <c r="Q11228" s="1" t="s">
        <v>33073</v>
      </c>
      <c r="R11228" s="1" t="s">
        <v>31</v>
      </c>
      <c r="S11228" s="1" t="s">
        <v>32</v>
      </c>
      <c r="T11228" s="1">
        <v>75207.0</v>
      </c>
      <c r="U11228" s="1" t="s">
        <v>33074</v>
      </c>
    </row>
    <row r="11229">
      <c r="A11229" s="1" t="s">
        <v>33556</v>
      </c>
      <c r="B11229" s="1">
        <v>38690.0</v>
      </c>
      <c r="C11229" s="1">
        <v>2347.0</v>
      </c>
      <c r="D11229" s="2" t="s">
        <v>33434</v>
      </c>
      <c r="G11229" s="3" t="str">
        <f t="shared" si="1"/>
        <v> </v>
      </c>
      <c r="H11229" s="3" t="str">
        <f t="shared" si="2"/>
        <v> </v>
      </c>
      <c r="I11229" s="1" t="s">
        <v>33072</v>
      </c>
      <c r="J11229" s="1" t="s">
        <v>389</v>
      </c>
      <c r="K11229" s="1" t="s">
        <v>53</v>
      </c>
      <c r="L11229" s="1">
        <v>154.46</v>
      </c>
      <c r="M11229" s="1" t="s">
        <v>390</v>
      </c>
      <c r="N11229" s="1" t="s">
        <v>33431</v>
      </c>
      <c r="O11229" s="4">
        <v>44317.0</v>
      </c>
      <c r="P11229" s="4">
        <v>44325.0</v>
      </c>
      <c r="Q11229" s="1" t="s">
        <v>33073</v>
      </c>
      <c r="R11229" s="1" t="s">
        <v>31</v>
      </c>
      <c r="S11229" s="1" t="s">
        <v>604</v>
      </c>
      <c r="T11229" s="1">
        <v>75207.0</v>
      </c>
      <c r="U11229" s="1" t="s">
        <v>33557</v>
      </c>
    </row>
    <row r="11230">
      <c r="A11230" s="1" t="s">
        <v>33558</v>
      </c>
      <c r="B11230" s="1">
        <v>38638.0</v>
      </c>
      <c r="C11230" s="1">
        <v>2347.0</v>
      </c>
      <c r="D11230" s="2" t="s">
        <v>33434</v>
      </c>
      <c r="G11230" s="3" t="str">
        <f t="shared" si="1"/>
        <v> </v>
      </c>
      <c r="H11230" s="3" t="str">
        <f t="shared" si="2"/>
        <v> </v>
      </c>
      <c r="I11230" s="1" t="s">
        <v>33271</v>
      </c>
      <c r="J11230" s="1" t="s">
        <v>389</v>
      </c>
      <c r="K11230" s="1" t="s">
        <v>53</v>
      </c>
      <c r="L11230" s="1">
        <v>162.38</v>
      </c>
      <c r="M11230" s="1" t="s">
        <v>390</v>
      </c>
      <c r="N11230" s="1" t="s">
        <v>33431</v>
      </c>
      <c r="O11230" s="4">
        <v>44317.0</v>
      </c>
      <c r="P11230" s="4">
        <v>44309.0</v>
      </c>
      <c r="Q11230" s="1" t="s">
        <v>33161</v>
      </c>
      <c r="R11230" s="1" t="s">
        <v>31</v>
      </c>
      <c r="S11230" s="1" t="s">
        <v>32</v>
      </c>
      <c r="T11230" s="1">
        <v>75238.0</v>
      </c>
      <c r="U11230" s="1" t="s">
        <v>33162</v>
      </c>
    </row>
    <row r="11231">
      <c r="A11231" s="1" t="s">
        <v>33559</v>
      </c>
      <c r="B11231" s="1">
        <v>38712.0</v>
      </c>
      <c r="C11231" s="1">
        <v>2347.0</v>
      </c>
      <c r="D11231" s="2" t="s">
        <v>33434</v>
      </c>
      <c r="G11231" s="3" t="str">
        <f t="shared" si="1"/>
        <v> </v>
      </c>
      <c r="H11231" s="3" t="str">
        <f t="shared" si="2"/>
        <v> </v>
      </c>
      <c r="I11231" s="1" t="s">
        <v>28947</v>
      </c>
      <c r="J11231" s="1" t="s">
        <v>389</v>
      </c>
      <c r="K11231" s="1" t="s">
        <v>53</v>
      </c>
      <c r="L11231" s="1">
        <v>167.24</v>
      </c>
      <c r="M11231" s="1" t="s">
        <v>390</v>
      </c>
      <c r="N11231" s="1" t="s">
        <v>33431</v>
      </c>
      <c r="O11231" s="4">
        <v>44317.0</v>
      </c>
      <c r="P11231" s="4">
        <v>44352.0</v>
      </c>
      <c r="Q11231" s="1" t="s">
        <v>33560</v>
      </c>
      <c r="R11231" s="1" t="s">
        <v>31</v>
      </c>
      <c r="S11231" s="1" t="s">
        <v>32</v>
      </c>
      <c r="T11231" s="1">
        <v>75251.0</v>
      </c>
      <c r="U11231" s="1" t="s">
        <v>33561</v>
      </c>
    </row>
    <row r="11232">
      <c r="A11232" s="1" t="s">
        <v>33562</v>
      </c>
      <c r="B11232" s="1">
        <v>38705.0</v>
      </c>
      <c r="C11232" s="1">
        <v>2347.0</v>
      </c>
      <c r="D11232" s="2" t="s">
        <v>33434</v>
      </c>
      <c r="G11232" s="3" t="str">
        <f t="shared" si="1"/>
        <v> </v>
      </c>
      <c r="H11232" s="3" t="str">
        <f t="shared" si="2"/>
        <v> </v>
      </c>
      <c r="I11232" s="1" t="s">
        <v>33563</v>
      </c>
      <c r="J11232" s="1" t="s">
        <v>389</v>
      </c>
      <c r="K11232" s="1" t="s">
        <v>53</v>
      </c>
      <c r="L11232" s="1">
        <v>170.86</v>
      </c>
      <c r="M11232" s="1" t="s">
        <v>390</v>
      </c>
      <c r="N11232" s="1" t="s">
        <v>33431</v>
      </c>
      <c r="O11232" s="4">
        <v>44317.0</v>
      </c>
      <c r="P11232" s="4">
        <v>44339.0</v>
      </c>
      <c r="Q11232" s="1" t="s">
        <v>33519</v>
      </c>
      <c r="R11232" s="1" t="s">
        <v>31</v>
      </c>
      <c r="S11232" s="1" t="s">
        <v>32</v>
      </c>
      <c r="T11232" s="1">
        <v>75208.0</v>
      </c>
      <c r="U11232" s="1" t="s">
        <v>33520</v>
      </c>
    </row>
    <row r="11233">
      <c r="A11233" s="1" t="s">
        <v>33564</v>
      </c>
      <c r="B11233" s="1">
        <v>39162.0</v>
      </c>
      <c r="C11233" s="1">
        <v>2419.0</v>
      </c>
      <c r="D11233" s="2" t="s">
        <v>33429</v>
      </c>
      <c r="G11233" s="3" t="str">
        <f t="shared" si="1"/>
        <v> </v>
      </c>
      <c r="H11233" s="3" t="str">
        <f t="shared" si="2"/>
        <v> </v>
      </c>
      <c r="I11233" s="1" t="s">
        <v>25323</v>
      </c>
      <c r="J11233" s="1" t="s">
        <v>389</v>
      </c>
      <c r="K11233" s="1" t="s">
        <v>27</v>
      </c>
      <c r="L11233" s="1">
        <v>172.51</v>
      </c>
      <c r="M11233" s="1" t="s">
        <v>390</v>
      </c>
      <c r="N11233" s="1" t="s">
        <v>33431</v>
      </c>
      <c r="P11233" s="5">
        <v>44521.0</v>
      </c>
      <c r="Q11233" s="1" t="s">
        <v>31807</v>
      </c>
      <c r="R11233" s="1" t="s">
        <v>31</v>
      </c>
      <c r="S11233" s="1" t="s">
        <v>32</v>
      </c>
      <c r="T11233" s="1">
        <v>75208.0</v>
      </c>
      <c r="U11233" s="1" t="s">
        <v>33565</v>
      </c>
    </row>
    <row r="11234">
      <c r="A11234" s="1" t="s">
        <v>33566</v>
      </c>
      <c r="B11234" s="1">
        <v>39161.0</v>
      </c>
      <c r="C11234" s="1">
        <v>2419.0</v>
      </c>
      <c r="D11234" s="2" t="s">
        <v>33429</v>
      </c>
      <c r="G11234" s="3" t="str">
        <f t="shared" si="1"/>
        <v> </v>
      </c>
      <c r="H11234" s="3" t="str">
        <f t="shared" si="2"/>
        <v> </v>
      </c>
      <c r="I11234" s="1" t="s">
        <v>25323</v>
      </c>
      <c r="J11234" s="1" t="s">
        <v>389</v>
      </c>
      <c r="K11234" s="1" t="s">
        <v>27</v>
      </c>
      <c r="L11234" s="1">
        <v>172.51</v>
      </c>
      <c r="M11234" s="1" t="s">
        <v>390</v>
      </c>
      <c r="N11234" s="1" t="s">
        <v>33431</v>
      </c>
      <c r="P11234" s="5">
        <v>44490.0</v>
      </c>
      <c r="Q11234" s="1" t="s">
        <v>31807</v>
      </c>
      <c r="R11234" s="1" t="s">
        <v>31</v>
      </c>
      <c r="S11234" s="1" t="s">
        <v>32</v>
      </c>
      <c r="T11234" s="1">
        <v>75208.0</v>
      </c>
      <c r="U11234" s="1" t="s">
        <v>33565</v>
      </c>
    </row>
    <row r="11235">
      <c r="A11235" s="1" t="s">
        <v>33567</v>
      </c>
      <c r="B11235" s="1">
        <v>39157.0</v>
      </c>
      <c r="C11235" s="1">
        <v>2419.0</v>
      </c>
      <c r="D11235" s="2" t="s">
        <v>33429</v>
      </c>
      <c r="G11235" s="3" t="str">
        <f t="shared" si="1"/>
        <v> </v>
      </c>
      <c r="H11235" s="3" t="str">
        <f t="shared" si="2"/>
        <v> </v>
      </c>
      <c r="I11235" s="1" t="s">
        <v>25323</v>
      </c>
      <c r="J11235" s="1" t="s">
        <v>389</v>
      </c>
      <c r="K11235" s="1" t="s">
        <v>27</v>
      </c>
      <c r="L11235" s="1">
        <v>172.51</v>
      </c>
      <c r="M11235" s="1" t="s">
        <v>390</v>
      </c>
      <c r="N11235" s="1" t="s">
        <v>33431</v>
      </c>
      <c r="P11235" s="4">
        <v>44398.0</v>
      </c>
      <c r="Q11235" s="1" t="s">
        <v>31807</v>
      </c>
      <c r="R11235" s="1" t="s">
        <v>31</v>
      </c>
      <c r="S11235" s="1" t="s">
        <v>32</v>
      </c>
      <c r="T11235" s="1">
        <v>75208.0</v>
      </c>
      <c r="U11235" s="1" t="s">
        <v>33565</v>
      </c>
    </row>
    <row r="11236">
      <c r="A11236" s="1" t="s">
        <v>33568</v>
      </c>
      <c r="B11236" s="1">
        <v>39160.0</v>
      </c>
      <c r="C11236" s="1">
        <v>2419.0</v>
      </c>
      <c r="D11236" s="2" t="s">
        <v>33429</v>
      </c>
      <c r="G11236" s="3" t="str">
        <f t="shared" si="1"/>
        <v> </v>
      </c>
      <c r="H11236" s="3" t="str">
        <f t="shared" si="2"/>
        <v> </v>
      </c>
      <c r="I11236" s="1" t="s">
        <v>33569</v>
      </c>
      <c r="J11236" s="1" t="s">
        <v>389</v>
      </c>
      <c r="K11236" s="1" t="s">
        <v>27</v>
      </c>
      <c r="L11236" s="1">
        <v>172.51</v>
      </c>
      <c r="M11236" s="1" t="s">
        <v>390</v>
      </c>
      <c r="N11236" s="1" t="s">
        <v>33431</v>
      </c>
      <c r="P11236" s="4">
        <v>44460.0</v>
      </c>
      <c r="Q11236" s="1" t="s">
        <v>31807</v>
      </c>
      <c r="R11236" s="1" t="s">
        <v>31</v>
      </c>
      <c r="S11236" s="1" t="s">
        <v>32</v>
      </c>
      <c r="T11236" s="1">
        <v>75208.0</v>
      </c>
      <c r="U11236" s="1" t="s">
        <v>33565</v>
      </c>
    </row>
    <row r="11237">
      <c r="A11237" s="1" t="s">
        <v>33570</v>
      </c>
      <c r="B11237" s="1">
        <v>39164.0</v>
      </c>
      <c r="C11237" s="1">
        <v>2419.0</v>
      </c>
      <c r="D11237" s="2" t="s">
        <v>33429</v>
      </c>
      <c r="G11237" s="3" t="str">
        <f t="shared" si="1"/>
        <v> </v>
      </c>
      <c r="H11237" s="3" t="str">
        <f t="shared" si="2"/>
        <v> </v>
      </c>
      <c r="I11237" s="1" t="s">
        <v>25323</v>
      </c>
      <c r="J11237" s="1" t="s">
        <v>389</v>
      </c>
      <c r="K11237" s="1" t="s">
        <v>27</v>
      </c>
      <c r="L11237" s="1">
        <v>172.51</v>
      </c>
      <c r="M11237" s="1" t="s">
        <v>390</v>
      </c>
      <c r="N11237" s="1" t="s">
        <v>33431</v>
      </c>
      <c r="P11237" s="5">
        <v>44551.0</v>
      </c>
      <c r="Q11237" s="1" t="s">
        <v>31807</v>
      </c>
      <c r="R11237" s="1" t="s">
        <v>31</v>
      </c>
      <c r="S11237" s="1" t="s">
        <v>32</v>
      </c>
      <c r="T11237" s="1">
        <v>75208.0</v>
      </c>
      <c r="U11237" s="1" t="s">
        <v>33565</v>
      </c>
    </row>
    <row r="11238">
      <c r="A11238" s="1" t="s">
        <v>33571</v>
      </c>
      <c r="B11238" s="1">
        <v>39158.0</v>
      </c>
      <c r="C11238" s="1">
        <v>2419.0</v>
      </c>
      <c r="D11238" s="2" t="s">
        <v>33429</v>
      </c>
      <c r="G11238" s="3" t="str">
        <f t="shared" si="1"/>
        <v> </v>
      </c>
      <c r="H11238" s="3" t="str">
        <f t="shared" si="2"/>
        <v> </v>
      </c>
      <c r="I11238" s="1" t="s">
        <v>25323</v>
      </c>
      <c r="J11238" s="1" t="s">
        <v>389</v>
      </c>
      <c r="K11238" s="1" t="s">
        <v>27</v>
      </c>
      <c r="L11238" s="1">
        <v>172.51</v>
      </c>
      <c r="M11238" s="1" t="s">
        <v>390</v>
      </c>
      <c r="N11238" s="1" t="s">
        <v>33431</v>
      </c>
      <c r="P11238" s="4">
        <v>44429.0</v>
      </c>
      <c r="Q11238" s="1" t="s">
        <v>31807</v>
      </c>
      <c r="R11238" s="1" t="s">
        <v>31</v>
      </c>
      <c r="S11238" s="1" t="s">
        <v>32</v>
      </c>
      <c r="T11238" s="1">
        <v>75208.0</v>
      </c>
      <c r="U11238" s="1" t="s">
        <v>33565</v>
      </c>
    </row>
    <row r="11239">
      <c r="A11239" s="1" t="s">
        <v>33572</v>
      </c>
      <c r="B11239" s="1">
        <v>38715.0</v>
      </c>
      <c r="C11239" s="1">
        <v>2347.0</v>
      </c>
      <c r="D11239" s="2" t="s">
        <v>33434</v>
      </c>
      <c r="G11239" s="3" t="str">
        <f t="shared" si="1"/>
        <v> </v>
      </c>
      <c r="H11239" s="3" t="str">
        <f t="shared" si="2"/>
        <v> </v>
      </c>
      <c r="I11239" s="1" t="s">
        <v>25323</v>
      </c>
      <c r="J11239" s="1" t="s">
        <v>389</v>
      </c>
      <c r="K11239" s="1" t="s">
        <v>53</v>
      </c>
      <c r="L11239" s="1">
        <v>172.51</v>
      </c>
      <c r="M11239" s="1" t="s">
        <v>390</v>
      </c>
      <c r="N11239" s="1" t="s">
        <v>33431</v>
      </c>
      <c r="O11239" s="4">
        <v>44317.0</v>
      </c>
      <c r="P11239" s="4">
        <v>44368.0</v>
      </c>
      <c r="Q11239" s="1" t="s">
        <v>31807</v>
      </c>
      <c r="R11239" s="1" t="s">
        <v>31</v>
      </c>
      <c r="S11239" s="1" t="s">
        <v>32</v>
      </c>
      <c r="T11239" s="1">
        <v>75208.0</v>
      </c>
      <c r="U11239" s="1" t="s">
        <v>31808</v>
      </c>
    </row>
    <row r="11240">
      <c r="A11240" s="1" t="s">
        <v>33573</v>
      </c>
      <c r="B11240" s="1">
        <v>38697.0</v>
      </c>
      <c r="C11240" s="1">
        <v>2347.0</v>
      </c>
      <c r="D11240" s="2" t="s">
        <v>33434</v>
      </c>
      <c r="G11240" s="3" t="str">
        <f t="shared" si="1"/>
        <v> </v>
      </c>
      <c r="H11240" s="3" t="str">
        <f t="shared" si="2"/>
        <v> </v>
      </c>
      <c r="I11240" s="1" t="s">
        <v>25323</v>
      </c>
      <c r="J11240" s="1" t="s">
        <v>389</v>
      </c>
      <c r="K11240" s="1" t="s">
        <v>53</v>
      </c>
      <c r="L11240" s="1">
        <v>172.51</v>
      </c>
      <c r="M11240" s="1" t="s">
        <v>390</v>
      </c>
      <c r="N11240" s="1" t="s">
        <v>33431</v>
      </c>
      <c r="O11240" s="4">
        <v>44317.0</v>
      </c>
      <c r="P11240" s="4">
        <v>44336.0</v>
      </c>
      <c r="Q11240" s="1" t="s">
        <v>31807</v>
      </c>
      <c r="R11240" s="1" t="s">
        <v>31</v>
      </c>
      <c r="S11240" s="1" t="s">
        <v>32</v>
      </c>
      <c r="T11240" s="1">
        <v>75208.0</v>
      </c>
      <c r="U11240" s="1" t="s">
        <v>31808</v>
      </c>
    </row>
    <row r="11241">
      <c r="A11241" s="1" t="s">
        <v>33574</v>
      </c>
      <c r="B11241" s="1">
        <v>39531.0</v>
      </c>
      <c r="C11241" s="1">
        <v>2419.0</v>
      </c>
      <c r="D11241" s="2" t="s">
        <v>33429</v>
      </c>
      <c r="G11241" s="3" t="str">
        <f t="shared" si="1"/>
        <v> </v>
      </c>
      <c r="H11241" s="3" t="str">
        <f t="shared" si="2"/>
        <v> </v>
      </c>
      <c r="I11241" s="1" t="s">
        <v>33575</v>
      </c>
      <c r="J11241" s="1" t="s">
        <v>389</v>
      </c>
      <c r="K11241" s="1" t="s">
        <v>27</v>
      </c>
      <c r="L11241" s="1">
        <v>175.0</v>
      </c>
      <c r="M11241" s="1" t="s">
        <v>390</v>
      </c>
      <c r="N11241" s="1" t="s">
        <v>33431</v>
      </c>
      <c r="P11241" s="5">
        <v>44489.0</v>
      </c>
      <c r="Q11241" s="1" t="s">
        <v>33576</v>
      </c>
      <c r="R11241" s="1" t="s">
        <v>346</v>
      </c>
      <c r="S11241" s="1" t="s">
        <v>32</v>
      </c>
      <c r="T11241" s="1">
        <v>75044.0</v>
      </c>
      <c r="U11241" s="1" t="s">
        <v>33577</v>
      </c>
    </row>
    <row r="11242">
      <c r="A11242" s="1" t="s">
        <v>33578</v>
      </c>
      <c r="B11242" s="1">
        <v>79559.0</v>
      </c>
      <c r="C11242" s="1">
        <v>2419.0</v>
      </c>
      <c r="D11242" s="2" t="s">
        <v>33429</v>
      </c>
      <c r="E11242" s="1" t="s">
        <v>11727</v>
      </c>
      <c r="F11242" s="1" t="s">
        <v>31731</v>
      </c>
      <c r="G11242" s="3" t="str">
        <f t="shared" si="1"/>
        <v>Carlos Aguilar</v>
      </c>
      <c r="H11242" s="3" t="str">
        <f t="shared" si="2"/>
        <v>CARLOS AGUILAR</v>
      </c>
      <c r="J11242" s="1" t="s">
        <v>57</v>
      </c>
      <c r="K11242" s="1" t="s">
        <v>27</v>
      </c>
      <c r="L11242" s="1">
        <v>200.0</v>
      </c>
      <c r="M11242" s="1" t="s">
        <v>58</v>
      </c>
      <c r="N11242" s="1" t="s">
        <v>33431</v>
      </c>
      <c r="P11242" s="4">
        <v>44412.0</v>
      </c>
      <c r="Q11242" s="1" t="s">
        <v>33579</v>
      </c>
      <c r="R11242" s="1" t="s">
        <v>682</v>
      </c>
      <c r="S11242" s="1" t="s">
        <v>32</v>
      </c>
      <c r="T11242" s="1">
        <v>79903.0</v>
      </c>
      <c r="U11242" s="1" t="s">
        <v>33580</v>
      </c>
    </row>
    <row r="11243">
      <c r="A11243" s="1" t="s">
        <v>33581</v>
      </c>
      <c r="B11243" s="1">
        <v>38655.0</v>
      </c>
      <c r="C11243" s="1">
        <v>2347.0</v>
      </c>
      <c r="D11243" s="2" t="s">
        <v>33434</v>
      </c>
      <c r="G11243" s="3" t="str">
        <f t="shared" si="1"/>
        <v> </v>
      </c>
      <c r="H11243" s="3" t="str">
        <f t="shared" si="2"/>
        <v> </v>
      </c>
      <c r="I11243" s="1" t="s">
        <v>28168</v>
      </c>
      <c r="J11243" s="1" t="s">
        <v>389</v>
      </c>
      <c r="K11243" s="1" t="s">
        <v>53</v>
      </c>
      <c r="L11243" s="1">
        <v>208.89</v>
      </c>
      <c r="M11243" s="1" t="s">
        <v>390</v>
      </c>
      <c r="N11243" s="1" t="s">
        <v>33431</v>
      </c>
      <c r="O11243" s="4">
        <v>44317.0</v>
      </c>
      <c r="P11243" s="4">
        <v>44317.0</v>
      </c>
      <c r="Q11243" s="1" t="s">
        <v>33582</v>
      </c>
      <c r="R11243" s="1" t="s">
        <v>31</v>
      </c>
      <c r="S11243" s="1" t="s">
        <v>32</v>
      </c>
      <c r="T11243" s="1">
        <v>75206.0</v>
      </c>
      <c r="U11243" s="1" t="s">
        <v>33583</v>
      </c>
    </row>
    <row r="11244">
      <c r="A11244" s="1" t="s">
        <v>33584</v>
      </c>
      <c r="B11244" s="1">
        <v>39544.0</v>
      </c>
      <c r="C11244" s="1">
        <v>2419.0</v>
      </c>
      <c r="D11244" s="2" t="s">
        <v>33429</v>
      </c>
      <c r="G11244" s="3" t="str">
        <f t="shared" si="1"/>
        <v> </v>
      </c>
      <c r="H11244" s="3" t="str">
        <f t="shared" si="2"/>
        <v> </v>
      </c>
      <c r="I11244" s="1" t="s">
        <v>33585</v>
      </c>
      <c r="J11244" s="1" t="s">
        <v>389</v>
      </c>
      <c r="K11244" s="1" t="s">
        <v>27</v>
      </c>
      <c r="L11244" s="1">
        <v>215.89</v>
      </c>
      <c r="M11244" s="1" t="s">
        <v>390</v>
      </c>
      <c r="N11244" s="1" t="s">
        <v>33431</v>
      </c>
      <c r="P11244" s="4">
        <v>44474.0</v>
      </c>
      <c r="Q11244" s="1" t="s">
        <v>33586</v>
      </c>
      <c r="R11244" s="1" t="s">
        <v>31</v>
      </c>
      <c r="S11244" s="1" t="s">
        <v>32</v>
      </c>
      <c r="T11244" s="1">
        <v>75206.0</v>
      </c>
      <c r="U11244" s="1" t="s">
        <v>33587</v>
      </c>
    </row>
    <row r="11245">
      <c r="A11245" s="1" t="s">
        <v>33588</v>
      </c>
      <c r="B11245" s="1">
        <v>38714.0</v>
      </c>
      <c r="C11245" s="1">
        <v>2347.0</v>
      </c>
      <c r="D11245" s="2" t="s">
        <v>33434</v>
      </c>
      <c r="G11245" s="3" t="str">
        <f t="shared" si="1"/>
        <v> </v>
      </c>
      <c r="H11245" s="3" t="str">
        <f t="shared" si="2"/>
        <v> </v>
      </c>
      <c r="I11245" s="1" t="s">
        <v>14426</v>
      </c>
      <c r="J11245" s="1" t="s">
        <v>389</v>
      </c>
      <c r="K11245" s="1" t="s">
        <v>53</v>
      </c>
      <c r="L11245" s="1">
        <v>216.49</v>
      </c>
      <c r="M11245" s="1" t="s">
        <v>390</v>
      </c>
      <c r="N11245" s="1" t="s">
        <v>33431</v>
      </c>
      <c r="O11245" s="4">
        <v>44317.0</v>
      </c>
      <c r="P11245" s="4">
        <v>44366.0</v>
      </c>
      <c r="Q11245" s="1" t="s">
        <v>33589</v>
      </c>
      <c r="R11245" s="1" t="s">
        <v>31</v>
      </c>
      <c r="S11245" s="1" t="s">
        <v>2413</v>
      </c>
      <c r="T11245" s="1">
        <v>75231.0</v>
      </c>
      <c r="U11245" s="1" t="s">
        <v>33590</v>
      </c>
    </row>
    <row r="11246">
      <c r="A11246" s="1" t="s">
        <v>33591</v>
      </c>
      <c r="B11246" s="1">
        <v>38640.0</v>
      </c>
      <c r="C11246" s="1">
        <v>2347.0</v>
      </c>
      <c r="D11246" s="2" t="s">
        <v>33434</v>
      </c>
      <c r="G11246" s="3" t="str">
        <f t="shared" si="1"/>
        <v> </v>
      </c>
      <c r="H11246" s="3" t="str">
        <f t="shared" si="2"/>
        <v> </v>
      </c>
      <c r="I11246" s="1" t="s">
        <v>33192</v>
      </c>
      <c r="J11246" s="1" t="s">
        <v>389</v>
      </c>
      <c r="K11246" s="1" t="s">
        <v>53</v>
      </c>
      <c r="L11246" s="1">
        <v>216.5</v>
      </c>
      <c r="M11246" s="1" t="s">
        <v>390</v>
      </c>
      <c r="N11246" s="1" t="s">
        <v>33431</v>
      </c>
      <c r="O11246" s="4">
        <v>44317.0</v>
      </c>
      <c r="P11246" s="4">
        <v>44310.0</v>
      </c>
      <c r="Q11246" s="1" t="s">
        <v>33193</v>
      </c>
      <c r="R11246" s="1" t="s">
        <v>31</v>
      </c>
      <c r="S11246" s="1" t="s">
        <v>32</v>
      </c>
      <c r="T11246" s="1">
        <v>75219.0</v>
      </c>
      <c r="U11246" s="1" t="s">
        <v>33194</v>
      </c>
    </row>
    <row r="11247">
      <c r="A11247" s="1" t="s">
        <v>33592</v>
      </c>
      <c r="B11247" s="1">
        <v>38658.0</v>
      </c>
      <c r="C11247" s="1">
        <v>2347.0</v>
      </c>
      <c r="D11247" s="2" t="s">
        <v>33434</v>
      </c>
      <c r="G11247" s="3" t="str">
        <f t="shared" si="1"/>
        <v> </v>
      </c>
      <c r="H11247" s="3" t="str">
        <f t="shared" si="2"/>
        <v> </v>
      </c>
      <c r="I11247" s="1" t="s">
        <v>33593</v>
      </c>
      <c r="J11247" s="1" t="s">
        <v>389</v>
      </c>
      <c r="K11247" s="1" t="s">
        <v>53</v>
      </c>
      <c r="L11247" s="1">
        <v>225.0</v>
      </c>
      <c r="M11247" s="1" t="s">
        <v>390</v>
      </c>
      <c r="N11247" s="1" t="s">
        <v>33431</v>
      </c>
      <c r="O11247" s="4">
        <v>44317.0</v>
      </c>
      <c r="P11247" s="4">
        <v>44319.0</v>
      </c>
      <c r="Q11247" s="1" t="s">
        <v>33594</v>
      </c>
      <c r="R11247" s="1" t="s">
        <v>31</v>
      </c>
      <c r="S11247" s="1" t="s">
        <v>32</v>
      </c>
      <c r="T11247" s="1">
        <v>75205.0</v>
      </c>
      <c r="U11247" s="1" t="s">
        <v>33595</v>
      </c>
    </row>
    <row r="11248">
      <c r="A11248" s="1" t="s">
        <v>33596</v>
      </c>
      <c r="B11248" s="1">
        <v>38633.0</v>
      </c>
      <c r="C11248" s="1">
        <v>2347.0</v>
      </c>
      <c r="D11248" s="2" t="s">
        <v>33434</v>
      </c>
      <c r="G11248" s="3" t="str">
        <f t="shared" si="1"/>
        <v> </v>
      </c>
      <c r="H11248" s="3" t="str">
        <f t="shared" si="2"/>
        <v> </v>
      </c>
      <c r="I11248" s="1" t="s">
        <v>7150</v>
      </c>
      <c r="J11248" s="1" t="s">
        <v>389</v>
      </c>
      <c r="K11248" s="1" t="s">
        <v>53</v>
      </c>
      <c r="L11248" s="1">
        <v>243.56</v>
      </c>
      <c r="M11248" s="1" t="s">
        <v>390</v>
      </c>
      <c r="N11248" s="1" t="s">
        <v>33431</v>
      </c>
      <c r="O11248" s="4">
        <v>44317.0</v>
      </c>
      <c r="P11248" s="4">
        <v>44316.0</v>
      </c>
      <c r="Q11248" s="1" t="s">
        <v>24194</v>
      </c>
      <c r="R11248" s="1" t="s">
        <v>31</v>
      </c>
      <c r="S11248" s="1" t="s">
        <v>32</v>
      </c>
      <c r="T11248" s="1">
        <v>75215.0</v>
      </c>
      <c r="U11248" s="1" t="s">
        <v>24541</v>
      </c>
    </row>
    <row r="11249">
      <c r="A11249" s="1" t="s">
        <v>33597</v>
      </c>
      <c r="B11249" s="1">
        <v>39181.0</v>
      </c>
      <c r="C11249" s="1">
        <v>2419.0</v>
      </c>
      <c r="D11249" s="2" t="s">
        <v>33429</v>
      </c>
      <c r="G11249" s="3" t="str">
        <f t="shared" si="1"/>
        <v> </v>
      </c>
      <c r="H11249" s="3" t="str">
        <f t="shared" si="2"/>
        <v> </v>
      </c>
      <c r="I11249" s="1" t="s">
        <v>33068</v>
      </c>
      <c r="J11249" s="1" t="s">
        <v>389</v>
      </c>
      <c r="K11249" s="1" t="s">
        <v>27</v>
      </c>
      <c r="L11249" s="1">
        <v>250.0</v>
      </c>
      <c r="M11249" s="1" t="s">
        <v>390</v>
      </c>
      <c r="N11249" s="1" t="s">
        <v>33431</v>
      </c>
      <c r="P11249" s="4">
        <v>44462.0</v>
      </c>
      <c r="Q11249" s="1" t="s">
        <v>33069</v>
      </c>
      <c r="R11249" s="1" t="s">
        <v>31</v>
      </c>
      <c r="S11249" s="1" t="s">
        <v>32</v>
      </c>
      <c r="T11249" s="1">
        <v>75243.0</v>
      </c>
      <c r="U11249" s="1" t="s">
        <v>33598</v>
      </c>
    </row>
    <row r="11250">
      <c r="A11250" s="1" t="s">
        <v>33599</v>
      </c>
      <c r="B11250" s="1">
        <v>38634.0</v>
      </c>
      <c r="C11250" s="1">
        <v>2347.0</v>
      </c>
      <c r="D11250" s="2" t="s">
        <v>33434</v>
      </c>
      <c r="G11250" s="3" t="str">
        <f t="shared" si="1"/>
        <v> </v>
      </c>
      <c r="H11250" s="3" t="str">
        <f t="shared" si="2"/>
        <v> </v>
      </c>
      <c r="I11250" s="1" t="s">
        <v>33600</v>
      </c>
      <c r="J11250" s="1" t="s">
        <v>389</v>
      </c>
      <c r="K11250" s="1" t="s">
        <v>53</v>
      </c>
      <c r="L11250" s="1">
        <v>250.0</v>
      </c>
      <c r="M11250" s="1" t="s">
        <v>390</v>
      </c>
      <c r="N11250" s="1" t="s">
        <v>33431</v>
      </c>
      <c r="O11250" s="4">
        <v>44317.0</v>
      </c>
      <c r="P11250" s="4">
        <v>44319.0</v>
      </c>
      <c r="Q11250" s="1" t="s">
        <v>33601</v>
      </c>
      <c r="R11250" s="1" t="s">
        <v>31</v>
      </c>
      <c r="S11250" s="1" t="s">
        <v>32</v>
      </c>
      <c r="T11250" s="1">
        <v>75208.0</v>
      </c>
      <c r="U11250" s="1" t="s">
        <v>33602</v>
      </c>
    </row>
    <row r="11251">
      <c r="A11251" s="1" t="s">
        <v>33603</v>
      </c>
      <c r="B11251" s="1">
        <v>38627.0</v>
      </c>
      <c r="C11251" s="1">
        <v>2347.0</v>
      </c>
      <c r="D11251" s="2" t="s">
        <v>33434</v>
      </c>
      <c r="G11251" s="3" t="str">
        <f t="shared" si="1"/>
        <v> </v>
      </c>
      <c r="H11251" s="3" t="str">
        <f t="shared" si="2"/>
        <v> </v>
      </c>
      <c r="I11251" s="1" t="s">
        <v>9628</v>
      </c>
      <c r="J11251" s="1" t="s">
        <v>389</v>
      </c>
      <c r="K11251" s="1" t="s">
        <v>53</v>
      </c>
      <c r="L11251" s="1">
        <v>250.0</v>
      </c>
      <c r="M11251" s="1" t="s">
        <v>390</v>
      </c>
      <c r="N11251" s="1" t="s">
        <v>33431</v>
      </c>
      <c r="O11251" s="4">
        <v>44317.0</v>
      </c>
      <c r="P11251" s="4">
        <v>44308.0</v>
      </c>
      <c r="Q11251" s="1" t="s">
        <v>14660</v>
      </c>
      <c r="R11251" s="1" t="s">
        <v>31</v>
      </c>
      <c r="S11251" s="1" t="s">
        <v>32</v>
      </c>
      <c r="T11251" s="1">
        <v>75207.0</v>
      </c>
      <c r="U11251" s="1" t="s">
        <v>14661</v>
      </c>
    </row>
    <row r="11252">
      <c r="A11252" s="1" t="s">
        <v>33604</v>
      </c>
      <c r="B11252" s="1">
        <v>38635.0</v>
      </c>
      <c r="C11252" s="1">
        <v>2347.0</v>
      </c>
      <c r="D11252" s="2" t="s">
        <v>33434</v>
      </c>
      <c r="E11252" s="1" t="s">
        <v>33605</v>
      </c>
      <c r="F11252" s="1" t="s">
        <v>22198</v>
      </c>
      <c r="G11252" s="3" t="str">
        <f t="shared" si="1"/>
        <v>Jani Reyna</v>
      </c>
      <c r="H11252" s="3" t="str">
        <f t="shared" si="2"/>
        <v>JANI REYNA</v>
      </c>
      <c r="J11252" s="1" t="s">
        <v>389</v>
      </c>
      <c r="K11252" s="1" t="s">
        <v>53</v>
      </c>
      <c r="L11252" s="1">
        <v>250.0</v>
      </c>
      <c r="M11252" s="1" t="s">
        <v>390</v>
      </c>
      <c r="N11252" s="1" t="s">
        <v>33431</v>
      </c>
      <c r="O11252" s="4">
        <v>44317.0</v>
      </c>
      <c r="P11252" s="4">
        <v>44372.0</v>
      </c>
      <c r="Q11252" s="1" t="s">
        <v>33606</v>
      </c>
      <c r="R11252" s="1" t="s">
        <v>31</v>
      </c>
      <c r="S11252" s="1" t="s">
        <v>32</v>
      </c>
      <c r="T11252" s="1">
        <v>75224.0</v>
      </c>
      <c r="U11252" s="1" t="s">
        <v>33607</v>
      </c>
    </row>
    <row r="11253">
      <c r="A11253" s="1" t="s">
        <v>33608</v>
      </c>
      <c r="B11253" s="1">
        <v>38631.0</v>
      </c>
      <c r="C11253" s="1">
        <v>2347.0</v>
      </c>
      <c r="D11253" s="2" t="s">
        <v>33434</v>
      </c>
      <c r="E11253" s="1" t="s">
        <v>2176</v>
      </c>
      <c r="F11253" s="1" t="s">
        <v>2282</v>
      </c>
      <c r="G11253" s="3" t="str">
        <f t="shared" si="1"/>
        <v>Luis Lara</v>
      </c>
      <c r="H11253" s="3" t="str">
        <f t="shared" si="2"/>
        <v>LUIS LARA</v>
      </c>
      <c r="J11253" s="1" t="s">
        <v>389</v>
      </c>
      <c r="K11253" s="1" t="s">
        <v>53</v>
      </c>
      <c r="L11253" s="1">
        <v>250.0</v>
      </c>
      <c r="M11253" s="1" t="s">
        <v>390</v>
      </c>
      <c r="N11253" s="1" t="s">
        <v>33431</v>
      </c>
      <c r="O11253" s="4">
        <v>44317.0</v>
      </c>
      <c r="P11253" s="4">
        <v>44319.0</v>
      </c>
      <c r="Q11253" s="1" t="s">
        <v>33609</v>
      </c>
      <c r="R11253" s="1" t="s">
        <v>31</v>
      </c>
      <c r="S11253" s="1" t="s">
        <v>32</v>
      </c>
      <c r="T11253" s="1">
        <v>75243.0</v>
      </c>
      <c r="U11253" s="1" t="s">
        <v>33610</v>
      </c>
    </row>
    <row r="11254">
      <c r="A11254" s="1" t="s">
        <v>33611</v>
      </c>
      <c r="B11254" s="1">
        <v>38654.0</v>
      </c>
      <c r="C11254" s="1">
        <v>2347.0</v>
      </c>
      <c r="D11254" s="2" t="s">
        <v>33434</v>
      </c>
      <c r="G11254" s="3" t="str">
        <f t="shared" si="1"/>
        <v> </v>
      </c>
      <c r="H11254" s="3" t="str">
        <f t="shared" si="2"/>
        <v> </v>
      </c>
      <c r="I11254" s="1" t="s">
        <v>33077</v>
      </c>
      <c r="J11254" s="1" t="s">
        <v>389</v>
      </c>
      <c r="K11254" s="1" t="s">
        <v>53</v>
      </c>
      <c r="L11254" s="1">
        <v>350.0</v>
      </c>
      <c r="M11254" s="1" t="s">
        <v>390</v>
      </c>
      <c r="N11254" s="1" t="s">
        <v>33431</v>
      </c>
      <c r="O11254" s="4">
        <v>44317.0</v>
      </c>
      <c r="P11254" s="4">
        <v>44317.0</v>
      </c>
      <c r="Q11254" s="1" t="s">
        <v>33078</v>
      </c>
      <c r="R11254" s="1" t="s">
        <v>31</v>
      </c>
      <c r="S11254" s="1" t="s">
        <v>32</v>
      </c>
      <c r="T11254" s="1">
        <v>75212.0</v>
      </c>
      <c r="U11254" s="1" t="s">
        <v>33079</v>
      </c>
    </row>
    <row r="11255">
      <c r="A11255" s="1" t="s">
        <v>33612</v>
      </c>
      <c r="B11255" s="1">
        <v>38628.0</v>
      </c>
      <c r="C11255" s="1">
        <v>2347.0</v>
      </c>
      <c r="D11255" s="2" t="s">
        <v>33434</v>
      </c>
      <c r="E11255" s="1" t="s">
        <v>487</v>
      </c>
      <c r="F11255" s="1" t="s">
        <v>28300</v>
      </c>
      <c r="G11255" s="3" t="str">
        <f t="shared" si="1"/>
        <v>Barbara Scales</v>
      </c>
      <c r="H11255" s="3" t="str">
        <f t="shared" si="2"/>
        <v>BARBARA SCALES</v>
      </c>
      <c r="J11255" s="1" t="s">
        <v>389</v>
      </c>
      <c r="K11255" s="1" t="s">
        <v>53</v>
      </c>
      <c r="L11255" s="1">
        <v>378.0</v>
      </c>
      <c r="M11255" s="1" t="s">
        <v>390</v>
      </c>
      <c r="N11255" s="1" t="s">
        <v>33431</v>
      </c>
      <c r="O11255" s="4">
        <v>44317.0</v>
      </c>
      <c r="P11255" s="4">
        <v>44311.0</v>
      </c>
      <c r="Q11255" s="1" t="s">
        <v>33613</v>
      </c>
      <c r="R11255" s="1" t="s">
        <v>31</v>
      </c>
      <c r="S11255" s="1" t="s">
        <v>32</v>
      </c>
      <c r="T11255" s="1">
        <v>75208.0</v>
      </c>
      <c r="U11255" s="1" t="s">
        <v>33614</v>
      </c>
    </row>
    <row r="11256">
      <c r="A11256" s="1" t="s">
        <v>33615</v>
      </c>
      <c r="B11256" s="1">
        <v>79318.0</v>
      </c>
      <c r="C11256" s="1">
        <v>2347.0</v>
      </c>
      <c r="D11256" s="2" t="s">
        <v>33434</v>
      </c>
      <c r="E11256" s="1" t="s">
        <v>22307</v>
      </c>
      <c r="F11256" s="1" t="s">
        <v>8707</v>
      </c>
      <c r="G11256" s="3" t="str">
        <f t="shared" si="1"/>
        <v>Alfredo Duarte</v>
      </c>
      <c r="H11256" s="3" t="str">
        <f t="shared" si="2"/>
        <v>ALFREDO DUARTE</v>
      </c>
      <c r="J11256" s="1" t="s">
        <v>57</v>
      </c>
      <c r="K11256" s="1" t="s">
        <v>53</v>
      </c>
      <c r="L11256" s="1">
        <v>500.0</v>
      </c>
      <c r="M11256" s="1" t="s">
        <v>58</v>
      </c>
      <c r="N11256" s="1" t="s">
        <v>33431</v>
      </c>
      <c r="O11256" s="4">
        <v>44317.0</v>
      </c>
      <c r="P11256" s="4">
        <v>44312.0</v>
      </c>
      <c r="Q11256" s="1" t="s">
        <v>33616</v>
      </c>
      <c r="R11256" s="1" t="s">
        <v>816</v>
      </c>
      <c r="S11256" s="1" t="s">
        <v>32</v>
      </c>
      <c r="T11256" s="1">
        <v>75104.0</v>
      </c>
      <c r="U11256" s="1" t="s">
        <v>33617</v>
      </c>
    </row>
    <row r="11257">
      <c r="A11257" s="1" t="s">
        <v>33618</v>
      </c>
      <c r="B11257" s="1">
        <v>38630.0</v>
      </c>
      <c r="C11257" s="1">
        <v>2347.0</v>
      </c>
      <c r="D11257" s="2" t="s">
        <v>33434</v>
      </c>
      <c r="E11257" s="1" t="s">
        <v>13995</v>
      </c>
      <c r="F11257" s="1" t="s">
        <v>14011</v>
      </c>
      <c r="G11257" s="3" t="str">
        <f t="shared" si="1"/>
        <v>Alicia Martinez</v>
      </c>
      <c r="H11257" s="3" t="str">
        <f t="shared" si="2"/>
        <v>ALICIA MARTINEZ</v>
      </c>
      <c r="J11257" s="1" t="s">
        <v>389</v>
      </c>
      <c r="K11257" s="1" t="s">
        <v>53</v>
      </c>
      <c r="L11257" s="1">
        <v>567.0</v>
      </c>
      <c r="M11257" s="1" t="s">
        <v>390</v>
      </c>
      <c r="N11257" s="1" t="s">
        <v>33431</v>
      </c>
      <c r="O11257" s="4">
        <v>44317.0</v>
      </c>
      <c r="P11257" s="4">
        <v>44317.0</v>
      </c>
      <c r="Q11257" s="1" t="s">
        <v>33273</v>
      </c>
      <c r="R11257" s="1" t="s">
        <v>31</v>
      </c>
      <c r="S11257" s="1" t="s">
        <v>32</v>
      </c>
      <c r="T11257" s="1">
        <v>75208.0</v>
      </c>
      <c r="U11257" s="1" t="s">
        <v>33274</v>
      </c>
    </row>
    <row r="11258">
      <c r="A11258" s="1" t="s">
        <v>33619</v>
      </c>
      <c r="B11258" s="1">
        <v>38688.0</v>
      </c>
      <c r="C11258" s="1">
        <v>2347.0</v>
      </c>
      <c r="D11258" s="2" t="s">
        <v>33434</v>
      </c>
      <c r="G11258" s="3" t="str">
        <f t="shared" si="1"/>
        <v> </v>
      </c>
      <c r="H11258" s="3" t="str">
        <f t="shared" si="2"/>
        <v> </v>
      </c>
      <c r="I11258" s="1" t="s">
        <v>33620</v>
      </c>
      <c r="J11258" s="1" t="s">
        <v>389</v>
      </c>
      <c r="K11258" s="1" t="s">
        <v>53</v>
      </c>
      <c r="L11258" s="1">
        <v>738.72</v>
      </c>
      <c r="M11258" s="1" t="s">
        <v>390</v>
      </c>
      <c r="N11258" s="1" t="s">
        <v>33431</v>
      </c>
      <c r="O11258" s="4">
        <v>44317.0</v>
      </c>
      <c r="P11258" s="4">
        <v>44321.0</v>
      </c>
      <c r="Q11258" s="1" t="s">
        <v>33147</v>
      </c>
      <c r="R11258" s="1" t="s">
        <v>2041</v>
      </c>
      <c r="S11258" s="1" t="s">
        <v>604</v>
      </c>
      <c r="T11258" s="1">
        <v>94104.0</v>
      </c>
      <c r="U11258" s="1" t="s">
        <v>33148</v>
      </c>
    </row>
    <row r="11259">
      <c r="A11259" s="1" t="s">
        <v>33621</v>
      </c>
      <c r="B11259" s="1">
        <v>79321.0</v>
      </c>
      <c r="C11259" s="1">
        <v>2347.0</v>
      </c>
      <c r="D11259" s="2" t="s">
        <v>33434</v>
      </c>
      <c r="E11259" s="1" t="s">
        <v>9901</v>
      </c>
      <c r="F11259" s="1" t="s">
        <v>16546</v>
      </c>
      <c r="G11259" s="3" t="str">
        <f t="shared" si="1"/>
        <v>Travis Barrington</v>
      </c>
      <c r="H11259" s="3" t="str">
        <f t="shared" si="2"/>
        <v>TRAVIS BARRINGTON</v>
      </c>
      <c r="J11259" s="1" t="s">
        <v>57</v>
      </c>
      <c r="K11259" s="1" t="s">
        <v>53</v>
      </c>
      <c r="L11259" s="1">
        <v>1000.0</v>
      </c>
      <c r="M11259" s="1" t="s">
        <v>58</v>
      </c>
      <c r="N11259" s="1" t="s">
        <v>33431</v>
      </c>
      <c r="O11259" s="4">
        <v>44317.0</v>
      </c>
      <c r="P11259" s="4">
        <v>44316.0</v>
      </c>
      <c r="Q11259" s="1" t="s">
        <v>33622</v>
      </c>
      <c r="R11259" s="1" t="s">
        <v>31</v>
      </c>
      <c r="S11259" s="1" t="s">
        <v>32</v>
      </c>
      <c r="T11259" s="1">
        <v>75224.0</v>
      </c>
      <c r="U11259" s="1" t="s">
        <v>33623</v>
      </c>
    </row>
    <row r="11260">
      <c r="A11260" s="1" t="s">
        <v>33624</v>
      </c>
      <c r="B11260" s="1">
        <v>79317.0</v>
      </c>
      <c r="C11260" s="1">
        <v>2347.0</v>
      </c>
      <c r="D11260" s="2" t="s">
        <v>33434</v>
      </c>
      <c r="E11260" s="1" t="s">
        <v>829</v>
      </c>
      <c r="F11260" s="1" t="s">
        <v>5081</v>
      </c>
      <c r="G11260" s="3" t="str">
        <f t="shared" si="1"/>
        <v>Kevin Cross</v>
      </c>
      <c r="H11260" s="3" t="str">
        <f t="shared" si="2"/>
        <v>KEVIN CROSS</v>
      </c>
      <c r="J11260" s="1" t="s">
        <v>57</v>
      </c>
      <c r="K11260" s="1" t="s">
        <v>53</v>
      </c>
      <c r="L11260" s="1">
        <v>1000.0</v>
      </c>
      <c r="M11260" s="1" t="s">
        <v>58</v>
      </c>
      <c r="N11260" s="1" t="s">
        <v>33431</v>
      </c>
      <c r="O11260" s="4">
        <v>44317.0</v>
      </c>
      <c r="P11260" s="4">
        <v>44314.0</v>
      </c>
      <c r="Q11260" s="1" t="s">
        <v>33625</v>
      </c>
      <c r="R11260" s="1" t="s">
        <v>7272</v>
      </c>
      <c r="S11260" s="1" t="s">
        <v>32</v>
      </c>
      <c r="T11260" s="1">
        <v>75050.0</v>
      </c>
      <c r="U11260" s="1" t="s">
        <v>33626</v>
      </c>
    </row>
    <row r="11261">
      <c r="A11261" s="1" t="s">
        <v>33627</v>
      </c>
      <c r="B11261" s="1">
        <v>79322.0</v>
      </c>
      <c r="C11261" s="1">
        <v>2347.0</v>
      </c>
      <c r="D11261" s="2" t="s">
        <v>33434</v>
      </c>
      <c r="E11261" s="1" t="s">
        <v>33628</v>
      </c>
      <c r="F11261" s="1" t="s">
        <v>1516</v>
      </c>
      <c r="G11261" s="3" t="str">
        <f t="shared" si="1"/>
        <v>JW Patel</v>
      </c>
      <c r="H11261" s="3" t="str">
        <f t="shared" si="2"/>
        <v>JW PATEL</v>
      </c>
      <c r="J11261" s="1" t="s">
        <v>57</v>
      </c>
      <c r="K11261" s="1" t="s">
        <v>53</v>
      </c>
      <c r="L11261" s="1">
        <v>1000.0</v>
      </c>
      <c r="M11261" s="1" t="s">
        <v>58</v>
      </c>
      <c r="N11261" s="1" t="s">
        <v>33431</v>
      </c>
      <c r="O11261" s="4">
        <v>44317.0</v>
      </c>
      <c r="P11261" s="4">
        <v>44317.0</v>
      </c>
      <c r="Q11261" s="1" t="s">
        <v>33629</v>
      </c>
      <c r="R11261" s="1" t="s">
        <v>31</v>
      </c>
      <c r="S11261" s="1" t="s">
        <v>32</v>
      </c>
      <c r="T11261" s="1">
        <v>75208.0</v>
      </c>
      <c r="U11261" s="1" t="s">
        <v>33630</v>
      </c>
    </row>
    <row r="11262">
      <c r="A11262" s="1" t="s">
        <v>33631</v>
      </c>
      <c r="B11262" s="1">
        <v>79323.0</v>
      </c>
      <c r="C11262" s="1">
        <v>2347.0</v>
      </c>
      <c r="D11262" s="2" t="s">
        <v>33434</v>
      </c>
      <c r="E11262" s="1" t="s">
        <v>442</v>
      </c>
      <c r="F11262" s="1" t="s">
        <v>1516</v>
      </c>
      <c r="G11262" s="3" t="str">
        <f t="shared" si="1"/>
        <v>Ray Patel</v>
      </c>
      <c r="H11262" s="3" t="str">
        <f t="shared" si="2"/>
        <v>RAY PATEL</v>
      </c>
      <c r="J11262" s="1" t="s">
        <v>57</v>
      </c>
      <c r="K11262" s="1" t="s">
        <v>53</v>
      </c>
      <c r="L11262" s="1">
        <v>1000.0</v>
      </c>
      <c r="M11262" s="1" t="s">
        <v>58</v>
      </c>
      <c r="N11262" s="1" t="s">
        <v>33431</v>
      </c>
      <c r="O11262" s="4">
        <v>44317.0</v>
      </c>
      <c r="P11262" s="4">
        <v>44317.0</v>
      </c>
      <c r="Q11262" s="1" t="s">
        <v>33632</v>
      </c>
      <c r="R11262" s="1" t="s">
        <v>31</v>
      </c>
      <c r="S11262" s="1" t="s">
        <v>32</v>
      </c>
      <c r="T11262" s="1">
        <v>75208.0</v>
      </c>
      <c r="U11262" s="1" t="s">
        <v>33633</v>
      </c>
    </row>
    <row r="11263">
      <c r="A11263" s="1" t="s">
        <v>33634</v>
      </c>
      <c r="B11263" s="1">
        <v>79319.0</v>
      </c>
      <c r="C11263" s="1">
        <v>2347.0</v>
      </c>
      <c r="D11263" s="2" t="s">
        <v>33434</v>
      </c>
      <c r="E11263" s="1" t="s">
        <v>1530</v>
      </c>
      <c r="F11263" s="1" t="s">
        <v>24719</v>
      </c>
      <c r="G11263" s="3" t="str">
        <f t="shared" si="1"/>
        <v>Antonio Munoz</v>
      </c>
      <c r="H11263" s="3" t="str">
        <f t="shared" si="2"/>
        <v>ANTONIO MUNOZ</v>
      </c>
      <c r="J11263" s="1" t="s">
        <v>57</v>
      </c>
      <c r="K11263" s="1" t="s">
        <v>53</v>
      </c>
      <c r="L11263" s="1">
        <v>1000.0</v>
      </c>
      <c r="M11263" s="1" t="s">
        <v>58</v>
      </c>
      <c r="N11263" s="1" t="s">
        <v>33431</v>
      </c>
      <c r="O11263" s="4">
        <v>44317.0</v>
      </c>
      <c r="P11263" s="4">
        <v>44317.0</v>
      </c>
      <c r="Q11263" s="1" t="s">
        <v>33635</v>
      </c>
      <c r="R11263" s="1" t="s">
        <v>1984</v>
      </c>
      <c r="S11263" s="1" t="s">
        <v>1985</v>
      </c>
      <c r="T11263" s="1">
        <v>60609.0</v>
      </c>
      <c r="U11263" s="1" t="s">
        <v>33636</v>
      </c>
    </row>
    <row r="11264">
      <c r="A11264" s="1" t="s">
        <v>33637</v>
      </c>
      <c r="B11264" s="1">
        <v>79320.0</v>
      </c>
      <c r="C11264" s="1">
        <v>2347.0</v>
      </c>
      <c r="D11264" s="2" t="s">
        <v>33434</v>
      </c>
      <c r="E11264" s="1" t="s">
        <v>33638</v>
      </c>
      <c r="F11264" s="1" t="s">
        <v>16546</v>
      </c>
      <c r="G11264" s="3" t="str">
        <f t="shared" si="1"/>
        <v>Stephaie Barrington</v>
      </c>
      <c r="H11264" s="3" t="str">
        <f t="shared" si="2"/>
        <v>STEPHAIE BARRINGTON</v>
      </c>
      <c r="J11264" s="1" t="s">
        <v>57</v>
      </c>
      <c r="K11264" s="1" t="s">
        <v>53</v>
      </c>
      <c r="L11264" s="1">
        <v>1000.0</v>
      </c>
      <c r="M11264" s="1" t="s">
        <v>58</v>
      </c>
      <c r="N11264" s="1" t="s">
        <v>33431</v>
      </c>
      <c r="O11264" s="4">
        <v>44317.0</v>
      </c>
      <c r="P11264" s="4">
        <v>44316.0</v>
      </c>
      <c r="Q11264" s="1" t="s">
        <v>33622</v>
      </c>
      <c r="R11264" s="1" t="s">
        <v>31</v>
      </c>
      <c r="S11264" s="1" t="s">
        <v>32</v>
      </c>
      <c r="T11264" s="1">
        <v>75224.0</v>
      </c>
      <c r="U11264" s="1" t="s">
        <v>33623</v>
      </c>
    </row>
    <row r="11265">
      <c r="A11265" s="1" t="s">
        <v>33639</v>
      </c>
      <c r="B11265" s="1">
        <v>38720.0</v>
      </c>
      <c r="C11265" s="1">
        <v>2347.0</v>
      </c>
      <c r="D11265" s="2" t="s">
        <v>33434</v>
      </c>
      <c r="E11265" s="1" t="s">
        <v>5884</v>
      </c>
      <c r="F11265" s="1" t="s">
        <v>22198</v>
      </c>
      <c r="G11265" s="3" t="str">
        <f t="shared" si="1"/>
        <v>Janie Reyna</v>
      </c>
      <c r="H11265" s="3" t="str">
        <f t="shared" si="2"/>
        <v>JANIE REYNA</v>
      </c>
      <c r="J11265" s="1" t="s">
        <v>389</v>
      </c>
      <c r="K11265" s="1" t="s">
        <v>53</v>
      </c>
      <c r="L11265" s="1">
        <v>3250.0</v>
      </c>
      <c r="M11265" s="1" t="s">
        <v>390</v>
      </c>
      <c r="N11265" s="1" t="s">
        <v>33431</v>
      </c>
      <c r="O11265" s="4">
        <v>44317.0</v>
      </c>
      <c r="P11265" s="4">
        <v>44316.0</v>
      </c>
      <c r="Q11265" s="1" t="s">
        <v>33606</v>
      </c>
      <c r="R11265" s="1" t="s">
        <v>31</v>
      </c>
      <c r="S11265" s="1" t="s">
        <v>32</v>
      </c>
      <c r="T11265" s="1">
        <v>75224.0</v>
      </c>
      <c r="U11265" s="1" t="s">
        <v>33607</v>
      </c>
    </row>
    <row r="11266">
      <c r="A11266" s="1" t="s">
        <v>33640</v>
      </c>
      <c r="B11266" s="1">
        <v>38719.0</v>
      </c>
      <c r="C11266" s="1">
        <v>2347.0</v>
      </c>
      <c r="D11266" s="2" t="s">
        <v>33434</v>
      </c>
      <c r="E11266" s="1" t="s">
        <v>5884</v>
      </c>
      <c r="F11266" s="1" t="s">
        <v>22198</v>
      </c>
      <c r="G11266" s="3" t="str">
        <f t="shared" si="1"/>
        <v>Janie Reyna</v>
      </c>
      <c r="H11266" s="3" t="str">
        <f t="shared" si="2"/>
        <v>JANIE REYNA</v>
      </c>
      <c r="J11266" s="1" t="s">
        <v>389</v>
      </c>
      <c r="K11266" s="1" t="s">
        <v>53</v>
      </c>
      <c r="L11266" s="1">
        <v>3250.0</v>
      </c>
      <c r="M11266" s="1" t="s">
        <v>390</v>
      </c>
      <c r="N11266" s="1" t="s">
        <v>33431</v>
      </c>
      <c r="O11266" s="4">
        <v>44317.0</v>
      </c>
      <c r="P11266" s="4">
        <v>44316.0</v>
      </c>
      <c r="Q11266" s="1" t="s">
        <v>33606</v>
      </c>
      <c r="R11266" s="1" t="s">
        <v>31</v>
      </c>
      <c r="S11266" s="1" t="s">
        <v>32</v>
      </c>
      <c r="T11266" s="1">
        <v>75224.0</v>
      </c>
      <c r="U11266" s="1" t="s">
        <v>33607</v>
      </c>
    </row>
    <row r="11267">
      <c r="A11267" s="1" t="s">
        <v>33641</v>
      </c>
      <c r="B11267" s="1">
        <v>2420.0</v>
      </c>
      <c r="C11267" s="1">
        <v>2420.0</v>
      </c>
      <c r="D11267" s="2" t="s">
        <v>33642</v>
      </c>
      <c r="E11267" s="1" t="s">
        <v>33643</v>
      </c>
      <c r="F11267" s="1" t="s">
        <v>33644</v>
      </c>
      <c r="G11267" s="3" t="str">
        <f t="shared" si="1"/>
        <v>Omar Narvaez</v>
      </c>
      <c r="H11267" s="3" t="str">
        <f t="shared" si="2"/>
        <v>OMAR NARVAEZ</v>
      </c>
      <c r="J11267" s="1" t="s">
        <v>26</v>
      </c>
      <c r="K11267" s="1" t="s">
        <v>27</v>
      </c>
      <c r="L11267" s="1">
        <v>0.0</v>
      </c>
      <c r="M11267" s="1" t="s">
        <v>28</v>
      </c>
      <c r="N11267" s="1" t="s">
        <v>33645</v>
      </c>
      <c r="P11267" s="4">
        <v>44579.71077546296</v>
      </c>
      <c r="Q11267" s="1" t="s">
        <v>33646</v>
      </c>
      <c r="R11267" s="1" t="s">
        <v>31</v>
      </c>
      <c r="S11267" s="1" t="s">
        <v>32</v>
      </c>
      <c r="T11267" s="1">
        <v>76208.0</v>
      </c>
      <c r="U11267" s="1" t="s">
        <v>33647</v>
      </c>
    </row>
    <row r="11268">
      <c r="A11268" s="1" t="s">
        <v>33648</v>
      </c>
      <c r="B11268" s="1">
        <v>2048.0</v>
      </c>
      <c r="C11268" s="1">
        <v>2048.0</v>
      </c>
      <c r="D11268" s="2" t="s">
        <v>33649</v>
      </c>
      <c r="E11268" s="1" t="s">
        <v>33643</v>
      </c>
      <c r="F11268" s="1" t="s">
        <v>33644</v>
      </c>
      <c r="G11268" s="3" t="str">
        <f t="shared" si="1"/>
        <v>Omar Narvaez</v>
      </c>
      <c r="H11268" s="3" t="str">
        <f t="shared" si="2"/>
        <v>OMAR NARVAEZ</v>
      </c>
      <c r="J11268" s="1" t="s">
        <v>26</v>
      </c>
      <c r="K11268" s="1" t="s">
        <v>36</v>
      </c>
      <c r="L11268" s="1">
        <v>0.0</v>
      </c>
      <c r="M11268" s="1" t="s">
        <v>28</v>
      </c>
      <c r="N11268" s="1" t="s">
        <v>33645</v>
      </c>
      <c r="P11268" s="4">
        <v>44026.89886574074</v>
      </c>
      <c r="Q11268" s="1" t="s">
        <v>33650</v>
      </c>
      <c r="R11268" s="1" t="s">
        <v>31</v>
      </c>
      <c r="S11268" s="1" t="s">
        <v>32</v>
      </c>
      <c r="T11268" s="1">
        <v>75208.0</v>
      </c>
      <c r="U11268" s="1" t="s">
        <v>33651</v>
      </c>
    </row>
    <row r="11269">
      <c r="A11269" s="1" t="s">
        <v>33652</v>
      </c>
      <c r="B11269" s="1">
        <v>2067.0</v>
      </c>
      <c r="C11269" s="1">
        <v>2067.0</v>
      </c>
      <c r="D11269" s="2" t="s">
        <v>33653</v>
      </c>
      <c r="E11269" s="1" t="s">
        <v>33654</v>
      </c>
      <c r="F11269" s="1" t="s">
        <v>33644</v>
      </c>
      <c r="G11269" s="3" t="str">
        <f t="shared" si="1"/>
        <v>omar Narvaez</v>
      </c>
      <c r="H11269" s="3" t="str">
        <f t="shared" si="2"/>
        <v>OMAR NARVAEZ</v>
      </c>
      <c r="J11269" s="1" t="s">
        <v>26</v>
      </c>
      <c r="K11269" s="1" t="s">
        <v>41</v>
      </c>
      <c r="L11269" s="1">
        <v>0.0</v>
      </c>
      <c r="M11269" s="1" t="s">
        <v>28</v>
      </c>
      <c r="N11269" s="1" t="s">
        <v>33655</v>
      </c>
      <c r="P11269" s="4">
        <v>44211.69427083333</v>
      </c>
      <c r="Q11269" s="1" t="s">
        <v>33650</v>
      </c>
      <c r="R11269" s="1" t="s">
        <v>31</v>
      </c>
      <c r="S11269" s="1" t="s">
        <v>32</v>
      </c>
      <c r="T11269" s="1">
        <v>75208.0</v>
      </c>
      <c r="U11269" s="1" t="s">
        <v>33651</v>
      </c>
    </row>
    <row r="11270">
      <c r="A11270" s="1" t="s">
        <v>33656</v>
      </c>
      <c r="B11270" s="1">
        <v>2182.0</v>
      </c>
      <c r="C11270" s="1">
        <v>2182.0</v>
      </c>
      <c r="D11270" s="2" t="s">
        <v>33657</v>
      </c>
      <c r="E11270" s="1" t="s">
        <v>33643</v>
      </c>
      <c r="F11270" s="1" t="s">
        <v>33644</v>
      </c>
      <c r="G11270" s="3" t="str">
        <f t="shared" si="1"/>
        <v>Omar Narvaez</v>
      </c>
      <c r="H11270" s="3" t="str">
        <f t="shared" si="2"/>
        <v>OMAR NARVAEZ</v>
      </c>
      <c r="J11270" s="1" t="s">
        <v>26</v>
      </c>
      <c r="K11270" s="1" t="s">
        <v>44</v>
      </c>
      <c r="L11270" s="1">
        <v>0.0</v>
      </c>
      <c r="M11270" s="1" t="s">
        <v>28</v>
      </c>
      <c r="N11270" s="1" t="s">
        <v>33645</v>
      </c>
      <c r="O11270" s="4">
        <v>44317.0</v>
      </c>
      <c r="P11270" s="4">
        <v>44287.70545138889</v>
      </c>
      <c r="Q11270" s="1" t="s">
        <v>33658</v>
      </c>
      <c r="R11270" s="1" t="s">
        <v>31</v>
      </c>
      <c r="S11270" s="1" t="s">
        <v>32</v>
      </c>
      <c r="T11270" s="1">
        <v>75208.0</v>
      </c>
      <c r="U11270" s="1" t="s">
        <v>33659</v>
      </c>
    </row>
    <row r="11271">
      <c r="A11271" s="1" t="s">
        <v>33660</v>
      </c>
      <c r="B11271" s="1">
        <v>2241.0</v>
      </c>
      <c r="C11271" s="1">
        <v>2241.0</v>
      </c>
      <c r="D11271" s="2" t="s">
        <v>33661</v>
      </c>
      <c r="E11271" s="1" t="s">
        <v>33643</v>
      </c>
      <c r="F11271" s="1" t="s">
        <v>33644</v>
      </c>
      <c r="G11271" s="3" t="str">
        <f t="shared" si="1"/>
        <v>Omar Narvaez</v>
      </c>
      <c r="H11271" s="3" t="str">
        <f t="shared" si="2"/>
        <v>OMAR NARVAEZ</v>
      </c>
      <c r="J11271" s="1" t="s">
        <v>26</v>
      </c>
      <c r="K11271" s="1" t="s">
        <v>47</v>
      </c>
      <c r="L11271" s="1">
        <v>0.0</v>
      </c>
      <c r="M11271" s="1" t="s">
        <v>28</v>
      </c>
      <c r="N11271" s="1" t="s">
        <v>33645</v>
      </c>
      <c r="O11271" s="4">
        <v>44317.0</v>
      </c>
      <c r="P11271" s="4">
        <v>44309.70486111111</v>
      </c>
      <c r="Q11271" s="1" t="s">
        <v>33646</v>
      </c>
      <c r="R11271" s="1" t="s">
        <v>31</v>
      </c>
      <c r="S11271" s="1" t="s">
        <v>32</v>
      </c>
      <c r="T11271" s="1">
        <v>75208.0</v>
      </c>
      <c r="U11271" s="1" t="s">
        <v>33662</v>
      </c>
    </row>
    <row r="11272">
      <c r="A11272" s="1" t="s">
        <v>33663</v>
      </c>
      <c r="B11272" s="1">
        <v>2329.0</v>
      </c>
      <c r="C11272" s="1">
        <v>2329.0</v>
      </c>
      <c r="D11272" s="2" t="s">
        <v>33664</v>
      </c>
      <c r="E11272" s="1" t="s">
        <v>33643</v>
      </c>
      <c r="F11272" s="1" t="s">
        <v>33644</v>
      </c>
      <c r="G11272" s="3" t="str">
        <f t="shared" si="1"/>
        <v>Omar Narvaez</v>
      </c>
      <c r="H11272" s="3" t="str">
        <f t="shared" si="2"/>
        <v>OMAR NARVAEZ</v>
      </c>
      <c r="J11272" s="1" t="s">
        <v>26</v>
      </c>
      <c r="K11272" s="1" t="s">
        <v>53</v>
      </c>
      <c r="L11272" s="1">
        <v>0.0</v>
      </c>
      <c r="M11272" s="1" t="s">
        <v>28</v>
      </c>
      <c r="N11272" s="1" t="s">
        <v>33645</v>
      </c>
      <c r="P11272" s="4">
        <v>44392.4399537037</v>
      </c>
      <c r="Q11272" s="1" t="s">
        <v>33646</v>
      </c>
      <c r="R11272" s="1" t="s">
        <v>31</v>
      </c>
      <c r="S11272" s="1" t="s">
        <v>32</v>
      </c>
      <c r="T11272" s="1">
        <v>75208.0</v>
      </c>
      <c r="U11272" s="1" t="s">
        <v>33662</v>
      </c>
    </row>
    <row r="11273">
      <c r="A11273" s="1" t="s">
        <v>33665</v>
      </c>
      <c r="B11273" s="1">
        <v>71931.0</v>
      </c>
      <c r="C11273" s="1">
        <v>2182.0</v>
      </c>
      <c r="D11273" s="2" t="s">
        <v>33657</v>
      </c>
      <c r="E11273" s="1" t="s">
        <v>669</v>
      </c>
      <c r="F11273" s="1" t="s">
        <v>33666</v>
      </c>
      <c r="G11273" s="3" t="str">
        <f t="shared" si="1"/>
        <v>Kristie Hardage</v>
      </c>
      <c r="H11273" s="3" t="str">
        <f t="shared" si="2"/>
        <v>KRISTIE HARDAGE</v>
      </c>
      <c r="J11273" s="1" t="s">
        <v>57</v>
      </c>
      <c r="K11273" s="1" t="s">
        <v>44</v>
      </c>
      <c r="L11273" s="1">
        <v>5.0</v>
      </c>
      <c r="M11273" s="1" t="s">
        <v>58</v>
      </c>
      <c r="N11273" s="1" t="s">
        <v>33645</v>
      </c>
      <c r="O11273" s="4">
        <v>44317.0</v>
      </c>
      <c r="P11273" s="4">
        <v>44272.0</v>
      </c>
      <c r="Q11273" s="1" t="s">
        <v>33667</v>
      </c>
      <c r="R11273" s="1" t="s">
        <v>31</v>
      </c>
      <c r="S11273" s="1" t="s">
        <v>32</v>
      </c>
      <c r="T11273" s="1">
        <v>75220.0</v>
      </c>
      <c r="U11273" s="1" t="s">
        <v>33668</v>
      </c>
    </row>
    <row r="11274">
      <c r="A11274" s="1" t="s">
        <v>33669</v>
      </c>
      <c r="B11274" s="1">
        <v>67103.0</v>
      </c>
      <c r="C11274" s="1">
        <v>2067.0</v>
      </c>
      <c r="D11274" s="2" t="s">
        <v>33653</v>
      </c>
      <c r="E11274" s="1" t="s">
        <v>33670</v>
      </c>
      <c r="F11274" s="1" t="s">
        <v>6140</v>
      </c>
      <c r="G11274" s="3" t="str">
        <f t="shared" si="1"/>
        <v>Starlett Ramirez</v>
      </c>
      <c r="H11274" s="3" t="str">
        <f t="shared" si="2"/>
        <v>STARLETT RAMIREZ</v>
      </c>
      <c r="J11274" s="1" t="s">
        <v>57</v>
      </c>
      <c r="K11274" s="1" t="s">
        <v>41</v>
      </c>
      <c r="L11274" s="1">
        <v>10.0</v>
      </c>
      <c r="M11274" s="1" t="s">
        <v>58</v>
      </c>
      <c r="N11274" s="1" t="s">
        <v>33655</v>
      </c>
      <c r="P11274" s="4">
        <v>44070.0</v>
      </c>
      <c r="Q11274" s="1" t="s">
        <v>33671</v>
      </c>
      <c r="R11274" s="1" t="s">
        <v>31</v>
      </c>
      <c r="S11274" s="1" t="s">
        <v>32</v>
      </c>
      <c r="T11274" s="1">
        <v>75212.0</v>
      </c>
      <c r="U11274" s="1" t="s">
        <v>33672</v>
      </c>
    </row>
    <row r="11275">
      <c r="A11275" s="1" t="s">
        <v>33673</v>
      </c>
      <c r="B11275" s="1">
        <v>67105.0</v>
      </c>
      <c r="C11275" s="1">
        <v>2067.0</v>
      </c>
      <c r="D11275" s="2" t="s">
        <v>33653</v>
      </c>
      <c r="E11275" s="1" t="s">
        <v>5947</v>
      </c>
      <c r="F11275" s="1" t="s">
        <v>488</v>
      </c>
      <c r="G11275" s="3" t="str">
        <f t="shared" si="1"/>
        <v>Donna Rauch</v>
      </c>
      <c r="H11275" s="3" t="str">
        <f t="shared" si="2"/>
        <v>DONNA RAUCH</v>
      </c>
      <c r="J11275" s="1" t="s">
        <v>57</v>
      </c>
      <c r="K11275" s="1" t="s">
        <v>41</v>
      </c>
      <c r="L11275" s="1">
        <v>10.0</v>
      </c>
      <c r="M11275" s="1" t="s">
        <v>58</v>
      </c>
      <c r="N11275" s="1" t="s">
        <v>33655</v>
      </c>
      <c r="P11275" s="4">
        <v>44070.0</v>
      </c>
      <c r="Q11275" s="1" t="s">
        <v>33674</v>
      </c>
      <c r="R11275" s="1" t="s">
        <v>16666</v>
      </c>
      <c r="S11275" s="1" t="s">
        <v>375</v>
      </c>
      <c r="T11275" s="1">
        <v>11105.0</v>
      </c>
      <c r="U11275" s="1" t="s">
        <v>33675</v>
      </c>
    </row>
    <row r="11276">
      <c r="A11276" s="1" t="s">
        <v>33676</v>
      </c>
      <c r="B11276" s="1">
        <v>67184.0</v>
      </c>
      <c r="C11276" s="1">
        <v>2067.0</v>
      </c>
      <c r="D11276" s="2" t="s">
        <v>33653</v>
      </c>
      <c r="E11276" s="1" t="s">
        <v>5947</v>
      </c>
      <c r="F11276" s="1" t="s">
        <v>488</v>
      </c>
      <c r="G11276" s="3" t="str">
        <f t="shared" si="1"/>
        <v>Donna Rauch</v>
      </c>
      <c r="H11276" s="3" t="str">
        <f t="shared" si="2"/>
        <v>DONNA RAUCH</v>
      </c>
      <c r="J11276" s="1" t="s">
        <v>57</v>
      </c>
      <c r="K11276" s="1" t="s">
        <v>41</v>
      </c>
      <c r="L11276" s="1">
        <v>10.0</v>
      </c>
      <c r="M11276" s="1" t="s">
        <v>58</v>
      </c>
      <c r="N11276" s="1" t="s">
        <v>33655</v>
      </c>
      <c r="P11276" s="5">
        <v>44195.0</v>
      </c>
      <c r="Q11276" s="1" t="s">
        <v>33677</v>
      </c>
      <c r="R11276" s="1" t="s">
        <v>16666</v>
      </c>
      <c r="S11276" s="1" t="s">
        <v>375</v>
      </c>
      <c r="T11276" s="1">
        <v>11105.0</v>
      </c>
      <c r="U11276" s="1" t="s">
        <v>33678</v>
      </c>
    </row>
    <row r="11277">
      <c r="A11277" s="1" t="s">
        <v>33679</v>
      </c>
      <c r="B11277" s="1">
        <v>67168.0</v>
      </c>
      <c r="C11277" s="1">
        <v>2067.0</v>
      </c>
      <c r="D11277" s="2" t="s">
        <v>33653</v>
      </c>
      <c r="E11277" s="1" t="s">
        <v>4680</v>
      </c>
      <c r="F11277" s="1" t="s">
        <v>33680</v>
      </c>
      <c r="G11277" s="3" t="str">
        <f t="shared" si="1"/>
        <v>Carolyn Sortor</v>
      </c>
      <c r="H11277" s="3" t="str">
        <f t="shared" si="2"/>
        <v>CAROLYN SORTOR</v>
      </c>
      <c r="J11277" s="1" t="s">
        <v>57</v>
      </c>
      <c r="K11277" s="1" t="s">
        <v>41</v>
      </c>
      <c r="L11277" s="1">
        <v>20.0</v>
      </c>
      <c r="M11277" s="1" t="s">
        <v>58</v>
      </c>
      <c r="N11277" s="1" t="s">
        <v>33655</v>
      </c>
      <c r="P11277" s="4">
        <v>44167.0</v>
      </c>
      <c r="Q11277" s="1" t="s">
        <v>33681</v>
      </c>
      <c r="R11277" s="1" t="s">
        <v>31</v>
      </c>
      <c r="S11277" s="1" t="s">
        <v>32</v>
      </c>
      <c r="T11277" s="1">
        <v>75207.0</v>
      </c>
      <c r="U11277" s="1" t="s">
        <v>33682</v>
      </c>
    </row>
    <row r="11278">
      <c r="A11278" s="1" t="s">
        <v>33683</v>
      </c>
      <c r="B11278" s="1">
        <v>67194.0</v>
      </c>
      <c r="C11278" s="1">
        <v>2067.0</v>
      </c>
      <c r="D11278" s="2" t="s">
        <v>33653</v>
      </c>
      <c r="E11278" s="1" t="s">
        <v>33684</v>
      </c>
      <c r="F11278" s="1" t="s">
        <v>824</v>
      </c>
      <c r="G11278" s="3" t="str">
        <f t="shared" si="1"/>
        <v>Brittanica Scott</v>
      </c>
      <c r="H11278" s="3" t="str">
        <f t="shared" si="2"/>
        <v>BRITTANICA SCOTT</v>
      </c>
      <c r="J11278" s="1" t="s">
        <v>57</v>
      </c>
      <c r="K11278" s="1" t="s">
        <v>41</v>
      </c>
      <c r="L11278" s="1">
        <v>20.0</v>
      </c>
      <c r="M11278" s="1" t="s">
        <v>58</v>
      </c>
      <c r="N11278" s="1" t="s">
        <v>33655</v>
      </c>
      <c r="P11278" s="5">
        <v>44195.0</v>
      </c>
      <c r="Q11278" s="1" t="s">
        <v>33685</v>
      </c>
      <c r="R11278" s="1" t="s">
        <v>31</v>
      </c>
      <c r="S11278" s="1" t="s">
        <v>32</v>
      </c>
      <c r="T11278" s="1">
        <v>75249.0</v>
      </c>
      <c r="U11278" s="1" t="s">
        <v>33686</v>
      </c>
    </row>
    <row r="11279">
      <c r="A11279" s="1" t="s">
        <v>33687</v>
      </c>
      <c r="B11279" s="1">
        <v>67201.0</v>
      </c>
      <c r="C11279" s="1">
        <v>2067.0</v>
      </c>
      <c r="D11279" s="2" t="s">
        <v>33653</v>
      </c>
      <c r="E11279" s="1" t="s">
        <v>18022</v>
      </c>
      <c r="F11279" s="1" t="s">
        <v>25135</v>
      </c>
      <c r="G11279" s="3" t="str">
        <f t="shared" si="1"/>
        <v>Joanne Alonzo</v>
      </c>
      <c r="H11279" s="3" t="str">
        <f t="shared" si="2"/>
        <v>JOANNE ALONZO</v>
      </c>
      <c r="J11279" s="1" t="s">
        <v>57</v>
      </c>
      <c r="K11279" s="1" t="s">
        <v>41</v>
      </c>
      <c r="L11279" s="1">
        <v>20.0</v>
      </c>
      <c r="M11279" s="1" t="s">
        <v>58</v>
      </c>
      <c r="N11279" s="1" t="s">
        <v>33655</v>
      </c>
      <c r="P11279" s="5">
        <v>44195.0</v>
      </c>
      <c r="Q11279" s="1" t="s">
        <v>33688</v>
      </c>
      <c r="R11279" s="1" t="s">
        <v>31</v>
      </c>
      <c r="S11279" s="1" t="s">
        <v>32</v>
      </c>
      <c r="T11279" s="1">
        <v>75212.0</v>
      </c>
      <c r="U11279" s="1" t="s">
        <v>33689</v>
      </c>
    </row>
    <row r="11280">
      <c r="A11280" s="1" t="s">
        <v>33690</v>
      </c>
      <c r="B11280" s="1">
        <v>71892.0</v>
      </c>
      <c r="C11280" s="1">
        <v>2182.0</v>
      </c>
      <c r="D11280" s="2" t="s">
        <v>33657</v>
      </c>
      <c r="E11280" s="1" t="s">
        <v>12658</v>
      </c>
      <c r="F11280" s="1" t="s">
        <v>33691</v>
      </c>
      <c r="G11280" s="3" t="str">
        <f t="shared" si="1"/>
        <v>Gabriel Garcia-Vera</v>
      </c>
      <c r="H11280" s="3" t="str">
        <f t="shared" si="2"/>
        <v>GABRIEL GARCIA-VERA</v>
      </c>
      <c r="J11280" s="1" t="s">
        <v>57</v>
      </c>
      <c r="K11280" s="1" t="s">
        <v>44</v>
      </c>
      <c r="L11280" s="1">
        <v>20.1</v>
      </c>
      <c r="M11280" s="1" t="s">
        <v>58</v>
      </c>
      <c r="N11280" s="1" t="s">
        <v>33645</v>
      </c>
      <c r="O11280" s="4">
        <v>44317.0</v>
      </c>
      <c r="P11280" s="4">
        <v>44229.0</v>
      </c>
      <c r="Q11280" s="1" t="s">
        <v>33692</v>
      </c>
      <c r="R11280" s="1" t="s">
        <v>20743</v>
      </c>
      <c r="S11280" s="1" t="s">
        <v>3640</v>
      </c>
      <c r="T11280" s="1">
        <v>20910.0</v>
      </c>
      <c r="U11280" s="1" t="s">
        <v>33693</v>
      </c>
    </row>
    <row r="11281">
      <c r="A11281" s="1" t="s">
        <v>33694</v>
      </c>
      <c r="B11281" s="1">
        <v>71911.0</v>
      </c>
      <c r="C11281" s="1">
        <v>2182.0</v>
      </c>
      <c r="D11281" s="2" t="s">
        <v>33657</v>
      </c>
      <c r="E11281" s="1" t="s">
        <v>13944</v>
      </c>
      <c r="F11281" s="1" t="s">
        <v>432</v>
      </c>
      <c r="G11281" s="3" t="str">
        <f t="shared" si="1"/>
        <v>Megan Smith</v>
      </c>
      <c r="H11281" s="3" t="str">
        <f t="shared" si="2"/>
        <v>MEGAN SMITH</v>
      </c>
      <c r="J11281" s="1" t="s">
        <v>57</v>
      </c>
      <c r="K11281" s="1" t="s">
        <v>44</v>
      </c>
      <c r="L11281" s="1">
        <v>25.0</v>
      </c>
      <c r="M11281" s="1" t="s">
        <v>58</v>
      </c>
      <c r="N11281" s="1" t="s">
        <v>33645</v>
      </c>
      <c r="O11281" s="4">
        <v>44317.0</v>
      </c>
      <c r="P11281" s="4">
        <v>44256.0</v>
      </c>
      <c r="Q11281" s="1" t="s">
        <v>33695</v>
      </c>
      <c r="R11281" s="1" t="s">
        <v>31</v>
      </c>
      <c r="S11281" s="1" t="s">
        <v>32</v>
      </c>
      <c r="T11281" s="1">
        <v>75220.0</v>
      </c>
      <c r="U11281" s="1" t="s">
        <v>33696</v>
      </c>
    </row>
    <row r="11282">
      <c r="A11282" s="1" t="s">
        <v>33697</v>
      </c>
      <c r="B11282" s="1">
        <v>74757.0</v>
      </c>
      <c r="C11282" s="1">
        <v>2241.0</v>
      </c>
      <c r="D11282" s="2" t="s">
        <v>33661</v>
      </c>
      <c r="E11282" s="1" t="s">
        <v>567</v>
      </c>
      <c r="F11282" s="1" t="s">
        <v>6765</v>
      </c>
      <c r="G11282" s="3" t="str">
        <f t="shared" si="1"/>
        <v>Daniel Dennis</v>
      </c>
      <c r="H11282" s="3" t="str">
        <f t="shared" si="2"/>
        <v>DANIEL DENNIS</v>
      </c>
      <c r="J11282" s="1" t="s">
        <v>57</v>
      </c>
      <c r="K11282" s="1" t="s">
        <v>47</v>
      </c>
      <c r="L11282" s="1">
        <v>25.0</v>
      </c>
      <c r="M11282" s="1" t="s">
        <v>58</v>
      </c>
      <c r="N11282" s="1" t="s">
        <v>33645</v>
      </c>
      <c r="O11282" s="4">
        <v>44317.0</v>
      </c>
      <c r="P11282" s="4">
        <v>44288.0</v>
      </c>
      <c r="Q11282" s="1" t="s">
        <v>33698</v>
      </c>
      <c r="R11282" s="1" t="s">
        <v>3184</v>
      </c>
      <c r="S11282" s="1" t="s">
        <v>32</v>
      </c>
      <c r="T11282" s="1">
        <v>75019.0</v>
      </c>
      <c r="U11282" s="1" t="s">
        <v>33699</v>
      </c>
    </row>
    <row r="11283">
      <c r="A11283" s="1" t="s">
        <v>33700</v>
      </c>
      <c r="B11283" s="1">
        <v>74792.0</v>
      </c>
      <c r="C11283" s="1">
        <v>2241.0</v>
      </c>
      <c r="D11283" s="2" t="s">
        <v>33661</v>
      </c>
      <c r="E11283" s="1" t="s">
        <v>337</v>
      </c>
      <c r="F11283" s="1" t="s">
        <v>1079</v>
      </c>
      <c r="G11283" s="3" t="str">
        <f t="shared" si="1"/>
        <v>Christopher Walter</v>
      </c>
      <c r="H11283" s="3" t="str">
        <f t="shared" si="2"/>
        <v>CHRISTOPHER WALTER</v>
      </c>
      <c r="J11283" s="1" t="s">
        <v>57</v>
      </c>
      <c r="K11283" s="1" t="s">
        <v>47</v>
      </c>
      <c r="L11283" s="1">
        <v>25.0</v>
      </c>
      <c r="M11283" s="1" t="s">
        <v>58</v>
      </c>
      <c r="N11283" s="1" t="s">
        <v>33645</v>
      </c>
      <c r="O11283" s="4">
        <v>44317.0</v>
      </c>
      <c r="P11283" s="4">
        <v>44301.0</v>
      </c>
      <c r="Q11283" s="1" t="s">
        <v>33701</v>
      </c>
      <c r="R11283" s="1" t="s">
        <v>31</v>
      </c>
      <c r="S11283" s="1" t="s">
        <v>32</v>
      </c>
      <c r="T11283" s="1">
        <v>75206.0</v>
      </c>
      <c r="U11283" s="1" t="s">
        <v>33702</v>
      </c>
    </row>
    <row r="11284">
      <c r="A11284" s="1" t="s">
        <v>33703</v>
      </c>
      <c r="B11284" s="1">
        <v>67109.0</v>
      </c>
      <c r="C11284" s="1">
        <v>2067.0</v>
      </c>
      <c r="D11284" s="2" t="s">
        <v>33653</v>
      </c>
      <c r="E11284" s="1" t="s">
        <v>1236</v>
      </c>
      <c r="F11284" s="1" t="s">
        <v>19113</v>
      </c>
      <c r="G11284" s="3" t="str">
        <f t="shared" si="1"/>
        <v>Lee Daugherty</v>
      </c>
      <c r="H11284" s="3" t="str">
        <f t="shared" si="2"/>
        <v>LEE DAUGHERTY</v>
      </c>
      <c r="J11284" s="1" t="s">
        <v>57</v>
      </c>
      <c r="K11284" s="1" t="s">
        <v>41</v>
      </c>
      <c r="L11284" s="1">
        <v>27.0</v>
      </c>
      <c r="M11284" s="1" t="s">
        <v>58</v>
      </c>
      <c r="N11284" s="1" t="s">
        <v>33655</v>
      </c>
      <c r="P11284" s="4">
        <v>44070.0</v>
      </c>
      <c r="Q11284" s="1" t="s">
        <v>25519</v>
      </c>
      <c r="R11284" s="1" t="s">
        <v>31</v>
      </c>
      <c r="S11284" s="1" t="s">
        <v>32</v>
      </c>
      <c r="T11284" s="1">
        <v>75219.0</v>
      </c>
      <c r="U11284" s="1" t="s">
        <v>25520</v>
      </c>
    </row>
    <row r="11285">
      <c r="A11285" s="1" t="s">
        <v>33704</v>
      </c>
      <c r="B11285" s="1">
        <v>67110.0</v>
      </c>
      <c r="C11285" s="1">
        <v>2067.0</v>
      </c>
      <c r="D11285" s="2" t="s">
        <v>33653</v>
      </c>
      <c r="E11285" s="1" t="s">
        <v>33705</v>
      </c>
      <c r="F11285" s="1" t="s">
        <v>32699</v>
      </c>
      <c r="G11285" s="3" t="str">
        <f t="shared" si="1"/>
        <v>Mary Alice Villanueva</v>
      </c>
      <c r="H11285" s="3" t="str">
        <f t="shared" si="2"/>
        <v>MARY ALICE VILLANUEVA</v>
      </c>
      <c r="J11285" s="1" t="s">
        <v>57</v>
      </c>
      <c r="K11285" s="1" t="s">
        <v>41</v>
      </c>
      <c r="L11285" s="1">
        <v>27.0</v>
      </c>
      <c r="M11285" s="1" t="s">
        <v>58</v>
      </c>
      <c r="N11285" s="1" t="s">
        <v>33655</v>
      </c>
      <c r="P11285" s="4">
        <v>44070.0</v>
      </c>
      <c r="Q11285" s="1" t="s">
        <v>33706</v>
      </c>
      <c r="R11285" s="1" t="s">
        <v>357</v>
      </c>
      <c r="S11285" s="1" t="s">
        <v>32</v>
      </c>
      <c r="T11285" s="1">
        <v>75081.0</v>
      </c>
      <c r="U11285" s="1" t="s">
        <v>33707</v>
      </c>
    </row>
    <row r="11286">
      <c r="A11286" s="1" t="s">
        <v>33708</v>
      </c>
      <c r="B11286" s="1">
        <v>67111.0</v>
      </c>
      <c r="C11286" s="1">
        <v>2067.0</v>
      </c>
      <c r="D11286" s="2" t="s">
        <v>33653</v>
      </c>
      <c r="E11286" s="1" t="s">
        <v>18576</v>
      </c>
      <c r="F11286" s="1" t="s">
        <v>15737</v>
      </c>
      <c r="G11286" s="3" t="str">
        <f t="shared" si="1"/>
        <v>Hannah Alexander</v>
      </c>
      <c r="H11286" s="3" t="str">
        <f t="shared" si="2"/>
        <v>HANNAH ALEXANDER</v>
      </c>
      <c r="J11286" s="1" t="s">
        <v>57</v>
      </c>
      <c r="K11286" s="1" t="s">
        <v>41</v>
      </c>
      <c r="L11286" s="1">
        <v>27.0</v>
      </c>
      <c r="M11286" s="1" t="s">
        <v>58</v>
      </c>
      <c r="N11286" s="1" t="s">
        <v>33655</v>
      </c>
      <c r="P11286" s="4">
        <v>44070.0</v>
      </c>
      <c r="Q11286" s="1" t="s">
        <v>33709</v>
      </c>
      <c r="R11286" s="1" t="s">
        <v>31</v>
      </c>
      <c r="S11286" s="1" t="s">
        <v>32</v>
      </c>
      <c r="T11286" s="1">
        <v>75208.0</v>
      </c>
      <c r="U11286" s="1" t="s">
        <v>33710</v>
      </c>
    </row>
    <row r="11287">
      <c r="A11287" s="1" t="s">
        <v>33711</v>
      </c>
      <c r="B11287" s="1">
        <v>67115.0</v>
      </c>
      <c r="C11287" s="1">
        <v>2067.0</v>
      </c>
      <c r="D11287" s="2" t="s">
        <v>33653</v>
      </c>
      <c r="E11287" s="1" t="s">
        <v>2475</v>
      </c>
      <c r="F11287" s="1" t="s">
        <v>14989</v>
      </c>
      <c r="G11287" s="3" t="str">
        <f t="shared" si="1"/>
        <v>Ruth Klein</v>
      </c>
      <c r="H11287" s="3" t="str">
        <f t="shared" si="2"/>
        <v>RUTH KLEIN</v>
      </c>
      <c r="J11287" s="1" t="s">
        <v>57</v>
      </c>
      <c r="K11287" s="1" t="s">
        <v>41</v>
      </c>
      <c r="L11287" s="1">
        <v>27.0</v>
      </c>
      <c r="M11287" s="1" t="s">
        <v>58</v>
      </c>
      <c r="N11287" s="1" t="s">
        <v>33655</v>
      </c>
      <c r="P11287" s="4">
        <v>44070.0</v>
      </c>
      <c r="Q11287" s="1" t="s">
        <v>33712</v>
      </c>
      <c r="R11287" s="1" t="s">
        <v>31</v>
      </c>
      <c r="S11287" s="1" t="s">
        <v>32</v>
      </c>
      <c r="T11287" s="1">
        <v>75220.0</v>
      </c>
      <c r="U11287" s="1" t="s">
        <v>33713</v>
      </c>
    </row>
    <row r="11288">
      <c r="A11288" s="1" t="s">
        <v>33714</v>
      </c>
      <c r="B11288" s="1">
        <v>67117.0</v>
      </c>
      <c r="C11288" s="1">
        <v>2067.0</v>
      </c>
      <c r="D11288" s="2" t="s">
        <v>33653</v>
      </c>
      <c r="E11288" s="1" t="s">
        <v>819</v>
      </c>
      <c r="F11288" s="1" t="s">
        <v>33715</v>
      </c>
      <c r="G11288" s="3" t="str">
        <f t="shared" si="1"/>
        <v>Mary Warjcka</v>
      </c>
      <c r="H11288" s="3" t="str">
        <f t="shared" si="2"/>
        <v>MARY WARJCKA</v>
      </c>
      <c r="J11288" s="1" t="s">
        <v>57</v>
      </c>
      <c r="K11288" s="1" t="s">
        <v>41</v>
      </c>
      <c r="L11288" s="1">
        <v>27.0</v>
      </c>
      <c r="M11288" s="1" t="s">
        <v>58</v>
      </c>
      <c r="N11288" s="1" t="s">
        <v>33655</v>
      </c>
      <c r="P11288" s="4">
        <v>44070.0</v>
      </c>
      <c r="Q11288" s="1" t="s">
        <v>33716</v>
      </c>
      <c r="R11288" s="1" t="s">
        <v>31</v>
      </c>
      <c r="S11288" s="1" t="s">
        <v>32</v>
      </c>
      <c r="T11288" s="1">
        <v>75218.0</v>
      </c>
      <c r="U11288" s="1" t="s">
        <v>33717</v>
      </c>
    </row>
    <row r="11289">
      <c r="A11289" s="1" t="s">
        <v>33718</v>
      </c>
      <c r="B11289" s="1">
        <v>67130.0</v>
      </c>
      <c r="C11289" s="1">
        <v>2067.0</v>
      </c>
      <c r="D11289" s="2" t="s">
        <v>33653</v>
      </c>
      <c r="E11289" s="1" t="s">
        <v>921</v>
      </c>
      <c r="F11289" s="1" t="s">
        <v>22609</v>
      </c>
      <c r="G11289" s="3" t="str">
        <f t="shared" si="1"/>
        <v>David Griggs</v>
      </c>
      <c r="H11289" s="3" t="str">
        <f t="shared" si="2"/>
        <v>DAVID GRIGGS</v>
      </c>
      <c r="J11289" s="1" t="s">
        <v>57</v>
      </c>
      <c r="K11289" s="1" t="s">
        <v>41</v>
      </c>
      <c r="L11289" s="1">
        <v>27.0</v>
      </c>
      <c r="M11289" s="1" t="s">
        <v>58</v>
      </c>
      <c r="N11289" s="1" t="s">
        <v>33655</v>
      </c>
      <c r="P11289" s="4">
        <v>44070.0</v>
      </c>
      <c r="Q11289" s="1" t="s">
        <v>33719</v>
      </c>
      <c r="R11289" s="1" t="s">
        <v>31</v>
      </c>
      <c r="S11289" s="1" t="s">
        <v>32</v>
      </c>
      <c r="T11289" s="1">
        <v>75234.0</v>
      </c>
      <c r="U11289" s="1" t="s">
        <v>33720</v>
      </c>
    </row>
    <row r="11290">
      <c r="A11290" s="1" t="s">
        <v>33721</v>
      </c>
      <c r="B11290" s="1">
        <v>67135.0</v>
      </c>
      <c r="C11290" s="1">
        <v>2067.0</v>
      </c>
      <c r="D11290" s="2" t="s">
        <v>33653</v>
      </c>
      <c r="E11290" s="1" t="s">
        <v>625</v>
      </c>
      <c r="F11290" s="1" t="s">
        <v>505</v>
      </c>
      <c r="G11290" s="3" t="str">
        <f t="shared" si="1"/>
        <v>Paula Rosales</v>
      </c>
      <c r="H11290" s="3" t="str">
        <f t="shared" si="2"/>
        <v>PAULA ROSALES</v>
      </c>
      <c r="J11290" s="1" t="s">
        <v>57</v>
      </c>
      <c r="K11290" s="1" t="s">
        <v>41</v>
      </c>
      <c r="L11290" s="1">
        <v>27.0</v>
      </c>
      <c r="M11290" s="1" t="s">
        <v>58</v>
      </c>
      <c r="N11290" s="1" t="s">
        <v>33655</v>
      </c>
      <c r="P11290" s="4">
        <v>44070.0</v>
      </c>
      <c r="Q11290" s="1" t="s">
        <v>33722</v>
      </c>
      <c r="R11290" s="1" t="s">
        <v>31</v>
      </c>
      <c r="S11290" s="1" t="s">
        <v>32</v>
      </c>
      <c r="T11290" s="1">
        <v>75218.0</v>
      </c>
      <c r="U11290" s="1" t="s">
        <v>33723</v>
      </c>
    </row>
    <row r="11291">
      <c r="A11291" s="1" t="s">
        <v>33724</v>
      </c>
      <c r="B11291" s="1">
        <v>67137.0</v>
      </c>
      <c r="C11291" s="1">
        <v>2067.0</v>
      </c>
      <c r="D11291" s="2" t="s">
        <v>33653</v>
      </c>
      <c r="E11291" s="1" t="s">
        <v>5947</v>
      </c>
      <c r="F11291" s="1" t="s">
        <v>13413</v>
      </c>
      <c r="G11291" s="3" t="str">
        <f t="shared" si="1"/>
        <v>Donna Harrington</v>
      </c>
      <c r="H11291" s="3" t="str">
        <f t="shared" si="2"/>
        <v>DONNA HARRINGTON</v>
      </c>
      <c r="J11291" s="1" t="s">
        <v>57</v>
      </c>
      <c r="K11291" s="1" t="s">
        <v>41</v>
      </c>
      <c r="L11291" s="1">
        <v>27.0</v>
      </c>
      <c r="M11291" s="1" t="s">
        <v>58</v>
      </c>
      <c r="N11291" s="1" t="s">
        <v>33655</v>
      </c>
      <c r="P11291" s="4">
        <v>44070.0</v>
      </c>
      <c r="Q11291" s="1" t="s">
        <v>33725</v>
      </c>
      <c r="R11291" s="1" t="s">
        <v>31</v>
      </c>
      <c r="S11291" s="1" t="s">
        <v>32</v>
      </c>
      <c r="T11291" s="1">
        <v>75212.0</v>
      </c>
      <c r="U11291" s="1" t="s">
        <v>33726</v>
      </c>
    </row>
    <row r="11292">
      <c r="A11292" s="1" t="s">
        <v>33727</v>
      </c>
      <c r="B11292" s="1">
        <v>67154.0</v>
      </c>
      <c r="C11292" s="1">
        <v>2067.0</v>
      </c>
      <c r="D11292" s="2" t="s">
        <v>33653</v>
      </c>
      <c r="E11292" s="1" t="s">
        <v>33728</v>
      </c>
      <c r="F11292" s="1" t="s">
        <v>33729</v>
      </c>
      <c r="G11292" s="3" t="str">
        <f t="shared" si="1"/>
        <v>Jesuorobo Enobakahre</v>
      </c>
      <c r="H11292" s="3" t="str">
        <f t="shared" si="2"/>
        <v>JESUOROBO ENOBAKAHRE</v>
      </c>
      <c r="J11292" s="1" t="s">
        <v>57</v>
      </c>
      <c r="K11292" s="1" t="s">
        <v>41</v>
      </c>
      <c r="L11292" s="1">
        <v>27.0</v>
      </c>
      <c r="M11292" s="1" t="s">
        <v>58</v>
      </c>
      <c r="N11292" s="1" t="s">
        <v>33655</v>
      </c>
      <c r="P11292" s="4">
        <v>44072.0</v>
      </c>
      <c r="Q11292" s="1" t="s">
        <v>2064</v>
      </c>
      <c r="R11292" s="1" t="s">
        <v>31</v>
      </c>
      <c r="S11292" s="1" t="s">
        <v>32</v>
      </c>
      <c r="T11292" s="1">
        <v>75208.0</v>
      </c>
      <c r="U11292" s="1" t="s">
        <v>33730</v>
      </c>
    </row>
    <row r="11293">
      <c r="A11293" s="1" t="s">
        <v>33731</v>
      </c>
      <c r="B11293" s="1">
        <v>67162.0</v>
      </c>
      <c r="C11293" s="1">
        <v>2067.0</v>
      </c>
      <c r="D11293" s="2" t="s">
        <v>33653</v>
      </c>
      <c r="E11293" s="1" t="s">
        <v>33732</v>
      </c>
      <c r="F11293" s="1" t="s">
        <v>477</v>
      </c>
      <c r="G11293" s="3" t="str">
        <f t="shared" si="1"/>
        <v>TC Fleming</v>
      </c>
      <c r="H11293" s="3" t="str">
        <f t="shared" si="2"/>
        <v>TC FLEMING</v>
      </c>
      <c r="J11293" s="1" t="s">
        <v>57</v>
      </c>
      <c r="K11293" s="1" t="s">
        <v>41</v>
      </c>
      <c r="L11293" s="1">
        <v>27.0</v>
      </c>
      <c r="M11293" s="1" t="s">
        <v>58</v>
      </c>
      <c r="N11293" s="1" t="s">
        <v>33655</v>
      </c>
      <c r="P11293" s="4">
        <v>44137.0</v>
      </c>
      <c r="Q11293" s="1" t="s">
        <v>33733</v>
      </c>
      <c r="R11293" s="1" t="s">
        <v>31</v>
      </c>
      <c r="S11293" s="1" t="s">
        <v>32</v>
      </c>
      <c r="T11293" s="1">
        <v>75220.0</v>
      </c>
      <c r="U11293" s="1" t="s">
        <v>33734</v>
      </c>
    </row>
    <row r="11294">
      <c r="A11294" s="1" t="s">
        <v>33735</v>
      </c>
      <c r="B11294" s="1">
        <v>67164.0</v>
      </c>
      <c r="C11294" s="1">
        <v>2067.0</v>
      </c>
      <c r="D11294" s="2" t="s">
        <v>33653</v>
      </c>
      <c r="E11294" s="1" t="s">
        <v>23455</v>
      </c>
      <c r="F11294" s="1" t="s">
        <v>1394</v>
      </c>
      <c r="G11294" s="3" t="str">
        <f t="shared" si="1"/>
        <v>Arlene Rodriguez</v>
      </c>
      <c r="H11294" s="3" t="str">
        <f t="shared" si="2"/>
        <v>ARLENE RODRIGUEZ</v>
      </c>
      <c r="J11294" s="1" t="s">
        <v>57</v>
      </c>
      <c r="K11294" s="1" t="s">
        <v>41</v>
      </c>
      <c r="L11294" s="1">
        <v>27.0</v>
      </c>
      <c r="M11294" s="1" t="s">
        <v>58</v>
      </c>
      <c r="N11294" s="1" t="s">
        <v>33655</v>
      </c>
      <c r="P11294" s="4">
        <v>44167.0</v>
      </c>
      <c r="Q11294" s="1" t="s">
        <v>33736</v>
      </c>
      <c r="R11294" s="1" t="s">
        <v>31</v>
      </c>
      <c r="S11294" s="1" t="s">
        <v>32</v>
      </c>
      <c r="T11294" s="1">
        <v>75229.0</v>
      </c>
      <c r="U11294" s="1" t="s">
        <v>33737</v>
      </c>
    </row>
    <row r="11295">
      <c r="A11295" s="1" t="s">
        <v>33738</v>
      </c>
      <c r="B11295" s="1">
        <v>67185.0</v>
      </c>
      <c r="C11295" s="1">
        <v>2067.0</v>
      </c>
      <c r="D11295" s="2" t="s">
        <v>33653</v>
      </c>
      <c r="E11295" s="1" t="s">
        <v>33739</v>
      </c>
      <c r="F11295" s="1" t="s">
        <v>33740</v>
      </c>
      <c r="G11295" s="3" t="str">
        <f t="shared" si="1"/>
        <v>Zac Rudd</v>
      </c>
      <c r="H11295" s="3" t="str">
        <f t="shared" si="2"/>
        <v>ZAC RUDD</v>
      </c>
      <c r="J11295" s="1" t="s">
        <v>57</v>
      </c>
      <c r="K11295" s="1" t="s">
        <v>41</v>
      </c>
      <c r="L11295" s="1">
        <v>27.0</v>
      </c>
      <c r="M11295" s="1" t="s">
        <v>58</v>
      </c>
      <c r="N11295" s="1" t="s">
        <v>33655</v>
      </c>
      <c r="P11295" s="5">
        <v>44195.0</v>
      </c>
      <c r="Q11295" s="1" t="s">
        <v>33741</v>
      </c>
      <c r="R11295" s="1" t="s">
        <v>31</v>
      </c>
      <c r="S11295" s="1" t="s">
        <v>375</v>
      </c>
      <c r="T11295" s="1">
        <v>75219.0</v>
      </c>
      <c r="U11295" s="1" t="s">
        <v>33742</v>
      </c>
    </row>
    <row r="11296">
      <c r="A11296" s="1" t="s">
        <v>33743</v>
      </c>
      <c r="B11296" s="1">
        <v>67195.0</v>
      </c>
      <c r="C11296" s="1">
        <v>2067.0</v>
      </c>
      <c r="D11296" s="2" t="s">
        <v>33653</v>
      </c>
      <c r="E11296" s="1" t="s">
        <v>94</v>
      </c>
      <c r="F11296" s="1" t="s">
        <v>33744</v>
      </c>
      <c r="G11296" s="3" t="str">
        <f t="shared" si="1"/>
        <v>Sandra De La Cruz</v>
      </c>
      <c r="H11296" s="3" t="str">
        <f t="shared" si="2"/>
        <v>SANDRA DE LA CRUZ</v>
      </c>
      <c r="J11296" s="1" t="s">
        <v>57</v>
      </c>
      <c r="K11296" s="1" t="s">
        <v>41</v>
      </c>
      <c r="L11296" s="1">
        <v>27.0</v>
      </c>
      <c r="M11296" s="1" t="s">
        <v>58</v>
      </c>
      <c r="N11296" s="1" t="s">
        <v>33655</v>
      </c>
      <c r="P11296" s="5">
        <v>44195.0</v>
      </c>
      <c r="Q11296" s="1" t="s">
        <v>33745</v>
      </c>
      <c r="R11296" s="1" t="s">
        <v>31</v>
      </c>
      <c r="S11296" s="1" t="s">
        <v>32</v>
      </c>
      <c r="T11296" s="1">
        <v>75220.0</v>
      </c>
      <c r="U11296" s="1" t="s">
        <v>33746</v>
      </c>
    </row>
    <row r="11297">
      <c r="A11297" s="1" t="s">
        <v>33747</v>
      </c>
      <c r="B11297" s="1">
        <v>67198.0</v>
      </c>
      <c r="C11297" s="1">
        <v>2067.0</v>
      </c>
      <c r="D11297" s="2" t="s">
        <v>33653</v>
      </c>
      <c r="E11297" s="1" t="s">
        <v>1484</v>
      </c>
      <c r="F11297" s="1" t="s">
        <v>218</v>
      </c>
      <c r="G11297" s="3" t="str">
        <f t="shared" si="1"/>
        <v>Mack Campbell</v>
      </c>
      <c r="H11297" s="3" t="str">
        <f t="shared" si="2"/>
        <v>MACK CAMPBELL</v>
      </c>
      <c r="J11297" s="1" t="s">
        <v>57</v>
      </c>
      <c r="K11297" s="1" t="s">
        <v>41</v>
      </c>
      <c r="L11297" s="1">
        <v>27.0</v>
      </c>
      <c r="M11297" s="1" t="s">
        <v>58</v>
      </c>
      <c r="N11297" s="1" t="s">
        <v>33655</v>
      </c>
      <c r="P11297" s="5">
        <v>44195.0</v>
      </c>
      <c r="Q11297" s="1" t="s">
        <v>33748</v>
      </c>
      <c r="R11297" s="1" t="s">
        <v>31</v>
      </c>
      <c r="S11297" s="1" t="s">
        <v>32</v>
      </c>
      <c r="T11297" s="1">
        <v>75219.0</v>
      </c>
      <c r="U11297" s="1" t="s">
        <v>33749</v>
      </c>
    </row>
    <row r="11298">
      <c r="A11298" s="1" t="s">
        <v>33750</v>
      </c>
      <c r="B11298" s="1">
        <v>67204.0</v>
      </c>
      <c r="C11298" s="1">
        <v>2067.0</v>
      </c>
      <c r="D11298" s="2" t="s">
        <v>33653</v>
      </c>
      <c r="E11298" s="1" t="s">
        <v>3649</v>
      </c>
      <c r="F11298" s="1" t="s">
        <v>794</v>
      </c>
      <c r="G11298" s="3" t="str">
        <f t="shared" si="1"/>
        <v>Douglas Taylor</v>
      </c>
      <c r="H11298" s="3" t="str">
        <f t="shared" si="2"/>
        <v>DOUGLAS TAYLOR</v>
      </c>
      <c r="J11298" s="1" t="s">
        <v>57</v>
      </c>
      <c r="K11298" s="1" t="s">
        <v>41</v>
      </c>
      <c r="L11298" s="1">
        <v>27.0</v>
      </c>
      <c r="M11298" s="1" t="s">
        <v>58</v>
      </c>
      <c r="N11298" s="1" t="s">
        <v>33655</v>
      </c>
      <c r="P11298" s="5">
        <v>44195.0</v>
      </c>
      <c r="Q11298" s="1" t="s">
        <v>33751</v>
      </c>
      <c r="R11298" s="1" t="s">
        <v>31</v>
      </c>
      <c r="S11298" s="1" t="s">
        <v>32</v>
      </c>
      <c r="T11298" s="1">
        <v>75208.0</v>
      </c>
      <c r="U11298" s="1" t="s">
        <v>33752</v>
      </c>
    </row>
    <row r="11299">
      <c r="A11299" s="1" t="s">
        <v>33753</v>
      </c>
      <c r="B11299" s="1">
        <v>67207.0</v>
      </c>
      <c r="C11299" s="1">
        <v>2067.0</v>
      </c>
      <c r="D11299" s="2" t="s">
        <v>33653</v>
      </c>
      <c r="E11299" s="1" t="s">
        <v>248</v>
      </c>
      <c r="F11299" s="1" t="s">
        <v>13979</v>
      </c>
      <c r="G11299" s="3" t="str">
        <f t="shared" si="1"/>
        <v>Janice Schwarz</v>
      </c>
      <c r="H11299" s="3" t="str">
        <f t="shared" si="2"/>
        <v>JANICE SCHWARZ</v>
      </c>
      <c r="J11299" s="1" t="s">
        <v>57</v>
      </c>
      <c r="K11299" s="1" t="s">
        <v>41</v>
      </c>
      <c r="L11299" s="1">
        <v>27.0</v>
      </c>
      <c r="M11299" s="1" t="s">
        <v>58</v>
      </c>
      <c r="N11299" s="1" t="s">
        <v>33655</v>
      </c>
      <c r="P11299" s="5">
        <v>44196.0</v>
      </c>
      <c r="Q11299" s="1" t="s">
        <v>23679</v>
      </c>
      <c r="R11299" s="1" t="s">
        <v>31</v>
      </c>
      <c r="S11299" s="1" t="s">
        <v>32</v>
      </c>
      <c r="T11299" s="1">
        <v>75230.0</v>
      </c>
      <c r="U11299" s="1" t="s">
        <v>23680</v>
      </c>
    </row>
    <row r="11300">
      <c r="A11300" s="1" t="s">
        <v>33754</v>
      </c>
      <c r="B11300" s="1">
        <v>71889.0</v>
      </c>
      <c r="C11300" s="1">
        <v>2182.0</v>
      </c>
      <c r="D11300" s="2" t="s">
        <v>33657</v>
      </c>
      <c r="E11300" s="1" t="s">
        <v>33755</v>
      </c>
      <c r="F11300" s="1" t="s">
        <v>33756</v>
      </c>
      <c r="G11300" s="3" t="str">
        <f t="shared" si="1"/>
        <v>M. Susana Herrera Castro</v>
      </c>
      <c r="H11300" s="3" t="str">
        <f t="shared" si="2"/>
        <v>M. SUSANA HERRERA CASTRO</v>
      </c>
      <c r="J11300" s="1" t="s">
        <v>57</v>
      </c>
      <c r="K11300" s="1" t="s">
        <v>44</v>
      </c>
      <c r="L11300" s="1">
        <v>27.0</v>
      </c>
      <c r="M11300" s="1" t="s">
        <v>58</v>
      </c>
      <c r="N11300" s="1" t="s">
        <v>33645</v>
      </c>
      <c r="O11300" s="4">
        <v>44317.0</v>
      </c>
      <c r="P11300" s="4">
        <v>44229.0</v>
      </c>
      <c r="Q11300" s="1" t="s">
        <v>33757</v>
      </c>
      <c r="R11300" s="1" t="s">
        <v>60</v>
      </c>
      <c r="S11300" s="1" t="s">
        <v>32</v>
      </c>
      <c r="T11300" s="1">
        <v>75220.0</v>
      </c>
      <c r="U11300" s="1" t="s">
        <v>33758</v>
      </c>
    </row>
    <row r="11301">
      <c r="A11301" s="1" t="s">
        <v>33759</v>
      </c>
      <c r="B11301" s="1">
        <v>71896.0</v>
      </c>
      <c r="C11301" s="1">
        <v>2182.0</v>
      </c>
      <c r="D11301" s="2" t="s">
        <v>33657</v>
      </c>
      <c r="E11301" s="1" t="s">
        <v>33760</v>
      </c>
      <c r="F11301" s="1" t="s">
        <v>33761</v>
      </c>
      <c r="G11301" s="3" t="str">
        <f t="shared" si="1"/>
        <v>susan magee</v>
      </c>
      <c r="H11301" s="3" t="str">
        <f t="shared" si="2"/>
        <v>SUSAN MAGEE</v>
      </c>
      <c r="J11301" s="1" t="s">
        <v>57</v>
      </c>
      <c r="K11301" s="1" t="s">
        <v>44</v>
      </c>
      <c r="L11301" s="1">
        <v>27.0</v>
      </c>
      <c r="M11301" s="1" t="s">
        <v>58</v>
      </c>
      <c r="N11301" s="1" t="s">
        <v>33645</v>
      </c>
      <c r="O11301" s="4">
        <v>44317.0</v>
      </c>
      <c r="P11301" s="4">
        <v>44230.0</v>
      </c>
      <c r="Q11301" s="1" t="s">
        <v>33762</v>
      </c>
      <c r="R11301" s="1" t="s">
        <v>31</v>
      </c>
      <c r="S11301" s="1" t="s">
        <v>32</v>
      </c>
      <c r="T11301" s="1">
        <v>75220.0</v>
      </c>
      <c r="U11301" s="1" t="s">
        <v>33763</v>
      </c>
    </row>
    <row r="11302">
      <c r="A11302" s="1" t="s">
        <v>33764</v>
      </c>
      <c r="B11302" s="1">
        <v>71901.0</v>
      </c>
      <c r="C11302" s="1">
        <v>2182.0</v>
      </c>
      <c r="D11302" s="2" t="s">
        <v>33657</v>
      </c>
      <c r="E11302" s="1" t="s">
        <v>1471</v>
      </c>
      <c r="F11302" s="1" t="s">
        <v>100</v>
      </c>
      <c r="G11302" s="3" t="str">
        <f t="shared" si="1"/>
        <v>Melanie Hill</v>
      </c>
      <c r="H11302" s="3" t="str">
        <f t="shared" si="2"/>
        <v>MELANIE HILL</v>
      </c>
      <c r="J11302" s="1" t="s">
        <v>57</v>
      </c>
      <c r="K11302" s="1" t="s">
        <v>44</v>
      </c>
      <c r="L11302" s="1">
        <v>27.0</v>
      </c>
      <c r="M11302" s="1" t="s">
        <v>58</v>
      </c>
      <c r="N11302" s="1" t="s">
        <v>33645</v>
      </c>
      <c r="O11302" s="4">
        <v>44317.0</v>
      </c>
      <c r="P11302" s="4">
        <v>44233.0</v>
      </c>
      <c r="Q11302" s="1" t="s">
        <v>33765</v>
      </c>
      <c r="R11302" s="1" t="s">
        <v>60</v>
      </c>
      <c r="S11302" s="1" t="s">
        <v>32</v>
      </c>
      <c r="T11302" s="1">
        <v>75220.0</v>
      </c>
      <c r="U11302" s="1" t="s">
        <v>33766</v>
      </c>
    </row>
    <row r="11303">
      <c r="A11303" s="1" t="s">
        <v>33767</v>
      </c>
      <c r="B11303" s="1">
        <v>71903.0</v>
      </c>
      <c r="C11303" s="1">
        <v>2182.0</v>
      </c>
      <c r="D11303" s="2" t="s">
        <v>33657</v>
      </c>
      <c r="E11303" s="1" t="s">
        <v>2819</v>
      </c>
      <c r="F11303" s="1" t="s">
        <v>6140</v>
      </c>
      <c r="G11303" s="3" t="str">
        <f t="shared" si="1"/>
        <v>Patricia Ramirez</v>
      </c>
      <c r="H11303" s="3" t="str">
        <f t="shared" si="2"/>
        <v>PATRICIA RAMIREZ</v>
      </c>
      <c r="J11303" s="1" t="s">
        <v>57</v>
      </c>
      <c r="K11303" s="1" t="s">
        <v>44</v>
      </c>
      <c r="L11303" s="1">
        <v>27.0</v>
      </c>
      <c r="M11303" s="1" t="s">
        <v>58</v>
      </c>
      <c r="N11303" s="1" t="s">
        <v>33645</v>
      </c>
      <c r="O11303" s="4">
        <v>44317.0</v>
      </c>
      <c r="P11303" s="4">
        <v>44233.0</v>
      </c>
      <c r="Q11303" s="1" t="s">
        <v>33768</v>
      </c>
      <c r="R11303" s="1" t="s">
        <v>1570</v>
      </c>
      <c r="S11303" s="1" t="s">
        <v>32</v>
      </c>
      <c r="T11303" s="1">
        <v>75094.0</v>
      </c>
      <c r="U11303" s="1" t="s">
        <v>33769</v>
      </c>
    </row>
    <row r="11304">
      <c r="A11304" s="1" t="s">
        <v>33770</v>
      </c>
      <c r="B11304" s="1">
        <v>71905.0</v>
      </c>
      <c r="C11304" s="1">
        <v>2182.0</v>
      </c>
      <c r="D11304" s="2" t="s">
        <v>33657</v>
      </c>
      <c r="E11304" s="1" t="s">
        <v>9703</v>
      </c>
      <c r="F11304" s="1" t="s">
        <v>33771</v>
      </c>
      <c r="G11304" s="3" t="str">
        <f t="shared" si="1"/>
        <v>Brooke Traister</v>
      </c>
      <c r="H11304" s="3" t="str">
        <f t="shared" si="2"/>
        <v>BROOKE TRAISTER</v>
      </c>
      <c r="J11304" s="1" t="s">
        <v>57</v>
      </c>
      <c r="K11304" s="1" t="s">
        <v>44</v>
      </c>
      <c r="L11304" s="1">
        <v>27.0</v>
      </c>
      <c r="M11304" s="1" t="s">
        <v>58</v>
      </c>
      <c r="N11304" s="1" t="s">
        <v>33645</v>
      </c>
      <c r="O11304" s="4">
        <v>44317.0</v>
      </c>
      <c r="P11304" s="4">
        <v>44241.0</v>
      </c>
      <c r="Q11304" s="1" t="s">
        <v>33772</v>
      </c>
      <c r="R11304" s="1" t="s">
        <v>31</v>
      </c>
      <c r="S11304" s="1" t="s">
        <v>32</v>
      </c>
      <c r="T11304" s="1">
        <v>75220.0</v>
      </c>
      <c r="U11304" s="1" t="s">
        <v>33773</v>
      </c>
    </row>
    <row r="11305">
      <c r="A11305" s="1" t="s">
        <v>33774</v>
      </c>
      <c r="B11305" s="1">
        <v>71910.0</v>
      </c>
      <c r="C11305" s="1">
        <v>2182.0</v>
      </c>
      <c r="D11305" s="2" t="s">
        <v>33657</v>
      </c>
      <c r="E11305" s="1" t="s">
        <v>5719</v>
      </c>
      <c r="F11305" s="1" t="s">
        <v>33775</v>
      </c>
      <c r="G11305" s="3" t="str">
        <f t="shared" si="1"/>
        <v>Heather Gorham</v>
      </c>
      <c r="H11305" s="3" t="str">
        <f t="shared" si="2"/>
        <v>HEATHER GORHAM</v>
      </c>
      <c r="J11305" s="1" t="s">
        <v>57</v>
      </c>
      <c r="K11305" s="1" t="s">
        <v>44</v>
      </c>
      <c r="L11305" s="1">
        <v>27.0</v>
      </c>
      <c r="M11305" s="1" t="s">
        <v>58</v>
      </c>
      <c r="N11305" s="1" t="s">
        <v>33645</v>
      </c>
      <c r="O11305" s="4">
        <v>44317.0</v>
      </c>
      <c r="P11305" s="4">
        <v>44256.0</v>
      </c>
      <c r="Q11305" s="1" t="s">
        <v>33776</v>
      </c>
      <c r="R11305" s="1" t="s">
        <v>31</v>
      </c>
      <c r="S11305" s="1" t="s">
        <v>32</v>
      </c>
      <c r="T11305" s="1">
        <v>75220.0</v>
      </c>
      <c r="U11305" s="1" t="s">
        <v>33777</v>
      </c>
    </row>
    <row r="11306">
      <c r="A11306" s="1" t="s">
        <v>33778</v>
      </c>
      <c r="B11306" s="1">
        <v>71926.0</v>
      </c>
      <c r="C11306" s="1">
        <v>2182.0</v>
      </c>
      <c r="D11306" s="2" t="s">
        <v>33657</v>
      </c>
      <c r="E11306" s="1" t="s">
        <v>9703</v>
      </c>
      <c r="F11306" s="1" t="s">
        <v>33771</v>
      </c>
      <c r="G11306" s="3" t="str">
        <f t="shared" si="1"/>
        <v>Brooke Traister</v>
      </c>
      <c r="H11306" s="3" t="str">
        <f t="shared" si="2"/>
        <v>BROOKE TRAISTER</v>
      </c>
      <c r="J11306" s="1" t="s">
        <v>57</v>
      </c>
      <c r="K11306" s="1" t="s">
        <v>44</v>
      </c>
      <c r="L11306" s="1">
        <v>27.0</v>
      </c>
      <c r="M11306" s="1" t="s">
        <v>58</v>
      </c>
      <c r="N11306" s="1" t="s">
        <v>33645</v>
      </c>
      <c r="O11306" s="4">
        <v>44317.0</v>
      </c>
      <c r="P11306" s="4">
        <v>44269.0</v>
      </c>
      <c r="Q11306" s="1" t="s">
        <v>33772</v>
      </c>
      <c r="R11306" s="1" t="s">
        <v>31</v>
      </c>
      <c r="S11306" s="1" t="s">
        <v>32</v>
      </c>
      <c r="T11306" s="1">
        <v>75220.0</v>
      </c>
      <c r="U11306" s="1" t="s">
        <v>33773</v>
      </c>
    </row>
    <row r="11307">
      <c r="A11307" s="1" t="s">
        <v>33779</v>
      </c>
      <c r="B11307" s="1">
        <v>71932.0</v>
      </c>
      <c r="C11307" s="1">
        <v>2182.0</v>
      </c>
      <c r="D11307" s="2" t="s">
        <v>33657</v>
      </c>
      <c r="E11307" s="1" t="s">
        <v>2858</v>
      </c>
      <c r="F11307" s="1" t="s">
        <v>25504</v>
      </c>
      <c r="G11307" s="3" t="str">
        <f t="shared" si="1"/>
        <v>Aaron Gougis</v>
      </c>
      <c r="H11307" s="3" t="str">
        <f t="shared" si="2"/>
        <v>AARON GOUGIS</v>
      </c>
      <c r="J11307" s="1" t="s">
        <v>57</v>
      </c>
      <c r="K11307" s="1" t="s">
        <v>44</v>
      </c>
      <c r="L11307" s="1">
        <v>27.0</v>
      </c>
      <c r="M11307" s="1" t="s">
        <v>58</v>
      </c>
      <c r="N11307" s="1" t="s">
        <v>33645</v>
      </c>
      <c r="O11307" s="4">
        <v>44317.0</v>
      </c>
      <c r="P11307" s="4">
        <v>44273.0</v>
      </c>
      <c r="Q11307" s="1" t="s">
        <v>33780</v>
      </c>
      <c r="R11307" s="1" t="s">
        <v>31</v>
      </c>
      <c r="S11307" s="1" t="s">
        <v>32</v>
      </c>
      <c r="T11307" s="1">
        <v>75243.0</v>
      </c>
      <c r="U11307" s="1" t="s">
        <v>33781</v>
      </c>
    </row>
    <row r="11308">
      <c r="A11308" s="1" t="s">
        <v>33782</v>
      </c>
      <c r="B11308" s="1">
        <v>74755.0</v>
      </c>
      <c r="C11308" s="1">
        <v>2241.0</v>
      </c>
      <c r="D11308" s="2" t="s">
        <v>33661</v>
      </c>
      <c r="E11308" s="1" t="s">
        <v>7994</v>
      </c>
      <c r="F11308" s="1" t="s">
        <v>7995</v>
      </c>
      <c r="G11308" s="3" t="str">
        <f t="shared" si="1"/>
        <v>Cece Cox</v>
      </c>
      <c r="H11308" s="3" t="str">
        <f t="shared" si="2"/>
        <v>CECE COX</v>
      </c>
      <c r="J11308" s="1" t="s">
        <v>57</v>
      </c>
      <c r="K11308" s="1" t="s">
        <v>47</v>
      </c>
      <c r="L11308" s="1">
        <v>27.0</v>
      </c>
      <c r="M11308" s="1" t="s">
        <v>58</v>
      </c>
      <c r="N11308" s="1" t="s">
        <v>33645</v>
      </c>
      <c r="O11308" s="4">
        <v>44317.0</v>
      </c>
      <c r="P11308" s="4">
        <v>44287.0</v>
      </c>
      <c r="Q11308" s="1" t="s">
        <v>33783</v>
      </c>
      <c r="R11308" s="1" t="s">
        <v>31</v>
      </c>
      <c r="S11308" s="1" t="s">
        <v>32</v>
      </c>
      <c r="T11308" s="1">
        <v>75214.0</v>
      </c>
      <c r="U11308" s="1" t="s">
        <v>33784</v>
      </c>
    </row>
    <row r="11309">
      <c r="A11309" s="1" t="s">
        <v>33785</v>
      </c>
      <c r="B11309" s="1">
        <v>74798.0</v>
      </c>
      <c r="C11309" s="1">
        <v>2241.0</v>
      </c>
      <c r="D11309" s="2" t="s">
        <v>33661</v>
      </c>
      <c r="E11309" s="1" t="s">
        <v>151</v>
      </c>
      <c r="F11309" s="1" t="s">
        <v>13660</v>
      </c>
      <c r="G11309" s="3" t="str">
        <f t="shared" si="1"/>
        <v>Patrick Franklin</v>
      </c>
      <c r="H11309" s="3" t="str">
        <f t="shared" si="2"/>
        <v>PATRICK FRANKLIN</v>
      </c>
      <c r="J11309" s="1" t="s">
        <v>57</v>
      </c>
      <c r="K11309" s="1" t="s">
        <v>47</v>
      </c>
      <c r="L11309" s="1">
        <v>27.0</v>
      </c>
      <c r="M11309" s="1" t="s">
        <v>58</v>
      </c>
      <c r="N11309" s="1" t="s">
        <v>33645</v>
      </c>
      <c r="O11309" s="4">
        <v>44317.0</v>
      </c>
      <c r="P11309" s="4">
        <v>44302.0</v>
      </c>
      <c r="Q11309" s="1" t="s">
        <v>33786</v>
      </c>
      <c r="R11309" s="1" t="s">
        <v>33787</v>
      </c>
      <c r="S11309" s="1" t="s">
        <v>32</v>
      </c>
      <c r="T11309" s="1">
        <v>75605.0</v>
      </c>
      <c r="U11309" s="1" t="s">
        <v>33788</v>
      </c>
    </row>
    <row r="11310">
      <c r="A11310" s="1" t="s">
        <v>33789</v>
      </c>
      <c r="B11310" s="1">
        <v>67169.0</v>
      </c>
      <c r="C11310" s="1">
        <v>2067.0</v>
      </c>
      <c r="D11310" s="2" t="s">
        <v>33653</v>
      </c>
      <c r="E11310" s="1" t="s">
        <v>3157</v>
      </c>
      <c r="F11310" s="1" t="s">
        <v>33790</v>
      </c>
      <c r="G11310" s="3" t="str">
        <f t="shared" si="1"/>
        <v>Ken Ohlwiler</v>
      </c>
      <c r="H11310" s="3" t="str">
        <f t="shared" si="2"/>
        <v>KEN OHLWILER</v>
      </c>
      <c r="J11310" s="1" t="s">
        <v>57</v>
      </c>
      <c r="K11310" s="1" t="s">
        <v>41</v>
      </c>
      <c r="L11310" s="1">
        <v>30.0</v>
      </c>
      <c r="M11310" s="1" t="s">
        <v>58</v>
      </c>
      <c r="N11310" s="1" t="s">
        <v>33655</v>
      </c>
      <c r="P11310" s="4">
        <v>44167.0</v>
      </c>
      <c r="Q11310" s="1" t="s">
        <v>33791</v>
      </c>
      <c r="R11310" s="1" t="s">
        <v>31</v>
      </c>
      <c r="S11310" s="1" t="s">
        <v>32</v>
      </c>
      <c r="T11310" s="1">
        <v>75212.0</v>
      </c>
      <c r="U11310" s="1" t="s">
        <v>33792</v>
      </c>
    </row>
    <row r="11311">
      <c r="A11311" s="1" t="s">
        <v>33793</v>
      </c>
      <c r="B11311" s="1">
        <v>67200.0</v>
      </c>
      <c r="C11311" s="1">
        <v>2067.0</v>
      </c>
      <c r="D11311" s="2" t="s">
        <v>33653</v>
      </c>
      <c r="E11311" s="1" t="s">
        <v>94</v>
      </c>
      <c r="F11311" s="1" t="s">
        <v>1633</v>
      </c>
      <c r="G11311" s="3" t="str">
        <f t="shared" si="1"/>
        <v>Sandra Pina</v>
      </c>
      <c r="H11311" s="3" t="str">
        <f t="shared" si="2"/>
        <v>SANDRA PINA</v>
      </c>
      <c r="J11311" s="1" t="s">
        <v>57</v>
      </c>
      <c r="K11311" s="1" t="s">
        <v>41</v>
      </c>
      <c r="L11311" s="1">
        <v>30.0</v>
      </c>
      <c r="M11311" s="1" t="s">
        <v>58</v>
      </c>
      <c r="N11311" s="1" t="s">
        <v>33655</v>
      </c>
      <c r="P11311" s="5">
        <v>44165.0</v>
      </c>
      <c r="Q11311" s="1" t="s">
        <v>33794</v>
      </c>
      <c r="R11311" s="1" t="s">
        <v>31</v>
      </c>
      <c r="S11311" s="1" t="s">
        <v>32</v>
      </c>
      <c r="T11311" s="1">
        <v>75211.0</v>
      </c>
      <c r="U11311" s="1" t="s">
        <v>33795</v>
      </c>
    </row>
    <row r="11312">
      <c r="A11312" s="1" t="s">
        <v>33796</v>
      </c>
      <c r="B11312" s="1">
        <v>71883.0</v>
      </c>
      <c r="C11312" s="1">
        <v>2182.0</v>
      </c>
      <c r="D11312" s="2" t="s">
        <v>33657</v>
      </c>
      <c r="E11312" s="1" t="s">
        <v>19566</v>
      </c>
      <c r="F11312" s="1" t="s">
        <v>5361</v>
      </c>
      <c r="G11312" s="3" t="str">
        <f t="shared" si="1"/>
        <v>Lia Jones</v>
      </c>
      <c r="H11312" s="3" t="str">
        <f t="shared" si="2"/>
        <v>LIA JONES</v>
      </c>
      <c r="J11312" s="1" t="s">
        <v>57</v>
      </c>
      <c r="K11312" s="1" t="s">
        <v>44</v>
      </c>
      <c r="L11312" s="1">
        <v>30.0</v>
      </c>
      <c r="M11312" s="1" t="s">
        <v>58</v>
      </c>
      <c r="N11312" s="1" t="s">
        <v>33645</v>
      </c>
      <c r="O11312" s="4">
        <v>44317.0</v>
      </c>
      <c r="P11312" s="4">
        <v>44198.0</v>
      </c>
      <c r="Q11312" s="1" t="s">
        <v>33797</v>
      </c>
      <c r="R11312" s="1" t="s">
        <v>60</v>
      </c>
      <c r="S11312" s="1" t="s">
        <v>32</v>
      </c>
      <c r="T11312" s="1">
        <v>75211.0</v>
      </c>
      <c r="U11312" s="1" t="s">
        <v>33798</v>
      </c>
    </row>
    <row r="11313">
      <c r="A11313" s="1" t="s">
        <v>33799</v>
      </c>
      <c r="B11313" s="1">
        <v>67183.0</v>
      </c>
      <c r="C11313" s="1">
        <v>2067.0</v>
      </c>
      <c r="D11313" s="2" t="s">
        <v>33653</v>
      </c>
      <c r="E11313" s="1" t="s">
        <v>167</v>
      </c>
      <c r="F11313" s="1" t="s">
        <v>10508</v>
      </c>
      <c r="G11313" s="3" t="str">
        <f t="shared" si="1"/>
        <v>Chris heinbaugh</v>
      </c>
      <c r="H11313" s="3" t="str">
        <f t="shared" si="2"/>
        <v>CHRIS HEINBAUGH</v>
      </c>
      <c r="J11313" s="1" t="s">
        <v>57</v>
      </c>
      <c r="K11313" s="1" t="s">
        <v>41</v>
      </c>
      <c r="L11313" s="1">
        <v>35.0</v>
      </c>
      <c r="M11313" s="1" t="s">
        <v>58</v>
      </c>
      <c r="N11313" s="1" t="s">
        <v>33655</v>
      </c>
      <c r="P11313" s="5">
        <v>44195.0</v>
      </c>
      <c r="Q11313" s="1" t="s">
        <v>10509</v>
      </c>
      <c r="R11313" s="1" t="s">
        <v>31</v>
      </c>
      <c r="S11313" s="1" t="s">
        <v>32</v>
      </c>
      <c r="T11313" s="1">
        <v>75204.0</v>
      </c>
      <c r="U11313" s="1" t="s">
        <v>10510</v>
      </c>
    </row>
    <row r="11314">
      <c r="A11314" s="1" t="s">
        <v>33800</v>
      </c>
      <c r="B11314" s="1">
        <v>67112.0</v>
      </c>
      <c r="C11314" s="1">
        <v>2067.0</v>
      </c>
      <c r="D11314" s="2" t="s">
        <v>33653</v>
      </c>
      <c r="E11314" s="1" t="s">
        <v>7269</v>
      </c>
      <c r="F11314" s="1" t="s">
        <v>33801</v>
      </c>
      <c r="G11314" s="3" t="str">
        <f t="shared" si="1"/>
        <v>Jay Narey</v>
      </c>
      <c r="H11314" s="3" t="str">
        <f t="shared" si="2"/>
        <v>JAY NAREY</v>
      </c>
      <c r="J11314" s="1" t="s">
        <v>57</v>
      </c>
      <c r="K11314" s="1" t="s">
        <v>41</v>
      </c>
      <c r="L11314" s="1">
        <v>50.0</v>
      </c>
      <c r="M11314" s="1" t="s">
        <v>58</v>
      </c>
      <c r="N11314" s="1" t="s">
        <v>33655</v>
      </c>
      <c r="P11314" s="4">
        <v>44070.0</v>
      </c>
      <c r="Q11314" s="1" t="s">
        <v>33802</v>
      </c>
      <c r="R11314" s="1" t="s">
        <v>31</v>
      </c>
      <c r="S11314" s="1" t="s">
        <v>32</v>
      </c>
      <c r="T11314" s="1">
        <v>75220.0</v>
      </c>
      <c r="U11314" s="1" t="s">
        <v>33803</v>
      </c>
    </row>
    <row r="11315">
      <c r="A11315" s="1" t="s">
        <v>33804</v>
      </c>
      <c r="B11315" s="1">
        <v>67124.0</v>
      </c>
      <c r="C11315" s="1">
        <v>2067.0</v>
      </c>
      <c r="D11315" s="2" t="s">
        <v>33653</v>
      </c>
      <c r="E11315" s="1" t="s">
        <v>167</v>
      </c>
      <c r="F11315" s="1" t="s">
        <v>4275</v>
      </c>
      <c r="G11315" s="3" t="str">
        <f t="shared" si="1"/>
        <v>Chris Heinbaugh</v>
      </c>
      <c r="H11315" s="3" t="str">
        <f t="shared" si="2"/>
        <v>CHRIS HEINBAUGH</v>
      </c>
      <c r="J11315" s="1" t="s">
        <v>57</v>
      </c>
      <c r="K11315" s="1" t="s">
        <v>41</v>
      </c>
      <c r="L11315" s="1">
        <v>50.0</v>
      </c>
      <c r="M11315" s="1" t="s">
        <v>58</v>
      </c>
      <c r="N11315" s="1" t="s">
        <v>33655</v>
      </c>
      <c r="P11315" s="4">
        <v>44070.0</v>
      </c>
      <c r="Q11315" s="1" t="s">
        <v>33805</v>
      </c>
      <c r="R11315" s="1" t="s">
        <v>31</v>
      </c>
      <c r="S11315" s="1" t="s">
        <v>32</v>
      </c>
      <c r="T11315" s="1">
        <v>75204.0</v>
      </c>
      <c r="U11315" s="1" t="s">
        <v>33806</v>
      </c>
    </row>
    <row r="11316">
      <c r="A11316" s="1" t="s">
        <v>33807</v>
      </c>
      <c r="B11316" s="1">
        <v>67151.0</v>
      </c>
      <c r="C11316" s="1">
        <v>2067.0</v>
      </c>
      <c r="D11316" s="2" t="s">
        <v>33653</v>
      </c>
      <c r="E11316" s="1" t="s">
        <v>15476</v>
      </c>
      <c r="F11316" s="1" t="s">
        <v>15477</v>
      </c>
      <c r="G11316" s="3" t="str">
        <f t="shared" si="1"/>
        <v>Sandi Pruitt</v>
      </c>
      <c r="H11316" s="3" t="str">
        <f t="shared" si="2"/>
        <v>SANDI PRUITT</v>
      </c>
      <c r="J11316" s="1" t="s">
        <v>57</v>
      </c>
      <c r="K11316" s="1" t="s">
        <v>41</v>
      </c>
      <c r="L11316" s="1">
        <v>50.0</v>
      </c>
      <c r="M11316" s="1" t="s">
        <v>58</v>
      </c>
      <c r="N11316" s="1" t="s">
        <v>33655</v>
      </c>
      <c r="P11316" s="4">
        <v>44071.0</v>
      </c>
      <c r="Q11316" s="1" t="s">
        <v>33808</v>
      </c>
      <c r="R11316" s="1" t="s">
        <v>31</v>
      </c>
      <c r="S11316" s="1" t="s">
        <v>32</v>
      </c>
      <c r="T11316" s="1">
        <v>75220.0</v>
      </c>
      <c r="U11316" s="1" t="s">
        <v>33809</v>
      </c>
    </row>
    <row r="11317">
      <c r="A11317" s="1" t="s">
        <v>33810</v>
      </c>
      <c r="B11317" s="1">
        <v>67166.0</v>
      </c>
      <c r="C11317" s="1">
        <v>2067.0</v>
      </c>
      <c r="D11317" s="2" t="s">
        <v>33653</v>
      </c>
      <c r="E11317" s="1" t="s">
        <v>33811</v>
      </c>
      <c r="F11317" s="1" t="s">
        <v>847</v>
      </c>
      <c r="G11317" s="3" t="str">
        <f t="shared" si="1"/>
        <v>Cyndi Long</v>
      </c>
      <c r="H11317" s="3" t="str">
        <f t="shared" si="2"/>
        <v>CYNDI LONG</v>
      </c>
      <c r="J11317" s="1" t="s">
        <v>57</v>
      </c>
      <c r="K11317" s="1" t="s">
        <v>41</v>
      </c>
      <c r="L11317" s="1">
        <v>50.0</v>
      </c>
      <c r="M11317" s="1" t="s">
        <v>58</v>
      </c>
      <c r="N11317" s="1" t="s">
        <v>33655</v>
      </c>
      <c r="P11317" s="4">
        <v>44167.0</v>
      </c>
      <c r="Q11317" s="1" t="s">
        <v>33812</v>
      </c>
      <c r="R11317" s="1" t="s">
        <v>31</v>
      </c>
      <c r="S11317" s="1" t="s">
        <v>32</v>
      </c>
      <c r="T11317" s="1">
        <v>75207.0</v>
      </c>
      <c r="U11317" s="1" t="s">
        <v>33813</v>
      </c>
    </row>
    <row r="11318">
      <c r="A11318" s="1" t="s">
        <v>33814</v>
      </c>
      <c r="B11318" s="1">
        <v>67175.0</v>
      </c>
      <c r="C11318" s="1">
        <v>2067.0</v>
      </c>
      <c r="D11318" s="2" t="s">
        <v>33653</v>
      </c>
      <c r="E11318" s="1" t="s">
        <v>24</v>
      </c>
      <c r="F11318" s="1" t="s">
        <v>25</v>
      </c>
      <c r="G11318" s="3" t="str">
        <f t="shared" si="1"/>
        <v>Adam Bazaldua</v>
      </c>
      <c r="H11318" s="3" t="str">
        <f t="shared" si="2"/>
        <v>ADAM BAZALDUA</v>
      </c>
      <c r="J11318" s="1" t="s">
        <v>57</v>
      </c>
      <c r="K11318" s="1" t="s">
        <v>41</v>
      </c>
      <c r="L11318" s="1">
        <v>50.0</v>
      </c>
      <c r="M11318" s="1" t="s">
        <v>58</v>
      </c>
      <c r="N11318" s="1" t="s">
        <v>33655</v>
      </c>
      <c r="P11318" s="5">
        <v>44176.0</v>
      </c>
      <c r="Q11318" s="1" t="s">
        <v>10453</v>
      </c>
      <c r="R11318" s="1" t="s">
        <v>31</v>
      </c>
      <c r="S11318" s="1" t="s">
        <v>32</v>
      </c>
      <c r="T11318" s="1">
        <v>75227.0</v>
      </c>
      <c r="U11318" s="1" t="s">
        <v>10454</v>
      </c>
    </row>
    <row r="11319">
      <c r="A11319" s="1" t="s">
        <v>33815</v>
      </c>
      <c r="B11319" s="1">
        <v>67181.0</v>
      </c>
      <c r="C11319" s="1">
        <v>2067.0</v>
      </c>
      <c r="D11319" s="2" t="s">
        <v>33653</v>
      </c>
      <c r="E11319" s="1" t="s">
        <v>3743</v>
      </c>
      <c r="F11319" s="1" t="s">
        <v>33816</v>
      </c>
      <c r="G11319" s="3" t="str">
        <f t="shared" si="1"/>
        <v>Glenn Galton</v>
      </c>
      <c r="H11319" s="3" t="str">
        <f t="shared" si="2"/>
        <v>GLENN GALTON</v>
      </c>
      <c r="J11319" s="1" t="s">
        <v>57</v>
      </c>
      <c r="K11319" s="1" t="s">
        <v>41</v>
      </c>
      <c r="L11319" s="1">
        <v>50.0</v>
      </c>
      <c r="M11319" s="1" t="s">
        <v>58</v>
      </c>
      <c r="N11319" s="1" t="s">
        <v>33655</v>
      </c>
      <c r="P11319" s="5">
        <v>44183.0</v>
      </c>
      <c r="Q11319" s="1" t="s">
        <v>33817</v>
      </c>
      <c r="R11319" s="1" t="s">
        <v>31</v>
      </c>
      <c r="S11319" s="1" t="s">
        <v>32</v>
      </c>
      <c r="T11319" s="1">
        <v>75220.0</v>
      </c>
      <c r="U11319" s="1" t="s">
        <v>33818</v>
      </c>
    </row>
    <row r="11320">
      <c r="A11320" s="1" t="s">
        <v>33819</v>
      </c>
      <c r="B11320" s="1">
        <v>67189.0</v>
      </c>
      <c r="C11320" s="1">
        <v>2067.0</v>
      </c>
      <c r="D11320" s="2" t="s">
        <v>33653</v>
      </c>
      <c r="E11320" s="1" t="s">
        <v>3503</v>
      </c>
      <c r="F11320" s="1" t="s">
        <v>1236</v>
      </c>
      <c r="G11320" s="3" t="str">
        <f t="shared" si="1"/>
        <v>Roz Lee</v>
      </c>
      <c r="H11320" s="3" t="str">
        <f t="shared" si="2"/>
        <v>ROZ LEE</v>
      </c>
      <c r="J11320" s="1" t="s">
        <v>57</v>
      </c>
      <c r="K11320" s="1" t="s">
        <v>41</v>
      </c>
      <c r="L11320" s="1">
        <v>50.0</v>
      </c>
      <c r="M11320" s="1" t="s">
        <v>58</v>
      </c>
      <c r="N11320" s="1" t="s">
        <v>33655</v>
      </c>
      <c r="P11320" s="5">
        <v>44195.0</v>
      </c>
      <c r="Q11320" s="1" t="s">
        <v>33820</v>
      </c>
      <c r="R11320" s="1" t="s">
        <v>853</v>
      </c>
      <c r="S11320" s="1" t="s">
        <v>375</v>
      </c>
      <c r="T11320" s="1">
        <v>10027.0</v>
      </c>
      <c r="U11320" s="1" t="s">
        <v>33821</v>
      </c>
    </row>
    <row r="11321">
      <c r="A11321" s="1" t="s">
        <v>33822</v>
      </c>
      <c r="B11321" s="1">
        <v>67192.0</v>
      </c>
      <c r="C11321" s="1">
        <v>2067.0</v>
      </c>
      <c r="D11321" s="2" t="s">
        <v>33653</v>
      </c>
      <c r="E11321" s="1" t="s">
        <v>4654</v>
      </c>
      <c r="F11321" s="1" t="s">
        <v>33823</v>
      </c>
      <c r="G11321" s="3" t="str">
        <f t="shared" si="1"/>
        <v>Frank Codero</v>
      </c>
      <c r="H11321" s="3" t="str">
        <f t="shared" si="2"/>
        <v>FRANK CODERO</v>
      </c>
      <c r="J11321" s="1" t="s">
        <v>57</v>
      </c>
      <c r="K11321" s="1" t="s">
        <v>41</v>
      </c>
      <c r="L11321" s="1">
        <v>50.0</v>
      </c>
      <c r="M11321" s="1" t="s">
        <v>58</v>
      </c>
      <c r="N11321" s="1" t="s">
        <v>33655</v>
      </c>
      <c r="P11321" s="5">
        <v>44195.0</v>
      </c>
      <c r="Q11321" s="1" t="s">
        <v>33824</v>
      </c>
      <c r="R11321" s="1" t="s">
        <v>1463</v>
      </c>
      <c r="S11321" s="1" t="s">
        <v>32</v>
      </c>
      <c r="T11321" s="1">
        <v>76142.0</v>
      </c>
      <c r="U11321" s="1" t="s">
        <v>33825</v>
      </c>
    </row>
    <row r="11322">
      <c r="A11322" s="1" t="s">
        <v>33826</v>
      </c>
      <c r="B11322" s="1">
        <v>67196.0</v>
      </c>
      <c r="C11322" s="1">
        <v>2067.0</v>
      </c>
      <c r="D11322" s="2" t="s">
        <v>33653</v>
      </c>
      <c r="E11322" s="1" t="s">
        <v>2475</v>
      </c>
      <c r="F11322" s="1" t="s">
        <v>14989</v>
      </c>
      <c r="G11322" s="3" t="str">
        <f t="shared" si="1"/>
        <v>Ruth Klein</v>
      </c>
      <c r="H11322" s="3" t="str">
        <f t="shared" si="2"/>
        <v>RUTH KLEIN</v>
      </c>
      <c r="J11322" s="1" t="s">
        <v>57</v>
      </c>
      <c r="K11322" s="1" t="s">
        <v>41</v>
      </c>
      <c r="L11322" s="1">
        <v>50.0</v>
      </c>
      <c r="M11322" s="1" t="s">
        <v>58</v>
      </c>
      <c r="N11322" s="1" t="s">
        <v>33655</v>
      </c>
      <c r="P11322" s="5">
        <v>44195.0</v>
      </c>
      <c r="Q11322" s="1" t="s">
        <v>33712</v>
      </c>
      <c r="R11322" s="1" t="s">
        <v>31</v>
      </c>
      <c r="S11322" s="1" t="s">
        <v>32</v>
      </c>
      <c r="T11322" s="1">
        <v>75220.0</v>
      </c>
      <c r="U11322" s="1" t="s">
        <v>33713</v>
      </c>
    </row>
    <row r="11323">
      <c r="A11323" s="1" t="s">
        <v>33827</v>
      </c>
      <c r="B11323" s="1">
        <v>67202.0</v>
      </c>
      <c r="C11323" s="1">
        <v>2067.0</v>
      </c>
      <c r="D11323" s="2" t="s">
        <v>33653</v>
      </c>
      <c r="E11323" s="1" t="s">
        <v>15476</v>
      </c>
      <c r="F11323" s="1" t="s">
        <v>15477</v>
      </c>
      <c r="G11323" s="3" t="str">
        <f t="shared" si="1"/>
        <v>Sandi Pruitt</v>
      </c>
      <c r="H11323" s="3" t="str">
        <f t="shared" si="2"/>
        <v>SANDI PRUITT</v>
      </c>
      <c r="J11323" s="1" t="s">
        <v>57</v>
      </c>
      <c r="K11323" s="1" t="s">
        <v>41</v>
      </c>
      <c r="L11323" s="1">
        <v>50.0</v>
      </c>
      <c r="M11323" s="1" t="s">
        <v>58</v>
      </c>
      <c r="N11323" s="1" t="s">
        <v>33655</v>
      </c>
      <c r="P11323" s="5">
        <v>44195.0</v>
      </c>
      <c r="Q11323" s="1" t="s">
        <v>33808</v>
      </c>
      <c r="R11323" s="1" t="s">
        <v>31</v>
      </c>
      <c r="S11323" s="1" t="s">
        <v>32</v>
      </c>
      <c r="T11323" s="1">
        <v>75220.0</v>
      </c>
      <c r="U11323" s="1" t="s">
        <v>33809</v>
      </c>
    </row>
    <row r="11324">
      <c r="A11324" s="1" t="s">
        <v>33828</v>
      </c>
      <c r="B11324" s="1">
        <v>71882.0</v>
      </c>
      <c r="C11324" s="1">
        <v>2182.0</v>
      </c>
      <c r="D11324" s="2" t="s">
        <v>33657</v>
      </c>
      <c r="E11324" s="1" t="s">
        <v>1760</v>
      </c>
      <c r="F11324" s="1" t="s">
        <v>3843</v>
      </c>
      <c r="G11324" s="3" t="str">
        <f t="shared" si="1"/>
        <v>Jennifer Owen</v>
      </c>
      <c r="H11324" s="3" t="str">
        <f t="shared" si="2"/>
        <v>JENNIFER OWEN</v>
      </c>
      <c r="J11324" s="1" t="s">
        <v>57</v>
      </c>
      <c r="K11324" s="1" t="s">
        <v>44</v>
      </c>
      <c r="L11324" s="1">
        <v>50.0</v>
      </c>
      <c r="M11324" s="1" t="s">
        <v>58</v>
      </c>
      <c r="N11324" s="1" t="s">
        <v>33645</v>
      </c>
      <c r="O11324" s="4">
        <v>44317.0</v>
      </c>
      <c r="P11324" s="4">
        <v>44197.0</v>
      </c>
      <c r="Q11324" s="1" t="s">
        <v>21949</v>
      </c>
      <c r="R11324" s="1" t="s">
        <v>31</v>
      </c>
      <c r="S11324" s="1" t="s">
        <v>32</v>
      </c>
      <c r="T11324" s="1">
        <v>75214.0</v>
      </c>
      <c r="U11324" s="1" t="s">
        <v>21950</v>
      </c>
    </row>
    <row r="11325">
      <c r="A11325" s="1" t="s">
        <v>33829</v>
      </c>
      <c r="B11325" s="1">
        <v>71890.0</v>
      </c>
      <c r="C11325" s="1">
        <v>2182.0</v>
      </c>
      <c r="D11325" s="2" t="s">
        <v>33657</v>
      </c>
      <c r="E11325" s="1" t="s">
        <v>3743</v>
      </c>
      <c r="F11325" s="1" t="s">
        <v>33816</v>
      </c>
      <c r="G11325" s="3" t="str">
        <f t="shared" si="1"/>
        <v>Glenn Galton</v>
      </c>
      <c r="H11325" s="3" t="str">
        <f t="shared" si="2"/>
        <v>GLENN GALTON</v>
      </c>
      <c r="J11325" s="1" t="s">
        <v>57</v>
      </c>
      <c r="K11325" s="1" t="s">
        <v>44</v>
      </c>
      <c r="L11325" s="1">
        <v>50.0</v>
      </c>
      <c r="M11325" s="1" t="s">
        <v>58</v>
      </c>
      <c r="N11325" s="1" t="s">
        <v>33645</v>
      </c>
      <c r="O11325" s="4">
        <v>44317.0</v>
      </c>
      <c r="P11325" s="4">
        <v>44229.0</v>
      </c>
      <c r="Q11325" s="1" t="s">
        <v>33830</v>
      </c>
      <c r="R11325" s="1" t="s">
        <v>31</v>
      </c>
      <c r="S11325" s="1" t="s">
        <v>32</v>
      </c>
      <c r="T11325" s="1">
        <v>75220.0</v>
      </c>
      <c r="U11325" s="1" t="s">
        <v>33831</v>
      </c>
    </row>
    <row r="11326">
      <c r="A11326" s="1" t="s">
        <v>33832</v>
      </c>
      <c r="B11326" s="1">
        <v>71891.0</v>
      </c>
      <c r="C11326" s="1">
        <v>2182.0</v>
      </c>
      <c r="D11326" s="2" t="s">
        <v>33657</v>
      </c>
      <c r="E11326" s="1" t="s">
        <v>365</v>
      </c>
      <c r="F11326" s="1" t="s">
        <v>33833</v>
      </c>
      <c r="G11326" s="3" t="str">
        <f t="shared" si="1"/>
        <v>Eric Folkerth</v>
      </c>
      <c r="H11326" s="3" t="str">
        <f t="shared" si="2"/>
        <v>ERIC FOLKERTH</v>
      </c>
      <c r="J11326" s="1" t="s">
        <v>57</v>
      </c>
      <c r="K11326" s="1" t="s">
        <v>44</v>
      </c>
      <c r="L11326" s="1">
        <v>50.0</v>
      </c>
      <c r="M11326" s="1" t="s">
        <v>58</v>
      </c>
      <c r="N11326" s="1" t="s">
        <v>33645</v>
      </c>
      <c r="O11326" s="4">
        <v>44317.0</v>
      </c>
      <c r="P11326" s="4">
        <v>44229.0</v>
      </c>
      <c r="Q11326" s="1" t="s">
        <v>33834</v>
      </c>
      <c r="R11326" s="1" t="s">
        <v>31</v>
      </c>
      <c r="S11326" s="1" t="s">
        <v>32</v>
      </c>
      <c r="T11326" s="1">
        <v>75214.0</v>
      </c>
      <c r="U11326" s="1" t="s">
        <v>33835</v>
      </c>
    </row>
    <row r="11327">
      <c r="A11327" s="1" t="s">
        <v>33836</v>
      </c>
      <c r="B11327" s="1">
        <v>71894.0</v>
      </c>
      <c r="C11327" s="1">
        <v>2182.0</v>
      </c>
      <c r="D11327" s="2" t="s">
        <v>33657</v>
      </c>
      <c r="E11327" s="1" t="s">
        <v>200</v>
      </c>
      <c r="F11327" s="1" t="s">
        <v>21722</v>
      </c>
      <c r="G11327" s="3" t="str">
        <f t="shared" si="1"/>
        <v>Cassandra Gandara</v>
      </c>
      <c r="H11327" s="3" t="str">
        <f t="shared" si="2"/>
        <v>CASSANDRA GANDARA</v>
      </c>
      <c r="J11327" s="1" t="s">
        <v>57</v>
      </c>
      <c r="K11327" s="1" t="s">
        <v>44</v>
      </c>
      <c r="L11327" s="1">
        <v>50.0</v>
      </c>
      <c r="M11327" s="1" t="s">
        <v>58</v>
      </c>
      <c r="N11327" s="1" t="s">
        <v>33645</v>
      </c>
      <c r="O11327" s="4">
        <v>44317.0</v>
      </c>
      <c r="P11327" s="4">
        <v>44229.0</v>
      </c>
      <c r="Q11327" s="1" t="s">
        <v>33837</v>
      </c>
      <c r="R11327" s="1" t="s">
        <v>31</v>
      </c>
      <c r="S11327" s="1" t="s">
        <v>32</v>
      </c>
      <c r="T11327" s="1">
        <v>75211.0</v>
      </c>
      <c r="U11327" s="1" t="s">
        <v>33838</v>
      </c>
    </row>
    <row r="11328">
      <c r="A11328" s="1" t="s">
        <v>33839</v>
      </c>
      <c r="B11328" s="1">
        <v>71902.0</v>
      </c>
      <c r="C11328" s="1">
        <v>2182.0</v>
      </c>
      <c r="D11328" s="2" t="s">
        <v>33657</v>
      </c>
      <c r="E11328" s="1" t="s">
        <v>94</v>
      </c>
      <c r="F11328" s="1" t="s">
        <v>33744</v>
      </c>
      <c r="G11328" s="3" t="str">
        <f t="shared" si="1"/>
        <v>Sandra De La Cruz</v>
      </c>
      <c r="H11328" s="3" t="str">
        <f t="shared" si="2"/>
        <v>SANDRA DE LA CRUZ</v>
      </c>
      <c r="J11328" s="1" t="s">
        <v>57</v>
      </c>
      <c r="K11328" s="1" t="s">
        <v>44</v>
      </c>
      <c r="L11328" s="1">
        <v>50.0</v>
      </c>
      <c r="M11328" s="1" t="s">
        <v>58</v>
      </c>
      <c r="N11328" s="1" t="s">
        <v>33645</v>
      </c>
      <c r="O11328" s="4">
        <v>44317.0</v>
      </c>
      <c r="P11328" s="4">
        <v>44233.0</v>
      </c>
      <c r="Q11328" s="1" t="s">
        <v>33840</v>
      </c>
      <c r="R11328" s="1" t="s">
        <v>31</v>
      </c>
      <c r="S11328" s="1" t="s">
        <v>32</v>
      </c>
      <c r="T11328" s="1">
        <v>75220.0</v>
      </c>
      <c r="U11328" s="1" t="s">
        <v>33841</v>
      </c>
    </row>
    <row r="11329">
      <c r="A11329" s="1" t="s">
        <v>33842</v>
      </c>
      <c r="B11329" s="1">
        <v>71906.0</v>
      </c>
      <c r="C11329" s="1">
        <v>2182.0</v>
      </c>
      <c r="D11329" s="2" t="s">
        <v>33657</v>
      </c>
      <c r="E11329" s="1" t="s">
        <v>15411</v>
      </c>
      <c r="F11329" s="1" t="s">
        <v>33843</v>
      </c>
      <c r="G11329" s="3" t="str">
        <f t="shared" si="1"/>
        <v>Marty Loring</v>
      </c>
      <c r="H11329" s="3" t="str">
        <f t="shared" si="2"/>
        <v>MARTY LORING</v>
      </c>
      <c r="J11329" s="1" t="s">
        <v>57</v>
      </c>
      <c r="K11329" s="1" t="s">
        <v>44</v>
      </c>
      <c r="L11329" s="1">
        <v>50.0</v>
      </c>
      <c r="M11329" s="1" t="s">
        <v>58</v>
      </c>
      <c r="N11329" s="1" t="s">
        <v>33645</v>
      </c>
      <c r="O11329" s="4">
        <v>44317.0</v>
      </c>
      <c r="P11329" s="4">
        <v>44243.0</v>
      </c>
      <c r="Q11329" s="1" t="s">
        <v>33844</v>
      </c>
      <c r="R11329" s="1" t="s">
        <v>60</v>
      </c>
      <c r="S11329" s="1" t="s">
        <v>32</v>
      </c>
      <c r="T11329" s="1">
        <v>75220.0</v>
      </c>
      <c r="U11329" s="1" t="s">
        <v>33845</v>
      </c>
    </row>
    <row r="11330">
      <c r="A11330" s="1" t="s">
        <v>33846</v>
      </c>
      <c r="B11330" s="1">
        <v>71908.0</v>
      </c>
      <c r="C11330" s="1">
        <v>2182.0</v>
      </c>
      <c r="D11330" s="2" t="s">
        <v>33657</v>
      </c>
      <c r="E11330" s="1" t="s">
        <v>3171</v>
      </c>
      <c r="F11330" s="1" t="s">
        <v>21334</v>
      </c>
      <c r="G11330" s="3" t="str">
        <f t="shared" si="1"/>
        <v>George Castro</v>
      </c>
      <c r="H11330" s="3" t="str">
        <f t="shared" si="2"/>
        <v>GEORGE CASTRO</v>
      </c>
      <c r="J11330" s="1" t="s">
        <v>57</v>
      </c>
      <c r="K11330" s="1" t="s">
        <v>44</v>
      </c>
      <c r="L11330" s="1">
        <v>50.0</v>
      </c>
      <c r="M11330" s="1" t="s">
        <v>58</v>
      </c>
      <c r="N11330" s="1" t="s">
        <v>33645</v>
      </c>
      <c r="O11330" s="4">
        <v>44317.0</v>
      </c>
      <c r="P11330" s="4">
        <v>44255.0</v>
      </c>
      <c r="Q11330" s="1" t="s">
        <v>33847</v>
      </c>
      <c r="R11330" s="1" t="s">
        <v>31</v>
      </c>
      <c r="S11330" s="1" t="s">
        <v>32</v>
      </c>
      <c r="T11330" s="1">
        <v>75219.0</v>
      </c>
      <c r="U11330" s="1" t="s">
        <v>33848</v>
      </c>
    </row>
    <row r="11331">
      <c r="A11331" s="1" t="s">
        <v>33849</v>
      </c>
      <c r="B11331" s="1">
        <v>71919.0</v>
      </c>
      <c r="C11331" s="1">
        <v>2182.0</v>
      </c>
      <c r="D11331" s="2" t="s">
        <v>33657</v>
      </c>
      <c r="E11331" s="1" t="s">
        <v>33728</v>
      </c>
      <c r="F11331" s="1" t="s">
        <v>33850</v>
      </c>
      <c r="G11331" s="3" t="str">
        <f t="shared" si="1"/>
        <v>Jesuorobo Enobakhare Jr</v>
      </c>
      <c r="H11331" s="3" t="str">
        <f t="shared" si="2"/>
        <v>JESUOROBO ENOBAKHARE JR</v>
      </c>
      <c r="J11331" s="1" t="s">
        <v>57</v>
      </c>
      <c r="K11331" s="1" t="s">
        <v>44</v>
      </c>
      <c r="L11331" s="1">
        <v>50.0</v>
      </c>
      <c r="M11331" s="1" t="s">
        <v>58</v>
      </c>
      <c r="N11331" s="1" t="s">
        <v>33645</v>
      </c>
      <c r="O11331" s="4">
        <v>44317.0</v>
      </c>
      <c r="P11331" s="4">
        <v>44261.0</v>
      </c>
      <c r="Q11331" s="1" t="s">
        <v>33851</v>
      </c>
      <c r="R11331" s="1" t="s">
        <v>31</v>
      </c>
      <c r="S11331" s="1" t="s">
        <v>32</v>
      </c>
      <c r="T11331" s="1">
        <v>75287.0</v>
      </c>
      <c r="U11331" s="1" t="s">
        <v>33852</v>
      </c>
    </row>
    <row r="11332">
      <c r="A11332" s="1" t="s">
        <v>33853</v>
      </c>
      <c r="B11332" s="1">
        <v>71920.0</v>
      </c>
      <c r="C11332" s="1">
        <v>2182.0</v>
      </c>
      <c r="D11332" s="2" t="s">
        <v>33657</v>
      </c>
      <c r="E11332" s="1" t="s">
        <v>1547</v>
      </c>
      <c r="F11332" s="1" t="s">
        <v>33854</v>
      </c>
      <c r="G11332" s="3" t="str">
        <f t="shared" si="1"/>
        <v>Nancy Gruber</v>
      </c>
      <c r="H11332" s="3" t="str">
        <f t="shared" si="2"/>
        <v>NANCY GRUBER</v>
      </c>
      <c r="J11332" s="1" t="s">
        <v>57</v>
      </c>
      <c r="K11332" s="1" t="s">
        <v>44</v>
      </c>
      <c r="L11332" s="1">
        <v>50.0</v>
      </c>
      <c r="M11332" s="1" t="s">
        <v>58</v>
      </c>
      <c r="N11332" s="1" t="s">
        <v>33645</v>
      </c>
      <c r="O11332" s="4">
        <v>44317.0</v>
      </c>
      <c r="P11332" s="4">
        <v>44261.0</v>
      </c>
      <c r="Q11332" s="1" t="s">
        <v>33855</v>
      </c>
      <c r="R11332" s="1" t="s">
        <v>31</v>
      </c>
      <c r="S11332" s="1" t="s">
        <v>32</v>
      </c>
      <c r="T11332" s="1">
        <v>75220.0</v>
      </c>
      <c r="U11332" s="1" t="s">
        <v>33856</v>
      </c>
    </row>
    <row r="11333">
      <c r="A11333" s="1" t="s">
        <v>33857</v>
      </c>
      <c r="B11333" s="1">
        <v>71921.0</v>
      </c>
      <c r="C11333" s="1">
        <v>2182.0</v>
      </c>
      <c r="D11333" s="2" t="s">
        <v>33657</v>
      </c>
      <c r="E11333" s="1" t="s">
        <v>7269</v>
      </c>
      <c r="F11333" s="1" t="s">
        <v>2213</v>
      </c>
      <c r="G11333" s="3" t="str">
        <f t="shared" si="1"/>
        <v>Jay Miranda</v>
      </c>
      <c r="H11333" s="3" t="str">
        <f t="shared" si="2"/>
        <v>JAY MIRANDA</v>
      </c>
      <c r="J11333" s="1" t="s">
        <v>57</v>
      </c>
      <c r="K11333" s="1" t="s">
        <v>44</v>
      </c>
      <c r="L11333" s="1">
        <v>50.0</v>
      </c>
      <c r="M11333" s="1" t="s">
        <v>58</v>
      </c>
      <c r="N11333" s="1" t="s">
        <v>33645</v>
      </c>
      <c r="O11333" s="4">
        <v>44317.0</v>
      </c>
      <c r="P11333" s="4">
        <v>44261.0</v>
      </c>
      <c r="Q11333" s="1" t="s">
        <v>33858</v>
      </c>
      <c r="R11333" s="1" t="s">
        <v>31</v>
      </c>
      <c r="S11333" s="1" t="s">
        <v>32</v>
      </c>
      <c r="T11333" s="1">
        <v>75225.0</v>
      </c>
      <c r="U11333" s="1" t="s">
        <v>33859</v>
      </c>
    </row>
    <row r="11334">
      <c r="A11334" s="1" t="s">
        <v>33860</v>
      </c>
      <c r="B11334" s="1">
        <v>71928.0</v>
      </c>
      <c r="C11334" s="1">
        <v>2182.0</v>
      </c>
      <c r="D11334" s="2" t="s">
        <v>33657</v>
      </c>
      <c r="E11334" s="1" t="s">
        <v>7047</v>
      </c>
      <c r="F11334" s="1" t="s">
        <v>5361</v>
      </c>
      <c r="G11334" s="3" t="str">
        <f t="shared" si="1"/>
        <v>Dwayne Jones</v>
      </c>
      <c r="H11334" s="3" t="str">
        <f t="shared" si="2"/>
        <v>DWAYNE JONES</v>
      </c>
      <c r="J11334" s="1" t="s">
        <v>57</v>
      </c>
      <c r="K11334" s="1" t="s">
        <v>44</v>
      </c>
      <c r="L11334" s="1">
        <v>50.0</v>
      </c>
      <c r="M11334" s="1" t="s">
        <v>58</v>
      </c>
      <c r="N11334" s="1" t="s">
        <v>33645</v>
      </c>
      <c r="O11334" s="4">
        <v>44317.0</v>
      </c>
      <c r="P11334" s="4">
        <v>44270.0</v>
      </c>
      <c r="Q11334" s="1" t="s">
        <v>33861</v>
      </c>
      <c r="R11334" s="1" t="s">
        <v>31</v>
      </c>
      <c r="S11334" s="1" t="s">
        <v>32</v>
      </c>
      <c r="T11334" s="1">
        <v>75212.0</v>
      </c>
      <c r="U11334" s="1" t="s">
        <v>33862</v>
      </c>
    </row>
    <row r="11335">
      <c r="A11335" s="1" t="s">
        <v>33863</v>
      </c>
      <c r="B11335" s="1">
        <v>71930.0</v>
      </c>
      <c r="C11335" s="1">
        <v>2182.0</v>
      </c>
      <c r="D11335" s="2" t="s">
        <v>33657</v>
      </c>
      <c r="E11335" s="1" t="s">
        <v>21893</v>
      </c>
      <c r="F11335" s="1" t="s">
        <v>21894</v>
      </c>
      <c r="G11335" s="3" t="str">
        <f t="shared" si="1"/>
        <v>Abel Mulugheta</v>
      </c>
      <c r="H11335" s="3" t="str">
        <f t="shared" si="2"/>
        <v>ABEL MULUGHETA</v>
      </c>
      <c r="J11335" s="1" t="s">
        <v>57</v>
      </c>
      <c r="K11335" s="1" t="s">
        <v>44</v>
      </c>
      <c r="L11335" s="1">
        <v>50.0</v>
      </c>
      <c r="M11335" s="1" t="s">
        <v>58</v>
      </c>
      <c r="N11335" s="1" t="s">
        <v>33645</v>
      </c>
      <c r="O11335" s="4">
        <v>44317.0</v>
      </c>
      <c r="P11335" s="4">
        <v>44272.0</v>
      </c>
      <c r="Q11335" s="1" t="s">
        <v>21895</v>
      </c>
      <c r="R11335" s="1" t="s">
        <v>31</v>
      </c>
      <c r="S11335" s="1" t="s">
        <v>32</v>
      </c>
      <c r="T11335" s="1">
        <v>75201.0</v>
      </c>
      <c r="U11335" s="1" t="s">
        <v>21896</v>
      </c>
    </row>
    <row r="11336">
      <c r="A11336" s="1" t="s">
        <v>33864</v>
      </c>
      <c r="B11336" s="1">
        <v>74759.0</v>
      </c>
      <c r="C11336" s="1">
        <v>2241.0</v>
      </c>
      <c r="D11336" s="2" t="s">
        <v>33661</v>
      </c>
      <c r="E11336" s="1" t="s">
        <v>94</v>
      </c>
      <c r="F11336" s="1" t="s">
        <v>33744</v>
      </c>
      <c r="G11336" s="3" t="str">
        <f t="shared" si="1"/>
        <v>Sandra De La Cruz</v>
      </c>
      <c r="H11336" s="3" t="str">
        <f t="shared" si="2"/>
        <v>SANDRA DE LA CRUZ</v>
      </c>
      <c r="J11336" s="1" t="s">
        <v>57</v>
      </c>
      <c r="K11336" s="1" t="s">
        <v>47</v>
      </c>
      <c r="L11336" s="1">
        <v>50.0</v>
      </c>
      <c r="M11336" s="1" t="s">
        <v>58</v>
      </c>
      <c r="N11336" s="1" t="s">
        <v>33645</v>
      </c>
      <c r="O11336" s="4">
        <v>44317.0</v>
      </c>
      <c r="P11336" s="4">
        <v>44288.0</v>
      </c>
      <c r="Q11336" s="1" t="s">
        <v>33745</v>
      </c>
      <c r="R11336" s="1" t="s">
        <v>31</v>
      </c>
      <c r="S11336" s="1" t="s">
        <v>32</v>
      </c>
      <c r="T11336" s="1">
        <v>75220.0</v>
      </c>
      <c r="U11336" s="1" t="s">
        <v>33746</v>
      </c>
    </row>
    <row r="11337">
      <c r="A11337" s="1" t="s">
        <v>33865</v>
      </c>
      <c r="B11337" s="1">
        <v>74771.0</v>
      </c>
      <c r="C11337" s="1">
        <v>2241.0</v>
      </c>
      <c r="D11337" s="2" t="s">
        <v>33661</v>
      </c>
      <c r="E11337" s="1" t="s">
        <v>7269</v>
      </c>
      <c r="F11337" s="1" t="s">
        <v>33801</v>
      </c>
      <c r="G11337" s="3" t="str">
        <f t="shared" si="1"/>
        <v>Jay Narey</v>
      </c>
      <c r="H11337" s="3" t="str">
        <f t="shared" si="2"/>
        <v>JAY NAREY</v>
      </c>
      <c r="J11337" s="1" t="s">
        <v>57</v>
      </c>
      <c r="K11337" s="1" t="s">
        <v>47</v>
      </c>
      <c r="L11337" s="1">
        <v>50.0</v>
      </c>
      <c r="M11337" s="1" t="s">
        <v>58</v>
      </c>
      <c r="N11337" s="1" t="s">
        <v>33645</v>
      </c>
      <c r="O11337" s="4">
        <v>44317.0</v>
      </c>
      <c r="P11337" s="4">
        <v>44291.0</v>
      </c>
      <c r="Q11337" s="1" t="s">
        <v>33802</v>
      </c>
      <c r="R11337" s="1" t="s">
        <v>31</v>
      </c>
      <c r="S11337" s="1" t="s">
        <v>32</v>
      </c>
      <c r="T11337" s="1">
        <v>75220.0</v>
      </c>
      <c r="U11337" s="1" t="s">
        <v>33803</v>
      </c>
    </row>
    <row r="11338">
      <c r="A11338" s="1" t="s">
        <v>33866</v>
      </c>
      <c r="B11338" s="1">
        <v>74797.0</v>
      </c>
      <c r="C11338" s="1">
        <v>2241.0</v>
      </c>
      <c r="D11338" s="2" t="s">
        <v>33661</v>
      </c>
      <c r="E11338" s="1" t="s">
        <v>140</v>
      </c>
      <c r="F11338" s="1" t="s">
        <v>33867</v>
      </c>
      <c r="G11338" s="3" t="str">
        <f t="shared" si="1"/>
        <v>Michael Cintron</v>
      </c>
      <c r="H11338" s="3" t="str">
        <f t="shared" si="2"/>
        <v>MICHAEL CINTRON</v>
      </c>
      <c r="J11338" s="1" t="s">
        <v>57</v>
      </c>
      <c r="K11338" s="1" t="s">
        <v>47</v>
      </c>
      <c r="L11338" s="1">
        <v>50.0</v>
      </c>
      <c r="M11338" s="1" t="s">
        <v>58</v>
      </c>
      <c r="N11338" s="1" t="s">
        <v>33645</v>
      </c>
      <c r="O11338" s="4">
        <v>44317.0</v>
      </c>
      <c r="P11338" s="4">
        <v>44302.0</v>
      </c>
      <c r="Q11338" s="1" t="s">
        <v>33868</v>
      </c>
      <c r="R11338" s="1" t="s">
        <v>31</v>
      </c>
      <c r="S11338" s="1" t="s">
        <v>32</v>
      </c>
      <c r="T11338" s="1">
        <v>75220.0</v>
      </c>
      <c r="U11338" s="1" t="s">
        <v>33869</v>
      </c>
    </row>
    <row r="11339">
      <c r="A11339" s="1" t="s">
        <v>33870</v>
      </c>
      <c r="B11339" s="1">
        <v>74814.0</v>
      </c>
      <c r="C11339" s="1">
        <v>2241.0</v>
      </c>
      <c r="D11339" s="2" t="s">
        <v>33661</v>
      </c>
      <c r="E11339" s="1" t="s">
        <v>9703</v>
      </c>
      <c r="F11339" s="1" t="s">
        <v>16441</v>
      </c>
      <c r="G11339" s="3" t="str">
        <f t="shared" si="1"/>
        <v>Brooke Palmer</v>
      </c>
      <c r="H11339" s="3" t="str">
        <f t="shared" si="2"/>
        <v>BROOKE PALMER</v>
      </c>
      <c r="J11339" s="1" t="s">
        <v>57</v>
      </c>
      <c r="K11339" s="1" t="s">
        <v>47</v>
      </c>
      <c r="L11339" s="1">
        <v>50.0</v>
      </c>
      <c r="M11339" s="1" t="s">
        <v>58</v>
      </c>
      <c r="N11339" s="1" t="s">
        <v>33645</v>
      </c>
      <c r="O11339" s="4">
        <v>44317.0</v>
      </c>
      <c r="P11339" s="4">
        <v>44307.0</v>
      </c>
      <c r="Q11339" s="1" t="s">
        <v>33871</v>
      </c>
      <c r="R11339" s="1" t="s">
        <v>31</v>
      </c>
      <c r="S11339" s="1" t="s">
        <v>32</v>
      </c>
      <c r="T11339" s="1">
        <v>75220.0</v>
      </c>
      <c r="U11339" s="1" t="s">
        <v>33872</v>
      </c>
    </row>
    <row r="11340">
      <c r="A11340" s="1" t="s">
        <v>33873</v>
      </c>
      <c r="B11340" s="1">
        <v>38351.0</v>
      </c>
      <c r="C11340" s="1">
        <v>2329.0</v>
      </c>
      <c r="D11340" s="2" t="s">
        <v>33664</v>
      </c>
      <c r="G11340" s="3" t="str">
        <f t="shared" si="1"/>
        <v> </v>
      </c>
      <c r="H11340" s="3" t="str">
        <f t="shared" si="2"/>
        <v> </v>
      </c>
      <c r="I11340" s="1" t="s">
        <v>33874</v>
      </c>
      <c r="J11340" s="1" t="s">
        <v>389</v>
      </c>
      <c r="K11340" s="1" t="s">
        <v>53</v>
      </c>
      <c r="L11340" s="1">
        <v>50.0</v>
      </c>
      <c r="M11340" s="1" t="s">
        <v>390</v>
      </c>
      <c r="N11340" s="1" t="s">
        <v>33645</v>
      </c>
      <c r="P11340" s="4">
        <v>44321.0</v>
      </c>
      <c r="Q11340" s="1" t="s">
        <v>33875</v>
      </c>
      <c r="R11340" s="1" t="s">
        <v>31</v>
      </c>
      <c r="S11340" s="1" t="s">
        <v>32</v>
      </c>
      <c r="T11340" s="1">
        <v>75212.0</v>
      </c>
      <c r="U11340" s="1" t="s">
        <v>33876</v>
      </c>
    </row>
    <row r="11341">
      <c r="A11341" s="1" t="s">
        <v>33877</v>
      </c>
      <c r="B11341" s="1">
        <v>79188.0</v>
      </c>
      <c r="C11341" s="1">
        <v>2329.0</v>
      </c>
      <c r="D11341" s="2" t="s">
        <v>33664</v>
      </c>
      <c r="E11341" s="1" t="s">
        <v>33878</v>
      </c>
      <c r="F11341" s="1" t="s">
        <v>21750</v>
      </c>
      <c r="G11341" s="3" t="str">
        <f t="shared" si="1"/>
        <v>Eilieen Vallejo</v>
      </c>
      <c r="H11341" s="3" t="str">
        <f t="shared" si="2"/>
        <v>EILIEEN VALLEJO</v>
      </c>
      <c r="J11341" s="1" t="s">
        <v>57</v>
      </c>
      <c r="K11341" s="1" t="s">
        <v>53</v>
      </c>
      <c r="L11341" s="1">
        <v>50.0</v>
      </c>
      <c r="M11341" s="1" t="s">
        <v>58</v>
      </c>
      <c r="N11341" s="1" t="s">
        <v>33645</v>
      </c>
      <c r="P11341" s="4">
        <v>44310.0</v>
      </c>
      <c r="Q11341" s="1" t="s">
        <v>33879</v>
      </c>
      <c r="R11341" s="1" t="s">
        <v>33880</v>
      </c>
      <c r="S11341" s="1" t="s">
        <v>6443</v>
      </c>
      <c r="T11341" s="1">
        <v>67226.0</v>
      </c>
      <c r="U11341" s="1" t="s">
        <v>33881</v>
      </c>
    </row>
    <row r="11342">
      <c r="A11342" s="1" t="s">
        <v>33882</v>
      </c>
      <c r="B11342" s="1">
        <v>39549.0</v>
      </c>
      <c r="C11342" s="1">
        <v>2420.0</v>
      </c>
      <c r="D11342" s="2" t="s">
        <v>33642</v>
      </c>
      <c r="G11342" s="3" t="str">
        <f t="shared" si="1"/>
        <v> </v>
      </c>
      <c r="H11342" s="3" t="str">
        <f t="shared" si="2"/>
        <v> </v>
      </c>
      <c r="I11342" s="1" t="s">
        <v>33883</v>
      </c>
      <c r="J11342" s="1" t="s">
        <v>389</v>
      </c>
      <c r="K11342" s="1" t="s">
        <v>27</v>
      </c>
      <c r="L11342" s="1">
        <v>100.0</v>
      </c>
      <c r="M11342" s="1" t="s">
        <v>390</v>
      </c>
      <c r="N11342" s="1" t="s">
        <v>33645</v>
      </c>
      <c r="P11342" s="4">
        <v>44440.0</v>
      </c>
      <c r="Q11342" s="1" t="s">
        <v>33884</v>
      </c>
      <c r="R11342" s="1" t="s">
        <v>1684</v>
      </c>
      <c r="S11342" s="1" t="s">
        <v>32</v>
      </c>
      <c r="T11342" s="1">
        <v>75006.0</v>
      </c>
      <c r="U11342" s="1" t="s">
        <v>33885</v>
      </c>
    </row>
    <row r="11343">
      <c r="A11343" s="1" t="s">
        <v>33886</v>
      </c>
      <c r="B11343" s="1">
        <v>67102.0</v>
      </c>
      <c r="C11343" s="1">
        <v>2067.0</v>
      </c>
      <c r="D11343" s="2" t="s">
        <v>33653</v>
      </c>
      <c r="E11343" s="1" t="s">
        <v>2446</v>
      </c>
      <c r="F11343" s="1" t="s">
        <v>33887</v>
      </c>
      <c r="G11343" s="3" t="str">
        <f t="shared" si="1"/>
        <v>Carla McKinezie</v>
      </c>
      <c r="H11343" s="3" t="str">
        <f t="shared" si="2"/>
        <v>CARLA MCKINEZIE</v>
      </c>
      <c r="J11343" s="1" t="s">
        <v>57</v>
      </c>
      <c r="K11343" s="1" t="s">
        <v>41</v>
      </c>
      <c r="L11343" s="1">
        <v>100.0</v>
      </c>
      <c r="M11343" s="1" t="s">
        <v>58</v>
      </c>
      <c r="N11343" s="1" t="s">
        <v>33655</v>
      </c>
      <c r="P11343" s="4">
        <v>44062.0</v>
      </c>
      <c r="Q11343" s="1" t="s">
        <v>33888</v>
      </c>
      <c r="R11343" s="1" t="s">
        <v>31</v>
      </c>
      <c r="S11343" s="1" t="s">
        <v>32</v>
      </c>
      <c r="T11343" s="1">
        <v>75208.0</v>
      </c>
      <c r="U11343" s="1" t="s">
        <v>33889</v>
      </c>
    </row>
    <row r="11344">
      <c r="A11344" s="1" t="s">
        <v>33890</v>
      </c>
      <c r="B11344" s="1">
        <v>67106.0</v>
      </c>
      <c r="C11344" s="1">
        <v>2067.0</v>
      </c>
      <c r="D11344" s="2" t="s">
        <v>33653</v>
      </c>
      <c r="E11344" s="1" t="s">
        <v>2190</v>
      </c>
      <c r="F11344" s="1" t="s">
        <v>473</v>
      </c>
      <c r="G11344" s="3" t="str">
        <f t="shared" si="1"/>
        <v>Margaret Hernandez</v>
      </c>
      <c r="H11344" s="3" t="str">
        <f t="shared" si="2"/>
        <v>MARGARET HERNANDEZ</v>
      </c>
      <c r="J11344" s="1" t="s">
        <v>57</v>
      </c>
      <c r="K11344" s="1" t="s">
        <v>41</v>
      </c>
      <c r="L11344" s="1">
        <v>100.0</v>
      </c>
      <c r="M11344" s="1" t="s">
        <v>58</v>
      </c>
      <c r="N11344" s="1" t="s">
        <v>33655</v>
      </c>
      <c r="P11344" s="4">
        <v>44070.0</v>
      </c>
      <c r="Q11344" s="1" t="s">
        <v>33891</v>
      </c>
      <c r="R11344" s="1" t="s">
        <v>31</v>
      </c>
      <c r="S11344" s="1" t="s">
        <v>32</v>
      </c>
      <c r="T11344" s="1">
        <v>75212.0</v>
      </c>
      <c r="U11344" s="1" t="s">
        <v>33892</v>
      </c>
    </row>
    <row r="11345">
      <c r="A11345" s="1" t="s">
        <v>33893</v>
      </c>
      <c r="B11345" s="1">
        <v>67108.0</v>
      </c>
      <c r="C11345" s="1">
        <v>2067.0</v>
      </c>
      <c r="D11345" s="2" t="s">
        <v>33653</v>
      </c>
      <c r="E11345" s="1" t="s">
        <v>2375</v>
      </c>
      <c r="F11345" s="1" t="s">
        <v>1394</v>
      </c>
      <c r="G11345" s="3" t="str">
        <f t="shared" si="1"/>
        <v>Pat Rodriguez</v>
      </c>
      <c r="H11345" s="3" t="str">
        <f t="shared" si="2"/>
        <v>PAT RODRIGUEZ</v>
      </c>
      <c r="J11345" s="1" t="s">
        <v>57</v>
      </c>
      <c r="K11345" s="1" t="s">
        <v>41</v>
      </c>
      <c r="L11345" s="1">
        <v>100.0</v>
      </c>
      <c r="M11345" s="1" t="s">
        <v>58</v>
      </c>
      <c r="N11345" s="1" t="s">
        <v>33655</v>
      </c>
      <c r="P11345" s="4">
        <v>44070.0</v>
      </c>
      <c r="Q11345" s="1" t="s">
        <v>33894</v>
      </c>
      <c r="R11345" s="1" t="s">
        <v>31</v>
      </c>
      <c r="S11345" s="1" t="s">
        <v>32</v>
      </c>
      <c r="T11345" s="1">
        <v>75220.0</v>
      </c>
      <c r="U11345" s="1" t="s">
        <v>33895</v>
      </c>
    </row>
    <row r="11346">
      <c r="A11346" s="1" t="s">
        <v>33896</v>
      </c>
      <c r="B11346" s="1">
        <v>67114.0</v>
      </c>
      <c r="C11346" s="1">
        <v>2067.0</v>
      </c>
      <c r="D11346" s="2" t="s">
        <v>33653</v>
      </c>
      <c r="E11346" s="1" t="s">
        <v>12597</v>
      </c>
      <c r="F11346" s="1" t="s">
        <v>33897</v>
      </c>
      <c r="G11346" s="3" t="str">
        <f t="shared" si="1"/>
        <v>Cherie Batsel</v>
      </c>
      <c r="H11346" s="3" t="str">
        <f t="shared" si="2"/>
        <v>CHERIE BATSEL</v>
      </c>
      <c r="J11346" s="1" t="s">
        <v>57</v>
      </c>
      <c r="K11346" s="1" t="s">
        <v>41</v>
      </c>
      <c r="L11346" s="1">
        <v>100.0</v>
      </c>
      <c r="M11346" s="1" t="s">
        <v>58</v>
      </c>
      <c r="N11346" s="1" t="s">
        <v>33655</v>
      </c>
      <c r="P11346" s="4">
        <v>44070.0</v>
      </c>
      <c r="Q11346" s="1" t="s">
        <v>33898</v>
      </c>
      <c r="R11346" s="1" t="s">
        <v>31</v>
      </c>
      <c r="S11346" s="1" t="s">
        <v>32</v>
      </c>
      <c r="T11346" s="1">
        <v>75220.0</v>
      </c>
      <c r="U11346" s="1" t="s">
        <v>33899</v>
      </c>
    </row>
    <row r="11347">
      <c r="A11347" s="1" t="s">
        <v>33900</v>
      </c>
      <c r="B11347" s="1">
        <v>67121.0</v>
      </c>
      <c r="C11347" s="1">
        <v>2067.0</v>
      </c>
      <c r="D11347" s="2" t="s">
        <v>33653</v>
      </c>
      <c r="E11347" s="1" t="s">
        <v>19757</v>
      </c>
      <c r="F11347" s="1" t="s">
        <v>19758</v>
      </c>
      <c r="G11347" s="3" t="str">
        <f t="shared" si="1"/>
        <v>Staci Reznik</v>
      </c>
      <c r="H11347" s="3" t="str">
        <f t="shared" si="2"/>
        <v>STACI REZNIK</v>
      </c>
      <c r="J11347" s="1" t="s">
        <v>57</v>
      </c>
      <c r="K11347" s="1" t="s">
        <v>41</v>
      </c>
      <c r="L11347" s="1">
        <v>100.0</v>
      </c>
      <c r="M11347" s="1" t="s">
        <v>58</v>
      </c>
      <c r="N11347" s="1" t="s">
        <v>33655</v>
      </c>
      <c r="P11347" s="4">
        <v>44070.0</v>
      </c>
      <c r="Q11347" s="1" t="s">
        <v>33901</v>
      </c>
      <c r="R11347" s="1" t="s">
        <v>31</v>
      </c>
      <c r="S11347" s="1" t="s">
        <v>32</v>
      </c>
      <c r="T11347" s="1">
        <v>75220.0</v>
      </c>
      <c r="U11347" s="1" t="s">
        <v>33902</v>
      </c>
    </row>
    <row r="11348">
      <c r="A11348" s="1" t="s">
        <v>33903</v>
      </c>
      <c r="B11348" s="1">
        <v>67125.0</v>
      </c>
      <c r="C11348" s="1">
        <v>2067.0</v>
      </c>
      <c r="D11348" s="2" t="s">
        <v>33653</v>
      </c>
      <c r="E11348" s="1" t="s">
        <v>510</v>
      </c>
      <c r="F11348" s="1" t="s">
        <v>511</v>
      </c>
      <c r="G11348" s="3" t="str">
        <f t="shared" si="1"/>
        <v>Joanna St. Angelo</v>
      </c>
      <c r="H11348" s="3" t="str">
        <f t="shared" si="2"/>
        <v>JOANNA ST. ANGELO</v>
      </c>
      <c r="J11348" s="1" t="s">
        <v>57</v>
      </c>
      <c r="K11348" s="1" t="s">
        <v>41</v>
      </c>
      <c r="L11348" s="1">
        <v>100.0</v>
      </c>
      <c r="M11348" s="1" t="s">
        <v>58</v>
      </c>
      <c r="N11348" s="1" t="s">
        <v>33655</v>
      </c>
      <c r="P11348" s="4">
        <v>44070.0</v>
      </c>
      <c r="Q11348" s="1" t="s">
        <v>4668</v>
      </c>
      <c r="R11348" s="1" t="s">
        <v>513</v>
      </c>
      <c r="S11348" s="1" t="s">
        <v>32</v>
      </c>
      <c r="T11348" s="1">
        <v>76051.0</v>
      </c>
      <c r="U11348" s="1" t="s">
        <v>4669</v>
      </c>
    </row>
    <row r="11349">
      <c r="A11349" s="1" t="s">
        <v>33904</v>
      </c>
      <c r="B11349" s="1">
        <v>67128.0</v>
      </c>
      <c r="C11349" s="1">
        <v>2067.0</v>
      </c>
      <c r="D11349" s="2" t="s">
        <v>33653</v>
      </c>
      <c r="E11349" s="1" t="s">
        <v>1266</v>
      </c>
      <c r="F11349" s="1" t="s">
        <v>675</v>
      </c>
      <c r="G11349" s="3" t="str">
        <f t="shared" si="1"/>
        <v>Pete Schulte</v>
      </c>
      <c r="H11349" s="3" t="str">
        <f t="shared" si="2"/>
        <v>PETE SCHULTE</v>
      </c>
      <c r="J11349" s="1" t="s">
        <v>57</v>
      </c>
      <c r="K11349" s="1" t="s">
        <v>41</v>
      </c>
      <c r="L11349" s="1">
        <v>100.0</v>
      </c>
      <c r="M11349" s="1" t="s">
        <v>58</v>
      </c>
      <c r="N11349" s="1" t="s">
        <v>33655</v>
      </c>
      <c r="P11349" s="4">
        <v>44070.0</v>
      </c>
      <c r="Q11349" s="1" t="s">
        <v>33905</v>
      </c>
      <c r="R11349" s="1" t="s">
        <v>31</v>
      </c>
      <c r="S11349" s="1" t="s">
        <v>32</v>
      </c>
      <c r="T11349" s="1">
        <v>75206.0</v>
      </c>
      <c r="U11349" s="1" t="s">
        <v>33906</v>
      </c>
    </row>
    <row r="11350">
      <c r="A11350" s="1" t="s">
        <v>33907</v>
      </c>
      <c r="B11350" s="1">
        <v>67132.0</v>
      </c>
      <c r="C11350" s="1">
        <v>2067.0</v>
      </c>
      <c r="D11350" s="2" t="s">
        <v>33653</v>
      </c>
      <c r="E11350" s="1" t="s">
        <v>1342</v>
      </c>
      <c r="F11350" s="1" t="s">
        <v>30358</v>
      </c>
      <c r="G11350" s="3" t="str">
        <f t="shared" si="1"/>
        <v>Kenneth Denson</v>
      </c>
      <c r="H11350" s="3" t="str">
        <f t="shared" si="2"/>
        <v>KENNETH DENSON</v>
      </c>
      <c r="J11350" s="1" t="s">
        <v>57</v>
      </c>
      <c r="K11350" s="1" t="s">
        <v>41</v>
      </c>
      <c r="L11350" s="1">
        <v>100.0</v>
      </c>
      <c r="M11350" s="1" t="s">
        <v>58</v>
      </c>
      <c r="N11350" s="1" t="s">
        <v>33655</v>
      </c>
      <c r="P11350" s="4">
        <v>44070.0</v>
      </c>
      <c r="Q11350" s="1" t="s">
        <v>33908</v>
      </c>
      <c r="R11350" s="1" t="s">
        <v>31</v>
      </c>
      <c r="S11350" s="1" t="s">
        <v>32</v>
      </c>
      <c r="T11350" s="1">
        <v>75208.0</v>
      </c>
      <c r="U11350" s="1" t="s">
        <v>33909</v>
      </c>
    </row>
    <row r="11351">
      <c r="A11351" s="1" t="s">
        <v>33910</v>
      </c>
      <c r="B11351" s="1">
        <v>67139.0</v>
      </c>
      <c r="C11351" s="1">
        <v>2067.0</v>
      </c>
      <c r="D11351" s="2" t="s">
        <v>33653</v>
      </c>
      <c r="E11351" s="1" t="s">
        <v>930</v>
      </c>
      <c r="F11351" s="1" t="s">
        <v>32646</v>
      </c>
      <c r="G11351" s="3" t="str">
        <f t="shared" si="1"/>
        <v>Stephanie Champion</v>
      </c>
      <c r="H11351" s="3" t="str">
        <f t="shared" si="2"/>
        <v>STEPHANIE CHAMPION</v>
      </c>
      <c r="J11351" s="1" t="s">
        <v>57</v>
      </c>
      <c r="K11351" s="1" t="s">
        <v>41</v>
      </c>
      <c r="L11351" s="1">
        <v>100.0</v>
      </c>
      <c r="M11351" s="1" t="s">
        <v>58</v>
      </c>
      <c r="N11351" s="1" t="s">
        <v>33655</v>
      </c>
      <c r="P11351" s="4">
        <v>44070.0</v>
      </c>
      <c r="Q11351" s="1" t="s">
        <v>33911</v>
      </c>
      <c r="R11351" s="1" t="s">
        <v>31</v>
      </c>
      <c r="S11351" s="1" t="s">
        <v>32</v>
      </c>
      <c r="T11351" s="1">
        <v>75212.0</v>
      </c>
      <c r="U11351" s="1" t="s">
        <v>33912</v>
      </c>
    </row>
    <row r="11352">
      <c r="A11352" s="1" t="s">
        <v>33913</v>
      </c>
      <c r="B11352" s="1">
        <v>67142.0</v>
      </c>
      <c r="C11352" s="1">
        <v>2067.0</v>
      </c>
      <c r="D11352" s="2" t="s">
        <v>33653</v>
      </c>
      <c r="E11352" s="1" t="s">
        <v>15411</v>
      </c>
      <c r="F11352" s="1" t="s">
        <v>33843</v>
      </c>
      <c r="G11352" s="3" t="str">
        <f t="shared" si="1"/>
        <v>Marty Loring</v>
      </c>
      <c r="H11352" s="3" t="str">
        <f t="shared" si="2"/>
        <v>MARTY LORING</v>
      </c>
      <c r="J11352" s="1" t="s">
        <v>57</v>
      </c>
      <c r="K11352" s="1" t="s">
        <v>41</v>
      </c>
      <c r="L11352" s="1">
        <v>100.0</v>
      </c>
      <c r="M11352" s="1" t="s">
        <v>58</v>
      </c>
      <c r="N11352" s="1" t="s">
        <v>33655</v>
      </c>
      <c r="P11352" s="4">
        <v>44101.0</v>
      </c>
      <c r="Q11352" s="1" t="s">
        <v>33914</v>
      </c>
      <c r="R11352" s="1" t="s">
        <v>31</v>
      </c>
      <c r="S11352" s="1" t="s">
        <v>32</v>
      </c>
      <c r="T11352" s="1">
        <v>75220.0</v>
      </c>
      <c r="U11352" s="1" t="s">
        <v>33915</v>
      </c>
    </row>
    <row r="11353">
      <c r="A11353" s="1" t="s">
        <v>33916</v>
      </c>
      <c r="B11353" s="1">
        <v>67157.0</v>
      </c>
      <c r="C11353" s="1">
        <v>2067.0</v>
      </c>
      <c r="D11353" s="2" t="s">
        <v>33653</v>
      </c>
      <c r="E11353" s="1" t="s">
        <v>21916</v>
      </c>
      <c r="F11353" s="1" t="s">
        <v>443</v>
      </c>
      <c r="G11353" s="3" t="str">
        <f t="shared" si="1"/>
        <v>Mario Quintanilla</v>
      </c>
      <c r="H11353" s="3" t="str">
        <f t="shared" si="2"/>
        <v>MARIO QUINTANILLA</v>
      </c>
      <c r="J11353" s="1" t="s">
        <v>57</v>
      </c>
      <c r="K11353" s="1" t="s">
        <v>41</v>
      </c>
      <c r="L11353" s="1">
        <v>100.0</v>
      </c>
      <c r="M11353" s="1" t="s">
        <v>58</v>
      </c>
      <c r="N11353" s="1" t="s">
        <v>33655</v>
      </c>
      <c r="P11353" s="4">
        <v>44075.0</v>
      </c>
      <c r="Q11353" s="1" t="s">
        <v>33917</v>
      </c>
      <c r="R11353" s="1" t="s">
        <v>31</v>
      </c>
      <c r="S11353" s="1" t="s">
        <v>32</v>
      </c>
      <c r="T11353" s="1">
        <v>75220.0</v>
      </c>
      <c r="U11353" s="1" t="s">
        <v>33918</v>
      </c>
    </row>
    <row r="11354">
      <c r="A11354" s="1" t="s">
        <v>33919</v>
      </c>
      <c r="B11354" s="1">
        <v>67173.0</v>
      </c>
      <c r="C11354" s="1">
        <v>2067.0</v>
      </c>
      <c r="D11354" s="2" t="s">
        <v>33653</v>
      </c>
      <c r="E11354" s="1" t="s">
        <v>33920</v>
      </c>
      <c r="F11354" s="1" t="s">
        <v>2674</v>
      </c>
      <c r="G11354" s="3" t="str">
        <f t="shared" si="1"/>
        <v>Barb Davis</v>
      </c>
      <c r="H11354" s="3" t="str">
        <f t="shared" si="2"/>
        <v>BARB DAVIS</v>
      </c>
      <c r="J11354" s="1" t="s">
        <v>57</v>
      </c>
      <c r="K11354" s="1" t="s">
        <v>41</v>
      </c>
      <c r="L11354" s="1">
        <v>100.0</v>
      </c>
      <c r="M11354" s="1" t="s">
        <v>58</v>
      </c>
      <c r="N11354" s="1" t="s">
        <v>33655</v>
      </c>
      <c r="P11354" s="4">
        <v>44170.0</v>
      </c>
      <c r="Q11354" s="1" t="s">
        <v>33921</v>
      </c>
      <c r="R11354" s="1" t="s">
        <v>31</v>
      </c>
      <c r="S11354" s="1" t="s">
        <v>32</v>
      </c>
      <c r="T11354" s="1">
        <v>75238.0</v>
      </c>
      <c r="U11354" s="1" t="s">
        <v>33922</v>
      </c>
    </row>
    <row r="11355">
      <c r="A11355" s="1" t="s">
        <v>33923</v>
      </c>
      <c r="B11355" s="1">
        <v>67174.0</v>
      </c>
      <c r="C11355" s="1">
        <v>2067.0</v>
      </c>
      <c r="D11355" s="2" t="s">
        <v>33653</v>
      </c>
      <c r="E11355" s="1" t="s">
        <v>33924</v>
      </c>
      <c r="F11355" s="1" t="s">
        <v>26498</v>
      </c>
      <c r="G11355" s="3" t="str">
        <f t="shared" si="1"/>
        <v>Camillus Posani</v>
      </c>
      <c r="H11355" s="3" t="str">
        <f t="shared" si="2"/>
        <v>CAMILLUS POSANI</v>
      </c>
      <c r="J11355" s="1" t="s">
        <v>57</v>
      </c>
      <c r="K11355" s="1" t="s">
        <v>41</v>
      </c>
      <c r="L11355" s="1">
        <v>100.0</v>
      </c>
      <c r="M11355" s="1" t="s">
        <v>58</v>
      </c>
      <c r="N11355" s="1" t="s">
        <v>33655</v>
      </c>
      <c r="P11355" s="4">
        <v>44173.0</v>
      </c>
      <c r="Q11355" s="1" t="s">
        <v>33925</v>
      </c>
      <c r="R11355" s="1" t="s">
        <v>31</v>
      </c>
      <c r="S11355" s="1" t="s">
        <v>32</v>
      </c>
      <c r="T11355" s="1">
        <v>75206.0</v>
      </c>
      <c r="U11355" s="1" t="s">
        <v>33926</v>
      </c>
    </row>
    <row r="11356">
      <c r="A11356" s="1" t="s">
        <v>33927</v>
      </c>
      <c r="B11356" s="1">
        <v>67176.0</v>
      </c>
      <c r="C11356" s="1">
        <v>2067.0</v>
      </c>
      <c r="D11356" s="2" t="s">
        <v>33653</v>
      </c>
      <c r="E11356" s="1" t="s">
        <v>5884</v>
      </c>
      <c r="F11356" s="1" t="s">
        <v>33928</v>
      </c>
      <c r="G11356" s="3" t="str">
        <f t="shared" si="1"/>
        <v>Janie Cisneros</v>
      </c>
      <c r="H11356" s="3" t="str">
        <f t="shared" si="2"/>
        <v>JANIE CISNEROS</v>
      </c>
      <c r="J11356" s="1" t="s">
        <v>57</v>
      </c>
      <c r="K11356" s="1" t="s">
        <v>41</v>
      </c>
      <c r="L11356" s="1">
        <v>100.0</v>
      </c>
      <c r="M11356" s="1" t="s">
        <v>58</v>
      </c>
      <c r="N11356" s="1" t="s">
        <v>33655</v>
      </c>
      <c r="P11356" s="5">
        <v>44177.0</v>
      </c>
      <c r="Q11356" s="1" t="s">
        <v>33929</v>
      </c>
      <c r="R11356" s="1" t="s">
        <v>1984</v>
      </c>
      <c r="S11356" s="1" t="s">
        <v>1985</v>
      </c>
      <c r="T11356" s="1">
        <v>60608.0</v>
      </c>
      <c r="U11356" s="1" t="s">
        <v>33930</v>
      </c>
    </row>
    <row r="11357">
      <c r="A11357" s="1" t="s">
        <v>33931</v>
      </c>
      <c r="B11357" s="1">
        <v>67187.0</v>
      </c>
      <c r="C11357" s="1">
        <v>2067.0</v>
      </c>
      <c r="D11357" s="2" t="s">
        <v>33653</v>
      </c>
      <c r="E11357" s="1" t="s">
        <v>99</v>
      </c>
      <c r="F11357" s="1" t="s">
        <v>26177</v>
      </c>
      <c r="G11357" s="3" t="str">
        <f t="shared" si="1"/>
        <v>Todd Hill Jones</v>
      </c>
      <c r="H11357" s="3" t="str">
        <f t="shared" si="2"/>
        <v>TODD HILL JONES</v>
      </c>
      <c r="J11357" s="1" t="s">
        <v>57</v>
      </c>
      <c r="K11357" s="1" t="s">
        <v>41</v>
      </c>
      <c r="L11357" s="1">
        <v>100.0</v>
      </c>
      <c r="M11357" s="1" t="s">
        <v>58</v>
      </c>
      <c r="N11357" s="1" t="s">
        <v>33655</v>
      </c>
      <c r="P11357" s="5">
        <v>44195.0</v>
      </c>
      <c r="Q11357" s="1" t="s">
        <v>835</v>
      </c>
      <c r="R11357" s="1" t="s">
        <v>31</v>
      </c>
      <c r="S11357" s="1" t="s">
        <v>32</v>
      </c>
      <c r="T11357" s="1">
        <v>75216.0</v>
      </c>
      <c r="U11357" s="1" t="s">
        <v>836</v>
      </c>
    </row>
    <row r="11358">
      <c r="A11358" s="1" t="s">
        <v>33932</v>
      </c>
      <c r="B11358" s="1">
        <v>67190.0</v>
      </c>
      <c r="C11358" s="1">
        <v>2067.0</v>
      </c>
      <c r="D11358" s="2" t="s">
        <v>33653</v>
      </c>
      <c r="E11358" s="1" t="s">
        <v>5947</v>
      </c>
      <c r="F11358" s="1" t="s">
        <v>33933</v>
      </c>
      <c r="G11358" s="3" t="str">
        <f t="shared" si="1"/>
        <v>Donna Bando</v>
      </c>
      <c r="H11358" s="3" t="str">
        <f t="shared" si="2"/>
        <v>DONNA BANDO</v>
      </c>
      <c r="J11358" s="1" t="s">
        <v>57</v>
      </c>
      <c r="K11358" s="1" t="s">
        <v>41</v>
      </c>
      <c r="L11358" s="1">
        <v>100.0</v>
      </c>
      <c r="M11358" s="1" t="s">
        <v>58</v>
      </c>
      <c r="N11358" s="1" t="s">
        <v>33655</v>
      </c>
      <c r="P11358" s="5">
        <v>44195.0</v>
      </c>
      <c r="Q11358" s="1" t="s">
        <v>33934</v>
      </c>
      <c r="R11358" s="1" t="s">
        <v>31</v>
      </c>
      <c r="S11358" s="1" t="s">
        <v>375</v>
      </c>
      <c r="T11358" s="1">
        <v>75220.0</v>
      </c>
      <c r="U11358" s="1" t="s">
        <v>33935</v>
      </c>
    </row>
    <row r="11359">
      <c r="A11359" s="1" t="s">
        <v>33936</v>
      </c>
      <c r="B11359" s="1">
        <v>67191.0</v>
      </c>
      <c r="C11359" s="1">
        <v>2067.0</v>
      </c>
      <c r="D11359" s="2" t="s">
        <v>33653</v>
      </c>
      <c r="E11359" s="1" t="s">
        <v>8228</v>
      </c>
      <c r="F11359" s="1" t="s">
        <v>33937</v>
      </c>
      <c r="G11359" s="3" t="str">
        <f t="shared" si="1"/>
        <v>Andrew Macha</v>
      </c>
      <c r="H11359" s="3" t="str">
        <f t="shared" si="2"/>
        <v>ANDREW MACHA</v>
      </c>
      <c r="J11359" s="1" t="s">
        <v>57</v>
      </c>
      <c r="K11359" s="1" t="s">
        <v>41</v>
      </c>
      <c r="L11359" s="1">
        <v>100.0</v>
      </c>
      <c r="M11359" s="1" t="s">
        <v>58</v>
      </c>
      <c r="N11359" s="1" t="s">
        <v>33655</v>
      </c>
      <c r="P11359" s="5">
        <v>44195.0</v>
      </c>
      <c r="Q11359" s="1" t="s">
        <v>33938</v>
      </c>
      <c r="R11359" s="1" t="s">
        <v>31</v>
      </c>
      <c r="S11359" s="1" t="s">
        <v>32</v>
      </c>
      <c r="T11359" s="1">
        <v>75220.0</v>
      </c>
      <c r="U11359" s="1" t="s">
        <v>33939</v>
      </c>
    </row>
    <row r="11360">
      <c r="A11360" s="1" t="s">
        <v>33940</v>
      </c>
      <c r="B11360" s="1">
        <v>67193.0</v>
      </c>
      <c r="C11360" s="1">
        <v>2067.0</v>
      </c>
      <c r="D11360" s="2" t="s">
        <v>33653</v>
      </c>
      <c r="E11360" s="1" t="s">
        <v>581</v>
      </c>
      <c r="F11360" s="1" t="s">
        <v>1624</v>
      </c>
      <c r="G11360" s="3" t="str">
        <f t="shared" si="1"/>
        <v>Philip Walker</v>
      </c>
      <c r="H11360" s="3" t="str">
        <f t="shared" si="2"/>
        <v>PHILIP WALKER</v>
      </c>
      <c r="J11360" s="1" t="s">
        <v>57</v>
      </c>
      <c r="K11360" s="1" t="s">
        <v>41</v>
      </c>
      <c r="L11360" s="1">
        <v>100.0</v>
      </c>
      <c r="M11360" s="1" t="s">
        <v>58</v>
      </c>
      <c r="N11360" s="1" t="s">
        <v>33655</v>
      </c>
      <c r="P11360" s="5">
        <v>44195.0</v>
      </c>
      <c r="Q11360" s="1" t="s">
        <v>33941</v>
      </c>
      <c r="R11360" s="1" t="s">
        <v>31</v>
      </c>
      <c r="S11360" s="1" t="s">
        <v>32</v>
      </c>
      <c r="T11360" s="1">
        <v>75229.0</v>
      </c>
      <c r="U11360" s="1" t="s">
        <v>33942</v>
      </c>
    </row>
    <row r="11361">
      <c r="A11361" s="1" t="s">
        <v>33943</v>
      </c>
      <c r="B11361" s="1">
        <v>67197.0</v>
      </c>
      <c r="C11361" s="1">
        <v>2067.0</v>
      </c>
      <c r="D11361" s="2" t="s">
        <v>33653</v>
      </c>
      <c r="E11361" s="1" t="s">
        <v>94</v>
      </c>
      <c r="F11361" s="1" t="s">
        <v>33944</v>
      </c>
      <c r="G11361" s="3" t="str">
        <f t="shared" si="1"/>
        <v>Sandra Meade</v>
      </c>
      <c r="H11361" s="3" t="str">
        <f t="shared" si="2"/>
        <v>SANDRA MEADE</v>
      </c>
      <c r="J11361" s="1" t="s">
        <v>57</v>
      </c>
      <c r="K11361" s="1" t="s">
        <v>41</v>
      </c>
      <c r="L11361" s="1">
        <v>100.0</v>
      </c>
      <c r="M11361" s="1" t="s">
        <v>58</v>
      </c>
      <c r="N11361" s="1" t="s">
        <v>33655</v>
      </c>
      <c r="P11361" s="5">
        <v>44195.0</v>
      </c>
      <c r="Q11361" s="1" t="s">
        <v>33945</v>
      </c>
      <c r="R11361" s="1" t="s">
        <v>33946</v>
      </c>
      <c r="S11361" s="1" t="s">
        <v>604</v>
      </c>
      <c r="T11361" s="1">
        <v>93291.0</v>
      </c>
      <c r="U11361" s="1" t="s">
        <v>33947</v>
      </c>
    </row>
    <row r="11362">
      <c r="A11362" s="1" t="s">
        <v>33948</v>
      </c>
      <c r="B11362" s="1">
        <v>67208.0</v>
      </c>
      <c r="C11362" s="1">
        <v>2067.0</v>
      </c>
      <c r="D11362" s="2" t="s">
        <v>33653</v>
      </c>
      <c r="E11362" s="1" t="s">
        <v>12597</v>
      </c>
      <c r="F11362" s="1" t="s">
        <v>33897</v>
      </c>
      <c r="G11362" s="3" t="str">
        <f t="shared" si="1"/>
        <v>Cherie Batsel</v>
      </c>
      <c r="H11362" s="3" t="str">
        <f t="shared" si="2"/>
        <v>CHERIE BATSEL</v>
      </c>
      <c r="J11362" s="1" t="s">
        <v>57</v>
      </c>
      <c r="K11362" s="1" t="s">
        <v>41</v>
      </c>
      <c r="L11362" s="1">
        <v>100.0</v>
      </c>
      <c r="M11362" s="1" t="s">
        <v>58</v>
      </c>
      <c r="N11362" s="1" t="s">
        <v>33655</v>
      </c>
      <c r="P11362" s="5">
        <v>44196.0</v>
      </c>
      <c r="Q11362" s="1" t="s">
        <v>33898</v>
      </c>
      <c r="R11362" s="1" t="s">
        <v>31</v>
      </c>
      <c r="S11362" s="1" t="s">
        <v>32</v>
      </c>
      <c r="T11362" s="1">
        <v>75220.0</v>
      </c>
      <c r="U11362" s="1" t="s">
        <v>33899</v>
      </c>
    </row>
    <row r="11363">
      <c r="A11363" s="1" t="s">
        <v>33949</v>
      </c>
      <c r="B11363" s="1">
        <v>67209.0</v>
      </c>
      <c r="C11363" s="1">
        <v>2067.0</v>
      </c>
      <c r="D11363" s="2" t="s">
        <v>33653</v>
      </c>
      <c r="E11363" s="1" t="s">
        <v>33950</v>
      </c>
      <c r="F11363" s="1" t="s">
        <v>27784</v>
      </c>
      <c r="G11363" s="3" t="str">
        <f t="shared" si="1"/>
        <v>Emmanuel Glover</v>
      </c>
      <c r="H11363" s="3" t="str">
        <f t="shared" si="2"/>
        <v>EMMANUEL GLOVER</v>
      </c>
      <c r="J11363" s="1" t="s">
        <v>57</v>
      </c>
      <c r="K11363" s="1" t="s">
        <v>41</v>
      </c>
      <c r="L11363" s="1">
        <v>100.0</v>
      </c>
      <c r="M11363" s="1" t="s">
        <v>58</v>
      </c>
      <c r="N11363" s="1" t="s">
        <v>33655</v>
      </c>
      <c r="P11363" s="5">
        <v>44196.0</v>
      </c>
      <c r="Q11363" s="1" t="s">
        <v>33951</v>
      </c>
      <c r="R11363" s="1" t="s">
        <v>7634</v>
      </c>
      <c r="S11363" s="1" t="s">
        <v>32</v>
      </c>
      <c r="T11363" s="1">
        <v>76116.0</v>
      </c>
      <c r="U11363" s="1" t="s">
        <v>33952</v>
      </c>
    </row>
    <row r="11364">
      <c r="A11364" s="1" t="s">
        <v>33953</v>
      </c>
      <c r="B11364" s="1">
        <v>71319.0</v>
      </c>
      <c r="C11364" s="1">
        <v>2182.0</v>
      </c>
      <c r="D11364" s="2" t="s">
        <v>33657</v>
      </c>
      <c r="E11364" s="1" t="s">
        <v>457</v>
      </c>
      <c r="F11364" s="1" t="s">
        <v>33954</v>
      </c>
      <c r="G11364" s="3" t="str">
        <f t="shared" si="1"/>
        <v>Barry Rodenhaver</v>
      </c>
      <c r="H11364" s="3" t="str">
        <f t="shared" si="2"/>
        <v>BARRY RODENHAVER</v>
      </c>
      <c r="J11364" s="1" t="s">
        <v>57</v>
      </c>
      <c r="K11364" s="1" t="s">
        <v>44</v>
      </c>
      <c r="L11364" s="1">
        <v>100.0</v>
      </c>
      <c r="M11364" s="1" t="s">
        <v>58</v>
      </c>
      <c r="N11364" s="1" t="s">
        <v>33645</v>
      </c>
      <c r="O11364" s="4">
        <v>44317.0</v>
      </c>
      <c r="P11364" s="4">
        <v>44219.0</v>
      </c>
      <c r="Q11364" s="1" t="s">
        <v>33955</v>
      </c>
      <c r="R11364" s="1" t="s">
        <v>31</v>
      </c>
      <c r="S11364" s="1" t="s">
        <v>32</v>
      </c>
      <c r="T11364" s="1">
        <v>75207.0</v>
      </c>
      <c r="U11364" s="1" t="s">
        <v>33956</v>
      </c>
    </row>
    <row r="11365">
      <c r="A11365" s="1" t="s">
        <v>33957</v>
      </c>
      <c r="B11365" s="1">
        <v>71324.0</v>
      </c>
      <c r="C11365" s="1">
        <v>2182.0</v>
      </c>
      <c r="D11365" s="2" t="s">
        <v>33657</v>
      </c>
      <c r="E11365" s="1" t="s">
        <v>140</v>
      </c>
      <c r="F11365" s="1" t="s">
        <v>33958</v>
      </c>
      <c r="G11365" s="3" t="str">
        <f t="shared" si="1"/>
        <v>Michael Kutner</v>
      </c>
      <c r="H11365" s="3" t="str">
        <f t="shared" si="2"/>
        <v>MICHAEL KUTNER</v>
      </c>
      <c r="J11365" s="1" t="s">
        <v>57</v>
      </c>
      <c r="K11365" s="1" t="s">
        <v>44</v>
      </c>
      <c r="L11365" s="1">
        <v>100.0</v>
      </c>
      <c r="M11365" s="1" t="s">
        <v>58</v>
      </c>
      <c r="N11365" s="1" t="s">
        <v>33645</v>
      </c>
      <c r="O11365" s="4">
        <v>44317.0</v>
      </c>
      <c r="P11365" s="4">
        <v>44253.0</v>
      </c>
      <c r="Q11365" s="1" t="s">
        <v>33959</v>
      </c>
      <c r="R11365" s="1" t="s">
        <v>31</v>
      </c>
      <c r="S11365" s="1" t="s">
        <v>32</v>
      </c>
      <c r="T11365" s="1">
        <v>75205.0</v>
      </c>
      <c r="U11365" s="1" t="s">
        <v>33960</v>
      </c>
    </row>
    <row r="11366">
      <c r="A11366" s="1" t="s">
        <v>33961</v>
      </c>
      <c r="B11366" s="1">
        <v>71823.0</v>
      </c>
      <c r="C11366" s="1">
        <v>2182.0</v>
      </c>
      <c r="D11366" s="2" t="s">
        <v>33657</v>
      </c>
      <c r="E11366" s="1" t="s">
        <v>6545</v>
      </c>
      <c r="F11366" s="1" t="s">
        <v>25626</v>
      </c>
      <c r="G11366" s="3" t="str">
        <f t="shared" si="1"/>
        <v>Betty Orozco</v>
      </c>
      <c r="H11366" s="3" t="str">
        <f t="shared" si="2"/>
        <v>BETTY OROZCO</v>
      </c>
      <c r="J11366" s="1" t="s">
        <v>57</v>
      </c>
      <c r="K11366" s="1" t="s">
        <v>44</v>
      </c>
      <c r="L11366" s="1">
        <v>100.0</v>
      </c>
      <c r="M11366" s="1" t="s">
        <v>58</v>
      </c>
      <c r="N11366" s="1" t="s">
        <v>33645</v>
      </c>
      <c r="O11366" s="4">
        <v>44317.0</v>
      </c>
      <c r="P11366" s="4">
        <v>44255.0</v>
      </c>
      <c r="Q11366" s="1" t="s">
        <v>33962</v>
      </c>
      <c r="R11366" s="1" t="s">
        <v>31</v>
      </c>
      <c r="S11366" s="1" t="s">
        <v>32</v>
      </c>
      <c r="T11366" s="1">
        <v>75212.0</v>
      </c>
      <c r="U11366" s="1" t="s">
        <v>33963</v>
      </c>
    </row>
    <row r="11367">
      <c r="A11367" s="1" t="s">
        <v>33964</v>
      </c>
      <c r="B11367" s="1">
        <v>71884.0</v>
      </c>
      <c r="C11367" s="1">
        <v>2182.0</v>
      </c>
      <c r="D11367" s="2" t="s">
        <v>33657</v>
      </c>
      <c r="E11367" s="1" t="s">
        <v>552</v>
      </c>
      <c r="F11367" s="1" t="s">
        <v>553</v>
      </c>
      <c r="G11367" s="3" t="str">
        <f t="shared" si="1"/>
        <v>Hector Flores</v>
      </c>
      <c r="H11367" s="3" t="str">
        <f t="shared" si="2"/>
        <v>HECTOR FLORES</v>
      </c>
      <c r="J11367" s="1" t="s">
        <v>57</v>
      </c>
      <c r="K11367" s="1" t="s">
        <v>44</v>
      </c>
      <c r="L11367" s="1">
        <v>100.0</v>
      </c>
      <c r="M11367" s="1" t="s">
        <v>58</v>
      </c>
      <c r="N11367" s="1" t="s">
        <v>33645</v>
      </c>
      <c r="O11367" s="4">
        <v>44317.0</v>
      </c>
      <c r="P11367" s="4">
        <v>44200.0</v>
      </c>
      <c r="Q11367" s="1" t="s">
        <v>33965</v>
      </c>
      <c r="R11367" s="1" t="s">
        <v>33966</v>
      </c>
      <c r="S11367" s="1" t="s">
        <v>32</v>
      </c>
      <c r="T11367" s="1">
        <v>75137.0</v>
      </c>
      <c r="U11367" s="1" t="s">
        <v>33967</v>
      </c>
    </row>
    <row r="11368">
      <c r="A11368" s="1" t="s">
        <v>33968</v>
      </c>
      <c r="B11368" s="1">
        <v>71888.0</v>
      </c>
      <c r="C11368" s="1">
        <v>2182.0</v>
      </c>
      <c r="D11368" s="2" t="s">
        <v>33657</v>
      </c>
      <c r="E11368" s="1" t="s">
        <v>25823</v>
      </c>
      <c r="F11368" s="1" t="s">
        <v>6469</v>
      </c>
      <c r="G11368" s="3" t="str">
        <f t="shared" si="1"/>
        <v>Olive Talley</v>
      </c>
      <c r="H11368" s="3" t="str">
        <f t="shared" si="2"/>
        <v>OLIVE TALLEY</v>
      </c>
      <c r="J11368" s="1" t="s">
        <v>57</v>
      </c>
      <c r="K11368" s="1" t="s">
        <v>44</v>
      </c>
      <c r="L11368" s="1">
        <v>100.0</v>
      </c>
      <c r="M11368" s="1" t="s">
        <v>58</v>
      </c>
      <c r="N11368" s="1" t="s">
        <v>33645</v>
      </c>
      <c r="O11368" s="4">
        <v>44317.0</v>
      </c>
      <c r="P11368" s="4">
        <v>44225.0</v>
      </c>
      <c r="Q11368" s="1" t="s">
        <v>33969</v>
      </c>
      <c r="R11368" s="1" t="s">
        <v>31</v>
      </c>
      <c r="S11368" s="1" t="s">
        <v>32</v>
      </c>
      <c r="T11368" s="1">
        <v>75214.0</v>
      </c>
      <c r="U11368" s="1" t="s">
        <v>33970</v>
      </c>
    </row>
    <row r="11369">
      <c r="A11369" s="1" t="s">
        <v>33971</v>
      </c>
      <c r="B11369" s="1">
        <v>71900.0</v>
      </c>
      <c r="C11369" s="1">
        <v>2182.0</v>
      </c>
      <c r="D11369" s="2" t="s">
        <v>33657</v>
      </c>
      <c r="E11369" s="1" t="s">
        <v>6385</v>
      </c>
      <c r="F11369" s="1" t="s">
        <v>5911</v>
      </c>
      <c r="G11369" s="3" t="str">
        <f t="shared" si="1"/>
        <v>Jaynie Schultz</v>
      </c>
      <c r="H11369" s="3" t="str">
        <f t="shared" si="2"/>
        <v>JAYNIE SCHULTZ</v>
      </c>
      <c r="J11369" s="1" t="s">
        <v>57</v>
      </c>
      <c r="K11369" s="1" t="s">
        <v>44</v>
      </c>
      <c r="L11369" s="1">
        <v>100.0</v>
      </c>
      <c r="M11369" s="1" t="s">
        <v>58</v>
      </c>
      <c r="N11369" s="1" t="s">
        <v>33645</v>
      </c>
      <c r="O11369" s="4">
        <v>44317.0</v>
      </c>
      <c r="P11369" s="4">
        <v>44230.0</v>
      </c>
      <c r="Q11369" s="1" t="s">
        <v>22398</v>
      </c>
      <c r="R11369" s="1" t="s">
        <v>31</v>
      </c>
      <c r="S11369" s="1" t="s">
        <v>32</v>
      </c>
      <c r="T11369" s="1">
        <v>75230.0</v>
      </c>
      <c r="U11369" s="1" t="s">
        <v>22399</v>
      </c>
    </row>
    <row r="11370">
      <c r="A11370" s="1" t="s">
        <v>33972</v>
      </c>
      <c r="B11370" s="1">
        <v>71904.0</v>
      </c>
      <c r="C11370" s="1">
        <v>2182.0</v>
      </c>
      <c r="D11370" s="2" t="s">
        <v>33657</v>
      </c>
      <c r="E11370" s="1" t="s">
        <v>33973</v>
      </c>
      <c r="F11370" s="1" t="s">
        <v>33974</v>
      </c>
      <c r="G11370" s="3" t="str">
        <f t="shared" si="1"/>
        <v>Stu Heineman</v>
      </c>
      <c r="H11370" s="3" t="str">
        <f t="shared" si="2"/>
        <v>STU HEINEMAN</v>
      </c>
      <c r="J11370" s="1" t="s">
        <v>57</v>
      </c>
      <c r="K11370" s="1" t="s">
        <v>44</v>
      </c>
      <c r="L11370" s="1">
        <v>100.0</v>
      </c>
      <c r="M11370" s="1" t="s">
        <v>58</v>
      </c>
      <c r="N11370" s="1" t="s">
        <v>33645</v>
      </c>
      <c r="O11370" s="4">
        <v>44317.0</v>
      </c>
      <c r="P11370" s="4">
        <v>44239.0</v>
      </c>
      <c r="Q11370" s="1" t="s">
        <v>33975</v>
      </c>
      <c r="R11370" s="1" t="s">
        <v>31</v>
      </c>
      <c r="S11370" s="1" t="s">
        <v>32</v>
      </c>
      <c r="T11370" s="1">
        <v>75287.0</v>
      </c>
      <c r="U11370" s="1" t="s">
        <v>33976</v>
      </c>
    </row>
    <row r="11371">
      <c r="A11371" s="1" t="s">
        <v>33977</v>
      </c>
      <c r="B11371" s="1">
        <v>71934.0</v>
      </c>
      <c r="C11371" s="1">
        <v>2182.0</v>
      </c>
      <c r="D11371" s="2" t="s">
        <v>33657</v>
      </c>
      <c r="E11371" s="1" t="s">
        <v>33978</v>
      </c>
      <c r="F11371" s="1" t="s">
        <v>33979</v>
      </c>
      <c r="G11371" s="3" t="str">
        <f t="shared" si="1"/>
        <v>Dulani Masimini</v>
      </c>
      <c r="H11371" s="3" t="str">
        <f t="shared" si="2"/>
        <v>DULANI MASIMINI</v>
      </c>
      <c r="J11371" s="1" t="s">
        <v>57</v>
      </c>
      <c r="K11371" s="1" t="s">
        <v>44</v>
      </c>
      <c r="L11371" s="1">
        <v>100.0</v>
      </c>
      <c r="M11371" s="1" t="s">
        <v>58</v>
      </c>
      <c r="N11371" s="1" t="s">
        <v>33645</v>
      </c>
      <c r="O11371" s="4">
        <v>44317.0</v>
      </c>
      <c r="P11371" s="4">
        <v>44274.0</v>
      </c>
      <c r="Q11371" s="1" t="s">
        <v>33980</v>
      </c>
      <c r="R11371" s="1" t="s">
        <v>33981</v>
      </c>
      <c r="S11371" s="1" t="s">
        <v>32</v>
      </c>
      <c r="T11371" s="1">
        <v>76140.0</v>
      </c>
      <c r="U11371" s="1" t="s">
        <v>33982</v>
      </c>
    </row>
    <row r="11372">
      <c r="A11372" s="1" t="s">
        <v>33983</v>
      </c>
      <c r="B11372" s="1">
        <v>74763.0</v>
      </c>
      <c r="C11372" s="1">
        <v>2241.0</v>
      </c>
      <c r="D11372" s="2" t="s">
        <v>33661</v>
      </c>
      <c r="E11372" s="1" t="s">
        <v>6998</v>
      </c>
      <c r="F11372" s="1" t="s">
        <v>11768</v>
      </c>
      <c r="G11372" s="3" t="str">
        <f t="shared" si="1"/>
        <v>Deborah Carpenter</v>
      </c>
      <c r="H11372" s="3" t="str">
        <f t="shared" si="2"/>
        <v>DEBORAH CARPENTER</v>
      </c>
      <c r="J11372" s="1" t="s">
        <v>57</v>
      </c>
      <c r="K11372" s="1" t="s">
        <v>47</v>
      </c>
      <c r="L11372" s="1">
        <v>100.0</v>
      </c>
      <c r="M11372" s="1" t="s">
        <v>58</v>
      </c>
      <c r="N11372" s="1" t="s">
        <v>33645</v>
      </c>
      <c r="O11372" s="4">
        <v>44317.0</v>
      </c>
      <c r="P11372" s="4">
        <v>44289.0</v>
      </c>
      <c r="Q11372" s="1" t="s">
        <v>33984</v>
      </c>
      <c r="R11372" s="1" t="s">
        <v>31</v>
      </c>
      <c r="S11372" s="1" t="s">
        <v>32</v>
      </c>
      <c r="T11372" s="1">
        <v>75208.0</v>
      </c>
      <c r="U11372" s="1" t="s">
        <v>33985</v>
      </c>
    </row>
    <row r="11373">
      <c r="A11373" s="1" t="s">
        <v>33986</v>
      </c>
      <c r="B11373" s="1">
        <v>74768.0</v>
      </c>
      <c r="C11373" s="1">
        <v>2241.0</v>
      </c>
      <c r="D11373" s="2" t="s">
        <v>33661</v>
      </c>
      <c r="E11373" s="1" t="s">
        <v>674</v>
      </c>
      <c r="F11373" s="1" t="s">
        <v>675</v>
      </c>
      <c r="G11373" s="3" t="str">
        <f t="shared" si="1"/>
        <v>Peter Schulte</v>
      </c>
      <c r="H11373" s="3" t="str">
        <f t="shared" si="2"/>
        <v>PETER SCHULTE</v>
      </c>
      <c r="J11373" s="1" t="s">
        <v>57</v>
      </c>
      <c r="K11373" s="1" t="s">
        <v>47</v>
      </c>
      <c r="L11373" s="1">
        <v>100.0</v>
      </c>
      <c r="M11373" s="1" t="s">
        <v>58</v>
      </c>
      <c r="N11373" s="1" t="s">
        <v>33645</v>
      </c>
      <c r="O11373" s="4">
        <v>44317.0</v>
      </c>
      <c r="P11373" s="4">
        <v>44291.0</v>
      </c>
      <c r="Q11373" s="1" t="s">
        <v>33987</v>
      </c>
      <c r="R11373" s="1" t="s">
        <v>31</v>
      </c>
      <c r="S11373" s="1" t="s">
        <v>32</v>
      </c>
      <c r="T11373" s="1">
        <v>75208.0</v>
      </c>
      <c r="U11373" s="1" t="s">
        <v>33988</v>
      </c>
    </row>
    <row r="11374">
      <c r="A11374" s="1" t="s">
        <v>33989</v>
      </c>
      <c r="B11374" s="1">
        <v>74777.0</v>
      </c>
      <c r="C11374" s="1">
        <v>2241.0</v>
      </c>
      <c r="D11374" s="2" t="s">
        <v>33661</v>
      </c>
      <c r="E11374" s="1" t="s">
        <v>1002</v>
      </c>
      <c r="F11374" s="1" t="s">
        <v>1003</v>
      </c>
      <c r="G11374" s="3" t="str">
        <f t="shared" si="1"/>
        <v>Keith Pomykal</v>
      </c>
      <c r="H11374" s="3" t="str">
        <f t="shared" si="2"/>
        <v>KEITH POMYKAL</v>
      </c>
      <c r="J11374" s="1" t="s">
        <v>57</v>
      </c>
      <c r="K11374" s="1" t="s">
        <v>47</v>
      </c>
      <c r="L11374" s="1">
        <v>100.0</v>
      </c>
      <c r="M11374" s="1" t="s">
        <v>58</v>
      </c>
      <c r="N11374" s="1" t="s">
        <v>33645</v>
      </c>
      <c r="O11374" s="4">
        <v>44317.0</v>
      </c>
      <c r="P11374" s="4">
        <v>44292.0</v>
      </c>
      <c r="Q11374" s="1" t="s">
        <v>1004</v>
      </c>
      <c r="R11374" s="1" t="s">
        <v>31</v>
      </c>
      <c r="S11374" s="1" t="s">
        <v>32</v>
      </c>
      <c r="T11374" s="1">
        <v>75219.0</v>
      </c>
      <c r="U11374" s="1" t="s">
        <v>1005</v>
      </c>
    </row>
    <row r="11375">
      <c r="A11375" s="1" t="s">
        <v>33990</v>
      </c>
      <c r="B11375" s="1">
        <v>74781.0</v>
      </c>
      <c r="C11375" s="1">
        <v>2241.0</v>
      </c>
      <c r="D11375" s="2" t="s">
        <v>33661</v>
      </c>
      <c r="E11375" s="1" t="s">
        <v>1002</v>
      </c>
      <c r="F11375" s="1" t="s">
        <v>1003</v>
      </c>
      <c r="G11375" s="3" t="str">
        <f t="shared" si="1"/>
        <v>Keith Pomykal</v>
      </c>
      <c r="H11375" s="3" t="str">
        <f t="shared" si="2"/>
        <v>KEITH POMYKAL</v>
      </c>
      <c r="J11375" s="1" t="s">
        <v>57</v>
      </c>
      <c r="K11375" s="1" t="s">
        <v>47</v>
      </c>
      <c r="L11375" s="1">
        <v>100.0</v>
      </c>
      <c r="M11375" s="1" t="s">
        <v>58</v>
      </c>
      <c r="N11375" s="1" t="s">
        <v>33645</v>
      </c>
      <c r="O11375" s="4">
        <v>44317.0</v>
      </c>
      <c r="P11375" s="4">
        <v>44295.0</v>
      </c>
      <c r="Q11375" s="1" t="s">
        <v>1004</v>
      </c>
      <c r="R11375" s="1" t="s">
        <v>31</v>
      </c>
      <c r="S11375" s="1" t="s">
        <v>32</v>
      </c>
      <c r="T11375" s="1">
        <v>75210.0</v>
      </c>
      <c r="U11375" s="1" t="s">
        <v>33991</v>
      </c>
    </row>
    <row r="11376">
      <c r="A11376" s="1" t="s">
        <v>33992</v>
      </c>
      <c r="B11376" s="1">
        <v>74782.0</v>
      </c>
      <c r="C11376" s="1">
        <v>2241.0</v>
      </c>
      <c r="D11376" s="2" t="s">
        <v>33661</v>
      </c>
      <c r="E11376" s="1" t="s">
        <v>1021</v>
      </c>
      <c r="F11376" s="1" t="s">
        <v>1044</v>
      </c>
      <c r="G11376" s="3" t="str">
        <f t="shared" si="1"/>
        <v>James White</v>
      </c>
      <c r="H11376" s="3" t="str">
        <f t="shared" si="2"/>
        <v>JAMES WHITE</v>
      </c>
      <c r="J11376" s="1" t="s">
        <v>57</v>
      </c>
      <c r="K11376" s="1" t="s">
        <v>47</v>
      </c>
      <c r="L11376" s="1">
        <v>100.0</v>
      </c>
      <c r="M11376" s="1" t="s">
        <v>58</v>
      </c>
      <c r="N11376" s="1" t="s">
        <v>33645</v>
      </c>
      <c r="O11376" s="4">
        <v>44317.0</v>
      </c>
      <c r="P11376" s="4">
        <v>44295.0</v>
      </c>
      <c r="Q11376" s="1" t="s">
        <v>5440</v>
      </c>
      <c r="R11376" s="1" t="s">
        <v>31</v>
      </c>
      <c r="S11376" s="1" t="s">
        <v>32</v>
      </c>
      <c r="T11376" s="1">
        <v>75243.0</v>
      </c>
      <c r="U11376" s="1" t="s">
        <v>5441</v>
      </c>
    </row>
    <row r="11377">
      <c r="A11377" s="1" t="s">
        <v>33993</v>
      </c>
      <c r="B11377" s="1">
        <v>74784.0</v>
      </c>
      <c r="C11377" s="1">
        <v>2241.0</v>
      </c>
      <c r="D11377" s="2" t="s">
        <v>33661</v>
      </c>
      <c r="E11377" s="1" t="s">
        <v>2555</v>
      </c>
      <c r="F11377" s="1" t="s">
        <v>33994</v>
      </c>
      <c r="G11377" s="3" t="str">
        <f t="shared" si="1"/>
        <v>Jim Paccone</v>
      </c>
      <c r="H11377" s="3" t="str">
        <f t="shared" si="2"/>
        <v>JIM PACCONE</v>
      </c>
      <c r="J11377" s="1" t="s">
        <v>57</v>
      </c>
      <c r="K11377" s="1" t="s">
        <v>47</v>
      </c>
      <c r="L11377" s="1">
        <v>100.0</v>
      </c>
      <c r="M11377" s="1" t="s">
        <v>58</v>
      </c>
      <c r="N11377" s="1" t="s">
        <v>33645</v>
      </c>
      <c r="O11377" s="4">
        <v>44317.0</v>
      </c>
      <c r="P11377" s="4">
        <v>44296.0</v>
      </c>
      <c r="Q11377" s="1" t="s">
        <v>33995</v>
      </c>
      <c r="R11377" s="1" t="s">
        <v>31</v>
      </c>
      <c r="S11377" s="1" t="s">
        <v>32</v>
      </c>
      <c r="T11377" s="1">
        <v>75220.0</v>
      </c>
      <c r="U11377" s="1" t="s">
        <v>33996</v>
      </c>
    </row>
    <row r="11378">
      <c r="A11378" s="1" t="s">
        <v>33997</v>
      </c>
      <c r="B11378" s="1">
        <v>74787.0</v>
      </c>
      <c r="C11378" s="1">
        <v>2241.0</v>
      </c>
      <c r="D11378" s="2" t="s">
        <v>33661</v>
      </c>
      <c r="E11378" s="1" t="s">
        <v>354</v>
      </c>
      <c r="F11378" s="1" t="s">
        <v>355</v>
      </c>
      <c r="G11378" s="3" t="str">
        <f t="shared" si="1"/>
        <v>Richard Schumacher</v>
      </c>
      <c r="H11378" s="3" t="str">
        <f t="shared" si="2"/>
        <v>RICHARD SCHUMACHER</v>
      </c>
      <c r="J11378" s="1" t="s">
        <v>57</v>
      </c>
      <c r="K11378" s="1" t="s">
        <v>47</v>
      </c>
      <c r="L11378" s="1">
        <v>100.0</v>
      </c>
      <c r="M11378" s="1" t="s">
        <v>58</v>
      </c>
      <c r="N11378" s="1" t="s">
        <v>33645</v>
      </c>
      <c r="O11378" s="4">
        <v>44317.0</v>
      </c>
      <c r="P11378" s="4">
        <v>44296.0</v>
      </c>
      <c r="Q11378" s="1" t="s">
        <v>356</v>
      </c>
      <c r="R11378" s="1" t="s">
        <v>357</v>
      </c>
      <c r="S11378" s="1" t="s">
        <v>32</v>
      </c>
      <c r="T11378" s="1">
        <v>75083.0</v>
      </c>
      <c r="U11378" s="1" t="s">
        <v>358</v>
      </c>
    </row>
    <row r="11379">
      <c r="A11379" s="1" t="s">
        <v>33998</v>
      </c>
      <c r="B11379" s="1">
        <v>74788.0</v>
      </c>
      <c r="C11379" s="1">
        <v>2241.0</v>
      </c>
      <c r="D11379" s="2" t="s">
        <v>33661</v>
      </c>
      <c r="E11379" s="1" t="s">
        <v>18527</v>
      </c>
      <c r="F11379" s="1" t="s">
        <v>33999</v>
      </c>
      <c r="G11379" s="3" t="str">
        <f t="shared" si="1"/>
        <v>Ingrid Burgan</v>
      </c>
      <c r="H11379" s="3" t="str">
        <f t="shared" si="2"/>
        <v>INGRID BURGAN</v>
      </c>
      <c r="J11379" s="1" t="s">
        <v>57</v>
      </c>
      <c r="K11379" s="1" t="s">
        <v>47</v>
      </c>
      <c r="L11379" s="1">
        <v>100.0</v>
      </c>
      <c r="M11379" s="1" t="s">
        <v>58</v>
      </c>
      <c r="N11379" s="1" t="s">
        <v>33645</v>
      </c>
      <c r="O11379" s="4">
        <v>44317.0</v>
      </c>
      <c r="P11379" s="4">
        <v>44296.0</v>
      </c>
      <c r="Q11379" s="1" t="s">
        <v>34000</v>
      </c>
      <c r="R11379" s="1" t="s">
        <v>31</v>
      </c>
      <c r="S11379" s="1" t="s">
        <v>32</v>
      </c>
      <c r="T11379" s="1">
        <v>75220.0</v>
      </c>
      <c r="U11379" s="1" t="s">
        <v>34001</v>
      </c>
    </row>
    <row r="11380">
      <c r="A11380" s="1" t="s">
        <v>34002</v>
      </c>
      <c r="B11380" s="1">
        <v>74808.0</v>
      </c>
      <c r="C11380" s="1">
        <v>2241.0</v>
      </c>
      <c r="D11380" s="2" t="s">
        <v>33661</v>
      </c>
      <c r="E11380" s="1" t="s">
        <v>586</v>
      </c>
      <c r="F11380" s="1" t="s">
        <v>587</v>
      </c>
      <c r="G11380" s="3" t="str">
        <f t="shared" si="1"/>
        <v>Erin Moore</v>
      </c>
      <c r="H11380" s="3" t="str">
        <f t="shared" si="2"/>
        <v>ERIN MOORE</v>
      </c>
      <c r="J11380" s="1" t="s">
        <v>57</v>
      </c>
      <c r="K11380" s="1" t="s">
        <v>47</v>
      </c>
      <c r="L11380" s="1">
        <v>100.0</v>
      </c>
      <c r="M11380" s="1" t="s">
        <v>58</v>
      </c>
      <c r="N11380" s="1" t="s">
        <v>33645</v>
      </c>
      <c r="O11380" s="4">
        <v>44317.0</v>
      </c>
      <c r="P11380" s="4">
        <v>44306.0</v>
      </c>
      <c r="Q11380" s="1" t="s">
        <v>588</v>
      </c>
      <c r="R11380" s="1" t="s">
        <v>31</v>
      </c>
      <c r="S11380" s="1" t="s">
        <v>32</v>
      </c>
      <c r="T11380" s="1">
        <v>75218.0</v>
      </c>
      <c r="U11380" s="1" t="s">
        <v>589</v>
      </c>
    </row>
    <row r="11381">
      <c r="A11381" s="1" t="s">
        <v>34003</v>
      </c>
      <c r="B11381" s="1">
        <v>79184.0</v>
      </c>
      <c r="C11381" s="1">
        <v>2329.0</v>
      </c>
      <c r="D11381" s="2" t="s">
        <v>33664</v>
      </c>
      <c r="E11381" s="1" t="s">
        <v>558</v>
      </c>
      <c r="F11381" s="1" t="s">
        <v>559</v>
      </c>
      <c r="G11381" s="3" t="str">
        <f t="shared" si="1"/>
        <v>Catalina Garcia</v>
      </c>
      <c r="H11381" s="3" t="str">
        <f t="shared" si="2"/>
        <v>CATALINA GARCIA</v>
      </c>
      <c r="J11381" s="1" t="s">
        <v>57</v>
      </c>
      <c r="K11381" s="1" t="s">
        <v>53</v>
      </c>
      <c r="L11381" s="1">
        <v>100.0</v>
      </c>
      <c r="M11381" s="1" t="s">
        <v>58</v>
      </c>
      <c r="N11381" s="1" t="s">
        <v>33645</v>
      </c>
      <c r="P11381" s="4">
        <v>44308.0</v>
      </c>
      <c r="Q11381" s="1" t="s">
        <v>622</v>
      </c>
      <c r="R11381" s="1" t="s">
        <v>31</v>
      </c>
      <c r="S11381" s="1" t="s">
        <v>32</v>
      </c>
      <c r="T11381" s="1">
        <v>75382.0</v>
      </c>
      <c r="U11381" s="1" t="s">
        <v>623</v>
      </c>
    </row>
    <row r="11382">
      <c r="A11382" s="1" t="s">
        <v>34004</v>
      </c>
      <c r="B11382" s="1">
        <v>79185.0</v>
      </c>
      <c r="C11382" s="1">
        <v>2329.0</v>
      </c>
      <c r="D11382" s="2" t="s">
        <v>33664</v>
      </c>
      <c r="G11382" s="3" t="str">
        <f t="shared" si="1"/>
        <v> </v>
      </c>
      <c r="H11382" s="3" t="str">
        <f t="shared" si="2"/>
        <v> </v>
      </c>
      <c r="I11382" s="1" t="s">
        <v>26205</v>
      </c>
      <c r="J11382" s="1" t="s">
        <v>57</v>
      </c>
      <c r="K11382" s="1" t="s">
        <v>53</v>
      </c>
      <c r="L11382" s="1">
        <v>100.0</v>
      </c>
      <c r="M11382" s="1" t="s">
        <v>58</v>
      </c>
      <c r="N11382" s="1" t="s">
        <v>33645</v>
      </c>
      <c r="P11382" s="4">
        <v>44309.0</v>
      </c>
      <c r="Q11382" s="1" t="s">
        <v>25791</v>
      </c>
      <c r="R11382" s="1" t="s">
        <v>346</v>
      </c>
      <c r="S11382" s="1" t="s">
        <v>32</v>
      </c>
      <c r="T11382" s="1">
        <v>75047.0</v>
      </c>
      <c r="U11382" s="1" t="s">
        <v>25792</v>
      </c>
    </row>
    <row r="11383">
      <c r="A11383" s="1" t="s">
        <v>34005</v>
      </c>
      <c r="B11383" s="1">
        <v>79186.0</v>
      </c>
      <c r="C11383" s="1">
        <v>2329.0</v>
      </c>
      <c r="D11383" s="2" t="s">
        <v>33664</v>
      </c>
      <c r="E11383" s="1" t="s">
        <v>2819</v>
      </c>
      <c r="F11383" s="1" t="s">
        <v>34006</v>
      </c>
      <c r="G11383" s="3" t="str">
        <f t="shared" si="1"/>
        <v>Patricia Dunne</v>
      </c>
      <c r="H11383" s="3" t="str">
        <f t="shared" si="2"/>
        <v>PATRICIA DUNNE</v>
      </c>
      <c r="J11383" s="1" t="s">
        <v>57</v>
      </c>
      <c r="K11383" s="1" t="s">
        <v>53</v>
      </c>
      <c r="L11383" s="1">
        <v>100.0</v>
      </c>
      <c r="M11383" s="1" t="s">
        <v>58</v>
      </c>
      <c r="N11383" s="1" t="s">
        <v>33645</v>
      </c>
      <c r="P11383" s="4">
        <v>44310.0</v>
      </c>
      <c r="Q11383" s="1" t="s">
        <v>34007</v>
      </c>
      <c r="R11383" s="1" t="s">
        <v>31</v>
      </c>
      <c r="S11383" s="1" t="s">
        <v>32</v>
      </c>
      <c r="T11383" s="1">
        <v>75220.0</v>
      </c>
      <c r="U11383" s="1" t="s">
        <v>34008</v>
      </c>
    </row>
    <row r="11384">
      <c r="A11384" s="1" t="s">
        <v>34009</v>
      </c>
      <c r="B11384" s="1">
        <v>79190.0</v>
      </c>
      <c r="C11384" s="1">
        <v>2329.0</v>
      </c>
      <c r="D11384" s="2" t="s">
        <v>33664</v>
      </c>
      <c r="E11384" s="1" t="s">
        <v>365</v>
      </c>
      <c r="F11384" s="1" t="s">
        <v>366</v>
      </c>
      <c r="G11384" s="3" t="str">
        <f t="shared" si="1"/>
        <v>Eric Dominguez</v>
      </c>
      <c r="H11384" s="3" t="str">
        <f t="shared" si="2"/>
        <v>ERIC DOMINGUEZ</v>
      </c>
      <c r="J11384" s="1" t="s">
        <v>57</v>
      </c>
      <c r="K11384" s="1" t="s">
        <v>53</v>
      </c>
      <c r="L11384" s="1">
        <v>100.0</v>
      </c>
      <c r="M11384" s="1" t="s">
        <v>58</v>
      </c>
      <c r="N11384" s="1" t="s">
        <v>33645</v>
      </c>
      <c r="P11384" s="4">
        <v>44314.0</v>
      </c>
      <c r="Q11384" s="1" t="s">
        <v>21785</v>
      </c>
      <c r="R11384" s="1" t="s">
        <v>31</v>
      </c>
      <c r="S11384" s="1" t="s">
        <v>32</v>
      </c>
      <c r="T11384" s="1">
        <v>75061.0</v>
      </c>
      <c r="U11384" s="1" t="s">
        <v>34010</v>
      </c>
    </row>
    <row r="11385">
      <c r="A11385" s="1" t="s">
        <v>34011</v>
      </c>
      <c r="B11385" s="1">
        <v>35280.0</v>
      </c>
      <c r="C11385" s="1">
        <v>2067.0</v>
      </c>
      <c r="D11385" s="2" t="s">
        <v>33653</v>
      </c>
      <c r="G11385" s="3" t="str">
        <f t="shared" si="1"/>
        <v> </v>
      </c>
      <c r="H11385" s="3" t="str">
        <f t="shared" si="2"/>
        <v> </v>
      </c>
      <c r="I11385" s="1" t="s">
        <v>34012</v>
      </c>
      <c r="J11385" s="1" t="s">
        <v>389</v>
      </c>
      <c r="K11385" s="1" t="s">
        <v>41</v>
      </c>
      <c r="L11385" s="1">
        <v>105.0</v>
      </c>
      <c r="M11385" s="1" t="s">
        <v>390</v>
      </c>
      <c r="N11385" s="1" t="s">
        <v>33655</v>
      </c>
      <c r="P11385" s="5">
        <v>44183.0</v>
      </c>
      <c r="Q11385" s="1" t="s">
        <v>34013</v>
      </c>
      <c r="R11385" s="1" t="s">
        <v>31</v>
      </c>
      <c r="S11385" s="1" t="s">
        <v>32</v>
      </c>
      <c r="T11385" s="1">
        <v>75212.0</v>
      </c>
      <c r="U11385" s="1" t="s">
        <v>34014</v>
      </c>
    </row>
    <row r="11386">
      <c r="A11386" s="1" t="s">
        <v>34015</v>
      </c>
      <c r="B11386" s="1">
        <v>35277.0</v>
      </c>
      <c r="C11386" s="1">
        <v>2067.0</v>
      </c>
      <c r="D11386" s="2" t="s">
        <v>33653</v>
      </c>
      <c r="G11386" s="3" t="str">
        <f t="shared" si="1"/>
        <v> </v>
      </c>
      <c r="H11386" s="3" t="str">
        <f t="shared" si="2"/>
        <v> </v>
      </c>
      <c r="I11386" s="1" t="s">
        <v>34016</v>
      </c>
      <c r="J11386" s="1" t="s">
        <v>389</v>
      </c>
      <c r="K11386" s="1" t="s">
        <v>41</v>
      </c>
      <c r="L11386" s="1">
        <v>118.14</v>
      </c>
      <c r="M11386" s="1" t="s">
        <v>390</v>
      </c>
      <c r="N11386" s="1" t="s">
        <v>33655</v>
      </c>
      <c r="P11386" s="5">
        <v>44180.0</v>
      </c>
      <c r="Q11386" s="1" t="s">
        <v>34017</v>
      </c>
      <c r="R11386" s="1" t="s">
        <v>718</v>
      </c>
      <c r="S11386" s="1" t="s">
        <v>719</v>
      </c>
      <c r="T11386" s="1">
        <v>2144.0</v>
      </c>
      <c r="U11386" s="1" t="s">
        <v>34018</v>
      </c>
    </row>
    <row r="11387">
      <c r="A11387" s="1" t="s">
        <v>34019</v>
      </c>
      <c r="B11387" s="1">
        <v>67127.0</v>
      </c>
      <c r="C11387" s="1">
        <v>2067.0</v>
      </c>
      <c r="D11387" s="2" t="s">
        <v>33653</v>
      </c>
      <c r="E11387" s="1" t="s">
        <v>34020</v>
      </c>
      <c r="F11387" s="1" t="s">
        <v>34021</v>
      </c>
      <c r="G11387" s="3" t="str">
        <f t="shared" si="1"/>
        <v>Tracey Yoo Clinton</v>
      </c>
      <c r="H11387" s="3" t="str">
        <f t="shared" si="2"/>
        <v>TRACEY YOO CLINTON</v>
      </c>
      <c r="J11387" s="1" t="s">
        <v>57</v>
      </c>
      <c r="K11387" s="1" t="s">
        <v>41</v>
      </c>
      <c r="L11387" s="1">
        <v>121.0</v>
      </c>
      <c r="M11387" s="1" t="s">
        <v>58</v>
      </c>
      <c r="N11387" s="1" t="s">
        <v>33655</v>
      </c>
      <c r="P11387" s="4">
        <v>44070.0</v>
      </c>
      <c r="Q11387" s="1" t="s">
        <v>34022</v>
      </c>
      <c r="R11387" s="1" t="s">
        <v>31</v>
      </c>
      <c r="S11387" s="1" t="s">
        <v>32</v>
      </c>
      <c r="T11387" s="1">
        <v>75254.0</v>
      </c>
      <c r="U11387" s="1" t="s">
        <v>34023</v>
      </c>
    </row>
    <row r="11388">
      <c r="A11388" s="1" t="s">
        <v>34024</v>
      </c>
      <c r="B11388" s="1">
        <v>67134.0</v>
      </c>
      <c r="C11388" s="1">
        <v>2067.0</v>
      </c>
      <c r="D11388" s="2" t="s">
        <v>33653</v>
      </c>
      <c r="E11388" s="1" t="s">
        <v>34025</v>
      </c>
      <c r="F11388" s="1" t="s">
        <v>34026</v>
      </c>
      <c r="G11388" s="3" t="str">
        <f t="shared" si="1"/>
        <v>Ocie Kazee</v>
      </c>
      <c r="H11388" s="3" t="str">
        <f t="shared" si="2"/>
        <v>OCIE KAZEE</v>
      </c>
      <c r="J11388" s="1" t="s">
        <v>57</v>
      </c>
      <c r="K11388" s="1" t="s">
        <v>41</v>
      </c>
      <c r="L11388" s="1">
        <v>121.0</v>
      </c>
      <c r="M11388" s="1" t="s">
        <v>58</v>
      </c>
      <c r="N11388" s="1" t="s">
        <v>33655</v>
      </c>
      <c r="P11388" s="4">
        <v>44070.0</v>
      </c>
      <c r="Q11388" s="1" t="s">
        <v>34027</v>
      </c>
      <c r="R11388" s="1" t="s">
        <v>31</v>
      </c>
      <c r="S11388" s="1" t="s">
        <v>32</v>
      </c>
      <c r="T11388" s="1">
        <v>75212.0</v>
      </c>
      <c r="U11388" s="1" t="s">
        <v>34028</v>
      </c>
    </row>
    <row r="11389">
      <c r="A11389" s="1" t="s">
        <v>34029</v>
      </c>
      <c r="B11389" s="1">
        <v>67158.0</v>
      </c>
      <c r="C11389" s="1">
        <v>2067.0</v>
      </c>
      <c r="D11389" s="2" t="s">
        <v>33653</v>
      </c>
      <c r="E11389" s="1" t="s">
        <v>1127</v>
      </c>
      <c r="F11389" s="1" t="s">
        <v>34030</v>
      </c>
      <c r="G11389" s="3" t="str">
        <f t="shared" si="1"/>
        <v>Monica Lira Bravo</v>
      </c>
      <c r="H11389" s="3" t="str">
        <f t="shared" si="2"/>
        <v>MONICA LIRA BRAVO</v>
      </c>
      <c r="J11389" s="1" t="s">
        <v>57</v>
      </c>
      <c r="K11389" s="1" t="s">
        <v>41</v>
      </c>
      <c r="L11389" s="1">
        <v>121.0</v>
      </c>
      <c r="M11389" s="1" t="s">
        <v>58</v>
      </c>
      <c r="N11389" s="1" t="s">
        <v>33655</v>
      </c>
      <c r="P11389" s="4">
        <v>44078.0</v>
      </c>
      <c r="Q11389" s="1" t="s">
        <v>34031</v>
      </c>
      <c r="R11389" s="1" t="s">
        <v>31</v>
      </c>
      <c r="S11389" s="1" t="s">
        <v>32</v>
      </c>
      <c r="T11389" s="1">
        <v>75218.0</v>
      </c>
      <c r="U11389" s="1" t="s">
        <v>34032</v>
      </c>
    </row>
    <row r="11390">
      <c r="A11390" s="1" t="s">
        <v>34033</v>
      </c>
      <c r="B11390" s="1">
        <v>35276.0</v>
      </c>
      <c r="C11390" s="1">
        <v>2067.0</v>
      </c>
      <c r="D11390" s="2" t="s">
        <v>33653</v>
      </c>
      <c r="G11390" s="3" t="str">
        <f t="shared" si="1"/>
        <v> </v>
      </c>
      <c r="H11390" s="3" t="str">
        <f t="shared" si="2"/>
        <v> </v>
      </c>
      <c r="I11390" s="1" t="s">
        <v>32063</v>
      </c>
      <c r="J11390" s="1" t="s">
        <v>389</v>
      </c>
      <c r="K11390" s="1" t="s">
        <v>41</v>
      </c>
      <c r="L11390" s="1">
        <v>128.14</v>
      </c>
      <c r="M11390" s="1" t="s">
        <v>390</v>
      </c>
      <c r="N11390" s="1" t="s">
        <v>33655</v>
      </c>
      <c r="P11390" s="4">
        <v>44166.0</v>
      </c>
      <c r="Q11390" s="1" t="s">
        <v>34017</v>
      </c>
      <c r="R11390" s="1" t="s">
        <v>718</v>
      </c>
      <c r="S11390" s="1" t="s">
        <v>719</v>
      </c>
      <c r="T11390" s="1">
        <v>2144.0</v>
      </c>
      <c r="U11390" s="1" t="s">
        <v>34018</v>
      </c>
    </row>
    <row r="11391">
      <c r="A11391" s="1" t="s">
        <v>34034</v>
      </c>
      <c r="B11391" s="1">
        <v>66693.0</v>
      </c>
      <c r="C11391" s="1">
        <v>2067.0</v>
      </c>
      <c r="D11391" s="2" t="s">
        <v>33653</v>
      </c>
      <c r="E11391" s="1" t="s">
        <v>6545</v>
      </c>
      <c r="F11391" s="1" t="s">
        <v>25626</v>
      </c>
      <c r="G11391" s="3" t="str">
        <f t="shared" si="1"/>
        <v>Betty Orozco</v>
      </c>
      <c r="H11391" s="3" t="str">
        <f t="shared" si="2"/>
        <v>BETTY OROZCO</v>
      </c>
      <c r="J11391" s="1" t="s">
        <v>57</v>
      </c>
      <c r="K11391" s="1" t="s">
        <v>41</v>
      </c>
      <c r="L11391" s="1">
        <v>150.0</v>
      </c>
      <c r="M11391" s="1" t="s">
        <v>58</v>
      </c>
      <c r="N11391" s="1" t="s">
        <v>33655</v>
      </c>
      <c r="P11391" s="5">
        <v>44196.0</v>
      </c>
      <c r="Q11391" s="1" t="s">
        <v>33962</v>
      </c>
      <c r="R11391" s="1" t="s">
        <v>31</v>
      </c>
      <c r="S11391" s="1" t="s">
        <v>32</v>
      </c>
      <c r="T11391" s="1">
        <v>75212.0</v>
      </c>
      <c r="U11391" s="1" t="s">
        <v>33963</v>
      </c>
    </row>
    <row r="11392">
      <c r="A11392" s="1" t="s">
        <v>34035</v>
      </c>
      <c r="B11392" s="1">
        <v>67182.0</v>
      </c>
      <c r="C11392" s="1">
        <v>2067.0</v>
      </c>
      <c r="D11392" s="2" t="s">
        <v>33653</v>
      </c>
      <c r="E11392" s="1" t="s">
        <v>5339</v>
      </c>
      <c r="F11392" s="1" t="s">
        <v>3659</v>
      </c>
      <c r="G11392" s="3" t="str">
        <f t="shared" si="1"/>
        <v>Tyler Lea</v>
      </c>
      <c r="H11392" s="3" t="str">
        <f t="shared" si="2"/>
        <v>TYLER LEA</v>
      </c>
      <c r="J11392" s="1" t="s">
        <v>57</v>
      </c>
      <c r="K11392" s="1" t="s">
        <v>41</v>
      </c>
      <c r="L11392" s="1">
        <v>150.0</v>
      </c>
      <c r="M11392" s="1" t="s">
        <v>58</v>
      </c>
      <c r="N11392" s="1" t="s">
        <v>33655</v>
      </c>
      <c r="P11392" s="5">
        <v>44189.0</v>
      </c>
      <c r="Q11392" s="1" t="s">
        <v>34036</v>
      </c>
      <c r="R11392" s="1" t="s">
        <v>31</v>
      </c>
      <c r="S11392" s="1" t="s">
        <v>32</v>
      </c>
      <c r="T11392" s="1">
        <v>75208.0</v>
      </c>
      <c r="U11392" s="1" t="s">
        <v>34037</v>
      </c>
    </row>
    <row r="11393">
      <c r="A11393" s="1" t="s">
        <v>34038</v>
      </c>
      <c r="B11393" s="1">
        <v>67186.0</v>
      </c>
      <c r="C11393" s="1">
        <v>2067.0</v>
      </c>
      <c r="D11393" s="2" t="s">
        <v>33653</v>
      </c>
      <c r="E11393" s="1" t="s">
        <v>17045</v>
      </c>
      <c r="F11393" s="1" t="s">
        <v>34039</v>
      </c>
      <c r="G11393" s="3" t="str">
        <f t="shared" si="1"/>
        <v>Amber Gaddis</v>
      </c>
      <c r="H11393" s="3" t="str">
        <f t="shared" si="2"/>
        <v>AMBER GADDIS</v>
      </c>
      <c r="J11393" s="1" t="s">
        <v>57</v>
      </c>
      <c r="K11393" s="1" t="s">
        <v>41</v>
      </c>
      <c r="L11393" s="1">
        <v>150.0</v>
      </c>
      <c r="M11393" s="1" t="s">
        <v>58</v>
      </c>
      <c r="N11393" s="1" t="s">
        <v>33655</v>
      </c>
      <c r="P11393" s="5">
        <v>44195.0</v>
      </c>
      <c r="Q11393" s="1" t="s">
        <v>34040</v>
      </c>
      <c r="R11393" s="1" t="s">
        <v>31</v>
      </c>
      <c r="S11393" s="1" t="s">
        <v>375</v>
      </c>
      <c r="T11393" s="1">
        <v>75229.0</v>
      </c>
      <c r="U11393" s="1" t="s">
        <v>34041</v>
      </c>
    </row>
    <row r="11394">
      <c r="A11394" s="1" t="s">
        <v>34042</v>
      </c>
      <c r="B11394" s="1">
        <v>71318.0</v>
      </c>
      <c r="C11394" s="1">
        <v>2182.0</v>
      </c>
      <c r="D11394" s="2" t="s">
        <v>33657</v>
      </c>
      <c r="E11394" s="1" t="s">
        <v>6545</v>
      </c>
      <c r="F11394" s="1" t="s">
        <v>25626</v>
      </c>
      <c r="G11394" s="3" t="str">
        <f t="shared" si="1"/>
        <v>Betty Orozco</v>
      </c>
      <c r="H11394" s="3" t="str">
        <f t="shared" si="2"/>
        <v>BETTY OROZCO</v>
      </c>
      <c r="J11394" s="1" t="s">
        <v>57</v>
      </c>
      <c r="K11394" s="1" t="s">
        <v>44</v>
      </c>
      <c r="L11394" s="1">
        <v>150.0</v>
      </c>
      <c r="M11394" s="1" t="s">
        <v>58</v>
      </c>
      <c r="N11394" s="1" t="s">
        <v>33645</v>
      </c>
      <c r="O11394" s="4">
        <v>44317.0</v>
      </c>
      <c r="P11394" s="4">
        <v>44203.0</v>
      </c>
      <c r="Q11394" s="1" t="s">
        <v>33962</v>
      </c>
      <c r="R11394" s="1" t="s">
        <v>31</v>
      </c>
      <c r="S11394" s="1" t="s">
        <v>32</v>
      </c>
      <c r="T11394" s="1">
        <v>75212.0</v>
      </c>
      <c r="U11394" s="1" t="s">
        <v>33963</v>
      </c>
    </row>
    <row r="11395">
      <c r="A11395" s="1" t="s">
        <v>34043</v>
      </c>
      <c r="B11395" s="1">
        <v>71885.0</v>
      </c>
      <c r="C11395" s="1">
        <v>2182.0</v>
      </c>
      <c r="D11395" s="2" t="s">
        <v>33657</v>
      </c>
      <c r="E11395" s="1" t="s">
        <v>360</v>
      </c>
      <c r="F11395" s="1" t="s">
        <v>18223</v>
      </c>
      <c r="G11395" s="3" t="str">
        <f t="shared" si="1"/>
        <v>Cannon Flowers</v>
      </c>
      <c r="H11395" s="3" t="str">
        <f t="shared" si="2"/>
        <v>CANNON FLOWERS</v>
      </c>
      <c r="J11395" s="1" t="s">
        <v>57</v>
      </c>
      <c r="K11395" s="1" t="s">
        <v>44</v>
      </c>
      <c r="L11395" s="1">
        <v>150.0</v>
      </c>
      <c r="M11395" s="1" t="s">
        <v>58</v>
      </c>
      <c r="N11395" s="1" t="s">
        <v>33645</v>
      </c>
      <c r="O11395" s="4">
        <v>44317.0</v>
      </c>
      <c r="P11395" s="4">
        <v>44204.0</v>
      </c>
      <c r="Q11395" s="1" t="s">
        <v>34044</v>
      </c>
      <c r="R11395" s="1" t="s">
        <v>6905</v>
      </c>
      <c r="S11395" s="1" t="s">
        <v>375</v>
      </c>
      <c r="T11395" s="1">
        <v>14213.0</v>
      </c>
      <c r="U11395" s="1" t="s">
        <v>34045</v>
      </c>
    </row>
    <row r="11396">
      <c r="A11396" s="1" t="s">
        <v>34046</v>
      </c>
      <c r="B11396" s="1">
        <v>71929.0</v>
      </c>
      <c r="C11396" s="1">
        <v>2182.0</v>
      </c>
      <c r="D11396" s="2" t="s">
        <v>33657</v>
      </c>
      <c r="E11396" s="1" t="s">
        <v>365</v>
      </c>
      <c r="F11396" s="1" t="s">
        <v>366</v>
      </c>
      <c r="G11396" s="3" t="str">
        <f t="shared" si="1"/>
        <v>Eric Dominguez</v>
      </c>
      <c r="H11396" s="3" t="str">
        <f t="shared" si="2"/>
        <v>ERIC DOMINGUEZ</v>
      </c>
      <c r="J11396" s="1" t="s">
        <v>57</v>
      </c>
      <c r="K11396" s="1" t="s">
        <v>44</v>
      </c>
      <c r="L11396" s="1">
        <v>150.0</v>
      </c>
      <c r="M11396" s="1" t="s">
        <v>58</v>
      </c>
      <c r="N11396" s="1" t="s">
        <v>33645</v>
      </c>
      <c r="O11396" s="4">
        <v>44317.0</v>
      </c>
      <c r="P11396" s="4">
        <v>44271.0</v>
      </c>
      <c r="Q11396" s="1" t="s">
        <v>21785</v>
      </c>
      <c r="R11396" s="1" t="s">
        <v>368</v>
      </c>
      <c r="S11396" s="1" t="s">
        <v>32</v>
      </c>
      <c r="T11396" s="1">
        <v>75061.0</v>
      </c>
      <c r="U11396" s="1" t="s">
        <v>21786</v>
      </c>
    </row>
    <row r="11397">
      <c r="A11397" s="1" t="s">
        <v>34047</v>
      </c>
      <c r="B11397" s="1">
        <v>74773.0</v>
      </c>
      <c r="C11397" s="1">
        <v>2241.0</v>
      </c>
      <c r="D11397" s="2" t="s">
        <v>33661</v>
      </c>
      <c r="E11397" s="1" t="s">
        <v>99</v>
      </c>
      <c r="F11397" s="1" t="s">
        <v>100</v>
      </c>
      <c r="G11397" s="3" t="str">
        <f t="shared" si="1"/>
        <v>Todd Hill</v>
      </c>
      <c r="H11397" s="3" t="str">
        <f t="shared" si="2"/>
        <v>TODD HILL</v>
      </c>
      <c r="J11397" s="1" t="s">
        <v>57</v>
      </c>
      <c r="K11397" s="1" t="s">
        <v>47</v>
      </c>
      <c r="L11397" s="1">
        <v>150.0</v>
      </c>
      <c r="M11397" s="1" t="s">
        <v>58</v>
      </c>
      <c r="N11397" s="1" t="s">
        <v>33645</v>
      </c>
      <c r="O11397" s="4">
        <v>44317.0</v>
      </c>
      <c r="P11397" s="4">
        <v>44292.0</v>
      </c>
      <c r="Q11397" s="1" t="s">
        <v>835</v>
      </c>
      <c r="R11397" s="1" t="s">
        <v>31</v>
      </c>
      <c r="S11397" s="1" t="s">
        <v>32</v>
      </c>
      <c r="T11397" s="1">
        <v>75216.0</v>
      </c>
      <c r="U11397" s="1" t="s">
        <v>836</v>
      </c>
    </row>
    <row r="11398">
      <c r="A11398" s="1" t="s">
        <v>34048</v>
      </c>
      <c r="B11398" s="1">
        <v>35279.0</v>
      </c>
      <c r="C11398" s="1">
        <v>2067.0</v>
      </c>
      <c r="D11398" s="2" t="s">
        <v>33653</v>
      </c>
      <c r="G11398" s="3" t="str">
        <f t="shared" si="1"/>
        <v> </v>
      </c>
      <c r="H11398" s="3" t="str">
        <f t="shared" si="2"/>
        <v> </v>
      </c>
      <c r="I11398" s="1" t="s">
        <v>2021</v>
      </c>
      <c r="J11398" s="1" t="s">
        <v>389</v>
      </c>
      <c r="K11398" s="1" t="s">
        <v>41</v>
      </c>
      <c r="L11398" s="1">
        <v>150.0</v>
      </c>
      <c r="M11398" s="1" t="s">
        <v>390</v>
      </c>
      <c r="N11398" s="1" t="s">
        <v>33655</v>
      </c>
      <c r="P11398" s="4">
        <v>44170.0</v>
      </c>
      <c r="Q11398" s="1" t="s">
        <v>34049</v>
      </c>
      <c r="R11398" s="1" t="s">
        <v>31</v>
      </c>
      <c r="S11398" s="1" t="s">
        <v>32</v>
      </c>
      <c r="T11398" s="1">
        <v>75212.0</v>
      </c>
      <c r="U11398" s="1" t="s">
        <v>34050</v>
      </c>
    </row>
    <row r="11399">
      <c r="A11399" s="1" t="s">
        <v>34051</v>
      </c>
      <c r="B11399" s="1">
        <v>38342.0</v>
      </c>
      <c r="C11399" s="1">
        <v>2329.0</v>
      </c>
      <c r="D11399" s="2" t="s">
        <v>33664</v>
      </c>
      <c r="G11399" s="3" t="str">
        <f t="shared" si="1"/>
        <v> </v>
      </c>
      <c r="H11399" s="3" t="str">
        <f t="shared" si="2"/>
        <v> </v>
      </c>
      <c r="I11399" s="1" t="s">
        <v>32063</v>
      </c>
      <c r="J11399" s="1" t="s">
        <v>389</v>
      </c>
      <c r="K11399" s="1" t="s">
        <v>53</v>
      </c>
      <c r="L11399" s="1">
        <v>175.78</v>
      </c>
      <c r="M11399" s="1" t="s">
        <v>390</v>
      </c>
      <c r="N11399" s="1" t="s">
        <v>33645</v>
      </c>
      <c r="P11399" s="4">
        <v>44323.0</v>
      </c>
      <c r="Q11399" s="1" t="s">
        <v>717</v>
      </c>
      <c r="R11399" s="1" t="s">
        <v>718</v>
      </c>
      <c r="S11399" s="1" t="s">
        <v>719</v>
      </c>
      <c r="T11399" s="1">
        <v>2144.0</v>
      </c>
      <c r="U11399" s="1" t="s">
        <v>720</v>
      </c>
    </row>
    <row r="11400">
      <c r="A11400" s="1" t="s">
        <v>34052</v>
      </c>
      <c r="B11400" s="1">
        <v>71893.0</v>
      </c>
      <c r="C11400" s="1">
        <v>2182.0</v>
      </c>
      <c r="D11400" s="2" t="s">
        <v>33657</v>
      </c>
      <c r="E11400" s="1" t="s">
        <v>542</v>
      </c>
      <c r="F11400" s="1" t="s">
        <v>4494</v>
      </c>
      <c r="G11400" s="3" t="str">
        <f t="shared" si="1"/>
        <v>Sharon Howard</v>
      </c>
      <c r="H11400" s="3" t="str">
        <f t="shared" si="2"/>
        <v>SHARON HOWARD</v>
      </c>
      <c r="J11400" s="1" t="s">
        <v>57</v>
      </c>
      <c r="K11400" s="1" t="s">
        <v>44</v>
      </c>
      <c r="L11400" s="1">
        <v>200.0</v>
      </c>
      <c r="M11400" s="1" t="s">
        <v>58</v>
      </c>
      <c r="N11400" s="1" t="s">
        <v>33645</v>
      </c>
      <c r="O11400" s="4">
        <v>44317.0</v>
      </c>
      <c r="P11400" s="4">
        <v>44229.0</v>
      </c>
      <c r="Q11400" s="1" t="s">
        <v>34053</v>
      </c>
      <c r="R11400" s="1" t="s">
        <v>31</v>
      </c>
      <c r="S11400" s="1" t="s">
        <v>32</v>
      </c>
      <c r="T11400" s="1">
        <v>75212.0</v>
      </c>
      <c r="U11400" s="1" t="s">
        <v>34054</v>
      </c>
    </row>
    <row r="11401">
      <c r="A11401" s="1" t="s">
        <v>34055</v>
      </c>
      <c r="B11401" s="1">
        <v>36316.0</v>
      </c>
      <c r="C11401" s="1">
        <v>2182.0</v>
      </c>
      <c r="D11401" s="2" t="s">
        <v>33657</v>
      </c>
      <c r="E11401" s="1" t="s">
        <v>794</v>
      </c>
      <c r="F11401" s="1" t="s">
        <v>795</v>
      </c>
      <c r="G11401" s="3" t="str">
        <f t="shared" si="1"/>
        <v>Taylor Adams</v>
      </c>
      <c r="H11401" s="3" t="str">
        <f t="shared" si="2"/>
        <v>TAYLOR ADAMS</v>
      </c>
      <c r="J11401" s="1" t="s">
        <v>389</v>
      </c>
      <c r="K11401" s="1" t="s">
        <v>44</v>
      </c>
      <c r="L11401" s="1">
        <v>200.0</v>
      </c>
      <c r="M11401" s="1" t="s">
        <v>390</v>
      </c>
      <c r="N11401" s="1" t="s">
        <v>33645</v>
      </c>
      <c r="O11401" s="4">
        <v>44317.0</v>
      </c>
      <c r="P11401" s="4">
        <v>44215.0</v>
      </c>
      <c r="Q11401" s="1" t="s">
        <v>34056</v>
      </c>
      <c r="R11401" s="1" t="s">
        <v>31</v>
      </c>
      <c r="S11401" s="1" t="s">
        <v>32</v>
      </c>
      <c r="T11401" s="1">
        <v>75208.0</v>
      </c>
      <c r="U11401" s="1" t="s">
        <v>34057</v>
      </c>
    </row>
    <row r="11402">
      <c r="A11402" s="1" t="s">
        <v>34058</v>
      </c>
      <c r="B11402" s="1">
        <v>38355.0</v>
      </c>
      <c r="C11402" s="1">
        <v>2329.0</v>
      </c>
      <c r="D11402" s="2" t="s">
        <v>33664</v>
      </c>
      <c r="G11402" s="3" t="str">
        <f t="shared" si="1"/>
        <v> </v>
      </c>
      <c r="H11402" s="3" t="str">
        <f t="shared" si="2"/>
        <v> </v>
      </c>
      <c r="I11402" s="1" t="s">
        <v>34059</v>
      </c>
      <c r="J11402" s="1" t="s">
        <v>389</v>
      </c>
      <c r="K11402" s="1" t="s">
        <v>53</v>
      </c>
      <c r="L11402" s="1">
        <v>200.0</v>
      </c>
      <c r="M11402" s="1" t="s">
        <v>390</v>
      </c>
      <c r="N11402" s="1" t="s">
        <v>33645</v>
      </c>
      <c r="P11402" s="4">
        <v>44365.0</v>
      </c>
      <c r="Q11402" s="1" t="s">
        <v>34060</v>
      </c>
      <c r="R11402" s="1" t="s">
        <v>31</v>
      </c>
      <c r="S11402" s="1" t="s">
        <v>32</v>
      </c>
      <c r="T11402" s="1">
        <v>75208.0</v>
      </c>
      <c r="U11402" s="1" t="s">
        <v>34061</v>
      </c>
    </row>
    <row r="11403">
      <c r="A11403" s="1" t="s">
        <v>34062</v>
      </c>
      <c r="B11403" s="1">
        <v>36312.0</v>
      </c>
      <c r="C11403" s="1">
        <v>2182.0</v>
      </c>
      <c r="D11403" s="2" t="s">
        <v>33657</v>
      </c>
      <c r="G11403" s="3" t="str">
        <f t="shared" si="1"/>
        <v> </v>
      </c>
      <c r="H11403" s="3" t="str">
        <f t="shared" si="2"/>
        <v> </v>
      </c>
      <c r="I11403" s="1" t="s">
        <v>790</v>
      </c>
      <c r="J11403" s="1" t="s">
        <v>389</v>
      </c>
      <c r="K11403" s="1" t="s">
        <v>44</v>
      </c>
      <c r="L11403" s="1">
        <v>212.25</v>
      </c>
      <c r="M11403" s="1" t="s">
        <v>390</v>
      </c>
      <c r="N11403" s="1" t="s">
        <v>33645</v>
      </c>
      <c r="O11403" s="4">
        <v>44317.0</v>
      </c>
      <c r="P11403" s="4">
        <v>44256.0</v>
      </c>
      <c r="Q11403" s="1" t="s">
        <v>791</v>
      </c>
      <c r="R11403" s="1" t="s">
        <v>31</v>
      </c>
      <c r="S11403" s="1" t="s">
        <v>32</v>
      </c>
      <c r="T11403" s="1">
        <v>75247.0</v>
      </c>
      <c r="U11403" s="1" t="s">
        <v>792</v>
      </c>
    </row>
    <row r="11404">
      <c r="A11404" s="1" t="s">
        <v>34063</v>
      </c>
      <c r="B11404" s="1">
        <v>39538.0</v>
      </c>
      <c r="C11404" s="1">
        <v>2420.0</v>
      </c>
      <c r="D11404" s="2" t="s">
        <v>33642</v>
      </c>
      <c r="E11404" s="1" t="s">
        <v>34064</v>
      </c>
      <c r="F11404" s="1" t="s">
        <v>12705</v>
      </c>
      <c r="G11404" s="3" t="str">
        <f t="shared" si="1"/>
        <v>Huey Fischer</v>
      </c>
      <c r="H11404" s="3" t="str">
        <f t="shared" si="2"/>
        <v>HUEY FISCHER</v>
      </c>
      <c r="J11404" s="1" t="s">
        <v>389</v>
      </c>
      <c r="K11404" s="1" t="s">
        <v>27</v>
      </c>
      <c r="L11404" s="1">
        <v>227.0</v>
      </c>
      <c r="M11404" s="1" t="s">
        <v>390</v>
      </c>
      <c r="N11404" s="1" t="s">
        <v>33645</v>
      </c>
      <c r="P11404" s="4">
        <v>44418.0</v>
      </c>
      <c r="Q11404" s="1" t="s">
        <v>34065</v>
      </c>
      <c r="R11404" s="1" t="s">
        <v>122</v>
      </c>
      <c r="S11404" s="1" t="s">
        <v>32</v>
      </c>
      <c r="T11404" s="1">
        <v>78723.0</v>
      </c>
      <c r="U11404" s="1" t="s">
        <v>34066</v>
      </c>
    </row>
    <row r="11405">
      <c r="A11405" s="1" t="s">
        <v>34067</v>
      </c>
      <c r="B11405" s="1">
        <v>39547.0</v>
      </c>
      <c r="C11405" s="1">
        <v>2420.0</v>
      </c>
      <c r="D11405" s="2" t="s">
        <v>33642</v>
      </c>
      <c r="G11405" s="3" t="str">
        <f t="shared" si="1"/>
        <v> </v>
      </c>
      <c r="H11405" s="3" t="str">
        <f t="shared" si="2"/>
        <v> </v>
      </c>
      <c r="I11405" s="1" t="s">
        <v>34068</v>
      </c>
      <c r="J11405" s="1" t="s">
        <v>389</v>
      </c>
      <c r="K11405" s="1" t="s">
        <v>27</v>
      </c>
      <c r="L11405" s="1">
        <v>250.0</v>
      </c>
      <c r="M11405" s="1" t="s">
        <v>390</v>
      </c>
      <c r="N11405" s="1" t="s">
        <v>33645</v>
      </c>
      <c r="P11405" s="4">
        <v>44473.0</v>
      </c>
      <c r="Q11405" s="1" t="s">
        <v>34069</v>
      </c>
      <c r="R11405" s="1" t="s">
        <v>31</v>
      </c>
      <c r="S11405" s="1" t="s">
        <v>32</v>
      </c>
      <c r="T11405" s="1">
        <v>75219.0</v>
      </c>
      <c r="U11405" s="1" t="s">
        <v>34070</v>
      </c>
    </row>
    <row r="11406">
      <c r="A11406" s="1" t="s">
        <v>34071</v>
      </c>
      <c r="B11406" s="1">
        <v>79688.0</v>
      </c>
      <c r="C11406" s="1">
        <v>2420.0</v>
      </c>
      <c r="D11406" s="2" t="s">
        <v>33642</v>
      </c>
      <c r="E11406" s="1" t="s">
        <v>34072</v>
      </c>
      <c r="F11406" s="1" t="s">
        <v>34073</v>
      </c>
      <c r="G11406" s="3" t="str">
        <f t="shared" si="1"/>
        <v>Alexandrea Yoss</v>
      </c>
      <c r="H11406" s="3" t="str">
        <f t="shared" si="2"/>
        <v>ALEXANDREA YOSS</v>
      </c>
      <c r="J11406" s="1" t="s">
        <v>57</v>
      </c>
      <c r="K11406" s="1" t="s">
        <v>27</v>
      </c>
      <c r="L11406" s="1">
        <v>250.0</v>
      </c>
      <c r="M11406" s="1" t="s">
        <v>58</v>
      </c>
      <c r="N11406" s="1" t="s">
        <v>33645</v>
      </c>
      <c r="P11406" s="5">
        <v>44518.0</v>
      </c>
      <c r="Q11406" s="1" t="s">
        <v>34074</v>
      </c>
      <c r="R11406" s="1" t="s">
        <v>31</v>
      </c>
      <c r="S11406" s="1" t="s">
        <v>32</v>
      </c>
      <c r="T11406" s="1">
        <v>78741.0</v>
      </c>
      <c r="U11406" s="1" t="s">
        <v>34075</v>
      </c>
    </row>
    <row r="11407">
      <c r="A11407" s="1" t="s">
        <v>34076</v>
      </c>
      <c r="B11407" s="1">
        <v>66695.0</v>
      </c>
      <c r="C11407" s="1">
        <v>2067.0</v>
      </c>
      <c r="D11407" s="2" t="s">
        <v>33653</v>
      </c>
      <c r="E11407" s="1" t="s">
        <v>21788</v>
      </c>
      <c r="F11407" s="1" t="s">
        <v>34077</v>
      </c>
      <c r="G11407" s="3" t="str">
        <f t="shared" si="1"/>
        <v>Norma Minnis</v>
      </c>
      <c r="H11407" s="3" t="str">
        <f t="shared" si="2"/>
        <v>NORMA MINNIS</v>
      </c>
      <c r="J11407" s="1" t="s">
        <v>57</v>
      </c>
      <c r="K11407" s="1" t="s">
        <v>41</v>
      </c>
      <c r="L11407" s="1">
        <v>250.0</v>
      </c>
      <c r="M11407" s="1" t="s">
        <v>58</v>
      </c>
      <c r="N11407" s="1" t="s">
        <v>33655</v>
      </c>
      <c r="P11407" s="5">
        <v>44196.0</v>
      </c>
      <c r="Q11407" s="1" t="s">
        <v>34078</v>
      </c>
      <c r="R11407" s="1" t="s">
        <v>31</v>
      </c>
      <c r="S11407" s="1" t="s">
        <v>32</v>
      </c>
      <c r="T11407" s="1">
        <v>75214.0</v>
      </c>
      <c r="U11407" s="1" t="s">
        <v>34079</v>
      </c>
    </row>
    <row r="11408">
      <c r="A11408" s="1" t="s">
        <v>34080</v>
      </c>
      <c r="B11408" s="1">
        <v>66952.0</v>
      </c>
      <c r="C11408" s="1">
        <v>2067.0</v>
      </c>
      <c r="D11408" s="2" t="s">
        <v>33653</v>
      </c>
      <c r="E11408" s="1" t="s">
        <v>24</v>
      </c>
      <c r="F11408" s="1" t="s">
        <v>34081</v>
      </c>
      <c r="G11408" s="3" t="str">
        <f t="shared" si="1"/>
        <v>Adam Greenup</v>
      </c>
      <c r="H11408" s="3" t="str">
        <f t="shared" si="2"/>
        <v>ADAM GREENUP</v>
      </c>
      <c r="J11408" s="1" t="s">
        <v>57</v>
      </c>
      <c r="K11408" s="1" t="s">
        <v>41</v>
      </c>
      <c r="L11408" s="1">
        <v>250.0</v>
      </c>
      <c r="M11408" s="1" t="s">
        <v>58</v>
      </c>
      <c r="N11408" s="1" t="s">
        <v>33655</v>
      </c>
      <c r="P11408" s="5">
        <v>44191.0</v>
      </c>
      <c r="Q11408" s="1" t="s">
        <v>34082</v>
      </c>
      <c r="R11408" s="1" t="s">
        <v>346</v>
      </c>
      <c r="S11408" s="1" t="s">
        <v>32</v>
      </c>
      <c r="T11408" s="1">
        <v>75043.0</v>
      </c>
      <c r="U11408" s="1" t="s">
        <v>34083</v>
      </c>
    </row>
    <row r="11409">
      <c r="A11409" s="1" t="s">
        <v>34084</v>
      </c>
      <c r="B11409" s="1">
        <v>66953.0</v>
      </c>
      <c r="C11409" s="1">
        <v>2067.0</v>
      </c>
      <c r="D11409" s="2" t="s">
        <v>33653</v>
      </c>
      <c r="E11409" s="1" t="s">
        <v>34085</v>
      </c>
      <c r="F11409" s="1" t="s">
        <v>21496</v>
      </c>
      <c r="G11409" s="3" t="str">
        <f t="shared" si="1"/>
        <v>G.L. Sanchez</v>
      </c>
      <c r="H11409" s="3" t="str">
        <f t="shared" si="2"/>
        <v>G.L. SANCHEZ</v>
      </c>
      <c r="J11409" s="1" t="s">
        <v>57</v>
      </c>
      <c r="K11409" s="1" t="s">
        <v>41</v>
      </c>
      <c r="L11409" s="1">
        <v>250.0</v>
      </c>
      <c r="M11409" s="1" t="s">
        <v>58</v>
      </c>
      <c r="N11409" s="1" t="s">
        <v>33655</v>
      </c>
      <c r="P11409" s="5">
        <v>44188.0</v>
      </c>
      <c r="Q11409" s="1" t="s">
        <v>34086</v>
      </c>
      <c r="R11409" s="1" t="s">
        <v>1698</v>
      </c>
      <c r="S11409" s="1" t="s">
        <v>32</v>
      </c>
      <c r="T11409" s="1">
        <v>75057.0</v>
      </c>
      <c r="U11409" s="1" t="s">
        <v>34087</v>
      </c>
    </row>
    <row r="11410">
      <c r="A11410" s="1" t="s">
        <v>34088</v>
      </c>
      <c r="B11410" s="1">
        <v>67118.0</v>
      </c>
      <c r="C11410" s="1">
        <v>2067.0</v>
      </c>
      <c r="D11410" s="2" t="s">
        <v>33653</v>
      </c>
      <c r="E11410" s="1" t="s">
        <v>1562</v>
      </c>
      <c r="F11410" s="1" t="s">
        <v>19982</v>
      </c>
      <c r="G11410" s="3" t="str">
        <f t="shared" si="1"/>
        <v>Lauren Berman</v>
      </c>
      <c r="H11410" s="3" t="str">
        <f t="shared" si="2"/>
        <v>LAUREN BERMAN</v>
      </c>
      <c r="J11410" s="1" t="s">
        <v>57</v>
      </c>
      <c r="K11410" s="1" t="s">
        <v>41</v>
      </c>
      <c r="L11410" s="1">
        <v>250.0</v>
      </c>
      <c r="M11410" s="1" t="s">
        <v>58</v>
      </c>
      <c r="N11410" s="1" t="s">
        <v>33655</v>
      </c>
      <c r="P11410" s="4">
        <v>44070.0</v>
      </c>
      <c r="Q11410" s="1" t="s">
        <v>34089</v>
      </c>
      <c r="R11410" s="1" t="s">
        <v>31</v>
      </c>
      <c r="S11410" s="1" t="s">
        <v>32</v>
      </c>
      <c r="T11410" s="1">
        <v>75220.0</v>
      </c>
      <c r="U11410" s="1" t="s">
        <v>34090</v>
      </c>
    </row>
    <row r="11411">
      <c r="A11411" s="1" t="s">
        <v>34091</v>
      </c>
      <c r="B11411" s="1">
        <v>67120.0</v>
      </c>
      <c r="C11411" s="1">
        <v>2067.0</v>
      </c>
      <c r="D11411" s="2" t="s">
        <v>33653</v>
      </c>
      <c r="E11411" s="1" t="s">
        <v>1021</v>
      </c>
      <c r="F11411" s="1" t="s">
        <v>15536</v>
      </c>
      <c r="G11411" s="3" t="str">
        <f t="shared" si="1"/>
        <v>James Armstrong</v>
      </c>
      <c r="H11411" s="3" t="str">
        <f t="shared" si="2"/>
        <v>JAMES ARMSTRONG</v>
      </c>
      <c r="J11411" s="1" t="s">
        <v>57</v>
      </c>
      <c r="K11411" s="1" t="s">
        <v>41</v>
      </c>
      <c r="L11411" s="1">
        <v>250.0</v>
      </c>
      <c r="M11411" s="1" t="s">
        <v>58</v>
      </c>
      <c r="N11411" s="1" t="s">
        <v>33655</v>
      </c>
      <c r="P11411" s="4">
        <v>44070.0</v>
      </c>
      <c r="Q11411" s="1" t="s">
        <v>34092</v>
      </c>
      <c r="R11411" s="1" t="s">
        <v>31</v>
      </c>
      <c r="S11411" s="1" t="s">
        <v>32</v>
      </c>
      <c r="T11411" s="1">
        <v>75212.0</v>
      </c>
      <c r="U11411" s="1" t="s">
        <v>34093</v>
      </c>
    </row>
    <row r="11412">
      <c r="A11412" s="1" t="s">
        <v>34094</v>
      </c>
      <c r="B11412" s="1">
        <v>67140.0</v>
      </c>
      <c r="C11412" s="1">
        <v>2067.0</v>
      </c>
      <c r="D11412" s="2" t="s">
        <v>33653</v>
      </c>
      <c r="E11412" s="1" t="s">
        <v>34095</v>
      </c>
      <c r="F11412" s="1" t="s">
        <v>22389</v>
      </c>
      <c r="G11412" s="3" t="str">
        <f t="shared" si="1"/>
        <v>Nicolas Villalba</v>
      </c>
      <c r="H11412" s="3" t="str">
        <f t="shared" si="2"/>
        <v>NICOLAS VILLALBA</v>
      </c>
      <c r="J11412" s="1" t="s">
        <v>57</v>
      </c>
      <c r="K11412" s="1" t="s">
        <v>41</v>
      </c>
      <c r="L11412" s="1">
        <v>250.0</v>
      </c>
      <c r="M11412" s="1" t="s">
        <v>58</v>
      </c>
      <c r="N11412" s="1" t="s">
        <v>33655</v>
      </c>
      <c r="P11412" s="4">
        <v>44070.0</v>
      </c>
      <c r="Q11412" s="1" t="s">
        <v>34096</v>
      </c>
      <c r="R11412" s="1" t="s">
        <v>31</v>
      </c>
      <c r="S11412" s="1" t="s">
        <v>32</v>
      </c>
      <c r="T11412" s="1">
        <v>75207.0</v>
      </c>
      <c r="U11412" s="1" t="s">
        <v>34097</v>
      </c>
    </row>
    <row r="11413">
      <c r="A11413" s="1" t="s">
        <v>34098</v>
      </c>
      <c r="B11413" s="1">
        <v>67144.0</v>
      </c>
      <c r="C11413" s="1">
        <v>2067.0</v>
      </c>
      <c r="D11413" s="2" t="s">
        <v>33653</v>
      </c>
      <c r="E11413" s="1" t="s">
        <v>1002</v>
      </c>
      <c r="F11413" s="1" t="s">
        <v>1003</v>
      </c>
      <c r="G11413" s="3" t="str">
        <f t="shared" si="1"/>
        <v>Keith Pomykal</v>
      </c>
      <c r="H11413" s="3" t="str">
        <f t="shared" si="2"/>
        <v>KEITH POMYKAL</v>
      </c>
      <c r="J11413" s="1" t="s">
        <v>57</v>
      </c>
      <c r="K11413" s="1" t="s">
        <v>41</v>
      </c>
      <c r="L11413" s="1">
        <v>250.0</v>
      </c>
      <c r="M11413" s="1" t="s">
        <v>58</v>
      </c>
      <c r="N11413" s="1" t="s">
        <v>33655</v>
      </c>
      <c r="P11413" s="4">
        <v>44070.0</v>
      </c>
      <c r="Q11413" s="1" t="s">
        <v>29964</v>
      </c>
      <c r="R11413" s="1" t="s">
        <v>31</v>
      </c>
      <c r="S11413" s="1" t="s">
        <v>32</v>
      </c>
      <c r="T11413" s="1">
        <v>75219.0</v>
      </c>
      <c r="U11413" s="1" t="s">
        <v>29965</v>
      </c>
    </row>
    <row r="11414">
      <c r="A11414" s="1" t="s">
        <v>34099</v>
      </c>
      <c r="B11414" s="1">
        <v>67146.0</v>
      </c>
      <c r="C11414" s="1">
        <v>2067.0</v>
      </c>
      <c r="D11414" s="2" t="s">
        <v>33653</v>
      </c>
      <c r="E11414" s="1" t="s">
        <v>803</v>
      </c>
      <c r="F11414" s="1" t="s">
        <v>1231</v>
      </c>
      <c r="G11414" s="3" t="str">
        <f t="shared" si="1"/>
        <v>Melissa Kingston</v>
      </c>
      <c r="H11414" s="3" t="str">
        <f t="shared" si="2"/>
        <v>MELISSA KINGSTON</v>
      </c>
      <c r="J11414" s="1" t="s">
        <v>57</v>
      </c>
      <c r="K11414" s="1" t="s">
        <v>41</v>
      </c>
      <c r="L11414" s="1">
        <v>250.0</v>
      </c>
      <c r="M11414" s="1" t="s">
        <v>58</v>
      </c>
      <c r="N11414" s="1" t="s">
        <v>33655</v>
      </c>
      <c r="P11414" s="4">
        <v>44070.0</v>
      </c>
      <c r="Q11414" s="1" t="s">
        <v>1232</v>
      </c>
      <c r="R11414" s="1" t="s">
        <v>31</v>
      </c>
      <c r="S11414" s="1" t="s">
        <v>32</v>
      </c>
      <c r="T11414" s="1">
        <v>75206.0</v>
      </c>
      <c r="U11414" s="1" t="s">
        <v>1233</v>
      </c>
    </row>
    <row r="11415">
      <c r="A11415" s="1" t="s">
        <v>34100</v>
      </c>
      <c r="B11415" s="1">
        <v>67148.0</v>
      </c>
      <c r="C11415" s="1">
        <v>2067.0</v>
      </c>
      <c r="D11415" s="2" t="s">
        <v>33653</v>
      </c>
      <c r="E11415" s="1" t="s">
        <v>167</v>
      </c>
      <c r="F11415" s="1" t="s">
        <v>5103</v>
      </c>
      <c r="G11415" s="3" t="str">
        <f t="shared" si="1"/>
        <v>Chris Wallace</v>
      </c>
      <c r="H11415" s="3" t="str">
        <f t="shared" si="2"/>
        <v>CHRIS WALLACE</v>
      </c>
      <c r="J11415" s="1" t="s">
        <v>57</v>
      </c>
      <c r="K11415" s="1" t="s">
        <v>41</v>
      </c>
      <c r="L11415" s="1">
        <v>250.0</v>
      </c>
      <c r="M11415" s="1" t="s">
        <v>58</v>
      </c>
      <c r="N11415" s="1" t="s">
        <v>33655</v>
      </c>
      <c r="P11415" s="4">
        <v>44071.0</v>
      </c>
      <c r="Q11415" s="1" t="s">
        <v>5104</v>
      </c>
      <c r="R11415" s="1" t="s">
        <v>368</v>
      </c>
      <c r="S11415" s="1" t="s">
        <v>32</v>
      </c>
      <c r="T11415" s="1">
        <v>75038.0</v>
      </c>
      <c r="U11415" s="1" t="s">
        <v>5105</v>
      </c>
    </row>
    <row r="11416">
      <c r="A11416" s="1" t="s">
        <v>34101</v>
      </c>
      <c r="B11416" s="1">
        <v>67153.0</v>
      </c>
      <c r="C11416" s="1">
        <v>2067.0</v>
      </c>
      <c r="D11416" s="2" t="s">
        <v>33653</v>
      </c>
      <c r="E11416" s="1" t="s">
        <v>18537</v>
      </c>
      <c r="F11416" s="1" t="s">
        <v>20142</v>
      </c>
      <c r="G11416" s="3" t="str">
        <f t="shared" si="1"/>
        <v>Karol Rimal</v>
      </c>
      <c r="H11416" s="3" t="str">
        <f t="shared" si="2"/>
        <v>KAROL RIMAL</v>
      </c>
      <c r="J11416" s="1" t="s">
        <v>57</v>
      </c>
      <c r="K11416" s="1" t="s">
        <v>41</v>
      </c>
      <c r="L11416" s="1">
        <v>250.0</v>
      </c>
      <c r="M11416" s="1" t="s">
        <v>58</v>
      </c>
      <c r="N11416" s="1" t="s">
        <v>33655</v>
      </c>
      <c r="P11416" s="4">
        <v>44071.0</v>
      </c>
      <c r="Q11416" s="1" t="s">
        <v>34102</v>
      </c>
      <c r="R11416" s="1" t="s">
        <v>1316</v>
      </c>
      <c r="S11416" s="1" t="s">
        <v>32</v>
      </c>
      <c r="T11416" s="1">
        <v>76040.0</v>
      </c>
      <c r="U11416" s="1" t="s">
        <v>34103</v>
      </c>
    </row>
    <row r="11417">
      <c r="A11417" s="1" t="s">
        <v>34104</v>
      </c>
      <c r="B11417" s="1">
        <v>67156.0</v>
      </c>
      <c r="C11417" s="1">
        <v>2067.0</v>
      </c>
      <c r="D11417" s="2" t="s">
        <v>33653</v>
      </c>
      <c r="E11417" s="1" t="s">
        <v>34105</v>
      </c>
      <c r="F11417" s="1" t="s">
        <v>34073</v>
      </c>
      <c r="G11417" s="3" t="str">
        <f t="shared" si="1"/>
        <v>Jerri Yoss</v>
      </c>
      <c r="H11417" s="3" t="str">
        <f t="shared" si="2"/>
        <v>JERRI YOSS</v>
      </c>
      <c r="J11417" s="1" t="s">
        <v>57</v>
      </c>
      <c r="K11417" s="1" t="s">
        <v>41</v>
      </c>
      <c r="L11417" s="1">
        <v>250.0</v>
      </c>
      <c r="M11417" s="1" t="s">
        <v>58</v>
      </c>
      <c r="N11417" s="1" t="s">
        <v>33655</v>
      </c>
      <c r="P11417" s="4">
        <v>44074.0</v>
      </c>
      <c r="Q11417" s="1" t="s">
        <v>34106</v>
      </c>
      <c r="R11417" s="1" t="s">
        <v>31</v>
      </c>
      <c r="S11417" s="1" t="s">
        <v>32</v>
      </c>
      <c r="T11417" s="1">
        <v>75220.0</v>
      </c>
      <c r="U11417" s="1" t="s">
        <v>34107</v>
      </c>
    </row>
    <row r="11418">
      <c r="A11418" s="1" t="s">
        <v>34108</v>
      </c>
      <c r="B11418" s="1">
        <v>67172.0</v>
      </c>
      <c r="C11418" s="1">
        <v>2067.0</v>
      </c>
      <c r="D11418" s="2" t="s">
        <v>33653</v>
      </c>
      <c r="E11418" s="1" t="s">
        <v>1002</v>
      </c>
      <c r="F11418" s="1" t="s">
        <v>1003</v>
      </c>
      <c r="G11418" s="3" t="str">
        <f t="shared" si="1"/>
        <v>Keith Pomykal</v>
      </c>
      <c r="H11418" s="3" t="str">
        <f t="shared" si="2"/>
        <v>KEITH POMYKAL</v>
      </c>
      <c r="J11418" s="1" t="s">
        <v>57</v>
      </c>
      <c r="K11418" s="1" t="s">
        <v>41</v>
      </c>
      <c r="L11418" s="1">
        <v>250.0</v>
      </c>
      <c r="M11418" s="1" t="s">
        <v>58</v>
      </c>
      <c r="N11418" s="1" t="s">
        <v>33655</v>
      </c>
      <c r="P11418" s="4">
        <v>44168.0</v>
      </c>
      <c r="Q11418" s="1" t="s">
        <v>1004</v>
      </c>
      <c r="R11418" s="1" t="s">
        <v>31</v>
      </c>
      <c r="S11418" s="1" t="s">
        <v>32</v>
      </c>
      <c r="T11418" s="1">
        <v>75219.0</v>
      </c>
      <c r="U11418" s="1" t="s">
        <v>1005</v>
      </c>
    </row>
    <row r="11419">
      <c r="A11419" s="1" t="s">
        <v>34109</v>
      </c>
      <c r="B11419" s="1">
        <v>67188.0</v>
      </c>
      <c r="C11419" s="1">
        <v>2067.0</v>
      </c>
      <c r="D11419" s="2" t="s">
        <v>33653</v>
      </c>
      <c r="E11419" s="1" t="s">
        <v>1063</v>
      </c>
      <c r="F11419" s="1" t="s">
        <v>938</v>
      </c>
      <c r="G11419" s="3" t="str">
        <f t="shared" si="1"/>
        <v>Tim Dickey</v>
      </c>
      <c r="H11419" s="3" t="str">
        <f t="shared" si="2"/>
        <v>TIM DICKEY</v>
      </c>
      <c r="J11419" s="1" t="s">
        <v>57</v>
      </c>
      <c r="K11419" s="1" t="s">
        <v>41</v>
      </c>
      <c r="L11419" s="1">
        <v>250.0</v>
      </c>
      <c r="M11419" s="1" t="s">
        <v>58</v>
      </c>
      <c r="N11419" s="1" t="s">
        <v>33655</v>
      </c>
      <c r="P11419" s="5">
        <v>44195.0</v>
      </c>
      <c r="Q11419" s="1" t="s">
        <v>1090</v>
      </c>
      <c r="R11419" s="1" t="s">
        <v>31</v>
      </c>
      <c r="S11419" s="1" t="s">
        <v>32</v>
      </c>
      <c r="T11419" s="1">
        <v>75220.0</v>
      </c>
      <c r="U11419" s="1" t="s">
        <v>1091</v>
      </c>
    </row>
    <row r="11420">
      <c r="A11420" s="1" t="s">
        <v>34110</v>
      </c>
      <c r="B11420" s="1">
        <v>71323.0</v>
      </c>
      <c r="C11420" s="1">
        <v>2182.0</v>
      </c>
      <c r="D11420" s="2" t="s">
        <v>33657</v>
      </c>
      <c r="E11420" s="1" t="s">
        <v>9896</v>
      </c>
      <c r="F11420" s="1" t="s">
        <v>7112</v>
      </c>
      <c r="G11420" s="3" t="str">
        <f t="shared" si="1"/>
        <v>Brent Jackson</v>
      </c>
      <c r="H11420" s="3" t="str">
        <f t="shared" si="2"/>
        <v>BRENT JACKSON</v>
      </c>
      <c r="J11420" s="1" t="s">
        <v>57</v>
      </c>
      <c r="K11420" s="1" t="s">
        <v>44</v>
      </c>
      <c r="L11420" s="1">
        <v>250.0</v>
      </c>
      <c r="M11420" s="1" t="s">
        <v>58</v>
      </c>
      <c r="N11420" s="1" t="s">
        <v>33645</v>
      </c>
      <c r="O11420" s="4">
        <v>44317.0</v>
      </c>
      <c r="P11420" s="4">
        <v>44266.0</v>
      </c>
      <c r="Q11420" s="1" t="s">
        <v>10116</v>
      </c>
      <c r="R11420" s="1" t="s">
        <v>31</v>
      </c>
      <c r="S11420" s="1" t="s">
        <v>32</v>
      </c>
      <c r="T11420" s="1">
        <v>75209.0</v>
      </c>
      <c r="U11420" s="1" t="s">
        <v>10117</v>
      </c>
    </row>
    <row r="11421">
      <c r="A11421" s="1" t="s">
        <v>34111</v>
      </c>
      <c r="B11421" s="1">
        <v>71834.0</v>
      </c>
      <c r="C11421" s="1">
        <v>2182.0</v>
      </c>
      <c r="D11421" s="2" t="s">
        <v>33657</v>
      </c>
      <c r="E11421" s="1" t="s">
        <v>34112</v>
      </c>
      <c r="F11421" s="1" t="s">
        <v>34113</v>
      </c>
      <c r="G11421" s="3" t="str">
        <f t="shared" si="1"/>
        <v>Welsley Gambriabat</v>
      </c>
      <c r="H11421" s="3" t="str">
        <f t="shared" si="2"/>
        <v>WELSLEY GAMBRIABAT</v>
      </c>
      <c r="J11421" s="1" t="s">
        <v>57</v>
      </c>
      <c r="K11421" s="1" t="s">
        <v>44</v>
      </c>
      <c r="L11421" s="1">
        <v>250.0</v>
      </c>
      <c r="M11421" s="1" t="s">
        <v>58</v>
      </c>
      <c r="N11421" s="1" t="s">
        <v>33645</v>
      </c>
      <c r="O11421" s="4">
        <v>44317.0</v>
      </c>
      <c r="P11421" s="4">
        <v>44264.0</v>
      </c>
      <c r="Q11421" s="1" t="s">
        <v>34114</v>
      </c>
      <c r="R11421" s="1" t="s">
        <v>31</v>
      </c>
      <c r="S11421" s="1" t="s">
        <v>32</v>
      </c>
      <c r="T11421" s="1">
        <v>75205.0</v>
      </c>
      <c r="U11421" s="1" t="s">
        <v>34115</v>
      </c>
    </row>
    <row r="11422">
      <c r="A11422" s="1" t="s">
        <v>34116</v>
      </c>
      <c r="B11422" s="1">
        <v>71886.0</v>
      </c>
      <c r="C11422" s="1">
        <v>2182.0</v>
      </c>
      <c r="D11422" s="2" t="s">
        <v>33657</v>
      </c>
      <c r="E11422" s="1" t="s">
        <v>510</v>
      </c>
      <c r="F11422" s="1" t="s">
        <v>511</v>
      </c>
      <c r="G11422" s="3" t="str">
        <f t="shared" si="1"/>
        <v>Joanna St. Angelo</v>
      </c>
      <c r="H11422" s="3" t="str">
        <f t="shared" si="2"/>
        <v>JOANNA ST. ANGELO</v>
      </c>
      <c r="J11422" s="1" t="s">
        <v>57</v>
      </c>
      <c r="K11422" s="1" t="s">
        <v>44</v>
      </c>
      <c r="L11422" s="1">
        <v>250.0</v>
      </c>
      <c r="M11422" s="1" t="s">
        <v>58</v>
      </c>
      <c r="N11422" s="1" t="s">
        <v>33645</v>
      </c>
      <c r="O11422" s="4">
        <v>44317.0</v>
      </c>
      <c r="P11422" s="4">
        <v>44215.0</v>
      </c>
      <c r="Q11422" s="1" t="s">
        <v>4668</v>
      </c>
      <c r="R11422" s="1" t="s">
        <v>513</v>
      </c>
      <c r="S11422" s="1" t="s">
        <v>32</v>
      </c>
      <c r="T11422" s="1">
        <v>76051.0</v>
      </c>
      <c r="U11422" s="1" t="s">
        <v>4669</v>
      </c>
    </row>
    <row r="11423">
      <c r="A11423" s="1" t="s">
        <v>34117</v>
      </c>
      <c r="B11423" s="1">
        <v>71895.0</v>
      </c>
      <c r="C11423" s="1">
        <v>2182.0</v>
      </c>
      <c r="D11423" s="2" t="s">
        <v>33657</v>
      </c>
      <c r="E11423" s="1" t="s">
        <v>20141</v>
      </c>
      <c r="F11423" s="1" t="s">
        <v>20142</v>
      </c>
      <c r="G11423" s="3" t="str">
        <f t="shared" si="1"/>
        <v>Karrol Rimal</v>
      </c>
      <c r="H11423" s="3" t="str">
        <f t="shared" si="2"/>
        <v>KARROL RIMAL</v>
      </c>
      <c r="J11423" s="1" t="s">
        <v>57</v>
      </c>
      <c r="K11423" s="1" t="s">
        <v>44</v>
      </c>
      <c r="L11423" s="1">
        <v>250.0</v>
      </c>
      <c r="M11423" s="1" t="s">
        <v>58</v>
      </c>
      <c r="N11423" s="1" t="s">
        <v>33645</v>
      </c>
      <c r="O11423" s="4">
        <v>44317.0</v>
      </c>
      <c r="P11423" s="4">
        <v>44229.0</v>
      </c>
      <c r="Q11423" s="1" t="s">
        <v>34118</v>
      </c>
      <c r="R11423" s="1" t="s">
        <v>1316</v>
      </c>
      <c r="S11423" s="1" t="s">
        <v>32</v>
      </c>
      <c r="T11423" s="1">
        <v>76040.0</v>
      </c>
      <c r="U11423" s="1" t="s">
        <v>34119</v>
      </c>
    </row>
    <row r="11424">
      <c r="A11424" s="1" t="s">
        <v>34120</v>
      </c>
      <c r="B11424" s="1">
        <v>71897.0</v>
      </c>
      <c r="C11424" s="1">
        <v>2182.0</v>
      </c>
      <c r="D11424" s="2" t="s">
        <v>33657</v>
      </c>
      <c r="E11424" s="1" t="s">
        <v>758</v>
      </c>
      <c r="F11424" s="1" t="s">
        <v>21357</v>
      </c>
      <c r="G11424" s="3" t="str">
        <f t="shared" si="1"/>
        <v>Elizabeth Chavez</v>
      </c>
      <c r="H11424" s="3" t="str">
        <f t="shared" si="2"/>
        <v>ELIZABETH CHAVEZ</v>
      </c>
      <c r="J11424" s="1" t="s">
        <v>57</v>
      </c>
      <c r="K11424" s="1" t="s">
        <v>44</v>
      </c>
      <c r="L11424" s="1">
        <v>250.0</v>
      </c>
      <c r="M11424" s="1" t="s">
        <v>58</v>
      </c>
      <c r="N11424" s="1" t="s">
        <v>33645</v>
      </c>
      <c r="O11424" s="4">
        <v>44317.0</v>
      </c>
      <c r="P11424" s="4">
        <v>44230.0</v>
      </c>
      <c r="Q11424" s="1" t="s">
        <v>34121</v>
      </c>
      <c r="R11424" s="1" t="s">
        <v>34122</v>
      </c>
      <c r="S11424" s="1" t="s">
        <v>1051</v>
      </c>
      <c r="T11424" s="1">
        <v>30040.0</v>
      </c>
      <c r="U11424" s="1" t="s">
        <v>34123</v>
      </c>
    </row>
    <row r="11425">
      <c r="A11425" s="1" t="s">
        <v>34124</v>
      </c>
      <c r="B11425" s="1">
        <v>71898.0</v>
      </c>
      <c r="C11425" s="1">
        <v>2182.0</v>
      </c>
      <c r="D11425" s="2" t="s">
        <v>33657</v>
      </c>
      <c r="E11425" s="1" t="s">
        <v>34125</v>
      </c>
      <c r="F11425" s="1" t="s">
        <v>2849</v>
      </c>
      <c r="G11425" s="3" t="str">
        <f t="shared" si="1"/>
        <v>Mary &amp; Rusty Ross</v>
      </c>
      <c r="H11425" s="3" t="str">
        <f t="shared" si="2"/>
        <v>MARY &amp; RUSTY ROSS</v>
      </c>
      <c r="J11425" s="1" t="s">
        <v>57</v>
      </c>
      <c r="K11425" s="1" t="s">
        <v>44</v>
      </c>
      <c r="L11425" s="1">
        <v>250.0</v>
      </c>
      <c r="M11425" s="1" t="s">
        <v>58</v>
      </c>
      <c r="N11425" s="1" t="s">
        <v>33645</v>
      </c>
      <c r="O11425" s="4">
        <v>44317.0</v>
      </c>
      <c r="P11425" s="4">
        <v>44230.0</v>
      </c>
      <c r="Q11425" s="1" t="s">
        <v>34126</v>
      </c>
      <c r="R11425" s="1" t="s">
        <v>31</v>
      </c>
      <c r="S11425" s="1" t="s">
        <v>32</v>
      </c>
      <c r="T11425" s="1">
        <v>75207.0</v>
      </c>
      <c r="U11425" s="1" t="s">
        <v>34127</v>
      </c>
    </row>
    <row r="11426">
      <c r="A11426" s="1" t="s">
        <v>34128</v>
      </c>
      <c r="B11426" s="1">
        <v>71899.0</v>
      </c>
      <c r="C11426" s="1">
        <v>2182.0</v>
      </c>
      <c r="D11426" s="2" t="s">
        <v>33657</v>
      </c>
      <c r="E11426" s="1" t="s">
        <v>15542</v>
      </c>
      <c r="F11426" s="1" t="s">
        <v>463</v>
      </c>
      <c r="G11426" s="3" t="str">
        <f t="shared" si="1"/>
        <v>Erica Solis</v>
      </c>
      <c r="H11426" s="3" t="str">
        <f t="shared" si="2"/>
        <v>ERICA SOLIS</v>
      </c>
      <c r="J11426" s="1" t="s">
        <v>57</v>
      </c>
      <c r="K11426" s="1" t="s">
        <v>44</v>
      </c>
      <c r="L11426" s="1">
        <v>250.0</v>
      </c>
      <c r="M11426" s="1" t="s">
        <v>58</v>
      </c>
      <c r="N11426" s="1" t="s">
        <v>33645</v>
      </c>
      <c r="O11426" s="4">
        <v>44317.0</v>
      </c>
      <c r="P11426" s="4">
        <v>44230.0</v>
      </c>
      <c r="Q11426" s="1" t="s">
        <v>34129</v>
      </c>
      <c r="R11426" s="1" t="s">
        <v>31</v>
      </c>
      <c r="S11426" s="1" t="s">
        <v>32</v>
      </c>
      <c r="T11426" s="1">
        <v>75212.0</v>
      </c>
      <c r="U11426" s="1" t="s">
        <v>34130</v>
      </c>
    </row>
    <row r="11427">
      <c r="A11427" s="1" t="s">
        <v>34131</v>
      </c>
      <c r="B11427" s="1">
        <v>71907.0</v>
      </c>
      <c r="C11427" s="1">
        <v>2182.0</v>
      </c>
      <c r="D11427" s="2" t="s">
        <v>33657</v>
      </c>
      <c r="E11427" s="1" t="s">
        <v>942</v>
      </c>
      <c r="F11427" s="1" t="s">
        <v>34132</v>
      </c>
      <c r="G11427" s="3" t="str">
        <f t="shared" si="1"/>
        <v>Veletta Forsythe Lill</v>
      </c>
      <c r="H11427" s="3" t="str">
        <f t="shared" si="2"/>
        <v>VELETTA FORSYTHE LILL</v>
      </c>
      <c r="J11427" s="1" t="s">
        <v>57</v>
      </c>
      <c r="K11427" s="1" t="s">
        <v>44</v>
      </c>
      <c r="L11427" s="1">
        <v>250.0</v>
      </c>
      <c r="M11427" s="1" t="s">
        <v>58</v>
      </c>
      <c r="N11427" s="1" t="s">
        <v>33645</v>
      </c>
      <c r="O11427" s="4">
        <v>44317.0</v>
      </c>
      <c r="P11427" s="4">
        <v>44254.0</v>
      </c>
      <c r="Q11427" s="1" t="s">
        <v>8887</v>
      </c>
      <c r="R11427" s="1" t="s">
        <v>31</v>
      </c>
      <c r="S11427" s="1" t="s">
        <v>32</v>
      </c>
      <c r="T11427" s="1">
        <v>75223.0</v>
      </c>
      <c r="U11427" s="1" t="s">
        <v>8888</v>
      </c>
    </row>
    <row r="11428">
      <c r="A11428" s="1" t="s">
        <v>34133</v>
      </c>
      <c r="B11428" s="1">
        <v>71909.0</v>
      </c>
      <c r="C11428" s="1">
        <v>2182.0</v>
      </c>
      <c r="D11428" s="2" t="s">
        <v>33657</v>
      </c>
      <c r="E11428" s="1" t="s">
        <v>5884</v>
      </c>
      <c r="F11428" s="1" t="s">
        <v>33928</v>
      </c>
      <c r="G11428" s="3" t="str">
        <f t="shared" si="1"/>
        <v>Janie Cisneros</v>
      </c>
      <c r="H11428" s="3" t="str">
        <f t="shared" si="2"/>
        <v>JANIE CISNEROS</v>
      </c>
      <c r="J11428" s="1" t="s">
        <v>57</v>
      </c>
      <c r="K11428" s="1" t="s">
        <v>44</v>
      </c>
      <c r="L11428" s="1">
        <v>250.0</v>
      </c>
      <c r="M11428" s="1" t="s">
        <v>58</v>
      </c>
      <c r="N11428" s="1" t="s">
        <v>33645</v>
      </c>
      <c r="O11428" s="4">
        <v>44317.0</v>
      </c>
      <c r="P11428" s="4">
        <v>44256.0</v>
      </c>
      <c r="Q11428" s="1" t="s">
        <v>34134</v>
      </c>
      <c r="R11428" s="1" t="s">
        <v>1984</v>
      </c>
      <c r="S11428" s="1" t="s">
        <v>1985</v>
      </c>
      <c r="T11428" s="1">
        <v>60608.0</v>
      </c>
      <c r="U11428" s="1" t="s">
        <v>34135</v>
      </c>
    </row>
    <row r="11429">
      <c r="A11429" s="1" t="s">
        <v>34136</v>
      </c>
      <c r="B11429" s="1">
        <v>71922.0</v>
      </c>
      <c r="C11429" s="1">
        <v>2182.0</v>
      </c>
      <c r="D11429" s="2" t="s">
        <v>33657</v>
      </c>
      <c r="E11429" s="1" t="s">
        <v>937</v>
      </c>
      <c r="F11429" s="1" t="s">
        <v>938</v>
      </c>
      <c r="G11429" s="3" t="str">
        <f t="shared" si="1"/>
        <v>Timothy Dickey</v>
      </c>
      <c r="H11429" s="3" t="str">
        <f t="shared" si="2"/>
        <v>TIMOTHY DICKEY</v>
      </c>
      <c r="J11429" s="1" t="s">
        <v>57</v>
      </c>
      <c r="K11429" s="1" t="s">
        <v>44</v>
      </c>
      <c r="L11429" s="1">
        <v>250.0</v>
      </c>
      <c r="M11429" s="1" t="s">
        <v>58</v>
      </c>
      <c r="N11429" s="1" t="s">
        <v>33645</v>
      </c>
      <c r="O11429" s="4">
        <v>44317.0</v>
      </c>
      <c r="P11429" s="4">
        <v>44264.0</v>
      </c>
      <c r="Q11429" s="1" t="s">
        <v>21982</v>
      </c>
      <c r="R11429" s="1" t="s">
        <v>31</v>
      </c>
      <c r="S11429" s="1" t="s">
        <v>32</v>
      </c>
      <c r="T11429" s="1">
        <v>75220.0</v>
      </c>
      <c r="U11429" s="1" t="s">
        <v>21983</v>
      </c>
    </row>
    <row r="11430">
      <c r="A11430" s="1" t="s">
        <v>34137</v>
      </c>
      <c r="B11430" s="1">
        <v>71925.0</v>
      </c>
      <c r="C11430" s="1">
        <v>2182.0</v>
      </c>
      <c r="D11430" s="2" t="s">
        <v>33657</v>
      </c>
      <c r="E11430" s="1" t="s">
        <v>19757</v>
      </c>
      <c r="F11430" s="1" t="s">
        <v>19758</v>
      </c>
      <c r="G11430" s="3" t="str">
        <f t="shared" si="1"/>
        <v>Staci Reznik</v>
      </c>
      <c r="H11430" s="3" t="str">
        <f t="shared" si="2"/>
        <v>STACI REZNIK</v>
      </c>
      <c r="J11430" s="1" t="s">
        <v>57</v>
      </c>
      <c r="K11430" s="1" t="s">
        <v>44</v>
      </c>
      <c r="L11430" s="1">
        <v>250.0</v>
      </c>
      <c r="M11430" s="1" t="s">
        <v>58</v>
      </c>
      <c r="N11430" s="1" t="s">
        <v>33645</v>
      </c>
      <c r="O11430" s="4">
        <v>44317.0</v>
      </c>
      <c r="P11430" s="4">
        <v>44269.0</v>
      </c>
      <c r="Q11430" s="1" t="s">
        <v>33901</v>
      </c>
      <c r="R11430" s="1" t="s">
        <v>31</v>
      </c>
      <c r="S11430" s="1" t="s">
        <v>32</v>
      </c>
      <c r="T11430" s="1">
        <v>75220.0</v>
      </c>
      <c r="U11430" s="1" t="s">
        <v>33902</v>
      </c>
    </row>
    <row r="11431">
      <c r="A11431" s="1" t="s">
        <v>34138</v>
      </c>
      <c r="B11431" s="1">
        <v>71935.0</v>
      </c>
      <c r="C11431" s="1">
        <v>2182.0</v>
      </c>
      <c r="D11431" s="2" t="s">
        <v>33657</v>
      </c>
      <c r="E11431" s="1" t="s">
        <v>22107</v>
      </c>
      <c r="F11431" s="1" t="s">
        <v>34139</v>
      </c>
      <c r="G11431" s="3" t="str">
        <f t="shared" si="1"/>
        <v>Black American Futures PAC</v>
      </c>
      <c r="H11431" s="3" t="str">
        <f t="shared" si="2"/>
        <v>BLACK AMERICAN FUTURES PAC</v>
      </c>
      <c r="J11431" s="1" t="s">
        <v>57</v>
      </c>
      <c r="K11431" s="1" t="s">
        <v>44</v>
      </c>
      <c r="L11431" s="1">
        <v>250.0</v>
      </c>
      <c r="M11431" s="1" t="s">
        <v>58</v>
      </c>
      <c r="N11431" s="1" t="s">
        <v>33645</v>
      </c>
      <c r="O11431" s="4">
        <v>44317.0</v>
      </c>
      <c r="P11431" s="4">
        <v>44275.0</v>
      </c>
      <c r="Q11431" s="1" t="s">
        <v>34140</v>
      </c>
      <c r="R11431" s="1" t="s">
        <v>1050</v>
      </c>
      <c r="S11431" s="1" t="s">
        <v>1051</v>
      </c>
      <c r="T11431" s="1">
        <v>30032.0</v>
      </c>
      <c r="U11431" s="1" t="s">
        <v>34141</v>
      </c>
    </row>
    <row r="11432">
      <c r="A11432" s="1" t="s">
        <v>34142</v>
      </c>
      <c r="B11432" s="1">
        <v>71936.0</v>
      </c>
      <c r="C11432" s="1">
        <v>2182.0</v>
      </c>
      <c r="D11432" s="2" t="s">
        <v>33657</v>
      </c>
      <c r="E11432" s="1" t="s">
        <v>25852</v>
      </c>
      <c r="F11432" s="1" t="s">
        <v>141</v>
      </c>
      <c r="G11432" s="3" t="str">
        <f t="shared" si="1"/>
        <v>Eliseo Ruiz</v>
      </c>
      <c r="H11432" s="3" t="str">
        <f t="shared" si="2"/>
        <v>ELISEO RUIZ</v>
      </c>
      <c r="J11432" s="1" t="s">
        <v>57</v>
      </c>
      <c r="K11432" s="1" t="s">
        <v>44</v>
      </c>
      <c r="L11432" s="1">
        <v>250.0</v>
      </c>
      <c r="M11432" s="1" t="s">
        <v>58</v>
      </c>
      <c r="N11432" s="1" t="s">
        <v>33645</v>
      </c>
      <c r="O11432" s="4">
        <v>44317.0</v>
      </c>
      <c r="P11432" s="4">
        <v>44277.0</v>
      </c>
      <c r="Q11432" s="1" t="s">
        <v>9405</v>
      </c>
      <c r="R11432" s="1" t="s">
        <v>31</v>
      </c>
      <c r="S11432" s="1" t="s">
        <v>32</v>
      </c>
      <c r="T11432" s="1">
        <v>75208.0</v>
      </c>
      <c r="U11432" s="1" t="s">
        <v>9406</v>
      </c>
    </row>
    <row r="11433">
      <c r="A11433" s="1" t="s">
        <v>34143</v>
      </c>
      <c r="B11433" s="1">
        <v>74761.0</v>
      </c>
      <c r="C11433" s="1">
        <v>2241.0</v>
      </c>
      <c r="D11433" s="2" t="s">
        <v>33661</v>
      </c>
      <c r="E11433" s="1" t="s">
        <v>3195</v>
      </c>
      <c r="F11433" s="1" t="s">
        <v>9889</v>
      </c>
      <c r="G11433" s="3" t="str">
        <f t="shared" si="1"/>
        <v>Steve Atkinson</v>
      </c>
      <c r="H11433" s="3" t="str">
        <f t="shared" si="2"/>
        <v>STEVE ATKINSON</v>
      </c>
      <c r="J11433" s="1" t="s">
        <v>57</v>
      </c>
      <c r="K11433" s="1" t="s">
        <v>47</v>
      </c>
      <c r="L11433" s="1">
        <v>250.0</v>
      </c>
      <c r="M11433" s="1" t="s">
        <v>58</v>
      </c>
      <c r="N11433" s="1" t="s">
        <v>33645</v>
      </c>
      <c r="O11433" s="4">
        <v>44317.0</v>
      </c>
      <c r="P11433" s="4">
        <v>44289.0</v>
      </c>
      <c r="Q11433" s="1" t="s">
        <v>34144</v>
      </c>
      <c r="R11433" s="1" t="s">
        <v>31</v>
      </c>
      <c r="S11433" s="1" t="s">
        <v>32</v>
      </c>
      <c r="T11433" s="1">
        <v>75252.0</v>
      </c>
      <c r="U11433" s="1" t="s">
        <v>34145</v>
      </c>
    </row>
    <row r="11434">
      <c r="A11434" s="1" t="s">
        <v>34146</v>
      </c>
      <c r="B11434" s="1">
        <v>74805.0</v>
      </c>
      <c r="C11434" s="1">
        <v>2241.0</v>
      </c>
      <c r="D11434" s="2" t="s">
        <v>33661</v>
      </c>
      <c r="E11434" s="1">
        <v>3401.0</v>
      </c>
      <c r="F11434" s="1" t="s">
        <v>1031</v>
      </c>
      <c r="G11434" s="3" t="str">
        <f t="shared" si="1"/>
        <v>3401 Glendenning</v>
      </c>
      <c r="H11434" s="3" t="str">
        <f t="shared" si="2"/>
        <v>3401 GLENDENNING</v>
      </c>
      <c r="J11434" s="1" t="s">
        <v>57</v>
      </c>
      <c r="K11434" s="1" t="s">
        <v>47</v>
      </c>
      <c r="L11434" s="1">
        <v>250.0</v>
      </c>
      <c r="M11434" s="1" t="s">
        <v>58</v>
      </c>
      <c r="N11434" s="1" t="s">
        <v>33645</v>
      </c>
      <c r="O11434" s="4">
        <v>44317.0</v>
      </c>
      <c r="P11434" s="4">
        <v>44305.0</v>
      </c>
      <c r="Q11434" s="1" t="s">
        <v>5151</v>
      </c>
      <c r="R11434" s="1" t="s">
        <v>31</v>
      </c>
      <c r="S11434" s="1" t="s">
        <v>32</v>
      </c>
      <c r="T11434" s="1">
        <v>75219.0</v>
      </c>
      <c r="U11434" s="1" t="s">
        <v>5152</v>
      </c>
    </row>
    <row r="11435">
      <c r="A11435" s="1" t="s">
        <v>34147</v>
      </c>
      <c r="B11435" s="1">
        <v>74812.0</v>
      </c>
      <c r="C11435" s="1">
        <v>2241.0</v>
      </c>
      <c r="D11435" s="2" t="s">
        <v>33661</v>
      </c>
      <c r="E11435" s="1" t="s">
        <v>921</v>
      </c>
      <c r="F11435" s="1" t="s">
        <v>95</v>
      </c>
      <c r="G11435" s="3" t="str">
        <f t="shared" si="1"/>
        <v>David Lozano</v>
      </c>
      <c r="H11435" s="3" t="str">
        <f t="shared" si="2"/>
        <v>DAVID LOZANO</v>
      </c>
      <c r="J11435" s="1" t="s">
        <v>57</v>
      </c>
      <c r="K11435" s="1" t="s">
        <v>47</v>
      </c>
      <c r="L11435" s="1">
        <v>250.0</v>
      </c>
      <c r="M11435" s="1" t="s">
        <v>58</v>
      </c>
      <c r="N11435" s="1" t="s">
        <v>33645</v>
      </c>
      <c r="O11435" s="4">
        <v>44317.0</v>
      </c>
      <c r="P11435" s="4">
        <v>44307.0</v>
      </c>
      <c r="Q11435" s="1" t="s">
        <v>22136</v>
      </c>
      <c r="R11435" s="1" t="s">
        <v>31</v>
      </c>
      <c r="S11435" s="1" t="s">
        <v>32</v>
      </c>
      <c r="T11435" s="1">
        <v>75231.0</v>
      </c>
      <c r="U11435" s="1" t="s">
        <v>22137</v>
      </c>
    </row>
    <row r="11436">
      <c r="A11436" s="1" t="s">
        <v>34148</v>
      </c>
      <c r="B11436" s="1">
        <v>36314.0</v>
      </c>
      <c r="C11436" s="1">
        <v>2182.0</v>
      </c>
      <c r="D11436" s="2" t="s">
        <v>33657</v>
      </c>
      <c r="G11436" s="3" t="str">
        <f t="shared" si="1"/>
        <v> </v>
      </c>
      <c r="H11436" s="3" t="str">
        <f t="shared" si="2"/>
        <v> </v>
      </c>
      <c r="I11436" s="1" t="s">
        <v>34059</v>
      </c>
      <c r="J11436" s="1" t="s">
        <v>389</v>
      </c>
      <c r="K11436" s="1" t="s">
        <v>44</v>
      </c>
      <c r="L11436" s="1">
        <v>250.0</v>
      </c>
      <c r="M11436" s="1" t="s">
        <v>390</v>
      </c>
      <c r="N11436" s="1" t="s">
        <v>33645</v>
      </c>
      <c r="O11436" s="4">
        <v>44317.0</v>
      </c>
      <c r="P11436" s="4">
        <v>44232.0</v>
      </c>
      <c r="Q11436" s="1" t="s">
        <v>34060</v>
      </c>
      <c r="R11436" s="1" t="s">
        <v>31</v>
      </c>
      <c r="S11436" s="1" t="s">
        <v>32</v>
      </c>
      <c r="T11436" s="1">
        <v>75208.0</v>
      </c>
      <c r="U11436" s="1" t="s">
        <v>34061</v>
      </c>
    </row>
    <row r="11437">
      <c r="A11437" s="1" t="s">
        <v>34149</v>
      </c>
      <c r="B11437" s="1">
        <v>37216.0</v>
      </c>
      <c r="C11437" s="1">
        <v>2241.0</v>
      </c>
      <c r="D11437" s="2" t="s">
        <v>33661</v>
      </c>
      <c r="G11437" s="3" t="str">
        <f t="shared" si="1"/>
        <v> </v>
      </c>
      <c r="H11437" s="3" t="str">
        <f t="shared" si="2"/>
        <v> </v>
      </c>
      <c r="I11437" s="1" t="s">
        <v>34150</v>
      </c>
      <c r="J11437" s="1" t="s">
        <v>389</v>
      </c>
      <c r="K11437" s="1" t="s">
        <v>47</v>
      </c>
      <c r="L11437" s="1">
        <v>250.0</v>
      </c>
      <c r="M11437" s="1" t="s">
        <v>390</v>
      </c>
      <c r="N11437" s="1" t="s">
        <v>33645</v>
      </c>
      <c r="O11437" s="4">
        <v>44317.0</v>
      </c>
      <c r="P11437" s="4">
        <v>44291.0</v>
      </c>
      <c r="Q11437" s="1" t="s">
        <v>34151</v>
      </c>
      <c r="R11437" s="1" t="s">
        <v>31</v>
      </c>
      <c r="S11437" s="1" t="s">
        <v>32</v>
      </c>
      <c r="T11437" s="1">
        <v>75208.0</v>
      </c>
      <c r="U11437" s="1" t="s">
        <v>34152</v>
      </c>
    </row>
    <row r="11438">
      <c r="A11438" s="1" t="s">
        <v>34153</v>
      </c>
      <c r="B11438" s="1">
        <v>79191.0</v>
      </c>
      <c r="C11438" s="1">
        <v>2329.0</v>
      </c>
      <c r="D11438" s="2" t="s">
        <v>33664</v>
      </c>
      <c r="E11438" s="1" t="s">
        <v>1058</v>
      </c>
      <c r="F11438" s="1" t="s">
        <v>1059</v>
      </c>
      <c r="G11438" s="3" t="str">
        <f t="shared" si="1"/>
        <v>Delia Jasso</v>
      </c>
      <c r="H11438" s="3" t="str">
        <f t="shared" si="2"/>
        <v>DELIA JASSO</v>
      </c>
      <c r="J11438" s="1" t="s">
        <v>57</v>
      </c>
      <c r="K11438" s="1" t="s">
        <v>53</v>
      </c>
      <c r="L11438" s="1">
        <v>250.0</v>
      </c>
      <c r="M11438" s="1" t="s">
        <v>58</v>
      </c>
      <c r="N11438" s="1" t="s">
        <v>33645</v>
      </c>
      <c r="P11438" s="4">
        <v>44328.0</v>
      </c>
      <c r="Q11438" s="1" t="s">
        <v>1060</v>
      </c>
      <c r="R11438" s="1" t="s">
        <v>31</v>
      </c>
      <c r="S11438" s="1" t="s">
        <v>32</v>
      </c>
      <c r="T11438" s="1">
        <v>75208.0</v>
      </c>
      <c r="U11438" s="1" t="s">
        <v>1061</v>
      </c>
    </row>
    <row r="11439">
      <c r="A11439" s="1" t="s">
        <v>34154</v>
      </c>
      <c r="B11439" s="1">
        <v>66963.0</v>
      </c>
      <c r="C11439" s="1">
        <v>2067.0</v>
      </c>
      <c r="D11439" s="2" t="s">
        <v>33653</v>
      </c>
      <c r="G11439" s="3" t="str">
        <f t="shared" si="1"/>
        <v> </v>
      </c>
      <c r="H11439" s="3" t="str">
        <f t="shared" si="2"/>
        <v> </v>
      </c>
      <c r="I11439" s="1" t="s">
        <v>34155</v>
      </c>
      <c r="J11439" s="1" t="s">
        <v>57</v>
      </c>
      <c r="K11439" s="1" t="s">
        <v>41</v>
      </c>
      <c r="L11439" s="1">
        <v>300.0</v>
      </c>
      <c r="M11439" s="1" t="s">
        <v>58</v>
      </c>
      <c r="N11439" s="1" t="s">
        <v>33655</v>
      </c>
      <c r="P11439" s="5">
        <v>44193.0</v>
      </c>
      <c r="Q11439" s="1" t="s">
        <v>34156</v>
      </c>
      <c r="R11439" s="1" t="s">
        <v>1684</v>
      </c>
      <c r="S11439" s="1" t="s">
        <v>32</v>
      </c>
      <c r="T11439" s="1">
        <v>75007.0</v>
      </c>
      <c r="U11439" s="1" t="s">
        <v>34157</v>
      </c>
    </row>
    <row r="11440">
      <c r="A11440" s="1" t="s">
        <v>34158</v>
      </c>
      <c r="B11440" s="1">
        <v>66964.0</v>
      </c>
      <c r="C11440" s="1">
        <v>2067.0</v>
      </c>
      <c r="D11440" s="2" t="s">
        <v>33653</v>
      </c>
      <c r="E11440" s="1" t="s">
        <v>5689</v>
      </c>
      <c r="F11440" s="1" t="s">
        <v>269</v>
      </c>
      <c r="G11440" s="3" t="str">
        <f t="shared" si="1"/>
        <v>Young Kim</v>
      </c>
      <c r="H11440" s="3" t="str">
        <f t="shared" si="2"/>
        <v>YOUNG KIM</v>
      </c>
      <c r="J11440" s="1" t="s">
        <v>57</v>
      </c>
      <c r="K11440" s="1" t="s">
        <v>41</v>
      </c>
      <c r="L11440" s="1">
        <v>300.0</v>
      </c>
      <c r="M11440" s="1" t="s">
        <v>58</v>
      </c>
      <c r="N11440" s="1" t="s">
        <v>33655</v>
      </c>
      <c r="P11440" s="5">
        <v>44193.0</v>
      </c>
      <c r="Q11440" s="1" t="s">
        <v>34159</v>
      </c>
      <c r="R11440" s="1" t="s">
        <v>368</v>
      </c>
      <c r="S11440" s="1" t="s">
        <v>32</v>
      </c>
      <c r="T11440" s="1">
        <v>75038.0</v>
      </c>
      <c r="U11440" s="1" t="s">
        <v>34160</v>
      </c>
    </row>
    <row r="11441">
      <c r="A11441" s="1" t="s">
        <v>34161</v>
      </c>
      <c r="B11441" s="1">
        <v>71916.0</v>
      </c>
      <c r="C11441" s="1">
        <v>2182.0</v>
      </c>
      <c r="D11441" s="2" t="s">
        <v>33657</v>
      </c>
      <c r="E11441" s="1" t="s">
        <v>2290</v>
      </c>
      <c r="F11441" s="1" t="s">
        <v>34162</v>
      </c>
      <c r="G11441" s="3" t="str">
        <f t="shared" si="1"/>
        <v>Natalie Sorrell</v>
      </c>
      <c r="H11441" s="3" t="str">
        <f t="shared" si="2"/>
        <v>NATALIE SORRELL</v>
      </c>
      <c r="J11441" s="1" t="s">
        <v>57</v>
      </c>
      <c r="K11441" s="1" t="s">
        <v>44</v>
      </c>
      <c r="L11441" s="1">
        <v>300.0</v>
      </c>
      <c r="M11441" s="1" t="s">
        <v>58</v>
      </c>
      <c r="N11441" s="1" t="s">
        <v>33645</v>
      </c>
      <c r="O11441" s="4">
        <v>44317.0</v>
      </c>
      <c r="P11441" s="4">
        <v>44259.0</v>
      </c>
      <c r="Q11441" s="1" t="s">
        <v>34163</v>
      </c>
      <c r="R11441" s="1" t="s">
        <v>31</v>
      </c>
      <c r="S11441" s="1" t="s">
        <v>32</v>
      </c>
      <c r="T11441" s="1">
        <v>75254.0</v>
      </c>
      <c r="U11441" s="1" t="s">
        <v>34164</v>
      </c>
    </row>
    <row r="11442">
      <c r="A11442" s="1" t="s">
        <v>34165</v>
      </c>
      <c r="B11442" s="1">
        <v>74778.0</v>
      </c>
      <c r="C11442" s="1">
        <v>2241.0</v>
      </c>
      <c r="D11442" s="2" t="s">
        <v>33661</v>
      </c>
      <c r="E11442" s="1" t="s">
        <v>9217</v>
      </c>
      <c r="F11442" s="1" t="s">
        <v>9218</v>
      </c>
      <c r="G11442" s="3" t="str">
        <f t="shared" si="1"/>
        <v>Ruben Landa</v>
      </c>
      <c r="H11442" s="3" t="str">
        <f t="shared" si="2"/>
        <v>RUBEN LANDA</v>
      </c>
      <c r="J11442" s="1" t="s">
        <v>57</v>
      </c>
      <c r="K11442" s="1" t="s">
        <v>47</v>
      </c>
      <c r="L11442" s="1">
        <v>300.0</v>
      </c>
      <c r="M11442" s="1" t="s">
        <v>58</v>
      </c>
      <c r="N11442" s="1" t="s">
        <v>33645</v>
      </c>
      <c r="O11442" s="4">
        <v>44317.0</v>
      </c>
      <c r="P11442" s="4">
        <v>44295.0</v>
      </c>
      <c r="Q11442" s="1" t="s">
        <v>34166</v>
      </c>
      <c r="R11442" s="1" t="s">
        <v>31</v>
      </c>
      <c r="S11442" s="1" t="s">
        <v>32</v>
      </c>
      <c r="T11442" s="1">
        <v>75219.0</v>
      </c>
      <c r="U11442" s="1" t="s">
        <v>34167</v>
      </c>
    </row>
    <row r="11443">
      <c r="A11443" s="1" t="s">
        <v>34168</v>
      </c>
      <c r="B11443" s="1">
        <v>38353.0</v>
      </c>
      <c r="C11443" s="1">
        <v>2329.0</v>
      </c>
      <c r="D11443" s="2" t="s">
        <v>33664</v>
      </c>
      <c r="G11443" s="3" t="str">
        <f t="shared" si="1"/>
        <v> </v>
      </c>
      <c r="H11443" s="3" t="str">
        <f t="shared" si="2"/>
        <v> </v>
      </c>
      <c r="I11443" s="1" t="s">
        <v>34059</v>
      </c>
      <c r="J11443" s="1" t="s">
        <v>389</v>
      </c>
      <c r="K11443" s="1" t="s">
        <v>53</v>
      </c>
      <c r="L11443" s="1">
        <v>300.0</v>
      </c>
      <c r="M11443" s="1" t="s">
        <v>390</v>
      </c>
      <c r="N11443" s="1" t="s">
        <v>33645</v>
      </c>
      <c r="P11443" s="4">
        <v>44323.0</v>
      </c>
      <c r="Q11443" s="1" t="s">
        <v>34060</v>
      </c>
      <c r="R11443" s="1" t="s">
        <v>31</v>
      </c>
      <c r="S11443" s="1" t="s">
        <v>32</v>
      </c>
      <c r="T11443" s="1">
        <v>75208.0</v>
      </c>
      <c r="U11443" s="1" t="s">
        <v>34061</v>
      </c>
    </row>
    <row r="11444">
      <c r="A11444" s="1" t="s">
        <v>34169</v>
      </c>
      <c r="B11444" s="1">
        <v>39560.0</v>
      </c>
      <c r="C11444" s="1">
        <v>2420.0</v>
      </c>
      <c r="D11444" s="2" t="s">
        <v>33642</v>
      </c>
      <c r="G11444" s="3" t="str">
        <f t="shared" si="1"/>
        <v> </v>
      </c>
      <c r="H11444" s="3" t="str">
        <f t="shared" si="2"/>
        <v> </v>
      </c>
      <c r="I11444" s="1" t="s">
        <v>32063</v>
      </c>
      <c r="J11444" s="1" t="s">
        <v>389</v>
      </c>
      <c r="K11444" s="1" t="s">
        <v>27</v>
      </c>
      <c r="L11444" s="1">
        <v>335.56</v>
      </c>
      <c r="M11444" s="1" t="s">
        <v>390</v>
      </c>
      <c r="N11444" s="1" t="s">
        <v>33645</v>
      </c>
      <c r="P11444" s="5">
        <v>44530.0</v>
      </c>
      <c r="Q11444" s="1" t="s">
        <v>717</v>
      </c>
      <c r="R11444" s="1" t="s">
        <v>718</v>
      </c>
      <c r="S11444" s="1" t="s">
        <v>719</v>
      </c>
      <c r="T11444" s="1">
        <v>2144.0</v>
      </c>
      <c r="U11444" s="1" t="s">
        <v>720</v>
      </c>
    </row>
    <row r="11445">
      <c r="A11445" s="1" t="s">
        <v>34170</v>
      </c>
      <c r="B11445" s="1">
        <v>74731.0</v>
      </c>
      <c r="C11445" s="1">
        <v>2241.0</v>
      </c>
      <c r="D11445" s="2" t="s">
        <v>33661</v>
      </c>
      <c r="G11445" s="3" t="str">
        <f t="shared" si="1"/>
        <v> </v>
      </c>
      <c r="H11445" s="3" t="str">
        <f t="shared" si="2"/>
        <v> </v>
      </c>
      <c r="I11445" s="1" t="s">
        <v>34171</v>
      </c>
      <c r="J11445" s="1" t="s">
        <v>57</v>
      </c>
      <c r="K11445" s="1" t="s">
        <v>47</v>
      </c>
      <c r="L11445" s="1">
        <v>350.0</v>
      </c>
      <c r="M11445" s="1" t="s">
        <v>58</v>
      </c>
      <c r="N11445" s="1" t="s">
        <v>33645</v>
      </c>
      <c r="O11445" s="4">
        <v>44317.0</v>
      </c>
      <c r="P11445" s="4">
        <v>44295.0</v>
      </c>
      <c r="Q11445" s="1" t="s">
        <v>598</v>
      </c>
      <c r="R11445" s="1" t="s">
        <v>31</v>
      </c>
      <c r="S11445" s="1" t="s">
        <v>32</v>
      </c>
      <c r="T11445" s="1">
        <v>75219.0</v>
      </c>
      <c r="U11445" s="1" t="s">
        <v>599</v>
      </c>
    </row>
    <row r="11446">
      <c r="A11446" s="1" t="s">
        <v>34172</v>
      </c>
      <c r="B11446" s="1">
        <v>38373.0</v>
      </c>
      <c r="C11446" s="1">
        <v>2329.0</v>
      </c>
      <c r="D11446" s="2" t="s">
        <v>33664</v>
      </c>
      <c r="G11446" s="3" t="str">
        <f t="shared" si="1"/>
        <v> </v>
      </c>
      <c r="H11446" s="3" t="str">
        <f t="shared" si="2"/>
        <v> </v>
      </c>
      <c r="I11446" s="1" t="s">
        <v>28242</v>
      </c>
      <c r="J11446" s="1" t="s">
        <v>389</v>
      </c>
      <c r="K11446" s="1" t="s">
        <v>53</v>
      </c>
      <c r="L11446" s="1">
        <v>352.45</v>
      </c>
      <c r="M11446" s="1" t="s">
        <v>390</v>
      </c>
      <c r="N11446" s="1" t="s">
        <v>33645</v>
      </c>
      <c r="P11446" s="4">
        <v>44317.0</v>
      </c>
      <c r="Q11446" s="1" t="s">
        <v>34173</v>
      </c>
      <c r="R11446" s="1" t="s">
        <v>31</v>
      </c>
      <c r="S11446" s="1" t="s">
        <v>32</v>
      </c>
      <c r="T11446" s="1">
        <v>75207.0</v>
      </c>
      <c r="U11446" s="1" t="s">
        <v>34174</v>
      </c>
    </row>
    <row r="11447">
      <c r="A11447" s="1" t="s">
        <v>34175</v>
      </c>
      <c r="B11447" s="1">
        <v>38372.0</v>
      </c>
      <c r="C11447" s="1">
        <v>2329.0</v>
      </c>
      <c r="D11447" s="2" t="s">
        <v>33664</v>
      </c>
      <c r="G11447" s="3" t="str">
        <f t="shared" si="1"/>
        <v> </v>
      </c>
      <c r="H11447" s="3" t="str">
        <f t="shared" si="2"/>
        <v> </v>
      </c>
      <c r="I11447" s="1" t="s">
        <v>2051</v>
      </c>
      <c r="J11447" s="1" t="s">
        <v>389</v>
      </c>
      <c r="K11447" s="1" t="s">
        <v>53</v>
      </c>
      <c r="L11447" s="1">
        <v>356.98</v>
      </c>
      <c r="M11447" s="1" t="s">
        <v>390</v>
      </c>
      <c r="N11447" s="1" t="s">
        <v>33645</v>
      </c>
      <c r="P11447" s="4">
        <v>44309.0</v>
      </c>
      <c r="Q11447" s="1" t="s">
        <v>34176</v>
      </c>
      <c r="R11447" s="1" t="s">
        <v>31</v>
      </c>
      <c r="S11447" s="1" t="s">
        <v>32</v>
      </c>
      <c r="T11447" s="1">
        <v>75211.0</v>
      </c>
      <c r="U11447" s="1" t="s">
        <v>34177</v>
      </c>
    </row>
    <row r="11448">
      <c r="A11448" s="1" t="s">
        <v>34178</v>
      </c>
      <c r="B11448" s="1">
        <v>36317.0</v>
      </c>
      <c r="C11448" s="1">
        <v>2182.0</v>
      </c>
      <c r="D11448" s="2" t="s">
        <v>33657</v>
      </c>
      <c r="E11448" s="1" t="s">
        <v>794</v>
      </c>
      <c r="F11448" s="1" t="s">
        <v>795</v>
      </c>
      <c r="G11448" s="3" t="str">
        <f t="shared" si="1"/>
        <v>Taylor Adams</v>
      </c>
      <c r="H11448" s="3" t="str">
        <f t="shared" si="2"/>
        <v>TAYLOR ADAMS</v>
      </c>
      <c r="J11448" s="1" t="s">
        <v>389</v>
      </c>
      <c r="K11448" s="1" t="s">
        <v>44</v>
      </c>
      <c r="L11448" s="1">
        <v>400.0</v>
      </c>
      <c r="M11448" s="1" t="s">
        <v>390</v>
      </c>
      <c r="N11448" s="1" t="s">
        <v>33645</v>
      </c>
      <c r="O11448" s="4">
        <v>44317.0</v>
      </c>
      <c r="P11448" s="4">
        <v>44256.0</v>
      </c>
      <c r="Q11448" s="1" t="s">
        <v>34056</v>
      </c>
      <c r="R11448" s="1" t="s">
        <v>31</v>
      </c>
      <c r="S11448" s="1" t="s">
        <v>32</v>
      </c>
      <c r="T11448" s="1">
        <v>75208.0</v>
      </c>
      <c r="U11448" s="1" t="s">
        <v>34057</v>
      </c>
    </row>
    <row r="11449">
      <c r="A11449" s="1" t="s">
        <v>34179</v>
      </c>
      <c r="B11449" s="1">
        <v>38341.0</v>
      </c>
      <c r="C11449" s="1">
        <v>2329.0</v>
      </c>
      <c r="D11449" s="2" t="s">
        <v>33664</v>
      </c>
      <c r="G11449" s="3" t="str">
        <f t="shared" si="1"/>
        <v> </v>
      </c>
      <c r="H11449" s="3" t="str">
        <f t="shared" si="2"/>
        <v> </v>
      </c>
      <c r="I11449" s="1" t="s">
        <v>32063</v>
      </c>
      <c r="J11449" s="1" t="s">
        <v>389</v>
      </c>
      <c r="K11449" s="1" t="s">
        <v>53</v>
      </c>
      <c r="L11449" s="1">
        <v>456.32</v>
      </c>
      <c r="M11449" s="1" t="s">
        <v>390</v>
      </c>
      <c r="N11449" s="1" t="s">
        <v>33645</v>
      </c>
      <c r="P11449" s="4">
        <v>44314.0</v>
      </c>
      <c r="Q11449" s="1" t="s">
        <v>717</v>
      </c>
      <c r="R11449" s="1" t="s">
        <v>718</v>
      </c>
      <c r="S11449" s="1" t="s">
        <v>719</v>
      </c>
      <c r="T11449" s="1">
        <v>2144.0</v>
      </c>
      <c r="U11449" s="1" t="s">
        <v>720</v>
      </c>
    </row>
    <row r="11450">
      <c r="A11450" s="1" t="s">
        <v>34180</v>
      </c>
      <c r="B11450" s="1">
        <v>39543.0</v>
      </c>
      <c r="C11450" s="1">
        <v>2420.0</v>
      </c>
      <c r="D11450" s="2" t="s">
        <v>33642</v>
      </c>
      <c r="G11450" s="3" t="str">
        <f t="shared" si="1"/>
        <v> </v>
      </c>
      <c r="H11450" s="3" t="str">
        <f t="shared" si="2"/>
        <v> </v>
      </c>
      <c r="I11450" s="1" t="s">
        <v>1149</v>
      </c>
      <c r="J11450" s="1" t="s">
        <v>389</v>
      </c>
      <c r="K11450" s="1" t="s">
        <v>27</v>
      </c>
      <c r="L11450" s="1">
        <v>500.0</v>
      </c>
      <c r="M11450" s="1" t="s">
        <v>390</v>
      </c>
      <c r="N11450" s="1" t="s">
        <v>33645</v>
      </c>
      <c r="P11450" s="4">
        <v>44531.0</v>
      </c>
      <c r="Q11450" s="1" t="s">
        <v>598</v>
      </c>
      <c r="R11450" s="1" t="s">
        <v>31</v>
      </c>
      <c r="S11450" s="1" t="s">
        <v>32</v>
      </c>
      <c r="T11450" s="1">
        <v>75219.0</v>
      </c>
      <c r="U11450" s="1" t="s">
        <v>599</v>
      </c>
    </row>
    <row r="11451">
      <c r="A11451" s="1" t="s">
        <v>34181</v>
      </c>
      <c r="B11451" s="1">
        <v>39545.0</v>
      </c>
      <c r="C11451" s="1">
        <v>2420.0</v>
      </c>
      <c r="D11451" s="2" t="s">
        <v>33642</v>
      </c>
      <c r="G11451" s="3" t="str">
        <f t="shared" si="1"/>
        <v> </v>
      </c>
      <c r="H11451" s="3" t="str">
        <f t="shared" si="2"/>
        <v> </v>
      </c>
      <c r="I11451" s="1" t="s">
        <v>34059</v>
      </c>
      <c r="J11451" s="1" t="s">
        <v>389</v>
      </c>
      <c r="K11451" s="1" t="s">
        <v>27</v>
      </c>
      <c r="L11451" s="1">
        <v>500.0</v>
      </c>
      <c r="M11451" s="1" t="s">
        <v>390</v>
      </c>
      <c r="N11451" s="1" t="s">
        <v>33645</v>
      </c>
      <c r="P11451" s="4">
        <v>44409.0</v>
      </c>
      <c r="Q11451" s="1" t="s">
        <v>34151</v>
      </c>
      <c r="R11451" s="1" t="s">
        <v>31</v>
      </c>
      <c r="S11451" s="1" t="s">
        <v>32</v>
      </c>
      <c r="T11451" s="1">
        <v>75208.0</v>
      </c>
      <c r="U11451" s="1" t="s">
        <v>34152</v>
      </c>
    </row>
    <row r="11452">
      <c r="A11452" s="1" t="s">
        <v>34182</v>
      </c>
      <c r="B11452" s="1">
        <v>79689.0</v>
      </c>
      <c r="C11452" s="1">
        <v>2420.0</v>
      </c>
      <c r="D11452" s="2" t="s">
        <v>33642</v>
      </c>
      <c r="E11452" s="1" t="s">
        <v>5292</v>
      </c>
      <c r="F11452" s="1" t="s">
        <v>131</v>
      </c>
      <c r="G11452" s="3" t="str">
        <f t="shared" si="1"/>
        <v>Willis Johnson</v>
      </c>
      <c r="H11452" s="3" t="str">
        <f t="shared" si="2"/>
        <v>WILLIS JOHNSON</v>
      </c>
      <c r="J11452" s="1" t="s">
        <v>57</v>
      </c>
      <c r="K11452" s="1" t="s">
        <v>27</v>
      </c>
      <c r="L11452" s="1">
        <v>500.0</v>
      </c>
      <c r="M11452" s="1" t="s">
        <v>58</v>
      </c>
      <c r="N11452" s="1" t="s">
        <v>33645</v>
      </c>
      <c r="P11452" s="5">
        <v>44518.0</v>
      </c>
      <c r="Q11452" s="1" t="s">
        <v>826</v>
      </c>
      <c r="R11452" s="1" t="s">
        <v>31</v>
      </c>
      <c r="S11452" s="1" t="s">
        <v>32</v>
      </c>
      <c r="T11452" s="1">
        <v>75201.0</v>
      </c>
      <c r="U11452" s="1" t="s">
        <v>827</v>
      </c>
    </row>
    <row r="11453">
      <c r="A11453" s="1" t="s">
        <v>34183</v>
      </c>
      <c r="B11453" s="1">
        <v>66691.0</v>
      </c>
      <c r="C11453" s="1">
        <v>2067.0</v>
      </c>
      <c r="D11453" s="2" t="s">
        <v>33653</v>
      </c>
      <c r="E11453" s="1" t="s">
        <v>14243</v>
      </c>
      <c r="F11453" s="1" t="s">
        <v>25819</v>
      </c>
      <c r="G11453" s="3" t="str">
        <f t="shared" si="1"/>
        <v>Juan Cadena</v>
      </c>
      <c r="H11453" s="3" t="str">
        <f t="shared" si="2"/>
        <v>JUAN CADENA</v>
      </c>
      <c r="J11453" s="1" t="s">
        <v>57</v>
      </c>
      <c r="K11453" s="1" t="s">
        <v>41</v>
      </c>
      <c r="L11453" s="1">
        <v>500.0</v>
      </c>
      <c r="M11453" s="1" t="s">
        <v>58</v>
      </c>
      <c r="N11453" s="1" t="s">
        <v>33655</v>
      </c>
      <c r="P11453" s="5">
        <v>44196.0</v>
      </c>
      <c r="Q11453" s="1" t="s">
        <v>34184</v>
      </c>
      <c r="R11453" s="1" t="s">
        <v>31</v>
      </c>
      <c r="S11453" s="1" t="s">
        <v>32</v>
      </c>
      <c r="T11453" s="1">
        <v>75237.0</v>
      </c>
      <c r="U11453" s="1" t="s">
        <v>34185</v>
      </c>
    </row>
    <row r="11454">
      <c r="A11454" s="1" t="s">
        <v>34186</v>
      </c>
      <c r="B11454" s="1">
        <v>66694.0</v>
      </c>
      <c r="C11454" s="1">
        <v>2067.0</v>
      </c>
      <c r="D11454" s="2" t="s">
        <v>33653</v>
      </c>
      <c r="E11454" s="1" t="s">
        <v>5075</v>
      </c>
      <c r="F11454" s="1" t="s">
        <v>33644</v>
      </c>
      <c r="G11454" s="3" t="str">
        <f t="shared" si="1"/>
        <v>Sylvia Narvaez</v>
      </c>
      <c r="H11454" s="3" t="str">
        <f t="shared" si="2"/>
        <v>SYLVIA NARVAEZ</v>
      </c>
      <c r="J11454" s="1" t="s">
        <v>57</v>
      </c>
      <c r="K11454" s="1" t="s">
        <v>41</v>
      </c>
      <c r="L11454" s="1">
        <v>500.0</v>
      </c>
      <c r="M11454" s="1" t="s">
        <v>58</v>
      </c>
      <c r="N11454" s="1" t="s">
        <v>33655</v>
      </c>
      <c r="P11454" s="5">
        <v>44196.0</v>
      </c>
      <c r="Q11454" s="1" t="s">
        <v>34187</v>
      </c>
      <c r="R11454" s="1" t="s">
        <v>323</v>
      </c>
      <c r="S11454" s="1" t="s">
        <v>32</v>
      </c>
      <c r="T11454" s="1">
        <v>77055.0</v>
      </c>
      <c r="U11454" s="1" t="s">
        <v>34188</v>
      </c>
    </row>
    <row r="11455">
      <c r="A11455" s="1" t="s">
        <v>34189</v>
      </c>
      <c r="B11455" s="1">
        <v>66696.0</v>
      </c>
      <c r="C11455" s="1">
        <v>2067.0</v>
      </c>
      <c r="D11455" s="2" t="s">
        <v>33653</v>
      </c>
      <c r="E11455" s="1" t="s">
        <v>8572</v>
      </c>
      <c r="F11455" s="1" t="s">
        <v>34190</v>
      </c>
      <c r="G11455" s="3" t="str">
        <f t="shared" si="1"/>
        <v>Lynne Nash</v>
      </c>
      <c r="H11455" s="3" t="str">
        <f t="shared" si="2"/>
        <v>LYNNE NASH</v>
      </c>
      <c r="J11455" s="1" t="s">
        <v>57</v>
      </c>
      <c r="K11455" s="1" t="s">
        <v>41</v>
      </c>
      <c r="L11455" s="1">
        <v>500.0</v>
      </c>
      <c r="M11455" s="1" t="s">
        <v>58</v>
      </c>
      <c r="N11455" s="1" t="s">
        <v>33655</v>
      </c>
      <c r="P11455" s="5">
        <v>44182.0</v>
      </c>
      <c r="Q11455" s="1" t="s">
        <v>34191</v>
      </c>
      <c r="R11455" s="1" t="s">
        <v>3103</v>
      </c>
      <c r="S11455" s="1" t="s">
        <v>32</v>
      </c>
      <c r="T11455" s="1">
        <v>76034.0</v>
      </c>
      <c r="U11455" s="1" t="s">
        <v>34192</v>
      </c>
    </row>
    <row r="11456">
      <c r="A11456" s="1" t="s">
        <v>34193</v>
      </c>
      <c r="B11456" s="1">
        <v>66697.0</v>
      </c>
      <c r="C11456" s="1">
        <v>2067.0</v>
      </c>
      <c r="D11456" s="2" t="s">
        <v>33653</v>
      </c>
      <c r="E11456" s="1" t="s">
        <v>24</v>
      </c>
      <c r="F11456" s="1" t="s">
        <v>34081</v>
      </c>
      <c r="G11456" s="3" t="str">
        <f t="shared" si="1"/>
        <v>Adam Greenup</v>
      </c>
      <c r="H11456" s="3" t="str">
        <f t="shared" si="2"/>
        <v>ADAM GREENUP</v>
      </c>
      <c r="J11456" s="1" t="s">
        <v>57</v>
      </c>
      <c r="K11456" s="1" t="s">
        <v>41</v>
      </c>
      <c r="L11456" s="1">
        <v>500.0</v>
      </c>
      <c r="M11456" s="1" t="s">
        <v>58</v>
      </c>
      <c r="N11456" s="1" t="s">
        <v>33655</v>
      </c>
      <c r="P11456" s="5">
        <v>44182.0</v>
      </c>
      <c r="Q11456" s="1" t="s">
        <v>34082</v>
      </c>
      <c r="R11456" s="1" t="s">
        <v>346</v>
      </c>
      <c r="S11456" s="1" t="s">
        <v>32</v>
      </c>
      <c r="T11456" s="1">
        <v>75043.0</v>
      </c>
      <c r="U11456" s="1" t="s">
        <v>34083</v>
      </c>
    </row>
    <row r="11457">
      <c r="A11457" s="1" t="s">
        <v>34194</v>
      </c>
      <c r="B11457" s="1">
        <v>66951.0</v>
      </c>
      <c r="C11457" s="1">
        <v>2067.0</v>
      </c>
      <c r="D11457" s="2" t="s">
        <v>33653</v>
      </c>
      <c r="E11457" s="1" t="s">
        <v>34195</v>
      </c>
      <c r="F11457" s="1" t="s">
        <v>269</v>
      </c>
      <c r="G11457" s="3" t="str">
        <f t="shared" si="1"/>
        <v>Rae-Eung Kim</v>
      </c>
      <c r="H11457" s="3" t="str">
        <f t="shared" si="2"/>
        <v>RAE-EUNG KIM</v>
      </c>
      <c r="J11457" s="1" t="s">
        <v>57</v>
      </c>
      <c r="K11457" s="1" t="s">
        <v>41</v>
      </c>
      <c r="L11457" s="1">
        <v>500.0</v>
      </c>
      <c r="M11457" s="1" t="s">
        <v>58</v>
      </c>
      <c r="N11457" s="1" t="s">
        <v>33655</v>
      </c>
      <c r="P11457" s="5">
        <v>44193.0</v>
      </c>
      <c r="Q11457" s="1" t="s">
        <v>34196</v>
      </c>
      <c r="R11457" s="1" t="s">
        <v>31</v>
      </c>
      <c r="S11457" s="1" t="s">
        <v>32</v>
      </c>
      <c r="T11457" s="1">
        <v>75248.0</v>
      </c>
      <c r="U11457" s="1" t="s">
        <v>34197</v>
      </c>
    </row>
    <row r="11458">
      <c r="A11458" s="1" t="s">
        <v>34198</v>
      </c>
      <c r="B11458" s="1">
        <v>66960.0</v>
      </c>
      <c r="C11458" s="1">
        <v>2067.0</v>
      </c>
      <c r="D11458" s="2" t="s">
        <v>33653</v>
      </c>
      <c r="G11458" s="3" t="str">
        <f t="shared" si="1"/>
        <v> </v>
      </c>
      <c r="H11458" s="3" t="str">
        <f t="shared" si="2"/>
        <v> </v>
      </c>
      <c r="I11458" s="1" t="s">
        <v>34199</v>
      </c>
      <c r="J11458" s="1" t="s">
        <v>57</v>
      </c>
      <c r="K11458" s="1" t="s">
        <v>41</v>
      </c>
      <c r="L11458" s="1">
        <v>500.0</v>
      </c>
      <c r="M11458" s="1" t="s">
        <v>58</v>
      </c>
      <c r="N11458" s="1" t="s">
        <v>33655</v>
      </c>
      <c r="P11458" s="5">
        <v>44194.0</v>
      </c>
      <c r="Q11458" s="1" t="s">
        <v>34200</v>
      </c>
      <c r="R11458" s="1" t="s">
        <v>31</v>
      </c>
      <c r="S11458" s="1" t="s">
        <v>32</v>
      </c>
      <c r="T11458" s="1">
        <v>75229.0</v>
      </c>
      <c r="U11458" s="1" t="s">
        <v>34201</v>
      </c>
    </row>
    <row r="11459">
      <c r="A11459" s="1" t="s">
        <v>34202</v>
      </c>
      <c r="B11459" s="1">
        <v>66961.0</v>
      </c>
      <c r="C11459" s="1">
        <v>2067.0</v>
      </c>
      <c r="D11459" s="2" t="s">
        <v>33653</v>
      </c>
      <c r="G11459" s="3" t="str">
        <f t="shared" si="1"/>
        <v> </v>
      </c>
      <c r="H11459" s="3" t="str">
        <f t="shared" si="2"/>
        <v> </v>
      </c>
      <c r="I11459" s="1" t="s">
        <v>34203</v>
      </c>
      <c r="J11459" s="1" t="s">
        <v>57</v>
      </c>
      <c r="K11459" s="1" t="s">
        <v>41</v>
      </c>
      <c r="L11459" s="1">
        <v>500.0</v>
      </c>
      <c r="M11459" s="1" t="s">
        <v>58</v>
      </c>
      <c r="N11459" s="1" t="s">
        <v>33655</v>
      </c>
      <c r="P11459" s="5">
        <v>44193.0</v>
      </c>
      <c r="Q11459" s="1" t="s">
        <v>34204</v>
      </c>
      <c r="R11459" s="1" t="s">
        <v>31</v>
      </c>
      <c r="S11459" s="1" t="s">
        <v>32</v>
      </c>
      <c r="T11459" s="1">
        <v>75234.0</v>
      </c>
      <c r="U11459" s="1" t="s">
        <v>34205</v>
      </c>
    </row>
    <row r="11460">
      <c r="A11460" s="1" t="s">
        <v>34206</v>
      </c>
      <c r="B11460" s="1">
        <v>66962.0</v>
      </c>
      <c r="C11460" s="1">
        <v>2067.0</v>
      </c>
      <c r="D11460" s="2" t="s">
        <v>33653</v>
      </c>
      <c r="G11460" s="3" t="str">
        <f t="shared" si="1"/>
        <v> </v>
      </c>
      <c r="H11460" s="3" t="str">
        <f t="shared" si="2"/>
        <v> </v>
      </c>
      <c r="I11460" s="1" t="s">
        <v>34207</v>
      </c>
      <c r="J11460" s="1" t="s">
        <v>57</v>
      </c>
      <c r="K11460" s="1" t="s">
        <v>41</v>
      </c>
      <c r="L11460" s="1">
        <v>500.0</v>
      </c>
      <c r="M11460" s="1" t="s">
        <v>58</v>
      </c>
      <c r="N11460" s="1" t="s">
        <v>33655</v>
      </c>
      <c r="P11460" s="5">
        <v>44187.0</v>
      </c>
      <c r="Q11460" s="1" t="s">
        <v>34208</v>
      </c>
      <c r="R11460" s="1" t="s">
        <v>3184</v>
      </c>
      <c r="S11460" s="1" t="s">
        <v>32</v>
      </c>
      <c r="T11460" s="1">
        <v>75019.0</v>
      </c>
      <c r="U11460" s="1" t="s">
        <v>34209</v>
      </c>
    </row>
    <row r="11461">
      <c r="A11461" s="1" t="s">
        <v>34210</v>
      </c>
      <c r="B11461" s="1">
        <v>66965.0</v>
      </c>
      <c r="C11461" s="1">
        <v>2067.0</v>
      </c>
      <c r="D11461" s="2" t="s">
        <v>33653</v>
      </c>
      <c r="E11461" s="1" t="s">
        <v>34211</v>
      </c>
      <c r="F11461" s="1" t="s">
        <v>34212</v>
      </c>
      <c r="G11461" s="3" t="str">
        <f t="shared" si="1"/>
        <v>Song Han</v>
      </c>
      <c r="H11461" s="3" t="str">
        <f t="shared" si="2"/>
        <v>SONG HAN</v>
      </c>
      <c r="J11461" s="1" t="s">
        <v>57</v>
      </c>
      <c r="K11461" s="1" t="s">
        <v>41</v>
      </c>
      <c r="L11461" s="1">
        <v>500.0</v>
      </c>
      <c r="M11461" s="1" t="s">
        <v>58</v>
      </c>
      <c r="N11461" s="1" t="s">
        <v>33655</v>
      </c>
      <c r="P11461" s="5">
        <v>44188.0</v>
      </c>
      <c r="Q11461" s="1" t="s">
        <v>34213</v>
      </c>
      <c r="R11461" s="1" t="s">
        <v>368</v>
      </c>
      <c r="S11461" s="1" t="s">
        <v>32</v>
      </c>
      <c r="T11461" s="1">
        <v>75063.0</v>
      </c>
      <c r="U11461" s="1" t="s">
        <v>34214</v>
      </c>
    </row>
    <row r="11462">
      <c r="A11462" s="1" t="s">
        <v>34215</v>
      </c>
      <c r="B11462" s="1">
        <v>67149.0</v>
      </c>
      <c r="C11462" s="1">
        <v>2067.0</v>
      </c>
      <c r="D11462" s="2" t="s">
        <v>33653</v>
      </c>
      <c r="E11462" s="1" t="s">
        <v>5298</v>
      </c>
      <c r="F11462" s="1" t="s">
        <v>12282</v>
      </c>
      <c r="G11462" s="3" t="str">
        <f t="shared" si="1"/>
        <v>Brandi Patterson</v>
      </c>
      <c r="H11462" s="3" t="str">
        <f t="shared" si="2"/>
        <v>BRANDI PATTERSON</v>
      </c>
      <c r="J11462" s="1" t="s">
        <v>57</v>
      </c>
      <c r="K11462" s="1" t="s">
        <v>41</v>
      </c>
      <c r="L11462" s="1">
        <v>500.0</v>
      </c>
      <c r="M11462" s="1" t="s">
        <v>58</v>
      </c>
      <c r="N11462" s="1" t="s">
        <v>33655</v>
      </c>
      <c r="P11462" s="4">
        <v>44071.0</v>
      </c>
      <c r="Q11462" s="1" t="s">
        <v>34216</v>
      </c>
      <c r="R11462" s="1" t="s">
        <v>31</v>
      </c>
      <c r="S11462" s="1" t="s">
        <v>32</v>
      </c>
      <c r="T11462" s="1">
        <v>75212.0</v>
      </c>
      <c r="U11462" s="1" t="s">
        <v>34217</v>
      </c>
    </row>
    <row r="11463">
      <c r="A11463" s="1" t="s">
        <v>34218</v>
      </c>
      <c r="B11463" s="1">
        <v>67177.0</v>
      </c>
      <c r="C11463" s="1">
        <v>2067.0</v>
      </c>
      <c r="D11463" s="2" t="s">
        <v>33653</v>
      </c>
      <c r="E11463" s="1" t="s">
        <v>24</v>
      </c>
      <c r="F11463" s="1" t="s">
        <v>1226</v>
      </c>
      <c r="G11463" s="3" t="str">
        <f t="shared" si="1"/>
        <v>Adam Medrano</v>
      </c>
      <c r="H11463" s="3" t="str">
        <f t="shared" si="2"/>
        <v>ADAM MEDRANO</v>
      </c>
      <c r="J11463" s="1" t="s">
        <v>57</v>
      </c>
      <c r="K11463" s="1" t="s">
        <v>41</v>
      </c>
      <c r="L11463" s="1">
        <v>500.0</v>
      </c>
      <c r="M11463" s="1" t="s">
        <v>58</v>
      </c>
      <c r="N11463" s="1" t="s">
        <v>33655</v>
      </c>
      <c r="P11463" s="5">
        <v>44177.0</v>
      </c>
      <c r="Q11463" s="1" t="s">
        <v>1227</v>
      </c>
      <c r="R11463" s="1" t="s">
        <v>31</v>
      </c>
      <c r="S11463" s="1" t="s">
        <v>1985</v>
      </c>
      <c r="T11463" s="1">
        <v>75219.0</v>
      </c>
      <c r="U11463" s="1" t="s">
        <v>34219</v>
      </c>
    </row>
    <row r="11464">
      <c r="A11464" s="1" t="s">
        <v>34220</v>
      </c>
      <c r="B11464" s="1">
        <v>67178.0</v>
      </c>
      <c r="C11464" s="1">
        <v>2067.0</v>
      </c>
      <c r="D11464" s="2" t="s">
        <v>33653</v>
      </c>
      <c r="E11464" s="1" t="s">
        <v>2375</v>
      </c>
      <c r="F11464" s="1" t="s">
        <v>1394</v>
      </c>
      <c r="G11464" s="3" t="str">
        <f t="shared" si="1"/>
        <v>Pat Rodriguez</v>
      </c>
      <c r="H11464" s="3" t="str">
        <f t="shared" si="2"/>
        <v>PAT RODRIGUEZ</v>
      </c>
      <c r="J11464" s="1" t="s">
        <v>57</v>
      </c>
      <c r="K11464" s="1" t="s">
        <v>41</v>
      </c>
      <c r="L11464" s="1">
        <v>500.0</v>
      </c>
      <c r="M11464" s="1" t="s">
        <v>58</v>
      </c>
      <c r="N11464" s="1" t="s">
        <v>33655</v>
      </c>
      <c r="P11464" s="5">
        <v>44182.0</v>
      </c>
      <c r="Q11464" s="1" t="s">
        <v>33894</v>
      </c>
      <c r="R11464" s="1" t="s">
        <v>31</v>
      </c>
      <c r="S11464" s="1" t="s">
        <v>32</v>
      </c>
      <c r="T11464" s="1">
        <v>75220.0</v>
      </c>
      <c r="U11464" s="1" t="s">
        <v>33895</v>
      </c>
    </row>
    <row r="11465">
      <c r="A11465" s="1" t="s">
        <v>34221</v>
      </c>
      <c r="B11465" s="1">
        <v>67180.0</v>
      </c>
      <c r="C11465" s="1">
        <v>2067.0</v>
      </c>
      <c r="D11465" s="2" t="s">
        <v>33653</v>
      </c>
      <c r="E11465" s="1" t="s">
        <v>547</v>
      </c>
      <c r="F11465" s="1" t="s">
        <v>34222</v>
      </c>
      <c r="G11465" s="3" t="str">
        <f t="shared" si="1"/>
        <v>John Canoni</v>
      </c>
      <c r="H11465" s="3" t="str">
        <f t="shared" si="2"/>
        <v>JOHN CANONI</v>
      </c>
      <c r="J11465" s="1" t="s">
        <v>57</v>
      </c>
      <c r="K11465" s="1" t="s">
        <v>41</v>
      </c>
      <c r="L11465" s="1">
        <v>500.0</v>
      </c>
      <c r="M11465" s="1" t="s">
        <v>58</v>
      </c>
      <c r="N11465" s="1" t="s">
        <v>33655</v>
      </c>
      <c r="P11465" s="5">
        <v>44182.0</v>
      </c>
      <c r="Q11465" s="1" t="s">
        <v>34223</v>
      </c>
      <c r="R11465" s="1" t="s">
        <v>31</v>
      </c>
      <c r="S11465" s="1" t="s">
        <v>32</v>
      </c>
      <c r="T11465" s="1">
        <v>75219.0</v>
      </c>
      <c r="U11465" s="1" t="s">
        <v>34224</v>
      </c>
    </row>
    <row r="11466">
      <c r="A11466" s="1" t="s">
        <v>34225</v>
      </c>
      <c r="B11466" s="1">
        <v>71322.0</v>
      </c>
      <c r="C11466" s="1">
        <v>2182.0</v>
      </c>
      <c r="D11466" s="2" t="s">
        <v>33657</v>
      </c>
      <c r="E11466" s="1" t="s">
        <v>1221</v>
      </c>
      <c r="F11466" s="1" t="s">
        <v>1222</v>
      </c>
      <c r="G11466" s="3" t="str">
        <f t="shared" si="1"/>
        <v>Chad West</v>
      </c>
      <c r="H11466" s="3" t="str">
        <f t="shared" si="2"/>
        <v>CHAD WEST</v>
      </c>
      <c r="J11466" s="1" t="s">
        <v>57</v>
      </c>
      <c r="K11466" s="1" t="s">
        <v>44</v>
      </c>
      <c r="L11466" s="1">
        <v>500.0</v>
      </c>
      <c r="M11466" s="1" t="s">
        <v>58</v>
      </c>
      <c r="O11466" s="4">
        <v>44317.0</v>
      </c>
      <c r="P11466" s="4">
        <v>44266.0</v>
      </c>
      <c r="Q11466" s="1" t="s">
        <v>34226</v>
      </c>
      <c r="R11466" s="1" t="s">
        <v>31</v>
      </c>
      <c r="S11466" s="1" t="s">
        <v>32</v>
      </c>
      <c r="T11466" s="1">
        <v>75224.0</v>
      </c>
      <c r="U11466" s="1" t="s">
        <v>34227</v>
      </c>
    </row>
    <row r="11467">
      <c r="A11467" s="1" t="s">
        <v>34228</v>
      </c>
      <c r="B11467" s="1">
        <v>71829.0</v>
      </c>
      <c r="C11467" s="1">
        <v>2182.0</v>
      </c>
      <c r="D11467" s="2" t="s">
        <v>33657</v>
      </c>
      <c r="E11467" s="1" t="s">
        <v>34229</v>
      </c>
      <c r="F11467" s="1" t="s">
        <v>11289</v>
      </c>
      <c r="G11467" s="3" t="str">
        <f t="shared" si="1"/>
        <v>Bramlet Beard</v>
      </c>
      <c r="H11467" s="3" t="str">
        <f t="shared" si="2"/>
        <v>BRAMLET BEARD</v>
      </c>
      <c r="J11467" s="1" t="s">
        <v>57</v>
      </c>
      <c r="K11467" s="1" t="s">
        <v>44</v>
      </c>
      <c r="L11467" s="1">
        <v>500.0</v>
      </c>
      <c r="M11467" s="1" t="s">
        <v>58</v>
      </c>
      <c r="N11467" s="1" t="s">
        <v>33645</v>
      </c>
      <c r="O11467" s="4">
        <v>44317.0</v>
      </c>
      <c r="P11467" s="4">
        <v>44258.0</v>
      </c>
      <c r="Q11467" s="1" t="s">
        <v>34230</v>
      </c>
      <c r="R11467" s="1" t="s">
        <v>12253</v>
      </c>
      <c r="S11467" s="1" t="s">
        <v>32</v>
      </c>
      <c r="T11467" s="1">
        <v>75119.0</v>
      </c>
      <c r="U11467" s="1" t="s">
        <v>34231</v>
      </c>
    </row>
    <row r="11468">
      <c r="A11468" s="1" t="s">
        <v>34232</v>
      </c>
      <c r="B11468" s="1">
        <v>71830.0</v>
      </c>
      <c r="C11468" s="1">
        <v>2182.0</v>
      </c>
      <c r="D11468" s="2" t="s">
        <v>33657</v>
      </c>
      <c r="E11468" s="1" t="s">
        <v>140</v>
      </c>
      <c r="F11468" s="1" t="s">
        <v>14469</v>
      </c>
      <c r="G11468" s="3" t="str">
        <f t="shared" si="1"/>
        <v>Michael Lunceford</v>
      </c>
      <c r="H11468" s="3" t="str">
        <f t="shared" si="2"/>
        <v>MICHAEL LUNCEFORD</v>
      </c>
      <c r="J11468" s="1" t="s">
        <v>57</v>
      </c>
      <c r="K11468" s="1" t="s">
        <v>44</v>
      </c>
      <c r="L11468" s="1">
        <v>500.0</v>
      </c>
      <c r="M11468" s="1" t="s">
        <v>58</v>
      </c>
      <c r="N11468" s="1" t="s">
        <v>33645</v>
      </c>
      <c r="O11468" s="4">
        <v>44317.0</v>
      </c>
      <c r="P11468" s="4">
        <v>44258.0</v>
      </c>
      <c r="Q11468" s="1" t="s">
        <v>34233</v>
      </c>
      <c r="R11468" s="1" t="s">
        <v>31</v>
      </c>
      <c r="S11468" s="1" t="s">
        <v>32</v>
      </c>
      <c r="T11468" s="1">
        <v>75229.0</v>
      </c>
      <c r="U11468" s="1" t="s">
        <v>34234</v>
      </c>
    </row>
    <row r="11469">
      <c r="A11469" s="1" t="s">
        <v>34235</v>
      </c>
      <c r="B11469" s="1">
        <v>71831.0</v>
      </c>
      <c r="C11469" s="1">
        <v>2182.0</v>
      </c>
      <c r="D11469" s="2" t="s">
        <v>33657</v>
      </c>
      <c r="G11469" s="3" t="str">
        <f t="shared" si="1"/>
        <v> </v>
      </c>
      <c r="H11469" s="3" t="str">
        <f t="shared" si="2"/>
        <v> </v>
      </c>
      <c r="I11469" s="1" t="s">
        <v>34236</v>
      </c>
      <c r="J11469" s="1" t="s">
        <v>57</v>
      </c>
      <c r="K11469" s="1" t="s">
        <v>44</v>
      </c>
      <c r="L11469" s="1">
        <v>500.0</v>
      </c>
      <c r="M11469" s="1" t="s">
        <v>58</v>
      </c>
      <c r="N11469" s="1" t="s">
        <v>33645</v>
      </c>
      <c r="O11469" s="4">
        <v>44317.0</v>
      </c>
      <c r="P11469" s="4">
        <v>44258.0</v>
      </c>
      <c r="Q11469" s="1" t="s">
        <v>34237</v>
      </c>
      <c r="R11469" s="1" t="s">
        <v>31</v>
      </c>
      <c r="S11469" s="1" t="s">
        <v>32</v>
      </c>
      <c r="T11469" s="1">
        <v>75207.0</v>
      </c>
      <c r="U11469" s="1" t="s">
        <v>34238</v>
      </c>
    </row>
    <row r="11470">
      <c r="A11470" s="1" t="s">
        <v>34239</v>
      </c>
      <c r="B11470" s="1">
        <v>71836.0</v>
      </c>
      <c r="C11470" s="1">
        <v>2182.0</v>
      </c>
      <c r="D11470" s="2" t="s">
        <v>33657</v>
      </c>
      <c r="E11470" s="1" t="s">
        <v>34240</v>
      </c>
      <c r="F11470" s="1" t="s">
        <v>34241</v>
      </c>
      <c r="G11470" s="3" t="str">
        <f t="shared" si="1"/>
        <v>Amyn Bhagat</v>
      </c>
      <c r="H11470" s="3" t="str">
        <f t="shared" si="2"/>
        <v>AMYN BHAGAT</v>
      </c>
      <c r="J11470" s="1" t="s">
        <v>57</v>
      </c>
      <c r="K11470" s="1" t="s">
        <v>44</v>
      </c>
      <c r="L11470" s="1">
        <v>500.0</v>
      </c>
      <c r="M11470" s="1" t="s">
        <v>58</v>
      </c>
      <c r="N11470" s="1" t="s">
        <v>33645</v>
      </c>
      <c r="O11470" s="4">
        <v>44317.0</v>
      </c>
      <c r="P11470" s="4">
        <v>44264.0</v>
      </c>
      <c r="Q11470" s="1" t="s">
        <v>34242</v>
      </c>
      <c r="R11470" s="1" t="s">
        <v>1684</v>
      </c>
      <c r="S11470" s="1" t="s">
        <v>32</v>
      </c>
      <c r="T11470" s="1">
        <v>75007.0</v>
      </c>
      <c r="U11470" s="1" t="s">
        <v>34243</v>
      </c>
    </row>
    <row r="11471">
      <c r="A11471" s="1" t="s">
        <v>34244</v>
      </c>
      <c r="B11471" s="1">
        <v>71838.0</v>
      </c>
      <c r="C11471" s="1">
        <v>2182.0</v>
      </c>
      <c r="D11471" s="2" t="s">
        <v>33657</v>
      </c>
      <c r="E11471" s="1" t="s">
        <v>34245</v>
      </c>
      <c r="F11471" s="1" t="s">
        <v>1570</v>
      </c>
      <c r="G11471" s="3" t="str">
        <f t="shared" si="1"/>
        <v>Shermin Murphy</v>
      </c>
      <c r="H11471" s="3" t="str">
        <f t="shared" si="2"/>
        <v>SHERMIN MURPHY</v>
      </c>
      <c r="J11471" s="1" t="s">
        <v>57</v>
      </c>
      <c r="K11471" s="1" t="s">
        <v>44</v>
      </c>
      <c r="L11471" s="1">
        <v>500.0</v>
      </c>
      <c r="M11471" s="1" t="s">
        <v>58</v>
      </c>
      <c r="N11471" s="1" t="s">
        <v>33645</v>
      </c>
      <c r="O11471" s="4">
        <v>44317.0</v>
      </c>
      <c r="P11471" s="4">
        <v>44264.0</v>
      </c>
      <c r="Q11471" s="1" t="s">
        <v>34246</v>
      </c>
      <c r="R11471" s="1" t="s">
        <v>1698</v>
      </c>
      <c r="S11471" s="1" t="s">
        <v>32</v>
      </c>
      <c r="T11471" s="1">
        <v>75056.0</v>
      </c>
      <c r="U11471" s="1" t="s">
        <v>34247</v>
      </c>
    </row>
    <row r="11472">
      <c r="A11472" s="1" t="s">
        <v>34248</v>
      </c>
      <c r="B11472" s="1">
        <v>71840.0</v>
      </c>
      <c r="C11472" s="1">
        <v>2182.0</v>
      </c>
      <c r="D11472" s="2" t="s">
        <v>33657</v>
      </c>
      <c r="E11472" s="1" t="s">
        <v>14633</v>
      </c>
      <c r="F11472" s="1" t="s">
        <v>14634</v>
      </c>
      <c r="G11472" s="3" t="str">
        <f t="shared" si="1"/>
        <v>Amirali Rupani</v>
      </c>
      <c r="H11472" s="3" t="str">
        <f t="shared" si="2"/>
        <v>AMIRALI RUPANI</v>
      </c>
      <c r="J11472" s="1" t="s">
        <v>57</v>
      </c>
      <c r="K11472" s="1" t="s">
        <v>44</v>
      </c>
      <c r="L11472" s="1">
        <v>500.0</v>
      </c>
      <c r="M11472" s="1" t="s">
        <v>58</v>
      </c>
      <c r="N11472" s="1" t="s">
        <v>33645</v>
      </c>
      <c r="O11472" s="4">
        <v>44317.0</v>
      </c>
      <c r="P11472" s="4">
        <v>44264.0</v>
      </c>
      <c r="Q11472" s="1" t="s">
        <v>33286</v>
      </c>
      <c r="R11472" s="1" t="s">
        <v>31</v>
      </c>
      <c r="S11472" s="1" t="s">
        <v>32</v>
      </c>
      <c r="T11472" s="1">
        <v>75248.0</v>
      </c>
      <c r="U11472" s="1" t="s">
        <v>33287</v>
      </c>
    </row>
    <row r="11473">
      <c r="A11473" s="1" t="s">
        <v>34249</v>
      </c>
      <c r="B11473" s="1">
        <v>71844.0</v>
      </c>
      <c r="C11473" s="1">
        <v>2182.0</v>
      </c>
      <c r="D11473" s="2" t="s">
        <v>33657</v>
      </c>
      <c r="E11473" s="1" t="s">
        <v>140</v>
      </c>
      <c r="F11473" s="1" t="s">
        <v>5287</v>
      </c>
      <c r="G11473" s="3" t="str">
        <f t="shared" si="1"/>
        <v>Michael Montgomery</v>
      </c>
      <c r="H11473" s="3" t="str">
        <f t="shared" si="2"/>
        <v>MICHAEL MONTGOMERY</v>
      </c>
      <c r="J11473" s="1" t="s">
        <v>57</v>
      </c>
      <c r="K11473" s="1" t="s">
        <v>44</v>
      </c>
      <c r="L11473" s="1">
        <v>500.0</v>
      </c>
      <c r="M11473" s="1" t="s">
        <v>58</v>
      </c>
      <c r="N11473" s="1" t="s">
        <v>33645</v>
      </c>
      <c r="O11473" s="4">
        <v>44317.0</v>
      </c>
      <c r="P11473" s="4">
        <v>44258.0</v>
      </c>
      <c r="Q11473" s="1" t="s">
        <v>34250</v>
      </c>
      <c r="R11473" s="1" t="s">
        <v>31</v>
      </c>
      <c r="S11473" s="1" t="s">
        <v>32</v>
      </c>
      <c r="T11473" s="1">
        <v>75207.0</v>
      </c>
      <c r="U11473" s="1" t="s">
        <v>34251</v>
      </c>
    </row>
    <row r="11474">
      <c r="A11474" s="1" t="s">
        <v>34252</v>
      </c>
      <c r="B11474" s="1">
        <v>71881.0</v>
      </c>
      <c r="C11474" s="1">
        <v>2182.0</v>
      </c>
      <c r="D11474" s="2" t="s">
        <v>33657</v>
      </c>
      <c r="E11474" s="1" t="s">
        <v>10115</v>
      </c>
      <c r="F11474" s="1" t="s">
        <v>7112</v>
      </c>
      <c r="G11474" s="3" t="str">
        <f t="shared" si="1"/>
        <v>Jarrod Jackson</v>
      </c>
      <c r="H11474" s="3" t="str">
        <f t="shared" si="2"/>
        <v>JARROD JACKSON</v>
      </c>
      <c r="J11474" s="1" t="s">
        <v>57</v>
      </c>
      <c r="K11474" s="1" t="s">
        <v>44</v>
      </c>
      <c r="L11474" s="1">
        <v>500.0</v>
      </c>
      <c r="M11474" s="1" t="s">
        <v>58</v>
      </c>
      <c r="N11474" s="1" t="s">
        <v>33645</v>
      </c>
      <c r="O11474" s="4">
        <v>44317.0</v>
      </c>
      <c r="P11474" s="4">
        <v>44197.0</v>
      </c>
      <c r="Q11474" s="1" t="s">
        <v>34253</v>
      </c>
      <c r="R11474" s="1" t="s">
        <v>31</v>
      </c>
      <c r="S11474" s="1" t="s">
        <v>32</v>
      </c>
      <c r="T11474" s="1">
        <v>75208.0</v>
      </c>
      <c r="U11474" s="1" t="s">
        <v>34254</v>
      </c>
    </row>
    <row r="11475">
      <c r="A11475" s="1" t="s">
        <v>34255</v>
      </c>
      <c r="B11475" s="1">
        <v>71923.0</v>
      </c>
      <c r="C11475" s="1">
        <v>2182.0</v>
      </c>
      <c r="D11475" s="2" t="s">
        <v>33657</v>
      </c>
      <c r="E11475" s="1" t="s">
        <v>34256</v>
      </c>
      <c r="F11475" s="1" t="s">
        <v>34257</v>
      </c>
      <c r="G11475" s="3" t="str">
        <f t="shared" si="1"/>
        <v>D Metris Welters</v>
      </c>
      <c r="H11475" s="3" t="str">
        <f t="shared" si="2"/>
        <v>D METRIS WELTERS</v>
      </c>
      <c r="J11475" s="1" t="s">
        <v>57</v>
      </c>
      <c r="K11475" s="1" t="s">
        <v>44</v>
      </c>
      <c r="L11475" s="1">
        <v>500.0</v>
      </c>
      <c r="M11475" s="1" t="s">
        <v>58</v>
      </c>
      <c r="N11475" s="1" t="s">
        <v>33645</v>
      </c>
      <c r="O11475" s="4">
        <v>44317.0</v>
      </c>
      <c r="P11475" s="4">
        <v>44266.0</v>
      </c>
      <c r="Q11475" s="1" t="s">
        <v>34258</v>
      </c>
      <c r="R11475" s="1" t="s">
        <v>34259</v>
      </c>
      <c r="S11475" s="1" t="s">
        <v>2253</v>
      </c>
      <c r="T11475" s="1">
        <v>32114.0</v>
      </c>
      <c r="U11475" s="1" t="s">
        <v>34260</v>
      </c>
    </row>
    <row r="11476">
      <c r="A11476" s="1" t="s">
        <v>34261</v>
      </c>
      <c r="B11476" s="1">
        <v>71924.0</v>
      </c>
      <c r="C11476" s="1">
        <v>2182.0</v>
      </c>
      <c r="D11476" s="2" t="s">
        <v>33657</v>
      </c>
      <c r="E11476" s="1" t="s">
        <v>12233</v>
      </c>
      <c r="F11476" s="1" t="s">
        <v>26272</v>
      </c>
      <c r="G11476" s="3" t="str">
        <f t="shared" si="1"/>
        <v>Tamara Stephney</v>
      </c>
      <c r="H11476" s="3" t="str">
        <f t="shared" si="2"/>
        <v>TAMARA STEPHNEY</v>
      </c>
      <c r="J11476" s="1" t="s">
        <v>57</v>
      </c>
      <c r="K11476" s="1" t="s">
        <v>44</v>
      </c>
      <c r="L11476" s="1">
        <v>500.0</v>
      </c>
      <c r="M11476" s="1" t="s">
        <v>58</v>
      </c>
      <c r="N11476" s="1" t="s">
        <v>33645</v>
      </c>
      <c r="O11476" s="4">
        <v>44317.0</v>
      </c>
      <c r="P11476" s="4">
        <v>44267.0</v>
      </c>
      <c r="Q11476" s="1" t="s">
        <v>34262</v>
      </c>
      <c r="R11476" s="1" t="s">
        <v>951</v>
      </c>
      <c r="S11476" s="1" t="s">
        <v>32</v>
      </c>
      <c r="T11476" s="1">
        <v>75068.0</v>
      </c>
      <c r="U11476" s="1" t="s">
        <v>34263</v>
      </c>
    </row>
    <row r="11477">
      <c r="A11477" s="1" t="s">
        <v>34264</v>
      </c>
      <c r="B11477" s="1">
        <v>74732.0</v>
      </c>
      <c r="C11477" s="1">
        <v>2241.0</v>
      </c>
      <c r="D11477" s="2" t="s">
        <v>33661</v>
      </c>
      <c r="E11477" s="1" t="s">
        <v>16917</v>
      </c>
      <c r="F11477" s="1" t="s">
        <v>34265</v>
      </c>
      <c r="G11477" s="3" t="str">
        <f t="shared" si="1"/>
        <v>Amelia Leija</v>
      </c>
      <c r="H11477" s="3" t="str">
        <f t="shared" si="2"/>
        <v>AMELIA LEIJA</v>
      </c>
      <c r="J11477" s="1" t="s">
        <v>57</v>
      </c>
      <c r="K11477" s="1" t="s">
        <v>47</v>
      </c>
      <c r="L11477" s="1">
        <v>500.0</v>
      </c>
      <c r="M11477" s="1" t="s">
        <v>58</v>
      </c>
      <c r="N11477" s="1" t="s">
        <v>33645</v>
      </c>
      <c r="O11477" s="4">
        <v>44317.0</v>
      </c>
      <c r="P11477" s="4">
        <v>44292.0</v>
      </c>
      <c r="Q11477" s="1" t="s">
        <v>34266</v>
      </c>
      <c r="R11477" s="1" t="s">
        <v>8322</v>
      </c>
      <c r="S11477" s="1" t="s">
        <v>32</v>
      </c>
      <c r="T11477" s="1">
        <v>75114.0</v>
      </c>
      <c r="U11477" s="1" t="s">
        <v>34267</v>
      </c>
    </row>
    <row r="11478">
      <c r="A11478" s="1" t="s">
        <v>34268</v>
      </c>
      <c r="B11478" s="1">
        <v>74734.0</v>
      </c>
      <c r="C11478" s="1">
        <v>2241.0</v>
      </c>
      <c r="D11478" s="2" t="s">
        <v>33661</v>
      </c>
      <c r="E11478" s="1" t="s">
        <v>1251</v>
      </c>
      <c r="F11478" s="1" t="s">
        <v>7522</v>
      </c>
      <c r="G11478" s="3" t="str">
        <f t="shared" si="1"/>
        <v>Angela Hale</v>
      </c>
      <c r="H11478" s="3" t="str">
        <f t="shared" si="2"/>
        <v>ANGELA HALE</v>
      </c>
      <c r="J11478" s="1" t="s">
        <v>57</v>
      </c>
      <c r="K11478" s="1" t="s">
        <v>47</v>
      </c>
      <c r="L11478" s="1">
        <v>500.0</v>
      </c>
      <c r="M11478" s="1" t="s">
        <v>58</v>
      </c>
      <c r="N11478" s="1" t="s">
        <v>33645</v>
      </c>
      <c r="O11478" s="4">
        <v>44317.0</v>
      </c>
      <c r="P11478" s="4">
        <v>44286.0</v>
      </c>
      <c r="Q11478" s="1" t="s">
        <v>34269</v>
      </c>
      <c r="R11478" s="1" t="s">
        <v>2658</v>
      </c>
      <c r="S11478" s="1" t="s">
        <v>32</v>
      </c>
      <c r="T11478" s="1">
        <v>75053.0</v>
      </c>
      <c r="U11478" s="1" t="s">
        <v>34270</v>
      </c>
    </row>
    <row r="11479">
      <c r="A11479" s="1" t="s">
        <v>34271</v>
      </c>
      <c r="B11479" s="1">
        <v>74801.0</v>
      </c>
      <c r="C11479" s="1">
        <v>2241.0</v>
      </c>
      <c r="D11479" s="2" t="s">
        <v>33661</v>
      </c>
      <c r="E11479" s="1" t="s">
        <v>4861</v>
      </c>
      <c r="F11479" s="1" t="s">
        <v>567</v>
      </c>
      <c r="G11479" s="3" t="str">
        <f t="shared" si="1"/>
        <v>J Damany Daniel</v>
      </c>
      <c r="H11479" s="3" t="str">
        <f t="shared" si="2"/>
        <v>J DAMANY DANIEL</v>
      </c>
      <c r="J11479" s="1" t="s">
        <v>57</v>
      </c>
      <c r="K11479" s="1" t="s">
        <v>47</v>
      </c>
      <c r="L11479" s="1">
        <v>500.0</v>
      </c>
      <c r="M11479" s="1" t="s">
        <v>58</v>
      </c>
      <c r="N11479" s="1" t="s">
        <v>33645</v>
      </c>
      <c r="O11479" s="4">
        <v>44317.0</v>
      </c>
      <c r="P11479" s="4">
        <v>44304.0</v>
      </c>
      <c r="Q11479" s="1" t="s">
        <v>26299</v>
      </c>
      <c r="R11479" s="1" t="s">
        <v>31</v>
      </c>
      <c r="S11479" s="1" t="s">
        <v>32</v>
      </c>
      <c r="T11479" s="1">
        <v>75212.0</v>
      </c>
      <c r="U11479" s="1" t="s">
        <v>26300</v>
      </c>
    </row>
    <row r="11480">
      <c r="A11480" s="1" t="s">
        <v>34272</v>
      </c>
      <c r="B11480" s="1">
        <v>38349.0</v>
      </c>
      <c r="C11480" s="1">
        <v>2329.0</v>
      </c>
      <c r="D11480" s="2" t="s">
        <v>33664</v>
      </c>
      <c r="G11480" s="3" t="str">
        <f t="shared" si="1"/>
        <v> </v>
      </c>
      <c r="H11480" s="3" t="str">
        <f t="shared" si="2"/>
        <v> </v>
      </c>
      <c r="I11480" s="1" t="s">
        <v>1149</v>
      </c>
      <c r="J11480" s="1" t="s">
        <v>389</v>
      </c>
      <c r="K11480" s="1" t="s">
        <v>53</v>
      </c>
      <c r="L11480" s="1">
        <v>500.0</v>
      </c>
      <c r="M11480" s="1" t="s">
        <v>390</v>
      </c>
      <c r="N11480" s="1" t="s">
        <v>33645</v>
      </c>
      <c r="P11480" s="4">
        <v>44357.0</v>
      </c>
      <c r="Q11480" s="1" t="s">
        <v>598</v>
      </c>
      <c r="R11480" s="1" t="s">
        <v>31</v>
      </c>
      <c r="S11480" s="1" t="s">
        <v>32</v>
      </c>
      <c r="T11480" s="1">
        <v>75219.0</v>
      </c>
      <c r="U11480" s="1" t="s">
        <v>599</v>
      </c>
    </row>
    <row r="11481">
      <c r="A11481" s="1" t="s">
        <v>34273</v>
      </c>
      <c r="B11481" s="1">
        <v>79187.0</v>
      </c>
      <c r="C11481" s="1">
        <v>2329.0</v>
      </c>
      <c r="D11481" s="2" t="s">
        <v>33664</v>
      </c>
      <c r="E11481" s="1" t="s">
        <v>34274</v>
      </c>
      <c r="F11481" s="1" t="s">
        <v>567</v>
      </c>
      <c r="G11481" s="3" t="str">
        <f t="shared" si="1"/>
        <v>J. Damany Daniel</v>
      </c>
      <c r="H11481" s="3" t="str">
        <f t="shared" si="2"/>
        <v>J. DAMANY DANIEL</v>
      </c>
      <c r="J11481" s="1" t="s">
        <v>57</v>
      </c>
      <c r="K11481" s="1" t="s">
        <v>53</v>
      </c>
      <c r="L11481" s="1">
        <v>500.0</v>
      </c>
      <c r="M11481" s="1" t="s">
        <v>58</v>
      </c>
      <c r="N11481" s="1" t="s">
        <v>33645</v>
      </c>
      <c r="P11481" s="4">
        <v>44310.0</v>
      </c>
      <c r="Q11481" s="1" t="s">
        <v>34275</v>
      </c>
      <c r="R11481" s="1" t="s">
        <v>31</v>
      </c>
      <c r="S11481" s="1" t="s">
        <v>32</v>
      </c>
      <c r="T11481" s="1">
        <v>75224.0</v>
      </c>
      <c r="U11481" s="1" t="s">
        <v>34276</v>
      </c>
    </row>
    <row r="11482">
      <c r="A11482" s="1" t="s">
        <v>34277</v>
      </c>
      <c r="B11482" s="1">
        <v>36315.0</v>
      </c>
      <c r="C11482" s="1">
        <v>2182.0</v>
      </c>
      <c r="D11482" s="2" t="s">
        <v>33657</v>
      </c>
      <c r="G11482" s="3" t="str">
        <f t="shared" si="1"/>
        <v> </v>
      </c>
      <c r="H11482" s="3" t="str">
        <f t="shared" si="2"/>
        <v> </v>
      </c>
      <c r="I11482" s="1" t="s">
        <v>34278</v>
      </c>
      <c r="J11482" s="1" t="s">
        <v>389</v>
      </c>
      <c r="K11482" s="1" t="s">
        <v>44</v>
      </c>
      <c r="L11482" s="1">
        <v>600.0</v>
      </c>
      <c r="M11482" s="1" t="s">
        <v>390</v>
      </c>
      <c r="N11482" s="1" t="s">
        <v>33645</v>
      </c>
      <c r="O11482" s="4">
        <v>44317.0</v>
      </c>
      <c r="P11482" s="4">
        <v>44244.0</v>
      </c>
      <c r="Q11482" s="1" t="s">
        <v>33875</v>
      </c>
      <c r="R11482" s="1" t="s">
        <v>31</v>
      </c>
      <c r="S11482" s="1" t="s">
        <v>32</v>
      </c>
      <c r="T11482" s="1">
        <v>75212.0</v>
      </c>
      <c r="U11482" s="1" t="s">
        <v>33876</v>
      </c>
    </row>
    <row r="11483">
      <c r="A11483" s="1" t="s">
        <v>34279</v>
      </c>
      <c r="B11483" s="1">
        <v>67206.0</v>
      </c>
      <c r="C11483" s="1">
        <v>2067.0</v>
      </c>
      <c r="D11483" s="2" t="s">
        <v>33653</v>
      </c>
      <c r="E11483" s="1" t="s">
        <v>8856</v>
      </c>
      <c r="F11483" s="1" t="s">
        <v>34280</v>
      </c>
      <c r="G11483" s="3" t="str">
        <f t="shared" si="1"/>
        <v>Nick Simms</v>
      </c>
      <c r="H11483" s="3" t="str">
        <f t="shared" si="2"/>
        <v>NICK SIMMS</v>
      </c>
      <c r="J11483" s="1" t="s">
        <v>57</v>
      </c>
      <c r="K11483" s="1" t="s">
        <v>41</v>
      </c>
      <c r="L11483" s="1">
        <v>750.0</v>
      </c>
      <c r="M11483" s="1" t="s">
        <v>58</v>
      </c>
      <c r="N11483" s="1" t="s">
        <v>33655</v>
      </c>
      <c r="P11483" s="5">
        <v>44196.0</v>
      </c>
      <c r="Q11483" s="1" t="s">
        <v>34281</v>
      </c>
      <c r="R11483" s="1" t="s">
        <v>31</v>
      </c>
      <c r="S11483" s="1" t="s">
        <v>32</v>
      </c>
      <c r="T11483" s="1">
        <v>75206.0</v>
      </c>
      <c r="U11483" s="1" t="s">
        <v>34282</v>
      </c>
    </row>
    <row r="11484">
      <c r="A11484" s="1" t="s">
        <v>34283</v>
      </c>
      <c r="B11484" s="1">
        <v>74746.0</v>
      </c>
      <c r="C11484" s="1">
        <v>2241.0</v>
      </c>
      <c r="D11484" s="2" t="s">
        <v>33661</v>
      </c>
      <c r="G11484" s="3" t="str">
        <f t="shared" si="1"/>
        <v> </v>
      </c>
      <c r="H11484" s="3" t="str">
        <f t="shared" si="2"/>
        <v> </v>
      </c>
      <c r="I11484" s="1" t="s">
        <v>34284</v>
      </c>
      <c r="J11484" s="1" t="s">
        <v>57</v>
      </c>
      <c r="K11484" s="1" t="s">
        <v>47</v>
      </c>
      <c r="L11484" s="1">
        <v>750.0</v>
      </c>
      <c r="M11484" s="1" t="s">
        <v>58</v>
      </c>
      <c r="N11484" s="1" t="s">
        <v>33645</v>
      </c>
      <c r="O11484" s="4">
        <v>44317.0</v>
      </c>
      <c r="P11484" s="4">
        <v>44305.0</v>
      </c>
      <c r="Q11484" s="1" t="s">
        <v>5410</v>
      </c>
      <c r="R11484" s="1" t="s">
        <v>31</v>
      </c>
      <c r="S11484" s="1" t="s">
        <v>32</v>
      </c>
      <c r="T11484" s="1">
        <v>75235.0</v>
      </c>
      <c r="U11484" s="1" t="s">
        <v>5411</v>
      </c>
    </row>
    <row r="11485">
      <c r="A11485" s="1" t="s">
        <v>34285</v>
      </c>
      <c r="B11485" s="1">
        <v>36311.0</v>
      </c>
      <c r="C11485" s="1">
        <v>2182.0</v>
      </c>
      <c r="D11485" s="2" t="s">
        <v>33657</v>
      </c>
      <c r="G11485" s="3" t="str">
        <f t="shared" si="1"/>
        <v> </v>
      </c>
      <c r="H11485" s="3" t="str">
        <f t="shared" si="2"/>
        <v> </v>
      </c>
      <c r="I11485" s="1" t="s">
        <v>790</v>
      </c>
      <c r="J11485" s="1" t="s">
        <v>389</v>
      </c>
      <c r="K11485" s="1" t="s">
        <v>44</v>
      </c>
      <c r="L11485" s="1">
        <v>934.95</v>
      </c>
      <c r="M11485" s="1" t="s">
        <v>390</v>
      </c>
      <c r="N11485" s="1" t="s">
        <v>33645</v>
      </c>
      <c r="O11485" s="4">
        <v>44317.0</v>
      </c>
      <c r="P11485" s="4">
        <v>44273.0</v>
      </c>
      <c r="Q11485" s="1" t="s">
        <v>791</v>
      </c>
      <c r="R11485" s="1" t="s">
        <v>31</v>
      </c>
      <c r="S11485" s="1" t="s">
        <v>32</v>
      </c>
      <c r="T11485" s="1">
        <v>75247.0</v>
      </c>
      <c r="U11485" s="1" t="s">
        <v>792</v>
      </c>
    </row>
    <row r="11486">
      <c r="A11486" s="1" t="s">
        <v>34286</v>
      </c>
      <c r="B11486" s="1">
        <v>39550.0</v>
      </c>
      <c r="C11486" s="1">
        <v>2420.0</v>
      </c>
      <c r="D11486" s="2" t="s">
        <v>33642</v>
      </c>
      <c r="G11486" s="3" t="str">
        <f t="shared" si="1"/>
        <v> </v>
      </c>
      <c r="H11486" s="3" t="str">
        <f t="shared" si="2"/>
        <v> </v>
      </c>
      <c r="I11486" s="1" t="s">
        <v>34287</v>
      </c>
      <c r="J11486" s="1" t="s">
        <v>389</v>
      </c>
      <c r="K11486" s="1" t="s">
        <v>27</v>
      </c>
      <c r="L11486" s="1">
        <v>1000.0</v>
      </c>
      <c r="M11486" s="1" t="s">
        <v>390</v>
      </c>
      <c r="N11486" s="1" t="s">
        <v>33645</v>
      </c>
      <c r="P11486" s="5">
        <v>44514.0</v>
      </c>
      <c r="Q11486" s="1" t="s">
        <v>26087</v>
      </c>
      <c r="R11486" s="1" t="s">
        <v>31</v>
      </c>
      <c r="S11486" s="1" t="s">
        <v>32</v>
      </c>
      <c r="T11486" s="1">
        <v>75219.0</v>
      </c>
      <c r="U11486" s="1" t="s">
        <v>26088</v>
      </c>
    </row>
    <row r="11487">
      <c r="A11487" s="1" t="s">
        <v>34288</v>
      </c>
      <c r="B11487" s="1">
        <v>79687.0</v>
      </c>
      <c r="C11487" s="1">
        <v>2420.0</v>
      </c>
      <c r="D11487" s="2" t="s">
        <v>33642</v>
      </c>
      <c r="E11487" s="1" t="s">
        <v>1748</v>
      </c>
      <c r="F11487" s="1" t="s">
        <v>34289</v>
      </c>
      <c r="G11487" s="3" t="str">
        <f t="shared" si="1"/>
        <v>Arun Aqarwal</v>
      </c>
      <c r="H11487" s="3" t="str">
        <f t="shared" si="2"/>
        <v>ARUN AQARWAL</v>
      </c>
      <c r="J11487" s="1" t="s">
        <v>57</v>
      </c>
      <c r="K11487" s="1" t="s">
        <v>27</v>
      </c>
      <c r="L11487" s="1">
        <v>1000.0</v>
      </c>
      <c r="M11487" s="1" t="s">
        <v>58</v>
      </c>
      <c r="N11487" s="1" t="s">
        <v>33645</v>
      </c>
      <c r="P11487" s="5">
        <v>44518.0</v>
      </c>
      <c r="Q11487" s="1" t="s">
        <v>12400</v>
      </c>
      <c r="R11487" s="1" t="s">
        <v>31</v>
      </c>
      <c r="S11487" s="1" t="s">
        <v>32</v>
      </c>
      <c r="T11487" s="1">
        <v>75207.0</v>
      </c>
      <c r="U11487" s="1" t="s">
        <v>34290</v>
      </c>
    </row>
    <row r="11488">
      <c r="A11488" s="1" t="s">
        <v>34291</v>
      </c>
      <c r="B11488" s="1">
        <v>79686.0</v>
      </c>
      <c r="C11488" s="1">
        <v>2420.0</v>
      </c>
      <c r="D11488" s="2" t="s">
        <v>33642</v>
      </c>
      <c r="E11488" s="1" t="s">
        <v>5348</v>
      </c>
      <c r="F11488" s="1" t="s">
        <v>5349</v>
      </c>
      <c r="G11488" s="3" t="str">
        <f t="shared" si="1"/>
        <v>Lucy Billingsley</v>
      </c>
      <c r="H11488" s="3" t="str">
        <f t="shared" si="2"/>
        <v>LUCY BILLINGSLEY</v>
      </c>
      <c r="J11488" s="1" t="s">
        <v>57</v>
      </c>
      <c r="K11488" s="1" t="s">
        <v>27</v>
      </c>
      <c r="L11488" s="1">
        <v>1000.0</v>
      </c>
      <c r="M11488" s="1" t="s">
        <v>58</v>
      </c>
      <c r="N11488" s="1" t="s">
        <v>33645</v>
      </c>
      <c r="P11488" s="5">
        <v>44518.0</v>
      </c>
      <c r="Q11488" s="1" t="s">
        <v>5350</v>
      </c>
      <c r="R11488" s="1" t="s">
        <v>31</v>
      </c>
      <c r="S11488" s="1" t="s">
        <v>32</v>
      </c>
      <c r="T11488" s="1">
        <v>75201.0</v>
      </c>
      <c r="U11488" s="1" t="s">
        <v>34292</v>
      </c>
    </row>
    <row r="11489">
      <c r="A11489" s="1" t="s">
        <v>34293</v>
      </c>
      <c r="B11489" s="1">
        <v>66692.0</v>
      </c>
      <c r="C11489" s="1">
        <v>2067.0</v>
      </c>
      <c r="D11489" s="2" t="s">
        <v>33653</v>
      </c>
      <c r="E11489" s="1" t="s">
        <v>25818</v>
      </c>
      <c r="F11489" s="1" t="s">
        <v>25819</v>
      </c>
      <c r="G11489" s="3" t="str">
        <f t="shared" si="1"/>
        <v>Elsa Cadena</v>
      </c>
      <c r="H11489" s="3" t="str">
        <f t="shared" si="2"/>
        <v>ELSA CADENA</v>
      </c>
      <c r="J11489" s="1" t="s">
        <v>57</v>
      </c>
      <c r="K11489" s="1" t="s">
        <v>41</v>
      </c>
      <c r="L11489" s="1">
        <v>1000.0</v>
      </c>
      <c r="M11489" s="1" t="s">
        <v>58</v>
      </c>
      <c r="N11489" s="1" t="s">
        <v>33655</v>
      </c>
      <c r="P11489" s="5">
        <v>44196.0</v>
      </c>
      <c r="Q11489" s="1" t="s">
        <v>25820</v>
      </c>
      <c r="R11489" s="1" t="s">
        <v>31</v>
      </c>
      <c r="S11489" s="1" t="s">
        <v>32</v>
      </c>
      <c r="T11489" s="1">
        <v>75237.0</v>
      </c>
      <c r="U11489" s="1" t="s">
        <v>25821</v>
      </c>
    </row>
    <row r="11490">
      <c r="A11490" s="1" t="s">
        <v>34294</v>
      </c>
      <c r="B11490" s="1">
        <v>66912.0</v>
      </c>
      <c r="C11490" s="1">
        <v>2067.0</v>
      </c>
      <c r="D11490" s="2" t="s">
        <v>33653</v>
      </c>
      <c r="E11490" s="1" t="s">
        <v>34295</v>
      </c>
      <c r="F11490" s="1" t="s">
        <v>269</v>
      </c>
      <c r="G11490" s="3" t="str">
        <f t="shared" si="1"/>
        <v>Hyun Kim</v>
      </c>
      <c r="H11490" s="3" t="str">
        <f t="shared" si="2"/>
        <v>HYUN KIM</v>
      </c>
      <c r="J11490" s="1" t="s">
        <v>57</v>
      </c>
      <c r="K11490" s="1" t="s">
        <v>41</v>
      </c>
      <c r="L11490" s="1">
        <v>1000.0</v>
      </c>
      <c r="M11490" s="1" t="s">
        <v>58</v>
      </c>
      <c r="N11490" s="1" t="s">
        <v>33655</v>
      </c>
      <c r="P11490" s="5">
        <v>44196.0</v>
      </c>
      <c r="Q11490" s="1" t="s">
        <v>34296</v>
      </c>
      <c r="R11490" s="1" t="s">
        <v>368</v>
      </c>
      <c r="S11490" s="1" t="s">
        <v>32</v>
      </c>
      <c r="T11490" s="1">
        <v>75063.0</v>
      </c>
      <c r="U11490" s="1" t="s">
        <v>34297</v>
      </c>
    </row>
    <row r="11491">
      <c r="A11491" s="1" t="s">
        <v>34298</v>
      </c>
      <c r="B11491" s="1">
        <v>66954.0</v>
      </c>
      <c r="C11491" s="1">
        <v>2067.0</v>
      </c>
      <c r="D11491" s="2" t="s">
        <v>33653</v>
      </c>
      <c r="E11491" s="1" t="s">
        <v>1021</v>
      </c>
      <c r="F11491" s="1" t="s">
        <v>4773</v>
      </c>
      <c r="G11491" s="3" t="str">
        <f t="shared" si="1"/>
        <v>James Stanton</v>
      </c>
      <c r="H11491" s="3" t="str">
        <f t="shared" si="2"/>
        <v>JAMES STANTON</v>
      </c>
      <c r="J11491" s="1" t="s">
        <v>57</v>
      </c>
      <c r="K11491" s="1" t="s">
        <v>41</v>
      </c>
      <c r="L11491" s="1">
        <v>1000.0</v>
      </c>
      <c r="M11491" s="1" t="s">
        <v>58</v>
      </c>
      <c r="N11491" s="1" t="s">
        <v>33655</v>
      </c>
      <c r="P11491" s="5">
        <v>44182.0</v>
      </c>
      <c r="Q11491" s="1" t="s">
        <v>34299</v>
      </c>
      <c r="R11491" s="1" t="s">
        <v>31</v>
      </c>
      <c r="S11491" s="1" t="s">
        <v>32</v>
      </c>
      <c r="T11491" s="1">
        <v>75201.0</v>
      </c>
      <c r="U11491" s="1" t="s">
        <v>34300</v>
      </c>
    </row>
    <row r="11492">
      <c r="A11492" s="1" t="s">
        <v>34301</v>
      </c>
      <c r="B11492" s="1">
        <v>66955.0</v>
      </c>
      <c r="C11492" s="1">
        <v>2067.0</v>
      </c>
      <c r="D11492" s="2" t="s">
        <v>33653</v>
      </c>
      <c r="E11492" s="1" t="s">
        <v>962</v>
      </c>
      <c r="F11492" s="1" t="s">
        <v>19095</v>
      </c>
      <c r="G11492" s="3" t="str">
        <f t="shared" si="1"/>
        <v>William Compton</v>
      </c>
      <c r="H11492" s="3" t="str">
        <f t="shared" si="2"/>
        <v>WILLIAM COMPTON</v>
      </c>
      <c r="J11492" s="1" t="s">
        <v>57</v>
      </c>
      <c r="K11492" s="1" t="s">
        <v>41</v>
      </c>
      <c r="L11492" s="1">
        <v>1000.0</v>
      </c>
      <c r="M11492" s="1" t="s">
        <v>58</v>
      </c>
      <c r="N11492" s="1" t="s">
        <v>33655</v>
      </c>
      <c r="P11492" s="5">
        <v>44179.0</v>
      </c>
      <c r="Q11492" s="1" t="s">
        <v>34302</v>
      </c>
      <c r="R11492" s="1" t="s">
        <v>31</v>
      </c>
      <c r="S11492" s="1" t="s">
        <v>32</v>
      </c>
      <c r="T11492" s="1">
        <v>75201.0</v>
      </c>
      <c r="U11492" s="1" t="s">
        <v>34303</v>
      </c>
    </row>
    <row r="11493">
      <c r="A11493" s="1" t="s">
        <v>34304</v>
      </c>
      <c r="B11493" s="1">
        <v>66956.0</v>
      </c>
      <c r="C11493" s="1">
        <v>2067.0</v>
      </c>
      <c r="D11493" s="2" t="s">
        <v>33653</v>
      </c>
      <c r="E11493" s="1" t="s">
        <v>3360</v>
      </c>
      <c r="F11493" s="1" t="s">
        <v>34305</v>
      </c>
      <c r="G11493" s="3" t="str">
        <f t="shared" si="1"/>
        <v>Cynthia Rutherford</v>
      </c>
      <c r="H11493" s="3" t="str">
        <f t="shared" si="2"/>
        <v>CYNTHIA RUTHERFORD</v>
      </c>
      <c r="J11493" s="1" t="s">
        <v>57</v>
      </c>
      <c r="K11493" s="1" t="s">
        <v>41</v>
      </c>
      <c r="L11493" s="1">
        <v>1000.0</v>
      </c>
      <c r="M11493" s="1" t="s">
        <v>58</v>
      </c>
      <c r="N11493" s="1" t="s">
        <v>33655</v>
      </c>
      <c r="P11493" s="5">
        <v>44179.0</v>
      </c>
      <c r="Q11493" s="1" t="s">
        <v>34306</v>
      </c>
      <c r="R11493" s="1" t="s">
        <v>7634</v>
      </c>
      <c r="S11493" s="1" t="s">
        <v>32</v>
      </c>
      <c r="T11493" s="1">
        <v>76116.0</v>
      </c>
      <c r="U11493" s="1" t="s">
        <v>34307</v>
      </c>
    </row>
    <row r="11494">
      <c r="A11494" s="1" t="s">
        <v>34308</v>
      </c>
      <c r="B11494" s="1">
        <v>66957.0</v>
      </c>
      <c r="C11494" s="1">
        <v>2067.0</v>
      </c>
      <c r="D11494" s="2" t="s">
        <v>33653</v>
      </c>
      <c r="E11494" s="1" t="s">
        <v>1547</v>
      </c>
      <c r="F11494" s="1" t="s">
        <v>1539</v>
      </c>
      <c r="G11494" s="3" t="str">
        <f t="shared" si="1"/>
        <v>Nancy Blanks</v>
      </c>
      <c r="H11494" s="3" t="str">
        <f t="shared" si="2"/>
        <v>NANCY BLANKS</v>
      </c>
      <c r="J11494" s="1" t="s">
        <v>57</v>
      </c>
      <c r="K11494" s="1" t="s">
        <v>41</v>
      </c>
      <c r="L11494" s="1">
        <v>1000.0</v>
      </c>
      <c r="M11494" s="1" t="s">
        <v>58</v>
      </c>
      <c r="N11494" s="1" t="s">
        <v>33655</v>
      </c>
      <c r="P11494" s="5">
        <v>44187.0</v>
      </c>
      <c r="Q11494" s="1" t="s">
        <v>1548</v>
      </c>
      <c r="R11494" s="1" t="s">
        <v>31</v>
      </c>
      <c r="S11494" s="1" t="s">
        <v>32</v>
      </c>
      <c r="T11494" s="1">
        <v>75248.0</v>
      </c>
      <c r="U11494" s="1" t="s">
        <v>1549</v>
      </c>
    </row>
    <row r="11495">
      <c r="A11495" s="1" t="s">
        <v>34309</v>
      </c>
      <c r="B11495" s="1">
        <v>66958.0</v>
      </c>
      <c r="C11495" s="1">
        <v>2067.0</v>
      </c>
      <c r="D11495" s="2" t="s">
        <v>33653</v>
      </c>
      <c r="E11495" s="1" t="s">
        <v>1538</v>
      </c>
      <c r="F11495" s="1" t="s">
        <v>1539</v>
      </c>
      <c r="G11495" s="3" t="str">
        <f t="shared" si="1"/>
        <v>Crystal Blanks</v>
      </c>
      <c r="H11495" s="3" t="str">
        <f t="shared" si="2"/>
        <v>CRYSTAL BLANKS</v>
      </c>
      <c r="J11495" s="1" t="s">
        <v>57</v>
      </c>
      <c r="K11495" s="1" t="s">
        <v>41</v>
      </c>
      <c r="L11495" s="1">
        <v>1000.0</v>
      </c>
      <c r="M11495" s="1" t="s">
        <v>58</v>
      </c>
      <c r="N11495" s="1" t="s">
        <v>33655</v>
      </c>
      <c r="P11495" s="5">
        <v>44186.0</v>
      </c>
      <c r="Q11495" s="1" t="s">
        <v>34310</v>
      </c>
      <c r="R11495" s="1" t="s">
        <v>1541</v>
      </c>
      <c r="S11495" s="1" t="s">
        <v>32</v>
      </c>
      <c r="T11495" s="1">
        <v>75093.0</v>
      </c>
      <c r="U11495" s="1" t="s">
        <v>34311</v>
      </c>
    </row>
    <row r="11496">
      <c r="A11496" s="1" t="s">
        <v>34312</v>
      </c>
      <c r="B11496" s="1">
        <v>66959.0</v>
      </c>
      <c r="C11496" s="1">
        <v>2067.0</v>
      </c>
      <c r="D11496" s="2" t="s">
        <v>33653</v>
      </c>
      <c r="E11496" s="1">
        <v>5632.0</v>
      </c>
      <c r="F11496" s="1" t="s">
        <v>34313</v>
      </c>
      <c r="G11496" s="3" t="str">
        <f t="shared" si="1"/>
        <v>5632 Gleneagles</v>
      </c>
      <c r="H11496" s="3" t="str">
        <f t="shared" si="2"/>
        <v>5632 GLENEAGLES</v>
      </c>
      <c r="J11496" s="1" t="s">
        <v>57</v>
      </c>
      <c r="K11496" s="1" t="s">
        <v>41</v>
      </c>
      <c r="L11496" s="1">
        <v>1000.0</v>
      </c>
      <c r="M11496" s="1" t="s">
        <v>58</v>
      </c>
      <c r="N11496" s="1" t="s">
        <v>33655</v>
      </c>
      <c r="P11496" s="5">
        <v>44186.0</v>
      </c>
      <c r="Q11496" s="1" t="s">
        <v>1540</v>
      </c>
      <c r="R11496" s="1" t="s">
        <v>1541</v>
      </c>
      <c r="S11496" s="1" t="s">
        <v>32</v>
      </c>
      <c r="T11496" s="1">
        <v>75093.0</v>
      </c>
      <c r="U11496" s="1" t="s">
        <v>1542</v>
      </c>
    </row>
    <row r="11497">
      <c r="A11497" s="1" t="s">
        <v>34314</v>
      </c>
      <c r="B11497" s="1">
        <v>66966.0</v>
      </c>
      <c r="C11497" s="1">
        <v>2067.0</v>
      </c>
      <c r="D11497" s="2" t="s">
        <v>33653</v>
      </c>
      <c r="E11497" s="1" t="s">
        <v>34315</v>
      </c>
      <c r="F11497" s="1" t="s">
        <v>5689</v>
      </c>
      <c r="G11497" s="3" t="str">
        <f t="shared" si="1"/>
        <v>Yvonne Young</v>
      </c>
      <c r="H11497" s="3" t="str">
        <f t="shared" si="2"/>
        <v>YVONNE YOUNG</v>
      </c>
      <c r="J11497" s="1" t="s">
        <v>57</v>
      </c>
      <c r="K11497" s="1" t="s">
        <v>41</v>
      </c>
      <c r="L11497" s="1">
        <v>1000.0</v>
      </c>
      <c r="M11497" s="1" t="s">
        <v>58</v>
      </c>
      <c r="N11497" s="1" t="s">
        <v>33655</v>
      </c>
      <c r="P11497" s="5">
        <v>44193.0</v>
      </c>
      <c r="Q11497" s="1" t="s">
        <v>34316</v>
      </c>
      <c r="R11497" s="1" t="s">
        <v>31</v>
      </c>
      <c r="S11497" s="1" t="s">
        <v>32</v>
      </c>
      <c r="T11497" s="1">
        <v>75225.0</v>
      </c>
      <c r="U11497" s="1" t="s">
        <v>34317</v>
      </c>
    </row>
    <row r="11498">
      <c r="A11498" s="1" t="s">
        <v>34318</v>
      </c>
      <c r="B11498" s="1">
        <v>66967.0</v>
      </c>
      <c r="C11498" s="1">
        <v>2067.0</v>
      </c>
      <c r="D11498" s="2" t="s">
        <v>33653</v>
      </c>
      <c r="E11498" s="1" t="s">
        <v>34319</v>
      </c>
      <c r="F11498" s="1" t="s">
        <v>269</v>
      </c>
      <c r="G11498" s="3" t="str">
        <f t="shared" si="1"/>
        <v>Bong Kim</v>
      </c>
      <c r="H11498" s="3" t="str">
        <f t="shared" si="2"/>
        <v>BONG KIM</v>
      </c>
      <c r="J11498" s="1" t="s">
        <v>57</v>
      </c>
      <c r="K11498" s="1" t="s">
        <v>41</v>
      </c>
      <c r="L11498" s="1">
        <v>1000.0</v>
      </c>
      <c r="M11498" s="1" t="s">
        <v>58</v>
      </c>
      <c r="N11498" s="1" t="s">
        <v>33655</v>
      </c>
      <c r="P11498" s="5">
        <v>44176.0</v>
      </c>
      <c r="Q11498" s="1" t="s">
        <v>34320</v>
      </c>
      <c r="R11498" s="1" t="s">
        <v>1698</v>
      </c>
      <c r="S11498" s="1" t="s">
        <v>32</v>
      </c>
      <c r="T11498" s="1">
        <v>75056.0</v>
      </c>
      <c r="U11498" s="1" t="s">
        <v>34321</v>
      </c>
    </row>
    <row r="11499">
      <c r="A11499" s="1" t="s">
        <v>34322</v>
      </c>
      <c r="B11499" s="1">
        <v>66968.0</v>
      </c>
      <c r="C11499" s="1">
        <v>2067.0</v>
      </c>
      <c r="D11499" s="2" t="s">
        <v>33653</v>
      </c>
      <c r="E11499" s="1" t="s">
        <v>34323</v>
      </c>
      <c r="F11499" s="1" t="s">
        <v>8220</v>
      </c>
      <c r="G11499" s="3" t="str">
        <f t="shared" si="1"/>
        <v>Jungim Park</v>
      </c>
      <c r="H11499" s="3" t="str">
        <f t="shared" si="2"/>
        <v>JUNGIM PARK</v>
      </c>
      <c r="J11499" s="1" t="s">
        <v>57</v>
      </c>
      <c r="K11499" s="1" t="s">
        <v>41</v>
      </c>
      <c r="L11499" s="1">
        <v>1000.0</v>
      </c>
      <c r="M11499" s="1" t="s">
        <v>58</v>
      </c>
      <c r="N11499" s="1" t="s">
        <v>33655</v>
      </c>
      <c r="P11499" s="4">
        <v>44173.0</v>
      </c>
      <c r="Q11499" s="1" t="s">
        <v>34324</v>
      </c>
      <c r="R11499" s="1" t="s">
        <v>6039</v>
      </c>
      <c r="S11499" s="1" t="s">
        <v>32</v>
      </c>
      <c r="T11499" s="1">
        <v>75056.0</v>
      </c>
      <c r="U11499" s="1" t="s">
        <v>34325</v>
      </c>
    </row>
    <row r="11500">
      <c r="A11500" s="1" t="s">
        <v>34326</v>
      </c>
      <c r="B11500" s="1">
        <v>66969.0</v>
      </c>
      <c r="C11500" s="1">
        <v>2067.0</v>
      </c>
      <c r="D11500" s="2" t="s">
        <v>33653</v>
      </c>
      <c r="E11500" s="1" t="s">
        <v>34327</v>
      </c>
      <c r="F11500" s="1" t="s">
        <v>34328</v>
      </c>
      <c r="G11500" s="3" t="str">
        <f t="shared" si="1"/>
        <v>Sihyoung Do</v>
      </c>
      <c r="H11500" s="3" t="str">
        <f t="shared" si="2"/>
        <v>SIHYOUNG DO</v>
      </c>
      <c r="J11500" s="1" t="s">
        <v>57</v>
      </c>
      <c r="K11500" s="1" t="s">
        <v>41</v>
      </c>
      <c r="L11500" s="1">
        <v>1000.0</v>
      </c>
      <c r="M11500" s="1" t="s">
        <v>58</v>
      </c>
      <c r="N11500" s="1" t="s">
        <v>33655</v>
      </c>
      <c r="P11500" s="5">
        <v>44175.0</v>
      </c>
      <c r="Q11500" s="1" t="s">
        <v>34329</v>
      </c>
      <c r="R11500" s="1" t="s">
        <v>739</v>
      </c>
      <c r="S11500" s="1" t="s">
        <v>32</v>
      </c>
      <c r="T11500" s="1">
        <v>75070.0</v>
      </c>
      <c r="U11500" s="1" t="s">
        <v>34330</v>
      </c>
    </row>
    <row r="11501">
      <c r="A11501" s="1" t="s">
        <v>34331</v>
      </c>
      <c r="B11501" s="1">
        <v>66970.0</v>
      </c>
      <c r="C11501" s="1">
        <v>2067.0</v>
      </c>
      <c r="D11501" s="2" t="s">
        <v>33653</v>
      </c>
      <c r="E11501" s="1" t="s">
        <v>34332</v>
      </c>
      <c r="F11501" s="1" t="s">
        <v>1236</v>
      </c>
      <c r="G11501" s="3" t="str">
        <f t="shared" si="1"/>
        <v>Soo Lee</v>
      </c>
      <c r="H11501" s="3" t="str">
        <f t="shared" si="2"/>
        <v>SOO LEE</v>
      </c>
      <c r="J11501" s="1" t="s">
        <v>57</v>
      </c>
      <c r="K11501" s="1" t="s">
        <v>41</v>
      </c>
      <c r="L11501" s="1">
        <v>1000.0</v>
      </c>
      <c r="M11501" s="1" t="s">
        <v>58</v>
      </c>
      <c r="N11501" s="1" t="s">
        <v>33655</v>
      </c>
      <c r="P11501" s="5">
        <v>44176.0</v>
      </c>
      <c r="Q11501" s="1" t="s">
        <v>34333</v>
      </c>
      <c r="R11501" s="1" t="s">
        <v>31</v>
      </c>
      <c r="S11501" s="1" t="s">
        <v>32</v>
      </c>
      <c r="T11501" s="1">
        <v>75007.0</v>
      </c>
      <c r="U11501" s="1" t="s">
        <v>34334</v>
      </c>
    </row>
    <row r="11502">
      <c r="A11502" s="1" t="s">
        <v>34335</v>
      </c>
      <c r="B11502" s="1">
        <v>66971.0</v>
      </c>
      <c r="C11502" s="1">
        <v>2067.0</v>
      </c>
      <c r="D11502" s="2" t="s">
        <v>33653</v>
      </c>
      <c r="E11502" s="1" t="s">
        <v>34336</v>
      </c>
      <c r="F11502" s="1" t="s">
        <v>34337</v>
      </c>
      <c r="G11502" s="3" t="str">
        <f t="shared" si="1"/>
        <v>IL Yeon Kwon</v>
      </c>
      <c r="H11502" s="3" t="str">
        <f t="shared" si="2"/>
        <v>IL YEON KWON</v>
      </c>
      <c r="J11502" s="1" t="s">
        <v>57</v>
      </c>
      <c r="K11502" s="1" t="s">
        <v>41</v>
      </c>
      <c r="L11502" s="1">
        <v>1000.0</v>
      </c>
      <c r="M11502" s="1" t="s">
        <v>58</v>
      </c>
      <c r="N11502" s="1" t="s">
        <v>33655</v>
      </c>
      <c r="P11502" s="4">
        <v>44173.0</v>
      </c>
      <c r="Q11502" s="1" t="s">
        <v>34338</v>
      </c>
      <c r="R11502" s="1" t="s">
        <v>31</v>
      </c>
      <c r="S11502" s="1" t="s">
        <v>32</v>
      </c>
      <c r="T11502" s="1">
        <v>75007.0</v>
      </c>
      <c r="U11502" s="1" t="s">
        <v>34339</v>
      </c>
    </row>
    <row r="11503">
      <c r="A11503" s="1" t="s">
        <v>34340</v>
      </c>
      <c r="B11503" s="1">
        <v>67159.0</v>
      </c>
      <c r="C11503" s="1">
        <v>2067.0</v>
      </c>
      <c r="D11503" s="2" t="s">
        <v>33653</v>
      </c>
      <c r="E11503" s="1" t="s">
        <v>591</v>
      </c>
      <c r="F11503" s="1" t="s">
        <v>1534</v>
      </c>
      <c r="G11503" s="3" t="str">
        <f t="shared" si="1"/>
        <v>Kirk Myers</v>
      </c>
      <c r="H11503" s="3" t="str">
        <f t="shared" si="2"/>
        <v>KIRK MYERS</v>
      </c>
      <c r="J11503" s="1" t="s">
        <v>57</v>
      </c>
      <c r="K11503" s="1" t="s">
        <v>41</v>
      </c>
      <c r="L11503" s="1">
        <v>1000.0</v>
      </c>
      <c r="M11503" s="1" t="s">
        <v>58</v>
      </c>
      <c r="N11503" s="1" t="s">
        <v>33655</v>
      </c>
      <c r="P11503" s="5">
        <v>44133.0</v>
      </c>
      <c r="Q11503" s="1" t="s">
        <v>34341</v>
      </c>
      <c r="R11503" s="1" t="s">
        <v>31</v>
      </c>
      <c r="S11503" s="1" t="s">
        <v>32</v>
      </c>
      <c r="T11503" s="1">
        <v>75115.0</v>
      </c>
      <c r="U11503" s="1" t="s">
        <v>34342</v>
      </c>
    </row>
    <row r="11504">
      <c r="A11504" s="1" t="s">
        <v>34343</v>
      </c>
      <c r="B11504" s="1">
        <v>67171.0</v>
      </c>
      <c r="C11504" s="1">
        <v>2067.0</v>
      </c>
      <c r="D11504" s="2" t="s">
        <v>33653</v>
      </c>
      <c r="E11504" s="1" t="s">
        <v>3195</v>
      </c>
      <c r="F11504" s="1" t="s">
        <v>9590</v>
      </c>
      <c r="G11504" s="3" t="str">
        <f t="shared" si="1"/>
        <v>Steve Rudner</v>
      </c>
      <c r="H11504" s="3" t="str">
        <f t="shared" si="2"/>
        <v>STEVE RUDNER</v>
      </c>
      <c r="J11504" s="1" t="s">
        <v>57</v>
      </c>
      <c r="K11504" s="1" t="s">
        <v>41</v>
      </c>
      <c r="L11504" s="1">
        <v>1000.0</v>
      </c>
      <c r="M11504" s="1" t="s">
        <v>58</v>
      </c>
      <c r="N11504" s="1" t="s">
        <v>33655</v>
      </c>
      <c r="P11504" s="4">
        <v>44167.0</v>
      </c>
      <c r="Q11504" s="1" t="s">
        <v>34344</v>
      </c>
      <c r="R11504" s="1" t="s">
        <v>31</v>
      </c>
      <c r="S11504" s="1" t="s">
        <v>32</v>
      </c>
      <c r="T11504" s="1">
        <v>75225.0</v>
      </c>
      <c r="U11504" s="1" t="s">
        <v>34345</v>
      </c>
    </row>
    <row r="11505">
      <c r="A11505" s="1" t="s">
        <v>34346</v>
      </c>
      <c r="B11505" s="1">
        <v>67179.0</v>
      </c>
      <c r="C11505" s="1">
        <v>2067.0</v>
      </c>
      <c r="D11505" s="2" t="s">
        <v>33653</v>
      </c>
      <c r="E11505" s="1" t="s">
        <v>581</v>
      </c>
      <c r="F11505" s="1" t="s">
        <v>1231</v>
      </c>
      <c r="G11505" s="3" t="str">
        <f t="shared" si="1"/>
        <v>Philip Kingston</v>
      </c>
      <c r="H11505" s="3" t="str">
        <f t="shared" si="2"/>
        <v>PHILIP KINGSTON</v>
      </c>
      <c r="J11505" s="1" t="s">
        <v>57</v>
      </c>
      <c r="K11505" s="1" t="s">
        <v>41</v>
      </c>
      <c r="L11505" s="1">
        <v>1000.0</v>
      </c>
      <c r="M11505" s="1" t="s">
        <v>58</v>
      </c>
      <c r="N11505" s="1" t="s">
        <v>33655</v>
      </c>
      <c r="P11505" s="5">
        <v>44182.0</v>
      </c>
      <c r="Q11505" s="1" t="s">
        <v>1232</v>
      </c>
      <c r="R11505" s="1" t="s">
        <v>31</v>
      </c>
      <c r="S11505" s="1" t="s">
        <v>32</v>
      </c>
      <c r="T11505" s="1">
        <v>75206.0</v>
      </c>
      <c r="U11505" s="1" t="s">
        <v>1233</v>
      </c>
    </row>
    <row r="11506">
      <c r="A11506" s="1" t="s">
        <v>34347</v>
      </c>
      <c r="B11506" s="1">
        <v>67205.0</v>
      </c>
      <c r="C11506" s="1">
        <v>2067.0</v>
      </c>
      <c r="D11506" s="2" t="s">
        <v>33653</v>
      </c>
      <c r="E11506" s="1" t="s">
        <v>1766</v>
      </c>
      <c r="F11506" s="1" t="s">
        <v>19095</v>
      </c>
      <c r="G11506" s="3" t="str">
        <f t="shared" si="1"/>
        <v>Caroline Compton</v>
      </c>
      <c r="H11506" s="3" t="str">
        <f t="shared" si="2"/>
        <v>CAROLINE COMPTON</v>
      </c>
      <c r="J11506" s="1" t="s">
        <v>57</v>
      </c>
      <c r="K11506" s="1" t="s">
        <v>41</v>
      </c>
      <c r="L11506" s="1">
        <v>1000.0</v>
      </c>
      <c r="M11506" s="1" t="s">
        <v>58</v>
      </c>
      <c r="N11506" s="1" t="s">
        <v>33655</v>
      </c>
      <c r="P11506" s="5">
        <v>44196.0</v>
      </c>
      <c r="Q11506" s="1" t="s">
        <v>34281</v>
      </c>
      <c r="R11506" s="1" t="s">
        <v>31</v>
      </c>
      <c r="S11506" s="1" t="s">
        <v>32</v>
      </c>
      <c r="T11506" s="1">
        <v>75206.0</v>
      </c>
      <c r="U11506" s="1" t="s">
        <v>34282</v>
      </c>
    </row>
    <row r="11507">
      <c r="A11507" s="1" t="s">
        <v>34348</v>
      </c>
      <c r="B11507" s="1">
        <v>71321.0</v>
      </c>
      <c r="C11507" s="1">
        <v>2182.0</v>
      </c>
      <c r="D11507" s="2" t="s">
        <v>33657</v>
      </c>
      <c r="E11507" s="1" t="s">
        <v>3603</v>
      </c>
      <c r="F11507" s="1" t="s">
        <v>34349</v>
      </c>
      <c r="G11507" s="3" t="str">
        <f t="shared" si="1"/>
        <v>Susan Gandy</v>
      </c>
      <c r="H11507" s="3" t="str">
        <f t="shared" si="2"/>
        <v>SUSAN GANDY</v>
      </c>
      <c r="J11507" s="1" t="s">
        <v>57</v>
      </c>
      <c r="K11507" s="1" t="s">
        <v>44</v>
      </c>
      <c r="L11507" s="1">
        <v>1000.0</v>
      </c>
      <c r="M11507" s="1" t="s">
        <v>58</v>
      </c>
      <c r="N11507" s="1" t="s">
        <v>33645</v>
      </c>
      <c r="O11507" s="4">
        <v>44317.0</v>
      </c>
      <c r="P11507" s="4">
        <v>44230.0</v>
      </c>
      <c r="Q11507" s="1" t="s">
        <v>34350</v>
      </c>
      <c r="R11507" s="1" t="s">
        <v>31</v>
      </c>
      <c r="S11507" s="1" t="s">
        <v>32</v>
      </c>
      <c r="T11507" s="1">
        <v>75209.0</v>
      </c>
      <c r="U11507" s="1" t="s">
        <v>34351</v>
      </c>
    </row>
    <row r="11508">
      <c r="A11508" s="1" t="s">
        <v>34352</v>
      </c>
      <c r="B11508" s="1">
        <v>71325.0</v>
      </c>
      <c r="C11508" s="1">
        <v>2182.0</v>
      </c>
      <c r="D11508" s="2" t="s">
        <v>33657</v>
      </c>
      <c r="E11508" s="1" t="s">
        <v>22268</v>
      </c>
      <c r="F11508" s="1" t="s">
        <v>1185</v>
      </c>
      <c r="G11508" s="3" t="str">
        <f t="shared" si="1"/>
        <v>J. McDonald Williams</v>
      </c>
      <c r="H11508" s="3" t="str">
        <f t="shared" si="2"/>
        <v>J. MCDONALD WILLIAMS</v>
      </c>
      <c r="J11508" s="1" t="s">
        <v>57</v>
      </c>
      <c r="K11508" s="1" t="s">
        <v>44</v>
      </c>
      <c r="L11508" s="1">
        <v>1000.0</v>
      </c>
      <c r="M11508" s="1" t="s">
        <v>58</v>
      </c>
      <c r="N11508" s="1" t="s">
        <v>33645</v>
      </c>
      <c r="O11508" s="4">
        <v>44317.0</v>
      </c>
      <c r="P11508" s="4">
        <v>44250.0</v>
      </c>
      <c r="Q11508" s="1" t="s">
        <v>34353</v>
      </c>
      <c r="R11508" s="1" t="s">
        <v>31</v>
      </c>
      <c r="S11508" s="1" t="s">
        <v>32</v>
      </c>
      <c r="T11508" s="1">
        <v>75243.0</v>
      </c>
      <c r="U11508" s="1" t="s">
        <v>34354</v>
      </c>
    </row>
    <row r="11509">
      <c r="A11509" s="1" t="s">
        <v>34355</v>
      </c>
      <c r="B11509" s="1">
        <v>71565.0</v>
      </c>
      <c r="C11509" s="1">
        <v>2182.0</v>
      </c>
      <c r="D11509" s="2" t="s">
        <v>33657</v>
      </c>
      <c r="E11509" s="1" t="s">
        <v>5348</v>
      </c>
      <c r="F11509" s="1" t="s">
        <v>5349</v>
      </c>
      <c r="G11509" s="3" t="str">
        <f t="shared" si="1"/>
        <v>Lucy Billingsley</v>
      </c>
      <c r="H11509" s="3" t="str">
        <f t="shared" si="2"/>
        <v>LUCY BILLINGSLEY</v>
      </c>
      <c r="J11509" s="1" t="s">
        <v>57</v>
      </c>
      <c r="K11509" s="1" t="s">
        <v>44</v>
      </c>
      <c r="L11509" s="1">
        <v>1000.0</v>
      </c>
      <c r="M11509" s="1" t="s">
        <v>58</v>
      </c>
      <c r="N11509" s="1" t="s">
        <v>33645</v>
      </c>
      <c r="O11509" s="4">
        <v>44317.0</v>
      </c>
      <c r="P11509" s="4">
        <v>44273.0</v>
      </c>
      <c r="Q11509" s="1" t="s">
        <v>14655</v>
      </c>
      <c r="R11509" s="1" t="s">
        <v>31</v>
      </c>
      <c r="S11509" s="1" t="s">
        <v>32</v>
      </c>
      <c r="T11509" s="1">
        <v>75201.0</v>
      </c>
      <c r="U11509" s="1" t="s">
        <v>14656</v>
      </c>
    </row>
    <row r="11510">
      <c r="A11510" s="1" t="s">
        <v>34356</v>
      </c>
      <c r="B11510" s="1">
        <v>71824.0</v>
      </c>
      <c r="C11510" s="1">
        <v>2182.0</v>
      </c>
      <c r="D11510" s="2" t="s">
        <v>33657</v>
      </c>
      <c r="E11510" s="1" t="s">
        <v>34357</v>
      </c>
      <c r="F11510" s="1" t="s">
        <v>34358</v>
      </c>
      <c r="G11510" s="3" t="str">
        <f t="shared" si="1"/>
        <v>Shair Hakemy</v>
      </c>
      <c r="H11510" s="3" t="str">
        <f t="shared" si="2"/>
        <v>SHAIR HAKEMY</v>
      </c>
      <c r="J11510" s="1" t="s">
        <v>57</v>
      </c>
      <c r="K11510" s="1" t="s">
        <v>44</v>
      </c>
      <c r="L11510" s="1">
        <v>1000.0</v>
      </c>
      <c r="M11510" s="1" t="s">
        <v>58</v>
      </c>
      <c r="N11510" s="1" t="s">
        <v>33645</v>
      </c>
      <c r="O11510" s="4">
        <v>44317.0</v>
      </c>
      <c r="P11510" s="4">
        <v>44270.0</v>
      </c>
      <c r="Q11510" s="1" t="s">
        <v>34359</v>
      </c>
      <c r="R11510" s="1" t="s">
        <v>31</v>
      </c>
      <c r="S11510" s="1" t="s">
        <v>32</v>
      </c>
      <c r="T11510" s="1">
        <v>75220.0</v>
      </c>
      <c r="U11510" s="1" t="s">
        <v>34360</v>
      </c>
    </row>
    <row r="11511">
      <c r="A11511" s="1" t="s">
        <v>34361</v>
      </c>
      <c r="B11511" s="1">
        <v>71825.0</v>
      </c>
      <c r="C11511" s="1">
        <v>2182.0</v>
      </c>
      <c r="D11511" s="2" t="s">
        <v>33657</v>
      </c>
      <c r="E11511" s="1" t="s">
        <v>962</v>
      </c>
      <c r="F11511" s="1" t="s">
        <v>1584</v>
      </c>
      <c r="G11511" s="3" t="str">
        <f t="shared" si="1"/>
        <v>William Addy</v>
      </c>
      <c r="H11511" s="3" t="str">
        <f t="shared" si="2"/>
        <v>WILLIAM ADDY</v>
      </c>
      <c r="J11511" s="1" t="s">
        <v>57</v>
      </c>
      <c r="K11511" s="1" t="s">
        <v>44</v>
      </c>
      <c r="L11511" s="1">
        <v>1000.0</v>
      </c>
      <c r="M11511" s="1" t="s">
        <v>58</v>
      </c>
      <c r="N11511" s="1" t="s">
        <v>33645</v>
      </c>
      <c r="O11511" s="4">
        <v>44317.0</v>
      </c>
      <c r="P11511" s="4">
        <v>44251.0</v>
      </c>
      <c r="Q11511" s="1" t="s">
        <v>1585</v>
      </c>
      <c r="R11511" s="1" t="s">
        <v>31</v>
      </c>
      <c r="S11511" s="1" t="s">
        <v>32</v>
      </c>
      <c r="T11511" s="1">
        <v>75205.0</v>
      </c>
      <c r="U11511" s="1" t="s">
        <v>1586</v>
      </c>
    </row>
    <row r="11512">
      <c r="A11512" s="1" t="s">
        <v>34362</v>
      </c>
      <c r="B11512" s="1">
        <v>71827.0</v>
      </c>
      <c r="C11512" s="1">
        <v>2182.0</v>
      </c>
      <c r="D11512" s="2" t="s">
        <v>33657</v>
      </c>
      <c r="E11512" s="1" t="s">
        <v>27293</v>
      </c>
      <c r="F11512" s="1" t="s">
        <v>16768</v>
      </c>
      <c r="G11512" s="3" t="str">
        <f t="shared" si="1"/>
        <v>Eduardo Ortega</v>
      </c>
      <c r="H11512" s="3" t="str">
        <f t="shared" si="2"/>
        <v>EDUARDO ORTEGA</v>
      </c>
      <c r="J11512" s="1" t="s">
        <v>57</v>
      </c>
      <c r="K11512" s="1" t="s">
        <v>44</v>
      </c>
      <c r="L11512" s="1">
        <v>1000.0</v>
      </c>
      <c r="M11512" s="1" t="s">
        <v>58</v>
      </c>
      <c r="N11512" s="1" t="s">
        <v>33645</v>
      </c>
      <c r="O11512" s="4">
        <v>44317.0</v>
      </c>
      <c r="P11512" s="4">
        <v>44258.0</v>
      </c>
      <c r="Q11512" s="1" t="s">
        <v>34363</v>
      </c>
      <c r="R11512" s="1" t="s">
        <v>346</v>
      </c>
      <c r="S11512" s="1" t="s">
        <v>32</v>
      </c>
      <c r="T11512" s="1">
        <v>75042.0</v>
      </c>
      <c r="U11512" s="1" t="s">
        <v>34364</v>
      </c>
    </row>
    <row r="11513">
      <c r="A11513" s="1" t="s">
        <v>34365</v>
      </c>
      <c r="B11513" s="1">
        <v>71828.0</v>
      </c>
      <c r="C11513" s="1">
        <v>2182.0</v>
      </c>
      <c r="D11513" s="2" t="s">
        <v>33657</v>
      </c>
      <c r="E11513" s="1" t="s">
        <v>1748</v>
      </c>
      <c r="F11513" s="1" t="s">
        <v>1749</v>
      </c>
      <c r="G11513" s="3" t="str">
        <f t="shared" si="1"/>
        <v>Arun Agarwal</v>
      </c>
      <c r="H11513" s="3" t="str">
        <f t="shared" si="2"/>
        <v>ARUN AGARWAL</v>
      </c>
      <c r="J11513" s="1" t="s">
        <v>57</v>
      </c>
      <c r="K11513" s="1" t="s">
        <v>44</v>
      </c>
      <c r="L11513" s="1">
        <v>1000.0</v>
      </c>
      <c r="M11513" s="1" t="s">
        <v>58</v>
      </c>
      <c r="N11513" s="1" t="s">
        <v>33645</v>
      </c>
      <c r="O11513" s="4">
        <v>44317.0</v>
      </c>
      <c r="P11513" s="4">
        <v>44258.0</v>
      </c>
      <c r="Q11513" s="1" t="s">
        <v>1750</v>
      </c>
      <c r="R11513" s="1" t="s">
        <v>31</v>
      </c>
      <c r="S11513" s="1" t="s">
        <v>32</v>
      </c>
      <c r="T11513" s="1">
        <v>75220.0</v>
      </c>
      <c r="U11513" s="1" t="s">
        <v>1751</v>
      </c>
    </row>
    <row r="11514">
      <c r="A11514" s="1" t="s">
        <v>34366</v>
      </c>
      <c r="B11514" s="1">
        <v>71833.0</v>
      </c>
      <c r="C11514" s="1">
        <v>2182.0</v>
      </c>
      <c r="D11514" s="2" t="s">
        <v>33657</v>
      </c>
      <c r="E11514" s="1" t="s">
        <v>34367</v>
      </c>
      <c r="F11514" s="1" t="s">
        <v>34368</v>
      </c>
      <c r="G11514" s="3" t="str">
        <f t="shared" si="1"/>
        <v>Shahin Paroo</v>
      </c>
      <c r="H11514" s="3" t="str">
        <f t="shared" si="2"/>
        <v>SHAHIN PAROO</v>
      </c>
      <c r="J11514" s="1" t="s">
        <v>57</v>
      </c>
      <c r="K11514" s="1" t="s">
        <v>44</v>
      </c>
      <c r="L11514" s="1">
        <v>1000.0</v>
      </c>
      <c r="M11514" s="1" t="s">
        <v>58</v>
      </c>
      <c r="N11514" s="1" t="s">
        <v>33645</v>
      </c>
      <c r="O11514" s="4">
        <v>44317.0</v>
      </c>
      <c r="P11514" s="4">
        <v>44264.0</v>
      </c>
      <c r="Q11514" s="1" t="s">
        <v>34369</v>
      </c>
      <c r="R11514" s="1" t="s">
        <v>1541</v>
      </c>
      <c r="S11514" s="1" t="s">
        <v>32</v>
      </c>
      <c r="T11514" s="1">
        <v>75093.0</v>
      </c>
      <c r="U11514" s="1" t="s">
        <v>34370</v>
      </c>
    </row>
    <row r="11515">
      <c r="A11515" s="1" t="s">
        <v>34371</v>
      </c>
      <c r="B11515" s="1">
        <v>71841.0</v>
      </c>
      <c r="C11515" s="1">
        <v>2182.0</v>
      </c>
      <c r="D11515" s="2" t="s">
        <v>33657</v>
      </c>
      <c r="E11515" s="1" t="s">
        <v>2555</v>
      </c>
      <c r="F11515" s="1" t="s">
        <v>9914</v>
      </c>
      <c r="G11515" s="3" t="str">
        <f t="shared" si="1"/>
        <v>Jim Lake</v>
      </c>
      <c r="H11515" s="3" t="str">
        <f t="shared" si="2"/>
        <v>JIM LAKE</v>
      </c>
      <c r="J11515" s="1" t="s">
        <v>57</v>
      </c>
      <c r="K11515" s="1" t="s">
        <v>44</v>
      </c>
      <c r="L11515" s="1">
        <v>1000.0</v>
      </c>
      <c r="M11515" s="1" t="s">
        <v>58</v>
      </c>
      <c r="N11515" s="1" t="s">
        <v>33645</v>
      </c>
      <c r="O11515" s="4">
        <v>44317.0</v>
      </c>
      <c r="P11515" s="4">
        <v>44258.0</v>
      </c>
      <c r="Q11515" s="1" t="s">
        <v>34372</v>
      </c>
      <c r="R11515" s="1" t="s">
        <v>31</v>
      </c>
      <c r="S11515" s="1" t="s">
        <v>32</v>
      </c>
      <c r="T11515" s="1">
        <v>75203.0</v>
      </c>
      <c r="U11515" s="1" t="s">
        <v>34373</v>
      </c>
    </row>
    <row r="11516">
      <c r="A11516" s="1" t="s">
        <v>34374</v>
      </c>
      <c r="B11516" s="1">
        <v>71842.0</v>
      </c>
      <c r="C11516" s="1">
        <v>2182.0</v>
      </c>
      <c r="D11516" s="2" t="s">
        <v>33657</v>
      </c>
      <c r="G11516" s="3" t="str">
        <f t="shared" si="1"/>
        <v> </v>
      </c>
      <c r="H11516" s="3" t="str">
        <f t="shared" si="2"/>
        <v> </v>
      </c>
      <c r="I11516" s="1" t="s">
        <v>34375</v>
      </c>
      <c r="J11516" s="1" t="s">
        <v>57</v>
      </c>
      <c r="K11516" s="1" t="s">
        <v>44</v>
      </c>
      <c r="L11516" s="1">
        <v>1000.0</v>
      </c>
      <c r="M11516" s="1" t="s">
        <v>58</v>
      </c>
      <c r="N11516" s="1" t="s">
        <v>33645</v>
      </c>
      <c r="O11516" s="4">
        <v>44317.0</v>
      </c>
      <c r="P11516" s="4">
        <v>44258.0</v>
      </c>
      <c r="Q11516" s="1" t="s">
        <v>34376</v>
      </c>
      <c r="R11516" s="1" t="s">
        <v>31</v>
      </c>
      <c r="S11516" s="1" t="s">
        <v>32</v>
      </c>
      <c r="T11516" s="1">
        <v>75207.0</v>
      </c>
      <c r="U11516" s="1" t="s">
        <v>34377</v>
      </c>
    </row>
    <row r="11517">
      <c r="A11517" s="1" t="s">
        <v>34378</v>
      </c>
      <c r="B11517" s="1">
        <v>71843.0</v>
      </c>
      <c r="C11517" s="1">
        <v>2182.0</v>
      </c>
      <c r="D11517" s="2" t="s">
        <v>33657</v>
      </c>
      <c r="E11517" s="1" t="s">
        <v>34379</v>
      </c>
      <c r="F11517" s="1" t="s">
        <v>34380</v>
      </c>
      <c r="G11517" s="3" t="str">
        <f t="shared" si="1"/>
        <v>Shoncy Raspberry</v>
      </c>
      <c r="H11517" s="3" t="str">
        <f t="shared" si="2"/>
        <v>SHONCY RASPBERRY</v>
      </c>
      <c r="J11517" s="1" t="s">
        <v>57</v>
      </c>
      <c r="K11517" s="1" t="s">
        <v>44</v>
      </c>
      <c r="L11517" s="1">
        <v>1000.0</v>
      </c>
      <c r="M11517" s="1" t="s">
        <v>58</v>
      </c>
      <c r="N11517" s="1" t="s">
        <v>33645</v>
      </c>
      <c r="O11517" s="4">
        <v>44317.0</v>
      </c>
      <c r="P11517" s="4">
        <v>44258.0</v>
      </c>
      <c r="Q11517" s="1" t="s">
        <v>34376</v>
      </c>
      <c r="R11517" s="1" t="s">
        <v>31</v>
      </c>
      <c r="S11517" s="1" t="s">
        <v>32</v>
      </c>
      <c r="T11517" s="1">
        <v>75207.0</v>
      </c>
      <c r="U11517" s="1" t="s">
        <v>34377</v>
      </c>
    </row>
    <row r="11518">
      <c r="A11518" s="1" t="s">
        <v>34381</v>
      </c>
      <c r="B11518" s="1">
        <v>71845.0</v>
      </c>
      <c r="C11518" s="1">
        <v>2182.0</v>
      </c>
      <c r="D11518" s="2" t="s">
        <v>33657</v>
      </c>
      <c r="E11518" s="1" t="s">
        <v>7565</v>
      </c>
      <c r="F11518" s="1" t="s">
        <v>10072</v>
      </c>
      <c r="G11518" s="3" t="str">
        <f t="shared" si="1"/>
        <v>Jon Hetzel</v>
      </c>
      <c r="H11518" s="3" t="str">
        <f t="shared" si="2"/>
        <v>JON HETZEL</v>
      </c>
      <c r="J11518" s="1" t="s">
        <v>57</v>
      </c>
      <c r="K11518" s="1" t="s">
        <v>44</v>
      </c>
      <c r="L11518" s="1">
        <v>1000.0</v>
      </c>
      <c r="M11518" s="1" t="s">
        <v>58</v>
      </c>
      <c r="N11518" s="1" t="s">
        <v>33645</v>
      </c>
      <c r="O11518" s="4">
        <v>44317.0</v>
      </c>
      <c r="P11518" s="4">
        <v>44267.0</v>
      </c>
      <c r="Q11518" s="1" t="s">
        <v>34382</v>
      </c>
      <c r="R11518" s="1" t="s">
        <v>31</v>
      </c>
      <c r="S11518" s="1" t="s">
        <v>32</v>
      </c>
      <c r="T11518" s="1">
        <v>75226.0</v>
      </c>
      <c r="U11518" s="1" t="s">
        <v>34383</v>
      </c>
    </row>
    <row r="11519">
      <c r="A11519" s="1" t="s">
        <v>34384</v>
      </c>
      <c r="B11519" s="1">
        <v>71848.0</v>
      </c>
      <c r="C11519" s="1">
        <v>2182.0</v>
      </c>
      <c r="D11519" s="2" t="s">
        <v>33657</v>
      </c>
      <c r="E11519" s="1" t="s">
        <v>34385</v>
      </c>
      <c r="F11519" s="1" t="s">
        <v>19903</v>
      </c>
      <c r="G11519" s="3" t="str">
        <f t="shared" si="1"/>
        <v>Vicente Cruz</v>
      </c>
      <c r="H11519" s="3" t="str">
        <f t="shared" si="2"/>
        <v>VICENTE CRUZ</v>
      </c>
      <c r="J11519" s="1" t="s">
        <v>57</v>
      </c>
      <c r="K11519" s="1" t="s">
        <v>44</v>
      </c>
      <c r="L11519" s="1">
        <v>1000.0</v>
      </c>
      <c r="M11519" s="1" t="s">
        <v>58</v>
      </c>
      <c r="N11519" s="1" t="s">
        <v>33645</v>
      </c>
      <c r="O11519" s="4">
        <v>44317.0</v>
      </c>
      <c r="P11519" s="4">
        <v>44267.0</v>
      </c>
      <c r="Q11519" s="1" t="s">
        <v>34386</v>
      </c>
      <c r="R11519" s="1" t="s">
        <v>31</v>
      </c>
      <c r="S11519" s="1" t="s">
        <v>32</v>
      </c>
      <c r="T11519" s="1">
        <v>75220.0</v>
      </c>
      <c r="U11519" s="1" t="s">
        <v>34387</v>
      </c>
    </row>
    <row r="11520">
      <c r="A11520" s="1" t="s">
        <v>34388</v>
      </c>
      <c r="B11520" s="1">
        <v>71849.0</v>
      </c>
      <c r="C11520" s="1">
        <v>2182.0</v>
      </c>
      <c r="D11520" s="2" t="s">
        <v>33657</v>
      </c>
      <c r="E11520" s="1" t="s">
        <v>34389</v>
      </c>
      <c r="F11520" s="1" t="s">
        <v>34390</v>
      </c>
      <c r="G11520" s="3" t="str">
        <f t="shared" si="1"/>
        <v>Nallely Del Angel</v>
      </c>
      <c r="H11520" s="3" t="str">
        <f t="shared" si="2"/>
        <v>NALLELY DEL ANGEL</v>
      </c>
      <c r="J11520" s="1" t="s">
        <v>57</v>
      </c>
      <c r="K11520" s="1" t="s">
        <v>44</v>
      </c>
      <c r="L11520" s="1">
        <v>1000.0</v>
      </c>
      <c r="M11520" s="1" t="s">
        <v>58</v>
      </c>
      <c r="N11520" s="1" t="s">
        <v>33645</v>
      </c>
      <c r="O11520" s="4">
        <v>44317.0</v>
      </c>
      <c r="P11520" s="4">
        <v>44267.0</v>
      </c>
      <c r="Q11520" s="1" t="s">
        <v>34391</v>
      </c>
      <c r="R11520" s="1" t="s">
        <v>7272</v>
      </c>
      <c r="S11520" s="1" t="s">
        <v>32</v>
      </c>
      <c r="T11520" s="1">
        <v>75051.0</v>
      </c>
      <c r="U11520" s="1" t="s">
        <v>34392</v>
      </c>
    </row>
    <row r="11521">
      <c r="A11521" s="1" t="s">
        <v>34393</v>
      </c>
      <c r="B11521" s="1">
        <v>71853.0</v>
      </c>
      <c r="C11521" s="1">
        <v>2182.0</v>
      </c>
      <c r="D11521" s="2" t="s">
        <v>33657</v>
      </c>
      <c r="E11521" s="1" t="s">
        <v>1588</v>
      </c>
      <c r="F11521" s="1" t="s">
        <v>1584</v>
      </c>
      <c r="G11521" s="3" t="str">
        <f t="shared" si="1"/>
        <v>Lydia Addy</v>
      </c>
      <c r="H11521" s="3" t="str">
        <f t="shared" si="2"/>
        <v>LYDIA ADDY</v>
      </c>
      <c r="J11521" s="1" t="s">
        <v>57</v>
      </c>
      <c r="K11521" s="1" t="s">
        <v>44</v>
      </c>
      <c r="L11521" s="1">
        <v>1000.0</v>
      </c>
      <c r="M11521" s="1" t="s">
        <v>58</v>
      </c>
      <c r="N11521" s="1" t="s">
        <v>33645</v>
      </c>
      <c r="O11521" s="4">
        <v>44317.0</v>
      </c>
      <c r="P11521" s="4">
        <v>44251.0</v>
      </c>
      <c r="Q11521" s="1" t="s">
        <v>1585</v>
      </c>
      <c r="R11521" s="1" t="s">
        <v>31</v>
      </c>
      <c r="S11521" s="1" t="s">
        <v>32</v>
      </c>
      <c r="T11521" s="1">
        <v>75205.0</v>
      </c>
      <c r="U11521" s="1" t="s">
        <v>1586</v>
      </c>
    </row>
    <row r="11522">
      <c r="A11522" s="1" t="s">
        <v>34394</v>
      </c>
      <c r="B11522" s="1">
        <v>71874.0</v>
      </c>
      <c r="C11522" s="1">
        <v>2182.0</v>
      </c>
      <c r="D11522" s="2" t="s">
        <v>33657</v>
      </c>
      <c r="E11522" s="1" t="s">
        <v>567</v>
      </c>
      <c r="F11522" s="1" t="s">
        <v>7653</v>
      </c>
      <c r="G11522" s="3" t="str">
        <f t="shared" si="1"/>
        <v>Daniel Perez</v>
      </c>
      <c r="H11522" s="3" t="str">
        <f t="shared" si="2"/>
        <v>DANIEL PEREZ</v>
      </c>
      <c r="J11522" s="1" t="s">
        <v>57</v>
      </c>
      <c r="K11522" s="1" t="s">
        <v>44</v>
      </c>
      <c r="L11522" s="1">
        <v>1000.0</v>
      </c>
      <c r="M11522" s="1" t="s">
        <v>58</v>
      </c>
      <c r="N11522" s="1" t="s">
        <v>33645</v>
      </c>
      <c r="O11522" s="4">
        <v>44317.0</v>
      </c>
      <c r="P11522" s="4">
        <v>44267.0</v>
      </c>
      <c r="Q11522" s="1" t="s">
        <v>34395</v>
      </c>
      <c r="R11522" s="1" t="s">
        <v>31</v>
      </c>
      <c r="S11522" s="1" t="s">
        <v>32</v>
      </c>
      <c r="T11522" s="1">
        <v>75208.0</v>
      </c>
      <c r="U11522" s="1" t="s">
        <v>34396</v>
      </c>
    </row>
    <row r="11523">
      <c r="A11523" s="1" t="s">
        <v>34397</v>
      </c>
      <c r="B11523" s="1">
        <v>71887.0</v>
      </c>
      <c r="C11523" s="1">
        <v>2182.0</v>
      </c>
      <c r="D11523" s="2" t="s">
        <v>33657</v>
      </c>
      <c r="E11523" s="1" t="s">
        <v>34398</v>
      </c>
      <c r="F11523" s="1" t="s">
        <v>34399</v>
      </c>
      <c r="G11523" s="3" t="str">
        <f t="shared" si="1"/>
        <v>Oscar Roque</v>
      </c>
      <c r="H11523" s="3" t="str">
        <f t="shared" si="2"/>
        <v>OSCAR ROQUE</v>
      </c>
      <c r="J11523" s="1" t="s">
        <v>57</v>
      </c>
      <c r="K11523" s="1" t="s">
        <v>44</v>
      </c>
      <c r="L11523" s="1">
        <v>1000.0</v>
      </c>
      <c r="M11523" s="1" t="s">
        <v>58</v>
      </c>
      <c r="N11523" s="1" t="s">
        <v>33645</v>
      </c>
      <c r="O11523" s="4">
        <v>44317.0</v>
      </c>
      <c r="P11523" s="4">
        <v>44224.0</v>
      </c>
      <c r="Q11523" s="1" t="s">
        <v>34400</v>
      </c>
      <c r="R11523" s="1" t="s">
        <v>34401</v>
      </c>
      <c r="S11523" s="1" t="s">
        <v>32</v>
      </c>
      <c r="T11523" s="1">
        <v>75010.0</v>
      </c>
      <c r="U11523" s="1" t="s">
        <v>34402</v>
      </c>
    </row>
    <row r="11524">
      <c r="A11524" s="1" t="s">
        <v>34403</v>
      </c>
      <c r="B11524" s="1">
        <v>71913.0</v>
      </c>
      <c r="C11524" s="1">
        <v>2182.0</v>
      </c>
      <c r="D11524" s="2" t="s">
        <v>33657</v>
      </c>
      <c r="E11524" s="1" t="s">
        <v>140</v>
      </c>
      <c r="F11524" s="1" t="s">
        <v>917</v>
      </c>
      <c r="G11524" s="3" t="str">
        <f t="shared" si="1"/>
        <v>Michael Cohen</v>
      </c>
      <c r="H11524" s="3" t="str">
        <f t="shared" si="2"/>
        <v>MICHAEL COHEN</v>
      </c>
      <c r="J11524" s="1" t="s">
        <v>57</v>
      </c>
      <c r="K11524" s="1" t="s">
        <v>44</v>
      </c>
      <c r="L11524" s="1">
        <v>1000.0</v>
      </c>
      <c r="M11524" s="1" t="s">
        <v>58</v>
      </c>
      <c r="N11524" s="1" t="s">
        <v>33645</v>
      </c>
      <c r="O11524" s="4">
        <v>44317.0</v>
      </c>
      <c r="P11524" s="4">
        <v>44258.0</v>
      </c>
      <c r="Q11524" s="1" t="s">
        <v>34404</v>
      </c>
      <c r="R11524" s="1" t="s">
        <v>31</v>
      </c>
      <c r="S11524" s="1" t="s">
        <v>32</v>
      </c>
      <c r="T11524" s="1">
        <v>75207.0</v>
      </c>
      <c r="U11524" s="1" t="s">
        <v>34405</v>
      </c>
    </row>
    <row r="11525">
      <c r="A11525" s="1" t="s">
        <v>34406</v>
      </c>
      <c r="B11525" s="1">
        <v>71914.0</v>
      </c>
      <c r="C11525" s="1">
        <v>2182.0</v>
      </c>
      <c r="D11525" s="2" t="s">
        <v>33657</v>
      </c>
      <c r="E11525" s="1" t="s">
        <v>1558</v>
      </c>
      <c r="F11525" s="1" t="s">
        <v>559</v>
      </c>
      <c r="G11525" s="3" t="str">
        <f t="shared" si="1"/>
        <v>Domingo Garcia</v>
      </c>
      <c r="H11525" s="3" t="str">
        <f t="shared" si="2"/>
        <v>DOMINGO GARCIA</v>
      </c>
      <c r="J11525" s="1" t="s">
        <v>57</v>
      </c>
      <c r="K11525" s="1" t="s">
        <v>44</v>
      </c>
      <c r="L11525" s="1">
        <v>1000.0</v>
      </c>
      <c r="M11525" s="1" t="s">
        <v>58</v>
      </c>
      <c r="N11525" s="1" t="s">
        <v>33645</v>
      </c>
      <c r="O11525" s="4">
        <v>44317.0</v>
      </c>
      <c r="P11525" s="4">
        <v>44258.0</v>
      </c>
      <c r="Q11525" s="1" t="s">
        <v>1897</v>
      </c>
      <c r="R11525" s="1" t="s">
        <v>31</v>
      </c>
      <c r="S11525" s="1" t="s">
        <v>32</v>
      </c>
      <c r="T11525" s="1">
        <v>75208.0</v>
      </c>
      <c r="U11525" s="1" t="s">
        <v>1898</v>
      </c>
    </row>
    <row r="11526">
      <c r="A11526" s="1" t="s">
        <v>34407</v>
      </c>
      <c r="B11526" s="1">
        <v>71915.0</v>
      </c>
      <c r="C11526" s="1">
        <v>2182.0</v>
      </c>
      <c r="D11526" s="2" t="s">
        <v>33657</v>
      </c>
      <c r="E11526" s="1" t="s">
        <v>4425</v>
      </c>
      <c r="F11526" s="1" t="s">
        <v>131</v>
      </c>
      <c r="G11526" s="3" t="str">
        <f t="shared" si="1"/>
        <v>Julie Johnson</v>
      </c>
      <c r="H11526" s="3" t="str">
        <f t="shared" si="2"/>
        <v>JULIE JOHNSON</v>
      </c>
      <c r="J11526" s="1" t="s">
        <v>57</v>
      </c>
      <c r="K11526" s="1" t="s">
        <v>44</v>
      </c>
      <c r="L11526" s="1">
        <v>1000.0</v>
      </c>
      <c r="M11526" s="1" t="s">
        <v>58</v>
      </c>
      <c r="N11526" s="1" t="s">
        <v>33645</v>
      </c>
      <c r="O11526" s="4">
        <v>44317.0</v>
      </c>
      <c r="P11526" s="4">
        <v>44258.0</v>
      </c>
      <c r="Q11526" s="1" t="s">
        <v>34408</v>
      </c>
      <c r="R11526" s="1" t="s">
        <v>3929</v>
      </c>
      <c r="S11526" s="1" t="s">
        <v>32</v>
      </c>
      <c r="T11526" s="1">
        <v>75234.0</v>
      </c>
      <c r="U11526" s="1" t="s">
        <v>34409</v>
      </c>
    </row>
    <row r="11527">
      <c r="A11527" s="1" t="s">
        <v>34410</v>
      </c>
      <c r="B11527" s="1">
        <v>71917.0</v>
      </c>
      <c r="C11527" s="1">
        <v>2182.0</v>
      </c>
      <c r="D11527" s="2" t="s">
        <v>33657</v>
      </c>
      <c r="E11527" s="1" t="s">
        <v>547</v>
      </c>
      <c r="F11527" s="1" t="s">
        <v>34411</v>
      </c>
      <c r="G11527" s="3" t="str">
        <f t="shared" si="1"/>
        <v>John Carney</v>
      </c>
      <c r="H11527" s="3" t="str">
        <f t="shared" si="2"/>
        <v>JOHN CARNEY</v>
      </c>
      <c r="J11527" s="1" t="s">
        <v>57</v>
      </c>
      <c r="K11527" s="1" t="s">
        <v>44</v>
      </c>
      <c r="L11527" s="1">
        <v>1000.0</v>
      </c>
      <c r="M11527" s="1" t="s">
        <v>58</v>
      </c>
      <c r="N11527" s="1" t="s">
        <v>33645</v>
      </c>
      <c r="O11527" s="4">
        <v>44317.0</v>
      </c>
      <c r="P11527" s="4">
        <v>44260.0</v>
      </c>
      <c r="Q11527" s="1" t="s">
        <v>34412</v>
      </c>
      <c r="R11527" s="1" t="s">
        <v>31</v>
      </c>
      <c r="S11527" s="1" t="s">
        <v>32</v>
      </c>
      <c r="T11527" s="1">
        <v>75230.0</v>
      </c>
      <c r="U11527" s="1" t="s">
        <v>34413</v>
      </c>
    </row>
    <row r="11528">
      <c r="A11528" s="1" t="s">
        <v>34414</v>
      </c>
      <c r="B11528" s="1">
        <v>71927.0</v>
      </c>
      <c r="C11528" s="1">
        <v>2182.0</v>
      </c>
      <c r="D11528" s="2" t="s">
        <v>33657</v>
      </c>
      <c r="E11528" s="1" t="s">
        <v>365</v>
      </c>
      <c r="F11528" s="1" t="s">
        <v>131</v>
      </c>
      <c r="G11528" s="3" t="str">
        <f t="shared" si="1"/>
        <v>Eric Johnson</v>
      </c>
      <c r="H11528" s="3" t="str">
        <f t="shared" si="2"/>
        <v>ERIC JOHNSON</v>
      </c>
      <c r="J11528" s="1" t="s">
        <v>57</v>
      </c>
      <c r="K11528" s="1" t="s">
        <v>44</v>
      </c>
      <c r="L11528" s="1">
        <v>1000.0</v>
      </c>
      <c r="M11528" s="1" t="s">
        <v>58</v>
      </c>
      <c r="N11528" s="1" t="s">
        <v>33645</v>
      </c>
      <c r="O11528" s="4">
        <v>44317.0</v>
      </c>
      <c r="P11528" s="4">
        <v>44269.0</v>
      </c>
      <c r="Q11528" s="1" t="s">
        <v>8834</v>
      </c>
      <c r="R11528" s="1" t="s">
        <v>31</v>
      </c>
      <c r="S11528" s="1" t="s">
        <v>32</v>
      </c>
      <c r="T11528" s="1">
        <v>75219.0</v>
      </c>
      <c r="U11528" s="1" t="s">
        <v>8945</v>
      </c>
    </row>
    <row r="11529">
      <c r="A11529" s="1" t="s">
        <v>34415</v>
      </c>
      <c r="B11529" s="1">
        <v>71933.0</v>
      </c>
      <c r="C11529" s="1">
        <v>2182.0</v>
      </c>
      <c r="D11529" s="2" t="s">
        <v>33657</v>
      </c>
      <c r="E11529" s="1" t="s">
        <v>167</v>
      </c>
      <c r="F11529" s="1" t="s">
        <v>1598</v>
      </c>
      <c r="G11529" s="3" t="str">
        <f t="shared" si="1"/>
        <v>Chris Hamilton</v>
      </c>
      <c r="H11529" s="3" t="str">
        <f t="shared" si="2"/>
        <v>CHRIS HAMILTON</v>
      </c>
      <c r="J11529" s="1" t="s">
        <v>57</v>
      </c>
      <c r="K11529" s="1" t="s">
        <v>44</v>
      </c>
      <c r="L11529" s="1">
        <v>1000.0</v>
      </c>
      <c r="M11529" s="1" t="s">
        <v>58</v>
      </c>
      <c r="N11529" s="1" t="s">
        <v>33645</v>
      </c>
      <c r="O11529" s="4">
        <v>44317.0</v>
      </c>
      <c r="P11529" s="4">
        <v>44273.0</v>
      </c>
      <c r="Q11529" s="1" t="s">
        <v>9724</v>
      </c>
      <c r="R11529" s="1" t="s">
        <v>31</v>
      </c>
      <c r="S11529" s="1" t="s">
        <v>32</v>
      </c>
      <c r="T11529" s="1">
        <v>75214.0</v>
      </c>
      <c r="U11529" s="1" t="s">
        <v>9725</v>
      </c>
    </row>
    <row r="11530">
      <c r="A11530" s="1" t="s">
        <v>34416</v>
      </c>
      <c r="B11530" s="1">
        <v>73493.0</v>
      </c>
      <c r="C11530" s="1">
        <v>2241.0</v>
      </c>
      <c r="D11530" s="2" t="s">
        <v>33661</v>
      </c>
      <c r="E11530" s="1" t="s">
        <v>1352</v>
      </c>
      <c r="F11530" s="1" t="s">
        <v>655</v>
      </c>
      <c r="G11530" s="3" t="str">
        <f t="shared" si="1"/>
        <v>Bridget Lopez</v>
      </c>
      <c r="H11530" s="3" t="str">
        <f t="shared" si="2"/>
        <v>BRIDGET LOPEZ</v>
      </c>
      <c r="J11530" s="1" t="s">
        <v>57</v>
      </c>
      <c r="K11530" s="1" t="s">
        <v>47</v>
      </c>
      <c r="L11530" s="1">
        <v>1000.0</v>
      </c>
      <c r="M11530" s="1" t="s">
        <v>58</v>
      </c>
      <c r="N11530" s="1" t="s">
        <v>33645</v>
      </c>
      <c r="O11530" s="4">
        <v>44317.0</v>
      </c>
      <c r="P11530" s="4">
        <v>44307.0</v>
      </c>
      <c r="Q11530" s="1" t="s">
        <v>1353</v>
      </c>
      <c r="R11530" s="1" t="s">
        <v>31</v>
      </c>
      <c r="S11530" s="1" t="s">
        <v>32</v>
      </c>
      <c r="T11530" s="1">
        <v>75229.0</v>
      </c>
      <c r="U11530" s="1" t="s">
        <v>1354</v>
      </c>
    </row>
    <row r="11531">
      <c r="A11531" s="1" t="s">
        <v>34417</v>
      </c>
      <c r="B11531" s="1">
        <v>73494.0</v>
      </c>
      <c r="C11531" s="1">
        <v>2241.0</v>
      </c>
      <c r="D11531" s="2" t="s">
        <v>33661</v>
      </c>
      <c r="G11531" s="3" t="str">
        <f t="shared" si="1"/>
        <v> </v>
      </c>
      <c r="H11531" s="3" t="str">
        <f t="shared" si="2"/>
        <v> </v>
      </c>
      <c r="I11531" s="1" t="s">
        <v>34418</v>
      </c>
      <c r="J11531" s="1" t="s">
        <v>57</v>
      </c>
      <c r="K11531" s="1" t="s">
        <v>47</v>
      </c>
      <c r="L11531" s="1">
        <v>1000.0</v>
      </c>
      <c r="M11531" s="1" t="s">
        <v>58</v>
      </c>
      <c r="N11531" s="1" t="s">
        <v>33645</v>
      </c>
      <c r="O11531" s="4">
        <v>44317.0</v>
      </c>
      <c r="P11531" s="4">
        <v>44301.0</v>
      </c>
      <c r="Q11531" s="1" t="s">
        <v>1688</v>
      </c>
      <c r="R11531" s="1" t="s">
        <v>122</v>
      </c>
      <c r="S11531" s="1" t="s">
        <v>32</v>
      </c>
      <c r="T11531" s="1">
        <v>78760.0</v>
      </c>
      <c r="U11531" s="1" t="s">
        <v>1689</v>
      </c>
    </row>
    <row r="11532">
      <c r="A11532" s="1" t="s">
        <v>34419</v>
      </c>
      <c r="B11532" s="1">
        <v>74721.0</v>
      </c>
      <c r="C11532" s="1">
        <v>2241.0</v>
      </c>
      <c r="D11532" s="2" t="s">
        <v>33661</v>
      </c>
      <c r="E11532" s="1" t="s">
        <v>34420</v>
      </c>
      <c r="F11532" s="1" t="s">
        <v>34421</v>
      </c>
      <c r="G11532" s="3" t="str">
        <f t="shared" si="1"/>
        <v>Dmitir Tisnoi</v>
      </c>
      <c r="H11532" s="3" t="str">
        <f t="shared" si="2"/>
        <v>DMITIR TISNOI</v>
      </c>
      <c r="J11532" s="1" t="s">
        <v>57</v>
      </c>
      <c r="K11532" s="1" t="s">
        <v>47</v>
      </c>
      <c r="L11532" s="1">
        <v>1000.0</v>
      </c>
      <c r="M11532" s="1" t="s">
        <v>58</v>
      </c>
      <c r="N11532" s="1" t="s">
        <v>33645</v>
      </c>
      <c r="O11532" s="4">
        <v>44317.0</v>
      </c>
      <c r="P11532" s="4">
        <v>44307.0</v>
      </c>
      <c r="Q11532" s="1" t="s">
        <v>34422</v>
      </c>
      <c r="R11532" s="1" t="s">
        <v>811</v>
      </c>
      <c r="S11532" s="1" t="s">
        <v>32</v>
      </c>
      <c r="T11532" s="1">
        <v>76011.0</v>
      </c>
      <c r="U11532" s="1" t="s">
        <v>34423</v>
      </c>
    </row>
    <row r="11533">
      <c r="A11533" s="1" t="s">
        <v>34424</v>
      </c>
      <c r="B11533" s="1">
        <v>74722.0</v>
      </c>
      <c r="C11533" s="1">
        <v>2241.0</v>
      </c>
      <c r="D11533" s="2" t="s">
        <v>33661</v>
      </c>
      <c r="E11533" s="1" t="s">
        <v>30515</v>
      </c>
      <c r="F11533" s="1" t="s">
        <v>20032</v>
      </c>
      <c r="G11533" s="3" t="str">
        <f t="shared" si="1"/>
        <v>Farroukh Zaidi</v>
      </c>
      <c r="H11533" s="3" t="str">
        <f t="shared" si="2"/>
        <v>FARROUKH ZAIDI</v>
      </c>
      <c r="J11533" s="1" t="s">
        <v>57</v>
      </c>
      <c r="K11533" s="1" t="s">
        <v>47</v>
      </c>
      <c r="L11533" s="1">
        <v>1000.0</v>
      </c>
      <c r="M11533" s="1" t="s">
        <v>58</v>
      </c>
      <c r="N11533" s="1" t="s">
        <v>33645</v>
      </c>
      <c r="O11533" s="4">
        <v>44317.0</v>
      </c>
      <c r="P11533" s="4">
        <v>44307.0</v>
      </c>
      <c r="Q11533" s="1" t="s">
        <v>34425</v>
      </c>
      <c r="R11533" s="1" t="s">
        <v>31</v>
      </c>
      <c r="S11533" s="1" t="s">
        <v>32</v>
      </c>
      <c r="T11533" s="1">
        <v>75230.0</v>
      </c>
      <c r="U11533" s="1" t="s">
        <v>34426</v>
      </c>
    </row>
    <row r="11534">
      <c r="A11534" s="1" t="s">
        <v>34427</v>
      </c>
      <c r="B11534" s="1">
        <v>74724.0</v>
      </c>
      <c r="C11534" s="1">
        <v>2241.0</v>
      </c>
      <c r="D11534" s="2" t="s">
        <v>33661</v>
      </c>
      <c r="E11534" s="1" t="s">
        <v>34428</v>
      </c>
      <c r="F11534" s="1" t="s">
        <v>20032</v>
      </c>
      <c r="G11534" s="3" t="str">
        <f t="shared" si="1"/>
        <v>SHan Zaidi</v>
      </c>
      <c r="H11534" s="3" t="str">
        <f t="shared" si="2"/>
        <v>SHAN ZAIDI</v>
      </c>
      <c r="J11534" s="1" t="s">
        <v>57</v>
      </c>
      <c r="K11534" s="1" t="s">
        <v>47</v>
      </c>
      <c r="L11534" s="1">
        <v>1000.0</v>
      </c>
      <c r="M11534" s="1" t="s">
        <v>58</v>
      </c>
      <c r="N11534" s="1" t="s">
        <v>33645</v>
      </c>
      <c r="O11534" s="4">
        <v>44317.0</v>
      </c>
      <c r="P11534" s="4">
        <v>44307.0</v>
      </c>
      <c r="Q11534" s="1" t="s">
        <v>34429</v>
      </c>
      <c r="R11534" s="1" t="s">
        <v>31</v>
      </c>
      <c r="S11534" s="1" t="s">
        <v>32</v>
      </c>
      <c r="T11534" s="1">
        <v>75220.0</v>
      </c>
      <c r="U11534" s="1" t="s">
        <v>34430</v>
      </c>
    </row>
    <row r="11535">
      <c r="A11535" s="1" t="s">
        <v>34431</v>
      </c>
      <c r="B11535" s="1">
        <v>74727.0</v>
      </c>
      <c r="C11535" s="1">
        <v>2241.0</v>
      </c>
      <c r="D11535" s="2" t="s">
        <v>33661</v>
      </c>
      <c r="E11535" s="1" t="s">
        <v>10011</v>
      </c>
      <c r="F11535" s="1" t="s">
        <v>10012</v>
      </c>
      <c r="G11535" s="3" t="str">
        <f t="shared" si="1"/>
        <v>Garrett Boone</v>
      </c>
      <c r="H11535" s="3" t="str">
        <f t="shared" si="2"/>
        <v>GARRETT BOONE</v>
      </c>
      <c r="J11535" s="1" t="s">
        <v>57</v>
      </c>
      <c r="K11535" s="1" t="s">
        <v>47</v>
      </c>
      <c r="L11535" s="1">
        <v>1000.0</v>
      </c>
      <c r="M11535" s="1" t="s">
        <v>58</v>
      </c>
      <c r="N11535" s="1" t="s">
        <v>33645</v>
      </c>
      <c r="O11535" s="4">
        <v>44317.0</v>
      </c>
      <c r="P11535" s="4">
        <v>44278.0</v>
      </c>
      <c r="Q11535" s="1" t="s">
        <v>11473</v>
      </c>
      <c r="R11535" s="1" t="s">
        <v>31</v>
      </c>
      <c r="S11535" s="1" t="s">
        <v>32</v>
      </c>
      <c r="T11535" s="1">
        <v>75219.0</v>
      </c>
      <c r="U11535" s="1" t="s">
        <v>11474</v>
      </c>
    </row>
    <row r="11536">
      <c r="A11536" s="1" t="s">
        <v>34432</v>
      </c>
      <c r="B11536" s="1">
        <v>74728.0</v>
      </c>
      <c r="C11536" s="1">
        <v>2241.0</v>
      </c>
      <c r="D11536" s="2" t="s">
        <v>33661</v>
      </c>
      <c r="E11536" s="1" t="s">
        <v>14086</v>
      </c>
      <c r="F11536" s="1" t="s">
        <v>10012</v>
      </c>
      <c r="G11536" s="3" t="str">
        <f t="shared" si="1"/>
        <v>Cecilia Boone</v>
      </c>
      <c r="H11536" s="3" t="str">
        <f t="shared" si="2"/>
        <v>CECILIA BOONE</v>
      </c>
      <c r="J11536" s="1" t="s">
        <v>57</v>
      </c>
      <c r="K11536" s="1" t="s">
        <v>47</v>
      </c>
      <c r="L11536" s="1">
        <v>1000.0</v>
      </c>
      <c r="M11536" s="1" t="s">
        <v>58</v>
      </c>
      <c r="N11536" s="1" t="s">
        <v>33645</v>
      </c>
      <c r="O11536" s="4">
        <v>44317.0</v>
      </c>
      <c r="P11536" s="4">
        <v>44278.0</v>
      </c>
      <c r="Q11536" s="1" t="s">
        <v>34433</v>
      </c>
      <c r="R11536" s="1" t="s">
        <v>31</v>
      </c>
      <c r="S11536" s="1" t="s">
        <v>32</v>
      </c>
      <c r="T11536" s="1">
        <v>75219.0</v>
      </c>
      <c r="U11536" s="1" t="s">
        <v>34434</v>
      </c>
    </row>
    <row r="11537">
      <c r="A11537" s="1" t="s">
        <v>34435</v>
      </c>
      <c r="B11537" s="1">
        <v>74730.0</v>
      </c>
      <c r="C11537" s="1">
        <v>2241.0</v>
      </c>
      <c r="D11537" s="2" t="s">
        <v>33661</v>
      </c>
      <c r="G11537" s="3" t="str">
        <f t="shared" si="1"/>
        <v> </v>
      </c>
      <c r="H11537" s="3" t="str">
        <f t="shared" si="2"/>
        <v> </v>
      </c>
      <c r="I11537" s="1" t="s">
        <v>34436</v>
      </c>
      <c r="J11537" s="1" t="s">
        <v>57</v>
      </c>
      <c r="K11537" s="1" t="s">
        <v>47</v>
      </c>
      <c r="L11537" s="1">
        <v>1000.0</v>
      </c>
      <c r="M11537" s="1" t="s">
        <v>58</v>
      </c>
      <c r="N11537" s="1" t="s">
        <v>33645</v>
      </c>
      <c r="O11537" s="4">
        <v>44317.0</v>
      </c>
      <c r="P11537" s="4">
        <v>44287.0</v>
      </c>
      <c r="Q11537" s="1" t="s">
        <v>5642</v>
      </c>
      <c r="R11537" s="1" t="s">
        <v>31</v>
      </c>
      <c r="S11537" s="1" t="s">
        <v>32</v>
      </c>
      <c r="T11537" s="1">
        <v>75243.0</v>
      </c>
      <c r="U11537" s="1" t="s">
        <v>5643</v>
      </c>
    </row>
    <row r="11538">
      <c r="A11538" s="1" t="s">
        <v>34437</v>
      </c>
      <c r="B11538" s="1">
        <v>74735.0</v>
      </c>
      <c r="C11538" s="1">
        <v>2241.0</v>
      </c>
      <c r="D11538" s="2" t="s">
        <v>33661</v>
      </c>
      <c r="E11538" s="1" t="s">
        <v>9927</v>
      </c>
      <c r="F11538" s="1" t="s">
        <v>9928</v>
      </c>
      <c r="G11538" s="3" t="str">
        <f t="shared" si="1"/>
        <v>Leobardo Trevino</v>
      </c>
      <c r="H11538" s="3" t="str">
        <f t="shared" si="2"/>
        <v>LEOBARDO TREVINO</v>
      </c>
      <c r="J11538" s="1" t="s">
        <v>57</v>
      </c>
      <c r="K11538" s="1" t="s">
        <v>47</v>
      </c>
      <c r="L11538" s="1">
        <v>1000.0</v>
      </c>
      <c r="M11538" s="1" t="s">
        <v>58</v>
      </c>
      <c r="N11538" s="1" t="s">
        <v>33645</v>
      </c>
      <c r="O11538" s="4">
        <v>44317.0</v>
      </c>
      <c r="P11538" s="4">
        <v>44293.0</v>
      </c>
      <c r="Q11538" s="1" t="s">
        <v>1559</v>
      </c>
      <c r="R11538" s="1" t="s">
        <v>31</v>
      </c>
      <c r="S11538" s="1" t="s">
        <v>32</v>
      </c>
      <c r="T11538" s="1">
        <v>75247.0</v>
      </c>
      <c r="U11538" s="1" t="s">
        <v>34438</v>
      </c>
    </row>
    <row r="11539">
      <c r="A11539" s="1" t="s">
        <v>34439</v>
      </c>
      <c r="B11539" s="1">
        <v>74738.0</v>
      </c>
      <c r="C11539" s="1">
        <v>2241.0</v>
      </c>
      <c r="D11539" s="2" t="s">
        <v>33661</v>
      </c>
      <c r="E11539" s="1" t="s">
        <v>3973</v>
      </c>
      <c r="F11539" s="1" t="s">
        <v>9928</v>
      </c>
      <c r="G11539" s="3" t="str">
        <f t="shared" si="1"/>
        <v>Miriam Trevino</v>
      </c>
      <c r="H11539" s="3" t="str">
        <f t="shared" si="2"/>
        <v>MIRIAM TREVINO</v>
      </c>
      <c r="J11539" s="1" t="s">
        <v>57</v>
      </c>
      <c r="K11539" s="1" t="s">
        <v>47</v>
      </c>
      <c r="L11539" s="1">
        <v>1000.0</v>
      </c>
      <c r="M11539" s="1" t="s">
        <v>58</v>
      </c>
      <c r="N11539" s="1" t="s">
        <v>33645</v>
      </c>
      <c r="O11539" s="4">
        <v>44317.0</v>
      </c>
      <c r="P11539" s="4">
        <v>44293.0</v>
      </c>
      <c r="Q11539" s="1" t="s">
        <v>1559</v>
      </c>
      <c r="R11539" s="1" t="s">
        <v>31</v>
      </c>
      <c r="S11539" s="1" t="s">
        <v>32</v>
      </c>
      <c r="T11539" s="1">
        <v>75247.0</v>
      </c>
      <c r="U11539" s="1" t="s">
        <v>34438</v>
      </c>
    </row>
    <row r="11540">
      <c r="A11540" s="1" t="s">
        <v>34440</v>
      </c>
      <c r="B11540" s="1">
        <v>74740.0</v>
      </c>
      <c r="C11540" s="1">
        <v>2241.0</v>
      </c>
      <c r="D11540" s="2" t="s">
        <v>33661</v>
      </c>
      <c r="G11540" s="3" t="str">
        <f t="shared" si="1"/>
        <v> </v>
      </c>
      <c r="H11540" s="3" t="str">
        <f t="shared" si="2"/>
        <v> </v>
      </c>
      <c r="I11540" s="1" t="s">
        <v>34441</v>
      </c>
      <c r="J11540" s="1" t="s">
        <v>57</v>
      </c>
      <c r="K11540" s="1" t="s">
        <v>47</v>
      </c>
      <c r="L11540" s="1">
        <v>1000.0</v>
      </c>
      <c r="M11540" s="1" t="s">
        <v>58</v>
      </c>
      <c r="N11540" s="1" t="s">
        <v>33645</v>
      </c>
      <c r="O11540" s="4">
        <v>44317.0</v>
      </c>
      <c r="P11540" s="4">
        <v>44302.0</v>
      </c>
      <c r="Q11540" s="1" t="s">
        <v>1683</v>
      </c>
      <c r="R11540" s="1" t="s">
        <v>1684</v>
      </c>
      <c r="S11540" s="1" t="s">
        <v>32</v>
      </c>
      <c r="T11540" s="1">
        <v>75011.0</v>
      </c>
      <c r="U11540" s="1" t="s">
        <v>1685</v>
      </c>
    </row>
    <row r="11541">
      <c r="A11541" s="1" t="s">
        <v>34442</v>
      </c>
      <c r="B11541" s="1">
        <v>74743.0</v>
      </c>
      <c r="C11541" s="1">
        <v>2241.0</v>
      </c>
      <c r="D11541" s="2" t="s">
        <v>33661</v>
      </c>
      <c r="E11541" s="1" t="s">
        <v>2707</v>
      </c>
      <c r="F11541" s="1" t="s">
        <v>5349</v>
      </c>
      <c r="G11541" s="3" t="str">
        <f t="shared" si="1"/>
        <v>Henry Billingsley</v>
      </c>
      <c r="H11541" s="3" t="str">
        <f t="shared" si="2"/>
        <v>HENRY BILLINGSLEY</v>
      </c>
      <c r="J11541" s="1" t="s">
        <v>57</v>
      </c>
      <c r="K11541" s="1" t="s">
        <v>47</v>
      </c>
      <c r="L11541" s="1">
        <v>1000.0</v>
      </c>
      <c r="M11541" s="1" t="s">
        <v>58</v>
      </c>
      <c r="N11541" s="1" t="s">
        <v>33645</v>
      </c>
      <c r="O11541" s="4">
        <v>44317.0</v>
      </c>
      <c r="P11541" s="4">
        <v>44292.0</v>
      </c>
      <c r="Q11541" s="1" t="s">
        <v>5350</v>
      </c>
      <c r="R11541" s="1" t="s">
        <v>31</v>
      </c>
      <c r="S11541" s="1" t="s">
        <v>32</v>
      </c>
      <c r="T11541" s="1">
        <v>75201.0</v>
      </c>
      <c r="U11541" s="1" t="s">
        <v>5351</v>
      </c>
    </row>
    <row r="11542">
      <c r="A11542" s="1" t="s">
        <v>34443</v>
      </c>
      <c r="B11542" s="1">
        <v>74766.0</v>
      </c>
      <c r="C11542" s="1">
        <v>2241.0</v>
      </c>
      <c r="D11542" s="2" t="s">
        <v>33661</v>
      </c>
      <c r="E11542" s="1" t="s">
        <v>34444</v>
      </c>
      <c r="F11542" s="1" t="s">
        <v>16595</v>
      </c>
      <c r="G11542" s="3" t="str">
        <f t="shared" si="1"/>
        <v>Kyla Cole</v>
      </c>
      <c r="H11542" s="3" t="str">
        <f t="shared" si="2"/>
        <v>KYLA COLE</v>
      </c>
      <c r="J11542" s="1" t="s">
        <v>57</v>
      </c>
      <c r="K11542" s="1" t="s">
        <v>47</v>
      </c>
      <c r="L11542" s="1">
        <v>1000.0</v>
      </c>
      <c r="M11542" s="1" t="s">
        <v>58</v>
      </c>
      <c r="N11542" s="1" t="s">
        <v>33645</v>
      </c>
      <c r="O11542" s="4">
        <v>44317.0</v>
      </c>
      <c r="P11542" s="4">
        <v>44290.0</v>
      </c>
      <c r="Q11542" s="1" t="s">
        <v>34445</v>
      </c>
      <c r="R11542" s="1" t="s">
        <v>31</v>
      </c>
      <c r="S11542" s="1" t="s">
        <v>32</v>
      </c>
      <c r="T11542" s="1">
        <v>75218.0</v>
      </c>
      <c r="U11542" s="1" t="s">
        <v>34446</v>
      </c>
    </row>
    <row r="11543">
      <c r="A11543" s="1" t="s">
        <v>34447</v>
      </c>
      <c r="B11543" s="1">
        <v>74794.0</v>
      </c>
      <c r="C11543" s="1">
        <v>2241.0</v>
      </c>
      <c r="D11543" s="2" t="s">
        <v>33661</v>
      </c>
      <c r="E11543" s="1" t="s">
        <v>1475</v>
      </c>
      <c r="F11543" s="1" t="s">
        <v>1696</v>
      </c>
      <c r="G11543" s="3" t="str">
        <f t="shared" si="1"/>
        <v>Jeff Carey</v>
      </c>
      <c r="H11543" s="3" t="str">
        <f t="shared" si="2"/>
        <v>JEFF CAREY</v>
      </c>
      <c r="J11543" s="1" t="s">
        <v>57</v>
      </c>
      <c r="K11543" s="1" t="s">
        <v>47</v>
      </c>
      <c r="L11543" s="1">
        <v>1000.0</v>
      </c>
      <c r="M11543" s="1" t="s">
        <v>58</v>
      </c>
      <c r="N11543" s="1" t="s">
        <v>33645</v>
      </c>
      <c r="O11543" s="4">
        <v>44317.0</v>
      </c>
      <c r="P11543" s="4">
        <v>44302.0</v>
      </c>
      <c r="Q11543" s="1" t="s">
        <v>11426</v>
      </c>
      <c r="R11543" s="1" t="s">
        <v>1698</v>
      </c>
      <c r="S11543" s="1" t="s">
        <v>32</v>
      </c>
      <c r="T11543" s="1">
        <v>75067.0</v>
      </c>
      <c r="U11543" s="1" t="s">
        <v>11427</v>
      </c>
    </row>
    <row r="11544">
      <c r="A11544" s="1" t="s">
        <v>34448</v>
      </c>
      <c r="B11544" s="1">
        <v>37223.0</v>
      </c>
      <c r="C11544" s="1">
        <v>2241.0</v>
      </c>
      <c r="D11544" s="2" t="s">
        <v>33661</v>
      </c>
      <c r="E11544" s="1" t="s">
        <v>794</v>
      </c>
      <c r="F11544" s="1" t="s">
        <v>795</v>
      </c>
      <c r="G11544" s="3" t="str">
        <f t="shared" si="1"/>
        <v>Taylor Adams</v>
      </c>
      <c r="H11544" s="3" t="str">
        <f t="shared" si="2"/>
        <v>TAYLOR ADAMS</v>
      </c>
      <c r="J11544" s="1" t="s">
        <v>389</v>
      </c>
      <c r="K11544" s="1" t="s">
        <v>47</v>
      </c>
      <c r="L11544" s="1">
        <v>1000.0</v>
      </c>
      <c r="M11544" s="1" t="s">
        <v>390</v>
      </c>
      <c r="N11544" s="1" t="s">
        <v>33645</v>
      </c>
      <c r="O11544" s="4">
        <v>44317.0</v>
      </c>
      <c r="P11544" s="4">
        <v>44287.0</v>
      </c>
      <c r="Q11544" s="1" t="s">
        <v>34056</v>
      </c>
      <c r="R11544" s="1" t="s">
        <v>31</v>
      </c>
      <c r="S11544" s="1" t="s">
        <v>32</v>
      </c>
      <c r="T11544" s="1">
        <v>75208.0</v>
      </c>
      <c r="U11544" s="1" t="s">
        <v>34057</v>
      </c>
    </row>
    <row r="11545">
      <c r="A11545" s="1" t="s">
        <v>34449</v>
      </c>
      <c r="B11545" s="1">
        <v>79189.0</v>
      </c>
      <c r="C11545" s="1">
        <v>2329.0</v>
      </c>
      <c r="D11545" s="2" t="s">
        <v>33664</v>
      </c>
      <c r="E11545" s="1" t="s">
        <v>34450</v>
      </c>
      <c r="F11545" s="1" t="s">
        <v>473</v>
      </c>
      <c r="G11545" s="3" t="str">
        <f t="shared" si="1"/>
        <v>Flora Hernandez</v>
      </c>
      <c r="H11545" s="3" t="str">
        <f t="shared" si="2"/>
        <v>FLORA HERNANDEZ</v>
      </c>
      <c r="J11545" s="1" t="s">
        <v>57</v>
      </c>
      <c r="K11545" s="1" t="s">
        <v>53</v>
      </c>
      <c r="L11545" s="1">
        <v>1000.0</v>
      </c>
      <c r="M11545" s="1" t="s">
        <v>58</v>
      </c>
      <c r="N11545" s="1" t="s">
        <v>33645</v>
      </c>
      <c r="P11545" s="4">
        <v>44314.0</v>
      </c>
      <c r="Q11545" s="1" t="s">
        <v>34451</v>
      </c>
      <c r="R11545" s="1" t="s">
        <v>31</v>
      </c>
      <c r="S11545" s="1" t="s">
        <v>32</v>
      </c>
      <c r="T11545" s="1">
        <v>75225.0</v>
      </c>
      <c r="U11545" s="1" t="s">
        <v>34452</v>
      </c>
    </row>
    <row r="11546">
      <c r="A11546" s="1" t="s">
        <v>34453</v>
      </c>
      <c r="B11546" s="1">
        <v>38365.0</v>
      </c>
      <c r="C11546" s="1">
        <v>2329.0</v>
      </c>
      <c r="D11546" s="2" t="s">
        <v>33664</v>
      </c>
      <c r="E11546" s="1" t="s">
        <v>794</v>
      </c>
      <c r="F11546" s="1" t="s">
        <v>795</v>
      </c>
      <c r="G11546" s="3" t="str">
        <f t="shared" si="1"/>
        <v>Taylor Adams</v>
      </c>
      <c r="H11546" s="3" t="str">
        <f t="shared" si="2"/>
        <v>TAYLOR ADAMS</v>
      </c>
      <c r="J11546" s="1" t="s">
        <v>389</v>
      </c>
      <c r="K11546" s="1" t="s">
        <v>53</v>
      </c>
      <c r="L11546" s="1">
        <v>1000.0</v>
      </c>
      <c r="M11546" s="1" t="s">
        <v>390</v>
      </c>
      <c r="N11546" s="1" t="s">
        <v>33645</v>
      </c>
      <c r="P11546" s="4">
        <v>44317.0</v>
      </c>
      <c r="Q11546" s="1" t="s">
        <v>34056</v>
      </c>
      <c r="R11546" s="1" t="s">
        <v>31</v>
      </c>
      <c r="S11546" s="1" t="s">
        <v>32</v>
      </c>
      <c r="T11546" s="1">
        <v>75208.0</v>
      </c>
      <c r="U11546" s="1" t="s">
        <v>34057</v>
      </c>
    </row>
    <row r="11547">
      <c r="A11547" s="1" t="s">
        <v>34454</v>
      </c>
      <c r="B11547" s="1">
        <v>71862.0</v>
      </c>
      <c r="C11547" s="1">
        <v>2182.0</v>
      </c>
      <c r="D11547" s="2" t="s">
        <v>33657</v>
      </c>
      <c r="E11547" s="1" t="s">
        <v>34455</v>
      </c>
      <c r="F11547" s="1" t="s">
        <v>18752</v>
      </c>
      <c r="G11547" s="3" t="str">
        <f t="shared" si="1"/>
        <v>Anishta &amp; Shahzad Premjee</v>
      </c>
      <c r="H11547" s="3" t="str">
        <f t="shared" si="2"/>
        <v>ANISHTA &amp; SHAHZAD PREMJEE</v>
      </c>
      <c r="J11547" s="1" t="s">
        <v>57</v>
      </c>
      <c r="K11547" s="1" t="s">
        <v>44</v>
      </c>
      <c r="L11547" s="1">
        <v>1150.0</v>
      </c>
      <c r="M11547" s="1" t="s">
        <v>58</v>
      </c>
      <c r="N11547" s="1" t="s">
        <v>33645</v>
      </c>
      <c r="O11547" s="4">
        <v>44317.0</v>
      </c>
      <c r="P11547" s="4">
        <v>44264.0</v>
      </c>
      <c r="Q11547" s="1" t="s">
        <v>34456</v>
      </c>
      <c r="R11547" s="1" t="s">
        <v>1698</v>
      </c>
      <c r="S11547" s="1" t="s">
        <v>32</v>
      </c>
      <c r="T11547" s="1">
        <v>75056.0</v>
      </c>
      <c r="U11547" s="1" t="s">
        <v>34457</v>
      </c>
    </row>
    <row r="11548">
      <c r="A11548" s="1" t="s">
        <v>34458</v>
      </c>
      <c r="B11548" s="1">
        <v>35278.0</v>
      </c>
      <c r="C11548" s="1">
        <v>2067.0</v>
      </c>
      <c r="D11548" s="2" t="s">
        <v>33653</v>
      </c>
      <c r="E11548" s="1" t="s">
        <v>8228</v>
      </c>
      <c r="F11548" s="1" t="s">
        <v>782</v>
      </c>
      <c r="G11548" s="3" t="str">
        <f t="shared" si="1"/>
        <v>Andrew Wilson</v>
      </c>
      <c r="H11548" s="3" t="str">
        <f t="shared" si="2"/>
        <v>ANDREW WILSON</v>
      </c>
      <c r="J11548" s="1" t="s">
        <v>389</v>
      </c>
      <c r="K11548" s="1" t="s">
        <v>41</v>
      </c>
      <c r="L11548" s="1">
        <v>1250.0</v>
      </c>
      <c r="M11548" s="1" t="s">
        <v>390</v>
      </c>
      <c r="N11548" s="1" t="s">
        <v>33655</v>
      </c>
      <c r="P11548" s="5">
        <v>44160.0</v>
      </c>
      <c r="Q11548" s="1" t="s">
        <v>34459</v>
      </c>
      <c r="R11548" s="1" t="s">
        <v>31</v>
      </c>
      <c r="S11548" s="1" t="s">
        <v>32</v>
      </c>
      <c r="T11548" s="1">
        <v>75251.0</v>
      </c>
      <c r="U11548" s="1" t="s">
        <v>34460</v>
      </c>
    </row>
    <row r="11549">
      <c r="A11549" s="1" t="s">
        <v>34461</v>
      </c>
      <c r="B11549" s="1">
        <v>36313.0</v>
      </c>
      <c r="C11549" s="1">
        <v>2182.0</v>
      </c>
      <c r="D11549" s="2" t="s">
        <v>33657</v>
      </c>
      <c r="G11549" s="3" t="str">
        <f t="shared" si="1"/>
        <v> </v>
      </c>
      <c r="H11549" s="3" t="str">
        <f t="shared" si="2"/>
        <v> </v>
      </c>
      <c r="I11549" s="1" t="s">
        <v>34462</v>
      </c>
      <c r="J11549" s="1" t="s">
        <v>389</v>
      </c>
      <c r="K11549" s="1" t="s">
        <v>44</v>
      </c>
      <c r="L11549" s="1">
        <v>1250.0</v>
      </c>
      <c r="M11549" s="1" t="s">
        <v>390</v>
      </c>
      <c r="N11549" s="1" t="s">
        <v>33645</v>
      </c>
      <c r="O11549" s="4">
        <v>44317.0</v>
      </c>
      <c r="P11549" s="4">
        <v>44274.0</v>
      </c>
      <c r="Q11549" s="1" t="s">
        <v>34463</v>
      </c>
      <c r="R11549" s="1" t="s">
        <v>31</v>
      </c>
      <c r="S11549" s="1" t="s">
        <v>32</v>
      </c>
      <c r="T11549" s="1">
        <v>75215.0</v>
      </c>
      <c r="U11549" s="1" t="s">
        <v>34464</v>
      </c>
    </row>
    <row r="11550">
      <c r="A11550" s="1" t="s">
        <v>34465</v>
      </c>
      <c r="B11550" s="1">
        <v>38338.0</v>
      </c>
      <c r="C11550" s="1">
        <v>2329.0</v>
      </c>
      <c r="D11550" s="2" t="s">
        <v>33664</v>
      </c>
      <c r="G11550" s="3" t="str">
        <f t="shared" si="1"/>
        <v> </v>
      </c>
      <c r="H11550" s="3" t="str">
        <f t="shared" si="2"/>
        <v> </v>
      </c>
      <c r="I11550" s="1" t="s">
        <v>1430</v>
      </c>
      <c r="J11550" s="1" t="s">
        <v>389</v>
      </c>
      <c r="K11550" s="1" t="s">
        <v>53</v>
      </c>
      <c r="L11550" s="1">
        <v>1280.0</v>
      </c>
      <c r="M11550" s="1" t="s">
        <v>390</v>
      </c>
      <c r="N11550" s="1" t="s">
        <v>33645</v>
      </c>
      <c r="P11550" s="4">
        <v>44316.0</v>
      </c>
      <c r="Q11550" s="1" t="s">
        <v>1431</v>
      </c>
      <c r="R11550" s="1" t="s">
        <v>122</v>
      </c>
      <c r="S11550" s="1" t="s">
        <v>32</v>
      </c>
      <c r="T11550" s="1">
        <v>78761.0</v>
      </c>
      <c r="U11550" s="1" t="s">
        <v>1432</v>
      </c>
    </row>
    <row r="11551">
      <c r="A11551" s="1" t="s">
        <v>34466</v>
      </c>
      <c r="B11551" s="1">
        <v>36239.0</v>
      </c>
      <c r="C11551" s="1">
        <v>2182.0</v>
      </c>
      <c r="D11551" s="2" t="s">
        <v>33657</v>
      </c>
      <c r="G11551" s="3" t="str">
        <f t="shared" si="1"/>
        <v> </v>
      </c>
      <c r="H11551" s="3" t="str">
        <f t="shared" si="2"/>
        <v> </v>
      </c>
      <c r="I11551" s="1" t="s">
        <v>2071</v>
      </c>
      <c r="J11551" s="1" t="s">
        <v>389</v>
      </c>
      <c r="K11551" s="1" t="s">
        <v>44</v>
      </c>
      <c r="L11551" s="1">
        <v>1400.0</v>
      </c>
      <c r="M11551" s="1" t="s">
        <v>390</v>
      </c>
      <c r="N11551" s="1" t="s">
        <v>33645</v>
      </c>
      <c r="O11551" s="4">
        <v>44317.0</v>
      </c>
      <c r="P11551" s="4">
        <v>44230.0</v>
      </c>
      <c r="Q11551" s="1" t="s">
        <v>1911</v>
      </c>
      <c r="R11551" s="1" t="s">
        <v>31</v>
      </c>
      <c r="S11551" s="1" t="s">
        <v>32</v>
      </c>
      <c r="T11551" s="1">
        <v>75226.0</v>
      </c>
      <c r="U11551" s="1" t="s">
        <v>1912</v>
      </c>
    </row>
    <row r="11552">
      <c r="A11552" s="1" t="s">
        <v>34467</v>
      </c>
      <c r="B11552" s="1">
        <v>36240.0</v>
      </c>
      <c r="C11552" s="1">
        <v>2182.0</v>
      </c>
      <c r="D11552" s="2" t="s">
        <v>33657</v>
      </c>
      <c r="G11552" s="3" t="str">
        <f t="shared" si="1"/>
        <v> </v>
      </c>
      <c r="H11552" s="3" t="str">
        <f t="shared" si="2"/>
        <v> </v>
      </c>
      <c r="I11552" s="1" t="s">
        <v>2071</v>
      </c>
      <c r="J11552" s="1" t="s">
        <v>389</v>
      </c>
      <c r="K11552" s="1" t="s">
        <v>44</v>
      </c>
      <c r="L11552" s="1">
        <v>1400.09</v>
      </c>
      <c r="M11552" s="1" t="s">
        <v>390</v>
      </c>
      <c r="N11552" s="1" t="s">
        <v>33645</v>
      </c>
      <c r="O11552" s="4">
        <v>44317.0</v>
      </c>
      <c r="P11552" s="4">
        <v>44222.0</v>
      </c>
      <c r="Q11552" s="1" t="s">
        <v>1911</v>
      </c>
      <c r="R11552" s="1" t="s">
        <v>31</v>
      </c>
      <c r="S11552" s="1" t="s">
        <v>32</v>
      </c>
      <c r="T11552" s="1">
        <v>75226.0</v>
      </c>
      <c r="U11552" s="1" t="s">
        <v>1912</v>
      </c>
    </row>
    <row r="11553">
      <c r="A11553" s="1" t="s">
        <v>34468</v>
      </c>
      <c r="B11553" s="1">
        <v>36310.0</v>
      </c>
      <c r="C11553" s="1">
        <v>2182.0</v>
      </c>
      <c r="D11553" s="2" t="s">
        <v>33657</v>
      </c>
      <c r="G11553" s="3" t="str">
        <f t="shared" si="1"/>
        <v> </v>
      </c>
      <c r="H11553" s="3" t="str">
        <f t="shared" si="2"/>
        <v> </v>
      </c>
      <c r="I11553" s="1" t="s">
        <v>790</v>
      </c>
      <c r="J11553" s="1" t="s">
        <v>389</v>
      </c>
      <c r="K11553" s="1" t="s">
        <v>44</v>
      </c>
      <c r="L11553" s="1">
        <v>1416.8</v>
      </c>
      <c r="M11553" s="1" t="s">
        <v>390</v>
      </c>
      <c r="N11553" s="1" t="s">
        <v>33645</v>
      </c>
      <c r="O11553" s="4">
        <v>44317.0</v>
      </c>
      <c r="P11553" s="4">
        <v>44277.0</v>
      </c>
      <c r="Q11553" s="1" t="s">
        <v>791</v>
      </c>
      <c r="R11553" s="1" t="s">
        <v>31</v>
      </c>
      <c r="S11553" s="1" t="s">
        <v>32</v>
      </c>
      <c r="T11553" s="1">
        <v>75247.0</v>
      </c>
      <c r="U11553" s="1" t="s">
        <v>792</v>
      </c>
    </row>
    <row r="11554">
      <c r="A11554" s="1" t="s">
        <v>34469</v>
      </c>
      <c r="B11554" s="1">
        <v>38339.0</v>
      </c>
      <c r="C11554" s="1">
        <v>2329.0</v>
      </c>
      <c r="D11554" s="2" t="s">
        <v>33664</v>
      </c>
      <c r="G11554" s="3" t="str">
        <f t="shared" si="1"/>
        <v> </v>
      </c>
      <c r="H11554" s="3" t="str">
        <f t="shared" si="2"/>
        <v> </v>
      </c>
      <c r="I11554" s="1" t="s">
        <v>32063</v>
      </c>
      <c r="J11554" s="1" t="s">
        <v>389</v>
      </c>
      <c r="K11554" s="1" t="s">
        <v>53</v>
      </c>
      <c r="L11554" s="1">
        <v>1475.76</v>
      </c>
      <c r="M11554" s="1" t="s">
        <v>390</v>
      </c>
      <c r="N11554" s="1" t="s">
        <v>33645</v>
      </c>
      <c r="P11554" s="4">
        <v>44308.0</v>
      </c>
      <c r="Q11554" s="1" t="s">
        <v>717</v>
      </c>
      <c r="R11554" s="1" t="s">
        <v>34470</v>
      </c>
      <c r="S11554" s="1" t="s">
        <v>719</v>
      </c>
      <c r="T11554" s="1">
        <v>2144.0</v>
      </c>
      <c r="U11554" s="1" t="s">
        <v>34471</v>
      </c>
    </row>
    <row r="11555">
      <c r="A11555" s="1" t="s">
        <v>34472</v>
      </c>
      <c r="B11555" s="1">
        <v>71837.0</v>
      </c>
      <c r="C11555" s="1">
        <v>2182.0</v>
      </c>
      <c r="D11555" s="2" t="s">
        <v>33657</v>
      </c>
      <c r="E11555" s="1" t="s">
        <v>34473</v>
      </c>
      <c r="F11555" s="1" t="s">
        <v>34474</v>
      </c>
      <c r="G11555" s="3" t="str">
        <f t="shared" si="1"/>
        <v>Akberali &amp; Zaitoon Meghani</v>
      </c>
      <c r="H11555" s="3" t="str">
        <f t="shared" si="2"/>
        <v>AKBERALI &amp; ZAITOON MEGHANI</v>
      </c>
      <c r="J11555" s="1" t="s">
        <v>57</v>
      </c>
      <c r="K11555" s="1" t="s">
        <v>44</v>
      </c>
      <c r="L11555" s="1">
        <v>1500.0</v>
      </c>
      <c r="M11555" s="1" t="s">
        <v>58</v>
      </c>
      <c r="N11555" s="1" t="s">
        <v>33645</v>
      </c>
      <c r="O11555" s="4">
        <v>44317.0</v>
      </c>
      <c r="P11555" s="4">
        <v>44264.0</v>
      </c>
      <c r="Q11555" s="1" t="s">
        <v>34475</v>
      </c>
      <c r="R11555" s="1" t="s">
        <v>31</v>
      </c>
      <c r="S11555" s="1" t="s">
        <v>32</v>
      </c>
      <c r="T11555" s="1">
        <v>75229.0</v>
      </c>
      <c r="U11555" s="1" t="s">
        <v>34476</v>
      </c>
    </row>
    <row r="11556">
      <c r="A11556" s="1" t="s">
        <v>34477</v>
      </c>
      <c r="B11556" s="1">
        <v>71839.0</v>
      </c>
      <c r="C11556" s="1">
        <v>2182.0</v>
      </c>
      <c r="D11556" s="2" t="s">
        <v>33657</v>
      </c>
      <c r="G11556" s="3" t="str">
        <f t="shared" si="1"/>
        <v> </v>
      </c>
      <c r="H11556" s="3" t="str">
        <f t="shared" si="2"/>
        <v> </v>
      </c>
      <c r="I11556" s="1" t="s">
        <v>34478</v>
      </c>
      <c r="J11556" s="1" t="s">
        <v>57</v>
      </c>
      <c r="K11556" s="1" t="s">
        <v>44</v>
      </c>
      <c r="L11556" s="1">
        <v>1500.0</v>
      </c>
      <c r="M11556" s="1" t="s">
        <v>58</v>
      </c>
      <c r="N11556" s="1" t="s">
        <v>33645</v>
      </c>
      <c r="O11556" s="4">
        <v>44317.0</v>
      </c>
      <c r="P11556" s="4">
        <v>44264.0</v>
      </c>
      <c r="Q11556" s="1" t="s">
        <v>34479</v>
      </c>
      <c r="R11556" s="1" t="s">
        <v>31</v>
      </c>
      <c r="S11556" s="1" t="s">
        <v>32</v>
      </c>
      <c r="T11556" s="1">
        <v>75220.0</v>
      </c>
      <c r="U11556" s="1" t="s">
        <v>34480</v>
      </c>
    </row>
    <row r="11557">
      <c r="A11557" s="1" t="s">
        <v>34481</v>
      </c>
      <c r="B11557" s="1">
        <v>71846.0</v>
      </c>
      <c r="C11557" s="1">
        <v>2182.0</v>
      </c>
      <c r="D11557" s="2" t="s">
        <v>33657</v>
      </c>
      <c r="G11557" s="3" t="str">
        <f t="shared" si="1"/>
        <v> </v>
      </c>
      <c r="H11557" s="3" t="str">
        <f t="shared" si="2"/>
        <v> </v>
      </c>
      <c r="I11557" s="1" t="s">
        <v>34375</v>
      </c>
      <c r="J11557" s="1" t="s">
        <v>57</v>
      </c>
      <c r="K11557" s="1" t="s">
        <v>44</v>
      </c>
      <c r="L11557" s="1">
        <v>1500.0</v>
      </c>
      <c r="M11557" s="1" t="s">
        <v>58</v>
      </c>
      <c r="N11557" s="1" t="s">
        <v>33645</v>
      </c>
      <c r="O11557" s="4">
        <v>44317.0</v>
      </c>
      <c r="P11557" s="4">
        <v>44267.0</v>
      </c>
      <c r="Q11557" s="1" t="s">
        <v>34376</v>
      </c>
      <c r="R11557" s="1" t="s">
        <v>31</v>
      </c>
      <c r="S11557" s="1" t="s">
        <v>32</v>
      </c>
      <c r="T11557" s="1">
        <v>75207.0</v>
      </c>
      <c r="U11557" s="1" t="s">
        <v>34377</v>
      </c>
    </row>
    <row r="11558">
      <c r="A11558" s="1" t="s">
        <v>34482</v>
      </c>
      <c r="B11558" s="1">
        <v>38371.0</v>
      </c>
      <c r="C11558" s="1">
        <v>2329.0</v>
      </c>
      <c r="D11558" s="2" t="s">
        <v>33664</v>
      </c>
      <c r="G11558" s="3" t="str">
        <f t="shared" si="1"/>
        <v> </v>
      </c>
      <c r="H11558" s="3" t="str">
        <f t="shared" si="2"/>
        <v> </v>
      </c>
      <c r="I11558" s="1" t="s">
        <v>9628</v>
      </c>
      <c r="J11558" s="1" t="s">
        <v>389</v>
      </c>
      <c r="K11558" s="1" t="s">
        <v>53</v>
      </c>
      <c r="L11558" s="1">
        <v>1552.0</v>
      </c>
      <c r="M11558" s="1" t="s">
        <v>390</v>
      </c>
      <c r="N11558" s="1" t="s">
        <v>33645</v>
      </c>
      <c r="P11558" s="4">
        <v>44366.0</v>
      </c>
      <c r="Q11558" s="1" t="s">
        <v>34483</v>
      </c>
      <c r="R11558" s="1" t="s">
        <v>31</v>
      </c>
      <c r="S11558" s="1" t="s">
        <v>32</v>
      </c>
      <c r="T11558" s="1">
        <v>75207.0</v>
      </c>
      <c r="U11558" s="1" t="s">
        <v>34484</v>
      </c>
    </row>
    <row r="11559">
      <c r="A11559" s="1" t="s">
        <v>34485</v>
      </c>
      <c r="B11559" s="1">
        <v>38369.0</v>
      </c>
      <c r="C11559" s="1">
        <v>2329.0</v>
      </c>
      <c r="D11559" s="2" t="s">
        <v>33664</v>
      </c>
      <c r="G11559" s="3" t="str">
        <f t="shared" si="1"/>
        <v> </v>
      </c>
      <c r="H11559" s="3" t="str">
        <f t="shared" si="2"/>
        <v> </v>
      </c>
      <c r="I11559" s="1" t="s">
        <v>9628</v>
      </c>
      <c r="J11559" s="1" t="s">
        <v>389</v>
      </c>
      <c r="K11559" s="1" t="s">
        <v>53</v>
      </c>
      <c r="L11559" s="1">
        <v>1552.0</v>
      </c>
      <c r="M11559" s="1" t="s">
        <v>390</v>
      </c>
      <c r="N11559" s="1" t="s">
        <v>33645</v>
      </c>
      <c r="P11559" s="4">
        <v>44314.0</v>
      </c>
      <c r="Q11559" s="1" t="s">
        <v>34483</v>
      </c>
      <c r="R11559" s="1" t="s">
        <v>31</v>
      </c>
      <c r="S11559" s="1" t="s">
        <v>32</v>
      </c>
      <c r="T11559" s="1">
        <v>75207.0</v>
      </c>
      <c r="U11559" s="1" t="s">
        <v>34484</v>
      </c>
    </row>
    <row r="11560">
      <c r="A11560" s="1" t="s">
        <v>34486</v>
      </c>
      <c r="B11560" s="1">
        <v>38370.0</v>
      </c>
      <c r="C11560" s="1">
        <v>2329.0</v>
      </c>
      <c r="D11560" s="2" t="s">
        <v>33664</v>
      </c>
      <c r="G11560" s="3" t="str">
        <f t="shared" si="1"/>
        <v> </v>
      </c>
      <c r="H11560" s="3" t="str">
        <f t="shared" si="2"/>
        <v> </v>
      </c>
      <c r="I11560" s="1" t="s">
        <v>9628</v>
      </c>
      <c r="J11560" s="1" t="s">
        <v>389</v>
      </c>
      <c r="K11560" s="1" t="s">
        <v>53</v>
      </c>
      <c r="L11560" s="1">
        <v>1552.0</v>
      </c>
      <c r="M11560" s="1" t="s">
        <v>390</v>
      </c>
      <c r="N11560" s="1" t="s">
        <v>33645</v>
      </c>
      <c r="P11560" s="4">
        <v>44335.0</v>
      </c>
      <c r="Q11560" s="1" t="s">
        <v>34483</v>
      </c>
      <c r="R11560" s="1" t="s">
        <v>31</v>
      </c>
      <c r="S11560" s="1" t="s">
        <v>32</v>
      </c>
      <c r="T11560" s="1">
        <v>75207.0</v>
      </c>
      <c r="U11560" s="1" t="s">
        <v>34484</v>
      </c>
    </row>
    <row r="11561">
      <c r="A11561" s="1" t="s">
        <v>34487</v>
      </c>
      <c r="B11561" s="1">
        <v>38337.0</v>
      </c>
      <c r="C11561" s="1">
        <v>2329.0</v>
      </c>
      <c r="D11561" s="2" t="s">
        <v>33664</v>
      </c>
      <c r="G11561" s="3" t="str">
        <f t="shared" si="1"/>
        <v> </v>
      </c>
      <c r="H11561" s="3" t="str">
        <f t="shared" si="2"/>
        <v> </v>
      </c>
      <c r="I11561" s="1" t="s">
        <v>34488</v>
      </c>
      <c r="J11561" s="1" t="s">
        <v>389</v>
      </c>
      <c r="K11561" s="1" t="s">
        <v>53</v>
      </c>
      <c r="L11561" s="1">
        <v>1808.26</v>
      </c>
      <c r="M11561" s="1" t="s">
        <v>390</v>
      </c>
      <c r="N11561" s="1" t="s">
        <v>33645</v>
      </c>
      <c r="P11561" s="4">
        <v>44314.0</v>
      </c>
      <c r="Q11561" s="1" t="s">
        <v>34489</v>
      </c>
      <c r="R11561" s="1" t="s">
        <v>31</v>
      </c>
      <c r="S11561" s="1" t="s">
        <v>32</v>
      </c>
      <c r="T11561" s="1">
        <v>75247.0</v>
      </c>
      <c r="U11561" s="1" t="s">
        <v>34490</v>
      </c>
    </row>
    <row r="11562">
      <c r="A11562" s="1" t="s">
        <v>34491</v>
      </c>
      <c r="B11562" s="1">
        <v>38360.0</v>
      </c>
      <c r="C11562" s="1">
        <v>2329.0</v>
      </c>
      <c r="D11562" s="2" t="s">
        <v>33664</v>
      </c>
      <c r="G11562" s="3" t="str">
        <f t="shared" si="1"/>
        <v> </v>
      </c>
      <c r="H11562" s="3" t="str">
        <f t="shared" si="2"/>
        <v> </v>
      </c>
      <c r="I11562" s="1" t="s">
        <v>34492</v>
      </c>
      <c r="J11562" s="1" t="s">
        <v>389</v>
      </c>
      <c r="K11562" s="1" t="s">
        <v>53</v>
      </c>
      <c r="L11562" s="1">
        <v>1897.45</v>
      </c>
      <c r="M11562" s="1" t="s">
        <v>390</v>
      </c>
      <c r="N11562" s="1" t="s">
        <v>33645</v>
      </c>
      <c r="P11562" s="4">
        <v>44315.0</v>
      </c>
      <c r="Q11562" s="1" t="s">
        <v>34493</v>
      </c>
      <c r="R11562" s="1" t="s">
        <v>31</v>
      </c>
      <c r="S11562" s="1" t="s">
        <v>32</v>
      </c>
      <c r="T11562" s="1">
        <v>75247.0</v>
      </c>
      <c r="U11562" s="1" t="s">
        <v>34494</v>
      </c>
    </row>
    <row r="11563">
      <c r="A11563" s="1" t="s">
        <v>34495</v>
      </c>
      <c r="B11563" s="1">
        <v>37218.0</v>
      </c>
      <c r="C11563" s="1">
        <v>2241.0</v>
      </c>
      <c r="D11563" s="2" t="s">
        <v>33661</v>
      </c>
      <c r="G11563" s="3" t="str">
        <f t="shared" si="1"/>
        <v> </v>
      </c>
      <c r="H11563" s="3" t="str">
        <f t="shared" si="2"/>
        <v> </v>
      </c>
      <c r="I11563" s="1" t="s">
        <v>34492</v>
      </c>
      <c r="J11563" s="1" t="s">
        <v>389</v>
      </c>
      <c r="K11563" s="1" t="s">
        <v>47</v>
      </c>
      <c r="L11563" s="1">
        <v>1924.3</v>
      </c>
      <c r="M11563" s="1" t="s">
        <v>390</v>
      </c>
      <c r="N11563" s="1" t="s">
        <v>33645</v>
      </c>
      <c r="O11563" s="4">
        <v>44317.0</v>
      </c>
      <c r="P11563" s="4">
        <v>44306.0</v>
      </c>
      <c r="Q11563" s="1" t="s">
        <v>1886</v>
      </c>
      <c r="R11563" s="1" t="s">
        <v>31</v>
      </c>
      <c r="S11563" s="1" t="s">
        <v>32</v>
      </c>
      <c r="T11563" s="1">
        <v>75247.0</v>
      </c>
      <c r="U11563" s="1" t="s">
        <v>1887</v>
      </c>
    </row>
    <row r="11564">
      <c r="A11564" s="1" t="s">
        <v>34496</v>
      </c>
      <c r="B11564" s="1">
        <v>38348.0</v>
      </c>
      <c r="C11564" s="1">
        <v>2329.0</v>
      </c>
      <c r="D11564" s="2" t="s">
        <v>33664</v>
      </c>
      <c r="G11564" s="3" t="str">
        <f t="shared" si="1"/>
        <v> </v>
      </c>
      <c r="H11564" s="3" t="str">
        <f t="shared" si="2"/>
        <v> </v>
      </c>
      <c r="I11564" s="1" t="s">
        <v>34497</v>
      </c>
      <c r="J11564" s="1" t="s">
        <v>389</v>
      </c>
      <c r="K11564" s="1" t="s">
        <v>53</v>
      </c>
      <c r="L11564" s="1">
        <v>1979.05</v>
      </c>
      <c r="M11564" s="1" t="s">
        <v>390</v>
      </c>
      <c r="N11564" s="1" t="s">
        <v>33645</v>
      </c>
      <c r="P11564" s="4">
        <v>44344.0</v>
      </c>
      <c r="Q11564" s="1" t="s">
        <v>1462</v>
      </c>
      <c r="R11564" s="1" t="s">
        <v>1463</v>
      </c>
      <c r="S11564" s="1" t="s">
        <v>32</v>
      </c>
      <c r="T11564" s="1">
        <v>76114.0</v>
      </c>
      <c r="U11564" s="1" t="s">
        <v>1464</v>
      </c>
    </row>
    <row r="11565">
      <c r="A11565" s="1" t="s">
        <v>34498</v>
      </c>
      <c r="B11565" s="1">
        <v>71832.0</v>
      </c>
      <c r="C11565" s="1">
        <v>2182.0</v>
      </c>
      <c r="D11565" s="2" t="s">
        <v>33657</v>
      </c>
      <c r="E11565" s="1" t="s">
        <v>34499</v>
      </c>
      <c r="F11565" s="1" t="s">
        <v>34241</v>
      </c>
      <c r="G11565" s="3" t="str">
        <f t="shared" si="1"/>
        <v>Narcisa &amp; Shanali Bhagat</v>
      </c>
      <c r="H11565" s="3" t="str">
        <f t="shared" si="2"/>
        <v>NARCISA &amp; SHANALI BHAGAT</v>
      </c>
      <c r="J11565" s="1" t="s">
        <v>57</v>
      </c>
      <c r="K11565" s="1" t="s">
        <v>44</v>
      </c>
      <c r="L11565" s="1">
        <v>2000.0</v>
      </c>
      <c r="M11565" s="1" t="s">
        <v>58</v>
      </c>
      <c r="N11565" s="1" t="s">
        <v>33645</v>
      </c>
      <c r="O11565" s="4">
        <v>44317.0</v>
      </c>
      <c r="P11565" s="4">
        <v>44264.0</v>
      </c>
      <c r="Q11565" s="1" t="s">
        <v>34500</v>
      </c>
      <c r="R11565" s="1" t="s">
        <v>34501</v>
      </c>
      <c r="S11565" s="1" t="s">
        <v>32</v>
      </c>
      <c r="T11565" s="1">
        <v>75077.0</v>
      </c>
      <c r="U11565" s="1" t="s">
        <v>34502</v>
      </c>
    </row>
    <row r="11566">
      <c r="A11566" s="1" t="s">
        <v>34503</v>
      </c>
      <c r="B11566" s="1">
        <v>36318.0</v>
      </c>
      <c r="C11566" s="1">
        <v>2182.0</v>
      </c>
      <c r="D11566" s="2" t="s">
        <v>33657</v>
      </c>
      <c r="G11566" s="3" t="str">
        <f t="shared" si="1"/>
        <v> </v>
      </c>
      <c r="H11566" s="3" t="str">
        <f t="shared" si="2"/>
        <v> </v>
      </c>
      <c r="I11566" s="1" t="s">
        <v>34504</v>
      </c>
      <c r="J11566" s="1" t="s">
        <v>389</v>
      </c>
      <c r="K11566" s="1" t="s">
        <v>44</v>
      </c>
      <c r="L11566" s="1">
        <v>2000.0</v>
      </c>
      <c r="M11566" s="1" t="s">
        <v>390</v>
      </c>
      <c r="N11566" s="1" t="s">
        <v>33645</v>
      </c>
      <c r="O11566" s="4">
        <v>44317.0</v>
      </c>
      <c r="P11566" s="4">
        <v>44211.0</v>
      </c>
      <c r="Q11566" s="1" t="s">
        <v>34505</v>
      </c>
      <c r="R11566" s="1" t="s">
        <v>31</v>
      </c>
      <c r="S11566" s="1" t="s">
        <v>32</v>
      </c>
      <c r="T11566" s="1">
        <v>75219.0</v>
      </c>
      <c r="U11566" s="1" t="s">
        <v>34506</v>
      </c>
    </row>
    <row r="11567">
      <c r="A11567" s="1" t="s">
        <v>34507</v>
      </c>
      <c r="B11567" s="1">
        <v>38347.0</v>
      </c>
      <c r="C11567" s="1">
        <v>2329.0</v>
      </c>
      <c r="D11567" s="2" t="s">
        <v>33664</v>
      </c>
      <c r="G11567" s="3" t="str">
        <f t="shared" si="1"/>
        <v> </v>
      </c>
      <c r="H11567" s="3" t="str">
        <f t="shared" si="2"/>
        <v> </v>
      </c>
      <c r="I11567" s="1" t="s">
        <v>34508</v>
      </c>
      <c r="J11567" s="1" t="s">
        <v>389</v>
      </c>
      <c r="K11567" s="1" t="s">
        <v>53</v>
      </c>
      <c r="L11567" s="1">
        <v>2052.36</v>
      </c>
      <c r="M11567" s="1" t="s">
        <v>390</v>
      </c>
      <c r="N11567" s="1" t="s">
        <v>33645</v>
      </c>
      <c r="P11567" s="4">
        <v>44335.0</v>
      </c>
      <c r="Q11567" s="1" t="s">
        <v>1462</v>
      </c>
      <c r="R11567" s="1" t="s">
        <v>1463</v>
      </c>
      <c r="S11567" s="1" t="s">
        <v>32</v>
      </c>
      <c r="T11567" s="1">
        <v>76114.0</v>
      </c>
      <c r="U11567" s="1" t="s">
        <v>1464</v>
      </c>
    </row>
    <row r="11568">
      <c r="A11568" s="1" t="s">
        <v>34509</v>
      </c>
      <c r="B11568" s="1">
        <v>37220.0</v>
      </c>
      <c r="C11568" s="1">
        <v>2241.0</v>
      </c>
      <c r="D11568" s="2" t="s">
        <v>33661</v>
      </c>
      <c r="G11568" s="3" t="str">
        <f t="shared" si="1"/>
        <v> </v>
      </c>
      <c r="H11568" s="3" t="str">
        <f t="shared" si="2"/>
        <v> </v>
      </c>
      <c r="I11568" s="1" t="s">
        <v>790</v>
      </c>
      <c r="J11568" s="1" t="s">
        <v>389</v>
      </c>
      <c r="K11568" s="1" t="s">
        <v>47</v>
      </c>
      <c r="L11568" s="1">
        <v>2127.55</v>
      </c>
      <c r="M11568" s="1" t="s">
        <v>390</v>
      </c>
      <c r="N11568" s="1" t="s">
        <v>33645</v>
      </c>
      <c r="O11568" s="4">
        <v>44317.0</v>
      </c>
      <c r="P11568" s="4">
        <v>44306.0</v>
      </c>
      <c r="Q11568" s="1" t="s">
        <v>791</v>
      </c>
      <c r="R11568" s="1" t="s">
        <v>31</v>
      </c>
      <c r="S11568" s="1" t="s">
        <v>32</v>
      </c>
      <c r="T11568" s="1">
        <v>75247.0</v>
      </c>
      <c r="U11568" s="1" t="s">
        <v>792</v>
      </c>
    </row>
    <row r="11569">
      <c r="A11569" s="1" t="s">
        <v>34510</v>
      </c>
      <c r="B11569" s="1">
        <v>37219.0</v>
      </c>
      <c r="C11569" s="1">
        <v>2241.0</v>
      </c>
      <c r="D11569" s="2" t="s">
        <v>33661</v>
      </c>
      <c r="G11569" s="3" t="str">
        <f t="shared" si="1"/>
        <v> </v>
      </c>
      <c r="H11569" s="3" t="str">
        <f t="shared" si="2"/>
        <v> </v>
      </c>
      <c r="I11569" s="1" t="s">
        <v>34511</v>
      </c>
      <c r="J11569" s="1" t="s">
        <v>389</v>
      </c>
      <c r="K11569" s="1" t="s">
        <v>47</v>
      </c>
      <c r="L11569" s="1">
        <v>2318.45</v>
      </c>
      <c r="M11569" s="1" t="s">
        <v>390</v>
      </c>
      <c r="N11569" s="1" t="s">
        <v>33645</v>
      </c>
      <c r="O11569" s="4">
        <v>44317.0</v>
      </c>
      <c r="P11569" s="4">
        <v>44307.0</v>
      </c>
      <c r="Q11569" s="1" t="s">
        <v>791</v>
      </c>
      <c r="R11569" s="1" t="s">
        <v>31</v>
      </c>
      <c r="S11569" s="1" t="s">
        <v>32</v>
      </c>
      <c r="T11569" s="1">
        <v>75247.0</v>
      </c>
      <c r="U11569" s="1" t="s">
        <v>792</v>
      </c>
    </row>
    <row r="11570">
      <c r="A11570" s="1" t="s">
        <v>34512</v>
      </c>
      <c r="B11570" s="1">
        <v>36309.0</v>
      </c>
      <c r="C11570" s="1">
        <v>2182.0</v>
      </c>
      <c r="D11570" s="2" t="s">
        <v>33657</v>
      </c>
      <c r="G11570" s="3" t="str">
        <f t="shared" si="1"/>
        <v> </v>
      </c>
      <c r="H11570" s="3" t="str">
        <f t="shared" si="2"/>
        <v> </v>
      </c>
      <c r="I11570" s="1" t="s">
        <v>34492</v>
      </c>
      <c r="J11570" s="1" t="s">
        <v>389</v>
      </c>
      <c r="K11570" s="1" t="s">
        <v>44</v>
      </c>
      <c r="L11570" s="1">
        <v>2368.59</v>
      </c>
      <c r="M11570" s="1" t="s">
        <v>390</v>
      </c>
      <c r="N11570" s="1" t="s">
        <v>33645</v>
      </c>
      <c r="O11570" s="4">
        <v>44317.0</v>
      </c>
      <c r="P11570" s="4">
        <v>44277.0</v>
      </c>
      <c r="Q11570" s="1" t="s">
        <v>1886</v>
      </c>
      <c r="R11570" s="1" t="s">
        <v>31</v>
      </c>
      <c r="S11570" s="1" t="s">
        <v>32</v>
      </c>
      <c r="T11570" s="1">
        <v>75247.0</v>
      </c>
      <c r="U11570" s="1" t="s">
        <v>1887</v>
      </c>
    </row>
    <row r="11571">
      <c r="A11571" s="1" t="s">
        <v>34513</v>
      </c>
      <c r="B11571" s="1">
        <v>38363.0</v>
      </c>
      <c r="C11571" s="1">
        <v>2329.0</v>
      </c>
      <c r="D11571" s="2" t="s">
        <v>33664</v>
      </c>
      <c r="G11571" s="3" t="str">
        <f t="shared" si="1"/>
        <v> </v>
      </c>
      <c r="H11571" s="3" t="str">
        <f t="shared" si="2"/>
        <v> </v>
      </c>
      <c r="I11571" s="1" t="s">
        <v>790</v>
      </c>
      <c r="J11571" s="1" t="s">
        <v>389</v>
      </c>
      <c r="K11571" s="1" t="s">
        <v>53</v>
      </c>
      <c r="L11571" s="1">
        <v>2414.56</v>
      </c>
      <c r="M11571" s="1" t="s">
        <v>390</v>
      </c>
      <c r="N11571" s="1" t="s">
        <v>33645</v>
      </c>
      <c r="P11571" s="4">
        <v>44308.0</v>
      </c>
      <c r="Q11571" s="1" t="s">
        <v>791</v>
      </c>
      <c r="R11571" s="1" t="s">
        <v>31</v>
      </c>
      <c r="S11571" s="1" t="s">
        <v>32</v>
      </c>
      <c r="T11571" s="1">
        <v>75247.0</v>
      </c>
      <c r="U11571" s="1" t="s">
        <v>792</v>
      </c>
    </row>
    <row r="11572">
      <c r="A11572" s="1" t="s">
        <v>34514</v>
      </c>
      <c r="B11572" s="1">
        <v>38374.0</v>
      </c>
      <c r="C11572" s="1">
        <v>2329.0</v>
      </c>
      <c r="D11572" s="2" t="s">
        <v>33664</v>
      </c>
      <c r="G11572" s="3" t="str">
        <f t="shared" si="1"/>
        <v> </v>
      </c>
      <c r="H11572" s="3" t="str">
        <f t="shared" si="2"/>
        <v> </v>
      </c>
      <c r="I11572" s="1" t="s">
        <v>34515</v>
      </c>
      <c r="J11572" s="1" t="s">
        <v>389</v>
      </c>
      <c r="K11572" s="1" t="s">
        <v>53</v>
      </c>
      <c r="L11572" s="1">
        <v>2454.34</v>
      </c>
      <c r="M11572" s="1" t="s">
        <v>390</v>
      </c>
      <c r="N11572" s="1" t="s">
        <v>33645</v>
      </c>
      <c r="P11572" s="4">
        <v>44317.0</v>
      </c>
      <c r="Q11572" s="1" t="s">
        <v>34376</v>
      </c>
      <c r="R11572" s="1" t="s">
        <v>31</v>
      </c>
      <c r="S11572" s="1" t="s">
        <v>32</v>
      </c>
      <c r="T11572" s="1">
        <v>75207.0</v>
      </c>
      <c r="U11572" s="1" t="s">
        <v>34377</v>
      </c>
    </row>
    <row r="11573">
      <c r="A11573" s="1" t="s">
        <v>34516</v>
      </c>
      <c r="B11573" s="1">
        <v>66698.0</v>
      </c>
      <c r="C11573" s="1">
        <v>2067.0</v>
      </c>
      <c r="D11573" s="2" t="s">
        <v>33653</v>
      </c>
      <c r="G11573" s="3" t="str">
        <f t="shared" si="1"/>
        <v> </v>
      </c>
      <c r="H11573" s="3" t="str">
        <f t="shared" si="2"/>
        <v> </v>
      </c>
      <c r="I11573" s="1" t="s">
        <v>34517</v>
      </c>
      <c r="J11573" s="1" t="s">
        <v>57</v>
      </c>
      <c r="K11573" s="1" t="s">
        <v>41</v>
      </c>
      <c r="L11573" s="1">
        <v>2500.0</v>
      </c>
      <c r="M11573" s="1" t="s">
        <v>58</v>
      </c>
      <c r="N11573" s="1" t="s">
        <v>33655</v>
      </c>
      <c r="P11573" s="5">
        <v>44181.0</v>
      </c>
      <c r="Q11573" s="1" t="s">
        <v>34299</v>
      </c>
      <c r="R11573" s="1" t="s">
        <v>31</v>
      </c>
      <c r="S11573" s="1" t="s">
        <v>32</v>
      </c>
      <c r="T11573" s="1">
        <v>75201.0</v>
      </c>
      <c r="U11573" s="1" t="s">
        <v>34300</v>
      </c>
    </row>
    <row r="11574">
      <c r="A11574" s="1" t="s">
        <v>34518</v>
      </c>
      <c r="B11574" s="1">
        <v>74729.0</v>
      </c>
      <c r="C11574" s="1">
        <v>2241.0</v>
      </c>
      <c r="D11574" s="2" t="s">
        <v>33661</v>
      </c>
      <c r="G11574" s="3" t="str">
        <f t="shared" si="1"/>
        <v> </v>
      </c>
      <c r="H11574" s="3" t="str">
        <f t="shared" si="2"/>
        <v> </v>
      </c>
      <c r="I11574" s="1" t="s">
        <v>5645</v>
      </c>
      <c r="J11574" s="1" t="s">
        <v>57</v>
      </c>
      <c r="K11574" s="1" t="s">
        <v>47</v>
      </c>
      <c r="L11574" s="1">
        <v>2500.0</v>
      </c>
      <c r="M11574" s="1" t="s">
        <v>58</v>
      </c>
      <c r="N11574" s="1" t="s">
        <v>33645</v>
      </c>
      <c r="O11574" s="4">
        <v>44317.0</v>
      </c>
      <c r="P11574" s="4">
        <v>44291.0</v>
      </c>
      <c r="Q11574" s="1" t="s">
        <v>9523</v>
      </c>
      <c r="R11574" s="1" t="s">
        <v>1541</v>
      </c>
      <c r="S11574" s="1" t="s">
        <v>32</v>
      </c>
      <c r="T11574" s="1">
        <v>75093.0</v>
      </c>
      <c r="U11574" s="1" t="s">
        <v>9524</v>
      </c>
    </row>
    <row r="11575">
      <c r="A11575" s="1" t="s">
        <v>34519</v>
      </c>
      <c r="B11575" s="1">
        <v>74741.0</v>
      </c>
      <c r="C11575" s="1">
        <v>2241.0</v>
      </c>
      <c r="D11575" s="2" t="s">
        <v>33661</v>
      </c>
      <c r="G11575" s="3" t="str">
        <f t="shared" si="1"/>
        <v> </v>
      </c>
      <c r="H11575" s="3" t="str">
        <f t="shared" si="2"/>
        <v> </v>
      </c>
      <c r="I11575" s="1" t="s">
        <v>11886</v>
      </c>
      <c r="J11575" s="1" t="s">
        <v>57</v>
      </c>
      <c r="K11575" s="1" t="s">
        <v>47</v>
      </c>
      <c r="L11575" s="1">
        <v>2500.0</v>
      </c>
      <c r="M11575" s="1" t="s">
        <v>58</v>
      </c>
      <c r="N11575" s="1" t="s">
        <v>33645</v>
      </c>
      <c r="O11575" s="4">
        <v>44317.0</v>
      </c>
      <c r="P11575" s="4">
        <v>44286.0</v>
      </c>
      <c r="Q11575" s="1" t="s">
        <v>1893</v>
      </c>
      <c r="R11575" s="1" t="s">
        <v>31</v>
      </c>
      <c r="S11575" s="1" t="s">
        <v>32</v>
      </c>
      <c r="T11575" s="1">
        <v>75201.0</v>
      </c>
      <c r="U11575" s="1" t="s">
        <v>1894</v>
      </c>
    </row>
    <row r="11576">
      <c r="A11576" s="1" t="s">
        <v>34520</v>
      </c>
      <c r="B11576" s="1">
        <v>38367.0</v>
      </c>
      <c r="C11576" s="1">
        <v>2329.0</v>
      </c>
      <c r="D11576" s="2" t="s">
        <v>33664</v>
      </c>
      <c r="G11576" s="3" t="str">
        <f t="shared" si="1"/>
        <v> </v>
      </c>
      <c r="H11576" s="3" t="str">
        <f t="shared" si="2"/>
        <v> </v>
      </c>
      <c r="I11576" s="1" t="s">
        <v>34521</v>
      </c>
      <c r="J11576" s="1" t="s">
        <v>389</v>
      </c>
      <c r="K11576" s="1" t="s">
        <v>53</v>
      </c>
      <c r="L11576" s="1">
        <v>2660.0</v>
      </c>
      <c r="M11576" s="1" t="s">
        <v>390</v>
      </c>
      <c r="N11576" s="1" t="s">
        <v>33645</v>
      </c>
      <c r="P11576" s="4">
        <v>44308.0</v>
      </c>
      <c r="Q11576" s="1" t="s">
        <v>835</v>
      </c>
      <c r="R11576" s="1" t="s">
        <v>31</v>
      </c>
      <c r="S11576" s="1" t="s">
        <v>32</v>
      </c>
      <c r="T11576" s="1">
        <v>75216.0</v>
      </c>
      <c r="U11576" s="1" t="s">
        <v>836</v>
      </c>
    </row>
    <row r="11577">
      <c r="A11577" s="1" t="s">
        <v>34522</v>
      </c>
      <c r="B11577" s="1">
        <v>38362.0</v>
      </c>
      <c r="C11577" s="1">
        <v>2329.0</v>
      </c>
      <c r="D11577" s="2" t="s">
        <v>33664</v>
      </c>
      <c r="G11577" s="3" t="str">
        <f t="shared" si="1"/>
        <v> </v>
      </c>
      <c r="H11577" s="3" t="str">
        <f t="shared" si="2"/>
        <v> </v>
      </c>
      <c r="I11577" s="1" t="s">
        <v>790</v>
      </c>
      <c r="J11577" s="1" t="s">
        <v>389</v>
      </c>
      <c r="K11577" s="1" t="s">
        <v>53</v>
      </c>
      <c r="L11577" s="1">
        <v>2818.54</v>
      </c>
      <c r="M11577" s="1" t="s">
        <v>390</v>
      </c>
      <c r="N11577" s="1" t="s">
        <v>33645</v>
      </c>
      <c r="P11577" s="4">
        <v>44314.0</v>
      </c>
      <c r="Q11577" s="1" t="s">
        <v>791</v>
      </c>
      <c r="R11577" s="1" t="s">
        <v>31</v>
      </c>
      <c r="S11577" s="1" t="s">
        <v>32</v>
      </c>
      <c r="T11577" s="1">
        <v>75247.0</v>
      </c>
      <c r="U11577" s="1" t="s">
        <v>792</v>
      </c>
    </row>
    <row r="11578">
      <c r="A11578" s="1" t="s">
        <v>34523</v>
      </c>
      <c r="B11578" s="1">
        <v>38358.0</v>
      </c>
      <c r="C11578" s="1">
        <v>2329.0</v>
      </c>
      <c r="D11578" s="2" t="s">
        <v>33664</v>
      </c>
      <c r="G11578" s="3" t="str">
        <f t="shared" si="1"/>
        <v> </v>
      </c>
      <c r="H11578" s="3" t="str">
        <f t="shared" si="2"/>
        <v> </v>
      </c>
      <c r="I11578" s="1" t="s">
        <v>34524</v>
      </c>
      <c r="J11578" s="1" t="s">
        <v>389</v>
      </c>
      <c r="K11578" s="1" t="s">
        <v>53</v>
      </c>
      <c r="L11578" s="1">
        <v>2850.19</v>
      </c>
      <c r="M11578" s="1" t="s">
        <v>390</v>
      </c>
      <c r="N11578" s="1" t="s">
        <v>33645</v>
      </c>
      <c r="P11578" s="4">
        <v>44312.0</v>
      </c>
      <c r="Q11578" s="1" t="s">
        <v>34493</v>
      </c>
      <c r="R11578" s="1" t="s">
        <v>31</v>
      </c>
      <c r="S11578" s="1" t="s">
        <v>32</v>
      </c>
      <c r="T11578" s="1">
        <v>75247.0</v>
      </c>
      <c r="U11578" s="1" t="s">
        <v>34494</v>
      </c>
    </row>
    <row r="11579">
      <c r="A11579" s="1" t="s">
        <v>34525</v>
      </c>
      <c r="B11579" s="1">
        <v>38346.0</v>
      </c>
      <c r="C11579" s="1">
        <v>2329.0</v>
      </c>
      <c r="D11579" s="2" t="s">
        <v>33664</v>
      </c>
      <c r="G11579" s="3" t="str">
        <f t="shared" si="1"/>
        <v> </v>
      </c>
      <c r="H11579" s="3" t="str">
        <f t="shared" si="2"/>
        <v> </v>
      </c>
      <c r="I11579" s="1" t="s">
        <v>34508</v>
      </c>
      <c r="J11579" s="1" t="s">
        <v>389</v>
      </c>
      <c r="K11579" s="1" t="s">
        <v>53</v>
      </c>
      <c r="L11579" s="1">
        <v>2879.62</v>
      </c>
      <c r="M11579" s="1" t="s">
        <v>390</v>
      </c>
      <c r="N11579" s="1" t="s">
        <v>33645</v>
      </c>
      <c r="P11579" s="4">
        <v>44333.0</v>
      </c>
      <c r="Q11579" s="1" t="s">
        <v>1462</v>
      </c>
      <c r="R11579" s="1" t="s">
        <v>1463</v>
      </c>
      <c r="S11579" s="1" t="s">
        <v>32</v>
      </c>
      <c r="T11579" s="1">
        <v>76114.0</v>
      </c>
      <c r="U11579" s="1" t="s">
        <v>1464</v>
      </c>
    </row>
    <row r="11580">
      <c r="A11580" s="1" t="s">
        <v>34526</v>
      </c>
      <c r="B11580" s="1">
        <v>37217.0</v>
      </c>
      <c r="C11580" s="1">
        <v>2241.0</v>
      </c>
      <c r="D11580" s="2" t="s">
        <v>33661</v>
      </c>
      <c r="G11580" s="3" t="str">
        <f t="shared" si="1"/>
        <v> </v>
      </c>
      <c r="H11580" s="3" t="str">
        <f t="shared" si="2"/>
        <v> </v>
      </c>
      <c r="I11580" s="1" t="s">
        <v>34527</v>
      </c>
      <c r="J11580" s="1" t="s">
        <v>389</v>
      </c>
      <c r="K11580" s="1" t="s">
        <v>47</v>
      </c>
      <c r="L11580" s="1">
        <v>2891.27</v>
      </c>
      <c r="M11580" s="1" t="s">
        <v>390</v>
      </c>
      <c r="N11580" s="1" t="s">
        <v>33645</v>
      </c>
      <c r="O11580" s="4">
        <v>44317.0</v>
      </c>
      <c r="P11580" s="4">
        <v>44304.0</v>
      </c>
      <c r="Q11580" s="1" t="s">
        <v>1886</v>
      </c>
      <c r="R11580" s="1" t="s">
        <v>31</v>
      </c>
      <c r="S11580" s="1" t="s">
        <v>32</v>
      </c>
      <c r="T11580" s="1">
        <v>75247.0</v>
      </c>
      <c r="U11580" s="1" t="s">
        <v>1887</v>
      </c>
    </row>
    <row r="11581">
      <c r="A11581" s="1" t="s">
        <v>34528</v>
      </c>
      <c r="B11581" s="1">
        <v>37211.0</v>
      </c>
      <c r="C11581" s="1">
        <v>2241.0</v>
      </c>
      <c r="D11581" s="2" t="s">
        <v>33661</v>
      </c>
      <c r="G11581" s="3" t="str">
        <f t="shared" si="1"/>
        <v> </v>
      </c>
      <c r="H11581" s="3" t="str">
        <f t="shared" si="2"/>
        <v> </v>
      </c>
      <c r="I11581" s="1" t="s">
        <v>1885</v>
      </c>
      <c r="J11581" s="1" t="s">
        <v>389</v>
      </c>
      <c r="K11581" s="1" t="s">
        <v>47</v>
      </c>
      <c r="L11581" s="1">
        <v>2951.45</v>
      </c>
      <c r="M11581" s="1" t="s">
        <v>390</v>
      </c>
      <c r="N11581" s="1" t="s">
        <v>33645</v>
      </c>
      <c r="O11581" s="4">
        <v>44317.0</v>
      </c>
      <c r="P11581" s="4">
        <v>44280.0</v>
      </c>
      <c r="Q11581" s="1" t="s">
        <v>1886</v>
      </c>
      <c r="R11581" s="1" t="s">
        <v>31</v>
      </c>
      <c r="S11581" s="1" t="s">
        <v>32</v>
      </c>
      <c r="T11581" s="1">
        <v>75247.0</v>
      </c>
      <c r="U11581" s="1" t="s">
        <v>1887</v>
      </c>
    </row>
    <row r="11582">
      <c r="A11582" s="1" t="s">
        <v>34529</v>
      </c>
      <c r="B11582" s="1">
        <v>38336.0</v>
      </c>
      <c r="C11582" s="1">
        <v>2329.0</v>
      </c>
      <c r="D11582" s="2" t="s">
        <v>33664</v>
      </c>
      <c r="G11582" s="3" t="str">
        <f t="shared" si="1"/>
        <v> </v>
      </c>
      <c r="H11582" s="3" t="str">
        <f t="shared" si="2"/>
        <v> </v>
      </c>
      <c r="I11582" s="1" t="s">
        <v>34462</v>
      </c>
      <c r="J11582" s="1" t="s">
        <v>389</v>
      </c>
      <c r="K11582" s="1" t="s">
        <v>53</v>
      </c>
      <c r="L11582" s="1">
        <v>3287.5</v>
      </c>
      <c r="M11582" s="1" t="s">
        <v>390</v>
      </c>
      <c r="N11582" s="1" t="s">
        <v>33645</v>
      </c>
      <c r="P11582" s="4">
        <v>44312.0</v>
      </c>
      <c r="Q11582" s="1" t="s">
        <v>835</v>
      </c>
      <c r="R11582" s="1" t="s">
        <v>31</v>
      </c>
      <c r="S11582" s="1" t="s">
        <v>32</v>
      </c>
      <c r="T11582" s="1">
        <v>75216.0</v>
      </c>
      <c r="U11582" s="1" t="s">
        <v>836</v>
      </c>
    </row>
    <row r="11583">
      <c r="A11583" s="1" t="s">
        <v>34530</v>
      </c>
      <c r="B11583" s="1">
        <v>39556.0</v>
      </c>
      <c r="C11583" s="1">
        <v>2420.0</v>
      </c>
      <c r="D11583" s="2" t="s">
        <v>33642</v>
      </c>
      <c r="G11583" s="3" t="str">
        <f t="shared" si="1"/>
        <v> </v>
      </c>
      <c r="H11583" s="3" t="str">
        <f t="shared" si="2"/>
        <v> </v>
      </c>
      <c r="I11583" s="1" t="s">
        <v>34462</v>
      </c>
      <c r="J11583" s="1" t="s">
        <v>389</v>
      </c>
      <c r="K11583" s="1" t="s">
        <v>27</v>
      </c>
      <c r="L11583" s="1">
        <v>3450.0</v>
      </c>
      <c r="M11583" s="1" t="s">
        <v>390</v>
      </c>
      <c r="N11583" s="1" t="s">
        <v>33645</v>
      </c>
      <c r="P11583" s="4">
        <v>44378.0</v>
      </c>
      <c r="Q11583" s="1" t="s">
        <v>835</v>
      </c>
      <c r="R11583" s="1" t="s">
        <v>31</v>
      </c>
      <c r="S11583" s="1" t="s">
        <v>32</v>
      </c>
      <c r="T11583" s="1">
        <v>75216.0</v>
      </c>
      <c r="U11583" s="1" t="s">
        <v>836</v>
      </c>
    </row>
    <row r="11584">
      <c r="A11584" s="1" t="s">
        <v>34531</v>
      </c>
      <c r="B11584" s="1">
        <v>38368.0</v>
      </c>
      <c r="C11584" s="1">
        <v>2329.0</v>
      </c>
      <c r="D11584" s="2" t="s">
        <v>33664</v>
      </c>
      <c r="G11584" s="3" t="str">
        <f t="shared" si="1"/>
        <v> </v>
      </c>
      <c r="H11584" s="3" t="str">
        <f t="shared" si="2"/>
        <v> </v>
      </c>
      <c r="I11584" s="1" t="s">
        <v>34521</v>
      </c>
      <c r="J11584" s="1" t="s">
        <v>389</v>
      </c>
      <c r="K11584" s="1" t="s">
        <v>53</v>
      </c>
      <c r="L11584" s="1">
        <v>3642.5</v>
      </c>
      <c r="M11584" s="1" t="s">
        <v>390</v>
      </c>
      <c r="N11584" s="1" t="s">
        <v>33645</v>
      </c>
      <c r="P11584" s="4">
        <v>44321.0</v>
      </c>
      <c r="Q11584" s="1" t="s">
        <v>835</v>
      </c>
      <c r="R11584" s="1" t="s">
        <v>31</v>
      </c>
      <c r="S11584" s="1" t="s">
        <v>32</v>
      </c>
      <c r="T11584" s="1">
        <v>75216.0</v>
      </c>
      <c r="U11584" s="1" t="s">
        <v>836</v>
      </c>
    </row>
    <row r="11585">
      <c r="A11585" s="1" t="s">
        <v>34532</v>
      </c>
      <c r="B11585" s="1">
        <v>36238.0</v>
      </c>
      <c r="C11585" s="1">
        <v>2182.0</v>
      </c>
      <c r="D11585" s="2" t="s">
        <v>33657</v>
      </c>
      <c r="G11585" s="3" t="str">
        <f t="shared" si="1"/>
        <v> </v>
      </c>
      <c r="H11585" s="3" t="str">
        <f t="shared" si="2"/>
        <v> </v>
      </c>
      <c r="I11585" s="1" t="s">
        <v>2071</v>
      </c>
      <c r="J11585" s="1" t="s">
        <v>389</v>
      </c>
      <c r="K11585" s="1" t="s">
        <v>44</v>
      </c>
      <c r="L11585" s="1">
        <v>3891.59</v>
      </c>
      <c r="M11585" s="1" t="s">
        <v>390</v>
      </c>
      <c r="N11585" s="1" t="s">
        <v>33645</v>
      </c>
      <c r="O11585" s="4">
        <v>44317.0</v>
      </c>
      <c r="P11585" s="4">
        <v>44257.0</v>
      </c>
      <c r="Q11585" s="1" t="s">
        <v>1911</v>
      </c>
      <c r="R11585" s="1" t="s">
        <v>31</v>
      </c>
      <c r="S11585" s="1" t="s">
        <v>32</v>
      </c>
      <c r="T11585" s="1">
        <v>75226.0</v>
      </c>
      <c r="U11585" s="1" t="s">
        <v>1912</v>
      </c>
    </row>
    <row r="11586">
      <c r="A11586" s="1" t="s">
        <v>34533</v>
      </c>
      <c r="B11586" s="1">
        <v>39558.0</v>
      </c>
      <c r="C11586" s="1">
        <v>2420.0</v>
      </c>
      <c r="D11586" s="2" t="s">
        <v>33642</v>
      </c>
      <c r="G11586" s="3" t="str">
        <f t="shared" si="1"/>
        <v> </v>
      </c>
      <c r="H11586" s="3" t="str">
        <f t="shared" si="2"/>
        <v> </v>
      </c>
      <c r="I11586" s="1" t="s">
        <v>34534</v>
      </c>
      <c r="J11586" s="1" t="s">
        <v>389</v>
      </c>
      <c r="K11586" s="1" t="s">
        <v>27</v>
      </c>
      <c r="L11586" s="1">
        <v>4354.34</v>
      </c>
      <c r="M11586" s="1" t="s">
        <v>390</v>
      </c>
      <c r="N11586" s="1" t="s">
        <v>33645</v>
      </c>
      <c r="P11586" s="4">
        <v>44392.0</v>
      </c>
      <c r="Q11586" s="1" t="s">
        <v>1462</v>
      </c>
      <c r="R11586" s="1" t="s">
        <v>1463</v>
      </c>
      <c r="S11586" s="1" t="s">
        <v>32</v>
      </c>
      <c r="T11586" s="1">
        <v>76114.0</v>
      </c>
      <c r="U11586" s="1" t="s">
        <v>1464</v>
      </c>
    </row>
    <row r="11587">
      <c r="A11587" s="1" t="s">
        <v>34535</v>
      </c>
      <c r="B11587" s="1">
        <v>37222.0</v>
      </c>
      <c r="C11587" s="1">
        <v>2241.0</v>
      </c>
      <c r="D11587" s="2" t="s">
        <v>33661</v>
      </c>
      <c r="G11587" s="3" t="str">
        <f t="shared" si="1"/>
        <v> </v>
      </c>
      <c r="H11587" s="3" t="str">
        <f t="shared" si="2"/>
        <v> </v>
      </c>
      <c r="I11587" s="1" t="s">
        <v>34536</v>
      </c>
      <c r="J11587" s="1" t="s">
        <v>389</v>
      </c>
      <c r="K11587" s="1" t="s">
        <v>47</v>
      </c>
      <c r="L11587" s="1">
        <v>4380.0</v>
      </c>
      <c r="M11587" s="1" t="s">
        <v>390</v>
      </c>
      <c r="N11587" s="1" t="s">
        <v>33645</v>
      </c>
      <c r="O11587" s="4">
        <v>44317.0</v>
      </c>
      <c r="P11587" s="4">
        <v>44287.0</v>
      </c>
      <c r="Q11587" s="1" t="s">
        <v>835</v>
      </c>
      <c r="R11587" s="1" t="s">
        <v>31</v>
      </c>
      <c r="S11587" s="1" t="s">
        <v>32</v>
      </c>
      <c r="T11587" s="1">
        <v>75216.0</v>
      </c>
      <c r="U11587" s="1" t="s">
        <v>836</v>
      </c>
    </row>
    <row r="11588">
      <c r="A11588" s="1" t="s">
        <v>34537</v>
      </c>
      <c r="B11588" s="1">
        <v>38343.0</v>
      </c>
      <c r="C11588" s="1">
        <v>2329.0</v>
      </c>
      <c r="D11588" s="2" t="s">
        <v>33664</v>
      </c>
      <c r="G11588" s="3" t="str">
        <f t="shared" si="1"/>
        <v> </v>
      </c>
      <c r="H11588" s="3" t="str">
        <f t="shared" si="2"/>
        <v> </v>
      </c>
      <c r="I11588" s="1" t="s">
        <v>34521</v>
      </c>
      <c r="J11588" s="1" t="s">
        <v>389</v>
      </c>
      <c r="K11588" s="1" t="s">
        <v>53</v>
      </c>
      <c r="L11588" s="1">
        <v>4579.38</v>
      </c>
      <c r="M11588" s="1" t="s">
        <v>390</v>
      </c>
      <c r="N11588" s="1" t="s">
        <v>33645</v>
      </c>
      <c r="P11588" s="4">
        <v>44321.0</v>
      </c>
      <c r="Q11588" s="1" t="s">
        <v>835</v>
      </c>
      <c r="R11588" s="1" t="s">
        <v>31</v>
      </c>
      <c r="S11588" s="1" t="s">
        <v>32</v>
      </c>
      <c r="T11588" s="1">
        <v>75216.0</v>
      </c>
      <c r="U11588" s="1" t="s">
        <v>836</v>
      </c>
    </row>
    <row r="11589">
      <c r="A11589" s="1" t="s">
        <v>34538</v>
      </c>
      <c r="B11589" s="1">
        <v>39553.0</v>
      </c>
      <c r="C11589" s="1">
        <v>2420.0</v>
      </c>
      <c r="D11589" s="2" t="s">
        <v>33642</v>
      </c>
      <c r="E11589" s="1" t="s">
        <v>1875</v>
      </c>
      <c r="F11589" s="1" t="s">
        <v>1876</v>
      </c>
      <c r="G11589" s="3" t="str">
        <f t="shared" si="1"/>
        <v>Anna Casey</v>
      </c>
      <c r="H11589" s="3" t="str">
        <f t="shared" si="2"/>
        <v>ANNA CASEY</v>
      </c>
      <c r="J11589" s="1" t="s">
        <v>389</v>
      </c>
      <c r="K11589" s="1" t="s">
        <v>27</v>
      </c>
      <c r="L11589" s="1">
        <v>25000.0</v>
      </c>
      <c r="M11589" s="1" t="s">
        <v>390</v>
      </c>
      <c r="N11589" s="1" t="s">
        <v>33645</v>
      </c>
      <c r="P11589" s="4">
        <v>44432.0</v>
      </c>
      <c r="Q11589" s="1" t="s">
        <v>34069</v>
      </c>
      <c r="R11589" s="1" t="s">
        <v>31</v>
      </c>
      <c r="S11589" s="1" t="s">
        <v>32</v>
      </c>
      <c r="T11589" s="1">
        <v>75219.0</v>
      </c>
      <c r="U11589" s="1" t="s">
        <v>34070</v>
      </c>
    </row>
    <row r="11590">
      <c r="A11590" s="1" t="s">
        <v>34539</v>
      </c>
      <c r="B11590" s="1">
        <v>2408.0</v>
      </c>
      <c r="C11590" s="1">
        <v>2408.0</v>
      </c>
      <c r="D11590" s="2" t="s">
        <v>34540</v>
      </c>
      <c r="E11590" s="1" t="s">
        <v>2295</v>
      </c>
      <c r="F11590" s="1" t="s">
        <v>34541</v>
      </c>
      <c r="G11590" s="3" t="str">
        <f t="shared" si="1"/>
        <v>Paul Ridley</v>
      </c>
      <c r="H11590" s="3" t="str">
        <f t="shared" si="2"/>
        <v>PAUL RIDLEY</v>
      </c>
      <c r="J11590" s="1" t="s">
        <v>26</v>
      </c>
      <c r="K11590" s="1" t="s">
        <v>27</v>
      </c>
      <c r="L11590" s="1">
        <v>0.0</v>
      </c>
      <c r="M11590" s="1" t="s">
        <v>28</v>
      </c>
      <c r="N11590" s="1" t="s">
        <v>34542</v>
      </c>
      <c r="P11590" s="4">
        <v>44579.544537037036</v>
      </c>
      <c r="Q11590" s="1" t="s">
        <v>34543</v>
      </c>
      <c r="R11590" s="1" t="s">
        <v>31</v>
      </c>
      <c r="S11590" s="1" t="s">
        <v>32</v>
      </c>
      <c r="T11590" s="1">
        <v>75214.0</v>
      </c>
      <c r="U11590" s="1" t="s">
        <v>34544</v>
      </c>
    </row>
    <row r="11591">
      <c r="A11591" s="1" t="s">
        <v>34545</v>
      </c>
      <c r="B11591" s="1">
        <v>2086.0</v>
      </c>
      <c r="C11591" s="1">
        <v>2086.0</v>
      </c>
      <c r="D11591" s="2" t="s">
        <v>34546</v>
      </c>
      <c r="E11591" s="1" t="s">
        <v>2295</v>
      </c>
      <c r="F11591" s="1" t="s">
        <v>34541</v>
      </c>
      <c r="G11591" s="3" t="str">
        <f t="shared" si="1"/>
        <v>Paul Ridley</v>
      </c>
      <c r="H11591" s="3" t="str">
        <f t="shared" si="2"/>
        <v>PAUL RIDLEY</v>
      </c>
      <c r="J11591" s="1" t="s">
        <v>26</v>
      </c>
      <c r="K11591" s="1" t="s">
        <v>41</v>
      </c>
      <c r="L11591" s="1">
        <v>0.0</v>
      </c>
      <c r="M11591" s="1" t="s">
        <v>28</v>
      </c>
      <c r="N11591" s="1" t="s">
        <v>34542</v>
      </c>
      <c r="O11591" s="4">
        <v>44317.0</v>
      </c>
      <c r="P11591" s="4">
        <v>44211.45717592593</v>
      </c>
      <c r="Q11591" s="1" t="s">
        <v>34547</v>
      </c>
      <c r="R11591" s="1" t="s">
        <v>31</v>
      </c>
      <c r="S11591" s="1" t="s">
        <v>32</v>
      </c>
      <c r="T11591" s="1">
        <v>75214.0</v>
      </c>
      <c r="U11591" s="1" t="s">
        <v>34548</v>
      </c>
    </row>
    <row r="11592">
      <c r="A11592" s="1" t="s">
        <v>34549</v>
      </c>
      <c r="B11592" s="1">
        <v>2136.0</v>
      </c>
      <c r="C11592" s="1">
        <v>2136.0</v>
      </c>
      <c r="D11592" s="2" t="s">
        <v>34550</v>
      </c>
      <c r="E11592" s="1" t="s">
        <v>2295</v>
      </c>
      <c r="F11592" s="1" t="s">
        <v>34541</v>
      </c>
      <c r="G11592" s="3" t="str">
        <f t="shared" si="1"/>
        <v>Paul Ridley</v>
      </c>
      <c r="H11592" s="3" t="str">
        <f t="shared" si="2"/>
        <v>PAUL RIDLEY</v>
      </c>
      <c r="J11592" s="1" t="s">
        <v>26</v>
      </c>
      <c r="K11592" s="1" t="s">
        <v>44</v>
      </c>
      <c r="L11592" s="1">
        <v>0.0</v>
      </c>
      <c r="M11592" s="1" t="s">
        <v>28</v>
      </c>
      <c r="N11592" s="1" t="s">
        <v>34542</v>
      </c>
      <c r="O11592" s="4">
        <v>44317.0</v>
      </c>
      <c r="P11592" s="4">
        <v>44287.436261574076</v>
      </c>
      <c r="Q11592" s="1" t="s">
        <v>34543</v>
      </c>
      <c r="R11592" s="1" t="s">
        <v>31</v>
      </c>
      <c r="S11592" s="1" t="s">
        <v>32</v>
      </c>
      <c r="T11592" s="1">
        <v>75214.0</v>
      </c>
      <c r="U11592" s="1" t="s">
        <v>34544</v>
      </c>
    </row>
    <row r="11593">
      <c r="A11593" s="1" t="s">
        <v>34551</v>
      </c>
      <c r="B11593" s="1">
        <v>2227.0</v>
      </c>
      <c r="C11593" s="1">
        <v>2227.0</v>
      </c>
      <c r="D11593" s="2" t="s">
        <v>34552</v>
      </c>
      <c r="E11593" s="1" t="s">
        <v>2295</v>
      </c>
      <c r="F11593" s="1" t="s">
        <v>34541</v>
      </c>
      <c r="G11593" s="3" t="str">
        <f t="shared" si="1"/>
        <v>Paul Ridley</v>
      </c>
      <c r="H11593" s="3" t="str">
        <f t="shared" si="2"/>
        <v>PAUL RIDLEY</v>
      </c>
      <c r="J11593" s="1" t="s">
        <v>26</v>
      </c>
      <c r="K11593" s="1" t="s">
        <v>47</v>
      </c>
      <c r="L11593" s="1">
        <v>0.0</v>
      </c>
      <c r="M11593" s="1" t="s">
        <v>28</v>
      </c>
      <c r="N11593" s="1" t="s">
        <v>34542</v>
      </c>
      <c r="O11593" s="4">
        <v>44317.0</v>
      </c>
      <c r="P11593" s="4">
        <v>44309.58060185185</v>
      </c>
      <c r="Q11593" s="1" t="s">
        <v>34543</v>
      </c>
      <c r="R11593" s="1" t="s">
        <v>31</v>
      </c>
      <c r="S11593" s="1" t="s">
        <v>32</v>
      </c>
      <c r="T11593" s="1">
        <v>75214.0</v>
      </c>
      <c r="U11593" s="1" t="s">
        <v>34544</v>
      </c>
    </row>
    <row r="11594">
      <c r="A11594" s="1" t="s">
        <v>34553</v>
      </c>
      <c r="B11594" s="1">
        <v>2281.0</v>
      </c>
      <c r="C11594" s="1">
        <v>2281.0</v>
      </c>
      <c r="D11594" s="2" t="s">
        <v>34554</v>
      </c>
      <c r="E11594" s="1" t="s">
        <v>2295</v>
      </c>
      <c r="F11594" s="1" t="s">
        <v>34541</v>
      </c>
      <c r="G11594" s="3" t="str">
        <f t="shared" si="1"/>
        <v>Paul Ridley</v>
      </c>
      <c r="H11594" s="3" t="str">
        <f t="shared" si="2"/>
        <v>PAUL RIDLEY</v>
      </c>
      <c r="J11594" s="1" t="s">
        <v>26</v>
      </c>
      <c r="K11594" s="1" t="s">
        <v>50</v>
      </c>
      <c r="L11594" s="1">
        <v>0.0</v>
      </c>
      <c r="M11594" s="1" t="s">
        <v>28</v>
      </c>
      <c r="N11594" s="1" t="s">
        <v>34542</v>
      </c>
      <c r="O11594" s="4">
        <v>44352.0</v>
      </c>
      <c r="P11594" s="4">
        <v>44344.62060185185</v>
      </c>
      <c r="Q11594" s="1" t="s">
        <v>34543</v>
      </c>
      <c r="R11594" s="1" t="s">
        <v>31</v>
      </c>
      <c r="S11594" s="1" t="s">
        <v>32</v>
      </c>
      <c r="T11594" s="1">
        <v>75214.0</v>
      </c>
      <c r="U11594" s="1" t="s">
        <v>34544</v>
      </c>
    </row>
    <row r="11595">
      <c r="A11595" s="1" t="s">
        <v>34555</v>
      </c>
      <c r="B11595" s="1">
        <v>2312.0</v>
      </c>
      <c r="C11595" s="1">
        <v>2312.0</v>
      </c>
      <c r="D11595" s="2" t="s">
        <v>34556</v>
      </c>
      <c r="E11595" s="1" t="s">
        <v>2295</v>
      </c>
      <c r="F11595" s="1" t="s">
        <v>34541</v>
      </c>
      <c r="G11595" s="3" t="str">
        <f t="shared" si="1"/>
        <v>Paul Ridley</v>
      </c>
      <c r="H11595" s="3" t="str">
        <f t="shared" si="2"/>
        <v>PAUL RIDLEY</v>
      </c>
      <c r="J11595" s="1" t="s">
        <v>26</v>
      </c>
      <c r="K11595" s="1" t="s">
        <v>53</v>
      </c>
      <c r="L11595" s="1">
        <v>0.0</v>
      </c>
      <c r="M11595" s="1" t="s">
        <v>28</v>
      </c>
      <c r="N11595" s="1" t="s">
        <v>34542</v>
      </c>
      <c r="O11595" s="4">
        <v>44352.0</v>
      </c>
      <c r="P11595" s="4">
        <v>44387.38851851852</v>
      </c>
      <c r="Q11595" s="1" t="s">
        <v>34543</v>
      </c>
      <c r="R11595" s="1" t="s">
        <v>31</v>
      </c>
      <c r="S11595" s="1" t="s">
        <v>32</v>
      </c>
      <c r="T11595" s="1">
        <v>75214.0</v>
      </c>
      <c r="U11595" s="1" t="s">
        <v>34544</v>
      </c>
    </row>
    <row r="11596">
      <c r="A11596" s="1" t="s">
        <v>34557</v>
      </c>
      <c r="B11596" s="1">
        <v>72653.0</v>
      </c>
      <c r="C11596" s="1">
        <v>2227.0</v>
      </c>
      <c r="D11596" s="2" t="s">
        <v>34552</v>
      </c>
      <c r="E11596" s="1" t="s">
        <v>824</v>
      </c>
      <c r="F11596" s="1" t="s">
        <v>34558</v>
      </c>
      <c r="G11596" s="3" t="str">
        <f t="shared" si="1"/>
        <v>Scott Helms</v>
      </c>
      <c r="H11596" s="3" t="str">
        <f t="shared" si="2"/>
        <v>SCOTT HELMS</v>
      </c>
      <c r="J11596" s="1" t="s">
        <v>57</v>
      </c>
      <c r="K11596" s="1" t="s">
        <v>47</v>
      </c>
      <c r="L11596" s="1">
        <v>5.0</v>
      </c>
      <c r="M11596" s="1" t="s">
        <v>58</v>
      </c>
      <c r="N11596" s="1" t="s">
        <v>34542</v>
      </c>
      <c r="O11596" s="4">
        <v>44317.0</v>
      </c>
      <c r="P11596" s="4">
        <v>44280.0</v>
      </c>
      <c r="Q11596" s="1" t="s">
        <v>34559</v>
      </c>
      <c r="R11596" s="1" t="s">
        <v>31</v>
      </c>
      <c r="S11596" s="1" t="s">
        <v>32</v>
      </c>
      <c r="T11596" s="1">
        <v>75214.0</v>
      </c>
      <c r="U11596" s="1" t="s">
        <v>34560</v>
      </c>
    </row>
    <row r="11597">
      <c r="A11597" s="1" t="s">
        <v>34561</v>
      </c>
      <c r="B11597" s="1">
        <v>76131.0</v>
      </c>
      <c r="C11597" s="1">
        <v>2281.0</v>
      </c>
      <c r="D11597" s="2" t="s">
        <v>34554</v>
      </c>
      <c r="E11597" s="1" t="s">
        <v>3603</v>
      </c>
      <c r="F11597" s="1" t="s">
        <v>34562</v>
      </c>
      <c r="G11597" s="3" t="str">
        <f t="shared" si="1"/>
        <v>Susan Fletcher</v>
      </c>
      <c r="H11597" s="3" t="str">
        <f t="shared" si="2"/>
        <v>SUSAN FLETCHER</v>
      </c>
      <c r="J11597" s="1" t="s">
        <v>57</v>
      </c>
      <c r="K11597" s="1" t="s">
        <v>50</v>
      </c>
      <c r="L11597" s="1">
        <v>10.0</v>
      </c>
      <c r="M11597" s="1" t="s">
        <v>58</v>
      </c>
      <c r="N11597" s="1" t="s">
        <v>34542</v>
      </c>
      <c r="O11597" s="4">
        <v>44352.0</v>
      </c>
      <c r="P11597" s="4">
        <v>44319.0</v>
      </c>
      <c r="Q11597" s="1" t="s">
        <v>34563</v>
      </c>
      <c r="R11597" s="1" t="s">
        <v>31</v>
      </c>
      <c r="S11597" s="1" t="s">
        <v>32</v>
      </c>
      <c r="T11597" s="1">
        <v>75206.0</v>
      </c>
      <c r="U11597" s="1" t="s">
        <v>34564</v>
      </c>
    </row>
    <row r="11598">
      <c r="A11598" s="1" t="s">
        <v>34565</v>
      </c>
      <c r="B11598" s="1">
        <v>76100.0</v>
      </c>
      <c r="C11598" s="1">
        <v>2281.0</v>
      </c>
      <c r="D11598" s="2" t="s">
        <v>34554</v>
      </c>
      <c r="E11598" s="1" t="s">
        <v>146</v>
      </c>
      <c r="F11598" s="1" t="s">
        <v>1876</v>
      </c>
      <c r="G11598" s="3" t="str">
        <f t="shared" si="1"/>
        <v>Karen Casey</v>
      </c>
      <c r="H11598" s="3" t="str">
        <f t="shared" si="2"/>
        <v>KAREN CASEY</v>
      </c>
      <c r="J11598" s="1" t="s">
        <v>57</v>
      </c>
      <c r="K11598" s="1" t="s">
        <v>50</v>
      </c>
      <c r="L11598" s="1">
        <v>20.0</v>
      </c>
      <c r="M11598" s="1" t="s">
        <v>58</v>
      </c>
      <c r="N11598" s="1" t="s">
        <v>34542</v>
      </c>
      <c r="O11598" s="4">
        <v>44352.0</v>
      </c>
      <c r="P11598" s="4">
        <v>44331.0</v>
      </c>
      <c r="Q11598" s="1" t="s">
        <v>34566</v>
      </c>
      <c r="R11598" s="1" t="s">
        <v>31</v>
      </c>
      <c r="S11598" s="1" t="s">
        <v>32</v>
      </c>
      <c r="T11598" s="1">
        <v>75214.0</v>
      </c>
      <c r="U11598" s="1" t="s">
        <v>34567</v>
      </c>
    </row>
    <row r="11599">
      <c r="A11599" s="1" t="s">
        <v>34568</v>
      </c>
      <c r="B11599" s="1">
        <v>73350.0</v>
      </c>
      <c r="C11599" s="1">
        <v>2227.0</v>
      </c>
      <c r="D11599" s="2" t="s">
        <v>34552</v>
      </c>
      <c r="E11599" s="1" t="s">
        <v>1754</v>
      </c>
      <c r="F11599" s="1" t="s">
        <v>14950</v>
      </c>
      <c r="G11599" s="3" t="str">
        <f t="shared" si="1"/>
        <v>Brandon Dooley</v>
      </c>
      <c r="H11599" s="3" t="str">
        <f t="shared" si="2"/>
        <v>BRANDON DOOLEY</v>
      </c>
      <c r="J11599" s="1" t="s">
        <v>57</v>
      </c>
      <c r="K11599" s="1" t="s">
        <v>47</v>
      </c>
      <c r="L11599" s="1">
        <v>25.0</v>
      </c>
      <c r="M11599" s="1" t="s">
        <v>58</v>
      </c>
      <c r="N11599" s="1" t="s">
        <v>34542</v>
      </c>
      <c r="O11599" s="4">
        <v>44317.0</v>
      </c>
      <c r="P11599" s="4">
        <v>44301.0</v>
      </c>
      <c r="Q11599" s="1" t="s">
        <v>34569</v>
      </c>
      <c r="R11599" s="1" t="s">
        <v>31</v>
      </c>
      <c r="S11599" s="1" t="s">
        <v>32</v>
      </c>
      <c r="T11599" s="1">
        <v>75204.0</v>
      </c>
      <c r="U11599" s="1" t="s">
        <v>34570</v>
      </c>
    </row>
    <row r="11600">
      <c r="A11600" s="1" t="s">
        <v>34571</v>
      </c>
      <c r="B11600" s="1">
        <v>73656.0</v>
      </c>
      <c r="C11600" s="1">
        <v>2227.0</v>
      </c>
      <c r="D11600" s="2" t="s">
        <v>34552</v>
      </c>
      <c r="E11600" s="1" t="s">
        <v>794</v>
      </c>
      <c r="F11600" s="1" t="s">
        <v>5292</v>
      </c>
      <c r="G11600" s="3" t="str">
        <f t="shared" si="1"/>
        <v>Taylor Willis</v>
      </c>
      <c r="H11600" s="3" t="str">
        <f t="shared" si="2"/>
        <v>TAYLOR WILLIS</v>
      </c>
      <c r="J11600" s="1" t="s">
        <v>57</v>
      </c>
      <c r="K11600" s="1" t="s">
        <v>47</v>
      </c>
      <c r="L11600" s="1">
        <v>25.0</v>
      </c>
      <c r="M11600" s="1" t="s">
        <v>58</v>
      </c>
      <c r="N11600" s="1" t="s">
        <v>34542</v>
      </c>
      <c r="O11600" s="4">
        <v>44317.0</v>
      </c>
      <c r="P11600" s="4">
        <v>44306.0</v>
      </c>
      <c r="Q11600" s="1" t="s">
        <v>34572</v>
      </c>
      <c r="R11600" s="1" t="s">
        <v>31</v>
      </c>
      <c r="S11600" s="1" t="s">
        <v>32</v>
      </c>
      <c r="T11600" s="1">
        <v>75206.0</v>
      </c>
      <c r="U11600" s="1" t="s">
        <v>34573</v>
      </c>
    </row>
    <row r="11601">
      <c r="A11601" s="1" t="s">
        <v>34574</v>
      </c>
      <c r="B11601" s="1">
        <v>73657.0</v>
      </c>
      <c r="C11601" s="1">
        <v>2227.0</v>
      </c>
      <c r="D11601" s="2" t="s">
        <v>34552</v>
      </c>
      <c r="E11601" s="1" t="s">
        <v>921</v>
      </c>
      <c r="F11601" s="1" t="s">
        <v>4703</v>
      </c>
      <c r="G11601" s="3" t="str">
        <f t="shared" si="1"/>
        <v>David Hairston</v>
      </c>
      <c r="H11601" s="3" t="str">
        <f t="shared" si="2"/>
        <v>DAVID HAIRSTON</v>
      </c>
      <c r="J11601" s="1" t="s">
        <v>57</v>
      </c>
      <c r="K11601" s="1" t="s">
        <v>47</v>
      </c>
      <c r="L11601" s="1">
        <v>25.0</v>
      </c>
      <c r="M11601" s="1" t="s">
        <v>58</v>
      </c>
      <c r="N11601" s="1" t="s">
        <v>34542</v>
      </c>
      <c r="O11601" s="4">
        <v>44317.0</v>
      </c>
      <c r="P11601" s="4">
        <v>44299.0</v>
      </c>
      <c r="Q11601" s="1" t="s">
        <v>34575</v>
      </c>
      <c r="R11601" s="1" t="s">
        <v>31</v>
      </c>
      <c r="S11601" s="1" t="s">
        <v>32</v>
      </c>
      <c r="T11601" s="1">
        <v>75204.0</v>
      </c>
      <c r="U11601" s="1" t="s">
        <v>34576</v>
      </c>
    </row>
    <row r="11602">
      <c r="A11602" s="1" t="s">
        <v>34577</v>
      </c>
      <c r="B11602" s="1">
        <v>73678.0</v>
      </c>
      <c r="C11602" s="1">
        <v>2227.0</v>
      </c>
      <c r="D11602" s="2" t="s">
        <v>34552</v>
      </c>
      <c r="E11602" s="1" t="s">
        <v>2528</v>
      </c>
      <c r="F11602" s="1" t="s">
        <v>1044</v>
      </c>
      <c r="G11602" s="3" t="str">
        <f t="shared" si="1"/>
        <v>Gregory White</v>
      </c>
      <c r="H11602" s="3" t="str">
        <f t="shared" si="2"/>
        <v>GREGORY WHITE</v>
      </c>
      <c r="J11602" s="1" t="s">
        <v>57</v>
      </c>
      <c r="K11602" s="1" t="s">
        <v>47</v>
      </c>
      <c r="L11602" s="1">
        <v>25.0</v>
      </c>
      <c r="M11602" s="1" t="s">
        <v>58</v>
      </c>
      <c r="N11602" s="1" t="s">
        <v>34542</v>
      </c>
      <c r="O11602" s="4">
        <v>44317.0</v>
      </c>
      <c r="P11602" s="4">
        <v>44284.0</v>
      </c>
      <c r="Q11602" s="1" t="s">
        <v>34578</v>
      </c>
      <c r="R11602" s="1" t="s">
        <v>31</v>
      </c>
      <c r="S11602" s="1" t="s">
        <v>32</v>
      </c>
      <c r="T11602" s="1">
        <v>75223.0</v>
      </c>
      <c r="U11602" s="1" t="s">
        <v>34579</v>
      </c>
    </row>
    <row r="11603">
      <c r="A11603" s="1" t="s">
        <v>34580</v>
      </c>
      <c r="B11603" s="1">
        <v>73762.0</v>
      </c>
      <c r="C11603" s="1">
        <v>2227.0</v>
      </c>
      <c r="D11603" s="2" t="s">
        <v>34552</v>
      </c>
      <c r="E11603" s="1" t="s">
        <v>16011</v>
      </c>
      <c r="F11603" s="1" t="s">
        <v>13730</v>
      </c>
      <c r="G11603" s="3" t="str">
        <f t="shared" si="1"/>
        <v>Betsy Porter</v>
      </c>
      <c r="H11603" s="3" t="str">
        <f t="shared" si="2"/>
        <v>BETSY PORTER</v>
      </c>
      <c r="J11603" s="1" t="s">
        <v>57</v>
      </c>
      <c r="K11603" s="1" t="s">
        <v>47</v>
      </c>
      <c r="L11603" s="1">
        <v>25.0</v>
      </c>
      <c r="M11603" s="1" t="s">
        <v>58</v>
      </c>
      <c r="N11603" s="1" t="s">
        <v>34542</v>
      </c>
      <c r="O11603" s="4">
        <v>44317.0</v>
      </c>
      <c r="P11603" s="4">
        <v>44304.0</v>
      </c>
      <c r="Q11603" s="1" t="s">
        <v>34581</v>
      </c>
      <c r="R11603" s="1" t="s">
        <v>31</v>
      </c>
      <c r="S11603" s="1" t="s">
        <v>32</v>
      </c>
      <c r="T11603" s="1">
        <v>75214.0</v>
      </c>
      <c r="U11603" s="1" t="s">
        <v>34582</v>
      </c>
    </row>
    <row r="11604">
      <c r="A11604" s="1" t="s">
        <v>34583</v>
      </c>
      <c r="B11604" s="1">
        <v>73858.0</v>
      </c>
      <c r="C11604" s="1">
        <v>2227.0</v>
      </c>
      <c r="D11604" s="2" t="s">
        <v>34552</v>
      </c>
      <c r="E11604" s="1" t="s">
        <v>2555</v>
      </c>
      <c r="F11604" s="1" t="s">
        <v>34584</v>
      </c>
      <c r="G11604" s="3" t="str">
        <f t="shared" si="1"/>
        <v>Jim Rain</v>
      </c>
      <c r="H11604" s="3" t="str">
        <f t="shared" si="2"/>
        <v>JIM RAIN</v>
      </c>
      <c r="J11604" s="1" t="s">
        <v>57</v>
      </c>
      <c r="K11604" s="1" t="s">
        <v>47</v>
      </c>
      <c r="L11604" s="1">
        <v>25.0</v>
      </c>
      <c r="M11604" s="1" t="s">
        <v>58</v>
      </c>
      <c r="N11604" s="1" t="s">
        <v>34542</v>
      </c>
      <c r="O11604" s="4">
        <v>44317.0</v>
      </c>
      <c r="P11604" s="4">
        <v>44299.0</v>
      </c>
      <c r="Q11604" s="1" t="s">
        <v>34585</v>
      </c>
      <c r="R11604" s="1" t="s">
        <v>31</v>
      </c>
      <c r="S11604" s="1" t="s">
        <v>32</v>
      </c>
      <c r="T11604" s="1">
        <v>75214.0</v>
      </c>
      <c r="U11604" s="1" t="s">
        <v>34586</v>
      </c>
    </row>
    <row r="11605">
      <c r="A11605" s="1" t="s">
        <v>34587</v>
      </c>
      <c r="B11605" s="1">
        <v>73866.0</v>
      </c>
      <c r="C11605" s="1">
        <v>2227.0</v>
      </c>
      <c r="D11605" s="2" t="s">
        <v>34552</v>
      </c>
      <c r="E11605" s="1" t="s">
        <v>948</v>
      </c>
      <c r="F11605" s="1" t="s">
        <v>34588</v>
      </c>
      <c r="G11605" s="3" t="str">
        <f t="shared" si="1"/>
        <v>Rebecca Kaye</v>
      </c>
      <c r="H11605" s="3" t="str">
        <f t="shared" si="2"/>
        <v>REBECCA KAYE</v>
      </c>
      <c r="J11605" s="1" t="s">
        <v>57</v>
      </c>
      <c r="K11605" s="1" t="s">
        <v>47</v>
      </c>
      <c r="L11605" s="1">
        <v>25.0</v>
      </c>
      <c r="M11605" s="1" t="s">
        <v>58</v>
      </c>
      <c r="N11605" s="1" t="s">
        <v>34542</v>
      </c>
      <c r="O11605" s="4">
        <v>44317.0</v>
      </c>
      <c r="P11605" s="4">
        <v>44300.0</v>
      </c>
      <c r="Q11605" s="1" t="s">
        <v>34589</v>
      </c>
      <c r="R11605" s="1" t="s">
        <v>31</v>
      </c>
      <c r="S11605" s="1" t="s">
        <v>32</v>
      </c>
      <c r="T11605" s="1">
        <v>75204.0</v>
      </c>
      <c r="U11605" s="1" t="s">
        <v>34590</v>
      </c>
    </row>
    <row r="11606">
      <c r="A11606" s="1" t="s">
        <v>34591</v>
      </c>
      <c r="B11606" s="1">
        <v>76696.0</v>
      </c>
      <c r="C11606" s="1">
        <v>2281.0</v>
      </c>
      <c r="D11606" s="2" t="s">
        <v>34554</v>
      </c>
      <c r="E11606" s="1" t="s">
        <v>167</v>
      </c>
      <c r="F11606" s="1" t="s">
        <v>34592</v>
      </c>
      <c r="G11606" s="3" t="str">
        <f t="shared" si="1"/>
        <v>Chris Littell</v>
      </c>
      <c r="H11606" s="3" t="str">
        <f t="shared" si="2"/>
        <v>CHRIS LITTELL</v>
      </c>
      <c r="J11606" s="1" t="s">
        <v>57</v>
      </c>
      <c r="K11606" s="1" t="s">
        <v>50</v>
      </c>
      <c r="L11606" s="1">
        <v>25.0</v>
      </c>
      <c r="M11606" s="1" t="s">
        <v>58</v>
      </c>
      <c r="N11606" s="1" t="s">
        <v>34542</v>
      </c>
      <c r="O11606" s="4">
        <v>44352.0</v>
      </c>
      <c r="P11606" s="4">
        <v>44322.0</v>
      </c>
      <c r="Q11606" s="1" t="s">
        <v>34593</v>
      </c>
      <c r="R11606" s="1" t="s">
        <v>31</v>
      </c>
      <c r="S11606" s="1" t="s">
        <v>32</v>
      </c>
      <c r="T11606" s="1">
        <v>75204.0</v>
      </c>
      <c r="U11606" s="1" t="s">
        <v>34594</v>
      </c>
    </row>
    <row r="11607">
      <c r="A11607" s="1" t="s">
        <v>34595</v>
      </c>
      <c r="B11607" s="1">
        <v>76691.0</v>
      </c>
      <c r="C11607" s="1">
        <v>2281.0</v>
      </c>
      <c r="D11607" s="2" t="s">
        <v>34554</v>
      </c>
      <c r="E11607" s="1" t="s">
        <v>824</v>
      </c>
      <c r="F11607" s="1" t="s">
        <v>22772</v>
      </c>
      <c r="G11607" s="3" t="str">
        <f t="shared" si="1"/>
        <v>Scott Raskin</v>
      </c>
      <c r="H11607" s="3" t="str">
        <f t="shared" si="2"/>
        <v>SCOTT RASKIN</v>
      </c>
      <c r="J11607" s="1" t="s">
        <v>57</v>
      </c>
      <c r="K11607" s="1" t="s">
        <v>50</v>
      </c>
      <c r="L11607" s="1">
        <v>25.0</v>
      </c>
      <c r="M11607" s="1" t="s">
        <v>58</v>
      </c>
      <c r="N11607" s="1" t="s">
        <v>34542</v>
      </c>
      <c r="O11607" s="4">
        <v>44352.0</v>
      </c>
      <c r="P11607" s="4">
        <v>44321.0</v>
      </c>
      <c r="Q11607" s="1" t="s">
        <v>34596</v>
      </c>
      <c r="R11607" s="1" t="s">
        <v>31</v>
      </c>
      <c r="S11607" s="1" t="s">
        <v>32</v>
      </c>
      <c r="T11607" s="1">
        <v>75201.0</v>
      </c>
      <c r="U11607" s="1" t="s">
        <v>34597</v>
      </c>
    </row>
    <row r="11608">
      <c r="A11608" s="1" t="s">
        <v>34598</v>
      </c>
      <c r="B11608" s="1">
        <v>76698.0</v>
      </c>
      <c r="C11608" s="1">
        <v>2281.0</v>
      </c>
      <c r="D11608" s="2" t="s">
        <v>34554</v>
      </c>
      <c r="E11608" s="1" t="s">
        <v>921</v>
      </c>
      <c r="F11608" s="1" t="s">
        <v>4703</v>
      </c>
      <c r="G11608" s="3" t="str">
        <f t="shared" si="1"/>
        <v>David Hairston</v>
      </c>
      <c r="H11608" s="3" t="str">
        <f t="shared" si="2"/>
        <v>DAVID HAIRSTON</v>
      </c>
      <c r="J11608" s="1" t="s">
        <v>57</v>
      </c>
      <c r="K11608" s="1" t="s">
        <v>50</v>
      </c>
      <c r="L11608" s="1">
        <v>25.0</v>
      </c>
      <c r="M11608" s="1" t="s">
        <v>58</v>
      </c>
      <c r="N11608" s="1" t="s">
        <v>34542</v>
      </c>
      <c r="O11608" s="4">
        <v>44352.0</v>
      </c>
      <c r="P11608" s="4">
        <v>44323.0</v>
      </c>
      <c r="Q11608" s="1" t="s">
        <v>34575</v>
      </c>
      <c r="R11608" s="1" t="s">
        <v>31</v>
      </c>
      <c r="S11608" s="1" t="s">
        <v>32</v>
      </c>
      <c r="T11608" s="1">
        <v>75204.0</v>
      </c>
      <c r="U11608" s="1" t="s">
        <v>34576</v>
      </c>
    </row>
    <row r="11609">
      <c r="A11609" s="1" t="s">
        <v>34599</v>
      </c>
      <c r="B11609" s="1">
        <v>76429.0</v>
      </c>
      <c r="C11609" s="1">
        <v>2281.0</v>
      </c>
      <c r="D11609" s="2" t="s">
        <v>34554</v>
      </c>
      <c r="E11609" s="1" t="s">
        <v>8017</v>
      </c>
      <c r="F11609" s="1" t="s">
        <v>34600</v>
      </c>
      <c r="G11609" s="3" t="str">
        <f t="shared" si="1"/>
        <v>Sarah Drake</v>
      </c>
      <c r="H11609" s="3" t="str">
        <f t="shared" si="2"/>
        <v>SARAH DRAKE</v>
      </c>
      <c r="J11609" s="1" t="s">
        <v>57</v>
      </c>
      <c r="K11609" s="1" t="s">
        <v>50</v>
      </c>
      <c r="L11609" s="1">
        <v>25.0</v>
      </c>
      <c r="M11609" s="1" t="s">
        <v>58</v>
      </c>
      <c r="N11609" s="1" t="s">
        <v>34542</v>
      </c>
      <c r="O11609" s="4">
        <v>44352.0</v>
      </c>
      <c r="P11609" s="4">
        <v>44329.0</v>
      </c>
      <c r="Q11609" s="1" t="s">
        <v>34601</v>
      </c>
      <c r="R11609" s="1" t="s">
        <v>31</v>
      </c>
      <c r="S11609" s="1" t="s">
        <v>32</v>
      </c>
      <c r="T11609" s="1">
        <v>75360.0</v>
      </c>
      <c r="U11609" s="1" t="s">
        <v>34602</v>
      </c>
    </row>
    <row r="11610">
      <c r="A11610" s="1" t="s">
        <v>34603</v>
      </c>
      <c r="B11610" s="1">
        <v>76151.0</v>
      </c>
      <c r="C11610" s="1">
        <v>2281.0</v>
      </c>
      <c r="D11610" s="2" t="s">
        <v>34554</v>
      </c>
      <c r="E11610" s="1" t="s">
        <v>310</v>
      </c>
      <c r="F11610" s="1" t="s">
        <v>34604</v>
      </c>
      <c r="G11610" s="3" t="str">
        <f t="shared" si="1"/>
        <v>Sam Garrott</v>
      </c>
      <c r="H11610" s="3" t="str">
        <f t="shared" si="2"/>
        <v>SAM GARROTT</v>
      </c>
      <c r="J11610" s="1" t="s">
        <v>57</v>
      </c>
      <c r="K11610" s="1" t="s">
        <v>50</v>
      </c>
      <c r="L11610" s="1">
        <v>25.0</v>
      </c>
      <c r="M11610" s="1" t="s">
        <v>58</v>
      </c>
      <c r="N11610" s="1" t="s">
        <v>34542</v>
      </c>
      <c r="O11610" s="4">
        <v>44352.0</v>
      </c>
      <c r="P11610" s="4">
        <v>44323.0</v>
      </c>
      <c r="Q11610" s="1" t="s">
        <v>34605</v>
      </c>
      <c r="R11610" s="1" t="s">
        <v>31</v>
      </c>
      <c r="S11610" s="1" t="s">
        <v>32</v>
      </c>
      <c r="T11610" s="1">
        <v>75206.0</v>
      </c>
      <c r="U11610" s="1" t="s">
        <v>34606</v>
      </c>
    </row>
    <row r="11611">
      <c r="A11611" s="1" t="s">
        <v>34607</v>
      </c>
      <c r="B11611" s="1">
        <v>76694.0</v>
      </c>
      <c r="C11611" s="1">
        <v>2281.0</v>
      </c>
      <c r="D11611" s="2" t="s">
        <v>34554</v>
      </c>
      <c r="E11611" s="1" t="s">
        <v>3649</v>
      </c>
      <c r="F11611" s="1" t="s">
        <v>34608</v>
      </c>
      <c r="G11611" s="3" t="str">
        <f t="shared" si="1"/>
        <v>Douglas Brunker</v>
      </c>
      <c r="H11611" s="3" t="str">
        <f t="shared" si="2"/>
        <v>DOUGLAS BRUNKER</v>
      </c>
      <c r="J11611" s="1" t="s">
        <v>57</v>
      </c>
      <c r="K11611" s="1" t="s">
        <v>50</v>
      </c>
      <c r="L11611" s="1">
        <v>25.0</v>
      </c>
      <c r="M11611" s="1" t="s">
        <v>58</v>
      </c>
      <c r="N11611" s="1" t="s">
        <v>34542</v>
      </c>
      <c r="O11611" s="4">
        <v>44352.0</v>
      </c>
      <c r="P11611" s="4">
        <v>44321.0</v>
      </c>
      <c r="Q11611" s="1" t="s">
        <v>34609</v>
      </c>
      <c r="R11611" s="1" t="s">
        <v>31</v>
      </c>
      <c r="S11611" s="1" t="s">
        <v>32</v>
      </c>
      <c r="T11611" s="1">
        <v>75204.0</v>
      </c>
      <c r="U11611" s="1" t="s">
        <v>34610</v>
      </c>
    </row>
    <row r="11612">
      <c r="A11612" s="1" t="s">
        <v>34611</v>
      </c>
      <c r="B11612" s="1">
        <v>76142.0</v>
      </c>
      <c r="C11612" s="1">
        <v>2281.0</v>
      </c>
      <c r="D11612" s="2" t="s">
        <v>34554</v>
      </c>
      <c r="E11612" s="1" t="s">
        <v>2555</v>
      </c>
      <c r="F11612" s="1" t="s">
        <v>34584</v>
      </c>
      <c r="G11612" s="3" t="str">
        <f t="shared" si="1"/>
        <v>Jim Rain</v>
      </c>
      <c r="H11612" s="3" t="str">
        <f t="shared" si="2"/>
        <v>JIM RAIN</v>
      </c>
      <c r="J11612" s="1" t="s">
        <v>57</v>
      </c>
      <c r="K11612" s="1" t="s">
        <v>50</v>
      </c>
      <c r="L11612" s="1">
        <v>25.0</v>
      </c>
      <c r="M11612" s="1" t="s">
        <v>58</v>
      </c>
      <c r="N11612" s="1" t="s">
        <v>34542</v>
      </c>
      <c r="O11612" s="4">
        <v>44352.0</v>
      </c>
      <c r="P11612" s="4">
        <v>44320.0</v>
      </c>
      <c r="Q11612" s="1" t="s">
        <v>34612</v>
      </c>
      <c r="R11612" s="1" t="s">
        <v>31</v>
      </c>
      <c r="S11612" s="1" t="s">
        <v>32</v>
      </c>
      <c r="T11612" s="1">
        <v>75214.0</v>
      </c>
      <c r="U11612" s="1" t="s">
        <v>34613</v>
      </c>
    </row>
    <row r="11613">
      <c r="A11613" s="1" t="s">
        <v>34614</v>
      </c>
      <c r="B11613" s="1">
        <v>76147.0</v>
      </c>
      <c r="C11613" s="1">
        <v>2281.0</v>
      </c>
      <c r="D11613" s="2" t="s">
        <v>34554</v>
      </c>
      <c r="E11613" s="1" t="s">
        <v>23141</v>
      </c>
      <c r="F11613" s="1" t="s">
        <v>11768</v>
      </c>
      <c r="G11613" s="3" t="str">
        <f t="shared" si="1"/>
        <v>Curt Carpenter</v>
      </c>
      <c r="H11613" s="3" t="str">
        <f t="shared" si="2"/>
        <v>CURT CARPENTER</v>
      </c>
      <c r="J11613" s="1" t="s">
        <v>57</v>
      </c>
      <c r="K11613" s="1" t="s">
        <v>50</v>
      </c>
      <c r="L11613" s="1">
        <v>25.0</v>
      </c>
      <c r="M11613" s="1" t="s">
        <v>58</v>
      </c>
      <c r="N11613" s="1" t="s">
        <v>34542</v>
      </c>
      <c r="O11613" s="4">
        <v>44352.0</v>
      </c>
      <c r="P11613" s="4">
        <v>44321.0</v>
      </c>
      <c r="Q11613" s="1" t="s">
        <v>34615</v>
      </c>
      <c r="R11613" s="1" t="s">
        <v>31</v>
      </c>
      <c r="S11613" s="1" t="s">
        <v>32</v>
      </c>
      <c r="T11613" s="1">
        <v>75214.0</v>
      </c>
      <c r="U11613" s="1" t="s">
        <v>34616</v>
      </c>
    </row>
    <row r="11614">
      <c r="A11614" s="1" t="s">
        <v>34617</v>
      </c>
      <c r="B11614" s="1">
        <v>76446.0</v>
      </c>
      <c r="C11614" s="1">
        <v>2281.0</v>
      </c>
      <c r="D11614" s="2" t="s">
        <v>34554</v>
      </c>
      <c r="E11614" s="1" t="s">
        <v>8228</v>
      </c>
      <c r="F11614" s="1" t="s">
        <v>34618</v>
      </c>
      <c r="G11614" s="3" t="str">
        <f t="shared" si="1"/>
        <v>Andrew Solovey</v>
      </c>
      <c r="H11614" s="3" t="str">
        <f t="shared" si="2"/>
        <v>ANDREW SOLOVEY</v>
      </c>
      <c r="J11614" s="1" t="s">
        <v>57</v>
      </c>
      <c r="K11614" s="1" t="s">
        <v>50</v>
      </c>
      <c r="L11614" s="1">
        <v>25.0</v>
      </c>
      <c r="M11614" s="1" t="s">
        <v>58</v>
      </c>
      <c r="N11614" s="1" t="s">
        <v>34542</v>
      </c>
      <c r="O11614" s="4">
        <v>44352.0</v>
      </c>
      <c r="P11614" s="4">
        <v>44331.0</v>
      </c>
      <c r="Q11614" s="1" t="s">
        <v>34619</v>
      </c>
      <c r="R11614" s="1" t="s">
        <v>34620</v>
      </c>
      <c r="S11614" s="1" t="s">
        <v>12796</v>
      </c>
      <c r="T11614" s="1">
        <v>43113.0</v>
      </c>
      <c r="U11614" s="1" t="s">
        <v>34621</v>
      </c>
    </row>
    <row r="11615">
      <c r="A11615" s="1" t="s">
        <v>34622</v>
      </c>
      <c r="B11615" s="1">
        <v>78946.0</v>
      </c>
      <c r="C11615" s="1">
        <v>2312.0</v>
      </c>
      <c r="D11615" s="2" t="s">
        <v>34556</v>
      </c>
      <c r="E11615" s="1" t="s">
        <v>14877</v>
      </c>
      <c r="F11615" s="1" t="s">
        <v>11647</v>
      </c>
      <c r="G11615" s="3" t="str">
        <f t="shared" si="1"/>
        <v>Gay Hopkins</v>
      </c>
      <c r="H11615" s="3" t="str">
        <f t="shared" si="2"/>
        <v>GAY HOPKINS</v>
      </c>
      <c r="J11615" s="1" t="s">
        <v>57</v>
      </c>
      <c r="K11615" s="1" t="s">
        <v>53</v>
      </c>
      <c r="L11615" s="1">
        <v>25.0</v>
      </c>
      <c r="M11615" s="1" t="s">
        <v>58</v>
      </c>
      <c r="N11615" s="1" t="s">
        <v>34542</v>
      </c>
      <c r="O11615" s="4">
        <v>44352.0</v>
      </c>
      <c r="P11615" s="4">
        <v>44357.0</v>
      </c>
      <c r="Q11615" s="1" t="s">
        <v>34623</v>
      </c>
      <c r="R11615" s="1" t="s">
        <v>31</v>
      </c>
      <c r="S11615" s="1" t="s">
        <v>32</v>
      </c>
      <c r="T11615" s="1">
        <v>75206.0</v>
      </c>
      <c r="U11615" s="1" t="s">
        <v>34624</v>
      </c>
    </row>
    <row r="11616">
      <c r="A11616" s="1" t="s">
        <v>34625</v>
      </c>
      <c r="B11616" s="1">
        <v>73354.0</v>
      </c>
      <c r="C11616" s="1">
        <v>2227.0</v>
      </c>
      <c r="D11616" s="2" t="s">
        <v>34552</v>
      </c>
      <c r="E11616" s="1" t="s">
        <v>2324</v>
      </c>
      <c r="F11616" s="1" t="s">
        <v>1798</v>
      </c>
      <c r="G11616" s="3" t="str">
        <f t="shared" si="1"/>
        <v>Ann Joseph</v>
      </c>
      <c r="H11616" s="3" t="str">
        <f t="shared" si="2"/>
        <v>ANN JOSEPH</v>
      </c>
      <c r="J11616" s="1" t="s">
        <v>57</v>
      </c>
      <c r="K11616" s="1" t="s">
        <v>47</v>
      </c>
      <c r="L11616" s="1">
        <v>26.06</v>
      </c>
      <c r="M11616" s="1" t="s">
        <v>58</v>
      </c>
      <c r="N11616" s="1" t="s">
        <v>34542</v>
      </c>
      <c r="O11616" s="4">
        <v>44317.0</v>
      </c>
      <c r="P11616" s="4">
        <v>44302.0</v>
      </c>
      <c r="Q11616" s="1" t="s">
        <v>34626</v>
      </c>
      <c r="R11616" s="1" t="s">
        <v>31</v>
      </c>
      <c r="S11616" s="1" t="s">
        <v>32</v>
      </c>
      <c r="T11616" s="1">
        <v>75214.0</v>
      </c>
      <c r="U11616" s="1" t="s">
        <v>34627</v>
      </c>
    </row>
    <row r="11617">
      <c r="A11617" s="1" t="s">
        <v>34628</v>
      </c>
      <c r="B11617" s="1">
        <v>73766.0</v>
      </c>
      <c r="C11617" s="1">
        <v>2227.0</v>
      </c>
      <c r="D11617" s="2" t="s">
        <v>34552</v>
      </c>
      <c r="E11617" s="1" t="s">
        <v>1774</v>
      </c>
      <c r="F11617" s="1" t="s">
        <v>23460</v>
      </c>
      <c r="G11617" s="3" t="str">
        <f t="shared" si="1"/>
        <v>Louise Weber</v>
      </c>
      <c r="H11617" s="3" t="str">
        <f t="shared" si="2"/>
        <v>LOUISE WEBER</v>
      </c>
      <c r="J11617" s="1" t="s">
        <v>57</v>
      </c>
      <c r="K11617" s="1" t="s">
        <v>47</v>
      </c>
      <c r="L11617" s="1">
        <v>26.06</v>
      </c>
      <c r="M11617" s="1" t="s">
        <v>58</v>
      </c>
      <c r="N11617" s="1" t="s">
        <v>34542</v>
      </c>
      <c r="O11617" s="4">
        <v>44317.0</v>
      </c>
      <c r="P11617" s="4">
        <v>44305.0</v>
      </c>
      <c r="Q11617" s="1" t="s">
        <v>34629</v>
      </c>
      <c r="R11617" s="1" t="s">
        <v>31</v>
      </c>
      <c r="S11617" s="1" t="s">
        <v>32</v>
      </c>
      <c r="T11617" s="1">
        <v>75214.0</v>
      </c>
      <c r="U11617" s="1" t="s">
        <v>34630</v>
      </c>
    </row>
    <row r="11618">
      <c r="A11618" s="1" t="s">
        <v>34631</v>
      </c>
      <c r="B11618" s="1">
        <v>73855.0</v>
      </c>
      <c r="C11618" s="1">
        <v>2227.0</v>
      </c>
      <c r="D11618" s="2" t="s">
        <v>34552</v>
      </c>
      <c r="E11618" s="1" t="s">
        <v>13510</v>
      </c>
      <c r="F11618" s="1" t="s">
        <v>7999</v>
      </c>
      <c r="G11618" s="3" t="str">
        <f t="shared" si="1"/>
        <v>Drew Dixon</v>
      </c>
      <c r="H11618" s="3" t="str">
        <f t="shared" si="2"/>
        <v>DREW DIXON</v>
      </c>
      <c r="J11618" s="1" t="s">
        <v>57</v>
      </c>
      <c r="K11618" s="1" t="s">
        <v>47</v>
      </c>
      <c r="L11618" s="1">
        <v>26.06</v>
      </c>
      <c r="M11618" s="1" t="s">
        <v>58</v>
      </c>
      <c r="N11618" s="1" t="s">
        <v>34542</v>
      </c>
      <c r="O11618" s="4">
        <v>44317.0</v>
      </c>
      <c r="P11618" s="4">
        <v>44305.0</v>
      </c>
      <c r="Q11618" s="1" t="s">
        <v>34632</v>
      </c>
      <c r="R11618" s="1" t="s">
        <v>31</v>
      </c>
      <c r="S11618" s="1" t="s">
        <v>32</v>
      </c>
      <c r="T11618" s="1">
        <v>75206.0</v>
      </c>
      <c r="U11618" s="1" t="s">
        <v>34633</v>
      </c>
    </row>
    <row r="11619">
      <c r="A11619" s="1" t="s">
        <v>34634</v>
      </c>
      <c r="B11619" s="1">
        <v>73862.0</v>
      </c>
      <c r="C11619" s="1">
        <v>2227.0</v>
      </c>
      <c r="D11619" s="2" t="s">
        <v>34552</v>
      </c>
      <c r="E11619" s="1" t="s">
        <v>1342</v>
      </c>
      <c r="F11619" s="1" t="s">
        <v>34635</v>
      </c>
      <c r="G11619" s="3" t="str">
        <f t="shared" si="1"/>
        <v>Kenneth Rippetoe</v>
      </c>
      <c r="H11619" s="3" t="str">
        <f t="shared" si="2"/>
        <v>KENNETH RIPPETOE</v>
      </c>
      <c r="J11619" s="1" t="s">
        <v>57</v>
      </c>
      <c r="K11619" s="1" t="s">
        <v>47</v>
      </c>
      <c r="L11619" s="1">
        <v>26.06</v>
      </c>
      <c r="M11619" s="1" t="s">
        <v>58</v>
      </c>
      <c r="N11619" s="1" t="s">
        <v>34542</v>
      </c>
      <c r="O11619" s="4">
        <v>44317.0</v>
      </c>
      <c r="P11619" s="4">
        <v>44298.0</v>
      </c>
      <c r="Q11619" s="1" t="s">
        <v>34636</v>
      </c>
      <c r="R11619" s="1" t="s">
        <v>31</v>
      </c>
      <c r="S11619" s="1" t="s">
        <v>32</v>
      </c>
      <c r="T11619" s="1">
        <v>75206.0</v>
      </c>
      <c r="U11619" s="1" t="s">
        <v>34637</v>
      </c>
    </row>
    <row r="11620">
      <c r="A11620" s="1" t="s">
        <v>34638</v>
      </c>
      <c r="B11620" s="1">
        <v>76145.0</v>
      </c>
      <c r="C11620" s="1">
        <v>2281.0</v>
      </c>
      <c r="D11620" s="2" t="s">
        <v>34554</v>
      </c>
      <c r="E11620" s="1" t="s">
        <v>140</v>
      </c>
      <c r="F11620" s="1" t="s">
        <v>34639</v>
      </c>
      <c r="G11620" s="3" t="str">
        <f t="shared" si="1"/>
        <v>Michael Degroot</v>
      </c>
      <c r="H11620" s="3" t="str">
        <f t="shared" si="2"/>
        <v>MICHAEL DEGROOT</v>
      </c>
      <c r="J11620" s="1" t="s">
        <v>57</v>
      </c>
      <c r="K11620" s="1" t="s">
        <v>50</v>
      </c>
      <c r="L11620" s="1">
        <v>26.06</v>
      </c>
      <c r="M11620" s="1" t="s">
        <v>58</v>
      </c>
      <c r="N11620" s="1" t="s">
        <v>34542</v>
      </c>
      <c r="O11620" s="4">
        <v>44352.0</v>
      </c>
      <c r="P11620" s="4">
        <v>44321.0</v>
      </c>
      <c r="Q11620" s="1" t="s">
        <v>34640</v>
      </c>
      <c r="R11620" s="1" t="s">
        <v>31</v>
      </c>
      <c r="S11620" s="1" t="s">
        <v>32</v>
      </c>
      <c r="T11620" s="1">
        <v>75214.0</v>
      </c>
      <c r="U11620" s="1" t="s">
        <v>34641</v>
      </c>
    </row>
    <row r="11621">
      <c r="A11621" s="1" t="s">
        <v>34642</v>
      </c>
      <c r="B11621" s="1">
        <v>76157.0</v>
      </c>
      <c r="C11621" s="1">
        <v>2281.0</v>
      </c>
      <c r="D11621" s="2" t="s">
        <v>34554</v>
      </c>
      <c r="E11621" s="1" t="s">
        <v>17045</v>
      </c>
      <c r="F11621" s="1" t="s">
        <v>18774</v>
      </c>
      <c r="G11621" s="3" t="str">
        <f t="shared" si="1"/>
        <v>Amber Wang</v>
      </c>
      <c r="H11621" s="3" t="str">
        <f t="shared" si="2"/>
        <v>AMBER WANG</v>
      </c>
      <c r="J11621" s="1" t="s">
        <v>57</v>
      </c>
      <c r="K11621" s="1" t="s">
        <v>50</v>
      </c>
      <c r="L11621" s="1">
        <v>26.06</v>
      </c>
      <c r="M11621" s="1" t="s">
        <v>58</v>
      </c>
      <c r="N11621" s="1" t="s">
        <v>34542</v>
      </c>
      <c r="O11621" s="4">
        <v>44352.0</v>
      </c>
      <c r="P11621" s="4">
        <v>44324.0</v>
      </c>
      <c r="Q11621" s="1" t="s">
        <v>34643</v>
      </c>
      <c r="R11621" s="1" t="s">
        <v>31</v>
      </c>
      <c r="S11621" s="1" t="s">
        <v>32</v>
      </c>
      <c r="T11621" s="1">
        <v>75219.0</v>
      </c>
      <c r="U11621" s="1" t="s">
        <v>34644</v>
      </c>
    </row>
    <row r="11622">
      <c r="A11622" s="1" t="s">
        <v>34645</v>
      </c>
      <c r="B11622" s="1">
        <v>76518.0</v>
      </c>
      <c r="C11622" s="1">
        <v>2281.0</v>
      </c>
      <c r="D11622" s="2" t="s">
        <v>34554</v>
      </c>
      <c r="E11622" s="1" t="s">
        <v>935</v>
      </c>
      <c r="F11622" s="1" t="s">
        <v>13764</v>
      </c>
      <c r="G11622" s="3" t="str">
        <f t="shared" si="1"/>
        <v>Pamela Mueller</v>
      </c>
      <c r="H11622" s="3" t="str">
        <f t="shared" si="2"/>
        <v>PAMELA MUELLER</v>
      </c>
      <c r="J11622" s="1" t="s">
        <v>57</v>
      </c>
      <c r="K11622" s="1" t="s">
        <v>50</v>
      </c>
      <c r="L11622" s="1">
        <v>26.06</v>
      </c>
      <c r="M11622" s="1" t="s">
        <v>58</v>
      </c>
      <c r="N11622" s="1" t="s">
        <v>34542</v>
      </c>
      <c r="O11622" s="4">
        <v>44352.0</v>
      </c>
      <c r="P11622" s="4">
        <v>44338.0</v>
      </c>
      <c r="Q11622" s="1" t="s">
        <v>34646</v>
      </c>
      <c r="R11622" s="1" t="s">
        <v>31</v>
      </c>
      <c r="S11622" s="1" t="s">
        <v>32</v>
      </c>
      <c r="T11622" s="1">
        <v>75206.0</v>
      </c>
      <c r="U11622" s="1" t="s">
        <v>34647</v>
      </c>
    </row>
    <row r="11623">
      <c r="A11623" s="1" t="s">
        <v>34648</v>
      </c>
      <c r="B11623" s="1">
        <v>78950.0</v>
      </c>
      <c r="C11623" s="1">
        <v>2312.0</v>
      </c>
      <c r="D11623" s="2" t="s">
        <v>34556</v>
      </c>
      <c r="E11623" s="1" t="s">
        <v>6998</v>
      </c>
      <c r="F11623" s="1" t="s">
        <v>24126</v>
      </c>
      <c r="G11623" s="3" t="str">
        <f t="shared" si="1"/>
        <v>Deborah Deitsch-Perez</v>
      </c>
      <c r="H11623" s="3" t="str">
        <f t="shared" si="2"/>
        <v>DEBORAH DEITSCH-PEREZ</v>
      </c>
      <c r="J11623" s="1" t="s">
        <v>57</v>
      </c>
      <c r="K11623" s="1" t="s">
        <v>53</v>
      </c>
      <c r="L11623" s="1">
        <v>26.06</v>
      </c>
      <c r="M11623" s="1" t="s">
        <v>58</v>
      </c>
      <c r="N11623" s="1" t="s">
        <v>34542</v>
      </c>
      <c r="O11623" s="4">
        <v>44352.0</v>
      </c>
      <c r="P11623" s="4">
        <v>44370.0</v>
      </c>
      <c r="Q11623" s="1" t="s">
        <v>34649</v>
      </c>
      <c r="R11623" s="1" t="s">
        <v>31</v>
      </c>
      <c r="S11623" s="1" t="s">
        <v>32</v>
      </c>
      <c r="T11623" s="1">
        <v>75230.0</v>
      </c>
      <c r="U11623" s="1" t="s">
        <v>34650</v>
      </c>
    </row>
    <row r="11624">
      <c r="A11624" s="1" t="s">
        <v>34651</v>
      </c>
      <c r="B11624" s="1">
        <v>76091.0</v>
      </c>
      <c r="C11624" s="1">
        <v>2281.0</v>
      </c>
      <c r="D11624" s="2" t="s">
        <v>34554</v>
      </c>
      <c r="E11624" s="1" t="s">
        <v>255</v>
      </c>
      <c r="F11624" s="1" t="s">
        <v>256</v>
      </c>
      <c r="G11624" s="3" t="str">
        <f t="shared" si="1"/>
        <v>Gary Lawler</v>
      </c>
      <c r="H11624" s="3" t="str">
        <f t="shared" si="2"/>
        <v>GARY LAWLER</v>
      </c>
      <c r="J11624" s="1" t="s">
        <v>57</v>
      </c>
      <c r="K11624" s="1" t="s">
        <v>50</v>
      </c>
      <c r="L11624" s="1">
        <v>35.0</v>
      </c>
      <c r="M11624" s="1" t="s">
        <v>58</v>
      </c>
      <c r="N11624" s="1" t="s">
        <v>34542</v>
      </c>
      <c r="O11624" s="4">
        <v>44352.0</v>
      </c>
      <c r="P11624" s="4">
        <v>44322.0</v>
      </c>
      <c r="Q11624" s="1" t="s">
        <v>34652</v>
      </c>
      <c r="R11624" s="1" t="s">
        <v>31</v>
      </c>
      <c r="S11624" s="1" t="s">
        <v>32</v>
      </c>
      <c r="T11624" s="1">
        <v>75206.0</v>
      </c>
      <c r="U11624" s="1" t="s">
        <v>34653</v>
      </c>
    </row>
    <row r="11625">
      <c r="A11625" s="1" t="s">
        <v>34654</v>
      </c>
      <c r="B11625" s="1">
        <v>73348.0</v>
      </c>
      <c r="C11625" s="1">
        <v>2227.0</v>
      </c>
      <c r="D11625" s="2" t="s">
        <v>34552</v>
      </c>
      <c r="E11625" s="1" t="s">
        <v>2508</v>
      </c>
      <c r="F11625" s="1" t="s">
        <v>34655</v>
      </c>
      <c r="G11625" s="3" t="str">
        <f t="shared" si="1"/>
        <v>Linda Unger</v>
      </c>
      <c r="H11625" s="3" t="str">
        <f t="shared" si="2"/>
        <v>LINDA UNGER</v>
      </c>
      <c r="J11625" s="1" t="s">
        <v>57</v>
      </c>
      <c r="K11625" s="1" t="s">
        <v>47</v>
      </c>
      <c r="L11625" s="1">
        <v>36.35</v>
      </c>
      <c r="M11625" s="1" t="s">
        <v>58</v>
      </c>
      <c r="N11625" s="1" t="s">
        <v>34542</v>
      </c>
      <c r="O11625" s="4">
        <v>44317.0</v>
      </c>
      <c r="P11625" s="4">
        <v>44301.0</v>
      </c>
      <c r="Q11625" s="1" t="s">
        <v>34656</v>
      </c>
      <c r="R11625" s="1" t="s">
        <v>31</v>
      </c>
      <c r="S11625" s="1" t="s">
        <v>32</v>
      </c>
      <c r="T11625" s="1">
        <v>75206.0</v>
      </c>
      <c r="U11625" s="1" t="s">
        <v>34657</v>
      </c>
    </row>
    <row r="11626">
      <c r="A11626" s="1" t="s">
        <v>34658</v>
      </c>
      <c r="B11626" s="1">
        <v>73667.0</v>
      </c>
      <c r="C11626" s="1">
        <v>2227.0</v>
      </c>
      <c r="D11626" s="2" t="s">
        <v>34552</v>
      </c>
      <c r="E11626" s="1" t="s">
        <v>34659</v>
      </c>
      <c r="F11626" s="1" t="s">
        <v>19398</v>
      </c>
      <c r="G11626" s="3" t="str">
        <f t="shared" si="1"/>
        <v>Lindaqq Parsel</v>
      </c>
      <c r="H11626" s="3" t="str">
        <f t="shared" si="2"/>
        <v>LINDAQQ PARSEL</v>
      </c>
      <c r="J11626" s="1" t="s">
        <v>57</v>
      </c>
      <c r="K11626" s="1" t="s">
        <v>47</v>
      </c>
      <c r="L11626" s="1">
        <v>40.0</v>
      </c>
      <c r="M11626" s="1" t="s">
        <v>58</v>
      </c>
      <c r="N11626" s="1" t="s">
        <v>34542</v>
      </c>
      <c r="O11626" s="4">
        <v>44317.0</v>
      </c>
      <c r="P11626" s="4">
        <v>44295.0</v>
      </c>
      <c r="Q11626" s="1" t="s">
        <v>5151</v>
      </c>
      <c r="R11626" s="1" t="s">
        <v>31</v>
      </c>
      <c r="S11626" s="1" t="s">
        <v>32</v>
      </c>
      <c r="T11626" s="1">
        <v>75219.0</v>
      </c>
      <c r="U11626" s="1" t="s">
        <v>5152</v>
      </c>
    </row>
    <row r="11627">
      <c r="A11627" s="1" t="s">
        <v>34660</v>
      </c>
      <c r="B11627" s="1">
        <v>35564.0</v>
      </c>
      <c r="C11627" s="1">
        <v>2136.0</v>
      </c>
      <c r="D11627" s="2" t="s">
        <v>34550</v>
      </c>
      <c r="G11627" s="3" t="str">
        <f t="shared" si="1"/>
        <v> </v>
      </c>
      <c r="H11627" s="3" t="str">
        <f t="shared" si="2"/>
        <v> </v>
      </c>
      <c r="I11627" s="1" t="s">
        <v>34661</v>
      </c>
      <c r="J11627" s="1" t="s">
        <v>389</v>
      </c>
      <c r="K11627" s="1" t="s">
        <v>44</v>
      </c>
      <c r="L11627" s="1">
        <v>46.25</v>
      </c>
      <c r="M11627" s="1" t="s">
        <v>390</v>
      </c>
      <c r="N11627" s="1" t="s">
        <v>34542</v>
      </c>
      <c r="O11627" s="4">
        <v>44317.0</v>
      </c>
      <c r="P11627" s="4">
        <v>44225.0</v>
      </c>
      <c r="Q11627" s="1" t="s">
        <v>791</v>
      </c>
      <c r="R11627" s="1" t="s">
        <v>31</v>
      </c>
      <c r="S11627" s="1" t="s">
        <v>32</v>
      </c>
      <c r="T11627" s="1">
        <v>75247.0</v>
      </c>
      <c r="U11627" s="1" t="s">
        <v>792</v>
      </c>
    </row>
    <row r="11628">
      <c r="A11628" s="1">
        <v>476399.0</v>
      </c>
      <c r="B11628" s="1">
        <v>76399.0</v>
      </c>
      <c r="C11628" s="1">
        <v>2281.0</v>
      </c>
      <c r="D11628" s="2" t="s">
        <v>34554</v>
      </c>
      <c r="E11628" s="1" t="s">
        <v>34662</v>
      </c>
      <c r="F11628" s="1" t="s">
        <v>422</v>
      </c>
      <c r="G11628" s="3" t="str">
        <f t="shared" si="1"/>
        <v>Rosanne Mills</v>
      </c>
      <c r="H11628" s="3" t="str">
        <f t="shared" si="2"/>
        <v>ROSANNE MILLS</v>
      </c>
      <c r="J11628" s="1" t="s">
        <v>5772</v>
      </c>
      <c r="K11628" s="1" t="s">
        <v>50</v>
      </c>
      <c r="L11628" s="1">
        <v>49.65</v>
      </c>
      <c r="M11628" s="1" t="s">
        <v>5772</v>
      </c>
      <c r="N11628" s="1" t="s">
        <v>34542</v>
      </c>
      <c r="O11628" s="4">
        <v>44352.0</v>
      </c>
      <c r="P11628" s="4">
        <v>44312.0</v>
      </c>
      <c r="Q11628" s="1" t="s">
        <v>34663</v>
      </c>
      <c r="R11628" s="1" t="s">
        <v>31</v>
      </c>
      <c r="S11628" s="1" t="s">
        <v>32</v>
      </c>
      <c r="T11628" s="1">
        <v>75214.0</v>
      </c>
      <c r="U11628" s="1" t="s">
        <v>34664</v>
      </c>
    </row>
    <row r="11629">
      <c r="A11629" s="1" t="s">
        <v>34665</v>
      </c>
      <c r="B11629" s="1">
        <v>68023.0</v>
      </c>
      <c r="C11629" s="1">
        <v>2136.0</v>
      </c>
      <c r="D11629" s="2" t="s">
        <v>34550</v>
      </c>
      <c r="E11629" s="1" t="s">
        <v>25652</v>
      </c>
      <c r="F11629" s="1" t="s">
        <v>25653</v>
      </c>
      <c r="G11629" s="3" t="str">
        <f t="shared" si="1"/>
        <v>Chrystin Pleasants</v>
      </c>
      <c r="H11629" s="3" t="str">
        <f t="shared" si="2"/>
        <v>CHRYSTIN PLEASANTS</v>
      </c>
      <c r="J11629" s="1" t="s">
        <v>57</v>
      </c>
      <c r="K11629" s="1" t="s">
        <v>44</v>
      </c>
      <c r="L11629" s="1">
        <v>50.0</v>
      </c>
      <c r="M11629" s="1" t="s">
        <v>58</v>
      </c>
      <c r="N11629" s="1" t="s">
        <v>34542</v>
      </c>
      <c r="O11629" s="4">
        <v>44317.0</v>
      </c>
      <c r="P11629" s="4">
        <v>44238.0</v>
      </c>
      <c r="Q11629" s="1" t="s">
        <v>34666</v>
      </c>
      <c r="R11629" s="1" t="s">
        <v>31</v>
      </c>
      <c r="S11629" s="1" t="s">
        <v>32</v>
      </c>
      <c r="T11629" s="1">
        <v>75214.0</v>
      </c>
      <c r="U11629" s="1" t="s">
        <v>34667</v>
      </c>
    </row>
    <row r="11630">
      <c r="A11630" s="1" t="s">
        <v>34668</v>
      </c>
      <c r="B11630" s="1">
        <v>68025.0</v>
      </c>
      <c r="C11630" s="1">
        <v>2136.0</v>
      </c>
      <c r="D11630" s="2" t="s">
        <v>34550</v>
      </c>
      <c r="E11630" s="1" t="s">
        <v>33643</v>
      </c>
      <c r="F11630" s="1" t="s">
        <v>437</v>
      </c>
      <c r="G11630" s="3" t="str">
        <f t="shared" si="1"/>
        <v>Omar Gonzalez</v>
      </c>
      <c r="H11630" s="3" t="str">
        <f t="shared" si="2"/>
        <v>OMAR GONZALEZ</v>
      </c>
      <c r="J11630" s="1" t="s">
        <v>57</v>
      </c>
      <c r="K11630" s="1" t="s">
        <v>44</v>
      </c>
      <c r="L11630" s="1">
        <v>50.0</v>
      </c>
      <c r="M11630" s="1" t="s">
        <v>58</v>
      </c>
      <c r="N11630" s="1" t="s">
        <v>34542</v>
      </c>
      <c r="O11630" s="4">
        <v>44317.0</v>
      </c>
      <c r="P11630" s="4">
        <v>44240.0</v>
      </c>
      <c r="Q11630" s="1" t="s">
        <v>34669</v>
      </c>
      <c r="R11630" s="1" t="s">
        <v>31</v>
      </c>
      <c r="S11630" s="1" t="s">
        <v>32</v>
      </c>
      <c r="T11630" s="1">
        <v>75214.0</v>
      </c>
      <c r="U11630" s="1" t="s">
        <v>34670</v>
      </c>
    </row>
    <row r="11631">
      <c r="A11631" s="1" t="s">
        <v>34671</v>
      </c>
      <c r="B11631" s="1">
        <v>68033.0</v>
      </c>
      <c r="C11631" s="1">
        <v>2136.0</v>
      </c>
      <c r="D11631" s="2" t="s">
        <v>34550</v>
      </c>
      <c r="E11631" s="1" t="s">
        <v>3360</v>
      </c>
      <c r="F11631" s="1" t="s">
        <v>25696</v>
      </c>
      <c r="G11631" s="3" t="str">
        <f t="shared" si="1"/>
        <v>Cynthia Mondell</v>
      </c>
      <c r="H11631" s="3" t="str">
        <f t="shared" si="2"/>
        <v>CYNTHIA MONDELL</v>
      </c>
      <c r="J11631" s="1" t="s">
        <v>57</v>
      </c>
      <c r="K11631" s="1" t="s">
        <v>44</v>
      </c>
      <c r="L11631" s="1">
        <v>50.0</v>
      </c>
      <c r="M11631" s="1" t="s">
        <v>58</v>
      </c>
      <c r="N11631" s="1" t="s">
        <v>34542</v>
      </c>
      <c r="O11631" s="4">
        <v>44317.0</v>
      </c>
      <c r="P11631" s="4">
        <v>44257.0</v>
      </c>
      <c r="Q11631" s="1" t="s">
        <v>25617</v>
      </c>
      <c r="R11631" s="1" t="s">
        <v>31</v>
      </c>
      <c r="S11631" s="1" t="s">
        <v>32</v>
      </c>
      <c r="T11631" s="1">
        <v>75206.0</v>
      </c>
      <c r="U11631" s="1" t="s">
        <v>25618</v>
      </c>
    </row>
    <row r="11632">
      <c r="A11632" s="1" t="s">
        <v>34672</v>
      </c>
      <c r="B11632" s="1">
        <v>68503.0</v>
      </c>
      <c r="C11632" s="1">
        <v>2136.0</v>
      </c>
      <c r="D11632" s="2" t="s">
        <v>34550</v>
      </c>
      <c r="E11632" s="1" t="s">
        <v>11090</v>
      </c>
      <c r="F11632" s="1" t="s">
        <v>1563</v>
      </c>
      <c r="G11632" s="3" t="str">
        <f t="shared" si="1"/>
        <v>Warren Melton</v>
      </c>
      <c r="H11632" s="3" t="str">
        <f t="shared" si="2"/>
        <v>WARREN MELTON</v>
      </c>
      <c r="J11632" s="1" t="s">
        <v>57</v>
      </c>
      <c r="K11632" s="1" t="s">
        <v>44</v>
      </c>
      <c r="L11632" s="1">
        <v>50.0</v>
      </c>
      <c r="M11632" s="1" t="s">
        <v>58</v>
      </c>
      <c r="N11632" s="1" t="s">
        <v>34542</v>
      </c>
      <c r="O11632" s="4">
        <v>44317.0</v>
      </c>
      <c r="P11632" s="4">
        <v>44207.0</v>
      </c>
      <c r="Q11632" s="1" t="s">
        <v>34673</v>
      </c>
      <c r="R11632" s="1" t="s">
        <v>31</v>
      </c>
      <c r="S11632" s="1" t="s">
        <v>32</v>
      </c>
      <c r="T11632" s="1">
        <v>75223.0</v>
      </c>
      <c r="U11632" s="1" t="s">
        <v>34674</v>
      </c>
    </row>
    <row r="11633">
      <c r="A11633" s="1" t="s">
        <v>34675</v>
      </c>
      <c r="B11633" s="1">
        <v>68507.0</v>
      </c>
      <c r="C11633" s="1">
        <v>2136.0</v>
      </c>
      <c r="D11633" s="2" t="s">
        <v>34550</v>
      </c>
      <c r="E11633" s="1" t="s">
        <v>255</v>
      </c>
      <c r="F11633" s="1" t="s">
        <v>256</v>
      </c>
      <c r="G11633" s="3" t="str">
        <f t="shared" si="1"/>
        <v>Gary Lawler</v>
      </c>
      <c r="H11633" s="3" t="str">
        <f t="shared" si="2"/>
        <v>GARY LAWLER</v>
      </c>
      <c r="J11633" s="1" t="s">
        <v>57</v>
      </c>
      <c r="K11633" s="1" t="s">
        <v>44</v>
      </c>
      <c r="L11633" s="1">
        <v>50.0</v>
      </c>
      <c r="M11633" s="1" t="s">
        <v>58</v>
      </c>
      <c r="N11633" s="1" t="s">
        <v>34542</v>
      </c>
      <c r="O11633" s="4">
        <v>44317.0</v>
      </c>
      <c r="P11633" s="4">
        <v>44258.0</v>
      </c>
      <c r="Q11633" s="1" t="s">
        <v>34676</v>
      </c>
      <c r="R11633" s="1" t="s">
        <v>31</v>
      </c>
      <c r="S11633" s="1" t="s">
        <v>32</v>
      </c>
      <c r="T11633" s="1">
        <v>75206.0</v>
      </c>
      <c r="U11633" s="1" t="s">
        <v>34677</v>
      </c>
    </row>
    <row r="11634">
      <c r="A11634" s="1" t="s">
        <v>34678</v>
      </c>
      <c r="B11634" s="1">
        <v>72652.0</v>
      </c>
      <c r="C11634" s="1">
        <v>2227.0</v>
      </c>
      <c r="D11634" s="2" t="s">
        <v>34552</v>
      </c>
      <c r="E11634" s="1" t="s">
        <v>10033</v>
      </c>
      <c r="F11634" s="1" t="s">
        <v>2674</v>
      </c>
      <c r="G11634" s="3" t="str">
        <f t="shared" si="1"/>
        <v>Daryl Davis</v>
      </c>
      <c r="H11634" s="3" t="str">
        <f t="shared" si="2"/>
        <v>DARYL DAVIS</v>
      </c>
      <c r="J11634" s="1" t="s">
        <v>57</v>
      </c>
      <c r="K11634" s="1" t="s">
        <v>47</v>
      </c>
      <c r="L11634" s="1">
        <v>50.0</v>
      </c>
      <c r="M11634" s="1" t="s">
        <v>58</v>
      </c>
      <c r="N11634" s="1" t="s">
        <v>34542</v>
      </c>
      <c r="O11634" s="4">
        <v>44317.0</v>
      </c>
      <c r="P11634" s="4">
        <v>44279.0</v>
      </c>
      <c r="Q11634" s="1" t="s">
        <v>34679</v>
      </c>
      <c r="R11634" s="1" t="s">
        <v>31</v>
      </c>
      <c r="S11634" s="1" t="s">
        <v>32</v>
      </c>
      <c r="T11634" s="1">
        <v>75223.0</v>
      </c>
      <c r="U11634" s="1" t="s">
        <v>34680</v>
      </c>
    </row>
    <row r="11635">
      <c r="A11635" s="1" t="s">
        <v>34681</v>
      </c>
      <c r="B11635" s="1">
        <v>73653.0</v>
      </c>
      <c r="C11635" s="1">
        <v>2227.0</v>
      </c>
      <c r="D11635" s="2" t="s">
        <v>34552</v>
      </c>
      <c r="E11635" s="1" t="s">
        <v>3083</v>
      </c>
      <c r="F11635" s="1" t="s">
        <v>34682</v>
      </c>
      <c r="G11635" s="3" t="str">
        <f t="shared" si="1"/>
        <v>Laura Freeland</v>
      </c>
      <c r="H11635" s="3" t="str">
        <f t="shared" si="2"/>
        <v>LAURA FREELAND</v>
      </c>
      <c r="J11635" s="1" t="s">
        <v>57</v>
      </c>
      <c r="K11635" s="1" t="s">
        <v>47</v>
      </c>
      <c r="L11635" s="1">
        <v>50.0</v>
      </c>
      <c r="M11635" s="1" t="s">
        <v>58</v>
      </c>
      <c r="N11635" s="1" t="s">
        <v>34542</v>
      </c>
      <c r="O11635" s="4">
        <v>44317.0</v>
      </c>
      <c r="P11635" s="4">
        <v>44307.0</v>
      </c>
      <c r="Q11635" s="1" t="s">
        <v>34683</v>
      </c>
      <c r="R11635" s="1" t="s">
        <v>31</v>
      </c>
      <c r="S11635" s="1" t="s">
        <v>32</v>
      </c>
      <c r="T11635" s="1">
        <v>75206.0</v>
      </c>
      <c r="U11635" s="1" t="s">
        <v>34684</v>
      </c>
    </row>
    <row r="11636">
      <c r="A11636" s="1" t="s">
        <v>34685</v>
      </c>
      <c r="B11636" s="1">
        <v>73665.0</v>
      </c>
      <c r="C11636" s="1">
        <v>2227.0</v>
      </c>
      <c r="D11636" s="2" t="s">
        <v>34552</v>
      </c>
      <c r="E11636" s="1" t="s">
        <v>2508</v>
      </c>
      <c r="F11636" s="1" t="s">
        <v>126</v>
      </c>
      <c r="G11636" s="3" t="str">
        <f t="shared" si="1"/>
        <v>Linda Mitchell</v>
      </c>
      <c r="H11636" s="3" t="str">
        <f t="shared" si="2"/>
        <v>LINDA MITCHELL</v>
      </c>
      <c r="J11636" s="1" t="s">
        <v>57</v>
      </c>
      <c r="K11636" s="1" t="s">
        <v>47</v>
      </c>
      <c r="L11636" s="1">
        <v>50.0</v>
      </c>
      <c r="M11636" s="1" t="s">
        <v>58</v>
      </c>
      <c r="N11636" s="1" t="s">
        <v>34542</v>
      </c>
      <c r="O11636" s="4">
        <v>44317.0</v>
      </c>
      <c r="P11636" s="4">
        <v>44297.0</v>
      </c>
      <c r="Q11636" s="1" t="s">
        <v>34686</v>
      </c>
      <c r="R11636" s="1" t="s">
        <v>31</v>
      </c>
      <c r="S11636" s="1" t="s">
        <v>32</v>
      </c>
      <c r="T11636" s="1">
        <v>75206.0</v>
      </c>
      <c r="U11636" s="1" t="s">
        <v>34687</v>
      </c>
    </row>
    <row r="11637">
      <c r="A11637" s="1" t="s">
        <v>34688</v>
      </c>
      <c r="B11637" s="1">
        <v>73670.0</v>
      </c>
      <c r="C11637" s="1">
        <v>2227.0</v>
      </c>
      <c r="D11637" s="2" t="s">
        <v>34552</v>
      </c>
      <c r="E11637" s="1" t="s">
        <v>2580</v>
      </c>
      <c r="F11637" s="1" t="s">
        <v>34689</v>
      </c>
      <c r="G11637" s="3" t="str">
        <f t="shared" si="1"/>
        <v>Allen Hare</v>
      </c>
      <c r="H11637" s="3" t="str">
        <f t="shared" si="2"/>
        <v>ALLEN HARE</v>
      </c>
      <c r="J11637" s="1" t="s">
        <v>57</v>
      </c>
      <c r="K11637" s="1" t="s">
        <v>47</v>
      </c>
      <c r="L11637" s="1">
        <v>50.0</v>
      </c>
      <c r="M11637" s="1" t="s">
        <v>58</v>
      </c>
      <c r="N11637" s="1" t="s">
        <v>34542</v>
      </c>
      <c r="O11637" s="4">
        <v>44317.0</v>
      </c>
      <c r="P11637" s="4">
        <v>44294.0</v>
      </c>
      <c r="Q11637" s="1" t="s">
        <v>34690</v>
      </c>
      <c r="R11637" s="1" t="s">
        <v>31</v>
      </c>
      <c r="S11637" s="1" t="s">
        <v>32</v>
      </c>
      <c r="T11637" s="1">
        <v>75214.0</v>
      </c>
      <c r="U11637" s="1" t="s">
        <v>34691</v>
      </c>
    </row>
    <row r="11638">
      <c r="A11638" s="1" t="s">
        <v>34692</v>
      </c>
      <c r="B11638" s="1">
        <v>73760.0</v>
      </c>
      <c r="C11638" s="1">
        <v>2227.0</v>
      </c>
      <c r="D11638" s="2" t="s">
        <v>34552</v>
      </c>
      <c r="E11638" s="1" t="s">
        <v>9190</v>
      </c>
      <c r="F11638" s="1" t="s">
        <v>4459</v>
      </c>
      <c r="G11638" s="3" t="str">
        <f t="shared" si="1"/>
        <v>Emily Clark</v>
      </c>
      <c r="H11638" s="3" t="str">
        <f t="shared" si="2"/>
        <v>EMILY CLARK</v>
      </c>
      <c r="J11638" s="1" t="s">
        <v>57</v>
      </c>
      <c r="K11638" s="1" t="s">
        <v>47</v>
      </c>
      <c r="L11638" s="1">
        <v>50.0</v>
      </c>
      <c r="M11638" s="1" t="s">
        <v>58</v>
      </c>
      <c r="N11638" s="1" t="s">
        <v>34542</v>
      </c>
      <c r="O11638" s="4">
        <v>44317.0</v>
      </c>
      <c r="P11638" s="4">
        <v>44305.0</v>
      </c>
      <c r="Q11638" s="1" t="s">
        <v>34693</v>
      </c>
      <c r="R11638" s="1" t="s">
        <v>31</v>
      </c>
      <c r="S11638" s="1" t="s">
        <v>32</v>
      </c>
      <c r="T11638" s="1">
        <v>75219.0</v>
      </c>
      <c r="U11638" s="1" t="s">
        <v>34694</v>
      </c>
    </row>
    <row r="11639">
      <c r="A11639" s="1" t="s">
        <v>34695</v>
      </c>
      <c r="B11639" s="1">
        <v>73870.0</v>
      </c>
      <c r="C11639" s="1">
        <v>2227.0</v>
      </c>
      <c r="D11639" s="2" t="s">
        <v>34552</v>
      </c>
      <c r="E11639" s="1" t="s">
        <v>140</v>
      </c>
      <c r="F11639" s="1" t="s">
        <v>34639</v>
      </c>
      <c r="G11639" s="3" t="str">
        <f t="shared" si="1"/>
        <v>Michael Degroot</v>
      </c>
      <c r="H11639" s="3" t="str">
        <f t="shared" si="2"/>
        <v>MICHAEL DEGROOT</v>
      </c>
      <c r="J11639" s="1" t="s">
        <v>57</v>
      </c>
      <c r="K11639" s="1" t="s">
        <v>47</v>
      </c>
      <c r="L11639" s="1">
        <v>50.0</v>
      </c>
      <c r="M11639" s="1" t="s">
        <v>58</v>
      </c>
      <c r="N11639" s="1" t="s">
        <v>34542</v>
      </c>
      <c r="O11639" s="4">
        <v>44317.0</v>
      </c>
      <c r="P11639" s="4">
        <v>44304.0</v>
      </c>
      <c r="Q11639" s="1" t="s">
        <v>34640</v>
      </c>
      <c r="R11639" s="1" t="s">
        <v>31</v>
      </c>
      <c r="S11639" s="1" t="s">
        <v>32</v>
      </c>
      <c r="T11639" s="1">
        <v>75214.0</v>
      </c>
      <c r="U11639" s="1" t="s">
        <v>34641</v>
      </c>
    </row>
    <row r="11640">
      <c r="A11640" s="1" t="s">
        <v>34696</v>
      </c>
      <c r="B11640" s="1">
        <v>76078.0</v>
      </c>
      <c r="C11640" s="1">
        <v>2281.0</v>
      </c>
      <c r="D11640" s="2" t="s">
        <v>34554</v>
      </c>
      <c r="E11640" s="1" t="s">
        <v>12955</v>
      </c>
      <c r="F11640" s="1" t="s">
        <v>12747</v>
      </c>
      <c r="G11640" s="3" t="str">
        <f t="shared" si="1"/>
        <v>Rene Schmidt</v>
      </c>
      <c r="H11640" s="3" t="str">
        <f t="shared" si="2"/>
        <v>RENE SCHMIDT</v>
      </c>
      <c r="J11640" s="1" t="s">
        <v>57</v>
      </c>
      <c r="K11640" s="1" t="s">
        <v>50</v>
      </c>
      <c r="L11640" s="1">
        <v>50.0</v>
      </c>
      <c r="M11640" s="1" t="s">
        <v>58</v>
      </c>
      <c r="N11640" s="1" t="s">
        <v>34542</v>
      </c>
      <c r="O11640" s="4">
        <v>44352.0</v>
      </c>
      <c r="P11640" s="4">
        <v>44310.0</v>
      </c>
      <c r="Q11640" s="1" t="s">
        <v>34697</v>
      </c>
      <c r="R11640" s="1" t="s">
        <v>31</v>
      </c>
      <c r="S11640" s="1" t="s">
        <v>32</v>
      </c>
      <c r="T11640" s="1">
        <v>75214.0</v>
      </c>
      <c r="U11640" s="1" t="s">
        <v>34698</v>
      </c>
    </row>
    <row r="11641">
      <c r="A11641" s="1" t="s">
        <v>34699</v>
      </c>
      <c r="B11641" s="1">
        <v>76715.0</v>
      </c>
      <c r="C11641" s="1">
        <v>2281.0</v>
      </c>
      <c r="D11641" s="2" t="s">
        <v>34554</v>
      </c>
      <c r="E11641" s="1" t="s">
        <v>25652</v>
      </c>
      <c r="F11641" s="1" t="s">
        <v>25653</v>
      </c>
      <c r="G11641" s="3" t="str">
        <f t="shared" si="1"/>
        <v>Chrystin Pleasants</v>
      </c>
      <c r="H11641" s="3" t="str">
        <f t="shared" si="2"/>
        <v>CHRYSTIN PLEASANTS</v>
      </c>
      <c r="J11641" s="1" t="s">
        <v>57</v>
      </c>
      <c r="K11641" s="1" t="s">
        <v>50</v>
      </c>
      <c r="L11641" s="1">
        <v>50.0</v>
      </c>
      <c r="M11641" s="1" t="s">
        <v>58</v>
      </c>
      <c r="N11641" s="1" t="s">
        <v>34542</v>
      </c>
      <c r="O11641" s="4">
        <v>44352.0</v>
      </c>
      <c r="P11641" s="4">
        <v>44334.0</v>
      </c>
      <c r="Q11641" s="1" t="s">
        <v>34666</v>
      </c>
      <c r="R11641" s="1" t="s">
        <v>31</v>
      </c>
      <c r="S11641" s="1" t="s">
        <v>32</v>
      </c>
      <c r="T11641" s="1">
        <v>75214.0</v>
      </c>
      <c r="U11641" s="1" t="s">
        <v>34667</v>
      </c>
    </row>
    <row r="11642">
      <c r="A11642" s="1" t="s">
        <v>34700</v>
      </c>
      <c r="B11642" s="1">
        <v>76456.0</v>
      </c>
      <c r="C11642" s="1">
        <v>2281.0</v>
      </c>
      <c r="D11642" s="2" t="s">
        <v>34554</v>
      </c>
      <c r="E11642" s="1" t="s">
        <v>317</v>
      </c>
      <c r="F11642" s="1" t="s">
        <v>15148</v>
      </c>
      <c r="G11642" s="3" t="str">
        <f t="shared" si="1"/>
        <v>Kyle Talkington</v>
      </c>
      <c r="H11642" s="3" t="str">
        <f t="shared" si="2"/>
        <v>KYLE TALKINGTON</v>
      </c>
      <c r="J11642" s="1" t="s">
        <v>57</v>
      </c>
      <c r="K11642" s="1" t="s">
        <v>50</v>
      </c>
      <c r="L11642" s="1">
        <v>50.0</v>
      </c>
      <c r="M11642" s="1" t="s">
        <v>58</v>
      </c>
      <c r="N11642" s="1" t="s">
        <v>34542</v>
      </c>
      <c r="O11642" s="4">
        <v>44352.0</v>
      </c>
      <c r="P11642" s="4">
        <v>44332.0</v>
      </c>
      <c r="Q11642" s="1" t="s">
        <v>10568</v>
      </c>
      <c r="R11642" s="1" t="s">
        <v>31</v>
      </c>
      <c r="S11642" s="1" t="s">
        <v>32</v>
      </c>
      <c r="T11642" s="1">
        <v>75219.0</v>
      </c>
      <c r="U11642" s="1" t="s">
        <v>10569</v>
      </c>
    </row>
    <row r="11643">
      <c r="A11643" s="1" t="s">
        <v>34701</v>
      </c>
      <c r="B11643" s="1">
        <v>76705.0</v>
      </c>
      <c r="C11643" s="1">
        <v>2281.0</v>
      </c>
      <c r="D11643" s="2" t="s">
        <v>34554</v>
      </c>
      <c r="E11643" s="1" t="s">
        <v>275</v>
      </c>
      <c r="F11643" s="1" t="s">
        <v>276</v>
      </c>
      <c r="G11643" s="3" t="str">
        <f t="shared" si="1"/>
        <v>Brennan Greef</v>
      </c>
      <c r="H11643" s="3" t="str">
        <f t="shared" si="2"/>
        <v>BRENNAN GREEF</v>
      </c>
      <c r="J11643" s="1" t="s">
        <v>57</v>
      </c>
      <c r="K11643" s="1" t="s">
        <v>50</v>
      </c>
      <c r="L11643" s="1">
        <v>50.0</v>
      </c>
      <c r="M11643" s="1" t="s">
        <v>58</v>
      </c>
      <c r="N11643" s="1" t="s">
        <v>34542</v>
      </c>
      <c r="O11643" s="4">
        <v>44352.0</v>
      </c>
      <c r="P11643" s="4">
        <v>44326.0</v>
      </c>
      <c r="Q11643" s="1" t="s">
        <v>21872</v>
      </c>
      <c r="R11643" s="1" t="s">
        <v>31</v>
      </c>
      <c r="S11643" s="1" t="s">
        <v>32</v>
      </c>
      <c r="T11643" s="1">
        <v>75214.0</v>
      </c>
      <c r="U11643" s="1" t="s">
        <v>21873</v>
      </c>
    </row>
    <row r="11644">
      <c r="A11644" s="1" t="s">
        <v>34702</v>
      </c>
      <c r="B11644" s="1">
        <v>76701.0</v>
      </c>
      <c r="C11644" s="1">
        <v>2281.0</v>
      </c>
      <c r="D11644" s="2" t="s">
        <v>34554</v>
      </c>
      <c r="E11644" s="1" t="s">
        <v>140</v>
      </c>
      <c r="F11644" s="1" t="s">
        <v>14011</v>
      </c>
      <c r="G11644" s="3" t="str">
        <f t="shared" si="1"/>
        <v>Michael Martinez</v>
      </c>
      <c r="H11644" s="3" t="str">
        <f t="shared" si="2"/>
        <v>MICHAEL MARTINEZ</v>
      </c>
      <c r="J11644" s="1" t="s">
        <v>57</v>
      </c>
      <c r="K11644" s="1" t="s">
        <v>50</v>
      </c>
      <c r="L11644" s="1">
        <v>50.0</v>
      </c>
      <c r="M11644" s="1" t="s">
        <v>58</v>
      </c>
      <c r="N11644" s="1" t="s">
        <v>34542</v>
      </c>
      <c r="O11644" s="4">
        <v>44352.0</v>
      </c>
      <c r="P11644" s="4">
        <v>44324.0</v>
      </c>
      <c r="Q11644" s="1" t="s">
        <v>34703</v>
      </c>
      <c r="R11644" s="1" t="s">
        <v>31</v>
      </c>
      <c r="S11644" s="1" t="s">
        <v>32</v>
      </c>
      <c r="T11644" s="1">
        <v>75201.0</v>
      </c>
      <c r="U11644" s="1" t="s">
        <v>34704</v>
      </c>
    </row>
    <row r="11645">
      <c r="A11645" s="1" t="s">
        <v>34705</v>
      </c>
      <c r="B11645" s="1">
        <v>76077.0</v>
      </c>
      <c r="C11645" s="1">
        <v>2281.0</v>
      </c>
      <c r="D11645" s="2" t="s">
        <v>34554</v>
      </c>
      <c r="E11645" s="1" t="s">
        <v>20196</v>
      </c>
      <c r="F11645" s="1" t="s">
        <v>10690</v>
      </c>
      <c r="G11645" s="3" t="str">
        <f t="shared" si="1"/>
        <v>Mary Lou Weiss</v>
      </c>
      <c r="H11645" s="3" t="str">
        <f t="shared" si="2"/>
        <v>MARY LOU WEISS</v>
      </c>
      <c r="J11645" s="1" t="s">
        <v>57</v>
      </c>
      <c r="K11645" s="1" t="s">
        <v>50</v>
      </c>
      <c r="L11645" s="1">
        <v>50.0</v>
      </c>
      <c r="M11645" s="1" t="s">
        <v>58</v>
      </c>
      <c r="N11645" s="1" t="s">
        <v>34542</v>
      </c>
      <c r="O11645" s="4">
        <v>44352.0</v>
      </c>
      <c r="P11645" s="4">
        <v>44310.0</v>
      </c>
      <c r="Q11645" s="1" t="s">
        <v>34706</v>
      </c>
      <c r="R11645" s="1" t="s">
        <v>31</v>
      </c>
      <c r="S11645" s="1" t="s">
        <v>32</v>
      </c>
      <c r="T11645" s="1">
        <v>75204.0</v>
      </c>
      <c r="U11645" s="1" t="s">
        <v>34707</v>
      </c>
    </row>
    <row r="11646">
      <c r="A11646" s="1" t="s">
        <v>34708</v>
      </c>
      <c r="B11646" s="1">
        <v>76087.0</v>
      </c>
      <c r="C11646" s="1">
        <v>2281.0</v>
      </c>
      <c r="D11646" s="2" t="s">
        <v>34554</v>
      </c>
      <c r="E11646" s="1" t="s">
        <v>2324</v>
      </c>
      <c r="F11646" s="1" t="s">
        <v>34709</v>
      </c>
      <c r="G11646" s="3" t="str">
        <f t="shared" si="1"/>
        <v>Ann Drumm</v>
      </c>
      <c r="H11646" s="3" t="str">
        <f t="shared" si="2"/>
        <v>ANN DRUMM</v>
      </c>
      <c r="J11646" s="1" t="s">
        <v>57</v>
      </c>
      <c r="K11646" s="1" t="s">
        <v>50</v>
      </c>
      <c r="L11646" s="1">
        <v>50.0</v>
      </c>
      <c r="M11646" s="1" t="s">
        <v>58</v>
      </c>
      <c r="N11646" s="1" t="s">
        <v>34542</v>
      </c>
      <c r="O11646" s="4">
        <v>44352.0</v>
      </c>
      <c r="P11646" s="4">
        <v>44321.0</v>
      </c>
      <c r="Q11646" s="1" t="s">
        <v>34710</v>
      </c>
      <c r="R11646" s="1" t="s">
        <v>31</v>
      </c>
      <c r="S11646" s="1" t="s">
        <v>32</v>
      </c>
      <c r="T11646" s="1">
        <v>75204.0</v>
      </c>
      <c r="U11646" s="1" t="s">
        <v>34711</v>
      </c>
    </row>
    <row r="11647">
      <c r="A11647" s="1" t="s">
        <v>34712</v>
      </c>
      <c r="B11647" s="1">
        <v>76163.0</v>
      </c>
      <c r="C11647" s="1">
        <v>2281.0</v>
      </c>
      <c r="D11647" s="2" t="s">
        <v>34554</v>
      </c>
      <c r="E11647" s="1" t="s">
        <v>34713</v>
      </c>
      <c r="F11647" s="1" t="s">
        <v>34714</v>
      </c>
      <c r="G11647" s="3" t="str">
        <f t="shared" si="1"/>
        <v>Daron Tapscott</v>
      </c>
      <c r="H11647" s="3" t="str">
        <f t="shared" si="2"/>
        <v>DARON TAPSCOTT</v>
      </c>
      <c r="J11647" s="1" t="s">
        <v>57</v>
      </c>
      <c r="K11647" s="1" t="s">
        <v>50</v>
      </c>
      <c r="L11647" s="1">
        <v>50.0</v>
      </c>
      <c r="M11647" s="1" t="s">
        <v>58</v>
      </c>
      <c r="N11647" s="1" t="s">
        <v>34542</v>
      </c>
      <c r="O11647" s="4">
        <v>44352.0</v>
      </c>
      <c r="P11647" s="4">
        <v>44326.0</v>
      </c>
      <c r="Q11647" s="1" t="s">
        <v>34715</v>
      </c>
      <c r="R11647" s="1" t="s">
        <v>31</v>
      </c>
      <c r="S11647" s="1" t="s">
        <v>32</v>
      </c>
      <c r="T11647" s="1">
        <v>75206.0</v>
      </c>
      <c r="U11647" s="1" t="s">
        <v>34716</v>
      </c>
    </row>
    <row r="11648">
      <c r="A11648" s="1" t="s">
        <v>34717</v>
      </c>
      <c r="B11648" s="1">
        <v>76119.0</v>
      </c>
      <c r="C11648" s="1">
        <v>2281.0</v>
      </c>
      <c r="D11648" s="2" t="s">
        <v>34554</v>
      </c>
      <c r="E11648" s="1" t="s">
        <v>12463</v>
      </c>
      <c r="F11648" s="1" t="s">
        <v>22885</v>
      </c>
      <c r="G11648" s="3" t="str">
        <f t="shared" si="1"/>
        <v>Evelyn Mayo</v>
      </c>
      <c r="H11648" s="3" t="str">
        <f t="shared" si="2"/>
        <v>EVELYN MAYO</v>
      </c>
      <c r="J11648" s="1" t="s">
        <v>57</v>
      </c>
      <c r="K11648" s="1" t="s">
        <v>50</v>
      </c>
      <c r="L11648" s="1">
        <v>50.0</v>
      </c>
      <c r="M11648" s="1" t="s">
        <v>58</v>
      </c>
      <c r="N11648" s="1" t="s">
        <v>34542</v>
      </c>
      <c r="O11648" s="4">
        <v>44352.0</v>
      </c>
      <c r="P11648" s="4">
        <v>44312.0</v>
      </c>
      <c r="Q11648" s="1" t="s">
        <v>34718</v>
      </c>
      <c r="R11648" s="1" t="s">
        <v>31</v>
      </c>
      <c r="S11648" s="1" t="s">
        <v>32</v>
      </c>
      <c r="T11648" s="1">
        <v>75208.0</v>
      </c>
      <c r="U11648" s="1" t="s">
        <v>34719</v>
      </c>
    </row>
    <row r="11649">
      <c r="A11649" s="1" t="s">
        <v>34720</v>
      </c>
      <c r="B11649" s="1">
        <v>76672.0</v>
      </c>
      <c r="C11649" s="1">
        <v>2281.0</v>
      </c>
      <c r="D11649" s="2" t="s">
        <v>34554</v>
      </c>
      <c r="E11649" s="1" t="s">
        <v>3421</v>
      </c>
      <c r="F11649" s="1" t="s">
        <v>4494</v>
      </c>
      <c r="G11649" s="3" t="str">
        <f t="shared" si="1"/>
        <v>Evan Howard</v>
      </c>
      <c r="H11649" s="3" t="str">
        <f t="shared" si="2"/>
        <v>EVAN HOWARD</v>
      </c>
      <c r="J11649" s="1" t="s">
        <v>57</v>
      </c>
      <c r="K11649" s="1" t="s">
        <v>50</v>
      </c>
      <c r="L11649" s="1">
        <v>50.0</v>
      </c>
      <c r="M11649" s="1" t="s">
        <v>58</v>
      </c>
      <c r="N11649" s="1" t="s">
        <v>34542</v>
      </c>
      <c r="O11649" s="4">
        <v>44352.0</v>
      </c>
      <c r="P11649" s="4">
        <v>44318.0</v>
      </c>
      <c r="Q11649" s="1" t="s">
        <v>34721</v>
      </c>
      <c r="R11649" s="1" t="s">
        <v>31</v>
      </c>
      <c r="S11649" s="1" t="s">
        <v>32</v>
      </c>
      <c r="T11649" s="1">
        <v>75204.0</v>
      </c>
      <c r="U11649" s="1" t="s">
        <v>34722</v>
      </c>
    </row>
    <row r="11650">
      <c r="A11650" s="1" t="s">
        <v>34723</v>
      </c>
      <c r="B11650" s="1">
        <v>76123.0</v>
      </c>
      <c r="C11650" s="1">
        <v>2281.0</v>
      </c>
      <c r="D11650" s="2" t="s">
        <v>34554</v>
      </c>
      <c r="E11650" s="1" t="s">
        <v>34724</v>
      </c>
      <c r="F11650" s="1" t="s">
        <v>32360</v>
      </c>
      <c r="G11650" s="3" t="str">
        <f t="shared" si="1"/>
        <v>Geoff Staples</v>
      </c>
      <c r="H11650" s="3" t="str">
        <f t="shared" si="2"/>
        <v>GEOFF STAPLES</v>
      </c>
      <c r="J11650" s="1" t="s">
        <v>57</v>
      </c>
      <c r="K11650" s="1" t="s">
        <v>50</v>
      </c>
      <c r="L11650" s="1">
        <v>50.0</v>
      </c>
      <c r="M11650" s="1" t="s">
        <v>58</v>
      </c>
      <c r="N11650" s="1" t="s">
        <v>34542</v>
      </c>
      <c r="O11650" s="4">
        <v>44352.0</v>
      </c>
      <c r="P11650" s="4">
        <v>44318.0</v>
      </c>
      <c r="Q11650" s="1" t="s">
        <v>34725</v>
      </c>
      <c r="R11650" s="1" t="s">
        <v>31</v>
      </c>
      <c r="S11650" s="1" t="s">
        <v>32</v>
      </c>
      <c r="T11650" s="1">
        <v>75246.0</v>
      </c>
      <c r="U11650" s="1" t="s">
        <v>34726</v>
      </c>
    </row>
    <row r="11651">
      <c r="A11651" s="1" t="s">
        <v>34727</v>
      </c>
      <c r="B11651" s="1">
        <v>76550.0</v>
      </c>
      <c r="C11651" s="1">
        <v>2281.0</v>
      </c>
      <c r="D11651" s="2" t="s">
        <v>34554</v>
      </c>
      <c r="E11651" s="1" t="s">
        <v>34728</v>
      </c>
      <c r="F11651" s="1" t="s">
        <v>34729</v>
      </c>
      <c r="G11651" s="3" t="str">
        <f t="shared" si="1"/>
        <v>Jeffry Andreson</v>
      </c>
      <c r="H11651" s="3" t="str">
        <f t="shared" si="2"/>
        <v>JEFFRY ANDRESON</v>
      </c>
      <c r="J11651" s="1" t="s">
        <v>57</v>
      </c>
      <c r="K11651" s="1" t="s">
        <v>50</v>
      </c>
      <c r="L11651" s="1">
        <v>50.0</v>
      </c>
      <c r="M11651" s="1" t="s">
        <v>58</v>
      </c>
      <c r="N11651" s="1" t="s">
        <v>34542</v>
      </c>
      <c r="O11651" s="4">
        <v>44352.0</v>
      </c>
      <c r="P11651" s="4">
        <v>44318.0</v>
      </c>
      <c r="Q11651" s="1" t="s">
        <v>34730</v>
      </c>
      <c r="R11651" s="1" t="s">
        <v>31</v>
      </c>
      <c r="S11651" s="1" t="s">
        <v>32</v>
      </c>
      <c r="T11651" s="1">
        <v>75223.0</v>
      </c>
      <c r="U11651" s="1" t="s">
        <v>34731</v>
      </c>
    </row>
    <row r="11652">
      <c r="A11652" s="1" t="s">
        <v>34732</v>
      </c>
      <c r="B11652" s="1">
        <v>76765.0</v>
      </c>
      <c r="C11652" s="1">
        <v>2281.0</v>
      </c>
      <c r="D11652" s="2" t="s">
        <v>34554</v>
      </c>
      <c r="E11652" s="1" t="s">
        <v>1030</v>
      </c>
      <c r="F11652" s="1" t="s">
        <v>19368</v>
      </c>
      <c r="G11652" s="3" t="str">
        <f t="shared" si="1"/>
        <v>Don Maison</v>
      </c>
      <c r="H11652" s="3" t="str">
        <f t="shared" si="2"/>
        <v>DON MAISON</v>
      </c>
      <c r="J11652" s="1" t="s">
        <v>57</v>
      </c>
      <c r="K11652" s="1" t="s">
        <v>50</v>
      </c>
      <c r="L11652" s="1">
        <v>50.0</v>
      </c>
      <c r="M11652" s="1" t="s">
        <v>58</v>
      </c>
      <c r="N11652" s="1" t="s">
        <v>34542</v>
      </c>
      <c r="O11652" s="4">
        <v>44352.0</v>
      </c>
      <c r="P11652" s="4">
        <v>44322.0</v>
      </c>
      <c r="Q11652" s="1" t="s">
        <v>34733</v>
      </c>
      <c r="R11652" s="1" t="s">
        <v>31</v>
      </c>
      <c r="S11652" s="1" t="s">
        <v>32</v>
      </c>
      <c r="T11652" s="1">
        <v>75204.0</v>
      </c>
      <c r="U11652" s="1" t="s">
        <v>34734</v>
      </c>
    </row>
    <row r="11653">
      <c r="A11653" s="1" t="s">
        <v>34735</v>
      </c>
      <c r="B11653" s="1">
        <v>76510.0</v>
      </c>
      <c r="C11653" s="1">
        <v>2281.0</v>
      </c>
      <c r="D11653" s="2" t="s">
        <v>34554</v>
      </c>
      <c r="E11653" s="1" t="s">
        <v>9190</v>
      </c>
      <c r="F11653" s="1" t="s">
        <v>4459</v>
      </c>
      <c r="G11653" s="3" t="str">
        <f t="shared" si="1"/>
        <v>Emily Clark</v>
      </c>
      <c r="H11653" s="3" t="str">
        <f t="shared" si="2"/>
        <v>EMILY CLARK</v>
      </c>
      <c r="J11653" s="1" t="s">
        <v>57</v>
      </c>
      <c r="K11653" s="1" t="s">
        <v>50</v>
      </c>
      <c r="L11653" s="1">
        <v>50.0</v>
      </c>
      <c r="M11653" s="1" t="s">
        <v>58</v>
      </c>
      <c r="N11653" s="1" t="s">
        <v>34542</v>
      </c>
      <c r="O11653" s="4">
        <v>44352.0</v>
      </c>
      <c r="P11653" s="4">
        <v>44336.0</v>
      </c>
      <c r="Q11653" s="1" t="s">
        <v>34693</v>
      </c>
      <c r="R11653" s="1" t="s">
        <v>31</v>
      </c>
      <c r="S11653" s="1" t="s">
        <v>32</v>
      </c>
      <c r="T11653" s="1">
        <v>75219.0</v>
      </c>
      <c r="U11653" s="1" t="s">
        <v>34694</v>
      </c>
    </row>
    <row r="11654">
      <c r="A11654" s="1" t="s">
        <v>34736</v>
      </c>
      <c r="B11654" s="1">
        <v>78944.0</v>
      </c>
      <c r="C11654" s="1">
        <v>2312.0</v>
      </c>
      <c r="D11654" s="2" t="s">
        <v>34556</v>
      </c>
      <c r="E11654" s="1" t="s">
        <v>8577</v>
      </c>
      <c r="F11654" s="1" t="s">
        <v>131</v>
      </c>
      <c r="G11654" s="3" t="str">
        <f t="shared" si="1"/>
        <v>Carole Johnson</v>
      </c>
      <c r="H11654" s="3" t="str">
        <f t="shared" si="2"/>
        <v>CAROLE JOHNSON</v>
      </c>
      <c r="J11654" s="1" t="s">
        <v>57</v>
      </c>
      <c r="K11654" s="1" t="s">
        <v>53</v>
      </c>
      <c r="L11654" s="1">
        <v>50.0</v>
      </c>
      <c r="M11654" s="1" t="s">
        <v>58</v>
      </c>
      <c r="N11654" s="1" t="s">
        <v>34542</v>
      </c>
      <c r="O11654" s="4">
        <v>44352.0</v>
      </c>
      <c r="P11654" s="4">
        <v>44345.0</v>
      </c>
      <c r="Q11654" s="1" t="s">
        <v>34737</v>
      </c>
      <c r="R11654" s="1" t="s">
        <v>31</v>
      </c>
      <c r="S11654" s="1" t="s">
        <v>32</v>
      </c>
      <c r="T11654" s="1">
        <v>75214.0</v>
      </c>
      <c r="U11654" s="1" t="s">
        <v>34738</v>
      </c>
    </row>
    <row r="11655">
      <c r="A11655" s="1" t="s">
        <v>34739</v>
      </c>
      <c r="B11655" s="1">
        <v>68031.0</v>
      </c>
      <c r="C11655" s="1">
        <v>2136.0</v>
      </c>
      <c r="D11655" s="2" t="s">
        <v>34550</v>
      </c>
      <c r="E11655" s="1" t="s">
        <v>542</v>
      </c>
      <c r="F11655" s="1" t="s">
        <v>34740</v>
      </c>
      <c r="G11655" s="3" t="str">
        <f t="shared" si="1"/>
        <v>Sharon van Buskirk</v>
      </c>
      <c r="H11655" s="3" t="str">
        <f t="shared" si="2"/>
        <v>SHARON VAN BUSKIRK</v>
      </c>
      <c r="J11655" s="1" t="s">
        <v>57</v>
      </c>
      <c r="K11655" s="1" t="s">
        <v>44</v>
      </c>
      <c r="L11655" s="1">
        <v>51.8</v>
      </c>
      <c r="M11655" s="1" t="s">
        <v>58</v>
      </c>
      <c r="N11655" s="1" t="s">
        <v>34542</v>
      </c>
      <c r="O11655" s="4">
        <v>44317.0</v>
      </c>
      <c r="P11655" s="4">
        <v>44253.0</v>
      </c>
      <c r="Q11655" s="1" t="s">
        <v>25753</v>
      </c>
      <c r="R11655" s="1" t="s">
        <v>31</v>
      </c>
      <c r="S11655" s="1" t="s">
        <v>32</v>
      </c>
      <c r="T11655" s="1">
        <v>75214.0</v>
      </c>
      <c r="U11655" s="1" t="s">
        <v>34741</v>
      </c>
    </row>
    <row r="11656">
      <c r="A11656" s="1" t="s">
        <v>34742</v>
      </c>
      <c r="B11656" s="1">
        <v>68039.0</v>
      </c>
      <c r="C11656" s="1">
        <v>2136.0</v>
      </c>
      <c r="D11656" s="2" t="s">
        <v>34550</v>
      </c>
      <c r="E11656" s="1" t="s">
        <v>1021</v>
      </c>
      <c r="F11656" s="1" t="s">
        <v>34743</v>
      </c>
      <c r="G11656" s="3" t="str">
        <f t="shared" si="1"/>
        <v>James Connell</v>
      </c>
      <c r="H11656" s="3" t="str">
        <f t="shared" si="2"/>
        <v>JAMES CONNELL</v>
      </c>
      <c r="J11656" s="1" t="s">
        <v>57</v>
      </c>
      <c r="K11656" s="1" t="s">
        <v>44</v>
      </c>
      <c r="L11656" s="1">
        <v>51.8</v>
      </c>
      <c r="M11656" s="1" t="s">
        <v>58</v>
      </c>
      <c r="N11656" s="1" t="s">
        <v>34542</v>
      </c>
      <c r="O11656" s="4">
        <v>44317.0</v>
      </c>
      <c r="P11656" s="4">
        <v>44269.0</v>
      </c>
      <c r="Q11656" s="1" t="s">
        <v>34744</v>
      </c>
      <c r="R11656" s="1" t="s">
        <v>31</v>
      </c>
      <c r="S11656" s="1" t="s">
        <v>32</v>
      </c>
      <c r="T11656" s="1">
        <v>75214.0</v>
      </c>
      <c r="U11656" s="1" t="s">
        <v>34745</v>
      </c>
    </row>
    <row r="11657">
      <c r="A11657" s="1" t="s">
        <v>34746</v>
      </c>
      <c r="B11657" s="1">
        <v>72657.0</v>
      </c>
      <c r="C11657" s="1">
        <v>2227.0</v>
      </c>
      <c r="D11657" s="2" t="s">
        <v>34552</v>
      </c>
      <c r="E11657" s="1" t="s">
        <v>7715</v>
      </c>
      <c r="F11657" s="1" t="s">
        <v>34747</v>
      </c>
      <c r="G11657" s="3" t="str">
        <f t="shared" si="1"/>
        <v>Marcus Watson</v>
      </c>
      <c r="H11657" s="3" t="str">
        <f t="shared" si="2"/>
        <v>MARCUS WATSON</v>
      </c>
      <c r="J11657" s="1" t="s">
        <v>57</v>
      </c>
      <c r="K11657" s="1" t="s">
        <v>47</v>
      </c>
      <c r="L11657" s="1">
        <v>51.8</v>
      </c>
      <c r="M11657" s="1" t="s">
        <v>58</v>
      </c>
      <c r="N11657" s="1" t="s">
        <v>34542</v>
      </c>
      <c r="O11657" s="4">
        <v>44317.0</v>
      </c>
      <c r="P11657" s="4">
        <v>44282.0</v>
      </c>
      <c r="Q11657" s="1" t="s">
        <v>34748</v>
      </c>
      <c r="R11657" s="1" t="s">
        <v>31</v>
      </c>
      <c r="S11657" s="1" t="s">
        <v>32</v>
      </c>
      <c r="T11657" s="1">
        <v>75219.0</v>
      </c>
      <c r="U11657" s="1" t="s">
        <v>34749</v>
      </c>
    </row>
    <row r="11658">
      <c r="A11658" s="1" t="s">
        <v>34750</v>
      </c>
      <c r="B11658" s="1">
        <v>72662.0</v>
      </c>
      <c r="C11658" s="1">
        <v>2227.0</v>
      </c>
      <c r="D11658" s="2" t="s">
        <v>34552</v>
      </c>
      <c r="E11658" s="1" t="s">
        <v>34751</v>
      </c>
      <c r="F11658" s="1" t="s">
        <v>34752</v>
      </c>
      <c r="G11658" s="3" t="str">
        <f t="shared" si="1"/>
        <v>Kraig Post</v>
      </c>
      <c r="H11658" s="3" t="str">
        <f t="shared" si="2"/>
        <v>KRAIG POST</v>
      </c>
      <c r="J11658" s="1" t="s">
        <v>57</v>
      </c>
      <c r="K11658" s="1" t="s">
        <v>47</v>
      </c>
      <c r="L11658" s="1">
        <v>51.8</v>
      </c>
      <c r="M11658" s="1" t="s">
        <v>58</v>
      </c>
      <c r="N11658" s="1" t="s">
        <v>34542</v>
      </c>
      <c r="O11658" s="4">
        <v>44317.0</v>
      </c>
      <c r="P11658" s="4">
        <v>44287.0</v>
      </c>
      <c r="Q11658" s="1" t="s">
        <v>34753</v>
      </c>
      <c r="R11658" s="1" t="s">
        <v>31</v>
      </c>
      <c r="S11658" s="1" t="s">
        <v>32</v>
      </c>
      <c r="T11658" s="1">
        <v>75214.0</v>
      </c>
      <c r="U11658" s="1" t="s">
        <v>34754</v>
      </c>
    </row>
    <row r="11659">
      <c r="A11659" s="1" t="s">
        <v>34755</v>
      </c>
      <c r="B11659" s="1">
        <v>72663.0</v>
      </c>
      <c r="C11659" s="1">
        <v>2227.0</v>
      </c>
      <c r="D11659" s="2" t="s">
        <v>34552</v>
      </c>
      <c r="E11659" s="1" t="s">
        <v>140</v>
      </c>
      <c r="F11659" s="1" t="s">
        <v>34756</v>
      </c>
      <c r="G11659" s="3" t="str">
        <f t="shared" si="1"/>
        <v>Michael Karnowski</v>
      </c>
      <c r="H11659" s="3" t="str">
        <f t="shared" si="2"/>
        <v>MICHAEL KARNOWSKI</v>
      </c>
      <c r="J11659" s="1" t="s">
        <v>57</v>
      </c>
      <c r="K11659" s="1" t="s">
        <v>47</v>
      </c>
      <c r="L11659" s="1">
        <v>51.8</v>
      </c>
      <c r="M11659" s="1" t="s">
        <v>58</v>
      </c>
      <c r="N11659" s="1" t="s">
        <v>34542</v>
      </c>
      <c r="O11659" s="4">
        <v>44317.0</v>
      </c>
      <c r="P11659" s="4">
        <v>44287.0</v>
      </c>
      <c r="Q11659" s="1" t="s">
        <v>34757</v>
      </c>
      <c r="R11659" s="1" t="s">
        <v>31</v>
      </c>
      <c r="S11659" s="1" t="s">
        <v>32</v>
      </c>
      <c r="T11659" s="1">
        <v>75214.0</v>
      </c>
      <c r="U11659" s="1" t="s">
        <v>34758</v>
      </c>
    </row>
    <row r="11660">
      <c r="A11660" s="1" t="s">
        <v>34759</v>
      </c>
      <c r="B11660" s="1">
        <v>72665.0</v>
      </c>
      <c r="C11660" s="1">
        <v>2227.0</v>
      </c>
      <c r="D11660" s="2" t="s">
        <v>34552</v>
      </c>
      <c r="E11660" s="1" t="s">
        <v>3083</v>
      </c>
      <c r="F11660" s="1" t="s">
        <v>34682</v>
      </c>
      <c r="G11660" s="3" t="str">
        <f t="shared" si="1"/>
        <v>Laura Freeland</v>
      </c>
      <c r="H11660" s="3" t="str">
        <f t="shared" si="2"/>
        <v>LAURA FREELAND</v>
      </c>
      <c r="J11660" s="1" t="s">
        <v>57</v>
      </c>
      <c r="K11660" s="1" t="s">
        <v>47</v>
      </c>
      <c r="L11660" s="1">
        <v>51.8</v>
      </c>
      <c r="M11660" s="1" t="s">
        <v>58</v>
      </c>
      <c r="N11660" s="1" t="s">
        <v>34542</v>
      </c>
      <c r="O11660" s="4">
        <v>44317.0</v>
      </c>
      <c r="P11660" s="4">
        <v>44288.0</v>
      </c>
      <c r="Q11660" s="1" t="s">
        <v>34683</v>
      </c>
      <c r="R11660" s="1" t="s">
        <v>31</v>
      </c>
      <c r="S11660" s="1" t="s">
        <v>32</v>
      </c>
      <c r="T11660" s="1">
        <v>75206.0</v>
      </c>
      <c r="U11660" s="1" t="s">
        <v>34684</v>
      </c>
    </row>
    <row r="11661">
      <c r="A11661" s="1" t="s">
        <v>34760</v>
      </c>
      <c r="B11661" s="1">
        <v>72666.0</v>
      </c>
      <c r="C11661" s="1">
        <v>2227.0</v>
      </c>
      <c r="D11661" s="2" t="s">
        <v>34552</v>
      </c>
      <c r="E11661" s="1" t="s">
        <v>337</v>
      </c>
      <c r="F11661" s="1" t="s">
        <v>338</v>
      </c>
      <c r="G11661" s="3" t="str">
        <f t="shared" si="1"/>
        <v>Christopher Craig</v>
      </c>
      <c r="H11661" s="3" t="str">
        <f t="shared" si="2"/>
        <v>CHRISTOPHER CRAIG</v>
      </c>
      <c r="J11661" s="1" t="s">
        <v>57</v>
      </c>
      <c r="K11661" s="1" t="s">
        <v>47</v>
      </c>
      <c r="L11661" s="1">
        <v>51.8</v>
      </c>
      <c r="M11661" s="1" t="s">
        <v>58</v>
      </c>
      <c r="N11661" s="1" t="s">
        <v>34542</v>
      </c>
      <c r="O11661" s="4">
        <v>44317.0</v>
      </c>
      <c r="P11661" s="4">
        <v>44290.0</v>
      </c>
      <c r="Q11661" s="1" t="s">
        <v>34761</v>
      </c>
      <c r="R11661" s="1" t="s">
        <v>31</v>
      </c>
      <c r="S11661" s="1" t="s">
        <v>32</v>
      </c>
      <c r="T11661" s="1">
        <v>75204.0</v>
      </c>
      <c r="U11661" s="1" t="s">
        <v>34762</v>
      </c>
    </row>
    <row r="11662">
      <c r="A11662" s="1" t="s">
        <v>34763</v>
      </c>
      <c r="B11662" s="1">
        <v>72668.0</v>
      </c>
      <c r="C11662" s="1">
        <v>2227.0</v>
      </c>
      <c r="D11662" s="2" t="s">
        <v>34552</v>
      </c>
      <c r="E11662" s="1" t="s">
        <v>921</v>
      </c>
      <c r="F11662" s="1" t="s">
        <v>34764</v>
      </c>
      <c r="G11662" s="3" t="str">
        <f t="shared" si="1"/>
        <v>David Hines</v>
      </c>
      <c r="H11662" s="3" t="str">
        <f t="shared" si="2"/>
        <v>DAVID HINES</v>
      </c>
      <c r="J11662" s="1" t="s">
        <v>57</v>
      </c>
      <c r="K11662" s="1" t="s">
        <v>47</v>
      </c>
      <c r="L11662" s="1">
        <v>51.8</v>
      </c>
      <c r="M11662" s="1" t="s">
        <v>58</v>
      </c>
      <c r="N11662" s="1" t="s">
        <v>34542</v>
      </c>
      <c r="O11662" s="4">
        <v>44317.0</v>
      </c>
      <c r="P11662" s="4">
        <v>44292.0</v>
      </c>
      <c r="Q11662" s="1" t="s">
        <v>34765</v>
      </c>
      <c r="R11662" s="1" t="s">
        <v>31</v>
      </c>
      <c r="S11662" s="1" t="s">
        <v>32</v>
      </c>
      <c r="T11662" s="1">
        <v>75206.0</v>
      </c>
      <c r="U11662" s="1" t="s">
        <v>34766</v>
      </c>
    </row>
    <row r="11663">
      <c r="A11663" s="1" t="s">
        <v>34767</v>
      </c>
      <c r="B11663" s="1">
        <v>72671.0</v>
      </c>
      <c r="C11663" s="1">
        <v>2227.0</v>
      </c>
      <c r="D11663" s="2" t="s">
        <v>34552</v>
      </c>
      <c r="E11663" s="1" t="s">
        <v>4425</v>
      </c>
      <c r="F11663" s="1" t="s">
        <v>15129</v>
      </c>
      <c r="G11663" s="3" t="str">
        <f t="shared" si="1"/>
        <v>Julie Lowenberg</v>
      </c>
      <c r="H11663" s="3" t="str">
        <f t="shared" si="2"/>
        <v>JULIE LOWENBERG</v>
      </c>
      <c r="J11663" s="1" t="s">
        <v>57</v>
      </c>
      <c r="K11663" s="1" t="s">
        <v>47</v>
      </c>
      <c r="L11663" s="1">
        <v>51.8</v>
      </c>
      <c r="M11663" s="1" t="s">
        <v>58</v>
      </c>
      <c r="N11663" s="1" t="s">
        <v>34542</v>
      </c>
      <c r="O11663" s="4">
        <v>44317.0</v>
      </c>
      <c r="P11663" s="4">
        <v>44294.0</v>
      </c>
      <c r="Q11663" s="1" t="s">
        <v>6568</v>
      </c>
      <c r="R11663" s="1" t="s">
        <v>31</v>
      </c>
      <c r="S11663" s="1" t="s">
        <v>32</v>
      </c>
      <c r="T11663" s="1">
        <v>75219.0</v>
      </c>
      <c r="U11663" s="1" t="s">
        <v>6569</v>
      </c>
    </row>
    <row r="11664">
      <c r="A11664" s="1" t="s">
        <v>34768</v>
      </c>
      <c r="B11664" s="1">
        <v>72675.0</v>
      </c>
      <c r="C11664" s="1">
        <v>2227.0</v>
      </c>
      <c r="D11664" s="2" t="s">
        <v>34552</v>
      </c>
      <c r="E11664" s="1" t="s">
        <v>3171</v>
      </c>
      <c r="F11664" s="1" t="s">
        <v>34769</v>
      </c>
      <c r="G11664" s="3" t="str">
        <f t="shared" si="1"/>
        <v>George Dailey</v>
      </c>
      <c r="H11664" s="3" t="str">
        <f t="shared" si="2"/>
        <v>GEORGE DAILEY</v>
      </c>
      <c r="J11664" s="1" t="s">
        <v>57</v>
      </c>
      <c r="K11664" s="1" t="s">
        <v>47</v>
      </c>
      <c r="L11664" s="1">
        <v>51.8</v>
      </c>
      <c r="M11664" s="1" t="s">
        <v>58</v>
      </c>
      <c r="N11664" s="1" t="s">
        <v>34542</v>
      </c>
      <c r="O11664" s="4">
        <v>44317.0</v>
      </c>
      <c r="P11664" s="4">
        <v>44294.0</v>
      </c>
      <c r="Q11664" s="1" t="s">
        <v>33701</v>
      </c>
      <c r="R11664" s="1" t="s">
        <v>31</v>
      </c>
      <c r="S11664" s="1" t="s">
        <v>32</v>
      </c>
      <c r="T11664" s="1">
        <v>75206.0</v>
      </c>
      <c r="U11664" s="1" t="s">
        <v>33702</v>
      </c>
    </row>
    <row r="11665">
      <c r="A11665" s="1" t="s">
        <v>34770</v>
      </c>
      <c r="B11665" s="1">
        <v>73601.0</v>
      </c>
      <c r="C11665" s="1">
        <v>2227.0</v>
      </c>
      <c r="D11665" s="2" t="s">
        <v>34552</v>
      </c>
      <c r="E11665" s="1" t="s">
        <v>25652</v>
      </c>
      <c r="F11665" s="1" t="s">
        <v>25653</v>
      </c>
      <c r="G11665" s="3" t="str">
        <f t="shared" si="1"/>
        <v>Chrystin Pleasants</v>
      </c>
      <c r="H11665" s="3" t="str">
        <f t="shared" si="2"/>
        <v>CHRYSTIN PLEASANTS</v>
      </c>
      <c r="J11665" s="1" t="s">
        <v>57</v>
      </c>
      <c r="K11665" s="1" t="s">
        <v>47</v>
      </c>
      <c r="L11665" s="1">
        <v>51.8</v>
      </c>
      <c r="M11665" s="1" t="s">
        <v>58</v>
      </c>
      <c r="N11665" s="1" t="s">
        <v>34542</v>
      </c>
      <c r="O11665" s="4">
        <v>44317.0</v>
      </c>
      <c r="P11665" s="4">
        <v>44304.0</v>
      </c>
      <c r="Q11665" s="1" t="s">
        <v>34666</v>
      </c>
      <c r="R11665" s="1" t="s">
        <v>31</v>
      </c>
      <c r="S11665" s="1" t="s">
        <v>32</v>
      </c>
      <c r="T11665" s="1">
        <v>75214.0</v>
      </c>
      <c r="U11665" s="1" t="s">
        <v>34667</v>
      </c>
    </row>
    <row r="11666">
      <c r="A11666" s="1" t="s">
        <v>34771</v>
      </c>
      <c r="B11666" s="1">
        <v>76433.0</v>
      </c>
      <c r="C11666" s="1">
        <v>2281.0</v>
      </c>
      <c r="D11666" s="2" t="s">
        <v>34554</v>
      </c>
      <c r="E11666" s="1" t="s">
        <v>109</v>
      </c>
      <c r="F11666" s="1" t="s">
        <v>27757</v>
      </c>
      <c r="G11666" s="3" t="str">
        <f t="shared" si="1"/>
        <v>Teresa Bond</v>
      </c>
      <c r="H11666" s="3" t="str">
        <f t="shared" si="2"/>
        <v>TERESA BOND</v>
      </c>
      <c r="J11666" s="1" t="s">
        <v>57</v>
      </c>
      <c r="K11666" s="1" t="s">
        <v>50</v>
      </c>
      <c r="L11666" s="1">
        <v>51.8</v>
      </c>
      <c r="M11666" s="1" t="s">
        <v>58</v>
      </c>
      <c r="N11666" s="1" t="s">
        <v>34542</v>
      </c>
      <c r="O11666" s="4">
        <v>44352.0</v>
      </c>
      <c r="P11666" s="4">
        <v>44330.0</v>
      </c>
      <c r="Q11666" s="1" t="s">
        <v>34772</v>
      </c>
      <c r="R11666" s="1" t="s">
        <v>31</v>
      </c>
      <c r="S11666" s="1" t="s">
        <v>32</v>
      </c>
      <c r="T11666" s="1">
        <v>75214.0</v>
      </c>
      <c r="U11666" s="1" t="s">
        <v>34773</v>
      </c>
    </row>
    <row r="11667">
      <c r="A11667" s="1" t="s">
        <v>34774</v>
      </c>
      <c r="B11667" s="1">
        <v>76130.0</v>
      </c>
      <c r="C11667" s="1">
        <v>2281.0</v>
      </c>
      <c r="D11667" s="2" t="s">
        <v>34554</v>
      </c>
      <c r="E11667" s="1" t="s">
        <v>354</v>
      </c>
      <c r="F11667" s="1" t="s">
        <v>355</v>
      </c>
      <c r="G11667" s="3" t="str">
        <f t="shared" si="1"/>
        <v>Richard Schumacher</v>
      </c>
      <c r="H11667" s="3" t="str">
        <f t="shared" si="2"/>
        <v>RICHARD SCHUMACHER</v>
      </c>
      <c r="J11667" s="1" t="s">
        <v>57</v>
      </c>
      <c r="K11667" s="1" t="s">
        <v>50</v>
      </c>
      <c r="L11667" s="1">
        <v>51.8</v>
      </c>
      <c r="M11667" s="1" t="s">
        <v>58</v>
      </c>
      <c r="N11667" s="1" t="s">
        <v>34542</v>
      </c>
      <c r="O11667" s="4">
        <v>44352.0</v>
      </c>
      <c r="P11667" s="4">
        <v>44319.0</v>
      </c>
      <c r="Q11667" s="1" t="s">
        <v>356</v>
      </c>
      <c r="R11667" s="1" t="s">
        <v>357</v>
      </c>
      <c r="S11667" s="1" t="s">
        <v>32</v>
      </c>
      <c r="T11667" s="1">
        <v>75083.0</v>
      </c>
      <c r="U11667" s="1" t="s">
        <v>358</v>
      </c>
    </row>
    <row r="11668">
      <c r="A11668" s="1" t="s">
        <v>34775</v>
      </c>
      <c r="B11668" s="1">
        <v>76454.0</v>
      </c>
      <c r="C11668" s="1">
        <v>2281.0</v>
      </c>
      <c r="D11668" s="2" t="s">
        <v>34554</v>
      </c>
      <c r="E11668" s="1" t="s">
        <v>34776</v>
      </c>
      <c r="F11668" s="1" t="s">
        <v>34777</v>
      </c>
      <c r="G11668" s="3" t="str">
        <f t="shared" si="1"/>
        <v>Layne Faulkner</v>
      </c>
      <c r="H11668" s="3" t="str">
        <f t="shared" si="2"/>
        <v>LAYNE FAULKNER</v>
      </c>
      <c r="J11668" s="1" t="s">
        <v>57</v>
      </c>
      <c r="K11668" s="1" t="s">
        <v>50</v>
      </c>
      <c r="L11668" s="1">
        <v>51.8</v>
      </c>
      <c r="M11668" s="1" t="s">
        <v>58</v>
      </c>
      <c r="N11668" s="1" t="s">
        <v>34542</v>
      </c>
      <c r="O11668" s="4">
        <v>44352.0</v>
      </c>
      <c r="P11668" s="4">
        <v>44331.0</v>
      </c>
      <c r="Q11668" s="1" t="s">
        <v>34778</v>
      </c>
      <c r="R11668" s="1" t="s">
        <v>31</v>
      </c>
      <c r="S11668" s="1" t="s">
        <v>32</v>
      </c>
      <c r="T11668" s="1">
        <v>75206.0</v>
      </c>
      <c r="U11668" s="1" t="s">
        <v>34779</v>
      </c>
    </row>
    <row r="11669">
      <c r="A11669" s="1" t="s">
        <v>34780</v>
      </c>
      <c r="B11669" s="1">
        <v>76136.0</v>
      </c>
      <c r="C11669" s="1">
        <v>2281.0</v>
      </c>
      <c r="D11669" s="2" t="s">
        <v>34554</v>
      </c>
      <c r="E11669" s="1" t="s">
        <v>34751</v>
      </c>
      <c r="F11669" s="1" t="s">
        <v>34752</v>
      </c>
      <c r="G11669" s="3" t="str">
        <f t="shared" si="1"/>
        <v>Kraig Post</v>
      </c>
      <c r="H11669" s="3" t="str">
        <f t="shared" si="2"/>
        <v>KRAIG POST</v>
      </c>
      <c r="J11669" s="1" t="s">
        <v>57</v>
      </c>
      <c r="K11669" s="1" t="s">
        <v>50</v>
      </c>
      <c r="L11669" s="1">
        <v>51.8</v>
      </c>
      <c r="M11669" s="1" t="s">
        <v>58</v>
      </c>
      <c r="N11669" s="1" t="s">
        <v>34542</v>
      </c>
      <c r="O11669" s="4">
        <v>44352.0</v>
      </c>
      <c r="P11669" s="4">
        <v>44320.0</v>
      </c>
      <c r="Q11669" s="1" t="s">
        <v>34753</v>
      </c>
      <c r="R11669" s="1" t="s">
        <v>31</v>
      </c>
      <c r="S11669" s="1" t="s">
        <v>32</v>
      </c>
      <c r="T11669" s="1">
        <v>75214.0</v>
      </c>
      <c r="U11669" s="1" t="s">
        <v>34754</v>
      </c>
    </row>
    <row r="11670">
      <c r="A11670" s="1" t="s">
        <v>34781</v>
      </c>
      <c r="B11670" s="1">
        <v>76501.0</v>
      </c>
      <c r="C11670" s="1">
        <v>2281.0</v>
      </c>
      <c r="D11670" s="2" t="s">
        <v>34554</v>
      </c>
      <c r="E11670" s="1" t="s">
        <v>140</v>
      </c>
      <c r="F11670" s="1" t="s">
        <v>34756</v>
      </c>
      <c r="G11670" s="3" t="str">
        <f t="shared" si="1"/>
        <v>Michael Karnowski</v>
      </c>
      <c r="H11670" s="3" t="str">
        <f t="shared" si="2"/>
        <v>MICHAEL KARNOWSKI</v>
      </c>
      <c r="J11670" s="1" t="s">
        <v>57</v>
      </c>
      <c r="K11670" s="1" t="s">
        <v>50</v>
      </c>
      <c r="L11670" s="1">
        <v>51.8</v>
      </c>
      <c r="M11670" s="1" t="s">
        <v>58</v>
      </c>
      <c r="N11670" s="1" t="s">
        <v>34542</v>
      </c>
      <c r="O11670" s="4">
        <v>44352.0</v>
      </c>
      <c r="P11670" s="4">
        <v>44333.0</v>
      </c>
      <c r="Q11670" s="1" t="s">
        <v>34757</v>
      </c>
      <c r="R11670" s="1" t="s">
        <v>31</v>
      </c>
      <c r="S11670" s="1" t="s">
        <v>32</v>
      </c>
      <c r="T11670" s="1">
        <v>75214.0</v>
      </c>
      <c r="U11670" s="1" t="s">
        <v>34758</v>
      </c>
    </row>
    <row r="11671">
      <c r="A11671" s="1" t="s">
        <v>34782</v>
      </c>
      <c r="B11671" s="1">
        <v>76115.0</v>
      </c>
      <c r="C11671" s="1">
        <v>2281.0</v>
      </c>
      <c r="D11671" s="2" t="s">
        <v>34554</v>
      </c>
      <c r="E11671" s="1" t="s">
        <v>317</v>
      </c>
      <c r="F11671" s="1" t="s">
        <v>15148</v>
      </c>
      <c r="G11671" s="3" t="str">
        <f t="shared" si="1"/>
        <v>Kyle Talkington</v>
      </c>
      <c r="H11671" s="3" t="str">
        <f t="shared" si="2"/>
        <v>KYLE TALKINGTON</v>
      </c>
      <c r="J11671" s="1" t="s">
        <v>57</v>
      </c>
      <c r="K11671" s="1" t="s">
        <v>50</v>
      </c>
      <c r="L11671" s="1">
        <v>51.8</v>
      </c>
      <c r="M11671" s="1" t="s">
        <v>58</v>
      </c>
      <c r="N11671" s="1" t="s">
        <v>34542</v>
      </c>
      <c r="O11671" s="4">
        <v>44352.0</v>
      </c>
      <c r="P11671" s="4">
        <v>44312.0</v>
      </c>
      <c r="Q11671" s="1" t="s">
        <v>10528</v>
      </c>
      <c r="R11671" s="1" t="s">
        <v>31</v>
      </c>
      <c r="S11671" s="1" t="s">
        <v>32</v>
      </c>
      <c r="T11671" s="1">
        <v>75219.0</v>
      </c>
      <c r="U11671" s="1" t="s">
        <v>10529</v>
      </c>
    </row>
    <row r="11672">
      <c r="A11672" s="1" t="s">
        <v>34783</v>
      </c>
      <c r="B11672" s="1">
        <v>78951.0</v>
      </c>
      <c r="C11672" s="1">
        <v>2312.0</v>
      </c>
      <c r="D11672" s="2" t="s">
        <v>34556</v>
      </c>
      <c r="E11672" s="1" t="s">
        <v>140</v>
      </c>
      <c r="F11672" s="1" t="s">
        <v>34639</v>
      </c>
      <c r="G11672" s="3" t="str">
        <f t="shared" si="1"/>
        <v>Michael Degroot</v>
      </c>
      <c r="H11672" s="3" t="str">
        <f t="shared" si="2"/>
        <v>MICHAEL DEGROOT</v>
      </c>
      <c r="J11672" s="1" t="s">
        <v>57</v>
      </c>
      <c r="K11672" s="1" t="s">
        <v>53</v>
      </c>
      <c r="L11672" s="1">
        <v>51.8</v>
      </c>
      <c r="M11672" s="1" t="s">
        <v>58</v>
      </c>
      <c r="N11672" s="1" t="s">
        <v>34542</v>
      </c>
      <c r="O11672" s="4">
        <v>44352.0</v>
      </c>
      <c r="P11672" s="4">
        <v>44371.0</v>
      </c>
      <c r="Q11672" s="1" t="s">
        <v>34640</v>
      </c>
      <c r="R11672" s="1" t="s">
        <v>31</v>
      </c>
      <c r="S11672" s="1" t="s">
        <v>32</v>
      </c>
      <c r="T11672" s="1">
        <v>75214.0</v>
      </c>
      <c r="U11672" s="1" t="s">
        <v>34641</v>
      </c>
    </row>
    <row r="11673">
      <c r="A11673" s="1" t="s">
        <v>34784</v>
      </c>
      <c r="B11673" s="1">
        <v>76688.0</v>
      </c>
      <c r="C11673" s="1">
        <v>2281.0</v>
      </c>
      <c r="D11673" s="2" t="s">
        <v>34554</v>
      </c>
      <c r="E11673" s="1" t="s">
        <v>34785</v>
      </c>
      <c r="F11673" s="1" t="s">
        <v>8280</v>
      </c>
      <c r="G11673" s="3" t="str">
        <f t="shared" si="1"/>
        <v>Mariann McClure</v>
      </c>
      <c r="H11673" s="3" t="str">
        <f t="shared" si="2"/>
        <v>MARIANN MCCLURE</v>
      </c>
      <c r="J11673" s="1" t="s">
        <v>57</v>
      </c>
      <c r="K11673" s="1" t="s">
        <v>50</v>
      </c>
      <c r="L11673" s="1">
        <v>60.0</v>
      </c>
      <c r="M11673" s="1" t="s">
        <v>58</v>
      </c>
      <c r="N11673" s="1" t="s">
        <v>34542</v>
      </c>
      <c r="O11673" s="4">
        <v>44352.0</v>
      </c>
      <c r="P11673" s="4">
        <v>44332.0</v>
      </c>
      <c r="Q11673" s="1" t="s">
        <v>34786</v>
      </c>
      <c r="R11673" s="1" t="s">
        <v>31</v>
      </c>
      <c r="S11673" s="1" t="s">
        <v>32</v>
      </c>
      <c r="T11673" s="1">
        <v>75206.0</v>
      </c>
      <c r="U11673" s="1" t="s">
        <v>34787</v>
      </c>
    </row>
    <row r="11674">
      <c r="A11674" s="1" t="s">
        <v>34788</v>
      </c>
      <c r="B11674" s="1">
        <v>73341.0</v>
      </c>
      <c r="C11674" s="1">
        <v>2227.0</v>
      </c>
      <c r="D11674" s="2" t="s">
        <v>34552</v>
      </c>
      <c r="E11674" s="1" t="s">
        <v>316</v>
      </c>
      <c r="F11674" s="1" t="s">
        <v>11013</v>
      </c>
      <c r="G11674" s="3" t="str">
        <f t="shared" si="1"/>
        <v>Jessica McCune</v>
      </c>
      <c r="H11674" s="3" t="str">
        <f t="shared" si="2"/>
        <v>JESSICA MCCUNE</v>
      </c>
      <c r="J11674" s="1" t="s">
        <v>57</v>
      </c>
      <c r="K11674" s="1" t="s">
        <v>47</v>
      </c>
      <c r="L11674" s="1">
        <v>75.0</v>
      </c>
      <c r="M11674" s="1" t="s">
        <v>58</v>
      </c>
      <c r="N11674" s="1" t="s">
        <v>34542</v>
      </c>
      <c r="O11674" s="4">
        <v>44317.0</v>
      </c>
      <c r="P11674" s="4">
        <v>44300.0</v>
      </c>
      <c r="Q11674" s="1" t="s">
        <v>34789</v>
      </c>
      <c r="R11674" s="1" t="s">
        <v>34790</v>
      </c>
      <c r="S11674" s="1" t="s">
        <v>2253</v>
      </c>
      <c r="T11674" s="1">
        <v>34471.0</v>
      </c>
      <c r="U11674" s="1" t="s">
        <v>34791</v>
      </c>
    </row>
    <row r="11675">
      <c r="A11675" s="1" t="s">
        <v>34792</v>
      </c>
      <c r="B11675" s="1">
        <v>35566.0</v>
      </c>
      <c r="C11675" s="1">
        <v>2136.0</v>
      </c>
      <c r="D11675" s="2" t="s">
        <v>34550</v>
      </c>
      <c r="G11675" s="3" t="str">
        <f t="shared" si="1"/>
        <v> </v>
      </c>
      <c r="H11675" s="3" t="str">
        <f t="shared" si="2"/>
        <v> </v>
      </c>
      <c r="I11675" s="1" t="s">
        <v>790</v>
      </c>
      <c r="J11675" s="1" t="s">
        <v>389</v>
      </c>
      <c r="K11675" s="1" t="s">
        <v>44</v>
      </c>
      <c r="L11675" s="1">
        <v>98.2</v>
      </c>
      <c r="M11675" s="1" t="s">
        <v>390</v>
      </c>
      <c r="N11675" s="1" t="s">
        <v>34542</v>
      </c>
      <c r="O11675" s="4">
        <v>44317.0</v>
      </c>
      <c r="P11675" s="4">
        <v>44231.0</v>
      </c>
      <c r="Q11675" s="1" t="s">
        <v>791</v>
      </c>
      <c r="R11675" s="1" t="s">
        <v>31</v>
      </c>
      <c r="S11675" s="1" t="s">
        <v>32</v>
      </c>
      <c r="T11675" s="1">
        <v>75247.0</v>
      </c>
      <c r="U11675" s="1" t="s">
        <v>792</v>
      </c>
    </row>
    <row r="11676">
      <c r="A11676" s="1" t="s">
        <v>34793</v>
      </c>
      <c r="B11676" s="1">
        <v>66972.0</v>
      </c>
      <c r="C11676" s="1">
        <v>2086.0</v>
      </c>
      <c r="D11676" s="2" t="s">
        <v>34546</v>
      </c>
      <c r="E11676" s="1" t="s">
        <v>1740</v>
      </c>
      <c r="F11676" s="1" t="s">
        <v>34794</v>
      </c>
      <c r="G11676" s="3" t="str">
        <f t="shared" si="1"/>
        <v>Martha Heimberg</v>
      </c>
      <c r="H11676" s="3" t="str">
        <f t="shared" si="2"/>
        <v>MARTHA HEIMBERG</v>
      </c>
      <c r="J11676" s="1" t="s">
        <v>57</v>
      </c>
      <c r="K11676" s="1" t="s">
        <v>41</v>
      </c>
      <c r="L11676" s="1">
        <v>100.0</v>
      </c>
      <c r="M11676" s="1" t="s">
        <v>58</v>
      </c>
      <c r="N11676" s="1" t="s">
        <v>34542</v>
      </c>
      <c r="O11676" s="4">
        <v>44317.0</v>
      </c>
      <c r="P11676" s="5">
        <v>44184.0</v>
      </c>
      <c r="Q11676" s="1" t="s">
        <v>34795</v>
      </c>
      <c r="R11676" s="1" t="s">
        <v>31</v>
      </c>
      <c r="S11676" s="1" t="s">
        <v>32</v>
      </c>
      <c r="T11676" s="1">
        <v>75214.0</v>
      </c>
      <c r="U11676" s="1" t="s">
        <v>34796</v>
      </c>
    </row>
    <row r="11677">
      <c r="A11677" s="1" t="s">
        <v>34797</v>
      </c>
      <c r="B11677" s="1">
        <v>66973.0</v>
      </c>
      <c r="C11677" s="1">
        <v>2086.0</v>
      </c>
      <c r="D11677" s="2" t="s">
        <v>34546</v>
      </c>
      <c r="E11677" s="1" t="s">
        <v>2324</v>
      </c>
      <c r="F11677" s="1" t="s">
        <v>34709</v>
      </c>
      <c r="G11677" s="3" t="str">
        <f t="shared" si="1"/>
        <v>Ann Drumm</v>
      </c>
      <c r="H11677" s="3" t="str">
        <f t="shared" si="2"/>
        <v>ANN DRUMM</v>
      </c>
      <c r="J11677" s="1" t="s">
        <v>57</v>
      </c>
      <c r="K11677" s="1" t="s">
        <v>41</v>
      </c>
      <c r="L11677" s="1">
        <v>100.0</v>
      </c>
      <c r="M11677" s="1" t="s">
        <v>58</v>
      </c>
      <c r="N11677" s="1" t="s">
        <v>34542</v>
      </c>
      <c r="O11677" s="4">
        <v>44317.0</v>
      </c>
      <c r="P11677" s="5">
        <v>44186.0</v>
      </c>
      <c r="Q11677" s="1" t="s">
        <v>34710</v>
      </c>
      <c r="R11677" s="1" t="s">
        <v>31</v>
      </c>
      <c r="S11677" s="1" t="s">
        <v>32</v>
      </c>
      <c r="T11677" s="1">
        <v>75204.0</v>
      </c>
      <c r="U11677" s="1" t="s">
        <v>34711</v>
      </c>
    </row>
    <row r="11678">
      <c r="A11678" s="1" t="s">
        <v>34798</v>
      </c>
      <c r="B11678" s="1">
        <v>66974.0</v>
      </c>
      <c r="C11678" s="1">
        <v>2086.0</v>
      </c>
      <c r="D11678" s="2" t="s">
        <v>34546</v>
      </c>
      <c r="E11678" s="1" t="s">
        <v>25823</v>
      </c>
      <c r="F11678" s="1" t="s">
        <v>6469</v>
      </c>
      <c r="G11678" s="3" t="str">
        <f t="shared" si="1"/>
        <v>Olive Talley</v>
      </c>
      <c r="H11678" s="3" t="str">
        <f t="shared" si="2"/>
        <v>OLIVE TALLEY</v>
      </c>
      <c r="J11678" s="1" t="s">
        <v>57</v>
      </c>
      <c r="K11678" s="1" t="s">
        <v>41</v>
      </c>
      <c r="L11678" s="1">
        <v>100.0</v>
      </c>
      <c r="M11678" s="1" t="s">
        <v>58</v>
      </c>
      <c r="N11678" s="1" t="s">
        <v>34542</v>
      </c>
      <c r="O11678" s="4">
        <v>44317.0</v>
      </c>
      <c r="P11678" s="5">
        <v>44187.0</v>
      </c>
      <c r="Q11678" s="1" t="s">
        <v>33969</v>
      </c>
      <c r="R11678" s="1" t="s">
        <v>31</v>
      </c>
      <c r="S11678" s="1" t="s">
        <v>32</v>
      </c>
      <c r="T11678" s="1">
        <v>75214.0</v>
      </c>
      <c r="U11678" s="1" t="s">
        <v>33970</v>
      </c>
    </row>
    <row r="11679">
      <c r="A11679" s="1" t="s">
        <v>34799</v>
      </c>
      <c r="B11679" s="1">
        <v>66975.0</v>
      </c>
      <c r="C11679" s="1">
        <v>2086.0</v>
      </c>
      <c r="D11679" s="2" t="s">
        <v>34546</v>
      </c>
      <c r="E11679" s="1" t="s">
        <v>4493</v>
      </c>
      <c r="F11679" s="1" t="s">
        <v>34800</v>
      </c>
      <c r="G11679" s="3" t="str">
        <f t="shared" si="1"/>
        <v>Rick Bentley</v>
      </c>
      <c r="H11679" s="3" t="str">
        <f t="shared" si="2"/>
        <v>RICK BENTLEY</v>
      </c>
      <c r="J11679" s="1" t="s">
        <v>57</v>
      </c>
      <c r="K11679" s="1" t="s">
        <v>41</v>
      </c>
      <c r="L11679" s="1">
        <v>100.0</v>
      </c>
      <c r="M11679" s="1" t="s">
        <v>58</v>
      </c>
      <c r="N11679" s="1" t="s">
        <v>34542</v>
      </c>
      <c r="O11679" s="4">
        <v>44317.0</v>
      </c>
      <c r="P11679" s="5">
        <v>44191.0</v>
      </c>
      <c r="Q11679" s="1" t="s">
        <v>34801</v>
      </c>
      <c r="R11679" s="1" t="s">
        <v>31</v>
      </c>
      <c r="S11679" s="1" t="s">
        <v>32</v>
      </c>
      <c r="T11679" s="1" t="s">
        <v>34802</v>
      </c>
      <c r="U11679" s="1" t="s">
        <v>34803</v>
      </c>
    </row>
    <row r="11680">
      <c r="A11680" s="1" t="s">
        <v>34804</v>
      </c>
      <c r="B11680" s="1">
        <v>66976.0</v>
      </c>
      <c r="C11680" s="1">
        <v>2086.0</v>
      </c>
      <c r="D11680" s="2" t="s">
        <v>34546</v>
      </c>
      <c r="E11680" s="1" t="s">
        <v>2190</v>
      </c>
      <c r="F11680" s="1" t="s">
        <v>34805</v>
      </c>
      <c r="G11680" s="3" t="str">
        <f t="shared" si="1"/>
        <v>Margaret Moschetto</v>
      </c>
      <c r="H11680" s="3" t="str">
        <f t="shared" si="2"/>
        <v>MARGARET MOSCHETTO</v>
      </c>
      <c r="J11680" s="1" t="s">
        <v>57</v>
      </c>
      <c r="K11680" s="1" t="s">
        <v>41</v>
      </c>
      <c r="L11680" s="1">
        <v>100.0</v>
      </c>
      <c r="M11680" s="1" t="s">
        <v>58</v>
      </c>
      <c r="N11680" s="1" t="s">
        <v>34542</v>
      </c>
      <c r="O11680" s="4">
        <v>44317.0</v>
      </c>
      <c r="P11680" s="5">
        <v>44193.0</v>
      </c>
      <c r="Q11680" s="1" t="s">
        <v>34806</v>
      </c>
      <c r="R11680" s="1" t="s">
        <v>31</v>
      </c>
      <c r="S11680" s="1" t="s">
        <v>32</v>
      </c>
      <c r="T11680" s="1" t="s">
        <v>34807</v>
      </c>
      <c r="U11680" s="1" t="s">
        <v>34808</v>
      </c>
    </row>
    <row r="11681">
      <c r="A11681" s="1" t="s">
        <v>34809</v>
      </c>
      <c r="B11681" s="1">
        <v>66977.0</v>
      </c>
      <c r="C11681" s="1">
        <v>2086.0</v>
      </c>
      <c r="D11681" s="2" t="s">
        <v>34546</v>
      </c>
      <c r="E11681" s="1" t="s">
        <v>649</v>
      </c>
      <c r="F11681" s="1" t="s">
        <v>8139</v>
      </c>
      <c r="G11681" s="3" t="str">
        <f t="shared" si="1"/>
        <v>Mark Rieves</v>
      </c>
      <c r="H11681" s="3" t="str">
        <f t="shared" si="2"/>
        <v>MARK RIEVES</v>
      </c>
      <c r="J11681" s="1" t="s">
        <v>57</v>
      </c>
      <c r="K11681" s="1" t="s">
        <v>41</v>
      </c>
      <c r="L11681" s="1">
        <v>100.0</v>
      </c>
      <c r="M11681" s="1" t="s">
        <v>58</v>
      </c>
      <c r="N11681" s="1" t="s">
        <v>34542</v>
      </c>
      <c r="O11681" s="4">
        <v>44317.0</v>
      </c>
      <c r="P11681" s="5">
        <v>44193.0</v>
      </c>
      <c r="Q11681" s="1" t="s">
        <v>8140</v>
      </c>
      <c r="R11681" s="1" t="s">
        <v>31</v>
      </c>
      <c r="S11681" s="1" t="s">
        <v>32</v>
      </c>
      <c r="T11681" s="1" t="s">
        <v>34810</v>
      </c>
      <c r="U11681" s="1" t="s">
        <v>34811</v>
      </c>
    </row>
    <row r="11682">
      <c r="A11682" s="1" t="s">
        <v>34812</v>
      </c>
      <c r="B11682" s="1">
        <v>66986.0</v>
      </c>
      <c r="C11682" s="1">
        <v>2086.0</v>
      </c>
      <c r="D11682" s="2" t="s">
        <v>34546</v>
      </c>
      <c r="E11682" s="1" t="s">
        <v>21788</v>
      </c>
      <c r="F11682" s="1" t="s">
        <v>34077</v>
      </c>
      <c r="G11682" s="3" t="str">
        <f t="shared" si="1"/>
        <v>Norma Minnis</v>
      </c>
      <c r="H11682" s="3" t="str">
        <f t="shared" si="2"/>
        <v>NORMA MINNIS</v>
      </c>
      <c r="J11682" s="1" t="s">
        <v>57</v>
      </c>
      <c r="K11682" s="1" t="s">
        <v>41</v>
      </c>
      <c r="L11682" s="1">
        <v>100.0</v>
      </c>
      <c r="M11682" s="1" t="s">
        <v>58</v>
      </c>
      <c r="N11682" s="1" t="s">
        <v>34542</v>
      </c>
      <c r="O11682" s="4">
        <v>44317.0</v>
      </c>
      <c r="P11682" s="5">
        <v>44188.0</v>
      </c>
      <c r="Q11682" s="1" t="s">
        <v>34813</v>
      </c>
      <c r="R11682" s="1" t="s">
        <v>31</v>
      </c>
      <c r="S11682" s="1" t="s">
        <v>32</v>
      </c>
      <c r="T11682" s="1">
        <v>75214.0</v>
      </c>
      <c r="U11682" s="1" t="s">
        <v>34814</v>
      </c>
    </row>
    <row r="11683">
      <c r="A11683" s="1" t="s">
        <v>34815</v>
      </c>
      <c r="B11683" s="1">
        <v>68018.0</v>
      </c>
      <c r="C11683" s="1">
        <v>2136.0</v>
      </c>
      <c r="D11683" s="2" t="s">
        <v>34550</v>
      </c>
      <c r="E11683" s="1" t="s">
        <v>34662</v>
      </c>
      <c r="F11683" s="1" t="s">
        <v>422</v>
      </c>
      <c r="G11683" s="3" t="str">
        <f t="shared" si="1"/>
        <v>Rosanne Mills</v>
      </c>
      <c r="H11683" s="3" t="str">
        <f t="shared" si="2"/>
        <v>ROSANNE MILLS</v>
      </c>
      <c r="J11683" s="1" t="s">
        <v>57</v>
      </c>
      <c r="K11683" s="1" t="s">
        <v>44</v>
      </c>
      <c r="L11683" s="1">
        <v>100.0</v>
      </c>
      <c r="M11683" s="1" t="s">
        <v>58</v>
      </c>
      <c r="N11683" s="1" t="s">
        <v>34542</v>
      </c>
      <c r="O11683" s="4">
        <v>44317.0</v>
      </c>
      <c r="P11683" s="4">
        <v>44230.0</v>
      </c>
      <c r="Q11683" s="1" t="s">
        <v>34663</v>
      </c>
      <c r="R11683" s="1" t="s">
        <v>31</v>
      </c>
      <c r="S11683" s="1" t="s">
        <v>32</v>
      </c>
      <c r="T11683" s="1">
        <v>75214.0</v>
      </c>
      <c r="U11683" s="1" t="s">
        <v>34664</v>
      </c>
    </row>
    <row r="11684">
      <c r="A11684" s="1" t="s">
        <v>34816</v>
      </c>
      <c r="B11684" s="1">
        <v>68019.0</v>
      </c>
      <c r="C11684" s="1">
        <v>2136.0</v>
      </c>
      <c r="D11684" s="2" t="s">
        <v>34550</v>
      </c>
      <c r="E11684" s="1" t="s">
        <v>11220</v>
      </c>
      <c r="F11684" s="1" t="s">
        <v>7112</v>
      </c>
      <c r="G11684" s="3" t="str">
        <f t="shared" si="1"/>
        <v>Joan Jackson</v>
      </c>
      <c r="H11684" s="3" t="str">
        <f t="shared" si="2"/>
        <v>JOAN JACKSON</v>
      </c>
      <c r="J11684" s="1" t="s">
        <v>57</v>
      </c>
      <c r="K11684" s="1" t="s">
        <v>44</v>
      </c>
      <c r="L11684" s="1">
        <v>100.0</v>
      </c>
      <c r="M11684" s="1" t="s">
        <v>58</v>
      </c>
      <c r="N11684" s="1" t="s">
        <v>34542</v>
      </c>
      <c r="O11684" s="4">
        <v>44317.0</v>
      </c>
      <c r="P11684" s="4">
        <v>44231.0</v>
      </c>
      <c r="Q11684" s="1" t="s">
        <v>34817</v>
      </c>
      <c r="R11684" s="1" t="s">
        <v>31</v>
      </c>
      <c r="S11684" s="1" t="s">
        <v>32</v>
      </c>
      <c r="T11684" s="1">
        <v>75206.0</v>
      </c>
      <c r="U11684" s="1" t="s">
        <v>34818</v>
      </c>
    </row>
    <row r="11685">
      <c r="A11685" s="1" t="s">
        <v>34819</v>
      </c>
      <c r="B11685" s="1">
        <v>68022.0</v>
      </c>
      <c r="C11685" s="1">
        <v>2136.0</v>
      </c>
      <c r="D11685" s="2" t="s">
        <v>34550</v>
      </c>
      <c r="E11685" s="1" t="s">
        <v>8219</v>
      </c>
      <c r="F11685" s="1" t="s">
        <v>8220</v>
      </c>
      <c r="G11685" s="3" t="str">
        <f t="shared" si="1"/>
        <v>Jonas Park</v>
      </c>
      <c r="H11685" s="3" t="str">
        <f t="shared" si="2"/>
        <v>JONAS PARK</v>
      </c>
      <c r="J11685" s="1" t="s">
        <v>57</v>
      </c>
      <c r="K11685" s="1" t="s">
        <v>44</v>
      </c>
      <c r="L11685" s="1">
        <v>100.0</v>
      </c>
      <c r="M11685" s="1" t="s">
        <v>58</v>
      </c>
      <c r="N11685" s="1" t="s">
        <v>34542</v>
      </c>
      <c r="O11685" s="4">
        <v>44317.0</v>
      </c>
      <c r="P11685" s="4">
        <v>44236.0</v>
      </c>
      <c r="Q11685" s="1" t="s">
        <v>34820</v>
      </c>
      <c r="R11685" s="1" t="s">
        <v>31</v>
      </c>
      <c r="S11685" s="1" t="s">
        <v>32</v>
      </c>
      <c r="T11685" s="1">
        <v>75204.0</v>
      </c>
      <c r="U11685" s="1" t="s">
        <v>34821</v>
      </c>
    </row>
    <row r="11686">
      <c r="A11686" s="1" t="s">
        <v>34822</v>
      </c>
      <c r="B11686" s="1">
        <v>68028.0</v>
      </c>
      <c r="C11686" s="1">
        <v>2136.0</v>
      </c>
      <c r="D11686" s="2" t="s">
        <v>34550</v>
      </c>
      <c r="E11686" s="1" t="s">
        <v>2295</v>
      </c>
      <c r="F11686" s="1" t="s">
        <v>34823</v>
      </c>
      <c r="G11686" s="3" t="str">
        <f t="shared" si="1"/>
        <v>Paul Hille</v>
      </c>
      <c r="H11686" s="3" t="str">
        <f t="shared" si="2"/>
        <v>PAUL HILLE</v>
      </c>
      <c r="J11686" s="1" t="s">
        <v>57</v>
      </c>
      <c r="K11686" s="1" t="s">
        <v>44</v>
      </c>
      <c r="L11686" s="1">
        <v>100.0</v>
      </c>
      <c r="M11686" s="1" t="s">
        <v>58</v>
      </c>
      <c r="N11686" s="1" t="s">
        <v>34542</v>
      </c>
      <c r="O11686" s="4">
        <v>44317.0</v>
      </c>
      <c r="P11686" s="4">
        <v>44251.0</v>
      </c>
      <c r="Q11686" s="1" t="s">
        <v>34824</v>
      </c>
      <c r="R11686" s="1" t="s">
        <v>31</v>
      </c>
      <c r="S11686" s="1" t="s">
        <v>32</v>
      </c>
      <c r="T11686" s="1">
        <v>75206.0</v>
      </c>
      <c r="U11686" s="1" t="s">
        <v>34825</v>
      </c>
    </row>
    <row r="11687">
      <c r="A11687" s="1" t="s">
        <v>34826</v>
      </c>
      <c r="B11687" s="1">
        <v>68032.0</v>
      </c>
      <c r="C11687" s="1">
        <v>2136.0</v>
      </c>
      <c r="D11687" s="2" t="s">
        <v>34550</v>
      </c>
      <c r="E11687" s="1" t="s">
        <v>10209</v>
      </c>
      <c r="F11687" s="1" t="s">
        <v>7231</v>
      </c>
      <c r="G11687" s="3" t="str">
        <f t="shared" si="1"/>
        <v>Ted Thompson</v>
      </c>
      <c r="H11687" s="3" t="str">
        <f t="shared" si="2"/>
        <v>TED THOMPSON</v>
      </c>
      <c r="J11687" s="1" t="s">
        <v>57</v>
      </c>
      <c r="K11687" s="1" t="s">
        <v>44</v>
      </c>
      <c r="L11687" s="1">
        <v>100.0</v>
      </c>
      <c r="M11687" s="1" t="s">
        <v>58</v>
      </c>
      <c r="N11687" s="1" t="s">
        <v>34542</v>
      </c>
      <c r="O11687" s="4">
        <v>44317.0</v>
      </c>
      <c r="P11687" s="4">
        <v>44257.0</v>
      </c>
      <c r="Q11687" s="1" t="s">
        <v>34827</v>
      </c>
      <c r="R11687" s="1" t="s">
        <v>31</v>
      </c>
      <c r="S11687" s="1" t="s">
        <v>32</v>
      </c>
      <c r="T11687" s="1">
        <v>75206.0</v>
      </c>
      <c r="U11687" s="1" t="s">
        <v>34828</v>
      </c>
    </row>
    <row r="11688">
      <c r="A11688" s="1" t="s">
        <v>34829</v>
      </c>
      <c r="B11688" s="1">
        <v>68038.0</v>
      </c>
      <c r="C11688" s="1">
        <v>2136.0</v>
      </c>
      <c r="D11688" s="2" t="s">
        <v>34550</v>
      </c>
      <c r="E11688" s="1" t="s">
        <v>10552</v>
      </c>
      <c r="F11688" s="1" t="s">
        <v>34830</v>
      </c>
      <c r="G11688" s="3" t="str">
        <f t="shared" si="1"/>
        <v>Carol Riemer</v>
      </c>
      <c r="H11688" s="3" t="str">
        <f t="shared" si="2"/>
        <v>CAROL RIEMER</v>
      </c>
      <c r="J11688" s="1" t="s">
        <v>57</v>
      </c>
      <c r="K11688" s="1" t="s">
        <v>44</v>
      </c>
      <c r="L11688" s="1">
        <v>100.0</v>
      </c>
      <c r="M11688" s="1" t="s">
        <v>58</v>
      </c>
      <c r="N11688" s="1" t="s">
        <v>34542</v>
      </c>
      <c r="O11688" s="4">
        <v>44317.0</v>
      </c>
      <c r="P11688" s="4">
        <v>44269.0</v>
      </c>
      <c r="Q11688" s="1" t="s">
        <v>34831</v>
      </c>
      <c r="R11688" s="1" t="s">
        <v>31</v>
      </c>
      <c r="S11688" s="1" t="s">
        <v>32</v>
      </c>
      <c r="T11688" s="1">
        <v>75206.0</v>
      </c>
      <c r="U11688" s="1" t="s">
        <v>34832</v>
      </c>
    </row>
    <row r="11689">
      <c r="A11689" s="1" t="s">
        <v>34833</v>
      </c>
      <c r="B11689" s="1">
        <v>69084.0</v>
      </c>
      <c r="C11689" s="1">
        <v>2136.0</v>
      </c>
      <c r="D11689" s="2" t="s">
        <v>34550</v>
      </c>
      <c r="E11689" s="1" t="s">
        <v>1262</v>
      </c>
      <c r="F11689" s="1" t="s">
        <v>17380</v>
      </c>
      <c r="G11689" s="3" t="str">
        <f t="shared" si="1"/>
        <v>Thomas Simpson</v>
      </c>
      <c r="H11689" s="3" t="str">
        <f t="shared" si="2"/>
        <v>THOMAS SIMPSON</v>
      </c>
      <c r="J11689" s="1" t="s">
        <v>57</v>
      </c>
      <c r="K11689" s="1" t="s">
        <v>44</v>
      </c>
      <c r="L11689" s="1">
        <v>100.0</v>
      </c>
      <c r="M11689" s="1" t="s">
        <v>58</v>
      </c>
      <c r="N11689" s="1" t="s">
        <v>34542</v>
      </c>
      <c r="O11689" s="4">
        <v>44317.0</v>
      </c>
      <c r="P11689" s="4">
        <v>44234.0</v>
      </c>
      <c r="Q11689" s="1" t="s">
        <v>13470</v>
      </c>
      <c r="R11689" s="1" t="s">
        <v>31</v>
      </c>
      <c r="S11689" s="1" t="s">
        <v>32</v>
      </c>
      <c r="T11689" s="1">
        <v>75201.0</v>
      </c>
      <c r="U11689" s="1" t="s">
        <v>13471</v>
      </c>
    </row>
    <row r="11690">
      <c r="A11690" s="1" t="s">
        <v>34834</v>
      </c>
      <c r="B11690" s="1">
        <v>69085.0</v>
      </c>
      <c r="C11690" s="1">
        <v>2136.0</v>
      </c>
      <c r="D11690" s="2" t="s">
        <v>34550</v>
      </c>
      <c r="E11690" s="1" t="s">
        <v>819</v>
      </c>
      <c r="F11690" s="1" t="s">
        <v>19644</v>
      </c>
      <c r="G11690" s="3" t="str">
        <f t="shared" si="1"/>
        <v>Mary Leyendecker</v>
      </c>
      <c r="H11690" s="3" t="str">
        <f t="shared" si="2"/>
        <v>MARY LEYENDECKER</v>
      </c>
      <c r="J11690" s="1" t="s">
        <v>57</v>
      </c>
      <c r="K11690" s="1" t="s">
        <v>44</v>
      </c>
      <c r="L11690" s="1">
        <v>100.0</v>
      </c>
      <c r="M11690" s="1" t="s">
        <v>58</v>
      </c>
      <c r="N11690" s="1" t="s">
        <v>34542</v>
      </c>
      <c r="O11690" s="4">
        <v>44317.0</v>
      </c>
      <c r="P11690" s="4">
        <v>44247.0</v>
      </c>
      <c r="Q11690" s="1" t="s">
        <v>34835</v>
      </c>
      <c r="R11690" s="1" t="s">
        <v>31</v>
      </c>
      <c r="S11690" s="1" t="s">
        <v>32</v>
      </c>
      <c r="T11690" s="1">
        <v>75206.0</v>
      </c>
      <c r="U11690" s="1" t="s">
        <v>34836</v>
      </c>
    </row>
    <row r="11691">
      <c r="A11691" s="1" t="s">
        <v>34837</v>
      </c>
      <c r="B11691" s="1">
        <v>69086.0</v>
      </c>
      <c r="C11691" s="1">
        <v>2136.0</v>
      </c>
      <c r="D11691" s="2" t="s">
        <v>34550</v>
      </c>
      <c r="E11691" s="1" t="s">
        <v>3633</v>
      </c>
      <c r="F11691" s="1" t="s">
        <v>23582</v>
      </c>
      <c r="G11691" s="3" t="str">
        <f t="shared" si="1"/>
        <v>Stuart Blaugrund</v>
      </c>
      <c r="H11691" s="3" t="str">
        <f t="shared" si="2"/>
        <v>STUART BLAUGRUND</v>
      </c>
      <c r="J11691" s="1" t="s">
        <v>57</v>
      </c>
      <c r="K11691" s="1" t="s">
        <v>44</v>
      </c>
      <c r="L11691" s="1">
        <v>100.0</v>
      </c>
      <c r="M11691" s="1" t="s">
        <v>58</v>
      </c>
      <c r="N11691" s="1" t="s">
        <v>34542</v>
      </c>
      <c r="O11691" s="4">
        <v>44317.0</v>
      </c>
      <c r="P11691" s="4">
        <v>44251.0</v>
      </c>
      <c r="Q11691" s="1" t="s">
        <v>34838</v>
      </c>
      <c r="R11691" s="1" t="s">
        <v>31</v>
      </c>
      <c r="S11691" s="1" t="s">
        <v>32</v>
      </c>
      <c r="T11691" s="1">
        <v>75252.0</v>
      </c>
      <c r="U11691" s="1" t="s">
        <v>34839</v>
      </c>
    </row>
    <row r="11692">
      <c r="A11692" s="1" t="s">
        <v>34840</v>
      </c>
      <c r="B11692" s="1">
        <v>72631.0</v>
      </c>
      <c r="C11692" s="1">
        <v>2227.0</v>
      </c>
      <c r="D11692" s="2" t="s">
        <v>34552</v>
      </c>
      <c r="E11692" s="1" t="s">
        <v>948</v>
      </c>
      <c r="F11692" s="1" t="s">
        <v>34841</v>
      </c>
      <c r="G11692" s="3" t="str">
        <f t="shared" si="1"/>
        <v>Rebecca Pederson</v>
      </c>
      <c r="H11692" s="3" t="str">
        <f t="shared" si="2"/>
        <v>REBECCA PEDERSON</v>
      </c>
      <c r="J11692" s="1" t="s">
        <v>57</v>
      </c>
      <c r="K11692" s="1" t="s">
        <v>47</v>
      </c>
      <c r="L11692" s="1">
        <v>100.0</v>
      </c>
      <c r="M11692" s="1" t="s">
        <v>58</v>
      </c>
      <c r="N11692" s="1" t="s">
        <v>34542</v>
      </c>
      <c r="O11692" s="4">
        <v>44317.0</v>
      </c>
      <c r="P11692" s="4">
        <v>44295.0</v>
      </c>
      <c r="Q11692" s="1" t="s">
        <v>34842</v>
      </c>
      <c r="R11692" s="1" t="s">
        <v>31</v>
      </c>
      <c r="S11692" s="1" t="s">
        <v>32</v>
      </c>
      <c r="T11692" s="1">
        <v>75206.0</v>
      </c>
      <c r="U11692" s="1" t="s">
        <v>34843</v>
      </c>
    </row>
    <row r="11693">
      <c r="A11693" s="1" t="s">
        <v>34844</v>
      </c>
      <c r="B11693" s="1">
        <v>72632.0</v>
      </c>
      <c r="C11693" s="1">
        <v>2227.0</v>
      </c>
      <c r="D11693" s="2" t="s">
        <v>34552</v>
      </c>
      <c r="E11693" s="1" t="s">
        <v>9190</v>
      </c>
      <c r="F11693" s="1" t="s">
        <v>6240</v>
      </c>
      <c r="G11693" s="3" t="str">
        <f t="shared" si="1"/>
        <v>Emily Black</v>
      </c>
      <c r="H11693" s="3" t="str">
        <f t="shared" si="2"/>
        <v>EMILY BLACK</v>
      </c>
      <c r="J11693" s="1" t="s">
        <v>57</v>
      </c>
      <c r="K11693" s="1" t="s">
        <v>47</v>
      </c>
      <c r="L11693" s="1">
        <v>100.0</v>
      </c>
      <c r="M11693" s="1" t="s">
        <v>58</v>
      </c>
      <c r="N11693" s="1" t="s">
        <v>34542</v>
      </c>
      <c r="O11693" s="4">
        <v>44317.0</v>
      </c>
      <c r="P11693" s="4">
        <v>44295.0</v>
      </c>
      <c r="Q11693" s="1" t="s">
        <v>34845</v>
      </c>
      <c r="R11693" s="1" t="s">
        <v>31</v>
      </c>
      <c r="S11693" s="1" t="s">
        <v>32</v>
      </c>
      <c r="T11693" s="1">
        <v>75206.0</v>
      </c>
      <c r="U11693" s="1" t="s">
        <v>34846</v>
      </c>
    </row>
    <row r="11694">
      <c r="A11694" s="1" t="s">
        <v>34847</v>
      </c>
      <c r="B11694" s="1">
        <v>72634.0</v>
      </c>
      <c r="C11694" s="1">
        <v>2227.0</v>
      </c>
      <c r="D11694" s="2" t="s">
        <v>34552</v>
      </c>
      <c r="E11694" s="1" t="s">
        <v>1547</v>
      </c>
      <c r="F11694" s="1" t="s">
        <v>34848</v>
      </c>
      <c r="G11694" s="3" t="str">
        <f t="shared" si="1"/>
        <v>Nancy McCoy</v>
      </c>
      <c r="H11694" s="3" t="str">
        <f t="shared" si="2"/>
        <v>NANCY MCCOY</v>
      </c>
      <c r="J11694" s="1" t="s">
        <v>57</v>
      </c>
      <c r="K11694" s="1" t="s">
        <v>47</v>
      </c>
      <c r="L11694" s="1">
        <v>100.0</v>
      </c>
      <c r="M11694" s="1" t="s">
        <v>58</v>
      </c>
      <c r="N11694" s="1" t="s">
        <v>34542</v>
      </c>
      <c r="O11694" s="4">
        <v>44317.0</v>
      </c>
      <c r="P11694" s="4">
        <v>44296.0</v>
      </c>
      <c r="Q11694" s="1" t="s">
        <v>8834</v>
      </c>
      <c r="R11694" s="1" t="s">
        <v>31</v>
      </c>
      <c r="S11694" s="1" t="s">
        <v>32</v>
      </c>
      <c r="T11694" s="1">
        <v>75219.0</v>
      </c>
      <c r="U11694" s="1" t="s">
        <v>8945</v>
      </c>
    </row>
    <row r="11695">
      <c r="A11695" s="1" t="s">
        <v>34849</v>
      </c>
      <c r="B11695" s="1">
        <v>72636.0</v>
      </c>
      <c r="C11695" s="1">
        <v>2227.0</v>
      </c>
      <c r="D11695" s="2" t="s">
        <v>34552</v>
      </c>
      <c r="E11695" s="1" t="s">
        <v>581</v>
      </c>
      <c r="F11695" s="1" t="s">
        <v>582</v>
      </c>
      <c r="G11695" s="3" t="str">
        <f t="shared" si="1"/>
        <v>Philip Henderson</v>
      </c>
      <c r="H11695" s="3" t="str">
        <f t="shared" si="2"/>
        <v>PHILIP HENDERSON</v>
      </c>
      <c r="J11695" s="1" t="s">
        <v>57</v>
      </c>
      <c r="K11695" s="1" t="s">
        <v>47</v>
      </c>
      <c r="L11695" s="1">
        <v>100.0</v>
      </c>
      <c r="M11695" s="1" t="s">
        <v>58</v>
      </c>
      <c r="N11695" s="1" t="s">
        <v>34542</v>
      </c>
      <c r="O11695" s="4">
        <v>44317.0</v>
      </c>
      <c r="P11695" s="4">
        <v>44297.0</v>
      </c>
      <c r="Q11695" s="1" t="s">
        <v>34850</v>
      </c>
      <c r="R11695" s="1" t="s">
        <v>31</v>
      </c>
      <c r="S11695" s="1" t="s">
        <v>32</v>
      </c>
      <c r="T11695" s="1">
        <v>75201.0</v>
      </c>
      <c r="U11695" s="1" t="s">
        <v>34851</v>
      </c>
    </row>
    <row r="11696">
      <c r="A11696" s="1" t="s">
        <v>34852</v>
      </c>
      <c r="B11696" s="1">
        <v>72641.0</v>
      </c>
      <c r="C11696" s="1">
        <v>2227.0</v>
      </c>
      <c r="D11696" s="2" t="s">
        <v>34552</v>
      </c>
      <c r="E11696" s="1" t="s">
        <v>829</v>
      </c>
      <c r="F11696" s="1" t="s">
        <v>4027</v>
      </c>
      <c r="G11696" s="3" t="str">
        <f t="shared" si="1"/>
        <v>Kevin Rogers</v>
      </c>
      <c r="H11696" s="3" t="str">
        <f t="shared" si="2"/>
        <v>KEVIN ROGERS</v>
      </c>
      <c r="J11696" s="1" t="s">
        <v>57</v>
      </c>
      <c r="K11696" s="1" t="s">
        <v>47</v>
      </c>
      <c r="L11696" s="1">
        <v>100.0</v>
      </c>
      <c r="M11696" s="1" t="s">
        <v>58</v>
      </c>
      <c r="N11696" s="1" t="s">
        <v>34542</v>
      </c>
      <c r="O11696" s="4">
        <v>44317.0</v>
      </c>
      <c r="P11696" s="4">
        <v>44305.0</v>
      </c>
      <c r="Q11696" s="1" t="s">
        <v>34853</v>
      </c>
      <c r="R11696" s="1" t="s">
        <v>31</v>
      </c>
      <c r="S11696" s="1" t="s">
        <v>32</v>
      </c>
      <c r="T11696" s="1">
        <v>75206.0</v>
      </c>
      <c r="U11696" s="1" t="s">
        <v>34854</v>
      </c>
    </row>
    <row r="11697">
      <c r="A11697" s="1" t="s">
        <v>34855</v>
      </c>
      <c r="B11697" s="1">
        <v>72642.0</v>
      </c>
      <c r="C11697" s="1">
        <v>2227.0</v>
      </c>
      <c r="D11697" s="2" t="s">
        <v>34552</v>
      </c>
      <c r="E11697" s="1" t="s">
        <v>2508</v>
      </c>
      <c r="F11697" s="1" t="s">
        <v>13797</v>
      </c>
      <c r="G11697" s="3" t="str">
        <f t="shared" si="1"/>
        <v>Linda Solomon</v>
      </c>
      <c r="H11697" s="3" t="str">
        <f t="shared" si="2"/>
        <v>LINDA SOLOMON</v>
      </c>
      <c r="J11697" s="1" t="s">
        <v>57</v>
      </c>
      <c r="K11697" s="1" t="s">
        <v>47</v>
      </c>
      <c r="L11697" s="1">
        <v>100.0</v>
      </c>
      <c r="M11697" s="1" t="s">
        <v>58</v>
      </c>
      <c r="N11697" s="1" t="s">
        <v>34542</v>
      </c>
      <c r="O11697" s="4">
        <v>44317.0</v>
      </c>
      <c r="P11697" s="4">
        <v>44305.0</v>
      </c>
      <c r="Q11697" s="1" t="s">
        <v>34856</v>
      </c>
      <c r="R11697" s="1" t="s">
        <v>31</v>
      </c>
      <c r="S11697" s="1" t="s">
        <v>32</v>
      </c>
      <c r="T11697" s="1">
        <v>75206.0</v>
      </c>
      <c r="U11697" s="1" t="s">
        <v>34857</v>
      </c>
    </row>
    <row r="11698">
      <c r="A11698" s="1" t="s">
        <v>34858</v>
      </c>
      <c r="B11698" s="1">
        <v>72644.0</v>
      </c>
      <c r="C11698" s="1">
        <v>2227.0</v>
      </c>
      <c r="D11698" s="2" t="s">
        <v>34552</v>
      </c>
      <c r="E11698" s="1" t="s">
        <v>4570</v>
      </c>
      <c r="F11698" s="1" t="s">
        <v>34859</v>
      </c>
      <c r="G11698" s="3" t="str">
        <f t="shared" si="1"/>
        <v>Jane Sandlin</v>
      </c>
      <c r="H11698" s="3" t="str">
        <f t="shared" si="2"/>
        <v>JANE SANDLIN</v>
      </c>
      <c r="J11698" s="1" t="s">
        <v>57</v>
      </c>
      <c r="K11698" s="1" t="s">
        <v>47</v>
      </c>
      <c r="L11698" s="1">
        <v>100.0</v>
      </c>
      <c r="M11698" s="1" t="s">
        <v>58</v>
      </c>
      <c r="N11698" s="1" t="s">
        <v>34542</v>
      </c>
      <c r="O11698" s="4">
        <v>44317.0</v>
      </c>
      <c r="P11698" s="4">
        <v>44305.0</v>
      </c>
      <c r="Q11698" s="1" t="s">
        <v>34850</v>
      </c>
      <c r="R11698" s="1" t="s">
        <v>31</v>
      </c>
      <c r="S11698" s="1" t="s">
        <v>32</v>
      </c>
      <c r="T11698" s="1">
        <v>75201.0</v>
      </c>
      <c r="U11698" s="1" t="s">
        <v>34851</v>
      </c>
    </row>
    <row r="11699">
      <c r="A11699" s="1" t="s">
        <v>34860</v>
      </c>
      <c r="B11699" s="1">
        <v>72645.0</v>
      </c>
      <c r="C11699" s="1">
        <v>2227.0</v>
      </c>
      <c r="D11699" s="2" t="s">
        <v>34552</v>
      </c>
      <c r="E11699" s="1" t="s">
        <v>4459</v>
      </c>
      <c r="F11699" s="1" t="s">
        <v>14386</v>
      </c>
      <c r="G11699" s="3" t="str">
        <f t="shared" si="1"/>
        <v>Clark Willingham</v>
      </c>
      <c r="H11699" s="3" t="str">
        <f t="shared" si="2"/>
        <v>CLARK WILLINGHAM</v>
      </c>
      <c r="J11699" s="1" t="s">
        <v>57</v>
      </c>
      <c r="K11699" s="1" t="s">
        <v>47</v>
      </c>
      <c r="L11699" s="1">
        <v>100.0</v>
      </c>
      <c r="M11699" s="1" t="s">
        <v>58</v>
      </c>
      <c r="N11699" s="1" t="s">
        <v>34542</v>
      </c>
      <c r="O11699" s="4">
        <v>44317.0</v>
      </c>
      <c r="P11699" s="4">
        <v>44305.0</v>
      </c>
      <c r="Q11699" s="1" t="s">
        <v>8834</v>
      </c>
      <c r="R11699" s="1" t="s">
        <v>31</v>
      </c>
      <c r="S11699" s="1" t="s">
        <v>32</v>
      </c>
      <c r="T11699" s="1">
        <v>75219.0</v>
      </c>
      <c r="U11699" s="1" t="s">
        <v>8945</v>
      </c>
    </row>
    <row r="11700">
      <c r="A11700" s="1" t="s">
        <v>34861</v>
      </c>
      <c r="B11700" s="1">
        <v>72648.0</v>
      </c>
      <c r="C11700" s="1">
        <v>2227.0</v>
      </c>
      <c r="D11700" s="2" t="s">
        <v>34552</v>
      </c>
      <c r="E11700" s="1" t="s">
        <v>758</v>
      </c>
      <c r="F11700" s="1" t="s">
        <v>34862</v>
      </c>
      <c r="G11700" s="3" t="str">
        <f t="shared" si="1"/>
        <v>Elizabeth Offut</v>
      </c>
      <c r="H11700" s="3" t="str">
        <f t="shared" si="2"/>
        <v>ELIZABETH OFFUT</v>
      </c>
      <c r="J11700" s="1" t="s">
        <v>57</v>
      </c>
      <c r="K11700" s="1" t="s">
        <v>47</v>
      </c>
      <c r="L11700" s="1">
        <v>100.0</v>
      </c>
      <c r="M11700" s="1" t="s">
        <v>58</v>
      </c>
      <c r="N11700" s="1" t="s">
        <v>34542</v>
      </c>
      <c r="O11700" s="4">
        <v>44317.0</v>
      </c>
      <c r="P11700" s="4">
        <v>44305.0</v>
      </c>
      <c r="Q11700" s="1" t="s">
        <v>34863</v>
      </c>
      <c r="R11700" s="1" t="s">
        <v>31</v>
      </c>
      <c r="S11700" s="1" t="s">
        <v>32</v>
      </c>
      <c r="T11700" s="1">
        <v>75214.0</v>
      </c>
      <c r="U11700" s="1" t="s">
        <v>34864</v>
      </c>
    </row>
    <row r="11701">
      <c r="A11701" s="1" t="s">
        <v>34865</v>
      </c>
      <c r="B11701" s="1">
        <v>72649.0</v>
      </c>
      <c r="C11701" s="1">
        <v>2227.0</v>
      </c>
      <c r="D11701" s="2" t="s">
        <v>34552</v>
      </c>
      <c r="E11701" s="1" t="s">
        <v>12908</v>
      </c>
      <c r="F11701" s="1" t="s">
        <v>34862</v>
      </c>
      <c r="G11701" s="3" t="str">
        <f t="shared" si="1"/>
        <v>Katie Offut</v>
      </c>
      <c r="H11701" s="3" t="str">
        <f t="shared" si="2"/>
        <v>KATIE OFFUT</v>
      </c>
      <c r="J11701" s="1" t="s">
        <v>57</v>
      </c>
      <c r="K11701" s="1" t="s">
        <v>47</v>
      </c>
      <c r="L11701" s="1">
        <v>100.0</v>
      </c>
      <c r="M11701" s="1" t="s">
        <v>58</v>
      </c>
      <c r="N11701" s="1" t="s">
        <v>34542</v>
      </c>
      <c r="O11701" s="4">
        <v>44317.0</v>
      </c>
      <c r="P11701" s="4">
        <v>44305.0</v>
      </c>
      <c r="Q11701" s="1" t="s">
        <v>34863</v>
      </c>
      <c r="R11701" s="1" t="s">
        <v>31</v>
      </c>
      <c r="S11701" s="1" t="s">
        <v>32</v>
      </c>
      <c r="T11701" s="1">
        <v>75214.0</v>
      </c>
      <c r="U11701" s="1" t="s">
        <v>34864</v>
      </c>
    </row>
    <row r="11702">
      <c r="A11702" s="1" t="s">
        <v>34866</v>
      </c>
      <c r="B11702" s="1">
        <v>72650.0</v>
      </c>
      <c r="C11702" s="1">
        <v>2227.0</v>
      </c>
      <c r="D11702" s="2" t="s">
        <v>34552</v>
      </c>
      <c r="E11702" s="1" t="s">
        <v>21930</v>
      </c>
      <c r="F11702" s="1" t="s">
        <v>21931</v>
      </c>
      <c r="G11702" s="3" t="str">
        <f t="shared" si="1"/>
        <v>RuLan Hebeler</v>
      </c>
      <c r="H11702" s="3" t="str">
        <f t="shared" si="2"/>
        <v>RULAN HEBELER</v>
      </c>
      <c r="J11702" s="1" t="s">
        <v>57</v>
      </c>
      <c r="K11702" s="1" t="s">
        <v>47</v>
      </c>
      <c r="L11702" s="1">
        <v>100.0</v>
      </c>
      <c r="M11702" s="1" t="s">
        <v>58</v>
      </c>
      <c r="N11702" s="1" t="s">
        <v>34542</v>
      </c>
      <c r="O11702" s="4">
        <v>44317.0</v>
      </c>
      <c r="P11702" s="4">
        <v>44305.0</v>
      </c>
      <c r="Q11702" s="1" t="s">
        <v>34867</v>
      </c>
      <c r="R11702" s="1" t="s">
        <v>31</v>
      </c>
      <c r="S11702" s="1" t="s">
        <v>32</v>
      </c>
      <c r="T11702" s="1">
        <v>75205.0</v>
      </c>
      <c r="U11702" s="1" t="s">
        <v>34868</v>
      </c>
    </row>
    <row r="11703">
      <c r="A11703" s="1" t="s">
        <v>34869</v>
      </c>
      <c r="B11703" s="1">
        <v>72655.0</v>
      </c>
      <c r="C11703" s="1">
        <v>2227.0</v>
      </c>
      <c r="D11703" s="2" t="s">
        <v>34552</v>
      </c>
      <c r="E11703" s="1" t="s">
        <v>635</v>
      </c>
      <c r="F11703" s="1" t="s">
        <v>636</v>
      </c>
      <c r="G11703" s="3" t="str">
        <f t="shared" si="1"/>
        <v>Harryette Ehrhardt</v>
      </c>
      <c r="H11703" s="3" t="str">
        <f t="shared" si="2"/>
        <v>HARRYETTE EHRHARDT</v>
      </c>
      <c r="J11703" s="1" t="s">
        <v>57</v>
      </c>
      <c r="K11703" s="1" t="s">
        <v>47</v>
      </c>
      <c r="L11703" s="1">
        <v>100.0</v>
      </c>
      <c r="M11703" s="1" t="s">
        <v>58</v>
      </c>
      <c r="N11703" s="1" t="s">
        <v>34542</v>
      </c>
      <c r="O11703" s="4">
        <v>44317.0</v>
      </c>
      <c r="P11703" s="4">
        <v>44281.0</v>
      </c>
      <c r="Q11703" s="1" t="s">
        <v>8834</v>
      </c>
      <c r="R11703" s="1" t="s">
        <v>31</v>
      </c>
      <c r="S11703" s="1" t="s">
        <v>32</v>
      </c>
      <c r="T11703" s="1">
        <v>75219.0</v>
      </c>
      <c r="U11703" s="1" t="s">
        <v>8945</v>
      </c>
    </row>
    <row r="11704">
      <c r="A11704" s="1" t="s">
        <v>34870</v>
      </c>
      <c r="B11704" s="1">
        <v>72656.0</v>
      </c>
      <c r="C11704" s="1">
        <v>2227.0</v>
      </c>
      <c r="D11704" s="2" t="s">
        <v>34552</v>
      </c>
      <c r="E11704" s="1" t="s">
        <v>34871</v>
      </c>
      <c r="F11704" s="1" t="s">
        <v>34872</v>
      </c>
      <c r="G11704" s="3" t="str">
        <f t="shared" si="1"/>
        <v>Marcel Quimby</v>
      </c>
      <c r="H11704" s="3" t="str">
        <f t="shared" si="2"/>
        <v>MARCEL QUIMBY</v>
      </c>
      <c r="J11704" s="1" t="s">
        <v>57</v>
      </c>
      <c r="K11704" s="1" t="s">
        <v>47</v>
      </c>
      <c r="L11704" s="1">
        <v>100.0</v>
      </c>
      <c r="M11704" s="1" t="s">
        <v>58</v>
      </c>
      <c r="N11704" s="1" t="s">
        <v>34542</v>
      </c>
      <c r="O11704" s="4">
        <v>44317.0</v>
      </c>
      <c r="P11704" s="4">
        <v>44281.0</v>
      </c>
      <c r="Q11704" s="1" t="s">
        <v>34873</v>
      </c>
      <c r="R11704" s="1" t="s">
        <v>31</v>
      </c>
      <c r="S11704" s="1" t="s">
        <v>32</v>
      </c>
      <c r="T11704" s="1">
        <v>75223.0</v>
      </c>
      <c r="U11704" s="1" t="s">
        <v>34874</v>
      </c>
    </row>
    <row r="11705">
      <c r="A11705" s="1" t="s">
        <v>34875</v>
      </c>
      <c r="B11705" s="1">
        <v>72658.0</v>
      </c>
      <c r="C11705" s="1">
        <v>2227.0</v>
      </c>
      <c r="D11705" s="2" t="s">
        <v>34552</v>
      </c>
      <c r="E11705" s="1" t="s">
        <v>1262</v>
      </c>
      <c r="F11705" s="1" t="s">
        <v>1222</v>
      </c>
      <c r="G11705" s="3" t="str">
        <f t="shared" si="1"/>
        <v>Thomas West</v>
      </c>
      <c r="H11705" s="3" t="str">
        <f t="shared" si="2"/>
        <v>THOMAS WEST</v>
      </c>
      <c r="J11705" s="1" t="s">
        <v>57</v>
      </c>
      <c r="K11705" s="1" t="s">
        <v>47</v>
      </c>
      <c r="L11705" s="1">
        <v>100.0</v>
      </c>
      <c r="M11705" s="1" t="s">
        <v>58</v>
      </c>
      <c r="N11705" s="1" t="s">
        <v>34542</v>
      </c>
      <c r="O11705" s="4">
        <v>44317.0</v>
      </c>
      <c r="P11705" s="4">
        <v>44283.0</v>
      </c>
      <c r="Q11705" s="1" t="s">
        <v>34876</v>
      </c>
      <c r="R11705" s="1" t="s">
        <v>31</v>
      </c>
      <c r="S11705" s="1" t="s">
        <v>32</v>
      </c>
      <c r="T11705" s="1">
        <v>75223.0</v>
      </c>
      <c r="U11705" s="1" t="s">
        <v>34877</v>
      </c>
    </row>
    <row r="11706">
      <c r="A11706" s="1" t="s">
        <v>34878</v>
      </c>
      <c r="B11706" s="1">
        <v>72667.0</v>
      </c>
      <c r="C11706" s="1">
        <v>2227.0</v>
      </c>
      <c r="D11706" s="2" t="s">
        <v>34552</v>
      </c>
      <c r="E11706" s="1" t="s">
        <v>2295</v>
      </c>
      <c r="F11706" s="1" t="s">
        <v>5501</v>
      </c>
      <c r="G11706" s="3" t="str">
        <f t="shared" si="1"/>
        <v>Paul Barnes</v>
      </c>
      <c r="H11706" s="3" t="str">
        <f t="shared" si="2"/>
        <v>PAUL BARNES</v>
      </c>
      <c r="J11706" s="1" t="s">
        <v>57</v>
      </c>
      <c r="K11706" s="1" t="s">
        <v>47</v>
      </c>
      <c r="L11706" s="1">
        <v>100.0</v>
      </c>
      <c r="M11706" s="1" t="s">
        <v>58</v>
      </c>
      <c r="N11706" s="1" t="s">
        <v>34542</v>
      </c>
      <c r="O11706" s="4">
        <v>44317.0</v>
      </c>
      <c r="P11706" s="4">
        <v>44292.0</v>
      </c>
      <c r="Q11706" s="1" t="s">
        <v>34879</v>
      </c>
      <c r="R11706" s="1" t="s">
        <v>31</v>
      </c>
      <c r="S11706" s="1" t="s">
        <v>32</v>
      </c>
      <c r="T11706" s="1">
        <v>75206.0</v>
      </c>
      <c r="U11706" s="1" t="s">
        <v>34880</v>
      </c>
    </row>
    <row r="11707">
      <c r="A11707" s="1" t="s">
        <v>34881</v>
      </c>
      <c r="B11707" s="1">
        <v>72672.0</v>
      </c>
      <c r="C11707" s="1">
        <v>2227.0</v>
      </c>
      <c r="D11707" s="2" t="s">
        <v>34552</v>
      </c>
      <c r="E11707" s="1" t="s">
        <v>962</v>
      </c>
      <c r="F11707" s="1" t="s">
        <v>7231</v>
      </c>
      <c r="G11707" s="3" t="str">
        <f t="shared" si="1"/>
        <v>William Thompson</v>
      </c>
      <c r="H11707" s="3" t="str">
        <f t="shared" si="2"/>
        <v>WILLIAM THOMPSON</v>
      </c>
      <c r="J11707" s="1" t="s">
        <v>57</v>
      </c>
      <c r="K11707" s="1" t="s">
        <v>47</v>
      </c>
      <c r="L11707" s="1">
        <v>100.0</v>
      </c>
      <c r="M11707" s="1" t="s">
        <v>58</v>
      </c>
      <c r="N11707" s="1" t="s">
        <v>34542</v>
      </c>
      <c r="O11707" s="4">
        <v>44317.0</v>
      </c>
      <c r="P11707" s="4">
        <v>44294.0</v>
      </c>
      <c r="Q11707" s="1" t="s">
        <v>34882</v>
      </c>
      <c r="R11707" s="1" t="s">
        <v>31</v>
      </c>
      <c r="S11707" s="1" t="s">
        <v>32</v>
      </c>
      <c r="T11707" s="1">
        <v>75214.0</v>
      </c>
      <c r="U11707" s="1" t="s">
        <v>34883</v>
      </c>
    </row>
    <row r="11708">
      <c r="A11708" s="1" t="s">
        <v>34884</v>
      </c>
      <c r="B11708" s="1">
        <v>73342.0</v>
      </c>
      <c r="C11708" s="1">
        <v>2227.0</v>
      </c>
      <c r="D11708" s="2" t="s">
        <v>34552</v>
      </c>
      <c r="E11708" s="1" t="s">
        <v>34885</v>
      </c>
      <c r="F11708" s="1" t="s">
        <v>34886</v>
      </c>
      <c r="G11708" s="3" t="str">
        <f t="shared" si="1"/>
        <v>Sewall Cutler</v>
      </c>
      <c r="H11708" s="3" t="str">
        <f t="shared" si="2"/>
        <v>SEWALL CUTLER</v>
      </c>
      <c r="J11708" s="1" t="s">
        <v>57</v>
      </c>
      <c r="K11708" s="1" t="s">
        <v>47</v>
      </c>
      <c r="L11708" s="1">
        <v>100.0</v>
      </c>
      <c r="M11708" s="1" t="s">
        <v>58</v>
      </c>
      <c r="N11708" s="1" t="s">
        <v>34542</v>
      </c>
      <c r="O11708" s="4">
        <v>44317.0</v>
      </c>
      <c r="P11708" s="4">
        <v>44301.0</v>
      </c>
      <c r="Q11708" s="1" t="s">
        <v>34887</v>
      </c>
      <c r="R11708" s="1" t="s">
        <v>31</v>
      </c>
      <c r="S11708" s="1" t="s">
        <v>32</v>
      </c>
      <c r="T11708" s="1">
        <v>75230.0</v>
      </c>
      <c r="U11708" s="1" t="s">
        <v>34888</v>
      </c>
    </row>
    <row r="11709">
      <c r="A11709" s="1" t="s">
        <v>34889</v>
      </c>
      <c r="B11709" s="1">
        <v>73659.0</v>
      </c>
      <c r="C11709" s="1">
        <v>2227.0</v>
      </c>
      <c r="D11709" s="2" t="s">
        <v>34552</v>
      </c>
      <c r="E11709" s="1" t="s">
        <v>921</v>
      </c>
      <c r="F11709" s="1" t="s">
        <v>361</v>
      </c>
      <c r="G11709" s="3" t="str">
        <f t="shared" si="1"/>
        <v>David Brown</v>
      </c>
      <c r="H11709" s="3" t="str">
        <f t="shared" si="2"/>
        <v>DAVID BROWN</v>
      </c>
      <c r="J11709" s="1" t="s">
        <v>57</v>
      </c>
      <c r="K11709" s="1" t="s">
        <v>47</v>
      </c>
      <c r="L11709" s="1">
        <v>100.0</v>
      </c>
      <c r="M11709" s="1" t="s">
        <v>58</v>
      </c>
      <c r="N11709" s="1" t="s">
        <v>34542</v>
      </c>
      <c r="O11709" s="4">
        <v>44317.0</v>
      </c>
      <c r="P11709" s="4">
        <v>44299.0</v>
      </c>
      <c r="Q11709" s="1" t="s">
        <v>34890</v>
      </c>
      <c r="R11709" s="1" t="s">
        <v>31</v>
      </c>
      <c r="S11709" s="1" t="s">
        <v>32</v>
      </c>
      <c r="T11709" s="1">
        <v>75214.0</v>
      </c>
      <c r="U11709" s="1" t="s">
        <v>34891</v>
      </c>
    </row>
    <row r="11710">
      <c r="A11710" s="1" t="s">
        <v>34892</v>
      </c>
      <c r="B11710" s="1">
        <v>73668.0</v>
      </c>
      <c r="C11710" s="1">
        <v>2227.0</v>
      </c>
      <c r="D11710" s="2" t="s">
        <v>34552</v>
      </c>
      <c r="E11710" s="1" t="s">
        <v>1079</v>
      </c>
      <c r="F11710" s="1" t="s">
        <v>1002</v>
      </c>
      <c r="G11710" s="3" t="str">
        <f t="shared" si="1"/>
        <v>Walter Keith</v>
      </c>
      <c r="H11710" s="3" t="str">
        <f t="shared" si="2"/>
        <v>WALTER KEITH</v>
      </c>
      <c r="J11710" s="1" t="s">
        <v>57</v>
      </c>
      <c r="K11710" s="1" t="s">
        <v>47</v>
      </c>
      <c r="L11710" s="1">
        <v>100.0</v>
      </c>
      <c r="M11710" s="1" t="s">
        <v>58</v>
      </c>
      <c r="N11710" s="1" t="s">
        <v>34542</v>
      </c>
      <c r="O11710" s="4">
        <v>44317.0</v>
      </c>
      <c r="P11710" s="4">
        <v>44295.0</v>
      </c>
      <c r="Q11710" s="1" t="s">
        <v>34893</v>
      </c>
      <c r="R11710" s="1" t="s">
        <v>31</v>
      </c>
      <c r="S11710" s="1" t="s">
        <v>32</v>
      </c>
      <c r="T11710" s="1">
        <v>75206.0</v>
      </c>
      <c r="U11710" s="1" t="s">
        <v>34894</v>
      </c>
    </row>
    <row r="11711">
      <c r="A11711" s="1" t="s">
        <v>34895</v>
      </c>
      <c r="B11711" s="1">
        <v>73669.0</v>
      </c>
      <c r="C11711" s="1">
        <v>2227.0</v>
      </c>
      <c r="D11711" s="2" t="s">
        <v>34552</v>
      </c>
      <c r="E11711" s="1" t="s">
        <v>7921</v>
      </c>
      <c r="F11711" s="1" t="s">
        <v>19031</v>
      </c>
      <c r="G11711" s="3" t="str">
        <f t="shared" si="1"/>
        <v>Liz Wally</v>
      </c>
      <c r="H11711" s="3" t="str">
        <f t="shared" si="2"/>
        <v>LIZ WALLY</v>
      </c>
      <c r="J11711" s="1" t="s">
        <v>57</v>
      </c>
      <c r="K11711" s="1" t="s">
        <v>47</v>
      </c>
      <c r="L11711" s="1">
        <v>100.0</v>
      </c>
      <c r="M11711" s="1" t="s">
        <v>58</v>
      </c>
      <c r="N11711" s="1" t="s">
        <v>34542</v>
      </c>
      <c r="O11711" s="4">
        <v>44317.0</v>
      </c>
      <c r="P11711" s="4">
        <v>44294.0</v>
      </c>
      <c r="Q11711" s="1" t="s">
        <v>34896</v>
      </c>
      <c r="R11711" s="1" t="s">
        <v>31</v>
      </c>
      <c r="S11711" s="1" t="s">
        <v>32</v>
      </c>
      <c r="T11711" s="1">
        <v>75214.0</v>
      </c>
      <c r="U11711" s="1" t="s">
        <v>34897</v>
      </c>
    </row>
    <row r="11712">
      <c r="A11712" s="1" t="s">
        <v>34898</v>
      </c>
      <c r="B11712" s="1">
        <v>73673.0</v>
      </c>
      <c r="C11712" s="1">
        <v>2227.0</v>
      </c>
      <c r="D11712" s="2" t="s">
        <v>34552</v>
      </c>
      <c r="E11712" s="1" t="s">
        <v>547</v>
      </c>
      <c r="F11712" s="1" t="s">
        <v>34899</v>
      </c>
      <c r="G11712" s="3" t="str">
        <f t="shared" si="1"/>
        <v>John Maline</v>
      </c>
      <c r="H11712" s="3" t="str">
        <f t="shared" si="2"/>
        <v>JOHN MALINE</v>
      </c>
      <c r="J11712" s="1" t="s">
        <v>57</v>
      </c>
      <c r="K11712" s="1" t="s">
        <v>47</v>
      </c>
      <c r="L11712" s="1">
        <v>100.0</v>
      </c>
      <c r="M11712" s="1" t="s">
        <v>58</v>
      </c>
      <c r="N11712" s="1" t="s">
        <v>34542</v>
      </c>
      <c r="O11712" s="4">
        <v>44317.0</v>
      </c>
      <c r="P11712" s="4">
        <v>44294.0</v>
      </c>
      <c r="Q11712" s="1" t="s">
        <v>34900</v>
      </c>
      <c r="R11712" s="1" t="s">
        <v>31</v>
      </c>
      <c r="S11712" s="1" t="s">
        <v>32</v>
      </c>
      <c r="T11712" s="1">
        <v>75206.0</v>
      </c>
      <c r="U11712" s="1" t="s">
        <v>34901</v>
      </c>
    </row>
    <row r="11713">
      <c r="A11713" s="1" t="s">
        <v>34902</v>
      </c>
      <c r="B11713" s="1">
        <v>73676.0</v>
      </c>
      <c r="C11713" s="1">
        <v>2227.0</v>
      </c>
      <c r="D11713" s="2" t="s">
        <v>34552</v>
      </c>
      <c r="E11713" s="1" t="s">
        <v>275</v>
      </c>
      <c r="F11713" s="1" t="s">
        <v>276</v>
      </c>
      <c r="G11713" s="3" t="str">
        <f t="shared" si="1"/>
        <v>Brennan Greef</v>
      </c>
      <c r="H11713" s="3" t="str">
        <f t="shared" si="2"/>
        <v>BRENNAN GREEF</v>
      </c>
      <c r="J11713" s="1" t="s">
        <v>57</v>
      </c>
      <c r="K11713" s="1" t="s">
        <v>47</v>
      </c>
      <c r="L11713" s="1">
        <v>100.0</v>
      </c>
      <c r="M11713" s="1" t="s">
        <v>58</v>
      </c>
      <c r="N11713" s="1" t="s">
        <v>34542</v>
      </c>
      <c r="O11713" s="4">
        <v>44317.0</v>
      </c>
      <c r="P11713" s="4">
        <v>44289.0</v>
      </c>
      <c r="Q11713" s="1" t="s">
        <v>21872</v>
      </c>
      <c r="R11713" s="1" t="s">
        <v>31</v>
      </c>
      <c r="S11713" s="1" t="s">
        <v>32</v>
      </c>
      <c r="T11713" s="1">
        <v>75214.0</v>
      </c>
      <c r="U11713" s="1" t="s">
        <v>21873</v>
      </c>
    </row>
    <row r="11714">
      <c r="A11714" s="1" t="s">
        <v>34903</v>
      </c>
      <c r="B11714" s="1">
        <v>73759.0</v>
      </c>
      <c r="C11714" s="1">
        <v>2227.0</v>
      </c>
      <c r="D11714" s="2" t="s">
        <v>34552</v>
      </c>
      <c r="E11714" s="1" t="s">
        <v>4173</v>
      </c>
      <c r="F11714" s="1" t="s">
        <v>34904</v>
      </c>
      <c r="G11714" s="3" t="str">
        <f t="shared" si="1"/>
        <v>Roxanne McCreery</v>
      </c>
      <c r="H11714" s="3" t="str">
        <f t="shared" si="2"/>
        <v>ROXANNE MCCREERY</v>
      </c>
      <c r="J11714" s="1" t="s">
        <v>57</v>
      </c>
      <c r="K11714" s="1" t="s">
        <v>47</v>
      </c>
      <c r="L11714" s="1">
        <v>100.0</v>
      </c>
      <c r="M11714" s="1" t="s">
        <v>58</v>
      </c>
      <c r="N11714" s="1" t="s">
        <v>34542</v>
      </c>
      <c r="O11714" s="4">
        <v>44317.0</v>
      </c>
      <c r="P11714" s="4">
        <v>44305.0</v>
      </c>
      <c r="Q11714" s="1" t="s">
        <v>34905</v>
      </c>
      <c r="R11714" s="1" t="s">
        <v>31</v>
      </c>
      <c r="S11714" s="1" t="s">
        <v>32</v>
      </c>
      <c r="T11714" s="1">
        <v>75214.0</v>
      </c>
      <c r="U11714" s="1" t="s">
        <v>34906</v>
      </c>
    </row>
    <row r="11715">
      <c r="A11715" s="1" t="s">
        <v>34907</v>
      </c>
      <c r="B11715" s="1">
        <v>73865.0</v>
      </c>
      <c r="C11715" s="1">
        <v>2227.0</v>
      </c>
      <c r="D11715" s="2" t="s">
        <v>34552</v>
      </c>
      <c r="E11715" s="1" t="s">
        <v>4217</v>
      </c>
      <c r="F11715" s="1" t="s">
        <v>3101</v>
      </c>
      <c r="G11715" s="3" t="str">
        <f t="shared" si="1"/>
        <v>Dean Jordan</v>
      </c>
      <c r="H11715" s="3" t="str">
        <f t="shared" si="2"/>
        <v>DEAN JORDAN</v>
      </c>
      <c r="J11715" s="1" t="s">
        <v>57</v>
      </c>
      <c r="K11715" s="1" t="s">
        <v>47</v>
      </c>
      <c r="L11715" s="1">
        <v>100.0</v>
      </c>
      <c r="M11715" s="1" t="s">
        <v>58</v>
      </c>
      <c r="N11715" s="1" t="s">
        <v>34542</v>
      </c>
      <c r="O11715" s="4">
        <v>44317.0</v>
      </c>
      <c r="P11715" s="4">
        <v>44305.0</v>
      </c>
      <c r="Q11715" s="1" t="s">
        <v>34908</v>
      </c>
      <c r="R11715" s="1" t="s">
        <v>31</v>
      </c>
      <c r="S11715" s="1" t="s">
        <v>32</v>
      </c>
      <c r="T11715" s="1">
        <v>75214.0</v>
      </c>
      <c r="U11715" s="1" t="s">
        <v>34909</v>
      </c>
    </row>
    <row r="11716">
      <c r="A11716" s="1" t="s">
        <v>34910</v>
      </c>
      <c r="B11716" s="1">
        <v>36611.0</v>
      </c>
      <c r="C11716" s="1">
        <v>2227.0</v>
      </c>
      <c r="D11716" s="2" t="s">
        <v>34552</v>
      </c>
      <c r="E11716" s="1" t="s">
        <v>799</v>
      </c>
      <c r="F11716" s="1" t="s">
        <v>34911</v>
      </c>
      <c r="G11716" s="3" t="str">
        <f t="shared" si="1"/>
        <v>Robert Rojas</v>
      </c>
      <c r="H11716" s="3" t="str">
        <f t="shared" si="2"/>
        <v>ROBERT ROJAS</v>
      </c>
      <c r="J11716" s="1" t="s">
        <v>389</v>
      </c>
      <c r="K11716" s="1" t="s">
        <v>47</v>
      </c>
      <c r="L11716" s="1">
        <v>100.0</v>
      </c>
      <c r="M11716" s="1" t="s">
        <v>390</v>
      </c>
      <c r="N11716" s="1" t="s">
        <v>34542</v>
      </c>
      <c r="O11716" s="4">
        <v>44317.0</v>
      </c>
      <c r="P11716" s="4">
        <v>44306.0</v>
      </c>
      <c r="Q11716" s="1" t="s">
        <v>22231</v>
      </c>
      <c r="R11716" s="1" t="s">
        <v>31</v>
      </c>
      <c r="S11716" s="1" t="s">
        <v>32</v>
      </c>
      <c r="T11716" s="1">
        <v>75226.0</v>
      </c>
      <c r="U11716" s="1" t="s">
        <v>22232</v>
      </c>
    </row>
    <row r="11717">
      <c r="A11717" s="1" t="s">
        <v>34912</v>
      </c>
      <c r="B11717" s="1">
        <v>76161.0</v>
      </c>
      <c r="C11717" s="1">
        <v>2281.0</v>
      </c>
      <c r="D11717" s="2" t="s">
        <v>34554</v>
      </c>
      <c r="E11717" s="1" t="s">
        <v>2636</v>
      </c>
      <c r="F11717" s="1" t="s">
        <v>34913</v>
      </c>
      <c r="G11717" s="3" t="str">
        <f t="shared" si="1"/>
        <v>Kathleen Kearney</v>
      </c>
      <c r="H11717" s="3" t="str">
        <f t="shared" si="2"/>
        <v>KATHLEEN KEARNEY</v>
      </c>
      <c r="J11717" s="1" t="s">
        <v>57</v>
      </c>
      <c r="K11717" s="1" t="s">
        <v>50</v>
      </c>
      <c r="L11717" s="1">
        <v>100.0</v>
      </c>
      <c r="M11717" s="1" t="s">
        <v>58</v>
      </c>
      <c r="N11717" s="1" t="s">
        <v>34542</v>
      </c>
      <c r="O11717" s="4">
        <v>44352.0</v>
      </c>
      <c r="P11717" s="4">
        <v>44325.0</v>
      </c>
      <c r="Q11717" s="1" t="s">
        <v>34914</v>
      </c>
      <c r="R11717" s="1" t="s">
        <v>31</v>
      </c>
      <c r="S11717" s="1" t="s">
        <v>32</v>
      </c>
      <c r="T11717" s="1">
        <v>75204.0</v>
      </c>
      <c r="U11717" s="1" t="s">
        <v>34915</v>
      </c>
    </row>
    <row r="11718">
      <c r="A11718" s="1" t="s">
        <v>34916</v>
      </c>
      <c r="B11718" s="1">
        <v>76112.0</v>
      </c>
      <c r="C11718" s="1">
        <v>2281.0</v>
      </c>
      <c r="D11718" s="2" t="s">
        <v>34554</v>
      </c>
      <c r="E11718" s="1" t="s">
        <v>34917</v>
      </c>
      <c r="F11718" s="1" t="s">
        <v>34918</v>
      </c>
      <c r="G11718" s="3" t="str">
        <f t="shared" si="1"/>
        <v>Arch McColl</v>
      </c>
      <c r="H11718" s="3" t="str">
        <f t="shared" si="2"/>
        <v>ARCH MCCOLL</v>
      </c>
      <c r="J11718" s="1" t="s">
        <v>57</v>
      </c>
      <c r="K11718" s="1" t="s">
        <v>50</v>
      </c>
      <c r="L11718" s="1">
        <v>100.0</v>
      </c>
      <c r="M11718" s="1" t="s">
        <v>58</v>
      </c>
      <c r="N11718" s="1" t="s">
        <v>34542</v>
      </c>
      <c r="O11718" s="4">
        <v>44352.0</v>
      </c>
      <c r="P11718" s="4">
        <v>44341.0</v>
      </c>
      <c r="Q11718" s="1" t="s">
        <v>34919</v>
      </c>
      <c r="R11718" s="1" t="s">
        <v>31</v>
      </c>
      <c r="S11718" s="1" t="s">
        <v>32</v>
      </c>
      <c r="T11718" s="1">
        <v>75214.0</v>
      </c>
      <c r="U11718" s="1" t="s">
        <v>34920</v>
      </c>
    </row>
    <row r="11719">
      <c r="A11719" s="1" t="s">
        <v>34921</v>
      </c>
      <c r="B11719" s="1">
        <v>76129.0</v>
      </c>
      <c r="C11719" s="1">
        <v>2281.0</v>
      </c>
      <c r="D11719" s="2" t="s">
        <v>34554</v>
      </c>
      <c r="E11719" s="1" t="s">
        <v>5191</v>
      </c>
      <c r="F11719" s="1" t="s">
        <v>27784</v>
      </c>
      <c r="G11719" s="3" t="str">
        <f t="shared" si="1"/>
        <v>Grace Glover</v>
      </c>
      <c r="H11719" s="3" t="str">
        <f t="shared" si="2"/>
        <v>GRACE GLOVER</v>
      </c>
      <c r="J11719" s="1" t="s">
        <v>57</v>
      </c>
      <c r="K11719" s="1" t="s">
        <v>50</v>
      </c>
      <c r="L11719" s="1">
        <v>100.0</v>
      </c>
      <c r="M11719" s="1" t="s">
        <v>58</v>
      </c>
      <c r="N11719" s="1" t="s">
        <v>34542</v>
      </c>
      <c r="O11719" s="4">
        <v>44352.0</v>
      </c>
      <c r="P11719" s="4">
        <v>44319.0</v>
      </c>
      <c r="Q11719" s="1" t="s">
        <v>34922</v>
      </c>
      <c r="R11719" s="1" t="s">
        <v>31</v>
      </c>
      <c r="S11719" s="1" t="s">
        <v>32</v>
      </c>
      <c r="T11719" s="1">
        <v>75206.0</v>
      </c>
      <c r="U11719" s="1" t="s">
        <v>34923</v>
      </c>
    </row>
    <row r="11720">
      <c r="A11720" s="1" t="s">
        <v>34924</v>
      </c>
      <c r="B11720" s="1">
        <v>76504.0</v>
      </c>
      <c r="C11720" s="1">
        <v>2281.0</v>
      </c>
      <c r="D11720" s="2" t="s">
        <v>34554</v>
      </c>
      <c r="E11720" s="1" t="s">
        <v>799</v>
      </c>
      <c r="F11720" s="1" t="s">
        <v>281</v>
      </c>
      <c r="G11720" s="3" t="str">
        <f t="shared" si="1"/>
        <v>Robert Fiedler</v>
      </c>
      <c r="H11720" s="3" t="str">
        <f t="shared" si="2"/>
        <v>ROBERT FIEDLER</v>
      </c>
      <c r="J11720" s="1" t="s">
        <v>57</v>
      </c>
      <c r="K11720" s="1" t="s">
        <v>50</v>
      </c>
      <c r="L11720" s="1">
        <v>100.0</v>
      </c>
      <c r="M11720" s="1" t="s">
        <v>58</v>
      </c>
      <c r="N11720" s="1" t="s">
        <v>34542</v>
      </c>
      <c r="O11720" s="4">
        <v>44352.0</v>
      </c>
      <c r="P11720" s="4">
        <v>44333.0</v>
      </c>
      <c r="Q11720" s="1" t="s">
        <v>34925</v>
      </c>
      <c r="R11720" s="1" t="s">
        <v>122</v>
      </c>
      <c r="S11720" s="1" t="s">
        <v>32</v>
      </c>
      <c r="T11720" s="1">
        <v>78750.0</v>
      </c>
      <c r="U11720" s="1" t="s">
        <v>34926</v>
      </c>
    </row>
    <row r="11721">
      <c r="A11721" s="1" t="s">
        <v>34927</v>
      </c>
      <c r="B11721" s="1">
        <v>76536.0</v>
      </c>
      <c r="C11721" s="1">
        <v>2281.0</v>
      </c>
      <c r="D11721" s="2" t="s">
        <v>34554</v>
      </c>
      <c r="E11721" s="1" t="s">
        <v>442</v>
      </c>
      <c r="F11721" s="1" t="s">
        <v>34928</v>
      </c>
      <c r="G11721" s="3" t="str">
        <f t="shared" si="1"/>
        <v>Ray Termini</v>
      </c>
      <c r="H11721" s="3" t="str">
        <f t="shared" si="2"/>
        <v>RAY TERMINI</v>
      </c>
      <c r="J11721" s="1" t="s">
        <v>57</v>
      </c>
      <c r="K11721" s="1" t="s">
        <v>50</v>
      </c>
      <c r="L11721" s="1">
        <v>100.0</v>
      </c>
      <c r="M11721" s="1" t="s">
        <v>58</v>
      </c>
      <c r="N11721" s="1" t="s">
        <v>34542</v>
      </c>
      <c r="O11721" s="4">
        <v>44352.0</v>
      </c>
      <c r="P11721" s="4">
        <v>44342.0</v>
      </c>
      <c r="Q11721" s="1" t="s">
        <v>34929</v>
      </c>
      <c r="R11721" s="1" t="s">
        <v>31</v>
      </c>
      <c r="S11721" s="1" t="s">
        <v>32</v>
      </c>
      <c r="T11721" s="1">
        <v>75201.0</v>
      </c>
      <c r="U11721" s="1" t="s">
        <v>34930</v>
      </c>
    </row>
    <row r="11722">
      <c r="A11722" s="1" t="s">
        <v>34931</v>
      </c>
      <c r="B11722" s="1">
        <v>76529.0</v>
      </c>
      <c r="C11722" s="1">
        <v>2281.0</v>
      </c>
      <c r="D11722" s="2" t="s">
        <v>34554</v>
      </c>
      <c r="E11722" s="1" t="s">
        <v>7138</v>
      </c>
      <c r="F11722" s="1" t="s">
        <v>34932</v>
      </c>
      <c r="G11722" s="3" t="str">
        <f t="shared" si="1"/>
        <v>Freda Heald</v>
      </c>
      <c r="H11722" s="3" t="str">
        <f t="shared" si="2"/>
        <v>FREDA HEALD</v>
      </c>
      <c r="J11722" s="1" t="s">
        <v>57</v>
      </c>
      <c r="K11722" s="1" t="s">
        <v>50</v>
      </c>
      <c r="L11722" s="1">
        <v>100.0</v>
      </c>
      <c r="M11722" s="1" t="s">
        <v>58</v>
      </c>
      <c r="N11722" s="1" t="s">
        <v>34542</v>
      </c>
      <c r="O11722" s="4">
        <v>44352.0</v>
      </c>
      <c r="P11722" s="4">
        <v>44339.0</v>
      </c>
      <c r="Q11722" s="1" t="s">
        <v>34933</v>
      </c>
      <c r="R11722" s="1" t="s">
        <v>31</v>
      </c>
      <c r="S11722" s="1" t="s">
        <v>32</v>
      </c>
      <c r="T11722" s="1">
        <v>75214.0</v>
      </c>
      <c r="U11722" s="1" t="s">
        <v>34934</v>
      </c>
    </row>
    <row r="11723">
      <c r="A11723" s="1" t="s">
        <v>34935</v>
      </c>
      <c r="B11723" s="1">
        <v>76125.0</v>
      </c>
      <c r="C11723" s="1">
        <v>2281.0</v>
      </c>
      <c r="D11723" s="2" t="s">
        <v>34554</v>
      </c>
      <c r="E11723" s="1" t="s">
        <v>3400</v>
      </c>
      <c r="F11723" s="1" t="s">
        <v>34936</v>
      </c>
      <c r="G11723" s="3" t="str">
        <f t="shared" si="1"/>
        <v>Catherine Cocanougher</v>
      </c>
      <c r="H11723" s="3" t="str">
        <f t="shared" si="2"/>
        <v>CATHERINE COCANOUGHER</v>
      </c>
      <c r="J11723" s="1" t="s">
        <v>57</v>
      </c>
      <c r="K11723" s="1" t="s">
        <v>50</v>
      </c>
      <c r="L11723" s="1">
        <v>100.0</v>
      </c>
      <c r="M11723" s="1" t="s">
        <v>58</v>
      </c>
      <c r="N11723" s="1" t="s">
        <v>34542</v>
      </c>
      <c r="O11723" s="4">
        <v>44352.0</v>
      </c>
      <c r="P11723" s="4">
        <v>44318.0</v>
      </c>
      <c r="Q11723" s="1" t="s">
        <v>9492</v>
      </c>
      <c r="R11723" s="1" t="s">
        <v>31</v>
      </c>
      <c r="S11723" s="1" t="s">
        <v>32</v>
      </c>
      <c r="T11723" s="1">
        <v>75219.0</v>
      </c>
      <c r="U11723" s="1" t="s">
        <v>9493</v>
      </c>
    </row>
    <row r="11724">
      <c r="A11724" s="1" t="s">
        <v>34937</v>
      </c>
      <c r="B11724" s="1">
        <v>76710.0</v>
      </c>
      <c r="C11724" s="1">
        <v>2281.0</v>
      </c>
      <c r="D11724" s="2" t="s">
        <v>34554</v>
      </c>
      <c r="E11724" s="1" t="s">
        <v>799</v>
      </c>
      <c r="F11724" s="1" t="s">
        <v>23240</v>
      </c>
      <c r="G11724" s="3" t="str">
        <f t="shared" si="1"/>
        <v>Robert Prejean</v>
      </c>
      <c r="H11724" s="3" t="str">
        <f t="shared" si="2"/>
        <v>ROBERT PREJEAN</v>
      </c>
      <c r="J11724" s="1" t="s">
        <v>57</v>
      </c>
      <c r="K11724" s="1" t="s">
        <v>50</v>
      </c>
      <c r="L11724" s="1">
        <v>100.0</v>
      </c>
      <c r="M11724" s="1" t="s">
        <v>58</v>
      </c>
      <c r="N11724" s="1" t="s">
        <v>34542</v>
      </c>
      <c r="O11724" s="4">
        <v>44352.0</v>
      </c>
      <c r="P11724" s="4">
        <v>44329.0</v>
      </c>
      <c r="Q11724" s="1" t="s">
        <v>23241</v>
      </c>
      <c r="R11724" s="1" t="s">
        <v>31</v>
      </c>
      <c r="S11724" s="1" t="s">
        <v>32</v>
      </c>
      <c r="T11724" s="1">
        <v>75201.0</v>
      </c>
      <c r="U11724" s="1" t="s">
        <v>23242</v>
      </c>
    </row>
    <row r="11725">
      <c r="A11725" s="1" t="s">
        <v>34938</v>
      </c>
      <c r="B11725" s="1">
        <v>76448.0</v>
      </c>
      <c r="C11725" s="1">
        <v>2281.0</v>
      </c>
      <c r="D11725" s="2" t="s">
        <v>34554</v>
      </c>
      <c r="E11725" s="1" t="s">
        <v>547</v>
      </c>
      <c r="F11725" s="1" t="s">
        <v>25947</v>
      </c>
      <c r="G11725" s="3" t="str">
        <f t="shared" si="1"/>
        <v>John Fullinwider</v>
      </c>
      <c r="H11725" s="3" t="str">
        <f t="shared" si="2"/>
        <v>JOHN FULLINWIDER</v>
      </c>
      <c r="J11725" s="1" t="s">
        <v>57</v>
      </c>
      <c r="K11725" s="1" t="s">
        <v>50</v>
      </c>
      <c r="L11725" s="1">
        <v>100.0</v>
      </c>
      <c r="M11725" s="1" t="s">
        <v>58</v>
      </c>
      <c r="N11725" s="1" t="s">
        <v>34542</v>
      </c>
      <c r="O11725" s="4">
        <v>44352.0</v>
      </c>
      <c r="P11725" s="4">
        <v>44331.0</v>
      </c>
      <c r="Q11725" s="1" t="s">
        <v>34939</v>
      </c>
      <c r="R11725" s="1" t="s">
        <v>31</v>
      </c>
      <c r="S11725" s="1" t="s">
        <v>32</v>
      </c>
      <c r="T11725" s="1">
        <v>75228.0</v>
      </c>
      <c r="U11725" s="1" t="s">
        <v>34940</v>
      </c>
    </row>
    <row r="11726">
      <c r="A11726" s="1" t="s">
        <v>34941</v>
      </c>
      <c r="B11726" s="1">
        <v>76101.0</v>
      </c>
      <c r="C11726" s="1">
        <v>2281.0</v>
      </c>
      <c r="D11726" s="2" t="s">
        <v>34554</v>
      </c>
      <c r="E11726" s="1" t="s">
        <v>34942</v>
      </c>
      <c r="F11726" s="1" t="s">
        <v>34943</v>
      </c>
      <c r="G11726" s="3" t="str">
        <f t="shared" si="1"/>
        <v>Emet Schneiderman</v>
      </c>
      <c r="H11726" s="3" t="str">
        <f t="shared" si="2"/>
        <v>EMET SCHNEIDERMAN</v>
      </c>
      <c r="J11726" s="1" t="s">
        <v>57</v>
      </c>
      <c r="K11726" s="1" t="s">
        <v>50</v>
      </c>
      <c r="L11726" s="1">
        <v>100.0</v>
      </c>
      <c r="M11726" s="1" t="s">
        <v>58</v>
      </c>
      <c r="N11726" s="1" t="s">
        <v>34542</v>
      </c>
      <c r="O11726" s="4">
        <v>44352.0</v>
      </c>
      <c r="P11726" s="4">
        <v>44335.0</v>
      </c>
      <c r="Q11726" s="1" t="s">
        <v>34944</v>
      </c>
      <c r="R11726" s="1" t="s">
        <v>31</v>
      </c>
      <c r="S11726" s="1" t="s">
        <v>32</v>
      </c>
      <c r="T11726" s="1">
        <v>75206.0</v>
      </c>
      <c r="U11726" s="1" t="s">
        <v>34945</v>
      </c>
    </row>
    <row r="11727">
      <c r="A11727" s="1" t="s">
        <v>34946</v>
      </c>
      <c r="B11727" s="1">
        <v>76428.0</v>
      </c>
      <c r="C11727" s="1">
        <v>2281.0</v>
      </c>
      <c r="D11727" s="2" t="s">
        <v>34554</v>
      </c>
      <c r="E11727" s="1" t="s">
        <v>1002</v>
      </c>
      <c r="F11727" s="1" t="s">
        <v>1003</v>
      </c>
      <c r="G11727" s="3" t="str">
        <f t="shared" si="1"/>
        <v>Keith Pomykal</v>
      </c>
      <c r="H11727" s="3" t="str">
        <f t="shared" si="2"/>
        <v>KEITH POMYKAL</v>
      </c>
      <c r="J11727" s="1" t="s">
        <v>57</v>
      </c>
      <c r="K11727" s="1" t="s">
        <v>50</v>
      </c>
      <c r="L11727" s="1">
        <v>100.0</v>
      </c>
      <c r="M11727" s="1" t="s">
        <v>58</v>
      </c>
      <c r="N11727" s="1" t="s">
        <v>34542</v>
      </c>
      <c r="O11727" s="4">
        <v>44352.0</v>
      </c>
      <c r="P11727" s="4">
        <v>44328.0</v>
      </c>
      <c r="Q11727" s="1" t="s">
        <v>34947</v>
      </c>
      <c r="R11727" s="1" t="s">
        <v>31</v>
      </c>
      <c r="S11727" s="1" t="s">
        <v>32</v>
      </c>
      <c r="T11727" s="1">
        <v>75219.0</v>
      </c>
      <c r="U11727" s="1" t="s">
        <v>34948</v>
      </c>
    </row>
    <row r="11728">
      <c r="A11728" s="1" t="s">
        <v>34949</v>
      </c>
      <c r="B11728" s="1">
        <v>76126.0</v>
      </c>
      <c r="C11728" s="1">
        <v>2281.0</v>
      </c>
      <c r="D11728" s="2" t="s">
        <v>34554</v>
      </c>
      <c r="E11728" s="1" t="s">
        <v>12128</v>
      </c>
      <c r="F11728" s="1" t="s">
        <v>34936</v>
      </c>
      <c r="G11728" s="3" t="str">
        <f t="shared" si="1"/>
        <v>Regina Cocanougher</v>
      </c>
      <c r="H11728" s="3" t="str">
        <f t="shared" si="2"/>
        <v>REGINA COCANOUGHER</v>
      </c>
      <c r="J11728" s="1" t="s">
        <v>57</v>
      </c>
      <c r="K11728" s="1" t="s">
        <v>50</v>
      </c>
      <c r="L11728" s="1">
        <v>100.0</v>
      </c>
      <c r="M11728" s="1" t="s">
        <v>58</v>
      </c>
      <c r="N11728" s="1" t="s">
        <v>34542</v>
      </c>
      <c r="O11728" s="4">
        <v>44352.0</v>
      </c>
      <c r="P11728" s="4">
        <v>44318.0</v>
      </c>
      <c r="Q11728" s="1" t="s">
        <v>9492</v>
      </c>
      <c r="R11728" s="1" t="s">
        <v>31</v>
      </c>
      <c r="S11728" s="1" t="s">
        <v>32</v>
      </c>
      <c r="T11728" s="1">
        <v>75219.0</v>
      </c>
      <c r="U11728" s="1" t="s">
        <v>9493</v>
      </c>
    </row>
    <row r="11729">
      <c r="A11729" s="1" t="s">
        <v>34950</v>
      </c>
      <c r="B11729" s="1">
        <v>76109.0</v>
      </c>
      <c r="C11729" s="1">
        <v>2281.0</v>
      </c>
      <c r="D11729" s="2" t="s">
        <v>34554</v>
      </c>
      <c r="E11729" s="1" t="s">
        <v>3171</v>
      </c>
      <c r="F11729" s="1" t="s">
        <v>17385</v>
      </c>
      <c r="G11729" s="3" t="str">
        <f t="shared" si="1"/>
        <v>George Spencer</v>
      </c>
      <c r="H11729" s="3" t="str">
        <f t="shared" si="2"/>
        <v>GEORGE SPENCER</v>
      </c>
      <c r="J11729" s="1" t="s">
        <v>57</v>
      </c>
      <c r="K11729" s="1" t="s">
        <v>50</v>
      </c>
      <c r="L11729" s="1">
        <v>100.0</v>
      </c>
      <c r="M11729" s="1" t="s">
        <v>58</v>
      </c>
      <c r="N11729" s="1" t="s">
        <v>34542</v>
      </c>
      <c r="O11729" s="4">
        <v>44352.0</v>
      </c>
      <c r="P11729" s="4">
        <v>44340.0</v>
      </c>
      <c r="Q11729" s="1" t="s">
        <v>34951</v>
      </c>
      <c r="R11729" s="1" t="s">
        <v>31</v>
      </c>
      <c r="S11729" s="1" t="s">
        <v>32</v>
      </c>
      <c r="T11729" s="1">
        <v>75209.0</v>
      </c>
      <c r="U11729" s="1" t="s">
        <v>34952</v>
      </c>
    </row>
    <row r="11730">
      <c r="A11730" s="1" t="s">
        <v>34953</v>
      </c>
      <c r="B11730" s="1">
        <v>76165.0</v>
      </c>
      <c r="C11730" s="1">
        <v>2281.0</v>
      </c>
      <c r="D11730" s="2" t="s">
        <v>34554</v>
      </c>
      <c r="E11730" s="1" t="s">
        <v>1262</v>
      </c>
      <c r="F11730" s="1" t="s">
        <v>1222</v>
      </c>
      <c r="G11730" s="3" t="str">
        <f t="shared" si="1"/>
        <v>Thomas West</v>
      </c>
      <c r="H11730" s="3" t="str">
        <f t="shared" si="2"/>
        <v>THOMAS WEST</v>
      </c>
      <c r="J11730" s="1" t="s">
        <v>57</v>
      </c>
      <c r="K11730" s="1" t="s">
        <v>50</v>
      </c>
      <c r="L11730" s="1">
        <v>100.0</v>
      </c>
      <c r="M11730" s="1" t="s">
        <v>58</v>
      </c>
      <c r="N11730" s="1" t="s">
        <v>34542</v>
      </c>
      <c r="O11730" s="4">
        <v>44352.0</v>
      </c>
      <c r="P11730" s="4">
        <v>44326.0</v>
      </c>
      <c r="Q11730" s="1" t="s">
        <v>34876</v>
      </c>
      <c r="R11730" s="1" t="s">
        <v>31</v>
      </c>
      <c r="S11730" s="1" t="s">
        <v>32</v>
      </c>
      <c r="T11730" s="1">
        <v>75223.0</v>
      </c>
      <c r="U11730" s="1" t="s">
        <v>34877</v>
      </c>
    </row>
    <row r="11731">
      <c r="A11731" s="1" t="s">
        <v>34954</v>
      </c>
      <c r="B11731" s="1">
        <v>76690.0</v>
      </c>
      <c r="C11731" s="1">
        <v>2281.0</v>
      </c>
      <c r="D11731" s="2" t="s">
        <v>34554</v>
      </c>
      <c r="E11731" s="1" t="s">
        <v>7467</v>
      </c>
      <c r="F11731" s="1" t="s">
        <v>1262</v>
      </c>
      <c r="G11731" s="3" t="str">
        <f t="shared" si="1"/>
        <v>Rochelle Thomas</v>
      </c>
      <c r="H11731" s="3" t="str">
        <f t="shared" si="2"/>
        <v>ROCHELLE THOMAS</v>
      </c>
      <c r="J11731" s="1" t="s">
        <v>57</v>
      </c>
      <c r="K11731" s="1" t="s">
        <v>50</v>
      </c>
      <c r="L11731" s="1">
        <v>100.0</v>
      </c>
      <c r="M11731" s="1" t="s">
        <v>58</v>
      </c>
      <c r="N11731" s="1" t="s">
        <v>34542</v>
      </c>
      <c r="O11731" s="4">
        <v>44352.0</v>
      </c>
      <c r="P11731" s="4">
        <v>44320.0</v>
      </c>
      <c r="Q11731" s="1" t="s">
        <v>34955</v>
      </c>
      <c r="R11731" s="1" t="s">
        <v>31</v>
      </c>
      <c r="S11731" s="1" t="s">
        <v>32</v>
      </c>
      <c r="T11731" s="1">
        <v>75214.0</v>
      </c>
      <c r="U11731" s="1" t="s">
        <v>34956</v>
      </c>
    </row>
    <row r="11732">
      <c r="A11732" s="1" t="s">
        <v>34957</v>
      </c>
      <c r="B11732" s="1">
        <v>76141.0</v>
      </c>
      <c r="C11732" s="1">
        <v>2281.0</v>
      </c>
      <c r="D11732" s="2" t="s">
        <v>34554</v>
      </c>
      <c r="E11732" s="1" t="s">
        <v>365</v>
      </c>
      <c r="F11732" s="1" t="s">
        <v>1880</v>
      </c>
      <c r="G11732" s="3" t="str">
        <f t="shared" si="1"/>
        <v>Eric Graham</v>
      </c>
      <c r="H11732" s="3" t="str">
        <f t="shared" si="2"/>
        <v>ERIC GRAHAM</v>
      </c>
      <c r="J11732" s="1" t="s">
        <v>57</v>
      </c>
      <c r="K11732" s="1" t="s">
        <v>50</v>
      </c>
      <c r="L11732" s="1">
        <v>100.0</v>
      </c>
      <c r="M11732" s="1" t="s">
        <v>58</v>
      </c>
      <c r="N11732" s="1" t="s">
        <v>34542</v>
      </c>
      <c r="O11732" s="4">
        <v>44352.0</v>
      </c>
      <c r="P11732" s="4">
        <v>44320.0</v>
      </c>
      <c r="Q11732" s="1" t="s">
        <v>34958</v>
      </c>
      <c r="R11732" s="1" t="s">
        <v>31</v>
      </c>
      <c r="S11732" s="1" t="s">
        <v>32</v>
      </c>
      <c r="T11732" s="1">
        <v>75214.0</v>
      </c>
      <c r="U11732" s="1" t="s">
        <v>34959</v>
      </c>
    </row>
    <row r="11733">
      <c r="A11733" s="1" t="s">
        <v>34960</v>
      </c>
      <c r="B11733" s="1">
        <v>76545.0</v>
      </c>
      <c r="C11733" s="1">
        <v>2281.0</v>
      </c>
      <c r="D11733" s="2" t="s">
        <v>34554</v>
      </c>
      <c r="E11733" s="1" t="s">
        <v>2678</v>
      </c>
      <c r="F11733" s="1" t="s">
        <v>34961</v>
      </c>
      <c r="G11733" s="3" t="str">
        <f t="shared" si="1"/>
        <v>Gloria Eisenstadt</v>
      </c>
      <c r="H11733" s="3" t="str">
        <f t="shared" si="2"/>
        <v>GLORIA EISENSTADT</v>
      </c>
      <c r="J11733" s="1" t="s">
        <v>57</v>
      </c>
      <c r="K11733" s="1" t="s">
        <v>50</v>
      </c>
      <c r="L11733" s="1">
        <v>100.0</v>
      </c>
      <c r="M11733" s="1" t="s">
        <v>58</v>
      </c>
      <c r="N11733" s="1" t="s">
        <v>34542</v>
      </c>
      <c r="O11733" s="4">
        <v>44352.0</v>
      </c>
      <c r="P11733" s="4">
        <v>44312.0</v>
      </c>
      <c r="Q11733" s="1" t="s">
        <v>34962</v>
      </c>
      <c r="R11733" s="1" t="s">
        <v>31</v>
      </c>
      <c r="S11733" s="1" t="s">
        <v>32</v>
      </c>
      <c r="T11733" s="1">
        <v>75206.0</v>
      </c>
      <c r="U11733" s="1" t="s">
        <v>34963</v>
      </c>
    </row>
    <row r="11734">
      <c r="A11734" s="1" t="s">
        <v>34964</v>
      </c>
      <c r="B11734" s="1">
        <v>76506.0</v>
      </c>
      <c r="C11734" s="1">
        <v>2281.0</v>
      </c>
      <c r="D11734" s="2" t="s">
        <v>34554</v>
      </c>
      <c r="E11734" s="1" t="s">
        <v>1021</v>
      </c>
      <c r="F11734" s="1" t="s">
        <v>15016</v>
      </c>
      <c r="G11734" s="3" t="str">
        <f t="shared" si="1"/>
        <v>James Farrer</v>
      </c>
      <c r="H11734" s="3" t="str">
        <f t="shared" si="2"/>
        <v>JAMES FARRER</v>
      </c>
      <c r="J11734" s="1" t="s">
        <v>57</v>
      </c>
      <c r="K11734" s="1" t="s">
        <v>50</v>
      </c>
      <c r="L11734" s="1">
        <v>100.0</v>
      </c>
      <c r="M11734" s="1" t="s">
        <v>58</v>
      </c>
      <c r="N11734" s="1" t="s">
        <v>34542</v>
      </c>
      <c r="O11734" s="4">
        <v>44352.0</v>
      </c>
      <c r="P11734" s="4">
        <v>44334.0</v>
      </c>
      <c r="Q11734" s="1" t="s">
        <v>34965</v>
      </c>
      <c r="R11734" s="1" t="s">
        <v>31</v>
      </c>
      <c r="S11734" s="1" t="s">
        <v>32</v>
      </c>
      <c r="T11734" s="1">
        <v>75206.0</v>
      </c>
      <c r="U11734" s="1" t="s">
        <v>34966</v>
      </c>
    </row>
    <row r="11735">
      <c r="A11735" s="1" t="s">
        <v>34967</v>
      </c>
      <c r="B11735" s="1">
        <v>76449.0</v>
      </c>
      <c r="C11735" s="1">
        <v>2281.0</v>
      </c>
      <c r="D11735" s="2" t="s">
        <v>34554</v>
      </c>
      <c r="E11735" s="1" t="s">
        <v>547</v>
      </c>
      <c r="F11735" s="1" t="s">
        <v>25947</v>
      </c>
      <c r="G11735" s="3" t="str">
        <f t="shared" si="1"/>
        <v>John Fullinwider</v>
      </c>
      <c r="H11735" s="3" t="str">
        <f t="shared" si="2"/>
        <v>JOHN FULLINWIDER</v>
      </c>
      <c r="J11735" s="1" t="s">
        <v>57</v>
      </c>
      <c r="K11735" s="1" t="s">
        <v>50</v>
      </c>
      <c r="L11735" s="1">
        <v>100.0</v>
      </c>
      <c r="M11735" s="1" t="s">
        <v>58</v>
      </c>
      <c r="N11735" s="1" t="s">
        <v>34542</v>
      </c>
      <c r="O11735" s="4">
        <v>44352.0</v>
      </c>
      <c r="P11735" s="4">
        <v>44331.0</v>
      </c>
      <c r="Q11735" s="1" t="s">
        <v>34939</v>
      </c>
      <c r="R11735" s="1" t="s">
        <v>31</v>
      </c>
      <c r="S11735" s="1" t="s">
        <v>32</v>
      </c>
      <c r="T11735" s="1">
        <v>75228.0</v>
      </c>
      <c r="U11735" s="1" t="s">
        <v>34940</v>
      </c>
    </row>
    <row r="11736">
      <c r="A11736" s="1" t="s">
        <v>34968</v>
      </c>
      <c r="B11736" s="1">
        <v>76099.0</v>
      </c>
      <c r="C11736" s="1">
        <v>2281.0</v>
      </c>
      <c r="D11736" s="2" t="s">
        <v>34554</v>
      </c>
      <c r="E11736" s="1" t="s">
        <v>12955</v>
      </c>
      <c r="F11736" s="1" t="s">
        <v>12747</v>
      </c>
      <c r="G11736" s="3" t="str">
        <f t="shared" si="1"/>
        <v>Rene Schmidt</v>
      </c>
      <c r="H11736" s="3" t="str">
        <f t="shared" si="2"/>
        <v>RENE SCHMIDT</v>
      </c>
      <c r="J11736" s="1" t="s">
        <v>57</v>
      </c>
      <c r="K11736" s="1" t="s">
        <v>50</v>
      </c>
      <c r="L11736" s="1">
        <v>100.0</v>
      </c>
      <c r="M11736" s="1" t="s">
        <v>58</v>
      </c>
      <c r="N11736" s="1" t="s">
        <v>34542</v>
      </c>
      <c r="O11736" s="4">
        <v>44352.0</v>
      </c>
      <c r="P11736" s="4">
        <v>44331.0</v>
      </c>
      <c r="Q11736" s="1" t="s">
        <v>34697</v>
      </c>
      <c r="R11736" s="1" t="s">
        <v>31</v>
      </c>
      <c r="S11736" s="1" t="s">
        <v>32</v>
      </c>
      <c r="T11736" s="1">
        <v>75214.0</v>
      </c>
      <c r="U11736" s="1" t="s">
        <v>34698</v>
      </c>
    </row>
    <row r="11737">
      <c r="A11737" s="1" t="s">
        <v>34969</v>
      </c>
      <c r="B11737" s="1">
        <v>76127.0</v>
      </c>
      <c r="C11737" s="1">
        <v>2281.0</v>
      </c>
      <c r="D11737" s="2" t="s">
        <v>34554</v>
      </c>
      <c r="E11737" s="1" t="s">
        <v>547</v>
      </c>
      <c r="F11737" s="1" t="s">
        <v>34970</v>
      </c>
      <c r="G11737" s="3" t="str">
        <f t="shared" si="1"/>
        <v>John Stinson</v>
      </c>
      <c r="H11737" s="3" t="str">
        <f t="shared" si="2"/>
        <v>JOHN STINSON</v>
      </c>
      <c r="J11737" s="1" t="s">
        <v>57</v>
      </c>
      <c r="K11737" s="1" t="s">
        <v>50</v>
      </c>
      <c r="L11737" s="1">
        <v>100.0</v>
      </c>
      <c r="M11737" s="1" t="s">
        <v>58</v>
      </c>
      <c r="N11737" s="1" t="s">
        <v>34542</v>
      </c>
      <c r="O11737" s="4">
        <v>44352.0</v>
      </c>
      <c r="P11737" s="4">
        <v>44318.0</v>
      </c>
      <c r="Q11737" s="1" t="s">
        <v>34971</v>
      </c>
      <c r="R11737" s="1" t="s">
        <v>346</v>
      </c>
      <c r="S11737" s="1" t="s">
        <v>32</v>
      </c>
      <c r="T11737" s="1">
        <v>75044.0</v>
      </c>
      <c r="U11737" s="1" t="s">
        <v>34972</v>
      </c>
    </row>
    <row r="11738">
      <c r="A11738" s="1" t="s">
        <v>34973</v>
      </c>
      <c r="B11738" s="1">
        <v>76095.0</v>
      </c>
      <c r="C11738" s="1">
        <v>2281.0</v>
      </c>
      <c r="D11738" s="2" t="s">
        <v>34554</v>
      </c>
      <c r="E11738" s="1" t="s">
        <v>7527</v>
      </c>
      <c r="F11738" s="1" t="s">
        <v>8164</v>
      </c>
      <c r="G11738" s="3" t="str">
        <f t="shared" si="1"/>
        <v>Roger Foster</v>
      </c>
      <c r="H11738" s="3" t="str">
        <f t="shared" si="2"/>
        <v>ROGER FOSTER</v>
      </c>
      <c r="J11738" s="1" t="s">
        <v>57</v>
      </c>
      <c r="K11738" s="1" t="s">
        <v>50</v>
      </c>
      <c r="L11738" s="1">
        <v>100.0</v>
      </c>
      <c r="M11738" s="1" t="s">
        <v>58</v>
      </c>
      <c r="N11738" s="1" t="s">
        <v>34542</v>
      </c>
      <c r="O11738" s="4">
        <v>44352.0</v>
      </c>
      <c r="P11738" s="4">
        <v>44323.0</v>
      </c>
      <c r="Q11738" s="1" t="s">
        <v>4495</v>
      </c>
      <c r="R11738" s="1" t="s">
        <v>31</v>
      </c>
      <c r="S11738" s="1" t="s">
        <v>32</v>
      </c>
      <c r="T11738" s="1">
        <v>75219.0</v>
      </c>
      <c r="U11738" s="1" t="s">
        <v>4496</v>
      </c>
    </row>
    <row r="11739">
      <c r="A11739" s="1" t="s">
        <v>34974</v>
      </c>
      <c r="B11739" s="1">
        <v>76132.0</v>
      </c>
      <c r="C11739" s="1">
        <v>2281.0</v>
      </c>
      <c r="D11739" s="2" t="s">
        <v>34554</v>
      </c>
      <c r="E11739" s="1" t="s">
        <v>2475</v>
      </c>
      <c r="F11739" s="1" t="s">
        <v>21587</v>
      </c>
      <c r="G11739" s="3" t="str">
        <f t="shared" si="1"/>
        <v>Ruth Woodward</v>
      </c>
      <c r="H11739" s="3" t="str">
        <f t="shared" si="2"/>
        <v>RUTH WOODWARD</v>
      </c>
      <c r="J11739" s="1" t="s">
        <v>57</v>
      </c>
      <c r="K11739" s="1" t="s">
        <v>50</v>
      </c>
      <c r="L11739" s="1">
        <v>100.0</v>
      </c>
      <c r="M11739" s="1" t="s">
        <v>58</v>
      </c>
      <c r="N11739" s="1" t="s">
        <v>34542</v>
      </c>
      <c r="O11739" s="4">
        <v>44352.0</v>
      </c>
      <c r="P11739" s="4">
        <v>44319.0</v>
      </c>
      <c r="Q11739" s="1" t="s">
        <v>34975</v>
      </c>
      <c r="R11739" s="1" t="s">
        <v>31</v>
      </c>
      <c r="S11739" s="1" t="s">
        <v>32</v>
      </c>
      <c r="T11739" s="1">
        <v>75206.0</v>
      </c>
      <c r="U11739" s="1" t="s">
        <v>34976</v>
      </c>
    </row>
    <row r="11740">
      <c r="A11740" s="1" t="s">
        <v>34977</v>
      </c>
      <c r="B11740" s="1">
        <v>76164.0</v>
      </c>
      <c r="C11740" s="1">
        <v>2281.0</v>
      </c>
      <c r="D11740" s="2" t="s">
        <v>34554</v>
      </c>
      <c r="E11740" s="1" t="s">
        <v>758</v>
      </c>
      <c r="F11740" s="1" t="s">
        <v>34978</v>
      </c>
      <c r="G11740" s="3" t="str">
        <f t="shared" si="1"/>
        <v>Elizabeth Timpson-Clark</v>
      </c>
      <c r="H11740" s="3" t="str">
        <f t="shared" si="2"/>
        <v>ELIZABETH TIMPSON-CLARK</v>
      </c>
      <c r="J11740" s="1" t="s">
        <v>57</v>
      </c>
      <c r="K11740" s="1" t="s">
        <v>50</v>
      </c>
      <c r="L11740" s="1">
        <v>100.0</v>
      </c>
      <c r="M11740" s="1" t="s">
        <v>58</v>
      </c>
      <c r="N11740" s="1" t="s">
        <v>34542</v>
      </c>
      <c r="O11740" s="4">
        <v>44352.0</v>
      </c>
      <c r="P11740" s="4">
        <v>44326.0</v>
      </c>
      <c r="Q11740" s="1" t="s">
        <v>8140</v>
      </c>
      <c r="R11740" s="1" t="s">
        <v>31</v>
      </c>
      <c r="S11740" s="1" t="s">
        <v>32</v>
      </c>
      <c r="T11740" s="1">
        <v>75206.0</v>
      </c>
      <c r="U11740" s="1" t="s">
        <v>8141</v>
      </c>
    </row>
    <row r="11741">
      <c r="A11741" s="1" t="s">
        <v>34979</v>
      </c>
      <c r="B11741" s="1">
        <v>76155.0</v>
      </c>
      <c r="C11741" s="1">
        <v>2281.0</v>
      </c>
      <c r="D11741" s="2" t="s">
        <v>34554</v>
      </c>
      <c r="E11741" s="1" t="s">
        <v>140</v>
      </c>
      <c r="F11741" s="1" t="s">
        <v>34747</v>
      </c>
      <c r="G11741" s="3" t="str">
        <f t="shared" si="1"/>
        <v>Michael Watson</v>
      </c>
      <c r="H11741" s="3" t="str">
        <f t="shared" si="2"/>
        <v>MICHAEL WATSON</v>
      </c>
      <c r="J11741" s="1" t="s">
        <v>57</v>
      </c>
      <c r="K11741" s="1" t="s">
        <v>50</v>
      </c>
      <c r="L11741" s="1">
        <v>100.0</v>
      </c>
      <c r="M11741" s="1" t="s">
        <v>58</v>
      </c>
      <c r="N11741" s="1" t="s">
        <v>34542</v>
      </c>
      <c r="O11741" s="4">
        <v>44352.0</v>
      </c>
      <c r="P11741" s="4">
        <v>44320.0</v>
      </c>
      <c r="Q11741" s="1" t="s">
        <v>34980</v>
      </c>
      <c r="R11741" s="1" t="s">
        <v>31</v>
      </c>
      <c r="S11741" s="1" t="s">
        <v>32</v>
      </c>
      <c r="T11741" s="1">
        <v>75214.0</v>
      </c>
      <c r="U11741" s="1" t="s">
        <v>34981</v>
      </c>
    </row>
    <row r="11742">
      <c r="A11742" s="1" t="s">
        <v>34982</v>
      </c>
      <c r="B11742" s="1">
        <v>76538.0</v>
      </c>
      <c r="C11742" s="1">
        <v>2281.0</v>
      </c>
      <c r="D11742" s="2" t="s">
        <v>34554</v>
      </c>
      <c r="E11742" s="1" t="s">
        <v>34917</v>
      </c>
      <c r="F11742" s="1" t="s">
        <v>34918</v>
      </c>
      <c r="G11742" s="3" t="str">
        <f t="shared" si="1"/>
        <v>Arch McColl</v>
      </c>
      <c r="H11742" s="3" t="str">
        <f t="shared" si="2"/>
        <v>ARCH MCCOLL</v>
      </c>
      <c r="J11742" s="1" t="s">
        <v>57</v>
      </c>
      <c r="K11742" s="1" t="s">
        <v>50</v>
      </c>
      <c r="L11742" s="1">
        <v>100.0</v>
      </c>
      <c r="M11742" s="1" t="s">
        <v>58</v>
      </c>
      <c r="N11742" s="1" t="s">
        <v>34542</v>
      </c>
      <c r="O11742" s="4">
        <v>44352.0</v>
      </c>
      <c r="P11742" s="4">
        <v>44341.0</v>
      </c>
      <c r="Q11742" s="1" t="s">
        <v>34919</v>
      </c>
      <c r="R11742" s="1" t="s">
        <v>31</v>
      </c>
      <c r="S11742" s="1" t="s">
        <v>32</v>
      </c>
      <c r="T11742" s="1">
        <v>75214.0</v>
      </c>
      <c r="U11742" s="1" t="s">
        <v>34920</v>
      </c>
    </row>
    <row r="11743">
      <c r="A11743" s="1" t="s">
        <v>34983</v>
      </c>
      <c r="B11743" s="1">
        <v>76713.0</v>
      </c>
      <c r="C11743" s="1">
        <v>2281.0</v>
      </c>
      <c r="D11743" s="2" t="s">
        <v>34554</v>
      </c>
      <c r="E11743" s="1" t="s">
        <v>3752</v>
      </c>
      <c r="F11743" s="1" t="s">
        <v>8255</v>
      </c>
      <c r="G11743" s="3" t="str">
        <f t="shared" si="1"/>
        <v>Carl Ginsberg</v>
      </c>
      <c r="H11743" s="3" t="str">
        <f t="shared" si="2"/>
        <v>CARL GINSBERG</v>
      </c>
      <c r="J11743" s="1" t="s">
        <v>57</v>
      </c>
      <c r="K11743" s="1" t="s">
        <v>50</v>
      </c>
      <c r="L11743" s="1">
        <v>100.0</v>
      </c>
      <c r="M11743" s="1" t="s">
        <v>58</v>
      </c>
      <c r="N11743" s="1" t="s">
        <v>34542</v>
      </c>
      <c r="O11743" s="4">
        <v>44352.0</v>
      </c>
      <c r="P11743" s="4">
        <v>44334.0</v>
      </c>
      <c r="Q11743" s="1" t="s">
        <v>34984</v>
      </c>
      <c r="R11743" s="1" t="s">
        <v>31</v>
      </c>
      <c r="S11743" s="1" t="s">
        <v>32</v>
      </c>
      <c r="T11743" s="1">
        <v>75219.0</v>
      </c>
      <c r="U11743" s="1" t="s">
        <v>34985</v>
      </c>
    </row>
    <row r="11744">
      <c r="A11744" s="1" t="s">
        <v>34986</v>
      </c>
      <c r="B11744" s="1">
        <v>76143.0</v>
      </c>
      <c r="C11744" s="1">
        <v>2281.0</v>
      </c>
      <c r="D11744" s="2" t="s">
        <v>34554</v>
      </c>
      <c r="E11744" s="1" t="s">
        <v>10209</v>
      </c>
      <c r="F11744" s="1" t="s">
        <v>7231</v>
      </c>
      <c r="G11744" s="3" t="str">
        <f t="shared" si="1"/>
        <v>Ted Thompson</v>
      </c>
      <c r="H11744" s="3" t="str">
        <f t="shared" si="2"/>
        <v>TED THOMPSON</v>
      </c>
      <c r="J11744" s="1" t="s">
        <v>57</v>
      </c>
      <c r="K11744" s="1" t="s">
        <v>50</v>
      </c>
      <c r="L11744" s="1">
        <v>100.0</v>
      </c>
      <c r="M11744" s="1" t="s">
        <v>58</v>
      </c>
      <c r="N11744" s="1" t="s">
        <v>34542</v>
      </c>
      <c r="O11744" s="4">
        <v>44352.0</v>
      </c>
      <c r="P11744" s="4">
        <v>44320.0</v>
      </c>
      <c r="Q11744" s="1" t="s">
        <v>34987</v>
      </c>
      <c r="R11744" s="1" t="s">
        <v>31</v>
      </c>
      <c r="S11744" s="1" t="s">
        <v>32</v>
      </c>
      <c r="T11744" s="1">
        <v>75206.0</v>
      </c>
      <c r="U11744" s="1" t="s">
        <v>34988</v>
      </c>
    </row>
    <row r="11745">
      <c r="A11745" s="1" t="s">
        <v>34989</v>
      </c>
      <c r="B11745" s="1">
        <v>76707.0</v>
      </c>
      <c r="C11745" s="1">
        <v>2281.0</v>
      </c>
      <c r="D11745" s="2" t="s">
        <v>34554</v>
      </c>
      <c r="E11745" s="1" t="s">
        <v>163</v>
      </c>
      <c r="F11745" s="1" t="s">
        <v>1044</v>
      </c>
      <c r="G11745" s="3" t="str">
        <f t="shared" si="1"/>
        <v>Martin White</v>
      </c>
      <c r="H11745" s="3" t="str">
        <f t="shared" si="2"/>
        <v>MARTIN WHITE</v>
      </c>
      <c r="J11745" s="1" t="s">
        <v>57</v>
      </c>
      <c r="K11745" s="1" t="s">
        <v>50</v>
      </c>
      <c r="L11745" s="1">
        <v>100.0</v>
      </c>
      <c r="M11745" s="1" t="s">
        <v>58</v>
      </c>
      <c r="N11745" s="1" t="s">
        <v>34542</v>
      </c>
      <c r="O11745" s="4">
        <v>44352.0</v>
      </c>
      <c r="P11745" s="4">
        <v>44327.0</v>
      </c>
      <c r="Q11745" s="1" t="s">
        <v>8834</v>
      </c>
      <c r="R11745" s="1" t="s">
        <v>31</v>
      </c>
      <c r="S11745" s="1" t="s">
        <v>32</v>
      </c>
      <c r="T11745" s="1">
        <v>75219.0</v>
      </c>
      <c r="U11745" s="1" t="s">
        <v>8945</v>
      </c>
    </row>
    <row r="11746">
      <c r="A11746" s="1" t="s">
        <v>34990</v>
      </c>
      <c r="B11746" s="1">
        <v>78943.0</v>
      </c>
      <c r="C11746" s="1">
        <v>2312.0</v>
      </c>
      <c r="D11746" s="2" t="s">
        <v>34556</v>
      </c>
      <c r="E11746" s="1" t="s">
        <v>1740</v>
      </c>
      <c r="F11746" s="1" t="s">
        <v>34794</v>
      </c>
      <c r="G11746" s="3" t="str">
        <f t="shared" si="1"/>
        <v>Martha Heimberg</v>
      </c>
      <c r="H11746" s="3" t="str">
        <f t="shared" si="2"/>
        <v>MARTHA HEIMBERG</v>
      </c>
      <c r="J11746" s="1" t="s">
        <v>57</v>
      </c>
      <c r="K11746" s="1" t="s">
        <v>53</v>
      </c>
      <c r="L11746" s="1">
        <v>100.0</v>
      </c>
      <c r="M11746" s="1" t="s">
        <v>58</v>
      </c>
      <c r="N11746" s="1" t="s">
        <v>34542</v>
      </c>
      <c r="O11746" s="4">
        <v>44352.0</v>
      </c>
      <c r="P11746" s="4">
        <v>44345.0</v>
      </c>
      <c r="Q11746" s="1" t="s">
        <v>34795</v>
      </c>
      <c r="R11746" s="1" t="s">
        <v>31</v>
      </c>
      <c r="S11746" s="1" t="s">
        <v>32</v>
      </c>
      <c r="T11746" s="1">
        <v>75214.0</v>
      </c>
      <c r="U11746" s="1" t="s">
        <v>34796</v>
      </c>
    </row>
    <row r="11747">
      <c r="A11747" s="1" t="s">
        <v>34991</v>
      </c>
      <c r="B11747" s="1">
        <v>78948.0</v>
      </c>
      <c r="C11747" s="1">
        <v>2312.0</v>
      </c>
      <c r="D11747" s="2" t="s">
        <v>34556</v>
      </c>
      <c r="E11747" s="1" t="s">
        <v>649</v>
      </c>
      <c r="F11747" s="1" t="s">
        <v>34992</v>
      </c>
      <c r="G11747" s="3" t="str">
        <f t="shared" si="1"/>
        <v>Mark Wooten</v>
      </c>
      <c r="H11747" s="3" t="str">
        <f t="shared" si="2"/>
        <v>MARK WOOTEN</v>
      </c>
      <c r="J11747" s="1" t="s">
        <v>57</v>
      </c>
      <c r="K11747" s="1" t="s">
        <v>53</v>
      </c>
      <c r="L11747" s="1">
        <v>100.0</v>
      </c>
      <c r="M11747" s="1" t="s">
        <v>58</v>
      </c>
      <c r="N11747" s="1" t="s">
        <v>34542</v>
      </c>
      <c r="O11747" s="4">
        <v>44352.0</v>
      </c>
      <c r="P11747" s="4">
        <v>44347.0</v>
      </c>
      <c r="Q11747" s="1" t="s">
        <v>651</v>
      </c>
      <c r="R11747" s="1" t="s">
        <v>31</v>
      </c>
      <c r="S11747" s="1" t="s">
        <v>32</v>
      </c>
      <c r="T11747" s="1">
        <v>75214.0</v>
      </c>
      <c r="U11747" s="1" t="s">
        <v>652</v>
      </c>
    </row>
    <row r="11748">
      <c r="A11748" s="1" t="s">
        <v>34993</v>
      </c>
      <c r="B11748" s="1">
        <v>68030.0</v>
      </c>
      <c r="C11748" s="1">
        <v>2136.0</v>
      </c>
      <c r="D11748" s="2" t="s">
        <v>34550</v>
      </c>
      <c r="E11748" s="1" t="s">
        <v>819</v>
      </c>
      <c r="F11748" s="1" t="s">
        <v>34994</v>
      </c>
      <c r="G11748" s="3" t="str">
        <f t="shared" si="1"/>
        <v>Mary Mesh</v>
      </c>
      <c r="H11748" s="3" t="str">
        <f t="shared" si="2"/>
        <v>MARY MESH</v>
      </c>
      <c r="J11748" s="1" t="s">
        <v>57</v>
      </c>
      <c r="K11748" s="1" t="s">
        <v>44</v>
      </c>
      <c r="L11748" s="1">
        <v>103.3</v>
      </c>
      <c r="M11748" s="1" t="s">
        <v>58</v>
      </c>
      <c r="N11748" s="1" t="s">
        <v>34542</v>
      </c>
      <c r="O11748" s="4">
        <v>44317.0</v>
      </c>
      <c r="P11748" s="4">
        <v>44252.0</v>
      </c>
      <c r="Q11748" s="1" t="s">
        <v>34995</v>
      </c>
      <c r="R11748" s="1" t="s">
        <v>31</v>
      </c>
      <c r="S11748" s="1" t="s">
        <v>32</v>
      </c>
      <c r="T11748" s="1">
        <v>75214.0</v>
      </c>
      <c r="U11748" s="1" t="s">
        <v>34996</v>
      </c>
    </row>
    <row r="11749">
      <c r="A11749" s="1" t="s">
        <v>34997</v>
      </c>
      <c r="B11749" s="1">
        <v>72664.0</v>
      </c>
      <c r="C11749" s="1">
        <v>2227.0</v>
      </c>
      <c r="D11749" s="2" t="s">
        <v>34552</v>
      </c>
      <c r="E11749" s="1" t="s">
        <v>8398</v>
      </c>
      <c r="F11749" s="1" t="s">
        <v>10559</v>
      </c>
      <c r="G11749" s="3" t="str">
        <f t="shared" si="1"/>
        <v>Ed Zahra</v>
      </c>
      <c r="H11749" s="3" t="str">
        <f t="shared" si="2"/>
        <v>ED ZAHRA</v>
      </c>
      <c r="J11749" s="1" t="s">
        <v>57</v>
      </c>
      <c r="K11749" s="1" t="s">
        <v>47</v>
      </c>
      <c r="L11749" s="1">
        <v>103.3</v>
      </c>
      <c r="M11749" s="1" t="s">
        <v>58</v>
      </c>
      <c r="N11749" s="1" t="s">
        <v>34542</v>
      </c>
      <c r="O11749" s="4">
        <v>44317.0</v>
      </c>
      <c r="P11749" s="4">
        <v>44288.0</v>
      </c>
      <c r="Q11749" s="1" t="s">
        <v>10560</v>
      </c>
      <c r="R11749" s="1" t="s">
        <v>31</v>
      </c>
      <c r="S11749" s="1" t="s">
        <v>32</v>
      </c>
      <c r="T11749" s="1">
        <v>75225.0</v>
      </c>
      <c r="U11749" s="1" t="s">
        <v>34998</v>
      </c>
    </row>
    <row r="11750">
      <c r="A11750" s="1" t="s">
        <v>34999</v>
      </c>
      <c r="B11750" s="1">
        <v>72670.0</v>
      </c>
      <c r="C11750" s="1">
        <v>2227.0</v>
      </c>
      <c r="D11750" s="2" t="s">
        <v>34552</v>
      </c>
      <c r="E11750" s="1" t="s">
        <v>4173</v>
      </c>
      <c r="F11750" s="1" t="s">
        <v>34904</v>
      </c>
      <c r="G11750" s="3" t="str">
        <f t="shared" si="1"/>
        <v>Roxanne McCreery</v>
      </c>
      <c r="H11750" s="3" t="str">
        <f t="shared" si="2"/>
        <v>ROXANNE MCCREERY</v>
      </c>
      <c r="J11750" s="1" t="s">
        <v>57</v>
      </c>
      <c r="K11750" s="1" t="s">
        <v>47</v>
      </c>
      <c r="L11750" s="1">
        <v>103.3</v>
      </c>
      <c r="M11750" s="1" t="s">
        <v>58</v>
      </c>
      <c r="N11750" s="1" t="s">
        <v>34542</v>
      </c>
      <c r="O11750" s="4">
        <v>44317.0</v>
      </c>
      <c r="P11750" s="4">
        <v>44293.0</v>
      </c>
      <c r="Q11750" s="1" t="s">
        <v>34905</v>
      </c>
      <c r="R11750" s="1" t="s">
        <v>31</v>
      </c>
      <c r="S11750" s="1" t="s">
        <v>32</v>
      </c>
      <c r="T11750" s="1">
        <v>75214.0</v>
      </c>
      <c r="U11750" s="1" t="s">
        <v>34906</v>
      </c>
    </row>
    <row r="11751">
      <c r="A11751" s="1" t="s">
        <v>35000</v>
      </c>
      <c r="B11751" s="1">
        <v>72674.0</v>
      </c>
      <c r="C11751" s="1">
        <v>2227.0</v>
      </c>
      <c r="D11751" s="2" t="s">
        <v>34552</v>
      </c>
      <c r="E11751" s="1" t="s">
        <v>365</v>
      </c>
      <c r="F11751" s="1" t="s">
        <v>1880</v>
      </c>
      <c r="G11751" s="3" t="str">
        <f t="shared" si="1"/>
        <v>Eric Graham</v>
      </c>
      <c r="H11751" s="3" t="str">
        <f t="shared" si="2"/>
        <v>ERIC GRAHAM</v>
      </c>
      <c r="J11751" s="1" t="s">
        <v>57</v>
      </c>
      <c r="K11751" s="1" t="s">
        <v>47</v>
      </c>
      <c r="L11751" s="1">
        <v>103.3</v>
      </c>
      <c r="M11751" s="1" t="s">
        <v>58</v>
      </c>
      <c r="N11751" s="1" t="s">
        <v>34542</v>
      </c>
      <c r="O11751" s="4">
        <v>44317.0</v>
      </c>
      <c r="P11751" s="4">
        <v>44294.0</v>
      </c>
      <c r="Q11751" s="1" t="s">
        <v>34958</v>
      </c>
      <c r="R11751" s="1" t="s">
        <v>31</v>
      </c>
      <c r="S11751" s="1" t="s">
        <v>32</v>
      </c>
      <c r="T11751" s="1">
        <v>75214.0</v>
      </c>
      <c r="U11751" s="1" t="s">
        <v>34959</v>
      </c>
    </row>
    <row r="11752">
      <c r="A11752" s="1" t="s">
        <v>35001</v>
      </c>
      <c r="B11752" s="1">
        <v>72676.0</v>
      </c>
      <c r="C11752" s="1">
        <v>2227.0</v>
      </c>
      <c r="D11752" s="2" t="s">
        <v>34552</v>
      </c>
      <c r="E11752" s="1" t="s">
        <v>921</v>
      </c>
      <c r="F11752" s="1" t="s">
        <v>922</v>
      </c>
      <c r="G11752" s="3" t="str">
        <f t="shared" si="1"/>
        <v>David Parsons</v>
      </c>
      <c r="H11752" s="3" t="str">
        <f t="shared" si="2"/>
        <v>DAVID PARSONS</v>
      </c>
      <c r="J11752" s="1" t="s">
        <v>57</v>
      </c>
      <c r="K11752" s="1" t="s">
        <v>47</v>
      </c>
      <c r="L11752" s="1">
        <v>103.3</v>
      </c>
      <c r="M11752" s="1" t="s">
        <v>58</v>
      </c>
      <c r="N11752" s="1" t="s">
        <v>34542</v>
      </c>
      <c r="O11752" s="4">
        <v>44317.0</v>
      </c>
      <c r="P11752" s="4">
        <v>44295.0</v>
      </c>
      <c r="Q11752" s="1" t="s">
        <v>35002</v>
      </c>
      <c r="R11752" s="1" t="s">
        <v>31</v>
      </c>
      <c r="S11752" s="1" t="s">
        <v>32</v>
      </c>
      <c r="T11752" s="1">
        <v>75206.0</v>
      </c>
      <c r="U11752" s="1" t="s">
        <v>35003</v>
      </c>
    </row>
    <row r="11753">
      <c r="A11753" s="1" t="s">
        <v>35004</v>
      </c>
      <c r="B11753" s="1">
        <v>73309.0</v>
      </c>
      <c r="C11753" s="1">
        <v>2227.0</v>
      </c>
      <c r="D11753" s="2" t="s">
        <v>34552</v>
      </c>
      <c r="E11753" s="1" t="s">
        <v>354</v>
      </c>
      <c r="F11753" s="1" t="s">
        <v>355</v>
      </c>
      <c r="G11753" s="3" t="str">
        <f t="shared" si="1"/>
        <v>Richard Schumacher</v>
      </c>
      <c r="H11753" s="3" t="str">
        <f t="shared" si="2"/>
        <v>RICHARD SCHUMACHER</v>
      </c>
      <c r="J11753" s="1" t="s">
        <v>57</v>
      </c>
      <c r="K11753" s="1" t="s">
        <v>47</v>
      </c>
      <c r="L11753" s="1">
        <v>103.3</v>
      </c>
      <c r="M11753" s="1" t="s">
        <v>58</v>
      </c>
      <c r="N11753" s="1" t="s">
        <v>34542</v>
      </c>
      <c r="O11753" s="4">
        <v>44317.0</v>
      </c>
      <c r="P11753" s="4">
        <v>44296.0</v>
      </c>
      <c r="Q11753" s="1" t="s">
        <v>356</v>
      </c>
      <c r="R11753" s="1" t="s">
        <v>357</v>
      </c>
      <c r="S11753" s="1" t="s">
        <v>32</v>
      </c>
      <c r="T11753" s="1">
        <v>75083.0</v>
      </c>
      <c r="U11753" s="1" t="s">
        <v>358</v>
      </c>
    </row>
    <row r="11754">
      <c r="A11754" s="1" t="s">
        <v>35005</v>
      </c>
      <c r="B11754" s="1">
        <v>73311.0</v>
      </c>
      <c r="C11754" s="1">
        <v>2227.0</v>
      </c>
      <c r="D11754" s="2" t="s">
        <v>34552</v>
      </c>
      <c r="E11754" s="1" t="s">
        <v>3360</v>
      </c>
      <c r="F11754" s="1" t="s">
        <v>14950</v>
      </c>
      <c r="G11754" s="3" t="str">
        <f t="shared" si="1"/>
        <v>Cynthia Dooley</v>
      </c>
      <c r="H11754" s="3" t="str">
        <f t="shared" si="2"/>
        <v>CYNTHIA DOOLEY</v>
      </c>
      <c r="J11754" s="1" t="s">
        <v>57</v>
      </c>
      <c r="K11754" s="1" t="s">
        <v>47</v>
      </c>
      <c r="L11754" s="1">
        <v>103.3</v>
      </c>
      <c r="M11754" s="1" t="s">
        <v>58</v>
      </c>
      <c r="N11754" s="1" t="s">
        <v>34542</v>
      </c>
      <c r="O11754" s="4">
        <v>44317.0</v>
      </c>
      <c r="P11754" s="4">
        <v>44296.0</v>
      </c>
      <c r="Q11754" s="1" t="s">
        <v>35006</v>
      </c>
      <c r="R11754" s="1" t="s">
        <v>31</v>
      </c>
      <c r="S11754" s="1" t="s">
        <v>32</v>
      </c>
      <c r="T11754" s="1">
        <v>75206.0</v>
      </c>
      <c r="U11754" s="1" t="s">
        <v>35007</v>
      </c>
    </row>
    <row r="11755">
      <c r="A11755" s="1" t="s">
        <v>35008</v>
      </c>
      <c r="B11755" s="1">
        <v>73330.0</v>
      </c>
      <c r="C11755" s="1">
        <v>2227.0</v>
      </c>
      <c r="D11755" s="2" t="s">
        <v>34552</v>
      </c>
      <c r="E11755" s="1" t="s">
        <v>11220</v>
      </c>
      <c r="F11755" s="1" t="s">
        <v>7112</v>
      </c>
      <c r="G11755" s="3" t="str">
        <f t="shared" si="1"/>
        <v>Joan Jackson</v>
      </c>
      <c r="H11755" s="3" t="str">
        <f t="shared" si="2"/>
        <v>JOAN JACKSON</v>
      </c>
      <c r="J11755" s="1" t="s">
        <v>57</v>
      </c>
      <c r="K11755" s="1" t="s">
        <v>47</v>
      </c>
      <c r="L11755" s="1">
        <v>103.3</v>
      </c>
      <c r="M11755" s="1" t="s">
        <v>58</v>
      </c>
      <c r="N11755" s="1" t="s">
        <v>34542</v>
      </c>
      <c r="O11755" s="4">
        <v>44317.0</v>
      </c>
      <c r="P11755" s="4">
        <v>44298.0</v>
      </c>
      <c r="Q11755" s="1" t="s">
        <v>34817</v>
      </c>
      <c r="R11755" s="1" t="s">
        <v>31</v>
      </c>
      <c r="S11755" s="1" t="s">
        <v>32</v>
      </c>
      <c r="T11755" s="1">
        <v>75206.0</v>
      </c>
      <c r="U11755" s="1" t="s">
        <v>34818</v>
      </c>
    </row>
    <row r="11756">
      <c r="A11756" s="1" t="s">
        <v>35009</v>
      </c>
      <c r="B11756" s="1">
        <v>73339.0</v>
      </c>
      <c r="C11756" s="1">
        <v>2227.0</v>
      </c>
      <c r="D11756" s="2" t="s">
        <v>34552</v>
      </c>
      <c r="E11756" s="1" t="s">
        <v>8017</v>
      </c>
      <c r="F11756" s="1" t="s">
        <v>24241</v>
      </c>
      <c r="G11756" s="3" t="str">
        <f t="shared" si="1"/>
        <v>Sarah Naifeh</v>
      </c>
      <c r="H11756" s="3" t="str">
        <f t="shared" si="2"/>
        <v>SARAH NAIFEH</v>
      </c>
      <c r="J11756" s="1" t="s">
        <v>57</v>
      </c>
      <c r="K11756" s="1" t="s">
        <v>47</v>
      </c>
      <c r="L11756" s="1">
        <v>103.3</v>
      </c>
      <c r="M11756" s="1" t="s">
        <v>58</v>
      </c>
      <c r="N11756" s="1" t="s">
        <v>34542</v>
      </c>
      <c r="O11756" s="4">
        <v>44317.0</v>
      </c>
      <c r="P11756" s="4">
        <v>44299.0</v>
      </c>
      <c r="Q11756" s="1" t="s">
        <v>35010</v>
      </c>
      <c r="R11756" s="1" t="s">
        <v>31</v>
      </c>
      <c r="S11756" s="1" t="s">
        <v>32</v>
      </c>
      <c r="T11756" s="1">
        <v>75219.0</v>
      </c>
      <c r="U11756" s="1" t="s">
        <v>35011</v>
      </c>
    </row>
    <row r="11757">
      <c r="A11757" s="1" t="s">
        <v>35012</v>
      </c>
      <c r="B11757" s="1">
        <v>73343.0</v>
      </c>
      <c r="C11757" s="1">
        <v>2227.0</v>
      </c>
      <c r="D11757" s="2" t="s">
        <v>34552</v>
      </c>
      <c r="E11757" s="1" t="s">
        <v>5158</v>
      </c>
      <c r="F11757" s="1" t="s">
        <v>1236</v>
      </c>
      <c r="G11757" s="3" t="str">
        <f t="shared" si="1"/>
        <v>Simon Lee</v>
      </c>
      <c r="H11757" s="3" t="str">
        <f t="shared" si="2"/>
        <v>SIMON LEE</v>
      </c>
      <c r="J11757" s="1" t="s">
        <v>57</v>
      </c>
      <c r="K11757" s="1" t="s">
        <v>47</v>
      </c>
      <c r="L11757" s="1">
        <v>103.3</v>
      </c>
      <c r="M11757" s="1" t="s">
        <v>58</v>
      </c>
      <c r="N11757" s="1" t="s">
        <v>34542</v>
      </c>
      <c r="O11757" s="4">
        <v>44317.0</v>
      </c>
      <c r="P11757" s="4">
        <v>44301.0</v>
      </c>
      <c r="Q11757" s="1" t="s">
        <v>35013</v>
      </c>
      <c r="R11757" s="1" t="s">
        <v>31</v>
      </c>
      <c r="S11757" s="1" t="s">
        <v>32</v>
      </c>
      <c r="T11757" s="1">
        <v>75219.0</v>
      </c>
      <c r="U11757" s="1" t="s">
        <v>35014</v>
      </c>
    </row>
    <row r="11758">
      <c r="A11758" s="1" t="s">
        <v>35015</v>
      </c>
      <c r="B11758" s="1">
        <v>73355.0</v>
      </c>
      <c r="C11758" s="1">
        <v>2227.0</v>
      </c>
      <c r="D11758" s="2" t="s">
        <v>34552</v>
      </c>
      <c r="E11758" s="1" t="s">
        <v>109</v>
      </c>
      <c r="F11758" s="1" t="s">
        <v>27757</v>
      </c>
      <c r="G11758" s="3" t="str">
        <f t="shared" si="1"/>
        <v>Teresa Bond</v>
      </c>
      <c r="H11758" s="3" t="str">
        <f t="shared" si="2"/>
        <v>TERESA BOND</v>
      </c>
      <c r="J11758" s="1" t="s">
        <v>57</v>
      </c>
      <c r="K11758" s="1" t="s">
        <v>47</v>
      </c>
      <c r="L11758" s="1">
        <v>103.3</v>
      </c>
      <c r="M11758" s="1" t="s">
        <v>58</v>
      </c>
      <c r="N11758" s="1" t="s">
        <v>34542</v>
      </c>
      <c r="O11758" s="4">
        <v>44317.0</v>
      </c>
      <c r="P11758" s="4">
        <v>44302.0</v>
      </c>
      <c r="Q11758" s="1" t="s">
        <v>34772</v>
      </c>
      <c r="R11758" s="1" t="s">
        <v>31</v>
      </c>
      <c r="S11758" s="1" t="s">
        <v>32</v>
      </c>
      <c r="T11758" s="1">
        <v>75214.0</v>
      </c>
      <c r="U11758" s="1" t="s">
        <v>34773</v>
      </c>
    </row>
    <row r="11759">
      <c r="A11759" s="1" t="s">
        <v>35016</v>
      </c>
      <c r="B11759" s="1">
        <v>76532.0</v>
      </c>
      <c r="C11759" s="1">
        <v>2281.0</v>
      </c>
      <c r="D11759" s="2" t="s">
        <v>34554</v>
      </c>
      <c r="E11759" s="1" t="s">
        <v>34662</v>
      </c>
      <c r="F11759" s="1" t="s">
        <v>422</v>
      </c>
      <c r="G11759" s="3" t="str">
        <f t="shared" si="1"/>
        <v>Rosanne Mills</v>
      </c>
      <c r="H11759" s="3" t="str">
        <f t="shared" si="2"/>
        <v>ROSANNE MILLS</v>
      </c>
      <c r="J11759" s="1" t="s">
        <v>57</v>
      </c>
      <c r="K11759" s="1" t="s">
        <v>50</v>
      </c>
      <c r="L11759" s="1">
        <v>103.3</v>
      </c>
      <c r="M11759" s="1" t="s">
        <v>58</v>
      </c>
      <c r="N11759" s="1" t="s">
        <v>34542</v>
      </c>
      <c r="O11759" s="4">
        <v>44352.0</v>
      </c>
      <c r="P11759" s="4">
        <v>44340.0</v>
      </c>
      <c r="Q11759" s="1" t="s">
        <v>34663</v>
      </c>
      <c r="R11759" s="1" t="s">
        <v>31</v>
      </c>
      <c r="S11759" s="1" t="s">
        <v>32</v>
      </c>
      <c r="T11759" s="1">
        <v>75214.0</v>
      </c>
      <c r="U11759" s="1" t="s">
        <v>34664</v>
      </c>
    </row>
    <row r="11760">
      <c r="A11760" s="1" t="s">
        <v>35017</v>
      </c>
      <c r="B11760" s="1">
        <v>76117.0</v>
      </c>
      <c r="C11760" s="1">
        <v>2281.0</v>
      </c>
      <c r="D11760" s="2" t="s">
        <v>34554</v>
      </c>
      <c r="E11760" s="1" t="s">
        <v>799</v>
      </c>
      <c r="F11760" s="1" t="s">
        <v>35018</v>
      </c>
      <c r="G11760" s="3" t="str">
        <f t="shared" si="1"/>
        <v>Robert Hull</v>
      </c>
      <c r="H11760" s="3" t="str">
        <f t="shared" si="2"/>
        <v>ROBERT HULL</v>
      </c>
      <c r="J11760" s="1" t="s">
        <v>57</v>
      </c>
      <c r="K11760" s="1" t="s">
        <v>50</v>
      </c>
      <c r="L11760" s="1">
        <v>103.3</v>
      </c>
      <c r="M11760" s="1" t="s">
        <v>58</v>
      </c>
      <c r="N11760" s="1" t="s">
        <v>34542</v>
      </c>
      <c r="O11760" s="4">
        <v>44352.0</v>
      </c>
      <c r="P11760" s="4">
        <v>44312.0</v>
      </c>
      <c r="Q11760" s="1" t="s">
        <v>9492</v>
      </c>
      <c r="R11760" s="1" t="s">
        <v>31</v>
      </c>
      <c r="S11760" s="1" t="s">
        <v>32</v>
      </c>
      <c r="T11760" s="1">
        <v>75219.0</v>
      </c>
      <c r="U11760" s="1" t="s">
        <v>9493</v>
      </c>
    </row>
    <row r="11761">
      <c r="A11761" s="1" t="s">
        <v>35019</v>
      </c>
      <c r="B11761" s="1">
        <v>76153.0</v>
      </c>
      <c r="C11761" s="1">
        <v>2281.0</v>
      </c>
      <c r="D11761" s="2" t="s">
        <v>34554</v>
      </c>
      <c r="E11761" s="1" t="s">
        <v>1230</v>
      </c>
      <c r="F11761" s="1" t="s">
        <v>2593</v>
      </c>
      <c r="G11761" s="3" t="str">
        <f t="shared" si="1"/>
        <v>Phillip Terry</v>
      </c>
      <c r="H11761" s="3" t="str">
        <f t="shared" si="2"/>
        <v>PHILLIP TERRY</v>
      </c>
      <c r="J11761" s="1" t="s">
        <v>57</v>
      </c>
      <c r="K11761" s="1" t="s">
        <v>50</v>
      </c>
      <c r="L11761" s="1">
        <v>103.3</v>
      </c>
      <c r="M11761" s="1" t="s">
        <v>58</v>
      </c>
      <c r="N11761" s="1" t="s">
        <v>34542</v>
      </c>
      <c r="O11761" s="4">
        <v>44352.0</v>
      </c>
      <c r="P11761" s="4">
        <v>44323.0</v>
      </c>
      <c r="Q11761" s="1" t="s">
        <v>35020</v>
      </c>
      <c r="R11761" s="1" t="s">
        <v>31</v>
      </c>
      <c r="S11761" s="1" t="s">
        <v>32</v>
      </c>
      <c r="T11761" s="1">
        <v>75238.0</v>
      </c>
      <c r="U11761" s="1" t="s">
        <v>35021</v>
      </c>
    </row>
    <row r="11762">
      <c r="A11762" s="1" t="s">
        <v>35022</v>
      </c>
      <c r="B11762" s="1">
        <v>76435.0</v>
      </c>
      <c r="C11762" s="1">
        <v>2281.0</v>
      </c>
      <c r="D11762" s="2" t="s">
        <v>34554</v>
      </c>
      <c r="E11762" s="1" t="s">
        <v>146</v>
      </c>
      <c r="F11762" s="1" t="s">
        <v>10535</v>
      </c>
      <c r="G11762" s="3" t="str">
        <f t="shared" si="1"/>
        <v>Karen Stone</v>
      </c>
      <c r="H11762" s="3" t="str">
        <f t="shared" si="2"/>
        <v>KAREN STONE</v>
      </c>
      <c r="J11762" s="1" t="s">
        <v>57</v>
      </c>
      <c r="K11762" s="1" t="s">
        <v>50</v>
      </c>
      <c r="L11762" s="1">
        <v>103.3</v>
      </c>
      <c r="M11762" s="1" t="s">
        <v>58</v>
      </c>
      <c r="N11762" s="1" t="s">
        <v>34542</v>
      </c>
      <c r="O11762" s="4">
        <v>44352.0</v>
      </c>
      <c r="P11762" s="4">
        <v>44330.0</v>
      </c>
      <c r="Q11762" s="1" t="s">
        <v>35023</v>
      </c>
      <c r="R11762" s="1" t="s">
        <v>31</v>
      </c>
      <c r="S11762" s="1" t="s">
        <v>32</v>
      </c>
      <c r="T11762" s="1">
        <v>75206.0</v>
      </c>
      <c r="U11762" s="1" t="s">
        <v>35024</v>
      </c>
    </row>
    <row r="11763">
      <c r="A11763" s="1" t="s">
        <v>35025</v>
      </c>
      <c r="B11763" s="1">
        <v>76140.0</v>
      </c>
      <c r="C11763" s="1">
        <v>2281.0</v>
      </c>
      <c r="D11763" s="2" t="s">
        <v>34554</v>
      </c>
      <c r="E11763" s="1" t="s">
        <v>8017</v>
      </c>
      <c r="F11763" s="1" t="s">
        <v>24241</v>
      </c>
      <c r="G11763" s="3" t="str">
        <f t="shared" si="1"/>
        <v>Sarah Naifeh</v>
      </c>
      <c r="H11763" s="3" t="str">
        <f t="shared" si="2"/>
        <v>SARAH NAIFEH</v>
      </c>
      <c r="J11763" s="1" t="s">
        <v>57</v>
      </c>
      <c r="K11763" s="1" t="s">
        <v>50</v>
      </c>
      <c r="L11763" s="1">
        <v>103.3</v>
      </c>
      <c r="M11763" s="1" t="s">
        <v>58</v>
      </c>
      <c r="N11763" s="1" t="s">
        <v>34542</v>
      </c>
      <c r="O11763" s="4">
        <v>44352.0</v>
      </c>
      <c r="P11763" s="4">
        <v>44320.0</v>
      </c>
      <c r="Q11763" s="1" t="s">
        <v>35010</v>
      </c>
      <c r="R11763" s="1" t="s">
        <v>31</v>
      </c>
      <c r="S11763" s="1" t="s">
        <v>32</v>
      </c>
      <c r="T11763" s="1">
        <v>75219.0</v>
      </c>
      <c r="U11763" s="1" t="s">
        <v>35011</v>
      </c>
    </row>
    <row r="11764">
      <c r="A11764" s="1" t="s">
        <v>35026</v>
      </c>
      <c r="B11764" s="1">
        <v>76162.0</v>
      </c>
      <c r="C11764" s="1">
        <v>2281.0</v>
      </c>
      <c r="D11764" s="2" t="s">
        <v>34554</v>
      </c>
      <c r="E11764" s="1" t="s">
        <v>3171</v>
      </c>
      <c r="F11764" s="1" t="s">
        <v>34769</v>
      </c>
      <c r="G11764" s="3" t="str">
        <f t="shared" si="1"/>
        <v>George Dailey</v>
      </c>
      <c r="H11764" s="3" t="str">
        <f t="shared" si="2"/>
        <v>GEORGE DAILEY</v>
      </c>
      <c r="J11764" s="1" t="s">
        <v>57</v>
      </c>
      <c r="K11764" s="1" t="s">
        <v>50</v>
      </c>
      <c r="L11764" s="1">
        <v>103.3</v>
      </c>
      <c r="M11764" s="1" t="s">
        <v>58</v>
      </c>
      <c r="N11764" s="1" t="s">
        <v>34542</v>
      </c>
      <c r="O11764" s="4">
        <v>44352.0</v>
      </c>
      <c r="P11764" s="4">
        <v>44326.0</v>
      </c>
      <c r="Q11764" s="1" t="s">
        <v>33701</v>
      </c>
      <c r="R11764" s="1" t="s">
        <v>31</v>
      </c>
      <c r="S11764" s="1" t="s">
        <v>32</v>
      </c>
      <c r="T11764" s="1">
        <v>75206.0</v>
      </c>
      <c r="U11764" s="1" t="s">
        <v>33702</v>
      </c>
    </row>
    <row r="11765">
      <c r="A11765" s="1" t="s">
        <v>35027</v>
      </c>
      <c r="B11765" s="1">
        <v>76116.0</v>
      </c>
      <c r="C11765" s="1">
        <v>2281.0</v>
      </c>
      <c r="D11765" s="2" t="s">
        <v>34554</v>
      </c>
      <c r="E11765" s="1" t="s">
        <v>300</v>
      </c>
      <c r="F11765" s="1" t="s">
        <v>35028</v>
      </c>
      <c r="G11765" s="3" t="str">
        <f t="shared" si="1"/>
        <v>Cindy Kozmetsky</v>
      </c>
      <c r="H11765" s="3" t="str">
        <f t="shared" si="2"/>
        <v>CINDY KOZMETSKY</v>
      </c>
      <c r="J11765" s="1" t="s">
        <v>57</v>
      </c>
      <c r="K11765" s="1" t="s">
        <v>50</v>
      </c>
      <c r="L11765" s="1">
        <v>103.3</v>
      </c>
      <c r="M11765" s="1" t="s">
        <v>58</v>
      </c>
      <c r="N11765" s="1" t="s">
        <v>34542</v>
      </c>
      <c r="O11765" s="4">
        <v>44352.0</v>
      </c>
      <c r="P11765" s="4">
        <v>44312.0</v>
      </c>
      <c r="Q11765" s="1" t="s">
        <v>9492</v>
      </c>
      <c r="R11765" s="1" t="s">
        <v>31</v>
      </c>
      <c r="S11765" s="1" t="s">
        <v>32</v>
      </c>
      <c r="T11765" s="1">
        <v>75219.0</v>
      </c>
      <c r="U11765" s="1" t="s">
        <v>9493</v>
      </c>
    </row>
    <row r="11766">
      <c r="A11766" s="1" t="s">
        <v>35029</v>
      </c>
      <c r="B11766" s="1">
        <v>76148.0</v>
      </c>
      <c r="C11766" s="1">
        <v>2281.0</v>
      </c>
      <c r="D11766" s="2" t="s">
        <v>34554</v>
      </c>
      <c r="E11766" s="1" t="s">
        <v>3020</v>
      </c>
      <c r="F11766" s="1" t="s">
        <v>5112</v>
      </c>
      <c r="G11766" s="3" t="str">
        <f t="shared" si="1"/>
        <v>Sally King</v>
      </c>
      <c r="H11766" s="3" t="str">
        <f t="shared" si="2"/>
        <v>SALLY KING</v>
      </c>
      <c r="J11766" s="1" t="s">
        <v>57</v>
      </c>
      <c r="K11766" s="1" t="s">
        <v>50</v>
      </c>
      <c r="L11766" s="1">
        <v>103.3</v>
      </c>
      <c r="M11766" s="1" t="s">
        <v>58</v>
      </c>
      <c r="N11766" s="1" t="s">
        <v>34542</v>
      </c>
      <c r="O11766" s="4">
        <v>44352.0</v>
      </c>
      <c r="P11766" s="4">
        <v>44321.0</v>
      </c>
      <c r="Q11766" s="1" t="s">
        <v>35030</v>
      </c>
      <c r="R11766" s="1" t="s">
        <v>31</v>
      </c>
      <c r="S11766" s="1" t="s">
        <v>32</v>
      </c>
      <c r="T11766" s="1">
        <v>75206.0</v>
      </c>
      <c r="U11766" s="1" t="s">
        <v>35031</v>
      </c>
    </row>
    <row r="11767">
      <c r="A11767" s="1" t="s">
        <v>35032</v>
      </c>
      <c r="B11767" s="1">
        <v>76120.0</v>
      </c>
      <c r="C11767" s="1">
        <v>2281.0</v>
      </c>
      <c r="D11767" s="2" t="s">
        <v>34554</v>
      </c>
      <c r="E11767" s="1" t="s">
        <v>146</v>
      </c>
      <c r="F11767" s="1" t="s">
        <v>1876</v>
      </c>
      <c r="G11767" s="3" t="str">
        <f t="shared" si="1"/>
        <v>Karen Casey</v>
      </c>
      <c r="H11767" s="3" t="str">
        <f t="shared" si="2"/>
        <v>KAREN CASEY</v>
      </c>
      <c r="J11767" s="1" t="s">
        <v>57</v>
      </c>
      <c r="K11767" s="1" t="s">
        <v>50</v>
      </c>
      <c r="L11767" s="1">
        <v>103.3</v>
      </c>
      <c r="M11767" s="1" t="s">
        <v>58</v>
      </c>
      <c r="N11767" s="1" t="s">
        <v>34542</v>
      </c>
      <c r="O11767" s="4">
        <v>44352.0</v>
      </c>
      <c r="P11767" s="4">
        <v>44318.0</v>
      </c>
      <c r="Q11767" s="1" t="s">
        <v>34566</v>
      </c>
      <c r="R11767" s="1" t="s">
        <v>31</v>
      </c>
      <c r="S11767" s="1" t="s">
        <v>32</v>
      </c>
      <c r="T11767" s="1">
        <v>75214.0</v>
      </c>
      <c r="U11767" s="1" t="s">
        <v>34567</v>
      </c>
    </row>
    <row r="11768">
      <c r="A11768" s="1" t="s">
        <v>35033</v>
      </c>
      <c r="B11768" s="1">
        <v>76523.0</v>
      </c>
      <c r="C11768" s="1">
        <v>2281.0</v>
      </c>
      <c r="D11768" s="2" t="s">
        <v>34554</v>
      </c>
      <c r="E11768" s="1" t="s">
        <v>2580</v>
      </c>
      <c r="F11768" s="1" t="s">
        <v>10851</v>
      </c>
      <c r="G11768" s="3" t="str">
        <f t="shared" si="1"/>
        <v>Allen Rubin</v>
      </c>
      <c r="H11768" s="3" t="str">
        <f t="shared" si="2"/>
        <v>ALLEN RUBIN</v>
      </c>
      <c r="J11768" s="1" t="s">
        <v>57</v>
      </c>
      <c r="K11768" s="1" t="s">
        <v>50</v>
      </c>
      <c r="L11768" s="1">
        <v>103.3</v>
      </c>
      <c r="M11768" s="1" t="s">
        <v>58</v>
      </c>
      <c r="N11768" s="1" t="s">
        <v>34542</v>
      </c>
      <c r="O11768" s="4">
        <v>44352.0</v>
      </c>
      <c r="P11768" s="4">
        <v>44338.0</v>
      </c>
      <c r="Q11768" s="1" t="s">
        <v>35034</v>
      </c>
      <c r="R11768" s="1" t="s">
        <v>31</v>
      </c>
      <c r="S11768" s="1" t="s">
        <v>32</v>
      </c>
      <c r="T11768" s="1">
        <v>75219.0</v>
      </c>
      <c r="U11768" s="1" t="s">
        <v>35035</v>
      </c>
    </row>
    <row r="11769">
      <c r="A11769" s="1" t="s">
        <v>35036</v>
      </c>
      <c r="B11769" s="1">
        <v>76146.0</v>
      </c>
      <c r="C11769" s="1">
        <v>2281.0</v>
      </c>
      <c r="D11769" s="2" t="s">
        <v>34554</v>
      </c>
      <c r="E11769" s="1" t="s">
        <v>300</v>
      </c>
      <c r="F11769" s="1" t="s">
        <v>35028</v>
      </c>
      <c r="G11769" s="3" t="str">
        <f t="shared" si="1"/>
        <v>Cindy Kozmetsky</v>
      </c>
      <c r="H11769" s="3" t="str">
        <f t="shared" si="2"/>
        <v>CINDY KOZMETSKY</v>
      </c>
      <c r="J11769" s="1" t="s">
        <v>57</v>
      </c>
      <c r="K11769" s="1" t="s">
        <v>50</v>
      </c>
      <c r="L11769" s="1">
        <v>103.3</v>
      </c>
      <c r="M11769" s="1" t="s">
        <v>58</v>
      </c>
      <c r="N11769" s="1" t="s">
        <v>34542</v>
      </c>
      <c r="O11769" s="4">
        <v>44352.0</v>
      </c>
      <c r="P11769" s="4">
        <v>44321.0</v>
      </c>
      <c r="Q11769" s="1" t="s">
        <v>9492</v>
      </c>
      <c r="R11769" s="1" t="s">
        <v>31</v>
      </c>
      <c r="S11769" s="1" t="s">
        <v>32</v>
      </c>
      <c r="T11769" s="1">
        <v>75219.0</v>
      </c>
      <c r="U11769" s="1" t="s">
        <v>9493</v>
      </c>
    </row>
    <row r="11770">
      <c r="A11770" s="1" t="s">
        <v>35037</v>
      </c>
      <c r="B11770" s="1">
        <v>76499.0</v>
      </c>
      <c r="C11770" s="1">
        <v>2281.0</v>
      </c>
      <c r="D11770" s="2" t="s">
        <v>34554</v>
      </c>
      <c r="E11770" s="1" t="s">
        <v>24</v>
      </c>
      <c r="F11770" s="1" t="s">
        <v>25</v>
      </c>
      <c r="G11770" s="3" t="str">
        <f t="shared" si="1"/>
        <v>Adam Bazaldua</v>
      </c>
      <c r="H11770" s="3" t="str">
        <f t="shared" si="2"/>
        <v>ADAM BAZALDUA</v>
      </c>
      <c r="J11770" s="1" t="s">
        <v>57</v>
      </c>
      <c r="K11770" s="1" t="s">
        <v>50</v>
      </c>
      <c r="L11770" s="1">
        <v>103.3</v>
      </c>
      <c r="M11770" s="1" t="s">
        <v>58</v>
      </c>
      <c r="N11770" s="1" t="s">
        <v>34542</v>
      </c>
      <c r="O11770" s="4">
        <v>44352.0</v>
      </c>
      <c r="P11770" s="4">
        <v>44332.0</v>
      </c>
      <c r="Q11770" s="1" t="s">
        <v>8461</v>
      </c>
      <c r="R11770" s="1" t="s">
        <v>31</v>
      </c>
      <c r="S11770" s="1" t="s">
        <v>32</v>
      </c>
      <c r="T11770" s="1">
        <v>75227.0</v>
      </c>
      <c r="U11770" s="1" t="s">
        <v>8462</v>
      </c>
    </row>
    <row r="11771">
      <c r="A11771" s="1" t="s">
        <v>35038</v>
      </c>
      <c r="B11771" s="1">
        <v>76437.0</v>
      </c>
      <c r="C11771" s="1">
        <v>2281.0</v>
      </c>
      <c r="D11771" s="2" t="s">
        <v>34554</v>
      </c>
      <c r="E11771" s="1" t="s">
        <v>13630</v>
      </c>
      <c r="F11771" s="1" t="s">
        <v>35039</v>
      </c>
      <c r="G11771" s="3" t="str">
        <f t="shared" si="1"/>
        <v>Olivia Hasty</v>
      </c>
      <c r="H11771" s="3" t="str">
        <f t="shared" si="2"/>
        <v>OLIVIA HASTY</v>
      </c>
      <c r="J11771" s="1" t="s">
        <v>57</v>
      </c>
      <c r="K11771" s="1" t="s">
        <v>50</v>
      </c>
      <c r="L11771" s="1">
        <v>103.3</v>
      </c>
      <c r="M11771" s="1" t="s">
        <v>58</v>
      </c>
      <c r="N11771" s="1" t="s">
        <v>34542</v>
      </c>
      <c r="O11771" s="4">
        <v>44352.0</v>
      </c>
      <c r="P11771" s="4">
        <v>44331.0</v>
      </c>
      <c r="Q11771" s="1" t="s">
        <v>35040</v>
      </c>
      <c r="R11771" s="1" t="s">
        <v>31</v>
      </c>
      <c r="S11771" s="1" t="s">
        <v>32</v>
      </c>
      <c r="T11771" s="1">
        <v>75219.0</v>
      </c>
      <c r="U11771" s="1" t="s">
        <v>35041</v>
      </c>
    </row>
    <row r="11772">
      <c r="A11772" s="1" t="s">
        <v>35042</v>
      </c>
      <c r="B11772" s="1">
        <v>76531.0</v>
      </c>
      <c r="C11772" s="1">
        <v>2281.0</v>
      </c>
      <c r="D11772" s="2" t="s">
        <v>34554</v>
      </c>
      <c r="E11772" s="1" t="s">
        <v>10552</v>
      </c>
      <c r="F11772" s="1" t="s">
        <v>1526</v>
      </c>
      <c r="G11772" s="3" t="str">
        <f t="shared" si="1"/>
        <v>Carol Booth</v>
      </c>
      <c r="H11772" s="3" t="str">
        <f t="shared" si="2"/>
        <v>CAROL BOOTH</v>
      </c>
      <c r="J11772" s="1" t="s">
        <v>57</v>
      </c>
      <c r="K11772" s="1" t="s">
        <v>50</v>
      </c>
      <c r="L11772" s="1">
        <v>103.3</v>
      </c>
      <c r="M11772" s="1" t="s">
        <v>58</v>
      </c>
      <c r="N11772" s="1" t="s">
        <v>34542</v>
      </c>
      <c r="O11772" s="4">
        <v>44352.0</v>
      </c>
      <c r="P11772" s="4">
        <v>44340.0</v>
      </c>
      <c r="Q11772" s="1" t="s">
        <v>35043</v>
      </c>
      <c r="R11772" s="1" t="s">
        <v>31</v>
      </c>
      <c r="S11772" s="1" t="s">
        <v>32</v>
      </c>
      <c r="T11772" s="1">
        <v>75219.0</v>
      </c>
      <c r="U11772" s="1" t="s">
        <v>35044</v>
      </c>
    </row>
    <row r="11773">
      <c r="A11773" s="1" t="s">
        <v>35045</v>
      </c>
      <c r="B11773" s="1">
        <v>76526.0</v>
      </c>
      <c r="C11773" s="1">
        <v>2281.0</v>
      </c>
      <c r="D11773" s="2" t="s">
        <v>34554</v>
      </c>
      <c r="E11773" s="1" t="s">
        <v>4173</v>
      </c>
      <c r="F11773" s="1" t="s">
        <v>34904</v>
      </c>
      <c r="G11773" s="3" t="str">
        <f t="shared" si="1"/>
        <v>Roxanne McCreery</v>
      </c>
      <c r="H11773" s="3" t="str">
        <f t="shared" si="2"/>
        <v>ROXANNE MCCREERY</v>
      </c>
      <c r="J11773" s="1" t="s">
        <v>57</v>
      </c>
      <c r="K11773" s="1" t="s">
        <v>50</v>
      </c>
      <c r="L11773" s="1">
        <v>103.3</v>
      </c>
      <c r="M11773" s="1" t="s">
        <v>58</v>
      </c>
      <c r="N11773" s="1" t="s">
        <v>34542</v>
      </c>
      <c r="O11773" s="4">
        <v>44352.0</v>
      </c>
      <c r="P11773" s="4">
        <v>44339.0</v>
      </c>
      <c r="Q11773" s="1" t="s">
        <v>34905</v>
      </c>
      <c r="R11773" s="1" t="s">
        <v>31</v>
      </c>
      <c r="S11773" s="1" t="s">
        <v>32</v>
      </c>
      <c r="T11773" s="1">
        <v>75214.0</v>
      </c>
      <c r="U11773" s="1" t="s">
        <v>34906</v>
      </c>
    </row>
    <row r="11774">
      <c r="A11774" s="1" t="s">
        <v>35046</v>
      </c>
      <c r="B11774" s="1">
        <v>76159.0</v>
      </c>
      <c r="C11774" s="1">
        <v>2281.0</v>
      </c>
      <c r="D11774" s="2" t="s">
        <v>34554</v>
      </c>
      <c r="E11774" s="1" t="s">
        <v>819</v>
      </c>
      <c r="F11774" s="1" t="s">
        <v>34994</v>
      </c>
      <c r="G11774" s="3" t="str">
        <f t="shared" si="1"/>
        <v>Mary Mesh</v>
      </c>
      <c r="H11774" s="3" t="str">
        <f t="shared" si="2"/>
        <v>MARY MESH</v>
      </c>
      <c r="J11774" s="1" t="s">
        <v>57</v>
      </c>
      <c r="K11774" s="1" t="s">
        <v>50</v>
      </c>
      <c r="L11774" s="1">
        <v>103.3</v>
      </c>
      <c r="M11774" s="1" t="s">
        <v>58</v>
      </c>
      <c r="N11774" s="1" t="s">
        <v>34542</v>
      </c>
      <c r="O11774" s="4">
        <v>44352.0</v>
      </c>
      <c r="P11774" s="4">
        <v>44325.0</v>
      </c>
      <c r="Q11774" s="1" t="s">
        <v>34995</v>
      </c>
      <c r="R11774" s="1" t="s">
        <v>31</v>
      </c>
      <c r="S11774" s="1" t="s">
        <v>32</v>
      </c>
      <c r="T11774" s="1">
        <v>75214.0</v>
      </c>
      <c r="U11774" s="1" t="s">
        <v>34996</v>
      </c>
    </row>
    <row r="11775">
      <c r="A11775" s="1" t="s">
        <v>35047</v>
      </c>
      <c r="B11775" s="1">
        <v>76150.0</v>
      </c>
      <c r="C11775" s="1">
        <v>2281.0</v>
      </c>
      <c r="D11775" s="2" t="s">
        <v>34554</v>
      </c>
      <c r="E11775" s="1" t="s">
        <v>921</v>
      </c>
      <c r="F11775" s="1" t="s">
        <v>922</v>
      </c>
      <c r="G11775" s="3" t="str">
        <f t="shared" si="1"/>
        <v>David Parsons</v>
      </c>
      <c r="H11775" s="3" t="str">
        <f t="shared" si="2"/>
        <v>DAVID PARSONS</v>
      </c>
      <c r="J11775" s="1" t="s">
        <v>57</v>
      </c>
      <c r="K11775" s="1" t="s">
        <v>50</v>
      </c>
      <c r="L11775" s="1">
        <v>103.3</v>
      </c>
      <c r="M11775" s="1" t="s">
        <v>58</v>
      </c>
      <c r="N11775" s="1" t="s">
        <v>34542</v>
      </c>
      <c r="O11775" s="4">
        <v>44352.0</v>
      </c>
      <c r="P11775" s="4">
        <v>44322.0</v>
      </c>
      <c r="Q11775" s="1" t="s">
        <v>35002</v>
      </c>
      <c r="R11775" s="1" t="s">
        <v>31</v>
      </c>
      <c r="S11775" s="1" t="s">
        <v>32</v>
      </c>
      <c r="T11775" s="1">
        <v>75206.0</v>
      </c>
      <c r="U11775" s="1" t="s">
        <v>35003</v>
      </c>
    </row>
    <row r="11776">
      <c r="A11776" s="1" t="s">
        <v>35048</v>
      </c>
      <c r="B11776" s="1">
        <v>76431.0</v>
      </c>
      <c r="C11776" s="1">
        <v>2281.0</v>
      </c>
      <c r="D11776" s="2" t="s">
        <v>34554</v>
      </c>
      <c r="E11776" s="1" t="s">
        <v>921</v>
      </c>
      <c r="F11776" s="1" t="s">
        <v>34764</v>
      </c>
      <c r="G11776" s="3" t="str">
        <f t="shared" si="1"/>
        <v>David Hines</v>
      </c>
      <c r="H11776" s="3" t="str">
        <f t="shared" si="2"/>
        <v>DAVID HINES</v>
      </c>
      <c r="J11776" s="1" t="s">
        <v>57</v>
      </c>
      <c r="K11776" s="1" t="s">
        <v>50</v>
      </c>
      <c r="L11776" s="1">
        <v>103.3</v>
      </c>
      <c r="M11776" s="1" t="s">
        <v>58</v>
      </c>
      <c r="N11776" s="1" t="s">
        <v>34542</v>
      </c>
      <c r="O11776" s="4">
        <v>44352.0</v>
      </c>
      <c r="P11776" s="4">
        <v>44329.0</v>
      </c>
      <c r="Q11776" s="1" t="s">
        <v>34765</v>
      </c>
      <c r="R11776" s="1" t="s">
        <v>31</v>
      </c>
      <c r="S11776" s="1" t="s">
        <v>32</v>
      </c>
      <c r="T11776" s="1">
        <v>75206.0</v>
      </c>
      <c r="U11776" s="1" t="s">
        <v>34766</v>
      </c>
    </row>
    <row r="11777">
      <c r="A11777" s="1" t="s">
        <v>35049</v>
      </c>
      <c r="B11777" s="1">
        <v>76135.0</v>
      </c>
      <c r="C11777" s="1">
        <v>2281.0</v>
      </c>
      <c r="D11777" s="2" t="s">
        <v>34554</v>
      </c>
      <c r="E11777" s="1" t="s">
        <v>921</v>
      </c>
      <c r="F11777" s="1" t="s">
        <v>35050</v>
      </c>
      <c r="G11777" s="3" t="str">
        <f t="shared" si="1"/>
        <v>David Sparrow</v>
      </c>
      <c r="H11777" s="3" t="str">
        <f t="shared" si="2"/>
        <v>DAVID SPARROW</v>
      </c>
      <c r="J11777" s="1" t="s">
        <v>57</v>
      </c>
      <c r="K11777" s="1" t="s">
        <v>50</v>
      </c>
      <c r="L11777" s="1">
        <v>103.3</v>
      </c>
      <c r="M11777" s="1" t="s">
        <v>58</v>
      </c>
      <c r="N11777" s="1" t="s">
        <v>34542</v>
      </c>
      <c r="O11777" s="4">
        <v>44352.0</v>
      </c>
      <c r="P11777" s="4">
        <v>44320.0</v>
      </c>
      <c r="Q11777" s="1" t="s">
        <v>35030</v>
      </c>
      <c r="R11777" s="1" t="s">
        <v>31</v>
      </c>
      <c r="S11777" s="1" t="s">
        <v>32</v>
      </c>
      <c r="T11777" s="1">
        <v>75206.0</v>
      </c>
      <c r="U11777" s="1" t="s">
        <v>35031</v>
      </c>
    </row>
    <row r="11778">
      <c r="A11778" s="1" t="s">
        <v>35051</v>
      </c>
      <c r="B11778" s="1">
        <v>76160.0</v>
      </c>
      <c r="C11778" s="1">
        <v>2281.0</v>
      </c>
      <c r="D11778" s="2" t="s">
        <v>34554</v>
      </c>
      <c r="E11778" s="1" t="s">
        <v>331</v>
      </c>
      <c r="F11778" s="1" t="s">
        <v>332</v>
      </c>
      <c r="G11778" s="3" t="str">
        <f t="shared" si="1"/>
        <v>Charla Pouland</v>
      </c>
      <c r="H11778" s="3" t="str">
        <f t="shared" si="2"/>
        <v>CHARLA POULAND</v>
      </c>
      <c r="J11778" s="1" t="s">
        <v>57</v>
      </c>
      <c r="K11778" s="1" t="s">
        <v>50</v>
      </c>
      <c r="L11778" s="1">
        <v>103.3</v>
      </c>
      <c r="M11778" s="1" t="s">
        <v>58</v>
      </c>
      <c r="N11778" s="1" t="s">
        <v>34542</v>
      </c>
      <c r="O11778" s="4">
        <v>44352.0</v>
      </c>
      <c r="P11778" s="4">
        <v>44325.0</v>
      </c>
      <c r="Q11778" s="1" t="s">
        <v>35052</v>
      </c>
      <c r="R11778" s="1" t="s">
        <v>334</v>
      </c>
      <c r="S11778" s="1" t="s">
        <v>32</v>
      </c>
      <c r="T11778" s="1">
        <v>78620.0</v>
      </c>
      <c r="U11778" s="1" t="s">
        <v>35053</v>
      </c>
    </row>
    <row r="11779">
      <c r="A11779" s="1" t="s">
        <v>35054</v>
      </c>
      <c r="B11779" s="1">
        <v>76516.0</v>
      </c>
      <c r="C11779" s="1">
        <v>2281.0</v>
      </c>
      <c r="D11779" s="2" t="s">
        <v>34554</v>
      </c>
      <c r="E11779" s="1" t="s">
        <v>526</v>
      </c>
      <c r="F11779" s="1" t="s">
        <v>35055</v>
      </c>
      <c r="G11779" s="3" t="str">
        <f t="shared" si="1"/>
        <v>Robin Lederer</v>
      </c>
      <c r="H11779" s="3" t="str">
        <f t="shared" si="2"/>
        <v>ROBIN LEDERER</v>
      </c>
      <c r="J11779" s="1" t="s">
        <v>57</v>
      </c>
      <c r="K11779" s="1" t="s">
        <v>50</v>
      </c>
      <c r="L11779" s="1">
        <v>103.3</v>
      </c>
      <c r="M11779" s="1" t="s">
        <v>58</v>
      </c>
      <c r="N11779" s="1" t="s">
        <v>34542</v>
      </c>
      <c r="O11779" s="4">
        <v>44352.0</v>
      </c>
      <c r="P11779" s="4">
        <v>44337.0</v>
      </c>
      <c r="Q11779" s="1" t="s">
        <v>12736</v>
      </c>
      <c r="R11779" s="1" t="s">
        <v>31</v>
      </c>
      <c r="S11779" s="1" t="s">
        <v>32</v>
      </c>
      <c r="T11779" s="1">
        <v>75202.0</v>
      </c>
      <c r="U11779" s="1" t="s">
        <v>12737</v>
      </c>
    </row>
    <row r="11780">
      <c r="A11780" s="1" t="s">
        <v>35056</v>
      </c>
      <c r="B11780" s="1">
        <v>76122.0</v>
      </c>
      <c r="C11780" s="1">
        <v>2281.0</v>
      </c>
      <c r="D11780" s="2" t="s">
        <v>34554</v>
      </c>
      <c r="E11780" s="1" t="s">
        <v>547</v>
      </c>
      <c r="F11780" s="1" t="s">
        <v>34899</v>
      </c>
      <c r="G11780" s="3" t="str">
        <f t="shared" si="1"/>
        <v>John Maline</v>
      </c>
      <c r="H11780" s="3" t="str">
        <f t="shared" si="2"/>
        <v>JOHN MALINE</v>
      </c>
      <c r="J11780" s="1" t="s">
        <v>57</v>
      </c>
      <c r="K11780" s="1" t="s">
        <v>50</v>
      </c>
      <c r="L11780" s="1">
        <v>103.3</v>
      </c>
      <c r="M11780" s="1" t="s">
        <v>58</v>
      </c>
      <c r="N11780" s="1" t="s">
        <v>34542</v>
      </c>
      <c r="O11780" s="4">
        <v>44352.0</v>
      </c>
      <c r="P11780" s="4">
        <v>44318.0</v>
      </c>
      <c r="Q11780" s="1" t="s">
        <v>35057</v>
      </c>
      <c r="R11780" s="1" t="s">
        <v>31</v>
      </c>
      <c r="S11780" s="1" t="s">
        <v>32</v>
      </c>
      <c r="T11780" s="1">
        <v>75206.0</v>
      </c>
      <c r="U11780" s="1" t="s">
        <v>35058</v>
      </c>
    </row>
    <row r="11781">
      <c r="A11781" s="1" t="s">
        <v>35059</v>
      </c>
      <c r="B11781" s="1">
        <v>68029.0</v>
      </c>
      <c r="C11781" s="1">
        <v>2136.0</v>
      </c>
      <c r="D11781" s="2" t="s">
        <v>34550</v>
      </c>
      <c r="E11781" s="1" t="s">
        <v>921</v>
      </c>
      <c r="F11781" s="1" t="s">
        <v>35050</v>
      </c>
      <c r="G11781" s="3" t="str">
        <f t="shared" si="1"/>
        <v>David Sparrow</v>
      </c>
      <c r="H11781" s="3" t="str">
        <f t="shared" si="2"/>
        <v>DAVID SPARROW</v>
      </c>
      <c r="J11781" s="1" t="s">
        <v>57</v>
      </c>
      <c r="K11781" s="1" t="s">
        <v>44</v>
      </c>
      <c r="L11781" s="1">
        <v>105.0</v>
      </c>
      <c r="M11781" s="1" t="s">
        <v>58</v>
      </c>
      <c r="N11781" s="1" t="s">
        <v>34542</v>
      </c>
      <c r="O11781" s="4">
        <v>44317.0</v>
      </c>
      <c r="P11781" s="4">
        <v>44252.0</v>
      </c>
      <c r="Q11781" s="1" t="s">
        <v>35030</v>
      </c>
      <c r="R11781" s="1" t="s">
        <v>31</v>
      </c>
      <c r="S11781" s="1" t="s">
        <v>32</v>
      </c>
      <c r="T11781" s="1">
        <v>75206.0</v>
      </c>
      <c r="U11781" s="1" t="s">
        <v>35031</v>
      </c>
    </row>
    <row r="11782">
      <c r="A11782" s="1" t="s">
        <v>35060</v>
      </c>
      <c r="B11782" s="1">
        <v>72629.0</v>
      </c>
      <c r="C11782" s="1">
        <v>2227.0</v>
      </c>
      <c r="D11782" s="2" t="s">
        <v>34552</v>
      </c>
      <c r="E11782" s="1" t="s">
        <v>8298</v>
      </c>
      <c r="F11782" s="1" t="s">
        <v>35061</v>
      </c>
      <c r="G11782" s="3" t="str">
        <f t="shared" si="1"/>
        <v>Denise Siegal</v>
      </c>
      <c r="H11782" s="3" t="str">
        <f t="shared" si="2"/>
        <v>DENISE SIEGAL</v>
      </c>
      <c r="J11782" s="1" t="s">
        <v>57</v>
      </c>
      <c r="K11782" s="1" t="s">
        <v>47</v>
      </c>
      <c r="L11782" s="1">
        <v>110.0</v>
      </c>
      <c r="M11782" s="1" t="s">
        <v>58</v>
      </c>
      <c r="N11782" s="1" t="s">
        <v>34542</v>
      </c>
      <c r="O11782" s="4">
        <v>44317.0</v>
      </c>
      <c r="P11782" s="4">
        <v>44284.0</v>
      </c>
      <c r="Q11782" s="1" t="s">
        <v>35062</v>
      </c>
      <c r="R11782" s="1" t="s">
        <v>31</v>
      </c>
      <c r="S11782" s="1" t="s">
        <v>32</v>
      </c>
      <c r="T11782" s="1">
        <v>75214.0</v>
      </c>
      <c r="U11782" s="1" t="s">
        <v>35063</v>
      </c>
    </row>
    <row r="11783">
      <c r="A11783" s="1" t="s">
        <v>35064</v>
      </c>
      <c r="B11783" s="1">
        <v>79523.0</v>
      </c>
      <c r="C11783" s="1">
        <v>2408.0</v>
      </c>
      <c r="D11783" s="2" t="s">
        <v>34540</v>
      </c>
      <c r="E11783" s="1" t="s">
        <v>2707</v>
      </c>
      <c r="F11783" s="1" t="s">
        <v>35065</v>
      </c>
      <c r="G11783" s="3" t="str">
        <f t="shared" si="1"/>
        <v>Henry Rossi</v>
      </c>
      <c r="H11783" s="3" t="str">
        <f t="shared" si="2"/>
        <v>HENRY ROSSI</v>
      </c>
      <c r="J11783" s="1" t="s">
        <v>57</v>
      </c>
      <c r="K11783" s="1" t="s">
        <v>27</v>
      </c>
      <c r="L11783" s="1">
        <v>150.0</v>
      </c>
      <c r="M11783" s="1" t="s">
        <v>58</v>
      </c>
      <c r="N11783" s="1" t="s">
        <v>34542</v>
      </c>
      <c r="P11783" s="4">
        <v>44397.0</v>
      </c>
      <c r="Q11783" s="1" t="s">
        <v>35066</v>
      </c>
      <c r="R11783" s="1" t="s">
        <v>31</v>
      </c>
      <c r="S11783" s="1" t="s">
        <v>32</v>
      </c>
      <c r="T11783" s="1">
        <v>75219.0</v>
      </c>
      <c r="U11783" s="1" t="s">
        <v>35067</v>
      </c>
    </row>
    <row r="11784">
      <c r="A11784" s="1" t="s">
        <v>35068</v>
      </c>
      <c r="B11784" s="1">
        <v>68016.0</v>
      </c>
      <c r="C11784" s="1">
        <v>2136.0</v>
      </c>
      <c r="D11784" s="2" t="s">
        <v>34550</v>
      </c>
      <c r="E11784" s="1" t="s">
        <v>799</v>
      </c>
      <c r="F11784" s="1" t="s">
        <v>206</v>
      </c>
      <c r="G11784" s="3" t="str">
        <f t="shared" si="1"/>
        <v>Robert Wood</v>
      </c>
      <c r="H11784" s="3" t="str">
        <f t="shared" si="2"/>
        <v>ROBERT WOOD</v>
      </c>
      <c r="J11784" s="1" t="s">
        <v>57</v>
      </c>
      <c r="K11784" s="1" t="s">
        <v>44</v>
      </c>
      <c r="L11784" s="1">
        <v>150.0</v>
      </c>
      <c r="M11784" s="1" t="s">
        <v>58</v>
      </c>
      <c r="N11784" s="1" t="s">
        <v>34542</v>
      </c>
      <c r="O11784" s="4">
        <v>44317.0</v>
      </c>
      <c r="P11784" s="4">
        <v>44225.0</v>
      </c>
      <c r="Q11784" s="1" t="s">
        <v>35069</v>
      </c>
      <c r="R11784" s="1" t="s">
        <v>31</v>
      </c>
      <c r="S11784" s="1" t="s">
        <v>32</v>
      </c>
      <c r="T11784" s="1">
        <v>75208.0</v>
      </c>
      <c r="U11784" s="1" t="s">
        <v>35070</v>
      </c>
    </row>
    <row r="11785">
      <c r="A11785" s="1" t="s">
        <v>35071</v>
      </c>
      <c r="B11785" s="1">
        <v>72639.0</v>
      </c>
      <c r="C11785" s="1">
        <v>2227.0</v>
      </c>
      <c r="D11785" s="2" t="s">
        <v>34552</v>
      </c>
      <c r="E11785" s="1" t="s">
        <v>5663</v>
      </c>
      <c r="F11785" s="1" t="s">
        <v>35072</v>
      </c>
      <c r="G11785" s="3" t="str">
        <f t="shared" si="1"/>
        <v>Calvin Chaney</v>
      </c>
      <c r="H11785" s="3" t="str">
        <f t="shared" si="2"/>
        <v>CALVIN CHANEY</v>
      </c>
      <c r="J11785" s="1" t="s">
        <v>57</v>
      </c>
      <c r="K11785" s="1" t="s">
        <v>47</v>
      </c>
      <c r="L11785" s="1">
        <v>150.0</v>
      </c>
      <c r="M11785" s="1" t="s">
        <v>58</v>
      </c>
      <c r="N11785" s="1" t="s">
        <v>34542</v>
      </c>
      <c r="O11785" s="4">
        <v>44317.0</v>
      </c>
      <c r="P11785" s="4">
        <v>44301.0</v>
      </c>
      <c r="Q11785" s="1" t="s">
        <v>35073</v>
      </c>
      <c r="R11785" s="1" t="s">
        <v>31</v>
      </c>
      <c r="S11785" s="1" t="s">
        <v>32</v>
      </c>
      <c r="T11785" s="1">
        <v>75214.0</v>
      </c>
      <c r="U11785" s="1" t="s">
        <v>35074</v>
      </c>
    </row>
    <row r="11786">
      <c r="A11786" s="1" t="s">
        <v>35075</v>
      </c>
      <c r="B11786" s="1">
        <v>76552.0</v>
      </c>
      <c r="C11786" s="1">
        <v>2281.0</v>
      </c>
      <c r="D11786" s="2" t="s">
        <v>34554</v>
      </c>
      <c r="E11786" s="1" t="s">
        <v>21494</v>
      </c>
      <c r="F11786" s="1" t="s">
        <v>35076</v>
      </c>
      <c r="G11786" s="3" t="str">
        <f t="shared" si="1"/>
        <v>Dee Genova</v>
      </c>
      <c r="H11786" s="3" t="str">
        <f t="shared" si="2"/>
        <v>DEE GENOVA</v>
      </c>
      <c r="J11786" s="1" t="s">
        <v>57</v>
      </c>
      <c r="K11786" s="1" t="s">
        <v>50</v>
      </c>
      <c r="L11786" s="1">
        <v>150.0</v>
      </c>
      <c r="M11786" s="1" t="s">
        <v>58</v>
      </c>
      <c r="N11786" s="1" t="s">
        <v>34542</v>
      </c>
      <c r="O11786" s="4">
        <v>44352.0</v>
      </c>
      <c r="P11786" s="4">
        <v>44318.0</v>
      </c>
      <c r="Q11786" s="1" t="s">
        <v>5151</v>
      </c>
      <c r="R11786" s="1" t="s">
        <v>31</v>
      </c>
      <c r="S11786" s="1" t="s">
        <v>32</v>
      </c>
      <c r="T11786" s="1">
        <v>75219.0</v>
      </c>
      <c r="U11786" s="1" t="s">
        <v>5152</v>
      </c>
    </row>
    <row r="11787">
      <c r="A11787" s="1" t="s">
        <v>35077</v>
      </c>
      <c r="B11787" s="1">
        <v>76430.0</v>
      </c>
      <c r="C11787" s="1">
        <v>2281.0</v>
      </c>
      <c r="D11787" s="2" t="s">
        <v>34554</v>
      </c>
      <c r="E11787" s="1" t="s">
        <v>20730</v>
      </c>
      <c r="F11787" s="1" t="s">
        <v>35078</v>
      </c>
      <c r="G11787" s="3" t="str">
        <f t="shared" si="1"/>
        <v>Lillian Salerno</v>
      </c>
      <c r="H11787" s="3" t="str">
        <f t="shared" si="2"/>
        <v>LILLIAN SALERNO</v>
      </c>
      <c r="J11787" s="1" t="s">
        <v>57</v>
      </c>
      <c r="K11787" s="1" t="s">
        <v>50</v>
      </c>
      <c r="L11787" s="1">
        <v>154.79</v>
      </c>
      <c r="M11787" s="1" t="s">
        <v>58</v>
      </c>
      <c r="N11787" s="1" t="s">
        <v>34542</v>
      </c>
      <c r="O11787" s="4">
        <v>44352.0</v>
      </c>
      <c r="P11787" s="4">
        <v>44329.0</v>
      </c>
      <c r="Q11787" s="1" t="s">
        <v>35079</v>
      </c>
      <c r="R11787" s="1" t="s">
        <v>31</v>
      </c>
      <c r="S11787" s="1" t="s">
        <v>32</v>
      </c>
      <c r="T11787" s="1">
        <v>75034.0</v>
      </c>
      <c r="U11787" s="1" t="s">
        <v>35080</v>
      </c>
    </row>
    <row r="11788">
      <c r="A11788" s="1" t="s">
        <v>35081</v>
      </c>
      <c r="B11788" s="1">
        <v>76128.0</v>
      </c>
      <c r="C11788" s="1">
        <v>2281.0</v>
      </c>
      <c r="D11788" s="2" t="s">
        <v>34554</v>
      </c>
      <c r="E11788" s="1" t="s">
        <v>962</v>
      </c>
      <c r="F11788" s="1" t="s">
        <v>35082</v>
      </c>
      <c r="G11788" s="3" t="str">
        <f t="shared" si="1"/>
        <v>William Halyburton</v>
      </c>
      <c r="H11788" s="3" t="str">
        <f t="shared" si="2"/>
        <v>WILLIAM HALYBURTON</v>
      </c>
      <c r="J11788" s="1" t="s">
        <v>57</v>
      </c>
      <c r="K11788" s="1" t="s">
        <v>50</v>
      </c>
      <c r="L11788" s="1">
        <v>154.79</v>
      </c>
      <c r="M11788" s="1" t="s">
        <v>58</v>
      </c>
      <c r="N11788" s="1" t="s">
        <v>34542</v>
      </c>
      <c r="O11788" s="4">
        <v>44352.0</v>
      </c>
      <c r="P11788" s="4">
        <v>44318.0</v>
      </c>
      <c r="Q11788" s="1" t="s">
        <v>10860</v>
      </c>
      <c r="R11788" s="1" t="s">
        <v>31</v>
      </c>
      <c r="S11788" s="1" t="s">
        <v>32</v>
      </c>
      <c r="T11788" s="1">
        <v>75204.0</v>
      </c>
      <c r="U11788" s="1" t="s">
        <v>10861</v>
      </c>
    </row>
    <row r="11789">
      <c r="A11789" s="1" t="s">
        <v>35083</v>
      </c>
      <c r="B11789" s="1">
        <v>78972.0</v>
      </c>
      <c r="C11789" s="1">
        <v>2312.0</v>
      </c>
      <c r="D11789" s="2" t="s">
        <v>34556</v>
      </c>
      <c r="E11789" s="1" t="s">
        <v>10512</v>
      </c>
      <c r="F11789" s="1" t="s">
        <v>35084</v>
      </c>
      <c r="G11789" s="3" t="str">
        <f t="shared" si="1"/>
        <v>Kay Hatterman</v>
      </c>
      <c r="H11789" s="3" t="str">
        <f t="shared" si="2"/>
        <v>KAY HATTERMAN</v>
      </c>
      <c r="J11789" s="1" t="s">
        <v>57</v>
      </c>
      <c r="K11789" s="1" t="s">
        <v>53</v>
      </c>
      <c r="L11789" s="1">
        <v>154.79</v>
      </c>
      <c r="M11789" s="1" t="s">
        <v>58</v>
      </c>
      <c r="N11789" s="1" t="s">
        <v>34542</v>
      </c>
      <c r="O11789" s="4">
        <v>44352.0</v>
      </c>
      <c r="P11789" s="4">
        <v>44348.0</v>
      </c>
      <c r="Q11789" s="1" t="s">
        <v>35085</v>
      </c>
      <c r="R11789" s="1" t="s">
        <v>31</v>
      </c>
      <c r="S11789" s="1" t="s">
        <v>32</v>
      </c>
      <c r="T11789" s="1">
        <v>75219.0</v>
      </c>
      <c r="U11789" s="1" t="s">
        <v>35086</v>
      </c>
    </row>
    <row r="11790">
      <c r="A11790" s="1" t="s">
        <v>35087</v>
      </c>
      <c r="B11790" s="1">
        <v>39018.0</v>
      </c>
      <c r="C11790" s="1">
        <v>2408.0</v>
      </c>
      <c r="D11790" s="2" t="s">
        <v>34540</v>
      </c>
      <c r="E11790" s="1" t="s">
        <v>794</v>
      </c>
      <c r="F11790" s="1" t="s">
        <v>795</v>
      </c>
      <c r="G11790" s="3" t="str">
        <f t="shared" si="1"/>
        <v>Taylor Adams</v>
      </c>
      <c r="H11790" s="3" t="str">
        <f t="shared" si="2"/>
        <v>TAYLOR ADAMS</v>
      </c>
      <c r="J11790" s="1" t="s">
        <v>389</v>
      </c>
      <c r="K11790" s="1" t="s">
        <v>27</v>
      </c>
      <c r="L11790" s="1">
        <v>154.99</v>
      </c>
      <c r="M11790" s="1" t="s">
        <v>390</v>
      </c>
      <c r="N11790" s="1" t="s">
        <v>34542</v>
      </c>
      <c r="P11790" s="4">
        <v>44381.0</v>
      </c>
      <c r="Q11790" s="1" t="s">
        <v>35088</v>
      </c>
      <c r="R11790" s="1" t="s">
        <v>31</v>
      </c>
      <c r="S11790" s="1" t="s">
        <v>32</v>
      </c>
      <c r="T11790" s="1">
        <v>75208.0</v>
      </c>
      <c r="U11790" s="1" t="s">
        <v>35089</v>
      </c>
    </row>
    <row r="11791">
      <c r="A11791" s="1">
        <v>535574.0</v>
      </c>
      <c r="B11791" s="1">
        <v>35574.0</v>
      </c>
      <c r="C11791" s="1">
        <v>2136.0</v>
      </c>
      <c r="D11791" s="2" t="s">
        <v>34550</v>
      </c>
      <c r="G11791" s="3" t="str">
        <f t="shared" si="1"/>
        <v> </v>
      </c>
      <c r="H11791" s="3" t="str">
        <f t="shared" si="2"/>
        <v> </v>
      </c>
      <c r="I11791" s="1" t="s">
        <v>35090</v>
      </c>
      <c r="J11791" s="1" t="s">
        <v>5772</v>
      </c>
      <c r="K11791" s="1" t="s">
        <v>44</v>
      </c>
      <c r="L11791" s="1">
        <v>175.0</v>
      </c>
      <c r="M11791" s="1" t="s">
        <v>5772</v>
      </c>
      <c r="N11791" s="1" t="s">
        <v>34542</v>
      </c>
      <c r="O11791" s="4">
        <v>44317.0</v>
      </c>
      <c r="P11791" s="4">
        <v>44201.0</v>
      </c>
      <c r="Q11791" s="1" t="s">
        <v>35091</v>
      </c>
      <c r="R11791" s="1" t="s">
        <v>31</v>
      </c>
      <c r="S11791" s="1" t="s">
        <v>32</v>
      </c>
      <c r="T11791" s="1">
        <v>75226.0</v>
      </c>
      <c r="U11791" s="1" t="s">
        <v>35092</v>
      </c>
    </row>
    <row r="11792">
      <c r="A11792" s="1" t="s">
        <v>35093</v>
      </c>
      <c r="B11792" s="1">
        <v>1794.0</v>
      </c>
      <c r="C11792" s="1">
        <v>2136.0</v>
      </c>
      <c r="D11792" s="2" t="s">
        <v>34550</v>
      </c>
      <c r="G11792" s="3" t="str">
        <f t="shared" si="1"/>
        <v> </v>
      </c>
      <c r="H11792" s="3" t="str">
        <f t="shared" si="2"/>
        <v> </v>
      </c>
      <c r="I11792" s="1" t="s">
        <v>35094</v>
      </c>
      <c r="J11792" s="1" t="s">
        <v>389</v>
      </c>
      <c r="K11792" s="1" t="s">
        <v>44</v>
      </c>
      <c r="L11792" s="1">
        <v>175.0</v>
      </c>
      <c r="M11792" s="1" t="s">
        <v>4100</v>
      </c>
      <c r="N11792" s="1" t="s">
        <v>34542</v>
      </c>
      <c r="O11792" s="4">
        <v>44317.0</v>
      </c>
      <c r="P11792" s="4">
        <v>44237.0</v>
      </c>
      <c r="Q11792" s="1" t="s">
        <v>35095</v>
      </c>
      <c r="R11792" s="1" t="s">
        <v>35096</v>
      </c>
      <c r="S11792" s="1" t="s">
        <v>604</v>
      </c>
      <c r="T11792" s="1">
        <v>91716.0</v>
      </c>
      <c r="U11792" s="1" t="s">
        <v>35097</v>
      </c>
    </row>
    <row r="11793">
      <c r="A11793" s="1" t="s">
        <v>35098</v>
      </c>
      <c r="B11793" s="1">
        <v>35572.0</v>
      </c>
      <c r="C11793" s="1">
        <v>2136.0</v>
      </c>
      <c r="D11793" s="2" t="s">
        <v>34550</v>
      </c>
      <c r="E11793" s="1" t="s">
        <v>799</v>
      </c>
      <c r="F11793" s="1" t="s">
        <v>34911</v>
      </c>
      <c r="G11793" s="3" t="str">
        <f t="shared" si="1"/>
        <v>Robert Rojas</v>
      </c>
      <c r="H11793" s="3" t="str">
        <f t="shared" si="2"/>
        <v>ROBERT ROJAS</v>
      </c>
      <c r="J11793" s="1" t="s">
        <v>389</v>
      </c>
      <c r="K11793" s="1" t="s">
        <v>44</v>
      </c>
      <c r="L11793" s="1">
        <v>194.85</v>
      </c>
      <c r="M11793" s="1" t="s">
        <v>390</v>
      </c>
      <c r="N11793" s="1" t="s">
        <v>34542</v>
      </c>
      <c r="O11793" s="4">
        <v>44317.0</v>
      </c>
      <c r="P11793" s="4">
        <v>44267.0</v>
      </c>
      <c r="Q11793" s="1" t="s">
        <v>22231</v>
      </c>
      <c r="R11793" s="1" t="s">
        <v>31</v>
      </c>
      <c r="S11793" s="1" t="s">
        <v>32</v>
      </c>
      <c r="T11793" s="1">
        <v>75226.0</v>
      </c>
      <c r="U11793" s="1" t="s">
        <v>22232</v>
      </c>
    </row>
    <row r="11794">
      <c r="A11794" s="1" t="s">
        <v>35099</v>
      </c>
      <c r="B11794" s="1">
        <v>68020.0</v>
      </c>
      <c r="C11794" s="1">
        <v>2136.0</v>
      </c>
      <c r="D11794" s="2" t="s">
        <v>34550</v>
      </c>
      <c r="E11794" s="1" t="s">
        <v>695</v>
      </c>
      <c r="F11794" s="1" t="s">
        <v>4642</v>
      </c>
      <c r="G11794" s="3" t="str">
        <f t="shared" si="1"/>
        <v>Diane Sherman</v>
      </c>
      <c r="H11794" s="3" t="str">
        <f t="shared" si="2"/>
        <v>DIANE SHERMAN</v>
      </c>
      <c r="J11794" s="1" t="s">
        <v>57</v>
      </c>
      <c r="K11794" s="1" t="s">
        <v>44</v>
      </c>
      <c r="L11794" s="1">
        <v>200.0</v>
      </c>
      <c r="M11794" s="1" t="s">
        <v>58</v>
      </c>
      <c r="N11794" s="1" t="s">
        <v>34542</v>
      </c>
      <c r="O11794" s="4">
        <v>44317.0</v>
      </c>
      <c r="P11794" s="4">
        <v>44231.0</v>
      </c>
      <c r="Q11794" s="1" t="s">
        <v>9168</v>
      </c>
      <c r="R11794" s="1" t="s">
        <v>31</v>
      </c>
      <c r="S11794" s="1" t="s">
        <v>32</v>
      </c>
      <c r="T11794" s="1">
        <v>75208.0</v>
      </c>
      <c r="U11794" s="1" t="s">
        <v>9169</v>
      </c>
    </row>
    <row r="11795">
      <c r="A11795" s="1" t="s">
        <v>35100</v>
      </c>
      <c r="B11795" s="1">
        <v>68502.0</v>
      </c>
      <c r="C11795" s="1">
        <v>2136.0</v>
      </c>
      <c r="D11795" s="2" t="s">
        <v>34550</v>
      </c>
      <c r="E11795" s="1" t="s">
        <v>1547</v>
      </c>
      <c r="F11795" s="1" t="s">
        <v>35101</v>
      </c>
      <c r="G11795" s="3" t="str">
        <f t="shared" si="1"/>
        <v>Nancy Weinberger</v>
      </c>
      <c r="H11795" s="3" t="str">
        <f t="shared" si="2"/>
        <v>NANCY WEINBERGER</v>
      </c>
      <c r="J11795" s="1" t="s">
        <v>57</v>
      </c>
      <c r="K11795" s="1" t="s">
        <v>44</v>
      </c>
      <c r="L11795" s="1">
        <v>200.0</v>
      </c>
      <c r="M11795" s="1" t="s">
        <v>58</v>
      </c>
      <c r="N11795" s="1" t="s">
        <v>34542</v>
      </c>
      <c r="O11795" s="4">
        <v>44317.0</v>
      </c>
      <c r="P11795" s="4">
        <v>44204.0</v>
      </c>
      <c r="Q11795" s="1" t="s">
        <v>35102</v>
      </c>
      <c r="R11795" s="1" t="s">
        <v>31</v>
      </c>
      <c r="S11795" s="1" t="s">
        <v>32</v>
      </c>
      <c r="T11795" s="1">
        <v>75219.0</v>
      </c>
      <c r="U11795" s="1" t="s">
        <v>35103</v>
      </c>
    </row>
    <row r="11796">
      <c r="A11796" s="1" t="s">
        <v>35104</v>
      </c>
      <c r="B11796" s="1">
        <v>68508.0</v>
      </c>
      <c r="C11796" s="1">
        <v>2136.0</v>
      </c>
      <c r="D11796" s="2" t="s">
        <v>34550</v>
      </c>
      <c r="E11796" s="1" t="s">
        <v>547</v>
      </c>
      <c r="F11796" s="1" t="s">
        <v>13364</v>
      </c>
      <c r="G11796" s="3" t="str">
        <f t="shared" si="1"/>
        <v>John Olson</v>
      </c>
      <c r="H11796" s="3" t="str">
        <f t="shared" si="2"/>
        <v>JOHN OLSON</v>
      </c>
      <c r="J11796" s="1" t="s">
        <v>57</v>
      </c>
      <c r="K11796" s="1" t="s">
        <v>44</v>
      </c>
      <c r="L11796" s="1">
        <v>200.0</v>
      </c>
      <c r="M11796" s="1" t="s">
        <v>58</v>
      </c>
      <c r="N11796" s="1" t="s">
        <v>34542</v>
      </c>
      <c r="O11796" s="4">
        <v>44317.0</v>
      </c>
      <c r="P11796" s="4">
        <v>44262.0</v>
      </c>
      <c r="Q11796" s="1" t="s">
        <v>35105</v>
      </c>
      <c r="R11796" s="1" t="s">
        <v>31</v>
      </c>
      <c r="S11796" s="1" t="s">
        <v>32</v>
      </c>
      <c r="T11796" s="1">
        <v>75219.0</v>
      </c>
      <c r="U11796" s="1" t="s">
        <v>35106</v>
      </c>
    </row>
    <row r="11797">
      <c r="A11797" s="1" t="s">
        <v>35107</v>
      </c>
      <c r="B11797" s="1">
        <v>72630.0</v>
      </c>
      <c r="C11797" s="1">
        <v>2227.0</v>
      </c>
      <c r="D11797" s="2" t="s">
        <v>34552</v>
      </c>
      <c r="E11797" s="1" t="s">
        <v>21788</v>
      </c>
      <c r="F11797" s="1" t="s">
        <v>34077</v>
      </c>
      <c r="G11797" s="3" t="str">
        <f t="shared" si="1"/>
        <v>Norma Minnis</v>
      </c>
      <c r="H11797" s="3" t="str">
        <f t="shared" si="2"/>
        <v>NORMA MINNIS</v>
      </c>
      <c r="J11797" s="1" t="s">
        <v>57</v>
      </c>
      <c r="K11797" s="1" t="s">
        <v>47</v>
      </c>
      <c r="L11797" s="1">
        <v>200.0</v>
      </c>
      <c r="M11797" s="1" t="s">
        <v>58</v>
      </c>
      <c r="N11797" s="1" t="s">
        <v>34542</v>
      </c>
      <c r="O11797" s="4">
        <v>44317.0</v>
      </c>
      <c r="P11797" s="4">
        <v>44289.0</v>
      </c>
      <c r="Q11797" s="1" t="s">
        <v>34813</v>
      </c>
      <c r="R11797" s="1" t="s">
        <v>31</v>
      </c>
      <c r="S11797" s="1" t="s">
        <v>32</v>
      </c>
      <c r="T11797" s="1">
        <v>75214.0</v>
      </c>
      <c r="U11797" s="1" t="s">
        <v>34814</v>
      </c>
    </row>
    <row r="11798">
      <c r="A11798" s="1" t="s">
        <v>35108</v>
      </c>
      <c r="B11798" s="1">
        <v>72633.0</v>
      </c>
      <c r="C11798" s="1">
        <v>2227.0</v>
      </c>
      <c r="D11798" s="2" t="s">
        <v>34552</v>
      </c>
      <c r="E11798" s="1" t="s">
        <v>1471</v>
      </c>
      <c r="F11798" s="1" t="s">
        <v>35109</v>
      </c>
      <c r="G11798" s="3" t="str">
        <f t="shared" si="1"/>
        <v>Melanie Vanlandingham</v>
      </c>
      <c r="H11798" s="3" t="str">
        <f t="shared" si="2"/>
        <v>MELANIE VANLANDINGHAM</v>
      </c>
      <c r="J11798" s="1" t="s">
        <v>57</v>
      </c>
      <c r="K11798" s="1" t="s">
        <v>47</v>
      </c>
      <c r="L11798" s="1">
        <v>200.0</v>
      </c>
      <c r="M11798" s="1" t="s">
        <v>58</v>
      </c>
      <c r="N11798" s="1" t="s">
        <v>34542</v>
      </c>
      <c r="O11798" s="4">
        <v>44317.0</v>
      </c>
      <c r="P11798" s="4">
        <v>44296.0</v>
      </c>
      <c r="Q11798" s="1" t="s">
        <v>35110</v>
      </c>
      <c r="R11798" s="1" t="s">
        <v>31</v>
      </c>
      <c r="S11798" s="1" t="s">
        <v>32</v>
      </c>
      <c r="T11798" s="1">
        <v>75214.0</v>
      </c>
      <c r="U11798" s="1" t="s">
        <v>35111</v>
      </c>
    </row>
    <row r="11799">
      <c r="A11799" s="1" t="s">
        <v>35112</v>
      </c>
      <c r="B11799" s="1">
        <v>72640.0</v>
      </c>
      <c r="C11799" s="1">
        <v>2227.0</v>
      </c>
      <c r="D11799" s="2" t="s">
        <v>34552</v>
      </c>
      <c r="E11799" s="1" t="s">
        <v>3743</v>
      </c>
      <c r="F11799" s="1" t="s">
        <v>34862</v>
      </c>
      <c r="G11799" s="3" t="str">
        <f t="shared" si="1"/>
        <v>Glenn Offut</v>
      </c>
      <c r="H11799" s="3" t="str">
        <f t="shared" si="2"/>
        <v>GLENN OFFUT</v>
      </c>
      <c r="J11799" s="1" t="s">
        <v>57</v>
      </c>
      <c r="K11799" s="1" t="s">
        <v>47</v>
      </c>
      <c r="L11799" s="1">
        <v>200.0</v>
      </c>
      <c r="M11799" s="1" t="s">
        <v>58</v>
      </c>
      <c r="N11799" s="1" t="s">
        <v>34542</v>
      </c>
      <c r="O11799" s="4">
        <v>44317.0</v>
      </c>
      <c r="P11799" s="4">
        <v>44305.0</v>
      </c>
      <c r="Q11799" s="1" t="s">
        <v>7393</v>
      </c>
      <c r="R11799" s="1" t="s">
        <v>31</v>
      </c>
      <c r="S11799" s="1" t="s">
        <v>32</v>
      </c>
      <c r="T11799" s="1">
        <v>75206.0</v>
      </c>
      <c r="U11799" s="1" t="s">
        <v>7394</v>
      </c>
    </row>
    <row r="11800">
      <c r="A11800" s="1" t="s">
        <v>35113</v>
      </c>
      <c r="B11800" s="1">
        <v>73336.0</v>
      </c>
      <c r="C11800" s="1">
        <v>2227.0</v>
      </c>
      <c r="D11800" s="2" t="s">
        <v>34552</v>
      </c>
      <c r="E11800" s="1" t="s">
        <v>2528</v>
      </c>
      <c r="F11800" s="1" t="s">
        <v>2674</v>
      </c>
      <c r="G11800" s="3" t="str">
        <f t="shared" si="1"/>
        <v>Gregory Davis</v>
      </c>
      <c r="H11800" s="3" t="str">
        <f t="shared" si="2"/>
        <v>GREGORY DAVIS</v>
      </c>
      <c r="J11800" s="1" t="s">
        <v>57</v>
      </c>
      <c r="K11800" s="1" t="s">
        <v>47</v>
      </c>
      <c r="L11800" s="1">
        <v>200.0</v>
      </c>
      <c r="M11800" s="1" t="s">
        <v>58</v>
      </c>
      <c r="N11800" s="1" t="s">
        <v>34542</v>
      </c>
      <c r="O11800" s="4">
        <v>44317.0</v>
      </c>
      <c r="P11800" s="4">
        <v>44298.0</v>
      </c>
      <c r="Q11800" s="1" t="s">
        <v>35114</v>
      </c>
      <c r="R11800" s="1" t="s">
        <v>31</v>
      </c>
      <c r="S11800" s="1" t="s">
        <v>32</v>
      </c>
      <c r="T11800" s="1">
        <v>75219.0</v>
      </c>
      <c r="U11800" s="1" t="s">
        <v>35115</v>
      </c>
    </row>
    <row r="11801">
      <c r="A11801" s="1" t="s">
        <v>35116</v>
      </c>
      <c r="B11801" s="1">
        <v>73660.0</v>
      </c>
      <c r="C11801" s="1">
        <v>2227.0</v>
      </c>
      <c r="D11801" s="2" t="s">
        <v>34552</v>
      </c>
      <c r="E11801" s="1" t="s">
        <v>2166</v>
      </c>
      <c r="F11801" s="1" t="s">
        <v>3266</v>
      </c>
      <c r="G11801" s="3" t="str">
        <f t="shared" si="1"/>
        <v>Nathan Hollis</v>
      </c>
      <c r="H11801" s="3" t="str">
        <f t="shared" si="2"/>
        <v>NATHAN HOLLIS</v>
      </c>
      <c r="J11801" s="1" t="s">
        <v>57</v>
      </c>
      <c r="K11801" s="1" t="s">
        <v>47</v>
      </c>
      <c r="L11801" s="1">
        <v>200.0</v>
      </c>
      <c r="M11801" s="1" t="s">
        <v>58</v>
      </c>
      <c r="N11801" s="1" t="s">
        <v>34542</v>
      </c>
      <c r="O11801" s="4">
        <v>44317.0</v>
      </c>
      <c r="P11801" s="4">
        <v>44299.0</v>
      </c>
      <c r="Q11801" s="1" t="s">
        <v>35117</v>
      </c>
      <c r="R11801" s="1" t="s">
        <v>31</v>
      </c>
      <c r="S11801" s="1" t="s">
        <v>32</v>
      </c>
      <c r="T11801" s="1">
        <v>75204.0</v>
      </c>
      <c r="U11801" s="1" t="s">
        <v>35118</v>
      </c>
    </row>
    <row r="11802">
      <c r="A11802" s="1" t="s">
        <v>35119</v>
      </c>
      <c r="B11802" s="1">
        <v>73680.0</v>
      </c>
      <c r="C11802" s="1">
        <v>2227.0</v>
      </c>
      <c r="D11802" s="2" t="s">
        <v>34552</v>
      </c>
      <c r="E11802" s="1" t="s">
        <v>2166</v>
      </c>
      <c r="F11802" s="1" t="s">
        <v>3266</v>
      </c>
      <c r="G11802" s="3" t="str">
        <f t="shared" si="1"/>
        <v>Nathan Hollis</v>
      </c>
      <c r="H11802" s="3" t="str">
        <f t="shared" si="2"/>
        <v>NATHAN HOLLIS</v>
      </c>
      <c r="J11802" s="1" t="s">
        <v>57</v>
      </c>
      <c r="K11802" s="1" t="s">
        <v>47</v>
      </c>
      <c r="L11802" s="1">
        <v>200.0</v>
      </c>
      <c r="M11802" s="1" t="s">
        <v>58</v>
      </c>
      <c r="N11802" s="1" t="s">
        <v>34542</v>
      </c>
      <c r="O11802" s="4">
        <v>44317.0</v>
      </c>
      <c r="P11802" s="4">
        <v>44283.0</v>
      </c>
      <c r="Q11802" s="1" t="s">
        <v>35117</v>
      </c>
      <c r="R11802" s="1" t="s">
        <v>31</v>
      </c>
      <c r="S11802" s="1" t="s">
        <v>32</v>
      </c>
      <c r="T11802" s="1">
        <v>75204.0</v>
      </c>
      <c r="U11802" s="1" t="s">
        <v>35118</v>
      </c>
    </row>
    <row r="11803">
      <c r="A11803" s="1" t="s">
        <v>35120</v>
      </c>
      <c r="B11803" s="1">
        <v>73755.0</v>
      </c>
      <c r="C11803" s="1">
        <v>2227.0</v>
      </c>
      <c r="D11803" s="2" t="s">
        <v>34552</v>
      </c>
      <c r="E11803" s="1" t="s">
        <v>35121</v>
      </c>
      <c r="F11803" s="1" t="s">
        <v>1222</v>
      </c>
      <c r="G11803" s="3" t="str">
        <f t="shared" si="1"/>
        <v>Roddrick West</v>
      </c>
      <c r="H11803" s="3" t="str">
        <f t="shared" si="2"/>
        <v>RODDRICK WEST</v>
      </c>
      <c r="J11803" s="1" t="s">
        <v>57</v>
      </c>
      <c r="K11803" s="1" t="s">
        <v>47</v>
      </c>
      <c r="L11803" s="1">
        <v>200.0</v>
      </c>
      <c r="M11803" s="1" t="s">
        <v>58</v>
      </c>
      <c r="N11803" s="1" t="s">
        <v>34542</v>
      </c>
      <c r="O11803" s="4">
        <v>44317.0</v>
      </c>
      <c r="P11803" s="4">
        <v>44306.0</v>
      </c>
      <c r="Q11803" s="1" t="s">
        <v>35122</v>
      </c>
      <c r="R11803" s="1" t="s">
        <v>31</v>
      </c>
      <c r="S11803" s="1" t="s">
        <v>32</v>
      </c>
      <c r="T11803" s="1">
        <v>75201.0</v>
      </c>
      <c r="U11803" s="1" t="s">
        <v>35123</v>
      </c>
    </row>
    <row r="11804">
      <c r="A11804" s="1" t="s">
        <v>35124</v>
      </c>
      <c r="B11804" s="1">
        <v>76427.0</v>
      </c>
      <c r="C11804" s="1">
        <v>2281.0</v>
      </c>
      <c r="D11804" s="2" t="s">
        <v>34554</v>
      </c>
      <c r="E11804" s="1" t="s">
        <v>10552</v>
      </c>
      <c r="F11804" s="1" t="s">
        <v>34830</v>
      </c>
      <c r="G11804" s="3" t="str">
        <f t="shared" si="1"/>
        <v>Carol Riemer</v>
      </c>
      <c r="H11804" s="3" t="str">
        <f t="shared" si="2"/>
        <v>CAROL RIEMER</v>
      </c>
      <c r="J11804" s="1" t="s">
        <v>57</v>
      </c>
      <c r="K11804" s="1" t="s">
        <v>50</v>
      </c>
      <c r="L11804" s="1">
        <v>200.0</v>
      </c>
      <c r="M11804" s="1" t="s">
        <v>58</v>
      </c>
      <c r="N11804" s="1" t="s">
        <v>34542</v>
      </c>
      <c r="O11804" s="4">
        <v>44352.0</v>
      </c>
      <c r="P11804" s="4">
        <v>44328.0</v>
      </c>
      <c r="Q11804" s="1" t="s">
        <v>34831</v>
      </c>
      <c r="R11804" s="1" t="s">
        <v>31</v>
      </c>
      <c r="S11804" s="1" t="s">
        <v>32</v>
      </c>
      <c r="T11804" s="1">
        <v>75206.0</v>
      </c>
      <c r="U11804" s="1" t="s">
        <v>34832</v>
      </c>
    </row>
    <row r="11805">
      <c r="A11805" s="1" t="s">
        <v>35125</v>
      </c>
      <c r="B11805" s="1">
        <v>76149.0</v>
      </c>
      <c r="C11805" s="1">
        <v>2281.0</v>
      </c>
      <c r="D11805" s="2" t="s">
        <v>34554</v>
      </c>
      <c r="E11805" s="1" t="s">
        <v>13412</v>
      </c>
      <c r="F11805" s="1" t="s">
        <v>29675</v>
      </c>
      <c r="G11805" s="3" t="str">
        <f t="shared" si="1"/>
        <v>Jeanne Chvosta</v>
      </c>
      <c r="H11805" s="3" t="str">
        <f t="shared" si="2"/>
        <v>JEANNE CHVOSTA</v>
      </c>
      <c r="J11805" s="1" t="s">
        <v>57</v>
      </c>
      <c r="K11805" s="1" t="s">
        <v>50</v>
      </c>
      <c r="L11805" s="1">
        <v>200.0</v>
      </c>
      <c r="M11805" s="1" t="s">
        <v>58</v>
      </c>
      <c r="N11805" s="1" t="s">
        <v>34542</v>
      </c>
      <c r="O11805" s="4">
        <v>44352.0</v>
      </c>
      <c r="P11805" s="4">
        <v>44322.0</v>
      </c>
      <c r="Q11805" s="1" t="s">
        <v>25838</v>
      </c>
      <c r="R11805" s="1" t="s">
        <v>31</v>
      </c>
      <c r="S11805" s="1" t="s">
        <v>32</v>
      </c>
      <c r="T11805" s="1">
        <v>75223.0</v>
      </c>
      <c r="U11805" s="1" t="s">
        <v>25839</v>
      </c>
    </row>
    <row r="11806">
      <c r="A11806" s="1" t="s">
        <v>35126</v>
      </c>
      <c r="B11806" s="1">
        <v>76098.0</v>
      </c>
      <c r="C11806" s="1">
        <v>2281.0</v>
      </c>
      <c r="D11806" s="2" t="s">
        <v>34554</v>
      </c>
      <c r="E11806" s="1" t="s">
        <v>1723</v>
      </c>
      <c r="F11806" s="1" t="s">
        <v>35127</v>
      </c>
      <c r="G11806" s="3" t="str">
        <f t="shared" si="1"/>
        <v>Steven Bourn</v>
      </c>
      <c r="H11806" s="3" t="str">
        <f t="shared" si="2"/>
        <v>STEVEN BOURN</v>
      </c>
      <c r="J11806" s="1" t="s">
        <v>57</v>
      </c>
      <c r="K11806" s="1" t="s">
        <v>50</v>
      </c>
      <c r="L11806" s="1">
        <v>200.0</v>
      </c>
      <c r="M11806" s="1" t="s">
        <v>58</v>
      </c>
      <c r="N11806" s="1" t="s">
        <v>34542</v>
      </c>
      <c r="O11806" s="4">
        <v>44352.0</v>
      </c>
      <c r="P11806" s="4">
        <v>44331.0</v>
      </c>
      <c r="Q11806" s="1" t="s">
        <v>35128</v>
      </c>
      <c r="R11806" s="1" t="s">
        <v>31</v>
      </c>
      <c r="S11806" s="1" t="s">
        <v>32</v>
      </c>
      <c r="T11806" s="1">
        <v>75214.0</v>
      </c>
      <c r="U11806" s="1" t="s">
        <v>35129</v>
      </c>
    </row>
    <row r="11807">
      <c r="A11807" s="1" t="s">
        <v>35130</v>
      </c>
      <c r="B11807" s="1">
        <v>76088.0</v>
      </c>
      <c r="C11807" s="1">
        <v>2281.0</v>
      </c>
      <c r="D11807" s="2" t="s">
        <v>34554</v>
      </c>
      <c r="E11807" s="1" t="s">
        <v>3171</v>
      </c>
      <c r="F11807" s="1" t="s">
        <v>35131</v>
      </c>
      <c r="G11807" s="3" t="str">
        <f t="shared" si="1"/>
        <v>George Cloy</v>
      </c>
      <c r="H11807" s="3" t="str">
        <f t="shared" si="2"/>
        <v>GEORGE CLOY</v>
      </c>
      <c r="J11807" s="1" t="s">
        <v>57</v>
      </c>
      <c r="K11807" s="1" t="s">
        <v>50</v>
      </c>
      <c r="L11807" s="1">
        <v>200.0</v>
      </c>
      <c r="M11807" s="1" t="s">
        <v>58</v>
      </c>
      <c r="N11807" s="1" t="s">
        <v>34542</v>
      </c>
      <c r="O11807" s="4">
        <v>44352.0</v>
      </c>
      <c r="P11807" s="4">
        <v>44321.0</v>
      </c>
      <c r="Q11807" s="1" t="s">
        <v>35132</v>
      </c>
      <c r="R11807" s="1" t="s">
        <v>31</v>
      </c>
      <c r="S11807" s="1" t="s">
        <v>32</v>
      </c>
      <c r="T11807" s="1">
        <v>75214.0</v>
      </c>
      <c r="U11807" s="1" t="s">
        <v>35133</v>
      </c>
    </row>
    <row r="11808">
      <c r="A11808" s="1" t="s">
        <v>35134</v>
      </c>
      <c r="B11808" s="1">
        <v>76717.0</v>
      </c>
      <c r="C11808" s="1">
        <v>2281.0</v>
      </c>
      <c r="D11808" s="2" t="s">
        <v>34554</v>
      </c>
      <c r="E11808" s="1" t="s">
        <v>2295</v>
      </c>
      <c r="F11808" s="1" t="s">
        <v>34823</v>
      </c>
      <c r="G11808" s="3" t="str">
        <f t="shared" si="1"/>
        <v>Paul Hille</v>
      </c>
      <c r="H11808" s="3" t="str">
        <f t="shared" si="2"/>
        <v>PAUL HILLE</v>
      </c>
      <c r="J11808" s="1" t="s">
        <v>57</v>
      </c>
      <c r="K11808" s="1" t="s">
        <v>50</v>
      </c>
      <c r="L11808" s="1">
        <v>200.0</v>
      </c>
      <c r="M11808" s="1" t="s">
        <v>58</v>
      </c>
      <c r="N11808" s="1" t="s">
        <v>34542</v>
      </c>
      <c r="O11808" s="4">
        <v>44352.0</v>
      </c>
      <c r="P11808" s="4">
        <v>44338.0</v>
      </c>
      <c r="Q11808" s="1" t="s">
        <v>35135</v>
      </c>
      <c r="R11808" s="1" t="s">
        <v>31</v>
      </c>
      <c r="S11808" s="1" t="s">
        <v>32</v>
      </c>
      <c r="T11808" s="1">
        <v>75206.0</v>
      </c>
      <c r="U11808" s="1" t="s">
        <v>35136</v>
      </c>
    </row>
    <row r="11809">
      <c r="A11809" s="1" t="s">
        <v>35137</v>
      </c>
      <c r="B11809" s="1">
        <v>76096.0</v>
      </c>
      <c r="C11809" s="1">
        <v>2281.0</v>
      </c>
      <c r="D11809" s="2" t="s">
        <v>34554</v>
      </c>
      <c r="E11809" s="1" t="s">
        <v>695</v>
      </c>
      <c r="F11809" s="1" t="s">
        <v>4642</v>
      </c>
      <c r="G11809" s="3" t="str">
        <f t="shared" si="1"/>
        <v>Diane Sherman</v>
      </c>
      <c r="H11809" s="3" t="str">
        <f t="shared" si="2"/>
        <v>DIANE SHERMAN</v>
      </c>
      <c r="J11809" s="1" t="s">
        <v>57</v>
      </c>
      <c r="K11809" s="1" t="s">
        <v>50</v>
      </c>
      <c r="L11809" s="1">
        <v>200.0</v>
      </c>
      <c r="M11809" s="1" t="s">
        <v>58</v>
      </c>
      <c r="N11809" s="1" t="s">
        <v>34542</v>
      </c>
      <c r="O11809" s="4">
        <v>44352.0</v>
      </c>
      <c r="P11809" s="4">
        <v>44323.0</v>
      </c>
      <c r="Q11809" s="1" t="s">
        <v>9168</v>
      </c>
      <c r="R11809" s="1" t="s">
        <v>31</v>
      </c>
      <c r="S11809" s="1" t="s">
        <v>32</v>
      </c>
      <c r="T11809" s="1">
        <v>75208.0</v>
      </c>
      <c r="U11809" s="1" t="s">
        <v>9169</v>
      </c>
    </row>
    <row r="11810">
      <c r="A11810" s="1" t="s">
        <v>35138</v>
      </c>
      <c r="B11810" s="1">
        <v>76089.0</v>
      </c>
      <c r="C11810" s="1">
        <v>2281.0</v>
      </c>
      <c r="D11810" s="2" t="s">
        <v>34554</v>
      </c>
      <c r="E11810" s="1" t="s">
        <v>1547</v>
      </c>
      <c r="F11810" s="1" t="s">
        <v>35101</v>
      </c>
      <c r="G11810" s="3" t="str">
        <f t="shared" si="1"/>
        <v>Nancy Weinberger</v>
      </c>
      <c r="H11810" s="3" t="str">
        <f t="shared" si="2"/>
        <v>NANCY WEINBERGER</v>
      </c>
      <c r="J11810" s="1" t="s">
        <v>57</v>
      </c>
      <c r="K11810" s="1" t="s">
        <v>50</v>
      </c>
      <c r="L11810" s="1">
        <v>200.0</v>
      </c>
      <c r="M11810" s="1" t="s">
        <v>58</v>
      </c>
      <c r="N11810" s="1" t="s">
        <v>34542</v>
      </c>
      <c r="O11810" s="4">
        <v>44352.0</v>
      </c>
      <c r="P11810" s="4">
        <v>44321.0</v>
      </c>
      <c r="Q11810" s="1" t="s">
        <v>35139</v>
      </c>
      <c r="R11810" s="1" t="s">
        <v>31</v>
      </c>
      <c r="S11810" s="1" t="s">
        <v>32</v>
      </c>
      <c r="T11810" s="1">
        <v>75219.0</v>
      </c>
      <c r="U11810" s="1" t="s">
        <v>35140</v>
      </c>
    </row>
    <row r="11811">
      <c r="A11811" s="1" t="s">
        <v>35141</v>
      </c>
      <c r="B11811" s="1">
        <v>76154.0</v>
      </c>
      <c r="C11811" s="1">
        <v>2281.0</v>
      </c>
      <c r="D11811" s="2" t="s">
        <v>34554</v>
      </c>
      <c r="E11811" s="1" t="s">
        <v>2131</v>
      </c>
      <c r="F11811" s="1" t="s">
        <v>35142</v>
      </c>
      <c r="G11811" s="3" t="str">
        <f t="shared" si="1"/>
        <v>Randall Kender</v>
      </c>
      <c r="H11811" s="3" t="str">
        <f t="shared" si="2"/>
        <v>RANDALL KENDER</v>
      </c>
      <c r="J11811" s="1" t="s">
        <v>57</v>
      </c>
      <c r="K11811" s="1" t="s">
        <v>50</v>
      </c>
      <c r="L11811" s="1">
        <v>200.0</v>
      </c>
      <c r="M11811" s="1" t="s">
        <v>58</v>
      </c>
      <c r="N11811" s="1" t="s">
        <v>34542</v>
      </c>
      <c r="O11811" s="4">
        <v>44352.0</v>
      </c>
      <c r="P11811" s="4">
        <v>44318.0</v>
      </c>
      <c r="Q11811" s="1" t="s">
        <v>35143</v>
      </c>
      <c r="R11811" s="1" t="s">
        <v>31</v>
      </c>
      <c r="S11811" s="1" t="s">
        <v>32</v>
      </c>
      <c r="T11811" s="1">
        <v>75204.0</v>
      </c>
      <c r="U11811" s="1" t="s">
        <v>35144</v>
      </c>
    </row>
    <row r="11812">
      <c r="A11812" s="1" t="s">
        <v>35145</v>
      </c>
      <c r="B11812" s="1">
        <v>78947.0</v>
      </c>
      <c r="C11812" s="1">
        <v>2312.0</v>
      </c>
      <c r="D11812" s="2" t="s">
        <v>34556</v>
      </c>
      <c r="E11812" s="1" t="s">
        <v>35146</v>
      </c>
      <c r="F11812" s="1" t="s">
        <v>35147</v>
      </c>
      <c r="G11812" s="3" t="str">
        <f t="shared" si="1"/>
        <v>Misty Spracklen</v>
      </c>
      <c r="H11812" s="3" t="str">
        <f t="shared" si="2"/>
        <v>MISTY SPRACKLEN</v>
      </c>
      <c r="J11812" s="1" t="s">
        <v>57</v>
      </c>
      <c r="K11812" s="1" t="s">
        <v>53</v>
      </c>
      <c r="L11812" s="1">
        <v>200.0</v>
      </c>
      <c r="M11812" s="1" t="s">
        <v>58</v>
      </c>
      <c r="N11812" s="1" t="s">
        <v>34542</v>
      </c>
      <c r="O11812" s="4">
        <v>44352.0</v>
      </c>
      <c r="P11812" s="4">
        <v>44372.0</v>
      </c>
      <c r="Q11812" s="1" t="s">
        <v>35148</v>
      </c>
      <c r="R11812" s="1" t="s">
        <v>31</v>
      </c>
      <c r="S11812" s="1" t="s">
        <v>32</v>
      </c>
      <c r="T11812" s="1">
        <v>75219.0</v>
      </c>
      <c r="U11812" s="1" t="s">
        <v>35149</v>
      </c>
    </row>
    <row r="11813">
      <c r="A11813" s="1" t="s">
        <v>35150</v>
      </c>
      <c r="B11813" s="1">
        <v>68040.0</v>
      </c>
      <c r="C11813" s="1">
        <v>2136.0</v>
      </c>
      <c r="D11813" s="2" t="s">
        <v>34550</v>
      </c>
      <c r="E11813" s="1" t="s">
        <v>35151</v>
      </c>
      <c r="F11813" s="1" t="s">
        <v>35152</v>
      </c>
      <c r="G11813" s="3" t="str">
        <f t="shared" si="1"/>
        <v>Hooman Shamsa</v>
      </c>
      <c r="H11813" s="3" t="str">
        <f t="shared" si="2"/>
        <v>HOOMAN SHAMSA</v>
      </c>
      <c r="J11813" s="1" t="s">
        <v>57</v>
      </c>
      <c r="K11813" s="1" t="s">
        <v>44</v>
      </c>
      <c r="L11813" s="1">
        <v>206.28</v>
      </c>
      <c r="M11813" s="1" t="s">
        <v>58</v>
      </c>
      <c r="N11813" s="1" t="s">
        <v>34542</v>
      </c>
      <c r="O11813" s="4">
        <v>44317.0</v>
      </c>
      <c r="P11813" s="4">
        <v>44277.0</v>
      </c>
      <c r="Q11813" s="1" t="s">
        <v>35153</v>
      </c>
      <c r="R11813" s="1" t="s">
        <v>31</v>
      </c>
      <c r="S11813" s="1" t="s">
        <v>32</v>
      </c>
      <c r="T11813" s="1">
        <v>75223.0</v>
      </c>
      <c r="U11813" s="1" t="s">
        <v>35154</v>
      </c>
    </row>
    <row r="11814">
      <c r="A11814" s="1" t="s">
        <v>35155</v>
      </c>
      <c r="B11814" s="1">
        <v>76144.0</v>
      </c>
      <c r="C11814" s="1">
        <v>2281.0</v>
      </c>
      <c r="D11814" s="2" t="s">
        <v>34554</v>
      </c>
      <c r="E11814" s="1" t="s">
        <v>410</v>
      </c>
      <c r="F11814" s="1" t="s">
        <v>34862</v>
      </c>
      <c r="G11814" s="3" t="str">
        <f t="shared" si="1"/>
        <v>Larry Offut</v>
      </c>
      <c r="H11814" s="3" t="str">
        <f t="shared" si="2"/>
        <v>LARRY OFFUT</v>
      </c>
      <c r="J11814" s="1" t="s">
        <v>57</v>
      </c>
      <c r="K11814" s="1" t="s">
        <v>50</v>
      </c>
      <c r="L11814" s="1">
        <v>206.28</v>
      </c>
      <c r="M11814" s="1" t="s">
        <v>58</v>
      </c>
      <c r="N11814" s="1" t="s">
        <v>34542</v>
      </c>
      <c r="O11814" s="4">
        <v>44352.0</v>
      </c>
      <c r="P11814" s="4">
        <v>44320.0</v>
      </c>
      <c r="Q11814" s="1" t="s">
        <v>7393</v>
      </c>
      <c r="R11814" s="1" t="s">
        <v>31</v>
      </c>
      <c r="S11814" s="1" t="s">
        <v>32</v>
      </c>
      <c r="T11814" s="1">
        <v>75206.0</v>
      </c>
      <c r="U11814" s="1" t="s">
        <v>7394</v>
      </c>
    </row>
    <row r="11815">
      <c r="A11815" s="1" t="s">
        <v>35156</v>
      </c>
      <c r="B11815" s="1">
        <v>76138.0</v>
      </c>
      <c r="C11815" s="1">
        <v>2281.0</v>
      </c>
      <c r="D11815" s="2" t="s">
        <v>34554</v>
      </c>
      <c r="E11815" s="1" t="s">
        <v>35121</v>
      </c>
      <c r="F11815" s="1" t="s">
        <v>1222</v>
      </c>
      <c r="G11815" s="3" t="str">
        <f t="shared" si="1"/>
        <v>Roddrick West</v>
      </c>
      <c r="H11815" s="3" t="str">
        <f t="shared" si="2"/>
        <v>RODDRICK WEST</v>
      </c>
      <c r="J11815" s="1" t="s">
        <v>57</v>
      </c>
      <c r="K11815" s="1" t="s">
        <v>50</v>
      </c>
      <c r="L11815" s="1">
        <v>206.28</v>
      </c>
      <c r="M11815" s="1" t="s">
        <v>58</v>
      </c>
      <c r="N11815" s="1" t="s">
        <v>34542</v>
      </c>
      <c r="O11815" s="4">
        <v>44352.0</v>
      </c>
      <c r="P11815" s="4">
        <v>44320.0</v>
      </c>
      <c r="Q11815" s="1" t="s">
        <v>35122</v>
      </c>
      <c r="R11815" s="1" t="s">
        <v>31</v>
      </c>
      <c r="S11815" s="1" t="s">
        <v>32</v>
      </c>
      <c r="T11815" s="1">
        <v>75201.0</v>
      </c>
      <c r="U11815" s="1" t="s">
        <v>35123</v>
      </c>
    </row>
    <row r="11816">
      <c r="A11816" s="1" t="s">
        <v>35157</v>
      </c>
      <c r="B11816" s="1">
        <v>76137.0</v>
      </c>
      <c r="C11816" s="1">
        <v>2281.0</v>
      </c>
      <c r="D11816" s="2" t="s">
        <v>34554</v>
      </c>
      <c r="E11816" s="1" t="s">
        <v>35121</v>
      </c>
      <c r="F11816" s="1" t="s">
        <v>1222</v>
      </c>
      <c r="G11816" s="3" t="str">
        <f t="shared" si="1"/>
        <v>Roddrick West</v>
      </c>
      <c r="H11816" s="3" t="str">
        <f t="shared" si="2"/>
        <v>RODDRICK WEST</v>
      </c>
      <c r="J11816" s="1" t="s">
        <v>57</v>
      </c>
      <c r="K11816" s="1" t="s">
        <v>50</v>
      </c>
      <c r="L11816" s="1">
        <v>206.28</v>
      </c>
      <c r="M11816" s="1" t="s">
        <v>58</v>
      </c>
      <c r="N11816" s="1" t="s">
        <v>34542</v>
      </c>
      <c r="O11816" s="4">
        <v>44352.0</v>
      </c>
      <c r="P11816" s="4">
        <v>44320.0</v>
      </c>
      <c r="Q11816" s="1" t="s">
        <v>35122</v>
      </c>
      <c r="R11816" s="1" t="s">
        <v>31</v>
      </c>
      <c r="S11816" s="1" t="s">
        <v>32</v>
      </c>
      <c r="T11816" s="1">
        <v>75201.0</v>
      </c>
      <c r="U11816" s="1" t="s">
        <v>35123</v>
      </c>
    </row>
    <row r="11817">
      <c r="A11817" s="1" t="s">
        <v>35158</v>
      </c>
      <c r="B11817" s="1">
        <v>37334.0</v>
      </c>
      <c r="C11817" s="1">
        <v>2281.0</v>
      </c>
      <c r="D11817" s="2" t="s">
        <v>34554</v>
      </c>
      <c r="E11817" s="1" t="s">
        <v>799</v>
      </c>
      <c r="F11817" s="1" t="s">
        <v>34911</v>
      </c>
      <c r="G11817" s="3" t="str">
        <f t="shared" si="1"/>
        <v>Robert Rojas</v>
      </c>
      <c r="H11817" s="3" t="str">
        <f t="shared" si="2"/>
        <v>ROBERT ROJAS</v>
      </c>
      <c r="J11817" s="1" t="s">
        <v>389</v>
      </c>
      <c r="K11817" s="1" t="s">
        <v>50</v>
      </c>
      <c r="L11817" s="1">
        <v>207.84</v>
      </c>
      <c r="M11817" s="1" t="s">
        <v>390</v>
      </c>
      <c r="N11817" s="1" t="s">
        <v>34542</v>
      </c>
      <c r="O11817" s="4">
        <v>44352.0</v>
      </c>
      <c r="P11817" s="4">
        <v>44323.0</v>
      </c>
      <c r="Q11817" s="1" t="s">
        <v>22231</v>
      </c>
      <c r="R11817" s="1" t="s">
        <v>31</v>
      </c>
      <c r="S11817" s="1" t="s">
        <v>32</v>
      </c>
      <c r="T11817" s="1">
        <v>75226.0</v>
      </c>
      <c r="U11817" s="1" t="s">
        <v>22232</v>
      </c>
    </row>
    <row r="11818">
      <c r="A11818" s="1" t="s">
        <v>35159</v>
      </c>
      <c r="B11818" s="1">
        <v>37323.0</v>
      </c>
      <c r="C11818" s="1">
        <v>2281.0</v>
      </c>
      <c r="D11818" s="2" t="s">
        <v>34554</v>
      </c>
      <c r="E11818" s="1" t="s">
        <v>799</v>
      </c>
      <c r="F11818" s="1" t="s">
        <v>34911</v>
      </c>
      <c r="G11818" s="3" t="str">
        <f t="shared" si="1"/>
        <v>Robert Rojas</v>
      </c>
      <c r="H11818" s="3" t="str">
        <f t="shared" si="2"/>
        <v>ROBERT ROJAS</v>
      </c>
      <c r="J11818" s="1" t="s">
        <v>389</v>
      </c>
      <c r="K11818" s="1" t="s">
        <v>50</v>
      </c>
      <c r="L11818" s="1">
        <v>207.84</v>
      </c>
      <c r="M11818" s="1" t="s">
        <v>390</v>
      </c>
      <c r="N11818" s="1" t="s">
        <v>34542</v>
      </c>
      <c r="O11818" s="4">
        <v>44352.0</v>
      </c>
      <c r="P11818" s="4">
        <v>44323.0</v>
      </c>
      <c r="Q11818" s="1" t="s">
        <v>22231</v>
      </c>
      <c r="R11818" s="1" t="s">
        <v>31</v>
      </c>
      <c r="S11818" s="1" t="s">
        <v>32</v>
      </c>
      <c r="T11818" s="1">
        <v>75226.0</v>
      </c>
      <c r="U11818" s="1" t="s">
        <v>22232</v>
      </c>
    </row>
    <row r="11819">
      <c r="A11819" s="1" t="s">
        <v>35160</v>
      </c>
      <c r="B11819" s="1">
        <v>35573.0</v>
      </c>
      <c r="C11819" s="1">
        <v>2136.0</v>
      </c>
      <c r="D11819" s="2" t="s">
        <v>34550</v>
      </c>
      <c r="E11819" s="1" t="s">
        <v>799</v>
      </c>
      <c r="F11819" s="1" t="s">
        <v>34911</v>
      </c>
      <c r="G11819" s="3" t="str">
        <f t="shared" si="1"/>
        <v>Robert Rojas</v>
      </c>
      <c r="H11819" s="3" t="str">
        <f t="shared" si="2"/>
        <v>ROBERT ROJAS</v>
      </c>
      <c r="J11819" s="1" t="s">
        <v>389</v>
      </c>
      <c r="K11819" s="1" t="s">
        <v>44</v>
      </c>
      <c r="L11819" s="1">
        <v>216.5</v>
      </c>
      <c r="M11819" s="1" t="s">
        <v>390</v>
      </c>
      <c r="N11819" s="1" t="s">
        <v>34542</v>
      </c>
      <c r="O11819" s="4">
        <v>44317.0</v>
      </c>
      <c r="P11819" s="4">
        <v>44274.0</v>
      </c>
      <c r="Q11819" s="1" t="s">
        <v>22231</v>
      </c>
      <c r="R11819" s="1" t="s">
        <v>31</v>
      </c>
      <c r="S11819" s="1" t="s">
        <v>32</v>
      </c>
      <c r="T11819" s="1">
        <v>75226.0</v>
      </c>
      <c r="U11819" s="1" t="s">
        <v>22232</v>
      </c>
    </row>
    <row r="11820">
      <c r="A11820" s="1" t="s">
        <v>35161</v>
      </c>
      <c r="B11820" s="1">
        <v>79519.0</v>
      </c>
      <c r="C11820" s="1">
        <v>2408.0</v>
      </c>
      <c r="D11820" s="2" t="s">
        <v>34540</v>
      </c>
      <c r="E11820" s="1" t="s">
        <v>10552</v>
      </c>
      <c r="F11820" s="1" t="s">
        <v>35162</v>
      </c>
      <c r="G11820" s="3" t="str">
        <f t="shared" si="1"/>
        <v>Carol Donovan</v>
      </c>
      <c r="H11820" s="3" t="str">
        <f t="shared" si="2"/>
        <v>CAROL DONOVAN</v>
      </c>
      <c r="J11820" s="1" t="s">
        <v>57</v>
      </c>
      <c r="K11820" s="1" t="s">
        <v>27</v>
      </c>
      <c r="L11820" s="1">
        <v>250.0</v>
      </c>
      <c r="M11820" s="1" t="s">
        <v>58</v>
      </c>
      <c r="N11820" s="1" t="s">
        <v>34542</v>
      </c>
      <c r="P11820" s="4">
        <v>44378.0</v>
      </c>
      <c r="Q11820" s="1" t="s">
        <v>35163</v>
      </c>
      <c r="R11820" s="1" t="s">
        <v>31</v>
      </c>
      <c r="S11820" s="1" t="s">
        <v>32</v>
      </c>
      <c r="T11820" s="1">
        <v>75214.0</v>
      </c>
      <c r="U11820" s="1" t="s">
        <v>35164</v>
      </c>
    </row>
    <row r="11821">
      <c r="A11821" s="1" t="s">
        <v>35165</v>
      </c>
      <c r="B11821" s="1">
        <v>68021.0</v>
      </c>
      <c r="C11821" s="1">
        <v>2136.0</v>
      </c>
      <c r="D11821" s="2" t="s">
        <v>34550</v>
      </c>
      <c r="E11821" s="1" t="s">
        <v>35166</v>
      </c>
      <c r="F11821" s="1" t="s">
        <v>35167</v>
      </c>
      <c r="G11821" s="3" t="str">
        <f t="shared" si="1"/>
        <v>W. Ralph Canada, Jr.</v>
      </c>
      <c r="H11821" s="3" t="str">
        <f t="shared" si="2"/>
        <v>W. RALPH CANADA, JR.</v>
      </c>
      <c r="J11821" s="1" t="s">
        <v>57</v>
      </c>
      <c r="K11821" s="1" t="s">
        <v>44</v>
      </c>
      <c r="L11821" s="1">
        <v>250.0</v>
      </c>
      <c r="M11821" s="1" t="s">
        <v>58</v>
      </c>
      <c r="N11821" s="1" t="s">
        <v>34542</v>
      </c>
      <c r="O11821" s="4">
        <v>44317.0</v>
      </c>
      <c r="P11821" s="4">
        <v>44234.0</v>
      </c>
      <c r="Q11821" s="1" t="s">
        <v>35168</v>
      </c>
      <c r="R11821" s="1" t="s">
        <v>31</v>
      </c>
      <c r="S11821" s="1" t="s">
        <v>32</v>
      </c>
      <c r="T11821" s="1">
        <v>75251.0</v>
      </c>
      <c r="U11821" s="1" t="s">
        <v>35169</v>
      </c>
    </row>
    <row r="11822">
      <c r="A11822" s="1" t="s">
        <v>35170</v>
      </c>
      <c r="B11822" s="1">
        <v>72638.0</v>
      </c>
      <c r="C11822" s="1">
        <v>2227.0</v>
      </c>
      <c r="D11822" s="2" t="s">
        <v>34552</v>
      </c>
      <c r="E11822" s="1" t="s">
        <v>1043</v>
      </c>
      <c r="F11822" s="1" t="s">
        <v>15163</v>
      </c>
      <c r="G11822" s="3" t="str">
        <f t="shared" si="1"/>
        <v>Tom Dunlap</v>
      </c>
      <c r="H11822" s="3" t="str">
        <f t="shared" si="2"/>
        <v>TOM DUNLAP</v>
      </c>
      <c r="J11822" s="1" t="s">
        <v>57</v>
      </c>
      <c r="K11822" s="1" t="s">
        <v>47</v>
      </c>
      <c r="L11822" s="1">
        <v>250.0</v>
      </c>
      <c r="M11822" s="1" t="s">
        <v>58</v>
      </c>
      <c r="N11822" s="1" t="s">
        <v>34542</v>
      </c>
      <c r="O11822" s="4">
        <v>44317.0</v>
      </c>
      <c r="P11822" s="4">
        <v>44300.0</v>
      </c>
      <c r="Q11822" s="1" t="s">
        <v>35171</v>
      </c>
      <c r="R11822" s="1" t="s">
        <v>31</v>
      </c>
      <c r="S11822" s="1" t="s">
        <v>32</v>
      </c>
      <c r="T11822" s="1">
        <v>75230.0</v>
      </c>
      <c r="U11822" s="1" t="s">
        <v>35172</v>
      </c>
    </row>
    <row r="11823">
      <c r="A11823" s="1" t="s">
        <v>35173</v>
      </c>
      <c r="B11823" s="1">
        <v>72643.0</v>
      </c>
      <c r="C11823" s="1">
        <v>2227.0</v>
      </c>
      <c r="D11823" s="2" t="s">
        <v>34552</v>
      </c>
      <c r="E11823" s="1" t="s">
        <v>11979</v>
      </c>
      <c r="F11823" s="1" t="s">
        <v>16441</v>
      </c>
      <c r="G11823" s="3" t="str">
        <f t="shared" si="1"/>
        <v>Lori Palmer</v>
      </c>
      <c r="H11823" s="3" t="str">
        <f t="shared" si="2"/>
        <v>LORI PALMER</v>
      </c>
      <c r="J11823" s="1" t="s">
        <v>57</v>
      </c>
      <c r="K11823" s="1" t="s">
        <v>47</v>
      </c>
      <c r="L11823" s="1">
        <v>250.0</v>
      </c>
      <c r="M11823" s="1" t="s">
        <v>58</v>
      </c>
      <c r="N11823" s="1" t="s">
        <v>34542</v>
      </c>
      <c r="O11823" s="4">
        <v>44317.0</v>
      </c>
      <c r="P11823" s="4">
        <v>44305.0</v>
      </c>
      <c r="Q11823" s="1" t="s">
        <v>35174</v>
      </c>
      <c r="R11823" s="1" t="s">
        <v>14852</v>
      </c>
      <c r="S11823" s="1" t="s">
        <v>32</v>
      </c>
      <c r="T11823" s="1">
        <v>75161.0</v>
      </c>
      <c r="U11823" s="1" t="s">
        <v>35175</v>
      </c>
    </row>
    <row r="11824">
      <c r="A11824" s="1" t="s">
        <v>35176</v>
      </c>
      <c r="B11824" s="1">
        <v>72659.0</v>
      </c>
      <c r="C11824" s="1">
        <v>2227.0</v>
      </c>
      <c r="D11824" s="2" t="s">
        <v>34552</v>
      </c>
      <c r="E11824" s="1" t="s">
        <v>24</v>
      </c>
      <c r="F11824" s="1" t="s">
        <v>1570</v>
      </c>
      <c r="G11824" s="3" t="str">
        <f t="shared" si="1"/>
        <v>Adam Murphy</v>
      </c>
      <c r="H11824" s="3" t="str">
        <f t="shared" si="2"/>
        <v>ADAM MURPHY</v>
      </c>
      <c r="J11824" s="1" t="s">
        <v>57</v>
      </c>
      <c r="K11824" s="1" t="s">
        <v>47</v>
      </c>
      <c r="L11824" s="1">
        <v>250.0</v>
      </c>
      <c r="M11824" s="1" t="s">
        <v>58</v>
      </c>
      <c r="N11824" s="1" t="s">
        <v>34542</v>
      </c>
      <c r="O11824" s="4">
        <v>44317.0</v>
      </c>
      <c r="P11824" s="4">
        <v>44283.0</v>
      </c>
      <c r="Q11824" s="1" t="s">
        <v>35177</v>
      </c>
      <c r="R11824" s="1" t="s">
        <v>31</v>
      </c>
      <c r="S11824" s="1" t="s">
        <v>32</v>
      </c>
      <c r="T11824" s="1">
        <v>75219.0</v>
      </c>
      <c r="U11824" s="1" t="s">
        <v>35178</v>
      </c>
    </row>
    <row r="11825">
      <c r="A11825" s="1" t="s">
        <v>35179</v>
      </c>
      <c r="B11825" s="1">
        <v>76121.0</v>
      </c>
      <c r="C11825" s="1">
        <v>2281.0</v>
      </c>
      <c r="D11825" s="2" t="s">
        <v>34554</v>
      </c>
      <c r="E11825" s="1" t="s">
        <v>22693</v>
      </c>
      <c r="F11825" s="1" t="s">
        <v>35180</v>
      </c>
      <c r="G11825" s="3" t="str">
        <f t="shared" si="1"/>
        <v>Noah Bunn</v>
      </c>
      <c r="H11825" s="3" t="str">
        <f t="shared" si="2"/>
        <v>NOAH BUNN</v>
      </c>
      <c r="J11825" s="1" t="s">
        <v>57</v>
      </c>
      <c r="K11825" s="1" t="s">
        <v>50</v>
      </c>
      <c r="L11825" s="1">
        <v>250.0</v>
      </c>
      <c r="M11825" s="1" t="s">
        <v>58</v>
      </c>
      <c r="N11825" s="1" t="s">
        <v>34542</v>
      </c>
      <c r="O11825" s="4">
        <v>44352.0</v>
      </c>
      <c r="P11825" s="4">
        <v>44318.0</v>
      </c>
      <c r="Q11825" s="1" t="s">
        <v>35181</v>
      </c>
      <c r="R11825" s="1" t="s">
        <v>31</v>
      </c>
      <c r="S11825" s="1" t="s">
        <v>32</v>
      </c>
      <c r="T11825" s="1">
        <v>75214.0</v>
      </c>
      <c r="U11825" s="1" t="s">
        <v>35182</v>
      </c>
    </row>
    <row r="11826">
      <c r="A11826" s="1" t="s">
        <v>35183</v>
      </c>
      <c r="B11826" s="1">
        <v>76497.0</v>
      </c>
      <c r="C11826" s="1">
        <v>2281.0</v>
      </c>
      <c r="D11826" s="2" t="s">
        <v>34554</v>
      </c>
      <c r="E11826" s="1" t="s">
        <v>2678</v>
      </c>
      <c r="F11826" s="1" t="s">
        <v>34961</v>
      </c>
      <c r="G11826" s="3" t="str">
        <f t="shared" si="1"/>
        <v>Gloria Eisenstadt</v>
      </c>
      <c r="H11826" s="3" t="str">
        <f t="shared" si="2"/>
        <v>GLORIA EISENSTADT</v>
      </c>
      <c r="J11826" s="1" t="s">
        <v>57</v>
      </c>
      <c r="K11826" s="1" t="s">
        <v>50</v>
      </c>
      <c r="L11826" s="1">
        <v>250.0</v>
      </c>
      <c r="M11826" s="1" t="s">
        <v>58</v>
      </c>
      <c r="N11826" s="1" t="s">
        <v>34542</v>
      </c>
      <c r="O11826" s="4">
        <v>44352.0</v>
      </c>
      <c r="P11826" s="4">
        <v>44332.0</v>
      </c>
      <c r="Q11826" s="1" t="s">
        <v>34962</v>
      </c>
      <c r="R11826" s="1" t="s">
        <v>31</v>
      </c>
      <c r="S11826" s="1" t="s">
        <v>32</v>
      </c>
      <c r="T11826" s="1">
        <v>75206.0</v>
      </c>
      <c r="U11826" s="1" t="s">
        <v>34963</v>
      </c>
    </row>
    <row r="11827">
      <c r="A11827" s="1" t="s">
        <v>35184</v>
      </c>
      <c r="B11827" s="1">
        <v>76158.0</v>
      </c>
      <c r="C11827" s="1">
        <v>2281.0</v>
      </c>
      <c r="D11827" s="2" t="s">
        <v>34554</v>
      </c>
      <c r="G11827" s="3" t="str">
        <f t="shared" si="1"/>
        <v> </v>
      </c>
      <c r="H11827" s="3" t="str">
        <f t="shared" si="2"/>
        <v> </v>
      </c>
      <c r="I11827" s="1" t="s">
        <v>597</v>
      </c>
      <c r="J11827" s="1" t="s">
        <v>57</v>
      </c>
      <c r="K11827" s="1" t="s">
        <v>50</v>
      </c>
      <c r="L11827" s="1">
        <v>250.0</v>
      </c>
      <c r="M11827" s="1" t="s">
        <v>58</v>
      </c>
      <c r="N11827" s="1" t="s">
        <v>34542</v>
      </c>
      <c r="O11827" s="4">
        <v>44352.0</v>
      </c>
      <c r="P11827" s="4">
        <v>44325.0</v>
      </c>
      <c r="Q11827" s="1" t="s">
        <v>598</v>
      </c>
      <c r="R11827" s="1" t="s">
        <v>31</v>
      </c>
      <c r="S11827" s="1" t="s">
        <v>32</v>
      </c>
      <c r="T11827" s="1">
        <v>75219.0</v>
      </c>
      <c r="U11827" s="1" t="s">
        <v>599</v>
      </c>
    </row>
    <row r="11828">
      <c r="A11828" s="1" t="s">
        <v>35185</v>
      </c>
      <c r="B11828" s="1">
        <v>76076.0</v>
      </c>
      <c r="C11828" s="1">
        <v>2281.0</v>
      </c>
      <c r="D11828" s="2" t="s">
        <v>34554</v>
      </c>
      <c r="G11828" s="3" t="str">
        <f t="shared" si="1"/>
        <v> </v>
      </c>
      <c r="H11828" s="3" t="str">
        <f t="shared" si="2"/>
        <v> </v>
      </c>
      <c r="I11828" s="1" t="s">
        <v>597</v>
      </c>
      <c r="J11828" s="1" t="s">
        <v>57</v>
      </c>
      <c r="K11828" s="1" t="s">
        <v>50</v>
      </c>
      <c r="L11828" s="1">
        <v>250.0</v>
      </c>
      <c r="M11828" s="1" t="s">
        <v>58</v>
      </c>
      <c r="N11828" s="1" t="s">
        <v>34542</v>
      </c>
      <c r="O11828" s="4">
        <v>44352.0</v>
      </c>
      <c r="P11828" s="4">
        <v>44309.0</v>
      </c>
      <c r="Q11828" s="1" t="s">
        <v>598</v>
      </c>
      <c r="R11828" s="1" t="s">
        <v>31</v>
      </c>
      <c r="S11828" s="1" t="s">
        <v>32</v>
      </c>
      <c r="T11828" s="1">
        <v>75219.0</v>
      </c>
      <c r="U11828" s="1" t="s">
        <v>599</v>
      </c>
    </row>
    <row r="11829">
      <c r="A11829" s="1" t="s">
        <v>35186</v>
      </c>
      <c r="B11829" s="1">
        <v>68024.0</v>
      </c>
      <c r="C11829" s="1">
        <v>2136.0</v>
      </c>
      <c r="D11829" s="2" t="s">
        <v>34550</v>
      </c>
      <c r="E11829" s="1" t="s">
        <v>6881</v>
      </c>
      <c r="F11829" s="1" t="s">
        <v>5067</v>
      </c>
      <c r="G11829" s="3" t="str">
        <f t="shared" si="1"/>
        <v>Clifton Miller</v>
      </c>
      <c r="H11829" s="3" t="str">
        <f t="shared" si="2"/>
        <v>CLIFTON MILLER</v>
      </c>
      <c r="J11829" s="1" t="s">
        <v>57</v>
      </c>
      <c r="K11829" s="1" t="s">
        <v>44</v>
      </c>
      <c r="L11829" s="1">
        <v>257.78</v>
      </c>
      <c r="M11829" s="1" t="s">
        <v>58</v>
      </c>
      <c r="N11829" s="1" t="s">
        <v>34542</v>
      </c>
      <c r="O11829" s="4">
        <v>44317.0</v>
      </c>
      <c r="P11829" s="4">
        <v>44239.0</v>
      </c>
      <c r="Q11829" s="1" t="s">
        <v>1181</v>
      </c>
      <c r="R11829" s="1" t="s">
        <v>31</v>
      </c>
      <c r="S11829" s="1" t="s">
        <v>32</v>
      </c>
      <c r="T11829" s="1">
        <v>75202.0</v>
      </c>
      <c r="U11829" s="1" t="s">
        <v>35187</v>
      </c>
    </row>
    <row r="11830">
      <c r="A11830" s="1" t="s">
        <v>35188</v>
      </c>
      <c r="B11830" s="1">
        <v>68034.0</v>
      </c>
      <c r="C11830" s="1">
        <v>2136.0</v>
      </c>
      <c r="D11830" s="2" t="s">
        <v>34550</v>
      </c>
      <c r="E11830" s="1" t="s">
        <v>516</v>
      </c>
      <c r="F11830" s="1" t="s">
        <v>517</v>
      </c>
      <c r="G11830" s="3" t="str">
        <f t="shared" si="1"/>
        <v>Rudy Karimi</v>
      </c>
      <c r="H11830" s="3" t="str">
        <f t="shared" si="2"/>
        <v>RUDY KARIMI</v>
      </c>
      <c r="J11830" s="1" t="s">
        <v>57</v>
      </c>
      <c r="K11830" s="1" t="s">
        <v>44</v>
      </c>
      <c r="L11830" s="1">
        <v>257.78</v>
      </c>
      <c r="M11830" s="1" t="s">
        <v>58</v>
      </c>
      <c r="N11830" s="1" t="s">
        <v>34542</v>
      </c>
      <c r="O11830" s="4">
        <v>44317.0</v>
      </c>
      <c r="P11830" s="4">
        <v>44261.0</v>
      </c>
      <c r="Q11830" s="1" t="s">
        <v>35189</v>
      </c>
      <c r="R11830" s="1" t="s">
        <v>31</v>
      </c>
      <c r="S11830" s="1" t="s">
        <v>32</v>
      </c>
      <c r="T11830" s="1">
        <v>75214.0</v>
      </c>
      <c r="U11830" s="1" t="s">
        <v>35190</v>
      </c>
    </row>
    <row r="11831">
      <c r="A11831" s="1" t="s">
        <v>35191</v>
      </c>
      <c r="B11831" s="1">
        <v>68035.0</v>
      </c>
      <c r="C11831" s="1">
        <v>2136.0</v>
      </c>
      <c r="D11831" s="2" t="s">
        <v>34550</v>
      </c>
      <c r="E11831" s="1" t="s">
        <v>1002</v>
      </c>
      <c r="F11831" s="1" t="s">
        <v>1003</v>
      </c>
      <c r="G11831" s="3" t="str">
        <f t="shared" si="1"/>
        <v>Keith Pomykal</v>
      </c>
      <c r="H11831" s="3" t="str">
        <f t="shared" si="2"/>
        <v>KEITH POMYKAL</v>
      </c>
      <c r="J11831" s="1" t="s">
        <v>57</v>
      </c>
      <c r="K11831" s="1" t="s">
        <v>44</v>
      </c>
      <c r="L11831" s="1">
        <v>257.78</v>
      </c>
      <c r="M11831" s="1" t="s">
        <v>58</v>
      </c>
      <c r="N11831" s="1" t="s">
        <v>34542</v>
      </c>
      <c r="O11831" s="4">
        <v>44317.0</v>
      </c>
      <c r="P11831" s="4">
        <v>44262.0</v>
      </c>
      <c r="Q11831" s="1" t="s">
        <v>34947</v>
      </c>
      <c r="R11831" s="1" t="s">
        <v>31</v>
      </c>
      <c r="S11831" s="1" t="s">
        <v>32</v>
      </c>
      <c r="T11831" s="1">
        <v>75219.0</v>
      </c>
      <c r="U11831" s="1" t="s">
        <v>34948</v>
      </c>
    </row>
    <row r="11832">
      <c r="A11832" s="1" t="s">
        <v>35192</v>
      </c>
      <c r="B11832" s="1">
        <v>72660.0</v>
      </c>
      <c r="C11832" s="1">
        <v>2227.0</v>
      </c>
      <c r="D11832" s="2" t="s">
        <v>34552</v>
      </c>
      <c r="E11832" s="1" t="s">
        <v>819</v>
      </c>
      <c r="F11832" s="1" t="s">
        <v>34994</v>
      </c>
      <c r="G11832" s="3" t="str">
        <f t="shared" si="1"/>
        <v>Mary Mesh</v>
      </c>
      <c r="H11832" s="3" t="str">
        <f t="shared" si="2"/>
        <v>MARY MESH</v>
      </c>
      <c r="J11832" s="1" t="s">
        <v>57</v>
      </c>
      <c r="K11832" s="1" t="s">
        <v>47</v>
      </c>
      <c r="L11832" s="1">
        <v>257.78</v>
      </c>
      <c r="M11832" s="1" t="s">
        <v>58</v>
      </c>
      <c r="N11832" s="1" t="s">
        <v>34542</v>
      </c>
      <c r="O11832" s="4">
        <v>44317.0</v>
      </c>
      <c r="P11832" s="4">
        <v>44285.0</v>
      </c>
      <c r="Q11832" s="1" t="s">
        <v>34995</v>
      </c>
      <c r="R11832" s="1" t="s">
        <v>31</v>
      </c>
      <c r="S11832" s="1" t="s">
        <v>32</v>
      </c>
      <c r="T11832" s="1">
        <v>75214.0</v>
      </c>
      <c r="U11832" s="1" t="s">
        <v>34996</v>
      </c>
    </row>
    <row r="11833">
      <c r="A11833" s="1" t="s">
        <v>35193</v>
      </c>
      <c r="B11833" s="1">
        <v>72669.0</v>
      </c>
      <c r="C11833" s="1">
        <v>2227.0</v>
      </c>
      <c r="D11833" s="2" t="s">
        <v>34552</v>
      </c>
      <c r="E11833" s="1" t="s">
        <v>824</v>
      </c>
      <c r="F11833" s="1" t="s">
        <v>825</v>
      </c>
      <c r="G11833" s="3" t="str">
        <f t="shared" si="1"/>
        <v>Scott Chase</v>
      </c>
      <c r="H11833" s="3" t="str">
        <f t="shared" si="2"/>
        <v>SCOTT CHASE</v>
      </c>
      <c r="J11833" s="1" t="s">
        <v>57</v>
      </c>
      <c r="K11833" s="1" t="s">
        <v>47</v>
      </c>
      <c r="L11833" s="1">
        <v>257.78</v>
      </c>
      <c r="M11833" s="1" t="s">
        <v>58</v>
      </c>
      <c r="N11833" s="1" t="s">
        <v>34542</v>
      </c>
      <c r="O11833" s="4">
        <v>44317.0</v>
      </c>
      <c r="P11833" s="4">
        <v>44293.0</v>
      </c>
      <c r="Q11833" s="1" t="s">
        <v>9328</v>
      </c>
      <c r="R11833" s="1" t="s">
        <v>31</v>
      </c>
      <c r="S11833" s="1" t="s">
        <v>32</v>
      </c>
      <c r="T11833" s="1">
        <v>75201.0</v>
      </c>
      <c r="U11833" s="1" t="s">
        <v>9329</v>
      </c>
    </row>
    <row r="11834">
      <c r="A11834" s="1" t="s">
        <v>35194</v>
      </c>
      <c r="B11834" s="1">
        <v>76152.0</v>
      </c>
      <c r="C11834" s="1">
        <v>2281.0</v>
      </c>
      <c r="D11834" s="2" t="s">
        <v>34554</v>
      </c>
      <c r="E11834" s="1" t="s">
        <v>516</v>
      </c>
      <c r="F11834" s="1" t="s">
        <v>517</v>
      </c>
      <c r="G11834" s="3" t="str">
        <f t="shared" si="1"/>
        <v>Rudy Karimi</v>
      </c>
      <c r="H11834" s="3" t="str">
        <f t="shared" si="2"/>
        <v>RUDY KARIMI</v>
      </c>
      <c r="J11834" s="1" t="s">
        <v>57</v>
      </c>
      <c r="K11834" s="1" t="s">
        <v>50</v>
      </c>
      <c r="L11834" s="1">
        <v>257.78</v>
      </c>
      <c r="M11834" s="1" t="s">
        <v>58</v>
      </c>
      <c r="N11834" s="1" t="s">
        <v>34542</v>
      </c>
      <c r="O11834" s="4">
        <v>44352.0</v>
      </c>
      <c r="P11834" s="4">
        <v>44323.0</v>
      </c>
      <c r="Q11834" s="1" t="s">
        <v>35189</v>
      </c>
      <c r="R11834" s="1" t="s">
        <v>31</v>
      </c>
      <c r="S11834" s="1" t="s">
        <v>32</v>
      </c>
      <c r="T11834" s="1">
        <v>75214.0</v>
      </c>
      <c r="U11834" s="1" t="s">
        <v>35190</v>
      </c>
    </row>
    <row r="11835">
      <c r="A11835" s="1" t="s">
        <v>35195</v>
      </c>
      <c r="B11835" s="1">
        <v>76451.0</v>
      </c>
      <c r="C11835" s="1">
        <v>2281.0</v>
      </c>
      <c r="D11835" s="2" t="s">
        <v>34554</v>
      </c>
      <c r="E11835" s="1" t="s">
        <v>1002</v>
      </c>
      <c r="F11835" s="1" t="s">
        <v>1003</v>
      </c>
      <c r="G11835" s="3" t="str">
        <f t="shared" si="1"/>
        <v>Keith Pomykal</v>
      </c>
      <c r="H11835" s="3" t="str">
        <f t="shared" si="2"/>
        <v>KEITH POMYKAL</v>
      </c>
      <c r="J11835" s="1" t="s">
        <v>57</v>
      </c>
      <c r="K11835" s="1" t="s">
        <v>50</v>
      </c>
      <c r="L11835" s="1">
        <v>257.78</v>
      </c>
      <c r="M11835" s="1" t="s">
        <v>58</v>
      </c>
      <c r="N11835" s="1" t="s">
        <v>34542</v>
      </c>
      <c r="O11835" s="4">
        <v>44352.0</v>
      </c>
      <c r="P11835" s="4">
        <v>44331.0</v>
      </c>
      <c r="Q11835" s="1" t="s">
        <v>34947</v>
      </c>
      <c r="R11835" s="1" t="s">
        <v>31</v>
      </c>
      <c r="S11835" s="1" t="s">
        <v>32</v>
      </c>
      <c r="T11835" s="1">
        <v>75219.0</v>
      </c>
      <c r="U11835" s="1" t="s">
        <v>34948</v>
      </c>
    </row>
    <row r="11836">
      <c r="A11836" s="1" t="s">
        <v>35196</v>
      </c>
      <c r="B11836" s="1">
        <v>76139.0</v>
      </c>
      <c r="C11836" s="1">
        <v>2281.0</v>
      </c>
      <c r="D11836" s="2" t="s">
        <v>34554</v>
      </c>
      <c r="E11836" s="1" t="s">
        <v>9217</v>
      </c>
      <c r="F11836" s="1" t="s">
        <v>9218</v>
      </c>
      <c r="G11836" s="3" t="str">
        <f t="shared" si="1"/>
        <v>Ruben Landa</v>
      </c>
      <c r="H11836" s="3" t="str">
        <f t="shared" si="2"/>
        <v>RUBEN LANDA</v>
      </c>
      <c r="J11836" s="1" t="s">
        <v>57</v>
      </c>
      <c r="K11836" s="1" t="s">
        <v>50</v>
      </c>
      <c r="L11836" s="1">
        <v>257.78</v>
      </c>
      <c r="M11836" s="1" t="s">
        <v>58</v>
      </c>
      <c r="N11836" s="1" t="s">
        <v>34542</v>
      </c>
      <c r="O11836" s="4">
        <v>44352.0</v>
      </c>
      <c r="P11836" s="4">
        <v>44320.0</v>
      </c>
      <c r="Q11836" s="1" t="s">
        <v>35197</v>
      </c>
      <c r="R11836" s="1" t="s">
        <v>31</v>
      </c>
      <c r="S11836" s="1" t="s">
        <v>32</v>
      </c>
      <c r="T11836" s="1">
        <v>75207.0</v>
      </c>
      <c r="U11836" s="1" t="s">
        <v>35198</v>
      </c>
    </row>
    <row r="11837">
      <c r="A11837" s="1" t="s">
        <v>35199</v>
      </c>
      <c r="B11837" s="1">
        <v>37818.0</v>
      </c>
      <c r="C11837" s="1">
        <v>2312.0</v>
      </c>
      <c r="D11837" s="2" t="s">
        <v>34556</v>
      </c>
      <c r="G11837" s="3" t="str">
        <f t="shared" si="1"/>
        <v> </v>
      </c>
      <c r="H11837" s="3" t="str">
        <f t="shared" si="2"/>
        <v> </v>
      </c>
      <c r="I11837" s="1" t="s">
        <v>790</v>
      </c>
      <c r="J11837" s="1" t="s">
        <v>389</v>
      </c>
      <c r="K11837" s="1" t="s">
        <v>53</v>
      </c>
      <c r="L11837" s="1">
        <v>266.1</v>
      </c>
      <c r="M11837" s="1" t="s">
        <v>390</v>
      </c>
      <c r="N11837" s="1" t="s">
        <v>34542</v>
      </c>
      <c r="O11837" s="4">
        <v>44352.0</v>
      </c>
      <c r="P11837" s="4">
        <v>44343.0</v>
      </c>
      <c r="Q11837" s="1" t="s">
        <v>791</v>
      </c>
      <c r="R11837" s="1" t="s">
        <v>31</v>
      </c>
      <c r="S11837" s="1" t="s">
        <v>32</v>
      </c>
      <c r="T11837" s="1">
        <v>75247.0</v>
      </c>
      <c r="U11837" s="1" t="s">
        <v>792</v>
      </c>
    </row>
    <row r="11838">
      <c r="A11838" s="1" t="s">
        <v>35200</v>
      </c>
      <c r="B11838" s="1">
        <v>72647.0</v>
      </c>
      <c r="C11838" s="1">
        <v>2227.0</v>
      </c>
      <c r="D11838" s="2" t="s">
        <v>34552</v>
      </c>
      <c r="E11838" s="1" t="s">
        <v>758</v>
      </c>
      <c r="F11838" s="1" t="s">
        <v>35201</v>
      </c>
      <c r="G11838" s="3" t="str">
        <f t="shared" si="1"/>
        <v>Elizabeth Gunby</v>
      </c>
      <c r="H11838" s="3" t="str">
        <f t="shared" si="2"/>
        <v>ELIZABETH GUNBY</v>
      </c>
      <c r="J11838" s="1" t="s">
        <v>57</v>
      </c>
      <c r="K11838" s="1" t="s">
        <v>47</v>
      </c>
      <c r="L11838" s="1">
        <v>300.0</v>
      </c>
      <c r="M11838" s="1" t="s">
        <v>58</v>
      </c>
      <c r="N11838" s="1" t="s">
        <v>34542</v>
      </c>
      <c r="O11838" s="4">
        <v>44317.0</v>
      </c>
      <c r="P11838" s="4">
        <v>44305.0</v>
      </c>
      <c r="Q11838" s="1" t="s">
        <v>35202</v>
      </c>
      <c r="R11838" s="1" t="s">
        <v>31</v>
      </c>
      <c r="S11838" s="1" t="s">
        <v>32</v>
      </c>
      <c r="T11838" s="1">
        <v>75204.0</v>
      </c>
      <c r="U11838" s="1" t="s">
        <v>35203</v>
      </c>
    </row>
    <row r="11839">
      <c r="A11839" s="1" t="s">
        <v>35204</v>
      </c>
      <c r="B11839" s="1">
        <v>73356.0</v>
      </c>
      <c r="C11839" s="1">
        <v>2227.0</v>
      </c>
      <c r="D11839" s="2" t="s">
        <v>34552</v>
      </c>
      <c r="E11839" s="1" t="s">
        <v>1021</v>
      </c>
      <c r="F11839" s="1" t="s">
        <v>9864</v>
      </c>
      <c r="G11839" s="3" t="str">
        <f t="shared" si="1"/>
        <v>James Atkins</v>
      </c>
      <c r="H11839" s="3" t="str">
        <f t="shared" si="2"/>
        <v>JAMES ATKINS</v>
      </c>
      <c r="J11839" s="1" t="s">
        <v>57</v>
      </c>
      <c r="K11839" s="1" t="s">
        <v>47</v>
      </c>
      <c r="L11839" s="1">
        <v>300.0</v>
      </c>
      <c r="M11839" s="1" t="s">
        <v>58</v>
      </c>
      <c r="N11839" s="1" t="s">
        <v>34542</v>
      </c>
      <c r="O11839" s="4">
        <v>44317.0</v>
      </c>
      <c r="P11839" s="4">
        <v>44302.0</v>
      </c>
      <c r="Q11839" s="1" t="s">
        <v>8834</v>
      </c>
      <c r="R11839" s="1" t="s">
        <v>31</v>
      </c>
      <c r="S11839" s="1" t="s">
        <v>32</v>
      </c>
      <c r="T11839" s="1">
        <v>75219.0</v>
      </c>
      <c r="U11839" s="1" t="s">
        <v>8945</v>
      </c>
    </row>
    <row r="11840">
      <c r="A11840" s="1" t="s">
        <v>35205</v>
      </c>
      <c r="B11840" s="1">
        <v>73662.0</v>
      </c>
      <c r="C11840" s="1">
        <v>2227.0</v>
      </c>
      <c r="D11840" s="2" t="s">
        <v>34552</v>
      </c>
      <c r="E11840" s="1" t="s">
        <v>354</v>
      </c>
      <c r="F11840" s="1" t="s">
        <v>35206</v>
      </c>
      <c r="G11840" s="3" t="str">
        <f t="shared" si="1"/>
        <v>Richard Shaffer</v>
      </c>
      <c r="H11840" s="3" t="str">
        <f t="shared" si="2"/>
        <v>RICHARD SHAFFER</v>
      </c>
      <c r="J11840" s="1" t="s">
        <v>57</v>
      </c>
      <c r="K11840" s="1" t="s">
        <v>47</v>
      </c>
      <c r="L11840" s="1">
        <v>300.0</v>
      </c>
      <c r="M11840" s="1" t="s">
        <v>58</v>
      </c>
      <c r="N11840" s="1" t="s">
        <v>34542</v>
      </c>
      <c r="O11840" s="4">
        <v>44317.0</v>
      </c>
      <c r="P11840" s="4">
        <v>44298.0</v>
      </c>
      <c r="Q11840" s="1" t="s">
        <v>34850</v>
      </c>
      <c r="R11840" s="1" t="s">
        <v>31</v>
      </c>
      <c r="S11840" s="1" t="s">
        <v>32</v>
      </c>
      <c r="T11840" s="1">
        <v>75201.0</v>
      </c>
      <c r="U11840" s="1" t="s">
        <v>34851</v>
      </c>
    </row>
    <row r="11841">
      <c r="A11841" s="1" t="s">
        <v>35207</v>
      </c>
      <c r="B11841" s="1">
        <v>76092.0</v>
      </c>
      <c r="C11841" s="1">
        <v>2281.0</v>
      </c>
      <c r="D11841" s="2" t="s">
        <v>34554</v>
      </c>
      <c r="E11841" s="1" t="s">
        <v>758</v>
      </c>
      <c r="F11841" s="1" t="s">
        <v>35201</v>
      </c>
      <c r="G11841" s="3" t="str">
        <f t="shared" si="1"/>
        <v>Elizabeth Gunby</v>
      </c>
      <c r="H11841" s="3" t="str">
        <f t="shared" si="2"/>
        <v>ELIZABETH GUNBY</v>
      </c>
      <c r="J11841" s="1" t="s">
        <v>57</v>
      </c>
      <c r="K11841" s="1" t="s">
        <v>50</v>
      </c>
      <c r="L11841" s="1">
        <v>300.0</v>
      </c>
      <c r="M11841" s="1" t="s">
        <v>58</v>
      </c>
      <c r="N11841" s="1" t="s">
        <v>34542</v>
      </c>
      <c r="O11841" s="4">
        <v>44352.0</v>
      </c>
      <c r="P11841" s="4">
        <v>44322.0</v>
      </c>
      <c r="Q11841" s="1" t="s">
        <v>35208</v>
      </c>
      <c r="R11841" s="1" t="s">
        <v>31</v>
      </c>
      <c r="S11841" s="1" t="s">
        <v>32</v>
      </c>
      <c r="T11841" s="1">
        <v>75225.0</v>
      </c>
      <c r="U11841" s="1" t="s">
        <v>35209</v>
      </c>
    </row>
    <row r="11842">
      <c r="A11842" s="1" t="s">
        <v>35210</v>
      </c>
      <c r="B11842" s="1">
        <v>76114.0</v>
      </c>
      <c r="C11842" s="1">
        <v>2281.0</v>
      </c>
      <c r="D11842" s="2" t="s">
        <v>34554</v>
      </c>
      <c r="E11842" s="1" t="s">
        <v>410</v>
      </c>
      <c r="F11842" s="1" t="s">
        <v>34862</v>
      </c>
      <c r="G11842" s="3" t="str">
        <f t="shared" si="1"/>
        <v>Larry Offut</v>
      </c>
      <c r="H11842" s="3" t="str">
        <f t="shared" si="2"/>
        <v>LARRY OFFUT</v>
      </c>
      <c r="J11842" s="1" t="s">
        <v>57</v>
      </c>
      <c r="K11842" s="1" t="s">
        <v>50</v>
      </c>
      <c r="L11842" s="1">
        <v>300.0</v>
      </c>
      <c r="M11842" s="1" t="s">
        <v>58</v>
      </c>
      <c r="N11842" s="1" t="s">
        <v>34542</v>
      </c>
      <c r="O11842" s="4">
        <v>44352.0</v>
      </c>
      <c r="P11842" s="4">
        <v>44312.0</v>
      </c>
      <c r="Q11842" s="1" t="s">
        <v>7393</v>
      </c>
      <c r="R11842" s="1" t="s">
        <v>31</v>
      </c>
      <c r="S11842" s="1" t="s">
        <v>32</v>
      </c>
      <c r="T11842" s="1">
        <v>75206.0</v>
      </c>
      <c r="U11842" s="1" t="s">
        <v>7394</v>
      </c>
    </row>
    <row r="11843">
      <c r="A11843" s="1" t="s">
        <v>35211</v>
      </c>
      <c r="B11843" s="1">
        <v>76156.0</v>
      </c>
      <c r="C11843" s="1">
        <v>2281.0</v>
      </c>
      <c r="D11843" s="2" t="s">
        <v>34554</v>
      </c>
      <c r="E11843" s="1" t="s">
        <v>25823</v>
      </c>
      <c r="F11843" s="1" t="s">
        <v>6469</v>
      </c>
      <c r="G11843" s="3" t="str">
        <f t="shared" si="1"/>
        <v>Olive Talley</v>
      </c>
      <c r="H11843" s="3" t="str">
        <f t="shared" si="2"/>
        <v>OLIVE TALLEY</v>
      </c>
      <c r="J11843" s="1" t="s">
        <v>57</v>
      </c>
      <c r="K11843" s="1" t="s">
        <v>50</v>
      </c>
      <c r="L11843" s="1">
        <v>309.27</v>
      </c>
      <c r="M11843" s="1" t="s">
        <v>58</v>
      </c>
      <c r="N11843" s="1" t="s">
        <v>34542</v>
      </c>
      <c r="O11843" s="4">
        <v>44352.0</v>
      </c>
      <c r="P11843" s="4">
        <v>44324.0</v>
      </c>
      <c r="Q11843" s="1" t="s">
        <v>33969</v>
      </c>
      <c r="R11843" s="1" t="s">
        <v>31</v>
      </c>
      <c r="S11843" s="1" t="s">
        <v>32</v>
      </c>
      <c r="T11843" s="1">
        <v>75214.0</v>
      </c>
      <c r="U11843" s="1" t="s">
        <v>33970</v>
      </c>
    </row>
    <row r="11844">
      <c r="A11844" s="1">
        <v>476760.0</v>
      </c>
      <c r="B11844" s="1">
        <v>76760.0</v>
      </c>
      <c r="C11844" s="1">
        <v>2281.0</v>
      </c>
      <c r="D11844" s="2" t="s">
        <v>34554</v>
      </c>
      <c r="E11844" s="1" t="s">
        <v>3743</v>
      </c>
      <c r="F11844" s="1" t="s">
        <v>34862</v>
      </c>
      <c r="G11844" s="3" t="str">
        <f t="shared" si="1"/>
        <v>Glenn Offut</v>
      </c>
      <c r="H11844" s="3" t="str">
        <f t="shared" si="2"/>
        <v>GLENN OFFUT</v>
      </c>
      <c r="J11844" s="1" t="s">
        <v>5772</v>
      </c>
      <c r="K11844" s="1" t="s">
        <v>50</v>
      </c>
      <c r="L11844" s="1">
        <v>315.0</v>
      </c>
      <c r="M11844" s="1" t="s">
        <v>5772</v>
      </c>
      <c r="N11844" s="1" t="s">
        <v>34542</v>
      </c>
      <c r="O11844" s="4">
        <v>44352.0</v>
      </c>
      <c r="P11844" s="4">
        <v>44317.0</v>
      </c>
      <c r="Q11844" s="1" t="s">
        <v>7393</v>
      </c>
      <c r="R11844" s="1" t="s">
        <v>31</v>
      </c>
      <c r="S11844" s="1" t="s">
        <v>32</v>
      </c>
      <c r="T11844" s="1">
        <v>75206.0</v>
      </c>
      <c r="U11844" s="1" t="s">
        <v>7394</v>
      </c>
    </row>
    <row r="11845">
      <c r="A11845" s="1" t="s">
        <v>35212</v>
      </c>
      <c r="B11845" s="1">
        <v>76134.0</v>
      </c>
      <c r="C11845" s="1">
        <v>2281.0</v>
      </c>
      <c r="D11845" s="2" t="s">
        <v>34554</v>
      </c>
      <c r="E11845" s="1" t="s">
        <v>690</v>
      </c>
      <c r="F11845" s="1" t="s">
        <v>15567</v>
      </c>
      <c r="G11845" s="3" t="str">
        <f t="shared" si="1"/>
        <v>Suzanne Kriscunas</v>
      </c>
      <c r="H11845" s="3" t="str">
        <f t="shared" si="2"/>
        <v>SUZANNE KRISCUNAS</v>
      </c>
      <c r="J11845" s="1" t="s">
        <v>57</v>
      </c>
      <c r="K11845" s="1" t="s">
        <v>50</v>
      </c>
      <c r="L11845" s="1">
        <v>350.0</v>
      </c>
      <c r="M11845" s="1" t="s">
        <v>58</v>
      </c>
      <c r="N11845" s="1" t="s">
        <v>34542</v>
      </c>
      <c r="O11845" s="4">
        <v>44352.0</v>
      </c>
      <c r="P11845" s="4">
        <v>44320.0</v>
      </c>
      <c r="Q11845" s="1" t="s">
        <v>30317</v>
      </c>
      <c r="R11845" s="1" t="s">
        <v>31</v>
      </c>
      <c r="S11845" s="1" t="s">
        <v>32</v>
      </c>
      <c r="T11845" s="1">
        <v>75219.0</v>
      </c>
      <c r="U11845" s="1" t="s">
        <v>30318</v>
      </c>
    </row>
    <row r="11846">
      <c r="A11846" s="1" t="s">
        <v>35213</v>
      </c>
      <c r="B11846" s="1">
        <v>76534.0</v>
      </c>
      <c r="C11846" s="1">
        <v>2281.0</v>
      </c>
      <c r="D11846" s="2" t="s">
        <v>34554</v>
      </c>
      <c r="E11846" s="1" t="s">
        <v>410</v>
      </c>
      <c r="F11846" s="1" t="s">
        <v>34862</v>
      </c>
      <c r="G11846" s="3" t="str">
        <f t="shared" si="1"/>
        <v>Larry Offut</v>
      </c>
      <c r="H11846" s="3" t="str">
        <f t="shared" si="2"/>
        <v>LARRY OFFUT</v>
      </c>
      <c r="J11846" s="1" t="s">
        <v>57</v>
      </c>
      <c r="K11846" s="1" t="s">
        <v>50</v>
      </c>
      <c r="L11846" s="1">
        <v>412.26</v>
      </c>
      <c r="M11846" s="1" t="s">
        <v>58</v>
      </c>
      <c r="N11846" s="1" t="s">
        <v>34542</v>
      </c>
      <c r="O11846" s="4">
        <v>44352.0</v>
      </c>
      <c r="P11846" s="4">
        <v>44341.0</v>
      </c>
      <c r="Q11846" s="1" t="s">
        <v>7393</v>
      </c>
      <c r="R11846" s="1" t="s">
        <v>31</v>
      </c>
      <c r="S11846" s="1" t="s">
        <v>32</v>
      </c>
      <c r="T11846" s="1">
        <v>75206.0</v>
      </c>
      <c r="U11846" s="1" t="s">
        <v>7394</v>
      </c>
    </row>
    <row r="11847">
      <c r="A11847" s="1" t="s">
        <v>35214</v>
      </c>
      <c r="B11847" s="1">
        <v>36614.0</v>
      </c>
      <c r="C11847" s="1">
        <v>2227.0</v>
      </c>
      <c r="D11847" s="2" t="s">
        <v>34552</v>
      </c>
      <c r="G11847" s="3" t="str">
        <f t="shared" si="1"/>
        <v> </v>
      </c>
      <c r="H11847" s="3" t="str">
        <f t="shared" si="2"/>
        <v> </v>
      </c>
      <c r="I11847" s="1" t="s">
        <v>790</v>
      </c>
      <c r="J11847" s="1" t="s">
        <v>389</v>
      </c>
      <c r="K11847" s="1" t="s">
        <v>47</v>
      </c>
      <c r="L11847" s="1">
        <v>434.25</v>
      </c>
      <c r="M11847" s="1" t="s">
        <v>390</v>
      </c>
      <c r="N11847" s="1" t="s">
        <v>34542</v>
      </c>
      <c r="O11847" s="4">
        <v>44317.0</v>
      </c>
      <c r="P11847" s="4">
        <v>44306.0</v>
      </c>
      <c r="Q11847" s="1" t="s">
        <v>791</v>
      </c>
      <c r="R11847" s="1" t="s">
        <v>31</v>
      </c>
      <c r="S11847" s="1" t="s">
        <v>32</v>
      </c>
      <c r="T11847" s="1">
        <v>75247.0</v>
      </c>
      <c r="U11847" s="1" t="s">
        <v>792</v>
      </c>
    </row>
    <row r="11848">
      <c r="A11848" s="1" t="s">
        <v>35215</v>
      </c>
      <c r="B11848" s="1">
        <v>36602.0</v>
      </c>
      <c r="C11848" s="1">
        <v>2227.0</v>
      </c>
      <c r="D11848" s="2" t="s">
        <v>34552</v>
      </c>
      <c r="G11848" s="3" t="str">
        <f t="shared" si="1"/>
        <v> </v>
      </c>
      <c r="H11848" s="3" t="str">
        <f t="shared" si="2"/>
        <v> </v>
      </c>
      <c r="I11848" s="1" t="s">
        <v>35216</v>
      </c>
      <c r="J11848" s="1" t="s">
        <v>389</v>
      </c>
      <c r="K11848" s="1" t="s">
        <v>47</v>
      </c>
      <c r="L11848" s="1">
        <v>459.0</v>
      </c>
      <c r="M11848" s="1" t="s">
        <v>390</v>
      </c>
      <c r="N11848" s="1" t="s">
        <v>34542</v>
      </c>
      <c r="O11848" s="4">
        <v>44317.0</v>
      </c>
      <c r="P11848" s="4">
        <v>44279.0</v>
      </c>
      <c r="Q11848" s="1" t="s">
        <v>35217</v>
      </c>
      <c r="R11848" s="1" t="s">
        <v>31</v>
      </c>
      <c r="S11848" s="1" t="s">
        <v>32</v>
      </c>
      <c r="T11848" s="1">
        <v>75214.0</v>
      </c>
      <c r="U11848" s="1" t="s">
        <v>35218</v>
      </c>
    </row>
    <row r="11849">
      <c r="A11849" s="1" t="s">
        <v>35219</v>
      </c>
      <c r="B11849" s="1">
        <v>37326.0</v>
      </c>
      <c r="C11849" s="1">
        <v>2281.0</v>
      </c>
      <c r="D11849" s="2" t="s">
        <v>34554</v>
      </c>
      <c r="G11849" s="3" t="str">
        <f t="shared" si="1"/>
        <v> </v>
      </c>
      <c r="H11849" s="3" t="str">
        <f t="shared" si="2"/>
        <v> </v>
      </c>
      <c r="I11849" s="1" t="s">
        <v>35216</v>
      </c>
      <c r="J11849" s="1" t="s">
        <v>389</v>
      </c>
      <c r="K11849" s="1" t="s">
        <v>50</v>
      </c>
      <c r="L11849" s="1">
        <v>459.0</v>
      </c>
      <c r="M11849" s="1" t="s">
        <v>390</v>
      </c>
      <c r="N11849" s="1" t="s">
        <v>34542</v>
      </c>
      <c r="O11849" s="4">
        <v>44352.0</v>
      </c>
      <c r="P11849" s="4">
        <v>44341.0</v>
      </c>
      <c r="Q11849" s="1" t="s">
        <v>35217</v>
      </c>
      <c r="R11849" s="1" t="s">
        <v>31</v>
      </c>
      <c r="S11849" s="1" t="s">
        <v>32</v>
      </c>
      <c r="T11849" s="1">
        <v>75214.0</v>
      </c>
      <c r="U11849" s="1" t="s">
        <v>35218</v>
      </c>
    </row>
    <row r="11850">
      <c r="A11850" s="1" t="s">
        <v>35220</v>
      </c>
      <c r="B11850" s="1">
        <v>79521.0</v>
      </c>
      <c r="C11850" s="1">
        <v>2408.0</v>
      </c>
      <c r="D11850" s="2" t="s">
        <v>34540</v>
      </c>
      <c r="E11850" s="1" t="s">
        <v>1743</v>
      </c>
      <c r="F11850" s="1" t="s">
        <v>9418</v>
      </c>
      <c r="G11850" s="3" t="str">
        <f t="shared" si="1"/>
        <v>Phil Cobb</v>
      </c>
      <c r="H11850" s="3" t="str">
        <f t="shared" si="2"/>
        <v>PHIL COBB</v>
      </c>
      <c r="J11850" s="1" t="s">
        <v>57</v>
      </c>
      <c r="K11850" s="1" t="s">
        <v>27</v>
      </c>
      <c r="L11850" s="1">
        <v>500.0</v>
      </c>
      <c r="M11850" s="1" t="s">
        <v>58</v>
      </c>
      <c r="N11850" s="1" t="s">
        <v>34542</v>
      </c>
      <c r="P11850" s="4">
        <v>44397.0</v>
      </c>
      <c r="Q11850" s="1" t="s">
        <v>35221</v>
      </c>
      <c r="R11850" s="1" t="s">
        <v>31</v>
      </c>
      <c r="S11850" s="1" t="s">
        <v>32</v>
      </c>
      <c r="T11850" s="1">
        <v>75204.0</v>
      </c>
      <c r="U11850" s="1" t="s">
        <v>35222</v>
      </c>
    </row>
    <row r="11851">
      <c r="A11851" s="1" t="s">
        <v>35223</v>
      </c>
      <c r="B11851" s="1">
        <v>79525.0</v>
      </c>
      <c r="C11851" s="1">
        <v>2408.0</v>
      </c>
      <c r="D11851" s="2" t="s">
        <v>34540</v>
      </c>
      <c r="E11851" s="1" t="s">
        <v>1266</v>
      </c>
      <c r="F11851" s="1" t="s">
        <v>1267</v>
      </c>
      <c r="G11851" s="3" t="str">
        <f t="shared" si="1"/>
        <v>Pete Schenkel</v>
      </c>
      <c r="H11851" s="3" t="str">
        <f t="shared" si="2"/>
        <v>PETE SCHENKEL</v>
      </c>
      <c r="J11851" s="1" t="s">
        <v>57</v>
      </c>
      <c r="K11851" s="1" t="s">
        <v>27</v>
      </c>
      <c r="L11851" s="1">
        <v>500.0</v>
      </c>
      <c r="M11851" s="1" t="s">
        <v>58</v>
      </c>
      <c r="N11851" s="1" t="s">
        <v>34542</v>
      </c>
      <c r="P11851" s="4">
        <v>44397.0</v>
      </c>
      <c r="Q11851" s="1" t="s">
        <v>35224</v>
      </c>
      <c r="R11851" s="1" t="s">
        <v>31</v>
      </c>
      <c r="S11851" s="1" t="s">
        <v>32</v>
      </c>
      <c r="T11851" s="1">
        <v>75205.0</v>
      </c>
      <c r="U11851" s="1" t="s">
        <v>35225</v>
      </c>
    </row>
    <row r="11852">
      <c r="A11852" s="1" t="s">
        <v>35226</v>
      </c>
      <c r="B11852" s="1">
        <v>79531.0</v>
      </c>
      <c r="C11852" s="1">
        <v>2408.0</v>
      </c>
      <c r="D11852" s="2" t="s">
        <v>34540</v>
      </c>
      <c r="E11852" s="1" t="s">
        <v>819</v>
      </c>
      <c r="F11852" s="1" t="s">
        <v>4408</v>
      </c>
      <c r="G11852" s="3" t="str">
        <f t="shared" si="1"/>
        <v>Mary Fairchild</v>
      </c>
      <c r="H11852" s="3" t="str">
        <f t="shared" si="2"/>
        <v>MARY FAIRCHILD</v>
      </c>
      <c r="J11852" s="1" t="s">
        <v>57</v>
      </c>
      <c r="K11852" s="1" t="s">
        <v>27</v>
      </c>
      <c r="L11852" s="1">
        <v>500.0</v>
      </c>
      <c r="M11852" s="1" t="s">
        <v>58</v>
      </c>
      <c r="N11852" s="1" t="s">
        <v>34542</v>
      </c>
      <c r="P11852" s="4">
        <v>44398.0</v>
      </c>
      <c r="Q11852" s="1" t="s">
        <v>15962</v>
      </c>
      <c r="R11852" s="1" t="s">
        <v>3746</v>
      </c>
      <c r="S11852" s="1" t="s">
        <v>32</v>
      </c>
      <c r="T11852" s="1">
        <v>76092.0</v>
      </c>
      <c r="U11852" s="1" t="s">
        <v>15963</v>
      </c>
    </row>
    <row r="11853">
      <c r="A11853" s="1" t="s">
        <v>35227</v>
      </c>
      <c r="B11853" s="1">
        <v>79524.0</v>
      </c>
      <c r="C11853" s="1">
        <v>2408.0</v>
      </c>
      <c r="D11853" s="2" t="s">
        <v>34540</v>
      </c>
      <c r="E11853" s="1" t="s">
        <v>140</v>
      </c>
      <c r="F11853" s="1" t="s">
        <v>5707</v>
      </c>
      <c r="G11853" s="3" t="str">
        <f t="shared" si="1"/>
        <v>Michael Turner</v>
      </c>
      <c r="H11853" s="3" t="str">
        <f t="shared" si="2"/>
        <v>MICHAEL TURNER</v>
      </c>
      <c r="J11853" s="1" t="s">
        <v>57</v>
      </c>
      <c r="K11853" s="1" t="s">
        <v>27</v>
      </c>
      <c r="L11853" s="1">
        <v>500.0</v>
      </c>
      <c r="M11853" s="1" t="s">
        <v>58</v>
      </c>
      <c r="N11853" s="1" t="s">
        <v>34542</v>
      </c>
      <c r="P11853" s="4">
        <v>44397.0</v>
      </c>
      <c r="Q11853" s="1" t="s">
        <v>35228</v>
      </c>
      <c r="R11853" s="1" t="s">
        <v>31</v>
      </c>
      <c r="S11853" s="1" t="s">
        <v>32</v>
      </c>
      <c r="T11853" s="1">
        <v>75204.0</v>
      </c>
      <c r="U11853" s="1" t="s">
        <v>35229</v>
      </c>
    </row>
    <row r="11854">
      <c r="A11854" s="1" t="s">
        <v>35230</v>
      </c>
      <c r="B11854" s="1">
        <v>79528.0</v>
      </c>
      <c r="C11854" s="1">
        <v>2408.0</v>
      </c>
      <c r="D11854" s="2" t="s">
        <v>34540</v>
      </c>
      <c r="E11854" s="1" t="s">
        <v>11439</v>
      </c>
      <c r="F11854" s="1" t="s">
        <v>11440</v>
      </c>
      <c r="G11854" s="3" t="str">
        <f t="shared" si="1"/>
        <v>Neal Sleeper</v>
      </c>
      <c r="H11854" s="3" t="str">
        <f t="shared" si="2"/>
        <v>NEAL SLEEPER</v>
      </c>
      <c r="J11854" s="1" t="s">
        <v>57</v>
      </c>
      <c r="K11854" s="1" t="s">
        <v>27</v>
      </c>
      <c r="L11854" s="1">
        <v>500.0</v>
      </c>
      <c r="M11854" s="1" t="s">
        <v>58</v>
      </c>
      <c r="N11854" s="1" t="s">
        <v>34542</v>
      </c>
      <c r="P11854" s="4">
        <v>44397.0</v>
      </c>
      <c r="Q11854" s="1" t="s">
        <v>11441</v>
      </c>
      <c r="R11854" s="1" t="s">
        <v>31</v>
      </c>
      <c r="S11854" s="1" t="s">
        <v>32</v>
      </c>
      <c r="T11854" s="1">
        <v>75204.0</v>
      </c>
      <c r="U11854" s="1" t="s">
        <v>11442</v>
      </c>
    </row>
    <row r="11855">
      <c r="A11855" s="1" t="s">
        <v>35231</v>
      </c>
      <c r="B11855" s="1">
        <v>79518.0</v>
      </c>
      <c r="C11855" s="1">
        <v>2408.0</v>
      </c>
      <c r="D11855" s="2" t="s">
        <v>34540</v>
      </c>
      <c r="G11855" s="3" t="str">
        <f t="shared" si="1"/>
        <v> </v>
      </c>
      <c r="H11855" s="3" t="str">
        <f t="shared" si="2"/>
        <v> </v>
      </c>
      <c r="I11855" s="1" t="s">
        <v>35232</v>
      </c>
      <c r="J11855" s="1" t="s">
        <v>57</v>
      </c>
      <c r="K11855" s="1" t="s">
        <v>27</v>
      </c>
      <c r="L11855" s="1">
        <v>500.0</v>
      </c>
      <c r="M11855" s="1" t="s">
        <v>58</v>
      </c>
      <c r="N11855" s="1" t="s">
        <v>34542</v>
      </c>
      <c r="P11855" s="4">
        <v>44539.0</v>
      </c>
      <c r="Q11855" s="1" t="s">
        <v>15952</v>
      </c>
      <c r="R11855" s="1" t="s">
        <v>323</v>
      </c>
      <c r="S11855" s="1" t="s">
        <v>32</v>
      </c>
      <c r="T11855" s="1">
        <v>77046.0</v>
      </c>
      <c r="U11855" s="1" t="s">
        <v>15953</v>
      </c>
    </row>
    <row r="11856">
      <c r="A11856" s="1" t="s">
        <v>35233</v>
      </c>
      <c r="B11856" s="1">
        <v>79529.0</v>
      </c>
      <c r="C11856" s="1">
        <v>2408.0</v>
      </c>
      <c r="D11856" s="2" t="s">
        <v>34540</v>
      </c>
      <c r="E11856" s="1" t="s">
        <v>547</v>
      </c>
      <c r="F11856" s="1" t="s">
        <v>1624</v>
      </c>
      <c r="G11856" s="3" t="str">
        <f t="shared" si="1"/>
        <v>John Walker</v>
      </c>
      <c r="H11856" s="3" t="str">
        <f t="shared" si="2"/>
        <v>JOHN WALKER</v>
      </c>
      <c r="J11856" s="1" t="s">
        <v>57</v>
      </c>
      <c r="K11856" s="1" t="s">
        <v>27</v>
      </c>
      <c r="L11856" s="1">
        <v>500.0</v>
      </c>
      <c r="M11856" s="1" t="s">
        <v>58</v>
      </c>
      <c r="N11856" s="1" t="s">
        <v>34542</v>
      </c>
      <c r="P11856" s="4">
        <v>44397.0</v>
      </c>
      <c r="Q11856" s="1" t="s">
        <v>35234</v>
      </c>
      <c r="R11856" s="1" t="s">
        <v>31</v>
      </c>
      <c r="S11856" s="1" t="s">
        <v>32</v>
      </c>
      <c r="T11856" s="1">
        <v>75201.0</v>
      </c>
      <c r="U11856" s="1" t="s">
        <v>35235</v>
      </c>
    </row>
    <row r="11857">
      <c r="A11857" s="1" t="s">
        <v>35236</v>
      </c>
      <c r="B11857" s="1">
        <v>79527.0</v>
      </c>
      <c r="C11857" s="1">
        <v>2408.0</v>
      </c>
      <c r="D11857" s="2" t="s">
        <v>34540</v>
      </c>
      <c r="E11857" s="1" t="s">
        <v>4654</v>
      </c>
      <c r="F11857" s="1" t="s">
        <v>7010</v>
      </c>
      <c r="G11857" s="3" t="str">
        <f t="shared" si="1"/>
        <v>Frank Mihalopoulos</v>
      </c>
      <c r="H11857" s="3" t="str">
        <f t="shared" si="2"/>
        <v>FRANK MIHALOPOULOS</v>
      </c>
      <c r="J11857" s="1" t="s">
        <v>57</v>
      </c>
      <c r="K11857" s="1" t="s">
        <v>27</v>
      </c>
      <c r="L11857" s="1">
        <v>500.0</v>
      </c>
      <c r="M11857" s="1" t="s">
        <v>58</v>
      </c>
      <c r="N11857" s="1" t="s">
        <v>34542</v>
      </c>
      <c r="P11857" s="4">
        <v>44397.0</v>
      </c>
      <c r="Q11857" s="1" t="s">
        <v>8942</v>
      </c>
      <c r="R11857" s="1" t="s">
        <v>31</v>
      </c>
      <c r="S11857" s="1" t="s">
        <v>32</v>
      </c>
      <c r="T11857" s="1">
        <v>75205.0</v>
      </c>
      <c r="U11857" s="1" t="s">
        <v>8943</v>
      </c>
    </row>
    <row r="11858">
      <c r="A11858" s="1" t="s">
        <v>35237</v>
      </c>
      <c r="B11858" s="1">
        <v>79522.0</v>
      </c>
      <c r="C11858" s="1">
        <v>2408.0</v>
      </c>
      <c r="D11858" s="2" t="s">
        <v>34540</v>
      </c>
      <c r="E11858" s="1" t="s">
        <v>829</v>
      </c>
      <c r="F11858" s="1" t="s">
        <v>35238</v>
      </c>
      <c r="G11858" s="3" t="str">
        <f t="shared" si="1"/>
        <v>Kevin Hickman</v>
      </c>
      <c r="H11858" s="3" t="str">
        <f t="shared" si="2"/>
        <v>KEVIN HICKMAN</v>
      </c>
      <c r="J11858" s="1" t="s">
        <v>57</v>
      </c>
      <c r="K11858" s="1" t="s">
        <v>27</v>
      </c>
      <c r="L11858" s="1">
        <v>500.0</v>
      </c>
      <c r="M11858" s="1" t="s">
        <v>58</v>
      </c>
      <c r="N11858" s="1" t="s">
        <v>34542</v>
      </c>
      <c r="P11858" s="4">
        <v>44397.0</v>
      </c>
      <c r="Q11858" s="1" t="s">
        <v>35239</v>
      </c>
      <c r="R11858" s="1" t="s">
        <v>31</v>
      </c>
      <c r="S11858" s="1" t="s">
        <v>32</v>
      </c>
      <c r="T11858" s="1">
        <v>75238.0</v>
      </c>
      <c r="U11858" s="1" t="s">
        <v>35240</v>
      </c>
    </row>
    <row r="11859">
      <c r="A11859" s="1" t="s">
        <v>35241</v>
      </c>
      <c r="B11859" s="1">
        <v>79526.0</v>
      </c>
      <c r="C11859" s="1">
        <v>2408.0</v>
      </c>
      <c r="D11859" s="2" t="s">
        <v>34540</v>
      </c>
      <c r="E11859" s="1" t="s">
        <v>1021</v>
      </c>
      <c r="F11859" s="1" t="s">
        <v>11026</v>
      </c>
      <c r="G11859" s="3" t="str">
        <f t="shared" si="1"/>
        <v>James Reeder</v>
      </c>
      <c r="H11859" s="3" t="str">
        <f t="shared" si="2"/>
        <v>JAMES REEDER</v>
      </c>
      <c r="J11859" s="1" t="s">
        <v>57</v>
      </c>
      <c r="K11859" s="1" t="s">
        <v>27</v>
      </c>
      <c r="L11859" s="1">
        <v>500.0</v>
      </c>
      <c r="M11859" s="1" t="s">
        <v>58</v>
      </c>
      <c r="N11859" s="1" t="s">
        <v>34542</v>
      </c>
      <c r="P11859" s="4">
        <v>44397.0</v>
      </c>
      <c r="Q11859" s="1" t="s">
        <v>35242</v>
      </c>
      <c r="R11859" s="1" t="s">
        <v>31</v>
      </c>
      <c r="S11859" s="1" t="s">
        <v>32</v>
      </c>
      <c r="T11859" s="1">
        <v>75201.0</v>
      </c>
      <c r="U11859" s="1" t="s">
        <v>35243</v>
      </c>
    </row>
    <row r="11860">
      <c r="A11860" s="1" t="s">
        <v>35244</v>
      </c>
      <c r="B11860" s="1">
        <v>68017.0</v>
      </c>
      <c r="C11860" s="1">
        <v>2136.0</v>
      </c>
      <c r="D11860" s="2" t="s">
        <v>34550</v>
      </c>
      <c r="E11860" s="1" t="s">
        <v>5998</v>
      </c>
      <c r="F11860" s="1" t="s">
        <v>35245</v>
      </c>
      <c r="G11860" s="3" t="str">
        <f t="shared" si="1"/>
        <v>Matt Bethancourt</v>
      </c>
      <c r="H11860" s="3" t="str">
        <f t="shared" si="2"/>
        <v>MATT BETHANCOURT</v>
      </c>
      <c r="J11860" s="1" t="s">
        <v>57</v>
      </c>
      <c r="K11860" s="1" t="s">
        <v>44</v>
      </c>
      <c r="L11860" s="1">
        <v>500.0</v>
      </c>
      <c r="M11860" s="1" t="s">
        <v>58</v>
      </c>
      <c r="N11860" s="1" t="s">
        <v>34542</v>
      </c>
      <c r="O11860" s="4">
        <v>44317.0</v>
      </c>
      <c r="P11860" s="4">
        <v>44229.0</v>
      </c>
      <c r="Q11860" s="1" t="s">
        <v>35246</v>
      </c>
      <c r="R11860" s="1" t="s">
        <v>31</v>
      </c>
      <c r="S11860" s="1" t="s">
        <v>32</v>
      </c>
      <c r="T11860" s="1">
        <v>75214.0</v>
      </c>
      <c r="U11860" s="1" t="s">
        <v>35247</v>
      </c>
    </row>
    <row r="11861">
      <c r="A11861" s="1" t="s">
        <v>35248</v>
      </c>
      <c r="B11861" s="1">
        <v>68037.0</v>
      </c>
      <c r="C11861" s="1">
        <v>2136.0</v>
      </c>
      <c r="D11861" s="2" t="s">
        <v>34550</v>
      </c>
      <c r="E11861" s="1" t="s">
        <v>151</v>
      </c>
      <c r="F11861" s="1" t="s">
        <v>26255</v>
      </c>
      <c r="G11861" s="3" t="str">
        <f t="shared" si="1"/>
        <v>Patrick Donlin</v>
      </c>
      <c r="H11861" s="3" t="str">
        <f t="shared" si="2"/>
        <v>PATRICK DONLIN</v>
      </c>
      <c r="J11861" s="1" t="s">
        <v>57</v>
      </c>
      <c r="K11861" s="1" t="s">
        <v>44</v>
      </c>
      <c r="L11861" s="1">
        <v>500.0</v>
      </c>
      <c r="M11861" s="1" t="s">
        <v>58</v>
      </c>
      <c r="N11861" s="1" t="s">
        <v>34542</v>
      </c>
      <c r="O11861" s="4">
        <v>44317.0</v>
      </c>
      <c r="P11861" s="4">
        <v>44265.0</v>
      </c>
      <c r="Q11861" s="1" t="s">
        <v>35249</v>
      </c>
      <c r="R11861" s="1" t="s">
        <v>31</v>
      </c>
      <c r="S11861" s="1" t="s">
        <v>32</v>
      </c>
      <c r="T11861" s="1">
        <v>75214.0</v>
      </c>
      <c r="U11861" s="1" t="s">
        <v>35250</v>
      </c>
    </row>
    <row r="11862">
      <c r="A11862" s="1" t="s">
        <v>35251</v>
      </c>
      <c r="B11862" s="1">
        <v>68504.0</v>
      </c>
      <c r="C11862" s="1">
        <v>2136.0</v>
      </c>
      <c r="D11862" s="2" t="s">
        <v>34550</v>
      </c>
      <c r="E11862" s="1" t="s">
        <v>18161</v>
      </c>
      <c r="F11862" s="1" t="s">
        <v>35252</v>
      </c>
      <c r="G11862" s="3" t="str">
        <f t="shared" si="1"/>
        <v>Johanna Slider</v>
      </c>
      <c r="H11862" s="3" t="str">
        <f t="shared" si="2"/>
        <v>JOHANNA SLIDER</v>
      </c>
      <c r="J11862" s="1" t="s">
        <v>57</v>
      </c>
      <c r="K11862" s="1" t="s">
        <v>44</v>
      </c>
      <c r="L11862" s="1">
        <v>500.0</v>
      </c>
      <c r="M11862" s="1" t="s">
        <v>58</v>
      </c>
      <c r="N11862" s="1" t="s">
        <v>34542</v>
      </c>
      <c r="O11862" s="4">
        <v>44317.0</v>
      </c>
      <c r="P11862" s="4">
        <v>44212.0</v>
      </c>
      <c r="Q11862" s="1" t="s">
        <v>35253</v>
      </c>
      <c r="R11862" s="1" t="s">
        <v>31</v>
      </c>
      <c r="S11862" s="1" t="s">
        <v>32</v>
      </c>
      <c r="T11862" s="1">
        <v>75206.0</v>
      </c>
      <c r="U11862" s="1" t="s">
        <v>35254</v>
      </c>
    </row>
    <row r="11863">
      <c r="A11863" s="1" t="s">
        <v>35255</v>
      </c>
      <c r="B11863" s="1">
        <v>72628.0</v>
      </c>
      <c r="C11863" s="1">
        <v>2227.0</v>
      </c>
      <c r="D11863" s="2" t="s">
        <v>34552</v>
      </c>
      <c r="E11863" s="1" t="s">
        <v>649</v>
      </c>
      <c r="F11863" s="1" t="s">
        <v>35256</v>
      </c>
      <c r="G11863" s="3" t="str">
        <f t="shared" si="1"/>
        <v>Mark Winnubst</v>
      </c>
      <c r="H11863" s="3" t="str">
        <f t="shared" si="2"/>
        <v>MARK WINNUBST</v>
      </c>
      <c r="J11863" s="1" t="s">
        <v>57</v>
      </c>
      <c r="K11863" s="1" t="s">
        <v>47</v>
      </c>
      <c r="L11863" s="1">
        <v>500.0</v>
      </c>
      <c r="M11863" s="1" t="s">
        <v>58</v>
      </c>
      <c r="N11863" s="1" t="s">
        <v>34542</v>
      </c>
      <c r="O11863" s="4">
        <v>44317.0</v>
      </c>
      <c r="P11863" s="4">
        <v>44278.0</v>
      </c>
      <c r="Q11863" s="1" t="s">
        <v>35257</v>
      </c>
      <c r="R11863" s="1" t="s">
        <v>357</v>
      </c>
      <c r="S11863" s="1" t="s">
        <v>32</v>
      </c>
      <c r="T11863" s="1">
        <v>75080.0</v>
      </c>
      <c r="U11863" s="1" t="s">
        <v>35258</v>
      </c>
    </row>
    <row r="11864">
      <c r="A11864" s="1" t="s">
        <v>35259</v>
      </c>
      <c r="B11864" s="1">
        <v>73312.0</v>
      </c>
      <c r="C11864" s="1">
        <v>2227.0</v>
      </c>
      <c r="D11864" s="2" t="s">
        <v>34552</v>
      </c>
      <c r="E11864" s="1" t="s">
        <v>9190</v>
      </c>
      <c r="F11864" s="1" t="s">
        <v>3266</v>
      </c>
      <c r="G11864" s="3" t="str">
        <f t="shared" si="1"/>
        <v>Emily Hollis</v>
      </c>
      <c r="H11864" s="3" t="str">
        <f t="shared" si="2"/>
        <v>EMILY HOLLIS</v>
      </c>
      <c r="J11864" s="1" t="s">
        <v>57</v>
      </c>
      <c r="K11864" s="1" t="s">
        <v>47</v>
      </c>
      <c r="L11864" s="1">
        <v>500.0</v>
      </c>
      <c r="M11864" s="1" t="s">
        <v>58</v>
      </c>
      <c r="N11864" s="1" t="s">
        <v>34542</v>
      </c>
      <c r="O11864" s="4">
        <v>44317.0</v>
      </c>
      <c r="P11864" s="4">
        <v>44297.0</v>
      </c>
      <c r="Q11864" s="1" t="s">
        <v>35260</v>
      </c>
      <c r="R11864" s="1" t="s">
        <v>31</v>
      </c>
      <c r="S11864" s="1" t="s">
        <v>32</v>
      </c>
      <c r="T11864" s="1">
        <v>75201.0</v>
      </c>
      <c r="U11864" s="1" t="s">
        <v>35261</v>
      </c>
    </row>
    <row r="11865">
      <c r="A11865" s="1" t="s">
        <v>35262</v>
      </c>
      <c r="B11865" s="1">
        <v>76692.0</v>
      </c>
      <c r="C11865" s="1">
        <v>2281.0</v>
      </c>
      <c r="D11865" s="2" t="s">
        <v>34554</v>
      </c>
      <c r="E11865" s="1" t="s">
        <v>10033</v>
      </c>
      <c r="F11865" s="1" t="s">
        <v>2674</v>
      </c>
      <c r="G11865" s="3" t="str">
        <f t="shared" si="1"/>
        <v>Daryl Davis</v>
      </c>
      <c r="H11865" s="3" t="str">
        <f t="shared" si="2"/>
        <v>DARYL DAVIS</v>
      </c>
      <c r="J11865" s="1" t="s">
        <v>57</v>
      </c>
      <c r="K11865" s="1" t="s">
        <v>50</v>
      </c>
      <c r="L11865" s="1">
        <v>500.0</v>
      </c>
      <c r="M11865" s="1" t="s">
        <v>58</v>
      </c>
      <c r="N11865" s="1" t="s">
        <v>34542</v>
      </c>
      <c r="O11865" s="4">
        <v>44352.0</v>
      </c>
      <c r="P11865" s="4">
        <v>44321.0</v>
      </c>
      <c r="Q11865" s="1" t="s">
        <v>35263</v>
      </c>
      <c r="R11865" s="1" t="s">
        <v>31</v>
      </c>
      <c r="S11865" s="1" t="s">
        <v>32</v>
      </c>
      <c r="T11865" s="1">
        <v>75214.0</v>
      </c>
      <c r="U11865" s="1" t="s">
        <v>35264</v>
      </c>
    </row>
    <row r="11866">
      <c r="A11866" s="1" t="s">
        <v>35265</v>
      </c>
      <c r="B11866" s="1">
        <v>76097.0</v>
      </c>
      <c r="C11866" s="1">
        <v>2281.0</v>
      </c>
      <c r="D11866" s="2" t="s">
        <v>34554</v>
      </c>
      <c r="E11866" s="1" t="s">
        <v>354</v>
      </c>
      <c r="F11866" s="1" t="s">
        <v>35266</v>
      </c>
      <c r="G11866" s="3" t="str">
        <f t="shared" si="1"/>
        <v>Richard Thacker</v>
      </c>
      <c r="H11866" s="3" t="str">
        <f t="shared" si="2"/>
        <v>RICHARD THACKER</v>
      </c>
      <c r="J11866" s="1" t="s">
        <v>57</v>
      </c>
      <c r="K11866" s="1" t="s">
        <v>50</v>
      </c>
      <c r="L11866" s="1">
        <v>500.0</v>
      </c>
      <c r="M11866" s="1" t="s">
        <v>58</v>
      </c>
      <c r="N11866" s="1" t="s">
        <v>34542</v>
      </c>
      <c r="O11866" s="4">
        <v>44352.0</v>
      </c>
      <c r="P11866" s="4">
        <v>44326.0</v>
      </c>
      <c r="Q11866" s="1" t="s">
        <v>35267</v>
      </c>
      <c r="R11866" s="1" t="s">
        <v>31</v>
      </c>
      <c r="S11866" s="1" t="s">
        <v>32</v>
      </c>
      <c r="T11866" s="1">
        <v>75214.0</v>
      </c>
      <c r="U11866" s="1" t="s">
        <v>35268</v>
      </c>
    </row>
    <row r="11867">
      <c r="A11867" s="1" t="s">
        <v>35269</v>
      </c>
      <c r="B11867" s="1">
        <v>76723.0</v>
      </c>
      <c r="C11867" s="1">
        <v>2281.0</v>
      </c>
      <c r="D11867" s="2" t="s">
        <v>34554</v>
      </c>
      <c r="E11867" s="1" t="s">
        <v>22283</v>
      </c>
      <c r="F11867" s="1" t="s">
        <v>6240</v>
      </c>
      <c r="G11867" s="3" t="str">
        <f t="shared" si="1"/>
        <v>Tre Black</v>
      </c>
      <c r="H11867" s="3" t="str">
        <f t="shared" si="2"/>
        <v>TRE BLACK</v>
      </c>
      <c r="J11867" s="1" t="s">
        <v>57</v>
      </c>
      <c r="K11867" s="1" t="s">
        <v>50</v>
      </c>
      <c r="L11867" s="1">
        <v>500.0</v>
      </c>
      <c r="M11867" s="1" t="s">
        <v>58</v>
      </c>
      <c r="N11867" s="1" t="s">
        <v>34542</v>
      </c>
      <c r="O11867" s="4">
        <v>44352.0</v>
      </c>
      <c r="P11867" s="4">
        <v>44341.0</v>
      </c>
      <c r="Q11867" s="1" t="s">
        <v>9854</v>
      </c>
      <c r="R11867" s="1" t="s">
        <v>31</v>
      </c>
      <c r="S11867" s="1" t="s">
        <v>32</v>
      </c>
      <c r="T11867" s="1">
        <v>75208.0</v>
      </c>
      <c r="U11867" s="1" t="s">
        <v>9855</v>
      </c>
    </row>
    <row r="11868">
      <c r="A11868" s="1" t="s">
        <v>35270</v>
      </c>
      <c r="B11868" s="1">
        <v>76106.0</v>
      </c>
      <c r="C11868" s="1">
        <v>2281.0</v>
      </c>
      <c r="D11868" s="2" t="s">
        <v>34554</v>
      </c>
      <c r="E11868" s="1" t="s">
        <v>819</v>
      </c>
      <c r="F11868" s="1" t="s">
        <v>4408</v>
      </c>
      <c r="G11868" s="3" t="str">
        <f t="shared" si="1"/>
        <v>Mary Fairchild</v>
      </c>
      <c r="H11868" s="3" t="str">
        <f t="shared" si="2"/>
        <v>MARY FAIRCHILD</v>
      </c>
      <c r="J11868" s="1" t="s">
        <v>57</v>
      </c>
      <c r="K11868" s="1" t="s">
        <v>50</v>
      </c>
      <c r="L11868" s="1">
        <v>500.0</v>
      </c>
      <c r="M11868" s="1" t="s">
        <v>58</v>
      </c>
      <c r="N11868" s="1" t="s">
        <v>34542</v>
      </c>
      <c r="O11868" s="4">
        <v>44352.0</v>
      </c>
      <c r="P11868" s="4">
        <v>44336.0</v>
      </c>
      <c r="Q11868" s="1" t="s">
        <v>15962</v>
      </c>
      <c r="R11868" s="1" t="s">
        <v>3746</v>
      </c>
      <c r="S11868" s="1" t="s">
        <v>32</v>
      </c>
      <c r="T11868" s="1">
        <v>76092.0</v>
      </c>
      <c r="U11868" s="1" t="s">
        <v>15963</v>
      </c>
    </row>
    <row r="11869">
      <c r="A11869" s="1" t="s">
        <v>35271</v>
      </c>
      <c r="B11869" s="1">
        <v>76108.0</v>
      </c>
      <c r="C11869" s="1">
        <v>2281.0</v>
      </c>
      <c r="D11869" s="2" t="s">
        <v>34554</v>
      </c>
      <c r="E11869" s="1" t="s">
        <v>6338</v>
      </c>
      <c r="F11869" s="1" t="s">
        <v>3673</v>
      </c>
      <c r="G11869" s="3" t="str">
        <f t="shared" si="1"/>
        <v>Jack Parker</v>
      </c>
      <c r="H11869" s="3" t="str">
        <f t="shared" si="2"/>
        <v>JACK PARKER</v>
      </c>
      <c r="J11869" s="1" t="s">
        <v>57</v>
      </c>
      <c r="K11869" s="1" t="s">
        <v>50</v>
      </c>
      <c r="L11869" s="1">
        <v>500.0</v>
      </c>
      <c r="M11869" s="1" t="s">
        <v>58</v>
      </c>
      <c r="N11869" s="1" t="s">
        <v>34542</v>
      </c>
      <c r="O11869" s="4">
        <v>44352.0</v>
      </c>
      <c r="P11869" s="4">
        <v>44340.0</v>
      </c>
      <c r="Q11869" s="1" t="s">
        <v>9496</v>
      </c>
      <c r="R11869" s="1" t="s">
        <v>31</v>
      </c>
      <c r="S11869" s="1" t="s">
        <v>32</v>
      </c>
      <c r="T11869" s="1">
        <v>75244.0</v>
      </c>
      <c r="U11869" s="1" t="s">
        <v>9497</v>
      </c>
    </row>
    <row r="11870">
      <c r="A11870" s="1" t="s">
        <v>35272</v>
      </c>
      <c r="B11870" s="1">
        <v>76113.0</v>
      </c>
      <c r="C11870" s="1">
        <v>2281.0</v>
      </c>
      <c r="D11870" s="2" t="s">
        <v>34554</v>
      </c>
      <c r="G11870" s="3" t="str">
        <f t="shared" si="1"/>
        <v> </v>
      </c>
      <c r="H11870" s="3" t="str">
        <f t="shared" si="2"/>
        <v> </v>
      </c>
      <c r="I11870" s="1" t="s">
        <v>1074</v>
      </c>
      <c r="J11870" s="1" t="s">
        <v>57</v>
      </c>
      <c r="K11870" s="1" t="s">
        <v>50</v>
      </c>
      <c r="L11870" s="1">
        <v>500.0</v>
      </c>
      <c r="M11870" s="1" t="s">
        <v>58</v>
      </c>
      <c r="N11870" s="1" t="s">
        <v>34542</v>
      </c>
      <c r="O11870" s="4">
        <v>44352.0</v>
      </c>
      <c r="P11870" s="4">
        <v>44342.0</v>
      </c>
      <c r="Q11870" s="1" t="s">
        <v>28962</v>
      </c>
      <c r="R11870" s="1" t="s">
        <v>1076</v>
      </c>
      <c r="S11870" s="1" t="s">
        <v>32</v>
      </c>
      <c r="T11870" s="1">
        <v>78202.0</v>
      </c>
      <c r="U11870" s="1" t="s">
        <v>28963</v>
      </c>
    </row>
    <row r="11871">
      <c r="A11871" s="1" t="s">
        <v>35273</v>
      </c>
      <c r="B11871" s="1">
        <v>76676.0</v>
      </c>
      <c r="C11871" s="1">
        <v>2281.0</v>
      </c>
      <c r="D11871" s="2" t="s">
        <v>34554</v>
      </c>
      <c r="E11871" s="1" t="s">
        <v>510</v>
      </c>
      <c r="F11871" s="1" t="s">
        <v>23179</v>
      </c>
      <c r="G11871" s="3" t="str">
        <f t="shared" si="1"/>
        <v>Joanna Hampton</v>
      </c>
      <c r="H11871" s="3" t="str">
        <f t="shared" si="2"/>
        <v>JOANNA HAMPTON</v>
      </c>
      <c r="J11871" s="1" t="s">
        <v>57</v>
      </c>
      <c r="K11871" s="1" t="s">
        <v>50</v>
      </c>
      <c r="L11871" s="1">
        <v>500.0</v>
      </c>
      <c r="M11871" s="1" t="s">
        <v>58</v>
      </c>
      <c r="N11871" s="1" t="s">
        <v>34542</v>
      </c>
      <c r="O11871" s="4">
        <v>44352.0</v>
      </c>
      <c r="P11871" s="4">
        <v>44320.0</v>
      </c>
      <c r="Q11871" s="1" t="s">
        <v>26244</v>
      </c>
      <c r="R11871" s="1" t="s">
        <v>31</v>
      </c>
      <c r="S11871" s="1" t="s">
        <v>32</v>
      </c>
      <c r="T11871" s="1">
        <v>75214.0</v>
      </c>
      <c r="U11871" s="1" t="s">
        <v>26245</v>
      </c>
    </row>
    <row r="11872">
      <c r="A11872" s="1" t="s">
        <v>35274</v>
      </c>
      <c r="B11872" s="1">
        <v>76133.0</v>
      </c>
      <c r="C11872" s="1">
        <v>2281.0</v>
      </c>
      <c r="D11872" s="2" t="s">
        <v>34554</v>
      </c>
      <c r="E11872" s="1" t="s">
        <v>799</v>
      </c>
      <c r="F11872" s="1" t="s">
        <v>1386</v>
      </c>
      <c r="G11872" s="3" t="str">
        <f t="shared" si="1"/>
        <v>Robert Book</v>
      </c>
      <c r="H11872" s="3" t="str">
        <f t="shared" si="2"/>
        <v>ROBERT BOOK</v>
      </c>
      <c r="J11872" s="1" t="s">
        <v>57</v>
      </c>
      <c r="K11872" s="1" t="s">
        <v>50</v>
      </c>
      <c r="L11872" s="1">
        <v>500.0</v>
      </c>
      <c r="M11872" s="1" t="s">
        <v>58</v>
      </c>
      <c r="N11872" s="1" t="s">
        <v>34542</v>
      </c>
      <c r="O11872" s="4">
        <v>44352.0</v>
      </c>
      <c r="P11872" s="4">
        <v>44320.0</v>
      </c>
      <c r="Q11872" s="1" t="s">
        <v>35275</v>
      </c>
      <c r="R11872" s="1" t="s">
        <v>31</v>
      </c>
      <c r="S11872" s="1" t="s">
        <v>32</v>
      </c>
      <c r="T11872" s="1">
        <v>75240.0</v>
      </c>
      <c r="U11872" s="1" t="s">
        <v>35276</v>
      </c>
    </row>
    <row r="11873">
      <c r="A11873" s="1" t="s">
        <v>35277</v>
      </c>
      <c r="B11873" s="1">
        <v>76105.0</v>
      </c>
      <c r="C11873" s="1">
        <v>2281.0</v>
      </c>
      <c r="D11873" s="2" t="s">
        <v>34554</v>
      </c>
      <c r="E11873" s="1" t="s">
        <v>13239</v>
      </c>
      <c r="F11873" s="1" t="s">
        <v>9450</v>
      </c>
      <c r="G11873" s="3" t="str">
        <f t="shared" si="1"/>
        <v>Kristina Barnhill</v>
      </c>
      <c r="H11873" s="3" t="str">
        <f t="shared" si="2"/>
        <v>KRISTINA BARNHILL</v>
      </c>
      <c r="J11873" s="1" t="s">
        <v>57</v>
      </c>
      <c r="K11873" s="1" t="s">
        <v>50</v>
      </c>
      <c r="L11873" s="1">
        <v>500.0</v>
      </c>
      <c r="M11873" s="1" t="s">
        <v>58</v>
      </c>
      <c r="N11873" s="1" t="s">
        <v>34542</v>
      </c>
      <c r="O11873" s="4">
        <v>44352.0</v>
      </c>
      <c r="P11873" s="4">
        <v>44336.0</v>
      </c>
      <c r="Q11873" s="1" t="s">
        <v>9451</v>
      </c>
      <c r="R11873" s="1" t="s">
        <v>3492</v>
      </c>
      <c r="S11873" s="1" t="s">
        <v>32</v>
      </c>
      <c r="T11873" s="1">
        <v>75028.0</v>
      </c>
      <c r="U11873" s="1" t="s">
        <v>9452</v>
      </c>
    </row>
    <row r="11874">
      <c r="A11874" s="1" t="s">
        <v>35278</v>
      </c>
      <c r="B11874" s="1">
        <v>76540.0</v>
      </c>
      <c r="C11874" s="1">
        <v>2281.0</v>
      </c>
      <c r="D11874" s="2" t="s">
        <v>34554</v>
      </c>
      <c r="G11874" s="3" t="str">
        <f t="shared" si="1"/>
        <v> </v>
      </c>
      <c r="H11874" s="3" t="str">
        <f t="shared" si="2"/>
        <v> </v>
      </c>
      <c r="I11874" s="1" t="s">
        <v>1074</v>
      </c>
      <c r="J11874" s="1" t="s">
        <v>57</v>
      </c>
      <c r="K11874" s="1" t="s">
        <v>50</v>
      </c>
      <c r="L11874" s="1">
        <v>500.0</v>
      </c>
      <c r="M11874" s="1" t="s">
        <v>58</v>
      </c>
      <c r="N11874" s="1" t="s">
        <v>34542</v>
      </c>
      <c r="O11874" s="4">
        <v>44352.0</v>
      </c>
      <c r="P11874" s="4">
        <v>44342.0</v>
      </c>
      <c r="Q11874" s="1" t="s">
        <v>28962</v>
      </c>
      <c r="R11874" s="1" t="s">
        <v>1076</v>
      </c>
      <c r="S11874" s="1" t="s">
        <v>32</v>
      </c>
      <c r="T11874" s="1">
        <v>78202.0</v>
      </c>
      <c r="U11874" s="1" t="s">
        <v>28963</v>
      </c>
    </row>
    <row r="11875">
      <c r="A11875" s="1" t="s">
        <v>35279</v>
      </c>
      <c r="B11875" s="1">
        <v>76513.0</v>
      </c>
      <c r="C11875" s="1">
        <v>2281.0</v>
      </c>
      <c r="D11875" s="2" t="s">
        <v>34554</v>
      </c>
      <c r="E11875" s="1" t="s">
        <v>1661</v>
      </c>
      <c r="F11875" s="1" t="s">
        <v>35280</v>
      </c>
      <c r="G11875" s="3" t="str">
        <f t="shared" si="1"/>
        <v>Katherine Seale</v>
      </c>
      <c r="H11875" s="3" t="str">
        <f t="shared" si="2"/>
        <v>KATHERINE SEALE</v>
      </c>
      <c r="J11875" s="1" t="s">
        <v>57</v>
      </c>
      <c r="K11875" s="1" t="s">
        <v>50</v>
      </c>
      <c r="L11875" s="1">
        <v>500.0</v>
      </c>
      <c r="M11875" s="1" t="s">
        <v>58</v>
      </c>
      <c r="N11875" s="1" t="s">
        <v>34542</v>
      </c>
      <c r="O11875" s="4">
        <v>44352.0</v>
      </c>
      <c r="P11875" s="4">
        <v>44337.0</v>
      </c>
      <c r="Q11875" s="1" t="s">
        <v>35281</v>
      </c>
      <c r="R11875" s="1" t="s">
        <v>31</v>
      </c>
      <c r="S11875" s="1" t="s">
        <v>32</v>
      </c>
      <c r="T11875" s="1">
        <v>75220.0</v>
      </c>
      <c r="U11875" s="1" t="s">
        <v>35282</v>
      </c>
    </row>
    <row r="11876">
      <c r="A11876" s="1" t="s">
        <v>35283</v>
      </c>
      <c r="B11876" s="1">
        <v>76546.0</v>
      </c>
      <c r="C11876" s="1">
        <v>2281.0</v>
      </c>
      <c r="D11876" s="2" t="s">
        <v>34554</v>
      </c>
      <c r="E11876" s="1" t="s">
        <v>510</v>
      </c>
      <c r="F11876" s="1" t="s">
        <v>23179</v>
      </c>
      <c r="G11876" s="3" t="str">
        <f t="shared" si="1"/>
        <v>Joanna Hampton</v>
      </c>
      <c r="H11876" s="3" t="str">
        <f t="shared" si="2"/>
        <v>JOANNA HAMPTON</v>
      </c>
      <c r="J11876" s="1" t="s">
        <v>57</v>
      </c>
      <c r="K11876" s="1" t="s">
        <v>50</v>
      </c>
      <c r="L11876" s="1">
        <v>500.0</v>
      </c>
      <c r="M11876" s="1" t="s">
        <v>58</v>
      </c>
      <c r="N11876" s="1" t="s">
        <v>34542</v>
      </c>
      <c r="O11876" s="4">
        <v>44352.0</v>
      </c>
      <c r="P11876" s="4">
        <v>44315.0</v>
      </c>
      <c r="Q11876" s="1" t="s">
        <v>26244</v>
      </c>
      <c r="R11876" s="1" t="s">
        <v>31</v>
      </c>
      <c r="S11876" s="1" t="s">
        <v>32</v>
      </c>
      <c r="T11876" s="1">
        <v>75214.0</v>
      </c>
      <c r="U11876" s="1" t="s">
        <v>26245</v>
      </c>
    </row>
    <row r="11877">
      <c r="A11877" s="1" t="s">
        <v>35284</v>
      </c>
      <c r="B11877" s="1">
        <v>76079.0</v>
      </c>
      <c r="C11877" s="1">
        <v>2281.0</v>
      </c>
      <c r="D11877" s="2" t="s">
        <v>34554</v>
      </c>
      <c r="E11877" s="1" t="s">
        <v>838</v>
      </c>
      <c r="F11877" s="1" t="s">
        <v>35252</v>
      </c>
      <c r="G11877" s="3" t="str">
        <f t="shared" si="1"/>
        <v>Jody Slider</v>
      </c>
      <c r="H11877" s="3" t="str">
        <f t="shared" si="2"/>
        <v>JODY SLIDER</v>
      </c>
      <c r="J11877" s="1" t="s">
        <v>57</v>
      </c>
      <c r="K11877" s="1" t="s">
        <v>50</v>
      </c>
      <c r="L11877" s="1">
        <v>500.0</v>
      </c>
      <c r="M11877" s="1" t="s">
        <v>58</v>
      </c>
      <c r="N11877" s="1" t="s">
        <v>34542</v>
      </c>
      <c r="O11877" s="4">
        <v>44352.0</v>
      </c>
      <c r="P11877" s="4">
        <v>44318.0</v>
      </c>
      <c r="Q11877" s="1" t="s">
        <v>35285</v>
      </c>
      <c r="R11877" s="1" t="s">
        <v>31</v>
      </c>
      <c r="S11877" s="1" t="s">
        <v>32</v>
      </c>
      <c r="T11877" s="1">
        <v>75214.0</v>
      </c>
      <c r="U11877" s="1" t="s">
        <v>35286</v>
      </c>
    </row>
    <row r="11878">
      <c r="A11878" s="1" t="s">
        <v>35287</v>
      </c>
      <c r="B11878" s="1">
        <v>76104.0</v>
      </c>
      <c r="C11878" s="1">
        <v>2281.0</v>
      </c>
      <c r="D11878" s="2" t="s">
        <v>34554</v>
      </c>
      <c r="E11878" s="1" t="s">
        <v>1450</v>
      </c>
      <c r="F11878" s="1" t="s">
        <v>1451</v>
      </c>
      <c r="G11878" s="3" t="str">
        <f t="shared" si="1"/>
        <v>Kent Mecklenburg</v>
      </c>
      <c r="H11878" s="3" t="str">
        <f t="shared" si="2"/>
        <v>KENT MECKLENBURG</v>
      </c>
      <c r="J11878" s="1" t="s">
        <v>57</v>
      </c>
      <c r="K11878" s="1" t="s">
        <v>50</v>
      </c>
      <c r="L11878" s="1">
        <v>500.0</v>
      </c>
      <c r="M11878" s="1" t="s">
        <v>58</v>
      </c>
      <c r="N11878" s="1" t="s">
        <v>34542</v>
      </c>
      <c r="O11878" s="4">
        <v>44352.0</v>
      </c>
      <c r="P11878" s="4">
        <v>44336.0</v>
      </c>
      <c r="Q11878" s="1" t="s">
        <v>9366</v>
      </c>
      <c r="R11878" s="1" t="s">
        <v>346</v>
      </c>
      <c r="S11878" s="1" t="s">
        <v>32</v>
      </c>
      <c r="T11878" s="1">
        <v>75044.0</v>
      </c>
      <c r="U11878" s="1" t="s">
        <v>9367</v>
      </c>
    </row>
    <row r="11879">
      <c r="A11879" s="1" t="s">
        <v>35288</v>
      </c>
      <c r="B11879" s="1">
        <v>76118.0</v>
      </c>
      <c r="C11879" s="1">
        <v>2281.0</v>
      </c>
      <c r="D11879" s="2" t="s">
        <v>34554</v>
      </c>
      <c r="E11879" s="1" t="s">
        <v>1021</v>
      </c>
      <c r="F11879" s="1" t="s">
        <v>24092</v>
      </c>
      <c r="G11879" s="3" t="str">
        <f t="shared" si="1"/>
        <v>James Schermbeck</v>
      </c>
      <c r="H11879" s="3" t="str">
        <f t="shared" si="2"/>
        <v>JAMES SCHERMBECK</v>
      </c>
      <c r="J11879" s="1" t="s">
        <v>57</v>
      </c>
      <c r="K11879" s="1" t="s">
        <v>50</v>
      </c>
      <c r="L11879" s="1">
        <v>500.0</v>
      </c>
      <c r="M11879" s="1" t="s">
        <v>58</v>
      </c>
      <c r="N11879" s="1" t="s">
        <v>34542</v>
      </c>
      <c r="O11879" s="4">
        <v>44352.0</v>
      </c>
      <c r="P11879" s="4">
        <v>44312.0</v>
      </c>
      <c r="Q11879" s="1" t="s">
        <v>35289</v>
      </c>
      <c r="R11879" s="1" t="s">
        <v>7887</v>
      </c>
      <c r="S11879" s="1" t="s">
        <v>32</v>
      </c>
      <c r="T11879" s="1">
        <v>79413.0</v>
      </c>
      <c r="U11879" s="1" t="s">
        <v>35290</v>
      </c>
    </row>
    <row r="11880">
      <c r="A11880" s="1" t="s">
        <v>35291</v>
      </c>
      <c r="B11880" s="1">
        <v>76103.0</v>
      </c>
      <c r="C11880" s="1">
        <v>2281.0</v>
      </c>
      <c r="D11880" s="2" t="s">
        <v>34554</v>
      </c>
      <c r="E11880" s="1" t="s">
        <v>9145</v>
      </c>
      <c r="F11880" s="1" t="s">
        <v>1007</v>
      </c>
      <c r="G11880" s="3" t="str">
        <f t="shared" si="1"/>
        <v>Christian Shannon</v>
      </c>
      <c r="H11880" s="3" t="str">
        <f t="shared" si="2"/>
        <v>CHRISTIAN SHANNON</v>
      </c>
      <c r="J11880" s="1" t="s">
        <v>57</v>
      </c>
      <c r="K11880" s="1" t="s">
        <v>50</v>
      </c>
      <c r="L11880" s="1">
        <v>500.0</v>
      </c>
      <c r="M11880" s="1" t="s">
        <v>58</v>
      </c>
      <c r="N11880" s="1" t="s">
        <v>34542</v>
      </c>
      <c r="O11880" s="4">
        <v>44352.0</v>
      </c>
      <c r="P11880" s="4">
        <v>44336.0</v>
      </c>
      <c r="Q11880" s="1" t="s">
        <v>35292</v>
      </c>
      <c r="R11880" s="1" t="s">
        <v>513</v>
      </c>
      <c r="S11880" s="1" t="s">
        <v>32</v>
      </c>
      <c r="T11880" s="1">
        <v>76051.0</v>
      </c>
      <c r="U11880" s="1" t="s">
        <v>35293</v>
      </c>
    </row>
    <row r="11881">
      <c r="A11881" s="1" t="s">
        <v>35294</v>
      </c>
      <c r="B11881" s="1">
        <v>76548.0</v>
      </c>
      <c r="C11881" s="1">
        <v>2281.0</v>
      </c>
      <c r="D11881" s="2" t="s">
        <v>34554</v>
      </c>
      <c r="E11881" s="1" t="s">
        <v>479</v>
      </c>
      <c r="F11881" s="1" t="s">
        <v>35295</v>
      </c>
      <c r="G11881" s="3" t="str">
        <f t="shared" si="1"/>
        <v>Charles Branham</v>
      </c>
      <c r="H11881" s="3" t="str">
        <f t="shared" si="2"/>
        <v>CHARLES BRANHAM</v>
      </c>
      <c r="J11881" s="1" t="s">
        <v>57</v>
      </c>
      <c r="K11881" s="1" t="s">
        <v>50</v>
      </c>
      <c r="L11881" s="1">
        <v>500.0</v>
      </c>
      <c r="M11881" s="1" t="s">
        <v>58</v>
      </c>
      <c r="N11881" s="1" t="s">
        <v>34542</v>
      </c>
      <c r="O11881" s="4">
        <v>44352.0</v>
      </c>
      <c r="P11881" s="4">
        <v>44318.0</v>
      </c>
      <c r="Q11881" s="1" t="s">
        <v>35296</v>
      </c>
      <c r="R11881" s="1" t="s">
        <v>31</v>
      </c>
      <c r="S11881" s="1" t="s">
        <v>32</v>
      </c>
      <c r="T11881" s="1">
        <v>75214.0</v>
      </c>
      <c r="U11881" s="1" t="s">
        <v>35297</v>
      </c>
    </row>
    <row r="11882">
      <c r="A11882" s="1" t="s">
        <v>35298</v>
      </c>
      <c r="B11882" s="1">
        <v>76703.0</v>
      </c>
      <c r="C11882" s="1">
        <v>2281.0</v>
      </c>
      <c r="D11882" s="2" t="s">
        <v>34554</v>
      </c>
      <c r="E11882" s="1" t="s">
        <v>146</v>
      </c>
      <c r="F11882" s="1" t="s">
        <v>15089</v>
      </c>
      <c r="G11882" s="3" t="str">
        <f t="shared" si="1"/>
        <v>Karen Jacobs</v>
      </c>
      <c r="H11882" s="3" t="str">
        <f t="shared" si="2"/>
        <v>KAREN JACOBS</v>
      </c>
      <c r="J11882" s="1" t="s">
        <v>57</v>
      </c>
      <c r="K11882" s="1" t="s">
        <v>50</v>
      </c>
      <c r="L11882" s="1">
        <v>500.0</v>
      </c>
      <c r="M11882" s="1" t="s">
        <v>58</v>
      </c>
      <c r="N11882" s="1" t="s">
        <v>34542</v>
      </c>
      <c r="O11882" s="4">
        <v>44352.0</v>
      </c>
      <c r="P11882" s="4">
        <v>44324.0</v>
      </c>
      <c r="Q11882" s="1" t="s">
        <v>35299</v>
      </c>
      <c r="R11882" s="1" t="s">
        <v>31</v>
      </c>
      <c r="S11882" s="1" t="s">
        <v>32</v>
      </c>
      <c r="T11882" s="1">
        <v>75204.0</v>
      </c>
      <c r="U11882" s="1" t="s">
        <v>35300</v>
      </c>
    </row>
    <row r="11883">
      <c r="A11883" s="1" t="s">
        <v>35301</v>
      </c>
      <c r="B11883" s="1">
        <v>76720.0</v>
      </c>
      <c r="C11883" s="1">
        <v>2281.0</v>
      </c>
      <c r="D11883" s="2" t="s">
        <v>34554</v>
      </c>
      <c r="E11883" s="1" t="s">
        <v>2300</v>
      </c>
      <c r="F11883" s="1" t="s">
        <v>35302</v>
      </c>
      <c r="G11883" s="3" t="str">
        <f t="shared" si="1"/>
        <v>Jeffrey McLaughlin</v>
      </c>
      <c r="H11883" s="3" t="str">
        <f t="shared" si="2"/>
        <v>JEFFREY MCLAUGHLIN</v>
      </c>
      <c r="J11883" s="1" t="s">
        <v>57</v>
      </c>
      <c r="K11883" s="1" t="s">
        <v>50</v>
      </c>
      <c r="L11883" s="1">
        <v>500.0</v>
      </c>
      <c r="M11883" s="1" t="s">
        <v>58</v>
      </c>
      <c r="N11883" s="1" t="s">
        <v>34542</v>
      </c>
      <c r="O11883" s="4">
        <v>44352.0</v>
      </c>
      <c r="P11883" s="4">
        <v>44339.0</v>
      </c>
      <c r="Q11883" s="1" t="s">
        <v>35303</v>
      </c>
      <c r="R11883" s="1" t="s">
        <v>31</v>
      </c>
      <c r="S11883" s="1" t="s">
        <v>32</v>
      </c>
      <c r="T11883" s="1">
        <v>75219.0</v>
      </c>
      <c r="U11883" s="1" t="s">
        <v>35304</v>
      </c>
    </row>
    <row r="11884">
      <c r="A11884" s="1" t="s">
        <v>35305</v>
      </c>
      <c r="B11884" s="1">
        <v>76680.0</v>
      </c>
      <c r="C11884" s="1">
        <v>2281.0</v>
      </c>
      <c r="D11884" s="2" t="s">
        <v>34554</v>
      </c>
      <c r="E11884" s="1" t="s">
        <v>20632</v>
      </c>
      <c r="F11884" s="1" t="s">
        <v>35306</v>
      </c>
      <c r="G11884" s="3" t="str">
        <f t="shared" si="1"/>
        <v>Sue Krider</v>
      </c>
      <c r="H11884" s="3" t="str">
        <f t="shared" si="2"/>
        <v>SUE KRIDER</v>
      </c>
      <c r="J11884" s="1" t="s">
        <v>57</v>
      </c>
      <c r="K11884" s="1" t="s">
        <v>50</v>
      </c>
      <c r="L11884" s="1">
        <v>500.0</v>
      </c>
      <c r="M11884" s="1" t="s">
        <v>58</v>
      </c>
      <c r="N11884" s="1" t="s">
        <v>34542</v>
      </c>
      <c r="O11884" s="4">
        <v>44352.0</v>
      </c>
      <c r="P11884" s="4">
        <v>44320.0</v>
      </c>
      <c r="Q11884" s="1" t="s">
        <v>5151</v>
      </c>
      <c r="R11884" s="1" t="s">
        <v>31</v>
      </c>
      <c r="S11884" s="1" t="s">
        <v>32</v>
      </c>
      <c r="T11884" s="1">
        <v>75219.0</v>
      </c>
      <c r="U11884" s="1" t="s">
        <v>5152</v>
      </c>
    </row>
    <row r="11885">
      <c r="A11885" s="1" t="s">
        <v>35307</v>
      </c>
      <c r="B11885" s="1">
        <v>76107.0</v>
      </c>
      <c r="C11885" s="1">
        <v>2281.0</v>
      </c>
      <c r="D11885" s="2" t="s">
        <v>34554</v>
      </c>
      <c r="E11885" s="1" t="s">
        <v>649</v>
      </c>
      <c r="F11885" s="1" t="s">
        <v>35256</v>
      </c>
      <c r="G11885" s="3" t="str">
        <f t="shared" si="1"/>
        <v>Mark Winnubst</v>
      </c>
      <c r="H11885" s="3" t="str">
        <f t="shared" si="2"/>
        <v>MARK WINNUBST</v>
      </c>
      <c r="J11885" s="1" t="s">
        <v>57</v>
      </c>
      <c r="K11885" s="1" t="s">
        <v>50</v>
      </c>
      <c r="L11885" s="1">
        <v>500.0</v>
      </c>
      <c r="M11885" s="1" t="s">
        <v>58</v>
      </c>
      <c r="N11885" s="1" t="s">
        <v>34542</v>
      </c>
      <c r="O11885" s="4">
        <v>44352.0</v>
      </c>
      <c r="P11885" s="4">
        <v>44336.0</v>
      </c>
      <c r="Q11885" s="1" t="s">
        <v>35257</v>
      </c>
      <c r="R11885" s="1" t="s">
        <v>357</v>
      </c>
      <c r="S11885" s="1" t="s">
        <v>32</v>
      </c>
      <c r="T11885" s="1">
        <v>75080.0</v>
      </c>
      <c r="U11885" s="1" t="s">
        <v>35258</v>
      </c>
    </row>
    <row r="11886">
      <c r="A11886" s="1" t="s">
        <v>35308</v>
      </c>
      <c r="B11886" s="1">
        <v>78940.0</v>
      </c>
      <c r="C11886" s="1">
        <v>2312.0</v>
      </c>
      <c r="D11886" s="2" t="s">
        <v>34556</v>
      </c>
      <c r="E11886" s="1" t="s">
        <v>1366</v>
      </c>
      <c r="F11886" s="1" t="s">
        <v>1367</v>
      </c>
      <c r="G11886" s="3" t="str">
        <f t="shared" si="1"/>
        <v>Humberto Aranza</v>
      </c>
      <c r="H11886" s="3" t="str">
        <f t="shared" si="2"/>
        <v>HUMBERTO ARANZA</v>
      </c>
      <c r="J11886" s="1" t="s">
        <v>57</v>
      </c>
      <c r="K11886" s="1" t="s">
        <v>53</v>
      </c>
      <c r="L11886" s="1">
        <v>500.0</v>
      </c>
      <c r="M11886" s="1" t="s">
        <v>58</v>
      </c>
      <c r="N11886" s="1" t="s">
        <v>34542</v>
      </c>
      <c r="O11886" s="4">
        <v>44352.0</v>
      </c>
      <c r="P11886" s="4">
        <v>44343.0</v>
      </c>
      <c r="Q11886" s="1" t="s">
        <v>35309</v>
      </c>
      <c r="R11886" s="1" t="s">
        <v>31</v>
      </c>
      <c r="S11886" s="1" t="s">
        <v>32</v>
      </c>
      <c r="T11886" s="1">
        <v>75204.0</v>
      </c>
      <c r="U11886" s="1" t="s">
        <v>35310</v>
      </c>
    </row>
    <row r="11887">
      <c r="A11887" s="1" t="s">
        <v>35311</v>
      </c>
      <c r="B11887" s="1">
        <v>78952.0</v>
      </c>
      <c r="C11887" s="1">
        <v>2312.0</v>
      </c>
      <c r="D11887" s="2" t="s">
        <v>34556</v>
      </c>
      <c r="E11887" s="1" t="s">
        <v>8394</v>
      </c>
      <c r="F11887" s="1" t="s">
        <v>35312</v>
      </c>
      <c r="G11887" s="3" t="str">
        <f t="shared" si="1"/>
        <v>Bob Grifo</v>
      </c>
      <c r="H11887" s="3" t="str">
        <f t="shared" si="2"/>
        <v>BOB GRIFO</v>
      </c>
      <c r="J11887" s="1" t="s">
        <v>57</v>
      </c>
      <c r="K11887" s="1" t="s">
        <v>53</v>
      </c>
      <c r="L11887" s="1">
        <v>500.0</v>
      </c>
      <c r="M11887" s="1" t="s">
        <v>58</v>
      </c>
      <c r="N11887" s="1" t="s">
        <v>34542</v>
      </c>
      <c r="O11887" s="4">
        <v>44352.0</v>
      </c>
      <c r="P11887" s="4">
        <v>44372.0</v>
      </c>
      <c r="Q11887" s="1" t="s">
        <v>35313</v>
      </c>
      <c r="R11887" s="1" t="s">
        <v>31</v>
      </c>
      <c r="S11887" s="1" t="s">
        <v>32</v>
      </c>
      <c r="T11887" s="1">
        <v>75219.0</v>
      </c>
      <c r="U11887" s="1" t="s">
        <v>35314</v>
      </c>
    </row>
    <row r="11888">
      <c r="A11888" s="1" t="s">
        <v>35315</v>
      </c>
      <c r="B11888" s="1">
        <v>68036.0</v>
      </c>
      <c r="C11888" s="1">
        <v>2136.0</v>
      </c>
      <c r="D11888" s="2" t="s">
        <v>34550</v>
      </c>
      <c r="E11888" s="1" t="s">
        <v>20632</v>
      </c>
      <c r="F11888" s="1" t="s">
        <v>35306</v>
      </c>
      <c r="G11888" s="3" t="str">
        <f t="shared" si="1"/>
        <v>Sue Krider</v>
      </c>
      <c r="H11888" s="3" t="str">
        <f t="shared" si="2"/>
        <v>SUE KRIDER</v>
      </c>
      <c r="J11888" s="1" t="s">
        <v>57</v>
      </c>
      <c r="K11888" s="1" t="s">
        <v>44</v>
      </c>
      <c r="L11888" s="1">
        <v>515.24</v>
      </c>
      <c r="M11888" s="1" t="s">
        <v>58</v>
      </c>
      <c r="N11888" s="1" t="s">
        <v>34542</v>
      </c>
      <c r="O11888" s="4">
        <v>44317.0</v>
      </c>
      <c r="P11888" s="4">
        <v>44263.0</v>
      </c>
      <c r="Q11888" s="1" t="s">
        <v>5151</v>
      </c>
      <c r="R11888" s="1" t="s">
        <v>31</v>
      </c>
      <c r="S11888" s="1" t="s">
        <v>32</v>
      </c>
      <c r="T11888" s="1">
        <v>75219.0</v>
      </c>
      <c r="U11888" s="1" t="s">
        <v>5152</v>
      </c>
    </row>
    <row r="11889">
      <c r="A11889" s="1" t="s">
        <v>35316</v>
      </c>
      <c r="B11889" s="1">
        <v>72654.0</v>
      </c>
      <c r="C11889" s="1">
        <v>2227.0</v>
      </c>
      <c r="D11889" s="2" t="s">
        <v>34552</v>
      </c>
      <c r="E11889" s="1" t="s">
        <v>3743</v>
      </c>
      <c r="F11889" s="1" t="s">
        <v>34862</v>
      </c>
      <c r="G11889" s="3" t="str">
        <f t="shared" si="1"/>
        <v>Glenn Offut</v>
      </c>
      <c r="H11889" s="3" t="str">
        <f t="shared" si="2"/>
        <v>GLENN OFFUT</v>
      </c>
      <c r="J11889" s="1" t="s">
        <v>57</v>
      </c>
      <c r="K11889" s="1" t="s">
        <v>47</v>
      </c>
      <c r="L11889" s="1">
        <v>515.24</v>
      </c>
      <c r="M11889" s="1" t="s">
        <v>58</v>
      </c>
      <c r="N11889" s="1" t="s">
        <v>34542</v>
      </c>
      <c r="O11889" s="4">
        <v>44317.0</v>
      </c>
      <c r="P11889" s="4">
        <v>44281.0</v>
      </c>
      <c r="Q11889" s="1" t="s">
        <v>7393</v>
      </c>
      <c r="R11889" s="1" t="s">
        <v>31</v>
      </c>
      <c r="S11889" s="1" t="s">
        <v>32</v>
      </c>
      <c r="T11889" s="1">
        <v>75206.0</v>
      </c>
      <c r="U11889" s="1" t="s">
        <v>7394</v>
      </c>
    </row>
    <row r="11890">
      <c r="A11890" s="1" t="s">
        <v>35317</v>
      </c>
      <c r="B11890" s="1">
        <v>72661.0</v>
      </c>
      <c r="C11890" s="1">
        <v>2227.0</v>
      </c>
      <c r="D11890" s="2" t="s">
        <v>34552</v>
      </c>
      <c r="E11890" s="1" t="s">
        <v>4848</v>
      </c>
      <c r="F11890" s="1" t="s">
        <v>4849</v>
      </c>
      <c r="G11890" s="3" t="str">
        <f t="shared" si="1"/>
        <v>Wendell Hansen</v>
      </c>
      <c r="H11890" s="3" t="str">
        <f t="shared" si="2"/>
        <v>WENDELL HANSEN</v>
      </c>
      <c r="J11890" s="1" t="s">
        <v>57</v>
      </c>
      <c r="K11890" s="1" t="s">
        <v>47</v>
      </c>
      <c r="L11890" s="1">
        <v>515.24</v>
      </c>
      <c r="M11890" s="1" t="s">
        <v>58</v>
      </c>
      <c r="N11890" s="1" t="s">
        <v>34542</v>
      </c>
      <c r="O11890" s="4">
        <v>44317.0</v>
      </c>
      <c r="P11890" s="4">
        <v>44286.0</v>
      </c>
      <c r="Q11890" s="1" t="s">
        <v>35318</v>
      </c>
      <c r="R11890" s="1" t="s">
        <v>31</v>
      </c>
      <c r="S11890" s="1" t="s">
        <v>32</v>
      </c>
      <c r="T11890" s="1">
        <v>75225.0</v>
      </c>
      <c r="U11890" s="1" t="s">
        <v>35319</v>
      </c>
    </row>
    <row r="11891">
      <c r="A11891" s="1" t="s">
        <v>35320</v>
      </c>
      <c r="B11891" s="1">
        <v>72673.0</v>
      </c>
      <c r="C11891" s="1">
        <v>2227.0</v>
      </c>
      <c r="D11891" s="2" t="s">
        <v>34552</v>
      </c>
      <c r="E11891" s="1" t="s">
        <v>2295</v>
      </c>
      <c r="F11891" s="1" t="s">
        <v>34823</v>
      </c>
      <c r="G11891" s="3" t="str">
        <f t="shared" si="1"/>
        <v>Paul Hille</v>
      </c>
      <c r="H11891" s="3" t="str">
        <f t="shared" si="2"/>
        <v>PAUL HILLE</v>
      </c>
      <c r="J11891" s="1" t="s">
        <v>57</v>
      </c>
      <c r="K11891" s="1" t="s">
        <v>47</v>
      </c>
      <c r="L11891" s="1">
        <v>515.24</v>
      </c>
      <c r="M11891" s="1" t="s">
        <v>58</v>
      </c>
      <c r="N11891" s="1" t="s">
        <v>34542</v>
      </c>
      <c r="O11891" s="4">
        <v>44317.0</v>
      </c>
      <c r="P11891" s="4">
        <v>44294.0</v>
      </c>
      <c r="Q11891" s="1" t="s">
        <v>35135</v>
      </c>
      <c r="R11891" s="1" t="s">
        <v>31</v>
      </c>
      <c r="S11891" s="1" t="s">
        <v>32</v>
      </c>
      <c r="T11891" s="1">
        <v>75206.0</v>
      </c>
      <c r="U11891" s="1" t="s">
        <v>35136</v>
      </c>
    </row>
    <row r="11892">
      <c r="A11892" s="1" t="s">
        <v>35321</v>
      </c>
      <c r="B11892" s="1">
        <v>76514.0</v>
      </c>
      <c r="C11892" s="1">
        <v>2281.0</v>
      </c>
      <c r="D11892" s="2" t="s">
        <v>34554</v>
      </c>
      <c r="E11892" s="1" t="s">
        <v>1332</v>
      </c>
      <c r="F11892" s="1" t="s">
        <v>1333</v>
      </c>
      <c r="G11892" s="3" t="str">
        <f t="shared" si="1"/>
        <v>Broderick Perdue</v>
      </c>
      <c r="H11892" s="3" t="str">
        <f t="shared" si="2"/>
        <v>BRODERICK PERDUE</v>
      </c>
      <c r="J11892" s="1" t="s">
        <v>57</v>
      </c>
      <c r="K11892" s="1" t="s">
        <v>50</v>
      </c>
      <c r="L11892" s="1">
        <v>515.24</v>
      </c>
      <c r="M11892" s="1" t="s">
        <v>58</v>
      </c>
      <c r="N11892" s="1" t="s">
        <v>34542</v>
      </c>
      <c r="O11892" s="4">
        <v>44352.0</v>
      </c>
      <c r="P11892" s="4">
        <v>44337.0</v>
      </c>
      <c r="Q11892" s="1" t="s">
        <v>35322</v>
      </c>
      <c r="R11892" s="1" t="s">
        <v>31</v>
      </c>
      <c r="S11892" s="1" t="s">
        <v>32</v>
      </c>
      <c r="T11892" s="1">
        <v>75201.0</v>
      </c>
      <c r="U11892" s="1" t="s">
        <v>35323</v>
      </c>
    </row>
    <row r="11893">
      <c r="A11893" s="1" t="s">
        <v>35324</v>
      </c>
      <c r="B11893" s="1">
        <v>39017.0</v>
      </c>
      <c r="C11893" s="1">
        <v>2408.0</v>
      </c>
      <c r="D11893" s="2" t="s">
        <v>34540</v>
      </c>
      <c r="E11893" s="1" t="s">
        <v>8068</v>
      </c>
      <c r="F11893" s="1" t="s">
        <v>12282</v>
      </c>
      <c r="G11893" s="3" t="str">
        <f t="shared" si="1"/>
        <v>Shelby Patterson</v>
      </c>
      <c r="H11893" s="3" t="str">
        <f t="shared" si="2"/>
        <v>SHELBY PATTERSON</v>
      </c>
      <c r="J11893" s="1" t="s">
        <v>389</v>
      </c>
      <c r="K11893" s="1" t="s">
        <v>27</v>
      </c>
      <c r="L11893" s="1">
        <v>530.0</v>
      </c>
      <c r="M11893" s="1" t="s">
        <v>390</v>
      </c>
      <c r="N11893" s="1" t="s">
        <v>34542</v>
      </c>
      <c r="P11893" s="4">
        <v>44408.0</v>
      </c>
      <c r="Q11893" s="1" t="s">
        <v>35325</v>
      </c>
      <c r="R11893" s="1" t="s">
        <v>31</v>
      </c>
      <c r="S11893" s="1" t="s">
        <v>32</v>
      </c>
      <c r="T11893" s="1">
        <v>75246.0</v>
      </c>
      <c r="U11893" s="1" t="s">
        <v>35326</v>
      </c>
    </row>
    <row r="11894">
      <c r="A11894" s="1" t="s">
        <v>35327</v>
      </c>
      <c r="B11894" s="1">
        <v>37336.0</v>
      </c>
      <c r="C11894" s="1">
        <v>2281.0</v>
      </c>
      <c r="D11894" s="2" t="s">
        <v>34554</v>
      </c>
      <c r="G11894" s="3" t="str">
        <f t="shared" si="1"/>
        <v> </v>
      </c>
      <c r="H11894" s="3" t="str">
        <f t="shared" si="2"/>
        <v> </v>
      </c>
      <c r="I11894" s="1" t="s">
        <v>34497</v>
      </c>
      <c r="J11894" s="1" t="s">
        <v>389</v>
      </c>
      <c r="K11894" s="1" t="s">
        <v>50</v>
      </c>
      <c r="L11894" s="1">
        <v>551.76</v>
      </c>
      <c r="M11894" s="1" t="s">
        <v>390</v>
      </c>
      <c r="N11894" s="1" t="s">
        <v>34542</v>
      </c>
      <c r="O11894" s="4">
        <v>44352.0</v>
      </c>
      <c r="P11894" s="4">
        <v>44322.0</v>
      </c>
      <c r="Q11894" s="1" t="s">
        <v>1462</v>
      </c>
      <c r="R11894" s="1" t="s">
        <v>7634</v>
      </c>
      <c r="S11894" s="1" t="s">
        <v>32</v>
      </c>
      <c r="T11894" s="1">
        <v>76114.0</v>
      </c>
      <c r="U11894" s="1" t="s">
        <v>35328</v>
      </c>
    </row>
    <row r="11895">
      <c r="A11895" s="1" t="s">
        <v>35329</v>
      </c>
      <c r="B11895" s="1">
        <v>35575.0</v>
      </c>
      <c r="C11895" s="1">
        <v>2136.0</v>
      </c>
      <c r="D11895" s="2" t="s">
        <v>34550</v>
      </c>
      <c r="E11895" s="1" t="s">
        <v>2295</v>
      </c>
      <c r="F11895" s="1" t="s">
        <v>34541</v>
      </c>
      <c r="G11895" s="3" t="str">
        <f t="shared" si="1"/>
        <v>Paul Ridley</v>
      </c>
      <c r="H11895" s="3" t="str">
        <f t="shared" si="2"/>
        <v>PAUL RIDLEY</v>
      </c>
      <c r="J11895" s="1" t="s">
        <v>389</v>
      </c>
      <c r="K11895" s="1" t="s">
        <v>44</v>
      </c>
      <c r="L11895" s="1">
        <v>561.13</v>
      </c>
      <c r="M11895" s="1" t="s">
        <v>390</v>
      </c>
      <c r="N11895" s="1" t="s">
        <v>34542</v>
      </c>
      <c r="O11895" s="4">
        <v>44317.0</v>
      </c>
      <c r="P11895" s="4">
        <v>44270.0</v>
      </c>
      <c r="Q11895" s="1" t="s">
        <v>34543</v>
      </c>
      <c r="R11895" s="1" t="s">
        <v>31</v>
      </c>
      <c r="S11895" s="1" t="s">
        <v>32</v>
      </c>
      <c r="T11895" s="1">
        <v>75214.0</v>
      </c>
      <c r="U11895" s="1" t="s">
        <v>34544</v>
      </c>
    </row>
    <row r="11896">
      <c r="A11896" s="1" t="s">
        <v>35330</v>
      </c>
      <c r="B11896" s="1">
        <v>1795.0</v>
      </c>
      <c r="C11896" s="1">
        <v>2136.0</v>
      </c>
      <c r="D11896" s="2" t="s">
        <v>34550</v>
      </c>
      <c r="G11896" s="3" t="str">
        <f t="shared" si="1"/>
        <v> </v>
      </c>
      <c r="H11896" s="3" t="str">
        <f t="shared" si="2"/>
        <v> </v>
      </c>
      <c r="I11896" s="1" t="s">
        <v>790</v>
      </c>
      <c r="J11896" s="1" t="s">
        <v>389</v>
      </c>
      <c r="K11896" s="1" t="s">
        <v>44</v>
      </c>
      <c r="L11896" s="1">
        <v>561.13</v>
      </c>
      <c r="M11896" s="1" t="s">
        <v>4100</v>
      </c>
      <c r="N11896" s="1" t="s">
        <v>34542</v>
      </c>
      <c r="O11896" s="4">
        <v>44317.0</v>
      </c>
      <c r="P11896" s="4">
        <v>44267.0</v>
      </c>
      <c r="Q11896" s="1" t="s">
        <v>791</v>
      </c>
      <c r="R11896" s="1" t="s">
        <v>31</v>
      </c>
      <c r="S11896" s="1" t="s">
        <v>32</v>
      </c>
      <c r="T11896" s="1">
        <v>75247.0</v>
      </c>
      <c r="U11896" s="1" t="s">
        <v>792</v>
      </c>
    </row>
    <row r="11897">
      <c r="A11897" s="1" t="s">
        <v>35331</v>
      </c>
      <c r="B11897" s="1">
        <v>39021.0</v>
      </c>
      <c r="C11897" s="1">
        <v>2408.0</v>
      </c>
      <c r="D11897" s="2" t="s">
        <v>34540</v>
      </c>
      <c r="G11897" s="3" t="str">
        <f t="shared" si="1"/>
        <v> </v>
      </c>
      <c r="H11897" s="3" t="str">
        <f t="shared" si="2"/>
        <v> </v>
      </c>
      <c r="I11897" s="1" t="s">
        <v>35216</v>
      </c>
      <c r="J11897" s="1" t="s">
        <v>389</v>
      </c>
      <c r="K11897" s="1" t="s">
        <v>27</v>
      </c>
      <c r="L11897" s="1">
        <v>639.0</v>
      </c>
      <c r="M11897" s="1" t="s">
        <v>390</v>
      </c>
      <c r="N11897" s="1" t="s">
        <v>34542</v>
      </c>
      <c r="P11897" s="5">
        <v>44561.0</v>
      </c>
      <c r="Q11897" s="1" t="s">
        <v>35217</v>
      </c>
      <c r="R11897" s="1" t="s">
        <v>31</v>
      </c>
      <c r="S11897" s="1" t="s">
        <v>32</v>
      </c>
      <c r="T11897" s="1">
        <v>75214.0</v>
      </c>
      <c r="U11897" s="1" t="s">
        <v>35218</v>
      </c>
    </row>
    <row r="11898">
      <c r="A11898" s="1" t="s">
        <v>35332</v>
      </c>
      <c r="B11898" s="1">
        <v>37324.0</v>
      </c>
      <c r="C11898" s="1">
        <v>2281.0</v>
      </c>
      <c r="D11898" s="2" t="s">
        <v>34554</v>
      </c>
      <c r="E11898" s="1" t="s">
        <v>8068</v>
      </c>
      <c r="F11898" s="1" t="s">
        <v>12282</v>
      </c>
      <c r="G11898" s="3" t="str">
        <f t="shared" si="1"/>
        <v>Shelby Patterson</v>
      </c>
      <c r="H11898" s="3" t="str">
        <f t="shared" si="2"/>
        <v>SHELBY PATTERSON</v>
      </c>
      <c r="J11898" s="1" t="s">
        <v>389</v>
      </c>
      <c r="K11898" s="1" t="s">
        <v>50</v>
      </c>
      <c r="L11898" s="1">
        <v>744.0</v>
      </c>
      <c r="M11898" s="1" t="s">
        <v>390</v>
      </c>
      <c r="N11898" s="1" t="s">
        <v>34542</v>
      </c>
      <c r="O11898" s="4">
        <v>44352.0</v>
      </c>
      <c r="P11898" s="4">
        <v>44327.0</v>
      </c>
      <c r="Q11898" s="1" t="s">
        <v>35325</v>
      </c>
      <c r="R11898" s="1" t="s">
        <v>31</v>
      </c>
      <c r="S11898" s="1" t="s">
        <v>32</v>
      </c>
      <c r="T11898" s="1">
        <v>75226.0</v>
      </c>
      <c r="U11898" s="1" t="s">
        <v>35333</v>
      </c>
    </row>
    <row r="11899">
      <c r="A11899" s="1" t="s">
        <v>35334</v>
      </c>
      <c r="B11899" s="1">
        <v>79532.0</v>
      </c>
      <c r="C11899" s="1">
        <v>2408.0</v>
      </c>
      <c r="D11899" s="2" t="s">
        <v>34540</v>
      </c>
      <c r="E11899" s="1" t="s">
        <v>35335</v>
      </c>
      <c r="F11899" s="1" t="s">
        <v>1398</v>
      </c>
      <c r="G11899" s="3" t="str">
        <f t="shared" si="1"/>
        <v>J. Christopher Luna</v>
      </c>
      <c r="H11899" s="3" t="str">
        <f t="shared" si="2"/>
        <v>J. CHRISTOPHER LUNA</v>
      </c>
      <c r="J11899" s="1" t="s">
        <v>57</v>
      </c>
      <c r="K11899" s="1" t="s">
        <v>27</v>
      </c>
      <c r="L11899" s="1">
        <v>750.0</v>
      </c>
      <c r="M11899" s="1" t="s">
        <v>58</v>
      </c>
      <c r="N11899" s="1" t="s">
        <v>34542</v>
      </c>
      <c r="P11899" s="4">
        <v>44398.0</v>
      </c>
      <c r="Q11899" s="1" t="s">
        <v>1447</v>
      </c>
      <c r="R11899" s="1" t="s">
        <v>31</v>
      </c>
      <c r="S11899" s="1" t="s">
        <v>32</v>
      </c>
      <c r="T11899" s="1">
        <v>75313.0</v>
      </c>
      <c r="U11899" s="1" t="s">
        <v>1448</v>
      </c>
    </row>
    <row r="11900">
      <c r="A11900" s="1" t="s">
        <v>35336</v>
      </c>
      <c r="B11900" s="1">
        <v>35569.0</v>
      </c>
      <c r="C11900" s="1">
        <v>2136.0</v>
      </c>
      <c r="D11900" s="2" t="s">
        <v>34550</v>
      </c>
      <c r="G11900" s="3" t="str">
        <f t="shared" si="1"/>
        <v> </v>
      </c>
      <c r="H11900" s="3" t="str">
        <f t="shared" si="2"/>
        <v> </v>
      </c>
      <c r="I11900" s="1" t="s">
        <v>35337</v>
      </c>
      <c r="J11900" s="1" t="s">
        <v>389</v>
      </c>
      <c r="K11900" s="1" t="s">
        <v>44</v>
      </c>
      <c r="L11900" s="1">
        <v>829.0</v>
      </c>
      <c r="M11900" s="1" t="s">
        <v>390</v>
      </c>
      <c r="N11900" s="1" t="s">
        <v>34542</v>
      </c>
      <c r="O11900" s="4">
        <v>44317.0</v>
      </c>
      <c r="P11900" s="4">
        <v>44266.0</v>
      </c>
      <c r="Q11900" s="1" t="s">
        <v>35217</v>
      </c>
      <c r="R11900" s="1" t="s">
        <v>31</v>
      </c>
      <c r="S11900" s="1" t="s">
        <v>32</v>
      </c>
      <c r="T11900" s="1">
        <v>75214.0</v>
      </c>
      <c r="U11900" s="1" t="s">
        <v>35218</v>
      </c>
    </row>
    <row r="11901">
      <c r="A11901" s="1" t="s">
        <v>35338</v>
      </c>
      <c r="B11901" s="1">
        <v>36601.0</v>
      </c>
      <c r="C11901" s="1">
        <v>2227.0</v>
      </c>
      <c r="D11901" s="2" t="s">
        <v>34552</v>
      </c>
      <c r="G11901" s="3" t="str">
        <f t="shared" si="1"/>
        <v> </v>
      </c>
      <c r="H11901" s="3" t="str">
        <f t="shared" si="2"/>
        <v> </v>
      </c>
      <c r="I11901" s="1" t="s">
        <v>35216</v>
      </c>
      <c r="J11901" s="1" t="s">
        <v>389</v>
      </c>
      <c r="K11901" s="1" t="s">
        <v>47</v>
      </c>
      <c r="L11901" s="1">
        <v>829.0</v>
      </c>
      <c r="M11901" s="1" t="s">
        <v>390</v>
      </c>
      <c r="N11901" s="1" t="s">
        <v>34542</v>
      </c>
      <c r="O11901" s="4">
        <v>44317.0</v>
      </c>
      <c r="P11901" s="4">
        <v>44278.0</v>
      </c>
      <c r="Q11901" s="1" t="s">
        <v>35217</v>
      </c>
      <c r="R11901" s="1" t="s">
        <v>31</v>
      </c>
      <c r="S11901" s="1" t="s">
        <v>32</v>
      </c>
      <c r="T11901" s="1">
        <v>75214.0</v>
      </c>
      <c r="U11901" s="1" t="s">
        <v>35218</v>
      </c>
    </row>
    <row r="11902">
      <c r="A11902" s="1" t="s">
        <v>35339</v>
      </c>
      <c r="B11902" s="1">
        <v>37327.0</v>
      </c>
      <c r="C11902" s="1">
        <v>2281.0</v>
      </c>
      <c r="D11902" s="2" t="s">
        <v>34554</v>
      </c>
      <c r="G11902" s="3" t="str">
        <f t="shared" si="1"/>
        <v> </v>
      </c>
      <c r="H11902" s="3" t="str">
        <f t="shared" si="2"/>
        <v> </v>
      </c>
      <c r="I11902" s="1" t="s">
        <v>35216</v>
      </c>
      <c r="J11902" s="1" t="s">
        <v>389</v>
      </c>
      <c r="K11902" s="1" t="s">
        <v>50</v>
      </c>
      <c r="L11902" s="1">
        <v>829.0</v>
      </c>
      <c r="M11902" s="1" t="s">
        <v>390</v>
      </c>
      <c r="N11902" s="1" t="s">
        <v>34542</v>
      </c>
      <c r="O11902" s="4">
        <v>44352.0</v>
      </c>
      <c r="P11902" s="4">
        <v>44341.0</v>
      </c>
      <c r="Q11902" s="1" t="s">
        <v>35217</v>
      </c>
      <c r="R11902" s="1" t="s">
        <v>31</v>
      </c>
      <c r="S11902" s="1" t="s">
        <v>32</v>
      </c>
      <c r="T11902" s="1">
        <v>75214.0</v>
      </c>
      <c r="U11902" s="1" t="s">
        <v>35218</v>
      </c>
    </row>
    <row r="11903">
      <c r="A11903" s="1" t="s">
        <v>35340</v>
      </c>
      <c r="B11903" s="1">
        <v>36608.0</v>
      </c>
      <c r="C11903" s="1">
        <v>2227.0</v>
      </c>
      <c r="D11903" s="2" t="s">
        <v>34552</v>
      </c>
      <c r="G11903" s="3" t="str">
        <f t="shared" si="1"/>
        <v> </v>
      </c>
      <c r="H11903" s="3" t="str">
        <f t="shared" si="2"/>
        <v> </v>
      </c>
      <c r="I11903" s="1" t="s">
        <v>9628</v>
      </c>
      <c r="J11903" s="1" t="s">
        <v>389</v>
      </c>
      <c r="K11903" s="1" t="s">
        <v>47</v>
      </c>
      <c r="L11903" s="1">
        <v>832.0</v>
      </c>
      <c r="M11903" s="1" t="s">
        <v>390</v>
      </c>
      <c r="N11903" s="1" t="s">
        <v>34542</v>
      </c>
      <c r="O11903" s="4">
        <v>44317.0</v>
      </c>
      <c r="P11903" s="4">
        <v>44302.0</v>
      </c>
      <c r="Q11903" s="1" t="s">
        <v>35341</v>
      </c>
      <c r="R11903" s="1" t="s">
        <v>31</v>
      </c>
      <c r="S11903" s="1" t="s">
        <v>32</v>
      </c>
      <c r="T11903" s="1">
        <v>75207.0</v>
      </c>
      <c r="U11903" s="1" t="s">
        <v>35342</v>
      </c>
    </row>
    <row r="11904">
      <c r="A11904" s="1" t="s">
        <v>35343</v>
      </c>
      <c r="B11904" s="1">
        <v>37819.0</v>
      </c>
      <c r="C11904" s="1">
        <v>2312.0</v>
      </c>
      <c r="D11904" s="2" t="s">
        <v>34556</v>
      </c>
      <c r="G11904" s="3" t="str">
        <f t="shared" si="1"/>
        <v> </v>
      </c>
      <c r="H11904" s="3" t="str">
        <f t="shared" si="2"/>
        <v> </v>
      </c>
      <c r="I11904" s="1" t="s">
        <v>35344</v>
      </c>
      <c r="J11904" s="1" t="s">
        <v>389</v>
      </c>
      <c r="K11904" s="1" t="s">
        <v>53</v>
      </c>
      <c r="L11904" s="1">
        <v>832.0</v>
      </c>
      <c r="M11904" s="1" t="s">
        <v>390</v>
      </c>
      <c r="N11904" s="1" t="s">
        <v>34542</v>
      </c>
      <c r="O11904" s="4">
        <v>44352.0</v>
      </c>
      <c r="P11904" s="4">
        <v>44344.0</v>
      </c>
      <c r="Q11904" s="1" t="s">
        <v>35341</v>
      </c>
      <c r="R11904" s="1" t="s">
        <v>31</v>
      </c>
      <c r="S11904" s="1" t="s">
        <v>32</v>
      </c>
      <c r="T11904" s="1">
        <v>75207.0</v>
      </c>
      <c r="U11904" s="1" t="s">
        <v>35342</v>
      </c>
    </row>
    <row r="11905">
      <c r="A11905" s="1" t="s">
        <v>35345</v>
      </c>
      <c r="B11905" s="1">
        <v>37337.0</v>
      </c>
      <c r="C11905" s="1">
        <v>2281.0</v>
      </c>
      <c r="D11905" s="2" t="s">
        <v>34554</v>
      </c>
      <c r="G11905" s="3" t="str">
        <f t="shared" si="1"/>
        <v> </v>
      </c>
      <c r="H11905" s="3" t="str">
        <f t="shared" si="2"/>
        <v> </v>
      </c>
      <c r="I11905" s="1" t="s">
        <v>34497</v>
      </c>
      <c r="J11905" s="1" t="s">
        <v>389</v>
      </c>
      <c r="K11905" s="1" t="s">
        <v>50</v>
      </c>
      <c r="L11905" s="1">
        <v>896.72</v>
      </c>
      <c r="M11905" s="1" t="s">
        <v>390</v>
      </c>
      <c r="N11905" s="1" t="s">
        <v>34542</v>
      </c>
      <c r="O11905" s="4">
        <v>44352.0</v>
      </c>
      <c r="P11905" s="4">
        <v>44316.0</v>
      </c>
      <c r="Q11905" s="1" t="s">
        <v>1462</v>
      </c>
      <c r="R11905" s="1" t="s">
        <v>7634</v>
      </c>
      <c r="S11905" s="1" t="s">
        <v>32</v>
      </c>
      <c r="T11905" s="1">
        <v>76114.0</v>
      </c>
      <c r="U11905" s="1" t="s">
        <v>35328</v>
      </c>
    </row>
    <row r="11906">
      <c r="A11906" s="1" t="s">
        <v>35346</v>
      </c>
      <c r="B11906" s="1">
        <v>36603.0</v>
      </c>
      <c r="C11906" s="1">
        <v>2227.0</v>
      </c>
      <c r="D11906" s="2" t="s">
        <v>34552</v>
      </c>
      <c r="G11906" s="3" t="str">
        <f t="shared" si="1"/>
        <v> </v>
      </c>
      <c r="H11906" s="3" t="str">
        <f t="shared" si="2"/>
        <v> </v>
      </c>
      <c r="I11906" s="1" t="s">
        <v>790</v>
      </c>
      <c r="J11906" s="1" t="s">
        <v>389</v>
      </c>
      <c r="K11906" s="1" t="s">
        <v>47</v>
      </c>
      <c r="L11906" s="1">
        <v>965.6</v>
      </c>
      <c r="M11906" s="1" t="s">
        <v>390</v>
      </c>
      <c r="N11906" s="1" t="s">
        <v>34542</v>
      </c>
      <c r="O11906" s="4">
        <v>44317.0</v>
      </c>
      <c r="P11906" s="4">
        <v>44281.0</v>
      </c>
      <c r="Q11906" s="1" t="s">
        <v>791</v>
      </c>
      <c r="R11906" s="1" t="s">
        <v>31</v>
      </c>
      <c r="S11906" s="1" t="s">
        <v>32</v>
      </c>
      <c r="T11906" s="1">
        <v>75247.0</v>
      </c>
      <c r="U11906" s="1" t="s">
        <v>792</v>
      </c>
    </row>
    <row r="11907">
      <c r="A11907" s="1" t="s">
        <v>35347</v>
      </c>
      <c r="B11907" s="1">
        <v>37329.0</v>
      </c>
      <c r="C11907" s="1">
        <v>2281.0</v>
      </c>
      <c r="D11907" s="2" t="s">
        <v>34554</v>
      </c>
      <c r="G11907" s="3" t="str">
        <f t="shared" si="1"/>
        <v> </v>
      </c>
      <c r="H11907" s="3" t="str">
        <f t="shared" si="2"/>
        <v> </v>
      </c>
      <c r="I11907" s="1" t="s">
        <v>26348</v>
      </c>
      <c r="J11907" s="1" t="s">
        <v>389</v>
      </c>
      <c r="K11907" s="1" t="s">
        <v>50</v>
      </c>
      <c r="L11907" s="1">
        <v>968.84</v>
      </c>
      <c r="M11907" s="1" t="s">
        <v>390</v>
      </c>
      <c r="N11907" s="1" t="s">
        <v>34542</v>
      </c>
      <c r="O11907" s="4">
        <v>44352.0</v>
      </c>
      <c r="P11907" s="4">
        <v>44340.0</v>
      </c>
      <c r="Q11907" s="1" t="s">
        <v>22231</v>
      </c>
      <c r="R11907" s="1" t="s">
        <v>31</v>
      </c>
      <c r="S11907" s="1" t="s">
        <v>32</v>
      </c>
      <c r="T11907" s="1">
        <v>75226.0</v>
      </c>
      <c r="U11907" s="1" t="s">
        <v>22232</v>
      </c>
    </row>
    <row r="11908">
      <c r="A11908" s="1" t="s">
        <v>35348</v>
      </c>
      <c r="B11908" s="1">
        <v>37333.0</v>
      </c>
      <c r="C11908" s="1">
        <v>2281.0</v>
      </c>
      <c r="D11908" s="2" t="s">
        <v>34554</v>
      </c>
      <c r="G11908" s="3" t="str">
        <f t="shared" si="1"/>
        <v> </v>
      </c>
      <c r="H11908" s="3" t="str">
        <f t="shared" si="2"/>
        <v> </v>
      </c>
      <c r="I11908" s="1" t="s">
        <v>26348</v>
      </c>
      <c r="J11908" s="1" t="s">
        <v>389</v>
      </c>
      <c r="K11908" s="1" t="s">
        <v>50</v>
      </c>
      <c r="L11908" s="1">
        <v>968.84</v>
      </c>
      <c r="M11908" s="1" t="s">
        <v>390</v>
      </c>
      <c r="N11908" s="1" t="s">
        <v>34542</v>
      </c>
      <c r="O11908" s="4">
        <v>44352.0</v>
      </c>
      <c r="P11908" s="4">
        <v>44329.0</v>
      </c>
      <c r="Q11908" s="1" t="s">
        <v>22231</v>
      </c>
      <c r="R11908" s="1" t="s">
        <v>31</v>
      </c>
      <c r="S11908" s="1" t="s">
        <v>32</v>
      </c>
      <c r="T11908" s="1">
        <v>75226.0</v>
      </c>
      <c r="U11908" s="1" t="s">
        <v>22232</v>
      </c>
    </row>
    <row r="11909">
      <c r="A11909" s="1" t="s">
        <v>35349</v>
      </c>
      <c r="B11909" s="1">
        <v>79520.0</v>
      </c>
      <c r="C11909" s="1">
        <v>2408.0</v>
      </c>
      <c r="D11909" s="2" t="s">
        <v>34540</v>
      </c>
      <c r="E11909" s="1" t="s">
        <v>33643</v>
      </c>
      <c r="F11909" s="1" t="s">
        <v>35350</v>
      </c>
      <c r="G11909" s="3" t="str">
        <f t="shared" si="1"/>
        <v>Omar Alam</v>
      </c>
      <c r="H11909" s="3" t="str">
        <f t="shared" si="2"/>
        <v>OMAR ALAM</v>
      </c>
      <c r="J11909" s="1" t="s">
        <v>57</v>
      </c>
      <c r="K11909" s="1" t="s">
        <v>27</v>
      </c>
      <c r="L11909" s="1">
        <v>1000.0</v>
      </c>
      <c r="M11909" s="1" t="s">
        <v>58</v>
      </c>
      <c r="N11909" s="1" t="s">
        <v>34542</v>
      </c>
      <c r="P11909" s="4">
        <v>44397.0</v>
      </c>
      <c r="Q11909" s="1" t="s">
        <v>35351</v>
      </c>
      <c r="R11909" s="1" t="s">
        <v>122</v>
      </c>
      <c r="S11909" s="1" t="s">
        <v>32</v>
      </c>
      <c r="T11909" s="1">
        <v>78701.0</v>
      </c>
      <c r="U11909" s="1" t="s">
        <v>35352</v>
      </c>
    </row>
    <row r="11910">
      <c r="A11910" s="1" t="s">
        <v>35353</v>
      </c>
      <c r="B11910" s="1">
        <v>79533.0</v>
      </c>
      <c r="C11910" s="1">
        <v>2408.0</v>
      </c>
      <c r="D11910" s="2" t="s">
        <v>34540</v>
      </c>
      <c r="E11910" s="1" t="s">
        <v>35354</v>
      </c>
      <c r="F11910" s="1" t="s">
        <v>11373</v>
      </c>
      <c r="G11910" s="3" t="str">
        <f t="shared" si="1"/>
        <v>Bradly Boswell</v>
      </c>
      <c r="H11910" s="3" t="str">
        <f t="shared" si="2"/>
        <v>BRADLY BOSWELL</v>
      </c>
      <c r="J11910" s="1" t="s">
        <v>57</v>
      </c>
      <c r="K11910" s="1" t="s">
        <v>27</v>
      </c>
      <c r="L11910" s="1">
        <v>1000.0</v>
      </c>
      <c r="M11910" s="1" t="s">
        <v>58</v>
      </c>
      <c r="N11910" s="1" t="s">
        <v>34542</v>
      </c>
      <c r="P11910" s="4">
        <v>44408.0</v>
      </c>
      <c r="Q11910" s="1" t="s">
        <v>35355</v>
      </c>
      <c r="R11910" s="1" t="s">
        <v>31</v>
      </c>
      <c r="S11910" s="1" t="s">
        <v>32</v>
      </c>
      <c r="T11910" s="1">
        <v>75356.0</v>
      </c>
      <c r="U11910" s="1" t="s">
        <v>35356</v>
      </c>
    </row>
    <row r="11911">
      <c r="A11911" s="1" t="s">
        <v>35357</v>
      </c>
      <c r="B11911" s="1">
        <v>79530.0</v>
      </c>
      <c r="C11911" s="1">
        <v>2408.0</v>
      </c>
      <c r="D11911" s="2" t="s">
        <v>34540</v>
      </c>
      <c r="E11911" s="1" t="s">
        <v>3065</v>
      </c>
      <c r="F11911" s="1" t="s">
        <v>11216</v>
      </c>
      <c r="G11911" s="3" t="str">
        <f t="shared" si="1"/>
        <v>Donald McNamara</v>
      </c>
      <c r="H11911" s="3" t="str">
        <f t="shared" si="2"/>
        <v>DONALD MCNAMARA</v>
      </c>
      <c r="J11911" s="1" t="s">
        <v>57</v>
      </c>
      <c r="K11911" s="1" t="s">
        <v>27</v>
      </c>
      <c r="L11911" s="1">
        <v>1000.0</v>
      </c>
      <c r="M11911" s="1" t="s">
        <v>58</v>
      </c>
      <c r="N11911" s="1" t="s">
        <v>34542</v>
      </c>
      <c r="P11911" s="4">
        <v>44397.0</v>
      </c>
      <c r="Q11911" s="1" t="s">
        <v>35358</v>
      </c>
      <c r="R11911" s="1" t="s">
        <v>31</v>
      </c>
      <c r="S11911" s="1" t="s">
        <v>32</v>
      </c>
      <c r="T11911" s="1">
        <v>75219.0</v>
      </c>
      <c r="U11911" s="1" t="s">
        <v>35359</v>
      </c>
    </row>
    <row r="11912">
      <c r="A11912" s="1" t="s">
        <v>35360</v>
      </c>
      <c r="B11912" s="1">
        <v>68015.0</v>
      </c>
      <c r="C11912" s="1">
        <v>2136.0</v>
      </c>
      <c r="D11912" s="2" t="s">
        <v>34550</v>
      </c>
      <c r="E11912" s="1" t="s">
        <v>5998</v>
      </c>
      <c r="F11912" s="1" t="s">
        <v>3089</v>
      </c>
      <c r="G11912" s="3" t="str">
        <f t="shared" si="1"/>
        <v>Matt Mooney</v>
      </c>
      <c r="H11912" s="3" t="str">
        <f t="shared" si="2"/>
        <v>MATT MOONEY</v>
      </c>
      <c r="J11912" s="1" t="s">
        <v>57</v>
      </c>
      <c r="K11912" s="1" t="s">
        <v>44</v>
      </c>
      <c r="L11912" s="1">
        <v>1000.0</v>
      </c>
      <c r="M11912" s="1" t="s">
        <v>58</v>
      </c>
      <c r="N11912" s="1" t="s">
        <v>34542</v>
      </c>
      <c r="O11912" s="4">
        <v>44317.0</v>
      </c>
      <c r="P11912" s="4">
        <v>44225.0</v>
      </c>
      <c r="Q11912" s="1" t="s">
        <v>35361</v>
      </c>
      <c r="R11912" s="1" t="s">
        <v>31</v>
      </c>
      <c r="S11912" s="1" t="s">
        <v>32</v>
      </c>
      <c r="T11912" s="1">
        <v>75218.0</v>
      </c>
      <c r="U11912" s="1" t="s">
        <v>35362</v>
      </c>
    </row>
    <row r="11913">
      <c r="A11913" s="1" t="s">
        <v>35363</v>
      </c>
      <c r="B11913" s="1">
        <v>68026.0</v>
      </c>
      <c r="C11913" s="1">
        <v>2136.0</v>
      </c>
      <c r="D11913" s="2" t="s">
        <v>34550</v>
      </c>
      <c r="E11913" s="1" t="s">
        <v>4800</v>
      </c>
      <c r="F11913" s="1" t="s">
        <v>9050</v>
      </c>
      <c r="G11913" s="3" t="str">
        <f t="shared" si="1"/>
        <v>Beth Bradley</v>
      </c>
      <c r="H11913" s="3" t="str">
        <f t="shared" si="2"/>
        <v>BETH BRADLEY</v>
      </c>
      <c r="J11913" s="1" t="s">
        <v>57</v>
      </c>
      <c r="K11913" s="1" t="s">
        <v>44</v>
      </c>
      <c r="L11913" s="1">
        <v>1000.0</v>
      </c>
      <c r="M11913" s="1" t="s">
        <v>58</v>
      </c>
      <c r="N11913" s="1" t="s">
        <v>34542</v>
      </c>
      <c r="O11913" s="4">
        <v>44317.0</v>
      </c>
      <c r="P11913" s="4">
        <v>44248.0</v>
      </c>
      <c r="Q11913" s="1" t="s">
        <v>35364</v>
      </c>
      <c r="R11913" s="1" t="s">
        <v>31</v>
      </c>
      <c r="S11913" s="1" t="s">
        <v>32</v>
      </c>
      <c r="T11913" s="1">
        <v>75214.0</v>
      </c>
      <c r="U11913" s="1" t="s">
        <v>35365</v>
      </c>
    </row>
    <row r="11914">
      <c r="A11914" s="1" t="s">
        <v>35366</v>
      </c>
      <c r="B11914" s="1">
        <v>68027.0</v>
      </c>
      <c r="C11914" s="1">
        <v>2136.0</v>
      </c>
      <c r="D11914" s="2" t="s">
        <v>34550</v>
      </c>
      <c r="E11914" s="1" t="s">
        <v>167</v>
      </c>
      <c r="F11914" s="1" t="s">
        <v>1598</v>
      </c>
      <c r="G11914" s="3" t="str">
        <f t="shared" si="1"/>
        <v>Chris Hamilton</v>
      </c>
      <c r="H11914" s="3" t="str">
        <f t="shared" si="2"/>
        <v>CHRIS HAMILTON</v>
      </c>
      <c r="J11914" s="1" t="s">
        <v>57</v>
      </c>
      <c r="K11914" s="1" t="s">
        <v>44</v>
      </c>
      <c r="L11914" s="1">
        <v>1000.0</v>
      </c>
      <c r="M11914" s="1" t="s">
        <v>58</v>
      </c>
      <c r="N11914" s="1" t="s">
        <v>34542</v>
      </c>
      <c r="O11914" s="4">
        <v>44317.0</v>
      </c>
      <c r="P11914" s="4">
        <v>44250.0</v>
      </c>
      <c r="Q11914" s="1" t="s">
        <v>9724</v>
      </c>
      <c r="R11914" s="1" t="s">
        <v>31</v>
      </c>
      <c r="S11914" s="1" t="s">
        <v>32</v>
      </c>
      <c r="T11914" s="1">
        <v>75214.0</v>
      </c>
      <c r="U11914" s="1" t="s">
        <v>9725</v>
      </c>
    </row>
    <row r="11915">
      <c r="A11915" s="1" t="s">
        <v>35367</v>
      </c>
      <c r="B11915" s="1">
        <v>68500.0</v>
      </c>
      <c r="C11915" s="1">
        <v>2136.0</v>
      </c>
      <c r="D11915" s="2" t="s">
        <v>34550</v>
      </c>
      <c r="E11915" s="1" t="s">
        <v>581</v>
      </c>
      <c r="F11915" s="1" t="s">
        <v>1231</v>
      </c>
      <c r="G11915" s="3" t="str">
        <f t="shared" si="1"/>
        <v>Philip Kingston</v>
      </c>
      <c r="H11915" s="3" t="str">
        <f t="shared" si="2"/>
        <v>PHILIP KINGSTON</v>
      </c>
      <c r="J11915" s="1" t="s">
        <v>57</v>
      </c>
      <c r="K11915" s="1" t="s">
        <v>44</v>
      </c>
      <c r="L11915" s="1">
        <v>1000.0</v>
      </c>
      <c r="M11915" s="1" t="s">
        <v>58</v>
      </c>
      <c r="N11915" s="1" t="s">
        <v>34542</v>
      </c>
      <c r="O11915" s="4">
        <v>44317.0</v>
      </c>
      <c r="P11915" s="4">
        <v>44203.0</v>
      </c>
      <c r="Q11915" s="1" t="s">
        <v>35368</v>
      </c>
      <c r="R11915" s="1" t="s">
        <v>31</v>
      </c>
      <c r="S11915" s="1" t="s">
        <v>32</v>
      </c>
      <c r="T11915" s="1">
        <v>75206.0</v>
      </c>
      <c r="U11915" s="1" t="s">
        <v>35369</v>
      </c>
    </row>
    <row r="11916">
      <c r="A11916" s="1" t="s">
        <v>35370</v>
      </c>
      <c r="B11916" s="1">
        <v>68505.0</v>
      </c>
      <c r="C11916" s="1">
        <v>2136.0</v>
      </c>
      <c r="D11916" s="2" t="s">
        <v>34550</v>
      </c>
      <c r="E11916" s="1" t="s">
        <v>1295</v>
      </c>
      <c r="F11916" s="1" t="s">
        <v>35371</v>
      </c>
      <c r="G11916" s="3" t="str">
        <f t="shared" si="1"/>
        <v>Lynn Minna</v>
      </c>
      <c r="H11916" s="3" t="str">
        <f t="shared" si="2"/>
        <v>LYNN MINNA</v>
      </c>
      <c r="J11916" s="1" t="s">
        <v>57</v>
      </c>
      <c r="K11916" s="1" t="s">
        <v>44</v>
      </c>
      <c r="L11916" s="1">
        <v>1000.0</v>
      </c>
      <c r="M11916" s="1" t="s">
        <v>58</v>
      </c>
      <c r="N11916" s="1" t="s">
        <v>34542</v>
      </c>
      <c r="O11916" s="4">
        <v>44317.0</v>
      </c>
      <c r="P11916" s="4">
        <v>44228.0</v>
      </c>
      <c r="Q11916" s="1" t="s">
        <v>34850</v>
      </c>
      <c r="R11916" s="1" t="s">
        <v>31</v>
      </c>
      <c r="S11916" s="1" t="s">
        <v>32</v>
      </c>
      <c r="T11916" s="1">
        <v>75201.0</v>
      </c>
      <c r="U11916" s="1" t="s">
        <v>34851</v>
      </c>
    </row>
    <row r="11917">
      <c r="A11917" s="1" t="s">
        <v>35372</v>
      </c>
      <c r="B11917" s="1">
        <v>68506.0</v>
      </c>
      <c r="C11917" s="1">
        <v>2136.0</v>
      </c>
      <c r="D11917" s="2" t="s">
        <v>34550</v>
      </c>
      <c r="E11917" s="1" t="s">
        <v>200</v>
      </c>
      <c r="F11917" s="1" t="s">
        <v>11398</v>
      </c>
      <c r="G11917" s="3" t="str">
        <f t="shared" si="1"/>
        <v>Cassandra Bowen</v>
      </c>
      <c r="H11917" s="3" t="str">
        <f t="shared" si="2"/>
        <v>CASSANDRA BOWEN</v>
      </c>
      <c r="J11917" s="1" t="s">
        <v>57</v>
      </c>
      <c r="K11917" s="1" t="s">
        <v>44</v>
      </c>
      <c r="L11917" s="1">
        <v>1000.0</v>
      </c>
      <c r="M11917" s="1" t="s">
        <v>58</v>
      </c>
      <c r="N11917" s="1" t="s">
        <v>34542</v>
      </c>
      <c r="O11917" s="4">
        <v>44317.0</v>
      </c>
      <c r="P11917" s="4">
        <v>44228.0</v>
      </c>
      <c r="Q11917" s="1" t="s">
        <v>35373</v>
      </c>
      <c r="R11917" s="1" t="s">
        <v>26574</v>
      </c>
      <c r="S11917" s="1" t="s">
        <v>17087</v>
      </c>
      <c r="T11917" s="1">
        <v>73116.0</v>
      </c>
      <c r="U11917" s="1" t="s">
        <v>35374</v>
      </c>
    </row>
    <row r="11918">
      <c r="A11918" s="1" t="s">
        <v>35375</v>
      </c>
      <c r="B11918" s="1">
        <v>72627.0</v>
      </c>
      <c r="C11918" s="1">
        <v>2227.0</v>
      </c>
      <c r="D11918" s="2" t="s">
        <v>34552</v>
      </c>
      <c r="E11918" s="1" t="s">
        <v>1262</v>
      </c>
      <c r="F11918" s="1" t="s">
        <v>35376</v>
      </c>
      <c r="G11918" s="3" t="str">
        <f t="shared" si="1"/>
        <v>Thomas Shiels</v>
      </c>
      <c r="H11918" s="3" t="str">
        <f t="shared" si="2"/>
        <v>THOMAS SHIELS</v>
      </c>
      <c r="J11918" s="1" t="s">
        <v>57</v>
      </c>
      <c r="K11918" s="1" t="s">
        <v>47</v>
      </c>
      <c r="L11918" s="1">
        <v>1000.0</v>
      </c>
      <c r="M11918" s="1" t="s">
        <v>58</v>
      </c>
      <c r="N11918" s="1" t="s">
        <v>34542</v>
      </c>
      <c r="O11918" s="4">
        <v>44317.0</v>
      </c>
      <c r="P11918" s="4">
        <v>44278.0</v>
      </c>
      <c r="Q11918" s="1" t="s">
        <v>35377</v>
      </c>
      <c r="R11918" s="1" t="s">
        <v>31</v>
      </c>
      <c r="S11918" s="1" t="s">
        <v>32</v>
      </c>
      <c r="T11918" s="1">
        <v>75201.0</v>
      </c>
      <c r="U11918" s="1" t="s">
        <v>35378</v>
      </c>
    </row>
    <row r="11919">
      <c r="A11919" s="1" t="s">
        <v>35379</v>
      </c>
      <c r="B11919" s="1">
        <v>72635.0</v>
      </c>
      <c r="C11919" s="1">
        <v>2227.0</v>
      </c>
      <c r="D11919" s="2" t="s">
        <v>34552</v>
      </c>
      <c r="E11919" s="1" t="s">
        <v>649</v>
      </c>
      <c r="F11919" s="1" t="s">
        <v>3673</v>
      </c>
      <c r="G11919" s="3" t="str">
        <f t="shared" si="1"/>
        <v>Mark Parker</v>
      </c>
      <c r="H11919" s="3" t="str">
        <f t="shared" si="2"/>
        <v>MARK PARKER</v>
      </c>
      <c r="J11919" s="1" t="s">
        <v>57</v>
      </c>
      <c r="K11919" s="1" t="s">
        <v>47</v>
      </c>
      <c r="L11919" s="1">
        <v>1000.0</v>
      </c>
      <c r="M11919" s="1" t="s">
        <v>58</v>
      </c>
      <c r="N11919" s="1" t="s">
        <v>34542</v>
      </c>
      <c r="O11919" s="4">
        <v>44317.0</v>
      </c>
      <c r="P11919" s="4">
        <v>44296.0</v>
      </c>
      <c r="Q11919" s="1" t="s">
        <v>8834</v>
      </c>
      <c r="R11919" s="1" t="s">
        <v>31</v>
      </c>
      <c r="S11919" s="1" t="s">
        <v>32</v>
      </c>
      <c r="T11919" s="1">
        <v>75219.0</v>
      </c>
      <c r="U11919" s="1" t="s">
        <v>8945</v>
      </c>
    </row>
    <row r="11920">
      <c r="A11920" s="1" t="s">
        <v>35380</v>
      </c>
      <c r="B11920" s="1">
        <v>72646.0</v>
      </c>
      <c r="C11920" s="1">
        <v>2227.0</v>
      </c>
      <c r="D11920" s="2" t="s">
        <v>34552</v>
      </c>
      <c r="E11920" s="1" t="s">
        <v>22268</v>
      </c>
      <c r="F11920" s="1" t="s">
        <v>1185</v>
      </c>
      <c r="G11920" s="3" t="str">
        <f t="shared" si="1"/>
        <v>J. McDonald Williams</v>
      </c>
      <c r="H11920" s="3" t="str">
        <f t="shared" si="2"/>
        <v>J. MCDONALD WILLIAMS</v>
      </c>
      <c r="J11920" s="1" t="s">
        <v>57</v>
      </c>
      <c r="K11920" s="1" t="s">
        <v>47</v>
      </c>
      <c r="L11920" s="1">
        <v>1000.0</v>
      </c>
      <c r="M11920" s="1" t="s">
        <v>58</v>
      </c>
      <c r="N11920" s="1" t="s">
        <v>34542</v>
      </c>
      <c r="O11920" s="4">
        <v>44317.0</v>
      </c>
      <c r="P11920" s="4">
        <v>44287.0</v>
      </c>
      <c r="Q11920" s="1" t="s">
        <v>26383</v>
      </c>
      <c r="R11920" s="1" t="s">
        <v>31</v>
      </c>
      <c r="S11920" s="1" t="s">
        <v>32</v>
      </c>
      <c r="T11920" s="1">
        <v>75243.0</v>
      </c>
      <c r="U11920" s="1" t="s">
        <v>26384</v>
      </c>
    </row>
    <row r="11921">
      <c r="A11921" s="1" t="s">
        <v>35381</v>
      </c>
      <c r="B11921" s="1">
        <v>73310.0</v>
      </c>
      <c r="C11921" s="1">
        <v>2227.0</v>
      </c>
      <c r="D11921" s="2" t="s">
        <v>34552</v>
      </c>
      <c r="E11921" s="1" t="s">
        <v>3471</v>
      </c>
      <c r="F11921" s="1" t="s">
        <v>35382</v>
      </c>
      <c r="G11921" s="3" t="str">
        <f t="shared" si="1"/>
        <v>Ryan Holliman</v>
      </c>
      <c r="H11921" s="3" t="str">
        <f t="shared" si="2"/>
        <v>RYAN HOLLIMAN</v>
      </c>
      <c r="J11921" s="1" t="s">
        <v>57</v>
      </c>
      <c r="K11921" s="1" t="s">
        <v>47</v>
      </c>
      <c r="L11921" s="1">
        <v>1000.0</v>
      </c>
      <c r="M11921" s="1" t="s">
        <v>58</v>
      </c>
      <c r="N11921" s="1" t="s">
        <v>34542</v>
      </c>
      <c r="O11921" s="4">
        <v>44317.0</v>
      </c>
      <c r="P11921" s="4">
        <v>44296.0</v>
      </c>
      <c r="Q11921" s="1" t="s">
        <v>35383</v>
      </c>
      <c r="R11921" s="1" t="s">
        <v>31</v>
      </c>
      <c r="S11921" s="1" t="s">
        <v>32</v>
      </c>
      <c r="T11921" s="1">
        <v>75204.0</v>
      </c>
      <c r="U11921" s="1" t="s">
        <v>35384</v>
      </c>
    </row>
    <row r="11922">
      <c r="A11922" s="1" t="s">
        <v>35385</v>
      </c>
      <c r="B11922" s="1">
        <v>35359.0</v>
      </c>
      <c r="C11922" s="1">
        <v>2136.0</v>
      </c>
      <c r="D11922" s="2" t="s">
        <v>34550</v>
      </c>
      <c r="E11922" s="1" t="s">
        <v>8228</v>
      </c>
      <c r="F11922" s="1" t="s">
        <v>782</v>
      </c>
      <c r="G11922" s="3" t="str">
        <f t="shared" si="1"/>
        <v>Andrew Wilson</v>
      </c>
      <c r="H11922" s="3" t="str">
        <f t="shared" si="2"/>
        <v>ANDREW WILSON</v>
      </c>
      <c r="I11922" s="1" t="s">
        <v>35386</v>
      </c>
      <c r="J11922" s="1" t="s">
        <v>389</v>
      </c>
      <c r="K11922" s="1" t="s">
        <v>44</v>
      </c>
      <c r="L11922" s="1">
        <v>1000.0</v>
      </c>
      <c r="M11922" s="1" t="s">
        <v>390</v>
      </c>
      <c r="N11922" s="1" t="s">
        <v>34542</v>
      </c>
      <c r="O11922" s="4">
        <v>44317.0</v>
      </c>
      <c r="P11922" s="4">
        <v>44215.0</v>
      </c>
      <c r="Q11922" s="1" t="s">
        <v>35387</v>
      </c>
      <c r="R11922" s="1" t="s">
        <v>739</v>
      </c>
      <c r="S11922" s="1" t="s">
        <v>32</v>
      </c>
      <c r="T11922" s="1">
        <v>75071.0</v>
      </c>
      <c r="U11922" s="1" t="s">
        <v>35388</v>
      </c>
    </row>
    <row r="11923">
      <c r="A11923" s="1" t="s">
        <v>35389</v>
      </c>
      <c r="B11923" s="1">
        <v>76090.0</v>
      </c>
      <c r="C11923" s="1">
        <v>2281.0</v>
      </c>
      <c r="D11923" s="2" t="s">
        <v>34554</v>
      </c>
      <c r="E11923" s="1" t="s">
        <v>22268</v>
      </c>
      <c r="F11923" s="1" t="s">
        <v>1185</v>
      </c>
      <c r="G11923" s="3" t="str">
        <f t="shared" si="1"/>
        <v>J. McDonald Williams</v>
      </c>
      <c r="H11923" s="3" t="str">
        <f t="shared" si="2"/>
        <v>J. MCDONALD WILLIAMS</v>
      </c>
      <c r="J11923" s="1" t="s">
        <v>57</v>
      </c>
      <c r="K11923" s="1" t="s">
        <v>50</v>
      </c>
      <c r="L11923" s="1">
        <v>1000.0</v>
      </c>
      <c r="M11923" s="1" t="s">
        <v>58</v>
      </c>
      <c r="N11923" s="1" t="s">
        <v>34542</v>
      </c>
      <c r="O11923" s="4">
        <v>44352.0</v>
      </c>
      <c r="P11923" s="4">
        <v>44322.0</v>
      </c>
      <c r="Q11923" s="1" t="s">
        <v>26383</v>
      </c>
      <c r="R11923" s="1" t="s">
        <v>31</v>
      </c>
      <c r="S11923" s="1" t="s">
        <v>32</v>
      </c>
      <c r="T11923" s="1">
        <v>75243.0</v>
      </c>
      <c r="U11923" s="1" t="s">
        <v>26384</v>
      </c>
    </row>
    <row r="11924">
      <c r="A11924" s="1" t="s">
        <v>35390</v>
      </c>
      <c r="B11924" s="1">
        <v>76093.0</v>
      </c>
      <c r="C11924" s="1">
        <v>2281.0</v>
      </c>
      <c r="D11924" s="2" t="s">
        <v>34554</v>
      </c>
      <c r="E11924" s="1" t="s">
        <v>200</v>
      </c>
      <c r="F11924" s="1" t="s">
        <v>11398</v>
      </c>
      <c r="G11924" s="3" t="str">
        <f t="shared" si="1"/>
        <v>Cassandra Bowen</v>
      </c>
      <c r="H11924" s="3" t="str">
        <f t="shared" si="2"/>
        <v>CASSANDRA BOWEN</v>
      </c>
      <c r="J11924" s="1" t="s">
        <v>57</v>
      </c>
      <c r="K11924" s="1" t="s">
        <v>50</v>
      </c>
      <c r="L11924" s="1">
        <v>1000.0</v>
      </c>
      <c r="M11924" s="1" t="s">
        <v>58</v>
      </c>
      <c r="N11924" s="1" t="s">
        <v>34542</v>
      </c>
      <c r="O11924" s="4">
        <v>44352.0</v>
      </c>
      <c r="P11924" s="4">
        <v>44323.0</v>
      </c>
      <c r="Q11924" s="1" t="s">
        <v>35373</v>
      </c>
      <c r="R11924" s="1" t="s">
        <v>26574</v>
      </c>
      <c r="S11924" s="1" t="s">
        <v>17087</v>
      </c>
      <c r="T11924" s="1">
        <v>73116.0</v>
      </c>
      <c r="U11924" s="1" t="s">
        <v>35374</v>
      </c>
    </row>
    <row r="11925">
      <c r="A11925" s="1" t="s">
        <v>35391</v>
      </c>
      <c r="B11925" s="1">
        <v>76081.0</v>
      </c>
      <c r="C11925" s="1">
        <v>2281.0</v>
      </c>
      <c r="D11925" s="2" t="s">
        <v>34554</v>
      </c>
      <c r="E11925" s="1" t="s">
        <v>1366</v>
      </c>
      <c r="F11925" s="1" t="s">
        <v>1367</v>
      </c>
      <c r="G11925" s="3" t="str">
        <f t="shared" si="1"/>
        <v>Humberto Aranza</v>
      </c>
      <c r="H11925" s="3" t="str">
        <f t="shared" si="2"/>
        <v>HUMBERTO ARANZA</v>
      </c>
      <c r="J11925" s="1" t="s">
        <v>57</v>
      </c>
      <c r="K11925" s="1" t="s">
        <v>50</v>
      </c>
      <c r="L11925" s="1">
        <v>1000.0</v>
      </c>
      <c r="M11925" s="1" t="s">
        <v>58</v>
      </c>
      <c r="N11925" s="1" t="s">
        <v>34542</v>
      </c>
      <c r="O11925" s="4">
        <v>44352.0</v>
      </c>
      <c r="P11925" s="4">
        <v>44317.0</v>
      </c>
      <c r="Q11925" s="1" t="s">
        <v>1812</v>
      </c>
      <c r="R11925" s="1" t="s">
        <v>31</v>
      </c>
      <c r="S11925" s="1" t="s">
        <v>32</v>
      </c>
      <c r="T11925" s="1" t="s">
        <v>35392</v>
      </c>
      <c r="U11925" s="1" t="s">
        <v>35393</v>
      </c>
    </row>
    <row r="11926">
      <c r="A11926" s="1" t="s">
        <v>35394</v>
      </c>
      <c r="B11926" s="1">
        <v>76094.0</v>
      </c>
      <c r="C11926" s="1">
        <v>2281.0</v>
      </c>
      <c r="D11926" s="2" t="s">
        <v>34554</v>
      </c>
      <c r="E11926" s="1" t="s">
        <v>479</v>
      </c>
      <c r="F11926" s="1" t="s">
        <v>11398</v>
      </c>
      <c r="G11926" s="3" t="str">
        <f t="shared" si="1"/>
        <v>Charles Bowen</v>
      </c>
      <c r="H11926" s="3" t="str">
        <f t="shared" si="2"/>
        <v>CHARLES BOWEN</v>
      </c>
      <c r="J11926" s="1" t="s">
        <v>57</v>
      </c>
      <c r="K11926" s="1" t="s">
        <v>50</v>
      </c>
      <c r="L11926" s="1">
        <v>1000.0</v>
      </c>
      <c r="M11926" s="1" t="s">
        <v>58</v>
      </c>
      <c r="N11926" s="1" t="s">
        <v>34542</v>
      </c>
      <c r="O11926" s="4">
        <v>44352.0</v>
      </c>
      <c r="P11926" s="4">
        <v>44323.0</v>
      </c>
      <c r="Q11926" s="1" t="s">
        <v>35373</v>
      </c>
      <c r="R11926" s="1" t="s">
        <v>26574</v>
      </c>
      <c r="S11926" s="1" t="s">
        <v>17087</v>
      </c>
      <c r="T11926" s="1">
        <v>73116.0</v>
      </c>
      <c r="U11926" s="1" t="s">
        <v>35374</v>
      </c>
    </row>
    <row r="11927">
      <c r="A11927" s="1" t="s">
        <v>35395</v>
      </c>
      <c r="B11927" s="1">
        <v>76124.0</v>
      </c>
      <c r="C11927" s="1">
        <v>2281.0</v>
      </c>
      <c r="D11927" s="2" t="s">
        <v>34554</v>
      </c>
      <c r="E11927" s="1" t="s">
        <v>337</v>
      </c>
      <c r="F11927" s="1" t="s">
        <v>1598</v>
      </c>
      <c r="G11927" s="3" t="str">
        <f t="shared" si="1"/>
        <v>Christopher Hamilton</v>
      </c>
      <c r="H11927" s="3" t="str">
        <f t="shared" si="2"/>
        <v>CHRISTOPHER HAMILTON</v>
      </c>
      <c r="J11927" s="1" t="s">
        <v>57</v>
      </c>
      <c r="K11927" s="1" t="s">
        <v>50</v>
      </c>
      <c r="L11927" s="1">
        <v>1000.0</v>
      </c>
      <c r="M11927" s="1" t="s">
        <v>58</v>
      </c>
      <c r="N11927" s="1" t="s">
        <v>34542</v>
      </c>
      <c r="O11927" s="4">
        <v>44352.0</v>
      </c>
      <c r="P11927" s="4">
        <v>44318.0</v>
      </c>
      <c r="Q11927" s="1" t="s">
        <v>9724</v>
      </c>
      <c r="R11927" s="1" t="s">
        <v>31</v>
      </c>
      <c r="S11927" s="1" t="s">
        <v>32</v>
      </c>
      <c r="T11927" s="1">
        <v>75214.0</v>
      </c>
      <c r="U11927" s="1" t="s">
        <v>9725</v>
      </c>
    </row>
    <row r="11928">
      <c r="A11928" s="1" t="s">
        <v>35396</v>
      </c>
      <c r="B11928" s="1">
        <v>76509.0</v>
      </c>
      <c r="C11928" s="1">
        <v>2281.0</v>
      </c>
      <c r="D11928" s="2" t="s">
        <v>34554</v>
      </c>
      <c r="E11928" s="1" t="s">
        <v>7230</v>
      </c>
      <c r="F11928" s="1" t="s">
        <v>35397</v>
      </c>
      <c r="G11928" s="3" t="str">
        <f t="shared" si="1"/>
        <v>Karl Thurmond</v>
      </c>
      <c r="H11928" s="3" t="str">
        <f t="shared" si="2"/>
        <v>KARL THURMOND</v>
      </c>
      <c r="J11928" s="1" t="s">
        <v>57</v>
      </c>
      <c r="K11928" s="1" t="s">
        <v>50</v>
      </c>
      <c r="L11928" s="1">
        <v>1000.0</v>
      </c>
      <c r="M11928" s="1" t="s">
        <v>58</v>
      </c>
      <c r="N11928" s="1" t="s">
        <v>34542</v>
      </c>
      <c r="O11928" s="4">
        <v>44352.0</v>
      </c>
      <c r="P11928" s="4">
        <v>44335.0</v>
      </c>
      <c r="Q11928" s="1" t="s">
        <v>35398</v>
      </c>
      <c r="R11928" s="1" t="s">
        <v>2825</v>
      </c>
      <c r="S11928" s="1" t="s">
        <v>604</v>
      </c>
      <c r="T11928" s="1">
        <v>90049.0</v>
      </c>
      <c r="U11928" s="1" t="s">
        <v>35399</v>
      </c>
    </row>
    <row r="11929">
      <c r="A11929" s="1" t="s">
        <v>35400</v>
      </c>
      <c r="B11929" s="1">
        <v>76110.0</v>
      </c>
      <c r="C11929" s="1">
        <v>2281.0</v>
      </c>
      <c r="D11929" s="2" t="s">
        <v>34554</v>
      </c>
      <c r="E11929" s="1" t="s">
        <v>479</v>
      </c>
      <c r="F11929" s="1" t="s">
        <v>35401</v>
      </c>
      <c r="G11929" s="3" t="str">
        <f t="shared" si="1"/>
        <v>Charles Koetting</v>
      </c>
      <c r="H11929" s="3" t="str">
        <f t="shared" si="2"/>
        <v>CHARLES KOETTING</v>
      </c>
      <c r="J11929" s="1" t="s">
        <v>57</v>
      </c>
      <c r="K11929" s="1" t="s">
        <v>50</v>
      </c>
      <c r="L11929" s="1">
        <v>1000.0</v>
      </c>
      <c r="M11929" s="1" t="s">
        <v>58</v>
      </c>
      <c r="N11929" s="1" t="s">
        <v>34542</v>
      </c>
      <c r="O11929" s="4">
        <v>44352.0</v>
      </c>
      <c r="P11929" s="4">
        <v>44340.0</v>
      </c>
      <c r="Q11929" s="1" t="s">
        <v>35402</v>
      </c>
      <c r="R11929" s="1" t="s">
        <v>31</v>
      </c>
      <c r="S11929" s="1" t="s">
        <v>32</v>
      </c>
      <c r="T11929" s="1">
        <v>75204.0</v>
      </c>
      <c r="U11929" s="1" t="s">
        <v>35403</v>
      </c>
    </row>
    <row r="11930">
      <c r="A11930" s="1" t="s">
        <v>35404</v>
      </c>
      <c r="B11930" s="1">
        <v>76555.0</v>
      </c>
      <c r="C11930" s="1">
        <v>2281.0</v>
      </c>
      <c r="D11930" s="2" t="s">
        <v>34554</v>
      </c>
      <c r="E11930" s="1" t="s">
        <v>581</v>
      </c>
      <c r="F11930" s="1" t="s">
        <v>1231</v>
      </c>
      <c r="G11930" s="3" t="str">
        <f t="shared" si="1"/>
        <v>Philip Kingston</v>
      </c>
      <c r="H11930" s="3" t="str">
        <f t="shared" si="2"/>
        <v>PHILIP KINGSTON</v>
      </c>
      <c r="J11930" s="1" t="s">
        <v>57</v>
      </c>
      <c r="K11930" s="1" t="s">
        <v>50</v>
      </c>
      <c r="L11930" s="1">
        <v>1000.0</v>
      </c>
      <c r="M11930" s="1" t="s">
        <v>58</v>
      </c>
      <c r="N11930" s="1" t="s">
        <v>34542</v>
      </c>
      <c r="O11930" s="4">
        <v>44352.0</v>
      </c>
      <c r="P11930" s="4">
        <v>44318.0</v>
      </c>
      <c r="Q11930" s="1" t="s">
        <v>26390</v>
      </c>
      <c r="R11930" s="1" t="s">
        <v>31</v>
      </c>
      <c r="S11930" s="1" t="s">
        <v>32</v>
      </c>
      <c r="T11930" s="1">
        <v>75206.0</v>
      </c>
      <c r="U11930" s="1" t="s">
        <v>26391</v>
      </c>
    </row>
    <row r="11931">
      <c r="A11931" s="1" t="s">
        <v>35405</v>
      </c>
      <c r="B11931" s="1">
        <v>76080.0</v>
      </c>
      <c r="C11931" s="1">
        <v>2281.0</v>
      </c>
      <c r="D11931" s="2" t="s">
        <v>34554</v>
      </c>
      <c r="E11931" s="1" t="s">
        <v>1822</v>
      </c>
      <c r="F11931" s="1" t="s">
        <v>1367</v>
      </c>
      <c r="G11931" s="3" t="str">
        <f t="shared" si="1"/>
        <v>Gilbert Aranza</v>
      </c>
      <c r="H11931" s="3" t="str">
        <f t="shared" si="2"/>
        <v>GILBERT ARANZA</v>
      </c>
      <c r="J11931" s="1" t="s">
        <v>57</v>
      </c>
      <c r="K11931" s="1" t="s">
        <v>50</v>
      </c>
      <c r="L11931" s="1">
        <v>1000.0</v>
      </c>
      <c r="M11931" s="1" t="s">
        <v>58</v>
      </c>
      <c r="N11931" s="1" t="s">
        <v>34542</v>
      </c>
      <c r="O11931" s="4">
        <v>44352.0</v>
      </c>
      <c r="P11931" s="4">
        <v>44317.0</v>
      </c>
      <c r="Q11931" s="1" t="s">
        <v>35309</v>
      </c>
      <c r="R11931" s="1" t="s">
        <v>31</v>
      </c>
      <c r="S11931" s="1" t="s">
        <v>32</v>
      </c>
      <c r="T11931" s="1">
        <v>75204.0</v>
      </c>
      <c r="U11931" s="1" t="s">
        <v>35310</v>
      </c>
    </row>
    <row r="11932">
      <c r="A11932" s="1" t="s">
        <v>35406</v>
      </c>
      <c r="B11932" s="1">
        <v>76111.0</v>
      </c>
      <c r="C11932" s="1">
        <v>2281.0</v>
      </c>
      <c r="D11932" s="2" t="s">
        <v>34554</v>
      </c>
      <c r="E11932" s="1" t="s">
        <v>1766</v>
      </c>
      <c r="F11932" s="1" t="s">
        <v>782</v>
      </c>
      <c r="G11932" s="3" t="str">
        <f t="shared" si="1"/>
        <v>Caroline Wilson</v>
      </c>
      <c r="H11932" s="3" t="str">
        <f t="shared" si="2"/>
        <v>CAROLINE WILSON</v>
      </c>
      <c r="J11932" s="1" t="s">
        <v>57</v>
      </c>
      <c r="K11932" s="1" t="s">
        <v>50</v>
      </c>
      <c r="L11932" s="1">
        <v>1000.0</v>
      </c>
      <c r="M11932" s="1" t="s">
        <v>58</v>
      </c>
      <c r="N11932" s="1" t="s">
        <v>34542</v>
      </c>
      <c r="O11932" s="4">
        <v>44352.0</v>
      </c>
      <c r="P11932" s="4">
        <v>44340.0</v>
      </c>
      <c r="Q11932" s="1" t="s">
        <v>35402</v>
      </c>
      <c r="R11932" s="1" t="s">
        <v>31</v>
      </c>
      <c r="S11932" s="1" t="s">
        <v>32</v>
      </c>
      <c r="T11932" s="1">
        <v>75204.0</v>
      </c>
      <c r="U11932" s="1" t="s">
        <v>35403</v>
      </c>
    </row>
    <row r="11933">
      <c r="A11933" s="1" t="s">
        <v>35407</v>
      </c>
      <c r="B11933" s="1">
        <v>78941.0</v>
      </c>
      <c r="C11933" s="1">
        <v>2312.0</v>
      </c>
      <c r="D11933" s="2" t="s">
        <v>34556</v>
      </c>
      <c r="E11933" s="1" t="s">
        <v>35408</v>
      </c>
      <c r="F11933" s="1" t="s">
        <v>1367</v>
      </c>
      <c r="G11933" s="3" t="str">
        <f t="shared" si="1"/>
        <v>Rosalind Aranza</v>
      </c>
      <c r="H11933" s="3" t="str">
        <f t="shared" si="2"/>
        <v>ROSALIND ARANZA</v>
      </c>
      <c r="J11933" s="1" t="s">
        <v>57</v>
      </c>
      <c r="K11933" s="1" t="s">
        <v>53</v>
      </c>
      <c r="L11933" s="1">
        <v>1000.0</v>
      </c>
      <c r="M11933" s="1" t="s">
        <v>58</v>
      </c>
      <c r="N11933" s="1" t="s">
        <v>34542</v>
      </c>
      <c r="O11933" s="4">
        <v>44352.0</v>
      </c>
      <c r="P11933" s="4">
        <v>44343.0</v>
      </c>
      <c r="Q11933" s="1" t="s">
        <v>5583</v>
      </c>
      <c r="R11933" s="1" t="s">
        <v>31</v>
      </c>
      <c r="S11933" s="1" t="s">
        <v>32</v>
      </c>
      <c r="T11933" s="1">
        <v>75205.0</v>
      </c>
      <c r="U11933" s="1" t="s">
        <v>5584</v>
      </c>
    </row>
    <row r="11934">
      <c r="A11934" s="1" t="s">
        <v>35409</v>
      </c>
      <c r="B11934" s="1">
        <v>78949.0</v>
      </c>
      <c r="C11934" s="1">
        <v>2312.0</v>
      </c>
      <c r="D11934" s="2" t="s">
        <v>34556</v>
      </c>
      <c r="E11934" s="1" t="s">
        <v>2555</v>
      </c>
      <c r="F11934" s="1" t="s">
        <v>24092</v>
      </c>
      <c r="G11934" s="3" t="str">
        <f t="shared" si="1"/>
        <v>Jim Schermbeck</v>
      </c>
      <c r="H11934" s="3" t="str">
        <f t="shared" si="2"/>
        <v>JIM SCHERMBECK</v>
      </c>
      <c r="J11934" s="1" t="s">
        <v>57</v>
      </c>
      <c r="K11934" s="1" t="s">
        <v>53</v>
      </c>
      <c r="L11934" s="1">
        <v>1000.0</v>
      </c>
      <c r="M11934" s="1" t="s">
        <v>58</v>
      </c>
      <c r="N11934" s="1" t="s">
        <v>34542</v>
      </c>
      <c r="O11934" s="4">
        <v>44352.0</v>
      </c>
      <c r="P11934" s="4">
        <v>44348.0</v>
      </c>
      <c r="Q11934" s="1" t="s">
        <v>35289</v>
      </c>
      <c r="R11934" s="1" t="s">
        <v>7887</v>
      </c>
      <c r="S11934" s="1" t="s">
        <v>32</v>
      </c>
      <c r="T11934" s="1">
        <v>79413.0</v>
      </c>
      <c r="U11934" s="1" t="s">
        <v>35290</v>
      </c>
    </row>
    <row r="11935">
      <c r="A11935" s="1" t="s">
        <v>35410</v>
      </c>
      <c r="B11935" s="1">
        <v>78953.0</v>
      </c>
      <c r="C11935" s="1">
        <v>2312.0</v>
      </c>
      <c r="D11935" s="2" t="s">
        <v>34556</v>
      </c>
      <c r="E11935" s="1" t="s">
        <v>457</v>
      </c>
      <c r="F11935" s="1" t="s">
        <v>9937</v>
      </c>
      <c r="G11935" s="3" t="str">
        <f t="shared" si="1"/>
        <v>Barry Hancock</v>
      </c>
      <c r="H11935" s="3" t="str">
        <f t="shared" si="2"/>
        <v>BARRY HANCOCK</v>
      </c>
      <c r="J11935" s="1" t="s">
        <v>57</v>
      </c>
      <c r="K11935" s="1" t="s">
        <v>53</v>
      </c>
      <c r="L11935" s="1">
        <v>1000.0</v>
      </c>
      <c r="M11935" s="1" t="s">
        <v>58</v>
      </c>
      <c r="N11935" s="1" t="s">
        <v>34542</v>
      </c>
      <c r="O11935" s="4">
        <v>44352.0</v>
      </c>
      <c r="P11935" s="4">
        <v>44377.0</v>
      </c>
      <c r="Q11935" s="1" t="s">
        <v>9938</v>
      </c>
      <c r="R11935" s="1" t="s">
        <v>31</v>
      </c>
      <c r="S11935" s="1" t="s">
        <v>32</v>
      </c>
      <c r="T11935" s="1">
        <v>75205.0</v>
      </c>
      <c r="U11935" s="1" t="s">
        <v>9939</v>
      </c>
    </row>
    <row r="11936">
      <c r="A11936" s="1" t="s">
        <v>35411</v>
      </c>
      <c r="B11936" s="1">
        <v>78942.0</v>
      </c>
      <c r="C11936" s="1">
        <v>2312.0</v>
      </c>
      <c r="D11936" s="2" t="s">
        <v>34556</v>
      </c>
      <c r="E11936" s="1" t="s">
        <v>1822</v>
      </c>
      <c r="F11936" s="1" t="s">
        <v>1367</v>
      </c>
      <c r="G11936" s="3" t="str">
        <f t="shared" si="1"/>
        <v>Gilbert Aranza</v>
      </c>
      <c r="H11936" s="3" t="str">
        <f t="shared" si="2"/>
        <v>GILBERT ARANZA</v>
      </c>
      <c r="J11936" s="1" t="s">
        <v>57</v>
      </c>
      <c r="K11936" s="1" t="s">
        <v>53</v>
      </c>
      <c r="L11936" s="1">
        <v>1000.0</v>
      </c>
      <c r="M11936" s="1" t="s">
        <v>58</v>
      </c>
      <c r="N11936" s="1" t="s">
        <v>34542</v>
      </c>
      <c r="O11936" s="4">
        <v>44352.0</v>
      </c>
      <c r="P11936" s="4">
        <v>44343.0</v>
      </c>
      <c r="Q11936" s="1" t="s">
        <v>1812</v>
      </c>
      <c r="R11936" s="1" t="s">
        <v>31</v>
      </c>
      <c r="S11936" s="1" t="s">
        <v>32</v>
      </c>
      <c r="T11936" s="1" t="s">
        <v>35392</v>
      </c>
      <c r="U11936" s="1" t="s">
        <v>35393</v>
      </c>
    </row>
    <row r="11937">
      <c r="A11937" s="1" t="s">
        <v>35412</v>
      </c>
      <c r="B11937" s="1">
        <v>72637.0</v>
      </c>
      <c r="C11937" s="1">
        <v>2227.0</v>
      </c>
      <c r="D11937" s="2" t="s">
        <v>34552</v>
      </c>
      <c r="E11937" s="1" t="s">
        <v>6338</v>
      </c>
      <c r="F11937" s="1" t="s">
        <v>35413</v>
      </c>
      <c r="G11937" s="3" t="str">
        <f t="shared" si="1"/>
        <v>Jack Breard</v>
      </c>
      <c r="H11937" s="3" t="str">
        <f t="shared" si="2"/>
        <v>JACK BREARD</v>
      </c>
      <c r="J11937" s="1" t="s">
        <v>57</v>
      </c>
      <c r="K11937" s="1" t="s">
        <v>47</v>
      </c>
      <c r="L11937" s="1">
        <v>1000.0</v>
      </c>
      <c r="M11937" s="1" t="s">
        <v>58</v>
      </c>
      <c r="N11937" s="1" t="s">
        <v>34542</v>
      </c>
      <c r="O11937" s="4">
        <v>44317.0</v>
      </c>
      <c r="P11937" s="4">
        <v>44300.0</v>
      </c>
      <c r="Q11937" s="1" t="s">
        <v>35040</v>
      </c>
      <c r="R11937" s="1" t="s">
        <v>31</v>
      </c>
      <c r="S11937" s="1" t="s">
        <v>32</v>
      </c>
      <c r="T11937" s="1">
        <v>75219.0</v>
      </c>
      <c r="U11937" s="1" t="s">
        <v>35041</v>
      </c>
    </row>
    <row r="11938">
      <c r="A11938" s="1" t="s">
        <v>35414</v>
      </c>
      <c r="B11938" s="1">
        <v>37827.0</v>
      </c>
      <c r="C11938" s="1">
        <v>2312.0</v>
      </c>
      <c r="D11938" s="2" t="s">
        <v>34556</v>
      </c>
      <c r="G11938" s="3" t="str">
        <f t="shared" si="1"/>
        <v> </v>
      </c>
      <c r="H11938" s="3" t="str">
        <f t="shared" si="2"/>
        <v> </v>
      </c>
      <c r="I11938" s="1" t="s">
        <v>34497</v>
      </c>
      <c r="J11938" s="1" t="s">
        <v>389</v>
      </c>
      <c r="K11938" s="1" t="s">
        <v>53</v>
      </c>
      <c r="L11938" s="1">
        <v>1024.29</v>
      </c>
      <c r="M11938" s="1" t="s">
        <v>390</v>
      </c>
      <c r="N11938" s="1" t="s">
        <v>34542</v>
      </c>
      <c r="O11938" s="4">
        <v>44352.0</v>
      </c>
      <c r="P11938" s="4">
        <v>44356.0</v>
      </c>
      <c r="Q11938" s="1" t="s">
        <v>1462</v>
      </c>
      <c r="R11938" s="1" t="s">
        <v>7634</v>
      </c>
      <c r="S11938" s="1" t="s">
        <v>32</v>
      </c>
      <c r="T11938" s="1">
        <v>76114.0</v>
      </c>
      <c r="U11938" s="1" t="s">
        <v>35328</v>
      </c>
    </row>
    <row r="11939">
      <c r="A11939" s="1" t="s">
        <v>35415</v>
      </c>
      <c r="B11939" s="1">
        <v>37332.0</v>
      </c>
      <c r="C11939" s="1">
        <v>2281.0</v>
      </c>
      <c r="D11939" s="2" t="s">
        <v>34554</v>
      </c>
      <c r="G11939" s="3" t="str">
        <f t="shared" si="1"/>
        <v> </v>
      </c>
      <c r="H11939" s="3" t="str">
        <f t="shared" si="2"/>
        <v> </v>
      </c>
      <c r="I11939" s="1" t="s">
        <v>34661</v>
      </c>
      <c r="J11939" s="1" t="s">
        <v>389</v>
      </c>
      <c r="K11939" s="1" t="s">
        <v>50</v>
      </c>
      <c r="L11939" s="1">
        <v>1182.22</v>
      </c>
      <c r="M11939" s="1" t="s">
        <v>390</v>
      </c>
      <c r="N11939" s="1" t="s">
        <v>34542</v>
      </c>
      <c r="O11939" s="4">
        <v>44352.0</v>
      </c>
      <c r="P11939" s="4">
        <v>44330.0</v>
      </c>
      <c r="Q11939" s="1" t="s">
        <v>791</v>
      </c>
      <c r="R11939" s="1" t="s">
        <v>31</v>
      </c>
      <c r="S11939" s="1" t="s">
        <v>32</v>
      </c>
      <c r="T11939" s="1">
        <v>75247.0</v>
      </c>
      <c r="U11939" s="1" t="s">
        <v>792</v>
      </c>
    </row>
    <row r="11940">
      <c r="A11940" s="1" t="s">
        <v>35416</v>
      </c>
      <c r="B11940" s="1">
        <v>37825.0</v>
      </c>
      <c r="C11940" s="1">
        <v>2312.0</v>
      </c>
      <c r="D11940" s="2" t="s">
        <v>34556</v>
      </c>
      <c r="G11940" s="3" t="str">
        <f t="shared" si="1"/>
        <v> </v>
      </c>
      <c r="H11940" s="3" t="str">
        <f t="shared" si="2"/>
        <v> </v>
      </c>
      <c r="I11940" s="1" t="s">
        <v>35417</v>
      </c>
      <c r="J11940" s="1" t="s">
        <v>389</v>
      </c>
      <c r="K11940" s="1" t="s">
        <v>53</v>
      </c>
      <c r="L11940" s="1">
        <v>1309.07</v>
      </c>
      <c r="M11940" s="1" t="s">
        <v>390</v>
      </c>
      <c r="N11940" s="1" t="s">
        <v>34542</v>
      </c>
      <c r="O11940" s="4">
        <v>44352.0</v>
      </c>
      <c r="P11940" s="4">
        <v>44352.0</v>
      </c>
      <c r="Q11940" s="1" t="s">
        <v>35418</v>
      </c>
      <c r="R11940" s="1" t="s">
        <v>31</v>
      </c>
      <c r="S11940" s="1" t="s">
        <v>32</v>
      </c>
      <c r="T11940" s="1">
        <v>75206.0</v>
      </c>
      <c r="U11940" s="1" t="s">
        <v>35419</v>
      </c>
    </row>
    <row r="11941">
      <c r="A11941" s="1" t="s">
        <v>35420</v>
      </c>
      <c r="B11941" s="1">
        <v>35565.0</v>
      </c>
      <c r="C11941" s="1">
        <v>2136.0</v>
      </c>
      <c r="D11941" s="2" t="s">
        <v>34550</v>
      </c>
      <c r="G11941" s="3" t="str">
        <f t="shared" si="1"/>
        <v> </v>
      </c>
      <c r="H11941" s="3" t="str">
        <f t="shared" si="2"/>
        <v> </v>
      </c>
      <c r="I11941" s="1" t="s">
        <v>26348</v>
      </c>
      <c r="J11941" s="1" t="s">
        <v>389</v>
      </c>
      <c r="K11941" s="1" t="s">
        <v>44</v>
      </c>
      <c r="L11941" s="1">
        <v>1311.45</v>
      </c>
      <c r="M11941" s="1" t="s">
        <v>390</v>
      </c>
      <c r="N11941" s="1" t="s">
        <v>34542</v>
      </c>
      <c r="O11941" s="4">
        <v>44317.0</v>
      </c>
      <c r="P11941" s="4">
        <v>44230.0</v>
      </c>
      <c r="Q11941" s="1" t="s">
        <v>22231</v>
      </c>
      <c r="R11941" s="1" t="s">
        <v>31</v>
      </c>
      <c r="S11941" s="1" t="s">
        <v>32</v>
      </c>
      <c r="T11941" s="1">
        <v>75226.0</v>
      </c>
      <c r="U11941" s="1" t="s">
        <v>22232</v>
      </c>
    </row>
    <row r="11942">
      <c r="A11942" s="1" t="s">
        <v>35421</v>
      </c>
      <c r="B11942" s="1">
        <v>35567.0</v>
      </c>
      <c r="C11942" s="1">
        <v>2136.0</v>
      </c>
      <c r="D11942" s="2" t="s">
        <v>34550</v>
      </c>
      <c r="G11942" s="3" t="str">
        <f t="shared" si="1"/>
        <v> </v>
      </c>
      <c r="H11942" s="3" t="str">
        <f t="shared" si="2"/>
        <v> </v>
      </c>
      <c r="I11942" s="1" t="s">
        <v>26348</v>
      </c>
      <c r="J11942" s="1" t="s">
        <v>389</v>
      </c>
      <c r="K11942" s="1" t="s">
        <v>44</v>
      </c>
      <c r="L11942" s="1">
        <v>1311.45</v>
      </c>
      <c r="M11942" s="1" t="s">
        <v>390</v>
      </c>
      <c r="N11942" s="1" t="s">
        <v>34542</v>
      </c>
      <c r="O11942" s="4">
        <v>44317.0</v>
      </c>
      <c r="P11942" s="4">
        <v>44250.0</v>
      </c>
      <c r="Q11942" s="1" t="s">
        <v>22231</v>
      </c>
      <c r="R11942" s="1" t="s">
        <v>31</v>
      </c>
      <c r="S11942" s="1" t="s">
        <v>32</v>
      </c>
      <c r="T11942" s="1">
        <v>75226.0</v>
      </c>
      <c r="U11942" s="1" t="s">
        <v>22232</v>
      </c>
    </row>
    <row r="11943">
      <c r="A11943" s="1" t="s">
        <v>35422</v>
      </c>
      <c r="B11943" s="1">
        <v>35568.0</v>
      </c>
      <c r="C11943" s="1">
        <v>2136.0</v>
      </c>
      <c r="D11943" s="2" t="s">
        <v>34550</v>
      </c>
      <c r="E11943" s="1" t="s">
        <v>794</v>
      </c>
      <c r="F11943" s="1" t="s">
        <v>795</v>
      </c>
      <c r="G11943" s="3" t="str">
        <f t="shared" si="1"/>
        <v>Taylor Adams</v>
      </c>
      <c r="H11943" s="3" t="str">
        <f t="shared" si="2"/>
        <v>TAYLOR ADAMS</v>
      </c>
      <c r="J11943" s="1" t="s">
        <v>389</v>
      </c>
      <c r="K11943" s="1" t="s">
        <v>44</v>
      </c>
      <c r="L11943" s="1">
        <v>1500.0</v>
      </c>
      <c r="M11943" s="1" t="s">
        <v>390</v>
      </c>
      <c r="N11943" s="1" t="s">
        <v>34542</v>
      </c>
      <c r="O11943" s="4">
        <v>44317.0</v>
      </c>
      <c r="P11943" s="4">
        <v>44257.0</v>
      </c>
      <c r="Q11943" s="1" t="s">
        <v>25394</v>
      </c>
      <c r="R11943" s="1" t="s">
        <v>31</v>
      </c>
      <c r="S11943" s="1" t="s">
        <v>32</v>
      </c>
      <c r="T11943" s="1">
        <v>75208.0</v>
      </c>
      <c r="U11943" s="1" t="s">
        <v>25395</v>
      </c>
    </row>
    <row r="11944">
      <c r="A11944" s="1" t="s">
        <v>35423</v>
      </c>
      <c r="B11944" s="1">
        <v>37322.0</v>
      </c>
      <c r="C11944" s="1">
        <v>2281.0</v>
      </c>
      <c r="D11944" s="2" t="s">
        <v>34554</v>
      </c>
      <c r="G11944" s="3" t="str">
        <f t="shared" si="1"/>
        <v> </v>
      </c>
      <c r="H11944" s="3" t="str">
        <f t="shared" si="2"/>
        <v> </v>
      </c>
      <c r="I11944" s="1" t="s">
        <v>790</v>
      </c>
      <c r="J11944" s="1" t="s">
        <v>389</v>
      </c>
      <c r="K11944" s="1" t="s">
        <v>50</v>
      </c>
      <c r="L11944" s="1">
        <v>1723.7</v>
      </c>
      <c r="M11944" s="1" t="s">
        <v>390</v>
      </c>
      <c r="N11944" s="1" t="s">
        <v>34542</v>
      </c>
      <c r="O11944" s="4">
        <v>44352.0</v>
      </c>
      <c r="P11944" s="4">
        <v>44314.0</v>
      </c>
      <c r="Q11944" s="1" t="s">
        <v>791</v>
      </c>
      <c r="R11944" s="1" t="s">
        <v>31</v>
      </c>
      <c r="S11944" s="1" t="s">
        <v>32</v>
      </c>
      <c r="T11944" s="1">
        <v>75247.0</v>
      </c>
      <c r="U11944" s="1" t="s">
        <v>792</v>
      </c>
    </row>
    <row r="11945">
      <c r="A11945" s="1" t="s">
        <v>35424</v>
      </c>
      <c r="B11945" s="1">
        <v>36604.0</v>
      </c>
      <c r="C11945" s="1">
        <v>2227.0</v>
      </c>
      <c r="D11945" s="2" t="s">
        <v>34552</v>
      </c>
      <c r="G11945" s="3" t="str">
        <f t="shared" si="1"/>
        <v> </v>
      </c>
      <c r="H11945" s="3" t="str">
        <f t="shared" si="2"/>
        <v> </v>
      </c>
      <c r="I11945" s="1" t="s">
        <v>790</v>
      </c>
      <c r="J11945" s="1" t="s">
        <v>389</v>
      </c>
      <c r="K11945" s="1" t="s">
        <v>47</v>
      </c>
      <c r="L11945" s="1">
        <v>1759.7</v>
      </c>
      <c r="M11945" s="1" t="s">
        <v>390</v>
      </c>
      <c r="N11945" s="1" t="s">
        <v>34542</v>
      </c>
      <c r="O11945" s="4">
        <v>44317.0</v>
      </c>
      <c r="P11945" s="4">
        <v>44287.0</v>
      </c>
      <c r="Q11945" s="1" t="s">
        <v>791</v>
      </c>
      <c r="R11945" s="1" t="s">
        <v>31</v>
      </c>
      <c r="S11945" s="1" t="s">
        <v>32</v>
      </c>
      <c r="T11945" s="1">
        <v>75247.0</v>
      </c>
      <c r="U11945" s="1" t="s">
        <v>792</v>
      </c>
    </row>
    <row r="11946">
      <c r="A11946" s="1" t="s">
        <v>35425</v>
      </c>
      <c r="B11946" s="1">
        <v>37824.0</v>
      </c>
      <c r="C11946" s="1">
        <v>2312.0</v>
      </c>
      <c r="D11946" s="2" t="s">
        <v>34556</v>
      </c>
      <c r="G11946" s="3" t="str">
        <f t="shared" si="1"/>
        <v> </v>
      </c>
      <c r="H11946" s="3" t="str">
        <f t="shared" si="2"/>
        <v> </v>
      </c>
      <c r="I11946" s="1" t="s">
        <v>790</v>
      </c>
      <c r="J11946" s="1" t="s">
        <v>389</v>
      </c>
      <c r="K11946" s="1" t="s">
        <v>53</v>
      </c>
      <c r="L11946" s="1">
        <v>1761.1</v>
      </c>
      <c r="M11946" s="1" t="s">
        <v>390</v>
      </c>
      <c r="N11946" s="1" t="s">
        <v>34542</v>
      </c>
      <c r="O11946" s="4">
        <v>44352.0</v>
      </c>
      <c r="P11946" s="4">
        <v>44351.0</v>
      </c>
      <c r="Q11946" s="1" t="s">
        <v>791</v>
      </c>
      <c r="R11946" s="1" t="s">
        <v>31</v>
      </c>
      <c r="S11946" s="1" t="s">
        <v>32</v>
      </c>
      <c r="T11946" s="1">
        <v>75247.0</v>
      </c>
      <c r="U11946" s="1" t="s">
        <v>792</v>
      </c>
    </row>
    <row r="11947">
      <c r="A11947" s="1" t="s">
        <v>35426</v>
      </c>
      <c r="B11947" s="1">
        <v>37321.0</v>
      </c>
      <c r="C11947" s="1">
        <v>2281.0</v>
      </c>
      <c r="D11947" s="2" t="s">
        <v>34554</v>
      </c>
      <c r="G11947" s="3" t="str">
        <f t="shared" si="1"/>
        <v> </v>
      </c>
      <c r="H11947" s="3" t="str">
        <f t="shared" si="2"/>
        <v> </v>
      </c>
      <c r="I11947" s="1" t="s">
        <v>790</v>
      </c>
      <c r="J11947" s="1" t="s">
        <v>389</v>
      </c>
      <c r="K11947" s="1" t="s">
        <v>50</v>
      </c>
      <c r="L11947" s="1">
        <v>1776.7</v>
      </c>
      <c r="M11947" s="1" t="s">
        <v>390</v>
      </c>
      <c r="N11947" s="1" t="s">
        <v>34542</v>
      </c>
      <c r="O11947" s="4">
        <v>44352.0</v>
      </c>
      <c r="P11947" s="4">
        <v>44308.0</v>
      </c>
      <c r="Q11947" s="1" t="s">
        <v>791</v>
      </c>
      <c r="R11947" s="1" t="s">
        <v>31</v>
      </c>
      <c r="S11947" s="1" t="s">
        <v>32</v>
      </c>
      <c r="T11947" s="1">
        <v>75247.0</v>
      </c>
      <c r="U11947" s="1" t="s">
        <v>792</v>
      </c>
    </row>
    <row r="11948">
      <c r="A11948" s="1" t="s">
        <v>35427</v>
      </c>
      <c r="B11948" s="1">
        <v>36609.0</v>
      </c>
      <c r="C11948" s="1">
        <v>2227.0</v>
      </c>
      <c r="D11948" s="2" t="s">
        <v>34552</v>
      </c>
      <c r="G11948" s="3" t="str">
        <f t="shared" si="1"/>
        <v> </v>
      </c>
      <c r="H11948" s="3" t="str">
        <f t="shared" si="2"/>
        <v> </v>
      </c>
      <c r="I11948" s="1" t="s">
        <v>790</v>
      </c>
      <c r="J11948" s="1" t="s">
        <v>389</v>
      </c>
      <c r="K11948" s="1" t="s">
        <v>47</v>
      </c>
      <c r="L11948" s="1">
        <v>1792.7</v>
      </c>
      <c r="M11948" s="1" t="s">
        <v>390</v>
      </c>
      <c r="N11948" s="1" t="s">
        <v>34542</v>
      </c>
      <c r="O11948" s="4">
        <v>44317.0</v>
      </c>
      <c r="P11948" s="4">
        <v>44301.0</v>
      </c>
      <c r="Q11948" s="1" t="s">
        <v>791</v>
      </c>
      <c r="R11948" s="1" t="s">
        <v>31</v>
      </c>
      <c r="S11948" s="1" t="s">
        <v>32</v>
      </c>
      <c r="T11948" s="1">
        <v>75247.0</v>
      </c>
      <c r="U11948" s="1" t="s">
        <v>792</v>
      </c>
    </row>
    <row r="11949">
      <c r="A11949" s="1" t="s">
        <v>35428</v>
      </c>
      <c r="B11949" s="1">
        <v>37328.0</v>
      </c>
      <c r="C11949" s="1">
        <v>2281.0</v>
      </c>
      <c r="D11949" s="2" t="s">
        <v>34554</v>
      </c>
      <c r="G11949" s="3" t="str">
        <f t="shared" si="1"/>
        <v> </v>
      </c>
      <c r="H11949" s="3" t="str">
        <f t="shared" si="2"/>
        <v> </v>
      </c>
      <c r="I11949" s="1" t="s">
        <v>34661</v>
      </c>
      <c r="J11949" s="1" t="s">
        <v>389</v>
      </c>
      <c r="K11949" s="1" t="s">
        <v>50</v>
      </c>
      <c r="L11949" s="1">
        <v>1806.7</v>
      </c>
      <c r="M11949" s="1" t="s">
        <v>390</v>
      </c>
      <c r="N11949" s="1" t="s">
        <v>34542</v>
      </c>
      <c r="O11949" s="4">
        <v>44352.0</v>
      </c>
      <c r="P11949" s="4">
        <v>44342.0</v>
      </c>
      <c r="Q11949" s="1" t="s">
        <v>791</v>
      </c>
      <c r="R11949" s="1" t="s">
        <v>31</v>
      </c>
      <c r="S11949" s="1" t="s">
        <v>32</v>
      </c>
      <c r="T11949" s="1">
        <v>75247.0</v>
      </c>
      <c r="U11949" s="1" t="s">
        <v>792</v>
      </c>
    </row>
    <row r="11950">
      <c r="A11950" s="1" t="s">
        <v>35429</v>
      </c>
      <c r="B11950" s="1">
        <v>36607.0</v>
      </c>
      <c r="C11950" s="1">
        <v>2227.0</v>
      </c>
      <c r="D11950" s="2" t="s">
        <v>34552</v>
      </c>
      <c r="G11950" s="3" t="str">
        <f t="shared" si="1"/>
        <v> </v>
      </c>
      <c r="H11950" s="3" t="str">
        <f t="shared" si="2"/>
        <v> </v>
      </c>
      <c r="I11950" s="1" t="s">
        <v>26348</v>
      </c>
      <c r="J11950" s="1" t="s">
        <v>389</v>
      </c>
      <c r="K11950" s="1" t="s">
        <v>47</v>
      </c>
      <c r="L11950" s="1">
        <v>1872.73</v>
      </c>
      <c r="M11950" s="1" t="s">
        <v>390</v>
      </c>
      <c r="N11950" s="1" t="s">
        <v>34542</v>
      </c>
      <c r="O11950" s="4">
        <v>44317.0</v>
      </c>
      <c r="P11950" s="4">
        <v>44292.0</v>
      </c>
      <c r="Q11950" s="1" t="s">
        <v>22231</v>
      </c>
      <c r="R11950" s="1" t="s">
        <v>31</v>
      </c>
      <c r="S11950" s="1" t="s">
        <v>32</v>
      </c>
      <c r="T11950" s="1">
        <v>75226.0</v>
      </c>
      <c r="U11950" s="1" t="s">
        <v>22232</v>
      </c>
    </row>
    <row r="11951">
      <c r="A11951" s="1" t="s">
        <v>35430</v>
      </c>
      <c r="B11951" s="1">
        <v>36606.0</v>
      </c>
      <c r="C11951" s="1">
        <v>2227.0</v>
      </c>
      <c r="D11951" s="2" t="s">
        <v>34552</v>
      </c>
      <c r="E11951" s="1" t="s">
        <v>794</v>
      </c>
      <c r="F11951" s="1" t="s">
        <v>795</v>
      </c>
      <c r="G11951" s="3" t="str">
        <f t="shared" si="1"/>
        <v>Taylor Adams</v>
      </c>
      <c r="H11951" s="3" t="str">
        <f t="shared" si="2"/>
        <v>TAYLOR ADAMS</v>
      </c>
      <c r="J11951" s="1" t="s">
        <v>389</v>
      </c>
      <c r="K11951" s="1" t="s">
        <v>47</v>
      </c>
      <c r="L11951" s="1">
        <v>2000.0</v>
      </c>
      <c r="M11951" s="1" t="s">
        <v>390</v>
      </c>
      <c r="N11951" s="1" t="s">
        <v>34542</v>
      </c>
      <c r="O11951" s="4">
        <v>44317.0</v>
      </c>
      <c r="P11951" s="4">
        <v>44289.0</v>
      </c>
      <c r="Q11951" s="1" t="s">
        <v>25394</v>
      </c>
      <c r="R11951" s="1" t="s">
        <v>31</v>
      </c>
      <c r="S11951" s="1" t="s">
        <v>32</v>
      </c>
      <c r="T11951" s="1">
        <v>75208.0</v>
      </c>
      <c r="U11951" s="1" t="s">
        <v>25395</v>
      </c>
    </row>
    <row r="11952">
      <c r="A11952" s="1" t="s">
        <v>35431</v>
      </c>
      <c r="B11952" s="1">
        <v>37335.0</v>
      </c>
      <c r="C11952" s="1">
        <v>2281.0</v>
      </c>
      <c r="D11952" s="2" t="s">
        <v>34554</v>
      </c>
      <c r="E11952" s="1" t="s">
        <v>794</v>
      </c>
      <c r="F11952" s="1" t="s">
        <v>795</v>
      </c>
      <c r="G11952" s="3" t="str">
        <f t="shared" si="1"/>
        <v>Taylor Adams</v>
      </c>
      <c r="H11952" s="3" t="str">
        <f t="shared" si="2"/>
        <v>TAYLOR ADAMS</v>
      </c>
      <c r="J11952" s="1" t="s">
        <v>389</v>
      </c>
      <c r="K11952" s="1" t="s">
        <v>50</v>
      </c>
      <c r="L11952" s="1">
        <v>2000.0</v>
      </c>
      <c r="M11952" s="1" t="s">
        <v>390</v>
      </c>
      <c r="N11952" s="1" t="s">
        <v>34542</v>
      </c>
      <c r="O11952" s="4">
        <v>44352.0</v>
      </c>
      <c r="P11952" s="4">
        <v>44319.0</v>
      </c>
      <c r="Q11952" s="1" t="s">
        <v>25394</v>
      </c>
      <c r="R11952" s="1" t="s">
        <v>31</v>
      </c>
      <c r="S11952" s="1" t="s">
        <v>32</v>
      </c>
      <c r="T11952" s="1">
        <v>75208.0</v>
      </c>
      <c r="U11952" s="1" t="s">
        <v>25395</v>
      </c>
    </row>
    <row r="11953">
      <c r="A11953" s="1" t="s">
        <v>35432</v>
      </c>
      <c r="B11953" s="1">
        <v>37823.0</v>
      </c>
      <c r="C11953" s="1">
        <v>2312.0</v>
      </c>
      <c r="D11953" s="2" t="s">
        <v>34556</v>
      </c>
      <c r="E11953" s="1" t="s">
        <v>794</v>
      </c>
      <c r="F11953" s="1" t="s">
        <v>795</v>
      </c>
      <c r="G11953" s="3" t="str">
        <f t="shared" si="1"/>
        <v>Taylor Adams</v>
      </c>
      <c r="H11953" s="3" t="str">
        <f t="shared" si="2"/>
        <v>TAYLOR ADAMS</v>
      </c>
      <c r="J11953" s="1" t="s">
        <v>389</v>
      </c>
      <c r="K11953" s="1" t="s">
        <v>53</v>
      </c>
      <c r="L11953" s="1">
        <v>2000.0</v>
      </c>
      <c r="M11953" s="1" t="s">
        <v>390</v>
      </c>
      <c r="N11953" s="1" t="s">
        <v>34542</v>
      </c>
      <c r="O11953" s="4">
        <v>44352.0</v>
      </c>
      <c r="P11953" s="4">
        <v>44350.0</v>
      </c>
      <c r="Q11953" s="1" t="s">
        <v>25394</v>
      </c>
      <c r="R11953" s="1" t="s">
        <v>31</v>
      </c>
      <c r="S11953" s="1" t="s">
        <v>32</v>
      </c>
      <c r="T11953" s="1">
        <v>75208.0</v>
      </c>
      <c r="U11953" s="1" t="s">
        <v>25395</v>
      </c>
    </row>
    <row r="11954">
      <c r="A11954" s="1" t="s">
        <v>35433</v>
      </c>
      <c r="B11954" s="1">
        <v>37817.0</v>
      </c>
      <c r="C11954" s="1">
        <v>2312.0</v>
      </c>
      <c r="D11954" s="2" t="s">
        <v>34556</v>
      </c>
      <c r="G11954" s="3" t="str">
        <f t="shared" si="1"/>
        <v> </v>
      </c>
      <c r="H11954" s="3" t="str">
        <f t="shared" si="2"/>
        <v> </v>
      </c>
      <c r="I11954" s="1" t="s">
        <v>790</v>
      </c>
      <c r="J11954" s="1" t="s">
        <v>389</v>
      </c>
      <c r="K11954" s="1" t="s">
        <v>53</v>
      </c>
      <c r="L11954" s="1">
        <v>2124.9</v>
      </c>
      <c r="M11954" s="1" t="s">
        <v>390</v>
      </c>
      <c r="N11954" s="1" t="s">
        <v>34542</v>
      </c>
      <c r="O11954" s="4">
        <v>44352.0</v>
      </c>
      <c r="P11954" s="4">
        <v>44343.0</v>
      </c>
      <c r="Q11954" s="1" t="s">
        <v>791</v>
      </c>
      <c r="R11954" s="1" t="s">
        <v>31</v>
      </c>
      <c r="S11954" s="1" t="s">
        <v>32</v>
      </c>
      <c r="T11954" s="1">
        <v>75247.0</v>
      </c>
      <c r="U11954" s="1" t="s">
        <v>792</v>
      </c>
    </row>
    <row r="11955">
      <c r="A11955" s="1" t="s">
        <v>35434</v>
      </c>
      <c r="B11955" s="1">
        <v>39019.0</v>
      </c>
      <c r="C11955" s="1">
        <v>2408.0</v>
      </c>
      <c r="D11955" s="2" t="s">
        <v>34540</v>
      </c>
      <c r="E11955" s="1" t="s">
        <v>11220</v>
      </c>
      <c r="F11955" s="1" t="s">
        <v>34541</v>
      </c>
      <c r="G11955" s="3" t="str">
        <f t="shared" si="1"/>
        <v>Joan Ridley</v>
      </c>
      <c r="H11955" s="3" t="str">
        <f t="shared" si="2"/>
        <v>JOAN RIDLEY</v>
      </c>
      <c r="J11955" s="1" t="s">
        <v>389</v>
      </c>
      <c r="K11955" s="1" t="s">
        <v>27</v>
      </c>
      <c r="L11955" s="1">
        <v>2341.34</v>
      </c>
      <c r="M11955" s="1" t="s">
        <v>390</v>
      </c>
      <c r="N11955" s="1" t="s">
        <v>34542</v>
      </c>
      <c r="P11955" s="4">
        <v>44381.0</v>
      </c>
      <c r="Q11955" s="1" t="s">
        <v>34543</v>
      </c>
      <c r="R11955" s="1" t="s">
        <v>31</v>
      </c>
      <c r="S11955" s="1" t="s">
        <v>32</v>
      </c>
      <c r="T11955" s="1">
        <v>75214.0</v>
      </c>
      <c r="U11955" s="1" t="s">
        <v>34544</v>
      </c>
    </row>
    <row r="11956">
      <c r="A11956" s="1" t="s">
        <v>35435</v>
      </c>
      <c r="B11956" s="1">
        <v>37820.0</v>
      </c>
      <c r="C11956" s="1">
        <v>2312.0</v>
      </c>
      <c r="D11956" s="2" t="s">
        <v>34556</v>
      </c>
      <c r="G11956" s="3" t="str">
        <f t="shared" si="1"/>
        <v> </v>
      </c>
      <c r="H11956" s="3" t="str">
        <f t="shared" si="2"/>
        <v> </v>
      </c>
      <c r="I11956" s="1" t="s">
        <v>34661</v>
      </c>
      <c r="J11956" s="1" t="s">
        <v>389</v>
      </c>
      <c r="K11956" s="1" t="s">
        <v>53</v>
      </c>
      <c r="L11956" s="1">
        <v>2391.0</v>
      </c>
      <c r="M11956" s="1" t="s">
        <v>390</v>
      </c>
      <c r="N11956" s="1" t="s">
        <v>34542</v>
      </c>
      <c r="O11956" s="4">
        <v>44352.0</v>
      </c>
      <c r="P11956" s="4">
        <v>44344.0</v>
      </c>
      <c r="Q11956" s="1" t="s">
        <v>791</v>
      </c>
      <c r="R11956" s="1" t="s">
        <v>31</v>
      </c>
      <c r="S11956" s="1" t="s">
        <v>32</v>
      </c>
      <c r="T11956" s="1">
        <v>75247.0</v>
      </c>
      <c r="U11956" s="1" t="s">
        <v>792</v>
      </c>
    </row>
    <row r="11957">
      <c r="A11957" s="1" t="s">
        <v>35436</v>
      </c>
      <c r="B11957" s="1">
        <v>76102.0</v>
      </c>
      <c r="C11957" s="1">
        <v>2281.0</v>
      </c>
      <c r="D11957" s="2" t="s">
        <v>34554</v>
      </c>
      <c r="G11957" s="3" t="str">
        <f t="shared" si="1"/>
        <v> </v>
      </c>
      <c r="H11957" s="3" t="str">
        <f t="shared" si="2"/>
        <v> </v>
      </c>
      <c r="I11957" s="1" t="s">
        <v>35437</v>
      </c>
      <c r="J11957" s="1" t="s">
        <v>57</v>
      </c>
      <c r="K11957" s="1" t="s">
        <v>50</v>
      </c>
      <c r="L11957" s="1">
        <v>2500.0</v>
      </c>
      <c r="M11957" s="1" t="s">
        <v>58</v>
      </c>
      <c r="N11957" s="1" t="s">
        <v>34542</v>
      </c>
      <c r="O11957" s="4">
        <v>44352.0</v>
      </c>
      <c r="P11957" s="4">
        <v>44336.0</v>
      </c>
      <c r="Q11957" s="1" t="s">
        <v>35438</v>
      </c>
      <c r="R11957" s="1" t="s">
        <v>31</v>
      </c>
      <c r="S11957" s="1" t="s">
        <v>32</v>
      </c>
      <c r="T11957" s="1">
        <v>75243.0</v>
      </c>
      <c r="U11957" s="1" t="s">
        <v>35439</v>
      </c>
    </row>
    <row r="11958">
      <c r="A11958" s="1" t="s">
        <v>35440</v>
      </c>
      <c r="B11958" s="1">
        <v>78945.0</v>
      </c>
      <c r="C11958" s="1">
        <v>2312.0</v>
      </c>
      <c r="D11958" s="2" t="s">
        <v>34556</v>
      </c>
      <c r="G11958" s="3" t="str">
        <f t="shared" si="1"/>
        <v> </v>
      </c>
      <c r="H11958" s="3" t="str">
        <f t="shared" si="2"/>
        <v> </v>
      </c>
      <c r="I11958" s="1" t="s">
        <v>35441</v>
      </c>
      <c r="J11958" s="1" t="s">
        <v>57</v>
      </c>
      <c r="K11958" s="1" t="s">
        <v>53</v>
      </c>
      <c r="L11958" s="1">
        <v>2500.0</v>
      </c>
      <c r="M11958" s="1" t="s">
        <v>58</v>
      </c>
      <c r="N11958" s="1" t="s">
        <v>34542</v>
      </c>
      <c r="O11958" s="4">
        <v>44352.0</v>
      </c>
      <c r="P11958" s="4">
        <v>44351.0</v>
      </c>
      <c r="Q11958" s="1" t="s">
        <v>1683</v>
      </c>
      <c r="R11958" s="1" t="s">
        <v>1684</v>
      </c>
      <c r="S11958" s="1" t="s">
        <v>32</v>
      </c>
      <c r="T11958" s="1">
        <v>75011.0</v>
      </c>
      <c r="U11958" s="1" t="s">
        <v>1685</v>
      </c>
    </row>
    <row r="11959">
      <c r="A11959" s="1" t="s">
        <v>35442</v>
      </c>
      <c r="B11959" s="1">
        <v>37829.0</v>
      </c>
      <c r="C11959" s="1">
        <v>2312.0</v>
      </c>
      <c r="D11959" s="2" t="s">
        <v>34556</v>
      </c>
      <c r="E11959" s="1" t="s">
        <v>794</v>
      </c>
      <c r="F11959" s="1" t="s">
        <v>795</v>
      </c>
      <c r="G11959" s="3" t="str">
        <f t="shared" si="1"/>
        <v>Taylor Adams</v>
      </c>
      <c r="H11959" s="3" t="str">
        <f t="shared" si="2"/>
        <v>TAYLOR ADAMS</v>
      </c>
      <c r="J11959" s="1" t="s">
        <v>389</v>
      </c>
      <c r="K11959" s="1" t="s">
        <v>53</v>
      </c>
      <c r="L11959" s="1">
        <v>2500.0</v>
      </c>
      <c r="M11959" s="1" t="s">
        <v>390</v>
      </c>
      <c r="N11959" s="1" t="s">
        <v>34542</v>
      </c>
      <c r="O11959" s="4">
        <v>44352.0</v>
      </c>
      <c r="P11959" s="4">
        <v>44360.0</v>
      </c>
      <c r="Q11959" s="1" t="s">
        <v>25394</v>
      </c>
      <c r="R11959" s="1" t="s">
        <v>31</v>
      </c>
      <c r="S11959" s="1" t="s">
        <v>32</v>
      </c>
      <c r="T11959" s="1">
        <v>75208.0</v>
      </c>
      <c r="U11959" s="1" t="s">
        <v>25395</v>
      </c>
    </row>
    <row r="11960">
      <c r="A11960" s="1" t="s">
        <v>35443</v>
      </c>
      <c r="B11960" s="1">
        <v>37826.0</v>
      </c>
      <c r="C11960" s="1">
        <v>2312.0</v>
      </c>
      <c r="D11960" s="2" t="s">
        <v>34556</v>
      </c>
      <c r="G11960" s="3" t="str">
        <f t="shared" si="1"/>
        <v> </v>
      </c>
      <c r="H11960" s="3" t="str">
        <f t="shared" si="2"/>
        <v> </v>
      </c>
      <c r="I11960" s="1" t="s">
        <v>34497</v>
      </c>
      <c r="J11960" s="1" t="s">
        <v>389</v>
      </c>
      <c r="K11960" s="1" t="s">
        <v>53</v>
      </c>
      <c r="L11960" s="1">
        <v>2755.91</v>
      </c>
      <c r="M11960" s="1" t="s">
        <v>390</v>
      </c>
      <c r="N11960" s="1" t="s">
        <v>34542</v>
      </c>
      <c r="O11960" s="4">
        <v>44352.0</v>
      </c>
      <c r="P11960" s="4">
        <v>44356.0</v>
      </c>
      <c r="Q11960" s="1" t="s">
        <v>1462</v>
      </c>
      <c r="R11960" s="1" t="s">
        <v>7634</v>
      </c>
      <c r="S11960" s="1" t="s">
        <v>32</v>
      </c>
      <c r="T11960" s="1">
        <v>76114.0</v>
      </c>
      <c r="U11960" s="1" t="s">
        <v>35328</v>
      </c>
    </row>
    <row r="11961">
      <c r="A11961" s="1" t="s">
        <v>35444</v>
      </c>
      <c r="B11961" s="1">
        <v>37822.0</v>
      </c>
      <c r="C11961" s="1">
        <v>2312.0</v>
      </c>
      <c r="D11961" s="2" t="s">
        <v>34556</v>
      </c>
      <c r="G11961" s="3" t="str">
        <f t="shared" si="1"/>
        <v> </v>
      </c>
      <c r="H11961" s="3" t="str">
        <f t="shared" si="2"/>
        <v> </v>
      </c>
      <c r="I11961" s="1" t="s">
        <v>34497</v>
      </c>
      <c r="J11961" s="1" t="s">
        <v>389</v>
      </c>
      <c r="K11961" s="1" t="s">
        <v>53</v>
      </c>
      <c r="L11961" s="1">
        <v>2755.91</v>
      </c>
      <c r="M11961" s="1" t="s">
        <v>390</v>
      </c>
      <c r="N11961" s="1" t="s">
        <v>34542</v>
      </c>
      <c r="O11961" s="4">
        <v>44352.0</v>
      </c>
      <c r="P11961" s="4">
        <v>44349.0</v>
      </c>
      <c r="Q11961" s="1" t="s">
        <v>1462</v>
      </c>
      <c r="R11961" s="1" t="s">
        <v>7634</v>
      </c>
      <c r="S11961" s="1" t="s">
        <v>32</v>
      </c>
      <c r="T11961" s="1">
        <v>76114.0</v>
      </c>
      <c r="U11961" s="1" t="s">
        <v>35328</v>
      </c>
    </row>
    <row r="11962">
      <c r="A11962" s="1" t="s">
        <v>35445</v>
      </c>
      <c r="B11962" s="1">
        <v>37331.0</v>
      </c>
      <c r="C11962" s="1">
        <v>2281.0</v>
      </c>
      <c r="D11962" s="2" t="s">
        <v>34554</v>
      </c>
      <c r="G11962" s="3" t="str">
        <f t="shared" si="1"/>
        <v> </v>
      </c>
      <c r="H11962" s="3" t="str">
        <f t="shared" si="2"/>
        <v> </v>
      </c>
      <c r="I11962" s="1" t="s">
        <v>22229</v>
      </c>
      <c r="J11962" s="1" t="s">
        <v>389</v>
      </c>
      <c r="K11962" s="1" t="s">
        <v>50</v>
      </c>
      <c r="L11962" s="1">
        <v>3150.86</v>
      </c>
      <c r="M11962" s="1" t="s">
        <v>390</v>
      </c>
      <c r="N11962" s="1" t="s">
        <v>34542</v>
      </c>
      <c r="O11962" s="4">
        <v>44352.0</v>
      </c>
      <c r="P11962" s="4">
        <v>44330.0</v>
      </c>
      <c r="Q11962" s="1" t="s">
        <v>26614</v>
      </c>
      <c r="R11962" s="1" t="s">
        <v>31</v>
      </c>
      <c r="S11962" s="1" t="s">
        <v>32</v>
      </c>
      <c r="T11962" s="1">
        <v>75247.0</v>
      </c>
      <c r="U11962" s="1" t="s">
        <v>26615</v>
      </c>
    </row>
    <row r="11963">
      <c r="A11963" s="1" t="s">
        <v>35446</v>
      </c>
      <c r="B11963" s="1">
        <v>37821.0</v>
      </c>
      <c r="C11963" s="1">
        <v>2312.0</v>
      </c>
      <c r="D11963" s="2" t="s">
        <v>34556</v>
      </c>
      <c r="G11963" s="3" t="str">
        <f t="shared" si="1"/>
        <v> </v>
      </c>
      <c r="H11963" s="3" t="str">
        <f t="shared" si="2"/>
        <v> </v>
      </c>
      <c r="I11963" s="1" t="s">
        <v>22229</v>
      </c>
      <c r="J11963" s="1" t="s">
        <v>389</v>
      </c>
      <c r="K11963" s="1" t="s">
        <v>53</v>
      </c>
      <c r="L11963" s="1">
        <v>3299.76</v>
      </c>
      <c r="M11963" s="1" t="s">
        <v>390</v>
      </c>
      <c r="N11963" s="1" t="s">
        <v>34542</v>
      </c>
      <c r="O11963" s="4">
        <v>44352.0</v>
      </c>
      <c r="P11963" s="4">
        <v>44349.0</v>
      </c>
      <c r="Q11963" s="1" t="s">
        <v>26614</v>
      </c>
      <c r="R11963" s="1" t="s">
        <v>31</v>
      </c>
      <c r="S11963" s="1" t="s">
        <v>32</v>
      </c>
      <c r="T11963" s="1">
        <v>75247.0</v>
      </c>
      <c r="U11963" s="1" t="s">
        <v>26615</v>
      </c>
    </row>
    <row r="11964">
      <c r="A11964" s="1" t="s">
        <v>35447</v>
      </c>
      <c r="B11964" s="1">
        <v>37320.0</v>
      </c>
      <c r="C11964" s="1">
        <v>2281.0</v>
      </c>
      <c r="D11964" s="2" t="s">
        <v>34554</v>
      </c>
      <c r="G11964" s="3" t="str">
        <f t="shared" si="1"/>
        <v> </v>
      </c>
      <c r="H11964" s="3" t="str">
        <f t="shared" si="2"/>
        <v> </v>
      </c>
      <c r="I11964" s="1" t="s">
        <v>22229</v>
      </c>
      <c r="J11964" s="1" t="s">
        <v>389</v>
      </c>
      <c r="K11964" s="1" t="s">
        <v>50</v>
      </c>
      <c r="L11964" s="1">
        <v>3392.4</v>
      </c>
      <c r="M11964" s="1" t="s">
        <v>390</v>
      </c>
      <c r="N11964" s="1" t="s">
        <v>34542</v>
      </c>
      <c r="O11964" s="4">
        <v>44352.0</v>
      </c>
      <c r="P11964" s="4">
        <v>44308.0</v>
      </c>
      <c r="Q11964" s="1" t="s">
        <v>26614</v>
      </c>
      <c r="R11964" s="1" t="s">
        <v>31</v>
      </c>
      <c r="S11964" s="1" t="s">
        <v>32</v>
      </c>
      <c r="T11964" s="1">
        <v>75247.0</v>
      </c>
      <c r="U11964" s="1" t="s">
        <v>26615</v>
      </c>
    </row>
    <row r="11965">
      <c r="A11965" s="1" t="s">
        <v>35448</v>
      </c>
      <c r="B11965" s="1">
        <v>36610.0</v>
      </c>
      <c r="C11965" s="1">
        <v>2227.0</v>
      </c>
      <c r="D11965" s="2" t="s">
        <v>34552</v>
      </c>
      <c r="G11965" s="3" t="str">
        <f t="shared" si="1"/>
        <v> </v>
      </c>
      <c r="H11965" s="3" t="str">
        <f t="shared" si="2"/>
        <v> </v>
      </c>
      <c r="I11965" s="1" t="s">
        <v>22229</v>
      </c>
      <c r="J11965" s="1" t="s">
        <v>389</v>
      </c>
      <c r="K11965" s="1" t="s">
        <v>47</v>
      </c>
      <c r="L11965" s="1">
        <v>3433.82</v>
      </c>
      <c r="M11965" s="1" t="s">
        <v>390</v>
      </c>
      <c r="N11965" s="1" t="s">
        <v>34542</v>
      </c>
      <c r="O11965" s="4">
        <v>44317.0</v>
      </c>
      <c r="P11965" s="4">
        <v>44301.0</v>
      </c>
      <c r="Q11965" s="1" t="s">
        <v>26614</v>
      </c>
      <c r="R11965" s="1" t="s">
        <v>31</v>
      </c>
      <c r="S11965" s="1" t="s">
        <v>32</v>
      </c>
      <c r="T11965" s="1">
        <v>75247.0</v>
      </c>
      <c r="U11965" s="1" t="s">
        <v>26615</v>
      </c>
    </row>
    <row r="11966">
      <c r="A11966" s="1" t="s">
        <v>35449</v>
      </c>
      <c r="B11966" s="1">
        <v>36605.0</v>
      </c>
      <c r="C11966" s="1">
        <v>2227.0</v>
      </c>
      <c r="D11966" s="2" t="s">
        <v>34552</v>
      </c>
      <c r="G11966" s="3" t="str">
        <f t="shared" si="1"/>
        <v> </v>
      </c>
      <c r="H11966" s="3" t="str">
        <f t="shared" si="2"/>
        <v> </v>
      </c>
      <c r="I11966" s="1" t="s">
        <v>22229</v>
      </c>
      <c r="J11966" s="1" t="s">
        <v>389</v>
      </c>
      <c r="K11966" s="1" t="s">
        <v>47</v>
      </c>
      <c r="L11966" s="1">
        <v>3460.29</v>
      </c>
      <c r="M11966" s="1" t="s">
        <v>390</v>
      </c>
      <c r="N11966" s="1" t="s">
        <v>34542</v>
      </c>
      <c r="O11966" s="4">
        <v>44317.0</v>
      </c>
      <c r="P11966" s="4">
        <v>44287.0</v>
      </c>
      <c r="Q11966" s="1" t="s">
        <v>26614</v>
      </c>
      <c r="R11966" s="1" t="s">
        <v>31</v>
      </c>
      <c r="S11966" s="1" t="s">
        <v>32</v>
      </c>
      <c r="T11966" s="1">
        <v>75247.0</v>
      </c>
      <c r="U11966" s="1" t="s">
        <v>26615</v>
      </c>
    </row>
    <row r="11967">
      <c r="A11967" s="1" t="s">
        <v>35450</v>
      </c>
      <c r="B11967" s="1">
        <v>37330.0</v>
      </c>
      <c r="C11967" s="1">
        <v>2281.0</v>
      </c>
      <c r="D11967" s="2" t="s">
        <v>34554</v>
      </c>
      <c r="G11967" s="3" t="str">
        <f t="shared" si="1"/>
        <v> </v>
      </c>
      <c r="H11967" s="3" t="str">
        <f t="shared" si="2"/>
        <v> </v>
      </c>
      <c r="I11967" s="1" t="s">
        <v>22229</v>
      </c>
      <c r="J11967" s="1" t="s">
        <v>389</v>
      </c>
      <c r="K11967" s="1" t="s">
        <v>50</v>
      </c>
      <c r="L11967" s="1">
        <v>4025.43</v>
      </c>
      <c r="M11967" s="1" t="s">
        <v>390</v>
      </c>
      <c r="N11967" s="1" t="s">
        <v>34542</v>
      </c>
      <c r="O11967" s="4">
        <v>44352.0</v>
      </c>
      <c r="P11967" s="4">
        <v>44337.0</v>
      </c>
      <c r="Q11967" s="1" t="s">
        <v>26614</v>
      </c>
      <c r="R11967" s="1" t="s">
        <v>31</v>
      </c>
      <c r="S11967" s="1" t="s">
        <v>32</v>
      </c>
      <c r="T11967" s="1">
        <v>75247.0</v>
      </c>
      <c r="U11967" s="1" t="s">
        <v>26615</v>
      </c>
    </row>
    <row r="11968">
      <c r="A11968" s="1" t="s">
        <v>35451</v>
      </c>
      <c r="B11968" s="1">
        <v>37319.0</v>
      </c>
      <c r="C11968" s="1">
        <v>2281.0</v>
      </c>
      <c r="D11968" s="2" t="s">
        <v>34554</v>
      </c>
      <c r="G11968" s="3" t="str">
        <f t="shared" si="1"/>
        <v> </v>
      </c>
      <c r="H11968" s="3" t="str">
        <f t="shared" si="2"/>
        <v> </v>
      </c>
      <c r="I11968" s="1" t="s">
        <v>34497</v>
      </c>
      <c r="J11968" s="1" t="s">
        <v>389</v>
      </c>
      <c r="K11968" s="1" t="s">
        <v>50</v>
      </c>
      <c r="L11968" s="1">
        <v>4137.92</v>
      </c>
      <c r="M11968" s="1" t="s">
        <v>390</v>
      </c>
      <c r="N11968" s="1" t="s">
        <v>34542</v>
      </c>
      <c r="O11968" s="4">
        <v>44352.0</v>
      </c>
      <c r="P11968" s="4">
        <v>44308.0</v>
      </c>
      <c r="Q11968" s="1" t="s">
        <v>1462</v>
      </c>
      <c r="R11968" s="1" t="s">
        <v>7634</v>
      </c>
      <c r="S11968" s="1" t="s">
        <v>32</v>
      </c>
      <c r="T11968" s="1">
        <v>76114.0</v>
      </c>
      <c r="U11968" s="1" t="s">
        <v>35328</v>
      </c>
    </row>
    <row r="11969">
      <c r="A11969" s="1" t="s">
        <v>35452</v>
      </c>
      <c r="B11969" s="1">
        <v>37325.0</v>
      </c>
      <c r="C11969" s="1">
        <v>2281.0</v>
      </c>
      <c r="D11969" s="2" t="s">
        <v>34554</v>
      </c>
      <c r="G11969" s="3" t="str">
        <f t="shared" si="1"/>
        <v> </v>
      </c>
      <c r="H11969" s="3" t="str">
        <f t="shared" si="2"/>
        <v> </v>
      </c>
      <c r="I11969" s="1" t="s">
        <v>22229</v>
      </c>
      <c r="J11969" s="1" t="s">
        <v>389</v>
      </c>
      <c r="K11969" s="1" t="s">
        <v>50</v>
      </c>
      <c r="L11969" s="1">
        <v>4258.17</v>
      </c>
      <c r="M11969" s="1" t="s">
        <v>390</v>
      </c>
      <c r="N11969" s="1" t="s">
        <v>34542</v>
      </c>
      <c r="O11969" s="4">
        <v>44352.0</v>
      </c>
      <c r="P11969" s="4">
        <v>44341.0</v>
      </c>
      <c r="Q11969" s="1" t="s">
        <v>26614</v>
      </c>
      <c r="R11969" s="1" t="s">
        <v>31</v>
      </c>
      <c r="S11969" s="1" t="s">
        <v>32</v>
      </c>
      <c r="T11969" s="1">
        <v>75247.0</v>
      </c>
      <c r="U11969" s="1" t="s">
        <v>26615</v>
      </c>
    </row>
    <row r="11970">
      <c r="A11970" s="1" t="s">
        <v>35453</v>
      </c>
      <c r="B11970" s="1">
        <v>384.0</v>
      </c>
      <c r="C11970" s="1">
        <v>2086.0</v>
      </c>
      <c r="D11970" s="2" t="s">
        <v>34546</v>
      </c>
      <c r="E11970" s="1" t="s">
        <v>2295</v>
      </c>
      <c r="F11970" s="1" t="s">
        <v>34541</v>
      </c>
      <c r="G11970" s="3" t="str">
        <f t="shared" si="1"/>
        <v>Paul Ridley</v>
      </c>
      <c r="H11970" s="3" t="str">
        <f t="shared" si="2"/>
        <v>PAUL RIDLEY</v>
      </c>
      <c r="J11970" s="1" t="s">
        <v>2686</v>
      </c>
      <c r="K11970" s="1" t="s">
        <v>41</v>
      </c>
      <c r="L11970" s="1">
        <v>20000.0</v>
      </c>
      <c r="M11970" s="1" t="s">
        <v>2687</v>
      </c>
      <c r="N11970" s="1" t="s">
        <v>34542</v>
      </c>
      <c r="O11970" s="4">
        <v>44317.0</v>
      </c>
      <c r="P11970" s="5">
        <v>44196.0</v>
      </c>
      <c r="Q11970" s="1" t="s">
        <v>34543</v>
      </c>
      <c r="R11970" s="1" t="s">
        <v>31</v>
      </c>
      <c r="S11970" s="1" t="s">
        <v>32</v>
      </c>
      <c r="T11970" s="1">
        <v>75214.0</v>
      </c>
      <c r="U11970" s="1" t="s">
        <v>34544</v>
      </c>
    </row>
    <row r="11971">
      <c r="A11971" s="1" t="s">
        <v>35454</v>
      </c>
      <c r="B11971" s="1">
        <v>37828.0</v>
      </c>
      <c r="C11971" s="1">
        <v>2312.0</v>
      </c>
      <c r="D11971" s="2" t="s">
        <v>34556</v>
      </c>
      <c r="E11971" s="1" t="s">
        <v>1875</v>
      </c>
      <c r="F11971" s="1" t="s">
        <v>1876</v>
      </c>
      <c r="G11971" s="3" t="str">
        <f t="shared" si="1"/>
        <v>Anna Casey</v>
      </c>
      <c r="H11971" s="3" t="str">
        <f t="shared" si="2"/>
        <v>ANNA CASEY</v>
      </c>
      <c r="J11971" s="1" t="s">
        <v>389</v>
      </c>
      <c r="K11971" s="1" t="s">
        <v>53</v>
      </c>
      <c r="L11971" s="1">
        <v>30000.0</v>
      </c>
      <c r="M11971" s="1" t="s">
        <v>390</v>
      </c>
      <c r="N11971" s="1" t="s">
        <v>34542</v>
      </c>
      <c r="O11971" s="4">
        <v>44352.0</v>
      </c>
      <c r="P11971" s="4">
        <v>44367.0</v>
      </c>
      <c r="Q11971" s="1" t="s">
        <v>1916</v>
      </c>
      <c r="R11971" s="1" t="s">
        <v>31</v>
      </c>
      <c r="S11971" s="1" t="s">
        <v>32</v>
      </c>
      <c r="T11971" s="1">
        <v>75233.0</v>
      </c>
      <c r="U11971" s="1" t="s">
        <v>1917</v>
      </c>
    </row>
    <row r="11972">
      <c r="A11972" s="1" t="s">
        <v>35455</v>
      </c>
      <c r="B11972" s="1">
        <v>410.0</v>
      </c>
      <c r="C11972" s="1">
        <v>2312.0</v>
      </c>
      <c r="D11972" s="2" t="s">
        <v>34556</v>
      </c>
      <c r="E11972" s="1" t="s">
        <v>2295</v>
      </c>
      <c r="F11972" s="1" t="s">
        <v>34541</v>
      </c>
      <c r="G11972" s="3" t="str">
        <f t="shared" si="1"/>
        <v>Paul Ridley</v>
      </c>
      <c r="H11972" s="3" t="str">
        <f t="shared" si="2"/>
        <v>PAUL RIDLEY</v>
      </c>
      <c r="J11972" s="1" t="s">
        <v>2686</v>
      </c>
      <c r="K11972" s="1" t="s">
        <v>53</v>
      </c>
      <c r="L11972" s="1">
        <v>30000.0</v>
      </c>
      <c r="M11972" s="1" t="s">
        <v>2687</v>
      </c>
      <c r="N11972" s="1" t="s">
        <v>34542</v>
      </c>
      <c r="O11972" s="4">
        <v>44352.0</v>
      </c>
      <c r="P11972" s="4">
        <v>44360.0</v>
      </c>
      <c r="Q11972" s="1" t="s">
        <v>34547</v>
      </c>
      <c r="R11972" s="1" t="s">
        <v>31</v>
      </c>
      <c r="S11972" s="1" t="s">
        <v>32</v>
      </c>
      <c r="T11972" s="1">
        <v>75214.0</v>
      </c>
      <c r="U11972" s="1" t="s">
        <v>34548</v>
      </c>
    </row>
    <row r="11973">
      <c r="A11973" s="1" t="s">
        <v>35456</v>
      </c>
      <c r="B11973" s="1">
        <v>2367.0</v>
      </c>
      <c r="C11973" s="1">
        <v>2367.0</v>
      </c>
      <c r="D11973" s="2" t="s">
        <v>35457</v>
      </c>
      <c r="E11973" s="1" t="s">
        <v>625</v>
      </c>
      <c r="F11973" s="1" t="s">
        <v>458</v>
      </c>
      <c r="G11973" s="3" t="str">
        <f t="shared" si="1"/>
        <v>Paula Blackmon</v>
      </c>
      <c r="H11973" s="3" t="str">
        <f t="shared" si="2"/>
        <v>PAULA BLACKMON</v>
      </c>
      <c r="J11973" s="1" t="s">
        <v>26</v>
      </c>
      <c r="K11973" s="1" t="s">
        <v>27</v>
      </c>
      <c r="L11973" s="1">
        <v>0.0</v>
      </c>
      <c r="M11973" s="1" t="s">
        <v>28</v>
      </c>
      <c r="N11973" s="1" t="s">
        <v>35458</v>
      </c>
      <c r="O11973" s="4">
        <v>45052.0</v>
      </c>
      <c r="P11973" s="4">
        <v>44566.77553240741</v>
      </c>
      <c r="Q11973" s="1" t="s">
        <v>12549</v>
      </c>
      <c r="R11973" s="1" t="s">
        <v>31</v>
      </c>
      <c r="S11973" s="1" t="s">
        <v>32</v>
      </c>
      <c r="T11973" s="1">
        <v>75214.0</v>
      </c>
      <c r="U11973" s="1" t="s">
        <v>12550</v>
      </c>
    </row>
    <row r="11974">
      <c r="A11974" s="1" t="s">
        <v>35459</v>
      </c>
      <c r="B11974" s="1">
        <v>2035.0</v>
      </c>
      <c r="C11974" s="1">
        <v>2035.0</v>
      </c>
      <c r="D11974" s="2" t="s">
        <v>35460</v>
      </c>
      <c r="E11974" s="1" t="s">
        <v>625</v>
      </c>
      <c r="F11974" s="1" t="s">
        <v>458</v>
      </c>
      <c r="G11974" s="3" t="str">
        <f t="shared" si="1"/>
        <v>Paula Blackmon</v>
      </c>
      <c r="H11974" s="3" t="str">
        <f t="shared" si="2"/>
        <v>PAULA BLACKMON</v>
      </c>
      <c r="J11974" s="1" t="s">
        <v>26</v>
      </c>
      <c r="K11974" s="1" t="s">
        <v>36</v>
      </c>
      <c r="L11974" s="1">
        <v>0.0</v>
      </c>
      <c r="M11974" s="1" t="s">
        <v>28</v>
      </c>
      <c r="N11974" s="1" t="s">
        <v>35458</v>
      </c>
      <c r="O11974" s="4">
        <v>44317.0</v>
      </c>
      <c r="P11974" s="4">
        <v>44025.420381944445</v>
      </c>
      <c r="Q11974" s="1" t="s">
        <v>2059</v>
      </c>
      <c r="R11974" s="1" t="s">
        <v>31</v>
      </c>
      <c r="S11974" s="1" t="s">
        <v>32</v>
      </c>
      <c r="T11974" s="1">
        <v>75214.0</v>
      </c>
      <c r="U11974" s="1" t="s">
        <v>2060</v>
      </c>
    </row>
    <row r="11975">
      <c r="A11975" s="1" t="s">
        <v>35461</v>
      </c>
      <c r="B11975" s="1">
        <v>2079.0</v>
      </c>
      <c r="C11975" s="1">
        <v>2079.0</v>
      </c>
      <c r="D11975" s="2" t="s">
        <v>35462</v>
      </c>
      <c r="E11975" s="1" t="s">
        <v>625</v>
      </c>
      <c r="F11975" s="1" t="s">
        <v>458</v>
      </c>
      <c r="G11975" s="3" t="str">
        <f t="shared" si="1"/>
        <v>Paula Blackmon</v>
      </c>
      <c r="H11975" s="3" t="str">
        <f t="shared" si="2"/>
        <v>PAULA BLACKMON</v>
      </c>
      <c r="J11975" s="1" t="s">
        <v>26</v>
      </c>
      <c r="K11975" s="1" t="s">
        <v>41</v>
      </c>
      <c r="L11975" s="1">
        <v>0.0</v>
      </c>
      <c r="M11975" s="1" t="s">
        <v>28</v>
      </c>
      <c r="N11975" s="1" t="s">
        <v>35458</v>
      </c>
      <c r="O11975" s="4">
        <v>44317.0</v>
      </c>
      <c r="P11975" s="4">
        <v>44211.45961805555</v>
      </c>
      <c r="Q11975" s="1" t="s">
        <v>2059</v>
      </c>
      <c r="R11975" s="1" t="s">
        <v>31</v>
      </c>
      <c r="S11975" s="1" t="s">
        <v>32</v>
      </c>
      <c r="T11975" s="1">
        <v>75214.0</v>
      </c>
      <c r="U11975" s="1" t="s">
        <v>2060</v>
      </c>
    </row>
    <row r="11976">
      <c r="A11976" s="1" t="s">
        <v>35463</v>
      </c>
      <c r="B11976" s="1">
        <v>2157.0</v>
      </c>
      <c r="C11976" s="1">
        <v>2157.0</v>
      </c>
      <c r="D11976" s="2" t="s">
        <v>35464</v>
      </c>
      <c r="E11976" s="1" t="s">
        <v>625</v>
      </c>
      <c r="F11976" s="1" t="s">
        <v>458</v>
      </c>
      <c r="G11976" s="3" t="str">
        <f t="shared" si="1"/>
        <v>Paula Blackmon</v>
      </c>
      <c r="H11976" s="3" t="str">
        <f t="shared" si="2"/>
        <v>PAULA BLACKMON</v>
      </c>
      <c r="J11976" s="1" t="s">
        <v>26</v>
      </c>
      <c r="K11976" s="1" t="s">
        <v>44</v>
      </c>
      <c r="L11976" s="1">
        <v>0.0</v>
      </c>
      <c r="M11976" s="1" t="s">
        <v>28</v>
      </c>
      <c r="N11976" s="1" t="s">
        <v>35458</v>
      </c>
      <c r="O11976" s="4">
        <v>44317.0</v>
      </c>
      <c r="P11976" s="4">
        <v>44286.791817129626</v>
      </c>
      <c r="Q11976" s="1" t="s">
        <v>2059</v>
      </c>
      <c r="R11976" s="1" t="s">
        <v>31</v>
      </c>
      <c r="S11976" s="1" t="s">
        <v>32</v>
      </c>
      <c r="T11976" s="1">
        <v>75214.0</v>
      </c>
      <c r="U11976" s="1" t="s">
        <v>2060</v>
      </c>
    </row>
    <row r="11977">
      <c r="A11977" s="1" t="s">
        <v>35465</v>
      </c>
      <c r="B11977" s="1">
        <v>2228.0</v>
      </c>
      <c r="C11977" s="1">
        <v>2228.0</v>
      </c>
      <c r="D11977" s="2" t="s">
        <v>35466</v>
      </c>
      <c r="E11977" s="1" t="s">
        <v>625</v>
      </c>
      <c r="F11977" s="1" t="s">
        <v>458</v>
      </c>
      <c r="G11977" s="3" t="str">
        <f t="shared" si="1"/>
        <v>Paula Blackmon</v>
      </c>
      <c r="H11977" s="3" t="str">
        <f t="shared" si="2"/>
        <v>PAULA BLACKMON</v>
      </c>
      <c r="J11977" s="1" t="s">
        <v>26</v>
      </c>
      <c r="K11977" s="1" t="s">
        <v>47</v>
      </c>
      <c r="L11977" s="1">
        <v>0.0</v>
      </c>
      <c r="M11977" s="1" t="s">
        <v>28</v>
      </c>
      <c r="N11977" s="1" t="s">
        <v>35458</v>
      </c>
      <c r="O11977" s="4">
        <v>44317.0</v>
      </c>
      <c r="P11977" s="4">
        <v>44309.47891203704</v>
      </c>
      <c r="Q11977" s="1" t="s">
        <v>35467</v>
      </c>
      <c r="R11977" s="1" t="s">
        <v>31</v>
      </c>
      <c r="S11977" s="1" t="s">
        <v>32</v>
      </c>
      <c r="T11977" s="1">
        <v>75214.0</v>
      </c>
      <c r="U11977" s="1" t="s">
        <v>35468</v>
      </c>
    </row>
    <row r="11978">
      <c r="A11978" s="1" t="s">
        <v>35469</v>
      </c>
      <c r="B11978" s="1">
        <v>2341.0</v>
      </c>
      <c r="C11978" s="1">
        <v>2341.0</v>
      </c>
      <c r="D11978" s="2" t="s">
        <v>35470</v>
      </c>
      <c r="E11978" s="1" t="s">
        <v>625</v>
      </c>
      <c r="F11978" s="1" t="s">
        <v>458</v>
      </c>
      <c r="G11978" s="3" t="str">
        <f t="shared" si="1"/>
        <v>Paula Blackmon</v>
      </c>
      <c r="H11978" s="3" t="str">
        <f t="shared" si="2"/>
        <v>PAULA BLACKMON</v>
      </c>
      <c r="J11978" s="1" t="s">
        <v>26</v>
      </c>
      <c r="K11978" s="1" t="s">
        <v>53</v>
      </c>
      <c r="L11978" s="1">
        <v>0.0</v>
      </c>
      <c r="M11978" s="1" t="s">
        <v>28</v>
      </c>
      <c r="N11978" s="1" t="s">
        <v>35458</v>
      </c>
      <c r="O11978" s="4">
        <v>44317.0</v>
      </c>
      <c r="P11978" s="4">
        <v>44392.66422453704</v>
      </c>
      <c r="Q11978" s="1" t="s">
        <v>35471</v>
      </c>
      <c r="R11978" s="1" t="s">
        <v>31</v>
      </c>
      <c r="S11978" s="1" t="s">
        <v>32</v>
      </c>
      <c r="T11978" s="1">
        <v>75214.0</v>
      </c>
      <c r="U11978" s="1" t="s">
        <v>35472</v>
      </c>
    </row>
    <row r="11979">
      <c r="A11979" s="1" t="s">
        <v>35473</v>
      </c>
      <c r="B11979" s="1">
        <v>66430.0</v>
      </c>
      <c r="C11979" s="1">
        <v>2079.0</v>
      </c>
      <c r="D11979" s="2" t="s">
        <v>35462</v>
      </c>
      <c r="E11979" s="1" t="s">
        <v>31</v>
      </c>
      <c r="F11979" s="1" t="s">
        <v>16585</v>
      </c>
      <c r="G11979" s="3" t="str">
        <f t="shared" si="1"/>
        <v>Dallas Neeley</v>
      </c>
      <c r="H11979" s="3" t="str">
        <f t="shared" si="2"/>
        <v>DALLAS NEELEY</v>
      </c>
      <c r="J11979" s="1" t="s">
        <v>57</v>
      </c>
      <c r="K11979" s="1" t="s">
        <v>41</v>
      </c>
      <c r="L11979" s="1">
        <v>10.0</v>
      </c>
      <c r="M11979" s="1" t="s">
        <v>58</v>
      </c>
      <c r="N11979" s="1" t="s">
        <v>35458</v>
      </c>
      <c r="O11979" s="4">
        <v>44317.0</v>
      </c>
      <c r="P11979" s="5">
        <v>44187.979166666664</v>
      </c>
      <c r="Q11979" s="1" t="s">
        <v>35474</v>
      </c>
      <c r="R11979" s="1" t="s">
        <v>31</v>
      </c>
      <c r="S11979" s="1" t="s">
        <v>32</v>
      </c>
      <c r="T11979" s="1">
        <v>75214.0</v>
      </c>
      <c r="U11979" s="1" t="s">
        <v>35475</v>
      </c>
    </row>
    <row r="11980">
      <c r="A11980" s="1" t="s">
        <v>35476</v>
      </c>
      <c r="B11980" s="1">
        <v>66382.0</v>
      </c>
      <c r="C11980" s="1">
        <v>2079.0</v>
      </c>
      <c r="D11980" s="2" t="s">
        <v>35462</v>
      </c>
      <c r="E11980" s="1" t="s">
        <v>7527</v>
      </c>
      <c r="F11980" s="1" t="s">
        <v>30127</v>
      </c>
      <c r="G11980" s="3" t="str">
        <f t="shared" si="1"/>
        <v>Roger Gault</v>
      </c>
      <c r="H11980" s="3" t="str">
        <f t="shared" si="2"/>
        <v>ROGER GAULT</v>
      </c>
      <c r="J11980" s="1" t="s">
        <v>57</v>
      </c>
      <c r="K11980" s="1" t="s">
        <v>41</v>
      </c>
      <c r="L11980" s="1">
        <v>25.0</v>
      </c>
      <c r="M11980" s="1" t="s">
        <v>58</v>
      </c>
      <c r="N11980" s="1" t="s">
        <v>35458</v>
      </c>
      <c r="O11980" s="4">
        <v>44317.0</v>
      </c>
      <c r="P11980" s="4">
        <v>44112.788194444445</v>
      </c>
      <c r="Q11980" s="1" t="s">
        <v>35477</v>
      </c>
      <c r="R11980" s="1" t="s">
        <v>31</v>
      </c>
      <c r="S11980" s="1" t="s">
        <v>32</v>
      </c>
      <c r="T11980" s="1">
        <v>75230.0</v>
      </c>
      <c r="U11980" s="1" t="s">
        <v>35478</v>
      </c>
    </row>
    <row r="11981">
      <c r="A11981" s="1" t="s">
        <v>35479</v>
      </c>
      <c r="B11981" s="1">
        <v>66394.0</v>
      </c>
      <c r="C11981" s="1">
        <v>2079.0</v>
      </c>
      <c r="D11981" s="2" t="s">
        <v>35462</v>
      </c>
      <c r="E11981" s="1" t="s">
        <v>1740</v>
      </c>
      <c r="F11981" s="1" t="s">
        <v>35480</v>
      </c>
      <c r="G11981" s="3" t="str">
        <f t="shared" si="1"/>
        <v>Martha Tiller</v>
      </c>
      <c r="H11981" s="3" t="str">
        <f t="shared" si="2"/>
        <v>MARTHA TILLER</v>
      </c>
      <c r="J11981" s="1" t="s">
        <v>57</v>
      </c>
      <c r="K11981" s="1" t="s">
        <v>41</v>
      </c>
      <c r="L11981" s="1">
        <v>25.0</v>
      </c>
      <c r="M11981" s="1" t="s">
        <v>58</v>
      </c>
      <c r="N11981" s="1" t="s">
        <v>35458</v>
      </c>
      <c r="O11981" s="4">
        <v>44317.0</v>
      </c>
      <c r="P11981" s="4">
        <v>44137.91180555556</v>
      </c>
      <c r="Q11981" s="1" t="s">
        <v>11327</v>
      </c>
      <c r="R11981" s="1" t="s">
        <v>31</v>
      </c>
      <c r="S11981" s="1" t="s">
        <v>32</v>
      </c>
      <c r="T11981" s="1">
        <v>75219.0</v>
      </c>
      <c r="U11981" s="1" t="s">
        <v>11328</v>
      </c>
    </row>
    <row r="11982">
      <c r="A11982" s="1" t="s">
        <v>35481</v>
      </c>
      <c r="B11982" s="1">
        <v>66408.0</v>
      </c>
      <c r="C11982" s="1">
        <v>2079.0</v>
      </c>
      <c r="D11982" s="2" t="s">
        <v>35462</v>
      </c>
      <c r="E11982" s="1" t="s">
        <v>260</v>
      </c>
      <c r="F11982" s="1" t="s">
        <v>163</v>
      </c>
      <c r="G11982" s="3" t="str">
        <f t="shared" si="1"/>
        <v>Vikki Martin</v>
      </c>
      <c r="H11982" s="3" t="str">
        <f t="shared" si="2"/>
        <v>VIKKI MARTIN</v>
      </c>
      <c r="J11982" s="1" t="s">
        <v>57</v>
      </c>
      <c r="K11982" s="1" t="s">
        <v>41</v>
      </c>
      <c r="L11982" s="1">
        <v>25.0</v>
      </c>
      <c r="M11982" s="1" t="s">
        <v>58</v>
      </c>
      <c r="N11982" s="1" t="s">
        <v>35458</v>
      </c>
      <c r="O11982" s="4">
        <v>44317.0</v>
      </c>
      <c r="P11982" s="4">
        <v>44167.0</v>
      </c>
      <c r="Q11982" s="1" t="s">
        <v>261</v>
      </c>
      <c r="R11982" s="1" t="s">
        <v>31</v>
      </c>
      <c r="S11982" s="1" t="s">
        <v>32</v>
      </c>
      <c r="T11982" s="1">
        <v>75228.0</v>
      </c>
      <c r="U11982" s="1" t="s">
        <v>262</v>
      </c>
    </row>
    <row r="11983">
      <c r="A11983" s="1" t="s">
        <v>35482</v>
      </c>
      <c r="B11983" s="1">
        <v>66432.0</v>
      </c>
      <c r="C11983" s="1">
        <v>2079.0</v>
      </c>
      <c r="D11983" s="2" t="s">
        <v>35462</v>
      </c>
      <c r="E11983" s="1" t="s">
        <v>1798</v>
      </c>
      <c r="F11983" s="1" t="s">
        <v>35483</v>
      </c>
      <c r="G11983" s="3" t="str">
        <f t="shared" si="1"/>
        <v>Joseph Van Blargan</v>
      </c>
      <c r="H11983" s="3" t="str">
        <f t="shared" si="2"/>
        <v>JOSEPH VAN BLARGAN</v>
      </c>
      <c r="J11983" s="1" t="s">
        <v>57</v>
      </c>
      <c r="K11983" s="1" t="s">
        <v>41</v>
      </c>
      <c r="L11983" s="1">
        <v>25.0</v>
      </c>
      <c r="M11983" s="1" t="s">
        <v>58</v>
      </c>
      <c r="N11983" s="1" t="s">
        <v>35458</v>
      </c>
      <c r="O11983" s="4">
        <v>44317.0</v>
      </c>
      <c r="P11983" s="5">
        <v>44187.993055555555</v>
      </c>
      <c r="Q11983" s="1" t="s">
        <v>35484</v>
      </c>
      <c r="R11983" s="1" t="s">
        <v>31</v>
      </c>
      <c r="S11983" s="1" t="s">
        <v>32</v>
      </c>
      <c r="T11983" s="1">
        <v>75214.0</v>
      </c>
      <c r="U11983" s="1" t="s">
        <v>35485</v>
      </c>
    </row>
    <row r="11984">
      <c r="A11984" s="1" t="s">
        <v>35486</v>
      </c>
      <c r="B11984" s="1">
        <v>66435.0</v>
      </c>
      <c r="C11984" s="1">
        <v>2079.0</v>
      </c>
      <c r="D11984" s="2" t="s">
        <v>35462</v>
      </c>
      <c r="E11984" s="1" t="s">
        <v>1844</v>
      </c>
      <c r="F11984" s="1" t="s">
        <v>35487</v>
      </c>
      <c r="G11984" s="3" t="str">
        <f t="shared" si="1"/>
        <v>Matthew Scalera</v>
      </c>
      <c r="H11984" s="3" t="str">
        <f t="shared" si="2"/>
        <v>MATTHEW SCALERA</v>
      </c>
      <c r="J11984" s="1" t="s">
        <v>57</v>
      </c>
      <c r="K11984" s="1" t="s">
        <v>41</v>
      </c>
      <c r="L11984" s="1">
        <v>25.0</v>
      </c>
      <c r="M11984" s="1" t="s">
        <v>58</v>
      </c>
      <c r="N11984" s="1" t="s">
        <v>35458</v>
      </c>
      <c r="O11984" s="4">
        <v>44317.0</v>
      </c>
      <c r="P11984" s="5">
        <v>44188.009722222225</v>
      </c>
      <c r="Q11984" s="1" t="s">
        <v>35488</v>
      </c>
      <c r="R11984" s="1" t="s">
        <v>31</v>
      </c>
      <c r="S11984" s="1" t="s">
        <v>32</v>
      </c>
      <c r="T11984" s="1">
        <v>75228.0</v>
      </c>
      <c r="U11984" s="1" t="s">
        <v>35489</v>
      </c>
    </row>
    <row r="11985">
      <c r="A11985" s="1" t="s">
        <v>35490</v>
      </c>
      <c r="B11985" s="1">
        <v>66458.0</v>
      </c>
      <c r="C11985" s="1">
        <v>2079.0</v>
      </c>
      <c r="D11985" s="2" t="s">
        <v>35462</v>
      </c>
      <c r="E11985" s="1" t="s">
        <v>1063</v>
      </c>
      <c r="F11985" s="1" t="s">
        <v>35491</v>
      </c>
      <c r="G11985" s="3" t="str">
        <f t="shared" si="1"/>
        <v>Tim Sexton</v>
      </c>
      <c r="H11985" s="3" t="str">
        <f t="shared" si="2"/>
        <v>TIM SEXTON</v>
      </c>
      <c r="J11985" s="1" t="s">
        <v>57</v>
      </c>
      <c r="K11985" s="1" t="s">
        <v>41</v>
      </c>
      <c r="L11985" s="1">
        <v>25.0</v>
      </c>
      <c r="M11985" s="1" t="s">
        <v>58</v>
      </c>
      <c r="N11985" s="1" t="s">
        <v>35458</v>
      </c>
      <c r="O11985" s="4">
        <v>44317.0</v>
      </c>
      <c r="P11985" s="5">
        <v>44195.86875</v>
      </c>
      <c r="Q11985" s="1" t="s">
        <v>35492</v>
      </c>
      <c r="R11985" s="1" t="s">
        <v>31</v>
      </c>
      <c r="S11985" s="1" t="s">
        <v>32</v>
      </c>
      <c r="T11985" s="1">
        <v>75218.0</v>
      </c>
      <c r="U11985" s="1" t="s">
        <v>35493</v>
      </c>
    </row>
    <row r="11986">
      <c r="A11986" s="1" t="s">
        <v>35494</v>
      </c>
      <c r="B11986" s="1">
        <v>66420.0</v>
      </c>
      <c r="C11986" s="1">
        <v>2079.0</v>
      </c>
      <c r="D11986" s="2" t="s">
        <v>35462</v>
      </c>
      <c r="E11986" s="1" t="s">
        <v>24</v>
      </c>
      <c r="F11986" s="1" t="s">
        <v>25</v>
      </c>
      <c r="G11986" s="3" t="str">
        <f t="shared" si="1"/>
        <v>Adam Bazaldua</v>
      </c>
      <c r="H11986" s="3" t="str">
        <f t="shared" si="2"/>
        <v>ADAM BAZALDUA</v>
      </c>
      <c r="J11986" s="1" t="s">
        <v>57</v>
      </c>
      <c r="K11986" s="1" t="s">
        <v>41</v>
      </c>
      <c r="L11986" s="1">
        <v>50.0</v>
      </c>
      <c r="M11986" s="1" t="s">
        <v>58</v>
      </c>
      <c r="N11986" s="1" t="s">
        <v>35458</v>
      </c>
      <c r="O11986" s="4">
        <v>44317.0</v>
      </c>
      <c r="P11986" s="5">
        <v>44177.03194444445</v>
      </c>
      <c r="Q11986" s="1" t="s">
        <v>10453</v>
      </c>
      <c r="R11986" s="1" t="s">
        <v>31</v>
      </c>
      <c r="S11986" s="1" t="s">
        <v>32</v>
      </c>
      <c r="T11986" s="1">
        <v>75227.0</v>
      </c>
      <c r="U11986" s="1" t="s">
        <v>10454</v>
      </c>
    </row>
    <row r="11987">
      <c r="A11987" s="1" t="s">
        <v>35495</v>
      </c>
      <c r="B11987" s="1">
        <v>66431.0</v>
      </c>
      <c r="C11987" s="1">
        <v>2079.0</v>
      </c>
      <c r="D11987" s="2" t="s">
        <v>35462</v>
      </c>
      <c r="E11987" s="1" t="s">
        <v>32010</v>
      </c>
      <c r="F11987" s="1" t="s">
        <v>5041</v>
      </c>
      <c r="G11987" s="3" t="str">
        <f t="shared" si="1"/>
        <v>Marquis Hawkins</v>
      </c>
      <c r="H11987" s="3" t="str">
        <f t="shared" si="2"/>
        <v>MARQUIS HAWKINS</v>
      </c>
      <c r="J11987" s="1" t="s">
        <v>57</v>
      </c>
      <c r="K11987" s="1" t="s">
        <v>41</v>
      </c>
      <c r="L11987" s="1">
        <v>50.0</v>
      </c>
      <c r="M11987" s="1" t="s">
        <v>58</v>
      </c>
      <c r="N11987" s="1" t="s">
        <v>35458</v>
      </c>
      <c r="O11987" s="4">
        <v>44317.0</v>
      </c>
      <c r="P11987" s="5">
        <v>44187.989583333336</v>
      </c>
      <c r="Q11987" s="1" t="s">
        <v>32011</v>
      </c>
      <c r="R11987" s="1" t="s">
        <v>31</v>
      </c>
      <c r="S11987" s="1" t="s">
        <v>32</v>
      </c>
      <c r="T11987" s="1">
        <v>75216.0</v>
      </c>
      <c r="U11987" s="1" t="s">
        <v>32012</v>
      </c>
    </row>
    <row r="11988">
      <c r="A11988" s="1" t="s">
        <v>35496</v>
      </c>
      <c r="B11988" s="1">
        <v>66446.0</v>
      </c>
      <c r="C11988" s="1">
        <v>2079.0</v>
      </c>
      <c r="D11988" s="2" t="s">
        <v>35462</v>
      </c>
      <c r="E11988" s="1" t="s">
        <v>23371</v>
      </c>
      <c r="F11988" s="1" t="s">
        <v>35497</v>
      </c>
      <c r="G11988" s="3" t="str">
        <f t="shared" si="1"/>
        <v>Kern Egan</v>
      </c>
      <c r="H11988" s="3" t="str">
        <f t="shared" si="2"/>
        <v>KERN EGAN</v>
      </c>
      <c r="J11988" s="1" t="s">
        <v>57</v>
      </c>
      <c r="K11988" s="1" t="s">
        <v>41</v>
      </c>
      <c r="L11988" s="1">
        <v>50.0</v>
      </c>
      <c r="M11988" s="1" t="s">
        <v>58</v>
      </c>
      <c r="N11988" s="1" t="s">
        <v>35458</v>
      </c>
      <c r="O11988" s="4">
        <v>44317.0</v>
      </c>
      <c r="P11988" s="5">
        <v>44189.623611111114</v>
      </c>
      <c r="Q11988" s="1" t="s">
        <v>35498</v>
      </c>
      <c r="R11988" s="1" t="s">
        <v>31</v>
      </c>
      <c r="S11988" s="1" t="s">
        <v>32</v>
      </c>
      <c r="T11988" s="1">
        <v>75214.0</v>
      </c>
      <c r="U11988" s="1" t="s">
        <v>35499</v>
      </c>
    </row>
    <row r="11989">
      <c r="A11989" s="1" t="s">
        <v>35500</v>
      </c>
      <c r="B11989" s="1">
        <v>66451.0</v>
      </c>
      <c r="C11989" s="1">
        <v>2079.0</v>
      </c>
      <c r="D11989" s="2" t="s">
        <v>35462</v>
      </c>
      <c r="E11989" s="1" t="s">
        <v>167</v>
      </c>
      <c r="F11989" s="1" t="s">
        <v>4275</v>
      </c>
      <c r="G11989" s="3" t="str">
        <f t="shared" si="1"/>
        <v>Chris Heinbaugh</v>
      </c>
      <c r="H11989" s="3" t="str">
        <f t="shared" si="2"/>
        <v>CHRIS HEINBAUGH</v>
      </c>
      <c r="J11989" s="1" t="s">
        <v>57</v>
      </c>
      <c r="K11989" s="1" t="s">
        <v>41</v>
      </c>
      <c r="L11989" s="1">
        <v>50.0</v>
      </c>
      <c r="M11989" s="1" t="s">
        <v>58</v>
      </c>
      <c r="N11989" s="1" t="s">
        <v>35458</v>
      </c>
      <c r="O11989" s="4">
        <v>44317.0</v>
      </c>
      <c r="P11989" s="5">
        <v>44195.67083333333</v>
      </c>
      <c r="Q11989" s="1" t="s">
        <v>6098</v>
      </c>
      <c r="R11989" s="1" t="s">
        <v>31</v>
      </c>
      <c r="S11989" s="1" t="s">
        <v>32</v>
      </c>
      <c r="T11989" s="1">
        <v>75204.0</v>
      </c>
      <c r="U11989" s="1" t="s">
        <v>6099</v>
      </c>
    </row>
    <row r="11990">
      <c r="A11990" s="1" t="s">
        <v>35501</v>
      </c>
      <c r="B11990" s="1">
        <v>66452.0</v>
      </c>
      <c r="C11990" s="1">
        <v>2079.0</v>
      </c>
      <c r="D11990" s="2" t="s">
        <v>35462</v>
      </c>
      <c r="E11990" s="1" t="s">
        <v>167</v>
      </c>
      <c r="F11990" s="1" t="s">
        <v>4275</v>
      </c>
      <c r="G11990" s="3" t="str">
        <f t="shared" si="1"/>
        <v>Chris Heinbaugh</v>
      </c>
      <c r="H11990" s="3" t="str">
        <f t="shared" si="2"/>
        <v>CHRIS HEINBAUGH</v>
      </c>
      <c r="J11990" s="1" t="s">
        <v>57</v>
      </c>
      <c r="K11990" s="1" t="s">
        <v>41</v>
      </c>
      <c r="L11990" s="1">
        <v>50.0</v>
      </c>
      <c r="M11990" s="1" t="s">
        <v>58</v>
      </c>
      <c r="N11990" s="1" t="s">
        <v>35458</v>
      </c>
      <c r="O11990" s="4">
        <v>44317.0</v>
      </c>
      <c r="P11990" s="4">
        <v>44084.0</v>
      </c>
      <c r="Q11990" s="1" t="s">
        <v>6098</v>
      </c>
      <c r="R11990" s="1" t="s">
        <v>31</v>
      </c>
      <c r="S11990" s="1" t="s">
        <v>32</v>
      </c>
      <c r="T11990" s="1">
        <v>75204.0</v>
      </c>
      <c r="U11990" s="1" t="s">
        <v>6099</v>
      </c>
    </row>
    <row r="11991">
      <c r="A11991" s="1" t="s">
        <v>35502</v>
      </c>
      <c r="B11991" s="1">
        <v>66460.0</v>
      </c>
      <c r="C11991" s="1">
        <v>2079.0</v>
      </c>
      <c r="D11991" s="2" t="s">
        <v>35462</v>
      </c>
      <c r="E11991" s="1" t="s">
        <v>35503</v>
      </c>
      <c r="F11991" s="1" t="s">
        <v>35504</v>
      </c>
      <c r="G11991" s="3" t="str">
        <f t="shared" si="1"/>
        <v>Sinead Soesbe</v>
      </c>
      <c r="H11991" s="3" t="str">
        <f t="shared" si="2"/>
        <v>SINEAD SOESBE</v>
      </c>
      <c r="J11991" s="1" t="s">
        <v>57</v>
      </c>
      <c r="K11991" s="1" t="s">
        <v>41</v>
      </c>
      <c r="L11991" s="1">
        <v>50.0</v>
      </c>
      <c r="M11991" s="1" t="s">
        <v>58</v>
      </c>
      <c r="N11991" s="1" t="s">
        <v>35458</v>
      </c>
      <c r="O11991" s="4">
        <v>44317.0</v>
      </c>
      <c r="P11991" s="5">
        <v>44195.89166666667</v>
      </c>
      <c r="Q11991" s="1" t="s">
        <v>35505</v>
      </c>
      <c r="R11991" s="1" t="s">
        <v>31</v>
      </c>
      <c r="S11991" s="1" t="s">
        <v>32</v>
      </c>
      <c r="T11991" s="1">
        <v>75206.0</v>
      </c>
      <c r="U11991" s="1" t="s">
        <v>35506</v>
      </c>
    </row>
    <row r="11992">
      <c r="A11992" s="1" t="s">
        <v>35507</v>
      </c>
      <c r="B11992" s="1">
        <v>66465.0</v>
      </c>
      <c r="C11992" s="1">
        <v>2079.0</v>
      </c>
      <c r="D11992" s="2" t="s">
        <v>35462</v>
      </c>
      <c r="E11992" s="1" t="s">
        <v>937</v>
      </c>
      <c r="F11992" s="1" t="s">
        <v>35508</v>
      </c>
      <c r="G11992" s="3" t="str">
        <f t="shared" si="1"/>
        <v>Timothy Host</v>
      </c>
      <c r="H11992" s="3" t="str">
        <f t="shared" si="2"/>
        <v>TIMOTHY HOST</v>
      </c>
      <c r="J11992" s="1" t="s">
        <v>57</v>
      </c>
      <c r="K11992" s="1" t="s">
        <v>41</v>
      </c>
      <c r="L11992" s="1">
        <v>50.0</v>
      </c>
      <c r="M11992" s="1" t="s">
        <v>58</v>
      </c>
      <c r="N11992" s="1" t="s">
        <v>35458</v>
      </c>
      <c r="O11992" s="4">
        <v>44317.0</v>
      </c>
      <c r="P11992" s="5">
        <v>44196.0</v>
      </c>
      <c r="Q11992" s="1" t="s">
        <v>35509</v>
      </c>
      <c r="R11992" s="1" t="s">
        <v>31</v>
      </c>
      <c r="S11992" s="1" t="s">
        <v>32</v>
      </c>
      <c r="T11992" s="1">
        <v>75218.0</v>
      </c>
      <c r="U11992" s="1" t="s">
        <v>35510</v>
      </c>
    </row>
    <row r="11993">
      <c r="A11993" s="1" t="s">
        <v>35511</v>
      </c>
      <c r="B11993" s="1">
        <v>65489.0</v>
      </c>
      <c r="C11993" s="1">
        <v>2035.0</v>
      </c>
      <c r="D11993" s="2" t="s">
        <v>35460</v>
      </c>
      <c r="E11993" s="1" t="s">
        <v>167</v>
      </c>
      <c r="F11993" s="1" t="s">
        <v>4275</v>
      </c>
      <c r="G11993" s="3" t="str">
        <f t="shared" si="1"/>
        <v>Chris Heinbaugh</v>
      </c>
      <c r="H11993" s="3" t="str">
        <f t="shared" si="2"/>
        <v>CHRIS HEINBAUGH</v>
      </c>
      <c r="J11993" s="1" t="s">
        <v>57</v>
      </c>
      <c r="K11993" s="1" t="s">
        <v>36</v>
      </c>
      <c r="L11993" s="1">
        <v>100.0</v>
      </c>
      <c r="M11993" s="1" t="s">
        <v>58</v>
      </c>
      <c r="N11993" s="1" t="s">
        <v>35458</v>
      </c>
      <c r="O11993" s="4">
        <v>44317.0</v>
      </c>
      <c r="P11993" s="4">
        <v>43892.0</v>
      </c>
      <c r="Q11993" s="1" t="s">
        <v>6098</v>
      </c>
      <c r="R11993" s="1" t="s">
        <v>31</v>
      </c>
      <c r="S11993" s="1" t="s">
        <v>32</v>
      </c>
      <c r="T11993" s="1">
        <v>75204.0</v>
      </c>
      <c r="U11993" s="1" t="s">
        <v>6099</v>
      </c>
    </row>
    <row r="11994">
      <c r="A11994" s="1" t="s">
        <v>35512</v>
      </c>
      <c r="B11994" s="1">
        <v>66387.0</v>
      </c>
      <c r="C11994" s="1">
        <v>2079.0</v>
      </c>
      <c r="D11994" s="2" t="s">
        <v>35462</v>
      </c>
      <c r="E11994" s="1" t="s">
        <v>24824</v>
      </c>
      <c r="F11994" s="1" t="s">
        <v>20837</v>
      </c>
      <c r="G11994" s="3" t="str">
        <f t="shared" si="1"/>
        <v>Tricia Linderman</v>
      </c>
      <c r="H11994" s="3" t="str">
        <f t="shared" si="2"/>
        <v>TRICIA LINDERMAN</v>
      </c>
      <c r="J11994" s="1" t="s">
        <v>57</v>
      </c>
      <c r="K11994" s="1" t="s">
        <v>41</v>
      </c>
      <c r="L11994" s="1">
        <v>100.0</v>
      </c>
      <c r="M11994" s="1" t="s">
        <v>58</v>
      </c>
      <c r="N11994" s="1" t="s">
        <v>35458</v>
      </c>
      <c r="O11994" s="4">
        <v>44317.0</v>
      </c>
      <c r="P11994" s="4">
        <v>44137.15416666667</v>
      </c>
      <c r="Q11994" s="1" t="s">
        <v>35513</v>
      </c>
      <c r="R11994" s="1" t="s">
        <v>31</v>
      </c>
      <c r="S11994" s="1" t="s">
        <v>32</v>
      </c>
      <c r="T11994" s="1">
        <v>75209.0</v>
      </c>
      <c r="U11994" s="1" t="s">
        <v>35514</v>
      </c>
    </row>
    <row r="11995">
      <c r="A11995" s="1" t="s">
        <v>35515</v>
      </c>
      <c r="B11995" s="1">
        <v>66388.0</v>
      </c>
      <c r="C11995" s="1">
        <v>2079.0</v>
      </c>
      <c r="D11995" s="2" t="s">
        <v>35462</v>
      </c>
      <c r="E11995" s="1" t="s">
        <v>1063</v>
      </c>
      <c r="F11995" s="1" t="s">
        <v>5108</v>
      </c>
      <c r="G11995" s="3" t="str">
        <f t="shared" si="1"/>
        <v>Tim Reeves</v>
      </c>
      <c r="H11995" s="3" t="str">
        <f t="shared" si="2"/>
        <v>TIM REEVES</v>
      </c>
      <c r="J11995" s="1" t="s">
        <v>57</v>
      </c>
      <c r="K11995" s="1" t="s">
        <v>41</v>
      </c>
      <c r="L11995" s="1">
        <v>100.0</v>
      </c>
      <c r="M11995" s="1" t="s">
        <v>58</v>
      </c>
      <c r="N11995" s="1" t="s">
        <v>35458</v>
      </c>
      <c r="O11995" s="4">
        <v>44317.0</v>
      </c>
      <c r="P11995" s="4">
        <v>44137.67222222222</v>
      </c>
      <c r="Q11995" s="1" t="s">
        <v>35516</v>
      </c>
      <c r="R11995" s="1" t="s">
        <v>31</v>
      </c>
      <c r="S11995" s="1" t="s">
        <v>32</v>
      </c>
      <c r="T11995" s="1">
        <v>75206.0</v>
      </c>
      <c r="U11995" s="1" t="s">
        <v>35517</v>
      </c>
    </row>
    <row r="11996">
      <c r="A11996" s="1" t="s">
        <v>35518</v>
      </c>
      <c r="B11996" s="1">
        <v>66391.0</v>
      </c>
      <c r="C11996" s="1">
        <v>2079.0</v>
      </c>
      <c r="D11996" s="2" t="s">
        <v>35462</v>
      </c>
      <c r="E11996" s="1" t="s">
        <v>1471</v>
      </c>
      <c r="F11996" s="1" t="s">
        <v>35519</v>
      </c>
      <c r="G11996" s="3" t="str">
        <f t="shared" si="1"/>
        <v>Melanie Buckholt</v>
      </c>
      <c r="H11996" s="3" t="str">
        <f t="shared" si="2"/>
        <v>MELANIE BUCKHOLT</v>
      </c>
      <c r="J11996" s="1" t="s">
        <v>57</v>
      </c>
      <c r="K11996" s="1" t="s">
        <v>41</v>
      </c>
      <c r="L11996" s="1">
        <v>100.0</v>
      </c>
      <c r="M11996" s="1" t="s">
        <v>58</v>
      </c>
      <c r="N11996" s="1" t="s">
        <v>35458</v>
      </c>
      <c r="O11996" s="4">
        <v>44317.0</v>
      </c>
      <c r="P11996" s="4">
        <v>44137.836805555555</v>
      </c>
      <c r="Q11996" s="1" t="s">
        <v>35520</v>
      </c>
      <c r="R11996" s="1" t="s">
        <v>31</v>
      </c>
      <c r="S11996" s="1" t="s">
        <v>32</v>
      </c>
      <c r="T11996" s="1">
        <v>75206.0</v>
      </c>
      <c r="U11996" s="1" t="s">
        <v>35521</v>
      </c>
    </row>
    <row r="11997">
      <c r="A11997" s="1" t="s">
        <v>35522</v>
      </c>
      <c r="B11997" s="1">
        <v>66395.0</v>
      </c>
      <c r="C11997" s="1">
        <v>2079.0</v>
      </c>
      <c r="D11997" s="2" t="s">
        <v>35462</v>
      </c>
      <c r="E11997" s="1" t="s">
        <v>9050</v>
      </c>
      <c r="F11997" s="1" t="s">
        <v>35523</v>
      </c>
      <c r="G11997" s="3" t="str">
        <f t="shared" si="1"/>
        <v>Bradley Almond</v>
      </c>
      <c r="H11997" s="3" t="str">
        <f t="shared" si="2"/>
        <v>BRADLEY ALMOND</v>
      </c>
      <c r="J11997" s="1" t="s">
        <v>57</v>
      </c>
      <c r="K11997" s="1" t="s">
        <v>41</v>
      </c>
      <c r="L11997" s="1">
        <v>100.0</v>
      </c>
      <c r="M11997" s="1" t="s">
        <v>58</v>
      </c>
      <c r="N11997" s="1" t="s">
        <v>35458</v>
      </c>
      <c r="O11997" s="4">
        <v>44317.0</v>
      </c>
      <c r="P11997" s="4">
        <v>44138.208333333336</v>
      </c>
      <c r="Q11997" s="1" t="s">
        <v>35524</v>
      </c>
      <c r="R11997" s="1" t="s">
        <v>31</v>
      </c>
      <c r="S11997" s="1" t="s">
        <v>32</v>
      </c>
      <c r="T11997" s="1">
        <v>75218.0</v>
      </c>
      <c r="U11997" s="1" t="s">
        <v>35525</v>
      </c>
    </row>
    <row r="11998">
      <c r="A11998" s="1" t="s">
        <v>35526</v>
      </c>
      <c r="B11998" s="1">
        <v>66401.0</v>
      </c>
      <c r="C11998" s="1">
        <v>2079.0</v>
      </c>
      <c r="D11998" s="2" t="s">
        <v>35462</v>
      </c>
      <c r="E11998" s="1" t="s">
        <v>99</v>
      </c>
      <c r="F11998" s="1" t="s">
        <v>4494</v>
      </c>
      <c r="G11998" s="3" t="str">
        <f t="shared" si="1"/>
        <v>Todd Howard</v>
      </c>
      <c r="H11998" s="3" t="str">
        <f t="shared" si="2"/>
        <v>TODD HOWARD</v>
      </c>
      <c r="J11998" s="1" t="s">
        <v>57</v>
      </c>
      <c r="K11998" s="1" t="s">
        <v>41</v>
      </c>
      <c r="L11998" s="1">
        <v>100.0</v>
      </c>
      <c r="M11998" s="1" t="s">
        <v>58</v>
      </c>
      <c r="N11998" s="1" t="s">
        <v>35458</v>
      </c>
      <c r="O11998" s="4">
        <v>44317.0</v>
      </c>
      <c r="P11998" s="5">
        <v>44159.615277777775</v>
      </c>
      <c r="Q11998" s="1" t="s">
        <v>35527</v>
      </c>
      <c r="R11998" s="1" t="s">
        <v>31</v>
      </c>
      <c r="S11998" s="1" t="s">
        <v>32</v>
      </c>
      <c r="T11998" s="1">
        <v>75218.0</v>
      </c>
      <c r="U11998" s="1" t="s">
        <v>35528</v>
      </c>
    </row>
    <row r="11999">
      <c r="A11999" s="1" t="s">
        <v>35529</v>
      </c>
      <c r="B11999" s="1">
        <v>66404.0</v>
      </c>
      <c r="C11999" s="1">
        <v>2079.0</v>
      </c>
      <c r="D11999" s="2" t="s">
        <v>35462</v>
      </c>
      <c r="E11999" s="1" t="s">
        <v>1217</v>
      </c>
      <c r="F11999" s="1" t="s">
        <v>5158</v>
      </c>
      <c r="G11999" s="3" t="str">
        <f t="shared" si="1"/>
        <v>Jason Simon</v>
      </c>
      <c r="H11999" s="3" t="str">
        <f t="shared" si="2"/>
        <v>JASON SIMON</v>
      </c>
      <c r="J11999" s="1" t="s">
        <v>57</v>
      </c>
      <c r="K11999" s="1" t="s">
        <v>41</v>
      </c>
      <c r="L11999" s="1">
        <v>100.0</v>
      </c>
      <c r="M11999" s="1" t="s">
        <v>58</v>
      </c>
      <c r="N11999" s="1" t="s">
        <v>35458</v>
      </c>
      <c r="O11999" s="4">
        <v>44317.0</v>
      </c>
      <c r="P11999" s="5">
        <v>44160.75625</v>
      </c>
      <c r="Q11999" s="1" t="s">
        <v>35530</v>
      </c>
      <c r="R11999" s="1" t="s">
        <v>368</v>
      </c>
      <c r="S11999" s="1" t="s">
        <v>32</v>
      </c>
      <c r="T11999" s="1">
        <v>75061.0</v>
      </c>
      <c r="U11999" s="1" t="s">
        <v>35531</v>
      </c>
    </row>
    <row r="12000">
      <c r="A12000" s="1" t="s">
        <v>35532</v>
      </c>
      <c r="B12000" s="1">
        <v>66405.0</v>
      </c>
      <c r="C12000" s="1">
        <v>2079.0</v>
      </c>
      <c r="D12000" s="2" t="s">
        <v>35462</v>
      </c>
      <c r="E12000" s="1" t="s">
        <v>457</v>
      </c>
      <c r="F12000" s="1" t="s">
        <v>2707</v>
      </c>
      <c r="G12000" s="3" t="str">
        <f t="shared" si="1"/>
        <v>Barry Henry</v>
      </c>
      <c r="H12000" s="3" t="str">
        <f t="shared" si="2"/>
        <v>BARRY HENRY</v>
      </c>
      <c r="J12000" s="1" t="s">
        <v>57</v>
      </c>
      <c r="K12000" s="1" t="s">
        <v>41</v>
      </c>
      <c r="L12000" s="1">
        <v>100.0</v>
      </c>
      <c r="M12000" s="1" t="s">
        <v>58</v>
      </c>
      <c r="N12000" s="1" t="s">
        <v>35458</v>
      </c>
      <c r="O12000" s="4">
        <v>44317.0</v>
      </c>
      <c r="P12000" s="5">
        <v>44162.10208333333</v>
      </c>
      <c r="Q12000" s="1" t="s">
        <v>9419</v>
      </c>
      <c r="R12000" s="1" t="s">
        <v>31</v>
      </c>
      <c r="S12000" s="1" t="s">
        <v>32</v>
      </c>
      <c r="T12000" s="1">
        <v>75201.0</v>
      </c>
      <c r="U12000" s="1" t="s">
        <v>9420</v>
      </c>
    </row>
    <row r="12001">
      <c r="A12001" s="1" t="s">
        <v>35533</v>
      </c>
      <c r="B12001" s="1">
        <v>66409.0</v>
      </c>
      <c r="C12001" s="1">
        <v>2079.0</v>
      </c>
      <c r="D12001" s="2" t="s">
        <v>35462</v>
      </c>
      <c r="E12001" s="1" t="s">
        <v>35534</v>
      </c>
      <c r="F12001" s="1" t="s">
        <v>35535</v>
      </c>
      <c r="G12001" s="3" t="str">
        <f t="shared" si="1"/>
        <v>COURTNEY SPELLICY</v>
      </c>
      <c r="H12001" s="3" t="str">
        <f t="shared" si="2"/>
        <v>COURTNEY SPELLICY</v>
      </c>
      <c r="J12001" s="1" t="s">
        <v>57</v>
      </c>
      <c r="K12001" s="1" t="s">
        <v>41</v>
      </c>
      <c r="L12001" s="1">
        <v>100.0</v>
      </c>
      <c r="M12001" s="1" t="s">
        <v>58</v>
      </c>
      <c r="N12001" s="1" t="s">
        <v>35458</v>
      </c>
      <c r="O12001" s="4">
        <v>44317.0</v>
      </c>
      <c r="P12001" s="4">
        <v>44167.99652777778</v>
      </c>
      <c r="Q12001" s="1" t="s">
        <v>35536</v>
      </c>
      <c r="R12001" s="1" t="s">
        <v>31</v>
      </c>
      <c r="S12001" s="1" t="s">
        <v>32</v>
      </c>
      <c r="T12001" s="1">
        <v>75214.0</v>
      </c>
      <c r="U12001" s="1" t="s">
        <v>35537</v>
      </c>
    </row>
    <row r="12002">
      <c r="A12002" s="1" t="s">
        <v>35538</v>
      </c>
      <c r="B12002" s="1">
        <v>66417.0</v>
      </c>
      <c r="C12002" s="1">
        <v>2079.0</v>
      </c>
      <c r="D12002" s="2" t="s">
        <v>35462</v>
      </c>
      <c r="E12002" s="1" t="s">
        <v>8833</v>
      </c>
      <c r="F12002" s="1" t="s">
        <v>18396</v>
      </c>
      <c r="G12002" s="3" t="str">
        <f t="shared" si="1"/>
        <v>Andy Stern</v>
      </c>
      <c r="H12002" s="3" t="str">
        <f t="shared" si="2"/>
        <v>ANDY STERN</v>
      </c>
      <c r="J12002" s="1" t="s">
        <v>57</v>
      </c>
      <c r="K12002" s="1" t="s">
        <v>41</v>
      </c>
      <c r="L12002" s="1">
        <v>100.0</v>
      </c>
      <c r="M12002" s="1" t="s">
        <v>58</v>
      </c>
      <c r="N12002" s="1" t="s">
        <v>35458</v>
      </c>
      <c r="O12002" s="4">
        <v>44317.0</v>
      </c>
      <c r="P12002" s="5">
        <v>44176.927777777775</v>
      </c>
      <c r="Q12002" s="1" t="s">
        <v>35539</v>
      </c>
      <c r="R12002" s="1" t="s">
        <v>31</v>
      </c>
      <c r="S12002" s="1" t="s">
        <v>32</v>
      </c>
      <c r="T12002" s="1">
        <v>75248.0</v>
      </c>
      <c r="U12002" s="1" t="s">
        <v>35540</v>
      </c>
    </row>
    <row r="12003">
      <c r="A12003" s="1" t="s">
        <v>35541</v>
      </c>
      <c r="B12003" s="1">
        <v>66426.0</v>
      </c>
      <c r="C12003" s="1">
        <v>2079.0</v>
      </c>
      <c r="D12003" s="2" t="s">
        <v>35462</v>
      </c>
      <c r="E12003" s="1" t="s">
        <v>690</v>
      </c>
      <c r="F12003" s="1" t="s">
        <v>432</v>
      </c>
      <c r="G12003" s="3" t="str">
        <f t="shared" si="1"/>
        <v>Suzanne Smith</v>
      </c>
      <c r="H12003" s="3" t="str">
        <f t="shared" si="2"/>
        <v>SUZANNE SMITH</v>
      </c>
      <c r="J12003" s="1" t="s">
        <v>57</v>
      </c>
      <c r="K12003" s="1" t="s">
        <v>41</v>
      </c>
      <c r="L12003" s="1">
        <v>100.0</v>
      </c>
      <c r="M12003" s="1" t="s">
        <v>58</v>
      </c>
      <c r="N12003" s="1" t="s">
        <v>35458</v>
      </c>
      <c r="O12003" s="4">
        <v>44317.0</v>
      </c>
      <c r="P12003" s="5">
        <v>44184.0</v>
      </c>
      <c r="Q12003" s="1" t="s">
        <v>691</v>
      </c>
      <c r="R12003" s="1" t="s">
        <v>31</v>
      </c>
      <c r="S12003" s="1" t="s">
        <v>32</v>
      </c>
      <c r="T12003" s="1">
        <v>75204.0</v>
      </c>
      <c r="U12003" s="1" t="s">
        <v>692</v>
      </c>
    </row>
    <row r="12004">
      <c r="A12004" s="1" t="s">
        <v>35542</v>
      </c>
      <c r="B12004" s="1">
        <v>66434.0</v>
      </c>
      <c r="C12004" s="1">
        <v>2079.0</v>
      </c>
      <c r="D12004" s="2" t="s">
        <v>35462</v>
      </c>
      <c r="E12004" s="1" t="s">
        <v>2523</v>
      </c>
      <c r="F12004" s="1" t="s">
        <v>35543</v>
      </c>
      <c r="G12004" s="3" t="str">
        <f t="shared" si="1"/>
        <v>Jan Worrall</v>
      </c>
      <c r="H12004" s="3" t="str">
        <f t="shared" si="2"/>
        <v>JAN WORRALL</v>
      </c>
      <c r="J12004" s="1" t="s">
        <v>57</v>
      </c>
      <c r="K12004" s="1" t="s">
        <v>41</v>
      </c>
      <c r="L12004" s="1">
        <v>100.0</v>
      </c>
      <c r="M12004" s="1" t="s">
        <v>58</v>
      </c>
      <c r="N12004" s="1" t="s">
        <v>35458</v>
      </c>
      <c r="O12004" s="4">
        <v>44317.0</v>
      </c>
      <c r="P12004" s="5">
        <v>44188.0</v>
      </c>
      <c r="Q12004" s="1" t="s">
        <v>35544</v>
      </c>
      <c r="R12004" s="1" t="s">
        <v>31</v>
      </c>
      <c r="S12004" s="1" t="s">
        <v>32</v>
      </c>
      <c r="T12004" s="1">
        <v>75214.0</v>
      </c>
      <c r="U12004" s="1" t="s">
        <v>35545</v>
      </c>
    </row>
    <row r="12005">
      <c r="A12005" s="1" t="s">
        <v>35546</v>
      </c>
      <c r="B12005" s="1">
        <v>66436.0</v>
      </c>
      <c r="C12005" s="1">
        <v>2079.0</v>
      </c>
      <c r="D12005" s="2" t="s">
        <v>35462</v>
      </c>
      <c r="E12005" s="1" t="s">
        <v>35547</v>
      </c>
      <c r="F12005" s="1" t="s">
        <v>35548</v>
      </c>
      <c r="G12005" s="3" t="str">
        <f t="shared" si="1"/>
        <v>Fran Eichorst</v>
      </c>
      <c r="H12005" s="3" t="str">
        <f t="shared" si="2"/>
        <v>FRAN EICHORST</v>
      </c>
      <c r="J12005" s="1" t="s">
        <v>57</v>
      </c>
      <c r="K12005" s="1" t="s">
        <v>41</v>
      </c>
      <c r="L12005" s="1">
        <v>100.0</v>
      </c>
      <c r="M12005" s="1" t="s">
        <v>58</v>
      </c>
      <c r="N12005" s="1" t="s">
        <v>35458</v>
      </c>
      <c r="O12005" s="4">
        <v>44317.0</v>
      </c>
      <c r="P12005" s="5">
        <v>44188.013194444444</v>
      </c>
      <c r="Q12005" s="1" t="s">
        <v>35549</v>
      </c>
      <c r="R12005" s="1" t="s">
        <v>31</v>
      </c>
      <c r="S12005" s="1" t="s">
        <v>32</v>
      </c>
      <c r="T12005" s="1">
        <v>75214.0</v>
      </c>
      <c r="U12005" s="1" t="s">
        <v>35550</v>
      </c>
    </row>
    <row r="12006">
      <c r="A12006" s="1" t="s">
        <v>35551</v>
      </c>
      <c r="B12006" s="1">
        <v>66440.0</v>
      </c>
      <c r="C12006" s="1">
        <v>2079.0</v>
      </c>
      <c r="D12006" s="2" t="s">
        <v>35462</v>
      </c>
      <c r="E12006" s="1" t="s">
        <v>410</v>
      </c>
      <c r="F12006" s="1" t="s">
        <v>411</v>
      </c>
      <c r="G12006" s="3" t="str">
        <f t="shared" si="1"/>
        <v>Larry Offutt</v>
      </c>
      <c r="H12006" s="3" t="str">
        <f t="shared" si="2"/>
        <v>LARRY OFFUTT</v>
      </c>
      <c r="J12006" s="1" t="s">
        <v>57</v>
      </c>
      <c r="K12006" s="1" t="s">
        <v>41</v>
      </c>
      <c r="L12006" s="1">
        <v>100.0</v>
      </c>
      <c r="M12006" s="1" t="s">
        <v>58</v>
      </c>
      <c r="N12006" s="1" t="s">
        <v>35458</v>
      </c>
      <c r="O12006" s="4">
        <v>44317.0</v>
      </c>
      <c r="P12006" s="5">
        <v>44188.05902777778</v>
      </c>
      <c r="Q12006" s="1" t="s">
        <v>412</v>
      </c>
      <c r="R12006" s="1" t="s">
        <v>31</v>
      </c>
      <c r="S12006" s="1" t="s">
        <v>32</v>
      </c>
      <c r="T12006" s="1">
        <v>75206.0</v>
      </c>
      <c r="U12006" s="1" t="s">
        <v>413</v>
      </c>
    </row>
    <row r="12007">
      <c r="A12007" s="1" t="s">
        <v>35552</v>
      </c>
      <c r="B12007" s="1">
        <v>66441.0</v>
      </c>
      <c r="C12007" s="1">
        <v>2079.0</v>
      </c>
      <c r="D12007" s="2" t="s">
        <v>35462</v>
      </c>
      <c r="E12007" s="1" t="s">
        <v>9382</v>
      </c>
      <c r="F12007" s="1" t="s">
        <v>35553</v>
      </c>
      <c r="G12007" s="3" t="str">
        <f t="shared" si="1"/>
        <v>Ben Key</v>
      </c>
      <c r="H12007" s="3" t="str">
        <f t="shared" si="2"/>
        <v>BEN KEY</v>
      </c>
      <c r="J12007" s="1" t="s">
        <v>57</v>
      </c>
      <c r="K12007" s="1" t="s">
        <v>41</v>
      </c>
      <c r="L12007" s="1">
        <v>100.0</v>
      </c>
      <c r="M12007" s="1" t="s">
        <v>58</v>
      </c>
      <c r="N12007" s="1" t="s">
        <v>35458</v>
      </c>
      <c r="O12007" s="4">
        <v>44317.0</v>
      </c>
      <c r="P12007" s="5">
        <v>44188.10625</v>
      </c>
      <c r="Q12007" s="1" t="s">
        <v>35554</v>
      </c>
      <c r="R12007" s="1" t="s">
        <v>31</v>
      </c>
      <c r="S12007" s="1" t="s">
        <v>32</v>
      </c>
      <c r="T12007" s="1">
        <v>75214.0</v>
      </c>
      <c r="U12007" s="1" t="s">
        <v>35555</v>
      </c>
    </row>
    <row r="12008">
      <c r="A12008" s="1" t="s">
        <v>35556</v>
      </c>
      <c r="B12008" s="1">
        <v>66443.0</v>
      </c>
      <c r="C12008" s="1">
        <v>2079.0</v>
      </c>
      <c r="D12008" s="2" t="s">
        <v>35462</v>
      </c>
      <c r="E12008" s="1" t="s">
        <v>140</v>
      </c>
      <c r="F12008" s="1" t="s">
        <v>35557</v>
      </c>
      <c r="G12008" s="3" t="str">
        <f t="shared" si="1"/>
        <v>Michael Jung</v>
      </c>
      <c r="H12008" s="3" t="str">
        <f t="shared" si="2"/>
        <v>MICHAEL JUNG</v>
      </c>
      <c r="J12008" s="1" t="s">
        <v>57</v>
      </c>
      <c r="K12008" s="1" t="s">
        <v>41</v>
      </c>
      <c r="L12008" s="1">
        <v>100.0</v>
      </c>
      <c r="M12008" s="1" t="s">
        <v>58</v>
      </c>
      <c r="N12008" s="1" t="s">
        <v>35458</v>
      </c>
      <c r="O12008" s="4">
        <v>44317.0</v>
      </c>
      <c r="P12008" s="5">
        <v>44188.77638888889</v>
      </c>
      <c r="Q12008" s="1" t="s">
        <v>35558</v>
      </c>
      <c r="R12008" s="1" t="s">
        <v>31</v>
      </c>
      <c r="S12008" s="1" t="s">
        <v>32</v>
      </c>
      <c r="T12008" s="1">
        <v>75214.0</v>
      </c>
      <c r="U12008" s="1" t="s">
        <v>35559</v>
      </c>
    </row>
    <row r="12009">
      <c r="A12009" s="1" t="s">
        <v>35560</v>
      </c>
      <c r="B12009" s="1">
        <v>66447.0</v>
      </c>
      <c r="C12009" s="1">
        <v>2079.0</v>
      </c>
      <c r="D12009" s="2" t="s">
        <v>35462</v>
      </c>
      <c r="E12009" s="1" t="s">
        <v>3752</v>
      </c>
      <c r="F12009" s="1" t="s">
        <v>15660</v>
      </c>
      <c r="G12009" s="3" t="str">
        <f t="shared" si="1"/>
        <v>Carl Raines</v>
      </c>
      <c r="H12009" s="3" t="str">
        <f t="shared" si="2"/>
        <v>CARL RAINES</v>
      </c>
      <c r="J12009" s="1" t="s">
        <v>57</v>
      </c>
      <c r="K12009" s="1" t="s">
        <v>41</v>
      </c>
      <c r="L12009" s="1">
        <v>100.0</v>
      </c>
      <c r="M12009" s="1" t="s">
        <v>58</v>
      </c>
      <c r="N12009" s="1" t="s">
        <v>35458</v>
      </c>
      <c r="O12009" s="4">
        <v>44317.0</v>
      </c>
      <c r="P12009" s="5">
        <v>44191.0</v>
      </c>
      <c r="Q12009" s="1" t="s">
        <v>35561</v>
      </c>
      <c r="R12009" s="1" t="s">
        <v>31</v>
      </c>
      <c r="S12009" s="1" t="s">
        <v>32</v>
      </c>
      <c r="T12009" s="1">
        <v>75218.0</v>
      </c>
      <c r="U12009" s="1" t="s">
        <v>35562</v>
      </c>
    </row>
    <row r="12010">
      <c r="A12010" s="1" t="s">
        <v>35563</v>
      </c>
      <c r="B12010" s="1">
        <v>66453.0</v>
      </c>
      <c r="C12010" s="1">
        <v>2079.0</v>
      </c>
      <c r="D12010" s="2" t="s">
        <v>35462</v>
      </c>
      <c r="E12010" s="1" t="s">
        <v>35564</v>
      </c>
      <c r="F12010" s="1" t="s">
        <v>35565</v>
      </c>
      <c r="G12010" s="3" t="str">
        <f t="shared" si="1"/>
        <v>Allen B Beene</v>
      </c>
      <c r="H12010" s="3" t="str">
        <f t="shared" si="2"/>
        <v>ALLEN B BEENE</v>
      </c>
      <c r="J12010" s="1" t="s">
        <v>57</v>
      </c>
      <c r="K12010" s="1" t="s">
        <v>41</v>
      </c>
      <c r="L12010" s="1">
        <v>100.0</v>
      </c>
      <c r="M12010" s="1" t="s">
        <v>58</v>
      </c>
      <c r="N12010" s="1" t="s">
        <v>35458</v>
      </c>
      <c r="O12010" s="4">
        <v>44317.0</v>
      </c>
      <c r="P12010" s="5">
        <v>44195.842361111114</v>
      </c>
      <c r="Q12010" s="1" t="s">
        <v>35566</v>
      </c>
      <c r="R12010" s="1" t="s">
        <v>31</v>
      </c>
      <c r="S12010" s="1" t="s">
        <v>32</v>
      </c>
      <c r="T12010" s="1">
        <v>75230.0</v>
      </c>
      <c r="U12010" s="1" t="s">
        <v>35567</v>
      </c>
    </row>
    <row r="12011">
      <c r="A12011" s="1" t="s">
        <v>35568</v>
      </c>
      <c r="B12011" s="1">
        <v>66455.0</v>
      </c>
      <c r="C12011" s="1">
        <v>2079.0</v>
      </c>
      <c r="D12011" s="2" t="s">
        <v>35462</v>
      </c>
      <c r="E12011" s="1" t="s">
        <v>547</v>
      </c>
      <c r="F12011" s="1" t="s">
        <v>332</v>
      </c>
      <c r="G12011" s="3" t="str">
        <f t="shared" si="1"/>
        <v>John Pouland</v>
      </c>
      <c r="H12011" s="3" t="str">
        <f t="shared" si="2"/>
        <v>JOHN POULAND</v>
      </c>
      <c r="J12011" s="1" t="s">
        <v>57</v>
      </c>
      <c r="K12011" s="1" t="s">
        <v>41</v>
      </c>
      <c r="L12011" s="1">
        <v>100.0</v>
      </c>
      <c r="M12011" s="1" t="s">
        <v>58</v>
      </c>
      <c r="N12011" s="1" t="s">
        <v>35458</v>
      </c>
      <c r="O12011" s="4">
        <v>44317.0</v>
      </c>
      <c r="P12011" s="5">
        <v>44195.84375</v>
      </c>
      <c r="Q12011" s="1" t="s">
        <v>35569</v>
      </c>
      <c r="R12011" s="1" t="s">
        <v>334</v>
      </c>
      <c r="S12011" s="1" t="s">
        <v>32</v>
      </c>
      <c r="T12011" s="1">
        <v>78620.0</v>
      </c>
      <c r="U12011" s="1" t="s">
        <v>35570</v>
      </c>
    </row>
    <row r="12012">
      <c r="A12012" s="1" t="s">
        <v>35571</v>
      </c>
      <c r="B12012" s="1">
        <v>66456.0</v>
      </c>
      <c r="C12012" s="1">
        <v>2079.0</v>
      </c>
      <c r="D12012" s="2" t="s">
        <v>35462</v>
      </c>
      <c r="E12012" s="1" t="s">
        <v>803</v>
      </c>
      <c r="F12012" s="1" t="s">
        <v>1252</v>
      </c>
      <c r="G12012" s="3" t="str">
        <f t="shared" si="1"/>
        <v>Melissa Hunt</v>
      </c>
      <c r="H12012" s="3" t="str">
        <f t="shared" si="2"/>
        <v>MELISSA HUNT</v>
      </c>
      <c r="J12012" s="1" t="s">
        <v>57</v>
      </c>
      <c r="K12012" s="1" t="s">
        <v>41</v>
      </c>
      <c r="L12012" s="1">
        <v>100.0</v>
      </c>
      <c r="M12012" s="1" t="s">
        <v>58</v>
      </c>
      <c r="N12012" s="1" t="s">
        <v>35458</v>
      </c>
      <c r="O12012" s="4">
        <v>44317.0</v>
      </c>
      <c r="P12012" s="5">
        <v>44195.84930555556</v>
      </c>
      <c r="Q12012" s="1" t="s">
        <v>35572</v>
      </c>
      <c r="R12012" s="1" t="s">
        <v>31</v>
      </c>
      <c r="S12012" s="1" t="s">
        <v>32</v>
      </c>
      <c r="T12012" s="1">
        <v>75218.0</v>
      </c>
      <c r="U12012" s="1" t="s">
        <v>35573</v>
      </c>
    </row>
    <row r="12013">
      <c r="A12013" s="1" t="s">
        <v>35574</v>
      </c>
      <c r="B12013" s="1">
        <v>66457.0</v>
      </c>
      <c r="C12013" s="1">
        <v>2079.0</v>
      </c>
      <c r="D12013" s="2" t="s">
        <v>35462</v>
      </c>
      <c r="E12013" s="1" t="s">
        <v>35575</v>
      </c>
      <c r="F12013" s="1" t="s">
        <v>35576</v>
      </c>
      <c r="G12013" s="3" t="str">
        <f t="shared" si="1"/>
        <v>Dirk Hilkmann</v>
      </c>
      <c r="H12013" s="3" t="str">
        <f t="shared" si="2"/>
        <v>DIRK HILKMANN</v>
      </c>
      <c r="J12013" s="1" t="s">
        <v>57</v>
      </c>
      <c r="K12013" s="1" t="s">
        <v>41</v>
      </c>
      <c r="L12013" s="1">
        <v>100.0</v>
      </c>
      <c r="M12013" s="1" t="s">
        <v>58</v>
      </c>
      <c r="N12013" s="1" t="s">
        <v>35458</v>
      </c>
      <c r="O12013" s="4">
        <v>44317.0</v>
      </c>
      <c r="P12013" s="5">
        <v>44195.86736111111</v>
      </c>
      <c r="Q12013" s="1" t="s">
        <v>35577</v>
      </c>
      <c r="R12013" s="1" t="s">
        <v>31</v>
      </c>
      <c r="S12013" s="1" t="s">
        <v>32</v>
      </c>
      <c r="T12013" s="1">
        <v>75214.0</v>
      </c>
      <c r="U12013" s="1" t="s">
        <v>35578</v>
      </c>
    </row>
    <row r="12014">
      <c r="A12014" s="1" t="s">
        <v>35579</v>
      </c>
      <c r="B12014" s="1">
        <v>66459.0</v>
      </c>
      <c r="C12014" s="1">
        <v>2079.0</v>
      </c>
      <c r="D12014" s="2" t="s">
        <v>35462</v>
      </c>
      <c r="E12014" s="1" t="s">
        <v>5107</v>
      </c>
      <c r="F12014" s="1" t="s">
        <v>5108</v>
      </c>
      <c r="G12014" s="3" t="str">
        <f t="shared" si="1"/>
        <v>Eddie Reeves</v>
      </c>
      <c r="H12014" s="3" t="str">
        <f t="shared" si="2"/>
        <v>EDDIE REEVES</v>
      </c>
      <c r="J12014" s="1" t="s">
        <v>57</v>
      </c>
      <c r="K12014" s="1" t="s">
        <v>41</v>
      </c>
      <c r="L12014" s="1">
        <v>100.0</v>
      </c>
      <c r="M12014" s="1" t="s">
        <v>58</v>
      </c>
      <c r="N12014" s="1" t="s">
        <v>35458</v>
      </c>
      <c r="O12014" s="4">
        <v>44317.0</v>
      </c>
      <c r="P12014" s="5">
        <v>44195.87986111111</v>
      </c>
      <c r="Q12014" s="1" t="s">
        <v>35580</v>
      </c>
      <c r="R12014" s="1" t="s">
        <v>60</v>
      </c>
      <c r="S12014" s="1" t="s">
        <v>32</v>
      </c>
      <c r="T12014" s="1">
        <v>75208.0</v>
      </c>
      <c r="U12014" s="1" t="s">
        <v>35581</v>
      </c>
    </row>
    <row r="12015">
      <c r="A12015" s="1" t="s">
        <v>35582</v>
      </c>
      <c r="B12015" s="1">
        <v>66462.0</v>
      </c>
      <c r="C12015" s="1">
        <v>2079.0</v>
      </c>
      <c r="D12015" s="2" t="s">
        <v>35462</v>
      </c>
      <c r="E12015" s="1" t="s">
        <v>462</v>
      </c>
      <c r="F12015" s="1" t="s">
        <v>463</v>
      </c>
      <c r="G12015" s="3" t="str">
        <f t="shared" si="1"/>
        <v>Miguel Solis</v>
      </c>
      <c r="H12015" s="3" t="str">
        <f t="shared" si="2"/>
        <v>MIGUEL SOLIS</v>
      </c>
      <c r="J12015" s="1" t="s">
        <v>57</v>
      </c>
      <c r="K12015" s="1" t="s">
        <v>41</v>
      </c>
      <c r="L12015" s="1">
        <v>100.0</v>
      </c>
      <c r="M12015" s="1" t="s">
        <v>58</v>
      </c>
      <c r="N12015" s="1" t="s">
        <v>35458</v>
      </c>
      <c r="O12015" s="4">
        <v>44317.0</v>
      </c>
      <c r="P12015" s="5">
        <v>44196.0</v>
      </c>
      <c r="Q12015" s="1" t="s">
        <v>464</v>
      </c>
      <c r="R12015" s="1" t="s">
        <v>31</v>
      </c>
      <c r="S12015" s="1" t="s">
        <v>32</v>
      </c>
      <c r="T12015" s="1">
        <v>75204.0</v>
      </c>
      <c r="U12015" s="1" t="s">
        <v>465</v>
      </c>
    </row>
    <row r="12016">
      <c r="A12016" s="1" t="s">
        <v>35583</v>
      </c>
      <c r="B12016" s="1">
        <v>66463.0</v>
      </c>
      <c r="C12016" s="1">
        <v>2079.0</v>
      </c>
      <c r="D12016" s="2" t="s">
        <v>35462</v>
      </c>
      <c r="E12016" s="1" t="s">
        <v>35584</v>
      </c>
      <c r="F12016" s="1" t="s">
        <v>35585</v>
      </c>
      <c r="G12016" s="3" t="str">
        <f t="shared" si="1"/>
        <v>John (Jack) Elrod</v>
      </c>
      <c r="H12016" s="3" t="str">
        <f t="shared" si="2"/>
        <v>JOHN (JACK) ELROD</v>
      </c>
      <c r="J12016" s="1" t="s">
        <v>57</v>
      </c>
      <c r="K12016" s="1" t="s">
        <v>41</v>
      </c>
      <c r="L12016" s="1">
        <v>100.0</v>
      </c>
      <c r="M12016" s="1" t="s">
        <v>58</v>
      </c>
      <c r="N12016" s="1" t="s">
        <v>35458</v>
      </c>
      <c r="O12016" s="4">
        <v>44317.0</v>
      </c>
      <c r="P12016" s="5">
        <v>44196.0</v>
      </c>
      <c r="Q12016" s="1" t="s">
        <v>35586</v>
      </c>
      <c r="R12016" s="1" t="s">
        <v>31</v>
      </c>
      <c r="S12016" s="1" t="s">
        <v>32</v>
      </c>
      <c r="T12016" s="1">
        <v>75218.0</v>
      </c>
      <c r="U12016" s="1" t="s">
        <v>35587</v>
      </c>
    </row>
    <row r="12017">
      <c r="A12017" s="1" t="s">
        <v>35588</v>
      </c>
      <c r="B12017" s="1">
        <v>66464.0</v>
      </c>
      <c r="C12017" s="1">
        <v>2079.0</v>
      </c>
      <c r="D12017" s="2" t="s">
        <v>35462</v>
      </c>
      <c r="E12017" s="1" t="s">
        <v>3752</v>
      </c>
      <c r="F12017" s="1" t="s">
        <v>35589</v>
      </c>
      <c r="G12017" s="3" t="str">
        <f t="shared" si="1"/>
        <v>Carl Ewert</v>
      </c>
      <c r="H12017" s="3" t="str">
        <f t="shared" si="2"/>
        <v>CARL EWERT</v>
      </c>
      <c r="J12017" s="1" t="s">
        <v>57</v>
      </c>
      <c r="K12017" s="1" t="s">
        <v>41</v>
      </c>
      <c r="L12017" s="1">
        <v>100.0</v>
      </c>
      <c r="M12017" s="1" t="s">
        <v>58</v>
      </c>
      <c r="N12017" s="1" t="s">
        <v>35458</v>
      </c>
      <c r="O12017" s="4">
        <v>44317.0</v>
      </c>
      <c r="P12017" s="5">
        <v>44196.0</v>
      </c>
      <c r="Q12017" s="1" t="s">
        <v>35590</v>
      </c>
      <c r="R12017" s="1" t="s">
        <v>31</v>
      </c>
      <c r="S12017" s="1" t="s">
        <v>32</v>
      </c>
      <c r="T12017" s="1">
        <v>75214.0</v>
      </c>
      <c r="U12017" s="1" t="s">
        <v>35591</v>
      </c>
    </row>
    <row r="12018">
      <c r="A12018" s="1" t="s">
        <v>35592</v>
      </c>
      <c r="B12018" s="1">
        <v>70350.0</v>
      </c>
      <c r="C12018" s="1">
        <v>2157.0</v>
      </c>
      <c r="D12018" s="2" t="s">
        <v>35464</v>
      </c>
      <c r="E12018" s="1" t="s">
        <v>1760</v>
      </c>
      <c r="F12018" s="1" t="s">
        <v>34992</v>
      </c>
      <c r="G12018" s="3" t="str">
        <f t="shared" si="1"/>
        <v>Jennifer Wooten</v>
      </c>
      <c r="H12018" s="3" t="str">
        <f t="shared" si="2"/>
        <v>JENNIFER WOOTEN</v>
      </c>
      <c r="J12018" s="1" t="s">
        <v>57</v>
      </c>
      <c r="K12018" s="1" t="s">
        <v>44</v>
      </c>
      <c r="L12018" s="1">
        <v>100.0</v>
      </c>
      <c r="M12018" s="1" t="s">
        <v>58</v>
      </c>
      <c r="N12018" s="1" t="s">
        <v>35458</v>
      </c>
      <c r="O12018" s="4">
        <v>44317.0</v>
      </c>
      <c r="P12018" s="4">
        <v>44203.99236111111</v>
      </c>
      <c r="Q12018" s="1" t="s">
        <v>35593</v>
      </c>
      <c r="R12018" s="1" t="s">
        <v>31</v>
      </c>
      <c r="S12018" s="1" t="s">
        <v>32</v>
      </c>
      <c r="T12018" s="1">
        <v>75206.0</v>
      </c>
      <c r="U12018" s="1" t="s">
        <v>35594</v>
      </c>
    </row>
    <row r="12019">
      <c r="A12019" s="1" t="s">
        <v>35595</v>
      </c>
      <c r="B12019" s="1">
        <v>70353.0</v>
      </c>
      <c r="C12019" s="1">
        <v>2157.0</v>
      </c>
      <c r="D12019" s="2" t="s">
        <v>35464</v>
      </c>
      <c r="E12019" s="1" t="s">
        <v>7796</v>
      </c>
      <c r="F12019" s="1" t="s">
        <v>35596</v>
      </c>
      <c r="G12019" s="3" t="str">
        <f t="shared" si="1"/>
        <v>Kory Krieser</v>
      </c>
      <c r="H12019" s="3" t="str">
        <f t="shared" si="2"/>
        <v>KORY KRIESER</v>
      </c>
      <c r="J12019" s="1" t="s">
        <v>57</v>
      </c>
      <c r="K12019" s="1" t="s">
        <v>44</v>
      </c>
      <c r="L12019" s="1">
        <v>100.0</v>
      </c>
      <c r="M12019" s="1" t="s">
        <v>58</v>
      </c>
      <c r="N12019" s="1" t="s">
        <v>35458</v>
      </c>
      <c r="O12019" s="4">
        <v>44317.0</v>
      </c>
      <c r="P12019" s="4">
        <v>44216.652083333334</v>
      </c>
      <c r="Q12019" s="1" t="s">
        <v>35597</v>
      </c>
      <c r="R12019" s="1" t="s">
        <v>31</v>
      </c>
      <c r="S12019" s="1" t="s">
        <v>32</v>
      </c>
      <c r="T12019" s="1">
        <v>75214.0</v>
      </c>
      <c r="U12019" s="1" t="s">
        <v>35598</v>
      </c>
    </row>
    <row r="12020">
      <c r="A12020" s="1" t="s">
        <v>35599</v>
      </c>
      <c r="B12020" s="1">
        <v>70356.0</v>
      </c>
      <c r="C12020" s="1">
        <v>2157.0</v>
      </c>
      <c r="D12020" s="2" t="s">
        <v>35464</v>
      </c>
      <c r="E12020" s="1" t="s">
        <v>5554</v>
      </c>
      <c r="F12020" s="1" t="s">
        <v>5067</v>
      </c>
      <c r="G12020" s="3" t="str">
        <f t="shared" si="1"/>
        <v>Shirley Miller</v>
      </c>
      <c r="H12020" s="3" t="str">
        <f t="shared" si="2"/>
        <v>SHIRLEY MILLER</v>
      </c>
      <c r="J12020" s="1" t="s">
        <v>57</v>
      </c>
      <c r="K12020" s="1" t="s">
        <v>44</v>
      </c>
      <c r="L12020" s="1">
        <v>100.0</v>
      </c>
      <c r="M12020" s="1" t="s">
        <v>58</v>
      </c>
      <c r="N12020" s="1" t="s">
        <v>35458</v>
      </c>
      <c r="O12020" s="4">
        <v>44317.0</v>
      </c>
      <c r="P12020" s="4">
        <v>44220.920127314814</v>
      </c>
      <c r="Q12020" s="1" t="s">
        <v>15520</v>
      </c>
      <c r="R12020" s="1" t="s">
        <v>31</v>
      </c>
      <c r="S12020" s="1" t="s">
        <v>32</v>
      </c>
      <c r="T12020" s="1">
        <v>75230.0</v>
      </c>
      <c r="U12020" s="1" t="s">
        <v>15521</v>
      </c>
    </row>
    <row r="12021">
      <c r="A12021" s="1" t="s">
        <v>35600</v>
      </c>
      <c r="B12021" s="1">
        <v>70359.0</v>
      </c>
      <c r="C12021" s="1">
        <v>2157.0</v>
      </c>
      <c r="D12021" s="2" t="s">
        <v>35464</v>
      </c>
      <c r="E12021" s="1" t="s">
        <v>1760</v>
      </c>
      <c r="F12021" s="1" t="s">
        <v>5715</v>
      </c>
      <c r="G12021" s="3" t="str">
        <f t="shared" si="1"/>
        <v>Jennifer Riley</v>
      </c>
      <c r="H12021" s="3" t="str">
        <f t="shared" si="2"/>
        <v>JENNIFER RILEY</v>
      </c>
      <c r="J12021" s="1" t="s">
        <v>57</v>
      </c>
      <c r="K12021" s="1" t="s">
        <v>44</v>
      </c>
      <c r="L12021" s="1">
        <v>100.0</v>
      </c>
      <c r="M12021" s="1" t="s">
        <v>58</v>
      </c>
      <c r="N12021" s="1" t="s">
        <v>35458</v>
      </c>
      <c r="O12021" s="4">
        <v>44317.0</v>
      </c>
      <c r="P12021" s="4">
        <v>44236.45961805555</v>
      </c>
      <c r="Q12021" s="1" t="s">
        <v>35601</v>
      </c>
      <c r="R12021" s="1" t="s">
        <v>31</v>
      </c>
      <c r="S12021" s="1" t="s">
        <v>32</v>
      </c>
      <c r="T12021" s="1">
        <v>75218.0</v>
      </c>
      <c r="U12021" s="1" t="s">
        <v>35602</v>
      </c>
    </row>
    <row r="12022">
      <c r="A12022" s="1" t="s">
        <v>35603</v>
      </c>
      <c r="B12022" s="1">
        <v>70360.0</v>
      </c>
      <c r="C12022" s="1">
        <v>2157.0</v>
      </c>
      <c r="D12022" s="2" t="s">
        <v>35464</v>
      </c>
      <c r="E12022" s="1" t="s">
        <v>547</v>
      </c>
      <c r="F12022" s="1" t="s">
        <v>35604</v>
      </c>
      <c r="G12022" s="3" t="str">
        <f t="shared" si="1"/>
        <v>John Lilley III</v>
      </c>
      <c r="H12022" s="3" t="str">
        <f t="shared" si="2"/>
        <v>JOHN LILLEY III</v>
      </c>
      <c r="J12022" s="1" t="s">
        <v>57</v>
      </c>
      <c r="K12022" s="1" t="s">
        <v>44</v>
      </c>
      <c r="L12022" s="1">
        <v>100.0</v>
      </c>
      <c r="M12022" s="1" t="s">
        <v>58</v>
      </c>
      <c r="N12022" s="1" t="s">
        <v>35458</v>
      </c>
      <c r="O12022" s="4">
        <v>44317.0</v>
      </c>
      <c r="P12022" s="4">
        <v>44236.775659722225</v>
      </c>
      <c r="Q12022" s="1" t="s">
        <v>35605</v>
      </c>
      <c r="R12022" s="1" t="s">
        <v>31</v>
      </c>
      <c r="S12022" s="1" t="s">
        <v>32</v>
      </c>
      <c r="T12022" s="1">
        <v>75214.0</v>
      </c>
      <c r="U12022" s="1" t="s">
        <v>35606</v>
      </c>
    </row>
    <row r="12023">
      <c r="A12023" s="1" t="s">
        <v>35607</v>
      </c>
      <c r="B12023" s="1">
        <v>70361.0</v>
      </c>
      <c r="C12023" s="1">
        <v>2157.0</v>
      </c>
      <c r="D12023" s="2" t="s">
        <v>35464</v>
      </c>
      <c r="E12023" s="1" t="s">
        <v>1562</v>
      </c>
      <c r="F12023" s="1" t="s">
        <v>35608</v>
      </c>
      <c r="G12023" s="3" t="str">
        <f t="shared" si="1"/>
        <v>Lauren Maggard</v>
      </c>
      <c r="H12023" s="3" t="str">
        <f t="shared" si="2"/>
        <v>LAUREN MAGGARD</v>
      </c>
      <c r="J12023" s="1" t="s">
        <v>57</v>
      </c>
      <c r="K12023" s="1" t="s">
        <v>44</v>
      </c>
      <c r="L12023" s="1">
        <v>100.0</v>
      </c>
      <c r="M12023" s="1" t="s">
        <v>58</v>
      </c>
      <c r="N12023" s="1" t="s">
        <v>35458</v>
      </c>
      <c r="O12023" s="4">
        <v>44317.0</v>
      </c>
      <c r="P12023" s="4">
        <v>44236.83002314815</v>
      </c>
      <c r="Q12023" s="1" t="s">
        <v>35609</v>
      </c>
      <c r="R12023" s="1" t="s">
        <v>31</v>
      </c>
      <c r="S12023" s="1" t="s">
        <v>32</v>
      </c>
      <c r="T12023" s="1">
        <v>75214.0</v>
      </c>
      <c r="U12023" s="1" t="s">
        <v>35610</v>
      </c>
    </row>
    <row r="12024">
      <c r="A12024" s="1" t="s">
        <v>35611</v>
      </c>
      <c r="B12024" s="1">
        <v>70362.0</v>
      </c>
      <c r="C12024" s="1">
        <v>2157.0</v>
      </c>
      <c r="D12024" s="2" t="s">
        <v>35464</v>
      </c>
      <c r="E12024" s="1" t="s">
        <v>487</v>
      </c>
      <c r="F12024" s="1" t="s">
        <v>2491</v>
      </c>
      <c r="G12024" s="3" t="str">
        <f t="shared" si="1"/>
        <v>Barbara Rosenberg</v>
      </c>
      <c r="H12024" s="3" t="str">
        <f t="shared" si="2"/>
        <v>BARBARA ROSENBERG</v>
      </c>
      <c r="J12024" s="1" t="s">
        <v>57</v>
      </c>
      <c r="K12024" s="1" t="s">
        <v>44</v>
      </c>
      <c r="L12024" s="1">
        <v>100.0</v>
      </c>
      <c r="M12024" s="1" t="s">
        <v>58</v>
      </c>
      <c r="N12024" s="1" t="s">
        <v>35458</v>
      </c>
      <c r="O12024" s="4">
        <v>44317.0</v>
      </c>
      <c r="P12024" s="4">
        <v>44236.8659837963</v>
      </c>
      <c r="Q12024" s="1" t="s">
        <v>35612</v>
      </c>
      <c r="R12024" s="1" t="s">
        <v>31</v>
      </c>
      <c r="S12024" s="1" t="s">
        <v>32</v>
      </c>
      <c r="T12024" s="1">
        <v>75214.0</v>
      </c>
      <c r="U12024" s="1" t="s">
        <v>35613</v>
      </c>
    </row>
    <row r="12025">
      <c r="A12025" s="1" t="s">
        <v>35614</v>
      </c>
      <c r="B12025" s="1">
        <v>70366.0</v>
      </c>
      <c r="C12025" s="1">
        <v>2157.0</v>
      </c>
      <c r="D12025" s="2" t="s">
        <v>35464</v>
      </c>
      <c r="E12025" s="1" t="s">
        <v>25823</v>
      </c>
      <c r="F12025" s="1" t="s">
        <v>6469</v>
      </c>
      <c r="G12025" s="3" t="str">
        <f t="shared" si="1"/>
        <v>Olive Talley</v>
      </c>
      <c r="H12025" s="3" t="str">
        <f t="shared" si="2"/>
        <v>OLIVE TALLEY</v>
      </c>
      <c r="J12025" s="1" t="s">
        <v>57</v>
      </c>
      <c r="K12025" s="1" t="s">
        <v>44</v>
      </c>
      <c r="L12025" s="1">
        <v>100.0</v>
      </c>
      <c r="M12025" s="1" t="s">
        <v>58</v>
      </c>
      <c r="N12025" s="1" t="s">
        <v>35458</v>
      </c>
      <c r="O12025" s="4">
        <v>44317.0</v>
      </c>
      <c r="P12025" s="4">
        <v>44238.50670138889</v>
      </c>
      <c r="Q12025" s="1" t="s">
        <v>33969</v>
      </c>
      <c r="R12025" s="1" t="s">
        <v>31</v>
      </c>
      <c r="S12025" s="1" t="s">
        <v>32</v>
      </c>
      <c r="T12025" s="1">
        <v>75214.0</v>
      </c>
      <c r="U12025" s="1" t="s">
        <v>33970</v>
      </c>
    </row>
    <row r="12026">
      <c r="A12026" s="1" t="s">
        <v>35615</v>
      </c>
      <c r="B12026" s="1">
        <v>70376.0</v>
      </c>
      <c r="C12026" s="1">
        <v>2157.0</v>
      </c>
      <c r="D12026" s="2" t="s">
        <v>35464</v>
      </c>
      <c r="E12026" s="1" t="s">
        <v>3020</v>
      </c>
      <c r="F12026" s="1" t="s">
        <v>12691</v>
      </c>
      <c r="G12026" s="3" t="str">
        <f t="shared" si="1"/>
        <v>Sally McDonough</v>
      </c>
      <c r="H12026" s="3" t="str">
        <f t="shared" si="2"/>
        <v>SALLY MCDONOUGH</v>
      </c>
      <c r="J12026" s="1" t="s">
        <v>57</v>
      </c>
      <c r="K12026" s="1" t="s">
        <v>44</v>
      </c>
      <c r="L12026" s="1">
        <v>100.0</v>
      </c>
      <c r="M12026" s="1" t="s">
        <v>58</v>
      </c>
      <c r="N12026" s="1" t="s">
        <v>35458</v>
      </c>
      <c r="O12026" s="4">
        <v>44317.0</v>
      </c>
      <c r="P12026" s="4">
        <v>44247.60395833333</v>
      </c>
      <c r="Q12026" s="1" t="s">
        <v>35616</v>
      </c>
      <c r="R12026" s="1" t="s">
        <v>31</v>
      </c>
      <c r="S12026" s="1" t="s">
        <v>32</v>
      </c>
      <c r="T12026" s="1">
        <v>75206.0</v>
      </c>
      <c r="U12026" s="1" t="s">
        <v>35617</v>
      </c>
    </row>
    <row r="12027">
      <c r="A12027" s="1" t="s">
        <v>35618</v>
      </c>
      <c r="B12027" s="1">
        <v>70378.0</v>
      </c>
      <c r="C12027" s="1">
        <v>2157.0</v>
      </c>
      <c r="D12027" s="2" t="s">
        <v>35464</v>
      </c>
      <c r="E12027" s="1" t="s">
        <v>35619</v>
      </c>
      <c r="F12027" s="1" t="s">
        <v>22945</v>
      </c>
      <c r="G12027" s="3" t="str">
        <f t="shared" si="1"/>
        <v>Ann and Jim Bagley</v>
      </c>
      <c r="H12027" s="3" t="str">
        <f t="shared" si="2"/>
        <v>ANN AND JIM BAGLEY</v>
      </c>
      <c r="J12027" s="1" t="s">
        <v>57</v>
      </c>
      <c r="K12027" s="1" t="s">
        <v>44</v>
      </c>
      <c r="L12027" s="1">
        <v>100.0</v>
      </c>
      <c r="M12027" s="1" t="s">
        <v>58</v>
      </c>
      <c r="N12027" s="1" t="s">
        <v>35458</v>
      </c>
      <c r="O12027" s="4">
        <v>44317.0</v>
      </c>
      <c r="P12027" s="4">
        <v>44251.82472222222</v>
      </c>
      <c r="Q12027" s="1" t="s">
        <v>35620</v>
      </c>
      <c r="R12027" s="1" t="s">
        <v>31</v>
      </c>
      <c r="S12027" s="1" t="s">
        <v>32</v>
      </c>
      <c r="T12027" s="1">
        <v>75228.0</v>
      </c>
      <c r="U12027" s="1" t="s">
        <v>35621</v>
      </c>
    </row>
    <row r="12028">
      <c r="A12028" s="1" t="s">
        <v>35622</v>
      </c>
      <c r="B12028" s="1">
        <v>70379.0</v>
      </c>
      <c r="C12028" s="1">
        <v>2157.0</v>
      </c>
      <c r="D12028" s="2" t="s">
        <v>35464</v>
      </c>
      <c r="E12028" s="1" t="s">
        <v>35623</v>
      </c>
      <c r="F12028" s="1" t="s">
        <v>8330</v>
      </c>
      <c r="G12028" s="3" t="str">
        <f t="shared" si="1"/>
        <v>Nan Golden</v>
      </c>
      <c r="H12028" s="3" t="str">
        <f t="shared" si="2"/>
        <v>NAN GOLDEN</v>
      </c>
      <c r="J12028" s="1" t="s">
        <v>57</v>
      </c>
      <c r="K12028" s="1" t="s">
        <v>44</v>
      </c>
      <c r="L12028" s="1">
        <v>100.0</v>
      </c>
      <c r="M12028" s="1" t="s">
        <v>58</v>
      </c>
      <c r="N12028" s="1" t="s">
        <v>35458</v>
      </c>
      <c r="O12028" s="4">
        <v>44317.0</v>
      </c>
      <c r="P12028" s="4">
        <v>44253.0</v>
      </c>
      <c r="Q12028" s="1" t="s">
        <v>35624</v>
      </c>
      <c r="R12028" s="1" t="s">
        <v>31</v>
      </c>
      <c r="S12028" s="1" t="s">
        <v>32</v>
      </c>
      <c r="T12028" s="1">
        <v>75214.0</v>
      </c>
      <c r="U12028" s="1" t="s">
        <v>35625</v>
      </c>
    </row>
    <row r="12029">
      <c r="A12029" s="1" t="s">
        <v>35626</v>
      </c>
      <c r="B12029" s="1">
        <v>70383.0</v>
      </c>
      <c r="C12029" s="1">
        <v>2157.0</v>
      </c>
      <c r="D12029" s="2" t="s">
        <v>35464</v>
      </c>
      <c r="E12029" s="1" t="s">
        <v>3360</v>
      </c>
      <c r="F12029" s="1" t="s">
        <v>35627</v>
      </c>
      <c r="G12029" s="3" t="str">
        <f t="shared" si="1"/>
        <v>Cynthia Yung</v>
      </c>
      <c r="H12029" s="3" t="str">
        <f t="shared" si="2"/>
        <v>CYNTHIA YUNG</v>
      </c>
      <c r="J12029" s="1" t="s">
        <v>57</v>
      </c>
      <c r="K12029" s="1" t="s">
        <v>44</v>
      </c>
      <c r="L12029" s="1">
        <v>100.0</v>
      </c>
      <c r="M12029" s="1" t="s">
        <v>58</v>
      </c>
      <c r="N12029" s="1" t="s">
        <v>35458</v>
      </c>
      <c r="O12029" s="4">
        <v>44317.0</v>
      </c>
      <c r="P12029" s="4">
        <v>44253.755590277775</v>
      </c>
      <c r="Q12029" s="1" t="s">
        <v>35628</v>
      </c>
      <c r="R12029" s="1" t="s">
        <v>31</v>
      </c>
      <c r="S12029" s="1" t="s">
        <v>32</v>
      </c>
      <c r="T12029" s="1">
        <v>75218.0</v>
      </c>
      <c r="U12029" s="1" t="s">
        <v>35629</v>
      </c>
    </row>
    <row r="12030">
      <c r="A12030" s="1" t="s">
        <v>35630</v>
      </c>
      <c r="B12030" s="1">
        <v>70385.0</v>
      </c>
      <c r="C12030" s="1">
        <v>2157.0</v>
      </c>
      <c r="D12030" s="2" t="s">
        <v>35464</v>
      </c>
      <c r="E12030" s="1" t="s">
        <v>547</v>
      </c>
      <c r="F12030" s="1" t="s">
        <v>35585</v>
      </c>
      <c r="G12030" s="3" t="str">
        <f t="shared" si="1"/>
        <v>John Elrod</v>
      </c>
      <c r="H12030" s="3" t="str">
        <f t="shared" si="2"/>
        <v>JOHN ELROD</v>
      </c>
      <c r="J12030" s="1" t="s">
        <v>57</v>
      </c>
      <c r="K12030" s="1" t="s">
        <v>44</v>
      </c>
      <c r="L12030" s="1">
        <v>100.0</v>
      </c>
      <c r="M12030" s="1" t="s">
        <v>58</v>
      </c>
      <c r="N12030" s="1" t="s">
        <v>35458</v>
      </c>
      <c r="O12030" s="4">
        <v>44317.0</v>
      </c>
      <c r="P12030" s="4">
        <v>44253.84818287037</v>
      </c>
      <c r="Q12030" s="1" t="s">
        <v>35586</v>
      </c>
      <c r="R12030" s="1" t="s">
        <v>31</v>
      </c>
      <c r="S12030" s="1" t="s">
        <v>32</v>
      </c>
      <c r="T12030" s="1">
        <v>75218.0</v>
      </c>
      <c r="U12030" s="1" t="s">
        <v>35587</v>
      </c>
    </row>
    <row r="12031">
      <c r="A12031" s="1" t="s">
        <v>35631</v>
      </c>
      <c r="B12031" s="1">
        <v>70388.0</v>
      </c>
      <c r="C12031" s="1">
        <v>2157.0</v>
      </c>
      <c r="D12031" s="2" t="s">
        <v>35464</v>
      </c>
      <c r="E12031" s="1" t="s">
        <v>35632</v>
      </c>
      <c r="F12031" s="1" t="s">
        <v>27952</v>
      </c>
      <c r="G12031" s="3" t="str">
        <f t="shared" si="1"/>
        <v>Martha L Russo</v>
      </c>
      <c r="H12031" s="3" t="str">
        <f t="shared" si="2"/>
        <v>MARTHA L RUSSO</v>
      </c>
      <c r="J12031" s="1" t="s">
        <v>57</v>
      </c>
      <c r="K12031" s="1" t="s">
        <v>44</v>
      </c>
      <c r="L12031" s="1">
        <v>100.0</v>
      </c>
      <c r="M12031" s="1" t="s">
        <v>58</v>
      </c>
      <c r="N12031" s="1" t="s">
        <v>35458</v>
      </c>
      <c r="O12031" s="4">
        <v>44317.0</v>
      </c>
      <c r="P12031" s="4">
        <v>44255.61450231481</v>
      </c>
      <c r="Q12031" s="1" t="s">
        <v>35633</v>
      </c>
      <c r="R12031" s="1" t="s">
        <v>31</v>
      </c>
      <c r="S12031" s="1" t="s">
        <v>32</v>
      </c>
      <c r="T12031" s="1">
        <v>75218.0</v>
      </c>
      <c r="U12031" s="1" t="s">
        <v>35634</v>
      </c>
    </row>
    <row r="12032">
      <c r="A12032" s="1" t="s">
        <v>35635</v>
      </c>
      <c r="B12032" s="1">
        <v>70389.0</v>
      </c>
      <c r="C12032" s="1">
        <v>2157.0</v>
      </c>
      <c r="D12032" s="2" t="s">
        <v>35464</v>
      </c>
      <c r="E12032" s="1" t="s">
        <v>1063</v>
      </c>
      <c r="F12032" s="1" t="s">
        <v>5108</v>
      </c>
      <c r="G12032" s="3" t="str">
        <f t="shared" si="1"/>
        <v>Tim Reeves</v>
      </c>
      <c r="H12032" s="3" t="str">
        <f t="shared" si="2"/>
        <v>TIM REEVES</v>
      </c>
      <c r="J12032" s="1" t="s">
        <v>57</v>
      </c>
      <c r="K12032" s="1" t="s">
        <v>44</v>
      </c>
      <c r="L12032" s="1">
        <v>100.0</v>
      </c>
      <c r="M12032" s="1" t="s">
        <v>58</v>
      </c>
      <c r="N12032" s="1" t="s">
        <v>35458</v>
      </c>
      <c r="O12032" s="4">
        <v>44317.0</v>
      </c>
      <c r="P12032" s="4">
        <v>44258.49748842593</v>
      </c>
      <c r="Q12032" s="1" t="s">
        <v>35516</v>
      </c>
      <c r="R12032" s="1" t="s">
        <v>31</v>
      </c>
      <c r="S12032" s="1" t="s">
        <v>32</v>
      </c>
      <c r="T12032" s="1">
        <v>75206.0</v>
      </c>
      <c r="U12032" s="1" t="s">
        <v>35517</v>
      </c>
    </row>
    <row r="12033">
      <c r="A12033" s="1" t="s">
        <v>35636</v>
      </c>
      <c r="B12033" s="1">
        <v>70390.0</v>
      </c>
      <c r="C12033" s="1">
        <v>2157.0</v>
      </c>
      <c r="D12033" s="2" t="s">
        <v>35464</v>
      </c>
      <c r="E12033" s="1" t="s">
        <v>35637</v>
      </c>
      <c r="F12033" s="1" t="s">
        <v>3201</v>
      </c>
      <c r="G12033" s="3" t="str">
        <f t="shared" si="1"/>
        <v>Lawrence Lee Lane</v>
      </c>
      <c r="H12033" s="3" t="str">
        <f t="shared" si="2"/>
        <v>LAWRENCE LEE LANE</v>
      </c>
      <c r="J12033" s="1" t="s">
        <v>57</v>
      </c>
      <c r="K12033" s="1" t="s">
        <v>44</v>
      </c>
      <c r="L12033" s="1">
        <v>100.0</v>
      </c>
      <c r="M12033" s="1" t="s">
        <v>58</v>
      </c>
      <c r="N12033" s="1" t="s">
        <v>35458</v>
      </c>
      <c r="O12033" s="4">
        <v>44317.0</v>
      </c>
      <c r="P12033" s="4">
        <v>44258.66407407408</v>
      </c>
      <c r="Q12033" s="1" t="s">
        <v>35638</v>
      </c>
      <c r="R12033" s="1" t="s">
        <v>31</v>
      </c>
      <c r="S12033" s="1" t="s">
        <v>32</v>
      </c>
      <c r="T12033" s="1">
        <v>75226.0</v>
      </c>
      <c r="U12033" s="1" t="s">
        <v>35639</v>
      </c>
    </row>
    <row r="12034">
      <c r="A12034" s="1" t="s">
        <v>35640</v>
      </c>
      <c r="B12034" s="1">
        <v>70394.0</v>
      </c>
      <c r="C12034" s="1">
        <v>2157.0</v>
      </c>
      <c r="D12034" s="2" t="s">
        <v>35464</v>
      </c>
      <c r="E12034" s="1" t="s">
        <v>8618</v>
      </c>
      <c r="F12034" s="1" t="s">
        <v>8619</v>
      </c>
      <c r="G12034" s="3" t="str">
        <f t="shared" si="1"/>
        <v>Colette Vallot</v>
      </c>
      <c r="H12034" s="3" t="str">
        <f t="shared" si="2"/>
        <v>COLETTE VALLOT</v>
      </c>
      <c r="J12034" s="1" t="s">
        <v>57</v>
      </c>
      <c r="K12034" s="1" t="s">
        <v>44</v>
      </c>
      <c r="L12034" s="1">
        <v>100.0</v>
      </c>
      <c r="M12034" s="1" t="s">
        <v>58</v>
      </c>
      <c r="N12034" s="1" t="s">
        <v>35458</v>
      </c>
      <c r="O12034" s="4">
        <v>44317.0</v>
      </c>
      <c r="P12034" s="4">
        <v>44260.51159722222</v>
      </c>
      <c r="Q12034" s="1" t="s">
        <v>35641</v>
      </c>
      <c r="R12034" s="1" t="s">
        <v>31</v>
      </c>
      <c r="S12034" s="1" t="s">
        <v>32</v>
      </c>
      <c r="T12034" s="1">
        <v>75219.0</v>
      </c>
      <c r="U12034" s="1" t="s">
        <v>35642</v>
      </c>
    </row>
    <row r="12035">
      <c r="A12035" s="1" t="s">
        <v>35643</v>
      </c>
      <c r="B12035" s="1">
        <v>70399.0</v>
      </c>
      <c r="C12035" s="1">
        <v>2157.0</v>
      </c>
      <c r="D12035" s="2" t="s">
        <v>35464</v>
      </c>
      <c r="E12035" s="1" t="s">
        <v>1740</v>
      </c>
      <c r="F12035" s="1" t="s">
        <v>35480</v>
      </c>
      <c r="G12035" s="3" t="str">
        <f t="shared" si="1"/>
        <v>Martha Tiller</v>
      </c>
      <c r="H12035" s="3" t="str">
        <f t="shared" si="2"/>
        <v>MARTHA TILLER</v>
      </c>
      <c r="J12035" s="1" t="s">
        <v>57</v>
      </c>
      <c r="K12035" s="1" t="s">
        <v>44</v>
      </c>
      <c r="L12035" s="1">
        <v>100.0</v>
      </c>
      <c r="M12035" s="1" t="s">
        <v>58</v>
      </c>
      <c r="N12035" s="1" t="s">
        <v>35458</v>
      </c>
      <c r="O12035" s="4">
        <v>44317.0</v>
      </c>
      <c r="P12035" s="4">
        <v>44267.64179398148</v>
      </c>
      <c r="Q12035" s="1" t="s">
        <v>11327</v>
      </c>
      <c r="R12035" s="1" t="s">
        <v>31</v>
      </c>
      <c r="S12035" s="1" t="s">
        <v>32</v>
      </c>
      <c r="T12035" s="1">
        <v>75219.0</v>
      </c>
      <c r="U12035" s="1" t="s">
        <v>11328</v>
      </c>
    </row>
    <row r="12036">
      <c r="A12036" s="1" t="s">
        <v>35644</v>
      </c>
      <c r="B12036" s="1">
        <v>70400.0</v>
      </c>
      <c r="C12036" s="1">
        <v>2157.0</v>
      </c>
      <c r="D12036" s="2" t="s">
        <v>35464</v>
      </c>
      <c r="E12036" s="1" t="s">
        <v>1426</v>
      </c>
      <c r="F12036" s="1" t="s">
        <v>8063</v>
      </c>
      <c r="G12036" s="3" t="str">
        <f t="shared" si="1"/>
        <v>Tony Vedda</v>
      </c>
      <c r="H12036" s="3" t="str">
        <f t="shared" si="2"/>
        <v>TONY VEDDA</v>
      </c>
      <c r="J12036" s="1" t="s">
        <v>57</v>
      </c>
      <c r="K12036" s="1" t="s">
        <v>44</v>
      </c>
      <c r="L12036" s="1">
        <v>100.0</v>
      </c>
      <c r="M12036" s="1" t="s">
        <v>58</v>
      </c>
      <c r="N12036" s="1" t="s">
        <v>35458</v>
      </c>
      <c r="O12036" s="4">
        <v>44317.0</v>
      </c>
      <c r="P12036" s="4">
        <v>44267.64341435185</v>
      </c>
      <c r="Q12036" s="1" t="s">
        <v>35645</v>
      </c>
      <c r="R12036" s="1" t="s">
        <v>31</v>
      </c>
      <c r="S12036" s="1" t="s">
        <v>32</v>
      </c>
      <c r="T12036" s="1">
        <v>75214.0</v>
      </c>
      <c r="U12036" s="1" t="s">
        <v>35646</v>
      </c>
    </row>
    <row r="12037">
      <c r="A12037" s="1" t="s">
        <v>35647</v>
      </c>
      <c r="B12037" s="1">
        <v>70402.0</v>
      </c>
      <c r="C12037" s="1">
        <v>2157.0</v>
      </c>
      <c r="D12037" s="2" t="s">
        <v>35464</v>
      </c>
      <c r="E12037" s="1" t="s">
        <v>1723</v>
      </c>
      <c r="F12037" s="1" t="s">
        <v>13182</v>
      </c>
      <c r="G12037" s="3" t="str">
        <f t="shared" si="1"/>
        <v>Steven Ramos</v>
      </c>
      <c r="H12037" s="3" t="str">
        <f t="shared" si="2"/>
        <v>STEVEN RAMOS</v>
      </c>
      <c r="J12037" s="1" t="s">
        <v>57</v>
      </c>
      <c r="K12037" s="1" t="s">
        <v>44</v>
      </c>
      <c r="L12037" s="1">
        <v>100.0</v>
      </c>
      <c r="M12037" s="1" t="s">
        <v>58</v>
      </c>
      <c r="N12037" s="1" t="s">
        <v>35458</v>
      </c>
      <c r="O12037" s="4">
        <v>44317.0</v>
      </c>
      <c r="P12037" s="4">
        <v>44267.70263888889</v>
      </c>
      <c r="Q12037" s="1" t="s">
        <v>35648</v>
      </c>
      <c r="R12037" s="1" t="s">
        <v>31</v>
      </c>
      <c r="S12037" s="1" t="s">
        <v>32</v>
      </c>
      <c r="T12037" s="1">
        <v>75214.0</v>
      </c>
      <c r="U12037" s="1" t="s">
        <v>35649</v>
      </c>
    </row>
    <row r="12038">
      <c r="A12038" s="1" t="s">
        <v>35650</v>
      </c>
      <c r="B12038" s="1">
        <v>70403.0</v>
      </c>
      <c r="C12038" s="1">
        <v>2157.0</v>
      </c>
      <c r="D12038" s="2" t="s">
        <v>35464</v>
      </c>
      <c r="E12038" s="1" t="s">
        <v>15558</v>
      </c>
      <c r="F12038" s="1" t="s">
        <v>12282</v>
      </c>
      <c r="G12038" s="3" t="str">
        <f t="shared" si="1"/>
        <v>Dan Patterson</v>
      </c>
      <c r="H12038" s="3" t="str">
        <f t="shared" si="2"/>
        <v>DAN PATTERSON</v>
      </c>
      <c r="J12038" s="1" t="s">
        <v>57</v>
      </c>
      <c r="K12038" s="1" t="s">
        <v>44</v>
      </c>
      <c r="L12038" s="1">
        <v>100.0</v>
      </c>
      <c r="M12038" s="1" t="s">
        <v>58</v>
      </c>
      <c r="N12038" s="1" t="s">
        <v>35458</v>
      </c>
      <c r="O12038" s="4">
        <v>44317.0</v>
      </c>
      <c r="P12038" s="4">
        <v>44268.73467592592</v>
      </c>
      <c r="Q12038" s="1" t="s">
        <v>35651</v>
      </c>
      <c r="R12038" s="1" t="s">
        <v>31</v>
      </c>
      <c r="S12038" s="1" t="s">
        <v>32</v>
      </c>
      <c r="T12038" s="1">
        <v>75214.0</v>
      </c>
      <c r="U12038" s="1" t="s">
        <v>35652</v>
      </c>
    </row>
    <row r="12039">
      <c r="A12039" s="1" t="s">
        <v>35653</v>
      </c>
      <c r="B12039" s="1">
        <v>70405.0</v>
      </c>
      <c r="C12039" s="1">
        <v>2157.0</v>
      </c>
      <c r="D12039" s="2" t="s">
        <v>35464</v>
      </c>
      <c r="E12039" s="1" t="s">
        <v>10552</v>
      </c>
      <c r="F12039" s="1" t="s">
        <v>35654</v>
      </c>
      <c r="G12039" s="3" t="str">
        <f t="shared" si="1"/>
        <v>Carol Considine</v>
      </c>
      <c r="H12039" s="3" t="str">
        <f t="shared" si="2"/>
        <v>CAROL CONSIDINE</v>
      </c>
      <c r="J12039" s="1" t="s">
        <v>57</v>
      </c>
      <c r="K12039" s="1" t="s">
        <v>44</v>
      </c>
      <c r="L12039" s="1">
        <v>100.0</v>
      </c>
      <c r="M12039" s="1" t="s">
        <v>58</v>
      </c>
      <c r="N12039" s="1" t="s">
        <v>35458</v>
      </c>
      <c r="O12039" s="4">
        <v>44317.0</v>
      </c>
      <c r="P12039" s="4">
        <v>44271.6896412037</v>
      </c>
      <c r="Q12039" s="1" t="s">
        <v>35655</v>
      </c>
      <c r="R12039" s="1" t="s">
        <v>31</v>
      </c>
      <c r="S12039" s="1" t="s">
        <v>32</v>
      </c>
      <c r="T12039" s="1">
        <v>75214.0</v>
      </c>
      <c r="U12039" s="1" t="s">
        <v>35656</v>
      </c>
    </row>
    <row r="12040">
      <c r="A12040" s="1" t="s">
        <v>35657</v>
      </c>
      <c r="B12040" s="1">
        <v>70407.0</v>
      </c>
      <c r="C12040" s="1">
        <v>2157.0</v>
      </c>
      <c r="D12040" s="2" t="s">
        <v>35464</v>
      </c>
      <c r="E12040" s="1" t="s">
        <v>35547</v>
      </c>
      <c r="F12040" s="1" t="s">
        <v>35548</v>
      </c>
      <c r="G12040" s="3" t="str">
        <f t="shared" si="1"/>
        <v>Fran Eichorst</v>
      </c>
      <c r="H12040" s="3" t="str">
        <f t="shared" si="2"/>
        <v>FRAN EICHORST</v>
      </c>
      <c r="J12040" s="1" t="s">
        <v>57</v>
      </c>
      <c r="K12040" s="1" t="s">
        <v>44</v>
      </c>
      <c r="L12040" s="1">
        <v>100.0</v>
      </c>
      <c r="M12040" s="1" t="s">
        <v>58</v>
      </c>
      <c r="N12040" s="1" t="s">
        <v>35458</v>
      </c>
      <c r="O12040" s="4">
        <v>44317.0</v>
      </c>
      <c r="P12040" s="4">
        <v>44273.4037962963</v>
      </c>
      <c r="Q12040" s="1" t="s">
        <v>35549</v>
      </c>
      <c r="R12040" s="1" t="s">
        <v>31</v>
      </c>
      <c r="S12040" s="1" t="s">
        <v>32</v>
      </c>
      <c r="T12040" s="1">
        <v>75214.0</v>
      </c>
      <c r="U12040" s="1" t="s">
        <v>35550</v>
      </c>
    </row>
    <row r="12041">
      <c r="A12041" s="1" t="s">
        <v>35658</v>
      </c>
      <c r="B12041" s="1">
        <v>72678.0</v>
      </c>
      <c r="C12041" s="1">
        <v>2228.0</v>
      </c>
      <c r="D12041" s="2" t="s">
        <v>35466</v>
      </c>
      <c r="E12041" s="1" t="s">
        <v>6545</v>
      </c>
      <c r="F12041" s="1" t="s">
        <v>19254</v>
      </c>
      <c r="G12041" s="3" t="str">
        <f t="shared" si="1"/>
        <v>Betty Rice</v>
      </c>
      <c r="H12041" s="3" t="str">
        <f t="shared" si="2"/>
        <v>BETTY RICE</v>
      </c>
      <c r="J12041" s="1" t="s">
        <v>57</v>
      </c>
      <c r="K12041" s="1" t="s">
        <v>47</v>
      </c>
      <c r="L12041" s="1">
        <v>100.0</v>
      </c>
      <c r="M12041" s="1" t="s">
        <v>58</v>
      </c>
      <c r="N12041" s="1" t="s">
        <v>35458</v>
      </c>
      <c r="O12041" s="4">
        <v>44317.0</v>
      </c>
      <c r="P12041" s="4">
        <v>44279.0</v>
      </c>
      <c r="Q12041" s="1" t="s">
        <v>35659</v>
      </c>
      <c r="R12041" s="1" t="s">
        <v>31</v>
      </c>
      <c r="S12041" s="1" t="s">
        <v>32</v>
      </c>
      <c r="T12041" s="1">
        <v>75228.0</v>
      </c>
      <c r="U12041" s="1" t="s">
        <v>35660</v>
      </c>
    </row>
    <row r="12042">
      <c r="A12042" s="1" t="s">
        <v>35661</v>
      </c>
      <c r="B12042" s="1">
        <v>72679.0</v>
      </c>
      <c r="C12042" s="1">
        <v>2228.0</v>
      </c>
      <c r="D12042" s="2" t="s">
        <v>35466</v>
      </c>
      <c r="E12042" s="1" t="s">
        <v>354</v>
      </c>
      <c r="F12042" s="1" t="s">
        <v>35266</v>
      </c>
      <c r="G12042" s="3" t="str">
        <f t="shared" si="1"/>
        <v>Richard Thacker</v>
      </c>
      <c r="H12042" s="3" t="str">
        <f t="shared" si="2"/>
        <v>RICHARD THACKER</v>
      </c>
      <c r="J12042" s="1" t="s">
        <v>57</v>
      </c>
      <c r="K12042" s="1" t="s">
        <v>47</v>
      </c>
      <c r="L12042" s="1">
        <v>100.0</v>
      </c>
      <c r="M12042" s="1" t="s">
        <v>58</v>
      </c>
      <c r="N12042" s="1" t="s">
        <v>35458</v>
      </c>
      <c r="O12042" s="4">
        <v>44317.0</v>
      </c>
      <c r="P12042" s="4">
        <v>44279.0</v>
      </c>
      <c r="Q12042" s="1" t="s">
        <v>35267</v>
      </c>
      <c r="R12042" s="1" t="s">
        <v>31</v>
      </c>
      <c r="S12042" s="1" t="s">
        <v>32</v>
      </c>
      <c r="T12042" s="1">
        <v>75214.0</v>
      </c>
      <c r="U12042" s="1" t="s">
        <v>35268</v>
      </c>
    </row>
    <row r="12043">
      <c r="A12043" s="1" t="s">
        <v>35662</v>
      </c>
      <c r="B12043" s="1">
        <v>72685.0</v>
      </c>
      <c r="C12043" s="1">
        <v>2228.0</v>
      </c>
      <c r="D12043" s="2" t="s">
        <v>35466</v>
      </c>
      <c r="E12043" s="1" t="s">
        <v>243</v>
      </c>
      <c r="F12043" s="1" t="s">
        <v>244</v>
      </c>
      <c r="G12043" s="3" t="str">
        <f t="shared" si="1"/>
        <v>Isaac Faz</v>
      </c>
      <c r="H12043" s="3" t="str">
        <f t="shared" si="2"/>
        <v>ISAAC FAZ</v>
      </c>
      <c r="J12043" s="1" t="s">
        <v>57</v>
      </c>
      <c r="K12043" s="1" t="s">
        <v>47</v>
      </c>
      <c r="L12043" s="1">
        <v>100.0</v>
      </c>
      <c r="M12043" s="1" t="s">
        <v>58</v>
      </c>
      <c r="N12043" s="1" t="s">
        <v>35458</v>
      </c>
      <c r="O12043" s="4">
        <v>44317.0</v>
      </c>
      <c r="P12043" s="4">
        <v>44284.0</v>
      </c>
      <c r="Q12043" s="1" t="s">
        <v>19710</v>
      </c>
      <c r="R12043" s="1" t="s">
        <v>31</v>
      </c>
      <c r="S12043" s="1" t="s">
        <v>32</v>
      </c>
      <c r="T12043" s="1">
        <v>75208.0</v>
      </c>
      <c r="U12043" s="1" t="s">
        <v>19711</v>
      </c>
    </row>
    <row r="12044">
      <c r="A12044" s="1" t="s">
        <v>35663</v>
      </c>
      <c r="B12044" s="1">
        <v>72686.0</v>
      </c>
      <c r="C12044" s="1">
        <v>2228.0</v>
      </c>
      <c r="D12044" s="2" t="s">
        <v>35466</v>
      </c>
      <c r="E12044" s="1" t="s">
        <v>921</v>
      </c>
      <c r="F12044" s="1" t="s">
        <v>4228</v>
      </c>
      <c r="G12044" s="3" t="str">
        <f t="shared" si="1"/>
        <v>David Pittman</v>
      </c>
      <c r="H12044" s="3" t="str">
        <f t="shared" si="2"/>
        <v>DAVID PITTMAN</v>
      </c>
      <c r="J12044" s="1" t="s">
        <v>57</v>
      </c>
      <c r="K12044" s="1" t="s">
        <v>47</v>
      </c>
      <c r="L12044" s="1">
        <v>100.0</v>
      </c>
      <c r="M12044" s="1" t="s">
        <v>58</v>
      </c>
      <c r="N12044" s="1" t="s">
        <v>35458</v>
      </c>
      <c r="O12044" s="4">
        <v>44317.0</v>
      </c>
      <c r="P12044" s="4">
        <v>44284.0</v>
      </c>
      <c r="Q12044" s="1" t="s">
        <v>35664</v>
      </c>
      <c r="R12044" s="1" t="s">
        <v>31</v>
      </c>
      <c r="S12044" s="1" t="s">
        <v>32</v>
      </c>
      <c r="T12044" s="1">
        <v>75214.0</v>
      </c>
      <c r="U12044" s="1" t="s">
        <v>35665</v>
      </c>
    </row>
    <row r="12045">
      <c r="A12045" s="1" t="s">
        <v>35666</v>
      </c>
      <c r="B12045" s="1">
        <v>72693.0</v>
      </c>
      <c r="C12045" s="1">
        <v>2228.0</v>
      </c>
      <c r="D12045" s="2" t="s">
        <v>35466</v>
      </c>
      <c r="E12045" s="1" t="s">
        <v>5947</v>
      </c>
      <c r="F12045" s="1" t="s">
        <v>35667</v>
      </c>
      <c r="G12045" s="3" t="str">
        <f t="shared" si="1"/>
        <v>Donna Swanson</v>
      </c>
      <c r="H12045" s="3" t="str">
        <f t="shared" si="2"/>
        <v>DONNA SWANSON</v>
      </c>
      <c r="J12045" s="1" t="s">
        <v>57</v>
      </c>
      <c r="K12045" s="1" t="s">
        <v>47</v>
      </c>
      <c r="L12045" s="1">
        <v>100.0</v>
      </c>
      <c r="M12045" s="1" t="s">
        <v>58</v>
      </c>
      <c r="N12045" s="1" t="s">
        <v>35458</v>
      </c>
      <c r="O12045" s="4">
        <v>44317.0</v>
      </c>
      <c r="P12045" s="4">
        <v>44287.0</v>
      </c>
      <c r="Q12045" s="1" t="s">
        <v>35668</v>
      </c>
      <c r="R12045" s="1" t="s">
        <v>31</v>
      </c>
      <c r="S12045" s="1" t="s">
        <v>32</v>
      </c>
      <c r="T12045" s="1">
        <v>75218.0</v>
      </c>
      <c r="U12045" s="1" t="s">
        <v>35669</v>
      </c>
    </row>
    <row r="12046">
      <c r="A12046" s="1" t="s">
        <v>35670</v>
      </c>
      <c r="B12046" s="1">
        <v>72694.0</v>
      </c>
      <c r="C12046" s="1">
        <v>2228.0</v>
      </c>
      <c r="D12046" s="2" t="s">
        <v>35466</v>
      </c>
      <c r="E12046" s="1" t="s">
        <v>7715</v>
      </c>
      <c r="F12046" s="1" t="s">
        <v>206</v>
      </c>
      <c r="G12046" s="3" t="str">
        <f t="shared" si="1"/>
        <v>Marcus Wood</v>
      </c>
      <c r="H12046" s="3" t="str">
        <f t="shared" si="2"/>
        <v>MARCUS WOOD</v>
      </c>
      <c r="J12046" s="1" t="s">
        <v>57</v>
      </c>
      <c r="K12046" s="1" t="s">
        <v>47</v>
      </c>
      <c r="L12046" s="1">
        <v>100.0</v>
      </c>
      <c r="M12046" s="1" t="s">
        <v>58</v>
      </c>
      <c r="N12046" s="1" t="s">
        <v>35458</v>
      </c>
      <c r="O12046" s="4">
        <v>44317.0</v>
      </c>
      <c r="P12046" s="4">
        <v>44287.0</v>
      </c>
      <c r="Q12046" s="1" t="s">
        <v>35671</v>
      </c>
      <c r="R12046" s="1" t="s">
        <v>31</v>
      </c>
      <c r="S12046" s="1" t="s">
        <v>32</v>
      </c>
      <c r="T12046" s="1">
        <v>75214.0</v>
      </c>
      <c r="U12046" s="1" t="s">
        <v>35672</v>
      </c>
    </row>
    <row r="12047">
      <c r="A12047" s="1" t="s">
        <v>35673</v>
      </c>
      <c r="B12047" s="1">
        <v>72699.0</v>
      </c>
      <c r="C12047" s="1">
        <v>2228.0</v>
      </c>
      <c r="D12047" s="2" t="s">
        <v>35466</v>
      </c>
      <c r="E12047" s="1" t="s">
        <v>7269</v>
      </c>
      <c r="F12047" s="1" t="s">
        <v>21466</v>
      </c>
      <c r="G12047" s="3" t="str">
        <f t="shared" si="1"/>
        <v>Jay Forrester</v>
      </c>
      <c r="H12047" s="3" t="str">
        <f t="shared" si="2"/>
        <v>JAY FORRESTER</v>
      </c>
      <c r="J12047" s="1" t="s">
        <v>57</v>
      </c>
      <c r="K12047" s="1" t="s">
        <v>47</v>
      </c>
      <c r="L12047" s="1">
        <v>100.0</v>
      </c>
      <c r="M12047" s="1" t="s">
        <v>58</v>
      </c>
      <c r="N12047" s="1" t="s">
        <v>35458</v>
      </c>
      <c r="O12047" s="4">
        <v>44317.0</v>
      </c>
      <c r="P12047" s="4">
        <v>44288.0</v>
      </c>
      <c r="Q12047" s="1" t="s">
        <v>21467</v>
      </c>
      <c r="R12047" s="1" t="s">
        <v>31</v>
      </c>
      <c r="S12047" s="1" t="s">
        <v>32</v>
      </c>
      <c r="T12047" s="1">
        <v>75231.0</v>
      </c>
      <c r="U12047" s="1" t="s">
        <v>21468</v>
      </c>
    </row>
    <row r="12048">
      <c r="A12048" s="1" t="s">
        <v>35674</v>
      </c>
      <c r="B12048" s="1">
        <v>72700.0</v>
      </c>
      <c r="C12048" s="1">
        <v>2228.0</v>
      </c>
      <c r="D12048" s="2" t="s">
        <v>35466</v>
      </c>
      <c r="E12048" s="1" t="s">
        <v>7269</v>
      </c>
      <c r="F12048" s="1" t="s">
        <v>21466</v>
      </c>
      <c r="G12048" s="3" t="str">
        <f t="shared" si="1"/>
        <v>Jay Forrester</v>
      </c>
      <c r="H12048" s="3" t="str">
        <f t="shared" si="2"/>
        <v>JAY FORRESTER</v>
      </c>
      <c r="J12048" s="1" t="s">
        <v>57</v>
      </c>
      <c r="K12048" s="1" t="s">
        <v>47</v>
      </c>
      <c r="L12048" s="1">
        <v>100.0</v>
      </c>
      <c r="M12048" s="1" t="s">
        <v>58</v>
      </c>
      <c r="N12048" s="1" t="s">
        <v>35458</v>
      </c>
      <c r="O12048" s="4">
        <v>44317.0</v>
      </c>
      <c r="P12048" s="4">
        <v>44288.0</v>
      </c>
      <c r="Q12048" s="1" t="s">
        <v>21467</v>
      </c>
      <c r="R12048" s="1" t="s">
        <v>31</v>
      </c>
      <c r="S12048" s="1" t="s">
        <v>32</v>
      </c>
      <c r="T12048" s="1">
        <v>75231.0</v>
      </c>
      <c r="U12048" s="1" t="s">
        <v>21468</v>
      </c>
    </row>
    <row r="12049">
      <c r="A12049" s="1" t="s">
        <v>35675</v>
      </c>
      <c r="B12049" s="1">
        <v>72701.0</v>
      </c>
      <c r="C12049" s="1">
        <v>2228.0</v>
      </c>
      <c r="D12049" s="2" t="s">
        <v>35466</v>
      </c>
      <c r="E12049" s="1" t="s">
        <v>2334</v>
      </c>
      <c r="F12049" s="1" t="s">
        <v>35676</v>
      </c>
      <c r="G12049" s="3" t="str">
        <f t="shared" si="1"/>
        <v>Mike Nurre</v>
      </c>
      <c r="H12049" s="3" t="str">
        <f t="shared" si="2"/>
        <v>MIKE NURRE</v>
      </c>
      <c r="J12049" s="1" t="s">
        <v>57</v>
      </c>
      <c r="K12049" s="1" t="s">
        <v>47</v>
      </c>
      <c r="L12049" s="1">
        <v>100.0</v>
      </c>
      <c r="M12049" s="1" t="s">
        <v>58</v>
      </c>
      <c r="N12049" s="1" t="s">
        <v>35458</v>
      </c>
      <c r="O12049" s="4">
        <v>44317.0</v>
      </c>
      <c r="P12049" s="4">
        <v>44288.0</v>
      </c>
      <c r="Q12049" s="1" t="s">
        <v>35677</v>
      </c>
      <c r="R12049" s="1" t="s">
        <v>31</v>
      </c>
      <c r="S12049" s="1" t="s">
        <v>32</v>
      </c>
      <c r="T12049" s="1">
        <v>75228.0</v>
      </c>
      <c r="U12049" s="1" t="s">
        <v>35678</v>
      </c>
    </row>
    <row r="12050">
      <c r="A12050" s="1" t="s">
        <v>35679</v>
      </c>
      <c r="B12050" s="1">
        <v>72704.0</v>
      </c>
      <c r="C12050" s="1">
        <v>2228.0</v>
      </c>
      <c r="D12050" s="2" t="s">
        <v>35466</v>
      </c>
      <c r="E12050" s="1" t="s">
        <v>1854</v>
      </c>
      <c r="F12050" s="1" t="s">
        <v>27250</v>
      </c>
      <c r="G12050" s="3" t="str">
        <f t="shared" si="1"/>
        <v>Janet Gould</v>
      </c>
      <c r="H12050" s="3" t="str">
        <f t="shared" si="2"/>
        <v>JANET GOULD</v>
      </c>
      <c r="J12050" s="1" t="s">
        <v>57</v>
      </c>
      <c r="K12050" s="1" t="s">
        <v>47</v>
      </c>
      <c r="L12050" s="1">
        <v>100.0</v>
      </c>
      <c r="M12050" s="1" t="s">
        <v>58</v>
      </c>
      <c r="N12050" s="1" t="s">
        <v>35458</v>
      </c>
      <c r="O12050" s="4">
        <v>44317.0</v>
      </c>
      <c r="P12050" s="4">
        <v>44292.0</v>
      </c>
      <c r="Q12050" s="1" t="s">
        <v>35680</v>
      </c>
      <c r="R12050" s="1" t="s">
        <v>31</v>
      </c>
      <c r="S12050" s="1" t="s">
        <v>32</v>
      </c>
      <c r="T12050" s="1">
        <v>75238.0</v>
      </c>
      <c r="U12050" s="1" t="s">
        <v>35681</v>
      </c>
    </row>
    <row r="12051">
      <c r="A12051" s="1" t="s">
        <v>35682</v>
      </c>
      <c r="B12051" s="1">
        <v>72705.0</v>
      </c>
      <c r="C12051" s="1">
        <v>2228.0</v>
      </c>
      <c r="D12051" s="2" t="s">
        <v>35466</v>
      </c>
      <c r="E12051" s="1" t="s">
        <v>3584</v>
      </c>
      <c r="F12051" s="1" t="s">
        <v>163</v>
      </c>
      <c r="G12051" s="3" t="str">
        <f t="shared" si="1"/>
        <v>Lawrence Martin</v>
      </c>
      <c r="H12051" s="3" t="str">
        <f t="shared" si="2"/>
        <v>LAWRENCE MARTIN</v>
      </c>
      <c r="J12051" s="1" t="s">
        <v>57</v>
      </c>
      <c r="K12051" s="1" t="s">
        <v>47</v>
      </c>
      <c r="L12051" s="1">
        <v>100.0</v>
      </c>
      <c r="M12051" s="1" t="s">
        <v>58</v>
      </c>
      <c r="N12051" s="1" t="s">
        <v>35458</v>
      </c>
      <c r="O12051" s="4">
        <v>44317.0</v>
      </c>
      <c r="P12051" s="4">
        <v>44292.0</v>
      </c>
      <c r="Q12051" s="1" t="s">
        <v>35683</v>
      </c>
      <c r="R12051" s="1" t="s">
        <v>31</v>
      </c>
      <c r="S12051" s="1" t="s">
        <v>32</v>
      </c>
      <c r="T12051" s="1">
        <v>75214.0</v>
      </c>
      <c r="U12051" s="1" t="s">
        <v>35684</v>
      </c>
    </row>
    <row r="12052">
      <c r="A12052" s="1" t="s">
        <v>35685</v>
      </c>
      <c r="B12052" s="1">
        <v>72713.0</v>
      </c>
      <c r="C12052" s="1">
        <v>2228.0</v>
      </c>
      <c r="D12052" s="2" t="s">
        <v>35466</v>
      </c>
      <c r="E12052" s="1" t="s">
        <v>275</v>
      </c>
      <c r="F12052" s="1" t="s">
        <v>276</v>
      </c>
      <c r="G12052" s="3" t="str">
        <f t="shared" si="1"/>
        <v>Brennan Greef</v>
      </c>
      <c r="H12052" s="3" t="str">
        <f t="shared" si="2"/>
        <v>BRENNAN GREEF</v>
      </c>
      <c r="J12052" s="1" t="s">
        <v>57</v>
      </c>
      <c r="K12052" s="1" t="s">
        <v>47</v>
      </c>
      <c r="L12052" s="1">
        <v>100.0</v>
      </c>
      <c r="M12052" s="1" t="s">
        <v>58</v>
      </c>
      <c r="N12052" s="1" t="s">
        <v>35458</v>
      </c>
      <c r="O12052" s="4">
        <v>44317.0</v>
      </c>
      <c r="P12052" s="4">
        <v>44293.0</v>
      </c>
      <c r="Q12052" s="1" t="s">
        <v>21872</v>
      </c>
      <c r="R12052" s="1" t="s">
        <v>31</v>
      </c>
      <c r="S12052" s="1" t="s">
        <v>32</v>
      </c>
      <c r="T12052" s="1">
        <v>75214.0</v>
      </c>
      <c r="U12052" s="1" t="s">
        <v>21873</v>
      </c>
    </row>
    <row r="12053">
      <c r="A12053" s="1" t="s">
        <v>35686</v>
      </c>
      <c r="B12053" s="1">
        <v>72714.0</v>
      </c>
      <c r="C12053" s="1">
        <v>2228.0</v>
      </c>
      <c r="D12053" s="2" t="s">
        <v>35466</v>
      </c>
      <c r="E12053" s="1" t="s">
        <v>146</v>
      </c>
      <c r="F12053" s="1" t="s">
        <v>35687</v>
      </c>
      <c r="G12053" s="3" t="str">
        <f t="shared" si="1"/>
        <v>Karen Muncy</v>
      </c>
      <c r="H12053" s="3" t="str">
        <f t="shared" si="2"/>
        <v>KAREN MUNCY</v>
      </c>
      <c r="J12053" s="1" t="s">
        <v>57</v>
      </c>
      <c r="K12053" s="1" t="s">
        <v>47</v>
      </c>
      <c r="L12053" s="1">
        <v>100.0</v>
      </c>
      <c r="M12053" s="1" t="s">
        <v>58</v>
      </c>
      <c r="N12053" s="1" t="s">
        <v>35458</v>
      </c>
      <c r="O12053" s="4">
        <v>44317.0</v>
      </c>
      <c r="P12053" s="4">
        <v>44293.0</v>
      </c>
      <c r="Q12053" s="1" t="s">
        <v>35688</v>
      </c>
      <c r="R12053" s="1" t="s">
        <v>31</v>
      </c>
      <c r="S12053" s="1" t="s">
        <v>32</v>
      </c>
      <c r="T12053" s="1">
        <v>75214.0</v>
      </c>
      <c r="U12053" s="1" t="s">
        <v>35689</v>
      </c>
    </row>
    <row r="12054">
      <c r="A12054" s="1" t="s">
        <v>35690</v>
      </c>
      <c r="B12054" s="1">
        <v>72715.0</v>
      </c>
      <c r="C12054" s="1">
        <v>2228.0</v>
      </c>
      <c r="D12054" s="2" t="s">
        <v>35466</v>
      </c>
      <c r="E12054" s="1" t="s">
        <v>1760</v>
      </c>
      <c r="F12054" s="1" t="s">
        <v>3843</v>
      </c>
      <c r="G12054" s="3" t="str">
        <f t="shared" si="1"/>
        <v>Jennifer Owen</v>
      </c>
      <c r="H12054" s="3" t="str">
        <f t="shared" si="2"/>
        <v>JENNIFER OWEN</v>
      </c>
      <c r="J12054" s="1" t="s">
        <v>57</v>
      </c>
      <c r="K12054" s="1" t="s">
        <v>47</v>
      </c>
      <c r="L12054" s="1">
        <v>100.0</v>
      </c>
      <c r="M12054" s="1" t="s">
        <v>58</v>
      </c>
      <c r="N12054" s="1" t="s">
        <v>35458</v>
      </c>
      <c r="O12054" s="4">
        <v>44317.0</v>
      </c>
      <c r="P12054" s="4">
        <v>44293.0</v>
      </c>
      <c r="Q12054" s="1" t="s">
        <v>21949</v>
      </c>
      <c r="R12054" s="1" t="s">
        <v>31</v>
      </c>
      <c r="S12054" s="1" t="s">
        <v>32</v>
      </c>
      <c r="T12054" s="1">
        <v>75214.0</v>
      </c>
      <c r="U12054" s="1" t="s">
        <v>21950</v>
      </c>
    </row>
    <row r="12055">
      <c r="A12055" s="1" t="s">
        <v>35691</v>
      </c>
      <c r="B12055" s="1">
        <v>72722.0</v>
      </c>
      <c r="C12055" s="1">
        <v>2228.0</v>
      </c>
      <c r="D12055" s="2" t="s">
        <v>35466</v>
      </c>
      <c r="E12055" s="1" t="s">
        <v>479</v>
      </c>
      <c r="F12055" s="1" t="s">
        <v>35692</v>
      </c>
      <c r="G12055" s="3" t="str">
        <f t="shared" si="1"/>
        <v>Charles Irsch</v>
      </c>
      <c r="H12055" s="3" t="str">
        <f t="shared" si="2"/>
        <v>CHARLES IRSCH</v>
      </c>
      <c r="J12055" s="1" t="s">
        <v>57</v>
      </c>
      <c r="K12055" s="1" t="s">
        <v>47</v>
      </c>
      <c r="L12055" s="1">
        <v>100.0</v>
      </c>
      <c r="M12055" s="1" t="s">
        <v>58</v>
      </c>
      <c r="N12055" s="1" t="s">
        <v>35458</v>
      </c>
      <c r="O12055" s="4">
        <v>44317.0</v>
      </c>
      <c r="P12055" s="4">
        <v>44294.0</v>
      </c>
      <c r="Q12055" s="1" t="s">
        <v>35693</v>
      </c>
      <c r="R12055" s="1" t="s">
        <v>31</v>
      </c>
      <c r="S12055" s="1" t="s">
        <v>32</v>
      </c>
      <c r="T12055" s="1">
        <v>75214.0</v>
      </c>
      <c r="U12055" s="1" t="s">
        <v>35694</v>
      </c>
    </row>
    <row r="12056">
      <c r="A12056" s="1" t="s">
        <v>35695</v>
      </c>
      <c r="B12056" s="1">
        <v>72725.0</v>
      </c>
      <c r="C12056" s="1">
        <v>2228.0</v>
      </c>
      <c r="D12056" s="2" t="s">
        <v>35466</v>
      </c>
      <c r="E12056" s="1" t="s">
        <v>35696</v>
      </c>
      <c r="F12056" s="1" t="s">
        <v>8427</v>
      </c>
      <c r="G12056" s="3" t="str">
        <f t="shared" si="1"/>
        <v>Gerald C. Carlton</v>
      </c>
      <c r="H12056" s="3" t="str">
        <f t="shared" si="2"/>
        <v>GERALD C. CARLTON</v>
      </c>
      <c r="J12056" s="1" t="s">
        <v>57</v>
      </c>
      <c r="K12056" s="1" t="s">
        <v>47</v>
      </c>
      <c r="L12056" s="1">
        <v>100.0</v>
      </c>
      <c r="M12056" s="1" t="s">
        <v>58</v>
      </c>
      <c r="N12056" s="1" t="s">
        <v>35458</v>
      </c>
      <c r="O12056" s="4">
        <v>44317.0</v>
      </c>
      <c r="P12056" s="4">
        <v>44295.0</v>
      </c>
      <c r="Q12056" s="1" t="s">
        <v>35697</v>
      </c>
      <c r="R12056" s="1" t="s">
        <v>31</v>
      </c>
      <c r="S12056" s="1" t="s">
        <v>32</v>
      </c>
      <c r="T12056" s="1">
        <v>75225.0</v>
      </c>
      <c r="U12056" s="1" t="s">
        <v>35698</v>
      </c>
    </row>
    <row r="12057">
      <c r="A12057" s="1" t="s">
        <v>35699</v>
      </c>
      <c r="B12057" s="1">
        <v>72726.0</v>
      </c>
      <c r="C12057" s="1">
        <v>2228.0</v>
      </c>
      <c r="D12057" s="2" t="s">
        <v>35466</v>
      </c>
      <c r="E12057" s="1" t="s">
        <v>6545</v>
      </c>
      <c r="F12057" s="1" t="s">
        <v>19254</v>
      </c>
      <c r="G12057" s="3" t="str">
        <f t="shared" si="1"/>
        <v>Betty Rice</v>
      </c>
      <c r="H12057" s="3" t="str">
        <f t="shared" si="2"/>
        <v>BETTY RICE</v>
      </c>
      <c r="J12057" s="1" t="s">
        <v>57</v>
      </c>
      <c r="K12057" s="1" t="s">
        <v>47</v>
      </c>
      <c r="L12057" s="1">
        <v>100.0</v>
      </c>
      <c r="M12057" s="1" t="s">
        <v>58</v>
      </c>
      <c r="N12057" s="1" t="s">
        <v>35458</v>
      </c>
      <c r="O12057" s="4">
        <v>44317.0</v>
      </c>
      <c r="P12057" s="4">
        <v>44295.0</v>
      </c>
      <c r="Q12057" s="1" t="s">
        <v>35700</v>
      </c>
      <c r="R12057" s="1" t="s">
        <v>31</v>
      </c>
      <c r="S12057" s="1" t="s">
        <v>32</v>
      </c>
      <c r="T12057" s="1">
        <v>75228.0</v>
      </c>
      <c r="U12057" s="1" t="s">
        <v>35701</v>
      </c>
    </row>
    <row r="12058">
      <c r="A12058" s="1" t="s">
        <v>35702</v>
      </c>
      <c r="B12058" s="1">
        <v>72727.0</v>
      </c>
      <c r="C12058" s="1">
        <v>2228.0</v>
      </c>
      <c r="D12058" s="2" t="s">
        <v>35466</v>
      </c>
      <c r="E12058" s="1" t="s">
        <v>2858</v>
      </c>
      <c r="F12058" s="1" t="s">
        <v>5140</v>
      </c>
      <c r="G12058" s="3" t="str">
        <f t="shared" si="1"/>
        <v>Aaron Stewart</v>
      </c>
      <c r="H12058" s="3" t="str">
        <f t="shared" si="2"/>
        <v>AARON STEWART</v>
      </c>
      <c r="J12058" s="1" t="s">
        <v>57</v>
      </c>
      <c r="K12058" s="1" t="s">
        <v>47</v>
      </c>
      <c r="L12058" s="1">
        <v>100.0</v>
      </c>
      <c r="M12058" s="1" t="s">
        <v>58</v>
      </c>
      <c r="N12058" s="1" t="s">
        <v>35458</v>
      </c>
      <c r="O12058" s="4">
        <v>44317.0</v>
      </c>
      <c r="P12058" s="4">
        <v>44295.0</v>
      </c>
      <c r="Q12058" s="1" t="s">
        <v>35703</v>
      </c>
      <c r="R12058" s="1" t="s">
        <v>31</v>
      </c>
      <c r="S12058" s="1" t="s">
        <v>32</v>
      </c>
      <c r="T12058" s="1">
        <v>75218.0</v>
      </c>
      <c r="U12058" s="1" t="s">
        <v>35704</v>
      </c>
    </row>
    <row r="12059">
      <c r="A12059" s="1" t="s">
        <v>35705</v>
      </c>
      <c r="B12059" s="1">
        <v>72740.0</v>
      </c>
      <c r="C12059" s="1">
        <v>2228.0</v>
      </c>
      <c r="D12059" s="2" t="s">
        <v>35466</v>
      </c>
      <c r="E12059" s="1" t="s">
        <v>566</v>
      </c>
      <c r="F12059" s="1" t="s">
        <v>567</v>
      </c>
      <c r="G12059" s="3" t="str">
        <f t="shared" si="1"/>
        <v>Theresa Daniel</v>
      </c>
      <c r="H12059" s="3" t="str">
        <f t="shared" si="2"/>
        <v>THERESA DANIEL</v>
      </c>
      <c r="J12059" s="1" t="s">
        <v>57</v>
      </c>
      <c r="K12059" s="1" t="s">
        <v>47</v>
      </c>
      <c r="L12059" s="1">
        <v>100.0</v>
      </c>
      <c r="M12059" s="1" t="s">
        <v>58</v>
      </c>
      <c r="N12059" s="1" t="s">
        <v>35458</v>
      </c>
      <c r="O12059" s="4">
        <v>44317.0</v>
      </c>
      <c r="P12059" s="4">
        <v>44300.0</v>
      </c>
      <c r="Q12059" s="1" t="s">
        <v>15488</v>
      </c>
      <c r="R12059" s="1" t="s">
        <v>31</v>
      </c>
      <c r="S12059" s="1" t="s">
        <v>32</v>
      </c>
      <c r="T12059" s="1">
        <v>75228.0</v>
      </c>
      <c r="U12059" s="1" t="s">
        <v>15489</v>
      </c>
    </row>
    <row r="12060">
      <c r="A12060" s="1" t="s">
        <v>35706</v>
      </c>
      <c r="B12060" s="1">
        <v>72741.0</v>
      </c>
      <c r="C12060" s="1">
        <v>2228.0</v>
      </c>
      <c r="D12060" s="2" t="s">
        <v>35466</v>
      </c>
      <c r="E12060" s="1" t="s">
        <v>4654</v>
      </c>
      <c r="F12060" s="1" t="s">
        <v>10011</v>
      </c>
      <c r="G12060" s="3" t="str">
        <f t="shared" si="1"/>
        <v>Frank Garrett</v>
      </c>
      <c r="H12060" s="3" t="str">
        <f t="shared" si="2"/>
        <v>FRANK GARRETT</v>
      </c>
      <c r="J12060" s="1" t="s">
        <v>57</v>
      </c>
      <c r="K12060" s="1" t="s">
        <v>47</v>
      </c>
      <c r="L12060" s="1">
        <v>100.0</v>
      </c>
      <c r="M12060" s="1" t="s">
        <v>58</v>
      </c>
      <c r="N12060" s="1" t="s">
        <v>35458</v>
      </c>
      <c r="O12060" s="4">
        <v>44317.0</v>
      </c>
      <c r="P12060" s="4">
        <v>44300.0</v>
      </c>
      <c r="Q12060" s="1" t="s">
        <v>35707</v>
      </c>
      <c r="R12060" s="1" t="s">
        <v>31</v>
      </c>
      <c r="S12060" s="1" t="s">
        <v>32</v>
      </c>
      <c r="T12060" s="1">
        <v>75218.0</v>
      </c>
      <c r="U12060" s="1" t="s">
        <v>35708</v>
      </c>
    </row>
    <row r="12061">
      <c r="A12061" s="1" t="s">
        <v>35709</v>
      </c>
      <c r="B12061" s="1">
        <v>72742.0</v>
      </c>
      <c r="C12061" s="1">
        <v>2228.0</v>
      </c>
      <c r="D12061" s="2" t="s">
        <v>35466</v>
      </c>
      <c r="E12061" s="1" t="s">
        <v>146</v>
      </c>
      <c r="F12061" s="1" t="s">
        <v>35687</v>
      </c>
      <c r="G12061" s="3" t="str">
        <f t="shared" si="1"/>
        <v>Karen Muncy</v>
      </c>
      <c r="H12061" s="3" t="str">
        <f t="shared" si="2"/>
        <v>KAREN MUNCY</v>
      </c>
      <c r="J12061" s="1" t="s">
        <v>57</v>
      </c>
      <c r="K12061" s="1" t="s">
        <v>47</v>
      </c>
      <c r="L12061" s="1">
        <v>100.0</v>
      </c>
      <c r="M12061" s="1" t="s">
        <v>58</v>
      </c>
      <c r="N12061" s="1" t="s">
        <v>35458</v>
      </c>
      <c r="O12061" s="4">
        <v>44317.0</v>
      </c>
      <c r="P12061" s="4">
        <v>44300.0</v>
      </c>
      <c r="Q12061" s="1" t="s">
        <v>35710</v>
      </c>
      <c r="R12061" s="1" t="s">
        <v>31</v>
      </c>
      <c r="S12061" s="1" t="s">
        <v>32</v>
      </c>
      <c r="T12061" s="1">
        <v>75214.0</v>
      </c>
      <c r="U12061" s="1" t="s">
        <v>35711</v>
      </c>
    </row>
    <row r="12062">
      <c r="A12062" s="1" t="s">
        <v>35712</v>
      </c>
      <c r="B12062" s="1">
        <v>72743.0</v>
      </c>
      <c r="C12062" s="1">
        <v>2228.0</v>
      </c>
      <c r="D12062" s="2" t="s">
        <v>35466</v>
      </c>
      <c r="E12062" s="1" t="s">
        <v>35713</v>
      </c>
      <c r="F12062" s="1" t="s">
        <v>7674</v>
      </c>
      <c r="G12062" s="3" t="str">
        <f t="shared" si="1"/>
        <v>Felix Saucedo</v>
      </c>
      <c r="H12062" s="3" t="str">
        <f t="shared" si="2"/>
        <v>FELIX SAUCEDO</v>
      </c>
      <c r="J12062" s="1" t="s">
        <v>57</v>
      </c>
      <c r="K12062" s="1" t="s">
        <v>47</v>
      </c>
      <c r="L12062" s="1">
        <v>100.0</v>
      </c>
      <c r="M12062" s="1" t="s">
        <v>58</v>
      </c>
      <c r="N12062" s="1" t="s">
        <v>35458</v>
      </c>
      <c r="O12062" s="4">
        <v>44317.0</v>
      </c>
      <c r="P12062" s="4">
        <v>44300.0</v>
      </c>
      <c r="Q12062" s="1" t="s">
        <v>35714</v>
      </c>
      <c r="R12062" s="1" t="s">
        <v>31</v>
      </c>
      <c r="S12062" s="1" t="s">
        <v>32</v>
      </c>
      <c r="T12062" s="1">
        <v>75214.0</v>
      </c>
      <c r="U12062" s="1" t="s">
        <v>35715</v>
      </c>
    </row>
    <row r="12063">
      <c r="A12063" s="1" t="s">
        <v>35716</v>
      </c>
      <c r="B12063" s="1">
        <v>72744.0</v>
      </c>
      <c r="C12063" s="1">
        <v>2228.0</v>
      </c>
      <c r="D12063" s="2" t="s">
        <v>35466</v>
      </c>
      <c r="E12063" s="1" t="s">
        <v>354</v>
      </c>
      <c r="F12063" s="1" t="s">
        <v>355</v>
      </c>
      <c r="G12063" s="3" t="str">
        <f t="shared" si="1"/>
        <v>Richard Schumacher</v>
      </c>
      <c r="H12063" s="3" t="str">
        <f t="shared" si="2"/>
        <v>RICHARD SCHUMACHER</v>
      </c>
      <c r="J12063" s="1" t="s">
        <v>57</v>
      </c>
      <c r="K12063" s="1" t="s">
        <v>47</v>
      </c>
      <c r="L12063" s="1">
        <v>100.0</v>
      </c>
      <c r="M12063" s="1" t="s">
        <v>58</v>
      </c>
      <c r="N12063" s="1" t="s">
        <v>35458</v>
      </c>
      <c r="O12063" s="4">
        <v>44317.0</v>
      </c>
      <c r="P12063" s="4">
        <v>44300.0</v>
      </c>
      <c r="Q12063" s="1" t="s">
        <v>356</v>
      </c>
      <c r="R12063" s="1" t="s">
        <v>357</v>
      </c>
      <c r="S12063" s="1" t="s">
        <v>32</v>
      </c>
      <c r="T12063" s="1">
        <v>75083.0</v>
      </c>
      <c r="U12063" s="1" t="s">
        <v>358</v>
      </c>
    </row>
    <row r="12064">
      <c r="A12064" s="1" t="s">
        <v>35717</v>
      </c>
      <c r="B12064" s="1">
        <v>72745.0</v>
      </c>
      <c r="C12064" s="1">
        <v>2228.0</v>
      </c>
      <c r="D12064" s="2" t="s">
        <v>35466</v>
      </c>
      <c r="E12064" s="1" t="s">
        <v>6042</v>
      </c>
      <c r="F12064" s="1" t="s">
        <v>432</v>
      </c>
      <c r="G12064" s="3" t="str">
        <f t="shared" si="1"/>
        <v>Dawn Smith</v>
      </c>
      <c r="H12064" s="3" t="str">
        <f t="shared" si="2"/>
        <v>DAWN SMITH</v>
      </c>
      <c r="J12064" s="1" t="s">
        <v>57</v>
      </c>
      <c r="K12064" s="1" t="s">
        <v>47</v>
      </c>
      <c r="L12064" s="1">
        <v>100.0</v>
      </c>
      <c r="M12064" s="1" t="s">
        <v>58</v>
      </c>
      <c r="N12064" s="1" t="s">
        <v>35458</v>
      </c>
      <c r="O12064" s="4">
        <v>44317.0</v>
      </c>
      <c r="P12064" s="4">
        <v>44300.0</v>
      </c>
      <c r="Q12064" s="1" t="s">
        <v>35718</v>
      </c>
      <c r="R12064" s="1" t="s">
        <v>31</v>
      </c>
      <c r="S12064" s="1" t="s">
        <v>32</v>
      </c>
      <c r="T12064" s="1">
        <v>75218.0</v>
      </c>
      <c r="U12064" s="1" t="s">
        <v>35719</v>
      </c>
    </row>
    <row r="12065">
      <c r="A12065" s="1" t="s">
        <v>35720</v>
      </c>
      <c r="B12065" s="1">
        <v>72746.0</v>
      </c>
      <c r="C12065" s="1">
        <v>2228.0</v>
      </c>
      <c r="D12065" s="2" t="s">
        <v>35466</v>
      </c>
      <c r="E12065" s="1" t="s">
        <v>426</v>
      </c>
      <c r="F12065" s="1" t="s">
        <v>427</v>
      </c>
      <c r="G12065" s="3" t="str">
        <f t="shared" si="1"/>
        <v>Kurt Watkins</v>
      </c>
      <c r="H12065" s="3" t="str">
        <f t="shared" si="2"/>
        <v>KURT WATKINS</v>
      </c>
      <c r="J12065" s="1" t="s">
        <v>57</v>
      </c>
      <c r="K12065" s="1" t="s">
        <v>47</v>
      </c>
      <c r="L12065" s="1">
        <v>100.0</v>
      </c>
      <c r="M12065" s="1" t="s">
        <v>58</v>
      </c>
      <c r="N12065" s="1" t="s">
        <v>35458</v>
      </c>
      <c r="O12065" s="4">
        <v>44317.0</v>
      </c>
      <c r="P12065" s="4">
        <v>44300.0</v>
      </c>
      <c r="Q12065" s="1" t="s">
        <v>35721</v>
      </c>
      <c r="R12065" s="1" t="s">
        <v>31</v>
      </c>
      <c r="S12065" s="1" t="s">
        <v>32</v>
      </c>
      <c r="T12065" s="1">
        <v>75204.0</v>
      </c>
      <c r="U12065" s="1" t="s">
        <v>35722</v>
      </c>
    </row>
    <row r="12066">
      <c r="A12066" s="1" t="s">
        <v>35723</v>
      </c>
      <c r="B12066" s="1">
        <v>72754.0</v>
      </c>
      <c r="C12066" s="1">
        <v>2228.0</v>
      </c>
      <c r="D12066" s="2" t="s">
        <v>35466</v>
      </c>
      <c r="E12066" s="1" t="s">
        <v>35724</v>
      </c>
      <c r="F12066" s="1" t="s">
        <v>35725</v>
      </c>
      <c r="G12066" s="3" t="str">
        <f t="shared" si="1"/>
        <v>Val Lawlor</v>
      </c>
      <c r="H12066" s="3" t="str">
        <f t="shared" si="2"/>
        <v>VAL LAWLOR</v>
      </c>
      <c r="J12066" s="1" t="s">
        <v>57</v>
      </c>
      <c r="K12066" s="1" t="s">
        <v>47</v>
      </c>
      <c r="L12066" s="1">
        <v>100.0</v>
      </c>
      <c r="M12066" s="1" t="s">
        <v>58</v>
      </c>
      <c r="N12066" s="1" t="s">
        <v>35458</v>
      </c>
      <c r="O12066" s="4">
        <v>44317.0</v>
      </c>
      <c r="P12066" s="4">
        <v>44301.0</v>
      </c>
      <c r="Q12066" s="1" t="s">
        <v>35726</v>
      </c>
      <c r="R12066" s="1" t="s">
        <v>31</v>
      </c>
      <c r="S12066" s="1" t="s">
        <v>32</v>
      </c>
      <c r="T12066" s="1">
        <v>75220.0</v>
      </c>
      <c r="U12066" s="1" t="s">
        <v>35727</v>
      </c>
    </row>
    <row r="12067">
      <c r="A12067" s="1" t="s">
        <v>35728</v>
      </c>
      <c r="B12067" s="1">
        <v>72755.0</v>
      </c>
      <c r="C12067" s="1">
        <v>2228.0</v>
      </c>
      <c r="D12067" s="2" t="s">
        <v>35466</v>
      </c>
      <c r="E12067" s="1" t="s">
        <v>3171</v>
      </c>
      <c r="F12067" s="1" t="s">
        <v>12711</v>
      </c>
      <c r="G12067" s="3" t="str">
        <f t="shared" si="1"/>
        <v>George Mason</v>
      </c>
      <c r="H12067" s="3" t="str">
        <f t="shared" si="2"/>
        <v>GEORGE MASON</v>
      </c>
      <c r="J12067" s="1" t="s">
        <v>57</v>
      </c>
      <c r="K12067" s="1" t="s">
        <v>47</v>
      </c>
      <c r="L12067" s="1">
        <v>100.0</v>
      </c>
      <c r="M12067" s="1" t="s">
        <v>58</v>
      </c>
      <c r="N12067" s="1" t="s">
        <v>35458</v>
      </c>
      <c r="O12067" s="4">
        <v>44317.0</v>
      </c>
      <c r="P12067" s="4">
        <v>44301.0</v>
      </c>
      <c r="Q12067" s="1" t="s">
        <v>35729</v>
      </c>
      <c r="R12067" s="1" t="s">
        <v>31</v>
      </c>
      <c r="S12067" s="1" t="s">
        <v>32</v>
      </c>
      <c r="T12067" s="1">
        <v>75214.0</v>
      </c>
      <c r="U12067" s="1" t="s">
        <v>35730</v>
      </c>
    </row>
    <row r="12068">
      <c r="A12068" s="1" t="s">
        <v>35731</v>
      </c>
      <c r="B12068" s="1">
        <v>72756.0</v>
      </c>
      <c r="C12068" s="1">
        <v>2228.0</v>
      </c>
      <c r="D12068" s="2" t="s">
        <v>35466</v>
      </c>
      <c r="E12068" s="1" t="s">
        <v>35732</v>
      </c>
      <c r="F12068" s="1" t="s">
        <v>35733</v>
      </c>
      <c r="G12068" s="3" t="str">
        <f t="shared" si="1"/>
        <v>Stefan Castino</v>
      </c>
      <c r="H12068" s="3" t="str">
        <f t="shared" si="2"/>
        <v>STEFAN CASTINO</v>
      </c>
      <c r="J12068" s="1" t="s">
        <v>57</v>
      </c>
      <c r="K12068" s="1" t="s">
        <v>47</v>
      </c>
      <c r="L12068" s="1">
        <v>100.0</v>
      </c>
      <c r="M12068" s="1" t="s">
        <v>58</v>
      </c>
      <c r="N12068" s="1" t="s">
        <v>35458</v>
      </c>
      <c r="O12068" s="4">
        <v>44317.0</v>
      </c>
      <c r="P12068" s="4">
        <v>44301.0</v>
      </c>
      <c r="Q12068" s="1" t="s">
        <v>35734</v>
      </c>
      <c r="R12068" s="1" t="s">
        <v>31</v>
      </c>
      <c r="S12068" s="1" t="s">
        <v>32</v>
      </c>
      <c r="T12068" s="1">
        <v>75218.0</v>
      </c>
      <c r="U12068" s="1" t="s">
        <v>35735</v>
      </c>
    </row>
    <row r="12069">
      <c r="A12069" s="1" t="s">
        <v>35736</v>
      </c>
      <c r="B12069" s="1">
        <v>72757.0</v>
      </c>
      <c r="C12069" s="1">
        <v>2228.0</v>
      </c>
      <c r="D12069" s="2" t="s">
        <v>35466</v>
      </c>
      <c r="E12069" s="1" t="s">
        <v>5428</v>
      </c>
      <c r="F12069" s="1" t="s">
        <v>35737</v>
      </c>
      <c r="G12069" s="3" t="str">
        <f t="shared" si="1"/>
        <v>Diana Dutton</v>
      </c>
      <c r="H12069" s="3" t="str">
        <f t="shared" si="2"/>
        <v>DIANA DUTTON</v>
      </c>
      <c r="J12069" s="1" t="s">
        <v>57</v>
      </c>
      <c r="K12069" s="1" t="s">
        <v>47</v>
      </c>
      <c r="L12069" s="1">
        <v>100.0</v>
      </c>
      <c r="M12069" s="1" t="s">
        <v>58</v>
      </c>
      <c r="N12069" s="1" t="s">
        <v>35458</v>
      </c>
      <c r="O12069" s="4">
        <v>44317.0</v>
      </c>
      <c r="P12069" s="4">
        <v>44301.0</v>
      </c>
      <c r="Q12069" s="1" t="s">
        <v>35738</v>
      </c>
      <c r="R12069" s="1" t="s">
        <v>60</v>
      </c>
      <c r="S12069" s="1" t="s">
        <v>32</v>
      </c>
      <c r="T12069" s="1">
        <v>75220.0</v>
      </c>
      <c r="U12069" s="1" t="s">
        <v>35739</v>
      </c>
    </row>
    <row r="12070">
      <c r="A12070" s="1" t="s">
        <v>35740</v>
      </c>
      <c r="B12070" s="1">
        <v>72758.0</v>
      </c>
      <c r="C12070" s="1">
        <v>2228.0</v>
      </c>
      <c r="D12070" s="2" t="s">
        <v>35466</v>
      </c>
      <c r="E12070" s="1" t="s">
        <v>635</v>
      </c>
      <c r="F12070" s="1" t="s">
        <v>636</v>
      </c>
      <c r="G12070" s="3" t="str">
        <f t="shared" si="1"/>
        <v>Harryette Ehrhardt</v>
      </c>
      <c r="H12070" s="3" t="str">
        <f t="shared" si="2"/>
        <v>HARRYETTE EHRHARDT</v>
      </c>
      <c r="J12070" s="1" t="s">
        <v>57</v>
      </c>
      <c r="K12070" s="1" t="s">
        <v>47</v>
      </c>
      <c r="L12070" s="1">
        <v>100.0</v>
      </c>
      <c r="M12070" s="1" t="s">
        <v>58</v>
      </c>
      <c r="N12070" s="1" t="s">
        <v>35458</v>
      </c>
      <c r="O12070" s="4">
        <v>44317.0</v>
      </c>
      <c r="P12070" s="4">
        <v>44301.0</v>
      </c>
      <c r="Q12070" s="1" t="s">
        <v>35741</v>
      </c>
      <c r="R12070" s="1" t="s">
        <v>31</v>
      </c>
      <c r="S12070" s="1" t="s">
        <v>32</v>
      </c>
      <c r="T12070" s="1">
        <v>75219.0</v>
      </c>
      <c r="U12070" s="1" t="s">
        <v>35742</v>
      </c>
    </row>
    <row r="12071">
      <c r="A12071" s="1" t="s">
        <v>35743</v>
      </c>
      <c r="B12071" s="1">
        <v>72759.0</v>
      </c>
      <c r="C12071" s="1">
        <v>2228.0</v>
      </c>
      <c r="D12071" s="2" t="s">
        <v>35466</v>
      </c>
      <c r="E12071" s="1" t="s">
        <v>1740</v>
      </c>
      <c r="F12071" s="1" t="s">
        <v>27952</v>
      </c>
      <c r="G12071" s="3" t="str">
        <f t="shared" si="1"/>
        <v>Martha Russo</v>
      </c>
      <c r="H12071" s="3" t="str">
        <f t="shared" si="2"/>
        <v>MARTHA RUSSO</v>
      </c>
      <c r="J12071" s="1" t="s">
        <v>57</v>
      </c>
      <c r="K12071" s="1" t="s">
        <v>47</v>
      </c>
      <c r="L12071" s="1">
        <v>100.0</v>
      </c>
      <c r="M12071" s="1" t="s">
        <v>58</v>
      </c>
      <c r="N12071" s="1" t="s">
        <v>35458</v>
      </c>
      <c r="O12071" s="4">
        <v>44317.0</v>
      </c>
      <c r="P12071" s="4">
        <v>44301.0</v>
      </c>
      <c r="Q12071" s="1" t="s">
        <v>35633</v>
      </c>
      <c r="R12071" s="1" t="s">
        <v>31</v>
      </c>
      <c r="S12071" s="1" t="s">
        <v>32</v>
      </c>
      <c r="T12071" s="1">
        <v>75218.0</v>
      </c>
      <c r="U12071" s="1" t="s">
        <v>35634</v>
      </c>
    </row>
    <row r="12072">
      <c r="A12072" s="1" t="s">
        <v>35744</v>
      </c>
      <c r="B12072" s="1">
        <v>72765.0</v>
      </c>
      <c r="C12072" s="1">
        <v>2228.0</v>
      </c>
      <c r="D12072" s="2" t="s">
        <v>35466</v>
      </c>
      <c r="E12072" s="1" t="s">
        <v>19048</v>
      </c>
      <c r="F12072" s="1" t="s">
        <v>35745</v>
      </c>
      <c r="G12072" s="3" t="str">
        <f t="shared" si="1"/>
        <v>Marie Arrowsmith</v>
      </c>
      <c r="H12072" s="3" t="str">
        <f t="shared" si="2"/>
        <v>MARIE ARROWSMITH</v>
      </c>
      <c r="J12072" s="1" t="s">
        <v>57</v>
      </c>
      <c r="K12072" s="1" t="s">
        <v>47</v>
      </c>
      <c r="L12072" s="1">
        <v>100.0</v>
      </c>
      <c r="M12072" s="1" t="s">
        <v>58</v>
      </c>
      <c r="N12072" s="1" t="s">
        <v>35458</v>
      </c>
      <c r="O12072" s="4">
        <v>44317.0</v>
      </c>
      <c r="P12072" s="4">
        <v>44302.0</v>
      </c>
      <c r="Q12072" s="1" t="s">
        <v>35746</v>
      </c>
      <c r="R12072" s="1" t="s">
        <v>31</v>
      </c>
      <c r="S12072" s="1" t="s">
        <v>32</v>
      </c>
      <c r="T12072" s="1">
        <v>75218.0</v>
      </c>
      <c r="U12072" s="1" t="s">
        <v>35747</v>
      </c>
    </row>
    <row r="12073">
      <c r="A12073" s="1" t="s">
        <v>35748</v>
      </c>
      <c r="B12073" s="1">
        <v>72766.0</v>
      </c>
      <c r="C12073" s="1">
        <v>2228.0</v>
      </c>
      <c r="D12073" s="2" t="s">
        <v>35466</v>
      </c>
      <c r="E12073" s="1" t="s">
        <v>146</v>
      </c>
      <c r="F12073" s="1" t="s">
        <v>10590</v>
      </c>
      <c r="G12073" s="3" t="str">
        <f t="shared" si="1"/>
        <v>Karen Blessen</v>
      </c>
      <c r="H12073" s="3" t="str">
        <f t="shared" si="2"/>
        <v>KAREN BLESSEN</v>
      </c>
      <c r="J12073" s="1" t="s">
        <v>57</v>
      </c>
      <c r="K12073" s="1" t="s">
        <v>47</v>
      </c>
      <c r="L12073" s="1">
        <v>100.0</v>
      </c>
      <c r="M12073" s="1" t="s">
        <v>58</v>
      </c>
      <c r="N12073" s="1" t="s">
        <v>35458</v>
      </c>
      <c r="O12073" s="4">
        <v>44317.0</v>
      </c>
      <c r="P12073" s="4">
        <v>44302.0</v>
      </c>
      <c r="Q12073" s="1" t="s">
        <v>25880</v>
      </c>
      <c r="R12073" s="1" t="s">
        <v>31</v>
      </c>
      <c r="S12073" s="1" t="s">
        <v>32</v>
      </c>
      <c r="T12073" s="1">
        <v>75214.0</v>
      </c>
      <c r="U12073" s="1" t="s">
        <v>25881</v>
      </c>
    </row>
    <row r="12074">
      <c r="A12074" s="1" t="s">
        <v>35749</v>
      </c>
      <c r="B12074" s="1">
        <v>72767.0</v>
      </c>
      <c r="C12074" s="1">
        <v>2228.0</v>
      </c>
      <c r="D12074" s="2" t="s">
        <v>35466</v>
      </c>
      <c r="E12074" s="1" t="s">
        <v>479</v>
      </c>
      <c r="F12074" s="1" t="s">
        <v>10467</v>
      </c>
      <c r="G12074" s="3" t="str">
        <f t="shared" si="1"/>
        <v>Charles Santos</v>
      </c>
      <c r="H12074" s="3" t="str">
        <f t="shared" si="2"/>
        <v>CHARLES SANTOS</v>
      </c>
      <c r="J12074" s="1" t="s">
        <v>57</v>
      </c>
      <c r="K12074" s="1" t="s">
        <v>47</v>
      </c>
      <c r="L12074" s="1">
        <v>100.0</v>
      </c>
      <c r="M12074" s="1" t="s">
        <v>58</v>
      </c>
      <c r="N12074" s="1" t="s">
        <v>35458</v>
      </c>
      <c r="O12074" s="4">
        <v>44317.0</v>
      </c>
      <c r="P12074" s="4">
        <v>44302.0</v>
      </c>
      <c r="Q12074" s="1" t="s">
        <v>35750</v>
      </c>
      <c r="R12074" s="1" t="s">
        <v>31</v>
      </c>
      <c r="S12074" s="1" t="s">
        <v>32</v>
      </c>
      <c r="T12074" s="1">
        <v>75214.0</v>
      </c>
      <c r="U12074" s="1" t="s">
        <v>35751</v>
      </c>
    </row>
    <row r="12075">
      <c r="A12075" s="1" t="s">
        <v>35752</v>
      </c>
      <c r="B12075" s="1">
        <v>72771.0</v>
      </c>
      <c r="C12075" s="1">
        <v>2228.0</v>
      </c>
      <c r="D12075" s="2" t="s">
        <v>35466</v>
      </c>
      <c r="E12075" s="1" t="s">
        <v>5056</v>
      </c>
      <c r="F12075" s="1" t="s">
        <v>35753</v>
      </c>
      <c r="G12075" s="3" t="str">
        <f t="shared" si="1"/>
        <v>Brad Boling</v>
      </c>
      <c r="H12075" s="3" t="str">
        <f t="shared" si="2"/>
        <v>BRAD BOLING</v>
      </c>
      <c r="J12075" s="1" t="s">
        <v>57</v>
      </c>
      <c r="K12075" s="1" t="s">
        <v>47</v>
      </c>
      <c r="L12075" s="1">
        <v>100.0</v>
      </c>
      <c r="M12075" s="1" t="s">
        <v>58</v>
      </c>
      <c r="N12075" s="1" t="s">
        <v>35458</v>
      </c>
      <c r="O12075" s="4">
        <v>44317.0</v>
      </c>
      <c r="P12075" s="4">
        <v>44305.0</v>
      </c>
      <c r="Q12075" s="1" t="s">
        <v>35754</v>
      </c>
      <c r="R12075" s="1" t="s">
        <v>31</v>
      </c>
      <c r="S12075" s="1" t="s">
        <v>32</v>
      </c>
      <c r="T12075" s="1">
        <v>75228.0</v>
      </c>
      <c r="U12075" s="1" t="s">
        <v>35755</v>
      </c>
    </row>
    <row r="12076">
      <c r="A12076" s="1" t="s">
        <v>35756</v>
      </c>
      <c r="B12076" s="1">
        <v>72772.0</v>
      </c>
      <c r="C12076" s="1">
        <v>2228.0</v>
      </c>
      <c r="D12076" s="2" t="s">
        <v>35466</v>
      </c>
      <c r="E12076" s="1" t="s">
        <v>167</v>
      </c>
      <c r="F12076" s="1" t="s">
        <v>4275</v>
      </c>
      <c r="G12076" s="3" t="str">
        <f t="shared" si="1"/>
        <v>Chris Heinbaugh</v>
      </c>
      <c r="H12076" s="3" t="str">
        <f t="shared" si="2"/>
        <v>CHRIS HEINBAUGH</v>
      </c>
      <c r="J12076" s="1" t="s">
        <v>57</v>
      </c>
      <c r="K12076" s="1" t="s">
        <v>47</v>
      </c>
      <c r="L12076" s="1">
        <v>100.0</v>
      </c>
      <c r="M12076" s="1" t="s">
        <v>58</v>
      </c>
      <c r="N12076" s="1" t="s">
        <v>35458</v>
      </c>
      <c r="O12076" s="4">
        <v>44317.0</v>
      </c>
      <c r="P12076" s="4">
        <v>44305.0</v>
      </c>
      <c r="Q12076" s="1" t="s">
        <v>33805</v>
      </c>
      <c r="R12076" s="1" t="s">
        <v>31</v>
      </c>
      <c r="S12076" s="1" t="s">
        <v>32</v>
      </c>
      <c r="T12076" s="1">
        <v>75204.0</v>
      </c>
      <c r="U12076" s="1" t="s">
        <v>33806</v>
      </c>
    </row>
    <row r="12077">
      <c r="A12077" s="1" t="s">
        <v>35757</v>
      </c>
      <c r="B12077" s="1">
        <v>72773.0</v>
      </c>
      <c r="C12077" s="1">
        <v>2228.0</v>
      </c>
      <c r="D12077" s="2" t="s">
        <v>35466</v>
      </c>
      <c r="E12077" s="1" t="s">
        <v>3812</v>
      </c>
      <c r="F12077" s="1" t="s">
        <v>2707</v>
      </c>
      <c r="G12077" s="3" t="str">
        <f t="shared" si="1"/>
        <v>Lisa Henry</v>
      </c>
      <c r="H12077" s="3" t="str">
        <f t="shared" si="2"/>
        <v>LISA HENRY</v>
      </c>
      <c r="J12077" s="1" t="s">
        <v>57</v>
      </c>
      <c r="K12077" s="1" t="s">
        <v>47</v>
      </c>
      <c r="L12077" s="1">
        <v>100.0</v>
      </c>
      <c r="M12077" s="1" t="s">
        <v>58</v>
      </c>
      <c r="N12077" s="1" t="s">
        <v>35458</v>
      </c>
      <c r="O12077" s="4">
        <v>44317.0</v>
      </c>
      <c r="P12077" s="4">
        <v>44305.0</v>
      </c>
      <c r="Q12077" s="1" t="s">
        <v>35758</v>
      </c>
      <c r="R12077" s="1" t="s">
        <v>31</v>
      </c>
      <c r="S12077" s="1" t="s">
        <v>32</v>
      </c>
      <c r="T12077" s="1">
        <v>75231.0</v>
      </c>
      <c r="U12077" s="1" t="s">
        <v>35759</v>
      </c>
    </row>
    <row r="12078">
      <c r="A12078" s="1" t="s">
        <v>35760</v>
      </c>
      <c r="B12078" s="1">
        <v>72774.0</v>
      </c>
      <c r="C12078" s="1">
        <v>2228.0</v>
      </c>
      <c r="D12078" s="2" t="s">
        <v>35466</v>
      </c>
      <c r="E12078" s="1" t="s">
        <v>829</v>
      </c>
      <c r="F12078" s="1" t="s">
        <v>35761</v>
      </c>
      <c r="G12078" s="3" t="str">
        <f t="shared" si="1"/>
        <v>Kevin McMurray</v>
      </c>
      <c r="H12078" s="3" t="str">
        <f t="shared" si="2"/>
        <v>KEVIN MCMURRAY</v>
      </c>
      <c r="J12078" s="1" t="s">
        <v>57</v>
      </c>
      <c r="K12078" s="1" t="s">
        <v>47</v>
      </c>
      <c r="L12078" s="1">
        <v>100.0</v>
      </c>
      <c r="M12078" s="1" t="s">
        <v>58</v>
      </c>
      <c r="N12078" s="1" t="s">
        <v>35458</v>
      </c>
      <c r="O12078" s="4">
        <v>44317.0</v>
      </c>
      <c r="P12078" s="4">
        <v>44305.0</v>
      </c>
      <c r="Q12078" s="1" t="s">
        <v>35762</v>
      </c>
      <c r="R12078" s="1" t="s">
        <v>31</v>
      </c>
      <c r="S12078" s="1" t="s">
        <v>32</v>
      </c>
      <c r="T12078" s="1">
        <v>75230.0</v>
      </c>
      <c r="U12078" s="1" t="s">
        <v>35763</v>
      </c>
    </row>
    <row r="12079">
      <c r="A12079" s="1" t="s">
        <v>35764</v>
      </c>
      <c r="B12079" s="1">
        <v>72775.0</v>
      </c>
      <c r="C12079" s="1">
        <v>2228.0</v>
      </c>
      <c r="D12079" s="2" t="s">
        <v>35466</v>
      </c>
      <c r="E12079" s="1" t="s">
        <v>410</v>
      </c>
      <c r="F12079" s="1" t="s">
        <v>10579</v>
      </c>
      <c r="G12079" s="3" t="str">
        <f t="shared" si="1"/>
        <v>Larry Moriarty</v>
      </c>
      <c r="H12079" s="3" t="str">
        <f t="shared" si="2"/>
        <v>LARRY MORIARTY</v>
      </c>
      <c r="J12079" s="1" t="s">
        <v>57</v>
      </c>
      <c r="K12079" s="1" t="s">
        <v>47</v>
      </c>
      <c r="L12079" s="1">
        <v>100.0</v>
      </c>
      <c r="M12079" s="1" t="s">
        <v>58</v>
      </c>
      <c r="N12079" s="1" t="s">
        <v>35458</v>
      </c>
      <c r="O12079" s="4">
        <v>44317.0</v>
      </c>
      <c r="P12079" s="4">
        <v>44305.0</v>
      </c>
      <c r="Q12079" s="1" t="s">
        <v>35765</v>
      </c>
      <c r="R12079" s="1" t="s">
        <v>31</v>
      </c>
      <c r="S12079" s="1" t="s">
        <v>32</v>
      </c>
      <c r="T12079" s="1">
        <v>75201.0</v>
      </c>
      <c r="U12079" s="1" t="s">
        <v>35766</v>
      </c>
    </row>
    <row r="12080">
      <c r="A12080" s="1" t="s">
        <v>35767</v>
      </c>
      <c r="B12080" s="1">
        <v>72786.0</v>
      </c>
      <c r="C12080" s="1">
        <v>2228.0</v>
      </c>
      <c r="D12080" s="2" t="s">
        <v>35466</v>
      </c>
      <c r="E12080" s="1" t="s">
        <v>552</v>
      </c>
      <c r="F12080" s="1" t="s">
        <v>553</v>
      </c>
      <c r="G12080" s="3" t="str">
        <f t="shared" si="1"/>
        <v>Hector Flores</v>
      </c>
      <c r="H12080" s="3" t="str">
        <f t="shared" si="2"/>
        <v>HECTOR FLORES</v>
      </c>
      <c r="J12080" s="1" t="s">
        <v>57</v>
      </c>
      <c r="K12080" s="1" t="s">
        <v>47</v>
      </c>
      <c r="L12080" s="1">
        <v>100.0</v>
      </c>
      <c r="M12080" s="1" t="s">
        <v>58</v>
      </c>
      <c r="N12080" s="1" t="s">
        <v>35458</v>
      </c>
      <c r="O12080" s="4">
        <v>44317.0</v>
      </c>
      <c r="P12080" s="4">
        <v>44306.0</v>
      </c>
      <c r="Q12080" s="1" t="s">
        <v>35768</v>
      </c>
      <c r="R12080" s="1" t="s">
        <v>143</v>
      </c>
      <c r="S12080" s="1" t="s">
        <v>32</v>
      </c>
      <c r="T12080" s="1">
        <v>75137.0</v>
      </c>
      <c r="U12080" s="1" t="s">
        <v>35769</v>
      </c>
    </row>
    <row r="12081">
      <c r="A12081" s="1" t="s">
        <v>35770</v>
      </c>
      <c r="B12081" s="1">
        <v>72788.0</v>
      </c>
      <c r="C12081" s="1">
        <v>2228.0</v>
      </c>
      <c r="D12081" s="2" t="s">
        <v>35466</v>
      </c>
      <c r="E12081" s="1" t="s">
        <v>479</v>
      </c>
      <c r="F12081" s="1" t="s">
        <v>8197</v>
      </c>
      <c r="G12081" s="3" t="str">
        <f t="shared" si="1"/>
        <v>Charles Gearing</v>
      </c>
      <c r="H12081" s="3" t="str">
        <f t="shared" si="2"/>
        <v>CHARLES GEARING</v>
      </c>
      <c r="J12081" s="1" t="s">
        <v>57</v>
      </c>
      <c r="K12081" s="1" t="s">
        <v>47</v>
      </c>
      <c r="L12081" s="1">
        <v>100.0</v>
      </c>
      <c r="M12081" s="1" t="s">
        <v>58</v>
      </c>
      <c r="N12081" s="1" t="s">
        <v>35458</v>
      </c>
      <c r="O12081" s="4">
        <v>44317.0</v>
      </c>
      <c r="P12081" s="4">
        <v>44307.0</v>
      </c>
      <c r="Q12081" s="1" t="s">
        <v>35771</v>
      </c>
      <c r="R12081" s="1" t="s">
        <v>31</v>
      </c>
      <c r="S12081" s="1" t="s">
        <v>32</v>
      </c>
      <c r="T12081" s="1">
        <v>75228.0</v>
      </c>
      <c r="U12081" s="1" t="s">
        <v>35772</v>
      </c>
    </row>
    <row r="12082">
      <c r="A12082" s="1" t="s">
        <v>35773</v>
      </c>
      <c r="B12082" s="1">
        <v>72789.0</v>
      </c>
      <c r="C12082" s="1">
        <v>2228.0</v>
      </c>
      <c r="D12082" s="2" t="s">
        <v>35466</v>
      </c>
      <c r="E12082" s="1" t="s">
        <v>581</v>
      </c>
      <c r="F12082" s="1" t="s">
        <v>582</v>
      </c>
      <c r="G12082" s="3" t="str">
        <f t="shared" si="1"/>
        <v>Philip Henderson</v>
      </c>
      <c r="H12082" s="3" t="str">
        <f t="shared" si="2"/>
        <v>PHILIP HENDERSON</v>
      </c>
      <c r="J12082" s="1" t="s">
        <v>57</v>
      </c>
      <c r="K12082" s="1" t="s">
        <v>47</v>
      </c>
      <c r="L12082" s="1">
        <v>100.0</v>
      </c>
      <c r="M12082" s="1" t="s">
        <v>58</v>
      </c>
      <c r="N12082" s="1" t="s">
        <v>35458</v>
      </c>
      <c r="O12082" s="4">
        <v>44317.0</v>
      </c>
      <c r="P12082" s="4">
        <v>44307.0</v>
      </c>
      <c r="Q12082" s="1" t="s">
        <v>35774</v>
      </c>
      <c r="R12082" s="1" t="s">
        <v>31</v>
      </c>
      <c r="S12082" s="1" t="s">
        <v>32</v>
      </c>
      <c r="T12082" s="1">
        <v>75201.0</v>
      </c>
      <c r="U12082" s="1" t="s">
        <v>35775</v>
      </c>
    </row>
    <row r="12083">
      <c r="A12083" s="1" t="s">
        <v>35776</v>
      </c>
      <c r="B12083" s="1">
        <v>72790.0</v>
      </c>
      <c r="C12083" s="1">
        <v>2228.0</v>
      </c>
      <c r="D12083" s="2" t="s">
        <v>35466</v>
      </c>
      <c r="E12083" s="1" t="s">
        <v>3400</v>
      </c>
      <c r="F12083" s="1" t="s">
        <v>6236</v>
      </c>
      <c r="G12083" s="3" t="str">
        <f t="shared" si="1"/>
        <v>Catherine LeBlanc</v>
      </c>
      <c r="H12083" s="3" t="str">
        <f t="shared" si="2"/>
        <v>CATHERINE LEBLANC</v>
      </c>
      <c r="J12083" s="1" t="s">
        <v>57</v>
      </c>
      <c r="K12083" s="1" t="s">
        <v>47</v>
      </c>
      <c r="L12083" s="1">
        <v>100.0</v>
      </c>
      <c r="M12083" s="1" t="s">
        <v>58</v>
      </c>
      <c r="N12083" s="1" t="s">
        <v>35458</v>
      </c>
      <c r="O12083" s="4">
        <v>44317.0</v>
      </c>
      <c r="P12083" s="4">
        <v>44307.0</v>
      </c>
      <c r="Q12083" s="1" t="s">
        <v>35777</v>
      </c>
      <c r="R12083" s="1" t="s">
        <v>31</v>
      </c>
      <c r="S12083" s="1" t="s">
        <v>32</v>
      </c>
      <c r="T12083" s="1">
        <v>75225.0</v>
      </c>
      <c r="U12083" s="1" t="s">
        <v>35778</v>
      </c>
    </row>
    <row r="12084">
      <c r="A12084" s="1" t="s">
        <v>35779</v>
      </c>
      <c r="B12084" s="1">
        <v>72791.0</v>
      </c>
      <c r="C12084" s="1">
        <v>2228.0</v>
      </c>
      <c r="D12084" s="2" t="s">
        <v>35466</v>
      </c>
      <c r="E12084" s="1" t="s">
        <v>2161</v>
      </c>
      <c r="F12084" s="1" t="s">
        <v>7783</v>
      </c>
      <c r="G12084" s="3" t="str">
        <f t="shared" si="1"/>
        <v>Samuel Norton</v>
      </c>
      <c r="H12084" s="3" t="str">
        <f t="shared" si="2"/>
        <v>SAMUEL NORTON</v>
      </c>
      <c r="J12084" s="1" t="s">
        <v>57</v>
      </c>
      <c r="K12084" s="1" t="s">
        <v>47</v>
      </c>
      <c r="L12084" s="1">
        <v>100.0</v>
      </c>
      <c r="M12084" s="1" t="s">
        <v>58</v>
      </c>
      <c r="N12084" s="1" t="s">
        <v>35458</v>
      </c>
      <c r="O12084" s="4">
        <v>44317.0</v>
      </c>
      <c r="P12084" s="4">
        <v>44307.0</v>
      </c>
      <c r="Q12084" s="1" t="s">
        <v>35780</v>
      </c>
      <c r="R12084" s="1" t="s">
        <v>31</v>
      </c>
      <c r="S12084" s="1" t="s">
        <v>32</v>
      </c>
      <c r="T12084" s="1">
        <v>75214.0</v>
      </c>
      <c r="U12084" s="1" t="s">
        <v>35781</v>
      </c>
    </row>
    <row r="12085">
      <c r="A12085" s="1" t="s">
        <v>35782</v>
      </c>
      <c r="B12085" s="1">
        <v>72792.0</v>
      </c>
      <c r="C12085" s="1">
        <v>2228.0</v>
      </c>
      <c r="D12085" s="2" t="s">
        <v>35466</v>
      </c>
      <c r="E12085" s="1" t="s">
        <v>452</v>
      </c>
      <c r="F12085" s="1" t="s">
        <v>10620</v>
      </c>
      <c r="G12085" s="3" t="str">
        <f t="shared" si="1"/>
        <v>Jeremy Strick</v>
      </c>
      <c r="H12085" s="3" t="str">
        <f t="shared" si="2"/>
        <v>JEREMY STRICK</v>
      </c>
      <c r="J12085" s="1" t="s">
        <v>57</v>
      </c>
      <c r="K12085" s="1" t="s">
        <v>47</v>
      </c>
      <c r="L12085" s="1">
        <v>100.0</v>
      </c>
      <c r="M12085" s="1" t="s">
        <v>58</v>
      </c>
      <c r="N12085" s="1" t="s">
        <v>35458</v>
      </c>
      <c r="O12085" s="4">
        <v>44317.0</v>
      </c>
      <c r="P12085" s="4">
        <v>44307.0</v>
      </c>
      <c r="Q12085" s="1" t="s">
        <v>35783</v>
      </c>
      <c r="R12085" s="1" t="s">
        <v>31</v>
      </c>
      <c r="S12085" s="1" t="s">
        <v>32</v>
      </c>
      <c r="T12085" s="1">
        <v>75201.0</v>
      </c>
      <c r="U12085" s="1" t="s">
        <v>35784</v>
      </c>
    </row>
    <row r="12086">
      <c r="A12086" s="1" t="s">
        <v>35785</v>
      </c>
      <c r="B12086" s="1">
        <v>72793.0</v>
      </c>
      <c r="C12086" s="1">
        <v>2228.0</v>
      </c>
      <c r="D12086" s="2" t="s">
        <v>35466</v>
      </c>
      <c r="E12086" s="1" t="s">
        <v>4570</v>
      </c>
      <c r="F12086" s="1" t="s">
        <v>5482</v>
      </c>
      <c r="G12086" s="3" t="str">
        <f t="shared" si="1"/>
        <v>Jane Hoffman</v>
      </c>
      <c r="H12086" s="3" t="str">
        <f t="shared" si="2"/>
        <v>JANE HOFFMAN</v>
      </c>
      <c r="J12086" s="1" t="s">
        <v>57</v>
      </c>
      <c r="K12086" s="1" t="s">
        <v>47</v>
      </c>
      <c r="L12086" s="1">
        <v>100.0</v>
      </c>
      <c r="M12086" s="1" t="s">
        <v>58</v>
      </c>
      <c r="N12086" s="1" t="s">
        <v>35458</v>
      </c>
      <c r="O12086" s="4">
        <v>44317.0</v>
      </c>
      <c r="P12086" s="4">
        <v>44307.0</v>
      </c>
      <c r="Q12086" s="1" t="s">
        <v>35786</v>
      </c>
      <c r="R12086" s="1" t="s">
        <v>31</v>
      </c>
      <c r="S12086" s="1" t="s">
        <v>32</v>
      </c>
      <c r="T12086" s="1">
        <v>75225.0</v>
      </c>
      <c r="U12086" s="1" t="s">
        <v>35787</v>
      </c>
    </row>
    <row r="12087">
      <c r="A12087" s="1" t="s">
        <v>35788</v>
      </c>
      <c r="B12087" s="1">
        <v>72794.0</v>
      </c>
      <c r="C12087" s="1">
        <v>2228.0</v>
      </c>
      <c r="D12087" s="2" t="s">
        <v>35466</v>
      </c>
      <c r="E12087" s="1" t="s">
        <v>3020</v>
      </c>
      <c r="F12087" s="1" t="s">
        <v>35789</v>
      </c>
      <c r="G12087" s="3" t="str">
        <f t="shared" si="1"/>
        <v>Sally McDonough Niemiec</v>
      </c>
      <c r="H12087" s="3" t="str">
        <f t="shared" si="2"/>
        <v>SALLY MCDONOUGH NIEMIEC</v>
      </c>
      <c r="J12087" s="1" t="s">
        <v>57</v>
      </c>
      <c r="K12087" s="1" t="s">
        <v>47</v>
      </c>
      <c r="L12087" s="1">
        <v>100.0</v>
      </c>
      <c r="M12087" s="1" t="s">
        <v>58</v>
      </c>
      <c r="N12087" s="1" t="s">
        <v>35458</v>
      </c>
      <c r="O12087" s="4">
        <v>44317.0</v>
      </c>
      <c r="P12087" s="4">
        <v>44307.0</v>
      </c>
      <c r="Q12087" s="1" t="s">
        <v>35616</v>
      </c>
      <c r="R12087" s="1" t="s">
        <v>31</v>
      </c>
      <c r="S12087" s="1" t="s">
        <v>32</v>
      </c>
      <c r="T12087" s="1">
        <v>75206.0</v>
      </c>
      <c r="U12087" s="1" t="s">
        <v>35617</v>
      </c>
    </row>
    <row r="12088">
      <c r="A12088" s="1" t="s">
        <v>35790</v>
      </c>
      <c r="B12088" s="1">
        <v>34770.0</v>
      </c>
      <c r="C12088" s="1">
        <v>2035.0</v>
      </c>
      <c r="D12088" s="2" t="s">
        <v>35460</v>
      </c>
      <c r="G12088" s="3" t="str">
        <f t="shared" si="1"/>
        <v> </v>
      </c>
      <c r="H12088" s="3" t="str">
        <f t="shared" si="2"/>
        <v> </v>
      </c>
      <c r="I12088" s="1" t="s">
        <v>35791</v>
      </c>
      <c r="J12088" s="1" t="s">
        <v>389</v>
      </c>
      <c r="K12088" s="1" t="s">
        <v>36</v>
      </c>
      <c r="L12088" s="1">
        <v>100.0</v>
      </c>
      <c r="M12088" s="1" t="s">
        <v>390</v>
      </c>
      <c r="N12088" s="1" t="s">
        <v>35458</v>
      </c>
      <c r="O12088" s="4">
        <v>44317.0</v>
      </c>
      <c r="P12088" s="4">
        <v>44000.0</v>
      </c>
      <c r="Q12088" s="1" t="s">
        <v>879</v>
      </c>
      <c r="R12088" s="1" t="s">
        <v>31</v>
      </c>
      <c r="S12088" s="1" t="s">
        <v>32</v>
      </c>
      <c r="T12088" s="1">
        <v>75227.0</v>
      </c>
      <c r="U12088" s="1" t="s">
        <v>880</v>
      </c>
    </row>
    <row r="12089">
      <c r="A12089" s="1" t="s">
        <v>35792</v>
      </c>
      <c r="B12089" s="1">
        <v>79293.0</v>
      </c>
      <c r="C12089" s="1">
        <v>2341.0</v>
      </c>
      <c r="D12089" s="2" t="s">
        <v>35470</v>
      </c>
      <c r="E12089" s="1" t="s">
        <v>782</v>
      </c>
      <c r="F12089" s="1" t="s">
        <v>131</v>
      </c>
      <c r="G12089" s="3" t="str">
        <f t="shared" si="1"/>
        <v>Wilson Johnson</v>
      </c>
      <c r="H12089" s="3" t="str">
        <f t="shared" si="2"/>
        <v>WILSON JOHNSON</v>
      </c>
      <c r="J12089" s="1" t="s">
        <v>57</v>
      </c>
      <c r="K12089" s="1" t="s">
        <v>53</v>
      </c>
      <c r="L12089" s="1">
        <v>100.0</v>
      </c>
      <c r="M12089" s="1" t="s">
        <v>58</v>
      </c>
      <c r="N12089" s="1" t="s">
        <v>35458</v>
      </c>
      <c r="O12089" s="4">
        <v>44317.0</v>
      </c>
      <c r="P12089" s="4">
        <v>44314.0</v>
      </c>
      <c r="Q12089" s="1" t="s">
        <v>35793</v>
      </c>
      <c r="R12089" s="1" t="s">
        <v>31</v>
      </c>
      <c r="S12089" s="1" t="s">
        <v>32</v>
      </c>
      <c r="T12089" s="1">
        <v>75214.0</v>
      </c>
      <c r="U12089" s="1" t="s">
        <v>35794</v>
      </c>
    </row>
    <row r="12090">
      <c r="A12090" s="1" t="s">
        <v>35795</v>
      </c>
      <c r="B12090" s="1">
        <v>79289.0</v>
      </c>
      <c r="C12090" s="1">
        <v>2341.0</v>
      </c>
      <c r="D12090" s="2" t="s">
        <v>35470</v>
      </c>
      <c r="E12090" s="1" t="s">
        <v>35796</v>
      </c>
      <c r="F12090" s="1" t="s">
        <v>5061</v>
      </c>
      <c r="G12090" s="3" t="str">
        <f t="shared" si="1"/>
        <v>Calen Bedford</v>
      </c>
      <c r="H12090" s="3" t="str">
        <f t="shared" si="2"/>
        <v>CALEN BEDFORD</v>
      </c>
      <c r="J12090" s="1" t="s">
        <v>57</v>
      </c>
      <c r="K12090" s="1" t="s">
        <v>53</v>
      </c>
      <c r="L12090" s="1">
        <v>100.0</v>
      </c>
      <c r="M12090" s="1" t="s">
        <v>58</v>
      </c>
      <c r="N12090" s="1" t="s">
        <v>35458</v>
      </c>
      <c r="O12090" s="4">
        <v>44317.0</v>
      </c>
      <c r="P12090" s="4">
        <v>44314.0</v>
      </c>
      <c r="Q12090" s="1" t="s">
        <v>35797</v>
      </c>
      <c r="R12090" s="1" t="s">
        <v>31</v>
      </c>
      <c r="S12090" s="1" t="s">
        <v>32</v>
      </c>
      <c r="T12090" s="1">
        <v>75201.0</v>
      </c>
      <c r="U12090" s="1" t="s">
        <v>35798</v>
      </c>
    </row>
    <row r="12091">
      <c r="A12091" s="1" t="s">
        <v>35799</v>
      </c>
      <c r="B12091" s="1">
        <v>79294.0</v>
      </c>
      <c r="C12091" s="1">
        <v>2341.0</v>
      </c>
      <c r="D12091" s="2" t="s">
        <v>35470</v>
      </c>
      <c r="E12091" s="1" t="s">
        <v>799</v>
      </c>
      <c r="F12091" s="1" t="s">
        <v>131</v>
      </c>
      <c r="G12091" s="3" t="str">
        <f t="shared" si="1"/>
        <v>Robert Johnson</v>
      </c>
      <c r="H12091" s="3" t="str">
        <f t="shared" si="2"/>
        <v>ROBERT JOHNSON</v>
      </c>
      <c r="J12091" s="1" t="s">
        <v>57</v>
      </c>
      <c r="K12091" s="1" t="s">
        <v>53</v>
      </c>
      <c r="L12091" s="1">
        <v>100.0</v>
      </c>
      <c r="M12091" s="1" t="s">
        <v>58</v>
      </c>
      <c r="N12091" s="1" t="s">
        <v>35458</v>
      </c>
      <c r="O12091" s="4">
        <v>44317.0</v>
      </c>
      <c r="P12091" s="4">
        <v>44314.0</v>
      </c>
      <c r="Q12091" s="1" t="s">
        <v>35793</v>
      </c>
      <c r="R12091" s="1" t="s">
        <v>31</v>
      </c>
      <c r="S12091" s="1" t="s">
        <v>32</v>
      </c>
      <c r="T12091" s="1">
        <v>75214.0</v>
      </c>
      <c r="U12091" s="1" t="s">
        <v>35794</v>
      </c>
    </row>
    <row r="12092">
      <c r="A12092" s="1" t="s">
        <v>35800</v>
      </c>
      <c r="B12092" s="1">
        <v>79275.0</v>
      </c>
      <c r="C12092" s="1">
        <v>2341.0</v>
      </c>
      <c r="D12092" s="2" t="s">
        <v>35470</v>
      </c>
      <c r="E12092" s="1" t="s">
        <v>8833</v>
      </c>
      <c r="F12092" s="1" t="s">
        <v>432</v>
      </c>
      <c r="G12092" s="3" t="str">
        <f t="shared" si="1"/>
        <v>Andy Smith</v>
      </c>
      <c r="H12092" s="3" t="str">
        <f t="shared" si="2"/>
        <v>ANDY SMITH</v>
      </c>
      <c r="J12092" s="1" t="s">
        <v>57</v>
      </c>
      <c r="K12092" s="1" t="s">
        <v>53</v>
      </c>
      <c r="L12092" s="1">
        <v>100.0</v>
      </c>
      <c r="M12092" s="1" t="s">
        <v>58</v>
      </c>
      <c r="N12092" s="1" t="s">
        <v>35458</v>
      </c>
      <c r="O12092" s="4">
        <v>44317.0</v>
      </c>
      <c r="P12092" s="4">
        <v>44309.0</v>
      </c>
      <c r="Q12092" s="1" t="s">
        <v>9089</v>
      </c>
      <c r="R12092" s="1" t="s">
        <v>31</v>
      </c>
      <c r="S12092" s="1" t="s">
        <v>32</v>
      </c>
      <c r="T12092" s="1">
        <v>75219.0</v>
      </c>
      <c r="U12092" s="1" t="s">
        <v>9090</v>
      </c>
    </row>
    <row r="12093">
      <c r="A12093" s="1" t="s">
        <v>35801</v>
      </c>
      <c r="B12093" s="1">
        <v>79307.0</v>
      </c>
      <c r="C12093" s="1">
        <v>2341.0</v>
      </c>
      <c r="D12093" s="2" t="s">
        <v>35470</v>
      </c>
      <c r="E12093" s="1" t="s">
        <v>10648</v>
      </c>
      <c r="F12093" s="1" t="s">
        <v>206</v>
      </c>
      <c r="G12093" s="3" t="str">
        <f t="shared" si="1"/>
        <v>Brandt Wood</v>
      </c>
      <c r="H12093" s="3" t="str">
        <f t="shared" si="2"/>
        <v>BRANDT WOOD</v>
      </c>
      <c r="J12093" s="1" t="s">
        <v>57</v>
      </c>
      <c r="K12093" s="1" t="s">
        <v>53</v>
      </c>
      <c r="L12093" s="1">
        <v>100.0</v>
      </c>
      <c r="M12093" s="1" t="s">
        <v>58</v>
      </c>
      <c r="N12093" s="1" t="s">
        <v>35458</v>
      </c>
      <c r="O12093" s="4">
        <v>44317.0</v>
      </c>
      <c r="P12093" s="4">
        <v>44320.0</v>
      </c>
      <c r="Q12093" s="1" t="s">
        <v>35802</v>
      </c>
      <c r="R12093" s="1" t="s">
        <v>2606</v>
      </c>
      <c r="S12093" s="1" t="s">
        <v>32</v>
      </c>
      <c r="T12093" s="1">
        <v>75206.0</v>
      </c>
      <c r="U12093" s="1" t="s">
        <v>35803</v>
      </c>
    </row>
    <row r="12094">
      <c r="A12094" s="1" t="s">
        <v>35804</v>
      </c>
      <c r="B12094" s="1">
        <v>79290.0</v>
      </c>
      <c r="C12094" s="1">
        <v>2341.0</v>
      </c>
      <c r="D12094" s="2" t="s">
        <v>35470</v>
      </c>
      <c r="E12094" s="1" t="s">
        <v>1063</v>
      </c>
      <c r="F12094" s="1" t="s">
        <v>5108</v>
      </c>
      <c r="G12094" s="3" t="str">
        <f t="shared" si="1"/>
        <v>Tim Reeves</v>
      </c>
      <c r="H12094" s="3" t="str">
        <f t="shared" si="2"/>
        <v>TIM REEVES</v>
      </c>
      <c r="J12094" s="1" t="s">
        <v>57</v>
      </c>
      <c r="K12094" s="1" t="s">
        <v>53</v>
      </c>
      <c r="L12094" s="1">
        <v>100.0</v>
      </c>
      <c r="M12094" s="1" t="s">
        <v>58</v>
      </c>
      <c r="N12094" s="1" t="s">
        <v>35458</v>
      </c>
      <c r="O12094" s="4">
        <v>44317.0</v>
      </c>
      <c r="P12094" s="4">
        <v>44314.0</v>
      </c>
      <c r="Q12094" s="1" t="s">
        <v>35805</v>
      </c>
      <c r="R12094" s="1" t="s">
        <v>31</v>
      </c>
      <c r="S12094" s="1" t="s">
        <v>32</v>
      </c>
      <c r="T12094" s="1">
        <v>75206.0</v>
      </c>
      <c r="U12094" s="1" t="s">
        <v>35806</v>
      </c>
    </row>
    <row r="12095">
      <c r="A12095" s="1" t="s">
        <v>35807</v>
      </c>
      <c r="B12095" s="1">
        <v>79284.0</v>
      </c>
      <c r="C12095" s="1">
        <v>2341.0</v>
      </c>
      <c r="D12095" s="2" t="s">
        <v>35470</v>
      </c>
      <c r="E12095" s="1" t="s">
        <v>2593</v>
      </c>
      <c r="F12095" s="1" t="s">
        <v>8361</v>
      </c>
      <c r="G12095" s="3" t="str">
        <f t="shared" si="1"/>
        <v>Terry Loftis</v>
      </c>
      <c r="H12095" s="3" t="str">
        <f t="shared" si="2"/>
        <v>TERRY LOFTIS</v>
      </c>
      <c r="J12095" s="1" t="s">
        <v>57</v>
      </c>
      <c r="K12095" s="1" t="s">
        <v>53</v>
      </c>
      <c r="L12095" s="1">
        <v>100.0</v>
      </c>
      <c r="M12095" s="1" t="s">
        <v>58</v>
      </c>
      <c r="N12095" s="1" t="s">
        <v>35458</v>
      </c>
      <c r="O12095" s="4">
        <v>44317.0</v>
      </c>
      <c r="P12095" s="4">
        <v>44313.0</v>
      </c>
      <c r="Q12095" s="1" t="s">
        <v>35808</v>
      </c>
      <c r="R12095" s="1" t="s">
        <v>31</v>
      </c>
      <c r="S12095" s="1" t="s">
        <v>32</v>
      </c>
      <c r="T12095" s="1">
        <v>75208.0</v>
      </c>
      <c r="U12095" s="1" t="s">
        <v>35809</v>
      </c>
    </row>
    <row r="12096">
      <c r="A12096" s="1" t="s">
        <v>35810</v>
      </c>
      <c r="B12096" s="1">
        <v>79291.0</v>
      </c>
      <c r="C12096" s="1">
        <v>2341.0</v>
      </c>
      <c r="D12096" s="2" t="s">
        <v>35470</v>
      </c>
      <c r="E12096" s="1" t="s">
        <v>35547</v>
      </c>
      <c r="F12096" s="1" t="s">
        <v>35548</v>
      </c>
      <c r="G12096" s="3" t="str">
        <f t="shared" si="1"/>
        <v>Fran Eichorst</v>
      </c>
      <c r="H12096" s="3" t="str">
        <f t="shared" si="2"/>
        <v>FRAN EICHORST</v>
      </c>
      <c r="J12096" s="1" t="s">
        <v>57</v>
      </c>
      <c r="K12096" s="1" t="s">
        <v>53</v>
      </c>
      <c r="L12096" s="1">
        <v>100.0</v>
      </c>
      <c r="M12096" s="1" t="s">
        <v>58</v>
      </c>
      <c r="N12096" s="1" t="s">
        <v>35458</v>
      </c>
      <c r="O12096" s="4">
        <v>44317.0</v>
      </c>
      <c r="P12096" s="4">
        <v>44314.0</v>
      </c>
      <c r="Q12096" s="1" t="s">
        <v>35549</v>
      </c>
      <c r="R12096" s="1" t="s">
        <v>31</v>
      </c>
      <c r="S12096" s="1" t="s">
        <v>32</v>
      </c>
      <c r="T12096" s="1">
        <v>75214.0</v>
      </c>
      <c r="U12096" s="1" t="s">
        <v>35550</v>
      </c>
    </row>
    <row r="12097">
      <c r="A12097" s="1" t="s">
        <v>35811</v>
      </c>
      <c r="B12097" s="1">
        <v>38681.0</v>
      </c>
      <c r="C12097" s="1">
        <v>2341.0</v>
      </c>
      <c r="D12097" s="2" t="s">
        <v>35470</v>
      </c>
      <c r="E12097" s="1" t="s">
        <v>33643</v>
      </c>
      <c r="F12097" s="1" t="s">
        <v>13520</v>
      </c>
      <c r="G12097" s="3" t="str">
        <f t="shared" si="1"/>
        <v>Omar Salazar</v>
      </c>
      <c r="H12097" s="3" t="str">
        <f t="shared" si="2"/>
        <v>OMAR SALAZAR</v>
      </c>
      <c r="J12097" s="1" t="s">
        <v>389</v>
      </c>
      <c r="K12097" s="1" t="s">
        <v>53</v>
      </c>
      <c r="L12097" s="1">
        <v>100.0</v>
      </c>
      <c r="M12097" s="1" t="s">
        <v>390</v>
      </c>
      <c r="N12097" s="1" t="s">
        <v>35458</v>
      </c>
      <c r="O12097" s="4">
        <v>44317.0</v>
      </c>
      <c r="P12097" s="4">
        <v>44323.0</v>
      </c>
      <c r="Q12097" s="1" t="s">
        <v>35812</v>
      </c>
      <c r="R12097" s="1" t="s">
        <v>31</v>
      </c>
      <c r="S12097" s="1" t="s">
        <v>32</v>
      </c>
      <c r="T12097" s="1">
        <v>75211.0</v>
      </c>
      <c r="U12097" s="1" t="s">
        <v>35813</v>
      </c>
    </row>
    <row r="12098">
      <c r="A12098" s="1" t="s">
        <v>35814</v>
      </c>
      <c r="B12098" s="1">
        <v>79308.0</v>
      </c>
      <c r="C12098" s="1">
        <v>2341.0</v>
      </c>
      <c r="D12098" s="2" t="s">
        <v>35470</v>
      </c>
      <c r="E12098" s="1" t="s">
        <v>140</v>
      </c>
      <c r="F12098" s="1" t="s">
        <v>35815</v>
      </c>
      <c r="G12098" s="3" t="str">
        <f t="shared" si="1"/>
        <v>Michael Seay</v>
      </c>
      <c r="H12098" s="3" t="str">
        <f t="shared" si="2"/>
        <v>MICHAEL SEAY</v>
      </c>
      <c r="J12098" s="1" t="s">
        <v>57</v>
      </c>
      <c r="K12098" s="1" t="s">
        <v>53</v>
      </c>
      <c r="L12098" s="1">
        <v>100.0</v>
      </c>
      <c r="M12098" s="1" t="s">
        <v>58</v>
      </c>
      <c r="N12098" s="1" t="s">
        <v>35458</v>
      </c>
      <c r="O12098" s="4">
        <v>44317.0</v>
      </c>
      <c r="P12098" s="4">
        <v>44321.0</v>
      </c>
      <c r="Q12098" s="1" t="s">
        <v>35816</v>
      </c>
      <c r="R12098" s="1" t="s">
        <v>31</v>
      </c>
      <c r="S12098" s="1" t="s">
        <v>32</v>
      </c>
      <c r="T12098" s="1">
        <v>75214.0</v>
      </c>
      <c r="U12098" s="1" t="s">
        <v>35817</v>
      </c>
    </row>
    <row r="12099">
      <c r="A12099" s="1" t="s">
        <v>35818</v>
      </c>
      <c r="B12099" s="1">
        <v>38677.0</v>
      </c>
      <c r="C12099" s="1">
        <v>2341.0</v>
      </c>
      <c r="D12099" s="2" t="s">
        <v>35470</v>
      </c>
      <c r="E12099" s="1" t="s">
        <v>35819</v>
      </c>
      <c r="F12099" s="1" t="s">
        <v>35820</v>
      </c>
      <c r="G12099" s="3" t="str">
        <f t="shared" si="1"/>
        <v>Daisy Jamaica</v>
      </c>
      <c r="H12099" s="3" t="str">
        <f t="shared" si="2"/>
        <v>DAISY JAMAICA</v>
      </c>
      <c r="J12099" s="1" t="s">
        <v>389</v>
      </c>
      <c r="K12099" s="1" t="s">
        <v>53</v>
      </c>
      <c r="L12099" s="1">
        <v>100.0</v>
      </c>
      <c r="M12099" s="1" t="s">
        <v>390</v>
      </c>
      <c r="N12099" s="1" t="s">
        <v>35458</v>
      </c>
      <c r="O12099" s="4">
        <v>44317.0</v>
      </c>
      <c r="P12099" s="4">
        <v>44323.0</v>
      </c>
      <c r="Q12099" s="1" t="s">
        <v>35821</v>
      </c>
      <c r="R12099" s="1" t="s">
        <v>31</v>
      </c>
      <c r="S12099" s="1" t="s">
        <v>32</v>
      </c>
      <c r="T12099" s="1">
        <v>75206.0</v>
      </c>
      <c r="U12099" s="1" t="s">
        <v>35822</v>
      </c>
    </row>
    <row r="12100">
      <c r="A12100" s="1" t="s">
        <v>35823</v>
      </c>
      <c r="B12100" s="1">
        <v>79283.0</v>
      </c>
      <c r="C12100" s="1">
        <v>2341.0</v>
      </c>
      <c r="D12100" s="2" t="s">
        <v>35470</v>
      </c>
      <c r="E12100" s="1" t="s">
        <v>510</v>
      </c>
      <c r="F12100" s="1" t="s">
        <v>10543</v>
      </c>
      <c r="G12100" s="3" t="str">
        <f t="shared" si="1"/>
        <v>Joanna St Angelo</v>
      </c>
      <c r="H12100" s="3" t="str">
        <f t="shared" si="2"/>
        <v>JOANNA ST ANGELO</v>
      </c>
      <c r="J12100" s="1" t="s">
        <v>57</v>
      </c>
      <c r="K12100" s="1" t="s">
        <v>53</v>
      </c>
      <c r="L12100" s="1">
        <v>100.0</v>
      </c>
      <c r="M12100" s="1" t="s">
        <v>58</v>
      </c>
      <c r="N12100" s="1" t="s">
        <v>35458</v>
      </c>
      <c r="O12100" s="4">
        <v>44317.0</v>
      </c>
      <c r="P12100" s="4">
        <v>44313.0</v>
      </c>
      <c r="Q12100" s="1" t="s">
        <v>6408</v>
      </c>
      <c r="R12100" s="1" t="s">
        <v>513</v>
      </c>
      <c r="S12100" s="1" t="s">
        <v>32</v>
      </c>
      <c r="T12100" s="1">
        <v>76051.0</v>
      </c>
      <c r="U12100" s="1" t="s">
        <v>6409</v>
      </c>
    </row>
    <row r="12101">
      <c r="A12101" s="1" t="s">
        <v>35824</v>
      </c>
      <c r="B12101" s="1">
        <v>79295.0</v>
      </c>
      <c r="C12101" s="1">
        <v>2341.0</v>
      </c>
      <c r="D12101" s="2" t="s">
        <v>35470</v>
      </c>
      <c r="E12101" s="1" t="s">
        <v>5947</v>
      </c>
      <c r="F12101" s="1" t="s">
        <v>35825</v>
      </c>
      <c r="G12101" s="3" t="str">
        <f t="shared" si="1"/>
        <v>Donna Florin Rainey</v>
      </c>
      <c r="H12101" s="3" t="str">
        <f t="shared" si="2"/>
        <v>DONNA FLORIN RAINEY</v>
      </c>
      <c r="J12101" s="1" t="s">
        <v>57</v>
      </c>
      <c r="K12101" s="1" t="s">
        <v>53</v>
      </c>
      <c r="L12101" s="1">
        <v>100.0</v>
      </c>
      <c r="M12101" s="1" t="s">
        <v>58</v>
      </c>
      <c r="N12101" s="1" t="s">
        <v>35458</v>
      </c>
      <c r="O12101" s="4">
        <v>44317.0</v>
      </c>
      <c r="P12101" s="4">
        <v>44314.0</v>
      </c>
      <c r="Q12101" s="1" t="s">
        <v>35826</v>
      </c>
      <c r="R12101" s="1" t="s">
        <v>31</v>
      </c>
      <c r="S12101" s="1" t="s">
        <v>32</v>
      </c>
      <c r="T12101" s="1">
        <v>75214.0</v>
      </c>
      <c r="U12101" s="1" t="s">
        <v>35827</v>
      </c>
    </row>
    <row r="12102">
      <c r="A12102" s="1" t="s">
        <v>35828</v>
      </c>
      <c r="B12102" s="1">
        <v>79277.0</v>
      </c>
      <c r="C12102" s="1">
        <v>2341.0</v>
      </c>
      <c r="D12102" s="2" t="s">
        <v>35470</v>
      </c>
      <c r="E12102" s="1" t="s">
        <v>15445</v>
      </c>
      <c r="F12102" s="1" t="s">
        <v>35829</v>
      </c>
      <c r="G12102" s="3" t="str">
        <f t="shared" si="1"/>
        <v>Catalina E Garcia MD</v>
      </c>
      <c r="H12102" s="3" t="str">
        <f t="shared" si="2"/>
        <v>CATALINA E GARCIA MD</v>
      </c>
      <c r="J12102" s="1" t="s">
        <v>57</v>
      </c>
      <c r="K12102" s="1" t="s">
        <v>53</v>
      </c>
      <c r="L12102" s="1">
        <v>100.0</v>
      </c>
      <c r="M12102" s="1" t="s">
        <v>58</v>
      </c>
      <c r="N12102" s="1" t="s">
        <v>35458</v>
      </c>
      <c r="O12102" s="4">
        <v>44317.0</v>
      </c>
      <c r="P12102" s="4">
        <v>44312.0</v>
      </c>
      <c r="Q12102" s="1" t="s">
        <v>622</v>
      </c>
      <c r="R12102" s="1" t="s">
        <v>31</v>
      </c>
      <c r="S12102" s="1" t="s">
        <v>32</v>
      </c>
      <c r="T12102" s="1">
        <v>75382.0</v>
      </c>
      <c r="U12102" s="1" t="s">
        <v>623</v>
      </c>
    </row>
    <row r="12103">
      <c r="A12103" s="1" t="s">
        <v>35830</v>
      </c>
      <c r="B12103" s="1">
        <v>79292.0</v>
      </c>
      <c r="C12103" s="1">
        <v>2341.0</v>
      </c>
      <c r="D12103" s="2" t="s">
        <v>35470</v>
      </c>
      <c r="E12103" s="1" t="s">
        <v>1262</v>
      </c>
      <c r="F12103" s="1" t="s">
        <v>35831</v>
      </c>
      <c r="G12103" s="3" t="str">
        <f t="shared" si="1"/>
        <v>Thomas Garner Ellis III</v>
      </c>
      <c r="H12103" s="3" t="str">
        <f t="shared" si="2"/>
        <v>THOMAS GARNER ELLIS III</v>
      </c>
      <c r="J12103" s="1" t="s">
        <v>57</v>
      </c>
      <c r="K12103" s="1" t="s">
        <v>53</v>
      </c>
      <c r="L12103" s="1">
        <v>100.0</v>
      </c>
      <c r="M12103" s="1" t="s">
        <v>58</v>
      </c>
      <c r="N12103" s="1" t="s">
        <v>35458</v>
      </c>
      <c r="O12103" s="4">
        <v>44317.0</v>
      </c>
      <c r="P12103" s="4">
        <v>44314.0</v>
      </c>
      <c r="Q12103" s="1" t="s">
        <v>35832</v>
      </c>
      <c r="R12103" s="1" t="s">
        <v>31</v>
      </c>
      <c r="S12103" s="1" t="s">
        <v>32</v>
      </c>
      <c r="T12103" s="1">
        <v>75214.0</v>
      </c>
      <c r="U12103" s="1" t="s">
        <v>35833</v>
      </c>
    </row>
    <row r="12104">
      <c r="A12104" s="1" t="s">
        <v>35834</v>
      </c>
      <c r="B12104" s="1">
        <v>79278.0</v>
      </c>
      <c r="C12104" s="1">
        <v>2341.0</v>
      </c>
      <c r="D12104" s="2" t="s">
        <v>35470</v>
      </c>
      <c r="E12104" s="1" t="s">
        <v>1547</v>
      </c>
      <c r="F12104" s="1" t="s">
        <v>5103</v>
      </c>
      <c r="G12104" s="3" t="str">
        <f t="shared" si="1"/>
        <v>Nancy Wallace</v>
      </c>
      <c r="H12104" s="3" t="str">
        <f t="shared" si="2"/>
        <v>NANCY WALLACE</v>
      </c>
      <c r="J12104" s="1" t="s">
        <v>57</v>
      </c>
      <c r="K12104" s="1" t="s">
        <v>53</v>
      </c>
      <c r="L12104" s="1">
        <v>100.0</v>
      </c>
      <c r="M12104" s="1" t="s">
        <v>58</v>
      </c>
      <c r="N12104" s="1" t="s">
        <v>35458</v>
      </c>
      <c r="O12104" s="4">
        <v>44317.0</v>
      </c>
      <c r="P12104" s="4">
        <v>44312.0</v>
      </c>
      <c r="Q12104" s="1" t="s">
        <v>35835</v>
      </c>
      <c r="R12104" s="1" t="s">
        <v>1541</v>
      </c>
      <c r="S12104" s="1" t="s">
        <v>32</v>
      </c>
      <c r="T12104" s="1">
        <v>75025.0</v>
      </c>
      <c r="U12104" s="1" t="s">
        <v>35836</v>
      </c>
    </row>
    <row r="12105">
      <c r="A12105" s="1" t="s">
        <v>35837</v>
      </c>
      <c r="B12105" s="1">
        <v>79282.0</v>
      </c>
      <c r="C12105" s="1">
        <v>2341.0</v>
      </c>
      <c r="D12105" s="2" t="s">
        <v>35470</v>
      </c>
      <c r="E12105" s="1" t="s">
        <v>1295</v>
      </c>
      <c r="F12105" s="1" t="s">
        <v>357</v>
      </c>
      <c r="G12105" s="3" t="str">
        <f t="shared" si="1"/>
        <v>Lynn Richardson</v>
      </c>
      <c r="H12105" s="3" t="str">
        <f t="shared" si="2"/>
        <v>LYNN RICHARDSON</v>
      </c>
      <c r="J12105" s="1" t="s">
        <v>57</v>
      </c>
      <c r="K12105" s="1" t="s">
        <v>53</v>
      </c>
      <c r="L12105" s="1">
        <v>100.0</v>
      </c>
      <c r="M12105" s="1" t="s">
        <v>58</v>
      </c>
      <c r="N12105" s="1" t="s">
        <v>35458</v>
      </c>
      <c r="O12105" s="4">
        <v>44317.0</v>
      </c>
      <c r="P12105" s="4">
        <v>44313.0</v>
      </c>
      <c r="Q12105" s="1" t="s">
        <v>35838</v>
      </c>
      <c r="R12105" s="1" t="s">
        <v>346</v>
      </c>
      <c r="S12105" s="1" t="s">
        <v>32</v>
      </c>
      <c r="T12105" s="1">
        <v>75043.0</v>
      </c>
      <c r="U12105" s="1" t="s">
        <v>35839</v>
      </c>
    </row>
    <row r="12106">
      <c r="A12106" s="1" t="s">
        <v>35840</v>
      </c>
      <c r="B12106" s="1">
        <v>70375.0</v>
      </c>
      <c r="C12106" s="1">
        <v>2157.0</v>
      </c>
      <c r="D12106" s="2" t="s">
        <v>35464</v>
      </c>
      <c r="E12106" s="1" t="s">
        <v>35841</v>
      </c>
      <c r="F12106" s="1" t="s">
        <v>35842</v>
      </c>
      <c r="G12106" s="3" t="str">
        <f t="shared" si="1"/>
        <v>Amy and Jason Kulas</v>
      </c>
      <c r="H12106" s="3" t="str">
        <f t="shared" si="2"/>
        <v>AMY AND JASON KULAS</v>
      </c>
      <c r="J12106" s="1" t="s">
        <v>57</v>
      </c>
      <c r="K12106" s="1" t="s">
        <v>44</v>
      </c>
      <c r="L12106" s="1">
        <v>100.0</v>
      </c>
      <c r="M12106" s="1" t="s">
        <v>58</v>
      </c>
      <c r="N12106" s="1" t="s">
        <v>35458</v>
      </c>
      <c r="O12106" s="4">
        <v>44317.0</v>
      </c>
      <c r="P12106" s="4">
        <v>44245.82726851852</v>
      </c>
      <c r="Q12106" s="1" t="s">
        <v>35843</v>
      </c>
      <c r="R12106" s="1" t="s">
        <v>31</v>
      </c>
      <c r="S12106" s="1" t="s">
        <v>32</v>
      </c>
      <c r="T12106" s="1">
        <v>75214.0</v>
      </c>
      <c r="U12106" s="1" t="s">
        <v>35844</v>
      </c>
    </row>
    <row r="12107">
      <c r="A12107" s="1" t="s">
        <v>35845</v>
      </c>
      <c r="B12107" s="1">
        <v>72716.0</v>
      </c>
      <c r="C12107" s="1">
        <v>2228.0</v>
      </c>
      <c r="D12107" s="2" t="s">
        <v>35466</v>
      </c>
      <c r="E12107" s="1" t="s">
        <v>264</v>
      </c>
      <c r="F12107" s="1" t="s">
        <v>10467</v>
      </c>
      <c r="G12107" s="3" t="str">
        <f t="shared" si="1"/>
        <v>Soraya Santos</v>
      </c>
      <c r="H12107" s="3" t="str">
        <f t="shared" si="2"/>
        <v>SORAYA SANTOS</v>
      </c>
      <c r="J12107" s="1" t="s">
        <v>57</v>
      </c>
      <c r="K12107" s="1" t="s">
        <v>47</v>
      </c>
      <c r="L12107" s="1">
        <v>100.0</v>
      </c>
      <c r="M12107" s="1" t="s">
        <v>58</v>
      </c>
      <c r="N12107" s="1" t="s">
        <v>35458</v>
      </c>
      <c r="O12107" s="4">
        <v>44317.0</v>
      </c>
      <c r="P12107" s="4">
        <v>44293.0</v>
      </c>
      <c r="Q12107" s="1" t="s">
        <v>21902</v>
      </c>
      <c r="R12107" s="1" t="s">
        <v>31</v>
      </c>
      <c r="S12107" s="1" t="s">
        <v>32</v>
      </c>
      <c r="T12107" s="1">
        <v>75217.0</v>
      </c>
      <c r="U12107" s="1" t="s">
        <v>21903</v>
      </c>
    </row>
    <row r="12108">
      <c r="A12108" s="1" t="s">
        <v>35846</v>
      </c>
      <c r="B12108" s="1">
        <v>35063.0</v>
      </c>
      <c r="C12108" s="1">
        <v>2079.0</v>
      </c>
      <c r="D12108" s="2" t="s">
        <v>35462</v>
      </c>
      <c r="G12108" s="3" t="str">
        <f t="shared" si="1"/>
        <v> </v>
      </c>
      <c r="H12108" s="3" t="str">
        <f t="shared" si="2"/>
        <v> </v>
      </c>
      <c r="I12108" s="1" t="s">
        <v>35847</v>
      </c>
      <c r="J12108" s="1" t="s">
        <v>389</v>
      </c>
      <c r="K12108" s="1" t="s">
        <v>41</v>
      </c>
      <c r="L12108" s="1">
        <v>100.46</v>
      </c>
      <c r="M12108" s="1" t="s">
        <v>390</v>
      </c>
      <c r="N12108" s="1" t="s">
        <v>35458</v>
      </c>
      <c r="O12108" s="4">
        <v>44317.0</v>
      </c>
      <c r="P12108" s="4">
        <v>44055.0</v>
      </c>
      <c r="Q12108" s="1" t="s">
        <v>35848</v>
      </c>
      <c r="R12108" s="1" t="s">
        <v>31</v>
      </c>
      <c r="S12108" s="1" t="s">
        <v>32</v>
      </c>
      <c r="T12108" s="1">
        <v>75214.0</v>
      </c>
      <c r="U12108" s="1" t="s">
        <v>35849</v>
      </c>
    </row>
    <row r="12109">
      <c r="A12109" s="1" t="s">
        <v>35850</v>
      </c>
      <c r="B12109" s="1">
        <v>35859.0</v>
      </c>
      <c r="C12109" s="1">
        <v>2157.0</v>
      </c>
      <c r="D12109" s="2" t="s">
        <v>35464</v>
      </c>
      <c r="E12109" s="1" t="s">
        <v>8554</v>
      </c>
      <c r="F12109" s="1" t="s">
        <v>35851</v>
      </c>
      <c r="G12109" s="3" t="str">
        <f t="shared" si="1"/>
        <v>Luke Tinker</v>
      </c>
      <c r="H12109" s="3" t="str">
        <f t="shared" si="2"/>
        <v>LUKE TINKER</v>
      </c>
      <c r="J12109" s="1" t="s">
        <v>389</v>
      </c>
      <c r="K12109" s="1" t="s">
        <v>44</v>
      </c>
      <c r="L12109" s="1">
        <v>101.25</v>
      </c>
      <c r="M12109" s="1" t="s">
        <v>390</v>
      </c>
      <c r="N12109" s="1" t="s">
        <v>35458</v>
      </c>
      <c r="O12109" s="4">
        <v>44317.0</v>
      </c>
      <c r="P12109" s="4">
        <v>44261.0</v>
      </c>
      <c r="Q12109" s="1" t="s">
        <v>35852</v>
      </c>
      <c r="R12109" s="1" t="s">
        <v>806</v>
      </c>
      <c r="S12109" s="1" t="s">
        <v>32</v>
      </c>
      <c r="T12109" s="1">
        <v>76205.0</v>
      </c>
      <c r="U12109" s="1" t="s">
        <v>35853</v>
      </c>
    </row>
    <row r="12110">
      <c r="A12110" s="1" t="s">
        <v>35854</v>
      </c>
      <c r="B12110" s="1">
        <v>35060.0</v>
      </c>
      <c r="C12110" s="1">
        <v>2079.0</v>
      </c>
      <c r="D12110" s="2" t="s">
        <v>35462</v>
      </c>
      <c r="G12110" s="3" t="str">
        <f t="shared" si="1"/>
        <v> </v>
      </c>
      <c r="H12110" s="3" t="str">
        <f t="shared" si="2"/>
        <v> </v>
      </c>
      <c r="I12110" s="1" t="s">
        <v>33620</v>
      </c>
      <c r="J12110" s="1" t="s">
        <v>389</v>
      </c>
      <c r="K12110" s="1" t="s">
        <v>41</v>
      </c>
      <c r="L12110" s="1">
        <v>107.22</v>
      </c>
      <c r="M12110" s="1" t="s">
        <v>390</v>
      </c>
      <c r="N12110" s="1" t="s">
        <v>35458</v>
      </c>
      <c r="O12110" s="4">
        <v>44317.0</v>
      </c>
      <c r="P12110" s="5">
        <v>44182.0</v>
      </c>
      <c r="Q12110" s="1" t="s">
        <v>35855</v>
      </c>
      <c r="R12110" s="1" t="s">
        <v>2041</v>
      </c>
      <c r="S12110" s="1" t="s">
        <v>604</v>
      </c>
      <c r="T12110" s="1">
        <v>94104.0</v>
      </c>
      <c r="U12110" s="1" t="s">
        <v>35856</v>
      </c>
    </row>
    <row r="12111">
      <c r="A12111" s="1" t="s">
        <v>35857</v>
      </c>
      <c r="B12111" s="1">
        <v>36769.0</v>
      </c>
      <c r="C12111" s="1">
        <v>2228.0</v>
      </c>
      <c r="D12111" s="2" t="s">
        <v>35466</v>
      </c>
      <c r="G12111" s="3" t="str">
        <f t="shared" si="1"/>
        <v> </v>
      </c>
      <c r="H12111" s="3" t="str">
        <f t="shared" si="2"/>
        <v> </v>
      </c>
      <c r="I12111" s="1" t="s">
        <v>35858</v>
      </c>
      <c r="J12111" s="1" t="s">
        <v>389</v>
      </c>
      <c r="K12111" s="1" t="s">
        <v>47</v>
      </c>
      <c r="L12111" s="1">
        <v>109.32</v>
      </c>
      <c r="M12111" s="1" t="s">
        <v>390</v>
      </c>
      <c r="N12111" s="1" t="s">
        <v>35458</v>
      </c>
      <c r="O12111" s="4">
        <v>44317.0</v>
      </c>
      <c r="P12111" s="4">
        <v>44307.0</v>
      </c>
      <c r="Q12111" s="1" t="s">
        <v>35859</v>
      </c>
      <c r="R12111" s="1" t="s">
        <v>374</v>
      </c>
      <c r="S12111" s="1" t="s">
        <v>375</v>
      </c>
      <c r="T12111" s="1">
        <v>11201.0</v>
      </c>
      <c r="U12111" s="1" t="s">
        <v>35860</v>
      </c>
    </row>
    <row r="12112">
      <c r="A12112" s="1" t="s">
        <v>35861</v>
      </c>
      <c r="B12112" s="1">
        <v>36770.0</v>
      </c>
      <c r="C12112" s="1">
        <v>2228.0</v>
      </c>
      <c r="D12112" s="2" t="s">
        <v>35466</v>
      </c>
      <c r="G12112" s="3" t="str">
        <f t="shared" si="1"/>
        <v> </v>
      </c>
      <c r="H12112" s="3" t="str">
        <f t="shared" si="2"/>
        <v> </v>
      </c>
      <c r="I12112" s="1" t="s">
        <v>976</v>
      </c>
      <c r="J12112" s="1" t="s">
        <v>389</v>
      </c>
      <c r="K12112" s="1" t="s">
        <v>47</v>
      </c>
      <c r="L12112" s="1">
        <v>109.87</v>
      </c>
      <c r="M12112" s="1" t="s">
        <v>390</v>
      </c>
      <c r="N12112" s="1" t="s">
        <v>35458</v>
      </c>
      <c r="O12112" s="4">
        <v>44317.0</v>
      </c>
      <c r="P12112" s="4">
        <v>44307.0</v>
      </c>
      <c r="Q12112" s="1" t="s">
        <v>35862</v>
      </c>
      <c r="R12112" s="1" t="s">
        <v>31</v>
      </c>
      <c r="S12112" s="1" t="s">
        <v>32</v>
      </c>
      <c r="T12112" s="1">
        <v>75206.0</v>
      </c>
      <c r="U12112" s="1" t="s">
        <v>35863</v>
      </c>
    </row>
    <row r="12113">
      <c r="A12113" s="1" t="s">
        <v>35864</v>
      </c>
      <c r="B12113" s="1">
        <v>35062.0</v>
      </c>
      <c r="C12113" s="1">
        <v>2079.0</v>
      </c>
      <c r="D12113" s="2" t="s">
        <v>35462</v>
      </c>
      <c r="G12113" s="3" t="str">
        <f t="shared" si="1"/>
        <v> </v>
      </c>
      <c r="H12113" s="3" t="str">
        <f t="shared" si="2"/>
        <v> </v>
      </c>
      <c r="I12113" s="1" t="s">
        <v>35865</v>
      </c>
      <c r="J12113" s="1" t="s">
        <v>389</v>
      </c>
      <c r="K12113" s="1" t="s">
        <v>41</v>
      </c>
      <c r="L12113" s="1">
        <v>110.0</v>
      </c>
      <c r="M12113" s="1" t="s">
        <v>390</v>
      </c>
      <c r="N12113" s="1" t="s">
        <v>35458</v>
      </c>
      <c r="O12113" s="4">
        <v>44317.0</v>
      </c>
      <c r="P12113" s="4">
        <v>44109.0</v>
      </c>
      <c r="Q12113" s="1" t="s">
        <v>35866</v>
      </c>
      <c r="R12113" s="1" t="s">
        <v>31</v>
      </c>
      <c r="S12113" s="1" t="s">
        <v>32</v>
      </c>
      <c r="T12113" s="1">
        <v>75218.0</v>
      </c>
      <c r="U12113" s="1" t="s">
        <v>35867</v>
      </c>
    </row>
    <row r="12114">
      <c r="A12114" s="1" t="s">
        <v>35868</v>
      </c>
      <c r="B12114" s="1">
        <v>38669.0</v>
      </c>
      <c r="C12114" s="1">
        <v>2341.0</v>
      </c>
      <c r="D12114" s="2" t="s">
        <v>35470</v>
      </c>
      <c r="G12114" s="3" t="str">
        <f t="shared" si="1"/>
        <v> </v>
      </c>
      <c r="H12114" s="3" t="str">
        <f t="shared" si="2"/>
        <v> </v>
      </c>
      <c r="I12114" s="1" t="s">
        <v>976</v>
      </c>
      <c r="J12114" s="1" t="s">
        <v>389</v>
      </c>
      <c r="K12114" s="1" t="s">
        <v>53</v>
      </c>
      <c r="L12114" s="1">
        <v>110.0</v>
      </c>
      <c r="M12114" s="1" t="s">
        <v>390</v>
      </c>
      <c r="N12114" s="1" t="s">
        <v>35458</v>
      </c>
      <c r="O12114" s="4">
        <v>44317.0</v>
      </c>
      <c r="P12114" s="4">
        <v>44315.0</v>
      </c>
      <c r="Q12114" s="1" t="s">
        <v>22625</v>
      </c>
      <c r="R12114" s="1" t="s">
        <v>31</v>
      </c>
      <c r="S12114" s="1" t="s">
        <v>32</v>
      </c>
      <c r="T12114" s="1">
        <v>75206.0</v>
      </c>
      <c r="U12114" s="1" t="s">
        <v>22626</v>
      </c>
    </row>
    <row r="12115">
      <c r="A12115" s="1" t="s">
        <v>35869</v>
      </c>
      <c r="B12115" s="1">
        <v>79296.0</v>
      </c>
      <c r="C12115" s="1">
        <v>2341.0</v>
      </c>
      <c r="D12115" s="2" t="s">
        <v>35470</v>
      </c>
      <c r="E12115" s="1" t="s">
        <v>916</v>
      </c>
      <c r="F12115" s="1" t="s">
        <v>35870</v>
      </c>
      <c r="G12115" s="3" t="str">
        <f t="shared" si="1"/>
        <v>Alan Hoffmann</v>
      </c>
      <c r="H12115" s="3" t="str">
        <f t="shared" si="2"/>
        <v>ALAN HOFFMANN</v>
      </c>
      <c r="J12115" s="1" t="s">
        <v>57</v>
      </c>
      <c r="K12115" s="1" t="s">
        <v>53</v>
      </c>
      <c r="L12115" s="1">
        <v>125.0</v>
      </c>
      <c r="M12115" s="1" t="s">
        <v>58</v>
      </c>
      <c r="N12115" s="1" t="s">
        <v>35458</v>
      </c>
      <c r="O12115" s="4">
        <v>44317.0</v>
      </c>
      <c r="P12115" s="4">
        <v>44314.0</v>
      </c>
      <c r="Q12115" s="1" t="s">
        <v>35871</v>
      </c>
      <c r="R12115" s="1" t="s">
        <v>31</v>
      </c>
      <c r="S12115" s="1" t="s">
        <v>32</v>
      </c>
      <c r="T12115" s="1">
        <v>75218.0</v>
      </c>
      <c r="U12115" s="1" t="s">
        <v>35872</v>
      </c>
    </row>
    <row r="12116">
      <c r="A12116" s="1" t="s">
        <v>35873</v>
      </c>
      <c r="B12116" s="1">
        <v>38888.0</v>
      </c>
      <c r="C12116" s="1">
        <v>2367.0</v>
      </c>
      <c r="D12116" s="2" t="s">
        <v>35457</v>
      </c>
      <c r="G12116" s="3" t="str">
        <f t="shared" si="1"/>
        <v> </v>
      </c>
      <c r="H12116" s="3" t="str">
        <f t="shared" si="2"/>
        <v> </v>
      </c>
      <c r="I12116" s="1" t="s">
        <v>773</v>
      </c>
      <c r="J12116" s="1" t="s">
        <v>389</v>
      </c>
      <c r="K12116" s="1" t="s">
        <v>27</v>
      </c>
      <c r="L12116" s="1">
        <v>126.99</v>
      </c>
      <c r="M12116" s="1" t="s">
        <v>390</v>
      </c>
      <c r="N12116" s="1" t="s">
        <v>35458</v>
      </c>
      <c r="O12116" s="4">
        <v>45052.0</v>
      </c>
      <c r="P12116" s="4">
        <v>44448.0</v>
      </c>
      <c r="Q12116" s="1" t="s">
        <v>35874</v>
      </c>
      <c r="R12116" s="1" t="s">
        <v>31</v>
      </c>
      <c r="S12116" s="1" t="s">
        <v>32</v>
      </c>
      <c r="T12116" s="1">
        <v>75212.0</v>
      </c>
      <c r="U12116" s="1" t="s">
        <v>35875</v>
      </c>
    </row>
    <row r="12117">
      <c r="A12117" s="1" t="s">
        <v>35876</v>
      </c>
      <c r="B12117" s="1">
        <v>38885.0</v>
      </c>
      <c r="C12117" s="1">
        <v>2367.0</v>
      </c>
      <c r="D12117" s="2" t="s">
        <v>35457</v>
      </c>
      <c r="G12117" s="3" t="str">
        <f t="shared" si="1"/>
        <v> </v>
      </c>
      <c r="H12117" s="3" t="str">
        <f t="shared" si="2"/>
        <v> </v>
      </c>
      <c r="I12117" s="1" t="s">
        <v>35877</v>
      </c>
      <c r="J12117" s="1" t="s">
        <v>389</v>
      </c>
      <c r="K12117" s="1" t="s">
        <v>27</v>
      </c>
      <c r="L12117" s="1">
        <v>130.34</v>
      </c>
      <c r="M12117" s="1" t="s">
        <v>390</v>
      </c>
      <c r="N12117" s="1" t="s">
        <v>35458</v>
      </c>
      <c r="O12117" s="4">
        <v>45052.0</v>
      </c>
      <c r="P12117" s="4">
        <v>44424.0</v>
      </c>
      <c r="Q12117" s="1" t="s">
        <v>35878</v>
      </c>
      <c r="R12117" s="1" t="s">
        <v>31</v>
      </c>
      <c r="S12117" s="1" t="s">
        <v>32</v>
      </c>
      <c r="T12117" s="1">
        <v>75214.0</v>
      </c>
      <c r="U12117" s="1" t="s">
        <v>35879</v>
      </c>
    </row>
    <row r="12118">
      <c r="A12118" s="1" t="s">
        <v>35880</v>
      </c>
      <c r="B12118" s="1">
        <v>38683.0</v>
      </c>
      <c r="C12118" s="1">
        <v>2341.0</v>
      </c>
      <c r="D12118" s="2" t="s">
        <v>35470</v>
      </c>
      <c r="E12118" s="1" t="s">
        <v>146</v>
      </c>
      <c r="F12118" s="1" t="s">
        <v>35881</v>
      </c>
      <c r="G12118" s="3" t="str">
        <f t="shared" si="1"/>
        <v>Karen Hardtner</v>
      </c>
      <c r="H12118" s="3" t="str">
        <f t="shared" si="2"/>
        <v>KAREN HARDTNER</v>
      </c>
      <c r="J12118" s="1" t="s">
        <v>389</v>
      </c>
      <c r="K12118" s="1" t="s">
        <v>53</v>
      </c>
      <c r="L12118" s="1">
        <v>133.25</v>
      </c>
      <c r="M12118" s="1" t="s">
        <v>390</v>
      </c>
      <c r="N12118" s="1" t="s">
        <v>35458</v>
      </c>
      <c r="O12118" s="4">
        <v>44317.0</v>
      </c>
      <c r="P12118" s="4">
        <v>44334.0</v>
      </c>
      <c r="Q12118" s="1" t="s">
        <v>35882</v>
      </c>
      <c r="R12118" s="1" t="s">
        <v>3790</v>
      </c>
      <c r="S12118" s="1" t="s">
        <v>2893</v>
      </c>
      <c r="T12118" s="1">
        <v>71106.0</v>
      </c>
      <c r="U12118" s="1" t="s">
        <v>35883</v>
      </c>
    </row>
    <row r="12119">
      <c r="A12119" s="1" t="s">
        <v>35884</v>
      </c>
      <c r="B12119" s="1">
        <v>38886.0</v>
      </c>
      <c r="C12119" s="1">
        <v>2367.0</v>
      </c>
      <c r="D12119" s="2" t="s">
        <v>35457</v>
      </c>
      <c r="G12119" s="3" t="str">
        <f t="shared" si="1"/>
        <v> </v>
      </c>
      <c r="H12119" s="3" t="str">
        <f t="shared" si="2"/>
        <v> </v>
      </c>
      <c r="I12119" s="1" t="s">
        <v>35885</v>
      </c>
      <c r="J12119" s="1" t="s">
        <v>389</v>
      </c>
      <c r="K12119" s="1" t="s">
        <v>27</v>
      </c>
      <c r="L12119" s="1">
        <v>136.37</v>
      </c>
      <c r="M12119" s="1" t="s">
        <v>390</v>
      </c>
      <c r="N12119" s="1" t="s">
        <v>35458</v>
      </c>
      <c r="O12119" s="4">
        <v>45052.0</v>
      </c>
      <c r="P12119" s="4">
        <v>44431.0</v>
      </c>
      <c r="Q12119" s="1" t="s">
        <v>35886</v>
      </c>
      <c r="R12119" s="1" t="s">
        <v>31</v>
      </c>
      <c r="S12119" s="1" t="s">
        <v>32</v>
      </c>
      <c r="T12119" s="1">
        <v>75202.0</v>
      </c>
      <c r="U12119" s="1" t="s">
        <v>35887</v>
      </c>
    </row>
    <row r="12120">
      <c r="A12120" s="1" t="s">
        <v>35888</v>
      </c>
      <c r="B12120" s="1">
        <v>38884.0</v>
      </c>
      <c r="C12120" s="1">
        <v>2367.0</v>
      </c>
      <c r="D12120" s="2" t="s">
        <v>35457</v>
      </c>
      <c r="G12120" s="3" t="str">
        <f t="shared" si="1"/>
        <v> </v>
      </c>
      <c r="H12120" s="3" t="str">
        <f t="shared" si="2"/>
        <v> </v>
      </c>
      <c r="I12120" s="1" t="s">
        <v>35889</v>
      </c>
      <c r="J12120" s="1" t="s">
        <v>389</v>
      </c>
      <c r="K12120" s="1" t="s">
        <v>27</v>
      </c>
      <c r="L12120" s="1">
        <v>140.34</v>
      </c>
      <c r="M12120" s="1" t="s">
        <v>390</v>
      </c>
      <c r="N12120" s="1" t="s">
        <v>35458</v>
      </c>
      <c r="O12120" s="4">
        <v>45052.0</v>
      </c>
      <c r="P12120" s="4">
        <v>44399.0</v>
      </c>
      <c r="Q12120" s="1" t="s">
        <v>35890</v>
      </c>
      <c r="R12120" s="1" t="s">
        <v>122</v>
      </c>
      <c r="S12120" s="1" t="s">
        <v>32</v>
      </c>
      <c r="T12120" s="1">
        <v>78701.0</v>
      </c>
      <c r="U12120" s="1" t="s">
        <v>35891</v>
      </c>
    </row>
    <row r="12121">
      <c r="A12121" s="1" t="s">
        <v>35892</v>
      </c>
      <c r="B12121" s="1">
        <v>35855.0</v>
      </c>
      <c r="C12121" s="1">
        <v>2157.0</v>
      </c>
      <c r="D12121" s="2" t="s">
        <v>35464</v>
      </c>
      <c r="E12121" s="1" t="s">
        <v>1503</v>
      </c>
      <c r="F12121" s="1" t="s">
        <v>35893</v>
      </c>
      <c r="G12121" s="3" t="str">
        <f t="shared" si="1"/>
        <v>Anthony Coca</v>
      </c>
      <c r="H12121" s="3" t="str">
        <f t="shared" si="2"/>
        <v>ANTHONY COCA</v>
      </c>
      <c r="J12121" s="1" t="s">
        <v>389</v>
      </c>
      <c r="K12121" s="1" t="s">
        <v>44</v>
      </c>
      <c r="L12121" s="1">
        <v>142.5</v>
      </c>
      <c r="M12121" s="1" t="s">
        <v>390</v>
      </c>
      <c r="N12121" s="1" t="s">
        <v>35458</v>
      </c>
      <c r="O12121" s="4">
        <v>44317.0</v>
      </c>
      <c r="P12121" s="4">
        <v>44258.0</v>
      </c>
      <c r="Q12121" s="1" t="s">
        <v>35894</v>
      </c>
      <c r="R12121" s="1" t="s">
        <v>7272</v>
      </c>
      <c r="S12121" s="1" t="s">
        <v>32</v>
      </c>
      <c r="T12121" s="1">
        <v>75052.0</v>
      </c>
      <c r="U12121" s="1" t="s">
        <v>35895</v>
      </c>
    </row>
    <row r="12122">
      <c r="A12122" s="1" t="s">
        <v>35896</v>
      </c>
      <c r="B12122" s="1">
        <v>34772.0</v>
      </c>
      <c r="C12122" s="1">
        <v>2035.0</v>
      </c>
      <c r="D12122" s="2" t="s">
        <v>35460</v>
      </c>
      <c r="E12122" s="1" t="s">
        <v>625</v>
      </c>
      <c r="F12122" s="1" t="s">
        <v>458</v>
      </c>
      <c r="G12122" s="3" t="str">
        <f t="shared" si="1"/>
        <v>Paula Blackmon</v>
      </c>
      <c r="H12122" s="3" t="str">
        <f t="shared" si="2"/>
        <v>PAULA BLACKMON</v>
      </c>
      <c r="J12122" s="1" t="s">
        <v>389</v>
      </c>
      <c r="K12122" s="1" t="s">
        <v>36</v>
      </c>
      <c r="L12122" s="1">
        <v>144.55</v>
      </c>
      <c r="M12122" s="1" t="s">
        <v>390</v>
      </c>
      <c r="N12122" s="1" t="s">
        <v>35458</v>
      </c>
      <c r="O12122" s="4">
        <v>44317.0</v>
      </c>
      <c r="P12122" s="4">
        <v>44007.0</v>
      </c>
      <c r="Q12122" s="1" t="s">
        <v>2059</v>
      </c>
      <c r="R12122" s="1" t="s">
        <v>31</v>
      </c>
      <c r="S12122" s="1" t="s">
        <v>32</v>
      </c>
      <c r="T12122" s="1">
        <v>75214.0</v>
      </c>
      <c r="U12122" s="1" t="s">
        <v>2060</v>
      </c>
    </row>
    <row r="12123">
      <c r="A12123" s="1" t="s">
        <v>35897</v>
      </c>
      <c r="B12123" s="1">
        <v>38686.0</v>
      </c>
      <c r="C12123" s="1">
        <v>2341.0</v>
      </c>
      <c r="D12123" s="2" t="s">
        <v>35470</v>
      </c>
      <c r="G12123" s="3" t="str">
        <f t="shared" si="1"/>
        <v> </v>
      </c>
      <c r="H12123" s="3" t="str">
        <f t="shared" si="2"/>
        <v> </v>
      </c>
      <c r="I12123" s="1" t="s">
        <v>35898</v>
      </c>
      <c r="J12123" s="1" t="s">
        <v>389</v>
      </c>
      <c r="K12123" s="1" t="s">
        <v>53</v>
      </c>
      <c r="L12123" s="1">
        <v>145.78</v>
      </c>
      <c r="M12123" s="1" t="s">
        <v>390</v>
      </c>
      <c r="N12123" s="1" t="s">
        <v>35458</v>
      </c>
      <c r="O12123" s="4">
        <v>44317.0</v>
      </c>
      <c r="P12123" s="4">
        <v>44363.0</v>
      </c>
      <c r="Q12123" s="1" t="s">
        <v>35899</v>
      </c>
      <c r="R12123" s="1" t="s">
        <v>31</v>
      </c>
      <c r="S12123" s="1" t="s">
        <v>32</v>
      </c>
      <c r="T12123" s="1">
        <v>75202.0</v>
      </c>
      <c r="U12123" s="1" t="s">
        <v>35900</v>
      </c>
    </row>
    <row r="12124">
      <c r="A12124" s="1" t="s">
        <v>35901</v>
      </c>
      <c r="B12124" s="1">
        <v>36765.0</v>
      </c>
      <c r="C12124" s="1">
        <v>2228.0</v>
      </c>
      <c r="D12124" s="2" t="s">
        <v>35466</v>
      </c>
      <c r="G12124" s="3" t="str">
        <f t="shared" si="1"/>
        <v> </v>
      </c>
      <c r="H12124" s="3" t="str">
        <f t="shared" si="2"/>
        <v> </v>
      </c>
      <c r="I12124" s="1" t="s">
        <v>976</v>
      </c>
      <c r="J12124" s="1" t="s">
        <v>389</v>
      </c>
      <c r="K12124" s="1" t="s">
        <v>47</v>
      </c>
      <c r="L12124" s="1">
        <v>146.14</v>
      </c>
      <c r="M12124" s="1" t="s">
        <v>390</v>
      </c>
      <c r="N12124" s="1" t="s">
        <v>35458</v>
      </c>
      <c r="O12124" s="4">
        <v>44317.0</v>
      </c>
      <c r="P12124" s="4">
        <v>44305.0</v>
      </c>
      <c r="Q12124" s="1" t="s">
        <v>35862</v>
      </c>
      <c r="R12124" s="1" t="s">
        <v>31</v>
      </c>
      <c r="S12124" s="1" t="s">
        <v>32</v>
      </c>
      <c r="T12124" s="1">
        <v>75206.0</v>
      </c>
      <c r="U12124" s="1" t="s">
        <v>35863</v>
      </c>
    </row>
    <row r="12125">
      <c r="A12125" s="1" t="s">
        <v>35902</v>
      </c>
      <c r="B12125" s="1">
        <v>66407.0</v>
      </c>
      <c r="C12125" s="1">
        <v>2079.0</v>
      </c>
      <c r="D12125" s="2" t="s">
        <v>35462</v>
      </c>
      <c r="E12125" s="1" t="s">
        <v>586</v>
      </c>
      <c r="F12125" s="1" t="s">
        <v>15247</v>
      </c>
      <c r="G12125" s="3" t="str">
        <f t="shared" si="1"/>
        <v>Erin Johnston</v>
      </c>
      <c r="H12125" s="3" t="str">
        <f t="shared" si="2"/>
        <v>ERIN JOHNSTON</v>
      </c>
      <c r="J12125" s="1" t="s">
        <v>57</v>
      </c>
      <c r="K12125" s="1" t="s">
        <v>41</v>
      </c>
      <c r="L12125" s="1">
        <v>150.0</v>
      </c>
      <c r="M12125" s="1" t="s">
        <v>58</v>
      </c>
      <c r="N12125" s="1" t="s">
        <v>35458</v>
      </c>
      <c r="O12125" s="4">
        <v>44317.0</v>
      </c>
      <c r="P12125" s="4">
        <v>44166.930555555555</v>
      </c>
      <c r="Q12125" s="1" t="s">
        <v>15248</v>
      </c>
      <c r="R12125" s="1" t="s">
        <v>31</v>
      </c>
      <c r="S12125" s="1" t="s">
        <v>32</v>
      </c>
      <c r="T12125" s="1">
        <v>75214.0</v>
      </c>
      <c r="U12125" s="1" t="s">
        <v>15249</v>
      </c>
    </row>
    <row r="12126">
      <c r="A12126" s="1" t="s">
        <v>35903</v>
      </c>
      <c r="B12126" s="1">
        <v>66466.0</v>
      </c>
      <c r="C12126" s="1">
        <v>2079.0</v>
      </c>
      <c r="D12126" s="2" t="s">
        <v>35462</v>
      </c>
      <c r="E12126" s="1" t="s">
        <v>11394</v>
      </c>
      <c r="F12126" s="1" t="s">
        <v>795</v>
      </c>
      <c r="G12126" s="3" t="str">
        <f t="shared" si="1"/>
        <v>Tammy Adams</v>
      </c>
      <c r="H12126" s="3" t="str">
        <f t="shared" si="2"/>
        <v>TAMMY ADAMS</v>
      </c>
      <c r="J12126" s="1" t="s">
        <v>57</v>
      </c>
      <c r="K12126" s="1" t="s">
        <v>41</v>
      </c>
      <c r="L12126" s="1">
        <v>150.0</v>
      </c>
      <c r="M12126" s="1" t="s">
        <v>58</v>
      </c>
      <c r="N12126" s="1" t="s">
        <v>35458</v>
      </c>
      <c r="O12126" s="4">
        <v>44317.0</v>
      </c>
      <c r="P12126" s="5">
        <v>44196.0</v>
      </c>
      <c r="Q12126" s="1" t="s">
        <v>35904</v>
      </c>
      <c r="R12126" s="1" t="s">
        <v>31</v>
      </c>
      <c r="S12126" s="1" t="s">
        <v>32</v>
      </c>
      <c r="T12126" s="1">
        <v>75228.0</v>
      </c>
      <c r="U12126" s="1" t="s">
        <v>35905</v>
      </c>
    </row>
    <row r="12127">
      <c r="A12127" s="1" t="s">
        <v>35906</v>
      </c>
      <c r="B12127" s="1">
        <v>70357.0</v>
      </c>
      <c r="C12127" s="1">
        <v>2157.0</v>
      </c>
      <c r="D12127" s="2" t="s">
        <v>35464</v>
      </c>
      <c r="E12127" s="1" t="s">
        <v>13126</v>
      </c>
      <c r="F12127" s="1" t="s">
        <v>35907</v>
      </c>
      <c r="G12127" s="3" t="str">
        <f t="shared" si="1"/>
        <v>Christy Coman</v>
      </c>
      <c r="H12127" s="3" t="str">
        <f t="shared" si="2"/>
        <v>CHRISTY COMAN</v>
      </c>
      <c r="J12127" s="1" t="s">
        <v>57</v>
      </c>
      <c r="K12127" s="1" t="s">
        <v>44</v>
      </c>
      <c r="L12127" s="1">
        <v>150.0</v>
      </c>
      <c r="M12127" s="1" t="s">
        <v>58</v>
      </c>
      <c r="N12127" s="1" t="s">
        <v>35458</v>
      </c>
      <c r="O12127" s="4">
        <v>44317.0</v>
      </c>
      <c r="P12127" s="4">
        <v>44221.0</v>
      </c>
      <c r="Q12127" s="1" t="s">
        <v>35908</v>
      </c>
      <c r="R12127" s="1" t="s">
        <v>31</v>
      </c>
      <c r="S12127" s="1" t="s">
        <v>32</v>
      </c>
      <c r="T12127" s="1">
        <v>75214.0</v>
      </c>
      <c r="U12127" s="1" t="s">
        <v>35909</v>
      </c>
    </row>
    <row r="12128">
      <c r="A12128" s="1" t="s">
        <v>35910</v>
      </c>
      <c r="B12128" s="1">
        <v>70372.0</v>
      </c>
      <c r="C12128" s="1">
        <v>2157.0</v>
      </c>
      <c r="D12128" s="2" t="s">
        <v>35464</v>
      </c>
      <c r="E12128" s="1" t="s">
        <v>35713</v>
      </c>
      <c r="F12128" s="1" t="s">
        <v>7674</v>
      </c>
      <c r="G12128" s="3" t="str">
        <f t="shared" si="1"/>
        <v>Felix Saucedo</v>
      </c>
      <c r="H12128" s="3" t="str">
        <f t="shared" si="2"/>
        <v>FELIX SAUCEDO</v>
      </c>
      <c r="J12128" s="1" t="s">
        <v>57</v>
      </c>
      <c r="K12128" s="1" t="s">
        <v>44</v>
      </c>
      <c r="L12128" s="1">
        <v>150.0</v>
      </c>
      <c r="M12128" s="1" t="s">
        <v>58</v>
      </c>
      <c r="N12128" s="1" t="s">
        <v>35458</v>
      </c>
      <c r="O12128" s="4">
        <v>44317.0</v>
      </c>
      <c r="P12128" s="4">
        <v>44242.61704861111</v>
      </c>
      <c r="Q12128" s="1" t="s">
        <v>35911</v>
      </c>
      <c r="R12128" s="1" t="s">
        <v>31</v>
      </c>
      <c r="S12128" s="1" t="s">
        <v>32</v>
      </c>
      <c r="T12128" s="1">
        <v>75214.0</v>
      </c>
      <c r="U12128" s="1" t="s">
        <v>35912</v>
      </c>
    </row>
    <row r="12129">
      <c r="A12129" s="1" t="s">
        <v>35913</v>
      </c>
      <c r="B12129" s="1">
        <v>70395.0</v>
      </c>
      <c r="C12129" s="1">
        <v>2157.0</v>
      </c>
      <c r="D12129" s="2" t="s">
        <v>35464</v>
      </c>
      <c r="E12129" s="1" t="s">
        <v>510</v>
      </c>
      <c r="F12129" s="1" t="s">
        <v>511</v>
      </c>
      <c r="G12129" s="3" t="str">
        <f t="shared" si="1"/>
        <v>Joanna St. Angelo</v>
      </c>
      <c r="H12129" s="3" t="str">
        <f t="shared" si="2"/>
        <v>JOANNA ST. ANGELO</v>
      </c>
      <c r="J12129" s="1" t="s">
        <v>57</v>
      </c>
      <c r="K12129" s="1" t="s">
        <v>44</v>
      </c>
      <c r="L12129" s="1">
        <v>150.0</v>
      </c>
      <c r="M12129" s="1" t="s">
        <v>58</v>
      </c>
      <c r="N12129" s="1" t="s">
        <v>35458</v>
      </c>
      <c r="O12129" s="4">
        <v>44317.0</v>
      </c>
      <c r="P12129" s="4">
        <v>44263.68837962963</v>
      </c>
      <c r="Q12129" s="1" t="s">
        <v>6408</v>
      </c>
      <c r="R12129" s="1" t="s">
        <v>513</v>
      </c>
      <c r="S12129" s="1" t="s">
        <v>32</v>
      </c>
      <c r="T12129" s="1">
        <v>76051.0</v>
      </c>
      <c r="U12129" s="1" t="s">
        <v>6409</v>
      </c>
    </row>
    <row r="12130">
      <c r="A12130" s="1" t="s">
        <v>35914</v>
      </c>
      <c r="B12130" s="1">
        <v>70401.0</v>
      </c>
      <c r="C12130" s="1">
        <v>2157.0</v>
      </c>
      <c r="D12130" s="2" t="s">
        <v>35464</v>
      </c>
      <c r="E12130" s="1" t="s">
        <v>1503</v>
      </c>
      <c r="F12130" s="1" t="s">
        <v>35915</v>
      </c>
      <c r="G12130" s="3" t="str">
        <f t="shared" si="1"/>
        <v>Anthony Storck</v>
      </c>
      <c r="H12130" s="3" t="str">
        <f t="shared" si="2"/>
        <v>ANTHONY STORCK</v>
      </c>
      <c r="J12130" s="1" t="s">
        <v>57</v>
      </c>
      <c r="K12130" s="1" t="s">
        <v>44</v>
      </c>
      <c r="L12130" s="1">
        <v>150.0</v>
      </c>
      <c r="M12130" s="1" t="s">
        <v>58</v>
      </c>
      <c r="N12130" s="1" t="s">
        <v>35458</v>
      </c>
      <c r="O12130" s="4">
        <v>44317.0</v>
      </c>
      <c r="P12130" s="4">
        <v>44267.67193287037</v>
      </c>
      <c r="Q12130" s="1" t="s">
        <v>35916</v>
      </c>
      <c r="R12130" s="1" t="s">
        <v>31</v>
      </c>
      <c r="S12130" s="1" t="s">
        <v>32</v>
      </c>
      <c r="T12130" s="1">
        <v>75228.0</v>
      </c>
      <c r="U12130" s="1" t="s">
        <v>35917</v>
      </c>
    </row>
    <row r="12131">
      <c r="A12131" s="1" t="s">
        <v>35918</v>
      </c>
      <c r="B12131" s="1">
        <v>72689.0</v>
      </c>
      <c r="C12131" s="1">
        <v>2228.0</v>
      </c>
      <c r="D12131" s="2" t="s">
        <v>35466</v>
      </c>
      <c r="E12131" s="1" t="s">
        <v>921</v>
      </c>
      <c r="F12131" s="1" t="s">
        <v>35919</v>
      </c>
      <c r="G12131" s="3" t="str">
        <f t="shared" si="1"/>
        <v>David Shinn</v>
      </c>
      <c r="H12131" s="3" t="str">
        <f t="shared" si="2"/>
        <v>DAVID SHINN</v>
      </c>
      <c r="J12131" s="1" t="s">
        <v>57</v>
      </c>
      <c r="K12131" s="1" t="s">
        <v>47</v>
      </c>
      <c r="L12131" s="1">
        <v>150.0</v>
      </c>
      <c r="M12131" s="1" t="s">
        <v>58</v>
      </c>
      <c r="N12131" s="1" t="s">
        <v>35458</v>
      </c>
      <c r="O12131" s="4">
        <v>44317.0</v>
      </c>
      <c r="P12131" s="4">
        <v>44285.0</v>
      </c>
      <c r="Q12131" s="1" t="s">
        <v>35920</v>
      </c>
      <c r="R12131" s="1" t="s">
        <v>31</v>
      </c>
      <c r="S12131" s="1" t="s">
        <v>32</v>
      </c>
      <c r="T12131" s="1">
        <v>75214.0</v>
      </c>
      <c r="U12131" s="1" t="s">
        <v>35921</v>
      </c>
    </row>
    <row r="12132">
      <c r="A12132" s="1" t="s">
        <v>35922</v>
      </c>
      <c r="B12132" s="1">
        <v>72691.0</v>
      </c>
      <c r="C12132" s="1">
        <v>2228.0</v>
      </c>
      <c r="D12132" s="2" t="s">
        <v>35466</v>
      </c>
      <c r="E12132" s="1" t="s">
        <v>819</v>
      </c>
      <c r="F12132" s="1" t="s">
        <v>820</v>
      </c>
      <c r="G12132" s="3" t="str">
        <f t="shared" si="1"/>
        <v>Mary Suhm</v>
      </c>
      <c r="H12132" s="3" t="str">
        <f t="shared" si="2"/>
        <v>MARY SUHM</v>
      </c>
      <c r="J12132" s="1" t="s">
        <v>57</v>
      </c>
      <c r="K12132" s="1" t="s">
        <v>47</v>
      </c>
      <c r="L12132" s="1">
        <v>150.0</v>
      </c>
      <c r="M12132" s="1" t="s">
        <v>58</v>
      </c>
      <c r="N12132" s="1" t="s">
        <v>35458</v>
      </c>
      <c r="O12132" s="4">
        <v>44317.0</v>
      </c>
      <c r="P12132" s="4">
        <v>44286.0</v>
      </c>
      <c r="Q12132" s="1" t="s">
        <v>35923</v>
      </c>
      <c r="R12132" s="1" t="s">
        <v>122</v>
      </c>
      <c r="S12132" s="1" t="s">
        <v>32</v>
      </c>
      <c r="T12132" s="1">
        <v>78737.0</v>
      </c>
      <c r="U12132" s="1" t="s">
        <v>35924</v>
      </c>
    </row>
    <row r="12133">
      <c r="A12133" s="1" t="s">
        <v>35925</v>
      </c>
      <c r="B12133" s="1">
        <v>72717.0</v>
      </c>
      <c r="C12133" s="1">
        <v>2228.0</v>
      </c>
      <c r="D12133" s="2" t="s">
        <v>35466</v>
      </c>
      <c r="E12133" s="1" t="s">
        <v>1854</v>
      </c>
      <c r="F12133" s="1" t="s">
        <v>2952</v>
      </c>
      <c r="G12133" s="3" t="str">
        <f t="shared" si="1"/>
        <v>Janet Tharp</v>
      </c>
      <c r="H12133" s="3" t="str">
        <f t="shared" si="2"/>
        <v>JANET THARP</v>
      </c>
      <c r="J12133" s="1" t="s">
        <v>57</v>
      </c>
      <c r="K12133" s="1" t="s">
        <v>47</v>
      </c>
      <c r="L12133" s="1">
        <v>150.0</v>
      </c>
      <c r="M12133" s="1" t="s">
        <v>58</v>
      </c>
      <c r="N12133" s="1" t="s">
        <v>35458</v>
      </c>
      <c r="O12133" s="4">
        <v>44317.0</v>
      </c>
      <c r="P12133" s="4">
        <v>44293.0</v>
      </c>
      <c r="Q12133" s="1" t="s">
        <v>35926</v>
      </c>
      <c r="R12133" s="1" t="s">
        <v>60</v>
      </c>
      <c r="S12133" s="1" t="s">
        <v>32</v>
      </c>
      <c r="T12133" s="1">
        <v>75231.0</v>
      </c>
      <c r="U12133" s="1" t="s">
        <v>35927</v>
      </c>
    </row>
    <row r="12134">
      <c r="A12134" s="1" t="s">
        <v>35928</v>
      </c>
      <c r="B12134" s="1">
        <v>72736.0</v>
      </c>
      <c r="C12134" s="1">
        <v>2228.0</v>
      </c>
      <c r="D12134" s="2" t="s">
        <v>35466</v>
      </c>
      <c r="E12134" s="1" t="s">
        <v>1760</v>
      </c>
      <c r="F12134" s="1" t="s">
        <v>7231</v>
      </c>
      <c r="G12134" s="3" t="str">
        <f t="shared" si="1"/>
        <v>Jennifer Thompson</v>
      </c>
      <c r="H12134" s="3" t="str">
        <f t="shared" si="2"/>
        <v>JENNIFER THOMPSON</v>
      </c>
      <c r="J12134" s="1" t="s">
        <v>57</v>
      </c>
      <c r="K12134" s="1" t="s">
        <v>47</v>
      </c>
      <c r="L12134" s="1">
        <v>150.0</v>
      </c>
      <c r="M12134" s="1" t="s">
        <v>58</v>
      </c>
      <c r="N12134" s="1" t="s">
        <v>35458</v>
      </c>
      <c r="O12134" s="4">
        <v>44317.0</v>
      </c>
      <c r="P12134" s="4">
        <v>44298.0</v>
      </c>
      <c r="Q12134" s="1" t="s">
        <v>15635</v>
      </c>
      <c r="R12134" s="1" t="s">
        <v>31</v>
      </c>
      <c r="S12134" s="1" t="s">
        <v>32</v>
      </c>
      <c r="T12134" s="1">
        <v>75231.0</v>
      </c>
      <c r="U12134" s="1" t="s">
        <v>15636</v>
      </c>
    </row>
    <row r="12135">
      <c r="A12135" s="1" t="s">
        <v>35929</v>
      </c>
      <c r="B12135" s="1">
        <v>72747.0</v>
      </c>
      <c r="C12135" s="1">
        <v>2228.0</v>
      </c>
      <c r="D12135" s="2" t="s">
        <v>35466</v>
      </c>
      <c r="E12135" s="1" t="s">
        <v>1021</v>
      </c>
      <c r="F12135" s="1" t="s">
        <v>15277</v>
      </c>
      <c r="G12135" s="3" t="str">
        <f t="shared" si="1"/>
        <v>James Curry</v>
      </c>
      <c r="H12135" s="3" t="str">
        <f t="shared" si="2"/>
        <v>JAMES CURRY</v>
      </c>
      <c r="J12135" s="1" t="s">
        <v>57</v>
      </c>
      <c r="K12135" s="1" t="s">
        <v>47</v>
      </c>
      <c r="L12135" s="1">
        <v>150.0</v>
      </c>
      <c r="M12135" s="1" t="s">
        <v>58</v>
      </c>
      <c r="N12135" s="1" t="s">
        <v>35458</v>
      </c>
      <c r="O12135" s="4">
        <v>44317.0</v>
      </c>
      <c r="P12135" s="4">
        <v>44300.0</v>
      </c>
      <c r="Q12135" s="1" t="s">
        <v>35930</v>
      </c>
      <c r="R12135" s="1" t="s">
        <v>31</v>
      </c>
      <c r="S12135" s="1" t="s">
        <v>32</v>
      </c>
      <c r="T12135" s="1">
        <v>75214.0</v>
      </c>
      <c r="U12135" s="1" t="s">
        <v>35931</v>
      </c>
    </row>
    <row r="12136">
      <c r="A12136" s="1" t="s">
        <v>35932</v>
      </c>
      <c r="B12136" s="1">
        <v>72760.0</v>
      </c>
      <c r="C12136" s="1">
        <v>2228.0</v>
      </c>
      <c r="D12136" s="2" t="s">
        <v>35466</v>
      </c>
      <c r="E12136" s="1" t="s">
        <v>1760</v>
      </c>
      <c r="F12136" s="1" t="s">
        <v>7231</v>
      </c>
      <c r="G12136" s="3" t="str">
        <f t="shared" si="1"/>
        <v>Jennifer Thompson</v>
      </c>
      <c r="H12136" s="3" t="str">
        <f t="shared" si="2"/>
        <v>JENNIFER THOMPSON</v>
      </c>
      <c r="J12136" s="1" t="s">
        <v>57</v>
      </c>
      <c r="K12136" s="1" t="s">
        <v>47</v>
      </c>
      <c r="L12136" s="1">
        <v>150.0</v>
      </c>
      <c r="M12136" s="1" t="s">
        <v>58</v>
      </c>
      <c r="N12136" s="1" t="s">
        <v>35458</v>
      </c>
      <c r="O12136" s="4">
        <v>44317.0</v>
      </c>
      <c r="P12136" s="4">
        <v>44301.0</v>
      </c>
      <c r="Q12136" s="1" t="s">
        <v>35933</v>
      </c>
      <c r="R12136" s="1" t="s">
        <v>31</v>
      </c>
      <c r="S12136" s="1" t="s">
        <v>32</v>
      </c>
      <c r="T12136" s="1">
        <v>75231.0</v>
      </c>
      <c r="U12136" s="1" t="s">
        <v>35934</v>
      </c>
    </row>
    <row r="12137">
      <c r="A12137" s="1" t="s">
        <v>35935</v>
      </c>
      <c r="B12137" s="1">
        <v>72776.0</v>
      </c>
      <c r="C12137" s="1">
        <v>2228.0</v>
      </c>
      <c r="D12137" s="2" t="s">
        <v>35466</v>
      </c>
      <c r="E12137" s="1" t="s">
        <v>1337</v>
      </c>
      <c r="F12137" s="1" t="s">
        <v>411</v>
      </c>
      <c r="G12137" s="3" t="str">
        <f t="shared" si="1"/>
        <v>Marcos Offutt</v>
      </c>
      <c r="H12137" s="3" t="str">
        <f t="shared" si="2"/>
        <v>MARCOS OFFUTT</v>
      </c>
      <c r="J12137" s="1" t="s">
        <v>57</v>
      </c>
      <c r="K12137" s="1" t="s">
        <v>47</v>
      </c>
      <c r="L12137" s="1">
        <v>150.0</v>
      </c>
      <c r="M12137" s="1" t="s">
        <v>58</v>
      </c>
      <c r="N12137" s="1" t="s">
        <v>35458</v>
      </c>
      <c r="O12137" s="4">
        <v>44317.0</v>
      </c>
      <c r="P12137" s="4">
        <v>44305.0</v>
      </c>
      <c r="Q12137" s="1" t="s">
        <v>7393</v>
      </c>
      <c r="R12137" s="1" t="s">
        <v>31</v>
      </c>
      <c r="S12137" s="1" t="s">
        <v>32</v>
      </c>
      <c r="T12137" s="1">
        <v>75206.0</v>
      </c>
      <c r="U12137" s="1" t="s">
        <v>7394</v>
      </c>
    </row>
    <row r="12138">
      <c r="A12138" s="1" t="s">
        <v>35936</v>
      </c>
      <c r="B12138" s="1">
        <v>72795.0</v>
      </c>
      <c r="C12138" s="1">
        <v>2228.0</v>
      </c>
      <c r="D12138" s="2" t="s">
        <v>35466</v>
      </c>
      <c r="E12138" s="1" t="s">
        <v>26003</v>
      </c>
      <c r="F12138" s="1" t="s">
        <v>830</v>
      </c>
      <c r="G12138" s="3" t="str">
        <f t="shared" si="1"/>
        <v>Adenilda Bryant</v>
      </c>
      <c r="H12138" s="3" t="str">
        <f t="shared" si="2"/>
        <v>ADENILDA BRYANT</v>
      </c>
      <c r="J12138" s="1" t="s">
        <v>57</v>
      </c>
      <c r="K12138" s="1" t="s">
        <v>47</v>
      </c>
      <c r="L12138" s="1">
        <v>150.0</v>
      </c>
      <c r="M12138" s="1" t="s">
        <v>58</v>
      </c>
      <c r="N12138" s="1" t="s">
        <v>35458</v>
      </c>
      <c r="O12138" s="4">
        <v>44317.0</v>
      </c>
      <c r="P12138" s="4">
        <v>44307.0</v>
      </c>
      <c r="Q12138" s="1" t="s">
        <v>6822</v>
      </c>
      <c r="R12138" s="1" t="s">
        <v>31</v>
      </c>
      <c r="S12138" s="1" t="s">
        <v>32</v>
      </c>
      <c r="T12138" s="1">
        <v>75220.0</v>
      </c>
      <c r="U12138" s="1" t="s">
        <v>6823</v>
      </c>
    </row>
    <row r="12139">
      <c r="A12139" s="1" t="s">
        <v>35937</v>
      </c>
      <c r="B12139" s="1">
        <v>38679.0</v>
      </c>
      <c r="C12139" s="1">
        <v>2341.0</v>
      </c>
      <c r="D12139" s="2" t="s">
        <v>35470</v>
      </c>
      <c r="E12139" s="1" t="s">
        <v>8554</v>
      </c>
      <c r="F12139" s="1" t="s">
        <v>35851</v>
      </c>
      <c r="G12139" s="3" t="str">
        <f t="shared" si="1"/>
        <v>Luke Tinker</v>
      </c>
      <c r="H12139" s="3" t="str">
        <f t="shared" si="2"/>
        <v>LUKE TINKER</v>
      </c>
      <c r="J12139" s="1" t="s">
        <v>389</v>
      </c>
      <c r="K12139" s="1" t="s">
        <v>53</v>
      </c>
      <c r="L12139" s="1">
        <v>150.0</v>
      </c>
      <c r="M12139" s="1" t="s">
        <v>390</v>
      </c>
      <c r="N12139" s="1" t="s">
        <v>35458</v>
      </c>
      <c r="O12139" s="4">
        <v>44317.0</v>
      </c>
      <c r="P12139" s="4">
        <v>44323.0</v>
      </c>
      <c r="Q12139" s="1" t="s">
        <v>35938</v>
      </c>
      <c r="R12139" s="1" t="s">
        <v>806</v>
      </c>
      <c r="S12139" s="1" t="s">
        <v>32</v>
      </c>
      <c r="T12139" s="1">
        <v>76205.0</v>
      </c>
      <c r="U12139" s="1" t="s">
        <v>35939</v>
      </c>
    </row>
    <row r="12140">
      <c r="A12140" s="1" t="s">
        <v>35940</v>
      </c>
      <c r="B12140" s="1">
        <v>79279.0</v>
      </c>
      <c r="C12140" s="1">
        <v>2341.0</v>
      </c>
      <c r="D12140" s="2" t="s">
        <v>35470</v>
      </c>
      <c r="E12140" s="1" t="s">
        <v>10703</v>
      </c>
      <c r="F12140" s="1" t="s">
        <v>10704</v>
      </c>
      <c r="G12140" s="3" t="str">
        <f t="shared" si="1"/>
        <v>Jill Magnuson</v>
      </c>
      <c r="H12140" s="3" t="str">
        <f t="shared" si="2"/>
        <v>JILL MAGNUSON</v>
      </c>
      <c r="J12140" s="1" t="s">
        <v>57</v>
      </c>
      <c r="K12140" s="1" t="s">
        <v>53</v>
      </c>
      <c r="L12140" s="1">
        <v>150.0</v>
      </c>
      <c r="M12140" s="1" t="s">
        <v>58</v>
      </c>
      <c r="N12140" s="1" t="s">
        <v>35458</v>
      </c>
      <c r="O12140" s="4">
        <v>44317.0</v>
      </c>
      <c r="P12140" s="4">
        <v>44312.0</v>
      </c>
      <c r="Q12140" s="1" t="s">
        <v>23827</v>
      </c>
      <c r="R12140" s="1" t="s">
        <v>31</v>
      </c>
      <c r="S12140" s="1" t="s">
        <v>32</v>
      </c>
      <c r="T12140" s="1">
        <v>75220.0</v>
      </c>
      <c r="U12140" s="1" t="s">
        <v>23828</v>
      </c>
    </row>
    <row r="12141">
      <c r="A12141" s="1" t="s">
        <v>35941</v>
      </c>
      <c r="B12141" s="1">
        <v>79309.0</v>
      </c>
      <c r="C12141" s="1">
        <v>2341.0</v>
      </c>
      <c r="D12141" s="2" t="s">
        <v>35470</v>
      </c>
      <c r="E12141" s="1" t="s">
        <v>140</v>
      </c>
      <c r="F12141" s="1" t="s">
        <v>857</v>
      </c>
      <c r="G12141" s="3" t="str">
        <f t="shared" si="1"/>
        <v>Michael Levy</v>
      </c>
      <c r="H12141" s="3" t="str">
        <f t="shared" si="2"/>
        <v>MICHAEL LEVY</v>
      </c>
      <c r="J12141" s="1" t="s">
        <v>57</v>
      </c>
      <c r="K12141" s="1" t="s">
        <v>53</v>
      </c>
      <c r="L12141" s="1">
        <v>150.0</v>
      </c>
      <c r="M12141" s="1" t="s">
        <v>58</v>
      </c>
      <c r="N12141" s="1" t="s">
        <v>35458</v>
      </c>
      <c r="O12141" s="4">
        <v>44317.0</v>
      </c>
      <c r="P12141" s="4">
        <v>44323.0</v>
      </c>
      <c r="Q12141" s="1" t="s">
        <v>29860</v>
      </c>
      <c r="R12141" s="1" t="s">
        <v>31</v>
      </c>
      <c r="S12141" s="1" t="s">
        <v>32</v>
      </c>
      <c r="T12141" s="1">
        <v>75204.0</v>
      </c>
      <c r="U12141" s="1" t="s">
        <v>29861</v>
      </c>
    </row>
    <row r="12142">
      <c r="A12142" s="1" t="s">
        <v>35942</v>
      </c>
      <c r="B12142" s="1">
        <v>38671.0</v>
      </c>
      <c r="C12142" s="1">
        <v>2341.0</v>
      </c>
      <c r="D12142" s="2" t="s">
        <v>35470</v>
      </c>
      <c r="G12142" s="3" t="str">
        <f t="shared" si="1"/>
        <v> </v>
      </c>
      <c r="H12142" s="3" t="str">
        <f t="shared" si="2"/>
        <v> </v>
      </c>
      <c r="I12142" s="1" t="s">
        <v>2230</v>
      </c>
      <c r="J12142" s="1" t="s">
        <v>389</v>
      </c>
      <c r="K12142" s="1" t="s">
        <v>53</v>
      </c>
      <c r="L12142" s="1">
        <v>154.8</v>
      </c>
      <c r="M12142" s="1" t="s">
        <v>390</v>
      </c>
      <c r="N12142" s="1" t="s">
        <v>35458</v>
      </c>
      <c r="O12142" s="4">
        <v>44317.0</v>
      </c>
      <c r="P12142" s="4">
        <v>44319.0</v>
      </c>
      <c r="Q12142" s="1" t="s">
        <v>10623</v>
      </c>
      <c r="R12142" s="1" t="s">
        <v>10624</v>
      </c>
      <c r="S12142" s="1" t="s">
        <v>604</v>
      </c>
      <c r="T12142" s="1">
        <v>94025.0</v>
      </c>
      <c r="U12142" s="1" t="s">
        <v>10625</v>
      </c>
    </row>
    <row r="12143">
      <c r="A12143" s="1" t="s">
        <v>35943</v>
      </c>
      <c r="B12143" s="1">
        <v>35858.0</v>
      </c>
      <c r="C12143" s="1">
        <v>2157.0</v>
      </c>
      <c r="D12143" s="2" t="s">
        <v>35464</v>
      </c>
      <c r="E12143" s="1" t="s">
        <v>35819</v>
      </c>
      <c r="F12143" s="1" t="s">
        <v>35820</v>
      </c>
      <c r="G12143" s="3" t="str">
        <f t="shared" si="1"/>
        <v>Daisy Jamaica</v>
      </c>
      <c r="H12143" s="3" t="str">
        <f t="shared" si="2"/>
        <v>DAISY JAMAICA</v>
      </c>
      <c r="J12143" s="1" t="s">
        <v>389</v>
      </c>
      <c r="K12143" s="1" t="s">
        <v>44</v>
      </c>
      <c r="L12143" s="1">
        <v>157.5</v>
      </c>
      <c r="M12143" s="1" t="s">
        <v>390</v>
      </c>
      <c r="N12143" s="1" t="s">
        <v>35458</v>
      </c>
      <c r="O12143" s="4">
        <v>44317.0</v>
      </c>
      <c r="P12143" s="4">
        <v>44261.0</v>
      </c>
      <c r="Q12143" s="1" t="s">
        <v>35944</v>
      </c>
      <c r="R12143" s="1" t="s">
        <v>31</v>
      </c>
      <c r="S12143" s="1" t="s">
        <v>32</v>
      </c>
      <c r="T12143" s="1">
        <v>75206.0</v>
      </c>
      <c r="U12143" s="1" t="s">
        <v>35945</v>
      </c>
    </row>
    <row r="12144">
      <c r="A12144" s="1" t="s">
        <v>35946</v>
      </c>
      <c r="B12144" s="1">
        <v>36756.0</v>
      </c>
      <c r="C12144" s="1">
        <v>2228.0</v>
      </c>
      <c r="D12144" s="2" t="s">
        <v>35466</v>
      </c>
      <c r="E12144" s="1" t="s">
        <v>9632</v>
      </c>
      <c r="F12144" s="1" t="s">
        <v>218</v>
      </c>
      <c r="G12144" s="3" t="str">
        <f t="shared" si="1"/>
        <v>Charlie Campbell</v>
      </c>
      <c r="H12144" s="3" t="str">
        <f t="shared" si="2"/>
        <v>CHARLIE CAMPBELL</v>
      </c>
      <c r="J12144" s="1" t="s">
        <v>389</v>
      </c>
      <c r="K12144" s="1" t="s">
        <v>47</v>
      </c>
      <c r="L12144" s="1">
        <v>168.75</v>
      </c>
      <c r="M12144" s="1" t="s">
        <v>390</v>
      </c>
      <c r="N12144" s="1" t="s">
        <v>35458</v>
      </c>
      <c r="O12144" s="4">
        <v>44317.0</v>
      </c>
      <c r="P12144" s="4">
        <v>44280.0</v>
      </c>
      <c r="Q12144" s="1" t="s">
        <v>35947</v>
      </c>
      <c r="R12144" s="1" t="s">
        <v>31</v>
      </c>
      <c r="S12144" s="1" t="s">
        <v>32</v>
      </c>
      <c r="T12144" s="1">
        <v>75244.0</v>
      </c>
      <c r="U12144" s="1" t="s">
        <v>35948</v>
      </c>
    </row>
    <row r="12145">
      <c r="A12145" s="1" t="s">
        <v>35949</v>
      </c>
      <c r="B12145" s="1">
        <v>35842.0</v>
      </c>
      <c r="C12145" s="1">
        <v>2157.0</v>
      </c>
      <c r="D12145" s="2" t="s">
        <v>35464</v>
      </c>
      <c r="E12145" s="1" t="s">
        <v>625</v>
      </c>
      <c r="F12145" s="1" t="s">
        <v>458</v>
      </c>
      <c r="G12145" s="3" t="str">
        <f t="shared" si="1"/>
        <v>Paula Blackmon</v>
      </c>
      <c r="H12145" s="3" t="str">
        <f t="shared" si="2"/>
        <v>PAULA BLACKMON</v>
      </c>
      <c r="J12145" s="1" t="s">
        <v>389</v>
      </c>
      <c r="K12145" s="1" t="s">
        <v>44</v>
      </c>
      <c r="L12145" s="1">
        <v>172.29</v>
      </c>
      <c r="M12145" s="1" t="s">
        <v>390</v>
      </c>
      <c r="N12145" s="1" t="s">
        <v>35458</v>
      </c>
      <c r="O12145" s="4">
        <v>44317.0</v>
      </c>
      <c r="P12145" s="4">
        <v>44208.0</v>
      </c>
      <c r="Q12145" s="1" t="s">
        <v>459</v>
      </c>
      <c r="R12145" s="1" t="s">
        <v>31</v>
      </c>
      <c r="S12145" s="1" t="s">
        <v>32</v>
      </c>
      <c r="T12145" s="1">
        <v>75214.0</v>
      </c>
      <c r="U12145" s="1" t="s">
        <v>460</v>
      </c>
    </row>
    <row r="12146">
      <c r="A12146" s="1" t="s">
        <v>35950</v>
      </c>
      <c r="B12146" s="1">
        <v>35847.0</v>
      </c>
      <c r="C12146" s="1">
        <v>2157.0</v>
      </c>
      <c r="D12146" s="2" t="s">
        <v>35464</v>
      </c>
      <c r="G12146" s="3" t="str">
        <f t="shared" si="1"/>
        <v> </v>
      </c>
      <c r="H12146" s="3" t="str">
        <f t="shared" si="2"/>
        <v> </v>
      </c>
      <c r="I12146" s="1" t="s">
        <v>35951</v>
      </c>
      <c r="J12146" s="1" t="s">
        <v>389</v>
      </c>
      <c r="K12146" s="1" t="s">
        <v>44</v>
      </c>
      <c r="L12146" s="1">
        <v>173.2</v>
      </c>
      <c r="M12146" s="1" t="s">
        <v>390</v>
      </c>
      <c r="N12146" s="1" t="s">
        <v>35458</v>
      </c>
      <c r="O12146" s="4">
        <v>44317.0</v>
      </c>
      <c r="P12146" s="4">
        <v>44230.0</v>
      </c>
      <c r="Q12146" s="1" t="s">
        <v>35952</v>
      </c>
      <c r="R12146" s="1" t="s">
        <v>31</v>
      </c>
      <c r="S12146" s="1" t="s">
        <v>32</v>
      </c>
      <c r="T12146" s="1">
        <v>75219.0</v>
      </c>
      <c r="U12146" s="1" t="s">
        <v>35953</v>
      </c>
    </row>
    <row r="12147">
      <c r="A12147" s="1" t="s">
        <v>35954</v>
      </c>
      <c r="B12147" s="1">
        <v>38881.0</v>
      </c>
      <c r="C12147" s="1">
        <v>2367.0</v>
      </c>
      <c r="D12147" s="2" t="s">
        <v>35457</v>
      </c>
      <c r="G12147" s="3" t="str">
        <f t="shared" si="1"/>
        <v> </v>
      </c>
      <c r="H12147" s="3" t="str">
        <f t="shared" si="2"/>
        <v> </v>
      </c>
      <c r="I12147" s="1" t="s">
        <v>14454</v>
      </c>
      <c r="J12147" s="1" t="s">
        <v>389</v>
      </c>
      <c r="K12147" s="1" t="s">
        <v>27</v>
      </c>
      <c r="L12147" s="1">
        <v>181.22</v>
      </c>
      <c r="M12147" s="1" t="s">
        <v>390</v>
      </c>
      <c r="N12147" s="1" t="s">
        <v>35458</v>
      </c>
      <c r="O12147" s="4">
        <v>45052.0</v>
      </c>
      <c r="P12147" s="4">
        <v>44473.0</v>
      </c>
      <c r="Q12147" s="1" t="s">
        <v>35955</v>
      </c>
      <c r="R12147" s="1" t="s">
        <v>3149</v>
      </c>
      <c r="S12147" s="1" t="s">
        <v>1051</v>
      </c>
      <c r="T12147" s="1">
        <v>30308.0</v>
      </c>
      <c r="U12147" s="1" t="s">
        <v>35956</v>
      </c>
    </row>
    <row r="12148">
      <c r="A12148" s="1" t="s">
        <v>35957</v>
      </c>
      <c r="B12148" s="1">
        <v>38880.0</v>
      </c>
      <c r="C12148" s="1">
        <v>2367.0</v>
      </c>
      <c r="D12148" s="2" t="s">
        <v>35457</v>
      </c>
      <c r="G12148" s="3" t="str">
        <f t="shared" si="1"/>
        <v> </v>
      </c>
      <c r="H12148" s="3" t="str">
        <f t="shared" si="2"/>
        <v> </v>
      </c>
      <c r="I12148" s="1" t="s">
        <v>14454</v>
      </c>
      <c r="J12148" s="1" t="s">
        <v>389</v>
      </c>
      <c r="K12148" s="1" t="s">
        <v>27</v>
      </c>
      <c r="L12148" s="1">
        <v>181.22</v>
      </c>
      <c r="M12148" s="1" t="s">
        <v>390</v>
      </c>
      <c r="N12148" s="1" t="s">
        <v>35458</v>
      </c>
      <c r="O12148" s="4">
        <v>45052.0</v>
      </c>
      <c r="P12148" s="4">
        <v>44441.0</v>
      </c>
      <c r="Q12148" s="1" t="s">
        <v>35955</v>
      </c>
      <c r="R12148" s="1" t="s">
        <v>3149</v>
      </c>
      <c r="S12148" s="1" t="s">
        <v>1051</v>
      </c>
      <c r="T12148" s="1">
        <v>30308.0</v>
      </c>
      <c r="U12148" s="1" t="s">
        <v>35956</v>
      </c>
    </row>
    <row r="12149">
      <c r="A12149" s="1" t="s">
        <v>35958</v>
      </c>
      <c r="B12149" s="1">
        <v>38879.0</v>
      </c>
      <c r="C12149" s="1">
        <v>2367.0</v>
      </c>
      <c r="D12149" s="2" t="s">
        <v>35457</v>
      </c>
      <c r="G12149" s="3" t="str">
        <f t="shared" si="1"/>
        <v> </v>
      </c>
      <c r="H12149" s="3" t="str">
        <f t="shared" si="2"/>
        <v> </v>
      </c>
      <c r="I12149" s="1" t="s">
        <v>14454</v>
      </c>
      <c r="J12149" s="1" t="s">
        <v>389</v>
      </c>
      <c r="K12149" s="1" t="s">
        <v>27</v>
      </c>
      <c r="L12149" s="1">
        <v>181.22</v>
      </c>
      <c r="M12149" s="1" t="s">
        <v>390</v>
      </c>
      <c r="N12149" s="1" t="s">
        <v>35458</v>
      </c>
      <c r="O12149" s="4">
        <v>45052.0</v>
      </c>
      <c r="P12149" s="4">
        <v>44410.0</v>
      </c>
      <c r="Q12149" s="1" t="s">
        <v>35955</v>
      </c>
      <c r="R12149" s="1" t="s">
        <v>3149</v>
      </c>
      <c r="S12149" s="1" t="s">
        <v>1051</v>
      </c>
      <c r="T12149" s="1">
        <v>30308.0</v>
      </c>
      <c r="U12149" s="1" t="s">
        <v>35956</v>
      </c>
    </row>
    <row r="12150">
      <c r="A12150" s="1" t="s">
        <v>35959</v>
      </c>
      <c r="B12150" s="1">
        <v>38883.0</v>
      </c>
      <c r="C12150" s="1">
        <v>2367.0</v>
      </c>
      <c r="D12150" s="2" t="s">
        <v>35457</v>
      </c>
      <c r="G12150" s="3" t="str">
        <f t="shared" si="1"/>
        <v> </v>
      </c>
      <c r="H12150" s="3" t="str">
        <f t="shared" si="2"/>
        <v> </v>
      </c>
      <c r="I12150" s="1" t="s">
        <v>14454</v>
      </c>
      <c r="J12150" s="1" t="s">
        <v>389</v>
      </c>
      <c r="K12150" s="1" t="s">
        <v>27</v>
      </c>
      <c r="L12150" s="1">
        <v>181.22</v>
      </c>
      <c r="M12150" s="1" t="s">
        <v>390</v>
      </c>
      <c r="N12150" s="1" t="s">
        <v>35458</v>
      </c>
      <c r="O12150" s="4">
        <v>45052.0</v>
      </c>
      <c r="P12150" s="4">
        <v>44532.0</v>
      </c>
      <c r="Q12150" s="1" t="s">
        <v>35955</v>
      </c>
      <c r="R12150" s="1" t="s">
        <v>3149</v>
      </c>
      <c r="S12150" s="1" t="s">
        <v>1051</v>
      </c>
      <c r="T12150" s="1">
        <v>30308.0</v>
      </c>
      <c r="U12150" s="1" t="s">
        <v>35956</v>
      </c>
    </row>
    <row r="12151">
      <c r="A12151" s="1" t="s">
        <v>35960</v>
      </c>
      <c r="B12151" s="1">
        <v>38872.0</v>
      </c>
      <c r="C12151" s="1">
        <v>2367.0</v>
      </c>
      <c r="D12151" s="2" t="s">
        <v>35457</v>
      </c>
      <c r="G12151" s="3" t="str">
        <f t="shared" si="1"/>
        <v> </v>
      </c>
      <c r="H12151" s="3" t="str">
        <f t="shared" si="2"/>
        <v> </v>
      </c>
      <c r="I12151" s="1" t="s">
        <v>14454</v>
      </c>
      <c r="J12151" s="1" t="s">
        <v>389</v>
      </c>
      <c r="K12151" s="1" t="s">
        <v>27</v>
      </c>
      <c r="L12151" s="1">
        <v>181.22</v>
      </c>
      <c r="M12151" s="1" t="s">
        <v>390</v>
      </c>
      <c r="N12151" s="1" t="s">
        <v>35458</v>
      </c>
      <c r="O12151" s="4">
        <v>45052.0</v>
      </c>
      <c r="P12151" s="4">
        <v>44383.0</v>
      </c>
      <c r="Q12151" s="1" t="s">
        <v>35955</v>
      </c>
      <c r="R12151" s="1" t="s">
        <v>3149</v>
      </c>
      <c r="S12151" s="1" t="s">
        <v>1051</v>
      </c>
      <c r="T12151" s="1">
        <v>30308.0</v>
      </c>
      <c r="U12151" s="1" t="s">
        <v>35956</v>
      </c>
    </row>
    <row r="12152">
      <c r="A12152" s="1" t="s">
        <v>35961</v>
      </c>
      <c r="B12152" s="1">
        <v>38882.0</v>
      </c>
      <c r="C12152" s="1">
        <v>2367.0</v>
      </c>
      <c r="D12152" s="2" t="s">
        <v>35457</v>
      </c>
      <c r="G12152" s="3" t="str">
        <f t="shared" si="1"/>
        <v> </v>
      </c>
      <c r="H12152" s="3" t="str">
        <f t="shared" si="2"/>
        <v> </v>
      </c>
      <c r="I12152" s="1" t="s">
        <v>14454</v>
      </c>
      <c r="J12152" s="1" t="s">
        <v>389</v>
      </c>
      <c r="K12152" s="1" t="s">
        <v>27</v>
      </c>
      <c r="L12152" s="1">
        <v>181.22</v>
      </c>
      <c r="M12152" s="1" t="s">
        <v>390</v>
      </c>
      <c r="N12152" s="1" t="s">
        <v>35458</v>
      </c>
      <c r="O12152" s="4">
        <v>45052.0</v>
      </c>
      <c r="P12152" s="4">
        <v>44502.0</v>
      </c>
      <c r="Q12152" s="1" t="s">
        <v>35955</v>
      </c>
      <c r="R12152" s="1" t="s">
        <v>3149</v>
      </c>
      <c r="S12152" s="1" t="s">
        <v>1051</v>
      </c>
      <c r="T12152" s="1">
        <v>30308.0</v>
      </c>
      <c r="U12152" s="1" t="s">
        <v>35956</v>
      </c>
    </row>
    <row r="12153">
      <c r="A12153" s="1" t="s">
        <v>35962</v>
      </c>
      <c r="B12153" s="1">
        <v>35841.0</v>
      </c>
      <c r="C12153" s="1">
        <v>2157.0</v>
      </c>
      <c r="D12153" s="2" t="s">
        <v>35464</v>
      </c>
      <c r="G12153" s="3" t="str">
        <f t="shared" si="1"/>
        <v> </v>
      </c>
      <c r="H12153" s="3" t="str">
        <f t="shared" si="2"/>
        <v> </v>
      </c>
      <c r="I12153" s="1" t="s">
        <v>8156</v>
      </c>
      <c r="J12153" s="1" t="s">
        <v>389</v>
      </c>
      <c r="K12153" s="1" t="s">
        <v>44</v>
      </c>
      <c r="L12153" s="1">
        <v>181.22</v>
      </c>
      <c r="M12153" s="1" t="s">
        <v>390</v>
      </c>
      <c r="N12153" s="1" t="s">
        <v>35458</v>
      </c>
      <c r="O12153" s="4">
        <v>44317.0</v>
      </c>
      <c r="P12153" s="4">
        <v>44200.0</v>
      </c>
      <c r="Q12153" s="1" t="s">
        <v>35963</v>
      </c>
      <c r="R12153" s="1" t="s">
        <v>3149</v>
      </c>
      <c r="S12153" s="1" t="s">
        <v>1051</v>
      </c>
      <c r="T12153" s="1">
        <v>30308.0</v>
      </c>
      <c r="U12153" s="1" t="s">
        <v>35964</v>
      </c>
    </row>
    <row r="12154">
      <c r="A12154" s="1" t="s">
        <v>35965</v>
      </c>
      <c r="B12154" s="1">
        <v>35846.0</v>
      </c>
      <c r="C12154" s="1">
        <v>2157.0</v>
      </c>
      <c r="D12154" s="2" t="s">
        <v>35464</v>
      </c>
      <c r="G12154" s="3" t="str">
        <f t="shared" si="1"/>
        <v> </v>
      </c>
      <c r="H12154" s="3" t="str">
        <f t="shared" si="2"/>
        <v> </v>
      </c>
      <c r="I12154" s="1" t="s">
        <v>8156</v>
      </c>
      <c r="J12154" s="1" t="s">
        <v>389</v>
      </c>
      <c r="K12154" s="1" t="s">
        <v>44</v>
      </c>
      <c r="L12154" s="1">
        <v>181.22</v>
      </c>
      <c r="M12154" s="1" t="s">
        <v>390</v>
      </c>
      <c r="N12154" s="1" t="s">
        <v>35458</v>
      </c>
      <c r="O12154" s="4">
        <v>44317.0</v>
      </c>
      <c r="P12154" s="4">
        <v>44229.0</v>
      </c>
      <c r="Q12154" s="1" t="s">
        <v>35963</v>
      </c>
      <c r="R12154" s="1" t="s">
        <v>3149</v>
      </c>
      <c r="S12154" s="1" t="s">
        <v>1051</v>
      </c>
      <c r="T12154" s="1">
        <v>30308.0</v>
      </c>
      <c r="U12154" s="1" t="s">
        <v>35964</v>
      </c>
    </row>
    <row r="12155">
      <c r="A12155" s="1" t="s">
        <v>35966</v>
      </c>
      <c r="B12155" s="1">
        <v>35856.0</v>
      </c>
      <c r="C12155" s="1">
        <v>2157.0</v>
      </c>
      <c r="D12155" s="2" t="s">
        <v>35464</v>
      </c>
      <c r="G12155" s="3" t="str">
        <f t="shared" si="1"/>
        <v> </v>
      </c>
      <c r="H12155" s="3" t="str">
        <f t="shared" si="2"/>
        <v> </v>
      </c>
      <c r="I12155" s="1" t="s">
        <v>8156</v>
      </c>
      <c r="J12155" s="1" t="s">
        <v>389</v>
      </c>
      <c r="K12155" s="1" t="s">
        <v>44</v>
      </c>
      <c r="L12155" s="1">
        <v>181.22</v>
      </c>
      <c r="M12155" s="1" t="s">
        <v>390</v>
      </c>
      <c r="N12155" s="1" t="s">
        <v>35458</v>
      </c>
      <c r="O12155" s="4">
        <v>44317.0</v>
      </c>
      <c r="P12155" s="4">
        <v>44258.0</v>
      </c>
      <c r="Q12155" s="1" t="s">
        <v>35963</v>
      </c>
      <c r="R12155" s="1" t="s">
        <v>3149</v>
      </c>
      <c r="S12155" s="1" t="s">
        <v>1051</v>
      </c>
      <c r="T12155" s="1">
        <v>30308.0</v>
      </c>
      <c r="U12155" s="1" t="s">
        <v>35964</v>
      </c>
    </row>
    <row r="12156">
      <c r="A12156" s="1" t="s">
        <v>35967</v>
      </c>
      <c r="B12156" s="1">
        <v>36763.0</v>
      </c>
      <c r="C12156" s="1">
        <v>2228.0</v>
      </c>
      <c r="D12156" s="2" t="s">
        <v>35466</v>
      </c>
      <c r="G12156" s="3" t="str">
        <f t="shared" si="1"/>
        <v> </v>
      </c>
      <c r="H12156" s="3" t="str">
        <f t="shared" si="2"/>
        <v> </v>
      </c>
      <c r="I12156" s="1" t="s">
        <v>8156</v>
      </c>
      <c r="J12156" s="1" t="s">
        <v>389</v>
      </c>
      <c r="K12156" s="1" t="s">
        <v>47</v>
      </c>
      <c r="L12156" s="1">
        <v>181.22</v>
      </c>
      <c r="M12156" s="1" t="s">
        <v>390</v>
      </c>
      <c r="N12156" s="1" t="s">
        <v>35458</v>
      </c>
      <c r="O12156" s="4">
        <v>44317.0</v>
      </c>
      <c r="P12156" s="4">
        <v>44291.0</v>
      </c>
      <c r="Q12156" s="1" t="s">
        <v>35963</v>
      </c>
      <c r="R12156" s="1" t="s">
        <v>3149</v>
      </c>
      <c r="S12156" s="1" t="s">
        <v>1051</v>
      </c>
      <c r="T12156" s="1">
        <v>30308.0</v>
      </c>
      <c r="U12156" s="1" t="s">
        <v>35964</v>
      </c>
    </row>
    <row r="12157">
      <c r="A12157" s="1" t="s">
        <v>35968</v>
      </c>
      <c r="B12157" s="1">
        <v>38673.0</v>
      </c>
      <c r="C12157" s="1">
        <v>2341.0</v>
      </c>
      <c r="D12157" s="2" t="s">
        <v>35470</v>
      </c>
      <c r="G12157" s="3" t="str">
        <f t="shared" si="1"/>
        <v> </v>
      </c>
      <c r="H12157" s="3" t="str">
        <f t="shared" si="2"/>
        <v> </v>
      </c>
      <c r="I12157" s="1" t="s">
        <v>14454</v>
      </c>
      <c r="J12157" s="1" t="s">
        <v>389</v>
      </c>
      <c r="K12157" s="1" t="s">
        <v>53</v>
      </c>
      <c r="L12157" s="1">
        <v>181.22</v>
      </c>
      <c r="M12157" s="1" t="s">
        <v>390</v>
      </c>
      <c r="N12157" s="1" t="s">
        <v>35458</v>
      </c>
      <c r="O12157" s="4">
        <v>44317.0</v>
      </c>
      <c r="P12157" s="4">
        <v>44319.0</v>
      </c>
      <c r="Q12157" s="1" t="s">
        <v>35969</v>
      </c>
      <c r="R12157" s="1" t="s">
        <v>35970</v>
      </c>
      <c r="S12157" s="1" t="s">
        <v>1051</v>
      </c>
      <c r="T12157" s="1">
        <v>30308.0</v>
      </c>
      <c r="U12157" s="1" t="s">
        <v>35971</v>
      </c>
    </row>
    <row r="12158">
      <c r="A12158" s="1" t="s">
        <v>35972</v>
      </c>
      <c r="B12158" s="1">
        <v>38685.0</v>
      </c>
      <c r="C12158" s="1">
        <v>2341.0</v>
      </c>
      <c r="D12158" s="2" t="s">
        <v>35470</v>
      </c>
      <c r="G12158" s="3" t="str">
        <f t="shared" si="1"/>
        <v> </v>
      </c>
      <c r="H12158" s="3" t="str">
        <f t="shared" si="2"/>
        <v> </v>
      </c>
      <c r="I12158" s="1" t="s">
        <v>14454</v>
      </c>
      <c r="J12158" s="1" t="s">
        <v>389</v>
      </c>
      <c r="K12158" s="1" t="s">
        <v>53</v>
      </c>
      <c r="L12158" s="1">
        <v>181.22</v>
      </c>
      <c r="M12158" s="1" t="s">
        <v>390</v>
      </c>
      <c r="N12158" s="1" t="s">
        <v>35458</v>
      </c>
      <c r="O12158" s="4">
        <v>44317.0</v>
      </c>
      <c r="P12158" s="4">
        <v>44349.0</v>
      </c>
      <c r="Q12158" s="1" t="s">
        <v>35969</v>
      </c>
      <c r="R12158" s="1" t="s">
        <v>3149</v>
      </c>
      <c r="S12158" s="1" t="s">
        <v>1051</v>
      </c>
      <c r="T12158" s="1">
        <v>30308.0</v>
      </c>
      <c r="U12158" s="1" t="s">
        <v>35973</v>
      </c>
    </row>
    <row r="12159">
      <c r="A12159" s="1" t="s">
        <v>35974</v>
      </c>
      <c r="B12159" s="1">
        <v>38678.0</v>
      </c>
      <c r="C12159" s="1">
        <v>2341.0</v>
      </c>
      <c r="D12159" s="2" t="s">
        <v>35470</v>
      </c>
      <c r="E12159" s="1" t="s">
        <v>35819</v>
      </c>
      <c r="F12159" s="1" t="s">
        <v>35820</v>
      </c>
      <c r="G12159" s="3" t="str">
        <f t="shared" si="1"/>
        <v>Daisy Jamaica</v>
      </c>
      <c r="H12159" s="3" t="str">
        <f t="shared" si="2"/>
        <v>DAISY JAMAICA</v>
      </c>
      <c r="J12159" s="1" t="s">
        <v>389</v>
      </c>
      <c r="K12159" s="1" t="s">
        <v>53</v>
      </c>
      <c r="L12159" s="1">
        <v>182.5</v>
      </c>
      <c r="M12159" s="1" t="s">
        <v>390</v>
      </c>
      <c r="N12159" s="1" t="s">
        <v>35458</v>
      </c>
      <c r="O12159" s="4">
        <v>44317.0</v>
      </c>
      <c r="P12159" s="4">
        <v>44323.0</v>
      </c>
      <c r="Q12159" s="1" t="s">
        <v>35821</v>
      </c>
      <c r="R12159" s="1" t="s">
        <v>31</v>
      </c>
      <c r="S12159" s="1" t="s">
        <v>32</v>
      </c>
      <c r="T12159" s="1">
        <v>75206.0</v>
      </c>
      <c r="U12159" s="1" t="s">
        <v>35822</v>
      </c>
    </row>
    <row r="12160">
      <c r="A12160" s="1" t="s">
        <v>35975</v>
      </c>
      <c r="B12160" s="1">
        <v>35860.0</v>
      </c>
      <c r="C12160" s="1">
        <v>2157.0</v>
      </c>
      <c r="D12160" s="2" t="s">
        <v>35464</v>
      </c>
      <c r="E12160" s="1" t="s">
        <v>2295</v>
      </c>
      <c r="F12160" s="1" t="s">
        <v>35976</v>
      </c>
      <c r="G12160" s="3" t="str">
        <f t="shared" si="1"/>
        <v>Paul Pendergrass</v>
      </c>
      <c r="H12160" s="3" t="str">
        <f t="shared" si="2"/>
        <v>PAUL PENDERGRASS</v>
      </c>
      <c r="J12160" s="1" t="s">
        <v>389</v>
      </c>
      <c r="K12160" s="1" t="s">
        <v>44</v>
      </c>
      <c r="L12160" s="1">
        <v>191.25</v>
      </c>
      <c r="M12160" s="1" t="s">
        <v>390</v>
      </c>
      <c r="N12160" s="1" t="s">
        <v>35458</v>
      </c>
      <c r="O12160" s="4">
        <v>44317.0</v>
      </c>
      <c r="P12160" s="4">
        <v>44261.0</v>
      </c>
      <c r="Q12160" s="1" t="s">
        <v>35977</v>
      </c>
      <c r="R12160" s="1" t="s">
        <v>31</v>
      </c>
      <c r="S12160" s="1" t="s">
        <v>32</v>
      </c>
      <c r="T12160" s="1">
        <v>75206.0</v>
      </c>
      <c r="U12160" s="1" t="s">
        <v>35978</v>
      </c>
    </row>
    <row r="12161">
      <c r="A12161" s="1" t="s">
        <v>35979</v>
      </c>
      <c r="B12161" s="1">
        <v>66389.0</v>
      </c>
      <c r="C12161" s="1">
        <v>2079.0</v>
      </c>
      <c r="D12161" s="2" t="s">
        <v>35462</v>
      </c>
      <c r="E12161" s="1" t="s">
        <v>9232</v>
      </c>
      <c r="F12161" s="1" t="s">
        <v>22178</v>
      </c>
      <c r="G12161" s="3" t="str">
        <f t="shared" si="1"/>
        <v>Joshua Prywes</v>
      </c>
      <c r="H12161" s="3" t="str">
        <f t="shared" si="2"/>
        <v>JOSHUA PRYWES</v>
      </c>
      <c r="J12161" s="1" t="s">
        <v>57</v>
      </c>
      <c r="K12161" s="1" t="s">
        <v>41</v>
      </c>
      <c r="L12161" s="1">
        <v>200.0</v>
      </c>
      <c r="M12161" s="1" t="s">
        <v>58</v>
      </c>
      <c r="N12161" s="1" t="s">
        <v>35458</v>
      </c>
      <c r="O12161" s="4">
        <v>44317.0</v>
      </c>
      <c r="P12161" s="4">
        <v>44137.743055555555</v>
      </c>
      <c r="Q12161" s="1" t="s">
        <v>35980</v>
      </c>
      <c r="R12161" s="1" t="s">
        <v>31</v>
      </c>
      <c r="S12161" s="1" t="s">
        <v>32</v>
      </c>
      <c r="T12161" s="1">
        <v>75219.0</v>
      </c>
      <c r="U12161" s="1" t="s">
        <v>35981</v>
      </c>
    </row>
    <row r="12162">
      <c r="A12162" s="1" t="s">
        <v>35982</v>
      </c>
      <c r="B12162" s="1">
        <v>66396.0</v>
      </c>
      <c r="C12162" s="1">
        <v>2079.0</v>
      </c>
      <c r="D12162" s="2" t="s">
        <v>35462</v>
      </c>
      <c r="E12162" s="1" t="s">
        <v>410</v>
      </c>
      <c r="F12162" s="1" t="s">
        <v>2814</v>
      </c>
      <c r="G12162" s="3" t="str">
        <f t="shared" si="1"/>
        <v>Larry Davidson</v>
      </c>
      <c r="H12162" s="3" t="str">
        <f t="shared" si="2"/>
        <v>LARRY DAVIDSON</v>
      </c>
      <c r="J12162" s="1" t="s">
        <v>57</v>
      </c>
      <c r="K12162" s="1" t="s">
        <v>41</v>
      </c>
      <c r="L12162" s="1">
        <v>200.0</v>
      </c>
      <c r="M12162" s="1" t="s">
        <v>58</v>
      </c>
      <c r="N12162" s="1" t="s">
        <v>35458</v>
      </c>
      <c r="O12162" s="4">
        <v>44317.0</v>
      </c>
      <c r="P12162" s="4">
        <v>44140.0</v>
      </c>
      <c r="Q12162" s="1" t="s">
        <v>35983</v>
      </c>
      <c r="R12162" s="1" t="s">
        <v>31</v>
      </c>
      <c r="S12162" s="1" t="s">
        <v>32</v>
      </c>
      <c r="T12162" s="1">
        <v>75214.0</v>
      </c>
      <c r="U12162" s="1" t="s">
        <v>35984</v>
      </c>
    </row>
    <row r="12163">
      <c r="A12163" s="1" t="s">
        <v>35985</v>
      </c>
      <c r="B12163" s="1">
        <v>66461.0</v>
      </c>
      <c r="C12163" s="1">
        <v>2079.0</v>
      </c>
      <c r="D12163" s="2" t="s">
        <v>35462</v>
      </c>
      <c r="E12163" s="1" t="s">
        <v>487</v>
      </c>
      <c r="F12163" s="1" t="s">
        <v>3523</v>
      </c>
      <c r="G12163" s="3" t="str">
        <f t="shared" si="1"/>
        <v>Barbara Clay</v>
      </c>
      <c r="H12163" s="3" t="str">
        <f t="shared" si="2"/>
        <v>BARBARA CLAY</v>
      </c>
      <c r="J12163" s="1" t="s">
        <v>57</v>
      </c>
      <c r="K12163" s="1" t="s">
        <v>41</v>
      </c>
      <c r="L12163" s="1">
        <v>200.0</v>
      </c>
      <c r="M12163" s="1" t="s">
        <v>58</v>
      </c>
      <c r="N12163" s="1" t="s">
        <v>35458</v>
      </c>
      <c r="O12163" s="4">
        <v>44317.0</v>
      </c>
      <c r="P12163" s="5">
        <v>44195.92222222222</v>
      </c>
      <c r="Q12163" s="1" t="s">
        <v>35986</v>
      </c>
      <c r="R12163" s="1" t="s">
        <v>31</v>
      </c>
      <c r="S12163" s="1" t="s">
        <v>32</v>
      </c>
      <c r="T12163" s="1">
        <v>75218.0</v>
      </c>
      <c r="U12163" s="1" t="s">
        <v>35987</v>
      </c>
    </row>
    <row r="12164">
      <c r="A12164" s="1" t="s">
        <v>35988</v>
      </c>
      <c r="B12164" s="1">
        <v>70380.0</v>
      </c>
      <c r="C12164" s="1">
        <v>2157.0</v>
      </c>
      <c r="D12164" s="2" t="s">
        <v>35464</v>
      </c>
      <c r="E12164" s="1" t="s">
        <v>410</v>
      </c>
      <c r="F12164" s="1" t="s">
        <v>2814</v>
      </c>
      <c r="G12164" s="3" t="str">
        <f t="shared" si="1"/>
        <v>Larry Davidson</v>
      </c>
      <c r="H12164" s="3" t="str">
        <f t="shared" si="2"/>
        <v>LARRY DAVIDSON</v>
      </c>
      <c r="J12164" s="1" t="s">
        <v>57</v>
      </c>
      <c r="K12164" s="1" t="s">
        <v>44</v>
      </c>
      <c r="L12164" s="1">
        <v>200.0</v>
      </c>
      <c r="M12164" s="1" t="s">
        <v>58</v>
      </c>
      <c r="N12164" s="1" t="s">
        <v>35458</v>
      </c>
      <c r="O12164" s="4">
        <v>44317.0</v>
      </c>
      <c r="P12164" s="4">
        <v>44253.0</v>
      </c>
      <c r="Q12164" s="1" t="s">
        <v>35989</v>
      </c>
      <c r="R12164" s="1" t="s">
        <v>31</v>
      </c>
      <c r="S12164" s="1" t="s">
        <v>32</v>
      </c>
      <c r="T12164" s="1">
        <v>75214.0</v>
      </c>
      <c r="U12164" s="1" t="s">
        <v>35990</v>
      </c>
    </row>
    <row r="12165">
      <c r="A12165" s="1" t="s">
        <v>35991</v>
      </c>
      <c r="B12165" s="1">
        <v>79298.0</v>
      </c>
      <c r="C12165" s="1">
        <v>2341.0</v>
      </c>
      <c r="D12165" s="2" t="s">
        <v>35470</v>
      </c>
      <c r="E12165" s="1" t="s">
        <v>9050</v>
      </c>
      <c r="F12165" s="1" t="s">
        <v>35992</v>
      </c>
      <c r="G12165" s="3" t="str">
        <f t="shared" si="1"/>
        <v>Bradley Spellicy</v>
      </c>
      <c r="H12165" s="3" t="str">
        <f t="shared" si="2"/>
        <v>BRADLEY SPELLICY</v>
      </c>
      <c r="J12165" s="1" t="s">
        <v>57</v>
      </c>
      <c r="K12165" s="1" t="s">
        <v>53</v>
      </c>
      <c r="L12165" s="1">
        <v>200.0</v>
      </c>
      <c r="M12165" s="1" t="s">
        <v>58</v>
      </c>
      <c r="N12165" s="1" t="s">
        <v>35458</v>
      </c>
      <c r="O12165" s="4">
        <v>44317.0</v>
      </c>
      <c r="P12165" s="4">
        <v>44314.0</v>
      </c>
      <c r="Q12165" s="1" t="s">
        <v>35993</v>
      </c>
      <c r="R12165" s="1" t="s">
        <v>31</v>
      </c>
      <c r="S12165" s="1" t="s">
        <v>32</v>
      </c>
      <c r="T12165" s="1">
        <v>75214.0</v>
      </c>
      <c r="U12165" s="1" t="s">
        <v>35994</v>
      </c>
    </row>
    <row r="12166">
      <c r="A12166" s="1" t="s">
        <v>35995</v>
      </c>
      <c r="B12166" s="1">
        <v>79297.0</v>
      </c>
      <c r="C12166" s="1">
        <v>2341.0</v>
      </c>
      <c r="D12166" s="2" t="s">
        <v>35470</v>
      </c>
      <c r="E12166" s="1" t="s">
        <v>1342</v>
      </c>
      <c r="F12166" s="1" t="s">
        <v>15004</v>
      </c>
      <c r="G12166" s="3" t="str">
        <f t="shared" si="1"/>
        <v>Kenneth Benson</v>
      </c>
      <c r="H12166" s="3" t="str">
        <f t="shared" si="2"/>
        <v>KENNETH BENSON</v>
      </c>
      <c r="J12166" s="1" t="s">
        <v>57</v>
      </c>
      <c r="K12166" s="1" t="s">
        <v>53</v>
      </c>
      <c r="L12166" s="1">
        <v>200.0</v>
      </c>
      <c r="M12166" s="1" t="s">
        <v>58</v>
      </c>
      <c r="N12166" s="1" t="s">
        <v>35458</v>
      </c>
      <c r="O12166" s="4">
        <v>44317.0</v>
      </c>
      <c r="P12166" s="4">
        <v>44314.0</v>
      </c>
      <c r="Q12166" s="1" t="s">
        <v>35996</v>
      </c>
      <c r="R12166" s="1" t="s">
        <v>31</v>
      </c>
      <c r="S12166" s="1" t="s">
        <v>32</v>
      </c>
      <c r="T12166" s="1">
        <v>75218.0</v>
      </c>
      <c r="U12166" s="1" t="s">
        <v>35997</v>
      </c>
    </row>
    <row r="12167">
      <c r="A12167" s="1" t="s">
        <v>35998</v>
      </c>
      <c r="B12167" s="1">
        <v>35065.0</v>
      </c>
      <c r="C12167" s="1">
        <v>2079.0</v>
      </c>
      <c r="D12167" s="2" t="s">
        <v>35462</v>
      </c>
      <c r="E12167" s="1" t="s">
        <v>625</v>
      </c>
      <c r="F12167" s="1" t="s">
        <v>458</v>
      </c>
      <c r="G12167" s="3" t="str">
        <f t="shared" si="1"/>
        <v>Paula Blackmon</v>
      </c>
      <c r="H12167" s="3" t="str">
        <f t="shared" si="2"/>
        <v>PAULA BLACKMON</v>
      </c>
      <c r="J12167" s="1" t="s">
        <v>389</v>
      </c>
      <c r="K12167" s="1" t="s">
        <v>41</v>
      </c>
      <c r="L12167" s="1">
        <v>215.42</v>
      </c>
      <c r="M12167" s="1" t="s">
        <v>390</v>
      </c>
      <c r="N12167" s="1" t="s">
        <v>35458</v>
      </c>
      <c r="O12167" s="4">
        <v>44317.0</v>
      </c>
      <c r="P12167" s="4">
        <v>44047.0</v>
      </c>
      <c r="Q12167" s="1" t="s">
        <v>459</v>
      </c>
      <c r="R12167" s="1" t="s">
        <v>31</v>
      </c>
      <c r="S12167" s="1" t="s">
        <v>32</v>
      </c>
      <c r="T12167" s="1">
        <v>75214.0</v>
      </c>
      <c r="U12167" s="1" t="s">
        <v>460</v>
      </c>
    </row>
    <row r="12168">
      <c r="A12168" s="1">
        <v>472814.0</v>
      </c>
      <c r="B12168" s="1">
        <v>72814.0</v>
      </c>
      <c r="C12168" s="1">
        <v>2228.0</v>
      </c>
      <c r="D12168" s="2" t="s">
        <v>35466</v>
      </c>
      <c r="E12168" s="1" t="s">
        <v>9632</v>
      </c>
      <c r="F12168" s="1" t="s">
        <v>7458</v>
      </c>
      <c r="G12168" s="3" t="str">
        <f t="shared" si="1"/>
        <v>Charlie Cash</v>
      </c>
      <c r="H12168" s="3" t="str">
        <f t="shared" si="2"/>
        <v>CHARLIE CASH</v>
      </c>
      <c r="J12168" s="1" t="s">
        <v>5772</v>
      </c>
      <c r="K12168" s="1" t="s">
        <v>47</v>
      </c>
      <c r="L12168" s="1">
        <v>250.0</v>
      </c>
      <c r="M12168" s="1" t="s">
        <v>5772</v>
      </c>
      <c r="N12168" s="1" t="s">
        <v>35458</v>
      </c>
      <c r="O12168" s="4">
        <v>44317.0</v>
      </c>
      <c r="P12168" s="4">
        <v>44304.0</v>
      </c>
      <c r="Q12168" s="1" t="s">
        <v>35999</v>
      </c>
      <c r="R12168" s="1" t="s">
        <v>31</v>
      </c>
      <c r="S12168" s="1" t="s">
        <v>32</v>
      </c>
      <c r="T12168" s="1">
        <v>75209.0</v>
      </c>
      <c r="U12168" s="1" t="s">
        <v>36000</v>
      </c>
    </row>
    <row r="12169">
      <c r="A12169" s="1" t="s">
        <v>36001</v>
      </c>
      <c r="B12169" s="1">
        <v>66377.0</v>
      </c>
      <c r="C12169" s="1">
        <v>2079.0</v>
      </c>
      <c r="D12169" s="2" t="s">
        <v>35462</v>
      </c>
      <c r="E12169" s="1" t="s">
        <v>3171</v>
      </c>
      <c r="F12169" s="1" t="s">
        <v>12711</v>
      </c>
      <c r="G12169" s="3" t="str">
        <f t="shared" si="1"/>
        <v>George Mason</v>
      </c>
      <c r="H12169" s="3" t="str">
        <f t="shared" si="2"/>
        <v>GEORGE MASON</v>
      </c>
      <c r="J12169" s="1" t="s">
        <v>57</v>
      </c>
      <c r="K12169" s="1" t="s">
        <v>41</v>
      </c>
      <c r="L12169" s="1">
        <v>250.0</v>
      </c>
      <c r="M12169" s="1" t="s">
        <v>58</v>
      </c>
      <c r="N12169" s="1" t="s">
        <v>35458</v>
      </c>
      <c r="O12169" s="4">
        <v>44317.0</v>
      </c>
      <c r="P12169" s="4">
        <v>44110.58263888889</v>
      </c>
      <c r="Q12169" s="1" t="s">
        <v>35729</v>
      </c>
      <c r="R12169" s="1" t="s">
        <v>31</v>
      </c>
      <c r="S12169" s="1" t="s">
        <v>32</v>
      </c>
      <c r="T12169" s="1">
        <v>75214.0</v>
      </c>
      <c r="U12169" s="1" t="s">
        <v>35730</v>
      </c>
    </row>
    <row r="12170">
      <c r="A12170" s="1" t="s">
        <v>36002</v>
      </c>
      <c r="B12170" s="1">
        <v>66399.0</v>
      </c>
      <c r="C12170" s="1">
        <v>2079.0</v>
      </c>
      <c r="D12170" s="2" t="s">
        <v>35462</v>
      </c>
      <c r="E12170" s="1" t="s">
        <v>663</v>
      </c>
      <c r="F12170" s="1" t="s">
        <v>664</v>
      </c>
      <c r="G12170" s="3" t="str">
        <f t="shared" si="1"/>
        <v>Rodney Schlosser</v>
      </c>
      <c r="H12170" s="3" t="str">
        <f t="shared" si="2"/>
        <v>RODNEY SCHLOSSER</v>
      </c>
      <c r="J12170" s="1" t="s">
        <v>57</v>
      </c>
      <c r="K12170" s="1" t="s">
        <v>41</v>
      </c>
      <c r="L12170" s="1">
        <v>250.0</v>
      </c>
      <c r="M12170" s="1" t="s">
        <v>58</v>
      </c>
      <c r="N12170" s="1" t="s">
        <v>35458</v>
      </c>
      <c r="O12170" s="4">
        <v>44317.0</v>
      </c>
      <c r="P12170" s="4">
        <v>44142.174305555556</v>
      </c>
      <c r="Q12170" s="1" t="s">
        <v>6575</v>
      </c>
      <c r="R12170" s="1" t="s">
        <v>31</v>
      </c>
      <c r="S12170" s="1" t="s">
        <v>32</v>
      </c>
      <c r="T12170" s="1">
        <v>75230.0</v>
      </c>
      <c r="U12170" s="1" t="s">
        <v>6576</v>
      </c>
    </row>
    <row r="12171">
      <c r="A12171" s="1" t="s">
        <v>36003</v>
      </c>
      <c r="B12171" s="1">
        <v>66403.0</v>
      </c>
      <c r="C12171" s="1">
        <v>2079.0</v>
      </c>
      <c r="D12171" s="2" t="s">
        <v>35462</v>
      </c>
      <c r="E12171" s="1" t="s">
        <v>7026</v>
      </c>
      <c r="F12171" s="1" t="s">
        <v>3471</v>
      </c>
      <c r="G12171" s="3" t="str">
        <f t="shared" si="1"/>
        <v>Debbie Ryan</v>
      </c>
      <c r="H12171" s="3" t="str">
        <f t="shared" si="2"/>
        <v>DEBBIE RYAN</v>
      </c>
      <c r="J12171" s="1" t="s">
        <v>57</v>
      </c>
      <c r="K12171" s="1" t="s">
        <v>41</v>
      </c>
      <c r="L12171" s="1">
        <v>250.0</v>
      </c>
      <c r="M12171" s="1" t="s">
        <v>58</v>
      </c>
      <c r="N12171" s="1" t="s">
        <v>35458</v>
      </c>
      <c r="O12171" s="4">
        <v>44317.0</v>
      </c>
      <c r="P12171" s="5">
        <v>44159.64861111111</v>
      </c>
      <c r="Q12171" s="1" t="s">
        <v>36004</v>
      </c>
      <c r="R12171" s="1" t="s">
        <v>1541</v>
      </c>
      <c r="S12171" s="1" t="s">
        <v>32</v>
      </c>
      <c r="T12171" s="1">
        <v>75093.0</v>
      </c>
      <c r="U12171" s="1" t="s">
        <v>36005</v>
      </c>
    </row>
    <row r="12172">
      <c r="A12172" s="1" t="s">
        <v>36006</v>
      </c>
      <c r="B12172" s="1">
        <v>66411.0</v>
      </c>
      <c r="C12172" s="1">
        <v>2079.0</v>
      </c>
      <c r="D12172" s="2" t="s">
        <v>35462</v>
      </c>
      <c r="E12172" s="1" t="s">
        <v>4493</v>
      </c>
      <c r="F12172" s="1" t="s">
        <v>1333</v>
      </c>
      <c r="G12172" s="3" t="str">
        <f t="shared" si="1"/>
        <v>Rick Perdue</v>
      </c>
      <c r="H12172" s="3" t="str">
        <f t="shared" si="2"/>
        <v>RICK PERDUE</v>
      </c>
      <c r="J12172" s="1" t="s">
        <v>57</v>
      </c>
      <c r="K12172" s="1" t="s">
        <v>41</v>
      </c>
      <c r="L12172" s="1">
        <v>250.0</v>
      </c>
      <c r="M12172" s="1" t="s">
        <v>58</v>
      </c>
      <c r="N12172" s="1" t="s">
        <v>35458</v>
      </c>
      <c r="O12172" s="4">
        <v>44317.0</v>
      </c>
      <c r="P12172" s="4">
        <v>44168.00763888889</v>
      </c>
      <c r="Q12172" s="1" t="s">
        <v>36007</v>
      </c>
      <c r="R12172" s="1" t="s">
        <v>31</v>
      </c>
      <c r="S12172" s="1" t="s">
        <v>32</v>
      </c>
      <c r="T12172" s="1">
        <v>75201.0</v>
      </c>
      <c r="U12172" s="1" t="s">
        <v>36008</v>
      </c>
    </row>
    <row r="12173">
      <c r="A12173" s="1" t="s">
        <v>36009</v>
      </c>
      <c r="B12173" s="1">
        <v>66415.0</v>
      </c>
      <c r="C12173" s="1">
        <v>2079.0</v>
      </c>
      <c r="D12173" s="2" t="s">
        <v>35462</v>
      </c>
      <c r="E12173" s="1" t="s">
        <v>1295</v>
      </c>
      <c r="F12173" s="1" t="s">
        <v>1296</v>
      </c>
      <c r="G12173" s="3" t="str">
        <f t="shared" si="1"/>
        <v>Lynn McBee</v>
      </c>
      <c r="H12173" s="3" t="str">
        <f t="shared" si="2"/>
        <v>LYNN MCBEE</v>
      </c>
      <c r="J12173" s="1" t="s">
        <v>57</v>
      </c>
      <c r="K12173" s="1" t="s">
        <v>41</v>
      </c>
      <c r="L12173" s="1">
        <v>250.0</v>
      </c>
      <c r="M12173" s="1" t="s">
        <v>58</v>
      </c>
      <c r="N12173" s="1" t="s">
        <v>35458</v>
      </c>
      <c r="O12173" s="4">
        <v>44317.0</v>
      </c>
      <c r="P12173" s="4">
        <v>44172.240277777775</v>
      </c>
      <c r="Q12173" s="1" t="s">
        <v>13320</v>
      </c>
      <c r="R12173" s="1" t="s">
        <v>31</v>
      </c>
      <c r="S12173" s="1" t="s">
        <v>32</v>
      </c>
      <c r="T12173" s="1">
        <v>75204.0</v>
      </c>
      <c r="U12173" s="1" t="s">
        <v>13321</v>
      </c>
    </row>
    <row r="12174">
      <c r="A12174" s="1" t="s">
        <v>36010</v>
      </c>
      <c r="B12174" s="1">
        <v>66421.0</v>
      </c>
      <c r="C12174" s="1">
        <v>2079.0</v>
      </c>
      <c r="D12174" s="2" t="s">
        <v>35462</v>
      </c>
      <c r="E12174" s="1" t="s">
        <v>1043</v>
      </c>
      <c r="F12174" s="1" t="s">
        <v>14731</v>
      </c>
      <c r="G12174" s="3" t="str">
        <f t="shared" si="1"/>
        <v>Tom Dunning</v>
      </c>
      <c r="H12174" s="3" t="str">
        <f t="shared" si="2"/>
        <v>TOM DUNNING</v>
      </c>
      <c r="J12174" s="1" t="s">
        <v>57</v>
      </c>
      <c r="K12174" s="1" t="s">
        <v>41</v>
      </c>
      <c r="L12174" s="1">
        <v>250.0</v>
      </c>
      <c r="M12174" s="1" t="s">
        <v>58</v>
      </c>
      <c r="N12174" s="1" t="s">
        <v>35458</v>
      </c>
      <c r="O12174" s="4">
        <v>44317.0</v>
      </c>
      <c r="P12174" s="5">
        <v>44177.69513888889</v>
      </c>
      <c r="Q12174" s="1" t="s">
        <v>30325</v>
      </c>
      <c r="R12174" s="1" t="s">
        <v>31</v>
      </c>
      <c r="S12174" s="1" t="s">
        <v>32</v>
      </c>
      <c r="T12174" s="1">
        <v>75220.0</v>
      </c>
      <c r="U12174" s="1" t="s">
        <v>30326</v>
      </c>
    </row>
    <row r="12175">
      <c r="A12175" s="1" t="s">
        <v>36011</v>
      </c>
      <c r="B12175" s="1">
        <v>66424.0</v>
      </c>
      <c r="C12175" s="1">
        <v>2079.0</v>
      </c>
      <c r="D12175" s="2" t="s">
        <v>35462</v>
      </c>
      <c r="E12175" s="1" t="s">
        <v>2636</v>
      </c>
      <c r="F12175" s="1" t="s">
        <v>9841</v>
      </c>
      <c r="G12175" s="3" t="str">
        <f t="shared" si="1"/>
        <v>Kathleen Keller</v>
      </c>
      <c r="H12175" s="3" t="str">
        <f t="shared" si="2"/>
        <v>KATHLEEN KELLER</v>
      </c>
      <c r="J12175" s="1" t="s">
        <v>57</v>
      </c>
      <c r="K12175" s="1" t="s">
        <v>41</v>
      </c>
      <c r="L12175" s="1">
        <v>250.0</v>
      </c>
      <c r="M12175" s="1" t="s">
        <v>58</v>
      </c>
      <c r="N12175" s="1" t="s">
        <v>35458</v>
      </c>
      <c r="O12175" s="4">
        <v>44317.0</v>
      </c>
      <c r="P12175" s="5">
        <v>44180.0</v>
      </c>
      <c r="Q12175" s="1" t="s">
        <v>36012</v>
      </c>
      <c r="R12175" s="1" t="s">
        <v>9843</v>
      </c>
      <c r="S12175" s="1" t="s">
        <v>2371</v>
      </c>
      <c r="T12175" s="1">
        <v>17112.0</v>
      </c>
      <c r="U12175" s="1" t="s">
        <v>36013</v>
      </c>
    </row>
    <row r="12176">
      <c r="A12176" s="1" t="s">
        <v>36014</v>
      </c>
      <c r="B12176" s="1">
        <v>66438.0</v>
      </c>
      <c r="C12176" s="1">
        <v>2079.0</v>
      </c>
      <c r="D12176" s="2" t="s">
        <v>35462</v>
      </c>
      <c r="E12176" s="1" t="s">
        <v>1393</v>
      </c>
      <c r="F12176" s="1" t="s">
        <v>1394</v>
      </c>
      <c r="G12176" s="3" t="str">
        <f t="shared" si="1"/>
        <v>Minerva Rodriguez</v>
      </c>
      <c r="H12176" s="3" t="str">
        <f t="shared" si="2"/>
        <v>MINERVA RODRIGUEZ</v>
      </c>
      <c r="J12176" s="1" t="s">
        <v>57</v>
      </c>
      <c r="K12176" s="1" t="s">
        <v>41</v>
      </c>
      <c r="L12176" s="1">
        <v>250.0</v>
      </c>
      <c r="M12176" s="1" t="s">
        <v>58</v>
      </c>
      <c r="N12176" s="1" t="s">
        <v>35458</v>
      </c>
      <c r="O12176" s="4">
        <v>44317.0</v>
      </c>
      <c r="P12176" s="5">
        <v>44188.052777777775</v>
      </c>
      <c r="Q12176" s="1" t="s">
        <v>36015</v>
      </c>
      <c r="R12176" s="1" t="s">
        <v>197</v>
      </c>
      <c r="S12176" s="1" t="s">
        <v>32</v>
      </c>
      <c r="T12176" s="1">
        <v>75115.0</v>
      </c>
      <c r="U12176" s="1" t="s">
        <v>36016</v>
      </c>
    </row>
    <row r="12177">
      <c r="A12177" s="1" t="s">
        <v>36017</v>
      </c>
      <c r="B12177" s="1">
        <v>66444.0</v>
      </c>
      <c r="C12177" s="1">
        <v>2079.0</v>
      </c>
      <c r="D12177" s="2" t="s">
        <v>35462</v>
      </c>
      <c r="E12177" s="1" t="s">
        <v>3624</v>
      </c>
      <c r="F12177" s="1" t="s">
        <v>15714</v>
      </c>
      <c r="G12177" s="3" t="str">
        <f t="shared" si="1"/>
        <v>Cheryl Small</v>
      </c>
      <c r="H12177" s="3" t="str">
        <f t="shared" si="2"/>
        <v>CHERYL SMALL</v>
      </c>
      <c r="J12177" s="1" t="s">
        <v>57</v>
      </c>
      <c r="K12177" s="1" t="s">
        <v>41</v>
      </c>
      <c r="L12177" s="1">
        <v>250.0</v>
      </c>
      <c r="M12177" s="1" t="s">
        <v>58</v>
      </c>
      <c r="N12177" s="1" t="s">
        <v>35458</v>
      </c>
      <c r="O12177" s="4">
        <v>44317.0</v>
      </c>
      <c r="P12177" s="5">
        <v>44188.825694444444</v>
      </c>
      <c r="Q12177" s="1" t="s">
        <v>36018</v>
      </c>
      <c r="R12177" s="1" t="s">
        <v>31</v>
      </c>
      <c r="S12177" s="1" t="s">
        <v>32</v>
      </c>
      <c r="T12177" s="1">
        <v>75209.0</v>
      </c>
      <c r="U12177" s="1" t="s">
        <v>36019</v>
      </c>
    </row>
    <row r="12178">
      <c r="A12178" s="1" t="s">
        <v>36020</v>
      </c>
      <c r="B12178" s="1">
        <v>66449.0</v>
      </c>
      <c r="C12178" s="1">
        <v>2079.0</v>
      </c>
      <c r="D12178" s="2" t="s">
        <v>35462</v>
      </c>
      <c r="E12178" s="1" t="s">
        <v>167</v>
      </c>
      <c r="F12178" s="1" t="s">
        <v>5103</v>
      </c>
      <c r="G12178" s="3" t="str">
        <f t="shared" si="1"/>
        <v>Chris Wallace</v>
      </c>
      <c r="H12178" s="3" t="str">
        <f t="shared" si="2"/>
        <v>CHRIS WALLACE</v>
      </c>
      <c r="J12178" s="1" t="s">
        <v>57</v>
      </c>
      <c r="K12178" s="1" t="s">
        <v>41</v>
      </c>
      <c r="L12178" s="1">
        <v>250.0</v>
      </c>
      <c r="M12178" s="1" t="s">
        <v>58</v>
      </c>
      <c r="N12178" s="1" t="s">
        <v>35458</v>
      </c>
      <c r="O12178" s="4">
        <v>44317.0</v>
      </c>
      <c r="P12178" s="5">
        <v>44193.623611111114</v>
      </c>
      <c r="Q12178" s="1" t="s">
        <v>36021</v>
      </c>
      <c r="R12178" s="1" t="s">
        <v>27390</v>
      </c>
      <c r="S12178" s="1" t="s">
        <v>32</v>
      </c>
      <c r="T12178" s="1">
        <v>75038.0</v>
      </c>
      <c r="U12178" s="1" t="s">
        <v>36022</v>
      </c>
    </row>
    <row r="12179">
      <c r="A12179" s="1" t="s">
        <v>36023</v>
      </c>
      <c r="B12179" s="1">
        <v>66454.0</v>
      </c>
      <c r="C12179" s="1">
        <v>2079.0</v>
      </c>
      <c r="D12179" s="2" t="s">
        <v>35462</v>
      </c>
      <c r="E12179" s="1" t="s">
        <v>567</v>
      </c>
      <c r="F12179" s="1" t="s">
        <v>36024</v>
      </c>
      <c r="G12179" s="3" t="str">
        <f t="shared" si="1"/>
        <v>Daniel Ortman</v>
      </c>
      <c r="H12179" s="3" t="str">
        <f t="shared" si="2"/>
        <v>DANIEL ORTMAN</v>
      </c>
      <c r="J12179" s="1" t="s">
        <v>57</v>
      </c>
      <c r="K12179" s="1" t="s">
        <v>41</v>
      </c>
      <c r="L12179" s="1">
        <v>250.0</v>
      </c>
      <c r="M12179" s="1" t="s">
        <v>58</v>
      </c>
      <c r="N12179" s="1" t="s">
        <v>35458</v>
      </c>
      <c r="O12179" s="4">
        <v>44317.0</v>
      </c>
      <c r="P12179" s="5">
        <v>44195.84375</v>
      </c>
      <c r="Q12179" s="1" t="s">
        <v>36025</v>
      </c>
      <c r="R12179" s="1" t="s">
        <v>31</v>
      </c>
      <c r="S12179" s="1" t="s">
        <v>32</v>
      </c>
      <c r="T12179" s="1">
        <v>75218.0</v>
      </c>
      <c r="U12179" s="1" t="s">
        <v>36026</v>
      </c>
    </row>
    <row r="12180">
      <c r="A12180" s="1" t="s">
        <v>36027</v>
      </c>
      <c r="B12180" s="1">
        <v>70348.0</v>
      </c>
      <c r="C12180" s="1">
        <v>2157.0</v>
      </c>
      <c r="D12180" s="2" t="s">
        <v>35464</v>
      </c>
      <c r="E12180" s="1" t="s">
        <v>10703</v>
      </c>
      <c r="F12180" s="1" t="s">
        <v>36028</v>
      </c>
      <c r="G12180" s="3" t="str">
        <f t="shared" si="1"/>
        <v>Jill Kotvis</v>
      </c>
      <c r="H12180" s="3" t="str">
        <f t="shared" si="2"/>
        <v>JILL KOTVIS</v>
      </c>
      <c r="J12180" s="1" t="s">
        <v>57</v>
      </c>
      <c r="K12180" s="1" t="s">
        <v>44</v>
      </c>
      <c r="L12180" s="1">
        <v>250.0</v>
      </c>
      <c r="M12180" s="1" t="s">
        <v>58</v>
      </c>
      <c r="N12180" s="1" t="s">
        <v>35458</v>
      </c>
      <c r="O12180" s="4">
        <v>44317.0</v>
      </c>
      <c r="P12180" s="4">
        <v>44201.0</v>
      </c>
      <c r="Q12180" s="1" t="s">
        <v>36029</v>
      </c>
      <c r="R12180" s="1" t="s">
        <v>31</v>
      </c>
      <c r="S12180" s="1" t="s">
        <v>32</v>
      </c>
      <c r="T12180" s="1">
        <v>75214.0</v>
      </c>
      <c r="U12180" s="1" t="s">
        <v>36030</v>
      </c>
    </row>
    <row r="12181">
      <c r="A12181" s="1" t="s">
        <v>36031</v>
      </c>
      <c r="B12181" s="1">
        <v>70352.0</v>
      </c>
      <c r="C12181" s="1">
        <v>2157.0</v>
      </c>
      <c r="D12181" s="2" t="s">
        <v>35464</v>
      </c>
      <c r="E12181" s="1" t="s">
        <v>799</v>
      </c>
      <c r="F12181" s="1" t="s">
        <v>1069</v>
      </c>
      <c r="G12181" s="3" t="str">
        <f t="shared" si="1"/>
        <v>Robert Abtahi</v>
      </c>
      <c r="H12181" s="3" t="str">
        <f t="shared" si="2"/>
        <v>ROBERT ABTAHI</v>
      </c>
      <c r="J12181" s="1" t="s">
        <v>57</v>
      </c>
      <c r="K12181" s="1" t="s">
        <v>44</v>
      </c>
      <c r="L12181" s="1">
        <v>250.0</v>
      </c>
      <c r="M12181" s="1" t="s">
        <v>58</v>
      </c>
      <c r="N12181" s="1" t="s">
        <v>35458</v>
      </c>
      <c r="O12181" s="4">
        <v>44317.0</v>
      </c>
      <c r="P12181" s="4">
        <v>44211.63263888889</v>
      </c>
      <c r="Q12181" s="1" t="s">
        <v>10969</v>
      </c>
      <c r="R12181" s="1" t="s">
        <v>31</v>
      </c>
      <c r="S12181" s="1" t="s">
        <v>32</v>
      </c>
      <c r="T12181" s="1">
        <v>75229.0</v>
      </c>
      <c r="U12181" s="1" t="s">
        <v>36032</v>
      </c>
    </row>
    <row r="12182">
      <c r="A12182" s="1" t="s">
        <v>36033</v>
      </c>
      <c r="B12182" s="1">
        <v>70355.0</v>
      </c>
      <c r="C12182" s="1">
        <v>2157.0</v>
      </c>
      <c r="D12182" s="2" t="s">
        <v>35464</v>
      </c>
      <c r="E12182" s="1" t="s">
        <v>3780</v>
      </c>
      <c r="F12182" s="1" t="s">
        <v>276</v>
      </c>
      <c r="G12182" s="3" t="str">
        <f t="shared" si="1"/>
        <v>Holly Greef</v>
      </c>
      <c r="H12182" s="3" t="str">
        <f t="shared" si="2"/>
        <v>HOLLY GREEF</v>
      </c>
      <c r="J12182" s="1" t="s">
        <v>57</v>
      </c>
      <c r="K12182" s="1" t="s">
        <v>44</v>
      </c>
      <c r="L12182" s="1">
        <v>250.0</v>
      </c>
      <c r="M12182" s="1" t="s">
        <v>58</v>
      </c>
      <c r="N12182" s="1" t="s">
        <v>35458</v>
      </c>
      <c r="O12182" s="4">
        <v>44317.0</v>
      </c>
      <c r="P12182" s="4">
        <v>44217.68402777778</v>
      </c>
      <c r="Q12182" s="1" t="s">
        <v>36034</v>
      </c>
      <c r="R12182" s="1" t="s">
        <v>31</v>
      </c>
      <c r="S12182" s="1" t="s">
        <v>32</v>
      </c>
      <c r="T12182" s="1">
        <v>75214.0</v>
      </c>
      <c r="U12182" s="1" t="s">
        <v>36035</v>
      </c>
    </row>
    <row r="12183">
      <c r="A12183" s="1" t="s">
        <v>36036</v>
      </c>
      <c r="B12183" s="1">
        <v>70358.0</v>
      </c>
      <c r="C12183" s="1">
        <v>2157.0</v>
      </c>
      <c r="D12183" s="2" t="s">
        <v>35464</v>
      </c>
      <c r="E12183" s="1" t="s">
        <v>2593</v>
      </c>
      <c r="F12183" s="1" t="s">
        <v>2360</v>
      </c>
      <c r="G12183" s="3" t="str">
        <f t="shared" si="1"/>
        <v>Terry Conner</v>
      </c>
      <c r="H12183" s="3" t="str">
        <f t="shared" si="2"/>
        <v>TERRY CONNER</v>
      </c>
      <c r="J12183" s="1" t="s">
        <v>57</v>
      </c>
      <c r="K12183" s="1" t="s">
        <v>44</v>
      </c>
      <c r="L12183" s="1">
        <v>250.0</v>
      </c>
      <c r="M12183" s="1" t="s">
        <v>58</v>
      </c>
      <c r="N12183" s="1" t="s">
        <v>35458</v>
      </c>
      <c r="O12183" s="4">
        <v>44317.0</v>
      </c>
      <c r="P12183" s="4">
        <v>44230.0</v>
      </c>
      <c r="Q12183" s="1" t="s">
        <v>36037</v>
      </c>
      <c r="R12183" s="1" t="s">
        <v>31</v>
      </c>
      <c r="S12183" s="1" t="s">
        <v>32</v>
      </c>
      <c r="T12183" s="1">
        <v>75214.0</v>
      </c>
      <c r="U12183" s="1" t="s">
        <v>36038</v>
      </c>
    </row>
    <row r="12184">
      <c r="A12184" s="1" t="s">
        <v>36039</v>
      </c>
      <c r="B12184" s="1">
        <v>70363.0</v>
      </c>
      <c r="C12184" s="1">
        <v>2157.0</v>
      </c>
      <c r="D12184" s="2" t="s">
        <v>35464</v>
      </c>
      <c r="E12184" s="1" t="s">
        <v>10703</v>
      </c>
      <c r="F12184" s="1" t="s">
        <v>10704</v>
      </c>
      <c r="G12184" s="3" t="str">
        <f t="shared" si="1"/>
        <v>Jill Magnuson</v>
      </c>
      <c r="H12184" s="3" t="str">
        <f t="shared" si="2"/>
        <v>JILL MAGNUSON</v>
      </c>
      <c r="J12184" s="1" t="s">
        <v>57</v>
      </c>
      <c r="K12184" s="1" t="s">
        <v>44</v>
      </c>
      <c r="L12184" s="1">
        <v>250.0</v>
      </c>
      <c r="M12184" s="1" t="s">
        <v>58</v>
      </c>
      <c r="N12184" s="1" t="s">
        <v>35458</v>
      </c>
      <c r="O12184" s="4">
        <v>44317.0</v>
      </c>
      <c r="P12184" s="4">
        <v>44236.94695601852</v>
      </c>
      <c r="Q12184" s="1" t="s">
        <v>23827</v>
      </c>
      <c r="R12184" s="1" t="s">
        <v>31</v>
      </c>
      <c r="S12184" s="1" t="s">
        <v>32</v>
      </c>
      <c r="T12184" s="1">
        <v>75220.0</v>
      </c>
      <c r="U12184" s="1" t="s">
        <v>23828</v>
      </c>
    </row>
    <row r="12185">
      <c r="A12185" s="1" t="s">
        <v>36040</v>
      </c>
      <c r="B12185" s="1">
        <v>70364.0</v>
      </c>
      <c r="C12185" s="1">
        <v>2157.0</v>
      </c>
      <c r="D12185" s="2" t="s">
        <v>35464</v>
      </c>
      <c r="E12185" s="1" t="s">
        <v>410</v>
      </c>
      <c r="F12185" s="1" t="s">
        <v>411</v>
      </c>
      <c r="G12185" s="3" t="str">
        <f t="shared" si="1"/>
        <v>Larry Offutt</v>
      </c>
      <c r="H12185" s="3" t="str">
        <f t="shared" si="2"/>
        <v>LARRY OFFUTT</v>
      </c>
      <c r="J12185" s="1" t="s">
        <v>57</v>
      </c>
      <c r="K12185" s="1" t="s">
        <v>44</v>
      </c>
      <c r="L12185" s="1">
        <v>250.0</v>
      </c>
      <c r="M12185" s="1" t="s">
        <v>58</v>
      </c>
      <c r="N12185" s="1" t="s">
        <v>35458</v>
      </c>
      <c r="O12185" s="4">
        <v>44317.0</v>
      </c>
      <c r="P12185" s="4">
        <v>44237.55939814815</v>
      </c>
      <c r="Q12185" s="1" t="s">
        <v>412</v>
      </c>
      <c r="R12185" s="1" t="s">
        <v>31</v>
      </c>
      <c r="S12185" s="1" t="s">
        <v>32</v>
      </c>
      <c r="T12185" s="1">
        <v>75206.0</v>
      </c>
      <c r="U12185" s="1" t="s">
        <v>413</v>
      </c>
    </row>
    <row r="12186">
      <c r="A12186" s="1" t="s">
        <v>36041</v>
      </c>
      <c r="B12186" s="1">
        <v>70367.0</v>
      </c>
      <c r="C12186" s="1">
        <v>2157.0</v>
      </c>
      <c r="D12186" s="2" t="s">
        <v>35464</v>
      </c>
      <c r="E12186" s="1" t="s">
        <v>1251</v>
      </c>
      <c r="F12186" s="1" t="s">
        <v>1252</v>
      </c>
      <c r="G12186" s="3" t="str">
        <f t="shared" si="1"/>
        <v>Angela Hunt</v>
      </c>
      <c r="H12186" s="3" t="str">
        <f t="shared" si="2"/>
        <v>ANGELA HUNT</v>
      </c>
      <c r="J12186" s="1" t="s">
        <v>57</v>
      </c>
      <c r="K12186" s="1" t="s">
        <v>44</v>
      </c>
      <c r="L12186" s="1">
        <v>250.0</v>
      </c>
      <c r="M12186" s="1" t="s">
        <v>58</v>
      </c>
      <c r="N12186" s="1" t="s">
        <v>35458</v>
      </c>
      <c r="O12186" s="4">
        <v>44317.0</v>
      </c>
      <c r="P12186" s="4">
        <v>44239.6609837963</v>
      </c>
      <c r="Q12186" s="1" t="s">
        <v>36042</v>
      </c>
      <c r="R12186" s="1" t="s">
        <v>31</v>
      </c>
      <c r="S12186" s="1" t="s">
        <v>32</v>
      </c>
      <c r="T12186" s="1">
        <v>75218.0</v>
      </c>
      <c r="U12186" s="1" t="s">
        <v>36043</v>
      </c>
    </row>
    <row r="12187">
      <c r="A12187" s="1" t="s">
        <v>36044</v>
      </c>
      <c r="B12187" s="1">
        <v>70370.0</v>
      </c>
      <c r="C12187" s="1">
        <v>2157.0</v>
      </c>
      <c r="D12187" s="2" t="s">
        <v>35464</v>
      </c>
      <c r="E12187" s="1" t="s">
        <v>140</v>
      </c>
      <c r="F12187" s="1" t="s">
        <v>36045</v>
      </c>
      <c r="G12187" s="3" t="str">
        <f t="shared" si="1"/>
        <v>Michael McCrary</v>
      </c>
      <c r="H12187" s="3" t="str">
        <f t="shared" si="2"/>
        <v>MICHAEL MCCRARY</v>
      </c>
      <c r="J12187" s="1" t="s">
        <v>57</v>
      </c>
      <c r="K12187" s="1" t="s">
        <v>44</v>
      </c>
      <c r="L12187" s="1">
        <v>250.0</v>
      </c>
      <c r="M12187" s="1" t="s">
        <v>58</v>
      </c>
      <c r="N12187" s="1" t="s">
        <v>35458</v>
      </c>
      <c r="O12187" s="4">
        <v>44317.0</v>
      </c>
      <c r="P12187" s="4">
        <v>44240.89293981482</v>
      </c>
      <c r="Q12187" s="1" t="s">
        <v>36046</v>
      </c>
      <c r="R12187" s="1" t="s">
        <v>27390</v>
      </c>
      <c r="S12187" s="1" t="s">
        <v>32</v>
      </c>
      <c r="T12187" s="1">
        <v>75039.0</v>
      </c>
      <c r="U12187" s="1" t="s">
        <v>36047</v>
      </c>
    </row>
    <row r="12188">
      <c r="A12188" s="1" t="s">
        <v>36048</v>
      </c>
      <c r="B12188" s="1">
        <v>70384.0</v>
      </c>
      <c r="C12188" s="1">
        <v>2157.0</v>
      </c>
      <c r="D12188" s="2" t="s">
        <v>35464</v>
      </c>
      <c r="E12188" s="1" t="s">
        <v>942</v>
      </c>
      <c r="F12188" s="1" t="s">
        <v>34132</v>
      </c>
      <c r="G12188" s="3" t="str">
        <f t="shared" si="1"/>
        <v>Veletta Forsythe Lill</v>
      </c>
      <c r="H12188" s="3" t="str">
        <f t="shared" si="2"/>
        <v>VELETTA FORSYTHE LILL</v>
      </c>
      <c r="J12188" s="1" t="s">
        <v>57</v>
      </c>
      <c r="K12188" s="1" t="s">
        <v>44</v>
      </c>
      <c r="L12188" s="1">
        <v>250.0</v>
      </c>
      <c r="M12188" s="1" t="s">
        <v>58</v>
      </c>
      <c r="N12188" s="1" t="s">
        <v>35458</v>
      </c>
      <c r="O12188" s="4">
        <v>44317.0</v>
      </c>
      <c r="P12188" s="4">
        <v>44253.77038194444</v>
      </c>
      <c r="Q12188" s="1" t="s">
        <v>8887</v>
      </c>
      <c r="R12188" s="1" t="s">
        <v>31</v>
      </c>
      <c r="S12188" s="1" t="s">
        <v>32</v>
      </c>
      <c r="T12188" s="1">
        <v>75223.0</v>
      </c>
      <c r="U12188" s="1" t="s">
        <v>8888</v>
      </c>
    </row>
    <row r="12189">
      <c r="A12189" s="1" t="s">
        <v>36049</v>
      </c>
      <c r="B12189" s="1">
        <v>70387.0</v>
      </c>
      <c r="C12189" s="1">
        <v>2157.0</v>
      </c>
      <c r="D12189" s="2" t="s">
        <v>35464</v>
      </c>
      <c r="E12189" s="1" t="s">
        <v>10552</v>
      </c>
      <c r="F12189" s="1" t="s">
        <v>5943</v>
      </c>
      <c r="G12189" s="3" t="str">
        <f t="shared" si="1"/>
        <v>Carol Payne</v>
      </c>
      <c r="H12189" s="3" t="str">
        <f t="shared" si="2"/>
        <v>CAROL PAYNE</v>
      </c>
      <c r="J12189" s="1" t="s">
        <v>57</v>
      </c>
      <c r="K12189" s="1" t="s">
        <v>44</v>
      </c>
      <c r="L12189" s="1">
        <v>250.0</v>
      </c>
      <c r="M12189" s="1" t="s">
        <v>58</v>
      </c>
      <c r="N12189" s="1" t="s">
        <v>35458</v>
      </c>
      <c r="O12189" s="4">
        <v>44317.0</v>
      </c>
      <c r="P12189" s="4">
        <v>44254.513773148145</v>
      </c>
      <c r="Q12189" s="1" t="s">
        <v>36050</v>
      </c>
      <c r="R12189" s="1" t="s">
        <v>31</v>
      </c>
      <c r="S12189" s="1" t="s">
        <v>32</v>
      </c>
      <c r="T12189" s="1">
        <v>75218.0</v>
      </c>
      <c r="U12189" s="1" t="s">
        <v>36051</v>
      </c>
    </row>
    <row r="12190">
      <c r="A12190" s="1" t="s">
        <v>36052</v>
      </c>
      <c r="B12190" s="1">
        <v>70391.0</v>
      </c>
      <c r="C12190" s="1">
        <v>2157.0</v>
      </c>
      <c r="D12190" s="2" t="s">
        <v>35464</v>
      </c>
      <c r="E12190" s="1" t="s">
        <v>1875</v>
      </c>
      <c r="F12190" s="1" t="s">
        <v>36053</v>
      </c>
      <c r="G12190" s="3" t="str">
        <f t="shared" si="1"/>
        <v>Anna Corcoran</v>
      </c>
      <c r="H12190" s="3" t="str">
        <f t="shared" si="2"/>
        <v>ANNA CORCORAN</v>
      </c>
      <c r="J12190" s="1" t="s">
        <v>57</v>
      </c>
      <c r="K12190" s="1" t="s">
        <v>44</v>
      </c>
      <c r="L12190" s="1">
        <v>250.0</v>
      </c>
      <c r="M12190" s="1" t="s">
        <v>58</v>
      </c>
      <c r="N12190" s="1" t="s">
        <v>35458</v>
      </c>
      <c r="O12190" s="4">
        <v>44317.0</v>
      </c>
      <c r="P12190" s="4">
        <v>44259.84761574074</v>
      </c>
      <c r="Q12190" s="1" t="s">
        <v>36054</v>
      </c>
      <c r="R12190" s="1" t="s">
        <v>31</v>
      </c>
      <c r="S12190" s="1" t="s">
        <v>32</v>
      </c>
      <c r="T12190" s="1">
        <v>75214.0</v>
      </c>
      <c r="U12190" s="1" t="s">
        <v>36055</v>
      </c>
    </row>
    <row r="12191">
      <c r="A12191" s="1" t="s">
        <v>36056</v>
      </c>
      <c r="B12191" s="1">
        <v>70392.0</v>
      </c>
      <c r="C12191" s="1">
        <v>2157.0</v>
      </c>
      <c r="D12191" s="2" t="s">
        <v>35464</v>
      </c>
      <c r="E12191" s="1" t="s">
        <v>1875</v>
      </c>
      <c r="F12191" s="1" t="s">
        <v>36053</v>
      </c>
      <c r="G12191" s="3" t="str">
        <f t="shared" si="1"/>
        <v>Anna Corcoran</v>
      </c>
      <c r="H12191" s="3" t="str">
        <f t="shared" si="2"/>
        <v>ANNA CORCORAN</v>
      </c>
      <c r="J12191" s="1" t="s">
        <v>57</v>
      </c>
      <c r="K12191" s="1" t="s">
        <v>44</v>
      </c>
      <c r="L12191" s="1">
        <v>250.0</v>
      </c>
      <c r="M12191" s="1" t="s">
        <v>58</v>
      </c>
      <c r="N12191" s="1" t="s">
        <v>35458</v>
      </c>
      <c r="O12191" s="4">
        <v>44317.0</v>
      </c>
      <c r="P12191" s="4">
        <v>44259.84782407407</v>
      </c>
      <c r="Q12191" s="1" t="s">
        <v>36054</v>
      </c>
      <c r="R12191" s="1" t="s">
        <v>31</v>
      </c>
      <c r="S12191" s="1" t="s">
        <v>32</v>
      </c>
      <c r="T12191" s="1">
        <v>75214.0</v>
      </c>
      <c r="U12191" s="1" t="s">
        <v>36055</v>
      </c>
    </row>
    <row r="12192">
      <c r="A12192" s="1" t="s">
        <v>36057</v>
      </c>
      <c r="B12192" s="1">
        <v>70393.0</v>
      </c>
      <c r="C12192" s="1">
        <v>2157.0</v>
      </c>
      <c r="D12192" s="2" t="s">
        <v>35464</v>
      </c>
      <c r="E12192" s="1" t="s">
        <v>581</v>
      </c>
      <c r="F12192" s="1" t="s">
        <v>1231</v>
      </c>
      <c r="G12192" s="3" t="str">
        <f t="shared" si="1"/>
        <v>Philip Kingston</v>
      </c>
      <c r="H12192" s="3" t="str">
        <f t="shared" si="2"/>
        <v>PHILIP KINGSTON</v>
      </c>
      <c r="J12192" s="1" t="s">
        <v>57</v>
      </c>
      <c r="K12192" s="1" t="s">
        <v>44</v>
      </c>
      <c r="L12192" s="1">
        <v>250.0</v>
      </c>
      <c r="M12192" s="1" t="s">
        <v>58</v>
      </c>
      <c r="N12192" s="1" t="s">
        <v>35458</v>
      </c>
      <c r="O12192" s="4">
        <v>44317.0</v>
      </c>
      <c r="P12192" s="4">
        <v>44260.43368055556</v>
      </c>
      <c r="Q12192" s="1" t="s">
        <v>1232</v>
      </c>
      <c r="R12192" s="1" t="s">
        <v>31</v>
      </c>
      <c r="S12192" s="1" t="s">
        <v>32</v>
      </c>
      <c r="T12192" s="1">
        <v>75206.0</v>
      </c>
      <c r="U12192" s="1" t="s">
        <v>1233</v>
      </c>
    </row>
    <row r="12193">
      <c r="A12193" s="1" t="s">
        <v>36058</v>
      </c>
      <c r="B12193" s="1">
        <v>70397.0</v>
      </c>
      <c r="C12193" s="1">
        <v>2157.0</v>
      </c>
      <c r="D12193" s="2" t="s">
        <v>35464</v>
      </c>
      <c r="E12193" s="1" t="s">
        <v>824</v>
      </c>
      <c r="F12193" s="1" t="s">
        <v>587</v>
      </c>
      <c r="G12193" s="3" t="str">
        <f t="shared" si="1"/>
        <v>Scott Moore</v>
      </c>
      <c r="H12193" s="3" t="str">
        <f t="shared" si="2"/>
        <v>SCOTT MOORE</v>
      </c>
      <c r="J12193" s="1" t="s">
        <v>57</v>
      </c>
      <c r="K12193" s="1" t="s">
        <v>44</v>
      </c>
      <c r="L12193" s="1">
        <v>250.0</v>
      </c>
      <c r="M12193" s="1" t="s">
        <v>58</v>
      </c>
      <c r="N12193" s="1" t="s">
        <v>35458</v>
      </c>
      <c r="O12193" s="4">
        <v>44317.0</v>
      </c>
      <c r="P12193" s="4">
        <v>44265.945243055554</v>
      </c>
      <c r="Q12193" s="1" t="s">
        <v>36059</v>
      </c>
      <c r="R12193" s="1" t="s">
        <v>31</v>
      </c>
      <c r="S12193" s="1" t="s">
        <v>32</v>
      </c>
      <c r="T12193" s="1">
        <v>75214.0</v>
      </c>
      <c r="U12193" s="1" t="s">
        <v>36060</v>
      </c>
    </row>
    <row r="12194">
      <c r="A12194" s="1" t="s">
        <v>36061</v>
      </c>
      <c r="B12194" s="1">
        <v>72677.0</v>
      </c>
      <c r="C12194" s="1">
        <v>2228.0</v>
      </c>
      <c r="D12194" s="2" t="s">
        <v>35466</v>
      </c>
      <c r="E12194" s="1" t="s">
        <v>167</v>
      </c>
      <c r="F12194" s="1" t="s">
        <v>15135</v>
      </c>
      <c r="G12194" s="3" t="str">
        <f t="shared" si="1"/>
        <v>Chris Wells</v>
      </c>
      <c r="H12194" s="3" t="str">
        <f t="shared" si="2"/>
        <v>CHRIS WELLS</v>
      </c>
      <c r="J12194" s="1" t="s">
        <v>57</v>
      </c>
      <c r="K12194" s="1" t="s">
        <v>47</v>
      </c>
      <c r="L12194" s="1">
        <v>250.0</v>
      </c>
      <c r="M12194" s="1" t="s">
        <v>58</v>
      </c>
      <c r="N12194" s="1" t="s">
        <v>35458</v>
      </c>
      <c r="O12194" s="4">
        <v>44317.0</v>
      </c>
      <c r="P12194" s="4">
        <v>44278.0</v>
      </c>
      <c r="Q12194" s="1" t="s">
        <v>36062</v>
      </c>
      <c r="R12194" s="1" t="s">
        <v>31</v>
      </c>
      <c r="S12194" s="1" t="s">
        <v>32</v>
      </c>
      <c r="T12194" s="1">
        <v>75230.0</v>
      </c>
      <c r="U12194" s="1" t="s">
        <v>36063</v>
      </c>
    </row>
    <row r="12195">
      <c r="A12195" s="1" t="s">
        <v>36064</v>
      </c>
      <c r="B12195" s="1">
        <v>72680.0</v>
      </c>
      <c r="C12195" s="1">
        <v>2228.0</v>
      </c>
      <c r="D12195" s="2" t="s">
        <v>35466</v>
      </c>
      <c r="E12195" s="1" t="s">
        <v>685</v>
      </c>
      <c r="F12195" s="1" t="s">
        <v>10699</v>
      </c>
      <c r="G12195" s="3" t="str">
        <f t="shared" si="1"/>
        <v>Amy Hofland</v>
      </c>
      <c r="H12195" s="3" t="str">
        <f t="shared" si="2"/>
        <v>AMY HOFLAND</v>
      </c>
      <c r="J12195" s="1" t="s">
        <v>57</v>
      </c>
      <c r="K12195" s="1" t="s">
        <v>47</v>
      </c>
      <c r="L12195" s="1">
        <v>250.0</v>
      </c>
      <c r="M12195" s="1" t="s">
        <v>58</v>
      </c>
      <c r="N12195" s="1" t="s">
        <v>35458</v>
      </c>
      <c r="O12195" s="4">
        <v>44317.0</v>
      </c>
      <c r="P12195" s="4">
        <v>44279.0</v>
      </c>
      <c r="Q12195" s="1" t="s">
        <v>36065</v>
      </c>
      <c r="R12195" s="1" t="s">
        <v>31</v>
      </c>
      <c r="S12195" s="1" t="s">
        <v>32</v>
      </c>
      <c r="T12195" s="1">
        <v>75214.0</v>
      </c>
      <c r="U12195" s="1" t="s">
        <v>36066</v>
      </c>
    </row>
    <row r="12196">
      <c r="A12196" s="1" t="s">
        <v>36067</v>
      </c>
      <c r="B12196" s="1">
        <v>72687.0</v>
      </c>
      <c r="C12196" s="1">
        <v>2228.0</v>
      </c>
      <c r="D12196" s="2" t="s">
        <v>35466</v>
      </c>
      <c r="E12196" s="1" t="s">
        <v>2593</v>
      </c>
      <c r="F12196" s="1" t="s">
        <v>2360</v>
      </c>
      <c r="G12196" s="3" t="str">
        <f t="shared" si="1"/>
        <v>Terry Conner</v>
      </c>
      <c r="H12196" s="3" t="str">
        <f t="shared" si="2"/>
        <v>TERRY CONNER</v>
      </c>
      <c r="J12196" s="1" t="s">
        <v>57</v>
      </c>
      <c r="K12196" s="1" t="s">
        <v>47</v>
      </c>
      <c r="L12196" s="1">
        <v>250.0</v>
      </c>
      <c r="M12196" s="1" t="s">
        <v>58</v>
      </c>
      <c r="N12196" s="1" t="s">
        <v>35458</v>
      </c>
      <c r="O12196" s="4">
        <v>44317.0</v>
      </c>
      <c r="P12196" s="4">
        <v>44284.0</v>
      </c>
      <c r="Q12196" s="1" t="s">
        <v>36037</v>
      </c>
      <c r="R12196" s="1" t="s">
        <v>31</v>
      </c>
      <c r="S12196" s="1" t="s">
        <v>32</v>
      </c>
      <c r="T12196" s="1">
        <v>75214.0</v>
      </c>
      <c r="U12196" s="1" t="s">
        <v>36038</v>
      </c>
    </row>
    <row r="12197">
      <c r="A12197" s="1" t="s">
        <v>36068</v>
      </c>
      <c r="B12197" s="1">
        <v>72695.0</v>
      </c>
      <c r="C12197" s="1">
        <v>2228.0</v>
      </c>
      <c r="D12197" s="2" t="s">
        <v>35466</v>
      </c>
      <c r="E12197" s="1" t="s">
        <v>487</v>
      </c>
      <c r="F12197" s="1" t="s">
        <v>3523</v>
      </c>
      <c r="G12197" s="3" t="str">
        <f t="shared" si="1"/>
        <v>Barbara Clay</v>
      </c>
      <c r="H12197" s="3" t="str">
        <f t="shared" si="2"/>
        <v>BARBARA CLAY</v>
      </c>
      <c r="J12197" s="1" t="s">
        <v>57</v>
      </c>
      <c r="K12197" s="1" t="s">
        <v>47</v>
      </c>
      <c r="L12197" s="1">
        <v>250.0</v>
      </c>
      <c r="M12197" s="1" t="s">
        <v>58</v>
      </c>
      <c r="N12197" s="1" t="s">
        <v>35458</v>
      </c>
      <c r="O12197" s="4">
        <v>44317.0</v>
      </c>
      <c r="P12197" s="4">
        <v>44287.0</v>
      </c>
      <c r="Q12197" s="1" t="s">
        <v>36069</v>
      </c>
      <c r="R12197" s="1" t="s">
        <v>31</v>
      </c>
      <c r="S12197" s="1" t="s">
        <v>32</v>
      </c>
      <c r="T12197" s="1">
        <v>75218.0</v>
      </c>
      <c r="U12197" s="1" t="s">
        <v>36070</v>
      </c>
    </row>
    <row r="12198">
      <c r="A12198" s="1" t="s">
        <v>36071</v>
      </c>
      <c r="B12198" s="1">
        <v>72696.0</v>
      </c>
      <c r="C12198" s="1">
        <v>2228.0</v>
      </c>
      <c r="D12198" s="2" t="s">
        <v>35466</v>
      </c>
      <c r="E12198" s="1" t="s">
        <v>567</v>
      </c>
      <c r="F12198" s="1" t="s">
        <v>35162</v>
      </c>
      <c r="G12198" s="3" t="str">
        <f t="shared" si="1"/>
        <v>Daniel Donovan</v>
      </c>
      <c r="H12198" s="3" t="str">
        <f t="shared" si="2"/>
        <v>DANIEL DONOVAN</v>
      </c>
      <c r="J12198" s="1" t="s">
        <v>57</v>
      </c>
      <c r="K12198" s="1" t="s">
        <v>47</v>
      </c>
      <c r="L12198" s="1">
        <v>250.0</v>
      </c>
      <c r="M12198" s="1" t="s">
        <v>58</v>
      </c>
      <c r="N12198" s="1" t="s">
        <v>35458</v>
      </c>
      <c r="O12198" s="4">
        <v>44317.0</v>
      </c>
      <c r="P12198" s="4">
        <v>44287.0</v>
      </c>
      <c r="Q12198" s="1" t="s">
        <v>36072</v>
      </c>
      <c r="R12198" s="1" t="s">
        <v>31</v>
      </c>
      <c r="S12198" s="1" t="s">
        <v>32</v>
      </c>
      <c r="T12198" s="1">
        <v>75214.0</v>
      </c>
      <c r="U12198" s="1" t="s">
        <v>36073</v>
      </c>
    </row>
    <row r="12199">
      <c r="A12199" s="1" t="s">
        <v>36074</v>
      </c>
      <c r="B12199" s="1">
        <v>72706.0</v>
      </c>
      <c r="C12199" s="1">
        <v>2228.0</v>
      </c>
      <c r="D12199" s="2" t="s">
        <v>35466</v>
      </c>
      <c r="E12199" s="1" t="s">
        <v>337</v>
      </c>
      <c r="F12199" s="1" t="s">
        <v>1398</v>
      </c>
      <c r="G12199" s="3" t="str">
        <f t="shared" si="1"/>
        <v>Christopher Luna</v>
      </c>
      <c r="H12199" s="3" t="str">
        <f t="shared" si="2"/>
        <v>CHRISTOPHER LUNA</v>
      </c>
      <c r="J12199" s="1" t="s">
        <v>57</v>
      </c>
      <c r="K12199" s="1" t="s">
        <v>47</v>
      </c>
      <c r="L12199" s="1">
        <v>250.0</v>
      </c>
      <c r="M12199" s="1" t="s">
        <v>58</v>
      </c>
      <c r="N12199" s="1" t="s">
        <v>35458</v>
      </c>
      <c r="O12199" s="4">
        <v>44317.0</v>
      </c>
      <c r="P12199" s="4">
        <v>44292.0</v>
      </c>
      <c r="Q12199" s="1" t="s">
        <v>1447</v>
      </c>
      <c r="R12199" s="1" t="s">
        <v>31</v>
      </c>
      <c r="S12199" s="1" t="s">
        <v>32</v>
      </c>
      <c r="T12199" s="1">
        <v>75313.0</v>
      </c>
      <c r="U12199" s="1" t="s">
        <v>1448</v>
      </c>
    </row>
    <row r="12200">
      <c r="A12200" s="1" t="s">
        <v>36075</v>
      </c>
      <c r="B12200" s="1">
        <v>72707.0</v>
      </c>
      <c r="C12200" s="1">
        <v>2228.0</v>
      </c>
      <c r="D12200" s="2" t="s">
        <v>35466</v>
      </c>
      <c r="E12200" s="1" t="s">
        <v>122</v>
      </c>
      <c r="F12200" s="1" t="s">
        <v>1267</v>
      </c>
      <c r="G12200" s="3" t="str">
        <f t="shared" si="1"/>
        <v>Austin Schenkel</v>
      </c>
      <c r="H12200" s="3" t="str">
        <f t="shared" si="2"/>
        <v>AUSTIN SCHENKEL</v>
      </c>
      <c r="J12200" s="1" t="s">
        <v>57</v>
      </c>
      <c r="K12200" s="1" t="s">
        <v>47</v>
      </c>
      <c r="L12200" s="1">
        <v>250.0</v>
      </c>
      <c r="M12200" s="1" t="s">
        <v>58</v>
      </c>
      <c r="N12200" s="1" t="s">
        <v>35458</v>
      </c>
      <c r="O12200" s="4">
        <v>44317.0</v>
      </c>
      <c r="P12200" s="4">
        <v>44292.0</v>
      </c>
      <c r="Q12200" s="1" t="s">
        <v>36076</v>
      </c>
      <c r="R12200" s="1" t="s">
        <v>31</v>
      </c>
      <c r="S12200" s="1" t="s">
        <v>32</v>
      </c>
      <c r="T12200" s="1">
        <v>75225.0</v>
      </c>
      <c r="U12200" s="1" t="s">
        <v>36077</v>
      </c>
    </row>
    <row r="12201">
      <c r="A12201" s="1" t="s">
        <v>36078</v>
      </c>
      <c r="B12201" s="1">
        <v>72718.0</v>
      </c>
      <c r="C12201" s="1">
        <v>2228.0</v>
      </c>
      <c r="D12201" s="2" t="s">
        <v>35466</v>
      </c>
      <c r="E12201" s="1" t="s">
        <v>547</v>
      </c>
      <c r="F12201" s="1" t="s">
        <v>36079</v>
      </c>
      <c r="G12201" s="3" t="str">
        <f t="shared" si="1"/>
        <v>John Creuzot</v>
      </c>
      <c r="H12201" s="3" t="str">
        <f t="shared" si="2"/>
        <v>JOHN CREUZOT</v>
      </c>
      <c r="J12201" s="1" t="s">
        <v>57</v>
      </c>
      <c r="K12201" s="1" t="s">
        <v>47</v>
      </c>
      <c r="L12201" s="1">
        <v>250.0</v>
      </c>
      <c r="M12201" s="1" t="s">
        <v>58</v>
      </c>
      <c r="N12201" s="1" t="s">
        <v>35458</v>
      </c>
      <c r="O12201" s="4">
        <v>44317.0</v>
      </c>
      <c r="P12201" s="4">
        <v>44293.0</v>
      </c>
      <c r="Q12201" s="1" t="s">
        <v>36080</v>
      </c>
      <c r="R12201" s="1" t="s">
        <v>31</v>
      </c>
      <c r="S12201" s="1" t="s">
        <v>32</v>
      </c>
      <c r="T12201" s="1">
        <v>75218.0</v>
      </c>
      <c r="U12201" s="1" t="s">
        <v>36081</v>
      </c>
    </row>
    <row r="12202">
      <c r="A12202" s="1" t="s">
        <v>36082</v>
      </c>
      <c r="B12202" s="1">
        <v>72719.0</v>
      </c>
      <c r="C12202" s="1">
        <v>2228.0</v>
      </c>
      <c r="D12202" s="2" t="s">
        <v>35466</v>
      </c>
      <c r="E12202" s="1" t="s">
        <v>5292</v>
      </c>
      <c r="F12202" s="1" t="s">
        <v>131</v>
      </c>
      <c r="G12202" s="3" t="str">
        <f t="shared" si="1"/>
        <v>Willis Johnson</v>
      </c>
      <c r="H12202" s="3" t="str">
        <f t="shared" si="2"/>
        <v>WILLIS JOHNSON</v>
      </c>
      <c r="J12202" s="1" t="s">
        <v>57</v>
      </c>
      <c r="K12202" s="1" t="s">
        <v>47</v>
      </c>
      <c r="L12202" s="1">
        <v>250.0</v>
      </c>
      <c r="M12202" s="1" t="s">
        <v>58</v>
      </c>
      <c r="N12202" s="1" t="s">
        <v>35458</v>
      </c>
      <c r="O12202" s="4">
        <v>44317.0</v>
      </c>
      <c r="P12202" s="4">
        <v>44293.0</v>
      </c>
      <c r="Q12202" s="1" t="s">
        <v>36083</v>
      </c>
      <c r="R12202" s="1" t="s">
        <v>31</v>
      </c>
      <c r="S12202" s="1" t="s">
        <v>32</v>
      </c>
      <c r="T12202" s="1">
        <v>75201.0</v>
      </c>
      <c r="U12202" s="1" t="s">
        <v>36084</v>
      </c>
    </row>
    <row r="12203">
      <c r="A12203" s="1" t="s">
        <v>36085</v>
      </c>
      <c r="B12203" s="1">
        <v>72720.0</v>
      </c>
      <c r="C12203" s="1">
        <v>2228.0</v>
      </c>
      <c r="D12203" s="2" t="s">
        <v>35466</v>
      </c>
      <c r="E12203" s="1" t="s">
        <v>36086</v>
      </c>
      <c r="F12203" s="1" t="s">
        <v>14485</v>
      </c>
      <c r="G12203" s="3" t="str">
        <f t="shared" si="1"/>
        <v>Dupree Scovell</v>
      </c>
      <c r="H12203" s="3" t="str">
        <f t="shared" si="2"/>
        <v>DUPREE SCOVELL</v>
      </c>
      <c r="J12203" s="1" t="s">
        <v>57</v>
      </c>
      <c r="K12203" s="1" t="s">
        <v>47</v>
      </c>
      <c r="L12203" s="1">
        <v>250.0</v>
      </c>
      <c r="M12203" s="1" t="s">
        <v>58</v>
      </c>
      <c r="N12203" s="1" t="s">
        <v>35458</v>
      </c>
      <c r="O12203" s="4">
        <v>44317.0</v>
      </c>
      <c r="P12203" s="4">
        <v>44293.0</v>
      </c>
      <c r="Q12203" s="1" t="s">
        <v>36087</v>
      </c>
      <c r="R12203" s="1" t="s">
        <v>31</v>
      </c>
      <c r="S12203" s="1" t="s">
        <v>32</v>
      </c>
      <c r="T12203" s="1">
        <v>75214.0</v>
      </c>
      <c r="U12203" s="1" t="s">
        <v>36088</v>
      </c>
    </row>
    <row r="12204">
      <c r="A12204" s="1" t="s">
        <v>36089</v>
      </c>
      <c r="B12204" s="1">
        <v>72723.0</v>
      </c>
      <c r="C12204" s="1">
        <v>2228.0</v>
      </c>
      <c r="D12204" s="2" t="s">
        <v>35466</v>
      </c>
      <c r="E12204" s="1" t="s">
        <v>824</v>
      </c>
      <c r="F12204" s="1" t="s">
        <v>825</v>
      </c>
      <c r="G12204" s="3" t="str">
        <f t="shared" si="1"/>
        <v>Scott Chase</v>
      </c>
      <c r="H12204" s="3" t="str">
        <f t="shared" si="2"/>
        <v>SCOTT CHASE</v>
      </c>
      <c r="J12204" s="1" t="s">
        <v>57</v>
      </c>
      <c r="K12204" s="1" t="s">
        <v>47</v>
      </c>
      <c r="L12204" s="1">
        <v>250.0</v>
      </c>
      <c r="M12204" s="1" t="s">
        <v>58</v>
      </c>
      <c r="N12204" s="1" t="s">
        <v>35458</v>
      </c>
      <c r="O12204" s="4">
        <v>44317.0</v>
      </c>
      <c r="P12204" s="4">
        <v>44294.0</v>
      </c>
      <c r="Q12204" s="1" t="s">
        <v>36090</v>
      </c>
      <c r="R12204" s="1" t="s">
        <v>31</v>
      </c>
      <c r="S12204" s="1" t="s">
        <v>32</v>
      </c>
      <c r="T12204" s="1">
        <v>75201.0</v>
      </c>
      <c r="U12204" s="1" t="s">
        <v>36091</v>
      </c>
    </row>
    <row r="12205">
      <c r="A12205" s="1" t="s">
        <v>36092</v>
      </c>
      <c r="B12205" s="1">
        <v>72728.0</v>
      </c>
      <c r="C12205" s="1">
        <v>2228.0</v>
      </c>
      <c r="D12205" s="2" t="s">
        <v>35466</v>
      </c>
      <c r="E12205" s="1" t="s">
        <v>1021</v>
      </c>
      <c r="F12205" s="1" t="s">
        <v>4857</v>
      </c>
      <c r="G12205" s="3" t="str">
        <f t="shared" si="1"/>
        <v>James Mattingly</v>
      </c>
      <c r="H12205" s="3" t="str">
        <f t="shared" si="2"/>
        <v>JAMES MATTINGLY</v>
      </c>
      <c r="J12205" s="1" t="s">
        <v>57</v>
      </c>
      <c r="K12205" s="1" t="s">
        <v>47</v>
      </c>
      <c r="L12205" s="1">
        <v>250.0</v>
      </c>
      <c r="M12205" s="1" t="s">
        <v>58</v>
      </c>
      <c r="N12205" s="1" t="s">
        <v>35458</v>
      </c>
      <c r="O12205" s="4">
        <v>44317.0</v>
      </c>
      <c r="P12205" s="4">
        <v>44295.0</v>
      </c>
      <c r="Q12205" s="1" t="s">
        <v>36093</v>
      </c>
      <c r="R12205" s="1" t="s">
        <v>31</v>
      </c>
      <c r="S12205" s="1" t="s">
        <v>32</v>
      </c>
      <c r="T12205" s="1">
        <v>75254.0</v>
      </c>
      <c r="U12205" s="1" t="s">
        <v>36094</v>
      </c>
    </row>
    <row r="12206">
      <c r="A12206" s="1" t="s">
        <v>36095</v>
      </c>
      <c r="B12206" s="1">
        <v>72737.0</v>
      </c>
      <c r="C12206" s="1">
        <v>2228.0</v>
      </c>
      <c r="D12206" s="2" t="s">
        <v>35466</v>
      </c>
      <c r="E12206" s="1" t="s">
        <v>7026</v>
      </c>
      <c r="F12206" s="1" t="s">
        <v>12979</v>
      </c>
      <c r="G12206" s="3" t="str">
        <f t="shared" si="1"/>
        <v>Debbie Kirby</v>
      </c>
      <c r="H12206" s="3" t="str">
        <f t="shared" si="2"/>
        <v>DEBBIE KIRBY</v>
      </c>
      <c r="J12206" s="1" t="s">
        <v>57</v>
      </c>
      <c r="K12206" s="1" t="s">
        <v>47</v>
      </c>
      <c r="L12206" s="1">
        <v>250.0</v>
      </c>
      <c r="M12206" s="1" t="s">
        <v>58</v>
      </c>
      <c r="N12206" s="1" t="s">
        <v>35458</v>
      </c>
      <c r="O12206" s="4">
        <v>44317.0</v>
      </c>
      <c r="P12206" s="4">
        <v>44298.0</v>
      </c>
      <c r="Q12206" s="1" t="s">
        <v>36096</v>
      </c>
      <c r="R12206" s="1" t="s">
        <v>31</v>
      </c>
      <c r="S12206" s="1" t="s">
        <v>32</v>
      </c>
      <c r="T12206" s="1">
        <v>75214.0</v>
      </c>
      <c r="U12206" s="1" t="s">
        <v>36097</v>
      </c>
    </row>
    <row r="12207">
      <c r="A12207" s="1" t="s">
        <v>36098</v>
      </c>
      <c r="B12207" s="1">
        <v>72739.0</v>
      </c>
      <c r="C12207" s="1">
        <v>2228.0</v>
      </c>
      <c r="D12207" s="2" t="s">
        <v>35466</v>
      </c>
      <c r="E12207" s="1" t="s">
        <v>99</v>
      </c>
      <c r="F12207" s="1" t="s">
        <v>834</v>
      </c>
      <c r="G12207" s="3" t="str">
        <f t="shared" si="1"/>
        <v>Todd Hill-Jones</v>
      </c>
      <c r="H12207" s="3" t="str">
        <f t="shared" si="2"/>
        <v>TODD HILL-JONES</v>
      </c>
      <c r="J12207" s="1" t="s">
        <v>57</v>
      </c>
      <c r="K12207" s="1" t="s">
        <v>47</v>
      </c>
      <c r="L12207" s="1">
        <v>250.0</v>
      </c>
      <c r="M12207" s="1" t="s">
        <v>58</v>
      </c>
      <c r="N12207" s="1" t="s">
        <v>35458</v>
      </c>
      <c r="O12207" s="4">
        <v>44317.0</v>
      </c>
      <c r="P12207" s="4">
        <v>44299.0</v>
      </c>
      <c r="Q12207" s="1" t="s">
        <v>598</v>
      </c>
      <c r="R12207" s="1" t="s">
        <v>31</v>
      </c>
      <c r="S12207" s="1" t="s">
        <v>32</v>
      </c>
      <c r="T12207" s="1">
        <v>75219.0</v>
      </c>
      <c r="U12207" s="1" t="s">
        <v>599</v>
      </c>
    </row>
    <row r="12208">
      <c r="A12208" s="1" t="s">
        <v>36099</v>
      </c>
      <c r="B12208" s="1">
        <v>72748.0</v>
      </c>
      <c r="C12208" s="1">
        <v>2228.0</v>
      </c>
      <c r="D12208" s="2" t="s">
        <v>35466</v>
      </c>
      <c r="E12208" s="1" t="s">
        <v>685</v>
      </c>
      <c r="F12208" s="1" t="s">
        <v>10699</v>
      </c>
      <c r="G12208" s="3" t="str">
        <f t="shared" si="1"/>
        <v>Amy Hofland</v>
      </c>
      <c r="H12208" s="3" t="str">
        <f t="shared" si="2"/>
        <v>AMY HOFLAND</v>
      </c>
      <c r="J12208" s="1" t="s">
        <v>57</v>
      </c>
      <c r="K12208" s="1" t="s">
        <v>47</v>
      </c>
      <c r="L12208" s="1">
        <v>250.0</v>
      </c>
      <c r="M12208" s="1" t="s">
        <v>58</v>
      </c>
      <c r="N12208" s="1" t="s">
        <v>35458</v>
      </c>
      <c r="O12208" s="4">
        <v>44317.0</v>
      </c>
      <c r="P12208" s="4">
        <v>44300.0</v>
      </c>
      <c r="Q12208" s="1" t="s">
        <v>10700</v>
      </c>
      <c r="R12208" s="1" t="s">
        <v>31</v>
      </c>
      <c r="S12208" s="1" t="s">
        <v>32</v>
      </c>
      <c r="T12208" s="1">
        <v>75214.0</v>
      </c>
      <c r="U12208" s="1" t="s">
        <v>10701</v>
      </c>
    </row>
    <row r="12209">
      <c r="A12209" s="1" t="s">
        <v>36100</v>
      </c>
      <c r="B12209" s="1">
        <v>72761.0</v>
      </c>
      <c r="C12209" s="1">
        <v>2228.0</v>
      </c>
      <c r="D12209" s="2" t="s">
        <v>35466</v>
      </c>
      <c r="E12209" s="1" t="s">
        <v>3752</v>
      </c>
      <c r="F12209" s="1" t="s">
        <v>36101</v>
      </c>
      <c r="G12209" s="3" t="str">
        <f t="shared" si="1"/>
        <v>Carl Isett</v>
      </c>
      <c r="H12209" s="3" t="str">
        <f t="shared" si="2"/>
        <v>CARL ISETT</v>
      </c>
      <c r="J12209" s="1" t="s">
        <v>57</v>
      </c>
      <c r="K12209" s="1" t="s">
        <v>47</v>
      </c>
      <c r="L12209" s="1">
        <v>250.0</v>
      </c>
      <c r="M12209" s="1" t="s">
        <v>58</v>
      </c>
      <c r="N12209" s="1" t="s">
        <v>35458</v>
      </c>
      <c r="O12209" s="4">
        <v>44317.0</v>
      </c>
      <c r="P12209" s="4">
        <v>44301.0</v>
      </c>
      <c r="Q12209" s="1" t="s">
        <v>36102</v>
      </c>
      <c r="R12209" s="1" t="s">
        <v>7887</v>
      </c>
      <c r="S12209" s="1" t="s">
        <v>32</v>
      </c>
      <c r="T12209" s="1">
        <v>79424.0</v>
      </c>
      <c r="U12209" s="1" t="s">
        <v>36103</v>
      </c>
    </row>
    <row r="12210">
      <c r="A12210" s="1" t="s">
        <v>36104</v>
      </c>
      <c r="B12210" s="1">
        <v>72762.0</v>
      </c>
      <c r="C12210" s="1">
        <v>2228.0</v>
      </c>
      <c r="D12210" s="2" t="s">
        <v>35466</v>
      </c>
      <c r="E12210" s="1" t="s">
        <v>3093</v>
      </c>
      <c r="F12210" s="1" t="s">
        <v>36105</v>
      </c>
      <c r="G12210" s="3" t="str">
        <f t="shared" si="1"/>
        <v>Sandy Stansbury</v>
      </c>
      <c r="H12210" s="3" t="str">
        <f t="shared" si="2"/>
        <v>SANDY STANSBURY</v>
      </c>
      <c r="J12210" s="1" t="s">
        <v>57</v>
      </c>
      <c r="K12210" s="1" t="s">
        <v>47</v>
      </c>
      <c r="L12210" s="1">
        <v>250.0</v>
      </c>
      <c r="M12210" s="1" t="s">
        <v>58</v>
      </c>
      <c r="N12210" s="1" t="s">
        <v>35458</v>
      </c>
      <c r="O12210" s="4">
        <v>44317.0</v>
      </c>
      <c r="P12210" s="4">
        <v>44301.0</v>
      </c>
      <c r="Q12210" s="1" t="s">
        <v>36106</v>
      </c>
      <c r="R12210" s="1" t="s">
        <v>31</v>
      </c>
      <c r="S12210" s="1" t="s">
        <v>32</v>
      </c>
      <c r="T12210" s="1">
        <v>75214.0</v>
      </c>
      <c r="U12210" s="1" t="s">
        <v>36107</v>
      </c>
    </row>
    <row r="12211">
      <c r="A12211" s="1" t="s">
        <v>36108</v>
      </c>
      <c r="B12211" s="1">
        <v>72763.0</v>
      </c>
      <c r="C12211" s="1">
        <v>2228.0</v>
      </c>
      <c r="D12211" s="2" t="s">
        <v>35466</v>
      </c>
      <c r="E12211" s="1" t="s">
        <v>8833</v>
      </c>
      <c r="F12211" s="1" t="s">
        <v>18396</v>
      </c>
      <c r="G12211" s="3" t="str">
        <f t="shared" si="1"/>
        <v>Andy Stern</v>
      </c>
      <c r="H12211" s="3" t="str">
        <f t="shared" si="2"/>
        <v>ANDY STERN</v>
      </c>
      <c r="J12211" s="1" t="s">
        <v>57</v>
      </c>
      <c r="K12211" s="1" t="s">
        <v>47</v>
      </c>
      <c r="L12211" s="1">
        <v>250.0</v>
      </c>
      <c r="M12211" s="1" t="s">
        <v>58</v>
      </c>
      <c r="N12211" s="1" t="s">
        <v>35458</v>
      </c>
      <c r="O12211" s="4">
        <v>44317.0</v>
      </c>
      <c r="P12211" s="4">
        <v>44301.0</v>
      </c>
      <c r="Q12211" s="1" t="s">
        <v>35539</v>
      </c>
      <c r="R12211" s="1" t="s">
        <v>31</v>
      </c>
      <c r="S12211" s="1" t="s">
        <v>32</v>
      </c>
      <c r="T12211" s="1">
        <v>75248.0</v>
      </c>
      <c r="U12211" s="1" t="s">
        <v>35540</v>
      </c>
    </row>
    <row r="12212">
      <c r="A12212" s="1" t="s">
        <v>36109</v>
      </c>
      <c r="B12212" s="1">
        <v>72768.0</v>
      </c>
      <c r="C12212" s="1">
        <v>2228.0</v>
      </c>
      <c r="D12212" s="2" t="s">
        <v>35466</v>
      </c>
      <c r="E12212" s="1" t="s">
        <v>140</v>
      </c>
      <c r="F12212" s="1" t="s">
        <v>36045</v>
      </c>
      <c r="G12212" s="3" t="str">
        <f t="shared" si="1"/>
        <v>Michael McCrary</v>
      </c>
      <c r="H12212" s="3" t="str">
        <f t="shared" si="2"/>
        <v>MICHAEL MCCRARY</v>
      </c>
      <c r="J12212" s="1" t="s">
        <v>57</v>
      </c>
      <c r="K12212" s="1" t="s">
        <v>47</v>
      </c>
      <c r="L12212" s="1">
        <v>250.0</v>
      </c>
      <c r="M12212" s="1" t="s">
        <v>58</v>
      </c>
      <c r="N12212" s="1" t="s">
        <v>35458</v>
      </c>
      <c r="O12212" s="4">
        <v>44317.0</v>
      </c>
      <c r="P12212" s="4">
        <v>44302.0</v>
      </c>
      <c r="Q12212" s="1" t="s">
        <v>36110</v>
      </c>
      <c r="R12212" s="1" t="s">
        <v>27390</v>
      </c>
      <c r="S12212" s="1" t="s">
        <v>32</v>
      </c>
      <c r="T12212" s="1">
        <v>75039.0</v>
      </c>
      <c r="U12212" s="1" t="s">
        <v>36111</v>
      </c>
    </row>
    <row r="12213">
      <c r="A12213" s="1" t="s">
        <v>36112</v>
      </c>
      <c r="B12213" s="1">
        <v>72777.0</v>
      </c>
      <c r="C12213" s="1">
        <v>2228.0</v>
      </c>
      <c r="D12213" s="2" t="s">
        <v>35466</v>
      </c>
      <c r="E12213" s="1" t="s">
        <v>167</v>
      </c>
      <c r="F12213" s="1" t="s">
        <v>12979</v>
      </c>
      <c r="G12213" s="3" t="str">
        <f t="shared" si="1"/>
        <v>Chris Kirby</v>
      </c>
      <c r="H12213" s="3" t="str">
        <f t="shared" si="2"/>
        <v>CHRIS KIRBY</v>
      </c>
      <c r="J12213" s="1" t="s">
        <v>57</v>
      </c>
      <c r="K12213" s="1" t="s">
        <v>47</v>
      </c>
      <c r="L12213" s="1">
        <v>250.0</v>
      </c>
      <c r="M12213" s="1" t="s">
        <v>58</v>
      </c>
      <c r="N12213" s="1" t="s">
        <v>35458</v>
      </c>
      <c r="O12213" s="4">
        <v>44317.0</v>
      </c>
      <c r="P12213" s="4">
        <v>44305.0</v>
      </c>
      <c r="Q12213" s="1" t="s">
        <v>36096</v>
      </c>
      <c r="R12213" s="1" t="s">
        <v>31</v>
      </c>
      <c r="S12213" s="1" t="s">
        <v>32</v>
      </c>
      <c r="T12213" s="1">
        <v>75214.0</v>
      </c>
      <c r="U12213" s="1" t="s">
        <v>36097</v>
      </c>
    </row>
    <row r="12214">
      <c r="A12214" s="1" t="s">
        <v>36113</v>
      </c>
      <c r="B12214" s="1">
        <v>72778.0</v>
      </c>
      <c r="C12214" s="1">
        <v>2228.0</v>
      </c>
      <c r="D12214" s="2" t="s">
        <v>35466</v>
      </c>
      <c r="E12214" s="1" t="s">
        <v>337</v>
      </c>
      <c r="F12214" s="1" t="s">
        <v>9756</v>
      </c>
      <c r="G12214" s="3" t="str">
        <f t="shared" si="1"/>
        <v>Christopher Cauble</v>
      </c>
      <c r="H12214" s="3" t="str">
        <f t="shared" si="2"/>
        <v>CHRISTOPHER CAUBLE</v>
      </c>
      <c r="J12214" s="1" t="s">
        <v>57</v>
      </c>
      <c r="K12214" s="1" t="s">
        <v>47</v>
      </c>
      <c r="L12214" s="1">
        <v>250.0</v>
      </c>
      <c r="M12214" s="1" t="s">
        <v>58</v>
      </c>
      <c r="N12214" s="1" t="s">
        <v>35458</v>
      </c>
      <c r="O12214" s="4">
        <v>44317.0</v>
      </c>
      <c r="P12214" s="4">
        <v>44305.0</v>
      </c>
      <c r="Q12214" s="1" t="s">
        <v>36114</v>
      </c>
      <c r="R12214" s="1" t="s">
        <v>31</v>
      </c>
      <c r="S12214" s="1" t="s">
        <v>32</v>
      </c>
      <c r="T12214" s="1">
        <v>75208.0</v>
      </c>
      <c r="U12214" s="1" t="s">
        <v>36115</v>
      </c>
    </row>
    <row r="12215">
      <c r="A12215" s="1" t="s">
        <v>36116</v>
      </c>
      <c r="B12215" s="1">
        <v>72779.0</v>
      </c>
      <c r="C12215" s="1">
        <v>2228.0</v>
      </c>
      <c r="D12215" s="2" t="s">
        <v>35466</v>
      </c>
      <c r="E12215" s="1" t="s">
        <v>695</v>
      </c>
      <c r="F12215" s="1" t="s">
        <v>10598</v>
      </c>
      <c r="G12215" s="3" t="str">
        <f t="shared" si="1"/>
        <v>Diane Webb</v>
      </c>
      <c r="H12215" s="3" t="str">
        <f t="shared" si="2"/>
        <v>DIANE WEBB</v>
      </c>
      <c r="J12215" s="1" t="s">
        <v>57</v>
      </c>
      <c r="K12215" s="1" t="s">
        <v>47</v>
      </c>
      <c r="L12215" s="1">
        <v>250.0</v>
      </c>
      <c r="M12215" s="1" t="s">
        <v>58</v>
      </c>
      <c r="N12215" s="1" t="s">
        <v>35458</v>
      </c>
      <c r="O12215" s="4">
        <v>44317.0</v>
      </c>
      <c r="P12215" s="4">
        <v>44305.0</v>
      </c>
      <c r="Q12215" s="1" t="s">
        <v>36117</v>
      </c>
      <c r="R12215" s="1" t="s">
        <v>31</v>
      </c>
      <c r="S12215" s="1" t="s">
        <v>32</v>
      </c>
      <c r="T12215" s="1">
        <v>75209.0</v>
      </c>
      <c r="U12215" s="1" t="s">
        <v>36118</v>
      </c>
    </row>
    <row r="12216">
      <c r="A12216" s="1" t="s">
        <v>36119</v>
      </c>
      <c r="B12216" s="1">
        <v>72787.0</v>
      </c>
      <c r="C12216" s="1">
        <v>2228.0</v>
      </c>
      <c r="D12216" s="2" t="s">
        <v>35466</v>
      </c>
      <c r="E12216" s="1" t="s">
        <v>1760</v>
      </c>
      <c r="F12216" s="1" t="s">
        <v>3843</v>
      </c>
      <c r="G12216" s="3" t="str">
        <f t="shared" si="1"/>
        <v>Jennifer Owen</v>
      </c>
      <c r="H12216" s="3" t="str">
        <f t="shared" si="2"/>
        <v>JENNIFER OWEN</v>
      </c>
      <c r="J12216" s="1" t="s">
        <v>57</v>
      </c>
      <c r="K12216" s="1" t="s">
        <v>47</v>
      </c>
      <c r="L12216" s="1">
        <v>250.0</v>
      </c>
      <c r="M12216" s="1" t="s">
        <v>58</v>
      </c>
      <c r="N12216" s="1" t="s">
        <v>35458</v>
      </c>
      <c r="O12216" s="4">
        <v>44317.0</v>
      </c>
      <c r="P12216" s="4">
        <v>44306.0</v>
      </c>
      <c r="Q12216" s="1" t="s">
        <v>21949</v>
      </c>
      <c r="R12216" s="1" t="s">
        <v>31</v>
      </c>
      <c r="S12216" s="1" t="s">
        <v>32</v>
      </c>
      <c r="T12216" s="1">
        <v>75214.0</v>
      </c>
      <c r="U12216" s="1" t="s">
        <v>21950</v>
      </c>
    </row>
    <row r="12217">
      <c r="A12217" s="1" t="s">
        <v>36120</v>
      </c>
      <c r="B12217" s="1">
        <v>72796.0</v>
      </c>
      <c r="C12217" s="1">
        <v>2228.0</v>
      </c>
      <c r="D12217" s="2" t="s">
        <v>35466</v>
      </c>
      <c r="E12217" s="1" t="s">
        <v>674</v>
      </c>
      <c r="F12217" s="1" t="s">
        <v>1031</v>
      </c>
      <c r="G12217" s="3" t="str">
        <f t="shared" si="1"/>
        <v>Peter Glendenning</v>
      </c>
      <c r="H12217" s="3" t="str">
        <f t="shared" si="2"/>
        <v>PETER GLENDENNING</v>
      </c>
      <c r="J12217" s="1" t="s">
        <v>57</v>
      </c>
      <c r="K12217" s="1" t="s">
        <v>47</v>
      </c>
      <c r="L12217" s="1">
        <v>250.0</v>
      </c>
      <c r="M12217" s="1" t="s">
        <v>58</v>
      </c>
      <c r="N12217" s="1" t="s">
        <v>35458</v>
      </c>
      <c r="O12217" s="4">
        <v>44317.0</v>
      </c>
      <c r="P12217" s="4">
        <v>44307.0</v>
      </c>
      <c r="Q12217" s="1" t="s">
        <v>36121</v>
      </c>
      <c r="R12217" s="1" t="s">
        <v>31</v>
      </c>
      <c r="S12217" s="1" t="s">
        <v>32</v>
      </c>
      <c r="T12217" s="1">
        <v>75219.0</v>
      </c>
      <c r="U12217" s="1" t="s">
        <v>36122</v>
      </c>
    </row>
    <row r="12218">
      <c r="A12218" s="1" t="s">
        <v>36123</v>
      </c>
      <c r="B12218" s="1">
        <v>72797.0</v>
      </c>
      <c r="C12218" s="1">
        <v>2228.0</v>
      </c>
      <c r="D12218" s="2" t="s">
        <v>35466</v>
      </c>
      <c r="E12218" s="1" t="s">
        <v>30556</v>
      </c>
      <c r="F12218" s="1" t="s">
        <v>30557</v>
      </c>
      <c r="G12218" s="3" t="str">
        <f t="shared" si="1"/>
        <v>Lucilo Pena</v>
      </c>
      <c r="H12218" s="3" t="str">
        <f t="shared" si="2"/>
        <v>LUCILO PENA</v>
      </c>
      <c r="J12218" s="1" t="s">
        <v>57</v>
      </c>
      <c r="K12218" s="1" t="s">
        <v>47</v>
      </c>
      <c r="L12218" s="1">
        <v>250.0</v>
      </c>
      <c r="M12218" s="1" t="s">
        <v>58</v>
      </c>
      <c r="N12218" s="1" t="s">
        <v>35458</v>
      </c>
      <c r="O12218" s="4">
        <v>44317.0</v>
      </c>
      <c r="P12218" s="4">
        <v>44307.0</v>
      </c>
      <c r="Q12218" s="1" t="s">
        <v>36124</v>
      </c>
      <c r="R12218" s="1" t="s">
        <v>31</v>
      </c>
      <c r="S12218" s="1" t="s">
        <v>32</v>
      </c>
      <c r="T12218" s="1">
        <v>75201.0</v>
      </c>
      <c r="U12218" s="1" t="s">
        <v>36125</v>
      </c>
    </row>
    <row r="12219">
      <c r="A12219" s="1" t="s">
        <v>36126</v>
      </c>
      <c r="B12219" s="1">
        <v>35066.0</v>
      </c>
      <c r="C12219" s="1">
        <v>2079.0</v>
      </c>
      <c r="D12219" s="2" t="s">
        <v>35462</v>
      </c>
      <c r="G12219" s="3" t="str">
        <f t="shared" si="1"/>
        <v> </v>
      </c>
      <c r="H12219" s="3" t="str">
        <f t="shared" si="2"/>
        <v> </v>
      </c>
      <c r="I12219" s="1" t="s">
        <v>36127</v>
      </c>
      <c r="J12219" s="1" t="s">
        <v>389</v>
      </c>
      <c r="K12219" s="1" t="s">
        <v>41</v>
      </c>
      <c r="L12219" s="1">
        <v>250.0</v>
      </c>
      <c r="M12219" s="1" t="s">
        <v>390</v>
      </c>
      <c r="N12219" s="1" t="s">
        <v>35458</v>
      </c>
      <c r="O12219" s="4">
        <v>44317.0</v>
      </c>
      <c r="P12219" s="4">
        <v>44043.0</v>
      </c>
      <c r="Q12219" s="1" t="s">
        <v>36128</v>
      </c>
      <c r="R12219" s="1" t="s">
        <v>31</v>
      </c>
      <c r="S12219" s="1" t="s">
        <v>32</v>
      </c>
      <c r="T12219" s="1">
        <v>75243.0</v>
      </c>
      <c r="U12219" s="1" t="s">
        <v>36129</v>
      </c>
    </row>
    <row r="12220">
      <c r="A12220" s="1" t="s">
        <v>36130</v>
      </c>
      <c r="B12220" s="1">
        <v>36766.0</v>
      </c>
      <c r="C12220" s="1">
        <v>2228.0</v>
      </c>
      <c r="D12220" s="2" t="s">
        <v>35466</v>
      </c>
      <c r="G12220" s="3" t="str">
        <f t="shared" si="1"/>
        <v> </v>
      </c>
      <c r="H12220" s="3" t="str">
        <f t="shared" si="2"/>
        <v> </v>
      </c>
      <c r="I12220" s="1" t="s">
        <v>36131</v>
      </c>
      <c r="J12220" s="1" t="s">
        <v>389</v>
      </c>
      <c r="K12220" s="1" t="s">
        <v>47</v>
      </c>
      <c r="L12220" s="1">
        <v>250.0</v>
      </c>
      <c r="M12220" s="1" t="s">
        <v>390</v>
      </c>
      <c r="N12220" s="1" t="s">
        <v>35458</v>
      </c>
      <c r="O12220" s="4">
        <v>44317.0</v>
      </c>
      <c r="P12220" s="4">
        <v>44306.0</v>
      </c>
      <c r="Q12220" s="1" t="s">
        <v>36132</v>
      </c>
      <c r="R12220" s="1" t="s">
        <v>31</v>
      </c>
      <c r="S12220" s="1" t="s">
        <v>32</v>
      </c>
      <c r="T12220" s="1">
        <v>75204.0</v>
      </c>
      <c r="U12220" s="1" t="s">
        <v>36133</v>
      </c>
    </row>
    <row r="12221">
      <c r="A12221" s="1" t="s">
        <v>36134</v>
      </c>
      <c r="B12221" s="1">
        <v>79274.0</v>
      </c>
      <c r="C12221" s="1">
        <v>2341.0</v>
      </c>
      <c r="D12221" s="2" t="s">
        <v>35470</v>
      </c>
      <c r="E12221" s="1" t="s">
        <v>18395</v>
      </c>
      <c r="F12221" s="1" t="s">
        <v>2291</v>
      </c>
      <c r="G12221" s="3" t="str">
        <f t="shared" si="1"/>
        <v>Kris Butler</v>
      </c>
      <c r="H12221" s="3" t="str">
        <f t="shared" si="2"/>
        <v>KRIS BUTLER</v>
      </c>
      <c r="J12221" s="1" t="s">
        <v>57</v>
      </c>
      <c r="K12221" s="1" t="s">
        <v>53</v>
      </c>
      <c r="L12221" s="1">
        <v>250.0</v>
      </c>
      <c r="M12221" s="1" t="s">
        <v>58</v>
      </c>
      <c r="N12221" s="1" t="s">
        <v>35458</v>
      </c>
      <c r="O12221" s="4">
        <v>44317.0</v>
      </c>
      <c r="P12221" s="4">
        <v>44308.0</v>
      </c>
      <c r="Q12221" s="1" t="s">
        <v>20669</v>
      </c>
      <c r="R12221" s="1" t="s">
        <v>31</v>
      </c>
      <c r="S12221" s="1" t="s">
        <v>32</v>
      </c>
      <c r="T12221" s="1">
        <v>75208.0</v>
      </c>
      <c r="U12221" s="1" t="s">
        <v>20670</v>
      </c>
    </row>
    <row r="12222">
      <c r="A12222" s="1" t="s">
        <v>36135</v>
      </c>
      <c r="B12222" s="1">
        <v>79285.0</v>
      </c>
      <c r="C12222" s="1">
        <v>2341.0</v>
      </c>
      <c r="D12222" s="2" t="s">
        <v>35470</v>
      </c>
      <c r="E12222" s="1" t="s">
        <v>1217</v>
      </c>
      <c r="F12222" s="1" t="s">
        <v>5158</v>
      </c>
      <c r="G12222" s="3" t="str">
        <f t="shared" si="1"/>
        <v>Jason Simon</v>
      </c>
      <c r="H12222" s="3" t="str">
        <f t="shared" si="2"/>
        <v>JASON SIMON</v>
      </c>
      <c r="J12222" s="1" t="s">
        <v>57</v>
      </c>
      <c r="K12222" s="1" t="s">
        <v>53</v>
      </c>
      <c r="L12222" s="1">
        <v>250.0</v>
      </c>
      <c r="M12222" s="1" t="s">
        <v>58</v>
      </c>
      <c r="N12222" s="1" t="s">
        <v>35458</v>
      </c>
      <c r="O12222" s="4">
        <v>44317.0</v>
      </c>
      <c r="P12222" s="4">
        <v>44313.0</v>
      </c>
      <c r="Q12222" s="1" t="s">
        <v>5159</v>
      </c>
      <c r="R12222" s="1" t="s">
        <v>368</v>
      </c>
      <c r="S12222" s="1" t="s">
        <v>32</v>
      </c>
      <c r="T12222" s="1">
        <v>75061.0</v>
      </c>
      <c r="U12222" s="1" t="s">
        <v>7435</v>
      </c>
    </row>
    <row r="12223">
      <c r="A12223" s="1" t="s">
        <v>36136</v>
      </c>
      <c r="B12223" s="1">
        <v>79280.0</v>
      </c>
      <c r="C12223" s="1">
        <v>2341.0</v>
      </c>
      <c r="D12223" s="2" t="s">
        <v>35470</v>
      </c>
      <c r="E12223" s="1" t="s">
        <v>8883</v>
      </c>
      <c r="F12223" s="1" t="s">
        <v>2814</v>
      </c>
      <c r="G12223" s="3" t="str">
        <f t="shared" si="1"/>
        <v>Giles Davidson</v>
      </c>
      <c r="H12223" s="3" t="str">
        <f t="shared" si="2"/>
        <v>GILES DAVIDSON</v>
      </c>
      <c r="J12223" s="1" t="s">
        <v>57</v>
      </c>
      <c r="K12223" s="1" t="s">
        <v>53</v>
      </c>
      <c r="L12223" s="1">
        <v>250.0</v>
      </c>
      <c r="M12223" s="1" t="s">
        <v>58</v>
      </c>
      <c r="N12223" s="1" t="s">
        <v>35458</v>
      </c>
      <c r="O12223" s="4">
        <v>44317.0</v>
      </c>
      <c r="P12223" s="4">
        <v>44312.0</v>
      </c>
      <c r="Q12223" s="1" t="s">
        <v>23328</v>
      </c>
      <c r="R12223" s="1" t="s">
        <v>31</v>
      </c>
      <c r="S12223" s="1" t="s">
        <v>32</v>
      </c>
      <c r="T12223" s="1">
        <v>75208.0</v>
      </c>
      <c r="U12223" s="1" t="s">
        <v>23329</v>
      </c>
    </row>
    <row r="12224">
      <c r="A12224" s="1" t="s">
        <v>36137</v>
      </c>
      <c r="B12224" s="1">
        <v>79286.0</v>
      </c>
      <c r="C12224" s="1">
        <v>2341.0</v>
      </c>
      <c r="D12224" s="2" t="s">
        <v>35470</v>
      </c>
      <c r="E12224" s="1" t="s">
        <v>36138</v>
      </c>
      <c r="F12224" s="1" t="s">
        <v>587</v>
      </c>
      <c r="G12224" s="3" t="str">
        <f t="shared" si="1"/>
        <v>Scott &amp; Laura Moore</v>
      </c>
      <c r="H12224" s="3" t="str">
        <f t="shared" si="2"/>
        <v>SCOTT &amp; LAURA MOORE</v>
      </c>
      <c r="J12224" s="1" t="s">
        <v>57</v>
      </c>
      <c r="K12224" s="1" t="s">
        <v>53</v>
      </c>
      <c r="L12224" s="1">
        <v>250.0</v>
      </c>
      <c r="M12224" s="1" t="s">
        <v>58</v>
      </c>
      <c r="N12224" s="1" t="s">
        <v>35458</v>
      </c>
      <c r="O12224" s="4">
        <v>44317.0</v>
      </c>
      <c r="P12224" s="4">
        <v>44313.0</v>
      </c>
      <c r="Q12224" s="1" t="s">
        <v>36059</v>
      </c>
      <c r="R12224" s="1" t="s">
        <v>31</v>
      </c>
      <c r="S12224" s="1" t="s">
        <v>32</v>
      </c>
      <c r="T12224" s="1">
        <v>75214.0</v>
      </c>
      <c r="U12224" s="1" t="s">
        <v>36060</v>
      </c>
    </row>
    <row r="12225">
      <c r="A12225" s="1" t="s">
        <v>36139</v>
      </c>
      <c r="B12225" s="1">
        <v>79300.0</v>
      </c>
      <c r="C12225" s="1">
        <v>2341.0</v>
      </c>
      <c r="D12225" s="2" t="s">
        <v>35470</v>
      </c>
      <c r="E12225" s="1" t="s">
        <v>8572</v>
      </c>
      <c r="F12225" s="1" t="s">
        <v>36140</v>
      </c>
      <c r="G12225" s="3" t="str">
        <f t="shared" si="1"/>
        <v>Lynne Mabry</v>
      </c>
      <c r="H12225" s="3" t="str">
        <f t="shared" si="2"/>
        <v>LYNNE MABRY</v>
      </c>
      <c r="J12225" s="1" t="s">
        <v>57</v>
      </c>
      <c r="K12225" s="1" t="s">
        <v>53</v>
      </c>
      <c r="L12225" s="1">
        <v>250.0</v>
      </c>
      <c r="M12225" s="1" t="s">
        <v>58</v>
      </c>
      <c r="N12225" s="1" t="s">
        <v>35458</v>
      </c>
      <c r="O12225" s="4">
        <v>44317.0</v>
      </c>
      <c r="P12225" s="4">
        <v>44314.0</v>
      </c>
      <c r="Q12225" s="1" t="s">
        <v>36141</v>
      </c>
      <c r="R12225" s="1" t="s">
        <v>31</v>
      </c>
      <c r="S12225" s="1" t="s">
        <v>32</v>
      </c>
      <c r="T12225" s="1">
        <v>75206.0</v>
      </c>
      <c r="U12225" s="1" t="s">
        <v>36142</v>
      </c>
    </row>
    <row r="12226">
      <c r="A12226" s="1" t="s">
        <v>36143</v>
      </c>
      <c r="B12226" s="1">
        <v>79287.0</v>
      </c>
      <c r="C12226" s="1">
        <v>2341.0</v>
      </c>
      <c r="D12226" s="2" t="s">
        <v>35470</v>
      </c>
      <c r="E12226" s="1" t="s">
        <v>269</v>
      </c>
      <c r="F12226" s="1" t="s">
        <v>36144</v>
      </c>
      <c r="G12226" s="3" t="str">
        <f t="shared" si="1"/>
        <v>Kim Noltemy</v>
      </c>
      <c r="H12226" s="3" t="str">
        <f t="shared" si="2"/>
        <v>KIM NOLTEMY</v>
      </c>
      <c r="J12226" s="1" t="s">
        <v>57</v>
      </c>
      <c r="K12226" s="1" t="s">
        <v>53</v>
      </c>
      <c r="L12226" s="1">
        <v>250.0</v>
      </c>
      <c r="M12226" s="1" t="s">
        <v>58</v>
      </c>
      <c r="N12226" s="1" t="s">
        <v>35458</v>
      </c>
      <c r="O12226" s="4">
        <v>44317.0</v>
      </c>
      <c r="P12226" s="4">
        <v>44313.0</v>
      </c>
      <c r="Q12226" s="1" t="s">
        <v>36145</v>
      </c>
      <c r="R12226" s="1" t="s">
        <v>31</v>
      </c>
      <c r="S12226" s="1" t="s">
        <v>32</v>
      </c>
      <c r="T12226" s="1">
        <v>75201.0</v>
      </c>
      <c r="U12226" s="1" t="s">
        <v>36146</v>
      </c>
    </row>
    <row r="12227">
      <c r="A12227" s="1" t="s">
        <v>36147</v>
      </c>
      <c r="B12227" s="1">
        <v>38684.0</v>
      </c>
      <c r="C12227" s="1">
        <v>2341.0</v>
      </c>
      <c r="D12227" s="2" t="s">
        <v>35470</v>
      </c>
      <c r="G12227" s="3" t="str">
        <f t="shared" si="1"/>
        <v> </v>
      </c>
      <c r="H12227" s="3" t="str">
        <f t="shared" si="2"/>
        <v> </v>
      </c>
      <c r="I12227" s="1" t="s">
        <v>36148</v>
      </c>
      <c r="J12227" s="1" t="s">
        <v>389</v>
      </c>
      <c r="K12227" s="1" t="s">
        <v>53</v>
      </c>
      <c r="L12227" s="1">
        <v>250.0</v>
      </c>
      <c r="M12227" s="1" t="s">
        <v>390</v>
      </c>
      <c r="N12227" s="1" t="s">
        <v>35458</v>
      </c>
      <c r="O12227" s="4">
        <v>44317.0</v>
      </c>
      <c r="P12227" s="4">
        <v>44336.0</v>
      </c>
      <c r="Q12227" s="1" t="s">
        <v>36149</v>
      </c>
      <c r="R12227" s="1" t="s">
        <v>31</v>
      </c>
      <c r="S12227" s="1" t="s">
        <v>32</v>
      </c>
      <c r="T12227" s="1">
        <v>75244.0</v>
      </c>
      <c r="U12227" s="1" t="s">
        <v>36150</v>
      </c>
    </row>
    <row r="12228">
      <c r="A12228" s="1" t="s">
        <v>36151</v>
      </c>
      <c r="B12228" s="1">
        <v>79310.0</v>
      </c>
      <c r="C12228" s="1">
        <v>2341.0</v>
      </c>
      <c r="D12228" s="2" t="s">
        <v>35470</v>
      </c>
      <c r="E12228" s="1" t="s">
        <v>1324</v>
      </c>
      <c r="F12228" s="1" t="s">
        <v>36152</v>
      </c>
      <c r="G12228" s="3" t="str">
        <f t="shared" si="1"/>
        <v>Ronald Siebler</v>
      </c>
      <c r="H12228" s="3" t="str">
        <f t="shared" si="2"/>
        <v>RONALD SIEBLER</v>
      </c>
      <c r="J12228" s="1" t="s">
        <v>57</v>
      </c>
      <c r="K12228" s="1" t="s">
        <v>53</v>
      </c>
      <c r="L12228" s="1">
        <v>250.0</v>
      </c>
      <c r="M12228" s="1" t="s">
        <v>58</v>
      </c>
      <c r="N12228" s="1" t="s">
        <v>35458</v>
      </c>
      <c r="O12228" s="4">
        <v>44317.0</v>
      </c>
      <c r="P12228" s="4">
        <v>44323.0</v>
      </c>
      <c r="Q12228" s="1" t="s">
        <v>36153</v>
      </c>
      <c r="R12228" s="1" t="s">
        <v>31</v>
      </c>
      <c r="S12228" s="1" t="s">
        <v>32</v>
      </c>
      <c r="T12228" s="1">
        <v>75218.0</v>
      </c>
      <c r="U12228" s="1" t="s">
        <v>36154</v>
      </c>
    </row>
    <row r="12229">
      <c r="A12229" s="1" t="s">
        <v>36155</v>
      </c>
      <c r="B12229" s="1">
        <v>79299.0</v>
      </c>
      <c r="C12229" s="1">
        <v>2341.0</v>
      </c>
      <c r="D12229" s="2" t="s">
        <v>35470</v>
      </c>
      <c r="E12229" s="1" t="s">
        <v>758</v>
      </c>
      <c r="F12229" s="1" t="s">
        <v>4494</v>
      </c>
      <c r="G12229" s="3" t="str">
        <f t="shared" si="1"/>
        <v>Elizabeth Howard</v>
      </c>
      <c r="H12229" s="3" t="str">
        <f t="shared" si="2"/>
        <v>ELIZABETH HOWARD</v>
      </c>
      <c r="J12229" s="1" t="s">
        <v>57</v>
      </c>
      <c r="K12229" s="1" t="s">
        <v>53</v>
      </c>
      <c r="L12229" s="1">
        <v>250.0</v>
      </c>
      <c r="M12229" s="1" t="s">
        <v>58</v>
      </c>
      <c r="N12229" s="1" t="s">
        <v>35458</v>
      </c>
      <c r="O12229" s="4">
        <v>44317.0</v>
      </c>
      <c r="P12229" s="4">
        <v>44314.0</v>
      </c>
      <c r="Q12229" s="1" t="s">
        <v>36156</v>
      </c>
      <c r="R12229" s="1" t="s">
        <v>31</v>
      </c>
      <c r="S12229" s="1" t="s">
        <v>32</v>
      </c>
      <c r="T12229" s="1">
        <v>75218.0</v>
      </c>
      <c r="U12229" s="1" t="s">
        <v>36157</v>
      </c>
    </row>
    <row r="12230">
      <c r="A12230" s="1" t="s">
        <v>36158</v>
      </c>
      <c r="B12230" s="1">
        <v>36767.0</v>
      </c>
      <c r="C12230" s="1">
        <v>2228.0</v>
      </c>
      <c r="D12230" s="2" t="s">
        <v>35466</v>
      </c>
      <c r="G12230" s="3" t="str">
        <f t="shared" si="1"/>
        <v> </v>
      </c>
      <c r="H12230" s="3" t="str">
        <f t="shared" si="2"/>
        <v> </v>
      </c>
      <c r="I12230" s="1" t="s">
        <v>976</v>
      </c>
      <c r="J12230" s="1" t="s">
        <v>389</v>
      </c>
      <c r="K12230" s="1" t="s">
        <v>47</v>
      </c>
      <c r="L12230" s="1">
        <v>250.6</v>
      </c>
      <c r="M12230" s="1" t="s">
        <v>390</v>
      </c>
      <c r="N12230" s="1" t="s">
        <v>35458</v>
      </c>
      <c r="O12230" s="4">
        <v>44317.0</v>
      </c>
      <c r="P12230" s="4">
        <v>44306.0</v>
      </c>
      <c r="Q12230" s="1" t="s">
        <v>35862</v>
      </c>
      <c r="R12230" s="1" t="s">
        <v>31</v>
      </c>
      <c r="S12230" s="1" t="s">
        <v>32</v>
      </c>
      <c r="T12230" s="1">
        <v>75206.0</v>
      </c>
      <c r="U12230" s="1" t="s">
        <v>35863</v>
      </c>
    </row>
    <row r="12231">
      <c r="A12231" s="1" t="s">
        <v>36159</v>
      </c>
      <c r="B12231" s="1">
        <v>36757.0</v>
      </c>
      <c r="C12231" s="1">
        <v>2228.0</v>
      </c>
      <c r="D12231" s="2" t="s">
        <v>35466</v>
      </c>
      <c r="E12231" s="1" t="s">
        <v>33643</v>
      </c>
      <c r="F12231" s="1" t="s">
        <v>13520</v>
      </c>
      <c r="G12231" s="3" t="str">
        <f t="shared" si="1"/>
        <v>Omar Salazar</v>
      </c>
      <c r="H12231" s="3" t="str">
        <f t="shared" si="2"/>
        <v>OMAR SALAZAR</v>
      </c>
      <c r="J12231" s="1" t="s">
        <v>389</v>
      </c>
      <c r="K12231" s="1" t="s">
        <v>47</v>
      </c>
      <c r="L12231" s="1">
        <v>270.0</v>
      </c>
      <c r="M12231" s="1" t="s">
        <v>390</v>
      </c>
      <c r="N12231" s="1" t="s">
        <v>35458</v>
      </c>
      <c r="O12231" s="4">
        <v>44317.0</v>
      </c>
      <c r="P12231" s="4">
        <v>44280.0</v>
      </c>
      <c r="Q12231" s="1" t="s">
        <v>35812</v>
      </c>
      <c r="R12231" s="1" t="s">
        <v>31</v>
      </c>
      <c r="S12231" s="1" t="s">
        <v>32</v>
      </c>
      <c r="T12231" s="1">
        <v>75211.0</v>
      </c>
      <c r="U12231" s="1" t="s">
        <v>35813</v>
      </c>
    </row>
    <row r="12232">
      <c r="A12232" s="1" t="s">
        <v>36160</v>
      </c>
      <c r="B12232" s="1">
        <v>36758.0</v>
      </c>
      <c r="C12232" s="1">
        <v>2228.0</v>
      </c>
      <c r="D12232" s="2" t="s">
        <v>35466</v>
      </c>
      <c r="E12232" s="1" t="s">
        <v>35819</v>
      </c>
      <c r="F12232" s="1" t="s">
        <v>35820</v>
      </c>
      <c r="G12232" s="3" t="str">
        <f t="shared" si="1"/>
        <v>Daisy Jamaica</v>
      </c>
      <c r="H12232" s="3" t="str">
        <f t="shared" si="2"/>
        <v>DAISY JAMAICA</v>
      </c>
      <c r="J12232" s="1" t="s">
        <v>389</v>
      </c>
      <c r="K12232" s="1" t="s">
        <v>47</v>
      </c>
      <c r="L12232" s="1">
        <v>270.0</v>
      </c>
      <c r="M12232" s="1" t="s">
        <v>390</v>
      </c>
      <c r="N12232" s="1" t="s">
        <v>35458</v>
      </c>
      <c r="O12232" s="4">
        <v>44317.0</v>
      </c>
      <c r="P12232" s="4">
        <v>44280.0</v>
      </c>
      <c r="Q12232" s="1" t="s">
        <v>35821</v>
      </c>
      <c r="R12232" s="1" t="s">
        <v>31</v>
      </c>
      <c r="S12232" s="1" t="s">
        <v>32</v>
      </c>
      <c r="T12232" s="1">
        <v>75206.0</v>
      </c>
      <c r="U12232" s="1" t="s">
        <v>35822</v>
      </c>
    </row>
    <row r="12233">
      <c r="A12233" s="1" t="s">
        <v>36161</v>
      </c>
      <c r="B12233" s="1">
        <v>72681.0</v>
      </c>
      <c r="C12233" s="1">
        <v>2228.0</v>
      </c>
      <c r="D12233" s="2" t="s">
        <v>35466</v>
      </c>
      <c r="E12233" s="1" t="s">
        <v>2588</v>
      </c>
      <c r="F12233" s="1" t="s">
        <v>9213</v>
      </c>
      <c r="G12233" s="3" t="str">
        <f t="shared" si="1"/>
        <v>Brian Bischoff</v>
      </c>
      <c r="H12233" s="3" t="str">
        <f t="shared" si="2"/>
        <v>BRIAN BISCHOFF</v>
      </c>
      <c r="J12233" s="1" t="s">
        <v>57</v>
      </c>
      <c r="K12233" s="1" t="s">
        <v>47</v>
      </c>
      <c r="L12233" s="1">
        <v>300.0</v>
      </c>
      <c r="M12233" s="1" t="s">
        <v>58</v>
      </c>
      <c r="N12233" s="1" t="s">
        <v>35458</v>
      </c>
      <c r="O12233" s="4">
        <v>44317.0</v>
      </c>
      <c r="P12233" s="4">
        <v>44279.0</v>
      </c>
      <c r="Q12233" s="1" t="s">
        <v>36162</v>
      </c>
      <c r="R12233" s="1" t="s">
        <v>31</v>
      </c>
      <c r="S12233" s="1" t="s">
        <v>32</v>
      </c>
      <c r="T12233" s="1">
        <v>75205.0</v>
      </c>
      <c r="U12233" s="1" t="s">
        <v>36163</v>
      </c>
    </row>
    <row r="12234">
      <c r="A12234" s="1" t="s">
        <v>36164</v>
      </c>
      <c r="B12234" s="1">
        <v>38670.0</v>
      </c>
      <c r="C12234" s="1">
        <v>2341.0</v>
      </c>
      <c r="D12234" s="2" t="s">
        <v>35470</v>
      </c>
      <c r="G12234" s="3" t="str">
        <f t="shared" si="1"/>
        <v> </v>
      </c>
      <c r="H12234" s="3" t="str">
        <f t="shared" si="2"/>
        <v> </v>
      </c>
      <c r="I12234" s="1" t="s">
        <v>36165</v>
      </c>
      <c r="J12234" s="1" t="s">
        <v>389</v>
      </c>
      <c r="K12234" s="1" t="s">
        <v>53</v>
      </c>
      <c r="L12234" s="1">
        <v>300.0</v>
      </c>
      <c r="M12234" s="1" t="s">
        <v>390</v>
      </c>
      <c r="N12234" s="1" t="s">
        <v>35458</v>
      </c>
      <c r="O12234" s="4">
        <v>44317.0</v>
      </c>
      <c r="P12234" s="4">
        <v>44315.0</v>
      </c>
      <c r="Q12234" s="1" t="s">
        <v>35805</v>
      </c>
      <c r="R12234" s="1" t="s">
        <v>31</v>
      </c>
      <c r="S12234" s="1" t="s">
        <v>32</v>
      </c>
      <c r="T12234" s="1">
        <v>75206.0</v>
      </c>
      <c r="U12234" s="1" t="s">
        <v>35806</v>
      </c>
    </row>
    <row r="12235">
      <c r="A12235" s="1" t="s">
        <v>36166</v>
      </c>
      <c r="B12235" s="1">
        <v>38870.0</v>
      </c>
      <c r="C12235" s="1">
        <v>2367.0</v>
      </c>
      <c r="D12235" s="2" t="s">
        <v>35457</v>
      </c>
      <c r="G12235" s="3" t="str">
        <f t="shared" si="1"/>
        <v> </v>
      </c>
      <c r="H12235" s="3" t="str">
        <f t="shared" si="2"/>
        <v> </v>
      </c>
      <c r="I12235" s="1" t="s">
        <v>5380</v>
      </c>
      <c r="J12235" s="1" t="s">
        <v>389</v>
      </c>
      <c r="K12235" s="1" t="s">
        <v>27</v>
      </c>
      <c r="L12235" s="1">
        <v>306.3</v>
      </c>
      <c r="M12235" s="1" t="s">
        <v>390</v>
      </c>
      <c r="N12235" s="1" t="s">
        <v>35458</v>
      </c>
      <c r="O12235" s="4">
        <v>45052.0</v>
      </c>
      <c r="P12235" s="4">
        <v>44536.0</v>
      </c>
      <c r="Q12235" s="1" t="s">
        <v>5029</v>
      </c>
      <c r="R12235" s="1" t="s">
        <v>31</v>
      </c>
      <c r="S12235" s="1" t="s">
        <v>32</v>
      </c>
      <c r="T12235" s="1">
        <v>75225.0</v>
      </c>
      <c r="U12235" s="1" t="s">
        <v>5030</v>
      </c>
    </row>
    <row r="12236">
      <c r="A12236" s="1" t="s">
        <v>36167</v>
      </c>
      <c r="B12236" s="1">
        <v>35850.0</v>
      </c>
      <c r="C12236" s="1">
        <v>2157.0</v>
      </c>
      <c r="D12236" s="2" t="s">
        <v>35464</v>
      </c>
      <c r="E12236" s="1" t="s">
        <v>146</v>
      </c>
      <c r="F12236" s="1" t="s">
        <v>35881</v>
      </c>
      <c r="G12236" s="3" t="str">
        <f t="shared" si="1"/>
        <v>Karen Hardtner</v>
      </c>
      <c r="H12236" s="3" t="str">
        <f t="shared" si="2"/>
        <v>KAREN HARDTNER</v>
      </c>
      <c r="J12236" s="1" t="s">
        <v>389</v>
      </c>
      <c r="K12236" s="1" t="s">
        <v>44</v>
      </c>
      <c r="L12236" s="1">
        <v>311.55</v>
      </c>
      <c r="M12236" s="1" t="s">
        <v>390</v>
      </c>
      <c r="N12236" s="1" t="s">
        <v>35458</v>
      </c>
      <c r="O12236" s="4">
        <v>44317.0</v>
      </c>
      <c r="P12236" s="4">
        <v>44236.0</v>
      </c>
      <c r="Q12236" s="1" t="s">
        <v>35882</v>
      </c>
      <c r="R12236" s="1" t="s">
        <v>3790</v>
      </c>
      <c r="S12236" s="1" t="s">
        <v>2893</v>
      </c>
      <c r="T12236" s="1">
        <v>71106.0</v>
      </c>
      <c r="U12236" s="1" t="s">
        <v>35883</v>
      </c>
    </row>
    <row r="12237">
      <c r="A12237" s="1" t="s">
        <v>36168</v>
      </c>
      <c r="B12237" s="1">
        <v>38676.0</v>
      </c>
      <c r="C12237" s="1">
        <v>2341.0</v>
      </c>
      <c r="D12237" s="2" t="s">
        <v>35470</v>
      </c>
      <c r="G12237" s="3" t="str">
        <f t="shared" si="1"/>
        <v> </v>
      </c>
      <c r="H12237" s="3" t="str">
        <f t="shared" si="2"/>
        <v> </v>
      </c>
      <c r="I12237" s="1" t="s">
        <v>13297</v>
      </c>
      <c r="J12237" s="1" t="s">
        <v>389</v>
      </c>
      <c r="K12237" s="1" t="s">
        <v>53</v>
      </c>
      <c r="L12237" s="1">
        <v>320.02</v>
      </c>
      <c r="M12237" s="1" t="s">
        <v>390</v>
      </c>
      <c r="N12237" s="1" t="s">
        <v>35458</v>
      </c>
      <c r="O12237" s="4">
        <v>44317.0</v>
      </c>
      <c r="P12237" s="4">
        <v>44322.0</v>
      </c>
      <c r="Q12237" s="1" t="s">
        <v>36169</v>
      </c>
      <c r="R12237" s="1" t="s">
        <v>31</v>
      </c>
      <c r="S12237" s="1" t="s">
        <v>32</v>
      </c>
      <c r="T12237" s="1">
        <v>75214.0</v>
      </c>
      <c r="U12237" s="1" t="s">
        <v>36170</v>
      </c>
    </row>
    <row r="12238">
      <c r="A12238" s="1" t="s">
        <v>36171</v>
      </c>
      <c r="B12238" s="1">
        <v>35852.0</v>
      </c>
      <c r="C12238" s="1">
        <v>2157.0</v>
      </c>
      <c r="D12238" s="2" t="s">
        <v>35464</v>
      </c>
      <c r="G12238" s="3" t="str">
        <f t="shared" si="1"/>
        <v> </v>
      </c>
      <c r="H12238" s="3" t="str">
        <f t="shared" si="2"/>
        <v> </v>
      </c>
      <c r="I12238" s="1" t="s">
        <v>35858</v>
      </c>
      <c r="J12238" s="1" t="s">
        <v>389</v>
      </c>
      <c r="K12238" s="1" t="s">
        <v>44</v>
      </c>
      <c r="L12238" s="1">
        <v>324.74</v>
      </c>
      <c r="M12238" s="1" t="s">
        <v>390</v>
      </c>
      <c r="N12238" s="1" t="s">
        <v>35458</v>
      </c>
      <c r="O12238" s="4">
        <v>44317.0</v>
      </c>
      <c r="P12238" s="4">
        <v>44238.0</v>
      </c>
      <c r="Q12238" s="1" t="s">
        <v>35859</v>
      </c>
      <c r="R12238" s="1" t="s">
        <v>374</v>
      </c>
      <c r="S12238" s="1" t="s">
        <v>375</v>
      </c>
      <c r="T12238" s="1">
        <v>11201.0</v>
      </c>
      <c r="U12238" s="1" t="s">
        <v>35860</v>
      </c>
    </row>
    <row r="12239">
      <c r="A12239" s="1" t="s">
        <v>36172</v>
      </c>
      <c r="B12239" s="1">
        <v>38869.0</v>
      </c>
      <c r="C12239" s="1">
        <v>2367.0</v>
      </c>
      <c r="D12239" s="2" t="s">
        <v>35457</v>
      </c>
      <c r="G12239" s="3" t="str">
        <f t="shared" si="1"/>
        <v> </v>
      </c>
      <c r="H12239" s="3" t="str">
        <f t="shared" si="2"/>
        <v> </v>
      </c>
      <c r="I12239" s="1" t="s">
        <v>36173</v>
      </c>
      <c r="J12239" s="1" t="s">
        <v>389</v>
      </c>
      <c r="K12239" s="1" t="s">
        <v>27</v>
      </c>
      <c r="L12239" s="1">
        <v>324.75</v>
      </c>
      <c r="M12239" s="1" t="s">
        <v>390</v>
      </c>
      <c r="N12239" s="1" t="s">
        <v>35458</v>
      </c>
      <c r="O12239" s="4">
        <v>45052.0</v>
      </c>
      <c r="P12239" s="5">
        <v>44524.0</v>
      </c>
      <c r="Q12239" s="1" t="s">
        <v>36174</v>
      </c>
      <c r="R12239" s="1" t="s">
        <v>31</v>
      </c>
      <c r="S12239" s="1" t="s">
        <v>32</v>
      </c>
      <c r="T12239" s="1">
        <v>75218.0</v>
      </c>
      <c r="U12239" s="1" t="s">
        <v>36175</v>
      </c>
    </row>
    <row r="12240">
      <c r="A12240" s="1" t="s">
        <v>36176</v>
      </c>
      <c r="B12240" s="1">
        <v>38672.0</v>
      </c>
      <c r="C12240" s="1">
        <v>2341.0</v>
      </c>
      <c r="D12240" s="2" t="s">
        <v>35470</v>
      </c>
      <c r="G12240" s="3" t="str">
        <f t="shared" si="1"/>
        <v> </v>
      </c>
      <c r="H12240" s="3" t="str">
        <f t="shared" si="2"/>
        <v> </v>
      </c>
      <c r="I12240" s="1" t="s">
        <v>36177</v>
      </c>
      <c r="J12240" s="1" t="s">
        <v>389</v>
      </c>
      <c r="K12240" s="1" t="s">
        <v>53</v>
      </c>
      <c r="L12240" s="1">
        <v>333.52</v>
      </c>
      <c r="M12240" s="1" t="s">
        <v>390</v>
      </c>
      <c r="N12240" s="1" t="s">
        <v>35458</v>
      </c>
      <c r="O12240" s="4">
        <v>44317.0</v>
      </c>
      <c r="P12240" s="4">
        <v>44319.0</v>
      </c>
      <c r="Q12240" s="1" t="s">
        <v>36178</v>
      </c>
      <c r="R12240" s="1" t="s">
        <v>31</v>
      </c>
      <c r="S12240" s="1" t="s">
        <v>32</v>
      </c>
      <c r="T12240" s="1">
        <v>75214.0</v>
      </c>
      <c r="U12240" s="1" t="s">
        <v>36179</v>
      </c>
    </row>
    <row r="12241">
      <c r="A12241" s="1" t="s">
        <v>36180</v>
      </c>
      <c r="B12241" s="1">
        <v>38868.0</v>
      </c>
      <c r="C12241" s="1">
        <v>2367.0</v>
      </c>
      <c r="D12241" s="2" t="s">
        <v>35457</v>
      </c>
      <c r="G12241" s="3" t="str">
        <f t="shared" si="1"/>
        <v> </v>
      </c>
      <c r="H12241" s="3" t="str">
        <f t="shared" si="2"/>
        <v> </v>
      </c>
      <c r="I12241" s="1" t="s">
        <v>36181</v>
      </c>
      <c r="J12241" s="1" t="s">
        <v>389</v>
      </c>
      <c r="K12241" s="1" t="s">
        <v>27</v>
      </c>
      <c r="L12241" s="1">
        <v>370.31</v>
      </c>
      <c r="M12241" s="1" t="s">
        <v>390</v>
      </c>
      <c r="N12241" s="1" t="s">
        <v>35458</v>
      </c>
      <c r="O12241" s="4">
        <v>45052.0</v>
      </c>
      <c r="P12241" s="4">
        <v>44431.0</v>
      </c>
      <c r="Q12241" s="1" t="s">
        <v>36182</v>
      </c>
      <c r="R12241" s="1" t="s">
        <v>31</v>
      </c>
      <c r="S12241" s="1" t="s">
        <v>32</v>
      </c>
      <c r="T12241" s="1">
        <v>75214.0</v>
      </c>
      <c r="U12241" s="1" t="s">
        <v>36183</v>
      </c>
    </row>
    <row r="12242">
      <c r="A12242" s="1" t="s">
        <v>36184</v>
      </c>
      <c r="B12242" s="1">
        <v>36759.0</v>
      </c>
      <c r="C12242" s="1">
        <v>2228.0</v>
      </c>
      <c r="D12242" s="2" t="s">
        <v>35466</v>
      </c>
      <c r="E12242" s="1" t="s">
        <v>8554</v>
      </c>
      <c r="F12242" s="1" t="s">
        <v>35851</v>
      </c>
      <c r="G12242" s="3" t="str">
        <f t="shared" si="1"/>
        <v>Luke Tinker</v>
      </c>
      <c r="H12242" s="3" t="str">
        <f t="shared" si="2"/>
        <v>LUKE TINKER</v>
      </c>
      <c r="J12242" s="1" t="s">
        <v>389</v>
      </c>
      <c r="K12242" s="1" t="s">
        <v>47</v>
      </c>
      <c r="L12242" s="1">
        <v>397.5</v>
      </c>
      <c r="M12242" s="1" t="s">
        <v>390</v>
      </c>
      <c r="N12242" s="1" t="s">
        <v>35458</v>
      </c>
      <c r="O12242" s="4">
        <v>44317.0</v>
      </c>
      <c r="P12242" s="4">
        <v>44280.0</v>
      </c>
      <c r="Q12242" s="1" t="s">
        <v>35852</v>
      </c>
      <c r="R12242" s="1" t="s">
        <v>806</v>
      </c>
      <c r="S12242" s="1" t="s">
        <v>32</v>
      </c>
      <c r="T12242" s="1">
        <v>76205.0</v>
      </c>
      <c r="U12242" s="1" t="s">
        <v>35853</v>
      </c>
    </row>
    <row r="12243">
      <c r="A12243" s="1" t="s">
        <v>36185</v>
      </c>
      <c r="B12243" s="1">
        <v>38871.0</v>
      </c>
      <c r="C12243" s="1">
        <v>2367.0</v>
      </c>
      <c r="D12243" s="2" t="s">
        <v>35457</v>
      </c>
      <c r="G12243" s="3" t="str">
        <f t="shared" si="1"/>
        <v> </v>
      </c>
      <c r="H12243" s="3" t="str">
        <f t="shared" si="2"/>
        <v> </v>
      </c>
      <c r="I12243" s="1" t="s">
        <v>36186</v>
      </c>
      <c r="J12243" s="1" t="s">
        <v>389</v>
      </c>
      <c r="K12243" s="1" t="s">
        <v>27</v>
      </c>
      <c r="L12243" s="1">
        <v>415.21</v>
      </c>
      <c r="M12243" s="1" t="s">
        <v>390</v>
      </c>
      <c r="N12243" s="1" t="s">
        <v>35458</v>
      </c>
      <c r="O12243" s="4">
        <v>45052.0</v>
      </c>
      <c r="P12243" s="4">
        <v>44539.0</v>
      </c>
      <c r="Q12243" s="1" t="s">
        <v>25121</v>
      </c>
      <c r="R12243" s="1" t="s">
        <v>31</v>
      </c>
      <c r="S12243" s="1" t="s">
        <v>32</v>
      </c>
      <c r="T12243" s="1">
        <v>75201.0</v>
      </c>
      <c r="U12243" s="1" t="s">
        <v>25122</v>
      </c>
    </row>
    <row r="12244">
      <c r="A12244" s="1" t="s">
        <v>36187</v>
      </c>
      <c r="B12244" s="1">
        <v>38680.0</v>
      </c>
      <c r="C12244" s="1">
        <v>2341.0</v>
      </c>
      <c r="D12244" s="2" t="s">
        <v>35470</v>
      </c>
      <c r="E12244" s="1" t="s">
        <v>8554</v>
      </c>
      <c r="F12244" s="1" t="s">
        <v>35851</v>
      </c>
      <c r="G12244" s="3" t="str">
        <f t="shared" si="1"/>
        <v>Luke Tinker</v>
      </c>
      <c r="H12244" s="3" t="str">
        <f t="shared" si="2"/>
        <v>LUKE TINKER</v>
      </c>
      <c r="J12244" s="1" t="s">
        <v>389</v>
      </c>
      <c r="K12244" s="1" t="s">
        <v>53</v>
      </c>
      <c r="L12244" s="1">
        <v>432.5</v>
      </c>
      <c r="M12244" s="1" t="s">
        <v>390</v>
      </c>
      <c r="N12244" s="1" t="s">
        <v>35458</v>
      </c>
      <c r="O12244" s="4">
        <v>44317.0</v>
      </c>
      <c r="P12244" s="4">
        <v>44323.0</v>
      </c>
      <c r="Q12244" s="1" t="s">
        <v>36188</v>
      </c>
      <c r="R12244" s="1" t="s">
        <v>806</v>
      </c>
      <c r="S12244" s="1" t="s">
        <v>32</v>
      </c>
      <c r="T12244" s="1">
        <v>76205.0</v>
      </c>
      <c r="U12244" s="1" t="s">
        <v>36189</v>
      </c>
    </row>
    <row r="12245">
      <c r="A12245" s="1" t="s">
        <v>36190</v>
      </c>
      <c r="B12245" s="1">
        <v>35857.0</v>
      </c>
      <c r="C12245" s="1">
        <v>2157.0</v>
      </c>
      <c r="D12245" s="2" t="s">
        <v>35464</v>
      </c>
      <c r="G12245" s="3" t="str">
        <f t="shared" si="1"/>
        <v> </v>
      </c>
      <c r="H12245" s="3" t="str">
        <f t="shared" si="2"/>
        <v> </v>
      </c>
      <c r="I12245" s="1" t="s">
        <v>1194</v>
      </c>
      <c r="J12245" s="1" t="s">
        <v>389</v>
      </c>
      <c r="K12245" s="1" t="s">
        <v>44</v>
      </c>
      <c r="L12245" s="1">
        <v>475.0</v>
      </c>
      <c r="M12245" s="1" t="s">
        <v>390</v>
      </c>
      <c r="N12245" s="1" t="s">
        <v>35458</v>
      </c>
      <c r="O12245" s="4">
        <v>44317.0</v>
      </c>
      <c r="P12245" s="4">
        <v>44259.0</v>
      </c>
      <c r="Q12245" s="1" t="s">
        <v>36191</v>
      </c>
      <c r="R12245" s="1" t="s">
        <v>31</v>
      </c>
      <c r="S12245" s="1" t="s">
        <v>32</v>
      </c>
      <c r="T12245" s="1">
        <v>75357.0</v>
      </c>
      <c r="U12245" s="1" t="s">
        <v>36192</v>
      </c>
    </row>
    <row r="12246">
      <c r="A12246" s="1">
        <v>472816.0</v>
      </c>
      <c r="B12246" s="1">
        <v>72816.0</v>
      </c>
      <c r="C12246" s="1">
        <v>2228.0</v>
      </c>
      <c r="D12246" s="2" t="s">
        <v>35466</v>
      </c>
      <c r="E12246" s="1" t="s">
        <v>3083</v>
      </c>
      <c r="F12246" s="1" t="s">
        <v>21956</v>
      </c>
      <c r="G12246" s="3" t="str">
        <f t="shared" si="1"/>
        <v>Laura Reed</v>
      </c>
      <c r="H12246" s="3" t="str">
        <f t="shared" si="2"/>
        <v>LAURA REED</v>
      </c>
      <c r="J12246" s="1" t="s">
        <v>5772</v>
      </c>
      <c r="K12246" s="1" t="s">
        <v>47</v>
      </c>
      <c r="L12246" s="1">
        <v>500.0</v>
      </c>
      <c r="M12246" s="1" t="s">
        <v>5772</v>
      </c>
      <c r="N12246" s="1" t="s">
        <v>35458</v>
      </c>
      <c r="O12246" s="4">
        <v>44317.0</v>
      </c>
      <c r="P12246" s="4">
        <v>44282.0</v>
      </c>
      <c r="Q12246" s="1" t="s">
        <v>35805</v>
      </c>
      <c r="R12246" s="1" t="s">
        <v>31</v>
      </c>
      <c r="S12246" s="1" t="s">
        <v>32</v>
      </c>
      <c r="T12246" s="1">
        <v>75206.0</v>
      </c>
      <c r="U12246" s="1" t="s">
        <v>35806</v>
      </c>
    </row>
    <row r="12247">
      <c r="A12247" s="1">
        <v>472818.0</v>
      </c>
      <c r="B12247" s="1">
        <v>72818.0</v>
      </c>
      <c r="C12247" s="1">
        <v>2228.0</v>
      </c>
      <c r="D12247" s="2" t="s">
        <v>35466</v>
      </c>
      <c r="E12247" s="1" t="s">
        <v>3083</v>
      </c>
      <c r="F12247" s="1" t="s">
        <v>21956</v>
      </c>
      <c r="G12247" s="3" t="str">
        <f t="shared" si="1"/>
        <v>Laura Reed</v>
      </c>
      <c r="H12247" s="3" t="str">
        <f t="shared" si="2"/>
        <v>LAURA REED</v>
      </c>
      <c r="J12247" s="1" t="s">
        <v>5772</v>
      </c>
      <c r="K12247" s="1" t="s">
        <v>47</v>
      </c>
      <c r="L12247" s="1">
        <v>500.0</v>
      </c>
      <c r="M12247" s="1" t="s">
        <v>5772</v>
      </c>
      <c r="N12247" s="1" t="s">
        <v>35458</v>
      </c>
      <c r="O12247" s="4">
        <v>44317.0</v>
      </c>
      <c r="P12247" s="4">
        <v>44307.0</v>
      </c>
      <c r="Q12247" s="1" t="s">
        <v>35516</v>
      </c>
      <c r="R12247" s="1" t="s">
        <v>31</v>
      </c>
      <c r="S12247" s="1" t="s">
        <v>32</v>
      </c>
      <c r="T12247" s="1">
        <v>75206.0</v>
      </c>
      <c r="U12247" s="1" t="s">
        <v>35517</v>
      </c>
    </row>
    <row r="12248">
      <c r="A12248" s="1" t="s">
        <v>36193</v>
      </c>
      <c r="B12248" s="1">
        <v>66379.0</v>
      </c>
      <c r="C12248" s="1">
        <v>2079.0</v>
      </c>
      <c r="D12248" s="2" t="s">
        <v>35462</v>
      </c>
      <c r="E12248" s="1" t="s">
        <v>6690</v>
      </c>
      <c r="F12248" s="1" t="s">
        <v>7416</v>
      </c>
      <c r="G12248" s="3" t="str">
        <f t="shared" si="1"/>
        <v>Michele Wheeler</v>
      </c>
      <c r="H12248" s="3" t="str">
        <f t="shared" si="2"/>
        <v>MICHELE WHEELER</v>
      </c>
      <c r="J12248" s="1" t="s">
        <v>57</v>
      </c>
      <c r="K12248" s="1" t="s">
        <v>41</v>
      </c>
      <c r="L12248" s="1">
        <v>500.0</v>
      </c>
      <c r="M12248" s="1" t="s">
        <v>58</v>
      </c>
      <c r="N12248" s="1" t="s">
        <v>35458</v>
      </c>
      <c r="O12248" s="4">
        <v>44317.0</v>
      </c>
      <c r="P12248" s="4">
        <v>44111.66458333333</v>
      </c>
      <c r="Q12248" s="1" t="s">
        <v>36194</v>
      </c>
      <c r="R12248" s="1" t="s">
        <v>1541</v>
      </c>
      <c r="S12248" s="1" t="s">
        <v>32</v>
      </c>
      <c r="T12248" s="1">
        <v>75025.0</v>
      </c>
      <c r="U12248" s="1" t="s">
        <v>36195</v>
      </c>
    </row>
    <row r="12249">
      <c r="A12249" s="1" t="s">
        <v>36196</v>
      </c>
      <c r="B12249" s="1">
        <v>66381.0</v>
      </c>
      <c r="C12249" s="1">
        <v>2079.0</v>
      </c>
      <c r="D12249" s="2" t="s">
        <v>35462</v>
      </c>
      <c r="E12249" s="1" t="s">
        <v>10765</v>
      </c>
      <c r="F12249" s="1" t="s">
        <v>30056</v>
      </c>
      <c r="G12249" s="3" t="str">
        <f t="shared" si="1"/>
        <v>Duncan Fulton</v>
      </c>
      <c r="H12249" s="3" t="str">
        <f t="shared" si="2"/>
        <v>DUNCAN FULTON</v>
      </c>
      <c r="J12249" s="1" t="s">
        <v>57</v>
      </c>
      <c r="K12249" s="1" t="s">
        <v>41</v>
      </c>
      <c r="L12249" s="1">
        <v>500.0</v>
      </c>
      <c r="M12249" s="1" t="s">
        <v>58</v>
      </c>
      <c r="N12249" s="1" t="s">
        <v>35458</v>
      </c>
      <c r="O12249" s="4">
        <v>44317.0</v>
      </c>
      <c r="P12249" s="4">
        <v>44112.68125</v>
      </c>
      <c r="Q12249" s="1" t="s">
        <v>30057</v>
      </c>
      <c r="R12249" s="1" t="s">
        <v>31</v>
      </c>
      <c r="S12249" s="1" t="s">
        <v>32</v>
      </c>
      <c r="T12249" s="1">
        <v>75205.0</v>
      </c>
      <c r="U12249" s="1" t="s">
        <v>30058</v>
      </c>
    </row>
    <row r="12250">
      <c r="A12250" s="1" t="s">
        <v>36197</v>
      </c>
      <c r="B12250" s="1">
        <v>66385.0</v>
      </c>
      <c r="C12250" s="1">
        <v>2079.0</v>
      </c>
      <c r="D12250" s="2" t="s">
        <v>35462</v>
      </c>
      <c r="E12250" s="1" t="s">
        <v>3065</v>
      </c>
      <c r="F12250" s="1" t="s">
        <v>11216</v>
      </c>
      <c r="G12250" s="3" t="str">
        <f t="shared" si="1"/>
        <v>Donald McNamara</v>
      </c>
      <c r="H12250" s="3" t="str">
        <f t="shared" si="2"/>
        <v>DONALD MCNAMARA</v>
      </c>
      <c r="J12250" s="1" t="s">
        <v>57</v>
      </c>
      <c r="K12250" s="1" t="s">
        <v>41</v>
      </c>
      <c r="L12250" s="1">
        <v>500.0</v>
      </c>
      <c r="M12250" s="1" t="s">
        <v>58</v>
      </c>
      <c r="N12250" s="1" t="s">
        <v>35458</v>
      </c>
      <c r="O12250" s="4">
        <v>44317.0</v>
      </c>
      <c r="P12250" s="4">
        <v>44137.0</v>
      </c>
      <c r="Q12250" s="1" t="s">
        <v>36198</v>
      </c>
      <c r="R12250" s="1" t="s">
        <v>31</v>
      </c>
      <c r="S12250" s="1" t="s">
        <v>32</v>
      </c>
      <c r="T12250" s="1">
        <v>75219.0</v>
      </c>
      <c r="U12250" s="1" t="s">
        <v>36199</v>
      </c>
    </row>
    <row r="12251">
      <c r="A12251" s="1" t="s">
        <v>36200</v>
      </c>
      <c r="B12251" s="1">
        <v>66386.0</v>
      </c>
      <c r="C12251" s="1">
        <v>2079.0</v>
      </c>
      <c r="D12251" s="2" t="s">
        <v>35462</v>
      </c>
      <c r="E12251" s="1" t="s">
        <v>11439</v>
      </c>
      <c r="F12251" s="1" t="s">
        <v>11440</v>
      </c>
      <c r="G12251" s="3" t="str">
        <f t="shared" si="1"/>
        <v>Neal Sleeper</v>
      </c>
      <c r="H12251" s="3" t="str">
        <f t="shared" si="2"/>
        <v>NEAL SLEEPER</v>
      </c>
      <c r="J12251" s="1" t="s">
        <v>57</v>
      </c>
      <c r="K12251" s="1" t="s">
        <v>41</v>
      </c>
      <c r="L12251" s="1">
        <v>500.0</v>
      </c>
      <c r="M12251" s="1" t="s">
        <v>58</v>
      </c>
      <c r="N12251" s="1" t="s">
        <v>35458</v>
      </c>
      <c r="O12251" s="4">
        <v>44317.0</v>
      </c>
      <c r="P12251" s="4">
        <v>44137.0</v>
      </c>
      <c r="Q12251" s="1" t="s">
        <v>11441</v>
      </c>
      <c r="R12251" s="1" t="s">
        <v>31</v>
      </c>
      <c r="S12251" s="1" t="s">
        <v>32</v>
      </c>
      <c r="T12251" s="1">
        <v>75204.0</v>
      </c>
      <c r="U12251" s="1" t="s">
        <v>11442</v>
      </c>
    </row>
    <row r="12252">
      <c r="A12252" s="1" t="s">
        <v>36201</v>
      </c>
      <c r="B12252" s="1">
        <v>66392.0</v>
      </c>
      <c r="C12252" s="1">
        <v>2079.0</v>
      </c>
      <c r="D12252" s="2" t="s">
        <v>35462</v>
      </c>
      <c r="E12252" s="1" t="s">
        <v>151</v>
      </c>
      <c r="F12252" s="1" t="s">
        <v>1403</v>
      </c>
      <c r="G12252" s="3" t="str">
        <f t="shared" si="1"/>
        <v>Patrick Crow</v>
      </c>
      <c r="H12252" s="3" t="str">
        <f t="shared" si="2"/>
        <v>PATRICK CROW</v>
      </c>
      <c r="J12252" s="1" t="s">
        <v>57</v>
      </c>
      <c r="K12252" s="1" t="s">
        <v>41</v>
      </c>
      <c r="L12252" s="1">
        <v>500.0</v>
      </c>
      <c r="M12252" s="1" t="s">
        <v>58</v>
      </c>
      <c r="N12252" s="1" t="s">
        <v>35458</v>
      </c>
      <c r="O12252" s="4">
        <v>44317.0</v>
      </c>
      <c r="P12252" s="4">
        <v>44137.85972222222</v>
      </c>
      <c r="Q12252" s="1" t="s">
        <v>5371</v>
      </c>
      <c r="R12252" s="1" t="s">
        <v>31</v>
      </c>
      <c r="S12252" s="1" t="s">
        <v>32</v>
      </c>
      <c r="T12252" s="1">
        <v>75229.0</v>
      </c>
      <c r="U12252" s="1" t="s">
        <v>5372</v>
      </c>
    </row>
    <row r="12253">
      <c r="A12253" s="1" t="s">
        <v>36202</v>
      </c>
      <c r="B12253" s="1">
        <v>66393.0</v>
      </c>
      <c r="C12253" s="1">
        <v>2079.0</v>
      </c>
      <c r="D12253" s="2" t="s">
        <v>35462</v>
      </c>
      <c r="E12253" s="1" t="s">
        <v>1347</v>
      </c>
      <c r="F12253" s="1" t="s">
        <v>1348</v>
      </c>
      <c r="G12253" s="3" t="str">
        <f t="shared" si="1"/>
        <v>Joe Alcantar</v>
      </c>
      <c r="H12253" s="3" t="str">
        <f t="shared" si="2"/>
        <v>JOE ALCANTAR</v>
      </c>
      <c r="J12253" s="1" t="s">
        <v>57</v>
      </c>
      <c r="K12253" s="1" t="s">
        <v>41</v>
      </c>
      <c r="L12253" s="1">
        <v>500.0</v>
      </c>
      <c r="M12253" s="1" t="s">
        <v>58</v>
      </c>
      <c r="N12253" s="1" t="s">
        <v>35458</v>
      </c>
      <c r="O12253" s="4">
        <v>44317.0</v>
      </c>
      <c r="P12253" s="4">
        <v>44137.864583333336</v>
      </c>
      <c r="Q12253" s="1" t="s">
        <v>5374</v>
      </c>
      <c r="R12253" s="1" t="s">
        <v>31</v>
      </c>
      <c r="S12253" s="1" t="s">
        <v>32</v>
      </c>
      <c r="T12253" s="1">
        <v>75225.0</v>
      </c>
      <c r="U12253" s="1" t="s">
        <v>5375</v>
      </c>
    </row>
    <row r="12254">
      <c r="A12254" s="1" t="s">
        <v>36203</v>
      </c>
      <c r="B12254" s="1">
        <v>66397.0</v>
      </c>
      <c r="C12254" s="1">
        <v>2079.0</v>
      </c>
      <c r="D12254" s="2" t="s">
        <v>35462</v>
      </c>
      <c r="E12254" s="1" t="s">
        <v>3093</v>
      </c>
      <c r="F12254" s="1" t="s">
        <v>36105</v>
      </c>
      <c r="G12254" s="3" t="str">
        <f t="shared" si="1"/>
        <v>Sandy Stansbury</v>
      </c>
      <c r="H12254" s="3" t="str">
        <f t="shared" si="2"/>
        <v>SANDY STANSBURY</v>
      </c>
      <c r="J12254" s="1" t="s">
        <v>57</v>
      </c>
      <c r="K12254" s="1" t="s">
        <v>41</v>
      </c>
      <c r="L12254" s="1">
        <v>500.0</v>
      </c>
      <c r="M12254" s="1" t="s">
        <v>58</v>
      </c>
      <c r="N12254" s="1" t="s">
        <v>35458</v>
      </c>
      <c r="O12254" s="4">
        <v>44317.0</v>
      </c>
      <c r="P12254" s="4">
        <v>44140.916666666664</v>
      </c>
      <c r="Q12254" s="1" t="s">
        <v>36204</v>
      </c>
      <c r="R12254" s="1" t="s">
        <v>31</v>
      </c>
      <c r="S12254" s="1" t="s">
        <v>32</v>
      </c>
      <c r="T12254" s="1">
        <v>75214.0</v>
      </c>
      <c r="U12254" s="1" t="s">
        <v>36205</v>
      </c>
    </row>
    <row r="12255">
      <c r="A12255" s="1" t="s">
        <v>36206</v>
      </c>
      <c r="B12255" s="1">
        <v>66398.0</v>
      </c>
      <c r="C12255" s="1">
        <v>2079.0</v>
      </c>
      <c r="D12255" s="2" t="s">
        <v>35462</v>
      </c>
      <c r="E12255" s="1" t="s">
        <v>3921</v>
      </c>
      <c r="F12255" s="1" t="s">
        <v>36207</v>
      </c>
      <c r="G12255" s="3" t="str">
        <f t="shared" si="1"/>
        <v>Maria Hasbany</v>
      </c>
      <c r="H12255" s="3" t="str">
        <f t="shared" si="2"/>
        <v>MARIA HASBANY</v>
      </c>
      <c r="J12255" s="1" t="s">
        <v>57</v>
      </c>
      <c r="K12255" s="1" t="s">
        <v>41</v>
      </c>
      <c r="L12255" s="1">
        <v>500.0</v>
      </c>
      <c r="M12255" s="1" t="s">
        <v>58</v>
      </c>
      <c r="N12255" s="1" t="s">
        <v>35458</v>
      </c>
      <c r="O12255" s="4">
        <v>44317.0</v>
      </c>
      <c r="P12255" s="4">
        <v>44141.75486111111</v>
      </c>
      <c r="Q12255" s="1" t="s">
        <v>36208</v>
      </c>
      <c r="R12255" s="1" t="s">
        <v>31</v>
      </c>
      <c r="S12255" s="1" t="s">
        <v>32</v>
      </c>
      <c r="T12255" s="1">
        <v>75214.0</v>
      </c>
      <c r="U12255" s="1" t="s">
        <v>36209</v>
      </c>
    </row>
    <row r="12256">
      <c r="A12256" s="1" t="s">
        <v>36210</v>
      </c>
      <c r="B12256" s="1">
        <v>66413.0</v>
      </c>
      <c r="C12256" s="1">
        <v>2079.0</v>
      </c>
      <c r="D12256" s="2" t="s">
        <v>35462</v>
      </c>
      <c r="E12256" s="1" t="s">
        <v>457</v>
      </c>
      <c r="F12256" s="1" t="s">
        <v>9937</v>
      </c>
      <c r="G12256" s="3" t="str">
        <f t="shared" si="1"/>
        <v>Barry Hancock</v>
      </c>
      <c r="H12256" s="3" t="str">
        <f t="shared" si="2"/>
        <v>BARRY HANCOCK</v>
      </c>
      <c r="J12256" s="1" t="s">
        <v>57</v>
      </c>
      <c r="K12256" s="1" t="s">
        <v>41</v>
      </c>
      <c r="L12256" s="1">
        <v>500.0</v>
      </c>
      <c r="M12256" s="1" t="s">
        <v>58</v>
      </c>
      <c r="N12256" s="1" t="s">
        <v>35458</v>
      </c>
      <c r="O12256" s="4">
        <v>44317.0</v>
      </c>
      <c r="P12256" s="4">
        <v>44169.90277777778</v>
      </c>
      <c r="Q12256" s="1" t="s">
        <v>11178</v>
      </c>
      <c r="R12256" s="1" t="s">
        <v>31</v>
      </c>
      <c r="S12256" s="1" t="s">
        <v>32</v>
      </c>
      <c r="T12256" s="1">
        <v>75205.0</v>
      </c>
      <c r="U12256" s="1" t="s">
        <v>11179</v>
      </c>
    </row>
    <row r="12257">
      <c r="A12257" s="1" t="s">
        <v>36211</v>
      </c>
      <c r="B12257" s="1">
        <v>66416.0</v>
      </c>
      <c r="C12257" s="1">
        <v>2079.0</v>
      </c>
      <c r="D12257" s="2" t="s">
        <v>35462</v>
      </c>
      <c r="E12257" s="1" t="s">
        <v>3812</v>
      </c>
      <c r="F12257" s="1" t="s">
        <v>10041</v>
      </c>
      <c r="G12257" s="3" t="str">
        <f t="shared" si="1"/>
        <v>Lisa Cabaniss</v>
      </c>
      <c r="H12257" s="3" t="str">
        <f t="shared" si="2"/>
        <v>LISA CABANISS</v>
      </c>
      <c r="J12257" s="1" t="s">
        <v>57</v>
      </c>
      <c r="K12257" s="1" t="s">
        <v>41</v>
      </c>
      <c r="L12257" s="1">
        <v>500.0</v>
      </c>
      <c r="M12257" s="1" t="s">
        <v>58</v>
      </c>
      <c r="N12257" s="1" t="s">
        <v>35458</v>
      </c>
      <c r="O12257" s="4">
        <v>44317.0</v>
      </c>
      <c r="P12257" s="5">
        <v>44176.6625</v>
      </c>
      <c r="Q12257" s="1" t="s">
        <v>36212</v>
      </c>
      <c r="R12257" s="1" t="s">
        <v>31</v>
      </c>
      <c r="S12257" s="1" t="s">
        <v>32</v>
      </c>
      <c r="T12257" s="1">
        <v>75208.0</v>
      </c>
      <c r="U12257" s="1" t="s">
        <v>36213</v>
      </c>
    </row>
    <row r="12258">
      <c r="A12258" s="1" t="s">
        <v>36214</v>
      </c>
      <c r="B12258" s="1">
        <v>66418.0</v>
      </c>
      <c r="C12258" s="1">
        <v>2079.0</v>
      </c>
      <c r="D12258" s="2" t="s">
        <v>35462</v>
      </c>
      <c r="E12258" s="1" t="s">
        <v>24</v>
      </c>
      <c r="F12258" s="1" t="s">
        <v>1226</v>
      </c>
      <c r="G12258" s="3" t="str">
        <f t="shared" si="1"/>
        <v>Adam Medrano</v>
      </c>
      <c r="H12258" s="3" t="str">
        <f t="shared" si="2"/>
        <v>ADAM MEDRANO</v>
      </c>
      <c r="J12258" s="1" t="s">
        <v>57</v>
      </c>
      <c r="K12258" s="1" t="s">
        <v>41</v>
      </c>
      <c r="L12258" s="1">
        <v>500.0</v>
      </c>
      <c r="M12258" s="1" t="s">
        <v>58</v>
      </c>
      <c r="N12258" s="1" t="s">
        <v>35458</v>
      </c>
      <c r="O12258" s="4">
        <v>44317.0</v>
      </c>
      <c r="P12258" s="5">
        <v>44176.998611111114</v>
      </c>
      <c r="Q12258" s="1" t="s">
        <v>36215</v>
      </c>
      <c r="R12258" s="1" t="s">
        <v>31</v>
      </c>
      <c r="S12258" s="1" t="s">
        <v>32</v>
      </c>
      <c r="T12258" s="1">
        <v>75219.0</v>
      </c>
      <c r="U12258" s="1" t="s">
        <v>36216</v>
      </c>
    </row>
    <row r="12259">
      <c r="A12259" s="1" t="s">
        <v>36217</v>
      </c>
      <c r="B12259" s="1">
        <v>66422.0</v>
      </c>
      <c r="C12259" s="1">
        <v>2079.0</v>
      </c>
      <c r="D12259" s="2" t="s">
        <v>35462</v>
      </c>
      <c r="E12259" s="1" t="s">
        <v>1324</v>
      </c>
      <c r="F12259" s="1" t="s">
        <v>591</v>
      </c>
      <c r="G12259" s="3" t="str">
        <f t="shared" si="1"/>
        <v>Ronald Kirk</v>
      </c>
      <c r="H12259" s="3" t="str">
        <f t="shared" si="2"/>
        <v>RONALD KIRK</v>
      </c>
      <c r="J12259" s="1" t="s">
        <v>57</v>
      </c>
      <c r="K12259" s="1" t="s">
        <v>41</v>
      </c>
      <c r="L12259" s="1">
        <v>500.0</v>
      </c>
      <c r="M12259" s="1" t="s">
        <v>58</v>
      </c>
      <c r="N12259" s="1" t="s">
        <v>35458</v>
      </c>
      <c r="O12259" s="4">
        <v>44317.0</v>
      </c>
      <c r="P12259" s="5">
        <v>44178.66180555556</v>
      </c>
      <c r="Q12259" s="1" t="s">
        <v>7497</v>
      </c>
      <c r="R12259" s="1" t="s">
        <v>31</v>
      </c>
      <c r="S12259" s="1" t="s">
        <v>32</v>
      </c>
      <c r="T12259" s="1">
        <v>75214.0</v>
      </c>
      <c r="U12259" s="1" t="s">
        <v>7498</v>
      </c>
    </row>
    <row r="12260">
      <c r="A12260" s="1" t="s">
        <v>36218</v>
      </c>
      <c r="B12260" s="1">
        <v>66433.0</v>
      </c>
      <c r="C12260" s="1">
        <v>2079.0</v>
      </c>
      <c r="D12260" s="2" t="s">
        <v>35462</v>
      </c>
      <c r="E12260" s="1" t="s">
        <v>1266</v>
      </c>
      <c r="F12260" s="1" t="s">
        <v>1267</v>
      </c>
      <c r="G12260" s="3" t="str">
        <f t="shared" si="1"/>
        <v>Pete Schenkel</v>
      </c>
      <c r="H12260" s="3" t="str">
        <f t="shared" si="2"/>
        <v>PETE SCHENKEL</v>
      </c>
      <c r="J12260" s="1" t="s">
        <v>57</v>
      </c>
      <c r="K12260" s="1" t="s">
        <v>41</v>
      </c>
      <c r="L12260" s="1">
        <v>500.0</v>
      </c>
      <c r="M12260" s="1" t="s">
        <v>58</v>
      </c>
      <c r="N12260" s="1" t="s">
        <v>35458</v>
      </c>
      <c r="O12260" s="4">
        <v>44317.0</v>
      </c>
      <c r="P12260" s="5">
        <v>44188.0</v>
      </c>
      <c r="Q12260" s="1" t="s">
        <v>15965</v>
      </c>
      <c r="R12260" s="1" t="s">
        <v>31</v>
      </c>
      <c r="S12260" s="1" t="s">
        <v>32</v>
      </c>
      <c r="T12260" s="1">
        <v>75205.0</v>
      </c>
      <c r="U12260" s="1" t="s">
        <v>30187</v>
      </c>
    </row>
    <row r="12261">
      <c r="A12261" s="1" t="s">
        <v>36219</v>
      </c>
      <c r="B12261" s="1">
        <v>66437.0</v>
      </c>
      <c r="C12261" s="1">
        <v>2079.0</v>
      </c>
      <c r="D12261" s="2" t="s">
        <v>35462</v>
      </c>
      <c r="E12261" s="1" t="s">
        <v>36220</v>
      </c>
      <c r="F12261" s="1" t="s">
        <v>2246</v>
      </c>
      <c r="G12261" s="3" t="str">
        <f t="shared" si="1"/>
        <v>Marybeth Shapiro</v>
      </c>
      <c r="H12261" s="3" t="str">
        <f t="shared" si="2"/>
        <v>MARYBETH SHAPIRO</v>
      </c>
      <c r="J12261" s="1" t="s">
        <v>57</v>
      </c>
      <c r="K12261" s="1" t="s">
        <v>41</v>
      </c>
      <c r="L12261" s="1">
        <v>500.0</v>
      </c>
      <c r="M12261" s="1" t="s">
        <v>58</v>
      </c>
      <c r="N12261" s="1" t="s">
        <v>35458</v>
      </c>
      <c r="O12261" s="4">
        <v>44317.0</v>
      </c>
      <c r="P12261" s="5">
        <v>44188.02222222222</v>
      </c>
      <c r="Q12261" s="1" t="s">
        <v>36221</v>
      </c>
      <c r="R12261" s="1" t="s">
        <v>31</v>
      </c>
      <c r="S12261" s="1" t="s">
        <v>32</v>
      </c>
      <c r="T12261" s="1">
        <v>75214.0</v>
      </c>
      <c r="U12261" s="1" t="s">
        <v>36222</v>
      </c>
    </row>
    <row r="12262">
      <c r="A12262" s="1" t="s">
        <v>36223</v>
      </c>
      <c r="B12262" s="1">
        <v>66442.0</v>
      </c>
      <c r="C12262" s="1">
        <v>2079.0</v>
      </c>
      <c r="D12262" s="2" t="s">
        <v>35462</v>
      </c>
      <c r="E12262" s="1" t="s">
        <v>2555</v>
      </c>
      <c r="F12262" s="1" t="s">
        <v>36224</v>
      </c>
      <c r="G12262" s="3" t="str">
        <f t="shared" si="1"/>
        <v>Jim Meara</v>
      </c>
      <c r="H12262" s="3" t="str">
        <f t="shared" si="2"/>
        <v>JIM MEARA</v>
      </c>
      <c r="J12262" s="1" t="s">
        <v>57</v>
      </c>
      <c r="K12262" s="1" t="s">
        <v>41</v>
      </c>
      <c r="L12262" s="1">
        <v>500.0</v>
      </c>
      <c r="M12262" s="1" t="s">
        <v>58</v>
      </c>
      <c r="N12262" s="1" t="s">
        <v>35458</v>
      </c>
      <c r="O12262" s="4">
        <v>44317.0</v>
      </c>
      <c r="P12262" s="5">
        <v>44188.7</v>
      </c>
      <c r="Q12262" s="1" t="s">
        <v>36225</v>
      </c>
      <c r="R12262" s="1" t="s">
        <v>31</v>
      </c>
      <c r="S12262" s="1" t="s">
        <v>32</v>
      </c>
      <c r="T12262" s="1">
        <v>75214.0</v>
      </c>
      <c r="U12262" s="1" t="s">
        <v>36226</v>
      </c>
    </row>
    <row r="12263">
      <c r="A12263" s="1" t="s">
        <v>36227</v>
      </c>
      <c r="B12263" s="1">
        <v>66448.0</v>
      </c>
      <c r="C12263" s="1">
        <v>2079.0</v>
      </c>
      <c r="D12263" s="2" t="s">
        <v>35462</v>
      </c>
      <c r="E12263" s="1" t="s">
        <v>3171</v>
      </c>
      <c r="F12263" s="1" t="s">
        <v>36228</v>
      </c>
      <c r="G12263" s="3" t="str">
        <f t="shared" si="1"/>
        <v>George Wendel</v>
      </c>
      <c r="H12263" s="3" t="str">
        <f t="shared" si="2"/>
        <v>GEORGE WENDEL</v>
      </c>
      <c r="J12263" s="1" t="s">
        <v>57</v>
      </c>
      <c r="K12263" s="1" t="s">
        <v>41</v>
      </c>
      <c r="L12263" s="1">
        <v>500.0</v>
      </c>
      <c r="M12263" s="1" t="s">
        <v>58</v>
      </c>
      <c r="N12263" s="1" t="s">
        <v>35458</v>
      </c>
      <c r="O12263" s="4">
        <v>44317.0</v>
      </c>
      <c r="P12263" s="5">
        <v>44192.15972222222</v>
      </c>
      <c r="Q12263" s="1" t="s">
        <v>36229</v>
      </c>
      <c r="R12263" s="1" t="s">
        <v>31</v>
      </c>
      <c r="S12263" s="1" t="s">
        <v>32</v>
      </c>
      <c r="T12263" s="1">
        <v>75214.0</v>
      </c>
      <c r="U12263" s="1" t="s">
        <v>36230</v>
      </c>
    </row>
    <row r="12264">
      <c r="A12264" s="1" t="s">
        <v>36231</v>
      </c>
      <c r="B12264" s="1">
        <v>70351.0</v>
      </c>
      <c r="C12264" s="1">
        <v>2157.0</v>
      </c>
      <c r="D12264" s="2" t="s">
        <v>35464</v>
      </c>
      <c r="E12264" s="1" t="s">
        <v>916</v>
      </c>
      <c r="F12264" s="1" t="s">
        <v>1080</v>
      </c>
      <c r="G12264" s="3" t="str">
        <f t="shared" si="1"/>
        <v>Alan Walne</v>
      </c>
      <c r="H12264" s="3" t="str">
        <f t="shared" si="2"/>
        <v>ALAN WALNE</v>
      </c>
      <c r="J12264" s="1" t="s">
        <v>57</v>
      </c>
      <c r="K12264" s="1" t="s">
        <v>44</v>
      </c>
      <c r="L12264" s="1">
        <v>500.0</v>
      </c>
      <c r="M12264" s="1" t="s">
        <v>58</v>
      </c>
      <c r="N12264" s="1" t="s">
        <v>35458</v>
      </c>
      <c r="O12264" s="4">
        <v>44317.0</v>
      </c>
      <c r="P12264" s="4">
        <v>44208.0</v>
      </c>
      <c r="Q12264" s="1" t="s">
        <v>1081</v>
      </c>
      <c r="R12264" s="1" t="s">
        <v>31</v>
      </c>
      <c r="S12264" s="1" t="s">
        <v>32</v>
      </c>
      <c r="T12264" s="1">
        <v>75238.0</v>
      </c>
      <c r="U12264" s="1" t="s">
        <v>1082</v>
      </c>
    </row>
    <row r="12265">
      <c r="A12265" s="1" t="s">
        <v>36232</v>
      </c>
      <c r="B12265" s="1">
        <v>70365.0</v>
      </c>
      <c r="C12265" s="1">
        <v>2157.0</v>
      </c>
      <c r="D12265" s="2" t="s">
        <v>35464</v>
      </c>
      <c r="E12265" s="1" t="s">
        <v>1011</v>
      </c>
      <c r="F12265" s="1" t="s">
        <v>36233</v>
      </c>
      <c r="G12265" s="3" t="str">
        <f t="shared" si="1"/>
        <v>Ron McCray</v>
      </c>
      <c r="H12265" s="3" t="str">
        <f t="shared" si="2"/>
        <v>RON MCCRAY</v>
      </c>
      <c r="J12265" s="1" t="s">
        <v>57</v>
      </c>
      <c r="K12265" s="1" t="s">
        <v>44</v>
      </c>
      <c r="L12265" s="1">
        <v>500.0</v>
      </c>
      <c r="M12265" s="1" t="s">
        <v>58</v>
      </c>
      <c r="N12265" s="1" t="s">
        <v>35458</v>
      </c>
      <c r="O12265" s="4">
        <v>44317.0</v>
      </c>
      <c r="P12265" s="4">
        <v>44237.73459490741</v>
      </c>
      <c r="Q12265" s="1" t="s">
        <v>36234</v>
      </c>
      <c r="R12265" s="1" t="s">
        <v>60</v>
      </c>
      <c r="S12265" s="1" t="s">
        <v>32</v>
      </c>
      <c r="T12265" s="1">
        <v>75225.0</v>
      </c>
      <c r="U12265" s="1" t="s">
        <v>36235</v>
      </c>
    </row>
    <row r="12266">
      <c r="A12266" s="1" t="s">
        <v>36236</v>
      </c>
      <c r="B12266" s="1">
        <v>70369.0</v>
      </c>
      <c r="C12266" s="1">
        <v>2157.0</v>
      </c>
      <c r="D12266" s="2" t="s">
        <v>35464</v>
      </c>
      <c r="E12266" s="1" t="s">
        <v>1324</v>
      </c>
      <c r="F12266" s="1" t="s">
        <v>1325</v>
      </c>
      <c r="G12266" s="3" t="str">
        <f t="shared" si="1"/>
        <v>Ronald Steinhart</v>
      </c>
      <c r="H12266" s="3" t="str">
        <f t="shared" si="2"/>
        <v>RONALD STEINHART</v>
      </c>
      <c r="J12266" s="1" t="s">
        <v>57</v>
      </c>
      <c r="K12266" s="1" t="s">
        <v>44</v>
      </c>
      <c r="L12266" s="1">
        <v>500.0</v>
      </c>
      <c r="M12266" s="1" t="s">
        <v>58</v>
      </c>
      <c r="N12266" s="1" t="s">
        <v>35458</v>
      </c>
      <c r="O12266" s="4">
        <v>44317.0</v>
      </c>
      <c r="P12266" s="4">
        <v>44239.763865740744</v>
      </c>
      <c r="Q12266" s="1" t="s">
        <v>5289</v>
      </c>
      <c r="R12266" s="1" t="s">
        <v>31</v>
      </c>
      <c r="S12266" s="1" t="s">
        <v>32</v>
      </c>
      <c r="T12266" s="1">
        <v>75230.0</v>
      </c>
      <c r="U12266" s="1" t="s">
        <v>5290</v>
      </c>
    </row>
    <row r="12267">
      <c r="A12267" s="1" t="s">
        <v>36237</v>
      </c>
      <c r="B12267" s="1">
        <v>70373.0</v>
      </c>
      <c r="C12267" s="1">
        <v>2157.0</v>
      </c>
      <c r="D12267" s="2" t="s">
        <v>35464</v>
      </c>
      <c r="E12267" s="1" t="s">
        <v>962</v>
      </c>
      <c r="F12267" s="1" t="s">
        <v>36238</v>
      </c>
      <c r="G12267" s="3" t="str">
        <f t="shared" si="1"/>
        <v>William Vandiver</v>
      </c>
      <c r="H12267" s="3" t="str">
        <f t="shared" si="2"/>
        <v>WILLIAM VANDIVER</v>
      </c>
      <c r="J12267" s="1" t="s">
        <v>57</v>
      </c>
      <c r="K12267" s="1" t="s">
        <v>44</v>
      </c>
      <c r="L12267" s="1">
        <v>500.0</v>
      </c>
      <c r="M12267" s="1" t="s">
        <v>58</v>
      </c>
      <c r="N12267" s="1" t="s">
        <v>35458</v>
      </c>
      <c r="O12267" s="4">
        <v>44317.0</v>
      </c>
      <c r="P12267" s="4">
        <v>44244.773680555554</v>
      </c>
      <c r="Q12267" s="1" t="s">
        <v>36239</v>
      </c>
      <c r="R12267" s="1" t="s">
        <v>31</v>
      </c>
      <c r="S12267" s="1" t="s">
        <v>32</v>
      </c>
      <c r="T12267" s="1">
        <v>75214.0</v>
      </c>
      <c r="U12267" s="1" t="s">
        <v>36240</v>
      </c>
    </row>
    <row r="12268">
      <c r="A12268" s="1" t="s">
        <v>36241</v>
      </c>
      <c r="B12268" s="1">
        <v>70374.0</v>
      </c>
      <c r="C12268" s="1">
        <v>2157.0</v>
      </c>
      <c r="D12268" s="2" t="s">
        <v>35464</v>
      </c>
      <c r="E12268" s="1" t="s">
        <v>383</v>
      </c>
      <c r="F12268" s="1" t="s">
        <v>9544</v>
      </c>
      <c r="G12268" s="3" t="str">
        <f t="shared" si="1"/>
        <v>Anne Raymond</v>
      </c>
      <c r="H12268" s="3" t="str">
        <f t="shared" si="2"/>
        <v>ANNE RAYMOND</v>
      </c>
      <c r="J12268" s="1" t="s">
        <v>57</v>
      </c>
      <c r="K12268" s="1" t="s">
        <v>44</v>
      </c>
      <c r="L12268" s="1">
        <v>500.0</v>
      </c>
      <c r="M12268" s="1" t="s">
        <v>58</v>
      </c>
      <c r="N12268" s="1" t="s">
        <v>35458</v>
      </c>
      <c r="O12268" s="4">
        <v>44317.0</v>
      </c>
      <c r="P12268" s="4">
        <v>44245.337847222225</v>
      </c>
      <c r="Q12268" s="1" t="s">
        <v>36242</v>
      </c>
      <c r="R12268" s="1" t="s">
        <v>31</v>
      </c>
      <c r="S12268" s="1" t="s">
        <v>32</v>
      </c>
      <c r="T12268" s="1">
        <v>75214.0</v>
      </c>
      <c r="U12268" s="1" t="s">
        <v>36243</v>
      </c>
    </row>
    <row r="12269">
      <c r="A12269" s="1" t="s">
        <v>36244</v>
      </c>
      <c r="B12269" s="1">
        <v>70381.0</v>
      </c>
      <c r="C12269" s="1">
        <v>2157.0</v>
      </c>
      <c r="D12269" s="2" t="s">
        <v>35464</v>
      </c>
      <c r="E12269" s="1" t="s">
        <v>4124</v>
      </c>
      <c r="F12269" s="1" t="s">
        <v>218</v>
      </c>
      <c r="G12269" s="3" t="str">
        <f t="shared" si="1"/>
        <v>Byron Campbell</v>
      </c>
      <c r="H12269" s="3" t="str">
        <f t="shared" si="2"/>
        <v>BYRON CAMPBELL</v>
      </c>
      <c r="J12269" s="1" t="s">
        <v>57</v>
      </c>
      <c r="K12269" s="1" t="s">
        <v>44</v>
      </c>
      <c r="L12269" s="1">
        <v>500.0</v>
      </c>
      <c r="M12269" s="1" t="s">
        <v>58</v>
      </c>
      <c r="N12269" s="1" t="s">
        <v>35458</v>
      </c>
      <c r="O12269" s="4">
        <v>44317.0</v>
      </c>
      <c r="P12269" s="4">
        <v>44253.0</v>
      </c>
      <c r="Q12269" s="1" t="s">
        <v>36245</v>
      </c>
      <c r="R12269" s="1" t="s">
        <v>31</v>
      </c>
      <c r="S12269" s="1" t="s">
        <v>32</v>
      </c>
      <c r="T12269" s="1">
        <v>75214.0</v>
      </c>
      <c r="U12269" s="1" t="s">
        <v>36246</v>
      </c>
    </row>
    <row r="12270">
      <c r="A12270" s="1" t="s">
        <v>36247</v>
      </c>
      <c r="B12270" s="1">
        <v>70382.0</v>
      </c>
      <c r="C12270" s="1">
        <v>2157.0</v>
      </c>
      <c r="D12270" s="2" t="s">
        <v>35464</v>
      </c>
      <c r="E12270" s="1" t="s">
        <v>11838</v>
      </c>
      <c r="F12270" s="1" t="s">
        <v>6240</v>
      </c>
      <c r="G12270" s="3" t="str">
        <f t="shared" si="1"/>
        <v>Wes Black</v>
      </c>
      <c r="H12270" s="3" t="str">
        <f t="shared" si="2"/>
        <v>WES BLACK</v>
      </c>
      <c r="J12270" s="1" t="s">
        <v>57</v>
      </c>
      <c r="K12270" s="1" t="s">
        <v>44</v>
      </c>
      <c r="L12270" s="1">
        <v>500.0</v>
      </c>
      <c r="M12270" s="1" t="s">
        <v>58</v>
      </c>
      <c r="N12270" s="1" t="s">
        <v>35458</v>
      </c>
      <c r="O12270" s="4">
        <v>44317.0</v>
      </c>
      <c r="P12270" s="4">
        <v>44253.0</v>
      </c>
      <c r="Q12270" s="1" t="s">
        <v>36248</v>
      </c>
      <c r="R12270" s="1" t="s">
        <v>31</v>
      </c>
      <c r="S12270" s="1" t="s">
        <v>32</v>
      </c>
      <c r="T12270" s="1">
        <v>75214.0</v>
      </c>
      <c r="U12270" s="1" t="s">
        <v>36249</v>
      </c>
    </row>
    <row r="12271">
      <c r="A12271" s="1" t="s">
        <v>36250</v>
      </c>
      <c r="B12271" s="1">
        <v>70386.0</v>
      </c>
      <c r="C12271" s="1">
        <v>2157.0</v>
      </c>
      <c r="D12271" s="2" t="s">
        <v>35464</v>
      </c>
      <c r="E12271" s="1" t="s">
        <v>4178</v>
      </c>
      <c r="F12271" s="1" t="s">
        <v>23517</v>
      </c>
      <c r="G12271" s="3" t="str">
        <f t="shared" si="1"/>
        <v>Brandy Treadway</v>
      </c>
      <c r="H12271" s="3" t="str">
        <f t="shared" si="2"/>
        <v>BRANDY TREADWAY</v>
      </c>
      <c r="J12271" s="1" t="s">
        <v>57</v>
      </c>
      <c r="K12271" s="1" t="s">
        <v>44</v>
      </c>
      <c r="L12271" s="1">
        <v>500.0</v>
      </c>
      <c r="M12271" s="1" t="s">
        <v>58</v>
      </c>
      <c r="N12271" s="1" t="s">
        <v>35458</v>
      </c>
      <c r="O12271" s="4">
        <v>44317.0</v>
      </c>
      <c r="P12271" s="4">
        <v>44254.4783912037</v>
      </c>
      <c r="Q12271" s="1" t="s">
        <v>36251</v>
      </c>
      <c r="R12271" s="1" t="s">
        <v>31</v>
      </c>
      <c r="S12271" s="1" t="s">
        <v>32</v>
      </c>
      <c r="T12271" s="1">
        <v>75230.0</v>
      </c>
      <c r="U12271" s="1" t="s">
        <v>36252</v>
      </c>
    </row>
    <row r="12272">
      <c r="A12272" s="1" t="s">
        <v>36253</v>
      </c>
      <c r="B12272" s="1">
        <v>70396.0</v>
      </c>
      <c r="C12272" s="1">
        <v>2157.0</v>
      </c>
      <c r="D12272" s="2" t="s">
        <v>35464</v>
      </c>
      <c r="E12272" s="1" t="s">
        <v>3157</v>
      </c>
      <c r="F12272" s="1" t="s">
        <v>15004</v>
      </c>
      <c r="G12272" s="3" t="str">
        <f t="shared" si="1"/>
        <v>Ken Benson</v>
      </c>
      <c r="H12272" s="3" t="str">
        <f t="shared" si="2"/>
        <v>KEN BENSON</v>
      </c>
      <c r="J12272" s="1" t="s">
        <v>57</v>
      </c>
      <c r="K12272" s="1" t="s">
        <v>44</v>
      </c>
      <c r="L12272" s="1">
        <v>500.0</v>
      </c>
      <c r="M12272" s="1" t="s">
        <v>58</v>
      </c>
      <c r="N12272" s="1" t="s">
        <v>35458</v>
      </c>
      <c r="O12272" s="4">
        <v>44317.0</v>
      </c>
      <c r="P12272" s="4">
        <v>44263.80267361111</v>
      </c>
      <c r="Q12272" s="1" t="s">
        <v>36254</v>
      </c>
      <c r="R12272" s="1" t="s">
        <v>31</v>
      </c>
      <c r="S12272" s="1" t="s">
        <v>32</v>
      </c>
      <c r="T12272" s="1">
        <v>75218.0</v>
      </c>
      <c r="U12272" s="1" t="s">
        <v>36255</v>
      </c>
    </row>
    <row r="12273">
      <c r="A12273" s="1" t="s">
        <v>36256</v>
      </c>
      <c r="B12273" s="1">
        <v>72682.0</v>
      </c>
      <c r="C12273" s="1">
        <v>2228.0</v>
      </c>
      <c r="D12273" s="2" t="s">
        <v>35466</v>
      </c>
      <c r="E12273" s="1" t="s">
        <v>1021</v>
      </c>
      <c r="F12273" s="1" t="s">
        <v>36257</v>
      </c>
      <c r="G12273" s="3" t="str">
        <f t="shared" si="1"/>
        <v>James Pritchard</v>
      </c>
      <c r="H12273" s="3" t="str">
        <f t="shared" si="2"/>
        <v>JAMES PRITCHARD</v>
      </c>
      <c r="J12273" s="1" t="s">
        <v>57</v>
      </c>
      <c r="K12273" s="1" t="s">
        <v>47</v>
      </c>
      <c r="L12273" s="1">
        <v>500.0</v>
      </c>
      <c r="M12273" s="1" t="s">
        <v>58</v>
      </c>
      <c r="N12273" s="1" t="s">
        <v>35458</v>
      </c>
      <c r="O12273" s="4">
        <v>44317.0</v>
      </c>
      <c r="P12273" s="4">
        <v>44279.0</v>
      </c>
      <c r="Q12273" s="1" t="s">
        <v>36258</v>
      </c>
      <c r="R12273" s="1" t="s">
        <v>31</v>
      </c>
      <c r="S12273" s="1" t="s">
        <v>32</v>
      </c>
      <c r="T12273" s="1">
        <v>75214.0</v>
      </c>
      <c r="U12273" s="1" t="s">
        <v>36259</v>
      </c>
    </row>
    <row r="12274">
      <c r="A12274" s="1" t="s">
        <v>36260</v>
      </c>
      <c r="B12274" s="1">
        <v>72683.0</v>
      </c>
      <c r="C12274" s="1">
        <v>2228.0</v>
      </c>
      <c r="D12274" s="2" t="s">
        <v>35466</v>
      </c>
      <c r="E12274" s="1" t="s">
        <v>547</v>
      </c>
      <c r="F12274" s="1" t="s">
        <v>36261</v>
      </c>
      <c r="G12274" s="3" t="str">
        <f t="shared" si="1"/>
        <v>John Stollenwerk</v>
      </c>
      <c r="H12274" s="3" t="str">
        <f t="shared" si="2"/>
        <v>JOHN STOLLENWERK</v>
      </c>
      <c r="J12274" s="1" t="s">
        <v>57</v>
      </c>
      <c r="K12274" s="1" t="s">
        <v>47</v>
      </c>
      <c r="L12274" s="1">
        <v>500.0</v>
      </c>
      <c r="M12274" s="1" t="s">
        <v>58</v>
      </c>
      <c r="N12274" s="1" t="s">
        <v>35458</v>
      </c>
      <c r="O12274" s="4">
        <v>44317.0</v>
      </c>
      <c r="P12274" s="4">
        <v>44279.0</v>
      </c>
      <c r="Q12274" s="1" t="s">
        <v>36262</v>
      </c>
      <c r="R12274" s="1" t="s">
        <v>31</v>
      </c>
      <c r="S12274" s="1" t="s">
        <v>32</v>
      </c>
      <c r="T12274" s="1">
        <v>75214.0</v>
      </c>
      <c r="U12274" s="1" t="s">
        <v>36263</v>
      </c>
    </row>
    <row r="12275">
      <c r="A12275" s="1" t="s">
        <v>36264</v>
      </c>
      <c r="B12275" s="1">
        <v>72688.0</v>
      </c>
      <c r="C12275" s="1">
        <v>2228.0</v>
      </c>
      <c r="D12275" s="2" t="s">
        <v>35466</v>
      </c>
      <c r="E12275" s="1" t="s">
        <v>2593</v>
      </c>
      <c r="F12275" s="1" t="s">
        <v>36265</v>
      </c>
      <c r="G12275" s="3" t="str">
        <f t="shared" si="1"/>
        <v>Terry Syler</v>
      </c>
      <c r="H12275" s="3" t="str">
        <f t="shared" si="2"/>
        <v>TERRY SYLER</v>
      </c>
      <c r="J12275" s="1" t="s">
        <v>57</v>
      </c>
      <c r="K12275" s="1" t="s">
        <v>47</v>
      </c>
      <c r="L12275" s="1">
        <v>500.0</v>
      </c>
      <c r="M12275" s="1" t="s">
        <v>58</v>
      </c>
      <c r="N12275" s="1" t="s">
        <v>35458</v>
      </c>
      <c r="O12275" s="4">
        <v>44317.0</v>
      </c>
      <c r="P12275" s="4">
        <v>44284.0</v>
      </c>
      <c r="Q12275" s="1" t="s">
        <v>36266</v>
      </c>
      <c r="R12275" s="1" t="s">
        <v>31</v>
      </c>
      <c r="S12275" s="1" t="s">
        <v>32</v>
      </c>
      <c r="T12275" s="1">
        <v>75214.0</v>
      </c>
      <c r="U12275" s="1" t="s">
        <v>36267</v>
      </c>
    </row>
    <row r="12276">
      <c r="A12276" s="1" t="s">
        <v>36268</v>
      </c>
      <c r="B12276" s="1">
        <v>72690.0</v>
      </c>
      <c r="C12276" s="1">
        <v>2228.0</v>
      </c>
      <c r="D12276" s="2" t="s">
        <v>35466</v>
      </c>
      <c r="E12276" s="1" t="s">
        <v>1475</v>
      </c>
      <c r="F12276" s="1" t="s">
        <v>36269</v>
      </c>
      <c r="G12276" s="3" t="str">
        <f t="shared" si="1"/>
        <v>Jeff Burrow</v>
      </c>
      <c r="H12276" s="3" t="str">
        <f t="shared" si="2"/>
        <v>JEFF BURROW</v>
      </c>
      <c r="J12276" s="1" t="s">
        <v>57</v>
      </c>
      <c r="K12276" s="1" t="s">
        <v>47</v>
      </c>
      <c r="L12276" s="1">
        <v>500.0</v>
      </c>
      <c r="M12276" s="1" t="s">
        <v>58</v>
      </c>
      <c r="N12276" s="1" t="s">
        <v>35458</v>
      </c>
      <c r="O12276" s="4">
        <v>44317.0</v>
      </c>
      <c r="P12276" s="4">
        <v>44285.0</v>
      </c>
      <c r="Q12276" s="1" t="s">
        <v>36270</v>
      </c>
      <c r="R12276" s="1" t="s">
        <v>31</v>
      </c>
      <c r="S12276" s="1" t="s">
        <v>32</v>
      </c>
      <c r="T12276" s="1">
        <v>75204.0</v>
      </c>
      <c r="U12276" s="1" t="s">
        <v>36271</v>
      </c>
    </row>
    <row r="12277">
      <c r="A12277" s="1" t="s">
        <v>36272</v>
      </c>
      <c r="B12277" s="1">
        <v>72697.0</v>
      </c>
      <c r="C12277" s="1">
        <v>2228.0</v>
      </c>
      <c r="D12277" s="2" t="s">
        <v>35466</v>
      </c>
      <c r="E12277" s="1" t="s">
        <v>2636</v>
      </c>
      <c r="F12277" s="1" t="s">
        <v>6503</v>
      </c>
      <c r="G12277" s="3" t="str">
        <f t="shared" si="1"/>
        <v>Kathleen Irvin</v>
      </c>
      <c r="H12277" s="3" t="str">
        <f t="shared" si="2"/>
        <v>KATHLEEN IRVIN</v>
      </c>
      <c r="J12277" s="1" t="s">
        <v>57</v>
      </c>
      <c r="K12277" s="1" t="s">
        <v>47</v>
      </c>
      <c r="L12277" s="1">
        <v>500.0</v>
      </c>
      <c r="M12277" s="1" t="s">
        <v>58</v>
      </c>
      <c r="N12277" s="1" t="s">
        <v>35458</v>
      </c>
      <c r="O12277" s="4">
        <v>44317.0</v>
      </c>
      <c r="P12277" s="4">
        <v>44287.0</v>
      </c>
      <c r="Q12277" s="1" t="s">
        <v>36273</v>
      </c>
      <c r="R12277" s="1" t="s">
        <v>31</v>
      </c>
      <c r="S12277" s="1" t="s">
        <v>32</v>
      </c>
      <c r="T12277" s="1">
        <v>75214.0</v>
      </c>
      <c r="U12277" s="1" t="s">
        <v>36274</v>
      </c>
    </row>
    <row r="12278">
      <c r="A12278" s="1" t="s">
        <v>36275</v>
      </c>
      <c r="B12278" s="1">
        <v>72702.0</v>
      </c>
      <c r="C12278" s="1">
        <v>2228.0</v>
      </c>
      <c r="D12278" s="2" t="s">
        <v>35466</v>
      </c>
      <c r="E12278" s="1" t="s">
        <v>36276</v>
      </c>
      <c r="F12278" s="1" t="s">
        <v>5361</v>
      </c>
      <c r="G12278" s="3" t="str">
        <f t="shared" si="1"/>
        <v>Mattye Jones</v>
      </c>
      <c r="H12278" s="3" t="str">
        <f t="shared" si="2"/>
        <v>MATTYE JONES</v>
      </c>
      <c r="J12278" s="1" t="s">
        <v>57</v>
      </c>
      <c r="K12278" s="1" t="s">
        <v>47</v>
      </c>
      <c r="L12278" s="1">
        <v>500.0</v>
      </c>
      <c r="M12278" s="1" t="s">
        <v>58</v>
      </c>
      <c r="N12278" s="1" t="s">
        <v>35458</v>
      </c>
      <c r="O12278" s="4">
        <v>44317.0</v>
      </c>
      <c r="P12278" s="4">
        <v>44288.0</v>
      </c>
      <c r="Q12278" s="1" t="s">
        <v>36277</v>
      </c>
      <c r="R12278" s="1" t="s">
        <v>197</v>
      </c>
      <c r="S12278" s="1" t="s">
        <v>32</v>
      </c>
      <c r="T12278" s="1">
        <v>75115.0</v>
      </c>
      <c r="U12278" s="1" t="s">
        <v>36278</v>
      </c>
    </row>
    <row r="12279">
      <c r="A12279" s="1" t="s">
        <v>36279</v>
      </c>
      <c r="B12279" s="1">
        <v>72708.0</v>
      </c>
      <c r="C12279" s="1">
        <v>2228.0</v>
      </c>
      <c r="D12279" s="2" t="s">
        <v>35466</v>
      </c>
      <c r="E12279" s="1" t="s">
        <v>2745</v>
      </c>
      <c r="F12279" s="1" t="s">
        <v>7513</v>
      </c>
      <c r="G12279" s="3" t="str">
        <f t="shared" si="1"/>
        <v>Judy Green-Redier</v>
      </c>
      <c r="H12279" s="3" t="str">
        <f t="shared" si="2"/>
        <v>JUDY GREEN-REDIER</v>
      </c>
      <c r="J12279" s="1" t="s">
        <v>57</v>
      </c>
      <c r="K12279" s="1" t="s">
        <v>47</v>
      </c>
      <c r="L12279" s="1">
        <v>500.0</v>
      </c>
      <c r="M12279" s="1" t="s">
        <v>58</v>
      </c>
      <c r="N12279" s="1" t="s">
        <v>35458</v>
      </c>
      <c r="O12279" s="4">
        <v>44317.0</v>
      </c>
      <c r="P12279" s="4">
        <v>44292.0</v>
      </c>
      <c r="Q12279" s="1" t="s">
        <v>36280</v>
      </c>
      <c r="R12279" s="1" t="s">
        <v>1698</v>
      </c>
      <c r="S12279" s="1" t="s">
        <v>32</v>
      </c>
      <c r="T12279" s="1">
        <v>75067.0</v>
      </c>
      <c r="U12279" s="1" t="s">
        <v>36281</v>
      </c>
    </row>
    <row r="12280">
      <c r="A12280" s="1" t="s">
        <v>36282</v>
      </c>
      <c r="B12280" s="1">
        <v>72709.0</v>
      </c>
      <c r="C12280" s="1">
        <v>2228.0</v>
      </c>
      <c r="D12280" s="2" t="s">
        <v>35466</v>
      </c>
      <c r="E12280" s="1" t="s">
        <v>7517</v>
      </c>
      <c r="F12280" s="1" t="s">
        <v>26288</v>
      </c>
      <c r="G12280" s="3" t="str">
        <f t="shared" si="1"/>
        <v>Kish Kuehnert</v>
      </c>
      <c r="H12280" s="3" t="str">
        <f t="shared" si="2"/>
        <v>KISH KUEHNERT</v>
      </c>
      <c r="J12280" s="1" t="s">
        <v>57</v>
      </c>
      <c r="K12280" s="1" t="s">
        <v>47</v>
      </c>
      <c r="L12280" s="1">
        <v>500.0</v>
      </c>
      <c r="M12280" s="1" t="s">
        <v>58</v>
      </c>
      <c r="N12280" s="1" t="s">
        <v>35458</v>
      </c>
      <c r="O12280" s="4">
        <v>44317.0</v>
      </c>
      <c r="P12280" s="4">
        <v>44292.0</v>
      </c>
      <c r="Q12280" s="1" t="s">
        <v>36283</v>
      </c>
      <c r="R12280" s="1" t="s">
        <v>3103</v>
      </c>
      <c r="S12280" s="1" t="s">
        <v>32</v>
      </c>
      <c r="T12280" s="1">
        <v>76034.0</v>
      </c>
      <c r="U12280" s="1" t="s">
        <v>36284</v>
      </c>
    </row>
    <row r="12281">
      <c r="A12281" s="1" t="s">
        <v>36285</v>
      </c>
      <c r="B12281" s="1">
        <v>72710.0</v>
      </c>
      <c r="C12281" s="1">
        <v>2228.0</v>
      </c>
      <c r="D12281" s="2" t="s">
        <v>35466</v>
      </c>
      <c r="E12281" s="1" t="s">
        <v>6338</v>
      </c>
      <c r="F12281" s="1" t="s">
        <v>3673</v>
      </c>
      <c r="G12281" s="3" t="str">
        <f t="shared" si="1"/>
        <v>Jack Parker</v>
      </c>
      <c r="H12281" s="3" t="str">
        <f t="shared" si="2"/>
        <v>JACK PARKER</v>
      </c>
      <c r="J12281" s="1" t="s">
        <v>57</v>
      </c>
      <c r="K12281" s="1" t="s">
        <v>47</v>
      </c>
      <c r="L12281" s="1">
        <v>500.0</v>
      </c>
      <c r="M12281" s="1" t="s">
        <v>58</v>
      </c>
      <c r="N12281" s="1" t="s">
        <v>35458</v>
      </c>
      <c r="O12281" s="4">
        <v>44317.0</v>
      </c>
      <c r="P12281" s="4">
        <v>44292.0</v>
      </c>
      <c r="Q12281" s="1" t="s">
        <v>36286</v>
      </c>
      <c r="R12281" s="1" t="s">
        <v>31</v>
      </c>
      <c r="S12281" s="1" t="s">
        <v>32</v>
      </c>
      <c r="T12281" s="1">
        <v>75244.0</v>
      </c>
      <c r="U12281" s="1" t="s">
        <v>36287</v>
      </c>
    </row>
    <row r="12282">
      <c r="A12282" s="1" t="s">
        <v>36288</v>
      </c>
      <c r="B12282" s="1">
        <v>72721.0</v>
      </c>
      <c r="C12282" s="1">
        <v>2228.0</v>
      </c>
      <c r="D12282" s="2" t="s">
        <v>35466</v>
      </c>
      <c r="E12282" s="1" t="s">
        <v>457</v>
      </c>
      <c r="F12282" s="1" t="s">
        <v>15089</v>
      </c>
      <c r="G12282" s="3" t="str">
        <f t="shared" si="1"/>
        <v>Barry Jacobs</v>
      </c>
      <c r="H12282" s="3" t="str">
        <f t="shared" si="2"/>
        <v>BARRY JACOBS</v>
      </c>
      <c r="J12282" s="1" t="s">
        <v>57</v>
      </c>
      <c r="K12282" s="1" t="s">
        <v>47</v>
      </c>
      <c r="L12282" s="1">
        <v>500.0</v>
      </c>
      <c r="M12282" s="1" t="s">
        <v>58</v>
      </c>
      <c r="N12282" s="1" t="s">
        <v>35458</v>
      </c>
      <c r="O12282" s="4">
        <v>44317.0</v>
      </c>
      <c r="P12282" s="4">
        <v>44293.0</v>
      </c>
      <c r="Q12282" s="1" t="s">
        <v>15090</v>
      </c>
      <c r="R12282" s="1" t="s">
        <v>31</v>
      </c>
      <c r="S12282" s="1" t="s">
        <v>32</v>
      </c>
      <c r="T12282" s="1">
        <v>75214.0</v>
      </c>
      <c r="U12282" s="1" t="s">
        <v>15091</v>
      </c>
    </row>
    <row r="12283">
      <c r="A12283" s="1" t="s">
        <v>36289</v>
      </c>
      <c r="B12283" s="1">
        <v>72724.0</v>
      </c>
      <c r="C12283" s="1">
        <v>2228.0</v>
      </c>
      <c r="D12283" s="2" t="s">
        <v>35466</v>
      </c>
      <c r="E12283" s="1" t="s">
        <v>5348</v>
      </c>
      <c r="F12283" s="1" t="s">
        <v>5349</v>
      </c>
      <c r="G12283" s="3" t="str">
        <f t="shared" si="1"/>
        <v>Lucy Billingsley</v>
      </c>
      <c r="H12283" s="3" t="str">
        <f t="shared" si="2"/>
        <v>LUCY BILLINGSLEY</v>
      </c>
      <c r="J12283" s="1" t="s">
        <v>57</v>
      </c>
      <c r="K12283" s="1" t="s">
        <v>47</v>
      </c>
      <c r="L12283" s="1">
        <v>500.0</v>
      </c>
      <c r="M12283" s="1" t="s">
        <v>58</v>
      </c>
      <c r="N12283" s="1" t="s">
        <v>35458</v>
      </c>
      <c r="O12283" s="4">
        <v>44317.0</v>
      </c>
      <c r="P12283" s="4">
        <v>44294.0</v>
      </c>
      <c r="Q12283" s="1" t="s">
        <v>36290</v>
      </c>
      <c r="R12283" s="1" t="s">
        <v>31</v>
      </c>
      <c r="S12283" s="1" t="s">
        <v>32</v>
      </c>
      <c r="T12283" s="1">
        <v>75201.0</v>
      </c>
      <c r="U12283" s="1" t="s">
        <v>36291</v>
      </c>
    </row>
    <row r="12284">
      <c r="A12284" s="1" t="s">
        <v>36292</v>
      </c>
      <c r="B12284" s="1">
        <v>72729.0</v>
      </c>
      <c r="C12284" s="1">
        <v>2228.0</v>
      </c>
      <c r="D12284" s="2" t="s">
        <v>35466</v>
      </c>
      <c r="E12284" s="1" t="s">
        <v>177</v>
      </c>
      <c r="F12284" s="1" t="s">
        <v>36293</v>
      </c>
      <c r="G12284" s="3" t="str">
        <f t="shared" si="1"/>
        <v>Jonathan Thalheimer</v>
      </c>
      <c r="H12284" s="3" t="str">
        <f t="shared" si="2"/>
        <v>JONATHAN THALHEIMER</v>
      </c>
      <c r="J12284" s="1" t="s">
        <v>57</v>
      </c>
      <c r="K12284" s="1" t="s">
        <v>47</v>
      </c>
      <c r="L12284" s="1">
        <v>500.0</v>
      </c>
      <c r="M12284" s="1" t="s">
        <v>58</v>
      </c>
      <c r="N12284" s="1" t="s">
        <v>35458</v>
      </c>
      <c r="O12284" s="4">
        <v>44317.0</v>
      </c>
      <c r="P12284" s="4">
        <v>44295.0</v>
      </c>
      <c r="Q12284" s="1" t="s">
        <v>36294</v>
      </c>
      <c r="R12284" s="1" t="s">
        <v>31</v>
      </c>
      <c r="S12284" s="1" t="s">
        <v>32</v>
      </c>
      <c r="T12284" s="1">
        <v>75214.0</v>
      </c>
      <c r="U12284" s="1" t="s">
        <v>36295</v>
      </c>
    </row>
    <row r="12285">
      <c r="A12285" s="1" t="s">
        <v>36296</v>
      </c>
      <c r="B12285" s="1">
        <v>72738.0</v>
      </c>
      <c r="C12285" s="1">
        <v>2228.0</v>
      </c>
      <c r="D12285" s="2" t="s">
        <v>35466</v>
      </c>
      <c r="E12285" s="1" t="s">
        <v>8068</v>
      </c>
      <c r="F12285" s="1" t="s">
        <v>36297</v>
      </c>
      <c r="G12285" s="3" t="str">
        <f t="shared" si="1"/>
        <v>Shelby Bobosky</v>
      </c>
      <c r="H12285" s="3" t="str">
        <f t="shared" si="2"/>
        <v>SHELBY BOBOSKY</v>
      </c>
      <c r="J12285" s="1" t="s">
        <v>57</v>
      </c>
      <c r="K12285" s="1" t="s">
        <v>47</v>
      </c>
      <c r="L12285" s="1">
        <v>500.0</v>
      </c>
      <c r="M12285" s="1" t="s">
        <v>58</v>
      </c>
      <c r="N12285" s="1" t="s">
        <v>35458</v>
      </c>
      <c r="O12285" s="4">
        <v>44317.0</v>
      </c>
      <c r="P12285" s="4">
        <v>44298.0</v>
      </c>
      <c r="Q12285" s="1" t="s">
        <v>36298</v>
      </c>
      <c r="R12285" s="1" t="s">
        <v>31</v>
      </c>
      <c r="S12285" s="1" t="s">
        <v>32</v>
      </c>
      <c r="T12285" s="1">
        <v>75214.0</v>
      </c>
      <c r="U12285" s="1" t="s">
        <v>36299</v>
      </c>
    </row>
    <row r="12286">
      <c r="A12286" s="1" t="s">
        <v>36300</v>
      </c>
      <c r="B12286" s="1">
        <v>72749.0</v>
      </c>
      <c r="C12286" s="1">
        <v>2228.0</v>
      </c>
      <c r="D12286" s="2" t="s">
        <v>35466</v>
      </c>
      <c r="E12286" s="1" t="s">
        <v>5298</v>
      </c>
      <c r="F12286" s="1" t="s">
        <v>5299</v>
      </c>
      <c r="G12286" s="3" t="str">
        <f t="shared" si="1"/>
        <v>Brandi Bird</v>
      </c>
      <c r="H12286" s="3" t="str">
        <f t="shared" si="2"/>
        <v>BRANDI BIRD</v>
      </c>
      <c r="J12286" s="1" t="s">
        <v>57</v>
      </c>
      <c r="K12286" s="1" t="s">
        <v>47</v>
      </c>
      <c r="L12286" s="1">
        <v>500.0</v>
      </c>
      <c r="M12286" s="1" t="s">
        <v>58</v>
      </c>
      <c r="N12286" s="1" t="s">
        <v>35458</v>
      </c>
      <c r="O12286" s="4">
        <v>44317.0</v>
      </c>
      <c r="P12286" s="4">
        <v>44300.0</v>
      </c>
      <c r="Q12286" s="1" t="s">
        <v>5300</v>
      </c>
      <c r="R12286" s="1" t="s">
        <v>5301</v>
      </c>
      <c r="S12286" s="1" t="s">
        <v>32</v>
      </c>
      <c r="T12286" s="1">
        <v>76226.0</v>
      </c>
      <c r="U12286" s="1" t="s">
        <v>5302</v>
      </c>
    </row>
    <row r="12287">
      <c r="A12287" s="1" t="s">
        <v>36301</v>
      </c>
      <c r="B12287" s="1">
        <v>72750.0</v>
      </c>
      <c r="C12287" s="1">
        <v>2228.0</v>
      </c>
      <c r="D12287" s="2" t="s">
        <v>35466</v>
      </c>
      <c r="E12287" s="1" t="s">
        <v>3584</v>
      </c>
      <c r="F12287" s="1" t="s">
        <v>1246</v>
      </c>
      <c r="G12287" s="3" t="str">
        <f t="shared" si="1"/>
        <v>Lawrence Dale</v>
      </c>
      <c r="H12287" s="3" t="str">
        <f t="shared" si="2"/>
        <v>LAWRENCE DALE</v>
      </c>
      <c r="J12287" s="1" t="s">
        <v>57</v>
      </c>
      <c r="K12287" s="1" t="s">
        <v>47</v>
      </c>
      <c r="L12287" s="1">
        <v>500.0</v>
      </c>
      <c r="M12287" s="1" t="s">
        <v>58</v>
      </c>
      <c r="N12287" s="1" t="s">
        <v>35458</v>
      </c>
      <c r="O12287" s="4">
        <v>44317.0</v>
      </c>
      <c r="P12287" s="4">
        <v>44300.0</v>
      </c>
      <c r="Q12287" s="1" t="s">
        <v>36302</v>
      </c>
      <c r="R12287" s="1" t="s">
        <v>31</v>
      </c>
      <c r="S12287" s="1" t="s">
        <v>32</v>
      </c>
      <c r="T12287" s="1">
        <v>75205.0</v>
      </c>
      <c r="U12287" s="1" t="s">
        <v>36303</v>
      </c>
    </row>
    <row r="12288">
      <c r="A12288" s="1" t="s">
        <v>36304</v>
      </c>
      <c r="B12288" s="1">
        <v>72751.0</v>
      </c>
      <c r="C12288" s="1">
        <v>2228.0</v>
      </c>
      <c r="D12288" s="2" t="s">
        <v>35466</v>
      </c>
      <c r="E12288" s="1" t="s">
        <v>566</v>
      </c>
      <c r="F12288" s="1" t="s">
        <v>553</v>
      </c>
      <c r="G12288" s="3" t="str">
        <f t="shared" si="1"/>
        <v>Theresa Flores</v>
      </c>
      <c r="H12288" s="3" t="str">
        <f t="shared" si="2"/>
        <v>THERESA FLORES</v>
      </c>
      <c r="J12288" s="1" t="s">
        <v>57</v>
      </c>
      <c r="K12288" s="1" t="s">
        <v>47</v>
      </c>
      <c r="L12288" s="1">
        <v>500.0</v>
      </c>
      <c r="M12288" s="1" t="s">
        <v>58</v>
      </c>
      <c r="N12288" s="1" t="s">
        <v>35458</v>
      </c>
      <c r="O12288" s="4">
        <v>44317.0</v>
      </c>
      <c r="P12288" s="4">
        <v>44300.0</v>
      </c>
      <c r="Q12288" s="1" t="s">
        <v>26153</v>
      </c>
      <c r="R12288" s="1" t="s">
        <v>31</v>
      </c>
      <c r="S12288" s="1" t="s">
        <v>32</v>
      </c>
      <c r="T12288" s="1">
        <v>75204.0</v>
      </c>
      <c r="U12288" s="1" t="s">
        <v>26154</v>
      </c>
    </row>
    <row r="12289">
      <c r="A12289" s="1" t="s">
        <v>36305</v>
      </c>
      <c r="B12289" s="1">
        <v>72764.0</v>
      </c>
      <c r="C12289" s="1">
        <v>2228.0</v>
      </c>
      <c r="D12289" s="2" t="s">
        <v>35466</v>
      </c>
      <c r="E12289" s="1" t="s">
        <v>1324</v>
      </c>
      <c r="F12289" s="1" t="s">
        <v>1325</v>
      </c>
      <c r="G12289" s="3" t="str">
        <f t="shared" si="1"/>
        <v>Ronald Steinhart</v>
      </c>
      <c r="H12289" s="3" t="str">
        <f t="shared" si="2"/>
        <v>RONALD STEINHART</v>
      </c>
      <c r="J12289" s="1" t="s">
        <v>57</v>
      </c>
      <c r="K12289" s="1" t="s">
        <v>47</v>
      </c>
      <c r="L12289" s="1">
        <v>500.0</v>
      </c>
      <c r="M12289" s="1" t="s">
        <v>58</v>
      </c>
      <c r="N12289" s="1" t="s">
        <v>35458</v>
      </c>
      <c r="O12289" s="4">
        <v>44317.0</v>
      </c>
      <c r="P12289" s="4">
        <v>44301.0</v>
      </c>
      <c r="Q12289" s="1" t="s">
        <v>5289</v>
      </c>
      <c r="R12289" s="1" t="s">
        <v>31</v>
      </c>
      <c r="S12289" s="1" t="s">
        <v>32</v>
      </c>
      <c r="T12289" s="1">
        <v>75230.0</v>
      </c>
      <c r="U12289" s="1" t="s">
        <v>5290</v>
      </c>
    </row>
    <row r="12290">
      <c r="A12290" s="1" t="s">
        <v>36306</v>
      </c>
      <c r="B12290" s="1">
        <v>72769.0</v>
      </c>
      <c r="C12290" s="1">
        <v>2228.0</v>
      </c>
      <c r="D12290" s="2" t="s">
        <v>35466</v>
      </c>
      <c r="E12290" s="1" t="s">
        <v>310</v>
      </c>
      <c r="F12290" s="1" t="s">
        <v>15958</v>
      </c>
      <c r="G12290" s="3" t="str">
        <f t="shared" si="1"/>
        <v>Sam Coats</v>
      </c>
      <c r="H12290" s="3" t="str">
        <f t="shared" si="2"/>
        <v>SAM COATS</v>
      </c>
      <c r="J12290" s="1" t="s">
        <v>57</v>
      </c>
      <c r="K12290" s="1" t="s">
        <v>47</v>
      </c>
      <c r="L12290" s="1">
        <v>500.0</v>
      </c>
      <c r="M12290" s="1" t="s">
        <v>58</v>
      </c>
      <c r="N12290" s="1" t="s">
        <v>35458</v>
      </c>
      <c r="O12290" s="4">
        <v>44317.0</v>
      </c>
      <c r="P12290" s="4">
        <v>44302.0</v>
      </c>
      <c r="Q12290" s="1" t="s">
        <v>36307</v>
      </c>
      <c r="R12290" s="1" t="s">
        <v>31</v>
      </c>
      <c r="S12290" s="1" t="s">
        <v>32</v>
      </c>
      <c r="T12290" s="1">
        <v>75230.0</v>
      </c>
      <c r="U12290" s="1" t="s">
        <v>36308</v>
      </c>
    </row>
    <row r="12291">
      <c r="A12291" s="1" t="s">
        <v>36309</v>
      </c>
      <c r="B12291" s="1">
        <v>72780.0</v>
      </c>
      <c r="C12291" s="1">
        <v>2228.0</v>
      </c>
      <c r="D12291" s="2" t="s">
        <v>35466</v>
      </c>
      <c r="E12291" s="1" t="s">
        <v>13510</v>
      </c>
      <c r="F12291" s="1" t="s">
        <v>218</v>
      </c>
      <c r="G12291" s="3" t="str">
        <f t="shared" si="1"/>
        <v>Drew Campbell</v>
      </c>
      <c r="H12291" s="3" t="str">
        <f t="shared" si="2"/>
        <v>DREW CAMPBELL</v>
      </c>
      <c r="J12291" s="1" t="s">
        <v>57</v>
      </c>
      <c r="K12291" s="1" t="s">
        <v>47</v>
      </c>
      <c r="L12291" s="1">
        <v>500.0</v>
      </c>
      <c r="M12291" s="1" t="s">
        <v>58</v>
      </c>
      <c r="N12291" s="1" t="s">
        <v>35458</v>
      </c>
      <c r="O12291" s="4">
        <v>44317.0</v>
      </c>
      <c r="P12291" s="4">
        <v>44305.0</v>
      </c>
      <c r="Q12291" s="1" t="s">
        <v>36310</v>
      </c>
      <c r="R12291" s="1" t="s">
        <v>31</v>
      </c>
      <c r="S12291" s="1" t="s">
        <v>32</v>
      </c>
      <c r="T12291" s="1">
        <v>75201.0</v>
      </c>
      <c r="U12291" s="1" t="s">
        <v>36311</v>
      </c>
    </row>
    <row r="12292">
      <c r="A12292" s="1" t="s">
        <v>36312</v>
      </c>
      <c r="B12292" s="1">
        <v>72781.0</v>
      </c>
      <c r="C12292" s="1">
        <v>2228.0</v>
      </c>
      <c r="D12292" s="2" t="s">
        <v>35466</v>
      </c>
      <c r="E12292" s="1" t="s">
        <v>1251</v>
      </c>
      <c r="F12292" s="1" t="s">
        <v>7522</v>
      </c>
      <c r="G12292" s="3" t="str">
        <f t="shared" si="1"/>
        <v>Angela Hale</v>
      </c>
      <c r="H12292" s="3" t="str">
        <f t="shared" si="2"/>
        <v>ANGELA HALE</v>
      </c>
      <c r="J12292" s="1" t="s">
        <v>57</v>
      </c>
      <c r="K12292" s="1" t="s">
        <v>47</v>
      </c>
      <c r="L12292" s="1">
        <v>500.0</v>
      </c>
      <c r="M12292" s="1" t="s">
        <v>58</v>
      </c>
      <c r="N12292" s="1" t="s">
        <v>35458</v>
      </c>
      <c r="O12292" s="4">
        <v>44317.0</v>
      </c>
      <c r="P12292" s="4">
        <v>44305.0</v>
      </c>
      <c r="Q12292" s="1" t="s">
        <v>36313</v>
      </c>
      <c r="R12292" s="1" t="s">
        <v>2658</v>
      </c>
      <c r="S12292" s="1" t="s">
        <v>32</v>
      </c>
      <c r="T12292" s="1">
        <v>75035.0</v>
      </c>
      <c r="U12292" s="1" t="s">
        <v>36314</v>
      </c>
    </row>
    <row r="12293">
      <c r="A12293" s="1" t="s">
        <v>36315</v>
      </c>
      <c r="B12293" s="1">
        <v>72782.0</v>
      </c>
      <c r="C12293" s="1">
        <v>2228.0</v>
      </c>
      <c r="D12293" s="2" t="s">
        <v>35466</v>
      </c>
      <c r="E12293" s="1" t="s">
        <v>10597</v>
      </c>
      <c r="F12293" s="1" t="s">
        <v>1338</v>
      </c>
      <c r="G12293" s="3" t="str">
        <f t="shared" si="1"/>
        <v>Crayton Ronquillo</v>
      </c>
      <c r="H12293" s="3" t="str">
        <f t="shared" si="2"/>
        <v>CRAYTON RONQUILLO</v>
      </c>
      <c r="J12293" s="1" t="s">
        <v>57</v>
      </c>
      <c r="K12293" s="1" t="s">
        <v>47</v>
      </c>
      <c r="L12293" s="1">
        <v>500.0</v>
      </c>
      <c r="M12293" s="1" t="s">
        <v>58</v>
      </c>
      <c r="N12293" s="1" t="s">
        <v>35458</v>
      </c>
      <c r="O12293" s="4">
        <v>44317.0</v>
      </c>
      <c r="P12293" s="4">
        <v>44305.0</v>
      </c>
      <c r="Q12293" s="1" t="s">
        <v>5897</v>
      </c>
      <c r="R12293" s="1" t="s">
        <v>31</v>
      </c>
      <c r="S12293" s="1" t="s">
        <v>32</v>
      </c>
      <c r="T12293" s="1">
        <v>75238.0</v>
      </c>
      <c r="U12293" s="1" t="s">
        <v>5898</v>
      </c>
    </row>
    <row r="12294">
      <c r="A12294" s="1" t="s">
        <v>36316</v>
      </c>
      <c r="B12294" s="1">
        <v>72798.0</v>
      </c>
      <c r="C12294" s="1">
        <v>2228.0</v>
      </c>
      <c r="D12294" s="2" t="s">
        <v>35466</v>
      </c>
      <c r="E12294" s="1" t="s">
        <v>1295</v>
      </c>
      <c r="F12294" s="1" t="s">
        <v>1296</v>
      </c>
      <c r="G12294" s="3" t="str">
        <f t="shared" si="1"/>
        <v>Lynn McBee</v>
      </c>
      <c r="H12294" s="3" t="str">
        <f t="shared" si="2"/>
        <v>LYNN MCBEE</v>
      </c>
      <c r="J12294" s="1" t="s">
        <v>57</v>
      </c>
      <c r="K12294" s="1" t="s">
        <v>47</v>
      </c>
      <c r="L12294" s="1">
        <v>500.0</v>
      </c>
      <c r="M12294" s="1" t="s">
        <v>58</v>
      </c>
      <c r="N12294" s="1" t="s">
        <v>35458</v>
      </c>
      <c r="O12294" s="4">
        <v>44317.0</v>
      </c>
      <c r="P12294" s="4">
        <v>44307.0</v>
      </c>
      <c r="Q12294" s="1" t="s">
        <v>13320</v>
      </c>
      <c r="R12294" s="1" t="s">
        <v>31</v>
      </c>
      <c r="S12294" s="1" t="s">
        <v>32</v>
      </c>
      <c r="T12294" s="1">
        <v>75204.0</v>
      </c>
      <c r="U12294" s="1" t="s">
        <v>13321</v>
      </c>
    </row>
    <row r="12295">
      <c r="A12295" s="1" t="s">
        <v>36317</v>
      </c>
      <c r="B12295" s="1">
        <v>72799.0</v>
      </c>
      <c r="C12295" s="1">
        <v>2228.0</v>
      </c>
      <c r="D12295" s="2" t="s">
        <v>35466</v>
      </c>
      <c r="E12295" s="1" t="s">
        <v>1740</v>
      </c>
      <c r="F12295" s="1" t="s">
        <v>1044</v>
      </c>
      <c r="G12295" s="3" t="str">
        <f t="shared" si="1"/>
        <v>Martha White</v>
      </c>
      <c r="H12295" s="3" t="str">
        <f t="shared" si="2"/>
        <v>MARTHA WHITE</v>
      </c>
      <c r="J12295" s="1" t="s">
        <v>57</v>
      </c>
      <c r="K12295" s="1" t="s">
        <v>47</v>
      </c>
      <c r="L12295" s="1">
        <v>500.0</v>
      </c>
      <c r="M12295" s="1" t="s">
        <v>58</v>
      </c>
      <c r="N12295" s="1" t="s">
        <v>35458</v>
      </c>
      <c r="O12295" s="4">
        <v>44317.0</v>
      </c>
      <c r="P12295" s="4">
        <v>44307.0</v>
      </c>
      <c r="Q12295" s="1" t="s">
        <v>36318</v>
      </c>
      <c r="R12295" s="1" t="s">
        <v>31</v>
      </c>
      <c r="S12295" s="1" t="s">
        <v>32</v>
      </c>
      <c r="T12295" s="1">
        <v>75214.0</v>
      </c>
      <c r="U12295" s="1" t="s">
        <v>36319</v>
      </c>
    </row>
    <row r="12296">
      <c r="A12296" s="1" t="s">
        <v>36320</v>
      </c>
      <c r="B12296" s="1">
        <v>72800.0</v>
      </c>
      <c r="C12296" s="1">
        <v>2228.0</v>
      </c>
      <c r="D12296" s="2" t="s">
        <v>35466</v>
      </c>
      <c r="E12296" s="1" t="s">
        <v>1342</v>
      </c>
      <c r="F12296" s="1" t="s">
        <v>1343</v>
      </c>
      <c r="G12296" s="3" t="str">
        <f t="shared" si="1"/>
        <v>Kenneth Valach</v>
      </c>
      <c r="H12296" s="3" t="str">
        <f t="shared" si="2"/>
        <v>KENNETH VALACH</v>
      </c>
      <c r="J12296" s="1" t="s">
        <v>57</v>
      </c>
      <c r="K12296" s="1" t="s">
        <v>47</v>
      </c>
      <c r="L12296" s="1">
        <v>500.0</v>
      </c>
      <c r="M12296" s="1" t="s">
        <v>58</v>
      </c>
      <c r="N12296" s="1" t="s">
        <v>35458</v>
      </c>
      <c r="O12296" s="4">
        <v>44317.0</v>
      </c>
      <c r="P12296" s="4">
        <v>44307.0</v>
      </c>
      <c r="Q12296" s="1" t="s">
        <v>1371</v>
      </c>
      <c r="R12296" s="1" t="s">
        <v>323</v>
      </c>
      <c r="S12296" s="1" t="s">
        <v>32</v>
      </c>
      <c r="T12296" s="1">
        <v>77024.0</v>
      </c>
      <c r="U12296" s="1" t="s">
        <v>1372</v>
      </c>
    </row>
    <row r="12297">
      <c r="A12297" s="1" t="s">
        <v>36321</v>
      </c>
      <c r="B12297" s="1">
        <v>34769.0</v>
      </c>
      <c r="C12297" s="1">
        <v>2035.0</v>
      </c>
      <c r="D12297" s="2" t="s">
        <v>35460</v>
      </c>
      <c r="E12297" s="1" t="s">
        <v>146</v>
      </c>
      <c r="F12297" s="1" t="s">
        <v>35881</v>
      </c>
      <c r="G12297" s="3" t="str">
        <f t="shared" si="1"/>
        <v>Karen Hardtner</v>
      </c>
      <c r="H12297" s="3" t="str">
        <f t="shared" si="2"/>
        <v>KAREN HARDTNER</v>
      </c>
      <c r="J12297" s="1" t="s">
        <v>389</v>
      </c>
      <c r="K12297" s="1" t="s">
        <v>36</v>
      </c>
      <c r="L12297" s="1">
        <v>500.0</v>
      </c>
      <c r="M12297" s="1" t="s">
        <v>390</v>
      </c>
      <c r="N12297" s="1" t="s">
        <v>35458</v>
      </c>
      <c r="O12297" s="4">
        <v>44317.0</v>
      </c>
      <c r="P12297" s="4">
        <v>43845.0</v>
      </c>
      <c r="Q12297" s="1" t="s">
        <v>35882</v>
      </c>
      <c r="R12297" s="1" t="s">
        <v>3790</v>
      </c>
      <c r="S12297" s="1" t="s">
        <v>2893</v>
      </c>
      <c r="T12297" s="1">
        <v>71106.0</v>
      </c>
      <c r="U12297" s="1" t="s">
        <v>35883</v>
      </c>
    </row>
    <row r="12298">
      <c r="A12298" s="1" t="s">
        <v>36322</v>
      </c>
      <c r="B12298" s="1">
        <v>35064.0</v>
      </c>
      <c r="C12298" s="1">
        <v>2079.0</v>
      </c>
      <c r="D12298" s="2" t="s">
        <v>35462</v>
      </c>
      <c r="E12298" s="1" t="s">
        <v>146</v>
      </c>
      <c r="F12298" s="1" t="s">
        <v>35881</v>
      </c>
      <c r="G12298" s="3" t="str">
        <f t="shared" si="1"/>
        <v>Karen Hardtner</v>
      </c>
      <c r="H12298" s="3" t="str">
        <f t="shared" si="2"/>
        <v>KAREN HARDTNER</v>
      </c>
      <c r="J12298" s="1" t="s">
        <v>389</v>
      </c>
      <c r="K12298" s="1" t="s">
        <v>41</v>
      </c>
      <c r="L12298" s="1">
        <v>500.0</v>
      </c>
      <c r="M12298" s="1" t="s">
        <v>390</v>
      </c>
      <c r="N12298" s="1" t="s">
        <v>35458</v>
      </c>
      <c r="O12298" s="4">
        <v>44317.0</v>
      </c>
      <c r="P12298" s="4">
        <v>44053.0</v>
      </c>
      <c r="Q12298" s="1" t="s">
        <v>35882</v>
      </c>
      <c r="R12298" s="1" t="s">
        <v>3790</v>
      </c>
      <c r="S12298" s="1" t="s">
        <v>2893</v>
      </c>
      <c r="T12298" s="1">
        <v>71106.0</v>
      </c>
      <c r="U12298" s="1" t="s">
        <v>35883</v>
      </c>
    </row>
    <row r="12299">
      <c r="A12299" s="1" t="s">
        <v>36323</v>
      </c>
      <c r="B12299" s="1">
        <v>35851.0</v>
      </c>
      <c r="C12299" s="1">
        <v>2157.0</v>
      </c>
      <c r="D12299" s="2" t="s">
        <v>35464</v>
      </c>
      <c r="E12299" s="1" t="s">
        <v>146</v>
      </c>
      <c r="F12299" s="1" t="s">
        <v>35881</v>
      </c>
      <c r="G12299" s="3" t="str">
        <f t="shared" si="1"/>
        <v>Karen Hardtner</v>
      </c>
      <c r="H12299" s="3" t="str">
        <f t="shared" si="2"/>
        <v>KAREN HARDTNER</v>
      </c>
      <c r="J12299" s="1" t="s">
        <v>389</v>
      </c>
      <c r="K12299" s="1" t="s">
        <v>44</v>
      </c>
      <c r="L12299" s="1">
        <v>500.0</v>
      </c>
      <c r="M12299" s="1" t="s">
        <v>390</v>
      </c>
      <c r="N12299" s="1" t="s">
        <v>35458</v>
      </c>
      <c r="O12299" s="4">
        <v>44317.0</v>
      </c>
      <c r="P12299" s="4">
        <v>44236.0</v>
      </c>
      <c r="Q12299" s="1" t="s">
        <v>35882</v>
      </c>
      <c r="R12299" s="1" t="s">
        <v>3790</v>
      </c>
      <c r="S12299" s="1" t="s">
        <v>2893</v>
      </c>
      <c r="T12299" s="1">
        <v>71106.0</v>
      </c>
      <c r="U12299" s="1" t="s">
        <v>35883</v>
      </c>
    </row>
    <row r="12300">
      <c r="A12300" s="1" t="s">
        <v>36324</v>
      </c>
      <c r="B12300" s="1">
        <v>79281.0</v>
      </c>
      <c r="C12300" s="1">
        <v>2341.0</v>
      </c>
      <c r="D12300" s="2" t="s">
        <v>35470</v>
      </c>
      <c r="E12300" s="1" t="s">
        <v>2925</v>
      </c>
      <c r="F12300" s="1" t="s">
        <v>36325</v>
      </c>
      <c r="G12300" s="3" t="str">
        <f t="shared" si="1"/>
        <v>Will Mundinger</v>
      </c>
      <c r="H12300" s="3" t="str">
        <f t="shared" si="2"/>
        <v>WILL MUNDINGER</v>
      </c>
      <c r="J12300" s="1" t="s">
        <v>57</v>
      </c>
      <c r="K12300" s="1" t="s">
        <v>53</v>
      </c>
      <c r="L12300" s="1">
        <v>500.0</v>
      </c>
      <c r="M12300" s="1" t="s">
        <v>58</v>
      </c>
      <c r="N12300" s="1" t="s">
        <v>35458</v>
      </c>
      <c r="O12300" s="4">
        <v>44317.0</v>
      </c>
      <c r="P12300" s="4">
        <v>44312.0</v>
      </c>
      <c r="Q12300" s="1" t="s">
        <v>36326</v>
      </c>
      <c r="R12300" s="1" t="s">
        <v>31</v>
      </c>
      <c r="S12300" s="1" t="s">
        <v>32</v>
      </c>
      <c r="T12300" s="1">
        <v>75225.0</v>
      </c>
      <c r="U12300" s="1" t="s">
        <v>36327</v>
      </c>
    </row>
    <row r="12301">
      <c r="A12301" s="1" t="s">
        <v>36328</v>
      </c>
      <c r="B12301" s="1">
        <v>79313.0</v>
      </c>
      <c r="C12301" s="1">
        <v>2341.0</v>
      </c>
      <c r="D12301" s="2" t="s">
        <v>35470</v>
      </c>
      <c r="E12301" s="1" t="s">
        <v>695</v>
      </c>
      <c r="F12301" s="1" t="s">
        <v>36228</v>
      </c>
      <c r="G12301" s="3" t="str">
        <f t="shared" si="1"/>
        <v>Diane Wendel</v>
      </c>
      <c r="H12301" s="3" t="str">
        <f t="shared" si="2"/>
        <v>DIANE WENDEL</v>
      </c>
      <c r="J12301" s="1" t="s">
        <v>57</v>
      </c>
      <c r="K12301" s="1" t="s">
        <v>53</v>
      </c>
      <c r="L12301" s="1">
        <v>500.0</v>
      </c>
      <c r="M12301" s="1" t="s">
        <v>58</v>
      </c>
      <c r="N12301" s="1" t="s">
        <v>35458</v>
      </c>
      <c r="O12301" s="4">
        <v>44317.0</v>
      </c>
      <c r="P12301" s="4">
        <v>44323.0</v>
      </c>
      <c r="Q12301" s="1" t="s">
        <v>36229</v>
      </c>
      <c r="R12301" s="1" t="s">
        <v>31</v>
      </c>
      <c r="S12301" s="1" t="s">
        <v>32</v>
      </c>
      <c r="T12301" s="1">
        <v>75214.0</v>
      </c>
      <c r="U12301" s="1" t="s">
        <v>36230</v>
      </c>
    </row>
    <row r="12302">
      <c r="A12302" s="1" t="s">
        <v>36329</v>
      </c>
      <c r="B12302" s="1">
        <v>79326.0</v>
      </c>
      <c r="C12302" s="1">
        <v>2341.0</v>
      </c>
      <c r="D12302" s="2" t="s">
        <v>35470</v>
      </c>
      <c r="E12302" s="1" t="s">
        <v>1366</v>
      </c>
      <c r="F12302" s="1" t="s">
        <v>1367</v>
      </c>
      <c r="G12302" s="3" t="str">
        <f t="shared" si="1"/>
        <v>Humberto Aranza</v>
      </c>
      <c r="H12302" s="3" t="str">
        <f t="shared" si="2"/>
        <v>HUMBERTO ARANZA</v>
      </c>
      <c r="J12302" s="1" t="s">
        <v>57</v>
      </c>
      <c r="K12302" s="1" t="s">
        <v>53</v>
      </c>
      <c r="L12302" s="1">
        <v>500.0</v>
      </c>
      <c r="M12302" s="1" t="s">
        <v>58</v>
      </c>
      <c r="N12302" s="1" t="s">
        <v>35458</v>
      </c>
      <c r="O12302" s="4">
        <v>44317.0</v>
      </c>
      <c r="P12302" s="4">
        <v>44355.0</v>
      </c>
      <c r="Q12302" s="1" t="s">
        <v>20600</v>
      </c>
      <c r="R12302" s="1" t="s">
        <v>31</v>
      </c>
      <c r="S12302" s="1" t="s">
        <v>32</v>
      </c>
      <c r="T12302" s="1">
        <v>75204.0</v>
      </c>
      <c r="U12302" s="1" t="s">
        <v>20601</v>
      </c>
    </row>
    <row r="12303">
      <c r="A12303" s="1" t="s">
        <v>36330</v>
      </c>
      <c r="B12303" s="1">
        <v>79312.0</v>
      </c>
      <c r="C12303" s="1">
        <v>2341.0</v>
      </c>
      <c r="D12303" s="2" t="s">
        <v>35470</v>
      </c>
      <c r="E12303" s="1" t="s">
        <v>7325</v>
      </c>
      <c r="F12303" s="1" t="s">
        <v>963</v>
      </c>
      <c r="G12303" s="3" t="str">
        <f t="shared" si="1"/>
        <v>Fred Baker</v>
      </c>
      <c r="H12303" s="3" t="str">
        <f t="shared" si="2"/>
        <v>FRED BAKER</v>
      </c>
      <c r="J12303" s="1" t="s">
        <v>57</v>
      </c>
      <c r="K12303" s="1" t="s">
        <v>53</v>
      </c>
      <c r="L12303" s="1">
        <v>500.0</v>
      </c>
      <c r="M12303" s="1" t="s">
        <v>58</v>
      </c>
      <c r="N12303" s="1" t="s">
        <v>35458</v>
      </c>
      <c r="O12303" s="4">
        <v>44317.0</v>
      </c>
      <c r="P12303" s="4">
        <v>44323.0</v>
      </c>
      <c r="Q12303" s="1" t="s">
        <v>36331</v>
      </c>
      <c r="R12303" s="1" t="s">
        <v>31</v>
      </c>
      <c r="S12303" s="1" t="s">
        <v>32</v>
      </c>
      <c r="T12303" s="1">
        <v>75226.0</v>
      </c>
      <c r="U12303" s="1" t="s">
        <v>36332</v>
      </c>
    </row>
    <row r="12304">
      <c r="A12304" s="1" t="s">
        <v>36333</v>
      </c>
      <c r="B12304" s="1">
        <v>79301.0</v>
      </c>
      <c r="C12304" s="1">
        <v>2341.0</v>
      </c>
      <c r="D12304" s="2" t="s">
        <v>35470</v>
      </c>
      <c r="E12304" s="1" t="s">
        <v>1352</v>
      </c>
      <c r="F12304" s="1" t="s">
        <v>36334</v>
      </c>
      <c r="G12304" s="3" t="str">
        <f t="shared" si="1"/>
        <v>Bridget Moreno Lopez</v>
      </c>
      <c r="H12304" s="3" t="str">
        <f t="shared" si="2"/>
        <v>BRIDGET MORENO LOPEZ</v>
      </c>
      <c r="J12304" s="1" t="s">
        <v>57</v>
      </c>
      <c r="K12304" s="1" t="s">
        <v>53</v>
      </c>
      <c r="L12304" s="1">
        <v>500.0</v>
      </c>
      <c r="M12304" s="1" t="s">
        <v>58</v>
      </c>
      <c r="N12304" s="1" t="s">
        <v>35458</v>
      </c>
      <c r="O12304" s="4">
        <v>44317.0</v>
      </c>
      <c r="P12304" s="4">
        <v>44314.0</v>
      </c>
      <c r="Q12304" s="1" t="s">
        <v>36335</v>
      </c>
      <c r="R12304" s="1" t="s">
        <v>31</v>
      </c>
      <c r="S12304" s="1" t="s">
        <v>32</v>
      </c>
      <c r="T12304" s="1">
        <v>75214.0</v>
      </c>
      <c r="U12304" s="1" t="s">
        <v>36336</v>
      </c>
    </row>
    <row r="12305">
      <c r="A12305" s="1" t="s">
        <v>36337</v>
      </c>
      <c r="B12305" s="1">
        <v>79276.0</v>
      </c>
      <c r="C12305" s="1">
        <v>2341.0</v>
      </c>
      <c r="D12305" s="2" t="s">
        <v>35470</v>
      </c>
      <c r="E12305" s="1" t="s">
        <v>6027</v>
      </c>
      <c r="F12305" s="1" t="s">
        <v>11072</v>
      </c>
      <c r="G12305" s="3" t="str">
        <f t="shared" si="1"/>
        <v>Gayle Halperin</v>
      </c>
      <c r="H12305" s="3" t="str">
        <f t="shared" si="2"/>
        <v>GAYLE HALPERIN</v>
      </c>
      <c r="J12305" s="1" t="s">
        <v>57</v>
      </c>
      <c r="K12305" s="1" t="s">
        <v>53</v>
      </c>
      <c r="L12305" s="1">
        <v>500.0</v>
      </c>
      <c r="M12305" s="1" t="s">
        <v>58</v>
      </c>
      <c r="N12305" s="1" t="s">
        <v>35458</v>
      </c>
      <c r="O12305" s="4">
        <v>44317.0</v>
      </c>
      <c r="P12305" s="4">
        <v>44309.0</v>
      </c>
      <c r="Q12305" s="1" t="s">
        <v>36338</v>
      </c>
      <c r="R12305" s="1" t="s">
        <v>31</v>
      </c>
      <c r="S12305" s="1" t="s">
        <v>32</v>
      </c>
      <c r="T12305" s="1">
        <v>75205.0</v>
      </c>
      <c r="U12305" s="1" t="s">
        <v>36339</v>
      </c>
    </row>
    <row r="12306">
      <c r="A12306" s="1" t="s">
        <v>36340</v>
      </c>
      <c r="B12306" s="1">
        <v>79311.0</v>
      </c>
      <c r="C12306" s="1">
        <v>2341.0</v>
      </c>
      <c r="D12306" s="2" t="s">
        <v>35470</v>
      </c>
      <c r="E12306" s="1" t="s">
        <v>1760</v>
      </c>
      <c r="F12306" s="1" t="s">
        <v>6848</v>
      </c>
      <c r="G12306" s="3" t="str">
        <f t="shared" si="1"/>
        <v>Jennifer Gates</v>
      </c>
      <c r="H12306" s="3" t="str">
        <f t="shared" si="2"/>
        <v>JENNIFER GATES</v>
      </c>
      <c r="J12306" s="1" t="s">
        <v>57</v>
      </c>
      <c r="K12306" s="1" t="s">
        <v>53</v>
      </c>
      <c r="L12306" s="1">
        <v>500.0</v>
      </c>
      <c r="M12306" s="1" t="s">
        <v>58</v>
      </c>
      <c r="N12306" s="1" t="s">
        <v>35458</v>
      </c>
      <c r="O12306" s="4">
        <v>44317.0</v>
      </c>
      <c r="P12306" s="4">
        <v>44323.0</v>
      </c>
      <c r="Q12306" s="1" t="s">
        <v>11056</v>
      </c>
      <c r="R12306" s="1" t="s">
        <v>31</v>
      </c>
      <c r="S12306" s="1" t="s">
        <v>32</v>
      </c>
      <c r="T12306" s="1">
        <v>75229.0</v>
      </c>
      <c r="U12306" s="1" t="s">
        <v>11057</v>
      </c>
    </row>
    <row r="12307">
      <c r="A12307" s="1" t="s">
        <v>36341</v>
      </c>
      <c r="B12307" s="1">
        <v>79288.0</v>
      </c>
      <c r="C12307" s="1">
        <v>2341.0</v>
      </c>
      <c r="D12307" s="2" t="s">
        <v>35470</v>
      </c>
      <c r="E12307" s="1" t="s">
        <v>7579</v>
      </c>
      <c r="F12307" s="1" t="s">
        <v>7580</v>
      </c>
      <c r="G12307" s="3" t="str">
        <f t="shared" si="1"/>
        <v>DeMetris Sampson</v>
      </c>
      <c r="H12307" s="3" t="str">
        <f t="shared" si="2"/>
        <v>DEMETRIS SAMPSON</v>
      </c>
      <c r="J12307" s="1" t="s">
        <v>57</v>
      </c>
      <c r="K12307" s="1" t="s">
        <v>53</v>
      </c>
      <c r="L12307" s="1">
        <v>500.0</v>
      </c>
      <c r="M12307" s="1" t="s">
        <v>58</v>
      </c>
      <c r="N12307" s="1" t="s">
        <v>35458</v>
      </c>
      <c r="O12307" s="4">
        <v>44317.0</v>
      </c>
      <c r="P12307" s="4">
        <v>44313.0</v>
      </c>
      <c r="Q12307" s="1" t="s">
        <v>16051</v>
      </c>
      <c r="R12307" s="1" t="s">
        <v>31</v>
      </c>
      <c r="S12307" s="1" t="s">
        <v>32</v>
      </c>
      <c r="T12307" s="1">
        <v>75221.0</v>
      </c>
      <c r="U12307" s="1" t="s">
        <v>16052</v>
      </c>
    </row>
    <row r="12308">
      <c r="A12308" s="1" t="s">
        <v>36342</v>
      </c>
      <c r="B12308" s="1">
        <v>72783.0</v>
      </c>
      <c r="C12308" s="1">
        <v>2228.0</v>
      </c>
      <c r="D12308" s="2" t="s">
        <v>35466</v>
      </c>
      <c r="E12308" s="1" t="s">
        <v>6998</v>
      </c>
      <c r="F12308" s="1" t="s">
        <v>1398</v>
      </c>
      <c r="G12308" s="3" t="str">
        <f t="shared" si="1"/>
        <v>Deborah Luna</v>
      </c>
      <c r="H12308" s="3" t="str">
        <f t="shared" si="2"/>
        <v>DEBORAH LUNA</v>
      </c>
      <c r="J12308" s="1" t="s">
        <v>57</v>
      </c>
      <c r="K12308" s="1" t="s">
        <v>47</v>
      </c>
      <c r="L12308" s="1">
        <v>500.0</v>
      </c>
      <c r="M12308" s="1" t="s">
        <v>58</v>
      </c>
      <c r="N12308" s="1" t="s">
        <v>35458</v>
      </c>
      <c r="O12308" s="4">
        <v>44317.0</v>
      </c>
      <c r="P12308" s="4">
        <v>44305.0</v>
      </c>
      <c r="Q12308" s="1" t="s">
        <v>1399</v>
      </c>
      <c r="R12308" s="1" t="s">
        <v>31</v>
      </c>
      <c r="S12308" s="1" t="s">
        <v>32</v>
      </c>
      <c r="T12308" s="1">
        <v>75201.0</v>
      </c>
      <c r="U12308" s="1" t="s">
        <v>11170</v>
      </c>
    </row>
    <row r="12309">
      <c r="A12309" s="1" t="s">
        <v>36343</v>
      </c>
      <c r="B12309" s="1">
        <v>66412.0</v>
      </c>
      <c r="C12309" s="1">
        <v>2079.0</v>
      </c>
      <c r="D12309" s="2" t="s">
        <v>35462</v>
      </c>
      <c r="E12309" s="1" t="s">
        <v>3584</v>
      </c>
      <c r="F12309" s="1" t="s">
        <v>1246</v>
      </c>
      <c r="G12309" s="3" t="str">
        <f t="shared" si="1"/>
        <v>Lawrence Dale</v>
      </c>
      <c r="H12309" s="3" t="str">
        <f t="shared" si="2"/>
        <v>LAWRENCE DALE</v>
      </c>
      <c r="J12309" s="1" t="s">
        <v>57</v>
      </c>
      <c r="K12309" s="1" t="s">
        <v>41</v>
      </c>
      <c r="L12309" s="1">
        <v>500.0</v>
      </c>
      <c r="M12309" s="1" t="s">
        <v>58</v>
      </c>
      <c r="N12309" s="1" t="s">
        <v>35458</v>
      </c>
      <c r="O12309" s="4">
        <v>44317.0</v>
      </c>
      <c r="P12309" s="4">
        <v>44168.620833333334</v>
      </c>
      <c r="Q12309" s="1" t="s">
        <v>36302</v>
      </c>
      <c r="R12309" s="1" t="s">
        <v>31</v>
      </c>
      <c r="S12309" s="1" t="s">
        <v>32</v>
      </c>
      <c r="T12309" s="1">
        <v>75205.0</v>
      </c>
      <c r="U12309" s="1" t="s">
        <v>36303</v>
      </c>
    </row>
    <row r="12310">
      <c r="A12310" s="1" t="s">
        <v>36344</v>
      </c>
      <c r="B12310" s="1">
        <v>35844.0</v>
      </c>
      <c r="C12310" s="1">
        <v>2157.0</v>
      </c>
      <c r="D12310" s="2" t="s">
        <v>35464</v>
      </c>
      <c r="G12310" s="3" t="str">
        <f t="shared" si="1"/>
        <v> </v>
      </c>
      <c r="H12310" s="3" t="str">
        <f t="shared" si="2"/>
        <v> </v>
      </c>
      <c r="I12310" s="1" t="s">
        <v>1430</v>
      </c>
      <c r="J12310" s="1" t="s">
        <v>389</v>
      </c>
      <c r="K12310" s="1" t="s">
        <v>44</v>
      </c>
      <c r="L12310" s="1">
        <v>550.0</v>
      </c>
      <c r="M12310" s="1" t="s">
        <v>390</v>
      </c>
      <c r="N12310" s="1" t="s">
        <v>35458</v>
      </c>
      <c r="O12310" s="4">
        <v>44317.0</v>
      </c>
      <c r="P12310" s="4">
        <v>44221.0</v>
      </c>
      <c r="Q12310" s="1" t="s">
        <v>14167</v>
      </c>
      <c r="R12310" s="1" t="s">
        <v>122</v>
      </c>
      <c r="S12310" s="1" t="s">
        <v>32</v>
      </c>
      <c r="T12310" s="1">
        <v>78701.0</v>
      </c>
      <c r="U12310" s="1" t="s">
        <v>14168</v>
      </c>
    </row>
    <row r="12311">
      <c r="A12311" s="1">
        <v>472813.0</v>
      </c>
      <c r="B12311" s="1">
        <v>72813.0</v>
      </c>
      <c r="C12311" s="1">
        <v>2228.0</v>
      </c>
      <c r="D12311" s="2" t="s">
        <v>35466</v>
      </c>
      <c r="E12311" s="1" t="s">
        <v>1295</v>
      </c>
      <c r="F12311" s="1" t="s">
        <v>36345</v>
      </c>
      <c r="G12311" s="3" t="str">
        <f t="shared" si="1"/>
        <v>Lynn Snoyer</v>
      </c>
      <c r="H12311" s="3" t="str">
        <f t="shared" si="2"/>
        <v>LYNN SNOYER</v>
      </c>
      <c r="J12311" s="1" t="s">
        <v>5772</v>
      </c>
      <c r="K12311" s="1" t="s">
        <v>47</v>
      </c>
      <c r="L12311" s="1">
        <v>589.86</v>
      </c>
      <c r="M12311" s="1" t="s">
        <v>5772</v>
      </c>
      <c r="N12311" s="1" t="s">
        <v>35458</v>
      </c>
      <c r="O12311" s="4">
        <v>44317.0</v>
      </c>
      <c r="P12311" s="4">
        <v>44278.0</v>
      </c>
      <c r="Q12311" s="1" t="s">
        <v>36346</v>
      </c>
      <c r="R12311" s="1" t="s">
        <v>31</v>
      </c>
      <c r="S12311" s="1" t="s">
        <v>32</v>
      </c>
      <c r="T12311" s="1">
        <v>75205.0</v>
      </c>
      <c r="U12311" s="1" t="s">
        <v>36347</v>
      </c>
    </row>
    <row r="12312">
      <c r="A12312" s="1" t="s">
        <v>36348</v>
      </c>
      <c r="B12312" s="1">
        <v>35061.0</v>
      </c>
      <c r="C12312" s="1">
        <v>2079.0</v>
      </c>
      <c r="D12312" s="2" t="s">
        <v>35462</v>
      </c>
      <c r="G12312" s="3" t="str">
        <f t="shared" si="1"/>
        <v> </v>
      </c>
      <c r="H12312" s="3" t="str">
        <f t="shared" si="2"/>
        <v> </v>
      </c>
      <c r="I12312" s="1" t="s">
        <v>36349</v>
      </c>
      <c r="J12312" s="1" t="s">
        <v>389</v>
      </c>
      <c r="K12312" s="1" t="s">
        <v>41</v>
      </c>
      <c r="L12312" s="1">
        <v>606.2</v>
      </c>
      <c r="M12312" s="1" t="s">
        <v>390</v>
      </c>
      <c r="N12312" s="1" t="s">
        <v>35458</v>
      </c>
      <c r="O12312" s="4">
        <v>44317.0</v>
      </c>
      <c r="P12312" s="5">
        <v>44130.0</v>
      </c>
      <c r="Q12312" s="1" t="s">
        <v>36350</v>
      </c>
      <c r="R12312" s="1" t="s">
        <v>36351</v>
      </c>
      <c r="S12312" s="1" t="s">
        <v>32</v>
      </c>
      <c r="T12312" s="1">
        <v>78635.0</v>
      </c>
      <c r="U12312" s="1" t="s">
        <v>36352</v>
      </c>
    </row>
    <row r="12313">
      <c r="A12313" s="1" t="s">
        <v>36353</v>
      </c>
      <c r="B12313" s="1">
        <v>36768.0</v>
      </c>
      <c r="C12313" s="1">
        <v>2228.0</v>
      </c>
      <c r="D12313" s="2" t="s">
        <v>35466</v>
      </c>
      <c r="E12313" s="1" t="s">
        <v>9632</v>
      </c>
      <c r="F12313" s="1" t="s">
        <v>218</v>
      </c>
      <c r="G12313" s="3" t="str">
        <f t="shared" si="1"/>
        <v>Charlie Campbell</v>
      </c>
      <c r="H12313" s="3" t="str">
        <f t="shared" si="2"/>
        <v>CHARLIE CAMPBELL</v>
      </c>
      <c r="J12313" s="1" t="s">
        <v>389</v>
      </c>
      <c r="K12313" s="1" t="s">
        <v>47</v>
      </c>
      <c r="L12313" s="1">
        <v>706.25</v>
      </c>
      <c r="M12313" s="1" t="s">
        <v>390</v>
      </c>
      <c r="N12313" s="1" t="s">
        <v>35458</v>
      </c>
      <c r="O12313" s="4">
        <v>44317.0</v>
      </c>
      <c r="P12313" s="4">
        <v>44306.0</v>
      </c>
      <c r="Q12313" s="1" t="s">
        <v>35947</v>
      </c>
      <c r="R12313" s="1" t="s">
        <v>31</v>
      </c>
      <c r="S12313" s="1" t="s">
        <v>32</v>
      </c>
      <c r="T12313" s="1">
        <v>75244.0</v>
      </c>
      <c r="U12313" s="1" t="s">
        <v>35948</v>
      </c>
    </row>
    <row r="12314">
      <c r="A12314" s="1" t="s">
        <v>36354</v>
      </c>
      <c r="B12314" s="1">
        <v>66383.0</v>
      </c>
      <c r="C12314" s="1">
        <v>2079.0</v>
      </c>
      <c r="D12314" s="2" t="s">
        <v>35462</v>
      </c>
      <c r="G12314" s="3" t="str">
        <f t="shared" si="1"/>
        <v> </v>
      </c>
      <c r="H12314" s="3" t="str">
        <f t="shared" si="2"/>
        <v> </v>
      </c>
      <c r="I12314" s="1" t="s">
        <v>36355</v>
      </c>
      <c r="J12314" s="1" t="s">
        <v>57</v>
      </c>
      <c r="K12314" s="1" t="s">
        <v>41</v>
      </c>
      <c r="L12314" s="1">
        <v>750.0</v>
      </c>
      <c r="M12314" s="1" t="s">
        <v>58</v>
      </c>
      <c r="N12314" s="1" t="s">
        <v>35458</v>
      </c>
      <c r="O12314" s="4">
        <v>44317.0</v>
      </c>
      <c r="P12314" s="4">
        <v>44113.0</v>
      </c>
      <c r="Q12314" s="1" t="s">
        <v>15952</v>
      </c>
      <c r="R12314" s="1" t="s">
        <v>323</v>
      </c>
      <c r="S12314" s="1" t="s">
        <v>32</v>
      </c>
      <c r="T12314" s="1">
        <v>77046.0</v>
      </c>
      <c r="U12314" s="1" t="s">
        <v>36356</v>
      </c>
    </row>
    <row r="12315">
      <c r="A12315" s="1" t="s">
        <v>36357</v>
      </c>
      <c r="B12315" s="1">
        <v>72752.0</v>
      </c>
      <c r="C12315" s="1">
        <v>2228.0</v>
      </c>
      <c r="D12315" s="2" t="s">
        <v>35466</v>
      </c>
      <c r="E12315" s="1" t="s">
        <v>547</v>
      </c>
      <c r="F12315" s="1" t="s">
        <v>36079</v>
      </c>
      <c r="G12315" s="3" t="str">
        <f t="shared" si="1"/>
        <v>John Creuzot</v>
      </c>
      <c r="H12315" s="3" t="str">
        <f t="shared" si="2"/>
        <v>JOHN CREUZOT</v>
      </c>
      <c r="J12315" s="1" t="s">
        <v>57</v>
      </c>
      <c r="K12315" s="1" t="s">
        <v>47</v>
      </c>
      <c r="L12315" s="1">
        <v>750.0</v>
      </c>
      <c r="M12315" s="1" t="s">
        <v>58</v>
      </c>
      <c r="N12315" s="1" t="s">
        <v>35458</v>
      </c>
      <c r="O12315" s="4">
        <v>44317.0</v>
      </c>
      <c r="P12315" s="4">
        <v>44300.0</v>
      </c>
      <c r="Q12315" s="1" t="s">
        <v>36358</v>
      </c>
      <c r="R12315" s="1" t="s">
        <v>31</v>
      </c>
      <c r="S12315" s="1" t="s">
        <v>32</v>
      </c>
      <c r="T12315" s="1">
        <v>75218.0</v>
      </c>
      <c r="U12315" s="1" t="s">
        <v>36359</v>
      </c>
    </row>
    <row r="12316">
      <c r="A12316" s="1" t="s">
        <v>36360</v>
      </c>
      <c r="B12316" s="1">
        <v>72801.0</v>
      </c>
      <c r="C12316" s="1">
        <v>2228.0</v>
      </c>
      <c r="D12316" s="2" t="s">
        <v>35466</v>
      </c>
      <c r="E12316" s="1" t="s">
        <v>9632</v>
      </c>
      <c r="F12316" s="1" t="s">
        <v>7458</v>
      </c>
      <c r="G12316" s="3" t="str">
        <f t="shared" si="1"/>
        <v>Charlie Cash</v>
      </c>
      <c r="H12316" s="3" t="str">
        <f t="shared" si="2"/>
        <v>CHARLIE CASH</v>
      </c>
      <c r="J12316" s="1" t="s">
        <v>57</v>
      </c>
      <c r="K12316" s="1" t="s">
        <v>47</v>
      </c>
      <c r="L12316" s="1">
        <v>750.0</v>
      </c>
      <c r="M12316" s="1" t="s">
        <v>58</v>
      </c>
      <c r="N12316" s="1" t="s">
        <v>35458</v>
      </c>
      <c r="O12316" s="4">
        <v>44317.0</v>
      </c>
      <c r="P12316" s="4">
        <v>44307.0</v>
      </c>
      <c r="Q12316" s="1" t="s">
        <v>36361</v>
      </c>
      <c r="R12316" s="1" t="s">
        <v>31</v>
      </c>
      <c r="S12316" s="1" t="s">
        <v>32</v>
      </c>
      <c r="T12316" s="1">
        <v>75205.0</v>
      </c>
      <c r="U12316" s="1" t="s">
        <v>36362</v>
      </c>
    </row>
    <row r="12317">
      <c r="A12317" s="1" t="s">
        <v>36363</v>
      </c>
      <c r="B12317" s="1">
        <v>36764.0</v>
      </c>
      <c r="C12317" s="1">
        <v>2228.0</v>
      </c>
      <c r="D12317" s="2" t="s">
        <v>35466</v>
      </c>
      <c r="G12317" s="3" t="str">
        <f t="shared" si="1"/>
        <v> </v>
      </c>
      <c r="H12317" s="3" t="str">
        <f t="shared" si="2"/>
        <v> </v>
      </c>
      <c r="I12317" s="1" t="s">
        <v>36364</v>
      </c>
      <c r="J12317" s="1" t="s">
        <v>389</v>
      </c>
      <c r="K12317" s="1" t="s">
        <v>47</v>
      </c>
      <c r="L12317" s="1">
        <v>750.0</v>
      </c>
      <c r="M12317" s="1" t="s">
        <v>390</v>
      </c>
      <c r="N12317" s="1" t="s">
        <v>35458</v>
      </c>
      <c r="O12317" s="4">
        <v>44317.0</v>
      </c>
      <c r="P12317" s="4">
        <v>44300.0</v>
      </c>
      <c r="Q12317" s="1" t="s">
        <v>27991</v>
      </c>
      <c r="R12317" s="1" t="s">
        <v>31</v>
      </c>
      <c r="S12317" s="1" t="s">
        <v>32</v>
      </c>
      <c r="T12317" s="1">
        <v>75218.0</v>
      </c>
      <c r="U12317" s="1" t="s">
        <v>27992</v>
      </c>
    </row>
    <row r="12318">
      <c r="A12318" s="1" t="s">
        <v>36365</v>
      </c>
      <c r="B12318" s="1">
        <v>38661.0</v>
      </c>
      <c r="C12318" s="1">
        <v>2341.0</v>
      </c>
      <c r="D12318" s="2" t="s">
        <v>35470</v>
      </c>
      <c r="G12318" s="3" t="str">
        <f t="shared" si="1"/>
        <v> </v>
      </c>
      <c r="H12318" s="3" t="str">
        <f t="shared" si="2"/>
        <v> </v>
      </c>
      <c r="I12318" s="1" t="s">
        <v>2230</v>
      </c>
      <c r="J12318" s="1" t="s">
        <v>389</v>
      </c>
      <c r="K12318" s="1" t="s">
        <v>53</v>
      </c>
      <c r="L12318" s="1">
        <v>750.0</v>
      </c>
      <c r="M12318" s="1" t="s">
        <v>390</v>
      </c>
      <c r="N12318" s="1" t="s">
        <v>35458</v>
      </c>
      <c r="O12318" s="4">
        <v>44317.0</v>
      </c>
      <c r="P12318" s="4">
        <v>44312.0</v>
      </c>
      <c r="Q12318" s="1" t="s">
        <v>10623</v>
      </c>
      <c r="R12318" s="1" t="s">
        <v>10624</v>
      </c>
      <c r="S12318" s="1" t="s">
        <v>604</v>
      </c>
      <c r="T12318" s="1">
        <v>94025.0</v>
      </c>
      <c r="U12318" s="1" t="s">
        <v>10625</v>
      </c>
    </row>
    <row r="12319">
      <c r="A12319" s="1" t="s">
        <v>36366</v>
      </c>
      <c r="B12319" s="1">
        <v>38892.0</v>
      </c>
      <c r="C12319" s="1">
        <v>2367.0</v>
      </c>
      <c r="D12319" s="2" t="s">
        <v>35457</v>
      </c>
      <c r="G12319" s="3" t="str">
        <f t="shared" si="1"/>
        <v> </v>
      </c>
      <c r="H12319" s="3" t="str">
        <f t="shared" si="2"/>
        <v> </v>
      </c>
      <c r="I12319" s="1" t="s">
        <v>36367</v>
      </c>
      <c r="J12319" s="1" t="s">
        <v>389</v>
      </c>
      <c r="K12319" s="1" t="s">
        <v>27</v>
      </c>
      <c r="L12319" s="1">
        <v>831.79</v>
      </c>
      <c r="M12319" s="1" t="s">
        <v>390</v>
      </c>
      <c r="N12319" s="1" t="s">
        <v>35458</v>
      </c>
      <c r="O12319" s="4">
        <v>45052.0</v>
      </c>
      <c r="P12319" s="5">
        <v>44489.0</v>
      </c>
      <c r="Q12319" s="1" t="s">
        <v>36368</v>
      </c>
      <c r="R12319" s="1" t="s">
        <v>36369</v>
      </c>
      <c r="S12319" s="1" t="s">
        <v>32</v>
      </c>
      <c r="T12319" s="1">
        <v>78635.0</v>
      </c>
      <c r="U12319" s="1" t="s">
        <v>36370</v>
      </c>
    </row>
    <row r="12320">
      <c r="A12320" s="1" t="s">
        <v>36371</v>
      </c>
      <c r="B12320" s="1">
        <v>70404.0</v>
      </c>
      <c r="C12320" s="1">
        <v>2157.0</v>
      </c>
      <c r="D12320" s="2" t="s">
        <v>35464</v>
      </c>
      <c r="E12320" s="1" t="s">
        <v>22107</v>
      </c>
      <c r="F12320" s="1" t="s">
        <v>34139</v>
      </c>
      <c r="G12320" s="3" t="str">
        <f t="shared" si="1"/>
        <v>Black American Futures PAC</v>
      </c>
      <c r="H12320" s="3" t="str">
        <f t="shared" si="2"/>
        <v>BLACK AMERICAN FUTURES PAC</v>
      </c>
      <c r="J12320" s="1" t="s">
        <v>57</v>
      </c>
      <c r="K12320" s="1" t="s">
        <v>44</v>
      </c>
      <c r="L12320" s="1">
        <v>900.0</v>
      </c>
      <c r="M12320" s="1" t="s">
        <v>58</v>
      </c>
      <c r="N12320" s="1" t="s">
        <v>35458</v>
      </c>
      <c r="O12320" s="4">
        <v>44317.0</v>
      </c>
      <c r="P12320" s="4">
        <v>44269.91662037037</v>
      </c>
      <c r="Q12320" s="1" t="s">
        <v>26140</v>
      </c>
      <c r="R12320" s="1" t="s">
        <v>1050</v>
      </c>
      <c r="S12320" s="1" t="s">
        <v>1051</v>
      </c>
      <c r="T12320" s="1">
        <v>30032.0</v>
      </c>
      <c r="U12320" s="1" t="s">
        <v>26141</v>
      </c>
    </row>
    <row r="12321">
      <c r="A12321" s="1" t="s">
        <v>36372</v>
      </c>
      <c r="B12321" s="1">
        <v>35849.0</v>
      </c>
      <c r="C12321" s="1">
        <v>2157.0</v>
      </c>
      <c r="D12321" s="2" t="s">
        <v>35464</v>
      </c>
      <c r="G12321" s="3" t="str">
        <f t="shared" si="1"/>
        <v> </v>
      </c>
      <c r="H12321" s="3" t="str">
        <f t="shared" si="2"/>
        <v> </v>
      </c>
      <c r="I12321" s="1" t="s">
        <v>21034</v>
      </c>
      <c r="J12321" s="1" t="s">
        <v>389</v>
      </c>
      <c r="K12321" s="1" t="s">
        <v>44</v>
      </c>
      <c r="L12321" s="1">
        <v>990.49</v>
      </c>
      <c r="M12321" s="1" t="s">
        <v>390</v>
      </c>
      <c r="N12321" s="1" t="s">
        <v>35458</v>
      </c>
      <c r="O12321" s="4">
        <v>44317.0</v>
      </c>
      <c r="P12321" s="4">
        <v>44235.0</v>
      </c>
      <c r="Q12321" s="1" t="s">
        <v>21611</v>
      </c>
      <c r="R12321" s="1" t="s">
        <v>346</v>
      </c>
      <c r="S12321" s="1" t="s">
        <v>32</v>
      </c>
      <c r="T12321" s="1">
        <v>75040.0</v>
      </c>
      <c r="U12321" s="1" t="s">
        <v>21612</v>
      </c>
    </row>
    <row r="12322">
      <c r="A12322" s="1" t="s">
        <v>36373</v>
      </c>
      <c r="B12322" s="1">
        <v>79441.0</v>
      </c>
      <c r="C12322" s="1">
        <v>2367.0</v>
      </c>
      <c r="D12322" s="2" t="s">
        <v>35457</v>
      </c>
      <c r="E12322" s="1" t="s">
        <v>338</v>
      </c>
      <c r="F12322" s="1" t="s">
        <v>7463</v>
      </c>
      <c r="G12322" s="3" t="str">
        <f t="shared" si="1"/>
        <v>Craig Hall</v>
      </c>
      <c r="H12322" s="3" t="str">
        <f t="shared" si="2"/>
        <v>CRAIG HALL</v>
      </c>
      <c r="J12322" s="1" t="s">
        <v>57</v>
      </c>
      <c r="K12322" s="1" t="s">
        <v>27</v>
      </c>
      <c r="L12322" s="1">
        <v>1000.0</v>
      </c>
      <c r="M12322" s="1" t="s">
        <v>58</v>
      </c>
      <c r="N12322" s="1" t="s">
        <v>35458</v>
      </c>
      <c r="O12322" s="4">
        <v>45052.0</v>
      </c>
      <c r="P12322" s="4">
        <v>44400.0</v>
      </c>
      <c r="Q12322" s="1" t="s">
        <v>11499</v>
      </c>
      <c r="R12322" s="1" t="s">
        <v>2658</v>
      </c>
      <c r="S12322" s="1" t="s">
        <v>32</v>
      </c>
      <c r="T12322" s="1">
        <v>75034.0</v>
      </c>
      <c r="U12322" s="1" t="s">
        <v>36374</v>
      </c>
    </row>
    <row r="12323">
      <c r="A12323" s="1" t="s">
        <v>36375</v>
      </c>
      <c r="B12323" s="1">
        <v>79446.0</v>
      </c>
      <c r="C12323" s="1">
        <v>2367.0</v>
      </c>
      <c r="D12323" s="2" t="s">
        <v>35457</v>
      </c>
      <c r="E12323" s="1" t="s">
        <v>1484</v>
      </c>
      <c r="F12323" s="1" t="s">
        <v>5420</v>
      </c>
      <c r="G12323" s="3" t="str">
        <f t="shared" si="1"/>
        <v>Mack Pogue</v>
      </c>
      <c r="H12323" s="3" t="str">
        <f t="shared" si="2"/>
        <v>MACK POGUE</v>
      </c>
      <c r="J12323" s="1" t="s">
        <v>57</v>
      </c>
      <c r="K12323" s="1" t="s">
        <v>27</v>
      </c>
      <c r="L12323" s="1">
        <v>1000.0</v>
      </c>
      <c r="M12323" s="1" t="s">
        <v>58</v>
      </c>
      <c r="N12323" s="1" t="s">
        <v>35458</v>
      </c>
      <c r="O12323" s="4">
        <v>45052.0</v>
      </c>
      <c r="P12323" s="4">
        <v>44468.0</v>
      </c>
      <c r="Q12323" s="1" t="s">
        <v>1481</v>
      </c>
      <c r="R12323" s="1" t="s">
        <v>31</v>
      </c>
      <c r="S12323" s="1" t="s">
        <v>32</v>
      </c>
      <c r="T12323" s="1">
        <v>75221.0</v>
      </c>
      <c r="U12323" s="1" t="s">
        <v>1482</v>
      </c>
    </row>
    <row r="12324">
      <c r="A12324" s="1" t="s">
        <v>36376</v>
      </c>
      <c r="B12324" s="1">
        <v>79442.0</v>
      </c>
      <c r="C12324" s="1">
        <v>2367.0</v>
      </c>
      <c r="D12324" s="2" t="s">
        <v>35457</v>
      </c>
      <c r="E12324" s="1" t="s">
        <v>1558</v>
      </c>
      <c r="F12324" s="1" t="s">
        <v>559</v>
      </c>
      <c r="G12324" s="3" t="str">
        <f t="shared" si="1"/>
        <v>Domingo Garcia</v>
      </c>
      <c r="H12324" s="3" t="str">
        <f t="shared" si="2"/>
        <v>DOMINGO GARCIA</v>
      </c>
      <c r="J12324" s="1" t="s">
        <v>57</v>
      </c>
      <c r="K12324" s="1" t="s">
        <v>27</v>
      </c>
      <c r="L12324" s="1">
        <v>1000.0</v>
      </c>
      <c r="M12324" s="1" t="s">
        <v>58</v>
      </c>
      <c r="N12324" s="1" t="s">
        <v>35458</v>
      </c>
      <c r="O12324" s="4">
        <v>45052.0</v>
      </c>
      <c r="P12324" s="4">
        <v>44400.0</v>
      </c>
      <c r="Q12324" s="1" t="s">
        <v>1559</v>
      </c>
      <c r="R12324" s="1" t="s">
        <v>31</v>
      </c>
      <c r="S12324" s="1" t="s">
        <v>32</v>
      </c>
      <c r="T12324" s="1">
        <v>75247.0</v>
      </c>
      <c r="U12324" s="1" t="s">
        <v>34438</v>
      </c>
    </row>
    <row r="12325">
      <c r="A12325" s="1" t="s">
        <v>36377</v>
      </c>
      <c r="B12325" s="1">
        <v>79447.0</v>
      </c>
      <c r="C12325" s="1">
        <v>2367.0</v>
      </c>
      <c r="D12325" s="2" t="s">
        <v>35457</v>
      </c>
      <c r="E12325" s="1" t="s">
        <v>1479</v>
      </c>
      <c r="F12325" s="1" t="s">
        <v>5420</v>
      </c>
      <c r="G12325" s="3" t="str">
        <f t="shared" si="1"/>
        <v>Delores Pogue</v>
      </c>
      <c r="H12325" s="3" t="str">
        <f t="shared" si="2"/>
        <v>DELORES POGUE</v>
      </c>
      <c r="J12325" s="1" t="s">
        <v>57</v>
      </c>
      <c r="K12325" s="1" t="s">
        <v>27</v>
      </c>
      <c r="L12325" s="1">
        <v>1000.0</v>
      </c>
      <c r="M12325" s="1" t="s">
        <v>58</v>
      </c>
      <c r="N12325" s="1" t="s">
        <v>35458</v>
      </c>
      <c r="O12325" s="4">
        <v>45052.0</v>
      </c>
      <c r="P12325" s="4">
        <v>44468.0</v>
      </c>
      <c r="Q12325" s="1" t="s">
        <v>1481</v>
      </c>
      <c r="R12325" s="1" t="s">
        <v>31</v>
      </c>
      <c r="S12325" s="1" t="s">
        <v>32</v>
      </c>
      <c r="T12325" s="1">
        <v>75221.0</v>
      </c>
      <c r="U12325" s="1" t="s">
        <v>1482</v>
      </c>
    </row>
    <row r="12326">
      <c r="A12326" s="1" t="s">
        <v>36378</v>
      </c>
      <c r="B12326" s="1">
        <v>79443.0</v>
      </c>
      <c r="C12326" s="1">
        <v>2367.0</v>
      </c>
      <c r="D12326" s="2" t="s">
        <v>35457</v>
      </c>
      <c r="E12326" s="1" t="s">
        <v>9483</v>
      </c>
      <c r="F12326" s="1" t="s">
        <v>7463</v>
      </c>
      <c r="G12326" s="3" t="str">
        <f t="shared" si="1"/>
        <v>Kathryn Hall</v>
      </c>
      <c r="H12326" s="3" t="str">
        <f t="shared" si="2"/>
        <v>KATHRYN HALL</v>
      </c>
      <c r="J12326" s="1" t="s">
        <v>57</v>
      </c>
      <c r="K12326" s="1" t="s">
        <v>27</v>
      </c>
      <c r="L12326" s="1">
        <v>1000.0</v>
      </c>
      <c r="M12326" s="1" t="s">
        <v>58</v>
      </c>
      <c r="N12326" s="1" t="s">
        <v>35458</v>
      </c>
      <c r="O12326" s="4">
        <v>45052.0</v>
      </c>
      <c r="P12326" s="4">
        <v>44400.0</v>
      </c>
      <c r="Q12326" s="1" t="s">
        <v>11499</v>
      </c>
      <c r="R12326" s="1" t="s">
        <v>2658</v>
      </c>
      <c r="S12326" s="1" t="s">
        <v>32</v>
      </c>
      <c r="T12326" s="1">
        <v>75034.0</v>
      </c>
      <c r="U12326" s="1" t="s">
        <v>36374</v>
      </c>
    </row>
    <row r="12327">
      <c r="A12327" s="1" t="s">
        <v>36379</v>
      </c>
      <c r="B12327" s="1">
        <v>65488.0</v>
      </c>
      <c r="C12327" s="1">
        <v>2035.0</v>
      </c>
      <c r="D12327" s="2" t="s">
        <v>35460</v>
      </c>
      <c r="E12327" s="1" t="s">
        <v>1503</v>
      </c>
      <c r="F12327" s="1" t="s">
        <v>1504</v>
      </c>
      <c r="G12327" s="3" t="str">
        <f t="shared" si="1"/>
        <v>Anthony Page</v>
      </c>
      <c r="H12327" s="3" t="str">
        <f t="shared" si="2"/>
        <v>ANTHONY PAGE</v>
      </c>
      <c r="J12327" s="1" t="s">
        <v>57</v>
      </c>
      <c r="K12327" s="1" t="s">
        <v>36</v>
      </c>
      <c r="L12327" s="1">
        <v>1000.0</v>
      </c>
      <c r="M12327" s="1" t="s">
        <v>58</v>
      </c>
      <c r="N12327" s="1" t="s">
        <v>35458</v>
      </c>
      <c r="O12327" s="4">
        <v>44317.0</v>
      </c>
      <c r="P12327" s="4">
        <v>43862.0</v>
      </c>
      <c r="Q12327" s="1" t="s">
        <v>691</v>
      </c>
      <c r="R12327" s="1" t="s">
        <v>31</v>
      </c>
      <c r="S12327" s="1" t="s">
        <v>32</v>
      </c>
      <c r="T12327" s="1">
        <v>75204.0</v>
      </c>
      <c r="U12327" s="1" t="s">
        <v>692</v>
      </c>
    </row>
    <row r="12328">
      <c r="A12328" s="1" t="s">
        <v>36380</v>
      </c>
      <c r="B12328" s="1">
        <v>66378.0</v>
      </c>
      <c r="C12328" s="1">
        <v>2079.0</v>
      </c>
      <c r="D12328" s="2" t="s">
        <v>35462</v>
      </c>
      <c r="E12328" s="1" t="s">
        <v>11432</v>
      </c>
      <c r="F12328" s="1" t="s">
        <v>3758</v>
      </c>
      <c r="G12328" s="3" t="str">
        <f t="shared" si="1"/>
        <v>Manuel Ybarra</v>
      </c>
      <c r="H12328" s="3" t="str">
        <f t="shared" si="2"/>
        <v>MANUEL YBARRA</v>
      </c>
      <c r="J12328" s="1" t="s">
        <v>57</v>
      </c>
      <c r="K12328" s="1" t="s">
        <v>41</v>
      </c>
      <c r="L12328" s="1">
        <v>1000.0</v>
      </c>
      <c r="M12328" s="1" t="s">
        <v>58</v>
      </c>
      <c r="N12328" s="1" t="s">
        <v>35458</v>
      </c>
      <c r="O12328" s="4">
        <v>44317.0</v>
      </c>
      <c r="P12328" s="4">
        <v>44111.0</v>
      </c>
      <c r="Q12328" s="1" t="s">
        <v>36381</v>
      </c>
      <c r="R12328" s="1" t="s">
        <v>31</v>
      </c>
      <c r="S12328" s="1" t="s">
        <v>32</v>
      </c>
      <c r="T12328" s="1">
        <v>75225.0</v>
      </c>
      <c r="U12328" s="1" t="s">
        <v>36382</v>
      </c>
    </row>
    <row r="12329">
      <c r="A12329" s="1" t="s">
        <v>36383</v>
      </c>
      <c r="B12329" s="1">
        <v>66380.0</v>
      </c>
      <c r="C12329" s="1">
        <v>2079.0</v>
      </c>
      <c r="D12329" s="2" t="s">
        <v>35462</v>
      </c>
      <c r="E12329" s="1" t="s">
        <v>10919</v>
      </c>
      <c r="F12329" s="1" t="s">
        <v>36384</v>
      </c>
      <c r="G12329" s="3" t="str">
        <f t="shared" si="1"/>
        <v>Colin Fitzgibbons</v>
      </c>
      <c r="H12329" s="3" t="str">
        <f t="shared" si="2"/>
        <v>COLIN FITZGIBBONS</v>
      </c>
      <c r="J12329" s="1" t="s">
        <v>57</v>
      </c>
      <c r="K12329" s="1" t="s">
        <v>41</v>
      </c>
      <c r="L12329" s="1">
        <v>1000.0</v>
      </c>
      <c r="M12329" s="1" t="s">
        <v>58</v>
      </c>
      <c r="N12329" s="1" t="s">
        <v>35458</v>
      </c>
      <c r="O12329" s="4">
        <v>44317.0</v>
      </c>
      <c r="P12329" s="4">
        <v>44112.575</v>
      </c>
      <c r="Q12329" s="1" t="s">
        <v>36385</v>
      </c>
      <c r="R12329" s="1" t="s">
        <v>31</v>
      </c>
      <c r="S12329" s="1" t="s">
        <v>32</v>
      </c>
      <c r="T12329" s="1">
        <v>75214.0</v>
      </c>
      <c r="U12329" s="1" t="s">
        <v>36386</v>
      </c>
    </row>
    <row r="12330">
      <c r="A12330" s="1" t="s">
        <v>36387</v>
      </c>
      <c r="B12330" s="1">
        <v>66384.0</v>
      </c>
      <c r="C12330" s="1">
        <v>2079.0</v>
      </c>
      <c r="D12330" s="2" t="s">
        <v>35462</v>
      </c>
      <c r="E12330" s="1" t="s">
        <v>194</v>
      </c>
      <c r="F12330" s="1" t="s">
        <v>1085</v>
      </c>
      <c r="G12330" s="3" t="str">
        <f t="shared" si="1"/>
        <v>Pam Gerber</v>
      </c>
      <c r="H12330" s="3" t="str">
        <f t="shared" si="2"/>
        <v>PAM GERBER</v>
      </c>
      <c r="J12330" s="1" t="s">
        <v>57</v>
      </c>
      <c r="K12330" s="1" t="s">
        <v>41</v>
      </c>
      <c r="L12330" s="1">
        <v>1000.0</v>
      </c>
      <c r="M12330" s="1" t="s">
        <v>58</v>
      </c>
      <c r="N12330" s="1" t="s">
        <v>35458</v>
      </c>
      <c r="O12330" s="4">
        <v>44317.0</v>
      </c>
      <c r="P12330" s="4">
        <v>44137.0</v>
      </c>
      <c r="Q12330" s="1" t="s">
        <v>1086</v>
      </c>
      <c r="R12330" s="1" t="s">
        <v>31</v>
      </c>
      <c r="S12330" s="1" t="s">
        <v>32</v>
      </c>
      <c r="T12330" s="1">
        <v>75219.0</v>
      </c>
      <c r="U12330" s="1" t="s">
        <v>1087</v>
      </c>
    </row>
    <row r="12331">
      <c r="A12331" s="1" t="s">
        <v>36388</v>
      </c>
      <c r="B12331" s="1">
        <v>66390.0</v>
      </c>
      <c r="C12331" s="1">
        <v>2079.0</v>
      </c>
      <c r="D12331" s="2" t="s">
        <v>35462</v>
      </c>
      <c r="E12331" s="1" t="s">
        <v>2334</v>
      </c>
      <c r="F12331" s="1" t="s">
        <v>1606</v>
      </c>
      <c r="G12331" s="3" t="str">
        <f t="shared" si="1"/>
        <v>Mike Rawlings</v>
      </c>
      <c r="H12331" s="3" t="str">
        <f t="shared" si="2"/>
        <v>MIKE RAWLINGS</v>
      </c>
      <c r="J12331" s="1" t="s">
        <v>57</v>
      </c>
      <c r="K12331" s="1" t="s">
        <v>41</v>
      </c>
      <c r="L12331" s="1">
        <v>1000.0</v>
      </c>
      <c r="M12331" s="1" t="s">
        <v>58</v>
      </c>
      <c r="N12331" s="1" t="s">
        <v>35458</v>
      </c>
      <c r="O12331" s="4">
        <v>44317.0</v>
      </c>
      <c r="P12331" s="4">
        <v>44137.81041666667</v>
      </c>
      <c r="Q12331" s="1" t="s">
        <v>36389</v>
      </c>
      <c r="R12331" s="1" t="s">
        <v>31</v>
      </c>
      <c r="S12331" s="1" t="s">
        <v>32</v>
      </c>
      <c r="T12331" s="1">
        <v>75219.0</v>
      </c>
      <c r="U12331" s="1" t="s">
        <v>36390</v>
      </c>
    </row>
    <row r="12332">
      <c r="A12332" s="1" t="s">
        <v>36391</v>
      </c>
      <c r="B12332" s="1">
        <v>66400.0</v>
      </c>
      <c r="C12332" s="1">
        <v>2079.0</v>
      </c>
      <c r="D12332" s="2" t="s">
        <v>35462</v>
      </c>
      <c r="E12332" s="1" t="s">
        <v>4654</v>
      </c>
      <c r="F12332" s="1" t="s">
        <v>36392</v>
      </c>
      <c r="G12332" s="3" t="str">
        <f t="shared" si="1"/>
        <v>Frank Roby</v>
      </c>
      <c r="H12332" s="3" t="str">
        <f t="shared" si="2"/>
        <v>FRANK ROBY</v>
      </c>
      <c r="J12332" s="1" t="s">
        <v>57</v>
      </c>
      <c r="K12332" s="1" t="s">
        <v>41</v>
      </c>
      <c r="L12332" s="1">
        <v>1000.0</v>
      </c>
      <c r="M12332" s="1" t="s">
        <v>58</v>
      </c>
      <c r="N12332" s="1" t="s">
        <v>35458</v>
      </c>
      <c r="O12332" s="4">
        <v>44317.0</v>
      </c>
      <c r="P12332" s="5">
        <v>44146.0</v>
      </c>
      <c r="Q12332" s="1" t="s">
        <v>36393</v>
      </c>
      <c r="R12332" s="1" t="s">
        <v>31</v>
      </c>
      <c r="S12332" s="1" t="s">
        <v>32</v>
      </c>
      <c r="T12332" s="1">
        <v>75218.0</v>
      </c>
      <c r="U12332" s="1" t="s">
        <v>36394</v>
      </c>
    </row>
    <row r="12333">
      <c r="A12333" s="1" t="s">
        <v>36395</v>
      </c>
      <c r="B12333" s="1">
        <v>66402.0</v>
      </c>
      <c r="C12333" s="1">
        <v>2079.0</v>
      </c>
      <c r="D12333" s="2" t="s">
        <v>35462</v>
      </c>
      <c r="E12333" s="1" t="s">
        <v>16174</v>
      </c>
      <c r="F12333" s="1" t="s">
        <v>2674</v>
      </c>
      <c r="G12333" s="3" t="str">
        <f t="shared" si="1"/>
        <v>Macey Davis</v>
      </c>
      <c r="H12333" s="3" t="str">
        <f t="shared" si="2"/>
        <v>MACEY DAVIS</v>
      </c>
      <c r="J12333" s="1" t="s">
        <v>57</v>
      </c>
      <c r="K12333" s="1" t="s">
        <v>41</v>
      </c>
      <c r="L12333" s="1">
        <v>1000.0</v>
      </c>
      <c r="M12333" s="1" t="s">
        <v>58</v>
      </c>
      <c r="N12333" s="1" t="s">
        <v>35458</v>
      </c>
      <c r="O12333" s="4">
        <v>44317.0</v>
      </c>
      <c r="P12333" s="5">
        <v>44159.618055555555</v>
      </c>
      <c r="Q12333" s="1" t="s">
        <v>11033</v>
      </c>
      <c r="R12333" s="1" t="s">
        <v>31</v>
      </c>
      <c r="S12333" s="1" t="s">
        <v>32</v>
      </c>
      <c r="T12333" s="1">
        <v>75209.0</v>
      </c>
      <c r="U12333" s="1" t="s">
        <v>11034</v>
      </c>
    </row>
    <row r="12334">
      <c r="A12334" s="1" t="s">
        <v>36396</v>
      </c>
      <c r="B12334" s="1">
        <v>66406.0</v>
      </c>
      <c r="C12334" s="1">
        <v>2079.0</v>
      </c>
      <c r="D12334" s="2" t="s">
        <v>35462</v>
      </c>
      <c r="E12334" s="1" t="s">
        <v>167</v>
      </c>
      <c r="F12334" s="1" t="s">
        <v>9442</v>
      </c>
      <c r="G12334" s="3" t="str">
        <f t="shared" si="1"/>
        <v>Chris Applequist</v>
      </c>
      <c r="H12334" s="3" t="str">
        <f t="shared" si="2"/>
        <v>CHRIS APPLEQUIST</v>
      </c>
      <c r="J12334" s="1" t="s">
        <v>57</v>
      </c>
      <c r="K12334" s="1" t="s">
        <v>41</v>
      </c>
      <c r="L12334" s="1">
        <v>1000.0</v>
      </c>
      <c r="M12334" s="1" t="s">
        <v>58</v>
      </c>
      <c r="N12334" s="1" t="s">
        <v>35458</v>
      </c>
      <c r="O12334" s="4">
        <v>44317.0</v>
      </c>
      <c r="P12334" s="4">
        <v>44166.0</v>
      </c>
      <c r="Q12334" s="1" t="s">
        <v>9443</v>
      </c>
      <c r="R12334" s="1" t="s">
        <v>31</v>
      </c>
      <c r="S12334" s="1" t="s">
        <v>32</v>
      </c>
      <c r="T12334" s="1">
        <v>75287.0</v>
      </c>
      <c r="U12334" s="1" t="s">
        <v>9444</v>
      </c>
    </row>
    <row r="12335">
      <c r="A12335" s="1" t="s">
        <v>36397</v>
      </c>
      <c r="B12335" s="1">
        <v>66410.0</v>
      </c>
      <c r="C12335" s="1">
        <v>2079.0</v>
      </c>
      <c r="D12335" s="2" t="s">
        <v>35462</v>
      </c>
      <c r="E12335" s="1" t="s">
        <v>9483</v>
      </c>
      <c r="F12335" s="1" t="s">
        <v>7463</v>
      </c>
      <c r="G12335" s="3" t="str">
        <f t="shared" si="1"/>
        <v>Kathryn Hall</v>
      </c>
      <c r="H12335" s="3" t="str">
        <f t="shared" si="2"/>
        <v>KATHRYN HALL</v>
      </c>
      <c r="J12335" s="1" t="s">
        <v>57</v>
      </c>
      <c r="K12335" s="1" t="s">
        <v>41</v>
      </c>
      <c r="L12335" s="1">
        <v>1000.0</v>
      </c>
      <c r="M12335" s="1" t="s">
        <v>58</v>
      </c>
      <c r="N12335" s="1" t="s">
        <v>35458</v>
      </c>
      <c r="O12335" s="4">
        <v>44317.0</v>
      </c>
      <c r="P12335" s="4">
        <v>44168.0</v>
      </c>
      <c r="Q12335" s="1" t="s">
        <v>11499</v>
      </c>
      <c r="R12335" s="1" t="s">
        <v>2658</v>
      </c>
      <c r="S12335" s="1" t="s">
        <v>32</v>
      </c>
      <c r="T12335" s="1">
        <v>75034.0</v>
      </c>
      <c r="U12335" s="1" t="s">
        <v>11500</v>
      </c>
    </row>
    <row r="12336">
      <c r="A12336" s="1" t="s">
        <v>36398</v>
      </c>
      <c r="B12336" s="1">
        <v>66414.0</v>
      </c>
      <c r="C12336" s="1">
        <v>2079.0</v>
      </c>
      <c r="D12336" s="2" t="s">
        <v>35462</v>
      </c>
      <c r="E12336" s="1" t="s">
        <v>99</v>
      </c>
      <c r="F12336" s="1" t="s">
        <v>1185</v>
      </c>
      <c r="G12336" s="3" t="str">
        <f t="shared" si="1"/>
        <v>Todd Williams</v>
      </c>
      <c r="H12336" s="3" t="str">
        <f t="shared" si="2"/>
        <v>TODD WILLIAMS</v>
      </c>
      <c r="J12336" s="1" t="s">
        <v>57</v>
      </c>
      <c r="K12336" s="1" t="s">
        <v>41</v>
      </c>
      <c r="L12336" s="1">
        <v>1000.0</v>
      </c>
      <c r="M12336" s="1" t="s">
        <v>58</v>
      </c>
      <c r="N12336" s="1" t="s">
        <v>35458</v>
      </c>
      <c r="O12336" s="4">
        <v>44317.0</v>
      </c>
      <c r="P12336" s="4">
        <v>44172.0</v>
      </c>
      <c r="Q12336" s="1" t="s">
        <v>10037</v>
      </c>
      <c r="R12336" s="1" t="s">
        <v>31</v>
      </c>
      <c r="S12336" s="1" t="s">
        <v>32</v>
      </c>
      <c r="T12336" s="1">
        <v>75219.0</v>
      </c>
      <c r="U12336" s="1" t="s">
        <v>10038</v>
      </c>
    </row>
    <row r="12337">
      <c r="A12337" s="1" t="s">
        <v>36399</v>
      </c>
      <c r="B12337" s="1">
        <v>66423.0</v>
      </c>
      <c r="C12337" s="1">
        <v>2079.0</v>
      </c>
      <c r="D12337" s="2" t="s">
        <v>35462</v>
      </c>
      <c r="E12337" s="1" t="s">
        <v>7884</v>
      </c>
      <c r="F12337" s="1" t="s">
        <v>3678</v>
      </c>
      <c r="G12337" s="3" t="str">
        <f t="shared" si="1"/>
        <v>Dustin Marshall</v>
      </c>
      <c r="H12337" s="3" t="str">
        <f t="shared" si="2"/>
        <v>DUSTIN MARSHALL</v>
      </c>
      <c r="J12337" s="1" t="s">
        <v>57</v>
      </c>
      <c r="K12337" s="1" t="s">
        <v>41</v>
      </c>
      <c r="L12337" s="1">
        <v>1000.0</v>
      </c>
      <c r="M12337" s="1" t="s">
        <v>58</v>
      </c>
      <c r="N12337" s="1" t="s">
        <v>35458</v>
      </c>
      <c r="O12337" s="4">
        <v>44317.0</v>
      </c>
      <c r="P12337" s="5">
        <v>44179.0</v>
      </c>
      <c r="Q12337" s="1" t="s">
        <v>32000</v>
      </c>
      <c r="R12337" s="1" t="s">
        <v>31</v>
      </c>
      <c r="S12337" s="1" t="s">
        <v>32</v>
      </c>
      <c r="T12337" s="1">
        <v>75230.0</v>
      </c>
      <c r="U12337" s="1" t="s">
        <v>32001</v>
      </c>
    </row>
    <row r="12338">
      <c r="A12338" s="1" t="s">
        <v>36400</v>
      </c>
      <c r="B12338" s="1">
        <v>66425.0</v>
      </c>
      <c r="C12338" s="1">
        <v>2079.0</v>
      </c>
      <c r="D12338" s="2" t="s">
        <v>35462</v>
      </c>
      <c r="E12338" s="1" t="s">
        <v>36401</v>
      </c>
      <c r="F12338" s="1" t="s">
        <v>36402</v>
      </c>
      <c r="G12338" s="3" t="str">
        <f t="shared" si="1"/>
        <v>Enver Kolenovic</v>
      </c>
      <c r="H12338" s="3" t="str">
        <f t="shared" si="2"/>
        <v>ENVER KOLENOVIC</v>
      </c>
      <c r="J12338" s="1" t="s">
        <v>57</v>
      </c>
      <c r="K12338" s="1" t="s">
        <v>41</v>
      </c>
      <c r="L12338" s="1">
        <v>1000.0</v>
      </c>
      <c r="M12338" s="1" t="s">
        <v>58</v>
      </c>
      <c r="N12338" s="1" t="s">
        <v>35458</v>
      </c>
      <c r="O12338" s="4">
        <v>44317.0</v>
      </c>
      <c r="P12338" s="5">
        <v>44184.0</v>
      </c>
      <c r="Q12338" s="1" t="s">
        <v>36403</v>
      </c>
      <c r="R12338" s="1" t="s">
        <v>872</v>
      </c>
      <c r="S12338" s="1" t="s">
        <v>32</v>
      </c>
      <c r="T12338" s="1">
        <v>75088.0</v>
      </c>
      <c r="U12338" s="1" t="s">
        <v>36404</v>
      </c>
    </row>
    <row r="12339">
      <c r="A12339" s="1" t="s">
        <v>36405</v>
      </c>
      <c r="B12339" s="1">
        <v>66427.0</v>
      </c>
      <c r="C12339" s="1">
        <v>2079.0</v>
      </c>
      <c r="D12339" s="2" t="s">
        <v>35462</v>
      </c>
      <c r="E12339" s="1" t="s">
        <v>16264</v>
      </c>
      <c r="F12339" s="1" t="s">
        <v>36406</v>
      </c>
      <c r="G12339" s="3" t="str">
        <f t="shared" si="1"/>
        <v>Nicola Demaria</v>
      </c>
      <c r="H12339" s="3" t="str">
        <f t="shared" si="2"/>
        <v>NICOLA DEMARIA</v>
      </c>
      <c r="J12339" s="1" t="s">
        <v>57</v>
      </c>
      <c r="K12339" s="1" t="s">
        <v>41</v>
      </c>
      <c r="L12339" s="1">
        <v>1000.0</v>
      </c>
      <c r="M12339" s="1" t="s">
        <v>58</v>
      </c>
      <c r="N12339" s="1" t="s">
        <v>35458</v>
      </c>
      <c r="O12339" s="4">
        <v>44317.0</v>
      </c>
      <c r="P12339" s="5">
        <v>44186.0</v>
      </c>
      <c r="Q12339" s="1" t="s">
        <v>36407</v>
      </c>
      <c r="R12339" s="1" t="s">
        <v>31</v>
      </c>
      <c r="S12339" s="1" t="s">
        <v>32</v>
      </c>
      <c r="T12339" s="1">
        <v>75228.0</v>
      </c>
      <c r="U12339" s="1" t="s">
        <v>36408</v>
      </c>
    </row>
    <row r="12340">
      <c r="A12340" s="1" t="s">
        <v>36409</v>
      </c>
      <c r="B12340" s="1">
        <v>66428.0</v>
      </c>
      <c r="C12340" s="1">
        <v>2079.0</v>
      </c>
      <c r="D12340" s="2" t="s">
        <v>35462</v>
      </c>
      <c r="E12340" s="1" t="s">
        <v>824</v>
      </c>
      <c r="F12340" s="1" t="s">
        <v>36410</v>
      </c>
      <c r="G12340" s="3" t="str">
        <f t="shared" si="1"/>
        <v>Scott Blakely</v>
      </c>
      <c r="H12340" s="3" t="str">
        <f t="shared" si="2"/>
        <v>SCOTT BLAKELY</v>
      </c>
      <c r="J12340" s="1" t="s">
        <v>57</v>
      </c>
      <c r="K12340" s="1" t="s">
        <v>41</v>
      </c>
      <c r="L12340" s="1">
        <v>1000.0</v>
      </c>
      <c r="M12340" s="1" t="s">
        <v>58</v>
      </c>
      <c r="N12340" s="1" t="s">
        <v>35458</v>
      </c>
      <c r="O12340" s="4">
        <v>44317.0</v>
      </c>
      <c r="P12340" s="5">
        <v>44187.0</v>
      </c>
      <c r="Q12340" s="1" t="s">
        <v>36411</v>
      </c>
      <c r="R12340" s="1" t="s">
        <v>3890</v>
      </c>
      <c r="S12340" s="1" t="s">
        <v>32</v>
      </c>
      <c r="T12340" s="1">
        <v>79707.0</v>
      </c>
      <c r="U12340" s="1" t="s">
        <v>36412</v>
      </c>
    </row>
    <row r="12341">
      <c r="A12341" s="1" t="s">
        <v>36413</v>
      </c>
      <c r="B12341" s="1">
        <v>66429.0</v>
      </c>
      <c r="C12341" s="1">
        <v>2079.0</v>
      </c>
      <c r="D12341" s="2" t="s">
        <v>35462</v>
      </c>
      <c r="E12341" s="1" t="s">
        <v>1021</v>
      </c>
      <c r="F12341" s="1" t="s">
        <v>22430</v>
      </c>
      <c r="G12341" s="3" t="str">
        <f t="shared" si="1"/>
        <v>James Caldwell</v>
      </c>
      <c r="H12341" s="3" t="str">
        <f t="shared" si="2"/>
        <v>JAMES CALDWELL</v>
      </c>
      <c r="J12341" s="1" t="s">
        <v>57</v>
      </c>
      <c r="K12341" s="1" t="s">
        <v>41</v>
      </c>
      <c r="L12341" s="1">
        <v>1000.0</v>
      </c>
      <c r="M12341" s="1" t="s">
        <v>58</v>
      </c>
      <c r="N12341" s="1" t="s">
        <v>35458</v>
      </c>
      <c r="O12341" s="4">
        <v>44317.0</v>
      </c>
      <c r="P12341" s="5">
        <v>44187.0</v>
      </c>
      <c r="Q12341" s="1" t="s">
        <v>36414</v>
      </c>
      <c r="R12341" s="1" t="s">
        <v>3890</v>
      </c>
      <c r="S12341" s="1" t="s">
        <v>32</v>
      </c>
      <c r="T12341" s="1">
        <v>79708.0</v>
      </c>
      <c r="U12341" s="1" t="s">
        <v>36415</v>
      </c>
    </row>
    <row r="12342">
      <c r="A12342" s="1" t="s">
        <v>36416</v>
      </c>
      <c r="B12342" s="1">
        <v>66439.0</v>
      </c>
      <c r="C12342" s="1">
        <v>2079.0</v>
      </c>
      <c r="D12342" s="2" t="s">
        <v>35462</v>
      </c>
      <c r="E12342" s="1" t="s">
        <v>1760</v>
      </c>
      <c r="F12342" s="1" t="s">
        <v>18537</v>
      </c>
      <c r="G12342" s="3" t="str">
        <f t="shared" si="1"/>
        <v>Jennifer Karol</v>
      </c>
      <c r="H12342" s="3" t="str">
        <f t="shared" si="2"/>
        <v>JENNIFER KAROL</v>
      </c>
      <c r="J12342" s="1" t="s">
        <v>57</v>
      </c>
      <c r="K12342" s="1" t="s">
        <v>41</v>
      </c>
      <c r="L12342" s="1">
        <v>1000.0</v>
      </c>
      <c r="M12342" s="1" t="s">
        <v>58</v>
      </c>
      <c r="N12342" s="1" t="s">
        <v>35458</v>
      </c>
      <c r="O12342" s="4">
        <v>44317.0</v>
      </c>
      <c r="P12342" s="5">
        <v>44188.05902777778</v>
      </c>
      <c r="Q12342" s="1" t="s">
        <v>20626</v>
      </c>
      <c r="R12342" s="1" t="s">
        <v>31</v>
      </c>
      <c r="S12342" s="1" t="s">
        <v>32</v>
      </c>
      <c r="T12342" s="1">
        <v>75229.0</v>
      </c>
      <c r="U12342" s="1" t="s">
        <v>20627</v>
      </c>
    </row>
    <row r="12343">
      <c r="A12343" s="1" t="s">
        <v>36417</v>
      </c>
      <c r="B12343" s="1">
        <v>66445.0</v>
      </c>
      <c r="C12343" s="1">
        <v>2079.0</v>
      </c>
      <c r="D12343" s="2" t="s">
        <v>35462</v>
      </c>
      <c r="E12343" s="1" t="s">
        <v>1558</v>
      </c>
      <c r="F12343" s="1" t="s">
        <v>559</v>
      </c>
      <c r="G12343" s="3" t="str">
        <f t="shared" si="1"/>
        <v>Domingo Garcia</v>
      </c>
      <c r="H12343" s="3" t="str">
        <f t="shared" si="2"/>
        <v>DOMINGO GARCIA</v>
      </c>
      <c r="J12343" s="1" t="s">
        <v>57</v>
      </c>
      <c r="K12343" s="1" t="s">
        <v>41</v>
      </c>
      <c r="L12343" s="1">
        <v>1000.0</v>
      </c>
      <c r="M12343" s="1" t="s">
        <v>58</v>
      </c>
      <c r="N12343" s="1" t="s">
        <v>35458</v>
      </c>
      <c r="O12343" s="4">
        <v>44317.0</v>
      </c>
      <c r="P12343" s="5">
        <v>44189.01180555556</v>
      </c>
      <c r="Q12343" s="1" t="s">
        <v>25307</v>
      </c>
      <c r="R12343" s="1" t="s">
        <v>31</v>
      </c>
      <c r="S12343" s="1" t="s">
        <v>32</v>
      </c>
      <c r="T12343" s="1">
        <v>75208.0</v>
      </c>
      <c r="U12343" s="1" t="s">
        <v>25308</v>
      </c>
    </row>
    <row r="12344">
      <c r="A12344" s="1" t="s">
        <v>36418</v>
      </c>
      <c r="B12344" s="1">
        <v>66450.0</v>
      </c>
      <c r="C12344" s="1">
        <v>2079.0</v>
      </c>
      <c r="D12344" s="2" t="s">
        <v>35462</v>
      </c>
      <c r="E12344" s="1" t="s">
        <v>1876</v>
      </c>
      <c r="F12344" s="1" t="s">
        <v>6658</v>
      </c>
      <c r="G12344" s="3" t="str">
        <f t="shared" si="1"/>
        <v>Casey McManemin</v>
      </c>
      <c r="H12344" s="3" t="str">
        <f t="shared" si="2"/>
        <v>CASEY MCMANEMIN</v>
      </c>
      <c r="J12344" s="1" t="s">
        <v>57</v>
      </c>
      <c r="K12344" s="1" t="s">
        <v>41</v>
      </c>
      <c r="L12344" s="1">
        <v>1000.0</v>
      </c>
      <c r="M12344" s="1" t="s">
        <v>58</v>
      </c>
      <c r="N12344" s="1" t="s">
        <v>35458</v>
      </c>
      <c r="O12344" s="4">
        <v>44317.0</v>
      </c>
      <c r="P12344" s="5">
        <v>44194.23333333333</v>
      </c>
      <c r="Q12344" s="1" t="s">
        <v>31039</v>
      </c>
      <c r="R12344" s="1" t="s">
        <v>31</v>
      </c>
      <c r="S12344" s="1" t="s">
        <v>32</v>
      </c>
      <c r="T12344" s="1">
        <v>75229.0</v>
      </c>
      <c r="U12344" s="1" t="s">
        <v>31040</v>
      </c>
    </row>
    <row r="12345">
      <c r="A12345" s="1" t="s">
        <v>36419</v>
      </c>
      <c r="B12345" s="1">
        <v>70346.0</v>
      </c>
      <c r="C12345" s="1">
        <v>2157.0</v>
      </c>
      <c r="D12345" s="2" t="s">
        <v>35464</v>
      </c>
      <c r="E12345" s="1" t="s">
        <v>10011</v>
      </c>
      <c r="F12345" s="1" t="s">
        <v>10012</v>
      </c>
      <c r="G12345" s="3" t="str">
        <f t="shared" si="1"/>
        <v>Garrett Boone</v>
      </c>
      <c r="H12345" s="3" t="str">
        <f t="shared" si="2"/>
        <v>GARRETT BOONE</v>
      </c>
      <c r="J12345" s="1" t="s">
        <v>57</v>
      </c>
      <c r="K12345" s="1" t="s">
        <v>44</v>
      </c>
      <c r="L12345" s="1">
        <v>1000.0</v>
      </c>
      <c r="M12345" s="1" t="s">
        <v>58</v>
      </c>
      <c r="N12345" s="1" t="s">
        <v>35458</v>
      </c>
      <c r="O12345" s="4">
        <v>44317.0</v>
      </c>
      <c r="P12345" s="4">
        <v>44200.76944444444</v>
      </c>
      <c r="Q12345" s="1" t="s">
        <v>10013</v>
      </c>
      <c r="R12345" s="1" t="s">
        <v>31</v>
      </c>
      <c r="S12345" s="1" t="s">
        <v>32</v>
      </c>
      <c r="T12345" s="1">
        <v>75205.0</v>
      </c>
      <c r="U12345" s="1" t="s">
        <v>10014</v>
      </c>
    </row>
    <row r="12346">
      <c r="A12346" s="1" t="s">
        <v>36420</v>
      </c>
      <c r="B12346" s="1">
        <v>70347.0</v>
      </c>
      <c r="C12346" s="1">
        <v>2157.0</v>
      </c>
      <c r="D12346" s="2" t="s">
        <v>35464</v>
      </c>
      <c r="E12346" s="1" t="s">
        <v>14086</v>
      </c>
      <c r="F12346" s="1" t="s">
        <v>10012</v>
      </c>
      <c r="G12346" s="3" t="str">
        <f t="shared" si="1"/>
        <v>Cecilia Boone</v>
      </c>
      <c r="H12346" s="3" t="str">
        <f t="shared" si="2"/>
        <v>CECILIA BOONE</v>
      </c>
      <c r="J12346" s="1" t="s">
        <v>57</v>
      </c>
      <c r="K12346" s="1" t="s">
        <v>44</v>
      </c>
      <c r="L12346" s="1">
        <v>1000.0</v>
      </c>
      <c r="M12346" s="1" t="s">
        <v>58</v>
      </c>
      <c r="N12346" s="1" t="s">
        <v>35458</v>
      </c>
      <c r="O12346" s="4">
        <v>44317.0</v>
      </c>
      <c r="P12346" s="4">
        <v>44200.771527777775</v>
      </c>
      <c r="Q12346" s="1" t="s">
        <v>10013</v>
      </c>
      <c r="R12346" s="1" t="s">
        <v>31</v>
      </c>
      <c r="S12346" s="1" t="s">
        <v>32</v>
      </c>
      <c r="T12346" s="1">
        <v>75205.0</v>
      </c>
      <c r="U12346" s="1" t="s">
        <v>10014</v>
      </c>
    </row>
    <row r="12347">
      <c r="A12347" s="1" t="s">
        <v>36421</v>
      </c>
      <c r="B12347" s="1">
        <v>70349.0</v>
      </c>
      <c r="C12347" s="1">
        <v>2157.0</v>
      </c>
      <c r="D12347" s="2" t="s">
        <v>35464</v>
      </c>
      <c r="E12347" s="1" t="s">
        <v>921</v>
      </c>
      <c r="F12347" s="1" t="s">
        <v>7458</v>
      </c>
      <c r="G12347" s="3" t="str">
        <f t="shared" si="1"/>
        <v>David Cash</v>
      </c>
      <c r="H12347" s="3" t="str">
        <f t="shared" si="2"/>
        <v>DAVID CASH</v>
      </c>
      <c r="J12347" s="1" t="s">
        <v>57</v>
      </c>
      <c r="K12347" s="1" t="s">
        <v>44</v>
      </c>
      <c r="L12347" s="1">
        <v>1000.0</v>
      </c>
      <c r="M12347" s="1" t="s">
        <v>58</v>
      </c>
      <c r="N12347" s="1" t="s">
        <v>35458</v>
      </c>
      <c r="O12347" s="4">
        <v>44317.0</v>
      </c>
      <c r="P12347" s="4">
        <v>44203.68125</v>
      </c>
      <c r="Q12347" s="1" t="s">
        <v>36422</v>
      </c>
      <c r="R12347" s="1" t="s">
        <v>31</v>
      </c>
      <c r="S12347" s="1" t="s">
        <v>32</v>
      </c>
      <c r="T12347" s="1">
        <v>75205.0</v>
      </c>
      <c r="U12347" s="1" t="s">
        <v>36423</v>
      </c>
    </row>
    <row r="12348">
      <c r="A12348" s="1" t="s">
        <v>36424</v>
      </c>
      <c r="B12348" s="1">
        <v>70354.0</v>
      </c>
      <c r="C12348" s="1">
        <v>2157.0</v>
      </c>
      <c r="D12348" s="2" t="s">
        <v>35464</v>
      </c>
      <c r="E12348" s="1" t="s">
        <v>2300</v>
      </c>
      <c r="F12348" s="1" t="s">
        <v>36345</v>
      </c>
      <c r="G12348" s="3" t="str">
        <f t="shared" si="1"/>
        <v>Jeffrey Snoyer</v>
      </c>
      <c r="H12348" s="3" t="str">
        <f t="shared" si="2"/>
        <v>JEFFREY SNOYER</v>
      </c>
      <c r="J12348" s="1" t="s">
        <v>57</v>
      </c>
      <c r="K12348" s="1" t="s">
        <v>44</v>
      </c>
      <c r="L12348" s="1">
        <v>1000.0</v>
      </c>
      <c r="M12348" s="1" t="s">
        <v>58</v>
      </c>
      <c r="N12348" s="1" t="s">
        <v>35458</v>
      </c>
      <c r="O12348" s="4">
        <v>44317.0</v>
      </c>
      <c r="P12348" s="4">
        <v>44217.0</v>
      </c>
      <c r="Q12348" s="1" t="s">
        <v>36425</v>
      </c>
      <c r="R12348" s="1" t="s">
        <v>31</v>
      </c>
      <c r="S12348" s="1" t="s">
        <v>32</v>
      </c>
      <c r="T12348" s="1">
        <v>75205.0</v>
      </c>
      <c r="U12348" s="1" t="s">
        <v>36426</v>
      </c>
    </row>
    <row r="12349">
      <c r="A12349" s="1" t="s">
        <v>36427</v>
      </c>
      <c r="B12349" s="1">
        <v>70368.0</v>
      </c>
      <c r="C12349" s="1">
        <v>2157.0</v>
      </c>
      <c r="D12349" s="2" t="s">
        <v>35464</v>
      </c>
      <c r="E12349" s="1" t="s">
        <v>1068</v>
      </c>
      <c r="F12349" s="1" t="s">
        <v>7560</v>
      </c>
      <c r="G12349" s="3" t="str">
        <f t="shared" si="1"/>
        <v>Bobby Lyle</v>
      </c>
      <c r="H12349" s="3" t="str">
        <f t="shared" si="2"/>
        <v>BOBBY LYLE</v>
      </c>
      <c r="J12349" s="1" t="s">
        <v>57</v>
      </c>
      <c r="K12349" s="1" t="s">
        <v>44</v>
      </c>
      <c r="L12349" s="1">
        <v>1000.0</v>
      </c>
      <c r="M12349" s="1" t="s">
        <v>58</v>
      </c>
      <c r="N12349" s="1" t="s">
        <v>35458</v>
      </c>
      <c r="O12349" s="4">
        <v>44317.0</v>
      </c>
      <c r="P12349" s="4">
        <v>44239.67505787037</v>
      </c>
      <c r="Q12349" s="1" t="s">
        <v>36428</v>
      </c>
      <c r="R12349" s="1" t="s">
        <v>31</v>
      </c>
      <c r="S12349" s="1" t="s">
        <v>32</v>
      </c>
      <c r="T12349" s="1">
        <v>75206.0</v>
      </c>
      <c r="U12349" s="1" t="s">
        <v>36429</v>
      </c>
    </row>
    <row r="12350">
      <c r="A12350" s="1" t="s">
        <v>36430</v>
      </c>
      <c r="B12350" s="1">
        <v>70371.0</v>
      </c>
      <c r="C12350" s="1">
        <v>2157.0</v>
      </c>
      <c r="D12350" s="2" t="s">
        <v>35464</v>
      </c>
      <c r="E12350" s="1" t="s">
        <v>8394</v>
      </c>
      <c r="F12350" s="1" t="s">
        <v>36431</v>
      </c>
      <c r="G12350" s="3" t="str">
        <f t="shared" si="1"/>
        <v>Bob Axley</v>
      </c>
      <c r="H12350" s="3" t="str">
        <f t="shared" si="2"/>
        <v>BOB AXLEY</v>
      </c>
      <c r="J12350" s="1" t="s">
        <v>57</v>
      </c>
      <c r="K12350" s="1" t="s">
        <v>44</v>
      </c>
      <c r="L12350" s="1">
        <v>1000.0</v>
      </c>
      <c r="M12350" s="1" t="s">
        <v>58</v>
      </c>
      <c r="N12350" s="1" t="s">
        <v>35458</v>
      </c>
      <c r="O12350" s="4">
        <v>44317.0</v>
      </c>
      <c r="P12350" s="4">
        <v>44242.0</v>
      </c>
      <c r="Q12350" s="1" t="s">
        <v>36432</v>
      </c>
      <c r="R12350" s="1" t="s">
        <v>31</v>
      </c>
      <c r="S12350" s="1" t="s">
        <v>32</v>
      </c>
      <c r="T12350" s="1">
        <v>75230.0</v>
      </c>
      <c r="U12350" s="1" t="s">
        <v>36433</v>
      </c>
    </row>
    <row r="12351">
      <c r="A12351" s="1" t="s">
        <v>36434</v>
      </c>
      <c r="B12351" s="1">
        <v>70377.0</v>
      </c>
      <c r="C12351" s="1">
        <v>2157.0</v>
      </c>
      <c r="D12351" s="2" t="s">
        <v>35464</v>
      </c>
      <c r="E12351" s="1" t="s">
        <v>25135</v>
      </c>
      <c r="F12351" s="1" t="s">
        <v>36435</v>
      </c>
      <c r="G12351" s="3" t="str">
        <f t="shared" si="1"/>
        <v>Alonzo See</v>
      </c>
      <c r="H12351" s="3" t="str">
        <f t="shared" si="2"/>
        <v>ALONZO SEE</v>
      </c>
      <c r="J12351" s="1" t="s">
        <v>57</v>
      </c>
      <c r="K12351" s="1" t="s">
        <v>44</v>
      </c>
      <c r="L12351" s="1">
        <v>1000.0</v>
      </c>
      <c r="M12351" s="1" t="s">
        <v>58</v>
      </c>
      <c r="N12351" s="1" t="s">
        <v>35458</v>
      </c>
      <c r="O12351" s="4">
        <v>44317.0</v>
      </c>
      <c r="P12351" s="4">
        <v>44248.732986111114</v>
      </c>
      <c r="Q12351" s="1" t="s">
        <v>36436</v>
      </c>
      <c r="R12351" s="1" t="s">
        <v>31</v>
      </c>
      <c r="S12351" s="1" t="s">
        <v>32</v>
      </c>
      <c r="T12351" s="1">
        <v>75214.0</v>
      </c>
      <c r="U12351" s="1" t="s">
        <v>36437</v>
      </c>
    </row>
    <row r="12352">
      <c r="A12352" s="1" t="s">
        <v>36438</v>
      </c>
      <c r="B12352" s="1">
        <v>70398.0</v>
      </c>
      <c r="C12352" s="1">
        <v>2157.0</v>
      </c>
      <c r="D12352" s="2" t="s">
        <v>35464</v>
      </c>
      <c r="E12352" s="1" t="s">
        <v>140</v>
      </c>
      <c r="F12352" s="1" t="s">
        <v>36439</v>
      </c>
      <c r="G12352" s="3" t="str">
        <f t="shared" si="1"/>
        <v>Michael Krywucki</v>
      </c>
      <c r="H12352" s="3" t="str">
        <f t="shared" si="2"/>
        <v>MICHAEL KRYWUCKI</v>
      </c>
      <c r="J12352" s="1" t="s">
        <v>57</v>
      </c>
      <c r="K12352" s="1" t="s">
        <v>44</v>
      </c>
      <c r="L12352" s="1">
        <v>1000.0</v>
      </c>
      <c r="M12352" s="1" t="s">
        <v>58</v>
      </c>
      <c r="N12352" s="1" t="s">
        <v>35458</v>
      </c>
      <c r="O12352" s="4">
        <v>44317.0</v>
      </c>
      <c r="P12352" s="4">
        <v>44266.582766203705</v>
      </c>
      <c r="Q12352" s="1" t="s">
        <v>11000</v>
      </c>
      <c r="R12352" s="1" t="s">
        <v>31</v>
      </c>
      <c r="S12352" s="1" t="s">
        <v>32</v>
      </c>
      <c r="T12352" s="1">
        <v>75201.0</v>
      </c>
      <c r="U12352" s="1" t="s">
        <v>11001</v>
      </c>
    </row>
    <row r="12353">
      <c r="A12353" s="1" t="s">
        <v>36440</v>
      </c>
      <c r="B12353" s="1">
        <v>70406.0</v>
      </c>
      <c r="C12353" s="1">
        <v>2157.0</v>
      </c>
      <c r="D12353" s="2" t="s">
        <v>35464</v>
      </c>
      <c r="E12353" s="1" t="s">
        <v>591</v>
      </c>
      <c r="F12353" s="1" t="s">
        <v>782</v>
      </c>
      <c r="G12353" s="3" t="str">
        <f t="shared" si="1"/>
        <v>Kirk Wilson</v>
      </c>
      <c r="H12353" s="3" t="str">
        <f t="shared" si="2"/>
        <v>KIRK WILSON</v>
      </c>
      <c r="J12353" s="1" t="s">
        <v>57</v>
      </c>
      <c r="K12353" s="1" t="s">
        <v>44</v>
      </c>
      <c r="L12353" s="1">
        <v>1000.0</v>
      </c>
      <c r="M12353" s="1" t="s">
        <v>58</v>
      </c>
      <c r="N12353" s="1" t="s">
        <v>35458</v>
      </c>
      <c r="O12353" s="4">
        <v>44317.0</v>
      </c>
      <c r="P12353" s="4">
        <v>44272.83755787037</v>
      </c>
      <c r="Q12353" s="1" t="s">
        <v>3710</v>
      </c>
      <c r="R12353" s="1" t="s">
        <v>31</v>
      </c>
      <c r="S12353" s="1" t="s">
        <v>32</v>
      </c>
      <c r="T12353" s="1">
        <v>75229.0</v>
      </c>
      <c r="U12353" s="1" t="s">
        <v>3711</v>
      </c>
    </row>
    <row r="12354">
      <c r="A12354" s="1" t="s">
        <v>36441</v>
      </c>
      <c r="B12354" s="1">
        <v>72684.0</v>
      </c>
      <c r="C12354" s="1">
        <v>2228.0</v>
      </c>
      <c r="D12354" s="2" t="s">
        <v>35466</v>
      </c>
      <c r="E12354" s="1" t="s">
        <v>146</v>
      </c>
      <c r="F12354" s="1" t="s">
        <v>12217</v>
      </c>
      <c r="G12354" s="3" t="str">
        <f t="shared" si="1"/>
        <v>Karen Newton</v>
      </c>
      <c r="H12354" s="3" t="str">
        <f t="shared" si="2"/>
        <v>KAREN NEWTON</v>
      </c>
      <c r="J12354" s="1" t="s">
        <v>57</v>
      </c>
      <c r="K12354" s="1" t="s">
        <v>47</v>
      </c>
      <c r="L12354" s="1">
        <v>1000.0</v>
      </c>
      <c r="M12354" s="1" t="s">
        <v>58</v>
      </c>
      <c r="N12354" s="1" t="s">
        <v>35458</v>
      </c>
      <c r="O12354" s="4">
        <v>44317.0</v>
      </c>
      <c r="P12354" s="4">
        <v>44279.0</v>
      </c>
      <c r="Q12354" s="1" t="s">
        <v>36442</v>
      </c>
      <c r="R12354" s="1" t="s">
        <v>31</v>
      </c>
      <c r="S12354" s="1" t="s">
        <v>32</v>
      </c>
      <c r="T12354" s="1">
        <v>75228.0</v>
      </c>
      <c r="U12354" s="1" t="s">
        <v>36443</v>
      </c>
    </row>
    <row r="12355">
      <c r="A12355" s="1" t="s">
        <v>36444</v>
      </c>
      <c r="B12355" s="1">
        <v>72692.0</v>
      </c>
      <c r="C12355" s="1">
        <v>2228.0</v>
      </c>
      <c r="D12355" s="2" t="s">
        <v>35466</v>
      </c>
      <c r="E12355" s="1" t="s">
        <v>7565</v>
      </c>
      <c r="F12355" s="1" t="s">
        <v>8852</v>
      </c>
      <c r="G12355" s="3" t="str">
        <f t="shared" si="1"/>
        <v>Jon Altschuler</v>
      </c>
      <c r="H12355" s="3" t="str">
        <f t="shared" si="2"/>
        <v>JON ALTSCHULER</v>
      </c>
      <c r="J12355" s="1" t="s">
        <v>57</v>
      </c>
      <c r="K12355" s="1" t="s">
        <v>47</v>
      </c>
      <c r="L12355" s="1">
        <v>1000.0</v>
      </c>
      <c r="M12355" s="1" t="s">
        <v>58</v>
      </c>
      <c r="N12355" s="1" t="s">
        <v>35458</v>
      </c>
      <c r="O12355" s="4">
        <v>44317.0</v>
      </c>
      <c r="P12355" s="4">
        <v>44286.0</v>
      </c>
      <c r="Q12355" s="1" t="s">
        <v>36445</v>
      </c>
      <c r="R12355" s="1" t="s">
        <v>31</v>
      </c>
      <c r="S12355" s="1" t="s">
        <v>32</v>
      </c>
      <c r="T12355" s="1">
        <v>75201.0</v>
      </c>
      <c r="U12355" s="1" t="s">
        <v>36446</v>
      </c>
    </row>
    <row r="12356">
      <c r="A12356" s="1" t="s">
        <v>36447</v>
      </c>
      <c r="B12356" s="1">
        <v>72698.0</v>
      </c>
      <c r="C12356" s="1">
        <v>2228.0</v>
      </c>
      <c r="D12356" s="2" t="s">
        <v>35466</v>
      </c>
      <c r="E12356" s="1" t="s">
        <v>4654</v>
      </c>
      <c r="F12356" s="1" t="s">
        <v>7010</v>
      </c>
      <c r="G12356" s="3" t="str">
        <f t="shared" si="1"/>
        <v>Frank Mihalopoulos</v>
      </c>
      <c r="H12356" s="3" t="str">
        <f t="shared" si="2"/>
        <v>FRANK MIHALOPOULOS</v>
      </c>
      <c r="J12356" s="1" t="s">
        <v>57</v>
      </c>
      <c r="K12356" s="1" t="s">
        <v>47</v>
      </c>
      <c r="L12356" s="1">
        <v>1000.0</v>
      </c>
      <c r="M12356" s="1" t="s">
        <v>58</v>
      </c>
      <c r="N12356" s="1" t="s">
        <v>35458</v>
      </c>
      <c r="O12356" s="4">
        <v>44317.0</v>
      </c>
      <c r="P12356" s="4">
        <v>44287.0</v>
      </c>
      <c r="Q12356" s="1" t="s">
        <v>8942</v>
      </c>
      <c r="R12356" s="1" t="s">
        <v>31</v>
      </c>
      <c r="S12356" s="1" t="s">
        <v>32</v>
      </c>
      <c r="T12356" s="1">
        <v>75205.0</v>
      </c>
      <c r="U12356" s="1" t="s">
        <v>8943</v>
      </c>
    </row>
    <row r="12357">
      <c r="A12357" s="1" t="s">
        <v>36448</v>
      </c>
      <c r="B12357" s="1">
        <v>72703.0</v>
      </c>
      <c r="C12357" s="1">
        <v>2228.0</v>
      </c>
      <c r="D12357" s="2" t="s">
        <v>35466</v>
      </c>
      <c r="E12357" s="1" t="s">
        <v>20632</v>
      </c>
      <c r="F12357" s="1" t="s">
        <v>16229</v>
      </c>
      <c r="G12357" s="3" t="str">
        <f t="shared" si="1"/>
        <v>Sue Chambers</v>
      </c>
      <c r="H12357" s="3" t="str">
        <f t="shared" si="2"/>
        <v>SUE CHAMBERS</v>
      </c>
      <c r="J12357" s="1" t="s">
        <v>57</v>
      </c>
      <c r="K12357" s="1" t="s">
        <v>47</v>
      </c>
      <c r="L12357" s="1">
        <v>1000.0</v>
      </c>
      <c r="M12357" s="1" t="s">
        <v>58</v>
      </c>
      <c r="N12357" s="1" t="s">
        <v>35458</v>
      </c>
      <c r="O12357" s="4">
        <v>44317.0</v>
      </c>
      <c r="P12357" s="4">
        <v>44288.0</v>
      </c>
      <c r="Q12357" s="1" t="s">
        <v>36449</v>
      </c>
      <c r="R12357" s="1" t="s">
        <v>31</v>
      </c>
      <c r="S12357" s="1" t="s">
        <v>32</v>
      </c>
      <c r="T12357" s="1">
        <v>75214.0</v>
      </c>
      <c r="U12357" s="1" t="s">
        <v>36450</v>
      </c>
    </row>
    <row r="12358">
      <c r="A12358" s="1" t="s">
        <v>36451</v>
      </c>
      <c r="B12358" s="1">
        <v>72711.0</v>
      </c>
      <c r="C12358" s="1">
        <v>2228.0</v>
      </c>
      <c r="D12358" s="2" t="s">
        <v>35466</v>
      </c>
      <c r="E12358" s="1" t="s">
        <v>7527</v>
      </c>
      <c r="F12358" s="1" t="s">
        <v>7528</v>
      </c>
      <c r="G12358" s="3" t="str">
        <f t="shared" si="1"/>
        <v>Roger Albright</v>
      </c>
      <c r="H12358" s="3" t="str">
        <f t="shared" si="2"/>
        <v>ROGER ALBRIGHT</v>
      </c>
      <c r="J12358" s="1" t="s">
        <v>57</v>
      </c>
      <c r="K12358" s="1" t="s">
        <v>47</v>
      </c>
      <c r="L12358" s="1">
        <v>1000.0</v>
      </c>
      <c r="M12358" s="1" t="s">
        <v>58</v>
      </c>
      <c r="N12358" s="1" t="s">
        <v>35458</v>
      </c>
      <c r="O12358" s="4">
        <v>44317.0</v>
      </c>
      <c r="P12358" s="4">
        <v>44292.0</v>
      </c>
      <c r="Q12358" s="1" t="s">
        <v>36452</v>
      </c>
      <c r="R12358" s="1" t="s">
        <v>357</v>
      </c>
      <c r="S12358" s="1" t="s">
        <v>32</v>
      </c>
      <c r="T12358" s="1">
        <v>75080.0</v>
      </c>
      <c r="U12358" s="1" t="s">
        <v>36453</v>
      </c>
    </row>
    <row r="12359">
      <c r="A12359" s="1" t="s">
        <v>36454</v>
      </c>
      <c r="B12359" s="1">
        <v>72712.0</v>
      </c>
      <c r="C12359" s="1">
        <v>2228.0</v>
      </c>
      <c r="D12359" s="2" t="s">
        <v>35466</v>
      </c>
      <c r="E12359" s="1" t="s">
        <v>1475</v>
      </c>
      <c r="F12359" s="1" t="s">
        <v>30301</v>
      </c>
      <c r="G12359" s="3" t="str">
        <f t="shared" si="1"/>
        <v>Jeff Gatlin</v>
      </c>
      <c r="H12359" s="3" t="str">
        <f t="shared" si="2"/>
        <v>JEFF GATLIN</v>
      </c>
      <c r="J12359" s="1" t="s">
        <v>57</v>
      </c>
      <c r="K12359" s="1" t="s">
        <v>47</v>
      </c>
      <c r="L12359" s="1">
        <v>1000.0</v>
      </c>
      <c r="M12359" s="1" t="s">
        <v>58</v>
      </c>
      <c r="N12359" s="1" t="s">
        <v>35458</v>
      </c>
      <c r="O12359" s="4">
        <v>44317.0</v>
      </c>
      <c r="P12359" s="4">
        <v>44292.0</v>
      </c>
      <c r="Q12359" s="1" t="s">
        <v>30302</v>
      </c>
      <c r="R12359" s="1" t="s">
        <v>31</v>
      </c>
      <c r="S12359" s="1" t="s">
        <v>32</v>
      </c>
      <c r="T12359" s="1">
        <v>75367.0</v>
      </c>
      <c r="U12359" s="1" t="s">
        <v>30303</v>
      </c>
    </row>
    <row r="12360">
      <c r="A12360" s="1" t="s">
        <v>36455</v>
      </c>
      <c r="B12360" s="1">
        <v>72730.0</v>
      </c>
      <c r="C12360" s="1">
        <v>2228.0</v>
      </c>
      <c r="D12360" s="2" t="s">
        <v>35466</v>
      </c>
      <c r="G12360" s="3" t="str">
        <f t="shared" si="1"/>
        <v> </v>
      </c>
      <c r="H12360" s="3" t="str">
        <f t="shared" si="2"/>
        <v> </v>
      </c>
      <c r="I12360" s="1" t="s">
        <v>36456</v>
      </c>
      <c r="J12360" s="1" t="s">
        <v>57</v>
      </c>
      <c r="K12360" s="1" t="s">
        <v>47</v>
      </c>
      <c r="L12360" s="1">
        <v>1000.0</v>
      </c>
      <c r="M12360" s="1" t="s">
        <v>58</v>
      </c>
      <c r="N12360" s="1" t="s">
        <v>35458</v>
      </c>
      <c r="O12360" s="4">
        <v>44317.0</v>
      </c>
      <c r="P12360" s="4">
        <v>44295.0</v>
      </c>
      <c r="Q12360" s="1" t="s">
        <v>35438</v>
      </c>
      <c r="R12360" s="1" t="s">
        <v>31</v>
      </c>
      <c r="S12360" s="1" t="s">
        <v>32</v>
      </c>
      <c r="T12360" s="1">
        <v>75243.0</v>
      </c>
      <c r="U12360" s="1" t="s">
        <v>35439</v>
      </c>
    </row>
    <row r="12361">
      <c r="A12361" s="1" t="s">
        <v>36457</v>
      </c>
      <c r="B12361" s="1">
        <v>72731.0</v>
      </c>
      <c r="C12361" s="1">
        <v>2228.0</v>
      </c>
      <c r="D12361" s="2" t="s">
        <v>35466</v>
      </c>
      <c r="E12361" s="1" t="s">
        <v>5481</v>
      </c>
      <c r="F12361" s="1" t="s">
        <v>5482</v>
      </c>
      <c r="G12361" s="3" t="str">
        <f t="shared" si="1"/>
        <v>Marguerite Hoffman</v>
      </c>
      <c r="H12361" s="3" t="str">
        <f t="shared" si="2"/>
        <v>MARGUERITE HOFFMAN</v>
      </c>
      <c r="J12361" s="1" t="s">
        <v>57</v>
      </c>
      <c r="K12361" s="1" t="s">
        <v>47</v>
      </c>
      <c r="L12361" s="1">
        <v>1000.0</v>
      </c>
      <c r="M12361" s="1" t="s">
        <v>58</v>
      </c>
      <c r="N12361" s="1" t="s">
        <v>35458</v>
      </c>
      <c r="O12361" s="4">
        <v>44317.0</v>
      </c>
      <c r="P12361" s="4">
        <v>44295.0</v>
      </c>
      <c r="Q12361" s="1" t="s">
        <v>10206</v>
      </c>
      <c r="R12361" s="1" t="s">
        <v>31</v>
      </c>
      <c r="S12361" s="1" t="s">
        <v>32</v>
      </c>
      <c r="T12361" s="1">
        <v>75220.0</v>
      </c>
      <c r="U12361" s="1" t="s">
        <v>10207</v>
      </c>
    </row>
    <row r="12362">
      <c r="A12362" s="1" t="s">
        <v>36458</v>
      </c>
      <c r="B12362" s="1">
        <v>72732.0</v>
      </c>
      <c r="C12362" s="1">
        <v>2228.0</v>
      </c>
      <c r="D12362" s="2" t="s">
        <v>35466</v>
      </c>
      <c r="E12362" s="1" t="s">
        <v>3780</v>
      </c>
      <c r="F12362" s="1" t="s">
        <v>21956</v>
      </c>
      <c r="G12362" s="3" t="str">
        <f t="shared" si="1"/>
        <v>Holly Reed</v>
      </c>
      <c r="H12362" s="3" t="str">
        <f t="shared" si="2"/>
        <v>HOLLY REED</v>
      </c>
      <c r="J12362" s="1" t="s">
        <v>57</v>
      </c>
      <c r="K12362" s="1" t="s">
        <v>47</v>
      </c>
      <c r="L12362" s="1">
        <v>1000.0</v>
      </c>
      <c r="M12362" s="1" t="s">
        <v>58</v>
      </c>
      <c r="N12362" s="1" t="s">
        <v>35458</v>
      </c>
      <c r="O12362" s="4">
        <v>44317.0</v>
      </c>
      <c r="P12362" s="4">
        <v>44295.0</v>
      </c>
      <c r="Q12362" s="1" t="s">
        <v>36459</v>
      </c>
      <c r="R12362" s="1" t="s">
        <v>31</v>
      </c>
      <c r="S12362" s="1" t="s">
        <v>32</v>
      </c>
      <c r="T12362" s="1">
        <v>75214.0</v>
      </c>
      <c r="U12362" s="1" t="s">
        <v>36460</v>
      </c>
    </row>
    <row r="12363">
      <c r="A12363" s="1" t="s">
        <v>36461</v>
      </c>
      <c r="B12363" s="1">
        <v>72733.0</v>
      </c>
      <c r="C12363" s="1">
        <v>2228.0</v>
      </c>
      <c r="D12363" s="2" t="s">
        <v>35466</v>
      </c>
      <c r="E12363" s="1" t="s">
        <v>5477</v>
      </c>
      <c r="F12363" s="1" t="s">
        <v>759</v>
      </c>
      <c r="G12363" s="3" t="str">
        <f t="shared" si="1"/>
        <v>Deedie Rose</v>
      </c>
      <c r="H12363" s="3" t="str">
        <f t="shared" si="2"/>
        <v>DEEDIE ROSE</v>
      </c>
      <c r="J12363" s="1" t="s">
        <v>57</v>
      </c>
      <c r="K12363" s="1" t="s">
        <v>47</v>
      </c>
      <c r="L12363" s="1">
        <v>1000.0</v>
      </c>
      <c r="M12363" s="1" t="s">
        <v>58</v>
      </c>
      <c r="N12363" s="1" t="s">
        <v>35458</v>
      </c>
      <c r="O12363" s="4">
        <v>44317.0</v>
      </c>
      <c r="P12363" s="4">
        <v>44295.0</v>
      </c>
      <c r="Q12363" s="1" t="s">
        <v>5478</v>
      </c>
      <c r="R12363" s="1" t="s">
        <v>31</v>
      </c>
      <c r="S12363" s="1" t="s">
        <v>32</v>
      </c>
      <c r="T12363" s="1">
        <v>75205.0</v>
      </c>
      <c r="U12363" s="1" t="s">
        <v>5479</v>
      </c>
    </row>
    <row r="12364">
      <c r="A12364" s="1" t="s">
        <v>36462</v>
      </c>
      <c r="B12364" s="1">
        <v>72734.0</v>
      </c>
      <c r="C12364" s="1">
        <v>2228.0</v>
      </c>
      <c r="D12364" s="2" t="s">
        <v>35466</v>
      </c>
      <c r="E12364" s="1" t="s">
        <v>22268</v>
      </c>
      <c r="F12364" s="1" t="s">
        <v>1185</v>
      </c>
      <c r="G12364" s="3" t="str">
        <f t="shared" si="1"/>
        <v>J. McDonald Williams</v>
      </c>
      <c r="H12364" s="3" t="str">
        <f t="shared" si="2"/>
        <v>J. MCDONALD WILLIAMS</v>
      </c>
      <c r="J12364" s="1" t="s">
        <v>57</v>
      </c>
      <c r="K12364" s="1" t="s">
        <v>47</v>
      </c>
      <c r="L12364" s="1">
        <v>1000.0</v>
      </c>
      <c r="M12364" s="1" t="s">
        <v>58</v>
      </c>
      <c r="N12364" s="1" t="s">
        <v>35458</v>
      </c>
      <c r="O12364" s="4">
        <v>44317.0</v>
      </c>
      <c r="P12364" s="4">
        <v>44295.0</v>
      </c>
      <c r="Q12364" s="1" t="s">
        <v>36463</v>
      </c>
      <c r="R12364" s="1" t="s">
        <v>31</v>
      </c>
      <c r="S12364" s="1" t="s">
        <v>32</v>
      </c>
      <c r="T12364" s="1">
        <v>75243.0</v>
      </c>
      <c r="U12364" s="1" t="s">
        <v>36464</v>
      </c>
    </row>
    <row r="12365">
      <c r="A12365" s="1" t="s">
        <v>36465</v>
      </c>
      <c r="B12365" s="1">
        <v>72753.0</v>
      </c>
      <c r="C12365" s="1">
        <v>2228.0</v>
      </c>
      <c r="D12365" s="2" t="s">
        <v>35466</v>
      </c>
      <c r="E12365" s="1" t="s">
        <v>167</v>
      </c>
      <c r="F12365" s="1" t="s">
        <v>1598</v>
      </c>
      <c r="G12365" s="3" t="str">
        <f t="shared" si="1"/>
        <v>Chris Hamilton</v>
      </c>
      <c r="H12365" s="3" t="str">
        <f t="shared" si="2"/>
        <v>CHRIS HAMILTON</v>
      </c>
      <c r="J12365" s="1" t="s">
        <v>57</v>
      </c>
      <c r="K12365" s="1" t="s">
        <v>47</v>
      </c>
      <c r="L12365" s="1">
        <v>1000.0</v>
      </c>
      <c r="M12365" s="1" t="s">
        <v>58</v>
      </c>
      <c r="N12365" s="1" t="s">
        <v>35458</v>
      </c>
      <c r="O12365" s="4">
        <v>44317.0</v>
      </c>
      <c r="P12365" s="4">
        <v>44300.0</v>
      </c>
      <c r="Q12365" s="1" t="s">
        <v>36466</v>
      </c>
      <c r="R12365" s="1" t="s">
        <v>31</v>
      </c>
      <c r="S12365" s="1" t="s">
        <v>32</v>
      </c>
      <c r="T12365" s="1">
        <v>75214.0</v>
      </c>
      <c r="U12365" s="1" t="s">
        <v>36467</v>
      </c>
    </row>
    <row r="12366">
      <c r="A12366" s="1" t="s">
        <v>36468</v>
      </c>
      <c r="B12366" s="1">
        <v>72770.0</v>
      </c>
      <c r="C12366" s="1">
        <v>2228.0</v>
      </c>
      <c r="D12366" s="2" t="s">
        <v>35466</v>
      </c>
      <c r="E12366" s="1" t="s">
        <v>1760</v>
      </c>
      <c r="F12366" s="1" t="s">
        <v>11134</v>
      </c>
      <c r="G12366" s="3" t="str">
        <f t="shared" si="1"/>
        <v>Jennifer Altabef</v>
      </c>
      <c r="H12366" s="3" t="str">
        <f t="shared" si="2"/>
        <v>JENNIFER ALTABEF</v>
      </c>
      <c r="J12366" s="1" t="s">
        <v>57</v>
      </c>
      <c r="K12366" s="1" t="s">
        <v>47</v>
      </c>
      <c r="L12366" s="1">
        <v>1000.0</v>
      </c>
      <c r="M12366" s="1" t="s">
        <v>58</v>
      </c>
      <c r="N12366" s="1" t="s">
        <v>35458</v>
      </c>
      <c r="O12366" s="4">
        <v>44317.0</v>
      </c>
      <c r="P12366" s="4">
        <v>44302.0</v>
      </c>
      <c r="Q12366" s="1" t="s">
        <v>11135</v>
      </c>
      <c r="R12366" s="1" t="s">
        <v>31</v>
      </c>
      <c r="S12366" s="1" t="s">
        <v>32</v>
      </c>
      <c r="T12366" s="1">
        <v>75229.0</v>
      </c>
      <c r="U12366" s="1" t="s">
        <v>11136</v>
      </c>
    </row>
    <row r="12367">
      <c r="A12367" s="1" t="s">
        <v>36469</v>
      </c>
      <c r="B12367" s="1">
        <v>72784.0</v>
      </c>
      <c r="C12367" s="1">
        <v>2228.0</v>
      </c>
      <c r="D12367" s="2" t="s">
        <v>35466</v>
      </c>
      <c r="E12367" s="1" t="s">
        <v>140</v>
      </c>
      <c r="F12367" s="1" t="s">
        <v>36470</v>
      </c>
      <c r="G12367" s="3" t="str">
        <f t="shared" si="1"/>
        <v>Michael Moran</v>
      </c>
      <c r="H12367" s="3" t="str">
        <f t="shared" si="2"/>
        <v>MICHAEL MORAN</v>
      </c>
      <c r="J12367" s="1" t="s">
        <v>57</v>
      </c>
      <c r="K12367" s="1" t="s">
        <v>47</v>
      </c>
      <c r="L12367" s="1">
        <v>1000.0</v>
      </c>
      <c r="M12367" s="1" t="s">
        <v>58</v>
      </c>
      <c r="N12367" s="1" t="s">
        <v>35458</v>
      </c>
      <c r="O12367" s="4">
        <v>44317.0</v>
      </c>
      <c r="P12367" s="4">
        <v>44305.0</v>
      </c>
      <c r="Q12367" s="1" t="s">
        <v>36471</v>
      </c>
      <c r="R12367" s="1" t="s">
        <v>31</v>
      </c>
      <c r="S12367" s="1" t="s">
        <v>32</v>
      </c>
      <c r="T12367" s="1">
        <v>75219.0</v>
      </c>
      <c r="U12367" s="1" t="s">
        <v>36472</v>
      </c>
    </row>
    <row r="12368">
      <c r="A12368" s="1" t="s">
        <v>36473</v>
      </c>
      <c r="B12368" s="1">
        <v>72802.0</v>
      </c>
      <c r="C12368" s="1">
        <v>2228.0</v>
      </c>
      <c r="D12368" s="2" t="s">
        <v>35466</v>
      </c>
      <c r="E12368" s="1" t="s">
        <v>567</v>
      </c>
      <c r="F12368" s="1" t="s">
        <v>1403</v>
      </c>
      <c r="G12368" s="3" t="str">
        <f t="shared" si="1"/>
        <v>Daniel Crow</v>
      </c>
      <c r="H12368" s="3" t="str">
        <f t="shared" si="2"/>
        <v>DANIEL CROW</v>
      </c>
      <c r="J12368" s="1" t="s">
        <v>57</v>
      </c>
      <c r="K12368" s="1" t="s">
        <v>47</v>
      </c>
      <c r="L12368" s="1">
        <v>1000.0</v>
      </c>
      <c r="M12368" s="1" t="s">
        <v>58</v>
      </c>
      <c r="N12368" s="1" t="s">
        <v>35458</v>
      </c>
      <c r="O12368" s="4">
        <v>44317.0</v>
      </c>
      <c r="P12368" s="4">
        <v>44307.0</v>
      </c>
      <c r="Q12368" s="1" t="s">
        <v>10181</v>
      </c>
      <c r="R12368" s="1" t="s">
        <v>31</v>
      </c>
      <c r="S12368" s="1" t="s">
        <v>32</v>
      </c>
      <c r="T12368" s="1">
        <v>75204.0</v>
      </c>
      <c r="U12368" s="1" t="s">
        <v>10182</v>
      </c>
    </row>
    <row r="12369">
      <c r="A12369" s="1" t="s">
        <v>36474</v>
      </c>
      <c r="B12369" s="1">
        <v>72803.0</v>
      </c>
      <c r="C12369" s="1">
        <v>2228.0</v>
      </c>
      <c r="D12369" s="2" t="s">
        <v>35466</v>
      </c>
      <c r="E12369" s="1" t="s">
        <v>1665</v>
      </c>
      <c r="F12369" s="1" t="s">
        <v>1403</v>
      </c>
      <c r="G12369" s="3" t="str">
        <f t="shared" si="1"/>
        <v>Harlan Crow</v>
      </c>
      <c r="H12369" s="3" t="str">
        <f t="shared" si="2"/>
        <v>HARLAN CROW</v>
      </c>
      <c r="J12369" s="1" t="s">
        <v>57</v>
      </c>
      <c r="K12369" s="1" t="s">
        <v>47</v>
      </c>
      <c r="L12369" s="1">
        <v>1000.0</v>
      </c>
      <c r="M12369" s="1" t="s">
        <v>58</v>
      </c>
      <c r="N12369" s="1" t="s">
        <v>35458</v>
      </c>
      <c r="O12369" s="4">
        <v>44317.0</v>
      </c>
      <c r="P12369" s="4">
        <v>44307.0</v>
      </c>
      <c r="Q12369" s="1" t="s">
        <v>10184</v>
      </c>
      <c r="R12369" s="1" t="s">
        <v>31</v>
      </c>
      <c r="S12369" s="1" t="s">
        <v>32</v>
      </c>
      <c r="T12369" s="1">
        <v>75219.0</v>
      </c>
      <c r="U12369" s="1" t="s">
        <v>10185</v>
      </c>
    </row>
    <row r="12370">
      <c r="A12370" s="1" t="s">
        <v>36475</v>
      </c>
      <c r="B12370" s="1">
        <v>72804.0</v>
      </c>
      <c r="C12370" s="1">
        <v>2228.0</v>
      </c>
      <c r="D12370" s="2" t="s">
        <v>35466</v>
      </c>
      <c r="E12370" s="1" t="s">
        <v>1654</v>
      </c>
      <c r="F12370" s="1" t="s">
        <v>1403</v>
      </c>
      <c r="G12370" s="3" t="str">
        <f t="shared" si="1"/>
        <v>Itzel Crow</v>
      </c>
      <c r="H12370" s="3" t="str">
        <f t="shared" si="2"/>
        <v>ITZEL CROW</v>
      </c>
      <c r="J12370" s="1" t="s">
        <v>57</v>
      </c>
      <c r="K12370" s="1" t="s">
        <v>47</v>
      </c>
      <c r="L12370" s="1">
        <v>1000.0</v>
      </c>
      <c r="M12370" s="1" t="s">
        <v>58</v>
      </c>
      <c r="N12370" s="1" t="s">
        <v>35458</v>
      </c>
      <c r="O12370" s="4">
        <v>44317.0</v>
      </c>
      <c r="P12370" s="4">
        <v>44307.0</v>
      </c>
      <c r="Q12370" s="1" t="s">
        <v>10187</v>
      </c>
      <c r="R12370" s="1" t="s">
        <v>31</v>
      </c>
      <c r="S12370" s="1" t="s">
        <v>32</v>
      </c>
      <c r="T12370" s="1">
        <v>75209.0</v>
      </c>
      <c r="U12370" s="1" t="s">
        <v>10188</v>
      </c>
    </row>
    <row r="12371">
      <c r="A12371" s="1" t="s">
        <v>36476</v>
      </c>
      <c r="B12371" s="1">
        <v>72805.0</v>
      </c>
      <c r="C12371" s="1">
        <v>2228.0</v>
      </c>
      <c r="D12371" s="2" t="s">
        <v>35466</v>
      </c>
      <c r="E12371" s="1" t="s">
        <v>1661</v>
      </c>
      <c r="F12371" s="1" t="s">
        <v>1403</v>
      </c>
      <c r="G12371" s="3" t="str">
        <f t="shared" si="1"/>
        <v>Katherine Crow</v>
      </c>
      <c r="H12371" s="3" t="str">
        <f t="shared" si="2"/>
        <v>KATHERINE CROW</v>
      </c>
      <c r="J12371" s="1" t="s">
        <v>57</v>
      </c>
      <c r="K12371" s="1" t="s">
        <v>47</v>
      </c>
      <c r="L12371" s="1">
        <v>1000.0</v>
      </c>
      <c r="M12371" s="1" t="s">
        <v>58</v>
      </c>
      <c r="N12371" s="1" t="s">
        <v>35458</v>
      </c>
      <c r="O12371" s="4">
        <v>44317.0</v>
      </c>
      <c r="P12371" s="4">
        <v>44307.0</v>
      </c>
      <c r="Q12371" s="1" t="s">
        <v>10190</v>
      </c>
      <c r="R12371" s="1" t="s">
        <v>31</v>
      </c>
      <c r="S12371" s="1" t="s">
        <v>32</v>
      </c>
      <c r="T12371" s="1">
        <v>75205.0</v>
      </c>
      <c r="U12371" s="1" t="s">
        <v>10191</v>
      </c>
    </row>
    <row r="12372">
      <c r="A12372" s="1" t="s">
        <v>36477</v>
      </c>
      <c r="B12372" s="1">
        <v>72806.0</v>
      </c>
      <c r="C12372" s="1">
        <v>2228.0</v>
      </c>
      <c r="D12372" s="2" t="s">
        <v>35466</v>
      </c>
      <c r="E12372" s="1" t="s">
        <v>799</v>
      </c>
      <c r="F12372" s="1" t="s">
        <v>1403</v>
      </c>
      <c r="G12372" s="3" t="str">
        <f t="shared" si="1"/>
        <v>Robert Crow</v>
      </c>
      <c r="H12372" s="3" t="str">
        <f t="shared" si="2"/>
        <v>ROBERT CROW</v>
      </c>
      <c r="J12372" s="1" t="s">
        <v>57</v>
      </c>
      <c r="K12372" s="1" t="s">
        <v>47</v>
      </c>
      <c r="L12372" s="1">
        <v>1000.0</v>
      </c>
      <c r="M12372" s="1" t="s">
        <v>58</v>
      </c>
      <c r="N12372" s="1" t="s">
        <v>35458</v>
      </c>
      <c r="O12372" s="4">
        <v>44317.0</v>
      </c>
      <c r="P12372" s="4">
        <v>44307.0</v>
      </c>
      <c r="Q12372" s="1" t="s">
        <v>10187</v>
      </c>
      <c r="R12372" s="1" t="s">
        <v>31</v>
      </c>
      <c r="S12372" s="1" t="s">
        <v>32</v>
      </c>
      <c r="T12372" s="1">
        <v>75209.0</v>
      </c>
      <c r="U12372" s="1" t="s">
        <v>10188</v>
      </c>
    </row>
    <row r="12373">
      <c r="A12373" s="1" t="s">
        <v>36478</v>
      </c>
      <c r="B12373" s="1">
        <v>72807.0</v>
      </c>
      <c r="C12373" s="1">
        <v>2228.0</v>
      </c>
      <c r="D12373" s="2" t="s">
        <v>35466</v>
      </c>
      <c r="E12373" s="1" t="s">
        <v>5554</v>
      </c>
      <c r="F12373" s="1" t="s">
        <v>1403</v>
      </c>
      <c r="G12373" s="3" t="str">
        <f t="shared" si="1"/>
        <v>Shirley Crow</v>
      </c>
      <c r="H12373" s="3" t="str">
        <f t="shared" si="2"/>
        <v>SHIRLEY CROW</v>
      </c>
      <c r="J12373" s="1" t="s">
        <v>57</v>
      </c>
      <c r="K12373" s="1" t="s">
        <v>47</v>
      </c>
      <c r="L12373" s="1">
        <v>1000.0</v>
      </c>
      <c r="M12373" s="1" t="s">
        <v>58</v>
      </c>
      <c r="N12373" s="1" t="s">
        <v>35458</v>
      </c>
      <c r="O12373" s="4">
        <v>44317.0</v>
      </c>
      <c r="P12373" s="4">
        <v>44307.0</v>
      </c>
      <c r="Q12373" s="1" t="s">
        <v>36479</v>
      </c>
      <c r="R12373" s="1" t="s">
        <v>31</v>
      </c>
      <c r="S12373" s="1" t="s">
        <v>32</v>
      </c>
      <c r="T12373" s="1">
        <v>75214.0</v>
      </c>
      <c r="U12373" s="1" t="s">
        <v>36480</v>
      </c>
    </row>
    <row r="12374">
      <c r="A12374" s="1" t="s">
        <v>36481</v>
      </c>
      <c r="B12374" s="1">
        <v>72808.0</v>
      </c>
      <c r="C12374" s="1">
        <v>2228.0</v>
      </c>
      <c r="D12374" s="2" t="s">
        <v>35466</v>
      </c>
      <c r="E12374" s="1" t="s">
        <v>3633</v>
      </c>
      <c r="F12374" s="1" t="s">
        <v>1403</v>
      </c>
      <c r="G12374" s="3" t="str">
        <f t="shared" si="1"/>
        <v>Stuart Crow</v>
      </c>
      <c r="H12374" s="3" t="str">
        <f t="shared" si="2"/>
        <v>STUART CROW</v>
      </c>
      <c r="J12374" s="1" t="s">
        <v>57</v>
      </c>
      <c r="K12374" s="1" t="s">
        <v>47</v>
      </c>
      <c r="L12374" s="1">
        <v>1000.0</v>
      </c>
      <c r="M12374" s="1" t="s">
        <v>58</v>
      </c>
      <c r="N12374" s="1" t="s">
        <v>35458</v>
      </c>
      <c r="O12374" s="4">
        <v>44317.0</v>
      </c>
      <c r="P12374" s="4">
        <v>44307.0</v>
      </c>
      <c r="Q12374" s="1" t="s">
        <v>36479</v>
      </c>
      <c r="R12374" s="1" t="s">
        <v>31</v>
      </c>
      <c r="S12374" s="1" t="s">
        <v>32</v>
      </c>
      <c r="T12374" s="1">
        <v>75214.0</v>
      </c>
      <c r="U12374" s="1" t="s">
        <v>36480</v>
      </c>
    </row>
    <row r="12375">
      <c r="A12375" s="1" t="s">
        <v>36482</v>
      </c>
      <c r="B12375" s="1">
        <v>72809.0</v>
      </c>
      <c r="C12375" s="1">
        <v>2228.0</v>
      </c>
      <c r="D12375" s="2" t="s">
        <v>35466</v>
      </c>
      <c r="G12375" s="3" t="str">
        <f t="shared" si="1"/>
        <v> </v>
      </c>
      <c r="H12375" s="3" t="str">
        <f t="shared" si="2"/>
        <v> </v>
      </c>
      <c r="I12375" s="1" t="s">
        <v>31021</v>
      </c>
      <c r="J12375" s="1" t="s">
        <v>57</v>
      </c>
      <c r="K12375" s="1" t="s">
        <v>47</v>
      </c>
      <c r="L12375" s="1">
        <v>1000.0</v>
      </c>
      <c r="M12375" s="1" t="s">
        <v>58</v>
      </c>
      <c r="N12375" s="1" t="s">
        <v>35458</v>
      </c>
      <c r="O12375" s="4">
        <v>44317.0</v>
      </c>
      <c r="P12375" s="4">
        <v>44307.0</v>
      </c>
      <c r="Q12375" s="1" t="s">
        <v>1683</v>
      </c>
      <c r="R12375" s="1" t="s">
        <v>1684</v>
      </c>
      <c r="S12375" s="1" t="s">
        <v>32</v>
      </c>
      <c r="T12375" s="1">
        <v>75011.0</v>
      </c>
      <c r="U12375" s="1" t="s">
        <v>1685</v>
      </c>
    </row>
    <row r="12376">
      <c r="A12376" s="1" t="s">
        <v>36483</v>
      </c>
      <c r="B12376" s="1">
        <v>72810.0</v>
      </c>
      <c r="C12376" s="1">
        <v>2228.0</v>
      </c>
      <c r="D12376" s="2" t="s">
        <v>35466</v>
      </c>
      <c r="G12376" s="3" t="str">
        <f t="shared" si="1"/>
        <v> </v>
      </c>
      <c r="H12376" s="3" t="str">
        <f t="shared" si="2"/>
        <v> </v>
      </c>
      <c r="I12376" s="1" t="s">
        <v>5526</v>
      </c>
      <c r="J12376" s="1" t="s">
        <v>57</v>
      </c>
      <c r="K12376" s="1" t="s">
        <v>47</v>
      </c>
      <c r="L12376" s="1">
        <v>1000.0</v>
      </c>
      <c r="M12376" s="1" t="s">
        <v>58</v>
      </c>
      <c r="N12376" s="1" t="s">
        <v>35458</v>
      </c>
      <c r="O12376" s="4">
        <v>44317.0</v>
      </c>
      <c r="P12376" s="4">
        <v>44307.0</v>
      </c>
      <c r="Q12376" s="1" t="s">
        <v>5527</v>
      </c>
      <c r="R12376" s="1" t="s">
        <v>31</v>
      </c>
      <c r="S12376" s="1" t="s">
        <v>32</v>
      </c>
      <c r="T12376" s="1">
        <v>75374.0</v>
      </c>
      <c r="U12376" s="1" t="s">
        <v>5528</v>
      </c>
    </row>
    <row r="12377">
      <c r="A12377" s="1" t="s">
        <v>36484</v>
      </c>
      <c r="B12377" s="1">
        <v>72811.0</v>
      </c>
      <c r="C12377" s="1">
        <v>2228.0</v>
      </c>
      <c r="D12377" s="2" t="s">
        <v>35466</v>
      </c>
      <c r="E12377" s="1" t="s">
        <v>2334</v>
      </c>
      <c r="F12377" s="1" t="s">
        <v>1534</v>
      </c>
      <c r="G12377" s="3" t="str">
        <f t="shared" si="1"/>
        <v>Mike Myers</v>
      </c>
      <c r="H12377" s="3" t="str">
        <f t="shared" si="2"/>
        <v>MIKE MYERS</v>
      </c>
      <c r="J12377" s="1" t="s">
        <v>57</v>
      </c>
      <c r="K12377" s="1" t="s">
        <v>47</v>
      </c>
      <c r="L12377" s="1">
        <v>1000.0</v>
      </c>
      <c r="M12377" s="1" t="s">
        <v>58</v>
      </c>
      <c r="N12377" s="1" t="s">
        <v>35458</v>
      </c>
      <c r="O12377" s="4">
        <v>44317.0</v>
      </c>
      <c r="P12377" s="4">
        <v>44307.0</v>
      </c>
      <c r="Q12377" s="1" t="s">
        <v>36485</v>
      </c>
      <c r="R12377" s="1" t="s">
        <v>31</v>
      </c>
      <c r="S12377" s="1" t="s">
        <v>32</v>
      </c>
      <c r="T12377" s="1">
        <v>75209.0</v>
      </c>
      <c r="U12377" s="1" t="s">
        <v>36486</v>
      </c>
    </row>
    <row r="12378">
      <c r="A12378" s="1" t="s">
        <v>36487</v>
      </c>
      <c r="B12378" s="1">
        <v>79306.0</v>
      </c>
      <c r="C12378" s="1">
        <v>2341.0</v>
      </c>
      <c r="D12378" s="2" t="s">
        <v>35470</v>
      </c>
      <c r="E12378" s="1" t="s">
        <v>36488</v>
      </c>
      <c r="F12378" s="1" t="s">
        <v>20491</v>
      </c>
      <c r="G12378" s="3" t="str">
        <f t="shared" si="1"/>
        <v>Cappy McGarr</v>
      </c>
      <c r="H12378" s="3" t="str">
        <f t="shared" si="2"/>
        <v>CAPPY MCGARR</v>
      </c>
      <c r="J12378" s="1" t="s">
        <v>57</v>
      </c>
      <c r="K12378" s="1" t="s">
        <v>53</v>
      </c>
      <c r="L12378" s="1">
        <v>1000.0</v>
      </c>
      <c r="M12378" s="1" t="s">
        <v>58</v>
      </c>
      <c r="N12378" s="1" t="s">
        <v>35458</v>
      </c>
      <c r="O12378" s="4">
        <v>44317.0</v>
      </c>
      <c r="P12378" s="4">
        <v>44315.0</v>
      </c>
      <c r="Q12378" s="1" t="s">
        <v>36489</v>
      </c>
      <c r="R12378" s="1" t="s">
        <v>31</v>
      </c>
      <c r="S12378" s="1" t="s">
        <v>32</v>
      </c>
      <c r="T12378" s="1">
        <v>75201.0</v>
      </c>
      <c r="U12378" s="1" t="s">
        <v>36490</v>
      </c>
    </row>
    <row r="12379">
      <c r="A12379" s="1" t="s">
        <v>36491</v>
      </c>
      <c r="B12379" s="1">
        <v>79302.0</v>
      </c>
      <c r="C12379" s="1">
        <v>2341.0</v>
      </c>
      <c r="D12379" s="2" t="s">
        <v>35470</v>
      </c>
      <c r="G12379" s="3" t="str">
        <f t="shared" si="1"/>
        <v> </v>
      </c>
      <c r="H12379" s="3" t="str">
        <f t="shared" si="2"/>
        <v> </v>
      </c>
      <c r="I12379" s="1" t="s">
        <v>5600</v>
      </c>
      <c r="J12379" s="1" t="s">
        <v>57</v>
      </c>
      <c r="K12379" s="1" t="s">
        <v>53</v>
      </c>
      <c r="L12379" s="1">
        <v>1000.0</v>
      </c>
      <c r="M12379" s="1" t="s">
        <v>58</v>
      </c>
      <c r="N12379" s="1" t="s">
        <v>35458</v>
      </c>
      <c r="O12379" s="4">
        <v>44317.0</v>
      </c>
      <c r="P12379" s="4">
        <v>44314.0</v>
      </c>
      <c r="Q12379" s="1" t="s">
        <v>1688</v>
      </c>
      <c r="R12379" s="1" t="s">
        <v>122</v>
      </c>
      <c r="S12379" s="1" t="s">
        <v>32</v>
      </c>
      <c r="T12379" s="1">
        <v>78760.0</v>
      </c>
      <c r="U12379" s="1" t="s">
        <v>1689</v>
      </c>
    </row>
    <row r="12380">
      <c r="A12380" s="1" t="s">
        <v>36492</v>
      </c>
      <c r="B12380" s="1">
        <v>79303.0</v>
      </c>
      <c r="C12380" s="1">
        <v>2341.0</v>
      </c>
      <c r="D12380" s="2" t="s">
        <v>35470</v>
      </c>
      <c r="E12380" s="1" t="s">
        <v>3951</v>
      </c>
      <c r="F12380" s="1" t="s">
        <v>9914</v>
      </c>
      <c r="G12380" s="3" t="str">
        <f t="shared" si="1"/>
        <v>Amanda Lake</v>
      </c>
      <c r="H12380" s="3" t="str">
        <f t="shared" si="2"/>
        <v>AMANDA LAKE</v>
      </c>
      <c r="J12380" s="1" t="s">
        <v>57</v>
      </c>
      <c r="K12380" s="1" t="s">
        <v>53</v>
      </c>
      <c r="L12380" s="1">
        <v>1000.0</v>
      </c>
      <c r="M12380" s="1" t="s">
        <v>58</v>
      </c>
      <c r="N12380" s="1" t="s">
        <v>35458</v>
      </c>
      <c r="O12380" s="4">
        <v>44317.0</v>
      </c>
      <c r="P12380" s="4">
        <v>44314.0</v>
      </c>
      <c r="Q12380" s="1" t="s">
        <v>36493</v>
      </c>
      <c r="R12380" s="1" t="s">
        <v>31</v>
      </c>
      <c r="S12380" s="1" t="s">
        <v>32</v>
      </c>
      <c r="T12380" s="1">
        <v>75208.0</v>
      </c>
      <c r="U12380" s="1" t="s">
        <v>36494</v>
      </c>
    </row>
    <row r="12381">
      <c r="A12381" s="1" t="s">
        <v>36495</v>
      </c>
      <c r="B12381" s="1">
        <v>79304.0</v>
      </c>
      <c r="C12381" s="1">
        <v>2341.0</v>
      </c>
      <c r="D12381" s="2" t="s">
        <v>35470</v>
      </c>
      <c r="E12381" s="1" t="s">
        <v>3307</v>
      </c>
      <c r="F12381" s="1" t="s">
        <v>36496</v>
      </c>
      <c r="G12381" s="3" t="str">
        <f t="shared" si="1"/>
        <v>Michelle Marketos</v>
      </c>
      <c r="H12381" s="3" t="str">
        <f t="shared" si="2"/>
        <v>MICHELLE MARKETOS</v>
      </c>
      <c r="J12381" s="1" t="s">
        <v>57</v>
      </c>
      <c r="K12381" s="1" t="s">
        <v>53</v>
      </c>
      <c r="L12381" s="1">
        <v>1000.0</v>
      </c>
      <c r="M12381" s="1" t="s">
        <v>58</v>
      </c>
      <c r="N12381" s="1" t="s">
        <v>35458</v>
      </c>
      <c r="O12381" s="4">
        <v>44317.0</v>
      </c>
      <c r="P12381" s="4">
        <v>44314.0</v>
      </c>
      <c r="Q12381" s="1" t="s">
        <v>36497</v>
      </c>
      <c r="R12381" s="1" t="s">
        <v>31</v>
      </c>
      <c r="S12381" s="1" t="s">
        <v>32</v>
      </c>
      <c r="T12381" s="1">
        <v>75214.0</v>
      </c>
      <c r="U12381" s="1" t="s">
        <v>36498</v>
      </c>
    </row>
    <row r="12382">
      <c r="A12382" s="1" t="s">
        <v>36499</v>
      </c>
      <c r="B12382" s="1">
        <v>79325.0</v>
      </c>
      <c r="C12382" s="1">
        <v>2341.0</v>
      </c>
      <c r="D12382" s="2" t="s">
        <v>35470</v>
      </c>
      <c r="E12382" s="1" t="s">
        <v>1822</v>
      </c>
      <c r="F12382" s="1" t="s">
        <v>1367</v>
      </c>
      <c r="G12382" s="3" t="str">
        <f t="shared" si="1"/>
        <v>Gilbert Aranza</v>
      </c>
      <c r="H12382" s="3" t="str">
        <f t="shared" si="2"/>
        <v>GILBERT ARANZA</v>
      </c>
      <c r="J12382" s="1" t="s">
        <v>57</v>
      </c>
      <c r="K12382" s="1" t="s">
        <v>53</v>
      </c>
      <c r="L12382" s="1">
        <v>1000.0</v>
      </c>
      <c r="M12382" s="1" t="s">
        <v>58</v>
      </c>
      <c r="N12382" s="1" t="s">
        <v>35458</v>
      </c>
      <c r="O12382" s="4">
        <v>44317.0</v>
      </c>
      <c r="P12382" s="4">
        <v>44355.0</v>
      </c>
      <c r="Q12382" s="1" t="s">
        <v>36500</v>
      </c>
      <c r="R12382" s="1" t="s">
        <v>31</v>
      </c>
      <c r="S12382" s="1" t="s">
        <v>32</v>
      </c>
      <c r="T12382" s="1">
        <v>75360.0</v>
      </c>
      <c r="U12382" s="1" t="s">
        <v>36501</v>
      </c>
    </row>
    <row r="12383">
      <c r="A12383" s="1" t="s">
        <v>36502</v>
      </c>
      <c r="B12383" s="1">
        <v>79305.0</v>
      </c>
      <c r="C12383" s="1">
        <v>2341.0</v>
      </c>
      <c r="D12383" s="2" t="s">
        <v>35470</v>
      </c>
      <c r="G12383" s="3" t="str">
        <f t="shared" si="1"/>
        <v> </v>
      </c>
      <c r="H12383" s="3" t="str">
        <f t="shared" si="2"/>
        <v> </v>
      </c>
      <c r="I12383" s="1" t="s">
        <v>36503</v>
      </c>
      <c r="J12383" s="1" t="s">
        <v>57</v>
      </c>
      <c r="K12383" s="1" t="s">
        <v>53</v>
      </c>
      <c r="L12383" s="1">
        <v>1000.0</v>
      </c>
      <c r="M12383" s="1" t="s">
        <v>58</v>
      </c>
      <c r="N12383" s="1" t="s">
        <v>35458</v>
      </c>
      <c r="O12383" s="4">
        <v>44317.0</v>
      </c>
      <c r="P12383" s="4">
        <v>44314.0</v>
      </c>
      <c r="Q12383" s="1" t="s">
        <v>5410</v>
      </c>
      <c r="R12383" s="1" t="s">
        <v>31</v>
      </c>
      <c r="S12383" s="1" t="s">
        <v>32</v>
      </c>
      <c r="T12383" s="1">
        <v>75235.0</v>
      </c>
      <c r="U12383" s="1" t="s">
        <v>5411</v>
      </c>
    </row>
    <row r="12384">
      <c r="A12384" s="1" t="s">
        <v>36504</v>
      </c>
      <c r="B12384" s="1">
        <v>38889.0</v>
      </c>
      <c r="C12384" s="1">
        <v>2367.0</v>
      </c>
      <c r="D12384" s="2" t="s">
        <v>35457</v>
      </c>
      <c r="G12384" s="3" t="str">
        <f t="shared" si="1"/>
        <v> </v>
      </c>
      <c r="H12384" s="3" t="str">
        <f t="shared" si="2"/>
        <v> </v>
      </c>
      <c r="I12384" s="1" t="s">
        <v>36505</v>
      </c>
      <c r="J12384" s="1" t="s">
        <v>389</v>
      </c>
      <c r="K12384" s="1" t="s">
        <v>27</v>
      </c>
      <c r="L12384" s="1">
        <v>1100.0</v>
      </c>
      <c r="M12384" s="1" t="s">
        <v>390</v>
      </c>
      <c r="N12384" s="1" t="s">
        <v>35458</v>
      </c>
      <c r="O12384" s="4">
        <v>45052.0</v>
      </c>
      <c r="P12384" s="4">
        <v>44449.0</v>
      </c>
      <c r="Q12384" s="1" t="s">
        <v>36506</v>
      </c>
      <c r="R12384" s="1" t="s">
        <v>31</v>
      </c>
      <c r="S12384" s="1" t="s">
        <v>32</v>
      </c>
      <c r="T12384" s="1">
        <v>75206.0</v>
      </c>
      <c r="U12384" s="1" t="s">
        <v>36507</v>
      </c>
    </row>
    <row r="12385">
      <c r="A12385" s="1" t="s">
        <v>36508</v>
      </c>
      <c r="B12385" s="1">
        <v>38890.0</v>
      </c>
      <c r="C12385" s="1">
        <v>2367.0</v>
      </c>
      <c r="D12385" s="2" t="s">
        <v>35457</v>
      </c>
      <c r="G12385" s="3" t="str">
        <f t="shared" si="1"/>
        <v> </v>
      </c>
      <c r="H12385" s="3" t="str">
        <f t="shared" si="2"/>
        <v> </v>
      </c>
      <c r="I12385" s="1" t="s">
        <v>36505</v>
      </c>
      <c r="J12385" s="1" t="s">
        <v>389</v>
      </c>
      <c r="K12385" s="1" t="s">
        <v>27</v>
      </c>
      <c r="L12385" s="1">
        <v>1100.0</v>
      </c>
      <c r="M12385" s="1" t="s">
        <v>390</v>
      </c>
      <c r="N12385" s="1" t="s">
        <v>35458</v>
      </c>
      <c r="O12385" s="4">
        <v>45052.0</v>
      </c>
      <c r="P12385" s="4">
        <v>44476.0</v>
      </c>
      <c r="Q12385" s="1" t="s">
        <v>36506</v>
      </c>
      <c r="R12385" s="1" t="s">
        <v>31</v>
      </c>
      <c r="S12385" s="1" t="s">
        <v>32</v>
      </c>
      <c r="T12385" s="1">
        <v>75206.0</v>
      </c>
      <c r="U12385" s="1" t="s">
        <v>36507</v>
      </c>
    </row>
    <row r="12386">
      <c r="A12386" s="1" t="s">
        <v>36509</v>
      </c>
      <c r="B12386" s="1">
        <v>38674.0</v>
      </c>
      <c r="C12386" s="1">
        <v>2341.0</v>
      </c>
      <c r="D12386" s="2" t="s">
        <v>35470</v>
      </c>
      <c r="E12386" s="1" t="s">
        <v>1425</v>
      </c>
      <c r="F12386" s="1" t="s">
        <v>1426</v>
      </c>
      <c r="G12386" s="3" t="str">
        <f t="shared" si="1"/>
        <v>Bryan Tony</v>
      </c>
      <c r="H12386" s="3" t="str">
        <f t="shared" si="2"/>
        <v>BRYAN TONY</v>
      </c>
      <c r="J12386" s="1" t="s">
        <v>389</v>
      </c>
      <c r="K12386" s="1" t="s">
        <v>53</v>
      </c>
      <c r="L12386" s="1">
        <v>1375.0</v>
      </c>
      <c r="M12386" s="1" t="s">
        <v>390</v>
      </c>
      <c r="N12386" s="1" t="s">
        <v>35458</v>
      </c>
      <c r="O12386" s="4">
        <v>44317.0</v>
      </c>
      <c r="P12386" s="4">
        <v>44320.0</v>
      </c>
      <c r="Q12386" s="1" t="s">
        <v>26233</v>
      </c>
      <c r="R12386" s="1" t="s">
        <v>31</v>
      </c>
      <c r="S12386" s="1" t="s">
        <v>32</v>
      </c>
      <c r="T12386" s="1">
        <v>75204.0</v>
      </c>
      <c r="U12386" s="1" t="s">
        <v>26234</v>
      </c>
    </row>
    <row r="12387">
      <c r="A12387" s="1" t="s">
        <v>36510</v>
      </c>
      <c r="B12387" s="1">
        <v>72785.0</v>
      </c>
      <c r="C12387" s="1">
        <v>2228.0</v>
      </c>
      <c r="D12387" s="2" t="s">
        <v>35466</v>
      </c>
      <c r="G12387" s="3" t="str">
        <f t="shared" si="1"/>
        <v> </v>
      </c>
      <c r="H12387" s="3" t="str">
        <f t="shared" si="2"/>
        <v> </v>
      </c>
      <c r="I12387" s="1" t="s">
        <v>36511</v>
      </c>
      <c r="J12387" s="1" t="s">
        <v>57</v>
      </c>
      <c r="K12387" s="1" t="s">
        <v>47</v>
      </c>
      <c r="L12387" s="1">
        <v>1500.0</v>
      </c>
      <c r="M12387" s="1" t="s">
        <v>58</v>
      </c>
      <c r="N12387" s="1" t="s">
        <v>35458</v>
      </c>
      <c r="O12387" s="4">
        <v>44317.0</v>
      </c>
      <c r="P12387" s="4">
        <v>44305.0</v>
      </c>
      <c r="Q12387" s="1" t="s">
        <v>36512</v>
      </c>
      <c r="R12387" s="1" t="s">
        <v>31</v>
      </c>
      <c r="S12387" s="1" t="s">
        <v>32</v>
      </c>
      <c r="T12387" s="1">
        <v>75240.0</v>
      </c>
      <c r="U12387" s="1" t="s">
        <v>36513</v>
      </c>
    </row>
    <row r="12388">
      <c r="A12388" s="1" t="s">
        <v>36514</v>
      </c>
      <c r="B12388" s="1">
        <v>35853.0</v>
      </c>
      <c r="C12388" s="1">
        <v>2157.0</v>
      </c>
      <c r="D12388" s="2" t="s">
        <v>35464</v>
      </c>
      <c r="G12388" s="3" t="str">
        <f t="shared" si="1"/>
        <v> </v>
      </c>
      <c r="H12388" s="3" t="str">
        <f t="shared" si="2"/>
        <v> </v>
      </c>
      <c r="I12388" s="1" t="s">
        <v>36515</v>
      </c>
      <c r="J12388" s="1" t="s">
        <v>389</v>
      </c>
      <c r="K12388" s="1" t="s">
        <v>44</v>
      </c>
      <c r="L12388" s="1">
        <v>1500.0</v>
      </c>
      <c r="M12388" s="1" t="s">
        <v>390</v>
      </c>
      <c r="N12388" s="1" t="s">
        <v>35458</v>
      </c>
      <c r="O12388" s="4">
        <v>44317.0</v>
      </c>
      <c r="P12388" s="4">
        <v>44239.0</v>
      </c>
      <c r="Q12388" s="1" t="s">
        <v>36516</v>
      </c>
      <c r="R12388" s="1" t="s">
        <v>913</v>
      </c>
      <c r="S12388" s="1" t="s">
        <v>32</v>
      </c>
      <c r="T12388" s="1">
        <v>76110.0</v>
      </c>
      <c r="U12388" s="1" t="s">
        <v>36517</v>
      </c>
    </row>
    <row r="12389">
      <c r="A12389" s="1" t="s">
        <v>36518</v>
      </c>
      <c r="B12389" s="1">
        <v>38894.0</v>
      </c>
      <c r="C12389" s="1">
        <v>2367.0</v>
      </c>
      <c r="D12389" s="2" t="s">
        <v>35457</v>
      </c>
      <c r="G12389" s="3" t="str">
        <f t="shared" si="1"/>
        <v> </v>
      </c>
      <c r="H12389" s="3" t="str">
        <f t="shared" si="2"/>
        <v> </v>
      </c>
      <c r="I12389" s="1" t="s">
        <v>36515</v>
      </c>
      <c r="J12389" s="1" t="s">
        <v>389</v>
      </c>
      <c r="K12389" s="1" t="s">
        <v>27</v>
      </c>
      <c r="L12389" s="1">
        <v>2000.0</v>
      </c>
      <c r="M12389" s="1" t="s">
        <v>390</v>
      </c>
      <c r="N12389" s="1" t="s">
        <v>35458</v>
      </c>
      <c r="O12389" s="4">
        <v>45052.0</v>
      </c>
      <c r="P12389" s="4">
        <v>44537.0</v>
      </c>
      <c r="Q12389" s="1" t="s">
        <v>36516</v>
      </c>
      <c r="R12389" s="1" t="s">
        <v>913</v>
      </c>
      <c r="S12389" s="1" t="s">
        <v>32</v>
      </c>
      <c r="T12389" s="1">
        <v>76110.0</v>
      </c>
      <c r="U12389" s="1" t="s">
        <v>36517</v>
      </c>
    </row>
    <row r="12390">
      <c r="A12390" s="1" t="s">
        <v>36519</v>
      </c>
      <c r="B12390" s="1">
        <v>38893.0</v>
      </c>
      <c r="C12390" s="1">
        <v>2367.0</v>
      </c>
      <c r="D12390" s="2" t="s">
        <v>35457</v>
      </c>
      <c r="G12390" s="3" t="str">
        <f t="shared" si="1"/>
        <v> </v>
      </c>
      <c r="H12390" s="3" t="str">
        <f t="shared" si="2"/>
        <v> </v>
      </c>
      <c r="I12390" s="1" t="s">
        <v>36515</v>
      </c>
      <c r="J12390" s="1" t="s">
        <v>389</v>
      </c>
      <c r="K12390" s="1" t="s">
        <v>27</v>
      </c>
      <c r="L12390" s="1">
        <v>2000.0</v>
      </c>
      <c r="M12390" s="1" t="s">
        <v>390</v>
      </c>
      <c r="N12390" s="1" t="s">
        <v>35458</v>
      </c>
      <c r="O12390" s="4">
        <v>45052.0</v>
      </c>
      <c r="P12390" s="4">
        <v>44504.0</v>
      </c>
      <c r="Q12390" s="1" t="s">
        <v>36516</v>
      </c>
      <c r="R12390" s="1" t="s">
        <v>913</v>
      </c>
      <c r="S12390" s="1" t="s">
        <v>32</v>
      </c>
      <c r="T12390" s="1">
        <v>76110.0</v>
      </c>
      <c r="U12390" s="1" t="s">
        <v>36517</v>
      </c>
    </row>
    <row r="12391">
      <c r="A12391" s="1" t="s">
        <v>36520</v>
      </c>
      <c r="B12391" s="1">
        <v>79444.0</v>
      </c>
      <c r="C12391" s="1">
        <v>2367.0</v>
      </c>
      <c r="D12391" s="2" t="s">
        <v>35457</v>
      </c>
      <c r="E12391" s="1" t="s">
        <v>1063</v>
      </c>
      <c r="F12391" s="1" t="s">
        <v>1472</v>
      </c>
      <c r="G12391" s="3" t="str">
        <f t="shared" si="1"/>
        <v>Tim Byrne</v>
      </c>
      <c r="H12391" s="3" t="str">
        <f t="shared" si="2"/>
        <v>TIM BYRNE</v>
      </c>
      <c r="J12391" s="1" t="s">
        <v>57</v>
      </c>
      <c r="K12391" s="1" t="s">
        <v>27</v>
      </c>
      <c r="L12391" s="1">
        <v>2000.0</v>
      </c>
      <c r="M12391" s="1" t="s">
        <v>58</v>
      </c>
      <c r="N12391" s="1" t="s">
        <v>35458</v>
      </c>
      <c r="O12391" s="4">
        <v>45052.0</v>
      </c>
      <c r="P12391" s="4">
        <v>44428.0</v>
      </c>
      <c r="Q12391" s="1" t="s">
        <v>5423</v>
      </c>
      <c r="R12391" s="1" t="s">
        <v>31</v>
      </c>
      <c r="S12391" s="1" t="s">
        <v>32</v>
      </c>
      <c r="T12391" s="1">
        <v>75201.0</v>
      </c>
      <c r="U12391" s="1" t="s">
        <v>5424</v>
      </c>
    </row>
    <row r="12392">
      <c r="A12392" s="1" t="s">
        <v>36521</v>
      </c>
      <c r="B12392" s="1">
        <v>79445.0</v>
      </c>
      <c r="C12392" s="1">
        <v>2367.0</v>
      </c>
      <c r="D12392" s="2" t="s">
        <v>35457</v>
      </c>
      <c r="E12392" s="1" t="s">
        <v>1475</v>
      </c>
      <c r="F12392" s="1" t="s">
        <v>1476</v>
      </c>
      <c r="G12392" s="3" t="str">
        <f t="shared" si="1"/>
        <v>Jeff Courtwright</v>
      </c>
      <c r="H12392" s="3" t="str">
        <f t="shared" si="2"/>
        <v>JEFF COURTWRIGHT</v>
      </c>
      <c r="J12392" s="1" t="s">
        <v>57</v>
      </c>
      <c r="K12392" s="1" t="s">
        <v>27</v>
      </c>
      <c r="L12392" s="1">
        <v>2000.0</v>
      </c>
      <c r="M12392" s="1" t="s">
        <v>58</v>
      </c>
      <c r="N12392" s="1" t="s">
        <v>35458</v>
      </c>
      <c r="O12392" s="4">
        <v>45052.0</v>
      </c>
      <c r="P12392" s="4">
        <v>44428.0</v>
      </c>
      <c r="Q12392" s="1" t="s">
        <v>6705</v>
      </c>
      <c r="R12392" s="1" t="s">
        <v>31</v>
      </c>
      <c r="S12392" s="1" t="s">
        <v>32</v>
      </c>
      <c r="T12392" s="1">
        <v>75214.0</v>
      </c>
      <c r="U12392" s="1" t="s">
        <v>6706</v>
      </c>
    </row>
    <row r="12393">
      <c r="A12393" s="1" t="s">
        <v>36522</v>
      </c>
      <c r="B12393" s="1">
        <v>35845.0</v>
      </c>
      <c r="C12393" s="1">
        <v>2157.0</v>
      </c>
      <c r="D12393" s="2" t="s">
        <v>35464</v>
      </c>
      <c r="G12393" s="3" t="str">
        <f t="shared" si="1"/>
        <v> </v>
      </c>
      <c r="H12393" s="3" t="str">
        <f t="shared" si="2"/>
        <v> </v>
      </c>
      <c r="I12393" s="1" t="s">
        <v>36515</v>
      </c>
      <c r="J12393" s="1" t="s">
        <v>389</v>
      </c>
      <c r="K12393" s="1" t="s">
        <v>44</v>
      </c>
      <c r="L12393" s="1">
        <v>2000.0</v>
      </c>
      <c r="M12393" s="1" t="s">
        <v>390</v>
      </c>
      <c r="N12393" s="1" t="s">
        <v>35458</v>
      </c>
      <c r="O12393" s="4">
        <v>44317.0</v>
      </c>
      <c r="P12393" s="4">
        <v>44228.0</v>
      </c>
      <c r="Q12393" s="1" t="s">
        <v>36516</v>
      </c>
      <c r="R12393" s="1" t="s">
        <v>913</v>
      </c>
      <c r="S12393" s="1" t="s">
        <v>32</v>
      </c>
      <c r="T12393" s="1">
        <v>76110.0</v>
      </c>
      <c r="U12393" s="1" t="s">
        <v>36517</v>
      </c>
    </row>
    <row r="12394">
      <c r="A12394" s="1" t="s">
        <v>36523</v>
      </c>
      <c r="B12394" s="1">
        <v>38665.0</v>
      </c>
      <c r="C12394" s="1">
        <v>2341.0</v>
      </c>
      <c r="D12394" s="2" t="s">
        <v>35470</v>
      </c>
      <c r="G12394" s="3" t="str">
        <f t="shared" si="1"/>
        <v> </v>
      </c>
      <c r="H12394" s="3" t="str">
        <f t="shared" si="2"/>
        <v> </v>
      </c>
      <c r="I12394" s="1" t="s">
        <v>36515</v>
      </c>
      <c r="J12394" s="1" t="s">
        <v>389</v>
      </c>
      <c r="K12394" s="1" t="s">
        <v>53</v>
      </c>
      <c r="L12394" s="1">
        <v>2000.0</v>
      </c>
      <c r="M12394" s="1" t="s">
        <v>390</v>
      </c>
      <c r="N12394" s="1" t="s">
        <v>35458</v>
      </c>
      <c r="O12394" s="4">
        <v>44317.0</v>
      </c>
      <c r="P12394" s="4">
        <v>44313.0</v>
      </c>
      <c r="Q12394" s="1" t="s">
        <v>36516</v>
      </c>
      <c r="R12394" s="1" t="s">
        <v>913</v>
      </c>
      <c r="S12394" s="1" t="s">
        <v>32</v>
      </c>
      <c r="T12394" s="1">
        <v>76110.0</v>
      </c>
      <c r="U12394" s="1" t="s">
        <v>36517</v>
      </c>
    </row>
    <row r="12395">
      <c r="A12395" s="1" t="s">
        <v>36524</v>
      </c>
      <c r="B12395" s="1">
        <v>35848.0</v>
      </c>
      <c r="C12395" s="1">
        <v>2157.0</v>
      </c>
      <c r="D12395" s="2" t="s">
        <v>35464</v>
      </c>
      <c r="G12395" s="3" t="str">
        <f t="shared" si="1"/>
        <v> </v>
      </c>
      <c r="H12395" s="3" t="str">
        <f t="shared" si="2"/>
        <v> </v>
      </c>
      <c r="I12395" s="1" t="s">
        <v>21034</v>
      </c>
      <c r="J12395" s="1" t="s">
        <v>389</v>
      </c>
      <c r="K12395" s="1" t="s">
        <v>44</v>
      </c>
      <c r="L12395" s="1">
        <v>2181.24</v>
      </c>
      <c r="M12395" s="1" t="s">
        <v>390</v>
      </c>
      <c r="N12395" s="1" t="s">
        <v>35458</v>
      </c>
      <c r="O12395" s="4">
        <v>44317.0</v>
      </c>
      <c r="P12395" s="4">
        <v>44231.0</v>
      </c>
      <c r="Q12395" s="1" t="s">
        <v>21611</v>
      </c>
      <c r="R12395" s="1" t="s">
        <v>346</v>
      </c>
      <c r="S12395" s="1" t="s">
        <v>32</v>
      </c>
      <c r="T12395" s="1">
        <v>75040.0</v>
      </c>
      <c r="U12395" s="1" t="s">
        <v>21612</v>
      </c>
    </row>
    <row r="12396">
      <c r="A12396" s="1" t="s">
        <v>36525</v>
      </c>
      <c r="B12396" s="1">
        <v>38891.0</v>
      </c>
      <c r="C12396" s="1">
        <v>2367.0</v>
      </c>
      <c r="D12396" s="2" t="s">
        <v>35457</v>
      </c>
      <c r="G12396" s="3" t="str">
        <f t="shared" si="1"/>
        <v> </v>
      </c>
      <c r="H12396" s="3" t="str">
        <f t="shared" si="2"/>
        <v> </v>
      </c>
      <c r="I12396" s="1" t="s">
        <v>36505</v>
      </c>
      <c r="J12396" s="1" t="s">
        <v>389</v>
      </c>
      <c r="K12396" s="1" t="s">
        <v>27</v>
      </c>
      <c r="L12396" s="1">
        <v>2200.0</v>
      </c>
      <c r="M12396" s="1" t="s">
        <v>390</v>
      </c>
      <c r="N12396" s="1" t="s">
        <v>35458</v>
      </c>
      <c r="O12396" s="4">
        <v>45052.0</v>
      </c>
      <c r="P12396" s="5">
        <v>44556.0</v>
      </c>
      <c r="Q12396" s="1" t="s">
        <v>36506</v>
      </c>
      <c r="R12396" s="1" t="s">
        <v>31</v>
      </c>
      <c r="S12396" s="1" t="s">
        <v>32</v>
      </c>
      <c r="T12396" s="1">
        <v>75206.0</v>
      </c>
      <c r="U12396" s="1" t="s">
        <v>36507</v>
      </c>
    </row>
    <row r="12397">
      <c r="A12397" s="1" t="s">
        <v>36526</v>
      </c>
      <c r="B12397" s="1">
        <v>38887.0</v>
      </c>
      <c r="C12397" s="1">
        <v>2367.0</v>
      </c>
      <c r="D12397" s="2" t="s">
        <v>35457</v>
      </c>
      <c r="G12397" s="3" t="str">
        <f t="shared" si="1"/>
        <v> </v>
      </c>
      <c r="H12397" s="3" t="str">
        <f t="shared" si="2"/>
        <v> </v>
      </c>
      <c r="I12397" s="1" t="s">
        <v>36505</v>
      </c>
      <c r="J12397" s="1" t="s">
        <v>389</v>
      </c>
      <c r="K12397" s="1" t="s">
        <v>27</v>
      </c>
      <c r="L12397" s="1">
        <v>2200.0</v>
      </c>
      <c r="M12397" s="1" t="s">
        <v>390</v>
      </c>
      <c r="N12397" s="1" t="s">
        <v>35458</v>
      </c>
      <c r="O12397" s="4">
        <v>45052.0</v>
      </c>
      <c r="P12397" s="4">
        <v>44431.0</v>
      </c>
      <c r="Q12397" s="1" t="s">
        <v>36527</v>
      </c>
      <c r="R12397" s="1" t="s">
        <v>31</v>
      </c>
      <c r="S12397" s="1" t="s">
        <v>32</v>
      </c>
      <c r="T12397" s="1">
        <v>75206.0</v>
      </c>
      <c r="U12397" s="1" t="s">
        <v>36528</v>
      </c>
    </row>
    <row r="12398">
      <c r="A12398" s="1" t="s">
        <v>36529</v>
      </c>
      <c r="B12398" s="1">
        <v>38682.0</v>
      </c>
      <c r="C12398" s="1">
        <v>2341.0</v>
      </c>
      <c r="D12398" s="2" t="s">
        <v>35470</v>
      </c>
      <c r="G12398" s="3" t="str">
        <f t="shared" si="1"/>
        <v> </v>
      </c>
      <c r="H12398" s="3" t="str">
        <f t="shared" si="2"/>
        <v> </v>
      </c>
      <c r="I12398" s="1" t="s">
        <v>36530</v>
      </c>
      <c r="J12398" s="1" t="s">
        <v>389</v>
      </c>
      <c r="K12398" s="1" t="s">
        <v>53</v>
      </c>
      <c r="L12398" s="1">
        <v>2207.47</v>
      </c>
      <c r="M12398" s="1" t="s">
        <v>390</v>
      </c>
      <c r="N12398" s="1" t="s">
        <v>35458</v>
      </c>
      <c r="O12398" s="4">
        <v>44317.0</v>
      </c>
      <c r="P12398" s="4">
        <v>44334.0</v>
      </c>
      <c r="Q12398" s="1" t="s">
        <v>36531</v>
      </c>
      <c r="R12398" s="1" t="s">
        <v>913</v>
      </c>
      <c r="S12398" s="1" t="s">
        <v>32</v>
      </c>
      <c r="T12398" s="1">
        <v>76107.0</v>
      </c>
      <c r="U12398" s="1" t="s">
        <v>36532</v>
      </c>
    </row>
    <row r="12399">
      <c r="A12399" s="1" t="s">
        <v>36533</v>
      </c>
      <c r="B12399" s="1">
        <v>38666.0</v>
      </c>
      <c r="C12399" s="1">
        <v>2341.0</v>
      </c>
      <c r="D12399" s="2" t="s">
        <v>35470</v>
      </c>
      <c r="G12399" s="3" t="str">
        <f t="shared" si="1"/>
        <v> </v>
      </c>
      <c r="H12399" s="3" t="str">
        <f t="shared" si="2"/>
        <v> </v>
      </c>
      <c r="I12399" s="1" t="s">
        <v>36515</v>
      </c>
      <c r="J12399" s="1" t="s">
        <v>389</v>
      </c>
      <c r="K12399" s="1" t="s">
        <v>53</v>
      </c>
      <c r="L12399" s="1">
        <v>2304.63</v>
      </c>
      <c r="M12399" s="1" t="s">
        <v>390</v>
      </c>
      <c r="N12399" s="1" t="s">
        <v>35458</v>
      </c>
      <c r="O12399" s="4">
        <v>44317.0</v>
      </c>
      <c r="P12399" s="4">
        <v>44313.0</v>
      </c>
      <c r="Q12399" s="1" t="s">
        <v>36516</v>
      </c>
      <c r="R12399" s="1" t="s">
        <v>913</v>
      </c>
      <c r="S12399" s="1" t="s">
        <v>32</v>
      </c>
      <c r="T12399" s="1">
        <v>76110.0</v>
      </c>
      <c r="U12399" s="1" t="s">
        <v>36517</v>
      </c>
    </row>
    <row r="12400">
      <c r="A12400" s="1" t="s">
        <v>36534</v>
      </c>
      <c r="B12400" s="1">
        <v>66419.0</v>
      </c>
      <c r="C12400" s="1">
        <v>2079.0</v>
      </c>
      <c r="D12400" s="2" t="s">
        <v>35462</v>
      </c>
      <c r="G12400" s="3" t="str">
        <f t="shared" si="1"/>
        <v> </v>
      </c>
      <c r="H12400" s="3" t="str">
        <f t="shared" si="2"/>
        <v> </v>
      </c>
      <c r="I12400" s="1" t="s">
        <v>16137</v>
      </c>
      <c r="J12400" s="1" t="s">
        <v>57</v>
      </c>
      <c r="K12400" s="1" t="s">
        <v>41</v>
      </c>
      <c r="L12400" s="1">
        <v>2500.0</v>
      </c>
      <c r="M12400" s="1" t="s">
        <v>58</v>
      </c>
      <c r="N12400" s="1" t="s">
        <v>35458</v>
      </c>
      <c r="O12400" s="4">
        <v>44317.0</v>
      </c>
      <c r="P12400" s="5">
        <v>44177.0</v>
      </c>
      <c r="Q12400" s="1" t="s">
        <v>5646</v>
      </c>
      <c r="R12400" s="1" t="s">
        <v>1541</v>
      </c>
      <c r="S12400" s="1" t="s">
        <v>32</v>
      </c>
      <c r="T12400" s="1">
        <v>75093.0</v>
      </c>
      <c r="U12400" s="1" t="s">
        <v>5647</v>
      </c>
    </row>
    <row r="12401">
      <c r="A12401" s="1" t="s">
        <v>36535</v>
      </c>
      <c r="B12401" s="1">
        <v>72735.0</v>
      </c>
      <c r="C12401" s="1">
        <v>2228.0</v>
      </c>
      <c r="D12401" s="2" t="s">
        <v>35466</v>
      </c>
      <c r="G12401" s="3" t="str">
        <f t="shared" si="1"/>
        <v> </v>
      </c>
      <c r="H12401" s="3" t="str">
        <f t="shared" si="2"/>
        <v> </v>
      </c>
      <c r="I12401" s="1" t="s">
        <v>1892</v>
      </c>
      <c r="J12401" s="1" t="s">
        <v>57</v>
      </c>
      <c r="K12401" s="1" t="s">
        <v>47</v>
      </c>
      <c r="L12401" s="1">
        <v>2500.0</v>
      </c>
      <c r="M12401" s="1" t="s">
        <v>58</v>
      </c>
      <c r="N12401" s="1" t="s">
        <v>35458</v>
      </c>
      <c r="O12401" s="4">
        <v>44317.0</v>
      </c>
      <c r="P12401" s="4">
        <v>44295.0</v>
      </c>
      <c r="Q12401" s="1" t="s">
        <v>36536</v>
      </c>
      <c r="R12401" s="1" t="s">
        <v>31</v>
      </c>
      <c r="S12401" s="1" t="s">
        <v>32</v>
      </c>
      <c r="T12401" s="1">
        <v>75201.0</v>
      </c>
      <c r="U12401" s="1" t="s">
        <v>36537</v>
      </c>
    </row>
    <row r="12402">
      <c r="A12402" s="1" t="s">
        <v>36538</v>
      </c>
      <c r="B12402" s="1">
        <v>35843.0</v>
      </c>
      <c r="C12402" s="1">
        <v>2157.0</v>
      </c>
      <c r="D12402" s="2" t="s">
        <v>35464</v>
      </c>
      <c r="G12402" s="3" t="str">
        <f t="shared" si="1"/>
        <v> </v>
      </c>
      <c r="H12402" s="3" t="str">
        <f t="shared" si="2"/>
        <v> </v>
      </c>
      <c r="I12402" s="1" t="s">
        <v>36515</v>
      </c>
      <c r="J12402" s="1" t="s">
        <v>389</v>
      </c>
      <c r="K12402" s="1" t="s">
        <v>44</v>
      </c>
      <c r="L12402" s="1">
        <v>2500.0</v>
      </c>
      <c r="M12402" s="1" t="s">
        <v>390</v>
      </c>
      <c r="N12402" s="1" t="s">
        <v>35458</v>
      </c>
      <c r="O12402" s="4">
        <v>44317.0</v>
      </c>
      <c r="P12402" s="4">
        <v>44208.0</v>
      </c>
      <c r="Q12402" s="1" t="s">
        <v>36516</v>
      </c>
      <c r="R12402" s="1" t="s">
        <v>913</v>
      </c>
      <c r="S12402" s="1" t="s">
        <v>32</v>
      </c>
      <c r="T12402" s="1">
        <v>76110.0</v>
      </c>
      <c r="U12402" s="1" t="s">
        <v>36517</v>
      </c>
    </row>
    <row r="12403">
      <c r="A12403" s="1" t="s">
        <v>36539</v>
      </c>
      <c r="B12403" s="1">
        <v>35861.0</v>
      </c>
      <c r="C12403" s="1">
        <v>2157.0</v>
      </c>
      <c r="D12403" s="2" t="s">
        <v>35464</v>
      </c>
      <c r="G12403" s="3" t="str">
        <f t="shared" si="1"/>
        <v> </v>
      </c>
      <c r="H12403" s="3" t="str">
        <f t="shared" si="2"/>
        <v> </v>
      </c>
      <c r="I12403" s="1" t="s">
        <v>36165</v>
      </c>
      <c r="J12403" s="1" t="s">
        <v>389</v>
      </c>
      <c r="K12403" s="1" t="s">
        <v>44</v>
      </c>
      <c r="L12403" s="1">
        <v>2500.0</v>
      </c>
      <c r="M12403" s="1" t="s">
        <v>390</v>
      </c>
      <c r="N12403" s="1" t="s">
        <v>35458</v>
      </c>
      <c r="O12403" s="4">
        <v>44317.0</v>
      </c>
      <c r="P12403" s="4">
        <v>44266.0</v>
      </c>
      <c r="Q12403" s="1" t="s">
        <v>35805</v>
      </c>
      <c r="R12403" s="1" t="s">
        <v>31</v>
      </c>
      <c r="S12403" s="1" t="s">
        <v>32</v>
      </c>
      <c r="T12403" s="1">
        <v>75206.0</v>
      </c>
      <c r="U12403" s="1" t="s">
        <v>35806</v>
      </c>
    </row>
    <row r="12404">
      <c r="A12404" s="1" t="s">
        <v>36540</v>
      </c>
      <c r="B12404" s="1">
        <v>35862.0</v>
      </c>
      <c r="C12404" s="1">
        <v>2157.0</v>
      </c>
      <c r="D12404" s="2" t="s">
        <v>35464</v>
      </c>
      <c r="G12404" s="3" t="str">
        <f t="shared" si="1"/>
        <v> </v>
      </c>
      <c r="H12404" s="3" t="str">
        <f t="shared" si="2"/>
        <v> </v>
      </c>
      <c r="I12404" s="1" t="s">
        <v>36165</v>
      </c>
      <c r="J12404" s="1" t="s">
        <v>389</v>
      </c>
      <c r="K12404" s="1" t="s">
        <v>44</v>
      </c>
      <c r="L12404" s="1">
        <v>2500.0</v>
      </c>
      <c r="M12404" s="1" t="s">
        <v>390</v>
      </c>
      <c r="N12404" s="1" t="s">
        <v>35458</v>
      </c>
      <c r="O12404" s="4">
        <v>44317.0</v>
      </c>
      <c r="P12404" s="4">
        <v>44266.0</v>
      </c>
      <c r="Q12404" s="1" t="s">
        <v>35805</v>
      </c>
      <c r="R12404" s="1" t="s">
        <v>31</v>
      </c>
      <c r="S12404" s="1" t="s">
        <v>32</v>
      </c>
      <c r="T12404" s="1">
        <v>75206.0</v>
      </c>
      <c r="U12404" s="1" t="s">
        <v>35806</v>
      </c>
    </row>
    <row r="12405">
      <c r="A12405" s="1" t="s">
        <v>36541</v>
      </c>
      <c r="B12405" s="1">
        <v>38667.0</v>
      </c>
      <c r="C12405" s="1">
        <v>2341.0</v>
      </c>
      <c r="D12405" s="2" t="s">
        <v>35470</v>
      </c>
      <c r="G12405" s="3" t="str">
        <f t="shared" si="1"/>
        <v> </v>
      </c>
      <c r="H12405" s="3" t="str">
        <f t="shared" si="2"/>
        <v> </v>
      </c>
      <c r="I12405" s="1" t="s">
        <v>36515</v>
      </c>
      <c r="J12405" s="1" t="s">
        <v>389</v>
      </c>
      <c r="K12405" s="1" t="s">
        <v>53</v>
      </c>
      <c r="L12405" s="1">
        <v>2500.0</v>
      </c>
      <c r="M12405" s="1" t="s">
        <v>390</v>
      </c>
      <c r="N12405" s="1" t="s">
        <v>35458</v>
      </c>
      <c r="O12405" s="4">
        <v>44317.0</v>
      </c>
      <c r="P12405" s="4">
        <v>44313.0</v>
      </c>
      <c r="Q12405" s="1" t="s">
        <v>36516</v>
      </c>
      <c r="R12405" s="1" t="s">
        <v>913</v>
      </c>
      <c r="S12405" s="1" t="s">
        <v>32</v>
      </c>
      <c r="T12405" s="1">
        <v>76110.0</v>
      </c>
      <c r="U12405" s="1" t="s">
        <v>36517</v>
      </c>
    </row>
    <row r="12406">
      <c r="A12406" s="1" t="s">
        <v>36542</v>
      </c>
      <c r="B12406" s="1">
        <v>38662.0</v>
      </c>
      <c r="C12406" s="1">
        <v>2341.0</v>
      </c>
      <c r="D12406" s="2" t="s">
        <v>35470</v>
      </c>
      <c r="G12406" s="3" t="str">
        <f t="shared" si="1"/>
        <v> </v>
      </c>
      <c r="H12406" s="3" t="str">
        <f t="shared" si="2"/>
        <v> </v>
      </c>
      <c r="I12406" s="1" t="s">
        <v>36165</v>
      </c>
      <c r="J12406" s="1" t="s">
        <v>389</v>
      </c>
      <c r="K12406" s="1" t="s">
        <v>53</v>
      </c>
      <c r="L12406" s="1">
        <v>2500.0</v>
      </c>
      <c r="M12406" s="1" t="s">
        <v>390</v>
      </c>
      <c r="N12406" s="1" t="s">
        <v>35458</v>
      </c>
      <c r="O12406" s="4">
        <v>44317.0</v>
      </c>
      <c r="P12406" s="4">
        <v>44313.0</v>
      </c>
      <c r="Q12406" s="1" t="s">
        <v>35805</v>
      </c>
      <c r="R12406" s="1" t="s">
        <v>31</v>
      </c>
      <c r="S12406" s="1" t="s">
        <v>32</v>
      </c>
      <c r="T12406" s="1">
        <v>75206.0</v>
      </c>
      <c r="U12406" s="1" t="s">
        <v>35806</v>
      </c>
    </row>
    <row r="12407">
      <c r="A12407" s="1" t="s">
        <v>36543</v>
      </c>
      <c r="B12407" s="1">
        <v>35854.0</v>
      </c>
      <c r="C12407" s="1">
        <v>2157.0</v>
      </c>
      <c r="D12407" s="2" t="s">
        <v>35464</v>
      </c>
      <c r="E12407" s="1" t="s">
        <v>1425</v>
      </c>
      <c r="F12407" s="1" t="s">
        <v>1426</v>
      </c>
      <c r="G12407" s="3" t="str">
        <f t="shared" si="1"/>
        <v>Bryan Tony</v>
      </c>
      <c r="H12407" s="3" t="str">
        <f t="shared" si="2"/>
        <v>BRYAN TONY</v>
      </c>
      <c r="J12407" s="1" t="s">
        <v>389</v>
      </c>
      <c r="K12407" s="1" t="s">
        <v>44</v>
      </c>
      <c r="L12407" s="1">
        <v>2750.0</v>
      </c>
      <c r="M12407" s="1" t="s">
        <v>390</v>
      </c>
      <c r="N12407" s="1" t="s">
        <v>35458</v>
      </c>
      <c r="O12407" s="4">
        <v>44317.0</v>
      </c>
      <c r="P12407" s="4">
        <v>44250.0</v>
      </c>
      <c r="Q12407" s="1" t="s">
        <v>26233</v>
      </c>
      <c r="R12407" s="1" t="s">
        <v>31</v>
      </c>
      <c r="S12407" s="1" t="s">
        <v>32</v>
      </c>
      <c r="T12407" s="1">
        <v>75204.0</v>
      </c>
      <c r="U12407" s="1" t="s">
        <v>26234</v>
      </c>
    </row>
    <row r="12408">
      <c r="A12408" s="1" t="s">
        <v>36544</v>
      </c>
      <c r="B12408" s="1">
        <v>36760.0</v>
      </c>
      <c r="C12408" s="1">
        <v>2228.0</v>
      </c>
      <c r="D12408" s="2" t="s">
        <v>35466</v>
      </c>
      <c r="E12408" s="1" t="s">
        <v>1425</v>
      </c>
      <c r="F12408" s="1" t="s">
        <v>1426</v>
      </c>
      <c r="G12408" s="3" t="str">
        <f t="shared" si="1"/>
        <v>Bryan Tony</v>
      </c>
      <c r="H12408" s="3" t="str">
        <f t="shared" si="2"/>
        <v>BRYAN TONY</v>
      </c>
      <c r="J12408" s="1" t="s">
        <v>389</v>
      </c>
      <c r="K12408" s="1" t="s">
        <v>47</v>
      </c>
      <c r="L12408" s="1">
        <v>2750.0</v>
      </c>
      <c r="M12408" s="1" t="s">
        <v>390</v>
      </c>
      <c r="N12408" s="1" t="s">
        <v>35458</v>
      </c>
      <c r="O12408" s="4">
        <v>44317.0</v>
      </c>
      <c r="P12408" s="4">
        <v>44280.0</v>
      </c>
      <c r="Q12408" s="1" t="s">
        <v>16323</v>
      </c>
      <c r="R12408" s="1" t="s">
        <v>31</v>
      </c>
      <c r="S12408" s="1" t="s">
        <v>32</v>
      </c>
      <c r="T12408" s="1">
        <v>75204.0</v>
      </c>
      <c r="U12408" s="1" t="s">
        <v>16324</v>
      </c>
    </row>
    <row r="12409">
      <c r="A12409" s="1" t="s">
        <v>36545</v>
      </c>
      <c r="B12409" s="1">
        <v>38668.0</v>
      </c>
      <c r="C12409" s="1">
        <v>2341.0</v>
      </c>
      <c r="D12409" s="2" t="s">
        <v>35470</v>
      </c>
      <c r="E12409" s="1" t="s">
        <v>1425</v>
      </c>
      <c r="F12409" s="1" t="s">
        <v>1426</v>
      </c>
      <c r="G12409" s="3" t="str">
        <f t="shared" si="1"/>
        <v>Bryan Tony</v>
      </c>
      <c r="H12409" s="3" t="str">
        <f t="shared" si="2"/>
        <v>BRYAN TONY</v>
      </c>
      <c r="J12409" s="1" t="s">
        <v>389</v>
      </c>
      <c r="K12409" s="1" t="s">
        <v>53</v>
      </c>
      <c r="L12409" s="1">
        <v>2750.0</v>
      </c>
      <c r="M12409" s="1" t="s">
        <v>390</v>
      </c>
      <c r="N12409" s="1" t="s">
        <v>35458</v>
      </c>
      <c r="O12409" s="4">
        <v>44317.0</v>
      </c>
      <c r="P12409" s="4">
        <v>44314.0</v>
      </c>
      <c r="Q12409" s="1" t="s">
        <v>26233</v>
      </c>
      <c r="R12409" s="1" t="s">
        <v>31</v>
      </c>
      <c r="S12409" s="1" t="s">
        <v>32</v>
      </c>
      <c r="T12409" s="1">
        <v>75204.0</v>
      </c>
      <c r="U12409" s="1" t="s">
        <v>26234</v>
      </c>
    </row>
    <row r="12410">
      <c r="A12410" s="1" t="s">
        <v>36546</v>
      </c>
      <c r="B12410" s="1">
        <v>38675.0</v>
      </c>
      <c r="C12410" s="1">
        <v>2341.0</v>
      </c>
      <c r="D12410" s="2" t="s">
        <v>35470</v>
      </c>
      <c r="G12410" s="3" t="str">
        <f t="shared" si="1"/>
        <v> </v>
      </c>
      <c r="H12410" s="3" t="str">
        <f t="shared" si="2"/>
        <v> </v>
      </c>
      <c r="I12410" s="1" t="s">
        <v>36515</v>
      </c>
      <c r="J12410" s="1" t="s">
        <v>389</v>
      </c>
      <c r="K12410" s="1" t="s">
        <v>53</v>
      </c>
      <c r="L12410" s="1">
        <v>3000.0</v>
      </c>
      <c r="M12410" s="1" t="s">
        <v>390</v>
      </c>
      <c r="N12410" s="1" t="s">
        <v>35458</v>
      </c>
      <c r="O12410" s="4">
        <v>44317.0</v>
      </c>
      <c r="P12410" s="4">
        <v>44320.0</v>
      </c>
      <c r="Q12410" s="1" t="s">
        <v>36516</v>
      </c>
      <c r="R12410" s="1" t="s">
        <v>913</v>
      </c>
      <c r="S12410" s="1" t="s">
        <v>32</v>
      </c>
      <c r="T12410" s="1">
        <v>76110.0</v>
      </c>
      <c r="U12410" s="1" t="s">
        <v>36517</v>
      </c>
    </row>
    <row r="12411">
      <c r="A12411" s="1" t="s">
        <v>36547</v>
      </c>
      <c r="B12411" s="1">
        <v>36761.0</v>
      </c>
      <c r="C12411" s="1">
        <v>2228.0</v>
      </c>
      <c r="D12411" s="2" t="s">
        <v>35466</v>
      </c>
      <c r="G12411" s="3" t="str">
        <f t="shared" si="1"/>
        <v> </v>
      </c>
      <c r="H12411" s="3" t="str">
        <f t="shared" si="2"/>
        <v> </v>
      </c>
      <c r="I12411" s="1" t="s">
        <v>36515</v>
      </c>
      <c r="J12411" s="1" t="s">
        <v>389</v>
      </c>
      <c r="K12411" s="1" t="s">
        <v>47</v>
      </c>
      <c r="L12411" s="1">
        <v>3500.0</v>
      </c>
      <c r="M12411" s="1" t="s">
        <v>390</v>
      </c>
      <c r="N12411" s="1" t="s">
        <v>35458</v>
      </c>
      <c r="O12411" s="4">
        <v>44317.0</v>
      </c>
      <c r="P12411" s="4">
        <v>44280.0</v>
      </c>
      <c r="Q12411" s="1" t="s">
        <v>36516</v>
      </c>
      <c r="R12411" s="1" t="s">
        <v>913</v>
      </c>
      <c r="S12411" s="1" t="s">
        <v>32</v>
      </c>
      <c r="T12411" s="1">
        <v>76110.0</v>
      </c>
      <c r="U12411" s="1" t="s">
        <v>36517</v>
      </c>
    </row>
    <row r="12412">
      <c r="A12412" s="1" t="s">
        <v>36548</v>
      </c>
      <c r="B12412" s="1">
        <v>38663.0</v>
      </c>
      <c r="C12412" s="1">
        <v>2341.0</v>
      </c>
      <c r="D12412" s="2" t="s">
        <v>35470</v>
      </c>
      <c r="G12412" s="3" t="str">
        <f t="shared" si="1"/>
        <v> </v>
      </c>
      <c r="H12412" s="3" t="str">
        <f t="shared" si="2"/>
        <v> </v>
      </c>
      <c r="I12412" s="1" t="s">
        <v>36165</v>
      </c>
      <c r="J12412" s="1" t="s">
        <v>389</v>
      </c>
      <c r="K12412" s="1" t="s">
        <v>53</v>
      </c>
      <c r="L12412" s="1">
        <v>7500.0</v>
      </c>
      <c r="M12412" s="1" t="s">
        <v>390</v>
      </c>
      <c r="N12412" s="1" t="s">
        <v>35458</v>
      </c>
      <c r="O12412" s="4">
        <v>44317.0</v>
      </c>
      <c r="P12412" s="4">
        <v>44313.0</v>
      </c>
      <c r="Q12412" s="1" t="s">
        <v>35805</v>
      </c>
      <c r="R12412" s="1" t="s">
        <v>31</v>
      </c>
      <c r="S12412" s="1" t="s">
        <v>32</v>
      </c>
      <c r="T12412" s="1">
        <v>75206.0</v>
      </c>
      <c r="U12412" s="1" t="s">
        <v>35806</v>
      </c>
    </row>
    <row r="12413">
      <c r="A12413" s="1" t="s">
        <v>36549</v>
      </c>
      <c r="B12413" s="1">
        <v>36762.0</v>
      </c>
      <c r="C12413" s="1">
        <v>2228.0</v>
      </c>
      <c r="D12413" s="2" t="s">
        <v>35466</v>
      </c>
      <c r="G12413" s="3" t="str">
        <f t="shared" si="1"/>
        <v> </v>
      </c>
      <c r="H12413" s="3" t="str">
        <f t="shared" si="2"/>
        <v> </v>
      </c>
      <c r="I12413" s="1" t="s">
        <v>36165</v>
      </c>
      <c r="J12413" s="1" t="s">
        <v>389</v>
      </c>
      <c r="K12413" s="1" t="s">
        <v>47</v>
      </c>
      <c r="L12413" s="1">
        <v>15000.0</v>
      </c>
      <c r="M12413" s="1" t="s">
        <v>390</v>
      </c>
      <c r="N12413" s="1" t="s">
        <v>35458</v>
      </c>
      <c r="O12413" s="4">
        <v>44317.0</v>
      </c>
      <c r="P12413" s="4">
        <v>44285.0</v>
      </c>
      <c r="Q12413" s="1" t="s">
        <v>35516</v>
      </c>
      <c r="R12413" s="1" t="s">
        <v>31</v>
      </c>
      <c r="S12413" s="1" t="s">
        <v>32</v>
      </c>
      <c r="T12413" s="1">
        <v>75206.0</v>
      </c>
      <c r="U12413" s="1" t="s">
        <v>35517</v>
      </c>
    </row>
    <row r="12414">
      <c r="A12414" s="1" t="s">
        <v>36550</v>
      </c>
      <c r="B12414" s="1">
        <v>38664.0</v>
      </c>
      <c r="C12414" s="1">
        <v>2341.0</v>
      </c>
      <c r="D12414" s="2" t="s">
        <v>35470</v>
      </c>
      <c r="G12414" s="3" t="str">
        <f t="shared" si="1"/>
        <v> </v>
      </c>
      <c r="H12414" s="3" t="str">
        <f t="shared" si="2"/>
        <v> </v>
      </c>
      <c r="I12414" s="1" t="s">
        <v>36165</v>
      </c>
      <c r="J12414" s="1" t="s">
        <v>389</v>
      </c>
      <c r="K12414" s="1" t="s">
        <v>53</v>
      </c>
      <c r="L12414" s="1">
        <v>25000.0</v>
      </c>
      <c r="M12414" s="1" t="s">
        <v>390</v>
      </c>
      <c r="N12414" s="1" t="s">
        <v>35458</v>
      </c>
      <c r="O12414" s="4">
        <v>44317.0</v>
      </c>
      <c r="P12414" s="4">
        <v>44313.0</v>
      </c>
      <c r="Q12414" s="1" t="s">
        <v>35805</v>
      </c>
      <c r="R12414" s="1" t="s">
        <v>31</v>
      </c>
      <c r="S12414" s="1" t="s">
        <v>32</v>
      </c>
      <c r="T12414" s="1">
        <v>75206.0</v>
      </c>
      <c r="U12414" s="1" t="s">
        <v>35806</v>
      </c>
    </row>
    <row r="12415">
      <c r="A12415" s="1" t="s">
        <v>36551</v>
      </c>
      <c r="B12415" s="1">
        <v>2132.0</v>
      </c>
      <c r="C12415" s="1">
        <v>2132.0</v>
      </c>
      <c r="D12415" s="2" t="s">
        <v>36552</v>
      </c>
      <c r="E12415" s="1" t="s">
        <v>36553</v>
      </c>
      <c r="F12415" s="1" t="s">
        <v>36554</v>
      </c>
      <c r="G12415" s="3" t="str">
        <f t="shared" si="1"/>
        <v>Raha Assadi</v>
      </c>
      <c r="H12415" s="3" t="str">
        <f t="shared" si="2"/>
        <v>RAHA ASSADI</v>
      </c>
      <c r="J12415" s="1" t="s">
        <v>26</v>
      </c>
      <c r="K12415" s="1" t="s">
        <v>44</v>
      </c>
      <c r="L12415" s="1">
        <v>0.0</v>
      </c>
      <c r="M12415" s="1" t="s">
        <v>28</v>
      </c>
      <c r="N12415" s="1" t="s">
        <v>36555</v>
      </c>
      <c r="O12415" s="4">
        <v>44317.0</v>
      </c>
      <c r="P12415" s="4">
        <v>44284.61844907407</v>
      </c>
      <c r="Q12415" s="1" t="s">
        <v>36556</v>
      </c>
      <c r="R12415" s="1" t="s">
        <v>31</v>
      </c>
      <c r="S12415" s="1" t="s">
        <v>32</v>
      </c>
      <c r="T12415" s="1">
        <v>75219.0</v>
      </c>
      <c r="U12415" s="1" t="s">
        <v>36557</v>
      </c>
    </row>
    <row r="12416">
      <c r="A12416" s="1" t="s">
        <v>36558</v>
      </c>
      <c r="B12416" s="1">
        <v>2233.0</v>
      </c>
      <c r="C12416" s="1">
        <v>2233.0</v>
      </c>
      <c r="D12416" s="2" t="s">
        <v>36559</v>
      </c>
      <c r="E12416" s="1" t="s">
        <v>36553</v>
      </c>
      <c r="F12416" s="1" t="s">
        <v>36554</v>
      </c>
      <c r="G12416" s="3" t="str">
        <f t="shared" si="1"/>
        <v>Raha Assadi</v>
      </c>
      <c r="H12416" s="3" t="str">
        <f t="shared" si="2"/>
        <v>RAHA ASSADI</v>
      </c>
      <c r="J12416" s="1" t="s">
        <v>26</v>
      </c>
      <c r="K12416" s="1" t="s">
        <v>47</v>
      </c>
      <c r="L12416" s="1">
        <v>0.0</v>
      </c>
      <c r="M12416" s="1" t="s">
        <v>28</v>
      </c>
      <c r="N12416" s="1" t="s">
        <v>36555</v>
      </c>
      <c r="O12416" s="4">
        <v>44317.0</v>
      </c>
      <c r="P12416" s="4">
        <v>44365.45820601852</v>
      </c>
      <c r="Q12416" s="1" t="s">
        <v>36556</v>
      </c>
      <c r="R12416" s="1" t="s">
        <v>31</v>
      </c>
      <c r="S12416" s="1" t="s">
        <v>32</v>
      </c>
      <c r="T12416" s="1">
        <v>75219.0</v>
      </c>
      <c r="U12416" s="1" t="s">
        <v>36557</v>
      </c>
    </row>
    <row r="12417">
      <c r="A12417" s="1" t="s">
        <v>36560</v>
      </c>
      <c r="B12417" s="1">
        <v>2302.0</v>
      </c>
      <c r="C12417" s="1">
        <v>2302.0</v>
      </c>
      <c r="D12417" s="2" t="s">
        <v>36561</v>
      </c>
      <c r="E12417" s="1" t="s">
        <v>36553</v>
      </c>
      <c r="F12417" s="1" t="s">
        <v>36554</v>
      </c>
      <c r="G12417" s="3" t="str">
        <f t="shared" si="1"/>
        <v>Raha Assadi</v>
      </c>
      <c r="H12417" s="3" t="str">
        <f t="shared" si="2"/>
        <v>RAHA ASSADI</v>
      </c>
      <c r="J12417" s="1" t="s">
        <v>26</v>
      </c>
      <c r="K12417" s="1" t="s">
        <v>12515</v>
      </c>
      <c r="L12417" s="1">
        <v>0.0</v>
      </c>
      <c r="M12417" s="1" t="s">
        <v>28</v>
      </c>
      <c r="N12417" s="1" t="s">
        <v>36555</v>
      </c>
      <c r="O12417" s="4">
        <v>44317.0</v>
      </c>
      <c r="P12417" s="4">
        <v>44365.43010416667</v>
      </c>
      <c r="Q12417" s="1" t="s">
        <v>36556</v>
      </c>
      <c r="R12417" s="1" t="s">
        <v>31</v>
      </c>
      <c r="S12417" s="1" t="s">
        <v>32</v>
      </c>
      <c r="T12417" s="1">
        <v>75219.0</v>
      </c>
      <c r="U12417" s="1" t="s">
        <v>36557</v>
      </c>
    </row>
    <row r="12418">
      <c r="A12418" s="1" t="s">
        <v>36562</v>
      </c>
      <c r="B12418" s="1">
        <v>35553.0</v>
      </c>
      <c r="C12418" s="1">
        <v>2132.0</v>
      </c>
      <c r="D12418" s="2" t="s">
        <v>36552</v>
      </c>
      <c r="G12418" s="3" t="str">
        <f t="shared" si="1"/>
        <v> </v>
      </c>
      <c r="H12418" s="3" t="str">
        <f t="shared" si="2"/>
        <v> </v>
      </c>
      <c r="I12418" s="1" t="s">
        <v>825</v>
      </c>
      <c r="J12418" s="1" t="s">
        <v>389</v>
      </c>
      <c r="K12418" s="1" t="s">
        <v>44</v>
      </c>
      <c r="L12418" s="1">
        <v>2.95</v>
      </c>
      <c r="M12418" s="1" t="s">
        <v>390</v>
      </c>
      <c r="N12418" s="1" t="s">
        <v>36555</v>
      </c>
      <c r="O12418" s="4">
        <v>44317.0</v>
      </c>
      <c r="P12418" s="4">
        <v>44251.0</v>
      </c>
      <c r="Q12418" s="1" t="s">
        <v>36563</v>
      </c>
      <c r="R12418" s="1" t="s">
        <v>17622</v>
      </c>
      <c r="S12418" s="1" t="s">
        <v>12796</v>
      </c>
      <c r="T12418" s="1">
        <v>43240.0</v>
      </c>
      <c r="U12418" s="1" t="s">
        <v>36564</v>
      </c>
    </row>
    <row r="12419">
      <c r="A12419" s="1" t="s">
        <v>36565</v>
      </c>
      <c r="B12419" s="1">
        <v>69051.0</v>
      </c>
      <c r="C12419" s="1">
        <v>2132.0</v>
      </c>
      <c r="D12419" s="2" t="s">
        <v>36552</v>
      </c>
      <c r="E12419" s="1" t="s">
        <v>10264</v>
      </c>
      <c r="F12419" s="1" t="s">
        <v>25157</v>
      </c>
      <c r="G12419" s="3" t="str">
        <f t="shared" si="1"/>
        <v>Raul Alvarez</v>
      </c>
      <c r="H12419" s="3" t="str">
        <f t="shared" si="2"/>
        <v>RAUL ALVAREZ</v>
      </c>
      <c r="J12419" s="1" t="s">
        <v>57</v>
      </c>
      <c r="K12419" s="1" t="s">
        <v>44</v>
      </c>
      <c r="L12419" s="1">
        <v>5.0</v>
      </c>
      <c r="M12419" s="1" t="s">
        <v>58</v>
      </c>
      <c r="N12419" s="1" t="s">
        <v>36555</v>
      </c>
      <c r="O12419" s="4">
        <v>44317.0</v>
      </c>
      <c r="P12419" s="4">
        <v>44272.0</v>
      </c>
      <c r="Q12419" s="1" t="s">
        <v>36566</v>
      </c>
      <c r="R12419" s="1" t="s">
        <v>346</v>
      </c>
      <c r="S12419" s="1" t="s">
        <v>32</v>
      </c>
      <c r="T12419" s="1">
        <v>75043.0</v>
      </c>
      <c r="U12419" s="1" t="s">
        <v>36567</v>
      </c>
    </row>
    <row r="12420">
      <c r="A12420" s="1" t="s">
        <v>36568</v>
      </c>
      <c r="B12420" s="1">
        <v>69056.0</v>
      </c>
      <c r="C12420" s="1">
        <v>2132.0</v>
      </c>
      <c r="D12420" s="2" t="s">
        <v>36552</v>
      </c>
      <c r="E12420" s="1" t="s">
        <v>5158</v>
      </c>
      <c r="F12420" s="1" t="s">
        <v>36569</v>
      </c>
      <c r="G12420" s="3" t="str">
        <f t="shared" si="1"/>
        <v>Simon Jeziernicki</v>
      </c>
      <c r="H12420" s="3" t="str">
        <f t="shared" si="2"/>
        <v>SIMON JEZIERNICKI</v>
      </c>
      <c r="J12420" s="1" t="s">
        <v>57</v>
      </c>
      <c r="K12420" s="1" t="s">
        <v>44</v>
      </c>
      <c r="L12420" s="1">
        <v>5.0</v>
      </c>
      <c r="M12420" s="1" t="s">
        <v>58</v>
      </c>
      <c r="N12420" s="1" t="s">
        <v>36555</v>
      </c>
      <c r="O12420" s="4">
        <v>44317.0</v>
      </c>
      <c r="P12420" s="4">
        <v>44273.0</v>
      </c>
      <c r="Q12420" s="1" t="s">
        <v>36570</v>
      </c>
      <c r="R12420" s="1" t="s">
        <v>31</v>
      </c>
      <c r="S12420" s="1" t="s">
        <v>32</v>
      </c>
      <c r="T12420" s="1">
        <v>75219.0</v>
      </c>
      <c r="U12420" s="1" t="s">
        <v>36571</v>
      </c>
    </row>
    <row r="12421">
      <c r="A12421" s="1" t="s">
        <v>36572</v>
      </c>
      <c r="B12421" s="1">
        <v>72848.0</v>
      </c>
      <c r="C12421" s="1">
        <v>2233.0</v>
      </c>
      <c r="D12421" s="2" t="s">
        <v>36559</v>
      </c>
      <c r="E12421" s="1" t="s">
        <v>10264</v>
      </c>
      <c r="F12421" s="1" t="s">
        <v>25157</v>
      </c>
      <c r="G12421" s="3" t="str">
        <f t="shared" si="1"/>
        <v>Raul Alvarez</v>
      </c>
      <c r="H12421" s="3" t="str">
        <f t="shared" si="2"/>
        <v>RAUL ALVAREZ</v>
      </c>
      <c r="J12421" s="1" t="s">
        <v>57</v>
      </c>
      <c r="K12421" s="1" t="s">
        <v>47</v>
      </c>
      <c r="L12421" s="1">
        <v>5.0</v>
      </c>
      <c r="M12421" s="1" t="s">
        <v>58</v>
      </c>
      <c r="N12421" s="1" t="s">
        <v>36555</v>
      </c>
      <c r="O12421" s="4">
        <v>44317.0</v>
      </c>
      <c r="P12421" s="4">
        <v>44279.0</v>
      </c>
      <c r="Q12421" s="1" t="s">
        <v>36566</v>
      </c>
      <c r="R12421" s="1" t="s">
        <v>346</v>
      </c>
      <c r="S12421" s="1" t="s">
        <v>32</v>
      </c>
      <c r="T12421" s="1">
        <v>75043.0</v>
      </c>
      <c r="U12421" s="1" t="s">
        <v>36567</v>
      </c>
    </row>
    <row r="12422">
      <c r="A12422" s="1" t="s">
        <v>36573</v>
      </c>
      <c r="B12422" s="1">
        <v>36710.0</v>
      </c>
      <c r="C12422" s="1">
        <v>2233.0</v>
      </c>
      <c r="D12422" s="2" t="s">
        <v>36559</v>
      </c>
      <c r="G12422" s="3" t="str">
        <f t="shared" si="1"/>
        <v> </v>
      </c>
      <c r="H12422" s="3" t="str">
        <f t="shared" si="2"/>
        <v> </v>
      </c>
      <c r="I12422" s="1" t="s">
        <v>2230</v>
      </c>
      <c r="J12422" s="1" t="s">
        <v>389</v>
      </c>
      <c r="K12422" s="1" t="s">
        <v>47</v>
      </c>
      <c r="L12422" s="1">
        <v>5.34</v>
      </c>
      <c r="M12422" s="1" t="s">
        <v>390</v>
      </c>
      <c r="N12422" s="1" t="s">
        <v>36555</v>
      </c>
      <c r="O12422" s="4">
        <v>44317.0</v>
      </c>
      <c r="P12422" s="4">
        <v>44298.0</v>
      </c>
      <c r="Q12422" s="1" t="s">
        <v>10623</v>
      </c>
      <c r="R12422" s="1" t="s">
        <v>10624</v>
      </c>
      <c r="S12422" s="1" t="s">
        <v>604</v>
      </c>
      <c r="T12422" s="1">
        <v>94025.0</v>
      </c>
      <c r="U12422" s="1" t="s">
        <v>10625</v>
      </c>
    </row>
    <row r="12423">
      <c r="A12423" s="1" t="s">
        <v>36574</v>
      </c>
      <c r="B12423" s="1">
        <v>72956.0</v>
      </c>
      <c r="C12423" s="1">
        <v>2233.0</v>
      </c>
      <c r="D12423" s="2" t="s">
        <v>36559</v>
      </c>
      <c r="E12423" s="1" t="s">
        <v>36575</v>
      </c>
      <c r="F12423" s="1" t="s">
        <v>36576</v>
      </c>
      <c r="G12423" s="3" t="str">
        <f t="shared" si="1"/>
        <v>Ali Ziainia</v>
      </c>
      <c r="H12423" s="3" t="str">
        <f t="shared" si="2"/>
        <v>ALI ZIAINIA</v>
      </c>
      <c r="J12423" s="1" t="s">
        <v>57</v>
      </c>
      <c r="K12423" s="1" t="s">
        <v>47</v>
      </c>
      <c r="L12423" s="1">
        <v>6.0</v>
      </c>
      <c r="M12423" s="1" t="s">
        <v>58</v>
      </c>
      <c r="N12423" s="1" t="s">
        <v>36555</v>
      </c>
      <c r="O12423" s="4">
        <v>44317.0</v>
      </c>
      <c r="P12423" s="4">
        <v>44306.0</v>
      </c>
      <c r="Q12423" s="1" t="s">
        <v>36577</v>
      </c>
      <c r="R12423" s="1" t="s">
        <v>323</v>
      </c>
      <c r="S12423" s="1" t="s">
        <v>32</v>
      </c>
      <c r="T12423" s="1">
        <v>77068.0</v>
      </c>
      <c r="U12423" s="1" t="s">
        <v>36578</v>
      </c>
    </row>
    <row r="12424">
      <c r="A12424" s="1" t="s">
        <v>36579</v>
      </c>
      <c r="B12424" s="1">
        <v>72962.0</v>
      </c>
      <c r="C12424" s="1">
        <v>2233.0</v>
      </c>
      <c r="D12424" s="2" t="s">
        <v>36559</v>
      </c>
      <c r="E12424" s="1" t="s">
        <v>36580</v>
      </c>
      <c r="F12424" s="1" t="s">
        <v>36581</v>
      </c>
      <c r="G12424" s="3" t="str">
        <f t="shared" si="1"/>
        <v>Carnell Brame</v>
      </c>
      <c r="H12424" s="3" t="str">
        <f t="shared" si="2"/>
        <v>CARNELL BRAME</v>
      </c>
      <c r="J12424" s="1" t="s">
        <v>57</v>
      </c>
      <c r="K12424" s="1" t="s">
        <v>47</v>
      </c>
      <c r="L12424" s="1">
        <v>6.0</v>
      </c>
      <c r="M12424" s="1" t="s">
        <v>58</v>
      </c>
      <c r="N12424" s="1" t="s">
        <v>36555</v>
      </c>
      <c r="O12424" s="4">
        <v>44317.0</v>
      </c>
      <c r="P12424" s="4">
        <v>44307.0</v>
      </c>
      <c r="Q12424" s="1" t="s">
        <v>36582</v>
      </c>
      <c r="R12424" s="1" t="s">
        <v>31</v>
      </c>
      <c r="S12424" s="1" t="s">
        <v>32</v>
      </c>
      <c r="T12424" s="1">
        <v>75219.0</v>
      </c>
      <c r="U12424" s="1" t="s">
        <v>36583</v>
      </c>
    </row>
    <row r="12425">
      <c r="A12425" s="1" t="s">
        <v>36584</v>
      </c>
      <c r="B12425" s="1">
        <v>37732.0</v>
      </c>
      <c r="C12425" s="1">
        <v>2302.0</v>
      </c>
      <c r="D12425" s="2" t="s">
        <v>36561</v>
      </c>
      <c r="F12425" s="1" t="s">
        <v>36585</v>
      </c>
      <c r="G12425" s="3" t="str">
        <f t="shared" si="1"/>
        <v> None</v>
      </c>
      <c r="H12425" s="3" t="str">
        <f t="shared" si="2"/>
        <v> NONE</v>
      </c>
      <c r="I12425" s="1" t="s">
        <v>36586</v>
      </c>
      <c r="J12425" s="1" t="s">
        <v>389</v>
      </c>
      <c r="K12425" s="1" t="s">
        <v>12515</v>
      </c>
      <c r="L12425" s="1">
        <v>7.76</v>
      </c>
      <c r="M12425" s="1" t="s">
        <v>390</v>
      </c>
      <c r="N12425" s="1" t="s">
        <v>36555</v>
      </c>
      <c r="O12425" s="4">
        <v>44317.0</v>
      </c>
      <c r="P12425" s="4">
        <v>44319.0</v>
      </c>
      <c r="Q12425" s="1" t="s">
        <v>20358</v>
      </c>
      <c r="R12425" s="1" t="s">
        <v>20359</v>
      </c>
      <c r="S12425" s="1" t="s">
        <v>604</v>
      </c>
      <c r="T12425" s="1">
        <v>94043.0</v>
      </c>
      <c r="U12425" s="1" t="s">
        <v>20360</v>
      </c>
    </row>
    <row r="12426">
      <c r="A12426" s="1" t="s">
        <v>36587</v>
      </c>
      <c r="B12426" s="1">
        <v>68902.0</v>
      </c>
      <c r="C12426" s="1">
        <v>2132.0</v>
      </c>
      <c r="D12426" s="2" t="s">
        <v>36552</v>
      </c>
      <c r="E12426" s="1" t="s">
        <v>36588</v>
      </c>
      <c r="F12426" s="1" t="s">
        <v>36589</v>
      </c>
      <c r="G12426" s="3" t="str">
        <f t="shared" si="1"/>
        <v>Nojan Mansoory</v>
      </c>
      <c r="H12426" s="3" t="str">
        <f t="shared" si="2"/>
        <v>NOJAN MANSOORY</v>
      </c>
      <c r="J12426" s="1" t="s">
        <v>57</v>
      </c>
      <c r="K12426" s="1" t="s">
        <v>44</v>
      </c>
      <c r="L12426" s="1">
        <v>10.0</v>
      </c>
      <c r="M12426" s="1" t="s">
        <v>58</v>
      </c>
      <c r="N12426" s="1" t="s">
        <v>36555</v>
      </c>
      <c r="O12426" s="4">
        <v>44317.0</v>
      </c>
      <c r="P12426" s="4">
        <v>44224.0</v>
      </c>
      <c r="Q12426" s="1" t="s">
        <v>36590</v>
      </c>
      <c r="R12426" s="1" t="s">
        <v>17392</v>
      </c>
      <c r="S12426" s="1" t="s">
        <v>4776</v>
      </c>
      <c r="T12426" s="1">
        <v>97212.0</v>
      </c>
      <c r="U12426" s="1" t="s">
        <v>36591</v>
      </c>
    </row>
    <row r="12427">
      <c r="A12427" s="1" t="s">
        <v>36592</v>
      </c>
      <c r="B12427" s="1">
        <v>68910.0</v>
      </c>
      <c r="C12427" s="1">
        <v>2132.0</v>
      </c>
      <c r="D12427" s="2" t="s">
        <v>36552</v>
      </c>
      <c r="E12427" s="1" t="s">
        <v>11196</v>
      </c>
      <c r="F12427" s="1" t="s">
        <v>30114</v>
      </c>
      <c r="G12427" s="3" t="str">
        <f t="shared" si="1"/>
        <v>Chelsea Roe</v>
      </c>
      <c r="H12427" s="3" t="str">
        <f t="shared" si="2"/>
        <v>CHELSEA ROE</v>
      </c>
      <c r="J12427" s="1" t="s">
        <v>57</v>
      </c>
      <c r="K12427" s="1" t="s">
        <v>44</v>
      </c>
      <c r="L12427" s="1">
        <v>10.0</v>
      </c>
      <c r="M12427" s="1" t="s">
        <v>58</v>
      </c>
      <c r="N12427" s="1" t="s">
        <v>36555</v>
      </c>
      <c r="O12427" s="4">
        <v>44317.0</v>
      </c>
      <c r="P12427" s="4">
        <v>44224.0</v>
      </c>
      <c r="Q12427" s="1" t="s">
        <v>36593</v>
      </c>
      <c r="R12427" s="1" t="s">
        <v>368</v>
      </c>
      <c r="S12427" s="1" t="s">
        <v>32</v>
      </c>
      <c r="T12427" s="1">
        <v>75063.0</v>
      </c>
      <c r="U12427" s="1" t="s">
        <v>36594</v>
      </c>
    </row>
    <row r="12428">
      <c r="A12428" s="1" t="s">
        <v>36595</v>
      </c>
      <c r="B12428" s="1">
        <v>68945.0</v>
      </c>
      <c r="C12428" s="1">
        <v>2132.0</v>
      </c>
      <c r="D12428" s="2" t="s">
        <v>36552</v>
      </c>
      <c r="E12428" s="1" t="s">
        <v>36596</v>
      </c>
      <c r="F12428" s="1" t="s">
        <v>36597</v>
      </c>
      <c r="G12428" s="3" t="str">
        <f t="shared" si="1"/>
        <v>Nilay Modi</v>
      </c>
      <c r="H12428" s="3" t="str">
        <f t="shared" si="2"/>
        <v>NILAY MODI</v>
      </c>
      <c r="J12428" s="1" t="s">
        <v>57</v>
      </c>
      <c r="K12428" s="1" t="s">
        <v>44</v>
      </c>
      <c r="L12428" s="1">
        <v>10.0</v>
      </c>
      <c r="M12428" s="1" t="s">
        <v>58</v>
      </c>
      <c r="N12428" s="1" t="s">
        <v>36555</v>
      </c>
      <c r="O12428" s="4">
        <v>44317.0</v>
      </c>
      <c r="P12428" s="4">
        <v>44236.0</v>
      </c>
      <c r="Q12428" s="1" t="s">
        <v>36598</v>
      </c>
      <c r="R12428" s="1" t="s">
        <v>739</v>
      </c>
      <c r="S12428" s="1" t="s">
        <v>32</v>
      </c>
      <c r="T12428" s="1">
        <v>75070.0</v>
      </c>
      <c r="U12428" s="1" t="s">
        <v>36599</v>
      </c>
    </row>
    <row r="12429">
      <c r="A12429" s="1" t="s">
        <v>36600</v>
      </c>
      <c r="B12429" s="1">
        <v>68960.0</v>
      </c>
      <c r="C12429" s="1">
        <v>2132.0</v>
      </c>
      <c r="D12429" s="2" t="s">
        <v>36552</v>
      </c>
      <c r="E12429" s="1" t="s">
        <v>567</v>
      </c>
      <c r="F12429" s="1" t="s">
        <v>36601</v>
      </c>
      <c r="G12429" s="3" t="str">
        <f t="shared" si="1"/>
        <v>Daniel Shnider</v>
      </c>
      <c r="H12429" s="3" t="str">
        <f t="shared" si="2"/>
        <v>DANIEL SHNIDER</v>
      </c>
      <c r="J12429" s="1" t="s">
        <v>57</v>
      </c>
      <c r="K12429" s="1" t="s">
        <v>44</v>
      </c>
      <c r="L12429" s="1">
        <v>10.0</v>
      </c>
      <c r="M12429" s="1" t="s">
        <v>58</v>
      </c>
      <c r="N12429" s="1" t="s">
        <v>36555</v>
      </c>
      <c r="O12429" s="4">
        <v>44317.0</v>
      </c>
      <c r="P12429" s="4">
        <v>44244.0</v>
      </c>
      <c r="Q12429" s="1" t="s">
        <v>36602</v>
      </c>
      <c r="R12429" s="1" t="s">
        <v>36603</v>
      </c>
      <c r="S12429" s="1" t="s">
        <v>3640</v>
      </c>
      <c r="T12429" s="1">
        <v>21401.0</v>
      </c>
      <c r="U12429" s="1" t="s">
        <v>36604</v>
      </c>
    </row>
    <row r="12430">
      <c r="A12430" s="1" t="s">
        <v>36605</v>
      </c>
      <c r="B12430" s="1">
        <v>68984.0</v>
      </c>
      <c r="C12430" s="1">
        <v>2132.0</v>
      </c>
      <c r="D12430" s="2" t="s">
        <v>36552</v>
      </c>
      <c r="E12430" s="1" t="s">
        <v>36606</v>
      </c>
      <c r="F12430" s="1" t="s">
        <v>36607</v>
      </c>
      <c r="G12430" s="3" t="str">
        <f t="shared" si="1"/>
        <v>Niloofar Damavandi</v>
      </c>
      <c r="H12430" s="3" t="str">
        <f t="shared" si="2"/>
        <v>NILOOFAR DAMAVANDI</v>
      </c>
      <c r="J12430" s="1" t="s">
        <v>57</v>
      </c>
      <c r="K12430" s="1" t="s">
        <v>44</v>
      </c>
      <c r="L12430" s="1">
        <v>10.0</v>
      </c>
      <c r="M12430" s="1" t="s">
        <v>58</v>
      </c>
      <c r="N12430" s="1" t="s">
        <v>36555</v>
      </c>
      <c r="O12430" s="4">
        <v>44317.0</v>
      </c>
      <c r="P12430" s="4">
        <v>44254.0</v>
      </c>
      <c r="Q12430" s="1" t="s">
        <v>36608</v>
      </c>
      <c r="R12430" s="1" t="s">
        <v>1541</v>
      </c>
      <c r="S12430" s="1" t="s">
        <v>32</v>
      </c>
      <c r="T12430" s="1">
        <v>75023.0</v>
      </c>
      <c r="U12430" s="1" t="s">
        <v>36609</v>
      </c>
    </row>
    <row r="12431">
      <c r="A12431" s="1" t="s">
        <v>36610</v>
      </c>
      <c r="B12431" s="1">
        <v>68987.0</v>
      </c>
      <c r="C12431" s="1">
        <v>2132.0</v>
      </c>
      <c r="D12431" s="2" t="s">
        <v>36552</v>
      </c>
      <c r="E12431" s="1" t="s">
        <v>36611</v>
      </c>
      <c r="F12431" s="1" t="s">
        <v>36612</v>
      </c>
      <c r="G12431" s="3" t="str">
        <f t="shared" si="1"/>
        <v>Tahereh Babrabadi</v>
      </c>
      <c r="H12431" s="3" t="str">
        <f t="shared" si="2"/>
        <v>TAHEREH BABRABADI</v>
      </c>
      <c r="J12431" s="1" t="s">
        <v>57</v>
      </c>
      <c r="K12431" s="1" t="s">
        <v>44</v>
      </c>
      <c r="L12431" s="1">
        <v>10.0</v>
      </c>
      <c r="M12431" s="1" t="s">
        <v>58</v>
      </c>
      <c r="N12431" s="1" t="s">
        <v>36555</v>
      </c>
      <c r="O12431" s="4">
        <v>44317.0</v>
      </c>
      <c r="P12431" s="4">
        <v>44254.0</v>
      </c>
      <c r="Q12431" s="1" t="s">
        <v>36613</v>
      </c>
      <c r="R12431" s="1" t="s">
        <v>951</v>
      </c>
      <c r="S12431" s="1" t="s">
        <v>32</v>
      </c>
      <c r="T12431" s="1">
        <v>75068.0</v>
      </c>
      <c r="U12431" s="1" t="s">
        <v>36614</v>
      </c>
    </row>
    <row r="12432">
      <c r="A12432" s="1" t="s">
        <v>36615</v>
      </c>
      <c r="B12432" s="1">
        <v>69005.0</v>
      </c>
      <c r="C12432" s="1">
        <v>2132.0</v>
      </c>
      <c r="D12432" s="2" t="s">
        <v>36552</v>
      </c>
      <c r="E12432" s="1" t="s">
        <v>36616</v>
      </c>
      <c r="F12432" s="1" t="s">
        <v>36617</v>
      </c>
      <c r="G12432" s="3" t="str">
        <f t="shared" si="1"/>
        <v>Nighat Bukhari</v>
      </c>
      <c r="H12432" s="3" t="str">
        <f t="shared" si="2"/>
        <v>NIGHAT BUKHARI</v>
      </c>
      <c r="J12432" s="1" t="s">
        <v>57</v>
      </c>
      <c r="K12432" s="1" t="s">
        <v>44</v>
      </c>
      <c r="L12432" s="1">
        <v>10.0</v>
      </c>
      <c r="M12432" s="1" t="s">
        <v>58</v>
      </c>
      <c r="N12432" s="1" t="s">
        <v>36555</v>
      </c>
      <c r="O12432" s="4">
        <v>44317.0</v>
      </c>
      <c r="P12432" s="4">
        <v>44257.0</v>
      </c>
      <c r="Q12432" s="1" t="s">
        <v>36618</v>
      </c>
      <c r="R12432" s="1" t="s">
        <v>31</v>
      </c>
      <c r="S12432" s="1" t="s">
        <v>32</v>
      </c>
      <c r="T12432" s="1">
        <v>75214.0</v>
      </c>
      <c r="U12432" s="1" t="s">
        <v>36619</v>
      </c>
    </row>
    <row r="12433">
      <c r="A12433" s="1" t="s">
        <v>36620</v>
      </c>
      <c r="B12433" s="1">
        <v>69007.0</v>
      </c>
      <c r="C12433" s="1">
        <v>2132.0</v>
      </c>
      <c r="D12433" s="2" t="s">
        <v>36552</v>
      </c>
      <c r="E12433" s="1" t="s">
        <v>36621</v>
      </c>
      <c r="F12433" s="1" t="s">
        <v>36622</v>
      </c>
      <c r="G12433" s="3" t="str">
        <f t="shared" si="1"/>
        <v>Farideh Laighy</v>
      </c>
      <c r="H12433" s="3" t="str">
        <f t="shared" si="2"/>
        <v>FARIDEH LAIGHY</v>
      </c>
      <c r="J12433" s="1" t="s">
        <v>57</v>
      </c>
      <c r="K12433" s="1" t="s">
        <v>44</v>
      </c>
      <c r="L12433" s="1">
        <v>10.0</v>
      </c>
      <c r="M12433" s="1" t="s">
        <v>58</v>
      </c>
      <c r="N12433" s="1" t="s">
        <v>36555</v>
      </c>
      <c r="O12433" s="4">
        <v>44317.0</v>
      </c>
      <c r="P12433" s="4">
        <v>44258.0</v>
      </c>
      <c r="Q12433" s="1" t="s">
        <v>36623</v>
      </c>
      <c r="R12433" s="1" t="s">
        <v>18053</v>
      </c>
      <c r="S12433" s="1" t="s">
        <v>11992</v>
      </c>
      <c r="T12433" s="1">
        <v>49503.0</v>
      </c>
      <c r="U12433" s="1" t="s">
        <v>36624</v>
      </c>
    </row>
    <row r="12434">
      <c r="A12434" s="1" t="s">
        <v>36625</v>
      </c>
      <c r="B12434" s="1">
        <v>69058.0</v>
      </c>
      <c r="C12434" s="1">
        <v>2132.0</v>
      </c>
      <c r="D12434" s="2" t="s">
        <v>36552</v>
      </c>
      <c r="E12434" s="1" t="s">
        <v>9896</v>
      </c>
      <c r="F12434" s="1" t="s">
        <v>10851</v>
      </c>
      <c r="G12434" s="3" t="str">
        <f t="shared" si="1"/>
        <v>Brent Rubin</v>
      </c>
      <c r="H12434" s="3" t="str">
        <f t="shared" si="2"/>
        <v>BRENT RUBIN</v>
      </c>
      <c r="J12434" s="1" t="s">
        <v>57</v>
      </c>
      <c r="K12434" s="1" t="s">
        <v>44</v>
      </c>
      <c r="L12434" s="1">
        <v>10.0</v>
      </c>
      <c r="M12434" s="1" t="s">
        <v>58</v>
      </c>
      <c r="N12434" s="1" t="s">
        <v>36555</v>
      </c>
      <c r="O12434" s="4">
        <v>44317.0</v>
      </c>
      <c r="P12434" s="4">
        <v>44274.0</v>
      </c>
      <c r="Q12434" s="1" t="s">
        <v>14473</v>
      </c>
      <c r="R12434" s="1" t="s">
        <v>31</v>
      </c>
      <c r="S12434" s="1" t="s">
        <v>32</v>
      </c>
      <c r="T12434" s="1">
        <v>75202.0</v>
      </c>
      <c r="U12434" s="1" t="s">
        <v>36626</v>
      </c>
    </row>
    <row r="12435">
      <c r="A12435" s="1" t="s">
        <v>36627</v>
      </c>
      <c r="B12435" s="1">
        <v>72856.0</v>
      </c>
      <c r="C12435" s="1">
        <v>2233.0</v>
      </c>
      <c r="D12435" s="2" t="s">
        <v>36559</v>
      </c>
      <c r="E12435" s="1" t="s">
        <v>16941</v>
      </c>
      <c r="F12435" s="1" t="s">
        <v>559</v>
      </c>
      <c r="G12435" s="3" t="str">
        <f t="shared" si="1"/>
        <v>Ana Garcia</v>
      </c>
      <c r="H12435" s="3" t="str">
        <f t="shared" si="2"/>
        <v>ANA GARCIA</v>
      </c>
      <c r="J12435" s="1" t="s">
        <v>57</v>
      </c>
      <c r="K12435" s="1" t="s">
        <v>47</v>
      </c>
      <c r="L12435" s="1">
        <v>10.0</v>
      </c>
      <c r="M12435" s="1" t="s">
        <v>58</v>
      </c>
      <c r="N12435" s="1" t="s">
        <v>36555</v>
      </c>
      <c r="O12435" s="4">
        <v>44317.0</v>
      </c>
      <c r="P12435" s="4">
        <v>44281.0</v>
      </c>
      <c r="Q12435" s="1" t="s">
        <v>36628</v>
      </c>
      <c r="R12435" s="1" t="s">
        <v>31</v>
      </c>
      <c r="S12435" s="1" t="s">
        <v>32</v>
      </c>
      <c r="T12435" s="1">
        <v>75246.0</v>
      </c>
      <c r="U12435" s="1" t="s">
        <v>36629</v>
      </c>
    </row>
    <row r="12436">
      <c r="A12436" s="1" t="s">
        <v>36630</v>
      </c>
      <c r="B12436" s="1">
        <v>72858.0</v>
      </c>
      <c r="C12436" s="1">
        <v>2233.0</v>
      </c>
      <c r="D12436" s="2" t="s">
        <v>36559</v>
      </c>
      <c r="E12436" s="1" t="s">
        <v>11432</v>
      </c>
      <c r="F12436" s="1" t="s">
        <v>14244</v>
      </c>
      <c r="G12436" s="3" t="str">
        <f t="shared" si="1"/>
        <v>Manuel Ayala</v>
      </c>
      <c r="H12436" s="3" t="str">
        <f t="shared" si="2"/>
        <v>MANUEL AYALA</v>
      </c>
      <c r="J12436" s="1" t="s">
        <v>57</v>
      </c>
      <c r="K12436" s="1" t="s">
        <v>47</v>
      </c>
      <c r="L12436" s="1">
        <v>10.0</v>
      </c>
      <c r="M12436" s="1" t="s">
        <v>58</v>
      </c>
      <c r="N12436" s="1" t="s">
        <v>36555</v>
      </c>
      <c r="O12436" s="4">
        <v>44317.0</v>
      </c>
      <c r="P12436" s="4">
        <v>44283.0</v>
      </c>
      <c r="Q12436" s="1" t="s">
        <v>36631</v>
      </c>
      <c r="R12436" s="1" t="s">
        <v>31</v>
      </c>
      <c r="S12436" s="1" t="s">
        <v>32</v>
      </c>
      <c r="T12436" s="1">
        <v>75235.0</v>
      </c>
      <c r="U12436" s="1" t="s">
        <v>36632</v>
      </c>
    </row>
    <row r="12437">
      <c r="A12437" s="1" t="s">
        <v>36633</v>
      </c>
      <c r="B12437" s="1">
        <v>72893.0</v>
      </c>
      <c r="C12437" s="1">
        <v>2233.0</v>
      </c>
      <c r="D12437" s="2" t="s">
        <v>36559</v>
      </c>
      <c r="E12437" s="1" t="s">
        <v>18851</v>
      </c>
      <c r="F12437" s="1" t="s">
        <v>36634</v>
      </c>
      <c r="G12437" s="3" t="str">
        <f t="shared" si="1"/>
        <v>Nathaniel Welchert</v>
      </c>
      <c r="H12437" s="3" t="str">
        <f t="shared" si="2"/>
        <v>NATHANIEL WELCHERT</v>
      </c>
      <c r="J12437" s="1" t="s">
        <v>57</v>
      </c>
      <c r="K12437" s="1" t="s">
        <v>47</v>
      </c>
      <c r="L12437" s="1">
        <v>10.0</v>
      </c>
      <c r="M12437" s="1" t="s">
        <v>58</v>
      </c>
      <c r="N12437" s="1" t="s">
        <v>36555</v>
      </c>
      <c r="O12437" s="4">
        <v>44317.0</v>
      </c>
      <c r="P12437" s="4">
        <v>44294.0</v>
      </c>
      <c r="Q12437" s="1" t="s">
        <v>36635</v>
      </c>
      <c r="R12437" s="1" t="s">
        <v>31</v>
      </c>
      <c r="S12437" s="1" t="s">
        <v>32</v>
      </c>
      <c r="T12437" s="1">
        <v>75202.0</v>
      </c>
      <c r="U12437" s="1" t="s">
        <v>36636</v>
      </c>
    </row>
    <row r="12438">
      <c r="A12438" s="1" t="s">
        <v>36637</v>
      </c>
      <c r="B12438" s="1">
        <v>72919.0</v>
      </c>
      <c r="C12438" s="1">
        <v>2233.0</v>
      </c>
      <c r="D12438" s="2" t="s">
        <v>36559</v>
      </c>
      <c r="E12438" s="1" t="s">
        <v>547</v>
      </c>
      <c r="F12438" s="1" t="s">
        <v>4079</v>
      </c>
      <c r="G12438" s="3" t="str">
        <f t="shared" si="1"/>
        <v>John Vance</v>
      </c>
      <c r="H12438" s="3" t="str">
        <f t="shared" si="2"/>
        <v>JOHN VANCE</v>
      </c>
      <c r="J12438" s="1" t="s">
        <v>57</v>
      </c>
      <c r="K12438" s="1" t="s">
        <v>47</v>
      </c>
      <c r="L12438" s="1">
        <v>10.0</v>
      </c>
      <c r="M12438" s="1" t="s">
        <v>58</v>
      </c>
      <c r="N12438" s="1" t="s">
        <v>36555</v>
      </c>
      <c r="O12438" s="4">
        <v>44317.0</v>
      </c>
      <c r="P12438" s="4">
        <v>44299.0</v>
      </c>
      <c r="Q12438" s="1" t="s">
        <v>36638</v>
      </c>
      <c r="R12438" s="1" t="s">
        <v>2606</v>
      </c>
      <c r="S12438" s="1" t="s">
        <v>32</v>
      </c>
      <c r="T12438" s="1">
        <v>75231.0</v>
      </c>
      <c r="U12438" s="1" t="s">
        <v>36639</v>
      </c>
    </row>
    <row r="12439">
      <c r="A12439" s="1" t="s">
        <v>36640</v>
      </c>
      <c r="B12439" s="1">
        <v>72938.0</v>
      </c>
      <c r="C12439" s="1">
        <v>2233.0</v>
      </c>
      <c r="D12439" s="2" t="s">
        <v>36559</v>
      </c>
      <c r="E12439" s="1" t="s">
        <v>547</v>
      </c>
      <c r="F12439" s="1" t="s">
        <v>4079</v>
      </c>
      <c r="G12439" s="3" t="str">
        <f t="shared" si="1"/>
        <v>John Vance</v>
      </c>
      <c r="H12439" s="3" t="str">
        <f t="shared" si="2"/>
        <v>JOHN VANCE</v>
      </c>
      <c r="J12439" s="1" t="s">
        <v>57</v>
      </c>
      <c r="K12439" s="1" t="s">
        <v>47</v>
      </c>
      <c r="L12439" s="1">
        <v>10.0</v>
      </c>
      <c r="M12439" s="1" t="s">
        <v>58</v>
      </c>
      <c r="N12439" s="1" t="s">
        <v>36555</v>
      </c>
      <c r="O12439" s="4">
        <v>44317.0</v>
      </c>
      <c r="P12439" s="4">
        <v>44304.0</v>
      </c>
      <c r="Q12439" s="1" t="s">
        <v>36638</v>
      </c>
      <c r="R12439" s="1" t="s">
        <v>2606</v>
      </c>
      <c r="S12439" s="1" t="s">
        <v>32</v>
      </c>
      <c r="T12439" s="1">
        <v>75231.0</v>
      </c>
      <c r="U12439" s="1" t="s">
        <v>36639</v>
      </c>
    </row>
    <row r="12440">
      <c r="A12440" s="1" t="s">
        <v>36641</v>
      </c>
      <c r="B12440" s="1">
        <v>72947.0</v>
      </c>
      <c r="C12440" s="1">
        <v>2233.0</v>
      </c>
      <c r="D12440" s="2" t="s">
        <v>36559</v>
      </c>
      <c r="E12440" s="1" t="s">
        <v>2166</v>
      </c>
      <c r="F12440" s="1" t="s">
        <v>36642</v>
      </c>
      <c r="G12440" s="3" t="str">
        <f t="shared" si="1"/>
        <v>Nathan Dullnig</v>
      </c>
      <c r="H12440" s="3" t="str">
        <f t="shared" si="2"/>
        <v>NATHAN DULLNIG</v>
      </c>
      <c r="J12440" s="1" t="s">
        <v>57</v>
      </c>
      <c r="K12440" s="1" t="s">
        <v>47</v>
      </c>
      <c r="L12440" s="1">
        <v>10.0</v>
      </c>
      <c r="M12440" s="1" t="s">
        <v>58</v>
      </c>
      <c r="N12440" s="1" t="s">
        <v>36555</v>
      </c>
      <c r="O12440" s="4">
        <v>44317.0</v>
      </c>
      <c r="P12440" s="4">
        <v>44306.0</v>
      </c>
      <c r="Q12440" s="1" t="s">
        <v>36643</v>
      </c>
      <c r="R12440" s="1" t="s">
        <v>31</v>
      </c>
      <c r="S12440" s="1" t="s">
        <v>32</v>
      </c>
      <c r="T12440" s="1">
        <v>75226.0</v>
      </c>
      <c r="U12440" s="1" t="s">
        <v>36644</v>
      </c>
    </row>
    <row r="12441">
      <c r="A12441" s="1" t="s">
        <v>36645</v>
      </c>
      <c r="B12441" s="1">
        <v>72957.0</v>
      </c>
      <c r="C12441" s="1">
        <v>2233.0</v>
      </c>
      <c r="D12441" s="2" t="s">
        <v>36559</v>
      </c>
      <c r="E12441" s="1" t="s">
        <v>12570</v>
      </c>
      <c r="F12441" s="1" t="s">
        <v>36646</v>
      </c>
      <c r="G12441" s="3" t="str">
        <f t="shared" si="1"/>
        <v>Terri Center</v>
      </c>
      <c r="H12441" s="3" t="str">
        <f t="shared" si="2"/>
        <v>TERRI CENTER</v>
      </c>
      <c r="J12441" s="1" t="s">
        <v>57</v>
      </c>
      <c r="K12441" s="1" t="s">
        <v>47</v>
      </c>
      <c r="L12441" s="1">
        <v>10.0</v>
      </c>
      <c r="M12441" s="1" t="s">
        <v>58</v>
      </c>
      <c r="N12441" s="1" t="s">
        <v>36555</v>
      </c>
      <c r="O12441" s="4">
        <v>44317.0</v>
      </c>
      <c r="P12441" s="4">
        <v>44307.0</v>
      </c>
      <c r="Q12441" s="1" t="s">
        <v>36647</v>
      </c>
      <c r="R12441" s="1" t="s">
        <v>31</v>
      </c>
      <c r="S12441" s="1" t="s">
        <v>32</v>
      </c>
      <c r="T12441" s="1">
        <v>75201.0</v>
      </c>
      <c r="U12441" s="1" t="s">
        <v>36648</v>
      </c>
    </row>
    <row r="12442">
      <c r="A12442" s="1" t="s">
        <v>36649</v>
      </c>
      <c r="B12442" s="1">
        <v>78612.0</v>
      </c>
      <c r="C12442" s="1">
        <v>2302.0</v>
      </c>
      <c r="D12442" s="2" t="s">
        <v>36561</v>
      </c>
      <c r="E12442" s="1" t="s">
        <v>11432</v>
      </c>
      <c r="F12442" s="1" t="s">
        <v>14244</v>
      </c>
      <c r="G12442" s="3" t="str">
        <f t="shared" si="1"/>
        <v>Manuel Ayala</v>
      </c>
      <c r="H12442" s="3" t="str">
        <f t="shared" si="2"/>
        <v>MANUEL AYALA</v>
      </c>
      <c r="I12442" s="1" t="s">
        <v>36585</v>
      </c>
      <c r="J12442" s="1" t="s">
        <v>57</v>
      </c>
      <c r="K12442" s="1" t="s">
        <v>12515</v>
      </c>
      <c r="L12442" s="1">
        <v>10.0</v>
      </c>
      <c r="M12442" s="1" t="s">
        <v>58</v>
      </c>
      <c r="N12442" s="1" t="s">
        <v>36555</v>
      </c>
      <c r="O12442" s="4">
        <v>44317.0</v>
      </c>
      <c r="P12442" s="4">
        <v>44314.0</v>
      </c>
      <c r="Q12442" s="1" t="s">
        <v>36631</v>
      </c>
      <c r="R12442" s="1" t="s">
        <v>31</v>
      </c>
      <c r="S12442" s="1" t="s">
        <v>32</v>
      </c>
      <c r="T12442" s="1">
        <v>75235.0</v>
      </c>
      <c r="U12442" s="1" t="s">
        <v>36632</v>
      </c>
    </row>
    <row r="12443">
      <c r="A12443" s="1" t="s">
        <v>36650</v>
      </c>
      <c r="B12443" s="1">
        <v>78618.0</v>
      </c>
      <c r="C12443" s="1">
        <v>2302.0</v>
      </c>
      <c r="D12443" s="2" t="s">
        <v>36561</v>
      </c>
      <c r="E12443" s="1" t="s">
        <v>11432</v>
      </c>
      <c r="F12443" s="1" t="s">
        <v>14244</v>
      </c>
      <c r="G12443" s="3" t="str">
        <f t="shared" si="1"/>
        <v>Manuel Ayala</v>
      </c>
      <c r="H12443" s="3" t="str">
        <f t="shared" si="2"/>
        <v>MANUEL AYALA</v>
      </c>
      <c r="I12443" s="1" t="s">
        <v>36585</v>
      </c>
      <c r="J12443" s="1" t="s">
        <v>57</v>
      </c>
      <c r="K12443" s="1" t="s">
        <v>12515</v>
      </c>
      <c r="L12443" s="1">
        <v>10.0</v>
      </c>
      <c r="M12443" s="1" t="s">
        <v>58</v>
      </c>
      <c r="N12443" s="1" t="s">
        <v>36555</v>
      </c>
      <c r="O12443" s="4">
        <v>44317.0</v>
      </c>
      <c r="P12443" s="4">
        <v>44344.0</v>
      </c>
      <c r="Q12443" s="1" t="s">
        <v>36631</v>
      </c>
      <c r="R12443" s="1" t="s">
        <v>31</v>
      </c>
      <c r="S12443" s="1" t="s">
        <v>32</v>
      </c>
      <c r="T12443" s="1">
        <v>75235.0</v>
      </c>
      <c r="U12443" s="1" t="s">
        <v>36632</v>
      </c>
    </row>
    <row r="12444">
      <c r="A12444" s="1" t="s">
        <v>36651</v>
      </c>
      <c r="B12444" s="1">
        <v>78607.0</v>
      </c>
      <c r="C12444" s="1">
        <v>2302.0</v>
      </c>
      <c r="D12444" s="2" t="s">
        <v>36561</v>
      </c>
      <c r="E12444" s="1" t="s">
        <v>921</v>
      </c>
      <c r="F12444" s="1" t="s">
        <v>32942</v>
      </c>
      <c r="G12444" s="3" t="str">
        <f t="shared" si="1"/>
        <v>David Salinas</v>
      </c>
      <c r="H12444" s="3" t="str">
        <f t="shared" si="2"/>
        <v>DAVID SALINAS</v>
      </c>
      <c r="I12444" s="1" t="s">
        <v>36585</v>
      </c>
      <c r="J12444" s="1" t="s">
        <v>57</v>
      </c>
      <c r="K12444" s="1" t="s">
        <v>12515</v>
      </c>
      <c r="L12444" s="1">
        <v>15.0</v>
      </c>
      <c r="M12444" s="1" t="s">
        <v>58</v>
      </c>
      <c r="N12444" s="1" t="s">
        <v>36555</v>
      </c>
      <c r="O12444" s="4">
        <v>44317.0</v>
      </c>
      <c r="P12444" s="4">
        <v>44309.0</v>
      </c>
      <c r="Q12444" s="1" t="s">
        <v>36652</v>
      </c>
      <c r="R12444" s="1" t="s">
        <v>31</v>
      </c>
      <c r="S12444" s="1" t="s">
        <v>32</v>
      </c>
      <c r="T12444" s="1">
        <v>75220.0</v>
      </c>
      <c r="U12444" s="1" t="s">
        <v>36653</v>
      </c>
    </row>
    <row r="12445">
      <c r="A12445" s="1" t="s">
        <v>36654</v>
      </c>
      <c r="B12445" s="1">
        <v>35554.0</v>
      </c>
      <c r="C12445" s="1">
        <v>2132.0</v>
      </c>
      <c r="D12445" s="2" t="s">
        <v>36552</v>
      </c>
      <c r="G12445" s="3" t="str">
        <f t="shared" si="1"/>
        <v> </v>
      </c>
      <c r="H12445" s="3" t="str">
        <f t="shared" si="2"/>
        <v> </v>
      </c>
      <c r="I12445" s="1" t="s">
        <v>36655</v>
      </c>
      <c r="J12445" s="1" t="s">
        <v>389</v>
      </c>
      <c r="K12445" s="1" t="s">
        <v>44</v>
      </c>
      <c r="L12445" s="1">
        <v>19.1</v>
      </c>
      <c r="M12445" s="1" t="s">
        <v>390</v>
      </c>
      <c r="N12445" s="1" t="s">
        <v>36555</v>
      </c>
      <c r="O12445" s="4">
        <v>44317.0</v>
      </c>
      <c r="P12445" s="4">
        <v>44251.0</v>
      </c>
      <c r="Q12445" s="1" t="s">
        <v>36656</v>
      </c>
      <c r="R12445" s="1" t="s">
        <v>31</v>
      </c>
      <c r="S12445" s="1" t="s">
        <v>32</v>
      </c>
      <c r="T12445" s="1">
        <v>75270.0</v>
      </c>
      <c r="U12445" s="1" t="s">
        <v>36657</v>
      </c>
    </row>
    <row r="12446">
      <c r="A12446" s="1" t="s">
        <v>36658</v>
      </c>
      <c r="B12446" s="1">
        <v>35550.0</v>
      </c>
      <c r="C12446" s="1">
        <v>2132.0</v>
      </c>
      <c r="D12446" s="2" t="s">
        <v>36552</v>
      </c>
      <c r="G12446" s="3" t="str">
        <f t="shared" si="1"/>
        <v> </v>
      </c>
      <c r="H12446" s="3" t="str">
        <f t="shared" si="2"/>
        <v> </v>
      </c>
      <c r="I12446" s="1" t="s">
        <v>2421</v>
      </c>
      <c r="J12446" s="1" t="s">
        <v>389</v>
      </c>
      <c r="K12446" s="1" t="s">
        <v>44</v>
      </c>
      <c r="L12446" s="1">
        <v>19.99</v>
      </c>
      <c r="M12446" s="1" t="s">
        <v>390</v>
      </c>
      <c r="N12446" s="1" t="s">
        <v>36555</v>
      </c>
      <c r="O12446" s="4">
        <v>44317.0</v>
      </c>
      <c r="P12446" s="4">
        <v>44239.0</v>
      </c>
      <c r="Q12446" s="1" t="s">
        <v>22487</v>
      </c>
      <c r="R12446" s="1" t="s">
        <v>22488</v>
      </c>
      <c r="S12446" s="1" t="s">
        <v>719</v>
      </c>
      <c r="T12446" s="1">
        <v>2451.0</v>
      </c>
      <c r="U12446" s="1" t="s">
        <v>22489</v>
      </c>
    </row>
    <row r="12447">
      <c r="A12447" s="1" t="s">
        <v>36659</v>
      </c>
      <c r="B12447" s="1">
        <v>68947.0</v>
      </c>
      <c r="C12447" s="1">
        <v>2132.0</v>
      </c>
      <c r="D12447" s="2" t="s">
        <v>36552</v>
      </c>
      <c r="E12447" s="1" t="s">
        <v>1217</v>
      </c>
      <c r="F12447" s="1" t="s">
        <v>1278</v>
      </c>
      <c r="G12447" s="3" t="str">
        <f t="shared" si="1"/>
        <v>Jason Norris</v>
      </c>
      <c r="H12447" s="3" t="str">
        <f t="shared" si="2"/>
        <v>JASON NORRIS</v>
      </c>
      <c r="J12447" s="1" t="s">
        <v>57</v>
      </c>
      <c r="K12447" s="1" t="s">
        <v>44</v>
      </c>
      <c r="L12447" s="1">
        <v>20.0</v>
      </c>
      <c r="M12447" s="1" t="s">
        <v>58</v>
      </c>
      <c r="N12447" s="1" t="s">
        <v>36555</v>
      </c>
      <c r="O12447" s="4">
        <v>44317.0</v>
      </c>
      <c r="P12447" s="4">
        <v>44237.0</v>
      </c>
      <c r="Q12447" s="1" t="s">
        <v>36660</v>
      </c>
      <c r="R12447" s="1" t="s">
        <v>36661</v>
      </c>
      <c r="S12447" s="1" t="s">
        <v>17690</v>
      </c>
      <c r="T12447" s="1">
        <v>99516.0</v>
      </c>
      <c r="U12447" s="1" t="s">
        <v>36662</v>
      </c>
    </row>
    <row r="12448">
      <c r="A12448" s="1" t="s">
        <v>36663</v>
      </c>
      <c r="B12448" s="1">
        <v>68971.0</v>
      </c>
      <c r="C12448" s="1">
        <v>2132.0</v>
      </c>
      <c r="D12448" s="2" t="s">
        <v>36552</v>
      </c>
      <c r="E12448" s="1" t="s">
        <v>5158</v>
      </c>
      <c r="F12448" s="1" t="s">
        <v>36569</v>
      </c>
      <c r="G12448" s="3" t="str">
        <f t="shared" si="1"/>
        <v>Simon Jeziernicki</v>
      </c>
      <c r="H12448" s="3" t="str">
        <f t="shared" si="2"/>
        <v>SIMON JEZIERNICKI</v>
      </c>
      <c r="J12448" s="1" t="s">
        <v>57</v>
      </c>
      <c r="K12448" s="1" t="s">
        <v>44</v>
      </c>
      <c r="L12448" s="1">
        <v>20.0</v>
      </c>
      <c r="M12448" s="1" t="s">
        <v>58</v>
      </c>
      <c r="N12448" s="1" t="s">
        <v>36555</v>
      </c>
      <c r="O12448" s="4">
        <v>44317.0</v>
      </c>
      <c r="P12448" s="4">
        <v>44251.0</v>
      </c>
      <c r="Q12448" s="1" t="s">
        <v>36570</v>
      </c>
      <c r="R12448" s="1" t="s">
        <v>31</v>
      </c>
      <c r="S12448" s="1" t="s">
        <v>32</v>
      </c>
      <c r="T12448" s="1">
        <v>75219.0</v>
      </c>
      <c r="U12448" s="1" t="s">
        <v>36571</v>
      </c>
    </row>
    <row r="12449">
      <c r="A12449" s="1" t="s">
        <v>36664</v>
      </c>
      <c r="B12449" s="1">
        <v>37736.0</v>
      </c>
      <c r="C12449" s="1">
        <v>2302.0</v>
      </c>
      <c r="D12449" s="2" t="s">
        <v>36561</v>
      </c>
      <c r="F12449" s="1" t="s">
        <v>36585</v>
      </c>
      <c r="G12449" s="3" t="str">
        <f t="shared" si="1"/>
        <v> None</v>
      </c>
      <c r="H12449" s="3" t="str">
        <f t="shared" si="2"/>
        <v> NONE</v>
      </c>
      <c r="I12449" s="1" t="s">
        <v>36586</v>
      </c>
      <c r="J12449" s="1" t="s">
        <v>389</v>
      </c>
      <c r="K12449" s="1" t="s">
        <v>12515</v>
      </c>
      <c r="L12449" s="1">
        <v>20.0</v>
      </c>
      <c r="M12449" s="1" t="s">
        <v>390</v>
      </c>
      <c r="N12449" s="1" t="s">
        <v>36555</v>
      </c>
      <c r="O12449" s="4">
        <v>44317.0</v>
      </c>
      <c r="P12449" s="4">
        <v>44336.0</v>
      </c>
      <c r="Q12449" s="1" t="s">
        <v>36665</v>
      </c>
      <c r="R12449" s="1" t="s">
        <v>20359</v>
      </c>
      <c r="S12449" s="1" t="s">
        <v>604</v>
      </c>
      <c r="T12449" s="1">
        <v>94043.0</v>
      </c>
      <c r="U12449" s="1" t="s">
        <v>36666</v>
      </c>
    </row>
    <row r="12450">
      <c r="A12450" s="1" t="s">
        <v>36667</v>
      </c>
      <c r="B12450" s="1">
        <v>35549.0</v>
      </c>
      <c r="C12450" s="1">
        <v>2132.0</v>
      </c>
      <c r="D12450" s="2" t="s">
        <v>36552</v>
      </c>
      <c r="G12450" s="3" t="str">
        <f t="shared" si="1"/>
        <v> </v>
      </c>
      <c r="H12450" s="3" t="str">
        <f t="shared" si="2"/>
        <v> </v>
      </c>
      <c r="I12450" s="1" t="s">
        <v>36668</v>
      </c>
      <c r="J12450" s="1" t="s">
        <v>389</v>
      </c>
      <c r="K12450" s="1" t="s">
        <v>44</v>
      </c>
      <c r="L12450" s="1">
        <v>20.28</v>
      </c>
      <c r="M12450" s="1" t="s">
        <v>390</v>
      </c>
      <c r="N12450" s="1" t="s">
        <v>36555</v>
      </c>
      <c r="O12450" s="4">
        <v>44317.0</v>
      </c>
      <c r="P12450" s="4">
        <v>44236.0</v>
      </c>
      <c r="Q12450" s="1" t="s">
        <v>36669</v>
      </c>
      <c r="R12450" s="1" t="s">
        <v>36670</v>
      </c>
      <c r="S12450" s="1" t="s">
        <v>12796</v>
      </c>
      <c r="T12450" s="1">
        <v>45249.0</v>
      </c>
      <c r="U12450" s="1" t="s">
        <v>36671</v>
      </c>
    </row>
    <row r="12451">
      <c r="A12451" s="1" t="s">
        <v>36672</v>
      </c>
      <c r="B12451" s="1">
        <v>35546.0</v>
      </c>
      <c r="C12451" s="1">
        <v>2132.0</v>
      </c>
      <c r="D12451" s="2" t="s">
        <v>36552</v>
      </c>
      <c r="G12451" s="3" t="str">
        <f t="shared" si="1"/>
        <v> </v>
      </c>
      <c r="H12451" s="3" t="str">
        <f t="shared" si="2"/>
        <v> </v>
      </c>
      <c r="I12451" s="1" t="s">
        <v>2421</v>
      </c>
      <c r="J12451" s="1" t="s">
        <v>389</v>
      </c>
      <c r="K12451" s="1" t="s">
        <v>44</v>
      </c>
      <c r="L12451" s="1">
        <v>21.32</v>
      </c>
      <c r="M12451" s="1" t="s">
        <v>390</v>
      </c>
      <c r="N12451" s="1" t="s">
        <v>36555</v>
      </c>
      <c r="O12451" s="4">
        <v>44317.0</v>
      </c>
      <c r="P12451" s="4">
        <v>44231.0</v>
      </c>
      <c r="Q12451" s="1" t="s">
        <v>22487</v>
      </c>
      <c r="R12451" s="1" t="s">
        <v>22488</v>
      </c>
      <c r="S12451" s="1" t="s">
        <v>719</v>
      </c>
      <c r="T12451" s="1">
        <v>2451.0</v>
      </c>
      <c r="U12451" s="1" t="s">
        <v>22489</v>
      </c>
    </row>
    <row r="12452">
      <c r="A12452" s="1" t="s">
        <v>36673</v>
      </c>
      <c r="B12452" s="1">
        <v>35559.0</v>
      </c>
      <c r="C12452" s="1">
        <v>2132.0</v>
      </c>
      <c r="D12452" s="2" t="s">
        <v>36552</v>
      </c>
      <c r="G12452" s="3" t="str">
        <f t="shared" si="1"/>
        <v> </v>
      </c>
      <c r="H12452" s="3" t="str">
        <f t="shared" si="2"/>
        <v> </v>
      </c>
      <c r="I12452" s="1" t="s">
        <v>36674</v>
      </c>
      <c r="J12452" s="1" t="s">
        <v>389</v>
      </c>
      <c r="K12452" s="1" t="s">
        <v>44</v>
      </c>
      <c r="L12452" s="1">
        <v>23.33</v>
      </c>
      <c r="M12452" s="1" t="s">
        <v>390</v>
      </c>
      <c r="N12452" s="1" t="s">
        <v>36555</v>
      </c>
      <c r="O12452" s="4">
        <v>44317.0</v>
      </c>
      <c r="P12452" s="4">
        <v>44257.0</v>
      </c>
      <c r="Q12452" s="1" t="s">
        <v>36675</v>
      </c>
      <c r="R12452" s="1" t="s">
        <v>20359</v>
      </c>
      <c r="S12452" s="1" t="s">
        <v>604</v>
      </c>
      <c r="T12452" s="1">
        <v>94043.0</v>
      </c>
      <c r="U12452" s="1" t="s">
        <v>36676</v>
      </c>
    </row>
    <row r="12453">
      <c r="A12453" s="1" t="s">
        <v>36677</v>
      </c>
      <c r="B12453" s="1">
        <v>68901.0</v>
      </c>
      <c r="C12453" s="1">
        <v>2132.0</v>
      </c>
      <c r="D12453" s="2" t="s">
        <v>36552</v>
      </c>
      <c r="E12453" s="1" t="s">
        <v>467</v>
      </c>
      <c r="F12453" s="1" t="s">
        <v>36678</v>
      </c>
      <c r="G12453" s="3" t="str">
        <f t="shared" si="1"/>
        <v>Jasmine Ghannadpour</v>
      </c>
      <c r="H12453" s="3" t="str">
        <f t="shared" si="2"/>
        <v>JASMINE GHANNADPOUR</v>
      </c>
      <c r="J12453" s="1" t="s">
        <v>57</v>
      </c>
      <c r="K12453" s="1" t="s">
        <v>44</v>
      </c>
      <c r="L12453" s="1">
        <v>25.0</v>
      </c>
      <c r="M12453" s="1" t="s">
        <v>58</v>
      </c>
      <c r="N12453" s="1" t="s">
        <v>36555</v>
      </c>
      <c r="O12453" s="4">
        <v>44317.0</v>
      </c>
      <c r="P12453" s="4">
        <v>44224.0</v>
      </c>
      <c r="Q12453" s="1" t="s">
        <v>36679</v>
      </c>
      <c r="R12453" s="1" t="s">
        <v>2658</v>
      </c>
      <c r="S12453" s="1" t="s">
        <v>32</v>
      </c>
      <c r="T12453" s="1">
        <v>75035.0</v>
      </c>
      <c r="U12453" s="1" t="s">
        <v>36680</v>
      </c>
    </row>
    <row r="12454">
      <c r="A12454" s="1" t="s">
        <v>36681</v>
      </c>
      <c r="B12454" s="1">
        <v>68903.0</v>
      </c>
      <c r="C12454" s="1">
        <v>2132.0</v>
      </c>
      <c r="D12454" s="2" t="s">
        <v>36552</v>
      </c>
      <c r="E12454" s="1" t="s">
        <v>140</v>
      </c>
      <c r="F12454" s="1" t="s">
        <v>12197</v>
      </c>
      <c r="G12454" s="3" t="str">
        <f t="shared" si="1"/>
        <v>Michael Fisher</v>
      </c>
      <c r="H12454" s="3" t="str">
        <f t="shared" si="2"/>
        <v>MICHAEL FISHER</v>
      </c>
      <c r="J12454" s="1" t="s">
        <v>57</v>
      </c>
      <c r="K12454" s="1" t="s">
        <v>44</v>
      </c>
      <c r="L12454" s="1">
        <v>25.0</v>
      </c>
      <c r="M12454" s="1" t="s">
        <v>58</v>
      </c>
      <c r="N12454" s="1" t="s">
        <v>36555</v>
      </c>
      <c r="O12454" s="4">
        <v>44317.0</v>
      </c>
      <c r="P12454" s="4">
        <v>44224.0</v>
      </c>
      <c r="Q12454" s="1" t="s">
        <v>36682</v>
      </c>
      <c r="R12454" s="1" t="s">
        <v>18029</v>
      </c>
      <c r="S12454" s="1" t="s">
        <v>2424</v>
      </c>
      <c r="T12454" s="1">
        <v>80303.0</v>
      </c>
      <c r="U12454" s="1" t="s">
        <v>36683</v>
      </c>
    </row>
    <row r="12455">
      <c r="A12455" s="1" t="s">
        <v>36684</v>
      </c>
      <c r="B12455" s="1">
        <v>68913.0</v>
      </c>
      <c r="C12455" s="1">
        <v>2132.0</v>
      </c>
      <c r="D12455" s="2" t="s">
        <v>36552</v>
      </c>
      <c r="E12455" s="1" t="s">
        <v>36685</v>
      </c>
      <c r="F12455" s="1" t="s">
        <v>36686</v>
      </c>
      <c r="G12455" s="3" t="str">
        <f t="shared" si="1"/>
        <v>Farimeh Gholamhossein</v>
      </c>
      <c r="H12455" s="3" t="str">
        <f t="shared" si="2"/>
        <v>FARIMEH GHOLAMHOSSEIN</v>
      </c>
      <c r="J12455" s="1" t="s">
        <v>57</v>
      </c>
      <c r="K12455" s="1" t="s">
        <v>44</v>
      </c>
      <c r="L12455" s="1">
        <v>25.0</v>
      </c>
      <c r="M12455" s="1" t="s">
        <v>58</v>
      </c>
      <c r="N12455" s="1" t="s">
        <v>36555</v>
      </c>
      <c r="O12455" s="4">
        <v>44317.0</v>
      </c>
      <c r="P12455" s="4">
        <v>44225.0</v>
      </c>
      <c r="Q12455" s="1" t="s">
        <v>36687</v>
      </c>
      <c r="R12455" s="1" t="s">
        <v>1541</v>
      </c>
      <c r="S12455" s="1" t="s">
        <v>32</v>
      </c>
      <c r="T12455" s="1">
        <v>75024.0</v>
      </c>
      <c r="U12455" s="1" t="s">
        <v>36688</v>
      </c>
    </row>
    <row r="12456">
      <c r="A12456" s="1" t="s">
        <v>36689</v>
      </c>
      <c r="B12456" s="1">
        <v>68923.0</v>
      </c>
      <c r="C12456" s="1">
        <v>2132.0</v>
      </c>
      <c r="D12456" s="2" t="s">
        <v>36552</v>
      </c>
      <c r="E12456" s="1" t="s">
        <v>36690</v>
      </c>
      <c r="F12456" s="1" t="s">
        <v>36691</v>
      </c>
      <c r="G12456" s="3" t="str">
        <f t="shared" si="1"/>
        <v>Roya Shamshiri</v>
      </c>
      <c r="H12456" s="3" t="str">
        <f t="shared" si="2"/>
        <v>ROYA SHAMSHIRI</v>
      </c>
      <c r="J12456" s="1" t="s">
        <v>57</v>
      </c>
      <c r="K12456" s="1" t="s">
        <v>44</v>
      </c>
      <c r="L12456" s="1">
        <v>25.0</v>
      </c>
      <c r="M12456" s="1" t="s">
        <v>58</v>
      </c>
      <c r="N12456" s="1" t="s">
        <v>36555</v>
      </c>
      <c r="O12456" s="4">
        <v>44317.0</v>
      </c>
      <c r="P12456" s="4">
        <v>44227.0</v>
      </c>
      <c r="Q12456" s="1" t="s">
        <v>36692</v>
      </c>
      <c r="R12456" s="1" t="s">
        <v>1541</v>
      </c>
      <c r="S12456" s="1" t="s">
        <v>32</v>
      </c>
      <c r="T12456" s="1">
        <v>75025.0</v>
      </c>
      <c r="U12456" s="1" t="s">
        <v>36693</v>
      </c>
    </row>
    <row r="12457">
      <c r="A12457" s="1" t="s">
        <v>36694</v>
      </c>
      <c r="B12457" s="1">
        <v>68924.0</v>
      </c>
      <c r="C12457" s="1">
        <v>2132.0</v>
      </c>
      <c r="D12457" s="2" t="s">
        <v>36552</v>
      </c>
      <c r="E12457" s="1" t="s">
        <v>36690</v>
      </c>
      <c r="F12457" s="1" t="s">
        <v>36691</v>
      </c>
      <c r="G12457" s="3" t="str">
        <f t="shared" si="1"/>
        <v>Roya Shamshiri</v>
      </c>
      <c r="H12457" s="3" t="str">
        <f t="shared" si="2"/>
        <v>ROYA SHAMSHIRI</v>
      </c>
      <c r="J12457" s="1" t="s">
        <v>57</v>
      </c>
      <c r="K12457" s="1" t="s">
        <v>44</v>
      </c>
      <c r="L12457" s="1">
        <v>25.0</v>
      </c>
      <c r="M12457" s="1" t="s">
        <v>58</v>
      </c>
      <c r="N12457" s="1" t="s">
        <v>36555</v>
      </c>
      <c r="O12457" s="4">
        <v>44317.0</v>
      </c>
      <c r="P12457" s="4">
        <v>44227.0</v>
      </c>
      <c r="Q12457" s="1" t="s">
        <v>36692</v>
      </c>
      <c r="R12457" s="1" t="s">
        <v>1541</v>
      </c>
      <c r="S12457" s="1" t="s">
        <v>32</v>
      </c>
      <c r="T12457" s="1">
        <v>75025.0</v>
      </c>
      <c r="U12457" s="1" t="s">
        <v>36693</v>
      </c>
    </row>
    <row r="12458">
      <c r="A12458" s="1" t="s">
        <v>36695</v>
      </c>
      <c r="B12458" s="1">
        <v>68933.0</v>
      </c>
      <c r="C12458" s="1">
        <v>2132.0</v>
      </c>
      <c r="D12458" s="2" t="s">
        <v>36552</v>
      </c>
      <c r="E12458" s="1" t="s">
        <v>205</v>
      </c>
      <c r="F12458" s="1" t="s">
        <v>36696</v>
      </c>
      <c r="G12458" s="3" t="str">
        <f t="shared" si="1"/>
        <v>Jackie Gamper</v>
      </c>
      <c r="H12458" s="3" t="str">
        <f t="shared" si="2"/>
        <v>JACKIE GAMPER</v>
      </c>
      <c r="J12458" s="1" t="s">
        <v>57</v>
      </c>
      <c r="K12458" s="1" t="s">
        <v>44</v>
      </c>
      <c r="L12458" s="1">
        <v>25.0</v>
      </c>
      <c r="M12458" s="1" t="s">
        <v>58</v>
      </c>
      <c r="N12458" s="1" t="s">
        <v>36555</v>
      </c>
      <c r="O12458" s="4">
        <v>44317.0</v>
      </c>
      <c r="P12458" s="4">
        <v>44236.0</v>
      </c>
      <c r="Q12458" s="1" t="s">
        <v>36697</v>
      </c>
      <c r="R12458" s="1" t="s">
        <v>17406</v>
      </c>
      <c r="S12458" s="1" t="s">
        <v>3640</v>
      </c>
      <c r="T12458" s="1">
        <v>21204.0</v>
      </c>
      <c r="U12458" s="1" t="s">
        <v>36698</v>
      </c>
    </row>
    <row r="12459">
      <c r="A12459" s="1" t="s">
        <v>36699</v>
      </c>
      <c r="B12459" s="1">
        <v>68934.0</v>
      </c>
      <c r="C12459" s="1">
        <v>2132.0</v>
      </c>
      <c r="D12459" s="2" t="s">
        <v>36552</v>
      </c>
      <c r="E12459" s="1" t="s">
        <v>36700</v>
      </c>
      <c r="F12459" s="1" t="s">
        <v>11390</v>
      </c>
      <c r="G12459" s="3" t="str">
        <f t="shared" si="1"/>
        <v>Forouzan Heidari</v>
      </c>
      <c r="H12459" s="3" t="str">
        <f t="shared" si="2"/>
        <v>FOROUZAN HEIDARI</v>
      </c>
      <c r="J12459" s="1" t="s">
        <v>57</v>
      </c>
      <c r="K12459" s="1" t="s">
        <v>44</v>
      </c>
      <c r="L12459" s="1">
        <v>25.0</v>
      </c>
      <c r="M12459" s="1" t="s">
        <v>58</v>
      </c>
      <c r="N12459" s="1" t="s">
        <v>36555</v>
      </c>
      <c r="O12459" s="4">
        <v>44317.0</v>
      </c>
      <c r="P12459" s="4">
        <v>44236.0</v>
      </c>
      <c r="Q12459" s="1" t="s">
        <v>36701</v>
      </c>
      <c r="R12459" s="1" t="s">
        <v>6039</v>
      </c>
      <c r="S12459" s="1" t="s">
        <v>32</v>
      </c>
      <c r="T12459" s="1">
        <v>75056.0</v>
      </c>
      <c r="U12459" s="1" t="s">
        <v>36702</v>
      </c>
    </row>
    <row r="12460">
      <c r="A12460" s="1" t="s">
        <v>36703</v>
      </c>
      <c r="B12460" s="1">
        <v>68937.0</v>
      </c>
      <c r="C12460" s="1">
        <v>2132.0</v>
      </c>
      <c r="D12460" s="2" t="s">
        <v>36552</v>
      </c>
      <c r="E12460" s="1" t="s">
        <v>36704</v>
      </c>
      <c r="F12460" s="1" t="s">
        <v>36705</v>
      </c>
      <c r="G12460" s="3" t="str">
        <f t="shared" si="1"/>
        <v>Keith George Heacock</v>
      </c>
      <c r="H12460" s="3" t="str">
        <f t="shared" si="2"/>
        <v>KEITH GEORGE HEACOCK</v>
      </c>
      <c r="J12460" s="1" t="s">
        <v>57</v>
      </c>
      <c r="K12460" s="1" t="s">
        <v>44</v>
      </c>
      <c r="L12460" s="1">
        <v>25.0</v>
      </c>
      <c r="M12460" s="1" t="s">
        <v>58</v>
      </c>
      <c r="N12460" s="1" t="s">
        <v>36555</v>
      </c>
      <c r="O12460" s="4">
        <v>44317.0</v>
      </c>
      <c r="P12460" s="4">
        <v>44236.0</v>
      </c>
      <c r="Q12460" s="1" t="s">
        <v>36706</v>
      </c>
      <c r="R12460" s="1" t="s">
        <v>15051</v>
      </c>
      <c r="S12460" s="1" t="s">
        <v>604</v>
      </c>
      <c r="T12460" s="1">
        <v>95030.0</v>
      </c>
      <c r="U12460" s="1" t="s">
        <v>36707</v>
      </c>
    </row>
    <row r="12461">
      <c r="A12461" s="1" t="s">
        <v>36708</v>
      </c>
      <c r="B12461" s="1">
        <v>68943.0</v>
      </c>
      <c r="C12461" s="1">
        <v>2132.0</v>
      </c>
      <c r="D12461" s="2" t="s">
        <v>36552</v>
      </c>
      <c r="E12461" s="1" t="s">
        <v>36709</v>
      </c>
      <c r="F12461" s="1" t="s">
        <v>36710</v>
      </c>
      <c r="G12461" s="3" t="str">
        <f t="shared" si="1"/>
        <v>Massoud Monshizadeh</v>
      </c>
      <c r="H12461" s="3" t="str">
        <f t="shared" si="2"/>
        <v>MASSOUD MONSHIZADEH</v>
      </c>
      <c r="J12461" s="1" t="s">
        <v>57</v>
      </c>
      <c r="K12461" s="1" t="s">
        <v>44</v>
      </c>
      <c r="L12461" s="1">
        <v>25.0</v>
      </c>
      <c r="M12461" s="1" t="s">
        <v>58</v>
      </c>
      <c r="N12461" s="1" t="s">
        <v>36555</v>
      </c>
      <c r="O12461" s="4">
        <v>44317.0</v>
      </c>
      <c r="P12461" s="4">
        <v>44236.0</v>
      </c>
      <c r="Q12461" s="1" t="s">
        <v>36711</v>
      </c>
      <c r="R12461" s="1" t="s">
        <v>357</v>
      </c>
      <c r="S12461" s="1" t="s">
        <v>32</v>
      </c>
      <c r="T12461" s="1">
        <v>75080.0</v>
      </c>
      <c r="U12461" s="1" t="s">
        <v>36712</v>
      </c>
    </row>
    <row r="12462">
      <c r="A12462" s="1" t="s">
        <v>36713</v>
      </c>
      <c r="B12462" s="1">
        <v>68967.0</v>
      </c>
      <c r="C12462" s="1">
        <v>2132.0</v>
      </c>
      <c r="D12462" s="2" t="s">
        <v>36552</v>
      </c>
      <c r="E12462" s="1" t="s">
        <v>921</v>
      </c>
      <c r="F12462" s="1" t="s">
        <v>21496</v>
      </c>
      <c r="G12462" s="3" t="str">
        <f t="shared" si="1"/>
        <v>David Sanchez</v>
      </c>
      <c r="H12462" s="3" t="str">
        <f t="shared" si="2"/>
        <v>DAVID SANCHEZ</v>
      </c>
      <c r="J12462" s="1" t="s">
        <v>57</v>
      </c>
      <c r="K12462" s="1" t="s">
        <v>44</v>
      </c>
      <c r="L12462" s="1">
        <v>25.0</v>
      </c>
      <c r="M12462" s="1" t="s">
        <v>58</v>
      </c>
      <c r="N12462" s="1" t="s">
        <v>36555</v>
      </c>
      <c r="O12462" s="4">
        <v>44317.0</v>
      </c>
      <c r="P12462" s="4">
        <v>44251.0</v>
      </c>
      <c r="Q12462" s="1" t="s">
        <v>36714</v>
      </c>
      <c r="R12462" s="1" t="s">
        <v>14651</v>
      </c>
      <c r="S12462" s="1" t="s">
        <v>32</v>
      </c>
      <c r="T12462" s="1">
        <v>78526.0</v>
      </c>
      <c r="U12462" s="1" t="s">
        <v>36715</v>
      </c>
    </row>
    <row r="12463">
      <c r="A12463" s="1" t="s">
        <v>36716</v>
      </c>
      <c r="B12463" s="1">
        <v>68968.0</v>
      </c>
      <c r="C12463" s="1">
        <v>2132.0</v>
      </c>
      <c r="D12463" s="2" t="s">
        <v>36552</v>
      </c>
      <c r="E12463" s="1" t="s">
        <v>2295</v>
      </c>
      <c r="F12463" s="1" t="s">
        <v>36717</v>
      </c>
      <c r="G12463" s="3" t="str">
        <f t="shared" si="1"/>
        <v>Paul Coggiola</v>
      </c>
      <c r="H12463" s="3" t="str">
        <f t="shared" si="2"/>
        <v>PAUL COGGIOLA</v>
      </c>
      <c r="J12463" s="1" t="s">
        <v>57</v>
      </c>
      <c r="K12463" s="1" t="s">
        <v>44</v>
      </c>
      <c r="L12463" s="1">
        <v>25.0</v>
      </c>
      <c r="M12463" s="1" t="s">
        <v>58</v>
      </c>
      <c r="N12463" s="1" t="s">
        <v>36555</v>
      </c>
      <c r="O12463" s="4">
        <v>44317.0</v>
      </c>
      <c r="P12463" s="4">
        <v>44251.0</v>
      </c>
      <c r="Q12463" s="1" t="s">
        <v>36718</v>
      </c>
      <c r="R12463" s="1" t="s">
        <v>36719</v>
      </c>
      <c r="S12463" s="1" t="s">
        <v>604</v>
      </c>
      <c r="T12463" s="1">
        <v>90291.0</v>
      </c>
      <c r="U12463" s="1" t="s">
        <v>36720</v>
      </c>
    </row>
    <row r="12464">
      <c r="A12464" s="1" t="s">
        <v>36721</v>
      </c>
      <c r="B12464" s="1">
        <v>68976.0</v>
      </c>
      <c r="C12464" s="1">
        <v>2132.0</v>
      </c>
      <c r="D12464" s="2" t="s">
        <v>36552</v>
      </c>
      <c r="E12464" s="1" t="s">
        <v>167</v>
      </c>
      <c r="F12464" s="1" t="s">
        <v>168</v>
      </c>
      <c r="G12464" s="3" t="str">
        <f t="shared" si="1"/>
        <v>Chris Leal</v>
      </c>
      <c r="H12464" s="3" t="str">
        <f t="shared" si="2"/>
        <v>CHRIS LEAL</v>
      </c>
      <c r="J12464" s="1" t="s">
        <v>57</v>
      </c>
      <c r="K12464" s="1" t="s">
        <v>44</v>
      </c>
      <c r="L12464" s="1">
        <v>25.0</v>
      </c>
      <c r="M12464" s="1" t="s">
        <v>58</v>
      </c>
      <c r="N12464" s="1" t="s">
        <v>36555</v>
      </c>
      <c r="O12464" s="4">
        <v>44317.0</v>
      </c>
      <c r="P12464" s="4">
        <v>44252.0</v>
      </c>
      <c r="Q12464" s="1" t="s">
        <v>36722</v>
      </c>
      <c r="R12464" s="1" t="s">
        <v>31</v>
      </c>
      <c r="S12464" s="1" t="s">
        <v>32</v>
      </c>
      <c r="T12464" s="1">
        <v>75202.0</v>
      </c>
      <c r="U12464" s="1" t="s">
        <v>36723</v>
      </c>
    </row>
    <row r="12465">
      <c r="A12465" s="1" t="s">
        <v>36724</v>
      </c>
      <c r="B12465" s="1">
        <v>69000.0</v>
      </c>
      <c r="C12465" s="1">
        <v>2132.0</v>
      </c>
      <c r="D12465" s="2" t="s">
        <v>36552</v>
      </c>
      <c r="E12465" s="1" t="s">
        <v>2961</v>
      </c>
      <c r="F12465" s="1" t="s">
        <v>36725</v>
      </c>
      <c r="G12465" s="3" t="str">
        <f t="shared" si="1"/>
        <v>Marc Fuentes</v>
      </c>
      <c r="H12465" s="3" t="str">
        <f t="shared" si="2"/>
        <v>MARC FUENTES</v>
      </c>
      <c r="J12465" s="1" t="s">
        <v>57</v>
      </c>
      <c r="K12465" s="1" t="s">
        <v>44</v>
      </c>
      <c r="L12465" s="1">
        <v>25.0</v>
      </c>
      <c r="M12465" s="1" t="s">
        <v>58</v>
      </c>
      <c r="N12465" s="1" t="s">
        <v>36555</v>
      </c>
      <c r="O12465" s="4">
        <v>44317.0</v>
      </c>
      <c r="P12465" s="4">
        <v>44257.0</v>
      </c>
      <c r="Q12465" s="1" t="s">
        <v>36726</v>
      </c>
      <c r="R12465" s="1" t="s">
        <v>31</v>
      </c>
      <c r="S12465" s="1" t="s">
        <v>32</v>
      </c>
      <c r="T12465" s="1">
        <v>75211.0</v>
      </c>
      <c r="U12465" s="1" t="s">
        <v>36727</v>
      </c>
    </row>
    <row r="12466">
      <c r="A12466" s="1" t="s">
        <v>36728</v>
      </c>
      <c r="B12466" s="1">
        <v>69012.0</v>
      </c>
      <c r="C12466" s="1">
        <v>2132.0</v>
      </c>
      <c r="D12466" s="2" t="s">
        <v>36552</v>
      </c>
      <c r="E12466" s="1" t="s">
        <v>24</v>
      </c>
      <c r="F12466" s="1" t="s">
        <v>19604</v>
      </c>
      <c r="G12466" s="3" t="str">
        <f t="shared" si="1"/>
        <v>Adam Kolodny</v>
      </c>
      <c r="H12466" s="3" t="str">
        <f t="shared" si="2"/>
        <v>ADAM KOLODNY</v>
      </c>
      <c r="J12466" s="1" t="s">
        <v>57</v>
      </c>
      <c r="K12466" s="1" t="s">
        <v>44</v>
      </c>
      <c r="L12466" s="1">
        <v>25.0</v>
      </c>
      <c r="M12466" s="1" t="s">
        <v>58</v>
      </c>
      <c r="N12466" s="1" t="s">
        <v>36555</v>
      </c>
      <c r="O12466" s="4">
        <v>44317.0</v>
      </c>
      <c r="P12466" s="4">
        <v>44259.0</v>
      </c>
      <c r="Q12466" s="1" t="s">
        <v>19605</v>
      </c>
      <c r="R12466" s="1" t="s">
        <v>1541</v>
      </c>
      <c r="S12466" s="1" t="s">
        <v>32</v>
      </c>
      <c r="T12466" s="1">
        <v>75023.0</v>
      </c>
      <c r="U12466" s="1" t="s">
        <v>19606</v>
      </c>
    </row>
    <row r="12467">
      <c r="A12467" s="1" t="s">
        <v>36729</v>
      </c>
      <c r="B12467" s="1">
        <v>69013.0</v>
      </c>
      <c r="C12467" s="1">
        <v>2132.0</v>
      </c>
      <c r="D12467" s="2" t="s">
        <v>36552</v>
      </c>
      <c r="E12467" s="1" t="s">
        <v>36730</v>
      </c>
      <c r="F12467" s="1" t="s">
        <v>36731</v>
      </c>
      <c r="G12467" s="3" t="str">
        <f t="shared" si="1"/>
        <v>Javad Birjandtalab Golkhatmi</v>
      </c>
      <c r="H12467" s="3" t="str">
        <f t="shared" si="2"/>
        <v>JAVAD BIRJANDTALAB GOLKHATMI</v>
      </c>
      <c r="J12467" s="1" t="s">
        <v>57</v>
      </c>
      <c r="K12467" s="1" t="s">
        <v>44</v>
      </c>
      <c r="L12467" s="1">
        <v>25.0</v>
      </c>
      <c r="M12467" s="1" t="s">
        <v>58</v>
      </c>
      <c r="N12467" s="1" t="s">
        <v>36555</v>
      </c>
      <c r="O12467" s="4">
        <v>44317.0</v>
      </c>
      <c r="P12467" s="4">
        <v>44260.0</v>
      </c>
      <c r="Q12467" s="1" t="s">
        <v>36732</v>
      </c>
      <c r="R12467" s="1" t="s">
        <v>6039</v>
      </c>
      <c r="S12467" s="1" t="s">
        <v>32</v>
      </c>
      <c r="T12467" s="1">
        <v>75056.0</v>
      </c>
      <c r="U12467" s="1" t="s">
        <v>36733</v>
      </c>
    </row>
    <row r="12468">
      <c r="A12468" s="1" t="s">
        <v>36734</v>
      </c>
      <c r="B12468" s="1">
        <v>69014.0</v>
      </c>
      <c r="C12468" s="1">
        <v>2132.0</v>
      </c>
      <c r="D12468" s="2" t="s">
        <v>36552</v>
      </c>
      <c r="E12468" s="1" t="s">
        <v>36700</v>
      </c>
      <c r="F12468" s="1" t="s">
        <v>11390</v>
      </c>
      <c r="G12468" s="3" t="str">
        <f t="shared" si="1"/>
        <v>Forouzan Heidari</v>
      </c>
      <c r="H12468" s="3" t="str">
        <f t="shared" si="2"/>
        <v>FOROUZAN HEIDARI</v>
      </c>
      <c r="J12468" s="1" t="s">
        <v>57</v>
      </c>
      <c r="K12468" s="1" t="s">
        <v>44</v>
      </c>
      <c r="L12468" s="1">
        <v>25.0</v>
      </c>
      <c r="M12468" s="1" t="s">
        <v>58</v>
      </c>
      <c r="N12468" s="1" t="s">
        <v>36555</v>
      </c>
      <c r="O12468" s="4">
        <v>44317.0</v>
      </c>
      <c r="P12468" s="4">
        <v>44260.0</v>
      </c>
      <c r="Q12468" s="1" t="s">
        <v>36701</v>
      </c>
      <c r="R12468" s="1" t="s">
        <v>6039</v>
      </c>
      <c r="S12468" s="1" t="s">
        <v>32</v>
      </c>
      <c r="T12468" s="1">
        <v>75056.0</v>
      </c>
      <c r="U12468" s="1" t="s">
        <v>36702</v>
      </c>
    </row>
    <row r="12469">
      <c r="A12469" s="1" t="s">
        <v>36735</v>
      </c>
      <c r="B12469" s="1">
        <v>69020.0</v>
      </c>
      <c r="C12469" s="1">
        <v>2132.0</v>
      </c>
      <c r="D12469" s="2" t="s">
        <v>36552</v>
      </c>
      <c r="E12469" s="1" t="s">
        <v>36736</v>
      </c>
      <c r="F12469" s="1" t="s">
        <v>36737</v>
      </c>
      <c r="G12469" s="3" t="str">
        <f t="shared" si="1"/>
        <v>Hesam Mohamedianfard</v>
      </c>
      <c r="H12469" s="3" t="str">
        <f t="shared" si="2"/>
        <v>HESAM MOHAMEDIANFARD</v>
      </c>
      <c r="J12469" s="1" t="s">
        <v>57</v>
      </c>
      <c r="K12469" s="1" t="s">
        <v>44</v>
      </c>
      <c r="L12469" s="1">
        <v>25.0</v>
      </c>
      <c r="M12469" s="1" t="s">
        <v>58</v>
      </c>
      <c r="N12469" s="1" t="s">
        <v>36555</v>
      </c>
      <c r="O12469" s="4">
        <v>44317.0</v>
      </c>
      <c r="P12469" s="4">
        <v>44262.0</v>
      </c>
      <c r="Q12469" s="1" t="s">
        <v>36738</v>
      </c>
      <c r="R12469" s="1" t="s">
        <v>2658</v>
      </c>
      <c r="S12469" s="1" t="s">
        <v>32</v>
      </c>
      <c r="T12469" s="1">
        <v>75035.0</v>
      </c>
      <c r="U12469" s="1" t="s">
        <v>36739</v>
      </c>
    </row>
    <row r="12470">
      <c r="A12470" s="1" t="s">
        <v>36740</v>
      </c>
      <c r="B12470" s="1">
        <v>69028.0</v>
      </c>
      <c r="C12470" s="1">
        <v>2132.0</v>
      </c>
      <c r="D12470" s="2" t="s">
        <v>36552</v>
      </c>
      <c r="E12470" s="1" t="s">
        <v>36700</v>
      </c>
      <c r="F12470" s="1" t="s">
        <v>11390</v>
      </c>
      <c r="G12470" s="3" t="str">
        <f t="shared" si="1"/>
        <v>Forouzan Heidari</v>
      </c>
      <c r="H12470" s="3" t="str">
        <f t="shared" si="2"/>
        <v>FOROUZAN HEIDARI</v>
      </c>
      <c r="J12470" s="1" t="s">
        <v>57</v>
      </c>
      <c r="K12470" s="1" t="s">
        <v>44</v>
      </c>
      <c r="L12470" s="1">
        <v>25.0</v>
      </c>
      <c r="M12470" s="1" t="s">
        <v>58</v>
      </c>
      <c r="N12470" s="1" t="s">
        <v>36555</v>
      </c>
      <c r="O12470" s="4">
        <v>44317.0</v>
      </c>
      <c r="P12470" s="4">
        <v>44264.0</v>
      </c>
      <c r="Q12470" s="1" t="s">
        <v>36701</v>
      </c>
      <c r="R12470" s="1" t="s">
        <v>6039</v>
      </c>
      <c r="S12470" s="1" t="s">
        <v>32</v>
      </c>
      <c r="T12470" s="1">
        <v>75056.0</v>
      </c>
      <c r="U12470" s="1" t="s">
        <v>36702</v>
      </c>
    </row>
    <row r="12471">
      <c r="A12471" s="1" t="s">
        <v>36741</v>
      </c>
      <c r="B12471" s="1">
        <v>69029.0</v>
      </c>
      <c r="C12471" s="1">
        <v>2132.0</v>
      </c>
      <c r="D12471" s="2" t="s">
        <v>36552</v>
      </c>
      <c r="E12471" s="1" t="s">
        <v>36742</v>
      </c>
      <c r="F12471" s="1" t="s">
        <v>36678</v>
      </c>
      <c r="G12471" s="3" t="str">
        <f t="shared" si="1"/>
        <v>Hassan Ghannadpour</v>
      </c>
      <c r="H12471" s="3" t="str">
        <f t="shared" si="2"/>
        <v>HASSAN GHANNADPOUR</v>
      </c>
      <c r="J12471" s="1" t="s">
        <v>57</v>
      </c>
      <c r="K12471" s="1" t="s">
        <v>44</v>
      </c>
      <c r="L12471" s="1">
        <v>25.0</v>
      </c>
      <c r="M12471" s="1" t="s">
        <v>58</v>
      </c>
      <c r="N12471" s="1" t="s">
        <v>36555</v>
      </c>
      <c r="O12471" s="4">
        <v>44317.0</v>
      </c>
      <c r="P12471" s="4">
        <v>44265.0</v>
      </c>
      <c r="Q12471" s="1" t="s">
        <v>36743</v>
      </c>
      <c r="R12471" s="1" t="s">
        <v>739</v>
      </c>
      <c r="S12471" s="1" t="s">
        <v>32</v>
      </c>
      <c r="T12471" s="1">
        <v>75071.0</v>
      </c>
      <c r="U12471" s="1" t="s">
        <v>36744</v>
      </c>
    </row>
    <row r="12472">
      <c r="A12472" s="1" t="s">
        <v>36745</v>
      </c>
      <c r="B12472" s="1">
        <v>69033.0</v>
      </c>
      <c r="C12472" s="1">
        <v>2132.0</v>
      </c>
      <c r="D12472" s="2" t="s">
        <v>36552</v>
      </c>
      <c r="E12472" s="1" t="s">
        <v>12273</v>
      </c>
      <c r="F12472" s="1" t="s">
        <v>36746</v>
      </c>
      <c r="G12472" s="3" t="str">
        <f t="shared" si="1"/>
        <v>Ida Saki</v>
      </c>
      <c r="H12472" s="3" t="str">
        <f t="shared" si="2"/>
        <v>IDA SAKI</v>
      </c>
      <c r="J12472" s="1" t="s">
        <v>57</v>
      </c>
      <c r="K12472" s="1" t="s">
        <v>44</v>
      </c>
      <c r="L12472" s="1">
        <v>25.0</v>
      </c>
      <c r="M12472" s="1" t="s">
        <v>58</v>
      </c>
      <c r="N12472" s="1" t="s">
        <v>36555</v>
      </c>
      <c r="O12472" s="4">
        <v>44317.0</v>
      </c>
      <c r="P12472" s="4">
        <v>44267.0</v>
      </c>
      <c r="Q12472" s="1" t="s">
        <v>36747</v>
      </c>
      <c r="R12472" s="1" t="s">
        <v>36748</v>
      </c>
      <c r="S12472" s="1" t="s">
        <v>375</v>
      </c>
      <c r="T12472" s="1">
        <v>11104.0</v>
      </c>
      <c r="U12472" s="1" t="s">
        <v>36749</v>
      </c>
    </row>
    <row r="12473">
      <c r="A12473" s="1" t="s">
        <v>36750</v>
      </c>
      <c r="B12473" s="1">
        <v>69036.0</v>
      </c>
      <c r="C12473" s="1">
        <v>2132.0</v>
      </c>
      <c r="D12473" s="2" t="s">
        <v>36552</v>
      </c>
      <c r="E12473" s="1" t="s">
        <v>36751</v>
      </c>
      <c r="F12473" s="1" t="s">
        <v>36752</v>
      </c>
      <c r="G12473" s="3" t="str">
        <f t="shared" si="1"/>
        <v>Neda Moghadam</v>
      </c>
      <c r="H12473" s="3" t="str">
        <f t="shared" si="2"/>
        <v>NEDA MOGHADAM</v>
      </c>
      <c r="J12473" s="1" t="s">
        <v>57</v>
      </c>
      <c r="K12473" s="1" t="s">
        <v>44</v>
      </c>
      <c r="L12473" s="1">
        <v>25.0</v>
      </c>
      <c r="M12473" s="1" t="s">
        <v>58</v>
      </c>
      <c r="N12473" s="1" t="s">
        <v>36555</v>
      </c>
      <c r="O12473" s="4">
        <v>44317.0</v>
      </c>
      <c r="P12473" s="4">
        <v>44268.0</v>
      </c>
      <c r="Q12473" s="1" t="s">
        <v>36753</v>
      </c>
      <c r="R12473" s="1" t="s">
        <v>1541</v>
      </c>
      <c r="S12473" s="1" t="s">
        <v>32</v>
      </c>
      <c r="T12473" s="1">
        <v>75024.0</v>
      </c>
      <c r="U12473" s="1" t="s">
        <v>36754</v>
      </c>
    </row>
    <row r="12474">
      <c r="A12474" s="1" t="s">
        <v>36755</v>
      </c>
      <c r="B12474" s="1">
        <v>69037.0</v>
      </c>
      <c r="C12474" s="1">
        <v>2132.0</v>
      </c>
      <c r="D12474" s="2" t="s">
        <v>36552</v>
      </c>
      <c r="E12474" s="1" t="s">
        <v>36756</v>
      </c>
      <c r="F12474" s="1" t="s">
        <v>36757</v>
      </c>
      <c r="G12474" s="3" t="str">
        <f t="shared" si="1"/>
        <v>Narges Matinpour</v>
      </c>
      <c r="H12474" s="3" t="str">
        <f t="shared" si="2"/>
        <v>NARGES MATINPOUR</v>
      </c>
      <c r="J12474" s="1" t="s">
        <v>57</v>
      </c>
      <c r="K12474" s="1" t="s">
        <v>44</v>
      </c>
      <c r="L12474" s="1">
        <v>25.0</v>
      </c>
      <c r="M12474" s="1" t="s">
        <v>58</v>
      </c>
      <c r="N12474" s="1" t="s">
        <v>36555</v>
      </c>
      <c r="O12474" s="4">
        <v>44317.0</v>
      </c>
      <c r="P12474" s="4">
        <v>44268.0</v>
      </c>
      <c r="Q12474" s="1" t="s">
        <v>36758</v>
      </c>
      <c r="R12474" s="1" t="s">
        <v>1541</v>
      </c>
      <c r="S12474" s="1" t="s">
        <v>32</v>
      </c>
      <c r="T12474" s="1">
        <v>75025.0</v>
      </c>
      <c r="U12474" s="1" t="s">
        <v>36759</v>
      </c>
    </row>
    <row r="12475">
      <c r="A12475" s="1" t="s">
        <v>36760</v>
      </c>
      <c r="B12475" s="1">
        <v>69039.0</v>
      </c>
      <c r="C12475" s="1">
        <v>2132.0</v>
      </c>
      <c r="D12475" s="2" t="s">
        <v>36552</v>
      </c>
      <c r="E12475" s="1" t="s">
        <v>36690</v>
      </c>
      <c r="F12475" s="1" t="s">
        <v>36761</v>
      </c>
      <c r="G12475" s="3" t="str">
        <f t="shared" si="1"/>
        <v>Roya Rahmani</v>
      </c>
      <c r="H12475" s="3" t="str">
        <f t="shared" si="2"/>
        <v>ROYA RAHMANI</v>
      </c>
      <c r="J12475" s="1" t="s">
        <v>57</v>
      </c>
      <c r="K12475" s="1" t="s">
        <v>44</v>
      </c>
      <c r="L12475" s="1">
        <v>25.0</v>
      </c>
      <c r="M12475" s="1" t="s">
        <v>58</v>
      </c>
      <c r="N12475" s="1" t="s">
        <v>36555</v>
      </c>
      <c r="O12475" s="4">
        <v>44317.0</v>
      </c>
      <c r="P12475" s="4">
        <v>44268.0</v>
      </c>
      <c r="Q12475" s="1" t="s">
        <v>36762</v>
      </c>
      <c r="R12475" s="1" t="s">
        <v>1541</v>
      </c>
      <c r="S12475" s="1" t="s">
        <v>32</v>
      </c>
      <c r="T12475" s="1">
        <v>75093.0</v>
      </c>
      <c r="U12475" s="1" t="s">
        <v>36763</v>
      </c>
    </row>
    <row r="12476">
      <c r="A12476" s="1" t="s">
        <v>36764</v>
      </c>
      <c r="B12476" s="1">
        <v>69050.0</v>
      </c>
      <c r="C12476" s="1">
        <v>2132.0</v>
      </c>
      <c r="D12476" s="2" t="s">
        <v>36552</v>
      </c>
      <c r="E12476" s="1" t="s">
        <v>337</v>
      </c>
      <c r="F12476" s="1" t="s">
        <v>18779</v>
      </c>
      <c r="G12476" s="3" t="str">
        <f t="shared" si="1"/>
        <v>Christopher Duong</v>
      </c>
      <c r="H12476" s="3" t="str">
        <f t="shared" si="2"/>
        <v>CHRISTOPHER DUONG</v>
      </c>
      <c r="J12476" s="1" t="s">
        <v>57</v>
      </c>
      <c r="K12476" s="1" t="s">
        <v>44</v>
      </c>
      <c r="L12476" s="1">
        <v>25.0</v>
      </c>
      <c r="M12476" s="1" t="s">
        <v>58</v>
      </c>
      <c r="N12476" s="1" t="s">
        <v>36555</v>
      </c>
      <c r="O12476" s="4">
        <v>44317.0</v>
      </c>
      <c r="P12476" s="4">
        <v>44271.0</v>
      </c>
      <c r="Q12476" s="1" t="s">
        <v>36765</v>
      </c>
      <c r="R12476" s="1" t="s">
        <v>31</v>
      </c>
      <c r="S12476" s="1" t="s">
        <v>32</v>
      </c>
      <c r="T12476" s="1">
        <v>75206.0</v>
      </c>
      <c r="U12476" s="1" t="s">
        <v>36766</v>
      </c>
    </row>
    <row r="12477">
      <c r="A12477" s="1" t="s">
        <v>36767</v>
      </c>
      <c r="B12477" s="1">
        <v>69054.0</v>
      </c>
      <c r="C12477" s="1">
        <v>2132.0</v>
      </c>
      <c r="D12477" s="2" t="s">
        <v>36552</v>
      </c>
      <c r="E12477" s="1" t="s">
        <v>7715</v>
      </c>
      <c r="F12477" s="1" t="s">
        <v>13182</v>
      </c>
      <c r="G12477" s="3" t="str">
        <f t="shared" si="1"/>
        <v>Marcus Ramos</v>
      </c>
      <c r="H12477" s="3" t="str">
        <f t="shared" si="2"/>
        <v>MARCUS RAMOS</v>
      </c>
      <c r="J12477" s="1" t="s">
        <v>57</v>
      </c>
      <c r="K12477" s="1" t="s">
        <v>44</v>
      </c>
      <c r="L12477" s="1">
        <v>25.0</v>
      </c>
      <c r="M12477" s="1" t="s">
        <v>58</v>
      </c>
      <c r="N12477" s="1" t="s">
        <v>36555</v>
      </c>
      <c r="O12477" s="4">
        <v>44317.0</v>
      </c>
      <c r="P12477" s="4">
        <v>44273.0</v>
      </c>
      <c r="Q12477" s="1" t="s">
        <v>36768</v>
      </c>
      <c r="R12477" s="1" t="s">
        <v>31</v>
      </c>
      <c r="S12477" s="1" t="s">
        <v>32</v>
      </c>
      <c r="T12477" s="1">
        <v>75227.0</v>
      </c>
      <c r="U12477" s="1" t="s">
        <v>36769</v>
      </c>
    </row>
    <row r="12478">
      <c r="A12478" s="1" t="s">
        <v>36770</v>
      </c>
      <c r="B12478" s="1">
        <v>69059.0</v>
      </c>
      <c r="C12478" s="1">
        <v>2132.0</v>
      </c>
      <c r="D12478" s="2" t="s">
        <v>36552</v>
      </c>
      <c r="E12478" s="1" t="s">
        <v>36771</v>
      </c>
      <c r="F12478" s="1" t="s">
        <v>9020</v>
      </c>
      <c r="G12478" s="3" t="str">
        <f t="shared" si="1"/>
        <v>Tsuki Brooks</v>
      </c>
      <c r="H12478" s="3" t="str">
        <f t="shared" si="2"/>
        <v>TSUKI BROOKS</v>
      </c>
      <c r="J12478" s="1" t="s">
        <v>57</v>
      </c>
      <c r="K12478" s="1" t="s">
        <v>44</v>
      </c>
      <c r="L12478" s="1">
        <v>25.0</v>
      </c>
      <c r="M12478" s="1" t="s">
        <v>58</v>
      </c>
      <c r="N12478" s="1" t="s">
        <v>36555</v>
      </c>
      <c r="O12478" s="4">
        <v>44317.0</v>
      </c>
      <c r="P12478" s="4">
        <v>44274.0</v>
      </c>
      <c r="Q12478" s="1" t="s">
        <v>36772</v>
      </c>
      <c r="R12478" s="1" t="s">
        <v>31</v>
      </c>
      <c r="S12478" s="1" t="s">
        <v>32</v>
      </c>
      <c r="T12478" s="1">
        <v>75201.0</v>
      </c>
      <c r="U12478" s="1" t="s">
        <v>36773</v>
      </c>
    </row>
    <row r="12479">
      <c r="A12479" s="1" t="s">
        <v>36774</v>
      </c>
      <c r="B12479" s="1">
        <v>69064.0</v>
      </c>
      <c r="C12479" s="1">
        <v>2132.0</v>
      </c>
      <c r="D12479" s="2" t="s">
        <v>36552</v>
      </c>
      <c r="E12479" s="1" t="s">
        <v>547</v>
      </c>
      <c r="F12479" s="1" t="s">
        <v>4079</v>
      </c>
      <c r="G12479" s="3" t="str">
        <f t="shared" si="1"/>
        <v>John Vance</v>
      </c>
      <c r="H12479" s="3" t="str">
        <f t="shared" si="2"/>
        <v>JOHN VANCE</v>
      </c>
      <c r="J12479" s="1" t="s">
        <v>57</v>
      </c>
      <c r="K12479" s="1" t="s">
        <v>44</v>
      </c>
      <c r="L12479" s="1">
        <v>25.0</v>
      </c>
      <c r="M12479" s="1" t="s">
        <v>58</v>
      </c>
      <c r="N12479" s="1" t="s">
        <v>36555</v>
      </c>
      <c r="O12479" s="4">
        <v>44317.0</v>
      </c>
      <c r="P12479" s="4">
        <v>44275.0</v>
      </c>
      <c r="Q12479" s="1" t="s">
        <v>36775</v>
      </c>
      <c r="R12479" s="1" t="s">
        <v>31</v>
      </c>
      <c r="S12479" s="1" t="s">
        <v>32</v>
      </c>
      <c r="T12479" s="1">
        <v>75231.0</v>
      </c>
      <c r="U12479" s="1" t="s">
        <v>36776</v>
      </c>
    </row>
    <row r="12480">
      <c r="A12480" s="1" t="s">
        <v>36777</v>
      </c>
      <c r="B12480" s="1">
        <v>69068.0</v>
      </c>
      <c r="C12480" s="1">
        <v>2132.0</v>
      </c>
      <c r="D12480" s="2" t="s">
        <v>36552</v>
      </c>
      <c r="E12480" s="1" t="s">
        <v>36575</v>
      </c>
      <c r="F12480" s="1" t="s">
        <v>36778</v>
      </c>
      <c r="G12480" s="3" t="str">
        <f t="shared" si="1"/>
        <v>Ali Ziania</v>
      </c>
      <c r="H12480" s="3" t="str">
        <f t="shared" si="2"/>
        <v>ALI ZIANIA</v>
      </c>
      <c r="J12480" s="1" t="s">
        <v>57</v>
      </c>
      <c r="K12480" s="1" t="s">
        <v>44</v>
      </c>
      <c r="L12480" s="1">
        <v>25.0</v>
      </c>
      <c r="M12480" s="1" t="s">
        <v>58</v>
      </c>
      <c r="N12480" s="1" t="s">
        <v>36555</v>
      </c>
      <c r="O12480" s="4">
        <v>44317.0</v>
      </c>
      <c r="P12480" s="4">
        <v>44277.0</v>
      </c>
      <c r="Q12480" s="1" t="s">
        <v>36577</v>
      </c>
      <c r="R12480" s="1" t="s">
        <v>323</v>
      </c>
      <c r="S12480" s="1" t="s">
        <v>32</v>
      </c>
      <c r="T12480" s="1">
        <v>77068.0</v>
      </c>
      <c r="U12480" s="1" t="s">
        <v>36578</v>
      </c>
    </row>
    <row r="12481">
      <c r="A12481" s="1" t="s">
        <v>36779</v>
      </c>
      <c r="B12481" s="1">
        <v>69078.0</v>
      </c>
      <c r="C12481" s="1">
        <v>2132.0</v>
      </c>
      <c r="D12481" s="2" t="s">
        <v>36552</v>
      </c>
      <c r="E12481" s="1" t="s">
        <v>6431</v>
      </c>
      <c r="F12481" s="1" t="s">
        <v>4477</v>
      </c>
      <c r="G12481" s="3" t="str">
        <f t="shared" si="1"/>
        <v>Zachary Evans</v>
      </c>
      <c r="H12481" s="3" t="str">
        <f t="shared" si="2"/>
        <v>ZACHARY EVANS</v>
      </c>
      <c r="J12481" s="1" t="s">
        <v>57</v>
      </c>
      <c r="K12481" s="1" t="s">
        <v>44</v>
      </c>
      <c r="L12481" s="1">
        <v>25.0</v>
      </c>
      <c r="M12481" s="1" t="s">
        <v>58</v>
      </c>
      <c r="N12481" s="1" t="s">
        <v>36555</v>
      </c>
      <c r="O12481" s="4">
        <v>44317.0</v>
      </c>
      <c r="P12481" s="4">
        <v>44277.0</v>
      </c>
      <c r="Q12481" s="1" t="s">
        <v>36780</v>
      </c>
      <c r="R12481" s="1" t="s">
        <v>1076</v>
      </c>
      <c r="S12481" s="1" t="s">
        <v>32</v>
      </c>
      <c r="T12481" s="1">
        <v>78207.0</v>
      </c>
      <c r="U12481" s="1" t="s">
        <v>36781</v>
      </c>
    </row>
    <row r="12482">
      <c r="A12482" s="1" t="s">
        <v>36782</v>
      </c>
      <c r="B12482" s="1">
        <v>69079.0</v>
      </c>
      <c r="C12482" s="1">
        <v>2132.0</v>
      </c>
      <c r="D12482" s="2" t="s">
        <v>36552</v>
      </c>
      <c r="E12482" s="1" t="s">
        <v>4213</v>
      </c>
      <c r="F12482" s="1" t="s">
        <v>36783</v>
      </c>
      <c r="G12482" s="3" t="str">
        <f t="shared" si="1"/>
        <v>Allison Prochnow</v>
      </c>
      <c r="H12482" s="3" t="str">
        <f t="shared" si="2"/>
        <v>ALLISON PROCHNOW</v>
      </c>
      <c r="J12482" s="1" t="s">
        <v>57</v>
      </c>
      <c r="K12482" s="1" t="s">
        <v>44</v>
      </c>
      <c r="L12482" s="1">
        <v>25.0</v>
      </c>
      <c r="M12482" s="1" t="s">
        <v>58</v>
      </c>
      <c r="N12482" s="1" t="s">
        <v>36555</v>
      </c>
      <c r="O12482" s="4">
        <v>44317.0</v>
      </c>
      <c r="P12482" s="4">
        <v>44277.0</v>
      </c>
      <c r="Q12482" s="1" t="s">
        <v>36784</v>
      </c>
      <c r="R12482" s="1" t="s">
        <v>357</v>
      </c>
      <c r="S12482" s="1" t="s">
        <v>32</v>
      </c>
      <c r="T12482" s="1">
        <v>75080.0</v>
      </c>
      <c r="U12482" s="1" t="s">
        <v>36785</v>
      </c>
    </row>
    <row r="12483">
      <c r="A12483" s="1" t="s">
        <v>36786</v>
      </c>
      <c r="B12483" s="1">
        <v>72958.0</v>
      </c>
      <c r="C12483" s="1">
        <v>2233.0</v>
      </c>
      <c r="D12483" s="2" t="s">
        <v>36559</v>
      </c>
      <c r="E12483" s="1" t="s">
        <v>310</v>
      </c>
      <c r="F12483" s="1" t="s">
        <v>36787</v>
      </c>
      <c r="G12483" s="3" t="str">
        <f t="shared" si="1"/>
        <v>Sam Fuller</v>
      </c>
      <c r="H12483" s="3" t="str">
        <f t="shared" si="2"/>
        <v>SAM FULLER</v>
      </c>
      <c r="J12483" s="1" t="s">
        <v>57</v>
      </c>
      <c r="K12483" s="1" t="s">
        <v>47</v>
      </c>
      <c r="L12483" s="1">
        <v>25.0</v>
      </c>
      <c r="M12483" s="1" t="s">
        <v>58</v>
      </c>
      <c r="N12483" s="1" t="s">
        <v>36555</v>
      </c>
      <c r="O12483" s="4">
        <v>44317.0</v>
      </c>
      <c r="P12483" s="4">
        <v>44307.0</v>
      </c>
      <c r="Q12483" s="1" t="s">
        <v>36788</v>
      </c>
      <c r="R12483" s="1" t="s">
        <v>913</v>
      </c>
      <c r="S12483" s="1" t="s">
        <v>32</v>
      </c>
      <c r="T12483" s="1">
        <v>76109.0</v>
      </c>
      <c r="U12483" s="1" t="s">
        <v>36789</v>
      </c>
    </row>
    <row r="12484">
      <c r="A12484" s="1" t="s">
        <v>36790</v>
      </c>
      <c r="B12484" s="1">
        <v>35563.0</v>
      </c>
      <c r="C12484" s="1">
        <v>2132.0</v>
      </c>
      <c r="D12484" s="2" t="s">
        <v>36552</v>
      </c>
      <c r="G12484" s="3" t="str">
        <f t="shared" si="1"/>
        <v> </v>
      </c>
      <c r="H12484" s="3" t="str">
        <f t="shared" si="2"/>
        <v> </v>
      </c>
      <c r="I12484" s="1" t="s">
        <v>2230</v>
      </c>
      <c r="J12484" s="1" t="s">
        <v>389</v>
      </c>
      <c r="K12484" s="1" t="s">
        <v>44</v>
      </c>
      <c r="L12484" s="1">
        <v>25.0</v>
      </c>
      <c r="M12484" s="1" t="s">
        <v>390</v>
      </c>
      <c r="N12484" s="1" t="s">
        <v>36555</v>
      </c>
      <c r="O12484" s="4">
        <v>44317.0</v>
      </c>
      <c r="P12484" s="4">
        <v>44270.0</v>
      </c>
      <c r="Q12484" s="1" t="s">
        <v>10623</v>
      </c>
      <c r="R12484" s="1" t="s">
        <v>10624</v>
      </c>
      <c r="S12484" s="1" t="s">
        <v>604</v>
      </c>
      <c r="T12484" s="1">
        <v>94025.0</v>
      </c>
      <c r="U12484" s="1" t="s">
        <v>10625</v>
      </c>
    </row>
    <row r="12485">
      <c r="A12485" s="1" t="s">
        <v>36791</v>
      </c>
      <c r="B12485" s="1">
        <v>72846.0</v>
      </c>
      <c r="C12485" s="1">
        <v>2233.0</v>
      </c>
      <c r="D12485" s="2" t="s">
        <v>36559</v>
      </c>
      <c r="E12485" s="1" t="s">
        <v>2351</v>
      </c>
      <c r="F12485" s="1" t="s">
        <v>36792</v>
      </c>
      <c r="G12485" s="3" t="str">
        <f t="shared" si="1"/>
        <v>Sonya Parker Goode</v>
      </c>
      <c r="H12485" s="3" t="str">
        <f t="shared" si="2"/>
        <v>SONYA PARKER GOODE</v>
      </c>
      <c r="J12485" s="1" t="s">
        <v>57</v>
      </c>
      <c r="K12485" s="1" t="s">
        <v>47</v>
      </c>
      <c r="L12485" s="1">
        <v>25.0</v>
      </c>
      <c r="M12485" s="1" t="s">
        <v>58</v>
      </c>
      <c r="N12485" s="1" t="s">
        <v>36555</v>
      </c>
      <c r="O12485" s="4">
        <v>44317.0</v>
      </c>
      <c r="P12485" s="4">
        <v>44278.0</v>
      </c>
      <c r="Q12485" s="1" t="s">
        <v>36793</v>
      </c>
      <c r="R12485" s="1" t="s">
        <v>346</v>
      </c>
      <c r="S12485" s="1" t="s">
        <v>32</v>
      </c>
      <c r="T12485" s="1">
        <v>75044.0</v>
      </c>
      <c r="U12485" s="1" t="s">
        <v>36794</v>
      </c>
    </row>
    <row r="12486">
      <c r="A12486" s="1" t="s">
        <v>36795</v>
      </c>
      <c r="B12486" s="1">
        <v>72853.0</v>
      </c>
      <c r="C12486" s="1">
        <v>2233.0</v>
      </c>
      <c r="D12486" s="2" t="s">
        <v>36559</v>
      </c>
      <c r="E12486" s="1" t="s">
        <v>1760</v>
      </c>
      <c r="F12486" s="1" t="s">
        <v>36796</v>
      </c>
      <c r="G12486" s="3" t="str">
        <f t="shared" si="1"/>
        <v>Jennifer Zandstra</v>
      </c>
      <c r="H12486" s="3" t="str">
        <f t="shared" si="2"/>
        <v>JENNIFER ZANDSTRA</v>
      </c>
      <c r="J12486" s="1" t="s">
        <v>57</v>
      </c>
      <c r="K12486" s="1" t="s">
        <v>47</v>
      </c>
      <c r="L12486" s="1">
        <v>25.0</v>
      </c>
      <c r="M12486" s="1" t="s">
        <v>58</v>
      </c>
      <c r="N12486" s="1" t="s">
        <v>36555</v>
      </c>
      <c r="O12486" s="4">
        <v>44317.0</v>
      </c>
      <c r="P12486" s="4">
        <v>44281.0</v>
      </c>
      <c r="Q12486" s="1" t="s">
        <v>36797</v>
      </c>
      <c r="R12486" s="1" t="s">
        <v>346</v>
      </c>
      <c r="S12486" s="1" t="s">
        <v>32</v>
      </c>
      <c r="T12486" s="1">
        <v>75043.0</v>
      </c>
      <c r="U12486" s="1" t="s">
        <v>36798</v>
      </c>
    </row>
    <row r="12487">
      <c r="A12487" s="1" t="s">
        <v>36799</v>
      </c>
      <c r="B12487" s="1">
        <v>72855.0</v>
      </c>
      <c r="C12487" s="1">
        <v>2233.0</v>
      </c>
      <c r="D12487" s="2" t="s">
        <v>36559</v>
      </c>
      <c r="E12487" s="1" t="s">
        <v>12273</v>
      </c>
      <c r="F12487" s="1" t="s">
        <v>36746</v>
      </c>
      <c r="G12487" s="3" t="str">
        <f t="shared" si="1"/>
        <v>Ida Saki</v>
      </c>
      <c r="H12487" s="3" t="str">
        <f t="shared" si="2"/>
        <v>IDA SAKI</v>
      </c>
      <c r="J12487" s="1" t="s">
        <v>57</v>
      </c>
      <c r="K12487" s="1" t="s">
        <v>47</v>
      </c>
      <c r="L12487" s="1">
        <v>25.0</v>
      </c>
      <c r="M12487" s="1" t="s">
        <v>58</v>
      </c>
      <c r="N12487" s="1" t="s">
        <v>36555</v>
      </c>
      <c r="O12487" s="4">
        <v>44317.0</v>
      </c>
      <c r="P12487" s="4">
        <v>44281.0</v>
      </c>
      <c r="Q12487" s="1" t="s">
        <v>36747</v>
      </c>
      <c r="R12487" s="1" t="s">
        <v>36748</v>
      </c>
      <c r="S12487" s="1" t="s">
        <v>375</v>
      </c>
      <c r="T12487" s="1">
        <v>11104.0</v>
      </c>
      <c r="U12487" s="1" t="s">
        <v>36749</v>
      </c>
    </row>
    <row r="12488">
      <c r="A12488" s="1" t="s">
        <v>36800</v>
      </c>
      <c r="B12488" s="1">
        <v>72857.0</v>
      </c>
      <c r="C12488" s="1">
        <v>2233.0</v>
      </c>
      <c r="D12488" s="2" t="s">
        <v>36559</v>
      </c>
      <c r="E12488" s="1" t="s">
        <v>13949</v>
      </c>
      <c r="F12488" s="1" t="s">
        <v>2593</v>
      </c>
      <c r="G12488" s="3" t="str">
        <f t="shared" si="1"/>
        <v>Alexandra Terry</v>
      </c>
      <c r="H12488" s="3" t="str">
        <f t="shared" si="2"/>
        <v>ALEXANDRA TERRY</v>
      </c>
      <c r="J12488" s="1" t="s">
        <v>57</v>
      </c>
      <c r="K12488" s="1" t="s">
        <v>47</v>
      </c>
      <c r="L12488" s="1">
        <v>25.0</v>
      </c>
      <c r="M12488" s="1" t="s">
        <v>58</v>
      </c>
      <c r="N12488" s="1" t="s">
        <v>36555</v>
      </c>
      <c r="O12488" s="4">
        <v>44317.0</v>
      </c>
      <c r="P12488" s="4">
        <v>44281.0</v>
      </c>
      <c r="Q12488" s="1" t="s">
        <v>36801</v>
      </c>
      <c r="R12488" s="1" t="s">
        <v>2825</v>
      </c>
      <c r="S12488" s="1" t="s">
        <v>604</v>
      </c>
      <c r="T12488" s="1">
        <v>90035.0</v>
      </c>
      <c r="U12488" s="1" t="s">
        <v>36802</v>
      </c>
    </row>
    <row r="12489">
      <c r="A12489" s="1" t="s">
        <v>36803</v>
      </c>
      <c r="B12489" s="1">
        <v>72865.0</v>
      </c>
      <c r="C12489" s="1">
        <v>2233.0</v>
      </c>
      <c r="D12489" s="2" t="s">
        <v>36559</v>
      </c>
      <c r="E12489" s="1" t="s">
        <v>4029</v>
      </c>
      <c r="F12489" s="1" t="s">
        <v>36804</v>
      </c>
      <c r="G12489" s="3" t="str">
        <f t="shared" si="1"/>
        <v>Jefferson Tweed</v>
      </c>
      <c r="H12489" s="3" t="str">
        <f t="shared" si="2"/>
        <v>JEFFERSON TWEED</v>
      </c>
      <c r="J12489" s="1" t="s">
        <v>57</v>
      </c>
      <c r="K12489" s="1" t="s">
        <v>47</v>
      </c>
      <c r="L12489" s="1">
        <v>25.0</v>
      </c>
      <c r="M12489" s="1" t="s">
        <v>58</v>
      </c>
      <c r="N12489" s="1" t="s">
        <v>36555</v>
      </c>
      <c r="O12489" s="4">
        <v>44317.0</v>
      </c>
      <c r="P12489" s="4">
        <v>44286.0</v>
      </c>
      <c r="Q12489" s="1" t="s">
        <v>36805</v>
      </c>
      <c r="R12489" s="1" t="s">
        <v>31</v>
      </c>
      <c r="S12489" s="1" t="s">
        <v>32</v>
      </c>
      <c r="T12489" s="1">
        <v>75235.0</v>
      </c>
      <c r="U12489" s="1" t="s">
        <v>36806</v>
      </c>
    </row>
    <row r="12490">
      <c r="A12490" s="1" t="s">
        <v>36807</v>
      </c>
      <c r="B12490" s="1">
        <v>72872.0</v>
      </c>
      <c r="C12490" s="1">
        <v>2233.0</v>
      </c>
      <c r="D12490" s="2" t="s">
        <v>36559</v>
      </c>
      <c r="E12490" s="1" t="s">
        <v>17045</v>
      </c>
      <c r="F12490" s="1" t="s">
        <v>14560</v>
      </c>
      <c r="G12490" s="3" t="str">
        <f t="shared" si="1"/>
        <v>Amber Cullen</v>
      </c>
      <c r="H12490" s="3" t="str">
        <f t="shared" si="2"/>
        <v>AMBER CULLEN</v>
      </c>
      <c r="J12490" s="1" t="s">
        <v>57</v>
      </c>
      <c r="K12490" s="1" t="s">
        <v>47</v>
      </c>
      <c r="L12490" s="1">
        <v>25.0</v>
      </c>
      <c r="M12490" s="1" t="s">
        <v>58</v>
      </c>
      <c r="N12490" s="1" t="s">
        <v>36555</v>
      </c>
      <c r="O12490" s="4">
        <v>44317.0</v>
      </c>
      <c r="P12490" s="4">
        <v>44288.0</v>
      </c>
      <c r="Q12490" s="1" t="s">
        <v>36808</v>
      </c>
      <c r="R12490" s="1" t="s">
        <v>31</v>
      </c>
      <c r="S12490" s="1" t="s">
        <v>32</v>
      </c>
      <c r="T12490" s="1">
        <v>75226.0</v>
      </c>
      <c r="U12490" s="1" t="s">
        <v>36809</v>
      </c>
    </row>
    <row r="12491">
      <c r="A12491" s="1" t="s">
        <v>36810</v>
      </c>
      <c r="B12491" s="1">
        <v>72875.0</v>
      </c>
      <c r="C12491" s="1">
        <v>2233.0</v>
      </c>
      <c r="D12491" s="2" t="s">
        <v>36559</v>
      </c>
      <c r="E12491" s="1" t="s">
        <v>829</v>
      </c>
      <c r="F12491" s="1" t="s">
        <v>34328</v>
      </c>
      <c r="G12491" s="3" t="str">
        <f t="shared" si="1"/>
        <v>Kevin Do</v>
      </c>
      <c r="H12491" s="3" t="str">
        <f t="shared" si="2"/>
        <v>KEVIN DO</v>
      </c>
      <c r="J12491" s="1" t="s">
        <v>57</v>
      </c>
      <c r="K12491" s="1" t="s">
        <v>47</v>
      </c>
      <c r="L12491" s="1">
        <v>25.0</v>
      </c>
      <c r="M12491" s="1" t="s">
        <v>58</v>
      </c>
      <c r="N12491" s="1" t="s">
        <v>36555</v>
      </c>
      <c r="O12491" s="4">
        <v>44317.0</v>
      </c>
      <c r="P12491" s="4">
        <v>44289.0</v>
      </c>
      <c r="Q12491" s="1" t="s">
        <v>36811</v>
      </c>
      <c r="R12491" s="1" t="s">
        <v>2606</v>
      </c>
      <c r="S12491" s="1" t="s">
        <v>32</v>
      </c>
      <c r="T12491" s="1">
        <v>75219.0</v>
      </c>
      <c r="U12491" s="1" t="s">
        <v>36812</v>
      </c>
    </row>
    <row r="12492">
      <c r="A12492" s="1" t="s">
        <v>36813</v>
      </c>
      <c r="B12492" s="1">
        <v>72877.0</v>
      </c>
      <c r="C12492" s="1">
        <v>2233.0</v>
      </c>
      <c r="D12492" s="2" t="s">
        <v>36559</v>
      </c>
      <c r="E12492" s="1" t="s">
        <v>9858</v>
      </c>
      <c r="F12492" s="1" t="s">
        <v>36814</v>
      </c>
      <c r="G12492" s="3" t="str">
        <f t="shared" si="1"/>
        <v>Alex Brakefield</v>
      </c>
      <c r="H12492" s="3" t="str">
        <f t="shared" si="2"/>
        <v>ALEX BRAKEFIELD</v>
      </c>
      <c r="J12492" s="1" t="s">
        <v>57</v>
      </c>
      <c r="K12492" s="1" t="s">
        <v>47</v>
      </c>
      <c r="L12492" s="1">
        <v>25.0</v>
      </c>
      <c r="M12492" s="1" t="s">
        <v>58</v>
      </c>
      <c r="N12492" s="1" t="s">
        <v>36555</v>
      </c>
      <c r="O12492" s="4">
        <v>44317.0</v>
      </c>
      <c r="P12492" s="4">
        <v>44289.0</v>
      </c>
      <c r="Q12492" s="1" t="s">
        <v>36815</v>
      </c>
      <c r="R12492" s="1" t="s">
        <v>31</v>
      </c>
      <c r="S12492" s="1" t="s">
        <v>32</v>
      </c>
      <c r="T12492" s="1">
        <v>75206.0</v>
      </c>
      <c r="U12492" s="1" t="s">
        <v>36816</v>
      </c>
    </row>
    <row r="12493">
      <c r="A12493" s="1" t="s">
        <v>36817</v>
      </c>
      <c r="B12493" s="1">
        <v>72879.0</v>
      </c>
      <c r="C12493" s="1">
        <v>2233.0</v>
      </c>
      <c r="D12493" s="2" t="s">
        <v>36559</v>
      </c>
      <c r="E12493" s="1" t="s">
        <v>140</v>
      </c>
      <c r="F12493" s="1" t="s">
        <v>17380</v>
      </c>
      <c r="G12493" s="3" t="str">
        <f t="shared" si="1"/>
        <v>Michael Simpson</v>
      </c>
      <c r="H12493" s="3" t="str">
        <f t="shared" si="2"/>
        <v>MICHAEL SIMPSON</v>
      </c>
      <c r="J12493" s="1" t="s">
        <v>57</v>
      </c>
      <c r="K12493" s="1" t="s">
        <v>47</v>
      </c>
      <c r="L12493" s="1">
        <v>25.0</v>
      </c>
      <c r="M12493" s="1" t="s">
        <v>58</v>
      </c>
      <c r="N12493" s="1" t="s">
        <v>36555</v>
      </c>
      <c r="O12493" s="4">
        <v>44317.0</v>
      </c>
      <c r="P12493" s="4">
        <v>44289.0</v>
      </c>
      <c r="Q12493" s="1" t="s">
        <v>36818</v>
      </c>
      <c r="R12493" s="1" t="s">
        <v>36819</v>
      </c>
      <c r="S12493" s="1" t="s">
        <v>32</v>
      </c>
      <c r="T12493" s="1">
        <v>76208.0</v>
      </c>
      <c r="U12493" s="1" t="s">
        <v>36820</v>
      </c>
    </row>
    <row r="12494">
      <c r="A12494" s="1" t="s">
        <v>36821</v>
      </c>
      <c r="B12494" s="1">
        <v>72884.0</v>
      </c>
      <c r="C12494" s="1">
        <v>2233.0</v>
      </c>
      <c r="D12494" s="2" t="s">
        <v>36559</v>
      </c>
      <c r="E12494" s="1" t="s">
        <v>36822</v>
      </c>
      <c r="F12494" s="1" t="s">
        <v>19535</v>
      </c>
      <c r="G12494" s="3" t="str">
        <f t="shared" si="1"/>
        <v>Samiha Ibrahim</v>
      </c>
      <c r="H12494" s="3" t="str">
        <f t="shared" si="2"/>
        <v>SAMIHA IBRAHIM</v>
      </c>
      <c r="J12494" s="1" t="s">
        <v>57</v>
      </c>
      <c r="K12494" s="1" t="s">
        <v>47</v>
      </c>
      <c r="L12494" s="1">
        <v>25.0</v>
      </c>
      <c r="M12494" s="1" t="s">
        <v>58</v>
      </c>
      <c r="N12494" s="1" t="s">
        <v>36555</v>
      </c>
      <c r="O12494" s="4">
        <v>44317.0</v>
      </c>
      <c r="P12494" s="4">
        <v>44292.0</v>
      </c>
      <c r="Q12494" s="1" t="s">
        <v>36823</v>
      </c>
      <c r="R12494" s="1" t="s">
        <v>19190</v>
      </c>
      <c r="S12494" s="1" t="s">
        <v>12003</v>
      </c>
      <c r="T12494" s="1">
        <v>55431.0</v>
      </c>
      <c r="U12494" s="1" t="s">
        <v>36824</v>
      </c>
    </row>
    <row r="12495">
      <c r="A12495" s="1" t="s">
        <v>36825</v>
      </c>
      <c r="B12495" s="1">
        <v>72895.0</v>
      </c>
      <c r="C12495" s="1">
        <v>2233.0</v>
      </c>
      <c r="D12495" s="2" t="s">
        <v>36559</v>
      </c>
      <c r="E12495" s="1" t="s">
        <v>36826</v>
      </c>
      <c r="F12495" s="1" t="s">
        <v>18532</v>
      </c>
      <c r="G12495" s="3" t="str">
        <f t="shared" si="1"/>
        <v>Meyling Ortiz</v>
      </c>
      <c r="H12495" s="3" t="str">
        <f t="shared" si="2"/>
        <v>MEYLING ORTIZ</v>
      </c>
      <c r="J12495" s="1" t="s">
        <v>57</v>
      </c>
      <c r="K12495" s="1" t="s">
        <v>47</v>
      </c>
      <c r="L12495" s="1">
        <v>25.0</v>
      </c>
      <c r="M12495" s="1" t="s">
        <v>58</v>
      </c>
      <c r="N12495" s="1" t="s">
        <v>36555</v>
      </c>
      <c r="O12495" s="4">
        <v>44317.0</v>
      </c>
      <c r="P12495" s="4">
        <v>44294.0</v>
      </c>
      <c r="Q12495" s="1" t="s">
        <v>36827</v>
      </c>
      <c r="R12495" s="1" t="s">
        <v>6039</v>
      </c>
      <c r="S12495" s="1" t="s">
        <v>32</v>
      </c>
      <c r="T12495" s="1">
        <v>75056.0</v>
      </c>
      <c r="U12495" s="1" t="s">
        <v>36828</v>
      </c>
    </row>
    <row r="12496">
      <c r="A12496" s="1" t="s">
        <v>36829</v>
      </c>
      <c r="B12496" s="1">
        <v>72896.0</v>
      </c>
      <c r="C12496" s="1">
        <v>2233.0</v>
      </c>
      <c r="D12496" s="2" t="s">
        <v>36559</v>
      </c>
      <c r="E12496" s="1" t="s">
        <v>36700</v>
      </c>
      <c r="F12496" s="1" t="s">
        <v>11390</v>
      </c>
      <c r="G12496" s="3" t="str">
        <f t="shared" si="1"/>
        <v>Forouzan Heidari</v>
      </c>
      <c r="H12496" s="3" t="str">
        <f t="shared" si="2"/>
        <v>FOROUZAN HEIDARI</v>
      </c>
      <c r="J12496" s="1" t="s">
        <v>57</v>
      </c>
      <c r="K12496" s="1" t="s">
        <v>47</v>
      </c>
      <c r="L12496" s="1">
        <v>25.0</v>
      </c>
      <c r="M12496" s="1" t="s">
        <v>58</v>
      </c>
      <c r="N12496" s="1" t="s">
        <v>36555</v>
      </c>
      <c r="O12496" s="4">
        <v>44317.0</v>
      </c>
      <c r="P12496" s="4">
        <v>44295.0</v>
      </c>
      <c r="Q12496" s="1" t="s">
        <v>36701</v>
      </c>
      <c r="R12496" s="1" t="s">
        <v>6039</v>
      </c>
      <c r="S12496" s="1" t="s">
        <v>32</v>
      </c>
      <c r="T12496" s="1">
        <v>75056.0</v>
      </c>
      <c r="U12496" s="1" t="s">
        <v>36702</v>
      </c>
    </row>
    <row r="12497">
      <c r="A12497" s="1" t="s">
        <v>36830</v>
      </c>
      <c r="B12497" s="1">
        <v>72905.0</v>
      </c>
      <c r="C12497" s="1">
        <v>2233.0</v>
      </c>
      <c r="D12497" s="2" t="s">
        <v>36559</v>
      </c>
      <c r="E12497" s="1" t="s">
        <v>547</v>
      </c>
      <c r="F12497" s="1" t="s">
        <v>36831</v>
      </c>
      <c r="G12497" s="3" t="str">
        <f t="shared" si="1"/>
        <v>John Horany</v>
      </c>
      <c r="H12497" s="3" t="str">
        <f t="shared" si="2"/>
        <v>JOHN HORANY</v>
      </c>
      <c r="J12497" s="1" t="s">
        <v>57</v>
      </c>
      <c r="K12497" s="1" t="s">
        <v>47</v>
      </c>
      <c r="L12497" s="1">
        <v>25.0</v>
      </c>
      <c r="M12497" s="1" t="s">
        <v>58</v>
      </c>
      <c r="N12497" s="1" t="s">
        <v>36555</v>
      </c>
      <c r="O12497" s="4">
        <v>44317.0</v>
      </c>
      <c r="P12497" s="4">
        <v>44296.0</v>
      </c>
      <c r="Q12497" s="1" t="s">
        <v>36832</v>
      </c>
      <c r="R12497" s="1" t="s">
        <v>31</v>
      </c>
      <c r="S12497" s="1" t="s">
        <v>32</v>
      </c>
      <c r="T12497" s="1">
        <v>75235.0</v>
      </c>
      <c r="U12497" s="1" t="s">
        <v>36833</v>
      </c>
    </row>
    <row r="12498">
      <c r="A12498" s="1" t="s">
        <v>36834</v>
      </c>
      <c r="B12498" s="1">
        <v>72913.0</v>
      </c>
      <c r="C12498" s="1">
        <v>2233.0</v>
      </c>
      <c r="D12498" s="2" t="s">
        <v>36559</v>
      </c>
      <c r="E12498" s="1" t="s">
        <v>36835</v>
      </c>
      <c r="F12498" s="1" t="s">
        <v>36836</v>
      </c>
      <c r="G12498" s="3" t="str">
        <f t="shared" si="1"/>
        <v>Mina Shahbazi</v>
      </c>
      <c r="H12498" s="3" t="str">
        <f t="shared" si="2"/>
        <v>MINA SHAHBAZI</v>
      </c>
      <c r="J12498" s="1" t="s">
        <v>57</v>
      </c>
      <c r="K12498" s="1" t="s">
        <v>47</v>
      </c>
      <c r="L12498" s="1">
        <v>25.0</v>
      </c>
      <c r="M12498" s="1" t="s">
        <v>58</v>
      </c>
      <c r="N12498" s="1" t="s">
        <v>36555</v>
      </c>
      <c r="O12498" s="4">
        <v>44317.0</v>
      </c>
      <c r="P12498" s="4">
        <v>44297.0</v>
      </c>
      <c r="Q12498" s="1" t="s">
        <v>36837</v>
      </c>
      <c r="R12498" s="1" t="s">
        <v>2658</v>
      </c>
      <c r="S12498" s="1" t="s">
        <v>32</v>
      </c>
      <c r="T12498" s="1">
        <v>75034.0</v>
      </c>
      <c r="U12498" s="1" t="s">
        <v>36838</v>
      </c>
    </row>
    <row r="12499">
      <c r="A12499" s="1" t="s">
        <v>36839</v>
      </c>
      <c r="B12499" s="1">
        <v>72917.0</v>
      </c>
      <c r="C12499" s="1">
        <v>2233.0</v>
      </c>
      <c r="D12499" s="2" t="s">
        <v>36559</v>
      </c>
      <c r="E12499" s="1" t="s">
        <v>2334</v>
      </c>
      <c r="F12499" s="1" t="s">
        <v>36840</v>
      </c>
      <c r="G12499" s="3" t="str">
        <f t="shared" si="1"/>
        <v>Mike Marszowski</v>
      </c>
      <c r="H12499" s="3" t="str">
        <f t="shared" si="2"/>
        <v>MIKE MARSZOWSKI</v>
      </c>
      <c r="J12499" s="1" t="s">
        <v>57</v>
      </c>
      <c r="K12499" s="1" t="s">
        <v>47</v>
      </c>
      <c r="L12499" s="1">
        <v>25.0</v>
      </c>
      <c r="M12499" s="1" t="s">
        <v>58</v>
      </c>
      <c r="N12499" s="1" t="s">
        <v>36555</v>
      </c>
      <c r="O12499" s="4">
        <v>44317.0</v>
      </c>
      <c r="P12499" s="4">
        <v>44299.0</v>
      </c>
      <c r="Q12499" s="1" t="s">
        <v>36841</v>
      </c>
      <c r="R12499" s="1" t="s">
        <v>31</v>
      </c>
      <c r="S12499" s="1" t="s">
        <v>32</v>
      </c>
      <c r="T12499" s="1">
        <v>75219.0</v>
      </c>
      <c r="U12499" s="1" t="s">
        <v>36842</v>
      </c>
    </row>
    <row r="12500">
      <c r="A12500" s="1" t="s">
        <v>36843</v>
      </c>
      <c r="B12500" s="1">
        <v>72923.0</v>
      </c>
      <c r="C12500" s="1">
        <v>2233.0</v>
      </c>
      <c r="D12500" s="2" t="s">
        <v>36559</v>
      </c>
      <c r="E12500" s="1" t="s">
        <v>36771</v>
      </c>
      <c r="F12500" s="1" t="s">
        <v>9020</v>
      </c>
      <c r="G12500" s="3" t="str">
        <f t="shared" si="1"/>
        <v>Tsuki Brooks</v>
      </c>
      <c r="H12500" s="3" t="str">
        <f t="shared" si="2"/>
        <v>TSUKI BROOKS</v>
      </c>
      <c r="J12500" s="1" t="s">
        <v>57</v>
      </c>
      <c r="K12500" s="1" t="s">
        <v>47</v>
      </c>
      <c r="L12500" s="1">
        <v>25.0</v>
      </c>
      <c r="M12500" s="1" t="s">
        <v>58</v>
      </c>
      <c r="N12500" s="1" t="s">
        <v>36555</v>
      </c>
      <c r="O12500" s="4">
        <v>44317.0</v>
      </c>
      <c r="P12500" s="4">
        <v>44300.0</v>
      </c>
      <c r="Q12500" s="1" t="s">
        <v>36772</v>
      </c>
      <c r="R12500" s="1" t="s">
        <v>31</v>
      </c>
      <c r="S12500" s="1" t="s">
        <v>32</v>
      </c>
      <c r="T12500" s="1">
        <v>75201.0</v>
      </c>
      <c r="U12500" s="1" t="s">
        <v>36773</v>
      </c>
    </row>
    <row r="12501">
      <c r="A12501" s="1" t="s">
        <v>36844</v>
      </c>
      <c r="B12501" s="1">
        <v>72940.0</v>
      </c>
      <c r="C12501" s="1">
        <v>2233.0</v>
      </c>
      <c r="D12501" s="2" t="s">
        <v>36559</v>
      </c>
      <c r="E12501" s="1" t="s">
        <v>255</v>
      </c>
      <c r="F12501" s="1" t="s">
        <v>25414</v>
      </c>
      <c r="G12501" s="3" t="str">
        <f t="shared" si="1"/>
        <v>Gary Goble</v>
      </c>
      <c r="H12501" s="3" t="str">
        <f t="shared" si="2"/>
        <v>GARY GOBLE</v>
      </c>
      <c r="J12501" s="1" t="s">
        <v>57</v>
      </c>
      <c r="K12501" s="1" t="s">
        <v>47</v>
      </c>
      <c r="L12501" s="1">
        <v>25.0</v>
      </c>
      <c r="M12501" s="1" t="s">
        <v>58</v>
      </c>
      <c r="N12501" s="1" t="s">
        <v>36555</v>
      </c>
      <c r="O12501" s="4">
        <v>44317.0</v>
      </c>
      <c r="P12501" s="4">
        <v>44304.0</v>
      </c>
      <c r="Q12501" s="1" t="s">
        <v>36845</v>
      </c>
      <c r="R12501" s="1" t="s">
        <v>60</v>
      </c>
      <c r="S12501" s="1" t="s">
        <v>32</v>
      </c>
      <c r="T12501" s="1">
        <v>75235.0</v>
      </c>
      <c r="U12501" s="1" t="s">
        <v>36846</v>
      </c>
    </row>
    <row r="12502">
      <c r="A12502" s="1" t="s">
        <v>36847</v>
      </c>
      <c r="B12502" s="1">
        <v>72949.0</v>
      </c>
      <c r="C12502" s="1">
        <v>2233.0</v>
      </c>
      <c r="D12502" s="2" t="s">
        <v>36559</v>
      </c>
      <c r="E12502" s="1" t="s">
        <v>22149</v>
      </c>
      <c r="F12502" s="1" t="s">
        <v>36848</v>
      </c>
      <c r="G12502" s="3" t="str">
        <f t="shared" si="1"/>
        <v>Adrian Sedeno</v>
      </c>
      <c r="H12502" s="3" t="str">
        <f t="shared" si="2"/>
        <v>ADRIAN SEDENO</v>
      </c>
      <c r="J12502" s="1" t="s">
        <v>57</v>
      </c>
      <c r="K12502" s="1" t="s">
        <v>47</v>
      </c>
      <c r="L12502" s="1">
        <v>25.0</v>
      </c>
      <c r="M12502" s="1" t="s">
        <v>58</v>
      </c>
      <c r="N12502" s="1" t="s">
        <v>36555</v>
      </c>
      <c r="O12502" s="4">
        <v>44317.0</v>
      </c>
      <c r="P12502" s="4">
        <v>44306.0</v>
      </c>
      <c r="Q12502" s="1" t="s">
        <v>36849</v>
      </c>
      <c r="R12502" s="1" t="s">
        <v>357</v>
      </c>
      <c r="S12502" s="1" t="s">
        <v>32</v>
      </c>
      <c r="T12502" s="1">
        <v>75081.0</v>
      </c>
      <c r="U12502" s="1" t="s">
        <v>36850</v>
      </c>
    </row>
    <row r="12503">
      <c r="A12503" s="1" t="s">
        <v>36851</v>
      </c>
      <c r="B12503" s="1">
        <v>72950.0</v>
      </c>
      <c r="C12503" s="1">
        <v>2233.0</v>
      </c>
      <c r="D12503" s="2" t="s">
        <v>36559</v>
      </c>
      <c r="E12503" s="1" t="s">
        <v>4724</v>
      </c>
      <c r="F12503" s="1" t="s">
        <v>18477</v>
      </c>
      <c r="G12503" s="3" t="str">
        <f t="shared" si="1"/>
        <v>Nicole Moreno</v>
      </c>
      <c r="H12503" s="3" t="str">
        <f t="shared" si="2"/>
        <v>NICOLE MORENO</v>
      </c>
      <c r="J12503" s="1" t="s">
        <v>57</v>
      </c>
      <c r="K12503" s="1" t="s">
        <v>47</v>
      </c>
      <c r="L12503" s="1">
        <v>25.0</v>
      </c>
      <c r="M12503" s="1" t="s">
        <v>58</v>
      </c>
      <c r="N12503" s="1" t="s">
        <v>36555</v>
      </c>
      <c r="O12503" s="4">
        <v>44317.0</v>
      </c>
      <c r="P12503" s="4">
        <v>44306.0</v>
      </c>
      <c r="Q12503" s="1" t="s">
        <v>36852</v>
      </c>
      <c r="R12503" s="1" t="s">
        <v>36853</v>
      </c>
      <c r="S12503" s="1" t="s">
        <v>32</v>
      </c>
      <c r="T12503" s="1">
        <v>78653.0</v>
      </c>
      <c r="U12503" s="1" t="s">
        <v>36854</v>
      </c>
    </row>
    <row r="12504">
      <c r="A12504" s="1" t="s">
        <v>36855</v>
      </c>
      <c r="B12504" s="1">
        <v>72952.0</v>
      </c>
      <c r="C12504" s="1">
        <v>2233.0</v>
      </c>
      <c r="D12504" s="2" t="s">
        <v>36559</v>
      </c>
      <c r="E12504" s="1" t="s">
        <v>36856</v>
      </c>
      <c r="F12504" s="1" t="s">
        <v>36857</v>
      </c>
      <c r="G12504" s="3" t="str">
        <f t="shared" si="1"/>
        <v>Shoreh Moridi</v>
      </c>
      <c r="H12504" s="3" t="str">
        <f t="shared" si="2"/>
        <v>SHOREH MORIDI</v>
      </c>
      <c r="J12504" s="1" t="s">
        <v>57</v>
      </c>
      <c r="K12504" s="1" t="s">
        <v>47</v>
      </c>
      <c r="L12504" s="1">
        <v>25.0</v>
      </c>
      <c r="M12504" s="1" t="s">
        <v>58</v>
      </c>
      <c r="N12504" s="1" t="s">
        <v>36555</v>
      </c>
      <c r="O12504" s="4">
        <v>44317.0</v>
      </c>
      <c r="P12504" s="4">
        <v>44306.0</v>
      </c>
      <c r="Q12504" s="1" t="s">
        <v>36858</v>
      </c>
      <c r="R12504" s="1" t="s">
        <v>1541</v>
      </c>
      <c r="S12504" s="1" t="s">
        <v>32</v>
      </c>
      <c r="T12504" s="1">
        <v>75025.0</v>
      </c>
      <c r="U12504" s="1" t="s">
        <v>36859</v>
      </c>
    </row>
    <row r="12505">
      <c r="A12505" s="1" t="s">
        <v>36860</v>
      </c>
      <c r="B12505" s="1">
        <v>72955.0</v>
      </c>
      <c r="C12505" s="1">
        <v>2233.0</v>
      </c>
      <c r="D12505" s="2" t="s">
        <v>36559</v>
      </c>
      <c r="E12505" s="1" t="s">
        <v>1760</v>
      </c>
      <c r="F12505" s="1" t="s">
        <v>36861</v>
      </c>
      <c r="G12505" s="3" t="str">
        <f t="shared" si="1"/>
        <v>Jennifer Dworkin</v>
      </c>
      <c r="H12505" s="3" t="str">
        <f t="shared" si="2"/>
        <v>JENNIFER DWORKIN</v>
      </c>
      <c r="J12505" s="1" t="s">
        <v>57</v>
      </c>
      <c r="K12505" s="1" t="s">
        <v>47</v>
      </c>
      <c r="L12505" s="1">
        <v>25.0</v>
      </c>
      <c r="M12505" s="1" t="s">
        <v>58</v>
      </c>
      <c r="N12505" s="1" t="s">
        <v>36555</v>
      </c>
      <c r="O12505" s="4">
        <v>44317.0</v>
      </c>
      <c r="P12505" s="4">
        <v>44306.0</v>
      </c>
      <c r="Q12505" s="1" t="s">
        <v>36862</v>
      </c>
      <c r="R12505" s="1" t="s">
        <v>31</v>
      </c>
      <c r="S12505" s="1" t="s">
        <v>32</v>
      </c>
      <c r="T12505" s="1">
        <v>75206.0</v>
      </c>
      <c r="U12505" s="1" t="s">
        <v>36863</v>
      </c>
    </row>
    <row r="12506">
      <c r="A12506" s="1" t="s">
        <v>36864</v>
      </c>
      <c r="B12506" s="1">
        <v>72965.0</v>
      </c>
      <c r="C12506" s="1">
        <v>2233.0</v>
      </c>
      <c r="D12506" s="2" t="s">
        <v>36559</v>
      </c>
      <c r="E12506" s="1" t="s">
        <v>921</v>
      </c>
      <c r="F12506" s="1" t="s">
        <v>437</v>
      </c>
      <c r="G12506" s="3" t="str">
        <f t="shared" si="1"/>
        <v>David Gonzalez</v>
      </c>
      <c r="H12506" s="3" t="str">
        <f t="shared" si="2"/>
        <v>DAVID GONZALEZ</v>
      </c>
      <c r="J12506" s="1" t="s">
        <v>57</v>
      </c>
      <c r="K12506" s="1" t="s">
        <v>47</v>
      </c>
      <c r="L12506" s="1">
        <v>25.0</v>
      </c>
      <c r="M12506" s="1" t="s">
        <v>58</v>
      </c>
      <c r="N12506" s="1" t="s">
        <v>36555</v>
      </c>
      <c r="O12506" s="4">
        <v>44317.0</v>
      </c>
      <c r="P12506" s="4">
        <v>44307.0</v>
      </c>
      <c r="Q12506" s="1" t="s">
        <v>36865</v>
      </c>
      <c r="R12506" s="1" t="s">
        <v>31</v>
      </c>
      <c r="S12506" s="1" t="s">
        <v>32</v>
      </c>
      <c r="T12506" s="1">
        <v>75219.0</v>
      </c>
      <c r="U12506" s="1" t="s">
        <v>36866</v>
      </c>
    </row>
    <row r="12507">
      <c r="A12507" s="1" t="s">
        <v>36867</v>
      </c>
      <c r="B12507" s="1">
        <v>72971.0</v>
      </c>
      <c r="C12507" s="1">
        <v>2233.0</v>
      </c>
      <c r="D12507" s="2" t="s">
        <v>36559</v>
      </c>
      <c r="E12507" s="1" t="s">
        <v>36771</v>
      </c>
      <c r="F12507" s="1" t="s">
        <v>9020</v>
      </c>
      <c r="G12507" s="3" t="str">
        <f t="shared" si="1"/>
        <v>Tsuki Brooks</v>
      </c>
      <c r="H12507" s="3" t="str">
        <f t="shared" si="2"/>
        <v>TSUKI BROOKS</v>
      </c>
      <c r="J12507" s="1" t="s">
        <v>57</v>
      </c>
      <c r="K12507" s="1" t="s">
        <v>47</v>
      </c>
      <c r="L12507" s="1">
        <v>25.0</v>
      </c>
      <c r="M12507" s="1" t="s">
        <v>58</v>
      </c>
      <c r="N12507" s="1" t="s">
        <v>36555</v>
      </c>
      <c r="O12507" s="4">
        <v>44317.0</v>
      </c>
      <c r="P12507" s="4">
        <v>44307.0</v>
      </c>
      <c r="Q12507" s="1" t="s">
        <v>36772</v>
      </c>
      <c r="R12507" s="1" t="s">
        <v>31</v>
      </c>
      <c r="S12507" s="1" t="s">
        <v>32</v>
      </c>
      <c r="T12507" s="1">
        <v>75201.0</v>
      </c>
      <c r="U12507" s="1" t="s">
        <v>36773</v>
      </c>
    </row>
    <row r="12508">
      <c r="A12508" s="1" t="s">
        <v>36868</v>
      </c>
      <c r="B12508" s="1">
        <v>78609.0</v>
      </c>
      <c r="C12508" s="1">
        <v>2302.0</v>
      </c>
      <c r="D12508" s="2" t="s">
        <v>36561</v>
      </c>
      <c r="E12508" s="1" t="s">
        <v>36869</v>
      </c>
      <c r="F12508" s="1" t="s">
        <v>36870</v>
      </c>
      <c r="G12508" s="3" t="str">
        <f t="shared" si="1"/>
        <v>Jenna Jabara</v>
      </c>
      <c r="H12508" s="3" t="str">
        <f t="shared" si="2"/>
        <v>JENNA JABARA</v>
      </c>
      <c r="I12508" s="1" t="s">
        <v>36585</v>
      </c>
      <c r="J12508" s="1" t="s">
        <v>57</v>
      </c>
      <c r="K12508" s="1" t="s">
        <v>12515</v>
      </c>
      <c r="L12508" s="1">
        <v>25.0</v>
      </c>
      <c r="M12508" s="1" t="s">
        <v>58</v>
      </c>
      <c r="N12508" s="1" t="s">
        <v>36555</v>
      </c>
      <c r="O12508" s="4">
        <v>44317.0</v>
      </c>
      <c r="P12508" s="4">
        <v>44312.0</v>
      </c>
      <c r="Q12508" s="1" t="s">
        <v>36871</v>
      </c>
      <c r="R12508" s="1" t="s">
        <v>31</v>
      </c>
      <c r="S12508" s="1" t="s">
        <v>32</v>
      </c>
      <c r="T12508" s="1">
        <v>75214.0</v>
      </c>
      <c r="U12508" s="1" t="s">
        <v>36872</v>
      </c>
    </row>
    <row r="12509">
      <c r="A12509" s="1" t="s">
        <v>36873</v>
      </c>
      <c r="B12509" s="1">
        <v>78614.0</v>
      </c>
      <c r="C12509" s="1">
        <v>2302.0</v>
      </c>
      <c r="D12509" s="2" t="s">
        <v>36561</v>
      </c>
      <c r="E12509" s="1" t="s">
        <v>8228</v>
      </c>
      <c r="F12509" s="1" t="s">
        <v>36874</v>
      </c>
      <c r="G12509" s="3" t="str">
        <f t="shared" si="1"/>
        <v>Andrew Pinkowitz</v>
      </c>
      <c r="H12509" s="3" t="str">
        <f t="shared" si="2"/>
        <v>ANDREW PINKOWITZ</v>
      </c>
      <c r="I12509" s="1" t="s">
        <v>36585</v>
      </c>
      <c r="J12509" s="1" t="s">
        <v>57</v>
      </c>
      <c r="K12509" s="1" t="s">
        <v>12515</v>
      </c>
      <c r="L12509" s="1">
        <v>25.0</v>
      </c>
      <c r="M12509" s="1" t="s">
        <v>58</v>
      </c>
      <c r="N12509" s="1" t="s">
        <v>36555</v>
      </c>
      <c r="O12509" s="4">
        <v>44317.0</v>
      </c>
      <c r="P12509" s="4">
        <v>44316.0</v>
      </c>
      <c r="Q12509" s="1" t="s">
        <v>36875</v>
      </c>
      <c r="R12509" s="1" t="s">
        <v>11182</v>
      </c>
      <c r="S12509" s="1" t="s">
        <v>2424</v>
      </c>
      <c r="T12509" s="1">
        <v>80015.0</v>
      </c>
      <c r="U12509" s="1" t="s">
        <v>36876</v>
      </c>
    </row>
    <row r="12510">
      <c r="A12510" s="1" t="s">
        <v>36877</v>
      </c>
      <c r="B12510" s="1">
        <v>78615.0</v>
      </c>
      <c r="C12510" s="1">
        <v>2302.0</v>
      </c>
      <c r="D12510" s="2" t="s">
        <v>36561</v>
      </c>
      <c r="E12510" s="1" t="s">
        <v>36700</v>
      </c>
      <c r="F12510" s="1" t="s">
        <v>11390</v>
      </c>
      <c r="G12510" s="3" t="str">
        <f t="shared" si="1"/>
        <v>Forouzan Heidari</v>
      </c>
      <c r="H12510" s="3" t="str">
        <f t="shared" si="2"/>
        <v>FOROUZAN HEIDARI</v>
      </c>
      <c r="I12510" s="1" t="s">
        <v>36585</v>
      </c>
      <c r="J12510" s="1" t="s">
        <v>57</v>
      </c>
      <c r="K12510" s="1" t="s">
        <v>12515</v>
      </c>
      <c r="L12510" s="1">
        <v>25.0</v>
      </c>
      <c r="M12510" s="1" t="s">
        <v>58</v>
      </c>
      <c r="N12510" s="1" t="s">
        <v>36555</v>
      </c>
      <c r="O12510" s="4">
        <v>44317.0</v>
      </c>
      <c r="P12510" s="4">
        <v>44325.0</v>
      </c>
      <c r="Q12510" s="1" t="s">
        <v>36701</v>
      </c>
      <c r="R12510" s="1" t="s">
        <v>6039</v>
      </c>
      <c r="S12510" s="1" t="s">
        <v>32</v>
      </c>
      <c r="T12510" s="1">
        <v>75056.0</v>
      </c>
      <c r="U12510" s="1" t="s">
        <v>36702</v>
      </c>
    </row>
    <row r="12511">
      <c r="A12511" s="1" t="s">
        <v>36878</v>
      </c>
      <c r="B12511" s="1">
        <v>78611.0</v>
      </c>
      <c r="C12511" s="1">
        <v>2302.0</v>
      </c>
      <c r="D12511" s="2" t="s">
        <v>36561</v>
      </c>
      <c r="E12511" s="1" t="s">
        <v>5943</v>
      </c>
      <c r="F12511" s="1" t="s">
        <v>7742</v>
      </c>
      <c r="G12511" s="3" t="str">
        <f t="shared" si="1"/>
        <v>Payne Harrison</v>
      </c>
      <c r="H12511" s="3" t="str">
        <f t="shared" si="2"/>
        <v>PAYNE HARRISON</v>
      </c>
      <c r="I12511" s="1" t="s">
        <v>36585</v>
      </c>
      <c r="J12511" s="1" t="s">
        <v>57</v>
      </c>
      <c r="K12511" s="1" t="s">
        <v>12515</v>
      </c>
      <c r="L12511" s="1">
        <v>25.0</v>
      </c>
      <c r="M12511" s="1" t="s">
        <v>58</v>
      </c>
      <c r="N12511" s="1" t="s">
        <v>36555</v>
      </c>
      <c r="O12511" s="4">
        <v>44317.0</v>
      </c>
      <c r="P12511" s="4">
        <v>44313.0</v>
      </c>
      <c r="Q12511" s="1" t="s">
        <v>36879</v>
      </c>
      <c r="R12511" s="1" t="s">
        <v>31</v>
      </c>
      <c r="S12511" s="1" t="s">
        <v>32</v>
      </c>
      <c r="T12511" s="1">
        <v>75223.0</v>
      </c>
      <c r="U12511" s="1" t="s">
        <v>36880</v>
      </c>
    </row>
    <row r="12512">
      <c r="A12512" s="1" t="s">
        <v>36881</v>
      </c>
      <c r="B12512" s="1">
        <v>36706.0</v>
      </c>
      <c r="C12512" s="1">
        <v>2233.0</v>
      </c>
      <c r="D12512" s="2" t="s">
        <v>36559</v>
      </c>
      <c r="G12512" s="3" t="str">
        <f t="shared" si="1"/>
        <v> </v>
      </c>
      <c r="H12512" s="3" t="str">
        <f t="shared" si="2"/>
        <v> </v>
      </c>
      <c r="I12512" s="1" t="s">
        <v>36674</v>
      </c>
      <c r="J12512" s="1" t="s">
        <v>389</v>
      </c>
      <c r="K12512" s="1" t="s">
        <v>47</v>
      </c>
      <c r="L12512" s="1">
        <v>27.76</v>
      </c>
      <c r="M12512" s="1" t="s">
        <v>390</v>
      </c>
      <c r="N12512" s="1" t="s">
        <v>36555</v>
      </c>
      <c r="O12512" s="4">
        <v>44317.0</v>
      </c>
      <c r="P12512" s="4">
        <v>44288.0</v>
      </c>
      <c r="Q12512" s="1" t="s">
        <v>36675</v>
      </c>
      <c r="R12512" s="1" t="s">
        <v>20359</v>
      </c>
      <c r="S12512" s="1" t="s">
        <v>604</v>
      </c>
      <c r="T12512" s="1">
        <v>94043.0</v>
      </c>
      <c r="U12512" s="1" t="s">
        <v>36676</v>
      </c>
    </row>
    <row r="12513">
      <c r="A12513" s="1" t="s">
        <v>36882</v>
      </c>
      <c r="B12513" s="1">
        <v>69062.0</v>
      </c>
      <c r="C12513" s="1">
        <v>2132.0</v>
      </c>
      <c r="D12513" s="2" t="s">
        <v>36552</v>
      </c>
      <c r="E12513" s="1" t="s">
        <v>2161</v>
      </c>
      <c r="F12513" s="1" t="s">
        <v>36883</v>
      </c>
      <c r="G12513" s="3" t="str">
        <f t="shared" si="1"/>
        <v>Samuel Mortimer</v>
      </c>
      <c r="H12513" s="3" t="str">
        <f t="shared" si="2"/>
        <v>SAMUEL MORTIMER</v>
      </c>
      <c r="J12513" s="1" t="s">
        <v>57</v>
      </c>
      <c r="K12513" s="1" t="s">
        <v>44</v>
      </c>
      <c r="L12513" s="1">
        <v>30.0</v>
      </c>
      <c r="M12513" s="1" t="s">
        <v>58</v>
      </c>
      <c r="N12513" s="1" t="s">
        <v>36555</v>
      </c>
      <c r="O12513" s="4">
        <v>44317.0</v>
      </c>
      <c r="P12513" s="4">
        <v>44274.0</v>
      </c>
      <c r="Q12513" s="1" t="s">
        <v>36884</v>
      </c>
      <c r="R12513" s="1" t="s">
        <v>31</v>
      </c>
      <c r="S12513" s="1" t="s">
        <v>32</v>
      </c>
      <c r="T12513" s="1">
        <v>75201.0</v>
      </c>
      <c r="U12513" s="1" t="s">
        <v>36885</v>
      </c>
    </row>
    <row r="12514">
      <c r="A12514" s="1" t="s">
        <v>36886</v>
      </c>
      <c r="B12514" s="1">
        <v>69063.0</v>
      </c>
      <c r="C12514" s="1">
        <v>2132.0</v>
      </c>
      <c r="D12514" s="2" t="s">
        <v>36552</v>
      </c>
      <c r="E12514" s="1" t="s">
        <v>36887</v>
      </c>
      <c r="F12514" s="1" t="s">
        <v>36746</v>
      </c>
      <c r="G12514" s="3" t="str">
        <f t="shared" si="1"/>
        <v>Morteza Saki</v>
      </c>
      <c r="H12514" s="3" t="str">
        <f t="shared" si="2"/>
        <v>MORTEZA SAKI</v>
      </c>
      <c r="J12514" s="1" t="s">
        <v>57</v>
      </c>
      <c r="K12514" s="1" t="s">
        <v>44</v>
      </c>
      <c r="L12514" s="1">
        <v>30.0</v>
      </c>
      <c r="M12514" s="1" t="s">
        <v>58</v>
      </c>
      <c r="N12514" s="1" t="s">
        <v>36555</v>
      </c>
      <c r="O12514" s="4">
        <v>44317.0</v>
      </c>
      <c r="P12514" s="4">
        <v>44275.0</v>
      </c>
      <c r="Q12514" s="1" t="s">
        <v>36888</v>
      </c>
      <c r="R12514" s="1" t="s">
        <v>1684</v>
      </c>
      <c r="S12514" s="1" t="s">
        <v>32</v>
      </c>
      <c r="T12514" s="1">
        <v>75010.0</v>
      </c>
      <c r="U12514" s="1" t="s">
        <v>36889</v>
      </c>
    </row>
    <row r="12515">
      <c r="A12515" s="1" t="s">
        <v>36890</v>
      </c>
      <c r="B12515" s="1">
        <v>35551.0</v>
      </c>
      <c r="C12515" s="1">
        <v>2132.0</v>
      </c>
      <c r="D12515" s="2" t="s">
        <v>36552</v>
      </c>
      <c r="G12515" s="3" t="str">
        <f t="shared" si="1"/>
        <v> </v>
      </c>
      <c r="H12515" s="3" t="str">
        <f t="shared" si="2"/>
        <v> </v>
      </c>
      <c r="I12515" s="1" t="s">
        <v>36891</v>
      </c>
      <c r="J12515" s="1" t="s">
        <v>389</v>
      </c>
      <c r="K12515" s="1" t="s">
        <v>44</v>
      </c>
      <c r="L12515" s="1">
        <v>30.0</v>
      </c>
      <c r="M12515" s="1" t="s">
        <v>390</v>
      </c>
      <c r="N12515" s="1" t="s">
        <v>36555</v>
      </c>
      <c r="O12515" s="4">
        <v>44317.0</v>
      </c>
      <c r="P12515" s="4">
        <v>44249.0</v>
      </c>
      <c r="Q12515" s="1" t="s">
        <v>36892</v>
      </c>
      <c r="R12515" s="1" t="s">
        <v>36893</v>
      </c>
      <c r="S12515" s="1" t="s">
        <v>3228</v>
      </c>
      <c r="T12515" s="1">
        <v>22003.0</v>
      </c>
      <c r="U12515" s="1" t="s">
        <v>36894</v>
      </c>
    </row>
    <row r="12516">
      <c r="A12516" s="1" t="s">
        <v>36895</v>
      </c>
      <c r="B12516" s="1">
        <v>36708.0</v>
      </c>
      <c r="C12516" s="1">
        <v>2233.0</v>
      </c>
      <c r="D12516" s="2" t="s">
        <v>36559</v>
      </c>
      <c r="G12516" s="3" t="str">
        <f t="shared" si="1"/>
        <v> </v>
      </c>
      <c r="H12516" s="3" t="str">
        <f t="shared" si="2"/>
        <v> </v>
      </c>
      <c r="I12516" s="1" t="s">
        <v>36896</v>
      </c>
      <c r="J12516" s="1" t="s">
        <v>389</v>
      </c>
      <c r="K12516" s="1" t="s">
        <v>47</v>
      </c>
      <c r="L12516" s="1">
        <v>30.0</v>
      </c>
      <c r="M12516" s="1" t="s">
        <v>390</v>
      </c>
      <c r="N12516" s="1" t="s">
        <v>36555</v>
      </c>
      <c r="O12516" s="4">
        <v>44317.0</v>
      </c>
      <c r="P12516" s="4">
        <v>44295.0</v>
      </c>
      <c r="Q12516" s="1" t="s">
        <v>36897</v>
      </c>
      <c r="R12516" s="1" t="s">
        <v>1076</v>
      </c>
      <c r="S12516" s="1" t="s">
        <v>32</v>
      </c>
      <c r="T12516" s="1">
        <v>78265.0</v>
      </c>
      <c r="U12516" s="1" t="s">
        <v>36898</v>
      </c>
    </row>
    <row r="12517">
      <c r="A12517" s="1" t="s">
        <v>36899</v>
      </c>
      <c r="B12517" s="1">
        <v>36712.0</v>
      </c>
      <c r="C12517" s="1">
        <v>2233.0</v>
      </c>
      <c r="D12517" s="2" t="s">
        <v>36559</v>
      </c>
      <c r="G12517" s="3" t="str">
        <f t="shared" si="1"/>
        <v> </v>
      </c>
      <c r="H12517" s="3" t="str">
        <f t="shared" si="2"/>
        <v> </v>
      </c>
      <c r="I12517" s="1" t="s">
        <v>36896</v>
      </c>
      <c r="J12517" s="1" t="s">
        <v>389</v>
      </c>
      <c r="K12517" s="1" t="s">
        <v>47</v>
      </c>
      <c r="L12517" s="1">
        <v>30.0</v>
      </c>
      <c r="M12517" s="1" t="s">
        <v>390</v>
      </c>
      <c r="N12517" s="1" t="s">
        <v>36555</v>
      </c>
      <c r="O12517" s="4">
        <v>44317.0</v>
      </c>
      <c r="P12517" s="4">
        <v>44301.0</v>
      </c>
      <c r="Q12517" s="1" t="s">
        <v>36897</v>
      </c>
      <c r="R12517" s="1" t="s">
        <v>1076</v>
      </c>
      <c r="S12517" s="1" t="s">
        <v>32</v>
      </c>
      <c r="T12517" s="1">
        <v>78265.0</v>
      </c>
      <c r="U12517" s="1" t="s">
        <v>36898</v>
      </c>
    </row>
    <row r="12518">
      <c r="A12518" s="1" t="s">
        <v>36900</v>
      </c>
      <c r="B12518" s="1">
        <v>72874.0</v>
      </c>
      <c r="C12518" s="1">
        <v>2233.0</v>
      </c>
      <c r="D12518" s="2" t="s">
        <v>36559</v>
      </c>
      <c r="E12518" s="1" t="s">
        <v>6431</v>
      </c>
      <c r="F12518" s="1" t="s">
        <v>19604</v>
      </c>
      <c r="G12518" s="3" t="str">
        <f t="shared" si="1"/>
        <v>Zachary Kolodny</v>
      </c>
      <c r="H12518" s="3" t="str">
        <f t="shared" si="2"/>
        <v>ZACHARY KOLODNY</v>
      </c>
      <c r="J12518" s="1" t="s">
        <v>57</v>
      </c>
      <c r="K12518" s="1" t="s">
        <v>47</v>
      </c>
      <c r="L12518" s="1">
        <v>30.0</v>
      </c>
      <c r="M12518" s="1" t="s">
        <v>58</v>
      </c>
      <c r="N12518" s="1" t="s">
        <v>36555</v>
      </c>
      <c r="O12518" s="4">
        <v>44317.0</v>
      </c>
      <c r="P12518" s="4">
        <v>44289.0</v>
      </c>
      <c r="Q12518" s="1" t="s">
        <v>36901</v>
      </c>
      <c r="R12518" s="1" t="s">
        <v>1541</v>
      </c>
      <c r="S12518" s="1" t="s">
        <v>32</v>
      </c>
      <c r="T12518" s="1">
        <v>75023.0</v>
      </c>
      <c r="U12518" s="1" t="s">
        <v>36902</v>
      </c>
    </row>
    <row r="12519">
      <c r="A12519" s="1" t="s">
        <v>36903</v>
      </c>
      <c r="B12519" s="1">
        <v>72968.0</v>
      </c>
      <c r="C12519" s="1">
        <v>2233.0</v>
      </c>
      <c r="D12519" s="2" t="s">
        <v>36559</v>
      </c>
      <c r="E12519" s="1" t="s">
        <v>33643</v>
      </c>
      <c r="F12519" s="1" t="s">
        <v>36904</v>
      </c>
      <c r="G12519" s="3" t="str">
        <f t="shared" si="1"/>
        <v>Omar Yousaf</v>
      </c>
      <c r="H12519" s="3" t="str">
        <f t="shared" si="2"/>
        <v>OMAR YOUSAF</v>
      </c>
      <c r="J12519" s="1" t="s">
        <v>57</v>
      </c>
      <c r="K12519" s="1" t="s">
        <v>47</v>
      </c>
      <c r="L12519" s="1">
        <v>30.0</v>
      </c>
      <c r="M12519" s="1" t="s">
        <v>58</v>
      </c>
      <c r="N12519" s="1" t="s">
        <v>36555</v>
      </c>
      <c r="O12519" s="4">
        <v>44317.0</v>
      </c>
      <c r="P12519" s="4">
        <v>44307.0</v>
      </c>
      <c r="Q12519" s="1" t="s">
        <v>36905</v>
      </c>
      <c r="R12519" s="1" t="s">
        <v>6638</v>
      </c>
      <c r="S12519" s="1" t="s">
        <v>2253</v>
      </c>
      <c r="T12519" s="1">
        <v>33127.0</v>
      </c>
      <c r="U12519" s="1" t="s">
        <v>36906</v>
      </c>
    </row>
    <row r="12520">
      <c r="A12520" s="1" t="s">
        <v>36907</v>
      </c>
      <c r="B12520" s="1">
        <v>35552.0</v>
      </c>
      <c r="C12520" s="1">
        <v>2132.0</v>
      </c>
      <c r="D12520" s="2" t="s">
        <v>36552</v>
      </c>
      <c r="G12520" s="3" t="str">
        <f t="shared" si="1"/>
        <v> </v>
      </c>
      <c r="H12520" s="3" t="str">
        <f t="shared" si="2"/>
        <v> </v>
      </c>
      <c r="I12520" s="1" t="s">
        <v>10796</v>
      </c>
      <c r="J12520" s="1" t="s">
        <v>389</v>
      </c>
      <c r="K12520" s="1" t="s">
        <v>44</v>
      </c>
      <c r="L12520" s="1">
        <v>30.31</v>
      </c>
      <c r="M12520" s="1" t="s">
        <v>390</v>
      </c>
      <c r="N12520" s="1" t="s">
        <v>36555</v>
      </c>
      <c r="O12520" s="4">
        <v>44317.0</v>
      </c>
      <c r="P12520" s="4">
        <v>44250.0</v>
      </c>
      <c r="Q12520" s="1" t="s">
        <v>36908</v>
      </c>
      <c r="R12520" s="1" t="s">
        <v>31</v>
      </c>
      <c r="S12520" s="1" t="s">
        <v>32</v>
      </c>
      <c r="T12520" s="1">
        <v>75219.0</v>
      </c>
      <c r="U12520" s="1" t="s">
        <v>36909</v>
      </c>
    </row>
    <row r="12521">
      <c r="A12521" s="1" t="s">
        <v>36910</v>
      </c>
      <c r="B12521" s="1">
        <v>69006.0</v>
      </c>
      <c r="C12521" s="1">
        <v>2132.0</v>
      </c>
      <c r="D12521" s="2" t="s">
        <v>36552</v>
      </c>
      <c r="E12521" s="1" t="s">
        <v>36911</v>
      </c>
      <c r="F12521" s="1" t="s">
        <v>36912</v>
      </c>
      <c r="G12521" s="3" t="str">
        <f t="shared" si="1"/>
        <v>Jessi Fuchs</v>
      </c>
      <c r="H12521" s="3" t="str">
        <f t="shared" si="2"/>
        <v>JESSI FUCHS</v>
      </c>
      <c r="J12521" s="1" t="s">
        <v>57</v>
      </c>
      <c r="K12521" s="1" t="s">
        <v>44</v>
      </c>
      <c r="L12521" s="1">
        <v>40.0</v>
      </c>
      <c r="M12521" s="1" t="s">
        <v>58</v>
      </c>
      <c r="N12521" s="1" t="s">
        <v>36555</v>
      </c>
      <c r="O12521" s="4">
        <v>44317.0</v>
      </c>
      <c r="P12521" s="4">
        <v>44258.0</v>
      </c>
      <c r="Q12521" s="1" t="s">
        <v>36913</v>
      </c>
      <c r="R12521" s="1" t="s">
        <v>374</v>
      </c>
      <c r="S12521" s="1" t="s">
        <v>375</v>
      </c>
      <c r="T12521" s="1">
        <v>11215.0</v>
      </c>
      <c r="U12521" s="1" t="s">
        <v>36914</v>
      </c>
    </row>
    <row r="12522">
      <c r="A12522" s="1" t="s">
        <v>36915</v>
      </c>
      <c r="B12522" s="1">
        <v>35545.0</v>
      </c>
      <c r="C12522" s="1">
        <v>2132.0</v>
      </c>
      <c r="D12522" s="2" t="s">
        <v>36552</v>
      </c>
      <c r="G12522" s="3" t="str">
        <f t="shared" si="1"/>
        <v> </v>
      </c>
      <c r="H12522" s="3" t="str">
        <f t="shared" si="2"/>
        <v> </v>
      </c>
      <c r="I12522" s="1" t="s">
        <v>34016</v>
      </c>
      <c r="J12522" s="1" t="s">
        <v>389</v>
      </c>
      <c r="K12522" s="1" t="s">
        <v>44</v>
      </c>
      <c r="L12522" s="1">
        <v>46.83</v>
      </c>
      <c r="M12522" s="1" t="s">
        <v>390</v>
      </c>
      <c r="N12522" s="1" t="s">
        <v>36555</v>
      </c>
      <c r="O12522" s="4">
        <v>44317.0</v>
      </c>
      <c r="P12522" s="4">
        <v>44230.0</v>
      </c>
      <c r="Q12522" s="1" t="s">
        <v>36916</v>
      </c>
      <c r="R12522" s="1" t="s">
        <v>718</v>
      </c>
      <c r="S12522" s="1" t="s">
        <v>719</v>
      </c>
      <c r="T12522" s="1">
        <v>2144.0</v>
      </c>
      <c r="U12522" s="1" t="s">
        <v>36917</v>
      </c>
    </row>
    <row r="12523">
      <c r="A12523" s="1" t="s">
        <v>36918</v>
      </c>
      <c r="B12523" s="1">
        <v>35558.0</v>
      </c>
      <c r="C12523" s="1">
        <v>2132.0</v>
      </c>
      <c r="D12523" s="2" t="s">
        <v>36552</v>
      </c>
      <c r="G12523" s="3" t="str">
        <f t="shared" si="1"/>
        <v> </v>
      </c>
      <c r="H12523" s="3" t="str">
        <f t="shared" si="2"/>
        <v> </v>
      </c>
      <c r="I12523" s="1" t="s">
        <v>2421</v>
      </c>
      <c r="J12523" s="1" t="s">
        <v>389</v>
      </c>
      <c r="K12523" s="1" t="s">
        <v>44</v>
      </c>
      <c r="L12523" s="1">
        <v>47.97</v>
      </c>
      <c r="M12523" s="1" t="s">
        <v>390</v>
      </c>
      <c r="N12523" s="1" t="s">
        <v>36555</v>
      </c>
      <c r="O12523" s="4">
        <v>44317.0</v>
      </c>
      <c r="P12523" s="4">
        <v>44255.0</v>
      </c>
      <c r="Q12523" s="1" t="s">
        <v>22487</v>
      </c>
      <c r="R12523" s="1" t="s">
        <v>22488</v>
      </c>
      <c r="S12523" s="1" t="s">
        <v>719</v>
      </c>
      <c r="T12523" s="1">
        <v>2451.0</v>
      </c>
      <c r="U12523" s="1" t="s">
        <v>22489</v>
      </c>
    </row>
    <row r="12524">
      <c r="A12524" s="1" t="s">
        <v>36919</v>
      </c>
      <c r="B12524" s="1">
        <v>68908.0</v>
      </c>
      <c r="C12524" s="1">
        <v>2132.0</v>
      </c>
      <c r="D12524" s="2" t="s">
        <v>36552</v>
      </c>
      <c r="E12524" s="1" t="s">
        <v>36920</v>
      </c>
      <c r="F12524" s="1" t="s">
        <v>36921</v>
      </c>
      <c r="G12524" s="3" t="str">
        <f t="shared" si="1"/>
        <v>Mahshid Rosario</v>
      </c>
      <c r="H12524" s="3" t="str">
        <f t="shared" si="2"/>
        <v>MAHSHID ROSARIO</v>
      </c>
      <c r="J12524" s="1" t="s">
        <v>57</v>
      </c>
      <c r="K12524" s="1" t="s">
        <v>44</v>
      </c>
      <c r="L12524" s="1">
        <v>50.0</v>
      </c>
      <c r="M12524" s="1" t="s">
        <v>58</v>
      </c>
      <c r="N12524" s="1" t="s">
        <v>36555</v>
      </c>
      <c r="O12524" s="4">
        <v>44317.0</v>
      </c>
      <c r="P12524" s="4">
        <v>44224.0</v>
      </c>
      <c r="Q12524" s="1" t="s">
        <v>36922</v>
      </c>
      <c r="R12524" s="1" t="s">
        <v>31</v>
      </c>
      <c r="S12524" s="1" t="s">
        <v>32</v>
      </c>
      <c r="T12524" s="1">
        <v>75203.0</v>
      </c>
      <c r="U12524" s="1" t="s">
        <v>36923</v>
      </c>
    </row>
    <row r="12525">
      <c r="A12525" s="1" t="s">
        <v>36924</v>
      </c>
      <c r="B12525" s="1">
        <v>68912.0</v>
      </c>
      <c r="C12525" s="1">
        <v>2132.0</v>
      </c>
      <c r="D12525" s="2" t="s">
        <v>36552</v>
      </c>
      <c r="E12525" s="1" t="s">
        <v>36925</v>
      </c>
      <c r="F12525" s="1" t="s">
        <v>36926</v>
      </c>
      <c r="G12525" s="3" t="str">
        <f t="shared" si="1"/>
        <v>Payam Pourjavad</v>
      </c>
      <c r="H12525" s="3" t="str">
        <f t="shared" si="2"/>
        <v>PAYAM POURJAVAD</v>
      </c>
      <c r="J12525" s="1" t="s">
        <v>57</v>
      </c>
      <c r="K12525" s="1" t="s">
        <v>44</v>
      </c>
      <c r="L12525" s="1">
        <v>50.0</v>
      </c>
      <c r="M12525" s="1" t="s">
        <v>58</v>
      </c>
      <c r="N12525" s="1" t="s">
        <v>36555</v>
      </c>
      <c r="O12525" s="4">
        <v>44317.0</v>
      </c>
      <c r="P12525" s="4">
        <v>44225.0</v>
      </c>
      <c r="Q12525" s="1" t="s">
        <v>36927</v>
      </c>
      <c r="R12525" s="1" t="s">
        <v>1541</v>
      </c>
      <c r="S12525" s="1" t="s">
        <v>32</v>
      </c>
      <c r="T12525" s="1">
        <v>75025.0</v>
      </c>
      <c r="U12525" s="1" t="s">
        <v>36928</v>
      </c>
    </row>
    <row r="12526">
      <c r="A12526" s="1" t="s">
        <v>36929</v>
      </c>
      <c r="B12526" s="1">
        <v>68915.0</v>
      </c>
      <c r="C12526" s="1">
        <v>2132.0</v>
      </c>
      <c r="D12526" s="2" t="s">
        <v>36552</v>
      </c>
      <c r="E12526" s="1" t="s">
        <v>36690</v>
      </c>
      <c r="F12526" s="1" t="s">
        <v>36761</v>
      </c>
      <c r="G12526" s="3" t="str">
        <f t="shared" si="1"/>
        <v>Roya Rahmani</v>
      </c>
      <c r="H12526" s="3" t="str">
        <f t="shared" si="2"/>
        <v>ROYA RAHMANI</v>
      </c>
      <c r="J12526" s="1" t="s">
        <v>57</v>
      </c>
      <c r="K12526" s="1" t="s">
        <v>44</v>
      </c>
      <c r="L12526" s="1">
        <v>50.0</v>
      </c>
      <c r="M12526" s="1" t="s">
        <v>58</v>
      </c>
      <c r="N12526" s="1" t="s">
        <v>36555</v>
      </c>
      <c r="O12526" s="4">
        <v>44317.0</v>
      </c>
      <c r="P12526" s="4">
        <v>44225.0</v>
      </c>
      <c r="Q12526" s="1" t="s">
        <v>36762</v>
      </c>
      <c r="R12526" s="1" t="s">
        <v>1541</v>
      </c>
      <c r="S12526" s="1" t="s">
        <v>32</v>
      </c>
      <c r="T12526" s="1">
        <v>75093.0</v>
      </c>
      <c r="U12526" s="1" t="s">
        <v>36763</v>
      </c>
    </row>
    <row r="12527">
      <c r="A12527" s="1" t="s">
        <v>36930</v>
      </c>
      <c r="B12527" s="1">
        <v>68917.0</v>
      </c>
      <c r="C12527" s="1">
        <v>2132.0</v>
      </c>
      <c r="D12527" s="2" t="s">
        <v>36552</v>
      </c>
      <c r="E12527" s="1" t="s">
        <v>36931</v>
      </c>
      <c r="F12527" s="1" t="s">
        <v>36932</v>
      </c>
      <c r="G12527" s="3" t="str">
        <f t="shared" si="1"/>
        <v>Panteha Etebari</v>
      </c>
      <c r="H12527" s="3" t="str">
        <f t="shared" si="2"/>
        <v>PANTEHA ETEBARI</v>
      </c>
      <c r="J12527" s="1" t="s">
        <v>57</v>
      </c>
      <c r="K12527" s="1" t="s">
        <v>44</v>
      </c>
      <c r="L12527" s="1">
        <v>50.0</v>
      </c>
      <c r="M12527" s="1" t="s">
        <v>58</v>
      </c>
      <c r="N12527" s="1" t="s">
        <v>36555</v>
      </c>
      <c r="O12527" s="4">
        <v>44317.0</v>
      </c>
      <c r="P12527" s="4">
        <v>44225.0</v>
      </c>
      <c r="Q12527" s="1" t="s">
        <v>36933</v>
      </c>
      <c r="R12527" s="1" t="s">
        <v>31</v>
      </c>
      <c r="S12527" s="1" t="s">
        <v>32</v>
      </c>
      <c r="T12527" s="1">
        <v>75225.0</v>
      </c>
      <c r="U12527" s="1" t="s">
        <v>36934</v>
      </c>
    </row>
    <row r="12528">
      <c r="A12528" s="1" t="s">
        <v>36935</v>
      </c>
      <c r="B12528" s="1">
        <v>68920.0</v>
      </c>
      <c r="C12528" s="1">
        <v>2132.0</v>
      </c>
      <c r="D12528" s="2" t="s">
        <v>36552</v>
      </c>
      <c r="E12528" s="1" t="s">
        <v>12711</v>
      </c>
      <c r="F12528" s="1" t="s">
        <v>36936</v>
      </c>
      <c r="G12528" s="3" t="str">
        <f t="shared" si="1"/>
        <v>Mason Root</v>
      </c>
      <c r="H12528" s="3" t="str">
        <f t="shared" si="2"/>
        <v>MASON ROOT</v>
      </c>
      <c r="J12528" s="1" t="s">
        <v>57</v>
      </c>
      <c r="K12528" s="1" t="s">
        <v>44</v>
      </c>
      <c r="L12528" s="1">
        <v>50.0</v>
      </c>
      <c r="M12528" s="1" t="s">
        <v>58</v>
      </c>
      <c r="N12528" s="1" t="s">
        <v>36555</v>
      </c>
      <c r="O12528" s="4">
        <v>44317.0</v>
      </c>
      <c r="P12528" s="4">
        <v>44226.0</v>
      </c>
      <c r="Q12528" s="1" t="s">
        <v>36937</v>
      </c>
      <c r="R12528" s="1" t="s">
        <v>36938</v>
      </c>
      <c r="S12528" s="1" t="s">
        <v>375</v>
      </c>
      <c r="T12528" s="1">
        <v>12024.0</v>
      </c>
      <c r="U12528" s="1" t="s">
        <v>36939</v>
      </c>
    </row>
    <row r="12529">
      <c r="A12529" s="1" t="s">
        <v>36940</v>
      </c>
      <c r="B12529" s="1">
        <v>68922.0</v>
      </c>
      <c r="C12529" s="1">
        <v>2132.0</v>
      </c>
      <c r="D12529" s="2" t="s">
        <v>36552</v>
      </c>
      <c r="E12529" s="1" t="s">
        <v>803</v>
      </c>
      <c r="F12529" s="1" t="s">
        <v>36941</v>
      </c>
      <c r="G12529" s="3" t="str">
        <f t="shared" si="1"/>
        <v>Melissa Camras</v>
      </c>
      <c r="H12529" s="3" t="str">
        <f t="shared" si="2"/>
        <v>MELISSA CAMRAS</v>
      </c>
      <c r="J12529" s="1" t="s">
        <v>57</v>
      </c>
      <c r="K12529" s="1" t="s">
        <v>44</v>
      </c>
      <c r="L12529" s="1">
        <v>50.0</v>
      </c>
      <c r="M12529" s="1" t="s">
        <v>58</v>
      </c>
      <c r="N12529" s="1" t="s">
        <v>36555</v>
      </c>
      <c r="O12529" s="4">
        <v>44317.0</v>
      </c>
      <c r="P12529" s="4">
        <v>44226.0</v>
      </c>
      <c r="Q12529" s="1" t="s">
        <v>36942</v>
      </c>
      <c r="R12529" s="1" t="s">
        <v>36943</v>
      </c>
      <c r="S12529" s="1" t="s">
        <v>5828</v>
      </c>
      <c r="T12529" s="1">
        <v>72211.0</v>
      </c>
      <c r="U12529" s="1" t="s">
        <v>36944</v>
      </c>
    </row>
    <row r="12530">
      <c r="A12530" s="1" t="s">
        <v>36945</v>
      </c>
      <c r="B12530" s="1">
        <v>68926.0</v>
      </c>
      <c r="C12530" s="1">
        <v>2132.0</v>
      </c>
      <c r="D12530" s="2" t="s">
        <v>36552</v>
      </c>
      <c r="E12530" s="1" t="s">
        <v>2290</v>
      </c>
      <c r="F12530" s="1" t="s">
        <v>36946</v>
      </c>
      <c r="G12530" s="3" t="str">
        <f t="shared" si="1"/>
        <v>Natalie Lazarescou</v>
      </c>
      <c r="H12530" s="3" t="str">
        <f t="shared" si="2"/>
        <v>NATALIE LAZARESCOU</v>
      </c>
      <c r="J12530" s="1" t="s">
        <v>57</v>
      </c>
      <c r="K12530" s="1" t="s">
        <v>44</v>
      </c>
      <c r="L12530" s="1">
        <v>50.0</v>
      </c>
      <c r="M12530" s="1" t="s">
        <v>58</v>
      </c>
      <c r="N12530" s="1" t="s">
        <v>36555</v>
      </c>
      <c r="O12530" s="4">
        <v>44317.0</v>
      </c>
      <c r="P12530" s="4">
        <v>44228.0</v>
      </c>
      <c r="Q12530" s="1" t="s">
        <v>36947</v>
      </c>
      <c r="R12530" s="1" t="s">
        <v>36948</v>
      </c>
      <c r="S12530" s="1" t="s">
        <v>375</v>
      </c>
      <c r="T12530" s="1">
        <v>10467.0</v>
      </c>
      <c r="U12530" s="1" t="s">
        <v>36949</v>
      </c>
    </row>
    <row r="12531">
      <c r="A12531" s="1" t="s">
        <v>36950</v>
      </c>
      <c r="B12531" s="1">
        <v>68929.0</v>
      </c>
      <c r="C12531" s="1">
        <v>2132.0</v>
      </c>
      <c r="D12531" s="2" t="s">
        <v>36552</v>
      </c>
      <c r="E12531" s="1" t="s">
        <v>36951</v>
      </c>
      <c r="F12531" s="1" t="s">
        <v>36678</v>
      </c>
      <c r="G12531" s="3" t="str">
        <f t="shared" si="1"/>
        <v>Ladan Ghannadpour</v>
      </c>
      <c r="H12531" s="3" t="str">
        <f t="shared" si="2"/>
        <v>LADAN GHANNADPOUR</v>
      </c>
      <c r="J12531" s="1" t="s">
        <v>57</v>
      </c>
      <c r="K12531" s="1" t="s">
        <v>44</v>
      </c>
      <c r="L12531" s="1">
        <v>50.0</v>
      </c>
      <c r="M12531" s="1" t="s">
        <v>58</v>
      </c>
      <c r="N12531" s="1" t="s">
        <v>36555</v>
      </c>
      <c r="O12531" s="4">
        <v>44317.0</v>
      </c>
      <c r="P12531" s="4">
        <v>44232.0</v>
      </c>
      <c r="Q12531" s="1" t="s">
        <v>36952</v>
      </c>
      <c r="R12531" s="1" t="s">
        <v>2825</v>
      </c>
      <c r="S12531" s="1" t="s">
        <v>604</v>
      </c>
      <c r="T12531" s="1">
        <v>90034.0</v>
      </c>
      <c r="U12531" s="1" t="s">
        <v>36953</v>
      </c>
    </row>
    <row r="12532">
      <c r="A12532" s="1" t="s">
        <v>36954</v>
      </c>
      <c r="B12532" s="1">
        <v>68932.0</v>
      </c>
      <c r="C12532" s="1">
        <v>2132.0</v>
      </c>
      <c r="D12532" s="2" t="s">
        <v>36552</v>
      </c>
      <c r="E12532" s="1" t="s">
        <v>36955</v>
      </c>
      <c r="F12532" s="1" t="s">
        <v>36956</v>
      </c>
      <c r="G12532" s="3" t="str">
        <f t="shared" si="1"/>
        <v>Sarah-Michelle Stearns</v>
      </c>
      <c r="H12532" s="3" t="str">
        <f t="shared" si="2"/>
        <v>SARAH-MICHELLE STEARNS</v>
      </c>
      <c r="J12532" s="1" t="s">
        <v>57</v>
      </c>
      <c r="K12532" s="1" t="s">
        <v>44</v>
      </c>
      <c r="L12532" s="1">
        <v>50.0</v>
      </c>
      <c r="M12532" s="1" t="s">
        <v>58</v>
      </c>
      <c r="N12532" s="1" t="s">
        <v>36555</v>
      </c>
      <c r="O12532" s="4">
        <v>44317.0</v>
      </c>
      <c r="P12532" s="4">
        <v>44236.0</v>
      </c>
      <c r="Q12532" s="1" t="s">
        <v>36957</v>
      </c>
      <c r="R12532" s="1" t="s">
        <v>357</v>
      </c>
      <c r="S12532" s="1" t="s">
        <v>32</v>
      </c>
      <c r="T12532" s="1">
        <v>75081.0</v>
      </c>
      <c r="U12532" s="1" t="s">
        <v>36958</v>
      </c>
    </row>
    <row r="12533">
      <c r="A12533" s="1" t="s">
        <v>36959</v>
      </c>
      <c r="B12533" s="1">
        <v>68935.0</v>
      </c>
      <c r="C12533" s="1">
        <v>2132.0</v>
      </c>
      <c r="D12533" s="2" t="s">
        <v>36552</v>
      </c>
      <c r="E12533" s="1" t="s">
        <v>182</v>
      </c>
      <c r="F12533" s="1" t="s">
        <v>18743</v>
      </c>
      <c r="G12533" s="3" t="str">
        <f t="shared" si="1"/>
        <v>Kelly Sanford</v>
      </c>
      <c r="H12533" s="3" t="str">
        <f t="shared" si="2"/>
        <v>KELLY SANFORD</v>
      </c>
      <c r="J12533" s="1" t="s">
        <v>57</v>
      </c>
      <c r="K12533" s="1" t="s">
        <v>44</v>
      </c>
      <c r="L12533" s="1">
        <v>50.0</v>
      </c>
      <c r="M12533" s="1" t="s">
        <v>58</v>
      </c>
      <c r="N12533" s="1" t="s">
        <v>36555</v>
      </c>
      <c r="O12533" s="4">
        <v>44317.0</v>
      </c>
      <c r="P12533" s="4">
        <v>44236.0</v>
      </c>
      <c r="Q12533" s="1" t="s">
        <v>36960</v>
      </c>
      <c r="R12533" s="1" t="s">
        <v>6039</v>
      </c>
      <c r="S12533" s="1" t="s">
        <v>32</v>
      </c>
      <c r="T12533" s="1">
        <v>75056.0</v>
      </c>
      <c r="U12533" s="1" t="s">
        <v>36961</v>
      </c>
    </row>
    <row r="12534">
      <c r="A12534" s="1" t="s">
        <v>36962</v>
      </c>
      <c r="B12534" s="1">
        <v>68939.0</v>
      </c>
      <c r="C12534" s="1">
        <v>2132.0</v>
      </c>
      <c r="D12534" s="2" t="s">
        <v>36552</v>
      </c>
      <c r="E12534" s="1" t="s">
        <v>5270</v>
      </c>
      <c r="F12534" s="1" t="s">
        <v>36963</v>
      </c>
      <c r="G12534" s="3" t="str">
        <f t="shared" si="1"/>
        <v>Parvin Koohgilani</v>
      </c>
      <c r="H12534" s="3" t="str">
        <f t="shared" si="2"/>
        <v>PARVIN KOOHGILANI</v>
      </c>
      <c r="J12534" s="1" t="s">
        <v>57</v>
      </c>
      <c r="K12534" s="1" t="s">
        <v>44</v>
      </c>
      <c r="L12534" s="1">
        <v>50.0</v>
      </c>
      <c r="M12534" s="1" t="s">
        <v>58</v>
      </c>
      <c r="N12534" s="1" t="s">
        <v>36555</v>
      </c>
      <c r="O12534" s="4">
        <v>44317.0</v>
      </c>
      <c r="P12534" s="4">
        <v>44236.0</v>
      </c>
      <c r="Q12534" s="1" t="s">
        <v>36964</v>
      </c>
      <c r="R12534" s="1" t="s">
        <v>739</v>
      </c>
      <c r="S12534" s="1" t="s">
        <v>32</v>
      </c>
      <c r="T12534" s="1">
        <v>75070.0</v>
      </c>
      <c r="U12534" s="1" t="s">
        <v>36965</v>
      </c>
    </row>
    <row r="12535">
      <c r="A12535" s="1" t="s">
        <v>36966</v>
      </c>
      <c r="B12535" s="1">
        <v>68940.0</v>
      </c>
      <c r="C12535" s="1">
        <v>2132.0</v>
      </c>
      <c r="D12535" s="2" t="s">
        <v>36552</v>
      </c>
      <c r="E12535" s="1" t="s">
        <v>5270</v>
      </c>
      <c r="F12535" s="1" t="s">
        <v>36963</v>
      </c>
      <c r="G12535" s="3" t="str">
        <f t="shared" si="1"/>
        <v>Parvin Koohgilani</v>
      </c>
      <c r="H12535" s="3" t="str">
        <f t="shared" si="2"/>
        <v>PARVIN KOOHGILANI</v>
      </c>
      <c r="J12535" s="1" t="s">
        <v>57</v>
      </c>
      <c r="K12535" s="1" t="s">
        <v>44</v>
      </c>
      <c r="L12535" s="1">
        <v>50.0</v>
      </c>
      <c r="M12535" s="1" t="s">
        <v>58</v>
      </c>
      <c r="N12535" s="1" t="s">
        <v>36555</v>
      </c>
      <c r="O12535" s="4">
        <v>44317.0</v>
      </c>
      <c r="P12535" s="4">
        <v>44236.0</v>
      </c>
      <c r="Q12535" s="1" t="s">
        <v>36964</v>
      </c>
      <c r="R12535" s="1" t="s">
        <v>739</v>
      </c>
      <c r="S12535" s="1" t="s">
        <v>32</v>
      </c>
      <c r="T12535" s="1">
        <v>75070.0</v>
      </c>
      <c r="U12535" s="1" t="s">
        <v>36965</v>
      </c>
    </row>
    <row r="12536">
      <c r="A12536" s="1" t="s">
        <v>36967</v>
      </c>
      <c r="B12536" s="1">
        <v>68941.0</v>
      </c>
      <c r="C12536" s="1">
        <v>2132.0</v>
      </c>
      <c r="D12536" s="2" t="s">
        <v>36552</v>
      </c>
      <c r="E12536" s="1" t="s">
        <v>3951</v>
      </c>
      <c r="F12536" s="1" t="s">
        <v>567</v>
      </c>
      <c r="G12536" s="3" t="str">
        <f t="shared" si="1"/>
        <v>Amanda Daniel</v>
      </c>
      <c r="H12536" s="3" t="str">
        <f t="shared" si="2"/>
        <v>AMANDA DANIEL</v>
      </c>
      <c r="J12536" s="1" t="s">
        <v>57</v>
      </c>
      <c r="K12536" s="1" t="s">
        <v>44</v>
      </c>
      <c r="L12536" s="1">
        <v>50.0</v>
      </c>
      <c r="M12536" s="1" t="s">
        <v>58</v>
      </c>
      <c r="N12536" s="1" t="s">
        <v>36555</v>
      </c>
      <c r="O12536" s="4">
        <v>44317.0</v>
      </c>
      <c r="P12536" s="4">
        <v>44236.0</v>
      </c>
      <c r="Q12536" s="1" t="s">
        <v>36968</v>
      </c>
      <c r="R12536" s="1" t="s">
        <v>31</v>
      </c>
      <c r="S12536" s="1" t="s">
        <v>32</v>
      </c>
      <c r="T12536" s="1">
        <v>75248.0</v>
      </c>
      <c r="U12536" s="1" t="s">
        <v>36969</v>
      </c>
    </row>
    <row r="12537">
      <c r="A12537" s="1" t="s">
        <v>36970</v>
      </c>
      <c r="B12537" s="1">
        <v>68946.0</v>
      </c>
      <c r="C12537" s="1">
        <v>2132.0</v>
      </c>
      <c r="D12537" s="2" t="s">
        <v>36552</v>
      </c>
      <c r="E12537" s="1" t="s">
        <v>36971</v>
      </c>
      <c r="F12537" s="1" t="s">
        <v>36972</v>
      </c>
      <c r="G12537" s="3" t="str">
        <f t="shared" si="1"/>
        <v>Breely Ungar</v>
      </c>
      <c r="H12537" s="3" t="str">
        <f t="shared" si="2"/>
        <v>BREELY UNGAR</v>
      </c>
      <c r="J12537" s="1" t="s">
        <v>57</v>
      </c>
      <c r="K12537" s="1" t="s">
        <v>44</v>
      </c>
      <c r="L12537" s="1">
        <v>50.0</v>
      </c>
      <c r="M12537" s="1" t="s">
        <v>58</v>
      </c>
      <c r="N12537" s="1" t="s">
        <v>36555</v>
      </c>
      <c r="O12537" s="4">
        <v>44317.0</v>
      </c>
      <c r="P12537" s="4">
        <v>44237.0</v>
      </c>
      <c r="Q12537" s="1" t="s">
        <v>36973</v>
      </c>
      <c r="R12537" s="1" t="s">
        <v>11232</v>
      </c>
      <c r="S12537" s="1" t="s">
        <v>3228</v>
      </c>
      <c r="T12537" s="1">
        <v>22314.0</v>
      </c>
      <c r="U12537" s="1" t="s">
        <v>36974</v>
      </c>
    </row>
    <row r="12538">
      <c r="A12538" s="1" t="s">
        <v>36975</v>
      </c>
      <c r="B12538" s="1">
        <v>68948.0</v>
      </c>
      <c r="C12538" s="1">
        <v>2132.0</v>
      </c>
      <c r="D12538" s="2" t="s">
        <v>36552</v>
      </c>
      <c r="E12538" s="1" t="s">
        <v>36976</v>
      </c>
      <c r="F12538" s="1" t="s">
        <v>36977</v>
      </c>
      <c r="G12538" s="3" t="str">
        <f t="shared" si="1"/>
        <v>Kaveh Khoobehi</v>
      </c>
      <c r="H12538" s="3" t="str">
        <f t="shared" si="2"/>
        <v>KAVEH KHOOBEHI</v>
      </c>
      <c r="J12538" s="1" t="s">
        <v>57</v>
      </c>
      <c r="K12538" s="1" t="s">
        <v>44</v>
      </c>
      <c r="L12538" s="1">
        <v>50.0</v>
      </c>
      <c r="M12538" s="1" t="s">
        <v>58</v>
      </c>
      <c r="N12538" s="1" t="s">
        <v>36555</v>
      </c>
      <c r="O12538" s="4">
        <v>44317.0</v>
      </c>
      <c r="P12538" s="4">
        <v>44237.0</v>
      </c>
      <c r="Q12538" s="1" t="s">
        <v>36978</v>
      </c>
      <c r="R12538" s="1" t="s">
        <v>5618</v>
      </c>
      <c r="S12538" s="1" t="s">
        <v>2893</v>
      </c>
      <c r="T12538" s="1">
        <v>70115.0</v>
      </c>
      <c r="U12538" s="1" t="s">
        <v>36979</v>
      </c>
    </row>
    <row r="12539">
      <c r="A12539" s="1" t="s">
        <v>36980</v>
      </c>
      <c r="B12539" s="1">
        <v>68949.0</v>
      </c>
      <c r="C12539" s="1">
        <v>2132.0</v>
      </c>
      <c r="D12539" s="2" t="s">
        <v>36552</v>
      </c>
      <c r="E12539" s="1" t="s">
        <v>36575</v>
      </c>
      <c r="F12539" s="1" t="s">
        <v>36576</v>
      </c>
      <c r="G12539" s="3" t="str">
        <f t="shared" si="1"/>
        <v>Ali Ziainia</v>
      </c>
      <c r="H12539" s="3" t="str">
        <f t="shared" si="2"/>
        <v>ALI ZIAINIA</v>
      </c>
      <c r="J12539" s="1" t="s">
        <v>57</v>
      </c>
      <c r="K12539" s="1" t="s">
        <v>44</v>
      </c>
      <c r="L12539" s="1">
        <v>50.0</v>
      </c>
      <c r="M12539" s="1" t="s">
        <v>58</v>
      </c>
      <c r="N12539" s="1" t="s">
        <v>36555</v>
      </c>
      <c r="O12539" s="4">
        <v>44317.0</v>
      </c>
      <c r="P12539" s="4">
        <v>44238.0</v>
      </c>
      <c r="Q12539" s="1" t="s">
        <v>36577</v>
      </c>
      <c r="R12539" s="1" t="s">
        <v>323</v>
      </c>
      <c r="S12539" s="1" t="s">
        <v>32</v>
      </c>
      <c r="T12539" s="1">
        <v>77068.0</v>
      </c>
      <c r="U12539" s="1" t="s">
        <v>36578</v>
      </c>
    </row>
    <row r="12540">
      <c r="A12540" s="1" t="s">
        <v>36981</v>
      </c>
      <c r="B12540" s="1">
        <v>68952.0</v>
      </c>
      <c r="C12540" s="1">
        <v>2132.0</v>
      </c>
      <c r="D12540" s="2" t="s">
        <v>36552</v>
      </c>
      <c r="E12540" s="1" t="s">
        <v>9896</v>
      </c>
      <c r="F12540" s="1" t="s">
        <v>10851</v>
      </c>
      <c r="G12540" s="3" t="str">
        <f t="shared" si="1"/>
        <v>Brent Rubin</v>
      </c>
      <c r="H12540" s="3" t="str">
        <f t="shared" si="2"/>
        <v>BRENT RUBIN</v>
      </c>
      <c r="J12540" s="1" t="s">
        <v>57</v>
      </c>
      <c r="K12540" s="1" t="s">
        <v>44</v>
      </c>
      <c r="L12540" s="1">
        <v>50.0</v>
      </c>
      <c r="M12540" s="1" t="s">
        <v>58</v>
      </c>
      <c r="N12540" s="1" t="s">
        <v>36555</v>
      </c>
      <c r="O12540" s="4">
        <v>44317.0</v>
      </c>
      <c r="P12540" s="4">
        <v>44240.0</v>
      </c>
      <c r="Q12540" s="1" t="s">
        <v>14531</v>
      </c>
      <c r="R12540" s="1" t="s">
        <v>31</v>
      </c>
      <c r="S12540" s="1" t="s">
        <v>32</v>
      </c>
      <c r="T12540" s="1">
        <v>75214.0</v>
      </c>
      <c r="U12540" s="1" t="s">
        <v>14532</v>
      </c>
    </row>
    <row r="12541">
      <c r="A12541" s="1" t="s">
        <v>36982</v>
      </c>
      <c r="B12541" s="1">
        <v>68954.0</v>
      </c>
      <c r="C12541" s="1">
        <v>2132.0</v>
      </c>
      <c r="D12541" s="2" t="s">
        <v>36552</v>
      </c>
      <c r="E12541" s="1" t="s">
        <v>36983</v>
      </c>
      <c r="F12541" s="1" t="s">
        <v>36984</v>
      </c>
      <c r="G12541" s="3" t="str">
        <f t="shared" si="1"/>
        <v>Arameh Shekarlaban</v>
      </c>
      <c r="H12541" s="3" t="str">
        <f t="shared" si="2"/>
        <v>ARAMEH SHEKARLABAN</v>
      </c>
      <c r="J12541" s="1" t="s">
        <v>57</v>
      </c>
      <c r="K12541" s="1" t="s">
        <v>44</v>
      </c>
      <c r="L12541" s="1">
        <v>50.0</v>
      </c>
      <c r="M12541" s="1" t="s">
        <v>58</v>
      </c>
      <c r="N12541" s="1" t="s">
        <v>36555</v>
      </c>
      <c r="O12541" s="4">
        <v>44317.0</v>
      </c>
      <c r="P12541" s="4">
        <v>44242.0</v>
      </c>
      <c r="Q12541" s="1" t="s">
        <v>36985</v>
      </c>
      <c r="R12541" s="1" t="s">
        <v>2825</v>
      </c>
      <c r="S12541" s="1" t="s">
        <v>604</v>
      </c>
      <c r="T12541" s="1">
        <v>90028.0</v>
      </c>
      <c r="U12541" s="1" t="s">
        <v>36986</v>
      </c>
    </row>
    <row r="12542">
      <c r="A12542" s="1" t="s">
        <v>36987</v>
      </c>
      <c r="B12542" s="1">
        <v>68956.0</v>
      </c>
      <c r="C12542" s="1">
        <v>2132.0</v>
      </c>
      <c r="D12542" s="2" t="s">
        <v>36552</v>
      </c>
      <c r="E12542" s="1" t="s">
        <v>12273</v>
      </c>
      <c r="F12542" s="1" t="s">
        <v>36746</v>
      </c>
      <c r="G12542" s="3" t="str">
        <f t="shared" si="1"/>
        <v>Ida Saki</v>
      </c>
      <c r="H12542" s="3" t="str">
        <f t="shared" si="2"/>
        <v>IDA SAKI</v>
      </c>
      <c r="J12542" s="1" t="s">
        <v>57</v>
      </c>
      <c r="K12542" s="1" t="s">
        <v>44</v>
      </c>
      <c r="L12542" s="1">
        <v>50.0</v>
      </c>
      <c r="M12542" s="1" t="s">
        <v>58</v>
      </c>
      <c r="N12542" s="1" t="s">
        <v>36555</v>
      </c>
      <c r="O12542" s="4">
        <v>44317.0</v>
      </c>
      <c r="P12542" s="4">
        <v>44242.0</v>
      </c>
      <c r="Q12542" s="1" t="s">
        <v>36747</v>
      </c>
      <c r="R12542" s="1" t="s">
        <v>36748</v>
      </c>
      <c r="S12542" s="1" t="s">
        <v>375</v>
      </c>
      <c r="T12542" s="1">
        <v>11104.0</v>
      </c>
      <c r="U12542" s="1" t="s">
        <v>36749</v>
      </c>
    </row>
    <row r="12543">
      <c r="A12543" s="1" t="s">
        <v>36988</v>
      </c>
      <c r="B12543" s="1">
        <v>68957.0</v>
      </c>
      <c r="C12543" s="1">
        <v>2132.0</v>
      </c>
      <c r="D12543" s="2" t="s">
        <v>36552</v>
      </c>
      <c r="E12543" s="1" t="s">
        <v>2324</v>
      </c>
      <c r="F12543" s="1" t="s">
        <v>36989</v>
      </c>
      <c r="G12543" s="3" t="str">
        <f t="shared" si="1"/>
        <v>Ann Boutros</v>
      </c>
      <c r="H12543" s="3" t="str">
        <f t="shared" si="2"/>
        <v>ANN BOUTROS</v>
      </c>
      <c r="J12543" s="1" t="s">
        <v>57</v>
      </c>
      <c r="K12543" s="1" t="s">
        <v>44</v>
      </c>
      <c r="L12543" s="1">
        <v>50.0</v>
      </c>
      <c r="M12543" s="1" t="s">
        <v>58</v>
      </c>
      <c r="N12543" s="1" t="s">
        <v>36555</v>
      </c>
      <c r="O12543" s="4">
        <v>44317.0</v>
      </c>
      <c r="P12543" s="4">
        <v>44242.0</v>
      </c>
      <c r="Q12543" s="1" t="s">
        <v>36990</v>
      </c>
      <c r="R12543" s="1" t="s">
        <v>18311</v>
      </c>
      <c r="S12543" s="1" t="s">
        <v>604</v>
      </c>
      <c r="T12543" s="1">
        <v>94568.0</v>
      </c>
      <c r="U12543" s="1" t="s">
        <v>36991</v>
      </c>
    </row>
    <row r="12544">
      <c r="A12544" s="1" t="s">
        <v>36992</v>
      </c>
      <c r="B12544" s="1">
        <v>68959.0</v>
      </c>
      <c r="C12544" s="1">
        <v>2132.0</v>
      </c>
      <c r="D12544" s="2" t="s">
        <v>36552</v>
      </c>
      <c r="E12544" s="1" t="s">
        <v>921</v>
      </c>
      <c r="F12544" s="1" t="s">
        <v>437</v>
      </c>
      <c r="G12544" s="3" t="str">
        <f t="shared" si="1"/>
        <v>David Gonzalez</v>
      </c>
      <c r="H12544" s="3" t="str">
        <f t="shared" si="2"/>
        <v>DAVID GONZALEZ</v>
      </c>
      <c r="J12544" s="1" t="s">
        <v>57</v>
      </c>
      <c r="K12544" s="1" t="s">
        <v>44</v>
      </c>
      <c r="L12544" s="1">
        <v>50.0</v>
      </c>
      <c r="M12544" s="1" t="s">
        <v>58</v>
      </c>
      <c r="N12544" s="1" t="s">
        <v>36555</v>
      </c>
      <c r="O12544" s="4">
        <v>44317.0</v>
      </c>
      <c r="P12544" s="4">
        <v>44239.0</v>
      </c>
      <c r="Q12544" s="1" t="s">
        <v>9184</v>
      </c>
      <c r="R12544" s="1" t="s">
        <v>31</v>
      </c>
      <c r="S12544" s="1" t="s">
        <v>32</v>
      </c>
      <c r="T12544" s="1">
        <v>75201.0</v>
      </c>
      <c r="U12544" s="1" t="s">
        <v>9185</v>
      </c>
    </row>
    <row r="12545">
      <c r="A12545" s="1" t="s">
        <v>36993</v>
      </c>
      <c r="B12545" s="1">
        <v>68969.0</v>
      </c>
      <c r="C12545" s="1">
        <v>2132.0</v>
      </c>
      <c r="D12545" s="2" t="s">
        <v>36552</v>
      </c>
      <c r="E12545" s="1" t="s">
        <v>36994</v>
      </c>
      <c r="F12545" s="1" t="s">
        <v>36995</v>
      </c>
      <c r="G12545" s="3" t="str">
        <f t="shared" si="1"/>
        <v>Mahan Mansouri</v>
      </c>
      <c r="H12545" s="3" t="str">
        <f t="shared" si="2"/>
        <v>MAHAN MANSOURI</v>
      </c>
      <c r="J12545" s="1" t="s">
        <v>57</v>
      </c>
      <c r="K12545" s="1" t="s">
        <v>44</v>
      </c>
      <c r="L12545" s="1">
        <v>50.0</v>
      </c>
      <c r="M12545" s="1" t="s">
        <v>58</v>
      </c>
      <c r="N12545" s="1" t="s">
        <v>36555</v>
      </c>
      <c r="O12545" s="4">
        <v>44317.0</v>
      </c>
      <c r="P12545" s="4">
        <v>44251.0</v>
      </c>
      <c r="Q12545" s="1" t="s">
        <v>36996</v>
      </c>
      <c r="R12545" s="1" t="s">
        <v>17622</v>
      </c>
      <c r="S12545" s="1" t="s">
        <v>12796</v>
      </c>
      <c r="T12545" s="1">
        <v>43215.0</v>
      </c>
      <c r="U12545" s="1" t="s">
        <v>36997</v>
      </c>
    </row>
    <row r="12546">
      <c r="A12546" s="1" t="s">
        <v>36998</v>
      </c>
      <c r="B12546" s="1">
        <v>68972.0</v>
      </c>
      <c r="C12546" s="1">
        <v>2132.0</v>
      </c>
      <c r="D12546" s="2" t="s">
        <v>36552</v>
      </c>
      <c r="E12546" s="1" t="s">
        <v>36588</v>
      </c>
      <c r="F12546" s="1" t="s">
        <v>36589</v>
      </c>
      <c r="G12546" s="3" t="str">
        <f t="shared" si="1"/>
        <v>Nojan Mansoory</v>
      </c>
      <c r="H12546" s="3" t="str">
        <f t="shared" si="2"/>
        <v>NOJAN MANSOORY</v>
      </c>
      <c r="J12546" s="1" t="s">
        <v>57</v>
      </c>
      <c r="K12546" s="1" t="s">
        <v>44</v>
      </c>
      <c r="L12546" s="1">
        <v>50.0</v>
      </c>
      <c r="M12546" s="1" t="s">
        <v>58</v>
      </c>
      <c r="N12546" s="1" t="s">
        <v>36555</v>
      </c>
      <c r="O12546" s="4">
        <v>44317.0</v>
      </c>
      <c r="P12546" s="4">
        <v>44251.0</v>
      </c>
      <c r="Q12546" s="1" t="s">
        <v>36590</v>
      </c>
      <c r="R12546" s="1" t="s">
        <v>17392</v>
      </c>
      <c r="S12546" s="1" t="s">
        <v>4776</v>
      </c>
      <c r="T12546" s="1">
        <v>97212.0</v>
      </c>
      <c r="U12546" s="1" t="s">
        <v>36591</v>
      </c>
    </row>
    <row r="12547">
      <c r="A12547" s="1" t="s">
        <v>36999</v>
      </c>
      <c r="B12547" s="1">
        <v>68973.0</v>
      </c>
      <c r="C12547" s="1">
        <v>2132.0</v>
      </c>
      <c r="D12547" s="2" t="s">
        <v>36552</v>
      </c>
      <c r="E12547" s="1" t="s">
        <v>758</v>
      </c>
      <c r="F12547" s="1" t="s">
        <v>37000</v>
      </c>
      <c r="G12547" s="3" t="str">
        <f t="shared" si="1"/>
        <v>Elizabeth Arias</v>
      </c>
      <c r="H12547" s="3" t="str">
        <f t="shared" si="2"/>
        <v>ELIZABETH ARIAS</v>
      </c>
      <c r="J12547" s="1" t="s">
        <v>57</v>
      </c>
      <c r="K12547" s="1" t="s">
        <v>44</v>
      </c>
      <c r="L12547" s="1">
        <v>50.0</v>
      </c>
      <c r="M12547" s="1" t="s">
        <v>58</v>
      </c>
      <c r="N12547" s="1" t="s">
        <v>36555</v>
      </c>
      <c r="O12547" s="4">
        <v>44317.0</v>
      </c>
      <c r="P12547" s="4">
        <v>44252.0</v>
      </c>
      <c r="Q12547" s="1" t="s">
        <v>37001</v>
      </c>
      <c r="R12547" s="1" t="s">
        <v>29109</v>
      </c>
      <c r="S12547" s="1" t="s">
        <v>32</v>
      </c>
      <c r="T12547" s="1">
        <v>75218.0</v>
      </c>
      <c r="U12547" s="1" t="s">
        <v>37002</v>
      </c>
    </row>
    <row r="12548">
      <c r="A12548" s="1" t="s">
        <v>37003</v>
      </c>
      <c r="B12548" s="1">
        <v>68983.0</v>
      </c>
      <c r="C12548" s="1">
        <v>2132.0</v>
      </c>
      <c r="D12548" s="2" t="s">
        <v>36552</v>
      </c>
      <c r="E12548" s="1" t="s">
        <v>37004</v>
      </c>
      <c r="F12548" s="1" t="s">
        <v>37005</v>
      </c>
      <c r="G12548" s="3" t="str">
        <f t="shared" si="1"/>
        <v>Medi Gusman</v>
      </c>
      <c r="H12548" s="3" t="str">
        <f t="shared" si="2"/>
        <v>MEDI GUSMAN</v>
      </c>
      <c r="J12548" s="1" t="s">
        <v>57</v>
      </c>
      <c r="K12548" s="1" t="s">
        <v>44</v>
      </c>
      <c r="L12548" s="1">
        <v>50.0</v>
      </c>
      <c r="M12548" s="1" t="s">
        <v>58</v>
      </c>
      <c r="N12548" s="1" t="s">
        <v>36555</v>
      </c>
      <c r="O12548" s="4">
        <v>44317.0</v>
      </c>
      <c r="P12548" s="4">
        <v>44254.0</v>
      </c>
      <c r="Q12548" s="1" t="s">
        <v>37006</v>
      </c>
      <c r="R12548" s="1" t="s">
        <v>2580</v>
      </c>
      <c r="S12548" s="1" t="s">
        <v>32</v>
      </c>
      <c r="T12548" s="1">
        <v>75002.0</v>
      </c>
      <c r="U12548" s="1" t="s">
        <v>37007</v>
      </c>
    </row>
    <row r="12549">
      <c r="A12549" s="1" t="s">
        <v>37008</v>
      </c>
      <c r="B12549" s="1">
        <v>68988.0</v>
      </c>
      <c r="C12549" s="1">
        <v>2132.0</v>
      </c>
      <c r="D12549" s="2" t="s">
        <v>36552</v>
      </c>
      <c r="E12549" s="1" t="s">
        <v>37009</v>
      </c>
      <c r="F12549" s="1" t="s">
        <v>37010</v>
      </c>
      <c r="G12549" s="3" t="str">
        <f t="shared" si="1"/>
        <v>Moneer Badiee</v>
      </c>
      <c r="H12549" s="3" t="str">
        <f t="shared" si="2"/>
        <v>MONEER BADIEE</v>
      </c>
      <c r="J12549" s="1" t="s">
        <v>57</v>
      </c>
      <c r="K12549" s="1" t="s">
        <v>44</v>
      </c>
      <c r="L12549" s="1">
        <v>50.0</v>
      </c>
      <c r="M12549" s="1" t="s">
        <v>58</v>
      </c>
      <c r="N12549" s="1" t="s">
        <v>36555</v>
      </c>
      <c r="O12549" s="4">
        <v>44317.0</v>
      </c>
      <c r="P12549" s="4">
        <v>44254.0</v>
      </c>
      <c r="Q12549" s="1" t="s">
        <v>37011</v>
      </c>
      <c r="R12549" s="1" t="s">
        <v>1541</v>
      </c>
      <c r="S12549" s="1" t="s">
        <v>32</v>
      </c>
      <c r="T12549" s="1">
        <v>75093.0</v>
      </c>
      <c r="U12549" s="1" t="s">
        <v>37012</v>
      </c>
    </row>
    <row r="12550">
      <c r="A12550" s="1" t="s">
        <v>37013</v>
      </c>
      <c r="B12550" s="1">
        <v>68990.0</v>
      </c>
      <c r="C12550" s="1">
        <v>2132.0</v>
      </c>
      <c r="D12550" s="2" t="s">
        <v>36552</v>
      </c>
      <c r="E12550" s="1" t="s">
        <v>36690</v>
      </c>
      <c r="F12550" s="1" t="s">
        <v>36761</v>
      </c>
      <c r="G12550" s="3" t="str">
        <f t="shared" si="1"/>
        <v>Roya Rahmani</v>
      </c>
      <c r="H12550" s="3" t="str">
        <f t="shared" si="2"/>
        <v>ROYA RAHMANI</v>
      </c>
      <c r="J12550" s="1" t="s">
        <v>57</v>
      </c>
      <c r="K12550" s="1" t="s">
        <v>44</v>
      </c>
      <c r="L12550" s="1">
        <v>50.0</v>
      </c>
      <c r="M12550" s="1" t="s">
        <v>58</v>
      </c>
      <c r="N12550" s="1" t="s">
        <v>36555</v>
      </c>
      <c r="O12550" s="4">
        <v>44317.0</v>
      </c>
      <c r="P12550" s="4">
        <v>44255.0</v>
      </c>
      <c r="Q12550" s="1" t="s">
        <v>36762</v>
      </c>
      <c r="R12550" s="1" t="s">
        <v>1541</v>
      </c>
      <c r="S12550" s="1" t="s">
        <v>32</v>
      </c>
      <c r="T12550" s="1">
        <v>75093.0</v>
      </c>
      <c r="U12550" s="1" t="s">
        <v>36763</v>
      </c>
    </row>
    <row r="12551">
      <c r="A12551" s="1" t="s">
        <v>37014</v>
      </c>
      <c r="B12551" s="1">
        <v>68991.0</v>
      </c>
      <c r="C12551" s="1">
        <v>2132.0</v>
      </c>
      <c r="D12551" s="2" t="s">
        <v>36552</v>
      </c>
      <c r="E12551" s="1" t="s">
        <v>37015</v>
      </c>
      <c r="F12551" s="1" t="s">
        <v>37016</v>
      </c>
      <c r="G12551" s="3" t="str">
        <f t="shared" si="1"/>
        <v>Kamran Ghatrehee</v>
      </c>
      <c r="H12551" s="3" t="str">
        <f t="shared" si="2"/>
        <v>KAMRAN GHATREHEE</v>
      </c>
      <c r="J12551" s="1" t="s">
        <v>57</v>
      </c>
      <c r="K12551" s="1" t="s">
        <v>44</v>
      </c>
      <c r="L12551" s="1">
        <v>50.0</v>
      </c>
      <c r="M12551" s="1" t="s">
        <v>58</v>
      </c>
      <c r="N12551" s="1" t="s">
        <v>36555</v>
      </c>
      <c r="O12551" s="4">
        <v>44317.0</v>
      </c>
      <c r="P12551" s="4">
        <v>44255.0</v>
      </c>
      <c r="Q12551" s="1" t="s">
        <v>37017</v>
      </c>
      <c r="R12551" s="1" t="s">
        <v>2658</v>
      </c>
      <c r="S12551" s="1" t="s">
        <v>32</v>
      </c>
      <c r="T12551" s="1">
        <v>75033.0</v>
      </c>
      <c r="U12551" s="1" t="s">
        <v>37018</v>
      </c>
    </row>
    <row r="12552">
      <c r="A12552" s="1" t="s">
        <v>37019</v>
      </c>
      <c r="B12552" s="1">
        <v>68992.0</v>
      </c>
      <c r="C12552" s="1">
        <v>2132.0</v>
      </c>
      <c r="D12552" s="2" t="s">
        <v>36552</v>
      </c>
      <c r="E12552" s="1" t="s">
        <v>37020</v>
      </c>
      <c r="F12552" s="1" t="s">
        <v>37021</v>
      </c>
      <c r="G12552" s="3" t="str">
        <f t="shared" si="1"/>
        <v>Reza Alavi</v>
      </c>
      <c r="H12552" s="3" t="str">
        <f t="shared" si="2"/>
        <v>REZA ALAVI</v>
      </c>
      <c r="J12552" s="1" t="s">
        <v>57</v>
      </c>
      <c r="K12552" s="1" t="s">
        <v>44</v>
      </c>
      <c r="L12552" s="1">
        <v>50.0</v>
      </c>
      <c r="M12552" s="1" t="s">
        <v>58</v>
      </c>
      <c r="N12552" s="1" t="s">
        <v>36555</v>
      </c>
      <c r="O12552" s="4">
        <v>44317.0</v>
      </c>
      <c r="P12552" s="4">
        <v>44255.0</v>
      </c>
      <c r="Q12552" s="1" t="s">
        <v>37022</v>
      </c>
      <c r="R12552" s="1" t="s">
        <v>811</v>
      </c>
      <c r="S12552" s="1" t="s">
        <v>32</v>
      </c>
      <c r="T12552" s="1">
        <v>76013.0</v>
      </c>
      <c r="U12552" s="1" t="s">
        <v>37023</v>
      </c>
    </row>
    <row r="12553">
      <c r="A12553" s="1" t="s">
        <v>37024</v>
      </c>
      <c r="B12553" s="1">
        <v>68993.0</v>
      </c>
      <c r="C12553" s="1">
        <v>2132.0</v>
      </c>
      <c r="D12553" s="2" t="s">
        <v>36552</v>
      </c>
      <c r="E12553" s="1" t="s">
        <v>37025</v>
      </c>
      <c r="F12553" s="1" t="s">
        <v>37026</v>
      </c>
      <c r="G12553" s="3" t="str">
        <f t="shared" si="1"/>
        <v>Nasim Salim</v>
      </c>
      <c r="H12553" s="3" t="str">
        <f t="shared" si="2"/>
        <v>NASIM SALIM</v>
      </c>
      <c r="J12553" s="1" t="s">
        <v>57</v>
      </c>
      <c r="K12553" s="1" t="s">
        <v>44</v>
      </c>
      <c r="L12553" s="1">
        <v>50.0</v>
      </c>
      <c r="M12553" s="1" t="s">
        <v>58</v>
      </c>
      <c r="N12553" s="1" t="s">
        <v>36555</v>
      </c>
      <c r="O12553" s="4">
        <v>44317.0</v>
      </c>
      <c r="P12553" s="4">
        <v>44256.0</v>
      </c>
      <c r="Q12553" s="1" t="s">
        <v>37027</v>
      </c>
      <c r="R12553" s="1" t="s">
        <v>31</v>
      </c>
      <c r="S12553" s="1" t="s">
        <v>32</v>
      </c>
      <c r="T12553" s="1">
        <v>75206.0</v>
      </c>
      <c r="U12553" s="1" t="s">
        <v>37028</v>
      </c>
    </row>
    <row r="12554">
      <c r="A12554" s="1" t="s">
        <v>37029</v>
      </c>
      <c r="B12554" s="1">
        <v>68998.0</v>
      </c>
      <c r="C12554" s="1">
        <v>2132.0</v>
      </c>
      <c r="D12554" s="2" t="s">
        <v>36552</v>
      </c>
      <c r="E12554" s="1" t="s">
        <v>37030</v>
      </c>
      <c r="F12554" s="1" t="s">
        <v>37031</v>
      </c>
      <c r="G12554" s="3" t="str">
        <f t="shared" si="1"/>
        <v>Mehreen Mazhar</v>
      </c>
      <c r="H12554" s="3" t="str">
        <f t="shared" si="2"/>
        <v>MEHREEN MAZHAR</v>
      </c>
      <c r="J12554" s="1" t="s">
        <v>57</v>
      </c>
      <c r="K12554" s="1" t="s">
        <v>44</v>
      </c>
      <c r="L12554" s="1">
        <v>50.0</v>
      </c>
      <c r="M12554" s="1" t="s">
        <v>58</v>
      </c>
      <c r="N12554" s="1" t="s">
        <v>36555</v>
      </c>
      <c r="O12554" s="4">
        <v>44317.0</v>
      </c>
      <c r="P12554" s="4">
        <v>44257.0</v>
      </c>
      <c r="Q12554" s="1" t="s">
        <v>37032</v>
      </c>
      <c r="R12554" s="1" t="s">
        <v>1541</v>
      </c>
      <c r="S12554" s="1" t="s">
        <v>32</v>
      </c>
      <c r="T12554" s="1">
        <v>75093.0</v>
      </c>
      <c r="U12554" s="1" t="s">
        <v>37033</v>
      </c>
    </row>
    <row r="12555">
      <c r="A12555" s="1" t="s">
        <v>37034</v>
      </c>
      <c r="B12555" s="1">
        <v>68999.0</v>
      </c>
      <c r="C12555" s="1">
        <v>2132.0</v>
      </c>
      <c r="D12555" s="2" t="s">
        <v>36552</v>
      </c>
      <c r="E12555" s="1" t="s">
        <v>2636</v>
      </c>
      <c r="F12555" s="1" t="s">
        <v>37035</v>
      </c>
      <c r="G12555" s="3" t="str">
        <f t="shared" si="1"/>
        <v>Kathleen Mannelly</v>
      </c>
      <c r="H12555" s="3" t="str">
        <f t="shared" si="2"/>
        <v>KATHLEEN MANNELLY</v>
      </c>
      <c r="J12555" s="1" t="s">
        <v>57</v>
      </c>
      <c r="K12555" s="1" t="s">
        <v>44</v>
      </c>
      <c r="L12555" s="1">
        <v>50.0</v>
      </c>
      <c r="M12555" s="1" t="s">
        <v>58</v>
      </c>
      <c r="N12555" s="1" t="s">
        <v>36555</v>
      </c>
      <c r="O12555" s="4">
        <v>44317.0</v>
      </c>
      <c r="P12555" s="4">
        <v>44257.0</v>
      </c>
      <c r="Q12555" s="1" t="s">
        <v>37036</v>
      </c>
      <c r="R12555" s="1" t="s">
        <v>19735</v>
      </c>
      <c r="S12555" s="1" t="s">
        <v>1051</v>
      </c>
      <c r="T12555" s="1">
        <v>30319.0</v>
      </c>
      <c r="U12555" s="1" t="s">
        <v>37037</v>
      </c>
    </row>
    <row r="12556">
      <c r="A12556" s="1" t="s">
        <v>37038</v>
      </c>
      <c r="B12556" s="1">
        <v>69001.0</v>
      </c>
      <c r="C12556" s="1">
        <v>2132.0</v>
      </c>
      <c r="D12556" s="2" t="s">
        <v>36552</v>
      </c>
      <c r="E12556" s="1" t="s">
        <v>21837</v>
      </c>
      <c r="F12556" s="1" t="s">
        <v>37039</v>
      </c>
      <c r="G12556" s="3" t="str">
        <f t="shared" si="1"/>
        <v>Rocio Gosewehr</v>
      </c>
      <c r="H12556" s="3" t="str">
        <f t="shared" si="2"/>
        <v>ROCIO GOSEWEHR</v>
      </c>
      <c r="J12556" s="1" t="s">
        <v>57</v>
      </c>
      <c r="K12556" s="1" t="s">
        <v>44</v>
      </c>
      <c r="L12556" s="1">
        <v>50.0</v>
      </c>
      <c r="M12556" s="1" t="s">
        <v>58</v>
      </c>
      <c r="N12556" s="1" t="s">
        <v>36555</v>
      </c>
      <c r="O12556" s="4">
        <v>44317.0</v>
      </c>
      <c r="P12556" s="4">
        <v>44257.0</v>
      </c>
      <c r="Q12556" s="1" t="s">
        <v>37040</v>
      </c>
      <c r="R12556" s="1" t="s">
        <v>1541</v>
      </c>
      <c r="S12556" s="1" t="s">
        <v>32</v>
      </c>
      <c r="T12556" s="1">
        <v>75025.0</v>
      </c>
      <c r="U12556" s="1" t="s">
        <v>37041</v>
      </c>
    </row>
    <row r="12557">
      <c r="A12557" s="1" t="s">
        <v>37042</v>
      </c>
      <c r="B12557" s="1">
        <v>69003.0</v>
      </c>
      <c r="C12557" s="1">
        <v>2132.0</v>
      </c>
      <c r="D12557" s="2" t="s">
        <v>36552</v>
      </c>
      <c r="E12557" s="1" t="s">
        <v>37043</v>
      </c>
      <c r="F12557" s="1" t="s">
        <v>37044</v>
      </c>
      <c r="G12557" s="3" t="str">
        <f t="shared" si="1"/>
        <v>Saloni Naik</v>
      </c>
      <c r="H12557" s="3" t="str">
        <f t="shared" si="2"/>
        <v>SALONI NAIK</v>
      </c>
      <c r="J12557" s="1" t="s">
        <v>57</v>
      </c>
      <c r="K12557" s="1" t="s">
        <v>44</v>
      </c>
      <c r="L12557" s="1">
        <v>50.0</v>
      </c>
      <c r="M12557" s="1" t="s">
        <v>58</v>
      </c>
      <c r="N12557" s="1" t="s">
        <v>36555</v>
      </c>
      <c r="O12557" s="4">
        <v>44317.0</v>
      </c>
      <c r="P12557" s="4">
        <v>44257.0</v>
      </c>
      <c r="Q12557" s="1" t="s">
        <v>37045</v>
      </c>
      <c r="R12557" s="1" t="s">
        <v>122</v>
      </c>
      <c r="S12557" s="1" t="s">
        <v>32</v>
      </c>
      <c r="T12557" s="1">
        <v>78701.0</v>
      </c>
      <c r="U12557" s="1" t="s">
        <v>37046</v>
      </c>
    </row>
    <row r="12558">
      <c r="A12558" s="1" t="s">
        <v>37047</v>
      </c>
      <c r="B12558" s="1">
        <v>69004.0</v>
      </c>
      <c r="C12558" s="1">
        <v>2132.0</v>
      </c>
      <c r="D12558" s="2" t="s">
        <v>36552</v>
      </c>
      <c r="E12558" s="1" t="s">
        <v>37048</v>
      </c>
      <c r="F12558" s="1" t="s">
        <v>37049</v>
      </c>
      <c r="G12558" s="3" t="str">
        <f t="shared" si="1"/>
        <v>Roujau Rayetparvar</v>
      </c>
      <c r="H12558" s="3" t="str">
        <f t="shared" si="2"/>
        <v>ROUJAU RAYETPARVAR</v>
      </c>
      <c r="J12558" s="1" t="s">
        <v>57</v>
      </c>
      <c r="K12558" s="1" t="s">
        <v>44</v>
      </c>
      <c r="L12558" s="1">
        <v>50.0</v>
      </c>
      <c r="M12558" s="1" t="s">
        <v>58</v>
      </c>
      <c r="N12558" s="1" t="s">
        <v>36555</v>
      </c>
      <c r="O12558" s="4">
        <v>44317.0</v>
      </c>
      <c r="P12558" s="4">
        <v>44257.0</v>
      </c>
      <c r="Q12558" s="1" t="s">
        <v>37050</v>
      </c>
      <c r="R12558" s="1" t="s">
        <v>34501</v>
      </c>
      <c r="S12558" s="1" t="s">
        <v>32</v>
      </c>
      <c r="T12558" s="1">
        <v>75077.0</v>
      </c>
      <c r="U12558" s="1" t="s">
        <v>37051</v>
      </c>
    </row>
    <row r="12559">
      <c r="A12559" s="1" t="s">
        <v>37052</v>
      </c>
      <c r="B12559" s="1">
        <v>69011.0</v>
      </c>
      <c r="C12559" s="1">
        <v>2132.0</v>
      </c>
      <c r="D12559" s="2" t="s">
        <v>36552</v>
      </c>
      <c r="E12559" s="1" t="s">
        <v>36920</v>
      </c>
      <c r="F12559" s="1" t="s">
        <v>37053</v>
      </c>
      <c r="G12559" s="3" t="str">
        <f t="shared" si="1"/>
        <v>Mahshid Mirzaei</v>
      </c>
      <c r="H12559" s="3" t="str">
        <f t="shared" si="2"/>
        <v>MAHSHID MIRZAEI</v>
      </c>
      <c r="J12559" s="1" t="s">
        <v>57</v>
      </c>
      <c r="K12559" s="1" t="s">
        <v>44</v>
      </c>
      <c r="L12559" s="1">
        <v>50.0</v>
      </c>
      <c r="M12559" s="1" t="s">
        <v>58</v>
      </c>
      <c r="N12559" s="1" t="s">
        <v>36555</v>
      </c>
      <c r="O12559" s="4">
        <v>44317.0</v>
      </c>
      <c r="P12559" s="4">
        <v>44259.0</v>
      </c>
      <c r="Q12559" s="1" t="s">
        <v>37054</v>
      </c>
      <c r="R12559" s="1" t="s">
        <v>3184</v>
      </c>
      <c r="S12559" s="1" t="s">
        <v>32</v>
      </c>
      <c r="T12559" s="1">
        <v>75019.0</v>
      </c>
      <c r="U12559" s="1" t="s">
        <v>37055</v>
      </c>
    </row>
    <row r="12560">
      <c r="A12560" s="1" t="s">
        <v>37056</v>
      </c>
      <c r="B12560" s="1">
        <v>69018.0</v>
      </c>
      <c r="C12560" s="1">
        <v>2132.0</v>
      </c>
      <c r="D12560" s="2" t="s">
        <v>36552</v>
      </c>
      <c r="E12560" s="1" t="s">
        <v>37057</v>
      </c>
      <c r="F12560" s="1" t="s">
        <v>36857</v>
      </c>
      <c r="G12560" s="3" t="str">
        <f t="shared" si="1"/>
        <v>Shohreh Moridi</v>
      </c>
      <c r="H12560" s="3" t="str">
        <f t="shared" si="2"/>
        <v>SHOHREH MORIDI</v>
      </c>
      <c r="J12560" s="1" t="s">
        <v>57</v>
      </c>
      <c r="K12560" s="1" t="s">
        <v>44</v>
      </c>
      <c r="L12560" s="1">
        <v>50.0</v>
      </c>
      <c r="M12560" s="1" t="s">
        <v>58</v>
      </c>
      <c r="N12560" s="1" t="s">
        <v>36555</v>
      </c>
      <c r="O12560" s="4">
        <v>44317.0</v>
      </c>
      <c r="P12560" s="4">
        <v>44261.0</v>
      </c>
      <c r="Q12560" s="1" t="s">
        <v>36858</v>
      </c>
      <c r="R12560" s="1" t="s">
        <v>1541</v>
      </c>
      <c r="S12560" s="1" t="s">
        <v>32</v>
      </c>
      <c r="T12560" s="1">
        <v>75025.0</v>
      </c>
      <c r="U12560" s="1" t="s">
        <v>36859</v>
      </c>
    </row>
    <row r="12561">
      <c r="A12561" s="1" t="s">
        <v>37058</v>
      </c>
      <c r="B12561" s="1">
        <v>69023.0</v>
      </c>
      <c r="C12561" s="1">
        <v>2132.0</v>
      </c>
      <c r="D12561" s="2" t="s">
        <v>36552</v>
      </c>
      <c r="E12561" s="1" t="s">
        <v>37059</v>
      </c>
      <c r="F12561" s="1" t="s">
        <v>37060</v>
      </c>
      <c r="G12561" s="3" t="str">
        <f t="shared" si="1"/>
        <v>Mahnaz Aminian</v>
      </c>
      <c r="H12561" s="3" t="str">
        <f t="shared" si="2"/>
        <v>MAHNAZ AMINIAN</v>
      </c>
      <c r="J12561" s="1" t="s">
        <v>57</v>
      </c>
      <c r="K12561" s="1" t="s">
        <v>44</v>
      </c>
      <c r="L12561" s="1">
        <v>50.0</v>
      </c>
      <c r="M12561" s="1" t="s">
        <v>58</v>
      </c>
      <c r="N12561" s="1" t="s">
        <v>36555</v>
      </c>
      <c r="O12561" s="4">
        <v>44317.0</v>
      </c>
      <c r="P12561" s="4">
        <v>44263.0</v>
      </c>
      <c r="Q12561" s="1" t="s">
        <v>37061</v>
      </c>
      <c r="R12561" s="1" t="s">
        <v>1541</v>
      </c>
      <c r="S12561" s="1" t="s">
        <v>32</v>
      </c>
      <c r="T12561" s="1">
        <v>75093.0</v>
      </c>
      <c r="U12561" s="1" t="s">
        <v>37062</v>
      </c>
    </row>
    <row r="12562">
      <c r="A12562" s="1" t="s">
        <v>37063</v>
      </c>
      <c r="B12562" s="1">
        <v>69032.0</v>
      </c>
      <c r="C12562" s="1">
        <v>2132.0</v>
      </c>
      <c r="D12562" s="2" t="s">
        <v>36552</v>
      </c>
      <c r="E12562" s="1" t="s">
        <v>6765</v>
      </c>
      <c r="F12562" s="1" t="s">
        <v>37064</v>
      </c>
      <c r="G12562" s="3" t="str">
        <f t="shared" si="1"/>
        <v>Dennis Vautrot</v>
      </c>
      <c r="H12562" s="3" t="str">
        <f t="shared" si="2"/>
        <v>DENNIS VAUTROT</v>
      </c>
      <c r="J12562" s="1" t="s">
        <v>57</v>
      </c>
      <c r="K12562" s="1" t="s">
        <v>44</v>
      </c>
      <c r="L12562" s="1">
        <v>50.0</v>
      </c>
      <c r="M12562" s="1" t="s">
        <v>58</v>
      </c>
      <c r="N12562" s="1" t="s">
        <v>36555</v>
      </c>
      <c r="O12562" s="4">
        <v>44317.0</v>
      </c>
      <c r="P12562" s="4">
        <v>44266.0</v>
      </c>
      <c r="Q12562" s="1" t="s">
        <v>37065</v>
      </c>
      <c r="R12562" s="1" t="s">
        <v>31</v>
      </c>
      <c r="S12562" s="1" t="s">
        <v>32</v>
      </c>
      <c r="T12562" s="1">
        <v>75219.0</v>
      </c>
      <c r="U12562" s="1" t="s">
        <v>37066</v>
      </c>
    </row>
    <row r="12563">
      <c r="A12563" s="1" t="s">
        <v>37067</v>
      </c>
      <c r="B12563" s="1">
        <v>69034.0</v>
      </c>
      <c r="C12563" s="1">
        <v>2132.0</v>
      </c>
      <c r="D12563" s="2" t="s">
        <v>36552</v>
      </c>
      <c r="E12563" s="1" t="s">
        <v>37068</v>
      </c>
      <c r="F12563" s="1" t="s">
        <v>37069</v>
      </c>
      <c r="G12563" s="3" t="str">
        <f t="shared" si="1"/>
        <v>Sedi Alian</v>
      </c>
      <c r="H12563" s="3" t="str">
        <f t="shared" si="2"/>
        <v>SEDI ALIAN</v>
      </c>
      <c r="J12563" s="1" t="s">
        <v>57</v>
      </c>
      <c r="K12563" s="1" t="s">
        <v>44</v>
      </c>
      <c r="L12563" s="1">
        <v>50.0</v>
      </c>
      <c r="M12563" s="1" t="s">
        <v>58</v>
      </c>
      <c r="N12563" s="1" t="s">
        <v>36555</v>
      </c>
      <c r="O12563" s="4">
        <v>44317.0</v>
      </c>
      <c r="P12563" s="4">
        <v>44267.0</v>
      </c>
      <c r="Q12563" s="1" t="s">
        <v>37070</v>
      </c>
      <c r="R12563" s="1" t="s">
        <v>31</v>
      </c>
      <c r="S12563" s="1" t="s">
        <v>32</v>
      </c>
      <c r="T12563" s="1">
        <v>75287.0</v>
      </c>
      <c r="U12563" s="1" t="s">
        <v>37071</v>
      </c>
    </row>
    <row r="12564">
      <c r="A12564" s="1" t="s">
        <v>37072</v>
      </c>
      <c r="B12564" s="1">
        <v>69040.0</v>
      </c>
      <c r="C12564" s="1">
        <v>2132.0</v>
      </c>
      <c r="D12564" s="2" t="s">
        <v>36552</v>
      </c>
      <c r="E12564" s="1" t="s">
        <v>37073</v>
      </c>
      <c r="F12564" s="1" t="s">
        <v>37074</v>
      </c>
      <c r="G12564" s="3" t="str">
        <f t="shared" si="1"/>
        <v>Parnia Tahamzadeh</v>
      </c>
      <c r="H12564" s="3" t="str">
        <f t="shared" si="2"/>
        <v>PARNIA TAHAMZADEH</v>
      </c>
      <c r="J12564" s="1" t="s">
        <v>57</v>
      </c>
      <c r="K12564" s="1" t="s">
        <v>44</v>
      </c>
      <c r="L12564" s="1">
        <v>50.0</v>
      </c>
      <c r="M12564" s="1" t="s">
        <v>58</v>
      </c>
      <c r="N12564" s="1" t="s">
        <v>36555</v>
      </c>
      <c r="O12564" s="4">
        <v>44317.0</v>
      </c>
      <c r="P12564" s="4">
        <v>44268.0</v>
      </c>
      <c r="Q12564" s="1" t="s">
        <v>37075</v>
      </c>
      <c r="R12564" s="1" t="s">
        <v>1541</v>
      </c>
      <c r="S12564" s="1" t="s">
        <v>32</v>
      </c>
      <c r="T12564" s="1">
        <v>75025.0</v>
      </c>
      <c r="U12564" s="1" t="s">
        <v>37076</v>
      </c>
    </row>
    <row r="12565">
      <c r="A12565" s="1" t="s">
        <v>37077</v>
      </c>
      <c r="B12565" s="1">
        <v>69046.0</v>
      </c>
      <c r="C12565" s="1">
        <v>2132.0</v>
      </c>
      <c r="D12565" s="2" t="s">
        <v>36552</v>
      </c>
      <c r="E12565" s="1" t="s">
        <v>962</v>
      </c>
      <c r="F12565" s="1" t="s">
        <v>37078</v>
      </c>
      <c r="G12565" s="3" t="str">
        <f t="shared" si="1"/>
        <v>William Counseller</v>
      </c>
      <c r="H12565" s="3" t="str">
        <f t="shared" si="2"/>
        <v>WILLIAM COUNSELLER</v>
      </c>
      <c r="J12565" s="1" t="s">
        <v>57</v>
      </c>
      <c r="K12565" s="1" t="s">
        <v>44</v>
      </c>
      <c r="L12565" s="1">
        <v>50.0</v>
      </c>
      <c r="M12565" s="1" t="s">
        <v>58</v>
      </c>
      <c r="N12565" s="1" t="s">
        <v>36555</v>
      </c>
      <c r="O12565" s="4">
        <v>44317.0</v>
      </c>
      <c r="P12565" s="4">
        <v>44269.0</v>
      </c>
      <c r="Q12565" s="1" t="s">
        <v>37079</v>
      </c>
      <c r="R12565" s="1" t="s">
        <v>5987</v>
      </c>
      <c r="S12565" s="1" t="s">
        <v>32</v>
      </c>
      <c r="T12565" s="1">
        <v>76710.0</v>
      </c>
      <c r="U12565" s="1" t="s">
        <v>37080</v>
      </c>
    </row>
    <row r="12566">
      <c r="A12566" s="1" t="s">
        <v>37081</v>
      </c>
      <c r="B12566" s="1">
        <v>69049.0</v>
      </c>
      <c r="C12566" s="1">
        <v>2132.0</v>
      </c>
      <c r="D12566" s="2" t="s">
        <v>36552</v>
      </c>
      <c r="E12566" s="1" t="s">
        <v>37082</v>
      </c>
      <c r="F12566" s="1" t="s">
        <v>37083</v>
      </c>
      <c r="G12566" s="3" t="str">
        <f t="shared" si="1"/>
        <v>Sang Tran</v>
      </c>
      <c r="H12566" s="3" t="str">
        <f t="shared" si="2"/>
        <v>SANG TRAN</v>
      </c>
      <c r="J12566" s="1" t="s">
        <v>57</v>
      </c>
      <c r="K12566" s="1" t="s">
        <v>44</v>
      </c>
      <c r="L12566" s="1">
        <v>50.0</v>
      </c>
      <c r="M12566" s="1" t="s">
        <v>58</v>
      </c>
      <c r="N12566" s="1" t="s">
        <v>36555</v>
      </c>
      <c r="O12566" s="4">
        <v>44317.0</v>
      </c>
      <c r="P12566" s="4">
        <v>44271.0</v>
      </c>
      <c r="Q12566" s="1" t="s">
        <v>37084</v>
      </c>
      <c r="R12566" s="1" t="s">
        <v>31</v>
      </c>
      <c r="S12566" s="1" t="s">
        <v>32</v>
      </c>
      <c r="T12566" s="1">
        <v>75204.0</v>
      </c>
      <c r="U12566" s="1" t="s">
        <v>37085</v>
      </c>
    </row>
    <row r="12567">
      <c r="A12567" s="1" t="s">
        <v>37086</v>
      </c>
      <c r="B12567" s="1">
        <v>69060.0</v>
      </c>
      <c r="C12567" s="1">
        <v>2132.0</v>
      </c>
      <c r="D12567" s="2" t="s">
        <v>36552</v>
      </c>
      <c r="E12567" s="1" t="s">
        <v>962</v>
      </c>
      <c r="F12567" s="1" t="s">
        <v>963</v>
      </c>
      <c r="G12567" s="3" t="str">
        <f t="shared" si="1"/>
        <v>William Baker</v>
      </c>
      <c r="H12567" s="3" t="str">
        <f t="shared" si="2"/>
        <v>WILLIAM BAKER</v>
      </c>
      <c r="J12567" s="1" t="s">
        <v>57</v>
      </c>
      <c r="K12567" s="1" t="s">
        <v>44</v>
      </c>
      <c r="L12567" s="1">
        <v>50.0</v>
      </c>
      <c r="M12567" s="1" t="s">
        <v>58</v>
      </c>
      <c r="N12567" s="1" t="s">
        <v>36555</v>
      </c>
      <c r="O12567" s="4">
        <v>44317.0</v>
      </c>
      <c r="P12567" s="4">
        <v>44274.0</v>
      </c>
      <c r="Q12567" s="1" t="s">
        <v>37087</v>
      </c>
      <c r="R12567" s="1" t="s">
        <v>31</v>
      </c>
      <c r="S12567" s="1" t="s">
        <v>32</v>
      </c>
      <c r="T12567" s="1">
        <v>75215.0</v>
      </c>
      <c r="U12567" s="1" t="s">
        <v>37088</v>
      </c>
    </row>
    <row r="12568">
      <c r="A12568" s="1" t="s">
        <v>37089</v>
      </c>
      <c r="B12568" s="1">
        <v>69065.0</v>
      </c>
      <c r="C12568" s="1">
        <v>2132.0</v>
      </c>
      <c r="D12568" s="2" t="s">
        <v>36552</v>
      </c>
      <c r="E12568" s="1" t="s">
        <v>37090</v>
      </c>
      <c r="F12568" s="1" t="s">
        <v>37091</v>
      </c>
      <c r="G12568" s="3" t="str">
        <f t="shared" si="1"/>
        <v>Parivash Borojeni</v>
      </c>
      <c r="H12568" s="3" t="str">
        <f t="shared" si="2"/>
        <v>PARIVASH BOROJENI</v>
      </c>
      <c r="J12568" s="1" t="s">
        <v>57</v>
      </c>
      <c r="K12568" s="1" t="s">
        <v>44</v>
      </c>
      <c r="L12568" s="1">
        <v>50.0</v>
      </c>
      <c r="M12568" s="1" t="s">
        <v>58</v>
      </c>
      <c r="N12568" s="1" t="s">
        <v>36555</v>
      </c>
      <c r="O12568" s="4">
        <v>44317.0</v>
      </c>
      <c r="P12568" s="4">
        <v>44275.0</v>
      </c>
      <c r="Q12568" s="1" t="s">
        <v>37092</v>
      </c>
      <c r="R12568" s="1" t="s">
        <v>7265</v>
      </c>
      <c r="S12568" s="1" t="s">
        <v>32</v>
      </c>
      <c r="T12568" s="1">
        <v>76262.0</v>
      </c>
      <c r="U12568" s="1" t="s">
        <v>37093</v>
      </c>
    </row>
    <row r="12569">
      <c r="A12569" s="1" t="s">
        <v>37094</v>
      </c>
      <c r="B12569" s="1">
        <v>69067.0</v>
      </c>
      <c r="C12569" s="1">
        <v>2132.0</v>
      </c>
      <c r="D12569" s="2" t="s">
        <v>36552</v>
      </c>
      <c r="E12569" s="1" t="s">
        <v>649</v>
      </c>
      <c r="F12569" s="1" t="s">
        <v>11405</v>
      </c>
      <c r="G12569" s="3" t="str">
        <f t="shared" si="1"/>
        <v>Mark Ramsey</v>
      </c>
      <c r="H12569" s="3" t="str">
        <f t="shared" si="2"/>
        <v>MARK RAMSEY</v>
      </c>
      <c r="J12569" s="1" t="s">
        <v>57</v>
      </c>
      <c r="K12569" s="1" t="s">
        <v>44</v>
      </c>
      <c r="L12569" s="1">
        <v>50.0</v>
      </c>
      <c r="M12569" s="1" t="s">
        <v>58</v>
      </c>
      <c r="N12569" s="1" t="s">
        <v>36555</v>
      </c>
      <c r="O12569" s="4">
        <v>44317.0</v>
      </c>
      <c r="P12569" s="4">
        <v>44276.0</v>
      </c>
      <c r="Q12569" s="1" t="s">
        <v>37095</v>
      </c>
      <c r="R12569" s="1" t="s">
        <v>31</v>
      </c>
      <c r="S12569" s="1" t="s">
        <v>32</v>
      </c>
      <c r="T12569" s="1">
        <v>75235.0</v>
      </c>
      <c r="U12569" s="1" t="s">
        <v>37096</v>
      </c>
    </row>
    <row r="12570">
      <c r="A12570" s="1" t="s">
        <v>37097</v>
      </c>
      <c r="B12570" s="1">
        <v>69072.0</v>
      </c>
      <c r="C12570" s="1">
        <v>2132.0</v>
      </c>
      <c r="D12570" s="2" t="s">
        <v>36552</v>
      </c>
      <c r="E12570" s="1" t="s">
        <v>20579</v>
      </c>
      <c r="F12570" s="1" t="s">
        <v>20580</v>
      </c>
      <c r="G12570" s="3" t="str">
        <f t="shared" si="1"/>
        <v>R. Kent Piacenti</v>
      </c>
      <c r="H12570" s="3" t="str">
        <f t="shared" si="2"/>
        <v>R. KENT PIACENTI</v>
      </c>
      <c r="J12570" s="1" t="s">
        <v>57</v>
      </c>
      <c r="K12570" s="1" t="s">
        <v>44</v>
      </c>
      <c r="L12570" s="1">
        <v>50.0</v>
      </c>
      <c r="M12570" s="1" t="s">
        <v>58</v>
      </c>
      <c r="N12570" s="1" t="s">
        <v>36555</v>
      </c>
      <c r="O12570" s="4">
        <v>44317.0</v>
      </c>
      <c r="P12570" s="4">
        <v>44277.0</v>
      </c>
      <c r="Q12570" s="1" t="s">
        <v>37098</v>
      </c>
      <c r="R12570" s="1" t="s">
        <v>31</v>
      </c>
      <c r="S12570" s="1" t="s">
        <v>32</v>
      </c>
      <c r="T12570" s="1">
        <v>75235.0</v>
      </c>
      <c r="U12570" s="1" t="s">
        <v>37099</v>
      </c>
    </row>
    <row r="12571">
      <c r="A12571" s="1" t="s">
        <v>37100</v>
      </c>
      <c r="B12571" s="1">
        <v>69073.0</v>
      </c>
      <c r="C12571" s="1">
        <v>2132.0</v>
      </c>
      <c r="D12571" s="2" t="s">
        <v>36552</v>
      </c>
      <c r="E12571" s="1" t="s">
        <v>37101</v>
      </c>
      <c r="F12571" s="1" t="s">
        <v>36575</v>
      </c>
      <c r="G12571" s="3" t="str">
        <f t="shared" si="1"/>
        <v>Samir Ali</v>
      </c>
      <c r="H12571" s="3" t="str">
        <f t="shared" si="2"/>
        <v>SAMIR ALI</v>
      </c>
      <c r="J12571" s="1" t="s">
        <v>57</v>
      </c>
      <c r="K12571" s="1" t="s">
        <v>44</v>
      </c>
      <c r="L12571" s="1">
        <v>50.0</v>
      </c>
      <c r="M12571" s="1" t="s">
        <v>58</v>
      </c>
      <c r="N12571" s="1" t="s">
        <v>36555</v>
      </c>
      <c r="O12571" s="4">
        <v>44317.0</v>
      </c>
      <c r="P12571" s="4">
        <v>44277.0</v>
      </c>
      <c r="Q12571" s="1" t="s">
        <v>37102</v>
      </c>
      <c r="R12571" s="1" t="s">
        <v>122</v>
      </c>
      <c r="S12571" s="1" t="s">
        <v>32</v>
      </c>
      <c r="T12571" s="1">
        <v>78701.0</v>
      </c>
      <c r="U12571" s="1" t="s">
        <v>37103</v>
      </c>
    </row>
    <row r="12572">
      <c r="A12572" s="1" t="s">
        <v>37104</v>
      </c>
      <c r="B12572" s="1">
        <v>72959.0</v>
      </c>
      <c r="C12572" s="1">
        <v>2233.0</v>
      </c>
      <c r="D12572" s="2" t="s">
        <v>36559</v>
      </c>
      <c r="E12572" s="1" t="s">
        <v>34398</v>
      </c>
      <c r="F12572" s="1" t="s">
        <v>37105</v>
      </c>
      <c r="G12572" s="3" t="str">
        <f t="shared" si="1"/>
        <v>Oscar Heydari</v>
      </c>
      <c r="H12572" s="3" t="str">
        <f t="shared" si="2"/>
        <v>OSCAR HEYDARI</v>
      </c>
      <c r="J12572" s="1" t="s">
        <v>57</v>
      </c>
      <c r="K12572" s="1" t="s">
        <v>47</v>
      </c>
      <c r="L12572" s="1">
        <v>50.0</v>
      </c>
      <c r="M12572" s="1" t="s">
        <v>58</v>
      </c>
      <c r="N12572" s="1" t="s">
        <v>36555</v>
      </c>
      <c r="O12572" s="4">
        <v>44317.0</v>
      </c>
      <c r="P12572" s="4">
        <v>44307.0</v>
      </c>
      <c r="Q12572" s="1" t="s">
        <v>37106</v>
      </c>
      <c r="R12572" s="1" t="s">
        <v>1541</v>
      </c>
      <c r="S12572" s="1" t="s">
        <v>32</v>
      </c>
      <c r="T12572" s="1">
        <v>75074.0</v>
      </c>
      <c r="U12572" s="1" t="s">
        <v>37107</v>
      </c>
    </row>
    <row r="12573">
      <c r="A12573" s="1" t="s">
        <v>37108</v>
      </c>
      <c r="B12573" s="1">
        <v>35543.0</v>
      </c>
      <c r="C12573" s="1">
        <v>2132.0</v>
      </c>
      <c r="D12573" s="2" t="s">
        <v>36552</v>
      </c>
      <c r="E12573" s="1" t="s">
        <v>7673</v>
      </c>
      <c r="F12573" s="1" t="s">
        <v>765</v>
      </c>
      <c r="G12573" s="3" t="str">
        <f t="shared" si="1"/>
        <v>Brittany Villegas</v>
      </c>
      <c r="H12573" s="3" t="str">
        <f t="shared" si="2"/>
        <v>BRITTANY VILLEGAS</v>
      </c>
      <c r="J12573" s="1" t="s">
        <v>389</v>
      </c>
      <c r="K12573" s="1" t="s">
        <v>44</v>
      </c>
      <c r="L12573" s="1">
        <v>50.0</v>
      </c>
      <c r="M12573" s="1" t="s">
        <v>390</v>
      </c>
      <c r="N12573" s="1" t="s">
        <v>36555</v>
      </c>
      <c r="O12573" s="4">
        <v>44317.0</v>
      </c>
      <c r="P12573" s="4">
        <v>44223.0</v>
      </c>
      <c r="Q12573" s="1" t="s">
        <v>37109</v>
      </c>
      <c r="R12573" s="1" t="s">
        <v>11225</v>
      </c>
      <c r="S12573" s="1" t="s">
        <v>32</v>
      </c>
      <c r="T12573" s="1">
        <v>76227.0</v>
      </c>
      <c r="U12573" s="1" t="s">
        <v>37110</v>
      </c>
    </row>
    <row r="12574">
      <c r="A12574" s="1" t="s">
        <v>37111</v>
      </c>
      <c r="B12574" s="1">
        <v>72851.0</v>
      </c>
      <c r="C12574" s="1">
        <v>2233.0</v>
      </c>
      <c r="D12574" s="2" t="s">
        <v>36559</v>
      </c>
      <c r="E12574" s="1" t="s">
        <v>126</v>
      </c>
      <c r="F12574" s="1" t="s">
        <v>10011</v>
      </c>
      <c r="G12574" s="3" t="str">
        <f t="shared" si="1"/>
        <v>Mitchell Garrett</v>
      </c>
      <c r="H12574" s="3" t="str">
        <f t="shared" si="2"/>
        <v>MITCHELL GARRETT</v>
      </c>
      <c r="J12574" s="1" t="s">
        <v>57</v>
      </c>
      <c r="K12574" s="1" t="s">
        <v>47</v>
      </c>
      <c r="L12574" s="1">
        <v>50.0</v>
      </c>
      <c r="M12574" s="1" t="s">
        <v>58</v>
      </c>
      <c r="N12574" s="1" t="s">
        <v>36555</v>
      </c>
      <c r="O12574" s="4">
        <v>44317.0</v>
      </c>
      <c r="P12574" s="4">
        <v>44280.0</v>
      </c>
      <c r="Q12574" s="1" t="s">
        <v>37112</v>
      </c>
      <c r="R12574" s="1" t="s">
        <v>31</v>
      </c>
      <c r="S12574" s="1" t="s">
        <v>32</v>
      </c>
      <c r="T12574" s="1">
        <v>75208.0</v>
      </c>
      <c r="U12574" s="1" t="s">
        <v>37113</v>
      </c>
    </row>
    <row r="12575">
      <c r="A12575" s="1" t="s">
        <v>37114</v>
      </c>
      <c r="B12575" s="1">
        <v>72859.0</v>
      </c>
      <c r="C12575" s="1">
        <v>2233.0</v>
      </c>
      <c r="D12575" s="2" t="s">
        <v>36559</v>
      </c>
      <c r="E12575" s="1" t="s">
        <v>36690</v>
      </c>
      <c r="F12575" s="1" t="s">
        <v>36761</v>
      </c>
      <c r="G12575" s="3" t="str">
        <f t="shared" si="1"/>
        <v>Roya Rahmani</v>
      </c>
      <c r="H12575" s="3" t="str">
        <f t="shared" si="2"/>
        <v>ROYA RAHMANI</v>
      </c>
      <c r="J12575" s="1" t="s">
        <v>57</v>
      </c>
      <c r="K12575" s="1" t="s">
        <v>47</v>
      </c>
      <c r="L12575" s="1">
        <v>50.0</v>
      </c>
      <c r="M12575" s="1" t="s">
        <v>58</v>
      </c>
      <c r="N12575" s="1" t="s">
        <v>36555</v>
      </c>
      <c r="O12575" s="4">
        <v>44317.0</v>
      </c>
      <c r="P12575" s="4">
        <v>44284.0</v>
      </c>
      <c r="Q12575" s="1" t="s">
        <v>36762</v>
      </c>
      <c r="R12575" s="1" t="s">
        <v>1541</v>
      </c>
      <c r="S12575" s="1" t="s">
        <v>32</v>
      </c>
      <c r="T12575" s="1">
        <v>75093.0</v>
      </c>
      <c r="U12575" s="1" t="s">
        <v>36763</v>
      </c>
    </row>
    <row r="12576">
      <c r="A12576" s="1" t="s">
        <v>37115</v>
      </c>
      <c r="B12576" s="1">
        <v>72861.0</v>
      </c>
      <c r="C12576" s="1">
        <v>2233.0</v>
      </c>
      <c r="D12576" s="2" t="s">
        <v>36559</v>
      </c>
      <c r="E12576" s="1" t="s">
        <v>2290</v>
      </c>
      <c r="F12576" s="1" t="s">
        <v>36946</v>
      </c>
      <c r="G12576" s="3" t="str">
        <f t="shared" si="1"/>
        <v>Natalie Lazarescou</v>
      </c>
      <c r="H12576" s="3" t="str">
        <f t="shared" si="2"/>
        <v>NATALIE LAZARESCOU</v>
      </c>
      <c r="J12576" s="1" t="s">
        <v>57</v>
      </c>
      <c r="K12576" s="1" t="s">
        <v>47</v>
      </c>
      <c r="L12576" s="1">
        <v>50.0</v>
      </c>
      <c r="M12576" s="1" t="s">
        <v>58</v>
      </c>
      <c r="N12576" s="1" t="s">
        <v>36555</v>
      </c>
      <c r="O12576" s="4">
        <v>44317.0</v>
      </c>
      <c r="P12576" s="4">
        <v>44284.0</v>
      </c>
      <c r="Q12576" s="1" t="s">
        <v>36947</v>
      </c>
      <c r="R12576" s="1" t="s">
        <v>36948</v>
      </c>
      <c r="S12576" s="1" t="s">
        <v>375</v>
      </c>
      <c r="T12576" s="1">
        <v>10467.0</v>
      </c>
      <c r="U12576" s="1" t="s">
        <v>36949</v>
      </c>
    </row>
    <row r="12577">
      <c r="A12577" s="1" t="s">
        <v>37116</v>
      </c>
      <c r="B12577" s="1">
        <v>72864.0</v>
      </c>
      <c r="C12577" s="1">
        <v>2233.0</v>
      </c>
      <c r="D12577" s="2" t="s">
        <v>36559</v>
      </c>
      <c r="E12577" s="1" t="s">
        <v>9858</v>
      </c>
      <c r="F12577" s="1" t="s">
        <v>37117</v>
      </c>
      <c r="G12577" s="3" t="str">
        <f t="shared" si="1"/>
        <v>Alex Ayagh</v>
      </c>
      <c r="H12577" s="3" t="str">
        <f t="shared" si="2"/>
        <v>ALEX AYAGH</v>
      </c>
      <c r="J12577" s="1" t="s">
        <v>57</v>
      </c>
      <c r="K12577" s="1" t="s">
        <v>47</v>
      </c>
      <c r="L12577" s="1">
        <v>50.0</v>
      </c>
      <c r="M12577" s="1" t="s">
        <v>58</v>
      </c>
      <c r="N12577" s="1" t="s">
        <v>36555</v>
      </c>
      <c r="O12577" s="4">
        <v>44317.0</v>
      </c>
      <c r="P12577" s="4">
        <v>44285.0</v>
      </c>
      <c r="Q12577" s="1" t="s">
        <v>37118</v>
      </c>
      <c r="R12577" s="1" t="s">
        <v>1541</v>
      </c>
      <c r="S12577" s="1" t="s">
        <v>32</v>
      </c>
      <c r="T12577" s="1">
        <v>75023.0</v>
      </c>
      <c r="U12577" s="1" t="s">
        <v>37119</v>
      </c>
    </row>
    <row r="12578">
      <c r="A12578" s="1" t="s">
        <v>37120</v>
      </c>
      <c r="B12578" s="1">
        <v>72866.0</v>
      </c>
      <c r="C12578" s="1">
        <v>2233.0</v>
      </c>
      <c r="D12578" s="2" t="s">
        <v>36559</v>
      </c>
      <c r="E12578" s="1" t="s">
        <v>3951</v>
      </c>
      <c r="F12578" s="1" t="s">
        <v>4494</v>
      </c>
      <c r="G12578" s="3" t="str">
        <f t="shared" si="1"/>
        <v>Amanda Howard</v>
      </c>
      <c r="H12578" s="3" t="str">
        <f t="shared" si="2"/>
        <v>AMANDA HOWARD</v>
      </c>
      <c r="J12578" s="1" t="s">
        <v>57</v>
      </c>
      <c r="K12578" s="1" t="s">
        <v>47</v>
      </c>
      <c r="L12578" s="1">
        <v>50.0</v>
      </c>
      <c r="M12578" s="1" t="s">
        <v>58</v>
      </c>
      <c r="N12578" s="1" t="s">
        <v>36555</v>
      </c>
      <c r="O12578" s="4">
        <v>44317.0</v>
      </c>
      <c r="P12578" s="4">
        <v>44286.0</v>
      </c>
      <c r="Q12578" s="1" t="s">
        <v>37121</v>
      </c>
      <c r="R12578" s="1" t="s">
        <v>1076</v>
      </c>
      <c r="S12578" s="1" t="s">
        <v>32</v>
      </c>
      <c r="T12578" s="1">
        <v>78251.0</v>
      </c>
      <c r="U12578" s="1" t="s">
        <v>37122</v>
      </c>
    </row>
    <row r="12579">
      <c r="A12579" s="1" t="s">
        <v>37123</v>
      </c>
      <c r="B12579" s="1">
        <v>72876.0</v>
      </c>
      <c r="C12579" s="1">
        <v>2233.0</v>
      </c>
      <c r="D12579" s="2" t="s">
        <v>36559</v>
      </c>
      <c r="E12579" s="1" t="s">
        <v>37124</v>
      </c>
      <c r="F12579" s="1" t="s">
        <v>473</v>
      </c>
      <c r="G12579" s="3" t="str">
        <f t="shared" si="1"/>
        <v>Doriska Hernandez</v>
      </c>
      <c r="H12579" s="3" t="str">
        <f t="shared" si="2"/>
        <v>DORISKA HERNANDEZ</v>
      </c>
      <c r="J12579" s="1" t="s">
        <v>57</v>
      </c>
      <c r="K12579" s="1" t="s">
        <v>47</v>
      </c>
      <c r="L12579" s="1">
        <v>50.0</v>
      </c>
      <c r="M12579" s="1" t="s">
        <v>58</v>
      </c>
      <c r="N12579" s="1" t="s">
        <v>36555</v>
      </c>
      <c r="O12579" s="4">
        <v>44317.0</v>
      </c>
      <c r="P12579" s="4">
        <v>44289.0</v>
      </c>
      <c r="Q12579" s="1" t="s">
        <v>37125</v>
      </c>
      <c r="R12579" s="1" t="s">
        <v>1541</v>
      </c>
      <c r="S12579" s="1" t="s">
        <v>32</v>
      </c>
      <c r="T12579" s="1">
        <v>75093.0</v>
      </c>
      <c r="U12579" s="1" t="s">
        <v>37126</v>
      </c>
    </row>
    <row r="12580">
      <c r="A12580" s="1" t="s">
        <v>37127</v>
      </c>
      <c r="B12580" s="1">
        <v>72880.0</v>
      </c>
      <c r="C12580" s="1">
        <v>2233.0</v>
      </c>
      <c r="D12580" s="2" t="s">
        <v>36559</v>
      </c>
      <c r="E12580" s="1" t="s">
        <v>21182</v>
      </c>
      <c r="F12580" s="1" t="s">
        <v>37128</v>
      </c>
      <c r="G12580" s="3" t="str">
        <f t="shared" si="1"/>
        <v>Mona Roach</v>
      </c>
      <c r="H12580" s="3" t="str">
        <f t="shared" si="2"/>
        <v>MONA ROACH</v>
      </c>
      <c r="J12580" s="1" t="s">
        <v>57</v>
      </c>
      <c r="K12580" s="1" t="s">
        <v>47</v>
      </c>
      <c r="L12580" s="1">
        <v>50.0</v>
      </c>
      <c r="M12580" s="1" t="s">
        <v>58</v>
      </c>
      <c r="N12580" s="1" t="s">
        <v>36555</v>
      </c>
      <c r="O12580" s="4">
        <v>44317.0</v>
      </c>
      <c r="P12580" s="4">
        <v>44289.0</v>
      </c>
      <c r="Q12580" s="1" t="s">
        <v>37129</v>
      </c>
      <c r="R12580" s="1" t="s">
        <v>37130</v>
      </c>
      <c r="S12580" s="1" t="s">
        <v>12003</v>
      </c>
      <c r="T12580" s="1">
        <v>55033.0</v>
      </c>
      <c r="U12580" s="1" t="s">
        <v>37131</v>
      </c>
    </row>
    <row r="12581">
      <c r="A12581" s="1" t="s">
        <v>37132</v>
      </c>
      <c r="B12581" s="1">
        <v>72882.0</v>
      </c>
      <c r="C12581" s="1">
        <v>2233.0</v>
      </c>
      <c r="D12581" s="2" t="s">
        <v>36559</v>
      </c>
      <c r="E12581" s="1" t="s">
        <v>37133</v>
      </c>
      <c r="F12581" s="1" t="s">
        <v>131</v>
      </c>
      <c r="G12581" s="3" t="str">
        <f t="shared" si="1"/>
        <v>Marisha Johnson</v>
      </c>
      <c r="H12581" s="3" t="str">
        <f t="shared" si="2"/>
        <v>MARISHA JOHNSON</v>
      </c>
      <c r="J12581" s="1" t="s">
        <v>57</v>
      </c>
      <c r="K12581" s="1" t="s">
        <v>47</v>
      </c>
      <c r="L12581" s="1">
        <v>50.0</v>
      </c>
      <c r="M12581" s="1" t="s">
        <v>58</v>
      </c>
      <c r="N12581" s="1" t="s">
        <v>36555</v>
      </c>
      <c r="O12581" s="4">
        <v>44317.0</v>
      </c>
      <c r="P12581" s="4">
        <v>44290.0</v>
      </c>
      <c r="Q12581" s="1" t="s">
        <v>37134</v>
      </c>
      <c r="R12581" s="1" t="s">
        <v>31</v>
      </c>
      <c r="S12581" s="1" t="s">
        <v>32</v>
      </c>
      <c r="T12581" s="1">
        <v>75214.0</v>
      </c>
      <c r="U12581" s="1" t="s">
        <v>37135</v>
      </c>
    </row>
    <row r="12582">
      <c r="A12582" s="1" t="s">
        <v>37136</v>
      </c>
      <c r="B12582" s="1">
        <v>72883.0</v>
      </c>
      <c r="C12582" s="1">
        <v>2233.0</v>
      </c>
      <c r="D12582" s="2" t="s">
        <v>36559</v>
      </c>
      <c r="E12582" s="1" t="s">
        <v>9896</v>
      </c>
      <c r="F12582" s="1" t="s">
        <v>10851</v>
      </c>
      <c r="G12582" s="3" t="str">
        <f t="shared" si="1"/>
        <v>Brent Rubin</v>
      </c>
      <c r="H12582" s="3" t="str">
        <f t="shared" si="2"/>
        <v>BRENT RUBIN</v>
      </c>
      <c r="J12582" s="1" t="s">
        <v>57</v>
      </c>
      <c r="K12582" s="1" t="s">
        <v>47</v>
      </c>
      <c r="L12582" s="1">
        <v>50.0</v>
      </c>
      <c r="M12582" s="1" t="s">
        <v>58</v>
      </c>
      <c r="N12582" s="1" t="s">
        <v>36555</v>
      </c>
      <c r="O12582" s="4">
        <v>44317.0</v>
      </c>
      <c r="P12582" s="4">
        <v>44290.0</v>
      </c>
      <c r="Q12582" s="1" t="s">
        <v>37137</v>
      </c>
      <c r="R12582" s="1" t="s">
        <v>31</v>
      </c>
      <c r="S12582" s="1" t="s">
        <v>32</v>
      </c>
      <c r="T12582" s="1">
        <v>75202.0</v>
      </c>
      <c r="U12582" s="1" t="s">
        <v>37138</v>
      </c>
    </row>
    <row r="12583">
      <c r="A12583" s="1" t="s">
        <v>37139</v>
      </c>
      <c r="B12583" s="1">
        <v>72885.0</v>
      </c>
      <c r="C12583" s="1">
        <v>2233.0</v>
      </c>
      <c r="D12583" s="2" t="s">
        <v>36559</v>
      </c>
      <c r="E12583" s="1" t="s">
        <v>1760</v>
      </c>
      <c r="F12583" s="1" t="s">
        <v>37140</v>
      </c>
      <c r="G12583" s="3" t="str">
        <f t="shared" si="1"/>
        <v>Jennifer Ryback</v>
      </c>
      <c r="H12583" s="3" t="str">
        <f t="shared" si="2"/>
        <v>JENNIFER RYBACK</v>
      </c>
      <c r="J12583" s="1" t="s">
        <v>57</v>
      </c>
      <c r="K12583" s="1" t="s">
        <v>47</v>
      </c>
      <c r="L12583" s="1">
        <v>50.0</v>
      </c>
      <c r="M12583" s="1" t="s">
        <v>58</v>
      </c>
      <c r="N12583" s="1" t="s">
        <v>36555</v>
      </c>
      <c r="O12583" s="4">
        <v>44317.0</v>
      </c>
      <c r="P12583" s="4">
        <v>44292.0</v>
      </c>
      <c r="Q12583" s="1" t="s">
        <v>37141</v>
      </c>
      <c r="R12583" s="1" t="s">
        <v>3746</v>
      </c>
      <c r="S12583" s="1" t="s">
        <v>32</v>
      </c>
      <c r="T12583" s="1">
        <v>76092.0</v>
      </c>
      <c r="U12583" s="1" t="s">
        <v>37142</v>
      </c>
    </row>
    <row r="12584">
      <c r="A12584" s="1" t="s">
        <v>37143</v>
      </c>
      <c r="B12584" s="1">
        <v>72886.0</v>
      </c>
      <c r="C12584" s="1">
        <v>2233.0</v>
      </c>
      <c r="D12584" s="2" t="s">
        <v>36559</v>
      </c>
      <c r="E12584" s="1" t="s">
        <v>337</v>
      </c>
      <c r="F12584" s="1" t="s">
        <v>18779</v>
      </c>
      <c r="G12584" s="3" t="str">
        <f t="shared" si="1"/>
        <v>Christopher Duong</v>
      </c>
      <c r="H12584" s="3" t="str">
        <f t="shared" si="2"/>
        <v>CHRISTOPHER DUONG</v>
      </c>
      <c r="J12584" s="1" t="s">
        <v>57</v>
      </c>
      <c r="K12584" s="1" t="s">
        <v>47</v>
      </c>
      <c r="L12584" s="1">
        <v>50.0</v>
      </c>
      <c r="M12584" s="1" t="s">
        <v>58</v>
      </c>
      <c r="N12584" s="1" t="s">
        <v>36555</v>
      </c>
      <c r="O12584" s="4">
        <v>44317.0</v>
      </c>
      <c r="P12584" s="4">
        <v>44293.0</v>
      </c>
      <c r="Q12584" s="1" t="s">
        <v>36765</v>
      </c>
      <c r="R12584" s="1" t="s">
        <v>31</v>
      </c>
      <c r="S12584" s="1" t="s">
        <v>604</v>
      </c>
      <c r="T12584" s="1">
        <v>75206.0</v>
      </c>
      <c r="U12584" s="1" t="s">
        <v>37144</v>
      </c>
    </row>
    <row r="12585">
      <c r="A12585" s="1" t="s">
        <v>37145</v>
      </c>
      <c r="B12585" s="1">
        <v>72888.0</v>
      </c>
      <c r="C12585" s="1">
        <v>2233.0</v>
      </c>
      <c r="D12585" s="2" t="s">
        <v>36559</v>
      </c>
      <c r="E12585" s="1" t="s">
        <v>37146</v>
      </c>
      <c r="F12585" s="1" t="s">
        <v>37147</v>
      </c>
      <c r="G12585" s="3" t="str">
        <f t="shared" si="1"/>
        <v>Daryush Parsi</v>
      </c>
      <c r="H12585" s="3" t="str">
        <f t="shared" si="2"/>
        <v>DARYUSH PARSI</v>
      </c>
      <c r="J12585" s="1" t="s">
        <v>57</v>
      </c>
      <c r="K12585" s="1" t="s">
        <v>47</v>
      </c>
      <c r="L12585" s="1">
        <v>50.0</v>
      </c>
      <c r="M12585" s="1" t="s">
        <v>58</v>
      </c>
      <c r="N12585" s="1" t="s">
        <v>36555</v>
      </c>
      <c r="O12585" s="4">
        <v>44317.0</v>
      </c>
      <c r="P12585" s="4">
        <v>44294.0</v>
      </c>
      <c r="Q12585" s="1" t="s">
        <v>37148</v>
      </c>
      <c r="R12585" s="1" t="s">
        <v>2658</v>
      </c>
      <c r="S12585" s="1" t="s">
        <v>32</v>
      </c>
      <c r="T12585" s="1">
        <v>75035.0</v>
      </c>
      <c r="U12585" s="1" t="s">
        <v>37149</v>
      </c>
    </row>
    <row r="12586">
      <c r="A12586" s="1" t="s">
        <v>37150</v>
      </c>
      <c r="B12586" s="1">
        <v>72911.0</v>
      </c>
      <c r="C12586" s="1">
        <v>2233.0</v>
      </c>
      <c r="D12586" s="2" t="s">
        <v>36559</v>
      </c>
      <c r="E12586" s="1" t="s">
        <v>37151</v>
      </c>
      <c r="F12586" s="1" t="s">
        <v>37152</v>
      </c>
      <c r="G12586" s="3" t="str">
        <f t="shared" si="1"/>
        <v>Parvaneh Najafi</v>
      </c>
      <c r="H12586" s="3" t="str">
        <f t="shared" si="2"/>
        <v>PARVANEH NAJAFI</v>
      </c>
      <c r="J12586" s="1" t="s">
        <v>57</v>
      </c>
      <c r="K12586" s="1" t="s">
        <v>47</v>
      </c>
      <c r="L12586" s="1">
        <v>50.0</v>
      </c>
      <c r="M12586" s="1" t="s">
        <v>58</v>
      </c>
      <c r="N12586" s="1" t="s">
        <v>36555</v>
      </c>
      <c r="O12586" s="4">
        <v>44317.0</v>
      </c>
      <c r="P12586" s="4">
        <v>44297.0</v>
      </c>
      <c r="Q12586" s="1" t="s">
        <v>37153</v>
      </c>
      <c r="R12586" s="1" t="s">
        <v>1541</v>
      </c>
      <c r="S12586" s="1" t="s">
        <v>32</v>
      </c>
      <c r="T12586" s="1">
        <v>75093.0</v>
      </c>
      <c r="U12586" s="1" t="s">
        <v>37154</v>
      </c>
    </row>
    <row r="12587">
      <c r="A12587" s="1" t="s">
        <v>37155</v>
      </c>
      <c r="B12587" s="1">
        <v>72914.0</v>
      </c>
      <c r="C12587" s="1">
        <v>2233.0</v>
      </c>
      <c r="D12587" s="2" t="s">
        <v>36559</v>
      </c>
      <c r="E12587" s="1" t="s">
        <v>1844</v>
      </c>
      <c r="F12587" s="1" t="s">
        <v>6140</v>
      </c>
      <c r="G12587" s="3" t="str">
        <f t="shared" si="1"/>
        <v>Matthew Ramirez</v>
      </c>
      <c r="H12587" s="3" t="str">
        <f t="shared" si="2"/>
        <v>MATTHEW RAMIREZ</v>
      </c>
      <c r="J12587" s="1" t="s">
        <v>57</v>
      </c>
      <c r="K12587" s="1" t="s">
        <v>47</v>
      </c>
      <c r="L12587" s="1">
        <v>50.0</v>
      </c>
      <c r="M12587" s="1" t="s">
        <v>58</v>
      </c>
      <c r="N12587" s="1" t="s">
        <v>36555</v>
      </c>
      <c r="O12587" s="4">
        <v>44317.0</v>
      </c>
      <c r="P12587" s="4">
        <v>44299.0</v>
      </c>
      <c r="Q12587" s="1" t="s">
        <v>37156</v>
      </c>
      <c r="R12587" s="1" t="s">
        <v>31</v>
      </c>
      <c r="S12587" s="1" t="s">
        <v>32</v>
      </c>
      <c r="T12587" s="1">
        <v>75230.0</v>
      </c>
      <c r="U12587" s="1" t="s">
        <v>37157</v>
      </c>
    </row>
    <row r="12588">
      <c r="A12588" s="1" t="s">
        <v>37158</v>
      </c>
      <c r="B12588" s="1">
        <v>72916.0</v>
      </c>
      <c r="C12588" s="1">
        <v>2233.0</v>
      </c>
      <c r="D12588" s="2" t="s">
        <v>36559</v>
      </c>
      <c r="E12588" s="1" t="s">
        <v>37159</v>
      </c>
      <c r="F12588" s="1" t="s">
        <v>37016</v>
      </c>
      <c r="G12588" s="3" t="str">
        <f t="shared" si="1"/>
        <v>kamran Ghatrehee</v>
      </c>
      <c r="H12588" s="3" t="str">
        <f t="shared" si="2"/>
        <v>KAMRAN GHATREHEE</v>
      </c>
      <c r="J12588" s="1" t="s">
        <v>57</v>
      </c>
      <c r="K12588" s="1" t="s">
        <v>47</v>
      </c>
      <c r="L12588" s="1">
        <v>50.0</v>
      </c>
      <c r="M12588" s="1" t="s">
        <v>58</v>
      </c>
      <c r="N12588" s="1" t="s">
        <v>36555</v>
      </c>
      <c r="O12588" s="4">
        <v>44317.0</v>
      </c>
      <c r="P12588" s="4">
        <v>44299.0</v>
      </c>
      <c r="Q12588" s="1" t="s">
        <v>37017</v>
      </c>
      <c r="R12588" s="1" t="s">
        <v>1698</v>
      </c>
      <c r="S12588" s="1" t="s">
        <v>32</v>
      </c>
      <c r="T12588" s="1">
        <v>75056.0</v>
      </c>
      <c r="U12588" s="1" t="s">
        <v>37160</v>
      </c>
    </row>
    <row r="12589">
      <c r="A12589" s="1" t="s">
        <v>37161</v>
      </c>
      <c r="B12589" s="1">
        <v>72918.0</v>
      </c>
      <c r="C12589" s="1">
        <v>2233.0</v>
      </c>
      <c r="D12589" s="2" t="s">
        <v>36559</v>
      </c>
      <c r="E12589" s="1" t="s">
        <v>6765</v>
      </c>
      <c r="F12589" s="1" t="s">
        <v>7231</v>
      </c>
      <c r="G12589" s="3" t="str">
        <f t="shared" si="1"/>
        <v>Dennis Thompson</v>
      </c>
      <c r="H12589" s="3" t="str">
        <f t="shared" si="2"/>
        <v>DENNIS THOMPSON</v>
      </c>
      <c r="J12589" s="1" t="s">
        <v>57</v>
      </c>
      <c r="K12589" s="1" t="s">
        <v>47</v>
      </c>
      <c r="L12589" s="1">
        <v>50.0</v>
      </c>
      <c r="M12589" s="1" t="s">
        <v>58</v>
      </c>
      <c r="N12589" s="1" t="s">
        <v>36555</v>
      </c>
      <c r="O12589" s="4">
        <v>44317.0</v>
      </c>
      <c r="P12589" s="4">
        <v>44299.0</v>
      </c>
      <c r="Q12589" s="1" t="s">
        <v>37162</v>
      </c>
      <c r="R12589" s="1" t="s">
        <v>60</v>
      </c>
      <c r="S12589" s="1" t="s">
        <v>32</v>
      </c>
      <c r="T12589" s="1">
        <v>75235.0</v>
      </c>
      <c r="U12589" s="1" t="s">
        <v>37163</v>
      </c>
    </row>
    <row r="12590">
      <c r="A12590" s="1" t="s">
        <v>37164</v>
      </c>
      <c r="B12590" s="1">
        <v>72920.0</v>
      </c>
      <c r="C12590" s="1">
        <v>2233.0</v>
      </c>
      <c r="D12590" s="2" t="s">
        <v>36559</v>
      </c>
      <c r="E12590" s="1" t="s">
        <v>177</v>
      </c>
      <c r="F12590" s="1" t="s">
        <v>37165</v>
      </c>
      <c r="G12590" s="3" t="str">
        <f t="shared" si="1"/>
        <v>Jonathan Geter</v>
      </c>
      <c r="H12590" s="3" t="str">
        <f t="shared" si="2"/>
        <v>JONATHAN GETER</v>
      </c>
      <c r="J12590" s="1" t="s">
        <v>57</v>
      </c>
      <c r="K12590" s="1" t="s">
        <v>47</v>
      </c>
      <c r="L12590" s="1">
        <v>50.0</v>
      </c>
      <c r="M12590" s="1" t="s">
        <v>58</v>
      </c>
      <c r="N12590" s="1" t="s">
        <v>36555</v>
      </c>
      <c r="O12590" s="4">
        <v>44317.0</v>
      </c>
      <c r="P12590" s="4">
        <v>44299.0</v>
      </c>
      <c r="Q12590" s="1" t="s">
        <v>37166</v>
      </c>
      <c r="R12590" s="1" t="s">
        <v>31</v>
      </c>
      <c r="S12590" s="1" t="s">
        <v>32</v>
      </c>
      <c r="T12590" s="1">
        <v>75219.0</v>
      </c>
      <c r="U12590" s="1" t="s">
        <v>37167</v>
      </c>
    </row>
    <row r="12591">
      <c r="A12591" s="1" t="s">
        <v>37168</v>
      </c>
      <c r="B12591" s="1">
        <v>72921.0</v>
      </c>
      <c r="C12591" s="1">
        <v>2233.0</v>
      </c>
      <c r="D12591" s="2" t="s">
        <v>36559</v>
      </c>
      <c r="E12591" s="1" t="s">
        <v>337</v>
      </c>
      <c r="F12591" s="1" t="s">
        <v>18779</v>
      </c>
      <c r="G12591" s="3" t="str">
        <f t="shared" si="1"/>
        <v>Christopher Duong</v>
      </c>
      <c r="H12591" s="3" t="str">
        <f t="shared" si="2"/>
        <v>CHRISTOPHER DUONG</v>
      </c>
      <c r="J12591" s="1" t="s">
        <v>57</v>
      </c>
      <c r="K12591" s="1" t="s">
        <v>47</v>
      </c>
      <c r="L12591" s="1">
        <v>50.0</v>
      </c>
      <c r="M12591" s="1" t="s">
        <v>58</v>
      </c>
      <c r="N12591" s="1" t="s">
        <v>36555</v>
      </c>
      <c r="O12591" s="4">
        <v>44317.0</v>
      </c>
      <c r="P12591" s="4">
        <v>44299.0</v>
      </c>
      <c r="Q12591" s="1" t="s">
        <v>36765</v>
      </c>
      <c r="R12591" s="1" t="s">
        <v>31</v>
      </c>
      <c r="S12591" s="1" t="s">
        <v>32</v>
      </c>
      <c r="T12591" s="1">
        <v>75206.0</v>
      </c>
      <c r="U12591" s="1" t="s">
        <v>36766</v>
      </c>
    </row>
    <row r="12592">
      <c r="A12592" s="1" t="s">
        <v>37169</v>
      </c>
      <c r="B12592" s="1">
        <v>72922.0</v>
      </c>
      <c r="C12592" s="1">
        <v>2233.0</v>
      </c>
      <c r="D12592" s="2" t="s">
        <v>36559</v>
      </c>
      <c r="E12592" s="1" t="s">
        <v>37082</v>
      </c>
      <c r="F12592" s="1" t="s">
        <v>37083</v>
      </c>
      <c r="G12592" s="3" t="str">
        <f t="shared" si="1"/>
        <v>Sang Tran</v>
      </c>
      <c r="H12592" s="3" t="str">
        <f t="shared" si="2"/>
        <v>SANG TRAN</v>
      </c>
      <c r="J12592" s="1" t="s">
        <v>57</v>
      </c>
      <c r="K12592" s="1" t="s">
        <v>47</v>
      </c>
      <c r="L12592" s="1">
        <v>50.0</v>
      </c>
      <c r="M12592" s="1" t="s">
        <v>58</v>
      </c>
      <c r="N12592" s="1" t="s">
        <v>36555</v>
      </c>
      <c r="O12592" s="4">
        <v>44317.0</v>
      </c>
      <c r="P12592" s="4">
        <v>44300.0</v>
      </c>
      <c r="Q12592" s="1" t="s">
        <v>37084</v>
      </c>
      <c r="R12592" s="1" t="s">
        <v>31</v>
      </c>
      <c r="S12592" s="1" t="s">
        <v>32</v>
      </c>
      <c r="T12592" s="1">
        <v>75204.0</v>
      </c>
      <c r="U12592" s="1" t="s">
        <v>37085</v>
      </c>
    </row>
    <row r="12593">
      <c r="A12593" s="1" t="s">
        <v>37170</v>
      </c>
      <c r="B12593" s="1">
        <v>72925.0</v>
      </c>
      <c r="C12593" s="1">
        <v>2233.0</v>
      </c>
      <c r="D12593" s="2" t="s">
        <v>36559</v>
      </c>
      <c r="E12593" s="1" t="s">
        <v>6765</v>
      </c>
      <c r="F12593" s="1" t="s">
        <v>37064</v>
      </c>
      <c r="G12593" s="3" t="str">
        <f t="shared" si="1"/>
        <v>Dennis Vautrot</v>
      </c>
      <c r="H12593" s="3" t="str">
        <f t="shared" si="2"/>
        <v>DENNIS VAUTROT</v>
      </c>
      <c r="J12593" s="1" t="s">
        <v>57</v>
      </c>
      <c r="K12593" s="1" t="s">
        <v>47</v>
      </c>
      <c r="L12593" s="1">
        <v>50.0</v>
      </c>
      <c r="M12593" s="1" t="s">
        <v>58</v>
      </c>
      <c r="N12593" s="1" t="s">
        <v>36555</v>
      </c>
      <c r="O12593" s="4">
        <v>44317.0</v>
      </c>
      <c r="P12593" s="4">
        <v>44300.0</v>
      </c>
      <c r="Q12593" s="1" t="s">
        <v>37171</v>
      </c>
      <c r="R12593" s="1" t="s">
        <v>31</v>
      </c>
      <c r="S12593" s="1" t="s">
        <v>32</v>
      </c>
      <c r="T12593" s="1">
        <v>75219.0</v>
      </c>
      <c r="U12593" s="1" t="s">
        <v>37172</v>
      </c>
    </row>
    <row r="12594">
      <c r="A12594" s="1" t="s">
        <v>37173</v>
      </c>
      <c r="B12594" s="1">
        <v>72928.0</v>
      </c>
      <c r="C12594" s="1">
        <v>2233.0</v>
      </c>
      <c r="D12594" s="2" t="s">
        <v>36559</v>
      </c>
      <c r="E12594" s="1" t="s">
        <v>2290</v>
      </c>
      <c r="F12594" s="1" t="s">
        <v>36946</v>
      </c>
      <c r="G12594" s="3" t="str">
        <f t="shared" si="1"/>
        <v>Natalie Lazarescou</v>
      </c>
      <c r="H12594" s="3" t="str">
        <f t="shared" si="2"/>
        <v>NATALIE LAZARESCOU</v>
      </c>
      <c r="J12594" s="1" t="s">
        <v>57</v>
      </c>
      <c r="K12594" s="1" t="s">
        <v>47</v>
      </c>
      <c r="L12594" s="1">
        <v>50.0</v>
      </c>
      <c r="M12594" s="1" t="s">
        <v>58</v>
      </c>
      <c r="N12594" s="1" t="s">
        <v>36555</v>
      </c>
      <c r="O12594" s="4">
        <v>44317.0</v>
      </c>
      <c r="P12594" s="4">
        <v>44301.0</v>
      </c>
      <c r="Q12594" s="1" t="s">
        <v>37174</v>
      </c>
      <c r="R12594" s="1" t="s">
        <v>36948</v>
      </c>
      <c r="S12594" s="1" t="s">
        <v>375</v>
      </c>
      <c r="T12594" s="1">
        <v>10467.0</v>
      </c>
      <c r="U12594" s="1" t="s">
        <v>37175</v>
      </c>
    </row>
    <row r="12595">
      <c r="A12595" s="1" t="s">
        <v>37176</v>
      </c>
      <c r="B12595" s="1">
        <v>72935.0</v>
      </c>
      <c r="C12595" s="1">
        <v>2233.0</v>
      </c>
      <c r="D12595" s="2" t="s">
        <v>36559</v>
      </c>
      <c r="E12595" s="1" t="s">
        <v>15558</v>
      </c>
      <c r="F12595" s="1" t="s">
        <v>36946</v>
      </c>
      <c r="G12595" s="3" t="str">
        <f t="shared" si="1"/>
        <v>Dan Lazarescou</v>
      </c>
      <c r="H12595" s="3" t="str">
        <f t="shared" si="2"/>
        <v>DAN LAZARESCOU</v>
      </c>
      <c r="J12595" s="1" t="s">
        <v>57</v>
      </c>
      <c r="K12595" s="1" t="s">
        <v>47</v>
      </c>
      <c r="L12595" s="1">
        <v>50.0</v>
      </c>
      <c r="M12595" s="1" t="s">
        <v>58</v>
      </c>
      <c r="N12595" s="1" t="s">
        <v>36555</v>
      </c>
      <c r="O12595" s="4">
        <v>44317.0</v>
      </c>
      <c r="P12595" s="4">
        <v>44303.0</v>
      </c>
      <c r="Q12595" s="1" t="s">
        <v>37177</v>
      </c>
      <c r="R12595" s="1" t="s">
        <v>1541</v>
      </c>
      <c r="S12595" s="1" t="s">
        <v>32</v>
      </c>
      <c r="T12595" s="1">
        <v>75025.0</v>
      </c>
      <c r="U12595" s="1" t="s">
        <v>37178</v>
      </c>
    </row>
    <row r="12596">
      <c r="A12596" s="1" t="s">
        <v>37179</v>
      </c>
      <c r="B12596" s="1">
        <v>72936.0</v>
      </c>
      <c r="C12596" s="1">
        <v>2233.0</v>
      </c>
      <c r="D12596" s="2" t="s">
        <v>36559</v>
      </c>
      <c r="E12596" s="1" t="s">
        <v>3083</v>
      </c>
      <c r="F12596" s="1" t="s">
        <v>36946</v>
      </c>
      <c r="G12596" s="3" t="str">
        <f t="shared" si="1"/>
        <v>Laura Lazarescou</v>
      </c>
      <c r="H12596" s="3" t="str">
        <f t="shared" si="2"/>
        <v>LAURA LAZARESCOU</v>
      </c>
      <c r="J12596" s="1" t="s">
        <v>57</v>
      </c>
      <c r="K12596" s="1" t="s">
        <v>47</v>
      </c>
      <c r="L12596" s="1">
        <v>50.0</v>
      </c>
      <c r="M12596" s="1" t="s">
        <v>58</v>
      </c>
      <c r="N12596" s="1" t="s">
        <v>36555</v>
      </c>
      <c r="O12596" s="4">
        <v>44317.0</v>
      </c>
      <c r="P12596" s="4">
        <v>44303.0</v>
      </c>
      <c r="Q12596" s="1" t="s">
        <v>37180</v>
      </c>
      <c r="R12596" s="1" t="s">
        <v>31</v>
      </c>
      <c r="S12596" s="1" t="s">
        <v>32</v>
      </c>
      <c r="T12596" s="1">
        <v>75218.0</v>
      </c>
      <c r="U12596" s="1" t="s">
        <v>37181</v>
      </c>
    </row>
    <row r="12597">
      <c r="A12597" s="1" t="s">
        <v>37182</v>
      </c>
      <c r="B12597" s="1">
        <v>72937.0</v>
      </c>
      <c r="C12597" s="1">
        <v>2233.0</v>
      </c>
      <c r="D12597" s="2" t="s">
        <v>36559</v>
      </c>
      <c r="E12597" s="1" t="s">
        <v>479</v>
      </c>
      <c r="F12597" s="1" t="s">
        <v>8197</v>
      </c>
      <c r="G12597" s="3" t="str">
        <f t="shared" si="1"/>
        <v>Charles Gearing</v>
      </c>
      <c r="H12597" s="3" t="str">
        <f t="shared" si="2"/>
        <v>CHARLES GEARING</v>
      </c>
      <c r="J12597" s="1" t="s">
        <v>57</v>
      </c>
      <c r="K12597" s="1" t="s">
        <v>47</v>
      </c>
      <c r="L12597" s="1">
        <v>50.0</v>
      </c>
      <c r="M12597" s="1" t="s">
        <v>58</v>
      </c>
      <c r="N12597" s="1" t="s">
        <v>36555</v>
      </c>
      <c r="O12597" s="4">
        <v>44317.0</v>
      </c>
      <c r="P12597" s="4">
        <v>44304.0</v>
      </c>
      <c r="Q12597" s="1" t="s">
        <v>37183</v>
      </c>
      <c r="R12597" s="1" t="s">
        <v>31</v>
      </c>
      <c r="S12597" s="1" t="s">
        <v>32</v>
      </c>
      <c r="T12597" s="1">
        <v>75228.0</v>
      </c>
      <c r="U12597" s="1" t="s">
        <v>37184</v>
      </c>
    </row>
    <row r="12598">
      <c r="A12598" s="1" t="s">
        <v>37185</v>
      </c>
      <c r="B12598" s="1">
        <v>72941.0</v>
      </c>
      <c r="C12598" s="1">
        <v>2233.0</v>
      </c>
      <c r="D12598" s="2" t="s">
        <v>36559</v>
      </c>
      <c r="E12598" s="1" t="s">
        <v>37186</v>
      </c>
      <c r="F12598" s="1" t="s">
        <v>37187</v>
      </c>
      <c r="G12598" s="3" t="str">
        <f t="shared" si="1"/>
        <v>nellie montgomery</v>
      </c>
      <c r="H12598" s="3" t="str">
        <f t="shared" si="2"/>
        <v>NELLIE MONTGOMERY</v>
      </c>
      <c r="J12598" s="1" t="s">
        <v>57</v>
      </c>
      <c r="K12598" s="1" t="s">
        <v>47</v>
      </c>
      <c r="L12598" s="1">
        <v>50.0</v>
      </c>
      <c r="M12598" s="1" t="s">
        <v>58</v>
      </c>
      <c r="N12598" s="1" t="s">
        <v>36555</v>
      </c>
      <c r="O12598" s="4">
        <v>44317.0</v>
      </c>
      <c r="P12598" s="4">
        <v>44304.0</v>
      </c>
      <c r="Q12598" s="1" t="s">
        <v>37188</v>
      </c>
      <c r="R12598" s="1" t="s">
        <v>31</v>
      </c>
      <c r="S12598" s="1" t="s">
        <v>32</v>
      </c>
      <c r="T12598" s="1">
        <v>75248.0</v>
      </c>
      <c r="U12598" s="1" t="s">
        <v>37189</v>
      </c>
    </row>
    <row r="12599">
      <c r="A12599" s="1" t="s">
        <v>37190</v>
      </c>
      <c r="B12599" s="1">
        <v>72943.0</v>
      </c>
      <c r="C12599" s="1">
        <v>2233.0</v>
      </c>
      <c r="D12599" s="2" t="s">
        <v>36559</v>
      </c>
      <c r="E12599" s="1" t="s">
        <v>37191</v>
      </c>
      <c r="F12599" s="1" t="s">
        <v>37192</v>
      </c>
      <c r="G12599" s="3" t="str">
        <f t="shared" si="1"/>
        <v>Abbas Esfandiari</v>
      </c>
      <c r="H12599" s="3" t="str">
        <f t="shared" si="2"/>
        <v>ABBAS ESFANDIARI</v>
      </c>
      <c r="J12599" s="1" t="s">
        <v>57</v>
      </c>
      <c r="K12599" s="1" t="s">
        <v>47</v>
      </c>
      <c r="L12599" s="1">
        <v>50.0</v>
      </c>
      <c r="M12599" s="1" t="s">
        <v>58</v>
      </c>
      <c r="N12599" s="1" t="s">
        <v>36555</v>
      </c>
      <c r="O12599" s="4">
        <v>44317.0</v>
      </c>
      <c r="P12599" s="4">
        <v>44304.0</v>
      </c>
      <c r="Q12599" s="1" t="s">
        <v>37193</v>
      </c>
      <c r="R12599" s="1" t="s">
        <v>3900</v>
      </c>
      <c r="S12599" s="1" t="s">
        <v>32</v>
      </c>
      <c r="T12599" s="1">
        <v>75002.0</v>
      </c>
      <c r="U12599" s="1" t="s">
        <v>37194</v>
      </c>
    </row>
    <row r="12600">
      <c r="A12600" s="1" t="s">
        <v>37195</v>
      </c>
      <c r="B12600" s="1">
        <v>72967.0</v>
      </c>
      <c r="C12600" s="1">
        <v>2233.0</v>
      </c>
      <c r="D12600" s="2" t="s">
        <v>36559</v>
      </c>
      <c r="E12600" s="1" t="s">
        <v>37196</v>
      </c>
      <c r="F12600" s="1" t="s">
        <v>37105</v>
      </c>
      <c r="G12600" s="3" t="str">
        <f t="shared" si="1"/>
        <v>Parastou Heydari</v>
      </c>
      <c r="H12600" s="3" t="str">
        <f t="shared" si="2"/>
        <v>PARASTOU HEYDARI</v>
      </c>
      <c r="J12600" s="1" t="s">
        <v>57</v>
      </c>
      <c r="K12600" s="1" t="s">
        <v>47</v>
      </c>
      <c r="L12600" s="1">
        <v>50.0</v>
      </c>
      <c r="M12600" s="1" t="s">
        <v>58</v>
      </c>
      <c r="N12600" s="1" t="s">
        <v>36555</v>
      </c>
      <c r="O12600" s="4">
        <v>44317.0</v>
      </c>
      <c r="P12600" s="4">
        <v>44307.0</v>
      </c>
      <c r="Q12600" s="1" t="s">
        <v>37197</v>
      </c>
      <c r="R12600" s="1" t="s">
        <v>1698</v>
      </c>
      <c r="S12600" s="1" t="s">
        <v>32</v>
      </c>
      <c r="T12600" s="1">
        <v>75067.0</v>
      </c>
      <c r="U12600" s="1" t="s">
        <v>37198</v>
      </c>
    </row>
    <row r="12601">
      <c r="A12601" s="1" t="s">
        <v>37199</v>
      </c>
      <c r="B12601" s="1">
        <v>78613.0</v>
      </c>
      <c r="C12601" s="1">
        <v>2302.0</v>
      </c>
      <c r="D12601" s="2" t="s">
        <v>36561</v>
      </c>
      <c r="E12601" s="1" t="s">
        <v>36690</v>
      </c>
      <c r="F12601" s="1" t="s">
        <v>36761</v>
      </c>
      <c r="G12601" s="3" t="str">
        <f t="shared" si="1"/>
        <v>Roya Rahmani</v>
      </c>
      <c r="H12601" s="3" t="str">
        <f t="shared" si="2"/>
        <v>ROYA RAHMANI</v>
      </c>
      <c r="I12601" s="1" t="s">
        <v>36585</v>
      </c>
      <c r="J12601" s="1" t="s">
        <v>57</v>
      </c>
      <c r="K12601" s="1" t="s">
        <v>12515</v>
      </c>
      <c r="L12601" s="1">
        <v>50.0</v>
      </c>
      <c r="M12601" s="1" t="s">
        <v>58</v>
      </c>
      <c r="N12601" s="1" t="s">
        <v>36555</v>
      </c>
      <c r="O12601" s="4">
        <v>44317.0</v>
      </c>
      <c r="P12601" s="4">
        <v>44315.0</v>
      </c>
      <c r="Q12601" s="1" t="s">
        <v>36762</v>
      </c>
      <c r="R12601" s="1" t="s">
        <v>6039</v>
      </c>
      <c r="S12601" s="1" t="s">
        <v>32</v>
      </c>
      <c r="T12601" s="1">
        <v>75056.0</v>
      </c>
      <c r="U12601" s="1" t="s">
        <v>37200</v>
      </c>
    </row>
    <row r="12602">
      <c r="A12602" s="1" t="s">
        <v>37201</v>
      </c>
      <c r="B12602" s="1">
        <v>78610.0</v>
      </c>
      <c r="C12602" s="1">
        <v>2302.0</v>
      </c>
      <c r="D12602" s="2" t="s">
        <v>36561</v>
      </c>
      <c r="E12602" s="1" t="s">
        <v>37202</v>
      </c>
      <c r="F12602" s="1" t="s">
        <v>37203</v>
      </c>
      <c r="G12602" s="3" t="str">
        <f t="shared" si="1"/>
        <v>Pari Emamjomeh</v>
      </c>
      <c r="H12602" s="3" t="str">
        <f t="shared" si="2"/>
        <v>PARI EMAMJOMEH</v>
      </c>
      <c r="I12602" s="1" t="s">
        <v>36585</v>
      </c>
      <c r="J12602" s="1" t="s">
        <v>57</v>
      </c>
      <c r="K12602" s="1" t="s">
        <v>12515</v>
      </c>
      <c r="L12602" s="1">
        <v>50.0</v>
      </c>
      <c r="M12602" s="1" t="s">
        <v>58</v>
      </c>
      <c r="N12602" s="1" t="s">
        <v>36555</v>
      </c>
      <c r="O12602" s="4">
        <v>44317.0</v>
      </c>
      <c r="P12602" s="4">
        <v>44312.0</v>
      </c>
      <c r="Q12602" s="1" t="s">
        <v>37204</v>
      </c>
      <c r="R12602" s="1" t="s">
        <v>1698</v>
      </c>
      <c r="S12602" s="1" t="s">
        <v>32</v>
      </c>
      <c r="T12602" s="1">
        <v>75077.0</v>
      </c>
      <c r="U12602" s="1" t="s">
        <v>37205</v>
      </c>
    </row>
    <row r="12603">
      <c r="A12603" s="1" t="s">
        <v>37206</v>
      </c>
      <c r="B12603" s="1">
        <v>69074.0</v>
      </c>
      <c r="C12603" s="1">
        <v>2132.0</v>
      </c>
      <c r="D12603" s="2" t="s">
        <v>36552</v>
      </c>
      <c r="E12603" s="1" t="s">
        <v>3991</v>
      </c>
      <c r="F12603" s="1" t="s">
        <v>37207</v>
      </c>
      <c r="G12603" s="3" t="str">
        <f t="shared" si="1"/>
        <v>Stephen Tordella</v>
      </c>
      <c r="H12603" s="3" t="str">
        <f t="shared" si="2"/>
        <v>STEPHEN TORDELLA</v>
      </c>
      <c r="J12603" s="1" t="s">
        <v>57</v>
      </c>
      <c r="K12603" s="1" t="s">
        <v>44</v>
      </c>
      <c r="L12603" s="1">
        <v>56.0</v>
      </c>
      <c r="M12603" s="1" t="s">
        <v>58</v>
      </c>
      <c r="N12603" s="1" t="s">
        <v>36555</v>
      </c>
      <c r="O12603" s="4">
        <v>44317.0</v>
      </c>
      <c r="P12603" s="4">
        <v>44277.0</v>
      </c>
      <c r="Q12603" s="1" t="s">
        <v>37208</v>
      </c>
      <c r="R12603" s="1" t="s">
        <v>31</v>
      </c>
      <c r="S12603" s="1" t="s">
        <v>32</v>
      </c>
      <c r="T12603" s="1">
        <v>75201.0</v>
      </c>
      <c r="U12603" s="1" t="s">
        <v>37209</v>
      </c>
    </row>
    <row r="12604">
      <c r="A12604" s="1" t="s">
        <v>37210</v>
      </c>
      <c r="B12604" s="1">
        <v>69066.0</v>
      </c>
      <c r="C12604" s="1">
        <v>2132.0</v>
      </c>
      <c r="D12604" s="2" t="s">
        <v>36552</v>
      </c>
      <c r="E12604" s="1" t="s">
        <v>37211</v>
      </c>
      <c r="F12604" s="1" t="s">
        <v>37212</v>
      </c>
      <c r="G12604" s="3" t="str">
        <f t="shared" si="1"/>
        <v>Elly Zarchi</v>
      </c>
      <c r="H12604" s="3" t="str">
        <f t="shared" si="2"/>
        <v>ELLY ZARCHI</v>
      </c>
      <c r="J12604" s="1" t="s">
        <v>57</v>
      </c>
      <c r="K12604" s="1" t="s">
        <v>44</v>
      </c>
      <c r="L12604" s="1">
        <v>59.0</v>
      </c>
      <c r="M12604" s="1" t="s">
        <v>58</v>
      </c>
      <c r="N12604" s="1" t="s">
        <v>36555</v>
      </c>
      <c r="O12604" s="4">
        <v>44317.0</v>
      </c>
      <c r="P12604" s="4">
        <v>44276.0</v>
      </c>
      <c r="Q12604" s="1" t="s">
        <v>37213</v>
      </c>
      <c r="R12604" s="1" t="s">
        <v>31</v>
      </c>
      <c r="S12604" s="1" t="s">
        <v>32</v>
      </c>
      <c r="T12604" s="1">
        <v>75206.0</v>
      </c>
      <c r="U12604" s="1" t="s">
        <v>37214</v>
      </c>
    </row>
    <row r="12605">
      <c r="A12605" s="1" t="s">
        <v>37215</v>
      </c>
      <c r="B12605" s="1">
        <v>72954.0</v>
      </c>
      <c r="C12605" s="1">
        <v>2233.0</v>
      </c>
      <c r="D12605" s="2" t="s">
        <v>36559</v>
      </c>
      <c r="E12605" s="1" t="s">
        <v>6222</v>
      </c>
      <c r="F12605" s="1" t="s">
        <v>173</v>
      </c>
      <c r="G12605" s="3" t="str">
        <f t="shared" si="1"/>
        <v>Dana Green</v>
      </c>
      <c r="H12605" s="3" t="str">
        <f t="shared" si="2"/>
        <v>DANA GREEN</v>
      </c>
      <c r="J12605" s="1" t="s">
        <v>57</v>
      </c>
      <c r="K12605" s="1" t="s">
        <v>47</v>
      </c>
      <c r="L12605" s="1">
        <v>63.0</v>
      </c>
      <c r="M12605" s="1" t="s">
        <v>58</v>
      </c>
      <c r="N12605" s="1" t="s">
        <v>36555</v>
      </c>
      <c r="O12605" s="4">
        <v>44317.0</v>
      </c>
      <c r="P12605" s="4">
        <v>44306.0</v>
      </c>
      <c r="Q12605" s="1" t="s">
        <v>37216</v>
      </c>
      <c r="R12605" s="1" t="s">
        <v>3184</v>
      </c>
      <c r="S12605" s="1" t="s">
        <v>32</v>
      </c>
      <c r="T12605" s="1">
        <v>75019.0</v>
      </c>
      <c r="U12605" s="1" t="s">
        <v>37217</v>
      </c>
    </row>
    <row r="12606">
      <c r="A12606" s="1" t="s">
        <v>37218</v>
      </c>
      <c r="B12606" s="1">
        <v>36701.0</v>
      </c>
      <c r="C12606" s="1">
        <v>2233.0</v>
      </c>
      <c r="D12606" s="2" t="s">
        <v>36559</v>
      </c>
      <c r="G12606" s="3" t="str">
        <f t="shared" si="1"/>
        <v> </v>
      </c>
      <c r="H12606" s="3" t="str">
        <f t="shared" si="2"/>
        <v> </v>
      </c>
      <c r="I12606" s="1" t="s">
        <v>2421</v>
      </c>
      <c r="J12606" s="1" t="s">
        <v>389</v>
      </c>
      <c r="K12606" s="1" t="s">
        <v>47</v>
      </c>
      <c r="L12606" s="1">
        <v>74.62</v>
      </c>
      <c r="M12606" s="1" t="s">
        <v>390</v>
      </c>
      <c r="N12606" s="1" t="s">
        <v>36555</v>
      </c>
      <c r="O12606" s="4">
        <v>44317.0</v>
      </c>
      <c r="P12606" s="4">
        <v>44284.0</v>
      </c>
      <c r="Q12606" s="1" t="s">
        <v>22487</v>
      </c>
      <c r="R12606" s="1" t="s">
        <v>22488</v>
      </c>
      <c r="S12606" s="1" t="s">
        <v>719</v>
      </c>
      <c r="T12606" s="1">
        <v>2451.0</v>
      </c>
      <c r="U12606" s="1" t="s">
        <v>22489</v>
      </c>
    </row>
    <row r="12607">
      <c r="A12607" s="1" t="s">
        <v>37219</v>
      </c>
      <c r="B12607" s="1">
        <v>37730.0</v>
      </c>
      <c r="C12607" s="1">
        <v>2302.0</v>
      </c>
      <c r="D12607" s="2" t="s">
        <v>36561</v>
      </c>
      <c r="F12607" s="1" t="s">
        <v>36585</v>
      </c>
      <c r="G12607" s="3" t="str">
        <f t="shared" si="1"/>
        <v> None</v>
      </c>
      <c r="H12607" s="3" t="str">
        <f t="shared" si="2"/>
        <v> NONE</v>
      </c>
      <c r="I12607" s="1" t="s">
        <v>2421</v>
      </c>
      <c r="J12607" s="1" t="s">
        <v>389</v>
      </c>
      <c r="K12607" s="1" t="s">
        <v>12515</v>
      </c>
      <c r="L12607" s="1">
        <v>74.62</v>
      </c>
      <c r="M12607" s="1" t="s">
        <v>390</v>
      </c>
      <c r="N12607" s="1" t="s">
        <v>36555</v>
      </c>
      <c r="O12607" s="4">
        <v>44317.0</v>
      </c>
      <c r="P12607" s="4">
        <v>44314.0</v>
      </c>
      <c r="Q12607" s="1" t="s">
        <v>37220</v>
      </c>
      <c r="R12607" s="1" t="s">
        <v>2423</v>
      </c>
      <c r="S12607" s="1" t="s">
        <v>2424</v>
      </c>
      <c r="T12607" s="1">
        <v>80538.0</v>
      </c>
      <c r="U12607" s="1" t="s">
        <v>37221</v>
      </c>
    </row>
    <row r="12608">
      <c r="A12608" s="1" t="s">
        <v>37222</v>
      </c>
      <c r="B12608" s="1">
        <v>68905.0</v>
      </c>
      <c r="C12608" s="1">
        <v>2132.0</v>
      </c>
      <c r="D12608" s="2" t="s">
        <v>36552</v>
      </c>
      <c r="E12608" s="1" t="s">
        <v>5158</v>
      </c>
      <c r="F12608" s="1" t="s">
        <v>36569</v>
      </c>
      <c r="G12608" s="3" t="str">
        <f t="shared" si="1"/>
        <v>Simon Jeziernicki</v>
      </c>
      <c r="H12608" s="3" t="str">
        <f t="shared" si="2"/>
        <v>SIMON JEZIERNICKI</v>
      </c>
      <c r="J12608" s="1" t="s">
        <v>57</v>
      </c>
      <c r="K12608" s="1" t="s">
        <v>44</v>
      </c>
      <c r="L12608" s="1">
        <v>75.0</v>
      </c>
      <c r="M12608" s="1" t="s">
        <v>58</v>
      </c>
      <c r="N12608" s="1" t="s">
        <v>36555</v>
      </c>
      <c r="O12608" s="4">
        <v>44317.0</v>
      </c>
      <c r="P12608" s="4">
        <v>44224.0</v>
      </c>
      <c r="Q12608" s="1" t="s">
        <v>36570</v>
      </c>
      <c r="R12608" s="1" t="s">
        <v>31</v>
      </c>
      <c r="S12608" s="1" t="s">
        <v>32</v>
      </c>
      <c r="T12608" s="1">
        <v>75219.0</v>
      </c>
      <c r="U12608" s="1" t="s">
        <v>36571</v>
      </c>
    </row>
    <row r="12609">
      <c r="A12609" s="1" t="s">
        <v>37223</v>
      </c>
      <c r="B12609" s="1">
        <v>69075.0</v>
      </c>
      <c r="C12609" s="1">
        <v>2132.0</v>
      </c>
      <c r="D12609" s="2" t="s">
        <v>36552</v>
      </c>
      <c r="E12609" s="1" t="s">
        <v>1562</v>
      </c>
      <c r="F12609" s="1" t="s">
        <v>12268</v>
      </c>
      <c r="G12609" s="3" t="str">
        <f t="shared" si="1"/>
        <v>Lauren Becker</v>
      </c>
      <c r="H12609" s="3" t="str">
        <f t="shared" si="2"/>
        <v>LAUREN BECKER</v>
      </c>
      <c r="J12609" s="1" t="s">
        <v>57</v>
      </c>
      <c r="K12609" s="1" t="s">
        <v>44</v>
      </c>
      <c r="L12609" s="1">
        <v>75.0</v>
      </c>
      <c r="M12609" s="1" t="s">
        <v>58</v>
      </c>
      <c r="N12609" s="1" t="s">
        <v>36555</v>
      </c>
      <c r="O12609" s="4">
        <v>44317.0</v>
      </c>
      <c r="P12609" s="4">
        <v>44277.0</v>
      </c>
      <c r="Q12609" s="1" t="s">
        <v>37224</v>
      </c>
      <c r="R12609" s="1" t="s">
        <v>31</v>
      </c>
      <c r="S12609" s="1" t="s">
        <v>32</v>
      </c>
      <c r="T12609" s="1">
        <v>75205.0</v>
      </c>
      <c r="U12609" s="1" t="s">
        <v>37225</v>
      </c>
    </row>
    <row r="12610">
      <c r="A12610" s="1" t="s">
        <v>37226</v>
      </c>
      <c r="B12610" s="1">
        <v>35555.0</v>
      </c>
      <c r="C12610" s="1">
        <v>2132.0</v>
      </c>
      <c r="D12610" s="2" t="s">
        <v>36552</v>
      </c>
      <c r="G12610" s="3" t="str">
        <f t="shared" si="1"/>
        <v> </v>
      </c>
      <c r="H12610" s="3" t="str">
        <f t="shared" si="2"/>
        <v> </v>
      </c>
      <c r="I12610" s="1" t="s">
        <v>10796</v>
      </c>
      <c r="J12610" s="1" t="s">
        <v>389</v>
      </c>
      <c r="K12610" s="1" t="s">
        <v>44</v>
      </c>
      <c r="L12610" s="1">
        <v>75.78</v>
      </c>
      <c r="M12610" s="1" t="s">
        <v>390</v>
      </c>
      <c r="N12610" s="1" t="s">
        <v>36555</v>
      </c>
      <c r="O12610" s="4">
        <v>44317.0</v>
      </c>
      <c r="P12610" s="4">
        <v>44251.0</v>
      </c>
      <c r="Q12610" s="1" t="s">
        <v>36908</v>
      </c>
      <c r="R12610" s="1" t="s">
        <v>31</v>
      </c>
      <c r="S12610" s="1" t="s">
        <v>32</v>
      </c>
      <c r="T12610" s="1">
        <v>75219.0</v>
      </c>
      <c r="U12610" s="1" t="s">
        <v>36909</v>
      </c>
    </row>
    <row r="12611">
      <c r="A12611" s="1" t="s">
        <v>37227</v>
      </c>
      <c r="B12611" s="1">
        <v>68897.0</v>
      </c>
      <c r="C12611" s="1">
        <v>2132.0</v>
      </c>
      <c r="D12611" s="2" t="s">
        <v>36552</v>
      </c>
      <c r="E12611" s="1" t="s">
        <v>37228</v>
      </c>
      <c r="F12611" s="1" t="s">
        <v>37074</v>
      </c>
      <c r="G12611" s="3" t="str">
        <f t="shared" si="1"/>
        <v>Parsa Tahamzadeh</v>
      </c>
      <c r="H12611" s="3" t="str">
        <f t="shared" si="2"/>
        <v>PARSA TAHAMZADEH</v>
      </c>
      <c r="J12611" s="1" t="s">
        <v>57</v>
      </c>
      <c r="K12611" s="1" t="s">
        <v>44</v>
      </c>
      <c r="L12611" s="1">
        <v>100.0</v>
      </c>
      <c r="M12611" s="1" t="s">
        <v>58</v>
      </c>
      <c r="N12611" s="1" t="s">
        <v>36555</v>
      </c>
      <c r="O12611" s="4">
        <v>44317.0</v>
      </c>
      <c r="P12611" s="4">
        <v>44224.0</v>
      </c>
      <c r="Q12611" s="1" t="s">
        <v>37229</v>
      </c>
      <c r="R12611" s="1" t="s">
        <v>31</v>
      </c>
      <c r="S12611" s="1" t="s">
        <v>32</v>
      </c>
      <c r="T12611" s="1">
        <v>75219.0</v>
      </c>
      <c r="U12611" s="1" t="s">
        <v>37230</v>
      </c>
    </row>
    <row r="12612">
      <c r="A12612" s="1" t="s">
        <v>37231</v>
      </c>
      <c r="B12612" s="1">
        <v>68899.0</v>
      </c>
      <c r="C12612" s="1">
        <v>2132.0</v>
      </c>
      <c r="D12612" s="2" t="s">
        <v>36552</v>
      </c>
      <c r="E12612" s="1" t="s">
        <v>8856</v>
      </c>
      <c r="F12612" s="1" t="s">
        <v>37232</v>
      </c>
      <c r="G12612" s="3" t="str">
        <f t="shared" si="1"/>
        <v>Nick Bertasi</v>
      </c>
      <c r="H12612" s="3" t="str">
        <f t="shared" si="2"/>
        <v>NICK BERTASI</v>
      </c>
      <c r="J12612" s="1" t="s">
        <v>57</v>
      </c>
      <c r="K12612" s="1" t="s">
        <v>44</v>
      </c>
      <c r="L12612" s="1">
        <v>100.0</v>
      </c>
      <c r="M12612" s="1" t="s">
        <v>58</v>
      </c>
      <c r="N12612" s="1" t="s">
        <v>36555</v>
      </c>
      <c r="O12612" s="4">
        <v>44317.0</v>
      </c>
      <c r="P12612" s="4">
        <v>44224.0</v>
      </c>
      <c r="Q12612" s="1" t="s">
        <v>37036</v>
      </c>
      <c r="R12612" s="1" t="s">
        <v>19735</v>
      </c>
      <c r="S12612" s="1" t="s">
        <v>1051</v>
      </c>
      <c r="T12612" s="1">
        <v>30319.0</v>
      </c>
      <c r="U12612" s="1" t="s">
        <v>37037</v>
      </c>
    </row>
    <row r="12613">
      <c r="A12613" s="1" t="s">
        <v>37233</v>
      </c>
      <c r="B12613" s="1">
        <v>68906.0</v>
      </c>
      <c r="C12613" s="1">
        <v>2132.0</v>
      </c>
      <c r="D12613" s="2" t="s">
        <v>36552</v>
      </c>
      <c r="E12613" s="1" t="s">
        <v>37234</v>
      </c>
      <c r="F12613" s="1" t="s">
        <v>37235</v>
      </c>
      <c r="G12613" s="3" t="str">
        <f t="shared" si="1"/>
        <v>Sheida Karami</v>
      </c>
      <c r="H12613" s="3" t="str">
        <f t="shared" si="2"/>
        <v>SHEIDA KARAMI</v>
      </c>
      <c r="J12613" s="1" t="s">
        <v>57</v>
      </c>
      <c r="K12613" s="1" t="s">
        <v>44</v>
      </c>
      <c r="L12613" s="1">
        <v>100.0</v>
      </c>
      <c r="M12613" s="1" t="s">
        <v>58</v>
      </c>
      <c r="N12613" s="1" t="s">
        <v>36555</v>
      </c>
      <c r="O12613" s="4">
        <v>44317.0</v>
      </c>
      <c r="P12613" s="4">
        <v>44224.0</v>
      </c>
      <c r="Q12613" s="1" t="s">
        <v>37236</v>
      </c>
      <c r="R12613" s="1" t="s">
        <v>37237</v>
      </c>
      <c r="S12613" s="1" t="s">
        <v>604</v>
      </c>
      <c r="T12613" s="1">
        <v>90266.0</v>
      </c>
      <c r="U12613" s="1" t="s">
        <v>37238</v>
      </c>
    </row>
    <row r="12614">
      <c r="A12614" s="1" t="s">
        <v>37239</v>
      </c>
      <c r="B12614" s="1">
        <v>68907.0</v>
      </c>
      <c r="C12614" s="1">
        <v>2132.0</v>
      </c>
      <c r="D12614" s="2" t="s">
        <v>36552</v>
      </c>
      <c r="E12614" s="1" t="s">
        <v>317</v>
      </c>
      <c r="F12614" s="1" t="s">
        <v>37240</v>
      </c>
      <c r="G12614" s="3" t="str">
        <f t="shared" si="1"/>
        <v>Kyle Kadivi</v>
      </c>
      <c r="H12614" s="3" t="str">
        <f t="shared" si="2"/>
        <v>KYLE KADIVI</v>
      </c>
      <c r="J12614" s="1" t="s">
        <v>57</v>
      </c>
      <c r="K12614" s="1" t="s">
        <v>44</v>
      </c>
      <c r="L12614" s="1">
        <v>100.0</v>
      </c>
      <c r="M12614" s="1" t="s">
        <v>58</v>
      </c>
      <c r="N12614" s="1" t="s">
        <v>36555</v>
      </c>
      <c r="O12614" s="4">
        <v>44317.0</v>
      </c>
      <c r="P12614" s="4">
        <v>44224.0</v>
      </c>
      <c r="Q12614" s="1" t="s">
        <v>37241</v>
      </c>
      <c r="R12614" s="1" t="s">
        <v>2658</v>
      </c>
      <c r="S12614" s="1" t="s">
        <v>32</v>
      </c>
      <c r="T12614" s="1">
        <v>75034.0</v>
      </c>
      <c r="U12614" s="1" t="s">
        <v>37242</v>
      </c>
    </row>
    <row r="12615">
      <c r="A12615" s="1" t="s">
        <v>37243</v>
      </c>
      <c r="B12615" s="1">
        <v>68909.0</v>
      </c>
      <c r="C12615" s="1">
        <v>2132.0</v>
      </c>
      <c r="D12615" s="2" t="s">
        <v>36552</v>
      </c>
      <c r="E12615" s="1" t="s">
        <v>37244</v>
      </c>
      <c r="F12615" s="1" t="s">
        <v>37245</v>
      </c>
      <c r="G12615" s="3" t="str">
        <f t="shared" si="1"/>
        <v>Soheila Farhadi</v>
      </c>
      <c r="H12615" s="3" t="str">
        <f t="shared" si="2"/>
        <v>SOHEILA FARHADI</v>
      </c>
      <c r="J12615" s="1" t="s">
        <v>57</v>
      </c>
      <c r="K12615" s="1" t="s">
        <v>44</v>
      </c>
      <c r="L12615" s="1">
        <v>100.0</v>
      </c>
      <c r="M12615" s="1" t="s">
        <v>58</v>
      </c>
      <c r="N12615" s="1" t="s">
        <v>36555</v>
      </c>
      <c r="O12615" s="4">
        <v>44317.0</v>
      </c>
      <c r="P12615" s="4">
        <v>44224.0</v>
      </c>
      <c r="Q12615" s="1" t="s">
        <v>37246</v>
      </c>
      <c r="R12615" s="1" t="s">
        <v>3492</v>
      </c>
      <c r="S12615" s="1" t="s">
        <v>32</v>
      </c>
      <c r="T12615" s="1">
        <v>75028.0</v>
      </c>
      <c r="U12615" s="1" t="s">
        <v>37247</v>
      </c>
    </row>
    <row r="12616">
      <c r="A12616" s="1" t="s">
        <v>37248</v>
      </c>
      <c r="B12616" s="1">
        <v>68914.0</v>
      </c>
      <c r="C12616" s="1">
        <v>2132.0</v>
      </c>
      <c r="D12616" s="2" t="s">
        <v>36552</v>
      </c>
      <c r="E12616" s="1" t="s">
        <v>12273</v>
      </c>
      <c r="F12616" s="1" t="s">
        <v>36746</v>
      </c>
      <c r="G12616" s="3" t="str">
        <f t="shared" si="1"/>
        <v>Ida Saki</v>
      </c>
      <c r="H12616" s="3" t="str">
        <f t="shared" si="2"/>
        <v>IDA SAKI</v>
      </c>
      <c r="J12616" s="1" t="s">
        <v>57</v>
      </c>
      <c r="K12616" s="1" t="s">
        <v>44</v>
      </c>
      <c r="L12616" s="1">
        <v>100.0</v>
      </c>
      <c r="M12616" s="1" t="s">
        <v>58</v>
      </c>
      <c r="N12616" s="1" t="s">
        <v>36555</v>
      </c>
      <c r="O12616" s="4">
        <v>44317.0</v>
      </c>
      <c r="P12616" s="4">
        <v>44225.0</v>
      </c>
      <c r="Q12616" s="1" t="s">
        <v>36747</v>
      </c>
      <c r="R12616" s="1" t="s">
        <v>36748</v>
      </c>
      <c r="S12616" s="1" t="s">
        <v>375</v>
      </c>
      <c r="T12616" s="1">
        <v>11104.0</v>
      </c>
      <c r="U12616" s="1" t="s">
        <v>36749</v>
      </c>
    </row>
    <row r="12617">
      <c r="A12617" s="1" t="s">
        <v>37249</v>
      </c>
      <c r="B12617" s="1">
        <v>68916.0</v>
      </c>
      <c r="C12617" s="1">
        <v>2132.0</v>
      </c>
      <c r="D12617" s="2" t="s">
        <v>36552</v>
      </c>
      <c r="E12617" s="1" t="s">
        <v>37250</v>
      </c>
      <c r="F12617" s="1" t="s">
        <v>37251</v>
      </c>
      <c r="G12617" s="3" t="str">
        <f t="shared" si="1"/>
        <v>Cirous Haghnazari</v>
      </c>
      <c r="H12617" s="3" t="str">
        <f t="shared" si="2"/>
        <v>CIROUS HAGHNAZARI</v>
      </c>
      <c r="J12617" s="1" t="s">
        <v>57</v>
      </c>
      <c r="K12617" s="1" t="s">
        <v>44</v>
      </c>
      <c r="L12617" s="1">
        <v>100.0</v>
      </c>
      <c r="M12617" s="1" t="s">
        <v>58</v>
      </c>
      <c r="N12617" s="1" t="s">
        <v>36555</v>
      </c>
      <c r="O12617" s="4">
        <v>44317.0</v>
      </c>
      <c r="P12617" s="4">
        <v>44225.0</v>
      </c>
      <c r="Q12617" s="1" t="s">
        <v>37252</v>
      </c>
      <c r="R12617" s="1" t="s">
        <v>37253</v>
      </c>
      <c r="S12617" s="1" t="s">
        <v>12796</v>
      </c>
      <c r="T12617" s="1">
        <v>43082.0</v>
      </c>
      <c r="U12617" s="1" t="s">
        <v>37254</v>
      </c>
    </row>
    <row r="12618">
      <c r="A12618" s="1" t="s">
        <v>37255</v>
      </c>
      <c r="B12618" s="1">
        <v>68918.0</v>
      </c>
      <c r="C12618" s="1">
        <v>2132.0</v>
      </c>
      <c r="D12618" s="2" t="s">
        <v>36552</v>
      </c>
      <c r="E12618" s="1" t="s">
        <v>9858</v>
      </c>
      <c r="F12618" s="1" t="s">
        <v>16930</v>
      </c>
      <c r="G12618" s="3" t="str">
        <f t="shared" si="1"/>
        <v>Alex Fitzgerald</v>
      </c>
      <c r="H12618" s="3" t="str">
        <f t="shared" si="2"/>
        <v>ALEX FITZGERALD</v>
      </c>
      <c r="J12618" s="1" t="s">
        <v>57</v>
      </c>
      <c r="K12618" s="1" t="s">
        <v>44</v>
      </c>
      <c r="L12618" s="1">
        <v>100.0</v>
      </c>
      <c r="M12618" s="1" t="s">
        <v>58</v>
      </c>
      <c r="N12618" s="1" t="s">
        <v>36555</v>
      </c>
      <c r="O12618" s="4">
        <v>44317.0</v>
      </c>
      <c r="P12618" s="4">
        <v>44225.0</v>
      </c>
      <c r="Q12618" s="1" t="s">
        <v>18605</v>
      </c>
      <c r="R12618" s="1" t="s">
        <v>31</v>
      </c>
      <c r="S12618" s="1" t="s">
        <v>32</v>
      </c>
      <c r="T12618" s="1">
        <v>75201.0</v>
      </c>
      <c r="U12618" s="1" t="s">
        <v>18606</v>
      </c>
    </row>
    <row r="12619">
      <c r="A12619" s="1" t="s">
        <v>37256</v>
      </c>
      <c r="B12619" s="1">
        <v>68919.0</v>
      </c>
      <c r="C12619" s="1">
        <v>2132.0</v>
      </c>
      <c r="D12619" s="2" t="s">
        <v>36552</v>
      </c>
      <c r="E12619" s="1" t="s">
        <v>2324</v>
      </c>
      <c r="F12619" s="1" t="s">
        <v>12197</v>
      </c>
      <c r="G12619" s="3" t="str">
        <f t="shared" si="1"/>
        <v>Ann Fisher</v>
      </c>
      <c r="H12619" s="3" t="str">
        <f t="shared" si="2"/>
        <v>ANN FISHER</v>
      </c>
      <c r="J12619" s="1" t="s">
        <v>57</v>
      </c>
      <c r="K12619" s="1" t="s">
        <v>44</v>
      </c>
      <c r="L12619" s="1">
        <v>100.0</v>
      </c>
      <c r="M12619" s="1" t="s">
        <v>58</v>
      </c>
      <c r="N12619" s="1" t="s">
        <v>36555</v>
      </c>
      <c r="O12619" s="4">
        <v>44317.0</v>
      </c>
      <c r="P12619" s="4">
        <v>44225.0</v>
      </c>
      <c r="Q12619" s="1" t="s">
        <v>37257</v>
      </c>
      <c r="R12619" s="1" t="s">
        <v>37258</v>
      </c>
      <c r="S12619" s="1" t="s">
        <v>32</v>
      </c>
      <c r="T12619" s="1">
        <v>77380.0</v>
      </c>
      <c r="U12619" s="1" t="s">
        <v>37259</v>
      </c>
    </row>
    <row r="12620">
      <c r="A12620" s="1" t="s">
        <v>37260</v>
      </c>
      <c r="B12620" s="1">
        <v>68921.0</v>
      </c>
      <c r="C12620" s="1">
        <v>2132.0</v>
      </c>
      <c r="D12620" s="2" t="s">
        <v>36552</v>
      </c>
      <c r="E12620" s="1" t="s">
        <v>37090</v>
      </c>
      <c r="F12620" s="1" t="s">
        <v>37091</v>
      </c>
      <c r="G12620" s="3" t="str">
        <f t="shared" si="1"/>
        <v>Parivash Borojeni</v>
      </c>
      <c r="H12620" s="3" t="str">
        <f t="shared" si="2"/>
        <v>PARIVASH BOROJENI</v>
      </c>
      <c r="J12620" s="1" t="s">
        <v>57</v>
      </c>
      <c r="K12620" s="1" t="s">
        <v>44</v>
      </c>
      <c r="L12620" s="1">
        <v>100.0</v>
      </c>
      <c r="M12620" s="1" t="s">
        <v>58</v>
      </c>
      <c r="N12620" s="1" t="s">
        <v>36555</v>
      </c>
      <c r="O12620" s="4">
        <v>44317.0</v>
      </c>
      <c r="P12620" s="4">
        <v>44226.0</v>
      </c>
      <c r="Q12620" s="1" t="s">
        <v>37092</v>
      </c>
      <c r="R12620" s="1" t="s">
        <v>7265</v>
      </c>
      <c r="S12620" s="1" t="s">
        <v>32</v>
      </c>
      <c r="T12620" s="1">
        <v>76262.0</v>
      </c>
      <c r="U12620" s="1" t="s">
        <v>37093</v>
      </c>
    </row>
    <row r="12621">
      <c r="A12621" s="1" t="s">
        <v>37261</v>
      </c>
      <c r="B12621" s="1">
        <v>68928.0</v>
      </c>
      <c r="C12621" s="1">
        <v>2132.0</v>
      </c>
      <c r="D12621" s="2" t="s">
        <v>36552</v>
      </c>
      <c r="E12621" s="1" t="s">
        <v>37262</v>
      </c>
      <c r="F12621" s="1" t="s">
        <v>36932</v>
      </c>
      <c r="G12621" s="3" t="str">
        <f t="shared" si="1"/>
        <v>Peyman Etebari</v>
      </c>
      <c r="H12621" s="3" t="str">
        <f t="shared" si="2"/>
        <v>PEYMAN ETEBARI</v>
      </c>
      <c r="J12621" s="1" t="s">
        <v>57</v>
      </c>
      <c r="K12621" s="1" t="s">
        <v>44</v>
      </c>
      <c r="L12621" s="1">
        <v>100.0</v>
      </c>
      <c r="M12621" s="1" t="s">
        <v>58</v>
      </c>
      <c r="N12621" s="1" t="s">
        <v>36555</v>
      </c>
      <c r="O12621" s="4">
        <v>44317.0</v>
      </c>
      <c r="P12621" s="4">
        <v>44229.0</v>
      </c>
      <c r="Q12621" s="1" t="s">
        <v>37263</v>
      </c>
      <c r="R12621" s="1" t="s">
        <v>31</v>
      </c>
      <c r="S12621" s="1" t="s">
        <v>32</v>
      </c>
      <c r="T12621" s="1">
        <v>75214.0</v>
      </c>
      <c r="U12621" s="1" t="s">
        <v>37264</v>
      </c>
    </row>
    <row r="12622">
      <c r="A12622" s="1" t="s">
        <v>37265</v>
      </c>
      <c r="B12622" s="1">
        <v>68931.0</v>
      </c>
      <c r="C12622" s="1">
        <v>2132.0</v>
      </c>
      <c r="D12622" s="2" t="s">
        <v>36552</v>
      </c>
      <c r="E12622" s="1" t="s">
        <v>13630</v>
      </c>
      <c r="F12622" s="1" t="s">
        <v>37266</v>
      </c>
      <c r="G12622" s="3" t="str">
        <f t="shared" si="1"/>
        <v>Olivia Cassidy</v>
      </c>
      <c r="H12622" s="3" t="str">
        <f t="shared" si="2"/>
        <v>OLIVIA CASSIDY</v>
      </c>
      <c r="J12622" s="1" t="s">
        <v>57</v>
      </c>
      <c r="K12622" s="1" t="s">
        <v>44</v>
      </c>
      <c r="L12622" s="1">
        <v>100.0</v>
      </c>
      <c r="M12622" s="1" t="s">
        <v>58</v>
      </c>
      <c r="N12622" s="1" t="s">
        <v>36555</v>
      </c>
      <c r="O12622" s="4">
        <v>44317.0</v>
      </c>
      <c r="P12622" s="4">
        <v>44236.0</v>
      </c>
      <c r="Q12622" s="1" t="s">
        <v>37267</v>
      </c>
      <c r="R12622" s="1" t="s">
        <v>1984</v>
      </c>
      <c r="S12622" s="1" t="s">
        <v>1985</v>
      </c>
      <c r="T12622" s="1">
        <v>60657.0</v>
      </c>
      <c r="U12622" s="1" t="s">
        <v>37268</v>
      </c>
    </row>
    <row r="12623">
      <c r="A12623" s="1" t="s">
        <v>37269</v>
      </c>
      <c r="B12623" s="1">
        <v>68942.0</v>
      </c>
      <c r="C12623" s="1">
        <v>2132.0</v>
      </c>
      <c r="D12623" s="2" t="s">
        <v>36552</v>
      </c>
      <c r="E12623" s="1" t="s">
        <v>736</v>
      </c>
      <c r="F12623" s="1" t="s">
        <v>794</v>
      </c>
      <c r="G12623" s="3" t="str">
        <f t="shared" si="1"/>
        <v>Ashley Taylor</v>
      </c>
      <c r="H12623" s="3" t="str">
        <f t="shared" si="2"/>
        <v>ASHLEY TAYLOR</v>
      </c>
      <c r="J12623" s="1" t="s">
        <v>57</v>
      </c>
      <c r="K12623" s="1" t="s">
        <v>44</v>
      </c>
      <c r="L12623" s="1">
        <v>100.0</v>
      </c>
      <c r="M12623" s="1" t="s">
        <v>58</v>
      </c>
      <c r="N12623" s="1" t="s">
        <v>36555</v>
      </c>
      <c r="O12623" s="4">
        <v>44317.0</v>
      </c>
      <c r="P12623" s="4">
        <v>44236.0</v>
      </c>
      <c r="Q12623" s="1" t="s">
        <v>37270</v>
      </c>
      <c r="R12623" s="1" t="s">
        <v>122</v>
      </c>
      <c r="S12623" s="1" t="s">
        <v>32</v>
      </c>
      <c r="T12623" s="1">
        <v>78749.0</v>
      </c>
      <c r="U12623" s="1" t="s">
        <v>37271</v>
      </c>
    </row>
    <row r="12624">
      <c r="A12624" s="1" t="s">
        <v>37272</v>
      </c>
      <c r="B12624" s="1">
        <v>68944.0</v>
      </c>
      <c r="C12624" s="1">
        <v>2132.0</v>
      </c>
      <c r="D12624" s="2" t="s">
        <v>36552</v>
      </c>
      <c r="E12624" s="1" t="s">
        <v>37273</v>
      </c>
      <c r="F12624" s="1" t="s">
        <v>37274</v>
      </c>
      <c r="G12624" s="3" t="str">
        <f t="shared" si="1"/>
        <v>Aliya Prasla</v>
      </c>
      <c r="H12624" s="3" t="str">
        <f t="shared" si="2"/>
        <v>ALIYA PRASLA</v>
      </c>
      <c r="J12624" s="1" t="s">
        <v>57</v>
      </c>
      <c r="K12624" s="1" t="s">
        <v>44</v>
      </c>
      <c r="L12624" s="1">
        <v>100.0</v>
      </c>
      <c r="M12624" s="1" t="s">
        <v>58</v>
      </c>
      <c r="N12624" s="1" t="s">
        <v>36555</v>
      </c>
      <c r="O12624" s="4">
        <v>44317.0</v>
      </c>
      <c r="P12624" s="4">
        <v>44236.0</v>
      </c>
      <c r="Q12624" s="1" t="s">
        <v>37275</v>
      </c>
      <c r="R12624" s="1" t="s">
        <v>31</v>
      </c>
      <c r="S12624" s="1" t="s">
        <v>32</v>
      </c>
      <c r="T12624" s="1">
        <v>75206.0</v>
      </c>
      <c r="U12624" s="1" t="s">
        <v>37276</v>
      </c>
    </row>
    <row r="12625">
      <c r="A12625" s="1" t="s">
        <v>37277</v>
      </c>
      <c r="B12625" s="1">
        <v>68951.0</v>
      </c>
      <c r="C12625" s="1">
        <v>2132.0</v>
      </c>
      <c r="D12625" s="2" t="s">
        <v>36552</v>
      </c>
      <c r="E12625" s="1" t="s">
        <v>12885</v>
      </c>
      <c r="F12625" s="1" t="s">
        <v>1133</v>
      </c>
      <c r="G12625" s="3" t="str">
        <f t="shared" si="1"/>
        <v>Heath Clayton</v>
      </c>
      <c r="H12625" s="3" t="str">
        <f t="shared" si="2"/>
        <v>HEATH CLAYTON</v>
      </c>
      <c r="J12625" s="1" t="s">
        <v>57</v>
      </c>
      <c r="K12625" s="1" t="s">
        <v>44</v>
      </c>
      <c r="L12625" s="1">
        <v>100.0</v>
      </c>
      <c r="M12625" s="1" t="s">
        <v>58</v>
      </c>
      <c r="N12625" s="1" t="s">
        <v>36555</v>
      </c>
      <c r="O12625" s="4">
        <v>44317.0</v>
      </c>
      <c r="P12625" s="4">
        <v>44239.0</v>
      </c>
      <c r="Q12625" s="1" t="s">
        <v>37278</v>
      </c>
      <c r="R12625" s="1" t="s">
        <v>31</v>
      </c>
      <c r="S12625" s="1" t="s">
        <v>32</v>
      </c>
      <c r="T12625" s="1">
        <v>75219.0</v>
      </c>
      <c r="U12625" s="1" t="s">
        <v>37279</v>
      </c>
    </row>
    <row r="12626">
      <c r="A12626" s="1" t="s">
        <v>37280</v>
      </c>
      <c r="B12626" s="1">
        <v>68953.0</v>
      </c>
      <c r="C12626" s="1">
        <v>2132.0</v>
      </c>
      <c r="D12626" s="2" t="s">
        <v>36552</v>
      </c>
      <c r="E12626" s="1" t="s">
        <v>37196</v>
      </c>
      <c r="F12626" s="1" t="s">
        <v>37105</v>
      </c>
      <c r="G12626" s="3" t="str">
        <f t="shared" si="1"/>
        <v>Parastou Heydari</v>
      </c>
      <c r="H12626" s="3" t="str">
        <f t="shared" si="2"/>
        <v>PARASTOU HEYDARI</v>
      </c>
      <c r="J12626" s="1" t="s">
        <v>57</v>
      </c>
      <c r="K12626" s="1" t="s">
        <v>44</v>
      </c>
      <c r="L12626" s="1">
        <v>100.0</v>
      </c>
      <c r="M12626" s="1" t="s">
        <v>58</v>
      </c>
      <c r="N12626" s="1" t="s">
        <v>36555</v>
      </c>
      <c r="O12626" s="4">
        <v>44317.0</v>
      </c>
      <c r="P12626" s="4">
        <v>44241.0</v>
      </c>
      <c r="Q12626" s="1" t="s">
        <v>37281</v>
      </c>
      <c r="R12626" s="1" t="s">
        <v>1698</v>
      </c>
      <c r="S12626" s="1" t="s">
        <v>32</v>
      </c>
      <c r="T12626" s="1">
        <v>75067.0</v>
      </c>
      <c r="U12626" s="1" t="s">
        <v>37282</v>
      </c>
    </row>
    <row r="12627">
      <c r="A12627" s="1" t="s">
        <v>37283</v>
      </c>
      <c r="B12627" s="1">
        <v>68958.0</v>
      </c>
      <c r="C12627" s="1">
        <v>2132.0</v>
      </c>
      <c r="D12627" s="2" t="s">
        <v>36552</v>
      </c>
      <c r="E12627" s="1" t="s">
        <v>2324</v>
      </c>
      <c r="F12627" s="1" t="s">
        <v>12197</v>
      </c>
      <c r="G12627" s="3" t="str">
        <f t="shared" si="1"/>
        <v>Ann Fisher</v>
      </c>
      <c r="H12627" s="3" t="str">
        <f t="shared" si="2"/>
        <v>ANN FISHER</v>
      </c>
      <c r="J12627" s="1" t="s">
        <v>57</v>
      </c>
      <c r="K12627" s="1" t="s">
        <v>44</v>
      </c>
      <c r="L12627" s="1">
        <v>100.0</v>
      </c>
      <c r="M12627" s="1" t="s">
        <v>58</v>
      </c>
      <c r="N12627" s="1" t="s">
        <v>36555</v>
      </c>
      <c r="O12627" s="4">
        <v>44317.0</v>
      </c>
      <c r="P12627" s="4">
        <v>44243.0</v>
      </c>
      <c r="Q12627" s="1" t="s">
        <v>37257</v>
      </c>
      <c r="R12627" s="1" t="s">
        <v>37258</v>
      </c>
      <c r="S12627" s="1" t="s">
        <v>32</v>
      </c>
      <c r="T12627" s="1">
        <v>77380.0</v>
      </c>
      <c r="U12627" s="1" t="s">
        <v>37259</v>
      </c>
    </row>
    <row r="12628">
      <c r="A12628" s="1" t="s">
        <v>37284</v>
      </c>
      <c r="B12628" s="1">
        <v>68963.0</v>
      </c>
      <c r="C12628" s="1">
        <v>2132.0</v>
      </c>
      <c r="D12628" s="2" t="s">
        <v>36552</v>
      </c>
      <c r="E12628" s="1" t="s">
        <v>37285</v>
      </c>
      <c r="F12628" s="1" t="s">
        <v>37286</v>
      </c>
      <c r="G12628" s="3" t="str">
        <f t="shared" si="1"/>
        <v>Gemma Galeoto</v>
      </c>
      <c r="H12628" s="3" t="str">
        <f t="shared" si="2"/>
        <v>GEMMA GALEOTO</v>
      </c>
      <c r="J12628" s="1" t="s">
        <v>57</v>
      </c>
      <c r="K12628" s="1" t="s">
        <v>44</v>
      </c>
      <c r="L12628" s="1">
        <v>100.0</v>
      </c>
      <c r="M12628" s="1" t="s">
        <v>58</v>
      </c>
      <c r="N12628" s="1" t="s">
        <v>36555</v>
      </c>
      <c r="O12628" s="4">
        <v>44317.0</v>
      </c>
      <c r="P12628" s="4">
        <v>44246.0</v>
      </c>
      <c r="Q12628" s="1" t="s">
        <v>37287</v>
      </c>
      <c r="R12628" s="1" t="s">
        <v>31</v>
      </c>
      <c r="S12628" s="1" t="s">
        <v>32</v>
      </c>
      <c r="T12628" s="1">
        <v>75219.0</v>
      </c>
      <c r="U12628" s="1" t="s">
        <v>37288</v>
      </c>
    </row>
    <row r="12629">
      <c r="A12629" s="1" t="s">
        <v>37289</v>
      </c>
      <c r="B12629" s="1">
        <v>68965.0</v>
      </c>
      <c r="C12629" s="1">
        <v>2132.0</v>
      </c>
      <c r="D12629" s="2" t="s">
        <v>36552</v>
      </c>
      <c r="E12629" s="1" t="s">
        <v>37290</v>
      </c>
      <c r="F12629" s="1" t="s">
        <v>37291</v>
      </c>
      <c r="G12629" s="3" t="str">
        <f t="shared" si="1"/>
        <v>Keri Kaviani</v>
      </c>
      <c r="H12629" s="3" t="str">
        <f t="shared" si="2"/>
        <v>KERI KAVIANI</v>
      </c>
      <c r="J12629" s="1" t="s">
        <v>57</v>
      </c>
      <c r="K12629" s="1" t="s">
        <v>44</v>
      </c>
      <c r="L12629" s="1">
        <v>100.0</v>
      </c>
      <c r="M12629" s="1" t="s">
        <v>58</v>
      </c>
      <c r="N12629" s="1" t="s">
        <v>36555</v>
      </c>
      <c r="O12629" s="4">
        <v>44317.0</v>
      </c>
      <c r="P12629" s="4">
        <v>44249.0</v>
      </c>
      <c r="Q12629" s="1" t="s">
        <v>37292</v>
      </c>
      <c r="R12629" s="1" t="s">
        <v>806</v>
      </c>
      <c r="S12629" s="1" t="s">
        <v>32</v>
      </c>
      <c r="T12629" s="1">
        <v>76209.0</v>
      </c>
      <c r="U12629" s="1" t="s">
        <v>37293</v>
      </c>
    </row>
    <row r="12630">
      <c r="A12630" s="1" t="s">
        <v>37294</v>
      </c>
      <c r="B12630" s="1">
        <v>68966.0</v>
      </c>
      <c r="C12630" s="1">
        <v>2132.0</v>
      </c>
      <c r="D12630" s="2" t="s">
        <v>36552</v>
      </c>
      <c r="E12630" s="1" t="s">
        <v>37295</v>
      </c>
      <c r="F12630" s="1" t="s">
        <v>37296</v>
      </c>
      <c r="G12630" s="3" t="str">
        <f t="shared" si="1"/>
        <v>Sussan Seddighi</v>
      </c>
      <c r="H12630" s="3" t="str">
        <f t="shared" si="2"/>
        <v>SUSSAN SEDDIGHI</v>
      </c>
      <c r="J12630" s="1" t="s">
        <v>57</v>
      </c>
      <c r="K12630" s="1" t="s">
        <v>44</v>
      </c>
      <c r="L12630" s="1">
        <v>100.0</v>
      </c>
      <c r="M12630" s="1" t="s">
        <v>58</v>
      </c>
      <c r="N12630" s="1" t="s">
        <v>36555</v>
      </c>
      <c r="O12630" s="4">
        <v>44317.0</v>
      </c>
      <c r="P12630" s="4">
        <v>44250.0</v>
      </c>
      <c r="Q12630" s="1" t="s">
        <v>37297</v>
      </c>
      <c r="R12630" s="1" t="s">
        <v>16775</v>
      </c>
      <c r="S12630" s="1" t="s">
        <v>604</v>
      </c>
      <c r="T12630" s="1">
        <v>91207.0</v>
      </c>
      <c r="U12630" s="1" t="s">
        <v>37298</v>
      </c>
    </row>
    <row r="12631">
      <c r="A12631" s="1" t="s">
        <v>37299</v>
      </c>
      <c r="B12631" s="1">
        <v>68970.0</v>
      </c>
      <c r="C12631" s="1">
        <v>2132.0</v>
      </c>
      <c r="D12631" s="2" t="s">
        <v>36552</v>
      </c>
      <c r="E12631" s="1" t="s">
        <v>18283</v>
      </c>
      <c r="F12631" s="1" t="s">
        <v>37300</v>
      </c>
      <c r="G12631" s="3" t="str">
        <f t="shared" si="1"/>
        <v>Mohammed Jaber</v>
      </c>
      <c r="H12631" s="3" t="str">
        <f t="shared" si="2"/>
        <v>MOHAMMED JABER</v>
      </c>
      <c r="J12631" s="1" t="s">
        <v>57</v>
      </c>
      <c r="K12631" s="1" t="s">
        <v>44</v>
      </c>
      <c r="L12631" s="1">
        <v>100.0</v>
      </c>
      <c r="M12631" s="1" t="s">
        <v>58</v>
      </c>
      <c r="N12631" s="1" t="s">
        <v>36555</v>
      </c>
      <c r="O12631" s="4">
        <v>44317.0</v>
      </c>
      <c r="P12631" s="4">
        <v>44251.0</v>
      </c>
      <c r="Q12631" s="1" t="s">
        <v>37301</v>
      </c>
      <c r="R12631" s="1" t="s">
        <v>31</v>
      </c>
      <c r="S12631" s="1" t="s">
        <v>32</v>
      </c>
      <c r="T12631" s="1">
        <v>75208.0</v>
      </c>
      <c r="U12631" s="1" t="s">
        <v>37302</v>
      </c>
    </row>
    <row r="12632">
      <c r="A12632" s="1" t="s">
        <v>37303</v>
      </c>
      <c r="B12632" s="1">
        <v>68974.0</v>
      </c>
      <c r="C12632" s="1">
        <v>2132.0</v>
      </c>
      <c r="D12632" s="2" t="s">
        <v>36552</v>
      </c>
      <c r="E12632" s="1" t="s">
        <v>182</v>
      </c>
      <c r="F12632" s="1" t="s">
        <v>37304</v>
      </c>
      <c r="G12632" s="3" t="str">
        <f t="shared" si="1"/>
        <v>Kelly Drablos</v>
      </c>
      <c r="H12632" s="3" t="str">
        <f t="shared" si="2"/>
        <v>KELLY DRABLOS</v>
      </c>
      <c r="J12632" s="1" t="s">
        <v>57</v>
      </c>
      <c r="K12632" s="1" t="s">
        <v>44</v>
      </c>
      <c r="L12632" s="1">
        <v>100.0</v>
      </c>
      <c r="M12632" s="1" t="s">
        <v>58</v>
      </c>
      <c r="N12632" s="1" t="s">
        <v>36555</v>
      </c>
      <c r="O12632" s="4">
        <v>44317.0</v>
      </c>
      <c r="P12632" s="4">
        <v>44252.0</v>
      </c>
      <c r="Q12632" s="1" t="s">
        <v>37305</v>
      </c>
      <c r="R12632" s="1" t="s">
        <v>31</v>
      </c>
      <c r="S12632" s="1" t="s">
        <v>32</v>
      </c>
      <c r="T12632" s="1">
        <v>75235.0</v>
      </c>
      <c r="U12632" s="1" t="s">
        <v>37306</v>
      </c>
    </row>
    <row r="12633">
      <c r="A12633" s="1" t="s">
        <v>37307</v>
      </c>
      <c r="B12633" s="1">
        <v>68975.0</v>
      </c>
      <c r="C12633" s="1">
        <v>2132.0</v>
      </c>
      <c r="D12633" s="2" t="s">
        <v>36552</v>
      </c>
      <c r="E12633" s="1" t="s">
        <v>140</v>
      </c>
      <c r="F12633" s="1" t="s">
        <v>2099</v>
      </c>
      <c r="G12633" s="3" t="str">
        <f t="shared" si="1"/>
        <v>Michael Hurst</v>
      </c>
      <c r="H12633" s="3" t="str">
        <f t="shared" si="2"/>
        <v>MICHAEL HURST</v>
      </c>
      <c r="J12633" s="1" t="s">
        <v>57</v>
      </c>
      <c r="K12633" s="1" t="s">
        <v>44</v>
      </c>
      <c r="L12633" s="1">
        <v>100.0</v>
      </c>
      <c r="M12633" s="1" t="s">
        <v>58</v>
      </c>
      <c r="N12633" s="1" t="s">
        <v>36555</v>
      </c>
      <c r="O12633" s="4">
        <v>44317.0</v>
      </c>
      <c r="P12633" s="4">
        <v>44252.0</v>
      </c>
      <c r="Q12633" s="1" t="s">
        <v>37308</v>
      </c>
      <c r="R12633" s="1" t="s">
        <v>31</v>
      </c>
      <c r="S12633" s="1" t="s">
        <v>32</v>
      </c>
      <c r="T12633" s="1">
        <v>75201.0</v>
      </c>
      <c r="U12633" s="1" t="s">
        <v>37309</v>
      </c>
    </row>
    <row r="12634">
      <c r="A12634" s="1" t="s">
        <v>37310</v>
      </c>
      <c r="B12634" s="1">
        <v>68978.0</v>
      </c>
      <c r="C12634" s="1">
        <v>2132.0</v>
      </c>
      <c r="D12634" s="2" t="s">
        <v>36552</v>
      </c>
      <c r="E12634" s="1" t="s">
        <v>20891</v>
      </c>
      <c r="F12634" s="1" t="s">
        <v>11398</v>
      </c>
      <c r="G12634" s="3" t="str">
        <f t="shared" si="1"/>
        <v>Malik Bowen</v>
      </c>
      <c r="H12634" s="3" t="str">
        <f t="shared" si="2"/>
        <v>MALIK BOWEN</v>
      </c>
      <c r="J12634" s="1" t="s">
        <v>57</v>
      </c>
      <c r="K12634" s="1" t="s">
        <v>44</v>
      </c>
      <c r="L12634" s="1">
        <v>100.0</v>
      </c>
      <c r="M12634" s="1" t="s">
        <v>58</v>
      </c>
      <c r="N12634" s="1" t="s">
        <v>36555</v>
      </c>
      <c r="O12634" s="4">
        <v>44317.0</v>
      </c>
      <c r="P12634" s="4">
        <v>44253.0</v>
      </c>
      <c r="Q12634" s="1" t="s">
        <v>37311</v>
      </c>
      <c r="R12634" s="1" t="s">
        <v>357</v>
      </c>
      <c r="S12634" s="1" t="s">
        <v>32</v>
      </c>
      <c r="T12634" s="1">
        <v>75080.0</v>
      </c>
      <c r="U12634" s="1" t="s">
        <v>37312</v>
      </c>
    </row>
    <row r="12635">
      <c r="A12635" s="1" t="s">
        <v>37313</v>
      </c>
      <c r="B12635" s="1">
        <v>68979.0</v>
      </c>
      <c r="C12635" s="1">
        <v>2132.0</v>
      </c>
      <c r="D12635" s="2" t="s">
        <v>36552</v>
      </c>
      <c r="E12635" s="1" t="s">
        <v>2166</v>
      </c>
      <c r="F12635" s="1" t="s">
        <v>37314</v>
      </c>
      <c r="G12635" s="3" t="str">
        <f t="shared" si="1"/>
        <v>Nathan Pearman</v>
      </c>
      <c r="H12635" s="3" t="str">
        <f t="shared" si="2"/>
        <v>NATHAN PEARMAN</v>
      </c>
      <c r="J12635" s="1" t="s">
        <v>57</v>
      </c>
      <c r="K12635" s="1" t="s">
        <v>44</v>
      </c>
      <c r="L12635" s="1">
        <v>100.0</v>
      </c>
      <c r="M12635" s="1" t="s">
        <v>58</v>
      </c>
      <c r="N12635" s="1" t="s">
        <v>36555</v>
      </c>
      <c r="O12635" s="4">
        <v>44317.0</v>
      </c>
      <c r="P12635" s="4">
        <v>44253.0</v>
      </c>
      <c r="Q12635" s="1" t="s">
        <v>37315</v>
      </c>
      <c r="R12635" s="1" t="s">
        <v>31</v>
      </c>
      <c r="S12635" s="1" t="s">
        <v>32</v>
      </c>
      <c r="T12635" s="1">
        <v>75204.0</v>
      </c>
      <c r="U12635" s="1" t="s">
        <v>37316</v>
      </c>
    </row>
    <row r="12636">
      <c r="A12636" s="1" t="s">
        <v>37317</v>
      </c>
      <c r="B12636" s="1">
        <v>68980.0</v>
      </c>
      <c r="C12636" s="1">
        <v>2132.0</v>
      </c>
      <c r="D12636" s="2" t="s">
        <v>36552</v>
      </c>
      <c r="E12636" s="1" t="s">
        <v>37318</v>
      </c>
      <c r="F12636" s="1" t="s">
        <v>37319</v>
      </c>
      <c r="G12636" s="3" t="str">
        <f t="shared" si="1"/>
        <v>Parya Etebari-Saman</v>
      </c>
      <c r="H12636" s="3" t="str">
        <f t="shared" si="2"/>
        <v>PARYA ETEBARI-SAMAN</v>
      </c>
      <c r="J12636" s="1" t="s">
        <v>57</v>
      </c>
      <c r="K12636" s="1" t="s">
        <v>44</v>
      </c>
      <c r="L12636" s="1">
        <v>100.0</v>
      </c>
      <c r="M12636" s="1" t="s">
        <v>58</v>
      </c>
      <c r="N12636" s="1" t="s">
        <v>36555</v>
      </c>
      <c r="O12636" s="4">
        <v>44317.0</v>
      </c>
      <c r="P12636" s="4">
        <v>44254.0</v>
      </c>
      <c r="Q12636" s="1" t="s">
        <v>37320</v>
      </c>
      <c r="R12636" s="1" t="s">
        <v>31</v>
      </c>
      <c r="S12636" s="1" t="s">
        <v>32</v>
      </c>
      <c r="T12636" s="1">
        <v>75230.0</v>
      </c>
      <c r="U12636" s="1" t="s">
        <v>37321</v>
      </c>
    </row>
    <row r="12637">
      <c r="A12637" s="1" t="s">
        <v>37322</v>
      </c>
      <c r="B12637" s="1">
        <v>68982.0</v>
      </c>
      <c r="C12637" s="1">
        <v>2132.0</v>
      </c>
      <c r="D12637" s="2" t="s">
        <v>36552</v>
      </c>
      <c r="E12637" s="1" t="s">
        <v>37323</v>
      </c>
      <c r="F12637" s="1" t="s">
        <v>36836</v>
      </c>
      <c r="G12637" s="3" t="str">
        <f t="shared" si="1"/>
        <v>Azar Shahbazi</v>
      </c>
      <c r="H12637" s="3" t="str">
        <f t="shared" si="2"/>
        <v>AZAR SHAHBAZI</v>
      </c>
      <c r="J12637" s="1" t="s">
        <v>57</v>
      </c>
      <c r="K12637" s="1" t="s">
        <v>44</v>
      </c>
      <c r="L12637" s="1">
        <v>100.0</v>
      </c>
      <c r="M12637" s="1" t="s">
        <v>58</v>
      </c>
      <c r="N12637" s="1" t="s">
        <v>36555</v>
      </c>
      <c r="O12637" s="4">
        <v>44317.0</v>
      </c>
      <c r="P12637" s="4">
        <v>44254.0</v>
      </c>
      <c r="Q12637" s="1" t="s">
        <v>37324</v>
      </c>
      <c r="R12637" s="1" t="s">
        <v>31</v>
      </c>
      <c r="S12637" s="1" t="s">
        <v>32</v>
      </c>
      <c r="T12637" s="1">
        <v>75287.0</v>
      </c>
      <c r="U12637" s="1" t="s">
        <v>37325</v>
      </c>
    </row>
    <row r="12638">
      <c r="A12638" s="1" t="s">
        <v>37326</v>
      </c>
      <c r="B12638" s="1">
        <v>68986.0</v>
      </c>
      <c r="C12638" s="1">
        <v>2132.0</v>
      </c>
      <c r="D12638" s="2" t="s">
        <v>36552</v>
      </c>
      <c r="E12638" s="1" t="s">
        <v>1547</v>
      </c>
      <c r="F12638" s="1" t="s">
        <v>37327</v>
      </c>
      <c r="G12638" s="3" t="str">
        <f t="shared" si="1"/>
        <v>Nancy Darvish</v>
      </c>
      <c r="H12638" s="3" t="str">
        <f t="shared" si="2"/>
        <v>NANCY DARVISH</v>
      </c>
      <c r="J12638" s="1" t="s">
        <v>57</v>
      </c>
      <c r="K12638" s="1" t="s">
        <v>44</v>
      </c>
      <c r="L12638" s="1">
        <v>100.0</v>
      </c>
      <c r="M12638" s="1" t="s">
        <v>58</v>
      </c>
      <c r="N12638" s="1" t="s">
        <v>36555</v>
      </c>
      <c r="O12638" s="4">
        <v>44317.0</v>
      </c>
      <c r="P12638" s="4">
        <v>44254.0</v>
      </c>
      <c r="Q12638" s="1" t="s">
        <v>37328</v>
      </c>
      <c r="R12638" s="1" t="s">
        <v>739</v>
      </c>
      <c r="S12638" s="1" t="s">
        <v>32</v>
      </c>
      <c r="T12638" s="1">
        <v>75070.0</v>
      </c>
      <c r="U12638" s="1" t="s">
        <v>37329</v>
      </c>
    </row>
    <row r="12639">
      <c r="A12639" s="1" t="s">
        <v>37330</v>
      </c>
      <c r="B12639" s="1">
        <v>68994.0</v>
      </c>
      <c r="C12639" s="1">
        <v>2132.0</v>
      </c>
      <c r="D12639" s="2" t="s">
        <v>36552</v>
      </c>
      <c r="E12639" s="1" t="s">
        <v>2674</v>
      </c>
      <c r="F12639" s="1" t="s">
        <v>37331</v>
      </c>
      <c r="G12639" s="3" t="str">
        <f t="shared" si="1"/>
        <v>Davis Mosmeyer</v>
      </c>
      <c r="H12639" s="3" t="str">
        <f t="shared" si="2"/>
        <v>DAVIS MOSMEYER</v>
      </c>
      <c r="J12639" s="1" t="s">
        <v>57</v>
      </c>
      <c r="K12639" s="1" t="s">
        <v>44</v>
      </c>
      <c r="L12639" s="1">
        <v>100.0</v>
      </c>
      <c r="M12639" s="1" t="s">
        <v>58</v>
      </c>
      <c r="N12639" s="1" t="s">
        <v>36555</v>
      </c>
      <c r="O12639" s="4">
        <v>44317.0</v>
      </c>
      <c r="P12639" s="4">
        <v>44256.0</v>
      </c>
      <c r="Q12639" s="1" t="s">
        <v>37332</v>
      </c>
      <c r="R12639" s="1" t="s">
        <v>31</v>
      </c>
      <c r="S12639" s="1" t="s">
        <v>32</v>
      </c>
      <c r="T12639" s="1">
        <v>75248.0</v>
      </c>
      <c r="U12639" s="1" t="s">
        <v>37333</v>
      </c>
    </row>
    <row r="12640">
      <c r="A12640" s="1" t="s">
        <v>37334</v>
      </c>
      <c r="B12640" s="1">
        <v>68996.0</v>
      </c>
      <c r="C12640" s="1">
        <v>2132.0</v>
      </c>
      <c r="D12640" s="2" t="s">
        <v>36552</v>
      </c>
      <c r="E12640" s="1" t="s">
        <v>37335</v>
      </c>
      <c r="F12640" s="1" t="s">
        <v>3673</v>
      </c>
      <c r="G12640" s="3" t="str">
        <f t="shared" si="1"/>
        <v>Tonya Parker</v>
      </c>
      <c r="H12640" s="3" t="str">
        <f t="shared" si="2"/>
        <v>TONYA PARKER</v>
      </c>
      <c r="J12640" s="1" t="s">
        <v>57</v>
      </c>
      <c r="K12640" s="1" t="s">
        <v>44</v>
      </c>
      <c r="L12640" s="1">
        <v>100.0</v>
      </c>
      <c r="M12640" s="1" t="s">
        <v>58</v>
      </c>
      <c r="N12640" s="1" t="s">
        <v>36555</v>
      </c>
      <c r="O12640" s="4">
        <v>44317.0</v>
      </c>
      <c r="P12640" s="4">
        <v>44257.0</v>
      </c>
      <c r="Q12640" s="1" t="s">
        <v>37336</v>
      </c>
      <c r="R12640" s="1" t="s">
        <v>31</v>
      </c>
      <c r="S12640" s="1" t="s">
        <v>32</v>
      </c>
      <c r="T12640" s="1">
        <v>75202.0</v>
      </c>
      <c r="U12640" s="1" t="s">
        <v>37337</v>
      </c>
    </row>
    <row r="12641">
      <c r="A12641" s="1" t="s">
        <v>37338</v>
      </c>
      <c r="B12641" s="1">
        <v>69002.0</v>
      </c>
      <c r="C12641" s="1">
        <v>2132.0</v>
      </c>
      <c r="D12641" s="2" t="s">
        <v>36552</v>
      </c>
      <c r="E12641" s="1" t="s">
        <v>37339</v>
      </c>
      <c r="F12641" s="1" t="s">
        <v>37340</v>
      </c>
      <c r="G12641" s="3" t="str">
        <f t="shared" si="1"/>
        <v>Crisanta Thrift</v>
      </c>
      <c r="H12641" s="3" t="str">
        <f t="shared" si="2"/>
        <v>CRISANTA THRIFT</v>
      </c>
      <c r="J12641" s="1" t="s">
        <v>57</v>
      </c>
      <c r="K12641" s="1" t="s">
        <v>44</v>
      </c>
      <c r="L12641" s="1">
        <v>100.0</v>
      </c>
      <c r="M12641" s="1" t="s">
        <v>58</v>
      </c>
      <c r="N12641" s="1" t="s">
        <v>36555</v>
      </c>
      <c r="O12641" s="4">
        <v>44317.0</v>
      </c>
      <c r="P12641" s="4">
        <v>44257.0</v>
      </c>
      <c r="Q12641" s="1" t="s">
        <v>37341</v>
      </c>
      <c r="R12641" s="1" t="s">
        <v>31</v>
      </c>
      <c r="S12641" s="1" t="s">
        <v>32</v>
      </c>
      <c r="T12641" s="1">
        <v>75206.0</v>
      </c>
      <c r="U12641" s="1" t="s">
        <v>37342</v>
      </c>
    </row>
    <row r="12642">
      <c r="A12642" s="1" t="s">
        <v>37343</v>
      </c>
      <c r="B12642" s="1">
        <v>69008.0</v>
      </c>
      <c r="C12642" s="1">
        <v>2132.0</v>
      </c>
      <c r="D12642" s="2" t="s">
        <v>36552</v>
      </c>
      <c r="E12642" s="1" t="s">
        <v>37344</v>
      </c>
      <c r="F12642" s="1" t="s">
        <v>37345</v>
      </c>
      <c r="G12642" s="3" t="str">
        <f t="shared" si="1"/>
        <v>D. Hunter Polvi</v>
      </c>
      <c r="H12642" s="3" t="str">
        <f t="shared" si="2"/>
        <v>D. HUNTER POLVI</v>
      </c>
      <c r="J12642" s="1" t="s">
        <v>57</v>
      </c>
      <c r="K12642" s="1" t="s">
        <v>44</v>
      </c>
      <c r="L12642" s="1">
        <v>100.0</v>
      </c>
      <c r="M12642" s="1" t="s">
        <v>58</v>
      </c>
      <c r="N12642" s="1" t="s">
        <v>36555</v>
      </c>
      <c r="O12642" s="4">
        <v>44317.0</v>
      </c>
      <c r="P12642" s="4">
        <v>44259.0</v>
      </c>
      <c r="Q12642" s="1" t="s">
        <v>18853</v>
      </c>
      <c r="R12642" s="1" t="s">
        <v>31</v>
      </c>
      <c r="S12642" s="1" t="s">
        <v>32</v>
      </c>
      <c r="T12642" s="1">
        <v>75201.0</v>
      </c>
      <c r="U12642" s="1" t="s">
        <v>18854</v>
      </c>
    </row>
    <row r="12643">
      <c r="A12643" s="1" t="s">
        <v>37346</v>
      </c>
      <c r="B12643" s="1">
        <v>69016.0</v>
      </c>
      <c r="C12643" s="1">
        <v>2132.0</v>
      </c>
      <c r="D12643" s="2" t="s">
        <v>36552</v>
      </c>
      <c r="E12643" s="1" t="s">
        <v>36771</v>
      </c>
      <c r="F12643" s="1" t="s">
        <v>9020</v>
      </c>
      <c r="G12643" s="3" t="str">
        <f t="shared" si="1"/>
        <v>Tsuki Brooks</v>
      </c>
      <c r="H12643" s="3" t="str">
        <f t="shared" si="2"/>
        <v>TSUKI BROOKS</v>
      </c>
      <c r="J12643" s="1" t="s">
        <v>57</v>
      </c>
      <c r="K12643" s="1" t="s">
        <v>44</v>
      </c>
      <c r="L12643" s="1">
        <v>100.0</v>
      </c>
      <c r="M12643" s="1" t="s">
        <v>58</v>
      </c>
      <c r="N12643" s="1" t="s">
        <v>36555</v>
      </c>
      <c r="O12643" s="4">
        <v>44317.0</v>
      </c>
      <c r="P12643" s="4">
        <v>44261.0</v>
      </c>
      <c r="Q12643" s="1" t="s">
        <v>36772</v>
      </c>
      <c r="R12643" s="1" t="s">
        <v>31</v>
      </c>
      <c r="S12643" s="1" t="s">
        <v>32</v>
      </c>
      <c r="T12643" s="1">
        <v>75201.0</v>
      </c>
      <c r="U12643" s="1" t="s">
        <v>36773</v>
      </c>
    </row>
    <row r="12644">
      <c r="A12644" s="1" t="s">
        <v>37347</v>
      </c>
      <c r="B12644" s="1">
        <v>69017.0</v>
      </c>
      <c r="C12644" s="1">
        <v>2132.0</v>
      </c>
      <c r="D12644" s="2" t="s">
        <v>36552</v>
      </c>
      <c r="E12644" s="1" t="s">
        <v>7269</v>
      </c>
      <c r="F12644" s="1" t="s">
        <v>2213</v>
      </c>
      <c r="G12644" s="3" t="str">
        <f t="shared" si="1"/>
        <v>Jay Miranda</v>
      </c>
      <c r="H12644" s="3" t="str">
        <f t="shared" si="2"/>
        <v>JAY MIRANDA</v>
      </c>
      <c r="J12644" s="1" t="s">
        <v>57</v>
      </c>
      <c r="K12644" s="1" t="s">
        <v>44</v>
      </c>
      <c r="L12644" s="1">
        <v>100.0</v>
      </c>
      <c r="M12644" s="1" t="s">
        <v>58</v>
      </c>
      <c r="N12644" s="1" t="s">
        <v>36555</v>
      </c>
      <c r="O12644" s="4">
        <v>44317.0</v>
      </c>
      <c r="P12644" s="4">
        <v>44261.0</v>
      </c>
      <c r="Q12644" s="1" t="s">
        <v>33858</v>
      </c>
      <c r="R12644" s="1" t="s">
        <v>31</v>
      </c>
      <c r="S12644" s="1" t="s">
        <v>32</v>
      </c>
      <c r="T12644" s="1">
        <v>75225.0</v>
      </c>
      <c r="U12644" s="1" t="s">
        <v>33859</v>
      </c>
    </row>
    <row r="12645">
      <c r="A12645" s="1" t="s">
        <v>37348</v>
      </c>
      <c r="B12645" s="1">
        <v>69019.0</v>
      </c>
      <c r="C12645" s="1">
        <v>2132.0</v>
      </c>
      <c r="D12645" s="2" t="s">
        <v>36552</v>
      </c>
      <c r="E12645" s="1" t="s">
        <v>37349</v>
      </c>
      <c r="F12645" s="1" t="s">
        <v>37350</v>
      </c>
      <c r="G12645" s="3" t="str">
        <f t="shared" si="1"/>
        <v>Parvane Rashidi</v>
      </c>
      <c r="H12645" s="3" t="str">
        <f t="shared" si="2"/>
        <v>PARVANE RASHIDI</v>
      </c>
      <c r="J12645" s="1" t="s">
        <v>57</v>
      </c>
      <c r="K12645" s="1" t="s">
        <v>44</v>
      </c>
      <c r="L12645" s="1">
        <v>100.0</v>
      </c>
      <c r="M12645" s="1" t="s">
        <v>58</v>
      </c>
      <c r="N12645" s="1" t="s">
        <v>36555</v>
      </c>
      <c r="O12645" s="4">
        <v>44317.0</v>
      </c>
      <c r="P12645" s="4">
        <v>44262.0</v>
      </c>
      <c r="Q12645" s="1" t="s">
        <v>37351</v>
      </c>
      <c r="R12645" s="1" t="s">
        <v>1541</v>
      </c>
      <c r="S12645" s="1" t="s">
        <v>32</v>
      </c>
      <c r="T12645" s="1">
        <v>75093.0</v>
      </c>
      <c r="U12645" s="1" t="s">
        <v>37352</v>
      </c>
    </row>
    <row r="12646">
      <c r="A12646" s="1" t="s">
        <v>37353</v>
      </c>
      <c r="B12646" s="1">
        <v>69021.0</v>
      </c>
      <c r="C12646" s="1">
        <v>2132.0</v>
      </c>
      <c r="D12646" s="2" t="s">
        <v>36552</v>
      </c>
      <c r="E12646" s="1" t="s">
        <v>2161</v>
      </c>
      <c r="F12646" s="1" t="s">
        <v>36883</v>
      </c>
      <c r="G12646" s="3" t="str">
        <f t="shared" si="1"/>
        <v>Samuel Mortimer</v>
      </c>
      <c r="H12646" s="3" t="str">
        <f t="shared" si="2"/>
        <v>SAMUEL MORTIMER</v>
      </c>
      <c r="J12646" s="1" t="s">
        <v>57</v>
      </c>
      <c r="K12646" s="1" t="s">
        <v>44</v>
      </c>
      <c r="L12646" s="1">
        <v>100.0</v>
      </c>
      <c r="M12646" s="1" t="s">
        <v>58</v>
      </c>
      <c r="N12646" s="1" t="s">
        <v>36555</v>
      </c>
      <c r="O12646" s="4">
        <v>44317.0</v>
      </c>
      <c r="P12646" s="4">
        <v>44262.0</v>
      </c>
      <c r="Q12646" s="1" t="s">
        <v>36884</v>
      </c>
      <c r="R12646" s="1" t="s">
        <v>31</v>
      </c>
      <c r="S12646" s="1" t="s">
        <v>32</v>
      </c>
      <c r="T12646" s="1">
        <v>75201.0</v>
      </c>
      <c r="U12646" s="1" t="s">
        <v>36885</v>
      </c>
    </row>
    <row r="12647">
      <c r="A12647" s="1" t="s">
        <v>37354</v>
      </c>
      <c r="B12647" s="1">
        <v>69022.0</v>
      </c>
      <c r="C12647" s="1">
        <v>2132.0</v>
      </c>
      <c r="D12647" s="2" t="s">
        <v>36552</v>
      </c>
      <c r="E12647" s="1" t="s">
        <v>37355</v>
      </c>
      <c r="F12647" s="1" t="s">
        <v>37356</v>
      </c>
      <c r="G12647" s="3" t="str">
        <f t="shared" si="1"/>
        <v>Aemeh Eghdami</v>
      </c>
      <c r="H12647" s="3" t="str">
        <f t="shared" si="2"/>
        <v>AEMEH EGHDAMI</v>
      </c>
      <c r="J12647" s="1" t="s">
        <v>57</v>
      </c>
      <c r="K12647" s="1" t="s">
        <v>44</v>
      </c>
      <c r="L12647" s="1">
        <v>100.0</v>
      </c>
      <c r="M12647" s="1" t="s">
        <v>58</v>
      </c>
      <c r="N12647" s="1" t="s">
        <v>36555</v>
      </c>
      <c r="O12647" s="4">
        <v>44317.0</v>
      </c>
      <c r="P12647" s="4">
        <v>44262.0</v>
      </c>
      <c r="Q12647" s="1" t="s">
        <v>37357</v>
      </c>
      <c r="R12647" s="1" t="s">
        <v>1541</v>
      </c>
      <c r="S12647" s="1" t="s">
        <v>32</v>
      </c>
      <c r="T12647" s="1">
        <v>75025.0</v>
      </c>
      <c r="U12647" s="1" t="s">
        <v>37358</v>
      </c>
    </row>
    <row r="12648">
      <c r="A12648" s="1" t="s">
        <v>37359</v>
      </c>
      <c r="B12648" s="1">
        <v>69024.0</v>
      </c>
      <c r="C12648" s="1">
        <v>2132.0</v>
      </c>
      <c r="D12648" s="2" t="s">
        <v>36552</v>
      </c>
      <c r="E12648" s="1" t="s">
        <v>3577</v>
      </c>
      <c r="F12648" s="1" t="s">
        <v>36746</v>
      </c>
      <c r="G12648" s="3" t="str">
        <f t="shared" si="1"/>
        <v>Morgan Saki</v>
      </c>
      <c r="H12648" s="3" t="str">
        <f t="shared" si="2"/>
        <v>MORGAN SAKI</v>
      </c>
      <c r="J12648" s="1" t="s">
        <v>57</v>
      </c>
      <c r="K12648" s="1" t="s">
        <v>44</v>
      </c>
      <c r="L12648" s="1">
        <v>100.0</v>
      </c>
      <c r="M12648" s="1" t="s">
        <v>58</v>
      </c>
      <c r="N12648" s="1" t="s">
        <v>36555</v>
      </c>
      <c r="O12648" s="4">
        <v>44317.0</v>
      </c>
      <c r="P12648" s="4">
        <v>44263.0</v>
      </c>
      <c r="Q12648" s="1" t="s">
        <v>36888</v>
      </c>
      <c r="R12648" s="1" t="s">
        <v>1684</v>
      </c>
      <c r="S12648" s="1" t="s">
        <v>32</v>
      </c>
      <c r="T12648" s="1">
        <v>75010.0</v>
      </c>
      <c r="U12648" s="1" t="s">
        <v>36889</v>
      </c>
    </row>
    <row r="12649">
      <c r="A12649" s="1" t="s">
        <v>37360</v>
      </c>
      <c r="B12649" s="1">
        <v>69030.0</v>
      </c>
      <c r="C12649" s="1">
        <v>2132.0</v>
      </c>
      <c r="D12649" s="2" t="s">
        <v>36552</v>
      </c>
      <c r="E12649" s="1" t="s">
        <v>5270</v>
      </c>
      <c r="F12649" s="1" t="s">
        <v>36963</v>
      </c>
      <c r="G12649" s="3" t="str">
        <f t="shared" si="1"/>
        <v>Parvin Koohgilani</v>
      </c>
      <c r="H12649" s="3" t="str">
        <f t="shared" si="2"/>
        <v>PARVIN KOOHGILANI</v>
      </c>
      <c r="J12649" s="1" t="s">
        <v>57</v>
      </c>
      <c r="K12649" s="1" t="s">
        <v>44</v>
      </c>
      <c r="L12649" s="1">
        <v>100.0</v>
      </c>
      <c r="M12649" s="1" t="s">
        <v>58</v>
      </c>
      <c r="N12649" s="1" t="s">
        <v>36555</v>
      </c>
      <c r="O12649" s="4">
        <v>44317.0</v>
      </c>
      <c r="P12649" s="4">
        <v>44265.0</v>
      </c>
      <c r="Q12649" s="1" t="s">
        <v>36964</v>
      </c>
      <c r="R12649" s="1" t="s">
        <v>739</v>
      </c>
      <c r="S12649" s="1" t="s">
        <v>32</v>
      </c>
      <c r="T12649" s="1">
        <v>75070.0</v>
      </c>
      <c r="U12649" s="1" t="s">
        <v>36965</v>
      </c>
    </row>
    <row r="12650">
      <c r="A12650" s="1" t="s">
        <v>37361</v>
      </c>
      <c r="B12650" s="1">
        <v>69035.0</v>
      </c>
      <c r="C12650" s="1">
        <v>2132.0</v>
      </c>
      <c r="D12650" s="2" t="s">
        <v>36552</v>
      </c>
      <c r="E12650" s="1" t="s">
        <v>316</v>
      </c>
      <c r="F12650" s="1" t="s">
        <v>37362</v>
      </c>
      <c r="G12650" s="3" t="str">
        <f t="shared" si="1"/>
        <v>Jessica Boyer</v>
      </c>
      <c r="H12650" s="3" t="str">
        <f t="shared" si="2"/>
        <v>JESSICA BOYER</v>
      </c>
      <c r="J12650" s="1" t="s">
        <v>57</v>
      </c>
      <c r="K12650" s="1" t="s">
        <v>44</v>
      </c>
      <c r="L12650" s="1">
        <v>100.0</v>
      </c>
      <c r="M12650" s="1" t="s">
        <v>58</v>
      </c>
      <c r="N12650" s="1" t="s">
        <v>36555</v>
      </c>
      <c r="O12650" s="4">
        <v>44317.0</v>
      </c>
      <c r="P12650" s="4">
        <v>44268.0</v>
      </c>
      <c r="Q12650" s="1" t="s">
        <v>37363</v>
      </c>
      <c r="R12650" s="1" t="s">
        <v>21275</v>
      </c>
      <c r="S12650" s="1" t="s">
        <v>32</v>
      </c>
      <c r="T12650" s="1">
        <v>76308.0</v>
      </c>
      <c r="U12650" s="1" t="s">
        <v>37364</v>
      </c>
    </row>
    <row r="12651">
      <c r="A12651" s="1" t="s">
        <v>37365</v>
      </c>
      <c r="B12651" s="1">
        <v>69044.0</v>
      </c>
      <c r="C12651" s="1">
        <v>2132.0</v>
      </c>
      <c r="D12651" s="2" t="s">
        <v>36552</v>
      </c>
      <c r="E12651" s="1" t="s">
        <v>37366</v>
      </c>
      <c r="F12651" s="1" t="s">
        <v>37367</v>
      </c>
      <c r="G12651" s="3" t="str">
        <f t="shared" si="1"/>
        <v>Rahil Elminia</v>
      </c>
      <c r="H12651" s="3" t="str">
        <f t="shared" si="2"/>
        <v>RAHIL ELMINIA</v>
      </c>
      <c r="J12651" s="1" t="s">
        <v>57</v>
      </c>
      <c r="K12651" s="1" t="s">
        <v>44</v>
      </c>
      <c r="L12651" s="1">
        <v>100.0</v>
      </c>
      <c r="M12651" s="1" t="s">
        <v>58</v>
      </c>
      <c r="N12651" s="1" t="s">
        <v>36555</v>
      </c>
      <c r="O12651" s="4">
        <v>44317.0</v>
      </c>
      <c r="P12651" s="4">
        <v>44268.0</v>
      </c>
      <c r="Q12651" s="1" t="s">
        <v>36701</v>
      </c>
      <c r="R12651" s="1" t="s">
        <v>6039</v>
      </c>
      <c r="S12651" s="1" t="s">
        <v>32</v>
      </c>
      <c r="T12651" s="1">
        <v>75056.0</v>
      </c>
      <c r="U12651" s="1" t="s">
        <v>36702</v>
      </c>
    </row>
    <row r="12652">
      <c r="A12652" s="1" t="s">
        <v>37368</v>
      </c>
      <c r="B12652" s="1">
        <v>69045.0</v>
      </c>
      <c r="C12652" s="1">
        <v>2132.0</v>
      </c>
      <c r="D12652" s="2" t="s">
        <v>36552</v>
      </c>
      <c r="E12652" s="1" t="s">
        <v>317</v>
      </c>
      <c r="F12652" s="1" t="s">
        <v>37240</v>
      </c>
      <c r="G12652" s="3" t="str">
        <f t="shared" si="1"/>
        <v>Kyle Kadivi</v>
      </c>
      <c r="H12652" s="3" t="str">
        <f t="shared" si="2"/>
        <v>KYLE KADIVI</v>
      </c>
      <c r="J12652" s="1" t="s">
        <v>57</v>
      </c>
      <c r="K12652" s="1" t="s">
        <v>44</v>
      </c>
      <c r="L12652" s="1">
        <v>100.0</v>
      </c>
      <c r="M12652" s="1" t="s">
        <v>58</v>
      </c>
      <c r="N12652" s="1" t="s">
        <v>36555</v>
      </c>
      <c r="O12652" s="4">
        <v>44317.0</v>
      </c>
      <c r="P12652" s="4">
        <v>44269.0</v>
      </c>
      <c r="Q12652" s="1" t="s">
        <v>37241</v>
      </c>
      <c r="R12652" s="1" t="s">
        <v>2658</v>
      </c>
      <c r="S12652" s="1" t="s">
        <v>32</v>
      </c>
      <c r="T12652" s="1">
        <v>75034.0</v>
      </c>
      <c r="U12652" s="1" t="s">
        <v>37242</v>
      </c>
    </row>
    <row r="12653">
      <c r="A12653" s="1" t="s">
        <v>37369</v>
      </c>
      <c r="B12653" s="1">
        <v>69047.0</v>
      </c>
      <c r="C12653" s="1">
        <v>2132.0</v>
      </c>
      <c r="D12653" s="2" t="s">
        <v>36552</v>
      </c>
      <c r="E12653" s="1" t="s">
        <v>8228</v>
      </c>
      <c r="F12653" s="1" t="s">
        <v>37370</v>
      </c>
      <c r="G12653" s="3" t="str">
        <f t="shared" si="1"/>
        <v>Andrew Tadros</v>
      </c>
      <c r="H12653" s="3" t="str">
        <f t="shared" si="2"/>
        <v>ANDREW TADROS</v>
      </c>
      <c r="J12653" s="1" t="s">
        <v>57</v>
      </c>
      <c r="K12653" s="1" t="s">
        <v>44</v>
      </c>
      <c r="L12653" s="1">
        <v>100.0</v>
      </c>
      <c r="M12653" s="1" t="s">
        <v>58</v>
      </c>
      <c r="N12653" s="1" t="s">
        <v>36555</v>
      </c>
      <c r="O12653" s="4">
        <v>44317.0</v>
      </c>
      <c r="P12653" s="4">
        <v>44270.0</v>
      </c>
      <c r="Q12653" s="1" t="s">
        <v>37371</v>
      </c>
      <c r="R12653" s="1" t="s">
        <v>31</v>
      </c>
      <c r="S12653" s="1" t="s">
        <v>32</v>
      </c>
      <c r="T12653" s="1">
        <v>75206.0</v>
      </c>
      <c r="U12653" s="1" t="s">
        <v>37372</v>
      </c>
    </row>
    <row r="12654">
      <c r="A12654" s="1" t="s">
        <v>37373</v>
      </c>
      <c r="B12654" s="1">
        <v>69048.0</v>
      </c>
      <c r="C12654" s="1">
        <v>2132.0</v>
      </c>
      <c r="D12654" s="2" t="s">
        <v>36552</v>
      </c>
      <c r="E12654" s="1" t="s">
        <v>37374</v>
      </c>
      <c r="F12654" s="1" t="s">
        <v>37375</v>
      </c>
      <c r="G12654" s="3" t="str">
        <f t="shared" si="1"/>
        <v>Stuti Reddy</v>
      </c>
      <c r="H12654" s="3" t="str">
        <f t="shared" si="2"/>
        <v>STUTI REDDY</v>
      </c>
      <c r="J12654" s="1" t="s">
        <v>57</v>
      </c>
      <c r="K12654" s="1" t="s">
        <v>44</v>
      </c>
      <c r="L12654" s="1">
        <v>100.0</v>
      </c>
      <c r="M12654" s="1" t="s">
        <v>58</v>
      </c>
      <c r="N12654" s="1" t="s">
        <v>36555</v>
      </c>
      <c r="O12654" s="4">
        <v>44317.0</v>
      </c>
      <c r="P12654" s="4">
        <v>44270.0</v>
      </c>
      <c r="Q12654" s="1" t="s">
        <v>37376</v>
      </c>
      <c r="R12654" s="1" t="s">
        <v>31</v>
      </c>
      <c r="S12654" s="1" t="s">
        <v>32</v>
      </c>
      <c r="T12654" s="1">
        <v>75209.0</v>
      </c>
      <c r="U12654" s="1" t="s">
        <v>37377</v>
      </c>
    </row>
    <row r="12655">
      <c r="A12655" s="1" t="s">
        <v>37378</v>
      </c>
      <c r="B12655" s="1">
        <v>69053.0</v>
      </c>
      <c r="C12655" s="1">
        <v>2132.0</v>
      </c>
      <c r="D12655" s="2" t="s">
        <v>36552</v>
      </c>
      <c r="E12655" s="1" t="s">
        <v>25910</v>
      </c>
      <c r="F12655" s="1" t="s">
        <v>25911</v>
      </c>
      <c r="G12655" s="3" t="str">
        <f t="shared" si="1"/>
        <v>Camila Bourdeau</v>
      </c>
      <c r="H12655" s="3" t="str">
        <f t="shared" si="2"/>
        <v>CAMILA BOURDEAU</v>
      </c>
      <c r="J12655" s="1" t="s">
        <v>57</v>
      </c>
      <c r="K12655" s="1" t="s">
        <v>44</v>
      </c>
      <c r="L12655" s="1">
        <v>100.0</v>
      </c>
      <c r="M12655" s="1" t="s">
        <v>58</v>
      </c>
      <c r="N12655" s="1" t="s">
        <v>36555</v>
      </c>
      <c r="O12655" s="4">
        <v>44317.0</v>
      </c>
      <c r="P12655" s="4">
        <v>44272.0</v>
      </c>
      <c r="Q12655" s="1" t="s">
        <v>37379</v>
      </c>
      <c r="R12655" s="1" t="s">
        <v>31</v>
      </c>
      <c r="S12655" s="1" t="s">
        <v>32</v>
      </c>
      <c r="T12655" s="1">
        <v>75204.0</v>
      </c>
      <c r="U12655" s="1" t="s">
        <v>37380</v>
      </c>
    </row>
    <row r="12656">
      <c r="A12656" s="1" t="s">
        <v>37381</v>
      </c>
      <c r="B12656" s="1">
        <v>69071.0</v>
      </c>
      <c r="C12656" s="1">
        <v>2132.0</v>
      </c>
      <c r="D12656" s="2" t="s">
        <v>36552</v>
      </c>
      <c r="E12656" s="1" t="s">
        <v>12955</v>
      </c>
      <c r="F12656" s="1" t="s">
        <v>14011</v>
      </c>
      <c r="G12656" s="3" t="str">
        <f t="shared" si="1"/>
        <v>Rene Martinez</v>
      </c>
      <c r="H12656" s="3" t="str">
        <f t="shared" si="2"/>
        <v>RENE MARTINEZ</v>
      </c>
      <c r="J12656" s="1" t="s">
        <v>57</v>
      </c>
      <c r="K12656" s="1" t="s">
        <v>44</v>
      </c>
      <c r="L12656" s="1">
        <v>100.0</v>
      </c>
      <c r="M12656" s="1" t="s">
        <v>58</v>
      </c>
      <c r="N12656" s="1" t="s">
        <v>36555</v>
      </c>
      <c r="O12656" s="4">
        <v>44317.0</v>
      </c>
      <c r="P12656" s="4">
        <v>44277.0</v>
      </c>
      <c r="Q12656" s="1" t="s">
        <v>37382</v>
      </c>
      <c r="R12656" s="1" t="s">
        <v>31</v>
      </c>
      <c r="S12656" s="1" t="s">
        <v>32</v>
      </c>
      <c r="T12656" s="1">
        <v>75231.0</v>
      </c>
      <c r="U12656" s="1" t="s">
        <v>37383</v>
      </c>
    </row>
    <row r="12657">
      <c r="A12657" s="1" t="s">
        <v>37384</v>
      </c>
      <c r="B12657" s="1">
        <v>69077.0</v>
      </c>
      <c r="C12657" s="1">
        <v>2132.0</v>
      </c>
      <c r="D12657" s="2" t="s">
        <v>36552</v>
      </c>
      <c r="E12657" s="1" t="s">
        <v>1760</v>
      </c>
      <c r="F12657" s="1" t="s">
        <v>34848</v>
      </c>
      <c r="G12657" s="3" t="str">
        <f t="shared" si="1"/>
        <v>Jennifer McCoy</v>
      </c>
      <c r="H12657" s="3" t="str">
        <f t="shared" si="2"/>
        <v>JENNIFER MCCOY</v>
      </c>
      <c r="J12657" s="1" t="s">
        <v>57</v>
      </c>
      <c r="K12657" s="1" t="s">
        <v>44</v>
      </c>
      <c r="L12657" s="1">
        <v>100.0</v>
      </c>
      <c r="M12657" s="1" t="s">
        <v>58</v>
      </c>
      <c r="N12657" s="1" t="s">
        <v>36555</v>
      </c>
      <c r="O12657" s="4">
        <v>44317.0</v>
      </c>
      <c r="P12657" s="4">
        <v>44277.0</v>
      </c>
      <c r="Q12657" s="1" t="s">
        <v>37385</v>
      </c>
      <c r="R12657" s="1" t="s">
        <v>31</v>
      </c>
      <c r="S12657" s="1" t="s">
        <v>32</v>
      </c>
      <c r="T12657" s="1">
        <v>75218.0</v>
      </c>
      <c r="U12657" s="1" t="s">
        <v>37386</v>
      </c>
    </row>
    <row r="12658">
      <c r="A12658" s="1" t="s">
        <v>37387</v>
      </c>
      <c r="B12658" s="1">
        <v>72924.0</v>
      </c>
      <c r="C12658" s="1">
        <v>2233.0</v>
      </c>
      <c r="D12658" s="2" t="s">
        <v>36559</v>
      </c>
      <c r="E12658" s="1" t="s">
        <v>37388</v>
      </c>
      <c r="F12658" s="1" t="s">
        <v>37389</v>
      </c>
      <c r="G12658" s="3" t="str">
        <f t="shared" si="1"/>
        <v>Hady Aghili</v>
      </c>
      <c r="H12658" s="3" t="str">
        <f t="shared" si="2"/>
        <v>HADY AGHILI</v>
      </c>
      <c r="J12658" s="1" t="s">
        <v>57</v>
      </c>
      <c r="K12658" s="1" t="s">
        <v>47</v>
      </c>
      <c r="L12658" s="1">
        <v>100.0</v>
      </c>
      <c r="M12658" s="1" t="s">
        <v>58</v>
      </c>
      <c r="N12658" s="1" t="s">
        <v>36555</v>
      </c>
      <c r="O12658" s="4">
        <v>44317.0</v>
      </c>
      <c r="P12658" s="4">
        <v>44300.0</v>
      </c>
      <c r="Q12658" s="1" t="s">
        <v>37390</v>
      </c>
      <c r="R12658" s="1" t="s">
        <v>16885</v>
      </c>
      <c r="S12658" s="1" t="s">
        <v>32</v>
      </c>
      <c r="T12658" s="1">
        <v>76052.0</v>
      </c>
      <c r="U12658" s="1" t="s">
        <v>37391</v>
      </c>
    </row>
    <row r="12659">
      <c r="A12659" s="1" t="s">
        <v>37392</v>
      </c>
      <c r="B12659" s="1">
        <v>72849.0</v>
      </c>
      <c r="C12659" s="1">
        <v>2233.0</v>
      </c>
      <c r="D12659" s="2" t="s">
        <v>36559</v>
      </c>
      <c r="E12659" s="1" t="s">
        <v>2300</v>
      </c>
      <c r="F12659" s="1" t="s">
        <v>37393</v>
      </c>
      <c r="G12659" s="3" t="str">
        <f t="shared" si="1"/>
        <v>Jeffrey McBride</v>
      </c>
      <c r="H12659" s="3" t="str">
        <f t="shared" si="2"/>
        <v>JEFFREY MCBRIDE</v>
      </c>
      <c r="J12659" s="1" t="s">
        <v>57</v>
      </c>
      <c r="K12659" s="1" t="s">
        <v>47</v>
      </c>
      <c r="L12659" s="1">
        <v>100.0</v>
      </c>
      <c r="M12659" s="1" t="s">
        <v>58</v>
      </c>
      <c r="N12659" s="1" t="s">
        <v>36555</v>
      </c>
      <c r="O12659" s="4">
        <v>44317.0</v>
      </c>
      <c r="P12659" s="4">
        <v>44279.0</v>
      </c>
      <c r="Q12659" s="1" t="s">
        <v>37394</v>
      </c>
      <c r="R12659" s="1" t="s">
        <v>323</v>
      </c>
      <c r="S12659" s="1" t="s">
        <v>32</v>
      </c>
      <c r="T12659" s="1">
        <v>77027.0</v>
      </c>
      <c r="U12659" s="1" t="s">
        <v>37395</v>
      </c>
    </row>
    <row r="12660">
      <c r="A12660" s="1" t="s">
        <v>37396</v>
      </c>
      <c r="B12660" s="1">
        <v>72850.0</v>
      </c>
      <c r="C12660" s="1">
        <v>2233.0</v>
      </c>
      <c r="D12660" s="2" t="s">
        <v>36559</v>
      </c>
      <c r="E12660" s="1" t="s">
        <v>37397</v>
      </c>
      <c r="F12660" s="1" t="s">
        <v>37398</v>
      </c>
      <c r="G12660" s="3" t="str">
        <f t="shared" si="1"/>
        <v>Melodi Amouzgar</v>
      </c>
      <c r="H12660" s="3" t="str">
        <f t="shared" si="2"/>
        <v>MELODI AMOUZGAR</v>
      </c>
      <c r="J12660" s="1" t="s">
        <v>57</v>
      </c>
      <c r="K12660" s="1" t="s">
        <v>47</v>
      </c>
      <c r="L12660" s="1">
        <v>100.0</v>
      </c>
      <c r="M12660" s="1" t="s">
        <v>58</v>
      </c>
      <c r="N12660" s="1" t="s">
        <v>36555</v>
      </c>
      <c r="O12660" s="4">
        <v>44317.0</v>
      </c>
      <c r="P12660" s="4">
        <v>44279.0</v>
      </c>
      <c r="Q12660" s="1" t="s">
        <v>37399</v>
      </c>
      <c r="R12660" s="1" t="s">
        <v>728</v>
      </c>
      <c r="S12660" s="1" t="s">
        <v>604</v>
      </c>
      <c r="T12660" s="1">
        <v>95123.0</v>
      </c>
      <c r="U12660" s="1" t="s">
        <v>37400</v>
      </c>
    </row>
    <row r="12661">
      <c r="A12661" s="1" t="s">
        <v>37401</v>
      </c>
      <c r="B12661" s="1">
        <v>72852.0</v>
      </c>
      <c r="C12661" s="1">
        <v>2233.0</v>
      </c>
      <c r="D12661" s="2" t="s">
        <v>36559</v>
      </c>
      <c r="E12661" s="1" t="s">
        <v>37402</v>
      </c>
      <c r="F12661" s="1" t="s">
        <v>36836</v>
      </c>
      <c r="G12661" s="3" t="str">
        <f t="shared" si="1"/>
        <v>Naveid Shahbazi</v>
      </c>
      <c r="H12661" s="3" t="str">
        <f t="shared" si="2"/>
        <v>NAVEID SHAHBAZI</v>
      </c>
      <c r="J12661" s="1" t="s">
        <v>57</v>
      </c>
      <c r="K12661" s="1" t="s">
        <v>47</v>
      </c>
      <c r="L12661" s="1">
        <v>100.0</v>
      </c>
      <c r="M12661" s="1" t="s">
        <v>58</v>
      </c>
      <c r="N12661" s="1" t="s">
        <v>36555</v>
      </c>
      <c r="O12661" s="4">
        <v>44317.0</v>
      </c>
      <c r="P12661" s="4">
        <v>44281.0</v>
      </c>
      <c r="Q12661" s="1" t="s">
        <v>37403</v>
      </c>
      <c r="R12661" s="1" t="s">
        <v>122</v>
      </c>
      <c r="S12661" s="1" t="s">
        <v>32</v>
      </c>
      <c r="T12661" s="1">
        <v>78735.0</v>
      </c>
      <c r="U12661" s="1" t="s">
        <v>37404</v>
      </c>
    </row>
    <row r="12662">
      <c r="A12662" s="1" t="s">
        <v>37405</v>
      </c>
      <c r="B12662" s="1">
        <v>72862.0</v>
      </c>
      <c r="C12662" s="1">
        <v>2233.0</v>
      </c>
      <c r="D12662" s="2" t="s">
        <v>36559</v>
      </c>
      <c r="E12662" s="1" t="s">
        <v>2166</v>
      </c>
      <c r="F12662" s="1" t="s">
        <v>37314</v>
      </c>
      <c r="G12662" s="3" t="str">
        <f t="shared" si="1"/>
        <v>Nathan Pearman</v>
      </c>
      <c r="H12662" s="3" t="str">
        <f t="shared" si="2"/>
        <v>NATHAN PEARMAN</v>
      </c>
      <c r="J12662" s="1" t="s">
        <v>57</v>
      </c>
      <c r="K12662" s="1" t="s">
        <v>47</v>
      </c>
      <c r="L12662" s="1">
        <v>100.0</v>
      </c>
      <c r="M12662" s="1" t="s">
        <v>58</v>
      </c>
      <c r="N12662" s="1" t="s">
        <v>36555</v>
      </c>
      <c r="O12662" s="4">
        <v>44317.0</v>
      </c>
      <c r="P12662" s="4">
        <v>44285.0</v>
      </c>
      <c r="Q12662" s="1" t="s">
        <v>37315</v>
      </c>
      <c r="R12662" s="1" t="s">
        <v>31</v>
      </c>
      <c r="S12662" s="1" t="s">
        <v>32</v>
      </c>
      <c r="T12662" s="1">
        <v>75204.0</v>
      </c>
      <c r="U12662" s="1" t="s">
        <v>37316</v>
      </c>
    </row>
    <row r="12663">
      <c r="A12663" s="1" t="s">
        <v>37406</v>
      </c>
      <c r="B12663" s="1">
        <v>72870.0</v>
      </c>
      <c r="C12663" s="1">
        <v>2233.0</v>
      </c>
      <c r="D12663" s="2" t="s">
        <v>36559</v>
      </c>
      <c r="E12663" s="1" t="s">
        <v>15558</v>
      </c>
      <c r="F12663" s="1" t="s">
        <v>16779</v>
      </c>
      <c r="G12663" s="3" t="str">
        <f t="shared" si="1"/>
        <v>Dan Syed</v>
      </c>
      <c r="H12663" s="3" t="str">
        <f t="shared" si="2"/>
        <v>DAN SYED</v>
      </c>
      <c r="J12663" s="1" t="s">
        <v>57</v>
      </c>
      <c r="K12663" s="1" t="s">
        <v>47</v>
      </c>
      <c r="L12663" s="1">
        <v>100.0</v>
      </c>
      <c r="M12663" s="1" t="s">
        <v>58</v>
      </c>
      <c r="N12663" s="1" t="s">
        <v>36555</v>
      </c>
      <c r="O12663" s="4">
        <v>44317.0</v>
      </c>
      <c r="P12663" s="4">
        <v>44288.0</v>
      </c>
      <c r="Q12663" s="1" t="s">
        <v>37407</v>
      </c>
      <c r="R12663" s="1" t="s">
        <v>31</v>
      </c>
      <c r="S12663" s="1" t="s">
        <v>32</v>
      </c>
      <c r="T12663" s="1">
        <v>75229.0</v>
      </c>
      <c r="U12663" s="1" t="s">
        <v>37408</v>
      </c>
    </row>
    <row r="12664">
      <c r="A12664" s="1" t="s">
        <v>37409</v>
      </c>
      <c r="B12664" s="1">
        <v>72871.0</v>
      </c>
      <c r="C12664" s="1">
        <v>2233.0</v>
      </c>
      <c r="D12664" s="2" t="s">
        <v>36559</v>
      </c>
      <c r="E12664" s="1" t="s">
        <v>2324</v>
      </c>
      <c r="F12664" s="1" t="s">
        <v>12197</v>
      </c>
      <c r="G12664" s="3" t="str">
        <f t="shared" si="1"/>
        <v>Ann Fisher</v>
      </c>
      <c r="H12664" s="3" t="str">
        <f t="shared" si="2"/>
        <v>ANN FISHER</v>
      </c>
      <c r="J12664" s="1" t="s">
        <v>57</v>
      </c>
      <c r="K12664" s="1" t="s">
        <v>47</v>
      </c>
      <c r="L12664" s="1">
        <v>100.0</v>
      </c>
      <c r="M12664" s="1" t="s">
        <v>58</v>
      </c>
      <c r="N12664" s="1" t="s">
        <v>36555</v>
      </c>
      <c r="O12664" s="4">
        <v>44317.0</v>
      </c>
      <c r="P12664" s="4">
        <v>44288.0</v>
      </c>
      <c r="Q12664" s="1" t="s">
        <v>37257</v>
      </c>
      <c r="R12664" s="1" t="s">
        <v>37258</v>
      </c>
      <c r="S12664" s="1" t="s">
        <v>32</v>
      </c>
      <c r="T12664" s="1">
        <v>77380.0</v>
      </c>
      <c r="U12664" s="1" t="s">
        <v>37259</v>
      </c>
    </row>
    <row r="12665">
      <c r="A12665" s="1" t="s">
        <v>37410</v>
      </c>
      <c r="B12665" s="1">
        <v>72878.0</v>
      </c>
      <c r="C12665" s="1">
        <v>2233.0</v>
      </c>
      <c r="D12665" s="2" t="s">
        <v>36559</v>
      </c>
      <c r="E12665" s="1" t="s">
        <v>37411</v>
      </c>
      <c r="F12665" s="1" t="s">
        <v>37412</v>
      </c>
      <c r="G12665" s="3" t="str">
        <f t="shared" si="1"/>
        <v>Majud Kamalipour</v>
      </c>
      <c r="H12665" s="3" t="str">
        <f t="shared" si="2"/>
        <v>MAJUD KAMALIPOUR</v>
      </c>
      <c r="J12665" s="1" t="s">
        <v>57</v>
      </c>
      <c r="K12665" s="1" t="s">
        <v>47</v>
      </c>
      <c r="L12665" s="1">
        <v>100.0</v>
      </c>
      <c r="M12665" s="1" t="s">
        <v>58</v>
      </c>
      <c r="N12665" s="1" t="s">
        <v>36555</v>
      </c>
      <c r="O12665" s="4">
        <v>44317.0</v>
      </c>
      <c r="P12665" s="4">
        <v>44289.0</v>
      </c>
      <c r="Q12665" s="1" t="s">
        <v>37413</v>
      </c>
      <c r="R12665" s="1" t="s">
        <v>1541</v>
      </c>
      <c r="S12665" s="1" t="s">
        <v>32</v>
      </c>
      <c r="T12665" s="1">
        <v>75083.0</v>
      </c>
      <c r="U12665" s="1" t="s">
        <v>37414</v>
      </c>
    </row>
    <row r="12666">
      <c r="A12666" s="1" t="s">
        <v>37415</v>
      </c>
      <c r="B12666" s="1">
        <v>72881.0</v>
      </c>
      <c r="C12666" s="1">
        <v>2233.0</v>
      </c>
      <c r="D12666" s="2" t="s">
        <v>36559</v>
      </c>
      <c r="E12666" s="1" t="s">
        <v>15558</v>
      </c>
      <c r="F12666" s="1" t="s">
        <v>36946</v>
      </c>
      <c r="G12666" s="3" t="str">
        <f t="shared" si="1"/>
        <v>Dan Lazarescou</v>
      </c>
      <c r="H12666" s="3" t="str">
        <f t="shared" si="2"/>
        <v>DAN LAZARESCOU</v>
      </c>
      <c r="J12666" s="1" t="s">
        <v>57</v>
      </c>
      <c r="K12666" s="1" t="s">
        <v>47</v>
      </c>
      <c r="L12666" s="1">
        <v>100.0</v>
      </c>
      <c r="M12666" s="1" t="s">
        <v>58</v>
      </c>
      <c r="N12666" s="1" t="s">
        <v>36555</v>
      </c>
      <c r="O12666" s="4">
        <v>44317.0</v>
      </c>
      <c r="P12666" s="4">
        <v>44290.0</v>
      </c>
      <c r="Q12666" s="1" t="s">
        <v>37416</v>
      </c>
      <c r="R12666" s="1" t="s">
        <v>31</v>
      </c>
      <c r="S12666" s="1" t="s">
        <v>32</v>
      </c>
      <c r="T12666" s="1">
        <v>75218.0</v>
      </c>
      <c r="U12666" s="1" t="s">
        <v>37417</v>
      </c>
    </row>
    <row r="12667">
      <c r="A12667" s="1" t="s">
        <v>37418</v>
      </c>
      <c r="B12667" s="1">
        <v>72889.0</v>
      </c>
      <c r="C12667" s="1">
        <v>2233.0</v>
      </c>
      <c r="D12667" s="2" t="s">
        <v>36559</v>
      </c>
      <c r="G12667" s="3" t="str">
        <f t="shared" si="1"/>
        <v> </v>
      </c>
      <c r="H12667" s="3" t="str">
        <f t="shared" si="2"/>
        <v> </v>
      </c>
      <c r="I12667" s="1" t="s">
        <v>37419</v>
      </c>
      <c r="J12667" s="1" t="s">
        <v>57</v>
      </c>
      <c r="K12667" s="1" t="s">
        <v>47</v>
      </c>
      <c r="L12667" s="1">
        <v>100.0</v>
      </c>
      <c r="M12667" s="1" t="s">
        <v>58</v>
      </c>
      <c r="N12667" s="1" t="s">
        <v>36555</v>
      </c>
      <c r="O12667" s="4">
        <v>44317.0</v>
      </c>
      <c r="P12667" s="4">
        <v>44294.0</v>
      </c>
      <c r="Q12667" s="1" t="s">
        <v>37420</v>
      </c>
      <c r="R12667" s="1" t="s">
        <v>31</v>
      </c>
      <c r="S12667" s="1" t="s">
        <v>32</v>
      </c>
      <c r="T12667" s="1">
        <v>75220.0</v>
      </c>
      <c r="U12667" s="1" t="s">
        <v>37421</v>
      </c>
    </row>
    <row r="12668">
      <c r="A12668" s="1" t="s">
        <v>37422</v>
      </c>
      <c r="B12668" s="1">
        <v>72890.0</v>
      </c>
      <c r="C12668" s="1">
        <v>2233.0</v>
      </c>
      <c r="D12668" s="2" t="s">
        <v>36559</v>
      </c>
      <c r="G12668" s="3" t="str">
        <f t="shared" si="1"/>
        <v> </v>
      </c>
      <c r="H12668" s="3" t="str">
        <f t="shared" si="2"/>
        <v> </v>
      </c>
      <c r="I12668" s="1" t="s">
        <v>37423</v>
      </c>
      <c r="J12668" s="1" t="s">
        <v>57</v>
      </c>
      <c r="K12668" s="1" t="s">
        <v>47</v>
      </c>
      <c r="L12668" s="1">
        <v>100.0</v>
      </c>
      <c r="M12668" s="1" t="s">
        <v>58</v>
      </c>
      <c r="N12668" s="1" t="s">
        <v>36555</v>
      </c>
      <c r="O12668" s="4">
        <v>44317.0</v>
      </c>
      <c r="P12668" s="4">
        <v>44294.0</v>
      </c>
      <c r="Q12668" s="1" t="s">
        <v>37424</v>
      </c>
      <c r="R12668" s="1" t="s">
        <v>357</v>
      </c>
      <c r="S12668" s="1" t="s">
        <v>32</v>
      </c>
      <c r="T12668" s="1">
        <v>75080.0</v>
      </c>
      <c r="U12668" s="1" t="s">
        <v>37425</v>
      </c>
    </row>
    <row r="12669">
      <c r="A12669" s="1" t="s">
        <v>37426</v>
      </c>
      <c r="B12669" s="1">
        <v>72891.0</v>
      </c>
      <c r="C12669" s="1">
        <v>2233.0</v>
      </c>
      <c r="D12669" s="2" t="s">
        <v>36559</v>
      </c>
      <c r="E12669" s="1" t="s">
        <v>18283</v>
      </c>
      <c r="F12669" s="1" t="s">
        <v>37300</v>
      </c>
      <c r="G12669" s="3" t="str">
        <f t="shared" si="1"/>
        <v>Mohammed Jaber</v>
      </c>
      <c r="H12669" s="3" t="str">
        <f t="shared" si="2"/>
        <v>MOHAMMED JABER</v>
      </c>
      <c r="J12669" s="1" t="s">
        <v>57</v>
      </c>
      <c r="K12669" s="1" t="s">
        <v>47</v>
      </c>
      <c r="L12669" s="1">
        <v>100.0</v>
      </c>
      <c r="M12669" s="1" t="s">
        <v>58</v>
      </c>
      <c r="N12669" s="1" t="s">
        <v>36555</v>
      </c>
      <c r="O12669" s="4">
        <v>44317.0</v>
      </c>
      <c r="P12669" s="4">
        <v>44294.0</v>
      </c>
      <c r="Q12669" s="1" t="s">
        <v>37301</v>
      </c>
      <c r="R12669" s="1" t="s">
        <v>31</v>
      </c>
      <c r="S12669" s="1" t="s">
        <v>32</v>
      </c>
      <c r="T12669" s="1">
        <v>75208.0</v>
      </c>
      <c r="U12669" s="1" t="s">
        <v>37302</v>
      </c>
    </row>
    <row r="12670">
      <c r="A12670" s="1" t="s">
        <v>37427</v>
      </c>
      <c r="B12670" s="1">
        <v>72901.0</v>
      </c>
      <c r="C12670" s="1">
        <v>2233.0</v>
      </c>
      <c r="D12670" s="2" t="s">
        <v>36559</v>
      </c>
      <c r="E12670" s="1" t="s">
        <v>37428</v>
      </c>
      <c r="F12670" s="1" t="s">
        <v>37429</v>
      </c>
      <c r="G12670" s="3" t="str">
        <f t="shared" si="1"/>
        <v>Farrokah Khajeh</v>
      </c>
      <c r="H12670" s="3" t="str">
        <f t="shared" si="2"/>
        <v>FARROKAH KHAJEH</v>
      </c>
      <c r="J12670" s="1" t="s">
        <v>57</v>
      </c>
      <c r="K12670" s="1" t="s">
        <v>47</v>
      </c>
      <c r="L12670" s="1">
        <v>100.0</v>
      </c>
      <c r="M12670" s="1" t="s">
        <v>58</v>
      </c>
      <c r="N12670" s="1" t="s">
        <v>36555</v>
      </c>
      <c r="O12670" s="4">
        <v>44317.0</v>
      </c>
      <c r="P12670" s="4">
        <v>44296.0</v>
      </c>
      <c r="Q12670" s="1" t="s">
        <v>37430</v>
      </c>
      <c r="R12670" s="1" t="s">
        <v>1541</v>
      </c>
      <c r="S12670" s="1" t="s">
        <v>32</v>
      </c>
      <c r="T12670" s="1">
        <v>75025.0</v>
      </c>
      <c r="U12670" s="1" t="s">
        <v>37431</v>
      </c>
    </row>
    <row r="12671">
      <c r="A12671" s="1" t="s">
        <v>37432</v>
      </c>
      <c r="B12671" s="1">
        <v>72903.0</v>
      </c>
      <c r="C12671" s="1">
        <v>2233.0</v>
      </c>
      <c r="D12671" s="2" t="s">
        <v>36559</v>
      </c>
      <c r="G12671" s="3" t="str">
        <f t="shared" si="1"/>
        <v> </v>
      </c>
      <c r="H12671" s="3" t="str">
        <f t="shared" si="2"/>
        <v> </v>
      </c>
      <c r="I12671" s="1" t="s">
        <v>37433</v>
      </c>
      <c r="J12671" s="1" t="s">
        <v>57</v>
      </c>
      <c r="K12671" s="1" t="s">
        <v>47</v>
      </c>
      <c r="L12671" s="1">
        <v>100.0</v>
      </c>
      <c r="M12671" s="1" t="s">
        <v>58</v>
      </c>
      <c r="N12671" s="1" t="s">
        <v>36555</v>
      </c>
      <c r="O12671" s="4">
        <v>44317.0</v>
      </c>
      <c r="P12671" s="4">
        <v>44296.0</v>
      </c>
      <c r="Q12671" s="1" t="s">
        <v>37434</v>
      </c>
      <c r="R12671" s="1" t="s">
        <v>1541</v>
      </c>
      <c r="S12671" s="1" t="s">
        <v>32</v>
      </c>
      <c r="T12671" s="1">
        <v>75024.0</v>
      </c>
      <c r="U12671" s="1" t="s">
        <v>37435</v>
      </c>
    </row>
    <row r="12672">
      <c r="A12672" s="1" t="s">
        <v>37436</v>
      </c>
      <c r="B12672" s="1">
        <v>72904.0</v>
      </c>
      <c r="C12672" s="1">
        <v>2233.0</v>
      </c>
      <c r="D12672" s="2" t="s">
        <v>36559</v>
      </c>
      <c r="E12672" s="1" t="s">
        <v>7026</v>
      </c>
      <c r="F12672" s="1" t="s">
        <v>2850</v>
      </c>
      <c r="G12672" s="3" t="str">
        <f t="shared" si="1"/>
        <v>Debbie Frankfurt</v>
      </c>
      <c r="H12672" s="3" t="str">
        <f t="shared" si="2"/>
        <v>DEBBIE FRANKFURT</v>
      </c>
      <c r="J12672" s="1" t="s">
        <v>57</v>
      </c>
      <c r="K12672" s="1" t="s">
        <v>47</v>
      </c>
      <c r="L12672" s="1">
        <v>100.0</v>
      </c>
      <c r="M12672" s="1" t="s">
        <v>58</v>
      </c>
      <c r="N12672" s="1" t="s">
        <v>36555</v>
      </c>
      <c r="O12672" s="4">
        <v>44317.0</v>
      </c>
      <c r="P12672" s="4">
        <v>44296.0</v>
      </c>
      <c r="Q12672" s="1" t="s">
        <v>37437</v>
      </c>
      <c r="R12672" s="1" t="s">
        <v>60</v>
      </c>
      <c r="S12672" s="1" t="s">
        <v>32</v>
      </c>
      <c r="T12672" s="1">
        <v>75209.0</v>
      </c>
      <c r="U12672" s="1" t="s">
        <v>37438</v>
      </c>
    </row>
    <row r="12673">
      <c r="A12673" s="1" t="s">
        <v>37439</v>
      </c>
      <c r="B12673" s="1">
        <v>72906.0</v>
      </c>
      <c r="C12673" s="1">
        <v>2233.0</v>
      </c>
      <c r="D12673" s="2" t="s">
        <v>36559</v>
      </c>
      <c r="E12673" s="1" t="s">
        <v>4876</v>
      </c>
      <c r="F12673" s="1" t="s">
        <v>37440</v>
      </c>
      <c r="G12673" s="3" t="str">
        <f t="shared" si="1"/>
        <v>Kathy Manochahri</v>
      </c>
      <c r="H12673" s="3" t="str">
        <f t="shared" si="2"/>
        <v>KATHY MANOCHAHRI</v>
      </c>
      <c r="J12673" s="1" t="s">
        <v>57</v>
      </c>
      <c r="K12673" s="1" t="s">
        <v>47</v>
      </c>
      <c r="L12673" s="1">
        <v>100.0</v>
      </c>
      <c r="M12673" s="1" t="s">
        <v>58</v>
      </c>
      <c r="N12673" s="1" t="s">
        <v>36555</v>
      </c>
      <c r="O12673" s="4">
        <v>44317.0</v>
      </c>
      <c r="P12673" s="4">
        <v>44296.0</v>
      </c>
      <c r="Q12673" s="1" t="s">
        <v>37441</v>
      </c>
      <c r="R12673" s="1" t="s">
        <v>1684</v>
      </c>
      <c r="S12673" s="1" t="s">
        <v>32</v>
      </c>
      <c r="T12673" s="1">
        <v>75010.0</v>
      </c>
      <c r="U12673" s="1" t="s">
        <v>37442</v>
      </c>
    </row>
    <row r="12674">
      <c r="A12674" s="1" t="s">
        <v>37443</v>
      </c>
      <c r="B12674" s="1">
        <v>72907.0</v>
      </c>
      <c r="C12674" s="1">
        <v>2233.0</v>
      </c>
      <c r="D12674" s="2" t="s">
        <v>36559</v>
      </c>
      <c r="E12674" s="1" t="s">
        <v>37444</v>
      </c>
      <c r="F12674" s="1" t="s">
        <v>37445</v>
      </c>
      <c r="G12674" s="3" t="str">
        <f t="shared" si="1"/>
        <v>Hossain Dezham</v>
      </c>
      <c r="H12674" s="3" t="str">
        <f t="shared" si="2"/>
        <v>HOSSAIN DEZHAM</v>
      </c>
      <c r="J12674" s="1" t="s">
        <v>57</v>
      </c>
      <c r="K12674" s="1" t="s">
        <v>47</v>
      </c>
      <c r="L12674" s="1">
        <v>100.0</v>
      </c>
      <c r="M12674" s="1" t="s">
        <v>58</v>
      </c>
      <c r="N12674" s="1" t="s">
        <v>36555</v>
      </c>
      <c r="O12674" s="4">
        <v>44317.0</v>
      </c>
      <c r="P12674" s="4">
        <v>44296.0</v>
      </c>
      <c r="Q12674" s="1" t="s">
        <v>37446</v>
      </c>
      <c r="R12674" s="1" t="s">
        <v>2606</v>
      </c>
      <c r="S12674" s="1" t="s">
        <v>32</v>
      </c>
      <c r="T12674" s="1">
        <v>75254.0</v>
      </c>
      <c r="U12674" s="1" t="s">
        <v>37447</v>
      </c>
    </row>
    <row r="12675">
      <c r="A12675" s="1" t="s">
        <v>37448</v>
      </c>
      <c r="B12675" s="1">
        <v>72908.0</v>
      </c>
      <c r="C12675" s="1">
        <v>2233.0</v>
      </c>
      <c r="D12675" s="2" t="s">
        <v>36559</v>
      </c>
      <c r="E12675" s="1" t="s">
        <v>37449</v>
      </c>
      <c r="F12675" s="1" t="s">
        <v>37450</v>
      </c>
      <c r="G12675" s="3" t="str">
        <f t="shared" si="1"/>
        <v>Saeed Kheradmandnia</v>
      </c>
      <c r="H12675" s="3" t="str">
        <f t="shared" si="2"/>
        <v>SAEED KHERADMANDNIA</v>
      </c>
      <c r="J12675" s="1" t="s">
        <v>57</v>
      </c>
      <c r="K12675" s="1" t="s">
        <v>47</v>
      </c>
      <c r="L12675" s="1">
        <v>100.0</v>
      </c>
      <c r="M12675" s="1" t="s">
        <v>58</v>
      </c>
      <c r="N12675" s="1" t="s">
        <v>36555</v>
      </c>
      <c r="O12675" s="4">
        <v>44317.0</v>
      </c>
      <c r="P12675" s="4">
        <v>44296.0</v>
      </c>
      <c r="Q12675" s="1" t="s">
        <v>37451</v>
      </c>
      <c r="R12675" s="1" t="s">
        <v>6039</v>
      </c>
      <c r="S12675" s="1" t="s">
        <v>32</v>
      </c>
      <c r="T12675" s="1">
        <v>75056.0</v>
      </c>
      <c r="U12675" s="1" t="s">
        <v>37452</v>
      </c>
    </row>
    <row r="12676">
      <c r="A12676" s="1" t="s">
        <v>37453</v>
      </c>
      <c r="B12676" s="1">
        <v>72910.0</v>
      </c>
      <c r="C12676" s="1">
        <v>2233.0</v>
      </c>
      <c r="D12676" s="2" t="s">
        <v>36559</v>
      </c>
      <c r="E12676" s="1" t="s">
        <v>37454</v>
      </c>
      <c r="F12676" s="1" t="s">
        <v>37455</v>
      </c>
      <c r="G12676" s="3" t="str">
        <f t="shared" si="1"/>
        <v>Farnaz Athari</v>
      </c>
      <c r="H12676" s="3" t="str">
        <f t="shared" si="2"/>
        <v>FARNAZ ATHARI</v>
      </c>
      <c r="J12676" s="1" t="s">
        <v>57</v>
      </c>
      <c r="K12676" s="1" t="s">
        <v>47</v>
      </c>
      <c r="L12676" s="1">
        <v>100.0</v>
      </c>
      <c r="M12676" s="1" t="s">
        <v>58</v>
      </c>
      <c r="N12676" s="1" t="s">
        <v>36555</v>
      </c>
      <c r="O12676" s="4">
        <v>44317.0</v>
      </c>
      <c r="P12676" s="4">
        <v>44297.0</v>
      </c>
      <c r="Q12676" s="1" t="s">
        <v>37456</v>
      </c>
      <c r="R12676" s="1" t="s">
        <v>31</v>
      </c>
      <c r="S12676" s="1" t="s">
        <v>32</v>
      </c>
      <c r="T12676" s="1">
        <v>75208.0</v>
      </c>
      <c r="U12676" s="1" t="s">
        <v>37457</v>
      </c>
    </row>
    <row r="12677">
      <c r="A12677" s="1" t="s">
        <v>37458</v>
      </c>
      <c r="B12677" s="1">
        <v>72912.0</v>
      </c>
      <c r="C12677" s="1">
        <v>2233.0</v>
      </c>
      <c r="D12677" s="2" t="s">
        <v>36559</v>
      </c>
      <c r="E12677" s="1" t="s">
        <v>37449</v>
      </c>
      <c r="F12677" s="1" t="s">
        <v>37459</v>
      </c>
      <c r="G12677" s="3" t="str">
        <f t="shared" si="1"/>
        <v>Saeed Afkhami</v>
      </c>
      <c r="H12677" s="3" t="str">
        <f t="shared" si="2"/>
        <v>SAEED AFKHAMI</v>
      </c>
      <c r="J12677" s="1" t="s">
        <v>57</v>
      </c>
      <c r="K12677" s="1" t="s">
        <v>47</v>
      </c>
      <c r="L12677" s="1">
        <v>100.0</v>
      </c>
      <c r="M12677" s="1" t="s">
        <v>58</v>
      </c>
      <c r="N12677" s="1" t="s">
        <v>36555</v>
      </c>
      <c r="O12677" s="4">
        <v>44317.0</v>
      </c>
      <c r="P12677" s="4">
        <v>44297.0</v>
      </c>
      <c r="Q12677" s="1" t="s">
        <v>37460</v>
      </c>
      <c r="R12677" s="1" t="s">
        <v>1541</v>
      </c>
      <c r="S12677" s="1" t="s">
        <v>32</v>
      </c>
      <c r="T12677" s="1">
        <v>75093.0</v>
      </c>
      <c r="U12677" s="1" t="s">
        <v>37461</v>
      </c>
    </row>
    <row r="12678">
      <c r="A12678" s="1" t="s">
        <v>37462</v>
      </c>
      <c r="B12678" s="1">
        <v>72915.0</v>
      </c>
      <c r="C12678" s="1">
        <v>2233.0</v>
      </c>
      <c r="D12678" s="2" t="s">
        <v>36559</v>
      </c>
      <c r="E12678" s="1" t="s">
        <v>861</v>
      </c>
      <c r="F12678" s="1" t="s">
        <v>18691</v>
      </c>
      <c r="G12678" s="3" t="str">
        <f t="shared" si="1"/>
        <v>Sean Gallagher</v>
      </c>
      <c r="H12678" s="3" t="str">
        <f t="shared" si="2"/>
        <v>SEAN GALLAGHER</v>
      </c>
      <c r="J12678" s="1" t="s">
        <v>57</v>
      </c>
      <c r="K12678" s="1" t="s">
        <v>47</v>
      </c>
      <c r="L12678" s="1">
        <v>100.0</v>
      </c>
      <c r="M12678" s="1" t="s">
        <v>58</v>
      </c>
      <c r="N12678" s="1" t="s">
        <v>36555</v>
      </c>
      <c r="O12678" s="4">
        <v>44317.0</v>
      </c>
      <c r="P12678" s="4">
        <v>44299.0</v>
      </c>
      <c r="Q12678" s="1" t="s">
        <v>37463</v>
      </c>
      <c r="R12678" s="1" t="s">
        <v>122</v>
      </c>
      <c r="S12678" s="1" t="s">
        <v>32</v>
      </c>
      <c r="T12678" s="1">
        <v>78703.0</v>
      </c>
      <c r="U12678" s="1" t="s">
        <v>37464</v>
      </c>
    </row>
    <row r="12679">
      <c r="A12679" s="1" t="s">
        <v>37465</v>
      </c>
      <c r="B12679" s="1">
        <v>72930.0</v>
      </c>
      <c r="C12679" s="1">
        <v>2233.0</v>
      </c>
      <c r="D12679" s="2" t="s">
        <v>36559</v>
      </c>
      <c r="E12679" s="1" t="s">
        <v>37466</v>
      </c>
      <c r="F12679" s="1" t="s">
        <v>37467</v>
      </c>
      <c r="G12679" s="3" t="str">
        <f t="shared" si="1"/>
        <v>Richarda Momsen</v>
      </c>
      <c r="H12679" s="3" t="str">
        <f t="shared" si="2"/>
        <v>RICHARDA MOMSEN</v>
      </c>
      <c r="J12679" s="1" t="s">
        <v>57</v>
      </c>
      <c r="K12679" s="1" t="s">
        <v>47</v>
      </c>
      <c r="L12679" s="1">
        <v>100.0</v>
      </c>
      <c r="M12679" s="1" t="s">
        <v>58</v>
      </c>
      <c r="N12679" s="1" t="s">
        <v>36555</v>
      </c>
      <c r="O12679" s="4">
        <v>44317.0</v>
      </c>
      <c r="P12679" s="4">
        <v>44301.0</v>
      </c>
      <c r="Q12679" s="1" t="s">
        <v>37468</v>
      </c>
      <c r="R12679" s="1" t="s">
        <v>682</v>
      </c>
      <c r="S12679" s="1" t="s">
        <v>32</v>
      </c>
      <c r="T12679" s="1">
        <v>79912.0</v>
      </c>
      <c r="U12679" s="1" t="s">
        <v>37469</v>
      </c>
    </row>
    <row r="12680">
      <c r="A12680" s="1" t="s">
        <v>37470</v>
      </c>
      <c r="B12680" s="1">
        <v>72931.0</v>
      </c>
      <c r="C12680" s="1">
        <v>2233.0</v>
      </c>
      <c r="D12680" s="2" t="s">
        <v>36559</v>
      </c>
      <c r="E12680" s="1" t="s">
        <v>20716</v>
      </c>
      <c r="F12680" s="1" t="s">
        <v>37471</v>
      </c>
      <c r="G12680" s="3" t="str">
        <f t="shared" si="1"/>
        <v>Madeline Jackson-Fowl</v>
      </c>
      <c r="H12680" s="3" t="str">
        <f t="shared" si="2"/>
        <v>MADELINE JACKSON-FOWL</v>
      </c>
      <c r="J12680" s="1" t="s">
        <v>57</v>
      </c>
      <c r="K12680" s="1" t="s">
        <v>47</v>
      </c>
      <c r="L12680" s="1">
        <v>100.0</v>
      </c>
      <c r="M12680" s="1" t="s">
        <v>58</v>
      </c>
      <c r="N12680" s="1" t="s">
        <v>36555</v>
      </c>
      <c r="O12680" s="4">
        <v>44317.0</v>
      </c>
      <c r="P12680" s="4">
        <v>44302.0</v>
      </c>
      <c r="Q12680" s="1" t="s">
        <v>37472</v>
      </c>
      <c r="R12680" s="1" t="s">
        <v>853</v>
      </c>
      <c r="S12680" s="1" t="s">
        <v>375</v>
      </c>
      <c r="T12680" s="1">
        <v>10035.0</v>
      </c>
      <c r="U12680" s="1" t="s">
        <v>37473</v>
      </c>
    </row>
    <row r="12681">
      <c r="A12681" s="1" t="s">
        <v>37474</v>
      </c>
      <c r="B12681" s="1">
        <v>72932.0</v>
      </c>
      <c r="C12681" s="1">
        <v>2233.0</v>
      </c>
      <c r="D12681" s="2" t="s">
        <v>36559</v>
      </c>
      <c r="E12681" s="1" t="s">
        <v>962</v>
      </c>
      <c r="F12681" s="1" t="s">
        <v>7112</v>
      </c>
      <c r="G12681" s="3" t="str">
        <f t="shared" si="1"/>
        <v>William Jackson</v>
      </c>
      <c r="H12681" s="3" t="str">
        <f t="shared" si="2"/>
        <v>WILLIAM JACKSON</v>
      </c>
      <c r="J12681" s="1" t="s">
        <v>57</v>
      </c>
      <c r="K12681" s="1" t="s">
        <v>47</v>
      </c>
      <c r="L12681" s="1">
        <v>100.0</v>
      </c>
      <c r="M12681" s="1" t="s">
        <v>58</v>
      </c>
      <c r="N12681" s="1" t="s">
        <v>36555</v>
      </c>
      <c r="O12681" s="4">
        <v>44317.0</v>
      </c>
      <c r="P12681" s="4">
        <v>44302.0</v>
      </c>
      <c r="Q12681" s="1" t="s">
        <v>37475</v>
      </c>
      <c r="R12681" s="1" t="s">
        <v>16862</v>
      </c>
      <c r="S12681" s="1" t="s">
        <v>2413</v>
      </c>
      <c r="T12681" s="1">
        <v>98070.0</v>
      </c>
      <c r="U12681" s="1" t="s">
        <v>37476</v>
      </c>
    </row>
    <row r="12682">
      <c r="A12682" s="1" t="s">
        <v>37477</v>
      </c>
      <c r="B12682" s="1">
        <v>72933.0</v>
      </c>
      <c r="C12682" s="1">
        <v>2233.0</v>
      </c>
      <c r="D12682" s="2" t="s">
        <v>36559</v>
      </c>
      <c r="E12682" s="1" t="s">
        <v>644</v>
      </c>
      <c r="F12682" s="1" t="s">
        <v>7112</v>
      </c>
      <c r="G12682" s="3" t="str">
        <f t="shared" si="1"/>
        <v>Kimberly Jackson</v>
      </c>
      <c r="H12682" s="3" t="str">
        <f t="shared" si="2"/>
        <v>KIMBERLY JACKSON</v>
      </c>
      <c r="J12682" s="1" t="s">
        <v>57</v>
      </c>
      <c r="K12682" s="1" t="s">
        <v>47</v>
      </c>
      <c r="L12682" s="1">
        <v>100.0</v>
      </c>
      <c r="M12682" s="1" t="s">
        <v>58</v>
      </c>
      <c r="N12682" s="1" t="s">
        <v>36555</v>
      </c>
      <c r="O12682" s="4">
        <v>44317.0</v>
      </c>
      <c r="P12682" s="4">
        <v>44302.0</v>
      </c>
      <c r="Q12682" s="1" t="s">
        <v>37478</v>
      </c>
      <c r="R12682" s="1" t="s">
        <v>16862</v>
      </c>
      <c r="S12682" s="1" t="s">
        <v>2413</v>
      </c>
      <c r="T12682" s="1">
        <v>98070.0</v>
      </c>
      <c r="U12682" s="1" t="s">
        <v>37479</v>
      </c>
    </row>
    <row r="12683">
      <c r="A12683" s="1" t="s">
        <v>37480</v>
      </c>
      <c r="B12683" s="1">
        <v>72942.0</v>
      </c>
      <c r="C12683" s="1">
        <v>2233.0</v>
      </c>
      <c r="D12683" s="2" t="s">
        <v>36559</v>
      </c>
      <c r="E12683" s="1" t="s">
        <v>36822</v>
      </c>
      <c r="F12683" s="1" t="s">
        <v>19535</v>
      </c>
      <c r="G12683" s="3" t="str">
        <f t="shared" si="1"/>
        <v>Samiha Ibrahim</v>
      </c>
      <c r="H12683" s="3" t="str">
        <f t="shared" si="2"/>
        <v>SAMIHA IBRAHIM</v>
      </c>
      <c r="J12683" s="1" t="s">
        <v>57</v>
      </c>
      <c r="K12683" s="1" t="s">
        <v>47</v>
      </c>
      <c r="L12683" s="1">
        <v>100.0</v>
      </c>
      <c r="M12683" s="1" t="s">
        <v>58</v>
      </c>
      <c r="N12683" s="1" t="s">
        <v>36555</v>
      </c>
      <c r="O12683" s="4">
        <v>44317.0</v>
      </c>
      <c r="P12683" s="4">
        <v>44304.0</v>
      </c>
      <c r="Q12683" s="1" t="s">
        <v>36823</v>
      </c>
      <c r="R12683" s="1" t="s">
        <v>19190</v>
      </c>
      <c r="S12683" s="1" t="s">
        <v>12003</v>
      </c>
      <c r="T12683" s="1">
        <v>55431.0</v>
      </c>
      <c r="U12683" s="1" t="s">
        <v>36824</v>
      </c>
    </row>
    <row r="12684">
      <c r="A12684" s="1" t="s">
        <v>37481</v>
      </c>
      <c r="B12684" s="1">
        <v>72951.0</v>
      </c>
      <c r="C12684" s="1">
        <v>2233.0</v>
      </c>
      <c r="D12684" s="2" t="s">
        <v>36559</v>
      </c>
      <c r="E12684" s="1" t="s">
        <v>37482</v>
      </c>
      <c r="F12684" s="1" t="s">
        <v>36554</v>
      </c>
      <c r="G12684" s="3" t="str">
        <f t="shared" si="1"/>
        <v>Ronak Assadi</v>
      </c>
      <c r="H12684" s="3" t="str">
        <f t="shared" si="2"/>
        <v>RONAK ASSADI</v>
      </c>
      <c r="J12684" s="1" t="s">
        <v>57</v>
      </c>
      <c r="K12684" s="1" t="s">
        <v>47</v>
      </c>
      <c r="L12684" s="1">
        <v>100.0</v>
      </c>
      <c r="M12684" s="1" t="s">
        <v>58</v>
      </c>
      <c r="N12684" s="1" t="s">
        <v>36555</v>
      </c>
      <c r="O12684" s="4">
        <v>44317.0</v>
      </c>
      <c r="P12684" s="4">
        <v>44306.0</v>
      </c>
      <c r="Q12684" s="1" t="s">
        <v>22773</v>
      </c>
      <c r="R12684" s="1" t="s">
        <v>31</v>
      </c>
      <c r="S12684" s="1" t="s">
        <v>32</v>
      </c>
      <c r="T12684" s="1">
        <v>75201.0</v>
      </c>
      <c r="U12684" s="1" t="s">
        <v>22774</v>
      </c>
    </row>
    <row r="12685">
      <c r="A12685" s="1" t="s">
        <v>37483</v>
      </c>
      <c r="B12685" s="1">
        <v>72963.0</v>
      </c>
      <c r="C12685" s="1">
        <v>2233.0</v>
      </c>
      <c r="D12685" s="2" t="s">
        <v>36559</v>
      </c>
      <c r="E12685" s="1" t="s">
        <v>317</v>
      </c>
      <c r="F12685" s="1" t="s">
        <v>37240</v>
      </c>
      <c r="G12685" s="3" t="str">
        <f t="shared" si="1"/>
        <v>Kyle Kadivi</v>
      </c>
      <c r="H12685" s="3" t="str">
        <f t="shared" si="2"/>
        <v>KYLE KADIVI</v>
      </c>
      <c r="J12685" s="1" t="s">
        <v>57</v>
      </c>
      <c r="K12685" s="1" t="s">
        <v>47</v>
      </c>
      <c r="L12685" s="1">
        <v>100.0</v>
      </c>
      <c r="M12685" s="1" t="s">
        <v>58</v>
      </c>
      <c r="N12685" s="1" t="s">
        <v>36555</v>
      </c>
      <c r="O12685" s="4">
        <v>44317.0</v>
      </c>
      <c r="P12685" s="4">
        <v>44307.0</v>
      </c>
      <c r="Q12685" s="1" t="s">
        <v>37484</v>
      </c>
      <c r="R12685" s="1" t="s">
        <v>2658</v>
      </c>
      <c r="S12685" s="1" t="s">
        <v>32</v>
      </c>
      <c r="T12685" s="1">
        <v>75034.0</v>
      </c>
      <c r="U12685" s="1" t="s">
        <v>37485</v>
      </c>
    </row>
    <row r="12686">
      <c r="A12686" s="1" t="s">
        <v>37486</v>
      </c>
      <c r="B12686" s="1">
        <v>72964.0</v>
      </c>
      <c r="C12686" s="1">
        <v>2233.0</v>
      </c>
      <c r="D12686" s="2" t="s">
        <v>36559</v>
      </c>
      <c r="E12686" s="1" t="s">
        <v>4724</v>
      </c>
      <c r="F12686" s="1" t="s">
        <v>37487</v>
      </c>
      <c r="G12686" s="3" t="str">
        <f t="shared" si="1"/>
        <v>Nicole Huschka</v>
      </c>
      <c r="H12686" s="3" t="str">
        <f t="shared" si="2"/>
        <v>NICOLE HUSCHKA</v>
      </c>
      <c r="J12686" s="1" t="s">
        <v>57</v>
      </c>
      <c r="K12686" s="1" t="s">
        <v>47</v>
      </c>
      <c r="L12686" s="1">
        <v>100.0</v>
      </c>
      <c r="M12686" s="1" t="s">
        <v>58</v>
      </c>
      <c r="N12686" s="1" t="s">
        <v>36555</v>
      </c>
      <c r="O12686" s="4">
        <v>44317.0</v>
      </c>
      <c r="P12686" s="4">
        <v>44307.0</v>
      </c>
      <c r="Q12686" s="1" t="s">
        <v>34748</v>
      </c>
      <c r="R12686" s="1" t="s">
        <v>31</v>
      </c>
      <c r="S12686" s="1" t="s">
        <v>32</v>
      </c>
      <c r="T12686" s="1">
        <v>75219.0</v>
      </c>
      <c r="U12686" s="1" t="s">
        <v>34749</v>
      </c>
    </row>
    <row r="12687">
      <c r="A12687" s="1" t="s">
        <v>37488</v>
      </c>
      <c r="B12687" s="1">
        <v>72969.0</v>
      </c>
      <c r="C12687" s="1">
        <v>2233.0</v>
      </c>
      <c r="D12687" s="2" t="s">
        <v>36559</v>
      </c>
      <c r="E12687" s="1" t="s">
        <v>37489</v>
      </c>
      <c r="F12687" s="1" t="s">
        <v>37490</v>
      </c>
      <c r="G12687" s="3" t="str">
        <f t="shared" si="1"/>
        <v>Mehrdad Mazaheri</v>
      </c>
      <c r="H12687" s="3" t="str">
        <f t="shared" si="2"/>
        <v>MEHRDAD MAZAHERI</v>
      </c>
      <c r="J12687" s="1" t="s">
        <v>57</v>
      </c>
      <c r="K12687" s="1" t="s">
        <v>47</v>
      </c>
      <c r="L12687" s="1">
        <v>100.0</v>
      </c>
      <c r="M12687" s="1" t="s">
        <v>58</v>
      </c>
      <c r="N12687" s="1" t="s">
        <v>36555</v>
      </c>
      <c r="O12687" s="4">
        <v>44317.0</v>
      </c>
      <c r="P12687" s="4">
        <v>44307.0</v>
      </c>
      <c r="Q12687" s="1" t="s">
        <v>37491</v>
      </c>
      <c r="R12687" s="1" t="s">
        <v>2606</v>
      </c>
      <c r="S12687" s="1" t="s">
        <v>32</v>
      </c>
      <c r="T12687" s="1">
        <v>75214.0</v>
      </c>
      <c r="U12687" s="1" t="s">
        <v>37492</v>
      </c>
    </row>
    <row r="12688">
      <c r="A12688" s="1" t="s">
        <v>37493</v>
      </c>
      <c r="B12688" s="1">
        <v>72970.0</v>
      </c>
      <c r="C12688" s="1">
        <v>2233.0</v>
      </c>
      <c r="D12688" s="2" t="s">
        <v>36559</v>
      </c>
      <c r="E12688" s="1" t="s">
        <v>12955</v>
      </c>
      <c r="F12688" s="1" t="s">
        <v>14011</v>
      </c>
      <c r="G12688" s="3" t="str">
        <f t="shared" si="1"/>
        <v>Rene Martinez</v>
      </c>
      <c r="H12688" s="3" t="str">
        <f t="shared" si="2"/>
        <v>RENE MARTINEZ</v>
      </c>
      <c r="J12688" s="1" t="s">
        <v>57</v>
      </c>
      <c r="K12688" s="1" t="s">
        <v>47</v>
      </c>
      <c r="L12688" s="1">
        <v>100.0</v>
      </c>
      <c r="M12688" s="1" t="s">
        <v>58</v>
      </c>
      <c r="N12688" s="1" t="s">
        <v>36555</v>
      </c>
      <c r="O12688" s="4">
        <v>44317.0</v>
      </c>
      <c r="P12688" s="4">
        <v>44307.0</v>
      </c>
      <c r="Q12688" s="1" t="s">
        <v>37382</v>
      </c>
      <c r="R12688" s="1" t="s">
        <v>31</v>
      </c>
      <c r="S12688" s="1" t="s">
        <v>32</v>
      </c>
      <c r="T12688" s="1">
        <v>75231.0</v>
      </c>
      <c r="U12688" s="1" t="s">
        <v>37383</v>
      </c>
    </row>
    <row r="12689">
      <c r="A12689" s="1" t="s">
        <v>37494</v>
      </c>
      <c r="B12689" s="1">
        <v>78617.0</v>
      </c>
      <c r="C12689" s="1">
        <v>2302.0</v>
      </c>
      <c r="D12689" s="2" t="s">
        <v>36561</v>
      </c>
      <c r="E12689" s="1" t="s">
        <v>12955</v>
      </c>
      <c r="F12689" s="1" t="s">
        <v>14011</v>
      </c>
      <c r="G12689" s="3" t="str">
        <f t="shared" si="1"/>
        <v>Rene Martinez</v>
      </c>
      <c r="H12689" s="3" t="str">
        <f t="shared" si="2"/>
        <v>RENE MARTINEZ</v>
      </c>
      <c r="I12689" s="1" t="s">
        <v>36585</v>
      </c>
      <c r="J12689" s="1" t="s">
        <v>57</v>
      </c>
      <c r="K12689" s="1" t="s">
        <v>12515</v>
      </c>
      <c r="L12689" s="1">
        <v>100.0</v>
      </c>
      <c r="M12689" s="1" t="s">
        <v>58</v>
      </c>
      <c r="N12689" s="1" t="s">
        <v>36555</v>
      </c>
      <c r="O12689" s="4">
        <v>44317.0</v>
      </c>
      <c r="P12689" s="4">
        <v>44338.0</v>
      </c>
      <c r="Q12689" s="1" t="s">
        <v>37382</v>
      </c>
      <c r="R12689" s="1" t="s">
        <v>31</v>
      </c>
      <c r="S12689" s="1" t="s">
        <v>32</v>
      </c>
      <c r="T12689" s="1">
        <v>75231.0</v>
      </c>
      <c r="U12689" s="1" t="s">
        <v>37383</v>
      </c>
    </row>
    <row r="12690">
      <c r="A12690" s="1" t="s">
        <v>37495</v>
      </c>
      <c r="B12690" s="1">
        <v>78616.0</v>
      </c>
      <c r="C12690" s="1">
        <v>2302.0</v>
      </c>
      <c r="D12690" s="2" t="s">
        <v>36561</v>
      </c>
      <c r="E12690" s="1" t="s">
        <v>644</v>
      </c>
      <c r="F12690" s="1" t="s">
        <v>7112</v>
      </c>
      <c r="G12690" s="3" t="str">
        <f t="shared" si="1"/>
        <v>Kimberly Jackson</v>
      </c>
      <c r="H12690" s="3" t="str">
        <f t="shared" si="2"/>
        <v>KIMBERLY JACKSON</v>
      </c>
      <c r="I12690" s="1" t="s">
        <v>36585</v>
      </c>
      <c r="J12690" s="1" t="s">
        <v>57</v>
      </c>
      <c r="K12690" s="1" t="s">
        <v>12515</v>
      </c>
      <c r="L12690" s="1">
        <v>100.0</v>
      </c>
      <c r="M12690" s="1" t="s">
        <v>58</v>
      </c>
      <c r="N12690" s="1" t="s">
        <v>36555</v>
      </c>
      <c r="O12690" s="4">
        <v>44317.0</v>
      </c>
      <c r="P12690" s="4">
        <v>44332.0</v>
      </c>
      <c r="Q12690" s="1" t="s">
        <v>37478</v>
      </c>
      <c r="R12690" s="1" t="s">
        <v>16862</v>
      </c>
      <c r="S12690" s="1" t="s">
        <v>2413</v>
      </c>
      <c r="T12690" s="1">
        <v>98070.0</v>
      </c>
      <c r="U12690" s="1" t="s">
        <v>37479</v>
      </c>
    </row>
    <row r="12691">
      <c r="A12691" s="1" t="s">
        <v>37496</v>
      </c>
      <c r="B12691" s="1">
        <v>68955.0</v>
      </c>
      <c r="C12691" s="1">
        <v>2132.0</v>
      </c>
      <c r="D12691" s="2" t="s">
        <v>36552</v>
      </c>
      <c r="E12691" s="1" t="s">
        <v>1425</v>
      </c>
      <c r="F12691" s="1" t="s">
        <v>35725</v>
      </c>
      <c r="G12691" s="3" t="str">
        <f t="shared" si="1"/>
        <v>Bryan Lawlor</v>
      </c>
      <c r="H12691" s="3" t="str">
        <f t="shared" si="2"/>
        <v>BRYAN LAWLOR</v>
      </c>
      <c r="J12691" s="1" t="s">
        <v>57</v>
      </c>
      <c r="K12691" s="1" t="s">
        <v>44</v>
      </c>
      <c r="L12691" s="1">
        <v>100.0</v>
      </c>
      <c r="M12691" s="1" t="s">
        <v>58</v>
      </c>
      <c r="N12691" s="1" t="s">
        <v>36555</v>
      </c>
      <c r="O12691" s="4">
        <v>44317.0</v>
      </c>
      <c r="P12691" s="4">
        <v>44242.0</v>
      </c>
      <c r="Q12691" s="1" t="s">
        <v>37497</v>
      </c>
      <c r="R12691" s="1" t="s">
        <v>31</v>
      </c>
      <c r="S12691" s="1" t="s">
        <v>32</v>
      </c>
      <c r="T12691" s="1">
        <v>75219.0</v>
      </c>
      <c r="U12691" s="1" t="s">
        <v>37498</v>
      </c>
    </row>
    <row r="12692">
      <c r="A12692" s="1" t="s">
        <v>37499</v>
      </c>
      <c r="B12692" s="1">
        <v>69069.0</v>
      </c>
      <c r="C12692" s="1">
        <v>2132.0</v>
      </c>
      <c r="D12692" s="2" t="s">
        <v>36552</v>
      </c>
      <c r="E12692" s="1" t="s">
        <v>10103</v>
      </c>
      <c r="F12692" s="1" t="s">
        <v>37500</v>
      </c>
      <c r="G12692" s="3" t="str">
        <f t="shared" si="1"/>
        <v>Farrokh Sharafpour</v>
      </c>
      <c r="H12692" s="3" t="str">
        <f t="shared" si="2"/>
        <v>FARROKH SHARAFPOUR</v>
      </c>
      <c r="J12692" s="1" t="s">
        <v>57</v>
      </c>
      <c r="K12692" s="1" t="s">
        <v>44</v>
      </c>
      <c r="L12692" s="1">
        <v>120.0</v>
      </c>
      <c r="M12692" s="1" t="s">
        <v>58</v>
      </c>
      <c r="N12692" s="1" t="s">
        <v>36555</v>
      </c>
      <c r="O12692" s="4">
        <v>44317.0</v>
      </c>
      <c r="P12692" s="4">
        <v>44277.0</v>
      </c>
      <c r="Q12692" s="1" t="s">
        <v>37501</v>
      </c>
      <c r="R12692" s="1" t="s">
        <v>31</v>
      </c>
      <c r="S12692" s="1" t="s">
        <v>32</v>
      </c>
      <c r="T12692" s="1">
        <v>75252.0</v>
      </c>
      <c r="U12692" s="1" t="s">
        <v>37502</v>
      </c>
    </row>
    <row r="12693">
      <c r="A12693" s="1" t="s">
        <v>37503</v>
      </c>
      <c r="B12693" s="1">
        <v>35560.0</v>
      </c>
      <c r="C12693" s="1">
        <v>2132.0</v>
      </c>
      <c r="D12693" s="2" t="s">
        <v>36552</v>
      </c>
      <c r="G12693" s="3" t="str">
        <f t="shared" si="1"/>
        <v> </v>
      </c>
      <c r="H12693" s="3" t="str">
        <f t="shared" si="2"/>
        <v> </v>
      </c>
      <c r="I12693" s="1" t="s">
        <v>34016</v>
      </c>
      <c r="J12693" s="1" t="s">
        <v>389</v>
      </c>
      <c r="K12693" s="1" t="s">
        <v>44</v>
      </c>
      <c r="L12693" s="1">
        <v>121.61</v>
      </c>
      <c r="M12693" s="1" t="s">
        <v>390</v>
      </c>
      <c r="N12693" s="1" t="s">
        <v>36555</v>
      </c>
      <c r="O12693" s="4">
        <v>44317.0</v>
      </c>
      <c r="P12693" s="4">
        <v>44258.0</v>
      </c>
      <c r="Q12693" s="1" t="s">
        <v>36916</v>
      </c>
      <c r="R12693" s="1" t="s">
        <v>718</v>
      </c>
      <c r="S12693" s="1" t="s">
        <v>719</v>
      </c>
      <c r="T12693" s="1">
        <v>2144.0</v>
      </c>
      <c r="U12693" s="1" t="s">
        <v>36917</v>
      </c>
    </row>
    <row r="12694">
      <c r="A12694" s="1" t="s">
        <v>37504</v>
      </c>
      <c r="B12694" s="1">
        <v>69031.0</v>
      </c>
      <c r="C12694" s="1">
        <v>2132.0</v>
      </c>
      <c r="D12694" s="2" t="s">
        <v>36552</v>
      </c>
      <c r="E12694" s="1" t="s">
        <v>37228</v>
      </c>
      <c r="F12694" s="1" t="s">
        <v>37074</v>
      </c>
      <c r="G12694" s="3" t="str">
        <f t="shared" si="1"/>
        <v>Parsa Tahamzadeh</v>
      </c>
      <c r="H12694" s="3" t="str">
        <f t="shared" si="2"/>
        <v>PARSA TAHAMZADEH</v>
      </c>
      <c r="J12694" s="1" t="s">
        <v>57</v>
      </c>
      <c r="K12694" s="1" t="s">
        <v>44</v>
      </c>
      <c r="L12694" s="1">
        <v>125.0</v>
      </c>
      <c r="M12694" s="1" t="s">
        <v>58</v>
      </c>
      <c r="N12694" s="1" t="s">
        <v>36555</v>
      </c>
      <c r="O12694" s="4">
        <v>44317.0</v>
      </c>
      <c r="P12694" s="4">
        <v>44265.0</v>
      </c>
      <c r="Q12694" s="1" t="s">
        <v>37229</v>
      </c>
      <c r="R12694" s="1" t="s">
        <v>31</v>
      </c>
      <c r="S12694" s="1" t="s">
        <v>32</v>
      </c>
      <c r="T12694" s="1">
        <v>75219.0</v>
      </c>
      <c r="U12694" s="1" t="s">
        <v>37230</v>
      </c>
    </row>
    <row r="12695">
      <c r="A12695" s="1" t="s">
        <v>37505</v>
      </c>
      <c r="B12695" s="1">
        <v>72929.0</v>
      </c>
      <c r="C12695" s="1">
        <v>2233.0</v>
      </c>
      <c r="D12695" s="2" t="s">
        <v>36559</v>
      </c>
      <c r="E12695" s="1" t="s">
        <v>6222</v>
      </c>
      <c r="F12695" s="1" t="s">
        <v>173</v>
      </c>
      <c r="G12695" s="3" t="str">
        <f t="shared" si="1"/>
        <v>Dana Green</v>
      </c>
      <c r="H12695" s="3" t="str">
        <f t="shared" si="2"/>
        <v>DANA GREEN</v>
      </c>
      <c r="J12695" s="1" t="s">
        <v>57</v>
      </c>
      <c r="K12695" s="1" t="s">
        <v>47</v>
      </c>
      <c r="L12695" s="1">
        <v>126.0</v>
      </c>
      <c r="M12695" s="1" t="s">
        <v>58</v>
      </c>
      <c r="N12695" s="1" t="s">
        <v>36555</v>
      </c>
      <c r="O12695" s="4">
        <v>44317.0</v>
      </c>
      <c r="P12695" s="4">
        <v>44301.0</v>
      </c>
      <c r="Q12695" s="1" t="s">
        <v>37216</v>
      </c>
      <c r="R12695" s="1" t="s">
        <v>3184</v>
      </c>
      <c r="S12695" s="1" t="s">
        <v>32</v>
      </c>
      <c r="T12695" s="1">
        <v>75019.0</v>
      </c>
      <c r="U12695" s="1" t="s">
        <v>37217</v>
      </c>
    </row>
    <row r="12696">
      <c r="A12696" s="1" t="s">
        <v>37506</v>
      </c>
      <c r="B12696" s="1">
        <v>72863.0</v>
      </c>
      <c r="C12696" s="1">
        <v>2233.0</v>
      </c>
      <c r="D12696" s="2" t="s">
        <v>36559</v>
      </c>
      <c r="E12696" s="1" t="s">
        <v>37507</v>
      </c>
      <c r="F12696" s="1" t="s">
        <v>37508</v>
      </c>
      <c r="G12696" s="3" t="str">
        <f t="shared" si="1"/>
        <v>Aryo Pirouznia</v>
      </c>
      <c r="H12696" s="3" t="str">
        <f t="shared" si="2"/>
        <v>ARYO PIROUZNIA</v>
      </c>
      <c r="J12696" s="1" t="s">
        <v>57</v>
      </c>
      <c r="K12696" s="1" t="s">
        <v>47</v>
      </c>
      <c r="L12696" s="1">
        <v>132.0</v>
      </c>
      <c r="M12696" s="1" t="s">
        <v>58</v>
      </c>
      <c r="N12696" s="1" t="s">
        <v>36555</v>
      </c>
      <c r="O12696" s="4">
        <v>44317.0</v>
      </c>
      <c r="P12696" s="4">
        <v>44285.0</v>
      </c>
      <c r="Q12696" s="1" t="s">
        <v>37509</v>
      </c>
      <c r="R12696" s="1" t="s">
        <v>1541</v>
      </c>
      <c r="S12696" s="1" t="s">
        <v>32</v>
      </c>
      <c r="T12696" s="1">
        <v>75023.0</v>
      </c>
      <c r="U12696" s="1" t="s">
        <v>37510</v>
      </c>
    </row>
    <row r="12697">
      <c r="A12697" s="1" t="s">
        <v>37511</v>
      </c>
      <c r="B12697" s="1">
        <v>37733.0</v>
      </c>
      <c r="C12697" s="1">
        <v>2302.0</v>
      </c>
      <c r="D12697" s="2" t="s">
        <v>36561</v>
      </c>
      <c r="F12697" s="1" t="s">
        <v>36585</v>
      </c>
      <c r="G12697" s="3" t="str">
        <f t="shared" si="1"/>
        <v> None</v>
      </c>
      <c r="H12697" s="3" t="str">
        <f t="shared" si="2"/>
        <v> NONE</v>
      </c>
      <c r="I12697" s="1" t="s">
        <v>716</v>
      </c>
      <c r="J12697" s="1" t="s">
        <v>389</v>
      </c>
      <c r="K12697" s="1" t="s">
        <v>12515</v>
      </c>
      <c r="L12697" s="1">
        <v>139.41</v>
      </c>
      <c r="M12697" s="1" t="s">
        <v>390</v>
      </c>
      <c r="N12697" s="1" t="s">
        <v>36555</v>
      </c>
      <c r="O12697" s="4">
        <v>44317.0</v>
      </c>
      <c r="P12697" s="4">
        <v>44321.0</v>
      </c>
      <c r="Q12697" s="1" t="s">
        <v>717</v>
      </c>
      <c r="R12697" s="1" t="s">
        <v>718</v>
      </c>
      <c r="S12697" s="1" t="s">
        <v>719</v>
      </c>
      <c r="T12697" s="1">
        <v>2144.0</v>
      </c>
      <c r="U12697" s="1" t="s">
        <v>720</v>
      </c>
    </row>
    <row r="12698">
      <c r="A12698" s="1" t="s">
        <v>37512</v>
      </c>
      <c r="B12698" s="1">
        <v>68900.0</v>
      </c>
      <c r="C12698" s="1">
        <v>2132.0</v>
      </c>
      <c r="D12698" s="2" t="s">
        <v>36552</v>
      </c>
      <c r="E12698" s="1" t="s">
        <v>37073</v>
      </c>
      <c r="F12698" s="1" t="s">
        <v>37074</v>
      </c>
      <c r="G12698" s="3" t="str">
        <f t="shared" si="1"/>
        <v>Parnia Tahamzadeh</v>
      </c>
      <c r="H12698" s="3" t="str">
        <f t="shared" si="2"/>
        <v>PARNIA TAHAMZADEH</v>
      </c>
      <c r="J12698" s="1" t="s">
        <v>57</v>
      </c>
      <c r="K12698" s="1" t="s">
        <v>44</v>
      </c>
      <c r="L12698" s="1">
        <v>150.0</v>
      </c>
      <c r="M12698" s="1" t="s">
        <v>58</v>
      </c>
      <c r="N12698" s="1" t="s">
        <v>36555</v>
      </c>
      <c r="O12698" s="4">
        <v>44317.0</v>
      </c>
      <c r="P12698" s="4">
        <v>44224.0</v>
      </c>
      <c r="Q12698" s="1" t="s">
        <v>37075</v>
      </c>
      <c r="R12698" s="1" t="s">
        <v>1541</v>
      </c>
      <c r="S12698" s="1" t="s">
        <v>32</v>
      </c>
      <c r="T12698" s="1">
        <v>75025.0</v>
      </c>
      <c r="U12698" s="1" t="s">
        <v>37076</v>
      </c>
    </row>
    <row r="12699">
      <c r="A12699" s="1" t="s">
        <v>37513</v>
      </c>
      <c r="B12699" s="1">
        <v>35562.0</v>
      </c>
      <c r="C12699" s="1">
        <v>2132.0</v>
      </c>
      <c r="D12699" s="2" t="s">
        <v>36552</v>
      </c>
      <c r="G12699" s="3" t="str">
        <f t="shared" si="1"/>
        <v> </v>
      </c>
      <c r="H12699" s="3" t="str">
        <f t="shared" si="2"/>
        <v> </v>
      </c>
      <c r="I12699" s="1" t="s">
        <v>36668</v>
      </c>
      <c r="J12699" s="1" t="s">
        <v>389</v>
      </c>
      <c r="K12699" s="1" t="s">
        <v>44</v>
      </c>
      <c r="L12699" s="1">
        <v>155.4</v>
      </c>
      <c r="M12699" s="1" t="s">
        <v>390</v>
      </c>
      <c r="N12699" s="1" t="s">
        <v>36555</v>
      </c>
      <c r="O12699" s="4">
        <v>44317.0</v>
      </c>
      <c r="P12699" s="4">
        <v>44264.0</v>
      </c>
      <c r="Q12699" s="1" t="s">
        <v>36669</v>
      </c>
      <c r="R12699" s="1" t="s">
        <v>36670</v>
      </c>
      <c r="S12699" s="1" t="s">
        <v>12796</v>
      </c>
      <c r="T12699" s="1">
        <v>45249.0</v>
      </c>
      <c r="U12699" s="1" t="s">
        <v>36671</v>
      </c>
    </row>
    <row r="12700">
      <c r="A12700" s="1" t="s">
        <v>37514</v>
      </c>
      <c r="B12700" s="1">
        <v>36704.0</v>
      </c>
      <c r="C12700" s="1">
        <v>2233.0</v>
      </c>
      <c r="D12700" s="2" t="s">
        <v>36559</v>
      </c>
      <c r="G12700" s="3" t="str">
        <f t="shared" si="1"/>
        <v> </v>
      </c>
      <c r="H12700" s="3" t="str">
        <f t="shared" si="2"/>
        <v> </v>
      </c>
      <c r="I12700" s="1" t="s">
        <v>716</v>
      </c>
      <c r="J12700" s="1" t="s">
        <v>389</v>
      </c>
      <c r="K12700" s="1" t="s">
        <v>47</v>
      </c>
      <c r="L12700" s="1">
        <v>183.7</v>
      </c>
      <c r="M12700" s="1" t="s">
        <v>390</v>
      </c>
      <c r="N12700" s="1" t="s">
        <v>36555</v>
      </c>
      <c r="O12700" s="4">
        <v>44317.0</v>
      </c>
      <c r="P12700" s="4">
        <v>44287.0</v>
      </c>
      <c r="Q12700" s="1" t="s">
        <v>717</v>
      </c>
      <c r="R12700" s="1" t="s">
        <v>34470</v>
      </c>
      <c r="S12700" s="1" t="s">
        <v>719</v>
      </c>
      <c r="T12700" s="1">
        <v>2144.0</v>
      </c>
      <c r="U12700" s="1" t="s">
        <v>34471</v>
      </c>
    </row>
    <row r="12701">
      <c r="A12701" s="1" t="s">
        <v>37515</v>
      </c>
      <c r="B12701" s="1">
        <v>68904.0</v>
      </c>
      <c r="C12701" s="1">
        <v>2132.0</v>
      </c>
      <c r="D12701" s="2" t="s">
        <v>36552</v>
      </c>
      <c r="E12701" s="1" t="s">
        <v>36856</v>
      </c>
      <c r="F12701" s="1" t="s">
        <v>36857</v>
      </c>
      <c r="G12701" s="3" t="str">
        <f t="shared" si="1"/>
        <v>Shoreh Moridi</v>
      </c>
      <c r="H12701" s="3" t="str">
        <f t="shared" si="2"/>
        <v>SHOREH MORIDI</v>
      </c>
      <c r="J12701" s="1" t="s">
        <v>57</v>
      </c>
      <c r="K12701" s="1" t="s">
        <v>44</v>
      </c>
      <c r="L12701" s="1">
        <v>200.0</v>
      </c>
      <c r="M12701" s="1" t="s">
        <v>58</v>
      </c>
      <c r="N12701" s="1" t="s">
        <v>36555</v>
      </c>
      <c r="O12701" s="4">
        <v>44317.0</v>
      </c>
      <c r="P12701" s="4">
        <v>44224.0</v>
      </c>
      <c r="Q12701" s="1" t="s">
        <v>36858</v>
      </c>
      <c r="R12701" s="1" t="s">
        <v>1541</v>
      </c>
      <c r="S12701" s="1" t="s">
        <v>32</v>
      </c>
      <c r="T12701" s="1">
        <v>75025.0</v>
      </c>
      <c r="U12701" s="1" t="s">
        <v>36859</v>
      </c>
    </row>
    <row r="12702">
      <c r="A12702" s="1" t="s">
        <v>37516</v>
      </c>
      <c r="B12702" s="1">
        <v>68930.0</v>
      </c>
      <c r="C12702" s="1">
        <v>2132.0</v>
      </c>
      <c r="D12702" s="2" t="s">
        <v>36552</v>
      </c>
      <c r="E12702" s="1" t="s">
        <v>13152</v>
      </c>
      <c r="F12702" s="1" t="s">
        <v>37517</v>
      </c>
      <c r="G12702" s="3" t="str">
        <f t="shared" si="1"/>
        <v>Penny Maley</v>
      </c>
      <c r="H12702" s="3" t="str">
        <f t="shared" si="2"/>
        <v>PENNY MALEY</v>
      </c>
      <c r="J12702" s="1" t="s">
        <v>57</v>
      </c>
      <c r="K12702" s="1" t="s">
        <v>44</v>
      </c>
      <c r="L12702" s="1">
        <v>200.0</v>
      </c>
      <c r="M12702" s="1" t="s">
        <v>58</v>
      </c>
      <c r="N12702" s="1" t="s">
        <v>36555</v>
      </c>
      <c r="O12702" s="4">
        <v>44317.0</v>
      </c>
      <c r="P12702" s="4">
        <v>44236.0</v>
      </c>
      <c r="Q12702" s="1" t="s">
        <v>37518</v>
      </c>
      <c r="R12702" s="1" t="s">
        <v>122</v>
      </c>
      <c r="S12702" s="1" t="s">
        <v>32</v>
      </c>
      <c r="T12702" s="1">
        <v>78756.0</v>
      </c>
      <c r="U12702" s="1" t="s">
        <v>37519</v>
      </c>
    </row>
    <row r="12703">
      <c r="A12703" s="1" t="s">
        <v>37520</v>
      </c>
      <c r="B12703" s="1">
        <v>68961.0</v>
      </c>
      <c r="C12703" s="1">
        <v>2132.0</v>
      </c>
      <c r="D12703" s="2" t="s">
        <v>36552</v>
      </c>
      <c r="E12703" s="1" t="s">
        <v>37244</v>
      </c>
      <c r="F12703" s="1" t="s">
        <v>37245</v>
      </c>
      <c r="G12703" s="3" t="str">
        <f t="shared" si="1"/>
        <v>Soheila Farhadi</v>
      </c>
      <c r="H12703" s="3" t="str">
        <f t="shared" si="2"/>
        <v>SOHEILA FARHADI</v>
      </c>
      <c r="J12703" s="1" t="s">
        <v>57</v>
      </c>
      <c r="K12703" s="1" t="s">
        <v>44</v>
      </c>
      <c r="L12703" s="1">
        <v>200.0</v>
      </c>
      <c r="M12703" s="1" t="s">
        <v>58</v>
      </c>
      <c r="N12703" s="1" t="s">
        <v>36555</v>
      </c>
      <c r="O12703" s="4">
        <v>44317.0</v>
      </c>
      <c r="P12703" s="4">
        <v>44244.0</v>
      </c>
      <c r="Q12703" s="1" t="s">
        <v>37246</v>
      </c>
      <c r="R12703" s="1" t="s">
        <v>3492</v>
      </c>
      <c r="S12703" s="1" t="s">
        <v>32</v>
      </c>
      <c r="T12703" s="1">
        <v>75028.0</v>
      </c>
      <c r="U12703" s="1" t="s">
        <v>37247</v>
      </c>
    </row>
    <row r="12704">
      <c r="A12704" s="1" t="s">
        <v>37521</v>
      </c>
      <c r="B12704" s="1">
        <v>68997.0</v>
      </c>
      <c r="C12704" s="1">
        <v>2132.0</v>
      </c>
      <c r="D12704" s="2" t="s">
        <v>36552</v>
      </c>
      <c r="E12704" s="1" t="s">
        <v>37522</v>
      </c>
      <c r="F12704" s="1" t="s">
        <v>37523</v>
      </c>
      <c r="G12704" s="3" t="str">
        <f t="shared" si="1"/>
        <v>Imaan Alaidroos</v>
      </c>
      <c r="H12704" s="3" t="str">
        <f t="shared" si="2"/>
        <v>IMAAN ALAIDROOS</v>
      </c>
      <c r="J12704" s="1" t="s">
        <v>57</v>
      </c>
      <c r="K12704" s="1" t="s">
        <v>44</v>
      </c>
      <c r="L12704" s="1">
        <v>200.0</v>
      </c>
      <c r="M12704" s="1" t="s">
        <v>58</v>
      </c>
      <c r="N12704" s="1" t="s">
        <v>36555</v>
      </c>
      <c r="O12704" s="4">
        <v>44317.0</v>
      </c>
      <c r="P12704" s="4">
        <v>44257.0</v>
      </c>
      <c r="Q12704" s="1" t="s">
        <v>37524</v>
      </c>
      <c r="R12704" s="1" t="s">
        <v>1541</v>
      </c>
      <c r="S12704" s="1" t="s">
        <v>32</v>
      </c>
      <c r="T12704" s="1">
        <v>75093.0</v>
      </c>
      <c r="U12704" s="1" t="s">
        <v>37525</v>
      </c>
    </row>
    <row r="12705">
      <c r="A12705" s="1" t="s">
        <v>37526</v>
      </c>
      <c r="B12705" s="1">
        <v>69043.0</v>
      </c>
      <c r="C12705" s="1">
        <v>2132.0</v>
      </c>
      <c r="D12705" s="2" t="s">
        <v>36552</v>
      </c>
      <c r="E12705" s="1" t="s">
        <v>10103</v>
      </c>
      <c r="F12705" s="1" t="s">
        <v>37429</v>
      </c>
      <c r="G12705" s="3" t="str">
        <f t="shared" si="1"/>
        <v>Farrokh Khajeh</v>
      </c>
      <c r="H12705" s="3" t="str">
        <f t="shared" si="2"/>
        <v>FARROKH KHAJEH</v>
      </c>
      <c r="J12705" s="1" t="s">
        <v>57</v>
      </c>
      <c r="K12705" s="1" t="s">
        <v>44</v>
      </c>
      <c r="L12705" s="1">
        <v>200.0</v>
      </c>
      <c r="M12705" s="1" t="s">
        <v>58</v>
      </c>
      <c r="N12705" s="1" t="s">
        <v>36555</v>
      </c>
      <c r="O12705" s="4">
        <v>44317.0</v>
      </c>
      <c r="P12705" s="4">
        <v>44268.0</v>
      </c>
      <c r="Q12705" s="1" t="s">
        <v>37430</v>
      </c>
      <c r="R12705" s="1" t="s">
        <v>1541</v>
      </c>
      <c r="S12705" s="1" t="s">
        <v>32</v>
      </c>
      <c r="T12705" s="1">
        <v>75025.0</v>
      </c>
      <c r="U12705" s="1" t="s">
        <v>37431</v>
      </c>
    </row>
    <row r="12706">
      <c r="A12706" s="1" t="s">
        <v>37527</v>
      </c>
      <c r="B12706" s="1">
        <v>69052.0</v>
      </c>
      <c r="C12706" s="1">
        <v>2132.0</v>
      </c>
      <c r="D12706" s="2" t="s">
        <v>36552</v>
      </c>
      <c r="E12706" s="1" t="s">
        <v>37244</v>
      </c>
      <c r="F12706" s="1" t="s">
        <v>37245</v>
      </c>
      <c r="G12706" s="3" t="str">
        <f t="shared" si="1"/>
        <v>Soheila Farhadi</v>
      </c>
      <c r="H12706" s="3" t="str">
        <f t="shared" si="2"/>
        <v>SOHEILA FARHADI</v>
      </c>
      <c r="J12706" s="1" t="s">
        <v>57</v>
      </c>
      <c r="K12706" s="1" t="s">
        <v>44</v>
      </c>
      <c r="L12706" s="1">
        <v>200.0</v>
      </c>
      <c r="M12706" s="1" t="s">
        <v>58</v>
      </c>
      <c r="N12706" s="1" t="s">
        <v>36555</v>
      </c>
      <c r="O12706" s="4">
        <v>44317.0</v>
      </c>
      <c r="P12706" s="4">
        <v>44272.0</v>
      </c>
      <c r="Q12706" s="1" t="s">
        <v>37246</v>
      </c>
      <c r="R12706" s="1" t="s">
        <v>3492</v>
      </c>
      <c r="S12706" s="1" t="s">
        <v>32</v>
      </c>
      <c r="T12706" s="1">
        <v>75028.0</v>
      </c>
      <c r="U12706" s="1" t="s">
        <v>37247</v>
      </c>
    </row>
    <row r="12707">
      <c r="A12707" s="1" t="s">
        <v>37528</v>
      </c>
      <c r="B12707" s="1">
        <v>72860.0</v>
      </c>
      <c r="C12707" s="1">
        <v>2233.0</v>
      </c>
      <c r="D12707" s="2" t="s">
        <v>36559</v>
      </c>
      <c r="E12707" s="1" t="s">
        <v>12575</v>
      </c>
      <c r="F12707" s="1" t="s">
        <v>8197</v>
      </c>
      <c r="G12707" s="3" t="str">
        <f t="shared" si="1"/>
        <v>Rachael Gearing</v>
      </c>
      <c r="H12707" s="3" t="str">
        <f t="shared" si="2"/>
        <v>RACHAEL GEARING</v>
      </c>
      <c r="J12707" s="1" t="s">
        <v>57</v>
      </c>
      <c r="K12707" s="1" t="s">
        <v>47</v>
      </c>
      <c r="L12707" s="1">
        <v>200.0</v>
      </c>
      <c r="M12707" s="1" t="s">
        <v>58</v>
      </c>
      <c r="N12707" s="1" t="s">
        <v>36555</v>
      </c>
      <c r="O12707" s="4">
        <v>44317.0</v>
      </c>
      <c r="P12707" s="4">
        <v>44284.0</v>
      </c>
      <c r="Q12707" s="1" t="s">
        <v>35771</v>
      </c>
      <c r="R12707" s="1" t="s">
        <v>31</v>
      </c>
      <c r="S12707" s="1" t="s">
        <v>32</v>
      </c>
      <c r="T12707" s="1">
        <v>75228.0</v>
      </c>
      <c r="U12707" s="1" t="s">
        <v>35772</v>
      </c>
    </row>
    <row r="12708">
      <c r="A12708" s="1" t="s">
        <v>37529</v>
      </c>
      <c r="B12708" s="1">
        <v>72898.0</v>
      </c>
      <c r="C12708" s="1">
        <v>2233.0</v>
      </c>
      <c r="D12708" s="2" t="s">
        <v>36559</v>
      </c>
      <c r="E12708" s="1" t="s">
        <v>2295</v>
      </c>
      <c r="F12708" s="1" t="s">
        <v>37530</v>
      </c>
      <c r="G12708" s="3" t="str">
        <f t="shared" si="1"/>
        <v>Paul Chacko</v>
      </c>
      <c r="H12708" s="3" t="str">
        <f t="shared" si="2"/>
        <v>PAUL CHACKO</v>
      </c>
      <c r="J12708" s="1" t="s">
        <v>57</v>
      </c>
      <c r="K12708" s="1" t="s">
        <v>47</v>
      </c>
      <c r="L12708" s="1">
        <v>200.0</v>
      </c>
      <c r="M12708" s="1" t="s">
        <v>58</v>
      </c>
      <c r="N12708" s="1" t="s">
        <v>36555</v>
      </c>
      <c r="O12708" s="4">
        <v>44317.0</v>
      </c>
      <c r="P12708" s="4">
        <v>44296.0</v>
      </c>
      <c r="Q12708" s="1" t="s">
        <v>37531</v>
      </c>
      <c r="R12708" s="1" t="s">
        <v>1698</v>
      </c>
      <c r="S12708" s="1" t="s">
        <v>32</v>
      </c>
      <c r="T12708" s="1">
        <v>75056.0</v>
      </c>
      <c r="U12708" s="1" t="s">
        <v>37532</v>
      </c>
    </row>
    <row r="12709">
      <c r="A12709" s="1" t="s">
        <v>37533</v>
      </c>
      <c r="B12709" s="1">
        <v>72934.0</v>
      </c>
      <c r="C12709" s="1">
        <v>2233.0</v>
      </c>
      <c r="D12709" s="2" t="s">
        <v>36559</v>
      </c>
      <c r="E12709" s="1" t="s">
        <v>37244</v>
      </c>
      <c r="F12709" s="1" t="s">
        <v>37245</v>
      </c>
      <c r="G12709" s="3" t="str">
        <f t="shared" si="1"/>
        <v>Soheila Farhadi</v>
      </c>
      <c r="H12709" s="3" t="str">
        <f t="shared" si="2"/>
        <v>SOHEILA FARHADI</v>
      </c>
      <c r="J12709" s="1" t="s">
        <v>57</v>
      </c>
      <c r="K12709" s="1" t="s">
        <v>47</v>
      </c>
      <c r="L12709" s="1">
        <v>200.0</v>
      </c>
      <c r="M12709" s="1" t="s">
        <v>58</v>
      </c>
      <c r="N12709" s="1" t="s">
        <v>36555</v>
      </c>
      <c r="O12709" s="4">
        <v>44317.0</v>
      </c>
      <c r="P12709" s="4">
        <v>44303.0</v>
      </c>
      <c r="Q12709" s="1" t="s">
        <v>37534</v>
      </c>
      <c r="R12709" s="1" t="s">
        <v>3492</v>
      </c>
      <c r="S12709" s="1" t="s">
        <v>32</v>
      </c>
      <c r="T12709" s="1">
        <v>75028.0</v>
      </c>
      <c r="U12709" s="1" t="s">
        <v>37535</v>
      </c>
    </row>
    <row r="12710">
      <c r="A12710" s="1" t="s">
        <v>37536</v>
      </c>
      <c r="B12710" s="1">
        <v>72939.0</v>
      </c>
      <c r="C12710" s="1">
        <v>2233.0</v>
      </c>
      <c r="D12710" s="2" t="s">
        <v>36559</v>
      </c>
      <c r="E12710" s="1" t="s">
        <v>37537</v>
      </c>
      <c r="F12710" s="1" t="s">
        <v>1516</v>
      </c>
      <c r="G12710" s="3" t="str">
        <f t="shared" si="1"/>
        <v>Kush Patel</v>
      </c>
      <c r="H12710" s="3" t="str">
        <f t="shared" si="2"/>
        <v>KUSH PATEL</v>
      </c>
      <c r="J12710" s="1" t="s">
        <v>57</v>
      </c>
      <c r="K12710" s="1" t="s">
        <v>47</v>
      </c>
      <c r="L12710" s="1">
        <v>200.0</v>
      </c>
      <c r="M12710" s="1" t="s">
        <v>58</v>
      </c>
      <c r="N12710" s="1" t="s">
        <v>36555</v>
      </c>
      <c r="O12710" s="4">
        <v>44317.0</v>
      </c>
      <c r="P12710" s="4">
        <v>44304.0</v>
      </c>
      <c r="Q12710" s="1" t="s">
        <v>37538</v>
      </c>
      <c r="R12710" s="1" t="s">
        <v>368</v>
      </c>
      <c r="S12710" s="1" t="s">
        <v>32</v>
      </c>
      <c r="T12710" s="1">
        <v>75063.0</v>
      </c>
      <c r="U12710" s="1" t="s">
        <v>37539</v>
      </c>
    </row>
    <row r="12711">
      <c r="A12711" s="1" t="s">
        <v>37540</v>
      </c>
      <c r="B12711" s="1">
        <v>72960.0</v>
      </c>
      <c r="C12711" s="1">
        <v>2233.0</v>
      </c>
      <c r="D12711" s="2" t="s">
        <v>36559</v>
      </c>
      <c r="E12711" s="1" t="s">
        <v>37541</v>
      </c>
      <c r="F12711" s="1" t="s">
        <v>37542</v>
      </c>
      <c r="G12711" s="3" t="str">
        <f t="shared" si="1"/>
        <v>Sahar Shokati</v>
      </c>
      <c r="H12711" s="3" t="str">
        <f t="shared" si="2"/>
        <v>SAHAR SHOKATI</v>
      </c>
      <c r="J12711" s="1" t="s">
        <v>57</v>
      </c>
      <c r="K12711" s="1" t="s">
        <v>47</v>
      </c>
      <c r="L12711" s="1">
        <v>200.0</v>
      </c>
      <c r="M12711" s="1" t="s">
        <v>58</v>
      </c>
      <c r="N12711" s="1" t="s">
        <v>36555</v>
      </c>
      <c r="O12711" s="4">
        <v>44317.0</v>
      </c>
      <c r="P12711" s="4">
        <v>44307.0</v>
      </c>
      <c r="Q12711" s="1" t="s">
        <v>37543</v>
      </c>
      <c r="R12711" s="1" t="s">
        <v>37544</v>
      </c>
      <c r="S12711" s="1" t="s">
        <v>604</v>
      </c>
      <c r="T12711" s="1">
        <v>91307.0</v>
      </c>
      <c r="U12711" s="1" t="s">
        <v>37545</v>
      </c>
    </row>
    <row r="12712">
      <c r="A12712" s="1" t="s">
        <v>37546</v>
      </c>
      <c r="B12712" s="1">
        <v>37737.0</v>
      </c>
      <c r="C12712" s="1">
        <v>2302.0</v>
      </c>
      <c r="D12712" s="2" t="s">
        <v>36561</v>
      </c>
      <c r="F12712" s="1" t="s">
        <v>36585</v>
      </c>
      <c r="G12712" s="3" t="str">
        <f t="shared" si="1"/>
        <v> None</v>
      </c>
      <c r="H12712" s="3" t="str">
        <f t="shared" si="2"/>
        <v> NONE</v>
      </c>
      <c r="I12712" s="1" t="s">
        <v>37547</v>
      </c>
      <c r="J12712" s="1" t="s">
        <v>389</v>
      </c>
      <c r="K12712" s="1" t="s">
        <v>12515</v>
      </c>
      <c r="L12712" s="1">
        <v>200.0</v>
      </c>
      <c r="M12712" s="1" t="s">
        <v>390</v>
      </c>
      <c r="N12712" s="1" t="s">
        <v>36555</v>
      </c>
      <c r="O12712" s="4">
        <v>44317.0</v>
      </c>
      <c r="P12712" s="4">
        <v>44340.0</v>
      </c>
      <c r="Q12712" s="1" t="s">
        <v>1431</v>
      </c>
      <c r="R12712" s="1" t="s">
        <v>122</v>
      </c>
      <c r="S12712" s="1" t="s">
        <v>32</v>
      </c>
      <c r="T12712" s="1">
        <v>78761.0</v>
      </c>
      <c r="U12712" s="1" t="s">
        <v>1432</v>
      </c>
    </row>
    <row r="12713">
      <c r="A12713" s="1" t="s">
        <v>37548</v>
      </c>
      <c r="B12713" s="1">
        <v>35547.0</v>
      </c>
      <c r="C12713" s="1">
        <v>2132.0</v>
      </c>
      <c r="D12713" s="2" t="s">
        <v>36552</v>
      </c>
      <c r="G12713" s="3" t="str">
        <f t="shared" si="1"/>
        <v> </v>
      </c>
      <c r="H12713" s="3" t="str">
        <f t="shared" si="2"/>
        <v> </v>
      </c>
      <c r="I12713" s="1" t="s">
        <v>32603</v>
      </c>
      <c r="J12713" s="1" t="s">
        <v>389</v>
      </c>
      <c r="K12713" s="1" t="s">
        <v>44</v>
      </c>
      <c r="L12713" s="1">
        <v>233.82</v>
      </c>
      <c r="M12713" s="1" t="s">
        <v>390</v>
      </c>
      <c r="N12713" s="1" t="s">
        <v>36555</v>
      </c>
      <c r="O12713" s="4">
        <v>44317.0</v>
      </c>
      <c r="P12713" s="4">
        <v>44232.0</v>
      </c>
      <c r="Q12713" s="1" t="s">
        <v>26115</v>
      </c>
      <c r="R12713" s="1" t="s">
        <v>853</v>
      </c>
      <c r="S12713" s="1" t="s">
        <v>375</v>
      </c>
      <c r="T12713" s="1">
        <v>10014.0</v>
      </c>
      <c r="U12713" s="1" t="s">
        <v>26116</v>
      </c>
    </row>
    <row r="12714">
      <c r="A12714" s="1" t="s">
        <v>37549</v>
      </c>
      <c r="B12714" s="1">
        <v>68898.0</v>
      </c>
      <c r="C12714" s="1">
        <v>2132.0</v>
      </c>
      <c r="D12714" s="2" t="s">
        <v>36552</v>
      </c>
      <c r="E12714" s="1" t="s">
        <v>37550</v>
      </c>
      <c r="F12714" s="1" t="s">
        <v>37551</v>
      </c>
      <c r="G12714" s="3" t="str">
        <f t="shared" si="1"/>
        <v>Mojgan Sadrmirzaei</v>
      </c>
      <c r="H12714" s="3" t="str">
        <f t="shared" si="2"/>
        <v>MOJGAN SADRMIRZAEI</v>
      </c>
      <c r="J12714" s="1" t="s">
        <v>57</v>
      </c>
      <c r="K12714" s="1" t="s">
        <v>44</v>
      </c>
      <c r="L12714" s="1">
        <v>250.0</v>
      </c>
      <c r="M12714" s="1" t="s">
        <v>58</v>
      </c>
      <c r="N12714" s="1" t="s">
        <v>36555</v>
      </c>
      <c r="O12714" s="4">
        <v>44317.0</v>
      </c>
      <c r="P12714" s="4">
        <v>44224.0</v>
      </c>
      <c r="Q12714" s="1" t="s">
        <v>37552</v>
      </c>
      <c r="R12714" s="1" t="s">
        <v>1541</v>
      </c>
      <c r="S12714" s="1" t="s">
        <v>32</v>
      </c>
      <c r="T12714" s="1">
        <v>75024.0</v>
      </c>
      <c r="U12714" s="1" t="s">
        <v>37553</v>
      </c>
    </row>
    <row r="12715">
      <c r="A12715" s="1" t="s">
        <v>37554</v>
      </c>
      <c r="B12715" s="1">
        <v>68938.0</v>
      </c>
      <c r="C12715" s="1">
        <v>2132.0</v>
      </c>
      <c r="D12715" s="2" t="s">
        <v>36552</v>
      </c>
      <c r="E12715" s="1" t="s">
        <v>37555</v>
      </c>
      <c r="F12715" s="1" t="s">
        <v>36589</v>
      </c>
      <c r="G12715" s="3" t="str">
        <f t="shared" si="1"/>
        <v>Navid Mansoory</v>
      </c>
      <c r="H12715" s="3" t="str">
        <f t="shared" si="2"/>
        <v>NAVID MANSOORY</v>
      </c>
      <c r="J12715" s="1" t="s">
        <v>57</v>
      </c>
      <c r="K12715" s="1" t="s">
        <v>44</v>
      </c>
      <c r="L12715" s="1">
        <v>250.0</v>
      </c>
      <c r="M12715" s="1" t="s">
        <v>58</v>
      </c>
      <c r="N12715" s="1" t="s">
        <v>36555</v>
      </c>
      <c r="O12715" s="4">
        <v>44317.0</v>
      </c>
      <c r="P12715" s="4">
        <v>44236.0</v>
      </c>
      <c r="Q12715" s="1" t="s">
        <v>37556</v>
      </c>
      <c r="R12715" s="1" t="s">
        <v>3184</v>
      </c>
      <c r="S12715" s="1" t="s">
        <v>32</v>
      </c>
      <c r="T12715" s="1">
        <v>75019.0</v>
      </c>
      <c r="U12715" s="1" t="s">
        <v>37557</v>
      </c>
    </row>
    <row r="12716">
      <c r="A12716" s="1" t="s">
        <v>37558</v>
      </c>
      <c r="B12716" s="1">
        <v>68964.0</v>
      </c>
      <c r="C12716" s="1">
        <v>2132.0</v>
      </c>
      <c r="D12716" s="2" t="s">
        <v>36552</v>
      </c>
      <c r="E12716" s="1" t="s">
        <v>3307</v>
      </c>
      <c r="F12716" s="1" t="s">
        <v>37559</v>
      </c>
      <c r="G12716" s="3" t="str">
        <f t="shared" si="1"/>
        <v>Michelle Tuegel</v>
      </c>
      <c r="H12716" s="3" t="str">
        <f t="shared" si="2"/>
        <v>MICHELLE TUEGEL</v>
      </c>
      <c r="J12716" s="1" t="s">
        <v>57</v>
      </c>
      <c r="K12716" s="1" t="s">
        <v>44</v>
      </c>
      <c r="L12716" s="1">
        <v>250.0</v>
      </c>
      <c r="M12716" s="1" t="s">
        <v>58</v>
      </c>
      <c r="N12716" s="1" t="s">
        <v>36555</v>
      </c>
      <c r="O12716" s="4">
        <v>44317.0</v>
      </c>
      <c r="P12716" s="4">
        <v>44247.0</v>
      </c>
      <c r="Q12716" s="1" t="s">
        <v>37560</v>
      </c>
      <c r="R12716" s="1" t="s">
        <v>31</v>
      </c>
      <c r="S12716" s="1" t="s">
        <v>32</v>
      </c>
      <c r="T12716" s="1">
        <v>75218.0</v>
      </c>
      <c r="U12716" s="1" t="s">
        <v>37561</v>
      </c>
    </row>
    <row r="12717">
      <c r="A12717" s="1" t="s">
        <v>37562</v>
      </c>
      <c r="B12717" s="1">
        <v>68981.0</v>
      </c>
      <c r="C12717" s="1">
        <v>2132.0</v>
      </c>
      <c r="D12717" s="2" t="s">
        <v>36552</v>
      </c>
      <c r="E12717" s="1" t="s">
        <v>2295</v>
      </c>
      <c r="F12717" s="1" t="s">
        <v>15277</v>
      </c>
      <c r="G12717" s="3" t="str">
        <f t="shared" si="1"/>
        <v>Paul Curry</v>
      </c>
      <c r="H12717" s="3" t="str">
        <f t="shared" si="2"/>
        <v>PAUL CURRY</v>
      </c>
      <c r="J12717" s="1" t="s">
        <v>57</v>
      </c>
      <c r="K12717" s="1" t="s">
        <v>44</v>
      </c>
      <c r="L12717" s="1">
        <v>250.0</v>
      </c>
      <c r="M12717" s="1" t="s">
        <v>58</v>
      </c>
      <c r="N12717" s="1" t="s">
        <v>36555</v>
      </c>
      <c r="O12717" s="4">
        <v>44317.0</v>
      </c>
      <c r="P12717" s="4">
        <v>44254.0</v>
      </c>
      <c r="Q12717" s="1" t="s">
        <v>37563</v>
      </c>
      <c r="R12717" s="1" t="s">
        <v>853</v>
      </c>
      <c r="S12717" s="1" t="s">
        <v>375</v>
      </c>
      <c r="T12717" s="1">
        <v>10002.0</v>
      </c>
      <c r="U12717" s="1" t="s">
        <v>37564</v>
      </c>
    </row>
    <row r="12718">
      <c r="A12718" s="1" t="s">
        <v>37565</v>
      </c>
      <c r="B12718" s="1">
        <v>68985.0</v>
      </c>
      <c r="C12718" s="1">
        <v>2132.0</v>
      </c>
      <c r="D12718" s="2" t="s">
        <v>36552</v>
      </c>
      <c r="E12718" s="1" t="s">
        <v>37566</v>
      </c>
      <c r="F12718" s="1" t="s">
        <v>36932</v>
      </c>
      <c r="G12718" s="3" t="str">
        <f t="shared" si="1"/>
        <v>Bagher Etebari</v>
      </c>
      <c r="H12718" s="3" t="str">
        <f t="shared" si="2"/>
        <v>BAGHER ETEBARI</v>
      </c>
      <c r="J12718" s="1" t="s">
        <v>57</v>
      </c>
      <c r="K12718" s="1" t="s">
        <v>44</v>
      </c>
      <c r="L12718" s="1">
        <v>250.0</v>
      </c>
      <c r="M12718" s="1" t="s">
        <v>58</v>
      </c>
      <c r="N12718" s="1" t="s">
        <v>36555</v>
      </c>
      <c r="O12718" s="4">
        <v>44317.0</v>
      </c>
      <c r="P12718" s="4">
        <v>44254.0</v>
      </c>
      <c r="Q12718" s="1" t="s">
        <v>36933</v>
      </c>
      <c r="R12718" s="1" t="s">
        <v>31</v>
      </c>
      <c r="S12718" s="1" t="s">
        <v>32</v>
      </c>
      <c r="T12718" s="1">
        <v>75225.0</v>
      </c>
      <c r="U12718" s="1" t="s">
        <v>36934</v>
      </c>
    </row>
    <row r="12719">
      <c r="A12719" s="1" t="s">
        <v>37567</v>
      </c>
      <c r="B12719" s="1">
        <v>68989.0</v>
      </c>
      <c r="C12719" s="1">
        <v>2132.0</v>
      </c>
      <c r="D12719" s="2" t="s">
        <v>36552</v>
      </c>
      <c r="E12719" s="1" t="s">
        <v>13412</v>
      </c>
      <c r="F12719" s="1" t="s">
        <v>37568</v>
      </c>
      <c r="G12719" s="3" t="str">
        <f t="shared" si="1"/>
        <v>Jeanne Loman</v>
      </c>
      <c r="H12719" s="3" t="str">
        <f t="shared" si="2"/>
        <v>JEANNE LOMAN</v>
      </c>
      <c r="J12719" s="1" t="s">
        <v>57</v>
      </c>
      <c r="K12719" s="1" t="s">
        <v>44</v>
      </c>
      <c r="L12719" s="1">
        <v>250.0</v>
      </c>
      <c r="M12719" s="1" t="s">
        <v>58</v>
      </c>
      <c r="N12719" s="1" t="s">
        <v>36555</v>
      </c>
      <c r="O12719" s="4">
        <v>44317.0</v>
      </c>
      <c r="P12719" s="4">
        <v>44254.0</v>
      </c>
      <c r="Q12719" s="1" t="s">
        <v>37569</v>
      </c>
      <c r="R12719" s="1" t="s">
        <v>31</v>
      </c>
      <c r="S12719" s="1" t="s">
        <v>32</v>
      </c>
      <c r="T12719" s="1">
        <v>75219.0</v>
      </c>
      <c r="U12719" s="1" t="s">
        <v>37570</v>
      </c>
    </row>
    <row r="12720">
      <c r="A12720" s="1" t="s">
        <v>37571</v>
      </c>
      <c r="B12720" s="1">
        <v>69025.0</v>
      </c>
      <c r="C12720" s="1">
        <v>2132.0</v>
      </c>
      <c r="D12720" s="2" t="s">
        <v>36552</v>
      </c>
      <c r="E12720" s="1" t="s">
        <v>18283</v>
      </c>
      <c r="F12720" s="1" t="s">
        <v>37300</v>
      </c>
      <c r="G12720" s="3" t="str">
        <f t="shared" si="1"/>
        <v>Mohammed Jaber</v>
      </c>
      <c r="H12720" s="3" t="str">
        <f t="shared" si="2"/>
        <v>MOHAMMED JABER</v>
      </c>
      <c r="J12720" s="1" t="s">
        <v>57</v>
      </c>
      <c r="K12720" s="1" t="s">
        <v>44</v>
      </c>
      <c r="L12720" s="1">
        <v>250.0</v>
      </c>
      <c r="M12720" s="1" t="s">
        <v>58</v>
      </c>
      <c r="N12720" s="1" t="s">
        <v>36555</v>
      </c>
      <c r="O12720" s="4">
        <v>44317.0</v>
      </c>
      <c r="P12720" s="4">
        <v>44263.0</v>
      </c>
      <c r="Q12720" s="1" t="s">
        <v>37301</v>
      </c>
      <c r="R12720" s="1" t="s">
        <v>31</v>
      </c>
      <c r="S12720" s="1" t="s">
        <v>32</v>
      </c>
      <c r="T12720" s="1">
        <v>75208.0</v>
      </c>
      <c r="U12720" s="1" t="s">
        <v>37302</v>
      </c>
    </row>
    <row r="12721">
      <c r="A12721" s="1" t="s">
        <v>37572</v>
      </c>
      <c r="B12721" s="1">
        <v>69026.0</v>
      </c>
      <c r="C12721" s="1">
        <v>2132.0</v>
      </c>
      <c r="D12721" s="2" t="s">
        <v>36552</v>
      </c>
      <c r="E12721" s="1" t="s">
        <v>20579</v>
      </c>
      <c r="F12721" s="1" t="s">
        <v>20580</v>
      </c>
      <c r="G12721" s="3" t="str">
        <f t="shared" si="1"/>
        <v>R. Kent Piacenti</v>
      </c>
      <c r="H12721" s="3" t="str">
        <f t="shared" si="2"/>
        <v>R. KENT PIACENTI</v>
      </c>
      <c r="J12721" s="1" t="s">
        <v>57</v>
      </c>
      <c r="K12721" s="1" t="s">
        <v>44</v>
      </c>
      <c r="L12721" s="1">
        <v>250.0</v>
      </c>
      <c r="M12721" s="1" t="s">
        <v>58</v>
      </c>
      <c r="N12721" s="1" t="s">
        <v>36555</v>
      </c>
      <c r="O12721" s="4">
        <v>44317.0</v>
      </c>
      <c r="P12721" s="4">
        <v>44263.0</v>
      </c>
      <c r="Q12721" s="1" t="s">
        <v>37098</v>
      </c>
      <c r="R12721" s="1" t="s">
        <v>31</v>
      </c>
      <c r="S12721" s="1" t="s">
        <v>32</v>
      </c>
      <c r="T12721" s="1">
        <v>75235.0</v>
      </c>
      <c r="U12721" s="1" t="s">
        <v>37099</v>
      </c>
    </row>
    <row r="12722">
      <c r="A12722" s="1" t="s">
        <v>37573</v>
      </c>
      <c r="B12722" s="1">
        <v>69038.0</v>
      </c>
      <c r="C12722" s="1">
        <v>2132.0</v>
      </c>
      <c r="D12722" s="2" t="s">
        <v>36552</v>
      </c>
      <c r="E12722" s="1" t="s">
        <v>3195</v>
      </c>
      <c r="F12722" s="1" t="s">
        <v>37574</v>
      </c>
      <c r="G12722" s="3" t="str">
        <f t="shared" si="1"/>
        <v>Steve Rahhal</v>
      </c>
      <c r="H12722" s="3" t="str">
        <f t="shared" si="2"/>
        <v>STEVE RAHHAL</v>
      </c>
      <c r="J12722" s="1" t="s">
        <v>57</v>
      </c>
      <c r="K12722" s="1" t="s">
        <v>44</v>
      </c>
      <c r="L12722" s="1">
        <v>250.0</v>
      </c>
      <c r="M12722" s="1" t="s">
        <v>58</v>
      </c>
      <c r="N12722" s="1" t="s">
        <v>36555</v>
      </c>
      <c r="O12722" s="4">
        <v>44317.0</v>
      </c>
      <c r="P12722" s="4">
        <v>44268.0</v>
      </c>
      <c r="Q12722" s="1" t="s">
        <v>33496</v>
      </c>
      <c r="R12722" s="1" t="s">
        <v>31</v>
      </c>
      <c r="S12722" s="1" t="s">
        <v>32</v>
      </c>
      <c r="T12722" s="1">
        <v>75201.0</v>
      </c>
      <c r="U12722" s="1" t="s">
        <v>33497</v>
      </c>
    </row>
    <row r="12723">
      <c r="A12723" s="1" t="s">
        <v>37575</v>
      </c>
      <c r="B12723" s="1">
        <v>69042.0</v>
      </c>
      <c r="C12723" s="1">
        <v>2132.0</v>
      </c>
      <c r="D12723" s="2" t="s">
        <v>36552</v>
      </c>
      <c r="E12723" s="1" t="s">
        <v>37059</v>
      </c>
      <c r="F12723" s="1" t="s">
        <v>37060</v>
      </c>
      <c r="G12723" s="3" t="str">
        <f t="shared" si="1"/>
        <v>Mahnaz Aminian</v>
      </c>
      <c r="H12723" s="3" t="str">
        <f t="shared" si="2"/>
        <v>MAHNAZ AMINIAN</v>
      </c>
      <c r="J12723" s="1" t="s">
        <v>57</v>
      </c>
      <c r="K12723" s="1" t="s">
        <v>44</v>
      </c>
      <c r="L12723" s="1">
        <v>250.0</v>
      </c>
      <c r="M12723" s="1" t="s">
        <v>58</v>
      </c>
      <c r="N12723" s="1" t="s">
        <v>36555</v>
      </c>
      <c r="O12723" s="4">
        <v>44317.0</v>
      </c>
      <c r="P12723" s="4">
        <v>44268.0</v>
      </c>
      <c r="Q12723" s="1" t="s">
        <v>37576</v>
      </c>
      <c r="R12723" s="1" t="s">
        <v>1541</v>
      </c>
      <c r="S12723" s="1" t="s">
        <v>32</v>
      </c>
      <c r="T12723" s="1">
        <v>75093.0</v>
      </c>
      <c r="U12723" s="1" t="s">
        <v>37577</v>
      </c>
    </row>
    <row r="12724">
      <c r="A12724" s="1" t="s">
        <v>37578</v>
      </c>
      <c r="B12724" s="1">
        <v>69061.0</v>
      </c>
      <c r="C12724" s="1">
        <v>2132.0</v>
      </c>
      <c r="D12724" s="2" t="s">
        <v>36552</v>
      </c>
      <c r="E12724" s="1" t="s">
        <v>37318</v>
      </c>
      <c r="F12724" s="1" t="s">
        <v>37319</v>
      </c>
      <c r="G12724" s="3" t="str">
        <f t="shared" si="1"/>
        <v>Parya Etebari-Saman</v>
      </c>
      <c r="H12724" s="3" t="str">
        <f t="shared" si="2"/>
        <v>PARYA ETEBARI-SAMAN</v>
      </c>
      <c r="J12724" s="1" t="s">
        <v>57</v>
      </c>
      <c r="K12724" s="1" t="s">
        <v>44</v>
      </c>
      <c r="L12724" s="1">
        <v>250.0</v>
      </c>
      <c r="M12724" s="1" t="s">
        <v>58</v>
      </c>
      <c r="N12724" s="1" t="s">
        <v>36555</v>
      </c>
      <c r="O12724" s="4">
        <v>44317.0</v>
      </c>
      <c r="P12724" s="4">
        <v>44274.0</v>
      </c>
      <c r="Q12724" s="1" t="s">
        <v>37579</v>
      </c>
      <c r="R12724" s="1" t="s">
        <v>913</v>
      </c>
      <c r="S12724" s="1" t="s">
        <v>32</v>
      </c>
      <c r="T12724" s="1">
        <v>76102.0</v>
      </c>
      <c r="U12724" s="1" t="s">
        <v>37580</v>
      </c>
    </row>
    <row r="12725">
      <c r="A12725" s="1" t="s">
        <v>37581</v>
      </c>
      <c r="B12725" s="1">
        <v>69070.0</v>
      </c>
      <c r="C12725" s="1">
        <v>2132.0</v>
      </c>
      <c r="D12725" s="2" t="s">
        <v>36552</v>
      </c>
      <c r="E12725" s="1" t="s">
        <v>37489</v>
      </c>
      <c r="F12725" s="1" t="s">
        <v>37582</v>
      </c>
      <c r="G12725" s="3" t="str">
        <f t="shared" si="1"/>
        <v>Mehrdad Mazaherri</v>
      </c>
      <c r="H12725" s="3" t="str">
        <f t="shared" si="2"/>
        <v>MEHRDAD MAZAHERRI</v>
      </c>
      <c r="J12725" s="1" t="s">
        <v>57</v>
      </c>
      <c r="K12725" s="1" t="s">
        <v>44</v>
      </c>
      <c r="L12725" s="1">
        <v>250.0</v>
      </c>
      <c r="M12725" s="1" t="s">
        <v>58</v>
      </c>
      <c r="N12725" s="1" t="s">
        <v>36555</v>
      </c>
      <c r="O12725" s="4">
        <v>44317.0</v>
      </c>
      <c r="P12725" s="4">
        <v>44277.0</v>
      </c>
      <c r="Q12725" s="1" t="s">
        <v>37583</v>
      </c>
      <c r="R12725" s="1" t="s">
        <v>31</v>
      </c>
      <c r="S12725" s="1" t="s">
        <v>32</v>
      </c>
      <c r="T12725" s="1">
        <v>75214.0</v>
      </c>
      <c r="U12725" s="1" t="s">
        <v>37584</v>
      </c>
    </row>
    <row r="12726">
      <c r="A12726" s="1" t="s">
        <v>37585</v>
      </c>
      <c r="B12726" s="1">
        <v>69076.0</v>
      </c>
      <c r="C12726" s="1">
        <v>2132.0</v>
      </c>
      <c r="D12726" s="2" t="s">
        <v>36552</v>
      </c>
      <c r="E12726" s="1" t="s">
        <v>2295</v>
      </c>
      <c r="F12726" s="1" t="s">
        <v>15277</v>
      </c>
      <c r="G12726" s="3" t="str">
        <f t="shared" si="1"/>
        <v>Paul Curry</v>
      </c>
      <c r="H12726" s="3" t="str">
        <f t="shared" si="2"/>
        <v>PAUL CURRY</v>
      </c>
      <c r="J12726" s="1" t="s">
        <v>57</v>
      </c>
      <c r="K12726" s="1" t="s">
        <v>44</v>
      </c>
      <c r="L12726" s="1">
        <v>250.0</v>
      </c>
      <c r="M12726" s="1" t="s">
        <v>58</v>
      </c>
      <c r="N12726" s="1" t="s">
        <v>36555</v>
      </c>
      <c r="O12726" s="4">
        <v>44317.0</v>
      </c>
      <c r="P12726" s="4">
        <v>44277.0</v>
      </c>
      <c r="Q12726" s="1" t="s">
        <v>37563</v>
      </c>
      <c r="R12726" s="1" t="s">
        <v>853</v>
      </c>
      <c r="S12726" s="1" t="s">
        <v>375</v>
      </c>
      <c r="T12726" s="1">
        <v>10002.0</v>
      </c>
      <c r="U12726" s="1" t="s">
        <v>37564</v>
      </c>
    </row>
    <row r="12727">
      <c r="A12727" s="1" t="s">
        <v>37586</v>
      </c>
      <c r="B12727" s="1">
        <v>72869.0</v>
      </c>
      <c r="C12727" s="1">
        <v>2233.0</v>
      </c>
      <c r="D12727" s="2" t="s">
        <v>36559</v>
      </c>
      <c r="E12727" s="1" t="s">
        <v>365</v>
      </c>
      <c r="F12727" s="1" t="s">
        <v>131</v>
      </c>
      <c r="G12727" s="3" t="str">
        <f t="shared" si="1"/>
        <v>Eric Johnson</v>
      </c>
      <c r="H12727" s="3" t="str">
        <f t="shared" si="2"/>
        <v>ERIC JOHNSON</v>
      </c>
      <c r="J12727" s="1" t="s">
        <v>57</v>
      </c>
      <c r="K12727" s="1" t="s">
        <v>47</v>
      </c>
      <c r="L12727" s="1">
        <v>250.0</v>
      </c>
      <c r="M12727" s="1" t="s">
        <v>58</v>
      </c>
      <c r="N12727" s="1" t="s">
        <v>36555</v>
      </c>
      <c r="O12727" s="4">
        <v>44317.0</v>
      </c>
      <c r="P12727" s="4">
        <v>44288.0</v>
      </c>
      <c r="Q12727" s="1" t="s">
        <v>9089</v>
      </c>
      <c r="R12727" s="1" t="s">
        <v>31</v>
      </c>
      <c r="S12727" s="1" t="s">
        <v>32</v>
      </c>
      <c r="T12727" s="1">
        <v>75219.0</v>
      </c>
      <c r="U12727" s="1" t="s">
        <v>9090</v>
      </c>
    </row>
    <row r="12728">
      <c r="A12728" s="1" t="s">
        <v>37587</v>
      </c>
      <c r="B12728" s="1">
        <v>72873.0</v>
      </c>
      <c r="C12728" s="1">
        <v>2233.0</v>
      </c>
      <c r="D12728" s="2" t="s">
        <v>36559</v>
      </c>
      <c r="E12728" s="1" t="s">
        <v>3195</v>
      </c>
      <c r="F12728" s="1" t="s">
        <v>9889</v>
      </c>
      <c r="G12728" s="3" t="str">
        <f t="shared" si="1"/>
        <v>Steve Atkinson</v>
      </c>
      <c r="H12728" s="3" t="str">
        <f t="shared" si="2"/>
        <v>STEVE ATKINSON</v>
      </c>
      <c r="J12728" s="1" t="s">
        <v>57</v>
      </c>
      <c r="K12728" s="1" t="s">
        <v>47</v>
      </c>
      <c r="L12728" s="1">
        <v>250.0</v>
      </c>
      <c r="M12728" s="1" t="s">
        <v>58</v>
      </c>
      <c r="N12728" s="1" t="s">
        <v>36555</v>
      </c>
      <c r="O12728" s="4">
        <v>44317.0</v>
      </c>
      <c r="P12728" s="4">
        <v>44289.0</v>
      </c>
      <c r="Q12728" s="1" t="s">
        <v>9890</v>
      </c>
      <c r="R12728" s="1" t="s">
        <v>31</v>
      </c>
      <c r="S12728" s="1" t="s">
        <v>32</v>
      </c>
      <c r="T12728" s="1">
        <v>75252.0</v>
      </c>
      <c r="U12728" s="1" t="s">
        <v>9891</v>
      </c>
    </row>
    <row r="12729">
      <c r="A12729" s="1" t="s">
        <v>37588</v>
      </c>
      <c r="B12729" s="1">
        <v>72897.0</v>
      </c>
      <c r="C12729" s="1">
        <v>2233.0</v>
      </c>
      <c r="D12729" s="2" t="s">
        <v>36559</v>
      </c>
      <c r="E12729" s="1" t="s">
        <v>37566</v>
      </c>
      <c r="F12729" s="1" t="s">
        <v>36932</v>
      </c>
      <c r="G12729" s="3" t="str">
        <f t="shared" si="1"/>
        <v>Bagher Etebari</v>
      </c>
      <c r="H12729" s="3" t="str">
        <f t="shared" si="2"/>
        <v>BAGHER ETEBARI</v>
      </c>
      <c r="J12729" s="1" t="s">
        <v>57</v>
      </c>
      <c r="K12729" s="1" t="s">
        <v>47</v>
      </c>
      <c r="L12729" s="1">
        <v>250.0</v>
      </c>
      <c r="M12729" s="1" t="s">
        <v>58</v>
      </c>
      <c r="N12729" s="1" t="s">
        <v>36555</v>
      </c>
      <c r="O12729" s="4">
        <v>44317.0</v>
      </c>
      <c r="P12729" s="4">
        <v>44295.0</v>
      </c>
      <c r="Q12729" s="1" t="s">
        <v>37589</v>
      </c>
      <c r="R12729" s="1" t="s">
        <v>31</v>
      </c>
      <c r="S12729" s="1" t="s">
        <v>32</v>
      </c>
      <c r="T12729" s="1">
        <v>75225.0</v>
      </c>
      <c r="U12729" s="1" t="s">
        <v>37590</v>
      </c>
    </row>
    <row r="12730">
      <c r="A12730" s="1" t="s">
        <v>37591</v>
      </c>
      <c r="B12730" s="1">
        <v>72927.0</v>
      </c>
      <c r="C12730" s="1">
        <v>2233.0</v>
      </c>
      <c r="D12730" s="2" t="s">
        <v>36559</v>
      </c>
      <c r="E12730" s="1" t="s">
        <v>37592</v>
      </c>
      <c r="F12730" s="1" t="s">
        <v>24115</v>
      </c>
      <c r="G12730" s="3" t="str">
        <f t="shared" si="1"/>
        <v>J. Brent Beckert</v>
      </c>
      <c r="H12730" s="3" t="str">
        <f t="shared" si="2"/>
        <v>J. BRENT BECKERT</v>
      </c>
      <c r="J12730" s="1" t="s">
        <v>57</v>
      </c>
      <c r="K12730" s="1" t="s">
        <v>47</v>
      </c>
      <c r="L12730" s="1">
        <v>250.0</v>
      </c>
      <c r="M12730" s="1" t="s">
        <v>58</v>
      </c>
      <c r="N12730" s="1" t="s">
        <v>36555</v>
      </c>
      <c r="O12730" s="4">
        <v>44317.0</v>
      </c>
      <c r="P12730" s="4">
        <v>44301.0</v>
      </c>
      <c r="Q12730" s="1" t="s">
        <v>37593</v>
      </c>
      <c r="R12730" s="1" t="s">
        <v>31</v>
      </c>
      <c r="S12730" s="1" t="s">
        <v>32</v>
      </c>
      <c r="T12730" s="1">
        <v>75206.0</v>
      </c>
      <c r="U12730" s="1" t="s">
        <v>37594</v>
      </c>
    </row>
    <row r="12731">
      <c r="A12731" s="1" t="s">
        <v>37595</v>
      </c>
      <c r="B12731" s="1">
        <v>72953.0</v>
      </c>
      <c r="C12731" s="1">
        <v>2233.0</v>
      </c>
      <c r="D12731" s="2" t="s">
        <v>36559</v>
      </c>
      <c r="E12731" s="1" t="s">
        <v>2295</v>
      </c>
      <c r="F12731" s="1" t="s">
        <v>15277</v>
      </c>
      <c r="G12731" s="3" t="str">
        <f t="shared" si="1"/>
        <v>Paul Curry</v>
      </c>
      <c r="H12731" s="3" t="str">
        <f t="shared" si="2"/>
        <v>PAUL CURRY</v>
      </c>
      <c r="J12731" s="1" t="s">
        <v>57</v>
      </c>
      <c r="K12731" s="1" t="s">
        <v>47</v>
      </c>
      <c r="L12731" s="1">
        <v>250.0</v>
      </c>
      <c r="M12731" s="1" t="s">
        <v>58</v>
      </c>
      <c r="N12731" s="1" t="s">
        <v>36555</v>
      </c>
      <c r="O12731" s="4">
        <v>44317.0</v>
      </c>
      <c r="P12731" s="4">
        <v>44306.0</v>
      </c>
      <c r="Q12731" s="1" t="s">
        <v>37596</v>
      </c>
      <c r="R12731" s="1" t="s">
        <v>1076</v>
      </c>
      <c r="S12731" s="1" t="s">
        <v>32</v>
      </c>
      <c r="T12731" s="1">
        <v>78209.0</v>
      </c>
      <c r="U12731" s="1" t="s">
        <v>37597</v>
      </c>
    </row>
    <row r="12732">
      <c r="A12732" s="1" t="s">
        <v>37598</v>
      </c>
      <c r="B12732" s="1">
        <v>36709.0</v>
      </c>
      <c r="C12732" s="1">
        <v>2233.0</v>
      </c>
      <c r="D12732" s="2" t="s">
        <v>36559</v>
      </c>
      <c r="G12732" s="3" t="str">
        <f t="shared" si="1"/>
        <v> </v>
      </c>
      <c r="H12732" s="3" t="str">
        <f t="shared" si="2"/>
        <v> </v>
      </c>
      <c r="I12732" s="1" t="s">
        <v>36668</v>
      </c>
      <c r="J12732" s="1" t="s">
        <v>389</v>
      </c>
      <c r="K12732" s="1" t="s">
        <v>47</v>
      </c>
      <c r="L12732" s="1">
        <v>259.38</v>
      </c>
      <c r="M12732" s="1" t="s">
        <v>390</v>
      </c>
      <c r="N12732" s="1" t="s">
        <v>36555</v>
      </c>
      <c r="O12732" s="4">
        <v>44317.0</v>
      </c>
      <c r="P12732" s="4">
        <v>44295.0</v>
      </c>
      <c r="Q12732" s="1" t="s">
        <v>36669</v>
      </c>
      <c r="R12732" s="1" t="s">
        <v>36670</v>
      </c>
      <c r="S12732" s="1" t="s">
        <v>12796</v>
      </c>
      <c r="T12732" s="1">
        <v>45249.0</v>
      </c>
      <c r="U12732" s="1" t="s">
        <v>36671</v>
      </c>
    </row>
    <row r="12733">
      <c r="A12733" s="1" t="s">
        <v>37599</v>
      </c>
      <c r="B12733" s="1">
        <v>37735.0</v>
      </c>
      <c r="C12733" s="1">
        <v>2302.0</v>
      </c>
      <c r="D12733" s="2" t="s">
        <v>36561</v>
      </c>
      <c r="F12733" s="1" t="s">
        <v>36585</v>
      </c>
      <c r="G12733" s="3" t="str">
        <f t="shared" si="1"/>
        <v> None</v>
      </c>
      <c r="H12733" s="3" t="str">
        <f t="shared" si="2"/>
        <v> NONE</v>
      </c>
      <c r="I12733" s="1" t="s">
        <v>37547</v>
      </c>
      <c r="J12733" s="1" t="s">
        <v>389</v>
      </c>
      <c r="K12733" s="1" t="s">
        <v>12515</v>
      </c>
      <c r="L12733" s="1">
        <v>284.75</v>
      </c>
      <c r="M12733" s="1" t="s">
        <v>390</v>
      </c>
      <c r="N12733" s="1" t="s">
        <v>36555</v>
      </c>
      <c r="O12733" s="4">
        <v>44317.0</v>
      </c>
      <c r="P12733" s="4">
        <v>44327.0</v>
      </c>
      <c r="Q12733" s="1" t="s">
        <v>1431</v>
      </c>
      <c r="R12733" s="1" t="s">
        <v>122</v>
      </c>
      <c r="S12733" s="1" t="s">
        <v>32</v>
      </c>
      <c r="T12733" s="1">
        <v>78761.0</v>
      </c>
      <c r="U12733" s="1" t="s">
        <v>1432</v>
      </c>
    </row>
    <row r="12734">
      <c r="A12734" s="1" t="s">
        <v>37600</v>
      </c>
      <c r="B12734" s="1">
        <v>1864.0</v>
      </c>
      <c r="C12734" s="1">
        <v>2302.0</v>
      </c>
      <c r="D12734" s="2" t="s">
        <v>36561</v>
      </c>
      <c r="F12734" s="1" t="s">
        <v>36585</v>
      </c>
      <c r="G12734" s="3" t="str">
        <f t="shared" si="1"/>
        <v> None</v>
      </c>
      <c r="H12734" s="3" t="str">
        <f t="shared" si="2"/>
        <v> NONE</v>
      </c>
      <c r="I12734" s="1" t="s">
        <v>10723</v>
      </c>
      <c r="J12734" s="1" t="s">
        <v>389</v>
      </c>
      <c r="K12734" s="1" t="s">
        <v>12515</v>
      </c>
      <c r="L12734" s="1">
        <v>292.28</v>
      </c>
      <c r="M12734" s="1" t="s">
        <v>4100</v>
      </c>
      <c r="N12734" s="1" t="s">
        <v>36555</v>
      </c>
      <c r="O12734" s="4">
        <v>44317.0</v>
      </c>
      <c r="P12734" s="4">
        <v>44310.0</v>
      </c>
      <c r="Q12734" s="1" t="s">
        <v>12564</v>
      </c>
      <c r="R12734" s="1" t="s">
        <v>17853</v>
      </c>
      <c r="S12734" s="1" t="s">
        <v>32</v>
      </c>
      <c r="T12734" s="1">
        <v>75219.0</v>
      </c>
      <c r="U12734" s="1" t="s">
        <v>37601</v>
      </c>
    </row>
    <row r="12735">
      <c r="A12735" s="1" t="s">
        <v>37602</v>
      </c>
      <c r="B12735" s="1">
        <v>1865.0</v>
      </c>
      <c r="C12735" s="1">
        <v>2302.0</v>
      </c>
      <c r="D12735" s="2" t="s">
        <v>36561</v>
      </c>
      <c r="F12735" s="1" t="s">
        <v>36585</v>
      </c>
      <c r="G12735" s="3" t="str">
        <f t="shared" si="1"/>
        <v> None</v>
      </c>
      <c r="H12735" s="3" t="str">
        <f t="shared" si="2"/>
        <v> NONE</v>
      </c>
      <c r="I12735" s="1" t="s">
        <v>10723</v>
      </c>
      <c r="J12735" s="1" t="s">
        <v>389</v>
      </c>
      <c r="K12735" s="1" t="s">
        <v>12515</v>
      </c>
      <c r="L12735" s="1">
        <v>297.69</v>
      </c>
      <c r="M12735" s="1" t="s">
        <v>4100</v>
      </c>
      <c r="N12735" s="1" t="s">
        <v>36555</v>
      </c>
      <c r="O12735" s="4">
        <v>44317.0</v>
      </c>
      <c r="P12735" s="4">
        <v>44312.0</v>
      </c>
      <c r="Q12735" s="1" t="s">
        <v>36908</v>
      </c>
      <c r="R12735" s="1" t="s">
        <v>31</v>
      </c>
      <c r="S12735" s="1" t="s">
        <v>32</v>
      </c>
      <c r="T12735" s="1">
        <v>75219.0</v>
      </c>
      <c r="U12735" s="1" t="s">
        <v>36909</v>
      </c>
    </row>
    <row r="12736">
      <c r="A12736" s="1" t="s">
        <v>37603</v>
      </c>
      <c r="B12736" s="1">
        <v>72909.0</v>
      </c>
      <c r="C12736" s="1">
        <v>2233.0</v>
      </c>
      <c r="D12736" s="2" t="s">
        <v>36559</v>
      </c>
      <c r="E12736" s="1" t="s">
        <v>37604</v>
      </c>
      <c r="F12736" s="1" t="s">
        <v>37245</v>
      </c>
      <c r="G12736" s="3" t="str">
        <f t="shared" si="1"/>
        <v>Masoud Farhadi</v>
      </c>
      <c r="H12736" s="3" t="str">
        <f t="shared" si="2"/>
        <v>MASOUD FARHADI</v>
      </c>
      <c r="J12736" s="1" t="s">
        <v>57</v>
      </c>
      <c r="K12736" s="1" t="s">
        <v>47</v>
      </c>
      <c r="L12736" s="1">
        <v>300.0</v>
      </c>
      <c r="M12736" s="1" t="s">
        <v>58</v>
      </c>
      <c r="N12736" s="1" t="s">
        <v>36555</v>
      </c>
      <c r="O12736" s="4">
        <v>44317.0</v>
      </c>
      <c r="P12736" s="4">
        <v>44296.0</v>
      </c>
      <c r="Q12736" s="1" t="s">
        <v>37246</v>
      </c>
      <c r="R12736" s="1" t="s">
        <v>37605</v>
      </c>
      <c r="S12736" s="1" t="s">
        <v>32</v>
      </c>
      <c r="T12736" s="1">
        <v>75028.0</v>
      </c>
      <c r="U12736" s="1" t="s">
        <v>37606</v>
      </c>
    </row>
    <row r="12737">
      <c r="A12737" s="1" t="s">
        <v>37607</v>
      </c>
      <c r="B12737" s="1">
        <v>69041.0</v>
      </c>
      <c r="C12737" s="1">
        <v>2132.0</v>
      </c>
      <c r="D12737" s="2" t="s">
        <v>36552</v>
      </c>
      <c r="E12737" s="1" t="s">
        <v>36856</v>
      </c>
      <c r="F12737" s="1" t="s">
        <v>36857</v>
      </c>
      <c r="G12737" s="3" t="str">
        <f t="shared" si="1"/>
        <v>Shoreh Moridi</v>
      </c>
      <c r="H12737" s="3" t="str">
        <f t="shared" si="2"/>
        <v>SHOREH MORIDI</v>
      </c>
      <c r="J12737" s="1" t="s">
        <v>57</v>
      </c>
      <c r="K12737" s="1" t="s">
        <v>44</v>
      </c>
      <c r="L12737" s="1">
        <v>325.0</v>
      </c>
      <c r="M12737" s="1" t="s">
        <v>58</v>
      </c>
      <c r="N12737" s="1" t="s">
        <v>36555</v>
      </c>
      <c r="O12737" s="4">
        <v>44317.0</v>
      </c>
      <c r="P12737" s="4">
        <v>44268.0</v>
      </c>
      <c r="Q12737" s="1" t="s">
        <v>36858</v>
      </c>
      <c r="R12737" s="1" t="s">
        <v>1541</v>
      </c>
      <c r="S12737" s="1" t="s">
        <v>32</v>
      </c>
      <c r="T12737" s="1">
        <v>75025.0</v>
      </c>
      <c r="U12737" s="1" t="s">
        <v>36859</v>
      </c>
    </row>
    <row r="12738">
      <c r="A12738" s="1" t="s">
        <v>37608</v>
      </c>
      <c r="B12738" s="1">
        <v>35544.0</v>
      </c>
      <c r="C12738" s="1">
        <v>2132.0</v>
      </c>
      <c r="D12738" s="2" t="s">
        <v>36552</v>
      </c>
      <c r="E12738" s="1" t="s">
        <v>7673</v>
      </c>
      <c r="F12738" s="1" t="s">
        <v>765</v>
      </c>
      <c r="G12738" s="3" t="str">
        <f t="shared" si="1"/>
        <v>Brittany Villegas</v>
      </c>
      <c r="H12738" s="3" t="str">
        <f t="shared" si="2"/>
        <v>BRITTANY VILLEGAS</v>
      </c>
      <c r="J12738" s="1" t="s">
        <v>389</v>
      </c>
      <c r="K12738" s="1" t="s">
        <v>44</v>
      </c>
      <c r="L12738" s="1">
        <v>375.0</v>
      </c>
      <c r="M12738" s="1" t="s">
        <v>390</v>
      </c>
      <c r="N12738" s="1" t="s">
        <v>36555</v>
      </c>
      <c r="O12738" s="4">
        <v>44317.0</v>
      </c>
      <c r="P12738" s="4">
        <v>44228.0</v>
      </c>
      <c r="Q12738" s="1" t="s">
        <v>37109</v>
      </c>
      <c r="R12738" s="1" t="s">
        <v>11225</v>
      </c>
      <c r="S12738" s="1" t="s">
        <v>32</v>
      </c>
      <c r="T12738" s="1">
        <v>76227.0</v>
      </c>
      <c r="U12738" s="1" t="s">
        <v>37110</v>
      </c>
    </row>
    <row r="12739">
      <c r="A12739" s="1" t="s">
        <v>37609</v>
      </c>
      <c r="B12739" s="1">
        <v>72966.0</v>
      </c>
      <c r="C12739" s="1">
        <v>2233.0</v>
      </c>
      <c r="D12739" s="2" t="s">
        <v>36559</v>
      </c>
      <c r="E12739" s="1" t="s">
        <v>8228</v>
      </c>
      <c r="F12739" s="1" t="s">
        <v>37370</v>
      </c>
      <c r="G12739" s="3" t="str">
        <f t="shared" si="1"/>
        <v>Andrew Tadros</v>
      </c>
      <c r="H12739" s="3" t="str">
        <f t="shared" si="2"/>
        <v>ANDREW TADROS</v>
      </c>
      <c r="J12739" s="1" t="s">
        <v>57</v>
      </c>
      <c r="K12739" s="1" t="s">
        <v>47</v>
      </c>
      <c r="L12739" s="1">
        <v>400.0</v>
      </c>
      <c r="M12739" s="1" t="s">
        <v>58</v>
      </c>
      <c r="N12739" s="1" t="s">
        <v>36555</v>
      </c>
      <c r="O12739" s="4">
        <v>44317.0</v>
      </c>
      <c r="P12739" s="4">
        <v>44307.0</v>
      </c>
      <c r="Q12739" s="1" t="s">
        <v>37371</v>
      </c>
      <c r="R12739" s="1" t="s">
        <v>31</v>
      </c>
      <c r="S12739" s="1" t="s">
        <v>32</v>
      </c>
      <c r="T12739" s="1">
        <v>75206.0</v>
      </c>
      <c r="U12739" s="1" t="s">
        <v>37372</v>
      </c>
    </row>
    <row r="12740">
      <c r="A12740" s="1" t="s">
        <v>37610</v>
      </c>
      <c r="B12740" s="1">
        <v>68936.0</v>
      </c>
      <c r="C12740" s="1">
        <v>2132.0</v>
      </c>
      <c r="D12740" s="2" t="s">
        <v>36552</v>
      </c>
      <c r="E12740" s="1" t="s">
        <v>479</v>
      </c>
      <c r="F12740" s="1" t="s">
        <v>8197</v>
      </c>
      <c r="G12740" s="3" t="str">
        <f t="shared" si="1"/>
        <v>Charles Gearing</v>
      </c>
      <c r="H12740" s="3" t="str">
        <f t="shared" si="2"/>
        <v>CHARLES GEARING</v>
      </c>
      <c r="J12740" s="1" t="s">
        <v>57</v>
      </c>
      <c r="K12740" s="1" t="s">
        <v>44</v>
      </c>
      <c r="L12740" s="1">
        <v>500.0</v>
      </c>
      <c r="M12740" s="1" t="s">
        <v>58</v>
      </c>
      <c r="N12740" s="1" t="s">
        <v>36555</v>
      </c>
      <c r="O12740" s="4">
        <v>44317.0</v>
      </c>
      <c r="P12740" s="4">
        <v>44236.0</v>
      </c>
      <c r="Q12740" s="1" t="s">
        <v>35771</v>
      </c>
      <c r="R12740" s="1" t="s">
        <v>31</v>
      </c>
      <c r="S12740" s="1" t="s">
        <v>32</v>
      </c>
      <c r="T12740" s="1">
        <v>75228.0</v>
      </c>
      <c r="U12740" s="1" t="s">
        <v>35772</v>
      </c>
    </row>
    <row r="12741">
      <c r="A12741" s="1" t="s">
        <v>37611</v>
      </c>
      <c r="B12741" s="1">
        <v>68950.0</v>
      </c>
      <c r="C12741" s="1">
        <v>2132.0</v>
      </c>
      <c r="D12741" s="2" t="s">
        <v>36552</v>
      </c>
      <c r="E12741" s="1" t="s">
        <v>8228</v>
      </c>
      <c r="F12741" s="1" t="s">
        <v>37370</v>
      </c>
      <c r="G12741" s="3" t="str">
        <f t="shared" si="1"/>
        <v>Andrew Tadros</v>
      </c>
      <c r="H12741" s="3" t="str">
        <f t="shared" si="2"/>
        <v>ANDREW TADROS</v>
      </c>
      <c r="J12741" s="1" t="s">
        <v>57</v>
      </c>
      <c r="K12741" s="1" t="s">
        <v>44</v>
      </c>
      <c r="L12741" s="1">
        <v>500.0</v>
      </c>
      <c r="M12741" s="1" t="s">
        <v>58</v>
      </c>
      <c r="N12741" s="1" t="s">
        <v>36555</v>
      </c>
      <c r="O12741" s="4">
        <v>44317.0</v>
      </c>
      <c r="P12741" s="4">
        <v>44238.0</v>
      </c>
      <c r="Q12741" s="1" t="s">
        <v>37371</v>
      </c>
      <c r="R12741" s="1" t="s">
        <v>31</v>
      </c>
      <c r="S12741" s="1" t="s">
        <v>32</v>
      </c>
      <c r="T12741" s="1">
        <v>75206.0</v>
      </c>
      <c r="U12741" s="1" t="s">
        <v>37372</v>
      </c>
    </row>
    <row r="12742">
      <c r="A12742" s="1" t="s">
        <v>37612</v>
      </c>
      <c r="B12742" s="1">
        <v>68962.0</v>
      </c>
      <c r="C12742" s="1">
        <v>2132.0</v>
      </c>
      <c r="D12742" s="2" t="s">
        <v>36552</v>
      </c>
      <c r="E12742" s="1" t="s">
        <v>140</v>
      </c>
      <c r="F12742" s="1" t="s">
        <v>9508</v>
      </c>
      <c r="G12742" s="3" t="str">
        <f t="shared" si="1"/>
        <v>Michael Veale</v>
      </c>
      <c r="H12742" s="3" t="str">
        <f t="shared" si="2"/>
        <v>MICHAEL VEALE</v>
      </c>
      <c r="J12742" s="1" t="s">
        <v>57</v>
      </c>
      <c r="K12742" s="1" t="s">
        <v>44</v>
      </c>
      <c r="L12742" s="1">
        <v>500.0</v>
      </c>
      <c r="M12742" s="1" t="s">
        <v>58</v>
      </c>
      <c r="N12742" s="1" t="s">
        <v>36555</v>
      </c>
      <c r="O12742" s="4">
        <v>44317.0</v>
      </c>
      <c r="P12742" s="4">
        <v>44244.0</v>
      </c>
      <c r="Q12742" s="1" t="s">
        <v>9419</v>
      </c>
      <c r="R12742" s="1" t="s">
        <v>31</v>
      </c>
      <c r="S12742" s="1" t="s">
        <v>32</v>
      </c>
      <c r="T12742" s="1">
        <v>75201.0</v>
      </c>
      <c r="U12742" s="1" t="s">
        <v>9420</v>
      </c>
    </row>
    <row r="12743">
      <c r="A12743" s="1" t="s">
        <v>37613</v>
      </c>
      <c r="B12743" s="1">
        <v>69010.0</v>
      </c>
      <c r="C12743" s="1">
        <v>2132.0</v>
      </c>
      <c r="D12743" s="2" t="s">
        <v>36552</v>
      </c>
      <c r="E12743" s="1" t="s">
        <v>3083</v>
      </c>
      <c r="F12743" s="1" t="s">
        <v>36946</v>
      </c>
      <c r="G12743" s="3" t="str">
        <f t="shared" si="1"/>
        <v>Laura Lazarescou</v>
      </c>
      <c r="H12743" s="3" t="str">
        <f t="shared" si="2"/>
        <v>LAURA LAZARESCOU</v>
      </c>
      <c r="J12743" s="1" t="s">
        <v>57</v>
      </c>
      <c r="K12743" s="1" t="s">
        <v>44</v>
      </c>
      <c r="L12743" s="1">
        <v>500.0</v>
      </c>
      <c r="M12743" s="1" t="s">
        <v>58</v>
      </c>
      <c r="N12743" s="1" t="s">
        <v>36555</v>
      </c>
      <c r="O12743" s="4">
        <v>44317.0</v>
      </c>
      <c r="P12743" s="4">
        <v>44259.0</v>
      </c>
      <c r="Q12743" s="1" t="s">
        <v>37614</v>
      </c>
      <c r="R12743" s="1" t="s">
        <v>31</v>
      </c>
      <c r="S12743" s="1" t="s">
        <v>32</v>
      </c>
      <c r="T12743" s="1">
        <v>75218.0</v>
      </c>
      <c r="U12743" s="1" t="s">
        <v>37615</v>
      </c>
    </row>
    <row r="12744">
      <c r="A12744" s="1" t="s">
        <v>37616</v>
      </c>
      <c r="B12744" s="1">
        <v>69015.0</v>
      </c>
      <c r="C12744" s="1">
        <v>2132.0</v>
      </c>
      <c r="D12744" s="2" t="s">
        <v>36552</v>
      </c>
      <c r="E12744" s="1" t="s">
        <v>37617</v>
      </c>
      <c r="F12744" s="1" t="s">
        <v>37523</v>
      </c>
      <c r="G12744" s="3" t="str">
        <f t="shared" si="1"/>
        <v>Hania Alaidroos</v>
      </c>
      <c r="H12744" s="3" t="str">
        <f t="shared" si="2"/>
        <v>HANIA ALAIDROOS</v>
      </c>
      <c r="J12744" s="1" t="s">
        <v>57</v>
      </c>
      <c r="K12744" s="1" t="s">
        <v>44</v>
      </c>
      <c r="L12744" s="1">
        <v>500.0</v>
      </c>
      <c r="M12744" s="1" t="s">
        <v>58</v>
      </c>
      <c r="N12744" s="1" t="s">
        <v>36555</v>
      </c>
      <c r="O12744" s="4">
        <v>44317.0</v>
      </c>
      <c r="P12744" s="4">
        <v>44261.0</v>
      </c>
      <c r="Q12744" s="1" t="s">
        <v>37618</v>
      </c>
      <c r="R12744" s="1" t="s">
        <v>1541</v>
      </c>
      <c r="S12744" s="1" t="s">
        <v>32</v>
      </c>
      <c r="T12744" s="1">
        <v>75093.0</v>
      </c>
      <c r="U12744" s="1" t="s">
        <v>37619</v>
      </c>
    </row>
    <row r="12745">
      <c r="A12745" s="1" t="s">
        <v>37620</v>
      </c>
      <c r="B12745" s="1">
        <v>69027.0</v>
      </c>
      <c r="C12745" s="1">
        <v>2132.0</v>
      </c>
      <c r="D12745" s="2" t="s">
        <v>36552</v>
      </c>
      <c r="E12745" s="1" t="s">
        <v>140</v>
      </c>
      <c r="F12745" s="1" t="s">
        <v>37621</v>
      </c>
      <c r="G12745" s="3" t="str">
        <f t="shared" si="1"/>
        <v>Michael Payma</v>
      </c>
      <c r="H12745" s="3" t="str">
        <f t="shared" si="2"/>
        <v>MICHAEL PAYMA</v>
      </c>
      <c r="J12745" s="1" t="s">
        <v>57</v>
      </c>
      <c r="K12745" s="1" t="s">
        <v>44</v>
      </c>
      <c r="L12745" s="1">
        <v>500.0</v>
      </c>
      <c r="M12745" s="1" t="s">
        <v>58</v>
      </c>
      <c r="N12745" s="1" t="s">
        <v>36555</v>
      </c>
      <c r="O12745" s="4">
        <v>44317.0</v>
      </c>
      <c r="P12745" s="4">
        <v>44263.0</v>
      </c>
      <c r="Q12745" s="1" t="s">
        <v>37622</v>
      </c>
      <c r="R12745" s="1" t="s">
        <v>1541</v>
      </c>
      <c r="S12745" s="1" t="s">
        <v>32</v>
      </c>
      <c r="T12745" s="1">
        <v>75093.0</v>
      </c>
      <c r="U12745" s="1" t="s">
        <v>37623</v>
      </c>
    </row>
    <row r="12746">
      <c r="A12746" s="1" t="s">
        <v>37624</v>
      </c>
      <c r="B12746" s="1">
        <v>72847.0</v>
      </c>
      <c r="C12746" s="1">
        <v>2233.0</v>
      </c>
      <c r="D12746" s="2" t="s">
        <v>36559</v>
      </c>
      <c r="E12746" s="1" t="s">
        <v>921</v>
      </c>
      <c r="F12746" s="1" t="s">
        <v>16623</v>
      </c>
      <c r="G12746" s="3" t="str">
        <f t="shared" si="1"/>
        <v>David Silva</v>
      </c>
      <c r="H12746" s="3" t="str">
        <f t="shared" si="2"/>
        <v>DAVID SILVA</v>
      </c>
      <c r="J12746" s="1" t="s">
        <v>57</v>
      </c>
      <c r="K12746" s="1" t="s">
        <v>47</v>
      </c>
      <c r="L12746" s="1">
        <v>500.0</v>
      </c>
      <c r="M12746" s="1" t="s">
        <v>58</v>
      </c>
      <c r="N12746" s="1" t="s">
        <v>36555</v>
      </c>
      <c r="O12746" s="4">
        <v>44317.0</v>
      </c>
      <c r="P12746" s="4">
        <v>44278.0</v>
      </c>
      <c r="Q12746" s="1" t="s">
        <v>37625</v>
      </c>
      <c r="R12746" s="1" t="s">
        <v>31</v>
      </c>
      <c r="S12746" s="1" t="s">
        <v>32</v>
      </c>
      <c r="T12746" s="1">
        <v>75206.0</v>
      </c>
      <c r="U12746" s="1" t="s">
        <v>37626</v>
      </c>
    </row>
    <row r="12747">
      <c r="A12747" s="1" t="s">
        <v>37627</v>
      </c>
      <c r="B12747" s="1">
        <v>72894.0</v>
      </c>
      <c r="C12747" s="1">
        <v>2233.0</v>
      </c>
      <c r="D12747" s="2" t="s">
        <v>36559</v>
      </c>
      <c r="E12747" s="1" t="s">
        <v>140</v>
      </c>
      <c r="F12747" s="1" t="s">
        <v>9508</v>
      </c>
      <c r="G12747" s="3" t="str">
        <f t="shared" si="1"/>
        <v>Michael Veale</v>
      </c>
      <c r="H12747" s="3" t="str">
        <f t="shared" si="2"/>
        <v>MICHAEL VEALE</v>
      </c>
      <c r="J12747" s="1" t="s">
        <v>57</v>
      </c>
      <c r="K12747" s="1" t="s">
        <v>47</v>
      </c>
      <c r="L12747" s="1">
        <v>500.0</v>
      </c>
      <c r="M12747" s="1" t="s">
        <v>58</v>
      </c>
      <c r="N12747" s="1" t="s">
        <v>36555</v>
      </c>
      <c r="O12747" s="4">
        <v>44317.0</v>
      </c>
      <c r="P12747" s="4">
        <v>44294.0</v>
      </c>
      <c r="Q12747" s="1" t="s">
        <v>9419</v>
      </c>
      <c r="R12747" s="1" t="s">
        <v>31</v>
      </c>
      <c r="S12747" s="1" t="s">
        <v>32</v>
      </c>
      <c r="T12747" s="1">
        <v>75201.0</v>
      </c>
      <c r="U12747" s="1" t="s">
        <v>9420</v>
      </c>
    </row>
    <row r="12748">
      <c r="A12748" s="1" t="s">
        <v>37628</v>
      </c>
      <c r="B12748" s="1">
        <v>72899.0</v>
      </c>
      <c r="C12748" s="1">
        <v>2233.0</v>
      </c>
      <c r="D12748" s="2" t="s">
        <v>36559</v>
      </c>
      <c r="E12748" s="1" t="s">
        <v>140</v>
      </c>
      <c r="F12748" s="1" t="s">
        <v>37621</v>
      </c>
      <c r="G12748" s="3" t="str">
        <f t="shared" si="1"/>
        <v>Michael Payma</v>
      </c>
      <c r="H12748" s="3" t="str">
        <f t="shared" si="2"/>
        <v>MICHAEL PAYMA</v>
      </c>
      <c r="J12748" s="1" t="s">
        <v>57</v>
      </c>
      <c r="K12748" s="1" t="s">
        <v>47</v>
      </c>
      <c r="L12748" s="1">
        <v>500.0</v>
      </c>
      <c r="M12748" s="1" t="s">
        <v>58</v>
      </c>
      <c r="N12748" s="1" t="s">
        <v>36555</v>
      </c>
      <c r="O12748" s="4">
        <v>44317.0</v>
      </c>
      <c r="P12748" s="4">
        <v>44296.0</v>
      </c>
      <c r="Q12748" s="1" t="s">
        <v>37622</v>
      </c>
      <c r="R12748" s="1" t="s">
        <v>1541</v>
      </c>
      <c r="S12748" s="1" t="s">
        <v>32</v>
      </c>
      <c r="T12748" s="1">
        <v>75093.0</v>
      </c>
      <c r="U12748" s="1" t="s">
        <v>37623</v>
      </c>
    </row>
    <row r="12749">
      <c r="A12749" s="1" t="s">
        <v>37629</v>
      </c>
      <c r="B12749" s="1">
        <v>72926.0</v>
      </c>
      <c r="C12749" s="1">
        <v>2233.0</v>
      </c>
      <c r="D12749" s="2" t="s">
        <v>36559</v>
      </c>
      <c r="E12749" s="1" t="s">
        <v>37630</v>
      </c>
      <c r="F12749" s="1" t="s">
        <v>37631</v>
      </c>
      <c r="G12749" s="3" t="str">
        <f t="shared" si="1"/>
        <v>Zoya Nejat</v>
      </c>
      <c r="H12749" s="3" t="str">
        <f t="shared" si="2"/>
        <v>ZOYA NEJAT</v>
      </c>
      <c r="J12749" s="1" t="s">
        <v>57</v>
      </c>
      <c r="K12749" s="1" t="s">
        <v>47</v>
      </c>
      <c r="L12749" s="1">
        <v>500.0</v>
      </c>
      <c r="M12749" s="1" t="s">
        <v>58</v>
      </c>
      <c r="N12749" s="1" t="s">
        <v>36555</v>
      </c>
      <c r="O12749" s="4">
        <v>44317.0</v>
      </c>
      <c r="P12749" s="4">
        <v>44300.0</v>
      </c>
      <c r="Q12749" s="1" t="s">
        <v>37632</v>
      </c>
      <c r="R12749" s="1" t="s">
        <v>1541</v>
      </c>
      <c r="S12749" s="1" t="s">
        <v>32</v>
      </c>
      <c r="T12749" s="1">
        <v>75024.0</v>
      </c>
      <c r="U12749" s="1" t="s">
        <v>37633</v>
      </c>
    </row>
    <row r="12750">
      <c r="A12750" s="1" t="s">
        <v>37634</v>
      </c>
      <c r="B12750" s="1">
        <v>36703.0</v>
      </c>
      <c r="C12750" s="1">
        <v>2233.0</v>
      </c>
      <c r="D12750" s="2" t="s">
        <v>36559</v>
      </c>
      <c r="E12750" s="1" t="s">
        <v>3603</v>
      </c>
      <c r="F12750" s="1" t="s">
        <v>10765</v>
      </c>
      <c r="G12750" s="3" t="str">
        <f t="shared" si="1"/>
        <v>Susan Duncan</v>
      </c>
      <c r="H12750" s="3" t="str">
        <f t="shared" si="2"/>
        <v>SUSAN DUNCAN</v>
      </c>
      <c r="J12750" s="1" t="s">
        <v>389</v>
      </c>
      <c r="K12750" s="1" t="s">
        <v>47</v>
      </c>
      <c r="L12750" s="1">
        <v>500.0</v>
      </c>
      <c r="M12750" s="1" t="s">
        <v>390</v>
      </c>
      <c r="N12750" s="1" t="s">
        <v>36555</v>
      </c>
      <c r="O12750" s="4">
        <v>44317.0</v>
      </c>
      <c r="P12750" s="4">
        <v>44285.0</v>
      </c>
      <c r="Q12750" s="1" t="s">
        <v>37635</v>
      </c>
      <c r="R12750" s="1" t="s">
        <v>31</v>
      </c>
      <c r="S12750" s="1" t="s">
        <v>32</v>
      </c>
      <c r="T12750" s="1">
        <v>75214.0</v>
      </c>
      <c r="U12750" s="1" t="s">
        <v>37636</v>
      </c>
    </row>
    <row r="12751">
      <c r="A12751" s="1" t="s">
        <v>37637</v>
      </c>
      <c r="B12751" s="1">
        <v>1867.0</v>
      </c>
      <c r="C12751" s="1">
        <v>2302.0</v>
      </c>
      <c r="D12751" s="2" t="s">
        <v>36561</v>
      </c>
      <c r="E12751" s="1" t="s">
        <v>3603</v>
      </c>
      <c r="F12751" s="1" t="s">
        <v>10765</v>
      </c>
      <c r="G12751" s="3" t="str">
        <f t="shared" si="1"/>
        <v>Susan Duncan</v>
      </c>
      <c r="H12751" s="3" t="str">
        <f t="shared" si="2"/>
        <v>SUSAN DUNCAN</v>
      </c>
      <c r="I12751" s="1" t="s">
        <v>36585</v>
      </c>
      <c r="J12751" s="1" t="s">
        <v>389</v>
      </c>
      <c r="K12751" s="1" t="s">
        <v>12515</v>
      </c>
      <c r="L12751" s="1">
        <v>500.0</v>
      </c>
      <c r="M12751" s="1" t="s">
        <v>4100</v>
      </c>
      <c r="N12751" s="1" t="s">
        <v>36555</v>
      </c>
      <c r="O12751" s="4">
        <v>44317.0</v>
      </c>
      <c r="P12751" s="4">
        <v>44316.0</v>
      </c>
      <c r="Q12751" s="1" t="s">
        <v>36556</v>
      </c>
      <c r="R12751" s="1" t="s">
        <v>31</v>
      </c>
      <c r="S12751" s="1" t="s">
        <v>32</v>
      </c>
      <c r="T12751" s="1">
        <v>75219.0</v>
      </c>
      <c r="U12751" s="1" t="s">
        <v>36557</v>
      </c>
    </row>
    <row r="12752">
      <c r="A12752" s="1" t="s">
        <v>37638</v>
      </c>
      <c r="B12752" s="1">
        <v>35542.0</v>
      </c>
      <c r="C12752" s="1">
        <v>2132.0</v>
      </c>
      <c r="D12752" s="2" t="s">
        <v>36552</v>
      </c>
      <c r="G12752" s="3" t="str">
        <f t="shared" si="1"/>
        <v> </v>
      </c>
      <c r="H12752" s="3" t="str">
        <f t="shared" si="2"/>
        <v> </v>
      </c>
      <c r="I12752" s="1" t="s">
        <v>1430</v>
      </c>
      <c r="J12752" s="1" t="s">
        <v>389</v>
      </c>
      <c r="K12752" s="1" t="s">
        <v>44</v>
      </c>
      <c r="L12752" s="1">
        <v>640.0</v>
      </c>
      <c r="M12752" s="1" t="s">
        <v>390</v>
      </c>
      <c r="N12752" s="1" t="s">
        <v>36555</v>
      </c>
      <c r="O12752" s="4">
        <v>44317.0</v>
      </c>
      <c r="P12752" s="4">
        <v>44222.0</v>
      </c>
      <c r="Q12752" s="1" t="s">
        <v>1431</v>
      </c>
      <c r="R12752" s="1" t="s">
        <v>122</v>
      </c>
      <c r="S12752" s="1" t="s">
        <v>32</v>
      </c>
      <c r="T12752" s="1">
        <v>78761.0</v>
      </c>
      <c r="U12752" s="1" t="s">
        <v>1432</v>
      </c>
    </row>
    <row r="12753">
      <c r="A12753" s="1" t="s">
        <v>37639</v>
      </c>
      <c r="B12753" s="1">
        <v>72944.0</v>
      </c>
      <c r="C12753" s="1">
        <v>2233.0</v>
      </c>
      <c r="D12753" s="2" t="s">
        <v>36559</v>
      </c>
      <c r="E12753" s="1" t="s">
        <v>37323</v>
      </c>
      <c r="F12753" s="1" t="s">
        <v>36836</v>
      </c>
      <c r="G12753" s="3" t="str">
        <f t="shared" si="1"/>
        <v>Azar Shahbazi</v>
      </c>
      <c r="H12753" s="3" t="str">
        <f t="shared" si="2"/>
        <v>AZAR SHAHBAZI</v>
      </c>
      <c r="J12753" s="1" t="s">
        <v>57</v>
      </c>
      <c r="K12753" s="1" t="s">
        <v>47</v>
      </c>
      <c r="L12753" s="1">
        <v>700.0</v>
      </c>
      <c r="M12753" s="1" t="s">
        <v>58</v>
      </c>
      <c r="N12753" s="1" t="s">
        <v>36555</v>
      </c>
      <c r="O12753" s="4">
        <v>44317.0</v>
      </c>
      <c r="P12753" s="4">
        <v>44304.0</v>
      </c>
      <c r="Q12753" s="1" t="s">
        <v>37640</v>
      </c>
      <c r="R12753" s="1" t="s">
        <v>31</v>
      </c>
      <c r="S12753" s="1" t="s">
        <v>32</v>
      </c>
      <c r="T12753" s="1">
        <v>75284.0</v>
      </c>
      <c r="U12753" s="1" t="s">
        <v>37641</v>
      </c>
    </row>
    <row r="12754">
      <c r="A12754" s="1" t="s">
        <v>37642</v>
      </c>
      <c r="B12754" s="1">
        <v>69057.0</v>
      </c>
      <c r="C12754" s="1">
        <v>2132.0</v>
      </c>
      <c r="D12754" s="2" t="s">
        <v>36552</v>
      </c>
      <c r="E12754" s="1" t="s">
        <v>37073</v>
      </c>
      <c r="F12754" s="1" t="s">
        <v>37074</v>
      </c>
      <c r="G12754" s="3" t="str">
        <f t="shared" si="1"/>
        <v>Parnia Tahamzadeh</v>
      </c>
      <c r="H12754" s="3" t="str">
        <f t="shared" si="2"/>
        <v>PARNIA TAHAMZADEH</v>
      </c>
      <c r="J12754" s="1" t="s">
        <v>57</v>
      </c>
      <c r="K12754" s="1" t="s">
        <v>44</v>
      </c>
      <c r="L12754" s="1">
        <v>800.0</v>
      </c>
      <c r="M12754" s="1" t="s">
        <v>58</v>
      </c>
      <c r="N12754" s="1" t="s">
        <v>36555</v>
      </c>
      <c r="O12754" s="4">
        <v>44317.0</v>
      </c>
      <c r="P12754" s="4">
        <v>44273.0</v>
      </c>
      <c r="Q12754" s="1" t="s">
        <v>37075</v>
      </c>
      <c r="R12754" s="1" t="s">
        <v>1541</v>
      </c>
      <c r="S12754" s="1" t="s">
        <v>32</v>
      </c>
      <c r="T12754" s="1">
        <v>75025.0</v>
      </c>
      <c r="U12754" s="1" t="s">
        <v>37076</v>
      </c>
    </row>
    <row r="12755">
      <c r="A12755" s="1" t="s">
        <v>37643</v>
      </c>
      <c r="B12755" s="1">
        <v>37729.0</v>
      </c>
      <c r="C12755" s="1">
        <v>2302.0</v>
      </c>
      <c r="D12755" s="2" t="s">
        <v>36561</v>
      </c>
      <c r="F12755" s="1" t="s">
        <v>36585</v>
      </c>
      <c r="G12755" s="3" t="str">
        <f t="shared" si="1"/>
        <v> None</v>
      </c>
      <c r="H12755" s="3" t="str">
        <f t="shared" si="2"/>
        <v> NONE</v>
      </c>
      <c r="I12755" s="1" t="s">
        <v>37547</v>
      </c>
      <c r="J12755" s="1" t="s">
        <v>389</v>
      </c>
      <c r="K12755" s="1" t="s">
        <v>12515</v>
      </c>
      <c r="L12755" s="1">
        <v>875.0</v>
      </c>
      <c r="M12755" s="1" t="s">
        <v>390</v>
      </c>
      <c r="N12755" s="1" t="s">
        <v>36555</v>
      </c>
      <c r="O12755" s="4">
        <v>44317.0</v>
      </c>
      <c r="P12755" s="4">
        <v>44312.0</v>
      </c>
      <c r="Q12755" s="1" t="s">
        <v>1431</v>
      </c>
      <c r="R12755" s="1" t="s">
        <v>122</v>
      </c>
      <c r="S12755" s="1" t="s">
        <v>32</v>
      </c>
      <c r="T12755" s="1">
        <v>78761.0</v>
      </c>
      <c r="U12755" s="1" t="s">
        <v>1432</v>
      </c>
    </row>
    <row r="12756">
      <c r="A12756" s="1" t="s">
        <v>37644</v>
      </c>
      <c r="B12756" s="1">
        <v>69055.0</v>
      </c>
      <c r="C12756" s="1">
        <v>2132.0</v>
      </c>
      <c r="D12756" s="2" t="s">
        <v>36552</v>
      </c>
      <c r="E12756" s="1" t="s">
        <v>5158</v>
      </c>
      <c r="F12756" s="1" t="s">
        <v>36569</v>
      </c>
      <c r="G12756" s="3" t="str">
        <f t="shared" si="1"/>
        <v>Simon Jeziernicki</v>
      </c>
      <c r="H12756" s="3" t="str">
        <f t="shared" si="2"/>
        <v>SIMON JEZIERNICKI</v>
      </c>
      <c r="J12756" s="1" t="s">
        <v>57</v>
      </c>
      <c r="K12756" s="1" t="s">
        <v>44</v>
      </c>
      <c r="L12756" s="1">
        <v>900.0</v>
      </c>
      <c r="M12756" s="1" t="s">
        <v>58</v>
      </c>
      <c r="N12756" s="1" t="s">
        <v>36555</v>
      </c>
      <c r="O12756" s="4">
        <v>44317.0</v>
      </c>
      <c r="P12756" s="4">
        <v>44273.0</v>
      </c>
      <c r="Q12756" s="1" t="s">
        <v>36570</v>
      </c>
      <c r="R12756" s="1" t="s">
        <v>31</v>
      </c>
      <c r="S12756" s="1" t="s">
        <v>32</v>
      </c>
      <c r="T12756" s="1">
        <v>75219.0</v>
      </c>
      <c r="U12756" s="1" t="s">
        <v>36571</v>
      </c>
    </row>
    <row r="12757">
      <c r="A12757" s="1" t="s">
        <v>37645</v>
      </c>
      <c r="B12757" s="1">
        <v>72945.0</v>
      </c>
      <c r="C12757" s="1">
        <v>2233.0</v>
      </c>
      <c r="D12757" s="2" t="s">
        <v>36559</v>
      </c>
      <c r="E12757" s="1" t="s">
        <v>2212</v>
      </c>
      <c r="F12757" s="1" t="s">
        <v>37646</v>
      </c>
      <c r="G12757" s="3" t="str">
        <f t="shared" si="1"/>
        <v>Sara Dowran</v>
      </c>
      <c r="H12757" s="3" t="str">
        <f t="shared" si="2"/>
        <v>SARA DOWRAN</v>
      </c>
      <c r="J12757" s="1" t="s">
        <v>57</v>
      </c>
      <c r="K12757" s="1" t="s">
        <v>47</v>
      </c>
      <c r="L12757" s="1">
        <v>900.0</v>
      </c>
      <c r="M12757" s="1" t="s">
        <v>58</v>
      </c>
      <c r="N12757" s="1" t="s">
        <v>36555</v>
      </c>
      <c r="O12757" s="4">
        <v>44317.0</v>
      </c>
      <c r="P12757" s="4">
        <v>44304.0</v>
      </c>
      <c r="Q12757" s="1" t="s">
        <v>37647</v>
      </c>
      <c r="R12757" s="1" t="s">
        <v>1541</v>
      </c>
      <c r="S12757" s="1" t="s">
        <v>32</v>
      </c>
      <c r="T12757" s="1">
        <v>75093.0</v>
      </c>
      <c r="U12757" s="1" t="s">
        <v>37648</v>
      </c>
    </row>
    <row r="12758">
      <c r="A12758" s="1" t="s">
        <v>37649</v>
      </c>
      <c r="B12758" s="1">
        <v>72961.0</v>
      </c>
      <c r="C12758" s="1">
        <v>2233.0</v>
      </c>
      <c r="D12758" s="2" t="s">
        <v>36559</v>
      </c>
      <c r="E12758" s="1" t="s">
        <v>37482</v>
      </c>
      <c r="F12758" s="1" t="s">
        <v>36554</v>
      </c>
      <c r="G12758" s="3" t="str">
        <f t="shared" si="1"/>
        <v>Ronak Assadi</v>
      </c>
      <c r="H12758" s="3" t="str">
        <f t="shared" si="2"/>
        <v>RONAK ASSADI</v>
      </c>
      <c r="J12758" s="1" t="s">
        <v>57</v>
      </c>
      <c r="K12758" s="1" t="s">
        <v>47</v>
      </c>
      <c r="L12758" s="1">
        <v>900.0</v>
      </c>
      <c r="M12758" s="1" t="s">
        <v>58</v>
      </c>
      <c r="N12758" s="1" t="s">
        <v>36555</v>
      </c>
      <c r="O12758" s="4">
        <v>44317.0</v>
      </c>
      <c r="P12758" s="4">
        <v>44307.0</v>
      </c>
      <c r="Q12758" s="1" t="s">
        <v>22773</v>
      </c>
      <c r="R12758" s="1" t="s">
        <v>31</v>
      </c>
      <c r="S12758" s="1" t="s">
        <v>32</v>
      </c>
      <c r="T12758" s="1">
        <v>75201.0</v>
      </c>
      <c r="U12758" s="1" t="s">
        <v>22774</v>
      </c>
    </row>
    <row r="12759">
      <c r="A12759" s="1" t="s">
        <v>37650</v>
      </c>
      <c r="B12759" s="1">
        <v>68896.0</v>
      </c>
      <c r="C12759" s="1">
        <v>2132.0</v>
      </c>
      <c r="D12759" s="2" t="s">
        <v>36552</v>
      </c>
      <c r="E12759" s="1" t="s">
        <v>8228</v>
      </c>
      <c r="F12759" s="1" t="s">
        <v>12197</v>
      </c>
      <c r="G12759" s="3" t="str">
        <f t="shared" si="1"/>
        <v>Andrew Fisher</v>
      </c>
      <c r="H12759" s="3" t="str">
        <f t="shared" si="2"/>
        <v>ANDREW FISHER</v>
      </c>
      <c r="J12759" s="1" t="s">
        <v>57</v>
      </c>
      <c r="K12759" s="1" t="s">
        <v>44</v>
      </c>
      <c r="L12759" s="1">
        <v>1000.0</v>
      </c>
      <c r="M12759" s="1" t="s">
        <v>58</v>
      </c>
      <c r="N12759" s="1" t="s">
        <v>36555</v>
      </c>
      <c r="O12759" s="4">
        <v>44317.0</v>
      </c>
      <c r="P12759" s="4">
        <v>44221.0</v>
      </c>
      <c r="Q12759" s="1" t="s">
        <v>36556</v>
      </c>
      <c r="R12759" s="1" t="s">
        <v>31</v>
      </c>
      <c r="S12759" s="1" t="s">
        <v>32</v>
      </c>
      <c r="T12759" s="1">
        <v>75219.0</v>
      </c>
      <c r="U12759" s="1" t="s">
        <v>36557</v>
      </c>
    </row>
    <row r="12760">
      <c r="A12760" s="1" t="s">
        <v>37651</v>
      </c>
      <c r="B12760" s="1">
        <v>68911.0</v>
      </c>
      <c r="C12760" s="1">
        <v>2132.0</v>
      </c>
      <c r="D12760" s="2" t="s">
        <v>36552</v>
      </c>
      <c r="E12760" s="1" t="s">
        <v>37202</v>
      </c>
      <c r="F12760" s="1" t="s">
        <v>37652</v>
      </c>
      <c r="G12760" s="3" t="str">
        <f t="shared" si="1"/>
        <v>Pari Alang</v>
      </c>
      <c r="H12760" s="3" t="str">
        <f t="shared" si="2"/>
        <v>PARI ALANG</v>
      </c>
      <c r="J12760" s="1" t="s">
        <v>57</v>
      </c>
      <c r="K12760" s="1" t="s">
        <v>44</v>
      </c>
      <c r="L12760" s="1">
        <v>1000.0</v>
      </c>
      <c r="M12760" s="1" t="s">
        <v>58</v>
      </c>
      <c r="N12760" s="1" t="s">
        <v>36555</v>
      </c>
      <c r="O12760" s="4">
        <v>44317.0</v>
      </c>
      <c r="P12760" s="4">
        <v>44225.0</v>
      </c>
      <c r="Q12760" s="1" t="s">
        <v>37653</v>
      </c>
      <c r="R12760" s="1" t="s">
        <v>1541</v>
      </c>
      <c r="S12760" s="1" t="s">
        <v>32</v>
      </c>
      <c r="T12760" s="1">
        <v>75093.0</v>
      </c>
      <c r="U12760" s="1" t="s">
        <v>37654</v>
      </c>
    </row>
    <row r="12761">
      <c r="A12761" s="1" t="s">
        <v>37655</v>
      </c>
      <c r="B12761" s="1">
        <v>68925.0</v>
      </c>
      <c r="C12761" s="1">
        <v>2132.0</v>
      </c>
      <c r="D12761" s="2" t="s">
        <v>36552</v>
      </c>
      <c r="E12761" s="1" t="s">
        <v>37656</v>
      </c>
      <c r="F12761" s="1" t="s">
        <v>36554</v>
      </c>
      <c r="G12761" s="3" t="str">
        <f t="shared" si="1"/>
        <v>Behrooz Assadi</v>
      </c>
      <c r="H12761" s="3" t="str">
        <f t="shared" si="2"/>
        <v>BEHROOZ ASSADI</v>
      </c>
      <c r="J12761" s="1" t="s">
        <v>57</v>
      </c>
      <c r="K12761" s="1" t="s">
        <v>44</v>
      </c>
      <c r="L12761" s="1">
        <v>1000.0</v>
      </c>
      <c r="M12761" s="1" t="s">
        <v>58</v>
      </c>
      <c r="N12761" s="1" t="s">
        <v>36555</v>
      </c>
      <c r="O12761" s="4">
        <v>44317.0</v>
      </c>
      <c r="P12761" s="4">
        <v>44228.0</v>
      </c>
      <c r="Q12761" s="1" t="s">
        <v>37657</v>
      </c>
      <c r="R12761" s="1" t="s">
        <v>1541</v>
      </c>
      <c r="S12761" s="1" t="s">
        <v>32</v>
      </c>
      <c r="T12761" s="1">
        <v>75025.0</v>
      </c>
      <c r="U12761" s="1" t="s">
        <v>37658</v>
      </c>
    </row>
    <row r="12762">
      <c r="A12762" s="1" t="s">
        <v>37659</v>
      </c>
      <c r="B12762" s="1">
        <v>68927.0</v>
      </c>
      <c r="C12762" s="1">
        <v>2132.0</v>
      </c>
      <c r="D12762" s="2" t="s">
        <v>36552</v>
      </c>
      <c r="E12762" s="1" t="s">
        <v>6349</v>
      </c>
      <c r="F12762" s="1" t="s">
        <v>2593</v>
      </c>
      <c r="G12762" s="3" t="str">
        <f t="shared" si="1"/>
        <v>Shawn Terry</v>
      </c>
      <c r="H12762" s="3" t="str">
        <f t="shared" si="2"/>
        <v>SHAWN TERRY</v>
      </c>
      <c r="J12762" s="1" t="s">
        <v>57</v>
      </c>
      <c r="K12762" s="1" t="s">
        <v>44</v>
      </c>
      <c r="L12762" s="1">
        <v>1000.0</v>
      </c>
      <c r="M12762" s="1" t="s">
        <v>58</v>
      </c>
      <c r="N12762" s="1" t="s">
        <v>36555</v>
      </c>
      <c r="O12762" s="4">
        <v>44317.0</v>
      </c>
      <c r="P12762" s="4">
        <v>44229.0</v>
      </c>
      <c r="Q12762" s="1" t="s">
        <v>9184</v>
      </c>
      <c r="R12762" s="1" t="s">
        <v>31</v>
      </c>
      <c r="S12762" s="1" t="s">
        <v>32</v>
      </c>
      <c r="T12762" s="1">
        <v>75201.0</v>
      </c>
      <c r="U12762" s="1" t="s">
        <v>9185</v>
      </c>
    </row>
    <row r="12763">
      <c r="A12763" s="1" t="s">
        <v>37660</v>
      </c>
      <c r="B12763" s="1">
        <v>68977.0</v>
      </c>
      <c r="C12763" s="1">
        <v>2132.0</v>
      </c>
      <c r="D12763" s="2" t="s">
        <v>36552</v>
      </c>
      <c r="E12763" s="1" t="s">
        <v>365</v>
      </c>
      <c r="F12763" s="1" t="s">
        <v>37661</v>
      </c>
      <c r="G12763" s="3" t="str">
        <f t="shared" si="1"/>
        <v>Eric Moye</v>
      </c>
      <c r="H12763" s="3" t="str">
        <f t="shared" si="2"/>
        <v>ERIC MOYE</v>
      </c>
      <c r="J12763" s="1" t="s">
        <v>57</v>
      </c>
      <c r="K12763" s="1" t="s">
        <v>44</v>
      </c>
      <c r="L12763" s="1">
        <v>1000.0</v>
      </c>
      <c r="M12763" s="1" t="s">
        <v>58</v>
      </c>
      <c r="N12763" s="1" t="s">
        <v>36555</v>
      </c>
      <c r="O12763" s="4">
        <v>44317.0</v>
      </c>
      <c r="P12763" s="4">
        <v>44253.0</v>
      </c>
      <c r="Q12763" s="1" t="s">
        <v>37662</v>
      </c>
      <c r="R12763" s="1" t="s">
        <v>31</v>
      </c>
      <c r="S12763" s="1" t="s">
        <v>32</v>
      </c>
      <c r="T12763" s="1">
        <v>75230.0</v>
      </c>
      <c r="U12763" s="1" t="s">
        <v>37663</v>
      </c>
    </row>
    <row r="12764">
      <c r="A12764" s="1" t="s">
        <v>37664</v>
      </c>
      <c r="B12764" s="1">
        <v>68995.0</v>
      </c>
      <c r="C12764" s="1">
        <v>2132.0</v>
      </c>
      <c r="D12764" s="2" t="s">
        <v>36552</v>
      </c>
      <c r="E12764" s="1" t="s">
        <v>354</v>
      </c>
      <c r="F12764" s="1" t="s">
        <v>3513</v>
      </c>
      <c r="G12764" s="3" t="str">
        <f t="shared" si="1"/>
        <v>Richard Collins</v>
      </c>
      <c r="H12764" s="3" t="str">
        <f t="shared" si="2"/>
        <v>RICHARD COLLINS</v>
      </c>
      <c r="J12764" s="1" t="s">
        <v>57</v>
      </c>
      <c r="K12764" s="1" t="s">
        <v>44</v>
      </c>
      <c r="L12764" s="1">
        <v>1000.0</v>
      </c>
      <c r="M12764" s="1" t="s">
        <v>58</v>
      </c>
      <c r="N12764" s="1" t="s">
        <v>36555</v>
      </c>
      <c r="O12764" s="4">
        <v>44317.0</v>
      </c>
      <c r="P12764" s="4">
        <v>44256.0</v>
      </c>
      <c r="Q12764" s="1" t="s">
        <v>3514</v>
      </c>
      <c r="R12764" s="1" t="s">
        <v>31</v>
      </c>
      <c r="S12764" s="1" t="s">
        <v>32</v>
      </c>
      <c r="T12764" s="1">
        <v>75206.0</v>
      </c>
      <c r="U12764" s="1" t="s">
        <v>3515</v>
      </c>
    </row>
    <row r="12765">
      <c r="A12765" s="1" t="s">
        <v>37665</v>
      </c>
      <c r="B12765" s="1">
        <v>69009.0</v>
      </c>
      <c r="C12765" s="1">
        <v>2132.0</v>
      </c>
      <c r="D12765" s="2" t="s">
        <v>36552</v>
      </c>
      <c r="E12765" s="1" t="s">
        <v>37666</v>
      </c>
      <c r="F12765" s="1" t="s">
        <v>37652</v>
      </c>
      <c r="G12765" s="3" t="str">
        <f t="shared" si="1"/>
        <v>Zienat Alang</v>
      </c>
      <c r="H12765" s="3" t="str">
        <f t="shared" si="2"/>
        <v>ZIENAT ALANG</v>
      </c>
      <c r="J12765" s="1" t="s">
        <v>57</v>
      </c>
      <c r="K12765" s="1" t="s">
        <v>44</v>
      </c>
      <c r="L12765" s="1">
        <v>1000.0</v>
      </c>
      <c r="M12765" s="1" t="s">
        <v>58</v>
      </c>
      <c r="N12765" s="1" t="s">
        <v>36555</v>
      </c>
      <c r="O12765" s="4">
        <v>44317.0</v>
      </c>
      <c r="P12765" s="4">
        <v>44259.0</v>
      </c>
      <c r="Q12765" s="1" t="s">
        <v>37657</v>
      </c>
      <c r="R12765" s="1" t="s">
        <v>1541</v>
      </c>
      <c r="S12765" s="1" t="s">
        <v>32</v>
      </c>
      <c r="T12765" s="1">
        <v>75025.0</v>
      </c>
      <c r="U12765" s="1" t="s">
        <v>37658</v>
      </c>
    </row>
    <row r="12766">
      <c r="A12766" s="1" t="s">
        <v>37667</v>
      </c>
      <c r="B12766" s="1">
        <v>72854.0</v>
      </c>
      <c r="C12766" s="1">
        <v>2233.0</v>
      </c>
      <c r="D12766" s="2" t="s">
        <v>36559</v>
      </c>
      <c r="E12766" s="1" t="s">
        <v>37668</v>
      </c>
      <c r="F12766" s="1" t="s">
        <v>36836</v>
      </c>
      <c r="G12766" s="3" t="str">
        <f t="shared" si="1"/>
        <v>Neima Shahbazi</v>
      </c>
      <c r="H12766" s="3" t="str">
        <f t="shared" si="2"/>
        <v>NEIMA SHAHBAZI</v>
      </c>
      <c r="J12766" s="1" t="s">
        <v>57</v>
      </c>
      <c r="K12766" s="1" t="s">
        <v>47</v>
      </c>
      <c r="L12766" s="1">
        <v>1000.0</v>
      </c>
      <c r="M12766" s="1" t="s">
        <v>58</v>
      </c>
      <c r="N12766" s="1" t="s">
        <v>36555</v>
      </c>
      <c r="O12766" s="4">
        <v>44317.0</v>
      </c>
      <c r="P12766" s="4">
        <v>44281.0</v>
      </c>
      <c r="Q12766" s="1" t="s">
        <v>37669</v>
      </c>
      <c r="R12766" s="1" t="s">
        <v>37670</v>
      </c>
      <c r="S12766" s="1" t="s">
        <v>604</v>
      </c>
      <c r="T12766" s="1">
        <v>90502.0</v>
      </c>
      <c r="U12766" s="1" t="s">
        <v>37671</v>
      </c>
    </row>
    <row r="12767">
      <c r="A12767" s="1" t="s">
        <v>37672</v>
      </c>
      <c r="B12767" s="1">
        <v>72900.0</v>
      </c>
      <c r="C12767" s="1">
        <v>2233.0</v>
      </c>
      <c r="D12767" s="2" t="s">
        <v>36559</v>
      </c>
      <c r="E12767" s="1" t="s">
        <v>37673</v>
      </c>
      <c r="F12767" s="1" t="s">
        <v>37674</v>
      </c>
      <c r="G12767" s="3" t="str">
        <f t="shared" si="1"/>
        <v>Afzal Nikaein</v>
      </c>
      <c r="H12767" s="3" t="str">
        <f t="shared" si="2"/>
        <v>AFZAL NIKAEIN</v>
      </c>
      <c r="J12767" s="1" t="s">
        <v>57</v>
      </c>
      <c r="K12767" s="1" t="s">
        <v>47</v>
      </c>
      <c r="L12767" s="1">
        <v>1000.0</v>
      </c>
      <c r="M12767" s="1" t="s">
        <v>58</v>
      </c>
      <c r="N12767" s="1" t="s">
        <v>36555</v>
      </c>
      <c r="O12767" s="4">
        <v>44317.0</v>
      </c>
      <c r="P12767" s="4">
        <v>44296.0</v>
      </c>
      <c r="Q12767" s="1" t="s">
        <v>37675</v>
      </c>
      <c r="R12767" s="1" t="s">
        <v>1541</v>
      </c>
      <c r="S12767" s="1" t="s">
        <v>32</v>
      </c>
      <c r="T12767" s="1">
        <v>75093.0</v>
      </c>
      <c r="U12767" s="1" t="s">
        <v>37676</v>
      </c>
    </row>
    <row r="12768">
      <c r="A12768" s="1" t="s">
        <v>37677</v>
      </c>
      <c r="B12768" s="1">
        <v>72946.0</v>
      </c>
      <c r="C12768" s="1">
        <v>2233.0</v>
      </c>
      <c r="D12768" s="2" t="s">
        <v>36559</v>
      </c>
      <c r="G12768" s="3" t="str">
        <f t="shared" si="1"/>
        <v> </v>
      </c>
      <c r="H12768" s="3" t="str">
        <f t="shared" si="2"/>
        <v> </v>
      </c>
      <c r="I12768" s="1" t="s">
        <v>37678</v>
      </c>
      <c r="J12768" s="1" t="s">
        <v>57</v>
      </c>
      <c r="K12768" s="1" t="s">
        <v>47</v>
      </c>
      <c r="L12768" s="1">
        <v>1000.0</v>
      </c>
      <c r="M12768" s="1" t="s">
        <v>58</v>
      </c>
      <c r="N12768" s="1" t="s">
        <v>36555</v>
      </c>
      <c r="O12768" s="4">
        <v>44317.0</v>
      </c>
      <c r="P12768" s="4">
        <v>44304.0</v>
      </c>
      <c r="Q12768" s="1" t="s">
        <v>36701</v>
      </c>
      <c r="R12768" s="1" t="s">
        <v>6039</v>
      </c>
      <c r="S12768" s="1" t="s">
        <v>32</v>
      </c>
      <c r="T12768" s="1">
        <v>75056.0</v>
      </c>
      <c r="U12768" s="1" t="s">
        <v>36702</v>
      </c>
    </row>
    <row r="12769">
      <c r="A12769" s="1" t="s">
        <v>37679</v>
      </c>
      <c r="B12769" s="1">
        <v>72948.0</v>
      </c>
      <c r="C12769" s="1">
        <v>2233.0</v>
      </c>
      <c r="D12769" s="2" t="s">
        <v>36559</v>
      </c>
      <c r="E12769" s="1" t="s">
        <v>310</v>
      </c>
      <c r="F12769" s="1" t="s">
        <v>37680</v>
      </c>
      <c r="G12769" s="3" t="str">
        <f t="shared" si="1"/>
        <v>Sam Bayati</v>
      </c>
      <c r="H12769" s="3" t="str">
        <f t="shared" si="2"/>
        <v>SAM BAYATI</v>
      </c>
      <c r="J12769" s="1" t="s">
        <v>57</v>
      </c>
      <c r="K12769" s="1" t="s">
        <v>47</v>
      </c>
      <c r="L12769" s="1">
        <v>1000.0</v>
      </c>
      <c r="M12769" s="1" t="s">
        <v>58</v>
      </c>
      <c r="N12769" s="1" t="s">
        <v>36555</v>
      </c>
      <c r="O12769" s="4">
        <v>44317.0</v>
      </c>
      <c r="P12769" s="4">
        <v>44306.0</v>
      </c>
      <c r="Q12769" s="1" t="s">
        <v>37681</v>
      </c>
      <c r="R12769" s="1" t="s">
        <v>31</v>
      </c>
      <c r="S12769" s="1" t="s">
        <v>32</v>
      </c>
      <c r="T12769" s="1">
        <v>75240.0</v>
      </c>
      <c r="U12769" s="1" t="s">
        <v>37682</v>
      </c>
    </row>
    <row r="12770">
      <c r="A12770" s="1" t="s">
        <v>37683</v>
      </c>
      <c r="B12770" s="1">
        <v>73189.0</v>
      </c>
      <c r="C12770" s="1">
        <v>2233.0</v>
      </c>
      <c r="D12770" s="2" t="s">
        <v>36559</v>
      </c>
      <c r="E12770" s="1" t="s">
        <v>37684</v>
      </c>
      <c r="F12770" s="1" t="s">
        <v>37074</v>
      </c>
      <c r="G12770" s="3" t="str">
        <f t="shared" si="1"/>
        <v>Bahram Tahamzadeh</v>
      </c>
      <c r="H12770" s="3" t="str">
        <f t="shared" si="2"/>
        <v>BAHRAM TAHAMZADEH</v>
      </c>
      <c r="J12770" s="1" t="s">
        <v>57</v>
      </c>
      <c r="K12770" s="1" t="s">
        <v>47</v>
      </c>
      <c r="L12770" s="1">
        <v>1000.0</v>
      </c>
      <c r="M12770" s="1" t="s">
        <v>58</v>
      </c>
      <c r="N12770" s="1" t="s">
        <v>36555</v>
      </c>
      <c r="O12770" s="4">
        <v>44317.0</v>
      </c>
      <c r="P12770" s="4">
        <v>44296.0</v>
      </c>
      <c r="Q12770" s="1" t="s">
        <v>36858</v>
      </c>
      <c r="R12770" s="1" t="s">
        <v>1541</v>
      </c>
      <c r="S12770" s="1" t="s">
        <v>32</v>
      </c>
      <c r="T12770" s="1">
        <v>75025.0</v>
      </c>
      <c r="U12770" s="1" t="s">
        <v>36859</v>
      </c>
    </row>
    <row r="12771">
      <c r="A12771" s="1" t="s">
        <v>37685</v>
      </c>
      <c r="B12771" s="1">
        <v>73223.0</v>
      </c>
      <c r="C12771" s="1">
        <v>2233.0</v>
      </c>
      <c r="D12771" s="2" t="s">
        <v>36559</v>
      </c>
      <c r="E12771" s="1" t="s">
        <v>36553</v>
      </c>
      <c r="F12771" s="1" t="s">
        <v>36554</v>
      </c>
      <c r="G12771" s="3" t="str">
        <f t="shared" si="1"/>
        <v>Raha Assadi</v>
      </c>
      <c r="H12771" s="3" t="str">
        <f t="shared" si="2"/>
        <v>RAHA ASSADI</v>
      </c>
      <c r="J12771" s="1" t="s">
        <v>57</v>
      </c>
      <c r="K12771" s="1" t="s">
        <v>47</v>
      </c>
      <c r="L12771" s="1">
        <v>1000.0</v>
      </c>
      <c r="M12771" s="1" t="s">
        <v>58</v>
      </c>
      <c r="N12771" s="1" t="s">
        <v>36555</v>
      </c>
      <c r="O12771" s="4">
        <v>44317.0</v>
      </c>
      <c r="P12771" s="4">
        <v>44295.0</v>
      </c>
      <c r="Q12771" s="1" t="s">
        <v>36556</v>
      </c>
      <c r="R12771" s="1" t="s">
        <v>31</v>
      </c>
      <c r="S12771" s="1" t="s">
        <v>32</v>
      </c>
      <c r="T12771" s="1">
        <v>75219.0</v>
      </c>
      <c r="U12771" s="1" t="s">
        <v>36557</v>
      </c>
    </row>
    <row r="12772">
      <c r="A12772" s="1" t="s">
        <v>37686</v>
      </c>
      <c r="B12772" s="1">
        <v>78608.0</v>
      </c>
      <c r="C12772" s="1">
        <v>2302.0</v>
      </c>
      <c r="D12772" s="2" t="s">
        <v>36561</v>
      </c>
      <c r="E12772" s="1" t="s">
        <v>18283</v>
      </c>
      <c r="F12772" s="1" t="s">
        <v>36926</v>
      </c>
      <c r="G12772" s="3" t="str">
        <f t="shared" si="1"/>
        <v>Mohammed Pourjavad</v>
      </c>
      <c r="H12772" s="3" t="str">
        <f t="shared" si="2"/>
        <v>MOHAMMED POURJAVAD</v>
      </c>
      <c r="I12772" s="1" t="s">
        <v>36585</v>
      </c>
      <c r="J12772" s="1" t="s">
        <v>57</v>
      </c>
      <c r="K12772" s="1" t="s">
        <v>12515</v>
      </c>
      <c r="L12772" s="1">
        <v>1000.0</v>
      </c>
      <c r="M12772" s="1" t="s">
        <v>58</v>
      </c>
      <c r="N12772" s="1" t="s">
        <v>36555</v>
      </c>
      <c r="O12772" s="4">
        <v>44317.0</v>
      </c>
      <c r="P12772" s="4">
        <v>44312.0</v>
      </c>
      <c r="Q12772" s="1" t="s">
        <v>37357</v>
      </c>
      <c r="R12772" s="1" t="s">
        <v>1541</v>
      </c>
      <c r="S12772" s="1" t="s">
        <v>32</v>
      </c>
      <c r="T12772" s="1">
        <v>75025.0</v>
      </c>
      <c r="U12772" s="1" t="s">
        <v>37358</v>
      </c>
    </row>
    <row r="12773">
      <c r="A12773" s="1" t="s">
        <v>37687</v>
      </c>
      <c r="B12773" s="1">
        <v>35561.0</v>
      </c>
      <c r="C12773" s="1">
        <v>2132.0</v>
      </c>
      <c r="D12773" s="2" t="s">
        <v>36552</v>
      </c>
      <c r="E12773" s="1" t="s">
        <v>3603</v>
      </c>
      <c r="F12773" s="1" t="s">
        <v>10765</v>
      </c>
      <c r="G12773" s="3" t="str">
        <f t="shared" si="1"/>
        <v>Susan Duncan</v>
      </c>
      <c r="H12773" s="3" t="str">
        <f t="shared" si="2"/>
        <v>SUSAN DUNCAN</v>
      </c>
      <c r="J12773" s="1" t="s">
        <v>389</v>
      </c>
      <c r="K12773" s="1" t="s">
        <v>44</v>
      </c>
      <c r="L12773" s="1">
        <v>1160.0</v>
      </c>
      <c r="M12773" s="1" t="s">
        <v>390</v>
      </c>
      <c r="N12773" s="1" t="s">
        <v>36555</v>
      </c>
      <c r="O12773" s="4">
        <v>44317.0</v>
      </c>
      <c r="P12773" s="4">
        <v>44263.0</v>
      </c>
      <c r="Q12773" s="1" t="s">
        <v>37635</v>
      </c>
      <c r="R12773" s="1" t="s">
        <v>31</v>
      </c>
      <c r="S12773" s="1" t="s">
        <v>32</v>
      </c>
      <c r="T12773" s="1">
        <v>75214.0</v>
      </c>
      <c r="U12773" s="1" t="s">
        <v>37636</v>
      </c>
    </row>
    <row r="12774">
      <c r="A12774" s="1">
        <v>469080.0</v>
      </c>
      <c r="B12774" s="1">
        <v>69080.0</v>
      </c>
      <c r="C12774" s="1">
        <v>2132.0</v>
      </c>
      <c r="D12774" s="2" t="s">
        <v>36552</v>
      </c>
      <c r="E12774" s="1" t="s">
        <v>36553</v>
      </c>
      <c r="F12774" s="1" t="s">
        <v>36554</v>
      </c>
      <c r="G12774" s="3" t="str">
        <f t="shared" si="1"/>
        <v>Raha Assadi</v>
      </c>
      <c r="H12774" s="3" t="str">
        <f t="shared" si="2"/>
        <v>RAHA ASSADI</v>
      </c>
      <c r="J12774" s="1" t="s">
        <v>5772</v>
      </c>
      <c r="K12774" s="1" t="s">
        <v>44</v>
      </c>
      <c r="L12774" s="1">
        <v>1250.0</v>
      </c>
      <c r="M12774" s="1" t="s">
        <v>5772</v>
      </c>
      <c r="N12774" s="1" t="s">
        <v>36555</v>
      </c>
      <c r="O12774" s="4">
        <v>44317.0</v>
      </c>
      <c r="P12774" s="4">
        <v>44223.0</v>
      </c>
      <c r="Q12774" s="1" t="s">
        <v>36556</v>
      </c>
      <c r="R12774" s="1" t="s">
        <v>31</v>
      </c>
      <c r="S12774" s="1" t="s">
        <v>32</v>
      </c>
      <c r="T12774" s="1">
        <v>75219.0</v>
      </c>
      <c r="U12774" s="1" t="s">
        <v>36557</v>
      </c>
    </row>
    <row r="12775">
      <c r="A12775" s="1" t="s">
        <v>37688</v>
      </c>
      <c r="B12775" s="1">
        <v>35557.0</v>
      </c>
      <c r="C12775" s="1">
        <v>2132.0</v>
      </c>
      <c r="D12775" s="2" t="s">
        <v>36552</v>
      </c>
      <c r="G12775" s="3" t="str">
        <f t="shared" si="1"/>
        <v> </v>
      </c>
      <c r="H12775" s="3" t="str">
        <f t="shared" si="2"/>
        <v> </v>
      </c>
      <c r="I12775" s="1" t="s">
        <v>37689</v>
      </c>
      <c r="J12775" s="1" t="s">
        <v>389</v>
      </c>
      <c r="K12775" s="1" t="s">
        <v>44</v>
      </c>
      <c r="L12775" s="1">
        <v>1500.0</v>
      </c>
      <c r="M12775" s="1" t="s">
        <v>390</v>
      </c>
      <c r="N12775" s="1" t="s">
        <v>36555</v>
      </c>
      <c r="O12775" s="4">
        <v>44317.0</v>
      </c>
      <c r="P12775" s="4">
        <v>44255.0</v>
      </c>
      <c r="Q12775" s="1" t="s">
        <v>37690</v>
      </c>
      <c r="R12775" s="1" t="s">
        <v>3929</v>
      </c>
      <c r="S12775" s="1" t="s">
        <v>32</v>
      </c>
      <c r="T12775" s="1">
        <v>75234.0</v>
      </c>
      <c r="U12775" s="1" t="s">
        <v>37691</v>
      </c>
    </row>
    <row r="12776">
      <c r="A12776" s="1" t="s">
        <v>37692</v>
      </c>
      <c r="B12776" s="1">
        <v>36702.0</v>
      </c>
      <c r="C12776" s="1">
        <v>2233.0</v>
      </c>
      <c r="D12776" s="2" t="s">
        <v>36559</v>
      </c>
      <c r="E12776" s="1" t="s">
        <v>3603</v>
      </c>
      <c r="F12776" s="1" t="s">
        <v>10765</v>
      </c>
      <c r="G12776" s="3" t="str">
        <f t="shared" si="1"/>
        <v>Susan Duncan</v>
      </c>
      <c r="H12776" s="3" t="str">
        <f t="shared" si="2"/>
        <v>SUSAN DUNCAN</v>
      </c>
      <c r="J12776" s="1" t="s">
        <v>389</v>
      </c>
      <c r="K12776" s="1" t="s">
        <v>47</v>
      </c>
      <c r="L12776" s="1">
        <v>2000.0</v>
      </c>
      <c r="M12776" s="1" t="s">
        <v>390</v>
      </c>
      <c r="N12776" s="1" t="s">
        <v>36555</v>
      </c>
      <c r="O12776" s="4">
        <v>44317.0</v>
      </c>
      <c r="P12776" s="4">
        <v>44284.0</v>
      </c>
      <c r="Q12776" s="1" t="s">
        <v>37635</v>
      </c>
      <c r="R12776" s="1" t="s">
        <v>31</v>
      </c>
      <c r="S12776" s="1" t="s">
        <v>32</v>
      </c>
      <c r="T12776" s="1">
        <v>75214.0</v>
      </c>
      <c r="U12776" s="1" t="s">
        <v>37636</v>
      </c>
    </row>
    <row r="12777">
      <c r="A12777" s="1" t="s">
        <v>37693</v>
      </c>
      <c r="B12777" s="1">
        <v>1866.0</v>
      </c>
      <c r="C12777" s="1">
        <v>2302.0</v>
      </c>
      <c r="D12777" s="2" t="s">
        <v>36561</v>
      </c>
      <c r="E12777" s="1" t="s">
        <v>3603</v>
      </c>
      <c r="F12777" s="1" t="s">
        <v>10765</v>
      </c>
      <c r="G12777" s="3" t="str">
        <f t="shared" si="1"/>
        <v>Susan Duncan</v>
      </c>
      <c r="H12777" s="3" t="str">
        <f t="shared" si="2"/>
        <v>SUSAN DUNCAN</v>
      </c>
      <c r="I12777" s="1" t="s">
        <v>36585</v>
      </c>
      <c r="J12777" s="1" t="s">
        <v>389</v>
      </c>
      <c r="K12777" s="1" t="s">
        <v>12515</v>
      </c>
      <c r="L12777" s="1">
        <v>2000.0</v>
      </c>
      <c r="M12777" s="1" t="s">
        <v>4100</v>
      </c>
      <c r="N12777" s="1" t="s">
        <v>36555</v>
      </c>
      <c r="O12777" s="4">
        <v>44317.0</v>
      </c>
      <c r="P12777" s="4">
        <v>44315.0</v>
      </c>
      <c r="Q12777" s="1" t="s">
        <v>36556</v>
      </c>
      <c r="R12777" s="1" t="s">
        <v>31</v>
      </c>
      <c r="S12777" s="1" t="s">
        <v>32</v>
      </c>
      <c r="T12777" s="1">
        <v>75219.0</v>
      </c>
      <c r="U12777" s="1" t="s">
        <v>36557</v>
      </c>
    </row>
    <row r="12778">
      <c r="A12778" s="1" t="s">
        <v>37694</v>
      </c>
      <c r="B12778" s="1">
        <v>37734.0</v>
      </c>
      <c r="C12778" s="1">
        <v>2302.0</v>
      </c>
      <c r="D12778" s="2" t="s">
        <v>36561</v>
      </c>
      <c r="F12778" s="1" t="s">
        <v>36585</v>
      </c>
      <c r="G12778" s="3" t="str">
        <f t="shared" si="1"/>
        <v> None</v>
      </c>
      <c r="H12778" s="3" t="str">
        <f t="shared" si="2"/>
        <v> NONE</v>
      </c>
      <c r="I12778" s="1" t="s">
        <v>37695</v>
      </c>
      <c r="J12778" s="1" t="s">
        <v>389</v>
      </c>
      <c r="K12778" s="1" t="s">
        <v>12515</v>
      </c>
      <c r="L12778" s="1">
        <v>2500.0</v>
      </c>
      <c r="M12778" s="1" t="s">
        <v>390</v>
      </c>
      <c r="N12778" s="1" t="s">
        <v>36555</v>
      </c>
      <c r="O12778" s="4">
        <v>44317.0</v>
      </c>
      <c r="P12778" s="4">
        <v>44326.0</v>
      </c>
      <c r="Q12778" s="1" t="s">
        <v>37696</v>
      </c>
      <c r="R12778" s="1" t="s">
        <v>37697</v>
      </c>
      <c r="S12778" s="1" t="s">
        <v>13119</v>
      </c>
      <c r="T12778" s="1">
        <v>6033.0</v>
      </c>
      <c r="U12778" s="1" t="s">
        <v>37698</v>
      </c>
    </row>
    <row r="12779">
      <c r="A12779" s="1" t="s">
        <v>37699</v>
      </c>
      <c r="B12779" s="1">
        <v>35548.0</v>
      </c>
      <c r="C12779" s="1">
        <v>2132.0</v>
      </c>
      <c r="D12779" s="2" t="s">
        <v>36552</v>
      </c>
      <c r="G12779" s="3" t="str">
        <f t="shared" si="1"/>
        <v> </v>
      </c>
      <c r="H12779" s="3" t="str">
        <f t="shared" si="2"/>
        <v> </v>
      </c>
      <c r="I12779" s="1" t="s">
        <v>36891</v>
      </c>
      <c r="J12779" s="1" t="s">
        <v>389</v>
      </c>
      <c r="K12779" s="1" t="s">
        <v>44</v>
      </c>
      <c r="L12779" s="1">
        <v>2874.74</v>
      </c>
      <c r="M12779" s="1" t="s">
        <v>390</v>
      </c>
      <c r="N12779" s="1" t="s">
        <v>36555</v>
      </c>
      <c r="O12779" s="4">
        <v>44317.0</v>
      </c>
      <c r="P12779" s="4">
        <v>44236.0</v>
      </c>
      <c r="Q12779" s="1" t="s">
        <v>36892</v>
      </c>
      <c r="R12779" s="1" t="s">
        <v>36893</v>
      </c>
      <c r="S12779" s="1" t="s">
        <v>3228</v>
      </c>
      <c r="T12779" s="1">
        <v>22003.0</v>
      </c>
      <c r="U12779" s="1" t="s">
        <v>36894</v>
      </c>
    </row>
    <row r="12780">
      <c r="A12780" s="1" t="s">
        <v>37700</v>
      </c>
      <c r="B12780" s="1">
        <v>37728.0</v>
      </c>
      <c r="C12780" s="1">
        <v>2302.0</v>
      </c>
      <c r="D12780" s="2" t="s">
        <v>36561</v>
      </c>
      <c r="E12780" s="1" t="s">
        <v>8017</v>
      </c>
      <c r="F12780" s="1" t="s">
        <v>37701</v>
      </c>
      <c r="G12780" s="3" t="str">
        <f t="shared" si="1"/>
        <v>Sarah Slamen</v>
      </c>
      <c r="H12780" s="3" t="str">
        <f t="shared" si="2"/>
        <v>SARAH SLAMEN</v>
      </c>
      <c r="I12780" s="1" t="s">
        <v>37702</v>
      </c>
      <c r="J12780" s="1" t="s">
        <v>389</v>
      </c>
      <c r="K12780" s="1" t="s">
        <v>12515</v>
      </c>
      <c r="L12780" s="1">
        <v>3000.0</v>
      </c>
      <c r="M12780" s="1" t="s">
        <v>390</v>
      </c>
      <c r="N12780" s="1" t="s">
        <v>36555</v>
      </c>
      <c r="O12780" s="4">
        <v>44317.0</v>
      </c>
      <c r="P12780" s="4">
        <v>44312.0</v>
      </c>
      <c r="Q12780" s="1" t="s">
        <v>37703</v>
      </c>
      <c r="R12780" s="1" t="s">
        <v>3929</v>
      </c>
      <c r="S12780" s="1" t="s">
        <v>32</v>
      </c>
      <c r="T12780" s="1">
        <v>72381.0</v>
      </c>
      <c r="U12780" s="1" t="s">
        <v>37704</v>
      </c>
    </row>
    <row r="12781">
      <c r="A12781" s="1" t="s">
        <v>37705</v>
      </c>
      <c r="B12781" s="1">
        <v>36711.0</v>
      </c>
      <c r="C12781" s="1">
        <v>2233.0</v>
      </c>
      <c r="D12781" s="2" t="s">
        <v>36559</v>
      </c>
      <c r="G12781" s="3" t="str">
        <f t="shared" si="1"/>
        <v> </v>
      </c>
      <c r="H12781" s="3" t="str">
        <f t="shared" si="2"/>
        <v> </v>
      </c>
      <c r="I12781" s="1" t="s">
        <v>37706</v>
      </c>
      <c r="J12781" s="1" t="s">
        <v>389</v>
      </c>
      <c r="K12781" s="1" t="s">
        <v>47</v>
      </c>
      <c r="L12781" s="1">
        <v>3483.2</v>
      </c>
      <c r="M12781" s="1" t="s">
        <v>390</v>
      </c>
      <c r="N12781" s="1" t="s">
        <v>36555</v>
      </c>
      <c r="O12781" s="4">
        <v>44317.0</v>
      </c>
      <c r="P12781" s="4">
        <v>44301.0</v>
      </c>
      <c r="Q12781" s="1" t="s">
        <v>37696</v>
      </c>
      <c r="R12781" s="1" t="s">
        <v>37697</v>
      </c>
      <c r="S12781" s="1" t="s">
        <v>13119</v>
      </c>
      <c r="T12781" s="1">
        <v>6033.0</v>
      </c>
      <c r="U12781" s="1" t="s">
        <v>37698</v>
      </c>
    </row>
    <row r="12782">
      <c r="A12782" s="1" t="s">
        <v>37707</v>
      </c>
      <c r="B12782" s="1">
        <v>36705.0</v>
      </c>
      <c r="C12782" s="1">
        <v>2233.0</v>
      </c>
      <c r="D12782" s="2" t="s">
        <v>36559</v>
      </c>
      <c r="G12782" s="3" t="str">
        <f t="shared" si="1"/>
        <v> </v>
      </c>
      <c r="H12782" s="3" t="str">
        <f t="shared" si="2"/>
        <v> </v>
      </c>
      <c r="I12782" s="1" t="s">
        <v>37708</v>
      </c>
      <c r="J12782" s="1" t="s">
        <v>389</v>
      </c>
      <c r="K12782" s="1" t="s">
        <v>47</v>
      </c>
      <c r="L12782" s="1">
        <v>3500.0</v>
      </c>
      <c r="M12782" s="1" t="s">
        <v>390</v>
      </c>
      <c r="N12782" s="1" t="s">
        <v>36555</v>
      </c>
      <c r="O12782" s="4">
        <v>44317.0</v>
      </c>
      <c r="P12782" s="4">
        <v>44288.0</v>
      </c>
      <c r="Q12782" s="1" t="s">
        <v>36593</v>
      </c>
      <c r="R12782" s="1" t="s">
        <v>368</v>
      </c>
      <c r="S12782" s="1" t="s">
        <v>32</v>
      </c>
      <c r="T12782" s="1">
        <v>75063.0</v>
      </c>
      <c r="U12782" s="1" t="s">
        <v>36594</v>
      </c>
    </row>
    <row r="12783">
      <c r="A12783" s="1" t="s">
        <v>37709</v>
      </c>
      <c r="B12783" s="1">
        <v>1868.0</v>
      </c>
      <c r="C12783" s="1">
        <v>2302.0</v>
      </c>
      <c r="D12783" s="2" t="s">
        <v>36561</v>
      </c>
      <c r="G12783" s="3" t="str">
        <f t="shared" si="1"/>
        <v> </v>
      </c>
      <c r="H12783" s="3" t="str">
        <f t="shared" si="2"/>
        <v> </v>
      </c>
      <c r="I12783" s="1" t="s">
        <v>37708</v>
      </c>
      <c r="J12783" s="1" t="s">
        <v>389</v>
      </c>
      <c r="K12783" s="1" t="s">
        <v>12515</v>
      </c>
      <c r="L12783" s="1">
        <v>3500.0</v>
      </c>
      <c r="M12783" s="1" t="s">
        <v>4100</v>
      </c>
      <c r="N12783" s="1" t="s">
        <v>36555</v>
      </c>
      <c r="O12783" s="4">
        <v>44317.0</v>
      </c>
      <c r="P12783" s="4">
        <v>44318.0</v>
      </c>
      <c r="Q12783" s="1" t="s">
        <v>37710</v>
      </c>
      <c r="R12783" s="1" t="s">
        <v>368</v>
      </c>
      <c r="S12783" s="1" t="s">
        <v>32</v>
      </c>
      <c r="T12783" s="1">
        <v>75063.0</v>
      </c>
      <c r="U12783" s="1" t="s">
        <v>37711</v>
      </c>
    </row>
    <row r="12784">
      <c r="A12784" s="1" t="s">
        <v>37712</v>
      </c>
      <c r="B12784" s="1">
        <v>35556.0</v>
      </c>
      <c r="C12784" s="1">
        <v>2132.0</v>
      </c>
      <c r="D12784" s="2" t="s">
        <v>36552</v>
      </c>
      <c r="G12784" s="3" t="str">
        <f t="shared" si="1"/>
        <v> </v>
      </c>
      <c r="H12784" s="3" t="str">
        <f t="shared" si="2"/>
        <v> </v>
      </c>
      <c r="I12784" s="1" t="s">
        <v>37708</v>
      </c>
      <c r="J12784" s="1" t="s">
        <v>389</v>
      </c>
      <c r="K12784" s="1" t="s">
        <v>44</v>
      </c>
      <c r="L12784" s="1">
        <v>4000.0</v>
      </c>
      <c r="M12784" s="1" t="s">
        <v>390</v>
      </c>
      <c r="N12784" s="1" t="s">
        <v>36555</v>
      </c>
      <c r="O12784" s="4">
        <v>44317.0</v>
      </c>
      <c r="P12784" s="4">
        <v>44252.0</v>
      </c>
      <c r="Q12784" s="1" t="s">
        <v>37713</v>
      </c>
      <c r="R12784" s="1" t="s">
        <v>31</v>
      </c>
      <c r="S12784" s="1" t="s">
        <v>32</v>
      </c>
      <c r="T12784" s="1">
        <v>75214.0</v>
      </c>
      <c r="U12784" s="1" t="s">
        <v>37714</v>
      </c>
    </row>
    <row r="12785">
      <c r="A12785" s="1" t="s">
        <v>37715</v>
      </c>
      <c r="B12785" s="1">
        <v>36700.0</v>
      </c>
      <c r="C12785" s="1">
        <v>2233.0</v>
      </c>
      <c r="D12785" s="2" t="s">
        <v>36559</v>
      </c>
      <c r="G12785" s="3" t="str">
        <f t="shared" si="1"/>
        <v> </v>
      </c>
      <c r="H12785" s="3" t="str">
        <f t="shared" si="2"/>
        <v> </v>
      </c>
      <c r="I12785" s="1" t="s">
        <v>37706</v>
      </c>
      <c r="J12785" s="1" t="s">
        <v>389</v>
      </c>
      <c r="K12785" s="1" t="s">
        <v>47</v>
      </c>
      <c r="L12785" s="1">
        <v>4171.0</v>
      </c>
      <c r="M12785" s="1" t="s">
        <v>390</v>
      </c>
      <c r="N12785" s="1" t="s">
        <v>36555</v>
      </c>
      <c r="O12785" s="4">
        <v>44317.0</v>
      </c>
      <c r="P12785" s="4">
        <v>44280.0</v>
      </c>
      <c r="Q12785" s="1" t="s">
        <v>37696</v>
      </c>
      <c r="R12785" s="1" t="s">
        <v>37697</v>
      </c>
      <c r="S12785" s="1" t="s">
        <v>13119</v>
      </c>
      <c r="T12785" s="1">
        <v>6033.0</v>
      </c>
      <c r="U12785" s="1" t="s">
        <v>37698</v>
      </c>
    </row>
    <row r="12786">
      <c r="A12786" s="1" t="s">
        <v>37716</v>
      </c>
      <c r="B12786" s="1">
        <v>36713.0</v>
      </c>
      <c r="C12786" s="1">
        <v>2233.0</v>
      </c>
      <c r="D12786" s="2" t="s">
        <v>36559</v>
      </c>
      <c r="G12786" s="3" t="str">
        <f t="shared" si="1"/>
        <v> </v>
      </c>
      <c r="H12786" s="3" t="str">
        <f t="shared" si="2"/>
        <v> </v>
      </c>
      <c r="I12786" s="1" t="s">
        <v>37706</v>
      </c>
      <c r="J12786" s="1" t="s">
        <v>389</v>
      </c>
      <c r="K12786" s="1" t="s">
        <v>47</v>
      </c>
      <c r="L12786" s="1">
        <v>4241.6</v>
      </c>
      <c r="M12786" s="1" t="s">
        <v>390</v>
      </c>
      <c r="N12786" s="1" t="s">
        <v>36555</v>
      </c>
      <c r="O12786" s="4">
        <v>44317.0</v>
      </c>
      <c r="P12786" s="4">
        <v>44306.0</v>
      </c>
      <c r="Q12786" s="1" t="s">
        <v>37696</v>
      </c>
      <c r="R12786" s="1" t="s">
        <v>37697</v>
      </c>
      <c r="S12786" s="1" t="s">
        <v>13119</v>
      </c>
      <c r="T12786" s="1">
        <v>6033.0</v>
      </c>
      <c r="U12786" s="1" t="s">
        <v>37698</v>
      </c>
    </row>
    <row r="12787">
      <c r="A12787" s="1" t="s">
        <v>37717</v>
      </c>
      <c r="B12787" s="1">
        <v>36707.0</v>
      </c>
      <c r="C12787" s="1">
        <v>2233.0</v>
      </c>
      <c r="D12787" s="2" t="s">
        <v>36559</v>
      </c>
      <c r="G12787" s="3" t="str">
        <f t="shared" si="1"/>
        <v> </v>
      </c>
      <c r="H12787" s="3" t="str">
        <f t="shared" si="2"/>
        <v> </v>
      </c>
      <c r="I12787" s="1" t="s">
        <v>37706</v>
      </c>
      <c r="J12787" s="1" t="s">
        <v>389</v>
      </c>
      <c r="K12787" s="1" t="s">
        <v>47</v>
      </c>
      <c r="L12787" s="1">
        <v>5000.0</v>
      </c>
      <c r="M12787" s="1" t="s">
        <v>390</v>
      </c>
      <c r="N12787" s="1" t="s">
        <v>36555</v>
      </c>
      <c r="O12787" s="4">
        <v>44317.0</v>
      </c>
      <c r="P12787" s="4">
        <v>44295.0</v>
      </c>
      <c r="Q12787" s="1" t="s">
        <v>37696</v>
      </c>
      <c r="R12787" s="1" t="s">
        <v>37697</v>
      </c>
      <c r="S12787" s="1" t="s">
        <v>13119</v>
      </c>
      <c r="T12787" s="1">
        <v>6033.0</v>
      </c>
      <c r="U12787" s="1" t="s">
        <v>37698</v>
      </c>
    </row>
    <row r="12788">
      <c r="A12788" s="1" t="s">
        <v>37718</v>
      </c>
      <c r="B12788" s="1">
        <v>37731.0</v>
      </c>
      <c r="C12788" s="1">
        <v>2302.0</v>
      </c>
      <c r="D12788" s="2" t="s">
        <v>36561</v>
      </c>
      <c r="F12788" s="1" t="s">
        <v>36585</v>
      </c>
      <c r="G12788" s="3" t="str">
        <f t="shared" si="1"/>
        <v> None</v>
      </c>
      <c r="H12788" s="3" t="str">
        <f t="shared" si="2"/>
        <v> NONE</v>
      </c>
      <c r="I12788" s="1" t="s">
        <v>37695</v>
      </c>
      <c r="J12788" s="1" t="s">
        <v>389</v>
      </c>
      <c r="K12788" s="1" t="s">
        <v>12515</v>
      </c>
      <c r="L12788" s="1">
        <v>5000.0</v>
      </c>
      <c r="M12788" s="1" t="s">
        <v>390</v>
      </c>
      <c r="N12788" s="1" t="s">
        <v>36555</v>
      </c>
      <c r="O12788" s="4">
        <v>44317.0</v>
      </c>
      <c r="P12788" s="4">
        <v>44315.0</v>
      </c>
      <c r="Q12788" s="1" t="s">
        <v>37696</v>
      </c>
      <c r="R12788" s="1" t="s">
        <v>37697</v>
      </c>
      <c r="S12788" s="1" t="s">
        <v>13119</v>
      </c>
      <c r="T12788" s="1">
        <v>6033.0</v>
      </c>
      <c r="U12788" s="1" t="s">
        <v>37698</v>
      </c>
    </row>
    <row r="12789">
      <c r="A12789" s="1" t="s">
        <v>37719</v>
      </c>
      <c r="B12789" s="1">
        <v>2214.0</v>
      </c>
      <c r="C12789" s="1">
        <v>2214.0</v>
      </c>
      <c r="D12789" s="2" t="s">
        <v>37720</v>
      </c>
      <c r="E12789" s="1" t="s">
        <v>12955</v>
      </c>
      <c r="F12789" s="1" t="s">
        <v>37721</v>
      </c>
      <c r="G12789" s="3" t="str">
        <f t="shared" si="1"/>
        <v>Rene Yanez</v>
      </c>
      <c r="H12789" s="3" t="str">
        <f t="shared" si="2"/>
        <v>RENE YANEZ</v>
      </c>
      <c r="J12789" s="1" t="s">
        <v>26</v>
      </c>
      <c r="K12789" s="1" t="s">
        <v>12515</v>
      </c>
      <c r="L12789" s="1">
        <v>0.0</v>
      </c>
      <c r="M12789" s="1" t="s">
        <v>28</v>
      </c>
      <c r="N12789" s="1" t="s">
        <v>37722</v>
      </c>
      <c r="O12789" s="4">
        <v>44317.0</v>
      </c>
      <c r="P12789" s="4">
        <v>44365.8533912037</v>
      </c>
      <c r="Q12789" s="1" t="s">
        <v>37723</v>
      </c>
      <c r="R12789" s="1" t="s">
        <v>31</v>
      </c>
      <c r="S12789" s="1" t="s">
        <v>32</v>
      </c>
      <c r="T12789" s="1">
        <v>75226.0</v>
      </c>
      <c r="U12789" s="1" t="s">
        <v>37724</v>
      </c>
    </row>
    <row r="12790">
      <c r="A12790" s="1" t="s">
        <v>37725</v>
      </c>
      <c r="B12790" s="1">
        <v>2029.0</v>
      </c>
      <c r="C12790" s="1">
        <v>2029.0</v>
      </c>
      <c r="D12790" s="2" t="s">
        <v>37726</v>
      </c>
      <c r="E12790" s="1" t="s">
        <v>4493</v>
      </c>
      <c r="F12790" s="1" t="s">
        <v>19348</v>
      </c>
      <c r="G12790" s="3" t="str">
        <f t="shared" si="1"/>
        <v>Rick Callahan</v>
      </c>
      <c r="H12790" s="3" t="str">
        <f t="shared" si="2"/>
        <v>RICK CALLAHAN</v>
      </c>
      <c r="J12790" s="1" t="s">
        <v>26</v>
      </c>
      <c r="K12790" s="1" t="s">
        <v>12515</v>
      </c>
      <c r="L12790" s="1">
        <v>0.0</v>
      </c>
      <c r="M12790" s="1" t="s">
        <v>28</v>
      </c>
      <c r="N12790" s="1" t="s">
        <v>37727</v>
      </c>
      <c r="P12790" s="4">
        <v>44020.46423611111</v>
      </c>
      <c r="Q12790" s="1" t="s">
        <v>37728</v>
      </c>
      <c r="R12790" s="1" t="s">
        <v>31</v>
      </c>
      <c r="S12790" s="1" t="s">
        <v>32</v>
      </c>
      <c r="T12790" s="1">
        <v>75227.0</v>
      </c>
      <c r="U12790" s="1" t="s">
        <v>37729</v>
      </c>
    </row>
    <row r="12791">
      <c r="A12791" s="1" t="s">
        <v>37730</v>
      </c>
      <c r="B12791" s="1">
        <v>34610.0</v>
      </c>
      <c r="C12791" s="1">
        <v>2029.0</v>
      </c>
      <c r="D12791" s="2" t="s">
        <v>37726</v>
      </c>
      <c r="G12791" s="3" t="str">
        <f t="shared" si="1"/>
        <v> </v>
      </c>
      <c r="H12791" s="3" t="str">
        <f t="shared" si="2"/>
        <v> </v>
      </c>
      <c r="I12791" s="1" t="s">
        <v>37731</v>
      </c>
      <c r="J12791" s="1" t="s">
        <v>389</v>
      </c>
      <c r="K12791" s="1" t="s">
        <v>12515</v>
      </c>
      <c r="L12791" s="1">
        <v>379.47</v>
      </c>
      <c r="M12791" s="1" t="s">
        <v>390</v>
      </c>
      <c r="N12791" s="1" t="s">
        <v>37727</v>
      </c>
      <c r="P12791" s="4">
        <v>43909.0</v>
      </c>
      <c r="Q12791" s="1" t="s">
        <v>37732</v>
      </c>
      <c r="R12791" s="1" t="s">
        <v>31</v>
      </c>
      <c r="S12791" s="1" t="s">
        <v>32</v>
      </c>
      <c r="T12791" s="1">
        <v>75228.0</v>
      </c>
      <c r="U12791" s="1" t="s">
        <v>37733</v>
      </c>
    </row>
    <row r="12792">
      <c r="A12792" s="1" t="s">
        <v>37734</v>
      </c>
      <c r="B12792" s="1">
        <v>2098.0</v>
      </c>
      <c r="C12792" s="1">
        <v>2098.0</v>
      </c>
      <c r="D12792" s="2" t="s">
        <v>37735</v>
      </c>
      <c r="E12792" s="1" t="s">
        <v>2475</v>
      </c>
      <c r="F12792" s="1" t="s">
        <v>8747</v>
      </c>
      <c r="G12792" s="3" t="str">
        <f t="shared" si="1"/>
        <v>Ruth Torres</v>
      </c>
      <c r="H12792" s="3" t="str">
        <f t="shared" si="2"/>
        <v>RUTH TORRES</v>
      </c>
      <c r="J12792" s="1" t="s">
        <v>26</v>
      </c>
      <c r="K12792" s="1" t="s">
        <v>41</v>
      </c>
      <c r="L12792" s="1">
        <v>0.0</v>
      </c>
      <c r="M12792" s="1" t="s">
        <v>28</v>
      </c>
      <c r="N12792" s="1" t="s">
        <v>37736</v>
      </c>
      <c r="O12792" s="4">
        <v>44317.0</v>
      </c>
      <c r="P12792" s="4">
        <v>44225.99186342592</v>
      </c>
      <c r="Q12792" s="1" t="s">
        <v>37737</v>
      </c>
      <c r="R12792" s="1" t="s">
        <v>31</v>
      </c>
      <c r="S12792" s="1" t="s">
        <v>32</v>
      </c>
      <c r="T12792" s="1">
        <v>75222.0</v>
      </c>
      <c r="U12792" s="1" t="s">
        <v>37738</v>
      </c>
    </row>
    <row r="12793">
      <c r="A12793" s="1" t="s">
        <v>37739</v>
      </c>
      <c r="B12793" s="1">
        <v>2100.0</v>
      </c>
      <c r="C12793" s="1">
        <v>2100.0</v>
      </c>
      <c r="D12793" s="2" t="s">
        <v>37740</v>
      </c>
      <c r="E12793" s="1" t="s">
        <v>2475</v>
      </c>
      <c r="F12793" s="1" t="s">
        <v>8747</v>
      </c>
      <c r="G12793" s="3" t="str">
        <f t="shared" si="1"/>
        <v>Ruth Torres</v>
      </c>
      <c r="H12793" s="3" t="str">
        <f t="shared" si="2"/>
        <v>RUTH TORRES</v>
      </c>
      <c r="J12793" s="1" t="s">
        <v>26</v>
      </c>
      <c r="K12793" s="1" t="s">
        <v>36</v>
      </c>
      <c r="L12793" s="1">
        <v>0.0</v>
      </c>
      <c r="M12793" s="1" t="s">
        <v>28</v>
      </c>
      <c r="N12793" s="1" t="s">
        <v>37736</v>
      </c>
      <c r="O12793" s="4">
        <v>43593.0</v>
      </c>
      <c r="P12793" s="4">
        <v>44225.986805555556</v>
      </c>
      <c r="Q12793" s="1" t="s">
        <v>37737</v>
      </c>
      <c r="R12793" s="1" t="s">
        <v>31</v>
      </c>
      <c r="S12793" s="1" t="s">
        <v>32</v>
      </c>
      <c r="T12793" s="1">
        <v>75222.0</v>
      </c>
      <c r="U12793" s="1" t="s">
        <v>37738</v>
      </c>
    </row>
    <row r="12794">
      <c r="A12794" s="1" t="s">
        <v>37741</v>
      </c>
      <c r="B12794" s="1">
        <v>2183.0</v>
      </c>
      <c r="C12794" s="1">
        <v>2183.0</v>
      </c>
      <c r="D12794" s="2" t="s">
        <v>37742</v>
      </c>
      <c r="E12794" s="1" t="s">
        <v>2475</v>
      </c>
      <c r="F12794" s="1" t="s">
        <v>8747</v>
      </c>
      <c r="G12794" s="3" t="str">
        <f t="shared" si="1"/>
        <v>Ruth Torres</v>
      </c>
      <c r="H12794" s="3" t="str">
        <f t="shared" si="2"/>
        <v>RUTH TORRES</v>
      </c>
      <c r="J12794" s="1" t="s">
        <v>26</v>
      </c>
      <c r="K12794" s="1" t="s">
        <v>44</v>
      </c>
      <c r="L12794" s="1">
        <v>0.0</v>
      </c>
      <c r="M12794" s="1" t="s">
        <v>28</v>
      </c>
      <c r="N12794" s="1" t="s">
        <v>37736</v>
      </c>
      <c r="O12794" s="4">
        <v>44317.0</v>
      </c>
      <c r="P12794" s="4">
        <v>44290.533472222225</v>
      </c>
      <c r="Q12794" s="1" t="s">
        <v>37737</v>
      </c>
      <c r="R12794" s="1" t="s">
        <v>31</v>
      </c>
      <c r="S12794" s="1" t="s">
        <v>32</v>
      </c>
      <c r="T12794" s="1">
        <v>75222.0</v>
      </c>
      <c r="U12794" s="1" t="s">
        <v>37738</v>
      </c>
    </row>
    <row r="12795">
      <c r="A12795" s="1" t="s">
        <v>37743</v>
      </c>
      <c r="B12795" s="1">
        <v>2321.0</v>
      </c>
      <c r="C12795" s="1">
        <v>2321.0</v>
      </c>
      <c r="D12795" s="2" t="s">
        <v>37744</v>
      </c>
      <c r="E12795" s="1" t="s">
        <v>2475</v>
      </c>
      <c r="F12795" s="1" t="s">
        <v>8747</v>
      </c>
      <c r="G12795" s="3" t="str">
        <f t="shared" si="1"/>
        <v>Ruth Torres</v>
      </c>
      <c r="H12795" s="3" t="str">
        <f t="shared" si="2"/>
        <v>RUTH TORRES</v>
      </c>
      <c r="J12795" s="1" t="s">
        <v>26</v>
      </c>
      <c r="K12795" s="1" t="s">
        <v>53</v>
      </c>
      <c r="L12795" s="1">
        <v>0.0</v>
      </c>
      <c r="M12795" s="1" t="s">
        <v>28</v>
      </c>
      <c r="N12795" s="1" t="s">
        <v>37736</v>
      </c>
      <c r="O12795" s="4">
        <v>44317.0</v>
      </c>
      <c r="P12795" s="4">
        <v>44390.7009375</v>
      </c>
      <c r="Q12795" s="1" t="s">
        <v>37737</v>
      </c>
      <c r="R12795" s="1" t="s">
        <v>31</v>
      </c>
      <c r="S12795" s="1" t="s">
        <v>32</v>
      </c>
      <c r="T12795" s="1">
        <v>75222.0</v>
      </c>
      <c r="U12795" s="1" t="s">
        <v>37738</v>
      </c>
    </row>
    <row r="12796">
      <c r="A12796" s="1" t="s">
        <v>37745</v>
      </c>
      <c r="B12796" s="1">
        <v>38190.0</v>
      </c>
      <c r="C12796" s="1">
        <v>2321.0</v>
      </c>
      <c r="D12796" s="2" t="s">
        <v>37744</v>
      </c>
      <c r="G12796" s="3" t="str">
        <f t="shared" si="1"/>
        <v> </v>
      </c>
      <c r="H12796" s="3" t="str">
        <f t="shared" si="2"/>
        <v> </v>
      </c>
      <c r="I12796" s="1" t="s">
        <v>704</v>
      </c>
      <c r="J12796" s="1" t="s">
        <v>389</v>
      </c>
      <c r="K12796" s="1" t="s">
        <v>53</v>
      </c>
      <c r="L12796" s="1">
        <v>3.94</v>
      </c>
      <c r="M12796" s="1" t="s">
        <v>390</v>
      </c>
      <c r="N12796" s="1" t="s">
        <v>37736</v>
      </c>
      <c r="O12796" s="4">
        <v>44317.0</v>
      </c>
      <c r="P12796" s="4">
        <v>44312.0</v>
      </c>
      <c r="Q12796" s="1" t="s">
        <v>37746</v>
      </c>
      <c r="R12796" s="1" t="s">
        <v>31</v>
      </c>
      <c r="S12796" s="1" t="s">
        <v>32</v>
      </c>
      <c r="T12796" s="1">
        <v>75180.0</v>
      </c>
      <c r="U12796" s="1" t="s">
        <v>37747</v>
      </c>
    </row>
    <row r="12797">
      <c r="A12797" s="1" t="s">
        <v>37748</v>
      </c>
      <c r="B12797" s="1">
        <v>38210.0</v>
      </c>
      <c r="C12797" s="1">
        <v>2321.0</v>
      </c>
      <c r="D12797" s="2" t="s">
        <v>37744</v>
      </c>
      <c r="G12797" s="3" t="str">
        <f t="shared" si="1"/>
        <v> </v>
      </c>
      <c r="H12797" s="3" t="str">
        <f t="shared" si="2"/>
        <v> </v>
      </c>
      <c r="I12797" s="1" t="s">
        <v>716</v>
      </c>
      <c r="J12797" s="1" t="s">
        <v>389</v>
      </c>
      <c r="K12797" s="1" t="s">
        <v>53</v>
      </c>
      <c r="L12797" s="1">
        <v>5.8</v>
      </c>
      <c r="M12797" s="1" t="s">
        <v>390</v>
      </c>
      <c r="N12797" s="1" t="s">
        <v>37736</v>
      </c>
      <c r="O12797" s="4">
        <v>44317.0</v>
      </c>
      <c r="P12797" s="4">
        <v>44356.0</v>
      </c>
      <c r="Q12797" s="1" t="s">
        <v>717</v>
      </c>
      <c r="R12797" s="1" t="s">
        <v>718</v>
      </c>
      <c r="S12797" s="1" t="s">
        <v>719</v>
      </c>
      <c r="T12797" s="1">
        <v>2144.0</v>
      </c>
      <c r="U12797" s="1" t="s">
        <v>720</v>
      </c>
    </row>
    <row r="12798">
      <c r="A12798" s="1" t="s">
        <v>37749</v>
      </c>
      <c r="B12798" s="1">
        <v>36168.0</v>
      </c>
      <c r="C12798" s="1">
        <v>2183.0</v>
      </c>
      <c r="D12798" s="2" t="s">
        <v>37742</v>
      </c>
      <c r="G12798" s="3" t="str">
        <f t="shared" si="1"/>
        <v> </v>
      </c>
      <c r="H12798" s="3" t="str">
        <f t="shared" si="2"/>
        <v> </v>
      </c>
      <c r="I12798" s="1" t="s">
        <v>1115</v>
      </c>
      <c r="J12798" s="1" t="s">
        <v>389</v>
      </c>
      <c r="K12798" s="1" t="s">
        <v>44</v>
      </c>
      <c r="L12798" s="1">
        <v>10.81</v>
      </c>
      <c r="M12798" s="1" t="s">
        <v>390</v>
      </c>
      <c r="N12798" s="1" t="s">
        <v>37736</v>
      </c>
      <c r="O12798" s="4">
        <v>44317.0</v>
      </c>
      <c r="P12798" s="4">
        <v>44226.0</v>
      </c>
      <c r="Q12798" s="1" t="s">
        <v>37750</v>
      </c>
      <c r="R12798" s="1" t="s">
        <v>143</v>
      </c>
      <c r="S12798" s="1" t="s">
        <v>32</v>
      </c>
      <c r="T12798" s="1">
        <v>75137.0</v>
      </c>
      <c r="U12798" s="1" t="s">
        <v>37751</v>
      </c>
    </row>
    <row r="12799">
      <c r="A12799" s="1" t="s">
        <v>37752</v>
      </c>
      <c r="B12799" s="1">
        <v>36194.0</v>
      </c>
      <c r="C12799" s="1">
        <v>2183.0</v>
      </c>
      <c r="D12799" s="2" t="s">
        <v>37742</v>
      </c>
      <c r="G12799" s="3" t="str">
        <f t="shared" si="1"/>
        <v> </v>
      </c>
      <c r="H12799" s="3" t="str">
        <f t="shared" si="2"/>
        <v> </v>
      </c>
      <c r="I12799" s="1" t="s">
        <v>2051</v>
      </c>
      <c r="J12799" s="1" t="s">
        <v>389</v>
      </c>
      <c r="K12799" s="1" t="s">
        <v>44</v>
      </c>
      <c r="L12799" s="1">
        <v>11.33</v>
      </c>
      <c r="M12799" s="1" t="s">
        <v>390</v>
      </c>
      <c r="N12799" s="1" t="s">
        <v>37736</v>
      </c>
      <c r="O12799" s="4">
        <v>44317.0</v>
      </c>
      <c r="P12799" s="4">
        <v>44266.0</v>
      </c>
      <c r="Q12799" s="1" t="s">
        <v>28978</v>
      </c>
      <c r="R12799" s="1" t="s">
        <v>12071</v>
      </c>
      <c r="S12799" s="1" t="s">
        <v>32</v>
      </c>
      <c r="T12799" s="1">
        <v>75180.0</v>
      </c>
      <c r="U12799" s="1" t="s">
        <v>28979</v>
      </c>
    </row>
    <row r="12800">
      <c r="A12800" s="1" t="s">
        <v>37753</v>
      </c>
      <c r="B12800" s="1">
        <v>36195.0</v>
      </c>
      <c r="C12800" s="1">
        <v>2183.0</v>
      </c>
      <c r="D12800" s="2" t="s">
        <v>37742</v>
      </c>
      <c r="G12800" s="3" t="str">
        <f t="shared" si="1"/>
        <v> </v>
      </c>
      <c r="H12800" s="3" t="str">
        <f t="shared" si="2"/>
        <v> </v>
      </c>
      <c r="I12800" s="1" t="s">
        <v>14371</v>
      </c>
      <c r="J12800" s="1" t="s">
        <v>389</v>
      </c>
      <c r="K12800" s="1" t="s">
        <v>44</v>
      </c>
      <c r="L12800" s="1">
        <v>11.9</v>
      </c>
      <c r="M12800" s="1" t="s">
        <v>390</v>
      </c>
      <c r="N12800" s="1" t="s">
        <v>37736</v>
      </c>
      <c r="O12800" s="4">
        <v>44317.0</v>
      </c>
      <c r="P12800" s="4">
        <v>44266.0</v>
      </c>
      <c r="Q12800" s="1" t="s">
        <v>28781</v>
      </c>
      <c r="R12800" s="1" t="s">
        <v>761</v>
      </c>
      <c r="S12800" s="1" t="s">
        <v>32</v>
      </c>
      <c r="T12800" s="1">
        <v>75150.0</v>
      </c>
      <c r="U12800" s="1" t="s">
        <v>37754</v>
      </c>
    </row>
    <row r="12801">
      <c r="A12801" s="1" t="s">
        <v>37755</v>
      </c>
      <c r="B12801" s="1">
        <v>36184.0</v>
      </c>
      <c r="C12801" s="1">
        <v>2183.0</v>
      </c>
      <c r="D12801" s="2" t="s">
        <v>37742</v>
      </c>
      <c r="G12801" s="3" t="str">
        <f t="shared" si="1"/>
        <v> </v>
      </c>
      <c r="H12801" s="3" t="str">
        <f t="shared" si="2"/>
        <v> </v>
      </c>
      <c r="I12801" s="1" t="s">
        <v>37756</v>
      </c>
      <c r="J12801" s="1" t="s">
        <v>389</v>
      </c>
      <c r="K12801" s="1" t="s">
        <v>44</v>
      </c>
      <c r="L12801" s="1">
        <v>15.0</v>
      </c>
      <c r="M12801" s="1" t="s">
        <v>390</v>
      </c>
      <c r="N12801" s="1" t="s">
        <v>37736</v>
      </c>
      <c r="O12801" s="4">
        <v>44317.0</v>
      </c>
      <c r="P12801" s="4">
        <v>44257.0</v>
      </c>
      <c r="Q12801" s="1" t="s">
        <v>37757</v>
      </c>
      <c r="R12801" s="1" t="s">
        <v>31</v>
      </c>
      <c r="S12801" s="1" t="s">
        <v>32</v>
      </c>
      <c r="T12801" s="1">
        <v>75230.0</v>
      </c>
      <c r="U12801" s="1" t="s">
        <v>37758</v>
      </c>
    </row>
    <row r="12802">
      <c r="A12802" s="1" t="s">
        <v>37759</v>
      </c>
      <c r="B12802" s="1">
        <v>36192.0</v>
      </c>
      <c r="C12802" s="1">
        <v>2183.0</v>
      </c>
      <c r="D12802" s="2" t="s">
        <v>37742</v>
      </c>
      <c r="G12802" s="3" t="str">
        <f t="shared" si="1"/>
        <v> </v>
      </c>
      <c r="H12802" s="3" t="str">
        <f t="shared" si="2"/>
        <v> </v>
      </c>
      <c r="I12802" s="1" t="s">
        <v>37760</v>
      </c>
      <c r="J12802" s="1" t="s">
        <v>389</v>
      </c>
      <c r="K12802" s="1" t="s">
        <v>44</v>
      </c>
      <c r="L12802" s="1">
        <v>15.03</v>
      </c>
      <c r="M12802" s="1" t="s">
        <v>390</v>
      </c>
      <c r="N12802" s="1" t="s">
        <v>37736</v>
      </c>
      <c r="O12802" s="4">
        <v>44317.0</v>
      </c>
      <c r="P12802" s="4">
        <v>44266.0</v>
      </c>
      <c r="Q12802" s="1" t="s">
        <v>37761</v>
      </c>
      <c r="R12802" s="1" t="s">
        <v>31</v>
      </c>
      <c r="S12802" s="1" t="s">
        <v>32</v>
      </c>
      <c r="T12802" s="1">
        <v>75217.0</v>
      </c>
      <c r="U12802" s="1" t="s">
        <v>37762</v>
      </c>
    </row>
    <row r="12803">
      <c r="A12803" s="1" t="s">
        <v>37763</v>
      </c>
      <c r="B12803" s="1">
        <v>36175.0</v>
      </c>
      <c r="C12803" s="1">
        <v>2183.0</v>
      </c>
      <c r="D12803" s="2" t="s">
        <v>37742</v>
      </c>
      <c r="G12803" s="3" t="str">
        <f t="shared" si="1"/>
        <v> </v>
      </c>
      <c r="H12803" s="3" t="str">
        <f t="shared" si="2"/>
        <v> </v>
      </c>
      <c r="I12803" s="1" t="s">
        <v>37764</v>
      </c>
      <c r="J12803" s="1" t="s">
        <v>389</v>
      </c>
      <c r="K12803" s="1" t="s">
        <v>44</v>
      </c>
      <c r="L12803" s="1">
        <v>15.98</v>
      </c>
      <c r="M12803" s="1" t="s">
        <v>390</v>
      </c>
      <c r="N12803" s="1" t="s">
        <v>37736</v>
      </c>
      <c r="O12803" s="4">
        <v>44317.0</v>
      </c>
      <c r="P12803" s="4">
        <v>44239.0</v>
      </c>
      <c r="Q12803" s="1" t="s">
        <v>37765</v>
      </c>
      <c r="R12803" s="1" t="s">
        <v>728</v>
      </c>
      <c r="S12803" s="1" t="s">
        <v>604</v>
      </c>
      <c r="T12803" s="1">
        <v>95113.0</v>
      </c>
      <c r="U12803" s="1" t="s">
        <v>37766</v>
      </c>
    </row>
    <row r="12804">
      <c r="A12804" s="1" t="s">
        <v>37767</v>
      </c>
      <c r="B12804" s="1">
        <v>36196.0</v>
      </c>
      <c r="C12804" s="1">
        <v>2183.0</v>
      </c>
      <c r="D12804" s="2" t="s">
        <v>37742</v>
      </c>
      <c r="G12804" s="3" t="str">
        <f t="shared" si="1"/>
        <v> </v>
      </c>
      <c r="H12804" s="3" t="str">
        <f t="shared" si="2"/>
        <v> </v>
      </c>
      <c r="I12804" s="1" t="s">
        <v>37764</v>
      </c>
      <c r="J12804" s="1" t="s">
        <v>389</v>
      </c>
      <c r="K12804" s="1" t="s">
        <v>44</v>
      </c>
      <c r="L12804" s="1">
        <v>15.98</v>
      </c>
      <c r="M12804" s="1" t="s">
        <v>390</v>
      </c>
      <c r="N12804" s="1" t="s">
        <v>37736</v>
      </c>
      <c r="O12804" s="4">
        <v>44317.0</v>
      </c>
      <c r="P12804" s="4">
        <v>44266.0</v>
      </c>
      <c r="Q12804" s="1" t="s">
        <v>37765</v>
      </c>
      <c r="R12804" s="1" t="s">
        <v>728</v>
      </c>
      <c r="S12804" s="1" t="s">
        <v>604</v>
      </c>
      <c r="T12804" s="1">
        <v>95113.0</v>
      </c>
      <c r="U12804" s="1" t="s">
        <v>37766</v>
      </c>
    </row>
    <row r="12805">
      <c r="A12805" s="1" t="s">
        <v>37768</v>
      </c>
      <c r="B12805" s="1">
        <v>38208.0</v>
      </c>
      <c r="C12805" s="1">
        <v>2321.0</v>
      </c>
      <c r="D12805" s="2" t="s">
        <v>37744</v>
      </c>
      <c r="G12805" s="3" t="str">
        <f t="shared" si="1"/>
        <v> </v>
      </c>
      <c r="H12805" s="3" t="str">
        <f t="shared" si="2"/>
        <v> </v>
      </c>
      <c r="I12805" s="1" t="s">
        <v>37769</v>
      </c>
      <c r="J12805" s="1" t="s">
        <v>389</v>
      </c>
      <c r="K12805" s="1" t="s">
        <v>53</v>
      </c>
      <c r="L12805" s="1">
        <v>17.28</v>
      </c>
      <c r="M12805" s="1" t="s">
        <v>390</v>
      </c>
      <c r="N12805" s="1" t="s">
        <v>37736</v>
      </c>
      <c r="O12805" s="4">
        <v>44317.0</v>
      </c>
      <c r="P12805" s="4">
        <v>44368.0</v>
      </c>
      <c r="Q12805" s="1" t="s">
        <v>37770</v>
      </c>
      <c r="R12805" s="1" t="s">
        <v>31</v>
      </c>
      <c r="S12805" s="1" t="s">
        <v>32</v>
      </c>
      <c r="T12805" s="1">
        <v>75201.0</v>
      </c>
      <c r="U12805" s="1" t="s">
        <v>37771</v>
      </c>
    </row>
    <row r="12806">
      <c r="A12806" s="1" t="s">
        <v>37772</v>
      </c>
      <c r="B12806" s="1">
        <v>36198.0</v>
      </c>
      <c r="C12806" s="1">
        <v>2183.0</v>
      </c>
      <c r="D12806" s="2" t="s">
        <v>37742</v>
      </c>
      <c r="G12806" s="3" t="str">
        <f t="shared" si="1"/>
        <v> </v>
      </c>
      <c r="H12806" s="3" t="str">
        <f t="shared" si="2"/>
        <v> </v>
      </c>
      <c r="I12806" s="1" t="s">
        <v>37773</v>
      </c>
      <c r="J12806" s="1" t="s">
        <v>389</v>
      </c>
      <c r="K12806" s="1" t="s">
        <v>44</v>
      </c>
      <c r="L12806" s="1">
        <v>20.23</v>
      </c>
      <c r="M12806" s="1" t="s">
        <v>390</v>
      </c>
      <c r="N12806" s="1" t="s">
        <v>37736</v>
      </c>
      <c r="O12806" s="4">
        <v>44317.0</v>
      </c>
      <c r="P12806" s="4">
        <v>44268.0</v>
      </c>
      <c r="Q12806" s="1" t="s">
        <v>37774</v>
      </c>
      <c r="R12806" s="1" t="s">
        <v>31</v>
      </c>
      <c r="S12806" s="1" t="s">
        <v>32</v>
      </c>
      <c r="T12806" s="1">
        <v>75227.0</v>
      </c>
      <c r="U12806" s="1" t="s">
        <v>37775</v>
      </c>
    </row>
    <row r="12807">
      <c r="A12807" s="1" t="s">
        <v>37776</v>
      </c>
      <c r="B12807" s="1">
        <v>36163.0</v>
      </c>
      <c r="C12807" s="1">
        <v>2183.0</v>
      </c>
      <c r="D12807" s="2" t="s">
        <v>37742</v>
      </c>
      <c r="G12807" s="3" t="str">
        <f t="shared" si="1"/>
        <v> </v>
      </c>
      <c r="H12807" s="3" t="str">
        <f t="shared" si="2"/>
        <v> </v>
      </c>
      <c r="I12807" s="1" t="s">
        <v>37777</v>
      </c>
      <c r="J12807" s="1" t="s">
        <v>389</v>
      </c>
      <c r="K12807" s="1" t="s">
        <v>44</v>
      </c>
      <c r="L12807" s="1">
        <v>21.05</v>
      </c>
      <c r="M12807" s="1" t="s">
        <v>390</v>
      </c>
      <c r="N12807" s="1" t="s">
        <v>37736</v>
      </c>
      <c r="O12807" s="4">
        <v>44317.0</v>
      </c>
      <c r="P12807" s="4">
        <v>44218.0</v>
      </c>
      <c r="Q12807" s="1" t="s">
        <v>37778</v>
      </c>
      <c r="R12807" s="1" t="s">
        <v>31</v>
      </c>
      <c r="S12807" s="1" t="s">
        <v>32</v>
      </c>
      <c r="T12807" s="1">
        <v>75247.0</v>
      </c>
      <c r="U12807" s="1" t="s">
        <v>37779</v>
      </c>
    </row>
    <row r="12808">
      <c r="A12808" s="1" t="s">
        <v>37780</v>
      </c>
      <c r="B12808" s="1">
        <v>36201.0</v>
      </c>
      <c r="C12808" s="1">
        <v>2183.0</v>
      </c>
      <c r="D12808" s="2" t="s">
        <v>37742</v>
      </c>
      <c r="G12808" s="3" t="str">
        <f t="shared" si="1"/>
        <v> </v>
      </c>
      <c r="H12808" s="3" t="str">
        <f t="shared" si="2"/>
        <v> </v>
      </c>
      <c r="I12808" s="1" t="s">
        <v>27224</v>
      </c>
      <c r="J12808" s="1" t="s">
        <v>389</v>
      </c>
      <c r="K12808" s="1" t="s">
        <v>44</v>
      </c>
      <c r="L12808" s="1">
        <v>22.42</v>
      </c>
      <c r="M12808" s="1" t="s">
        <v>390</v>
      </c>
      <c r="N12808" s="1" t="s">
        <v>37736</v>
      </c>
      <c r="O12808" s="4">
        <v>44317.0</v>
      </c>
      <c r="P12808" s="4">
        <v>44272.0</v>
      </c>
      <c r="Q12808" s="1" t="s">
        <v>37781</v>
      </c>
      <c r="R12808" s="1" t="s">
        <v>31</v>
      </c>
      <c r="S12808" s="1" t="s">
        <v>32</v>
      </c>
      <c r="T12808" s="1">
        <v>75227.0</v>
      </c>
      <c r="U12808" s="1" t="s">
        <v>37782</v>
      </c>
    </row>
    <row r="12809">
      <c r="A12809" s="1" t="s">
        <v>37783</v>
      </c>
      <c r="B12809" s="1">
        <v>36174.0</v>
      </c>
      <c r="C12809" s="1">
        <v>2183.0</v>
      </c>
      <c r="D12809" s="2" t="s">
        <v>37742</v>
      </c>
      <c r="G12809" s="3" t="str">
        <f t="shared" si="1"/>
        <v> </v>
      </c>
      <c r="H12809" s="3" t="str">
        <f t="shared" si="2"/>
        <v> </v>
      </c>
      <c r="I12809" s="1" t="s">
        <v>37784</v>
      </c>
      <c r="J12809" s="1" t="s">
        <v>389</v>
      </c>
      <c r="K12809" s="1" t="s">
        <v>44</v>
      </c>
      <c r="L12809" s="1">
        <v>22.69</v>
      </c>
      <c r="M12809" s="1" t="s">
        <v>390</v>
      </c>
      <c r="N12809" s="1" t="s">
        <v>37736</v>
      </c>
      <c r="O12809" s="4">
        <v>44317.0</v>
      </c>
      <c r="P12809" s="4">
        <v>44239.0</v>
      </c>
      <c r="Q12809" s="1" t="s">
        <v>5751</v>
      </c>
      <c r="R12809" s="1" t="s">
        <v>31</v>
      </c>
      <c r="S12809" s="1" t="s">
        <v>32</v>
      </c>
      <c r="T12809" s="1">
        <v>75228.0</v>
      </c>
      <c r="U12809" s="1" t="s">
        <v>5752</v>
      </c>
    </row>
    <row r="12810">
      <c r="A12810" s="1" t="s">
        <v>37785</v>
      </c>
      <c r="B12810" s="1">
        <v>38202.0</v>
      </c>
      <c r="C12810" s="1">
        <v>2321.0</v>
      </c>
      <c r="D12810" s="2" t="s">
        <v>37744</v>
      </c>
      <c r="G12810" s="3" t="str">
        <f t="shared" si="1"/>
        <v> </v>
      </c>
      <c r="H12810" s="3" t="str">
        <f t="shared" si="2"/>
        <v> </v>
      </c>
      <c r="I12810" s="1" t="s">
        <v>2230</v>
      </c>
      <c r="J12810" s="1" t="s">
        <v>389</v>
      </c>
      <c r="K12810" s="1" t="s">
        <v>53</v>
      </c>
      <c r="L12810" s="1">
        <v>23.45</v>
      </c>
      <c r="M12810" s="1" t="s">
        <v>390</v>
      </c>
      <c r="N12810" s="1" t="s">
        <v>37736</v>
      </c>
      <c r="O12810" s="4">
        <v>44317.0</v>
      </c>
      <c r="P12810" s="4">
        <v>44336.0</v>
      </c>
      <c r="Q12810" s="1" t="s">
        <v>10623</v>
      </c>
      <c r="R12810" s="1" t="s">
        <v>10624</v>
      </c>
      <c r="S12810" s="1" t="s">
        <v>604</v>
      </c>
      <c r="T12810" s="1">
        <v>94025.0</v>
      </c>
      <c r="U12810" s="1" t="s">
        <v>10625</v>
      </c>
    </row>
    <row r="12811">
      <c r="A12811" s="1" t="s">
        <v>37786</v>
      </c>
      <c r="B12811" s="1">
        <v>38194.0</v>
      </c>
      <c r="C12811" s="1">
        <v>2321.0</v>
      </c>
      <c r="D12811" s="2" t="s">
        <v>37744</v>
      </c>
      <c r="G12811" s="3" t="str">
        <f t="shared" si="1"/>
        <v> </v>
      </c>
      <c r="H12811" s="3" t="str">
        <f t="shared" si="2"/>
        <v> </v>
      </c>
      <c r="I12811" s="1" t="s">
        <v>29502</v>
      </c>
      <c r="J12811" s="1" t="s">
        <v>389</v>
      </c>
      <c r="K12811" s="1" t="s">
        <v>53</v>
      </c>
      <c r="L12811" s="1">
        <v>24.45</v>
      </c>
      <c r="M12811" s="1" t="s">
        <v>390</v>
      </c>
      <c r="N12811" s="1" t="s">
        <v>37736</v>
      </c>
      <c r="O12811" s="4">
        <v>44317.0</v>
      </c>
      <c r="P12811" s="4">
        <v>44319.0</v>
      </c>
      <c r="Q12811" s="1" t="s">
        <v>37787</v>
      </c>
      <c r="R12811" s="1" t="s">
        <v>761</v>
      </c>
      <c r="S12811" s="1" t="s">
        <v>32</v>
      </c>
      <c r="T12811" s="1">
        <v>75150.0</v>
      </c>
      <c r="U12811" s="1" t="s">
        <v>37788</v>
      </c>
    </row>
    <row r="12812">
      <c r="A12812" s="1" t="s">
        <v>37789</v>
      </c>
      <c r="B12812" s="1">
        <v>36170.0</v>
      </c>
      <c r="C12812" s="1">
        <v>2183.0</v>
      </c>
      <c r="D12812" s="2" t="s">
        <v>37742</v>
      </c>
      <c r="G12812" s="3" t="str">
        <f t="shared" si="1"/>
        <v> </v>
      </c>
      <c r="H12812" s="3" t="str">
        <f t="shared" si="2"/>
        <v> </v>
      </c>
      <c r="I12812" s="1" t="s">
        <v>32239</v>
      </c>
      <c r="J12812" s="1" t="s">
        <v>389</v>
      </c>
      <c r="K12812" s="1" t="s">
        <v>44</v>
      </c>
      <c r="L12812" s="1">
        <v>24.9</v>
      </c>
      <c r="M12812" s="1" t="s">
        <v>390</v>
      </c>
      <c r="N12812" s="1" t="s">
        <v>37736</v>
      </c>
      <c r="O12812" s="4">
        <v>44317.0</v>
      </c>
      <c r="P12812" s="4">
        <v>44229.0</v>
      </c>
      <c r="Q12812" s="1" t="s">
        <v>37790</v>
      </c>
      <c r="R12812" s="1" t="s">
        <v>853</v>
      </c>
      <c r="S12812" s="1" t="s">
        <v>375</v>
      </c>
      <c r="T12812" s="1">
        <v>10013.0</v>
      </c>
      <c r="U12812" s="1" t="s">
        <v>37791</v>
      </c>
    </row>
    <row r="12813">
      <c r="A12813" s="1" t="s">
        <v>37792</v>
      </c>
      <c r="B12813" s="1">
        <v>71385.0</v>
      </c>
      <c r="C12813" s="1">
        <v>2183.0</v>
      </c>
      <c r="D12813" s="2" t="s">
        <v>37742</v>
      </c>
      <c r="E12813" s="1" t="s">
        <v>316</v>
      </c>
      <c r="F12813" s="1" t="s">
        <v>12711</v>
      </c>
      <c r="G12813" s="3" t="str">
        <f t="shared" si="1"/>
        <v>Jessica Mason</v>
      </c>
      <c r="H12813" s="3" t="str">
        <f t="shared" si="2"/>
        <v>JESSICA MASON</v>
      </c>
      <c r="J12813" s="1" t="s">
        <v>57</v>
      </c>
      <c r="K12813" s="1" t="s">
        <v>44</v>
      </c>
      <c r="L12813" s="1">
        <v>25.0</v>
      </c>
      <c r="M12813" s="1" t="s">
        <v>58</v>
      </c>
      <c r="N12813" s="1" t="s">
        <v>37736</v>
      </c>
      <c r="O12813" s="4">
        <v>44317.0</v>
      </c>
      <c r="P12813" s="4">
        <v>44260.0</v>
      </c>
      <c r="Q12813" s="1" t="s">
        <v>37793</v>
      </c>
      <c r="R12813" s="1" t="s">
        <v>31</v>
      </c>
      <c r="S12813" s="1" t="s">
        <v>32</v>
      </c>
      <c r="T12813" s="1">
        <v>75212.0</v>
      </c>
      <c r="U12813" s="1" t="s">
        <v>37794</v>
      </c>
    </row>
    <row r="12814">
      <c r="A12814" s="1" t="s">
        <v>37795</v>
      </c>
      <c r="B12814" s="1">
        <v>36162.0</v>
      </c>
      <c r="C12814" s="1">
        <v>2183.0</v>
      </c>
      <c r="D12814" s="2" t="s">
        <v>37742</v>
      </c>
      <c r="G12814" s="3" t="str">
        <f t="shared" si="1"/>
        <v> </v>
      </c>
      <c r="H12814" s="3" t="str">
        <f t="shared" si="2"/>
        <v> </v>
      </c>
      <c r="I12814" s="1" t="s">
        <v>37796</v>
      </c>
      <c r="J12814" s="1" t="s">
        <v>389</v>
      </c>
      <c r="K12814" s="1" t="s">
        <v>44</v>
      </c>
      <c r="L12814" s="1">
        <v>25.0</v>
      </c>
      <c r="M12814" s="1" t="s">
        <v>390</v>
      </c>
      <c r="N12814" s="1" t="s">
        <v>37736</v>
      </c>
      <c r="O12814" s="4">
        <v>44317.0</v>
      </c>
      <c r="P12814" s="4">
        <v>44215.0</v>
      </c>
      <c r="Q12814" s="1" t="s">
        <v>37797</v>
      </c>
      <c r="R12814" s="1" t="s">
        <v>152</v>
      </c>
      <c r="S12814" s="1" t="s">
        <v>1413</v>
      </c>
      <c r="T12814" s="1">
        <v>20006.0</v>
      </c>
      <c r="U12814" s="1" t="s">
        <v>37798</v>
      </c>
    </row>
    <row r="12815">
      <c r="A12815" s="1" t="s">
        <v>37799</v>
      </c>
      <c r="B12815" s="1">
        <v>36178.0</v>
      </c>
      <c r="C12815" s="1">
        <v>2183.0</v>
      </c>
      <c r="D12815" s="2" t="s">
        <v>37742</v>
      </c>
      <c r="G12815" s="3" t="str">
        <f t="shared" si="1"/>
        <v> </v>
      </c>
      <c r="H12815" s="3" t="str">
        <f t="shared" si="2"/>
        <v> </v>
      </c>
      <c r="I12815" s="1" t="s">
        <v>37796</v>
      </c>
      <c r="J12815" s="1" t="s">
        <v>389</v>
      </c>
      <c r="K12815" s="1" t="s">
        <v>44</v>
      </c>
      <c r="L12815" s="1">
        <v>25.0</v>
      </c>
      <c r="M12815" s="1" t="s">
        <v>390</v>
      </c>
      <c r="N12815" s="1" t="s">
        <v>37736</v>
      </c>
      <c r="O12815" s="4">
        <v>44317.0</v>
      </c>
      <c r="P12815" s="4">
        <v>44247.0</v>
      </c>
      <c r="Q12815" s="1" t="s">
        <v>37797</v>
      </c>
      <c r="R12815" s="1" t="s">
        <v>152</v>
      </c>
      <c r="S12815" s="1" t="s">
        <v>1413</v>
      </c>
      <c r="T12815" s="1">
        <v>20006.0</v>
      </c>
      <c r="U12815" s="1" t="s">
        <v>37798</v>
      </c>
    </row>
    <row r="12816">
      <c r="A12816" s="1" t="s">
        <v>37800</v>
      </c>
      <c r="B12816" s="1">
        <v>38211.0</v>
      </c>
      <c r="C12816" s="1">
        <v>2321.0</v>
      </c>
      <c r="D12816" s="2" t="s">
        <v>37744</v>
      </c>
      <c r="G12816" s="3" t="str">
        <f t="shared" si="1"/>
        <v> </v>
      </c>
      <c r="H12816" s="3" t="str">
        <f t="shared" si="2"/>
        <v> </v>
      </c>
      <c r="I12816" s="1" t="s">
        <v>37801</v>
      </c>
      <c r="J12816" s="1" t="s">
        <v>389</v>
      </c>
      <c r="K12816" s="1" t="s">
        <v>53</v>
      </c>
      <c r="L12816" s="1">
        <v>25.0</v>
      </c>
      <c r="M12816" s="1" t="s">
        <v>390</v>
      </c>
      <c r="N12816" s="1" t="s">
        <v>37736</v>
      </c>
      <c r="O12816" s="4">
        <v>44317.0</v>
      </c>
      <c r="P12816" s="4">
        <v>44348.0</v>
      </c>
      <c r="Q12816" s="1" t="s">
        <v>717</v>
      </c>
      <c r="R12816" s="1" t="s">
        <v>718</v>
      </c>
      <c r="S12816" s="1" t="s">
        <v>719</v>
      </c>
      <c r="T12816" s="1">
        <v>2144.0</v>
      </c>
      <c r="U12816" s="1" t="s">
        <v>720</v>
      </c>
    </row>
    <row r="12817">
      <c r="A12817" s="1" t="s">
        <v>37802</v>
      </c>
      <c r="B12817" s="1">
        <v>36191.0</v>
      </c>
      <c r="C12817" s="1">
        <v>2183.0</v>
      </c>
      <c r="D12817" s="2" t="s">
        <v>37742</v>
      </c>
      <c r="G12817" s="3" t="str">
        <f t="shared" si="1"/>
        <v> </v>
      </c>
      <c r="H12817" s="3" t="str">
        <f t="shared" si="2"/>
        <v> </v>
      </c>
      <c r="I12817" s="1" t="s">
        <v>37803</v>
      </c>
      <c r="J12817" s="1" t="s">
        <v>389</v>
      </c>
      <c r="K12817" s="1" t="s">
        <v>44</v>
      </c>
      <c r="L12817" s="1">
        <v>27.0</v>
      </c>
      <c r="M12817" s="1" t="s">
        <v>390</v>
      </c>
      <c r="N12817" s="1" t="s">
        <v>37736</v>
      </c>
      <c r="O12817" s="4">
        <v>44317.0</v>
      </c>
      <c r="P12817" s="4">
        <v>44265.0</v>
      </c>
      <c r="Q12817" s="1" t="s">
        <v>37804</v>
      </c>
      <c r="R12817" s="1" t="s">
        <v>31</v>
      </c>
      <c r="S12817" s="1" t="s">
        <v>32</v>
      </c>
      <c r="T12817" s="1">
        <v>75227.0</v>
      </c>
      <c r="U12817" s="1" t="s">
        <v>37805</v>
      </c>
    </row>
    <row r="12818">
      <c r="A12818" s="1" t="s">
        <v>37806</v>
      </c>
      <c r="B12818" s="1">
        <v>38206.0</v>
      </c>
      <c r="C12818" s="1">
        <v>2321.0</v>
      </c>
      <c r="D12818" s="2" t="s">
        <v>37744</v>
      </c>
      <c r="G12818" s="3" t="str">
        <f t="shared" si="1"/>
        <v> </v>
      </c>
      <c r="H12818" s="3" t="str">
        <f t="shared" si="2"/>
        <v> </v>
      </c>
      <c r="I12818" s="1" t="s">
        <v>716</v>
      </c>
      <c r="J12818" s="1" t="s">
        <v>389</v>
      </c>
      <c r="K12818" s="1" t="s">
        <v>53</v>
      </c>
      <c r="L12818" s="1">
        <v>27.41</v>
      </c>
      <c r="M12818" s="1" t="s">
        <v>390</v>
      </c>
      <c r="N12818" s="1" t="s">
        <v>37736</v>
      </c>
      <c r="O12818" s="4">
        <v>44317.0</v>
      </c>
      <c r="P12818" s="4">
        <v>44356.0</v>
      </c>
      <c r="Q12818" s="1" t="s">
        <v>717</v>
      </c>
      <c r="R12818" s="1" t="s">
        <v>718</v>
      </c>
      <c r="S12818" s="1" t="s">
        <v>719</v>
      </c>
      <c r="T12818" s="1">
        <v>2144.0</v>
      </c>
      <c r="U12818" s="1" t="s">
        <v>720</v>
      </c>
    </row>
    <row r="12819">
      <c r="A12819" s="1" t="s">
        <v>37807</v>
      </c>
      <c r="B12819" s="1">
        <v>36206.0</v>
      </c>
      <c r="C12819" s="1">
        <v>2183.0</v>
      </c>
      <c r="D12819" s="2" t="s">
        <v>37742</v>
      </c>
      <c r="G12819" s="3" t="str">
        <f t="shared" si="1"/>
        <v> </v>
      </c>
      <c r="H12819" s="3" t="str">
        <f t="shared" si="2"/>
        <v> </v>
      </c>
      <c r="I12819" s="1" t="s">
        <v>716</v>
      </c>
      <c r="J12819" s="1" t="s">
        <v>389</v>
      </c>
      <c r="K12819" s="1" t="s">
        <v>44</v>
      </c>
      <c r="L12819" s="1">
        <v>28.13</v>
      </c>
      <c r="M12819" s="1" t="s">
        <v>390</v>
      </c>
      <c r="N12819" s="1" t="s">
        <v>37736</v>
      </c>
      <c r="O12819" s="4">
        <v>44317.0</v>
      </c>
      <c r="P12819" s="4">
        <v>44277.0</v>
      </c>
      <c r="Q12819" s="1" t="s">
        <v>717</v>
      </c>
      <c r="R12819" s="1" t="s">
        <v>718</v>
      </c>
      <c r="S12819" s="1" t="s">
        <v>719</v>
      </c>
      <c r="T12819" s="1">
        <v>2144.0</v>
      </c>
      <c r="U12819" s="1" t="s">
        <v>720</v>
      </c>
    </row>
    <row r="12820">
      <c r="A12820" s="1" t="s">
        <v>37808</v>
      </c>
      <c r="B12820" s="1">
        <v>38200.0</v>
      </c>
      <c r="C12820" s="1">
        <v>2321.0</v>
      </c>
      <c r="D12820" s="2" t="s">
        <v>37744</v>
      </c>
      <c r="G12820" s="3" t="str">
        <f t="shared" si="1"/>
        <v> </v>
      </c>
      <c r="H12820" s="3" t="str">
        <f t="shared" si="2"/>
        <v> </v>
      </c>
      <c r="I12820" s="1" t="s">
        <v>716</v>
      </c>
      <c r="J12820" s="1" t="s">
        <v>389</v>
      </c>
      <c r="K12820" s="1" t="s">
        <v>53</v>
      </c>
      <c r="L12820" s="1">
        <v>29.49</v>
      </c>
      <c r="M12820" s="1" t="s">
        <v>390</v>
      </c>
      <c r="N12820" s="1" t="s">
        <v>37736</v>
      </c>
      <c r="O12820" s="4">
        <v>44317.0</v>
      </c>
      <c r="P12820" s="4">
        <v>44321.0</v>
      </c>
      <c r="Q12820" s="1" t="s">
        <v>717</v>
      </c>
      <c r="R12820" s="1" t="s">
        <v>718</v>
      </c>
      <c r="S12820" s="1" t="s">
        <v>719</v>
      </c>
      <c r="T12820" s="1">
        <v>2144.0</v>
      </c>
      <c r="U12820" s="1" t="s">
        <v>720</v>
      </c>
    </row>
    <row r="12821">
      <c r="A12821" s="1" t="s">
        <v>37809</v>
      </c>
      <c r="B12821" s="1">
        <v>38205.0</v>
      </c>
      <c r="C12821" s="1">
        <v>2321.0</v>
      </c>
      <c r="D12821" s="2" t="s">
        <v>37744</v>
      </c>
      <c r="G12821" s="3" t="str">
        <f t="shared" si="1"/>
        <v> </v>
      </c>
      <c r="H12821" s="3" t="str">
        <f t="shared" si="2"/>
        <v> </v>
      </c>
      <c r="I12821" s="1" t="s">
        <v>20506</v>
      </c>
      <c r="J12821" s="1" t="s">
        <v>389</v>
      </c>
      <c r="K12821" s="1" t="s">
        <v>53</v>
      </c>
      <c r="L12821" s="1">
        <v>32.0</v>
      </c>
      <c r="M12821" s="1" t="s">
        <v>390</v>
      </c>
      <c r="N12821" s="1" t="s">
        <v>37736</v>
      </c>
      <c r="O12821" s="4">
        <v>44317.0</v>
      </c>
      <c r="P12821" s="4">
        <v>44348.0</v>
      </c>
      <c r="Q12821" s="1" t="s">
        <v>20358</v>
      </c>
      <c r="R12821" s="1" t="s">
        <v>20359</v>
      </c>
      <c r="S12821" s="1" t="s">
        <v>604</v>
      </c>
      <c r="T12821" s="1">
        <v>94043.0</v>
      </c>
      <c r="U12821" s="1" t="s">
        <v>20360</v>
      </c>
    </row>
    <row r="12822">
      <c r="A12822" s="1" t="s">
        <v>37810</v>
      </c>
      <c r="B12822" s="1">
        <v>36169.0</v>
      </c>
      <c r="C12822" s="1">
        <v>2183.0</v>
      </c>
      <c r="D12822" s="2" t="s">
        <v>37742</v>
      </c>
      <c r="G12822" s="3" t="str">
        <f t="shared" si="1"/>
        <v> </v>
      </c>
      <c r="H12822" s="3" t="str">
        <f t="shared" si="2"/>
        <v> </v>
      </c>
      <c r="I12822" s="1" t="s">
        <v>1115</v>
      </c>
      <c r="J12822" s="1" t="s">
        <v>389</v>
      </c>
      <c r="K12822" s="1" t="s">
        <v>44</v>
      </c>
      <c r="L12822" s="1">
        <v>32.93</v>
      </c>
      <c r="M12822" s="1" t="s">
        <v>390</v>
      </c>
      <c r="N12822" s="1" t="s">
        <v>37736</v>
      </c>
      <c r="O12822" s="4">
        <v>44317.0</v>
      </c>
      <c r="P12822" s="4">
        <v>44227.0</v>
      </c>
      <c r="Q12822" s="1" t="s">
        <v>37750</v>
      </c>
      <c r="R12822" s="1" t="s">
        <v>143</v>
      </c>
      <c r="S12822" s="1" t="s">
        <v>32</v>
      </c>
      <c r="T12822" s="1">
        <v>75137.0</v>
      </c>
      <c r="U12822" s="1" t="s">
        <v>37751</v>
      </c>
    </row>
    <row r="12823">
      <c r="A12823" s="1" t="s">
        <v>37811</v>
      </c>
      <c r="B12823" s="1">
        <v>36160.0</v>
      </c>
      <c r="C12823" s="1">
        <v>2183.0</v>
      </c>
      <c r="D12823" s="2" t="s">
        <v>37742</v>
      </c>
      <c r="G12823" s="3" t="str">
        <f t="shared" si="1"/>
        <v> </v>
      </c>
      <c r="H12823" s="3" t="str">
        <f t="shared" si="2"/>
        <v> </v>
      </c>
      <c r="I12823" s="2" t="s">
        <v>11168</v>
      </c>
      <c r="J12823" s="1" t="s">
        <v>389</v>
      </c>
      <c r="K12823" s="1" t="s">
        <v>44</v>
      </c>
      <c r="L12823" s="1">
        <v>35.71</v>
      </c>
      <c r="M12823" s="1" t="s">
        <v>390</v>
      </c>
      <c r="N12823" s="1" t="s">
        <v>37736</v>
      </c>
      <c r="O12823" s="4">
        <v>44317.0</v>
      </c>
      <c r="P12823" s="4">
        <v>44214.0</v>
      </c>
      <c r="Q12823" s="1" t="s">
        <v>37812</v>
      </c>
      <c r="R12823" s="1" t="s">
        <v>2412</v>
      </c>
      <c r="S12823" s="1" t="s">
        <v>2413</v>
      </c>
      <c r="T12823" s="1">
        <v>98109.0</v>
      </c>
      <c r="U12823" s="1" t="s">
        <v>37813</v>
      </c>
    </row>
    <row r="12824">
      <c r="A12824" s="1" t="s">
        <v>37814</v>
      </c>
      <c r="B12824" s="1">
        <v>38195.0</v>
      </c>
      <c r="C12824" s="1">
        <v>2321.0</v>
      </c>
      <c r="D12824" s="2" t="s">
        <v>37744</v>
      </c>
      <c r="G12824" s="3" t="str">
        <f t="shared" si="1"/>
        <v> </v>
      </c>
      <c r="H12824" s="3" t="str">
        <f t="shared" si="2"/>
        <v> </v>
      </c>
      <c r="I12824" s="1" t="s">
        <v>37815</v>
      </c>
      <c r="J12824" s="1" t="s">
        <v>389</v>
      </c>
      <c r="K12824" s="1" t="s">
        <v>53</v>
      </c>
      <c r="L12824" s="1">
        <v>37.0</v>
      </c>
      <c r="M12824" s="1" t="s">
        <v>390</v>
      </c>
      <c r="N12824" s="1" t="s">
        <v>37736</v>
      </c>
      <c r="O12824" s="4">
        <v>44317.0</v>
      </c>
      <c r="P12824" s="4">
        <v>44319.0</v>
      </c>
      <c r="Q12824" s="1" t="s">
        <v>37761</v>
      </c>
      <c r="R12824" s="1" t="s">
        <v>31</v>
      </c>
      <c r="S12824" s="1" t="s">
        <v>32</v>
      </c>
      <c r="T12824" s="1">
        <v>75217.0</v>
      </c>
      <c r="U12824" s="1" t="s">
        <v>37762</v>
      </c>
    </row>
    <row r="12825">
      <c r="A12825" s="1" t="s">
        <v>37816</v>
      </c>
      <c r="B12825" s="1">
        <v>38201.0</v>
      </c>
      <c r="C12825" s="1">
        <v>2321.0</v>
      </c>
      <c r="D12825" s="2" t="s">
        <v>37744</v>
      </c>
      <c r="G12825" s="3" t="str">
        <f t="shared" si="1"/>
        <v> </v>
      </c>
      <c r="H12825" s="3" t="str">
        <f t="shared" si="2"/>
        <v> </v>
      </c>
      <c r="I12825" s="1" t="s">
        <v>976</v>
      </c>
      <c r="J12825" s="1" t="s">
        <v>389</v>
      </c>
      <c r="K12825" s="1" t="s">
        <v>53</v>
      </c>
      <c r="L12825" s="1">
        <v>37.88</v>
      </c>
      <c r="M12825" s="1" t="s">
        <v>390</v>
      </c>
      <c r="N12825" s="1" t="s">
        <v>37736</v>
      </c>
      <c r="O12825" s="4">
        <v>44317.0</v>
      </c>
      <c r="P12825" s="4">
        <v>44334.0</v>
      </c>
      <c r="Q12825" s="1" t="s">
        <v>37817</v>
      </c>
      <c r="R12825" s="1" t="s">
        <v>761</v>
      </c>
      <c r="S12825" s="1" t="s">
        <v>32</v>
      </c>
      <c r="T12825" s="1">
        <v>75150.0</v>
      </c>
      <c r="U12825" s="1" t="s">
        <v>37818</v>
      </c>
    </row>
    <row r="12826">
      <c r="A12826" s="1" t="s">
        <v>37819</v>
      </c>
      <c r="B12826" s="1">
        <v>36173.0</v>
      </c>
      <c r="C12826" s="1">
        <v>2183.0</v>
      </c>
      <c r="D12826" s="2" t="s">
        <v>37742</v>
      </c>
      <c r="G12826" s="3" t="str">
        <f t="shared" si="1"/>
        <v> </v>
      </c>
      <c r="H12826" s="3" t="str">
        <f t="shared" si="2"/>
        <v> </v>
      </c>
      <c r="I12826" s="1" t="s">
        <v>32239</v>
      </c>
      <c r="J12826" s="1" t="s">
        <v>389</v>
      </c>
      <c r="K12826" s="1" t="s">
        <v>44</v>
      </c>
      <c r="L12826" s="1">
        <v>41.95</v>
      </c>
      <c r="M12826" s="1" t="s">
        <v>390</v>
      </c>
      <c r="N12826" s="1" t="s">
        <v>37736</v>
      </c>
      <c r="O12826" s="4">
        <v>44317.0</v>
      </c>
      <c r="P12826" s="4">
        <v>44238.0</v>
      </c>
      <c r="Q12826" s="1" t="s">
        <v>37790</v>
      </c>
      <c r="R12826" s="1" t="s">
        <v>853</v>
      </c>
      <c r="S12826" s="1" t="s">
        <v>375</v>
      </c>
      <c r="T12826" s="1">
        <v>10013.0</v>
      </c>
      <c r="U12826" s="1" t="s">
        <v>37791</v>
      </c>
    </row>
    <row r="12827">
      <c r="A12827" s="1" t="s">
        <v>37820</v>
      </c>
      <c r="B12827" s="1">
        <v>36199.0</v>
      </c>
      <c r="C12827" s="1">
        <v>2183.0</v>
      </c>
      <c r="D12827" s="2" t="s">
        <v>37742</v>
      </c>
      <c r="G12827" s="3" t="str">
        <f t="shared" si="1"/>
        <v> </v>
      </c>
      <c r="H12827" s="3" t="str">
        <f t="shared" si="2"/>
        <v> </v>
      </c>
      <c r="I12827" s="1" t="s">
        <v>37821</v>
      </c>
      <c r="J12827" s="1" t="s">
        <v>389</v>
      </c>
      <c r="K12827" s="1" t="s">
        <v>44</v>
      </c>
      <c r="L12827" s="1">
        <v>42.16</v>
      </c>
      <c r="M12827" s="1" t="s">
        <v>390</v>
      </c>
      <c r="N12827" s="1" t="s">
        <v>37736</v>
      </c>
      <c r="O12827" s="4">
        <v>44317.0</v>
      </c>
      <c r="P12827" s="4">
        <v>44269.0</v>
      </c>
      <c r="Q12827" s="1" t="s">
        <v>37822</v>
      </c>
      <c r="R12827" s="1" t="s">
        <v>31</v>
      </c>
      <c r="S12827" s="1" t="s">
        <v>32</v>
      </c>
      <c r="T12827" s="1">
        <v>75217.0</v>
      </c>
      <c r="U12827" s="1" t="s">
        <v>37823</v>
      </c>
    </row>
    <row r="12828">
      <c r="A12828" s="1" t="s">
        <v>37824</v>
      </c>
      <c r="B12828" s="1">
        <v>36207.0</v>
      </c>
      <c r="C12828" s="1">
        <v>2183.0</v>
      </c>
      <c r="D12828" s="2" t="s">
        <v>37742</v>
      </c>
      <c r="G12828" s="3" t="str">
        <f t="shared" si="1"/>
        <v> </v>
      </c>
      <c r="H12828" s="3" t="str">
        <f t="shared" si="2"/>
        <v> </v>
      </c>
      <c r="I12828" s="1" t="s">
        <v>37825</v>
      </c>
      <c r="J12828" s="1" t="s">
        <v>389</v>
      </c>
      <c r="K12828" s="1" t="s">
        <v>44</v>
      </c>
      <c r="L12828" s="1">
        <v>42.16</v>
      </c>
      <c r="M12828" s="1" t="s">
        <v>390</v>
      </c>
      <c r="N12828" s="1" t="s">
        <v>37736</v>
      </c>
      <c r="O12828" s="4">
        <v>44317.0</v>
      </c>
      <c r="P12828" s="4">
        <v>44277.0</v>
      </c>
      <c r="Q12828" s="1" t="s">
        <v>37826</v>
      </c>
      <c r="R12828" s="1" t="s">
        <v>30033</v>
      </c>
      <c r="S12828" s="1" t="s">
        <v>12796</v>
      </c>
      <c r="T12828" s="1">
        <v>45459.0</v>
      </c>
      <c r="U12828" s="1" t="s">
        <v>37827</v>
      </c>
    </row>
    <row r="12829">
      <c r="A12829" s="1" t="s">
        <v>37828</v>
      </c>
      <c r="B12829" s="1">
        <v>36203.0</v>
      </c>
      <c r="C12829" s="1">
        <v>2183.0</v>
      </c>
      <c r="D12829" s="2" t="s">
        <v>37742</v>
      </c>
      <c r="G12829" s="3" t="str">
        <f t="shared" si="1"/>
        <v> </v>
      </c>
      <c r="H12829" s="3" t="str">
        <f t="shared" si="2"/>
        <v> </v>
      </c>
      <c r="I12829" s="1" t="s">
        <v>37829</v>
      </c>
      <c r="J12829" s="1" t="s">
        <v>389</v>
      </c>
      <c r="K12829" s="1" t="s">
        <v>44</v>
      </c>
      <c r="L12829" s="1">
        <v>45.14</v>
      </c>
      <c r="M12829" s="1" t="s">
        <v>390</v>
      </c>
      <c r="N12829" s="1" t="s">
        <v>37736</v>
      </c>
      <c r="O12829" s="4">
        <v>44317.0</v>
      </c>
      <c r="P12829" s="4">
        <v>44276.0</v>
      </c>
      <c r="Q12829" s="1" t="s">
        <v>37830</v>
      </c>
      <c r="R12829" s="1" t="s">
        <v>31</v>
      </c>
      <c r="S12829" s="1" t="s">
        <v>32</v>
      </c>
      <c r="T12829" s="1">
        <v>75227.0</v>
      </c>
      <c r="U12829" s="1" t="s">
        <v>37831</v>
      </c>
    </row>
    <row r="12830">
      <c r="A12830" s="1" t="s">
        <v>37832</v>
      </c>
      <c r="B12830" s="1">
        <v>36396.0</v>
      </c>
      <c r="C12830" s="1">
        <v>2183.0</v>
      </c>
      <c r="D12830" s="2" t="s">
        <v>37742</v>
      </c>
      <c r="G12830" s="3" t="str">
        <f t="shared" si="1"/>
        <v> </v>
      </c>
      <c r="H12830" s="3" t="str">
        <f t="shared" si="2"/>
        <v> </v>
      </c>
      <c r="I12830" s="1" t="s">
        <v>37833</v>
      </c>
      <c r="J12830" s="1" t="s">
        <v>389</v>
      </c>
      <c r="K12830" s="1" t="s">
        <v>44</v>
      </c>
      <c r="L12830" s="1">
        <v>46.54</v>
      </c>
      <c r="M12830" s="1" t="s">
        <v>390</v>
      </c>
      <c r="N12830" s="1" t="s">
        <v>37736</v>
      </c>
      <c r="O12830" s="4">
        <v>44317.0</v>
      </c>
      <c r="P12830" s="4">
        <v>44252.0</v>
      </c>
      <c r="Q12830" s="1" t="s">
        <v>37834</v>
      </c>
      <c r="R12830" s="1" t="s">
        <v>31</v>
      </c>
      <c r="S12830" s="1" t="s">
        <v>32</v>
      </c>
      <c r="T12830" s="1">
        <v>75149.0</v>
      </c>
      <c r="U12830" s="1" t="s">
        <v>37835</v>
      </c>
    </row>
    <row r="12831">
      <c r="A12831" s="1" t="s">
        <v>37836</v>
      </c>
      <c r="B12831" s="1">
        <v>36164.0</v>
      </c>
      <c r="C12831" s="1">
        <v>2183.0</v>
      </c>
      <c r="D12831" s="2" t="s">
        <v>37742</v>
      </c>
      <c r="G12831" s="3" t="str">
        <f t="shared" si="1"/>
        <v> </v>
      </c>
      <c r="H12831" s="3" t="str">
        <f t="shared" si="2"/>
        <v> </v>
      </c>
      <c r="I12831" s="1" t="s">
        <v>1115</v>
      </c>
      <c r="J12831" s="1" t="s">
        <v>389</v>
      </c>
      <c r="K12831" s="1" t="s">
        <v>44</v>
      </c>
      <c r="L12831" s="1">
        <v>48.6</v>
      </c>
      <c r="M12831" s="1" t="s">
        <v>390</v>
      </c>
      <c r="N12831" s="1" t="s">
        <v>37736</v>
      </c>
      <c r="O12831" s="4">
        <v>44317.0</v>
      </c>
      <c r="P12831" s="4">
        <v>44220.0</v>
      </c>
      <c r="Q12831" s="1" t="s">
        <v>37750</v>
      </c>
      <c r="R12831" s="1" t="s">
        <v>143</v>
      </c>
      <c r="S12831" s="1" t="s">
        <v>32</v>
      </c>
      <c r="T12831" s="1">
        <v>75137.0</v>
      </c>
      <c r="U12831" s="1" t="s">
        <v>37751</v>
      </c>
    </row>
    <row r="12832">
      <c r="A12832" s="1" t="s">
        <v>37837</v>
      </c>
      <c r="B12832" s="1">
        <v>38196.0</v>
      </c>
      <c r="C12832" s="1">
        <v>2321.0</v>
      </c>
      <c r="D12832" s="2" t="s">
        <v>37744</v>
      </c>
      <c r="G12832" s="3" t="str">
        <f t="shared" si="1"/>
        <v> </v>
      </c>
      <c r="H12832" s="3" t="str">
        <f t="shared" si="2"/>
        <v> </v>
      </c>
      <c r="I12832" s="1" t="s">
        <v>28145</v>
      </c>
      <c r="J12832" s="1" t="s">
        <v>389</v>
      </c>
      <c r="K12832" s="1" t="s">
        <v>53</v>
      </c>
      <c r="L12832" s="1">
        <v>49.94</v>
      </c>
      <c r="M12832" s="1" t="s">
        <v>390</v>
      </c>
      <c r="N12832" s="1" t="s">
        <v>37736</v>
      </c>
      <c r="O12832" s="4">
        <v>44317.0</v>
      </c>
      <c r="P12832" s="4">
        <v>44319.0</v>
      </c>
      <c r="Q12832" s="1" t="s">
        <v>37838</v>
      </c>
      <c r="R12832" s="1" t="s">
        <v>31</v>
      </c>
      <c r="S12832" s="1" t="s">
        <v>32</v>
      </c>
      <c r="T12832" s="1">
        <v>75217.0</v>
      </c>
      <c r="U12832" s="1" t="s">
        <v>37839</v>
      </c>
    </row>
    <row r="12833">
      <c r="A12833" s="1" t="s">
        <v>37840</v>
      </c>
      <c r="B12833" s="1">
        <v>71386.0</v>
      </c>
      <c r="C12833" s="1">
        <v>2183.0</v>
      </c>
      <c r="D12833" s="2" t="s">
        <v>37742</v>
      </c>
      <c r="E12833" s="1" t="s">
        <v>21788</v>
      </c>
      <c r="F12833" s="1" t="s">
        <v>18032</v>
      </c>
      <c r="G12833" s="3" t="str">
        <f t="shared" si="1"/>
        <v>Norma Campos</v>
      </c>
      <c r="H12833" s="3" t="str">
        <f t="shared" si="2"/>
        <v>NORMA CAMPOS</v>
      </c>
      <c r="J12833" s="1" t="s">
        <v>57</v>
      </c>
      <c r="K12833" s="1" t="s">
        <v>44</v>
      </c>
      <c r="L12833" s="1">
        <v>50.0</v>
      </c>
      <c r="M12833" s="1" t="s">
        <v>58</v>
      </c>
      <c r="N12833" s="1" t="s">
        <v>37736</v>
      </c>
      <c r="O12833" s="4">
        <v>44317.0</v>
      </c>
      <c r="P12833" s="4">
        <v>44263.0</v>
      </c>
      <c r="Q12833" s="1" t="s">
        <v>37841</v>
      </c>
      <c r="R12833" s="1" t="s">
        <v>31</v>
      </c>
      <c r="S12833" s="1" t="s">
        <v>32</v>
      </c>
      <c r="T12833" s="1">
        <v>75217.0</v>
      </c>
      <c r="U12833" s="1" t="s">
        <v>37842</v>
      </c>
    </row>
    <row r="12834">
      <c r="A12834" s="1" t="s">
        <v>37843</v>
      </c>
      <c r="B12834" s="1">
        <v>36158.0</v>
      </c>
      <c r="C12834" s="1">
        <v>2183.0</v>
      </c>
      <c r="D12834" s="2" t="s">
        <v>37742</v>
      </c>
      <c r="G12834" s="3" t="str">
        <f t="shared" si="1"/>
        <v> </v>
      </c>
      <c r="H12834" s="3" t="str">
        <f t="shared" si="2"/>
        <v> </v>
      </c>
      <c r="I12834" s="1" t="s">
        <v>37844</v>
      </c>
      <c r="J12834" s="1" t="s">
        <v>389</v>
      </c>
      <c r="K12834" s="1" t="s">
        <v>44</v>
      </c>
      <c r="L12834" s="1">
        <v>50.0</v>
      </c>
      <c r="M12834" s="1" t="s">
        <v>390</v>
      </c>
      <c r="N12834" s="1" t="s">
        <v>37736</v>
      </c>
      <c r="O12834" s="4">
        <v>44317.0</v>
      </c>
      <c r="P12834" s="4">
        <v>44206.0</v>
      </c>
      <c r="Q12834" s="1" t="s">
        <v>37845</v>
      </c>
      <c r="R12834" s="1" t="s">
        <v>122</v>
      </c>
      <c r="S12834" s="1" t="s">
        <v>32</v>
      </c>
      <c r="T12834" s="1">
        <v>78703.0</v>
      </c>
      <c r="U12834" s="1" t="s">
        <v>37846</v>
      </c>
    </row>
    <row r="12835">
      <c r="A12835" s="1" t="s">
        <v>37847</v>
      </c>
      <c r="B12835" s="1">
        <v>38191.0</v>
      </c>
      <c r="C12835" s="1">
        <v>2321.0</v>
      </c>
      <c r="D12835" s="2" t="s">
        <v>37744</v>
      </c>
      <c r="G12835" s="3" t="str">
        <f t="shared" si="1"/>
        <v> </v>
      </c>
      <c r="H12835" s="3" t="str">
        <f t="shared" si="2"/>
        <v> </v>
      </c>
      <c r="I12835" s="1" t="s">
        <v>2230</v>
      </c>
      <c r="J12835" s="1" t="s">
        <v>389</v>
      </c>
      <c r="K12835" s="1" t="s">
        <v>53</v>
      </c>
      <c r="L12835" s="1">
        <v>50.0</v>
      </c>
      <c r="M12835" s="1" t="s">
        <v>390</v>
      </c>
      <c r="N12835" s="1" t="s">
        <v>37736</v>
      </c>
      <c r="O12835" s="4">
        <v>44317.0</v>
      </c>
      <c r="P12835" s="4">
        <v>44314.0</v>
      </c>
      <c r="Q12835" s="1" t="s">
        <v>10623</v>
      </c>
      <c r="R12835" s="1" t="s">
        <v>10624</v>
      </c>
      <c r="S12835" s="1" t="s">
        <v>604</v>
      </c>
      <c r="T12835" s="1">
        <v>94025.0</v>
      </c>
      <c r="U12835" s="1" t="s">
        <v>10625</v>
      </c>
    </row>
    <row r="12836">
      <c r="A12836" s="1" t="s">
        <v>37848</v>
      </c>
      <c r="B12836" s="1">
        <v>36165.0</v>
      </c>
      <c r="C12836" s="1">
        <v>2183.0</v>
      </c>
      <c r="D12836" s="2" t="s">
        <v>37742</v>
      </c>
      <c r="G12836" s="3" t="str">
        <f t="shared" si="1"/>
        <v> </v>
      </c>
      <c r="H12836" s="3" t="str">
        <f t="shared" si="2"/>
        <v> </v>
      </c>
      <c r="I12836" s="1" t="s">
        <v>1115</v>
      </c>
      <c r="J12836" s="1" t="s">
        <v>389</v>
      </c>
      <c r="K12836" s="1" t="s">
        <v>44</v>
      </c>
      <c r="L12836" s="1">
        <v>51.96</v>
      </c>
      <c r="M12836" s="1" t="s">
        <v>390</v>
      </c>
      <c r="N12836" s="1" t="s">
        <v>37736</v>
      </c>
      <c r="O12836" s="4">
        <v>44317.0</v>
      </c>
      <c r="P12836" s="4">
        <v>44220.0</v>
      </c>
      <c r="Q12836" s="1" t="s">
        <v>37750</v>
      </c>
      <c r="R12836" s="1" t="s">
        <v>143</v>
      </c>
      <c r="S12836" s="1" t="s">
        <v>32</v>
      </c>
      <c r="T12836" s="1">
        <v>75137.0</v>
      </c>
      <c r="U12836" s="1" t="s">
        <v>37751</v>
      </c>
    </row>
    <row r="12837">
      <c r="A12837" s="1" t="s">
        <v>37849</v>
      </c>
      <c r="B12837" s="1">
        <v>36176.0</v>
      </c>
      <c r="C12837" s="1">
        <v>2183.0</v>
      </c>
      <c r="D12837" s="2" t="s">
        <v>37742</v>
      </c>
      <c r="G12837" s="3" t="str">
        <f t="shared" si="1"/>
        <v> </v>
      </c>
      <c r="H12837" s="3" t="str">
        <f t="shared" si="2"/>
        <v> </v>
      </c>
      <c r="I12837" s="1" t="s">
        <v>32239</v>
      </c>
      <c r="J12837" s="1" t="s">
        <v>389</v>
      </c>
      <c r="K12837" s="1" t="s">
        <v>44</v>
      </c>
      <c r="L12837" s="1">
        <v>53.58</v>
      </c>
      <c r="M12837" s="1" t="s">
        <v>390</v>
      </c>
      <c r="N12837" s="1" t="s">
        <v>37736</v>
      </c>
      <c r="O12837" s="4">
        <v>44317.0</v>
      </c>
      <c r="P12837" s="4">
        <v>44240.0</v>
      </c>
      <c r="Q12837" s="1" t="s">
        <v>37790</v>
      </c>
      <c r="R12837" s="1" t="s">
        <v>853</v>
      </c>
      <c r="S12837" s="1" t="s">
        <v>375</v>
      </c>
      <c r="T12837" s="1">
        <v>10013.0</v>
      </c>
      <c r="U12837" s="1" t="s">
        <v>37791</v>
      </c>
    </row>
    <row r="12838">
      <c r="A12838" s="1" t="s">
        <v>37850</v>
      </c>
      <c r="B12838" s="1">
        <v>36200.0</v>
      </c>
      <c r="C12838" s="1">
        <v>2183.0</v>
      </c>
      <c r="D12838" s="2" t="s">
        <v>37742</v>
      </c>
      <c r="G12838" s="3" t="str">
        <f t="shared" si="1"/>
        <v> </v>
      </c>
      <c r="H12838" s="3" t="str">
        <f t="shared" si="2"/>
        <v> </v>
      </c>
      <c r="I12838" s="1" t="s">
        <v>37851</v>
      </c>
      <c r="J12838" s="1" t="s">
        <v>389</v>
      </c>
      <c r="K12838" s="1" t="s">
        <v>44</v>
      </c>
      <c r="L12838" s="1">
        <v>54.12</v>
      </c>
      <c r="M12838" s="1" t="s">
        <v>390</v>
      </c>
      <c r="N12838" s="1" t="s">
        <v>37736</v>
      </c>
      <c r="O12838" s="4">
        <v>44317.0</v>
      </c>
      <c r="P12838" s="4">
        <v>44270.0</v>
      </c>
      <c r="Q12838" s="1" t="s">
        <v>32638</v>
      </c>
      <c r="R12838" s="1" t="s">
        <v>357</v>
      </c>
      <c r="S12838" s="1" t="s">
        <v>32</v>
      </c>
      <c r="T12838" s="1">
        <v>75081.0</v>
      </c>
      <c r="U12838" s="1" t="s">
        <v>32639</v>
      </c>
    </row>
    <row r="12839">
      <c r="A12839" s="1" t="s">
        <v>37852</v>
      </c>
      <c r="B12839" s="1">
        <v>38197.0</v>
      </c>
      <c r="C12839" s="1">
        <v>2321.0</v>
      </c>
      <c r="D12839" s="2" t="s">
        <v>37744</v>
      </c>
      <c r="G12839" s="3" t="str">
        <f t="shared" si="1"/>
        <v> </v>
      </c>
      <c r="H12839" s="3" t="str">
        <f t="shared" si="2"/>
        <v> </v>
      </c>
      <c r="I12839" s="1" t="s">
        <v>37853</v>
      </c>
      <c r="J12839" s="1" t="s">
        <v>389</v>
      </c>
      <c r="K12839" s="1" t="s">
        <v>53</v>
      </c>
      <c r="L12839" s="1">
        <v>54.54</v>
      </c>
      <c r="M12839" s="1" t="s">
        <v>390</v>
      </c>
      <c r="N12839" s="1" t="s">
        <v>37736</v>
      </c>
      <c r="O12839" s="4">
        <v>44317.0</v>
      </c>
      <c r="P12839" s="4">
        <v>44319.0</v>
      </c>
      <c r="Q12839" s="1" t="s">
        <v>37854</v>
      </c>
      <c r="R12839" s="1" t="s">
        <v>761</v>
      </c>
      <c r="S12839" s="1" t="s">
        <v>32</v>
      </c>
      <c r="T12839" s="1">
        <v>75149.0</v>
      </c>
      <c r="U12839" s="1" t="s">
        <v>37855</v>
      </c>
    </row>
    <row r="12840">
      <c r="A12840" s="1" t="s">
        <v>37856</v>
      </c>
      <c r="B12840" s="1">
        <v>38212.0</v>
      </c>
      <c r="C12840" s="1">
        <v>2321.0</v>
      </c>
      <c r="D12840" s="2" t="s">
        <v>37744</v>
      </c>
      <c r="G12840" s="3" t="str">
        <f t="shared" si="1"/>
        <v> </v>
      </c>
      <c r="H12840" s="3" t="str">
        <f t="shared" si="2"/>
        <v> </v>
      </c>
      <c r="I12840" s="1" t="s">
        <v>716</v>
      </c>
      <c r="J12840" s="1" t="s">
        <v>389</v>
      </c>
      <c r="K12840" s="1" t="s">
        <v>53</v>
      </c>
      <c r="L12840" s="1">
        <v>56.95</v>
      </c>
      <c r="M12840" s="1" t="s">
        <v>390</v>
      </c>
      <c r="N12840" s="1" t="s">
        <v>37736</v>
      </c>
      <c r="O12840" s="4">
        <v>44317.0</v>
      </c>
      <c r="P12840" s="4">
        <v>44327.0</v>
      </c>
      <c r="Q12840" s="1" t="s">
        <v>717</v>
      </c>
      <c r="R12840" s="1" t="s">
        <v>718</v>
      </c>
      <c r="S12840" s="1" t="s">
        <v>719</v>
      </c>
      <c r="T12840" s="1">
        <v>2144.0</v>
      </c>
      <c r="U12840" s="1" t="s">
        <v>720</v>
      </c>
    </row>
    <row r="12841">
      <c r="A12841" s="1" t="s">
        <v>37857</v>
      </c>
      <c r="B12841" s="1">
        <v>38204.0</v>
      </c>
      <c r="C12841" s="1">
        <v>2321.0</v>
      </c>
      <c r="D12841" s="2" t="s">
        <v>37744</v>
      </c>
      <c r="G12841" s="3" t="str">
        <f t="shared" si="1"/>
        <v> </v>
      </c>
      <c r="H12841" s="3" t="str">
        <f t="shared" si="2"/>
        <v> </v>
      </c>
      <c r="I12841" s="1" t="s">
        <v>27224</v>
      </c>
      <c r="J12841" s="1" t="s">
        <v>389</v>
      </c>
      <c r="K12841" s="1" t="s">
        <v>53</v>
      </c>
      <c r="L12841" s="1">
        <v>67.0</v>
      </c>
      <c r="M12841" s="1" t="s">
        <v>390</v>
      </c>
      <c r="N12841" s="1" t="s">
        <v>37736</v>
      </c>
      <c r="O12841" s="4">
        <v>44317.0</v>
      </c>
      <c r="P12841" s="4">
        <v>44343.0</v>
      </c>
      <c r="Q12841" s="1" t="s">
        <v>37781</v>
      </c>
      <c r="R12841" s="1" t="s">
        <v>31</v>
      </c>
      <c r="S12841" s="1" t="s">
        <v>32</v>
      </c>
      <c r="T12841" s="1">
        <v>75227.0</v>
      </c>
      <c r="U12841" s="1" t="s">
        <v>37782</v>
      </c>
    </row>
    <row r="12842">
      <c r="A12842" s="1" t="s">
        <v>37858</v>
      </c>
      <c r="B12842" s="1">
        <v>38203.0</v>
      </c>
      <c r="C12842" s="1">
        <v>2321.0</v>
      </c>
      <c r="D12842" s="2" t="s">
        <v>37744</v>
      </c>
      <c r="G12842" s="3" t="str">
        <f t="shared" si="1"/>
        <v> </v>
      </c>
      <c r="H12842" s="3" t="str">
        <f t="shared" si="2"/>
        <v> </v>
      </c>
      <c r="I12842" s="1" t="s">
        <v>27224</v>
      </c>
      <c r="J12842" s="1" t="s">
        <v>389</v>
      </c>
      <c r="K12842" s="1" t="s">
        <v>53</v>
      </c>
      <c r="L12842" s="1">
        <v>67.0</v>
      </c>
      <c r="M12842" s="1" t="s">
        <v>390</v>
      </c>
      <c r="N12842" s="1" t="s">
        <v>37736</v>
      </c>
      <c r="O12842" s="4">
        <v>44317.0</v>
      </c>
      <c r="P12842" s="4">
        <v>44308.0</v>
      </c>
      <c r="Q12842" s="1" t="s">
        <v>37781</v>
      </c>
      <c r="R12842" s="1" t="s">
        <v>31</v>
      </c>
      <c r="S12842" s="1" t="s">
        <v>32</v>
      </c>
      <c r="T12842" s="1">
        <v>75227.0</v>
      </c>
      <c r="U12842" s="1" t="s">
        <v>37782</v>
      </c>
    </row>
    <row r="12843">
      <c r="A12843" s="1" t="s">
        <v>37859</v>
      </c>
      <c r="B12843" s="1">
        <v>38192.0</v>
      </c>
      <c r="C12843" s="1">
        <v>2321.0</v>
      </c>
      <c r="D12843" s="2" t="s">
        <v>37744</v>
      </c>
      <c r="G12843" s="3" t="str">
        <f t="shared" si="1"/>
        <v> </v>
      </c>
      <c r="H12843" s="3" t="str">
        <f t="shared" si="2"/>
        <v> </v>
      </c>
      <c r="I12843" s="1" t="s">
        <v>20506</v>
      </c>
      <c r="J12843" s="1" t="s">
        <v>389</v>
      </c>
      <c r="K12843" s="1" t="s">
        <v>53</v>
      </c>
      <c r="L12843" s="1">
        <v>70.48</v>
      </c>
      <c r="M12843" s="1" t="s">
        <v>390</v>
      </c>
      <c r="N12843" s="1" t="s">
        <v>37736</v>
      </c>
      <c r="O12843" s="4">
        <v>44317.0</v>
      </c>
      <c r="P12843" s="4">
        <v>44315.0</v>
      </c>
      <c r="Q12843" s="1" t="s">
        <v>20358</v>
      </c>
      <c r="R12843" s="1" t="s">
        <v>20359</v>
      </c>
      <c r="S12843" s="1" t="s">
        <v>604</v>
      </c>
      <c r="T12843" s="1">
        <v>94043.0</v>
      </c>
      <c r="U12843" s="1" t="s">
        <v>20360</v>
      </c>
    </row>
    <row r="12844">
      <c r="A12844" s="1" t="s">
        <v>37860</v>
      </c>
      <c r="B12844" s="1">
        <v>36167.0</v>
      </c>
      <c r="C12844" s="1">
        <v>2183.0</v>
      </c>
      <c r="D12844" s="2" t="s">
        <v>37742</v>
      </c>
      <c r="G12844" s="3" t="str">
        <f t="shared" si="1"/>
        <v> </v>
      </c>
      <c r="H12844" s="3" t="str">
        <f t="shared" si="2"/>
        <v> </v>
      </c>
      <c r="I12844" s="1" t="s">
        <v>37861</v>
      </c>
      <c r="J12844" s="1" t="s">
        <v>389</v>
      </c>
      <c r="K12844" s="1" t="s">
        <v>44</v>
      </c>
      <c r="L12844" s="1">
        <v>72.0</v>
      </c>
      <c r="M12844" s="1" t="s">
        <v>390</v>
      </c>
      <c r="N12844" s="1" t="s">
        <v>37736</v>
      </c>
      <c r="O12844" s="4">
        <v>44317.0</v>
      </c>
      <c r="P12844" s="4">
        <v>44224.0</v>
      </c>
      <c r="Q12844" s="1" t="s">
        <v>37862</v>
      </c>
      <c r="R12844" s="1" t="s">
        <v>32220</v>
      </c>
      <c r="S12844" s="1" t="s">
        <v>890</v>
      </c>
      <c r="T12844" s="1">
        <v>85281.0</v>
      </c>
      <c r="U12844" s="1" t="s">
        <v>37863</v>
      </c>
    </row>
    <row r="12845">
      <c r="A12845" s="1" t="s">
        <v>37864</v>
      </c>
      <c r="B12845" s="1">
        <v>36186.0</v>
      </c>
      <c r="C12845" s="1">
        <v>2183.0</v>
      </c>
      <c r="D12845" s="2" t="s">
        <v>37742</v>
      </c>
      <c r="G12845" s="3" t="str">
        <f t="shared" si="1"/>
        <v> </v>
      </c>
      <c r="H12845" s="3" t="str">
        <f t="shared" si="2"/>
        <v> </v>
      </c>
      <c r="I12845" s="1" t="s">
        <v>1115</v>
      </c>
      <c r="J12845" s="1" t="s">
        <v>389</v>
      </c>
      <c r="K12845" s="1" t="s">
        <v>44</v>
      </c>
      <c r="L12845" s="1">
        <v>74.77</v>
      </c>
      <c r="M12845" s="1" t="s">
        <v>390</v>
      </c>
      <c r="N12845" s="1" t="s">
        <v>37736</v>
      </c>
      <c r="O12845" s="4">
        <v>44317.0</v>
      </c>
      <c r="P12845" s="4">
        <v>44260.0</v>
      </c>
      <c r="Q12845" s="1" t="s">
        <v>37750</v>
      </c>
      <c r="R12845" s="1" t="s">
        <v>143</v>
      </c>
      <c r="S12845" s="1" t="s">
        <v>32</v>
      </c>
      <c r="T12845" s="1">
        <v>75137.0</v>
      </c>
      <c r="U12845" s="1" t="s">
        <v>37751</v>
      </c>
    </row>
    <row r="12846">
      <c r="A12846" s="1" t="s">
        <v>37865</v>
      </c>
      <c r="B12846" s="1">
        <v>71369.0</v>
      </c>
      <c r="C12846" s="1">
        <v>2183.0</v>
      </c>
      <c r="D12846" s="2" t="s">
        <v>37742</v>
      </c>
      <c r="E12846" s="1" t="s">
        <v>2912</v>
      </c>
      <c r="F12846" s="1" t="s">
        <v>152</v>
      </c>
      <c r="G12846" s="3" t="str">
        <f t="shared" si="1"/>
        <v>Darryl Washington</v>
      </c>
      <c r="H12846" s="3" t="str">
        <f t="shared" si="2"/>
        <v>DARRYL WASHINGTON</v>
      </c>
      <c r="J12846" s="1" t="s">
        <v>57</v>
      </c>
      <c r="K12846" s="1" t="s">
        <v>44</v>
      </c>
      <c r="L12846" s="1">
        <v>75.0</v>
      </c>
      <c r="M12846" s="1" t="s">
        <v>58</v>
      </c>
      <c r="N12846" s="1" t="s">
        <v>37736</v>
      </c>
      <c r="O12846" s="4">
        <v>44317.0</v>
      </c>
      <c r="P12846" s="4">
        <v>44253.0</v>
      </c>
      <c r="Q12846" s="1" t="s">
        <v>37866</v>
      </c>
      <c r="R12846" s="1" t="s">
        <v>37867</v>
      </c>
      <c r="S12846" s="1" t="s">
        <v>2253</v>
      </c>
      <c r="T12846" s="1">
        <v>34601.0</v>
      </c>
      <c r="U12846" s="1" t="s">
        <v>37868</v>
      </c>
    </row>
    <row r="12847">
      <c r="A12847" s="1" t="s">
        <v>37869</v>
      </c>
      <c r="B12847" s="1">
        <v>36166.0</v>
      </c>
      <c r="C12847" s="1">
        <v>2183.0</v>
      </c>
      <c r="D12847" s="2" t="s">
        <v>37742</v>
      </c>
      <c r="G12847" s="3" t="str">
        <f t="shared" si="1"/>
        <v> </v>
      </c>
      <c r="H12847" s="3" t="str">
        <f t="shared" si="2"/>
        <v> </v>
      </c>
      <c r="I12847" s="1" t="s">
        <v>1115</v>
      </c>
      <c r="J12847" s="1" t="s">
        <v>389</v>
      </c>
      <c r="K12847" s="1" t="s">
        <v>44</v>
      </c>
      <c r="L12847" s="1">
        <v>78.74</v>
      </c>
      <c r="M12847" s="1" t="s">
        <v>390</v>
      </c>
      <c r="N12847" s="1" t="s">
        <v>37736</v>
      </c>
      <c r="O12847" s="4">
        <v>44317.0</v>
      </c>
      <c r="P12847" s="4">
        <v>44220.0</v>
      </c>
      <c r="Q12847" s="1" t="s">
        <v>37750</v>
      </c>
      <c r="R12847" s="1" t="s">
        <v>143</v>
      </c>
      <c r="S12847" s="1" t="s">
        <v>32</v>
      </c>
      <c r="T12847" s="1">
        <v>75137.0</v>
      </c>
      <c r="U12847" s="1" t="s">
        <v>37751</v>
      </c>
    </row>
    <row r="12848">
      <c r="A12848" s="1" t="s">
        <v>37870</v>
      </c>
      <c r="B12848" s="1">
        <v>36159.0</v>
      </c>
      <c r="C12848" s="1">
        <v>2183.0</v>
      </c>
      <c r="D12848" s="2" t="s">
        <v>37742</v>
      </c>
      <c r="G12848" s="3" t="str">
        <f t="shared" si="1"/>
        <v> </v>
      </c>
      <c r="H12848" s="3" t="str">
        <f t="shared" si="2"/>
        <v> </v>
      </c>
      <c r="I12848" s="1" t="s">
        <v>875</v>
      </c>
      <c r="J12848" s="1" t="s">
        <v>389</v>
      </c>
      <c r="K12848" s="1" t="s">
        <v>44</v>
      </c>
      <c r="L12848" s="1">
        <v>84.0</v>
      </c>
      <c r="M12848" s="1" t="s">
        <v>390</v>
      </c>
      <c r="N12848" s="1" t="s">
        <v>37736</v>
      </c>
      <c r="O12848" s="4">
        <v>44317.0</v>
      </c>
      <c r="P12848" s="4">
        <v>44209.0</v>
      </c>
      <c r="Q12848" s="1" t="s">
        <v>37871</v>
      </c>
      <c r="R12848" s="1" t="s">
        <v>31</v>
      </c>
      <c r="S12848" s="1" t="s">
        <v>32</v>
      </c>
      <c r="T12848" s="1">
        <v>75260.0</v>
      </c>
      <c r="U12848" s="1" t="s">
        <v>37872</v>
      </c>
    </row>
    <row r="12849">
      <c r="A12849" s="1" t="s">
        <v>37873</v>
      </c>
      <c r="B12849" s="1">
        <v>36181.0</v>
      </c>
      <c r="C12849" s="1">
        <v>2183.0</v>
      </c>
      <c r="D12849" s="2" t="s">
        <v>37742</v>
      </c>
      <c r="G12849" s="3" t="str">
        <f t="shared" si="1"/>
        <v> </v>
      </c>
      <c r="H12849" s="3" t="str">
        <f t="shared" si="2"/>
        <v> </v>
      </c>
      <c r="I12849" s="1" t="s">
        <v>37874</v>
      </c>
      <c r="J12849" s="1" t="s">
        <v>389</v>
      </c>
      <c r="K12849" s="1" t="s">
        <v>44</v>
      </c>
      <c r="L12849" s="1">
        <v>84.41</v>
      </c>
      <c r="M12849" s="1" t="s">
        <v>390</v>
      </c>
      <c r="N12849" s="1" t="s">
        <v>37736</v>
      </c>
      <c r="O12849" s="4">
        <v>44317.0</v>
      </c>
      <c r="P12849" s="4">
        <v>44250.0</v>
      </c>
      <c r="Q12849" s="1" t="s">
        <v>37875</v>
      </c>
      <c r="R12849" s="1" t="s">
        <v>31</v>
      </c>
      <c r="S12849" s="1" t="s">
        <v>32</v>
      </c>
      <c r="T12849" s="1">
        <v>75206.0</v>
      </c>
      <c r="U12849" s="1" t="s">
        <v>37876</v>
      </c>
    </row>
    <row r="12850">
      <c r="A12850" s="1" t="s">
        <v>37877</v>
      </c>
      <c r="B12850" s="1">
        <v>36202.0</v>
      </c>
      <c r="C12850" s="1">
        <v>2183.0</v>
      </c>
      <c r="D12850" s="2" t="s">
        <v>37742</v>
      </c>
      <c r="G12850" s="3" t="str">
        <f t="shared" si="1"/>
        <v> </v>
      </c>
      <c r="H12850" s="3" t="str">
        <f t="shared" si="2"/>
        <v> </v>
      </c>
      <c r="I12850" s="1" t="s">
        <v>27224</v>
      </c>
      <c r="J12850" s="1" t="s">
        <v>389</v>
      </c>
      <c r="K12850" s="1" t="s">
        <v>44</v>
      </c>
      <c r="L12850" s="1">
        <v>86.58</v>
      </c>
      <c r="M12850" s="1" t="s">
        <v>390</v>
      </c>
      <c r="N12850" s="1" t="s">
        <v>37736</v>
      </c>
      <c r="O12850" s="4">
        <v>44317.0</v>
      </c>
      <c r="P12850" s="4">
        <v>44273.0</v>
      </c>
      <c r="Q12850" s="1" t="s">
        <v>37781</v>
      </c>
      <c r="R12850" s="1" t="s">
        <v>31</v>
      </c>
      <c r="S12850" s="1" t="s">
        <v>32</v>
      </c>
      <c r="T12850" s="1">
        <v>75227.0</v>
      </c>
      <c r="U12850" s="1" t="s">
        <v>37782</v>
      </c>
    </row>
    <row r="12851">
      <c r="A12851" s="1" t="s">
        <v>37878</v>
      </c>
      <c r="B12851" s="1">
        <v>38199.0</v>
      </c>
      <c r="C12851" s="1">
        <v>2321.0</v>
      </c>
      <c r="D12851" s="2" t="s">
        <v>37744</v>
      </c>
      <c r="G12851" s="3" t="str">
        <f t="shared" si="1"/>
        <v> </v>
      </c>
      <c r="H12851" s="3" t="str">
        <f t="shared" si="2"/>
        <v> </v>
      </c>
      <c r="I12851" s="1" t="s">
        <v>1115</v>
      </c>
      <c r="J12851" s="1" t="s">
        <v>389</v>
      </c>
      <c r="K12851" s="1" t="s">
        <v>53</v>
      </c>
      <c r="L12851" s="1">
        <v>91.63</v>
      </c>
      <c r="M12851" s="1" t="s">
        <v>390</v>
      </c>
      <c r="N12851" s="1" t="s">
        <v>37736</v>
      </c>
      <c r="O12851" s="4">
        <v>44317.0</v>
      </c>
      <c r="P12851" s="4">
        <v>44320.0</v>
      </c>
      <c r="Q12851" s="1" t="s">
        <v>37750</v>
      </c>
      <c r="R12851" s="1" t="s">
        <v>143</v>
      </c>
      <c r="S12851" s="1" t="s">
        <v>32</v>
      </c>
      <c r="T12851" s="1">
        <v>75137.0</v>
      </c>
      <c r="U12851" s="1" t="s">
        <v>37751</v>
      </c>
    </row>
    <row r="12852">
      <c r="A12852" s="1" t="s">
        <v>37879</v>
      </c>
      <c r="B12852" s="1">
        <v>36205.0</v>
      </c>
      <c r="C12852" s="1">
        <v>2183.0</v>
      </c>
      <c r="D12852" s="2" t="s">
        <v>37742</v>
      </c>
      <c r="G12852" s="3" t="str">
        <f t="shared" si="1"/>
        <v> </v>
      </c>
      <c r="H12852" s="3" t="str">
        <f t="shared" si="2"/>
        <v> </v>
      </c>
      <c r="I12852" s="1" t="s">
        <v>1115</v>
      </c>
      <c r="J12852" s="1" t="s">
        <v>389</v>
      </c>
      <c r="K12852" s="1" t="s">
        <v>44</v>
      </c>
      <c r="L12852" s="1">
        <v>91.95</v>
      </c>
      <c r="M12852" s="1" t="s">
        <v>390</v>
      </c>
      <c r="N12852" s="1" t="s">
        <v>37736</v>
      </c>
      <c r="O12852" s="4">
        <v>44317.0</v>
      </c>
      <c r="P12852" s="4">
        <v>44277.0</v>
      </c>
      <c r="Q12852" s="1" t="s">
        <v>37880</v>
      </c>
      <c r="R12852" s="1" t="s">
        <v>31</v>
      </c>
      <c r="S12852" s="1" t="s">
        <v>32</v>
      </c>
      <c r="T12852" s="1">
        <v>75231.0</v>
      </c>
      <c r="U12852" s="1" t="s">
        <v>37881</v>
      </c>
    </row>
    <row r="12853">
      <c r="A12853" s="1" t="s">
        <v>37882</v>
      </c>
      <c r="B12853" s="1">
        <v>36204.0</v>
      </c>
      <c r="C12853" s="1">
        <v>2183.0</v>
      </c>
      <c r="D12853" s="2" t="s">
        <v>37742</v>
      </c>
      <c r="G12853" s="3" t="str">
        <f t="shared" si="1"/>
        <v> </v>
      </c>
      <c r="H12853" s="3" t="str">
        <f t="shared" si="2"/>
        <v> </v>
      </c>
      <c r="I12853" s="1" t="s">
        <v>5181</v>
      </c>
      <c r="J12853" s="1" t="s">
        <v>389</v>
      </c>
      <c r="K12853" s="1" t="s">
        <v>44</v>
      </c>
      <c r="L12853" s="1">
        <v>97.35</v>
      </c>
      <c r="M12853" s="1" t="s">
        <v>390</v>
      </c>
      <c r="N12853" s="1" t="s">
        <v>37736</v>
      </c>
      <c r="O12853" s="4">
        <v>44317.0</v>
      </c>
      <c r="P12853" s="4">
        <v>44276.0</v>
      </c>
      <c r="Q12853" s="1" t="s">
        <v>37883</v>
      </c>
      <c r="R12853" s="1" t="s">
        <v>761</v>
      </c>
      <c r="S12853" s="1" t="s">
        <v>32</v>
      </c>
      <c r="T12853" s="1">
        <v>75150.0</v>
      </c>
      <c r="U12853" s="1" t="s">
        <v>37884</v>
      </c>
    </row>
    <row r="12854">
      <c r="A12854" s="1" t="s">
        <v>37885</v>
      </c>
      <c r="B12854" s="1">
        <v>71364.0</v>
      </c>
      <c r="C12854" s="1">
        <v>2183.0</v>
      </c>
      <c r="D12854" s="2" t="s">
        <v>37742</v>
      </c>
      <c r="E12854" s="1" t="s">
        <v>479</v>
      </c>
      <c r="F12854" s="1" t="s">
        <v>37886</v>
      </c>
      <c r="G12854" s="3" t="str">
        <f t="shared" si="1"/>
        <v>Charles Barrios</v>
      </c>
      <c r="H12854" s="3" t="str">
        <f t="shared" si="2"/>
        <v>CHARLES BARRIOS</v>
      </c>
      <c r="J12854" s="1" t="s">
        <v>57</v>
      </c>
      <c r="K12854" s="1" t="s">
        <v>44</v>
      </c>
      <c r="L12854" s="1">
        <v>100.0</v>
      </c>
      <c r="M12854" s="1" t="s">
        <v>58</v>
      </c>
      <c r="N12854" s="1" t="s">
        <v>37736</v>
      </c>
      <c r="O12854" s="4">
        <v>44317.0</v>
      </c>
      <c r="P12854" s="4">
        <v>44249.0</v>
      </c>
      <c r="Q12854" s="1" t="s">
        <v>37887</v>
      </c>
      <c r="R12854" s="1" t="s">
        <v>37888</v>
      </c>
      <c r="S12854" s="1" t="s">
        <v>32</v>
      </c>
      <c r="T12854" s="1">
        <v>33313.0</v>
      </c>
      <c r="U12854" s="1" t="s">
        <v>37889</v>
      </c>
    </row>
    <row r="12855">
      <c r="A12855" s="1" t="s">
        <v>37890</v>
      </c>
      <c r="B12855" s="1">
        <v>71365.0</v>
      </c>
      <c r="C12855" s="1">
        <v>2183.0</v>
      </c>
      <c r="D12855" s="2" t="s">
        <v>37742</v>
      </c>
      <c r="E12855" s="1" t="s">
        <v>37891</v>
      </c>
      <c r="F12855" s="1" t="s">
        <v>824</v>
      </c>
      <c r="G12855" s="3" t="str">
        <f t="shared" si="1"/>
        <v>Sonia Scott</v>
      </c>
      <c r="H12855" s="3" t="str">
        <f t="shared" si="2"/>
        <v>SONIA SCOTT</v>
      </c>
      <c r="J12855" s="1" t="s">
        <v>57</v>
      </c>
      <c r="K12855" s="1" t="s">
        <v>44</v>
      </c>
      <c r="L12855" s="1">
        <v>100.0</v>
      </c>
      <c r="M12855" s="1" t="s">
        <v>58</v>
      </c>
      <c r="N12855" s="1" t="s">
        <v>37736</v>
      </c>
      <c r="O12855" s="4">
        <v>44317.0</v>
      </c>
      <c r="P12855" s="4">
        <v>44221.0</v>
      </c>
      <c r="Q12855" s="1" t="s">
        <v>37892</v>
      </c>
      <c r="R12855" s="1" t="s">
        <v>761</v>
      </c>
      <c r="S12855" s="1" t="s">
        <v>32</v>
      </c>
      <c r="T12855" s="1">
        <v>75150.0</v>
      </c>
      <c r="U12855" s="1" t="s">
        <v>37893</v>
      </c>
    </row>
    <row r="12856">
      <c r="A12856" s="1" t="s">
        <v>37894</v>
      </c>
      <c r="B12856" s="1">
        <v>71366.0</v>
      </c>
      <c r="C12856" s="1">
        <v>2183.0</v>
      </c>
      <c r="D12856" s="2" t="s">
        <v>37742</v>
      </c>
      <c r="E12856" s="1" t="s">
        <v>3937</v>
      </c>
      <c r="F12856" s="1" t="s">
        <v>6536</v>
      </c>
      <c r="G12856" s="3" t="str">
        <f t="shared" si="1"/>
        <v>Dick Guldi</v>
      </c>
      <c r="H12856" s="3" t="str">
        <f t="shared" si="2"/>
        <v>DICK GULDI</v>
      </c>
      <c r="J12856" s="1" t="s">
        <v>57</v>
      </c>
      <c r="K12856" s="1" t="s">
        <v>44</v>
      </c>
      <c r="L12856" s="1">
        <v>100.0</v>
      </c>
      <c r="M12856" s="1" t="s">
        <v>58</v>
      </c>
      <c r="N12856" s="1" t="s">
        <v>37736</v>
      </c>
      <c r="O12856" s="4">
        <v>44317.0</v>
      </c>
      <c r="P12856" s="4">
        <v>44226.0</v>
      </c>
      <c r="Q12856" s="1" t="s">
        <v>6537</v>
      </c>
      <c r="R12856" s="1" t="s">
        <v>31</v>
      </c>
      <c r="S12856" s="1" t="s">
        <v>32</v>
      </c>
      <c r="T12856" s="1">
        <v>75248.0</v>
      </c>
      <c r="U12856" s="1" t="s">
        <v>6538</v>
      </c>
    </row>
    <row r="12857">
      <c r="A12857" s="1" t="s">
        <v>37895</v>
      </c>
      <c r="B12857" s="1">
        <v>71370.0</v>
      </c>
      <c r="C12857" s="1">
        <v>2183.0</v>
      </c>
      <c r="D12857" s="2" t="s">
        <v>37742</v>
      </c>
      <c r="E12857" s="1" t="s">
        <v>37896</v>
      </c>
      <c r="F12857" s="1" t="s">
        <v>8747</v>
      </c>
      <c r="G12857" s="3" t="str">
        <f t="shared" si="1"/>
        <v>Nestaly Torres</v>
      </c>
      <c r="H12857" s="3" t="str">
        <f t="shared" si="2"/>
        <v>NESTALY TORRES</v>
      </c>
      <c r="J12857" s="1" t="s">
        <v>57</v>
      </c>
      <c r="K12857" s="1" t="s">
        <v>44</v>
      </c>
      <c r="L12857" s="1">
        <v>100.0</v>
      </c>
      <c r="M12857" s="1" t="s">
        <v>58</v>
      </c>
      <c r="N12857" s="1" t="s">
        <v>37736</v>
      </c>
      <c r="O12857" s="4">
        <v>44317.0</v>
      </c>
      <c r="P12857" s="4">
        <v>44215.0</v>
      </c>
      <c r="Q12857" s="1" t="s">
        <v>37737</v>
      </c>
      <c r="R12857" s="1" t="s">
        <v>31</v>
      </c>
      <c r="S12857" s="1" t="s">
        <v>32</v>
      </c>
      <c r="T12857" s="1">
        <v>75222.0</v>
      </c>
      <c r="U12857" s="1" t="s">
        <v>37738</v>
      </c>
    </row>
    <row r="12858">
      <c r="A12858" s="1" t="s">
        <v>37897</v>
      </c>
      <c r="B12858" s="1">
        <v>71371.0</v>
      </c>
      <c r="C12858" s="1">
        <v>2183.0</v>
      </c>
      <c r="D12858" s="2" t="s">
        <v>37742</v>
      </c>
      <c r="E12858" s="1" t="s">
        <v>37898</v>
      </c>
      <c r="F12858" s="1" t="s">
        <v>437</v>
      </c>
      <c r="G12858" s="3" t="str">
        <f t="shared" si="1"/>
        <v>Rey Gonzalez</v>
      </c>
      <c r="H12858" s="3" t="str">
        <f t="shared" si="2"/>
        <v>REY GONZALEZ</v>
      </c>
      <c r="J12858" s="1" t="s">
        <v>57</v>
      </c>
      <c r="K12858" s="1" t="s">
        <v>44</v>
      </c>
      <c r="L12858" s="1">
        <v>100.0</v>
      </c>
      <c r="M12858" s="1" t="s">
        <v>58</v>
      </c>
      <c r="N12858" s="1" t="s">
        <v>37736</v>
      </c>
      <c r="O12858" s="4">
        <v>44317.0</v>
      </c>
      <c r="P12858" s="4">
        <v>44217.0</v>
      </c>
      <c r="Q12858" s="1" t="s">
        <v>37899</v>
      </c>
      <c r="R12858" s="1" t="s">
        <v>31</v>
      </c>
      <c r="S12858" s="1" t="s">
        <v>32</v>
      </c>
      <c r="T12858" s="1">
        <v>75217.0</v>
      </c>
      <c r="U12858" s="1" t="s">
        <v>37900</v>
      </c>
    </row>
    <row r="12859">
      <c r="A12859" s="1" t="s">
        <v>37901</v>
      </c>
      <c r="B12859" s="1">
        <v>71373.0</v>
      </c>
      <c r="C12859" s="1">
        <v>2183.0</v>
      </c>
      <c r="D12859" s="2" t="s">
        <v>37742</v>
      </c>
      <c r="E12859" s="1" t="s">
        <v>8962</v>
      </c>
      <c r="F12859" s="1" t="s">
        <v>8747</v>
      </c>
      <c r="G12859" s="3" t="str">
        <f t="shared" si="1"/>
        <v>Andres Torres</v>
      </c>
      <c r="H12859" s="3" t="str">
        <f t="shared" si="2"/>
        <v>ANDRES TORRES</v>
      </c>
      <c r="J12859" s="1" t="s">
        <v>57</v>
      </c>
      <c r="K12859" s="1" t="s">
        <v>44</v>
      </c>
      <c r="L12859" s="1">
        <v>100.0</v>
      </c>
      <c r="M12859" s="1" t="s">
        <v>58</v>
      </c>
      <c r="N12859" s="1" t="s">
        <v>37736</v>
      </c>
      <c r="O12859" s="4">
        <v>44317.0</v>
      </c>
      <c r="P12859" s="4">
        <v>44218.0</v>
      </c>
      <c r="Q12859" s="1" t="s">
        <v>37902</v>
      </c>
      <c r="R12859" s="1" t="s">
        <v>31</v>
      </c>
      <c r="S12859" s="1" t="s">
        <v>32</v>
      </c>
      <c r="T12859" s="1">
        <v>33142.0</v>
      </c>
      <c r="U12859" s="1" t="s">
        <v>37903</v>
      </c>
    </row>
    <row r="12860">
      <c r="A12860" s="1" t="s">
        <v>37904</v>
      </c>
      <c r="B12860" s="1">
        <v>71374.0</v>
      </c>
      <c r="C12860" s="1">
        <v>2183.0</v>
      </c>
      <c r="D12860" s="2" t="s">
        <v>37742</v>
      </c>
      <c r="E12860" s="1" t="s">
        <v>2588</v>
      </c>
      <c r="F12860" s="1" t="s">
        <v>10782</v>
      </c>
      <c r="G12860" s="3" t="str">
        <f t="shared" si="1"/>
        <v>Brian Woodson</v>
      </c>
      <c r="H12860" s="3" t="str">
        <f t="shared" si="2"/>
        <v>BRIAN WOODSON</v>
      </c>
      <c r="J12860" s="1" t="s">
        <v>57</v>
      </c>
      <c r="K12860" s="1" t="s">
        <v>44</v>
      </c>
      <c r="L12860" s="1">
        <v>100.0</v>
      </c>
      <c r="M12860" s="1" t="s">
        <v>58</v>
      </c>
      <c r="N12860" s="1" t="s">
        <v>37736</v>
      </c>
      <c r="O12860" s="4">
        <v>44317.0</v>
      </c>
      <c r="P12860" s="4">
        <v>44233.0</v>
      </c>
      <c r="Q12860" s="1" t="s">
        <v>28427</v>
      </c>
      <c r="R12860" s="1" t="s">
        <v>31</v>
      </c>
      <c r="S12860" s="1" t="s">
        <v>32</v>
      </c>
      <c r="T12860" s="1">
        <v>75376.0</v>
      </c>
      <c r="U12860" s="1" t="s">
        <v>28428</v>
      </c>
    </row>
    <row r="12861">
      <c r="A12861" s="1" t="s">
        <v>37905</v>
      </c>
      <c r="B12861" s="1">
        <v>71375.0</v>
      </c>
      <c r="C12861" s="1">
        <v>2183.0</v>
      </c>
      <c r="D12861" s="2" t="s">
        <v>37742</v>
      </c>
      <c r="E12861" s="1" t="s">
        <v>12379</v>
      </c>
      <c r="F12861" s="1" t="s">
        <v>37906</v>
      </c>
      <c r="G12861" s="3" t="str">
        <f t="shared" si="1"/>
        <v>Krystal Small-Mortley</v>
      </c>
      <c r="H12861" s="3" t="str">
        <f t="shared" si="2"/>
        <v>KRYSTAL SMALL-MORTLEY</v>
      </c>
      <c r="J12861" s="1" t="s">
        <v>57</v>
      </c>
      <c r="K12861" s="1" t="s">
        <v>44</v>
      </c>
      <c r="L12861" s="1">
        <v>100.0</v>
      </c>
      <c r="M12861" s="1" t="s">
        <v>58</v>
      </c>
      <c r="N12861" s="1" t="s">
        <v>37736</v>
      </c>
      <c r="O12861" s="4">
        <v>44317.0</v>
      </c>
      <c r="P12861" s="4">
        <v>44233.0</v>
      </c>
      <c r="Q12861" s="1" t="s">
        <v>37907</v>
      </c>
      <c r="R12861" s="1" t="s">
        <v>6638</v>
      </c>
      <c r="S12861" s="1" t="s">
        <v>2253</v>
      </c>
      <c r="T12861" s="1">
        <v>33179.0</v>
      </c>
      <c r="U12861" s="1" t="s">
        <v>37908</v>
      </c>
    </row>
    <row r="12862">
      <c r="A12862" s="1" t="s">
        <v>37909</v>
      </c>
      <c r="B12862" s="1">
        <v>71377.0</v>
      </c>
      <c r="C12862" s="1">
        <v>2183.0</v>
      </c>
      <c r="D12862" s="2" t="s">
        <v>37742</v>
      </c>
      <c r="E12862" s="1" t="s">
        <v>15285</v>
      </c>
      <c r="F12862" s="1" t="s">
        <v>582</v>
      </c>
      <c r="G12862" s="3" t="str">
        <f t="shared" si="1"/>
        <v>Leonard Henderson</v>
      </c>
      <c r="H12862" s="3" t="str">
        <f t="shared" si="2"/>
        <v>LEONARD HENDERSON</v>
      </c>
      <c r="J12862" s="1" t="s">
        <v>57</v>
      </c>
      <c r="K12862" s="1" t="s">
        <v>44</v>
      </c>
      <c r="L12862" s="1">
        <v>100.0</v>
      </c>
      <c r="M12862" s="1" t="s">
        <v>58</v>
      </c>
      <c r="N12862" s="1" t="s">
        <v>37736</v>
      </c>
      <c r="O12862" s="4">
        <v>44317.0</v>
      </c>
      <c r="P12862" s="4">
        <v>44235.0</v>
      </c>
      <c r="Q12862" s="1" t="s">
        <v>37910</v>
      </c>
      <c r="R12862" s="1" t="s">
        <v>10692</v>
      </c>
      <c r="S12862" s="1" t="s">
        <v>32</v>
      </c>
      <c r="T12862" s="1">
        <v>75087.0</v>
      </c>
      <c r="U12862" s="1" t="s">
        <v>37911</v>
      </c>
    </row>
    <row r="12863">
      <c r="A12863" s="1" t="s">
        <v>37912</v>
      </c>
      <c r="B12863" s="1">
        <v>71379.0</v>
      </c>
      <c r="C12863" s="1">
        <v>2183.0</v>
      </c>
      <c r="D12863" s="2" t="s">
        <v>37742</v>
      </c>
      <c r="E12863" s="1" t="s">
        <v>37913</v>
      </c>
      <c r="F12863" s="1" t="s">
        <v>8747</v>
      </c>
      <c r="G12863" s="3" t="str">
        <f t="shared" si="1"/>
        <v>Elimelech Torres</v>
      </c>
      <c r="H12863" s="3" t="str">
        <f t="shared" si="2"/>
        <v>ELIMELECH TORRES</v>
      </c>
      <c r="J12863" s="1" t="s">
        <v>57</v>
      </c>
      <c r="K12863" s="1" t="s">
        <v>44</v>
      </c>
      <c r="L12863" s="1">
        <v>100.0</v>
      </c>
      <c r="M12863" s="1" t="s">
        <v>58</v>
      </c>
      <c r="N12863" s="1" t="s">
        <v>37736</v>
      </c>
      <c r="O12863" s="4">
        <v>44317.0</v>
      </c>
      <c r="P12863" s="4">
        <v>44249.0</v>
      </c>
      <c r="Q12863" s="1" t="s">
        <v>37902</v>
      </c>
      <c r="R12863" s="1" t="s">
        <v>6638</v>
      </c>
      <c r="S12863" s="1" t="s">
        <v>2253</v>
      </c>
      <c r="T12863" s="1">
        <v>33142.0</v>
      </c>
      <c r="U12863" s="1" t="s">
        <v>37914</v>
      </c>
    </row>
    <row r="12864">
      <c r="A12864" s="1" t="s">
        <v>37915</v>
      </c>
      <c r="B12864" s="1">
        <v>71387.0</v>
      </c>
      <c r="C12864" s="1">
        <v>2183.0</v>
      </c>
      <c r="D12864" s="2" t="s">
        <v>37742</v>
      </c>
      <c r="E12864" s="1" t="s">
        <v>1295</v>
      </c>
      <c r="F12864" s="1" t="s">
        <v>18643</v>
      </c>
      <c r="G12864" s="3" t="str">
        <f t="shared" si="1"/>
        <v>Lynn Davenport</v>
      </c>
      <c r="H12864" s="3" t="str">
        <f t="shared" si="2"/>
        <v>LYNN DAVENPORT</v>
      </c>
      <c r="J12864" s="1" t="s">
        <v>57</v>
      </c>
      <c r="K12864" s="1" t="s">
        <v>44</v>
      </c>
      <c r="L12864" s="1">
        <v>100.0</v>
      </c>
      <c r="M12864" s="1" t="s">
        <v>58</v>
      </c>
      <c r="N12864" s="1" t="s">
        <v>37736</v>
      </c>
      <c r="O12864" s="4">
        <v>44317.0</v>
      </c>
      <c r="P12864" s="4">
        <v>44265.0</v>
      </c>
      <c r="Q12864" s="1" t="s">
        <v>37916</v>
      </c>
      <c r="R12864" s="1" t="s">
        <v>31</v>
      </c>
      <c r="S12864" s="1" t="s">
        <v>32</v>
      </c>
      <c r="T12864" s="1">
        <v>75238.0</v>
      </c>
      <c r="U12864" s="1" t="s">
        <v>37917</v>
      </c>
    </row>
    <row r="12865">
      <c r="A12865" s="1" t="s">
        <v>37918</v>
      </c>
      <c r="B12865" s="1">
        <v>71388.0</v>
      </c>
      <c r="C12865" s="1">
        <v>2183.0</v>
      </c>
      <c r="D12865" s="2" t="s">
        <v>37742</v>
      </c>
      <c r="E12865" s="1" t="s">
        <v>6259</v>
      </c>
      <c r="F12865" s="1" t="s">
        <v>21484</v>
      </c>
      <c r="G12865" s="3" t="str">
        <f t="shared" si="1"/>
        <v>Carter Womack</v>
      </c>
      <c r="H12865" s="3" t="str">
        <f t="shared" si="2"/>
        <v>CARTER WOMACK</v>
      </c>
      <c r="J12865" s="1" t="s">
        <v>57</v>
      </c>
      <c r="K12865" s="1" t="s">
        <v>44</v>
      </c>
      <c r="L12865" s="1">
        <v>100.0</v>
      </c>
      <c r="M12865" s="1" t="s">
        <v>58</v>
      </c>
      <c r="N12865" s="1" t="s">
        <v>37736</v>
      </c>
      <c r="O12865" s="4">
        <v>44317.0</v>
      </c>
      <c r="P12865" s="4">
        <v>44267.0</v>
      </c>
      <c r="Q12865" s="1" t="s">
        <v>37919</v>
      </c>
      <c r="R12865" s="1" t="s">
        <v>37920</v>
      </c>
      <c r="S12865" s="1" t="s">
        <v>12796</v>
      </c>
      <c r="T12865" s="1">
        <v>43054.0</v>
      </c>
      <c r="U12865" s="1" t="s">
        <v>37921</v>
      </c>
    </row>
    <row r="12866">
      <c r="A12866" s="1" t="s">
        <v>37922</v>
      </c>
      <c r="B12866" s="1">
        <v>71390.0</v>
      </c>
      <c r="C12866" s="1">
        <v>2183.0</v>
      </c>
      <c r="D12866" s="2" t="s">
        <v>37742</v>
      </c>
      <c r="E12866" s="1" t="s">
        <v>8962</v>
      </c>
      <c r="F12866" s="1" t="s">
        <v>8747</v>
      </c>
      <c r="G12866" s="3" t="str">
        <f t="shared" si="1"/>
        <v>Andres Torres</v>
      </c>
      <c r="H12866" s="3" t="str">
        <f t="shared" si="2"/>
        <v>ANDRES TORRES</v>
      </c>
      <c r="J12866" s="1" t="s">
        <v>57</v>
      </c>
      <c r="K12866" s="1" t="s">
        <v>44</v>
      </c>
      <c r="L12866" s="1">
        <v>100.0</v>
      </c>
      <c r="M12866" s="1" t="s">
        <v>58</v>
      </c>
      <c r="N12866" s="1" t="s">
        <v>37736</v>
      </c>
      <c r="O12866" s="4">
        <v>44317.0</v>
      </c>
      <c r="P12866" s="4">
        <v>44265.0</v>
      </c>
      <c r="Q12866" s="1" t="s">
        <v>37902</v>
      </c>
      <c r="R12866" s="1" t="s">
        <v>6638</v>
      </c>
      <c r="S12866" s="1" t="s">
        <v>2253</v>
      </c>
      <c r="T12866" s="1">
        <v>33142.0</v>
      </c>
      <c r="U12866" s="1" t="s">
        <v>37914</v>
      </c>
    </row>
    <row r="12867">
      <c r="A12867" s="1" t="s">
        <v>37923</v>
      </c>
      <c r="B12867" s="1">
        <v>71391.0</v>
      </c>
      <c r="C12867" s="1">
        <v>2183.0</v>
      </c>
      <c r="D12867" s="2" t="s">
        <v>37742</v>
      </c>
      <c r="E12867" s="1" t="s">
        <v>12379</v>
      </c>
      <c r="F12867" s="1" t="s">
        <v>37906</v>
      </c>
      <c r="G12867" s="3" t="str">
        <f t="shared" si="1"/>
        <v>Krystal Small-Mortley</v>
      </c>
      <c r="H12867" s="3" t="str">
        <f t="shared" si="2"/>
        <v>KRYSTAL SMALL-MORTLEY</v>
      </c>
      <c r="J12867" s="1" t="s">
        <v>57</v>
      </c>
      <c r="K12867" s="1" t="s">
        <v>44</v>
      </c>
      <c r="L12867" s="1">
        <v>100.0</v>
      </c>
      <c r="M12867" s="1" t="s">
        <v>58</v>
      </c>
      <c r="N12867" s="1" t="s">
        <v>37736</v>
      </c>
      <c r="O12867" s="4">
        <v>44317.0</v>
      </c>
      <c r="P12867" s="4">
        <v>44274.0</v>
      </c>
      <c r="Q12867" s="1" t="s">
        <v>37907</v>
      </c>
      <c r="R12867" s="1" t="s">
        <v>6638</v>
      </c>
      <c r="S12867" s="1" t="s">
        <v>2253</v>
      </c>
      <c r="T12867" s="1">
        <v>33179.0</v>
      </c>
      <c r="U12867" s="1" t="s">
        <v>37908</v>
      </c>
    </row>
    <row r="12868">
      <c r="A12868" s="1" t="s">
        <v>37924</v>
      </c>
      <c r="B12868" s="1">
        <v>71392.0</v>
      </c>
      <c r="C12868" s="1">
        <v>2183.0</v>
      </c>
      <c r="D12868" s="2" t="s">
        <v>37742</v>
      </c>
      <c r="E12868" s="1" t="s">
        <v>13995</v>
      </c>
      <c r="F12868" s="1" t="s">
        <v>37925</v>
      </c>
      <c r="G12868" s="3" t="str">
        <f t="shared" si="1"/>
        <v>Alicia McClung</v>
      </c>
      <c r="H12868" s="3" t="str">
        <f t="shared" si="2"/>
        <v>ALICIA MCCLUNG</v>
      </c>
      <c r="J12868" s="1" t="s">
        <v>57</v>
      </c>
      <c r="K12868" s="1" t="s">
        <v>44</v>
      </c>
      <c r="L12868" s="1">
        <v>100.0</v>
      </c>
      <c r="M12868" s="1" t="s">
        <v>58</v>
      </c>
      <c r="N12868" s="1" t="s">
        <v>37736</v>
      </c>
      <c r="O12868" s="4">
        <v>44317.0</v>
      </c>
      <c r="P12868" s="4">
        <v>44275.0</v>
      </c>
      <c r="Q12868" s="1" t="s">
        <v>37926</v>
      </c>
      <c r="R12868" s="1" t="s">
        <v>31</v>
      </c>
      <c r="S12868" s="1" t="s">
        <v>32</v>
      </c>
      <c r="T12868" s="1">
        <v>75219.0</v>
      </c>
      <c r="U12868" s="1" t="s">
        <v>37927</v>
      </c>
    </row>
    <row r="12869">
      <c r="A12869" s="1" t="s">
        <v>37928</v>
      </c>
      <c r="B12869" s="1">
        <v>36187.0</v>
      </c>
      <c r="C12869" s="1">
        <v>2183.0</v>
      </c>
      <c r="D12869" s="2" t="s">
        <v>37742</v>
      </c>
      <c r="G12869" s="3" t="str">
        <f t="shared" si="1"/>
        <v> </v>
      </c>
      <c r="H12869" s="3" t="str">
        <f t="shared" si="2"/>
        <v> </v>
      </c>
      <c r="I12869" s="1" t="s">
        <v>37929</v>
      </c>
      <c r="J12869" s="1" t="s">
        <v>389</v>
      </c>
      <c r="K12869" s="1" t="s">
        <v>44</v>
      </c>
      <c r="L12869" s="1">
        <v>100.0</v>
      </c>
      <c r="M12869" s="1" t="s">
        <v>390</v>
      </c>
      <c r="N12869" s="1" t="s">
        <v>37736</v>
      </c>
      <c r="O12869" s="4">
        <v>44317.0</v>
      </c>
      <c r="P12869" s="4">
        <v>44260.0</v>
      </c>
      <c r="Q12869" s="1" t="s">
        <v>37930</v>
      </c>
      <c r="R12869" s="1" t="s">
        <v>31</v>
      </c>
      <c r="S12869" s="1" t="s">
        <v>32</v>
      </c>
      <c r="T12869" s="1">
        <v>75216.0</v>
      </c>
      <c r="U12869" s="1" t="s">
        <v>37931</v>
      </c>
    </row>
    <row r="12870">
      <c r="A12870" s="1" t="s">
        <v>37932</v>
      </c>
      <c r="B12870" s="1">
        <v>79107.0</v>
      </c>
      <c r="C12870" s="1">
        <v>2321.0</v>
      </c>
      <c r="D12870" s="2" t="s">
        <v>37744</v>
      </c>
      <c r="E12870" s="1" t="s">
        <v>1021</v>
      </c>
      <c r="F12870" s="1" t="s">
        <v>37933</v>
      </c>
      <c r="G12870" s="3" t="str">
        <f t="shared" si="1"/>
        <v>James Bonamy</v>
      </c>
      <c r="H12870" s="3" t="str">
        <f t="shared" si="2"/>
        <v>JAMES BONAMY</v>
      </c>
      <c r="J12870" s="1" t="s">
        <v>57</v>
      </c>
      <c r="K12870" s="1" t="s">
        <v>53</v>
      </c>
      <c r="L12870" s="1">
        <v>100.0</v>
      </c>
      <c r="M12870" s="1" t="s">
        <v>58</v>
      </c>
      <c r="N12870" s="1" t="s">
        <v>37736</v>
      </c>
      <c r="O12870" s="4">
        <v>44317.0</v>
      </c>
      <c r="P12870" s="4">
        <v>44368.0</v>
      </c>
      <c r="Q12870" s="1" t="s">
        <v>37934</v>
      </c>
      <c r="R12870" s="1" t="s">
        <v>10692</v>
      </c>
      <c r="S12870" s="1" t="s">
        <v>32</v>
      </c>
      <c r="T12870" s="1">
        <v>75087.0</v>
      </c>
      <c r="U12870" s="1" t="s">
        <v>37935</v>
      </c>
    </row>
    <row r="12871">
      <c r="A12871" s="1" t="s">
        <v>37936</v>
      </c>
      <c r="B12871" s="1">
        <v>79106.0</v>
      </c>
      <c r="C12871" s="1">
        <v>2321.0</v>
      </c>
      <c r="D12871" s="2" t="s">
        <v>37744</v>
      </c>
      <c r="E12871" s="1" t="s">
        <v>1021</v>
      </c>
      <c r="F12871" s="1" t="s">
        <v>37933</v>
      </c>
      <c r="G12871" s="3" t="str">
        <f t="shared" si="1"/>
        <v>James Bonamy</v>
      </c>
      <c r="H12871" s="3" t="str">
        <f t="shared" si="2"/>
        <v>JAMES BONAMY</v>
      </c>
      <c r="J12871" s="1" t="s">
        <v>57</v>
      </c>
      <c r="K12871" s="1" t="s">
        <v>53</v>
      </c>
      <c r="L12871" s="1">
        <v>100.0</v>
      </c>
      <c r="M12871" s="1" t="s">
        <v>58</v>
      </c>
      <c r="N12871" s="1" t="s">
        <v>37736</v>
      </c>
      <c r="O12871" s="4">
        <v>44317.0</v>
      </c>
      <c r="P12871" s="4">
        <v>44337.0</v>
      </c>
      <c r="Q12871" s="1" t="s">
        <v>37934</v>
      </c>
      <c r="R12871" s="1" t="s">
        <v>10692</v>
      </c>
      <c r="S12871" s="1" t="s">
        <v>32</v>
      </c>
      <c r="T12871" s="1">
        <v>75087.0</v>
      </c>
      <c r="U12871" s="1" t="s">
        <v>37935</v>
      </c>
    </row>
    <row r="12872">
      <c r="A12872" s="1" t="s">
        <v>37937</v>
      </c>
      <c r="B12872" s="1">
        <v>36179.0</v>
      </c>
      <c r="C12872" s="1">
        <v>2183.0</v>
      </c>
      <c r="D12872" s="2" t="s">
        <v>37742</v>
      </c>
      <c r="G12872" s="3" t="str">
        <f t="shared" si="1"/>
        <v> </v>
      </c>
      <c r="H12872" s="3" t="str">
        <f t="shared" si="2"/>
        <v> </v>
      </c>
      <c r="I12872" s="1" t="s">
        <v>1115</v>
      </c>
      <c r="J12872" s="1" t="s">
        <v>389</v>
      </c>
      <c r="K12872" s="1" t="s">
        <v>44</v>
      </c>
      <c r="L12872" s="1">
        <v>101.69</v>
      </c>
      <c r="M12872" s="1" t="s">
        <v>390</v>
      </c>
      <c r="N12872" s="1" t="s">
        <v>37736</v>
      </c>
      <c r="O12872" s="4">
        <v>44317.0</v>
      </c>
      <c r="P12872" s="4">
        <v>44249.0</v>
      </c>
      <c r="Q12872" s="1" t="s">
        <v>37880</v>
      </c>
      <c r="R12872" s="1" t="s">
        <v>31</v>
      </c>
      <c r="S12872" s="1" t="s">
        <v>32</v>
      </c>
      <c r="T12872" s="1">
        <v>75231.0</v>
      </c>
      <c r="U12872" s="1" t="s">
        <v>37881</v>
      </c>
    </row>
    <row r="12873">
      <c r="A12873" s="1" t="s">
        <v>37938</v>
      </c>
      <c r="B12873" s="1">
        <v>38207.0</v>
      </c>
      <c r="C12873" s="1">
        <v>2321.0</v>
      </c>
      <c r="D12873" s="2" t="s">
        <v>37744</v>
      </c>
      <c r="G12873" s="3" t="str">
        <f t="shared" si="1"/>
        <v> </v>
      </c>
      <c r="H12873" s="3" t="str">
        <f t="shared" si="2"/>
        <v> </v>
      </c>
      <c r="I12873" s="1" t="s">
        <v>875</v>
      </c>
      <c r="J12873" s="1" t="s">
        <v>389</v>
      </c>
      <c r="K12873" s="1" t="s">
        <v>53</v>
      </c>
      <c r="L12873" s="1">
        <v>102.0</v>
      </c>
      <c r="M12873" s="1" t="s">
        <v>390</v>
      </c>
      <c r="N12873" s="1" t="s">
        <v>37736</v>
      </c>
      <c r="O12873" s="4">
        <v>44317.0</v>
      </c>
      <c r="P12873" s="4">
        <v>44357.0</v>
      </c>
      <c r="Q12873" s="1" t="s">
        <v>28653</v>
      </c>
      <c r="R12873" s="1" t="s">
        <v>31</v>
      </c>
      <c r="S12873" s="1" t="s">
        <v>32</v>
      </c>
      <c r="T12873" s="1">
        <v>75260.0</v>
      </c>
      <c r="U12873" s="1" t="s">
        <v>28654</v>
      </c>
    </row>
    <row r="12874">
      <c r="A12874" s="1" t="s">
        <v>37939</v>
      </c>
      <c r="B12874" s="1">
        <v>36188.0</v>
      </c>
      <c r="C12874" s="1">
        <v>2183.0</v>
      </c>
      <c r="D12874" s="2" t="s">
        <v>37742</v>
      </c>
      <c r="G12874" s="3" t="str">
        <f t="shared" si="1"/>
        <v> </v>
      </c>
      <c r="H12874" s="3" t="str">
        <f t="shared" si="2"/>
        <v> </v>
      </c>
      <c r="I12874" s="1" t="s">
        <v>37940</v>
      </c>
      <c r="J12874" s="1" t="s">
        <v>389</v>
      </c>
      <c r="K12874" s="1" t="s">
        <v>44</v>
      </c>
      <c r="L12874" s="1">
        <v>110.42</v>
      </c>
      <c r="M12874" s="1" t="s">
        <v>390</v>
      </c>
      <c r="N12874" s="1" t="s">
        <v>37736</v>
      </c>
      <c r="O12874" s="4">
        <v>44317.0</v>
      </c>
      <c r="P12874" s="4">
        <v>44262.0</v>
      </c>
      <c r="Q12874" s="1" t="s">
        <v>37941</v>
      </c>
      <c r="R12874" s="1" t="s">
        <v>31</v>
      </c>
      <c r="S12874" s="1" t="s">
        <v>32</v>
      </c>
      <c r="T12874" s="1">
        <v>75217.0</v>
      </c>
      <c r="U12874" s="1" t="s">
        <v>37942</v>
      </c>
    </row>
    <row r="12875">
      <c r="A12875" s="1" t="s">
        <v>37943</v>
      </c>
      <c r="B12875" s="1">
        <v>36183.0</v>
      </c>
      <c r="C12875" s="1">
        <v>2183.0</v>
      </c>
      <c r="D12875" s="2" t="s">
        <v>37742</v>
      </c>
      <c r="G12875" s="3" t="str">
        <f t="shared" si="1"/>
        <v> </v>
      </c>
      <c r="H12875" s="3" t="str">
        <f t="shared" si="2"/>
        <v> </v>
      </c>
      <c r="I12875" s="1" t="s">
        <v>37940</v>
      </c>
      <c r="J12875" s="1" t="s">
        <v>389</v>
      </c>
      <c r="K12875" s="1" t="s">
        <v>44</v>
      </c>
      <c r="L12875" s="1">
        <v>116.91</v>
      </c>
      <c r="M12875" s="1" t="s">
        <v>390</v>
      </c>
      <c r="N12875" s="1" t="s">
        <v>37736</v>
      </c>
      <c r="O12875" s="4">
        <v>44317.0</v>
      </c>
      <c r="P12875" s="4">
        <v>44257.0</v>
      </c>
      <c r="Q12875" s="1" t="s">
        <v>37941</v>
      </c>
      <c r="R12875" s="1" t="s">
        <v>31</v>
      </c>
      <c r="S12875" s="1" t="s">
        <v>32</v>
      </c>
      <c r="T12875" s="1">
        <v>75217.0</v>
      </c>
      <c r="U12875" s="1" t="s">
        <v>37942</v>
      </c>
    </row>
    <row r="12876">
      <c r="A12876" s="1" t="s">
        <v>37944</v>
      </c>
      <c r="B12876" s="1">
        <v>36193.0</v>
      </c>
      <c r="C12876" s="1">
        <v>2183.0</v>
      </c>
      <c r="D12876" s="2" t="s">
        <v>37742</v>
      </c>
      <c r="G12876" s="3" t="str">
        <f t="shared" si="1"/>
        <v> </v>
      </c>
      <c r="H12876" s="3" t="str">
        <f t="shared" si="2"/>
        <v> </v>
      </c>
      <c r="I12876" s="1" t="s">
        <v>37945</v>
      </c>
      <c r="J12876" s="1" t="s">
        <v>389</v>
      </c>
      <c r="K12876" s="1" t="s">
        <v>44</v>
      </c>
      <c r="L12876" s="1">
        <v>117.31</v>
      </c>
      <c r="M12876" s="1" t="s">
        <v>390</v>
      </c>
      <c r="N12876" s="1" t="s">
        <v>37736</v>
      </c>
      <c r="O12876" s="4">
        <v>44317.0</v>
      </c>
      <c r="P12876" s="4">
        <v>44266.0</v>
      </c>
      <c r="Q12876" s="1" t="s">
        <v>37946</v>
      </c>
      <c r="R12876" s="1" t="s">
        <v>31</v>
      </c>
      <c r="S12876" s="1" t="s">
        <v>32</v>
      </c>
      <c r="T12876" s="1">
        <v>75202.0</v>
      </c>
      <c r="U12876" s="1" t="s">
        <v>37947</v>
      </c>
    </row>
    <row r="12877">
      <c r="A12877" s="1" t="s">
        <v>37948</v>
      </c>
      <c r="B12877" s="1">
        <v>36189.0</v>
      </c>
      <c r="C12877" s="1">
        <v>2183.0</v>
      </c>
      <c r="D12877" s="2" t="s">
        <v>37742</v>
      </c>
      <c r="G12877" s="3" t="str">
        <f t="shared" si="1"/>
        <v> </v>
      </c>
      <c r="H12877" s="3" t="str">
        <f t="shared" si="2"/>
        <v> </v>
      </c>
      <c r="I12877" s="1" t="s">
        <v>32239</v>
      </c>
      <c r="J12877" s="1" t="s">
        <v>389</v>
      </c>
      <c r="K12877" s="1" t="s">
        <v>44</v>
      </c>
      <c r="L12877" s="1">
        <v>142.07</v>
      </c>
      <c r="M12877" s="1" t="s">
        <v>390</v>
      </c>
      <c r="N12877" s="1" t="s">
        <v>37736</v>
      </c>
      <c r="O12877" s="4">
        <v>44317.0</v>
      </c>
      <c r="P12877" s="4">
        <v>44264.0</v>
      </c>
      <c r="Q12877" s="1" t="s">
        <v>37790</v>
      </c>
      <c r="R12877" s="1" t="s">
        <v>853</v>
      </c>
      <c r="S12877" s="1" t="s">
        <v>375</v>
      </c>
      <c r="T12877" s="1">
        <v>10013.0</v>
      </c>
      <c r="U12877" s="1" t="s">
        <v>37791</v>
      </c>
    </row>
    <row r="12878">
      <c r="A12878" s="1" t="s">
        <v>37949</v>
      </c>
      <c r="B12878" s="1">
        <v>71367.0</v>
      </c>
      <c r="C12878" s="1">
        <v>2183.0</v>
      </c>
      <c r="D12878" s="2" t="s">
        <v>37742</v>
      </c>
      <c r="E12878" s="1" t="s">
        <v>1278</v>
      </c>
      <c r="F12878" s="1" t="s">
        <v>7231</v>
      </c>
      <c r="G12878" s="3" t="str">
        <f t="shared" si="1"/>
        <v>Norris Thompson</v>
      </c>
      <c r="H12878" s="3" t="str">
        <f t="shared" si="2"/>
        <v>NORRIS THOMPSON</v>
      </c>
      <c r="J12878" s="1" t="s">
        <v>57</v>
      </c>
      <c r="K12878" s="1" t="s">
        <v>44</v>
      </c>
      <c r="L12878" s="1">
        <v>150.0</v>
      </c>
      <c r="M12878" s="1" t="s">
        <v>58</v>
      </c>
      <c r="N12878" s="1" t="s">
        <v>37736</v>
      </c>
      <c r="O12878" s="4">
        <v>44317.0</v>
      </c>
      <c r="P12878" s="4">
        <v>44216.0</v>
      </c>
      <c r="Q12878" s="1" t="s">
        <v>37950</v>
      </c>
      <c r="R12878" s="1" t="s">
        <v>12691</v>
      </c>
      <c r="S12878" s="1" t="s">
        <v>1051</v>
      </c>
      <c r="T12878" s="1">
        <v>30252.0</v>
      </c>
      <c r="U12878" s="1" t="s">
        <v>37951</v>
      </c>
    </row>
    <row r="12879">
      <c r="A12879" s="1" t="s">
        <v>37952</v>
      </c>
      <c r="B12879" s="1">
        <v>71381.0</v>
      </c>
      <c r="C12879" s="1">
        <v>2183.0</v>
      </c>
      <c r="D12879" s="2" t="s">
        <v>37742</v>
      </c>
      <c r="E12879" s="1" t="s">
        <v>37953</v>
      </c>
      <c r="F12879" s="1" t="s">
        <v>582</v>
      </c>
      <c r="G12879" s="3" t="str">
        <f t="shared" si="1"/>
        <v>Joann Henderson</v>
      </c>
      <c r="H12879" s="3" t="str">
        <f t="shared" si="2"/>
        <v>JOANN HENDERSON</v>
      </c>
      <c r="J12879" s="1" t="s">
        <v>57</v>
      </c>
      <c r="K12879" s="1" t="s">
        <v>44</v>
      </c>
      <c r="L12879" s="1">
        <v>150.0</v>
      </c>
      <c r="M12879" s="1" t="s">
        <v>58</v>
      </c>
      <c r="N12879" s="1" t="s">
        <v>37736</v>
      </c>
      <c r="O12879" s="4">
        <v>44317.0</v>
      </c>
      <c r="P12879" s="4">
        <v>44250.0</v>
      </c>
      <c r="Q12879" s="1" t="s">
        <v>37954</v>
      </c>
      <c r="R12879" s="1" t="s">
        <v>31</v>
      </c>
      <c r="S12879" s="1" t="s">
        <v>32</v>
      </c>
      <c r="T12879" s="1">
        <v>75217.0</v>
      </c>
      <c r="U12879" s="1" t="s">
        <v>37955</v>
      </c>
    </row>
    <row r="12880">
      <c r="A12880" s="1" t="s">
        <v>37956</v>
      </c>
      <c r="B12880" s="1">
        <v>71382.0</v>
      </c>
      <c r="C12880" s="1">
        <v>2183.0</v>
      </c>
      <c r="D12880" s="2" t="s">
        <v>37742</v>
      </c>
      <c r="E12880" s="1" t="s">
        <v>15285</v>
      </c>
      <c r="F12880" s="1" t="s">
        <v>582</v>
      </c>
      <c r="G12880" s="3" t="str">
        <f t="shared" si="1"/>
        <v>Leonard Henderson</v>
      </c>
      <c r="H12880" s="3" t="str">
        <f t="shared" si="2"/>
        <v>LEONARD HENDERSON</v>
      </c>
      <c r="J12880" s="1" t="s">
        <v>57</v>
      </c>
      <c r="K12880" s="1" t="s">
        <v>44</v>
      </c>
      <c r="L12880" s="1">
        <v>150.0</v>
      </c>
      <c r="M12880" s="1" t="s">
        <v>58</v>
      </c>
      <c r="N12880" s="1" t="s">
        <v>37736</v>
      </c>
      <c r="O12880" s="4">
        <v>44317.0</v>
      </c>
      <c r="P12880" s="4">
        <v>44250.0</v>
      </c>
      <c r="Q12880" s="1" t="s">
        <v>37954</v>
      </c>
      <c r="R12880" s="1" t="s">
        <v>31</v>
      </c>
      <c r="S12880" s="1" t="s">
        <v>32</v>
      </c>
      <c r="T12880" s="1">
        <v>75217.0</v>
      </c>
      <c r="U12880" s="1" t="s">
        <v>37955</v>
      </c>
    </row>
    <row r="12881">
      <c r="A12881" s="1" t="s">
        <v>37957</v>
      </c>
      <c r="B12881" s="1">
        <v>36190.0</v>
      </c>
      <c r="C12881" s="1">
        <v>2183.0</v>
      </c>
      <c r="D12881" s="2" t="s">
        <v>37742</v>
      </c>
      <c r="G12881" s="3" t="str">
        <f t="shared" si="1"/>
        <v> </v>
      </c>
      <c r="H12881" s="3" t="str">
        <f t="shared" si="2"/>
        <v> </v>
      </c>
      <c r="I12881" s="1" t="s">
        <v>37958</v>
      </c>
      <c r="J12881" s="1" t="s">
        <v>389</v>
      </c>
      <c r="K12881" s="1" t="s">
        <v>44</v>
      </c>
      <c r="L12881" s="1">
        <v>174.17</v>
      </c>
      <c r="M12881" s="1" t="s">
        <v>390</v>
      </c>
      <c r="N12881" s="1" t="s">
        <v>37736</v>
      </c>
      <c r="O12881" s="4">
        <v>44317.0</v>
      </c>
      <c r="P12881" s="4">
        <v>44264.0</v>
      </c>
      <c r="Q12881" s="1" t="s">
        <v>37746</v>
      </c>
      <c r="R12881" s="1" t="s">
        <v>31</v>
      </c>
      <c r="S12881" s="1" t="s">
        <v>32</v>
      </c>
      <c r="T12881" s="1">
        <v>75180.0</v>
      </c>
      <c r="U12881" s="1" t="s">
        <v>37747</v>
      </c>
    </row>
    <row r="12882">
      <c r="A12882" s="1">
        <v>236217.0</v>
      </c>
      <c r="B12882" s="1">
        <v>36217.0</v>
      </c>
      <c r="C12882" s="1">
        <v>2183.0</v>
      </c>
      <c r="D12882" s="2" t="s">
        <v>37742</v>
      </c>
      <c r="E12882" s="1" t="s">
        <v>15737</v>
      </c>
      <c r="F12882" s="1" t="s">
        <v>37959</v>
      </c>
      <c r="G12882" s="3" t="str">
        <f t="shared" si="1"/>
        <v>Alexander Belice</v>
      </c>
      <c r="H12882" s="3" t="str">
        <f t="shared" si="2"/>
        <v>ALEXANDER BELICE</v>
      </c>
      <c r="J12882" s="1" t="s">
        <v>5772</v>
      </c>
      <c r="K12882" s="1" t="s">
        <v>44</v>
      </c>
      <c r="L12882" s="1">
        <v>175.17</v>
      </c>
      <c r="M12882" s="1" t="s">
        <v>5772</v>
      </c>
      <c r="N12882" s="1" t="s">
        <v>37736</v>
      </c>
      <c r="O12882" s="4">
        <v>44317.0</v>
      </c>
      <c r="P12882" s="4">
        <v>44257.0</v>
      </c>
      <c r="Q12882" s="1" t="s">
        <v>37960</v>
      </c>
      <c r="R12882" s="1" t="s">
        <v>31</v>
      </c>
      <c r="S12882" s="1" t="s">
        <v>32</v>
      </c>
      <c r="T12882" s="1">
        <v>76119.0</v>
      </c>
      <c r="U12882" s="1" t="s">
        <v>37961</v>
      </c>
    </row>
    <row r="12883">
      <c r="A12883" s="1" t="s">
        <v>37962</v>
      </c>
      <c r="B12883" s="1">
        <v>36185.0</v>
      </c>
      <c r="C12883" s="1">
        <v>2183.0</v>
      </c>
      <c r="D12883" s="2" t="s">
        <v>37742</v>
      </c>
      <c r="E12883" s="1" t="s">
        <v>15737</v>
      </c>
      <c r="F12883" s="1" t="s">
        <v>37959</v>
      </c>
      <c r="G12883" s="3" t="str">
        <f t="shared" si="1"/>
        <v>Alexander Belice</v>
      </c>
      <c r="H12883" s="3" t="str">
        <f t="shared" si="2"/>
        <v>ALEXANDER BELICE</v>
      </c>
      <c r="J12883" s="1" t="s">
        <v>389</v>
      </c>
      <c r="K12883" s="1" t="s">
        <v>44</v>
      </c>
      <c r="L12883" s="1">
        <v>175.17</v>
      </c>
      <c r="M12883" s="1" t="s">
        <v>390</v>
      </c>
      <c r="N12883" s="1" t="s">
        <v>37736</v>
      </c>
      <c r="O12883" s="4">
        <v>44317.0</v>
      </c>
      <c r="P12883" s="4">
        <v>44257.0</v>
      </c>
      <c r="Q12883" s="1" t="s">
        <v>37960</v>
      </c>
      <c r="R12883" s="1" t="s">
        <v>37963</v>
      </c>
      <c r="S12883" s="1" t="s">
        <v>32</v>
      </c>
      <c r="T12883" s="1">
        <v>76119.0</v>
      </c>
      <c r="U12883" s="1" t="s">
        <v>37964</v>
      </c>
    </row>
    <row r="12884">
      <c r="A12884" s="1" t="s">
        <v>37965</v>
      </c>
      <c r="B12884" s="1">
        <v>38198.0</v>
      </c>
      <c r="C12884" s="1">
        <v>2321.0</v>
      </c>
      <c r="D12884" s="2" t="s">
        <v>37744</v>
      </c>
      <c r="G12884" s="3" t="str">
        <f t="shared" si="1"/>
        <v> </v>
      </c>
      <c r="H12884" s="3" t="str">
        <f t="shared" si="2"/>
        <v> </v>
      </c>
      <c r="I12884" s="1" t="s">
        <v>704</v>
      </c>
      <c r="J12884" s="1" t="s">
        <v>389</v>
      </c>
      <c r="K12884" s="1" t="s">
        <v>53</v>
      </c>
      <c r="L12884" s="1">
        <v>184.88</v>
      </c>
      <c r="M12884" s="1" t="s">
        <v>390</v>
      </c>
      <c r="N12884" s="1" t="s">
        <v>37736</v>
      </c>
      <c r="O12884" s="4">
        <v>44317.0</v>
      </c>
      <c r="P12884" s="4">
        <v>44319.0</v>
      </c>
      <c r="Q12884" s="1" t="s">
        <v>37746</v>
      </c>
      <c r="R12884" s="1" t="s">
        <v>31</v>
      </c>
      <c r="S12884" s="1" t="s">
        <v>32</v>
      </c>
      <c r="T12884" s="1">
        <v>75180.0</v>
      </c>
      <c r="U12884" s="1" t="s">
        <v>37747</v>
      </c>
    </row>
    <row r="12885">
      <c r="A12885" s="1" t="s">
        <v>37966</v>
      </c>
      <c r="B12885" s="1">
        <v>36161.0</v>
      </c>
      <c r="C12885" s="1">
        <v>2183.0</v>
      </c>
      <c r="D12885" s="2" t="s">
        <v>37742</v>
      </c>
      <c r="G12885" s="3" t="str">
        <f t="shared" si="1"/>
        <v> </v>
      </c>
      <c r="H12885" s="3" t="str">
        <f t="shared" si="2"/>
        <v> </v>
      </c>
      <c r="I12885" s="1" t="s">
        <v>37967</v>
      </c>
      <c r="J12885" s="1" t="s">
        <v>389</v>
      </c>
      <c r="K12885" s="1" t="s">
        <v>44</v>
      </c>
      <c r="L12885" s="1">
        <v>198.2</v>
      </c>
      <c r="M12885" s="1" t="s">
        <v>390</v>
      </c>
      <c r="N12885" s="1" t="s">
        <v>37736</v>
      </c>
      <c r="O12885" s="4">
        <v>44317.0</v>
      </c>
      <c r="P12885" s="4">
        <v>44215.0</v>
      </c>
      <c r="Q12885" s="1" t="s">
        <v>37862</v>
      </c>
      <c r="R12885" s="1" t="s">
        <v>32220</v>
      </c>
      <c r="S12885" s="1" t="s">
        <v>890</v>
      </c>
      <c r="T12885" s="1">
        <v>85281.0</v>
      </c>
      <c r="U12885" s="1" t="s">
        <v>37863</v>
      </c>
    </row>
    <row r="12886">
      <c r="A12886" s="1" t="s">
        <v>37968</v>
      </c>
      <c r="B12886" s="1">
        <v>71372.0</v>
      </c>
      <c r="C12886" s="1">
        <v>2183.0</v>
      </c>
      <c r="D12886" s="2" t="s">
        <v>37742</v>
      </c>
      <c r="E12886" s="1" t="s">
        <v>12379</v>
      </c>
      <c r="F12886" s="1" t="s">
        <v>37906</v>
      </c>
      <c r="G12886" s="3" t="str">
        <f t="shared" si="1"/>
        <v>Krystal Small-Mortley</v>
      </c>
      <c r="H12886" s="3" t="str">
        <f t="shared" si="2"/>
        <v>KRYSTAL SMALL-MORTLEY</v>
      </c>
      <c r="J12886" s="1" t="s">
        <v>57</v>
      </c>
      <c r="K12886" s="1" t="s">
        <v>44</v>
      </c>
      <c r="L12886" s="1">
        <v>200.0</v>
      </c>
      <c r="M12886" s="1" t="s">
        <v>58</v>
      </c>
      <c r="N12886" s="1" t="s">
        <v>37736</v>
      </c>
      <c r="O12886" s="4">
        <v>44317.0</v>
      </c>
      <c r="P12886" s="4">
        <v>44225.0</v>
      </c>
      <c r="Q12886" s="1" t="s">
        <v>37907</v>
      </c>
      <c r="R12886" s="1" t="s">
        <v>6638</v>
      </c>
      <c r="S12886" s="1" t="s">
        <v>2253</v>
      </c>
      <c r="T12886" s="1">
        <v>33179.0</v>
      </c>
      <c r="U12886" s="1" t="s">
        <v>37908</v>
      </c>
    </row>
    <row r="12887">
      <c r="A12887" s="1" t="s">
        <v>37969</v>
      </c>
      <c r="B12887" s="1">
        <v>71376.0</v>
      </c>
      <c r="C12887" s="1">
        <v>2183.0</v>
      </c>
      <c r="D12887" s="2" t="s">
        <v>37742</v>
      </c>
      <c r="E12887" s="1" t="s">
        <v>37970</v>
      </c>
      <c r="F12887" s="1" t="s">
        <v>37971</v>
      </c>
      <c r="G12887" s="3" t="str">
        <f t="shared" si="1"/>
        <v>B. Jean Ball</v>
      </c>
      <c r="H12887" s="3" t="str">
        <f t="shared" si="2"/>
        <v>B. JEAN BALL</v>
      </c>
      <c r="J12887" s="1" t="s">
        <v>57</v>
      </c>
      <c r="K12887" s="1" t="s">
        <v>44</v>
      </c>
      <c r="L12887" s="1">
        <v>200.0</v>
      </c>
      <c r="M12887" s="1" t="s">
        <v>58</v>
      </c>
      <c r="N12887" s="1" t="s">
        <v>37736</v>
      </c>
      <c r="O12887" s="4">
        <v>44317.0</v>
      </c>
      <c r="P12887" s="4">
        <v>44238.0</v>
      </c>
      <c r="Q12887" s="1" t="s">
        <v>37972</v>
      </c>
      <c r="R12887" s="1" t="s">
        <v>31</v>
      </c>
      <c r="S12887" s="1" t="s">
        <v>32</v>
      </c>
      <c r="T12887" s="1">
        <v>75227.0</v>
      </c>
      <c r="U12887" s="1" t="s">
        <v>37973</v>
      </c>
    </row>
    <row r="12888">
      <c r="A12888" s="1" t="s">
        <v>37974</v>
      </c>
      <c r="B12888" s="1">
        <v>71378.0</v>
      </c>
      <c r="C12888" s="1">
        <v>2183.0</v>
      </c>
      <c r="D12888" s="2" t="s">
        <v>37742</v>
      </c>
      <c r="E12888" s="1" t="s">
        <v>6881</v>
      </c>
      <c r="F12888" s="1" t="s">
        <v>37975</v>
      </c>
      <c r="G12888" s="3" t="str">
        <f t="shared" si="1"/>
        <v>Clifton Maxifield</v>
      </c>
      <c r="H12888" s="3" t="str">
        <f t="shared" si="2"/>
        <v>CLIFTON MAXIFIELD</v>
      </c>
      <c r="J12888" s="1" t="s">
        <v>57</v>
      </c>
      <c r="K12888" s="1" t="s">
        <v>44</v>
      </c>
      <c r="L12888" s="1">
        <v>200.0</v>
      </c>
      <c r="M12888" s="1" t="s">
        <v>58</v>
      </c>
      <c r="N12888" s="1" t="s">
        <v>37736</v>
      </c>
      <c r="O12888" s="4">
        <v>44317.0</v>
      </c>
      <c r="P12888" s="4">
        <v>44240.0</v>
      </c>
      <c r="Q12888" s="1" t="s">
        <v>37976</v>
      </c>
      <c r="R12888" s="1" t="s">
        <v>31</v>
      </c>
      <c r="S12888" s="1" t="s">
        <v>32</v>
      </c>
      <c r="T12888" s="1">
        <v>75227.0</v>
      </c>
      <c r="U12888" s="1" t="s">
        <v>37977</v>
      </c>
    </row>
    <row r="12889">
      <c r="A12889" s="1" t="s">
        <v>37978</v>
      </c>
      <c r="B12889" s="1">
        <v>72043.0</v>
      </c>
      <c r="C12889" s="1">
        <v>2183.0</v>
      </c>
      <c r="D12889" s="2" t="s">
        <v>37742</v>
      </c>
      <c r="E12889" s="1" t="s">
        <v>1547</v>
      </c>
      <c r="F12889" s="1" t="s">
        <v>1394</v>
      </c>
      <c r="G12889" s="3" t="str">
        <f t="shared" si="1"/>
        <v>Nancy Rodriguez</v>
      </c>
      <c r="H12889" s="3" t="str">
        <f t="shared" si="2"/>
        <v>NANCY RODRIGUEZ</v>
      </c>
      <c r="J12889" s="1" t="s">
        <v>57</v>
      </c>
      <c r="K12889" s="1" t="s">
        <v>44</v>
      </c>
      <c r="L12889" s="1">
        <v>200.0</v>
      </c>
      <c r="M12889" s="1" t="s">
        <v>58</v>
      </c>
      <c r="N12889" s="1" t="s">
        <v>37736</v>
      </c>
      <c r="O12889" s="4">
        <v>44317.0</v>
      </c>
      <c r="P12889" s="4">
        <v>44276.0</v>
      </c>
      <c r="Q12889" s="1" t="s">
        <v>37979</v>
      </c>
      <c r="R12889" s="1" t="s">
        <v>31</v>
      </c>
      <c r="S12889" s="1" t="s">
        <v>32</v>
      </c>
      <c r="T12889" s="1">
        <v>75214.0</v>
      </c>
      <c r="U12889" s="1" t="s">
        <v>37980</v>
      </c>
    </row>
    <row r="12890">
      <c r="A12890" s="1" t="s">
        <v>37981</v>
      </c>
      <c r="B12890" s="1">
        <v>38193.0</v>
      </c>
      <c r="C12890" s="1">
        <v>2321.0</v>
      </c>
      <c r="D12890" s="2" t="s">
        <v>37744</v>
      </c>
      <c r="G12890" s="3" t="str">
        <f t="shared" si="1"/>
        <v> </v>
      </c>
      <c r="H12890" s="3" t="str">
        <f t="shared" si="2"/>
        <v> </v>
      </c>
      <c r="I12890" s="1" t="s">
        <v>976</v>
      </c>
      <c r="J12890" s="1" t="s">
        <v>389</v>
      </c>
      <c r="K12890" s="1" t="s">
        <v>53</v>
      </c>
      <c r="L12890" s="1">
        <v>200.27</v>
      </c>
      <c r="M12890" s="1" t="s">
        <v>390</v>
      </c>
      <c r="N12890" s="1" t="s">
        <v>37736</v>
      </c>
      <c r="O12890" s="4">
        <v>44317.0</v>
      </c>
      <c r="P12890" s="4">
        <v>44316.0</v>
      </c>
      <c r="Q12890" s="1" t="s">
        <v>37817</v>
      </c>
      <c r="R12890" s="1" t="s">
        <v>761</v>
      </c>
      <c r="S12890" s="1" t="s">
        <v>32</v>
      </c>
      <c r="T12890" s="1">
        <v>75150.0</v>
      </c>
      <c r="U12890" s="1" t="s">
        <v>37818</v>
      </c>
    </row>
    <row r="12891">
      <c r="A12891" s="1" t="s">
        <v>37982</v>
      </c>
      <c r="B12891" s="1">
        <v>38209.0</v>
      </c>
      <c r="C12891" s="1">
        <v>2321.0</v>
      </c>
      <c r="D12891" s="2" t="s">
        <v>37744</v>
      </c>
      <c r="G12891" s="3" t="str">
        <f t="shared" si="1"/>
        <v> </v>
      </c>
      <c r="H12891" s="3" t="str">
        <f t="shared" si="2"/>
        <v> </v>
      </c>
      <c r="I12891" s="1" t="s">
        <v>5181</v>
      </c>
      <c r="J12891" s="1" t="s">
        <v>389</v>
      </c>
      <c r="K12891" s="1" t="s">
        <v>53</v>
      </c>
      <c r="L12891" s="1">
        <v>204.04</v>
      </c>
      <c r="M12891" s="1" t="s">
        <v>390</v>
      </c>
      <c r="N12891" s="1" t="s">
        <v>37736</v>
      </c>
      <c r="O12891" s="4">
        <v>44317.0</v>
      </c>
      <c r="P12891" s="4">
        <v>44331.0</v>
      </c>
      <c r="Q12891" s="1" t="s">
        <v>37883</v>
      </c>
      <c r="R12891" s="1" t="s">
        <v>761</v>
      </c>
      <c r="S12891" s="1" t="s">
        <v>32</v>
      </c>
      <c r="T12891" s="1">
        <v>75150.0</v>
      </c>
      <c r="U12891" s="1" t="s">
        <v>37884</v>
      </c>
    </row>
    <row r="12892">
      <c r="A12892" s="1" t="s">
        <v>37983</v>
      </c>
      <c r="B12892" s="1">
        <v>36171.0</v>
      </c>
      <c r="C12892" s="1">
        <v>2183.0</v>
      </c>
      <c r="D12892" s="2" t="s">
        <v>37742</v>
      </c>
      <c r="G12892" s="3" t="str">
        <f t="shared" si="1"/>
        <v> </v>
      </c>
      <c r="H12892" s="3" t="str">
        <f t="shared" si="2"/>
        <v> </v>
      </c>
      <c r="I12892" s="1" t="s">
        <v>37851</v>
      </c>
      <c r="J12892" s="1" t="s">
        <v>389</v>
      </c>
      <c r="K12892" s="1" t="s">
        <v>44</v>
      </c>
      <c r="L12892" s="1">
        <v>215.42</v>
      </c>
      <c r="M12892" s="1" t="s">
        <v>390</v>
      </c>
      <c r="N12892" s="1" t="s">
        <v>37736</v>
      </c>
      <c r="O12892" s="4">
        <v>44317.0</v>
      </c>
      <c r="P12892" s="4">
        <v>44234.0</v>
      </c>
      <c r="Q12892" s="1" t="s">
        <v>32638</v>
      </c>
      <c r="R12892" s="1" t="s">
        <v>357</v>
      </c>
      <c r="S12892" s="1" t="s">
        <v>32</v>
      </c>
      <c r="T12892" s="1">
        <v>75081.0</v>
      </c>
      <c r="U12892" s="1" t="s">
        <v>32639</v>
      </c>
    </row>
    <row r="12893">
      <c r="A12893" s="1" t="s">
        <v>37984</v>
      </c>
      <c r="B12893" s="1">
        <v>71368.0</v>
      </c>
      <c r="C12893" s="1">
        <v>2183.0</v>
      </c>
      <c r="D12893" s="2" t="s">
        <v>37742</v>
      </c>
      <c r="E12893" s="1" t="s">
        <v>547</v>
      </c>
      <c r="F12893" s="1" t="s">
        <v>36831</v>
      </c>
      <c r="G12893" s="3" t="str">
        <f t="shared" si="1"/>
        <v>John Horany</v>
      </c>
      <c r="H12893" s="3" t="str">
        <f t="shared" si="2"/>
        <v>JOHN HORANY</v>
      </c>
      <c r="J12893" s="1" t="s">
        <v>57</v>
      </c>
      <c r="K12893" s="1" t="s">
        <v>44</v>
      </c>
      <c r="L12893" s="1">
        <v>250.0</v>
      </c>
      <c r="M12893" s="1" t="s">
        <v>58</v>
      </c>
      <c r="N12893" s="1" t="s">
        <v>37736</v>
      </c>
      <c r="O12893" s="4">
        <v>44317.0</v>
      </c>
      <c r="P12893" s="4">
        <v>44215.0</v>
      </c>
      <c r="Q12893" s="1" t="s">
        <v>37985</v>
      </c>
      <c r="R12893" s="1" t="s">
        <v>31</v>
      </c>
      <c r="S12893" s="1" t="s">
        <v>32</v>
      </c>
      <c r="T12893" s="1">
        <v>75219.0</v>
      </c>
      <c r="U12893" s="1" t="s">
        <v>37986</v>
      </c>
    </row>
    <row r="12894">
      <c r="A12894" s="1" t="s">
        <v>37987</v>
      </c>
      <c r="B12894" s="1">
        <v>71380.0</v>
      </c>
      <c r="C12894" s="1">
        <v>2183.0</v>
      </c>
      <c r="D12894" s="2" t="s">
        <v>37742</v>
      </c>
      <c r="E12894" s="1" t="s">
        <v>542</v>
      </c>
      <c r="F12894" s="1" t="s">
        <v>37988</v>
      </c>
      <c r="G12894" s="3" t="str">
        <f t="shared" si="1"/>
        <v>Sharon Middlebrooks</v>
      </c>
      <c r="H12894" s="3" t="str">
        <f t="shared" si="2"/>
        <v>SHARON MIDDLEBROOKS</v>
      </c>
      <c r="J12894" s="1" t="s">
        <v>57</v>
      </c>
      <c r="K12894" s="1" t="s">
        <v>44</v>
      </c>
      <c r="L12894" s="1">
        <v>250.0</v>
      </c>
      <c r="M12894" s="1" t="s">
        <v>58</v>
      </c>
      <c r="N12894" s="1" t="s">
        <v>37736</v>
      </c>
      <c r="O12894" s="4">
        <v>44317.0</v>
      </c>
      <c r="P12894" s="4">
        <v>44249.0</v>
      </c>
      <c r="Q12894" s="1" t="s">
        <v>37989</v>
      </c>
      <c r="R12894" s="1" t="s">
        <v>31</v>
      </c>
      <c r="S12894" s="1" t="s">
        <v>32</v>
      </c>
      <c r="T12894" s="1">
        <v>75339.0</v>
      </c>
      <c r="U12894" s="1" t="s">
        <v>37990</v>
      </c>
    </row>
    <row r="12895">
      <c r="A12895" s="1" t="s">
        <v>37991</v>
      </c>
      <c r="B12895" s="1">
        <v>36177.0</v>
      </c>
      <c r="C12895" s="1">
        <v>2183.0</v>
      </c>
      <c r="D12895" s="2" t="s">
        <v>37742</v>
      </c>
      <c r="G12895" s="3" t="str">
        <f t="shared" si="1"/>
        <v> </v>
      </c>
      <c r="H12895" s="3" t="str">
        <f t="shared" si="2"/>
        <v> </v>
      </c>
      <c r="I12895" s="1" t="s">
        <v>37992</v>
      </c>
      <c r="J12895" s="1" t="s">
        <v>389</v>
      </c>
      <c r="K12895" s="1" t="s">
        <v>44</v>
      </c>
      <c r="L12895" s="1">
        <v>264.02</v>
      </c>
      <c r="M12895" s="1" t="s">
        <v>390</v>
      </c>
      <c r="N12895" s="1" t="s">
        <v>37736</v>
      </c>
      <c r="O12895" s="4">
        <v>44317.0</v>
      </c>
      <c r="P12895" s="4">
        <v>44241.0</v>
      </c>
      <c r="Q12895" s="1" t="s">
        <v>37993</v>
      </c>
      <c r="R12895" s="1" t="s">
        <v>6638</v>
      </c>
      <c r="S12895" s="1" t="s">
        <v>2253</v>
      </c>
      <c r="T12895" s="1">
        <v>33178.0</v>
      </c>
      <c r="U12895" s="1" t="s">
        <v>37994</v>
      </c>
    </row>
    <row r="12896">
      <c r="A12896" s="1" t="s">
        <v>37995</v>
      </c>
      <c r="B12896" s="1">
        <v>36172.0</v>
      </c>
      <c r="C12896" s="1">
        <v>2183.0</v>
      </c>
      <c r="D12896" s="2" t="s">
        <v>37742</v>
      </c>
      <c r="G12896" s="3" t="str">
        <f t="shared" si="1"/>
        <v> </v>
      </c>
      <c r="H12896" s="3" t="str">
        <f t="shared" si="2"/>
        <v> </v>
      </c>
      <c r="I12896" s="1" t="s">
        <v>37996</v>
      </c>
      <c r="J12896" s="1" t="s">
        <v>389</v>
      </c>
      <c r="K12896" s="1" t="s">
        <v>44</v>
      </c>
      <c r="L12896" s="1">
        <v>280.0</v>
      </c>
      <c r="M12896" s="1" t="s">
        <v>390</v>
      </c>
      <c r="N12896" s="1" t="s">
        <v>37736</v>
      </c>
      <c r="O12896" s="4">
        <v>44317.0</v>
      </c>
      <c r="P12896" s="4">
        <v>44234.0</v>
      </c>
      <c r="Q12896" s="1" t="s">
        <v>37997</v>
      </c>
      <c r="R12896" s="1" t="s">
        <v>122</v>
      </c>
      <c r="S12896" s="1" t="s">
        <v>32</v>
      </c>
      <c r="T12896" s="1">
        <v>78701.0</v>
      </c>
      <c r="U12896" s="1" t="s">
        <v>37998</v>
      </c>
    </row>
    <row r="12897">
      <c r="A12897" s="1">
        <v>471466.0</v>
      </c>
      <c r="B12897" s="1">
        <v>71466.0</v>
      </c>
      <c r="C12897" s="1">
        <v>2183.0</v>
      </c>
      <c r="D12897" s="2" t="s">
        <v>37742</v>
      </c>
      <c r="E12897" s="1" t="s">
        <v>37999</v>
      </c>
      <c r="F12897" s="1" t="s">
        <v>131</v>
      </c>
      <c r="G12897" s="3" t="str">
        <f t="shared" si="1"/>
        <v>Meika Johnson</v>
      </c>
      <c r="H12897" s="3" t="str">
        <f t="shared" si="2"/>
        <v>MEIKA JOHNSON</v>
      </c>
      <c r="J12897" s="1" t="s">
        <v>5772</v>
      </c>
      <c r="K12897" s="1" t="s">
        <v>44</v>
      </c>
      <c r="L12897" s="1">
        <v>300.0</v>
      </c>
      <c r="M12897" s="1" t="s">
        <v>5772</v>
      </c>
      <c r="N12897" s="1" t="s">
        <v>37736</v>
      </c>
      <c r="O12897" s="4">
        <v>44317.0</v>
      </c>
      <c r="P12897" s="4">
        <v>44257.0</v>
      </c>
      <c r="Q12897" s="1" t="s">
        <v>38000</v>
      </c>
      <c r="R12897" s="1" t="s">
        <v>872</v>
      </c>
      <c r="S12897" s="1" t="s">
        <v>32</v>
      </c>
      <c r="T12897" s="1">
        <v>75089.0</v>
      </c>
      <c r="U12897" s="1" t="s">
        <v>38001</v>
      </c>
    </row>
    <row r="12898">
      <c r="A12898" s="1" t="s">
        <v>38002</v>
      </c>
      <c r="B12898" s="1">
        <v>36197.0</v>
      </c>
      <c r="C12898" s="1">
        <v>2183.0</v>
      </c>
      <c r="D12898" s="2" t="s">
        <v>37742</v>
      </c>
      <c r="G12898" s="3" t="str">
        <f t="shared" si="1"/>
        <v> </v>
      </c>
      <c r="H12898" s="3" t="str">
        <f t="shared" si="2"/>
        <v> </v>
      </c>
      <c r="I12898" s="1" t="s">
        <v>37851</v>
      </c>
      <c r="J12898" s="1" t="s">
        <v>389</v>
      </c>
      <c r="K12898" s="1" t="s">
        <v>44</v>
      </c>
      <c r="L12898" s="1">
        <v>365.88</v>
      </c>
      <c r="M12898" s="1" t="s">
        <v>390</v>
      </c>
      <c r="N12898" s="1" t="s">
        <v>37736</v>
      </c>
      <c r="O12898" s="4">
        <v>44317.0</v>
      </c>
      <c r="P12898" s="4">
        <v>44267.0</v>
      </c>
      <c r="Q12898" s="1" t="s">
        <v>32638</v>
      </c>
      <c r="R12898" s="1" t="s">
        <v>357</v>
      </c>
      <c r="S12898" s="1" t="s">
        <v>32</v>
      </c>
      <c r="T12898" s="1">
        <v>75081.0</v>
      </c>
      <c r="U12898" s="1" t="s">
        <v>32639</v>
      </c>
    </row>
    <row r="12899">
      <c r="A12899" s="1" t="s">
        <v>38003</v>
      </c>
      <c r="B12899" s="1">
        <v>71383.0</v>
      </c>
      <c r="C12899" s="1">
        <v>2183.0</v>
      </c>
      <c r="D12899" s="2" t="s">
        <v>37742</v>
      </c>
      <c r="E12899" s="1" t="s">
        <v>140</v>
      </c>
      <c r="F12899" s="1" t="s">
        <v>1138</v>
      </c>
      <c r="G12899" s="3" t="str">
        <f t="shared" si="1"/>
        <v>Michael Livingston</v>
      </c>
      <c r="H12899" s="3" t="str">
        <f t="shared" si="2"/>
        <v>MICHAEL LIVINGSTON</v>
      </c>
      <c r="J12899" s="1" t="s">
        <v>57</v>
      </c>
      <c r="K12899" s="1" t="s">
        <v>44</v>
      </c>
      <c r="L12899" s="1">
        <v>400.0</v>
      </c>
      <c r="M12899" s="1" t="s">
        <v>58</v>
      </c>
      <c r="N12899" s="1" t="s">
        <v>37736</v>
      </c>
      <c r="O12899" s="4">
        <v>44317.0</v>
      </c>
      <c r="P12899" s="4">
        <v>44260.0</v>
      </c>
      <c r="Q12899" s="1" t="s">
        <v>38004</v>
      </c>
      <c r="R12899" s="1" t="s">
        <v>31</v>
      </c>
      <c r="S12899" s="1" t="s">
        <v>32</v>
      </c>
      <c r="T12899" s="1">
        <v>75232.0</v>
      </c>
      <c r="U12899" s="1" t="s">
        <v>38005</v>
      </c>
    </row>
    <row r="12900">
      <c r="A12900" s="1" t="s">
        <v>38006</v>
      </c>
      <c r="B12900" s="1">
        <v>71389.0</v>
      </c>
      <c r="C12900" s="1">
        <v>2183.0</v>
      </c>
      <c r="D12900" s="2" t="s">
        <v>37742</v>
      </c>
      <c r="E12900" s="1" t="s">
        <v>995</v>
      </c>
      <c r="F12900" s="1" t="s">
        <v>15769</v>
      </c>
      <c r="G12900" s="3" t="str">
        <f t="shared" si="1"/>
        <v>Bruce Orr</v>
      </c>
      <c r="H12900" s="3" t="str">
        <f t="shared" si="2"/>
        <v>BRUCE ORR</v>
      </c>
      <c r="J12900" s="1" t="s">
        <v>57</v>
      </c>
      <c r="K12900" s="1" t="s">
        <v>44</v>
      </c>
      <c r="L12900" s="1">
        <v>400.0</v>
      </c>
      <c r="M12900" s="1" t="s">
        <v>58</v>
      </c>
      <c r="N12900" s="1" t="s">
        <v>37736</v>
      </c>
      <c r="O12900" s="4">
        <v>44317.0</v>
      </c>
      <c r="P12900" s="4">
        <v>44265.0</v>
      </c>
      <c r="Q12900" s="1" t="s">
        <v>15770</v>
      </c>
      <c r="R12900" s="1" t="s">
        <v>31</v>
      </c>
      <c r="S12900" s="1" t="s">
        <v>32</v>
      </c>
      <c r="T12900" s="1">
        <v>75220.0</v>
      </c>
      <c r="U12900" s="1" t="s">
        <v>15771</v>
      </c>
    </row>
    <row r="12901">
      <c r="A12901" s="1" t="s">
        <v>38007</v>
      </c>
      <c r="B12901" s="1">
        <v>36180.0</v>
      </c>
      <c r="C12901" s="1">
        <v>2183.0</v>
      </c>
      <c r="D12901" s="2" t="s">
        <v>37742</v>
      </c>
      <c r="G12901" s="3" t="str">
        <f t="shared" si="1"/>
        <v> </v>
      </c>
      <c r="H12901" s="3" t="str">
        <f t="shared" si="2"/>
        <v> </v>
      </c>
      <c r="I12901" s="1" t="s">
        <v>38008</v>
      </c>
      <c r="J12901" s="1" t="s">
        <v>389</v>
      </c>
      <c r="K12901" s="1" t="s">
        <v>44</v>
      </c>
      <c r="L12901" s="1">
        <v>493.27</v>
      </c>
      <c r="M12901" s="1" t="s">
        <v>390</v>
      </c>
      <c r="N12901" s="1" t="s">
        <v>37736</v>
      </c>
      <c r="O12901" s="4">
        <v>44317.0</v>
      </c>
      <c r="P12901" s="4">
        <v>44250.0</v>
      </c>
      <c r="Q12901" s="1" t="s">
        <v>38009</v>
      </c>
      <c r="R12901" s="1" t="s">
        <v>31</v>
      </c>
      <c r="S12901" s="1" t="s">
        <v>32</v>
      </c>
      <c r="T12901" s="1">
        <v>75234.0</v>
      </c>
      <c r="U12901" s="1" t="s">
        <v>38010</v>
      </c>
    </row>
    <row r="12902">
      <c r="A12902" s="1" t="s">
        <v>38011</v>
      </c>
      <c r="B12902" s="1">
        <v>71363.0</v>
      </c>
      <c r="C12902" s="1">
        <v>2183.0</v>
      </c>
      <c r="D12902" s="2" t="s">
        <v>37742</v>
      </c>
      <c r="E12902" s="1" t="s">
        <v>38012</v>
      </c>
      <c r="F12902" s="1" t="s">
        <v>782</v>
      </c>
      <c r="G12902" s="3" t="str">
        <f t="shared" si="1"/>
        <v>Kayla Wilson</v>
      </c>
      <c r="H12902" s="3" t="str">
        <f t="shared" si="2"/>
        <v>KAYLA WILSON</v>
      </c>
      <c r="J12902" s="1" t="s">
        <v>57</v>
      </c>
      <c r="K12902" s="1" t="s">
        <v>44</v>
      </c>
      <c r="L12902" s="1">
        <v>500.0</v>
      </c>
      <c r="M12902" s="1" t="s">
        <v>58</v>
      </c>
      <c r="N12902" s="1" t="s">
        <v>37736</v>
      </c>
      <c r="O12902" s="4">
        <v>44317.0</v>
      </c>
      <c r="P12902" s="4">
        <v>44215.0</v>
      </c>
      <c r="Q12902" s="1" t="s">
        <v>37737</v>
      </c>
      <c r="R12902" s="1" t="s">
        <v>31</v>
      </c>
      <c r="S12902" s="1" t="s">
        <v>32</v>
      </c>
      <c r="T12902" s="1">
        <v>75222.0</v>
      </c>
      <c r="U12902" s="1" t="s">
        <v>37738</v>
      </c>
    </row>
    <row r="12903">
      <c r="A12903" s="1" t="s">
        <v>38013</v>
      </c>
      <c r="B12903" s="1">
        <v>72042.0</v>
      </c>
      <c r="C12903" s="1">
        <v>2183.0</v>
      </c>
      <c r="D12903" s="2" t="s">
        <v>37742</v>
      </c>
      <c r="E12903" s="1" t="s">
        <v>457</v>
      </c>
      <c r="F12903" s="1" t="s">
        <v>15089</v>
      </c>
      <c r="G12903" s="3" t="str">
        <f t="shared" si="1"/>
        <v>Barry Jacobs</v>
      </c>
      <c r="H12903" s="3" t="str">
        <f t="shared" si="2"/>
        <v>BARRY JACOBS</v>
      </c>
      <c r="J12903" s="1" t="s">
        <v>57</v>
      </c>
      <c r="K12903" s="1" t="s">
        <v>44</v>
      </c>
      <c r="L12903" s="1">
        <v>500.0</v>
      </c>
      <c r="M12903" s="1" t="s">
        <v>58</v>
      </c>
      <c r="N12903" s="1" t="s">
        <v>37736</v>
      </c>
      <c r="O12903" s="4">
        <v>44317.0</v>
      </c>
      <c r="P12903" s="4">
        <v>44236.0</v>
      </c>
      <c r="Q12903" s="1" t="s">
        <v>37979</v>
      </c>
      <c r="R12903" s="1" t="s">
        <v>31</v>
      </c>
      <c r="S12903" s="1" t="s">
        <v>32</v>
      </c>
      <c r="T12903" s="1">
        <v>75214.0</v>
      </c>
      <c r="U12903" s="1" t="s">
        <v>37980</v>
      </c>
    </row>
    <row r="12904">
      <c r="A12904" s="1" t="s">
        <v>38014</v>
      </c>
      <c r="B12904" s="1">
        <v>79105.0</v>
      </c>
      <c r="C12904" s="1">
        <v>2321.0</v>
      </c>
      <c r="D12904" s="2" t="s">
        <v>37744</v>
      </c>
      <c r="E12904" s="1" t="s">
        <v>9298</v>
      </c>
      <c r="F12904" s="1" t="s">
        <v>9299</v>
      </c>
      <c r="G12904" s="3" t="str">
        <f t="shared" si="1"/>
        <v>Audrey Pinkerton</v>
      </c>
      <c r="H12904" s="3" t="str">
        <f t="shared" si="2"/>
        <v>AUDREY PINKERTON</v>
      </c>
      <c r="J12904" s="1" t="s">
        <v>57</v>
      </c>
      <c r="K12904" s="1" t="s">
        <v>53</v>
      </c>
      <c r="L12904" s="1">
        <v>500.0</v>
      </c>
      <c r="M12904" s="1" t="s">
        <v>58</v>
      </c>
      <c r="N12904" s="1" t="s">
        <v>37736</v>
      </c>
      <c r="O12904" s="4">
        <v>44317.0</v>
      </c>
      <c r="P12904" s="4">
        <v>44317.0</v>
      </c>
      <c r="Q12904" s="1" t="s">
        <v>38015</v>
      </c>
      <c r="R12904" s="1" t="s">
        <v>31</v>
      </c>
      <c r="S12904" s="1" t="s">
        <v>32</v>
      </c>
      <c r="T12904" s="1">
        <v>75208.0</v>
      </c>
      <c r="U12904" s="1" t="s">
        <v>38016</v>
      </c>
    </row>
    <row r="12905">
      <c r="A12905" s="1">
        <v>471468.0</v>
      </c>
      <c r="B12905" s="1">
        <v>71468.0</v>
      </c>
      <c r="C12905" s="1">
        <v>2183.0</v>
      </c>
      <c r="D12905" s="2" t="s">
        <v>37742</v>
      </c>
      <c r="E12905" s="1" t="s">
        <v>37953</v>
      </c>
      <c r="F12905" s="1" t="s">
        <v>582</v>
      </c>
      <c r="G12905" s="3" t="str">
        <f t="shared" si="1"/>
        <v>Joann Henderson</v>
      </c>
      <c r="H12905" s="3" t="str">
        <f t="shared" si="2"/>
        <v>JOANN HENDERSON</v>
      </c>
      <c r="J12905" s="1" t="s">
        <v>5772</v>
      </c>
      <c r="K12905" s="1" t="s">
        <v>44</v>
      </c>
      <c r="L12905" s="1">
        <v>700.0</v>
      </c>
      <c r="M12905" s="1" t="s">
        <v>5772</v>
      </c>
      <c r="N12905" s="1" t="s">
        <v>37736</v>
      </c>
      <c r="O12905" s="4">
        <v>44317.0</v>
      </c>
      <c r="P12905" s="4">
        <v>44250.0</v>
      </c>
      <c r="Q12905" s="1" t="s">
        <v>37954</v>
      </c>
      <c r="R12905" s="1" t="s">
        <v>31</v>
      </c>
      <c r="S12905" s="1" t="s">
        <v>32</v>
      </c>
      <c r="T12905" s="1">
        <v>75217.0</v>
      </c>
      <c r="U12905" s="1" t="s">
        <v>37955</v>
      </c>
    </row>
    <row r="12906">
      <c r="A12906" s="1" t="s">
        <v>38017</v>
      </c>
      <c r="B12906" s="1">
        <v>71384.0</v>
      </c>
      <c r="C12906" s="1">
        <v>2183.0</v>
      </c>
      <c r="D12906" s="2" t="s">
        <v>37742</v>
      </c>
      <c r="E12906" s="1" t="s">
        <v>16502</v>
      </c>
      <c r="F12906" s="1" t="s">
        <v>29058</v>
      </c>
      <c r="G12906" s="3" t="str">
        <f t="shared" si="1"/>
        <v>Belinda Marsaw</v>
      </c>
      <c r="H12906" s="3" t="str">
        <f t="shared" si="2"/>
        <v>BELINDA MARSAW</v>
      </c>
      <c r="J12906" s="1" t="s">
        <v>57</v>
      </c>
      <c r="K12906" s="1" t="s">
        <v>44</v>
      </c>
      <c r="L12906" s="1">
        <v>1000.0</v>
      </c>
      <c r="M12906" s="1" t="s">
        <v>58</v>
      </c>
      <c r="N12906" s="1" t="s">
        <v>37736</v>
      </c>
      <c r="O12906" s="4">
        <v>44317.0</v>
      </c>
      <c r="P12906" s="4">
        <v>44260.0</v>
      </c>
      <c r="Q12906" s="1" t="s">
        <v>38018</v>
      </c>
      <c r="R12906" s="1" t="s">
        <v>31</v>
      </c>
      <c r="S12906" s="1" t="s">
        <v>32</v>
      </c>
      <c r="T12906" s="1">
        <v>75204.0</v>
      </c>
      <c r="U12906" s="1" t="s">
        <v>38019</v>
      </c>
    </row>
    <row r="12907">
      <c r="A12907" s="1" t="s">
        <v>38020</v>
      </c>
      <c r="B12907" s="1">
        <v>38189.0</v>
      </c>
      <c r="C12907" s="1">
        <v>2321.0</v>
      </c>
      <c r="D12907" s="2" t="s">
        <v>37744</v>
      </c>
      <c r="G12907" s="3" t="str">
        <f t="shared" si="1"/>
        <v> </v>
      </c>
      <c r="H12907" s="3" t="str">
        <f t="shared" si="2"/>
        <v> </v>
      </c>
      <c r="I12907" s="1" t="s">
        <v>38021</v>
      </c>
      <c r="J12907" s="1" t="s">
        <v>389</v>
      </c>
      <c r="K12907" s="1" t="s">
        <v>53</v>
      </c>
      <c r="L12907" s="1">
        <v>1050.0</v>
      </c>
      <c r="M12907" s="1" t="s">
        <v>390</v>
      </c>
      <c r="N12907" s="1" t="s">
        <v>37736</v>
      </c>
      <c r="O12907" s="4">
        <v>44317.0</v>
      </c>
      <c r="P12907" s="4">
        <v>44312.0</v>
      </c>
      <c r="Q12907" s="1" t="s">
        <v>38022</v>
      </c>
      <c r="R12907" s="1" t="s">
        <v>14927</v>
      </c>
      <c r="S12907" s="1" t="s">
        <v>7799</v>
      </c>
      <c r="T12907" s="1">
        <v>40202.0</v>
      </c>
      <c r="U12907" s="1" t="s">
        <v>38023</v>
      </c>
    </row>
    <row r="12908">
      <c r="A12908" s="1" t="s">
        <v>38024</v>
      </c>
      <c r="B12908" s="1">
        <v>36182.0</v>
      </c>
      <c r="C12908" s="1">
        <v>2183.0</v>
      </c>
      <c r="D12908" s="2" t="s">
        <v>37742</v>
      </c>
      <c r="E12908" s="1" t="s">
        <v>457</v>
      </c>
      <c r="F12908" s="1" t="s">
        <v>15089</v>
      </c>
      <c r="G12908" s="3" t="str">
        <f t="shared" si="1"/>
        <v>Barry Jacobs</v>
      </c>
      <c r="H12908" s="3" t="str">
        <f t="shared" si="2"/>
        <v>BARRY JACOBS</v>
      </c>
      <c r="J12908" s="1" t="s">
        <v>389</v>
      </c>
      <c r="K12908" s="1" t="s">
        <v>44</v>
      </c>
      <c r="L12908" s="1">
        <v>1630.25</v>
      </c>
      <c r="M12908" s="1" t="s">
        <v>390</v>
      </c>
      <c r="N12908" s="1" t="s">
        <v>37736</v>
      </c>
      <c r="O12908" s="4">
        <v>44317.0</v>
      </c>
      <c r="P12908" s="4">
        <v>44251.0</v>
      </c>
      <c r="Q12908" s="1" t="s">
        <v>38025</v>
      </c>
      <c r="R12908" s="1" t="s">
        <v>31</v>
      </c>
      <c r="S12908" s="1" t="s">
        <v>32</v>
      </c>
      <c r="T12908" s="1">
        <v>75214.0</v>
      </c>
      <c r="U12908" s="1" t="s">
        <v>38026</v>
      </c>
    </row>
    <row r="12909">
      <c r="A12909" s="1" t="s">
        <v>38027</v>
      </c>
      <c r="B12909" s="1">
        <v>397.0</v>
      </c>
      <c r="C12909" s="1">
        <v>2183.0</v>
      </c>
      <c r="D12909" s="2" t="s">
        <v>37742</v>
      </c>
      <c r="E12909" s="1" t="s">
        <v>2475</v>
      </c>
      <c r="F12909" s="1" t="s">
        <v>8747</v>
      </c>
      <c r="G12909" s="3" t="str">
        <f t="shared" si="1"/>
        <v>Ruth Torres</v>
      </c>
      <c r="H12909" s="3" t="str">
        <f t="shared" si="2"/>
        <v>RUTH TORRES</v>
      </c>
      <c r="J12909" s="1" t="s">
        <v>2686</v>
      </c>
      <c r="K12909" s="1" t="s">
        <v>44</v>
      </c>
      <c r="L12909" s="1">
        <v>5000.0</v>
      </c>
      <c r="M12909" s="1" t="s">
        <v>2687</v>
      </c>
      <c r="N12909" s="1" t="s">
        <v>37736</v>
      </c>
      <c r="O12909" s="4">
        <v>44317.0</v>
      </c>
      <c r="P12909" s="4">
        <v>44273.0</v>
      </c>
      <c r="Q12909" s="1" t="s">
        <v>37737</v>
      </c>
      <c r="R12909" s="1" t="s">
        <v>31</v>
      </c>
      <c r="S12909" s="1" t="s">
        <v>32</v>
      </c>
      <c r="T12909" s="1">
        <v>75222.0</v>
      </c>
      <c r="U12909" s="1" t="s">
        <v>37738</v>
      </c>
    </row>
    <row r="12910">
      <c r="A12910" s="1" t="s">
        <v>38028</v>
      </c>
      <c r="B12910" s="1">
        <v>2221.0</v>
      </c>
      <c r="C12910" s="1">
        <v>2221.0</v>
      </c>
      <c r="D12910" s="2" t="s">
        <v>38029</v>
      </c>
      <c r="E12910" s="1" t="s">
        <v>2475</v>
      </c>
      <c r="F12910" s="1" t="s">
        <v>38030</v>
      </c>
      <c r="G12910" s="3" t="str">
        <f t="shared" si="1"/>
        <v>Ruth Torrs</v>
      </c>
      <c r="H12910" s="3" t="str">
        <f t="shared" si="2"/>
        <v>RUTH TORRS</v>
      </c>
      <c r="J12910" s="1" t="s">
        <v>26</v>
      </c>
      <c r="K12910" s="1" t="s">
        <v>47</v>
      </c>
      <c r="L12910" s="1">
        <v>0.0</v>
      </c>
      <c r="M12910" s="1" t="s">
        <v>28</v>
      </c>
      <c r="N12910" s="1" t="s">
        <v>38031</v>
      </c>
      <c r="O12910" s="4">
        <v>44317.0</v>
      </c>
      <c r="P12910" s="4">
        <v>44309.624456018515</v>
      </c>
      <c r="Q12910" s="1" t="s">
        <v>37737</v>
      </c>
      <c r="R12910" s="1" t="s">
        <v>31</v>
      </c>
      <c r="S12910" s="1" t="s">
        <v>32</v>
      </c>
      <c r="T12910" s="1">
        <v>75222.0</v>
      </c>
      <c r="U12910" s="1" t="s">
        <v>37738</v>
      </c>
    </row>
    <row r="12911">
      <c r="A12911" s="1" t="s">
        <v>38032</v>
      </c>
      <c r="B12911" s="1">
        <v>36938.0</v>
      </c>
      <c r="C12911" s="1">
        <v>2221.0</v>
      </c>
      <c r="D12911" s="2" t="s">
        <v>38029</v>
      </c>
      <c r="G12911" s="3" t="str">
        <f t="shared" si="1"/>
        <v> </v>
      </c>
      <c r="H12911" s="3" t="str">
        <f t="shared" si="2"/>
        <v> </v>
      </c>
      <c r="I12911" s="1" t="s">
        <v>2230</v>
      </c>
      <c r="J12911" s="1" t="s">
        <v>389</v>
      </c>
      <c r="K12911" s="1" t="s">
        <v>47</v>
      </c>
      <c r="L12911" s="1">
        <v>10.0</v>
      </c>
      <c r="M12911" s="1" t="s">
        <v>390</v>
      </c>
      <c r="N12911" s="1" t="s">
        <v>38031</v>
      </c>
      <c r="O12911" s="4">
        <v>44317.0</v>
      </c>
      <c r="P12911" s="4">
        <v>44286.0</v>
      </c>
      <c r="Q12911" s="1" t="s">
        <v>10623</v>
      </c>
      <c r="R12911" s="1" t="s">
        <v>10624</v>
      </c>
      <c r="S12911" s="1" t="s">
        <v>604</v>
      </c>
      <c r="T12911" s="1">
        <v>94025.0</v>
      </c>
      <c r="U12911" s="1" t="s">
        <v>10625</v>
      </c>
    </row>
    <row r="12912">
      <c r="A12912" s="1" t="s">
        <v>38033</v>
      </c>
      <c r="B12912" s="1">
        <v>36939.0</v>
      </c>
      <c r="C12912" s="1">
        <v>2221.0</v>
      </c>
      <c r="D12912" s="2" t="s">
        <v>38029</v>
      </c>
      <c r="G12912" s="3" t="str">
        <f t="shared" si="1"/>
        <v> </v>
      </c>
      <c r="H12912" s="3" t="str">
        <f t="shared" si="2"/>
        <v> </v>
      </c>
      <c r="I12912" s="1" t="s">
        <v>2230</v>
      </c>
      <c r="J12912" s="1" t="s">
        <v>389</v>
      </c>
      <c r="K12912" s="1" t="s">
        <v>47</v>
      </c>
      <c r="L12912" s="1">
        <v>10.0</v>
      </c>
      <c r="M12912" s="1" t="s">
        <v>390</v>
      </c>
      <c r="N12912" s="1" t="s">
        <v>38031</v>
      </c>
      <c r="O12912" s="4">
        <v>44317.0</v>
      </c>
      <c r="P12912" s="4">
        <v>44280.0</v>
      </c>
      <c r="Q12912" s="1" t="s">
        <v>10623</v>
      </c>
      <c r="R12912" s="1" t="s">
        <v>10624</v>
      </c>
      <c r="S12912" s="1" t="s">
        <v>604</v>
      </c>
      <c r="T12912" s="1">
        <v>94025.0</v>
      </c>
      <c r="U12912" s="1" t="s">
        <v>10625</v>
      </c>
    </row>
    <row r="12913">
      <c r="A12913" s="1" t="s">
        <v>38034</v>
      </c>
      <c r="B12913" s="1">
        <v>36923.0</v>
      </c>
      <c r="C12913" s="1">
        <v>2221.0</v>
      </c>
      <c r="D12913" s="2" t="s">
        <v>38029</v>
      </c>
      <c r="G12913" s="3" t="str">
        <f t="shared" si="1"/>
        <v> </v>
      </c>
      <c r="H12913" s="3" t="str">
        <f t="shared" si="2"/>
        <v> </v>
      </c>
      <c r="I12913" s="1" t="s">
        <v>38035</v>
      </c>
      <c r="J12913" s="1" t="s">
        <v>389</v>
      </c>
      <c r="K12913" s="1" t="s">
        <v>47</v>
      </c>
      <c r="L12913" s="1">
        <v>11.0</v>
      </c>
      <c r="M12913" s="1" t="s">
        <v>390</v>
      </c>
      <c r="N12913" s="1" t="s">
        <v>38031</v>
      </c>
      <c r="O12913" s="4">
        <v>44317.0</v>
      </c>
      <c r="P12913" s="4">
        <v>44284.0</v>
      </c>
      <c r="Q12913" s="1" t="s">
        <v>38036</v>
      </c>
      <c r="R12913" s="1" t="s">
        <v>122</v>
      </c>
      <c r="S12913" s="1" t="s">
        <v>32</v>
      </c>
      <c r="T12913" s="1">
        <v>78701.0</v>
      </c>
      <c r="U12913" s="1" t="s">
        <v>38037</v>
      </c>
    </row>
    <row r="12914">
      <c r="A12914" s="1" t="s">
        <v>38038</v>
      </c>
      <c r="B12914" s="1">
        <v>36925.0</v>
      </c>
      <c r="C12914" s="1">
        <v>2221.0</v>
      </c>
      <c r="D12914" s="2" t="s">
        <v>38029</v>
      </c>
      <c r="G12914" s="3" t="str">
        <f t="shared" si="1"/>
        <v> </v>
      </c>
      <c r="H12914" s="3" t="str">
        <f t="shared" si="2"/>
        <v> </v>
      </c>
      <c r="I12914" s="1" t="s">
        <v>38039</v>
      </c>
      <c r="J12914" s="1" t="s">
        <v>389</v>
      </c>
      <c r="K12914" s="1" t="s">
        <v>47</v>
      </c>
      <c r="L12914" s="1">
        <v>11.0</v>
      </c>
      <c r="M12914" s="1" t="s">
        <v>390</v>
      </c>
      <c r="N12914" s="1" t="s">
        <v>38031</v>
      </c>
      <c r="O12914" s="4">
        <v>44317.0</v>
      </c>
      <c r="P12914" s="4">
        <v>44285.0</v>
      </c>
      <c r="Q12914" s="1" t="s">
        <v>38036</v>
      </c>
      <c r="R12914" s="1" t="s">
        <v>122</v>
      </c>
      <c r="S12914" s="1" t="s">
        <v>32</v>
      </c>
      <c r="T12914" s="1">
        <v>78701.0</v>
      </c>
      <c r="U12914" s="1" t="s">
        <v>38037</v>
      </c>
    </row>
    <row r="12915">
      <c r="A12915" s="1" t="s">
        <v>38040</v>
      </c>
      <c r="B12915" s="1">
        <v>36924.0</v>
      </c>
      <c r="C12915" s="1">
        <v>2221.0</v>
      </c>
      <c r="D12915" s="2" t="s">
        <v>38029</v>
      </c>
      <c r="G12915" s="3" t="str">
        <f t="shared" si="1"/>
        <v> </v>
      </c>
      <c r="H12915" s="3" t="str">
        <f t="shared" si="2"/>
        <v> </v>
      </c>
      <c r="I12915" s="1" t="s">
        <v>38039</v>
      </c>
      <c r="J12915" s="1" t="s">
        <v>389</v>
      </c>
      <c r="K12915" s="1" t="s">
        <v>47</v>
      </c>
      <c r="L12915" s="1">
        <v>12.0</v>
      </c>
      <c r="M12915" s="1" t="s">
        <v>390</v>
      </c>
      <c r="N12915" s="1" t="s">
        <v>38031</v>
      </c>
      <c r="O12915" s="4">
        <v>44317.0</v>
      </c>
      <c r="P12915" s="4">
        <v>44286.0</v>
      </c>
      <c r="Q12915" s="1" t="s">
        <v>38036</v>
      </c>
      <c r="R12915" s="1" t="s">
        <v>122</v>
      </c>
      <c r="S12915" s="1" t="s">
        <v>32</v>
      </c>
      <c r="T12915" s="1">
        <v>78701.0</v>
      </c>
      <c r="U12915" s="1" t="s">
        <v>38037</v>
      </c>
    </row>
    <row r="12916">
      <c r="A12916" s="1" t="s">
        <v>38041</v>
      </c>
      <c r="B12916" s="1">
        <v>36947.0</v>
      </c>
      <c r="C12916" s="1">
        <v>2221.0</v>
      </c>
      <c r="D12916" s="2" t="s">
        <v>38029</v>
      </c>
      <c r="G12916" s="3" t="str">
        <f t="shared" si="1"/>
        <v> </v>
      </c>
      <c r="H12916" s="3" t="str">
        <f t="shared" si="2"/>
        <v> </v>
      </c>
      <c r="I12916" s="1" t="s">
        <v>2230</v>
      </c>
      <c r="J12916" s="1" t="s">
        <v>389</v>
      </c>
      <c r="K12916" s="1" t="s">
        <v>47</v>
      </c>
      <c r="L12916" s="1">
        <v>13.25</v>
      </c>
      <c r="M12916" s="1" t="s">
        <v>390</v>
      </c>
      <c r="N12916" s="1" t="s">
        <v>38031</v>
      </c>
      <c r="O12916" s="4">
        <v>44317.0</v>
      </c>
      <c r="P12916" s="4">
        <v>44306.0</v>
      </c>
      <c r="Q12916" s="1" t="s">
        <v>10623</v>
      </c>
      <c r="R12916" s="1" t="s">
        <v>10624</v>
      </c>
      <c r="S12916" s="1" t="s">
        <v>604</v>
      </c>
      <c r="T12916" s="1">
        <v>94025.0</v>
      </c>
      <c r="U12916" s="1" t="s">
        <v>10625</v>
      </c>
    </row>
    <row r="12917">
      <c r="A12917" s="1" t="s">
        <v>38042</v>
      </c>
      <c r="B12917" s="1">
        <v>36920.0</v>
      </c>
      <c r="C12917" s="1">
        <v>2221.0</v>
      </c>
      <c r="D12917" s="2" t="s">
        <v>38029</v>
      </c>
      <c r="G12917" s="3" t="str">
        <f t="shared" si="1"/>
        <v> </v>
      </c>
      <c r="H12917" s="3" t="str">
        <f t="shared" si="2"/>
        <v> </v>
      </c>
      <c r="I12917" s="1" t="s">
        <v>38043</v>
      </c>
      <c r="J12917" s="1" t="s">
        <v>389</v>
      </c>
      <c r="K12917" s="1" t="s">
        <v>47</v>
      </c>
      <c r="L12917" s="1">
        <v>13.98</v>
      </c>
      <c r="M12917" s="1" t="s">
        <v>390</v>
      </c>
      <c r="N12917" s="1" t="s">
        <v>38031</v>
      </c>
      <c r="O12917" s="4">
        <v>44317.0</v>
      </c>
      <c r="P12917" s="4">
        <v>44285.0</v>
      </c>
      <c r="Q12917" s="1" t="s">
        <v>38036</v>
      </c>
      <c r="R12917" s="1" t="s">
        <v>122</v>
      </c>
      <c r="S12917" s="1" t="s">
        <v>32</v>
      </c>
      <c r="T12917" s="1">
        <v>78701.0</v>
      </c>
      <c r="U12917" s="1" t="s">
        <v>38037</v>
      </c>
    </row>
    <row r="12918">
      <c r="A12918" s="1" t="s">
        <v>38044</v>
      </c>
      <c r="B12918" s="1">
        <v>74161.0</v>
      </c>
      <c r="C12918" s="1">
        <v>2221.0</v>
      </c>
      <c r="D12918" s="2" t="s">
        <v>38029</v>
      </c>
      <c r="E12918" s="1" t="s">
        <v>7741</v>
      </c>
      <c r="F12918" s="1" t="s">
        <v>7742</v>
      </c>
      <c r="G12918" s="3" t="str">
        <f t="shared" si="1"/>
        <v>Genifer Harrison</v>
      </c>
      <c r="H12918" s="3" t="str">
        <f t="shared" si="2"/>
        <v>GENIFER HARRISON</v>
      </c>
      <c r="J12918" s="1" t="s">
        <v>57</v>
      </c>
      <c r="K12918" s="1" t="s">
        <v>47</v>
      </c>
      <c r="L12918" s="1">
        <v>15.0</v>
      </c>
      <c r="M12918" s="1" t="s">
        <v>58</v>
      </c>
      <c r="N12918" s="1" t="s">
        <v>38031</v>
      </c>
      <c r="O12918" s="4">
        <v>44317.0</v>
      </c>
      <c r="P12918" s="4">
        <v>44291.0</v>
      </c>
      <c r="Q12918" s="1" t="s">
        <v>38045</v>
      </c>
      <c r="R12918" s="1" t="s">
        <v>31</v>
      </c>
      <c r="S12918" s="1" t="s">
        <v>32</v>
      </c>
      <c r="T12918" s="1">
        <v>75211.0</v>
      </c>
      <c r="U12918" s="1" t="s">
        <v>38046</v>
      </c>
    </row>
    <row r="12919">
      <c r="A12919" s="1" t="s">
        <v>38047</v>
      </c>
      <c r="B12919" s="1">
        <v>36936.0</v>
      </c>
      <c r="C12919" s="1">
        <v>2221.0</v>
      </c>
      <c r="D12919" s="2" t="s">
        <v>38029</v>
      </c>
      <c r="G12919" s="3" t="str">
        <f t="shared" si="1"/>
        <v> </v>
      </c>
      <c r="H12919" s="3" t="str">
        <f t="shared" si="2"/>
        <v> </v>
      </c>
      <c r="I12919" s="1" t="s">
        <v>2230</v>
      </c>
      <c r="J12919" s="1" t="s">
        <v>389</v>
      </c>
      <c r="K12919" s="1" t="s">
        <v>47</v>
      </c>
      <c r="L12919" s="1">
        <v>15.0</v>
      </c>
      <c r="M12919" s="1" t="s">
        <v>390</v>
      </c>
      <c r="N12919" s="1" t="s">
        <v>38031</v>
      </c>
      <c r="O12919" s="4">
        <v>44317.0</v>
      </c>
      <c r="P12919" s="4">
        <v>44293.0</v>
      </c>
      <c r="Q12919" s="1" t="s">
        <v>10623</v>
      </c>
      <c r="R12919" s="1" t="s">
        <v>10624</v>
      </c>
      <c r="S12919" s="1" t="s">
        <v>604</v>
      </c>
      <c r="T12919" s="1">
        <v>94025.0</v>
      </c>
      <c r="U12919" s="1" t="s">
        <v>10625</v>
      </c>
    </row>
    <row r="12920">
      <c r="A12920" s="1" t="s">
        <v>38048</v>
      </c>
      <c r="B12920" s="1">
        <v>36937.0</v>
      </c>
      <c r="C12920" s="1">
        <v>2221.0</v>
      </c>
      <c r="D12920" s="2" t="s">
        <v>38029</v>
      </c>
      <c r="G12920" s="3" t="str">
        <f t="shared" si="1"/>
        <v> </v>
      </c>
      <c r="H12920" s="3" t="str">
        <f t="shared" si="2"/>
        <v> </v>
      </c>
      <c r="I12920" s="1" t="s">
        <v>2230</v>
      </c>
      <c r="J12920" s="1" t="s">
        <v>389</v>
      </c>
      <c r="K12920" s="1" t="s">
        <v>47</v>
      </c>
      <c r="L12920" s="1">
        <v>15.0</v>
      </c>
      <c r="M12920" s="1" t="s">
        <v>390</v>
      </c>
      <c r="N12920" s="1" t="s">
        <v>38031</v>
      </c>
      <c r="O12920" s="4">
        <v>44317.0</v>
      </c>
      <c r="P12920" s="4">
        <v>44291.0</v>
      </c>
      <c r="Q12920" s="1" t="s">
        <v>10623</v>
      </c>
      <c r="R12920" s="1" t="s">
        <v>10624</v>
      </c>
      <c r="S12920" s="1" t="s">
        <v>604</v>
      </c>
      <c r="T12920" s="1">
        <v>94025.0</v>
      </c>
      <c r="U12920" s="1" t="s">
        <v>10625</v>
      </c>
    </row>
    <row r="12921">
      <c r="A12921" s="1" t="s">
        <v>38049</v>
      </c>
      <c r="B12921" s="1">
        <v>36932.0</v>
      </c>
      <c r="C12921" s="1">
        <v>2221.0</v>
      </c>
      <c r="D12921" s="2" t="s">
        <v>38029</v>
      </c>
      <c r="G12921" s="3" t="str">
        <f t="shared" si="1"/>
        <v> </v>
      </c>
      <c r="H12921" s="3" t="str">
        <f t="shared" si="2"/>
        <v> </v>
      </c>
      <c r="I12921" s="1" t="s">
        <v>14932</v>
      </c>
      <c r="J12921" s="1" t="s">
        <v>389</v>
      </c>
      <c r="K12921" s="1" t="s">
        <v>47</v>
      </c>
      <c r="L12921" s="1">
        <v>15.98</v>
      </c>
      <c r="M12921" s="1" t="s">
        <v>390</v>
      </c>
      <c r="N12921" s="1" t="s">
        <v>38031</v>
      </c>
      <c r="O12921" s="4">
        <v>44317.0</v>
      </c>
      <c r="P12921" s="4">
        <v>44297.0</v>
      </c>
      <c r="Q12921" s="1" t="s">
        <v>38050</v>
      </c>
      <c r="R12921" s="1" t="s">
        <v>728</v>
      </c>
      <c r="S12921" s="1" t="s">
        <v>604</v>
      </c>
      <c r="T12921" s="1">
        <v>95113.0</v>
      </c>
      <c r="U12921" s="1" t="s">
        <v>38051</v>
      </c>
    </row>
    <row r="12922">
      <c r="A12922" s="1" t="s">
        <v>38052</v>
      </c>
      <c r="B12922" s="1">
        <v>36919.0</v>
      </c>
      <c r="C12922" s="1">
        <v>2221.0</v>
      </c>
      <c r="D12922" s="2" t="s">
        <v>38029</v>
      </c>
      <c r="G12922" s="3" t="str">
        <f t="shared" si="1"/>
        <v> </v>
      </c>
      <c r="H12922" s="3" t="str">
        <f t="shared" si="2"/>
        <v> </v>
      </c>
      <c r="I12922" s="1" t="s">
        <v>38043</v>
      </c>
      <c r="J12922" s="1" t="s">
        <v>389</v>
      </c>
      <c r="K12922" s="1" t="s">
        <v>47</v>
      </c>
      <c r="L12922" s="1">
        <v>16.5</v>
      </c>
      <c r="M12922" s="1" t="s">
        <v>390</v>
      </c>
      <c r="N12922" s="1" t="s">
        <v>38031</v>
      </c>
      <c r="O12922" s="4">
        <v>44317.0</v>
      </c>
      <c r="P12922" s="4">
        <v>44286.0</v>
      </c>
      <c r="Q12922" s="1" t="s">
        <v>38036</v>
      </c>
      <c r="R12922" s="1" t="s">
        <v>122</v>
      </c>
      <c r="S12922" s="1" t="s">
        <v>32</v>
      </c>
      <c r="T12922" s="1">
        <v>78701.0</v>
      </c>
      <c r="U12922" s="1" t="s">
        <v>38037</v>
      </c>
    </row>
    <row r="12923">
      <c r="A12923" s="1" t="s">
        <v>38053</v>
      </c>
      <c r="B12923" s="1">
        <v>36928.0</v>
      </c>
      <c r="C12923" s="1">
        <v>2221.0</v>
      </c>
      <c r="D12923" s="2" t="s">
        <v>38029</v>
      </c>
      <c r="G12923" s="3" t="str">
        <f t="shared" si="1"/>
        <v> </v>
      </c>
      <c r="H12923" s="3" t="str">
        <f t="shared" si="2"/>
        <v> </v>
      </c>
      <c r="I12923" s="1" t="s">
        <v>38054</v>
      </c>
      <c r="J12923" s="1" t="s">
        <v>389</v>
      </c>
      <c r="K12923" s="1" t="s">
        <v>47</v>
      </c>
      <c r="L12923" s="1">
        <v>16.98</v>
      </c>
      <c r="M12923" s="1" t="s">
        <v>390</v>
      </c>
      <c r="N12923" s="1" t="s">
        <v>38031</v>
      </c>
      <c r="O12923" s="4">
        <v>44317.0</v>
      </c>
      <c r="P12923" s="4">
        <v>44284.0</v>
      </c>
      <c r="Q12923" s="1" t="s">
        <v>38055</v>
      </c>
      <c r="R12923" s="1" t="s">
        <v>31</v>
      </c>
      <c r="S12923" s="1" t="s">
        <v>32</v>
      </c>
      <c r="T12923" s="1">
        <v>75227.0</v>
      </c>
      <c r="U12923" s="1" t="s">
        <v>38056</v>
      </c>
    </row>
    <row r="12924">
      <c r="A12924" s="1" t="s">
        <v>38057</v>
      </c>
      <c r="B12924" s="1">
        <v>36944.0</v>
      </c>
      <c r="C12924" s="1">
        <v>2221.0</v>
      </c>
      <c r="D12924" s="2" t="s">
        <v>38029</v>
      </c>
      <c r="G12924" s="3" t="str">
        <f t="shared" si="1"/>
        <v> </v>
      </c>
      <c r="H12924" s="3" t="str">
        <f t="shared" si="2"/>
        <v> </v>
      </c>
      <c r="I12924" s="1" t="s">
        <v>37815</v>
      </c>
      <c r="J12924" s="1" t="s">
        <v>389</v>
      </c>
      <c r="K12924" s="1" t="s">
        <v>47</v>
      </c>
      <c r="L12924" s="1">
        <v>20.0</v>
      </c>
      <c r="M12924" s="1" t="s">
        <v>390</v>
      </c>
      <c r="N12924" s="1" t="s">
        <v>38031</v>
      </c>
      <c r="O12924" s="4">
        <v>44317.0</v>
      </c>
      <c r="P12924" s="4">
        <v>44302.0</v>
      </c>
      <c r="Q12924" s="1" t="s">
        <v>37761</v>
      </c>
      <c r="R12924" s="1" t="s">
        <v>31</v>
      </c>
      <c r="S12924" s="1" t="s">
        <v>32</v>
      </c>
      <c r="T12924" s="1">
        <v>75217.0</v>
      </c>
      <c r="U12924" s="1" t="s">
        <v>37762</v>
      </c>
    </row>
    <row r="12925">
      <c r="A12925" s="1" t="s">
        <v>38058</v>
      </c>
      <c r="B12925" s="1">
        <v>36922.0</v>
      </c>
      <c r="C12925" s="1">
        <v>2221.0</v>
      </c>
      <c r="D12925" s="2" t="s">
        <v>38029</v>
      </c>
      <c r="G12925" s="3" t="str">
        <f t="shared" si="1"/>
        <v> </v>
      </c>
      <c r="H12925" s="3" t="str">
        <f t="shared" si="2"/>
        <v> </v>
      </c>
      <c r="I12925" s="1" t="s">
        <v>38043</v>
      </c>
      <c r="J12925" s="1" t="s">
        <v>389</v>
      </c>
      <c r="K12925" s="1" t="s">
        <v>47</v>
      </c>
      <c r="L12925" s="1">
        <v>20.26</v>
      </c>
      <c r="M12925" s="1" t="s">
        <v>390</v>
      </c>
      <c r="N12925" s="1" t="s">
        <v>38031</v>
      </c>
      <c r="O12925" s="4">
        <v>44317.0</v>
      </c>
      <c r="P12925" s="4">
        <v>44284.0</v>
      </c>
      <c r="Q12925" s="1" t="s">
        <v>38036</v>
      </c>
      <c r="R12925" s="1" t="s">
        <v>122</v>
      </c>
      <c r="S12925" s="1" t="s">
        <v>32</v>
      </c>
      <c r="T12925" s="1">
        <v>78701.0</v>
      </c>
      <c r="U12925" s="1" t="s">
        <v>38037</v>
      </c>
    </row>
    <row r="12926">
      <c r="A12926" s="1" t="s">
        <v>38059</v>
      </c>
      <c r="B12926" s="1">
        <v>36934.0</v>
      </c>
      <c r="C12926" s="1">
        <v>2221.0</v>
      </c>
      <c r="D12926" s="2" t="s">
        <v>38029</v>
      </c>
      <c r="G12926" s="3" t="str">
        <f t="shared" si="1"/>
        <v> </v>
      </c>
      <c r="H12926" s="3" t="str">
        <f t="shared" si="2"/>
        <v> </v>
      </c>
      <c r="I12926" s="1" t="s">
        <v>38060</v>
      </c>
      <c r="J12926" s="1" t="s">
        <v>389</v>
      </c>
      <c r="K12926" s="1" t="s">
        <v>47</v>
      </c>
      <c r="L12926" s="1">
        <v>23.63</v>
      </c>
      <c r="M12926" s="1" t="s">
        <v>390</v>
      </c>
      <c r="N12926" s="1" t="s">
        <v>38031</v>
      </c>
      <c r="O12926" s="4">
        <v>44317.0</v>
      </c>
      <c r="P12926" s="4">
        <v>44296.0</v>
      </c>
      <c r="Q12926" s="1" t="s">
        <v>38061</v>
      </c>
      <c r="R12926" s="1" t="s">
        <v>31</v>
      </c>
      <c r="S12926" s="1" t="s">
        <v>32</v>
      </c>
      <c r="T12926" s="1">
        <v>75217.0</v>
      </c>
      <c r="U12926" s="1" t="s">
        <v>38062</v>
      </c>
    </row>
    <row r="12927">
      <c r="A12927" s="1" t="s">
        <v>38063</v>
      </c>
      <c r="B12927" s="1">
        <v>36917.0</v>
      </c>
      <c r="C12927" s="1">
        <v>2221.0</v>
      </c>
      <c r="D12927" s="2" t="s">
        <v>38029</v>
      </c>
      <c r="G12927" s="3" t="str">
        <f t="shared" si="1"/>
        <v> </v>
      </c>
      <c r="H12927" s="3" t="str">
        <f t="shared" si="2"/>
        <v> </v>
      </c>
      <c r="I12927" s="1" t="s">
        <v>38064</v>
      </c>
      <c r="J12927" s="1" t="s">
        <v>389</v>
      </c>
      <c r="K12927" s="1" t="s">
        <v>47</v>
      </c>
      <c r="L12927" s="1">
        <v>24.34</v>
      </c>
      <c r="M12927" s="1" t="s">
        <v>390</v>
      </c>
      <c r="N12927" s="1" t="s">
        <v>38031</v>
      </c>
      <c r="O12927" s="4">
        <v>44317.0</v>
      </c>
      <c r="P12927" s="4">
        <v>44282.0</v>
      </c>
      <c r="Q12927" s="1" t="s">
        <v>38065</v>
      </c>
      <c r="R12927" s="1" t="s">
        <v>31</v>
      </c>
      <c r="S12927" s="1" t="s">
        <v>32</v>
      </c>
      <c r="T12927" s="1">
        <v>75227.0</v>
      </c>
      <c r="U12927" s="1" t="s">
        <v>38066</v>
      </c>
    </row>
    <row r="12928">
      <c r="A12928" s="1" t="s">
        <v>38067</v>
      </c>
      <c r="B12928" s="1">
        <v>74162.0</v>
      </c>
      <c r="C12928" s="1">
        <v>2221.0</v>
      </c>
      <c r="D12928" s="2" t="s">
        <v>38029</v>
      </c>
      <c r="E12928" s="1" t="s">
        <v>38068</v>
      </c>
      <c r="F12928" s="1" t="s">
        <v>38069</v>
      </c>
      <c r="G12928" s="3" t="str">
        <f t="shared" si="1"/>
        <v>Liliwn Cortes</v>
      </c>
      <c r="H12928" s="3" t="str">
        <f t="shared" si="2"/>
        <v>LILIWN CORTES</v>
      </c>
      <c r="J12928" s="1" t="s">
        <v>57</v>
      </c>
      <c r="K12928" s="1" t="s">
        <v>47</v>
      </c>
      <c r="L12928" s="1">
        <v>25.0</v>
      </c>
      <c r="M12928" s="1" t="s">
        <v>58</v>
      </c>
      <c r="N12928" s="1" t="s">
        <v>38031</v>
      </c>
      <c r="O12928" s="4">
        <v>44317.0</v>
      </c>
      <c r="P12928" s="4">
        <v>44287.0</v>
      </c>
      <c r="Q12928" s="1" t="s">
        <v>38070</v>
      </c>
      <c r="R12928" s="1" t="s">
        <v>6638</v>
      </c>
      <c r="S12928" s="1" t="s">
        <v>2253</v>
      </c>
      <c r="T12928" s="1">
        <v>33127.0</v>
      </c>
      <c r="U12928" s="1" t="s">
        <v>38071</v>
      </c>
    </row>
    <row r="12929">
      <c r="A12929" s="1" t="s">
        <v>38072</v>
      </c>
      <c r="B12929" s="1">
        <v>74166.0</v>
      </c>
      <c r="C12929" s="1">
        <v>2221.0</v>
      </c>
      <c r="D12929" s="2" t="s">
        <v>38029</v>
      </c>
      <c r="E12929" s="1" t="s">
        <v>921</v>
      </c>
      <c r="F12929" s="1" t="s">
        <v>38073</v>
      </c>
      <c r="G12929" s="3" t="str">
        <f t="shared" si="1"/>
        <v>David Hawk</v>
      </c>
      <c r="H12929" s="3" t="str">
        <f t="shared" si="2"/>
        <v>DAVID HAWK</v>
      </c>
      <c r="J12929" s="1" t="s">
        <v>57</v>
      </c>
      <c r="K12929" s="1" t="s">
        <v>47</v>
      </c>
      <c r="L12929" s="1">
        <v>25.0</v>
      </c>
      <c r="M12929" s="1" t="s">
        <v>58</v>
      </c>
      <c r="N12929" s="1" t="s">
        <v>38031</v>
      </c>
      <c r="O12929" s="4">
        <v>44317.0</v>
      </c>
      <c r="P12929" s="4">
        <v>44295.0</v>
      </c>
      <c r="Q12929" s="1" t="s">
        <v>38074</v>
      </c>
      <c r="R12929" s="1" t="s">
        <v>31</v>
      </c>
      <c r="S12929" s="1" t="s">
        <v>32</v>
      </c>
      <c r="T12929" s="1">
        <v>75217.0</v>
      </c>
      <c r="U12929" s="1" t="s">
        <v>38075</v>
      </c>
    </row>
    <row r="12930">
      <c r="A12930" s="1" t="s">
        <v>38076</v>
      </c>
      <c r="B12930" s="1">
        <v>36935.0</v>
      </c>
      <c r="C12930" s="1">
        <v>2221.0</v>
      </c>
      <c r="D12930" s="2" t="s">
        <v>38029</v>
      </c>
      <c r="G12930" s="3" t="str">
        <f t="shared" si="1"/>
        <v> </v>
      </c>
      <c r="H12930" s="3" t="str">
        <f t="shared" si="2"/>
        <v> </v>
      </c>
      <c r="I12930" s="1" t="s">
        <v>2230</v>
      </c>
      <c r="J12930" s="1" t="s">
        <v>389</v>
      </c>
      <c r="K12930" s="1" t="s">
        <v>47</v>
      </c>
      <c r="L12930" s="1">
        <v>25.0</v>
      </c>
      <c r="M12930" s="1" t="s">
        <v>390</v>
      </c>
      <c r="N12930" s="1" t="s">
        <v>38031</v>
      </c>
      <c r="O12930" s="4">
        <v>44317.0</v>
      </c>
      <c r="P12930" s="4">
        <v>44298.0</v>
      </c>
      <c r="Q12930" s="1" t="s">
        <v>10623</v>
      </c>
      <c r="R12930" s="1" t="s">
        <v>10624</v>
      </c>
      <c r="S12930" s="1" t="s">
        <v>604</v>
      </c>
      <c r="T12930" s="1">
        <v>94025.0</v>
      </c>
      <c r="U12930" s="1" t="s">
        <v>10625</v>
      </c>
    </row>
    <row r="12931">
      <c r="A12931" s="1" t="s">
        <v>38077</v>
      </c>
      <c r="B12931" s="1">
        <v>36952.0</v>
      </c>
      <c r="C12931" s="1">
        <v>2221.0</v>
      </c>
      <c r="D12931" s="2" t="s">
        <v>38029</v>
      </c>
      <c r="G12931" s="3" t="str">
        <f t="shared" si="1"/>
        <v> </v>
      </c>
      <c r="H12931" s="3" t="str">
        <f t="shared" si="2"/>
        <v> </v>
      </c>
      <c r="I12931" s="1" t="s">
        <v>716</v>
      </c>
      <c r="J12931" s="1" t="s">
        <v>389</v>
      </c>
      <c r="K12931" s="1" t="s">
        <v>47</v>
      </c>
      <c r="L12931" s="1">
        <v>30.38</v>
      </c>
      <c r="M12931" s="1" t="s">
        <v>390</v>
      </c>
      <c r="N12931" s="1" t="s">
        <v>38031</v>
      </c>
      <c r="O12931" s="4">
        <v>44317.0</v>
      </c>
      <c r="P12931" s="4">
        <v>44287.0</v>
      </c>
      <c r="Q12931" s="1" t="s">
        <v>717</v>
      </c>
      <c r="R12931" s="1" t="s">
        <v>718</v>
      </c>
      <c r="S12931" s="1" t="s">
        <v>719</v>
      </c>
      <c r="T12931" s="1">
        <v>2144.0</v>
      </c>
      <c r="U12931" s="1" t="s">
        <v>720</v>
      </c>
    </row>
    <row r="12932">
      <c r="A12932" s="1" t="s">
        <v>38078</v>
      </c>
      <c r="B12932" s="1">
        <v>36926.0</v>
      </c>
      <c r="C12932" s="1">
        <v>2221.0</v>
      </c>
      <c r="D12932" s="2" t="s">
        <v>38029</v>
      </c>
      <c r="G12932" s="3" t="str">
        <f t="shared" si="1"/>
        <v> </v>
      </c>
      <c r="H12932" s="3" t="str">
        <f t="shared" si="2"/>
        <v> </v>
      </c>
      <c r="I12932" s="1" t="s">
        <v>38079</v>
      </c>
      <c r="J12932" s="1" t="s">
        <v>389</v>
      </c>
      <c r="K12932" s="1" t="s">
        <v>47</v>
      </c>
      <c r="L12932" s="1">
        <v>30.79</v>
      </c>
      <c r="M12932" s="1" t="s">
        <v>390</v>
      </c>
      <c r="N12932" s="1" t="s">
        <v>38031</v>
      </c>
      <c r="O12932" s="4">
        <v>44317.0</v>
      </c>
      <c r="P12932" s="4">
        <v>44286.0</v>
      </c>
      <c r="Q12932" s="1" t="s">
        <v>38080</v>
      </c>
      <c r="R12932" s="1" t="s">
        <v>122</v>
      </c>
      <c r="S12932" s="1" t="s">
        <v>32</v>
      </c>
      <c r="T12932" s="1">
        <v>78701.0</v>
      </c>
      <c r="U12932" s="1" t="s">
        <v>38081</v>
      </c>
    </row>
    <row r="12933">
      <c r="A12933" s="1" t="s">
        <v>38082</v>
      </c>
      <c r="B12933" s="1">
        <v>36942.0</v>
      </c>
      <c r="C12933" s="1">
        <v>2221.0</v>
      </c>
      <c r="D12933" s="2" t="s">
        <v>38029</v>
      </c>
      <c r="G12933" s="3" t="str">
        <f t="shared" si="1"/>
        <v> </v>
      </c>
      <c r="H12933" s="3" t="str">
        <f t="shared" si="2"/>
        <v> </v>
      </c>
      <c r="I12933" s="1" t="s">
        <v>2230</v>
      </c>
      <c r="J12933" s="1" t="s">
        <v>389</v>
      </c>
      <c r="K12933" s="1" t="s">
        <v>47</v>
      </c>
      <c r="L12933" s="1">
        <v>35.0</v>
      </c>
      <c r="M12933" s="1" t="s">
        <v>390</v>
      </c>
      <c r="N12933" s="1" t="s">
        <v>38031</v>
      </c>
      <c r="O12933" s="4">
        <v>44317.0</v>
      </c>
      <c r="P12933" s="4">
        <v>44303.0</v>
      </c>
      <c r="Q12933" s="1" t="s">
        <v>10623</v>
      </c>
      <c r="R12933" s="1" t="s">
        <v>10624</v>
      </c>
      <c r="S12933" s="1" t="s">
        <v>604</v>
      </c>
      <c r="T12933" s="1">
        <v>94025.0</v>
      </c>
      <c r="U12933" s="1" t="s">
        <v>10625</v>
      </c>
    </row>
    <row r="12934">
      <c r="A12934" s="1" t="s">
        <v>38083</v>
      </c>
      <c r="B12934" s="1">
        <v>36948.0</v>
      </c>
      <c r="C12934" s="1">
        <v>2221.0</v>
      </c>
      <c r="D12934" s="2" t="s">
        <v>38029</v>
      </c>
      <c r="G12934" s="3" t="str">
        <f t="shared" si="1"/>
        <v> </v>
      </c>
      <c r="H12934" s="3" t="str">
        <f t="shared" si="2"/>
        <v> </v>
      </c>
      <c r="I12934" s="1" t="s">
        <v>2230</v>
      </c>
      <c r="J12934" s="1" t="s">
        <v>389</v>
      </c>
      <c r="K12934" s="1" t="s">
        <v>47</v>
      </c>
      <c r="L12934" s="1">
        <v>35.0</v>
      </c>
      <c r="M12934" s="1" t="s">
        <v>390</v>
      </c>
      <c r="N12934" s="1" t="s">
        <v>38031</v>
      </c>
      <c r="O12934" s="4">
        <v>44317.0</v>
      </c>
      <c r="P12934" s="4">
        <v>44305.0</v>
      </c>
      <c r="Q12934" s="1" t="s">
        <v>10623</v>
      </c>
      <c r="R12934" s="1" t="s">
        <v>10624</v>
      </c>
      <c r="S12934" s="1" t="s">
        <v>604</v>
      </c>
      <c r="T12934" s="1">
        <v>94025.0</v>
      </c>
      <c r="U12934" s="1" t="s">
        <v>10625</v>
      </c>
    </row>
    <row r="12935">
      <c r="A12935" s="1" t="s">
        <v>38084</v>
      </c>
      <c r="B12935" s="1">
        <v>36916.0</v>
      </c>
      <c r="C12935" s="1">
        <v>2221.0</v>
      </c>
      <c r="D12935" s="2" t="s">
        <v>38029</v>
      </c>
      <c r="G12935" s="3" t="str">
        <f t="shared" si="1"/>
        <v> </v>
      </c>
      <c r="H12935" s="3" t="str">
        <f t="shared" si="2"/>
        <v> </v>
      </c>
      <c r="I12935" s="1" t="s">
        <v>704</v>
      </c>
      <c r="J12935" s="1" t="s">
        <v>389</v>
      </c>
      <c r="K12935" s="1" t="s">
        <v>47</v>
      </c>
      <c r="L12935" s="1">
        <v>45.55</v>
      </c>
      <c r="M12935" s="1" t="s">
        <v>390</v>
      </c>
      <c r="N12935" s="1" t="s">
        <v>38031</v>
      </c>
      <c r="O12935" s="4">
        <v>44317.0</v>
      </c>
      <c r="P12935" s="4">
        <v>44282.0</v>
      </c>
      <c r="Q12935" s="1" t="s">
        <v>37746</v>
      </c>
      <c r="R12935" s="1" t="s">
        <v>31</v>
      </c>
      <c r="S12935" s="1" t="s">
        <v>32</v>
      </c>
      <c r="T12935" s="1">
        <v>75180.0</v>
      </c>
      <c r="U12935" s="1" t="s">
        <v>37747</v>
      </c>
    </row>
    <row r="12936">
      <c r="A12936" s="1" t="s">
        <v>38085</v>
      </c>
      <c r="B12936" s="1">
        <v>74163.0</v>
      </c>
      <c r="C12936" s="1">
        <v>2221.0</v>
      </c>
      <c r="D12936" s="2" t="s">
        <v>38029</v>
      </c>
      <c r="E12936" s="1" t="s">
        <v>15104</v>
      </c>
      <c r="F12936" s="1" t="s">
        <v>1044</v>
      </c>
      <c r="G12936" s="3" t="str">
        <f t="shared" si="1"/>
        <v>Camile White</v>
      </c>
      <c r="H12936" s="3" t="str">
        <f t="shared" si="2"/>
        <v>CAMILE WHITE</v>
      </c>
      <c r="J12936" s="1" t="s">
        <v>57</v>
      </c>
      <c r="K12936" s="1" t="s">
        <v>47</v>
      </c>
      <c r="L12936" s="1">
        <v>50.0</v>
      </c>
      <c r="M12936" s="1" t="s">
        <v>58</v>
      </c>
      <c r="N12936" s="1" t="s">
        <v>38031</v>
      </c>
      <c r="O12936" s="4">
        <v>44317.0</v>
      </c>
      <c r="P12936" s="4">
        <v>44293.0</v>
      </c>
      <c r="Q12936" s="1" t="s">
        <v>38086</v>
      </c>
      <c r="R12936" s="1" t="s">
        <v>31</v>
      </c>
      <c r="S12936" s="1" t="s">
        <v>32</v>
      </c>
      <c r="T12936" s="1">
        <v>75217.0</v>
      </c>
      <c r="U12936" s="1" t="s">
        <v>38087</v>
      </c>
    </row>
    <row r="12937">
      <c r="A12937" s="1" t="s">
        <v>38088</v>
      </c>
      <c r="B12937" s="1">
        <v>74169.0</v>
      </c>
      <c r="C12937" s="1">
        <v>2221.0</v>
      </c>
      <c r="D12937" s="2" t="s">
        <v>38029</v>
      </c>
      <c r="E12937" s="1" t="s">
        <v>17460</v>
      </c>
      <c r="F12937" s="1" t="s">
        <v>582</v>
      </c>
      <c r="G12937" s="3" t="str">
        <f t="shared" si="1"/>
        <v>Jo Ann Henderson</v>
      </c>
      <c r="H12937" s="3" t="str">
        <f t="shared" si="2"/>
        <v>JO ANN HENDERSON</v>
      </c>
      <c r="J12937" s="1" t="s">
        <v>57</v>
      </c>
      <c r="K12937" s="1" t="s">
        <v>47</v>
      </c>
      <c r="L12937" s="1">
        <v>50.0</v>
      </c>
      <c r="M12937" s="1" t="s">
        <v>58</v>
      </c>
      <c r="N12937" s="1" t="s">
        <v>38031</v>
      </c>
      <c r="O12937" s="4">
        <v>44317.0</v>
      </c>
      <c r="P12937" s="4">
        <v>44304.0</v>
      </c>
      <c r="Q12937" s="1" t="s">
        <v>37954</v>
      </c>
      <c r="R12937" s="1" t="s">
        <v>31</v>
      </c>
      <c r="S12937" s="1" t="s">
        <v>32</v>
      </c>
      <c r="T12937" s="1">
        <v>75217.0</v>
      </c>
      <c r="U12937" s="1" t="s">
        <v>37955</v>
      </c>
    </row>
    <row r="12938">
      <c r="A12938" s="1" t="s">
        <v>38089</v>
      </c>
      <c r="B12938" s="1">
        <v>36933.0</v>
      </c>
      <c r="C12938" s="1">
        <v>2221.0</v>
      </c>
      <c r="D12938" s="2" t="s">
        <v>38029</v>
      </c>
      <c r="G12938" s="3" t="str">
        <f t="shared" si="1"/>
        <v> </v>
      </c>
      <c r="H12938" s="3" t="str">
        <f t="shared" si="2"/>
        <v> </v>
      </c>
      <c r="I12938" s="1" t="s">
        <v>38090</v>
      </c>
      <c r="J12938" s="1" t="s">
        <v>389</v>
      </c>
      <c r="K12938" s="1" t="s">
        <v>47</v>
      </c>
      <c r="L12938" s="1">
        <v>50.0</v>
      </c>
      <c r="M12938" s="1" t="s">
        <v>390</v>
      </c>
      <c r="N12938" s="1" t="s">
        <v>38031</v>
      </c>
      <c r="O12938" s="4">
        <v>44317.0</v>
      </c>
      <c r="P12938" s="4">
        <v>44296.0</v>
      </c>
      <c r="Q12938" s="1" t="s">
        <v>37761</v>
      </c>
      <c r="R12938" s="1" t="s">
        <v>31</v>
      </c>
      <c r="S12938" s="1" t="s">
        <v>32</v>
      </c>
      <c r="T12938" s="1">
        <v>75217.0</v>
      </c>
      <c r="U12938" s="1" t="s">
        <v>37762</v>
      </c>
    </row>
    <row r="12939">
      <c r="A12939" s="1" t="s">
        <v>38091</v>
      </c>
      <c r="B12939" s="1">
        <v>36946.0</v>
      </c>
      <c r="C12939" s="1">
        <v>2221.0</v>
      </c>
      <c r="D12939" s="2" t="s">
        <v>38029</v>
      </c>
      <c r="G12939" s="3" t="str">
        <f t="shared" si="1"/>
        <v> </v>
      </c>
      <c r="H12939" s="3" t="str">
        <f t="shared" si="2"/>
        <v> </v>
      </c>
      <c r="I12939" s="1" t="s">
        <v>38092</v>
      </c>
      <c r="J12939" s="1" t="s">
        <v>389</v>
      </c>
      <c r="K12939" s="1" t="s">
        <v>47</v>
      </c>
      <c r="L12939" s="1">
        <v>50.0</v>
      </c>
      <c r="M12939" s="1" t="s">
        <v>390</v>
      </c>
      <c r="N12939" s="1" t="s">
        <v>38031</v>
      </c>
      <c r="O12939" s="4">
        <v>44317.0</v>
      </c>
      <c r="P12939" s="4">
        <v>44305.0</v>
      </c>
      <c r="Q12939" s="1" t="s">
        <v>38093</v>
      </c>
      <c r="R12939" s="1" t="s">
        <v>31</v>
      </c>
      <c r="S12939" s="1" t="s">
        <v>32</v>
      </c>
      <c r="T12939" s="1">
        <v>75217.0</v>
      </c>
      <c r="U12939" s="1" t="s">
        <v>38094</v>
      </c>
    </row>
    <row r="12940">
      <c r="A12940" s="1" t="s">
        <v>38095</v>
      </c>
      <c r="B12940" s="1">
        <v>36918.0</v>
      </c>
      <c r="C12940" s="1">
        <v>2221.0</v>
      </c>
      <c r="D12940" s="2" t="s">
        <v>38029</v>
      </c>
      <c r="G12940" s="3" t="str">
        <f t="shared" si="1"/>
        <v> </v>
      </c>
      <c r="H12940" s="3" t="str">
        <f t="shared" si="2"/>
        <v> </v>
      </c>
      <c r="I12940" s="1" t="s">
        <v>38096</v>
      </c>
      <c r="J12940" s="1" t="s">
        <v>389</v>
      </c>
      <c r="K12940" s="1" t="s">
        <v>47</v>
      </c>
      <c r="L12940" s="1">
        <v>54.37</v>
      </c>
      <c r="M12940" s="1" t="s">
        <v>390</v>
      </c>
      <c r="N12940" s="1" t="s">
        <v>38031</v>
      </c>
      <c r="O12940" s="4">
        <v>44317.0</v>
      </c>
      <c r="P12940" s="4">
        <v>44282.0</v>
      </c>
      <c r="Q12940" s="1" t="s">
        <v>38097</v>
      </c>
      <c r="R12940" s="1" t="s">
        <v>31</v>
      </c>
      <c r="S12940" s="1" t="s">
        <v>32</v>
      </c>
      <c r="T12940" s="1">
        <v>75237.0</v>
      </c>
      <c r="U12940" s="1" t="s">
        <v>38098</v>
      </c>
    </row>
    <row r="12941">
      <c r="A12941" s="1" t="s">
        <v>38099</v>
      </c>
      <c r="B12941" s="1">
        <v>36921.0</v>
      </c>
      <c r="C12941" s="1">
        <v>2221.0</v>
      </c>
      <c r="D12941" s="2" t="s">
        <v>38029</v>
      </c>
      <c r="G12941" s="3" t="str">
        <f t="shared" si="1"/>
        <v> </v>
      </c>
      <c r="H12941" s="3" t="str">
        <f t="shared" si="2"/>
        <v> </v>
      </c>
      <c r="I12941" s="1" t="s">
        <v>38100</v>
      </c>
      <c r="J12941" s="1" t="s">
        <v>389</v>
      </c>
      <c r="K12941" s="1" t="s">
        <v>47</v>
      </c>
      <c r="L12941" s="1">
        <v>59.13</v>
      </c>
      <c r="M12941" s="1" t="s">
        <v>390</v>
      </c>
      <c r="N12941" s="1" t="s">
        <v>38031</v>
      </c>
      <c r="O12941" s="4">
        <v>44317.0</v>
      </c>
      <c r="P12941" s="4">
        <v>44284.0</v>
      </c>
      <c r="Q12941" s="1" t="s">
        <v>38101</v>
      </c>
      <c r="R12941" s="1" t="s">
        <v>122</v>
      </c>
      <c r="S12941" s="1" t="s">
        <v>32</v>
      </c>
      <c r="T12941" s="1">
        <v>78701.0</v>
      </c>
      <c r="U12941" s="1" t="s">
        <v>38102</v>
      </c>
    </row>
    <row r="12942">
      <c r="A12942" s="1" t="s">
        <v>38103</v>
      </c>
      <c r="B12942" s="1">
        <v>36931.0</v>
      </c>
      <c r="C12942" s="1">
        <v>2221.0</v>
      </c>
      <c r="D12942" s="2" t="s">
        <v>38029</v>
      </c>
      <c r="G12942" s="3" t="str">
        <f t="shared" si="1"/>
        <v> </v>
      </c>
      <c r="H12942" s="3" t="str">
        <f t="shared" si="2"/>
        <v> </v>
      </c>
      <c r="I12942" s="1" t="s">
        <v>38092</v>
      </c>
      <c r="J12942" s="1" t="s">
        <v>389</v>
      </c>
      <c r="K12942" s="1" t="s">
        <v>47</v>
      </c>
      <c r="L12942" s="1">
        <v>75.0</v>
      </c>
      <c r="M12942" s="1" t="s">
        <v>390</v>
      </c>
      <c r="N12942" s="1" t="s">
        <v>38031</v>
      </c>
      <c r="O12942" s="4">
        <v>44317.0</v>
      </c>
      <c r="P12942" s="4">
        <v>44294.0</v>
      </c>
      <c r="Q12942" s="1" t="s">
        <v>38093</v>
      </c>
      <c r="R12942" s="1" t="s">
        <v>31</v>
      </c>
      <c r="S12942" s="1" t="s">
        <v>32</v>
      </c>
      <c r="T12942" s="1">
        <v>75217.0</v>
      </c>
      <c r="U12942" s="1" t="s">
        <v>38094</v>
      </c>
    </row>
    <row r="12943">
      <c r="A12943" s="1" t="s">
        <v>38104</v>
      </c>
      <c r="B12943" s="1">
        <v>36949.0</v>
      </c>
      <c r="C12943" s="1">
        <v>2221.0</v>
      </c>
      <c r="D12943" s="2" t="s">
        <v>38029</v>
      </c>
      <c r="G12943" s="3" t="str">
        <f t="shared" si="1"/>
        <v> </v>
      </c>
      <c r="H12943" s="3" t="str">
        <f t="shared" si="2"/>
        <v> </v>
      </c>
      <c r="I12943" s="1" t="s">
        <v>38105</v>
      </c>
      <c r="J12943" s="1" t="s">
        <v>389</v>
      </c>
      <c r="K12943" s="1" t="s">
        <v>47</v>
      </c>
      <c r="L12943" s="1">
        <v>80.0</v>
      </c>
      <c r="M12943" s="1" t="s">
        <v>390</v>
      </c>
      <c r="N12943" s="1" t="s">
        <v>38031</v>
      </c>
      <c r="O12943" s="4">
        <v>44317.0</v>
      </c>
      <c r="P12943" s="4">
        <v>44294.0</v>
      </c>
      <c r="Q12943" s="1" t="s">
        <v>38106</v>
      </c>
      <c r="R12943" s="1" t="s">
        <v>31</v>
      </c>
      <c r="S12943" s="1" t="s">
        <v>32</v>
      </c>
      <c r="T12943" s="1">
        <v>75247.0</v>
      </c>
      <c r="U12943" s="1" t="s">
        <v>38107</v>
      </c>
    </row>
    <row r="12944">
      <c r="A12944" s="1" t="s">
        <v>38108</v>
      </c>
      <c r="B12944" s="1">
        <v>74171.0</v>
      </c>
      <c r="C12944" s="1">
        <v>2221.0</v>
      </c>
      <c r="D12944" s="2" t="s">
        <v>38029</v>
      </c>
      <c r="E12944" s="1" t="s">
        <v>5663</v>
      </c>
      <c r="F12944" s="1" t="s">
        <v>5361</v>
      </c>
      <c r="G12944" s="3" t="str">
        <f t="shared" si="1"/>
        <v>Calvin Jones</v>
      </c>
      <c r="H12944" s="3" t="str">
        <f t="shared" si="2"/>
        <v>CALVIN JONES</v>
      </c>
      <c r="J12944" s="1" t="s">
        <v>57</v>
      </c>
      <c r="K12944" s="1" t="s">
        <v>47</v>
      </c>
      <c r="L12944" s="1">
        <v>100.0</v>
      </c>
      <c r="M12944" s="1" t="s">
        <v>58</v>
      </c>
      <c r="N12944" s="1" t="s">
        <v>38031</v>
      </c>
      <c r="O12944" s="4">
        <v>44317.0</v>
      </c>
      <c r="P12944" s="4">
        <v>44304.0</v>
      </c>
      <c r="Q12944" s="1" t="s">
        <v>38109</v>
      </c>
      <c r="R12944" s="1" t="s">
        <v>31</v>
      </c>
      <c r="S12944" s="1" t="s">
        <v>32</v>
      </c>
      <c r="T12944" s="1">
        <v>75227.0</v>
      </c>
      <c r="U12944" s="1" t="s">
        <v>38110</v>
      </c>
    </row>
    <row r="12945">
      <c r="A12945" s="1" t="s">
        <v>38111</v>
      </c>
      <c r="B12945" s="1">
        <v>74173.0</v>
      </c>
      <c r="C12945" s="1">
        <v>2221.0</v>
      </c>
      <c r="D12945" s="2" t="s">
        <v>38029</v>
      </c>
      <c r="E12945" s="1" t="s">
        <v>1021</v>
      </c>
      <c r="F12945" s="1" t="s">
        <v>37933</v>
      </c>
      <c r="G12945" s="3" t="str">
        <f t="shared" si="1"/>
        <v>James Bonamy</v>
      </c>
      <c r="H12945" s="3" t="str">
        <f t="shared" si="2"/>
        <v>JAMES BONAMY</v>
      </c>
      <c r="J12945" s="1" t="s">
        <v>57</v>
      </c>
      <c r="K12945" s="1" t="s">
        <v>47</v>
      </c>
      <c r="L12945" s="1">
        <v>100.0</v>
      </c>
      <c r="M12945" s="1" t="s">
        <v>58</v>
      </c>
      <c r="N12945" s="1" t="s">
        <v>38031</v>
      </c>
      <c r="O12945" s="4">
        <v>44317.0</v>
      </c>
      <c r="P12945" s="4">
        <v>44303.0</v>
      </c>
      <c r="Q12945" s="1" t="s">
        <v>38112</v>
      </c>
      <c r="R12945" s="1" t="s">
        <v>38113</v>
      </c>
      <c r="S12945" s="1" t="s">
        <v>3640</v>
      </c>
      <c r="T12945" s="1">
        <v>21045.0</v>
      </c>
      <c r="U12945" s="1" t="s">
        <v>38114</v>
      </c>
    </row>
    <row r="12946">
      <c r="A12946" s="1" t="s">
        <v>38115</v>
      </c>
      <c r="B12946" s="1">
        <v>74170.0</v>
      </c>
      <c r="C12946" s="1">
        <v>2221.0</v>
      </c>
      <c r="D12946" s="2" t="s">
        <v>38029</v>
      </c>
      <c r="E12946" s="1" t="s">
        <v>6189</v>
      </c>
      <c r="F12946" s="1" t="s">
        <v>7764</v>
      </c>
      <c r="G12946" s="3" t="str">
        <f t="shared" si="1"/>
        <v>Leslie Luckey</v>
      </c>
      <c r="H12946" s="3" t="str">
        <f t="shared" si="2"/>
        <v>LESLIE LUCKEY</v>
      </c>
      <c r="J12946" s="1" t="s">
        <v>57</v>
      </c>
      <c r="K12946" s="1" t="s">
        <v>47</v>
      </c>
      <c r="L12946" s="1">
        <v>150.0</v>
      </c>
      <c r="M12946" s="1" t="s">
        <v>58</v>
      </c>
      <c r="N12946" s="1" t="s">
        <v>38031</v>
      </c>
      <c r="O12946" s="4">
        <v>44317.0</v>
      </c>
      <c r="P12946" s="4">
        <v>44307.0</v>
      </c>
      <c r="Q12946" s="1" t="s">
        <v>38116</v>
      </c>
      <c r="R12946" s="1" t="s">
        <v>31</v>
      </c>
      <c r="S12946" s="1" t="s">
        <v>32</v>
      </c>
      <c r="T12946" s="1">
        <v>75215.0</v>
      </c>
      <c r="U12946" s="1" t="s">
        <v>38117</v>
      </c>
    </row>
    <row r="12947">
      <c r="A12947" s="1" t="s">
        <v>38118</v>
      </c>
      <c r="B12947" s="1">
        <v>36929.0</v>
      </c>
      <c r="C12947" s="1">
        <v>2221.0</v>
      </c>
      <c r="D12947" s="2" t="s">
        <v>38029</v>
      </c>
      <c r="E12947" s="1" t="s">
        <v>15737</v>
      </c>
      <c r="F12947" s="1" t="s">
        <v>37959</v>
      </c>
      <c r="G12947" s="3" t="str">
        <f t="shared" si="1"/>
        <v>Alexander Belice</v>
      </c>
      <c r="H12947" s="3" t="str">
        <f t="shared" si="2"/>
        <v>ALEXANDER BELICE</v>
      </c>
      <c r="J12947" s="1" t="s">
        <v>389</v>
      </c>
      <c r="K12947" s="1" t="s">
        <v>47</v>
      </c>
      <c r="L12947" s="1">
        <v>175.16</v>
      </c>
      <c r="M12947" s="1" t="s">
        <v>390</v>
      </c>
      <c r="N12947" s="1" t="s">
        <v>38031</v>
      </c>
      <c r="O12947" s="4">
        <v>44317.0</v>
      </c>
      <c r="P12947" s="4">
        <v>44289.0</v>
      </c>
      <c r="Q12947" s="1" t="s">
        <v>37960</v>
      </c>
      <c r="R12947" s="1" t="s">
        <v>37963</v>
      </c>
      <c r="S12947" s="1" t="s">
        <v>32</v>
      </c>
      <c r="T12947" s="1">
        <v>76119.0</v>
      </c>
      <c r="U12947" s="1" t="s">
        <v>37964</v>
      </c>
    </row>
    <row r="12948">
      <c r="A12948" s="1" t="s">
        <v>38119</v>
      </c>
      <c r="B12948" s="1">
        <v>36950.0</v>
      </c>
      <c r="C12948" s="1">
        <v>2221.0</v>
      </c>
      <c r="D12948" s="2" t="s">
        <v>38029</v>
      </c>
      <c r="G12948" s="3" t="str">
        <f t="shared" si="1"/>
        <v> </v>
      </c>
      <c r="H12948" s="3" t="str">
        <f t="shared" si="2"/>
        <v> </v>
      </c>
      <c r="I12948" s="1" t="s">
        <v>38120</v>
      </c>
      <c r="J12948" s="1" t="s">
        <v>389</v>
      </c>
      <c r="K12948" s="1" t="s">
        <v>47</v>
      </c>
      <c r="L12948" s="1">
        <v>180.0</v>
      </c>
      <c r="M12948" s="1" t="s">
        <v>390</v>
      </c>
      <c r="N12948" s="1" t="s">
        <v>38031</v>
      </c>
      <c r="O12948" s="4">
        <v>44317.0</v>
      </c>
      <c r="P12948" s="4">
        <v>44306.0</v>
      </c>
      <c r="Q12948" s="1" t="s">
        <v>38121</v>
      </c>
      <c r="R12948" s="1" t="s">
        <v>31</v>
      </c>
      <c r="S12948" s="1" t="s">
        <v>32</v>
      </c>
      <c r="T12948" s="1">
        <v>75227.0</v>
      </c>
      <c r="U12948" s="1" t="s">
        <v>38122</v>
      </c>
    </row>
    <row r="12949">
      <c r="A12949" s="1" t="s">
        <v>38123</v>
      </c>
      <c r="B12949" s="1">
        <v>74164.0</v>
      </c>
      <c r="C12949" s="1">
        <v>2221.0</v>
      </c>
      <c r="D12949" s="2" t="s">
        <v>38029</v>
      </c>
      <c r="E12949" s="1" t="s">
        <v>38124</v>
      </c>
      <c r="F12949" s="1" t="s">
        <v>38125</v>
      </c>
      <c r="G12949" s="3" t="str">
        <f t="shared" si="1"/>
        <v>Sarahi Quintana</v>
      </c>
      <c r="H12949" s="3" t="str">
        <f t="shared" si="2"/>
        <v>SARAHI QUINTANA</v>
      </c>
      <c r="J12949" s="1" t="s">
        <v>57</v>
      </c>
      <c r="K12949" s="1" t="s">
        <v>47</v>
      </c>
      <c r="L12949" s="1">
        <v>200.0</v>
      </c>
      <c r="M12949" s="1" t="s">
        <v>58</v>
      </c>
      <c r="N12949" s="1" t="s">
        <v>38031</v>
      </c>
      <c r="O12949" s="4">
        <v>44317.0</v>
      </c>
      <c r="P12949" s="4">
        <v>44295.0</v>
      </c>
      <c r="Q12949" s="1" t="s">
        <v>38126</v>
      </c>
      <c r="R12949" s="1" t="s">
        <v>1984</v>
      </c>
      <c r="S12949" s="1" t="s">
        <v>1985</v>
      </c>
      <c r="T12949" s="1">
        <v>60634.0</v>
      </c>
      <c r="U12949" s="1" t="s">
        <v>38127</v>
      </c>
    </row>
    <row r="12950">
      <c r="A12950" s="1" t="s">
        <v>38128</v>
      </c>
      <c r="B12950" s="1">
        <v>74165.0</v>
      </c>
      <c r="C12950" s="1">
        <v>2221.0</v>
      </c>
      <c r="D12950" s="2" t="s">
        <v>38029</v>
      </c>
      <c r="E12950" s="1" t="s">
        <v>4445</v>
      </c>
      <c r="F12950" s="1" t="s">
        <v>38129</v>
      </c>
      <c r="G12950" s="3" t="str">
        <f t="shared" si="1"/>
        <v>Glenda Ealy</v>
      </c>
      <c r="H12950" s="3" t="str">
        <f t="shared" si="2"/>
        <v>GLENDA EALY</v>
      </c>
      <c r="J12950" s="1" t="s">
        <v>57</v>
      </c>
      <c r="K12950" s="1" t="s">
        <v>47</v>
      </c>
      <c r="L12950" s="1">
        <v>200.0</v>
      </c>
      <c r="M12950" s="1" t="s">
        <v>58</v>
      </c>
      <c r="N12950" s="1" t="s">
        <v>38031</v>
      </c>
      <c r="O12950" s="4">
        <v>44317.0</v>
      </c>
      <c r="P12950" s="4">
        <v>44296.0</v>
      </c>
      <c r="Q12950" s="1" t="s">
        <v>38130</v>
      </c>
      <c r="R12950" s="1" t="s">
        <v>31</v>
      </c>
      <c r="S12950" s="1" t="s">
        <v>32</v>
      </c>
      <c r="T12950" s="1">
        <v>75218.0</v>
      </c>
      <c r="U12950" s="1" t="s">
        <v>38131</v>
      </c>
    </row>
    <row r="12951">
      <c r="A12951" s="1" t="s">
        <v>38132</v>
      </c>
      <c r="B12951" s="1">
        <v>74168.0</v>
      </c>
      <c r="C12951" s="1">
        <v>2221.0</v>
      </c>
      <c r="D12951" s="2" t="s">
        <v>38029</v>
      </c>
      <c r="E12951" s="1" t="s">
        <v>2588</v>
      </c>
      <c r="F12951" s="1" t="s">
        <v>10782</v>
      </c>
      <c r="G12951" s="3" t="str">
        <f t="shared" si="1"/>
        <v>Brian Woodson</v>
      </c>
      <c r="H12951" s="3" t="str">
        <f t="shared" si="2"/>
        <v>BRIAN WOODSON</v>
      </c>
      <c r="J12951" s="1" t="s">
        <v>57</v>
      </c>
      <c r="K12951" s="1" t="s">
        <v>47</v>
      </c>
      <c r="L12951" s="1">
        <v>200.0</v>
      </c>
      <c r="M12951" s="1" t="s">
        <v>58</v>
      </c>
      <c r="N12951" s="1" t="s">
        <v>38031</v>
      </c>
      <c r="O12951" s="4">
        <v>44317.0</v>
      </c>
      <c r="P12951" s="4">
        <v>44302.0</v>
      </c>
      <c r="Q12951" s="1" t="s">
        <v>28427</v>
      </c>
      <c r="R12951" s="1" t="s">
        <v>31</v>
      </c>
      <c r="S12951" s="1" t="s">
        <v>32</v>
      </c>
      <c r="T12951" s="1">
        <v>75376.0</v>
      </c>
      <c r="U12951" s="1" t="s">
        <v>28428</v>
      </c>
    </row>
    <row r="12952">
      <c r="A12952" s="1" t="s">
        <v>38133</v>
      </c>
      <c r="B12952" s="1">
        <v>74172.0</v>
      </c>
      <c r="C12952" s="1">
        <v>2221.0</v>
      </c>
      <c r="D12952" s="2" t="s">
        <v>38029</v>
      </c>
      <c r="E12952" s="1" t="s">
        <v>37898</v>
      </c>
      <c r="F12952" s="1" t="s">
        <v>437</v>
      </c>
      <c r="G12952" s="3" t="str">
        <f t="shared" si="1"/>
        <v>Rey Gonzalez</v>
      </c>
      <c r="H12952" s="3" t="str">
        <f t="shared" si="2"/>
        <v>REY GONZALEZ</v>
      </c>
      <c r="J12952" s="1" t="s">
        <v>57</v>
      </c>
      <c r="K12952" s="1" t="s">
        <v>47</v>
      </c>
      <c r="L12952" s="1">
        <v>200.0</v>
      </c>
      <c r="M12952" s="1" t="s">
        <v>58</v>
      </c>
      <c r="N12952" s="1" t="s">
        <v>38031</v>
      </c>
      <c r="O12952" s="4">
        <v>44317.0</v>
      </c>
      <c r="P12952" s="4">
        <v>44307.0</v>
      </c>
      <c r="Q12952" s="1" t="s">
        <v>37899</v>
      </c>
      <c r="R12952" s="1" t="s">
        <v>31</v>
      </c>
      <c r="S12952" s="1" t="s">
        <v>32</v>
      </c>
      <c r="T12952" s="1">
        <v>75217.0</v>
      </c>
      <c r="U12952" s="1" t="s">
        <v>37900</v>
      </c>
    </row>
    <row r="12953">
      <c r="A12953" s="1" t="s">
        <v>38134</v>
      </c>
      <c r="B12953" s="1">
        <v>74160.0</v>
      </c>
      <c r="C12953" s="1">
        <v>2221.0</v>
      </c>
      <c r="D12953" s="2" t="s">
        <v>38029</v>
      </c>
      <c r="E12953" s="1" t="s">
        <v>12434</v>
      </c>
      <c r="F12953" s="1" t="s">
        <v>9136</v>
      </c>
      <c r="G12953" s="3" t="str">
        <f t="shared" si="1"/>
        <v>Christine Grant</v>
      </c>
      <c r="H12953" s="3" t="str">
        <f t="shared" si="2"/>
        <v>CHRISTINE GRANT</v>
      </c>
      <c r="J12953" s="1" t="s">
        <v>57</v>
      </c>
      <c r="K12953" s="1" t="s">
        <v>47</v>
      </c>
      <c r="L12953" s="1">
        <v>250.0</v>
      </c>
      <c r="M12953" s="1" t="s">
        <v>58</v>
      </c>
      <c r="N12953" s="1" t="s">
        <v>38031</v>
      </c>
      <c r="O12953" s="4">
        <v>44317.0</v>
      </c>
      <c r="P12953" s="4">
        <v>44285.0</v>
      </c>
      <c r="Q12953" s="1" t="s">
        <v>38135</v>
      </c>
      <c r="R12953" s="1" t="s">
        <v>38136</v>
      </c>
      <c r="S12953" s="1" t="s">
        <v>2253</v>
      </c>
      <c r="T12953" s="1">
        <v>33319.0</v>
      </c>
      <c r="U12953" s="1" t="s">
        <v>38137</v>
      </c>
    </row>
    <row r="12954">
      <c r="A12954" s="1" t="s">
        <v>38138</v>
      </c>
      <c r="B12954" s="1">
        <v>74159.0</v>
      </c>
      <c r="C12954" s="1">
        <v>2221.0</v>
      </c>
      <c r="D12954" s="2" t="s">
        <v>38029</v>
      </c>
      <c r="E12954" s="1" t="s">
        <v>1278</v>
      </c>
      <c r="F12954" s="1" t="s">
        <v>7231</v>
      </c>
      <c r="G12954" s="3" t="str">
        <f t="shared" si="1"/>
        <v>Norris Thompson</v>
      </c>
      <c r="H12954" s="3" t="str">
        <f t="shared" si="2"/>
        <v>NORRIS THOMPSON</v>
      </c>
      <c r="J12954" s="1" t="s">
        <v>57</v>
      </c>
      <c r="K12954" s="1" t="s">
        <v>47</v>
      </c>
      <c r="L12954" s="1">
        <v>350.0</v>
      </c>
      <c r="M12954" s="1" t="s">
        <v>58</v>
      </c>
      <c r="N12954" s="1" t="s">
        <v>38031</v>
      </c>
      <c r="O12954" s="4">
        <v>44317.0</v>
      </c>
      <c r="P12954" s="4">
        <v>44280.0</v>
      </c>
      <c r="Q12954" s="1" t="s">
        <v>37950</v>
      </c>
      <c r="R12954" s="1" t="s">
        <v>12691</v>
      </c>
      <c r="S12954" s="1" t="s">
        <v>1051</v>
      </c>
      <c r="T12954" s="1">
        <v>30252.0</v>
      </c>
      <c r="U12954" s="1" t="s">
        <v>37951</v>
      </c>
    </row>
    <row r="12955">
      <c r="A12955" s="1" t="s">
        <v>38139</v>
      </c>
      <c r="B12955" s="1">
        <v>36945.0</v>
      </c>
      <c r="C12955" s="1">
        <v>2221.0</v>
      </c>
      <c r="D12955" s="2" t="s">
        <v>38029</v>
      </c>
      <c r="G12955" s="3" t="str">
        <f t="shared" si="1"/>
        <v> </v>
      </c>
      <c r="H12955" s="3" t="str">
        <f t="shared" si="2"/>
        <v> </v>
      </c>
      <c r="I12955" s="1" t="s">
        <v>38140</v>
      </c>
      <c r="J12955" s="1" t="s">
        <v>389</v>
      </c>
      <c r="K12955" s="1" t="s">
        <v>47</v>
      </c>
      <c r="L12955" s="1">
        <v>351.0</v>
      </c>
      <c r="M12955" s="1" t="s">
        <v>390</v>
      </c>
      <c r="N12955" s="1" t="s">
        <v>38031</v>
      </c>
      <c r="O12955" s="4">
        <v>44317.0</v>
      </c>
      <c r="P12955" s="4">
        <v>44303.0</v>
      </c>
      <c r="Q12955" s="1" t="s">
        <v>38141</v>
      </c>
      <c r="R12955" s="1" t="s">
        <v>38142</v>
      </c>
      <c r="S12955" s="1" t="s">
        <v>3228</v>
      </c>
      <c r="T12955" s="1">
        <v>22039.0</v>
      </c>
      <c r="U12955" s="1" t="s">
        <v>38143</v>
      </c>
    </row>
    <row r="12956">
      <c r="A12956" s="1" t="s">
        <v>38144</v>
      </c>
      <c r="B12956" s="1">
        <v>36927.0</v>
      </c>
      <c r="C12956" s="1">
        <v>2221.0</v>
      </c>
      <c r="D12956" s="2" t="s">
        <v>38029</v>
      </c>
      <c r="G12956" s="3" t="str">
        <f t="shared" si="1"/>
        <v> </v>
      </c>
      <c r="H12956" s="3" t="str">
        <f t="shared" si="2"/>
        <v> </v>
      </c>
      <c r="I12956" s="1" t="s">
        <v>38145</v>
      </c>
      <c r="J12956" s="1" t="s">
        <v>389</v>
      </c>
      <c r="K12956" s="1" t="s">
        <v>47</v>
      </c>
      <c r="L12956" s="1">
        <v>397.1</v>
      </c>
      <c r="M12956" s="1" t="s">
        <v>390</v>
      </c>
      <c r="N12956" s="1" t="s">
        <v>38031</v>
      </c>
      <c r="O12956" s="4">
        <v>44317.0</v>
      </c>
      <c r="P12956" s="4">
        <v>44287.0</v>
      </c>
      <c r="Q12956" s="1" t="s">
        <v>38146</v>
      </c>
      <c r="R12956" s="1" t="s">
        <v>122</v>
      </c>
      <c r="S12956" s="1" t="s">
        <v>32</v>
      </c>
      <c r="T12956" s="1">
        <v>78701.0</v>
      </c>
      <c r="U12956" s="1" t="s">
        <v>38147</v>
      </c>
    </row>
    <row r="12957">
      <c r="A12957" s="1" t="s">
        <v>38148</v>
      </c>
      <c r="B12957" s="1">
        <v>36940.0</v>
      </c>
      <c r="C12957" s="1">
        <v>2221.0</v>
      </c>
      <c r="D12957" s="2" t="s">
        <v>38029</v>
      </c>
      <c r="G12957" s="3" t="str">
        <f t="shared" si="1"/>
        <v> </v>
      </c>
      <c r="H12957" s="3" t="str">
        <f t="shared" si="2"/>
        <v> </v>
      </c>
      <c r="I12957" s="1" t="s">
        <v>38149</v>
      </c>
      <c r="J12957" s="1" t="s">
        <v>389</v>
      </c>
      <c r="K12957" s="1" t="s">
        <v>47</v>
      </c>
      <c r="L12957" s="1">
        <v>550.0</v>
      </c>
      <c r="M12957" s="1" t="s">
        <v>390</v>
      </c>
      <c r="N12957" s="1" t="s">
        <v>38031</v>
      </c>
      <c r="O12957" s="4">
        <v>44317.0</v>
      </c>
      <c r="P12957" s="4">
        <v>44300.0</v>
      </c>
      <c r="Q12957" s="1" t="s">
        <v>38150</v>
      </c>
      <c r="R12957" s="1" t="s">
        <v>31</v>
      </c>
      <c r="S12957" s="1" t="s">
        <v>32</v>
      </c>
      <c r="T12957" s="1">
        <v>75354.0</v>
      </c>
      <c r="U12957" s="1" t="s">
        <v>38151</v>
      </c>
    </row>
    <row r="12958">
      <c r="A12958" s="1" t="s">
        <v>38152</v>
      </c>
      <c r="B12958" s="1">
        <v>36941.0</v>
      </c>
      <c r="C12958" s="1">
        <v>2221.0</v>
      </c>
      <c r="D12958" s="2" t="s">
        <v>38029</v>
      </c>
      <c r="G12958" s="3" t="str">
        <f t="shared" si="1"/>
        <v> </v>
      </c>
      <c r="H12958" s="3" t="str">
        <f t="shared" si="2"/>
        <v> </v>
      </c>
      <c r="I12958" s="1" t="s">
        <v>38153</v>
      </c>
      <c r="J12958" s="1" t="s">
        <v>389</v>
      </c>
      <c r="K12958" s="1" t="s">
        <v>47</v>
      </c>
      <c r="L12958" s="1">
        <v>600.0</v>
      </c>
      <c r="M12958" s="1" t="s">
        <v>390</v>
      </c>
      <c r="N12958" s="1" t="s">
        <v>38031</v>
      </c>
      <c r="O12958" s="4">
        <v>44317.0</v>
      </c>
      <c r="P12958" s="4">
        <v>44302.0</v>
      </c>
      <c r="Q12958" s="1" t="s">
        <v>38154</v>
      </c>
      <c r="R12958" s="1" t="s">
        <v>31</v>
      </c>
      <c r="S12958" s="1" t="s">
        <v>32</v>
      </c>
      <c r="T12958" s="1">
        <v>75240.0</v>
      </c>
      <c r="U12958" s="1" t="s">
        <v>38155</v>
      </c>
    </row>
    <row r="12959">
      <c r="A12959" s="1" t="s">
        <v>38156</v>
      </c>
      <c r="B12959" s="1">
        <v>36930.0</v>
      </c>
      <c r="C12959" s="1">
        <v>2221.0</v>
      </c>
      <c r="D12959" s="2" t="s">
        <v>38029</v>
      </c>
      <c r="G12959" s="3" t="str">
        <f t="shared" si="1"/>
        <v> </v>
      </c>
      <c r="H12959" s="3" t="str">
        <f t="shared" si="2"/>
        <v> </v>
      </c>
      <c r="I12959" s="1" t="s">
        <v>38157</v>
      </c>
      <c r="J12959" s="1" t="s">
        <v>389</v>
      </c>
      <c r="K12959" s="1" t="s">
        <v>47</v>
      </c>
      <c r="L12959" s="1">
        <v>700.0</v>
      </c>
      <c r="M12959" s="1" t="s">
        <v>390</v>
      </c>
      <c r="N12959" s="1" t="s">
        <v>38031</v>
      </c>
      <c r="O12959" s="4">
        <v>44317.0</v>
      </c>
      <c r="P12959" s="4">
        <v>44294.0</v>
      </c>
      <c r="Q12959" s="1" t="s">
        <v>38158</v>
      </c>
      <c r="R12959" s="1" t="s">
        <v>368</v>
      </c>
      <c r="S12959" s="1" t="s">
        <v>32</v>
      </c>
      <c r="T12959" s="1">
        <v>75063.0</v>
      </c>
      <c r="U12959" s="1" t="s">
        <v>38159</v>
      </c>
    </row>
    <row r="12960">
      <c r="A12960" s="1" t="s">
        <v>38160</v>
      </c>
      <c r="B12960" s="1">
        <v>74174.0</v>
      </c>
      <c r="C12960" s="1">
        <v>2221.0</v>
      </c>
      <c r="D12960" s="2" t="s">
        <v>38029</v>
      </c>
      <c r="E12960" s="1" t="s">
        <v>15285</v>
      </c>
      <c r="F12960" s="1" t="s">
        <v>582</v>
      </c>
      <c r="G12960" s="3" t="str">
        <f t="shared" si="1"/>
        <v>Leonard Henderson</v>
      </c>
      <c r="H12960" s="3" t="str">
        <f t="shared" si="2"/>
        <v>LEONARD HENDERSON</v>
      </c>
      <c r="J12960" s="1" t="s">
        <v>57</v>
      </c>
      <c r="K12960" s="1" t="s">
        <v>47</v>
      </c>
      <c r="L12960" s="1">
        <v>800.0</v>
      </c>
      <c r="M12960" s="1" t="s">
        <v>58</v>
      </c>
      <c r="N12960" s="1" t="s">
        <v>38031</v>
      </c>
      <c r="O12960" s="4">
        <v>44317.0</v>
      </c>
      <c r="P12960" s="4">
        <v>44307.0</v>
      </c>
      <c r="Q12960" s="1" t="s">
        <v>38161</v>
      </c>
      <c r="R12960" s="1" t="s">
        <v>31</v>
      </c>
      <c r="S12960" s="1" t="s">
        <v>32</v>
      </c>
      <c r="T12960" s="1">
        <v>75227.0</v>
      </c>
      <c r="U12960" s="1" t="s">
        <v>38162</v>
      </c>
    </row>
    <row r="12961">
      <c r="A12961" s="1" t="s">
        <v>38163</v>
      </c>
      <c r="B12961" s="1">
        <v>74167.0</v>
      </c>
      <c r="C12961" s="1">
        <v>2221.0</v>
      </c>
      <c r="D12961" s="2" t="s">
        <v>38029</v>
      </c>
      <c r="E12961" s="1" t="s">
        <v>38164</v>
      </c>
      <c r="F12961" s="1" t="s">
        <v>794</v>
      </c>
      <c r="G12961" s="3" t="str">
        <f t="shared" si="1"/>
        <v>Desire Taylor</v>
      </c>
      <c r="H12961" s="3" t="str">
        <f t="shared" si="2"/>
        <v>DESIRE TAYLOR</v>
      </c>
      <c r="J12961" s="1" t="s">
        <v>57</v>
      </c>
      <c r="K12961" s="1" t="s">
        <v>47</v>
      </c>
      <c r="L12961" s="1">
        <v>1000.0</v>
      </c>
      <c r="M12961" s="1" t="s">
        <v>58</v>
      </c>
      <c r="N12961" s="1" t="s">
        <v>38031</v>
      </c>
      <c r="O12961" s="4">
        <v>44317.0</v>
      </c>
      <c r="P12961" s="4">
        <v>44297.0</v>
      </c>
      <c r="Q12961" s="1" t="s">
        <v>38165</v>
      </c>
      <c r="R12961" s="1" t="s">
        <v>31</v>
      </c>
      <c r="S12961" s="1" t="s">
        <v>32</v>
      </c>
      <c r="T12961" s="1">
        <v>75238.0</v>
      </c>
      <c r="U12961" s="1" t="s">
        <v>38166</v>
      </c>
    </row>
    <row r="12962">
      <c r="A12962" s="1" t="s">
        <v>38167</v>
      </c>
      <c r="B12962" s="1">
        <v>36943.0</v>
      </c>
      <c r="C12962" s="1">
        <v>2221.0</v>
      </c>
      <c r="D12962" s="2" t="s">
        <v>38029</v>
      </c>
      <c r="G12962" s="3" t="str">
        <f t="shared" si="1"/>
        <v> </v>
      </c>
      <c r="H12962" s="3" t="str">
        <f t="shared" si="2"/>
        <v> </v>
      </c>
      <c r="I12962" s="1" t="s">
        <v>38168</v>
      </c>
      <c r="J12962" s="1" t="s">
        <v>389</v>
      </c>
      <c r="K12962" s="1" t="s">
        <v>47</v>
      </c>
      <c r="L12962" s="1">
        <v>3331.58</v>
      </c>
      <c r="M12962" s="1" t="s">
        <v>390</v>
      </c>
      <c r="N12962" s="1" t="s">
        <v>38031</v>
      </c>
      <c r="O12962" s="4">
        <v>44317.0</v>
      </c>
      <c r="P12962" s="4">
        <v>44300.0</v>
      </c>
      <c r="Q12962" s="1" t="s">
        <v>38169</v>
      </c>
      <c r="R12962" s="1" t="s">
        <v>31</v>
      </c>
      <c r="S12962" s="1" t="s">
        <v>32</v>
      </c>
      <c r="T12962" s="1">
        <v>75247.0</v>
      </c>
      <c r="U12962" s="1" t="s">
        <v>38170</v>
      </c>
    </row>
    <row r="12963">
      <c r="A12963" s="1" t="s">
        <v>38171</v>
      </c>
      <c r="B12963" s="1">
        <v>2187.0</v>
      </c>
      <c r="C12963" s="1">
        <v>2187.0</v>
      </c>
      <c r="D12963" s="2" t="s">
        <v>38172</v>
      </c>
      <c r="E12963" s="1" t="s">
        <v>3471</v>
      </c>
      <c r="F12963" s="1" t="s">
        <v>587</v>
      </c>
      <c r="G12963" s="3" t="str">
        <f t="shared" si="1"/>
        <v>Ryan Moore</v>
      </c>
      <c r="H12963" s="3" t="str">
        <f t="shared" si="2"/>
        <v>RYAN MOORE</v>
      </c>
      <c r="J12963" s="1" t="s">
        <v>26</v>
      </c>
      <c r="K12963" s="1" t="s">
        <v>44</v>
      </c>
      <c r="L12963" s="1">
        <v>0.0</v>
      </c>
      <c r="M12963" s="1" t="s">
        <v>28</v>
      </c>
      <c r="N12963" s="1" t="s">
        <v>38173</v>
      </c>
      <c r="O12963" s="4">
        <v>44317.0</v>
      </c>
      <c r="P12963" s="4">
        <v>44287.61414351852</v>
      </c>
      <c r="Q12963" s="1" t="s">
        <v>38174</v>
      </c>
      <c r="R12963" s="1" t="s">
        <v>31</v>
      </c>
      <c r="S12963" s="1" t="s">
        <v>32</v>
      </c>
      <c r="T12963" s="1">
        <v>75220.0</v>
      </c>
      <c r="U12963" s="1" t="s">
        <v>38175</v>
      </c>
    </row>
    <row r="12964">
      <c r="A12964" s="1" t="s">
        <v>38176</v>
      </c>
      <c r="B12964" s="1">
        <v>2257.0</v>
      </c>
      <c r="C12964" s="1">
        <v>2257.0</v>
      </c>
      <c r="D12964" s="2" t="s">
        <v>38177</v>
      </c>
      <c r="E12964" s="1" t="s">
        <v>3471</v>
      </c>
      <c r="F12964" s="1" t="s">
        <v>587</v>
      </c>
      <c r="G12964" s="3" t="str">
        <f t="shared" si="1"/>
        <v>Ryan Moore</v>
      </c>
      <c r="H12964" s="3" t="str">
        <f t="shared" si="2"/>
        <v>RYAN MOORE</v>
      </c>
      <c r="J12964" s="1" t="s">
        <v>26</v>
      </c>
      <c r="K12964" s="1" t="s">
        <v>47</v>
      </c>
      <c r="L12964" s="1">
        <v>0.0</v>
      </c>
      <c r="M12964" s="1" t="s">
        <v>28</v>
      </c>
      <c r="N12964" s="1" t="s">
        <v>38173</v>
      </c>
      <c r="O12964" s="4">
        <v>44317.0</v>
      </c>
      <c r="P12964" s="4">
        <v>44309.64980324074</v>
      </c>
      <c r="Q12964" s="1" t="s">
        <v>38174</v>
      </c>
      <c r="R12964" s="1" t="s">
        <v>31</v>
      </c>
      <c r="S12964" s="1" t="s">
        <v>32</v>
      </c>
      <c r="T12964" s="1">
        <v>75220.0</v>
      </c>
      <c r="U12964" s="1" t="s">
        <v>38175</v>
      </c>
    </row>
    <row r="12965">
      <c r="A12965" s="1" t="s">
        <v>38178</v>
      </c>
      <c r="B12965" s="1">
        <v>36229.0</v>
      </c>
      <c r="C12965" s="1">
        <v>2187.0</v>
      </c>
      <c r="D12965" s="2" t="s">
        <v>38172</v>
      </c>
      <c r="G12965" s="3" t="str">
        <f t="shared" si="1"/>
        <v> </v>
      </c>
      <c r="H12965" s="3" t="str">
        <f t="shared" si="2"/>
        <v> </v>
      </c>
      <c r="I12965" s="1" t="s">
        <v>38179</v>
      </c>
      <c r="J12965" s="1" t="s">
        <v>389</v>
      </c>
      <c r="K12965" s="1" t="s">
        <v>44</v>
      </c>
      <c r="L12965" s="1">
        <v>2.75</v>
      </c>
      <c r="M12965" s="1" t="s">
        <v>390</v>
      </c>
      <c r="N12965" s="1" t="s">
        <v>38173</v>
      </c>
      <c r="O12965" s="4">
        <v>44317.0</v>
      </c>
      <c r="P12965" s="4">
        <v>44274.0</v>
      </c>
      <c r="Q12965" s="1" t="s">
        <v>2040</v>
      </c>
      <c r="R12965" s="1" t="s">
        <v>2041</v>
      </c>
      <c r="S12965" s="1" t="s">
        <v>604</v>
      </c>
      <c r="T12965" s="1">
        <v>94103.0</v>
      </c>
      <c r="U12965" s="1" t="s">
        <v>2042</v>
      </c>
    </row>
    <row r="12966">
      <c r="A12966" s="1" t="s">
        <v>38180</v>
      </c>
      <c r="B12966" s="1">
        <v>74539.0</v>
      </c>
      <c r="C12966" s="1">
        <v>2257.0</v>
      </c>
      <c r="D12966" s="2" t="s">
        <v>38177</v>
      </c>
      <c r="E12966" s="1" t="s">
        <v>316</v>
      </c>
      <c r="F12966" s="1" t="s">
        <v>8334</v>
      </c>
      <c r="G12966" s="3" t="str">
        <f t="shared" si="1"/>
        <v>Jessica Dobbins</v>
      </c>
      <c r="H12966" s="3" t="str">
        <f t="shared" si="2"/>
        <v>JESSICA DOBBINS</v>
      </c>
      <c r="J12966" s="1" t="s">
        <v>57</v>
      </c>
      <c r="K12966" s="1" t="s">
        <v>47</v>
      </c>
      <c r="L12966" s="1">
        <v>10.0</v>
      </c>
      <c r="M12966" s="1" t="s">
        <v>58</v>
      </c>
      <c r="N12966" s="1" t="s">
        <v>38173</v>
      </c>
      <c r="O12966" s="4">
        <v>44317.0</v>
      </c>
      <c r="P12966" s="4">
        <v>44305.0</v>
      </c>
      <c r="Q12966" s="1" t="s">
        <v>38181</v>
      </c>
      <c r="R12966" s="1" t="s">
        <v>31</v>
      </c>
      <c r="S12966" s="1" t="s">
        <v>32</v>
      </c>
      <c r="T12966" s="1">
        <v>75229.0</v>
      </c>
      <c r="U12966" s="1" t="s">
        <v>38182</v>
      </c>
    </row>
    <row r="12967">
      <c r="A12967" s="1">
        <v>536154.0</v>
      </c>
      <c r="B12967" s="1">
        <v>36154.0</v>
      </c>
      <c r="C12967" s="1">
        <v>2187.0</v>
      </c>
      <c r="D12967" s="2" t="s">
        <v>38172</v>
      </c>
      <c r="G12967" s="3" t="str">
        <f t="shared" si="1"/>
        <v> </v>
      </c>
      <c r="H12967" s="3" t="str">
        <f t="shared" si="2"/>
        <v> </v>
      </c>
      <c r="I12967" s="1" t="s">
        <v>38183</v>
      </c>
      <c r="J12967" s="1" t="s">
        <v>5772</v>
      </c>
      <c r="K12967" s="1" t="s">
        <v>44</v>
      </c>
      <c r="L12967" s="1">
        <v>19.47</v>
      </c>
      <c r="M12967" s="1" t="s">
        <v>5772</v>
      </c>
      <c r="N12967" s="1" t="s">
        <v>38173</v>
      </c>
      <c r="O12967" s="4">
        <v>44317.0</v>
      </c>
      <c r="P12967" s="4">
        <v>44268.0</v>
      </c>
      <c r="Q12967" s="1" t="s">
        <v>38184</v>
      </c>
      <c r="R12967" s="1" t="s">
        <v>31</v>
      </c>
      <c r="S12967" s="1" t="s">
        <v>32</v>
      </c>
      <c r="T12967" s="1">
        <v>75225.0</v>
      </c>
      <c r="U12967" s="1" t="s">
        <v>38185</v>
      </c>
    </row>
    <row r="12968">
      <c r="A12968" s="1">
        <v>536902.0</v>
      </c>
      <c r="B12968" s="1">
        <v>36902.0</v>
      </c>
      <c r="C12968" s="1">
        <v>2257.0</v>
      </c>
      <c r="D12968" s="2" t="s">
        <v>38177</v>
      </c>
      <c r="G12968" s="3" t="str">
        <f t="shared" si="1"/>
        <v> </v>
      </c>
      <c r="H12968" s="3" t="str">
        <f t="shared" si="2"/>
        <v> </v>
      </c>
      <c r="I12968" s="1" t="s">
        <v>38183</v>
      </c>
      <c r="J12968" s="1" t="s">
        <v>5772</v>
      </c>
      <c r="K12968" s="1" t="s">
        <v>47</v>
      </c>
      <c r="L12968" s="1">
        <v>19.47</v>
      </c>
      <c r="M12968" s="1" t="s">
        <v>5772</v>
      </c>
      <c r="N12968" s="1" t="s">
        <v>38173</v>
      </c>
      <c r="O12968" s="4">
        <v>44317.0</v>
      </c>
      <c r="P12968" s="4">
        <v>44282.0</v>
      </c>
      <c r="Q12968" s="1" t="s">
        <v>38184</v>
      </c>
      <c r="R12968" s="1" t="s">
        <v>31</v>
      </c>
      <c r="S12968" s="1" t="s">
        <v>32</v>
      </c>
      <c r="T12968" s="1">
        <v>75225.0</v>
      </c>
      <c r="U12968" s="1" t="s">
        <v>38185</v>
      </c>
    </row>
    <row r="12969">
      <c r="A12969" s="1" t="s">
        <v>38186</v>
      </c>
      <c r="B12969" s="1">
        <v>74530.0</v>
      </c>
      <c r="C12969" s="1">
        <v>2257.0</v>
      </c>
      <c r="D12969" s="2" t="s">
        <v>38177</v>
      </c>
      <c r="E12969" s="1" t="s">
        <v>38187</v>
      </c>
      <c r="F12969" s="1" t="s">
        <v>13764</v>
      </c>
      <c r="G12969" s="3" t="str">
        <f t="shared" si="1"/>
        <v>Wendi Mueller</v>
      </c>
      <c r="H12969" s="3" t="str">
        <f t="shared" si="2"/>
        <v>WENDI MUELLER</v>
      </c>
      <c r="J12969" s="1" t="s">
        <v>57</v>
      </c>
      <c r="K12969" s="1" t="s">
        <v>47</v>
      </c>
      <c r="L12969" s="1">
        <v>20.0</v>
      </c>
      <c r="M12969" s="1" t="s">
        <v>58</v>
      </c>
      <c r="N12969" s="1" t="s">
        <v>38173</v>
      </c>
      <c r="O12969" s="4">
        <v>44317.0</v>
      </c>
      <c r="P12969" s="4">
        <v>44298.0</v>
      </c>
      <c r="Q12969" s="1" t="s">
        <v>38188</v>
      </c>
      <c r="R12969" s="1" t="s">
        <v>31</v>
      </c>
      <c r="S12969" s="1" t="s">
        <v>32</v>
      </c>
      <c r="T12969" s="1">
        <v>75229.0</v>
      </c>
      <c r="U12969" s="1" t="s">
        <v>38189</v>
      </c>
    </row>
    <row r="12970">
      <c r="A12970" s="1">
        <v>537060.0</v>
      </c>
      <c r="B12970" s="1">
        <v>37060.0</v>
      </c>
      <c r="C12970" s="1">
        <v>2257.0</v>
      </c>
      <c r="D12970" s="2" t="s">
        <v>38177</v>
      </c>
      <c r="G12970" s="3" t="str">
        <f t="shared" si="1"/>
        <v> </v>
      </c>
      <c r="H12970" s="3" t="str">
        <f t="shared" si="2"/>
        <v> </v>
      </c>
      <c r="I12970" s="1" t="s">
        <v>6109</v>
      </c>
      <c r="J12970" s="1" t="s">
        <v>5772</v>
      </c>
      <c r="K12970" s="1" t="s">
        <v>47</v>
      </c>
      <c r="L12970" s="1">
        <v>21.61</v>
      </c>
      <c r="M12970" s="1" t="s">
        <v>5772</v>
      </c>
      <c r="N12970" s="1" t="s">
        <v>38173</v>
      </c>
      <c r="O12970" s="4">
        <v>44317.0</v>
      </c>
      <c r="P12970" s="4">
        <v>44307.0</v>
      </c>
      <c r="Q12970" s="1" t="s">
        <v>38190</v>
      </c>
      <c r="R12970" s="1" t="s">
        <v>31</v>
      </c>
      <c r="S12970" s="1" t="s">
        <v>32</v>
      </c>
      <c r="T12970" s="1">
        <v>75229.0</v>
      </c>
      <c r="U12970" s="1" t="s">
        <v>38191</v>
      </c>
    </row>
    <row r="12971">
      <c r="A12971" s="1" t="s">
        <v>38192</v>
      </c>
      <c r="B12971" s="1">
        <v>36228.0</v>
      </c>
      <c r="C12971" s="1">
        <v>2187.0</v>
      </c>
      <c r="D12971" s="2" t="s">
        <v>38172</v>
      </c>
      <c r="G12971" s="3" t="str">
        <f t="shared" si="1"/>
        <v> </v>
      </c>
      <c r="H12971" s="3" t="str">
        <f t="shared" si="2"/>
        <v> </v>
      </c>
      <c r="I12971" s="1" t="s">
        <v>38179</v>
      </c>
      <c r="J12971" s="1" t="s">
        <v>389</v>
      </c>
      <c r="K12971" s="1" t="s">
        <v>44</v>
      </c>
      <c r="L12971" s="1">
        <v>25.49</v>
      </c>
      <c r="M12971" s="1" t="s">
        <v>390</v>
      </c>
      <c r="N12971" s="1" t="s">
        <v>38173</v>
      </c>
      <c r="O12971" s="4">
        <v>44317.0</v>
      </c>
      <c r="P12971" s="4">
        <v>44265.0</v>
      </c>
      <c r="Q12971" s="1" t="s">
        <v>2040</v>
      </c>
      <c r="R12971" s="1" t="s">
        <v>2041</v>
      </c>
      <c r="S12971" s="1" t="s">
        <v>604</v>
      </c>
      <c r="T12971" s="1">
        <v>94103.0</v>
      </c>
      <c r="U12971" s="1" t="s">
        <v>2042</v>
      </c>
    </row>
    <row r="12972">
      <c r="A12972" s="1">
        <v>536152.0</v>
      </c>
      <c r="B12972" s="1">
        <v>36152.0</v>
      </c>
      <c r="C12972" s="1">
        <v>2187.0</v>
      </c>
      <c r="D12972" s="2" t="s">
        <v>38172</v>
      </c>
      <c r="G12972" s="3" t="str">
        <f t="shared" si="1"/>
        <v> </v>
      </c>
      <c r="H12972" s="3" t="str">
        <f t="shared" si="2"/>
        <v> </v>
      </c>
      <c r="I12972" s="1" t="s">
        <v>38183</v>
      </c>
      <c r="J12972" s="1" t="s">
        <v>5772</v>
      </c>
      <c r="K12972" s="1" t="s">
        <v>44</v>
      </c>
      <c r="L12972" s="1">
        <v>45.47</v>
      </c>
      <c r="M12972" s="1" t="s">
        <v>5772</v>
      </c>
      <c r="N12972" s="1" t="s">
        <v>38173</v>
      </c>
      <c r="O12972" s="4">
        <v>44317.0</v>
      </c>
      <c r="P12972" s="4">
        <v>44268.0</v>
      </c>
      <c r="Q12972" s="1" t="s">
        <v>38193</v>
      </c>
      <c r="R12972" s="1" t="s">
        <v>31</v>
      </c>
      <c r="S12972" s="1" t="s">
        <v>32</v>
      </c>
      <c r="T12972" s="1">
        <v>75225.0</v>
      </c>
      <c r="U12972" s="1" t="s">
        <v>38194</v>
      </c>
    </row>
    <row r="12973">
      <c r="A12973" s="1">
        <v>536147.0</v>
      </c>
      <c r="B12973" s="1">
        <v>36147.0</v>
      </c>
      <c r="C12973" s="1">
        <v>2187.0</v>
      </c>
      <c r="D12973" s="2" t="s">
        <v>38172</v>
      </c>
      <c r="G12973" s="3" t="str">
        <f t="shared" si="1"/>
        <v> </v>
      </c>
      <c r="H12973" s="3" t="str">
        <f t="shared" si="2"/>
        <v> </v>
      </c>
      <c r="I12973" s="1" t="s">
        <v>38195</v>
      </c>
      <c r="J12973" s="1" t="s">
        <v>5772</v>
      </c>
      <c r="K12973" s="1" t="s">
        <v>44</v>
      </c>
      <c r="L12973" s="1">
        <v>49.65</v>
      </c>
      <c r="M12973" s="1" t="s">
        <v>5772</v>
      </c>
      <c r="N12973" s="1" t="s">
        <v>38173</v>
      </c>
      <c r="O12973" s="4">
        <v>44317.0</v>
      </c>
      <c r="P12973" s="4">
        <v>44264.0</v>
      </c>
      <c r="Q12973" s="1" t="s">
        <v>38196</v>
      </c>
      <c r="R12973" s="1" t="s">
        <v>31</v>
      </c>
      <c r="S12973" s="1" t="s">
        <v>32</v>
      </c>
      <c r="T12973" s="1">
        <v>75234.0</v>
      </c>
      <c r="U12973" s="1" t="s">
        <v>38197</v>
      </c>
    </row>
    <row r="12974">
      <c r="A12974" s="1" t="s">
        <v>38198</v>
      </c>
      <c r="B12974" s="1">
        <v>71557.0</v>
      </c>
      <c r="C12974" s="1">
        <v>2187.0</v>
      </c>
      <c r="D12974" s="2" t="s">
        <v>38172</v>
      </c>
      <c r="E12974" s="1" t="s">
        <v>4985</v>
      </c>
      <c r="F12974" s="1" t="s">
        <v>38199</v>
      </c>
      <c r="G12974" s="3" t="str">
        <f t="shared" si="1"/>
        <v>Justin Ellixson-Andrews</v>
      </c>
      <c r="H12974" s="3" t="str">
        <f t="shared" si="2"/>
        <v>JUSTIN ELLIXSON-ANDREWS</v>
      </c>
      <c r="J12974" s="1" t="s">
        <v>57</v>
      </c>
      <c r="K12974" s="1" t="s">
        <v>44</v>
      </c>
      <c r="L12974" s="1">
        <v>50.0</v>
      </c>
      <c r="M12974" s="1" t="s">
        <v>58</v>
      </c>
      <c r="N12974" s="1" t="s">
        <v>38173</v>
      </c>
      <c r="O12974" s="4">
        <v>44317.0</v>
      </c>
      <c r="P12974" s="4">
        <v>44272.0</v>
      </c>
      <c r="Q12974" s="1" t="s">
        <v>38200</v>
      </c>
      <c r="R12974" s="1" t="s">
        <v>31</v>
      </c>
      <c r="S12974" s="1" t="s">
        <v>32</v>
      </c>
      <c r="T12974" s="1">
        <v>75220.0</v>
      </c>
      <c r="U12974" s="1" t="s">
        <v>38201</v>
      </c>
    </row>
    <row r="12975">
      <c r="A12975" s="1" t="s">
        <v>38202</v>
      </c>
      <c r="B12975" s="1">
        <v>74516.0</v>
      </c>
      <c r="C12975" s="1">
        <v>2257.0</v>
      </c>
      <c r="D12975" s="2" t="s">
        <v>38177</v>
      </c>
      <c r="E12975" s="1" t="s">
        <v>794</v>
      </c>
      <c r="F12975" s="1" t="s">
        <v>782</v>
      </c>
      <c r="G12975" s="3" t="str">
        <f t="shared" si="1"/>
        <v>Taylor Wilson</v>
      </c>
      <c r="H12975" s="3" t="str">
        <f t="shared" si="2"/>
        <v>TAYLOR WILSON</v>
      </c>
      <c r="J12975" s="1" t="s">
        <v>57</v>
      </c>
      <c r="K12975" s="1" t="s">
        <v>47</v>
      </c>
      <c r="L12975" s="1">
        <v>50.0</v>
      </c>
      <c r="M12975" s="1" t="s">
        <v>58</v>
      </c>
      <c r="N12975" s="1" t="s">
        <v>38173</v>
      </c>
      <c r="O12975" s="4">
        <v>44317.0</v>
      </c>
      <c r="P12975" s="4">
        <v>44285.0</v>
      </c>
      <c r="Q12975" s="1" t="s">
        <v>12736</v>
      </c>
      <c r="R12975" s="1" t="s">
        <v>31</v>
      </c>
      <c r="S12975" s="1" t="s">
        <v>32</v>
      </c>
      <c r="T12975" s="1">
        <v>75202.0</v>
      </c>
      <c r="U12975" s="1" t="s">
        <v>12737</v>
      </c>
    </row>
    <row r="12976">
      <c r="A12976" s="1" t="s">
        <v>38203</v>
      </c>
      <c r="B12976" s="1">
        <v>74518.0</v>
      </c>
      <c r="C12976" s="1">
        <v>2257.0</v>
      </c>
      <c r="D12976" s="2" t="s">
        <v>38177</v>
      </c>
      <c r="E12976" s="1" t="s">
        <v>5884</v>
      </c>
      <c r="F12976" s="1" t="s">
        <v>21226</v>
      </c>
      <c r="G12976" s="3" t="str">
        <f t="shared" si="1"/>
        <v>Janie Bush</v>
      </c>
      <c r="H12976" s="3" t="str">
        <f t="shared" si="2"/>
        <v>JANIE BUSH</v>
      </c>
      <c r="J12976" s="1" t="s">
        <v>57</v>
      </c>
      <c r="K12976" s="1" t="s">
        <v>47</v>
      </c>
      <c r="L12976" s="1">
        <v>50.0</v>
      </c>
      <c r="M12976" s="1" t="s">
        <v>58</v>
      </c>
      <c r="N12976" s="1" t="s">
        <v>38173</v>
      </c>
      <c r="O12976" s="4">
        <v>44317.0</v>
      </c>
      <c r="P12976" s="4">
        <v>44286.0</v>
      </c>
      <c r="Q12976" s="1" t="s">
        <v>38204</v>
      </c>
      <c r="R12976" s="1" t="s">
        <v>31</v>
      </c>
      <c r="S12976" s="1" t="s">
        <v>32</v>
      </c>
      <c r="T12976" s="1">
        <v>75229.0</v>
      </c>
      <c r="U12976" s="1" t="s">
        <v>38205</v>
      </c>
    </row>
    <row r="12977">
      <c r="A12977" s="1" t="s">
        <v>38206</v>
      </c>
      <c r="B12977" s="1">
        <v>74526.0</v>
      </c>
      <c r="C12977" s="1">
        <v>2257.0</v>
      </c>
      <c r="D12977" s="2" t="s">
        <v>38177</v>
      </c>
      <c r="E12977" s="1" t="s">
        <v>10040</v>
      </c>
      <c r="F12977" s="1" t="s">
        <v>2879</v>
      </c>
      <c r="G12977" s="3" t="str">
        <f t="shared" si="1"/>
        <v>Edwin Roberts</v>
      </c>
      <c r="H12977" s="3" t="str">
        <f t="shared" si="2"/>
        <v>EDWIN ROBERTS</v>
      </c>
      <c r="J12977" s="1" t="s">
        <v>57</v>
      </c>
      <c r="K12977" s="1" t="s">
        <v>47</v>
      </c>
      <c r="L12977" s="1">
        <v>50.0</v>
      </c>
      <c r="M12977" s="1" t="s">
        <v>58</v>
      </c>
      <c r="N12977" s="1" t="s">
        <v>38173</v>
      </c>
      <c r="O12977" s="4">
        <v>44317.0</v>
      </c>
      <c r="P12977" s="4">
        <v>44292.0</v>
      </c>
      <c r="Q12977" s="1" t="s">
        <v>38207</v>
      </c>
      <c r="R12977" s="1" t="s">
        <v>31</v>
      </c>
      <c r="S12977" s="1" t="s">
        <v>32</v>
      </c>
      <c r="T12977" s="1">
        <v>75229.0</v>
      </c>
      <c r="U12977" s="1" t="s">
        <v>38208</v>
      </c>
    </row>
    <row r="12978">
      <c r="A12978" s="1">
        <v>537053.0</v>
      </c>
      <c r="B12978" s="1">
        <v>37053.0</v>
      </c>
      <c r="C12978" s="1">
        <v>2257.0</v>
      </c>
      <c r="D12978" s="2" t="s">
        <v>38177</v>
      </c>
      <c r="G12978" s="3" t="str">
        <f t="shared" si="1"/>
        <v> </v>
      </c>
      <c r="H12978" s="3" t="str">
        <f t="shared" si="2"/>
        <v> </v>
      </c>
      <c r="I12978" s="1" t="s">
        <v>6109</v>
      </c>
      <c r="J12978" s="1" t="s">
        <v>5772</v>
      </c>
      <c r="K12978" s="1" t="s">
        <v>47</v>
      </c>
      <c r="L12978" s="1">
        <v>50.34</v>
      </c>
      <c r="M12978" s="1" t="s">
        <v>5772</v>
      </c>
      <c r="N12978" s="1" t="s">
        <v>38173</v>
      </c>
      <c r="O12978" s="4">
        <v>44317.0</v>
      </c>
      <c r="P12978" s="4">
        <v>44302.0</v>
      </c>
      <c r="Q12978" s="1" t="s">
        <v>38209</v>
      </c>
      <c r="R12978" s="1" t="s">
        <v>31</v>
      </c>
      <c r="S12978" s="1" t="s">
        <v>32</v>
      </c>
      <c r="T12978" s="1">
        <v>75209.0</v>
      </c>
      <c r="U12978" s="1" t="s">
        <v>38210</v>
      </c>
    </row>
    <row r="12979">
      <c r="A12979" s="1">
        <v>536153.0</v>
      </c>
      <c r="B12979" s="1">
        <v>36153.0</v>
      </c>
      <c r="C12979" s="1">
        <v>2187.0</v>
      </c>
      <c r="D12979" s="2" t="s">
        <v>38172</v>
      </c>
      <c r="G12979" s="3" t="str">
        <f t="shared" si="1"/>
        <v> </v>
      </c>
      <c r="H12979" s="3" t="str">
        <f t="shared" si="2"/>
        <v> </v>
      </c>
      <c r="I12979" s="1" t="s">
        <v>2005</v>
      </c>
      <c r="J12979" s="1" t="s">
        <v>5772</v>
      </c>
      <c r="K12979" s="1" t="s">
        <v>44</v>
      </c>
      <c r="L12979" s="1">
        <v>54.0</v>
      </c>
      <c r="M12979" s="1" t="s">
        <v>5772</v>
      </c>
      <c r="N12979" s="1" t="s">
        <v>38173</v>
      </c>
      <c r="O12979" s="4">
        <v>44317.0</v>
      </c>
      <c r="P12979" s="4">
        <v>44268.0</v>
      </c>
      <c r="Q12979" s="1" t="s">
        <v>38211</v>
      </c>
      <c r="R12979" s="1" t="s">
        <v>31</v>
      </c>
      <c r="S12979" s="1" t="s">
        <v>32</v>
      </c>
      <c r="T12979" s="1">
        <v>75224.0</v>
      </c>
      <c r="U12979" s="1" t="s">
        <v>38212</v>
      </c>
    </row>
    <row r="12980">
      <c r="A12980" s="1">
        <v>536151.0</v>
      </c>
      <c r="B12980" s="1">
        <v>36151.0</v>
      </c>
      <c r="C12980" s="1">
        <v>2187.0</v>
      </c>
      <c r="D12980" s="2" t="s">
        <v>38172</v>
      </c>
      <c r="G12980" s="3" t="str">
        <f t="shared" si="1"/>
        <v> </v>
      </c>
      <c r="H12980" s="3" t="str">
        <f t="shared" si="2"/>
        <v> </v>
      </c>
      <c r="I12980" s="1" t="s">
        <v>38213</v>
      </c>
      <c r="J12980" s="1" t="s">
        <v>5772</v>
      </c>
      <c r="K12980" s="1" t="s">
        <v>44</v>
      </c>
      <c r="L12980" s="1">
        <v>54.13</v>
      </c>
      <c r="M12980" s="1" t="s">
        <v>5772</v>
      </c>
      <c r="N12980" s="1" t="s">
        <v>38173</v>
      </c>
      <c r="O12980" s="4">
        <v>44317.0</v>
      </c>
      <c r="P12980" s="4">
        <v>44264.0</v>
      </c>
      <c r="Q12980" s="1" t="s">
        <v>38214</v>
      </c>
      <c r="R12980" s="1" t="s">
        <v>31</v>
      </c>
      <c r="S12980" s="1" t="s">
        <v>32</v>
      </c>
      <c r="T12980" s="1">
        <v>75229.0</v>
      </c>
      <c r="U12980" s="1" t="s">
        <v>38215</v>
      </c>
    </row>
    <row r="12981">
      <c r="A12981" s="1" t="s">
        <v>38216</v>
      </c>
      <c r="B12981" s="1">
        <v>36991.0</v>
      </c>
      <c r="C12981" s="1">
        <v>2257.0</v>
      </c>
      <c r="D12981" s="2" t="s">
        <v>38177</v>
      </c>
      <c r="G12981" s="3" t="str">
        <f t="shared" si="1"/>
        <v> </v>
      </c>
      <c r="H12981" s="3" t="str">
        <f t="shared" si="2"/>
        <v> </v>
      </c>
      <c r="I12981" s="1" t="s">
        <v>38179</v>
      </c>
      <c r="J12981" s="1" t="s">
        <v>389</v>
      </c>
      <c r="K12981" s="1" t="s">
        <v>47</v>
      </c>
      <c r="L12981" s="1">
        <v>55.98</v>
      </c>
      <c r="M12981" s="1" t="s">
        <v>390</v>
      </c>
      <c r="N12981" s="1" t="s">
        <v>38173</v>
      </c>
      <c r="O12981" s="4">
        <v>44317.0</v>
      </c>
      <c r="P12981" s="4">
        <v>44306.0</v>
      </c>
      <c r="Q12981" s="1" t="s">
        <v>2040</v>
      </c>
      <c r="R12981" s="1" t="s">
        <v>2041</v>
      </c>
      <c r="S12981" s="1" t="s">
        <v>604</v>
      </c>
      <c r="T12981" s="1">
        <v>94103.0</v>
      </c>
      <c r="U12981" s="1" t="s">
        <v>2042</v>
      </c>
    </row>
    <row r="12982">
      <c r="A12982" s="1">
        <v>537057.0</v>
      </c>
      <c r="B12982" s="1">
        <v>37057.0</v>
      </c>
      <c r="C12982" s="1">
        <v>2257.0</v>
      </c>
      <c r="D12982" s="2" t="s">
        <v>38177</v>
      </c>
      <c r="G12982" s="3" t="str">
        <f t="shared" si="1"/>
        <v> </v>
      </c>
      <c r="H12982" s="3" t="str">
        <f t="shared" si="2"/>
        <v> </v>
      </c>
      <c r="I12982" s="1" t="s">
        <v>2005</v>
      </c>
      <c r="J12982" s="1" t="s">
        <v>5772</v>
      </c>
      <c r="K12982" s="1" t="s">
        <v>47</v>
      </c>
      <c r="L12982" s="1">
        <v>70.47</v>
      </c>
      <c r="M12982" s="1" t="s">
        <v>5772</v>
      </c>
      <c r="N12982" s="1" t="s">
        <v>38173</v>
      </c>
      <c r="O12982" s="4">
        <v>44317.0</v>
      </c>
      <c r="P12982" s="4">
        <v>44304.0</v>
      </c>
      <c r="Q12982" s="1" t="s">
        <v>38217</v>
      </c>
      <c r="R12982" s="1" t="s">
        <v>31</v>
      </c>
      <c r="S12982" s="1" t="s">
        <v>32</v>
      </c>
      <c r="T12982" s="1">
        <v>75209.0</v>
      </c>
      <c r="U12982" s="1" t="s">
        <v>38218</v>
      </c>
    </row>
    <row r="12983">
      <c r="A12983" s="1">
        <v>536907.0</v>
      </c>
      <c r="B12983" s="1">
        <v>36907.0</v>
      </c>
      <c r="C12983" s="1">
        <v>2257.0</v>
      </c>
      <c r="D12983" s="2" t="s">
        <v>38177</v>
      </c>
      <c r="G12983" s="3" t="str">
        <f t="shared" si="1"/>
        <v> </v>
      </c>
      <c r="H12983" s="3" t="str">
        <f t="shared" si="2"/>
        <v> </v>
      </c>
      <c r="I12983" s="1" t="s">
        <v>6109</v>
      </c>
      <c r="J12983" s="1" t="s">
        <v>5772</v>
      </c>
      <c r="K12983" s="1" t="s">
        <v>47</v>
      </c>
      <c r="L12983" s="1">
        <v>92.56</v>
      </c>
      <c r="M12983" s="1" t="s">
        <v>5772</v>
      </c>
      <c r="N12983" s="1" t="s">
        <v>38173</v>
      </c>
      <c r="O12983" s="4">
        <v>44317.0</v>
      </c>
      <c r="P12983" s="4">
        <v>44292.0</v>
      </c>
      <c r="Q12983" s="1" t="s">
        <v>38209</v>
      </c>
      <c r="R12983" s="1" t="s">
        <v>31</v>
      </c>
      <c r="S12983" s="1" t="s">
        <v>32</v>
      </c>
      <c r="T12983" s="1">
        <v>75209.0</v>
      </c>
      <c r="U12983" s="1" t="s">
        <v>38210</v>
      </c>
    </row>
    <row r="12984">
      <c r="A12984" s="1">
        <v>536903.0</v>
      </c>
      <c r="B12984" s="1">
        <v>36903.0</v>
      </c>
      <c r="C12984" s="1">
        <v>2257.0</v>
      </c>
      <c r="D12984" s="2" t="s">
        <v>38177</v>
      </c>
      <c r="G12984" s="3" t="str">
        <f t="shared" si="1"/>
        <v> </v>
      </c>
      <c r="H12984" s="3" t="str">
        <f t="shared" si="2"/>
        <v> </v>
      </c>
      <c r="I12984" s="1" t="s">
        <v>38183</v>
      </c>
      <c r="J12984" s="1" t="s">
        <v>5772</v>
      </c>
      <c r="K12984" s="1" t="s">
        <v>47</v>
      </c>
      <c r="L12984" s="1">
        <v>97.43</v>
      </c>
      <c r="M12984" s="1" t="s">
        <v>5772</v>
      </c>
      <c r="N12984" s="1" t="s">
        <v>38173</v>
      </c>
      <c r="O12984" s="4">
        <v>44317.0</v>
      </c>
      <c r="P12984" s="4">
        <v>44282.0</v>
      </c>
      <c r="Q12984" s="1" t="s">
        <v>38193</v>
      </c>
      <c r="R12984" s="1" t="s">
        <v>31</v>
      </c>
      <c r="S12984" s="1" t="s">
        <v>32</v>
      </c>
      <c r="T12984" s="1">
        <v>75225.0</v>
      </c>
      <c r="U12984" s="1" t="s">
        <v>38194</v>
      </c>
    </row>
    <row r="12985">
      <c r="A12985" s="1">
        <v>536906.0</v>
      </c>
      <c r="B12985" s="1">
        <v>36906.0</v>
      </c>
      <c r="C12985" s="1">
        <v>2257.0</v>
      </c>
      <c r="D12985" s="2" t="s">
        <v>38177</v>
      </c>
      <c r="G12985" s="3" t="str">
        <f t="shared" si="1"/>
        <v> </v>
      </c>
      <c r="H12985" s="3" t="str">
        <f t="shared" si="2"/>
        <v> </v>
      </c>
      <c r="I12985" s="1" t="s">
        <v>38183</v>
      </c>
      <c r="J12985" s="1" t="s">
        <v>5772</v>
      </c>
      <c r="K12985" s="1" t="s">
        <v>47</v>
      </c>
      <c r="L12985" s="1">
        <v>97.43</v>
      </c>
      <c r="M12985" s="1" t="s">
        <v>5772</v>
      </c>
      <c r="N12985" s="1" t="s">
        <v>38173</v>
      </c>
      <c r="O12985" s="4">
        <v>44317.0</v>
      </c>
      <c r="P12985" s="4">
        <v>44287.0</v>
      </c>
      <c r="Q12985" s="1" t="s">
        <v>38184</v>
      </c>
      <c r="R12985" s="1" t="s">
        <v>31</v>
      </c>
      <c r="S12985" s="1" t="s">
        <v>32</v>
      </c>
      <c r="T12985" s="1">
        <v>75225.0</v>
      </c>
      <c r="U12985" s="1" t="s">
        <v>38185</v>
      </c>
    </row>
    <row r="12986">
      <c r="A12986" s="1" t="s">
        <v>38219</v>
      </c>
      <c r="B12986" s="1">
        <v>74513.0</v>
      </c>
      <c r="C12986" s="1">
        <v>2257.0</v>
      </c>
      <c r="D12986" s="2" t="s">
        <v>38177</v>
      </c>
      <c r="E12986" s="1" t="s">
        <v>38220</v>
      </c>
      <c r="F12986" s="1" t="s">
        <v>38221</v>
      </c>
      <c r="G12986" s="3" t="str">
        <f t="shared" si="1"/>
        <v>Gillian Clow</v>
      </c>
      <c r="H12986" s="3" t="str">
        <f t="shared" si="2"/>
        <v>GILLIAN CLOW</v>
      </c>
      <c r="J12986" s="1" t="s">
        <v>57</v>
      </c>
      <c r="K12986" s="1" t="s">
        <v>47</v>
      </c>
      <c r="L12986" s="1">
        <v>100.0</v>
      </c>
      <c r="M12986" s="1" t="s">
        <v>58</v>
      </c>
      <c r="N12986" s="1" t="s">
        <v>38173</v>
      </c>
      <c r="O12986" s="4">
        <v>44317.0</v>
      </c>
      <c r="P12986" s="4">
        <v>44278.0</v>
      </c>
      <c r="Q12986" s="1" t="s">
        <v>38222</v>
      </c>
      <c r="R12986" s="1" t="s">
        <v>38223</v>
      </c>
      <c r="S12986" s="1" t="s">
        <v>604</v>
      </c>
      <c r="T12986" s="1" t="s">
        <v>38224</v>
      </c>
      <c r="U12986" s="1" t="s">
        <v>38225</v>
      </c>
    </row>
    <row r="12987">
      <c r="A12987" s="1" t="s">
        <v>38226</v>
      </c>
      <c r="B12987" s="1">
        <v>74514.0</v>
      </c>
      <c r="C12987" s="1">
        <v>2257.0</v>
      </c>
      <c r="D12987" s="2" t="s">
        <v>38177</v>
      </c>
      <c r="E12987" s="1" t="s">
        <v>9298</v>
      </c>
      <c r="F12987" s="1" t="s">
        <v>38227</v>
      </c>
      <c r="G12987" s="3" t="str">
        <f t="shared" si="1"/>
        <v>Audrey Monlezun</v>
      </c>
      <c r="H12987" s="3" t="str">
        <f t="shared" si="2"/>
        <v>AUDREY MONLEZUN</v>
      </c>
      <c r="J12987" s="1" t="s">
        <v>57</v>
      </c>
      <c r="K12987" s="1" t="s">
        <v>47</v>
      </c>
      <c r="L12987" s="1">
        <v>100.0</v>
      </c>
      <c r="M12987" s="1" t="s">
        <v>58</v>
      </c>
      <c r="N12987" s="1" t="s">
        <v>38173</v>
      </c>
      <c r="O12987" s="4">
        <v>44317.0</v>
      </c>
      <c r="P12987" s="4">
        <v>44284.0</v>
      </c>
      <c r="Q12987" s="1" t="s">
        <v>38228</v>
      </c>
      <c r="R12987" s="1" t="s">
        <v>31</v>
      </c>
      <c r="S12987" s="1" t="s">
        <v>32</v>
      </c>
      <c r="T12987" s="1">
        <v>75229.0</v>
      </c>
      <c r="U12987" s="1" t="s">
        <v>38229</v>
      </c>
    </row>
    <row r="12988">
      <c r="A12988" s="1" t="s">
        <v>38230</v>
      </c>
      <c r="B12988" s="1">
        <v>74523.0</v>
      </c>
      <c r="C12988" s="1">
        <v>2257.0</v>
      </c>
      <c r="D12988" s="2" t="s">
        <v>38177</v>
      </c>
      <c r="E12988" s="1" t="s">
        <v>9298</v>
      </c>
      <c r="F12988" s="1" t="s">
        <v>38227</v>
      </c>
      <c r="G12988" s="3" t="str">
        <f t="shared" si="1"/>
        <v>Audrey Monlezun</v>
      </c>
      <c r="H12988" s="3" t="str">
        <f t="shared" si="2"/>
        <v>AUDREY MONLEZUN</v>
      </c>
      <c r="J12988" s="1" t="s">
        <v>57</v>
      </c>
      <c r="K12988" s="1" t="s">
        <v>47</v>
      </c>
      <c r="L12988" s="1">
        <v>100.0</v>
      </c>
      <c r="M12988" s="1" t="s">
        <v>58</v>
      </c>
      <c r="N12988" s="1" t="s">
        <v>38173</v>
      </c>
      <c r="O12988" s="4">
        <v>44317.0</v>
      </c>
      <c r="P12988" s="4">
        <v>44287.0</v>
      </c>
      <c r="Q12988" s="1" t="s">
        <v>38231</v>
      </c>
      <c r="R12988" s="1" t="s">
        <v>31</v>
      </c>
      <c r="S12988" s="1" t="s">
        <v>32</v>
      </c>
      <c r="T12988" s="1">
        <v>75229.0</v>
      </c>
      <c r="U12988" s="1" t="s">
        <v>38232</v>
      </c>
    </row>
    <row r="12989">
      <c r="A12989" s="1" t="s">
        <v>38233</v>
      </c>
      <c r="B12989" s="1">
        <v>74528.0</v>
      </c>
      <c r="C12989" s="1">
        <v>2257.0</v>
      </c>
      <c r="D12989" s="2" t="s">
        <v>38177</v>
      </c>
      <c r="E12989" s="1" t="s">
        <v>9298</v>
      </c>
      <c r="F12989" s="1" t="s">
        <v>38227</v>
      </c>
      <c r="G12989" s="3" t="str">
        <f t="shared" si="1"/>
        <v>Audrey Monlezun</v>
      </c>
      <c r="H12989" s="3" t="str">
        <f t="shared" si="2"/>
        <v>AUDREY MONLEZUN</v>
      </c>
      <c r="J12989" s="1" t="s">
        <v>57</v>
      </c>
      <c r="K12989" s="1" t="s">
        <v>47</v>
      </c>
      <c r="L12989" s="1">
        <v>100.0</v>
      </c>
      <c r="M12989" s="1" t="s">
        <v>58</v>
      </c>
      <c r="N12989" s="1" t="s">
        <v>38173</v>
      </c>
      <c r="O12989" s="4">
        <v>44317.0</v>
      </c>
      <c r="P12989" s="4">
        <v>44296.0</v>
      </c>
      <c r="Q12989" s="1" t="s">
        <v>38231</v>
      </c>
      <c r="R12989" s="1" t="s">
        <v>31</v>
      </c>
      <c r="S12989" s="1" t="s">
        <v>32</v>
      </c>
      <c r="T12989" s="1">
        <v>75229.0</v>
      </c>
      <c r="U12989" s="1" t="s">
        <v>38232</v>
      </c>
    </row>
    <row r="12990">
      <c r="A12990" s="1">
        <v>536146.0</v>
      </c>
      <c r="B12990" s="1">
        <v>36146.0</v>
      </c>
      <c r="C12990" s="1">
        <v>2187.0</v>
      </c>
      <c r="D12990" s="2" t="s">
        <v>38172</v>
      </c>
      <c r="G12990" s="3" t="str">
        <f t="shared" si="1"/>
        <v> </v>
      </c>
      <c r="H12990" s="3" t="str">
        <f t="shared" si="2"/>
        <v> </v>
      </c>
      <c r="I12990" s="1" t="s">
        <v>6109</v>
      </c>
      <c r="J12990" s="1" t="s">
        <v>5772</v>
      </c>
      <c r="K12990" s="1" t="s">
        <v>44</v>
      </c>
      <c r="L12990" s="1">
        <v>141.79</v>
      </c>
      <c r="M12990" s="1" t="s">
        <v>5772</v>
      </c>
      <c r="N12990" s="1" t="s">
        <v>38173</v>
      </c>
      <c r="O12990" s="4">
        <v>44317.0</v>
      </c>
      <c r="P12990" s="4">
        <v>44263.0</v>
      </c>
      <c r="Q12990" s="1" t="s">
        <v>38190</v>
      </c>
      <c r="R12990" s="1" t="s">
        <v>31</v>
      </c>
      <c r="S12990" s="1" t="s">
        <v>32</v>
      </c>
      <c r="T12990" s="1">
        <v>75229.0</v>
      </c>
      <c r="U12990" s="1" t="s">
        <v>38191</v>
      </c>
    </row>
    <row r="12991">
      <c r="A12991" s="1">
        <v>536155.0</v>
      </c>
      <c r="B12991" s="1">
        <v>36155.0</v>
      </c>
      <c r="C12991" s="1">
        <v>2187.0</v>
      </c>
      <c r="D12991" s="2" t="s">
        <v>38172</v>
      </c>
      <c r="G12991" s="3" t="str">
        <f t="shared" si="1"/>
        <v> </v>
      </c>
      <c r="H12991" s="3" t="str">
        <f t="shared" si="2"/>
        <v> </v>
      </c>
      <c r="I12991" s="1" t="s">
        <v>38234</v>
      </c>
      <c r="J12991" s="1" t="s">
        <v>5772</v>
      </c>
      <c r="K12991" s="1" t="s">
        <v>44</v>
      </c>
      <c r="L12991" s="1">
        <v>148.54</v>
      </c>
      <c r="M12991" s="1" t="s">
        <v>5772</v>
      </c>
      <c r="N12991" s="1" t="s">
        <v>38173</v>
      </c>
      <c r="O12991" s="4">
        <v>44317.0</v>
      </c>
      <c r="P12991" s="4">
        <v>44268.0</v>
      </c>
      <c r="Q12991" s="1" t="s">
        <v>29796</v>
      </c>
      <c r="R12991" s="1" t="s">
        <v>31</v>
      </c>
      <c r="S12991" s="1" t="s">
        <v>32</v>
      </c>
      <c r="T12991" s="1">
        <v>75230.0</v>
      </c>
      <c r="U12991" s="1" t="s">
        <v>29797</v>
      </c>
    </row>
    <row r="12992">
      <c r="A12992" s="1">
        <v>536904.0</v>
      </c>
      <c r="B12992" s="1">
        <v>36904.0</v>
      </c>
      <c r="C12992" s="1">
        <v>2257.0</v>
      </c>
      <c r="D12992" s="2" t="s">
        <v>38177</v>
      </c>
      <c r="G12992" s="3" t="str">
        <f t="shared" si="1"/>
        <v> </v>
      </c>
      <c r="H12992" s="3" t="str">
        <f t="shared" si="2"/>
        <v> </v>
      </c>
      <c r="I12992" s="1" t="s">
        <v>38234</v>
      </c>
      <c r="J12992" s="1" t="s">
        <v>5772</v>
      </c>
      <c r="K12992" s="1" t="s">
        <v>47</v>
      </c>
      <c r="L12992" s="1">
        <v>168.45</v>
      </c>
      <c r="M12992" s="1" t="s">
        <v>5772</v>
      </c>
      <c r="N12992" s="1" t="s">
        <v>38173</v>
      </c>
      <c r="O12992" s="4">
        <v>44317.0</v>
      </c>
      <c r="P12992" s="4">
        <v>44286.0</v>
      </c>
      <c r="Q12992" s="1" t="s">
        <v>29796</v>
      </c>
      <c r="R12992" s="1" t="s">
        <v>31</v>
      </c>
      <c r="S12992" s="1" t="s">
        <v>32</v>
      </c>
      <c r="T12992" s="1">
        <v>75230.0</v>
      </c>
      <c r="U12992" s="1" t="s">
        <v>29797</v>
      </c>
    </row>
    <row r="12993">
      <c r="A12993" s="1">
        <v>537050.0</v>
      </c>
      <c r="B12993" s="1">
        <v>37050.0</v>
      </c>
      <c r="C12993" s="1">
        <v>2257.0</v>
      </c>
      <c r="D12993" s="2" t="s">
        <v>38177</v>
      </c>
      <c r="G12993" s="3" t="str">
        <f t="shared" si="1"/>
        <v> </v>
      </c>
      <c r="H12993" s="3" t="str">
        <f t="shared" si="2"/>
        <v> </v>
      </c>
      <c r="I12993" s="1" t="s">
        <v>38183</v>
      </c>
      <c r="J12993" s="1" t="s">
        <v>5772</v>
      </c>
      <c r="K12993" s="1" t="s">
        <v>47</v>
      </c>
      <c r="L12993" s="1">
        <v>200.68</v>
      </c>
      <c r="M12993" s="1" t="s">
        <v>5772</v>
      </c>
      <c r="N12993" s="1" t="s">
        <v>38173</v>
      </c>
      <c r="O12993" s="4">
        <v>44317.0</v>
      </c>
      <c r="P12993" s="4">
        <v>44302.0</v>
      </c>
      <c r="Q12993" s="1" t="s">
        <v>38184</v>
      </c>
      <c r="R12993" s="1" t="s">
        <v>31</v>
      </c>
      <c r="S12993" s="1" t="s">
        <v>32</v>
      </c>
      <c r="T12993" s="1" t="s">
        <v>38235</v>
      </c>
      <c r="U12993" s="1" t="s">
        <v>38236</v>
      </c>
    </row>
    <row r="12994">
      <c r="A12994" s="1">
        <v>537055.0</v>
      </c>
      <c r="B12994" s="1">
        <v>37055.0</v>
      </c>
      <c r="C12994" s="1">
        <v>2257.0</v>
      </c>
      <c r="D12994" s="2" t="s">
        <v>38177</v>
      </c>
      <c r="G12994" s="3" t="str">
        <f t="shared" si="1"/>
        <v> </v>
      </c>
      <c r="H12994" s="3" t="str">
        <f t="shared" si="2"/>
        <v> </v>
      </c>
      <c r="I12994" s="1" t="s">
        <v>38183</v>
      </c>
      <c r="J12994" s="1" t="s">
        <v>5772</v>
      </c>
      <c r="K12994" s="1" t="s">
        <v>47</v>
      </c>
      <c r="L12994" s="1">
        <v>202.15</v>
      </c>
      <c r="M12994" s="1" t="s">
        <v>5772</v>
      </c>
      <c r="N12994" s="1" t="s">
        <v>38173</v>
      </c>
      <c r="O12994" s="4">
        <v>44317.0</v>
      </c>
      <c r="P12994" s="4">
        <v>44303.0</v>
      </c>
      <c r="Q12994" s="1" t="s">
        <v>38184</v>
      </c>
      <c r="R12994" s="1" t="s">
        <v>31</v>
      </c>
      <c r="S12994" s="1" t="s">
        <v>32</v>
      </c>
      <c r="T12994" s="1" t="s">
        <v>38235</v>
      </c>
      <c r="U12994" s="1" t="s">
        <v>38236</v>
      </c>
    </row>
    <row r="12995">
      <c r="A12995" s="1">
        <v>536914.0</v>
      </c>
      <c r="B12995" s="1">
        <v>36914.0</v>
      </c>
      <c r="C12995" s="1">
        <v>2257.0</v>
      </c>
      <c r="D12995" s="2" t="s">
        <v>38177</v>
      </c>
      <c r="G12995" s="3" t="str">
        <f t="shared" si="1"/>
        <v> </v>
      </c>
      <c r="H12995" s="3" t="str">
        <f t="shared" si="2"/>
        <v> </v>
      </c>
      <c r="I12995" s="1" t="s">
        <v>38213</v>
      </c>
      <c r="J12995" s="1" t="s">
        <v>5772</v>
      </c>
      <c r="K12995" s="1" t="s">
        <v>47</v>
      </c>
      <c r="L12995" s="1">
        <v>216.5</v>
      </c>
      <c r="M12995" s="1" t="s">
        <v>5772</v>
      </c>
      <c r="N12995" s="1" t="s">
        <v>38173</v>
      </c>
      <c r="O12995" s="4">
        <v>44317.0</v>
      </c>
      <c r="P12995" s="4">
        <v>44307.0</v>
      </c>
      <c r="Q12995" s="1" t="s">
        <v>38214</v>
      </c>
      <c r="R12995" s="1" t="s">
        <v>31</v>
      </c>
      <c r="S12995" s="1" t="s">
        <v>32</v>
      </c>
      <c r="T12995" s="1">
        <v>75229.0</v>
      </c>
      <c r="U12995" s="1" t="s">
        <v>38215</v>
      </c>
    </row>
    <row r="12996">
      <c r="A12996" s="1" t="s">
        <v>38237</v>
      </c>
      <c r="B12996" s="1">
        <v>398.0</v>
      </c>
      <c r="C12996" s="1">
        <v>2187.0</v>
      </c>
      <c r="D12996" s="2" t="s">
        <v>38172</v>
      </c>
      <c r="E12996" s="1" t="s">
        <v>3471</v>
      </c>
      <c r="F12996" s="1" t="s">
        <v>587</v>
      </c>
      <c r="G12996" s="3" t="str">
        <f t="shared" si="1"/>
        <v>Ryan Moore</v>
      </c>
      <c r="H12996" s="3" t="str">
        <f t="shared" si="2"/>
        <v>RYAN MOORE</v>
      </c>
      <c r="J12996" s="1" t="s">
        <v>2686</v>
      </c>
      <c r="K12996" s="1" t="s">
        <v>44</v>
      </c>
      <c r="L12996" s="1">
        <v>258.0</v>
      </c>
      <c r="M12996" s="1" t="s">
        <v>2687</v>
      </c>
      <c r="N12996" s="1" t="s">
        <v>38173</v>
      </c>
      <c r="O12996" s="4">
        <v>44317.0</v>
      </c>
      <c r="P12996" s="4">
        <v>44249.0</v>
      </c>
      <c r="Q12996" s="1" t="s">
        <v>38174</v>
      </c>
      <c r="R12996" s="1" t="s">
        <v>31</v>
      </c>
      <c r="S12996" s="1" t="s">
        <v>32</v>
      </c>
      <c r="T12996" s="1">
        <v>75220.0</v>
      </c>
      <c r="U12996" s="1" t="s">
        <v>38175</v>
      </c>
    </row>
    <row r="12997">
      <c r="A12997" s="1" t="s">
        <v>38238</v>
      </c>
      <c r="B12997" s="1">
        <v>71556.0</v>
      </c>
      <c r="C12997" s="1">
        <v>2187.0</v>
      </c>
      <c r="D12997" s="2" t="s">
        <v>38172</v>
      </c>
      <c r="E12997" s="1" t="s">
        <v>1021</v>
      </c>
      <c r="F12997" s="1" t="s">
        <v>10571</v>
      </c>
      <c r="G12997" s="3" t="str">
        <f t="shared" si="1"/>
        <v>James Cooksey</v>
      </c>
      <c r="H12997" s="3" t="str">
        <f t="shared" si="2"/>
        <v>JAMES COOKSEY</v>
      </c>
      <c r="J12997" s="1" t="s">
        <v>57</v>
      </c>
      <c r="K12997" s="1" t="s">
        <v>44</v>
      </c>
      <c r="L12997" s="1">
        <v>500.0</v>
      </c>
      <c r="M12997" s="1" t="s">
        <v>58</v>
      </c>
      <c r="N12997" s="1" t="s">
        <v>38173</v>
      </c>
      <c r="O12997" s="4">
        <v>44317.0</v>
      </c>
      <c r="P12997" s="4">
        <v>44259.0</v>
      </c>
      <c r="Q12997" s="1" t="s">
        <v>38239</v>
      </c>
      <c r="R12997" s="1" t="s">
        <v>31</v>
      </c>
      <c r="S12997" s="1" t="s">
        <v>32</v>
      </c>
      <c r="T12997" s="1">
        <v>75251.0</v>
      </c>
      <c r="U12997" s="1" t="s">
        <v>38240</v>
      </c>
    </row>
    <row r="12998">
      <c r="A12998" s="1" t="s">
        <v>38241</v>
      </c>
      <c r="B12998" s="1">
        <v>74524.0</v>
      </c>
      <c r="C12998" s="1">
        <v>2257.0</v>
      </c>
      <c r="D12998" s="2" t="s">
        <v>38177</v>
      </c>
      <c r="E12998" s="1" t="s">
        <v>674</v>
      </c>
      <c r="F12998" s="1" t="s">
        <v>38242</v>
      </c>
      <c r="G12998" s="3" t="str">
        <f t="shared" si="1"/>
        <v>Peter Goldschmidt</v>
      </c>
      <c r="H12998" s="3" t="str">
        <f t="shared" si="2"/>
        <v>PETER GOLDSCHMIDT</v>
      </c>
      <c r="J12998" s="1" t="s">
        <v>57</v>
      </c>
      <c r="K12998" s="1" t="s">
        <v>47</v>
      </c>
      <c r="L12998" s="1">
        <v>500.0</v>
      </c>
      <c r="M12998" s="1" t="s">
        <v>58</v>
      </c>
      <c r="N12998" s="1" t="s">
        <v>38173</v>
      </c>
      <c r="O12998" s="4">
        <v>44317.0</v>
      </c>
      <c r="P12998" s="4">
        <v>44288.0</v>
      </c>
      <c r="Q12998" s="1" t="s">
        <v>38243</v>
      </c>
      <c r="R12998" s="1" t="s">
        <v>2825</v>
      </c>
      <c r="S12998" s="1" t="s">
        <v>604</v>
      </c>
      <c r="T12998" s="1">
        <v>90019.0</v>
      </c>
      <c r="U12998" s="1" t="s">
        <v>38244</v>
      </c>
    </row>
    <row r="12999">
      <c r="A12999" s="1">
        <v>536910.0</v>
      </c>
      <c r="B12999" s="1">
        <v>36910.0</v>
      </c>
      <c r="C12999" s="1">
        <v>2257.0</v>
      </c>
      <c r="D12999" s="2" t="s">
        <v>38177</v>
      </c>
      <c r="G12999" s="3" t="str">
        <f t="shared" si="1"/>
        <v> </v>
      </c>
      <c r="H12999" s="3" t="str">
        <f t="shared" si="2"/>
        <v> </v>
      </c>
      <c r="I12999" s="1" t="s">
        <v>38213</v>
      </c>
      <c r="J12999" s="1" t="s">
        <v>5772</v>
      </c>
      <c r="K12999" s="1" t="s">
        <v>47</v>
      </c>
      <c r="L12999" s="1">
        <v>541.25</v>
      </c>
      <c r="M12999" s="1" t="s">
        <v>5772</v>
      </c>
      <c r="N12999" s="1" t="s">
        <v>38173</v>
      </c>
      <c r="O12999" s="4">
        <v>44317.0</v>
      </c>
      <c r="P12999" s="4">
        <v>44298.0</v>
      </c>
      <c r="Q12999" s="1" t="s">
        <v>38245</v>
      </c>
      <c r="R12999" s="1" t="s">
        <v>31</v>
      </c>
      <c r="S12999" s="1" t="s">
        <v>32</v>
      </c>
      <c r="T12999" s="1">
        <v>75229.0</v>
      </c>
      <c r="U12999" s="1" t="s">
        <v>38246</v>
      </c>
    </row>
    <row r="13000">
      <c r="A13000" s="1">
        <v>536150.0</v>
      </c>
      <c r="B13000" s="1">
        <v>36150.0</v>
      </c>
      <c r="C13000" s="1">
        <v>2187.0</v>
      </c>
      <c r="D13000" s="2" t="s">
        <v>38172</v>
      </c>
      <c r="G13000" s="3" t="str">
        <f t="shared" si="1"/>
        <v> </v>
      </c>
      <c r="H13000" s="3" t="str">
        <f t="shared" si="2"/>
        <v> </v>
      </c>
      <c r="I13000" s="1" t="s">
        <v>38213</v>
      </c>
      <c r="J13000" s="1" t="s">
        <v>5772</v>
      </c>
      <c r="K13000" s="1" t="s">
        <v>44</v>
      </c>
      <c r="L13000" s="1">
        <v>1163.69</v>
      </c>
      <c r="M13000" s="1" t="s">
        <v>5772</v>
      </c>
      <c r="N13000" s="1" t="s">
        <v>38173</v>
      </c>
      <c r="O13000" s="4">
        <v>44317.0</v>
      </c>
      <c r="P13000" s="4">
        <v>44257.0</v>
      </c>
      <c r="Q13000" s="1" t="s">
        <v>38214</v>
      </c>
      <c r="R13000" s="1" t="s">
        <v>31</v>
      </c>
      <c r="S13000" s="1" t="s">
        <v>32</v>
      </c>
      <c r="T13000" s="1">
        <v>75229.0</v>
      </c>
      <c r="U13000" s="1" t="s">
        <v>38215</v>
      </c>
    </row>
    <row r="13001">
      <c r="A13001" s="1">
        <v>536911.0</v>
      </c>
      <c r="B13001" s="1">
        <v>36911.0</v>
      </c>
      <c r="C13001" s="1">
        <v>2257.0</v>
      </c>
      <c r="D13001" s="2" t="s">
        <v>38177</v>
      </c>
      <c r="G13001" s="3" t="str">
        <f t="shared" si="1"/>
        <v> </v>
      </c>
      <c r="H13001" s="3" t="str">
        <f t="shared" si="2"/>
        <v> </v>
      </c>
      <c r="I13001" s="1" t="s">
        <v>38247</v>
      </c>
      <c r="J13001" s="1" t="s">
        <v>5772</v>
      </c>
      <c r="K13001" s="1" t="s">
        <v>47</v>
      </c>
      <c r="L13001" s="1">
        <v>1236.62</v>
      </c>
      <c r="M13001" s="1" t="s">
        <v>5772</v>
      </c>
      <c r="N13001" s="1" t="s">
        <v>38173</v>
      </c>
      <c r="O13001" s="4">
        <v>44317.0</v>
      </c>
      <c r="P13001" s="4">
        <v>44301.0</v>
      </c>
      <c r="Q13001" s="1" t="s">
        <v>38248</v>
      </c>
      <c r="R13001" s="1" t="s">
        <v>23817</v>
      </c>
      <c r="S13001" s="1" t="s">
        <v>2253</v>
      </c>
      <c r="T13001" s="1">
        <v>33765.0</v>
      </c>
      <c r="U13001" s="1" t="s">
        <v>38249</v>
      </c>
    </row>
    <row r="13002">
      <c r="A13002" s="1">
        <v>536913.0</v>
      </c>
      <c r="B13002" s="1">
        <v>36913.0</v>
      </c>
      <c r="C13002" s="1">
        <v>2257.0</v>
      </c>
      <c r="D13002" s="2" t="s">
        <v>38177</v>
      </c>
      <c r="G13002" s="3" t="str">
        <f t="shared" si="1"/>
        <v> </v>
      </c>
      <c r="H13002" s="3" t="str">
        <f t="shared" si="2"/>
        <v> </v>
      </c>
      <c r="I13002" s="1" t="s">
        <v>38247</v>
      </c>
      <c r="J13002" s="1" t="s">
        <v>5772</v>
      </c>
      <c r="K13002" s="1" t="s">
        <v>47</v>
      </c>
      <c r="L13002" s="1">
        <v>1266.83</v>
      </c>
      <c r="M13002" s="1" t="s">
        <v>5772</v>
      </c>
      <c r="N13002" s="1" t="s">
        <v>38173</v>
      </c>
      <c r="O13002" s="4">
        <v>44317.0</v>
      </c>
      <c r="P13002" s="4">
        <v>44305.0</v>
      </c>
      <c r="Q13002" s="1" t="s">
        <v>38248</v>
      </c>
      <c r="R13002" s="1" t="s">
        <v>23817</v>
      </c>
      <c r="S13002" s="1" t="s">
        <v>2253</v>
      </c>
      <c r="T13002" s="1">
        <v>33765.0</v>
      </c>
      <c r="U13002" s="1" t="s">
        <v>38249</v>
      </c>
    </row>
    <row r="13003">
      <c r="A13003" s="1">
        <v>536908.0</v>
      </c>
      <c r="B13003" s="1">
        <v>36908.0</v>
      </c>
      <c r="C13003" s="1">
        <v>2257.0</v>
      </c>
      <c r="D13003" s="2" t="s">
        <v>38177</v>
      </c>
      <c r="G13003" s="3" t="str">
        <f t="shared" si="1"/>
        <v> </v>
      </c>
      <c r="H13003" s="3" t="str">
        <f t="shared" si="2"/>
        <v> </v>
      </c>
      <c r="I13003" s="1" t="s">
        <v>38247</v>
      </c>
      <c r="J13003" s="1" t="s">
        <v>5772</v>
      </c>
      <c r="K13003" s="1" t="s">
        <v>47</v>
      </c>
      <c r="L13003" s="1">
        <v>1340.2</v>
      </c>
      <c r="M13003" s="1" t="s">
        <v>5772</v>
      </c>
      <c r="N13003" s="1" t="s">
        <v>38173</v>
      </c>
      <c r="O13003" s="4">
        <v>44317.0</v>
      </c>
      <c r="P13003" s="4">
        <v>44293.0</v>
      </c>
      <c r="Q13003" s="1" t="s">
        <v>38248</v>
      </c>
      <c r="R13003" s="1" t="s">
        <v>23817</v>
      </c>
      <c r="S13003" s="1" t="s">
        <v>2253</v>
      </c>
      <c r="T13003" s="1">
        <v>33765.0</v>
      </c>
      <c r="U13003" s="1" t="s">
        <v>38249</v>
      </c>
    </row>
    <row r="13004">
      <c r="A13004" s="1" t="s">
        <v>38250</v>
      </c>
      <c r="B13004" s="1">
        <v>2180.0</v>
      </c>
      <c r="C13004" s="1">
        <v>2180.0</v>
      </c>
      <c r="D13004" s="2" t="s">
        <v>38251</v>
      </c>
      <c r="E13004" s="1" t="s">
        <v>19220</v>
      </c>
      <c r="F13004" s="1" t="s">
        <v>16779</v>
      </c>
      <c r="G13004" s="3" t="str">
        <f t="shared" si="1"/>
        <v>Sana Syed</v>
      </c>
      <c r="H13004" s="3" t="str">
        <f t="shared" si="2"/>
        <v>SANA SYED</v>
      </c>
      <c r="J13004" s="1" t="s">
        <v>26</v>
      </c>
      <c r="K13004" s="1" t="s">
        <v>44</v>
      </c>
      <c r="L13004" s="1">
        <v>0.0</v>
      </c>
      <c r="M13004" s="1" t="s">
        <v>28</v>
      </c>
      <c r="N13004" s="1" t="s">
        <v>38252</v>
      </c>
      <c r="O13004" s="4">
        <v>44317.0</v>
      </c>
      <c r="P13004" s="4">
        <v>44287.697743055556</v>
      </c>
      <c r="Q13004" s="1" t="s">
        <v>38253</v>
      </c>
      <c r="R13004" s="1" t="s">
        <v>31</v>
      </c>
      <c r="S13004" s="1" t="s">
        <v>32</v>
      </c>
      <c r="T13004" s="1">
        <v>75201.0</v>
      </c>
      <c r="U13004" s="1" t="s">
        <v>38254</v>
      </c>
    </row>
    <row r="13005">
      <c r="A13005" s="1" t="s">
        <v>38255</v>
      </c>
      <c r="B13005" s="1">
        <v>2229.0</v>
      </c>
      <c r="C13005" s="1">
        <v>2229.0</v>
      </c>
      <c r="D13005" s="2" t="s">
        <v>38256</v>
      </c>
      <c r="E13005" s="1" t="s">
        <v>19220</v>
      </c>
      <c r="F13005" s="1" t="s">
        <v>16779</v>
      </c>
      <c r="G13005" s="3" t="str">
        <f t="shared" si="1"/>
        <v>Sana Syed</v>
      </c>
      <c r="H13005" s="3" t="str">
        <f t="shared" si="2"/>
        <v>SANA SYED</v>
      </c>
      <c r="J13005" s="1" t="s">
        <v>26</v>
      </c>
      <c r="K13005" s="1" t="s">
        <v>47</v>
      </c>
      <c r="L13005" s="1">
        <v>0.0</v>
      </c>
      <c r="M13005" s="1" t="s">
        <v>28</v>
      </c>
      <c r="N13005" s="1" t="s">
        <v>38252</v>
      </c>
      <c r="O13005" s="4">
        <v>44317.0</v>
      </c>
      <c r="P13005" s="4">
        <v>44320.89596064815</v>
      </c>
      <c r="Q13005" s="1" t="s">
        <v>38253</v>
      </c>
      <c r="R13005" s="1" t="s">
        <v>31</v>
      </c>
      <c r="S13005" s="1" t="s">
        <v>32</v>
      </c>
      <c r="T13005" s="1">
        <v>75201.0</v>
      </c>
      <c r="U13005" s="1" t="s">
        <v>38254</v>
      </c>
    </row>
    <row r="13006">
      <c r="A13006" s="1" t="s">
        <v>38257</v>
      </c>
      <c r="B13006" s="1">
        <v>2285.0</v>
      </c>
      <c r="C13006" s="1">
        <v>2285.0</v>
      </c>
      <c r="D13006" s="2" t="s">
        <v>38258</v>
      </c>
      <c r="E13006" s="1" t="s">
        <v>19220</v>
      </c>
      <c r="F13006" s="1" t="s">
        <v>16779</v>
      </c>
      <c r="G13006" s="3" t="str">
        <f t="shared" si="1"/>
        <v>Sana Syed</v>
      </c>
      <c r="H13006" s="3" t="str">
        <f t="shared" si="2"/>
        <v>SANA SYED</v>
      </c>
      <c r="J13006" s="1" t="s">
        <v>26</v>
      </c>
      <c r="K13006" s="1" t="s">
        <v>50</v>
      </c>
      <c r="L13006" s="1">
        <v>0.0</v>
      </c>
      <c r="M13006" s="1" t="s">
        <v>28</v>
      </c>
      <c r="N13006" s="1" t="s">
        <v>38252</v>
      </c>
      <c r="O13006" s="4">
        <v>44352.0</v>
      </c>
      <c r="P13006" s="4">
        <v>44344.6802662037</v>
      </c>
      <c r="Q13006" s="1" t="s">
        <v>38253</v>
      </c>
      <c r="R13006" s="1" t="s">
        <v>31</v>
      </c>
      <c r="S13006" s="1" t="s">
        <v>32</v>
      </c>
      <c r="T13006" s="1">
        <v>75201.0</v>
      </c>
      <c r="U13006" s="1" t="s">
        <v>38254</v>
      </c>
    </row>
    <row r="13007">
      <c r="A13007" s="1" t="s">
        <v>38259</v>
      </c>
      <c r="B13007" s="1">
        <v>73965.0</v>
      </c>
      <c r="C13007" s="1">
        <v>2229.0</v>
      </c>
      <c r="D13007" s="2" t="s">
        <v>38256</v>
      </c>
      <c r="E13007" s="1" t="s">
        <v>8017</v>
      </c>
      <c r="F13007" s="1" t="s">
        <v>824</v>
      </c>
      <c r="G13007" s="3" t="str">
        <f t="shared" si="1"/>
        <v>Sarah Scott</v>
      </c>
      <c r="H13007" s="3" t="str">
        <f t="shared" si="2"/>
        <v>SARAH SCOTT</v>
      </c>
      <c r="J13007" s="1" t="s">
        <v>57</v>
      </c>
      <c r="K13007" s="1" t="s">
        <v>47</v>
      </c>
      <c r="L13007" s="1">
        <v>10.0</v>
      </c>
      <c r="M13007" s="1" t="s">
        <v>58</v>
      </c>
      <c r="N13007" s="1" t="s">
        <v>38252</v>
      </c>
      <c r="O13007" s="4">
        <v>44317.0</v>
      </c>
      <c r="P13007" s="4">
        <v>44297.0</v>
      </c>
      <c r="Q13007" s="1" t="s">
        <v>38260</v>
      </c>
      <c r="R13007" s="1" t="s">
        <v>122</v>
      </c>
      <c r="S13007" s="1" t="s">
        <v>32</v>
      </c>
      <c r="T13007" s="1">
        <v>78732.0</v>
      </c>
      <c r="U13007" s="1" t="s">
        <v>38261</v>
      </c>
    </row>
    <row r="13008">
      <c r="A13008" s="1" t="s">
        <v>38262</v>
      </c>
      <c r="B13008" s="1">
        <v>74579.0</v>
      </c>
      <c r="C13008" s="1">
        <v>2229.0</v>
      </c>
      <c r="D13008" s="2" t="s">
        <v>38256</v>
      </c>
      <c r="E13008" s="1" t="s">
        <v>38263</v>
      </c>
      <c r="F13008" s="1" t="s">
        <v>38264</v>
      </c>
      <c r="G13008" s="3" t="str">
        <f t="shared" si="1"/>
        <v>Anureet Pabla</v>
      </c>
      <c r="H13008" s="3" t="str">
        <f t="shared" si="2"/>
        <v>ANUREET PABLA</v>
      </c>
      <c r="J13008" s="1" t="s">
        <v>57</v>
      </c>
      <c r="K13008" s="1" t="s">
        <v>47</v>
      </c>
      <c r="L13008" s="1">
        <v>10.0</v>
      </c>
      <c r="M13008" s="1" t="s">
        <v>58</v>
      </c>
      <c r="N13008" s="1" t="s">
        <v>38252</v>
      </c>
      <c r="O13008" s="4">
        <v>44317.0</v>
      </c>
      <c r="P13008" s="4">
        <v>44297.0</v>
      </c>
      <c r="Q13008" s="1" t="s">
        <v>38265</v>
      </c>
      <c r="R13008" s="1" t="s">
        <v>16775</v>
      </c>
      <c r="S13008" s="1" t="s">
        <v>890</v>
      </c>
      <c r="T13008" s="1">
        <v>85308.0</v>
      </c>
      <c r="U13008" s="1" t="s">
        <v>38266</v>
      </c>
    </row>
    <row r="13009">
      <c r="A13009" s="1" t="s">
        <v>38267</v>
      </c>
      <c r="B13009" s="1">
        <v>73954.0</v>
      </c>
      <c r="C13009" s="1">
        <v>2229.0</v>
      </c>
      <c r="D13009" s="2" t="s">
        <v>38256</v>
      </c>
      <c r="E13009" s="1" t="s">
        <v>38268</v>
      </c>
      <c r="F13009" s="1" t="s">
        <v>38269</v>
      </c>
      <c r="G13009" s="3" t="str">
        <f t="shared" si="1"/>
        <v>Zohaib Qadri</v>
      </c>
      <c r="H13009" s="3" t="str">
        <f t="shared" si="2"/>
        <v>ZOHAIB QADRI</v>
      </c>
      <c r="J13009" s="1" t="s">
        <v>57</v>
      </c>
      <c r="K13009" s="1" t="s">
        <v>47</v>
      </c>
      <c r="L13009" s="1">
        <v>20.0</v>
      </c>
      <c r="M13009" s="1" t="s">
        <v>58</v>
      </c>
      <c r="N13009" s="1" t="s">
        <v>38252</v>
      </c>
      <c r="O13009" s="4">
        <v>44317.0</v>
      </c>
      <c r="P13009" s="4">
        <v>44294.0</v>
      </c>
      <c r="Q13009" s="1" t="s">
        <v>38270</v>
      </c>
      <c r="R13009" s="1" t="s">
        <v>122</v>
      </c>
      <c r="S13009" s="1" t="s">
        <v>32</v>
      </c>
      <c r="T13009" s="1">
        <v>78701.0</v>
      </c>
      <c r="U13009" s="1" t="s">
        <v>38271</v>
      </c>
    </row>
    <row r="13010">
      <c r="A13010" s="1" t="s">
        <v>38272</v>
      </c>
      <c r="B13010" s="1">
        <v>71573.0</v>
      </c>
      <c r="C13010" s="1">
        <v>2180.0</v>
      </c>
      <c r="D13010" s="2" t="s">
        <v>38251</v>
      </c>
      <c r="E13010" s="1" t="s">
        <v>5905</v>
      </c>
      <c r="F13010" s="1" t="s">
        <v>218</v>
      </c>
      <c r="G13010" s="3" t="str">
        <f t="shared" si="1"/>
        <v>Kristin Campbell</v>
      </c>
      <c r="H13010" s="3" t="str">
        <f t="shared" si="2"/>
        <v>KRISTIN CAMPBELL</v>
      </c>
      <c r="J13010" s="1" t="s">
        <v>57</v>
      </c>
      <c r="K13010" s="1" t="s">
        <v>44</v>
      </c>
      <c r="L13010" s="1">
        <v>25.0</v>
      </c>
      <c r="M13010" s="1" t="s">
        <v>58</v>
      </c>
      <c r="N13010" s="1" t="s">
        <v>38252</v>
      </c>
      <c r="O13010" s="4">
        <v>44317.0</v>
      </c>
      <c r="P13010" s="4">
        <v>44253.0</v>
      </c>
      <c r="Q13010" s="1" t="s">
        <v>38273</v>
      </c>
      <c r="R13010" s="1" t="s">
        <v>122</v>
      </c>
      <c r="S13010" s="1" t="s">
        <v>32</v>
      </c>
      <c r="T13010" s="1">
        <v>78701.0</v>
      </c>
      <c r="U13010" s="1" t="s">
        <v>38274</v>
      </c>
    </row>
    <row r="13011">
      <c r="A13011" s="1" t="s">
        <v>38275</v>
      </c>
      <c r="B13011" s="1">
        <v>71584.0</v>
      </c>
      <c r="C13011" s="1">
        <v>2180.0</v>
      </c>
      <c r="D13011" s="2" t="s">
        <v>38251</v>
      </c>
      <c r="E13011" s="1" t="s">
        <v>1127</v>
      </c>
      <c r="F13011" s="1" t="s">
        <v>8259</v>
      </c>
      <c r="G13011" s="3" t="str">
        <f t="shared" si="1"/>
        <v>Monica Gomez</v>
      </c>
      <c r="H13011" s="3" t="str">
        <f t="shared" si="2"/>
        <v>MONICA GOMEZ</v>
      </c>
      <c r="J13011" s="1" t="s">
        <v>57</v>
      </c>
      <c r="K13011" s="1" t="s">
        <v>44</v>
      </c>
      <c r="L13011" s="1">
        <v>25.0</v>
      </c>
      <c r="M13011" s="1" t="s">
        <v>58</v>
      </c>
      <c r="N13011" s="1" t="s">
        <v>38252</v>
      </c>
      <c r="O13011" s="4">
        <v>44317.0</v>
      </c>
      <c r="P13011" s="4">
        <v>44253.0</v>
      </c>
      <c r="Q13011" s="1" t="s">
        <v>38276</v>
      </c>
      <c r="R13011" s="1" t="s">
        <v>122</v>
      </c>
      <c r="S13011" s="1" t="s">
        <v>32</v>
      </c>
      <c r="T13011" s="1">
        <v>78729.0</v>
      </c>
      <c r="U13011" s="1" t="s">
        <v>38277</v>
      </c>
    </row>
    <row r="13012">
      <c r="A13012" s="1" t="s">
        <v>38278</v>
      </c>
      <c r="B13012" s="1">
        <v>71589.0</v>
      </c>
      <c r="C13012" s="1">
        <v>2180.0</v>
      </c>
      <c r="D13012" s="2" t="s">
        <v>38251</v>
      </c>
      <c r="E13012" s="1" t="s">
        <v>38279</v>
      </c>
      <c r="F13012" s="1" t="s">
        <v>38280</v>
      </c>
      <c r="G13012" s="3" t="str">
        <f t="shared" si="1"/>
        <v>Shellie Hayes-McMahon</v>
      </c>
      <c r="H13012" s="3" t="str">
        <f t="shared" si="2"/>
        <v>SHELLIE HAYES-MCMAHON</v>
      </c>
      <c r="J13012" s="1" t="s">
        <v>57</v>
      </c>
      <c r="K13012" s="1" t="s">
        <v>44</v>
      </c>
      <c r="L13012" s="1">
        <v>25.0</v>
      </c>
      <c r="M13012" s="1" t="s">
        <v>58</v>
      </c>
      <c r="N13012" s="1" t="s">
        <v>38252</v>
      </c>
      <c r="O13012" s="4">
        <v>44317.0</v>
      </c>
      <c r="P13012" s="4">
        <v>44254.0</v>
      </c>
      <c r="Q13012" s="1" t="s">
        <v>38281</v>
      </c>
      <c r="R13012" s="1" t="s">
        <v>38282</v>
      </c>
      <c r="S13012" s="1" t="s">
        <v>32</v>
      </c>
      <c r="T13012" s="1">
        <v>78613.0</v>
      </c>
      <c r="U13012" s="1" t="s">
        <v>38283</v>
      </c>
    </row>
    <row r="13013">
      <c r="A13013" s="1" t="s">
        <v>38284</v>
      </c>
      <c r="B13013" s="1">
        <v>71615.0</v>
      </c>
      <c r="C13013" s="1">
        <v>2180.0</v>
      </c>
      <c r="D13013" s="2" t="s">
        <v>38251</v>
      </c>
      <c r="E13013" s="1" t="s">
        <v>12895</v>
      </c>
      <c r="F13013" s="1" t="s">
        <v>17382</v>
      </c>
      <c r="G13013" s="3" t="str">
        <f t="shared" si="1"/>
        <v>A Salem</v>
      </c>
      <c r="H13013" s="3" t="str">
        <f t="shared" si="2"/>
        <v>A SALEM</v>
      </c>
      <c r="J13013" s="1" t="s">
        <v>57</v>
      </c>
      <c r="K13013" s="1" t="s">
        <v>44</v>
      </c>
      <c r="L13013" s="1">
        <v>25.0</v>
      </c>
      <c r="M13013" s="1" t="s">
        <v>58</v>
      </c>
      <c r="N13013" s="1" t="s">
        <v>38252</v>
      </c>
      <c r="O13013" s="4">
        <v>44317.0</v>
      </c>
      <c r="P13013" s="4">
        <v>44260.0</v>
      </c>
      <c r="Q13013" s="1" t="s">
        <v>38285</v>
      </c>
      <c r="R13013" s="1" t="s">
        <v>2892</v>
      </c>
      <c r="S13013" s="1" t="s">
        <v>2893</v>
      </c>
      <c r="T13013" s="1">
        <v>70820.0</v>
      </c>
      <c r="U13013" s="1" t="s">
        <v>38286</v>
      </c>
    </row>
    <row r="13014">
      <c r="A13014" s="1" t="s">
        <v>38287</v>
      </c>
      <c r="B13014" s="1">
        <v>73885.0</v>
      </c>
      <c r="C13014" s="1">
        <v>2229.0</v>
      </c>
      <c r="D13014" s="2" t="s">
        <v>38256</v>
      </c>
      <c r="E13014" s="1" t="s">
        <v>24261</v>
      </c>
      <c r="F13014" s="1" t="s">
        <v>963</v>
      </c>
      <c r="G13014" s="3" t="str">
        <f t="shared" si="1"/>
        <v>Nate Baker</v>
      </c>
      <c r="H13014" s="3" t="str">
        <f t="shared" si="2"/>
        <v>NATE BAKER</v>
      </c>
      <c r="J13014" s="1" t="s">
        <v>57</v>
      </c>
      <c r="K13014" s="1" t="s">
        <v>47</v>
      </c>
      <c r="L13014" s="1">
        <v>25.0</v>
      </c>
      <c r="M13014" s="1" t="s">
        <v>58</v>
      </c>
      <c r="N13014" s="1" t="s">
        <v>38252</v>
      </c>
      <c r="O13014" s="4">
        <v>44317.0</v>
      </c>
      <c r="P13014" s="4">
        <v>44307.0</v>
      </c>
      <c r="Q13014" s="1" t="s">
        <v>38288</v>
      </c>
      <c r="R13014" s="1" t="s">
        <v>31</v>
      </c>
      <c r="S13014" s="1" t="s">
        <v>32</v>
      </c>
      <c r="T13014" s="1">
        <v>75201.0</v>
      </c>
      <c r="U13014" s="1" t="s">
        <v>38289</v>
      </c>
    </row>
    <row r="13015">
      <c r="A13015" s="1" t="s">
        <v>38290</v>
      </c>
      <c r="B13015" s="1">
        <v>73892.0</v>
      </c>
      <c r="C13015" s="1">
        <v>2229.0</v>
      </c>
      <c r="D13015" s="2" t="s">
        <v>38256</v>
      </c>
      <c r="E13015" s="1" t="s">
        <v>35354</v>
      </c>
      <c r="F13015" s="1" t="s">
        <v>29418</v>
      </c>
      <c r="G13015" s="3" t="str">
        <f t="shared" si="1"/>
        <v>Bradly Breitbarth</v>
      </c>
      <c r="H13015" s="3" t="str">
        <f t="shared" si="2"/>
        <v>BRADLY BREITBARTH</v>
      </c>
      <c r="J13015" s="1" t="s">
        <v>57</v>
      </c>
      <c r="K13015" s="1" t="s">
        <v>47</v>
      </c>
      <c r="L13015" s="1">
        <v>25.0</v>
      </c>
      <c r="M13015" s="1" t="s">
        <v>58</v>
      </c>
      <c r="N13015" s="1" t="s">
        <v>38252</v>
      </c>
      <c r="O13015" s="4">
        <v>44317.0</v>
      </c>
      <c r="P13015" s="4">
        <v>44295.0</v>
      </c>
      <c r="Q13015" s="1" t="s">
        <v>38291</v>
      </c>
      <c r="R13015" s="1" t="s">
        <v>31</v>
      </c>
      <c r="S13015" s="1" t="s">
        <v>32</v>
      </c>
      <c r="T13015" s="1">
        <v>75235.0</v>
      </c>
      <c r="U13015" s="1" t="s">
        <v>38292</v>
      </c>
    </row>
    <row r="13016">
      <c r="A13016" s="1" t="s">
        <v>38293</v>
      </c>
      <c r="B13016" s="1">
        <v>73895.0</v>
      </c>
      <c r="C13016" s="1">
        <v>2229.0</v>
      </c>
      <c r="D13016" s="2" t="s">
        <v>38256</v>
      </c>
      <c r="E13016" s="1" t="s">
        <v>2528</v>
      </c>
      <c r="F13016" s="1" t="s">
        <v>15081</v>
      </c>
      <c r="G13016" s="3" t="str">
        <f t="shared" si="1"/>
        <v>Gregory Cartwright</v>
      </c>
      <c r="H13016" s="3" t="str">
        <f t="shared" si="2"/>
        <v>GREGORY CARTWRIGHT</v>
      </c>
      <c r="J13016" s="1" t="s">
        <v>57</v>
      </c>
      <c r="K13016" s="1" t="s">
        <v>47</v>
      </c>
      <c r="L13016" s="1">
        <v>25.0</v>
      </c>
      <c r="M13016" s="1" t="s">
        <v>58</v>
      </c>
      <c r="N13016" s="1" t="s">
        <v>38252</v>
      </c>
      <c r="O13016" s="4">
        <v>44317.0</v>
      </c>
      <c r="P13016" s="4">
        <v>44307.0</v>
      </c>
      <c r="Q13016" s="1" t="s">
        <v>38294</v>
      </c>
      <c r="R13016" s="1" t="s">
        <v>811</v>
      </c>
      <c r="S13016" s="1" t="s">
        <v>32</v>
      </c>
      <c r="T13016" s="1">
        <v>76001.0</v>
      </c>
      <c r="U13016" s="1" t="s">
        <v>38295</v>
      </c>
    </row>
    <row r="13017">
      <c r="A13017" s="1" t="s">
        <v>38296</v>
      </c>
      <c r="B13017" s="1">
        <v>73896.0</v>
      </c>
      <c r="C13017" s="1">
        <v>2229.0</v>
      </c>
      <c r="D13017" s="2" t="s">
        <v>38256</v>
      </c>
      <c r="E13017" s="1" t="s">
        <v>736</v>
      </c>
      <c r="F13017" s="1" t="s">
        <v>38297</v>
      </c>
      <c r="G13017" s="3" t="str">
        <f t="shared" si="1"/>
        <v>Ashley Casas</v>
      </c>
      <c r="H13017" s="3" t="str">
        <f t="shared" si="2"/>
        <v>ASHLEY CASAS</v>
      </c>
      <c r="J13017" s="1" t="s">
        <v>57</v>
      </c>
      <c r="K13017" s="1" t="s">
        <v>47</v>
      </c>
      <c r="L13017" s="1">
        <v>25.0</v>
      </c>
      <c r="M13017" s="1" t="s">
        <v>58</v>
      </c>
      <c r="N13017" s="1" t="s">
        <v>38252</v>
      </c>
      <c r="O13017" s="4">
        <v>44317.0</v>
      </c>
      <c r="P13017" s="4">
        <v>44295.0</v>
      </c>
      <c r="Q13017" s="1" t="s">
        <v>38298</v>
      </c>
      <c r="R13017" s="1" t="s">
        <v>31</v>
      </c>
      <c r="S13017" s="1" t="s">
        <v>32</v>
      </c>
      <c r="T13017" s="1">
        <v>75206.0</v>
      </c>
      <c r="U13017" s="1" t="s">
        <v>38299</v>
      </c>
    </row>
    <row r="13018">
      <c r="A13018" s="1" t="s">
        <v>38300</v>
      </c>
      <c r="B13018" s="1">
        <v>73898.0</v>
      </c>
      <c r="C13018" s="1">
        <v>2229.0</v>
      </c>
      <c r="D13018" s="2" t="s">
        <v>38256</v>
      </c>
      <c r="E13018" s="1" t="s">
        <v>38301</v>
      </c>
      <c r="F13018" s="1" t="s">
        <v>38302</v>
      </c>
      <c r="G13018" s="3" t="str">
        <f t="shared" si="1"/>
        <v>michael clanton</v>
      </c>
      <c r="H13018" s="3" t="str">
        <f t="shared" si="2"/>
        <v>MICHAEL CLANTON</v>
      </c>
      <c r="J13018" s="1" t="s">
        <v>57</v>
      </c>
      <c r="K13018" s="1" t="s">
        <v>47</v>
      </c>
      <c r="L13018" s="1">
        <v>25.0</v>
      </c>
      <c r="M13018" s="1" t="s">
        <v>58</v>
      </c>
      <c r="N13018" s="1" t="s">
        <v>38252</v>
      </c>
      <c r="O13018" s="4">
        <v>44317.0</v>
      </c>
      <c r="P13018" s="4">
        <v>44307.0</v>
      </c>
      <c r="Q13018" s="1" t="s">
        <v>38303</v>
      </c>
      <c r="R13018" s="1" t="s">
        <v>13303</v>
      </c>
      <c r="S13018" s="1" t="s">
        <v>32</v>
      </c>
      <c r="T13018" s="1">
        <v>78414.0</v>
      </c>
      <c r="U13018" s="1" t="s">
        <v>38304</v>
      </c>
    </row>
    <row r="13019">
      <c r="A13019" s="1" t="s">
        <v>38305</v>
      </c>
      <c r="B13019" s="1">
        <v>73899.0</v>
      </c>
      <c r="C13019" s="1">
        <v>2229.0</v>
      </c>
      <c r="D13019" s="2" t="s">
        <v>38256</v>
      </c>
      <c r="E13019" s="1" t="s">
        <v>38306</v>
      </c>
      <c r="F13019" s="1" t="s">
        <v>38307</v>
      </c>
      <c r="G13019" s="3" t="str">
        <f t="shared" si="1"/>
        <v>Marlo Clingman</v>
      </c>
      <c r="H13019" s="3" t="str">
        <f t="shared" si="2"/>
        <v>MARLO CLINGMAN</v>
      </c>
      <c r="J13019" s="1" t="s">
        <v>57</v>
      </c>
      <c r="K13019" s="1" t="s">
        <v>47</v>
      </c>
      <c r="L13019" s="1">
        <v>25.0</v>
      </c>
      <c r="M13019" s="1" t="s">
        <v>58</v>
      </c>
      <c r="N13019" s="1" t="s">
        <v>38252</v>
      </c>
      <c r="O13019" s="4">
        <v>44317.0</v>
      </c>
      <c r="P13019" s="4">
        <v>44307.0</v>
      </c>
      <c r="Q13019" s="1" t="s">
        <v>38308</v>
      </c>
      <c r="R13019" s="1" t="s">
        <v>811</v>
      </c>
      <c r="S13019" s="1" t="s">
        <v>32</v>
      </c>
      <c r="T13019" s="1">
        <v>76011.0</v>
      </c>
      <c r="U13019" s="1" t="s">
        <v>38309</v>
      </c>
    </row>
    <row r="13020">
      <c r="A13020" s="1" t="s">
        <v>38310</v>
      </c>
      <c r="B13020" s="1">
        <v>73917.0</v>
      </c>
      <c r="C13020" s="1">
        <v>2229.0</v>
      </c>
      <c r="D13020" s="2" t="s">
        <v>38256</v>
      </c>
      <c r="E13020" s="1" t="s">
        <v>1530</v>
      </c>
      <c r="F13020" s="1" t="s">
        <v>3743</v>
      </c>
      <c r="G13020" s="3" t="str">
        <f t="shared" si="1"/>
        <v>Antonio Glenn</v>
      </c>
      <c r="H13020" s="3" t="str">
        <f t="shared" si="2"/>
        <v>ANTONIO GLENN</v>
      </c>
      <c r="J13020" s="1" t="s">
        <v>57</v>
      </c>
      <c r="K13020" s="1" t="s">
        <v>47</v>
      </c>
      <c r="L13020" s="1">
        <v>25.0</v>
      </c>
      <c r="M13020" s="1" t="s">
        <v>58</v>
      </c>
      <c r="N13020" s="1" t="s">
        <v>38252</v>
      </c>
      <c r="O13020" s="4">
        <v>44317.0</v>
      </c>
      <c r="P13020" s="4">
        <v>44298.0</v>
      </c>
      <c r="Q13020" s="1" t="s">
        <v>38311</v>
      </c>
      <c r="R13020" s="1" t="s">
        <v>31</v>
      </c>
      <c r="S13020" s="1" t="s">
        <v>32</v>
      </c>
      <c r="T13020" s="1">
        <v>75208.0</v>
      </c>
      <c r="U13020" s="1" t="s">
        <v>38312</v>
      </c>
    </row>
    <row r="13021">
      <c r="A13021" s="1" t="s">
        <v>38313</v>
      </c>
      <c r="B13021" s="1">
        <v>73918.0</v>
      </c>
      <c r="C13021" s="1">
        <v>2229.0</v>
      </c>
      <c r="D13021" s="2" t="s">
        <v>38256</v>
      </c>
      <c r="E13021" s="1" t="s">
        <v>255</v>
      </c>
      <c r="F13021" s="1" t="s">
        <v>25414</v>
      </c>
      <c r="G13021" s="3" t="str">
        <f t="shared" si="1"/>
        <v>Gary Goble</v>
      </c>
      <c r="H13021" s="3" t="str">
        <f t="shared" si="2"/>
        <v>GARY GOBLE</v>
      </c>
      <c r="J13021" s="1" t="s">
        <v>57</v>
      </c>
      <c r="K13021" s="1" t="s">
        <v>47</v>
      </c>
      <c r="L13021" s="1">
        <v>25.0</v>
      </c>
      <c r="M13021" s="1" t="s">
        <v>58</v>
      </c>
      <c r="N13021" s="1" t="s">
        <v>38252</v>
      </c>
      <c r="O13021" s="4">
        <v>44317.0</v>
      </c>
      <c r="P13021" s="4">
        <v>44304.0</v>
      </c>
      <c r="Q13021" s="1" t="s">
        <v>36845</v>
      </c>
      <c r="R13021" s="1" t="s">
        <v>60</v>
      </c>
      <c r="S13021" s="1" t="s">
        <v>32</v>
      </c>
      <c r="T13021" s="1">
        <v>75235.0</v>
      </c>
      <c r="U13021" s="1" t="s">
        <v>36846</v>
      </c>
    </row>
    <row r="13022">
      <c r="A13022" s="1" t="s">
        <v>38314</v>
      </c>
      <c r="B13022" s="1">
        <v>73919.0</v>
      </c>
      <c r="C13022" s="1">
        <v>2229.0</v>
      </c>
      <c r="D13022" s="2" t="s">
        <v>38256</v>
      </c>
      <c r="E13022" s="1" t="s">
        <v>365</v>
      </c>
      <c r="F13022" s="1" t="s">
        <v>38315</v>
      </c>
      <c r="G13022" s="3" t="str">
        <f t="shared" si="1"/>
        <v>Eric Graves</v>
      </c>
      <c r="H13022" s="3" t="str">
        <f t="shared" si="2"/>
        <v>ERIC GRAVES</v>
      </c>
      <c r="J13022" s="1" t="s">
        <v>57</v>
      </c>
      <c r="K13022" s="1" t="s">
        <v>47</v>
      </c>
      <c r="L13022" s="1">
        <v>25.0</v>
      </c>
      <c r="M13022" s="1" t="s">
        <v>58</v>
      </c>
      <c r="N13022" s="1" t="s">
        <v>38252</v>
      </c>
      <c r="O13022" s="4">
        <v>44317.0</v>
      </c>
      <c r="P13022" s="4">
        <v>44306.0</v>
      </c>
      <c r="Q13022" s="1" t="s">
        <v>38316</v>
      </c>
      <c r="R13022" s="1" t="s">
        <v>31</v>
      </c>
      <c r="S13022" s="1" t="s">
        <v>32</v>
      </c>
      <c r="T13022" s="1">
        <v>75206.0</v>
      </c>
      <c r="U13022" s="1" t="s">
        <v>38317</v>
      </c>
    </row>
    <row r="13023">
      <c r="A13023" s="1" t="s">
        <v>38318</v>
      </c>
      <c r="B13023" s="1">
        <v>73926.0</v>
      </c>
      <c r="C13023" s="1">
        <v>2229.0</v>
      </c>
      <c r="D13023" s="2" t="s">
        <v>38256</v>
      </c>
      <c r="E13023" s="1" t="s">
        <v>38319</v>
      </c>
      <c r="F13023" s="1" t="s">
        <v>38320</v>
      </c>
      <c r="G13023" s="3" t="str">
        <f t="shared" si="1"/>
        <v>Maisam Ileiwi</v>
      </c>
      <c r="H13023" s="3" t="str">
        <f t="shared" si="2"/>
        <v>MAISAM ILEIWI</v>
      </c>
      <c r="J13023" s="1" t="s">
        <v>57</v>
      </c>
      <c r="K13023" s="1" t="s">
        <v>47</v>
      </c>
      <c r="L13023" s="1">
        <v>25.0</v>
      </c>
      <c r="M13023" s="1" t="s">
        <v>58</v>
      </c>
      <c r="N13023" s="1" t="s">
        <v>38252</v>
      </c>
      <c r="O13023" s="4">
        <v>44317.0</v>
      </c>
      <c r="P13023" s="4">
        <v>44298.0</v>
      </c>
      <c r="Q13023" s="1" t="s">
        <v>38321</v>
      </c>
      <c r="R13023" s="1" t="s">
        <v>21202</v>
      </c>
      <c r="S13023" s="1" t="s">
        <v>32</v>
      </c>
      <c r="T13023" s="1">
        <v>76028.0</v>
      </c>
      <c r="U13023" s="1" t="s">
        <v>38322</v>
      </c>
    </row>
    <row r="13024">
      <c r="A13024" s="1" t="s">
        <v>38323</v>
      </c>
      <c r="B13024" s="1">
        <v>73943.0</v>
      </c>
      <c r="C13024" s="1">
        <v>2229.0</v>
      </c>
      <c r="D13024" s="2" t="s">
        <v>38256</v>
      </c>
      <c r="E13024" s="1" t="s">
        <v>5719</v>
      </c>
      <c r="F13024" s="1" t="s">
        <v>163</v>
      </c>
      <c r="G13024" s="3" t="str">
        <f t="shared" si="1"/>
        <v>Heather Martin</v>
      </c>
      <c r="H13024" s="3" t="str">
        <f t="shared" si="2"/>
        <v>HEATHER MARTIN</v>
      </c>
      <c r="J13024" s="1" t="s">
        <v>57</v>
      </c>
      <c r="K13024" s="1" t="s">
        <v>47</v>
      </c>
      <c r="L13024" s="1">
        <v>25.0</v>
      </c>
      <c r="M13024" s="1" t="s">
        <v>58</v>
      </c>
      <c r="N13024" s="1" t="s">
        <v>38252</v>
      </c>
      <c r="O13024" s="4">
        <v>44317.0</v>
      </c>
      <c r="P13024" s="4">
        <v>44306.0</v>
      </c>
      <c r="Q13024" s="1" t="s">
        <v>38324</v>
      </c>
      <c r="R13024" s="1" t="s">
        <v>38325</v>
      </c>
      <c r="S13024" s="1" t="s">
        <v>17033</v>
      </c>
      <c r="T13024" s="1">
        <v>28090.0</v>
      </c>
      <c r="U13024" s="1" t="s">
        <v>38326</v>
      </c>
    </row>
    <row r="13025">
      <c r="A13025" s="1" t="s">
        <v>38327</v>
      </c>
      <c r="B13025" s="1">
        <v>73951.0</v>
      </c>
      <c r="C13025" s="1">
        <v>2229.0</v>
      </c>
      <c r="D13025" s="2" t="s">
        <v>38256</v>
      </c>
      <c r="E13025" s="1" t="s">
        <v>1021</v>
      </c>
      <c r="F13025" s="1" t="s">
        <v>38328</v>
      </c>
      <c r="G13025" s="3" t="str">
        <f t="shared" si="1"/>
        <v>James Owsley</v>
      </c>
      <c r="H13025" s="3" t="str">
        <f t="shared" si="2"/>
        <v>JAMES OWSLEY</v>
      </c>
      <c r="J13025" s="1" t="s">
        <v>57</v>
      </c>
      <c r="K13025" s="1" t="s">
        <v>47</v>
      </c>
      <c r="L13025" s="1">
        <v>25.0</v>
      </c>
      <c r="M13025" s="1" t="s">
        <v>58</v>
      </c>
      <c r="N13025" s="1" t="s">
        <v>38252</v>
      </c>
      <c r="O13025" s="4">
        <v>44317.0</v>
      </c>
      <c r="P13025" s="4">
        <v>44297.0</v>
      </c>
      <c r="Q13025" s="1" t="s">
        <v>38329</v>
      </c>
      <c r="R13025" s="1" t="s">
        <v>2825</v>
      </c>
      <c r="S13025" s="1" t="s">
        <v>604</v>
      </c>
      <c r="T13025" s="1">
        <v>90039.0</v>
      </c>
      <c r="U13025" s="1" t="s">
        <v>38330</v>
      </c>
    </row>
    <row r="13026">
      <c r="A13026" s="1" t="s">
        <v>38331</v>
      </c>
      <c r="B13026" s="1">
        <v>73989.0</v>
      </c>
      <c r="C13026" s="1">
        <v>2229.0</v>
      </c>
      <c r="D13026" s="2" t="s">
        <v>38256</v>
      </c>
      <c r="E13026" s="1" t="s">
        <v>2555</v>
      </c>
      <c r="F13026" s="1" t="s">
        <v>38332</v>
      </c>
      <c r="G13026" s="3" t="str">
        <f t="shared" si="1"/>
        <v>Jim Walters</v>
      </c>
      <c r="H13026" s="3" t="str">
        <f t="shared" si="2"/>
        <v>JIM WALTERS</v>
      </c>
      <c r="J13026" s="1" t="s">
        <v>57</v>
      </c>
      <c r="K13026" s="1" t="s">
        <v>47</v>
      </c>
      <c r="L13026" s="1">
        <v>25.0</v>
      </c>
      <c r="M13026" s="1" t="s">
        <v>58</v>
      </c>
      <c r="N13026" s="1" t="s">
        <v>38252</v>
      </c>
      <c r="O13026" s="4">
        <v>44317.0</v>
      </c>
      <c r="P13026" s="4">
        <v>44300.0</v>
      </c>
      <c r="Q13026" s="1" t="s">
        <v>38333</v>
      </c>
      <c r="R13026" s="1" t="s">
        <v>27538</v>
      </c>
      <c r="S13026" s="1" t="s">
        <v>32</v>
      </c>
      <c r="T13026" s="1">
        <v>76002.0</v>
      </c>
      <c r="U13026" s="1" t="s">
        <v>38334</v>
      </c>
    </row>
    <row r="13027">
      <c r="A13027" s="1" t="s">
        <v>38335</v>
      </c>
      <c r="B13027" s="1">
        <v>73991.0</v>
      </c>
      <c r="C13027" s="1">
        <v>2229.0</v>
      </c>
      <c r="D13027" s="2" t="s">
        <v>38256</v>
      </c>
      <c r="E13027" s="1" t="s">
        <v>3348</v>
      </c>
      <c r="F13027" s="1" t="s">
        <v>10598</v>
      </c>
      <c r="G13027" s="3" t="str">
        <f t="shared" si="1"/>
        <v>Rachel Webb</v>
      </c>
      <c r="H13027" s="3" t="str">
        <f t="shared" si="2"/>
        <v>RACHEL WEBB</v>
      </c>
      <c r="J13027" s="1" t="s">
        <v>57</v>
      </c>
      <c r="K13027" s="1" t="s">
        <v>47</v>
      </c>
      <c r="L13027" s="1">
        <v>25.0</v>
      </c>
      <c r="M13027" s="1" t="s">
        <v>58</v>
      </c>
      <c r="N13027" s="1" t="s">
        <v>38252</v>
      </c>
      <c r="O13027" s="4">
        <v>44317.0</v>
      </c>
      <c r="P13027" s="4">
        <v>44305.0</v>
      </c>
      <c r="Q13027" s="1" t="s">
        <v>38336</v>
      </c>
      <c r="R13027" s="1" t="s">
        <v>1316</v>
      </c>
      <c r="S13027" s="1" t="s">
        <v>32</v>
      </c>
      <c r="T13027" s="1">
        <v>76039.0</v>
      </c>
      <c r="U13027" s="1" t="s">
        <v>38337</v>
      </c>
    </row>
    <row r="13028">
      <c r="A13028" s="1" t="s">
        <v>38338</v>
      </c>
      <c r="B13028" s="1">
        <v>73994.0</v>
      </c>
      <c r="C13028" s="1">
        <v>2229.0</v>
      </c>
      <c r="D13028" s="2" t="s">
        <v>38256</v>
      </c>
      <c r="E13028" s="1" t="s">
        <v>38339</v>
      </c>
      <c r="F13028" s="1" t="s">
        <v>1185</v>
      </c>
      <c r="G13028" s="3" t="str">
        <f t="shared" si="1"/>
        <v>Phyllis Williams</v>
      </c>
      <c r="H13028" s="3" t="str">
        <f t="shared" si="2"/>
        <v>PHYLLIS WILLIAMS</v>
      </c>
      <c r="J13028" s="1" t="s">
        <v>57</v>
      </c>
      <c r="K13028" s="1" t="s">
        <v>47</v>
      </c>
      <c r="L13028" s="1">
        <v>25.0</v>
      </c>
      <c r="M13028" s="1" t="s">
        <v>58</v>
      </c>
      <c r="N13028" s="1" t="s">
        <v>38252</v>
      </c>
      <c r="O13028" s="4">
        <v>44317.0</v>
      </c>
      <c r="P13028" s="4">
        <v>44290.0</v>
      </c>
      <c r="Q13028" s="1" t="s">
        <v>38340</v>
      </c>
      <c r="R13028" s="1" t="s">
        <v>38341</v>
      </c>
      <c r="S13028" s="1" t="s">
        <v>7799</v>
      </c>
      <c r="T13028" s="1">
        <v>40160.0</v>
      </c>
      <c r="U13028" s="1" t="s">
        <v>38342</v>
      </c>
    </row>
    <row r="13029">
      <c r="A13029" s="1" t="s">
        <v>38343</v>
      </c>
      <c r="B13029" s="1">
        <v>77018.0</v>
      </c>
      <c r="C13029" s="1">
        <v>2285.0</v>
      </c>
      <c r="D13029" s="2" t="s">
        <v>38258</v>
      </c>
      <c r="E13029" s="1" t="s">
        <v>365</v>
      </c>
      <c r="F13029" s="1" t="s">
        <v>38315</v>
      </c>
      <c r="G13029" s="3" t="str">
        <f t="shared" si="1"/>
        <v>Eric Graves</v>
      </c>
      <c r="H13029" s="3" t="str">
        <f t="shared" si="2"/>
        <v>ERIC GRAVES</v>
      </c>
      <c r="J13029" s="1" t="s">
        <v>57</v>
      </c>
      <c r="K13029" s="1" t="s">
        <v>50</v>
      </c>
      <c r="L13029" s="1">
        <v>25.0</v>
      </c>
      <c r="M13029" s="1" t="s">
        <v>58</v>
      </c>
      <c r="N13029" s="1" t="s">
        <v>38252</v>
      </c>
      <c r="O13029" s="4">
        <v>44352.0</v>
      </c>
      <c r="P13029" s="4">
        <v>44336.0</v>
      </c>
      <c r="Q13029" s="1" t="s">
        <v>38344</v>
      </c>
      <c r="R13029" s="1" t="s">
        <v>31</v>
      </c>
      <c r="S13029" s="1" t="s">
        <v>32</v>
      </c>
      <c r="T13029" s="1">
        <v>75206.0</v>
      </c>
      <c r="U13029" s="1" t="s">
        <v>38345</v>
      </c>
    </row>
    <row r="13030">
      <c r="A13030" s="1" t="s">
        <v>38346</v>
      </c>
      <c r="B13030" s="1">
        <v>76944.0</v>
      </c>
      <c r="C13030" s="1">
        <v>2285.0</v>
      </c>
      <c r="D13030" s="2" t="s">
        <v>38258</v>
      </c>
      <c r="E13030" s="1" t="s">
        <v>1538</v>
      </c>
      <c r="F13030" s="1" t="s">
        <v>38347</v>
      </c>
      <c r="G13030" s="3" t="str">
        <f t="shared" si="1"/>
        <v>Crystal Zurbriggen</v>
      </c>
      <c r="H13030" s="3" t="str">
        <f t="shared" si="2"/>
        <v>CRYSTAL ZURBRIGGEN</v>
      </c>
      <c r="J13030" s="1" t="s">
        <v>57</v>
      </c>
      <c r="K13030" s="1" t="s">
        <v>50</v>
      </c>
      <c r="L13030" s="1">
        <v>25.0</v>
      </c>
      <c r="M13030" s="1" t="s">
        <v>58</v>
      </c>
      <c r="N13030" s="1" t="s">
        <v>38252</v>
      </c>
      <c r="O13030" s="4">
        <v>44352.0</v>
      </c>
      <c r="P13030" s="4">
        <v>44318.0</v>
      </c>
      <c r="Q13030" s="1" t="s">
        <v>38348</v>
      </c>
      <c r="R13030" s="1" t="s">
        <v>31</v>
      </c>
      <c r="S13030" s="1" t="s">
        <v>32</v>
      </c>
      <c r="T13030" s="1">
        <v>75206.0</v>
      </c>
      <c r="U13030" s="1" t="s">
        <v>38349</v>
      </c>
    </row>
    <row r="13031">
      <c r="A13031" s="1" t="s">
        <v>38350</v>
      </c>
      <c r="B13031" s="1">
        <v>76959.0</v>
      </c>
      <c r="C13031" s="1">
        <v>2285.0</v>
      </c>
      <c r="D13031" s="2" t="s">
        <v>38258</v>
      </c>
      <c r="E13031" s="1" t="s">
        <v>337</v>
      </c>
      <c r="F13031" s="1" t="s">
        <v>1262</v>
      </c>
      <c r="G13031" s="3" t="str">
        <f t="shared" si="1"/>
        <v>Christopher Thomas</v>
      </c>
      <c r="H13031" s="3" t="str">
        <f t="shared" si="2"/>
        <v>CHRISTOPHER THOMAS</v>
      </c>
      <c r="J13031" s="1" t="s">
        <v>57</v>
      </c>
      <c r="K13031" s="1" t="s">
        <v>50</v>
      </c>
      <c r="L13031" s="1">
        <v>25.0</v>
      </c>
      <c r="M13031" s="1" t="s">
        <v>58</v>
      </c>
      <c r="N13031" s="1" t="s">
        <v>38252</v>
      </c>
      <c r="O13031" s="4">
        <v>44352.0</v>
      </c>
      <c r="P13031" s="4">
        <v>44319.0</v>
      </c>
      <c r="Q13031" s="1" t="s">
        <v>38351</v>
      </c>
      <c r="R13031" s="1" t="s">
        <v>31</v>
      </c>
      <c r="S13031" s="1" t="s">
        <v>32</v>
      </c>
      <c r="T13031" s="1">
        <v>75202.0</v>
      </c>
      <c r="U13031" s="1" t="s">
        <v>38352</v>
      </c>
    </row>
    <row r="13032">
      <c r="A13032" s="1" t="s">
        <v>38353</v>
      </c>
      <c r="B13032" s="1">
        <v>76951.0</v>
      </c>
      <c r="C13032" s="1">
        <v>2285.0</v>
      </c>
      <c r="D13032" s="2" t="s">
        <v>38258</v>
      </c>
      <c r="E13032" s="1" t="s">
        <v>6765</v>
      </c>
      <c r="F13032" s="1" t="s">
        <v>7231</v>
      </c>
      <c r="G13032" s="3" t="str">
        <f t="shared" si="1"/>
        <v>Dennis Thompson</v>
      </c>
      <c r="H13032" s="3" t="str">
        <f t="shared" si="2"/>
        <v>DENNIS THOMPSON</v>
      </c>
      <c r="J13032" s="1" t="s">
        <v>57</v>
      </c>
      <c r="K13032" s="1" t="s">
        <v>50</v>
      </c>
      <c r="L13032" s="1">
        <v>25.0</v>
      </c>
      <c r="M13032" s="1" t="s">
        <v>58</v>
      </c>
      <c r="N13032" s="1" t="s">
        <v>38252</v>
      </c>
      <c r="O13032" s="4">
        <v>44352.0</v>
      </c>
      <c r="P13032" s="4">
        <v>44319.0</v>
      </c>
      <c r="Q13032" s="1" t="s">
        <v>38354</v>
      </c>
      <c r="R13032" s="1" t="s">
        <v>60</v>
      </c>
      <c r="S13032" s="1" t="s">
        <v>32</v>
      </c>
      <c r="T13032" s="1">
        <v>75235.0</v>
      </c>
      <c r="U13032" s="1" t="s">
        <v>38355</v>
      </c>
    </row>
    <row r="13033">
      <c r="A13033" s="1" t="s">
        <v>38356</v>
      </c>
      <c r="B13033" s="1">
        <v>76994.0</v>
      </c>
      <c r="C13033" s="1">
        <v>2285.0</v>
      </c>
      <c r="D13033" s="2" t="s">
        <v>38258</v>
      </c>
      <c r="E13033" s="1" t="s">
        <v>18327</v>
      </c>
      <c r="F13033" s="1" t="s">
        <v>38357</v>
      </c>
      <c r="G13033" s="3" t="str">
        <f t="shared" si="1"/>
        <v>Jacquelyn Kung</v>
      </c>
      <c r="H13033" s="3" t="str">
        <f t="shared" si="2"/>
        <v>JACQUELYN KUNG</v>
      </c>
      <c r="J13033" s="1" t="s">
        <v>57</v>
      </c>
      <c r="K13033" s="1" t="s">
        <v>50</v>
      </c>
      <c r="L13033" s="1">
        <v>25.0</v>
      </c>
      <c r="M13033" s="1" t="s">
        <v>58</v>
      </c>
      <c r="N13033" s="1" t="s">
        <v>38252</v>
      </c>
      <c r="O13033" s="4">
        <v>44352.0</v>
      </c>
      <c r="P13033" s="4">
        <v>44332.0</v>
      </c>
      <c r="Q13033" s="1" t="s">
        <v>38358</v>
      </c>
      <c r="R13033" s="1" t="s">
        <v>31</v>
      </c>
      <c r="S13033" s="1" t="s">
        <v>32</v>
      </c>
      <c r="T13033" s="1">
        <v>75205.0</v>
      </c>
      <c r="U13033" s="1" t="s">
        <v>38359</v>
      </c>
    </row>
    <row r="13034">
      <c r="A13034" s="1" t="s">
        <v>38360</v>
      </c>
      <c r="B13034" s="1">
        <v>76968.0</v>
      </c>
      <c r="C13034" s="1">
        <v>2285.0</v>
      </c>
      <c r="D13034" s="2" t="s">
        <v>38258</v>
      </c>
      <c r="E13034" s="1" t="s">
        <v>5905</v>
      </c>
      <c r="F13034" s="1" t="s">
        <v>218</v>
      </c>
      <c r="G13034" s="3" t="str">
        <f t="shared" si="1"/>
        <v>Kristin Campbell</v>
      </c>
      <c r="H13034" s="3" t="str">
        <f t="shared" si="2"/>
        <v>KRISTIN CAMPBELL</v>
      </c>
      <c r="J13034" s="1" t="s">
        <v>57</v>
      </c>
      <c r="K13034" s="1" t="s">
        <v>50</v>
      </c>
      <c r="L13034" s="1">
        <v>25.0</v>
      </c>
      <c r="M13034" s="1" t="s">
        <v>58</v>
      </c>
      <c r="N13034" s="1" t="s">
        <v>38252</v>
      </c>
      <c r="O13034" s="4">
        <v>44352.0</v>
      </c>
      <c r="P13034" s="4">
        <v>44325.0</v>
      </c>
      <c r="Q13034" s="1" t="s">
        <v>38273</v>
      </c>
      <c r="R13034" s="1" t="s">
        <v>122</v>
      </c>
      <c r="S13034" s="1" t="s">
        <v>32</v>
      </c>
      <c r="T13034" s="1">
        <v>78701.0</v>
      </c>
      <c r="U13034" s="1" t="s">
        <v>38274</v>
      </c>
    </row>
    <row r="13035">
      <c r="A13035" s="1" t="s">
        <v>38361</v>
      </c>
      <c r="B13035" s="1">
        <v>76962.0</v>
      </c>
      <c r="C13035" s="1">
        <v>2285.0</v>
      </c>
      <c r="D13035" s="2" t="s">
        <v>38258</v>
      </c>
      <c r="E13035" s="1" t="s">
        <v>5056</v>
      </c>
      <c r="F13035" s="1" t="s">
        <v>38362</v>
      </c>
      <c r="G13035" s="3" t="str">
        <f t="shared" si="1"/>
        <v>Brad McCormick</v>
      </c>
      <c r="H13035" s="3" t="str">
        <f t="shared" si="2"/>
        <v>BRAD MCCORMICK</v>
      </c>
      <c r="J13035" s="1" t="s">
        <v>57</v>
      </c>
      <c r="K13035" s="1" t="s">
        <v>50</v>
      </c>
      <c r="L13035" s="1">
        <v>25.0</v>
      </c>
      <c r="M13035" s="1" t="s">
        <v>58</v>
      </c>
      <c r="N13035" s="1" t="s">
        <v>38252</v>
      </c>
      <c r="O13035" s="4">
        <v>44352.0</v>
      </c>
      <c r="P13035" s="4">
        <v>44320.0</v>
      </c>
      <c r="Q13035" s="1" t="s">
        <v>38363</v>
      </c>
      <c r="R13035" s="1" t="s">
        <v>31</v>
      </c>
      <c r="S13035" s="1" t="s">
        <v>32</v>
      </c>
      <c r="T13035" s="1">
        <v>75219.0</v>
      </c>
      <c r="U13035" s="1" t="s">
        <v>38364</v>
      </c>
    </row>
    <row r="13036">
      <c r="A13036" s="1" t="s">
        <v>38365</v>
      </c>
      <c r="B13036" s="1">
        <v>76956.0</v>
      </c>
      <c r="C13036" s="1">
        <v>2285.0</v>
      </c>
      <c r="D13036" s="2" t="s">
        <v>38258</v>
      </c>
      <c r="E13036" s="1" t="s">
        <v>7003</v>
      </c>
      <c r="F13036" s="1" t="s">
        <v>19454</v>
      </c>
      <c r="G13036" s="3" t="str">
        <f t="shared" si="1"/>
        <v>Virginia Holleman</v>
      </c>
      <c r="H13036" s="3" t="str">
        <f t="shared" si="2"/>
        <v>VIRGINIA HOLLEMAN</v>
      </c>
      <c r="J13036" s="1" t="s">
        <v>57</v>
      </c>
      <c r="K13036" s="1" t="s">
        <v>50</v>
      </c>
      <c r="L13036" s="1">
        <v>25.0</v>
      </c>
      <c r="M13036" s="1" t="s">
        <v>58</v>
      </c>
      <c r="N13036" s="1" t="s">
        <v>38252</v>
      </c>
      <c r="O13036" s="4">
        <v>44352.0</v>
      </c>
      <c r="P13036" s="4">
        <v>44319.0</v>
      </c>
      <c r="Q13036" s="1" t="s">
        <v>38366</v>
      </c>
      <c r="R13036" s="1" t="s">
        <v>31</v>
      </c>
      <c r="S13036" s="1" t="s">
        <v>32</v>
      </c>
      <c r="T13036" s="1">
        <v>75206.0</v>
      </c>
      <c r="U13036" s="1" t="s">
        <v>38367</v>
      </c>
    </row>
    <row r="13037">
      <c r="A13037" s="1" t="s">
        <v>38368</v>
      </c>
      <c r="B13037" s="1">
        <v>76934.0</v>
      </c>
      <c r="C13037" s="1">
        <v>2285.0</v>
      </c>
      <c r="D13037" s="2" t="s">
        <v>38258</v>
      </c>
      <c r="E13037" s="1" t="s">
        <v>38369</v>
      </c>
      <c r="F13037" s="1" t="s">
        <v>37015</v>
      </c>
      <c r="G13037" s="3" t="str">
        <f t="shared" si="1"/>
        <v>Beena Kamran</v>
      </c>
      <c r="H13037" s="3" t="str">
        <f t="shared" si="2"/>
        <v>BEENA KAMRAN</v>
      </c>
      <c r="J13037" s="1" t="s">
        <v>57</v>
      </c>
      <c r="K13037" s="1" t="s">
        <v>50</v>
      </c>
      <c r="L13037" s="1">
        <v>25.0</v>
      </c>
      <c r="M13037" s="1" t="s">
        <v>58</v>
      </c>
      <c r="N13037" s="1" t="s">
        <v>38252</v>
      </c>
      <c r="O13037" s="4">
        <v>44352.0</v>
      </c>
      <c r="P13037" s="4">
        <v>44316.0</v>
      </c>
      <c r="Q13037" s="1" t="s">
        <v>38370</v>
      </c>
      <c r="R13037" s="1" t="s">
        <v>31</v>
      </c>
      <c r="S13037" s="1" t="s">
        <v>32</v>
      </c>
      <c r="T13037" s="1">
        <v>75225.0</v>
      </c>
      <c r="U13037" s="1" t="s">
        <v>38371</v>
      </c>
    </row>
    <row r="13038">
      <c r="A13038" s="1" t="s">
        <v>38372</v>
      </c>
      <c r="B13038" s="1">
        <v>76925.0</v>
      </c>
      <c r="C13038" s="1">
        <v>2285.0</v>
      </c>
      <c r="D13038" s="2" t="s">
        <v>38258</v>
      </c>
      <c r="E13038" s="1" t="s">
        <v>5943</v>
      </c>
      <c r="F13038" s="1" t="s">
        <v>7742</v>
      </c>
      <c r="G13038" s="3" t="str">
        <f t="shared" si="1"/>
        <v>Payne Harrison</v>
      </c>
      <c r="H13038" s="3" t="str">
        <f t="shared" si="2"/>
        <v>PAYNE HARRISON</v>
      </c>
      <c r="J13038" s="1" t="s">
        <v>57</v>
      </c>
      <c r="K13038" s="1" t="s">
        <v>50</v>
      </c>
      <c r="L13038" s="1">
        <v>25.0</v>
      </c>
      <c r="M13038" s="1" t="s">
        <v>58</v>
      </c>
      <c r="N13038" s="1" t="s">
        <v>38252</v>
      </c>
      <c r="O13038" s="4">
        <v>44352.0</v>
      </c>
      <c r="P13038" s="4">
        <v>44312.0</v>
      </c>
      <c r="Q13038" s="1" t="s">
        <v>36879</v>
      </c>
      <c r="R13038" s="1" t="s">
        <v>31</v>
      </c>
      <c r="S13038" s="1" t="s">
        <v>32</v>
      </c>
      <c r="T13038" s="1">
        <v>75223.0</v>
      </c>
      <c r="U13038" s="1" t="s">
        <v>36880</v>
      </c>
    </row>
    <row r="13039">
      <c r="A13039" s="1" t="s">
        <v>38373</v>
      </c>
      <c r="B13039" s="1">
        <v>77027.0</v>
      </c>
      <c r="C13039" s="1">
        <v>2285.0</v>
      </c>
      <c r="D13039" s="2" t="s">
        <v>38258</v>
      </c>
      <c r="E13039" s="1" t="s">
        <v>38268</v>
      </c>
      <c r="F13039" s="1" t="s">
        <v>38269</v>
      </c>
      <c r="G13039" s="3" t="str">
        <f t="shared" si="1"/>
        <v>Zohaib Qadri</v>
      </c>
      <c r="H13039" s="3" t="str">
        <f t="shared" si="2"/>
        <v>ZOHAIB QADRI</v>
      </c>
      <c r="J13039" s="1" t="s">
        <v>57</v>
      </c>
      <c r="K13039" s="1" t="s">
        <v>50</v>
      </c>
      <c r="L13039" s="1">
        <v>25.0</v>
      </c>
      <c r="M13039" s="1" t="s">
        <v>58</v>
      </c>
      <c r="N13039" s="1" t="s">
        <v>38252</v>
      </c>
      <c r="O13039" s="4">
        <v>44352.0</v>
      </c>
      <c r="P13039" s="4">
        <v>44338.0</v>
      </c>
      <c r="Q13039" s="1" t="s">
        <v>38270</v>
      </c>
      <c r="R13039" s="1" t="s">
        <v>122</v>
      </c>
      <c r="S13039" s="1" t="s">
        <v>32</v>
      </c>
      <c r="T13039" s="1">
        <v>78701.0</v>
      </c>
      <c r="U13039" s="1" t="s">
        <v>38271</v>
      </c>
    </row>
    <row r="13040">
      <c r="A13040" s="1" t="s">
        <v>38374</v>
      </c>
      <c r="B13040" s="1">
        <v>71575.0</v>
      </c>
      <c r="C13040" s="1">
        <v>2180.0</v>
      </c>
      <c r="D13040" s="2" t="s">
        <v>38251</v>
      </c>
      <c r="E13040" s="1" t="s">
        <v>7749</v>
      </c>
      <c r="F13040" s="1" t="s">
        <v>8294</v>
      </c>
      <c r="G13040" s="3" t="str">
        <f t="shared" si="1"/>
        <v>Jesus Ponce</v>
      </c>
      <c r="H13040" s="3" t="str">
        <f t="shared" si="2"/>
        <v>JESUS PONCE</v>
      </c>
      <c r="J13040" s="1" t="s">
        <v>57</v>
      </c>
      <c r="K13040" s="1" t="s">
        <v>44</v>
      </c>
      <c r="L13040" s="1">
        <v>50.0</v>
      </c>
      <c r="M13040" s="1" t="s">
        <v>58</v>
      </c>
      <c r="N13040" s="1" t="s">
        <v>38252</v>
      </c>
      <c r="O13040" s="4">
        <v>44317.0</v>
      </c>
      <c r="P13040" s="4">
        <v>44253.0</v>
      </c>
      <c r="Q13040" s="1" t="s">
        <v>38375</v>
      </c>
      <c r="R13040" s="1" t="s">
        <v>31</v>
      </c>
      <c r="S13040" s="1" t="s">
        <v>32</v>
      </c>
      <c r="T13040" s="1">
        <v>75208.0</v>
      </c>
      <c r="U13040" s="1" t="s">
        <v>38376</v>
      </c>
    </row>
    <row r="13041">
      <c r="A13041" s="1" t="s">
        <v>38377</v>
      </c>
      <c r="B13041" s="1">
        <v>71579.0</v>
      </c>
      <c r="C13041" s="1">
        <v>2180.0</v>
      </c>
      <c r="D13041" s="2" t="s">
        <v>38251</v>
      </c>
      <c r="E13041" s="1" t="s">
        <v>38378</v>
      </c>
      <c r="F13041" s="1" t="s">
        <v>38379</v>
      </c>
      <c r="G13041" s="3" t="str">
        <f t="shared" si="1"/>
        <v>Sumbel Zeb</v>
      </c>
      <c r="H13041" s="3" t="str">
        <f t="shared" si="2"/>
        <v>SUMBEL ZEB</v>
      </c>
      <c r="J13041" s="1" t="s">
        <v>57</v>
      </c>
      <c r="K13041" s="1" t="s">
        <v>44</v>
      </c>
      <c r="L13041" s="1">
        <v>50.0</v>
      </c>
      <c r="M13041" s="1" t="s">
        <v>58</v>
      </c>
      <c r="N13041" s="1" t="s">
        <v>38252</v>
      </c>
      <c r="O13041" s="4">
        <v>44317.0</v>
      </c>
      <c r="P13041" s="4">
        <v>44253.0</v>
      </c>
      <c r="Q13041" s="1" t="s">
        <v>38380</v>
      </c>
      <c r="R13041" s="1" t="s">
        <v>31</v>
      </c>
      <c r="S13041" s="1" t="s">
        <v>32</v>
      </c>
      <c r="T13041" s="1">
        <v>75032.0</v>
      </c>
      <c r="U13041" s="1" t="s">
        <v>38381</v>
      </c>
    </row>
    <row r="13042">
      <c r="A13042" s="1" t="s">
        <v>38382</v>
      </c>
      <c r="B13042" s="1">
        <v>71595.0</v>
      </c>
      <c r="C13042" s="1">
        <v>2180.0</v>
      </c>
      <c r="D13042" s="2" t="s">
        <v>38251</v>
      </c>
      <c r="E13042" s="1" t="s">
        <v>1760</v>
      </c>
      <c r="F13042" s="1" t="s">
        <v>38383</v>
      </c>
      <c r="G13042" s="3" t="str">
        <f t="shared" si="1"/>
        <v>Jennifer Spugnardi</v>
      </c>
      <c r="H13042" s="3" t="str">
        <f t="shared" si="2"/>
        <v>JENNIFER SPUGNARDI</v>
      </c>
      <c r="J13042" s="1" t="s">
        <v>57</v>
      </c>
      <c r="K13042" s="1" t="s">
        <v>44</v>
      </c>
      <c r="L13042" s="1">
        <v>50.0</v>
      </c>
      <c r="M13042" s="1" t="s">
        <v>58</v>
      </c>
      <c r="N13042" s="1" t="s">
        <v>38252</v>
      </c>
      <c r="O13042" s="4">
        <v>44317.0</v>
      </c>
      <c r="P13042" s="4">
        <v>44254.0</v>
      </c>
      <c r="Q13042" s="1" t="s">
        <v>38384</v>
      </c>
      <c r="R13042" s="1" t="s">
        <v>16556</v>
      </c>
      <c r="S13042" s="1" t="s">
        <v>32</v>
      </c>
      <c r="T13042" s="1">
        <v>76262.0</v>
      </c>
      <c r="U13042" s="1" t="s">
        <v>38385</v>
      </c>
    </row>
    <row r="13043">
      <c r="A13043" s="1" t="s">
        <v>38386</v>
      </c>
      <c r="B13043" s="1">
        <v>71617.0</v>
      </c>
      <c r="C13043" s="1">
        <v>2180.0</v>
      </c>
      <c r="D13043" s="2" t="s">
        <v>38251</v>
      </c>
      <c r="E13043" s="1" t="s">
        <v>1347</v>
      </c>
      <c r="F13043" s="1" t="s">
        <v>22198</v>
      </c>
      <c r="G13043" s="3" t="str">
        <f t="shared" si="1"/>
        <v>Joe Reyna</v>
      </c>
      <c r="H13043" s="3" t="str">
        <f t="shared" si="2"/>
        <v>JOE REYNA</v>
      </c>
      <c r="J13043" s="1" t="s">
        <v>57</v>
      </c>
      <c r="K13043" s="1" t="s">
        <v>44</v>
      </c>
      <c r="L13043" s="1">
        <v>50.0</v>
      </c>
      <c r="M13043" s="1" t="s">
        <v>58</v>
      </c>
      <c r="N13043" s="1" t="s">
        <v>38252</v>
      </c>
      <c r="O13043" s="4">
        <v>44317.0</v>
      </c>
      <c r="P13043" s="4">
        <v>44261.0</v>
      </c>
      <c r="Q13043" s="1" t="s">
        <v>38387</v>
      </c>
      <c r="R13043" s="1" t="s">
        <v>31</v>
      </c>
      <c r="S13043" s="1" t="s">
        <v>32</v>
      </c>
      <c r="T13043" s="1">
        <v>75219.0</v>
      </c>
      <c r="U13043" s="1" t="s">
        <v>38388</v>
      </c>
    </row>
    <row r="13044">
      <c r="A13044" s="1" t="s">
        <v>38389</v>
      </c>
      <c r="B13044" s="1">
        <v>71727.0</v>
      </c>
      <c r="C13044" s="1">
        <v>2180.0</v>
      </c>
      <c r="D13044" s="2" t="s">
        <v>38251</v>
      </c>
      <c r="E13044" s="1" t="s">
        <v>38390</v>
      </c>
      <c r="F13044" s="1" t="s">
        <v>38391</v>
      </c>
      <c r="G13044" s="3" t="str">
        <f t="shared" si="1"/>
        <v>Farid Saiyed</v>
      </c>
      <c r="H13044" s="3" t="str">
        <f t="shared" si="2"/>
        <v>FARID SAIYED</v>
      </c>
      <c r="J13044" s="1" t="s">
        <v>57</v>
      </c>
      <c r="K13044" s="1" t="s">
        <v>44</v>
      </c>
      <c r="L13044" s="1">
        <v>50.0</v>
      </c>
      <c r="M13044" s="1" t="s">
        <v>58</v>
      </c>
      <c r="N13044" s="1" t="s">
        <v>38252</v>
      </c>
      <c r="O13044" s="4">
        <v>44317.0</v>
      </c>
      <c r="P13044" s="4">
        <v>44269.0</v>
      </c>
      <c r="Q13044" s="1" t="s">
        <v>38392</v>
      </c>
      <c r="R13044" s="1" t="s">
        <v>3103</v>
      </c>
      <c r="S13044" s="1" t="s">
        <v>32</v>
      </c>
      <c r="T13044" s="1">
        <v>76034.0</v>
      </c>
      <c r="U13044" s="1" t="s">
        <v>38393</v>
      </c>
    </row>
    <row r="13045">
      <c r="A13045" s="1" t="s">
        <v>38394</v>
      </c>
      <c r="B13045" s="1">
        <v>73880.0</v>
      </c>
      <c r="C13045" s="1">
        <v>2229.0</v>
      </c>
      <c r="D13045" s="2" t="s">
        <v>38256</v>
      </c>
      <c r="E13045" s="1" t="s">
        <v>38395</v>
      </c>
      <c r="F13045" s="1" t="s">
        <v>38396</v>
      </c>
      <c r="G13045" s="3" t="str">
        <f t="shared" si="1"/>
        <v>Anik Amin</v>
      </c>
      <c r="H13045" s="3" t="str">
        <f t="shared" si="2"/>
        <v>ANIK AMIN</v>
      </c>
      <c r="J13045" s="1" t="s">
        <v>57</v>
      </c>
      <c r="K13045" s="1" t="s">
        <v>47</v>
      </c>
      <c r="L13045" s="1">
        <v>50.0</v>
      </c>
      <c r="M13045" s="1" t="s">
        <v>58</v>
      </c>
      <c r="N13045" s="1" t="s">
        <v>38252</v>
      </c>
      <c r="O13045" s="4">
        <v>44317.0</v>
      </c>
      <c r="P13045" s="4">
        <v>44298.0</v>
      </c>
      <c r="Q13045" s="1" t="s">
        <v>38397</v>
      </c>
      <c r="R13045" s="1" t="s">
        <v>31</v>
      </c>
      <c r="S13045" s="1" t="s">
        <v>32</v>
      </c>
      <c r="T13045" s="1">
        <v>75206.0</v>
      </c>
      <c r="U13045" s="1" t="s">
        <v>38398</v>
      </c>
    </row>
    <row r="13046">
      <c r="A13046" s="1" t="s">
        <v>38399</v>
      </c>
      <c r="B13046" s="1">
        <v>73891.0</v>
      </c>
      <c r="C13046" s="1">
        <v>2229.0</v>
      </c>
      <c r="D13046" s="2" t="s">
        <v>38256</v>
      </c>
      <c r="E13046" s="1" t="s">
        <v>649</v>
      </c>
      <c r="F13046" s="1" t="s">
        <v>24320</v>
      </c>
      <c r="G13046" s="3" t="str">
        <f t="shared" si="1"/>
        <v>Mark Brand</v>
      </c>
      <c r="H13046" s="3" t="str">
        <f t="shared" si="2"/>
        <v>MARK BRAND</v>
      </c>
      <c r="J13046" s="1" t="s">
        <v>57</v>
      </c>
      <c r="K13046" s="1" t="s">
        <v>47</v>
      </c>
      <c r="L13046" s="1">
        <v>50.0</v>
      </c>
      <c r="M13046" s="1" t="s">
        <v>58</v>
      </c>
      <c r="N13046" s="1" t="s">
        <v>38252</v>
      </c>
      <c r="O13046" s="4">
        <v>44317.0</v>
      </c>
      <c r="P13046" s="4">
        <v>44306.0</v>
      </c>
      <c r="Q13046" s="1" t="s">
        <v>38400</v>
      </c>
      <c r="R13046" s="1" t="s">
        <v>31</v>
      </c>
      <c r="S13046" s="1" t="s">
        <v>32</v>
      </c>
      <c r="T13046" s="1">
        <v>75201.0</v>
      </c>
      <c r="U13046" s="1" t="s">
        <v>38401</v>
      </c>
    </row>
    <row r="13047">
      <c r="A13047" s="1" t="s">
        <v>38402</v>
      </c>
      <c r="B13047" s="1">
        <v>73894.0</v>
      </c>
      <c r="C13047" s="1">
        <v>2229.0</v>
      </c>
      <c r="D13047" s="2" t="s">
        <v>38256</v>
      </c>
      <c r="E13047" s="1" t="s">
        <v>217</v>
      </c>
      <c r="F13047" s="1" t="s">
        <v>218</v>
      </c>
      <c r="G13047" s="3" t="str">
        <f t="shared" si="1"/>
        <v>Elaine Campbell</v>
      </c>
      <c r="H13047" s="3" t="str">
        <f t="shared" si="2"/>
        <v>ELAINE CAMPBELL</v>
      </c>
      <c r="J13047" s="1" t="s">
        <v>57</v>
      </c>
      <c r="K13047" s="1" t="s">
        <v>47</v>
      </c>
      <c r="L13047" s="1">
        <v>50.0</v>
      </c>
      <c r="M13047" s="1" t="s">
        <v>58</v>
      </c>
      <c r="N13047" s="1" t="s">
        <v>38252</v>
      </c>
      <c r="O13047" s="4">
        <v>44317.0</v>
      </c>
      <c r="P13047" s="4">
        <v>44307.0</v>
      </c>
      <c r="Q13047" s="1" t="s">
        <v>38403</v>
      </c>
      <c r="R13047" s="1" t="s">
        <v>31</v>
      </c>
      <c r="S13047" s="1" t="s">
        <v>32</v>
      </c>
      <c r="T13047" s="1">
        <v>75226.0</v>
      </c>
      <c r="U13047" s="1" t="s">
        <v>38404</v>
      </c>
    </row>
    <row r="13048">
      <c r="A13048" s="1" t="s">
        <v>38405</v>
      </c>
      <c r="B13048" s="1">
        <v>73903.0</v>
      </c>
      <c r="C13048" s="1">
        <v>2229.0</v>
      </c>
      <c r="D13048" s="2" t="s">
        <v>38256</v>
      </c>
      <c r="E13048" s="1" t="s">
        <v>1562</v>
      </c>
      <c r="F13048" s="1" t="s">
        <v>38406</v>
      </c>
      <c r="G13048" s="3" t="str">
        <f t="shared" si="1"/>
        <v>Lauren Dent</v>
      </c>
      <c r="H13048" s="3" t="str">
        <f t="shared" si="2"/>
        <v>LAUREN DENT</v>
      </c>
      <c r="J13048" s="1" t="s">
        <v>57</v>
      </c>
      <c r="K13048" s="1" t="s">
        <v>47</v>
      </c>
      <c r="L13048" s="1">
        <v>50.0</v>
      </c>
      <c r="M13048" s="1" t="s">
        <v>58</v>
      </c>
      <c r="N13048" s="1" t="s">
        <v>38252</v>
      </c>
      <c r="O13048" s="4">
        <v>44317.0</v>
      </c>
      <c r="P13048" s="4">
        <v>44284.0</v>
      </c>
      <c r="Q13048" s="1" t="s">
        <v>38407</v>
      </c>
      <c r="R13048" s="1" t="s">
        <v>31</v>
      </c>
      <c r="S13048" s="1" t="s">
        <v>32</v>
      </c>
      <c r="T13048" s="1">
        <v>75201.0</v>
      </c>
      <c r="U13048" s="1" t="s">
        <v>38408</v>
      </c>
    </row>
    <row r="13049">
      <c r="A13049" s="1" t="s">
        <v>38409</v>
      </c>
      <c r="B13049" s="1">
        <v>73914.0</v>
      </c>
      <c r="C13049" s="1">
        <v>2229.0</v>
      </c>
      <c r="D13049" s="2" t="s">
        <v>38256</v>
      </c>
      <c r="E13049" s="1" t="s">
        <v>1875</v>
      </c>
      <c r="F13049" s="1" t="s">
        <v>38410</v>
      </c>
      <c r="G13049" s="3" t="str">
        <f t="shared" si="1"/>
        <v>Anna Fredrickson</v>
      </c>
      <c r="H13049" s="3" t="str">
        <f t="shared" si="2"/>
        <v>ANNA FREDRICKSON</v>
      </c>
      <c r="J13049" s="1" t="s">
        <v>57</v>
      </c>
      <c r="K13049" s="1" t="s">
        <v>47</v>
      </c>
      <c r="L13049" s="1">
        <v>50.0</v>
      </c>
      <c r="M13049" s="1" t="s">
        <v>58</v>
      </c>
      <c r="N13049" s="1" t="s">
        <v>38252</v>
      </c>
      <c r="O13049" s="4">
        <v>44317.0</v>
      </c>
      <c r="P13049" s="4">
        <v>44298.0</v>
      </c>
      <c r="Q13049" s="1" t="s">
        <v>38411</v>
      </c>
      <c r="R13049" s="1" t="s">
        <v>323</v>
      </c>
      <c r="S13049" s="1" t="s">
        <v>32</v>
      </c>
      <c r="T13049" s="1">
        <v>77080.0</v>
      </c>
      <c r="U13049" s="1" t="s">
        <v>38412</v>
      </c>
    </row>
    <row r="13050">
      <c r="A13050" s="1" t="s">
        <v>38413</v>
      </c>
      <c r="B13050" s="1">
        <v>73924.0</v>
      </c>
      <c r="C13050" s="1">
        <v>2229.0</v>
      </c>
      <c r="D13050" s="2" t="s">
        <v>38256</v>
      </c>
      <c r="E13050" s="1" t="s">
        <v>3471</v>
      </c>
      <c r="F13050" s="1" t="s">
        <v>1252</v>
      </c>
      <c r="G13050" s="3" t="str">
        <f t="shared" si="1"/>
        <v>Ryan Hunt</v>
      </c>
      <c r="H13050" s="3" t="str">
        <f t="shared" si="2"/>
        <v>RYAN HUNT</v>
      </c>
      <c r="J13050" s="1" t="s">
        <v>57</v>
      </c>
      <c r="K13050" s="1" t="s">
        <v>47</v>
      </c>
      <c r="L13050" s="1">
        <v>50.0</v>
      </c>
      <c r="M13050" s="1" t="s">
        <v>58</v>
      </c>
      <c r="N13050" s="1" t="s">
        <v>38252</v>
      </c>
      <c r="O13050" s="4">
        <v>44317.0</v>
      </c>
      <c r="P13050" s="4">
        <v>44307.0</v>
      </c>
      <c r="Q13050" s="1" t="s">
        <v>38308</v>
      </c>
      <c r="R13050" s="1" t="s">
        <v>27538</v>
      </c>
      <c r="S13050" s="1" t="s">
        <v>32</v>
      </c>
      <c r="T13050" s="1">
        <v>76011.0</v>
      </c>
      <c r="U13050" s="1" t="s">
        <v>38414</v>
      </c>
    </row>
    <row r="13051">
      <c r="A13051" s="1" t="s">
        <v>38415</v>
      </c>
      <c r="B13051" s="1">
        <v>73925.0</v>
      </c>
      <c r="C13051" s="1">
        <v>2229.0</v>
      </c>
      <c r="D13051" s="2" t="s">
        <v>38256</v>
      </c>
      <c r="E13051" s="1" t="s">
        <v>38416</v>
      </c>
      <c r="F13051" s="1" t="s">
        <v>38417</v>
      </c>
      <c r="G13051" s="3" t="str">
        <f t="shared" si="1"/>
        <v>Mujtaba Iftikhar</v>
      </c>
      <c r="H13051" s="3" t="str">
        <f t="shared" si="2"/>
        <v>MUJTABA IFTIKHAR</v>
      </c>
      <c r="J13051" s="1" t="s">
        <v>57</v>
      </c>
      <c r="K13051" s="1" t="s">
        <v>47</v>
      </c>
      <c r="L13051" s="1">
        <v>50.0</v>
      </c>
      <c r="M13051" s="1" t="s">
        <v>58</v>
      </c>
      <c r="N13051" s="1" t="s">
        <v>38252</v>
      </c>
      <c r="O13051" s="4">
        <v>44317.0</v>
      </c>
      <c r="P13051" s="4">
        <v>44295.0</v>
      </c>
      <c r="Q13051" s="1" t="s">
        <v>38418</v>
      </c>
      <c r="R13051" s="1" t="s">
        <v>10740</v>
      </c>
      <c r="S13051" s="1" t="s">
        <v>11992</v>
      </c>
      <c r="T13051" s="1">
        <v>48084.0</v>
      </c>
      <c r="U13051" s="1" t="s">
        <v>38419</v>
      </c>
    </row>
    <row r="13052">
      <c r="A13052" s="1" t="s">
        <v>38420</v>
      </c>
      <c r="B13052" s="1">
        <v>73928.0</v>
      </c>
      <c r="C13052" s="1">
        <v>2229.0</v>
      </c>
      <c r="D13052" s="2" t="s">
        <v>38256</v>
      </c>
      <c r="E13052" s="1" t="s">
        <v>38421</v>
      </c>
      <c r="F13052" s="1" t="s">
        <v>131</v>
      </c>
      <c r="G13052" s="3" t="str">
        <f t="shared" si="1"/>
        <v>Vince Johnson</v>
      </c>
      <c r="H13052" s="3" t="str">
        <f t="shared" si="2"/>
        <v>VINCE JOHNSON</v>
      </c>
      <c r="J13052" s="1" t="s">
        <v>57</v>
      </c>
      <c r="K13052" s="1" t="s">
        <v>47</v>
      </c>
      <c r="L13052" s="1">
        <v>50.0</v>
      </c>
      <c r="M13052" s="1" t="s">
        <v>58</v>
      </c>
      <c r="N13052" s="1" t="s">
        <v>38252</v>
      </c>
      <c r="O13052" s="4">
        <v>44317.0</v>
      </c>
      <c r="P13052" s="4">
        <v>44299.0</v>
      </c>
      <c r="Q13052" s="1" t="s">
        <v>38422</v>
      </c>
      <c r="R13052" s="1" t="s">
        <v>7272</v>
      </c>
      <c r="S13052" s="1" t="s">
        <v>32</v>
      </c>
      <c r="T13052" s="1">
        <v>75052.0</v>
      </c>
      <c r="U13052" s="1" t="s">
        <v>38423</v>
      </c>
    </row>
    <row r="13053">
      <c r="A13053" s="1" t="s">
        <v>38424</v>
      </c>
      <c r="B13053" s="1">
        <v>73930.0</v>
      </c>
      <c r="C13053" s="1">
        <v>2229.0</v>
      </c>
      <c r="D13053" s="2" t="s">
        <v>38256</v>
      </c>
      <c r="E13053" s="1" t="s">
        <v>38425</v>
      </c>
      <c r="F13053" s="1" t="s">
        <v>38426</v>
      </c>
      <c r="G13053" s="3" t="str">
        <f t="shared" si="1"/>
        <v>Sameena karmally</v>
      </c>
      <c r="H13053" s="3" t="str">
        <f t="shared" si="2"/>
        <v>SAMEENA KARMALLY</v>
      </c>
      <c r="J13053" s="1" t="s">
        <v>57</v>
      </c>
      <c r="K13053" s="1" t="s">
        <v>47</v>
      </c>
      <c r="L13053" s="1">
        <v>50.0</v>
      </c>
      <c r="M13053" s="1" t="s">
        <v>58</v>
      </c>
      <c r="N13053" s="1" t="s">
        <v>38252</v>
      </c>
      <c r="O13053" s="4">
        <v>44317.0</v>
      </c>
      <c r="P13053" s="4">
        <v>44298.0</v>
      </c>
      <c r="Q13053" s="1" t="s">
        <v>38427</v>
      </c>
      <c r="R13053" s="1" t="s">
        <v>2580</v>
      </c>
      <c r="S13053" s="1" t="s">
        <v>32</v>
      </c>
      <c r="T13053" s="1">
        <v>75002.0</v>
      </c>
      <c r="U13053" s="1" t="s">
        <v>38428</v>
      </c>
    </row>
    <row r="13054">
      <c r="A13054" s="1" t="s">
        <v>38429</v>
      </c>
      <c r="B13054" s="1">
        <v>73938.0</v>
      </c>
      <c r="C13054" s="1">
        <v>2229.0</v>
      </c>
      <c r="D13054" s="2" t="s">
        <v>38256</v>
      </c>
      <c r="E13054" s="1" t="s">
        <v>3812</v>
      </c>
      <c r="F13054" s="1" t="s">
        <v>38430</v>
      </c>
      <c r="G13054" s="3" t="str">
        <f t="shared" si="1"/>
        <v>Lisa Liebl</v>
      </c>
      <c r="H13054" s="3" t="str">
        <f t="shared" si="2"/>
        <v>LISA LIEBL</v>
      </c>
      <c r="J13054" s="1" t="s">
        <v>57</v>
      </c>
      <c r="K13054" s="1" t="s">
        <v>47</v>
      </c>
      <c r="L13054" s="1">
        <v>50.0</v>
      </c>
      <c r="M13054" s="1" t="s">
        <v>58</v>
      </c>
      <c r="N13054" s="1" t="s">
        <v>38252</v>
      </c>
      <c r="O13054" s="4">
        <v>44317.0</v>
      </c>
      <c r="P13054" s="4">
        <v>44295.0</v>
      </c>
      <c r="Q13054" s="1" t="s">
        <v>38431</v>
      </c>
      <c r="R13054" s="1" t="s">
        <v>38432</v>
      </c>
      <c r="S13054" s="1" t="s">
        <v>13911</v>
      </c>
      <c r="T13054" s="1">
        <v>65656.0</v>
      </c>
      <c r="U13054" s="1" t="s">
        <v>38433</v>
      </c>
    </row>
    <row r="13055">
      <c r="A13055" s="1" t="s">
        <v>38434</v>
      </c>
      <c r="B13055" s="1">
        <v>73939.0</v>
      </c>
      <c r="C13055" s="1">
        <v>2229.0</v>
      </c>
      <c r="D13055" s="2" t="s">
        <v>38256</v>
      </c>
      <c r="E13055" s="1" t="s">
        <v>1021</v>
      </c>
      <c r="F13055" s="1" t="s">
        <v>847</v>
      </c>
      <c r="G13055" s="3" t="str">
        <f t="shared" si="1"/>
        <v>James Long</v>
      </c>
      <c r="H13055" s="3" t="str">
        <f t="shared" si="2"/>
        <v>JAMES LONG</v>
      </c>
      <c r="J13055" s="1" t="s">
        <v>57</v>
      </c>
      <c r="K13055" s="1" t="s">
        <v>47</v>
      </c>
      <c r="L13055" s="1">
        <v>50.0</v>
      </c>
      <c r="M13055" s="1" t="s">
        <v>58</v>
      </c>
      <c r="N13055" s="1" t="s">
        <v>38252</v>
      </c>
      <c r="O13055" s="4">
        <v>44317.0</v>
      </c>
      <c r="P13055" s="4">
        <v>44290.0</v>
      </c>
      <c r="Q13055" s="1" t="s">
        <v>38387</v>
      </c>
      <c r="R13055" s="1" t="s">
        <v>31</v>
      </c>
      <c r="S13055" s="1" t="s">
        <v>32</v>
      </c>
      <c r="T13055" s="1">
        <v>75219.0</v>
      </c>
      <c r="U13055" s="1" t="s">
        <v>38388</v>
      </c>
    </row>
    <row r="13056">
      <c r="A13056" s="1" t="s">
        <v>38435</v>
      </c>
      <c r="B13056" s="1">
        <v>73947.0</v>
      </c>
      <c r="C13056" s="1">
        <v>2229.0</v>
      </c>
      <c r="D13056" s="2" t="s">
        <v>38256</v>
      </c>
      <c r="E13056" s="1" t="s">
        <v>20231</v>
      </c>
      <c r="F13056" s="1" t="s">
        <v>38436</v>
      </c>
      <c r="G13056" s="3" t="str">
        <f t="shared" si="1"/>
        <v>Mohammad Najeeb</v>
      </c>
      <c r="H13056" s="3" t="str">
        <f t="shared" si="2"/>
        <v>MOHAMMAD NAJEEB</v>
      </c>
      <c r="J13056" s="1" t="s">
        <v>57</v>
      </c>
      <c r="K13056" s="1" t="s">
        <v>47</v>
      </c>
      <c r="L13056" s="1">
        <v>50.0</v>
      </c>
      <c r="M13056" s="1" t="s">
        <v>58</v>
      </c>
      <c r="N13056" s="1" t="s">
        <v>38252</v>
      </c>
      <c r="O13056" s="4">
        <v>44317.0</v>
      </c>
      <c r="P13056" s="4">
        <v>44292.0</v>
      </c>
      <c r="Q13056" s="1" t="s">
        <v>38437</v>
      </c>
      <c r="R13056" s="1" t="s">
        <v>38438</v>
      </c>
      <c r="S13056" s="1" t="s">
        <v>32</v>
      </c>
      <c r="T13056" s="1">
        <v>76123.0</v>
      </c>
      <c r="U13056" s="1" t="s">
        <v>38439</v>
      </c>
    </row>
    <row r="13057">
      <c r="A13057" s="1" t="s">
        <v>38440</v>
      </c>
      <c r="B13057" s="1">
        <v>73949.0</v>
      </c>
      <c r="C13057" s="1">
        <v>2229.0</v>
      </c>
      <c r="D13057" s="2" t="s">
        <v>38256</v>
      </c>
      <c r="E13057" s="1" t="s">
        <v>38441</v>
      </c>
      <c r="F13057" s="1" t="s">
        <v>38442</v>
      </c>
      <c r="G13057" s="3" t="str">
        <f t="shared" si="1"/>
        <v>Maliha Noamani</v>
      </c>
      <c r="H13057" s="3" t="str">
        <f t="shared" si="2"/>
        <v>MALIHA NOAMANI</v>
      </c>
      <c r="J13057" s="1" t="s">
        <v>57</v>
      </c>
      <c r="K13057" s="1" t="s">
        <v>47</v>
      </c>
      <c r="L13057" s="1">
        <v>50.0</v>
      </c>
      <c r="M13057" s="1" t="s">
        <v>58</v>
      </c>
      <c r="N13057" s="1" t="s">
        <v>38252</v>
      </c>
      <c r="O13057" s="4">
        <v>44317.0</v>
      </c>
      <c r="P13057" s="4">
        <v>44307.0</v>
      </c>
      <c r="Q13057" s="1" t="s">
        <v>38443</v>
      </c>
      <c r="R13057" s="1" t="s">
        <v>38444</v>
      </c>
      <c r="S13057" s="1" t="s">
        <v>604</v>
      </c>
      <c r="T13057" s="1">
        <v>91784.0</v>
      </c>
      <c r="U13057" s="1" t="s">
        <v>38445</v>
      </c>
    </row>
    <row r="13058">
      <c r="A13058" s="1" t="s">
        <v>38446</v>
      </c>
      <c r="B13058" s="1">
        <v>73955.0</v>
      </c>
      <c r="C13058" s="1">
        <v>2229.0</v>
      </c>
      <c r="D13058" s="2" t="s">
        <v>38256</v>
      </c>
      <c r="E13058" s="1" t="s">
        <v>38447</v>
      </c>
      <c r="F13058" s="1" t="s">
        <v>38448</v>
      </c>
      <c r="G13058" s="3" t="str">
        <f t="shared" si="1"/>
        <v>Salman Ravala</v>
      </c>
      <c r="H13058" s="3" t="str">
        <f t="shared" si="2"/>
        <v>SALMAN RAVALA</v>
      </c>
      <c r="J13058" s="1" t="s">
        <v>57</v>
      </c>
      <c r="K13058" s="1" t="s">
        <v>47</v>
      </c>
      <c r="L13058" s="1">
        <v>50.0</v>
      </c>
      <c r="M13058" s="1" t="s">
        <v>58</v>
      </c>
      <c r="N13058" s="1" t="s">
        <v>38252</v>
      </c>
      <c r="O13058" s="4">
        <v>44317.0</v>
      </c>
      <c r="P13058" s="4">
        <v>44299.0</v>
      </c>
      <c r="Q13058" s="1" t="s">
        <v>38449</v>
      </c>
      <c r="R13058" s="1" t="s">
        <v>38450</v>
      </c>
      <c r="S13058" s="1" t="s">
        <v>1614</v>
      </c>
      <c r="T13058" s="1">
        <v>70860.0</v>
      </c>
      <c r="U13058" s="1" t="s">
        <v>38451</v>
      </c>
    </row>
    <row r="13059">
      <c r="A13059" s="1" t="s">
        <v>38452</v>
      </c>
      <c r="B13059" s="1">
        <v>73961.0</v>
      </c>
      <c r="C13059" s="1">
        <v>2229.0</v>
      </c>
      <c r="D13059" s="2" t="s">
        <v>38256</v>
      </c>
      <c r="E13059" s="1" t="s">
        <v>18080</v>
      </c>
      <c r="F13059" s="1" t="s">
        <v>38453</v>
      </c>
      <c r="G13059" s="3" t="str">
        <f t="shared" si="1"/>
        <v>Corbin Rubinson</v>
      </c>
      <c r="H13059" s="3" t="str">
        <f t="shared" si="2"/>
        <v>CORBIN RUBINSON</v>
      </c>
      <c r="J13059" s="1" t="s">
        <v>57</v>
      </c>
      <c r="K13059" s="1" t="s">
        <v>47</v>
      </c>
      <c r="L13059" s="1">
        <v>50.0</v>
      </c>
      <c r="M13059" s="1" t="s">
        <v>58</v>
      </c>
      <c r="N13059" s="1" t="s">
        <v>38252</v>
      </c>
      <c r="O13059" s="4">
        <v>44317.0</v>
      </c>
      <c r="P13059" s="4">
        <v>44307.0</v>
      </c>
      <c r="Q13059" s="1" t="s">
        <v>38454</v>
      </c>
      <c r="R13059" s="1" t="s">
        <v>1698</v>
      </c>
      <c r="S13059" s="1" t="s">
        <v>32</v>
      </c>
      <c r="T13059" s="1">
        <v>75067.0</v>
      </c>
      <c r="U13059" s="1" t="s">
        <v>38455</v>
      </c>
    </row>
    <row r="13060">
      <c r="A13060" s="1" t="s">
        <v>38456</v>
      </c>
      <c r="B13060" s="1">
        <v>73964.0</v>
      </c>
      <c r="C13060" s="1">
        <v>2229.0</v>
      </c>
      <c r="D13060" s="2" t="s">
        <v>38256</v>
      </c>
      <c r="E13060" s="1" t="s">
        <v>38457</v>
      </c>
      <c r="F13060" s="1" t="s">
        <v>38458</v>
      </c>
      <c r="G13060" s="3" t="str">
        <f t="shared" si="1"/>
        <v>IRFAN SATTAR</v>
      </c>
      <c r="H13060" s="3" t="str">
        <f t="shared" si="2"/>
        <v>IRFAN SATTAR</v>
      </c>
      <c r="J13060" s="1" t="s">
        <v>57</v>
      </c>
      <c r="K13060" s="1" t="s">
        <v>47</v>
      </c>
      <c r="L13060" s="1">
        <v>50.0</v>
      </c>
      <c r="M13060" s="1" t="s">
        <v>58</v>
      </c>
      <c r="N13060" s="1" t="s">
        <v>38252</v>
      </c>
      <c r="O13060" s="4">
        <v>44317.0</v>
      </c>
      <c r="P13060" s="4">
        <v>44297.0</v>
      </c>
      <c r="Q13060" s="1" t="s">
        <v>38459</v>
      </c>
      <c r="R13060" s="1" t="s">
        <v>60</v>
      </c>
      <c r="S13060" s="1" t="s">
        <v>32</v>
      </c>
      <c r="T13060" s="1">
        <v>75202.0</v>
      </c>
      <c r="U13060" s="1" t="s">
        <v>38460</v>
      </c>
    </row>
    <row r="13061">
      <c r="A13061" s="1" t="s">
        <v>38461</v>
      </c>
      <c r="B13061" s="1">
        <v>73969.0</v>
      </c>
      <c r="C13061" s="1">
        <v>2229.0</v>
      </c>
      <c r="D13061" s="2" t="s">
        <v>38256</v>
      </c>
      <c r="E13061" s="1" t="s">
        <v>5056</v>
      </c>
      <c r="F13061" s="1" t="s">
        <v>18427</v>
      </c>
      <c r="G13061" s="3" t="str">
        <f t="shared" si="1"/>
        <v>Brad Sibley</v>
      </c>
      <c r="H13061" s="3" t="str">
        <f t="shared" si="2"/>
        <v>BRAD SIBLEY</v>
      </c>
      <c r="J13061" s="1" t="s">
        <v>57</v>
      </c>
      <c r="K13061" s="1" t="s">
        <v>47</v>
      </c>
      <c r="L13061" s="1">
        <v>50.0</v>
      </c>
      <c r="M13061" s="1" t="s">
        <v>58</v>
      </c>
      <c r="N13061" s="1" t="s">
        <v>38252</v>
      </c>
      <c r="O13061" s="4">
        <v>44317.0</v>
      </c>
      <c r="P13061" s="4">
        <v>44298.0</v>
      </c>
      <c r="Q13061" s="1" t="s">
        <v>38462</v>
      </c>
      <c r="R13061" s="1" t="s">
        <v>31</v>
      </c>
      <c r="S13061" s="1" t="s">
        <v>32</v>
      </c>
      <c r="T13061" s="1">
        <v>75201.0</v>
      </c>
      <c r="U13061" s="1" t="s">
        <v>38463</v>
      </c>
    </row>
    <row r="13062">
      <c r="A13062" s="1" t="s">
        <v>38464</v>
      </c>
      <c r="B13062" s="1">
        <v>73971.0</v>
      </c>
      <c r="C13062" s="1">
        <v>2229.0</v>
      </c>
      <c r="D13062" s="2" t="s">
        <v>38256</v>
      </c>
      <c r="E13062" s="1" t="s">
        <v>38465</v>
      </c>
      <c r="F13062" s="1" t="s">
        <v>17797</v>
      </c>
      <c r="G13062" s="3" t="str">
        <f t="shared" si="1"/>
        <v>Shah Siddiqui</v>
      </c>
      <c r="H13062" s="3" t="str">
        <f t="shared" si="2"/>
        <v>SHAH SIDDIQUI</v>
      </c>
      <c r="J13062" s="1" t="s">
        <v>57</v>
      </c>
      <c r="K13062" s="1" t="s">
        <v>47</v>
      </c>
      <c r="L13062" s="1">
        <v>50.0</v>
      </c>
      <c r="M13062" s="1" t="s">
        <v>58</v>
      </c>
      <c r="N13062" s="1" t="s">
        <v>38252</v>
      </c>
      <c r="O13062" s="4">
        <v>44317.0</v>
      </c>
      <c r="P13062" s="4">
        <v>44307.0</v>
      </c>
      <c r="Q13062" s="1" t="s">
        <v>38466</v>
      </c>
      <c r="R13062" s="1" t="s">
        <v>739</v>
      </c>
      <c r="S13062" s="1" t="s">
        <v>32</v>
      </c>
      <c r="T13062" s="1">
        <v>75070.0</v>
      </c>
      <c r="U13062" s="1" t="s">
        <v>38467</v>
      </c>
    </row>
    <row r="13063">
      <c r="A13063" s="1" t="s">
        <v>38468</v>
      </c>
      <c r="B13063" s="1">
        <v>73993.0</v>
      </c>
      <c r="C13063" s="1">
        <v>2229.0</v>
      </c>
      <c r="D13063" s="2" t="s">
        <v>38256</v>
      </c>
      <c r="E13063" s="1" t="s">
        <v>8068</v>
      </c>
      <c r="F13063" s="1" t="s">
        <v>1044</v>
      </c>
      <c r="G13063" s="3" t="str">
        <f t="shared" si="1"/>
        <v>Shelby White</v>
      </c>
      <c r="H13063" s="3" t="str">
        <f t="shared" si="2"/>
        <v>SHELBY WHITE</v>
      </c>
      <c r="J13063" s="1" t="s">
        <v>57</v>
      </c>
      <c r="K13063" s="1" t="s">
        <v>47</v>
      </c>
      <c r="L13063" s="1">
        <v>50.0</v>
      </c>
      <c r="M13063" s="1" t="s">
        <v>58</v>
      </c>
      <c r="N13063" s="1" t="s">
        <v>38252</v>
      </c>
      <c r="O13063" s="4">
        <v>44317.0</v>
      </c>
      <c r="P13063" s="4">
        <v>44298.0</v>
      </c>
      <c r="Q13063" s="1" t="s">
        <v>38469</v>
      </c>
      <c r="R13063" s="1" t="s">
        <v>913</v>
      </c>
      <c r="S13063" s="1" t="s">
        <v>32</v>
      </c>
      <c r="T13063" s="1">
        <v>76110.0</v>
      </c>
      <c r="U13063" s="1" t="s">
        <v>38470</v>
      </c>
    </row>
    <row r="13064">
      <c r="A13064" s="1" t="s">
        <v>38471</v>
      </c>
      <c r="B13064" s="1">
        <v>73997.0</v>
      </c>
      <c r="C13064" s="1">
        <v>2229.0</v>
      </c>
      <c r="D13064" s="2" t="s">
        <v>38256</v>
      </c>
      <c r="E13064" s="1" t="s">
        <v>37541</v>
      </c>
      <c r="F13064" s="1" t="s">
        <v>38472</v>
      </c>
      <c r="G13064" s="3" t="str">
        <f t="shared" si="1"/>
        <v>Sahar Zaheer</v>
      </c>
      <c r="H13064" s="3" t="str">
        <f t="shared" si="2"/>
        <v>SAHAR ZAHEER</v>
      </c>
      <c r="J13064" s="1" t="s">
        <v>57</v>
      </c>
      <c r="K13064" s="1" t="s">
        <v>47</v>
      </c>
      <c r="L13064" s="1">
        <v>50.0</v>
      </c>
      <c r="M13064" s="1" t="s">
        <v>58</v>
      </c>
      <c r="N13064" s="1" t="s">
        <v>38252</v>
      </c>
      <c r="O13064" s="4">
        <v>44317.0</v>
      </c>
      <c r="P13064" s="4">
        <v>44295.0</v>
      </c>
      <c r="Q13064" s="1" t="s">
        <v>38473</v>
      </c>
      <c r="R13064" s="1" t="s">
        <v>12217</v>
      </c>
      <c r="S13064" s="1" t="s">
        <v>719</v>
      </c>
      <c r="T13064" s="1">
        <v>24660.0</v>
      </c>
      <c r="U13064" s="1" t="s">
        <v>38474</v>
      </c>
    </row>
    <row r="13065">
      <c r="A13065" s="1" t="s">
        <v>38475</v>
      </c>
      <c r="B13065" s="1">
        <v>76922.0</v>
      </c>
      <c r="C13065" s="1">
        <v>2285.0</v>
      </c>
      <c r="D13065" s="2" t="s">
        <v>38258</v>
      </c>
      <c r="E13065" s="1" t="s">
        <v>99</v>
      </c>
      <c r="F13065" s="1" t="s">
        <v>5103</v>
      </c>
      <c r="G13065" s="3" t="str">
        <f t="shared" si="1"/>
        <v>Todd Wallace</v>
      </c>
      <c r="H13065" s="3" t="str">
        <f t="shared" si="2"/>
        <v>TODD WALLACE</v>
      </c>
      <c r="J13065" s="1" t="s">
        <v>57</v>
      </c>
      <c r="K13065" s="1" t="s">
        <v>50</v>
      </c>
      <c r="L13065" s="1">
        <v>50.0</v>
      </c>
      <c r="M13065" s="1" t="s">
        <v>58</v>
      </c>
      <c r="N13065" s="1" t="s">
        <v>38252</v>
      </c>
      <c r="O13065" s="4">
        <v>44352.0</v>
      </c>
      <c r="P13065" s="4">
        <v>44310.0</v>
      </c>
      <c r="Q13065" s="1" t="s">
        <v>38476</v>
      </c>
      <c r="R13065" s="1" t="s">
        <v>1867</v>
      </c>
      <c r="S13065" s="1" t="s">
        <v>252</v>
      </c>
      <c r="T13065" s="1">
        <v>28277.0</v>
      </c>
      <c r="U13065" s="1" t="s">
        <v>38477</v>
      </c>
    </row>
    <row r="13066">
      <c r="A13066" s="1" t="s">
        <v>38478</v>
      </c>
      <c r="B13066" s="1">
        <v>77008.0</v>
      </c>
      <c r="C13066" s="1">
        <v>2285.0</v>
      </c>
      <c r="D13066" s="2" t="s">
        <v>38258</v>
      </c>
      <c r="E13066" s="1" t="s">
        <v>3951</v>
      </c>
      <c r="F13066" s="1" t="s">
        <v>38479</v>
      </c>
      <c r="G13066" s="3" t="str">
        <f t="shared" si="1"/>
        <v>Amanda Ghagar</v>
      </c>
      <c r="H13066" s="3" t="str">
        <f t="shared" si="2"/>
        <v>AMANDA GHAGAR</v>
      </c>
      <c r="J13066" s="1" t="s">
        <v>57</v>
      </c>
      <c r="K13066" s="1" t="s">
        <v>50</v>
      </c>
      <c r="L13066" s="1">
        <v>50.0</v>
      </c>
      <c r="M13066" s="1" t="s">
        <v>58</v>
      </c>
      <c r="N13066" s="1" t="s">
        <v>38252</v>
      </c>
      <c r="O13066" s="4">
        <v>44352.0</v>
      </c>
      <c r="P13066" s="4">
        <v>44335.0</v>
      </c>
      <c r="Q13066" s="1" t="s">
        <v>38480</v>
      </c>
      <c r="R13066" s="1" t="s">
        <v>1541</v>
      </c>
      <c r="S13066" s="1" t="s">
        <v>32</v>
      </c>
      <c r="T13066" s="1">
        <v>75024.0</v>
      </c>
      <c r="U13066" s="1" t="s">
        <v>38481</v>
      </c>
    </row>
    <row r="13067">
      <c r="A13067" s="1" t="s">
        <v>38482</v>
      </c>
      <c r="B13067" s="1">
        <v>76940.0</v>
      </c>
      <c r="C13067" s="1">
        <v>2285.0</v>
      </c>
      <c r="D13067" s="2" t="s">
        <v>38258</v>
      </c>
      <c r="E13067" s="1" t="s">
        <v>1562</v>
      </c>
      <c r="F13067" s="1" t="s">
        <v>38406</v>
      </c>
      <c r="G13067" s="3" t="str">
        <f t="shared" si="1"/>
        <v>Lauren Dent</v>
      </c>
      <c r="H13067" s="3" t="str">
        <f t="shared" si="2"/>
        <v>LAUREN DENT</v>
      </c>
      <c r="J13067" s="1" t="s">
        <v>57</v>
      </c>
      <c r="K13067" s="1" t="s">
        <v>50</v>
      </c>
      <c r="L13067" s="1">
        <v>50.0</v>
      </c>
      <c r="M13067" s="1" t="s">
        <v>58</v>
      </c>
      <c r="N13067" s="1" t="s">
        <v>38252</v>
      </c>
      <c r="O13067" s="4">
        <v>44352.0</v>
      </c>
      <c r="P13067" s="4">
        <v>44318.0</v>
      </c>
      <c r="Q13067" s="1" t="s">
        <v>38483</v>
      </c>
      <c r="R13067" s="1" t="s">
        <v>31</v>
      </c>
      <c r="S13067" s="1" t="s">
        <v>32</v>
      </c>
      <c r="T13067" s="1">
        <v>75201.0</v>
      </c>
      <c r="U13067" s="1" t="s">
        <v>38484</v>
      </c>
    </row>
    <row r="13068">
      <c r="A13068" s="1" t="s">
        <v>38485</v>
      </c>
      <c r="B13068" s="1">
        <v>76964.0</v>
      </c>
      <c r="C13068" s="1">
        <v>2285.0</v>
      </c>
      <c r="D13068" s="2" t="s">
        <v>38258</v>
      </c>
      <c r="E13068" s="1" t="s">
        <v>5937</v>
      </c>
      <c r="F13068" s="1" t="s">
        <v>38486</v>
      </c>
      <c r="G13068" s="3" t="str">
        <f t="shared" si="1"/>
        <v>sarah anees</v>
      </c>
      <c r="H13068" s="3" t="str">
        <f t="shared" si="2"/>
        <v>SARAH ANEES</v>
      </c>
      <c r="J13068" s="1" t="s">
        <v>57</v>
      </c>
      <c r="K13068" s="1" t="s">
        <v>50</v>
      </c>
      <c r="L13068" s="1">
        <v>50.0</v>
      </c>
      <c r="M13068" s="1" t="s">
        <v>58</v>
      </c>
      <c r="N13068" s="1" t="s">
        <v>38252</v>
      </c>
      <c r="O13068" s="4">
        <v>44352.0</v>
      </c>
      <c r="P13068" s="4">
        <v>44321.0</v>
      </c>
      <c r="Q13068" s="1" t="s">
        <v>9219</v>
      </c>
      <c r="R13068" s="1" t="s">
        <v>31</v>
      </c>
      <c r="S13068" s="1" t="s">
        <v>32</v>
      </c>
      <c r="T13068" s="1">
        <v>75219.0</v>
      </c>
      <c r="U13068" s="1" t="s">
        <v>9220</v>
      </c>
    </row>
    <row r="13069">
      <c r="A13069" s="1" t="s">
        <v>38487</v>
      </c>
      <c r="B13069" s="1">
        <v>77015.0</v>
      </c>
      <c r="C13069" s="1">
        <v>2285.0</v>
      </c>
      <c r="D13069" s="2" t="s">
        <v>38258</v>
      </c>
      <c r="E13069" s="1" t="s">
        <v>255</v>
      </c>
      <c r="F13069" s="1" t="s">
        <v>25414</v>
      </c>
      <c r="G13069" s="3" t="str">
        <f t="shared" si="1"/>
        <v>Gary Goble</v>
      </c>
      <c r="H13069" s="3" t="str">
        <f t="shared" si="2"/>
        <v>GARY GOBLE</v>
      </c>
      <c r="J13069" s="1" t="s">
        <v>57</v>
      </c>
      <c r="K13069" s="1" t="s">
        <v>50</v>
      </c>
      <c r="L13069" s="1">
        <v>50.0</v>
      </c>
      <c r="M13069" s="1" t="s">
        <v>58</v>
      </c>
      <c r="N13069" s="1" t="s">
        <v>38252</v>
      </c>
      <c r="O13069" s="4">
        <v>44352.0</v>
      </c>
      <c r="P13069" s="4">
        <v>44336.0</v>
      </c>
      <c r="Q13069" s="1" t="s">
        <v>25415</v>
      </c>
      <c r="R13069" s="1" t="s">
        <v>31</v>
      </c>
      <c r="S13069" s="1" t="s">
        <v>32</v>
      </c>
      <c r="T13069" s="1">
        <v>75235.0</v>
      </c>
      <c r="U13069" s="1" t="s">
        <v>25416</v>
      </c>
    </row>
    <row r="13070">
      <c r="A13070" s="1" t="s">
        <v>38488</v>
      </c>
      <c r="B13070" s="1">
        <v>77032.0</v>
      </c>
      <c r="C13070" s="1">
        <v>2285.0</v>
      </c>
      <c r="D13070" s="2" t="s">
        <v>38258</v>
      </c>
      <c r="E13070" s="1" t="s">
        <v>19535</v>
      </c>
      <c r="F13070" s="1" t="s">
        <v>18200</v>
      </c>
      <c r="G13070" s="3" t="str">
        <f t="shared" si="1"/>
        <v>Ibrahim Khan</v>
      </c>
      <c r="H13070" s="3" t="str">
        <f t="shared" si="2"/>
        <v>IBRAHIM KHAN</v>
      </c>
      <c r="J13070" s="1" t="s">
        <v>57</v>
      </c>
      <c r="K13070" s="1" t="s">
        <v>50</v>
      </c>
      <c r="L13070" s="1">
        <v>50.0</v>
      </c>
      <c r="M13070" s="1" t="s">
        <v>58</v>
      </c>
      <c r="N13070" s="1" t="s">
        <v>38252</v>
      </c>
      <c r="O13070" s="4">
        <v>44352.0</v>
      </c>
      <c r="P13070" s="4">
        <v>44339.0</v>
      </c>
      <c r="Q13070" s="1" t="s">
        <v>38489</v>
      </c>
      <c r="R13070" s="1" t="s">
        <v>2658</v>
      </c>
      <c r="S13070" s="1" t="s">
        <v>32</v>
      </c>
      <c r="T13070" s="1">
        <v>75034.0</v>
      </c>
      <c r="U13070" s="1" t="s">
        <v>38490</v>
      </c>
    </row>
    <row r="13071">
      <c r="A13071" s="1" t="s">
        <v>38491</v>
      </c>
      <c r="B13071" s="1">
        <v>76919.0</v>
      </c>
      <c r="C13071" s="1">
        <v>2285.0</v>
      </c>
      <c r="D13071" s="2" t="s">
        <v>38258</v>
      </c>
      <c r="E13071" s="1" t="s">
        <v>8228</v>
      </c>
      <c r="F13071" s="1" t="s">
        <v>38492</v>
      </c>
      <c r="G13071" s="3" t="str">
        <f t="shared" si="1"/>
        <v>Andrew Astmann</v>
      </c>
      <c r="H13071" s="3" t="str">
        <f t="shared" si="2"/>
        <v>ANDREW ASTMANN</v>
      </c>
      <c r="J13071" s="1" t="s">
        <v>57</v>
      </c>
      <c r="K13071" s="1" t="s">
        <v>50</v>
      </c>
      <c r="L13071" s="1">
        <v>50.0</v>
      </c>
      <c r="M13071" s="1" t="s">
        <v>58</v>
      </c>
      <c r="N13071" s="1" t="s">
        <v>38252</v>
      </c>
      <c r="O13071" s="4">
        <v>44352.0</v>
      </c>
      <c r="P13071" s="4">
        <v>44309.0</v>
      </c>
      <c r="Q13071" s="1" t="s">
        <v>38493</v>
      </c>
      <c r="R13071" s="1" t="s">
        <v>31</v>
      </c>
      <c r="S13071" s="1" t="s">
        <v>32</v>
      </c>
      <c r="T13071" s="1">
        <v>75204.0</v>
      </c>
      <c r="U13071" s="1" t="s">
        <v>38494</v>
      </c>
    </row>
    <row r="13072">
      <c r="A13072" s="1" t="s">
        <v>38495</v>
      </c>
      <c r="B13072" s="1">
        <v>77000.0</v>
      </c>
      <c r="C13072" s="1">
        <v>2285.0</v>
      </c>
      <c r="D13072" s="2" t="s">
        <v>38258</v>
      </c>
      <c r="E13072" s="1" t="s">
        <v>38496</v>
      </c>
      <c r="F13072" s="1" t="s">
        <v>38497</v>
      </c>
      <c r="G13072" s="3" t="str">
        <f t="shared" si="1"/>
        <v>Punam Kaji</v>
      </c>
      <c r="H13072" s="3" t="str">
        <f t="shared" si="2"/>
        <v>PUNAM KAJI</v>
      </c>
      <c r="J13072" s="1" t="s">
        <v>57</v>
      </c>
      <c r="K13072" s="1" t="s">
        <v>50</v>
      </c>
      <c r="L13072" s="1">
        <v>50.0</v>
      </c>
      <c r="M13072" s="1" t="s">
        <v>58</v>
      </c>
      <c r="N13072" s="1" t="s">
        <v>38252</v>
      </c>
      <c r="O13072" s="4">
        <v>44352.0</v>
      </c>
      <c r="P13072" s="4">
        <v>44333.0</v>
      </c>
      <c r="Q13072" s="1" t="s">
        <v>38498</v>
      </c>
      <c r="R13072" s="1" t="s">
        <v>5061</v>
      </c>
      <c r="S13072" s="1" t="s">
        <v>32</v>
      </c>
      <c r="T13072" s="1">
        <v>76021.0</v>
      </c>
      <c r="U13072" s="1" t="s">
        <v>38499</v>
      </c>
    </row>
    <row r="13073">
      <c r="A13073" s="1" t="s">
        <v>38500</v>
      </c>
      <c r="B13073" s="1">
        <v>77011.0</v>
      </c>
      <c r="C13073" s="1">
        <v>2285.0</v>
      </c>
      <c r="D13073" s="2" t="s">
        <v>38258</v>
      </c>
      <c r="E13073" s="1" t="s">
        <v>38501</v>
      </c>
      <c r="F13073" s="1" t="s">
        <v>38502</v>
      </c>
      <c r="G13073" s="3" t="str">
        <f t="shared" si="1"/>
        <v>Naima Qureshi</v>
      </c>
      <c r="H13073" s="3" t="str">
        <f t="shared" si="2"/>
        <v>NAIMA QURESHI</v>
      </c>
      <c r="J13073" s="1" t="s">
        <v>57</v>
      </c>
      <c r="K13073" s="1" t="s">
        <v>50</v>
      </c>
      <c r="L13073" s="1">
        <v>50.0</v>
      </c>
      <c r="M13073" s="1" t="s">
        <v>58</v>
      </c>
      <c r="N13073" s="1" t="s">
        <v>38252</v>
      </c>
      <c r="O13073" s="4">
        <v>44352.0</v>
      </c>
      <c r="P13073" s="4">
        <v>44336.0</v>
      </c>
      <c r="Q13073" s="1" t="s">
        <v>38503</v>
      </c>
      <c r="R13073" s="1" t="s">
        <v>806</v>
      </c>
      <c r="S13073" s="1" t="s">
        <v>32</v>
      </c>
      <c r="T13073" s="1">
        <v>76205.0</v>
      </c>
      <c r="U13073" s="1" t="s">
        <v>38504</v>
      </c>
    </row>
    <row r="13074">
      <c r="A13074" s="1" t="s">
        <v>38505</v>
      </c>
      <c r="B13074" s="1">
        <v>76960.0</v>
      </c>
      <c r="C13074" s="1">
        <v>2285.0</v>
      </c>
      <c r="D13074" s="2" t="s">
        <v>38258</v>
      </c>
      <c r="E13074" s="1" t="s">
        <v>38506</v>
      </c>
      <c r="F13074" s="1" t="s">
        <v>38507</v>
      </c>
      <c r="G13074" s="3" t="str">
        <f t="shared" si="1"/>
        <v>Shehzana Hussaini</v>
      </c>
      <c r="H13074" s="3" t="str">
        <f t="shared" si="2"/>
        <v>SHEHZANA HUSSAINI</v>
      </c>
      <c r="J13074" s="1" t="s">
        <v>57</v>
      </c>
      <c r="K13074" s="1" t="s">
        <v>50</v>
      </c>
      <c r="L13074" s="1">
        <v>50.0</v>
      </c>
      <c r="M13074" s="1" t="s">
        <v>58</v>
      </c>
      <c r="N13074" s="1" t="s">
        <v>38252</v>
      </c>
      <c r="O13074" s="4">
        <v>44352.0</v>
      </c>
      <c r="P13074" s="4">
        <v>44319.0</v>
      </c>
      <c r="Q13074" s="1" t="s">
        <v>38508</v>
      </c>
      <c r="R13074" s="1" t="s">
        <v>38509</v>
      </c>
      <c r="S13074" s="1" t="s">
        <v>32</v>
      </c>
      <c r="T13074" s="1">
        <v>77546.0</v>
      </c>
      <c r="U13074" s="1" t="s">
        <v>38510</v>
      </c>
    </row>
    <row r="13075">
      <c r="A13075" s="1" t="s">
        <v>38511</v>
      </c>
      <c r="B13075" s="1">
        <v>77009.0</v>
      </c>
      <c r="C13075" s="1">
        <v>2285.0</v>
      </c>
      <c r="D13075" s="2" t="s">
        <v>38258</v>
      </c>
      <c r="E13075" s="1" t="s">
        <v>19610</v>
      </c>
      <c r="F13075" s="1" t="s">
        <v>38512</v>
      </c>
      <c r="G13075" s="3" t="str">
        <f t="shared" si="1"/>
        <v>Mohamed Rahman</v>
      </c>
      <c r="H13075" s="3" t="str">
        <f t="shared" si="2"/>
        <v>MOHAMED RAHMAN</v>
      </c>
      <c r="J13075" s="1" t="s">
        <v>57</v>
      </c>
      <c r="K13075" s="1" t="s">
        <v>50</v>
      </c>
      <c r="L13075" s="1">
        <v>50.0</v>
      </c>
      <c r="M13075" s="1" t="s">
        <v>58</v>
      </c>
      <c r="N13075" s="1" t="s">
        <v>38252</v>
      </c>
      <c r="O13075" s="4">
        <v>44352.0</v>
      </c>
      <c r="P13075" s="4">
        <v>44335.0</v>
      </c>
      <c r="Q13075" s="1" t="s">
        <v>38513</v>
      </c>
      <c r="R13075" s="1" t="s">
        <v>1570</v>
      </c>
      <c r="S13075" s="1" t="s">
        <v>32</v>
      </c>
      <c r="T13075" s="1">
        <v>75094.0</v>
      </c>
      <c r="U13075" s="1" t="s">
        <v>38514</v>
      </c>
    </row>
    <row r="13076">
      <c r="A13076" s="1" t="s">
        <v>38515</v>
      </c>
      <c r="B13076" s="1">
        <v>77019.0</v>
      </c>
      <c r="C13076" s="1">
        <v>2285.0</v>
      </c>
      <c r="D13076" s="2" t="s">
        <v>38258</v>
      </c>
      <c r="E13076" s="1" t="s">
        <v>38268</v>
      </c>
      <c r="F13076" s="1" t="s">
        <v>38269</v>
      </c>
      <c r="G13076" s="3" t="str">
        <f t="shared" si="1"/>
        <v>Zohaib Qadri</v>
      </c>
      <c r="H13076" s="3" t="str">
        <f t="shared" si="2"/>
        <v>ZOHAIB QADRI</v>
      </c>
      <c r="J13076" s="1" t="s">
        <v>57</v>
      </c>
      <c r="K13076" s="1" t="s">
        <v>50</v>
      </c>
      <c r="L13076" s="1">
        <v>50.0</v>
      </c>
      <c r="M13076" s="1" t="s">
        <v>58</v>
      </c>
      <c r="N13076" s="1" t="s">
        <v>38252</v>
      </c>
      <c r="O13076" s="4">
        <v>44352.0</v>
      </c>
      <c r="P13076" s="4">
        <v>44337.0</v>
      </c>
      <c r="Q13076" s="1" t="s">
        <v>38270</v>
      </c>
      <c r="R13076" s="1" t="s">
        <v>122</v>
      </c>
      <c r="S13076" s="1" t="s">
        <v>32</v>
      </c>
      <c r="T13076" s="1">
        <v>78701.0</v>
      </c>
      <c r="U13076" s="1" t="s">
        <v>38271</v>
      </c>
    </row>
    <row r="13077">
      <c r="A13077" s="1" t="s">
        <v>38516</v>
      </c>
      <c r="B13077" s="1">
        <v>76946.0</v>
      </c>
      <c r="C13077" s="1">
        <v>2285.0</v>
      </c>
      <c r="D13077" s="2" t="s">
        <v>38258</v>
      </c>
      <c r="E13077" s="1" t="s">
        <v>1475</v>
      </c>
      <c r="F13077" s="1" t="s">
        <v>38517</v>
      </c>
      <c r="G13077" s="3" t="str">
        <f t="shared" si="1"/>
        <v>Jeff Madsen</v>
      </c>
      <c r="H13077" s="3" t="str">
        <f t="shared" si="2"/>
        <v>JEFF MADSEN</v>
      </c>
      <c r="J13077" s="1" t="s">
        <v>57</v>
      </c>
      <c r="K13077" s="1" t="s">
        <v>50</v>
      </c>
      <c r="L13077" s="1">
        <v>50.0</v>
      </c>
      <c r="M13077" s="1" t="s">
        <v>58</v>
      </c>
      <c r="N13077" s="1" t="s">
        <v>38252</v>
      </c>
      <c r="O13077" s="4">
        <v>44352.0</v>
      </c>
      <c r="P13077" s="4">
        <v>44318.0</v>
      </c>
      <c r="Q13077" s="1" t="s">
        <v>38518</v>
      </c>
      <c r="R13077" s="1" t="s">
        <v>31</v>
      </c>
      <c r="S13077" s="1" t="s">
        <v>32</v>
      </c>
      <c r="T13077" s="1">
        <v>75215.0</v>
      </c>
      <c r="U13077" s="1" t="s">
        <v>38519</v>
      </c>
    </row>
    <row r="13078">
      <c r="A13078" s="1" t="s">
        <v>38520</v>
      </c>
      <c r="B13078" s="1">
        <v>77010.0</v>
      </c>
      <c r="C13078" s="1">
        <v>2285.0</v>
      </c>
      <c r="D13078" s="2" t="s">
        <v>38258</v>
      </c>
      <c r="E13078" s="1" t="s">
        <v>38521</v>
      </c>
      <c r="F13078" s="1" t="s">
        <v>38522</v>
      </c>
      <c r="G13078" s="3" t="str">
        <f t="shared" si="1"/>
        <v>Razia Qureshi-Shalami</v>
      </c>
      <c r="H13078" s="3" t="str">
        <f t="shared" si="2"/>
        <v>RAZIA QURESHI-SHALAMI</v>
      </c>
      <c r="J13078" s="1" t="s">
        <v>57</v>
      </c>
      <c r="K13078" s="1" t="s">
        <v>50</v>
      </c>
      <c r="L13078" s="1">
        <v>50.0</v>
      </c>
      <c r="M13078" s="1" t="s">
        <v>58</v>
      </c>
      <c r="N13078" s="1" t="s">
        <v>38252</v>
      </c>
      <c r="O13078" s="4">
        <v>44352.0</v>
      </c>
      <c r="P13078" s="4">
        <v>44336.0</v>
      </c>
      <c r="Q13078" s="1" t="s">
        <v>38523</v>
      </c>
      <c r="R13078" s="1" t="s">
        <v>1541</v>
      </c>
      <c r="S13078" s="1" t="s">
        <v>32</v>
      </c>
      <c r="T13078" s="1">
        <v>75024.0</v>
      </c>
      <c r="U13078" s="1" t="s">
        <v>38524</v>
      </c>
    </row>
    <row r="13079">
      <c r="A13079" s="1" t="s">
        <v>38525</v>
      </c>
      <c r="B13079" s="1">
        <v>76950.0</v>
      </c>
      <c r="C13079" s="1">
        <v>2285.0</v>
      </c>
      <c r="D13079" s="2" t="s">
        <v>38258</v>
      </c>
      <c r="E13079" s="1" t="s">
        <v>2475</v>
      </c>
      <c r="F13079" s="1" t="s">
        <v>21587</v>
      </c>
      <c r="G13079" s="3" t="str">
        <f t="shared" si="1"/>
        <v>Ruth Woodward</v>
      </c>
      <c r="H13079" s="3" t="str">
        <f t="shared" si="2"/>
        <v>RUTH WOODWARD</v>
      </c>
      <c r="J13079" s="1" t="s">
        <v>57</v>
      </c>
      <c r="K13079" s="1" t="s">
        <v>50</v>
      </c>
      <c r="L13079" s="1">
        <v>50.0</v>
      </c>
      <c r="M13079" s="1" t="s">
        <v>58</v>
      </c>
      <c r="N13079" s="1" t="s">
        <v>38252</v>
      </c>
      <c r="O13079" s="4">
        <v>44352.0</v>
      </c>
      <c r="P13079" s="4">
        <v>44319.0</v>
      </c>
      <c r="Q13079" s="1" t="s">
        <v>38526</v>
      </c>
      <c r="R13079" s="1" t="s">
        <v>31</v>
      </c>
      <c r="S13079" s="1" t="s">
        <v>32</v>
      </c>
      <c r="T13079" s="1">
        <v>75206.0</v>
      </c>
      <c r="U13079" s="1" t="s">
        <v>38527</v>
      </c>
    </row>
    <row r="13080">
      <c r="A13080" s="1" t="s">
        <v>38528</v>
      </c>
      <c r="B13080" s="1">
        <v>77006.0</v>
      </c>
      <c r="C13080" s="1">
        <v>2285.0</v>
      </c>
      <c r="D13080" s="2" t="s">
        <v>38258</v>
      </c>
      <c r="E13080" s="1" t="s">
        <v>38529</v>
      </c>
      <c r="F13080" s="1" t="s">
        <v>36575</v>
      </c>
      <c r="G13080" s="3" t="str">
        <f t="shared" si="1"/>
        <v>Khizar Ali</v>
      </c>
      <c r="H13080" s="3" t="str">
        <f t="shared" si="2"/>
        <v>KHIZAR ALI</v>
      </c>
      <c r="J13080" s="1" t="s">
        <v>57</v>
      </c>
      <c r="K13080" s="1" t="s">
        <v>50</v>
      </c>
      <c r="L13080" s="1">
        <v>50.0</v>
      </c>
      <c r="M13080" s="1" t="s">
        <v>58</v>
      </c>
      <c r="N13080" s="1" t="s">
        <v>38252</v>
      </c>
      <c r="O13080" s="4">
        <v>44352.0</v>
      </c>
      <c r="P13080" s="4">
        <v>44335.0</v>
      </c>
      <c r="Q13080" s="1" t="s">
        <v>38530</v>
      </c>
      <c r="R13080" s="1" t="s">
        <v>357</v>
      </c>
      <c r="S13080" s="1" t="s">
        <v>32</v>
      </c>
      <c r="T13080" s="1">
        <v>75082.0</v>
      </c>
      <c r="U13080" s="1" t="s">
        <v>38531</v>
      </c>
    </row>
    <row r="13081">
      <c r="A13081" s="1" t="s">
        <v>38532</v>
      </c>
      <c r="B13081" s="1">
        <v>77020.0</v>
      </c>
      <c r="C13081" s="1">
        <v>2285.0</v>
      </c>
      <c r="D13081" s="2" t="s">
        <v>38258</v>
      </c>
      <c r="E13081" s="1" t="s">
        <v>38533</v>
      </c>
      <c r="F13081" s="1" t="s">
        <v>29731</v>
      </c>
      <c r="G13081" s="3" t="str">
        <f t="shared" si="1"/>
        <v>Esha Mahmood</v>
      </c>
      <c r="H13081" s="3" t="str">
        <f t="shared" si="2"/>
        <v>ESHA MAHMOOD</v>
      </c>
      <c r="J13081" s="1" t="s">
        <v>57</v>
      </c>
      <c r="K13081" s="1" t="s">
        <v>50</v>
      </c>
      <c r="L13081" s="1">
        <v>50.0</v>
      </c>
      <c r="M13081" s="1" t="s">
        <v>58</v>
      </c>
      <c r="N13081" s="1" t="s">
        <v>38252</v>
      </c>
      <c r="O13081" s="4">
        <v>44352.0</v>
      </c>
      <c r="P13081" s="4">
        <v>44337.0</v>
      </c>
      <c r="Q13081" s="1" t="s">
        <v>38534</v>
      </c>
      <c r="R13081" s="1" t="s">
        <v>25210</v>
      </c>
      <c r="S13081" s="1" t="s">
        <v>32</v>
      </c>
      <c r="T13081" s="1">
        <v>78045.0</v>
      </c>
      <c r="U13081" s="1" t="s">
        <v>38535</v>
      </c>
    </row>
    <row r="13082">
      <c r="A13082" s="1" t="s">
        <v>38536</v>
      </c>
      <c r="B13082" s="1">
        <v>76981.0</v>
      </c>
      <c r="C13082" s="1">
        <v>2285.0</v>
      </c>
      <c r="D13082" s="2" t="s">
        <v>38258</v>
      </c>
      <c r="E13082" s="1" t="s">
        <v>19203</v>
      </c>
      <c r="F13082" s="1" t="s">
        <v>16779</v>
      </c>
      <c r="G13082" s="3" t="str">
        <f t="shared" si="1"/>
        <v>Hisham Syed</v>
      </c>
      <c r="H13082" s="3" t="str">
        <f t="shared" si="2"/>
        <v>HISHAM SYED</v>
      </c>
      <c r="J13082" s="1" t="s">
        <v>57</v>
      </c>
      <c r="K13082" s="1" t="s">
        <v>50</v>
      </c>
      <c r="L13082" s="1">
        <v>50.0</v>
      </c>
      <c r="M13082" s="1" t="s">
        <v>58</v>
      </c>
      <c r="N13082" s="1" t="s">
        <v>38252</v>
      </c>
      <c r="O13082" s="4">
        <v>44352.0</v>
      </c>
      <c r="P13082" s="4">
        <v>44328.0</v>
      </c>
      <c r="Q13082" s="1" t="s">
        <v>38537</v>
      </c>
      <c r="R13082" s="1" t="s">
        <v>357</v>
      </c>
      <c r="S13082" s="1" t="s">
        <v>32</v>
      </c>
      <c r="T13082" s="1">
        <v>75081.0</v>
      </c>
      <c r="U13082" s="1" t="s">
        <v>38538</v>
      </c>
    </row>
    <row r="13083">
      <c r="A13083" s="1" t="s">
        <v>38539</v>
      </c>
      <c r="B13083" s="1">
        <v>76953.0</v>
      </c>
      <c r="C13083" s="1">
        <v>2285.0</v>
      </c>
      <c r="D13083" s="2" t="s">
        <v>38258</v>
      </c>
      <c r="E13083" s="1" t="s">
        <v>3743</v>
      </c>
      <c r="F13083" s="1" t="s">
        <v>38540</v>
      </c>
      <c r="G13083" s="3" t="str">
        <f t="shared" si="1"/>
        <v>Glenn Philp</v>
      </c>
      <c r="H13083" s="3" t="str">
        <f t="shared" si="2"/>
        <v>GLENN PHILP</v>
      </c>
      <c r="J13083" s="1" t="s">
        <v>57</v>
      </c>
      <c r="K13083" s="1" t="s">
        <v>50</v>
      </c>
      <c r="L13083" s="1">
        <v>50.0</v>
      </c>
      <c r="M13083" s="1" t="s">
        <v>58</v>
      </c>
      <c r="N13083" s="1" t="s">
        <v>38252</v>
      </c>
      <c r="O13083" s="4">
        <v>44352.0</v>
      </c>
      <c r="P13083" s="4">
        <v>44319.0</v>
      </c>
      <c r="Q13083" s="1" t="s">
        <v>38541</v>
      </c>
      <c r="R13083" s="1" t="s">
        <v>31</v>
      </c>
      <c r="S13083" s="1" t="s">
        <v>32</v>
      </c>
      <c r="T13083" s="1">
        <v>75209.0</v>
      </c>
      <c r="U13083" s="1" t="s">
        <v>38542</v>
      </c>
    </row>
    <row r="13084">
      <c r="A13084" s="1" t="s">
        <v>38543</v>
      </c>
      <c r="B13084" s="1">
        <v>76938.0</v>
      </c>
      <c r="C13084" s="1">
        <v>2285.0</v>
      </c>
      <c r="D13084" s="2" t="s">
        <v>38258</v>
      </c>
      <c r="E13084" s="1" t="s">
        <v>19832</v>
      </c>
      <c r="F13084" s="1" t="s">
        <v>17816</v>
      </c>
      <c r="G13084" s="3" t="str">
        <f t="shared" si="1"/>
        <v>Farhan Hussain</v>
      </c>
      <c r="H13084" s="3" t="str">
        <f t="shared" si="2"/>
        <v>FARHAN HUSSAIN</v>
      </c>
      <c r="J13084" s="1" t="s">
        <v>57</v>
      </c>
      <c r="K13084" s="1" t="s">
        <v>50</v>
      </c>
      <c r="L13084" s="1">
        <v>50.0</v>
      </c>
      <c r="M13084" s="1" t="s">
        <v>58</v>
      </c>
      <c r="N13084" s="1" t="s">
        <v>38252</v>
      </c>
      <c r="O13084" s="4">
        <v>44352.0</v>
      </c>
      <c r="P13084" s="4">
        <v>44317.0</v>
      </c>
      <c r="Q13084" s="1" t="s">
        <v>38544</v>
      </c>
      <c r="R13084" s="1" t="s">
        <v>2658</v>
      </c>
      <c r="S13084" s="1" t="s">
        <v>32</v>
      </c>
      <c r="T13084" s="1">
        <v>75033.0</v>
      </c>
      <c r="U13084" s="1" t="s">
        <v>38545</v>
      </c>
    </row>
    <row r="13085">
      <c r="A13085" s="1" t="s">
        <v>38546</v>
      </c>
      <c r="B13085" s="1">
        <v>77029.0</v>
      </c>
      <c r="C13085" s="1">
        <v>2285.0</v>
      </c>
      <c r="D13085" s="2" t="s">
        <v>38258</v>
      </c>
      <c r="E13085" s="1" t="s">
        <v>38547</v>
      </c>
      <c r="F13085" s="1" t="s">
        <v>38548</v>
      </c>
      <c r="G13085" s="3" t="str">
        <f t="shared" si="1"/>
        <v>Azra Siddiqi</v>
      </c>
      <c r="H13085" s="3" t="str">
        <f t="shared" si="2"/>
        <v>AZRA SIDDIQI</v>
      </c>
      <c r="J13085" s="1" t="s">
        <v>57</v>
      </c>
      <c r="K13085" s="1" t="s">
        <v>50</v>
      </c>
      <c r="L13085" s="1">
        <v>50.0</v>
      </c>
      <c r="M13085" s="1" t="s">
        <v>58</v>
      </c>
      <c r="N13085" s="1" t="s">
        <v>38252</v>
      </c>
      <c r="O13085" s="4">
        <v>44352.0</v>
      </c>
      <c r="P13085" s="4">
        <v>44338.0</v>
      </c>
      <c r="Q13085" s="1" t="s">
        <v>38549</v>
      </c>
      <c r="R13085" s="1" t="s">
        <v>122</v>
      </c>
      <c r="S13085" s="1" t="s">
        <v>32</v>
      </c>
      <c r="T13085" s="1">
        <v>78731.0</v>
      </c>
      <c r="U13085" s="1" t="s">
        <v>38550</v>
      </c>
    </row>
    <row r="13086">
      <c r="A13086" s="1" t="s">
        <v>38551</v>
      </c>
      <c r="B13086" s="1">
        <v>76963.0</v>
      </c>
      <c r="C13086" s="1">
        <v>2285.0</v>
      </c>
      <c r="D13086" s="2" t="s">
        <v>38258</v>
      </c>
      <c r="E13086" s="1" t="s">
        <v>14958</v>
      </c>
      <c r="F13086" s="1" t="s">
        <v>4174</v>
      </c>
      <c r="G13086" s="3" t="str">
        <f t="shared" si="1"/>
        <v>Sidney Hollingsworth</v>
      </c>
      <c r="H13086" s="3" t="str">
        <f t="shared" si="2"/>
        <v>SIDNEY HOLLINGSWORTH</v>
      </c>
      <c r="J13086" s="1" t="s">
        <v>57</v>
      </c>
      <c r="K13086" s="1" t="s">
        <v>50</v>
      </c>
      <c r="L13086" s="1">
        <v>50.0</v>
      </c>
      <c r="M13086" s="1" t="s">
        <v>58</v>
      </c>
      <c r="N13086" s="1" t="s">
        <v>38252</v>
      </c>
      <c r="O13086" s="4">
        <v>44352.0</v>
      </c>
      <c r="P13086" s="4">
        <v>44320.0</v>
      </c>
      <c r="Q13086" s="1" t="s">
        <v>38552</v>
      </c>
      <c r="R13086" s="1" t="s">
        <v>122</v>
      </c>
      <c r="S13086" s="1" t="s">
        <v>32</v>
      </c>
      <c r="T13086" s="1">
        <v>78746.0</v>
      </c>
      <c r="U13086" s="1" t="s">
        <v>38553</v>
      </c>
    </row>
    <row r="13087">
      <c r="A13087" s="1" t="s">
        <v>38554</v>
      </c>
      <c r="B13087" s="1">
        <v>76937.0</v>
      </c>
      <c r="C13087" s="1">
        <v>2285.0</v>
      </c>
      <c r="D13087" s="2" t="s">
        <v>38258</v>
      </c>
      <c r="E13087" s="1" t="s">
        <v>38555</v>
      </c>
      <c r="F13087" s="1" t="s">
        <v>38556</v>
      </c>
      <c r="G13087" s="3" t="str">
        <f t="shared" si="1"/>
        <v>Ileana Fernendez</v>
      </c>
      <c r="H13087" s="3" t="str">
        <f t="shared" si="2"/>
        <v>ILEANA FERNENDEZ</v>
      </c>
      <c r="J13087" s="1" t="s">
        <v>57</v>
      </c>
      <c r="K13087" s="1" t="s">
        <v>50</v>
      </c>
      <c r="L13087" s="1">
        <v>50.0</v>
      </c>
      <c r="M13087" s="1" t="s">
        <v>58</v>
      </c>
      <c r="N13087" s="1" t="s">
        <v>38252</v>
      </c>
      <c r="O13087" s="4">
        <v>44352.0</v>
      </c>
      <c r="P13087" s="4">
        <v>44316.0</v>
      </c>
      <c r="Q13087" s="1" t="s">
        <v>38557</v>
      </c>
      <c r="R13087" s="1" t="s">
        <v>1541</v>
      </c>
      <c r="S13087" s="1" t="s">
        <v>32</v>
      </c>
      <c r="T13087" s="1">
        <v>75023.0</v>
      </c>
      <c r="U13087" s="1" t="s">
        <v>38558</v>
      </c>
    </row>
    <row r="13088">
      <c r="A13088" s="1" t="s">
        <v>38559</v>
      </c>
      <c r="B13088" s="1">
        <v>71598.0</v>
      </c>
      <c r="C13088" s="1">
        <v>2180.0</v>
      </c>
      <c r="D13088" s="2" t="s">
        <v>38251</v>
      </c>
      <c r="E13088" s="1" t="s">
        <v>1021</v>
      </c>
      <c r="F13088" s="1" t="s">
        <v>7112</v>
      </c>
      <c r="G13088" s="3" t="str">
        <f t="shared" si="1"/>
        <v>James Jackson</v>
      </c>
      <c r="H13088" s="3" t="str">
        <f t="shared" si="2"/>
        <v>JAMES JACKSON</v>
      </c>
      <c r="J13088" s="1" t="s">
        <v>57</v>
      </c>
      <c r="K13088" s="1" t="s">
        <v>44</v>
      </c>
      <c r="L13088" s="1">
        <v>75.0</v>
      </c>
      <c r="M13088" s="1" t="s">
        <v>58</v>
      </c>
      <c r="N13088" s="1" t="s">
        <v>38252</v>
      </c>
      <c r="O13088" s="4">
        <v>44317.0</v>
      </c>
      <c r="P13088" s="4">
        <v>44254.0</v>
      </c>
      <c r="Q13088" s="1" t="s">
        <v>38560</v>
      </c>
      <c r="R13088" s="1" t="s">
        <v>913</v>
      </c>
      <c r="S13088" s="1" t="s">
        <v>32</v>
      </c>
      <c r="T13088" s="1">
        <v>76117.0</v>
      </c>
      <c r="U13088" s="1" t="s">
        <v>38561</v>
      </c>
    </row>
    <row r="13089">
      <c r="A13089" s="1" t="s">
        <v>38562</v>
      </c>
      <c r="B13089" s="1">
        <v>76991.0</v>
      </c>
      <c r="C13089" s="1">
        <v>2285.0</v>
      </c>
      <c r="D13089" s="2" t="s">
        <v>38258</v>
      </c>
      <c r="E13089" s="1" t="s">
        <v>1760</v>
      </c>
      <c r="F13089" s="1" t="s">
        <v>38563</v>
      </c>
      <c r="G13089" s="3" t="str">
        <f t="shared" si="1"/>
        <v>Jennifer Nagel</v>
      </c>
      <c r="H13089" s="3" t="str">
        <f t="shared" si="2"/>
        <v>JENNIFER NAGEL</v>
      </c>
      <c r="J13089" s="1" t="s">
        <v>57</v>
      </c>
      <c r="K13089" s="1" t="s">
        <v>50</v>
      </c>
      <c r="L13089" s="1">
        <v>75.0</v>
      </c>
      <c r="M13089" s="1" t="s">
        <v>58</v>
      </c>
      <c r="N13089" s="1" t="s">
        <v>38252</v>
      </c>
      <c r="O13089" s="4">
        <v>44352.0</v>
      </c>
      <c r="P13089" s="4">
        <v>44330.0</v>
      </c>
      <c r="Q13089" s="1" t="s">
        <v>38564</v>
      </c>
      <c r="R13089" s="1" t="s">
        <v>5301</v>
      </c>
      <c r="S13089" s="1" t="s">
        <v>32</v>
      </c>
      <c r="T13089" s="1">
        <v>76226.0</v>
      </c>
      <c r="U13089" s="1" t="s">
        <v>38565</v>
      </c>
    </row>
    <row r="13090">
      <c r="A13090" s="1" t="s">
        <v>38566</v>
      </c>
      <c r="B13090" s="1">
        <v>71582.0</v>
      </c>
      <c r="C13090" s="1">
        <v>2180.0</v>
      </c>
      <c r="D13090" s="2" t="s">
        <v>38251</v>
      </c>
      <c r="E13090" s="1" t="s">
        <v>586</v>
      </c>
      <c r="F13090" s="1" t="s">
        <v>38567</v>
      </c>
      <c r="G13090" s="3" t="str">
        <f t="shared" si="1"/>
        <v>Erin Gollhofer</v>
      </c>
      <c r="H13090" s="3" t="str">
        <f t="shared" si="2"/>
        <v>ERIN GOLLHOFER</v>
      </c>
      <c r="J13090" s="1" t="s">
        <v>57</v>
      </c>
      <c r="K13090" s="1" t="s">
        <v>44</v>
      </c>
      <c r="L13090" s="1">
        <v>100.0</v>
      </c>
      <c r="M13090" s="1" t="s">
        <v>58</v>
      </c>
      <c r="N13090" s="1" t="s">
        <v>38252</v>
      </c>
      <c r="O13090" s="4">
        <v>44317.0</v>
      </c>
      <c r="P13090" s="4">
        <v>44253.0</v>
      </c>
      <c r="Q13090" s="1" t="s">
        <v>38568</v>
      </c>
      <c r="R13090" s="1" t="s">
        <v>357</v>
      </c>
      <c r="S13090" s="1" t="s">
        <v>32</v>
      </c>
      <c r="T13090" s="1">
        <v>75080.0</v>
      </c>
      <c r="U13090" s="1" t="s">
        <v>38569</v>
      </c>
    </row>
    <row r="13091">
      <c r="A13091" s="1" t="s">
        <v>38570</v>
      </c>
      <c r="B13091" s="1">
        <v>71586.0</v>
      </c>
      <c r="C13091" s="1">
        <v>2180.0</v>
      </c>
      <c r="D13091" s="2" t="s">
        <v>38251</v>
      </c>
      <c r="E13091" s="1" t="s">
        <v>38571</v>
      </c>
      <c r="F13091" s="1" t="s">
        <v>3171</v>
      </c>
      <c r="G13091" s="3" t="str">
        <f t="shared" si="1"/>
        <v>Amiso George</v>
      </c>
      <c r="H13091" s="3" t="str">
        <f t="shared" si="2"/>
        <v>AMISO GEORGE</v>
      </c>
      <c r="J13091" s="1" t="s">
        <v>57</v>
      </c>
      <c r="K13091" s="1" t="s">
        <v>44</v>
      </c>
      <c r="L13091" s="1">
        <v>100.0</v>
      </c>
      <c r="M13091" s="1" t="s">
        <v>58</v>
      </c>
      <c r="N13091" s="1" t="s">
        <v>38252</v>
      </c>
      <c r="O13091" s="4">
        <v>44317.0</v>
      </c>
      <c r="P13091" s="4">
        <v>44253.0</v>
      </c>
      <c r="Q13091" s="1" t="s">
        <v>38572</v>
      </c>
      <c r="R13091" s="1" t="s">
        <v>913</v>
      </c>
      <c r="S13091" s="1" t="s">
        <v>32</v>
      </c>
      <c r="T13091" s="1">
        <v>76123.0</v>
      </c>
      <c r="U13091" s="1" t="s">
        <v>38573</v>
      </c>
    </row>
    <row r="13092">
      <c r="A13092" s="1" t="s">
        <v>38574</v>
      </c>
      <c r="B13092" s="1">
        <v>71588.0</v>
      </c>
      <c r="C13092" s="1">
        <v>2180.0</v>
      </c>
      <c r="D13092" s="2" t="s">
        <v>38251</v>
      </c>
      <c r="E13092" s="1" t="s">
        <v>38575</v>
      </c>
      <c r="F13092" s="1" t="s">
        <v>38576</v>
      </c>
      <c r="G13092" s="3" t="str">
        <f t="shared" si="1"/>
        <v>Suheb Haq</v>
      </c>
      <c r="H13092" s="3" t="str">
        <f t="shared" si="2"/>
        <v>SUHEB HAQ</v>
      </c>
      <c r="J13092" s="1" t="s">
        <v>57</v>
      </c>
      <c r="K13092" s="1" t="s">
        <v>44</v>
      </c>
      <c r="L13092" s="1">
        <v>100.0</v>
      </c>
      <c r="M13092" s="1" t="s">
        <v>58</v>
      </c>
      <c r="N13092" s="1" t="s">
        <v>38252</v>
      </c>
      <c r="O13092" s="4">
        <v>44317.0</v>
      </c>
      <c r="P13092" s="4">
        <v>44254.0</v>
      </c>
      <c r="Q13092" s="1" t="s">
        <v>38577</v>
      </c>
      <c r="R13092" s="1" t="s">
        <v>38578</v>
      </c>
      <c r="S13092" s="1" t="s">
        <v>11992</v>
      </c>
      <c r="T13092" s="1">
        <v>48304.0</v>
      </c>
      <c r="U13092" s="1" t="s">
        <v>38579</v>
      </c>
    </row>
    <row r="13093">
      <c r="A13093" s="1" t="s">
        <v>38580</v>
      </c>
      <c r="B13093" s="1">
        <v>71597.0</v>
      </c>
      <c r="C13093" s="1">
        <v>2180.0</v>
      </c>
      <c r="D13093" s="2" t="s">
        <v>38251</v>
      </c>
      <c r="E13093" s="1" t="s">
        <v>2745</v>
      </c>
      <c r="F13093" s="1" t="s">
        <v>38581</v>
      </c>
      <c r="G13093" s="3" t="str">
        <f t="shared" si="1"/>
        <v>Judy Rosenblum</v>
      </c>
      <c r="H13093" s="3" t="str">
        <f t="shared" si="2"/>
        <v>JUDY ROSENBLUM</v>
      </c>
      <c r="J13093" s="1" t="s">
        <v>57</v>
      </c>
      <c r="K13093" s="1" t="s">
        <v>44</v>
      </c>
      <c r="L13093" s="1">
        <v>100.0</v>
      </c>
      <c r="M13093" s="1" t="s">
        <v>58</v>
      </c>
      <c r="N13093" s="1" t="s">
        <v>38252</v>
      </c>
      <c r="O13093" s="4">
        <v>44317.0</v>
      </c>
      <c r="P13093" s="4">
        <v>44254.0</v>
      </c>
      <c r="Q13093" s="1" t="s">
        <v>38582</v>
      </c>
      <c r="R13093" s="1" t="s">
        <v>913</v>
      </c>
      <c r="S13093" s="1" t="s">
        <v>32</v>
      </c>
      <c r="T13093" s="1">
        <v>76109.0</v>
      </c>
      <c r="U13093" s="1" t="s">
        <v>38583</v>
      </c>
    </row>
    <row r="13094">
      <c r="A13094" s="1" t="s">
        <v>38584</v>
      </c>
      <c r="B13094" s="1">
        <v>71601.0</v>
      </c>
      <c r="C13094" s="1">
        <v>2180.0</v>
      </c>
      <c r="D13094" s="2" t="s">
        <v>38251</v>
      </c>
      <c r="E13094" s="1" t="s">
        <v>38585</v>
      </c>
      <c r="F13094" s="1" t="s">
        <v>38586</v>
      </c>
      <c r="G13094" s="3" t="str">
        <f t="shared" si="1"/>
        <v>Hamid Farooqui</v>
      </c>
      <c r="H13094" s="3" t="str">
        <f t="shared" si="2"/>
        <v>HAMID FAROOQUI</v>
      </c>
      <c r="J13094" s="1" t="s">
        <v>57</v>
      </c>
      <c r="K13094" s="1" t="s">
        <v>44</v>
      </c>
      <c r="L13094" s="1">
        <v>100.0</v>
      </c>
      <c r="M13094" s="1" t="s">
        <v>58</v>
      </c>
      <c r="N13094" s="1" t="s">
        <v>38252</v>
      </c>
      <c r="O13094" s="4">
        <v>44317.0</v>
      </c>
      <c r="P13094" s="4">
        <v>44254.0</v>
      </c>
      <c r="Q13094" s="1" t="s">
        <v>38587</v>
      </c>
      <c r="R13094" s="1" t="s">
        <v>38588</v>
      </c>
      <c r="S13094" s="1" t="s">
        <v>32</v>
      </c>
      <c r="T13094" s="1">
        <v>22182.0</v>
      </c>
      <c r="U13094" s="1" t="s">
        <v>38589</v>
      </c>
    </row>
    <row r="13095">
      <c r="A13095" s="1" t="s">
        <v>38590</v>
      </c>
      <c r="B13095" s="1">
        <v>71603.0</v>
      </c>
      <c r="C13095" s="1">
        <v>2180.0</v>
      </c>
      <c r="D13095" s="2" t="s">
        <v>38251</v>
      </c>
      <c r="E13095" s="1" t="s">
        <v>38591</v>
      </c>
      <c r="F13095" s="1" t="s">
        <v>38592</v>
      </c>
      <c r="G13095" s="3" t="str">
        <f t="shared" si="1"/>
        <v>Tariq Iqbal</v>
      </c>
      <c r="H13095" s="3" t="str">
        <f t="shared" si="2"/>
        <v>TARIQ IQBAL</v>
      </c>
      <c r="J13095" s="1" t="s">
        <v>57</v>
      </c>
      <c r="K13095" s="1" t="s">
        <v>44</v>
      </c>
      <c r="L13095" s="1">
        <v>100.0</v>
      </c>
      <c r="M13095" s="1" t="s">
        <v>58</v>
      </c>
      <c r="N13095" s="1" t="s">
        <v>38252</v>
      </c>
      <c r="O13095" s="4">
        <v>44317.0</v>
      </c>
      <c r="P13095" s="4">
        <v>44255.0</v>
      </c>
      <c r="Q13095" s="1" t="s">
        <v>38593</v>
      </c>
      <c r="R13095" s="1" t="s">
        <v>1684</v>
      </c>
      <c r="S13095" s="1" t="s">
        <v>32</v>
      </c>
      <c r="T13095" s="1">
        <v>75010.0</v>
      </c>
      <c r="U13095" s="1" t="s">
        <v>38594</v>
      </c>
    </row>
    <row r="13096">
      <c r="A13096" s="1" t="s">
        <v>38595</v>
      </c>
      <c r="B13096" s="1">
        <v>71604.0</v>
      </c>
      <c r="C13096" s="1">
        <v>2180.0</v>
      </c>
      <c r="D13096" s="2" t="s">
        <v>38251</v>
      </c>
      <c r="E13096" s="1" t="s">
        <v>38596</v>
      </c>
      <c r="F13096" s="1" t="s">
        <v>38592</v>
      </c>
      <c r="G13096" s="3" t="str">
        <f t="shared" si="1"/>
        <v>Sidra Iqbal</v>
      </c>
      <c r="H13096" s="3" t="str">
        <f t="shared" si="2"/>
        <v>SIDRA IQBAL</v>
      </c>
      <c r="J13096" s="1" t="s">
        <v>57</v>
      </c>
      <c r="K13096" s="1" t="s">
        <v>44</v>
      </c>
      <c r="L13096" s="1">
        <v>100.0</v>
      </c>
      <c r="M13096" s="1" t="s">
        <v>58</v>
      </c>
      <c r="N13096" s="1" t="s">
        <v>38252</v>
      </c>
      <c r="O13096" s="4">
        <v>44317.0</v>
      </c>
      <c r="P13096" s="4">
        <v>44255.0</v>
      </c>
      <c r="Q13096" s="1" t="s">
        <v>38597</v>
      </c>
      <c r="R13096" s="1" t="s">
        <v>1698</v>
      </c>
      <c r="S13096" s="1" t="s">
        <v>32</v>
      </c>
      <c r="T13096" s="1">
        <v>75056.0</v>
      </c>
      <c r="U13096" s="1" t="s">
        <v>38598</v>
      </c>
    </row>
    <row r="13097">
      <c r="A13097" s="1" t="s">
        <v>38599</v>
      </c>
      <c r="B13097" s="1">
        <v>71613.0</v>
      </c>
      <c r="C13097" s="1">
        <v>2180.0</v>
      </c>
      <c r="D13097" s="2" t="s">
        <v>38251</v>
      </c>
      <c r="E13097" s="1" t="s">
        <v>9190</v>
      </c>
      <c r="F13097" s="1" t="s">
        <v>38600</v>
      </c>
      <c r="G13097" s="3" t="str">
        <f t="shared" si="1"/>
        <v>Emily Roth</v>
      </c>
      <c r="H13097" s="3" t="str">
        <f t="shared" si="2"/>
        <v>EMILY ROTH</v>
      </c>
      <c r="J13097" s="1" t="s">
        <v>57</v>
      </c>
      <c r="K13097" s="1" t="s">
        <v>44</v>
      </c>
      <c r="L13097" s="1">
        <v>100.0</v>
      </c>
      <c r="M13097" s="1" t="s">
        <v>58</v>
      </c>
      <c r="N13097" s="1" t="s">
        <v>38252</v>
      </c>
      <c r="O13097" s="4">
        <v>44317.0</v>
      </c>
      <c r="P13097" s="4">
        <v>44259.0</v>
      </c>
      <c r="Q13097" s="1" t="s">
        <v>38601</v>
      </c>
      <c r="R13097" s="1" t="s">
        <v>323</v>
      </c>
      <c r="S13097" s="1" t="s">
        <v>32</v>
      </c>
      <c r="T13097" s="1">
        <v>77055.0</v>
      </c>
      <c r="U13097" s="1" t="s">
        <v>38602</v>
      </c>
    </row>
    <row r="13098">
      <c r="A13098" s="1" t="s">
        <v>38603</v>
      </c>
      <c r="B13098" s="1">
        <v>71710.0</v>
      </c>
      <c r="C13098" s="1">
        <v>2180.0</v>
      </c>
      <c r="D13098" s="2" t="s">
        <v>38251</v>
      </c>
      <c r="E13098" s="1" t="s">
        <v>7356</v>
      </c>
      <c r="F13098" s="1" t="s">
        <v>38604</v>
      </c>
      <c r="G13098" s="3" t="str">
        <f t="shared" si="1"/>
        <v>Priscilla Barbour</v>
      </c>
      <c r="H13098" s="3" t="str">
        <f t="shared" si="2"/>
        <v>PRISCILLA BARBOUR</v>
      </c>
      <c r="J13098" s="1" t="s">
        <v>57</v>
      </c>
      <c r="K13098" s="1" t="s">
        <v>44</v>
      </c>
      <c r="L13098" s="1">
        <v>100.0</v>
      </c>
      <c r="M13098" s="1" t="s">
        <v>58</v>
      </c>
      <c r="N13098" s="1" t="s">
        <v>38252</v>
      </c>
      <c r="O13098" s="4">
        <v>44317.0</v>
      </c>
      <c r="P13098" s="4">
        <v>44263.0</v>
      </c>
      <c r="Q13098" s="1" t="s">
        <v>38605</v>
      </c>
      <c r="R13098" s="1" t="s">
        <v>31</v>
      </c>
      <c r="S13098" s="1" t="s">
        <v>32</v>
      </c>
      <c r="T13098" s="1">
        <v>75376.0</v>
      </c>
      <c r="U13098" s="1" t="s">
        <v>38606</v>
      </c>
    </row>
    <row r="13099">
      <c r="A13099" s="1" t="s">
        <v>38607</v>
      </c>
      <c r="B13099" s="1">
        <v>71714.0</v>
      </c>
      <c r="C13099" s="1">
        <v>2180.0</v>
      </c>
      <c r="D13099" s="2" t="s">
        <v>38251</v>
      </c>
      <c r="E13099" s="1" t="s">
        <v>38555</v>
      </c>
      <c r="F13099" s="1" t="s">
        <v>25137</v>
      </c>
      <c r="G13099" s="3" t="str">
        <f t="shared" si="1"/>
        <v>Ileana Fernandez</v>
      </c>
      <c r="H13099" s="3" t="str">
        <f t="shared" si="2"/>
        <v>ILEANA FERNANDEZ</v>
      </c>
      <c r="J13099" s="1" t="s">
        <v>57</v>
      </c>
      <c r="K13099" s="1" t="s">
        <v>44</v>
      </c>
      <c r="L13099" s="1">
        <v>100.0</v>
      </c>
      <c r="M13099" s="1" t="s">
        <v>58</v>
      </c>
      <c r="N13099" s="1" t="s">
        <v>38252</v>
      </c>
      <c r="O13099" s="4">
        <v>44317.0</v>
      </c>
      <c r="P13099" s="4">
        <v>44265.0</v>
      </c>
      <c r="Q13099" s="1" t="s">
        <v>38608</v>
      </c>
      <c r="R13099" s="1" t="s">
        <v>1541</v>
      </c>
      <c r="S13099" s="1" t="s">
        <v>32</v>
      </c>
      <c r="T13099" s="1">
        <v>75023.0</v>
      </c>
      <c r="U13099" s="1" t="s">
        <v>38609</v>
      </c>
    </row>
    <row r="13100">
      <c r="A13100" s="1" t="s">
        <v>38610</v>
      </c>
      <c r="B13100" s="1">
        <v>71717.0</v>
      </c>
      <c r="C13100" s="1">
        <v>2180.0</v>
      </c>
      <c r="D13100" s="2" t="s">
        <v>38251</v>
      </c>
      <c r="E13100" s="1" t="s">
        <v>19203</v>
      </c>
      <c r="F13100" s="1" t="s">
        <v>16779</v>
      </c>
      <c r="G13100" s="3" t="str">
        <f t="shared" si="1"/>
        <v>Hisham Syed</v>
      </c>
      <c r="H13100" s="3" t="str">
        <f t="shared" si="2"/>
        <v>HISHAM SYED</v>
      </c>
      <c r="J13100" s="1" t="s">
        <v>57</v>
      </c>
      <c r="K13100" s="1" t="s">
        <v>44</v>
      </c>
      <c r="L13100" s="1">
        <v>100.0</v>
      </c>
      <c r="M13100" s="1" t="s">
        <v>58</v>
      </c>
      <c r="N13100" s="1" t="s">
        <v>38252</v>
      </c>
      <c r="O13100" s="4">
        <v>44317.0</v>
      </c>
      <c r="P13100" s="4">
        <v>44267.0</v>
      </c>
      <c r="Q13100" s="1" t="s">
        <v>38537</v>
      </c>
      <c r="R13100" s="1" t="s">
        <v>357</v>
      </c>
      <c r="S13100" s="1" t="s">
        <v>32</v>
      </c>
      <c r="T13100" s="1">
        <v>75081.0</v>
      </c>
      <c r="U13100" s="1" t="s">
        <v>38538</v>
      </c>
    </row>
    <row r="13101">
      <c r="A13101" s="1" t="s">
        <v>38611</v>
      </c>
      <c r="B13101" s="1">
        <v>71719.0</v>
      </c>
      <c r="C13101" s="1">
        <v>2180.0</v>
      </c>
      <c r="D13101" s="2" t="s">
        <v>38251</v>
      </c>
      <c r="E13101" s="1" t="s">
        <v>11090</v>
      </c>
      <c r="F13101" s="1" t="s">
        <v>38612</v>
      </c>
      <c r="G13101" s="3" t="str">
        <f t="shared" si="1"/>
        <v>Warren Ernst</v>
      </c>
      <c r="H13101" s="3" t="str">
        <f t="shared" si="2"/>
        <v>WARREN ERNST</v>
      </c>
      <c r="J13101" s="1" t="s">
        <v>57</v>
      </c>
      <c r="K13101" s="1" t="s">
        <v>44</v>
      </c>
      <c r="L13101" s="1">
        <v>100.0</v>
      </c>
      <c r="M13101" s="1" t="s">
        <v>58</v>
      </c>
      <c r="N13101" s="1" t="s">
        <v>38252</v>
      </c>
      <c r="O13101" s="4">
        <v>44317.0</v>
      </c>
      <c r="P13101" s="4">
        <v>44267.0</v>
      </c>
      <c r="Q13101" s="1" t="s">
        <v>38613</v>
      </c>
      <c r="R13101" s="1" t="s">
        <v>31</v>
      </c>
      <c r="S13101" s="1" t="s">
        <v>32</v>
      </c>
      <c r="T13101" s="1">
        <v>75201.0</v>
      </c>
      <c r="U13101" s="1" t="s">
        <v>38614</v>
      </c>
    </row>
    <row r="13102">
      <c r="A13102" s="1" t="s">
        <v>38615</v>
      </c>
      <c r="B13102" s="1">
        <v>71723.0</v>
      </c>
      <c r="C13102" s="1">
        <v>2180.0</v>
      </c>
      <c r="D13102" s="2" t="s">
        <v>38251</v>
      </c>
      <c r="E13102" s="1" t="s">
        <v>38616</v>
      </c>
      <c r="F13102" s="1" t="s">
        <v>38617</v>
      </c>
      <c r="G13102" s="3" t="str">
        <f t="shared" si="1"/>
        <v>Zoher Bharmal</v>
      </c>
      <c r="H13102" s="3" t="str">
        <f t="shared" si="2"/>
        <v>ZOHER BHARMAL</v>
      </c>
      <c r="J13102" s="1" t="s">
        <v>57</v>
      </c>
      <c r="K13102" s="1" t="s">
        <v>44</v>
      </c>
      <c r="L13102" s="1">
        <v>100.0</v>
      </c>
      <c r="M13102" s="1" t="s">
        <v>58</v>
      </c>
      <c r="N13102" s="1" t="s">
        <v>38252</v>
      </c>
      <c r="O13102" s="4">
        <v>44317.0</v>
      </c>
      <c r="P13102" s="4">
        <v>44269.0</v>
      </c>
      <c r="Q13102" s="1" t="s">
        <v>38618</v>
      </c>
      <c r="R13102" s="1" t="s">
        <v>368</v>
      </c>
      <c r="S13102" s="1" t="s">
        <v>32</v>
      </c>
      <c r="T13102" s="1">
        <v>75063.0</v>
      </c>
      <c r="U13102" s="1" t="s">
        <v>38619</v>
      </c>
    </row>
    <row r="13103">
      <c r="A13103" s="1" t="s">
        <v>38620</v>
      </c>
      <c r="B13103" s="1">
        <v>71726.0</v>
      </c>
      <c r="C13103" s="1">
        <v>2180.0</v>
      </c>
      <c r="D13103" s="2" t="s">
        <v>38251</v>
      </c>
      <c r="E13103" s="1" t="s">
        <v>38621</v>
      </c>
      <c r="F13103" s="1" t="s">
        <v>38622</v>
      </c>
      <c r="G13103" s="3" t="str">
        <f t="shared" si="1"/>
        <v>Azhar Azeez</v>
      </c>
      <c r="H13103" s="3" t="str">
        <f t="shared" si="2"/>
        <v>AZHAR AZEEZ</v>
      </c>
      <c r="J13103" s="1" t="s">
        <v>57</v>
      </c>
      <c r="K13103" s="1" t="s">
        <v>44</v>
      </c>
      <c r="L13103" s="1">
        <v>100.0</v>
      </c>
      <c r="M13103" s="1" t="s">
        <v>58</v>
      </c>
      <c r="N13103" s="1" t="s">
        <v>38252</v>
      </c>
      <c r="O13103" s="4">
        <v>44317.0</v>
      </c>
      <c r="P13103" s="4">
        <v>44269.0</v>
      </c>
      <c r="Q13103" s="1" t="s">
        <v>38623</v>
      </c>
      <c r="R13103" s="1" t="s">
        <v>1541</v>
      </c>
      <c r="S13103" s="1" t="s">
        <v>32</v>
      </c>
      <c r="T13103" s="1">
        <v>75074.0</v>
      </c>
      <c r="U13103" s="1" t="s">
        <v>38624</v>
      </c>
    </row>
    <row r="13104">
      <c r="A13104" s="1" t="s">
        <v>38625</v>
      </c>
      <c r="B13104" s="1">
        <v>71745.0</v>
      </c>
      <c r="C13104" s="1">
        <v>2180.0</v>
      </c>
      <c r="D13104" s="2" t="s">
        <v>38251</v>
      </c>
      <c r="E13104" s="1" t="s">
        <v>38626</v>
      </c>
      <c r="F13104" s="1" t="s">
        <v>4217</v>
      </c>
      <c r="G13104" s="3" t="str">
        <f t="shared" si="1"/>
        <v>Mitch Dean</v>
      </c>
      <c r="H13104" s="3" t="str">
        <f t="shared" si="2"/>
        <v>MITCH DEAN</v>
      </c>
      <c r="J13104" s="1" t="s">
        <v>57</v>
      </c>
      <c r="K13104" s="1" t="s">
        <v>44</v>
      </c>
      <c r="L13104" s="1">
        <v>100.0</v>
      </c>
      <c r="M13104" s="1" t="s">
        <v>58</v>
      </c>
      <c r="N13104" s="1" t="s">
        <v>38252</v>
      </c>
      <c r="O13104" s="4">
        <v>44317.0</v>
      </c>
      <c r="P13104" s="4">
        <v>44276.0</v>
      </c>
      <c r="Q13104" s="1" t="s">
        <v>38627</v>
      </c>
      <c r="R13104" s="1" t="s">
        <v>31</v>
      </c>
      <c r="S13104" s="1" t="s">
        <v>32</v>
      </c>
      <c r="T13104" s="1">
        <v>75214.0</v>
      </c>
      <c r="U13104" s="1" t="s">
        <v>38628</v>
      </c>
    </row>
    <row r="13105">
      <c r="A13105" s="1" t="s">
        <v>38629</v>
      </c>
      <c r="B13105" s="1">
        <v>71749.0</v>
      </c>
      <c r="C13105" s="1">
        <v>2180.0</v>
      </c>
      <c r="D13105" s="2" t="s">
        <v>38251</v>
      </c>
      <c r="E13105" s="1" t="s">
        <v>9190</v>
      </c>
      <c r="F13105" s="1" t="s">
        <v>718</v>
      </c>
      <c r="G13105" s="3" t="str">
        <f t="shared" si="1"/>
        <v>Emily Somerville</v>
      </c>
      <c r="H13105" s="3" t="str">
        <f t="shared" si="2"/>
        <v>EMILY SOMERVILLE</v>
      </c>
      <c r="J13105" s="1" t="s">
        <v>57</v>
      </c>
      <c r="K13105" s="1" t="s">
        <v>44</v>
      </c>
      <c r="L13105" s="1">
        <v>100.0</v>
      </c>
      <c r="M13105" s="1" t="s">
        <v>58</v>
      </c>
      <c r="N13105" s="1" t="s">
        <v>38252</v>
      </c>
      <c r="O13105" s="4">
        <v>44317.0</v>
      </c>
      <c r="P13105" s="4">
        <v>44277.0</v>
      </c>
      <c r="Q13105" s="1" t="s">
        <v>38630</v>
      </c>
      <c r="R13105" s="1" t="s">
        <v>31</v>
      </c>
      <c r="S13105" s="1" t="s">
        <v>32</v>
      </c>
      <c r="T13105" s="1">
        <v>75214.0</v>
      </c>
      <c r="U13105" s="1" t="s">
        <v>38631</v>
      </c>
    </row>
    <row r="13106">
      <c r="A13106" s="1" t="s">
        <v>38632</v>
      </c>
      <c r="B13106" s="1">
        <v>73874.0</v>
      </c>
      <c r="C13106" s="1">
        <v>2229.0</v>
      </c>
      <c r="D13106" s="2" t="s">
        <v>38256</v>
      </c>
      <c r="E13106" s="1" t="s">
        <v>38633</v>
      </c>
      <c r="F13106" s="1" t="s">
        <v>10176</v>
      </c>
      <c r="G13106" s="3" t="str">
        <f t="shared" si="1"/>
        <v>Imad Ahmed</v>
      </c>
      <c r="H13106" s="3" t="str">
        <f t="shared" si="2"/>
        <v>IMAD AHMED</v>
      </c>
      <c r="J13106" s="1" t="s">
        <v>57</v>
      </c>
      <c r="K13106" s="1" t="s">
        <v>47</v>
      </c>
      <c r="L13106" s="1">
        <v>100.0</v>
      </c>
      <c r="M13106" s="1" t="s">
        <v>58</v>
      </c>
      <c r="N13106" s="1" t="s">
        <v>38252</v>
      </c>
      <c r="O13106" s="4">
        <v>44317.0</v>
      </c>
      <c r="P13106" s="4">
        <v>44300.0</v>
      </c>
      <c r="Q13106" s="1" t="s">
        <v>38634</v>
      </c>
      <c r="R13106" s="1" t="s">
        <v>122</v>
      </c>
      <c r="S13106" s="1" t="s">
        <v>32</v>
      </c>
      <c r="T13106" s="1">
        <v>78705.0</v>
      </c>
      <c r="U13106" s="1" t="s">
        <v>38635</v>
      </c>
    </row>
    <row r="13107">
      <c r="A13107" s="1" t="s">
        <v>38636</v>
      </c>
      <c r="B13107" s="1">
        <v>73875.0</v>
      </c>
      <c r="C13107" s="1">
        <v>2229.0</v>
      </c>
      <c r="D13107" s="2" t="s">
        <v>38256</v>
      </c>
      <c r="E13107" s="1" t="s">
        <v>38637</v>
      </c>
      <c r="F13107" s="1" t="s">
        <v>10176</v>
      </c>
      <c r="G13107" s="3" t="str">
        <f t="shared" si="1"/>
        <v>Nawvid Ahmed</v>
      </c>
      <c r="H13107" s="3" t="str">
        <f t="shared" si="2"/>
        <v>NAWVID AHMED</v>
      </c>
      <c r="J13107" s="1" t="s">
        <v>57</v>
      </c>
      <c r="K13107" s="1" t="s">
        <v>47</v>
      </c>
      <c r="L13107" s="1">
        <v>100.0</v>
      </c>
      <c r="M13107" s="1" t="s">
        <v>58</v>
      </c>
      <c r="N13107" s="1" t="s">
        <v>38252</v>
      </c>
      <c r="O13107" s="4">
        <v>44317.0</v>
      </c>
      <c r="P13107" s="4">
        <v>44297.0</v>
      </c>
      <c r="Q13107" s="1" t="s">
        <v>38638</v>
      </c>
      <c r="R13107" s="1" t="s">
        <v>3492</v>
      </c>
      <c r="S13107" s="1" t="s">
        <v>32</v>
      </c>
      <c r="T13107" s="1">
        <v>75022.0</v>
      </c>
      <c r="U13107" s="1" t="s">
        <v>38639</v>
      </c>
    </row>
    <row r="13108">
      <c r="A13108" s="1" t="s">
        <v>38640</v>
      </c>
      <c r="B13108" s="1">
        <v>73876.0</v>
      </c>
      <c r="C13108" s="1">
        <v>2229.0</v>
      </c>
      <c r="D13108" s="2" t="s">
        <v>38256</v>
      </c>
      <c r="E13108" s="1" t="s">
        <v>18283</v>
      </c>
      <c r="F13108" s="1" t="s">
        <v>38641</v>
      </c>
      <c r="G13108" s="3" t="str">
        <f t="shared" si="1"/>
        <v>Mohammed Akhtar</v>
      </c>
      <c r="H13108" s="3" t="str">
        <f t="shared" si="2"/>
        <v>MOHAMMED AKHTAR</v>
      </c>
      <c r="J13108" s="1" t="s">
        <v>57</v>
      </c>
      <c r="K13108" s="1" t="s">
        <v>47</v>
      </c>
      <c r="L13108" s="1">
        <v>100.0</v>
      </c>
      <c r="M13108" s="1" t="s">
        <v>58</v>
      </c>
      <c r="N13108" s="1" t="s">
        <v>38252</v>
      </c>
      <c r="O13108" s="4">
        <v>44317.0</v>
      </c>
      <c r="P13108" s="4">
        <v>44295.0</v>
      </c>
      <c r="Q13108" s="1" t="s">
        <v>38642</v>
      </c>
      <c r="R13108" s="1" t="s">
        <v>368</v>
      </c>
      <c r="S13108" s="1" t="s">
        <v>32</v>
      </c>
      <c r="T13108" s="1">
        <v>75063.0</v>
      </c>
      <c r="U13108" s="1" t="s">
        <v>38643</v>
      </c>
    </row>
    <row r="13109">
      <c r="A13109" s="1" t="s">
        <v>38644</v>
      </c>
      <c r="B13109" s="1">
        <v>73886.0</v>
      </c>
      <c r="C13109" s="1">
        <v>2229.0</v>
      </c>
      <c r="D13109" s="2" t="s">
        <v>38256</v>
      </c>
      <c r="E13109" s="1" t="s">
        <v>962</v>
      </c>
      <c r="F13109" s="1" t="s">
        <v>963</v>
      </c>
      <c r="G13109" s="3" t="str">
        <f t="shared" si="1"/>
        <v>William Baker</v>
      </c>
      <c r="H13109" s="3" t="str">
        <f t="shared" si="2"/>
        <v>WILLIAM BAKER</v>
      </c>
      <c r="J13109" s="1" t="s">
        <v>57</v>
      </c>
      <c r="K13109" s="1" t="s">
        <v>47</v>
      </c>
      <c r="L13109" s="1">
        <v>100.0</v>
      </c>
      <c r="M13109" s="1" t="s">
        <v>58</v>
      </c>
      <c r="N13109" s="1" t="s">
        <v>38252</v>
      </c>
      <c r="O13109" s="4">
        <v>44317.0</v>
      </c>
      <c r="P13109" s="4">
        <v>44305.0</v>
      </c>
      <c r="Q13109" s="1" t="s">
        <v>38645</v>
      </c>
      <c r="R13109" s="1" t="s">
        <v>31</v>
      </c>
      <c r="S13109" s="1" t="s">
        <v>32</v>
      </c>
      <c r="T13109" s="1">
        <v>75215.0</v>
      </c>
      <c r="U13109" s="1" t="s">
        <v>38646</v>
      </c>
    </row>
    <row r="13110">
      <c r="A13110" s="1" t="s">
        <v>38647</v>
      </c>
      <c r="B13110" s="1">
        <v>73888.0</v>
      </c>
      <c r="C13110" s="1">
        <v>2229.0</v>
      </c>
      <c r="D13110" s="2" t="s">
        <v>38256</v>
      </c>
      <c r="E13110" s="1" t="s">
        <v>38648</v>
      </c>
      <c r="F13110" s="1" t="s">
        <v>14967</v>
      </c>
      <c r="G13110" s="3" t="str">
        <f t="shared" si="1"/>
        <v>Teodoro Benavides</v>
      </c>
      <c r="H13110" s="3" t="str">
        <f t="shared" si="2"/>
        <v>TEODORO BENAVIDES</v>
      </c>
      <c r="J13110" s="1" t="s">
        <v>57</v>
      </c>
      <c r="K13110" s="1" t="s">
        <v>47</v>
      </c>
      <c r="L13110" s="1">
        <v>100.0</v>
      </c>
      <c r="M13110" s="1" t="s">
        <v>58</v>
      </c>
      <c r="N13110" s="1" t="s">
        <v>38252</v>
      </c>
      <c r="O13110" s="4">
        <v>44317.0</v>
      </c>
      <c r="P13110" s="4">
        <v>44287.0</v>
      </c>
      <c r="Q13110" s="1" t="s">
        <v>38649</v>
      </c>
      <c r="R13110" s="1" t="s">
        <v>12148</v>
      </c>
      <c r="S13110" s="1" t="s">
        <v>32</v>
      </c>
      <c r="T13110" s="1">
        <v>75154.0</v>
      </c>
      <c r="U13110" s="1" t="s">
        <v>38650</v>
      </c>
    </row>
    <row r="13111">
      <c r="A13111" s="1" t="s">
        <v>38651</v>
      </c>
      <c r="B13111" s="1">
        <v>73906.0</v>
      </c>
      <c r="C13111" s="1">
        <v>2229.0</v>
      </c>
      <c r="D13111" s="2" t="s">
        <v>38256</v>
      </c>
      <c r="E13111" s="1" t="s">
        <v>38585</v>
      </c>
      <c r="F13111" s="1" t="s">
        <v>38586</v>
      </c>
      <c r="G13111" s="3" t="str">
        <f t="shared" si="1"/>
        <v>Hamid Farooqui</v>
      </c>
      <c r="H13111" s="3" t="str">
        <f t="shared" si="2"/>
        <v>HAMID FAROOQUI</v>
      </c>
      <c r="J13111" s="1" t="s">
        <v>57</v>
      </c>
      <c r="K13111" s="1" t="s">
        <v>47</v>
      </c>
      <c r="L13111" s="1">
        <v>100.0</v>
      </c>
      <c r="M13111" s="1" t="s">
        <v>58</v>
      </c>
      <c r="N13111" s="1" t="s">
        <v>38252</v>
      </c>
      <c r="O13111" s="4">
        <v>44317.0</v>
      </c>
      <c r="P13111" s="4">
        <v>44307.0</v>
      </c>
      <c r="Q13111" s="1" t="s">
        <v>38652</v>
      </c>
      <c r="R13111" s="1" t="s">
        <v>38588</v>
      </c>
      <c r="S13111" s="1" t="s">
        <v>3228</v>
      </c>
      <c r="T13111" s="1">
        <v>22182.0</v>
      </c>
      <c r="U13111" s="1" t="s">
        <v>38653</v>
      </c>
    </row>
    <row r="13112">
      <c r="A13112" s="1" t="s">
        <v>38654</v>
      </c>
      <c r="B13112" s="1">
        <v>73910.0</v>
      </c>
      <c r="C13112" s="1">
        <v>2229.0</v>
      </c>
      <c r="D13112" s="2" t="s">
        <v>38256</v>
      </c>
      <c r="E13112" s="1" t="s">
        <v>360</v>
      </c>
      <c r="F13112" s="1" t="s">
        <v>18223</v>
      </c>
      <c r="G13112" s="3" t="str">
        <f t="shared" si="1"/>
        <v>Cannon Flowers</v>
      </c>
      <c r="H13112" s="3" t="str">
        <f t="shared" si="2"/>
        <v>CANNON FLOWERS</v>
      </c>
      <c r="J13112" s="1" t="s">
        <v>57</v>
      </c>
      <c r="K13112" s="1" t="s">
        <v>47</v>
      </c>
      <c r="L13112" s="1">
        <v>100.0</v>
      </c>
      <c r="M13112" s="1" t="s">
        <v>58</v>
      </c>
      <c r="N13112" s="1" t="s">
        <v>38252</v>
      </c>
      <c r="O13112" s="4">
        <v>44317.0</v>
      </c>
      <c r="P13112" s="4">
        <v>44299.0</v>
      </c>
      <c r="Q13112" s="1" t="s">
        <v>38655</v>
      </c>
      <c r="R13112" s="1" t="s">
        <v>38656</v>
      </c>
      <c r="S13112" s="1" t="s">
        <v>375</v>
      </c>
      <c r="T13112" s="1">
        <v>14217.0</v>
      </c>
      <c r="U13112" s="1" t="s">
        <v>38657</v>
      </c>
    </row>
    <row r="13113">
      <c r="A13113" s="1" t="s">
        <v>38658</v>
      </c>
      <c r="B13113" s="1">
        <v>73913.0</v>
      </c>
      <c r="C13113" s="1">
        <v>2229.0</v>
      </c>
      <c r="D13113" s="2" t="s">
        <v>38256</v>
      </c>
      <c r="E13113" s="1" t="s">
        <v>7026</v>
      </c>
      <c r="F13113" s="1" t="s">
        <v>2850</v>
      </c>
      <c r="G13113" s="3" t="str">
        <f t="shared" si="1"/>
        <v>Debbie Frankfurt</v>
      </c>
      <c r="H13113" s="3" t="str">
        <f t="shared" si="2"/>
        <v>DEBBIE FRANKFURT</v>
      </c>
      <c r="J13113" s="1" t="s">
        <v>57</v>
      </c>
      <c r="K13113" s="1" t="s">
        <v>47</v>
      </c>
      <c r="L13113" s="1">
        <v>100.0</v>
      </c>
      <c r="M13113" s="1" t="s">
        <v>58</v>
      </c>
      <c r="N13113" s="1" t="s">
        <v>38252</v>
      </c>
      <c r="O13113" s="4">
        <v>44317.0</v>
      </c>
      <c r="P13113" s="4">
        <v>44296.0</v>
      </c>
      <c r="Q13113" s="1" t="s">
        <v>38659</v>
      </c>
      <c r="R13113" s="1" t="s">
        <v>31</v>
      </c>
      <c r="S13113" s="1" t="s">
        <v>32</v>
      </c>
      <c r="T13113" s="1">
        <v>75209.0</v>
      </c>
      <c r="U13113" s="1" t="s">
        <v>38660</v>
      </c>
    </row>
    <row r="13114">
      <c r="A13114" s="1" t="s">
        <v>38661</v>
      </c>
      <c r="B13114" s="1">
        <v>73916.0</v>
      </c>
      <c r="C13114" s="1">
        <v>2229.0</v>
      </c>
      <c r="D13114" s="2" t="s">
        <v>38256</v>
      </c>
      <c r="E13114" s="1" t="s">
        <v>38662</v>
      </c>
      <c r="F13114" s="1" t="s">
        <v>38663</v>
      </c>
      <c r="G13114" s="3" t="str">
        <f t="shared" si="1"/>
        <v>Aziz Gilani</v>
      </c>
      <c r="H13114" s="3" t="str">
        <f t="shared" si="2"/>
        <v>AZIZ GILANI</v>
      </c>
      <c r="J13114" s="1" t="s">
        <v>57</v>
      </c>
      <c r="K13114" s="1" t="s">
        <v>47</v>
      </c>
      <c r="L13114" s="1">
        <v>100.0</v>
      </c>
      <c r="M13114" s="1" t="s">
        <v>58</v>
      </c>
      <c r="N13114" s="1" t="s">
        <v>38252</v>
      </c>
      <c r="O13114" s="4">
        <v>44317.0</v>
      </c>
      <c r="P13114" s="4">
        <v>44302.0</v>
      </c>
      <c r="Q13114" s="1" t="s">
        <v>38664</v>
      </c>
      <c r="R13114" s="1" t="s">
        <v>323</v>
      </c>
      <c r="S13114" s="1" t="s">
        <v>32</v>
      </c>
      <c r="T13114" s="1">
        <v>77030.0</v>
      </c>
      <c r="U13114" s="1" t="s">
        <v>38665</v>
      </c>
    </row>
    <row r="13115">
      <c r="A13115" s="1" t="s">
        <v>38666</v>
      </c>
      <c r="B13115" s="1">
        <v>73920.0</v>
      </c>
      <c r="C13115" s="1">
        <v>2229.0</v>
      </c>
      <c r="D13115" s="2" t="s">
        <v>38256</v>
      </c>
      <c r="E13115" s="1" t="s">
        <v>7144</v>
      </c>
      <c r="F13115" s="1" t="s">
        <v>2840</v>
      </c>
      <c r="G13115" s="3" t="str">
        <f t="shared" si="1"/>
        <v>Rod Hanson</v>
      </c>
      <c r="H13115" s="3" t="str">
        <f t="shared" si="2"/>
        <v>ROD HANSON</v>
      </c>
      <c r="J13115" s="1" t="s">
        <v>57</v>
      </c>
      <c r="K13115" s="1" t="s">
        <v>47</v>
      </c>
      <c r="L13115" s="1">
        <v>100.0</v>
      </c>
      <c r="M13115" s="1" t="s">
        <v>58</v>
      </c>
      <c r="N13115" s="1" t="s">
        <v>38252</v>
      </c>
      <c r="O13115" s="4">
        <v>44317.0</v>
      </c>
      <c r="P13115" s="4">
        <v>44306.0</v>
      </c>
      <c r="Q13115" s="1" t="s">
        <v>38667</v>
      </c>
      <c r="R13115" s="1" t="s">
        <v>31</v>
      </c>
      <c r="S13115" s="1" t="s">
        <v>32</v>
      </c>
      <c r="T13115" s="1">
        <v>75226.0</v>
      </c>
      <c r="U13115" s="1" t="s">
        <v>38668</v>
      </c>
    </row>
    <row r="13116">
      <c r="A13116" s="1" t="s">
        <v>38669</v>
      </c>
      <c r="B13116" s="1">
        <v>73922.0</v>
      </c>
      <c r="C13116" s="1">
        <v>2229.0</v>
      </c>
      <c r="D13116" s="2" t="s">
        <v>38256</v>
      </c>
      <c r="E13116" s="1" t="s">
        <v>20231</v>
      </c>
      <c r="F13116" s="1" t="s">
        <v>38670</v>
      </c>
      <c r="G13116" s="3" t="str">
        <f t="shared" si="1"/>
        <v>Mohammad Hayat</v>
      </c>
      <c r="H13116" s="3" t="str">
        <f t="shared" si="2"/>
        <v>MOHAMMAD HAYAT</v>
      </c>
      <c r="J13116" s="1" t="s">
        <v>57</v>
      </c>
      <c r="K13116" s="1" t="s">
        <v>47</v>
      </c>
      <c r="L13116" s="1">
        <v>100.0</v>
      </c>
      <c r="M13116" s="1" t="s">
        <v>58</v>
      </c>
      <c r="N13116" s="1" t="s">
        <v>38252</v>
      </c>
      <c r="O13116" s="4">
        <v>44317.0</v>
      </c>
      <c r="P13116" s="4">
        <v>44302.0</v>
      </c>
      <c r="Q13116" s="1" t="s">
        <v>38671</v>
      </c>
      <c r="R13116" s="1" t="s">
        <v>368</v>
      </c>
      <c r="S13116" s="1" t="s">
        <v>32</v>
      </c>
      <c r="T13116" s="1">
        <v>75061.0</v>
      </c>
      <c r="U13116" s="1" t="s">
        <v>38672</v>
      </c>
    </row>
    <row r="13117">
      <c r="A13117" s="1" t="s">
        <v>38673</v>
      </c>
      <c r="B13117" s="1">
        <v>73923.0</v>
      </c>
      <c r="C13117" s="1">
        <v>2229.0</v>
      </c>
      <c r="D13117" s="2" t="s">
        <v>38256</v>
      </c>
      <c r="E13117" s="1" t="s">
        <v>2925</v>
      </c>
      <c r="F13117" s="1" t="s">
        <v>7816</v>
      </c>
      <c r="G13117" s="3" t="str">
        <f t="shared" si="1"/>
        <v>Will Hicks</v>
      </c>
      <c r="H13117" s="3" t="str">
        <f t="shared" si="2"/>
        <v>WILL HICKS</v>
      </c>
      <c r="J13117" s="1" t="s">
        <v>57</v>
      </c>
      <c r="K13117" s="1" t="s">
        <v>47</v>
      </c>
      <c r="L13117" s="1">
        <v>100.0</v>
      </c>
      <c r="M13117" s="1" t="s">
        <v>58</v>
      </c>
      <c r="N13117" s="1" t="s">
        <v>38252</v>
      </c>
      <c r="O13117" s="4">
        <v>44317.0</v>
      </c>
      <c r="P13117" s="4">
        <v>44307.0</v>
      </c>
      <c r="Q13117" s="1" t="s">
        <v>38674</v>
      </c>
      <c r="R13117" s="1" t="s">
        <v>739</v>
      </c>
      <c r="S13117" s="1" t="s">
        <v>32</v>
      </c>
      <c r="T13117" s="1">
        <v>75071.0</v>
      </c>
      <c r="U13117" s="1" t="s">
        <v>38675</v>
      </c>
    </row>
    <row r="13118">
      <c r="A13118" s="1" t="s">
        <v>38676</v>
      </c>
      <c r="B13118" s="1">
        <v>73927.0</v>
      </c>
      <c r="C13118" s="1">
        <v>2229.0</v>
      </c>
      <c r="D13118" s="2" t="s">
        <v>38256</v>
      </c>
      <c r="E13118" s="1" t="s">
        <v>23111</v>
      </c>
      <c r="F13118" s="1" t="s">
        <v>23112</v>
      </c>
      <c r="G13118" s="3" t="str">
        <f t="shared" si="1"/>
        <v>Hind Jarrah</v>
      </c>
      <c r="H13118" s="3" t="str">
        <f t="shared" si="2"/>
        <v>HIND JARRAH</v>
      </c>
      <c r="J13118" s="1" t="s">
        <v>57</v>
      </c>
      <c r="K13118" s="1" t="s">
        <v>47</v>
      </c>
      <c r="L13118" s="1">
        <v>100.0</v>
      </c>
      <c r="M13118" s="1" t="s">
        <v>58</v>
      </c>
      <c r="N13118" s="1" t="s">
        <v>38252</v>
      </c>
      <c r="O13118" s="4">
        <v>44317.0</v>
      </c>
      <c r="P13118" s="4">
        <v>44301.0</v>
      </c>
      <c r="Q13118" s="1" t="s">
        <v>23113</v>
      </c>
      <c r="R13118" s="1" t="s">
        <v>739</v>
      </c>
      <c r="S13118" s="1" t="s">
        <v>32</v>
      </c>
      <c r="T13118" s="1">
        <v>75072.0</v>
      </c>
      <c r="U13118" s="1" t="s">
        <v>23114</v>
      </c>
    </row>
    <row r="13119">
      <c r="A13119" s="1" t="s">
        <v>38677</v>
      </c>
      <c r="B13119" s="1">
        <v>73931.0</v>
      </c>
      <c r="C13119" s="1">
        <v>2229.0</v>
      </c>
      <c r="D13119" s="2" t="s">
        <v>38256</v>
      </c>
      <c r="E13119" s="1" t="s">
        <v>38678</v>
      </c>
      <c r="F13119" s="1" t="s">
        <v>18200</v>
      </c>
      <c r="G13119" s="3" t="str">
        <f t="shared" si="1"/>
        <v>Shezy Khan</v>
      </c>
      <c r="H13119" s="3" t="str">
        <f t="shared" si="2"/>
        <v>SHEZY KHAN</v>
      </c>
      <c r="J13119" s="1" t="s">
        <v>57</v>
      </c>
      <c r="K13119" s="1" t="s">
        <v>47</v>
      </c>
      <c r="L13119" s="1">
        <v>100.0</v>
      </c>
      <c r="M13119" s="1" t="s">
        <v>58</v>
      </c>
      <c r="N13119" s="1" t="s">
        <v>38252</v>
      </c>
      <c r="O13119" s="4">
        <v>44317.0</v>
      </c>
      <c r="P13119" s="4">
        <v>44304.0</v>
      </c>
      <c r="Q13119" s="1" t="s">
        <v>38679</v>
      </c>
      <c r="R13119" s="1" t="s">
        <v>31</v>
      </c>
      <c r="S13119" s="1" t="s">
        <v>32</v>
      </c>
      <c r="T13119" s="1">
        <v>75207.0</v>
      </c>
      <c r="U13119" s="1" t="s">
        <v>38680</v>
      </c>
    </row>
    <row r="13120">
      <c r="A13120" s="1" t="s">
        <v>38681</v>
      </c>
      <c r="B13120" s="1">
        <v>73932.0</v>
      </c>
      <c r="C13120" s="1">
        <v>2229.0</v>
      </c>
      <c r="D13120" s="2" t="s">
        <v>38256</v>
      </c>
      <c r="E13120" s="1" t="s">
        <v>38682</v>
      </c>
      <c r="F13120" s="1" t="s">
        <v>18200</v>
      </c>
      <c r="G13120" s="3" t="str">
        <f t="shared" si="1"/>
        <v>Tasneem Khan</v>
      </c>
      <c r="H13120" s="3" t="str">
        <f t="shared" si="2"/>
        <v>TASNEEM KHAN</v>
      </c>
      <c r="J13120" s="1" t="s">
        <v>57</v>
      </c>
      <c r="K13120" s="1" t="s">
        <v>47</v>
      </c>
      <c r="L13120" s="1">
        <v>100.0</v>
      </c>
      <c r="M13120" s="1" t="s">
        <v>58</v>
      </c>
      <c r="N13120" s="1" t="s">
        <v>38252</v>
      </c>
      <c r="O13120" s="4">
        <v>44317.0</v>
      </c>
      <c r="P13120" s="4">
        <v>44300.0</v>
      </c>
      <c r="Q13120" s="1" t="s">
        <v>38683</v>
      </c>
      <c r="R13120" s="1" t="s">
        <v>1541</v>
      </c>
      <c r="S13120" s="1" t="s">
        <v>32</v>
      </c>
      <c r="T13120" s="1">
        <v>75093.0</v>
      </c>
      <c r="U13120" s="1" t="s">
        <v>38684</v>
      </c>
    </row>
    <row r="13121">
      <c r="A13121" s="1" t="s">
        <v>38685</v>
      </c>
      <c r="B13121" s="1">
        <v>73937.0</v>
      </c>
      <c r="C13121" s="1">
        <v>2229.0</v>
      </c>
      <c r="D13121" s="2" t="s">
        <v>38256</v>
      </c>
      <c r="E13121" s="1" t="s">
        <v>16502</v>
      </c>
      <c r="F13121" s="1" t="s">
        <v>168</v>
      </c>
      <c r="G13121" s="3" t="str">
        <f t="shared" si="1"/>
        <v>Belinda Leal</v>
      </c>
      <c r="H13121" s="3" t="str">
        <f t="shared" si="2"/>
        <v>BELINDA LEAL</v>
      </c>
      <c r="J13121" s="1" t="s">
        <v>57</v>
      </c>
      <c r="K13121" s="1" t="s">
        <v>47</v>
      </c>
      <c r="L13121" s="1">
        <v>100.0</v>
      </c>
      <c r="M13121" s="1" t="s">
        <v>58</v>
      </c>
      <c r="N13121" s="1" t="s">
        <v>38252</v>
      </c>
      <c r="O13121" s="4">
        <v>44317.0</v>
      </c>
      <c r="P13121" s="4">
        <v>44290.0</v>
      </c>
      <c r="Q13121" s="1" t="s">
        <v>38686</v>
      </c>
      <c r="R13121" s="1" t="s">
        <v>143</v>
      </c>
      <c r="S13121" s="1" t="s">
        <v>32</v>
      </c>
      <c r="T13121" s="1">
        <v>75137.0</v>
      </c>
      <c r="U13121" s="1" t="s">
        <v>38687</v>
      </c>
    </row>
    <row r="13122">
      <c r="A13122" s="1" t="s">
        <v>38688</v>
      </c>
      <c r="B13122" s="1">
        <v>73940.0</v>
      </c>
      <c r="C13122" s="1">
        <v>2229.0</v>
      </c>
      <c r="D13122" s="2" t="s">
        <v>38256</v>
      </c>
      <c r="E13122" s="1" t="s">
        <v>38689</v>
      </c>
      <c r="F13122" s="1" t="s">
        <v>3825</v>
      </c>
      <c r="G13122" s="3" t="str">
        <f t="shared" si="1"/>
        <v>Hillary Lynch</v>
      </c>
      <c r="H13122" s="3" t="str">
        <f t="shared" si="2"/>
        <v>HILLARY LYNCH</v>
      </c>
      <c r="J13122" s="1" t="s">
        <v>57</v>
      </c>
      <c r="K13122" s="1" t="s">
        <v>47</v>
      </c>
      <c r="L13122" s="1">
        <v>100.0</v>
      </c>
      <c r="M13122" s="1" t="s">
        <v>58</v>
      </c>
      <c r="N13122" s="1" t="s">
        <v>38252</v>
      </c>
      <c r="O13122" s="4">
        <v>44317.0</v>
      </c>
      <c r="P13122" s="4">
        <v>44300.0</v>
      </c>
      <c r="Q13122" s="1" t="s">
        <v>38690</v>
      </c>
      <c r="R13122" s="1" t="s">
        <v>31</v>
      </c>
      <c r="S13122" s="1" t="s">
        <v>32</v>
      </c>
      <c r="T13122" s="1">
        <v>75205.0</v>
      </c>
      <c r="U13122" s="1" t="s">
        <v>38691</v>
      </c>
    </row>
    <row r="13123">
      <c r="A13123" s="1" t="s">
        <v>38692</v>
      </c>
      <c r="B13123" s="1">
        <v>73945.0</v>
      </c>
      <c r="C13123" s="1">
        <v>2229.0</v>
      </c>
      <c r="D13123" s="2" t="s">
        <v>38256</v>
      </c>
      <c r="E13123" s="1" t="s">
        <v>19258</v>
      </c>
      <c r="F13123" s="1" t="s">
        <v>38693</v>
      </c>
      <c r="G13123" s="3" t="str">
        <f t="shared" si="1"/>
        <v>Naveed Mughal</v>
      </c>
      <c r="H13123" s="3" t="str">
        <f t="shared" si="2"/>
        <v>NAVEED MUGHAL</v>
      </c>
      <c r="J13123" s="1" t="s">
        <v>57</v>
      </c>
      <c r="K13123" s="1" t="s">
        <v>47</v>
      </c>
      <c r="L13123" s="1">
        <v>100.0</v>
      </c>
      <c r="M13123" s="1" t="s">
        <v>58</v>
      </c>
      <c r="N13123" s="1" t="s">
        <v>38252</v>
      </c>
      <c r="O13123" s="4">
        <v>44317.0</v>
      </c>
      <c r="P13123" s="4">
        <v>44300.0</v>
      </c>
      <c r="Q13123" s="1" t="s">
        <v>38694</v>
      </c>
      <c r="R13123" s="1" t="s">
        <v>1684</v>
      </c>
      <c r="S13123" s="1" t="s">
        <v>32</v>
      </c>
      <c r="T13123" s="1">
        <v>75007.0</v>
      </c>
      <c r="U13123" s="1" t="s">
        <v>38695</v>
      </c>
    </row>
    <row r="13124">
      <c r="A13124" s="1" t="s">
        <v>38696</v>
      </c>
      <c r="B13124" s="1">
        <v>73948.0</v>
      </c>
      <c r="C13124" s="1">
        <v>2229.0</v>
      </c>
      <c r="D13124" s="2" t="s">
        <v>38256</v>
      </c>
      <c r="E13124" s="1" t="s">
        <v>38697</v>
      </c>
      <c r="F13124" s="1" t="s">
        <v>38698</v>
      </c>
      <c r="G13124" s="3" t="str">
        <f t="shared" si="1"/>
        <v>Lucien A. Nedzi,MD</v>
      </c>
      <c r="H13124" s="3" t="str">
        <f t="shared" si="2"/>
        <v>LUCIEN A. NEDZI,MD</v>
      </c>
      <c r="J13124" s="1" t="s">
        <v>57</v>
      </c>
      <c r="K13124" s="1" t="s">
        <v>47</v>
      </c>
      <c r="L13124" s="1">
        <v>100.0</v>
      </c>
      <c r="M13124" s="1" t="s">
        <v>58</v>
      </c>
      <c r="N13124" s="1" t="s">
        <v>38252</v>
      </c>
      <c r="O13124" s="4">
        <v>44317.0</v>
      </c>
      <c r="P13124" s="4">
        <v>44286.0</v>
      </c>
      <c r="Q13124" s="1" t="s">
        <v>38699</v>
      </c>
      <c r="R13124" s="1" t="s">
        <v>31</v>
      </c>
      <c r="S13124" s="1" t="s">
        <v>32</v>
      </c>
      <c r="T13124" s="1">
        <v>75201.0</v>
      </c>
      <c r="U13124" s="1" t="s">
        <v>38700</v>
      </c>
    </row>
    <row r="13125">
      <c r="A13125" s="1" t="s">
        <v>38701</v>
      </c>
      <c r="B13125" s="1">
        <v>73950.0</v>
      </c>
      <c r="C13125" s="1">
        <v>2229.0</v>
      </c>
      <c r="D13125" s="2" t="s">
        <v>38256</v>
      </c>
      <c r="E13125" s="1" t="s">
        <v>1760</v>
      </c>
      <c r="F13125" s="1" t="s">
        <v>3843</v>
      </c>
      <c r="G13125" s="3" t="str">
        <f t="shared" si="1"/>
        <v>Jennifer Owen</v>
      </c>
      <c r="H13125" s="3" t="str">
        <f t="shared" si="2"/>
        <v>JENNIFER OWEN</v>
      </c>
      <c r="J13125" s="1" t="s">
        <v>57</v>
      </c>
      <c r="K13125" s="1" t="s">
        <v>47</v>
      </c>
      <c r="L13125" s="1">
        <v>100.0</v>
      </c>
      <c r="M13125" s="1" t="s">
        <v>58</v>
      </c>
      <c r="N13125" s="1" t="s">
        <v>38252</v>
      </c>
      <c r="O13125" s="4">
        <v>44317.0</v>
      </c>
      <c r="P13125" s="4">
        <v>44300.0</v>
      </c>
      <c r="Q13125" s="1" t="s">
        <v>21949</v>
      </c>
      <c r="R13125" s="1" t="s">
        <v>31</v>
      </c>
      <c r="S13125" s="1" t="s">
        <v>32</v>
      </c>
      <c r="T13125" s="1">
        <v>75214.0</v>
      </c>
      <c r="U13125" s="1" t="s">
        <v>21950</v>
      </c>
    </row>
    <row r="13126">
      <c r="A13126" s="1" t="s">
        <v>38702</v>
      </c>
      <c r="B13126" s="1">
        <v>73960.0</v>
      </c>
      <c r="C13126" s="1">
        <v>2229.0</v>
      </c>
      <c r="D13126" s="2" t="s">
        <v>38256</v>
      </c>
      <c r="E13126" s="1" t="s">
        <v>794</v>
      </c>
      <c r="F13126" s="1" t="s">
        <v>13245</v>
      </c>
      <c r="G13126" s="3" t="str">
        <f t="shared" si="1"/>
        <v>Taylor Romero</v>
      </c>
      <c r="H13126" s="3" t="str">
        <f t="shared" si="2"/>
        <v>TAYLOR ROMERO</v>
      </c>
      <c r="J13126" s="1" t="s">
        <v>57</v>
      </c>
      <c r="K13126" s="1" t="s">
        <v>47</v>
      </c>
      <c r="L13126" s="1">
        <v>100.0</v>
      </c>
      <c r="M13126" s="1" t="s">
        <v>58</v>
      </c>
      <c r="N13126" s="1" t="s">
        <v>38252</v>
      </c>
      <c r="O13126" s="4">
        <v>44317.0</v>
      </c>
      <c r="P13126" s="4">
        <v>44298.0</v>
      </c>
      <c r="Q13126" s="1" t="s">
        <v>38703</v>
      </c>
      <c r="R13126" s="1" t="s">
        <v>122</v>
      </c>
      <c r="S13126" s="1" t="s">
        <v>32</v>
      </c>
      <c r="T13126" s="1">
        <v>78723.0</v>
      </c>
      <c r="U13126" s="1" t="s">
        <v>38704</v>
      </c>
    </row>
    <row r="13127">
      <c r="A13127" s="1" t="s">
        <v>38705</v>
      </c>
      <c r="B13127" s="1">
        <v>73963.0</v>
      </c>
      <c r="C13127" s="1">
        <v>2229.0</v>
      </c>
      <c r="D13127" s="2" t="s">
        <v>38256</v>
      </c>
      <c r="E13127" s="1" t="s">
        <v>38706</v>
      </c>
      <c r="F13127" s="1" t="s">
        <v>38707</v>
      </c>
      <c r="G13127" s="3" t="str">
        <f t="shared" si="1"/>
        <v>Deena Sajitharan</v>
      </c>
      <c r="H13127" s="3" t="str">
        <f t="shared" si="2"/>
        <v>DEENA SAJITHARAN</v>
      </c>
      <c r="J13127" s="1" t="s">
        <v>57</v>
      </c>
      <c r="K13127" s="1" t="s">
        <v>47</v>
      </c>
      <c r="L13127" s="1">
        <v>100.0</v>
      </c>
      <c r="M13127" s="1" t="s">
        <v>58</v>
      </c>
      <c r="N13127" s="1" t="s">
        <v>38252</v>
      </c>
      <c r="O13127" s="4">
        <v>44317.0</v>
      </c>
      <c r="P13127" s="4">
        <v>44296.0</v>
      </c>
      <c r="Q13127" s="1" t="s">
        <v>38708</v>
      </c>
      <c r="R13127" s="1" t="s">
        <v>17392</v>
      </c>
      <c r="S13127" s="1" t="s">
        <v>4776</v>
      </c>
      <c r="T13127" s="1">
        <v>97209.0</v>
      </c>
      <c r="U13127" s="1" t="s">
        <v>38709</v>
      </c>
    </row>
    <row r="13128">
      <c r="A13128" s="1" t="s">
        <v>38710</v>
      </c>
      <c r="B13128" s="1">
        <v>73967.0</v>
      </c>
      <c r="C13128" s="1">
        <v>2229.0</v>
      </c>
      <c r="D13128" s="2" t="s">
        <v>38256</v>
      </c>
      <c r="E13128" s="1" t="s">
        <v>38711</v>
      </c>
      <c r="F13128" s="1" t="s">
        <v>19825</v>
      </c>
      <c r="G13128" s="3" t="str">
        <f t="shared" si="1"/>
        <v>Rajeev Sharma</v>
      </c>
      <c r="H13128" s="3" t="str">
        <f t="shared" si="2"/>
        <v>RAJEEV SHARMA</v>
      </c>
      <c r="J13128" s="1" t="s">
        <v>57</v>
      </c>
      <c r="K13128" s="1" t="s">
        <v>47</v>
      </c>
      <c r="L13128" s="1">
        <v>100.0</v>
      </c>
      <c r="M13128" s="1" t="s">
        <v>58</v>
      </c>
      <c r="N13128" s="1" t="s">
        <v>38252</v>
      </c>
      <c r="O13128" s="4">
        <v>44317.0</v>
      </c>
      <c r="P13128" s="4">
        <v>44307.0</v>
      </c>
      <c r="Q13128" s="1" t="s">
        <v>38712</v>
      </c>
      <c r="R13128" s="1" t="s">
        <v>368</v>
      </c>
      <c r="S13128" s="1" t="s">
        <v>32</v>
      </c>
      <c r="T13128" s="1">
        <v>75039.0</v>
      </c>
      <c r="U13128" s="1" t="s">
        <v>38713</v>
      </c>
    </row>
    <row r="13129">
      <c r="A13129" s="1" t="s">
        <v>38714</v>
      </c>
      <c r="B13129" s="1">
        <v>73972.0</v>
      </c>
      <c r="C13129" s="1">
        <v>2229.0</v>
      </c>
      <c r="D13129" s="2" t="s">
        <v>38256</v>
      </c>
      <c r="E13129" s="1" t="s">
        <v>38715</v>
      </c>
      <c r="F13129" s="1" t="s">
        <v>16623</v>
      </c>
      <c r="G13129" s="3" t="str">
        <f t="shared" si="1"/>
        <v>Raphaella Silva</v>
      </c>
      <c r="H13129" s="3" t="str">
        <f t="shared" si="2"/>
        <v>RAPHAELLA SILVA</v>
      </c>
      <c r="J13129" s="1" t="s">
        <v>57</v>
      </c>
      <c r="K13129" s="1" t="s">
        <v>47</v>
      </c>
      <c r="L13129" s="1">
        <v>100.0</v>
      </c>
      <c r="M13129" s="1" t="s">
        <v>58</v>
      </c>
      <c r="N13129" s="1" t="s">
        <v>38252</v>
      </c>
      <c r="O13129" s="4">
        <v>44317.0</v>
      </c>
      <c r="P13129" s="4">
        <v>44307.0</v>
      </c>
      <c r="Q13129" s="1" t="s">
        <v>38716</v>
      </c>
      <c r="R13129" s="1" t="s">
        <v>31</v>
      </c>
      <c r="S13129" s="1" t="s">
        <v>32</v>
      </c>
      <c r="T13129" s="1">
        <v>75201.0</v>
      </c>
      <c r="U13129" s="1" t="s">
        <v>38717</v>
      </c>
    </row>
    <row r="13130">
      <c r="A13130" s="1" t="s">
        <v>38718</v>
      </c>
      <c r="B13130" s="1">
        <v>73975.0</v>
      </c>
      <c r="C13130" s="1">
        <v>2229.0</v>
      </c>
      <c r="D13130" s="2" t="s">
        <v>38256</v>
      </c>
      <c r="E13130" s="1" t="s">
        <v>38719</v>
      </c>
      <c r="F13130" s="1" t="s">
        <v>16779</v>
      </c>
      <c r="G13130" s="3" t="str">
        <f t="shared" si="1"/>
        <v>Midhat Syed</v>
      </c>
      <c r="H13130" s="3" t="str">
        <f t="shared" si="2"/>
        <v>MIDHAT SYED</v>
      </c>
      <c r="J13130" s="1" t="s">
        <v>57</v>
      </c>
      <c r="K13130" s="1" t="s">
        <v>47</v>
      </c>
      <c r="L13130" s="1">
        <v>100.0</v>
      </c>
      <c r="M13130" s="1" t="s">
        <v>58</v>
      </c>
      <c r="N13130" s="1" t="s">
        <v>38252</v>
      </c>
      <c r="O13130" s="4">
        <v>44317.0</v>
      </c>
      <c r="P13130" s="4">
        <v>44307.0</v>
      </c>
      <c r="Q13130" s="1" t="s">
        <v>38720</v>
      </c>
      <c r="R13130" s="1" t="s">
        <v>7272</v>
      </c>
      <c r="S13130" s="1" t="s">
        <v>32</v>
      </c>
      <c r="T13130" s="1">
        <v>75050.0</v>
      </c>
      <c r="U13130" s="1" t="s">
        <v>38721</v>
      </c>
    </row>
    <row r="13131">
      <c r="A13131" s="1" t="s">
        <v>38722</v>
      </c>
      <c r="B13131" s="1">
        <v>73976.0</v>
      </c>
      <c r="C13131" s="1">
        <v>2229.0</v>
      </c>
      <c r="D13131" s="2" t="s">
        <v>38256</v>
      </c>
      <c r="E13131" s="1" t="s">
        <v>38723</v>
      </c>
      <c r="F13131" s="1" t="s">
        <v>16779</v>
      </c>
      <c r="G13131" s="3" t="str">
        <f t="shared" si="1"/>
        <v>Tajver Syed</v>
      </c>
      <c r="H13131" s="3" t="str">
        <f t="shared" si="2"/>
        <v>TAJVER SYED</v>
      </c>
      <c r="J13131" s="1" t="s">
        <v>57</v>
      </c>
      <c r="K13131" s="1" t="s">
        <v>47</v>
      </c>
      <c r="L13131" s="1">
        <v>100.0</v>
      </c>
      <c r="M13131" s="1" t="s">
        <v>58</v>
      </c>
      <c r="N13131" s="1" t="s">
        <v>38252</v>
      </c>
      <c r="O13131" s="4">
        <v>44317.0</v>
      </c>
      <c r="P13131" s="4">
        <v>44307.0</v>
      </c>
      <c r="Q13131" s="1" t="s">
        <v>38724</v>
      </c>
      <c r="R13131" s="1" t="s">
        <v>913</v>
      </c>
      <c r="S13131" s="1" t="s">
        <v>32</v>
      </c>
      <c r="T13131" s="1">
        <v>76123.0</v>
      </c>
      <c r="U13131" s="1" t="s">
        <v>38725</v>
      </c>
    </row>
    <row r="13132">
      <c r="A13132" s="1" t="s">
        <v>38726</v>
      </c>
      <c r="B13132" s="1">
        <v>73979.0</v>
      </c>
      <c r="C13132" s="1">
        <v>2229.0</v>
      </c>
      <c r="D13132" s="2" t="s">
        <v>38256</v>
      </c>
      <c r="E13132" s="1" t="s">
        <v>38727</v>
      </c>
      <c r="F13132" s="1" t="s">
        <v>16779</v>
      </c>
      <c r="G13132" s="3" t="str">
        <f t="shared" si="1"/>
        <v>Nadia Syed</v>
      </c>
      <c r="H13132" s="3" t="str">
        <f t="shared" si="2"/>
        <v>NADIA SYED</v>
      </c>
      <c r="J13132" s="1" t="s">
        <v>57</v>
      </c>
      <c r="K13132" s="1" t="s">
        <v>47</v>
      </c>
      <c r="L13132" s="1">
        <v>100.0</v>
      </c>
      <c r="M13132" s="1" t="s">
        <v>58</v>
      </c>
      <c r="N13132" s="1" t="s">
        <v>38252</v>
      </c>
      <c r="O13132" s="4">
        <v>44317.0</v>
      </c>
      <c r="P13132" s="4">
        <v>44298.0</v>
      </c>
      <c r="Q13132" s="1" t="s">
        <v>38728</v>
      </c>
      <c r="R13132" s="1" t="s">
        <v>323</v>
      </c>
      <c r="S13132" s="1" t="s">
        <v>32</v>
      </c>
      <c r="T13132" s="1">
        <v>77098.0</v>
      </c>
      <c r="U13132" s="1" t="s">
        <v>38729</v>
      </c>
    </row>
    <row r="13133">
      <c r="A13133" s="1" t="s">
        <v>38730</v>
      </c>
      <c r="B13133" s="1">
        <v>73999.0</v>
      </c>
      <c r="C13133" s="1">
        <v>2229.0</v>
      </c>
      <c r="D13133" s="2" t="s">
        <v>38256</v>
      </c>
      <c r="E13133" s="1" t="s">
        <v>38378</v>
      </c>
      <c r="F13133" s="1" t="s">
        <v>38379</v>
      </c>
      <c r="G13133" s="3" t="str">
        <f t="shared" si="1"/>
        <v>Sumbel Zeb</v>
      </c>
      <c r="H13133" s="3" t="str">
        <f t="shared" si="2"/>
        <v>SUMBEL ZEB</v>
      </c>
      <c r="J13133" s="1" t="s">
        <v>57</v>
      </c>
      <c r="K13133" s="1" t="s">
        <v>47</v>
      </c>
      <c r="L13133" s="1">
        <v>100.0</v>
      </c>
      <c r="M13133" s="1" t="s">
        <v>58</v>
      </c>
      <c r="N13133" s="1" t="s">
        <v>38252</v>
      </c>
      <c r="O13133" s="4">
        <v>44317.0</v>
      </c>
      <c r="P13133" s="4">
        <v>44305.0</v>
      </c>
      <c r="Q13133" s="1" t="s">
        <v>38731</v>
      </c>
      <c r="R13133" s="1" t="s">
        <v>10692</v>
      </c>
      <c r="S13133" s="1" t="s">
        <v>32</v>
      </c>
      <c r="T13133" s="1">
        <v>75032.0</v>
      </c>
      <c r="U13133" s="1" t="s">
        <v>38732</v>
      </c>
    </row>
    <row r="13134">
      <c r="A13134" s="1" t="s">
        <v>38733</v>
      </c>
      <c r="B13134" s="1">
        <v>74572.0</v>
      </c>
      <c r="C13134" s="1">
        <v>2229.0</v>
      </c>
      <c r="D13134" s="2" t="s">
        <v>38256</v>
      </c>
      <c r="E13134" s="1" t="s">
        <v>38734</v>
      </c>
      <c r="F13134" s="1" t="s">
        <v>38735</v>
      </c>
      <c r="G13134" s="3" t="str">
        <f t="shared" si="1"/>
        <v>Imtiaz Rahi</v>
      </c>
      <c r="H13134" s="3" t="str">
        <f t="shared" si="2"/>
        <v>IMTIAZ RAHI</v>
      </c>
      <c r="J13134" s="1" t="s">
        <v>57</v>
      </c>
      <c r="K13134" s="1" t="s">
        <v>47</v>
      </c>
      <c r="L13134" s="1">
        <v>100.0</v>
      </c>
      <c r="M13134" s="1" t="s">
        <v>58</v>
      </c>
      <c r="N13134" s="1" t="s">
        <v>38252</v>
      </c>
      <c r="O13134" s="4">
        <v>44317.0</v>
      </c>
      <c r="P13134" s="4">
        <v>44296.0</v>
      </c>
      <c r="Q13134" s="1" t="s">
        <v>38736</v>
      </c>
      <c r="R13134" s="1" t="s">
        <v>1684</v>
      </c>
      <c r="S13134" s="1" t="s">
        <v>32</v>
      </c>
      <c r="T13134" s="1">
        <v>75006.0</v>
      </c>
      <c r="U13134" s="1" t="s">
        <v>38737</v>
      </c>
    </row>
    <row r="13135">
      <c r="A13135" s="1" t="s">
        <v>38738</v>
      </c>
      <c r="B13135" s="1">
        <v>76939.0</v>
      </c>
      <c r="C13135" s="1">
        <v>2285.0</v>
      </c>
      <c r="D13135" s="2" t="s">
        <v>38258</v>
      </c>
      <c r="E13135" s="1" t="s">
        <v>9533</v>
      </c>
      <c r="F13135" s="1" t="s">
        <v>37083</v>
      </c>
      <c r="G13135" s="3" t="str">
        <f t="shared" si="1"/>
        <v>Jimmy Tran</v>
      </c>
      <c r="H13135" s="3" t="str">
        <f t="shared" si="2"/>
        <v>JIMMY TRAN</v>
      </c>
      <c r="J13135" s="1" t="s">
        <v>57</v>
      </c>
      <c r="K13135" s="1" t="s">
        <v>50</v>
      </c>
      <c r="L13135" s="1">
        <v>100.0</v>
      </c>
      <c r="M13135" s="1" t="s">
        <v>58</v>
      </c>
      <c r="N13135" s="1" t="s">
        <v>38252</v>
      </c>
      <c r="O13135" s="4">
        <v>44352.0</v>
      </c>
      <c r="P13135" s="4">
        <v>44318.0</v>
      </c>
      <c r="Q13135" s="1" t="s">
        <v>38739</v>
      </c>
      <c r="R13135" s="1" t="s">
        <v>31</v>
      </c>
      <c r="S13135" s="1" t="s">
        <v>32</v>
      </c>
      <c r="T13135" s="1">
        <v>75235.0</v>
      </c>
      <c r="U13135" s="1" t="s">
        <v>38740</v>
      </c>
    </row>
    <row r="13136">
      <c r="A13136" s="1" t="s">
        <v>38741</v>
      </c>
      <c r="B13136" s="1">
        <v>76986.0</v>
      </c>
      <c r="C13136" s="1">
        <v>2285.0</v>
      </c>
      <c r="D13136" s="2" t="s">
        <v>38258</v>
      </c>
      <c r="E13136" s="1" t="s">
        <v>8398</v>
      </c>
      <c r="F13136" s="1" t="s">
        <v>100</v>
      </c>
      <c r="G13136" s="3" t="str">
        <f t="shared" si="1"/>
        <v>Ed Hill</v>
      </c>
      <c r="H13136" s="3" t="str">
        <f t="shared" si="2"/>
        <v>ED HILL</v>
      </c>
      <c r="J13136" s="1" t="s">
        <v>57</v>
      </c>
      <c r="K13136" s="1" t="s">
        <v>50</v>
      </c>
      <c r="L13136" s="1">
        <v>100.0</v>
      </c>
      <c r="M13136" s="1" t="s">
        <v>58</v>
      </c>
      <c r="N13136" s="1" t="s">
        <v>38252</v>
      </c>
      <c r="O13136" s="4">
        <v>44352.0</v>
      </c>
      <c r="P13136" s="4">
        <v>44329.0</v>
      </c>
      <c r="Q13136" s="1" t="s">
        <v>38742</v>
      </c>
      <c r="R13136" s="1" t="s">
        <v>31</v>
      </c>
      <c r="S13136" s="1" t="s">
        <v>32</v>
      </c>
      <c r="T13136" s="1">
        <v>75235.0</v>
      </c>
      <c r="U13136" s="1" t="s">
        <v>38743</v>
      </c>
    </row>
    <row r="13137">
      <c r="A13137" s="1" t="s">
        <v>38744</v>
      </c>
      <c r="B13137" s="1">
        <v>76932.0</v>
      </c>
      <c r="C13137" s="1">
        <v>2285.0</v>
      </c>
      <c r="D13137" s="2" t="s">
        <v>38258</v>
      </c>
      <c r="E13137" s="1" t="s">
        <v>799</v>
      </c>
      <c r="F13137" s="1" t="s">
        <v>38745</v>
      </c>
      <c r="G13137" s="3" t="str">
        <f t="shared" si="1"/>
        <v>Robert Wadsworth</v>
      </c>
      <c r="H13137" s="3" t="str">
        <f t="shared" si="2"/>
        <v>ROBERT WADSWORTH</v>
      </c>
      <c r="J13137" s="1" t="s">
        <v>57</v>
      </c>
      <c r="K13137" s="1" t="s">
        <v>50</v>
      </c>
      <c r="L13137" s="1">
        <v>100.0</v>
      </c>
      <c r="M13137" s="1" t="s">
        <v>58</v>
      </c>
      <c r="N13137" s="1" t="s">
        <v>38252</v>
      </c>
      <c r="O13137" s="4">
        <v>44352.0</v>
      </c>
      <c r="P13137" s="4">
        <v>44316.0</v>
      </c>
      <c r="Q13137" s="1" t="s">
        <v>38746</v>
      </c>
      <c r="R13137" s="1" t="s">
        <v>323</v>
      </c>
      <c r="S13137" s="1" t="s">
        <v>32</v>
      </c>
      <c r="T13137" s="1">
        <v>77098.0</v>
      </c>
      <c r="U13137" s="1" t="s">
        <v>38747</v>
      </c>
    </row>
    <row r="13138">
      <c r="A13138" s="1" t="s">
        <v>38748</v>
      </c>
      <c r="B13138" s="1">
        <v>77003.0</v>
      </c>
      <c r="C13138" s="1">
        <v>2285.0</v>
      </c>
      <c r="D13138" s="2" t="s">
        <v>38258</v>
      </c>
      <c r="E13138" s="1" t="s">
        <v>38749</v>
      </c>
      <c r="F13138" s="1" t="s">
        <v>38750</v>
      </c>
      <c r="G13138" s="3" t="str">
        <f t="shared" si="1"/>
        <v>Farheen Raza</v>
      </c>
      <c r="H13138" s="3" t="str">
        <f t="shared" si="2"/>
        <v>FARHEEN RAZA</v>
      </c>
      <c r="J13138" s="1" t="s">
        <v>57</v>
      </c>
      <c r="K13138" s="1" t="s">
        <v>50</v>
      </c>
      <c r="L13138" s="1">
        <v>100.0</v>
      </c>
      <c r="M13138" s="1" t="s">
        <v>58</v>
      </c>
      <c r="N13138" s="1" t="s">
        <v>38252</v>
      </c>
      <c r="O13138" s="4">
        <v>44352.0</v>
      </c>
      <c r="P13138" s="4">
        <v>44334.0</v>
      </c>
      <c r="Q13138" s="1" t="s">
        <v>38751</v>
      </c>
      <c r="R13138" s="1" t="s">
        <v>3492</v>
      </c>
      <c r="S13138" s="1" t="s">
        <v>32</v>
      </c>
      <c r="T13138" s="1">
        <v>75028.0</v>
      </c>
      <c r="U13138" s="1" t="s">
        <v>38752</v>
      </c>
    </row>
    <row r="13139">
      <c r="A13139" s="1" t="s">
        <v>38753</v>
      </c>
      <c r="B13139" s="1">
        <v>76930.0</v>
      </c>
      <c r="C13139" s="1">
        <v>2285.0</v>
      </c>
      <c r="D13139" s="2" t="s">
        <v>38258</v>
      </c>
      <c r="E13139" s="1" t="s">
        <v>10552</v>
      </c>
      <c r="F13139" s="1" t="s">
        <v>1526</v>
      </c>
      <c r="G13139" s="3" t="str">
        <f t="shared" si="1"/>
        <v>Carol Booth</v>
      </c>
      <c r="H13139" s="3" t="str">
        <f t="shared" si="2"/>
        <v>CAROL BOOTH</v>
      </c>
      <c r="J13139" s="1" t="s">
        <v>57</v>
      </c>
      <c r="K13139" s="1" t="s">
        <v>50</v>
      </c>
      <c r="L13139" s="1">
        <v>100.0</v>
      </c>
      <c r="M13139" s="1" t="s">
        <v>58</v>
      </c>
      <c r="N13139" s="1" t="s">
        <v>38252</v>
      </c>
      <c r="O13139" s="4">
        <v>44352.0</v>
      </c>
      <c r="P13139" s="4">
        <v>44314.0</v>
      </c>
      <c r="Q13139" s="1" t="s">
        <v>38754</v>
      </c>
      <c r="R13139" s="1" t="s">
        <v>31</v>
      </c>
      <c r="S13139" s="1" t="s">
        <v>32</v>
      </c>
      <c r="T13139" s="1">
        <v>75219.0</v>
      </c>
      <c r="U13139" s="1" t="s">
        <v>38755</v>
      </c>
    </row>
    <row r="13140">
      <c r="A13140" s="1" t="s">
        <v>38756</v>
      </c>
      <c r="B13140" s="1">
        <v>76936.0</v>
      </c>
      <c r="C13140" s="1">
        <v>2285.0</v>
      </c>
      <c r="D13140" s="2" t="s">
        <v>38258</v>
      </c>
      <c r="E13140" s="1" t="s">
        <v>11394</v>
      </c>
      <c r="F13140" s="1" t="s">
        <v>38757</v>
      </c>
      <c r="G13140" s="3" t="str">
        <f t="shared" si="1"/>
        <v>Tammy Greenberg Duble</v>
      </c>
      <c r="H13140" s="3" t="str">
        <f t="shared" si="2"/>
        <v>TAMMY GREENBERG DUBLE</v>
      </c>
      <c r="J13140" s="1" t="s">
        <v>57</v>
      </c>
      <c r="K13140" s="1" t="s">
        <v>50</v>
      </c>
      <c r="L13140" s="1">
        <v>100.0</v>
      </c>
      <c r="M13140" s="1" t="s">
        <v>58</v>
      </c>
      <c r="N13140" s="1" t="s">
        <v>38252</v>
      </c>
      <c r="O13140" s="4">
        <v>44352.0</v>
      </c>
      <c r="P13140" s="4">
        <v>44316.0</v>
      </c>
      <c r="Q13140" s="1" t="s">
        <v>38758</v>
      </c>
      <c r="R13140" s="1" t="s">
        <v>31</v>
      </c>
      <c r="S13140" s="1" t="s">
        <v>32</v>
      </c>
      <c r="T13140" s="1">
        <v>75201.0</v>
      </c>
      <c r="U13140" s="1" t="s">
        <v>38759</v>
      </c>
    </row>
    <row r="13141">
      <c r="A13141" s="1" t="s">
        <v>38760</v>
      </c>
      <c r="B13141" s="1">
        <v>76979.0</v>
      </c>
      <c r="C13141" s="1">
        <v>2285.0</v>
      </c>
      <c r="D13141" s="2" t="s">
        <v>38258</v>
      </c>
      <c r="E13141" s="1" t="s">
        <v>38761</v>
      </c>
      <c r="F13141" s="1" t="s">
        <v>38745</v>
      </c>
      <c r="G13141" s="3" t="str">
        <f t="shared" si="1"/>
        <v>Ed &amp; Ruth Wadsworth</v>
      </c>
      <c r="H13141" s="3" t="str">
        <f t="shared" si="2"/>
        <v>ED &amp; RUTH WADSWORTH</v>
      </c>
      <c r="J13141" s="1" t="s">
        <v>57</v>
      </c>
      <c r="K13141" s="1" t="s">
        <v>50</v>
      </c>
      <c r="L13141" s="1">
        <v>100.0</v>
      </c>
      <c r="M13141" s="1" t="s">
        <v>58</v>
      </c>
      <c r="N13141" s="1" t="s">
        <v>38252</v>
      </c>
      <c r="O13141" s="4">
        <v>44352.0</v>
      </c>
      <c r="P13141" s="4">
        <v>44327.0</v>
      </c>
      <c r="Q13141" s="1" t="s">
        <v>38762</v>
      </c>
      <c r="R13141" s="1" t="s">
        <v>2814</v>
      </c>
      <c r="S13141" s="1" t="s">
        <v>252</v>
      </c>
      <c r="T13141" s="1">
        <v>28036.0</v>
      </c>
      <c r="U13141" s="1" t="s">
        <v>38763</v>
      </c>
    </row>
    <row r="13142">
      <c r="A13142" s="1" t="s">
        <v>38764</v>
      </c>
      <c r="B13142" s="1">
        <v>76990.0</v>
      </c>
      <c r="C13142" s="1">
        <v>2285.0</v>
      </c>
      <c r="D13142" s="2" t="s">
        <v>38258</v>
      </c>
      <c r="E13142" s="1" t="s">
        <v>2673</v>
      </c>
      <c r="F13142" s="1" t="s">
        <v>8427</v>
      </c>
      <c r="G13142" s="3" t="str">
        <f t="shared" si="1"/>
        <v>Jerry Carlton</v>
      </c>
      <c r="H13142" s="3" t="str">
        <f t="shared" si="2"/>
        <v>JERRY CARLTON</v>
      </c>
      <c r="J13142" s="1" t="s">
        <v>57</v>
      </c>
      <c r="K13142" s="1" t="s">
        <v>50</v>
      </c>
      <c r="L13142" s="1">
        <v>100.0</v>
      </c>
      <c r="M13142" s="1" t="s">
        <v>58</v>
      </c>
      <c r="N13142" s="1" t="s">
        <v>38252</v>
      </c>
      <c r="O13142" s="4">
        <v>44352.0</v>
      </c>
      <c r="P13142" s="4">
        <v>44330.0</v>
      </c>
      <c r="Q13142" s="1" t="s">
        <v>38765</v>
      </c>
      <c r="R13142" s="1" t="s">
        <v>31</v>
      </c>
      <c r="S13142" s="1" t="s">
        <v>32</v>
      </c>
      <c r="T13142" s="1">
        <v>75225.0</v>
      </c>
      <c r="U13142" s="1" t="s">
        <v>38766</v>
      </c>
    </row>
    <row r="13143">
      <c r="A13143" s="1" t="s">
        <v>38767</v>
      </c>
      <c r="B13143" s="1">
        <v>77036.0</v>
      </c>
      <c r="C13143" s="1">
        <v>2285.0</v>
      </c>
      <c r="D13143" s="2" t="s">
        <v>38258</v>
      </c>
      <c r="E13143" s="1" t="s">
        <v>38768</v>
      </c>
      <c r="F13143" s="1" t="s">
        <v>38507</v>
      </c>
      <c r="G13143" s="3" t="str">
        <f t="shared" si="1"/>
        <v>Muna Hussaini</v>
      </c>
      <c r="H13143" s="3" t="str">
        <f t="shared" si="2"/>
        <v>MUNA HUSSAINI</v>
      </c>
      <c r="J13143" s="1" t="s">
        <v>57</v>
      </c>
      <c r="K13143" s="1" t="s">
        <v>50</v>
      </c>
      <c r="L13143" s="1">
        <v>100.0</v>
      </c>
      <c r="M13143" s="1" t="s">
        <v>58</v>
      </c>
      <c r="N13143" s="1" t="s">
        <v>38252</v>
      </c>
      <c r="O13143" s="4">
        <v>44352.0</v>
      </c>
      <c r="P13143" s="4">
        <v>44340.0</v>
      </c>
      <c r="Q13143" s="1" t="s">
        <v>38769</v>
      </c>
      <c r="R13143" s="1" t="s">
        <v>122</v>
      </c>
      <c r="S13143" s="1" t="s">
        <v>32</v>
      </c>
      <c r="T13143" s="1">
        <v>78759.0</v>
      </c>
      <c r="U13143" s="1" t="s">
        <v>38770</v>
      </c>
    </row>
    <row r="13144">
      <c r="A13144" s="1" t="s">
        <v>38771</v>
      </c>
      <c r="B13144" s="1">
        <v>77022.0</v>
      </c>
      <c r="C13144" s="1">
        <v>2285.0</v>
      </c>
      <c r="D13144" s="2" t="s">
        <v>38258</v>
      </c>
      <c r="E13144" s="1" t="s">
        <v>38749</v>
      </c>
      <c r="F13144" s="1" t="s">
        <v>38548</v>
      </c>
      <c r="G13144" s="3" t="str">
        <f t="shared" si="1"/>
        <v>Farheen Siddiqi</v>
      </c>
      <c r="H13144" s="3" t="str">
        <f t="shared" si="2"/>
        <v>FARHEEN SIDDIQI</v>
      </c>
      <c r="J13144" s="1" t="s">
        <v>57</v>
      </c>
      <c r="K13144" s="1" t="s">
        <v>50</v>
      </c>
      <c r="L13144" s="1">
        <v>100.0</v>
      </c>
      <c r="M13144" s="1" t="s">
        <v>58</v>
      </c>
      <c r="N13144" s="1" t="s">
        <v>38252</v>
      </c>
      <c r="O13144" s="4">
        <v>44352.0</v>
      </c>
      <c r="P13144" s="4">
        <v>44337.0</v>
      </c>
      <c r="Q13144" s="1" t="s">
        <v>38772</v>
      </c>
      <c r="R13144" s="1" t="s">
        <v>31</v>
      </c>
      <c r="S13144" s="1" t="s">
        <v>32</v>
      </c>
      <c r="T13144" s="1">
        <v>75248.0</v>
      </c>
      <c r="U13144" s="1" t="s">
        <v>38773</v>
      </c>
    </row>
    <row r="13145">
      <c r="A13145" s="1" t="s">
        <v>38774</v>
      </c>
      <c r="B13145" s="1">
        <v>76923.0</v>
      </c>
      <c r="C13145" s="1">
        <v>2285.0</v>
      </c>
      <c r="D13145" s="2" t="s">
        <v>38258</v>
      </c>
      <c r="E13145" s="1" t="s">
        <v>3083</v>
      </c>
      <c r="F13145" s="1" t="s">
        <v>15240</v>
      </c>
      <c r="G13145" s="3" t="str">
        <f t="shared" si="1"/>
        <v>Laura Ayres</v>
      </c>
      <c r="H13145" s="3" t="str">
        <f t="shared" si="2"/>
        <v>LAURA AYRES</v>
      </c>
      <c r="J13145" s="1" t="s">
        <v>57</v>
      </c>
      <c r="K13145" s="1" t="s">
        <v>50</v>
      </c>
      <c r="L13145" s="1">
        <v>100.0</v>
      </c>
      <c r="M13145" s="1" t="s">
        <v>58</v>
      </c>
      <c r="N13145" s="1" t="s">
        <v>38252</v>
      </c>
      <c r="O13145" s="4">
        <v>44352.0</v>
      </c>
      <c r="P13145" s="4">
        <v>44310.0</v>
      </c>
      <c r="Q13145" s="1" t="s">
        <v>38775</v>
      </c>
      <c r="R13145" s="1" t="s">
        <v>31</v>
      </c>
      <c r="S13145" s="1" t="s">
        <v>32</v>
      </c>
      <c r="T13145" s="1">
        <v>75248.0</v>
      </c>
      <c r="U13145" s="1" t="s">
        <v>38776</v>
      </c>
    </row>
    <row r="13146">
      <c r="A13146" s="1" t="s">
        <v>38777</v>
      </c>
      <c r="B13146" s="1">
        <v>76955.0</v>
      </c>
      <c r="C13146" s="1">
        <v>2285.0</v>
      </c>
      <c r="D13146" s="2" t="s">
        <v>38258</v>
      </c>
      <c r="E13146" s="1" t="s">
        <v>167</v>
      </c>
      <c r="F13146" s="1" t="s">
        <v>15240</v>
      </c>
      <c r="G13146" s="3" t="str">
        <f t="shared" si="1"/>
        <v>Chris Ayres</v>
      </c>
      <c r="H13146" s="3" t="str">
        <f t="shared" si="2"/>
        <v>CHRIS AYRES</v>
      </c>
      <c r="J13146" s="1" t="s">
        <v>57</v>
      </c>
      <c r="K13146" s="1" t="s">
        <v>50</v>
      </c>
      <c r="L13146" s="1">
        <v>100.0</v>
      </c>
      <c r="M13146" s="1" t="s">
        <v>58</v>
      </c>
      <c r="N13146" s="1" t="s">
        <v>38252</v>
      </c>
      <c r="O13146" s="4">
        <v>44352.0</v>
      </c>
      <c r="P13146" s="4">
        <v>44319.0</v>
      </c>
      <c r="Q13146" s="1" t="s">
        <v>38778</v>
      </c>
      <c r="R13146" s="1" t="s">
        <v>31</v>
      </c>
      <c r="S13146" s="1" t="s">
        <v>32</v>
      </c>
      <c r="T13146" s="1">
        <v>75231.0</v>
      </c>
      <c r="U13146" s="1" t="s">
        <v>38779</v>
      </c>
    </row>
    <row r="13147">
      <c r="A13147" s="1" t="s">
        <v>38780</v>
      </c>
      <c r="B13147" s="1">
        <v>77041.0</v>
      </c>
      <c r="C13147" s="1">
        <v>2285.0</v>
      </c>
      <c r="D13147" s="2" t="s">
        <v>38258</v>
      </c>
      <c r="E13147" s="1" t="s">
        <v>1127</v>
      </c>
      <c r="F13147" s="1" t="s">
        <v>23059</v>
      </c>
      <c r="G13147" s="3" t="str">
        <f t="shared" si="1"/>
        <v>Monica Greene</v>
      </c>
      <c r="H13147" s="3" t="str">
        <f t="shared" si="2"/>
        <v>MONICA GREENE</v>
      </c>
      <c r="J13147" s="1" t="s">
        <v>57</v>
      </c>
      <c r="K13147" s="1" t="s">
        <v>50</v>
      </c>
      <c r="L13147" s="1">
        <v>100.0</v>
      </c>
      <c r="M13147" s="1" t="s">
        <v>58</v>
      </c>
      <c r="N13147" s="1" t="s">
        <v>38252</v>
      </c>
      <c r="O13147" s="4">
        <v>44352.0</v>
      </c>
      <c r="P13147" s="4">
        <v>44341.0</v>
      </c>
      <c r="Q13147" s="1" t="s">
        <v>38781</v>
      </c>
      <c r="R13147" s="1" t="s">
        <v>31</v>
      </c>
      <c r="S13147" s="1" t="s">
        <v>32</v>
      </c>
      <c r="T13147" s="1">
        <v>75215.0</v>
      </c>
      <c r="U13147" s="1" t="s">
        <v>38782</v>
      </c>
    </row>
    <row r="13148">
      <c r="A13148" s="1" t="s">
        <v>38783</v>
      </c>
      <c r="B13148" s="1">
        <v>76982.0</v>
      </c>
      <c r="C13148" s="1">
        <v>2285.0</v>
      </c>
      <c r="D13148" s="2" t="s">
        <v>38258</v>
      </c>
      <c r="E13148" s="1" t="s">
        <v>7269</v>
      </c>
      <c r="F13148" s="1" t="s">
        <v>38784</v>
      </c>
      <c r="G13148" s="3" t="str">
        <f t="shared" si="1"/>
        <v>Jay Parmelee</v>
      </c>
      <c r="H13148" s="3" t="str">
        <f t="shared" si="2"/>
        <v>JAY PARMELEE</v>
      </c>
      <c r="J13148" s="1" t="s">
        <v>57</v>
      </c>
      <c r="K13148" s="1" t="s">
        <v>50</v>
      </c>
      <c r="L13148" s="1">
        <v>100.0</v>
      </c>
      <c r="M13148" s="1" t="s">
        <v>58</v>
      </c>
      <c r="N13148" s="1" t="s">
        <v>38252</v>
      </c>
      <c r="O13148" s="4">
        <v>44352.0</v>
      </c>
      <c r="P13148" s="4">
        <v>44328.0</v>
      </c>
      <c r="Q13148" s="1" t="s">
        <v>38785</v>
      </c>
      <c r="R13148" s="1" t="s">
        <v>31</v>
      </c>
      <c r="S13148" s="1" t="s">
        <v>32</v>
      </c>
      <c r="T13148" s="1">
        <v>75254.0</v>
      </c>
      <c r="U13148" s="1" t="s">
        <v>38786</v>
      </c>
    </row>
    <row r="13149">
      <c r="A13149" s="1" t="s">
        <v>38787</v>
      </c>
      <c r="B13149" s="1">
        <v>77024.0</v>
      </c>
      <c r="C13149" s="1">
        <v>2285.0</v>
      </c>
      <c r="D13149" s="2" t="s">
        <v>38258</v>
      </c>
      <c r="E13149" s="1" t="s">
        <v>38378</v>
      </c>
      <c r="F13149" s="1" t="s">
        <v>38379</v>
      </c>
      <c r="G13149" s="3" t="str">
        <f t="shared" si="1"/>
        <v>Sumbel Zeb</v>
      </c>
      <c r="H13149" s="3" t="str">
        <f t="shared" si="2"/>
        <v>SUMBEL ZEB</v>
      </c>
      <c r="J13149" s="1" t="s">
        <v>57</v>
      </c>
      <c r="K13149" s="1" t="s">
        <v>50</v>
      </c>
      <c r="L13149" s="1">
        <v>100.0</v>
      </c>
      <c r="M13149" s="1" t="s">
        <v>58</v>
      </c>
      <c r="N13149" s="1" t="s">
        <v>38252</v>
      </c>
      <c r="O13149" s="4">
        <v>44352.0</v>
      </c>
      <c r="P13149" s="4">
        <v>44337.0</v>
      </c>
      <c r="Q13149" s="1" t="s">
        <v>38788</v>
      </c>
      <c r="R13149" s="1" t="s">
        <v>38789</v>
      </c>
      <c r="S13149" s="1" t="s">
        <v>32</v>
      </c>
      <c r="T13149" s="1">
        <v>75032.0</v>
      </c>
      <c r="U13149" s="1" t="s">
        <v>38790</v>
      </c>
    </row>
    <row r="13150">
      <c r="A13150" s="1" t="s">
        <v>38791</v>
      </c>
      <c r="B13150" s="1">
        <v>76977.0</v>
      </c>
      <c r="C13150" s="1">
        <v>2285.0</v>
      </c>
      <c r="D13150" s="2" t="s">
        <v>38258</v>
      </c>
      <c r="E13150" s="1" t="s">
        <v>1475</v>
      </c>
      <c r="F13150" s="1" t="s">
        <v>38792</v>
      </c>
      <c r="G13150" s="3" t="str">
        <f t="shared" si="1"/>
        <v>Jeff Duerstock</v>
      </c>
      <c r="H13150" s="3" t="str">
        <f t="shared" si="2"/>
        <v>JEFF DUERSTOCK</v>
      </c>
      <c r="J13150" s="1" t="s">
        <v>57</v>
      </c>
      <c r="K13150" s="1" t="s">
        <v>50</v>
      </c>
      <c r="L13150" s="1">
        <v>100.0</v>
      </c>
      <c r="M13150" s="1" t="s">
        <v>58</v>
      </c>
      <c r="N13150" s="1" t="s">
        <v>38252</v>
      </c>
      <c r="O13150" s="4">
        <v>44352.0</v>
      </c>
      <c r="P13150" s="4">
        <v>44327.0</v>
      </c>
      <c r="Q13150" s="1" t="s">
        <v>38793</v>
      </c>
      <c r="R13150" s="1" t="s">
        <v>31</v>
      </c>
      <c r="S13150" s="1" t="s">
        <v>32</v>
      </c>
      <c r="T13150" s="1">
        <v>75204.0</v>
      </c>
      <c r="U13150" s="1" t="s">
        <v>38794</v>
      </c>
    </row>
    <row r="13151">
      <c r="A13151" s="1" t="s">
        <v>38795</v>
      </c>
      <c r="B13151" s="1">
        <v>77031.0</v>
      </c>
      <c r="C13151" s="1">
        <v>2285.0</v>
      </c>
      <c r="D13151" s="2" t="s">
        <v>38258</v>
      </c>
      <c r="E13151" s="1" t="s">
        <v>38796</v>
      </c>
      <c r="F13151" s="1" t="s">
        <v>18200</v>
      </c>
      <c r="G13151" s="3" t="str">
        <f t="shared" si="1"/>
        <v>Sobia Khan</v>
      </c>
      <c r="H13151" s="3" t="str">
        <f t="shared" si="2"/>
        <v>SOBIA KHAN</v>
      </c>
      <c r="J13151" s="1" t="s">
        <v>57</v>
      </c>
      <c r="K13151" s="1" t="s">
        <v>50</v>
      </c>
      <c r="L13151" s="1">
        <v>100.0</v>
      </c>
      <c r="M13151" s="1" t="s">
        <v>58</v>
      </c>
      <c r="N13151" s="1" t="s">
        <v>38252</v>
      </c>
      <c r="O13151" s="4">
        <v>44352.0</v>
      </c>
      <c r="P13151" s="4">
        <v>44339.0</v>
      </c>
      <c r="Q13151" s="1" t="s">
        <v>38797</v>
      </c>
      <c r="R13151" s="1" t="s">
        <v>357</v>
      </c>
      <c r="S13151" s="1" t="s">
        <v>32</v>
      </c>
      <c r="T13151" s="1">
        <v>75082.0</v>
      </c>
      <c r="U13151" s="1" t="s">
        <v>38798</v>
      </c>
    </row>
    <row r="13152">
      <c r="A13152" s="1" t="s">
        <v>38799</v>
      </c>
      <c r="B13152" s="1">
        <v>77037.0</v>
      </c>
      <c r="C13152" s="1">
        <v>2285.0</v>
      </c>
      <c r="D13152" s="2" t="s">
        <v>38258</v>
      </c>
      <c r="E13152" s="1" t="s">
        <v>38800</v>
      </c>
      <c r="F13152" s="1" t="s">
        <v>38801</v>
      </c>
      <c r="G13152" s="3" t="str">
        <f t="shared" si="1"/>
        <v>Aisha U-Kiu</v>
      </c>
      <c r="H13152" s="3" t="str">
        <f t="shared" si="2"/>
        <v>AISHA U-KIU</v>
      </c>
      <c r="J13152" s="1" t="s">
        <v>57</v>
      </c>
      <c r="K13152" s="1" t="s">
        <v>50</v>
      </c>
      <c r="L13152" s="1">
        <v>100.0</v>
      </c>
      <c r="M13152" s="1" t="s">
        <v>58</v>
      </c>
      <c r="N13152" s="1" t="s">
        <v>38252</v>
      </c>
      <c r="O13152" s="4">
        <v>44352.0</v>
      </c>
      <c r="P13152" s="4">
        <v>44340.0</v>
      </c>
      <c r="Q13152" s="1" t="s">
        <v>38802</v>
      </c>
      <c r="R13152" s="1" t="s">
        <v>368</v>
      </c>
      <c r="S13152" s="1" t="s">
        <v>32</v>
      </c>
      <c r="T13152" s="1">
        <v>75039.0</v>
      </c>
      <c r="U13152" s="1" t="s">
        <v>38803</v>
      </c>
    </row>
    <row r="13153">
      <c r="A13153" s="1" t="s">
        <v>38804</v>
      </c>
      <c r="B13153" s="1">
        <v>76941.0</v>
      </c>
      <c r="C13153" s="1">
        <v>2285.0</v>
      </c>
      <c r="D13153" s="2" t="s">
        <v>38258</v>
      </c>
      <c r="E13153" s="1" t="s">
        <v>9483</v>
      </c>
      <c r="F13153" s="1" t="s">
        <v>38805</v>
      </c>
      <c r="G13153" s="3" t="str">
        <f t="shared" si="1"/>
        <v>Kathryn Childress</v>
      </c>
      <c r="H13153" s="3" t="str">
        <f t="shared" si="2"/>
        <v>KATHRYN CHILDRESS</v>
      </c>
      <c r="J13153" s="1" t="s">
        <v>57</v>
      </c>
      <c r="K13153" s="1" t="s">
        <v>50</v>
      </c>
      <c r="L13153" s="1">
        <v>100.0</v>
      </c>
      <c r="M13153" s="1" t="s">
        <v>58</v>
      </c>
      <c r="N13153" s="1" t="s">
        <v>38252</v>
      </c>
      <c r="O13153" s="4">
        <v>44352.0</v>
      </c>
      <c r="P13153" s="4">
        <v>44318.0</v>
      </c>
      <c r="Q13153" s="1" t="s">
        <v>38806</v>
      </c>
      <c r="R13153" s="1" t="s">
        <v>31</v>
      </c>
      <c r="S13153" s="1" t="s">
        <v>32</v>
      </c>
      <c r="T13153" s="1">
        <v>75201.0</v>
      </c>
      <c r="U13153" s="1" t="s">
        <v>38807</v>
      </c>
    </row>
    <row r="13154">
      <c r="A13154" s="1" t="s">
        <v>38808</v>
      </c>
      <c r="B13154" s="1">
        <v>77005.0</v>
      </c>
      <c r="C13154" s="1">
        <v>2285.0</v>
      </c>
      <c r="D13154" s="2" t="s">
        <v>38258</v>
      </c>
      <c r="E13154" s="1" t="s">
        <v>5702</v>
      </c>
      <c r="F13154" s="1" t="s">
        <v>1044</v>
      </c>
      <c r="G13154" s="3" t="str">
        <f t="shared" si="1"/>
        <v>Tina White</v>
      </c>
      <c r="H13154" s="3" t="str">
        <f t="shared" si="2"/>
        <v>TINA WHITE</v>
      </c>
      <c r="J13154" s="1" t="s">
        <v>57</v>
      </c>
      <c r="K13154" s="1" t="s">
        <v>50</v>
      </c>
      <c r="L13154" s="1">
        <v>100.0</v>
      </c>
      <c r="M13154" s="1" t="s">
        <v>58</v>
      </c>
      <c r="N13154" s="1" t="s">
        <v>38252</v>
      </c>
      <c r="O13154" s="4">
        <v>44352.0</v>
      </c>
      <c r="P13154" s="4">
        <v>44334.0</v>
      </c>
      <c r="Q13154" s="1" t="s">
        <v>38809</v>
      </c>
      <c r="R13154" s="1" t="s">
        <v>513</v>
      </c>
      <c r="S13154" s="1" t="s">
        <v>32</v>
      </c>
      <c r="T13154" s="1">
        <v>76051.0</v>
      </c>
      <c r="U13154" s="1" t="s">
        <v>38810</v>
      </c>
    </row>
    <row r="13155">
      <c r="A13155" s="1" t="s">
        <v>38811</v>
      </c>
      <c r="B13155" s="1">
        <v>76988.0</v>
      </c>
      <c r="C13155" s="1">
        <v>2285.0</v>
      </c>
      <c r="D13155" s="2" t="s">
        <v>38258</v>
      </c>
      <c r="E13155" s="1" t="s">
        <v>1475</v>
      </c>
      <c r="F13155" s="1" t="s">
        <v>587</v>
      </c>
      <c r="G13155" s="3" t="str">
        <f t="shared" si="1"/>
        <v>Jeff Moore</v>
      </c>
      <c r="H13155" s="3" t="str">
        <f t="shared" si="2"/>
        <v>JEFF MOORE</v>
      </c>
      <c r="J13155" s="1" t="s">
        <v>57</v>
      </c>
      <c r="K13155" s="1" t="s">
        <v>50</v>
      </c>
      <c r="L13155" s="1">
        <v>100.0</v>
      </c>
      <c r="M13155" s="1" t="s">
        <v>58</v>
      </c>
      <c r="N13155" s="1" t="s">
        <v>38252</v>
      </c>
      <c r="O13155" s="4">
        <v>44352.0</v>
      </c>
      <c r="P13155" s="4">
        <v>44329.0</v>
      </c>
      <c r="Q13155" s="1" t="s">
        <v>38812</v>
      </c>
      <c r="R13155" s="1" t="s">
        <v>1541</v>
      </c>
      <c r="S13155" s="1" t="s">
        <v>32</v>
      </c>
      <c r="T13155" s="1">
        <v>75075.0</v>
      </c>
      <c r="U13155" s="1" t="s">
        <v>38813</v>
      </c>
    </row>
    <row r="13156">
      <c r="A13156" s="1" t="s">
        <v>38814</v>
      </c>
      <c r="B13156" s="1">
        <v>76949.0</v>
      </c>
      <c r="C13156" s="1">
        <v>2285.0</v>
      </c>
      <c r="D13156" s="2" t="s">
        <v>38258</v>
      </c>
      <c r="E13156" s="1" t="s">
        <v>8839</v>
      </c>
      <c r="F13156" s="1" t="s">
        <v>8840</v>
      </c>
      <c r="G13156" s="3" t="str">
        <f t="shared" si="1"/>
        <v>Dorotha Ocker</v>
      </c>
      <c r="H13156" s="3" t="str">
        <f t="shared" si="2"/>
        <v>DOROTHA OCKER</v>
      </c>
      <c r="J13156" s="1" t="s">
        <v>57</v>
      </c>
      <c r="K13156" s="1" t="s">
        <v>50</v>
      </c>
      <c r="L13156" s="1">
        <v>100.0</v>
      </c>
      <c r="M13156" s="1" t="s">
        <v>58</v>
      </c>
      <c r="N13156" s="1" t="s">
        <v>38252</v>
      </c>
      <c r="O13156" s="4">
        <v>44352.0</v>
      </c>
      <c r="P13156" s="4">
        <v>44319.0</v>
      </c>
      <c r="Q13156" s="1" t="s">
        <v>38815</v>
      </c>
      <c r="R13156" s="1" t="s">
        <v>1684</v>
      </c>
      <c r="S13156" s="1" t="s">
        <v>32</v>
      </c>
      <c r="T13156" s="1">
        <v>75006.0</v>
      </c>
      <c r="U13156" s="1" t="s">
        <v>38816</v>
      </c>
    </row>
    <row r="13157">
      <c r="A13157" s="1" t="s">
        <v>38817</v>
      </c>
      <c r="B13157" s="1">
        <v>77025.0</v>
      </c>
      <c r="C13157" s="1">
        <v>2285.0</v>
      </c>
      <c r="D13157" s="2" t="s">
        <v>38258</v>
      </c>
      <c r="E13157" s="1" t="s">
        <v>38818</v>
      </c>
      <c r="F13157" s="1" t="s">
        <v>38819</v>
      </c>
      <c r="G13157" s="3" t="str">
        <f t="shared" si="1"/>
        <v>Fahad Rajabali</v>
      </c>
      <c r="H13157" s="3" t="str">
        <f t="shared" si="2"/>
        <v>FAHAD RAJABALI</v>
      </c>
      <c r="J13157" s="1" t="s">
        <v>57</v>
      </c>
      <c r="K13157" s="1" t="s">
        <v>50</v>
      </c>
      <c r="L13157" s="1">
        <v>100.0</v>
      </c>
      <c r="M13157" s="1" t="s">
        <v>58</v>
      </c>
      <c r="N13157" s="1" t="s">
        <v>38252</v>
      </c>
      <c r="O13157" s="4">
        <v>44352.0</v>
      </c>
      <c r="P13157" s="4">
        <v>44337.0</v>
      </c>
      <c r="Q13157" s="1" t="s">
        <v>38820</v>
      </c>
      <c r="R13157" s="1" t="s">
        <v>368</v>
      </c>
      <c r="S13157" s="1" t="s">
        <v>32</v>
      </c>
      <c r="T13157" s="1">
        <v>75063.0</v>
      </c>
      <c r="U13157" s="1" t="s">
        <v>38821</v>
      </c>
    </row>
    <row r="13158">
      <c r="A13158" s="1" t="s">
        <v>38822</v>
      </c>
      <c r="B13158" s="1">
        <v>76924.0</v>
      </c>
      <c r="C13158" s="1">
        <v>2285.0</v>
      </c>
      <c r="D13158" s="2" t="s">
        <v>38258</v>
      </c>
      <c r="E13158" s="1" t="s">
        <v>38823</v>
      </c>
      <c r="F13158" s="1" t="s">
        <v>38824</v>
      </c>
      <c r="G13158" s="3" t="str">
        <f t="shared" si="1"/>
        <v>Tamim Chowdhury</v>
      </c>
      <c r="H13158" s="3" t="str">
        <f t="shared" si="2"/>
        <v>TAMIM CHOWDHURY</v>
      </c>
      <c r="J13158" s="1" t="s">
        <v>57</v>
      </c>
      <c r="K13158" s="1" t="s">
        <v>50</v>
      </c>
      <c r="L13158" s="1">
        <v>100.0</v>
      </c>
      <c r="M13158" s="1" t="s">
        <v>58</v>
      </c>
      <c r="N13158" s="1" t="s">
        <v>38252</v>
      </c>
      <c r="O13158" s="4">
        <v>44352.0</v>
      </c>
      <c r="P13158" s="4">
        <v>44311.0</v>
      </c>
      <c r="Q13158" s="1" t="s">
        <v>38825</v>
      </c>
      <c r="R13158" s="1" t="s">
        <v>2937</v>
      </c>
      <c r="S13158" s="1" t="s">
        <v>3228</v>
      </c>
      <c r="T13158" s="1">
        <v>20170.0</v>
      </c>
      <c r="U13158" s="1" t="s">
        <v>38826</v>
      </c>
    </row>
    <row r="13159">
      <c r="A13159" s="1" t="s">
        <v>38827</v>
      </c>
      <c r="B13159" s="1">
        <v>76942.0</v>
      </c>
      <c r="C13159" s="1">
        <v>2285.0</v>
      </c>
      <c r="D13159" s="2" t="s">
        <v>38258</v>
      </c>
      <c r="E13159" s="1" t="s">
        <v>7749</v>
      </c>
      <c r="F13159" s="1" t="s">
        <v>8294</v>
      </c>
      <c r="G13159" s="3" t="str">
        <f t="shared" si="1"/>
        <v>Jesus Ponce</v>
      </c>
      <c r="H13159" s="3" t="str">
        <f t="shared" si="2"/>
        <v>JESUS PONCE</v>
      </c>
      <c r="J13159" s="1" t="s">
        <v>57</v>
      </c>
      <c r="K13159" s="1" t="s">
        <v>50</v>
      </c>
      <c r="L13159" s="1">
        <v>100.0</v>
      </c>
      <c r="M13159" s="1" t="s">
        <v>58</v>
      </c>
      <c r="N13159" s="1" t="s">
        <v>38252</v>
      </c>
      <c r="O13159" s="4">
        <v>44352.0</v>
      </c>
      <c r="P13159" s="4">
        <v>44318.0</v>
      </c>
      <c r="Q13159" s="1" t="s">
        <v>38828</v>
      </c>
      <c r="R13159" s="1" t="s">
        <v>31</v>
      </c>
      <c r="S13159" s="1" t="s">
        <v>32</v>
      </c>
      <c r="T13159" s="1">
        <v>75208.0</v>
      </c>
      <c r="U13159" s="1" t="s">
        <v>38829</v>
      </c>
    </row>
    <row r="13160">
      <c r="A13160" s="1" t="s">
        <v>38830</v>
      </c>
      <c r="B13160" s="1">
        <v>77013.0</v>
      </c>
      <c r="C13160" s="1">
        <v>2285.0</v>
      </c>
      <c r="D13160" s="2" t="s">
        <v>38258</v>
      </c>
      <c r="E13160" s="1" t="s">
        <v>38831</v>
      </c>
      <c r="F13160" s="1" t="s">
        <v>38832</v>
      </c>
      <c r="G13160" s="3" t="str">
        <f t="shared" si="1"/>
        <v>Myra Chaudary</v>
      </c>
      <c r="H13160" s="3" t="str">
        <f t="shared" si="2"/>
        <v>MYRA CHAUDARY</v>
      </c>
      <c r="J13160" s="1" t="s">
        <v>57</v>
      </c>
      <c r="K13160" s="1" t="s">
        <v>50</v>
      </c>
      <c r="L13160" s="1">
        <v>100.0</v>
      </c>
      <c r="M13160" s="1" t="s">
        <v>58</v>
      </c>
      <c r="N13160" s="1" t="s">
        <v>38252</v>
      </c>
      <c r="O13160" s="4">
        <v>44352.0</v>
      </c>
      <c r="P13160" s="4">
        <v>44336.0</v>
      </c>
      <c r="Q13160" s="1" t="s">
        <v>38833</v>
      </c>
      <c r="R13160" s="1" t="s">
        <v>38834</v>
      </c>
      <c r="S13160" s="1" t="s">
        <v>17033</v>
      </c>
      <c r="T13160" s="1">
        <v>29170.0</v>
      </c>
      <c r="U13160" s="1" t="s">
        <v>38835</v>
      </c>
    </row>
    <row r="13161">
      <c r="A13161" s="1" t="s">
        <v>38836</v>
      </c>
      <c r="B13161" s="1">
        <v>77030.0</v>
      </c>
      <c r="C13161" s="1">
        <v>2285.0</v>
      </c>
      <c r="D13161" s="2" t="s">
        <v>38258</v>
      </c>
      <c r="E13161" s="1" t="s">
        <v>18650</v>
      </c>
      <c r="F13161" s="1" t="s">
        <v>19246</v>
      </c>
      <c r="G13161" s="3" t="str">
        <f t="shared" si="1"/>
        <v>Sanaa Anwar</v>
      </c>
      <c r="H13161" s="3" t="str">
        <f t="shared" si="2"/>
        <v>SANAA ANWAR</v>
      </c>
      <c r="J13161" s="1" t="s">
        <v>57</v>
      </c>
      <c r="K13161" s="1" t="s">
        <v>50</v>
      </c>
      <c r="L13161" s="1">
        <v>100.0</v>
      </c>
      <c r="M13161" s="1" t="s">
        <v>58</v>
      </c>
      <c r="N13161" s="1" t="s">
        <v>38252</v>
      </c>
      <c r="O13161" s="4">
        <v>44352.0</v>
      </c>
      <c r="P13161" s="4">
        <v>44338.0</v>
      </c>
      <c r="Q13161" s="1" t="s">
        <v>38837</v>
      </c>
      <c r="R13161" s="1" t="s">
        <v>1698</v>
      </c>
      <c r="S13161" s="1" t="s">
        <v>32</v>
      </c>
      <c r="T13161" s="1">
        <v>75077.0</v>
      </c>
      <c r="U13161" s="1" t="s">
        <v>38838</v>
      </c>
    </row>
    <row r="13162">
      <c r="A13162" s="1" t="s">
        <v>38839</v>
      </c>
      <c r="B13162" s="1">
        <v>76989.0</v>
      </c>
      <c r="C13162" s="1">
        <v>2285.0</v>
      </c>
      <c r="D13162" s="2" t="s">
        <v>38258</v>
      </c>
      <c r="E13162" s="1" t="s">
        <v>3812</v>
      </c>
      <c r="F13162" s="1" t="s">
        <v>4459</v>
      </c>
      <c r="G13162" s="3" t="str">
        <f t="shared" si="1"/>
        <v>Lisa Clark</v>
      </c>
      <c r="H13162" s="3" t="str">
        <f t="shared" si="2"/>
        <v>LISA CLARK</v>
      </c>
      <c r="J13162" s="1" t="s">
        <v>57</v>
      </c>
      <c r="K13162" s="1" t="s">
        <v>50</v>
      </c>
      <c r="L13162" s="1">
        <v>100.0</v>
      </c>
      <c r="M13162" s="1" t="s">
        <v>58</v>
      </c>
      <c r="N13162" s="1" t="s">
        <v>38252</v>
      </c>
      <c r="O13162" s="4">
        <v>44352.0</v>
      </c>
      <c r="P13162" s="4">
        <v>44329.0</v>
      </c>
      <c r="Q13162" s="1" t="s">
        <v>38840</v>
      </c>
      <c r="R13162" s="1" t="s">
        <v>2198</v>
      </c>
      <c r="S13162" s="1" t="s">
        <v>32</v>
      </c>
      <c r="T13162" s="1">
        <v>76063.0</v>
      </c>
      <c r="U13162" s="1" t="s">
        <v>38841</v>
      </c>
    </row>
    <row r="13163">
      <c r="A13163" s="1" t="s">
        <v>38842</v>
      </c>
      <c r="B13163" s="1">
        <v>77039.0</v>
      </c>
      <c r="C13163" s="1">
        <v>2285.0</v>
      </c>
      <c r="D13163" s="2" t="s">
        <v>38258</v>
      </c>
      <c r="E13163" s="1" t="s">
        <v>38843</v>
      </c>
      <c r="F13163" s="1" t="s">
        <v>38844</v>
      </c>
      <c r="G13163" s="3" t="str">
        <f t="shared" si="1"/>
        <v>Lucien A NedziMD</v>
      </c>
      <c r="H13163" s="3" t="str">
        <f t="shared" si="2"/>
        <v>LUCIEN A NEDZIMD</v>
      </c>
      <c r="J13163" s="1" t="s">
        <v>57</v>
      </c>
      <c r="K13163" s="1" t="s">
        <v>50</v>
      </c>
      <c r="L13163" s="1">
        <v>100.0</v>
      </c>
      <c r="M13163" s="1" t="s">
        <v>58</v>
      </c>
      <c r="N13163" s="1" t="s">
        <v>38252</v>
      </c>
      <c r="O13163" s="4">
        <v>44352.0</v>
      </c>
      <c r="P13163" s="4">
        <v>44341.0</v>
      </c>
      <c r="Q13163" s="1" t="s">
        <v>38845</v>
      </c>
      <c r="R13163" s="1" t="s">
        <v>31</v>
      </c>
      <c r="S13163" s="1" t="s">
        <v>32</v>
      </c>
      <c r="T13163" s="1">
        <v>75201.0</v>
      </c>
      <c r="U13163" s="1" t="s">
        <v>38846</v>
      </c>
    </row>
    <row r="13164">
      <c r="A13164" s="1" t="s">
        <v>38847</v>
      </c>
      <c r="B13164" s="1">
        <v>76933.0</v>
      </c>
      <c r="C13164" s="1">
        <v>2285.0</v>
      </c>
      <c r="D13164" s="2" t="s">
        <v>38258</v>
      </c>
      <c r="E13164" s="1" t="s">
        <v>38848</v>
      </c>
      <c r="F13164" s="1" t="s">
        <v>17382</v>
      </c>
      <c r="G13164" s="3" t="str">
        <f t="shared" si="1"/>
        <v>Alia Salem</v>
      </c>
      <c r="H13164" s="3" t="str">
        <f t="shared" si="2"/>
        <v>ALIA SALEM</v>
      </c>
      <c r="J13164" s="1" t="s">
        <v>57</v>
      </c>
      <c r="K13164" s="1" t="s">
        <v>50</v>
      </c>
      <c r="L13164" s="1">
        <v>100.0</v>
      </c>
      <c r="M13164" s="1" t="s">
        <v>58</v>
      </c>
      <c r="N13164" s="1" t="s">
        <v>38252</v>
      </c>
      <c r="O13164" s="4">
        <v>44352.0</v>
      </c>
      <c r="P13164" s="4">
        <v>44316.0</v>
      </c>
      <c r="Q13164" s="1" t="s">
        <v>38849</v>
      </c>
      <c r="R13164" s="1" t="s">
        <v>38850</v>
      </c>
      <c r="S13164" s="1" t="s">
        <v>604</v>
      </c>
      <c r="T13164" s="1">
        <v>94030.0</v>
      </c>
      <c r="U13164" s="1" t="s">
        <v>38851</v>
      </c>
    </row>
    <row r="13165">
      <c r="A13165" s="1" t="s">
        <v>38852</v>
      </c>
      <c r="B13165" s="1">
        <v>76965.0</v>
      </c>
      <c r="C13165" s="1">
        <v>2285.0</v>
      </c>
      <c r="D13165" s="2" t="s">
        <v>38258</v>
      </c>
      <c r="E13165" s="1" t="s">
        <v>2508</v>
      </c>
      <c r="F13165" s="1" t="s">
        <v>587</v>
      </c>
      <c r="G13165" s="3" t="str">
        <f t="shared" si="1"/>
        <v>Linda Moore</v>
      </c>
      <c r="H13165" s="3" t="str">
        <f t="shared" si="2"/>
        <v>LINDA MOORE</v>
      </c>
      <c r="J13165" s="1" t="s">
        <v>57</v>
      </c>
      <c r="K13165" s="1" t="s">
        <v>50</v>
      </c>
      <c r="L13165" s="1">
        <v>100.0</v>
      </c>
      <c r="M13165" s="1" t="s">
        <v>58</v>
      </c>
      <c r="N13165" s="1" t="s">
        <v>38252</v>
      </c>
      <c r="O13165" s="4">
        <v>44352.0</v>
      </c>
      <c r="P13165" s="4">
        <v>44323.0</v>
      </c>
      <c r="Q13165" s="1" t="s">
        <v>38853</v>
      </c>
      <c r="R13165" s="1" t="s">
        <v>31</v>
      </c>
      <c r="S13165" s="1" t="s">
        <v>32</v>
      </c>
      <c r="T13165" s="1">
        <v>75209.0</v>
      </c>
      <c r="U13165" s="1" t="s">
        <v>38854</v>
      </c>
    </row>
    <row r="13166">
      <c r="A13166" s="1" t="s">
        <v>38855</v>
      </c>
      <c r="B13166" s="1">
        <v>76931.0</v>
      </c>
      <c r="C13166" s="1">
        <v>2285.0</v>
      </c>
      <c r="D13166" s="2" t="s">
        <v>38258</v>
      </c>
      <c r="E13166" s="1" t="s">
        <v>38856</v>
      </c>
      <c r="F13166" s="1" t="s">
        <v>16779</v>
      </c>
      <c r="G13166" s="3" t="str">
        <f t="shared" si="1"/>
        <v>Tayyab Syed</v>
      </c>
      <c r="H13166" s="3" t="str">
        <f t="shared" si="2"/>
        <v>TAYYAB SYED</v>
      </c>
      <c r="J13166" s="1" t="s">
        <v>57</v>
      </c>
      <c r="K13166" s="1" t="s">
        <v>50</v>
      </c>
      <c r="L13166" s="1">
        <v>100.0</v>
      </c>
      <c r="M13166" s="1" t="s">
        <v>58</v>
      </c>
      <c r="N13166" s="1" t="s">
        <v>38252</v>
      </c>
      <c r="O13166" s="4">
        <v>44352.0</v>
      </c>
      <c r="P13166" s="4">
        <v>44316.0</v>
      </c>
      <c r="Q13166" s="1" t="s">
        <v>38857</v>
      </c>
      <c r="R13166" s="1" t="s">
        <v>913</v>
      </c>
      <c r="S13166" s="1" t="s">
        <v>32</v>
      </c>
      <c r="T13166" s="1">
        <v>76123.0</v>
      </c>
      <c r="U13166" s="1" t="s">
        <v>38858</v>
      </c>
    </row>
    <row r="13167">
      <c r="A13167" s="1" t="s">
        <v>38859</v>
      </c>
      <c r="B13167" s="1">
        <v>76969.0</v>
      </c>
      <c r="C13167" s="1">
        <v>2285.0</v>
      </c>
      <c r="D13167" s="2" t="s">
        <v>38258</v>
      </c>
      <c r="E13167" s="1" t="s">
        <v>38860</v>
      </c>
      <c r="F13167" s="1" t="s">
        <v>38861</v>
      </c>
      <c r="G13167" s="3" t="str">
        <f t="shared" si="1"/>
        <v>Sharmin Ashtaputre</v>
      </c>
      <c r="H13167" s="3" t="str">
        <f t="shared" si="2"/>
        <v>SHARMIN ASHTAPUTRE</v>
      </c>
      <c r="J13167" s="1" t="s">
        <v>57</v>
      </c>
      <c r="K13167" s="1" t="s">
        <v>50</v>
      </c>
      <c r="L13167" s="1">
        <v>100.0</v>
      </c>
      <c r="M13167" s="1" t="s">
        <v>58</v>
      </c>
      <c r="N13167" s="1" t="s">
        <v>38252</v>
      </c>
      <c r="O13167" s="4">
        <v>44352.0</v>
      </c>
      <c r="P13167" s="4">
        <v>44325.0</v>
      </c>
      <c r="Q13167" s="1" t="s">
        <v>38862</v>
      </c>
      <c r="R13167" s="1" t="s">
        <v>31</v>
      </c>
      <c r="S13167" s="1" t="s">
        <v>32</v>
      </c>
      <c r="T13167" s="1">
        <v>75235.0</v>
      </c>
      <c r="U13167" s="1" t="s">
        <v>38863</v>
      </c>
    </row>
    <row r="13168">
      <c r="A13168" s="1" t="s">
        <v>38864</v>
      </c>
      <c r="B13168" s="1">
        <v>77001.0</v>
      </c>
      <c r="C13168" s="1">
        <v>2285.0</v>
      </c>
      <c r="D13168" s="2" t="s">
        <v>38258</v>
      </c>
      <c r="E13168" s="1" t="s">
        <v>19203</v>
      </c>
      <c r="F13168" s="1" t="s">
        <v>16779</v>
      </c>
      <c r="G13168" s="3" t="str">
        <f t="shared" si="1"/>
        <v>Hisham Syed</v>
      </c>
      <c r="H13168" s="3" t="str">
        <f t="shared" si="2"/>
        <v>HISHAM SYED</v>
      </c>
      <c r="J13168" s="1" t="s">
        <v>57</v>
      </c>
      <c r="K13168" s="1" t="s">
        <v>50</v>
      </c>
      <c r="L13168" s="1">
        <v>100.0</v>
      </c>
      <c r="M13168" s="1" t="s">
        <v>58</v>
      </c>
      <c r="N13168" s="1" t="s">
        <v>38252</v>
      </c>
      <c r="O13168" s="4">
        <v>44352.0</v>
      </c>
      <c r="P13168" s="4">
        <v>44334.0</v>
      </c>
      <c r="Q13168" s="1" t="s">
        <v>38537</v>
      </c>
      <c r="R13168" s="1" t="s">
        <v>357</v>
      </c>
      <c r="S13168" s="1" t="s">
        <v>32</v>
      </c>
      <c r="T13168" s="1">
        <v>75081.0</v>
      </c>
      <c r="U13168" s="1" t="s">
        <v>38538</v>
      </c>
    </row>
    <row r="13169">
      <c r="A13169" s="1" t="s">
        <v>38865</v>
      </c>
      <c r="B13169" s="1">
        <v>76974.0</v>
      </c>
      <c r="C13169" s="1">
        <v>2285.0</v>
      </c>
      <c r="D13169" s="2" t="s">
        <v>38258</v>
      </c>
      <c r="E13169" s="1" t="s">
        <v>1844</v>
      </c>
      <c r="F13169" s="1" t="s">
        <v>5361</v>
      </c>
      <c r="G13169" s="3" t="str">
        <f t="shared" si="1"/>
        <v>Matthew Jones</v>
      </c>
      <c r="H13169" s="3" t="str">
        <f t="shared" si="2"/>
        <v>MATTHEW JONES</v>
      </c>
      <c r="J13169" s="1" t="s">
        <v>57</v>
      </c>
      <c r="K13169" s="1" t="s">
        <v>50</v>
      </c>
      <c r="L13169" s="1">
        <v>100.0</v>
      </c>
      <c r="M13169" s="1" t="s">
        <v>58</v>
      </c>
      <c r="N13169" s="1" t="s">
        <v>38252</v>
      </c>
      <c r="O13169" s="4">
        <v>44352.0</v>
      </c>
      <c r="P13169" s="4">
        <v>44327.0</v>
      </c>
      <c r="Q13169" s="1" t="s">
        <v>38866</v>
      </c>
      <c r="R13169" s="1" t="s">
        <v>2658</v>
      </c>
      <c r="S13169" s="1" t="s">
        <v>32</v>
      </c>
      <c r="T13169" s="1">
        <v>75035.0</v>
      </c>
      <c r="U13169" s="1" t="s">
        <v>38867</v>
      </c>
    </row>
    <row r="13170">
      <c r="A13170" s="1" t="s">
        <v>38868</v>
      </c>
      <c r="B13170" s="1">
        <v>77016.0</v>
      </c>
      <c r="C13170" s="1">
        <v>2285.0</v>
      </c>
      <c r="D13170" s="2" t="s">
        <v>38258</v>
      </c>
      <c r="E13170" s="1" t="s">
        <v>38869</v>
      </c>
      <c r="F13170" s="1" t="s">
        <v>17816</v>
      </c>
      <c r="G13170" s="3" t="str">
        <f t="shared" si="1"/>
        <v>Jamaal Hussain</v>
      </c>
      <c r="H13170" s="3" t="str">
        <f t="shared" si="2"/>
        <v>JAMAAL HUSSAIN</v>
      </c>
      <c r="J13170" s="1" t="s">
        <v>57</v>
      </c>
      <c r="K13170" s="1" t="s">
        <v>50</v>
      </c>
      <c r="L13170" s="1">
        <v>100.0</v>
      </c>
      <c r="M13170" s="1" t="s">
        <v>58</v>
      </c>
      <c r="N13170" s="1" t="s">
        <v>38252</v>
      </c>
      <c r="O13170" s="4">
        <v>44352.0</v>
      </c>
      <c r="P13170" s="4">
        <v>44336.0</v>
      </c>
      <c r="Q13170" s="1" t="s">
        <v>38870</v>
      </c>
      <c r="R13170" s="1" t="s">
        <v>357</v>
      </c>
      <c r="S13170" s="1" t="s">
        <v>32</v>
      </c>
      <c r="T13170" s="1">
        <v>75082.0</v>
      </c>
      <c r="U13170" s="1" t="s">
        <v>38871</v>
      </c>
    </row>
    <row r="13171">
      <c r="A13171" s="1" t="s">
        <v>38872</v>
      </c>
      <c r="B13171" s="1">
        <v>76948.0</v>
      </c>
      <c r="C13171" s="1">
        <v>2285.0</v>
      </c>
      <c r="D13171" s="2" t="s">
        <v>38258</v>
      </c>
      <c r="E13171" s="1" t="s">
        <v>7565</v>
      </c>
      <c r="F13171" s="1" t="s">
        <v>8852</v>
      </c>
      <c r="G13171" s="3" t="str">
        <f t="shared" si="1"/>
        <v>Jon Altschuler</v>
      </c>
      <c r="H13171" s="3" t="str">
        <f t="shared" si="2"/>
        <v>JON ALTSCHULER</v>
      </c>
      <c r="J13171" s="1" t="s">
        <v>57</v>
      </c>
      <c r="K13171" s="1" t="s">
        <v>50</v>
      </c>
      <c r="L13171" s="1">
        <v>100.0</v>
      </c>
      <c r="M13171" s="1" t="s">
        <v>58</v>
      </c>
      <c r="N13171" s="1" t="s">
        <v>38252</v>
      </c>
      <c r="O13171" s="4">
        <v>44352.0</v>
      </c>
      <c r="P13171" s="4">
        <v>44319.0</v>
      </c>
      <c r="Q13171" s="1" t="s">
        <v>31284</v>
      </c>
      <c r="R13171" s="1" t="s">
        <v>31</v>
      </c>
      <c r="S13171" s="1" t="s">
        <v>32</v>
      </c>
      <c r="T13171" s="1">
        <v>75219.0</v>
      </c>
      <c r="U13171" s="1" t="s">
        <v>31285</v>
      </c>
    </row>
    <row r="13172">
      <c r="A13172" s="1" t="s">
        <v>38873</v>
      </c>
      <c r="B13172" s="1">
        <v>76984.0</v>
      </c>
      <c r="C13172" s="1">
        <v>2285.0</v>
      </c>
      <c r="D13172" s="2" t="s">
        <v>38258</v>
      </c>
      <c r="E13172" s="1" t="s">
        <v>7356</v>
      </c>
      <c r="F13172" s="1" t="s">
        <v>38604</v>
      </c>
      <c r="G13172" s="3" t="str">
        <f t="shared" si="1"/>
        <v>Priscilla Barbour</v>
      </c>
      <c r="H13172" s="3" t="str">
        <f t="shared" si="2"/>
        <v>PRISCILLA BARBOUR</v>
      </c>
      <c r="J13172" s="1" t="s">
        <v>57</v>
      </c>
      <c r="K13172" s="1" t="s">
        <v>50</v>
      </c>
      <c r="L13172" s="1">
        <v>100.0</v>
      </c>
      <c r="M13172" s="1" t="s">
        <v>58</v>
      </c>
      <c r="N13172" s="1" t="s">
        <v>38252</v>
      </c>
      <c r="O13172" s="4">
        <v>44352.0</v>
      </c>
      <c r="P13172" s="4">
        <v>44328.0</v>
      </c>
      <c r="Q13172" s="1" t="s">
        <v>7358</v>
      </c>
      <c r="R13172" s="1" t="s">
        <v>31</v>
      </c>
      <c r="S13172" s="1" t="s">
        <v>32</v>
      </c>
      <c r="T13172" s="1">
        <v>75376.0</v>
      </c>
      <c r="U13172" s="1" t="s">
        <v>7359</v>
      </c>
    </row>
    <row r="13173">
      <c r="A13173" s="1" t="s">
        <v>38874</v>
      </c>
      <c r="B13173" s="1">
        <v>77033.0</v>
      </c>
      <c r="C13173" s="1">
        <v>2285.0</v>
      </c>
      <c r="D13173" s="2" t="s">
        <v>38258</v>
      </c>
      <c r="E13173" s="1" t="s">
        <v>38875</v>
      </c>
      <c r="F13173" s="1" t="s">
        <v>38876</v>
      </c>
      <c r="G13173" s="3" t="str">
        <f t="shared" si="1"/>
        <v>ameena zia</v>
      </c>
      <c r="H13173" s="3" t="str">
        <f t="shared" si="2"/>
        <v>AMEENA ZIA</v>
      </c>
      <c r="J13173" s="1" t="s">
        <v>57</v>
      </c>
      <c r="K13173" s="1" t="s">
        <v>50</v>
      </c>
      <c r="L13173" s="1">
        <v>100.0</v>
      </c>
      <c r="M13173" s="1" t="s">
        <v>58</v>
      </c>
      <c r="N13173" s="1" t="s">
        <v>38252</v>
      </c>
      <c r="O13173" s="4">
        <v>44352.0</v>
      </c>
      <c r="P13173" s="4">
        <v>44339.0</v>
      </c>
      <c r="Q13173" s="1" t="s">
        <v>38877</v>
      </c>
      <c r="R13173" s="1" t="s">
        <v>38878</v>
      </c>
      <c r="S13173" s="1" t="s">
        <v>252</v>
      </c>
      <c r="T13173" s="1">
        <v>28759.0</v>
      </c>
      <c r="U13173" s="1" t="s">
        <v>38879</v>
      </c>
    </row>
    <row r="13174">
      <c r="A13174" s="1" t="s">
        <v>38880</v>
      </c>
      <c r="B13174" s="1">
        <v>36227.0</v>
      </c>
      <c r="C13174" s="1">
        <v>2180.0</v>
      </c>
      <c r="D13174" s="2" t="s">
        <v>38251</v>
      </c>
      <c r="G13174" s="3" t="str">
        <f t="shared" si="1"/>
        <v> </v>
      </c>
      <c r="H13174" s="3" t="str">
        <f t="shared" si="2"/>
        <v> </v>
      </c>
      <c r="I13174" s="1" t="s">
        <v>5653</v>
      </c>
      <c r="J13174" s="1" t="s">
        <v>389</v>
      </c>
      <c r="K13174" s="1" t="s">
        <v>44</v>
      </c>
      <c r="L13174" s="1">
        <v>109.62</v>
      </c>
      <c r="M13174" s="1" t="s">
        <v>390</v>
      </c>
      <c r="N13174" s="1" t="s">
        <v>38252</v>
      </c>
      <c r="O13174" s="4">
        <v>44317.0</v>
      </c>
      <c r="P13174" s="4">
        <v>44259.0</v>
      </c>
      <c r="Q13174" s="1" t="s">
        <v>38881</v>
      </c>
      <c r="R13174" s="1" t="s">
        <v>122</v>
      </c>
      <c r="S13174" s="1" t="s">
        <v>32</v>
      </c>
      <c r="T13174" s="1">
        <v>78701.0</v>
      </c>
      <c r="U13174" s="1" t="s">
        <v>38882</v>
      </c>
    </row>
    <row r="13175">
      <c r="A13175" s="1" t="s">
        <v>38883</v>
      </c>
      <c r="B13175" s="1">
        <v>71570.0</v>
      </c>
      <c r="C13175" s="1">
        <v>2180.0</v>
      </c>
      <c r="D13175" s="2" t="s">
        <v>38251</v>
      </c>
      <c r="E13175" s="1" t="s">
        <v>829</v>
      </c>
      <c r="F13175" s="1" t="s">
        <v>23608</v>
      </c>
      <c r="G13175" s="3" t="str">
        <f t="shared" si="1"/>
        <v>Kevin Pailet</v>
      </c>
      <c r="H13175" s="3" t="str">
        <f t="shared" si="2"/>
        <v>KEVIN PAILET</v>
      </c>
      <c r="J13175" s="1" t="s">
        <v>57</v>
      </c>
      <c r="K13175" s="1" t="s">
        <v>44</v>
      </c>
      <c r="L13175" s="1">
        <v>150.0</v>
      </c>
      <c r="M13175" s="1" t="s">
        <v>58</v>
      </c>
      <c r="N13175" s="1" t="s">
        <v>38252</v>
      </c>
      <c r="O13175" s="4">
        <v>44317.0</v>
      </c>
      <c r="P13175" s="4">
        <v>44253.0</v>
      </c>
      <c r="Q13175" s="1" t="s">
        <v>23609</v>
      </c>
      <c r="R13175" s="1" t="s">
        <v>31</v>
      </c>
      <c r="S13175" s="1" t="s">
        <v>32</v>
      </c>
      <c r="T13175" s="1">
        <v>75254.0</v>
      </c>
      <c r="U13175" s="1" t="s">
        <v>23610</v>
      </c>
    </row>
    <row r="13176">
      <c r="A13176" s="1" t="s">
        <v>38884</v>
      </c>
      <c r="B13176" s="1">
        <v>71729.0</v>
      </c>
      <c r="C13176" s="1">
        <v>2180.0</v>
      </c>
      <c r="D13176" s="2" t="s">
        <v>38251</v>
      </c>
      <c r="E13176" s="1" t="s">
        <v>29313</v>
      </c>
      <c r="F13176" s="1" t="s">
        <v>38885</v>
      </c>
      <c r="G13176" s="3" t="str">
        <f t="shared" si="1"/>
        <v>Samantha Dwinell</v>
      </c>
      <c r="H13176" s="3" t="str">
        <f t="shared" si="2"/>
        <v>SAMANTHA DWINELL</v>
      </c>
      <c r="J13176" s="1" t="s">
        <v>57</v>
      </c>
      <c r="K13176" s="1" t="s">
        <v>44</v>
      </c>
      <c r="L13176" s="1">
        <v>150.0</v>
      </c>
      <c r="M13176" s="1" t="s">
        <v>58</v>
      </c>
      <c r="N13176" s="1" t="s">
        <v>38252</v>
      </c>
      <c r="O13176" s="4">
        <v>44317.0</v>
      </c>
      <c r="P13176" s="4">
        <v>44274.0</v>
      </c>
      <c r="Q13176" s="1" t="s">
        <v>38886</v>
      </c>
      <c r="R13176" s="1" t="s">
        <v>31</v>
      </c>
      <c r="S13176" s="1" t="s">
        <v>32</v>
      </c>
      <c r="T13176" s="1">
        <v>75254.0</v>
      </c>
      <c r="U13176" s="1" t="s">
        <v>38887</v>
      </c>
    </row>
    <row r="13177">
      <c r="A13177" s="1" t="s">
        <v>38888</v>
      </c>
      <c r="B13177" s="1">
        <v>73883.0</v>
      </c>
      <c r="C13177" s="1">
        <v>2229.0</v>
      </c>
      <c r="D13177" s="2" t="s">
        <v>38256</v>
      </c>
      <c r="E13177" s="1" t="s">
        <v>29845</v>
      </c>
      <c r="F13177" s="1" t="s">
        <v>29846</v>
      </c>
      <c r="G13177" s="3" t="str">
        <f t="shared" si="1"/>
        <v>Anwer Azam</v>
      </c>
      <c r="H13177" s="3" t="str">
        <f t="shared" si="2"/>
        <v>ANWER AZAM</v>
      </c>
      <c r="J13177" s="1" t="s">
        <v>57</v>
      </c>
      <c r="K13177" s="1" t="s">
        <v>47</v>
      </c>
      <c r="L13177" s="1">
        <v>150.0</v>
      </c>
      <c r="M13177" s="1" t="s">
        <v>58</v>
      </c>
      <c r="N13177" s="1" t="s">
        <v>38252</v>
      </c>
      <c r="O13177" s="4">
        <v>44317.0</v>
      </c>
      <c r="P13177" s="4">
        <v>44287.0</v>
      </c>
      <c r="Q13177" s="1" t="s">
        <v>38889</v>
      </c>
      <c r="R13177" s="1" t="s">
        <v>2658</v>
      </c>
      <c r="S13177" s="1" t="s">
        <v>32</v>
      </c>
      <c r="T13177" s="1">
        <v>75033.0</v>
      </c>
      <c r="U13177" s="1" t="s">
        <v>38890</v>
      </c>
    </row>
    <row r="13178">
      <c r="A13178" s="1" t="s">
        <v>38891</v>
      </c>
      <c r="B13178" s="1">
        <v>73912.0</v>
      </c>
      <c r="C13178" s="1">
        <v>2229.0</v>
      </c>
      <c r="D13178" s="2" t="s">
        <v>38256</v>
      </c>
      <c r="E13178" s="1" t="s">
        <v>38892</v>
      </c>
      <c r="F13178" s="1" t="s">
        <v>8164</v>
      </c>
      <c r="G13178" s="3" t="str">
        <f t="shared" si="1"/>
        <v>Sakina Foster</v>
      </c>
      <c r="H13178" s="3" t="str">
        <f t="shared" si="2"/>
        <v>SAKINA FOSTER</v>
      </c>
      <c r="J13178" s="1" t="s">
        <v>57</v>
      </c>
      <c r="K13178" s="1" t="s">
        <v>47</v>
      </c>
      <c r="L13178" s="1">
        <v>150.0</v>
      </c>
      <c r="M13178" s="1" t="s">
        <v>58</v>
      </c>
      <c r="N13178" s="1" t="s">
        <v>38252</v>
      </c>
      <c r="O13178" s="4">
        <v>44317.0</v>
      </c>
      <c r="P13178" s="4">
        <v>44296.0</v>
      </c>
      <c r="Q13178" s="1" t="s">
        <v>38893</v>
      </c>
      <c r="R13178" s="1" t="s">
        <v>31</v>
      </c>
      <c r="S13178" s="1" t="s">
        <v>32</v>
      </c>
      <c r="T13178" s="1">
        <v>75220.0</v>
      </c>
      <c r="U13178" s="1" t="s">
        <v>38894</v>
      </c>
    </row>
    <row r="13179">
      <c r="A13179" s="1" t="s">
        <v>38895</v>
      </c>
      <c r="B13179" s="1">
        <v>73958.0</v>
      </c>
      <c r="C13179" s="1">
        <v>2229.0</v>
      </c>
      <c r="D13179" s="2" t="s">
        <v>38256</v>
      </c>
      <c r="E13179" s="1" t="s">
        <v>38896</v>
      </c>
      <c r="F13179" s="1" t="s">
        <v>5715</v>
      </c>
      <c r="G13179" s="3" t="str">
        <f t="shared" si="1"/>
        <v>Brendon Riley</v>
      </c>
      <c r="H13179" s="3" t="str">
        <f t="shared" si="2"/>
        <v>BRENDON RILEY</v>
      </c>
      <c r="J13179" s="1" t="s">
        <v>57</v>
      </c>
      <c r="K13179" s="1" t="s">
        <v>47</v>
      </c>
      <c r="L13179" s="1">
        <v>150.0</v>
      </c>
      <c r="M13179" s="1" t="s">
        <v>58</v>
      </c>
      <c r="N13179" s="1" t="s">
        <v>38252</v>
      </c>
      <c r="O13179" s="4">
        <v>44317.0</v>
      </c>
      <c r="P13179" s="4">
        <v>44281.0</v>
      </c>
      <c r="Q13179" s="1" t="s">
        <v>38897</v>
      </c>
      <c r="R13179" s="1" t="s">
        <v>31</v>
      </c>
      <c r="S13179" s="1" t="s">
        <v>32</v>
      </c>
      <c r="T13179" s="1">
        <v>75244.0</v>
      </c>
      <c r="U13179" s="1" t="s">
        <v>38898</v>
      </c>
    </row>
    <row r="13180">
      <c r="A13180" s="1" t="s">
        <v>38899</v>
      </c>
      <c r="B13180" s="1">
        <v>73990.0</v>
      </c>
      <c r="C13180" s="1">
        <v>2229.0</v>
      </c>
      <c r="D13180" s="2" t="s">
        <v>38256</v>
      </c>
      <c r="E13180" s="1" t="s">
        <v>1021</v>
      </c>
      <c r="F13180" s="1" t="s">
        <v>13597</v>
      </c>
      <c r="G13180" s="3" t="str">
        <f t="shared" si="1"/>
        <v>James Walton</v>
      </c>
      <c r="H13180" s="3" t="str">
        <f t="shared" si="2"/>
        <v>JAMES WALTON</v>
      </c>
      <c r="J13180" s="1" t="s">
        <v>57</v>
      </c>
      <c r="K13180" s="1" t="s">
        <v>47</v>
      </c>
      <c r="L13180" s="1">
        <v>150.0</v>
      </c>
      <c r="M13180" s="1" t="s">
        <v>58</v>
      </c>
      <c r="N13180" s="1" t="s">
        <v>38252</v>
      </c>
      <c r="O13180" s="4">
        <v>44317.0</v>
      </c>
      <c r="P13180" s="4">
        <v>44278.0</v>
      </c>
      <c r="Q13180" s="1" t="s">
        <v>38900</v>
      </c>
      <c r="R13180" s="1" t="s">
        <v>357</v>
      </c>
      <c r="S13180" s="1" t="s">
        <v>32</v>
      </c>
      <c r="T13180" s="1">
        <v>75080.0</v>
      </c>
      <c r="U13180" s="1" t="s">
        <v>38901</v>
      </c>
    </row>
    <row r="13181">
      <c r="A13181" s="1" t="s">
        <v>38902</v>
      </c>
      <c r="B13181" s="1">
        <v>71618.0</v>
      </c>
      <c r="C13181" s="1">
        <v>2180.0</v>
      </c>
      <c r="D13181" s="2" t="s">
        <v>38251</v>
      </c>
      <c r="E13181" s="1" t="s">
        <v>3201</v>
      </c>
      <c r="F13181" s="1" t="s">
        <v>2360</v>
      </c>
      <c r="G13181" s="3" t="str">
        <f t="shared" si="1"/>
        <v>Lane Conner</v>
      </c>
      <c r="H13181" s="3" t="str">
        <f t="shared" si="2"/>
        <v>LANE CONNER</v>
      </c>
      <c r="J13181" s="1" t="s">
        <v>57</v>
      </c>
      <c r="K13181" s="1" t="s">
        <v>44</v>
      </c>
      <c r="L13181" s="1">
        <v>200.0</v>
      </c>
      <c r="M13181" s="1" t="s">
        <v>58</v>
      </c>
      <c r="N13181" s="1" t="s">
        <v>38252</v>
      </c>
      <c r="O13181" s="4">
        <v>44317.0</v>
      </c>
      <c r="P13181" s="4">
        <v>44261.0</v>
      </c>
      <c r="Q13181" s="1" t="s">
        <v>6500</v>
      </c>
      <c r="R13181" s="1" t="s">
        <v>31</v>
      </c>
      <c r="S13181" s="1" t="s">
        <v>32</v>
      </c>
      <c r="T13181" s="1">
        <v>75287.0</v>
      </c>
      <c r="U13181" s="1" t="s">
        <v>6501</v>
      </c>
    </row>
    <row r="13182">
      <c r="A13182" s="1" t="s">
        <v>38903</v>
      </c>
      <c r="B13182" s="1">
        <v>71743.0</v>
      </c>
      <c r="C13182" s="1">
        <v>2180.0</v>
      </c>
      <c r="D13182" s="2" t="s">
        <v>38251</v>
      </c>
      <c r="E13182" s="1" t="s">
        <v>4724</v>
      </c>
      <c r="F13182" s="1" t="s">
        <v>11608</v>
      </c>
      <c r="G13182" s="3" t="str">
        <f t="shared" si="1"/>
        <v>Nicole Little</v>
      </c>
      <c r="H13182" s="3" t="str">
        <f t="shared" si="2"/>
        <v>NICOLE LITTLE</v>
      </c>
      <c r="J13182" s="1" t="s">
        <v>57</v>
      </c>
      <c r="K13182" s="1" t="s">
        <v>44</v>
      </c>
      <c r="L13182" s="1">
        <v>200.0</v>
      </c>
      <c r="M13182" s="1" t="s">
        <v>58</v>
      </c>
      <c r="N13182" s="1" t="s">
        <v>38252</v>
      </c>
      <c r="O13182" s="4">
        <v>44317.0</v>
      </c>
      <c r="P13182" s="4">
        <v>44275.0</v>
      </c>
      <c r="Q13182" s="1" t="s">
        <v>38904</v>
      </c>
      <c r="R13182" s="1" t="s">
        <v>31</v>
      </c>
      <c r="S13182" s="1" t="s">
        <v>32</v>
      </c>
      <c r="T13182" s="1">
        <v>75214.0</v>
      </c>
      <c r="U13182" s="1" t="s">
        <v>38905</v>
      </c>
    </row>
    <row r="13183">
      <c r="A13183" s="1" t="s">
        <v>38906</v>
      </c>
      <c r="B13183" s="1">
        <v>71773.0</v>
      </c>
      <c r="C13183" s="1">
        <v>2180.0</v>
      </c>
      <c r="D13183" s="2" t="s">
        <v>38251</v>
      </c>
      <c r="E13183" s="1" t="s">
        <v>19832</v>
      </c>
      <c r="F13183" s="1" t="s">
        <v>18200</v>
      </c>
      <c r="G13183" s="3" t="str">
        <f t="shared" si="1"/>
        <v>Farhan Khan</v>
      </c>
      <c r="H13183" s="3" t="str">
        <f t="shared" si="2"/>
        <v>FARHAN KHAN</v>
      </c>
      <c r="J13183" s="1" t="s">
        <v>57</v>
      </c>
      <c r="K13183" s="1" t="s">
        <v>44</v>
      </c>
      <c r="L13183" s="1">
        <v>200.0</v>
      </c>
      <c r="M13183" s="1" t="s">
        <v>58</v>
      </c>
      <c r="N13183" s="1" t="s">
        <v>38252</v>
      </c>
      <c r="O13183" s="4">
        <v>44317.0</v>
      </c>
      <c r="P13183" s="4">
        <v>44239.0</v>
      </c>
      <c r="Q13183" s="1" t="s">
        <v>38907</v>
      </c>
      <c r="R13183" s="1" t="s">
        <v>31</v>
      </c>
      <c r="S13183" s="1" t="s">
        <v>32</v>
      </c>
      <c r="T13183" s="1">
        <v>75208.0</v>
      </c>
      <c r="U13183" s="1" t="s">
        <v>38908</v>
      </c>
    </row>
    <row r="13184">
      <c r="A13184" s="1" t="s">
        <v>38909</v>
      </c>
      <c r="B13184" s="1">
        <v>71812.0</v>
      </c>
      <c r="C13184" s="1">
        <v>2180.0</v>
      </c>
      <c r="D13184" s="2" t="s">
        <v>38251</v>
      </c>
      <c r="E13184" s="1" t="s">
        <v>182</v>
      </c>
      <c r="F13184" s="1" t="s">
        <v>38910</v>
      </c>
      <c r="G13184" s="3" t="str">
        <f t="shared" si="1"/>
        <v>Kelly Vickers</v>
      </c>
      <c r="H13184" s="3" t="str">
        <f t="shared" si="2"/>
        <v>KELLY VICKERS</v>
      </c>
      <c r="J13184" s="1" t="s">
        <v>57</v>
      </c>
      <c r="K13184" s="1" t="s">
        <v>44</v>
      </c>
      <c r="L13184" s="1">
        <v>200.0</v>
      </c>
      <c r="M13184" s="1" t="s">
        <v>58</v>
      </c>
      <c r="N13184" s="1" t="s">
        <v>38252</v>
      </c>
      <c r="O13184" s="4">
        <v>44317.0</v>
      </c>
      <c r="P13184" s="4">
        <v>44277.0</v>
      </c>
      <c r="Q13184" s="1" t="s">
        <v>38911</v>
      </c>
      <c r="R13184" s="1" t="s">
        <v>31</v>
      </c>
      <c r="S13184" s="1" t="s">
        <v>32</v>
      </c>
      <c r="T13184" s="1">
        <v>75248.0</v>
      </c>
      <c r="U13184" s="1" t="s">
        <v>38912</v>
      </c>
    </row>
    <row r="13185">
      <c r="A13185" s="1" t="s">
        <v>38913</v>
      </c>
      <c r="B13185" s="1">
        <v>73974.0</v>
      </c>
      <c r="C13185" s="1">
        <v>2229.0</v>
      </c>
      <c r="D13185" s="2" t="s">
        <v>38256</v>
      </c>
      <c r="E13185" s="1" t="s">
        <v>1217</v>
      </c>
      <c r="F13185" s="1" t="s">
        <v>3633</v>
      </c>
      <c r="G13185" s="3" t="str">
        <f t="shared" si="1"/>
        <v>Jason Stuart</v>
      </c>
      <c r="H13185" s="3" t="str">
        <f t="shared" si="2"/>
        <v>JASON STUART</v>
      </c>
      <c r="J13185" s="1" t="s">
        <v>57</v>
      </c>
      <c r="K13185" s="1" t="s">
        <v>47</v>
      </c>
      <c r="L13185" s="1">
        <v>200.0</v>
      </c>
      <c r="M13185" s="1" t="s">
        <v>58</v>
      </c>
      <c r="N13185" s="1" t="s">
        <v>38252</v>
      </c>
      <c r="O13185" s="4">
        <v>44317.0</v>
      </c>
      <c r="P13185" s="4">
        <v>44288.0</v>
      </c>
      <c r="Q13185" s="1" t="s">
        <v>38914</v>
      </c>
      <c r="R13185" s="1" t="s">
        <v>31</v>
      </c>
      <c r="S13185" s="1" t="s">
        <v>32</v>
      </c>
      <c r="T13185" s="1">
        <v>75201.0</v>
      </c>
      <c r="U13185" s="1" t="s">
        <v>38915</v>
      </c>
    </row>
    <row r="13186">
      <c r="A13186" s="1" t="s">
        <v>38916</v>
      </c>
      <c r="B13186" s="1">
        <v>73977.0</v>
      </c>
      <c r="C13186" s="1">
        <v>2229.0</v>
      </c>
      <c r="D13186" s="2" t="s">
        <v>38256</v>
      </c>
      <c r="E13186" s="1" t="s">
        <v>38723</v>
      </c>
      <c r="F13186" s="1" t="s">
        <v>16779</v>
      </c>
      <c r="G13186" s="3" t="str">
        <f t="shared" si="1"/>
        <v>Tajver Syed</v>
      </c>
      <c r="H13186" s="3" t="str">
        <f t="shared" si="2"/>
        <v>TAJVER SYED</v>
      </c>
      <c r="J13186" s="1" t="s">
        <v>57</v>
      </c>
      <c r="K13186" s="1" t="s">
        <v>47</v>
      </c>
      <c r="L13186" s="1">
        <v>200.0</v>
      </c>
      <c r="M13186" s="1" t="s">
        <v>58</v>
      </c>
      <c r="N13186" s="1" t="s">
        <v>38252</v>
      </c>
      <c r="O13186" s="4">
        <v>44317.0</v>
      </c>
      <c r="P13186" s="4">
        <v>44307.0</v>
      </c>
      <c r="Q13186" s="1" t="s">
        <v>38917</v>
      </c>
      <c r="R13186" s="1" t="s">
        <v>913</v>
      </c>
      <c r="S13186" s="1" t="s">
        <v>32</v>
      </c>
      <c r="T13186" s="1">
        <v>76123.0</v>
      </c>
      <c r="U13186" s="1" t="s">
        <v>38918</v>
      </c>
    </row>
    <row r="13187">
      <c r="A13187" s="1" t="s">
        <v>38919</v>
      </c>
      <c r="B13187" s="1">
        <v>73985.0</v>
      </c>
      <c r="C13187" s="1">
        <v>2229.0</v>
      </c>
      <c r="D13187" s="2" t="s">
        <v>38256</v>
      </c>
      <c r="E13187" s="1" t="s">
        <v>20231</v>
      </c>
      <c r="F13187" s="1" t="s">
        <v>38920</v>
      </c>
      <c r="G13187" s="3" t="str">
        <f t="shared" si="1"/>
        <v>Mohammad Ul Haq</v>
      </c>
      <c r="H13187" s="3" t="str">
        <f t="shared" si="2"/>
        <v>MOHAMMAD UL HAQ</v>
      </c>
      <c r="J13187" s="1" t="s">
        <v>57</v>
      </c>
      <c r="K13187" s="1" t="s">
        <v>47</v>
      </c>
      <c r="L13187" s="1">
        <v>200.0</v>
      </c>
      <c r="M13187" s="1" t="s">
        <v>58</v>
      </c>
      <c r="N13187" s="1" t="s">
        <v>38252</v>
      </c>
      <c r="O13187" s="4">
        <v>44317.0</v>
      </c>
      <c r="P13187" s="4">
        <v>44295.0</v>
      </c>
      <c r="Q13187" s="1" t="s">
        <v>38921</v>
      </c>
      <c r="R13187" s="1" t="s">
        <v>1541</v>
      </c>
      <c r="S13187" s="1" t="s">
        <v>32</v>
      </c>
      <c r="T13187" s="1">
        <v>75023.0</v>
      </c>
      <c r="U13187" s="1" t="s">
        <v>38922</v>
      </c>
    </row>
    <row r="13188">
      <c r="A13188" s="1" t="s">
        <v>38923</v>
      </c>
      <c r="B13188" s="1">
        <v>77023.0</v>
      </c>
      <c r="C13188" s="1">
        <v>2285.0</v>
      </c>
      <c r="D13188" s="2" t="s">
        <v>38258</v>
      </c>
      <c r="E13188" s="1" t="s">
        <v>38425</v>
      </c>
      <c r="F13188" s="1" t="s">
        <v>38426</v>
      </c>
      <c r="G13188" s="3" t="str">
        <f t="shared" si="1"/>
        <v>Sameena karmally</v>
      </c>
      <c r="H13188" s="3" t="str">
        <f t="shared" si="2"/>
        <v>SAMEENA KARMALLY</v>
      </c>
      <c r="J13188" s="1" t="s">
        <v>57</v>
      </c>
      <c r="K13188" s="1" t="s">
        <v>50</v>
      </c>
      <c r="L13188" s="1">
        <v>200.0</v>
      </c>
      <c r="M13188" s="1" t="s">
        <v>58</v>
      </c>
      <c r="N13188" s="1" t="s">
        <v>38252</v>
      </c>
      <c r="O13188" s="4">
        <v>44352.0</v>
      </c>
      <c r="P13188" s="4">
        <v>44337.0</v>
      </c>
      <c r="Q13188" s="1" t="s">
        <v>38427</v>
      </c>
      <c r="R13188" s="1" t="s">
        <v>2580</v>
      </c>
      <c r="S13188" s="1" t="s">
        <v>32</v>
      </c>
      <c r="T13188" s="1">
        <v>75002.0</v>
      </c>
      <c r="U13188" s="1" t="s">
        <v>38428</v>
      </c>
    </row>
    <row r="13189">
      <c r="A13189" s="1" t="s">
        <v>38924</v>
      </c>
      <c r="B13189" s="1">
        <v>77063.0</v>
      </c>
      <c r="C13189" s="1">
        <v>2285.0</v>
      </c>
      <c r="D13189" s="2" t="s">
        <v>38258</v>
      </c>
      <c r="E13189" s="1" t="s">
        <v>21182</v>
      </c>
      <c r="F13189" s="1" t="s">
        <v>38925</v>
      </c>
      <c r="G13189" s="3" t="str">
        <f t="shared" si="1"/>
        <v>Mona Kafeel</v>
      </c>
      <c r="H13189" s="3" t="str">
        <f t="shared" si="2"/>
        <v>MONA KAFEEL</v>
      </c>
      <c r="J13189" s="1" t="s">
        <v>57</v>
      </c>
      <c r="K13189" s="1" t="s">
        <v>50</v>
      </c>
      <c r="L13189" s="1">
        <v>200.0</v>
      </c>
      <c r="M13189" s="1" t="s">
        <v>58</v>
      </c>
      <c r="N13189" s="1" t="s">
        <v>38252</v>
      </c>
      <c r="O13189" s="4">
        <v>44352.0</v>
      </c>
      <c r="P13189" s="4">
        <v>44336.0</v>
      </c>
      <c r="Q13189" s="1" t="s">
        <v>38926</v>
      </c>
      <c r="R13189" s="1" t="s">
        <v>31</v>
      </c>
      <c r="S13189" s="1" t="s">
        <v>32</v>
      </c>
      <c r="T13189" s="1">
        <v>75023.0</v>
      </c>
      <c r="U13189" s="1" t="s">
        <v>38927</v>
      </c>
    </row>
    <row r="13190">
      <c r="A13190" s="1" t="s">
        <v>38928</v>
      </c>
      <c r="B13190" s="1">
        <v>77021.0</v>
      </c>
      <c r="C13190" s="1">
        <v>2285.0</v>
      </c>
      <c r="D13190" s="2" t="s">
        <v>38258</v>
      </c>
      <c r="E13190" s="1" t="s">
        <v>16779</v>
      </c>
      <c r="F13190" s="1" t="s">
        <v>38929</v>
      </c>
      <c r="G13190" s="3" t="str">
        <f t="shared" si="1"/>
        <v>Syed Aseem</v>
      </c>
      <c r="H13190" s="3" t="str">
        <f t="shared" si="2"/>
        <v>SYED ASEEM</v>
      </c>
      <c r="J13190" s="1" t="s">
        <v>57</v>
      </c>
      <c r="K13190" s="1" t="s">
        <v>50</v>
      </c>
      <c r="L13190" s="1">
        <v>200.0</v>
      </c>
      <c r="M13190" s="1" t="s">
        <v>58</v>
      </c>
      <c r="N13190" s="1" t="s">
        <v>38252</v>
      </c>
      <c r="O13190" s="4">
        <v>44352.0</v>
      </c>
      <c r="P13190" s="4">
        <v>44337.0</v>
      </c>
      <c r="Q13190" s="1" t="s">
        <v>38930</v>
      </c>
      <c r="R13190" s="1" t="s">
        <v>357</v>
      </c>
      <c r="S13190" s="1" t="s">
        <v>32</v>
      </c>
      <c r="T13190" s="1">
        <v>75081.0</v>
      </c>
      <c r="U13190" s="1" t="s">
        <v>38931</v>
      </c>
    </row>
    <row r="13191">
      <c r="A13191" s="1" t="s">
        <v>38932</v>
      </c>
      <c r="B13191" s="1">
        <v>77007.0</v>
      </c>
      <c r="C13191" s="1">
        <v>2285.0</v>
      </c>
      <c r="D13191" s="2" t="s">
        <v>38258</v>
      </c>
      <c r="E13191" s="1" t="s">
        <v>23111</v>
      </c>
      <c r="F13191" s="1" t="s">
        <v>23112</v>
      </c>
      <c r="G13191" s="3" t="str">
        <f t="shared" si="1"/>
        <v>Hind Jarrah</v>
      </c>
      <c r="H13191" s="3" t="str">
        <f t="shared" si="2"/>
        <v>HIND JARRAH</v>
      </c>
      <c r="J13191" s="1" t="s">
        <v>57</v>
      </c>
      <c r="K13191" s="1" t="s">
        <v>50</v>
      </c>
      <c r="L13191" s="1">
        <v>200.0</v>
      </c>
      <c r="M13191" s="1" t="s">
        <v>58</v>
      </c>
      <c r="N13191" s="1" t="s">
        <v>38252</v>
      </c>
      <c r="O13191" s="4">
        <v>44352.0</v>
      </c>
      <c r="P13191" s="4">
        <v>44335.0</v>
      </c>
      <c r="Q13191" s="1" t="s">
        <v>38933</v>
      </c>
      <c r="R13191" s="1" t="s">
        <v>739</v>
      </c>
      <c r="S13191" s="1" t="s">
        <v>32</v>
      </c>
      <c r="T13191" s="1">
        <v>75072.0</v>
      </c>
      <c r="U13191" s="1" t="s">
        <v>38934</v>
      </c>
    </row>
    <row r="13192">
      <c r="A13192" s="1" t="s">
        <v>38935</v>
      </c>
      <c r="B13192" s="1">
        <v>76958.0</v>
      </c>
      <c r="C13192" s="1">
        <v>2285.0</v>
      </c>
      <c r="D13192" s="2" t="s">
        <v>38258</v>
      </c>
      <c r="E13192" s="1" t="s">
        <v>3083</v>
      </c>
      <c r="F13192" s="1" t="s">
        <v>15240</v>
      </c>
      <c r="G13192" s="3" t="str">
        <f t="shared" si="1"/>
        <v>Laura Ayres</v>
      </c>
      <c r="H13192" s="3" t="str">
        <f t="shared" si="2"/>
        <v>LAURA AYRES</v>
      </c>
      <c r="J13192" s="1" t="s">
        <v>57</v>
      </c>
      <c r="K13192" s="1" t="s">
        <v>50</v>
      </c>
      <c r="L13192" s="1">
        <v>200.0</v>
      </c>
      <c r="M13192" s="1" t="s">
        <v>58</v>
      </c>
      <c r="N13192" s="1" t="s">
        <v>38252</v>
      </c>
      <c r="O13192" s="4">
        <v>44352.0</v>
      </c>
      <c r="P13192" s="4">
        <v>44319.0</v>
      </c>
      <c r="Q13192" s="1" t="s">
        <v>38775</v>
      </c>
      <c r="R13192" s="1" t="s">
        <v>31</v>
      </c>
      <c r="S13192" s="1" t="s">
        <v>32</v>
      </c>
      <c r="T13192" s="1">
        <v>75248.0</v>
      </c>
      <c r="U13192" s="1" t="s">
        <v>38776</v>
      </c>
    </row>
    <row r="13193">
      <c r="A13193" s="1">
        <v>236681.0</v>
      </c>
      <c r="B13193" s="1">
        <v>36681.0</v>
      </c>
      <c r="C13193" s="1">
        <v>2229.0</v>
      </c>
      <c r="D13193" s="2" t="s">
        <v>38256</v>
      </c>
      <c r="G13193" s="3" t="str">
        <f t="shared" si="1"/>
        <v> </v>
      </c>
      <c r="H13193" s="3" t="str">
        <f t="shared" si="2"/>
        <v> </v>
      </c>
      <c r="I13193" s="1" t="s">
        <v>5653</v>
      </c>
      <c r="J13193" s="1" t="s">
        <v>5772</v>
      </c>
      <c r="K13193" s="1" t="s">
        <v>47</v>
      </c>
      <c r="L13193" s="1">
        <v>204.59</v>
      </c>
      <c r="M13193" s="1" t="s">
        <v>5772</v>
      </c>
      <c r="N13193" s="1" t="s">
        <v>38252</v>
      </c>
      <c r="O13193" s="4">
        <v>44317.0</v>
      </c>
      <c r="P13193" s="4">
        <v>44305.0</v>
      </c>
      <c r="Q13193" s="1" t="s">
        <v>38881</v>
      </c>
      <c r="R13193" s="1" t="s">
        <v>122</v>
      </c>
      <c r="S13193" s="1" t="s">
        <v>32</v>
      </c>
      <c r="T13193" s="1">
        <v>78701.0</v>
      </c>
      <c r="U13193" s="1" t="s">
        <v>38882</v>
      </c>
    </row>
    <row r="13194">
      <c r="A13194" s="1" t="s">
        <v>38936</v>
      </c>
      <c r="B13194" s="1">
        <v>37435.0</v>
      </c>
      <c r="C13194" s="1">
        <v>2285.0</v>
      </c>
      <c r="D13194" s="2" t="s">
        <v>38258</v>
      </c>
      <c r="G13194" s="3" t="str">
        <f t="shared" si="1"/>
        <v> </v>
      </c>
      <c r="H13194" s="3" t="str">
        <f t="shared" si="2"/>
        <v> </v>
      </c>
      <c r="I13194" s="1" t="s">
        <v>5653</v>
      </c>
      <c r="J13194" s="1" t="s">
        <v>389</v>
      </c>
      <c r="K13194" s="1" t="s">
        <v>50</v>
      </c>
      <c r="L13194" s="1">
        <v>204.59</v>
      </c>
      <c r="M13194" s="1" t="s">
        <v>390</v>
      </c>
      <c r="N13194" s="1" t="s">
        <v>38252</v>
      </c>
      <c r="O13194" s="4">
        <v>44352.0</v>
      </c>
      <c r="P13194" s="4">
        <v>44321.0</v>
      </c>
      <c r="Q13194" s="1" t="s">
        <v>38881</v>
      </c>
      <c r="R13194" s="1" t="s">
        <v>122</v>
      </c>
      <c r="S13194" s="1" t="s">
        <v>32</v>
      </c>
      <c r="T13194" s="1">
        <v>78701.0</v>
      </c>
      <c r="U13194" s="1" t="s">
        <v>38882</v>
      </c>
    </row>
    <row r="13195">
      <c r="A13195" s="1" t="s">
        <v>38937</v>
      </c>
      <c r="B13195" s="1">
        <v>71591.0</v>
      </c>
      <c r="C13195" s="1">
        <v>2180.0</v>
      </c>
      <c r="D13195" s="2" t="s">
        <v>38251</v>
      </c>
      <c r="E13195" s="1" t="s">
        <v>255</v>
      </c>
      <c r="F13195" s="1" t="s">
        <v>11458</v>
      </c>
      <c r="G13195" s="3" t="str">
        <f t="shared" si="1"/>
        <v>Gary Hooker</v>
      </c>
      <c r="H13195" s="3" t="str">
        <f t="shared" si="2"/>
        <v>GARY HOOKER</v>
      </c>
      <c r="J13195" s="1" t="s">
        <v>57</v>
      </c>
      <c r="K13195" s="1" t="s">
        <v>44</v>
      </c>
      <c r="L13195" s="1">
        <v>250.0</v>
      </c>
      <c r="M13195" s="1" t="s">
        <v>58</v>
      </c>
      <c r="N13195" s="1" t="s">
        <v>38252</v>
      </c>
      <c r="O13195" s="4">
        <v>44317.0</v>
      </c>
      <c r="P13195" s="4">
        <v>44254.0</v>
      </c>
      <c r="Q13195" s="1" t="s">
        <v>38938</v>
      </c>
      <c r="R13195" s="1" t="s">
        <v>1541</v>
      </c>
      <c r="S13195" s="1" t="s">
        <v>32</v>
      </c>
      <c r="T13195" s="1">
        <v>75025.0</v>
      </c>
      <c r="U13195" s="1" t="s">
        <v>38939</v>
      </c>
    </row>
    <row r="13196">
      <c r="A13196" s="1" t="s">
        <v>38940</v>
      </c>
      <c r="B13196" s="1">
        <v>71609.0</v>
      </c>
      <c r="C13196" s="1">
        <v>2180.0</v>
      </c>
      <c r="D13196" s="2" t="s">
        <v>38251</v>
      </c>
      <c r="E13196" s="1" t="s">
        <v>8228</v>
      </c>
      <c r="F13196" s="1" t="s">
        <v>38941</v>
      </c>
      <c r="G13196" s="3" t="str">
        <f t="shared" si="1"/>
        <v>Andrew Schick</v>
      </c>
      <c r="H13196" s="3" t="str">
        <f t="shared" si="2"/>
        <v>ANDREW SCHICK</v>
      </c>
      <c r="J13196" s="1" t="s">
        <v>57</v>
      </c>
      <c r="K13196" s="1" t="s">
        <v>44</v>
      </c>
      <c r="L13196" s="1">
        <v>250.0</v>
      </c>
      <c r="M13196" s="1" t="s">
        <v>58</v>
      </c>
      <c r="N13196" s="1" t="s">
        <v>38252</v>
      </c>
      <c r="O13196" s="4">
        <v>44317.0</v>
      </c>
      <c r="P13196" s="4">
        <v>44256.0</v>
      </c>
      <c r="Q13196" s="1" t="s">
        <v>38942</v>
      </c>
      <c r="R13196" s="1" t="s">
        <v>357</v>
      </c>
      <c r="S13196" s="1" t="s">
        <v>32</v>
      </c>
      <c r="T13196" s="1">
        <v>75082.0</v>
      </c>
      <c r="U13196" s="1" t="s">
        <v>38943</v>
      </c>
    </row>
    <row r="13197">
      <c r="A13197" s="1" t="s">
        <v>38944</v>
      </c>
      <c r="B13197" s="1">
        <v>71611.0</v>
      </c>
      <c r="C13197" s="1">
        <v>2180.0</v>
      </c>
      <c r="D13197" s="2" t="s">
        <v>38251</v>
      </c>
      <c r="E13197" s="1" t="s">
        <v>8017</v>
      </c>
      <c r="F13197" s="1" t="s">
        <v>27956</v>
      </c>
      <c r="G13197" s="3" t="str">
        <f t="shared" si="1"/>
        <v>Sarah Maxwell</v>
      </c>
      <c r="H13197" s="3" t="str">
        <f t="shared" si="2"/>
        <v>SARAH MAXWELL</v>
      </c>
      <c r="J13197" s="1" t="s">
        <v>57</v>
      </c>
      <c r="K13197" s="1" t="s">
        <v>44</v>
      </c>
      <c r="L13197" s="1">
        <v>250.0</v>
      </c>
      <c r="M13197" s="1" t="s">
        <v>58</v>
      </c>
      <c r="N13197" s="1" t="s">
        <v>38252</v>
      </c>
      <c r="O13197" s="4">
        <v>44317.0</v>
      </c>
      <c r="P13197" s="4">
        <v>44257.0</v>
      </c>
      <c r="Q13197" s="1" t="s">
        <v>38945</v>
      </c>
      <c r="R13197" s="1" t="s">
        <v>31</v>
      </c>
      <c r="S13197" s="1" t="s">
        <v>32</v>
      </c>
      <c r="T13197" s="1">
        <v>75205.0</v>
      </c>
      <c r="U13197" s="1" t="s">
        <v>38946</v>
      </c>
    </row>
    <row r="13198">
      <c r="A13198" s="1" t="s">
        <v>38947</v>
      </c>
      <c r="B13198" s="1">
        <v>71716.0</v>
      </c>
      <c r="C13198" s="1">
        <v>2180.0</v>
      </c>
      <c r="D13198" s="2" t="s">
        <v>38251</v>
      </c>
      <c r="E13198" s="1" t="s">
        <v>6042</v>
      </c>
      <c r="F13198" s="1" t="s">
        <v>9473</v>
      </c>
      <c r="G13198" s="3" t="str">
        <f t="shared" si="1"/>
        <v>Dawn Kahle</v>
      </c>
      <c r="H13198" s="3" t="str">
        <f t="shared" si="2"/>
        <v>DAWN KAHLE</v>
      </c>
      <c r="J13198" s="1" t="s">
        <v>57</v>
      </c>
      <c r="K13198" s="1" t="s">
        <v>44</v>
      </c>
      <c r="L13198" s="1">
        <v>250.0</v>
      </c>
      <c r="M13198" s="1" t="s">
        <v>58</v>
      </c>
      <c r="N13198" s="1" t="s">
        <v>38252</v>
      </c>
      <c r="O13198" s="4">
        <v>44317.0</v>
      </c>
      <c r="P13198" s="4">
        <v>44266.0</v>
      </c>
      <c r="Q13198" s="1" t="s">
        <v>38948</v>
      </c>
      <c r="R13198" s="1" t="s">
        <v>31</v>
      </c>
      <c r="S13198" s="1" t="s">
        <v>32</v>
      </c>
      <c r="T13198" s="1">
        <v>75240.0</v>
      </c>
      <c r="U13198" s="1" t="s">
        <v>38949</v>
      </c>
    </row>
    <row r="13199">
      <c r="A13199" s="1" t="s">
        <v>38950</v>
      </c>
      <c r="B13199" s="1">
        <v>71720.0</v>
      </c>
      <c r="C13199" s="1">
        <v>2180.0</v>
      </c>
      <c r="D13199" s="2" t="s">
        <v>38251</v>
      </c>
      <c r="E13199" s="1" t="s">
        <v>2300</v>
      </c>
      <c r="F13199" s="1" t="s">
        <v>12634</v>
      </c>
      <c r="G13199" s="3" t="str">
        <f t="shared" si="1"/>
        <v>Jeffrey Clapper</v>
      </c>
      <c r="H13199" s="3" t="str">
        <f t="shared" si="2"/>
        <v>JEFFREY CLAPPER</v>
      </c>
      <c r="J13199" s="1" t="s">
        <v>57</v>
      </c>
      <c r="K13199" s="1" t="s">
        <v>44</v>
      </c>
      <c r="L13199" s="1">
        <v>250.0</v>
      </c>
      <c r="M13199" s="1" t="s">
        <v>58</v>
      </c>
      <c r="N13199" s="1" t="s">
        <v>38252</v>
      </c>
      <c r="O13199" s="4">
        <v>44317.0</v>
      </c>
      <c r="P13199" s="4">
        <v>44267.0</v>
      </c>
      <c r="Q13199" s="1" t="s">
        <v>38951</v>
      </c>
      <c r="R13199" s="1" t="s">
        <v>11797</v>
      </c>
      <c r="S13199" s="1" t="s">
        <v>32</v>
      </c>
      <c r="T13199" s="1">
        <v>75098.0</v>
      </c>
      <c r="U13199" s="1" t="s">
        <v>38952</v>
      </c>
    </row>
    <row r="13200">
      <c r="A13200" s="1" t="s">
        <v>38953</v>
      </c>
      <c r="B13200" s="1">
        <v>71722.0</v>
      </c>
      <c r="C13200" s="1">
        <v>2180.0</v>
      </c>
      <c r="D13200" s="2" t="s">
        <v>38251</v>
      </c>
      <c r="E13200" s="1" t="s">
        <v>38954</v>
      </c>
      <c r="F13200" s="1" t="s">
        <v>37228</v>
      </c>
      <c r="G13200" s="3" t="str">
        <f t="shared" si="1"/>
        <v>Rahul Parsa</v>
      </c>
      <c r="H13200" s="3" t="str">
        <f t="shared" si="2"/>
        <v>RAHUL PARSA</v>
      </c>
      <c r="J13200" s="1" t="s">
        <v>57</v>
      </c>
      <c r="K13200" s="1" t="s">
        <v>44</v>
      </c>
      <c r="L13200" s="1">
        <v>250.0</v>
      </c>
      <c r="M13200" s="1" t="s">
        <v>58</v>
      </c>
      <c r="N13200" s="1" t="s">
        <v>38252</v>
      </c>
      <c r="O13200" s="4">
        <v>44317.0</v>
      </c>
      <c r="P13200" s="4">
        <v>44268.0</v>
      </c>
      <c r="Q13200" s="1" t="s">
        <v>38955</v>
      </c>
      <c r="R13200" s="1" t="s">
        <v>38956</v>
      </c>
      <c r="S13200" s="1" t="s">
        <v>18018</v>
      </c>
      <c r="T13200" s="1">
        <v>50321.0</v>
      </c>
      <c r="U13200" s="1" t="s">
        <v>38957</v>
      </c>
    </row>
    <row r="13201">
      <c r="A13201" s="1" t="s">
        <v>38958</v>
      </c>
      <c r="B13201" s="1">
        <v>71725.0</v>
      </c>
      <c r="C13201" s="1">
        <v>2180.0</v>
      </c>
      <c r="D13201" s="2" t="s">
        <v>38251</v>
      </c>
      <c r="E13201" s="1" t="s">
        <v>1640</v>
      </c>
      <c r="F13201" s="1" t="s">
        <v>16779</v>
      </c>
      <c r="G13201" s="3" t="str">
        <f t="shared" si="1"/>
        <v>Akram Syed</v>
      </c>
      <c r="H13201" s="3" t="str">
        <f t="shared" si="2"/>
        <v>AKRAM SYED</v>
      </c>
      <c r="J13201" s="1" t="s">
        <v>57</v>
      </c>
      <c r="K13201" s="1" t="s">
        <v>44</v>
      </c>
      <c r="L13201" s="1">
        <v>250.0</v>
      </c>
      <c r="M13201" s="1" t="s">
        <v>58</v>
      </c>
      <c r="N13201" s="1" t="s">
        <v>38252</v>
      </c>
      <c r="O13201" s="4">
        <v>44317.0</v>
      </c>
      <c r="P13201" s="4">
        <v>44269.0</v>
      </c>
      <c r="Q13201" s="1" t="s">
        <v>38959</v>
      </c>
      <c r="R13201" s="1" t="s">
        <v>1541</v>
      </c>
      <c r="S13201" s="1" t="s">
        <v>32</v>
      </c>
      <c r="T13201" s="1">
        <v>75024.0</v>
      </c>
      <c r="U13201" s="1" t="s">
        <v>38960</v>
      </c>
    </row>
    <row r="13202">
      <c r="A13202" s="1" t="s">
        <v>38961</v>
      </c>
      <c r="B13202" s="1">
        <v>71728.0</v>
      </c>
      <c r="C13202" s="1">
        <v>2180.0</v>
      </c>
      <c r="D13202" s="2" t="s">
        <v>38251</v>
      </c>
      <c r="E13202" s="1" t="s">
        <v>38962</v>
      </c>
      <c r="F13202" s="1" t="s">
        <v>38963</v>
      </c>
      <c r="G13202" s="3" t="str">
        <f t="shared" si="1"/>
        <v>Soha Suleiman</v>
      </c>
      <c r="H13202" s="3" t="str">
        <f t="shared" si="2"/>
        <v>SOHA SULEIMAN</v>
      </c>
      <c r="J13202" s="1" t="s">
        <v>57</v>
      </c>
      <c r="K13202" s="1" t="s">
        <v>44</v>
      </c>
      <c r="L13202" s="1">
        <v>250.0</v>
      </c>
      <c r="M13202" s="1" t="s">
        <v>58</v>
      </c>
      <c r="N13202" s="1" t="s">
        <v>38252</v>
      </c>
      <c r="O13202" s="4">
        <v>44317.0</v>
      </c>
      <c r="P13202" s="4">
        <v>44272.0</v>
      </c>
      <c r="Q13202" s="1" t="s">
        <v>38964</v>
      </c>
      <c r="R13202" s="1" t="s">
        <v>811</v>
      </c>
      <c r="S13202" s="1" t="s">
        <v>32</v>
      </c>
      <c r="T13202" s="1">
        <v>76017.0</v>
      </c>
      <c r="U13202" s="1" t="s">
        <v>38965</v>
      </c>
    </row>
    <row r="13203">
      <c r="A13203" s="1" t="s">
        <v>38966</v>
      </c>
      <c r="B13203" s="1">
        <v>73871.0</v>
      </c>
      <c r="C13203" s="1">
        <v>2229.0</v>
      </c>
      <c r="D13203" s="2" t="s">
        <v>38256</v>
      </c>
      <c r="E13203" s="1" t="s">
        <v>5998</v>
      </c>
      <c r="F13203" s="1" t="s">
        <v>13232</v>
      </c>
      <c r="G13203" s="3" t="str">
        <f t="shared" si="1"/>
        <v>Matt Acosta</v>
      </c>
      <c r="H13203" s="3" t="str">
        <f t="shared" si="2"/>
        <v>MATT ACOSTA</v>
      </c>
      <c r="J13203" s="1" t="s">
        <v>57</v>
      </c>
      <c r="K13203" s="1" t="s">
        <v>47</v>
      </c>
      <c r="L13203" s="1">
        <v>250.0</v>
      </c>
      <c r="M13203" s="1" t="s">
        <v>58</v>
      </c>
      <c r="N13203" s="1" t="s">
        <v>38252</v>
      </c>
      <c r="O13203" s="4">
        <v>44317.0</v>
      </c>
      <c r="P13203" s="4">
        <v>44300.0</v>
      </c>
      <c r="Q13203" s="1" t="s">
        <v>38967</v>
      </c>
      <c r="R13203" s="1" t="s">
        <v>31</v>
      </c>
      <c r="S13203" s="1" t="s">
        <v>32</v>
      </c>
      <c r="T13203" s="1">
        <v>75219.0</v>
      </c>
      <c r="U13203" s="1" t="s">
        <v>38968</v>
      </c>
    </row>
    <row r="13204">
      <c r="A13204" s="1" t="s">
        <v>38969</v>
      </c>
      <c r="B13204" s="1">
        <v>73873.0</v>
      </c>
      <c r="C13204" s="1">
        <v>2229.0</v>
      </c>
      <c r="D13204" s="2" t="s">
        <v>38256</v>
      </c>
      <c r="E13204" s="1" t="s">
        <v>38970</v>
      </c>
      <c r="F13204" s="1" t="s">
        <v>10176</v>
      </c>
      <c r="G13204" s="3" t="str">
        <f t="shared" si="1"/>
        <v>Anisa Ahmed</v>
      </c>
      <c r="H13204" s="3" t="str">
        <f t="shared" si="2"/>
        <v>ANISA AHMED</v>
      </c>
      <c r="J13204" s="1" t="s">
        <v>57</v>
      </c>
      <c r="K13204" s="1" t="s">
        <v>47</v>
      </c>
      <c r="L13204" s="1">
        <v>250.0</v>
      </c>
      <c r="M13204" s="1" t="s">
        <v>58</v>
      </c>
      <c r="N13204" s="1" t="s">
        <v>38252</v>
      </c>
      <c r="O13204" s="4">
        <v>44317.0</v>
      </c>
      <c r="P13204" s="4">
        <v>44301.0</v>
      </c>
      <c r="Q13204" s="1" t="s">
        <v>38971</v>
      </c>
      <c r="R13204" s="1" t="s">
        <v>357</v>
      </c>
      <c r="S13204" s="1" t="s">
        <v>32</v>
      </c>
      <c r="T13204" s="1">
        <v>75081.0</v>
      </c>
      <c r="U13204" s="1" t="s">
        <v>38972</v>
      </c>
    </row>
    <row r="13205">
      <c r="A13205" s="1" t="s">
        <v>38973</v>
      </c>
      <c r="B13205" s="1">
        <v>73877.0</v>
      </c>
      <c r="C13205" s="1">
        <v>2229.0</v>
      </c>
      <c r="D13205" s="2" t="s">
        <v>38256</v>
      </c>
      <c r="E13205" s="1" t="s">
        <v>38974</v>
      </c>
      <c r="F13205" s="1" t="s">
        <v>38975</v>
      </c>
      <c r="G13205" s="3" t="str">
        <f t="shared" si="1"/>
        <v>rao ali</v>
      </c>
      <c r="H13205" s="3" t="str">
        <f t="shared" si="2"/>
        <v>RAO ALI</v>
      </c>
      <c r="J13205" s="1" t="s">
        <v>57</v>
      </c>
      <c r="K13205" s="1" t="s">
        <v>47</v>
      </c>
      <c r="L13205" s="1">
        <v>250.0</v>
      </c>
      <c r="M13205" s="1" t="s">
        <v>58</v>
      </c>
      <c r="N13205" s="1" t="s">
        <v>38252</v>
      </c>
      <c r="O13205" s="4">
        <v>44317.0</v>
      </c>
      <c r="P13205" s="4">
        <v>44296.0</v>
      </c>
      <c r="Q13205" s="1" t="s">
        <v>38976</v>
      </c>
      <c r="R13205" s="1" t="s">
        <v>3746</v>
      </c>
      <c r="S13205" s="1" t="s">
        <v>32</v>
      </c>
      <c r="T13205" s="1">
        <v>76092.0</v>
      </c>
      <c r="U13205" s="1" t="s">
        <v>38977</v>
      </c>
    </row>
    <row r="13206">
      <c r="A13206" s="1" t="s">
        <v>38978</v>
      </c>
      <c r="B13206" s="1">
        <v>73879.0</v>
      </c>
      <c r="C13206" s="1">
        <v>2229.0</v>
      </c>
      <c r="D13206" s="2" t="s">
        <v>38256</v>
      </c>
      <c r="E13206" s="1" t="s">
        <v>38979</v>
      </c>
      <c r="F13206" s="1" t="s">
        <v>38396</v>
      </c>
      <c r="G13206" s="3" t="str">
        <f t="shared" si="1"/>
        <v>Janardan Amin</v>
      </c>
      <c r="H13206" s="3" t="str">
        <f t="shared" si="2"/>
        <v>JANARDAN AMIN</v>
      </c>
      <c r="J13206" s="1" t="s">
        <v>57</v>
      </c>
      <c r="K13206" s="1" t="s">
        <v>47</v>
      </c>
      <c r="L13206" s="1">
        <v>250.0</v>
      </c>
      <c r="M13206" s="1" t="s">
        <v>58</v>
      </c>
      <c r="N13206" s="1" t="s">
        <v>38252</v>
      </c>
      <c r="O13206" s="4">
        <v>44317.0</v>
      </c>
      <c r="P13206" s="4">
        <v>44307.0</v>
      </c>
      <c r="Q13206" s="1" t="s">
        <v>38980</v>
      </c>
      <c r="R13206" s="1" t="s">
        <v>913</v>
      </c>
      <c r="S13206" s="1" t="s">
        <v>32</v>
      </c>
      <c r="T13206" s="1">
        <v>76126.0</v>
      </c>
      <c r="U13206" s="1" t="s">
        <v>38981</v>
      </c>
    </row>
    <row r="13207">
      <c r="A13207" s="1" t="s">
        <v>38982</v>
      </c>
      <c r="B13207" s="1">
        <v>73887.0</v>
      </c>
      <c r="C13207" s="1">
        <v>2229.0</v>
      </c>
      <c r="D13207" s="2" t="s">
        <v>38256</v>
      </c>
      <c r="E13207" s="1" t="s">
        <v>38983</v>
      </c>
      <c r="F13207" s="1" t="s">
        <v>38984</v>
      </c>
      <c r="G13207" s="3" t="str">
        <f t="shared" si="1"/>
        <v>Maheen Baqai</v>
      </c>
      <c r="H13207" s="3" t="str">
        <f t="shared" si="2"/>
        <v>MAHEEN BAQAI</v>
      </c>
      <c r="J13207" s="1" t="s">
        <v>57</v>
      </c>
      <c r="K13207" s="1" t="s">
        <v>47</v>
      </c>
      <c r="L13207" s="1">
        <v>250.0</v>
      </c>
      <c r="M13207" s="1" t="s">
        <v>58</v>
      </c>
      <c r="N13207" s="1" t="s">
        <v>38252</v>
      </c>
      <c r="O13207" s="4">
        <v>44317.0</v>
      </c>
      <c r="P13207" s="4">
        <v>44299.0</v>
      </c>
      <c r="Q13207" s="1" t="s">
        <v>38985</v>
      </c>
      <c r="R13207" s="1" t="s">
        <v>122</v>
      </c>
      <c r="S13207" s="1" t="s">
        <v>32</v>
      </c>
      <c r="T13207" s="1">
        <v>78746.0</v>
      </c>
      <c r="U13207" s="1" t="s">
        <v>38986</v>
      </c>
    </row>
    <row r="13208">
      <c r="A13208" s="1" t="s">
        <v>38987</v>
      </c>
      <c r="B13208" s="1">
        <v>73893.0</v>
      </c>
      <c r="C13208" s="1">
        <v>2229.0</v>
      </c>
      <c r="D13208" s="2" t="s">
        <v>38256</v>
      </c>
      <c r="E13208" s="1" t="s">
        <v>1503</v>
      </c>
      <c r="F13208" s="1" t="s">
        <v>21422</v>
      </c>
      <c r="G13208" s="3" t="str">
        <f t="shared" si="1"/>
        <v>Anthony Campagna</v>
      </c>
      <c r="H13208" s="3" t="str">
        <f t="shared" si="2"/>
        <v>ANTHONY CAMPAGNA</v>
      </c>
      <c r="J13208" s="1" t="s">
        <v>57</v>
      </c>
      <c r="K13208" s="1" t="s">
        <v>47</v>
      </c>
      <c r="L13208" s="1">
        <v>250.0</v>
      </c>
      <c r="M13208" s="1" t="s">
        <v>58</v>
      </c>
      <c r="N13208" s="1" t="s">
        <v>38252</v>
      </c>
      <c r="O13208" s="4">
        <v>44317.0</v>
      </c>
      <c r="P13208" s="4">
        <v>44284.0</v>
      </c>
      <c r="Q13208" s="1" t="s">
        <v>38988</v>
      </c>
      <c r="R13208" s="1" t="s">
        <v>31</v>
      </c>
      <c r="S13208" s="1" t="s">
        <v>32</v>
      </c>
      <c r="T13208" s="1">
        <v>75214.0</v>
      </c>
      <c r="U13208" s="1" t="s">
        <v>38989</v>
      </c>
    </row>
    <row r="13209">
      <c r="A13209" s="1" t="s">
        <v>38990</v>
      </c>
      <c r="B13209" s="1">
        <v>73921.0</v>
      </c>
      <c r="C13209" s="1">
        <v>2229.0</v>
      </c>
      <c r="D13209" s="2" t="s">
        <v>38256</v>
      </c>
      <c r="E13209" s="1" t="s">
        <v>38991</v>
      </c>
      <c r="F13209" s="1" t="s">
        <v>38576</v>
      </c>
      <c r="G13209" s="3" t="str">
        <f t="shared" si="1"/>
        <v>Sadaf Haq</v>
      </c>
      <c r="H13209" s="3" t="str">
        <f t="shared" si="2"/>
        <v>SADAF HAQ</v>
      </c>
      <c r="J13209" s="1" t="s">
        <v>57</v>
      </c>
      <c r="K13209" s="1" t="s">
        <v>47</v>
      </c>
      <c r="L13209" s="1">
        <v>250.0</v>
      </c>
      <c r="M13209" s="1" t="s">
        <v>58</v>
      </c>
      <c r="N13209" s="1" t="s">
        <v>38252</v>
      </c>
      <c r="O13209" s="4">
        <v>44317.0</v>
      </c>
      <c r="P13209" s="4">
        <v>44300.0</v>
      </c>
      <c r="Q13209" s="1" t="s">
        <v>38992</v>
      </c>
      <c r="R13209" s="1" t="s">
        <v>2658</v>
      </c>
      <c r="S13209" s="1" t="s">
        <v>32</v>
      </c>
      <c r="T13209" s="1">
        <v>75035.0</v>
      </c>
      <c r="U13209" s="1" t="s">
        <v>38993</v>
      </c>
    </row>
    <row r="13210">
      <c r="A13210" s="1" t="s">
        <v>38994</v>
      </c>
      <c r="B13210" s="1">
        <v>73933.0</v>
      </c>
      <c r="C13210" s="1">
        <v>2229.0</v>
      </c>
      <c r="D13210" s="2" t="s">
        <v>38256</v>
      </c>
      <c r="E13210" s="1" t="s">
        <v>38995</v>
      </c>
      <c r="F13210" s="1" t="s">
        <v>38996</v>
      </c>
      <c r="G13210" s="3" t="str">
        <f t="shared" si="1"/>
        <v>ADNAN KHAN</v>
      </c>
      <c r="H13210" s="3" t="str">
        <f t="shared" si="2"/>
        <v>ADNAN KHAN</v>
      </c>
      <c r="J13210" s="1" t="s">
        <v>57</v>
      </c>
      <c r="K13210" s="1" t="s">
        <v>47</v>
      </c>
      <c r="L13210" s="1">
        <v>250.0</v>
      </c>
      <c r="M13210" s="1" t="s">
        <v>58</v>
      </c>
      <c r="N13210" s="1" t="s">
        <v>38252</v>
      </c>
      <c r="O13210" s="4">
        <v>44317.0</v>
      </c>
      <c r="P13210" s="4">
        <v>44297.0</v>
      </c>
      <c r="Q13210" s="1" t="s">
        <v>38997</v>
      </c>
      <c r="R13210" s="1" t="s">
        <v>60</v>
      </c>
      <c r="S13210" s="1" t="s">
        <v>32</v>
      </c>
      <c r="T13210" s="1">
        <v>75287.0</v>
      </c>
      <c r="U13210" s="1" t="s">
        <v>38998</v>
      </c>
    </row>
    <row r="13211">
      <c r="A13211" s="1" t="s">
        <v>38999</v>
      </c>
      <c r="B13211" s="1">
        <v>73935.0</v>
      </c>
      <c r="C13211" s="1">
        <v>2229.0</v>
      </c>
      <c r="D13211" s="2" t="s">
        <v>38256</v>
      </c>
      <c r="E13211" s="1" t="s">
        <v>30021</v>
      </c>
      <c r="F13211" s="1" t="s">
        <v>18200</v>
      </c>
      <c r="G13211" s="3" t="str">
        <f t="shared" si="1"/>
        <v>Waqar Khan</v>
      </c>
      <c r="H13211" s="3" t="str">
        <f t="shared" si="2"/>
        <v>WAQAR KHAN</v>
      </c>
      <c r="J13211" s="1" t="s">
        <v>57</v>
      </c>
      <c r="K13211" s="1" t="s">
        <v>47</v>
      </c>
      <c r="L13211" s="1">
        <v>250.0</v>
      </c>
      <c r="M13211" s="1" t="s">
        <v>58</v>
      </c>
      <c r="N13211" s="1" t="s">
        <v>38252</v>
      </c>
      <c r="O13211" s="4">
        <v>44317.0</v>
      </c>
      <c r="P13211" s="4">
        <v>44287.0</v>
      </c>
      <c r="Q13211" s="1" t="s">
        <v>39000</v>
      </c>
      <c r="R13211" s="1" t="s">
        <v>1541</v>
      </c>
      <c r="S13211" s="1" t="s">
        <v>32</v>
      </c>
      <c r="T13211" s="1">
        <v>75074.0</v>
      </c>
      <c r="U13211" s="1" t="s">
        <v>39001</v>
      </c>
    </row>
    <row r="13212">
      <c r="A13212" s="1" t="s">
        <v>39002</v>
      </c>
      <c r="B13212" s="1">
        <v>73942.0</v>
      </c>
      <c r="C13212" s="1">
        <v>2229.0</v>
      </c>
      <c r="D13212" s="2" t="s">
        <v>38256</v>
      </c>
      <c r="E13212" s="1" t="s">
        <v>3951</v>
      </c>
      <c r="F13212" s="1" t="s">
        <v>39003</v>
      </c>
      <c r="G13212" s="3" t="str">
        <f t="shared" si="1"/>
        <v>Amanda Mahaney</v>
      </c>
      <c r="H13212" s="3" t="str">
        <f t="shared" si="2"/>
        <v>AMANDA MAHANEY</v>
      </c>
      <c r="J13212" s="1" t="s">
        <v>57</v>
      </c>
      <c r="K13212" s="1" t="s">
        <v>47</v>
      </c>
      <c r="L13212" s="1">
        <v>250.0</v>
      </c>
      <c r="M13212" s="1" t="s">
        <v>58</v>
      </c>
      <c r="N13212" s="1" t="s">
        <v>38252</v>
      </c>
      <c r="O13212" s="4">
        <v>44317.0</v>
      </c>
      <c r="P13212" s="4">
        <v>44297.0</v>
      </c>
      <c r="Q13212" s="1" t="s">
        <v>39004</v>
      </c>
      <c r="R13212" s="1" t="s">
        <v>357</v>
      </c>
      <c r="S13212" s="1" t="s">
        <v>32</v>
      </c>
      <c r="T13212" s="1">
        <v>75080.0</v>
      </c>
      <c r="U13212" s="1" t="s">
        <v>39005</v>
      </c>
    </row>
    <row r="13213">
      <c r="A13213" s="1" t="s">
        <v>39006</v>
      </c>
      <c r="B13213" s="1">
        <v>73946.0</v>
      </c>
      <c r="C13213" s="1">
        <v>2229.0</v>
      </c>
      <c r="D13213" s="2" t="s">
        <v>38256</v>
      </c>
      <c r="E13213" s="1" t="s">
        <v>39007</v>
      </c>
      <c r="F13213" s="1" t="s">
        <v>38693</v>
      </c>
      <c r="G13213" s="3" t="str">
        <f t="shared" si="1"/>
        <v>Samiyah Mughal</v>
      </c>
      <c r="H13213" s="3" t="str">
        <f t="shared" si="2"/>
        <v>SAMIYAH MUGHAL</v>
      </c>
      <c r="J13213" s="1" t="s">
        <v>57</v>
      </c>
      <c r="K13213" s="1" t="s">
        <v>47</v>
      </c>
      <c r="L13213" s="1">
        <v>250.0</v>
      </c>
      <c r="M13213" s="1" t="s">
        <v>58</v>
      </c>
      <c r="N13213" s="1" t="s">
        <v>38252</v>
      </c>
      <c r="O13213" s="4">
        <v>44317.0</v>
      </c>
      <c r="P13213" s="4">
        <v>44297.0</v>
      </c>
      <c r="Q13213" s="1" t="s">
        <v>39008</v>
      </c>
      <c r="R13213" s="1" t="s">
        <v>7272</v>
      </c>
      <c r="S13213" s="1" t="s">
        <v>32</v>
      </c>
      <c r="T13213" s="1">
        <v>75054.0</v>
      </c>
      <c r="U13213" s="1" t="s">
        <v>39009</v>
      </c>
    </row>
    <row r="13214">
      <c r="A13214" s="1" t="s">
        <v>39010</v>
      </c>
      <c r="B13214" s="1">
        <v>73956.0</v>
      </c>
      <c r="C13214" s="1">
        <v>2229.0</v>
      </c>
      <c r="D13214" s="2" t="s">
        <v>38256</v>
      </c>
      <c r="E13214" s="1" t="s">
        <v>39011</v>
      </c>
      <c r="F13214" s="1" t="s">
        <v>39012</v>
      </c>
      <c r="G13214" s="3" t="str">
        <f t="shared" si="1"/>
        <v>Abdool Razack</v>
      </c>
      <c r="H13214" s="3" t="str">
        <f t="shared" si="2"/>
        <v>ABDOOL RAZACK</v>
      </c>
      <c r="J13214" s="1" t="s">
        <v>57</v>
      </c>
      <c r="K13214" s="1" t="s">
        <v>47</v>
      </c>
      <c r="L13214" s="1">
        <v>250.0</v>
      </c>
      <c r="M13214" s="1" t="s">
        <v>58</v>
      </c>
      <c r="N13214" s="1" t="s">
        <v>38252</v>
      </c>
      <c r="O13214" s="4">
        <v>44317.0</v>
      </c>
      <c r="P13214" s="4">
        <v>44293.0</v>
      </c>
      <c r="Q13214" s="1" t="s">
        <v>39013</v>
      </c>
      <c r="R13214" s="1" t="s">
        <v>913</v>
      </c>
      <c r="S13214" s="1" t="s">
        <v>32</v>
      </c>
      <c r="T13214" s="1">
        <v>76116.0</v>
      </c>
      <c r="U13214" s="1" t="s">
        <v>39014</v>
      </c>
    </row>
    <row r="13215">
      <c r="A13215" s="1" t="s">
        <v>39015</v>
      </c>
      <c r="B13215" s="1">
        <v>73970.0</v>
      </c>
      <c r="C13215" s="1">
        <v>2229.0</v>
      </c>
      <c r="D13215" s="2" t="s">
        <v>38256</v>
      </c>
      <c r="E13215" s="1" t="s">
        <v>547</v>
      </c>
      <c r="F13215" s="1" t="s">
        <v>39016</v>
      </c>
      <c r="G13215" s="3" t="str">
        <f t="shared" si="1"/>
        <v>John Siburt</v>
      </c>
      <c r="H13215" s="3" t="str">
        <f t="shared" si="2"/>
        <v>JOHN SIBURT</v>
      </c>
      <c r="J13215" s="1" t="s">
        <v>57</v>
      </c>
      <c r="K13215" s="1" t="s">
        <v>47</v>
      </c>
      <c r="L13215" s="1">
        <v>250.0</v>
      </c>
      <c r="M13215" s="1" t="s">
        <v>58</v>
      </c>
      <c r="N13215" s="1" t="s">
        <v>38252</v>
      </c>
      <c r="O13215" s="4">
        <v>44317.0</v>
      </c>
      <c r="P13215" s="4">
        <v>44280.0</v>
      </c>
      <c r="Q13215" s="1" t="s">
        <v>39017</v>
      </c>
      <c r="R13215" s="1" t="s">
        <v>346</v>
      </c>
      <c r="S13215" s="1" t="s">
        <v>32</v>
      </c>
      <c r="T13215" s="1">
        <v>75040.0</v>
      </c>
      <c r="U13215" s="1" t="s">
        <v>39018</v>
      </c>
    </row>
    <row r="13216">
      <c r="A13216" s="1" t="s">
        <v>39019</v>
      </c>
      <c r="B13216" s="1">
        <v>73983.0</v>
      </c>
      <c r="C13216" s="1">
        <v>2229.0</v>
      </c>
      <c r="D13216" s="2" t="s">
        <v>38256</v>
      </c>
      <c r="E13216" s="1" t="s">
        <v>39020</v>
      </c>
      <c r="F13216" s="1" t="s">
        <v>1262</v>
      </c>
      <c r="G13216" s="3" t="str">
        <f t="shared" si="1"/>
        <v>Sebastian Thomas</v>
      </c>
      <c r="H13216" s="3" t="str">
        <f t="shared" si="2"/>
        <v>SEBASTIAN THOMAS</v>
      </c>
      <c r="J13216" s="1" t="s">
        <v>57</v>
      </c>
      <c r="K13216" s="1" t="s">
        <v>47</v>
      </c>
      <c r="L13216" s="1">
        <v>250.0</v>
      </c>
      <c r="M13216" s="1" t="s">
        <v>58</v>
      </c>
      <c r="N13216" s="1" t="s">
        <v>38252</v>
      </c>
      <c r="O13216" s="4">
        <v>44317.0</v>
      </c>
      <c r="P13216" s="4">
        <v>44295.0</v>
      </c>
      <c r="Q13216" s="1" t="s">
        <v>39021</v>
      </c>
      <c r="R13216" s="1" t="s">
        <v>1698</v>
      </c>
      <c r="S13216" s="1" t="s">
        <v>32</v>
      </c>
      <c r="T13216" s="1">
        <v>75067.0</v>
      </c>
      <c r="U13216" s="1" t="s">
        <v>39022</v>
      </c>
    </row>
    <row r="13217">
      <c r="A13217" s="1" t="s">
        <v>39023</v>
      </c>
      <c r="B13217" s="1">
        <v>73984.0</v>
      </c>
      <c r="C13217" s="1">
        <v>2229.0</v>
      </c>
      <c r="D13217" s="2" t="s">
        <v>38256</v>
      </c>
      <c r="E13217" s="1" t="s">
        <v>38800</v>
      </c>
      <c r="F13217" s="1" t="s">
        <v>38801</v>
      </c>
      <c r="G13217" s="3" t="str">
        <f t="shared" si="1"/>
        <v>Aisha U-Kiu</v>
      </c>
      <c r="H13217" s="3" t="str">
        <f t="shared" si="2"/>
        <v>AISHA U-KIU</v>
      </c>
      <c r="J13217" s="1" t="s">
        <v>57</v>
      </c>
      <c r="K13217" s="1" t="s">
        <v>47</v>
      </c>
      <c r="L13217" s="1">
        <v>250.0</v>
      </c>
      <c r="M13217" s="1" t="s">
        <v>58</v>
      </c>
      <c r="N13217" s="1" t="s">
        <v>38252</v>
      </c>
      <c r="O13217" s="4">
        <v>44317.0</v>
      </c>
      <c r="P13217" s="4">
        <v>44278.0</v>
      </c>
      <c r="Q13217" s="1" t="s">
        <v>38802</v>
      </c>
      <c r="R13217" s="1" t="s">
        <v>368</v>
      </c>
      <c r="S13217" s="1" t="s">
        <v>32</v>
      </c>
      <c r="T13217" s="1">
        <v>75039.0</v>
      </c>
      <c r="U13217" s="1" t="s">
        <v>38803</v>
      </c>
    </row>
    <row r="13218">
      <c r="A13218" s="1" t="s">
        <v>39024</v>
      </c>
      <c r="B13218" s="1">
        <v>73986.0</v>
      </c>
      <c r="C13218" s="1">
        <v>2229.0</v>
      </c>
      <c r="D13218" s="2" t="s">
        <v>38256</v>
      </c>
      <c r="E13218" s="1" t="s">
        <v>39025</v>
      </c>
      <c r="F13218" s="1" t="s">
        <v>39026</v>
      </c>
      <c r="G13218" s="3" t="str">
        <f t="shared" si="1"/>
        <v>Jigna Vaghela</v>
      </c>
      <c r="H13218" s="3" t="str">
        <f t="shared" si="2"/>
        <v>JIGNA VAGHELA</v>
      </c>
      <c r="J13218" s="1" t="s">
        <v>57</v>
      </c>
      <c r="K13218" s="1" t="s">
        <v>47</v>
      </c>
      <c r="L13218" s="1">
        <v>250.0</v>
      </c>
      <c r="M13218" s="1" t="s">
        <v>58</v>
      </c>
      <c r="N13218" s="1" t="s">
        <v>38252</v>
      </c>
      <c r="O13218" s="4">
        <v>44317.0</v>
      </c>
      <c r="P13218" s="4">
        <v>44300.0</v>
      </c>
      <c r="Q13218" s="1" t="s">
        <v>39027</v>
      </c>
      <c r="R13218" s="1" t="s">
        <v>3184</v>
      </c>
      <c r="S13218" s="1" t="s">
        <v>32</v>
      </c>
      <c r="T13218" s="1">
        <v>75019.0</v>
      </c>
      <c r="U13218" s="1" t="s">
        <v>39028</v>
      </c>
    </row>
    <row r="13219">
      <c r="A13219" s="1" t="s">
        <v>39029</v>
      </c>
      <c r="B13219" s="1">
        <v>73992.0</v>
      </c>
      <c r="C13219" s="1">
        <v>2229.0</v>
      </c>
      <c r="D13219" s="2" t="s">
        <v>38256</v>
      </c>
      <c r="E13219" s="1" t="s">
        <v>5463</v>
      </c>
      <c r="F13219" s="1" t="s">
        <v>22937</v>
      </c>
      <c r="G13219" s="3" t="str">
        <f t="shared" si="1"/>
        <v>Hilary Weinstein</v>
      </c>
      <c r="H13219" s="3" t="str">
        <f t="shared" si="2"/>
        <v>HILARY WEINSTEIN</v>
      </c>
      <c r="J13219" s="1" t="s">
        <v>57</v>
      </c>
      <c r="K13219" s="1" t="s">
        <v>47</v>
      </c>
      <c r="L13219" s="1">
        <v>250.0</v>
      </c>
      <c r="M13219" s="1" t="s">
        <v>58</v>
      </c>
      <c r="N13219" s="1" t="s">
        <v>38252</v>
      </c>
      <c r="O13219" s="4">
        <v>44317.0</v>
      </c>
      <c r="P13219" s="4">
        <v>44292.0</v>
      </c>
      <c r="Q13219" s="1" t="s">
        <v>39030</v>
      </c>
      <c r="R13219" s="1" t="s">
        <v>913</v>
      </c>
      <c r="S13219" s="1" t="s">
        <v>32</v>
      </c>
      <c r="T13219" s="1">
        <v>76107.0</v>
      </c>
      <c r="U13219" s="1" t="s">
        <v>39031</v>
      </c>
    </row>
    <row r="13220">
      <c r="A13220" s="1" t="s">
        <v>39032</v>
      </c>
      <c r="B13220" s="1">
        <v>73995.0</v>
      </c>
      <c r="C13220" s="1">
        <v>2229.0</v>
      </c>
      <c r="D13220" s="2" t="s">
        <v>38256</v>
      </c>
      <c r="E13220" s="1" t="s">
        <v>16430</v>
      </c>
      <c r="F13220" s="1" t="s">
        <v>1185</v>
      </c>
      <c r="G13220" s="3" t="str">
        <f t="shared" si="1"/>
        <v>Abigail Williams</v>
      </c>
      <c r="H13220" s="3" t="str">
        <f t="shared" si="2"/>
        <v>ABIGAIL WILLIAMS</v>
      </c>
      <c r="J13220" s="1" t="s">
        <v>57</v>
      </c>
      <c r="K13220" s="1" t="s">
        <v>47</v>
      </c>
      <c r="L13220" s="1">
        <v>250.0</v>
      </c>
      <c r="M13220" s="1" t="s">
        <v>58</v>
      </c>
      <c r="N13220" s="1" t="s">
        <v>38252</v>
      </c>
      <c r="O13220" s="4">
        <v>44317.0</v>
      </c>
      <c r="P13220" s="4">
        <v>44288.0</v>
      </c>
      <c r="Q13220" s="1" t="s">
        <v>39033</v>
      </c>
      <c r="R13220" s="1" t="s">
        <v>31</v>
      </c>
      <c r="S13220" s="1" t="s">
        <v>32</v>
      </c>
      <c r="T13220" s="1">
        <v>75209.0</v>
      </c>
      <c r="U13220" s="1" t="s">
        <v>39034</v>
      </c>
    </row>
    <row r="13221">
      <c r="A13221" s="1" t="s">
        <v>39035</v>
      </c>
      <c r="B13221" s="1">
        <v>76954.0</v>
      </c>
      <c r="C13221" s="1">
        <v>2285.0</v>
      </c>
      <c r="D13221" s="2" t="s">
        <v>38258</v>
      </c>
      <c r="E13221" s="1" t="s">
        <v>20307</v>
      </c>
      <c r="F13221" s="1" t="s">
        <v>39036</v>
      </c>
      <c r="G13221" s="3" t="str">
        <f t="shared" si="1"/>
        <v>Darren LaPorte</v>
      </c>
      <c r="H13221" s="3" t="str">
        <f t="shared" si="2"/>
        <v>DARREN LAPORTE</v>
      </c>
      <c r="J13221" s="1" t="s">
        <v>57</v>
      </c>
      <c r="K13221" s="1" t="s">
        <v>50</v>
      </c>
      <c r="L13221" s="1">
        <v>250.0</v>
      </c>
      <c r="M13221" s="1" t="s">
        <v>58</v>
      </c>
      <c r="N13221" s="1" t="s">
        <v>38252</v>
      </c>
      <c r="O13221" s="4">
        <v>44352.0</v>
      </c>
      <c r="P13221" s="4">
        <v>44319.0</v>
      </c>
      <c r="Q13221" s="1" t="s">
        <v>39037</v>
      </c>
      <c r="R13221" s="1" t="s">
        <v>31</v>
      </c>
      <c r="S13221" s="1" t="s">
        <v>32</v>
      </c>
      <c r="T13221" s="1">
        <v>75235.0</v>
      </c>
      <c r="U13221" s="1" t="s">
        <v>39038</v>
      </c>
    </row>
    <row r="13222">
      <c r="A13222" s="1" t="s">
        <v>39039</v>
      </c>
      <c r="B13222" s="1">
        <v>77061.0</v>
      </c>
      <c r="C13222" s="1">
        <v>2285.0</v>
      </c>
      <c r="D13222" s="2" t="s">
        <v>38258</v>
      </c>
      <c r="E13222" s="1" t="s">
        <v>39040</v>
      </c>
      <c r="F13222" s="1" t="s">
        <v>16779</v>
      </c>
      <c r="G13222" s="3" t="str">
        <f t="shared" si="1"/>
        <v>Sanober Syed</v>
      </c>
      <c r="H13222" s="3" t="str">
        <f t="shared" si="2"/>
        <v>SANOBER SYED</v>
      </c>
      <c r="J13222" s="1" t="s">
        <v>57</v>
      </c>
      <c r="K13222" s="1" t="s">
        <v>50</v>
      </c>
      <c r="L13222" s="1">
        <v>250.0</v>
      </c>
      <c r="M13222" s="1" t="s">
        <v>58</v>
      </c>
      <c r="N13222" s="1" t="s">
        <v>38252</v>
      </c>
      <c r="O13222" s="4">
        <v>44352.0</v>
      </c>
      <c r="P13222" s="4">
        <v>44336.0</v>
      </c>
      <c r="Q13222" s="1" t="s">
        <v>39041</v>
      </c>
      <c r="R13222" s="1" t="s">
        <v>31</v>
      </c>
      <c r="S13222" s="1" t="s">
        <v>32</v>
      </c>
      <c r="T13222" s="1">
        <v>75240.0</v>
      </c>
      <c r="U13222" s="1" t="s">
        <v>39042</v>
      </c>
    </row>
    <row r="13223">
      <c r="A13223" s="1" t="s">
        <v>39043</v>
      </c>
      <c r="B13223" s="1">
        <v>76927.0</v>
      </c>
      <c r="C13223" s="1">
        <v>2285.0</v>
      </c>
      <c r="D13223" s="2" t="s">
        <v>38258</v>
      </c>
      <c r="E13223" s="1" t="s">
        <v>1475</v>
      </c>
      <c r="F13223" s="1" t="s">
        <v>26862</v>
      </c>
      <c r="G13223" s="3" t="str">
        <f t="shared" si="1"/>
        <v>Jeff Fairey</v>
      </c>
      <c r="H13223" s="3" t="str">
        <f t="shared" si="2"/>
        <v>JEFF FAIREY</v>
      </c>
      <c r="J13223" s="1" t="s">
        <v>57</v>
      </c>
      <c r="K13223" s="1" t="s">
        <v>50</v>
      </c>
      <c r="L13223" s="1">
        <v>250.0</v>
      </c>
      <c r="M13223" s="1" t="s">
        <v>58</v>
      </c>
      <c r="N13223" s="1" t="s">
        <v>38252</v>
      </c>
      <c r="O13223" s="4">
        <v>44352.0</v>
      </c>
      <c r="P13223" s="4">
        <v>44312.0</v>
      </c>
      <c r="Q13223" s="1" t="s">
        <v>39044</v>
      </c>
      <c r="R13223" s="1" t="s">
        <v>31</v>
      </c>
      <c r="S13223" s="1" t="s">
        <v>32</v>
      </c>
      <c r="T13223" s="1">
        <v>75214.0</v>
      </c>
      <c r="U13223" s="1" t="s">
        <v>39045</v>
      </c>
    </row>
    <row r="13224">
      <c r="A13224" s="1" t="s">
        <v>39046</v>
      </c>
      <c r="B13224" s="1">
        <v>77059.0</v>
      </c>
      <c r="C13224" s="1">
        <v>2285.0</v>
      </c>
      <c r="D13224" s="2" t="s">
        <v>38258</v>
      </c>
      <c r="E13224" s="1" t="s">
        <v>39047</v>
      </c>
      <c r="F13224" s="1" t="s">
        <v>39048</v>
      </c>
      <c r="G13224" s="3" t="str">
        <f t="shared" si="1"/>
        <v>Dobrina Ustun</v>
      </c>
      <c r="H13224" s="3" t="str">
        <f t="shared" si="2"/>
        <v>DOBRINA USTUN</v>
      </c>
      <c r="J13224" s="1" t="s">
        <v>57</v>
      </c>
      <c r="K13224" s="1" t="s">
        <v>50</v>
      </c>
      <c r="L13224" s="1">
        <v>250.0</v>
      </c>
      <c r="M13224" s="1" t="s">
        <v>58</v>
      </c>
      <c r="N13224" s="1" t="s">
        <v>38252</v>
      </c>
      <c r="O13224" s="4">
        <v>44352.0</v>
      </c>
      <c r="P13224" s="4">
        <v>44337.0</v>
      </c>
      <c r="Q13224" s="1" t="s">
        <v>39049</v>
      </c>
      <c r="R13224" s="1" t="s">
        <v>31</v>
      </c>
      <c r="S13224" s="1" t="s">
        <v>32</v>
      </c>
      <c r="T13224" s="1">
        <v>75230.0</v>
      </c>
      <c r="U13224" s="1" t="s">
        <v>39050</v>
      </c>
    </row>
    <row r="13225">
      <c r="A13225" s="1" t="s">
        <v>39051</v>
      </c>
      <c r="B13225" s="1">
        <v>77026.0</v>
      </c>
      <c r="C13225" s="1">
        <v>2285.0</v>
      </c>
      <c r="D13225" s="2" t="s">
        <v>38258</v>
      </c>
      <c r="E13225" s="1" t="s">
        <v>38447</v>
      </c>
      <c r="F13225" s="1" t="s">
        <v>39052</v>
      </c>
      <c r="G13225" s="3" t="str">
        <f t="shared" si="1"/>
        <v>Salman Bhojani</v>
      </c>
      <c r="H13225" s="3" t="str">
        <f t="shared" si="2"/>
        <v>SALMAN BHOJANI</v>
      </c>
      <c r="J13225" s="1" t="s">
        <v>57</v>
      </c>
      <c r="K13225" s="1" t="s">
        <v>50</v>
      </c>
      <c r="L13225" s="1">
        <v>250.0</v>
      </c>
      <c r="M13225" s="1" t="s">
        <v>58</v>
      </c>
      <c r="N13225" s="1" t="s">
        <v>38252</v>
      </c>
      <c r="O13225" s="4">
        <v>44352.0</v>
      </c>
      <c r="P13225" s="4">
        <v>44338.0</v>
      </c>
      <c r="Q13225" s="1" t="s">
        <v>39053</v>
      </c>
      <c r="R13225" s="1" t="s">
        <v>1316</v>
      </c>
      <c r="S13225" s="1" t="s">
        <v>32</v>
      </c>
      <c r="T13225" s="1">
        <v>76039.0</v>
      </c>
      <c r="U13225" s="1" t="s">
        <v>39054</v>
      </c>
    </row>
    <row r="13226">
      <c r="A13226" s="1" t="s">
        <v>39055</v>
      </c>
      <c r="B13226" s="1">
        <v>76947.0</v>
      </c>
      <c r="C13226" s="1">
        <v>2285.0</v>
      </c>
      <c r="D13226" s="2" t="s">
        <v>38258</v>
      </c>
      <c r="E13226" s="1" t="s">
        <v>39056</v>
      </c>
      <c r="F13226" s="1" t="s">
        <v>39057</v>
      </c>
      <c r="G13226" s="3" t="str">
        <f t="shared" si="1"/>
        <v>Uma Krishnan</v>
      </c>
      <c r="H13226" s="3" t="str">
        <f t="shared" si="2"/>
        <v>UMA KRISHNAN</v>
      </c>
      <c r="J13226" s="1" t="s">
        <v>57</v>
      </c>
      <c r="K13226" s="1" t="s">
        <v>50</v>
      </c>
      <c r="L13226" s="1">
        <v>250.0</v>
      </c>
      <c r="M13226" s="1" t="s">
        <v>58</v>
      </c>
      <c r="N13226" s="1" t="s">
        <v>38252</v>
      </c>
      <c r="O13226" s="4">
        <v>44352.0</v>
      </c>
      <c r="P13226" s="4">
        <v>44319.0</v>
      </c>
      <c r="Q13226" s="1" t="s">
        <v>39058</v>
      </c>
      <c r="R13226" s="1" t="s">
        <v>323</v>
      </c>
      <c r="S13226" s="1" t="s">
        <v>32</v>
      </c>
      <c r="T13226" s="1">
        <v>77006.0</v>
      </c>
      <c r="U13226" s="1" t="s">
        <v>39059</v>
      </c>
    </row>
    <row r="13227">
      <c r="A13227" s="1" t="s">
        <v>39060</v>
      </c>
      <c r="B13227" s="1">
        <v>37424.0</v>
      </c>
      <c r="C13227" s="1">
        <v>2285.0</v>
      </c>
      <c r="D13227" s="2" t="s">
        <v>38258</v>
      </c>
      <c r="G13227" s="3" t="str">
        <f t="shared" si="1"/>
        <v> </v>
      </c>
      <c r="H13227" s="3" t="str">
        <f t="shared" si="2"/>
        <v> </v>
      </c>
      <c r="I13227" s="1" t="s">
        <v>5653</v>
      </c>
      <c r="J13227" s="1" t="s">
        <v>389</v>
      </c>
      <c r="K13227" s="1" t="s">
        <v>50</v>
      </c>
      <c r="L13227" s="1">
        <v>250.0</v>
      </c>
      <c r="M13227" s="1" t="s">
        <v>390</v>
      </c>
      <c r="N13227" s="1" t="s">
        <v>38252</v>
      </c>
      <c r="O13227" s="4">
        <v>44352.0</v>
      </c>
      <c r="P13227" s="4">
        <v>44327.0</v>
      </c>
      <c r="Q13227" s="1" t="s">
        <v>38881</v>
      </c>
      <c r="R13227" s="1" t="s">
        <v>122</v>
      </c>
      <c r="S13227" s="1" t="s">
        <v>32</v>
      </c>
      <c r="T13227" s="1">
        <v>78701.0</v>
      </c>
      <c r="U13227" s="1" t="s">
        <v>38882</v>
      </c>
    </row>
    <row r="13228">
      <c r="A13228" s="1" t="s">
        <v>39061</v>
      </c>
      <c r="B13228" s="1">
        <v>76928.0</v>
      </c>
      <c r="C13228" s="1">
        <v>2285.0</v>
      </c>
      <c r="D13228" s="2" t="s">
        <v>38258</v>
      </c>
      <c r="E13228" s="1" t="s">
        <v>7565</v>
      </c>
      <c r="F13228" s="1" t="s">
        <v>39062</v>
      </c>
      <c r="G13228" s="3" t="str">
        <f t="shared" si="1"/>
        <v>Jon Hyduke</v>
      </c>
      <c r="H13228" s="3" t="str">
        <f t="shared" si="2"/>
        <v>JON HYDUKE</v>
      </c>
      <c r="J13228" s="1" t="s">
        <v>57</v>
      </c>
      <c r="K13228" s="1" t="s">
        <v>50</v>
      </c>
      <c r="L13228" s="1">
        <v>250.0</v>
      </c>
      <c r="M13228" s="1" t="s">
        <v>58</v>
      </c>
      <c r="N13228" s="1" t="s">
        <v>38252</v>
      </c>
      <c r="O13228" s="4">
        <v>44352.0</v>
      </c>
      <c r="P13228" s="4">
        <v>44312.0</v>
      </c>
      <c r="Q13228" s="1" t="s">
        <v>39063</v>
      </c>
      <c r="R13228" s="1" t="s">
        <v>31</v>
      </c>
      <c r="S13228" s="1" t="s">
        <v>32</v>
      </c>
      <c r="T13228" s="1">
        <v>75229.0</v>
      </c>
      <c r="U13228" s="1" t="s">
        <v>39064</v>
      </c>
    </row>
    <row r="13229">
      <c r="A13229" s="1" t="s">
        <v>39065</v>
      </c>
      <c r="B13229" s="1">
        <v>77004.0</v>
      </c>
      <c r="C13229" s="1">
        <v>2285.0</v>
      </c>
      <c r="D13229" s="2" t="s">
        <v>38258</v>
      </c>
      <c r="E13229" s="1" t="s">
        <v>39066</v>
      </c>
      <c r="F13229" s="1" t="s">
        <v>39067</v>
      </c>
      <c r="G13229" s="3" t="str">
        <f t="shared" si="1"/>
        <v>Kin Oldham</v>
      </c>
      <c r="H13229" s="3" t="str">
        <f t="shared" si="2"/>
        <v>KIN OLDHAM</v>
      </c>
      <c r="J13229" s="1" t="s">
        <v>57</v>
      </c>
      <c r="K13229" s="1" t="s">
        <v>50</v>
      </c>
      <c r="L13229" s="1">
        <v>250.0</v>
      </c>
      <c r="M13229" s="1" t="s">
        <v>58</v>
      </c>
      <c r="N13229" s="1" t="s">
        <v>38252</v>
      </c>
      <c r="O13229" s="4">
        <v>44352.0</v>
      </c>
      <c r="P13229" s="4">
        <v>44334.0</v>
      </c>
      <c r="Q13229" s="1" t="s">
        <v>39068</v>
      </c>
      <c r="R13229" s="1" t="s">
        <v>1698</v>
      </c>
      <c r="S13229" s="1" t="s">
        <v>32</v>
      </c>
      <c r="T13229" s="1">
        <v>75056.0</v>
      </c>
      <c r="U13229" s="1" t="s">
        <v>39069</v>
      </c>
    </row>
    <row r="13230">
      <c r="A13230" s="1" t="s">
        <v>39070</v>
      </c>
      <c r="B13230" s="1">
        <v>76987.0</v>
      </c>
      <c r="C13230" s="1">
        <v>2285.0</v>
      </c>
      <c r="D13230" s="2" t="s">
        <v>38258</v>
      </c>
      <c r="E13230" s="1" t="s">
        <v>6042</v>
      </c>
      <c r="F13230" s="1" t="s">
        <v>39071</v>
      </c>
      <c r="G13230" s="3" t="str">
        <f t="shared" si="1"/>
        <v>Dawn Waye</v>
      </c>
      <c r="H13230" s="3" t="str">
        <f t="shared" si="2"/>
        <v>DAWN WAYE</v>
      </c>
      <c r="J13230" s="1" t="s">
        <v>57</v>
      </c>
      <c r="K13230" s="1" t="s">
        <v>50</v>
      </c>
      <c r="L13230" s="1">
        <v>250.0</v>
      </c>
      <c r="M13230" s="1" t="s">
        <v>58</v>
      </c>
      <c r="N13230" s="1" t="s">
        <v>38252</v>
      </c>
      <c r="O13230" s="4">
        <v>44352.0</v>
      </c>
      <c r="P13230" s="4">
        <v>44329.0</v>
      </c>
      <c r="Q13230" s="1" t="s">
        <v>39072</v>
      </c>
      <c r="R13230" s="1" t="s">
        <v>39073</v>
      </c>
      <c r="S13230" s="1" t="s">
        <v>32</v>
      </c>
      <c r="T13230" s="1">
        <v>76227.0</v>
      </c>
      <c r="U13230" s="1" t="s">
        <v>39074</v>
      </c>
    </row>
    <row r="13231">
      <c r="A13231" s="1" t="s">
        <v>39075</v>
      </c>
      <c r="B13231" s="1">
        <v>76967.0</v>
      </c>
      <c r="C13231" s="1">
        <v>2285.0</v>
      </c>
      <c r="D13231" s="2" t="s">
        <v>38258</v>
      </c>
      <c r="E13231" s="1" t="s">
        <v>140</v>
      </c>
      <c r="F13231" s="1" t="s">
        <v>6877</v>
      </c>
      <c r="G13231" s="3" t="str">
        <f t="shared" si="1"/>
        <v>Michael Russell</v>
      </c>
      <c r="H13231" s="3" t="str">
        <f t="shared" si="2"/>
        <v>MICHAEL RUSSELL</v>
      </c>
      <c r="J13231" s="1" t="s">
        <v>57</v>
      </c>
      <c r="K13231" s="1" t="s">
        <v>50</v>
      </c>
      <c r="L13231" s="1">
        <v>250.0</v>
      </c>
      <c r="M13231" s="1" t="s">
        <v>58</v>
      </c>
      <c r="N13231" s="1" t="s">
        <v>38252</v>
      </c>
      <c r="O13231" s="4">
        <v>44352.0</v>
      </c>
      <c r="P13231" s="4">
        <v>44324.0</v>
      </c>
      <c r="Q13231" s="1" t="s">
        <v>39076</v>
      </c>
      <c r="R13231" s="1" t="s">
        <v>3149</v>
      </c>
      <c r="S13231" s="1" t="s">
        <v>1051</v>
      </c>
      <c r="T13231" s="1">
        <v>30309.0</v>
      </c>
      <c r="U13231" s="1" t="s">
        <v>39077</v>
      </c>
    </row>
    <row r="13232">
      <c r="A13232" s="1" t="s">
        <v>39078</v>
      </c>
      <c r="B13232" s="1">
        <v>77014.0</v>
      </c>
      <c r="C13232" s="1">
        <v>2285.0</v>
      </c>
      <c r="D13232" s="2" t="s">
        <v>38258</v>
      </c>
      <c r="E13232" s="1" t="s">
        <v>29731</v>
      </c>
      <c r="F13232" s="1" t="s">
        <v>39079</v>
      </c>
      <c r="G13232" s="3" t="str">
        <f t="shared" si="1"/>
        <v>Mahmood Panjwani</v>
      </c>
      <c r="H13232" s="3" t="str">
        <f t="shared" si="2"/>
        <v>MAHMOOD PANJWANI</v>
      </c>
      <c r="J13232" s="1" t="s">
        <v>57</v>
      </c>
      <c r="K13232" s="1" t="s">
        <v>50</v>
      </c>
      <c r="L13232" s="1">
        <v>250.0</v>
      </c>
      <c r="M13232" s="1" t="s">
        <v>58</v>
      </c>
      <c r="N13232" s="1" t="s">
        <v>38252</v>
      </c>
      <c r="O13232" s="4">
        <v>44352.0</v>
      </c>
      <c r="P13232" s="4">
        <v>44336.0</v>
      </c>
      <c r="Q13232" s="1" t="s">
        <v>39080</v>
      </c>
      <c r="R13232" s="1" t="s">
        <v>39081</v>
      </c>
      <c r="S13232" s="1" t="s">
        <v>604</v>
      </c>
      <c r="T13232" s="1">
        <v>94010.0</v>
      </c>
      <c r="U13232" s="1" t="s">
        <v>39082</v>
      </c>
    </row>
    <row r="13233">
      <c r="A13233" s="1" t="s">
        <v>39083</v>
      </c>
      <c r="B13233" s="1">
        <v>76918.0</v>
      </c>
      <c r="C13233" s="1">
        <v>2285.0</v>
      </c>
      <c r="D13233" s="2" t="s">
        <v>38258</v>
      </c>
      <c r="E13233" s="1" t="s">
        <v>19444</v>
      </c>
      <c r="F13233" s="1" t="s">
        <v>2836</v>
      </c>
      <c r="G13233" s="3" t="str">
        <f t="shared" si="1"/>
        <v>Ronda Lewis</v>
      </c>
      <c r="H13233" s="3" t="str">
        <f t="shared" si="2"/>
        <v>RONDA LEWIS</v>
      </c>
      <c r="J13233" s="1" t="s">
        <v>57</v>
      </c>
      <c r="K13233" s="1" t="s">
        <v>50</v>
      </c>
      <c r="L13233" s="1">
        <v>250.0</v>
      </c>
      <c r="M13233" s="1" t="s">
        <v>58</v>
      </c>
      <c r="N13233" s="1" t="s">
        <v>38252</v>
      </c>
      <c r="O13233" s="4">
        <v>44352.0</v>
      </c>
      <c r="P13233" s="4">
        <v>44309.0</v>
      </c>
      <c r="Q13233" s="1" t="s">
        <v>11359</v>
      </c>
      <c r="R13233" s="1" t="s">
        <v>31</v>
      </c>
      <c r="S13233" s="1" t="s">
        <v>32</v>
      </c>
      <c r="T13233" s="1">
        <v>75219.0</v>
      </c>
      <c r="U13233" s="1" t="s">
        <v>11360</v>
      </c>
    </row>
    <row r="13234">
      <c r="A13234" s="1" t="s">
        <v>39084</v>
      </c>
      <c r="B13234" s="1">
        <v>76929.0</v>
      </c>
      <c r="C13234" s="1">
        <v>2285.0</v>
      </c>
      <c r="D13234" s="2" t="s">
        <v>38258</v>
      </c>
      <c r="E13234" s="1" t="s">
        <v>1295</v>
      </c>
      <c r="F13234" s="1" t="s">
        <v>1296</v>
      </c>
      <c r="G13234" s="3" t="str">
        <f t="shared" si="1"/>
        <v>Lynn McBee</v>
      </c>
      <c r="H13234" s="3" t="str">
        <f t="shared" si="2"/>
        <v>LYNN MCBEE</v>
      </c>
      <c r="J13234" s="1" t="s">
        <v>57</v>
      </c>
      <c r="K13234" s="1" t="s">
        <v>50</v>
      </c>
      <c r="L13234" s="1">
        <v>250.0</v>
      </c>
      <c r="M13234" s="1" t="s">
        <v>58</v>
      </c>
      <c r="N13234" s="1" t="s">
        <v>38252</v>
      </c>
      <c r="O13234" s="4">
        <v>44352.0</v>
      </c>
      <c r="P13234" s="4">
        <v>44313.0</v>
      </c>
      <c r="Q13234" s="1" t="s">
        <v>13320</v>
      </c>
      <c r="R13234" s="1" t="s">
        <v>31</v>
      </c>
      <c r="S13234" s="1" t="s">
        <v>32</v>
      </c>
      <c r="T13234" s="1">
        <v>75204.0</v>
      </c>
      <c r="U13234" s="1" t="s">
        <v>13321</v>
      </c>
    </row>
    <row r="13235">
      <c r="A13235" s="1">
        <v>237433.0</v>
      </c>
      <c r="B13235" s="1">
        <v>37433.0</v>
      </c>
      <c r="C13235" s="1">
        <v>2285.0</v>
      </c>
      <c r="D13235" s="2" t="s">
        <v>38258</v>
      </c>
      <c r="G13235" s="3" t="str">
        <f t="shared" si="1"/>
        <v> </v>
      </c>
      <c r="H13235" s="3" t="str">
        <f t="shared" si="2"/>
        <v> </v>
      </c>
      <c r="I13235" s="1" t="s">
        <v>5653</v>
      </c>
      <c r="J13235" s="1" t="s">
        <v>5772</v>
      </c>
      <c r="K13235" s="1" t="s">
        <v>50</v>
      </c>
      <c r="L13235" s="1">
        <v>250.0</v>
      </c>
      <c r="M13235" s="1" t="s">
        <v>5772</v>
      </c>
      <c r="N13235" s="1" t="s">
        <v>38252</v>
      </c>
      <c r="O13235" s="4">
        <v>44352.0</v>
      </c>
      <c r="P13235" s="4">
        <v>44341.0</v>
      </c>
      <c r="Q13235" s="1" t="s">
        <v>38881</v>
      </c>
      <c r="R13235" s="1" t="s">
        <v>122</v>
      </c>
      <c r="S13235" s="1" t="s">
        <v>32</v>
      </c>
      <c r="T13235" s="1">
        <v>78701.0</v>
      </c>
      <c r="U13235" s="1" t="s">
        <v>38882</v>
      </c>
    </row>
    <row r="13236">
      <c r="A13236" s="1" t="s">
        <v>39085</v>
      </c>
      <c r="B13236" s="1">
        <v>76921.0</v>
      </c>
      <c r="C13236" s="1">
        <v>2285.0</v>
      </c>
      <c r="D13236" s="2" t="s">
        <v>38258</v>
      </c>
      <c r="E13236" s="1" t="s">
        <v>1127</v>
      </c>
      <c r="F13236" s="1" t="s">
        <v>39086</v>
      </c>
      <c r="G13236" s="3" t="str">
        <f t="shared" si="1"/>
        <v>Monica Cordova</v>
      </c>
      <c r="H13236" s="3" t="str">
        <f t="shared" si="2"/>
        <v>MONICA CORDOVA</v>
      </c>
      <c r="J13236" s="1" t="s">
        <v>57</v>
      </c>
      <c r="K13236" s="1" t="s">
        <v>50</v>
      </c>
      <c r="L13236" s="1">
        <v>250.0</v>
      </c>
      <c r="M13236" s="1" t="s">
        <v>58</v>
      </c>
      <c r="N13236" s="1" t="s">
        <v>38252</v>
      </c>
      <c r="O13236" s="4">
        <v>44352.0</v>
      </c>
      <c r="P13236" s="4">
        <v>44310.0</v>
      </c>
      <c r="Q13236" s="1" t="s">
        <v>39087</v>
      </c>
      <c r="R13236" s="1" t="s">
        <v>25113</v>
      </c>
      <c r="S13236" s="1" t="s">
        <v>32</v>
      </c>
      <c r="T13236" s="1">
        <v>76182.0</v>
      </c>
      <c r="U13236" s="1" t="s">
        <v>39088</v>
      </c>
    </row>
    <row r="13237">
      <c r="A13237" s="1" t="s">
        <v>39089</v>
      </c>
      <c r="B13237" s="1">
        <v>77038.0</v>
      </c>
      <c r="C13237" s="1">
        <v>2285.0</v>
      </c>
      <c r="D13237" s="2" t="s">
        <v>38258</v>
      </c>
      <c r="E13237" s="1" t="s">
        <v>3195</v>
      </c>
      <c r="F13237" s="1" t="s">
        <v>3196</v>
      </c>
      <c r="G13237" s="3" t="str">
        <f t="shared" si="1"/>
        <v>Steve Kemble</v>
      </c>
      <c r="H13237" s="3" t="str">
        <f t="shared" si="2"/>
        <v>STEVE KEMBLE</v>
      </c>
      <c r="J13237" s="1" t="s">
        <v>57</v>
      </c>
      <c r="K13237" s="1" t="s">
        <v>50</v>
      </c>
      <c r="L13237" s="1">
        <v>250.0</v>
      </c>
      <c r="M13237" s="1" t="s">
        <v>58</v>
      </c>
      <c r="N13237" s="1" t="s">
        <v>38252</v>
      </c>
      <c r="O13237" s="4">
        <v>44352.0</v>
      </c>
      <c r="P13237" s="4">
        <v>44340.0</v>
      </c>
      <c r="Q13237" s="1" t="s">
        <v>3197</v>
      </c>
      <c r="R13237" s="1" t="s">
        <v>31</v>
      </c>
      <c r="S13237" s="1" t="s">
        <v>32</v>
      </c>
      <c r="T13237" s="1">
        <v>75201.0</v>
      </c>
      <c r="U13237" s="1" t="s">
        <v>3198</v>
      </c>
    </row>
    <row r="13238">
      <c r="A13238" s="1" t="s">
        <v>39090</v>
      </c>
      <c r="B13238" s="1">
        <v>76957.0</v>
      </c>
      <c r="C13238" s="1">
        <v>2285.0</v>
      </c>
      <c r="D13238" s="2" t="s">
        <v>38258</v>
      </c>
      <c r="E13238" s="1" t="s">
        <v>547</v>
      </c>
      <c r="F13238" s="1" t="s">
        <v>11111</v>
      </c>
      <c r="G13238" s="3" t="str">
        <f t="shared" si="1"/>
        <v>John Smart</v>
      </c>
      <c r="H13238" s="3" t="str">
        <f t="shared" si="2"/>
        <v>JOHN SMART</v>
      </c>
      <c r="J13238" s="1" t="s">
        <v>57</v>
      </c>
      <c r="K13238" s="1" t="s">
        <v>50</v>
      </c>
      <c r="L13238" s="1">
        <v>250.0</v>
      </c>
      <c r="M13238" s="1" t="s">
        <v>58</v>
      </c>
      <c r="N13238" s="1" t="s">
        <v>38252</v>
      </c>
      <c r="O13238" s="4">
        <v>44352.0</v>
      </c>
      <c r="P13238" s="4">
        <v>44319.0</v>
      </c>
      <c r="Q13238" s="1" t="s">
        <v>39091</v>
      </c>
      <c r="R13238" s="1" t="s">
        <v>31</v>
      </c>
      <c r="S13238" s="1" t="s">
        <v>32</v>
      </c>
      <c r="T13238" s="1">
        <v>75214.0</v>
      </c>
      <c r="U13238" s="1" t="s">
        <v>39092</v>
      </c>
    </row>
    <row r="13239">
      <c r="A13239" s="1" t="s">
        <v>39093</v>
      </c>
      <c r="B13239" s="1">
        <v>77017.0</v>
      </c>
      <c r="C13239" s="1">
        <v>2285.0</v>
      </c>
      <c r="D13239" s="2" t="s">
        <v>38258</v>
      </c>
      <c r="E13239" s="1" t="s">
        <v>39094</v>
      </c>
      <c r="F13239" s="1" t="s">
        <v>37449</v>
      </c>
      <c r="G13239" s="3" t="str">
        <f t="shared" si="1"/>
        <v>Muhammad Saeed</v>
      </c>
      <c r="H13239" s="3" t="str">
        <f t="shared" si="2"/>
        <v>MUHAMMAD SAEED</v>
      </c>
      <c r="J13239" s="1" t="s">
        <v>57</v>
      </c>
      <c r="K13239" s="1" t="s">
        <v>50</v>
      </c>
      <c r="L13239" s="1">
        <v>250.0</v>
      </c>
      <c r="M13239" s="1" t="s">
        <v>58</v>
      </c>
      <c r="N13239" s="1" t="s">
        <v>38252</v>
      </c>
      <c r="O13239" s="4">
        <v>44352.0</v>
      </c>
      <c r="P13239" s="4">
        <v>44336.0</v>
      </c>
      <c r="Q13239" s="1" t="s">
        <v>39095</v>
      </c>
      <c r="R13239" s="1" t="s">
        <v>2658</v>
      </c>
      <c r="S13239" s="1" t="s">
        <v>32</v>
      </c>
      <c r="T13239" s="1">
        <v>75035.0</v>
      </c>
      <c r="U13239" s="1" t="s">
        <v>39096</v>
      </c>
    </row>
    <row r="13240">
      <c r="A13240" s="1" t="s">
        <v>39097</v>
      </c>
      <c r="B13240" s="1">
        <v>76985.0</v>
      </c>
      <c r="C13240" s="1">
        <v>2285.0</v>
      </c>
      <c r="D13240" s="2" t="s">
        <v>38258</v>
      </c>
      <c r="E13240" s="1" t="s">
        <v>1844</v>
      </c>
      <c r="F13240" s="1" t="s">
        <v>24172</v>
      </c>
      <c r="G13240" s="3" t="str">
        <f t="shared" si="1"/>
        <v>Matthew Haines</v>
      </c>
      <c r="H13240" s="3" t="str">
        <f t="shared" si="2"/>
        <v>MATTHEW HAINES</v>
      </c>
      <c r="J13240" s="1" t="s">
        <v>57</v>
      </c>
      <c r="K13240" s="1" t="s">
        <v>50</v>
      </c>
      <c r="L13240" s="1">
        <v>250.0</v>
      </c>
      <c r="M13240" s="1" t="s">
        <v>58</v>
      </c>
      <c r="N13240" s="1" t="s">
        <v>38252</v>
      </c>
      <c r="O13240" s="4">
        <v>44352.0</v>
      </c>
      <c r="P13240" s="4">
        <v>44329.0</v>
      </c>
      <c r="Q13240" s="1" t="s">
        <v>39098</v>
      </c>
      <c r="R13240" s="1" t="s">
        <v>39099</v>
      </c>
      <c r="S13240" s="1" t="s">
        <v>32</v>
      </c>
      <c r="T13240" s="1">
        <v>75065.0</v>
      </c>
      <c r="U13240" s="1" t="s">
        <v>39100</v>
      </c>
    </row>
    <row r="13241">
      <c r="A13241" s="1" t="s">
        <v>39101</v>
      </c>
      <c r="B13241" s="1">
        <v>76975.0</v>
      </c>
      <c r="C13241" s="1">
        <v>2285.0</v>
      </c>
      <c r="D13241" s="2" t="s">
        <v>38258</v>
      </c>
      <c r="E13241" s="1" t="s">
        <v>3195</v>
      </c>
      <c r="F13241" s="1" t="s">
        <v>39102</v>
      </c>
      <c r="G13241" s="3" t="str">
        <f t="shared" si="1"/>
        <v>Steve Lamberti</v>
      </c>
      <c r="H13241" s="3" t="str">
        <f t="shared" si="2"/>
        <v>STEVE LAMBERTI</v>
      </c>
      <c r="J13241" s="1" t="s">
        <v>57</v>
      </c>
      <c r="K13241" s="1" t="s">
        <v>50</v>
      </c>
      <c r="L13241" s="1">
        <v>250.0</v>
      </c>
      <c r="M13241" s="1" t="s">
        <v>58</v>
      </c>
      <c r="N13241" s="1" t="s">
        <v>38252</v>
      </c>
      <c r="O13241" s="4">
        <v>44352.0</v>
      </c>
      <c r="P13241" s="4">
        <v>44327.0</v>
      </c>
      <c r="Q13241" s="1" t="s">
        <v>39103</v>
      </c>
      <c r="R13241" s="1" t="s">
        <v>31</v>
      </c>
      <c r="S13241" s="1" t="s">
        <v>32</v>
      </c>
      <c r="T13241" s="1">
        <v>75218.0</v>
      </c>
      <c r="U13241" s="1" t="s">
        <v>39104</v>
      </c>
    </row>
    <row r="13242">
      <c r="A13242" s="1" t="s">
        <v>39105</v>
      </c>
      <c r="B13242" s="1">
        <v>77012.0</v>
      </c>
      <c r="C13242" s="1">
        <v>2285.0</v>
      </c>
      <c r="D13242" s="2" t="s">
        <v>38258</v>
      </c>
      <c r="E13242" s="1" t="s">
        <v>39106</v>
      </c>
      <c r="F13242" s="1" t="s">
        <v>10176</v>
      </c>
      <c r="G13242" s="3" t="str">
        <f t="shared" si="1"/>
        <v>M.Basheer Ahmed</v>
      </c>
      <c r="H13242" s="3" t="str">
        <f t="shared" si="2"/>
        <v>M.BASHEER AHMED</v>
      </c>
      <c r="J13242" s="1" t="s">
        <v>57</v>
      </c>
      <c r="K13242" s="1" t="s">
        <v>50</v>
      </c>
      <c r="L13242" s="1">
        <v>250.0</v>
      </c>
      <c r="M13242" s="1" t="s">
        <v>58</v>
      </c>
      <c r="N13242" s="1" t="s">
        <v>38252</v>
      </c>
      <c r="O13242" s="4">
        <v>44352.0</v>
      </c>
      <c r="P13242" s="4">
        <v>44336.0</v>
      </c>
      <c r="Q13242" s="1" t="s">
        <v>39107</v>
      </c>
      <c r="R13242" s="1" t="s">
        <v>1541</v>
      </c>
      <c r="S13242" s="1" t="s">
        <v>32</v>
      </c>
      <c r="T13242" s="1">
        <v>75024.0</v>
      </c>
      <c r="U13242" s="1" t="s">
        <v>39108</v>
      </c>
    </row>
    <row r="13243">
      <c r="A13243" s="1" t="s">
        <v>39109</v>
      </c>
      <c r="B13243" s="1">
        <v>76920.0</v>
      </c>
      <c r="C13243" s="1">
        <v>2285.0</v>
      </c>
      <c r="D13243" s="2" t="s">
        <v>38258</v>
      </c>
      <c r="E13243" s="1" t="s">
        <v>20307</v>
      </c>
      <c r="F13243" s="1" t="s">
        <v>39036</v>
      </c>
      <c r="G13243" s="3" t="str">
        <f t="shared" si="1"/>
        <v>Darren LaPorte</v>
      </c>
      <c r="H13243" s="3" t="str">
        <f t="shared" si="2"/>
        <v>DARREN LAPORTE</v>
      </c>
      <c r="J13243" s="1" t="s">
        <v>57</v>
      </c>
      <c r="K13243" s="1" t="s">
        <v>50</v>
      </c>
      <c r="L13243" s="1">
        <v>250.0</v>
      </c>
      <c r="M13243" s="1" t="s">
        <v>58</v>
      </c>
      <c r="N13243" s="1" t="s">
        <v>38252</v>
      </c>
      <c r="O13243" s="4">
        <v>44352.0</v>
      </c>
      <c r="P13243" s="4">
        <v>44310.0</v>
      </c>
      <c r="Q13243" s="1" t="s">
        <v>39037</v>
      </c>
      <c r="R13243" s="1" t="s">
        <v>31</v>
      </c>
      <c r="S13243" s="1" t="s">
        <v>32</v>
      </c>
      <c r="T13243" s="1">
        <v>75235.0</v>
      </c>
      <c r="U13243" s="1" t="s">
        <v>39038</v>
      </c>
    </row>
    <row r="13244">
      <c r="A13244" s="1" t="s">
        <v>39110</v>
      </c>
      <c r="B13244" s="1">
        <v>76995.0</v>
      </c>
      <c r="C13244" s="1">
        <v>2285.0</v>
      </c>
      <c r="D13244" s="2" t="s">
        <v>38258</v>
      </c>
      <c r="E13244" s="1" t="s">
        <v>39111</v>
      </c>
      <c r="F13244" s="1" t="s">
        <v>18200</v>
      </c>
      <c r="G13244" s="3" t="str">
        <f t="shared" si="1"/>
        <v>Uzma Khan</v>
      </c>
      <c r="H13244" s="3" t="str">
        <f t="shared" si="2"/>
        <v>UZMA KHAN</v>
      </c>
      <c r="J13244" s="1" t="s">
        <v>57</v>
      </c>
      <c r="K13244" s="1" t="s">
        <v>50</v>
      </c>
      <c r="L13244" s="1">
        <v>250.0</v>
      </c>
      <c r="M13244" s="1" t="s">
        <v>58</v>
      </c>
      <c r="N13244" s="1" t="s">
        <v>38252</v>
      </c>
      <c r="O13244" s="4">
        <v>44352.0</v>
      </c>
      <c r="P13244" s="4">
        <v>44333.0</v>
      </c>
      <c r="Q13244" s="1" t="s">
        <v>39112</v>
      </c>
      <c r="R13244" s="1" t="s">
        <v>2658</v>
      </c>
      <c r="S13244" s="1" t="s">
        <v>32</v>
      </c>
      <c r="T13244" s="1">
        <v>75035.0</v>
      </c>
      <c r="U13244" s="1" t="s">
        <v>39113</v>
      </c>
    </row>
    <row r="13245">
      <c r="A13245" s="1" t="s">
        <v>39114</v>
      </c>
      <c r="B13245" s="1">
        <v>76916.0</v>
      </c>
      <c r="C13245" s="1">
        <v>2285.0</v>
      </c>
      <c r="D13245" s="2" t="s">
        <v>38258</v>
      </c>
      <c r="E13245" s="1" t="s">
        <v>39115</v>
      </c>
      <c r="F13245" s="1" t="s">
        <v>38512</v>
      </c>
      <c r="G13245" s="3" t="str">
        <f t="shared" si="1"/>
        <v>Raufia Rahman</v>
      </c>
      <c r="H13245" s="3" t="str">
        <f t="shared" si="2"/>
        <v>RAUFIA RAHMAN</v>
      </c>
      <c r="J13245" s="1" t="s">
        <v>57</v>
      </c>
      <c r="K13245" s="1" t="s">
        <v>50</v>
      </c>
      <c r="L13245" s="1">
        <v>250.0</v>
      </c>
      <c r="M13245" s="1" t="s">
        <v>58</v>
      </c>
      <c r="N13245" s="1" t="s">
        <v>38252</v>
      </c>
      <c r="O13245" s="4">
        <v>44352.0</v>
      </c>
      <c r="P13245" s="4">
        <v>44308.0</v>
      </c>
      <c r="Q13245" s="1" t="s">
        <v>39116</v>
      </c>
      <c r="R13245" s="1" t="s">
        <v>31</v>
      </c>
      <c r="S13245" s="1" t="s">
        <v>32</v>
      </c>
      <c r="T13245" s="1">
        <v>75252.0</v>
      </c>
      <c r="U13245" s="1" t="s">
        <v>39117</v>
      </c>
    </row>
    <row r="13246">
      <c r="A13246" s="1" t="s">
        <v>39118</v>
      </c>
      <c r="B13246" s="1">
        <v>77034.0</v>
      </c>
      <c r="C13246" s="1">
        <v>2285.0</v>
      </c>
      <c r="D13246" s="2" t="s">
        <v>38258</v>
      </c>
      <c r="E13246" s="1" t="s">
        <v>39119</v>
      </c>
      <c r="F13246" s="1" t="s">
        <v>10176</v>
      </c>
      <c r="G13246" s="3" t="str">
        <f t="shared" si="1"/>
        <v>Sameer Ahmed</v>
      </c>
      <c r="H13246" s="3" t="str">
        <f t="shared" si="2"/>
        <v>SAMEER AHMED</v>
      </c>
      <c r="J13246" s="1" t="s">
        <v>57</v>
      </c>
      <c r="K13246" s="1" t="s">
        <v>50</v>
      </c>
      <c r="L13246" s="1">
        <v>250.0</v>
      </c>
      <c r="M13246" s="1" t="s">
        <v>58</v>
      </c>
      <c r="N13246" s="1" t="s">
        <v>38252</v>
      </c>
      <c r="O13246" s="4">
        <v>44352.0</v>
      </c>
      <c r="P13246" s="4">
        <v>44339.0</v>
      </c>
      <c r="Q13246" s="1" t="s">
        <v>39120</v>
      </c>
      <c r="R13246" s="1" t="s">
        <v>2580</v>
      </c>
      <c r="S13246" s="1" t="s">
        <v>32</v>
      </c>
      <c r="T13246" s="1">
        <v>75013.0</v>
      </c>
      <c r="U13246" s="1" t="s">
        <v>39121</v>
      </c>
    </row>
    <row r="13247">
      <c r="A13247" s="1">
        <v>236235.0</v>
      </c>
      <c r="B13247" s="1">
        <v>36235.0</v>
      </c>
      <c r="C13247" s="1">
        <v>2180.0</v>
      </c>
      <c r="D13247" s="2" t="s">
        <v>38251</v>
      </c>
      <c r="G13247" s="3" t="str">
        <f t="shared" si="1"/>
        <v> </v>
      </c>
      <c r="H13247" s="3" t="str">
        <f t="shared" si="2"/>
        <v> </v>
      </c>
      <c r="I13247" s="1" t="s">
        <v>5653</v>
      </c>
      <c r="J13247" s="1" t="s">
        <v>5772</v>
      </c>
      <c r="K13247" s="1" t="s">
        <v>44</v>
      </c>
      <c r="L13247" s="1">
        <v>300.0</v>
      </c>
      <c r="M13247" s="1" t="s">
        <v>5772</v>
      </c>
      <c r="N13247" s="1" t="s">
        <v>38252</v>
      </c>
      <c r="O13247" s="4">
        <v>44317.0</v>
      </c>
      <c r="P13247" s="4">
        <v>44270.0</v>
      </c>
      <c r="Q13247" s="1" t="s">
        <v>38881</v>
      </c>
      <c r="R13247" s="1" t="s">
        <v>122</v>
      </c>
      <c r="S13247" s="1" t="s">
        <v>32</v>
      </c>
      <c r="T13247" s="1">
        <v>78701.0</v>
      </c>
      <c r="U13247" s="1" t="s">
        <v>38882</v>
      </c>
    </row>
    <row r="13248">
      <c r="A13248" s="1" t="s">
        <v>39122</v>
      </c>
      <c r="B13248" s="1">
        <v>71746.0</v>
      </c>
      <c r="C13248" s="1">
        <v>2180.0</v>
      </c>
      <c r="D13248" s="2" t="s">
        <v>38251</v>
      </c>
      <c r="E13248" s="1" t="s">
        <v>5292</v>
      </c>
      <c r="F13248" s="1" t="s">
        <v>131</v>
      </c>
      <c r="G13248" s="3" t="str">
        <f t="shared" si="1"/>
        <v>Willis Johnson</v>
      </c>
      <c r="H13248" s="3" t="str">
        <f t="shared" si="2"/>
        <v>WILLIS JOHNSON</v>
      </c>
      <c r="J13248" s="1" t="s">
        <v>57</v>
      </c>
      <c r="K13248" s="1" t="s">
        <v>44</v>
      </c>
      <c r="L13248" s="1">
        <v>300.0</v>
      </c>
      <c r="M13248" s="1" t="s">
        <v>58</v>
      </c>
      <c r="N13248" s="1" t="s">
        <v>38252</v>
      </c>
      <c r="O13248" s="4">
        <v>44317.0</v>
      </c>
      <c r="P13248" s="4">
        <v>44277.0</v>
      </c>
      <c r="Q13248" s="1" t="s">
        <v>14515</v>
      </c>
      <c r="R13248" s="1" t="s">
        <v>31</v>
      </c>
      <c r="S13248" s="1" t="s">
        <v>32</v>
      </c>
      <c r="T13248" s="1">
        <v>75215.0</v>
      </c>
      <c r="U13248" s="1" t="s">
        <v>14658</v>
      </c>
    </row>
    <row r="13249">
      <c r="A13249" s="1" t="s">
        <v>39123</v>
      </c>
      <c r="B13249" s="1">
        <v>71815.0</v>
      </c>
      <c r="C13249" s="1">
        <v>2180.0</v>
      </c>
      <c r="D13249" s="2" t="s">
        <v>38251</v>
      </c>
      <c r="E13249" s="1" t="s">
        <v>39124</v>
      </c>
      <c r="F13249" s="1" t="s">
        <v>16779</v>
      </c>
      <c r="G13249" s="3" t="str">
        <f t="shared" si="1"/>
        <v>Naureen Syed</v>
      </c>
      <c r="H13249" s="3" t="str">
        <f t="shared" si="2"/>
        <v>NAUREEN SYED</v>
      </c>
      <c r="J13249" s="1" t="s">
        <v>57</v>
      </c>
      <c r="K13249" s="1" t="s">
        <v>44</v>
      </c>
      <c r="L13249" s="1">
        <v>300.0</v>
      </c>
      <c r="M13249" s="1" t="s">
        <v>58</v>
      </c>
      <c r="N13249" s="1" t="s">
        <v>38252</v>
      </c>
      <c r="O13249" s="4">
        <v>44317.0</v>
      </c>
      <c r="P13249" s="4">
        <v>44267.0</v>
      </c>
      <c r="Q13249" s="1" t="s">
        <v>39125</v>
      </c>
      <c r="R13249" s="1" t="s">
        <v>31</v>
      </c>
      <c r="S13249" s="1" t="s">
        <v>32</v>
      </c>
      <c r="T13249" s="1">
        <v>94122.0</v>
      </c>
      <c r="U13249" s="1" t="s">
        <v>39126</v>
      </c>
    </row>
    <row r="13250">
      <c r="A13250" s="1" t="s">
        <v>39127</v>
      </c>
      <c r="B13250" s="1">
        <v>73907.0</v>
      </c>
      <c r="C13250" s="1">
        <v>2229.0</v>
      </c>
      <c r="D13250" s="2" t="s">
        <v>38256</v>
      </c>
      <c r="E13250" s="1" t="s">
        <v>18283</v>
      </c>
      <c r="F13250" s="1" t="s">
        <v>39128</v>
      </c>
      <c r="G13250" s="3" t="str">
        <f t="shared" si="1"/>
        <v>Mohammed Farshori</v>
      </c>
      <c r="H13250" s="3" t="str">
        <f t="shared" si="2"/>
        <v>MOHAMMED FARSHORI</v>
      </c>
      <c r="J13250" s="1" t="s">
        <v>57</v>
      </c>
      <c r="K13250" s="1" t="s">
        <v>47</v>
      </c>
      <c r="L13250" s="1">
        <v>300.0</v>
      </c>
      <c r="M13250" s="1" t="s">
        <v>58</v>
      </c>
      <c r="N13250" s="1" t="s">
        <v>38252</v>
      </c>
      <c r="O13250" s="4">
        <v>44317.0</v>
      </c>
      <c r="P13250" s="4">
        <v>44295.0</v>
      </c>
      <c r="Q13250" s="1" t="s">
        <v>39129</v>
      </c>
      <c r="R13250" s="1" t="s">
        <v>357</v>
      </c>
      <c r="S13250" s="1" t="s">
        <v>32</v>
      </c>
      <c r="T13250" s="1">
        <v>75081.0</v>
      </c>
      <c r="U13250" s="1" t="s">
        <v>39130</v>
      </c>
    </row>
    <row r="13251">
      <c r="A13251" s="1" t="s">
        <v>39131</v>
      </c>
      <c r="B13251" s="1">
        <v>73981.0</v>
      </c>
      <c r="C13251" s="1">
        <v>2229.0</v>
      </c>
      <c r="D13251" s="2" t="s">
        <v>38256</v>
      </c>
      <c r="E13251" s="1" t="s">
        <v>39124</v>
      </c>
      <c r="F13251" s="1" t="s">
        <v>16779</v>
      </c>
      <c r="G13251" s="3" t="str">
        <f t="shared" si="1"/>
        <v>Naureen Syed</v>
      </c>
      <c r="H13251" s="3" t="str">
        <f t="shared" si="2"/>
        <v>NAUREEN SYED</v>
      </c>
      <c r="J13251" s="1" t="s">
        <v>57</v>
      </c>
      <c r="K13251" s="1" t="s">
        <v>47</v>
      </c>
      <c r="L13251" s="1">
        <v>300.0</v>
      </c>
      <c r="M13251" s="1" t="s">
        <v>58</v>
      </c>
      <c r="N13251" s="1" t="s">
        <v>38252</v>
      </c>
      <c r="O13251" s="4">
        <v>44317.0</v>
      </c>
      <c r="P13251" s="4">
        <v>44279.0</v>
      </c>
      <c r="Q13251" s="1" t="s">
        <v>39132</v>
      </c>
      <c r="R13251" s="1" t="s">
        <v>2041</v>
      </c>
      <c r="S13251" s="1" t="s">
        <v>604</v>
      </c>
      <c r="T13251" s="1">
        <v>94122.0</v>
      </c>
      <c r="U13251" s="1" t="s">
        <v>39133</v>
      </c>
    </row>
    <row r="13252">
      <c r="A13252" s="1" t="s">
        <v>39134</v>
      </c>
      <c r="B13252" s="1">
        <v>36694.0</v>
      </c>
      <c r="C13252" s="1">
        <v>2229.0</v>
      </c>
      <c r="D13252" s="2" t="s">
        <v>38256</v>
      </c>
      <c r="G13252" s="3" t="str">
        <f t="shared" si="1"/>
        <v> </v>
      </c>
      <c r="H13252" s="3" t="str">
        <f t="shared" si="2"/>
        <v> </v>
      </c>
      <c r="I13252" s="1" t="s">
        <v>5653</v>
      </c>
      <c r="J13252" s="1" t="s">
        <v>389</v>
      </c>
      <c r="K13252" s="1" t="s">
        <v>47</v>
      </c>
      <c r="L13252" s="1">
        <v>300.0</v>
      </c>
      <c r="M13252" s="1" t="s">
        <v>390</v>
      </c>
      <c r="N13252" s="1" t="s">
        <v>38252</v>
      </c>
      <c r="O13252" s="4">
        <v>44317.0</v>
      </c>
      <c r="P13252" s="4">
        <v>44293.0</v>
      </c>
      <c r="Q13252" s="1" t="s">
        <v>38881</v>
      </c>
      <c r="R13252" s="1" t="s">
        <v>122</v>
      </c>
      <c r="S13252" s="1" t="s">
        <v>32</v>
      </c>
      <c r="T13252" s="1">
        <v>78701.0</v>
      </c>
      <c r="U13252" s="1" t="s">
        <v>38882</v>
      </c>
    </row>
    <row r="13253">
      <c r="A13253" s="1" t="s">
        <v>39135</v>
      </c>
      <c r="B13253" s="1">
        <v>76966.0</v>
      </c>
      <c r="C13253" s="1">
        <v>2285.0</v>
      </c>
      <c r="D13253" s="2" t="s">
        <v>38258</v>
      </c>
      <c r="E13253" s="1" t="s">
        <v>1266</v>
      </c>
      <c r="F13253" s="1" t="s">
        <v>1267</v>
      </c>
      <c r="G13253" s="3" t="str">
        <f t="shared" si="1"/>
        <v>Pete Schenkel</v>
      </c>
      <c r="H13253" s="3" t="str">
        <f t="shared" si="2"/>
        <v>PETE SCHENKEL</v>
      </c>
      <c r="J13253" s="1" t="s">
        <v>57</v>
      </c>
      <c r="K13253" s="1" t="s">
        <v>50</v>
      </c>
      <c r="L13253" s="1">
        <v>300.0</v>
      </c>
      <c r="M13253" s="1" t="s">
        <v>58</v>
      </c>
      <c r="N13253" s="1" t="s">
        <v>38252</v>
      </c>
      <c r="O13253" s="4">
        <v>44352.0</v>
      </c>
      <c r="P13253" s="4">
        <v>44323.0</v>
      </c>
      <c r="Q13253" s="1" t="s">
        <v>39136</v>
      </c>
      <c r="R13253" s="1" t="s">
        <v>31</v>
      </c>
      <c r="S13253" s="1" t="s">
        <v>32</v>
      </c>
      <c r="T13253" s="1">
        <v>75205.0</v>
      </c>
      <c r="U13253" s="1" t="s">
        <v>39137</v>
      </c>
    </row>
    <row r="13254">
      <c r="A13254" s="1" t="s">
        <v>39138</v>
      </c>
      <c r="B13254" s="1">
        <v>71606.0</v>
      </c>
      <c r="C13254" s="1">
        <v>2180.0</v>
      </c>
      <c r="D13254" s="2" t="s">
        <v>38251</v>
      </c>
      <c r="E13254" s="1" t="s">
        <v>15918</v>
      </c>
      <c r="F13254" s="1" t="s">
        <v>10176</v>
      </c>
      <c r="G13254" s="3" t="str">
        <f t="shared" si="1"/>
        <v>Basheer Ahmed</v>
      </c>
      <c r="H13254" s="3" t="str">
        <f t="shared" si="2"/>
        <v>BASHEER AHMED</v>
      </c>
      <c r="J13254" s="1" t="s">
        <v>57</v>
      </c>
      <c r="K13254" s="1" t="s">
        <v>44</v>
      </c>
      <c r="L13254" s="1">
        <v>350.0</v>
      </c>
      <c r="M13254" s="1" t="s">
        <v>58</v>
      </c>
      <c r="N13254" s="1" t="s">
        <v>38252</v>
      </c>
      <c r="O13254" s="4">
        <v>44317.0</v>
      </c>
      <c r="P13254" s="4">
        <v>44256.0</v>
      </c>
      <c r="Q13254" s="1" t="s">
        <v>39139</v>
      </c>
      <c r="R13254" s="1" t="s">
        <v>811</v>
      </c>
      <c r="S13254" s="1" t="s">
        <v>32</v>
      </c>
      <c r="T13254" s="1">
        <v>76016.0</v>
      </c>
      <c r="U13254" s="1" t="s">
        <v>39140</v>
      </c>
    </row>
    <row r="13255">
      <c r="A13255" s="1" t="s">
        <v>39141</v>
      </c>
      <c r="B13255" s="1">
        <v>37428.0</v>
      </c>
      <c r="C13255" s="1">
        <v>2285.0</v>
      </c>
      <c r="D13255" s="2" t="s">
        <v>38258</v>
      </c>
      <c r="G13255" s="3" t="str">
        <f t="shared" si="1"/>
        <v> </v>
      </c>
      <c r="H13255" s="3" t="str">
        <f t="shared" si="2"/>
        <v> </v>
      </c>
      <c r="I13255" s="1" t="s">
        <v>5653</v>
      </c>
      <c r="J13255" s="1" t="s">
        <v>389</v>
      </c>
      <c r="K13255" s="1" t="s">
        <v>50</v>
      </c>
      <c r="L13255" s="1">
        <v>380.54</v>
      </c>
      <c r="M13255" s="1" t="s">
        <v>390</v>
      </c>
      <c r="N13255" s="1" t="s">
        <v>38252</v>
      </c>
      <c r="O13255" s="4">
        <v>44352.0</v>
      </c>
      <c r="P13255" s="4">
        <v>44330.0</v>
      </c>
      <c r="Q13255" s="1" t="s">
        <v>38881</v>
      </c>
      <c r="R13255" s="1" t="s">
        <v>122</v>
      </c>
      <c r="S13255" s="1" t="s">
        <v>32</v>
      </c>
      <c r="T13255" s="1">
        <v>78701.0</v>
      </c>
      <c r="U13255" s="1" t="s">
        <v>38882</v>
      </c>
    </row>
    <row r="13256">
      <c r="A13256" s="1" t="s">
        <v>39142</v>
      </c>
      <c r="B13256" s="1">
        <v>37421.0</v>
      </c>
      <c r="C13256" s="1">
        <v>2285.0</v>
      </c>
      <c r="D13256" s="2" t="s">
        <v>38258</v>
      </c>
      <c r="G13256" s="3" t="str">
        <f t="shared" si="1"/>
        <v> </v>
      </c>
      <c r="H13256" s="3" t="str">
        <f t="shared" si="2"/>
        <v> </v>
      </c>
      <c r="I13256" s="1" t="s">
        <v>5653</v>
      </c>
      <c r="J13256" s="1" t="s">
        <v>389</v>
      </c>
      <c r="K13256" s="1" t="s">
        <v>50</v>
      </c>
      <c r="L13256" s="1">
        <v>394.16</v>
      </c>
      <c r="M13256" s="1" t="s">
        <v>390</v>
      </c>
      <c r="N13256" s="1" t="s">
        <v>38252</v>
      </c>
      <c r="O13256" s="4">
        <v>44352.0</v>
      </c>
      <c r="P13256" s="4">
        <v>44321.0</v>
      </c>
      <c r="Q13256" s="1" t="s">
        <v>38881</v>
      </c>
      <c r="R13256" s="1" t="s">
        <v>122</v>
      </c>
      <c r="S13256" s="1" t="s">
        <v>32</v>
      </c>
      <c r="T13256" s="1">
        <v>78701.0</v>
      </c>
      <c r="U13256" s="1" t="s">
        <v>38882</v>
      </c>
    </row>
    <row r="13257">
      <c r="A13257" s="1" t="s">
        <v>39143</v>
      </c>
      <c r="B13257" s="1">
        <v>37422.0</v>
      </c>
      <c r="C13257" s="1">
        <v>2285.0</v>
      </c>
      <c r="D13257" s="2" t="s">
        <v>38258</v>
      </c>
      <c r="G13257" s="3" t="str">
        <f t="shared" si="1"/>
        <v> </v>
      </c>
      <c r="H13257" s="3" t="str">
        <f t="shared" si="2"/>
        <v> </v>
      </c>
      <c r="I13257" s="1" t="s">
        <v>5653</v>
      </c>
      <c r="J13257" s="1" t="s">
        <v>389</v>
      </c>
      <c r="K13257" s="1" t="s">
        <v>50</v>
      </c>
      <c r="L13257" s="1">
        <v>397.67</v>
      </c>
      <c r="M13257" s="1" t="s">
        <v>390</v>
      </c>
      <c r="N13257" s="1" t="s">
        <v>38252</v>
      </c>
      <c r="O13257" s="4">
        <v>44352.0</v>
      </c>
      <c r="P13257" s="4">
        <v>44321.0</v>
      </c>
      <c r="Q13257" s="1" t="s">
        <v>38881</v>
      </c>
      <c r="R13257" s="1" t="s">
        <v>122</v>
      </c>
      <c r="S13257" s="1" t="s">
        <v>32</v>
      </c>
      <c r="T13257" s="1">
        <v>78701.0</v>
      </c>
      <c r="U13257" s="1" t="s">
        <v>38882</v>
      </c>
    </row>
    <row r="13258">
      <c r="A13258" s="1" t="s">
        <v>39144</v>
      </c>
      <c r="B13258" s="1">
        <v>73978.0</v>
      </c>
      <c r="C13258" s="1">
        <v>2229.0</v>
      </c>
      <c r="D13258" s="2" t="s">
        <v>38256</v>
      </c>
      <c r="E13258" s="1" t="s">
        <v>38727</v>
      </c>
      <c r="F13258" s="1" t="s">
        <v>16779</v>
      </c>
      <c r="G13258" s="3" t="str">
        <f t="shared" si="1"/>
        <v>Nadia Syed</v>
      </c>
      <c r="H13258" s="3" t="str">
        <f t="shared" si="2"/>
        <v>NADIA SYED</v>
      </c>
      <c r="J13258" s="1" t="s">
        <v>57</v>
      </c>
      <c r="K13258" s="1" t="s">
        <v>47</v>
      </c>
      <c r="L13258" s="1">
        <v>400.0</v>
      </c>
      <c r="M13258" s="1" t="s">
        <v>58</v>
      </c>
      <c r="N13258" s="1" t="s">
        <v>38252</v>
      </c>
      <c r="O13258" s="4">
        <v>44317.0</v>
      </c>
      <c r="P13258" s="4">
        <v>44305.0</v>
      </c>
      <c r="Q13258" s="1" t="s">
        <v>38728</v>
      </c>
      <c r="R13258" s="1" t="s">
        <v>323</v>
      </c>
      <c r="S13258" s="1" t="s">
        <v>32</v>
      </c>
      <c r="T13258" s="1">
        <v>77098.0</v>
      </c>
      <c r="U13258" s="1" t="s">
        <v>38729</v>
      </c>
    </row>
    <row r="13259">
      <c r="A13259" s="1" t="s">
        <v>39145</v>
      </c>
      <c r="B13259" s="1">
        <v>36226.0</v>
      </c>
      <c r="C13259" s="1">
        <v>2180.0</v>
      </c>
      <c r="D13259" s="2" t="s">
        <v>38251</v>
      </c>
      <c r="G13259" s="3" t="str">
        <f t="shared" si="1"/>
        <v> </v>
      </c>
      <c r="H13259" s="3" t="str">
        <f t="shared" si="2"/>
        <v> </v>
      </c>
      <c r="I13259" s="1" t="s">
        <v>5653</v>
      </c>
      <c r="J13259" s="1" t="s">
        <v>389</v>
      </c>
      <c r="K13259" s="1" t="s">
        <v>44</v>
      </c>
      <c r="L13259" s="1">
        <v>410.53</v>
      </c>
      <c r="M13259" s="1" t="s">
        <v>390</v>
      </c>
      <c r="N13259" s="1" t="s">
        <v>38252</v>
      </c>
      <c r="O13259" s="4">
        <v>44317.0</v>
      </c>
      <c r="P13259" s="4">
        <v>44258.0</v>
      </c>
      <c r="Q13259" s="1" t="s">
        <v>38881</v>
      </c>
      <c r="R13259" s="1" t="s">
        <v>122</v>
      </c>
      <c r="S13259" s="1" t="s">
        <v>32</v>
      </c>
      <c r="T13259" s="1">
        <v>78701.0</v>
      </c>
      <c r="U13259" s="1" t="s">
        <v>38882</v>
      </c>
    </row>
    <row r="13260">
      <c r="A13260" s="1" t="s">
        <v>39146</v>
      </c>
      <c r="B13260" s="1">
        <v>36335.0</v>
      </c>
      <c r="C13260" s="1">
        <v>2180.0</v>
      </c>
      <c r="D13260" s="2" t="s">
        <v>38251</v>
      </c>
      <c r="G13260" s="3" t="str">
        <f t="shared" si="1"/>
        <v> </v>
      </c>
      <c r="H13260" s="3" t="str">
        <f t="shared" si="2"/>
        <v> </v>
      </c>
      <c r="I13260" s="1" t="s">
        <v>5616</v>
      </c>
      <c r="J13260" s="1" t="s">
        <v>389</v>
      </c>
      <c r="K13260" s="1" t="s">
        <v>44</v>
      </c>
      <c r="L13260" s="1">
        <v>432.5</v>
      </c>
      <c r="M13260" s="1" t="s">
        <v>390</v>
      </c>
      <c r="N13260" s="1" t="s">
        <v>38252</v>
      </c>
      <c r="O13260" s="4">
        <v>44317.0</v>
      </c>
      <c r="P13260" s="4">
        <v>44277.0</v>
      </c>
      <c r="Q13260" s="1" t="s">
        <v>5617</v>
      </c>
      <c r="R13260" s="1" t="s">
        <v>5618</v>
      </c>
      <c r="S13260" s="1" t="s">
        <v>2893</v>
      </c>
      <c r="T13260" s="1">
        <v>70112.0</v>
      </c>
      <c r="U13260" s="1" t="s">
        <v>5619</v>
      </c>
    </row>
    <row r="13261">
      <c r="A13261" s="1">
        <v>236679.0</v>
      </c>
      <c r="B13261" s="1">
        <v>36679.0</v>
      </c>
      <c r="C13261" s="1">
        <v>2229.0</v>
      </c>
      <c r="D13261" s="2" t="s">
        <v>38256</v>
      </c>
      <c r="G13261" s="3" t="str">
        <f t="shared" si="1"/>
        <v> </v>
      </c>
      <c r="H13261" s="3" t="str">
        <f t="shared" si="2"/>
        <v> </v>
      </c>
      <c r="I13261" s="1" t="s">
        <v>5653</v>
      </c>
      <c r="J13261" s="1" t="s">
        <v>5772</v>
      </c>
      <c r="K13261" s="1" t="s">
        <v>47</v>
      </c>
      <c r="L13261" s="1">
        <v>496.46</v>
      </c>
      <c r="M13261" s="1" t="s">
        <v>5772</v>
      </c>
      <c r="N13261" s="1" t="s">
        <v>38252</v>
      </c>
      <c r="O13261" s="4">
        <v>44317.0</v>
      </c>
      <c r="P13261" s="4">
        <v>44292.0</v>
      </c>
      <c r="Q13261" s="1" t="s">
        <v>38881</v>
      </c>
      <c r="R13261" s="1" t="s">
        <v>122</v>
      </c>
      <c r="S13261" s="1" t="s">
        <v>32</v>
      </c>
      <c r="T13261" s="1">
        <v>78701.0</v>
      </c>
      <c r="U13261" s="1" t="s">
        <v>38882</v>
      </c>
    </row>
    <row r="13262">
      <c r="A13262" s="1" t="s">
        <v>39147</v>
      </c>
      <c r="B13262" s="1">
        <v>37437.0</v>
      </c>
      <c r="C13262" s="1">
        <v>2285.0</v>
      </c>
      <c r="D13262" s="2" t="s">
        <v>38258</v>
      </c>
      <c r="G13262" s="3" t="str">
        <f t="shared" si="1"/>
        <v> </v>
      </c>
      <c r="H13262" s="3" t="str">
        <f t="shared" si="2"/>
        <v> </v>
      </c>
      <c r="I13262" s="1" t="s">
        <v>5653</v>
      </c>
      <c r="J13262" s="1" t="s">
        <v>389</v>
      </c>
      <c r="K13262" s="1" t="s">
        <v>50</v>
      </c>
      <c r="L13262" s="1">
        <v>496.46</v>
      </c>
      <c r="M13262" s="1" t="s">
        <v>390</v>
      </c>
      <c r="N13262" s="1" t="s">
        <v>38252</v>
      </c>
      <c r="O13262" s="4">
        <v>44352.0</v>
      </c>
      <c r="P13262" s="4">
        <v>44321.0</v>
      </c>
      <c r="Q13262" s="1" t="s">
        <v>38881</v>
      </c>
      <c r="R13262" s="1" t="s">
        <v>122</v>
      </c>
      <c r="S13262" s="1" t="s">
        <v>32</v>
      </c>
      <c r="T13262" s="1">
        <v>78701.0</v>
      </c>
      <c r="U13262" s="1" t="s">
        <v>38882</v>
      </c>
    </row>
    <row r="13263">
      <c r="A13263" s="1" t="s">
        <v>39148</v>
      </c>
      <c r="B13263" s="1">
        <v>71602.0</v>
      </c>
      <c r="C13263" s="1">
        <v>2180.0</v>
      </c>
      <c r="D13263" s="2" t="s">
        <v>38251</v>
      </c>
      <c r="E13263" s="1" t="s">
        <v>962</v>
      </c>
      <c r="F13263" s="1" t="s">
        <v>7816</v>
      </c>
      <c r="G13263" s="3" t="str">
        <f t="shared" si="1"/>
        <v>William Hicks</v>
      </c>
      <c r="H13263" s="3" t="str">
        <f t="shared" si="2"/>
        <v>WILLIAM HICKS</v>
      </c>
      <c r="J13263" s="1" t="s">
        <v>57</v>
      </c>
      <c r="K13263" s="1" t="s">
        <v>44</v>
      </c>
      <c r="L13263" s="1">
        <v>500.0</v>
      </c>
      <c r="M13263" s="1" t="s">
        <v>58</v>
      </c>
      <c r="N13263" s="1" t="s">
        <v>38252</v>
      </c>
      <c r="O13263" s="4">
        <v>44317.0</v>
      </c>
      <c r="P13263" s="4">
        <v>44255.0</v>
      </c>
      <c r="Q13263" s="1" t="s">
        <v>38674</v>
      </c>
      <c r="R13263" s="1" t="s">
        <v>739</v>
      </c>
      <c r="S13263" s="1" t="s">
        <v>32</v>
      </c>
      <c r="T13263" s="1">
        <v>75071.0</v>
      </c>
      <c r="U13263" s="1" t="s">
        <v>38675</v>
      </c>
    </row>
    <row r="13264">
      <c r="A13264" s="1" t="s">
        <v>39149</v>
      </c>
      <c r="B13264" s="1">
        <v>71607.0</v>
      </c>
      <c r="C13264" s="1">
        <v>2180.0</v>
      </c>
      <c r="D13264" s="2" t="s">
        <v>38251</v>
      </c>
      <c r="E13264" s="1" t="s">
        <v>39150</v>
      </c>
      <c r="F13264" s="1" t="s">
        <v>38576</v>
      </c>
      <c r="G13264" s="3" t="str">
        <f t="shared" si="1"/>
        <v>Faizan Haq</v>
      </c>
      <c r="H13264" s="3" t="str">
        <f t="shared" si="2"/>
        <v>FAIZAN HAQ</v>
      </c>
      <c r="J13264" s="1" t="s">
        <v>57</v>
      </c>
      <c r="K13264" s="1" t="s">
        <v>44</v>
      </c>
      <c r="L13264" s="1">
        <v>500.0</v>
      </c>
      <c r="M13264" s="1" t="s">
        <v>58</v>
      </c>
      <c r="N13264" s="1" t="s">
        <v>38252</v>
      </c>
      <c r="O13264" s="4">
        <v>44317.0</v>
      </c>
      <c r="P13264" s="4">
        <v>44256.0</v>
      </c>
      <c r="Q13264" s="1" t="s">
        <v>39151</v>
      </c>
      <c r="R13264" s="1" t="s">
        <v>6905</v>
      </c>
      <c r="S13264" s="1" t="s">
        <v>375</v>
      </c>
      <c r="T13264" s="1">
        <v>14221.0</v>
      </c>
      <c r="U13264" s="1" t="s">
        <v>39152</v>
      </c>
    </row>
    <row r="13265">
      <c r="A13265" s="1" t="s">
        <v>39153</v>
      </c>
      <c r="B13265" s="1">
        <v>71612.0</v>
      </c>
      <c r="C13265" s="1">
        <v>2180.0</v>
      </c>
      <c r="D13265" s="2" t="s">
        <v>38251</v>
      </c>
      <c r="E13265" s="1" t="s">
        <v>167</v>
      </c>
      <c r="F13265" s="1" t="s">
        <v>33214</v>
      </c>
      <c r="G13265" s="3" t="str">
        <f t="shared" si="1"/>
        <v>Chris Bowers</v>
      </c>
      <c r="H13265" s="3" t="str">
        <f t="shared" si="2"/>
        <v>CHRIS BOWERS</v>
      </c>
      <c r="J13265" s="1" t="s">
        <v>57</v>
      </c>
      <c r="K13265" s="1" t="s">
        <v>44</v>
      </c>
      <c r="L13265" s="1">
        <v>500.0</v>
      </c>
      <c r="M13265" s="1" t="s">
        <v>58</v>
      </c>
      <c r="N13265" s="1" t="s">
        <v>38252</v>
      </c>
      <c r="O13265" s="4">
        <v>44317.0</v>
      </c>
      <c r="P13265" s="4">
        <v>44259.0</v>
      </c>
      <c r="Q13265" s="1" t="s">
        <v>3928</v>
      </c>
      <c r="R13265" s="1" t="s">
        <v>3929</v>
      </c>
      <c r="S13265" s="1" t="s">
        <v>32</v>
      </c>
      <c r="T13265" s="1">
        <v>75234.0</v>
      </c>
      <c r="U13265" s="1" t="s">
        <v>3930</v>
      </c>
    </row>
    <row r="13266">
      <c r="A13266" s="1" t="s">
        <v>39154</v>
      </c>
      <c r="B13266" s="1">
        <v>71712.0</v>
      </c>
      <c r="C13266" s="1">
        <v>2180.0</v>
      </c>
      <c r="D13266" s="2" t="s">
        <v>38251</v>
      </c>
      <c r="E13266" s="1" t="s">
        <v>167</v>
      </c>
      <c r="F13266" s="1" t="s">
        <v>6259</v>
      </c>
      <c r="G13266" s="3" t="str">
        <f t="shared" si="1"/>
        <v>Chris Carter</v>
      </c>
      <c r="H13266" s="3" t="str">
        <f t="shared" si="2"/>
        <v>CHRIS CARTER</v>
      </c>
      <c r="J13266" s="1" t="s">
        <v>57</v>
      </c>
      <c r="K13266" s="1" t="s">
        <v>44</v>
      </c>
      <c r="L13266" s="1">
        <v>500.0</v>
      </c>
      <c r="M13266" s="1" t="s">
        <v>58</v>
      </c>
      <c r="N13266" s="1" t="s">
        <v>38252</v>
      </c>
      <c r="O13266" s="4">
        <v>44317.0</v>
      </c>
      <c r="P13266" s="4">
        <v>44265.0</v>
      </c>
      <c r="Q13266" s="1" t="s">
        <v>39155</v>
      </c>
      <c r="R13266" s="1" t="s">
        <v>10898</v>
      </c>
      <c r="S13266" s="1" t="s">
        <v>32</v>
      </c>
      <c r="T13266" s="1">
        <v>75009.0</v>
      </c>
      <c r="U13266" s="1" t="s">
        <v>39156</v>
      </c>
    </row>
    <row r="13267">
      <c r="A13267" s="1" t="s">
        <v>39157</v>
      </c>
      <c r="B13267" s="1">
        <v>71759.0</v>
      </c>
      <c r="C13267" s="1">
        <v>2180.0</v>
      </c>
      <c r="D13267" s="2" t="s">
        <v>38251</v>
      </c>
      <c r="E13267" s="1" t="s">
        <v>3181</v>
      </c>
      <c r="F13267" s="1" t="s">
        <v>8164</v>
      </c>
      <c r="G13267" s="3" t="str">
        <f t="shared" si="1"/>
        <v>Roy Foster</v>
      </c>
      <c r="H13267" s="3" t="str">
        <f t="shared" si="2"/>
        <v>ROY FOSTER</v>
      </c>
      <c r="J13267" s="1" t="s">
        <v>57</v>
      </c>
      <c r="K13267" s="1" t="s">
        <v>44</v>
      </c>
      <c r="L13267" s="1">
        <v>500.0</v>
      </c>
      <c r="M13267" s="1" t="s">
        <v>58</v>
      </c>
      <c r="N13267" s="1" t="s">
        <v>38252</v>
      </c>
      <c r="O13267" s="4">
        <v>44317.0</v>
      </c>
      <c r="P13267" s="4">
        <v>44256.0</v>
      </c>
      <c r="Q13267" s="1" t="s">
        <v>39158</v>
      </c>
      <c r="R13267" s="1" t="s">
        <v>31</v>
      </c>
      <c r="S13267" s="1" t="s">
        <v>32</v>
      </c>
      <c r="T13267" s="1">
        <v>76112.0</v>
      </c>
      <c r="U13267" s="1" t="s">
        <v>39159</v>
      </c>
    </row>
    <row r="13268">
      <c r="A13268" s="1" t="s">
        <v>39160</v>
      </c>
      <c r="B13268" s="1">
        <v>71767.0</v>
      </c>
      <c r="C13268" s="1">
        <v>2180.0</v>
      </c>
      <c r="D13268" s="2" t="s">
        <v>38251</v>
      </c>
      <c r="E13268" s="1" t="s">
        <v>39161</v>
      </c>
      <c r="F13268" s="1" t="s">
        <v>39162</v>
      </c>
      <c r="G13268" s="3" t="str">
        <f t="shared" si="1"/>
        <v>Asad Rehman</v>
      </c>
      <c r="H13268" s="3" t="str">
        <f t="shared" si="2"/>
        <v>ASAD REHMAN</v>
      </c>
      <c r="J13268" s="1" t="s">
        <v>57</v>
      </c>
      <c r="K13268" s="1" t="s">
        <v>44</v>
      </c>
      <c r="L13268" s="1">
        <v>500.0</v>
      </c>
      <c r="M13268" s="1" t="s">
        <v>58</v>
      </c>
      <c r="N13268" s="1" t="s">
        <v>38252</v>
      </c>
      <c r="O13268" s="4">
        <v>44317.0</v>
      </c>
      <c r="P13268" s="4">
        <v>44269.0</v>
      </c>
      <c r="Q13268" s="1" t="s">
        <v>39163</v>
      </c>
      <c r="R13268" s="1" t="s">
        <v>2658</v>
      </c>
      <c r="S13268" s="1" t="s">
        <v>32</v>
      </c>
      <c r="T13268" s="1">
        <v>75035.0</v>
      </c>
      <c r="U13268" s="1" t="s">
        <v>39164</v>
      </c>
    </row>
    <row r="13269">
      <c r="A13269" s="1" t="s">
        <v>39165</v>
      </c>
      <c r="B13269" s="1">
        <v>71795.0</v>
      </c>
      <c r="C13269" s="1">
        <v>2180.0</v>
      </c>
      <c r="D13269" s="2" t="s">
        <v>38251</v>
      </c>
      <c r="E13269" s="1" t="s">
        <v>39166</v>
      </c>
      <c r="F13269" s="1" t="s">
        <v>39167</v>
      </c>
      <c r="G13269" s="3" t="str">
        <f t="shared" si="1"/>
        <v>Omair Bhatti</v>
      </c>
      <c r="H13269" s="3" t="str">
        <f t="shared" si="2"/>
        <v>OMAIR BHATTI</v>
      </c>
      <c r="J13269" s="1" t="s">
        <v>57</v>
      </c>
      <c r="K13269" s="1" t="s">
        <v>44</v>
      </c>
      <c r="L13269" s="1">
        <v>500.0</v>
      </c>
      <c r="M13269" s="1" t="s">
        <v>58</v>
      </c>
      <c r="N13269" s="1" t="s">
        <v>38252</v>
      </c>
      <c r="O13269" s="4">
        <v>44317.0</v>
      </c>
      <c r="P13269" s="4">
        <v>44260.0</v>
      </c>
      <c r="Q13269" s="1" t="s">
        <v>39168</v>
      </c>
      <c r="R13269" s="1" t="s">
        <v>31</v>
      </c>
      <c r="S13269" s="1" t="s">
        <v>32</v>
      </c>
      <c r="T13269" s="1">
        <v>75229.0</v>
      </c>
      <c r="U13269" s="1" t="s">
        <v>39169</v>
      </c>
    </row>
    <row r="13270">
      <c r="A13270" s="1" t="s">
        <v>39170</v>
      </c>
      <c r="B13270" s="1">
        <v>71811.0</v>
      </c>
      <c r="C13270" s="1">
        <v>2180.0</v>
      </c>
      <c r="D13270" s="2" t="s">
        <v>38251</v>
      </c>
      <c r="E13270" s="1" t="s">
        <v>4494</v>
      </c>
      <c r="F13270" s="1" t="s">
        <v>39171</v>
      </c>
      <c r="G13270" s="3" t="str">
        <f t="shared" si="1"/>
        <v>Howard Mudrick</v>
      </c>
      <c r="H13270" s="3" t="str">
        <f t="shared" si="2"/>
        <v>HOWARD MUDRICK</v>
      </c>
      <c r="J13270" s="1" t="s">
        <v>57</v>
      </c>
      <c r="K13270" s="1" t="s">
        <v>44</v>
      </c>
      <c r="L13270" s="1">
        <v>500.0</v>
      </c>
      <c r="M13270" s="1" t="s">
        <v>58</v>
      </c>
      <c r="N13270" s="1" t="s">
        <v>38252</v>
      </c>
      <c r="O13270" s="4">
        <v>44317.0</v>
      </c>
      <c r="P13270" s="4">
        <v>44277.0</v>
      </c>
      <c r="Q13270" s="1" t="s">
        <v>39172</v>
      </c>
      <c r="R13270" s="1" t="s">
        <v>3184</v>
      </c>
      <c r="S13270" s="1" t="s">
        <v>32</v>
      </c>
      <c r="T13270" s="1">
        <v>75019.0</v>
      </c>
      <c r="U13270" s="1" t="s">
        <v>39173</v>
      </c>
    </row>
    <row r="13271">
      <c r="A13271" s="1" t="s">
        <v>39174</v>
      </c>
      <c r="B13271" s="1">
        <v>71813.0</v>
      </c>
      <c r="C13271" s="1">
        <v>2180.0</v>
      </c>
      <c r="D13271" s="2" t="s">
        <v>38251</v>
      </c>
      <c r="E13271" s="1" t="s">
        <v>19220</v>
      </c>
      <c r="F13271" s="1" t="s">
        <v>16779</v>
      </c>
      <c r="G13271" s="3" t="str">
        <f t="shared" si="1"/>
        <v>Sana Syed</v>
      </c>
      <c r="H13271" s="3" t="str">
        <f t="shared" si="2"/>
        <v>SANA SYED</v>
      </c>
      <c r="J13271" s="1" t="s">
        <v>57</v>
      </c>
      <c r="K13271" s="1" t="s">
        <v>44</v>
      </c>
      <c r="L13271" s="1">
        <v>500.0</v>
      </c>
      <c r="M13271" s="1" t="s">
        <v>58</v>
      </c>
      <c r="N13271" s="1" t="s">
        <v>38252</v>
      </c>
      <c r="O13271" s="4">
        <v>44317.0</v>
      </c>
      <c r="P13271" s="4">
        <v>44239.0</v>
      </c>
      <c r="Q13271" s="1" t="s">
        <v>38253</v>
      </c>
      <c r="R13271" s="1" t="s">
        <v>31</v>
      </c>
      <c r="S13271" s="1" t="s">
        <v>32</v>
      </c>
      <c r="T13271" s="1">
        <v>75201.0</v>
      </c>
      <c r="U13271" s="1" t="s">
        <v>38254</v>
      </c>
    </row>
    <row r="13272">
      <c r="A13272" s="1" t="s">
        <v>39175</v>
      </c>
      <c r="B13272" s="1">
        <v>73872.0</v>
      </c>
      <c r="C13272" s="1">
        <v>2229.0</v>
      </c>
      <c r="D13272" s="2" t="s">
        <v>38256</v>
      </c>
      <c r="E13272" s="1" t="s">
        <v>39176</v>
      </c>
      <c r="F13272" s="1" t="s">
        <v>39177</v>
      </c>
      <c r="G13272" s="3" t="str">
        <f t="shared" si="1"/>
        <v>Ijaz Ahmad</v>
      </c>
      <c r="H13272" s="3" t="str">
        <f t="shared" si="2"/>
        <v>IJAZ AHMAD</v>
      </c>
      <c r="J13272" s="1" t="s">
        <v>57</v>
      </c>
      <c r="K13272" s="1" t="s">
        <v>47</v>
      </c>
      <c r="L13272" s="1">
        <v>500.0</v>
      </c>
      <c r="M13272" s="1" t="s">
        <v>58</v>
      </c>
      <c r="N13272" s="1" t="s">
        <v>38252</v>
      </c>
      <c r="O13272" s="4">
        <v>44317.0</v>
      </c>
      <c r="P13272" s="4">
        <v>44303.0</v>
      </c>
      <c r="Q13272" s="1" t="s">
        <v>39178</v>
      </c>
      <c r="R13272" s="1" t="s">
        <v>39179</v>
      </c>
      <c r="S13272" s="1" t="s">
        <v>375</v>
      </c>
      <c r="T13272" s="1">
        <v>11568.0</v>
      </c>
      <c r="U13272" s="1" t="s">
        <v>39180</v>
      </c>
    </row>
    <row r="13273">
      <c r="A13273" s="1" t="s">
        <v>39181</v>
      </c>
      <c r="B13273" s="1">
        <v>73878.0</v>
      </c>
      <c r="C13273" s="1">
        <v>2229.0</v>
      </c>
      <c r="D13273" s="2" t="s">
        <v>38256</v>
      </c>
      <c r="E13273" s="1" t="s">
        <v>39182</v>
      </c>
      <c r="F13273" s="1" t="s">
        <v>39183</v>
      </c>
      <c r="G13273" s="3" t="str">
        <f t="shared" si="1"/>
        <v>Saba Alvi</v>
      </c>
      <c r="H13273" s="3" t="str">
        <f t="shared" si="2"/>
        <v>SABA ALVI</v>
      </c>
      <c r="J13273" s="1" t="s">
        <v>57</v>
      </c>
      <c r="K13273" s="1" t="s">
        <v>47</v>
      </c>
      <c r="L13273" s="1">
        <v>500.0</v>
      </c>
      <c r="M13273" s="1" t="s">
        <v>58</v>
      </c>
      <c r="N13273" s="1" t="s">
        <v>38252</v>
      </c>
      <c r="O13273" s="4">
        <v>44317.0</v>
      </c>
      <c r="P13273" s="4">
        <v>44298.0</v>
      </c>
      <c r="Q13273" s="1" t="s">
        <v>39184</v>
      </c>
      <c r="R13273" s="1" t="s">
        <v>872</v>
      </c>
      <c r="S13273" s="1" t="s">
        <v>32</v>
      </c>
      <c r="T13273" s="1">
        <v>75089.0</v>
      </c>
      <c r="U13273" s="1" t="s">
        <v>39185</v>
      </c>
    </row>
    <row r="13274">
      <c r="A13274" s="1" t="s">
        <v>39186</v>
      </c>
      <c r="B13274" s="1">
        <v>73881.0</v>
      </c>
      <c r="C13274" s="1">
        <v>2229.0</v>
      </c>
      <c r="D13274" s="2" t="s">
        <v>38256</v>
      </c>
      <c r="E13274" s="1" t="s">
        <v>39187</v>
      </c>
      <c r="F13274" s="1" t="s">
        <v>39188</v>
      </c>
      <c r="G13274" s="3" t="str">
        <f t="shared" si="1"/>
        <v>Mukhtar Anees</v>
      </c>
      <c r="H13274" s="3" t="str">
        <f t="shared" si="2"/>
        <v>MUKHTAR ANEES</v>
      </c>
      <c r="J13274" s="1" t="s">
        <v>57</v>
      </c>
      <c r="K13274" s="1" t="s">
        <v>47</v>
      </c>
      <c r="L13274" s="1">
        <v>500.0</v>
      </c>
      <c r="M13274" s="1" t="s">
        <v>58</v>
      </c>
      <c r="N13274" s="1" t="s">
        <v>38252</v>
      </c>
      <c r="O13274" s="4">
        <v>44317.0</v>
      </c>
      <c r="P13274" s="4">
        <v>44305.0</v>
      </c>
      <c r="Q13274" s="1" t="s">
        <v>39189</v>
      </c>
      <c r="R13274" s="1" t="s">
        <v>21202</v>
      </c>
      <c r="S13274" s="1" t="s">
        <v>32</v>
      </c>
      <c r="T13274" s="1">
        <v>76028.0</v>
      </c>
      <c r="U13274" s="1" t="s">
        <v>39190</v>
      </c>
    </row>
    <row r="13275">
      <c r="A13275" s="1" t="s">
        <v>39191</v>
      </c>
      <c r="B13275" s="1">
        <v>73889.0</v>
      </c>
      <c r="C13275" s="1">
        <v>2229.0</v>
      </c>
      <c r="D13275" s="2" t="s">
        <v>38256</v>
      </c>
      <c r="E13275" s="1" t="s">
        <v>1562</v>
      </c>
      <c r="F13275" s="1" t="s">
        <v>6240</v>
      </c>
      <c r="G13275" s="3" t="str">
        <f t="shared" si="1"/>
        <v>Lauren Black</v>
      </c>
      <c r="H13275" s="3" t="str">
        <f t="shared" si="2"/>
        <v>LAUREN BLACK</v>
      </c>
      <c r="J13275" s="1" t="s">
        <v>57</v>
      </c>
      <c r="K13275" s="1" t="s">
        <v>47</v>
      </c>
      <c r="L13275" s="1">
        <v>500.0</v>
      </c>
      <c r="M13275" s="1" t="s">
        <v>58</v>
      </c>
      <c r="N13275" s="1" t="s">
        <v>38252</v>
      </c>
      <c r="O13275" s="4">
        <v>44317.0</v>
      </c>
      <c r="P13275" s="4">
        <v>44299.0</v>
      </c>
      <c r="Q13275" s="1" t="s">
        <v>39192</v>
      </c>
      <c r="R13275" s="1" t="s">
        <v>31</v>
      </c>
      <c r="S13275" s="1" t="s">
        <v>32</v>
      </c>
      <c r="T13275" s="1">
        <v>75211.0</v>
      </c>
      <c r="U13275" s="1" t="s">
        <v>39193</v>
      </c>
    </row>
    <row r="13276">
      <c r="A13276" s="1" t="s">
        <v>39194</v>
      </c>
      <c r="B13276" s="1">
        <v>73890.0</v>
      </c>
      <c r="C13276" s="1">
        <v>2229.0</v>
      </c>
      <c r="D13276" s="2" t="s">
        <v>38256</v>
      </c>
      <c r="E13276" s="1" t="s">
        <v>1723</v>
      </c>
      <c r="F13276" s="1" t="s">
        <v>39195</v>
      </c>
      <c r="G13276" s="3" t="str">
        <f t="shared" si="1"/>
        <v>Steven Boulware</v>
      </c>
      <c r="H13276" s="3" t="str">
        <f t="shared" si="2"/>
        <v>STEVEN BOULWARE</v>
      </c>
      <c r="J13276" s="1" t="s">
        <v>57</v>
      </c>
      <c r="K13276" s="1" t="s">
        <v>47</v>
      </c>
      <c r="L13276" s="1">
        <v>500.0</v>
      </c>
      <c r="M13276" s="1" t="s">
        <v>58</v>
      </c>
      <c r="N13276" s="1" t="s">
        <v>38252</v>
      </c>
      <c r="O13276" s="4">
        <v>44317.0</v>
      </c>
      <c r="P13276" s="4">
        <v>44306.0</v>
      </c>
      <c r="Q13276" s="1" t="s">
        <v>39196</v>
      </c>
      <c r="R13276" s="1" t="s">
        <v>31</v>
      </c>
      <c r="S13276" s="1" t="s">
        <v>32</v>
      </c>
      <c r="T13276" s="1">
        <v>75225.0</v>
      </c>
      <c r="U13276" s="1" t="s">
        <v>39197</v>
      </c>
    </row>
    <row r="13277">
      <c r="A13277" s="1" t="s">
        <v>39198</v>
      </c>
      <c r="B13277" s="1">
        <v>73902.0</v>
      </c>
      <c r="C13277" s="1">
        <v>2229.0</v>
      </c>
      <c r="D13277" s="2" t="s">
        <v>38256</v>
      </c>
      <c r="E13277" s="1" t="s">
        <v>1063</v>
      </c>
      <c r="F13277" s="1" t="s">
        <v>9458</v>
      </c>
      <c r="G13277" s="3" t="str">
        <f t="shared" si="1"/>
        <v>Tim Denker</v>
      </c>
      <c r="H13277" s="3" t="str">
        <f t="shared" si="2"/>
        <v>TIM DENKER</v>
      </c>
      <c r="J13277" s="1" t="s">
        <v>57</v>
      </c>
      <c r="K13277" s="1" t="s">
        <v>47</v>
      </c>
      <c r="L13277" s="1">
        <v>500.0</v>
      </c>
      <c r="M13277" s="1" t="s">
        <v>58</v>
      </c>
      <c r="N13277" s="1" t="s">
        <v>38252</v>
      </c>
      <c r="O13277" s="4">
        <v>44317.0</v>
      </c>
      <c r="P13277" s="4">
        <v>44298.0</v>
      </c>
      <c r="Q13277" s="1" t="s">
        <v>39199</v>
      </c>
      <c r="R13277" s="1" t="s">
        <v>31</v>
      </c>
      <c r="S13277" s="1" t="s">
        <v>32</v>
      </c>
      <c r="T13277" s="1">
        <v>75248.0</v>
      </c>
      <c r="U13277" s="1" t="s">
        <v>39200</v>
      </c>
    </row>
    <row r="13278">
      <c r="A13278" s="1" t="s">
        <v>39201</v>
      </c>
      <c r="B13278" s="1">
        <v>73904.0</v>
      </c>
      <c r="C13278" s="1">
        <v>2229.0</v>
      </c>
      <c r="D13278" s="2" t="s">
        <v>38256</v>
      </c>
      <c r="E13278" s="1" t="s">
        <v>829</v>
      </c>
      <c r="F13278" s="1" t="s">
        <v>39202</v>
      </c>
      <c r="G13278" s="3" t="str">
        <f t="shared" si="1"/>
        <v>Kevin Donahue</v>
      </c>
      <c r="H13278" s="3" t="str">
        <f t="shared" si="2"/>
        <v>KEVIN DONAHUE</v>
      </c>
      <c r="J13278" s="1" t="s">
        <v>57</v>
      </c>
      <c r="K13278" s="1" t="s">
        <v>47</v>
      </c>
      <c r="L13278" s="1">
        <v>500.0</v>
      </c>
      <c r="M13278" s="1" t="s">
        <v>58</v>
      </c>
      <c r="N13278" s="1" t="s">
        <v>38252</v>
      </c>
      <c r="O13278" s="4">
        <v>44317.0</v>
      </c>
      <c r="P13278" s="4">
        <v>44307.0</v>
      </c>
      <c r="Q13278" s="1" t="s">
        <v>39203</v>
      </c>
      <c r="R13278" s="1" t="s">
        <v>31</v>
      </c>
      <c r="S13278" s="1" t="s">
        <v>32</v>
      </c>
      <c r="T13278" s="1">
        <v>75204.0</v>
      </c>
      <c r="U13278" s="1" t="s">
        <v>39204</v>
      </c>
    </row>
    <row r="13279">
      <c r="A13279" s="1" t="s">
        <v>39205</v>
      </c>
      <c r="B13279" s="1">
        <v>73911.0</v>
      </c>
      <c r="C13279" s="1">
        <v>2229.0</v>
      </c>
      <c r="D13279" s="2" t="s">
        <v>38256</v>
      </c>
      <c r="E13279" s="1" t="s">
        <v>2334</v>
      </c>
      <c r="F13279" s="1" t="s">
        <v>23217</v>
      </c>
      <c r="G13279" s="3" t="str">
        <f t="shared" si="1"/>
        <v>Mike Flynn</v>
      </c>
      <c r="H13279" s="3" t="str">
        <f t="shared" si="2"/>
        <v>MIKE FLYNN</v>
      </c>
      <c r="J13279" s="1" t="s">
        <v>57</v>
      </c>
      <c r="K13279" s="1" t="s">
        <v>47</v>
      </c>
      <c r="L13279" s="1">
        <v>500.0</v>
      </c>
      <c r="M13279" s="1" t="s">
        <v>58</v>
      </c>
      <c r="N13279" s="1" t="s">
        <v>38252</v>
      </c>
      <c r="O13279" s="4">
        <v>44317.0</v>
      </c>
      <c r="P13279" s="4">
        <v>44278.0</v>
      </c>
      <c r="Q13279" s="1" t="s">
        <v>39206</v>
      </c>
      <c r="R13279" s="1" t="s">
        <v>14927</v>
      </c>
      <c r="S13279" s="1" t="s">
        <v>7799</v>
      </c>
      <c r="T13279" s="1">
        <v>40202.0</v>
      </c>
      <c r="U13279" s="1" t="s">
        <v>39207</v>
      </c>
    </row>
    <row r="13280">
      <c r="A13280" s="1" t="s">
        <v>39208</v>
      </c>
      <c r="B13280" s="1">
        <v>73929.0</v>
      </c>
      <c r="C13280" s="1">
        <v>2229.0</v>
      </c>
      <c r="D13280" s="2" t="s">
        <v>38256</v>
      </c>
      <c r="E13280" s="1" t="s">
        <v>255</v>
      </c>
      <c r="F13280" s="1" t="s">
        <v>9469</v>
      </c>
      <c r="G13280" s="3" t="str">
        <f t="shared" si="1"/>
        <v>Gary Kaelson</v>
      </c>
      <c r="H13280" s="3" t="str">
        <f t="shared" si="2"/>
        <v>GARY KAELSON</v>
      </c>
      <c r="J13280" s="1" t="s">
        <v>57</v>
      </c>
      <c r="K13280" s="1" t="s">
        <v>47</v>
      </c>
      <c r="L13280" s="1">
        <v>500.0</v>
      </c>
      <c r="M13280" s="1" t="s">
        <v>58</v>
      </c>
      <c r="N13280" s="1" t="s">
        <v>38252</v>
      </c>
      <c r="O13280" s="4">
        <v>44317.0</v>
      </c>
      <c r="P13280" s="4">
        <v>44301.0</v>
      </c>
      <c r="Q13280" s="1" t="s">
        <v>39209</v>
      </c>
      <c r="R13280" s="1" t="s">
        <v>31</v>
      </c>
      <c r="S13280" s="1" t="s">
        <v>32</v>
      </c>
      <c r="T13280" s="1">
        <v>75226.0</v>
      </c>
      <c r="U13280" s="1" t="s">
        <v>39210</v>
      </c>
    </row>
    <row r="13281">
      <c r="A13281" s="1" t="s">
        <v>39211</v>
      </c>
      <c r="B13281" s="1">
        <v>73936.0</v>
      </c>
      <c r="C13281" s="1">
        <v>2229.0</v>
      </c>
      <c r="D13281" s="2" t="s">
        <v>38256</v>
      </c>
      <c r="E13281" s="1" t="s">
        <v>140</v>
      </c>
      <c r="F13281" s="1" t="s">
        <v>39212</v>
      </c>
      <c r="G13281" s="3" t="str">
        <f t="shared" si="1"/>
        <v>Michael kornman</v>
      </c>
      <c r="H13281" s="3" t="str">
        <f t="shared" si="2"/>
        <v>MICHAEL KORNMAN</v>
      </c>
      <c r="J13281" s="1" t="s">
        <v>57</v>
      </c>
      <c r="K13281" s="1" t="s">
        <v>47</v>
      </c>
      <c r="L13281" s="1">
        <v>500.0</v>
      </c>
      <c r="M13281" s="1" t="s">
        <v>58</v>
      </c>
      <c r="N13281" s="1" t="s">
        <v>38252</v>
      </c>
      <c r="O13281" s="4">
        <v>44317.0</v>
      </c>
      <c r="P13281" s="4">
        <v>44307.0</v>
      </c>
      <c r="Q13281" s="1" t="s">
        <v>39213</v>
      </c>
      <c r="R13281" s="1" t="s">
        <v>31</v>
      </c>
      <c r="S13281" s="1" t="s">
        <v>32</v>
      </c>
      <c r="T13281" s="1">
        <v>75205.0</v>
      </c>
      <c r="U13281" s="1" t="s">
        <v>39214</v>
      </c>
    </row>
    <row r="13282">
      <c r="A13282" s="1" t="s">
        <v>39215</v>
      </c>
      <c r="B13282" s="1">
        <v>73941.0</v>
      </c>
      <c r="C13282" s="1">
        <v>2229.0</v>
      </c>
      <c r="D13282" s="2" t="s">
        <v>38256</v>
      </c>
      <c r="E13282" s="1" t="s">
        <v>5282</v>
      </c>
      <c r="F13282" s="1" t="s">
        <v>39216</v>
      </c>
      <c r="G13282" s="3" t="str">
        <f t="shared" si="1"/>
        <v>Rob Madelmayer</v>
      </c>
      <c r="H13282" s="3" t="str">
        <f t="shared" si="2"/>
        <v>ROB MADELMAYER</v>
      </c>
      <c r="J13282" s="1" t="s">
        <v>57</v>
      </c>
      <c r="K13282" s="1" t="s">
        <v>47</v>
      </c>
      <c r="L13282" s="1">
        <v>500.0</v>
      </c>
      <c r="M13282" s="1" t="s">
        <v>58</v>
      </c>
      <c r="N13282" s="1" t="s">
        <v>38252</v>
      </c>
      <c r="O13282" s="4">
        <v>44317.0</v>
      </c>
      <c r="P13282" s="4">
        <v>44299.0</v>
      </c>
      <c r="Q13282" s="1" t="s">
        <v>39217</v>
      </c>
      <c r="R13282" s="1" t="s">
        <v>31</v>
      </c>
      <c r="S13282" s="1" t="s">
        <v>32</v>
      </c>
      <c r="T13282" s="1">
        <v>75204.0</v>
      </c>
      <c r="U13282" s="1" t="s">
        <v>39218</v>
      </c>
    </row>
    <row r="13283">
      <c r="A13283" s="1" t="s">
        <v>39219</v>
      </c>
      <c r="B13283" s="1">
        <v>73959.0</v>
      </c>
      <c r="C13283" s="1">
        <v>2229.0</v>
      </c>
      <c r="D13283" s="2" t="s">
        <v>38256</v>
      </c>
      <c r="E13283" s="1" t="s">
        <v>39220</v>
      </c>
      <c r="F13283" s="1" t="s">
        <v>39221</v>
      </c>
      <c r="G13283" s="3" t="str">
        <f t="shared" si="1"/>
        <v>Aracely Rios</v>
      </c>
      <c r="H13283" s="3" t="str">
        <f t="shared" si="2"/>
        <v>ARACELY RIOS</v>
      </c>
      <c r="J13283" s="1" t="s">
        <v>57</v>
      </c>
      <c r="K13283" s="1" t="s">
        <v>47</v>
      </c>
      <c r="L13283" s="1">
        <v>500.0</v>
      </c>
      <c r="M13283" s="1" t="s">
        <v>58</v>
      </c>
      <c r="N13283" s="1" t="s">
        <v>38252</v>
      </c>
      <c r="O13283" s="4">
        <v>44317.0</v>
      </c>
      <c r="P13283" s="4">
        <v>44286.0</v>
      </c>
      <c r="Q13283" s="1" t="s">
        <v>39222</v>
      </c>
      <c r="R13283" s="1" t="s">
        <v>31</v>
      </c>
      <c r="S13283" s="1" t="s">
        <v>32</v>
      </c>
      <c r="T13283" s="1">
        <v>75229.0</v>
      </c>
      <c r="U13283" s="1" t="s">
        <v>39223</v>
      </c>
    </row>
    <row r="13284">
      <c r="A13284" s="1" t="s">
        <v>39224</v>
      </c>
      <c r="B13284" s="1">
        <v>73962.0</v>
      </c>
      <c r="C13284" s="1">
        <v>2229.0</v>
      </c>
      <c r="D13284" s="2" t="s">
        <v>38256</v>
      </c>
      <c r="E13284" s="1" t="s">
        <v>39094</v>
      </c>
      <c r="F13284" s="1" t="s">
        <v>37449</v>
      </c>
      <c r="G13284" s="3" t="str">
        <f t="shared" si="1"/>
        <v>Muhammad Saeed</v>
      </c>
      <c r="H13284" s="3" t="str">
        <f t="shared" si="2"/>
        <v>MUHAMMAD SAEED</v>
      </c>
      <c r="J13284" s="1" t="s">
        <v>57</v>
      </c>
      <c r="K13284" s="1" t="s">
        <v>47</v>
      </c>
      <c r="L13284" s="1">
        <v>500.0</v>
      </c>
      <c r="M13284" s="1" t="s">
        <v>58</v>
      </c>
      <c r="N13284" s="1" t="s">
        <v>38252</v>
      </c>
      <c r="O13284" s="4">
        <v>44317.0</v>
      </c>
      <c r="P13284" s="4">
        <v>44298.0</v>
      </c>
      <c r="Q13284" s="1" t="s">
        <v>39095</v>
      </c>
      <c r="R13284" s="1" t="s">
        <v>2658</v>
      </c>
      <c r="S13284" s="1" t="s">
        <v>32</v>
      </c>
      <c r="T13284" s="1">
        <v>75035.0</v>
      </c>
      <c r="U13284" s="1" t="s">
        <v>39096</v>
      </c>
    </row>
    <row r="13285">
      <c r="A13285" s="1" t="s">
        <v>39225</v>
      </c>
      <c r="B13285" s="1">
        <v>73966.0</v>
      </c>
      <c r="C13285" s="1">
        <v>2229.0</v>
      </c>
      <c r="D13285" s="2" t="s">
        <v>38256</v>
      </c>
      <c r="E13285" s="1" t="s">
        <v>32403</v>
      </c>
      <c r="F13285" s="1" t="s">
        <v>39226</v>
      </c>
      <c r="G13285" s="3" t="str">
        <f t="shared" si="1"/>
        <v>Mia Selod</v>
      </c>
      <c r="H13285" s="3" t="str">
        <f t="shared" si="2"/>
        <v>MIA SELOD</v>
      </c>
      <c r="J13285" s="1" t="s">
        <v>57</v>
      </c>
      <c r="K13285" s="1" t="s">
        <v>47</v>
      </c>
      <c r="L13285" s="1">
        <v>500.0</v>
      </c>
      <c r="M13285" s="1" t="s">
        <v>58</v>
      </c>
      <c r="N13285" s="1" t="s">
        <v>38252</v>
      </c>
      <c r="O13285" s="4">
        <v>44317.0</v>
      </c>
      <c r="P13285" s="4">
        <v>44298.0</v>
      </c>
      <c r="Q13285" s="1" t="s">
        <v>39227</v>
      </c>
      <c r="R13285" s="1" t="s">
        <v>7272</v>
      </c>
      <c r="S13285" s="1" t="s">
        <v>32</v>
      </c>
      <c r="T13285" s="1">
        <v>75051.0</v>
      </c>
      <c r="U13285" s="1" t="s">
        <v>39228</v>
      </c>
    </row>
    <row r="13286">
      <c r="A13286" s="1" t="s">
        <v>39229</v>
      </c>
      <c r="B13286" s="1">
        <v>73968.0</v>
      </c>
      <c r="C13286" s="1">
        <v>2229.0</v>
      </c>
      <c r="D13286" s="2" t="s">
        <v>38256</v>
      </c>
      <c r="E13286" s="1" t="s">
        <v>6731</v>
      </c>
      <c r="F13286" s="1" t="s">
        <v>39230</v>
      </c>
      <c r="G13286" s="3" t="str">
        <f t="shared" si="1"/>
        <v>Arnold Shokouhi</v>
      </c>
      <c r="H13286" s="3" t="str">
        <f t="shared" si="2"/>
        <v>ARNOLD SHOKOUHI</v>
      </c>
      <c r="J13286" s="1" t="s">
        <v>57</v>
      </c>
      <c r="K13286" s="1" t="s">
        <v>47</v>
      </c>
      <c r="L13286" s="1">
        <v>500.0</v>
      </c>
      <c r="M13286" s="1" t="s">
        <v>58</v>
      </c>
      <c r="N13286" s="1" t="s">
        <v>38252</v>
      </c>
      <c r="O13286" s="4">
        <v>44317.0</v>
      </c>
      <c r="P13286" s="4">
        <v>44306.0</v>
      </c>
      <c r="Q13286" s="1" t="s">
        <v>39231</v>
      </c>
      <c r="R13286" s="1" t="s">
        <v>31</v>
      </c>
      <c r="S13286" s="1" t="s">
        <v>32</v>
      </c>
      <c r="T13286" s="1">
        <v>75219.0</v>
      </c>
      <c r="U13286" s="1" t="s">
        <v>39232</v>
      </c>
    </row>
    <row r="13287">
      <c r="A13287" s="1" t="s">
        <v>39233</v>
      </c>
      <c r="B13287" s="1">
        <v>73980.0</v>
      </c>
      <c r="C13287" s="1">
        <v>2229.0</v>
      </c>
      <c r="D13287" s="2" t="s">
        <v>38256</v>
      </c>
      <c r="E13287" s="1" t="s">
        <v>39234</v>
      </c>
      <c r="F13287" s="1" t="s">
        <v>16779</v>
      </c>
      <c r="G13287" s="3" t="str">
        <f t="shared" si="1"/>
        <v>Moazam Syed</v>
      </c>
      <c r="H13287" s="3" t="str">
        <f t="shared" si="2"/>
        <v>MOAZAM SYED</v>
      </c>
      <c r="J13287" s="1" t="s">
        <v>57</v>
      </c>
      <c r="K13287" s="1" t="s">
        <v>47</v>
      </c>
      <c r="L13287" s="1">
        <v>500.0</v>
      </c>
      <c r="M13287" s="1" t="s">
        <v>58</v>
      </c>
      <c r="N13287" s="1" t="s">
        <v>38252</v>
      </c>
      <c r="O13287" s="4">
        <v>44317.0</v>
      </c>
      <c r="P13287" s="4">
        <v>44286.0</v>
      </c>
      <c r="Q13287" s="1" t="s">
        <v>39235</v>
      </c>
      <c r="R13287" s="1" t="s">
        <v>913</v>
      </c>
      <c r="S13287" s="1" t="s">
        <v>32</v>
      </c>
      <c r="T13287" s="1">
        <v>76123.0</v>
      </c>
      <c r="U13287" s="1" t="s">
        <v>39236</v>
      </c>
    </row>
    <row r="13288">
      <c r="A13288" s="1" t="s">
        <v>39237</v>
      </c>
      <c r="B13288" s="1">
        <v>73988.0</v>
      </c>
      <c r="C13288" s="1">
        <v>2229.0</v>
      </c>
      <c r="D13288" s="2" t="s">
        <v>38256</v>
      </c>
      <c r="E13288" s="1" t="s">
        <v>39238</v>
      </c>
      <c r="F13288" s="1" t="s">
        <v>39239</v>
      </c>
      <c r="G13288" s="3" t="str">
        <f t="shared" si="1"/>
        <v>Khurrum Wahid</v>
      </c>
      <c r="H13288" s="3" t="str">
        <f t="shared" si="2"/>
        <v>KHURRUM WAHID</v>
      </c>
      <c r="J13288" s="1" t="s">
        <v>57</v>
      </c>
      <c r="K13288" s="1" t="s">
        <v>47</v>
      </c>
      <c r="L13288" s="1">
        <v>500.0</v>
      </c>
      <c r="M13288" s="1" t="s">
        <v>58</v>
      </c>
      <c r="N13288" s="1" t="s">
        <v>38252</v>
      </c>
      <c r="O13288" s="4">
        <v>44317.0</v>
      </c>
      <c r="P13288" s="4">
        <v>44286.0</v>
      </c>
      <c r="Q13288" s="1" t="s">
        <v>39240</v>
      </c>
      <c r="R13288" s="1" t="s">
        <v>39241</v>
      </c>
      <c r="S13288" s="1" t="s">
        <v>2253</v>
      </c>
      <c r="T13288" s="1">
        <v>33071.0</v>
      </c>
      <c r="U13288" s="1" t="s">
        <v>39242</v>
      </c>
    </row>
    <row r="13289">
      <c r="A13289" s="1" t="s">
        <v>39243</v>
      </c>
      <c r="B13289" s="1">
        <v>73998.0</v>
      </c>
      <c r="C13289" s="1">
        <v>2229.0</v>
      </c>
      <c r="D13289" s="2" t="s">
        <v>38256</v>
      </c>
      <c r="E13289" s="1" t="s">
        <v>39244</v>
      </c>
      <c r="F13289" s="1" t="s">
        <v>39245</v>
      </c>
      <c r="G13289" s="3" t="str">
        <f t="shared" si="1"/>
        <v>Sayed Zaman</v>
      </c>
      <c r="H13289" s="3" t="str">
        <f t="shared" si="2"/>
        <v>SAYED ZAMAN</v>
      </c>
      <c r="J13289" s="1" t="s">
        <v>57</v>
      </c>
      <c r="K13289" s="1" t="s">
        <v>47</v>
      </c>
      <c r="L13289" s="1">
        <v>500.0</v>
      </c>
      <c r="M13289" s="1" t="s">
        <v>58</v>
      </c>
      <c r="N13289" s="1" t="s">
        <v>38252</v>
      </c>
      <c r="O13289" s="4">
        <v>44317.0</v>
      </c>
      <c r="P13289" s="4">
        <v>44299.0</v>
      </c>
      <c r="Q13289" s="1" t="s">
        <v>39246</v>
      </c>
      <c r="R13289" s="1" t="s">
        <v>31</v>
      </c>
      <c r="S13289" s="1" t="s">
        <v>32</v>
      </c>
      <c r="T13289" s="1">
        <v>75208.0</v>
      </c>
      <c r="U13289" s="1" t="s">
        <v>39247</v>
      </c>
    </row>
    <row r="13290">
      <c r="A13290" s="1" t="s">
        <v>39248</v>
      </c>
      <c r="B13290" s="1">
        <v>77028.0</v>
      </c>
      <c r="C13290" s="1">
        <v>2285.0</v>
      </c>
      <c r="D13290" s="2" t="s">
        <v>38258</v>
      </c>
      <c r="E13290" s="1" t="s">
        <v>39249</v>
      </c>
      <c r="F13290" s="1" t="s">
        <v>39250</v>
      </c>
      <c r="G13290" s="3" t="str">
        <f t="shared" si="1"/>
        <v>Sabih Mir</v>
      </c>
      <c r="H13290" s="3" t="str">
        <f t="shared" si="2"/>
        <v>SABIH MIR</v>
      </c>
      <c r="J13290" s="1" t="s">
        <v>57</v>
      </c>
      <c r="K13290" s="1" t="s">
        <v>50</v>
      </c>
      <c r="L13290" s="1">
        <v>500.0</v>
      </c>
      <c r="M13290" s="1" t="s">
        <v>58</v>
      </c>
      <c r="N13290" s="1" t="s">
        <v>38252</v>
      </c>
      <c r="O13290" s="4">
        <v>44352.0</v>
      </c>
      <c r="P13290" s="4">
        <v>44338.0</v>
      </c>
      <c r="Q13290" s="1" t="s">
        <v>39251</v>
      </c>
      <c r="R13290" s="1" t="s">
        <v>603</v>
      </c>
      <c r="S13290" s="1" t="s">
        <v>604</v>
      </c>
      <c r="T13290" s="1">
        <v>94610.0</v>
      </c>
      <c r="U13290" s="1" t="s">
        <v>39252</v>
      </c>
    </row>
    <row r="13291">
      <c r="A13291" s="1" t="s">
        <v>39253</v>
      </c>
      <c r="B13291" s="1">
        <v>76915.0</v>
      </c>
      <c r="C13291" s="1">
        <v>2285.0</v>
      </c>
      <c r="D13291" s="2" t="s">
        <v>38258</v>
      </c>
      <c r="E13291" s="1" t="s">
        <v>7003</v>
      </c>
      <c r="F13291" s="1" t="s">
        <v>4213</v>
      </c>
      <c r="G13291" s="3" t="str">
        <f t="shared" si="1"/>
        <v>Virginia Allison</v>
      </c>
      <c r="H13291" s="3" t="str">
        <f t="shared" si="2"/>
        <v>VIRGINIA ALLISON</v>
      </c>
      <c r="J13291" s="1" t="s">
        <v>57</v>
      </c>
      <c r="K13291" s="1" t="s">
        <v>50</v>
      </c>
      <c r="L13291" s="1">
        <v>500.0</v>
      </c>
      <c r="M13291" s="1" t="s">
        <v>58</v>
      </c>
      <c r="N13291" s="1" t="s">
        <v>38252</v>
      </c>
      <c r="O13291" s="4">
        <v>44352.0</v>
      </c>
      <c r="P13291" s="4">
        <v>44308.0</v>
      </c>
      <c r="Q13291" s="1" t="s">
        <v>39254</v>
      </c>
      <c r="R13291" s="1" t="s">
        <v>31</v>
      </c>
      <c r="S13291" s="1" t="s">
        <v>32</v>
      </c>
      <c r="T13291" s="1">
        <v>75205.0</v>
      </c>
      <c r="U13291" s="1" t="s">
        <v>39255</v>
      </c>
    </row>
    <row r="13292">
      <c r="A13292" s="1" t="s">
        <v>39256</v>
      </c>
      <c r="B13292" s="1">
        <v>76996.0</v>
      </c>
      <c r="C13292" s="1">
        <v>2285.0</v>
      </c>
      <c r="D13292" s="2" t="s">
        <v>38258</v>
      </c>
      <c r="E13292" s="1" t="s">
        <v>39257</v>
      </c>
      <c r="F13292" s="1" t="s">
        <v>39258</v>
      </c>
      <c r="G13292" s="3" t="str">
        <f t="shared" si="1"/>
        <v>Char McCurdy</v>
      </c>
      <c r="H13292" s="3" t="str">
        <f t="shared" si="2"/>
        <v>CHAR MCCURDY</v>
      </c>
      <c r="J13292" s="1" t="s">
        <v>57</v>
      </c>
      <c r="K13292" s="1" t="s">
        <v>50</v>
      </c>
      <c r="L13292" s="1">
        <v>500.0</v>
      </c>
      <c r="M13292" s="1" t="s">
        <v>58</v>
      </c>
      <c r="N13292" s="1" t="s">
        <v>38252</v>
      </c>
      <c r="O13292" s="4">
        <v>44352.0</v>
      </c>
      <c r="P13292" s="4">
        <v>44333.0</v>
      </c>
      <c r="Q13292" s="1" t="s">
        <v>39259</v>
      </c>
      <c r="R13292" s="1" t="s">
        <v>9004</v>
      </c>
      <c r="S13292" s="1" t="s">
        <v>32</v>
      </c>
      <c r="T13292" s="1">
        <v>76036.0</v>
      </c>
      <c r="U13292" s="1" t="s">
        <v>39260</v>
      </c>
    </row>
    <row r="13293">
      <c r="A13293" s="1" t="s">
        <v>39261</v>
      </c>
      <c r="B13293" s="1">
        <v>76972.0</v>
      </c>
      <c r="C13293" s="1">
        <v>2285.0</v>
      </c>
      <c r="D13293" s="2" t="s">
        <v>38258</v>
      </c>
      <c r="E13293" s="1" t="s">
        <v>937</v>
      </c>
      <c r="F13293" s="1" t="s">
        <v>9458</v>
      </c>
      <c r="G13293" s="3" t="str">
        <f t="shared" si="1"/>
        <v>Timothy Denker</v>
      </c>
      <c r="H13293" s="3" t="str">
        <f t="shared" si="2"/>
        <v>TIMOTHY DENKER</v>
      </c>
      <c r="J13293" s="1" t="s">
        <v>57</v>
      </c>
      <c r="K13293" s="1" t="s">
        <v>50</v>
      </c>
      <c r="L13293" s="1">
        <v>500.0</v>
      </c>
      <c r="M13293" s="1" t="s">
        <v>58</v>
      </c>
      <c r="N13293" s="1" t="s">
        <v>38252</v>
      </c>
      <c r="O13293" s="4">
        <v>44352.0</v>
      </c>
      <c r="P13293" s="4">
        <v>44326.0</v>
      </c>
      <c r="Q13293" s="1" t="s">
        <v>39262</v>
      </c>
      <c r="R13293" s="1" t="s">
        <v>31</v>
      </c>
      <c r="S13293" s="1" t="s">
        <v>32</v>
      </c>
      <c r="T13293" s="1">
        <v>75240.0</v>
      </c>
      <c r="U13293" s="1" t="s">
        <v>39263</v>
      </c>
    </row>
    <row r="13294">
      <c r="A13294" s="1" t="s">
        <v>39264</v>
      </c>
      <c r="B13294" s="1">
        <v>76945.0</v>
      </c>
      <c r="C13294" s="1">
        <v>2285.0</v>
      </c>
      <c r="D13294" s="2" t="s">
        <v>38258</v>
      </c>
      <c r="E13294" s="1" t="s">
        <v>11394</v>
      </c>
      <c r="F13294" s="1" t="s">
        <v>38757</v>
      </c>
      <c r="G13294" s="3" t="str">
        <f t="shared" si="1"/>
        <v>Tammy Greenberg Duble</v>
      </c>
      <c r="H13294" s="3" t="str">
        <f t="shared" si="2"/>
        <v>TAMMY GREENBERG DUBLE</v>
      </c>
      <c r="J13294" s="1" t="s">
        <v>57</v>
      </c>
      <c r="K13294" s="1" t="s">
        <v>50</v>
      </c>
      <c r="L13294" s="1">
        <v>500.0</v>
      </c>
      <c r="M13294" s="1" t="s">
        <v>58</v>
      </c>
      <c r="N13294" s="1" t="s">
        <v>38252</v>
      </c>
      <c r="O13294" s="4">
        <v>44352.0</v>
      </c>
      <c r="P13294" s="4">
        <v>44318.0</v>
      </c>
      <c r="Q13294" s="1" t="s">
        <v>39265</v>
      </c>
      <c r="R13294" s="1" t="s">
        <v>31</v>
      </c>
      <c r="S13294" s="1" t="s">
        <v>32</v>
      </c>
      <c r="T13294" s="1">
        <v>75215.0</v>
      </c>
      <c r="U13294" s="1" t="s">
        <v>39266</v>
      </c>
    </row>
    <row r="13295">
      <c r="A13295" s="1" t="s">
        <v>39267</v>
      </c>
      <c r="B13295" s="1">
        <v>76992.0</v>
      </c>
      <c r="C13295" s="1">
        <v>2285.0</v>
      </c>
      <c r="D13295" s="2" t="s">
        <v>38258</v>
      </c>
      <c r="E13295" s="1" t="s">
        <v>1217</v>
      </c>
      <c r="F13295" s="1" t="s">
        <v>5158</v>
      </c>
      <c r="G13295" s="3" t="str">
        <f t="shared" si="1"/>
        <v>Jason Simon</v>
      </c>
      <c r="H13295" s="3" t="str">
        <f t="shared" si="2"/>
        <v>JASON SIMON</v>
      </c>
      <c r="J13295" s="1" t="s">
        <v>57</v>
      </c>
      <c r="K13295" s="1" t="s">
        <v>50</v>
      </c>
      <c r="L13295" s="1">
        <v>500.0</v>
      </c>
      <c r="M13295" s="1" t="s">
        <v>58</v>
      </c>
      <c r="N13295" s="1" t="s">
        <v>38252</v>
      </c>
      <c r="O13295" s="4">
        <v>44352.0</v>
      </c>
      <c r="P13295" s="4">
        <v>44331.0</v>
      </c>
      <c r="Q13295" s="1" t="s">
        <v>5159</v>
      </c>
      <c r="R13295" s="1" t="s">
        <v>368</v>
      </c>
      <c r="S13295" s="1" t="s">
        <v>32</v>
      </c>
      <c r="T13295" s="1">
        <v>75061.0</v>
      </c>
      <c r="U13295" s="1" t="s">
        <v>7435</v>
      </c>
    </row>
    <row r="13296">
      <c r="A13296" s="1" t="s">
        <v>39268</v>
      </c>
      <c r="B13296" s="1">
        <v>76978.0</v>
      </c>
      <c r="C13296" s="1">
        <v>2285.0</v>
      </c>
      <c r="D13296" s="2" t="s">
        <v>38258</v>
      </c>
      <c r="E13296" s="1" t="s">
        <v>354</v>
      </c>
      <c r="F13296" s="1" t="s">
        <v>8933</v>
      </c>
      <c r="G13296" s="3" t="str">
        <f t="shared" si="1"/>
        <v>Richard Chesney</v>
      </c>
      <c r="H13296" s="3" t="str">
        <f t="shared" si="2"/>
        <v>RICHARD CHESNEY</v>
      </c>
      <c r="J13296" s="1" t="s">
        <v>57</v>
      </c>
      <c r="K13296" s="1" t="s">
        <v>50</v>
      </c>
      <c r="L13296" s="1">
        <v>500.0</v>
      </c>
      <c r="M13296" s="1" t="s">
        <v>58</v>
      </c>
      <c r="N13296" s="1" t="s">
        <v>38252</v>
      </c>
      <c r="O13296" s="4">
        <v>44352.0</v>
      </c>
      <c r="P13296" s="4">
        <v>44327.0</v>
      </c>
      <c r="Q13296" s="1" t="s">
        <v>39269</v>
      </c>
      <c r="R13296" s="1" t="s">
        <v>60</v>
      </c>
      <c r="S13296" s="1" t="s">
        <v>32</v>
      </c>
      <c r="T13296" s="1">
        <v>75214.0</v>
      </c>
      <c r="U13296" s="1" t="s">
        <v>39270</v>
      </c>
    </row>
    <row r="13297">
      <c r="A13297" s="1" t="s">
        <v>39271</v>
      </c>
      <c r="B13297" s="1">
        <v>76935.0</v>
      </c>
      <c r="C13297" s="1">
        <v>2285.0</v>
      </c>
      <c r="D13297" s="2" t="s">
        <v>38258</v>
      </c>
      <c r="E13297" s="1" t="s">
        <v>140</v>
      </c>
      <c r="F13297" s="1" t="s">
        <v>39272</v>
      </c>
      <c r="G13297" s="3" t="str">
        <f t="shared" si="1"/>
        <v>Michael FLYNN</v>
      </c>
      <c r="H13297" s="3" t="str">
        <f t="shared" si="2"/>
        <v>MICHAEL FLYNN</v>
      </c>
      <c r="J13297" s="1" t="s">
        <v>57</v>
      </c>
      <c r="K13297" s="1" t="s">
        <v>50</v>
      </c>
      <c r="L13297" s="1">
        <v>500.0</v>
      </c>
      <c r="M13297" s="1" t="s">
        <v>58</v>
      </c>
      <c r="N13297" s="1" t="s">
        <v>38252</v>
      </c>
      <c r="O13297" s="4">
        <v>44352.0</v>
      </c>
      <c r="P13297" s="4">
        <v>44316.0</v>
      </c>
      <c r="Q13297" s="1" t="s">
        <v>39206</v>
      </c>
      <c r="R13297" s="1" t="s">
        <v>14927</v>
      </c>
      <c r="S13297" s="1" t="s">
        <v>7799</v>
      </c>
      <c r="T13297" s="1">
        <v>40202.0</v>
      </c>
      <c r="U13297" s="1" t="s">
        <v>39207</v>
      </c>
    </row>
    <row r="13298">
      <c r="A13298" s="1" t="s">
        <v>39273</v>
      </c>
      <c r="B13298" s="1">
        <v>76961.0</v>
      </c>
      <c r="C13298" s="1">
        <v>2285.0</v>
      </c>
      <c r="D13298" s="2" t="s">
        <v>38258</v>
      </c>
      <c r="E13298" s="1" t="s">
        <v>39274</v>
      </c>
      <c r="F13298" s="1" t="s">
        <v>1237</v>
      </c>
      <c r="G13298" s="3" t="str">
        <f t="shared" si="1"/>
        <v>Lee M. Kleinman</v>
      </c>
      <c r="H13298" s="3" t="str">
        <f t="shared" si="2"/>
        <v>LEE M. KLEINMAN</v>
      </c>
      <c r="J13298" s="1" t="s">
        <v>57</v>
      </c>
      <c r="K13298" s="1" t="s">
        <v>50</v>
      </c>
      <c r="L13298" s="1">
        <v>500.0</v>
      </c>
      <c r="M13298" s="1" t="s">
        <v>58</v>
      </c>
      <c r="N13298" s="1" t="s">
        <v>38252</v>
      </c>
      <c r="O13298" s="4">
        <v>44352.0</v>
      </c>
      <c r="P13298" s="4">
        <v>44320.0</v>
      </c>
      <c r="Q13298" s="1" t="s">
        <v>11006</v>
      </c>
      <c r="R13298" s="1" t="s">
        <v>31</v>
      </c>
      <c r="S13298" s="1" t="s">
        <v>32</v>
      </c>
      <c r="T13298" s="1">
        <v>75230.0</v>
      </c>
      <c r="U13298" s="1" t="s">
        <v>11007</v>
      </c>
    </row>
    <row r="13299">
      <c r="A13299" s="1" t="s">
        <v>39275</v>
      </c>
      <c r="B13299" s="1">
        <v>76917.0</v>
      </c>
      <c r="C13299" s="1">
        <v>2285.0</v>
      </c>
      <c r="D13299" s="2" t="s">
        <v>38258</v>
      </c>
      <c r="E13299" s="1" t="s">
        <v>39276</v>
      </c>
      <c r="F13299" s="1" t="s">
        <v>39244</v>
      </c>
      <c r="G13299" s="3" t="str">
        <f t="shared" si="1"/>
        <v>Naved Sayed</v>
      </c>
      <c r="H13299" s="3" t="str">
        <f t="shared" si="2"/>
        <v>NAVED SAYED</v>
      </c>
      <c r="J13299" s="1" t="s">
        <v>57</v>
      </c>
      <c r="K13299" s="1" t="s">
        <v>50</v>
      </c>
      <c r="L13299" s="1">
        <v>500.0</v>
      </c>
      <c r="M13299" s="1" t="s">
        <v>58</v>
      </c>
      <c r="N13299" s="1" t="s">
        <v>38252</v>
      </c>
      <c r="O13299" s="4">
        <v>44352.0</v>
      </c>
      <c r="P13299" s="4">
        <v>44308.0</v>
      </c>
      <c r="Q13299" s="1" t="s">
        <v>39277</v>
      </c>
      <c r="R13299" s="1" t="s">
        <v>31</v>
      </c>
      <c r="S13299" s="1" t="s">
        <v>32</v>
      </c>
      <c r="T13299" s="1">
        <v>75248.0</v>
      </c>
      <c r="U13299" s="1" t="s">
        <v>39278</v>
      </c>
    </row>
    <row r="13300">
      <c r="A13300" s="1" t="s">
        <v>39279</v>
      </c>
      <c r="B13300" s="1">
        <v>76970.0</v>
      </c>
      <c r="C13300" s="1">
        <v>2285.0</v>
      </c>
      <c r="D13300" s="2" t="s">
        <v>38258</v>
      </c>
      <c r="E13300" s="1" t="s">
        <v>4407</v>
      </c>
      <c r="F13300" s="1" t="s">
        <v>4857</v>
      </c>
      <c r="G13300" s="3" t="str">
        <f t="shared" si="1"/>
        <v>Ian Mattingly</v>
      </c>
      <c r="H13300" s="3" t="str">
        <f t="shared" si="2"/>
        <v>IAN MATTINGLY</v>
      </c>
      <c r="J13300" s="1" t="s">
        <v>57</v>
      </c>
      <c r="K13300" s="1" t="s">
        <v>50</v>
      </c>
      <c r="L13300" s="1">
        <v>500.0</v>
      </c>
      <c r="M13300" s="1" t="s">
        <v>58</v>
      </c>
      <c r="N13300" s="1" t="s">
        <v>38252</v>
      </c>
      <c r="O13300" s="4">
        <v>44352.0</v>
      </c>
      <c r="P13300" s="4">
        <v>44326.0</v>
      </c>
      <c r="Q13300" s="1" t="s">
        <v>39280</v>
      </c>
      <c r="R13300" s="1" t="s">
        <v>1541</v>
      </c>
      <c r="S13300" s="1" t="s">
        <v>32</v>
      </c>
      <c r="T13300" s="1">
        <v>75025.0</v>
      </c>
      <c r="U13300" s="1" t="s">
        <v>39281</v>
      </c>
    </row>
    <row r="13301">
      <c r="A13301" s="1" t="s">
        <v>39282</v>
      </c>
      <c r="B13301" s="1">
        <v>77071.0</v>
      </c>
      <c r="C13301" s="1">
        <v>2285.0</v>
      </c>
      <c r="D13301" s="2" t="s">
        <v>38258</v>
      </c>
      <c r="E13301" s="1" t="s">
        <v>3921</v>
      </c>
      <c r="F13301" s="1" t="s">
        <v>141</v>
      </c>
      <c r="G13301" s="3" t="str">
        <f t="shared" si="1"/>
        <v>Maria Ruiz</v>
      </c>
      <c r="H13301" s="3" t="str">
        <f t="shared" si="2"/>
        <v>MARIA RUIZ</v>
      </c>
      <c r="J13301" s="1" t="s">
        <v>57</v>
      </c>
      <c r="K13301" s="1" t="s">
        <v>50</v>
      </c>
      <c r="L13301" s="1">
        <v>500.0</v>
      </c>
      <c r="M13301" s="1" t="s">
        <v>58</v>
      </c>
      <c r="N13301" s="1" t="s">
        <v>38252</v>
      </c>
      <c r="O13301" s="4">
        <v>44352.0</v>
      </c>
      <c r="P13301" s="4">
        <v>44337.0</v>
      </c>
      <c r="Q13301" s="1" t="s">
        <v>33376</v>
      </c>
      <c r="R13301" s="1" t="s">
        <v>31</v>
      </c>
      <c r="S13301" s="1" t="s">
        <v>32</v>
      </c>
      <c r="T13301" s="1">
        <v>75208.0</v>
      </c>
      <c r="U13301" s="1" t="s">
        <v>33377</v>
      </c>
    </row>
    <row r="13302">
      <c r="A13302" s="1" t="s">
        <v>39283</v>
      </c>
      <c r="B13302" s="1">
        <v>76943.0</v>
      </c>
      <c r="C13302" s="1">
        <v>2285.0</v>
      </c>
      <c r="D13302" s="2" t="s">
        <v>38258</v>
      </c>
      <c r="E13302" s="1" t="s">
        <v>39284</v>
      </c>
      <c r="F13302" s="1" t="s">
        <v>39285</v>
      </c>
      <c r="G13302" s="3" t="str">
        <f t="shared" si="1"/>
        <v>Rania Batrice</v>
      </c>
      <c r="H13302" s="3" t="str">
        <f t="shared" si="2"/>
        <v>RANIA BATRICE</v>
      </c>
      <c r="J13302" s="1" t="s">
        <v>57</v>
      </c>
      <c r="K13302" s="1" t="s">
        <v>50</v>
      </c>
      <c r="L13302" s="1">
        <v>500.0</v>
      </c>
      <c r="M13302" s="1" t="s">
        <v>58</v>
      </c>
      <c r="N13302" s="1" t="s">
        <v>38252</v>
      </c>
      <c r="O13302" s="4">
        <v>44352.0</v>
      </c>
      <c r="P13302" s="4">
        <v>44318.0</v>
      </c>
      <c r="Q13302" s="1" t="s">
        <v>39286</v>
      </c>
      <c r="R13302" s="1" t="s">
        <v>31</v>
      </c>
      <c r="S13302" s="1" t="s">
        <v>32</v>
      </c>
      <c r="T13302" s="1">
        <v>75228.0</v>
      </c>
      <c r="U13302" s="1" t="s">
        <v>39287</v>
      </c>
    </row>
    <row r="13303">
      <c r="A13303" s="1" t="s">
        <v>39288</v>
      </c>
      <c r="B13303" s="1">
        <v>77002.0</v>
      </c>
      <c r="C13303" s="1">
        <v>2285.0</v>
      </c>
      <c r="D13303" s="2" t="s">
        <v>38258</v>
      </c>
      <c r="E13303" s="1" t="s">
        <v>39289</v>
      </c>
      <c r="F13303" s="1" t="s">
        <v>39290</v>
      </c>
      <c r="G13303" s="3" t="str">
        <f t="shared" si="1"/>
        <v>Amish Gupta</v>
      </c>
      <c r="H13303" s="3" t="str">
        <f t="shared" si="2"/>
        <v>AMISH GUPTA</v>
      </c>
      <c r="J13303" s="1" t="s">
        <v>57</v>
      </c>
      <c r="K13303" s="1" t="s">
        <v>50</v>
      </c>
      <c r="L13303" s="1">
        <v>500.0</v>
      </c>
      <c r="M13303" s="1" t="s">
        <v>58</v>
      </c>
      <c r="N13303" s="1" t="s">
        <v>38252</v>
      </c>
      <c r="O13303" s="4">
        <v>44352.0</v>
      </c>
      <c r="P13303" s="4">
        <v>44334.0</v>
      </c>
      <c r="Q13303" s="1" t="s">
        <v>9040</v>
      </c>
      <c r="R13303" s="1" t="s">
        <v>31</v>
      </c>
      <c r="S13303" s="1" t="s">
        <v>32</v>
      </c>
      <c r="T13303" s="1">
        <v>75219.0</v>
      </c>
      <c r="U13303" s="1" t="s">
        <v>9041</v>
      </c>
    </row>
    <row r="13304">
      <c r="A13304" s="1" t="s">
        <v>39291</v>
      </c>
      <c r="B13304" s="1">
        <v>76926.0</v>
      </c>
      <c r="C13304" s="1">
        <v>2285.0</v>
      </c>
      <c r="D13304" s="2" t="s">
        <v>38258</v>
      </c>
      <c r="E13304" s="1" t="s">
        <v>39292</v>
      </c>
      <c r="F13304" s="1" t="s">
        <v>14634</v>
      </c>
      <c r="G13304" s="3" t="str">
        <f t="shared" si="1"/>
        <v>Arman Rupani</v>
      </c>
      <c r="H13304" s="3" t="str">
        <f t="shared" si="2"/>
        <v>ARMAN RUPANI</v>
      </c>
      <c r="J13304" s="1" t="s">
        <v>57</v>
      </c>
      <c r="K13304" s="1" t="s">
        <v>50</v>
      </c>
      <c r="L13304" s="1">
        <v>500.0</v>
      </c>
      <c r="M13304" s="1" t="s">
        <v>58</v>
      </c>
      <c r="N13304" s="1" t="s">
        <v>38252</v>
      </c>
      <c r="O13304" s="4">
        <v>44352.0</v>
      </c>
      <c r="P13304" s="4">
        <v>44312.0</v>
      </c>
      <c r="Q13304" s="1" t="s">
        <v>39293</v>
      </c>
      <c r="R13304" s="1" t="s">
        <v>31</v>
      </c>
      <c r="S13304" s="1" t="s">
        <v>32</v>
      </c>
      <c r="T13304" s="1">
        <v>75248.0</v>
      </c>
      <c r="U13304" s="1" t="s">
        <v>39294</v>
      </c>
    </row>
    <row r="13305">
      <c r="A13305" s="1" t="s">
        <v>39295</v>
      </c>
      <c r="B13305" s="1">
        <v>76980.0</v>
      </c>
      <c r="C13305" s="1">
        <v>2285.0</v>
      </c>
      <c r="D13305" s="2" t="s">
        <v>38258</v>
      </c>
      <c r="E13305" s="1" t="s">
        <v>1021</v>
      </c>
      <c r="F13305" s="1" t="s">
        <v>4857</v>
      </c>
      <c r="G13305" s="3" t="str">
        <f t="shared" si="1"/>
        <v>James Mattingly</v>
      </c>
      <c r="H13305" s="3" t="str">
        <f t="shared" si="2"/>
        <v>JAMES MATTINGLY</v>
      </c>
      <c r="J13305" s="1" t="s">
        <v>57</v>
      </c>
      <c r="K13305" s="1" t="s">
        <v>50</v>
      </c>
      <c r="L13305" s="1">
        <v>500.0</v>
      </c>
      <c r="M13305" s="1" t="s">
        <v>58</v>
      </c>
      <c r="N13305" s="1" t="s">
        <v>38252</v>
      </c>
      <c r="O13305" s="4">
        <v>44352.0</v>
      </c>
      <c r="P13305" s="4">
        <v>44328.0</v>
      </c>
      <c r="Q13305" s="1" t="s">
        <v>39296</v>
      </c>
      <c r="R13305" s="1" t="s">
        <v>31</v>
      </c>
      <c r="S13305" s="1" t="s">
        <v>32</v>
      </c>
      <c r="T13305" s="1">
        <v>75254.0</v>
      </c>
      <c r="U13305" s="1" t="s">
        <v>39297</v>
      </c>
    </row>
    <row r="13306">
      <c r="A13306" s="1" t="s">
        <v>39298</v>
      </c>
      <c r="B13306" s="1">
        <v>76952.0</v>
      </c>
      <c r="C13306" s="1">
        <v>2285.0</v>
      </c>
      <c r="D13306" s="2" t="s">
        <v>38258</v>
      </c>
      <c r="E13306" s="1" t="s">
        <v>916</v>
      </c>
      <c r="F13306" s="1" t="s">
        <v>1080</v>
      </c>
      <c r="G13306" s="3" t="str">
        <f t="shared" si="1"/>
        <v>Alan Walne</v>
      </c>
      <c r="H13306" s="3" t="str">
        <f t="shared" si="2"/>
        <v>ALAN WALNE</v>
      </c>
      <c r="J13306" s="1" t="s">
        <v>57</v>
      </c>
      <c r="K13306" s="1" t="s">
        <v>50</v>
      </c>
      <c r="L13306" s="1">
        <v>500.0</v>
      </c>
      <c r="M13306" s="1" t="s">
        <v>58</v>
      </c>
      <c r="N13306" s="1" t="s">
        <v>38252</v>
      </c>
      <c r="O13306" s="4">
        <v>44352.0</v>
      </c>
      <c r="P13306" s="4">
        <v>44319.0</v>
      </c>
      <c r="Q13306" s="1" t="s">
        <v>1081</v>
      </c>
      <c r="R13306" s="1" t="s">
        <v>31</v>
      </c>
      <c r="S13306" s="1" t="s">
        <v>32</v>
      </c>
      <c r="T13306" s="1">
        <v>75238.0</v>
      </c>
      <c r="U13306" s="1" t="s">
        <v>1082</v>
      </c>
    </row>
    <row r="13307">
      <c r="A13307" s="1">
        <v>236237.0</v>
      </c>
      <c r="B13307" s="1">
        <v>36237.0</v>
      </c>
      <c r="C13307" s="1">
        <v>2180.0</v>
      </c>
      <c r="D13307" s="2" t="s">
        <v>38251</v>
      </c>
      <c r="G13307" s="3" t="str">
        <f t="shared" si="1"/>
        <v> </v>
      </c>
      <c r="H13307" s="3" t="str">
        <f t="shared" si="2"/>
        <v> </v>
      </c>
      <c r="I13307" s="1" t="s">
        <v>5653</v>
      </c>
      <c r="J13307" s="1" t="s">
        <v>5772</v>
      </c>
      <c r="K13307" s="1" t="s">
        <v>44</v>
      </c>
      <c r="L13307" s="1">
        <v>519.17</v>
      </c>
      <c r="M13307" s="1" t="s">
        <v>5772</v>
      </c>
      <c r="N13307" s="1" t="s">
        <v>38252</v>
      </c>
      <c r="O13307" s="4">
        <v>44317.0</v>
      </c>
      <c r="P13307" s="4">
        <v>44277.0</v>
      </c>
      <c r="Q13307" s="1" t="s">
        <v>38881</v>
      </c>
      <c r="R13307" s="1" t="s">
        <v>122</v>
      </c>
      <c r="S13307" s="1" t="s">
        <v>32</v>
      </c>
      <c r="T13307" s="1">
        <v>78701.0</v>
      </c>
      <c r="U13307" s="1" t="s">
        <v>38882</v>
      </c>
    </row>
    <row r="13308">
      <c r="A13308" s="1" t="s">
        <v>39299</v>
      </c>
      <c r="B13308" s="1">
        <v>36696.0</v>
      </c>
      <c r="C13308" s="1">
        <v>2229.0</v>
      </c>
      <c r="D13308" s="2" t="s">
        <v>38256</v>
      </c>
      <c r="G13308" s="3" t="str">
        <f t="shared" si="1"/>
        <v> </v>
      </c>
      <c r="H13308" s="3" t="str">
        <f t="shared" si="2"/>
        <v> </v>
      </c>
      <c r="I13308" s="1" t="s">
        <v>5653</v>
      </c>
      <c r="J13308" s="1" t="s">
        <v>389</v>
      </c>
      <c r="K13308" s="1" t="s">
        <v>47</v>
      </c>
      <c r="L13308" s="1">
        <v>519.17</v>
      </c>
      <c r="M13308" s="1" t="s">
        <v>390</v>
      </c>
      <c r="N13308" s="1" t="s">
        <v>38252</v>
      </c>
      <c r="O13308" s="4">
        <v>44317.0</v>
      </c>
      <c r="P13308" s="4">
        <v>44293.0</v>
      </c>
      <c r="Q13308" s="1" t="s">
        <v>38881</v>
      </c>
      <c r="R13308" s="1" t="s">
        <v>122</v>
      </c>
      <c r="S13308" s="1" t="s">
        <v>32</v>
      </c>
      <c r="T13308" s="1">
        <v>78701.0</v>
      </c>
      <c r="U13308" s="1" t="s">
        <v>38882</v>
      </c>
    </row>
    <row r="13309">
      <c r="A13309" s="1" t="s">
        <v>39300</v>
      </c>
      <c r="B13309" s="1">
        <v>37417.0</v>
      </c>
      <c r="C13309" s="1">
        <v>2285.0</v>
      </c>
      <c r="D13309" s="2" t="s">
        <v>38258</v>
      </c>
      <c r="G13309" s="3" t="str">
        <f t="shared" si="1"/>
        <v> </v>
      </c>
      <c r="H13309" s="3" t="str">
        <f t="shared" si="2"/>
        <v> </v>
      </c>
      <c r="I13309" s="1" t="s">
        <v>5653</v>
      </c>
      <c r="J13309" s="1" t="s">
        <v>389</v>
      </c>
      <c r="K13309" s="1" t="s">
        <v>50</v>
      </c>
      <c r="L13309" s="1">
        <v>738.0</v>
      </c>
      <c r="M13309" s="1" t="s">
        <v>390</v>
      </c>
      <c r="N13309" s="1" t="s">
        <v>38252</v>
      </c>
      <c r="O13309" s="4">
        <v>44352.0</v>
      </c>
      <c r="P13309" s="4">
        <v>44313.0</v>
      </c>
      <c r="Q13309" s="1" t="s">
        <v>38881</v>
      </c>
      <c r="R13309" s="1" t="s">
        <v>122</v>
      </c>
      <c r="S13309" s="1" t="s">
        <v>32</v>
      </c>
      <c r="T13309" s="1">
        <v>78701.0</v>
      </c>
      <c r="U13309" s="1" t="s">
        <v>38882</v>
      </c>
    </row>
    <row r="13310">
      <c r="A13310" s="1" t="s">
        <v>39301</v>
      </c>
      <c r="B13310" s="1">
        <v>37439.0</v>
      </c>
      <c r="C13310" s="1">
        <v>2285.0</v>
      </c>
      <c r="D13310" s="2" t="s">
        <v>38258</v>
      </c>
      <c r="G13310" s="3" t="str">
        <f t="shared" si="1"/>
        <v> </v>
      </c>
      <c r="H13310" s="3" t="str">
        <f t="shared" si="2"/>
        <v> </v>
      </c>
      <c r="I13310" s="1" t="s">
        <v>5616</v>
      </c>
      <c r="J13310" s="1" t="s">
        <v>389</v>
      </c>
      <c r="K13310" s="1" t="s">
        <v>50</v>
      </c>
      <c r="L13310" s="1">
        <v>859.72</v>
      </c>
      <c r="M13310" s="1" t="s">
        <v>390</v>
      </c>
      <c r="N13310" s="1" t="s">
        <v>38252</v>
      </c>
      <c r="O13310" s="4">
        <v>44352.0</v>
      </c>
      <c r="P13310" s="4">
        <v>44342.0</v>
      </c>
      <c r="Q13310" s="1" t="s">
        <v>5617</v>
      </c>
      <c r="R13310" s="1" t="s">
        <v>5618</v>
      </c>
      <c r="S13310" s="1" t="s">
        <v>2893</v>
      </c>
      <c r="T13310" s="1">
        <v>70112.0</v>
      </c>
      <c r="U13310" s="1" t="s">
        <v>5619</v>
      </c>
    </row>
    <row r="13311">
      <c r="A13311" s="1" t="s">
        <v>39302</v>
      </c>
      <c r="B13311" s="1">
        <v>71593.0</v>
      </c>
      <c r="C13311" s="1">
        <v>2180.0</v>
      </c>
      <c r="D13311" s="2" t="s">
        <v>38251</v>
      </c>
      <c r="E13311" s="1" t="s">
        <v>39303</v>
      </c>
      <c r="F13311" s="1" t="s">
        <v>27383</v>
      </c>
      <c r="G13311" s="3" t="str">
        <f t="shared" si="1"/>
        <v>HARRY JONES</v>
      </c>
      <c r="H13311" s="3" t="str">
        <f t="shared" si="2"/>
        <v>HARRY JONES</v>
      </c>
      <c r="J13311" s="1" t="s">
        <v>57</v>
      </c>
      <c r="K13311" s="1" t="s">
        <v>44</v>
      </c>
      <c r="L13311" s="1">
        <v>1000.0</v>
      </c>
      <c r="M13311" s="1" t="s">
        <v>58</v>
      </c>
      <c r="N13311" s="1" t="s">
        <v>38252</v>
      </c>
      <c r="O13311" s="4">
        <v>44317.0</v>
      </c>
      <c r="P13311" s="4">
        <v>44254.0</v>
      </c>
      <c r="Q13311" s="1" t="s">
        <v>39304</v>
      </c>
      <c r="R13311" s="1" t="s">
        <v>60</v>
      </c>
      <c r="S13311" s="1" t="s">
        <v>32</v>
      </c>
      <c r="T13311" s="1">
        <v>75230.0</v>
      </c>
      <c r="U13311" s="1" t="s">
        <v>39305</v>
      </c>
    </row>
    <row r="13312">
      <c r="A13312" s="1" t="s">
        <v>39306</v>
      </c>
      <c r="B13312" s="1">
        <v>71711.0</v>
      </c>
      <c r="C13312" s="1">
        <v>2180.0</v>
      </c>
      <c r="D13312" s="2" t="s">
        <v>38251</v>
      </c>
      <c r="E13312" s="1" t="s">
        <v>39182</v>
      </c>
      <c r="F13312" s="1" t="s">
        <v>16779</v>
      </c>
      <c r="G13312" s="3" t="str">
        <f t="shared" si="1"/>
        <v>Saba Syed</v>
      </c>
      <c r="H13312" s="3" t="str">
        <f t="shared" si="2"/>
        <v>SABA SYED</v>
      </c>
      <c r="J13312" s="1" t="s">
        <v>57</v>
      </c>
      <c r="K13312" s="1" t="s">
        <v>44</v>
      </c>
      <c r="L13312" s="1">
        <v>1000.0</v>
      </c>
      <c r="M13312" s="1" t="s">
        <v>58</v>
      </c>
      <c r="N13312" s="1" t="s">
        <v>38252</v>
      </c>
      <c r="O13312" s="4">
        <v>44317.0</v>
      </c>
      <c r="P13312" s="4">
        <v>44263.0</v>
      </c>
      <c r="Q13312" s="1" t="s">
        <v>39307</v>
      </c>
      <c r="R13312" s="1" t="s">
        <v>31</v>
      </c>
      <c r="S13312" s="1" t="s">
        <v>32</v>
      </c>
      <c r="T13312" s="1">
        <v>75208.0</v>
      </c>
      <c r="U13312" s="1" t="s">
        <v>39308</v>
      </c>
    </row>
    <row r="13313">
      <c r="A13313" s="1" t="s">
        <v>39309</v>
      </c>
      <c r="B13313" s="1">
        <v>71801.0</v>
      </c>
      <c r="C13313" s="1">
        <v>2180.0</v>
      </c>
      <c r="D13313" s="2" t="s">
        <v>38251</v>
      </c>
      <c r="E13313" s="1" t="s">
        <v>39310</v>
      </c>
      <c r="F13313" s="1" t="s">
        <v>10176</v>
      </c>
      <c r="G13313" s="3" t="str">
        <f t="shared" si="1"/>
        <v>Zulfiqar Ahmed</v>
      </c>
      <c r="H13313" s="3" t="str">
        <f t="shared" si="2"/>
        <v>ZULFIQAR AHMED</v>
      </c>
      <c r="J13313" s="1" t="s">
        <v>57</v>
      </c>
      <c r="K13313" s="1" t="s">
        <v>44</v>
      </c>
      <c r="L13313" s="1">
        <v>1000.0</v>
      </c>
      <c r="M13313" s="1" t="s">
        <v>58</v>
      </c>
      <c r="N13313" s="1" t="s">
        <v>38252</v>
      </c>
      <c r="O13313" s="4">
        <v>44317.0</v>
      </c>
      <c r="P13313" s="4">
        <v>44269.0</v>
      </c>
      <c r="Q13313" s="1" t="s">
        <v>39311</v>
      </c>
      <c r="R13313" s="1" t="s">
        <v>1541</v>
      </c>
      <c r="S13313" s="1" t="s">
        <v>32</v>
      </c>
      <c r="T13313" s="1">
        <v>75024.0</v>
      </c>
      <c r="U13313" s="1" t="s">
        <v>39312</v>
      </c>
    </row>
    <row r="13314">
      <c r="A13314" s="1" t="s">
        <v>39313</v>
      </c>
      <c r="B13314" s="1">
        <v>73882.0</v>
      </c>
      <c r="C13314" s="1">
        <v>2229.0</v>
      </c>
      <c r="D13314" s="2" t="s">
        <v>38256</v>
      </c>
      <c r="E13314" s="1" t="s">
        <v>39314</v>
      </c>
      <c r="F13314" s="1" t="s">
        <v>7102</v>
      </c>
      <c r="G13314" s="3" t="str">
        <f t="shared" si="1"/>
        <v>Dallas Firefighters Association</v>
      </c>
      <c r="H13314" s="3" t="str">
        <f t="shared" si="2"/>
        <v>DALLAS FIREFIGHTERS ASSOCIATION</v>
      </c>
      <c r="J13314" s="1" t="s">
        <v>57</v>
      </c>
      <c r="K13314" s="1" t="s">
        <v>47</v>
      </c>
      <c r="L13314" s="1">
        <v>1000.0</v>
      </c>
      <c r="M13314" s="1" t="s">
        <v>58</v>
      </c>
      <c r="N13314" s="1" t="s">
        <v>38252</v>
      </c>
      <c r="O13314" s="4">
        <v>44317.0</v>
      </c>
      <c r="P13314" s="4">
        <v>44286.0</v>
      </c>
      <c r="Q13314" s="1" t="s">
        <v>10168</v>
      </c>
      <c r="R13314" s="1" t="s">
        <v>31</v>
      </c>
      <c r="S13314" s="1" t="s">
        <v>32</v>
      </c>
      <c r="T13314" s="1">
        <v>75243.0</v>
      </c>
      <c r="U13314" s="1" t="s">
        <v>10169</v>
      </c>
    </row>
    <row r="13315">
      <c r="A13315" s="1" t="s">
        <v>39315</v>
      </c>
      <c r="B13315" s="1">
        <v>73884.0</v>
      </c>
      <c r="C13315" s="1">
        <v>2229.0</v>
      </c>
      <c r="D13315" s="2" t="s">
        <v>38256</v>
      </c>
      <c r="E13315" s="1" t="s">
        <v>39316</v>
      </c>
      <c r="F13315" s="1" t="s">
        <v>39317</v>
      </c>
      <c r="G13315" s="3" t="str">
        <f t="shared" si="1"/>
        <v>Mohammed and Sharmina Badruzzaman</v>
      </c>
      <c r="H13315" s="3" t="str">
        <f t="shared" si="2"/>
        <v>MOHAMMED AND SHARMINA BADRUZZAMAN</v>
      </c>
      <c r="J13315" s="1" t="s">
        <v>57</v>
      </c>
      <c r="K13315" s="1" t="s">
        <v>47</v>
      </c>
      <c r="L13315" s="1">
        <v>1000.0</v>
      </c>
      <c r="M13315" s="1" t="s">
        <v>58</v>
      </c>
      <c r="N13315" s="1" t="s">
        <v>38252</v>
      </c>
      <c r="O13315" s="4">
        <v>44317.0</v>
      </c>
      <c r="P13315" s="4">
        <v>44296.0</v>
      </c>
      <c r="Q13315" s="1" t="s">
        <v>39318</v>
      </c>
      <c r="R13315" s="1" t="s">
        <v>913</v>
      </c>
      <c r="S13315" s="1" t="s">
        <v>32</v>
      </c>
      <c r="T13315" s="1">
        <v>76134.0</v>
      </c>
      <c r="U13315" s="1" t="s">
        <v>39319</v>
      </c>
    </row>
    <row r="13316">
      <c r="A13316" s="1" t="s">
        <v>39320</v>
      </c>
      <c r="B13316" s="1">
        <v>73897.0</v>
      </c>
      <c r="C13316" s="1">
        <v>2229.0</v>
      </c>
      <c r="D13316" s="2" t="s">
        <v>38256</v>
      </c>
      <c r="E13316" s="1" t="s">
        <v>39321</v>
      </c>
      <c r="F13316" s="1" t="s">
        <v>39322</v>
      </c>
      <c r="G13316" s="3" t="str">
        <f t="shared" si="1"/>
        <v>Romy Cheema</v>
      </c>
      <c r="H13316" s="3" t="str">
        <f t="shared" si="2"/>
        <v>ROMY CHEEMA</v>
      </c>
      <c r="J13316" s="1" t="s">
        <v>57</v>
      </c>
      <c r="K13316" s="1" t="s">
        <v>47</v>
      </c>
      <c r="L13316" s="1">
        <v>1000.0</v>
      </c>
      <c r="M13316" s="1" t="s">
        <v>58</v>
      </c>
      <c r="N13316" s="1" t="s">
        <v>38252</v>
      </c>
      <c r="O13316" s="4">
        <v>44317.0</v>
      </c>
      <c r="P13316" s="4">
        <v>44298.0</v>
      </c>
      <c r="Q13316" s="1" t="s">
        <v>39323</v>
      </c>
      <c r="R13316" s="1" t="s">
        <v>31</v>
      </c>
      <c r="S13316" s="1" t="s">
        <v>32</v>
      </c>
      <c r="T13316" s="1">
        <v>75207.0</v>
      </c>
      <c r="U13316" s="1" t="s">
        <v>39324</v>
      </c>
    </row>
    <row r="13317">
      <c r="A13317" s="1" t="s">
        <v>39325</v>
      </c>
      <c r="B13317" s="1">
        <v>73900.0</v>
      </c>
      <c r="C13317" s="1">
        <v>2229.0</v>
      </c>
      <c r="D13317" s="2" t="s">
        <v>38256</v>
      </c>
      <c r="E13317" s="1" t="s">
        <v>3942</v>
      </c>
      <c r="F13317" s="1" t="s">
        <v>3650</v>
      </c>
      <c r="G13317" s="3" t="str">
        <f t="shared" si="1"/>
        <v>Doug Deason</v>
      </c>
      <c r="H13317" s="3" t="str">
        <f t="shared" si="2"/>
        <v>DOUG DEASON</v>
      </c>
      <c r="J13317" s="1" t="s">
        <v>57</v>
      </c>
      <c r="K13317" s="1" t="s">
        <v>47</v>
      </c>
      <c r="L13317" s="1">
        <v>1000.0</v>
      </c>
      <c r="M13317" s="1" t="s">
        <v>58</v>
      </c>
      <c r="N13317" s="1" t="s">
        <v>38252</v>
      </c>
      <c r="O13317" s="4">
        <v>44317.0</v>
      </c>
      <c r="P13317" s="4">
        <v>44294.0</v>
      </c>
      <c r="Q13317" s="1" t="s">
        <v>3878</v>
      </c>
      <c r="R13317" s="1" t="s">
        <v>31</v>
      </c>
      <c r="S13317" s="1" t="s">
        <v>32</v>
      </c>
      <c r="T13317" s="1">
        <v>75229.0</v>
      </c>
      <c r="U13317" s="1" t="s">
        <v>3879</v>
      </c>
    </row>
    <row r="13318">
      <c r="A13318" s="1" t="s">
        <v>39326</v>
      </c>
      <c r="B13318" s="1">
        <v>73905.0</v>
      </c>
      <c r="C13318" s="1">
        <v>2229.0</v>
      </c>
      <c r="D13318" s="2" t="s">
        <v>38256</v>
      </c>
      <c r="E13318" s="1" t="s">
        <v>365</v>
      </c>
      <c r="F13318" s="1" t="s">
        <v>39327</v>
      </c>
      <c r="G13318" s="3" t="str">
        <f t="shared" si="1"/>
        <v>Eric Dunahoe</v>
      </c>
      <c r="H13318" s="3" t="str">
        <f t="shared" si="2"/>
        <v>ERIC DUNAHOE</v>
      </c>
      <c r="J13318" s="1" t="s">
        <v>57</v>
      </c>
      <c r="K13318" s="1" t="s">
        <v>47</v>
      </c>
      <c r="L13318" s="1">
        <v>1000.0</v>
      </c>
      <c r="M13318" s="1" t="s">
        <v>58</v>
      </c>
      <c r="N13318" s="1" t="s">
        <v>38252</v>
      </c>
      <c r="O13318" s="4">
        <v>44317.0</v>
      </c>
      <c r="P13318" s="4">
        <v>44306.0</v>
      </c>
      <c r="Q13318" s="1" t="s">
        <v>39328</v>
      </c>
      <c r="R13318" s="1" t="s">
        <v>39329</v>
      </c>
      <c r="S13318" s="1" t="s">
        <v>32</v>
      </c>
      <c r="T13318" s="1">
        <v>78728.0</v>
      </c>
      <c r="U13318" s="1" t="s">
        <v>39330</v>
      </c>
    </row>
    <row r="13319">
      <c r="A13319" s="1" t="s">
        <v>39331</v>
      </c>
      <c r="B13319" s="1">
        <v>73908.0</v>
      </c>
      <c r="C13319" s="1">
        <v>2229.0</v>
      </c>
      <c r="D13319" s="2" t="s">
        <v>38256</v>
      </c>
      <c r="E13319" s="1" t="s">
        <v>39332</v>
      </c>
      <c r="F13319" s="1" t="s">
        <v>39333</v>
      </c>
      <c r="G13319" s="3" t="str">
        <f t="shared" si="1"/>
        <v>LANE FLEMING</v>
      </c>
      <c r="H13319" s="3" t="str">
        <f t="shared" si="2"/>
        <v>LANE FLEMING</v>
      </c>
      <c r="J13319" s="1" t="s">
        <v>57</v>
      </c>
      <c r="K13319" s="1" t="s">
        <v>47</v>
      </c>
      <c r="L13319" s="1">
        <v>1000.0</v>
      </c>
      <c r="M13319" s="1" t="s">
        <v>58</v>
      </c>
      <c r="N13319" s="1" t="s">
        <v>38252</v>
      </c>
      <c r="O13319" s="4">
        <v>44317.0</v>
      </c>
      <c r="P13319" s="4">
        <v>44307.0</v>
      </c>
      <c r="Q13319" s="1" t="s">
        <v>39334</v>
      </c>
      <c r="R13319" s="1" t="s">
        <v>31</v>
      </c>
      <c r="S13319" s="1" t="s">
        <v>32</v>
      </c>
      <c r="T13319" s="1">
        <v>75230.0</v>
      </c>
      <c r="U13319" s="1" t="s">
        <v>39335</v>
      </c>
    </row>
    <row r="13320">
      <c r="A13320" s="1" t="s">
        <v>39336</v>
      </c>
      <c r="B13320" s="1">
        <v>73909.0</v>
      </c>
      <c r="C13320" s="1">
        <v>2229.0</v>
      </c>
      <c r="D13320" s="2" t="s">
        <v>38256</v>
      </c>
      <c r="E13320" s="1" t="s">
        <v>39337</v>
      </c>
      <c r="F13320" s="1" t="s">
        <v>39333</v>
      </c>
      <c r="G13320" s="3" t="str">
        <f t="shared" si="1"/>
        <v>NED FLEMING</v>
      </c>
      <c r="H13320" s="3" t="str">
        <f t="shared" si="2"/>
        <v>NED FLEMING</v>
      </c>
      <c r="J13320" s="1" t="s">
        <v>57</v>
      </c>
      <c r="K13320" s="1" t="s">
        <v>47</v>
      </c>
      <c r="L13320" s="1">
        <v>1000.0</v>
      </c>
      <c r="M13320" s="1" t="s">
        <v>58</v>
      </c>
      <c r="N13320" s="1" t="s">
        <v>38252</v>
      </c>
      <c r="O13320" s="4">
        <v>44317.0</v>
      </c>
      <c r="P13320" s="4">
        <v>44307.0</v>
      </c>
      <c r="Q13320" s="1" t="s">
        <v>39338</v>
      </c>
      <c r="R13320" s="1" t="s">
        <v>31</v>
      </c>
      <c r="S13320" s="1" t="s">
        <v>32</v>
      </c>
      <c r="T13320" s="1">
        <v>75240.0</v>
      </c>
      <c r="U13320" s="1" t="s">
        <v>39339</v>
      </c>
    </row>
    <row r="13321">
      <c r="A13321" s="1" t="s">
        <v>39340</v>
      </c>
      <c r="B13321" s="1">
        <v>73915.0</v>
      </c>
      <c r="C13321" s="1">
        <v>2229.0</v>
      </c>
      <c r="D13321" s="2" t="s">
        <v>38256</v>
      </c>
      <c r="E13321" s="1" t="s">
        <v>1760</v>
      </c>
      <c r="F13321" s="1" t="s">
        <v>6848</v>
      </c>
      <c r="G13321" s="3" t="str">
        <f t="shared" si="1"/>
        <v>Jennifer Gates</v>
      </c>
      <c r="H13321" s="3" t="str">
        <f t="shared" si="2"/>
        <v>JENNIFER GATES</v>
      </c>
      <c r="J13321" s="1" t="s">
        <v>57</v>
      </c>
      <c r="K13321" s="1" t="s">
        <v>47</v>
      </c>
      <c r="L13321" s="1">
        <v>1000.0</v>
      </c>
      <c r="M13321" s="1" t="s">
        <v>58</v>
      </c>
      <c r="N13321" s="1" t="s">
        <v>38252</v>
      </c>
      <c r="O13321" s="4">
        <v>44317.0</v>
      </c>
      <c r="P13321" s="4">
        <v>44285.0</v>
      </c>
      <c r="Q13321" s="1" t="s">
        <v>11056</v>
      </c>
      <c r="R13321" s="1" t="s">
        <v>31</v>
      </c>
      <c r="S13321" s="1" t="s">
        <v>32</v>
      </c>
      <c r="T13321" s="1">
        <v>75229.0</v>
      </c>
      <c r="U13321" s="1" t="s">
        <v>11057</v>
      </c>
    </row>
    <row r="13322">
      <c r="A13322" s="1" t="s">
        <v>39341</v>
      </c>
      <c r="B13322" s="1">
        <v>73934.0</v>
      </c>
      <c r="C13322" s="1">
        <v>2229.0</v>
      </c>
      <c r="D13322" s="2" t="s">
        <v>38256</v>
      </c>
      <c r="E13322" s="1" t="s">
        <v>39342</v>
      </c>
      <c r="F13322" s="1" t="s">
        <v>18200</v>
      </c>
      <c r="G13322" s="3" t="str">
        <f t="shared" si="1"/>
        <v>Hafeez Khan</v>
      </c>
      <c r="H13322" s="3" t="str">
        <f t="shared" si="2"/>
        <v>HAFEEZ KHAN</v>
      </c>
      <c r="J13322" s="1" t="s">
        <v>57</v>
      </c>
      <c r="K13322" s="1" t="s">
        <v>47</v>
      </c>
      <c r="L13322" s="1">
        <v>1000.0</v>
      </c>
      <c r="M13322" s="1" t="s">
        <v>58</v>
      </c>
      <c r="N13322" s="1" t="s">
        <v>38252</v>
      </c>
      <c r="O13322" s="4">
        <v>44317.0</v>
      </c>
      <c r="P13322" s="4">
        <v>44287.0</v>
      </c>
      <c r="Q13322" s="1" t="s">
        <v>31032</v>
      </c>
      <c r="R13322" s="1" t="s">
        <v>31</v>
      </c>
      <c r="S13322" s="1" t="s">
        <v>32</v>
      </c>
      <c r="T13322" s="1">
        <v>75229.0</v>
      </c>
      <c r="U13322" s="1" t="s">
        <v>31033</v>
      </c>
    </row>
    <row r="13323">
      <c r="A13323" s="1" t="s">
        <v>39343</v>
      </c>
      <c r="B13323" s="1">
        <v>73944.0</v>
      </c>
      <c r="C13323" s="1">
        <v>2229.0</v>
      </c>
      <c r="D13323" s="2" t="s">
        <v>38256</v>
      </c>
      <c r="E13323" s="1" t="s">
        <v>39344</v>
      </c>
      <c r="F13323" s="1" t="s">
        <v>39345</v>
      </c>
      <c r="G13323" s="3" t="str">
        <f t="shared" si="1"/>
        <v>Trishul Mehta</v>
      </c>
      <c r="H13323" s="3" t="str">
        <f t="shared" si="2"/>
        <v>TRISHUL MEHTA</v>
      </c>
      <c r="J13323" s="1" t="s">
        <v>57</v>
      </c>
      <c r="K13323" s="1" t="s">
        <v>47</v>
      </c>
      <c r="L13323" s="1">
        <v>1000.0</v>
      </c>
      <c r="M13323" s="1" t="s">
        <v>58</v>
      </c>
      <c r="N13323" s="1" t="s">
        <v>38252</v>
      </c>
      <c r="O13323" s="4">
        <v>44317.0</v>
      </c>
      <c r="P13323" s="4">
        <v>44298.0</v>
      </c>
      <c r="Q13323" s="1" t="s">
        <v>39346</v>
      </c>
      <c r="R13323" s="1" t="s">
        <v>811</v>
      </c>
      <c r="S13323" s="1" t="s">
        <v>32</v>
      </c>
      <c r="T13323" s="1">
        <v>76011.0</v>
      </c>
      <c r="U13323" s="1" t="s">
        <v>39347</v>
      </c>
    </row>
    <row r="13324">
      <c r="A13324" s="1" t="s">
        <v>39348</v>
      </c>
      <c r="B13324" s="1">
        <v>73952.0</v>
      </c>
      <c r="C13324" s="1">
        <v>2229.0</v>
      </c>
      <c r="D13324" s="2" t="s">
        <v>38256</v>
      </c>
      <c r="E13324" s="1" t="s">
        <v>2295</v>
      </c>
      <c r="F13324" s="1" t="s">
        <v>39349</v>
      </c>
      <c r="G13324" s="3" t="str">
        <f t="shared" si="1"/>
        <v>Paul Panza</v>
      </c>
      <c r="H13324" s="3" t="str">
        <f t="shared" si="2"/>
        <v>PAUL PANZA</v>
      </c>
      <c r="J13324" s="1" t="s">
        <v>57</v>
      </c>
      <c r="K13324" s="1" t="s">
        <v>47</v>
      </c>
      <c r="L13324" s="1">
        <v>1000.0</v>
      </c>
      <c r="M13324" s="1" t="s">
        <v>58</v>
      </c>
      <c r="N13324" s="1" t="s">
        <v>38252</v>
      </c>
      <c r="O13324" s="4">
        <v>44317.0</v>
      </c>
      <c r="P13324" s="4">
        <v>44307.0</v>
      </c>
      <c r="Q13324" s="1" t="s">
        <v>39350</v>
      </c>
      <c r="R13324" s="1" t="s">
        <v>60</v>
      </c>
      <c r="S13324" s="1" t="s">
        <v>32</v>
      </c>
      <c r="T13324" s="1">
        <v>75225.0</v>
      </c>
      <c r="U13324" s="1" t="s">
        <v>39351</v>
      </c>
    </row>
    <row r="13325">
      <c r="A13325" s="1" t="s">
        <v>39352</v>
      </c>
      <c r="B13325" s="1">
        <v>73953.0</v>
      </c>
      <c r="C13325" s="1">
        <v>2229.0</v>
      </c>
      <c r="D13325" s="2" t="s">
        <v>38256</v>
      </c>
      <c r="E13325" s="1" t="s">
        <v>3654</v>
      </c>
      <c r="F13325" s="1" t="s">
        <v>3655</v>
      </c>
      <c r="G13325" s="3" t="str">
        <f t="shared" si="1"/>
        <v>Jacki Pick</v>
      </c>
      <c r="H13325" s="3" t="str">
        <f t="shared" si="2"/>
        <v>JACKI PICK</v>
      </c>
      <c r="J13325" s="1" t="s">
        <v>57</v>
      </c>
      <c r="K13325" s="1" t="s">
        <v>47</v>
      </c>
      <c r="L13325" s="1">
        <v>1000.0</v>
      </c>
      <c r="M13325" s="1" t="s">
        <v>58</v>
      </c>
      <c r="N13325" s="1" t="s">
        <v>38252</v>
      </c>
      <c r="O13325" s="4">
        <v>44317.0</v>
      </c>
      <c r="P13325" s="4">
        <v>44294.0</v>
      </c>
      <c r="Q13325" s="1" t="s">
        <v>3878</v>
      </c>
      <c r="R13325" s="1" t="s">
        <v>31</v>
      </c>
      <c r="S13325" s="1" t="s">
        <v>32</v>
      </c>
      <c r="T13325" s="1">
        <v>75229.0</v>
      </c>
      <c r="U13325" s="1" t="s">
        <v>3879</v>
      </c>
    </row>
    <row r="13326">
      <c r="A13326" s="1" t="s">
        <v>39353</v>
      </c>
      <c r="B13326" s="1">
        <v>73957.0</v>
      </c>
      <c r="C13326" s="1">
        <v>2229.0</v>
      </c>
      <c r="D13326" s="2" t="s">
        <v>38256</v>
      </c>
      <c r="E13326" s="1" t="s">
        <v>2776</v>
      </c>
      <c r="F13326" s="1" t="s">
        <v>5283</v>
      </c>
      <c r="G13326" s="3" t="str">
        <f t="shared" si="1"/>
        <v>Bill Richmond</v>
      </c>
      <c r="H13326" s="3" t="str">
        <f t="shared" si="2"/>
        <v>BILL RICHMOND</v>
      </c>
      <c r="J13326" s="1" t="s">
        <v>57</v>
      </c>
      <c r="K13326" s="1" t="s">
        <v>47</v>
      </c>
      <c r="L13326" s="1">
        <v>1000.0</v>
      </c>
      <c r="M13326" s="1" t="s">
        <v>58</v>
      </c>
      <c r="N13326" s="1" t="s">
        <v>38252</v>
      </c>
      <c r="O13326" s="4">
        <v>44317.0</v>
      </c>
      <c r="P13326" s="4">
        <v>44286.0</v>
      </c>
      <c r="Q13326" s="1" t="s">
        <v>39354</v>
      </c>
      <c r="R13326" s="1" t="s">
        <v>31</v>
      </c>
      <c r="S13326" s="1" t="s">
        <v>32</v>
      </c>
      <c r="T13326" s="1">
        <v>75206.0</v>
      </c>
      <c r="U13326" s="1" t="s">
        <v>39355</v>
      </c>
    </row>
    <row r="13327">
      <c r="A13327" s="1" t="s">
        <v>39356</v>
      </c>
      <c r="B13327" s="1">
        <v>73973.0</v>
      </c>
      <c r="C13327" s="1">
        <v>2229.0</v>
      </c>
      <c r="D13327" s="2" t="s">
        <v>38256</v>
      </c>
      <c r="E13327" s="1" t="s">
        <v>7201</v>
      </c>
      <c r="F13327" s="1" t="s">
        <v>10535</v>
      </c>
      <c r="G13327" s="3" t="str">
        <f t="shared" si="1"/>
        <v>M Stone</v>
      </c>
      <c r="H13327" s="3" t="str">
        <f t="shared" si="2"/>
        <v>M STONE</v>
      </c>
      <c r="J13327" s="1" t="s">
        <v>57</v>
      </c>
      <c r="K13327" s="1" t="s">
        <v>47</v>
      </c>
      <c r="L13327" s="1">
        <v>1000.0</v>
      </c>
      <c r="M13327" s="1" t="s">
        <v>58</v>
      </c>
      <c r="N13327" s="1" t="s">
        <v>38252</v>
      </c>
      <c r="O13327" s="4">
        <v>44317.0</v>
      </c>
      <c r="P13327" s="4">
        <v>44299.0</v>
      </c>
      <c r="Q13327" s="1" t="s">
        <v>39357</v>
      </c>
      <c r="R13327" s="1" t="s">
        <v>31</v>
      </c>
      <c r="S13327" s="1" t="s">
        <v>32</v>
      </c>
      <c r="T13327" s="1">
        <v>75247.0</v>
      </c>
      <c r="U13327" s="1" t="s">
        <v>39358</v>
      </c>
    </row>
    <row r="13328">
      <c r="A13328" s="1" t="s">
        <v>39359</v>
      </c>
      <c r="B13328" s="1">
        <v>73982.0</v>
      </c>
      <c r="C13328" s="1">
        <v>2229.0</v>
      </c>
      <c r="D13328" s="2" t="s">
        <v>38256</v>
      </c>
      <c r="E13328" s="1" t="s">
        <v>19609</v>
      </c>
      <c r="F13328" s="1" t="s">
        <v>39360</v>
      </c>
      <c r="G13328" s="3" t="str">
        <f t="shared" si="1"/>
        <v>Mustafa Tameez</v>
      </c>
      <c r="H13328" s="3" t="str">
        <f t="shared" si="2"/>
        <v>MUSTAFA TAMEEZ</v>
      </c>
      <c r="J13328" s="1" t="s">
        <v>57</v>
      </c>
      <c r="K13328" s="1" t="s">
        <v>47</v>
      </c>
      <c r="L13328" s="1">
        <v>1000.0</v>
      </c>
      <c r="M13328" s="1" t="s">
        <v>58</v>
      </c>
      <c r="N13328" s="1" t="s">
        <v>38252</v>
      </c>
      <c r="O13328" s="4">
        <v>44317.0</v>
      </c>
      <c r="P13328" s="4">
        <v>44302.0</v>
      </c>
      <c r="Q13328" s="1" t="s">
        <v>39361</v>
      </c>
      <c r="R13328" s="1" t="s">
        <v>323</v>
      </c>
      <c r="S13328" s="1" t="s">
        <v>32</v>
      </c>
      <c r="T13328" s="1">
        <v>77077.0</v>
      </c>
      <c r="U13328" s="1" t="s">
        <v>39362</v>
      </c>
    </row>
    <row r="13329">
      <c r="A13329" s="1" t="s">
        <v>39363</v>
      </c>
      <c r="B13329" s="1">
        <v>73987.0</v>
      </c>
      <c r="C13329" s="1">
        <v>2229.0</v>
      </c>
      <c r="D13329" s="2" t="s">
        <v>38256</v>
      </c>
      <c r="E13329" s="1" t="s">
        <v>1475</v>
      </c>
      <c r="F13329" s="1" t="s">
        <v>39364</v>
      </c>
      <c r="G13329" s="3" t="str">
        <f t="shared" si="1"/>
        <v>Jeff Van Delden</v>
      </c>
      <c r="H13329" s="3" t="str">
        <f t="shared" si="2"/>
        <v>JEFF VAN DELDEN</v>
      </c>
      <c r="J13329" s="1" t="s">
        <v>57</v>
      </c>
      <c r="K13329" s="1" t="s">
        <v>47</v>
      </c>
      <c r="L13329" s="1">
        <v>1000.0</v>
      </c>
      <c r="M13329" s="1" t="s">
        <v>58</v>
      </c>
      <c r="N13329" s="1" t="s">
        <v>38252</v>
      </c>
      <c r="O13329" s="4">
        <v>44317.0</v>
      </c>
      <c r="P13329" s="4">
        <v>44306.0</v>
      </c>
      <c r="Q13329" s="1" t="s">
        <v>39365</v>
      </c>
      <c r="R13329" s="1" t="s">
        <v>31</v>
      </c>
      <c r="S13329" s="1" t="s">
        <v>32</v>
      </c>
      <c r="T13329" s="1">
        <v>75206.0</v>
      </c>
      <c r="U13329" s="1" t="s">
        <v>39366</v>
      </c>
    </row>
    <row r="13330">
      <c r="A13330" s="1" t="s">
        <v>39367</v>
      </c>
      <c r="B13330" s="1">
        <v>73996.0</v>
      </c>
      <c r="C13330" s="1">
        <v>2229.0</v>
      </c>
      <c r="D13330" s="2" t="s">
        <v>38256</v>
      </c>
      <c r="E13330" s="1" t="s">
        <v>5594</v>
      </c>
      <c r="F13330" s="1" t="s">
        <v>782</v>
      </c>
      <c r="G13330" s="3" t="str">
        <f t="shared" si="1"/>
        <v>Dusty Wilson</v>
      </c>
      <c r="H13330" s="3" t="str">
        <f t="shared" si="2"/>
        <v>DUSTY WILSON</v>
      </c>
      <c r="J13330" s="1" t="s">
        <v>57</v>
      </c>
      <c r="K13330" s="1" t="s">
        <v>47</v>
      </c>
      <c r="L13330" s="1">
        <v>1000.0</v>
      </c>
      <c r="M13330" s="1" t="s">
        <v>58</v>
      </c>
      <c r="N13330" s="1" t="s">
        <v>38252</v>
      </c>
      <c r="O13330" s="4">
        <v>44317.0</v>
      </c>
      <c r="P13330" s="4">
        <v>44287.0</v>
      </c>
      <c r="Q13330" s="1" t="s">
        <v>11447</v>
      </c>
      <c r="R13330" s="1" t="s">
        <v>31</v>
      </c>
      <c r="S13330" s="1" t="s">
        <v>32</v>
      </c>
      <c r="T13330" s="1">
        <v>75229.0</v>
      </c>
      <c r="U13330" s="1" t="s">
        <v>11448</v>
      </c>
    </row>
    <row r="13331">
      <c r="A13331" s="1" t="s">
        <v>39368</v>
      </c>
      <c r="B13331" s="1">
        <v>74000.0</v>
      </c>
      <c r="C13331" s="1">
        <v>2229.0</v>
      </c>
      <c r="D13331" s="2" t="s">
        <v>38256</v>
      </c>
      <c r="G13331" s="3" t="str">
        <f t="shared" si="1"/>
        <v> </v>
      </c>
      <c r="H13331" s="3" t="str">
        <f t="shared" si="2"/>
        <v> </v>
      </c>
      <c r="I13331" s="1" t="s">
        <v>9437</v>
      </c>
      <c r="J13331" s="1" t="s">
        <v>57</v>
      </c>
      <c r="K13331" s="1" t="s">
        <v>47</v>
      </c>
      <c r="L13331" s="1">
        <v>1000.0</v>
      </c>
      <c r="M13331" s="1" t="s">
        <v>58</v>
      </c>
      <c r="N13331" s="1" t="s">
        <v>38252</v>
      </c>
      <c r="O13331" s="4">
        <v>44317.0</v>
      </c>
      <c r="P13331" s="4">
        <v>44305.0</v>
      </c>
      <c r="Q13331" s="1" t="s">
        <v>5325</v>
      </c>
      <c r="R13331" s="1" t="s">
        <v>31</v>
      </c>
      <c r="S13331" s="1" t="s">
        <v>32</v>
      </c>
      <c r="T13331" s="1">
        <v>75215.0</v>
      </c>
      <c r="U13331" s="1" t="s">
        <v>5326</v>
      </c>
    </row>
    <row r="13332">
      <c r="A13332" s="1" t="s">
        <v>39369</v>
      </c>
      <c r="B13332" s="1">
        <v>74001.0</v>
      </c>
      <c r="C13332" s="1">
        <v>2229.0</v>
      </c>
      <c r="D13332" s="2" t="s">
        <v>38256</v>
      </c>
      <c r="G13332" s="3" t="str">
        <f t="shared" si="1"/>
        <v> </v>
      </c>
      <c r="H13332" s="3" t="str">
        <f t="shared" si="2"/>
        <v> </v>
      </c>
      <c r="I13332" s="1" t="s">
        <v>10171</v>
      </c>
      <c r="J13332" s="1" t="s">
        <v>57</v>
      </c>
      <c r="K13332" s="1" t="s">
        <v>47</v>
      </c>
      <c r="L13332" s="1">
        <v>1000.0</v>
      </c>
      <c r="M13332" s="1" t="s">
        <v>58</v>
      </c>
      <c r="N13332" s="1" t="s">
        <v>38252</v>
      </c>
      <c r="O13332" s="4">
        <v>44317.0</v>
      </c>
      <c r="P13332" s="4">
        <v>44301.0</v>
      </c>
      <c r="Q13332" s="1" t="s">
        <v>1683</v>
      </c>
      <c r="R13332" s="1" t="s">
        <v>1684</v>
      </c>
      <c r="S13332" s="1" t="s">
        <v>32</v>
      </c>
      <c r="T13332" s="1">
        <v>75011.0</v>
      </c>
      <c r="U13332" s="1" t="s">
        <v>1685</v>
      </c>
    </row>
    <row r="13333">
      <c r="A13333" s="1" t="s">
        <v>39370</v>
      </c>
      <c r="B13333" s="1">
        <v>74574.0</v>
      </c>
      <c r="C13333" s="1">
        <v>2229.0</v>
      </c>
      <c r="D13333" s="2" t="s">
        <v>38256</v>
      </c>
      <c r="E13333" s="1" t="s">
        <v>13568</v>
      </c>
      <c r="F13333" s="1" t="s">
        <v>5283</v>
      </c>
      <c r="G13333" s="3" t="str">
        <f t="shared" si="1"/>
        <v>Jonet Richmond</v>
      </c>
      <c r="H13333" s="3" t="str">
        <f t="shared" si="2"/>
        <v>JONET RICHMOND</v>
      </c>
      <c r="J13333" s="1" t="s">
        <v>57</v>
      </c>
      <c r="K13333" s="1" t="s">
        <v>47</v>
      </c>
      <c r="L13333" s="1">
        <v>1000.0</v>
      </c>
      <c r="M13333" s="1" t="s">
        <v>58</v>
      </c>
      <c r="N13333" s="1" t="s">
        <v>38252</v>
      </c>
      <c r="O13333" s="4">
        <v>44317.0</v>
      </c>
      <c r="P13333" s="4">
        <v>44307.0</v>
      </c>
      <c r="Q13333" s="1" t="s">
        <v>39371</v>
      </c>
      <c r="R13333" s="1" t="s">
        <v>31</v>
      </c>
      <c r="S13333" s="1" t="s">
        <v>32</v>
      </c>
      <c r="T13333" s="1">
        <v>75206.0</v>
      </c>
      <c r="U13333" s="1" t="s">
        <v>39372</v>
      </c>
    </row>
    <row r="13334">
      <c r="A13334" s="1" t="s">
        <v>39373</v>
      </c>
      <c r="B13334" s="1">
        <v>75569.0</v>
      </c>
      <c r="C13334" s="1">
        <v>2229.0</v>
      </c>
      <c r="D13334" s="2" t="s">
        <v>38256</v>
      </c>
      <c r="E13334" s="1" t="s">
        <v>3325</v>
      </c>
      <c r="F13334" s="1" t="s">
        <v>3650</v>
      </c>
      <c r="G13334" s="3" t="str">
        <f t="shared" si="1"/>
        <v>Darwin Deason</v>
      </c>
      <c r="H13334" s="3" t="str">
        <f t="shared" si="2"/>
        <v>DARWIN DEASON</v>
      </c>
      <c r="J13334" s="1" t="s">
        <v>57</v>
      </c>
      <c r="K13334" s="1" t="s">
        <v>47</v>
      </c>
      <c r="L13334" s="1">
        <v>1000.0</v>
      </c>
      <c r="M13334" s="1" t="s">
        <v>58</v>
      </c>
      <c r="N13334" s="1" t="s">
        <v>38252</v>
      </c>
      <c r="O13334" s="4">
        <v>44317.0</v>
      </c>
      <c r="P13334" s="4">
        <v>44307.0</v>
      </c>
      <c r="Q13334" s="1" t="s">
        <v>39374</v>
      </c>
      <c r="R13334" s="1" t="s">
        <v>31</v>
      </c>
      <c r="S13334" s="1" t="s">
        <v>32</v>
      </c>
      <c r="T13334" s="1">
        <v>75219.0</v>
      </c>
      <c r="U13334" s="1" t="s">
        <v>39375</v>
      </c>
    </row>
    <row r="13335">
      <c r="A13335" s="1" t="s">
        <v>39376</v>
      </c>
      <c r="B13335" s="1">
        <v>75570.0</v>
      </c>
      <c r="C13335" s="1">
        <v>2229.0</v>
      </c>
      <c r="D13335" s="2" t="s">
        <v>38256</v>
      </c>
      <c r="E13335" s="1" t="s">
        <v>644</v>
      </c>
      <c r="F13335" s="1" t="s">
        <v>3650</v>
      </c>
      <c r="G13335" s="3" t="str">
        <f t="shared" si="1"/>
        <v>Kimberly Deason</v>
      </c>
      <c r="H13335" s="3" t="str">
        <f t="shared" si="2"/>
        <v>KIMBERLY DEASON</v>
      </c>
      <c r="J13335" s="1" t="s">
        <v>57</v>
      </c>
      <c r="K13335" s="1" t="s">
        <v>47</v>
      </c>
      <c r="L13335" s="1">
        <v>1000.0</v>
      </c>
      <c r="M13335" s="1" t="s">
        <v>58</v>
      </c>
      <c r="N13335" s="1" t="s">
        <v>38252</v>
      </c>
      <c r="O13335" s="4">
        <v>44317.0</v>
      </c>
      <c r="P13335" s="4">
        <v>44307.0</v>
      </c>
      <c r="Q13335" s="1" t="s">
        <v>39377</v>
      </c>
      <c r="R13335" s="1" t="s">
        <v>31</v>
      </c>
      <c r="S13335" s="1" t="s">
        <v>32</v>
      </c>
      <c r="T13335" s="1">
        <v>75219.0</v>
      </c>
      <c r="U13335" s="1" t="s">
        <v>39378</v>
      </c>
    </row>
    <row r="13336">
      <c r="A13336" s="1" t="s">
        <v>39379</v>
      </c>
      <c r="B13336" s="1">
        <v>36225.0</v>
      </c>
      <c r="C13336" s="1">
        <v>2180.0</v>
      </c>
      <c r="D13336" s="2" t="s">
        <v>38251</v>
      </c>
      <c r="G13336" s="3" t="str">
        <f t="shared" si="1"/>
        <v> </v>
      </c>
      <c r="H13336" s="3" t="str">
        <f t="shared" si="2"/>
        <v> </v>
      </c>
      <c r="I13336" s="1" t="s">
        <v>5653</v>
      </c>
      <c r="J13336" s="1" t="s">
        <v>389</v>
      </c>
      <c r="K13336" s="1" t="s">
        <v>44</v>
      </c>
      <c r="L13336" s="1">
        <v>1000.0</v>
      </c>
      <c r="M13336" s="1" t="s">
        <v>390</v>
      </c>
      <c r="N13336" s="1" t="s">
        <v>38252</v>
      </c>
      <c r="O13336" s="4">
        <v>44317.0</v>
      </c>
      <c r="P13336" s="4">
        <v>44252.0</v>
      </c>
      <c r="Q13336" s="1" t="s">
        <v>38881</v>
      </c>
      <c r="R13336" s="1" t="s">
        <v>122</v>
      </c>
      <c r="S13336" s="1" t="s">
        <v>32</v>
      </c>
      <c r="T13336" s="1">
        <v>78701.0</v>
      </c>
      <c r="U13336" s="1" t="s">
        <v>38882</v>
      </c>
    </row>
    <row r="13337">
      <c r="A13337" s="1" t="s">
        <v>39380</v>
      </c>
      <c r="B13337" s="1">
        <v>36652.0</v>
      </c>
      <c r="C13337" s="1">
        <v>2229.0</v>
      </c>
      <c r="D13337" s="2" t="s">
        <v>38256</v>
      </c>
      <c r="G13337" s="3" t="str">
        <f t="shared" si="1"/>
        <v> </v>
      </c>
      <c r="H13337" s="3" t="str">
        <f t="shared" si="2"/>
        <v> </v>
      </c>
      <c r="I13337" s="1" t="s">
        <v>5653</v>
      </c>
      <c r="J13337" s="1" t="s">
        <v>389</v>
      </c>
      <c r="K13337" s="1" t="s">
        <v>47</v>
      </c>
      <c r="L13337" s="1">
        <v>1000.0</v>
      </c>
      <c r="M13337" s="1" t="s">
        <v>390</v>
      </c>
      <c r="N13337" s="1" t="s">
        <v>38252</v>
      </c>
      <c r="O13337" s="4">
        <v>44317.0</v>
      </c>
      <c r="P13337" s="4">
        <v>44287.0</v>
      </c>
      <c r="Q13337" s="1" t="s">
        <v>38881</v>
      </c>
      <c r="R13337" s="1" t="s">
        <v>122</v>
      </c>
      <c r="S13337" s="1" t="s">
        <v>32</v>
      </c>
      <c r="T13337" s="1">
        <v>78701.0</v>
      </c>
      <c r="U13337" s="1" t="s">
        <v>38882</v>
      </c>
    </row>
    <row r="13338">
      <c r="A13338" s="1" t="s">
        <v>39381</v>
      </c>
      <c r="B13338" s="1">
        <v>77040.0</v>
      </c>
      <c r="C13338" s="1">
        <v>2285.0</v>
      </c>
      <c r="D13338" s="2" t="s">
        <v>38258</v>
      </c>
      <c r="E13338" s="1" t="s">
        <v>39382</v>
      </c>
      <c r="F13338" s="1" t="s">
        <v>38750</v>
      </c>
      <c r="G13338" s="3" t="str">
        <f t="shared" si="1"/>
        <v>Sadi Raza</v>
      </c>
      <c r="H13338" s="3" t="str">
        <f t="shared" si="2"/>
        <v>SADI RAZA</v>
      </c>
      <c r="J13338" s="1" t="s">
        <v>57</v>
      </c>
      <c r="K13338" s="1" t="s">
        <v>50</v>
      </c>
      <c r="L13338" s="1">
        <v>1000.0</v>
      </c>
      <c r="M13338" s="1" t="s">
        <v>58</v>
      </c>
      <c r="N13338" s="1" t="s">
        <v>38252</v>
      </c>
      <c r="O13338" s="4">
        <v>44352.0</v>
      </c>
      <c r="P13338" s="4">
        <v>44341.0</v>
      </c>
      <c r="Q13338" s="1" t="s">
        <v>39383</v>
      </c>
      <c r="R13338" s="1" t="s">
        <v>31</v>
      </c>
      <c r="S13338" s="1" t="s">
        <v>32</v>
      </c>
      <c r="T13338" s="1">
        <v>75219.0</v>
      </c>
      <c r="U13338" s="1" t="s">
        <v>39384</v>
      </c>
    </row>
    <row r="13339">
      <c r="A13339" s="1" t="s">
        <v>39385</v>
      </c>
      <c r="B13339" s="1">
        <v>76971.0</v>
      </c>
      <c r="C13339" s="1">
        <v>2285.0</v>
      </c>
      <c r="D13339" s="2" t="s">
        <v>38258</v>
      </c>
      <c r="E13339" s="1" t="s">
        <v>10825</v>
      </c>
      <c r="F13339" s="1" t="s">
        <v>39386</v>
      </c>
      <c r="G13339" s="3" t="str">
        <f t="shared" si="1"/>
        <v>Tommy Dodd</v>
      </c>
      <c r="H13339" s="3" t="str">
        <f t="shared" si="2"/>
        <v>TOMMY DODD</v>
      </c>
      <c r="J13339" s="1" t="s">
        <v>57</v>
      </c>
      <c r="K13339" s="1" t="s">
        <v>50</v>
      </c>
      <c r="L13339" s="1">
        <v>1000.0</v>
      </c>
      <c r="M13339" s="1" t="s">
        <v>58</v>
      </c>
      <c r="N13339" s="1" t="s">
        <v>38252</v>
      </c>
      <c r="O13339" s="4">
        <v>44352.0</v>
      </c>
      <c r="P13339" s="4">
        <v>44326.0</v>
      </c>
      <c r="Q13339" s="1" t="s">
        <v>39387</v>
      </c>
      <c r="R13339" s="1" t="s">
        <v>31</v>
      </c>
      <c r="S13339" s="1" t="s">
        <v>32</v>
      </c>
      <c r="T13339" s="1">
        <v>75247.0</v>
      </c>
      <c r="U13339" s="1" t="s">
        <v>39388</v>
      </c>
    </row>
    <row r="13340">
      <c r="A13340" s="1" t="s">
        <v>39389</v>
      </c>
      <c r="B13340" s="1">
        <v>37423.0</v>
      </c>
      <c r="C13340" s="1">
        <v>2285.0</v>
      </c>
      <c r="D13340" s="2" t="s">
        <v>38258</v>
      </c>
      <c r="G13340" s="3" t="str">
        <f t="shared" si="1"/>
        <v> </v>
      </c>
      <c r="H13340" s="3" t="str">
        <f t="shared" si="2"/>
        <v> </v>
      </c>
      <c r="I13340" s="1" t="s">
        <v>5653</v>
      </c>
      <c r="J13340" s="1" t="s">
        <v>389</v>
      </c>
      <c r="K13340" s="1" t="s">
        <v>50</v>
      </c>
      <c r="L13340" s="1">
        <v>1000.0</v>
      </c>
      <c r="M13340" s="1" t="s">
        <v>390</v>
      </c>
      <c r="N13340" s="1" t="s">
        <v>38252</v>
      </c>
      <c r="O13340" s="4">
        <v>44352.0</v>
      </c>
      <c r="P13340" s="4">
        <v>44326.0</v>
      </c>
      <c r="Q13340" s="1" t="s">
        <v>38881</v>
      </c>
      <c r="R13340" s="1" t="s">
        <v>122</v>
      </c>
      <c r="S13340" s="1" t="s">
        <v>32</v>
      </c>
      <c r="T13340" s="1">
        <v>78701.0</v>
      </c>
      <c r="U13340" s="1" t="s">
        <v>38882</v>
      </c>
    </row>
    <row r="13341">
      <c r="A13341" s="1" t="s">
        <v>39390</v>
      </c>
      <c r="B13341" s="1">
        <v>76976.0</v>
      </c>
      <c r="C13341" s="1">
        <v>2285.0</v>
      </c>
      <c r="D13341" s="2" t="s">
        <v>38258</v>
      </c>
      <c r="E13341" s="1" t="s">
        <v>33285</v>
      </c>
      <c r="F13341" s="1" t="s">
        <v>14634</v>
      </c>
      <c r="G13341" s="3" t="str">
        <f t="shared" si="1"/>
        <v>Amir Rupani</v>
      </c>
      <c r="H13341" s="3" t="str">
        <f t="shared" si="2"/>
        <v>AMIR RUPANI</v>
      </c>
      <c r="J13341" s="1" t="s">
        <v>57</v>
      </c>
      <c r="K13341" s="1" t="s">
        <v>50</v>
      </c>
      <c r="L13341" s="1">
        <v>1000.0</v>
      </c>
      <c r="M13341" s="1" t="s">
        <v>58</v>
      </c>
      <c r="N13341" s="1" t="s">
        <v>38252</v>
      </c>
      <c r="O13341" s="4">
        <v>44352.0</v>
      </c>
      <c r="P13341" s="4">
        <v>44327.0</v>
      </c>
      <c r="Q13341" s="1" t="s">
        <v>39293</v>
      </c>
      <c r="R13341" s="1" t="s">
        <v>31</v>
      </c>
      <c r="S13341" s="1" t="s">
        <v>32</v>
      </c>
      <c r="T13341" s="1">
        <v>75248.0</v>
      </c>
      <c r="U13341" s="1" t="s">
        <v>39294</v>
      </c>
    </row>
    <row r="13342">
      <c r="A13342" s="1" t="s">
        <v>39391</v>
      </c>
      <c r="B13342" s="1">
        <v>76983.0</v>
      </c>
      <c r="C13342" s="1">
        <v>2285.0</v>
      </c>
      <c r="D13342" s="2" t="s">
        <v>38258</v>
      </c>
      <c r="E13342" s="1" t="s">
        <v>365</v>
      </c>
      <c r="F13342" s="1" t="s">
        <v>39327</v>
      </c>
      <c r="G13342" s="3" t="str">
        <f t="shared" si="1"/>
        <v>Eric Dunahoe</v>
      </c>
      <c r="H13342" s="3" t="str">
        <f t="shared" si="2"/>
        <v>ERIC DUNAHOE</v>
      </c>
      <c r="J13342" s="1" t="s">
        <v>57</v>
      </c>
      <c r="K13342" s="1" t="s">
        <v>50</v>
      </c>
      <c r="L13342" s="1">
        <v>1000.0</v>
      </c>
      <c r="M13342" s="1" t="s">
        <v>58</v>
      </c>
      <c r="N13342" s="1" t="s">
        <v>38252</v>
      </c>
      <c r="O13342" s="4">
        <v>44352.0</v>
      </c>
      <c r="P13342" s="4">
        <v>44328.0</v>
      </c>
      <c r="Q13342" s="1" t="s">
        <v>39392</v>
      </c>
      <c r="R13342" s="1" t="s">
        <v>323</v>
      </c>
      <c r="S13342" s="1" t="s">
        <v>32</v>
      </c>
      <c r="T13342" s="1">
        <v>77006.0</v>
      </c>
      <c r="U13342" s="1" t="s">
        <v>39393</v>
      </c>
    </row>
    <row r="13343">
      <c r="A13343" s="1" t="s">
        <v>39394</v>
      </c>
      <c r="B13343" s="1">
        <v>77068.0</v>
      </c>
      <c r="C13343" s="1">
        <v>2285.0</v>
      </c>
      <c r="D13343" s="2" t="s">
        <v>38258</v>
      </c>
      <c r="E13343" s="1" t="s">
        <v>8298</v>
      </c>
      <c r="F13343" s="1" t="s">
        <v>11685</v>
      </c>
      <c r="G13343" s="3" t="str">
        <f t="shared" si="1"/>
        <v>Denise Davila</v>
      </c>
      <c r="H13343" s="3" t="str">
        <f t="shared" si="2"/>
        <v>DENISE DAVILA</v>
      </c>
      <c r="J13343" s="1" t="s">
        <v>57</v>
      </c>
      <c r="K13343" s="1" t="s">
        <v>50</v>
      </c>
      <c r="L13343" s="1">
        <v>1000.0</v>
      </c>
      <c r="M13343" s="1" t="s">
        <v>58</v>
      </c>
      <c r="N13343" s="1" t="s">
        <v>38252</v>
      </c>
      <c r="O13343" s="4">
        <v>44352.0</v>
      </c>
      <c r="P13343" s="4">
        <v>44337.0</v>
      </c>
      <c r="Q13343" s="1" t="s">
        <v>39395</v>
      </c>
      <c r="R13343" s="1" t="s">
        <v>31</v>
      </c>
      <c r="S13343" s="1" t="s">
        <v>32</v>
      </c>
      <c r="T13343" s="1">
        <v>75236.0</v>
      </c>
      <c r="U13343" s="1" t="s">
        <v>39396</v>
      </c>
    </row>
    <row r="13344">
      <c r="A13344" s="1" t="s">
        <v>39397</v>
      </c>
      <c r="B13344" s="1">
        <v>77065.0</v>
      </c>
      <c r="C13344" s="1">
        <v>2285.0</v>
      </c>
      <c r="D13344" s="2" t="s">
        <v>38258</v>
      </c>
      <c r="E13344" s="1" t="s">
        <v>479</v>
      </c>
      <c r="F13344" s="1" t="s">
        <v>3927</v>
      </c>
      <c r="G13344" s="3" t="str">
        <f t="shared" si="1"/>
        <v>Charles Shamoun</v>
      </c>
      <c r="H13344" s="3" t="str">
        <f t="shared" si="2"/>
        <v>CHARLES SHAMOUN</v>
      </c>
      <c r="J13344" s="1" t="s">
        <v>57</v>
      </c>
      <c r="K13344" s="1" t="s">
        <v>50</v>
      </c>
      <c r="L13344" s="1">
        <v>1000.0</v>
      </c>
      <c r="M13344" s="1" t="s">
        <v>58</v>
      </c>
      <c r="N13344" s="1" t="s">
        <v>38252</v>
      </c>
      <c r="O13344" s="4">
        <v>44352.0</v>
      </c>
      <c r="P13344" s="4">
        <v>44313.0</v>
      </c>
      <c r="Q13344" s="1" t="s">
        <v>3928</v>
      </c>
      <c r="R13344" s="1" t="s">
        <v>3929</v>
      </c>
      <c r="S13344" s="1" t="s">
        <v>32</v>
      </c>
      <c r="T13344" s="1">
        <v>75234.0</v>
      </c>
      <c r="U13344" s="1" t="s">
        <v>3930</v>
      </c>
    </row>
    <row r="13345">
      <c r="A13345" s="1" t="s">
        <v>39398</v>
      </c>
      <c r="B13345" s="1">
        <v>77042.0</v>
      </c>
      <c r="C13345" s="1">
        <v>2285.0</v>
      </c>
      <c r="D13345" s="2" t="s">
        <v>38258</v>
      </c>
      <c r="E13345" s="1" t="s">
        <v>3942</v>
      </c>
      <c r="F13345" s="1" t="s">
        <v>3650</v>
      </c>
      <c r="G13345" s="3" t="str">
        <f t="shared" si="1"/>
        <v>Doug Deason</v>
      </c>
      <c r="H13345" s="3" t="str">
        <f t="shared" si="2"/>
        <v>DOUG DEASON</v>
      </c>
      <c r="J13345" s="1" t="s">
        <v>57</v>
      </c>
      <c r="K13345" s="1" t="s">
        <v>50</v>
      </c>
      <c r="L13345" s="1">
        <v>1000.0</v>
      </c>
      <c r="M13345" s="1" t="s">
        <v>58</v>
      </c>
      <c r="N13345" s="1" t="s">
        <v>38252</v>
      </c>
      <c r="O13345" s="4">
        <v>44352.0</v>
      </c>
      <c r="P13345" s="4">
        <v>44342.0</v>
      </c>
      <c r="Q13345" s="1" t="s">
        <v>12473</v>
      </c>
      <c r="R13345" s="1" t="s">
        <v>31</v>
      </c>
      <c r="S13345" s="1" t="s">
        <v>32</v>
      </c>
      <c r="T13345" s="1">
        <v>75229.0</v>
      </c>
      <c r="U13345" s="1" t="s">
        <v>12474</v>
      </c>
    </row>
    <row r="13346">
      <c r="A13346" s="1" t="s">
        <v>39399</v>
      </c>
      <c r="B13346" s="1">
        <v>76999.0</v>
      </c>
      <c r="C13346" s="1">
        <v>2285.0</v>
      </c>
      <c r="D13346" s="2" t="s">
        <v>38258</v>
      </c>
      <c r="E13346" s="1" t="s">
        <v>39400</v>
      </c>
      <c r="F13346" s="1" t="s">
        <v>39401</v>
      </c>
      <c r="G13346" s="3" t="str">
        <f t="shared" si="1"/>
        <v>Shahnaz Assanie</v>
      </c>
      <c r="H13346" s="3" t="str">
        <f t="shared" si="2"/>
        <v>SHAHNAZ ASSANIE</v>
      </c>
      <c r="J13346" s="1" t="s">
        <v>57</v>
      </c>
      <c r="K13346" s="1" t="s">
        <v>50</v>
      </c>
      <c r="L13346" s="1">
        <v>1000.0</v>
      </c>
      <c r="M13346" s="1" t="s">
        <v>58</v>
      </c>
      <c r="N13346" s="1" t="s">
        <v>38252</v>
      </c>
      <c r="O13346" s="4">
        <v>44352.0</v>
      </c>
      <c r="P13346" s="4">
        <v>44333.0</v>
      </c>
      <c r="Q13346" s="1" t="s">
        <v>39402</v>
      </c>
      <c r="R13346" s="1" t="s">
        <v>1684</v>
      </c>
      <c r="S13346" s="1" t="s">
        <v>32</v>
      </c>
      <c r="T13346" s="1">
        <v>75007.0</v>
      </c>
      <c r="U13346" s="1" t="s">
        <v>39403</v>
      </c>
    </row>
    <row r="13347">
      <c r="A13347" s="1" t="s">
        <v>39404</v>
      </c>
      <c r="B13347" s="1">
        <v>76998.0</v>
      </c>
      <c r="C13347" s="1">
        <v>2285.0</v>
      </c>
      <c r="D13347" s="2" t="s">
        <v>38258</v>
      </c>
      <c r="E13347" s="1" t="s">
        <v>39405</v>
      </c>
      <c r="F13347" s="1" t="s">
        <v>39406</v>
      </c>
      <c r="G13347" s="3" t="str">
        <f t="shared" si="1"/>
        <v>Tahir Rana</v>
      </c>
      <c r="H13347" s="3" t="str">
        <f t="shared" si="2"/>
        <v>TAHIR RANA</v>
      </c>
      <c r="J13347" s="1" t="s">
        <v>57</v>
      </c>
      <c r="K13347" s="1" t="s">
        <v>50</v>
      </c>
      <c r="L13347" s="1">
        <v>1000.0</v>
      </c>
      <c r="M13347" s="1" t="s">
        <v>58</v>
      </c>
      <c r="N13347" s="1" t="s">
        <v>38252</v>
      </c>
      <c r="O13347" s="4">
        <v>44352.0</v>
      </c>
      <c r="P13347" s="4">
        <v>44333.0</v>
      </c>
      <c r="Q13347" s="1" t="s">
        <v>39407</v>
      </c>
      <c r="R13347" s="1" t="s">
        <v>806</v>
      </c>
      <c r="S13347" s="1" t="s">
        <v>32</v>
      </c>
      <c r="T13347" s="1">
        <v>76201.0</v>
      </c>
      <c r="U13347" s="1" t="s">
        <v>39408</v>
      </c>
    </row>
    <row r="13348">
      <c r="A13348" s="1" t="s">
        <v>39409</v>
      </c>
      <c r="B13348" s="1">
        <v>77070.0</v>
      </c>
      <c r="C13348" s="1">
        <v>2285.0</v>
      </c>
      <c r="D13348" s="2" t="s">
        <v>38258</v>
      </c>
      <c r="E13348" s="1" t="s">
        <v>736</v>
      </c>
      <c r="F13348" s="1" t="s">
        <v>11685</v>
      </c>
      <c r="G13348" s="3" t="str">
        <f t="shared" si="1"/>
        <v>Ashley Davila</v>
      </c>
      <c r="H13348" s="3" t="str">
        <f t="shared" si="2"/>
        <v>ASHLEY DAVILA</v>
      </c>
      <c r="J13348" s="1" t="s">
        <v>57</v>
      </c>
      <c r="K13348" s="1" t="s">
        <v>50</v>
      </c>
      <c r="L13348" s="1">
        <v>1000.0</v>
      </c>
      <c r="M13348" s="1" t="s">
        <v>58</v>
      </c>
      <c r="N13348" s="1" t="s">
        <v>38252</v>
      </c>
      <c r="O13348" s="4">
        <v>44352.0</v>
      </c>
      <c r="P13348" s="4">
        <v>44337.0</v>
      </c>
      <c r="Q13348" s="1" t="s">
        <v>39410</v>
      </c>
      <c r="R13348" s="1" t="s">
        <v>31</v>
      </c>
      <c r="S13348" s="1" t="s">
        <v>32</v>
      </c>
      <c r="T13348" s="1">
        <v>75208.0</v>
      </c>
      <c r="U13348" s="1" t="s">
        <v>39411</v>
      </c>
    </row>
    <row r="13349">
      <c r="A13349" s="1" t="s">
        <v>39412</v>
      </c>
      <c r="B13349" s="1">
        <v>77066.0</v>
      </c>
      <c r="C13349" s="1">
        <v>2285.0</v>
      </c>
      <c r="D13349" s="2" t="s">
        <v>38258</v>
      </c>
      <c r="E13349" s="1" t="s">
        <v>1547</v>
      </c>
      <c r="F13349" s="1" t="s">
        <v>11685</v>
      </c>
      <c r="G13349" s="3" t="str">
        <f t="shared" si="1"/>
        <v>Nancy Davila</v>
      </c>
      <c r="H13349" s="3" t="str">
        <f t="shared" si="2"/>
        <v>NANCY DAVILA</v>
      </c>
      <c r="J13349" s="1" t="s">
        <v>57</v>
      </c>
      <c r="K13349" s="1" t="s">
        <v>50</v>
      </c>
      <c r="L13349" s="1">
        <v>1000.0</v>
      </c>
      <c r="M13349" s="1" t="s">
        <v>58</v>
      </c>
      <c r="N13349" s="1" t="s">
        <v>38252</v>
      </c>
      <c r="O13349" s="4">
        <v>44352.0</v>
      </c>
      <c r="P13349" s="4">
        <v>44337.0</v>
      </c>
      <c r="Q13349" s="1" t="s">
        <v>33346</v>
      </c>
      <c r="R13349" s="1" t="s">
        <v>31</v>
      </c>
      <c r="S13349" s="1" t="s">
        <v>32</v>
      </c>
      <c r="T13349" s="1">
        <v>75208.0</v>
      </c>
      <c r="U13349" s="1" t="s">
        <v>39413</v>
      </c>
    </row>
    <row r="13350">
      <c r="A13350" s="1" t="s">
        <v>39414</v>
      </c>
      <c r="B13350" s="1">
        <v>76997.0</v>
      </c>
      <c r="C13350" s="1">
        <v>2285.0</v>
      </c>
      <c r="D13350" s="2" t="s">
        <v>38258</v>
      </c>
      <c r="E13350" s="1" t="s">
        <v>39415</v>
      </c>
      <c r="F13350" s="1" t="s">
        <v>39401</v>
      </c>
      <c r="G13350" s="3" t="str">
        <f t="shared" si="1"/>
        <v>Sadiq Assanie</v>
      </c>
      <c r="H13350" s="3" t="str">
        <f t="shared" si="2"/>
        <v>SADIQ ASSANIE</v>
      </c>
      <c r="J13350" s="1" t="s">
        <v>57</v>
      </c>
      <c r="K13350" s="1" t="s">
        <v>50</v>
      </c>
      <c r="L13350" s="1">
        <v>1000.0</v>
      </c>
      <c r="M13350" s="1" t="s">
        <v>58</v>
      </c>
      <c r="N13350" s="1" t="s">
        <v>38252</v>
      </c>
      <c r="O13350" s="4">
        <v>44352.0</v>
      </c>
      <c r="P13350" s="4">
        <v>44333.0</v>
      </c>
      <c r="Q13350" s="1" t="s">
        <v>39402</v>
      </c>
      <c r="R13350" s="1" t="s">
        <v>1684</v>
      </c>
      <c r="S13350" s="1" t="s">
        <v>32</v>
      </c>
      <c r="T13350" s="1">
        <v>75007.0</v>
      </c>
      <c r="U13350" s="1" t="s">
        <v>39403</v>
      </c>
    </row>
    <row r="13351">
      <c r="A13351" s="1" t="s">
        <v>39416</v>
      </c>
      <c r="B13351" s="1">
        <v>37134.0</v>
      </c>
      <c r="C13351" s="1">
        <v>2229.0</v>
      </c>
      <c r="D13351" s="2" t="s">
        <v>38256</v>
      </c>
      <c r="G13351" s="3" t="str">
        <f t="shared" si="1"/>
        <v> </v>
      </c>
      <c r="H13351" s="3" t="str">
        <f t="shared" si="2"/>
        <v> </v>
      </c>
      <c r="I13351" s="1" t="s">
        <v>5616</v>
      </c>
      <c r="J13351" s="1" t="s">
        <v>389</v>
      </c>
      <c r="K13351" s="1" t="s">
        <v>47</v>
      </c>
      <c r="L13351" s="1">
        <v>1170.83</v>
      </c>
      <c r="M13351" s="1" t="s">
        <v>390</v>
      </c>
      <c r="N13351" s="1" t="s">
        <v>38252</v>
      </c>
      <c r="O13351" s="4">
        <v>44317.0</v>
      </c>
      <c r="P13351" s="4">
        <v>44307.0</v>
      </c>
      <c r="Q13351" s="1" t="s">
        <v>5617</v>
      </c>
      <c r="R13351" s="1" t="s">
        <v>5618</v>
      </c>
      <c r="S13351" s="1" t="s">
        <v>2893</v>
      </c>
      <c r="T13351" s="1">
        <v>70112.0</v>
      </c>
      <c r="U13351" s="1" t="s">
        <v>5619</v>
      </c>
    </row>
    <row r="13352">
      <c r="A13352" s="1" t="s">
        <v>39417</v>
      </c>
      <c r="B13352" s="1">
        <v>36658.0</v>
      </c>
      <c r="C13352" s="1">
        <v>2229.0</v>
      </c>
      <c r="D13352" s="2" t="s">
        <v>38256</v>
      </c>
      <c r="G13352" s="3" t="str">
        <f t="shared" si="1"/>
        <v> </v>
      </c>
      <c r="H13352" s="3" t="str">
        <f t="shared" si="2"/>
        <v> </v>
      </c>
      <c r="I13352" s="1" t="s">
        <v>5653</v>
      </c>
      <c r="J13352" s="1" t="s">
        <v>389</v>
      </c>
      <c r="K13352" s="1" t="s">
        <v>47</v>
      </c>
      <c r="L13352" s="1">
        <v>1183.5</v>
      </c>
      <c r="M13352" s="1" t="s">
        <v>390</v>
      </c>
      <c r="N13352" s="1" t="s">
        <v>38252</v>
      </c>
      <c r="O13352" s="4">
        <v>44317.0</v>
      </c>
      <c r="P13352" s="4">
        <v>44305.0</v>
      </c>
      <c r="Q13352" s="1" t="s">
        <v>38881</v>
      </c>
      <c r="R13352" s="1" t="s">
        <v>122</v>
      </c>
      <c r="S13352" s="1" t="s">
        <v>32</v>
      </c>
      <c r="T13352" s="1">
        <v>78701.0</v>
      </c>
      <c r="U13352" s="1" t="s">
        <v>38882</v>
      </c>
    </row>
    <row r="13353">
      <c r="A13353" s="1">
        <v>237430.0</v>
      </c>
      <c r="B13353" s="1">
        <v>37430.0</v>
      </c>
      <c r="C13353" s="1">
        <v>2285.0</v>
      </c>
      <c r="D13353" s="2" t="s">
        <v>38258</v>
      </c>
      <c r="G13353" s="3" t="str">
        <f t="shared" si="1"/>
        <v> </v>
      </c>
      <c r="H13353" s="3" t="str">
        <f t="shared" si="2"/>
        <v> </v>
      </c>
      <c r="I13353" s="1" t="s">
        <v>5653</v>
      </c>
      <c r="J13353" s="1" t="s">
        <v>5772</v>
      </c>
      <c r="K13353" s="1" t="s">
        <v>50</v>
      </c>
      <c r="L13353" s="1">
        <v>1389.33</v>
      </c>
      <c r="M13353" s="1" t="s">
        <v>5772</v>
      </c>
      <c r="N13353" s="1" t="s">
        <v>38252</v>
      </c>
      <c r="O13353" s="4">
        <v>44352.0</v>
      </c>
      <c r="P13353" s="4">
        <v>44340.0</v>
      </c>
      <c r="Q13353" s="1" t="s">
        <v>38881</v>
      </c>
      <c r="R13353" s="1" t="s">
        <v>122</v>
      </c>
      <c r="S13353" s="1" t="s">
        <v>32</v>
      </c>
      <c r="T13353" s="1">
        <v>78701.0</v>
      </c>
      <c r="U13353" s="1" t="s">
        <v>38882</v>
      </c>
    </row>
    <row r="13354">
      <c r="A13354" s="1" t="s">
        <v>39418</v>
      </c>
      <c r="B13354" s="1">
        <v>71808.0</v>
      </c>
      <c r="C13354" s="1">
        <v>2180.0</v>
      </c>
      <c r="D13354" s="2" t="s">
        <v>38251</v>
      </c>
      <c r="G13354" s="3" t="str">
        <f t="shared" si="1"/>
        <v> </v>
      </c>
      <c r="H13354" s="3" t="str">
        <f t="shared" si="2"/>
        <v> </v>
      </c>
      <c r="I13354" s="1" t="s">
        <v>10242</v>
      </c>
      <c r="J13354" s="1" t="s">
        <v>57</v>
      </c>
      <c r="K13354" s="1" t="s">
        <v>44</v>
      </c>
      <c r="L13354" s="1">
        <v>1500.0</v>
      </c>
      <c r="M13354" s="1" t="s">
        <v>58</v>
      </c>
      <c r="N13354" s="1" t="s">
        <v>38252</v>
      </c>
      <c r="O13354" s="4">
        <v>44317.0</v>
      </c>
      <c r="P13354" s="4">
        <v>44276.0</v>
      </c>
      <c r="Q13354" s="1" t="s">
        <v>5631</v>
      </c>
      <c r="R13354" s="1" t="s">
        <v>31</v>
      </c>
      <c r="S13354" s="1" t="s">
        <v>32</v>
      </c>
      <c r="T13354" s="1">
        <v>75240.0</v>
      </c>
      <c r="U13354" s="1" t="s">
        <v>5632</v>
      </c>
    </row>
    <row r="13355">
      <c r="A13355" s="1" t="s">
        <v>39419</v>
      </c>
      <c r="B13355" s="1">
        <v>76914.0</v>
      </c>
      <c r="C13355" s="1">
        <v>2285.0</v>
      </c>
      <c r="D13355" s="2" t="s">
        <v>38258</v>
      </c>
      <c r="G13355" s="3" t="str">
        <f t="shared" si="1"/>
        <v> </v>
      </c>
      <c r="H13355" s="3" t="str">
        <f t="shared" si="2"/>
        <v> </v>
      </c>
      <c r="I13355" s="1" t="s">
        <v>14739</v>
      </c>
      <c r="J13355" s="1" t="s">
        <v>57</v>
      </c>
      <c r="K13355" s="1" t="s">
        <v>50</v>
      </c>
      <c r="L13355" s="1">
        <v>1500.0</v>
      </c>
      <c r="M13355" s="1" t="s">
        <v>58</v>
      </c>
      <c r="N13355" s="1" t="s">
        <v>38252</v>
      </c>
      <c r="O13355" s="4">
        <v>44352.0</v>
      </c>
      <c r="P13355" s="4">
        <v>44308.0</v>
      </c>
      <c r="Q13355" s="1" t="s">
        <v>39420</v>
      </c>
      <c r="R13355" s="1" t="s">
        <v>31</v>
      </c>
      <c r="S13355" s="1" t="s">
        <v>32</v>
      </c>
      <c r="T13355" s="1">
        <v>75240.0</v>
      </c>
      <c r="U13355" s="1" t="s">
        <v>39421</v>
      </c>
    </row>
    <row r="13356">
      <c r="A13356" s="1" t="s">
        <v>39422</v>
      </c>
      <c r="B13356" s="1">
        <v>37427.0</v>
      </c>
      <c r="C13356" s="1">
        <v>2285.0</v>
      </c>
      <c r="D13356" s="2" t="s">
        <v>38258</v>
      </c>
      <c r="G13356" s="3" t="str">
        <f t="shared" si="1"/>
        <v> </v>
      </c>
      <c r="H13356" s="3" t="str">
        <f t="shared" si="2"/>
        <v> </v>
      </c>
      <c r="I13356" s="1" t="s">
        <v>5653</v>
      </c>
      <c r="J13356" s="1" t="s">
        <v>389</v>
      </c>
      <c r="K13356" s="1" t="s">
        <v>50</v>
      </c>
      <c r="L13356" s="1">
        <v>1500.0</v>
      </c>
      <c r="M13356" s="1" t="s">
        <v>390</v>
      </c>
      <c r="N13356" s="1" t="s">
        <v>38252</v>
      </c>
      <c r="O13356" s="4">
        <v>44352.0</v>
      </c>
      <c r="P13356" s="4">
        <v>44329.0</v>
      </c>
      <c r="Q13356" s="1" t="s">
        <v>38881</v>
      </c>
      <c r="R13356" s="1" t="s">
        <v>122</v>
      </c>
      <c r="S13356" s="1" t="s">
        <v>32</v>
      </c>
      <c r="T13356" s="1">
        <v>78701.0</v>
      </c>
      <c r="U13356" s="1" t="s">
        <v>38882</v>
      </c>
    </row>
    <row r="13357">
      <c r="A13357" s="1" t="s">
        <v>39423</v>
      </c>
      <c r="B13357" s="1">
        <v>36231.0</v>
      </c>
      <c r="C13357" s="1">
        <v>2180.0</v>
      </c>
      <c r="D13357" s="2" t="s">
        <v>38251</v>
      </c>
      <c r="G13357" s="3" t="str">
        <f t="shared" si="1"/>
        <v> </v>
      </c>
      <c r="H13357" s="3" t="str">
        <f t="shared" si="2"/>
        <v> </v>
      </c>
      <c r="I13357" s="1" t="s">
        <v>5653</v>
      </c>
      <c r="J13357" s="1" t="s">
        <v>389</v>
      </c>
      <c r="K13357" s="1" t="s">
        <v>44</v>
      </c>
      <c r="L13357" s="1">
        <v>1704.94</v>
      </c>
      <c r="M13357" s="1" t="s">
        <v>390</v>
      </c>
      <c r="N13357" s="1" t="s">
        <v>38252</v>
      </c>
      <c r="O13357" s="4">
        <v>44317.0</v>
      </c>
      <c r="P13357" s="4">
        <v>44266.0</v>
      </c>
      <c r="Q13357" s="1" t="s">
        <v>38881</v>
      </c>
      <c r="R13357" s="1" t="s">
        <v>122</v>
      </c>
      <c r="S13357" s="1" t="s">
        <v>32</v>
      </c>
      <c r="T13357" s="1">
        <v>78701.0</v>
      </c>
      <c r="U13357" s="1" t="s">
        <v>38882</v>
      </c>
    </row>
    <row r="13358">
      <c r="A13358" s="1" t="s">
        <v>39424</v>
      </c>
      <c r="B13358" s="1">
        <v>36653.0</v>
      </c>
      <c r="C13358" s="1">
        <v>2229.0</v>
      </c>
      <c r="D13358" s="2" t="s">
        <v>38256</v>
      </c>
      <c r="G13358" s="3" t="str">
        <f t="shared" si="1"/>
        <v> </v>
      </c>
      <c r="H13358" s="3" t="str">
        <f t="shared" si="2"/>
        <v> </v>
      </c>
      <c r="I13358" s="1" t="s">
        <v>5653</v>
      </c>
      <c r="J13358" s="1" t="s">
        <v>389</v>
      </c>
      <c r="K13358" s="1" t="s">
        <v>47</v>
      </c>
      <c r="L13358" s="1">
        <v>1724.07</v>
      </c>
      <c r="M13358" s="1" t="s">
        <v>390</v>
      </c>
      <c r="N13358" s="1" t="s">
        <v>38252</v>
      </c>
      <c r="O13358" s="4">
        <v>44317.0</v>
      </c>
      <c r="P13358" s="4">
        <v>44287.0</v>
      </c>
      <c r="Q13358" s="1" t="s">
        <v>38881</v>
      </c>
      <c r="R13358" s="1" t="s">
        <v>122</v>
      </c>
      <c r="S13358" s="1" t="s">
        <v>32</v>
      </c>
      <c r="T13358" s="1">
        <v>78701.0</v>
      </c>
      <c r="U13358" s="1" t="s">
        <v>38882</v>
      </c>
    </row>
    <row r="13359">
      <c r="A13359" s="1">
        <v>237432.0</v>
      </c>
      <c r="B13359" s="1">
        <v>37432.0</v>
      </c>
      <c r="C13359" s="1">
        <v>2285.0</v>
      </c>
      <c r="D13359" s="2" t="s">
        <v>38258</v>
      </c>
      <c r="G13359" s="3" t="str">
        <f t="shared" si="1"/>
        <v> </v>
      </c>
      <c r="H13359" s="3" t="str">
        <f t="shared" si="2"/>
        <v> </v>
      </c>
      <c r="I13359" s="1" t="s">
        <v>5653</v>
      </c>
      <c r="J13359" s="1" t="s">
        <v>5772</v>
      </c>
      <c r="K13359" s="1" t="s">
        <v>50</v>
      </c>
      <c r="L13359" s="1">
        <v>1750.0</v>
      </c>
      <c r="M13359" s="1" t="s">
        <v>5772</v>
      </c>
      <c r="N13359" s="1" t="s">
        <v>38252</v>
      </c>
      <c r="O13359" s="4">
        <v>44352.0</v>
      </c>
      <c r="P13359" s="4">
        <v>44341.0</v>
      </c>
      <c r="Q13359" s="1" t="s">
        <v>38881</v>
      </c>
      <c r="R13359" s="1" t="s">
        <v>122</v>
      </c>
      <c r="S13359" s="1" t="s">
        <v>32</v>
      </c>
      <c r="T13359" s="1">
        <v>78701.0</v>
      </c>
      <c r="U13359" s="1" t="s">
        <v>38882</v>
      </c>
    </row>
    <row r="13360">
      <c r="A13360" s="1">
        <v>237431.0</v>
      </c>
      <c r="B13360" s="1">
        <v>37431.0</v>
      </c>
      <c r="C13360" s="1">
        <v>2285.0</v>
      </c>
      <c r="D13360" s="2" t="s">
        <v>38258</v>
      </c>
      <c r="G13360" s="3" t="str">
        <f t="shared" si="1"/>
        <v> </v>
      </c>
      <c r="H13360" s="3" t="str">
        <f t="shared" si="2"/>
        <v> </v>
      </c>
      <c r="I13360" s="1" t="s">
        <v>5653</v>
      </c>
      <c r="J13360" s="1" t="s">
        <v>5772</v>
      </c>
      <c r="K13360" s="1" t="s">
        <v>50</v>
      </c>
      <c r="L13360" s="1">
        <v>1915.37</v>
      </c>
      <c r="M13360" s="1" t="s">
        <v>5772</v>
      </c>
      <c r="N13360" s="1" t="s">
        <v>38252</v>
      </c>
      <c r="O13360" s="4">
        <v>44352.0</v>
      </c>
      <c r="P13360" s="4">
        <v>44341.0</v>
      </c>
      <c r="Q13360" s="1" t="s">
        <v>38881</v>
      </c>
      <c r="R13360" s="1" t="s">
        <v>122</v>
      </c>
      <c r="S13360" s="1" t="s">
        <v>32</v>
      </c>
      <c r="T13360" s="1">
        <v>78701.0</v>
      </c>
      <c r="U13360" s="1" t="s">
        <v>38882</v>
      </c>
    </row>
    <row r="13361">
      <c r="A13361" s="1" t="s">
        <v>39425</v>
      </c>
      <c r="B13361" s="1">
        <v>37419.0</v>
      </c>
      <c r="C13361" s="1">
        <v>2285.0</v>
      </c>
      <c r="D13361" s="2" t="s">
        <v>38258</v>
      </c>
      <c r="G13361" s="3" t="str">
        <f t="shared" si="1"/>
        <v> </v>
      </c>
      <c r="H13361" s="3" t="str">
        <f t="shared" si="2"/>
        <v> </v>
      </c>
      <c r="I13361" s="1" t="s">
        <v>5653</v>
      </c>
      <c r="J13361" s="1" t="s">
        <v>389</v>
      </c>
      <c r="K13361" s="1" t="s">
        <v>50</v>
      </c>
      <c r="L13361" s="1">
        <v>2161.59</v>
      </c>
      <c r="M13361" s="1" t="s">
        <v>390</v>
      </c>
      <c r="N13361" s="1" t="s">
        <v>38252</v>
      </c>
      <c r="O13361" s="4">
        <v>44352.0</v>
      </c>
      <c r="P13361" s="4">
        <v>44316.0</v>
      </c>
      <c r="Q13361" s="1" t="s">
        <v>38881</v>
      </c>
      <c r="R13361" s="1" t="s">
        <v>122</v>
      </c>
      <c r="S13361" s="1" t="s">
        <v>32</v>
      </c>
      <c r="T13361" s="1">
        <v>78701.0</v>
      </c>
      <c r="U13361" s="1" t="s">
        <v>38882</v>
      </c>
    </row>
    <row r="13362">
      <c r="A13362" s="1" t="s">
        <v>39426</v>
      </c>
      <c r="B13362" s="1">
        <v>36657.0</v>
      </c>
      <c r="C13362" s="1">
        <v>2229.0</v>
      </c>
      <c r="D13362" s="2" t="s">
        <v>38256</v>
      </c>
      <c r="G13362" s="3" t="str">
        <f t="shared" si="1"/>
        <v> </v>
      </c>
      <c r="H13362" s="3" t="str">
        <f t="shared" si="2"/>
        <v> </v>
      </c>
      <c r="I13362" s="1" t="s">
        <v>5653</v>
      </c>
      <c r="J13362" s="1" t="s">
        <v>389</v>
      </c>
      <c r="K13362" s="1" t="s">
        <v>47</v>
      </c>
      <c r="L13362" s="1">
        <v>2475.61</v>
      </c>
      <c r="M13362" s="1" t="s">
        <v>390</v>
      </c>
      <c r="N13362" s="1" t="s">
        <v>38252</v>
      </c>
      <c r="O13362" s="4">
        <v>44317.0</v>
      </c>
      <c r="P13362" s="4">
        <v>44305.0</v>
      </c>
      <c r="Q13362" s="1" t="s">
        <v>38881</v>
      </c>
      <c r="R13362" s="1" t="s">
        <v>122</v>
      </c>
      <c r="S13362" s="1" t="s">
        <v>32</v>
      </c>
      <c r="T13362" s="1">
        <v>78701.0</v>
      </c>
      <c r="U13362" s="1" t="s">
        <v>38882</v>
      </c>
    </row>
    <row r="13363">
      <c r="A13363" s="1" t="s">
        <v>39427</v>
      </c>
      <c r="B13363" s="1">
        <v>76973.0</v>
      </c>
      <c r="C13363" s="1">
        <v>2285.0</v>
      </c>
      <c r="D13363" s="2" t="s">
        <v>38258</v>
      </c>
      <c r="G13363" s="3" t="str">
        <f t="shared" si="1"/>
        <v> </v>
      </c>
      <c r="H13363" s="3" t="str">
        <f t="shared" si="2"/>
        <v> </v>
      </c>
      <c r="I13363" s="1" t="s">
        <v>7176</v>
      </c>
      <c r="J13363" s="1" t="s">
        <v>57</v>
      </c>
      <c r="K13363" s="1" t="s">
        <v>50</v>
      </c>
      <c r="L13363" s="1">
        <v>2500.0</v>
      </c>
      <c r="M13363" s="1" t="s">
        <v>58</v>
      </c>
      <c r="N13363" s="1" t="s">
        <v>38252</v>
      </c>
      <c r="O13363" s="4">
        <v>44352.0</v>
      </c>
      <c r="P13363" s="4">
        <v>44327.0</v>
      </c>
      <c r="Q13363" s="1" t="s">
        <v>10168</v>
      </c>
      <c r="R13363" s="1" t="s">
        <v>31</v>
      </c>
      <c r="S13363" s="1" t="s">
        <v>32</v>
      </c>
      <c r="T13363" s="1">
        <v>75243.0</v>
      </c>
      <c r="U13363" s="1" t="s">
        <v>10169</v>
      </c>
    </row>
    <row r="13364">
      <c r="A13364" s="1" t="s">
        <v>39428</v>
      </c>
      <c r="B13364" s="1">
        <v>76993.0</v>
      </c>
      <c r="C13364" s="1">
        <v>2285.0</v>
      </c>
      <c r="D13364" s="2" t="s">
        <v>38258</v>
      </c>
      <c r="G13364" s="3" t="str">
        <f t="shared" si="1"/>
        <v> </v>
      </c>
      <c r="H13364" s="3" t="str">
        <f t="shared" si="2"/>
        <v> </v>
      </c>
      <c r="I13364" s="1" t="s">
        <v>14739</v>
      </c>
      <c r="J13364" s="1" t="s">
        <v>57</v>
      </c>
      <c r="K13364" s="1" t="s">
        <v>50</v>
      </c>
      <c r="L13364" s="1">
        <v>2500.0</v>
      </c>
      <c r="M13364" s="1" t="s">
        <v>58</v>
      </c>
      <c r="N13364" s="1" t="s">
        <v>38252</v>
      </c>
      <c r="O13364" s="4">
        <v>44352.0</v>
      </c>
      <c r="P13364" s="4">
        <v>44332.0</v>
      </c>
      <c r="Q13364" s="1" t="s">
        <v>39420</v>
      </c>
      <c r="R13364" s="1" t="s">
        <v>31</v>
      </c>
      <c r="S13364" s="1" t="s">
        <v>32</v>
      </c>
      <c r="T13364" s="1">
        <v>75240.0</v>
      </c>
      <c r="U13364" s="1" t="s">
        <v>39421</v>
      </c>
    </row>
    <row r="13365">
      <c r="A13365" s="1">
        <v>236234.0</v>
      </c>
      <c r="B13365" s="1">
        <v>36234.0</v>
      </c>
      <c r="C13365" s="1">
        <v>2180.0</v>
      </c>
      <c r="D13365" s="2" t="s">
        <v>38251</v>
      </c>
      <c r="G13365" s="3" t="str">
        <f t="shared" si="1"/>
        <v> </v>
      </c>
      <c r="H13365" s="3" t="str">
        <f t="shared" si="2"/>
        <v> </v>
      </c>
      <c r="I13365" s="1" t="s">
        <v>5653</v>
      </c>
      <c r="J13365" s="1" t="s">
        <v>5772</v>
      </c>
      <c r="K13365" s="1" t="s">
        <v>44</v>
      </c>
      <c r="L13365" s="1">
        <v>3491.06</v>
      </c>
      <c r="M13365" s="1" t="s">
        <v>5772</v>
      </c>
      <c r="N13365" s="1" t="s">
        <v>38252</v>
      </c>
      <c r="O13365" s="4">
        <v>44317.0</v>
      </c>
      <c r="P13365" s="4">
        <v>44266.0</v>
      </c>
      <c r="Q13365" s="1" t="s">
        <v>38881</v>
      </c>
      <c r="R13365" s="1" t="s">
        <v>122</v>
      </c>
      <c r="S13365" s="1" t="s">
        <v>32</v>
      </c>
      <c r="T13365" s="1">
        <v>78701.0</v>
      </c>
      <c r="U13365" s="1" t="s">
        <v>38882</v>
      </c>
    </row>
    <row r="13366">
      <c r="A13366" s="1" t="s">
        <v>39429</v>
      </c>
      <c r="B13366" s="1">
        <v>36693.0</v>
      </c>
      <c r="C13366" s="1">
        <v>2229.0</v>
      </c>
      <c r="D13366" s="2" t="s">
        <v>38256</v>
      </c>
      <c r="G13366" s="3" t="str">
        <f t="shared" si="1"/>
        <v> </v>
      </c>
      <c r="H13366" s="3" t="str">
        <f t="shared" si="2"/>
        <v> </v>
      </c>
      <c r="I13366" s="1" t="s">
        <v>5653</v>
      </c>
      <c r="J13366" s="1" t="s">
        <v>389</v>
      </c>
      <c r="K13366" s="1" t="s">
        <v>47</v>
      </c>
      <c r="L13366" s="1">
        <v>3491.06</v>
      </c>
      <c r="M13366" s="1" t="s">
        <v>390</v>
      </c>
      <c r="N13366" s="1" t="s">
        <v>38252</v>
      </c>
      <c r="O13366" s="4">
        <v>44317.0</v>
      </c>
      <c r="P13366" s="4">
        <v>44293.0</v>
      </c>
      <c r="Q13366" s="1" t="s">
        <v>38881</v>
      </c>
      <c r="R13366" s="1" t="s">
        <v>122</v>
      </c>
      <c r="S13366" s="1" t="s">
        <v>32</v>
      </c>
      <c r="T13366" s="1">
        <v>78701.0</v>
      </c>
      <c r="U13366" s="1" t="s">
        <v>38882</v>
      </c>
    </row>
    <row r="13367">
      <c r="A13367" s="1" t="s">
        <v>39430</v>
      </c>
      <c r="B13367" s="1">
        <v>36695.0</v>
      </c>
      <c r="C13367" s="1">
        <v>2229.0</v>
      </c>
      <c r="D13367" s="2" t="s">
        <v>38256</v>
      </c>
      <c r="G13367" s="3" t="str">
        <f t="shared" si="1"/>
        <v> </v>
      </c>
      <c r="H13367" s="3" t="str">
        <f t="shared" si="2"/>
        <v> </v>
      </c>
      <c r="I13367" s="1" t="s">
        <v>5653</v>
      </c>
      <c r="J13367" s="1" t="s">
        <v>389</v>
      </c>
      <c r="K13367" s="1" t="s">
        <v>47</v>
      </c>
      <c r="L13367" s="1">
        <v>3491.71</v>
      </c>
      <c r="M13367" s="1" t="s">
        <v>390</v>
      </c>
      <c r="N13367" s="1" t="s">
        <v>38252</v>
      </c>
      <c r="O13367" s="4">
        <v>44317.0</v>
      </c>
      <c r="P13367" s="4">
        <v>44293.0</v>
      </c>
      <c r="Q13367" s="1" t="s">
        <v>38881</v>
      </c>
      <c r="R13367" s="1" t="s">
        <v>122</v>
      </c>
      <c r="S13367" s="1" t="s">
        <v>32</v>
      </c>
      <c r="T13367" s="1">
        <v>78701.0</v>
      </c>
      <c r="U13367" s="1" t="s">
        <v>38882</v>
      </c>
    </row>
    <row r="13368">
      <c r="A13368" s="1">
        <v>236233.0</v>
      </c>
      <c r="B13368" s="1">
        <v>36233.0</v>
      </c>
      <c r="C13368" s="1">
        <v>2180.0</v>
      </c>
      <c r="D13368" s="2" t="s">
        <v>38251</v>
      </c>
      <c r="G13368" s="3" t="str">
        <f t="shared" si="1"/>
        <v> </v>
      </c>
      <c r="H13368" s="3" t="str">
        <f t="shared" si="2"/>
        <v> </v>
      </c>
      <c r="I13368" s="1" t="s">
        <v>5653</v>
      </c>
      <c r="J13368" s="1" t="s">
        <v>5772</v>
      </c>
      <c r="K13368" s="1" t="s">
        <v>44</v>
      </c>
      <c r="L13368" s="1">
        <v>3500.0</v>
      </c>
      <c r="M13368" s="1" t="s">
        <v>5772</v>
      </c>
      <c r="N13368" s="1" t="s">
        <v>38252</v>
      </c>
      <c r="O13368" s="4">
        <v>44317.0</v>
      </c>
      <c r="P13368" s="4">
        <v>44252.0</v>
      </c>
      <c r="Q13368" s="1" t="s">
        <v>38881</v>
      </c>
      <c r="R13368" s="1" t="s">
        <v>122</v>
      </c>
      <c r="S13368" s="1" t="s">
        <v>32</v>
      </c>
      <c r="T13368" s="1">
        <v>78701.0</v>
      </c>
      <c r="U13368" s="1" t="s">
        <v>38882</v>
      </c>
    </row>
    <row r="13369">
      <c r="A13369" s="1" t="s">
        <v>39431</v>
      </c>
      <c r="B13369" s="1">
        <v>36691.0</v>
      </c>
      <c r="C13369" s="1">
        <v>2229.0</v>
      </c>
      <c r="D13369" s="2" t="s">
        <v>38256</v>
      </c>
      <c r="G13369" s="3" t="str">
        <f t="shared" si="1"/>
        <v> </v>
      </c>
      <c r="H13369" s="3" t="str">
        <f t="shared" si="2"/>
        <v> </v>
      </c>
      <c r="I13369" s="1" t="s">
        <v>5653</v>
      </c>
      <c r="J13369" s="1" t="s">
        <v>389</v>
      </c>
      <c r="K13369" s="1" t="s">
        <v>47</v>
      </c>
      <c r="L13369" s="1">
        <v>3500.0</v>
      </c>
      <c r="M13369" s="1" t="s">
        <v>390</v>
      </c>
      <c r="N13369" s="1" t="s">
        <v>38252</v>
      </c>
      <c r="O13369" s="4">
        <v>44317.0</v>
      </c>
      <c r="P13369" s="4">
        <v>44293.0</v>
      </c>
      <c r="Q13369" s="1" t="s">
        <v>38881</v>
      </c>
      <c r="R13369" s="1" t="s">
        <v>122</v>
      </c>
      <c r="S13369" s="1" t="s">
        <v>32</v>
      </c>
      <c r="T13369" s="1">
        <v>78701.0</v>
      </c>
      <c r="U13369" s="1" t="s">
        <v>38882</v>
      </c>
    </row>
    <row r="13370">
      <c r="A13370" s="1">
        <v>236236.0</v>
      </c>
      <c r="B13370" s="1">
        <v>36236.0</v>
      </c>
      <c r="C13370" s="1">
        <v>2180.0</v>
      </c>
      <c r="D13370" s="2" t="s">
        <v>38251</v>
      </c>
      <c r="G13370" s="3" t="str">
        <f t="shared" si="1"/>
        <v> </v>
      </c>
      <c r="H13370" s="3" t="str">
        <f t="shared" si="2"/>
        <v> </v>
      </c>
      <c r="I13370" s="1" t="s">
        <v>5653</v>
      </c>
      <c r="J13370" s="1" t="s">
        <v>5772</v>
      </c>
      <c r="K13370" s="1" t="s">
        <v>44</v>
      </c>
      <c r="L13370" s="1">
        <v>3591.71</v>
      </c>
      <c r="M13370" s="1" t="s">
        <v>5772</v>
      </c>
      <c r="N13370" s="1" t="s">
        <v>38252</v>
      </c>
      <c r="O13370" s="4">
        <v>44317.0</v>
      </c>
      <c r="P13370" s="4">
        <v>44270.0</v>
      </c>
      <c r="Q13370" s="1" t="s">
        <v>38881</v>
      </c>
      <c r="R13370" s="1" t="s">
        <v>122</v>
      </c>
      <c r="S13370" s="1" t="s">
        <v>32</v>
      </c>
      <c r="T13370" s="1">
        <v>78701.0</v>
      </c>
      <c r="U13370" s="1" t="s">
        <v>38882</v>
      </c>
    </row>
    <row r="13371">
      <c r="A13371" s="1" t="s">
        <v>39432</v>
      </c>
      <c r="B13371" s="1">
        <v>36655.0</v>
      </c>
      <c r="C13371" s="1">
        <v>2229.0</v>
      </c>
      <c r="D13371" s="2" t="s">
        <v>38256</v>
      </c>
      <c r="G13371" s="3" t="str">
        <f t="shared" si="1"/>
        <v> </v>
      </c>
      <c r="H13371" s="3" t="str">
        <f t="shared" si="2"/>
        <v> </v>
      </c>
      <c r="I13371" s="1" t="s">
        <v>5653</v>
      </c>
      <c r="J13371" s="1" t="s">
        <v>389</v>
      </c>
      <c r="K13371" s="1" t="s">
        <v>47</v>
      </c>
      <c r="L13371" s="1">
        <v>4500.0</v>
      </c>
      <c r="M13371" s="1" t="s">
        <v>390</v>
      </c>
      <c r="N13371" s="1" t="s">
        <v>38252</v>
      </c>
      <c r="O13371" s="4">
        <v>44317.0</v>
      </c>
      <c r="P13371" s="4">
        <v>44291.0</v>
      </c>
      <c r="Q13371" s="1" t="s">
        <v>38881</v>
      </c>
      <c r="R13371" s="1" t="s">
        <v>122</v>
      </c>
      <c r="S13371" s="1" t="s">
        <v>32</v>
      </c>
      <c r="T13371" s="1">
        <v>78701.0</v>
      </c>
      <c r="U13371" s="1" t="s">
        <v>38882</v>
      </c>
    </row>
    <row r="13372">
      <c r="A13372" s="1" t="s">
        <v>39433</v>
      </c>
      <c r="B13372" s="1">
        <v>36654.0</v>
      </c>
      <c r="C13372" s="1">
        <v>2229.0</v>
      </c>
      <c r="D13372" s="2" t="s">
        <v>38256</v>
      </c>
      <c r="G13372" s="3" t="str">
        <f t="shared" si="1"/>
        <v> </v>
      </c>
      <c r="H13372" s="3" t="str">
        <f t="shared" si="2"/>
        <v> </v>
      </c>
      <c r="I13372" s="1" t="s">
        <v>5653</v>
      </c>
      <c r="J13372" s="1" t="s">
        <v>389</v>
      </c>
      <c r="K13372" s="1" t="s">
        <v>47</v>
      </c>
      <c r="L13372" s="1">
        <v>5208.09</v>
      </c>
      <c r="M13372" s="1" t="s">
        <v>390</v>
      </c>
      <c r="N13372" s="1" t="s">
        <v>38252</v>
      </c>
      <c r="O13372" s="4">
        <v>44317.0</v>
      </c>
      <c r="P13372" s="4">
        <v>44287.0</v>
      </c>
      <c r="Q13372" s="1" t="s">
        <v>38881</v>
      </c>
      <c r="R13372" s="1" t="s">
        <v>122</v>
      </c>
      <c r="S13372" s="1" t="s">
        <v>32</v>
      </c>
      <c r="T13372" s="1">
        <v>78701.0</v>
      </c>
      <c r="U13372" s="1" t="s">
        <v>38882</v>
      </c>
    </row>
    <row r="13373">
      <c r="A13373" s="1" t="s">
        <v>39434</v>
      </c>
      <c r="B13373" s="1">
        <v>37436.0</v>
      </c>
      <c r="C13373" s="1">
        <v>2285.0</v>
      </c>
      <c r="D13373" s="2" t="s">
        <v>38258</v>
      </c>
      <c r="G13373" s="3" t="str">
        <f t="shared" si="1"/>
        <v> </v>
      </c>
      <c r="H13373" s="3" t="str">
        <f t="shared" si="2"/>
        <v> </v>
      </c>
      <c r="I13373" s="1" t="s">
        <v>5653</v>
      </c>
      <c r="J13373" s="1" t="s">
        <v>389</v>
      </c>
      <c r="K13373" s="1" t="s">
        <v>50</v>
      </c>
      <c r="L13373" s="1">
        <v>5271.96</v>
      </c>
      <c r="M13373" s="1" t="s">
        <v>390</v>
      </c>
      <c r="N13373" s="1" t="s">
        <v>38252</v>
      </c>
      <c r="O13373" s="4">
        <v>44352.0</v>
      </c>
      <c r="P13373" s="4">
        <v>44321.0</v>
      </c>
      <c r="Q13373" s="1" t="s">
        <v>38881</v>
      </c>
      <c r="R13373" s="1" t="s">
        <v>122</v>
      </c>
      <c r="S13373" s="1" t="s">
        <v>32</v>
      </c>
      <c r="T13373" s="1">
        <v>78701.0</v>
      </c>
      <c r="U13373" s="1" t="s">
        <v>38882</v>
      </c>
    </row>
    <row r="13374">
      <c r="A13374" s="1" t="s">
        <v>39435</v>
      </c>
      <c r="B13374" s="1">
        <v>37418.0</v>
      </c>
      <c r="C13374" s="1">
        <v>2285.0</v>
      </c>
      <c r="D13374" s="2" t="s">
        <v>38258</v>
      </c>
      <c r="G13374" s="3" t="str">
        <f t="shared" si="1"/>
        <v> </v>
      </c>
      <c r="H13374" s="3" t="str">
        <f t="shared" si="2"/>
        <v> </v>
      </c>
      <c r="I13374" s="1" t="s">
        <v>5653</v>
      </c>
      <c r="J13374" s="1" t="s">
        <v>389</v>
      </c>
      <c r="K13374" s="1" t="s">
        <v>50</v>
      </c>
      <c r="L13374" s="1">
        <v>5273.47</v>
      </c>
      <c r="M13374" s="1" t="s">
        <v>390</v>
      </c>
      <c r="N13374" s="1" t="s">
        <v>38252</v>
      </c>
      <c r="O13374" s="4">
        <v>44352.0</v>
      </c>
      <c r="P13374" s="4">
        <v>44315.0</v>
      </c>
      <c r="Q13374" s="1" t="s">
        <v>38881</v>
      </c>
      <c r="R13374" s="1" t="s">
        <v>122</v>
      </c>
      <c r="S13374" s="1" t="s">
        <v>32</v>
      </c>
      <c r="T13374" s="1">
        <v>78701.0</v>
      </c>
      <c r="U13374" s="1" t="s">
        <v>38882</v>
      </c>
    </row>
    <row r="13375">
      <c r="A13375" s="1" t="s">
        <v>39436</v>
      </c>
      <c r="B13375" s="1">
        <v>37429.0</v>
      </c>
      <c r="C13375" s="1">
        <v>2285.0</v>
      </c>
      <c r="D13375" s="2" t="s">
        <v>38258</v>
      </c>
      <c r="G13375" s="3" t="str">
        <f t="shared" si="1"/>
        <v> </v>
      </c>
      <c r="H13375" s="3" t="str">
        <f t="shared" si="2"/>
        <v> </v>
      </c>
      <c r="I13375" s="1" t="s">
        <v>5653</v>
      </c>
      <c r="J13375" s="1" t="s">
        <v>389</v>
      </c>
      <c r="K13375" s="1" t="s">
        <v>50</v>
      </c>
      <c r="L13375" s="1">
        <v>5611.78</v>
      </c>
      <c r="M13375" s="1" t="s">
        <v>390</v>
      </c>
      <c r="N13375" s="1" t="s">
        <v>38252</v>
      </c>
      <c r="O13375" s="4">
        <v>44352.0</v>
      </c>
      <c r="P13375" s="4">
        <v>44333.0</v>
      </c>
      <c r="Q13375" s="1" t="s">
        <v>38881</v>
      </c>
      <c r="R13375" s="1" t="s">
        <v>122</v>
      </c>
      <c r="S13375" s="1" t="s">
        <v>32</v>
      </c>
      <c r="T13375" s="1">
        <v>78701.0</v>
      </c>
      <c r="U13375" s="1" t="s">
        <v>38882</v>
      </c>
    </row>
    <row r="13376">
      <c r="A13376" s="1">
        <v>237434.0</v>
      </c>
      <c r="B13376" s="1">
        <v>37434.0</v>
      </c>
      <c r="C13376" s="1">
        <v>2285.0</v>
      </c>
      <c r="D13376" s="2" t="s">
        <v>38258</v>
      </c>
      <c r="G13376" s="3" t="str">
        <f t="shared" si="1"/>
        <v> </v>
      </c>
      <c r="H13376" s="3" t="str">
        <f t="shared" si="2"/>
        <v> </v>
      </c>
      <c r="I13376" s="1" t="s">
        <v>5653</v>
      </c>
      <c r="J13376" s="1" t="s">
        <v>5772</v>
      </c>
      <c r="K13376" s="1" t="s">
        <v>50</v>
      </c>
      <c r="L13376" s="1">
        <v>5611.78</v>
      </c>
      <c r="M13376" s="1" t="s">
        <v>5772</v>
      </c>
      <c r="N13376" s="1" t="s">
        <v>38252</v>
      </c>
      <c r="O13376" s="4">
        <v>44352.0</v>
      </c>
      <c r="P13376" s="4">
        <v>44341.0</v>
      </c>
      <c r="Q13376" s="1" t="s">
        <v>38881</v>
      </c>
      <c r="R13376" s="1" t="s">
        <v>122</v>
      </c>
      <c r="S13376" s="1" t="s">
        <v>32</v>
      </c>
      <c r="T13376" s="1">
        <v>78701.0</v>
      </c>
      <c r="U13376" s="1" t="s">
        <v>38882</v>
      </c>
    </row>
    <row r="13377">
      <c r="A13377" s="1">
        <v>236680.0</v>
      </c>
      <c r="B13377" s="1">
        <v>36680.0</v>
      </c>
      <c r="C13377" s="1">
        <v>2229.0</v>
      </c>
      <c r="D13377" s="2" t="s">
        <v>38256</v>
      </c>
      <c r="G13377" s="3" t="str">
        <f t="shared" si="1"/>
        <v> </v>
      </c>
      <c r="H13377" s="3" t="str">
        <f t="shared" si="2"/>
        <v> </v>
      </c>
      <c r="I13377" s="1" t="s">
        <v>5653</v>
      </c>
      <c r="J13377" s="1" t="s">
        <v>5772</v>
      </c>
      <c r="K13377" s="1" t="s">
        <v>47</v>
      </c>
      <c r="L13377" s="1">
        <v>5721.96</v>
      </c>
      <c r="M13377" s="1" t="s">
        <v>5772</v>
      </c>
      <c r="N13377" s="1" t="s">
        <v>38252</v>
      </c>
      <c r="O13377" s="4">
        <v>44317.0</v>
      </c>
      <c r="P13377" s="4">
        <v>44304.0</v>
      </c>
      <c r="Q13377" s="1" t="s">
        <v>38881</v>
      </c>
      <c r="R13377" s="1" t="s">
        <v>122</v>
      </c>
      <c r="S13377" s="1" t="s">
        <v>32</v>
      </c>
      <c r="T13377" s="1">
        <v>78701.0</v>
      </c>
      <c r="U13377" s="1" t="s">
        <v>38882</v>
      </c>
    </row>
    <row r="13378">
      <c r="A13378" s="1" t="s">
        <v>39437</v>
      </c>
      <c r="B13378" s="1">
        <v>36230.0</v>
      </c>
      <c r="C13378" s="1">
        <v>2180.0</v>
      </c>
      <c r="D13378" s="2" t="s">
        <v>38251</v>
      </c>
      <c r="G13378" s="3" t="str">
        <f t="shared" si="1"/>
        <v> </v>
      </c>
      <c r="H13378" s="3" t="str">
        <f t="shared" si="2"/>
        <v> </v>
      </c>
      <c r="I13378" s="1" t="s">
        <v>5653</v>
      </c>
      <c r="J13378" s="1" t="s">
        <v>389</v>
      </c>
      <c r="K13378" s="1" t="s">
        <v>44</v>
      </c>
      <c r="L13378" s="1">
        <v>5828.86</v>
      </c>
      <c r="M13378" s="1" t="s">
        <v>390</v>
      </c>
      <c r="N13378" s="1" t="s">
        <v>38252</v>
      </c>
      <c r="O13378" s="4">
        <v>44317.0</v>
      </c>
      <c r="P13378" s="4">
        <v>44264.0</v>
      </c>
      <c r="Q13378" s="1" t="s">
        <v>38881</v>
      </c>
      <c r="R13378" s="1" t="s">
        <v>122</v>
      </c>
      <c r="S13378" s="1" t="s">
        <v>32</v>
      </c>
      <c r="T13378" s="1">
        <v>78701.0</v>
      </c>
      <c r="U13378" s="1" t="s">
        <v>38882</v>
      </c>
    </row>
    <row r="13379">
      <c r="A13379" s="1" t="s">
        <v>39438</v>
      </c>
      <c r="B13379" s="1">
        <v>36656.0</v>
      </c>
      <c r="C13379" s="1">
        <v>2229.0</v>
      </c>
      <c r="D13379" s="2" t="s">
        <v>38256</v>
      </c>
      <c r="G13379" s="3" t="str">
        <f t="shared" si="1"/>
        <v> </v>
      </c>
      <c r="H13379" s="3" t="str">
        <f t="shared" si="2"/>
        <v> </v>
      </c>
      <c r="I13379" s="1" t="s">
        <v>5653</v>
      </c>
      <c r="J13379" s="1" t="s">
        <v>389</v>
      </c>
      <c r="K13379" s="1" t="s">
        <v>47</v>
      </c>
      <c r="L13379" s="1">
        <v>6111.66</v>
      </c>
      <c r="M13379" s="1" t="s">
        <v>390</v>
      </c>
      <c r="N13379" s="1" t="s">
        <v>38252</v>
      </c>
      <c r="O13379" s="4">
        <v>44317.0</v>
      </c>
      <c r="P13379" s="4">
        <v>44292.0</v>
      </c>
      <c r="Q13379" s="1" t="s">
        <v>38881</v>
      </c>
      <c r="R13379" s="1" t="s">
        <v>122</v>
      </c>
      <c r="S13379" s="1" t="s">
        <v>32</v>
      </c>
      <c r="T13379" s="1">
        <v>78701.0</v>
      </c>
      <c r="U13379" s="1" t="s">
        <v>38882</v>
      </c>
    </row>
    <row r="13380">
      <c r="A13380" s="1" t="s">
        <v>39439</v>
      </c>
      <c r="B13380" s="1">
        <v>37426.0</v>
      </c>
      <c r="C13380" s="1">
        <v>2285.0</v>
      </c>
      <c r="D13380" s="2" t="s">
        <v>38258</v>
      </c>
      <c r="G13380" s="3" t="str">
        <f t="shared" si="1"/>
        <v> </v>
      </c>
      <c r="H13380" s="3" t="str">
        <f t="shared" si="2"/>
        <v> </v>
      </c>
      <c r="I13380" s="1" t="s">
        <v>5653</v>
      </c>
      <c r="J13380" s="1" t="s">
        <v>389</v>
      </c>
      <c r="K13380" s="1" t="s">
        <v>50</v>
      </c>
      <c r="L13380" s="1">
        <v>7000.0</v>
      </c>
      <c r="M13380" s="1" t="s">
        <v>390</v>
      </c>
      <c r="N13380" s="1" t="s">
        <v>38252</v>
      </c>
      <c r="O13380" s="4">
        <v>44352.0</v>
      </c>
      <c r="P13380" s="4">
        <v>44327.0</v>
      </c>
      <c r="Q13380" s="1" t="s">
        <v>38881</v>
      </c>
      <c r="R13380" s="1" t="s">
        <v>122</v>
      </c>
      <c r="S13380" s="1" t="s">
        <v>32</v>
      </c>
      <c r="T13380" s="1">
        <v>78701.0</v>
      </c>
      <c r="U13380" s="1" t="s">
        <v>38882</v>
      </c>
    </row>
    <row r="13381">
      <c r="A13381" s="1" t="s">
        <v>39440</v>
      </c>
      <c r="B13381" s="1">
        <v>37416.0</v>
      </c>
      <c r="C13381" s="1">
        <v>2285.0</v>
      </c>
      <c r="D13381" s="2" t="s">
        <v>38258</v>
      </c>
      <c r="G13381" s="3" t="str">
        <f t="shared" si="1"/>
        <v> </v>
      </c>
      <c r="H13381" s="3" t="str">
        <f t="shared" si="2"/>
        <v> </v>
      </c>
      <c r="I13381" s="1" t="s">
        <v>5653</v>
      </c>
      <c r="J13381" s="1" t="s">
        <v>389</v>
      </c>
      <c r="K13381" s="1" t="s">
        <v>50</v>
      </c>
      <c r="L13381" s="1">
        <v>7066.21</v>
      </c>
      <c r="M13381" s="1" t="s">
        <v>390</v>
      </c>
      <c r="N13381" s="1" t="s">
        <v>38252</v>
      </c>
      <c r="O13381" s="4">
        <v>44352.0</v>
      </c>
      <c r="P13381" s="4">
        <v>44308.0</v>
      </c>
      <c r="Q13381" s="1" t="s">
        <v>38881</v>
      </c>
      <c r="R13381" s="1" t="s">
        <v>122</v>
      </c>
      <c r="S13381" s="1" t="s">
        <v>32</v>
      </c>
      <c r="T13381" s="1">
        <v>78701.0</v>
      </c>
      <c r="U13381" s="1" t="s">
        <v>38882</v>
      </c>
    </row>
    <row r="13382">
      <c r="A13382" s="1" t="s">
        <v>39441</v>
      </c>
      <c r="B13382" s="1">
        <v>37425.0</v>
      </c>
      <c r="C13382" s="1">
        <v>2285.0</v>
      </c>
      <c r="D13382" s="2" t="s">
        <v>38258</v>
      </c>
      <c r="G13382" s="3" t="str">
        <f t="shared" si="1"/>
        <v> </v>
      </c>
      <c r="H13382" s="3" t="str">
        <f t="shared" si="2"/>
        <v> </v>
      </c>
      <c r="I13382" s="1" t="s">
        <v>5653</v>
      </c>
      <c r="J13382" s="1" t="s">
        <v>389</v>
      </c>
      <c r="K13382" s="1" t="s">
        <v>50</v>
      </c>
      <c r="L13382" s="1">
        <v>10060.64</v>
      </c>
      <c r="M13382" s="1" t="s">
        <v>390</v>
      </c>
      <c r="N13382" s="1" t="s">
        <v>38252</v>
      </c>
      <c r="O13382" s="4">
        <v>44352.0</v>
      </c>
      <c r="P13382" s="4">
        <v>44327.0</v>
      </c>
      <c r="Q13382" s="1" t="s">
        <v>38881</v>
      </c>
      <c r="R13382" s="1" t="s">
        <v>122</v>
      </c>
      <c r="S13382" s="1" t="s">
        <v>32</v>
      </c>
      <c r="T13382" s="1">
        <v>78701.0</v>
      </c>
      <c r="U13382" s="1" t="s">
        <v>38882</v>
      </c>
    </row>
    <row r="13383">
      <c r="A13383" s="1" t="s">
        <v>39442</v>
      </c>
      <c r="B13383" s="1">
        <v>2372.0</v>
      </c>
      <c r="C13383" s="1">
        <v>2372.0</v>
      </c>
      <c r="D13383" s="2" t="s">
        <v>39443</v>
      </c>
      <c r="E13383" s="1" t="s">
        <v>3093</v>
      </c>
      <c r="F13383" s="1" t="s">
        <v>14189</v>
      </c>
      <c r="G13383" s="3" t="str">
        <f t="shared" si="1"/>
        <v>Sandy Greyson</v>
      </c>
      <c r="H13383" s="3" t="str">
        <f t="shared" si="2"/>
        <v>SANDY GREYSON</v>
      </c>
      <c r="J13383" s="1" t="s">
        <v>26</v>
      </c>
      <c r="K13383" s="1" t="s">
        <v>27</v>
      </c>
      <c r="L13383" s="1">
        <v>0.0</v>
      </c>
      <c r="M13383" s="1" t="s">
        <v>28</v>
      </c>
      <c r="N13383" s="1" t="s">
        <v>39444</v>
      </c>
      <c r="P13383" s="4">
        <v>44571.65144675926</v>
      </c>
      <c r="Q13383" s="1" t="s">
        <v>23986</v>
      </c>
      <c r="R13383" s="1" t="s">
        <v>31</v>
      </c>
      <c r="S13383" s="1" t="s">
        <v>32</v>
      </c>
      <c r="T13383" s="1">
        <v>75248.0</v>
      </c>
      <c r="U13383" s="1" t="s">
        <v>23987</v>
      </c>
    </row>
    <row r="13384">
      <c r="A13384" s="1" t="s">
        <v>39445</v>
      </c>
      <c r="B13384" s="1">
        <v>2043.0</v>
      </c>
      <c r="C13384" s="1">
        <v>2043.0</v>
      </c>
      <c r="D13384" s="2" t="s">
        <v>39446</v>
      </c>
      <c r="E13384" s="1" t="s">
        <v>3093</v>
      </c>
      <c r="F13384" s="1" t="s">
        <v>14189</v>
      </c>
      <c r="G13384" s="3" t="str">
        <f t="shared" si="1"/>
        <v>Sandy Greyson</v>
      </c>
      <c r="H13384" s="3" t="str">
        <f t="shared" si="2"/>
        <v>SANDY GREYSON</v>
      </c>
      <c r="J13384" s="1" t="s">
        <v>26</v>
      </c>
      <c r="K13384" s="1" t="s">
        <v>36</v>
      </c>
      <c r="L13384" s="1">
        <v>0.0</v>
      </c>
      <c r="M13384" s="1" t="s">
        <v>28</v>
      </c>
      <c r="N13384" s="1" t="s">
        <v>39444</v>
      </c>
      <c r="P13384" s="4">
        <v>44026.56303240741</v>
      </c>
      <c r="Q13384" s="1" t="s">
        <v>23986</v>
      </c>
      <c r="R13384" s="1" t="s">
        <v>31</v>
      </c>
      <c r="S13384" s="1" t="s">
        <v>32</v>
      </c>
      <c r="T13384" s="1">
        <v>75248.0</v>
      </c>
      <c r="U13384" s="1" t="s">
        <v>23987</v>
      </c>
    </row>
    <row r="13385">
      <c r="A13385" s="1" t="s">
        <v>39447</v>
      </c>
      <c r="B13385" s="1">
        <v>2075.0</v>
      </c>
      <c r="C13385" s="1">
        <v>2075.0</v>
      </c>
      <c r="D13385" s="2" t="s">
        <v>39448</v>
      </c>
      <c r="E13385" s="1" t="s">
        <v>3093</v>
      </c>
      <c r="F13385" s="1" t="s">
        <v>14189</v>
      </c>
      <c r="G13385" s="3" t="str">
        <f t="shared" si="1"/>
        <v>Sandy Greyson</v>
      </c>
      <c r="H13385" s="3" t="str">
        <f t="shared" si="2"/>
        <v>SANDY GREYSON</v>
      </c>
      <c r="J13385" s="1" t="s">
        <v>26</v>
      </c>
      <c r="K13385" s="1" t="s">
        <v>41</v>
      </c>
      <c r="L13385" s="1">
        <v>0.0</v>
      </c>
      <c r="M13385" s="1" t="s">
        <v>28</v>
      </c>
      <c r="N13385" s="1" t="s">
        <v>39444</v>
      </c>
      <c r="P13385" s="4">
        <v>44209.51210648148</v>
      </c>
      <c r="Q13385" s="1" t="s">
        <v>23986</v>
      </c>
      <c r="R13385" s="1" t="s">
        <v>31</v>
      </c>
      <c r="S13385" s="1" t="s">
        <v>32</v>
      </c>
      <c r="T13385" s="1">
        <v>75248.0</v>
      </c>
      <c r="U13385" s="1" t="s">
        <v>23987</v>
      </c>
    </row>
    <row r="13386">
      <c r="A13386" s="1" t="s">
        <v>39449</v>
      </c>
      <c r="B13386" s="1">
        <v>2305.0</v>
      </c>
      <c r="C13386" s="1">
        <v>2305.0</v>
      </c>
      <c r="D13386" s="2" t="s">
        <v>39450</v>
      </c>
      <c r="E13386" s="1" t="s">
        <v>3093</v>
      </c>
      <c r="F13386" s="1" t="s">
        <v>14189</v>
      </c>
      <c r="G13386" s="3" t="str">
        <f t="shared" si="1"/>
        <v>Sandy Greyson</v>
      </c>
      <c r="H13386" s="3" t="str">
        <f t="shared" si="2"/>
        <v>SANDY GREYSON</v>
      </c>
      <c r="J13386" s="1" t="s">
        <v>26</v>
      </c>
      <c r="K13386" s="1" t="s">
        <v>53</v>
      </c>
      <c r="L13386" s="1">
        <v>0.0</v>
      </c>
      <c r="M13386" s="1" t="s">
        <v>28</v>
      </c>
      <c r="N13386" s="1" t="s">
        <v>39444</v>
      </c>
      <c r="P13386" s="4">
        <v>44383.83478009259</v>
      </c>
      <c r="Q13386" s="1" t="s">
        <v>23986</v>
      </c>
      <c r="R13386" s="1" t="s">
        <v>31</v>
      </c>
      <c r="S13386" s="1" t="s">
        <v>32</v>
      </c>
      <c r="T13386" s="1">
        <v>75248.0</v>
      </c>
      <c r="U13386" s="1" t="s">
        <v>23987</v>
      </c>
    </row>
    <row r="13387">
      <c r="A13387" s="1" t="s">
        <v>39451</v>
      </c>
      <c r="B13387" s="1">
        <v>37816.0</v>
      </c>
      <c r="C13387" s="1">
        <v>2305.0</v>
      </c>
      <c r="D13387" s="2" t="s">
        <v>39450</v>
      </c>
      <c r="G13387" s="3" t="str">
        <f t="shared" si="1"/>
        <v> </v>
      </c>
      <c r="H13387" s="3" t="str">
        <f t="shared" si="2"/>
        <v> </v>
      </c>
      <c r="I13387" s="1" t="s">
        <v>39452</v>
      </c>
      <c r="J13387" s="1" t="s">
        <v>389</v>
      </c>
      <c r="K13387" s="1" t="s">
        <v>53</v>
      </c>
      <c r="L13387" s="1">
        <v>34.0</v>
      </c>
      <c r="M13387" s="1" t="s">
        <v>390</v>
      </c>
      <c r="N13387" s="1" t="s">
        <v>39444</v>
      </c>
      <c r="P13387" s="4">
        <v>44329.0</v>
      </c>
      <c r="Q13387" s="1" t="s">
        <v>39453</v>
      </c>
      <c r="R13387" s="1" t="s">
        <v>31</v>
      </c>
      <c r="S13387" s="1" t="s">
        <v>32</v>
      </c>
      <c r="T13387" s="1" t="s">
        <v>39454</v>
      </c>
      <c r="U13387" s="1" t="s">
        <v>39455</v>
      </c>
    </row>
    <row r="13388">
      <c r="A13388" s="1" t="s">
        <v>39456</v>
      </c>
      <c r="B13388" s="1">
        <v>37814.0</v>
      </c>
      <c r="C13388" s="1">
        <v>2305.0</v>
      </c>
      <c r="D13388" s="2" t="s">
        <v>39450</v>
      </c>
      <c r="G13388" s="3" t="str">
        <f t="shared" si="1"/>
        <v> </v>
      </c>
      <c r="H13388" s="3" t="str">
        <f t="shared" si="2"/>
        <v> </v>
      </c>
      <c r="I13388" s="1" t="s">
        <v>39457</v>
      </c>
      <c r="J13388" s="1" t="s">
        <v>389</v>
      </c>
      <c r="K13388" s="1" t="s">
        <v>53</v>
      </c>
      <c r="L13388" s="1">
        <v>100.0</v>
      </c>
      <c r="M13388" s="1" t="s">
        <v>390</v>
      </c>
      <c r="N13388" s="1" t="s">
        <v>39444</v>
      </c>
      <c r="P13388" s="4">
        <v>44276.0</v>
      </c>
      <c r="Q13388" s="1" t="s">
        <v>39458</v>
      </c>
      <c r="R13388" s="1" t="s">
        <v>31</v>
      </c>
      <c r="S13388" s="1" t="s">
        <v>32</v>
      </c>
      <c r="T13388" s="1" t="s">
        <v>39459</v>
      </c>
      <c r="U13388" s="1" t="s">
        <v>39460</v>
      </c>
    </row>
    <row r="13389">
      <c r="A13389" s="1" t="s">
        <v>39461</v>
      </c>
      <c r="B13389" s="1">
        <v>35056.0</v>
      </c>
      <c r="C13389" s="1">
        <v>2075.0</v>
      </c>
      <c r="D13389" s="2" t="s">
        <v>39448</v>
      </c>
      <c r="G13389" s="3" t="str">
        <f t="shared" si="1"/>
        <v> </v>
      </c>
      <c r="H13389" s="3" t="str">
        <f t="shared" si="2"/>
        <v> </v>
      </c>
      <c r="I13389" s="1" t="s">
        <v>39462</v>
      </c>
      <c r="J13389" s="1" t="s">
        <v>389</v>
      </c>
      <c r="K13389" s="1" t="s">
        <v>41</v>
      </c>
      <c r="L13389" s="1">
        <v>250.0</v>
      </c>
      <c r="M13389" s="1" t="s">
        <v>390</v>
      </c>
      <c r="N13389" s="1" t="s">
        <v>39444</v>
      </c>
      <c r="P13389" s="5">
        <v>44180.0</v>
      </c>
      <c r="Q13389" s="1" t="s">
        <v>29119</v>
      </c>
      <c r="R13389" s="1" t="s">
        <v>31</v>
      </c>
      <c r="S13389" s="1" t="s">
        <v>32</v>
      </c>
      <c r="T13389" s="1">
        <v>75202.0</v>
      </c>
      <c r="U13389" s="1" t="s">
        <v>29120</v>
      </c>
    </row>
    <row r="13390">
      <c r="A13390" s="1" t="s">
        <v>39463</v>
      </c>
      <c r="B13390" s="1">
        <v>35057.0</v>
      </c>
      <c r="C13390" s="1">
        <v>2075.0</v>
      </c>
      <c r="D13390" s="2" t="s">
        <v>39448</v>
      </c>
      <c r="G13390" s="3" t="str">
        <f t="shared" si="1"/>
        <v> </v>
      </c>
      <c r="H13390" s="3" t="str">
        <f t="shared" si="2"/>
        <v> </v>
      </c>
      <c r="I13390" s="1" t="s">
        <v>39464</v>
      </c>
      <c r="J13390" s="1" t="s">
        <v>389</v>
      </c>
      <c r="K13390" s="1" t="s">
        <v>41</v>
      </c>
      <c r="L13390" s="1">
        <v>250.0</v>
      </c>
      <c r="M13390" s="1" t="s">
        <v>390</v>
      </c>
      <c r="N13390" s="1" t="s">
        <v>39444</v>
      </c>
      <c r="P13390" s="5">
        <v>44180.0</v>
      </c>
      <c r="Q13390" s="1" t="s">
        <v>39465</v>
      </c>
      <c r="R13390" s="1" t="s">
        <v>3929</v>
      </c>
      <c r="S13390" s="1" t="s">
        <v>32</v>
      </c>
      <c r="T13390" s="1">
        <v>75234.0</v>
      </c>
      <c r="U13390" s="1" t="s">
        <v>39466</v>
      </c>
    </row>
    <row r="13391">
      <c r="A13391" s="1" t="s">
        <v>39467</v>
      </c>
      <c r="B13391" s="1">
        <v>37812.0</v>
      </c>
      <c r="C13391" s="1">
        <v>2305.0</v>
      </c>
      <c r="D13391" s="2" t="s">
        <v>39450</v>
      </c>
      <c r="E13391" s="1" t="s">
        <v>16335</v>
      </c>
      <c r="F13391" s="1" t="s">
        <v>16336</v>
      </c>
      <c r="G13391" s="3" t="str">
        <f t="shared" si="1"/>
        <v>Hosanna Yemiru</v>
      </c>
      <c r="H13391" s="3" t="str">
        <f t="shared" si="2"/>
        <v>HOSANNA YEMIRU</v>
      </c>
      <c r="J13391" s="1" t="s">
        <v>389</v>
      </c>
      <c r="K13391" s="1" t="s">
        <v>53</v>
      </c>
      <c r="L13391" s="1">
        <v>250.0</v>
      </c>
      <c r="M13391" s="1" t="s">
        <v>390</v>
      </c>
      <c r="N13391" s="1" t="s">
        <v>39444</v>
      </c>
      <c r="P13391" s="4">
        <v>44276.0</v>
      </c>
      <c r="Q13391" s="1" t="s">
        <v>39468</v>
      </c>
      <c r="R13391" s="1" t="s">
        <v>31</v>
      </c>
      <c r="S13391" s="1" t="s">
        <v>32</v>
      </c>
      <c r="T13391" s="1">
        <v>75248.0</v>
      </c>
      <c r="U13391" s="1" t="s">
        <v>39469</v>
      </c>
    </row>
    <row r="13392">
      <c r="A13392" s="1" t="s">
        <v>39470</v>
      </c>
      <c r="B13392" s="1">
        <v>37813.0</v>
      </c>
      <c r="C13392" s="1">
        <v>2305.0</v>
      </c>
      <c r="D13392" s="2" t="s">
        <v>39450</v>
      </c>
      <c r="E13392" s="1" t="s">
        <v>6385</v>
      </c>
      <c r="F13392" s="1" t="s">
        <v>5911</v>
      </c>
      <c r="G13392" s="3" t="str">
        <f t="shared" si="1"/>
        <v>Jaynie Schultz</v>
      </c>
      <c r="H13392" s="3" t="str">
        <f t="shared" si="2"/>
        <v>JAYNIE SCHULTZ</v>
      </c>
      <c r="J13392" s="1" t="s">
        <v>389</v>
      </c>
      <c r="K13392" s="1" t="s">
        <v>53</v>
      </c>
      <c r="L13392" s="1">
        <v>250.0</v>
      </c>
      <c r="M13392" s="1" t="s">
        <v>390</v>
      </c>
      <c r="N13392" s="1" t="s">
        <v>39444</v>
      </c>
      <c r="P13392" s="4">
        <v>44276.0</v>
      </c>
      <c r="Q13392" s="1" t="s">
        <v>6386</v>
      </c>
      <c r="R13392" s="1" t="s">
        <v>31</v>
      </c>
      <c r="S13392" s="1" t="s">
        <v>32</v>
      </c>
      <c r="T13392" s="1">
        <v>75230.0</v>
      </c>
      <c r="U13392" s="1" t="s">
        <v>6387</v>
      </c>
    </row>
    <row r="13393">
      <c r="A13393" s="1" t="s">
        <v>39471</v>
      </c>
      <c r="B13393" s="1">
        <v>35055.0</v>
      </c>
      <c r="C13393" s="1">
        <v>2075.0</v>
      </c>
      <c r="D13393" s="2" t="s">
        <v>39448</v>
      </c>
      <c r="G13393" s="3" t="str">
        <f t="shared" si="1"/>
        <v> </v>
      </c>
      <c r="H13393" s="3" t="str">
        <f t="shared" si="2"/>
        <v> </v>
      </c>
      <c r="I13393" s="1" t="s">
        <v>39472</v>
      </c>
      <c r="J13393" s="1" t="s">
        <v>389</v>
      </c>
      <c r="K13393" s="1" t="s">
        <v>41</v>
      </c>
      <c r="L13393" s="1">
        <v>500.0</v>
      </c>
      <c r="M13393" s="1" t="s">
        <v>390</v>
      </c>
      <c r="N13393" s="1" t="s">
        <v>39444</v>
      </c>
      <c r="P13393" s="5">
        <v>44180.0</v>
      </c>
      <c r="Q13393" s="1" t="s">
        <v>13096</v>
      </c>
      <c r="R13393" s="1" t="s">
        <v>31</v>
      </c>
      <c r="S13393" s="1" t="s">
        <v>32</v>
      </c>
      <c r="T13393" s="1">
        <v>75209.0</v>
      </c>
      <c r="U13393" s="1" t="s">
        <v>30402</v>
      </c>
    </row>
    <row r="13394">
      <c r="A13394" s="1" t="s">
        <v>39473</v>
      </c>
      <c r="B13394" s="1">
        <v>37815.0</v>
      </c>
      <c r="C13394" s="1">
        <v>2305.0</v>
      </c>
      <c r="D13394" s="2" t="s">
        <v>39450</v>
      </c>
      <c r="E13394" s="1" t="s">
        <v>13922</v>
      </c>
      <c r="F13394" s="1" t="s">
        <v>13923</v>
      </c>
      <c r="G13394" s="3" t="str">
        <f t="shared" si="1"/>
        <v>Elva Curl</v>
      </c>
      <c r="H13394" s="3" t="str">
        <f t="shared" si="2"/>
        <v>ELVA CURL</v>
      </c>
      <c r="J13394" s="1" t="s">
        <v>389</v>
      </c>
      <c r="K13394" s="1" t="s">
        <v>53</v>
      </c>
      <c r="L13394" s="1">
        <v>1000.0</v>
      </c>
      <c r="M13394" s="1" t="s">
        <v>390</v>
      </c>
      <c r="N13394" s="1" t="s">
        <v>39444</v>
      </c>
      <c r="P13394" s="4">
        <v>44306.0</v>
      </c>
      <c r="Q13394" s="1" t="s">
        <v>39474</v>
      </c>
      <c r="R13394" s="1" t="s">
        <v>31</v>
      </c>
      <c r="S13394" s="1" t="s">
        <v>32</v>
      </c>
      <c r="T13394" s="1">
        <v>75248.0</v>
      </c>
      <c r="U13394" s="1" t="s">
        <v>39475</v>
      </c>
    </row>
    <row r="13395">
      <c r="A13395" s="1" t="s">
        <v>39476</v>
      </c>
      <c r="B13395" s="1">
        <v>2056.0</v>
      </c>
      <c r="C13395" s="1">
        <v>2056.0</v>
      </c>
      <c r="D13395" s="2" t="s">
        <v>39477</v>
      </c>
      <c r="E13395" s="1" t="s">
        <v>9999</v>
      </c>
      <c r="F13395" s="1" t="s">
        <v>39478</v>
      </c>
      <c r="G13395" s="3" t="str">
        <f t="shared" si="1"/>
        <v>Seth Armes</v>
      </c>
      <c r="H13395" s="3" t="str">
        <f t="shared" si="2"/>
        <v>SETH ARMES</v>
      </c>
      <c r="J13395" s="1" t="s">
        <v>26</v>
      </c>
      <c r="K13395" s="1" t="s">
        <v>36</v>
      </c>
      <c r="L13395" s="1">
        <v>0.0</v>
      </c>
      <c r="M13395" s="1" t="s">
        <v>28</v>
      </c>
      <c r="N13395" s="1" t="s">
        <v>39479</v>
      </c>
      <c r="P13395" s="4">
        <v>44027.77216435185</v>
      </c>
      <c r="Q13395" s="1" t="s">
        <v>39480</v>
      </c>
      <c r="R13395" s="1" t="s">
        <v>31</v>
      </c>
      <c r="S13395" s="1" t="s">
        <v>32</v>
      </c>
      <c r="T13395" s="1">
        <v>75248.0</v>
      </c>
      <c r="U13395" s="1" t="s">
        <v>39481</v>
      </c>
    </row>
    <row r="13396">
      <c r="A13396" s="1" t="s">
        <v>39482</v>
      </c>
      <c r="B13396" s="1">
        <v>2074.0</v>
      </c>
      <c r="C13396" s="1">
        <v>2074.0</v>
      </c>
      <c r="D13396" s="2" t="s">
        <v>39483</v>
      </c>
      <c r="E13396" s="1" t="s">
        <v>39484</v>
      </c>
      <c r="F13396" s="1" t="s">
        <v>28093</v>
      </c>
      <c r="G13396" s="3" t="str">
        <f t="shared" si="1"/>
        <v>Sirrano Baldeo</v>
      </c>
      <c r="H13396" s="3" t="str">
        <f t="shared" si="2"/>
        <v>SIRRANO BALDEO</v>
      </c>
      <c r="J13396" s="1" t="s">
        <v>26</v>
      </c>
      <c r="K13396" s="1" t="s">
        <v>41</v>
      </c>
      <c r="L13396" s="1">
        <v>0.0</v>
      </c>
      <c r="M13396" s="1" t="s">
        <v>28</v>
      </c>
      <c r="N13396" s="1" t="s">
        <v>39485</v>
      </c>
      <c r="P13396" s="4">
        <v>44207.634409722225</v>
      </c>
      <c r="Q13396" s="1" t="s">
        <v>28095</v>
      </c>
      <c r="R13396" s="1" t="s">
        <v>31</v>
      </c>
      <c r="S13396" s="1" t="s">
        <v>32</v>
      </c>
      <c r="T13396" s="1">
        <v>75243.0</v>
      </c>
      <c r="U13396" s="1" t="s">
        <v>28103</v>
      </c>
    </row>
    <row r="13397">
      <c r="A13397" s="1" t="s">
        <v>39486</v>
      </c>
      <c r="B13397" s="1">
        <v>2262.0</v>
      </c>
      <c r="C13397" s="1">
        <v>2262.0</v>
      </c>
      <c r="D13397" s="2" t="s">
        <v>39487</v>
      </c>
      <c r="E13397" s="1" t="s">
        <v>39484</v>
      </c>
      <c r="F13397" s="1" t="s">
        <v>28093</v>
      </c>
      <c r="G13397" s="3" t="str">
        <f t="shared" si="1"/>
        <v>Sirrano Baldeo</v>
      </c>
      <c r="H13397" s="3" t="str">
        <f t="shared" si="2"/>
        <v>SIRRANO BALDEO</v>
      </c>
      <c r="J13397" s="1" t="s">
        <v>26</v>
      </c>
      <c r="K13397" s="1" t="s">
        <v>47</v>
      </c>
      <c r="L13397" s="1">
        <v>0.0</v>
      </c>
      <c r="M13397" s="1" t="s">
        <v>28</v>
      </c>
      <c r="N13397" s="1" t="s">
        <v>39485</v>
      </c>
      <c r="O13397" s="4">
        <v>44317.0</v>
      </c>
      <c r="P13397" s="4">
        <v>44309.70980324074</v>
      </c>
      <c r="Q13397" s="1" t="s">
        <v>28095</v>
      </c>
      <c r="R13397" s="1" t="s">
        <v>31</v>
      </c>
      <c r="S13397" s="1" t="s">
        <v>32</v>
      </c>
      <c r="T13397" s="1">
        <v>75243.0</v>
      </c>
      <c r="U13397" s="1" t="s">
        <v>28103</v>
      </c>
    </row>
    <row r="13398">
      <c r="A13398" s="1" t="s">
        <v>39488</v>
      </c>
      <c r="B13398" s="1">
        <v>1857.0</v>
      </c>
      <c r="C13398" s="1">
        <v>2262.0</v>
      </c>
      <c r="D13398" s="2" t="s">
        <v>39487</v>
      </c>
      <c r="G13398" s="3" t="str">
        <f t="shared" si="1"/>
        <v> </v>
      </c>
      <c r="H13398" s="3" t="str">
        <f t="shared" si="2"/>
        <v> </v>
      </c>
      <c r="I13398" s="1" t="s">
        <v>39489</v>
      </c>
      <c r="J13398" s="1" t="s">
        <v>389</v>
      </c>
      <c r="K13398" s="1" t="s">
        <v>47</v>
      </c>
      <c r="L13398" s="1">
        <v>55.0</v>
      </c>
      <c r="M13398" s="1" t="s">
        <v>4100</v>
      </c>
      <c r="N13398" s="1" t="s">
        <v>39485</v>
      </c>
      <c r="O13398" s="4">
        <v>44317.0</v>
      </c>
      <c r="P13398" s="4">
        <v>44289.0</v>
      </c>
      <c r="Q13398" s="1" t="s">
        <v>39490</v>
      </c>
      <c r="R13398" s="1" t="s">
        <v>31</v>
      </c>
      <c r="S13398" s="1" t="s">
        <v>32</v>
      </c>
      <c r="T13398" s="1">
        <v>75243.0</v>
      </c>
      <c r="U13398" s="1" t="s">
        <v>39491</v>
      </c>
    </row>
    <row r="13399">
      <c r="A13399" s="1" t="s">
        <v>39492</v>
      </c>
      <c r="B13399" s="1">
        <v>1856.0</v>
      </c>
      <c r="C13399" s="1">
        <v>2262.0</v>
      </c>
      <c r="D13399" s="2" t="s">
        <v>39487</v>
      </c>
      <c r="G13399" s="3" t="str">
        <f t="shared" si="1"/>
        <v> </v>
      </c>
      <c r="H13399" s="3" t="str">
        <f t="shared" si="2"/>
        <v> </v>
      </c>
      <c r="I13399" s="1" t="s">
        <v>2051</v>
      </c>
      <c r="J13399" s="1" t="s">
        <v>389</v>
      </c>
      <c r="K13399" s="1" t="s">
        <v>47</v>
      </c>
      <c r="L13399" s="1">
        <v>60.0</v>
      </c>
      <c r="M13399" s="1" t="s">
        <v>4100</v>
      </c>
      <c r="N13399" s="1" t="s">
        <v>39485</v>
      </c>
      <c r="O13399" s="4">
        <v>44317.0</v>
      </c>
      <c r="P13399" s="4">
        <v>44288.0</v>
      </c>
      <c r="Q13399" s="1" t="s">
        <v>39493</v>
      </c>
      <c r="R13399" s="1" t="s">
        <v>31</v>
      </c>
      <c r="S13399" s="1" t="s">
        <v>32</v>
      </c>
      <c r="T13399" s="1">
        <v>75243.0</v>
      </c>
      <c r="U13399" s="1" t="s">
        <v>39494</v>
      </c>
    </row>
    <row r="13400">
      <c r="A13400" s="1" t="s">
        <v>39495</v>
      </c>
      <c r="B13400" s="1">
        <v>1855.0</v>
      </c>
      <c r="C13400" s="1">
        <v>2262.0</v>
      </c>
      <c r="D13400" s="2" t="s">
        <v>39487</v>
      </c>
      <c r="G13400" s="3" t="str">
        <f t="shared" si="1"/>
        <v> </v>
      </c>
      <c r="H13400" s="3" t="str">
        <f t="shared" si="2"/>
        <v> </v>
      </c>
      <c r="I13400" s="1" t="s">
        <v>32360</v>
      </c>
      <c r="J13400" s="1" t="s">
        <v>389</v>
      </c>
      <c r="K13400" s="1" t="s">
        <v>47</v>
      </c>
      <c r="L13400" s="1">
        <v>90.0</v>
      </c>
      <c r="M13400" s="1" t="s">
        <v>4100</v>
      </c>
      <c r="N13400" s="1" t="s">
        <v>39485</v>
      </c>
      <c r="O13400" s="4">
        <v>44317.0</v>
      </c>
      <c r="P13400" s="4">
        <v>44303.0</v>
      </c>
      <c r="Q13400" s="1" t="s">
        <v>3574</v>
      </c>
      <c r="R13400" s="1" t="s">
        <v>31</v>
      </c>
      <c r="S13400" s="1" t="s">
        <v>32</v>
      </c>
      <c r="T13400" s="1">
        <v>75230.0</v>
      </c>
      <c r="U13400" s="1" t="s">
        <v>3575</v>
      </c>
    </row>
    <row r="13401">
      <c r="A13401" s="1" t="s">
        <v>39496</v>
      </c>
      <c r="B13401" s="1">
        <v>1854.0</v>
      </c>
      <c r="C13401" s="1">
        <v>2262.0</v>
      </c>
      <c r="D13401" s="2" t="s">
        <v>39487</v>
      </c>
      <c r="G13401" s="3" t="str">
        <f t="shared" si="1"/>
        <v> </v>
      </c>
      <c r="H13401" s="3" t="str">
        <f t="shared" si="2"/>
        <v> </v>
      </c>
      <c r="I13401" s="1" t="s">
        <v>39497</v>
      </c>
      <c r="J13401" s="1" t="s">
        <v>389</v>
      </c>
      <c r="K13401" s="1" t="s">
        <v>47</v>
      </c>
      <c r="L13401" s="1">
        <v>142.0</v>
      </c>
      <c r="M13401" s="1" t="s">
        <v>4100</v>
      </c>
      <c r="N13401" s="1" t="s">
        <v>39485</v>
      </c>
      <c r="O13401" s="4">
        <v>44317.0</v>
      </c>
      <c r="P13401" s="4">
        <v>44286.0</v>
      </c>
      <c r="Q13401" s="1" t="s">
        <v>39498</v>
      </c>
      <c r="R13401" s="1" t="s">
        <v>39499</v>
      </c>
      <c r="S13401" s="1" t="s">
        <v>2253</v>
      </c>
      <c r="T13401" s="1">
        <v>33330.0</v>
      </c>
      <c r="U13401" s="1" t="s">
        <v>39500</v>
      </c>
    </row>
    <row r="13402">
      <c r="A13402" s="1" t="s">
        <v>39501</v>
      </c>
      <c r="B13402" s="1">
        <v>1853.0</v>
      </c>
      <c r="C13402" s="1">
        <v>2262.0</v>
      </c>
      <c r="D13402" s="2" t="s">
        <v>39487</v>
      </c>
      <c r="G13402" s="3" t="str">
        <f t="shared" si="1"/>
        <v> </v>
      </c>
      <c r="H13402" s="3" t="str">
        <f t="shared" si="2"/>
        <v> </v>
      </c>
      <c r="I13402" s="1" t="s">
        <v>39502</v>
      </c>
      <c r="J13402" s="1" t="s">
        <v>389</v>
      </c>
      <c r="K13402" s="1" t="s">
        <v>47</v>
      </c>
      <c r="L13402" s="1">
        <v>556.19</v>
      </c>
      <c r="M13402" s="1" t="s">
        <v>4100</v>
      </c>
      <c r="N13402" s="1" t="s">
        <v>39485</v>
      </c>
      <c r="O13402" s="4">
        <v>44317.0</v>
      </c>
      <c r="P13402" s="4">
        <v>44293.0</v>
      </c>
      <c r="Q13402" s="1" t="s">
        <v>39503</v>
      </c>
      <c r="R13402" s="1" t="s">
        <v>39504</v>
      </c>
      <c r="S13402" s="1" t="s">
        <v>32</v>
      </c>
      <c r="T13402" s="1">
        <v>78758.0</v>
      </c>
      <c r="U13402" s="1" t="s">
        <v>39505</v>
      </c>
    </row>
    <row r="13403">
      <c r="A13403" s="1">
        <v>474897.0</v>
      </c>
      <c r="B13403" s="1">
        <v>74897.0</v>
      </c>
      <c r="C13403" s="1">
        <v>2262.0</v>
      </c>
      <c r="D13403" s="2" t="s">
        <v>39487</v>
      </c>
      <c r="E13403" s="1" t="s">
        <v>39484</v>
      </c>
      <c r="F13403" s="1" t="s">
        <v>28093</v>
      </c>
      <c r="G13403" s="3" t="str">
        <f t="shared" si="1"/>
        <v>Sirrano Baldeo</v>
      </c>
      <c r="H13403" s="3" t="str">
        <f t="shared" si="2"/>
        <v>SIRRANO BALDEO</v>
      </c>
      <c r="I13403" s="1" t="s">
        <v>10370</v>
      </c>
      <c r="J13403" s="1" t="s">
        <v>5772</v>
      </c>
      <c r="K13403" s="1" t="s">
        <v>47</v>
      </c>
      <c r="L13403" s="1">
        <v>903.19</v>
      </c>
      <c r="M13403" s="1" t="s">
        <v>5772</v>
      </c>
      <c r="N13403" s="1" t="s">
        <v>39485</v>
      </c>
      <c r="O13403" s="4">
        <v>44317.0</v>
      </c>
      <c r="P13403" s="4">
        <v>44287.0</v>
      </c>
      <c r="Q13403" s="1" t="s">
        <v>39506</v>
      </c>
      <c r="R13403" s="1" t="s">
        <v>31</v>
      </c>
      <c r="S13403" s="1" t="s">
        <v>32</v>
      </c>
      <c r="T13403" s="1">
        <v>75243.0</v>
      </c>
      <c r="U13403" s="1" t="s">
        <v>39507</v>
      </c>
    </row>
    <row r="13404">
      <c r="A13404" s="1" t="s">
        <v>39508</v>
      </c>
      <c r="B13404" s="1">
        <v>2404.0</v>
      </c>
      <c r="C13404" s="1">
        <v>2404.0</v>
      </c>
      <c r="D13404" s="2" t="s">
        <v>39509</v>
      </c>
      <c r="E13404" s="1" t="s">
        <v>39510</v>
      </c>
      <c r="F13404" s="1" t="s">
        <v>28093</v>
      </c>
      <c r="G13404" s="3" t="str">
        <f t="shared" si="1"/>
        <v>Sirrano Keith Baldeo</v>
      </c>
      <c r="H13404" s="3" t="str">
        <f t="shared" si="2"/>
        <v>SIRRANO KEITH BALDEO</v>
      </c>
      <c r="J13404" s="1" t="s">
        <v>26</v>
      </c>
      <c r="K13404" s="1" t="s">
        <v>12515</v>
      </c>
      <c r="L13404" s="1">
        <v>0.0</v>
      </c>
      <c r="M13404" s="1" t="s">
        <v>28</v>
      </c>
      <c r="N13404" s="1" t="s">
        <v>39511</v>
      </c>
      <c r="O13404" s="4">
        <v>44317.0</v>
      </c>
      <c r="P13404" s="4">
        <v>44575.480092592596</v>
      </c>
      <c r="Q13404" s="1" t="s">
        <v>28095</v>
      </c>
      <c r="R13404" s="1" t="s">
        <v>31</v>
      </c>
      <c r="S13404" s="1" t="s">
        <v>32</v>
      </c>
      <c r="T13404" s="1">
        <v>75243.0</v>
      </c>
      <c r="U13404" s="1" t="s">
        <v>39512</v>
      </c>
    </row>
    <row r="13405">
      <c r="A13405" s="1" t="s">
        <v>39513</v>
      </c>
      <c r="B13405" s="1">
        <v>2147.0</v>
      </c>
      <c r="C13405" s="1">
        <v>2147.0</v>
      </c>
      <c r="D13405" s="2" t="s">
        <v>39514</v>
      </c>
      <c r="E13405" s="1" t="s">
        <v>39515</v>
      </c>
      <c r="F13405" s="1" t="s">
        <v>317</v>
      </c>
      <c r="G13405" s="3" t="str">
        <f t="shared" si="1"/>
        <v>Stephani Kyle</v>
      </c>
      <c r="H13405" s="3" t="str">
        <f t="shared" si="2"/>
        <v>STEPHANI KYLE</v>
      </c>
      <c r="J13405" s="1" t="s">
        <v>26</v>
      </c>
      <c r="K13405" s="1" t="s">
        <v>44</v>
      </c>
      <c r="L13405" s="1">
        <v>0.0</v>
      </c>
      <c r="M13405" s="1" t="s">
        <v>28</v>
      </c>
      <c r="N13405" s="1" t="s">
        <v>39516</v>
      </c>
      <c r="O13405" s="4">
        <v>44317.0</v>
      </c>
      <c r="P13405" s="4">
        <v>44287.68922453704</v>
      </c>
      <c r="Q13405" s="1" t="s">
        <v>39517</v>
      </c>
      <c r="R13405" s="1" t="s">
        <v>31</v>
      </c>
      <c r="S13405" s="1" t="s">
        <v>32</v>
      </c>
      <c r="T13405" s="1">
        <v>75208.0</v>
      </c>
      <c r="U13405" s="1" t="s">
        <v>39518</v>
      </c>
    </row>
    <row r="13406">
      <c r="A13406" s="1" t="s">
        <v>39519</v>
      </c>
      <c r="B13406" s="1">
        <v>2148.0</v>
      </c>
      <c r="C13406" s="1">
        <v>2148.0</v>
      </c>
      <c r="D13406" s="2" t="s">
        <v>39520</v>
      </c>
      <c r="E13406" s="1" t="s">
        <v>39515</v>
      </c>
      <c r="F13406" s="1" t="s">
        <v>317</v>
      </c>
      <c r="G13406" s="3" t="str">
        <f t="shared" si="1"/>
        <v>Stephani Kyle</v>
      </c>
      <c r="H13406" s="3" t="str">
        <f t="shared" si="2"/>
        <v>STEPHANI KYLE</v>
      </c>
      <c r="J13406" s="1" t="s">
        <v>26</v>
      </c>
      <c r="K13406" s="1" t="s">
        <v>44</v>
      </c>
      <c r="L13406" s="1">
        <v>0.0</v>
      </c>
      <c r="M13406" s="1" t="s">
        <v>28</v>
      </c>
      <c r="N13406" s="1" t="s">
        <v>39516</v>
      </c>
      <c r="O13406" s="4">
        <v>44317.0</v>
      </c>
      <c r="P13406" s="4">
        <v>44287.648564814815</v>
      </c>
      <c r="Q13406" s="1" t="s">
        <v>39517</v>
      </c>
      <c r="R13406" s="1" t="s">
        <v>31</v>
      </c>
      <c r="S13406" s="1" t="s">
        <v>32</v>
      </c>
      <c r="T13406" s="1">
        <v>75208.0</v>
      </c>
      <c r="U13406" s="1" t="s">
        <v>39518</v>
      </c>
    </row>
    <row r="13407">
      <c r="A13407" s="1" t="s">
        <v>39521</v>
      </c>
      <c r="B13407" s="1">
        <v>1824.0</v>
      </c>
      <c r="C13407" s="1">
        <v>2148.0</v>
      </c>
      <c r="D13407" s="2" t="s">
        <v>39520</v>
      </c>
      <c r="G13407" s="3" t="str">
        <f t="shared" si="1"/>
        <v> </v>
      </c>
      <c r="H13407" s="3" t="str">
        <f t="shared" si="2"/>
        <v> </v>
      </c>
      <c r="I13407" s="1" t="s">
        <v>39522</v>
      </c>
      <c r="J13407" s="1" t="s">
        <v>389</v>
      </c>
      <c r="K13407" s="1" t="s">
        <v>44</v>
      </c>
      <c r="L13407" s="1">
        <v>4.33</v>
      </c>
      <c r="M13407" s="1" t="s">
        <v>4100</v>
      </c>
      <c r="N13407" s="1" t="s">
        <v>39516</v>
      </c>
      <c r="O13407" s="4">
        <v>44317.0</v>
      </c>
      <c r="P13407" s="4">
        <v>44272.0</v>
      </c>
      <c r="Q13407" s="1" t="s">
        <v>39523</v>
      </c>
      <c r="R13407" s="1" t="s">
        <v>31</v>
      </c>
      <c r="S13407" s="1" t="s">
        <v>32</v>
      </c>
      <c r="T13407" s="1">
        <v>75208.0</v>
      </c>
      <c r="U13407" s="1" t="s">
        <v>39524</v>
      </c>
    </row>
    <row r="13408">
      <c r="A13408" s="1" t="s">
        <v>39525</v>
      </c>
      <c r="B13408" s="1">
        <v>1828.0</v>
      </c>
      <c r="C13408" s="1">
        <v>2147.0</v>
      </c>
      <c r="D13408" s="2" t="s">
        <v>39514</v>
      </c>
      <c r="G13408" s="3" t="str">
        <f t="shared" si="1"/>
        <v> </v>
      </c>
      <c r="H13408" s="3" t="str">
        <f t="shared" si="2"/>
        <v> </v>
      </c>
      <c r="I13408" s="1" t="s">
        <v>39522</v>
      </c>
      <c r="J13408" s="1" t="s">
        <v>389</v>
      </c>
      <c r="K13408" s="1" t="s">
        <v>44</v>
      </c>
      <c r="L13408" s="1">
        <v>4.33</v>
      </c>
      <c r="M13408" s="1" t="s">
        <v>4100</v>
      </c>
      <c r="N13408" s="1" t="s">
        <v>39516</v>
      </c>
      <c r="O13408" s="4">
        <v>44317.0</v>
      </c>
      <c r="P13408" s="4">
        <v>44272.0</v>
      </c>
      <c r="Q13408" s="1" t="s">
        <v>39523</v>
      </c>
      <c r="R13408" s="1" t="s">
        <v>31</v>
      </c>
      <c r="S13408" s="1" t="s">
        <v>32</v>
      </c>
      <c r="T13408" s="1">
        <v>75208.0</v>
      </c>
      <c r="U13408" s="1" t="s">
        <v>39524</v>
      </c>
    </row>
    <row r="13409">
      <c r="A13409" s="1" t="s">
        <v>39526</v>
      </c>
      <c r="B13409" s="1">
        <v>69794.0</v>
      </c>
      <c r="C13409" s="1">
        <v>2147.0</v>
      </c>
      <c r="D13409" s="2" t="s">
        <v>39514</v>
      </c>
      <c r="E13409" s="1" t="s">
        <v>39527</v>
      </c>
      <c r="F13409" s="1" t="s">
        <v>39528</v>
      </c>
      <c r="G13409" s="3" t="str">
        <f t="shared" si="1"/>
        <v>JIM SILLS</v>
      </c>
      <c r="H13409" s="3" t="str">
        <f t="shared" si="2"/>
        <v>JIM SILLS</v>
      </c>
      <c r="J13409" s="1" t="s">
        <v>57</v>
      </c>
      <c r="K13409" s="1" t="s">
        <v>44</v>
      </c>
      <c r="L13409" s="1">
        <v>10.0</v>
      </c>
      <c r="M13409" s="1" t="s">
        <v>58</v>
      </c>
      <c r="N13409" s="1" t="s">
        <v>39516</v>
      </c>
      <c r="O13409" s="4">
        <v>44317.0</v>
      </c>
      <c r="P13409" s="4">
        <v>44266.0</v>
      </c>
      <c r="Q13409" s="1" t="s">
        <v>39529</v>
      </c>
      <c r="R13409" s="1" t="s">
        <v>39530</v>
      </c>
      <c r="S13409" s="1" t="s">
        <v>252</v>
      </c>
      <c r="T13409" s="1">
        <v>27312.0</v>
      </c>
      <c r="U13409" s="1" t="s">
        <v>39531</v>
      </c>
    </row>
    <row r="13410">
      <c r="A13410" s="1" t="s">
        <v>39532</v>
      </c>
      <c r="B13410" s="1">
        <v>69776.0</v>
      </c>
      <c r="C13410" s="1">
        <v>2147.0</v>
      </c>
      <c r="D13410" s="2" t="s">
        <v>39514</v>
      </c>
      <c r="E13410" s="1" t="s">
        <v>649</v>
      </c>
      <c r="F13410" s="1" t="s">
        <v>15174</v>
      </c>
      <c r="G13410" s="3" t="str">
        <f t="shared" si="1"/>
        <v>Mark Knowles</v>
      </c>
      <c r="H13410" s="3" t="str">
        <f t="shared" si="2"/>
        <v>MARK KNOWLES</v>
      </c>
      <c r="J13410" s="1" t="s">
        <v>57</v>
      </c>
      <c r="K13410" s="1" t="s">
        <v>44</v>
      </c>
      <c r="L13410" s="1">
        <v>20.0</v>
      </c>
      <c r="M13410" s="1" t="s">
        <v>58</v>
      </c>
      <c r="N13410" s="1" t="s">
        <v>39516</v>
      </c>
      <c r="O13410" s="4">
        <v>44317.0</v>
      </c>
      <c r="P13410" s="4">
        <v>44248.0</v>
      </c>
      <c r="Q13410" s="1" t="s">
        <v>39533</v>
      </c>
      <c r="R13410" s="1" t="s">
        <v>39534</v>
      </c>
      <c r="S13410" s="1" t="s">
        <v>4776</v>
      </c>
      <c r="T13410" s="1">
        <v>97701.0</v>
      </c>
      <c r="U13410" s="1" t="s">
        <v>39535</v>
      </c>
    </row>
    <row r="13411">
      <c r="A13411" s="1" t="s">
        <v>39536</v>
      </c>
      <c r="B13411" s="1">
        <v>69779.0</v>
      </c>
      <c r="C13411" s="1">
        <v>2147.0</v>
      </c>
      <c r="D13411" s="2" t="s">
        <v>39514</v>
      </c>
      <c r="E13411" s="1" t="s">
        <v>316</v>
      </c>
      <c r="F13411" s="1" t="s">
        <v>39537</v>
      </c>
      <c r="G13411" s="3" t="str">
        <f t="shared" si="1"/>
        <v>Jessica Darnutzer</v>
      </c>
      <c r="H13411" s="3" t="str">
        <f t="shared" si="2"/>
        <v>JESSICA DARNUTZER</v>
      </c>
      <c r="J13411" s="1" t="s">
        <v>57</v>
      </c>
      <c r="K13411" s="1" t="s">
        <v>44</v>
      </c>
      <c r="L13411" s="1">
        <v>20.0</v>
      </c>
      <c r="M13411" s="1" t="s">
        <v>58</v>
      </c>
      <c r="N13411" s="1" t="s">
        <v>39516</v>
      </c>
      <c r="O13411" s="4">
        <v>44317.0</v>
      </c>
      <c r="P13411" s="4">
        <v>44251.0</v>
      </c>
      <c r="Q13411" s="1" t="s">
        <v>39538</v>
      </c>
      <c r="R13411" s="1" t="s">
        <v>122</v>
      </c>
      <c r="S13411" s="1" t="s">
        <v>32</v>
      </c>
      <c r="T13411" s="1">
        <v>78759.0</v>
      </c>
      <c r="U13411" s="1" t="s">
        <v>39539</v>
      </c>
    </row>
    <row r="13412">
      <c r="A13412" s="1" t="s">
        <v>39540</v>
      </c>
      <c r="B13412" s="1">
        <v>69785.0</v>
      </c>
      <c r="C13412" s="1">
        <v>2147.0</v>
      </c>
      <c r="D13412" s="2" t="s">
        <v>39514</v>
      </c>
      <c r="E13412" s="1" t="s">
        <v>2375</v>
      </c>
      <c r="F13412" s="1" t="s">
        <v>39541</v>
      </c>
      <c r="G13412" s="3" t="str">
        <f t="shared" si="1"/>
        <v>Pat Dolan</v>
      </c>
      <c r="H13412" s="3" t="str">
        <f t="shared" si="2"/>
        <v>PAT DOLAN</v>
      </c>
      <c r="J13412" s="1" t="s">
        <v>57</v>
      </c>
      <c r="K13412" s="1" t="s">
        <v>44</v>
      </c>
      <c r="L13412" s="1">
        <v>20.0</v>
      </c>
      <c r="M13412" s="1" t="s">
        <v>58</v>
      </c>
      <c r="N13412" s="1" t="s">
        <v>39516</v>
      </c>
      <c r="O13412" s="4">
        <v>44317.0</v>
      </c>
      <c r="P13412" s="4">
        <v>44258.0</v>
      </c>
      <c r="Q13412" s="1" t="s">
        <v>39542</v>
      </c>
      <c r="R13412" s="1" t="s">
        <v>17281</v>
      </c>
      <c r="S13412" s="1" t="s">
        <v>375</v>
      </c>
      <c r="T13412" s="1">
        <v>11510.0</v>
      </c>
      <c r="U13412" s="1" t="s">
        <v>39543</v>
      </c>
    </row>
    <row r="13413">
      <c r="A13413" s="1" t="s">
        <v>39544</v>
      </c>
      <c r="B13413" s="1">
        <v>69788.0</v>
      </c>
      <c r="C13413" s="1">
        <v>2147.0</v>
      </c>
      <c r="D13413" s="2" t="s">
        <v>39514</v>
      </c>
      <c r="E13413" s="1" t="s">
        <v>39545</v>
      </c>
      <c r="F13413" s="1" t="s">
        <v>39546</v>
      </c>
      <c r="G13413" s="3" t="str">
        <f t="shared" si="1"/>
        <v>Alli DeLuca</v>
      </c>
      <c r="H13413" s="3" t="str">
        <f t="shared" si="2"/>
        <v>ALLI DELUCA</v>
      </c>
      <c r="J13413" s="1" t="s">
        <v>57</v>
      </c>
      <c r="K13413" s="1" t="s">
        <v>44</v>
      </c>
      <c r="L13413" s="1">
        <v>20.0</v>
      </c>
      <c r="M13413" s="1" t="s">
        <v>58</v>
      </c>
      <c r="N13413" s="1" t="s">
        <v>39516</v>
      </c>
      <c r="O13413" s="4">
        <v>44317.0</v>
      </c>
      <c r="P13413" s="4">
        <v>44259.0</v>
      </c>
      <c r="Q13413" s="1" t="s">
        <v>39547</v>
      </c>
      <c r="R13413" s="1" t="s">
        <v>31</v>
      </c>
      <c r="S13413" s="1" t="s">
        <v>32</v>
      </c>
      <c r="T13413" s="1">
        <v>75227.0</v>
      </c>
      <c r="U13413" s="1" t="s">
        <v>39548</v>
      </c>
    </row>
    <row r="13414">
      <c r="A13414" s="1" t="s">
        <v>39549</v>
      </c>
      <c r="B13414" s="1">
        <v>36326.0</v>
      </c>
      <c r="C13414" s="1">
        <v>2147.0</v>
      </c>
      <c r="D13414" s="2" t="s">
        <v>39514</v>
      </c>
      <c r="G13414" s="3" t="str">
        <f t="shared" si="1"/>
        <v> </v>
      </c>
      <c r="H13414" s="3" t="str">
        <f t="shared" si="2"/>
        <v> </v>
      </c>
      <c r="I13414" s="1" t="s">
        <v>2410</v>
      </c>
      <c r="J13414" s="1" t="s">
        <v>389</v>
      </c>
      <c r="K13414" s="1" t="s">
        <v>44</v>
      </c>
      <c r="L13414" s="1">
        <v>20.53</v>
      </c>
      <c r="M13414" s="1" t="s">
        <v>390</v>
      </c>
      <c r="N13414" s="1" t="s">
        <v>39516</v>
      </c>
      <c r="O13414" s="4">
        <v>44317.0</v>
      </c>
      <c r="P13414" s="4">
        <v>44260.0</v>
      </c>
      <c r="Q13414" s="1" t="s">
        <v>20362</v>
      </c>
      <c r="R13414" s="1" t="s">
        <v>2412</v>
      </c>
      <c r="S13414" s="1" t="s">
        <v>2413</v>
      </c>
      <c r="T13414" s="1">
        <v>98109.0</v>
      </c>
      <c r="U13414" s="1" t="s">
        <v>20363</v>
      </c>
    </row>
    <row r="13415">
      <c r="A13415" s="1" t="s">
        <v>39550</v>
      </c>
      <c r="B13415" s="1">
        <v>36328.0</v>
      </c>
      <c r="C13415" s="1">
        <v>2147.0</v>
      </c>
      <c r="D13415" s="2" t="s">
        <v>39514</v>
      </c>
      <c r="G13415" s="3" t="str">
        <f t="shared" si="1"/>
        <v> </v>
      </c>
      <c r="H13415" s="3" t="str">
        <f t="shared" si="2"/>
        <v> </v>
      </c>
      <c r="I13415" s="1" t="s">
        <v>2410</v>
      </c>
      <c r="J13415" s="1" t="s">
        <v>389</v>
      </c>
      <c r="K13415" s="1" t="s">
        <v>44</v>
      </c>
      <c r="L13415" s="1">
        <v>31.38</v>
      </c>
      <c r="M13415" s="1" t="s">
        <v>390</v>
      </c>
      <c r="N13415" s="1" t="s">
        <v>39516</v>
      </c>
      <c r="O13415" s="4">
        <v>44317.0</v>
      </c>
      <c r="P13415" s="4">
        <v>44262.0</v>
      </c>
      <c r="Q13415" s="1" t="s">
        <v>20362</v>
      </c>
      <c r="R13415" s="1" t="s">
        <v>2412</v>
      </c>
      <c r="S13415" s="1" t="s">
        <v>2413</v>
      </c>
      <c r="T13415" s="1">
        <v>98109.0</v>
      </c>
      <c r="U13415" s="1" t="s">
        <v>20363</v>
      </c>
    </row>
    <row r="13416">
      <c r="A13416" s="1" t="s">
        <v>39551</v>
      </c>
      <c r="B13416" s="1">
        <v>69777.0</v>
      </c>
      <c r="C13416" s="1">
        <v>2147.0</v>
      </c>
      <c r="D13416" s="2" t="s">
        <v>39514</v>
      </c>
      <c r="E13416" s="1" t="s">
        <v>1217</v>
      </c>
      <c r="F13416" s="1" t="s">
        <v>2787</v>
      </c>
      <c r="G13416" s="3" t="str">
        <f t="shared" si="1"/>
        <v>Jason Holland</v>
      </c>
      <c r="H13416" s="3" t="str">
        <f t="shared" si="2"/>
        <v>JASON HOLLAND</v>
      </c>
      <c r="J13416" s="1" t="s">
        <v>57</v>
      </c>
      <c r="K13416" s="1" t="s">
        <v>44</v>
      </c>
      <c r="L13416" s="1">
        <v>50.0</v>
      </c>
      <c r="M13416" s="1" t="s">
        <v>58</v>
      </c>
      <c r="N13416" s="1" t="s">
        <v>39516</v>
      </c>
      <c r="O13416" s="4">
        <v>44317.0</v>
      </c>
      <c r="P13416" s="4">
        <v>44251.0</v>
      </c>
      <c r="Q13416" s="1" t="s">
        <v>39552</v>
      </c>
      <c r="R13416" s="1" t="s">
        <v>3790</v>
      </c>
      <c r="S13416" s="1" t="s">
        <v>2893</v>
      </c>
      <c r="T13416" s="1">
        <v>71105.0</v>
      </c>
      <c r="U13416" s="1" t="s">
        <v>39553</v>
      </c>
    </row>
    <row r="13417">
      <c r="A13417" s="1" t="s">
        <v>39554</v>
      </c>
      <c r="B13417" s="1">
        <v>69782.0</v>
      </c>
      <c r="C13417" s="1">
        <v>2147.0</v>
      </c>
      <c r="D13417" s="2" t="s">
        <v>39514</v>
      </c>
      <c r="E13417" s="1" t="s">
        <v>758</v>
      </c>
      <c r="F13417" s="1" t="s">
        <v>39555</v>
      </c>
      <c r="G13417" s="3" t="str">
        <f t="shared" si="1"/>
        <v>Elizabeth Fawcett-Kyle</v>
      </c>
      <c r="H13417" s="3" t="str">
        <f t="shared" si="2"/>
        <v>ELIZABETH FAWCETT-KYLE</v>
      </c>
      <c r="J13417" s="1" t="s">
        <v>57</v>
      </c>
      <c r="K13417" s="1" t="s">
        <v>44</v>
      </c>
      <c r="L13417" s="1">
        <v>50.0</v>
      </c>
      <c r="M13417" s="1" t="s">
        <v>58</v>
      </c>
      <c r="N13417" s="1" t="s">
        <v>39516</v>
      </c>
      <c r="O13417" s="4">
        <v>44317.0</v>
      </c>
      <c r="P13417" s="4">
        <v>44255.0</v>
      </c>
      <c r="Q13417" s="1" t="s">
        <v>39556</v>
      </c>
      <c r="R13417" s="1" t="s">
        <v>17439</v>
      </c>
      <c r="S13417" s="1" t="s">
        <v>252</v>
      </c>
      <c r="T13417" s="1">
        <v>27312.0</v>
      </c>
      <c r="U13417" s="1" t="s">
        <v>39557</v>
      </c>
    </row>
    <row r="13418">
      <c r="A13418" s="1" t="s">
        <v>39558</v>
      </c>
      <c r="B13418" s="1">
        <v>69792.0</v>
      </c>
      <c r="C13418" s="1">
        <v>2147.0</v>
      </c>
      <c r="D13418" s="2" t="s">
        <v>39514</v>
      </c>
      <c r="E13418" s="1" t="s">
        <v>6338</v>
      </c>
      <c r="F13418" s="1" t="s">
        <v>39559</v>
      </c>
      <c r="G13418" s="3" t="str">
        <f t="shared" si="1"/>
        <v>Jack Hodges</v>
      </c>
      <c r="H13418" s="3" t="str">
        <f t="shared" si="2"/>
        <v>JACK HODGES</v>
      </c>
      <c r="J13418" s="1" t="s">
        <v>57</v>
      </c>
      <c r="K13418" s="1" t="s">
        <v>44</v>
      </c>
      <c r="L13418" s="1">
        <v>50.0</v>
      </c>
      <c r="M13418" s="1" t="s">
        <v>58</v>
      </c>
      <c r="N13418" s="1" t="s">
        <v>39516</v>
      </c>
      <c r="O13418" s="4">
        <v>44317.0</v>
      </c>
      <c r="P13418" s="4">
        <v>44264.0</v>
      </c>
      <c r="Q13418" s="1" t="s">
        <v>39560</v>
      </c>
      <c r="R13418" s="1" t="s">
        <v>31</v>
      </c>
      <c r="S13418" s="1" t="s">
        <v>32</v>
      </c>
      <c r="T13418" s="1">
        <v>75208.0</v>
      </c>
      <c r="U13418" s="1" t="s">
        <v>39561</v>
      </c>
    </row>
    <row r="13419">
      <c r="A13419" s="1" t="s">
        <v>39562</v>
      </c>
      <c r="B13419" s="1">
        <v>69793.0</v>
      </c>
      <c r="C13419" s="1">
        <v>2147.0</v>
      </c>
      <c r="D13419" s="2" t="s">
        <v>39514</v>
      </c>
      <c r="E13419" s="1" t="s">
        <v>39563</v>
      </c>
      <c r="F13419" s="1" t="s">
        <v>39564</v>
      </c>
      <c r="G13419" s="3" t="str">
        <f t="shared" si="1"/>
        <v>Grayce Townsend</v>
      </c>
      <c r="H13419" s="3" t="str">
        <f t="shared" si="2"/>
        <v>GRAYCE TOWNSEND</v>
      </c>
      <c r="J13419" s="1" t="s">
        <v>57</v>
      </c>
      <c r="K13419" s="1" t="s">
        <v>44</v>
      </c>
      <c r="L13419" s="1">
        <v>50.0</v>
      </c>
      <c r="M13419" s="1" t="s">
        <v>58</v>
      </c>
      <c r="N13419" s="1" t="s">
        <v>39516</v>
      </c>
      <c r="O13419" s="4">
        <v>44317.0</v>
      </c>
      <c r="P13419" s="4">
        <v>44264.0</v>
      </c>
      <c r="Q13419" s="1" t="s">
        <v>39565</v>
      </c>
      <c r="R13419" s="1" t="s">
        <v>1541</v>
      </c>
      <c r="S13419" s="1" t="s">
        <v>32</v>
      </c>
      <c r="T13419" s="1">
        <v>75023.0</v>
      </c>
      <c r="U13419" s="1" t="s">
        <v>39566</v>
      </c>
    </row>
    <row r="13420">
      <c r="A13420" s="1" t="s">
        <v>39567</v>
      </c>
      <c r="B13420" s="1">
        <v>69795.0</v>
      </c>
      <c r="C13420" s="1">
        <v>2147.0</v>
      </c>
      <c r="D13420" s="2" t="s">
        <v>39514</v>
      </c>
      <c r="E13420" s="1" t="s">
        <v>799</v>
      </c>
      <c r="F13420" s="1" t="s">
        <v>39568</v>
      </c>
      <c r="G13420" s="3" t="str">
        <f t="shared" si="1"/>
        <v>Robert Dillon</v>
      </c>
      <c r="H13420" s="3" t="str">
        <f t="shared" si="2"/>
        <v>ROBERT DILLON</v>
      </c>
      <c r="J13420" s="1" t="s">
        <v>57</v>
      </c>
      <c r="K13420" s="1" t="s">
        <v>44</v>
      </c>
      <c r="L13420" s="1">
        <v>50.0</v>
      </c>
      <c r="M13420" s="1" t="s">
        <v>58</v>
      </c>
      <c r="N13420" s="1" t="s">
        <v>39516</v>
      </c>
      <c r="O13420" s="4">
        <v>44317.0</v>
      </c>
      <c r="P13420" s="4">
        <v>44266.0</v>
      </c>
      <c r="Q13420" s="1" t="s">
        <v>39569</v>
      </c>
      <c r="R13420" s="1" t="s">
        <v>17853</v>
      </c>
      <c r="S13420" s="1" t="s">
        <v>1985</v>
      </c>
      <c r="T13420" s="1">
        <v>60035.0</v>
      </c>
      <c r="U13420" s="1" t="s">
        <v>39570</v>
      </c>
    </row>
    <row r="13421">
      <c r="A13421" s="1" t="s">
        <v>39571</v>
      </c>
      <c r="B13421" s="1">
        <v>69790.0</v>
      </c>
      <c r="C13421" s="1">
        <v>2147.0</v>
      </c>
      <c r="D13421" s="2" t="s">
        <v>39514</v>
      </c>
      <c r="E13421" s="1" t="s">
        <v>140</v>
      </c>
      <c r="F13421" s="1" t="s">
        <v>39572</v>
      </c>
      <c r="G13421" s="3" t="str">
        <f t="shared" si="1"/>
        <v>Michael Keeley</v>
      </c>
      <c r="H13421" s="3" t="str">
        <f t="shared" si="2"/>
        <v>MICHAEL KEELEY</v>
      </c>
      <c r="J13421" s="1" t="s">
        <v>57</v>
      </c>
      <c r="K13421" s="1" t="s">
        <v>44</v>
      </c>
      <c r="L13421" s="1">
        <v>60.0</v>
      </c>
      <c r="M13421" s="1" t="s">
        <v>58</v>
      </c>
      <c r="N13421" s="1" t="s">
        <v>39516</v>
      </c>
      <c r="O13421" s="4">
        <v>44317.0</v>
      </c>
      <c r="P13421" s="4">
        <v>44261.0</v>
      </c>
      <c r="Q13421" s="1" t="s">
        <v>39573</v>
      </c>
      <c r="R13421" s="1" t="s">
        <v>31</v>
      </c>
      <c r="S13421" s="1" t="s">
        <v>32</v>
      </c>
      <c r="T13421" s="1">
        <v>75208.0</v>
      </c>
      <c r="U13421" s="1" t="s">
        <v>39574</v>
      </c>
    </row>
    <row r="13422">
      <c r="A13422" s="1" t="s">
        <v>39575</v>
      </c>
      <c r="B13422" s="1">
        <v>36329.0</v>
      </c>
      <c r="C13422" s="1">
        <v>2147.0</v>
      </c>
      <c r="D13422" s="2" t="s">
        <v>39514</v>
      </c>
      <c r="G13422" s="3" t="str">
        <f t="shared" si="1"/>
        <v> </v>
      </c>
      <c r="H13422" s="3" t="str">
        <f t="shared" si="2"/>
        <v> </v>
      </c>
      <c r="I13422" s="1" t="s">
        <v>32360</v>
      </c>
      <c r="J13422" s="1" t="s">
        <v>389</v>
      </c>
      <c r="K13422" s="1" t="s">
        <v>44</v>
      </c>
      <c r="L13422" s="1">
        <v>73.17</v>
      </c>
      <c r="M13422" s="1" t="s">
        <v>390</v>
      </c>
      <c r="N13422" s="1" t="s">
        <v>39516</v>
      </c>
      <c r="O13422" s="4">
        <v>44317.0</v>
      </c>
      <c r="P13422" s="4">
        <v>44264.0</v>
      </c>
      <c r="Q13422" s="1" t="s">
        <v>32361</v>
      </c>
      <c r="R13422" s="1" t="s">
        <v>31</v>
      </c>
      <c r="S13422" s="1" t="s">
        <v>32</v>
      </c>
      <c r="T13422" s="1">
        <v>75211.0</v>
      </c>
      <c r="U13422" s="1" t="s">
        <v>32362</v>
      </c>
    </row>
    <row r="13423">
      <c r="A13423" s="1" t="s">
        <v>39576</v>
      </c>
      <c r="B13423" s="1">
        <v>69787.0</v>
      </c>
      <c r="C13423" s="1">
        <v>2147.0</v>
      </c>
      <c r="D13423" s="2" t="s">
        <v>39514</v>
      </c>
      <c r="E13423" s="1" t="s">
        <v>2290</v>
      </c>
      <c r="F13423" s="1" t="s">
        <v>39577</v>
      </c>
      <c r="G13423" s="3" t="str">
        <f t="shared" si="1"/>
        <v>Natalie Canavati</v>
      </c>
      <c r="H13423" s="3" t="str">
        <f t="shared" si="2"/>
        <v>NATALIE CANAVATI</v>
      </c>
      <c r="J13423" s="1" t="s">
        <v>57</v>
      </c>
      <c r="K13423" s="1" t="s">
        <v>44</v>
      </c>
      <c r="L13423" s="1">
        <v>75.0</v>
      </c>
      <c r="M13423" s="1" t="s">
        <v>58</v>
      </c>
      <c r="N13423" s="1" t="s">
        <v>39516</v>
      </c>
      <c r="O13423" s="4">
        <v>44317.0</v>
      </c>
      <c r="P13423" s="4">
        <v>44259.0</v>
      </c>
      <c r="Q13423" s="1" t="s">
        <v>39578</v>
      </c>
      <c r="R13423" s="1" t="s">
        <v>31</v>
      </c>
      <c r="S13423" s="1" t="s">
        <v>32</v>
      </c>
      <c r="T13423" s="1">
        <v>75208.0</v>
      </c>
      <c r="U13423" s="1" t="s">
        <v>39579</v>
      </c>
    </row>
    <row r="13424">
      <c r="A13424" s="1" t="s">
        <v>39580</v>
      </c>
      <c r="B13424" s="1">
        <v>36327.0</v>
      </c>
      <c r="C13424" s="1">
        <v>2147.0</v>
      </c>
      <c r="D13424" s="2" t="s">
        <v>39514</v>
      </c>
      <c r="G13424" s="3" t="str">
        <f t="shared" si="1"/>
        <v> </v>
      </c>
      <c r="H13424" s="3" t="str">
        <f t="shared" si="2"/>
        <v> </v>
      </c>
      <c r="I13424" s="1" t="s">
        <v>32360</v>
      </c>
      <c r="J13424" s="1" t="s">
        <v>389</v>
      </c>
      <c r="K13424" s="1" t="s">
        <v>44</v>
      </c>
      <c r="L13424" s="1">
        <v>87.44</v>
      </c>
      <c r="M13424" s="1" t="s">
        <v>390</v>
      </c>
      <c r="N13424" s="1" t="s">
        <v>39516</v>
      </c>
      <c r="O13424" s="4">
        <v>44317.0</v>
      </c>
      <c r="P13424" s="4">
        <v>44262.0</v>
      </c>
      <c r="Q13424" s="1" t="s">
        <v>32361</v>
      </c>
      <c r="R13424" s="1" t="s">
        <v>31</v>
      </c>
      <c r="S13424" s="1" t="s">
        <v>32</v>
      </c>
      <c r="T13424" s="1">
        <v>75211.0</v>
      </c>
      <c r="U13424" s="1" t="s">
        <v>32362</v>
      </c>
    </row>
    <row r="13425">
      <c r="A13425" s="1" t="s">
        <v>39581</v>
      </c>
      <c r="B13425" s="1">
        <v>69774.0</v>
      </c>
      <c r="C13425" s="1">
        <v>2147.0</v>
      </c>
      <c r="D13425" s="2" t="s">
        <v>39514</v>
      </c>
      <c r="E13425" s="1" t="s">
        <v>5947</v>
      </c>
      <c r="F13425" s="1" t="s">
        <v>2925</v>
      </c>
      <c r="G13425" s="3" t="str">
        <f t="shared" si="1"/>
        <v>Donna Will</v>
      </c>
      <c r="H13425" s="3" t="str">
        <f t="shared" si="2"/>
        <v>DONNA WILL</v>
      </c>
      <c r="J13425" s="1" t="s">
        <v>57</v>
      </c>
      <c r="K13425" s="1" t="s">
        <v>44</v>
      </c>
      <c r="L13425" s="1">
        <v>100.0</v>
      </c>
      <c r="M13425" s="1" t="s">
        <v>58</v>
      </c>
      <c r="N13425" s="1" t="s">
        <v>39516</v>
      </c>
      <c r="O13425" s="4">
        <v>44317.0</v>
      </c>
      <c r="P13425" s="4">
        <v>44245.0</v>
      </c>
      <c r="Q13425" s="1" t="s">
        <v>39582</v>
      </c>
      <c r="R13425" s="1" t="s">
        <v>31</v>
      </c>
      <c r="S13425" s="1" t="s">
        <v>32</v>
      </c>
      <c r="T13425" s="1">
        <v>75208.0</v>
      </c>
      <c r="U13425" s="1" t="s">
        <v>39583</v>
      </c>
    </row>
    <row r="13426">
      <c r="A13426" s="1" t="s">
        <v>39584</v>
      </c>
      <c r="B13426" s="1">
        <v>69778.0</v>
      </c>
      <c r="C13426" s="1">
        <v>2147.0</v>
      </c>
      <c r="D13426" s="2" t="s">
        <v>39514</v>
      </c>
      <c r="E13426" s="1" t="s">
        <v>39585</v>
      </c>
      <c r="F13426" s="1" t="s">
        <v>18080</v>
      </c>
      <c r="G13426" s="3" t="str">
        <f t="shared" si="1"/>
        <v>Dorcy Corbin</v>
      </c>
      <c r="H13426" s="3" t="str">
        <f t="shared" si="2"/>
        <v>DORCY CORBIN</v>
      </c>
      <c r="J13426" s="1" t="s">
        <v>57</v>
      </c>
      <c r="K13426" s="1" t="s">
        <v>44</v>
      </c>
      <c r="L13426" s="1">
        <v>100.0</v>
      </c>
      <c r="M13426" s="1" t="s">
        <v>58</v>
      </c>
      <c r="N13426" s="1" t="s">
        <v>39516</v>
      </c>
      <c r="O13426" s="4">
        <v>44317.0</v>
      </c>
      <c r="P13426" s="4">
        <v>44251.0</v>
      </c>
      <c r="Q13426" s="1" t="s">
        <v>39586</v>
      </c>
      <c r="R13426" s="1" t="s">
        <v>36943</v>
      </c>
      <c r="S13426" s="1" t="s">
        <v>5828</v>
      </c>
      <c r="T13426" s="1">
        <v>72207.0</v>
      </c>
      <c r="U13426" s="1" t="s">
        <v>39587</v>
      </c>
    </row>
    <row r="13427">
      <c r="A13427" s="1" t="s">
        <v>39588</v>
      </c>
      <c r="B13427" s="1">
        <v>69786.0</v>
      </c>
      <c r="C13427" s="1">
        <v>2147.0</v>
      </c>
      <c r="D13427" s="2" t="s">
        <v>39514</v>
      </c>
      <c r="E13427" s="1" t="s">
        <v>39589</v>
      </c>
      <c r="F13427" s="1" t="s">
        <v>39590</v>
      </c>
      <c r="G13427" s="3" t="str">
        <f t="shared" si="1"/>
        <v>Jamila Merdani</v>
      </c>
      <c r="H13427" s="3" t="str">
        <f t="shared" si="2"/>
        <v>JAMILA MERDANI</v>
      </c>
      <c r="J13427" s="1" t="s">
        <v>57</v>
      </c>
      <c r="K13427" s="1" t="s">
        <v>44</v>
      </c>
      <c r="L13427" s="1">
        <v>100.0</v>
      </c>
      <c r="M13427" s="1" t="s">
        <v>58</v>
      </c>
      <c r="N13427" s="1" t="s">
        <v>39516</v>
      </c>
      <c r="O13427" s="4">
        <v>44317.0</v>
      </c>
      <c r="P13427" s="4">
        <v>44258.0</v>
      </c>
      <c r="Q13427" s="1" t="s">
        <v>39591</v>
      </c>
      <c r="R13427" s="1" t="s">
        <v>2658</v>
      </c>
      <c r="S13427" s="1" t="s">
        <v>32</v>
      </c>
      <c r="T13427" s="1">
        <v>75036.0</v>
      </c>
      <c r="U13427" s="1" t="s">
        <v>39592</v>
      </c>
    </row>
    <row r="13428">
      <c r="A13428" s="1" t="s">
        <v>39593</v>
      </c>
      <c r="B13428" s="1">
        <v>69789.0</v>
      </c>
      <c r="C13428" s="1">
        <v>2147.0</v>
      </c>
      <c r="D13428" s="2" t="s">
        <v>39514</v>
      </c>
      <c r="E13428" s="1" t="s">
        <v>33206</v>
      </c>
      <c r="F13428" s="1" t="s">
        <v>559</v>
      </c>
      <c r="G13428" s="3" t="str">
        <f t="shared" si="1"/>
        <v>Rosa Garcia</v>
      </c>
      <c r="H13428" s="3" t="str">
        <f t="shared" si="2"/>
        <v>ROSA GARCIA</v>
      </c>
      <c r="J13428" s="1" t="s">
        <v>57</v>
      </c>
      <c r="K13428" s="1" t="s">
        <v>44</v>
      </c>
      <c r="L13428" s="1">
        <v>100.0</v>
      </c>
      <c r="M13428" s="1" t="s">
        <v>58</v>
      </c>
      <c r="N13428" s="1" t="s">
        <v>39516</v>
      </c>
      <c r="O13428" s="4">
        <v>44317.0</v>
      </c>
      <c r="P13428" s="4">
        <v>44261.0</v>
      </c>
      <c r="Q13428" s="1" t="s">
        <v>39594</v>
      </c>
      <c r="R13428" s="1" t="s">
        <v>7887</v>
      </c>
      <c r="S13428" s="1" t="s">
        <v>32</v>
      </c>
      <c r="T13428" s="1">
        <v>79424.0</v>
      </c>
      <c r="U13428" s="1" t="s">
        <v>39595</v>
      </c>
    </row>
    <row r="13429">
      <c r="A13429" s="1" t="s">
        <v>39596</v>
      </c>
      <c r="B13429" s="1">
        <v>69791.0</v>
      </c>
      <c r="C13429" s="1">
        <v>2147.0</v>
      </c>
      <c r="D13429" s="2" t="s">
        <v>39514</v>
      </c>
      <c r="E13429" s="1" t="s">
        <v>39597</v>
      </c>
      <c r="F13429" s="1" t="s">
        <v>4708</v>
      </c>
      <c r="G13429" s="3" t="str">
        <f t="shared" si="1"/>
        <v>Mary Beth Howell</v>
      </c>
      <c r="H13429" s="3" t="str">
        <f t="shared" si="2"/>
        <v>MARY BETH HOWELL</v>
      </c>
      <c r="J13429" s="1" t="s">
        <v>57</v>
      </c>
      <c r="K13429" s="1" t="s">
        <v>44</v>
      </c>
      <c r="L13429" s="1">
        <v>100.0</v>
      </c>
      <c r="M13429" s="1" t="s">
        <v>58</v>
      </c>
      <c r="N13429" s="1" t="s">
        <v>39516</v>
      </c>
      <c r="O13429" s="4">
        <v>44317.0</v>
      </c>
      <c r="P13429" s="4">
        <v>44264.0</v>
      </c>
      <c r="Q13429" s="1" t="s">
        <v>39598</v>
      </c>
      <c r="R13429" s="1" t="s">
        <v>31</v>
      </c>
      <c r="S13429" s="1" t="s">
        <v>32</v>
      </c>
      <c r="T13429" s="1">
        <v>75208.0</v>
      </c>
      <c r="U13429" s="1" t="s">
        <v>39599</v>
      </c>
    </row>
    <row r="13430">
      <c r="A13430" s="1" t="s">
        <v>39600</v>
      </c>
      <c r="B13430" s="1">
        <v>69796.0</v>
      </c>
      <c r="C13430" s="1">
        <v>2147.0</v>
      </c>
      <c r="D13430" s="2" t="s">
        <v>39514</v>
      </c>
      <c r="E13430" s="1" t="s">
        <v>167</v>
      </c>
      <c r="F13430" s="1" t="s">
        <v>39601</v>
      </c>
      <c r="G13430" s="3" t="str">
        <f t="shared" si="1"/>
        <v>Chris Harner</v>
      </c>
      <c r="H13430" s="3" t="str">
        <f t="shared" si="2"/>
        <v>CHRIS HARNER</v>
      </c>
      <c r="J13430" s="1" t="s">
        <v>57</v>
      </c>
      <c r="K13430" s="1" t="s">
        <v>44</v>
      </c>
      <c r="L13430" s="1">
        <v>100.0</v>
      </c>
      <c r="M13430" s="1" t="s">
        <v>58</v>
      </c>
      <c r="N13430" s="1" t="s">
        <v>39516</v>
      </c>
      <c r="O13430" s="4">
        <v>44317.0</v>
      </c>
      <c r="P13430" s="4">
        <v>44269.0</v>
      </c>
      <c r="Q13430" s="1" t="s">
        <v>39602</v>
      </c>
      <c r="R13430" s="1" t="s">
        <v>31</v>
      </c>
      <c r="S13430" s="1" t="s">
        <v>32</v>
      </c>
      <c r="T13430" s="1">
        <v>75208.0</v>
      </c>
      <c r="U13430" s="1" t="s">
        <v>39603</v>
      </c>
    </row>
    <row r="13431">
      <c r="A13431" s="1" t="s">
        <v>39604</v>
      </c>
      <c r="B13431" s="1">
        <v>69784.0</v>
      </c>
      <c r="C13431" s="1">
        <v>2147.0</v>
      </c>
      <c r="D13431" s="2" t="s">
        <v>39514</v>
      </c>
      <c r="E13431" s="1" t="s">
        <v>39605</v>
      </c>
      <c r="F13431" s="1" t="s">
        <v>437</v>
      </c>
      <c r="G13431" s="3" t="str">
        <f t="shared" si="1"/>
        <v>Yvette Gonzalez</v>
      </c>
      <c r="H13431" s="3" t="str">
        <f t="shared" si="2"/>
        <v>YVETTE GONZALEZ</v>
      </c>
      <c r="J13431" s="1" t="s">
        <v>57</v>
      </c>
      <c r="K13431" s="1" t="s">
        <v>44</v>
      </c>
      <c r="L13431" s="1">
        <v>125.0</v>
      </c>
      <c r="M13431" s="1" t="s">
        <v>58</v>
      </c>
      <c r="N13431" s="1" t="s">
        <v>39516</v>
      </c>
      <c r="O13431" s="4">
        <v>44317.0</v>
      </c>
      <c r="P13431" s="4">
        <v>44256.0</v>
      </c>
      <c r="Q13431" s="1" t="s">
        <v>39606</v>
      </c>
      <c r="R13431" s="1" t="s">
        <v>31</v>
      </c>
      <c r="S13431" s="1" t="s">
        <v>32</v>
      </c>
      <c r="T13431" s="1">
        <v>75208.0</v>
      </c>
      <c r="U13431" s="1" t="s">
        <v>39607</v>
      </c>
    </row>
    <row r="13432">
      <c r="A13432" s="1" t="s">
        <v>39608</v>
      </c>
      <c r="B13432" s="1">
        <v>1829.0</v>
      </c>
      <c r="C13432" s="1">
        <v>2147.0</v>
      </c>
      <c r="D13432" s="2" t="s">
        <v>39514</v>
      </c>
      <c r="G13432" s="3" t="str">
        <f t="shared" si="1"/>
        <v> </v>
      </c>
      <c r="H13432" s="3" t="str">
        <f t="shared" si="2"/>
        <v> </v>
      </c>
      <c r="I13432" s="1" t="s">
        <v>39609</v>
      </c>
      <c r="J13432" s="1" t="s">
        <v>389</v>
      </c>
      <c r="K13432" s="1" t="s">
        <v>44</v>
      </c>
      <c r="L13432" s="1">
        <v>127.88</v>
      </c>
      <c r="M13432" s="1" t="s">
        <v>4100</v>
      </c>
      <c r="N13432" s="1" t="s">
        <v>39516</v>
      </c>
      <c r="O13432" s="4">
        <v>44317.0</v>
      </c>
      <c r="P13432" s="4">
        <v>44249.0</v>
      </c>
      <c r="Q13432" s="1" t="s">
        <v>39610</v>
      </c>
      <c r="R13432" s="1" t="s">
        <v>811</v>
      </c>
      <c r="S13432" s="1" t="s">
        <v>32</v>
      </c>
      <c r="T13432" s="1">
        <v>76012.0</v>
      </c>
      <c r="U13432" s="1" t="s">
        <v>39611</v>
      </c>
    </row>
    <row r="13433">
      <c r="A13433" s="1" t="s">
        <v>39612</v>
      </c>
      <c r="B13433" s="1">
        <v>69783.0</v>
      </c>
      <c r="C13433" s="1">
        <v>2147.0</v>
      </c>
      <c r="D13433" s="2" t="s">
        <v>39514</v>
      </c>
      <c r="E13433" s="1" t="s">
        <v>1743</v>
      </c>
      <c r="F13433" s="1" t="s">
        <v>39613</v>
      </c>
      <c r="G13433" s="3" t="str">
        <f t="shared" si="1"/>
        <v>Phil Booker</v>
      </c>
      <c r="H13433" s="3" t="str">
        <f t="shared" si="2"/>
        <v>PHIL BOOKER</v>
      </c>
      <c r="J13433" s="1" t="s">
        <v>57</v>
      </c>
      <c r="K13433" s="1" t="s">
        <v>44</v>
      </c>
      <c r="L13433" s="1">
        <v>200.0</v>
      </c>
      <c r="M13433" s="1" t="s">
        <v>58</v>
      </c>
      <c r="N13433" s="1" t="s">
        <v>39516</v>
      </c>
      <c r="O13433" s="4">
        <v>44317.0</v>
      </c>
      <c r="P13433" s="4">
        <v>44255.0</v>
      </c>
      <c r="Q13433" s="1" t="s">
        <v>39556</v>
      </c>
      <c r="R13433" s="1" t="s">
        <v>17439</v>
      </c>
      <c r="S13433" s="1" t="s">
        <v>252</v>
      </c>
      <c r="T13433" s="1">
        <v>29579.0</v>
      </c>
      <c r="U13433" s="1" t="s">
        <v>39614</v>
      </c>
    </row>
    <row r="13434">
      <c r="A13434" s="1" t="s">
        <v>39615</v>
      </c>
      <c r="B13434" s="1">
        <v>69797.0</v>
      </c>
      <c r="C13434" s="1">
        <v>2147.0</v>
      </c>
      <c r="D13434" s="2" t="s">
        <v>39514</v>
      </c>
      <c r="E13434" s="1" t="s">
        <v>22097</v>
      </c>
      <c r="F13434" s="1" t="s">
        <v>559</v>
      </c>
      <c r="G13434" s="3" t="str">
        <f t="shared" si="1"/>
        <v>Angelica Garcia</v>
      </c>
      <c r="H13434" s="3" t="str">
        <f t="shared" si="2"/>
        <v>ANGELICA GARCIA</v>
      </c>
      <c r="J13434" s="1" t="s">
        <v>57</v>
      </c>
      <c r="K13434" s="1" t="s">
        <v>44</v>
      </c>
      <c r="L13434" s="1">
        <v>200.0</v>
      </c>
      <c r="M13434" s="1" t="s">
        <v>58</v>
      </c>
      <c r="N13434" s="1" t="s">
        <v>39516</v>
      </c>
      <c r="O13434" s="4">
        <v>44317.0</v>
      </c>
      <c r="P13434" s="4">
        <v>44274.0</v>
      </c>
      <c r="Q13434" s="1" t="s">
        <v>39517</v>
      </c>
      <c r="R13434" s="1" t="s">
        <v>31</v>
      </c>
      <c r="S13434" s="1" t="s">
        <v>32</v>
      </c>
      <c r="T13434" s="1">
        <v>75208.0</v>
      </c>
      <c r="U13434" s="1" t="s">
        <v>39518</v>
      </c>
    </row>
    <row r="13435">
      <c r="A13435" s="1" t="s">
        <v>39616</v>
      </c>
      <c r="B13435" s="1">
        <v>1823.0</v>
      </c>
      <c r="C13435" s="1">
        <v>2148.0</v>
      </c>
      <c r="D13435" s="2" t="s">
        <v>39520</v>
      </c>
      <c r="G13435" s="3" t="str">
        <f t="shared" si="1"/>
        <v> </v>
      </c>
      <c r="H13435" s="3" t="str">
        <f t="shared" si="2"/>
        <v> </v>
      </c>
      <c r="I13435" s="1" t="s">
        <v>39617</v>
      </c>
      <c r="J13435" s="1" t="s">
        <v>389</v>
      </c>
      <c r="K13435" s="1" t="s">
        <v>44</v>
      </c>
      <c r="L13435" s="1">
        <v>203.45</v>
      </c>
      <c r="M13435" s="1" t="s">
        <v>4100</v>
      </c>
      <c r="N13435" s="1" t="s">
        <v>39516</v>
      </c>
      <c r="O13435" s="4">
        <v>44317.0</v>
      </c>
      <c r="P13435" s="4">
        <v>44238.0</v>
      </c>
      <c r="Q13435" s="1" t="s">
        <v>39618</v>
      </c>
      <c r="R13435" s="1" t="s">
        <v>853</v>
      </c>
      <c r="S13435" s="1" t="s">
        <v>375</v>
      </c>
      <c r="T13435" s="1">
        <v>10018.0</v>
      </c>
      <c r="U13435" s="1" t="s">
        <v>39619</v>
      </c>
    </row>
    <row r="13436">
      <c r="A13436" s="1" t="s">
        <v>39620</v>
      </c>
      <c r="B13436" s="1">
        <v>1827.0</v>
      </c>
      <c r="C13436" s="1">
        <v>2147.0</v>
      </c>
      <c r="D13436" s="2" t="s">
        <v>39514</v>
      </c>
      <c r="G13436" s="3" t="str">
        <f t="shared" si="1"/>
        <v> </v>
      </c>
      <c r="H13436" s="3" t="str">
        <f t="shared" si="2"/>
        <v> </v>
      </c>
      <c r="I13436" s="1" t="s">
        <v>39617</v>
      </c>
      <c r="J13436" s="1" t="s">
        <v>389</v>
      </c>
      <c r="K13436" s="1" t="s">
        <v>44</v>
      </c>
      <c r="L13436" s="1">
        <v>203.45</v>
      </c>
      <c r="M13436" s="1" t="s">
        <v>4100</v>
      </c>
      <c r="N13436" s="1" t="s">
        <v>39516</v>
      </c>
      <c r="O13436" s="4">
        <v>44317.0</v>
      </c>
      <c r="P13436" s="4">
        <v>44238.0</v>
      </c>
      <c r="Q13436" s="1" t="s">
        <v>39621</v>
      </c>
      <c r="R13436" s="1" t="s">
        <v>853</v>
      </c>
      <c r="S13436" s="1" t="s">
        <v>375</v>
      </c>
      <c r="T13436" s="1">
        <v>10014.0</v>
      </c>
      <c r="U13436" s="1" t="s">
        <v>39622</v>
      </c>
    </row>
    <row r="13437">
      <c r="A13437" s="1">
        <v>471820.0</v>
      </c>
      <c r="B13437" s="1">
        <v>71820.0</v>
      </c>
      <c r="C13437" s="1">
        <v>2147.0</v>
      </c>
      <c r="D13437" s="2" t="s">
        <v>39514</v>
      </c>
      <c r="E13437" s="1" t="s">
        <v>5947</v>
      </c>
      <c r="F13437" s="1" t="s">
        <v>39623</v>
      </c>
      <c r="G13437" s="3" t="str">
        <f t="shared" si="1"/>
        <v>Donna Hitt</v>
      </c>
      <c r="H13437" s="3" t="str">
        <f t="shared" si="2"/>
        <v>DONNA HITT</v>
      </c>
      <c r="J13437" s="1" t="s">
        <v>5772</v>
      </c>
      <c r="K13437" s="1" t="s">
        <v>44</v>
      </c>
      <c r="L13437" s="1">
        <v>231.11</v>
      </c>
      <c r="M13437" s="1" t="s">
        <v>5772</v>
      </c>
      <c r="N13437" s="1" t="s">
        <v>39516</v>
      </c>
      <c r="O13437" s="4">
        <v>44317.0</v>
      </c>
      <c r="P13437" s="4">
        <v>44271.0</v>
      </c>
      <c r="Q13437" s="1" t="s">
        <v>39624</v>
      </c>
      <c r="R13437" s="1" t="s">
        <v>31</v>
      </c>
      <c r="S13437" s="1" t="s">
        <v>32</v>
      </c>
      <c r="T13437" s="1">
        <v>75208.0</v>
      </c>
      <c r="U13437" s="1" t="s">
        <v>39625</v>
      </c>
    </row>
    <row r="13438">
      <c r="A13438" s="1" t="s">
        <v>39626</v>
      </c>
      <c r="B13438" s="1">
        <v>36330.0</v>
      </c>
      <c r="C13438" s="1">
        <v>2147.0</v>
      </c>
      <c r="D13438" s="2" t="s">
        <v>39514</v>
      </c>
      <c r="G13438" s="3" t="str">
        <f t="shared" si="1"/>
        <v> </v>
      </c>
      <c r="H13438" s="3" t="str">
        <f t="shared" si="2"/>
        <v> </v>
      </c>
      <c r="I13438" s="1" t="s">
        <v>39609</v>
      </c>
      <c r="J13438" s="1" t="s">
        <v>389</v>
      </c>
      <c r="K13438" s="1" t="s">
        <v>44</v>
      </c>
      <c r="L13438" s="1">
        <v>248.18</v>
      </c>
      <c r="M13438" s="1" t="s">
        <v>390</v>
      </c>
      <c r="N13438" s="1" t="s">
        <v>39516</v>
      </c>
      <c r="O13438" s="4">
        <v>44317.0</v>
      </c>
      <c r="P13438" s="4">
        <v>44276.0</v>
      </c>
      <c r="Q13438" s="1" t="s">
        <v>39610</v>
      </c>
      <c r="R13438" s="1" t="s">
        <v>811</v>
      </c>
      <c r="S13438" s="1" t="s">
        <v>32</v>
      </c>
      <c r="T13438" s="1">
        <v>76012.0</v>
      </c>
      <c r="U13438" s="1" t="s">
        <v>39611</v>
      </c>
    </row>
    <row r="13439">
      <c r="A13439" s="1" t="s">
        <v>39627</v>
      </c>
      <c r="B13439" s="1">
        <v>69780.0</v>
      </c>
      <c r="C13439" s="1">
        <v>2147.0</v>
      </c>
      <c r="D13439" s="2" t="s">
        <v>39514</v>
      </c>
      <c r="E13439" s="1" t="s">
        <v>5066</v>
      </c>
      <c r="F13439" s="1" t="s">
        <v>795</v>
      </c>
      <c r="G13439" s="3" t="str">
        <f t="shared" si="1"/>
        <v>Jamie Adams</v>
      </c>
      <c r="H13439" s="3" t="str">
        <f t="shared" si="2"/>
        <v>JAMIE ADAMS</v>
      </c>
      <c r="J13439" s="1" t="s">
        <v>57</v>
      </c>
      <c r="K13439" s="1" t="s">
        <v>44</v>
      </c>
      <c r="L13439" s="1">
        <v>250.0</v>
      </c>
      <c r="M13439" s="1" t="s">
        <v>58</v>
      </c>
      <c r="N13439" s="1" t="s">
        <v>39516</v>
      </c>
      <c r="O13439" s="4">
        <v>44317.0</v>
      </c>
      <c r="P13439" s="4">
        <v>44254.0</v>
      </c>
      <c r="Q13439" s="1" t="s">
        <v>39628</v>
      </c>
      <c r="R13439" s="1" t="s">
        <v>31</v>
      </c>
      <c r="S13439" s="1" t="s">
        <v>32</v>
      </c>
      <c r="T13439" s="1">
        <v>75208.0</v>
      </c>
      <c r="U13439" s="1" t="s">
        <v>39629</v>
      </c>
    </row>
    <row r="13440">
      <c r="A13440" s="1" t="s">
        <v>39630</v>
      </c>
      <c r="B13440" s="1">
        <v>36325.0</v>
      </c>
      <c r="C13440" s="1">
        <v>2147.0</v>
      </c>
      <c r="D13440" s="2" t="s">
        <v>39514</v>
      </c>
      <c r="G13440" s="3" t="str">
        <f t="shared" si="1"/>
        <v> </v>
      </c>
      <c r="H13440" s="3" t="str">
        <f t="shared" si="2"/>
        <v> </v>
      </c>
      <c r="I13440" s="1" t="s">
        <v>39609</v>
      </c>
      <c r="J13440" s="1" t="s">
        <v>389</v>
      </c>
      <c r="K13440" s="1" t="s">
        <v>44</v>
      </c>
      <c r="L13440" s="1">
        <v>394.44</v>
      </c>
      <c r="M13440" s="1" t="s">
        <v>390</v>
      </c>
      <c r="N13440" s="1" t="s">
        <v>39516</v>
      </c>
      <c r="O13440" s="4">
        <v>44317.0</v>
      </c>
      <c r="P13440" s="4">
        <v>44260.0</v>
      </c>
      <c r="Q13440" s="1" t="s">
        <v>39610</v>
      </c>
      <c r="R13440" s="1" t="s">
        <v>811</v>
      </c>
      <c r="S13440" s="1" t="s">
        <v>32</v>
      </c>
      <c r="T13440" s="1">
        <v>76012.0</v>
      </c>
      <c r="U13440" s="1" t="s">
        <v>39611</v>
      </c>
    </row>
    <row r="13441">
      <c r="A13441" s="1" t="s">
        <v>39631</v>
      </c>
      <c r="B13441" s="1">
        <v>69775.0</v>
      </c>
      <c r="C13441" s="1">
        <v>2147.0</v>
      </c>
      <c r="D13441" s="2" t="s">
        <v>39514</v>
      </c>
      <c r="E13441" s="1" t="s">
        <v>962</v>
      </c>
      <c r="F13441" s="1" t="s">
        <v>39632</v>
      </c>
      <c r="G13441" s="3" t="str">
        <f t="shared" si="1"/>
        <v>William Schurr</v>
      </c>
      <c r="H13441" s="3" t="str">
        <f t="shared" si="2"/>
        <v>WILLIAM SCHURR</v>
      </c>
      <c r="J13441" s="1" t="s">
        <v>57</v>
      </c>
      <c r="K13441" s="1" t="s">
        <v>44</v>
      </c>
      <c r="L13441" s="1">
        <v>500.0</v>
      </c>
      <c r="M13441" s="1" t="s">
        <v>58</v>
      </c>
      <c r="N13441" s="1" t="s">
        <v>39516</v>
      </c>
      <c r="O13441" s="4">
        <v>44317.0</v>
      </c>
      <c r="P13441" s="4">
        <v>44245.0</v>
      </c>
      <c r="Q13441" s="1" t="s">
        <v>39633</v>
      </c>
      <c r="R13441" s="1" t="s">
        <v>31</v>
      </c>
      <c r="S13441" s="1" t="s">
        <v>32</v>
      </c>
      <c r="T13441" s="1">
        <v>75208.0</v>
      </c>
      <c r="U13441" s="1" t="s">
        <v>39634</v>
      </c>
    </row>
    <row r="13442">
      <c r="A13442" s="1" t="s">
        <v>39635</v>
      </c>
      <c r="B13442" s="1">
        <v>69781.0</v>
      </c>
      <c r="C13442" s="1">
        <v>2147.0</v>
      </c>
      <c r="D13442" s="2" t="s">
        <v>39514</v>
      </c>
      <c r="E13442" s="1" t="s">
        <v>1002</v>
      </c>
      <c r="F13442" s="1" t="s">
        <v>39636</v>
      </c>
      <c r="G13442" s="3" t="str">
        <f t="shared" si="1"/>
        <v>Keith McDermott</v>
      </c>
      <c r="H13442" s="3" t="str">
        <f t="shared" si="2"/>
        <v>KEITH MCDERMOTT</v>
      </c>
      <c r="J13442" s="1" t="s">
        <v>57</v>
      </c>
      <c r="K13442" s="1" t="s">
        <v>44</v>
      </c>
      <c r="L13442" s="1">
        <v>500.0</v>
      </c>
      <c r="M13442" s="1" t="s">
        <v>58</v>
      </c>
      <c r="N13442" s="1" t="s">
        <v>39516</v>
      </c>
      <c r="O13442" s="4">
        <v>44317.0</v>
      </c>
      <c r="P13442" s="4">
        <v>44254.0</v>
      </c>
      <c r="Q13442" s="1" t="s">
        <v>39637</v>
      </c>
      <c r="R13442" s="1" t="s">
        <v>3149</v>
      </c>
      <c r="S13442" s="1" t="s">
        <v>1051</v>
      </c>
      <c r="T13442" s="1">
        <v>30318.0</v>
      </c>
      <c r="U13442" s="1" t="s">
        <v>39638</v>
      </c>
    </row>
    <row r="13443">
      <c r="A13443" s="1" t="s">
        <v>39639</v>
      </c>
      <c r="B13443" s="1">
        <v>1826.0</v>
      </c>
      <c r="C13443" s="1">
        <v>2147.0</v>
      </c>
      <c r="D13443" s="2" t="s">
        <v>39514</v>
      </c>
      <c r="G13443" s="3" t="str">
        <f t="shared" si="1"/>
        <v> </v>
      </c>
      <c r="H13443" s="3" t="str">
        <f t="shared" si="2"/>
        <v> </v>
      </c>
      <c r="I13443" s="1" t="s">
        <v>26348</v>
      </c>
      <c r="J13443" s="1" t="s">
        <v>389</v>
      </c>
      <c r="K13443" s="1" t="s">
        <v>44</v>
      </c>
      <c r="L13443" s="1">
        <v>595.38</v>
      </c>
      <c r="M13443" s="1" t="s">
        <v>4100</v>
      </c>
      <c r="N13443" s="1" t="s">
        <v>39516</v>
      </c>
      <c r="O13443" s="4">
        <v>44317.0</v>
      </c>
      <c r="P13443" s="4">
        <v>44251.0</v>
      </c>
      <c r="Q13443" s="1" t="s">
        <v>2072</v>
      </c>
      <c r="R13443" s="1" t="s">
        <v>31</v>
      </c>
      <c r="S13443" s="1" t="s">
        <v>32</v>
      </c>
      <c r="T13443" s="1">
        <v>75226.0</v>
      </c>
      <c r="U13443" s="1" t="s">
        <v>2073</v>
      </c>
    </row>
    <row r="13444">
      <c r="A13444" s="1" t="s">
        <v>39640</v>
      </c>
      <c r="B13444" s="1">
        <v>2117.0</v>
      </c>
      <c r="C13444" s="1">
        <v>2117.0</v>
      </c>
      <c r="D13444" s="2" t="s">
        <v>39641</v>
      </c>
      <c r="E13444" s="1" t="s">
        <v>39642</v>
      </c>
      <c r="F13444" s="1" t="s">
        <v>39643</v>
      </c>
      <c r="G13444" s="3" t="str">
        <f t="shared" si="1"/>
        <v>Subrina Brenham</v>
      </c>
      <c r="H13444" s="3" t="str">
        <f t="shared" si="2"/>
        <v>SUBRINA BRENHAM</v>
      </c>
      <c r="J13444" s="1" t="s">
        <v>26</v>
      </c>
      <c r="K13444" s="1" t="s">
        <v>36</v>
      </c>
      <c r="L13444" s="1">
        <v>0.0</v>
      </c>
      <c r="M13444" s="1" t="s">
        <v>28</v>
      </c>
      <c r="N13444" s="1" t="s">
        <v>39644</v>
      </c>
      <c r="P13444" s="4">
        <v>44251.52122685185</v>
      </c>
      <c r="Q13444" s="1" t="s">
        <v>39645</v>
      </c>
      <c r="R13444" s="1" t="s">
        <v>31</v>
      </c>
      <c r="S13444" s="1" t="s">
        <v>32</v>
      </c>
      <c r="T13444" s="1">
        <v>75241.0</v>
      </c>
      <c r="U13444" s="1" t="s">
        <v>39646</v>
      </c>
    </row>
    <row r="13445">
      <c r="A13445" s="1" t="s">
        <v>39647</v>
      </c>
      <c r="B13445" s="1">
        <v>2118.0</v>
      </c>
      <c r="C13445" s="1">
        <v>2118.0</v>
      </c>
      <c r="D13445" s="2" t="s">
        <v>39648</v>
      </c>
      <c r="E13445" s="1" t="s">
        <v>39642</v>
      </c>
      <c r="F13445" s="1" t="s">
        <v>39643</v>
      </c>
      <c r="G13445" s="3" t="str">
        <f t="shared" si="1"/>
        <v>Subrina Brenham</v>
      </c>
      <c r="H13445" s="3" t="str">
        <f t="shared" si="2"/>
        <v>SUBRINA BRENHAM</v>
      </c>
      <c r="J13445" s="1" t="s">
        <v>26</v>
      </c>
      <c r="K13445" s="1" t="s">
        <v>41</v>
      </c>
      <c r="L13445" s="1">
        <v>0.0</v>
      </c>
      <c r="M13445" s="1" t="s">
        <v>28</v>
      </c>
      <c r="N13445" s="1" t="s">
        <v>39644</v>
      </c>
      <c r="P13445" s="4">
        <v>44251.52615740741</v>
      </c>
      <c r="Q13445" s="1" t="s">
        <v>39645</v>
      </c>
      <c r="R13445" s="1">
        <v>15.0</v>
      </c>
      <c r="S13445" s="1" t="s">
        <v>32</v>
      </c>
      <c r="T13445" s="1">
        <v>75241.0</v>
      </c>
      <c r="U13445" s="1" t="s">
        <v>39649</v>
      </c>
    </row>
    <row r="13446">
      <c r="A13446" s="1" t="s">
        <v>39650</v>
      </c>
      <c r="B13446" s="1">
        <v>2196.0</v>
      </c>
      <c r="C13446" s="1">
        <v>2196.0</v>
      </c>
      <c r="D13446" s="2" t="s">
        <v>39651</v>
      </c>
      <c r="E13446" s="1" t="s">
        <v>39642</v>
      </c>
      <c r="F13446" s="1" t="s">
        <v>39643</v>
      </c>
      <c r="G13446" s="3" t="str">
        <f t="shared" si="1"/>
        <v>Subrina Brenham</v>
      </c>
      <c r="H13446" s="3" t="str">
        <f t="shared" si="2"/>
        <v>SUBRINA BRENHAM</v>
      </c>
      <c r="J13446" s="1" t="s">
        <v>26</v>
      </c>
      <c r="K13446" s="1" t="s">
        <v>44</v>
      </c>
      <c r="L13446" s="1">
        <v>0.0</v>
      </c>
      <c r="M13446" s="1" t="s">
        <v>28</v>
      </c>
      <c r="N13446" s="1" t="s">
        <v>39644</v>
      </c>
      <c r="O13446" s="4">
        <v>44317.0</v>
      </c>
      <c r="P13446" s="4">
        <v>44287.70048611111</v>
      </c>
      <c r="Q13446" s="1" t="s">
        <v>39645</v>
      </c>
      <c r="R13446" s="1" t="s">
        <v>31</v>
      </c>
      <c r="S13446" s="1" t="s">
        <v>32</v>
      </c>
      <c r="T13446" s="1">
        <v>75241.0</v>
      </c>
      <c r="U13446" s="1" t="s">
        <v>39646</v>
      </c>
    </row>
    <row r="13447">
      <c r="A13447" s="1" t="s">
        <v>39652</v>
      </c>
      <c r="B13447" s="1">
        <v>2265.0</v>
      </c>
      <c r="C13447" s="1">
        <v>2265.0</v>
      </c>
      <c r="D13447" s="2" t="s">
        <v>39653</v>
      </c>
      <c r="E13447" s="1" t="s">
        <v>39642</v>
      </c>
      <c r="F13447" s="1" t="s">
        <v>39643</v>
      </c>
      <c r="G13447" s="3" t="str">
        <f t="shared" si="1"/>
        <v>Subrina Brenham</v>
      </c>
      <c r="H13447" s="3" t="str">
        <f t="shared" si="2"/>
        <v>SUBRINA BRENHAM</v>
      </c>
      <c r="J13447" s="1" t="s">
        <v>26</v>
      </c>
      <c r="K13447" s="1" t="s">
        <v>47</v>
      </c>
      <c r="L13447" s="1">
        <v>0.0</v>
      </c>
      <c r="M13447" s="1" t="s">
        <v>28</v>
      </c>
      <c r="N13447" s="1" t="s">
        <v>39644</v>
      </c>
      <c r="O13447" s="4">
        <v>44317.0</v>
      </c>
      <c r="P13447" s="4">
        <v>44309.70854166667</v>
      </c>
      <c r="Q13447" s="1" t="s">
        <v>39654</v>
      </c>
      <c r="R13447" s="1" t="s">
        <v>31</v>
      </c>
      <c r="S13447" s="1" t="s">
        <v>32</v>
      </c>
      <c r="T13447" s="1">
        <v>75241.0</v>
      </c>
      <c r="U13447" s="1" t="s">
        <v>39655</v>
      </c>
    </row>
    <row r="13448">
      <c r="A13448" s="1" t="s">
        <v>39656</v>
      </c>
      <c r="B13448" s="1">
        <v>1858.0</v>
      </c>
      <c r="C13448" s="1">
        <v>2265.0</v>
      </c>
      <c r="D13448" s="2" t="s">
        <v>39653</v>
      </c>
      <c r="E13448" s="1" t="s">
        <v>39642</v>
      </c>
      <c r="F13448" s="1" t="s">
        <v>39643</v>
      </c>
      <c r="G13448" s="3" t="str">
        <f t="shared" si="1"/>
        <v>Subrina Brenham</v>
      </c>
      <c r="H13448" s="3" t="str">
        <f t="shared" si="2"/>
        <v>SUBRINA BRENHAM</v>
      </c>
      <c r="I13448" s="1" t="s">
        <v>39657</v>
      </c>
      <c r="J13448" s="1" t="s">
        <v>389</v>
      </c>
      <c r="K13448" s="1" t="s">
        <v>47</v>
      </c>
      <c r="L13448" s="1">
        <v>2317.0</v>
      </c>
      <c r="M13448" s="1" t="s">
        <v>4100</v>
      </c>
      <c r="N13448" s="1" t="s">
        <v>39644</v>
      </c>
      <c r="O13448" s="4">
        <v>44317.0</v>
      </c>
      <c r="P13448" s="4">
        <v>44307.0</v>
      </c>
      <c r="Q13448" s="1" t="s">
        <v>39654</v>
      </c>
      <c r="R13448" s="1" t="s">
        <v>31</v>
      </c>
      <c r="S13448" s="1" t="s">
        <v>32</v>
      </c>
      <c r="T13448" s="1">
        <v>75241.0</v>
      </c>
      <c r="U13448" s="1" t="s">
        <v>39655</v>
      </c>
    </row>
    <row r="13449">
      <c r="A13449" s="1" t="s">
        <v>39658</v>
      </c>
      <c r="B13449" s="1">
        <v>1830.0</v>
      </c>
      <c r="C13449" s="1">
        <v>2196.0</v>
      </c>
      <c r="D13449" s="2" t="s">
        <v>39651</v>
      </c>
      <c r="E13449" s="1" t="s">
        <v>39642</v>
      </c>
      <c r="F13449" s="1" t="s">
        <v>39643</v>
      </c>
      <c r="G13449" s="3" t="str">
        <f t="shared" si="1"/>
        <v>Subrina Brenham</v>
      </c>
      <c r="H13449" s="3" t="str">
        <f t="shared" si="2"/>
        <v>SUBRINA BRENHAM</v>
      </c>
      <c r="I13449" s="1" t="s">
        <v>39657</v>
      </c>
      <c r="J13449" s="1" t="s">
        <v>389</v>
      </c>
      <c r="K13449" s="1" t="s">
        <v>44</v>
      </c>
      <c r="L13449" s="1">
        <v>5000.0</v>
      </c>
      <c r="M13449" s="1" t="s">
        <v>4100</v>
      </c>
      <c r="N13449" s="1" t="s">
        <v>39644</v>
      </c>
      <c r="O13449" s="4">
        <v>44317.0</v>
      </c>
      <c r="P13449" s="4">
        <v>44197.0</v>
      </c>
      <c r="Q13449" s="1" t="s">
        <v>39659</v>
      </c>
      <c r="R13449" s="1" t="s">
        <v>31</v>
      </c>
      <c r="S13449" s="1" t="s">
        <v>32</v>
      </c>
      <c r="T13449" s="1">
        <v>75241.0</v>
      </c>
      <c r="U13449" s="1" t="s">
        <v>39660</v>
      </c>
    </row>
    <row r="13450">
      <c r="A13450" s="1" t="s">
        <v>39661</v>
      </c>
      <c r="B13450" s="1">
        <v>2365.0</v>
      </c>
      <c r="C13450" s="1">
        <v>2365.0</v>
      </c>
      <c r="D13450" s="2" t="s">
        <v>39662</v>
      </c>
      <c r="E13450" s="1" t="s">
        <v>39663</v>
      </c>
      <c r="F13450" s="1" t="s">
        <v>9864</v>
      </c>
      <c r="G13450" s="3" t="str">
        <f t="shared" si="1"/>
        <v>Tennell Atkins</v>
      </c>
      <c r="H13450" s="3" t="str">
        <f t="shared" si="2"/>
        <v>TENNELL ATKINS</v>
      </c>
      <c r="J13450" s="1" t="s">
        <v>26</v>
      </c>
      <c r="K13450" s="1" t="s">
        <v>27</v>
      </c>
      <c r="L13450" s="1">
        <v>0.0</v>
      </c>
      <c r="M13450" s="1" t="s">
        <v>28</v>
      </c>
      <c r="N13450" s="1" t="s">
        <v>39664</v>
      </c>
      <c r="P13450" s="4">
        <v>44575.60804398148</v>
      </c>
      <c r="Q13450" s="1" t="s">
        <v>39665</v>
      </c>
      <c r="R13450" s="1" t="s">
        <v>31</v>
      </c>
      <c r="S13450" s="1" t="s">
        <v>32</v>
      </c>
      <c r="T13450" s="1">
        <v>75232.0</v>
      </c>
      <c r="U13450" s="1" t="s">
        <v>39666</v>
      </c>
    </row>
    <row r="13451">
      <c r="A13451" s="1" t="s">
        <v>39667</v>
      </c>
      <c r="B13451" s="1">
        <v>2032.0</v>
      </c>
      <c r="C13451" s="1">
        <v>2032.0</v>
      </c>
      <c r="D13451" s="2" t="s">
        <v>39668</v>
      </c>
      <c r="E13451" s="1" t="s">
        <v>39663</v>
      </c>
      <c r="F13451" s="1" t="s">
        <v>9864</v>
      </c>
      <c r="G13451" s="3" t="str">
        <f t="shared" si="1"/>
        <v>Tennell Atkins</v>
      </c>
      <c r="H13451" s="3" t="str">
        <f t="shared" si="2"/>
        <v>TENNELL ATKINS</v>
      </c>
      <c r="J13451" s="1" t="s">
        <v>26</v>
      </c>
      <c r="K13451" s="1" t="s">
        <v>36</v>
      </c>
      <c r="L13451" s="1">
        <v>0.0</v>
      </c>
      <c r="M13451" s="1" t="s">
        <v>28</v>
      </c>
      <c r="N13451" s="1" t="s">
        <v>39664</v>
      </c>
      <c r="P13451" s="4">
        <v>44027.47493055555</v>
      </c>
      <c r="Q13451" s="1" t="s">
        <v>39669</v>
      </c>
      <c r="R13451" s="1" t="s">
        <v>31</v>
      </c>
      <c r="S13451" s="1" t="s">
        <v>32</v>
      </c>
      <c r="T13451" s="1">
        <v>75237.0</v>
      </c>
      <c r="U13451" s="1" t="s">
        <v>39670</v>
      </c>
    </row>
    <row r="13452">
      <c r="A13452" s="1" t="s">
        <v>39671</v>
      </c>
      <c r="B13452" s="1">
        <v>2058.0</v>
      </c>
      <c r="C13452" s="1">
        <v>2058.0</v>
      </c>
      <c r="D13452" s="2" t="s">
        <v>39672</v>
      </c>
      <c r="E13452" s="1" t="s">
        <v>39663</v>
      </c>
      <c r="F13452" s="1" t="s">
        <v>9864</v>
      </c>
      <c r="G13452" s="3" t="str">
        <f t="shared" si="1"/>
        <v>Tennell Atkins</v>
      </c>
      <c r="H13452" s="3" t="str">
        <f t="shared" si="2"/>
        <v>TENNELL ATKINS</v>
      </c>
      <c r="J13452" s="1" t="s">
        <v>26</v>
      </c>
      <c r="K13452" s="1" t="s">
        <v>41</v>
      </c>
      <c r="L13452" s="1">
        <v>0.0</v>
      </c>
      <c r="M13452" s="1" t="s">
        <v>28</v>
      </c>
      <c r="N13452" s="1" t="s">
        <v>39664</v>
      </c>
      <c r="P13452" s="4">
        <v>44211.5356712963</v>
      </c>
      <c r="Q13452" s="1" t="s">
        <v>39665</v>
      </c>
      <c r="R13452" s="1" t="s">
        <v>31</v>
      </c>
      <c r="S13452" s="1" t="s">
        <v>32</v>
      </c>
      <c r="T13452" s="1">
        <v>75232.0</v>
      </c>
      <c r="U13452" s="1" t="s">
        <v>39666</v>
      </c>
    </row>
    <row r="13453">
      <c r="A13453" s="1" t="s">
        <v>39673</v>
      </c>
      <c r="B13453" s="1">
        <v>2137.0</v>
      </c>
      <c r="C13453" s="1">
        <v>2137.0</v>
      </c>
      <c r="D13453" s="2" t="s">
        <v>39674</v>
      </c>
      <c r="E13453" s="1" t="s">
        <v>39663</v>
      </c>
      <c r="F13453" s="1" t="s">
        <v>9864</v>
      </c>
      <c r="G13453" s="3" t="str">
        <f t="shared" si="1"/>
        <v>Tennell Atkins</v>
      </c>
      <c r="H13453" s="3" t="str">
        <f t="shared" si="2"/>
        <v>TENNELL ATKINS</v>
      </c>
      <c r="J13453" s="1" t="s">
        <v>26</v>
      </c>
      <c r="K13453" s="1" t="s">
        <v>44</v>
      </c>
      <c r="L13453" s="1">
        <v>0.0</v>
      </c>
      <c r="M13453" s="1" t="s">
        <v>28</v>
      </c>
      <c r="N13453" s="1" t="s">
        <v>39664</v>
      </c>
      <c r="P13453" s="4">
        <v>44287.43505787037</v>
      </c>
      <c r="Q13453" s="1" t="s">
        <v>39665</v>
      </c>
      <c r="R13453" s="1" t="s">
        <v>31</v>
      </c>
      <c r="S13453" s="1" t="s">
        <v>32</v>
      </c>
      <c r="T13453" s="1">
        <v>75232.0</v>
      </c>
      <c r="U13453" s="1" t="s">
        <v>39666</v>
      </c>
    </row>
    <row r="13454">
      <c r="A13454" s="1" t="s">
        <v>39675</v>
      </c>
      <c r="B13454" s="1">
        <v>2210.0</v>
      </c>
      <c r="C13454" s="1">
        <v>2210.0</v>
      </c>
      <c r="D13454" s="2" t="s">
        <v>39676</v>
      </c>
      <c r="E13454" s="1" t="s">
        <v>39663</v>
      </c>
      <c r="F13454" s="1" t="s">
        <v>9864</v>
      </c>
      <c r="G13454" s="3" t="str">
        <f t="shared" si="1"/>
        <v>Tennell Atkins</v>
      </c>
      <c r="H13454" s="3" t="str">
        <f t="shared" si="2"/>
        <v>TENNELL ATKINS</v>
      </c>
      <c r="J13454" s="1" t="s">
        <v>26</v>
      </c>
      <c r="K13454" s="1" t="s">
        <v>47</v>
      </c>
      <c r="L13454" s="1">
        <v>0.0</v>
      </c>
      <c r="M13454" s="1" t="s">
        <v>28</v>
      </c>
      <c r="N13454" s="1" t="s">
        <v>39664</v>
      </c>
      <c r="O13454" s="4">
        <v>44317.0</v>
      </c>
      <c r="P13454" s="4">
        <v>44309.4503587963</v>
      </c>
      <c r="Q13454" s="1" t="s">
        <v>39665</v>
      </c>
      <c r="R13454" s="1" t="s">
        <v>31</v>
      </c>
      <c r="S13454" s="1" t="s">
        <v>32</v>
      </c>
      <c r="T13454" s="1">
        <v>75232.0</v>
      </c>
      <c r="U13454" s="1" t="s">
        <v>39666</v>
      </c>
    </row>
    <row r="13455">
      <c r="A13455" s="1" t="s">
        <v>39677</v>
      </c>
      <c r="B13455" s="1">
        <v>2304.0</v>
      </c>
      <c r="C13455" s="1">
        <v>2304.0</v>
      </c>
      <c r="D13455" s="2" t="s">
        <v>39678</v>
      </c>
      <c r="E13455" s="1" t="s">
        <v>39663</v>
      </c>
      <c r="F13455" s="1" t="s">
        <v>9864</v>
      </c>
      <c r="G13455" s="3" t="str">
        <f t="shared" si="1"/>
        <v>Tennell Atkins</v>
      </c>
      <c r="H13455" s="3" t="str">
        <f t="shared" si="2"/>
        <v>TENNELL ATKINS</v>
      </c>
      <c r="J13455" s="1" t="s">
        <v>26</v>
      </c>
      <c r="K13455" s="1" t="s">
        <v>53</v>
      </c>
      <c r="L13455" s="1">
        <v>0.0</v>
      </c>
      <c r="M13455" s="1" t="s">
        <v>28</v>
      </c>
      <c r="N13455" s="1" t="s">
        <v>39664</v>
      </c>
      <c r="P13455" s="4">
        <v>44392.44664351852</v>
      </c>
      <c r="Q13455" s="1" t="s">
        <v>39665</v>
      </c>
      <c r="R13455" s="1" t="s">
        <v>31</v>
      </c>
      <c r="S13455" s="1" t="s">
        <v>32</v>
      </c>
      <c r="T13455" s="1">
        <v>75232.0</v>
      </c>
      <c r="U13455" s="1" t="s">
        <v>39666</v>
      </c>
    </row>
    <row r="13456">
      <c r="A13456" s="1" t="s">
        <v>39679</v>
      </c>
      <c r="B13456" s="1">
        <v>34692.0</v>
      </c>
      <c r="C13456" s="1">
        <v>2032.0</v>
      </c>
      <c r="D13456" s="2" t="s">
        <v>39668</v>
      </c>
      <c r="G13456" s="3" t="str">
        <f t="shared" si="1"/>
        <v> </v>
      </c>
      <c r="H13456" s="3" t="str">
        <f t="shared" si="2"/>
        <v> </v>
      </c>
      <c r="I13456" s="1" t="s">
        <v>39680</v>
      </c>
      <c r="J13456" s="1" t="s">
        <v>389</v>
      </c>
      <c r="K13456" s="1" t="s">
        <v>36</v>
      </c>
      <c r="L13456" s="1">
        <v>1.79</v>
      </c>
      <c r="M13456" s="1" t="s">
        <v>390</v>
      </c>
      <c r="N13456" s="1" t="s">
        <v>39664</v>
      </c>
      <c r="P13456" s="4">
        <v>43914.0</v>
      </c>
      <c r="Q13456" s="1" t="s">
        <v>39681</v>
      </c>
      <c r="R13456" s="1" t="s">
        <v>31</v>
      </c>
      <c r="S13456" s="1" t="s">
        <v>32</v>
      </c>
      <c r="T13456" s="1">
        <v>75240.0</v>
      </c>
      <c r="U13456" s="1" t="s">
        <v>39682</v>
      </c>
    </row>
    <row r="13457">
      <c r="A13457" s="1" t="s">
        <v>39683</v>
      </c>
      <c r="B13457" s="1">
        <v>34691.0</v>
      </c>
      <c r="C13457" s="1">
        <v>2032.0</v>
      </c>
      <c r="D13457" s="2" t="s">
        <v>39668</v>
      </c>
      <c r="G13457" s="3" t="str">
        <f t="shared" si="1"/>
        <v> </v>
      </c>
      <c r="H13457" s="3" t="str">
        <f t="shared" si="2"/>
        <v> </v>
      </c>
      <c r="I13457" s="1" t="s">
        <v>39680</v>
      </c>
      <c r="J13457" s="1" t="s">
        <v>389</v>
      </c>
      <c r="K13457" s="1" t="s">
        <v>36</v>
      </c>
      <c r="L13457" s="1">
        <v>3.29</v>
      </c>
      <c r="M13457" s="1" t="s">
        <v>390</v>
      </c>
      <c r="N13457" s="1" t="s">
        <v>39664</v>
      </c>
      <c r="P13457" s="4">
        <v>43864.0</v>
      </c>
      <c r="Q13457" s="1" t="s">
        <v>39684</v>
      </c>
      <c r="R13457" s="1" t="s">
        <v>31</v>
      </c>
      <c r="S13457" s="1" t="s">
        <v>32</v>
      </c>
      <c r="T13457" s="1">
        <v>75241.0</v>
      </c>
      <c r="U13457" s="1" t="s">
        <v>39685</v>
      </c>
    </row>
    <row r="13458">
      <c r="A13458" s="1" t="s">
        <v>39686</v>
      </c>
      <c r="B13458" s="1">
        <v>34688.0</v>
      </c>
      <c r="C13458" s="1">
        <v>2032.0</v>
      </c>
      <c r="D13458" s="2" t="s">
        <v>39668</v>
      </c>
      <c r="G13458" s="3" t="str">
        <f t="shared" si="1"/>
        <v> </v>
      </c>
      <c r="H13458" s="3" t="str">
        <f t="shared" si="2"/>
        <v> </v>
      </c>
      <c r="I13458" s="1" t="s">
        <v>39687</v>
      </c>
      <c r="J13458" s="1" t="s">
        <v>389</v>
      </c>
      <c r="K13458" s="1" t="s">
        <v>36</v>
      </c>
      <c r="L13458" s="1">
        <v>4.33</v>
      </c>
      <c r="M13458" s="1" t="s">
        <v>390</v>
      </c>
      <c r="N13458" s="1" t="s">
        <v>39664</v>
      </c>
      <c r="P13458" s="4">
        <v>43861.0</v>
      </c>
      <c r="Q13458" s="1" t="s">
        <v>39688</v>
      </c>
      <c r="R13458" s="1" t="s">
        <v>31</v>
      </c>
      <c r="S13458" s="1" t="s">
        <v>32</v>
      </c>
      <c r="T13458" s="1">
        <v>75232.0</v>
      </c>
      <c r="U13458" s="1" t="s">
        <v>39689</v>
      </c>
    </row>
    <row r="13459">
      <c r="A13459" s="1" t="s">
        <v>39690</v>
      </c>
      <c r="B13459" s="1">
        <v>34694.0</v>
      </c>
      <c r="C13459" s="1">
        <v>2032.0</v>
      </c>
      <c r="D13459" s="2" t="s">
        <v>39668</v>
      </c>
      <c r="G13459" s="3" t="str">
        <f t="shared" si="1"/>
        <v> </v>
      </c>
      <c r="H13459" s="3" t="str">
        <f t="shared" si="2"/>
        <v> </v>
      </c>
      <c r="I13459" s="1" t="s">
        <v>28269</v>
      </c>
      <c r="J13459" s="1" t="s">
        <v>389</v>
      </c>
      <c r="K13459" s="1" t="s">
        <v>36</v>
      </c>
      <c r="L13459" s="1">
        <v>4.71</v>
      </c>
      <c r="M13459" s="1" t="s">
        <v>390</v>
      </c>
      <c r="N13459" s="1" t="s">
        <v>39664</v>
      </c>
      <c r="P13459" s="4">
        <v>43864.0</v>
      </c>
      <c r="Q13459" s="1" t="s">
        <v>39691</v>
      </c>
      <c r="R13459" s="1" t="s">
        <v>31</v>
      </c>
      <c r="S13459" s="1" t="s">
        <v>32</v>
      </c>
      <c r="T13459" s="1">
        <v>75237.0</v>
      </c>
      <c r="U13459" s="1" t="s">
        <v>39692</v>
      </c>
    </row>
    <row r="13460">
      <c r="A13460" s="1" t="s">
        <v>39693</v>
      </c>
      <c r="B13460" s="1">
        <v>34673.0</v>
      </c>
      <c r="C13460" s="1">
        <v>2032.0</v>
      </c>
      <c r="D13460" s="2" t="s">
        <v>39668</v>
      </c>
      <c r="G13460" s="3" t="str">
        <f t="shared" si="1"/>
        <v> </v>
      </c>
      <c r="H13460" s="3" t="str">
        <f t="shared" si="2"/>
        <v> </v>
      </c>
      <c r="I13460" s="1" t="s">
        <v>39694</v>
      </c>
      <c r="J13460" s="1" t="s">
        <v>389</v>
      </c>
      <c r="K13460" s="1" t="s">
        <v>36</v>
      </c>
      <c r="L13460" s="1">
        <v>5.23</v>
      </c>
      <c r="M13460" s="1" t="s">
        <v>390</v>
      </c>
      <c r="N13460" s="1" t="s">
        <v>39664</v>
      </c>
      <c r="P13460" s="4">
        <v>43854.0</v>
      </c>
      <c r="Q13460" s="1" t="s">
        <v>39695</v>
      </c>
      <c r="R13460" s="1" t="s">
        <v>31</v>
      </c>
      <c r="S13460" s="1" t="s">
        <v>32</v>
      </c>
      <c r="T13460" s="1">
        <v>75237.0</v>
      </c>
      <c r="U13460" s="1" t="s">
        <v>39696</v>
      </c>
    </row>
    <row r="13461">
      <c r="A13461" s="1" t="s">
        <v>39697</v>
      </c>
      <c r="B13461" s="1">
        <v>36472.0</v>
      </c>
      <c r="C13461" s="1">
        <v>2210.0</v>
      </c>
      <c r="D13461" s="2" t="s">
        <v>39676</v>
      </c>
      <c r="G13461" s="3" t="str">
        <f t="shared" si="1"/>
        <v> </v>
      </c>
      <c r="H13461" s="3" t="str">
        <f t="shared" si="2"/>
        <v> </v>
      </c>
      <c r="I13461" s="1" t="s">
        <v>39687</v>
      </c>
      <c r="J13461" s="1" t="s">
        <v>389</v>
      </c>
      <c r="K13461" s="1" t="s">
        <v>47</v>
      </c>
      <c r="L13461" s="1">
        <v>6.05</v>
      </c>
      <c r="M13461" s="1" t="s">
        <v>390</v>
      </c>
      <c r="N13461" s="1" t="s">
        <v>39664</v>
      </c>
      <c r="O13461" s="4">
        <v>44317.0</v>
      </c>
      <c r="P13461" s="4">
        <v>44280.0</v>
      </c>
      <c r="Q13461" s="1" t="s">
        <v>39698</v>
      </c>
      <c r="R13461" s="1" t="s">
        <v>31</v>
      </c>
      <c r="S13461" s="1" t="s">
        <v>32</v>
      </c>
      <c r="T13461" s="1">
        <v>75208.0</v>
      </c>
      <c r="U13461" s="1" t="s">
        <v>39699</v>
      </c>
    </row>
    <row r="13462">
      <c r="A13462" s="1" t="s">
        <v>39700</v>
      </c>
      <c r="B13462" s="1">
        <v>35392.0</v>
      </c>
      <c r="C13462" s="1">
        <v>2137.0</v>
      </c>
      <c r="D13462" s="2" t="s">
        <v>39674</v>
      </c>
      <c r="G13462" s="3" t="str">
        <f t="shared" si="1"/>
        <v> </v>
      </c>
      <c r="H13462" s="3" t="str">
        <f t="shared" si="2"/>
        <v> </v>
      </c>
      <c r="I13462" s="1" t="s">
        <v>39701</v>
      </c>
      <c r="J13462" s="1" t="s">
        <v>389</v>
      </c>
      <c r="K13462" s="1" t="s">
        <v>44</v>
      </c>
      <c r="L13462" s="1">
        <v>6.48</v>
      </c>
      <c r="M13462" s="1" t="s">
        <v>390</v>
      </c>
      <c r="N13462" s="1" t="s">
        <v>39664</v>
      </c>
      <c r="P13462" s="4">
        <v>44198.0</v>
      </c>
      <c r="Q13462" s="1" t="s">
        <v>39702</v>
      </c>
      <c r="R13462" s="1" t="s">
        <v>31</v>
      </c>
      <c r="S13462" s="1" t="s">
        <v>32</v>
      </c>
      <c r="T13462" s="1">
        <v>75237.0</v>
      </c>
      <c r="U13462" s="1" t="s">
        <v>39703</v>
      </c>
    </row>
    <row r="13463">
      <c r="A13463" s="1" t="s">
        <v>39704</v>
      </c>
      <c r="B13463" s="1">
        <v>38838.0</v>
      </c>
      <c r="C13463" s="1">
        <v>2365.0</v>
      </c>
      <c r="D13463" s="2" t="s">
        <v>39662</v>
      </c>
      <c r="G13463" s="3" t="str">
        <f t="shared" si="1"/>
        <v> </v>
      </c>
      <c r="H13463" s="3" t="str">
        <f t="shared" si="2"/>
        <v> </v>
      </c>
      <c r="I13463" s="1" t="s">
        <v>28269</v>
      </c>
      <c r="J13463" s="1" t="s">
        <v>389</v>
      </c>
      <c r="K13463" s="1" t="s">
        <v>27</v>
      </c>
      <c r="L13463" s="1">
        <v>6.69</v>
      </c>
      <c r="M13463" s="1" t="s">
        <v>390</v>
      </c>
      <c r="N13463" s="1" t="s">
        <v>39664</v>
      </c>
      <c r="P13463" s="4">
        <v>44477.0</v>
      </c>
      <c r="Q13463" s="1" t="s">
        <v>39691</v>
      </c>
      <c r="R13463" s="1" t="s">
        <v>31</v>
      </c>
      <c r="S13463" s="1" t="s">
        <v>32</v>
      </c>
      <c r="T13463" s="1">
        <v>75237.0</v>
      </c>
      <c r="U13463" s="1" t="s">
        <v>39705</v>
      </c>
    </row>
    <row r="13464">
      <c r="A13464" s="1" t="s">
        <v>39706</v>
      </c>
      <c r="B13464" s="1">
        <v>34698.0</v>
      </c>
      <c r="C13464" s="1">
        <v>2032.0</v>
      </c>
      <c r="D13464" s="2" t="s">
        <v>39668</v>
      </c>
      <c r="G13464" s="3" t="str">
        <f t="shared" si="1"/>
        <v> </v>
      </c>
      <c r="H13464" s="3" t="str">
        <f t="shared" si="2"/>
        <v> </v>
      </c>
      <c r="I13464" s="1" t="s">
        <v>39707</v>
      </c>
      <c r="J13464" s="1" t="s">
        <v>389</v>
      </c>
      <c r="K13464" s="1" t="s">
        <v>36</v>
      </c>
      <c r="L13464" s="1">
        <v>7.09</v>
      </c>
      <c r="M13464" s="1" t="s">
        <v>390</v>
      </c>
      <c r="N13464" s="1" t="s">
        <v>39664</v>
      </c>
      <c r="P13464" s="4">
        <v>43949.0</v>
      </c>
      <c r="Q13464" s="1" t="s">
        <v>39708</v>
      </c>
      <c r="R13464" s="1" t="s">
        <v>31</v>
      </c>
      <c r="S13464" s="1" t="s">
        <v>32</v>
      </c>
      <c r="T13464" s="1">
        <v>75237.0</v>
      </c>
      <c r="U13464" s="1" t="s">
        <v>39709</v>
      </c>
    </row>
    <row r="13465">
      <c r="A13465" s="1" t="s">
        <v>39710</v>
      </c>
      <c r="B13465" s="1">
        <v>34984.0</v>
      </c>
      <c r="C13465" s="1">
        <v>2058.0</v>
      </c>
      <c r="D13465" s="2" t="s">
        <v>39672</v>
      </c>
      <c r="G13465" s="3" t="str">
        <f t="shared" si="1"/>
        <v> </v>
      </c>
      <c r="H13465" s="3" t="str">
        <f t="shared" si="2"/>
        <v> </v>
      </c>
      <c r="I13465" s="1" t="s">
        <v>25582</v>
      </c>
      <c r="J13465" s="1" t="s">
        <v>389</v>
      </c>
      <c r="K13465" s="1" t="s">
        <v>41</v>
      </c>
      <c r="L13465" s="1">
        <v>9.37</v>
      </c>
      <c r="M13465" s="1" t="s">
        <v>390</v>
      </c>
      <c r="N13465" s="1" t="s">
        <v>39664</v>
      </c>
      <c r="P13465" s="5">
        <v>44147.0</v>
      </c>
      <c r="Q13465" s="1" t="s">
        <v>39711</v>
      </c>
      <c r="R13465" s="1" t="s">
        <v>31</v>
      </c>
      <c r="S13465" s="1" t="s">
        <v>32</v>
      </c>
      <c r="T13465" s="1">
        <v>75237.0</v>
      </c>
      <c r="U13465" s="1" t="s">
        <v>39712</v>
      </c>
    </row>
    <row r="13466">
      <c r="A13466" s="1" t="s">
        <v>39713</v>
      </c>
      <c r="B13466" s="1">
        <v>34950.0</v>
      </c>
      <c r="C13466" s="1">
        <v>2058.0</v>
      </c>
      <c r="D13466" s="2" t="s">
        <v>39672</v>
      </c>
      <c r="G13466" s="3" t="str">
        <f t="shared" si="1"/>
        <v> </v>
      </c>
      <c r="H13466" s="3" t="str">
        <f t="shared" si="2"/>
        <v> </v>
      </c>
      <c r="I13466" s="1" t="s">
        <v>1145</v>
      </c>
      <c r="J13466" s="1" t="s">
        <v>389</v>
      </c>
      <c r="K13466" s="1" t="s">
        <v>41</v>
      </c>
      <c r="L13466" s="1">
        <v>9.39</v>
      </c>
      <c r="M13466" s="1" t="s">
        <v>390</v>
      </c>
      <c r="N13466" s="1" t="s">
        <v>39664</v>
      </c>
      <c r="P13466" s="5">
        <v>44131.0</v>
      </c>
      <c r="Q13466" s="1" t="s">
        <v>39714</v>
      </c>
      <c r="R13466" s="1" t="s">
        <v>31</v>
      </c>
      <c r="S13466" s="1" t="s">
        <v>32</v>
      </c>
      <c r="T13466" s="1">
        <v>75237.0</v>
      </c>
      <c r="U13466" s="1" t="s">
        <v>39715</v>
      </c>
    </row>
    <row r="13467">
      <c r="A13467" s="1" t="s">
        <v>39716</v>
      </c>
      <c r="B13467" s="1">
        <v>34982.0</v>
      </c>
      <c r="C13467" s="1">
        <v>2058.0</v>
      </c>
      <c r="D13467" s="2" t="s">
        <v>39672</v>
      </c>
      <c r="G13467" s="3" t="str">
        <f t="shared" si="1"/>
        <v> </v>
      </c>
      <c r="H13467" s="3" t="str">
        <f t="shared" si="2"/>
        <v> </v>
      </c>
      <c r="I13467" s="1" t="s">
        <v>976</v>
      </c>
      <c r="J13467" s="1" t="s">
        <v>389</v>
      </c>
      <c r="K13467" s="1" t="s">
        <v>41</v>
      </c>
      <c r="L13467" s="1">
        <v>9.39</v>
      </c>
      <c r="M13467" s="1" t="s">
        <v>390</v>
      </c>
      <c r="N13467" s="1" t="s">
        <v>39664</v>
      </c>
      <c r="P13467" s="5">
        <v>44130.0</v>
      </c>
      <c r="Q13467" s="1" t="s">
        <v>39717</v>
      </c>
      <c r="R13467" s="1" t="s">
        <v>31</v>
      </c>
      <c r="S13467" s="1" t="s">
        <v>32</v>
      </c>
      <c r="T13467" s="1">
        <v>75237.0</v>
      </c>
      <c r="U13467" s="1" t="s">
        <v>39718</v>
      </c>
    </row>
    <row r="13468">
      <c r="A13468" s="1" t="s">
        <v>39719</v>
      </c>
      <c r="B13468" s="1">
        <v>35390.0</v>
      </c>
      <c r="C13468" s="1">
        <v>2137.0</v>
      </c>
      <c r="D13468" s="2" t="s">
        <v>39674</v>
      </c>
      <c r="G13468" s="3" t="str">
        <f t="shared" si="1"/>
        <v> </v>
      </c>
      <c r="H13468" s="3" t="str">
        <f t="shared" si="2"/>
        <v> </v>
      </c>
      <c r="I13468" s="1" t="s">
        <v>28145</v>
      </c>
      <c r="J13468" s="1" t="s">
        <v>389</v>
      </c>
      <c r="K13468" s="1" t="s">
        <v>44</v>
      </c>
      <c r="L13468" s="1">
        <v>9.44</v>
      </c>
      <c r="M13468" s="1" t="s">
        <v>390</v>
      </c>
      <c r="N13468" s="1" t="s">
        <v>39664</v>
      </c>
      <c r="P13468" s="4">
        <v>44269.0</v>
      </c>
      <c r="Q13468" s="1" t="s">
        <v>39720</v>
      </c>
      <c r="R13468" s="1" t="s">
        <v>31</v>
      </c>
      <c r="S13468" s="1" t="s">
        <v>32</v>
      </c>
      <c r="T13468" s="1">
        <v>75237.0</v>
      </c>
      <c r="U13468" s="1" t="s">
        <v>39721</v>
      </c>
    </row>
    <row r="13469">
      <c r="A13469" s="1" t="s">
        <v>39722</v>
      </c>
      <c r="B13469" s="1">
        <v>34966.0</v>
      </c>
      <c r="C13469" s="1">
        <v>2058.0</v>
      </c>
      <c r="D13469" s="2" t="s">
        <v>39672</v>
      </c>
      <c r="G13469" s="3" t="str">
        <f t="shared" si="1"/>
        <v> </v>
      </c>
      <c r="H13469" s="3" t="str">
        <f t="shared" si="2"/>
        <v> </v>
      </c>
      <c r="I13469" s="1" t="s">
        <v>39701</v>
      </c>
      <c r="J13469" s="1" t="s">
        <v>389</v>
      </c>
      <c r="K13469" s="1" t="s">
        <v>41</v>
      </c>
      <c r="L13469" s="1">
        <v>9.72</v>
      </c>
      <c r="M13469" s="1" t="s">
        <v>390</v>
      </c>
      <c r="N13469" s="1" t="s">
        <v>39664</v>
      </c>
      <c r="P13469" s="4">
        <v>44104.0</v>
      </c>
      <c r="Q13469" s="1" t="s">
        <v>39702</v>
      </c>
      <c r="R13469" s="1" t="s">
        <v>31</v>
      </c>
      <c r="S13469" s="1" t="s">
        <v>32</v>
      </c>
      <c r="T13469" s="1">
        <v>75237.0</v>
      </c>
      <c r="U13469" s="1" t="s">
        <v>39703</v>
      </c>
    </row>
    <row r="13470">
      <c r="A13470" s="1" t="s">
        <v>39723</v>
      </c>
      <c r="B13470" s="1">
        <v>35393.0</v>
      </c>
      <c r="C13470" s="1">
        <v>2137.0</v>
      </c>
      <c r="D13470" s="2" t="s">
        <v>39674</v>
      </c>
      <c r="G13470" s="3" t="str">
        <f t="shared" si="1"/>
        <v> </v>
      </c>
      <c r="H13470" s="3" t="str">
        <f t="shared" si="2"/>
        <v> </v>
      </c>
      <c r="I13470" s="1" t="s">
        <v>39701</v>
      </c>
      <c r="J13470" s="1" t="s">
        <v>389</v>
      </c>
      <c r="K13470" s="1" t="s">
        <v>44</v>
      </c>
      <c r="L13470" s="1">
        <v>9.72</v>
      </c>
      <c r="M13470" s="1" t="s">
        <v>390</v>
      </c>
      <c r="N13470" s="1" t="s">
        <v>39664</v>
      </c>
      <c r="P13470" s="4">
        <v>44226.0</v>
      </c>
      <c r="Q13470" s="1" t="s">
        <v>39702</v>
      </c>
      <c r="R13470" s="1" t="s">
        <v>31</v>
      </c>
      <c r="S13470" s="1" t="s">
        <v>32</v>
      </c>
      <c r="T13470" s="1">
        <v>75237.0</v>
      </c>
      <c r="U13470" s="1" t="s">
        <v>39703</v>
      </c>
    </row>
    <row r="13471">
      <c r="A13471" s="1" t="s">
        <v>39724</v>
      </c>
      <c r="B13471" s="1">
        <v>34699.0</v>
      </c>
      <c r="C13471" s="1">
        <v>2032.0</v>
      </c>
      <c r="D13471" s="2" t="s">
        <v>39668</v>
      </c>
      <c r="G13471" s="3" t="str">
        <f t="shared" si="1"/>
        <v> </v>
      </c>
      <c r="H13471" s="3" t="str">
        <f t="shared" si="2"/>
        <v> </v>
      </c>
      <c r="I13471" s="1" t="s">
        <v>2046</v>
      </c>
      <c r="J13471" s="1" t="s">
        <v>389</v>
      </c>
      <c r="K13471" s="1" t="s">
        <v>36</v>
      </c>
      <c r="L13471" s="1">
        <v>9.74</v>
      </c>
      <c r="M13471" s="1" t="s">
        <v>390</v>
      </c>
      <c r="N13471" s="1" t="s">
        <v>39664</v>
      </c>
      <c r="P13471" s="4">
        <v>43834.0</v>
      </c>
      <c r="Q13471" s="1" t="s">
        <v>2047</v>
      </c>
      <c r="R13471" s="1" t="s">
        <v>60</v>
      </c>
      <c r="S13471" s="1" t="s">
        <v>32</v>
      </c>
      <c r="T13471" s="1">
        <v>75201.0</v>
      </c>
      <c r="U13471" s="1" t="s">
        <v>2048</v>
      </c>
    </row>
    <row r="13472">
      <c r="A13472" s="1" t="s">
        <v>39725</v>
      </c>
      <c r="B13472" s="1">
        <v>35408.0</v>
      </c>
      <c r="C13472" s="1">
        <v>2137.0</v>
      </c>
      <c r="D13472" s="2" t="s">
        <v>39674</v>
      </c>
      <c r="G13472" s="3" t="str">
        <f t="shared" si="1"/>
        <v> </v>
      </c>
      <c r="H13472" s="3" t="str">
        <f t="shared" si="2"/>
        <v> </v>
      </c>
      <c r="I13472" s="1" t="s">
        <v>39687</v>
      </c>
      <c r="J13472" s="1" t="s">
        <v>389</v>
      </c>
      <c r="K13472" s="1" t="s">
        <v>44</v>
      </c>
      <c r="L13472" s="1">
        <v>9.84</v>
      </c>
      <c r="M13472" s="1" t="s">
        <v>390</v>
      </c>
      <c r="N13472" s="1" t="s">
        <v>39664</v>
      </c>
      <c r="P13472" s="4">
        <v>44238.0</v>
      </c>
      <c r="Q13472" s="1" t="s">
        <v>39688</v>
      </c>
      <c r="R13472" s="1" t="s">
        <v>31</v>
      </c>
      <c r="S13472" s="1" t="s">
        <v>32</v>
      </c>
      <c r="T13472" s="1">
        <v>75232.0</v>
      </c>
      <c r="U13472" s="1" t="s">
        <v>39689</v>
      </c>
    </row>
    <row r="13473">
      <c r="A13473" s="1" t="s">
        <v>39726</v>
      </c>
      <c r="B13473" s="1">
        <v>37785.0</v>
      </c>
      <c r="C13473" s="1">
        <v>2304.0</v>
      </c>
      <c r="D13473" s="2" t="s">
        <v>39678</v>
      </c>
      <c r="G13473" s="3" t="str">
        <f t="shared" si="1"/>
        <v> </v>
      </c>
      <c r="H13473" s="3" t="str">
        <f t="shared" si="2"/>
        <v> </v>
      </c>
      <c r="I13473" s="1" t="s">
        <v>39727</v>
      </c>
      <c r="J13473" s="1" t="s">
        <v>389</v>
      </c>
      <c r="K13473" s="1" t="s">
        <v>53</v>
      </c>
      <c r="L13473" s="1">
        <v>10.27</v>
      </c>
      <c r="M13473" s="1" t="s">
        <v>390</v>
      </c>
      <c r="N13473" s="1" t="s">
        <v>39664</v>
      </c>
      <c r="P13473" s="4">
        <v>44354.0</v>
      </c>
      <c r="Q13473" s="1" t="s">
        <v>39728</v>
      </c>
      <c r="R13473" s="1" t="s">
        <v>31</v>
      </c>
      <c r="S13473" s="1" t="s">
        <v>32</v>
      </c>
      <c r="T13473" s="1">
        <v>75237.0</v>
      </c>
      <c r="U13473" s="1" t="s">
        <v>39729</v>
      </c>
    </row>
    <row r="13474">
      <c r="A13474" s="1" t="s">
        <v>39730</v>
      </c>
      <c r="B13474" s="1">
        <v>38844.0</v>
      </c>
      <c r="C13474" s="1">
        <v>2365.0</v>
      </c>
      <c r="D13474" s="2" t="s">
        <v>39662</v>
      </c>
      <c r="G13474" s="3" t="str">
        <f t="shared" si="1"/>
        <v> </v>
      </c>
      <c r="H13474" s="3" t="str">
        <f t="shared" si="2"/>
        <v> </v>
      </c>
      <c r="I13474" s="1" t="s">
        <v>1145</v>
      </c>
      <c r="J13474" s="1" t="s">
        <v>389</v>
      </c>
      <c r="K13474" s="1" t="s">
        <v>27</v>
      </c>
      <c r="L13474" s="1">
        <v>10.42</v>
      </c>
      <c r="M13474" s="1" t="s">
        <v>390</v>
      </c>
      <c r="N13474" s="1" t="s">
        <v>39664</v>
      </c>
      <c r="P13474" s="4">
        <v>44501.0</v>
      </c>
      <c r="Q13474" s="1" t="s">
        <v>39714</v>
      </c>
      <c r="R13474" s="1" t="s">
        <v>31</v>
      </c>
      <c r="S13474" s="1" t="s">
        <v>32</v>
      </c>
      <c r="T13474" s="1">
        <v>75232.0</v>
      </c>
      <c r="U13474" s="1" t="s">
        <v>39731</v>
      </c>
    </row>
    <row r="13475">
      <c r="A13475" s="1" t="s">
        <v>39732</v>
      </c>
      <c r="B13475" s="1">
        <v>36486.0</v>
      </c>
      <c r="C13475" s="1">
        <v>2210.0</v>
      </c>
      <c r="D13475" s="2" t="s">
        <v>39676</v>
      </c>
      <c r="G13475" s="3" t="str">
        <f t="shared" si="1"/>
        <v> </v>
      </c>
      <c r="H13475" s="3" t="str">
        <f t="shared" si="2"/>
        <v> </v>
      </c>
      <c r="I13475" s="1" t="s">
        <v>39733</v>
      </c>
      <c r="J13475" s="1" t="s">
        <v>389</v>
      </c>
      <c r="K13475" s="1" t="s">
        <v>47</v>
      </c>
      <c r="L13475" s="1">
        <v>10.7</v>
      </c>
      <c r="M13475" s="1" t="s">
        <v>390</v>
      </c>
      <c r="N13475" s="1" t="s">
        <v>39664</v>
      </c>
      <c r="O13475" s="4">
        <v>44317.0</v>
      </c>
      <c r="P13475" s="4">
        <v>44293.0</v>
      </c>
      <c r="Q13475" s="1" t="s">
        <v>39734</v>
      </c>
      <c r="R13475" s="1" t="s">
        <v>31</v>
      </c>
      <c r="S13475" s="1" t="s">
        <v>32</v>
      </c>
      <c r="T13475" s="1">
        <v>75237.0</v>
      </c>
      <c r="U13475" s="1" t="s">
        <v>39735</v>
      </c>
    </row>
    <row r="13476">
      <c r="A13476" s="1" t="s">
        <v>39736</v>
      </c>
      <c r="B13476" s="1">
        <v>35373.0</v>
      </c>
      <c r="C13476" s="1">
        <v>2137.0</v>
      </c>
      <c r="D13476" s="2" t="s">
        <v>39674</v>
      </c>
      <c r="G13476" s="3" t="str">
        <f t="shared" si="1"/>
        <v> </v>
      </c>
      <c r="H13476" s="3" t="str">
        <f t="shared" si="2"/>
        <v> </v>
      </c>
      <c r="I13476" s="1" t="s">
        <v>39737</v>
      </c>
      <c r="J13476" s="1" t="s">
        <v>389</v>
      </c>
      <c r="K13476" s="1" t="s">
        <v>44</v>
      </c>
      <c r="L13476" s="1">
        <v>10.72</v>
      </c>
      <c r="M13476" s="1" t="s">
        <v>390</v>
      </c>
      <c r="N13476" s="1" t="s">
        <v>39664</v>
      </c>
      <c r="P13476" s="4">
        <v>44235.0</v>
      </c>
      <c r="Q13476" s="1" t="s">
        <v>39738</v>
      </c>
      <c r="R13476" s="1" t="s">
        <v>31</v>
      </c>
      <c r="S13476" s="1" t="s">
        <v>32</v>
      </c>
      <c r="T13476" s="1">
        <v>75215.0</v>
      </c>
      <c r="U13476" s="1" t="s">
        <v>39739</v>
      </c>
    </row>
    <row r="13477">
      <c r="A13477" s="1" t="s">
        <v>39740</v>
      </c>
      <c r="B13477" s="1">
        <v>34677.0</v>
      </c>
      <c r="C13477" s="1">
        <v>2032.0</v>
      </c>
      <c r="D13477" s="2" t="s">
        <v>39668</v>
      </c>
      <c r="G13477" s="3" t="str">
        <f t="shared" si="1"/>
        <v> </v>
      </c>
      <c r="H13477" s="3" t="str">
        <f t="shared" si="2"/>
        <v> </v>
      </c>
      <c r="I13477" s="1" t="s">
        <v>39741</v>
      </c>
      <c r="J13477" s="1" t="s">
        <v>389</v>
      </c>
      <c r="K13477" s="1" t="s">
        <v>36</v>
      </c>
      <c r="L13477" s="1">
        <v>10.83</v>
      </c>
      <c r="M13477" s="1" t="s">
        <v>390</v>
      </c>
      <c r="N13477" s="1" t="s">
        <v>39664</v>
      </c>
      <c r="P13477" s="4">
        <v>43854.0</v>
      </c>
      <c r="Q13477" s="1" t="s">
        <v>39742</v>
      </c>
      <c r="R13477" s="1" t="s">
        <v>31</v>
      </c>
      <c r="S13477" s="1" t="s">
        <v>32</v>
      </c>
      <c r="T13477" s="1">
        <v>75216.0</v>
      </c>
      <c r="U13477" s="1" t="s">
        <v>39743</v>
      </c>
    </row>
    <row r="13478">
      <c r="A13478" s="1" t="s">
        <v>39744</v>
      </c>
      <c r="B13478" s="1">
        <v>36483.0</v>
      </c>
      <c r="C13478" s="1">
        <v>2210.0</v>
      </c>
      <c r="D13478" s="2" t="s">
        <v>39676</v>
      </c>
      <c r="G13478" s="3" t="str">
        <f t="shared" si="1"/>
        <v> </v>
      </c>
      <c r="H13478" s="3" t="str">
        <f t="shared" si="2"/>
        <v> </v>
      </c>
      <c r="I13478" s="1" t="s">
        <v>39745</v>
      </c>
      <c r="J13478" s="1" t="s">
        <v>389</v>
      </c>
      <c r="K13478" s="1" t="s">
        <v>47</v>
      </c>
      <c r="L13478" s="1">
        <v>11.44</v>
      </c>
      <c r="M13478" s="1" t="s">
        <v>390</v>
      </c>
      <c r="N13478" s="1" t="s">
        <v>39664</v>
      </c>
      <c r="O13478" s="4">
        <v>44317.0</v>
      </c>
      <c r="P13478" s="4">
        <v>44281.0</v>
      </c>
      <c r="Q13478" s="1" t="s">
        <v>39746</v>
      </c>
      <c r="R13478" s="1" t="s">
        <v>368</v>
      </c>
      <c r="S13478" s="1" t="s">
        <v>32</v>
      </c>
      <c r="T13478" s="1">
        <v>75039.0</v>
      </c>
      <c r="U13478" s="1" t="s">
        <v>39747</v>
      </c>
    </row>
    <row r="13479">
      <c r="A13479" s="1" t="s">
        <v>39748</v>
      </c>
      <c r="B13479" s="1">
        <v>36506.0</v>
      </c>
      <c r="C13479" s="1">
        <v>2210.0</v>
      </c>
      <c r="D13479" s="2" t="s">
        <v>39676</v>
      </c>
      <c r="G13479" s="3" t="str">
        <f t="shared" si="1"/>
        <v> </v>
      </c>
      <c r="H13479" s="3" t="str">
        <f t="shared" si="2"/>
        <v> </v>
      </c>
      <c r="I13479" s="1" t="s">
        <v>39745</v>
      </c>
      <c r="J13479" s="1" t="s">
        <v>389</v>
      </c>
      <c r="K13479" s="1" t="s">
        <v>47</v>
      </c>
      <c r="L13479" s="1">
        <v>11.44</v>
      </c>
      <c r="M13479" s="1" t="s">
        <v>390</v>
      </c>
      <c r="N13479" s="1" t="s">
        <v>39664</v>
      </c>
      <c r="O13479" s="4">
        <v>44317.0</v>
      </c>
      <c r="P13479" s="4">
        <v>44279.0</v>
      </c>
      <c r="Q13479" s="1" t="s">
        <v>39749</v>
      </c>
      <c r="R13479" s="1" t="s">
        <v>31</v>
      </c>
      <c r="S13479" s="1" t="s">
        <v>32</v>
      </c>
      <c r="T13479" s="1">
        <v>75205.0</v>
      </c>
      <c r="U13479" s="1" t="s">
        <v>39750</v>
      </c>
    </row>
    <row r="13480">
      <c r="A13480" s="1" t="s">
        <v>39751</v>
      </c>
      <c r="B13480" s="1">
        <v>38811.0</v>
      </c>
      <c r="C13480" s="1">
        <v>2365.0</v>
      </c>
      <c r="D13480" s="2" t="s">
        <v>39662</v>
      </c>
      <c r="G13480" s="3" t="str">
        <f t="shared" si="1"/>
        <v> </v>
      </c>
      <c r="H13480" s="3" t="str">
        <f t="shared" si="2"/>
        <v> </v>
      </c>
      <c r="I13480" s="1" t="s">
        <v>39733</v>
      </c>
      <c r="J13480" s="1" t="s">
        <v>389</v>
      </c>
      <c r="K13480" s="1" t="s">
        <v>27</v>
      </c>
      <c r="L13480" s="1">
        <v>11.46</v>
      </c>
      <c r="M13480" s="1" t="s">
        <v>390</v>
      </c>
      <c r="N13480" s="1" t="s">
        <v>39664</v>
      </c>
      <c r="P13480" s="4">
        <v>44427.0</v>
      </c>
      <c r="Q13480" s="1" t="s">
        <v>39734</v>
      </c>
      <c r="R13480" s="1" t="s">
        <v>31</v>
      </c>
      <c r="S13480" s="1" t="s">
        <v>32</v>
      </c>
      <c r="T13480" s="1">
        <v>75237.0</v>
      </c>
      <c r="U13480" s="1" t="s">
        <v>39735</v>
      </c>
    </row>
    <row r="13481">
      <c r="A13481" s="1" t="s">
        <v>39752</v>
      </c>
      <c r="B13481" s="1">
        <v>34965.0</v>
      </c>
      <c r="C13481" s="1">
        <v>2058.0</v>
      </c>
      <c r="D13481" s="2" t="s">
        <v>39672</v>
      </c>
      <c r="G13481" s="3" t="str">
        <f t="shared" si="1"/>
        <v> </v>
      </c>
      <c r="H13481" s="3" t="str">
        <f t="shared" si="2"/>
        <v> </v>
      </c>
      <c r="I13481" s="1" t="s">
        <v>39701</v>
      </c>
      <c r="J13481" s="1" t="s">
        <v>389</v>
      </c>
      <c r="K13481" s="1" t="s">
        <v>41</v>
      </c>
      <c r="L13481" s="1">
        <v>11.76</v>
      </c>
      <c r="M13481" s="1" t="s">
        <v>390</v>
      </c>
      <c r="N13481" s="1" t="s">
        <v>39664</v>
      </c>
      <c r="P13481" s="4">
        <v>44096.0</v>
      </c>
      <c r="Q13481" s="1" t="s">
        <v>39702</v>
      </c>
      <c r="R13481" s="1" t="s">
        <v>31</v>
      </c>
      <c r="S13481" s="1" t="s">
        <v>32</v>
      </c>
      <c r="T13481" s="1">
        <v>75237.0</v>
      </c>
      <c r="U13481" s="1" t="s">
        <v>39703</v>
      </c>
    </row>
    <row r="13482">
      <c r="A13482" s="1" t="s">
        <v>39753</v>
      </c>
      <c r="B13482" s="1">
        <v>36471.0</v>
      </c>
      <c r="C13482" s="1">
        <v>2210.0</v>
      </c>
      <c r="D13482" s="2" t="s">
        <v>39676</v>
      </c>
      <c r="G13482" s="3" t="str">
        <f t="shared" si="1"/>
        <v> </v>
      </c>
      <c r="H13482" s="3" t="str">
        <f t="shared" si="2"/>
        <v> </v>
      </c>
      <c r="I13482" s="1" t="s">
        <v>39754</v>
      </c>
      <c r="J13482" s="1" t="s">
        <v>389</v>
      </c>
      <c r="K13482" s="1" t="s">
        <v>47</v>
      </c>
      <c r="L13482" s="1">
        <v>11.98</v>
      </c>
      <c r="M13482" s="1" t="s">
        <v>390</v>
      </c>
      <c r="N13482" s="1" t="s">
        <v>39664</v>
      </c>
      <c r="O13482" s="4">
        <v>44317.0</v>
      </c>
      <c r="P13482" s="4">
        <v>44285.0</v>
      </c>
      <c r="Q13482" s="1" t="s">
        <v>39755</v>
      </c>
      <c r="R13482" s="1" t="s">
        <v>31</v>
      </c>
      <c r="S13482" s="1" t="s">
        <v>32</v>
      </c>
      <c r="T13482" s="1">
        <v>75237.0</v>
      </c>
      <c r="U13482" s="1" t="s">
        <v>39756</v>
      </c>
    </row>
    <row r="13483">
      <c r="A13483" s="1" t="s">
        <v>39757</v>
      </c>
      <c r="B13483" s="1">
        <v>34968.0</v>
      </c>
      <c r="C13483" s="1">
        <v>2058.0</v>
      </c>
      <c r="D13483" s="2" t="s">
        <v>39672</v>
      </c>
      <c r="G13483" s="3" t="str">
        <f t="shared" si="1"/>
        <v> </v>
      </c>
      <c r="H13483" s="3" t="str">
        <f t="shared" si="2"/>
        <v> </v>
      </c>
      <c r="I13483" s="1" t="s">
        <v>28242</v>
      </c>
      <c r="J13483" s="1" t="s">
        <v>389</v>
      </c>
      <c r="K13483" s="1" t="s">
        <v>41</v>
      </c>
      <c r="L13483" s="1">
        <v>12.2</v>
      </c>
      <c r="M13483" s="1" t="s">
        <v>390</v>
      </c>
      <c r="N13483" s="1" t="s">
        <v>39664</v>
      </c>
      <c r="P13483" s="4">
        <v>44082.0</v>
      </c>
      <c r="Q13483" s="1" t="s">
        <v>39758</v>
      </c>
      <c r="R13483" s="1" t="s">
        <v>31</v>
      </c>
      <c r="S13483" s="1" t="s">
        <v>32</v>
      </c>
      <c r="T13483" s="1">
        <v>75237.0</v>
      </c>
      <c r="U13483" s="1" t="s">
        <v>39759</v>
      </c>
    </row>
    <row r="13484">
      <c r="A13484" s="1" t="s">
        <v>39760</v>
      </c>
      <c r="B13484" s="1">
        <v>34682.0</v>
      </c>
      <c r="C13484" s="1">
        <v>2032.0</v>
      </c>
      <c r="D13484" s="2" t="s">
        <v>39668</v>
      </c>
      <c r="G13484" s="3" t="str">
        <f t="shared" si="1"/>
        <v> </v>
      </c>
      <c r="H13484" s="3" t="str">
        <f t="shared" si="2"/>
        <v> </v>
      </c>
      <c r="I13484" s="1" t="s">
        <v>39761</v>
      </c>
      <c r="J13484" s="1" t="s">
        <v>389</v>
      </c>
      <c r="K13484" s="1" t="s">
        <v>36</v>
      </c>
      <c r="L13484" s="1">
        <v>12.35</v>
      </c>
      <c r="M13484" s="1" t="s">
        <v>390</v>
      </c>
      <c r="N13484" s="1" t="s">
        <v>39664</v>
      </c>
      <c r="P13484" s="4">
        <v>43866.0</v>
      </c>
      <c r="Q13484" s="1" t="s">
        <v>39762</v>
      </c>
      <c r="R13484" s="1" t="s">
        <v>816</v>
      </c>
      <c r="S13484" s="1" t="s">
        <v>32</v>
      </c>
      <c r="T13484" s="1">
        <v>75104.0</v>
      </c>
      <c r="U13484" s="1" t="s">
        <v>39763</v>
      </c>
    </row>
    <row r="13485">
      <c r="A13485" s="1" t="s">
        <v>39764</v>
      </c>
      <c r="B13485" s="1">
        <v>35404.0</v>
      </c>
      <c r="C13485" s="1">
        <v>2137.0</v>
      </c>
      <c r="D13485" s="2" t="s">
        <v>39674</v>
      </c>
      <c r="G13485" s="3" t="str">
        <f t="shared" si="1"/>
        <v> </v>
      </c>
      <c r="H13485" s="3" t="str">
        <f t="shared" si="2"/>
        <v> </v>
      </c>
      <c r="I13485" s="1" t="s">
        <v>39765</v>
      </c>
      <c r="J13485" s="1" t="s">
        <v>389</v>
      </c>
      <c r="K13485" s="1" t="s">
        <v>44</v>
      </c>
      <c r="L13485" s="1">
        <v>12.55</v>
      </c>
      <c r="M13485" s="1" t="s">
        <v>390</v>
      </c>
      <c r="N13485" s="1" t="s">
        <v>39664</v>
      </c>
      <c r="P13485" s="4">
        <v>44271.0</v>
      </c>
      <c r="Q13485" s="1" t="s">
        <v>39766</v>
      </c>
      <c r="R13485" s="1" t="s">
        <v>31</v>
      </c>
      <c r="S13485" s="1" t="s">
        <v>32</v>
      </c>
      <c r="T13485" s="1">
        <v>75232.0</v>
      </c>
      <c r="U13485" s="1" t="s">
        <v>39767</v>
      </c>
    </row>
    <row r="13486">
      <c r="A13486" s="1" t="s">
        <v>39768</v>
      </c>
      <c r="B13486" s="1">
        <v>34693.0</v>
      </c>
      <c r="C13486" s="1">
        <v>2032.0</v>
      </c>
      <c r="D13486" s="2" t="s">
        <v>39668</v>
      </c>
      <c r="G13486" s="3" t="str">
        <f t="shared" si="1"/>
        <v> </v>
      </c>
      <c r="H13486" s="3" t="str">
        <f t="shared" si="2"/>
        <v> </v>
      </c>
      <c r="I13486" s="1" t="s">
        <v>28269</v>
      </c>
      <c r="J13486" s="1" t="s">
        <v>389</v>
      </c>
      <c r="K13486" s="1" t="s">
        <v>36</v>
      </c>
      <c r="L13486" s="1">
        <v>12.75</v>
      </c>
      <c r="M13486" s="1" t="s">
        <v>390</v>
      </c>
      <c r="N13486" s="1" t="s">
        <v>39664</v>
      </c>
      <c r="P13486" s="4">
        <v>43848.0</v>
      </c>
      <c r="Q13486" s="1" t="s">
        <v>39769</v>
      </c>
      <c r="R13486" s="1" t="s">
        <v>31</v>
      </c>
      <c r="S13486" s="1" t="s">
        <v>32</v>
      </c>
      <c r="T13486" s="1">
        <v>75237.0</v>
      </c>
      <c r="U13486" s="1" t="s">
        <v>39770</v>
      </c>
    </row>
    <row r="13487">
      <c r="A13487" s="1" t="s">
        <v>39771</v>
      </c>
      <c r="B13487" s="1">
        <v>34675.0</v>
      </c>
      <c r="C13487" s="1">
        <v>2032.0</v>
      </c>
      <c r="D13487" s="2" t="s">
        <v>39668</v>
      </c>
      <c r="G13487" s="3" t="str">
        <f t="shared" si="1"/>
        <v> </v>
      </c>
      <c r="H13487" s="3" t="str">
        <f t="shared" si="2"/>
        <v> </v>
      </c>
      <c r="I13487" s="1" t="s">
        <v>39733</v>
      </c>
      <c r="J13487" s="1" t="s">
        <v>389</v>
      </c>
      <c r="K13487" s="1" t="s">
        <v>36</v>
      </c>
      <c r="L13487" s="1">
        <v>12.97</v>
      </c>
      <c r="M13487" s="1" t="s">
        <v>390</v>
      </c>
      <c r="N13487" s="1" t="s">
        <v>39664</v>
      </c>
      <c r="P13487" s="4">
        <v>43833.0</v>
      </c>
      <c r="Q13487" s="1" t="s">
        <v>39772</v>
      </c>
      <c r="R13487" s="1" t="s">
        <v>31</v>
      </c>
      <c r="S13487" s="1" t="s">
        <v>32</v>
      </c>
      <c r="T13487" s="1">
        <v>75232.0</v>
      </c>
      <c r="U13487" s="1" t="s">
        <v>39773</v>
      </c>
    </row>
    <row r="13488">
      <c r="A13488" s="1" t="s">
        <v>39774</v>
      </c>
      <c r="B13488" s="1">
        <v>35370.0</v>
      </c>
      <c r="C13488" s="1">
        <v>2137.0</v>
      </c>
      <c r="D13488" s="2" t="s">
        <v>39674</v>
      </c>
      <c r="G13488" s="3" t="str">
        <f t="shared" si="1"/>
        <v> </v>
      </c>
      <c r="H13488" s="3" t="str">
        <f t="shared" si="2"/>
        <v> </v>
      </c>
      <c r="I13488" s="1" t="s">
        <v>39737</v>
      </c>
      <c r="J13488" s="1" t="s">
        <v>389</v>
      </c>
      <c r="K13488" s="1" t="s">
        <v>44</v>
      </c>
      <c r="L13488" s="1">
        <v>13.15</v>
      </c>
      <c r="M13488" s="1" t="s">
        <v>390</v>
      </c>
      <c r="N13488" s="1" t="s">
        <v>39664</v>
      </c>
      <c r="P13488" s="4">
        <v>44208.0</v>
      </c>
      <c r="Q13488" s="1" t="s">
        <v>39738</v>
      </c>
      <c r="R13488" s="1" t="s">
        <v>31</v>
      </c>
      <c r="S13488" s="1" t="s">
        <v>32</v>
      </c>
      <c r="T13488" s="1">
        <v>75215.0</v>
      </c>
      <c r="U13488" s="1" t="s">
        <v>39739</v>
      </c>
    </row>
    <row r="13489">
      <c r="A13489" s="1" t="s">
        <v>39775</v>
      </c>
      <c r="B13489" s="1">
        <v>36507.0</v>
      </c>
      <c r="C13489" s="1">
        <v>2210.0</v>
      </c>
      <c r="D13489" s="2" t="s">
        <v>39676</v>
      </c>
      <c r="G13489" s="3" t="str">
        <f t="shared" si="1"/>
        <v> </v>
      </c>
      <c r="H13489" s="3" t="str">
        <f t="shared" si="2"/>
        <v> </v>
      </c>
      <c r="I13489" s="1" t="s">
        <v>39745</v>
      </c>
      <c r="J13489" s="1" t="s">
        <v>389</v>
      </c>
      <c r="K13489" s="1" t="s">
        <v>47</v>
      </c>
      <c r="L13489" s="1">
        <v>13.83</v>
      </c>
      <c r="M13489" s="1" t="s">
        <v>390</v>
      </c>
      <c r="N13489" s="1" t="s">
        <v>39664</v>
      </c>
      <c r="O13489" s="4">
        <v>44317.0</v>
      </c>
      <c r="P13489" s="4">
        <v>44294.0</v>
      </c>
      <c r="Q13489" s="1" t="s">
        <v>39749</v>
      </c>
      <c r="R13489" s="1" t="s">
        <v>31</v>
      </c>
      <c r="S13489" s="1" t="s">
        <v>32</v>
      </c>
      <c r="T13489" s="1">
        <v>75205.0</v>
      </c>
      <c r="U13489" s="1" t="s">
        <v>39750</v>
      </c>
    </row>
    <row r="13490">
      <c r="A13490" s="1" t="s">
        <v>39776</v>
      </c>
      <c r="B13490" s="1">
        <v>34689.0</v>
      </c>
      <c r="C13490" s="1">
        <v>2032.0</v>
      </c>
      <c r="D13490" s="2" t="s">
        <v>39668</v>
      </c>
      <c r="G13490" s="3" t="str">
        <f t="shared" si="1"/>
        <v> </v>
      </c>
      <c r="H13490" s="3" t="str">
        <f t="shared" si="2"/>
        <v> </v>
      </c>
      <c r="I13490" s="1" t="s">
        <v>39687</v>
      </c>
      <c r="J13490" s="1" t="s">
        <v>389</v>
      </c>
      <c r="K13490" s="1" t="s">
        <v>36</v>
      </c>
      <c r="L13490" s="1">
        <v>13.86</v>
      </c>
      <c r="M13490" s="1" t="s">
        <v>390</v>
      </c>
      <c r="N13490" s="1" t="s">
        <v>39664</v>
      </c>
      <c r="P13490" s="4">
        <v>43872.0</v>
      </c>
      <c r="Q13490" s="1" t="s">
        <v>39688</v>
      </c>
      <c r="R13490" s="1" t="s">
        <v>31</v>
      </c>
      <c r="S13490" s="1" t="s">
        <v>32</v>
      </c>
      <c r="T13490" s="1">
        <v>75232.0</v>
      </c>
      <c r="U13490" s="1" t="s">
        <v>39689</v>
      </c>
    </row>
    <row r="13491">
      <c r="A13491" s="1" t="s">
        <v>39777</v>
      </c>
      <c r="B13491" s="1">
        <v>37778.0</v>
      </c>
      <c r="C13491" s="1">
        <v>2304.0</v>
      </c>
      <c r="D13491" s="2" t="s">
        <v>39678</v>
      </c>
      <c r="G13491" s="3" t="str">
        <f t="shared" si="1"/>
        <v> </v>
      </c>
      <c r="H13491" s="3" t="str">
        <f t="shared" si="2"/>
        <v> </v>
      </c>
      <c r="I13491" s="1" t="s">
        <v>39701</v>
      </c>
      <c r="J13491" s="1" t="s">
        <v>389</v>
      </c>
      <c r="K13491" s="1" t="s">
        <v>53</v>
      </c>
      <c r="L13491" s="1">
        <v>14.17</v>
      </c>
      <c r="M13491" s="1" t="s">
        <v>390</v>
      </c>
      <c r="N13491" s="1" t="s">
        <v>39664</v>
      </c>
      <c r="P13491" s="4">
        <v>44322.0</v>
      </c>
      <c r="Q13491" s="1" t="s">
        <v>39702</v>
      </c>
      <c r="R13491" s="1" t="s">
        <v>31</v>
      </c>
      <c r="S13491" s="1" t="s">
        <v>32</v>
      </c>
      <c r="T13491" s="1">
        <v>75237.0</v>
      </c>
      <c r="U13491" s="1" t="s">
        <v>39703</v>
      </c>
    </row>
    <row r="13492">
      <c r="A13492" s="1" t="s">
        <v>39778</v>
      </c>
      <c r="B13492" s="1">
        <v>34648.0</v>
      </c>
      <c r="C13492" s="1">
        <v>2032.0</v>
      </c>
      <c r="D13492" s="2" t="s">
        <v>39668</v>
      </c>
      <c r="G13492" s="3" t="str">
        <f t="shared" si="1"/>
        <v> </v>
      </c>
      <c r="H13492" s="3" t="str">
        <f t="shared" si="2"/>
        <v> </v>
      </c>
      <c r="I13492" s="1" t="s">
        <v>2051</v>
      </c>
      <c r="J13492" s="1" t="s">
        <v>389</v>
      </c>
      <c r="K13492" s="1" t="s">
        <v>36</v>
      </c>
      <c r="L13492" s="1">
        <v>14.43</v>
      </c>
      <c r="M13492" s="1" t="s">
        <v>390</v>
      </c>
      <c r="N13492" s="1" t="s">
        <v>39664</v>
      </c>
      <c r="P13492" s="4">
        <v>43961.0</v>
      </c>
      <c r="Q13492" s="1" t="s">
        <v>39779</v>
      </c>
      <c r="R13492" s="1" t="s">
        <v>31</v>
      </c>
      <c r="S13492" s="1" t="s">
        <v>32</v>
      </c>
      <c r="T13492" s="1">
        <v>75237.0</v>
      </c>
      <c r="U13492" s="1" t="s">
        <v>39780</v>
      </c>
    </row>
    <row r="13493">
      <c r="A13493" s="1" t="s">
        <v>39781</v>
      </c>
      <c r="B13493" s="1">
        <v>35414.0</v>
      </c>
      <c r="C13493" s="1">
        <v>2137.0</v>
      </c>
      <c r="D13493" s="2" t="s">
        <v>39674</v>
      </c>
      <c r="G13493" s="3" t="str">
        <f t="shared" si="1"/>
        <v> </v>
      </c>
      <c r="H13493" s="3" t="str">
        <f t="shared" si="2"/>
        <v> </v>
      </c>
      <c r="I13493" s="1" t="s">
        <v>39754</v>
      </c>
      <c r="J13493" s="1" t="s">
        <v>389</v>
      </c>
      <c r="K13493" s="1" t="s">
        <v>44</v>
      </c>
      <c r="L13493" s="1">
        <v>14.86</v>
      </c>
      <c r="M13493" s="1" t="s">
        <v>390</v>
      </c>
      <c r="N13493" s="1" t="s">
        <v>39664</v>
      </c>
      <c r="P13493" s="4">
        <v>44272.0</v>
      </c>
      <c r="Q13493" s="1" t="s">
        <v>39782</v>
      </c>
      <c r="R13493" s="1" t="s">
        <v>1856</v>
      </c>
      <c r="S13493" s="1" t="s">
        <v>32</v>
      </c>
      <c r="T13493" s="1">
        <v>75146.0</v>
      </c>
      <c r="U13493" s="1" t="s">
        <v>39783</v>
      </c>
    </row>
    <row r="13494">
      <c r="A13494" s="1" t="s">
        <v>39784</v>
      </c>
      <c r="B13494" s="1">
        <v>36489.0</v>
      </c>
      <c r="C13494" s="1">
        <v>2210.0</v>
      </c>
      <c r="D13494" s="2" t="s">
        <v>39676</v>
      </c>
      <c r="G13494" s="3" t="str">
        <f t="shared" si="1"/>
        <v> </v>
      </c>
      <c r="H13494" s="3" t="str">
        <f t="shared" si="2"/>
        <v> </v>
      </c>
      <c r="I13494" s="1" t="s">
        <v>39737</v>
      </c>
      <c r="J13494" s="1" t="s">
        <v>389</v>
      </c>
      <c r="K13494" s="1" t="s">
        <v>47</v>
      </c>
      <c r="L13494" s="1">
        <v>15.1</v>
      </c>
      <c r="M13494" s="1" t="s">
        <v>390</v>
      </c>
      <c r="N13494" s="1" t="s">
        <v>39664</v>
      </c>
      <c r="O13494" s="4">
        <v>44317.0</v>
      </c>
      <c r="P13494" s="4">
        <v>44288.0</v>
      </c>
      <c r="Q13494" s="1" t="s">
        <v>39738</v>
      </c>
      <c r="R13494" s="1" t="s">
        <v>31</v>
      </c>
      <c r="S13494" s="1" t="s">
        <v>32</v>
      </c>
      <c r="T13494" s="1">
        <v>75215.0</v>
      </c>
      <c r="U13494" s="1" t="s">
        <v>39739</v>
      </c>
    </row>
    <row r="13495">
      <c r="A13495" s="1" t="s">
        <v>39785</v>
      </c>
      <c r="B13495" s="1">
        <v>36511.0</v>
      </c>
      <c r="C13495" s="1">
        <v>2210.0</v>
      </c>
      <c r="D13495" s="2" t="s">
        <v>39676</v>
      </c>
      <c r="G13495" s="3" t="str">
        <f t="shared" si="1"/>
        <v> </v>
      </c>
      <c r="H13495" s="3" t="str">
        <f t="shared" si="2"/>
        <v> </v>
      </c>
      <c r="I13495" s="1" t="s">
        <v>39737</v>
      </c>
      <c r="J13495" s="1" t="s">
        <v>389</v>
      </c>
      <c r="K13495" s="1" t="s">
        <v>47</v>
      </c>
      <c r="L13495" s="1">
        <v>15.1</v>
      </c>
      <c r="M13495" s="1" t="s">
        <v>390</v>
      </c>
      <c r="N13495" s="1" t="s">
        <v>39664</v>
      </c>
      <c r="O13495" s="4">
        <v>44317.0</v>
      </c>
      <c r="P13495" s="4">
        <v>44286.0</v>
      </c>
      <c r="Q13495" s="1" t="s">
        <v>39786</v>
      </c>
      <c r="R13495" s="1" t="s">
        <v>31</v>
      </c>
      <c r="S13495" s="1" t="s">
        <v>32</v>
      </c>
      <c r="T13495" s="1">
        <v>75215.0</v>
      </c>
      <c r="U13495" s="1" t="s">
        <v>39787</v>
      </c>
    </row>
    <row r="13496">
      <c r="A13496" s="1" t="s">
        <v>39788</v>
      </c>
      <c r="B13496" s="1">
        <v>34687.0</v>
      </c>
      <c r="C13496" s="1">
        <v>2032.0</v>
      </c>
      <c r="D13496" s="2" t="s">
        <v>39668</v>
      </c>
      <c r="G13496" s="3" t="str">
        <f t="shared" si="1"/>
        <v> </v>
      </c>
      <c r="H13496" s="3" t="str">
        <f t="shared" si="2"/>
        <v> </v>
      </c>
      <c r="I13496" s="1" t="s">
        <v>28242</v>
      </c>
      <c r="J13496" s="1" t="s">
        <v>389</v>
      </c>
      <c r="K13496" s="1" t="s">
        <v>36</v>
      </c>
      <c r="L13496" s="1">
        <v>15.27</v>
      </c>
      <c r="M13496" s="1" t="s">
        <v>390</v>
      </c>
      <c r="N13496" s="1" t="s">
        <v>39664</v>
      </c>
      <c r="P13496" s="4">
        <v>43979.0</v>
      </c>
      <c r="Q13496" s="1" t="s">
        <v>39758</v>
      </c>
      <c r="R13496" s="1" t="s">
        <v>31</v>
      </c>
      <c r="S13496" s="1" t="s">
        <v>32</v>
      </c>
      <c r="T13496" s="1">
        <v>75237.0</v>
      </c>
      <c r="U13496" s="1" t="s">
        <v>39759</v>
      </c>
    </row>
    <row r="13497">
      <c r="A13497" s="1" t="s">
        <v>39789</v>
      </c>
      <c r="B13497" s="1">
        <v>35377.0</v>
      </c>
      <c r="C13497" s="1">
        <v>2137.0</v>
      </c>
      <c r="D13497" s="2" t="s">
        <v>39674</v>
      </c>
      <c r="G13497" s="3" t="str">
        <f t="shared" si="1"/>
        <v> </v>
      </c>
      <c r="H13497" s="3" t="str">
        <f t="shared" si="2"/>
        <v> </v>
      </c>
      <c r="I13497" s="1" t="s">
        <v>39733</v>
      </c>
      <c r="J13497" s="1" t="s">
        <v>389</v>
      </c>
      <c r="K13497" s="1" t="s">
        <v>44</v>
      </c>
      <c r="L13497" s="1">
        <v>15.54</v>
      </c>
      <c r="M13497" s="1" t="s">
        <v>390</v>
      </c>
      <c r="N13497" s="1" t="s">
        <v>39664</v>
      </c>
      <c r="P13497" s="4">
        <v>44273.0</v>
      </c>
      <c r="Q13497" s="1" t="s">
        <v>39734</v>
      </c>
      <c r="R13497" s="1" t="s">
        <v>31</v>
      </c>
      <c r="S13497" s="1" t="s">
        <v>32</v>
      </c>
      <c r="T13497" s="1">
        <v>75232.0</v>
      </c>
      <c r="U13497" s="1" t="s">
        <v>39790</v>
      </c>
    </row>
    <row r="13498">
      <c r="A13498" s="1" t="s">
        <v>39791</v>
      </c>
      <c r="B13498" s="1">
        <v>36485.0</v>
      </c>
      <c r="C13498" s="1">
        <v>2210.0</v>
      </c>
      <c r="D13498" s="2" t="s">
        <v>39676</v>
      </c>
      <c r="G13498" s="3" t="str">
        <f t="shared" si="1"/>
        <v> </v>
      </c>
      <c r="H13498" s="3" t="str">
        <f t="shared" si="2"/>
        <v> </v>
      </c>
      <c r="I13498" s="1" t="s">
        <v>39733</v>
      </c>
      <c r="J13498" s="1" t="s">
        <v>389</v>
      </c>
      <c r="K13498" s="1" t="s">
        <v>47</v>
      </c>
      <c r="L13498" s="1">
        <v>15.54</v>
      </c>
      <c r="M13498" s="1" t="s">
        <v>390</v>
      </c>
      <c r="N13498" s="1" t="s">
        <v>39664</v>
      </c>
      <c r="O13498" s="4">
        <v>44317.0</v>
      </c>
      <c r="P13498" s="4">
        <v>44284.0</v>
      </c>
      <c r="Q13498" s="1" t="s">
        <v>39734</v>
      </c>
      <c r="R13498" s="1" t="s">
        <v>31</v>
      </c>
      <c r="S13498" s="1" t="s">
        <v>32</v>
      </c>
      <c r="T13498" s="1">
        <v>75237.0</v>
      </c>
      <c r="U13498" s="1" t="s">
        <v>39735</v>
      </c>
    </row>
    <row r="13499">
      <c r="A13499" s="1" t="s">
        <v>39792</v>
      </c>
      <c r="B13499" s="1">
        <v>38801.0</v>
      </c>
      <c r="C13499" s="1">
        <v>2365.0</v>
      </c>
      <c r="D13499" s="2" t="s">
        <v>39662</v>
      </c>
      <c r="G13499" s="3" t="str">
        <f t="shared" si="1"/>
        <v> </v>
      </c>
      <c r="H13499" s="3" t="str">
        <f t="shared" si="2"/>
        <v> </v>
      </c>
      <c r="I13499" s="1" t="s">
        <v>39793</v>
      </c>
      <c r="J13499" s="1" t="s">
        <v>389</v>
      </c>
      <c r="K13499" s="1" t="s">
        <v>27</v>
      </c>
      <c r="L13499" s="1">
        <v>15.66</v>
      </c>
      <c r="M13499" s="1" t="s">
        <v>390</v>
      </c>
      <c r="N13499" s="1" t="s">
        <v>39664</v>
      </c>
      <c r="P13499" s="4">
        <v>44433.0</v>
      </c>
      <c r="Q13499" s="1" t="s">
        <v>39794</v>
      </c>
      <c r="R13499" s="1" t="s">
        <v>31</v>
      </c>
      <c r="S13499" s="1" t="s">
        <v>32</v>
      </c>
      <c r="T13499" s="1">
        <v>75215.0</v>
      </c>
      <c r="U13499" s="1" t="s">
        <v>39795</v>
      </c>
    </row>
    <row r="13500">
      <c r="A13500" s="1" t="s">
        <v>39796</v>
      </c>
      <c r="B13500" s="1">
        <v>37754.0</v>
      </c>
      <c r="C13500" s="1">
        <v>2304.0</v>
      </c>
      <c r="D13500" s="2" t="s">
        <v>39678</v>
      </c>
      <c r="G13500" s="3" t="str">
        <f t="shared" si="1"/>
        <v> </v>
      </c>
      <c r="H13500" s="3" t="str">
        <f t="shared" si="2"/>
        <v> </v>
      </c>
      <c r="I13500" s="1" t="s">
        <v>1145</v>
      </c>
      <c r="J13500" s="1" t="s">
        <v>389</v>
      </c>
      <c r="K13500" s="1" t="s">
        <v>53</v>
      </c>
      <c r="L13500" s="1">
        <v>16.2</v>
      </c>
      <c r="M13500" s="1" t="s">
        <v>390</v>
      </c>
      <c r="N13500" s="1" t="s">
        <v>39664</v>
      </c>
      <c r="P13500" s="4">
        <v>44312.0</v>
      </c>
      <c r="Q13500" s="1" t="s">
        <v>39714</v>
      </c>
      <c r="R13500" s="1" t="s">
        <v>31</v>
      </c>
      <c r="S13500" s="1" t="s">
        <v>32</v>
      </c>
      <c r="T13500" s="1">
        <v>75237.0</v>
      </c>
      <c r="U13500" s="1" t="s">
        <v>39715</v>
      </c>
    </row>
    <row r="13501">
      <c r="A13501" s="1" t="s">
        <v>39797</v>
      </c>
      <c r="B13501" s="1">
        <v>34672.0</v>
      </c>
      <c r="C13501" s="1">
        <v>2032.0</v>
      </c>
      <c r="D13501" s="2" t="s">
        <v>39668</v>
      </c>
      <c r="G13501" s="3" t="str">
        <f t="shared" si="1"/>
        <v> </v>
      </c>
      <c r="H13501" s="3" t="str">
        <f t="shared" si="2"/>
        <v> </v>
      </c>
      <c r="I13501" s="1" t="s">
        <v>39798</v>
      </c>
      <c r="J13501" s="1" t="s">
        <v>389</v>
      </c>
      <c r="K13501" s="1" t="s">
        <v>36</v>
      </c>
      <c r="L13501" s="1">
        <v>16.24</v>
      </c>
      <c r="M13501" s="1" t="s">
        <v>390</v>
      </c>
      <c r="N13501" s="1" t="s">
        <v>39664</v>
      </c>
      <c r="P13501" s="4">
        <v>43845.0</v>
      </c>
      <c r="Q13501" s="1" t="s">
        <v>39799</v>
      </c>
      <c r="R13501" s="1" t="s">
        <v>31</v>
      </c>
      <c r="S13501" s="1" t="s">
        <v>32</v>
      </c>
      <c r="T13501" s="1">
        <v>75202.0</v>
      </c>
      <c r="U13501" s="1" t="s">
        <v>39800</v>
      </c>
    </row>
    <row r="13502">
      <c r="A13502" s="1" t="s">
        <v>39801</v>
      </c>
      <c r="B13502" s="1">
        <v>35409.0</v>
      </c>
      <c r="C13502" s="1">
        <v>2137.0</v>
      </c>
      <c r="D13502" s="2" t="s">
        <v>39674</v>
      </c>
      <c r="G13502" s="3" t="str">
        <f t="shared" si="1"/>
        <v> </v>
      </c>
      <c r="H13502" s="3" t="str">
        <f t="shared" si="2"/>
        <v> </v>
      </c>
      <c r="I13502" s="1" t="s">
        <v>39687</v>
      </c>
      <c r="J13502" s="1" t="s">
        <v>389</v>
      </c>
      <c r="K13502" s="1" t="s">
        <v>44</v>
      </c>
      <c r="L13502" s="1">
        <v>16.84</v>
      </c>
      <c r="M13502" s="1" t="s">
        <v>390</v>
      </c>
      <c r="N13502" s="1" t="s">
        <v>39664</v>
      </c>
      <c r="P13502" s="4">
        <v>44249.0</v>
      </c>
      <c r="Q13502" s="1" t="s">
        <v>39688</v>
      </c>
      <c r="R13502" s="1" t="s">
        <v>31</v>
      </c>
      <c r="S13502" s="1" t="s">
        <v>32</v>
      </c>
      <c r="T13502" s="1">
        <v>75232.0</v>
      </c>
      <c r="U13502" s="1" t="s">
        <v>39689</v>
      </c>
    </row>
    <row r="13503">
      <c r="A13503" s="1" t="s">
        <v>39802</v>
      </c>
      <c r="B13503" s="1">
        <v>34667.0</v>
      </c>
      <c r="C13503" s="1">
        <v>2032.0</v>
      </c>
      <c r="D13503" s="2" t="s">
        <v>39668</v>
      </c>
      <c r="G13503" s="3" t="str">
        <f t="shared" si="1"/>
        <v> </v>
      </c>
      <c r="H13503" s="3" t="str">
        <f t="shared" si="2"/>
        <v> </v>
      </c>
      <c r="I13503" s="1" t="s">
        <v>39803</v>
      </c>
      <c r="J13503" s="1" t="s">
        <v>389</v>
      </c>
      <c r="K13503" s="1" t="s">
        <v>36</v>
      </c>
      <c r="L13503" s="1">
        <v>16.99</v>
      </c>
      <c r="M13503" s="1" t="s">
        <v>390</v>
      </c>
      <c r="N13503" s="1" t="s">
        <v>39664</v>
      </c>
      <c r="P13503" s="4">
        <v>43953.0</v>
      </c>
      <c r="Q13503" s="1" t="s">
        <v>39804</v>
      </c>
      <c r="R13503" s="1" t="s">
        <v>31</v>
      </c>
      <c r="S13503" s="1" t="s">
        <v>32</v>
      </c>
      <c r="T13503" s="1">
        <v>75237.0</v>
      </c>
      <c r="U13503" s="1" t="s">
        <v>39805</v>
      </c>
    </row>
    <row r="13504">
      <c r="A13504" s="1" t="s">
        <v>39806</v>
      </c>
      <c r="B13504" s="1">
        <v>34668.0</v>
      </c>
      <c r="C13504" s="1">
        <v>2032.0</v>
      </c>
      <c r="D13504" s="2" t="s">
        <v>39668</v>
      </c>
      <c r="G13504" s="3" t="str">
        <f t="shared" si="1"/>
        <v> </v>
      </c>
      <c r="H13504" s="3" t="str">
        <f t="shared" si="2"/>
        <v> </v>
      </c>
      <c r="I13504" s="1" t="s">
        <v>39803</v>
      </c>
      <c r="J13504" s="1" t="s">
        <v>389</v>
      </c>
      <c r="K13504" s="1" t="s">
        <v>36</v>
      </c>
      <c r="L13504" s="1">
        <v>17.04</v>
      </c>
      <c r="M13504" s="1" t="s">
        <v>390</v>
      </c>
      <c r="N13504" s="1" t="s">
        <v>39664</v>
      </c>
      <c r="P13504" s="4">
        <v>43970.0</v>
      </c>
      <c r="Q13504" s="1" t="s">
        <v>39804</v>
      </c>
      <c r="R13504" s="1" t="s">
        <v>31</v>
      </c>
      <c r="S13504" s="1" t="s">
        <v>32</v>
      </c>
      <c r="T13504" s="1">
        <v>75237.0</v>
      </c>
      <c r="U13504" s="1" t="s">
        <v>39805</v>
      </c>
    </row>
    <row r="13505">
      <c r="A13505" s="1" t="s">
        <v>39807</v>
      </c>
      <c r="B13505" s="1">
        <v>35444.0</v>
      </c>
      <c r="C13505" s="1">
        <v>2137.0</v>
      </c>
      <c r="D13505" s="2" t="s">
        <v>39674</v>
      </c>
      <c r="G13505" s="3" t="str">
        <f t="shared" si="1"/>
        <v> </v>
      </c>
      <c r="H13505" s="3" t="str">
        <f t="shared" si="2"/>
        <v> </v>
      </c>
      <c r="I13505" s="1" t="s">
        <v>1145</v>
      </c>
      <c r="J13505" s="1" t="s">
        <v>389</v>
      </c>
      <c r="K13505" s="1" t="s">
        <v>44</v>
      </c>
      <c r="L13505" s="1">
        <v>17.1</v>
      </c>
      <c r="M13505" s="1" t="s">
        <v>390</v>
      </c>
      <c r="N13505" s="1" t="s">
        <v>39664</v>
      </c>
      <c r="P13505" s="4">
        <v>44243.0</v>
      </c>
      <c r="Q13505" s="1" t="s">
        <v>39714</v>
      </c>
      <c r="R13505" s="1" t="s">
        <v>31</v>
      </c>
      <c r="S13505" s="1" t="s">
        <v>32</v>
      </c>
      <c r="T13505" s="1">
        <v>75237.0</v>
      </c>
      <c r="U13505" s="1" t="s">
        <v>39715</v>
      </c>
    </row>
    <row r="13506">
      <c r="A13506" s="1" t="s">
        <v>39808</v>
      </c>
      <c r="B13506" s="1">
        <v>35455.0</v>
      </c>
      <c r="C13506" s="1">
        <v>2137.0</v>
      </c>
      <c r="D13506" s="2" t="s">
        <v>39674</v>
      </c>
      <c r="G13506" s="3" t="str">
        <f t="shared" si="1"/>
        <v> </v>
      </c>
      <c r="H13506" s="3" t="str">
        <f t="shared" si="2"/>
        <v> </v>
      </c>
      <c r="I13506" s="1" t="s">
        <v>976</v>
      </c>
      <c r="J13506" s="1" t="s">
        <v>389</v>
      </c>
      <c r="K13506" s="1" t="s">
        <v>44</v>
      </c>
      <c r="L13506" s="1">
        <v>17.26</v>
      </c>
      <c r="M13506" s="1" t="s">
        <v>390</v>
      </c>
      <c r="N13506" s="1" t="s">
        <v>39664</v>
      </c>
      <c r="P13506" s="4">
        <v>44267.0</v>
      </c>
      <c r="Q13506" s="1" t="s">
        <v>39779</v>
      </c>
      <c r="R13506" s="1" t="s">
        <v>31</v>
      </c>
      <c r="S13506" s="1" t="s">
        <v>32</v>
      </c>
      <c r="T13506" s="1">
        <v>75237.0</v>
      </c>
      <c r="U13506" s="1" t="s">
        <v>39780</v>
      </c>
    </row>
    <row r="13507">
      <c r="A13507" s="1" t="s">
        <v>39809</v>
      </c>
      <c r="B13507" s="1">
        <v>35426.0</v>
      </c>
      <c r="C13507" s="1">
        <v>2137.0</v>
      </c>
      <c r="D13507" s="2" t="s">
        <v>39674</v>
      </c>
      <c r="G13507" s="3" t="str">
        <f t="shared" si="1"/>
        <v> </v>
      </c>
      <c r="H13507" s="3" t="str">
        <f t="shared" si="2"/>
        <v> </v>
      </c>
      <c r="I13507" s="1" t="s">
        <v>39810</v>
      </c>
      <c r="J13507" s="1" t="s">
        <v>389</v>
      </c>
      <c r="K13507" s="1" t="s">
        <v>44</v>
      </c>
      <c r="L13507" s="1">
        <v>17.48</v>
      </c>
      <c r="M13507" s="1" t="s">
        <v>390</v>
      </c>
      <c r="N13507" s="1" t="s">
        <v>39664</v>
      </c>
      <c r="P13507" s="4">
        <v>44229.0</v>
      </c>
      <c r="Q13507" s="1" t="s">
        <v>39811</v>
      </c>
      <c r="R13507" s="1" t="s">
        <v>31</v>
      </c>
      <c r="S13507" s="1" t="s">
        <v>32</v>
      </c>
      <c r="T13507" s="1">
        <v>75241.0</v>
      </c>
      <c r="U13507" s="1" t="s">
        <v>39812</v>
      </c>
    </row>
    <row r="13508">
      <c r="A13508" s="1" t="s">
        <v>39813</v>
      </c>
      <c r="B13508" s="1">
        <v>34989.0</v>
      </c>
      <c r="C13508" s="1">
        <v>2058.0</v>
      </c>
      <c r="D13508" s="2" t="s">
        <v>39672</v>
      </c>
      <c r="G13508" s="3" t="str">
        <f t="shared" si="1"/>
        <v> </v>
      </c>
      <c r="H13508" s="3" t="str">
        <f t="shared" si="2"/>
        <v> </v>
      </c>
      <c r="I13508" s="1" t="s">
        <v>39687</v>
      </c>
      <c r="J13508" s="1" t="s">
        <v>389</v>
      </c>
      <c r="K13508" s="1" t="s">
        <v>41</v>
      </c>
      <c r="L13508" s="1">
        <v>18.02</v>
      </c>
      <c r="M13508" s="1" t="s">
        <v>390</v>
      </c>
      <c r="N13508" s="1" t="s">
        <v>39664</v>
      </c>
      <c r="P13508" s="4">
        <v>44171.0</v>
      </c>
      <c r="Q13508" s="1" t="s">
        <v>39688</v>
      </c>
      <c r="R13508" s="1" t="s">
        <v>31</v>
      </c>
      <c r="S13508" s="1" t="s">
        <v>32</v>
      </c>
      <c r="T13508" s="1">
        <v>75232.0</v>
      </c>
      <c r="U13508" s="1" t="s">
        <v>39689</v>
      </c>
    </row>
    <row r="13509">
      <c r="A13509" s="1" t="s">
        <v>39814</v>
      </c>
      <c r="B13509" s="1">
        <v>36478.0</v>
      </c>
      <c r="C13509" s="1">
        <v>2210.0</v>
      </c>
      <c r="D13509" s="2" t="s">
        <v>39676</v>
      </c>
      <c r="G13509" s="3" t="str">
        <f t="shared" si="1"/>
        <v> </v>
      </c>
      <c r="H13509" s="3" t="str">
        <f t="shared" si="2"/>
        <v> </v>
      </c>
      <c r="I13509" s="1" t="s">
        <v>39701</v>
      </c>
      <c r="J13509" s="1" t="s">
        <v>389</v>
      </c>
      <c r="K13509" s="1" t="s">
        <v>47</v>
      </c>
      <c r="L13509" s="1">
        <v>18.25</v>
      </c>
      <c r="M13509" s="1" t="s">
        <v>390</v>
      </c>
      <c r="N13509" s="1" t="s">
        <v>39664</v>
      </c>
      <c r="O13509" s="4">
        <v>44317.0</v>
      </c>
      <c r="P13509" s="4">
        <v>44292.0</v>
      </c>
      <c r="Q13509" s="1" t="s">
        <v>39702</v>
      </c>
      <c r="R13509" s="1" t="s">
        <v>31</v>
      </c>
      <c r="S13509" s="1" t="s">
        <v>32</v>
      </c>
      <c r="T13509" s="1">
        <v>75237.0</v>
      </c>
      <c r="U13509" s="1" t="s">
        <v>39703</v>
      </c>
    </row>
    <row r="13510">
      <c r="A13510" s="1" t="s">
        <v>39815</v>
      </c>
      <c r="B13510" s="1">
        <v>35429.0</v>
      </c>
      <c r="C13510" s="1">
        <v>2137.0</v>
      </c>
      <c r="D13510" s="2" t="s">
        <v>39674</v>
      </c>
      <c r="G13510" s="3" t="str">
        <f t="shared" si="1"/>
        <v> </v>
      </c>
      <c r="H13510" s="3" t="str">
        <f t="shared" si="2"/>
        <v> </v>
      </c>
      <c r="I13510" s="1" t="s">
        <v>39810</v>
      </c>
      <c r="J13510" s="1" t="s">
        <v>389</v>
      </c>
      <c r="K13510" s="1" t="s">
        <v>44</v>
      </c>
      <c r="L13510" s="1">
        <v>18.34</v>
      </c>
      <c r="M13510" s="1" t="s">
        <v>390</v>
      </c>
      <c r="N13510" s="1" t="s">
        <v>39664</v>
      </c>
      <c r="P13510" s="4">
        <v>44270.0</v>
      </c>
      <c r="Q13510" s="1" t="s">
        <v>39811</v>
      </c>
      <c r="R13510" s="1" t="s">
        <v>31</v>
      </c>
      <c r="S13510" s="1" t="s">
        <v>32</v>
      </c>
      <c r="T13510" s="1">
        <v>75241.0</v>
      </c>
      <c r="U13510" s="1" t="s">
        <v>39812</v>
      </c>
    </row>
    <row r="13511">
      <c r="A13511" s="1" t="s">
        <v>39816</v>
      </c>
      <c r="B13511" s="1">
        <v>34962.0</v>
      </c>
      <c r="C13511" s="1">
        <v>2058.0</v>
      </c>
      <c r="D13511" s="2" t="s">
        <v>39672</v>
      </c>
      <c r="G13511" s="3" t="str">
        <f t="shared" si="1"/>
        <v> </v>
      </c>
      <c r="H13511" s="3" t="str">
        <f t="shared" si="2"/>
        <v> </v>
      </c>
      <c r="I13511" s="1" t="s">
        <v>39737</v>
      </c>
      <c r="J13511" s="1" t="s">
        <v>389</v>
      </c>
      <c r="K13511" s="1" t="s">
        <v>41</v>
      </c>
      <c r="L13511" s="1">
        <v>18.51</v>
      </c>
      <c r="M13511" s="1" t="s">
        <v>390</v>
      </c>
      <c r="N13511" s="1" t="s">
        <v>39664</v>
      </c>
      <c r="P13511" s="4">
        <v>44091.0</v>
      </c>
      <c r="Q13511" s="1" t="s">
        <v>39738</v>
      </c>
      <c r="R13511" s="1" t="s">
        <v>31</v>
      </c>
      <c r="S13511" s="1" t="s">
        <v>32</v>
      </c>
      <c r="T13511" s="1">
        <v>75215.0</v>
      </c>
      <c r="U13511" s="1" t="s">
        <v>39739</v>
      </c>
    </row>
    <row r="13512">
      <c r="A13512" s="1" t="s">
        <v>39817</v>
      </c>
      <c r="B13512" s="1">
        <v>35382.0</v>
      </c>
      <c r="C13512" s="1">
        <v>2137.0</v>
      </c>
      <c r="D13512" s="2" t="s">
        <v>39674</v>
      </c>
      <c r="G13512" s="3" t="str">
        <f t="shared" si="1"/>
        <v> </v>
      </c>
      <c r="H13512" s="3" t="str">
        <f t="shared" si="2"/>
        <v> </v>
      </c>
      <c r="I13512" s="1" t="s">
        <v>39818</v>
      </c>
      <c r="J13512" s="1" t="s">
        <v>389</v>
      </c>
      <c r="K13512" s="1" t="s">
        <v>44</v>
      </c>
      <c r="L13512" s="1">
        <v>18.67</v>
      </c>
      <c r="M13512" s="1" t="s">
        <v>390</v>
      </c>
      <c r="N13512" s="1" t="s">
        <v>39664</v>
      </c>
      <c r="P13512" s="4">
        <v>44277.0</v>
      </c>
      <c r="Q13512" s="1" t="s">
        <v>39819</v>
      </c>
      <c r="R13512" s="1" t="s">
        <v>31</v>
      </c>
      <c r="S13512" s="1" t="s">
        <v>32</v>
      </c>
      <c r="T13512" s="1">
        <v>75232.0</v>
      </c>
      <c r="U13512" s="1" t="s">
        <v>39820</v>
      </c>
    </row>
    <row r="13513">
      <c r="A13513" s="1" t="s">
        <v>39821</v>
      </c>
      <c r="B13513" s="1">
        <v>35383.0</v>
      </c>
      <c r="C13513" s="1">
        <v>2137.0</v>
      </c>
      <c r="D13513" s="2" t="s">
        <v>39674</v>
      </c>
      <c r="G13513" s="3" t="str">
        <f t="shared" si="1"/>
        <v> </v>
      </c>
      <c r="H13513" s="3" t="str">
        <f t="shared" si="2"/>
        <v> </v>
      </c>
      <c r="I13513" s="1" t="s">
        <v>39818</v>
      </c>
      <c r="J13513" s="1" t="s">
        <v>389</v>
      </c>
      <c r="K13513" s="1" t="s">
        <v>44</v>
      </c>
      <c r="L13513" s="1">
        <v>18.67</v>
      </c>
      <c r="M13513" s="1" t="s">
        <v>390</v>
      </c>
      <c r="N13513" s="1" t="s">
        <v>39664</v>
      </c>
      <c r="P13513" s="4">
        <v>44277.0</v>
      </c>
      <c r="Q13513" s="1" t="s">
        <v>39819</v>
      </c>
      <c r="R13513" s="1" t="s">
        <v>31</v>
      </c>
      <c r="S13513" s="1" t="s">
        <v>32</v>
      </c>
      <c r="T13513" s="1">
        <v>75232.0</v>
      </c>
      <c r="U13513" s="1" t="s">
        <v>39820</v>
      </c>
    </row>
    <row r="13514">
      <c r="A13514" s="1" t="s">
        <v>39822</v>
      </c>
      <c r="B13514" s="1">
        <v>35384.0</v>
      </c>
      <c r="C13514" s="1">
        <v>2137.0</v>
      </c>
      <c r="D13514" s="2" t="s">
        <v>39674</v>
      </c>
      <c r="G13514" s="3" t="str">
        <f t="shared" si="1"/>
        <v> </v>
      </c>
      <c r="H13514" s="3" t="str">
        <f t="shared" si="2"/>
        <v> </v>
      </c>
      <c r="I13514" s="1" t="s">
        <v>39818</v>
      </c>
      <c r="J13514" s="1" t="s">
        <v>389</v>
      </c>
      <c r="K13514" s="1" t="s">
        <v>44</v>
      </c>
      <c r="L13514" s="1">
        <v>18.67</v>
      </c>
      <c r="M13514" s="1" t="s">
        <v>390</v>
      </c>
      <c r="N13514" s="1" t="s">
        <v>39664</v>
      </c>
      <c r="P13514" s="4">
        <v>44277.0</v>
      </c>
      <c r="Q13514" s="1" t="s">
        <v>39819</v>
      </c>
      <c r="R13514" s="1" t="s">
        <v>31</v>
      </c>
      <c r="S13514" s="1" t="s">
        <v>32</v>
      </c>
      <c r="T13514" s="1">
        <v>75232.0</v>
      </c>
      <c r="U13514" s="1" t="s">
        <v>39820</v>
      </c>
    </row>
    <row r="13515">
      <c r="A13515" s="1" t="s">
        <v>39823</v>
      </c>
      <c r="B13515" s="1">
        <v>35375.0</v>
      </c>
      <c r="C13515" s="1">
        <v>2137.0</v>
      </c>
      <c r="D13515" s="2" t="s">
        <v>39674</v>
      </c>
      <c r="G13515" s="3" t="str">
        <f t="shared" si="1"/>
        <v> </v>
      </c>
      <c r="H13515" s="3" t="str">
        <f t="shared" si="2"/>
        <v> </v>
      </c>
      <c r="I13515" s="1" t="s">
        <v>39737</v>
      </c>
      <c r="J13515" s="1" t="s">
        <v>389</v>
      </c>
      <c r="K13515" s="1" t="s">
        <v>44</v>
      </c>
      <c r="L13515" s="1">
        <v>19.0</v>
      </c>
      <c r="M13515" s="1" t="s">
        <v>390</v>
      </c>
      <c r="N13515" s="1" t="s">
        <v>39664</v>
      </c>
      <c r="P13515" s="4">
        <v>44267.0</v>
      </c>
      <c r="Q13515" s="1" t="s">
        <v>39738</v>
      </c>
      <c r="R13515" s="1" t="s">
        <v>31</v>
      </c>
      <c r="S13515" s="1" t="s">
        <v>32</v>
      </c>
      <c r="T13515" s="1">
        <v>75215.0</v>
      </c>
      <c r="U13515" s="1" t="s">
        <v>39739</v>
      </c>
    </row>
    <row r="13516">
      <c r="A13516" s="1" t="s">
        <v>39824</v>
      </c>
      <c r="B13516" s="1">
        <v>38824.0</v>
      </c>
      <c r="C13516" s="1">
        <v>2365.0</v>
      </c>
      <c r="D13516" s="2" t="s">
        <v>39662</v>
      </c>
      <c r="G13516" s="3" t="str">
        <f t="shared" si="1"/>
        <v> </v>
      </c>
      <c r="H13516" s="3" t="str">
        <f t="shared" si="2"/>
        <v> </v>
      </c>
      <c r="I13516" s="1" t="s">
        <v>39825</v>
      </c>
      <c r="J13516" s="1" t="s">
        <v>389</v>
      </c>
      <c r="K13516" s="1" t="s">
        <v>27</v>
      </c>
      <c r="L13516" s="1">
        <v>19.02</v>
      </c>
      <c r="M13516" s="1" t="s">
        <v>390</v>
      </c>
      <c r="N13516" s="1" t="s">
        <v>39664</v>
      </c>
      <c r="P13516" s="4">
        <v>44466.0</v>
      </c>
      <c r="Q13516" s="1" t="s">
        <v>39819</v>
      </c>
      <c r="R13516" s="1" t="s">
        <v>31</v>
      </c>
      <c r="S13516" s="1" t="s">
        <v>32</v>
      </c>
      <c r="T13516" s="1">
        <v>75232.0</v>
      </c>
      <c r="U13516" s="1" t="s">
        <v>39826</v>
      </c>
    </row>
    <row r="13517">
      <c r="A13517" s="1" t="s">
        <v>39827</v>
      </c>
      <c r="B13517" s="1">
        <v>35467.0</v>
      </c>
      <c r="C13517" s="1">
        <v>2137.0</v>
      </c>
      <c r="D13517" s="2" t="s">
        <v>39674</v>
      </c>
      <c r="G13517" s="3" t="str">
        <f t="shared" si="1"/>
        <v> </v>
      </c>
      <c r="H13517" s="3" t="str">
        <f t="shared" si="2"/>
        <v> </v>
      </c>
      <c r="I13517" s="1" t="s">
        <v>6825</v>
      </c>
      <c r="J13517" s="1" t="s">
        <v>389</v>
      </c>
      <c r="K13517" s="1" t="s">
        <v>44</v>
      </c>
      <c r="L13517" s="1">
        <v>19.08</v>
      </c>
      <c r="M13517" s="1" t="s">
        <v>390</v>
      </c>
      <c r="N13517" s="1" t="s">
        <v>39664</v>
      </c>
      <c r="P13517" s="4">
        <v>44240.0</v>
      </c>
      <c r="Q13517" s="1" t="s">
        <v>39828</v>
      </c>
      <c r="R13517" s="1" t="s">
        <v>31</v>
      </c>
      <c r="S13517" s="1" t="s">
        <v>32</v>
      </c>
      <c r="T13517" s="1">
        <v>75232.0</v>
      </c>
      <c r="U13517" s="1" t="s">
        <v>39829</v>
      </c>
    </row>
    <row r="13518">
      <c r="A13518" s="1" t="s">
        <v>39830</v>
      </c>
      <c r="B13518" s="1">
        <v>35410.0</v>
      </c>
      <c r="C13518" s="1">
        <v>2137.0</v>
      </c>
      <c r="D13518" s="2" t="s">
        <v>39674</v>
      </c>
      <c r="G13518" s="3" t="str">
        <f t="shared" si="1"/>
        <v> </v>
      </c>
      <c r="H13518" s="3" t="str">
        <f t="shared" si="2"/>
        <v> </v>
      </c>
      <c r="I13518" s="1" t="s">
        <v>39687</v>
      </c>
      <c r="J13518" s="1" t="s">
        <v>389</v>
      </c>
      <c r="K13518" s="1" t="s">
        <v>44</v>
      </c>
      <c r="L13518" s="1">
        <v>19.11</v>
      </c>
      <c r="M13518" s="1" t="s">
        <v>390</v>
      </c>
      <c r="N13518" s="1" t="s">
        <v>39664</v>
      </c>
      <c r="P13518" s="4">
        <v>44272.0</v>
      </c>
      <c r="Q13518" s="1" t="s">
        <v>39688</v>
      </c>
      <c r="R13518" s="1" t="s">
        <v>31</v>
      </c>
      <c r="S13518" s="1" t="s">
        <v>32</v>
      </c>
      <c r="T13518" s="1">
        <v>75232.0</v>
      </c>
      <c r="U13518" s="1" t="s">
        <v>39689</v>
      </c>
    </row>
    <row r="13519">
      <c r="A13519" s="1" t="s">
        <v>39831</v>
      </c>
      <c r="B13519" s="1">
        <v>35425.0</v>
      </c>
      <c r="C13519" s="1">
        <v>2137.0</v>
      </c>
      <c r="D13519" s="2" t="s">
        <v>39674</v>
      </c>
      <c r="G13519" s="3" t="str">
        <f t="shared" si="1"/>
        <v> </v>
      </c>
      <c r="H13519" s="3" t="str">
        <f t="shared" si="2"/>
        <v> </v>
      </c>
      <c r="I13519" s="1" t="s">
        <v>39810</v>
      </c>
      <c r="J13519" s="1" t="s">
        <v>389</v>
      </c>
      <c r="K13519" s="1" t="s">
        <v>44</v>
      </c>
      <c r="L13519" s="1">
        <v>19.2</v>
      </c>
      <c r="M13519" s="1" t="s">
        <v>390</v>
      </c>
      <c r="N13519" s="1" t="s">
        <v>39664</v>
      </c>
      <c r="P13519" s="4">
        <v>44207.0</v>
      </c>
      <c r="Q13519" s="1" t="s">
        <v>39811</v>
      </c>
      <c r="R13519" s="1" t="s">
        <v>31</v>
      </c>
      <c r="S13519" s="1" t="s">
        <v>32</v>
      </c>
      <c r="T13519" s="1">
        <v>75241.0</v>
      </c>
      <c r="U13519" s="1" t="s">
        <v>39812</v>
      </c>
    </row>
    <row r="13520">
      <c r="A13520" s="1" t="s">
        <v>39832</v>
      </c>
      <c r="B13520" s="1">
        <v>38854.0</v>
      </c>
      <c r="C13520" s="1">
        <v>2365.0</v>
      </c>
      <c r="D13520" s="2" t="s">
        <v>39662</v>
      </c>
      <c r="G13520" s="3" t="str">
        <f t="shared" si="1"/>
        <v> </v>
      </c>
      <c r="H13520" s="3" t="str">
        <f t="shared" si="2"/>
        <v> </v>
      </c>
      <c r="I13520" s="1" t="s">
        <v>1145</v>
      </c>
      <c r="J13520" s="1" t="s">
        <v>389</v>
      </c>
      <c r="K13520" s="1" t="s">
        <v>27</v>
      </c>
      <c r="L13520" s="1">
        <v>19.36</v>
      </c>
      <c r="M13520" s="1" t="s">
        <v>390</v>
      </c>
      <c r="N13520" s="1" t="s">
        <v>39664</v>
      </c>
      <c r="P13520" s="5">
        <v>44529.0</v>
      </c>
      <c r="Q13520" s="1" t="s">
        <v>39714</v>
      </c>
      <c r="R13520" s="1" t="s">
        <v>31</v>
      </c>
      <c r="S13520" s="1" t="s">
        <v>32</v>
      </c>
      <c r="T13520" s="1">
        <v>75232.0</v>
      </c>
      <c r="U13520" s="1" t="s">
        <v>39731</v>
      </c>
    </row>
    <row r="13521">
      <c r="A13521" s="1" t="s">
        <v>39833</v>
      </c>
      <c r="B13521" s="1">
        <v>35432.0</v>
      </c>
      <c r="C13521" s="1">
        <v>2137.0</v>
      </c>
      <c r="D13521" s="2" t="s">
        <v>39674</v>
      </c>
      <c r="G13521" s="3" t="str">
        <f t="shared" si="1"/>
        <v> </v>
      </c>
      <c r="H13521" s="3" t="str">
        <f t="shared" si="2"/>
        <v> </v>
      </c>
      <c r="I13521" s="1" t="s">
        <v>28269</v>
      </c>
      <c r="J13521" s="1" t="s">
        <v>389</v>
      </c>
      <c r="K13521" s="1" t="s">
        <v>44</v>
      </c>
      <c r="L13521" s="1">
        <v>19.76</v>
      </c>
      <c r="M13521" s="1" t="s">
        <v>390</v>
      </c>
      <c r="N13521" s="1" t="s">
        <v>39664</v>
      </c>
      <c r="P13521" s="4">
        <v>44212.0</v>
      </c>
      <c r="Q13521" s="1" t="s">
        <v>39691</v>
      </c>
      <c r="R13521" s="1" t="s">
        <v>31</v>
      </c>
      <c r="S13521" s="1" t="s">
        <v>32</v>
      </c>
      <c r="T13521" s="1">
        <v>75237.0</v>
      </c>
      <c r="U13521" s="1" t="s">
        <v>39692</v>
      </c>
    </row>
    <row r="13522">
      <c r="A13522" s="1" t="s">
        <v>39834</v>
      </c>
      <c r="B13522" s="1">
        <v>35391.0</v>
      </c>
      <c r="C13522" s="1">
        <v>2137.0</v>
      </c>
      <c r="D13522" s="2" t="s">
        <v>39674</v>
      </c>
      <c r="G13522" s="3" t="str">
        <f t="shared" si="1"/>
        <v> </v>
      </c>
      <c r="H13522" s="3" t="str">
        <f t="shared" si="2"/>
        <v> </v>
      </c>
      <c r="I13522" s="1" t="s">
        <v>39835</v>
      </c>
      <c r="J13522" s="1" t="s">
        <v>389</v>
      </c>
      <c r="K13522" s="1" t="s">
        <v>44</v>
      </c>
      <c r="L13522" s="1">
        <v>20.09</v>
      </c>
      <c r="M13522" s="1" t="s">
        <v>390</v>
      </c>
      <c r="N13522" s="1" t="s">
        <v>39664</v>
      </c>
      <c r="P13522" s="4">
        <v>44275.0</v>
      </c>
      <c r="Q13522" s="1" t="s">
        <v>39836</v>
      </c>
      <c r="R13522" s="1" t="s">
        <v>31</v>
      </c>
      <c r="S13522" s="1" t="s">
        <v>32</v>
      </c>
      <c r="T13522" s="1">
        <v>75237.0</v>
      </c>
      <c r="U13522" s="1" t="s">
        <v>39837</v>
      </c>
    </row>
    <row r="13523">
      <c r="A13523" s="1" t="s">
        <v>39838</v>
      </c>
      <c r="B13523" s="1">
        <v>34942.0</v>
      </c>
      <c r="C13523" s="1">
        <v>2058.0</v>
      </c>
      <c r="D13523" s="2" t="s">
        <v>39672</v>
      </c>
      <c r="G13523" s="3" t="str">
        <f t="shared" si="1"/>
        <v> </v>
      </c>
      <c r="H13523" s="3" t="str">
        <f t="shared" si="2"/>
        <v> </v>
      </c>
      <c r="I13523" s="1" t="s">
        <v>1145</v>
      </c>
      <c r="J13523" s="1" t="s">
        <v>389</v>
      </c>
      <c r="K13523" s="1" t="s">
        <v>41</v>
      </c>
      <c r="L13523" s="1">
        <v>20.21</v>
      </c>
      <c r="M13523" s="1" t="s">
        <v>390</v>
      </c>
      <c r="N13523" s="1" t="s">
        <v>39664</v>
      </c>
      <c r="P13523" s="4">
        <v>44078.0</v>
      </c>
      <c r="Q13523" s="1" t="s">
        <v>39714</v>
      </c>
      <c r="R13523" s="1" t="s">
        <v>31</v>
      </c>
      <c r="S13523" s="1" t="s">
        <v>32</v>
      </c>
      <c r="T13523" s="1">
        <v>75237.0</v>
      </c>
      <c r="U13523" s="1" t="s">
        <v>39715</v>
      </c>
    </row>
    <row r="13524">
      <c r="A13524" s="1" t="s">
        <v>39839</v>
      </c>
      <c r="B13524" s="1">
        <v>36484.0</v>
      </c>
      <c r="C13524" s="1">
        <v>2210.0</v>
      </c>
      <c r="D13524" s="2" t="s">
        <v>39676</v>
      </c>
      <c r="G13524" s="3" t="str">
        <f t="shared" si="1"/>
        <v> </v>
      </c>
      <c r="H13524" s="3" t="str">
        <f t="shared" si="2"/>
        <v> </v>
      </c>
      <c r="I13524" s="1" t="s">
        <v>39840</v>
      </c>
      <c r="J13524" s="1" t="s">
        <v>389</v>
      </c>
      <c r="K13524" s="1" t="s">
        <v>47</v>
      </c>
      <c r="L13524" s="1">
        <v>20.23</v>
      </c>
      <c r="M13524" s="1" t="s">
        <v>390</v>
      </c>
      <c r="N13524" s="1" t="s">
        <v>39664</v>
      </c>
      <c r="O13524" s="4">
        <v>44317.0</v>
      </c>
      <c r="P13524" s="4">
        <v>44284.0</v>
      </c>
      <c r="Q13524" s="1" t="s">
        <v>39841</v>
      </c>
      <c r="R13524" s="1" t="s">
        <v>31</v>
      </c>
      <c r="S13524" s="1" t="s">
        <v>32</v>
      </c>
      <c r="T13524" s="1">
        <v>75208.0</v>
      </c>
      <c r="U13524" s="1" t="s">
        <v>39842</v>
      </c>
    </row>
    <row r="13525">
      <c r="A13525" s="1" t="s">
        <v>39843</v>
      </c>
      <c r="B13525" s="1">
        <v>37772.0</v>
      </c>
      <c r="C13525" s="1">
        <v>2304.0</v>
      </c>
      <c r="D13525" s="2" t="s">
        <v>39678</v>
      </c>
      <c r="G13525" s="3" t="str">
        <f t="shared" si="1"/>
        <v> </v>
      </c>
      <c r="H13525" s="3" t="str">
        <f t="shared" si="2"/>
        <v> </v>
      </c>
      <c r="I13525" s="1" t="s">
        <v>39733</v>
      </c>
      <c r="J13525" s="1" t="s">
        <v>389</v>
      </c>
      <c r="K13525" s="1" t="s">
        <v>53</v>
      </c>
      <c r="L13525" s="1">
        <v>20.31</v>
      </c>
      <c r="M13525" s="1" t="s">
        <v>390</v>
      </c>
      <c r="N13525" s="1" t="s">
        <v>39664</v>
      </c>
      <c r="P13525" s="4">
        <v>44314.0</v>
      </c>
      <c r="Q13525" s="1" t="s">
        <v>39734</v>
      </c>
      <c r="R13525" s="1" t="s">
        <v>31</v>
      </c>
      <c r="S13525" s="1" t="s">
        <v>32</v>
      </c>
      <c r="T13525" s="1">
        <v>75237.0</v>
      </c>
      <c r="U13525" s="1" t="s">
        <v>39735</v>
      </c>
    </row>
    <row r="13526">
      <c r="A13526" s="1" t="s">
        <v>39844</v>
      </c>
      <c r="B13526" s="1">
        <v>34953.0</v>
      </c>
      <c r="C13526" s="1">
        <v>2058.0</v>
      </c>
      <c r="D13526" s="2" t="s">
        <v>39672</v>
      </c>
      <c r="G13526" s="3" t="str">
        <f t="shared" si="1"/>
        <v> </v>
      </c>
      <c r="H13526" s="3" t="str">
        <f t="shared" si="2"/>
        <v> </v>
      </c>
      <c r="I13526" s="1" t="s">
        <v>1145</v>
      </c>
      <c r="J13526" s="1" t="s">
        <v>389</v>
      </c>
      <c r="K13526" s="1" t="s">
        <v>41</v>
      </c>
      <c r="L13526" s="1">
        <v>20.58</v>
      </c>
      <c r="M13526" s="1" t="s">
        <v>390</v>
      </c>
      <c r="N13526" s="1" t="s">
        <v>39664</v>
      </c>
      <c r="P13526" s="5">
        <v>44145.0</v>
      </c>
      <c r="Q13526" s="1" t="s">
        <v>39714</v>
      </c>
      <c r="R13526" s="1" t="s">
        <v>31</v>
      </c>
      <c r="S13526" s="1" t="s">
        <v>32</v>
      </c>
      <c r="T13526" s="1">
        <v>75237.0</v>
      </c>
      <c r="U13526" s="1" t="s">
        <v>39715</v>
      </c>
    </row>
    <row r="13527">
      <c r="A13527" s="1" t="s">
        <v>39845</v>
      </c>
      <c r="B13527" s="1">
        <v>38806.0</v>
      </c>
      <c r="C13527" s="1">
        <v>2365.0</v>
      </c>
      <c r="D13527" s="2" t="s">
        <v>39662</v>
      </c>
      <c r="G13527" s="3" t="str">
        <f t="shared" si="1"/>
        <v> </v>
      </c>
      <c r="H13527" s="3" t="str">
        <f t="shared" si="2"/>
        <v> </v>
      </c>
      <c r="I13527" s="1" t="s">
        <v>39846</v>
      </c>
      <c r="J13527" s="1" t="s">
        <v>389</v>
      </c>
      <c r="K13527" s="1" t="s">
        <v>27</v>
      </c>
      <c r="L13527" s="1">
        <v>21.04</v>
      </c>
      <c r="M13527" s="1" t="s">
        <v>390</v>
      </c>
      <c r="N13527" s="1" t="s">
        <v>39664</v>
      </c>
      <c r="P13527" s="4">
        <v>44417.0</v>
      </c>
      <c r="Q13527" s="1" t="s">
        <v>39847</v>
      </c>
      <c r="R13527" s="1" t="s">
        <v>31</v>
      </c>
      <c r="S13527" s="1" t="s">
        <v>32</v>
      </c>
      <c r="T13527" s="1">
        <v>75204.0</v>
      </c>
      <c r="U13527" s="1" t="s">
        <v>39848</v>
      </c>
    </row>
    <row r="13528">
      <c r="A13528" s="1" t="s">
        <v>39849</v>
      </c>
      <c r="B13528" s="1">
        <v>35405.0</v>
      </c>
      <c r="C13528" s="1">
        <v>2137.0</v>
      </c>
      <c r="D13528" s="2" t="s">
        <v>39674</v>
      </c>
      <c r="G13528" s="3" t="str">
        <f t="shared" si="1"/>
        <v> </v>
      </c>
      <c r="H13528" s="3" t="str">
        <f t="shared" si="2"/>
        <v> </v>
      </c>
      <c r="I13528" s="1" t="s">
        <v>39687</v>
      </c>
      <c r="J13528" s="1" t="s">
        <v>389</v>
      </c>
      <c r="K13528" s="1" t="s">
        <v>44</v>
      </c>
      <c r="L13528" s="1">
        <v>21.27</v>
      </c>
      <c r="M13528" s="1" t="s">
        <v>390</v>
      </c>
      <c r="N13528" s="1" t="s">
        <v>39664</v>
      </c>
      <c r="P13528" s="4">
        <v>44212.0</v>
      </c>
      <c r="Q13528" s="1" t="s">
        <v>39688</v>
      </c>
      <c r="R13528" s="1" t="s">
        <v>31</v>
      </c>
      <c r="S13528" s="1" t="s">
        <v>32</v>
      </c>
      <c r="T13528" s="1">
        <v>75232.0</v>
      </c>
      <c r="U13528" s="1" t="s">
        <v>39689</v>
      </c>
    </row>
    <row r="13529">
      <c r="A13529" s="1" t="s">
        <v>39850</v>
      </c>
      <c r="B13529" s="1">
        <v>35406.0</v>
      </c>
      <c r="C13529" s="1">
        <v>2137.0</v>
      </c>
      <c r="D13529" s="2" t="s">
        <v>39674</v>
      </c>
      <c r="G13529" s="3" t="str">
        <f t="shared" si="1"/>
        <v> </v>
      </c>
      <c r="H13529" s="3" t="str">
        <f t="shared" si="2"/>
        <v> </v>
      </c>
      <c r="I13529" s="1" t="s">
        <v>39687</v>
      </c>
      <c r="J13529" s="1" t="s">
        <v>389</v>
      </c>
      <c r="K13529" s="1" t="s">
        <v>44</v>
      </c>
      <c r="L13529" s="1">
        <v>21.27</v>
      </c>
      <c r="M13529" s="1" t="s">
        <v>390</v>
      </c>
      <c r="N13529" s="1" t="s">
        <v>39664</v>
      </c>
      <c r="P13529" s="4">
        <v>44212.0</v>
      </c>
      <c r="Q13529" s="1" t="s">
        <v>39688</v>
      </c>
      <c r="R13529" s="1" t="s">
        <v>31</v>
      </c>
      <c r="S13529" s="1" t="s">
        <v>32</v>
      </c>
      <c r="T13529" s="1">
        <v>75232.0</v>
      </c>
      <c r="U13529" s="1" t="s">
        <v>39689</v>
      </c>
    </row>
    <row r="13530">
      <c r="A13530" s="1" t="s">
        <v>39851</v>
      </c>
      <c r="B13530" s="1">
        <v>35407.0</v>
      </c>
      <c r="C13530" s="1">
        <v>2137.0</v>
      </c>
      <c r="D13530" s="2" t="s">
        <v>39674</v>
      </c>
      <c r="G13530" s="3" t="str">
        <f t="shared" si="1"/>
        <v> </v>
      </c>
      <c r="H13530" s="3" t="str">
        <f t="shared" si="2"/>
        <v> </v>
      </c>
      <c r="I13530" s="1" t="s">
        <v>39687</v>
      </c>
      <c r="J13530" s="1" t="s">
        <v>389</v>
      </c>
      <c r="K13530" s="1" t="s">
        <v>44</v>
      </c>
      <c r="L13530" s="1">
        <v>21.27</v>
      </c>
      <c r="M13530" s="1" t="s">
        <v>390</v>
      </c>
      <c r="N13530" s="1" t="s">
        <v>39664</v>
      </c>
      <c r="P13530" s="4">
        <v>44212.0</v>
      </c>
      <c r="Q13530" s="1" t="s">
        <v>39688</v>
      </c>
      <c r="R13530" s="1" t="s">
        <v>31</v>
      </c>
      <c r="S13530" s="1" t="s">
        <v>32</v>
      </c>
      <c r="T13530" s="1">
        <v>75232.0</v>
      </c>
      <c r="U13530" s="1" t="s">
        <v>39689</v>
      </c>
    </row>
    <row r="13531">
      <c r="A13531" s="1" t="s">
        <v>39852</v>
      </c>
      <c r="B13531" s="1">
        <v>37771.0</v>
      </c>
      <c r="C13531" s="1">
        <v>2304.0</v>
      </c>
      <c r="D13531" s="2" t="s">
        <v>39678</v>
      </c>
      <c r="G13531" s="3" t="str">
        <f t="shared" si="1"/>
        <v> </v>
      </c>
      <c r="H13531" s="3" t="str">
        <f t="shared" si="2"/>
        <v> </v>
      </c>
      <c r="I13531" s="1" t="s">
        <v>25582</v>
      </c>
      <c r="J13531" s="1" t="s">
        <v>389</v>
      </c>
      <c r="K13531" s="1" t="s">
        <v>53</v>
      </c>
      <c r="L13531" s="1">
        <v>21.39</v>
      </c>
      <c r="M13531" s="1" t="s">
        <v>390</v>
      </c>
      <c r="N13531" s="1" t="s">
        <v>39664</v>
      </c>
      <c r="P13531" s="4">
        <v>44312.0</v>
      </c>
      <c r="Q13531" s="1" t="s">
        <v>39853</v>
      </c>
      <c r="R13531" s="1" t="s">
        <v>143</v>
      </c>
      <c r="S13531" s="1" t="s">
        <v>32</v>
      </c>
      <c r="T13531" s="1">
        <v>75116.0</v>
      </c>
      <c r="U13531" s="1" t="s">
        <v>39854</v>
      </c>
    </row>
    <row r="13532">
      <c r="A13532" s="1" t="s">
        <v>39855</v>
      </c>
      <c r="B13532" s="1">
        <v>38770.0</v>
      </c>
      <c r="C13532" s="1">
        <v>2365.0</v>
      </c>
      <c r="D13532" s="2" t="s">
        <v>39662</v>
      </c>
      <c r="G13532" s="3" t="str">
        <f t="shared" si="1"/>
        <v> </v>
      </c>
      <c r="H13532" s="3" t="str">
        <f t="shared" si="2"/>
        <v> </v>
      </c>
      <c r="I13532" s="1" t="s">
        <v>1145</v>
      </c>
      <c r="J13532" s="1" t="s">
        <v>389</v>
      </c>
      <c r="K13532" s="1" t="s">
        <v>27</v>
      </c>
      <c r="L13532" s="1">
        <v>21.67</v>
      </c>
      <c r="M13532" s="1" t="s">
        <v>390</v>
      </c>
      <c r="N13532" s="1" t="s">
        <v>39664</v>
      </c>
      <c r="P13532" s="4">
        <v>44403.0</v>
      </c>
      <c r="Q13532" s="1" t="s">
        <v>39714</v>
      </c>
      <c r="R13532" s="1" t="s">
        <v>31</v>
      </c>
      <c r="S13532" s="1" t="s">
        <v>32</v>
      </c>
      <c r="T13532" s="1">
        <v>75237.0</v>
      </c>
      <c r="U13532" s="1" t="s">
        <v>39856</v>
      </c>
    </row>
    <row r="13533">
      <c r="A13533" s="1" t="s">
        <v>39857</v>
      </c>
      <c r="B13533" s="1">
        <v>35369.0</v>
      </c>
      <c r="C13533" s="1">
        <v>2137.0</v>
      </c>
      <c r="D13533" s="2" t="s">
        <v>39674</v>
      </c>
      <c r="G13533" s="3" t="str">
        <f t="shared" si="1"/>
        <v> </v>
      </c>
      <c r="H13533" s="3" t="str">
        <f t="shared" si="2"/>
        <v> </v>
      </c>
      <c r="I13533" s="1" t="s">
        <v>39858</v>
      </c>
      <c r="J13533" s="1" t="s">
        <v>389</v>
      </c>
      <c r="K13533" s="1" t="s">
        <v>44</v>
      </c>
      <c r="L13533" s="1">
        <v>21.91</v>
      </c>
      <c r="M13533" s="1" t="s">
        <v>390</v>
      </c>
      <c r="N13533" s="1" t="s">
        <v>39664</v>
      </c>
      <c r="P13533" s="4">
        <v>44276.0</v>
      </c>
      <c r="Q13533" s="1" t="s">
        <v>39859</v>
      </c>
      <c r="R13533" s="1" t="s">
        <v>8308</v>
      </c>
      <c r="S13533" s="1" t="s">
        <v>32</v>
      </c>
      <c r="T13533" s="1">
        <v>75115.0</v>
      </c>
      <c r="U13533" s="1" t="s">
        <v>39860</v>
      </c>
    </row>
    <row r="13534">
      <c r="A13534" s="1" t="s">
        <v>39861</v>
      </c>
      <c r="B13534" s="1">
        <v>34937.0</v>
      </c>
      <c r="C13534" s="1">
        <v>2058.0</v>
      </c>
      <c r="D13534" s="2" t="s">
        <v>39672</v>
      </c>
      <c r="G13534" s="3" t="str">
        <f t="shared" si="1"/>
        <v> </v>
      </c>
      <c r="H13534" s="3" t="str">
        <f t="shared" si="2"/>
        <v> </v>
      </c>
      <c r="I13534" s="1" t="s">
        <v>1145</v>
      </c>
      <c r="J13534" s="1" t="s">
        <v>389</v>
      </c>
      <c r="K13534" s="1" t="s">
        <v>41</v>
      </c>
      <c r="L13534" s="1">
        <v>21.97</v>
      </c>
      <c r="M13534" s="1" t="s">
        <v>390</v>
      </c>
      <c r="N13534" s="1" t="s">
        <v>39664</v>
      </c>
      <c r="P13534" s="4">
        <v>44046.0</v>
      </c>
      <c r="Q13534" s="1" t="s">
        <v>39714</v>
      </c>
      <c r="R13534" s="1" t="s">
        <v>31</v>
      </c>
      <c r="S13534" s="1" t="s">
        <v>32</v>
      </c>
      <c r="T13534" s="1">
        <v>75237.0</v>
      </c>
      <c r="U13534" s="1" t="s">
        <v>39715</v>
      </c>
    </row>
    <row r="13535">
      <c r="A13535" s="1" t="s">
        <v>39862</v>
      </c>
      <c r="B13535" s="1">
        <v>35434.0</v>
      </c>
      <c r="C13535" s="1">
        <v>2137.0</v>
      </c>
      <c r="D13535" s="2" t="s">
        <v>39674</v>
      </c>
      <c r="G13535" s="3" t="str">
        <f t="shared" si="1"/>
        <v> </v>
      </c>
      <c r="H13535" s="3" t="str">
        <f t="shared" si="2"/>
        <v> </v>
      </c>
      <c r="I13535" s="1" t="s">
        <v>28269</v>
      </c>
      <c r="J13535" s="1" t="s">
        <v>389</v>
      </c>
      <c r="K13535" s="1" t="s">
        <v>44</v>
      </c>
      <c r="L13535" s="1">
        <v>22.15</v>
      </c>
      <c r="M13535" s="1" t="s">
        <v>390</v>
      </c>
      <c r="N13535" s="1" t="s">
        <v>39664</v>
      </c>
      <c r="P13535" s="4">
        <v>44274.0</v>
      </c>
      <c r="Q13535" s="1" t="s">
        <v>39691</v>
      </c>
      <c r="R13535" s="1" t="s">
        <v>31</v>
      </c>
      <c r="S13535" s="1" t="s">
        <v>32</v>
      </c>
      <c r="T13535" s="1">
        <v>75237.0</v>
      </c>
      <c r="U13535" s="1" t="s">
        <v>39692</v>
      </c>
    </row>
    <row r="13536">
      <c r="A13536" s="1" t="s">
        <v>39863</v>
      </c>
      <c r="B13536" s="1">
        <v>34973.0</v>
      </c>
      <c r="C13536" s="1">
        <v>2058.0</v>
      </c>
      <c r="D13536" s="2" t="s">
        <v>39672</v>
      </c>
      <c r="G13536" s="3" t="str">
        <f t="shared" si="1"/>
        <v> </v>
      </c>
      <c r="H13536" s="3" t="str">
        <f t="shared" si="2"/>
        <v> </v>
      </c>
      <c r="I13536" s="1" t="s">
        <v>28657</v>
      </c>
      <c r="J13536" s="1" t="s">
        <v>389</v>
      </c>
      <c r="K13536" s="1" t="s">
        <v>41</v>
      </c>
      <c r="L13536" s="1">
        <v>22.16</v>
      </c>
      <c r="M13536" s="1" t="s">
        <v>390</v>
      </c>
      <c r="N13536" s="1" t="s">
        <v>39664</v>
      </c>
      <c r="P13536" s="4">
        <v>44109.0</v>
      </c>
      <c r="Q13536" s="1" t="s">
        <v>39766</v>
      </c>
      <c r="R13536" s="1" t="s">
        <v>31</v>
      </c>
      <c r="S13536" s="1" t="s">
        <v>32</v>
      </c>
      <c r="T13536" s="1">
        <v>75232.0</v>
      </c>
      <c r="U13536" s="1" t="s">
        <v>39767</v>
      </c>
    </row>
    <row r="13537">
      <c r="A13537" s="1" t="s">
        <v>39864</v>
      </c>
      <c r="B13537" s="1">
        <v>35422.0</v>
      </c>
      <c r="C13537" s="1">
        <v>2137.0</v>
      </c>
      <c r="D13537" s="2" t="s">
        <v>39674</v>
      </c>
      <c r="G13537" s="3" t="str">
        <f t="shared" si="1"/>
        <v> </v>
      </c>
      <c r="H13537" s="3" t="str">
        <f t="shared" si="2"/>
        <v> </v>
      </c>
      <c r="I13537" s="1" t="s">
        <v>39865</v>
      </c>
      <c r="J13537" s="1" t="s">
        <v>389</v>
      </c>
      <c r="K13537" s="1" t="s">
        <v>44</v>
      </c>
      <c r="L13537" s="1">
        <v>22.18</v>
      </c>
      <c r="M13537" s="1" t="s">
        <v>390</v>
      </c>
      <c r="N13537" s="1" t="s">
        <v>39664</v>
      </c>
      <c r="P13537" s="4">
        <v>44266.0</v>
      </c>
      <c r="Q13537" s="1" t="s">
        <v>39866</v>
      </c>
      <c r="R13537" s="1" t="s">
        <v>31</v>
      </c>
      <c r="S13537" s="1" t="s">
        <v>32</v>
      </c>
      <c r="T13537" s="1">
        <v>75237.0</v>
      </c>
      <c r="U13537" s="1" t="s">
        <v>39867</v>
      </c>
    </row>
    <row r="13538">
      <c r="A13538" s="1" t="s">
        <v>39868</v>
      </c>
      <c r="B13538" s="1">
        <v>35427.0</v>
      </c>
      <c r="C13538" s="1">
        <v>2137.0</v>
      </c>
      <c r="D13538" s="2" t="s">
        <v>39674</v>
      </c>
      <c r="G13538" s="3" t="str">
        <f t="shared" si="1"/>
        <v> </v>
      </c>
      <c r="H13538" s="3" t="str">
        <f t="shared" si="2"/>
        <v> </v>
      </c>
      <c r="I13538" s="1" t="s">
        <v>39810</v>
      </c>
      <c r="J13538" s="1" t="s">
        <v>389</v>
      </c>
      <c r="K13538" s="1" t="s">
        <v>44</v>
      </c>
      <c r="L13538" s="1">
        <v>22.18</v>
      </c>
      <c r="M13538" s="1" t="s">
        <v>390</v>
      </c>
      <c r="N13538" s="1" t="s">
        <v>39664</v>
      </c>
      <c r="P13538" s="4">
        <v>44266.0</v>
      </c>
      <c r="Q13538" s="1" t="s">
        <v>39811</v>
      </c>
      <c r="R13538" s="1" t="s">
        <v>31</v>
      </c>
      <c r="S13538" s="1" t="s">
        <v>32</v>
      </c>
      <c r="T13538" s="1">
        <v>75241.0</v>
      </c>
      <c r="U13538" s="1" t="s">
        <v>39812</v>
      </c>
    </row>
    <row r="13539">
      <c r="A13539" s="1" t="s">
        <v>39869</v>
      </c>
      <c r="B13539" s="1">
        <v>35428.0</v>
      </c>
      <c r="C13539" s="1">
        <v>2137.0</v>
      </c>
      <c r="D13539" s="2" t="s">
        <v>39674</v>
      </c>
      <c r="G13539" s="3" t="str">
        <f t="shared" si="1"/>
        <v> </v>
      </c>
      <c r="H13539" s="3" t="str">
        <f t="shared" si="2"/>
        <v> </v>
      </c>
      <c r="I13539" s="1" t="s">
        <v>39810</v>
      </c>
      <c r="J13539" s="1" t="s">
        <v>389</v>
      </c>
      <c r="K13539" s="1" t="s">
        <v>44</v>
      </c>
      <c r="L13539" s="1">
        <v>22.18</v>
      </c>
      <c r="M13539" s="1" t="s">
        <v>390</v>
      </c>
      <c r="N13539" s="1" t="s">
        <v>39664</v>
      </c>
      <c r="P13539" s="4">
        <v>44266.0</v>
      </c>
      <c r="Q13539" s="1" t="s">
        <v>39811</v>
      </c>
      <c r="R13539" s="1" t="s">
        <v>31</v>
      </c>
      <c r="S13539" s="1" t="s">
        <v>32</v>
      </c>
      <c r="T13539" s="1">
        <v>75241.0</v>
      </c>
      <c r="U13539" s="1" t="s">
        <v>39812</v>
      </c>
    </row>
    <row r="13540">
      <c r="A13540" s="1" t="s">
        <v>39870</v>
      </c>
      <c r="B13540" s="1">
        <v>35431.0</v>
      </c>
      <c r="C13540" s="1">
        <v>2137.0</v>
      </c>
      <c r="D13540" s="2" t="s">
        <v>39674</v>
      </c>
      <c r="G13540" s="3" t="str">
        <f t="shared" si="1"/>
        <v> </v>
      </c>
      <c r="H13540" s="3" t="str">
        <f t="shared" si="2"/>
        <v> </v>
      </c>
      <c r="I13540" s="1" t="s">
        <v>39871</v>
      </c>
      <c r="J13540" s="1" t="s">
        <v>389</v>
      </c>
      <c r="K13540" s="1" t="s">
        <v>44</v>
      </c>
      <c r="L13540" s="1">
        <v>22.23</v>
      </c>
      <c r="M13540" s="1" t="s">
        <v>390</v>
      </c>
      <c r="N13540" s="1" t="s">
        <v>39664</v>
      </c>
      <c r="P13540" s="4">
        <v>44240.0</v>
      </c>
      <c r="Q13540" s="1" t="s">
        <v>39872</v>
      </c>
      <c r="R13540" s="1" t="s">
        <v>31</v>
      </c>
      <c r="S13540" s="1" t="s">
        <v>32</v>
      </c>
      <c r="T13540" s="1">
        <v>75232.0</v>
      </c>
      <c r="U13540" s="1" t="s">
        <v>39873</v>
      </c>
    </row>
    <row r="13541">
      <c r="A13541" s="1" t="s">
        <v>39874</v>
      </c>
      <c r="B13541" s="1">
        <v>37766.0</v>
      </c>
      <c r="C13541" s="1">
        <v>2304.0</v>
      </c>
      <c r="D13541" s="2" t="s">
        <v>39678</v>
      </c>
      <c r="G13541" s="3" t="str">
        <f t="shared" si="1"/>
        <v> </v>
      </c>
      <c r="H13541" s="3" t="str">
        <f t="shared" si="2"/>
        <v> </v>
      </c>
      <c r="I13541" s="1" t="s">
        <v>1145</v>
      </c>
      <c r="J13541" s="1" t="s">
        <v>389</v>
      </c>
      <c r="K13541" s="1" t="s">
        <v>53</v>
      </c>
      <c r="L13541" s="1">
        <v>22.29</v>
      </c>
      <c r="M13541" s="1" t="s">
        <v>390</v>
      </c>
      <c r="N13541" s="1" t="s">
        <v>39664</v>
      </c>
      <c r="P13541" s="4">
        <v>44354.0</v>
      </c>
      <c r="Q13541" s="1" t="s">
        <v>39714</v>
      </c>
      <c r="R13541" s="1" t="s">
        <v>31</v>
      </c>
      <c r="S13541" s="1" t="s">
        <v>32</v>
      </c>
      <c r="T13541" s="1">
        <v>75237.0</v>
      </c>
      <c r="U13541" s="1" t="s">
        <v>39715</v>
      </c>
    </row>
    <row r="13542">
      <c r="A13542" s="1" t="s">
        <v>39875</v>
      </c>
      <c r="B13542" s="1">
        <v>35439.0</v>
      </c>
      <c r="C13542" s="1">
        <v>2137.0</v>
      </c>
      <c r="D13542" s="2" t="s">
        <v>39674</v>
      </c>
      <c r="G13542" s="3" t="str">
        <f t="shared" si="1"/>
        <v> </v>
      </c>
      <c r="H13542" s="3" t="str">
        <f t="shared" si="2"/>
        <v> </v>
      </c>
      <c r="I13542" s="1" t="s">
        <v>1145</v>
      </c>
      <c r="J13542" s="1" t="s">
        <v>389</v>
      </c>
      <c r="K13542" s="1" t="s">
        <v>44</v>
      </c>
      <c r="L13542" s="1">
        <v>22.45</v>
      </c>
      <c r="M13542" s="1" t="s">
        <v>390</v>
      </c>
      <c r="N13542" s="1" t="s">
        <v>39664</v>
      </c>
      <c r="P13542" s="4">
        <v>44198.0</v>
      </c>
      <c r="Q13542" s="1" t="s">
        <v>39714</v>
      </c>
      <c r="R13542" s="1" t="s">
        <v>31</v>
      </c>
      <c r="S13542" s="1" t="s">
        <v>32</v>
      </c>
      <c r="T13542" s="1">
        <v>75237.0</v>
      </c>
      <c r="U13542" s="1" t="s">
        <v>39715</v>
      </c>
    </row>
    <row r="13543">
      <c r="A13543" s="1" t="s">
        <v>39876</v>
      </c>
      <c r="B13543" s="1">
        <v>35402.0</v>
      </c>
      <c r="C13543" s="1">
        <v>2137.0</v>
      </c>
      <c r="D13543" s="2" t="s">
        <v>39674</v>
      </c>
      <c r="G13543" s="3" t="str">
        <f t="shared" si="1"/>
        <v> </v>
      </c>
      <c r="H13543" s="3" t="str">
        <f t="shared" si="2"/>
        <v> </v>
      </c>
      <c r="I13543" s="1" t="s">
        <v>39765</v>
      </c>
      <c r="J13543" s="1" t="s">
        <v>389</v>
      </c>
      <c r="K13543" s="1" t="s">
        <v>44</v>
      </c>
      <c r="L13543" s="1">
        <v>22.55</v>
      </c>
      <c r="M13543" s="1" t="s">
        <v>390</v>
      </c>
      <c r="N13543" s="1" t="s">
        <v>39664</v>
      </c>
      <c r="P13543" s="4">
        <v>44266.0</v>
      </c>
      <c r="Q13543" s="1" t="s">
        <v>39766</v>
      </c>
      <c r="R13543" s="1" t="s">
        <v>31</v>
      </c>
      <c r="S13543" s="1" t="s">
        <v>32</v>
      </c>
      <c r="T13543" s="1">
        <v>75232.0</v>
      </c>
      <c r="U13543" s="1" t="s">
        <v>39767</v>
      </c>
    </row>
    <row r="13544">
      <c r="A13544" s="1" t="s">
        <v>39877</v>
      </c>
      <c r="B13544" s="1">
        <v>35376.0</v>
      </c>
      <c r="C13544" s="1">
        <v>2137.0</v>
      </c>
      <c r="D13544" s="2" t="s">
        <v>39674</v>
      </c>
      <c r="G13544" s="3" t="str">
        <f t="shared" si="1"/>
        <v> </v>
      </c>
      <c r="H13544" s="3" t="str">
        <f t="shared" si="2"/>
        <v> </v>
      </c>
      <c r="I13544" s="1" t="s">
        <v>39733</v>
      </c>
      <c r="J13544" s="1" t="s">
        <v>389</v>
      </c>
      <c r="K13544" s="1" t="s">
        <v>44</v>
      </c>
      <c r="L13544" s="1">
        <v>22.8</v>
      </c>
      <c r="M13544" s="1" t="s">
        <v>390</v>
      </c>
      <c r="N13544" s="1" t="s">
        <v>39664</v>
      </c>
      <c r="P13544" s="4">
        <v>44202.0</v>
      </c>
      <c r="Q13544" s="1" t="s">
        <v>39734</v>
      </c>
      <c r="R13544" s="1" t="s">
        <v>31</v>
      </c>
      <c r="S13544" s="1" t="s">
        <v>32</v>
      </c>
      <c r="T13544" s="1">
        <v>75232.0</v>
      </c>
      <c r="U13544" s="1" t="s">
        <v>39790</v>
      </c>
    </row>
    <row r="13545">
      <c r="A13545" s="1" t="s">
        <v>39878</v>
      </c>
      <c r="B13545" s="1">
        <v>37762.0</v>
      </c>
      <c r="C13545" s="1">
        <v>2304.0</v>
      </c>
      <c r="D13545" s="2" t="s">
        <v>39678</v>
      </c>
      <c r="G13545" s="3" t="str">
        <f t="shared" si="1"/>
        <v> </v>
      </c>
      <c r="H13545" s="3" t="str">
        <f t="shared" si="2"/>
        <v> </v>
      </c>
      <c r="I13545" s="1" t="s">
        <v>1145</v>
      </c>
      <c r="J13545" s="1" t="s">
        <v>389</v>
      </c>
      <c r="K13545" s="1" t="s">
        <v>53</v>
      </c>
      <c r="L13545" s="1">
        <v>23.3</v>
      </c>
      <c r="M13545" s="1" t="s">
        <v>390</v>
      </c>
      <c r="N13545" s="1" t="s">
        <v>39664</v>
      </c>
      <c r="P13545" s="4">
        <v>44348.0</v>
      </c>
      <c r="Q13545" s="1" t="s">
        <v>39714</v>
      </c>
      <c r="R13545" s="1" t="s">
        <v>31</v>
      </c>
      <c r="S13545" s="1" t="s">
        <v>32</v>
      </c>
      <c r="T13545" s="1">
        <v>75237.0</v>
      </c>
      <c r="U13545" s="1" t="s">
        <v>39715</v>
      </c>
    </row>
    <row r="13546">
      <c r="A13546" s="1" t="s">
        <v>39879</v>
      </c>
      <c r="B13546" s="1">
        <v>34986.0</v>
      </c>
      <c r="C13546" s="1">
        <v>2058.0</v>
      </c>
      <c r="D13546" s="2" t="s">
        <v>39672</v>
      </c>
      <c r="G13546" s="3" t="str">
        <f t="shared" si="1"/>
        <v> </v>
      </c>
      <c r="H13546" s="3" t="str">
        <f t="shared" si="2"/>
        <v> </v>
      </c>
      <c r="I13546" s="1" t="s">
        <v>39880</v>
      </c>
      <c r="J13546" s="1" t="s">
        <v>389</v>
      </c>
      <c r="K13546" s="1" t="s">
        <v>41</v>
      </c>
      <c r="L13546" s="1">
        <v>23.35</v>
      </c>
      <c r="M13546" s="1" t="s">
        <v>390</v>
      </c>
      <c r="N13546" s="1" t="s">
        <v>39664</v>
      </c>
      <c r="P13546" s="5">
        <v>44127.0</v>
      </c>
      <c r="Q13546" s="1" t="s">
        <v>39836</v>
      </c>
      <c r="R13546" s="1" t="s">
        <v>31</v>
      </c>
      <c r="S13546" s="1" t="s">
        <v>32</v>
      </c>
      <c r="T13546" s="1">
        <v>75237.0</v>
      </c>
      <c r="U13546" s="1" t="s">
        <v>39837</v>
      </c>
    </row>
    <row r="13547">
      <c r="A13547" s="1" t="s">
        <v>39881</v>
      </c>
      <c r="B13547" s="1">
        <v>34970.0</v>
      </c>
      <c r="C13547" s="1">
        <v>2058.0</v>
      </c>
      <c r="D13547" s="2" t="s">
        <v>39672</v>
      </c>
      <c r="G13547" s="3" t="str">
        <f t="shared" si="1"/>
        <v> </v>
      </c>
      <c r="H13547" s="3" t="str">
        <f t="shared" si="2"/>
        <v> </v>
      </c>
      <c r="I13547" s="1" t="s">
        <v>28657</v>
      </c>
      <c r="J13547" s="1" t="s">
        <v>389</v>
      </c>
      <c r="K13547" s="1" t="s">
        <v>41</v>
      </c>
      <c r="L13547" s="1">
        <v>23.36</v>
      </c>
      <c r="M13547" s="1" t="s">
        <v>390</v>
      </c>
      <c r="N13547" s="1" t="s">
        <v>39664</v>
      </c>
      <c r="P13547" s="4">
        <v>44088.0</v>
      </c>
      <c r="Q13547" s="1" t="s">
        <v>39766</v>
      </c>
      <c r="R13547" s="1" t="s">
        <v>31</v>
      </c>
      <c r="S13547" s="1" t="s">
        <v>32</v>
      </c>
      <c r="T13547" s="1">
        <v>75232.0</v>
      </c>
      <c r="U13547" s="1" t="s">
        <v>39767</v>
      </c>
    </row>
    <row r="13548">
      <c r="A13548" s="1" t="s">
        <v>39882</v>
      </c>
      <c r="B13548" s="1">
        <v>35386.0</v>
      </c>
      <c r="C13548" s="1">
        <v>2137.0</v>
      </c>
      <c r="D13548" s="2" t="s">
        <v>39674</v>
      </c>
      <c r="G13548" s="3" t="str">
        <f t="shared" si="1"/>
        <v> </v>
      </c>
      <c r="H13548" s="3" t="str">
        <f t="shared" si="2"/>
        <v> </v>
      </c>
      <c r="I13548" s="1" t="s">
        <v>39883</v>
      </c>
      <c r="J13548" s="1" t="s">
        <v>389</v>
      </c>
      <c r="K13548" s="1" t="s">
        <v>44</v>
      </c>
      <c r="L13548" s="1">
        <v>24.84</v>
      </c>
      <c r="M13548" s="1" t="s">
        <v>390</v>
      </c>
      <c r="N13548" s="1" t="s">
        <v>39664</v>
      </c>
      <c r="P13548" s="4">
        <v>44269.0</v>
      </c>
      <c r="Q13548" s="1" t="s">
        <v>39708</v>
      </c>
      <c r="R13548" s="1" t="s">
        <v>31</v>
      </c>
      <c r="S13548" s="1" t="s">
        <v>32</v>
      </c>
      <c r="T13548" s="1">
        <v>75237.0</v>
      </c>
      <c r="U13548" s="1" t="s">
        <v>39709</v>
      </c>
    </row>
    <row r="13549">
      <c r="A13549" s="1" t="s">
        <v>39884</v>
      </c>
      <c r="B13549" s="1">
        <v>79041.0</v>
      </c>
      <c r="C13549" s="1">
        <v>2304.0</v>
      </c>
      <c r="D13549" s="2" t="s">
        <v>39678</v>
      </c>
      <c r="E13549" s="1" t="s">
        <v>921</v>
      </c>
      <c r="F13549" s="1" t="s">
        <v>39885</v>
      </c>
      <c r="G13549" s="3" t="str">
        <f t="shared" si="1"/>
        <v>David Juther</v>
      </c>
      <c r="H13549" s="3" t="str">
        <f t="shared" si="2"/>
        <v>DAVID JUTHER</v>
      </c>
      <c r="J13549" s="1" t="s">
        <v>57</v>
      </c>
      <c r="K13549" s="1" t="s">
        <v>53</v>
      </c>
      <c r="L13549" s="1">
        <v>25.0</v>
      </c>
      <c r="M13549" s="1" t="s">
        <v>58</v>
      </c>
      <c r="N13549" s="1" t="s">
        <v>39664</v>
      </c>
      <c r="P13549" s="4">
        <v>44365.0</v>
      </c>
      <c r="Q13549" s="1" t="s">
        <v>39886</v>
      </c>
      <c r="R13549" s="1" t="s">
        <v>31</v>
      </c>
      <c r="S13549" s="1" t="s">
        <v>32</v>
      </c>
      <c r="T13549" s="1">
        <v>75208.0</v>
      </c>
      <c r="U13549" s="1" t="s">
        <v>39887</v>
      </c>
    </row>
    <row r="13550">
      <c r="A13550" s="1" t="s">
        <v>39888</v>
      </c>
      <c r="B13550" s="1">
        <v>34955.0</v>
      </c>
      <c r="C13550" s="1">
        <v>2058.0</v>
      </c>
      <c r="D13550" s="2" t="s">
        <v>39672</v>
      </c>
      <c r="G13550" s="3" t="str">
        <f t="shared" si="1"/>
        <v> </v>
      </c>
      <c r="H13550" s="3" t="str">
        <f t="shared" si="2"/>
        <v> </v>
      </c>
      <c r="I13550" s="1" t="s">
        <v>1145</v>
      </c>
      <c r="J13550" s="1" t="s">
        <v>389</v>
      </c>
      <c r="K13550" s="1" t="s">
        <v>41</v>
      </c>
      <c r="L13550" s="1">
        <v>25.09</v>
      </c>
      <c r="M13550" s="1" t="s">
        <v>390</v>
      </c>
      <c r="N13550" s="1" t="s">
        <v>39664</v>
      </c>
      <c r="P13550" s="4">
        <v>44166.0</v>
      </c>
      <c r="Q13550" s="1" t="s">
        <v>39714</v>
      </c>
      <c r="R13550" s="1" t="s">
        <v>31</v>
      </c>
      <c r="S13550" s="1" t="s">
        <v>32</v>
      </c>
      <c r="T13550" s="1">
        <v>75237.0</v>
      </c>
      <c r="U13550" s="1" t="s">
        <v>39715</v>
      </c>
    </row>
    <row r="13551">
      <c r="A13551" s="1" t="s">
        <v>39889</v>
      </c>
      <c r="B13551" s="1">
        <v>34972.0</v>
      </c>
      <c r="C13551" s="1">
        <v>2058.0</v>
      </c>
      <c r="D13551" s="2" t="s">
        <v>39672</v>
      </c>
      <c r="G13551" s="3" t="str">
        <f t="shared" si="1"/>
        <v> </v>
      </c>
      <c r="H13551" s="3" t="str">
        <f t="shared" si="2"/>
        <v> </v>
      </c>
      <c r="I13551" s="1" t="s">
        <v>28657</v>
      </c>
      <c r="J13551" s="1" t="s">
        <v>389</v>
      </c>
      <c r="K13551" s="1" t="s">
        <v>41</v>
      </c>
      <c r="L13551" s="1">
        <v>25.51</v>
      </c>
      <c r="M13551" s="1" t="s">
        <v>390</v>
      </c>
      <c r="N13551" s="1" t="s">
        <v>39664</v>
      </c>
      <c r="P13551" s="4">
        <v>44099.0</v>
      </c>
      <c r="Q13551" s="1" t="s">
        <v>39766</v>
      </c>
      <c r="R13551" s="1" t="s">
        <v>31</v>
      </c>
      <c r="S13551" s="1" t="s">
        <v>32</v>
      </c>
      <c r="T13551" s="1">
        <v>75232.0</v>
      </c>
      <c r="U13551" s="1" t="s">
        <v>39767</v>
      </c>
    </row>
    <row r="13552">
      <c r="A13552" s="1" t="s">
        <v>39890</v>
      </c>
      <c r="B13552" s="1">
        <v>35403.0</v>
      </c>
      <c r="C13552" s="1">
        <v>2137.0</v>
      </c>
      <c r="D13552" s="2" t="s">
        <v>39674</v>
      </c>
      <c r="G13552" s="3" t="str">
        <f t="shared" si="1"/>
        <v> </v>
      </c>
      <c r="H13552" s="3" t="str">
        <f t="shared" si="2"/>
        <v> </v>
      </c>
      <c r="I13552" s="1" t="s">
        <v>39765</v>
      </c>
      <c r="J13552" s="1" t="s">
        <v>389</v>
      </c>
      <c r="K13552" s="1" t="s">
        <v>44</v>
      </c>
      <c r="L13552" s="1">
        <v>25.51</v>
      </c>
      <c r="M13552" s="1" t="s">
        <v>390</v>
      </c>
      <c r="N13552" s="1" t="s">
        <v>39664</v>
      </c>
      <c r="P13552" s="4">
        <v>44268.0</v>
      </c>
      <c r="Q13552" s="1" t="s">
        <v>39766</v>
      </c>
      <c r="R13552" s="1" t="s">
        <v>31</v>
      </c>
      <c r="S13552" s="1" t="s">
        <v>32</v>
      </c>
      <c r="T13552" s="1">
        <v>75232.0</v>
      </c>
      <c r="U13552" s="1" t="s">
        <v>39767</v>
      </c>
    </row>
    <row r="13553">
      <c r="A13553" s="1" t="s">
        <v>39891</v>
      </c>
      <c r="B13553" s="1">
        <v>34666.0</v>
      </c>
      <c r="C13553" s="1">
        <v>2032.0</v>
      </c>
      <c r="D13553" s="2" t="s">
        <v>39668</v>
      </c>
      <c r="G13553" s="3" t="str">
        <f t="shared" si="1"/>
        <v> </v>
      </c>
      <c r="H13553" s="3" t="str">
        <f t="shared" si="2"/>
        <v> </v>
      </c>
      <c r="I13553" s="1" t="s">
        <v>39803</v>
      </c>
      <c r="J13553" s="1" t="s">
        <v>389</v>
      </c>
      <c r="K13553" s="1" t="s">
        <v>36</v>
      </c>
      <c r="L13553" s="1">
        <v>25.69</v>
      </c>
      <c r="M13553" s="1" t="s">
        <v>390</v>
      </c>
      <c r="N13553" s="1" t="s">
        <v>39664</v>
      </c>
      <c r="P13553" s="4">
        <v>43906.0</v>
      </c>
      <c r="Q13553" s="1" t="s">
        <v>39892</v>
      </c>
      <c r="R13553" s="1" t="s">
        <v>31</v>
      </c>
      <c r="S13553" s="1" t="s">
        <v>32</v>
      </c>
      <c r="T13553" s="1">
        <v>75237.0</v>
      </c>
      <c r="U13553" s="1" t="s">
        <v>39893</v>
      </c>
    </row>
    <row r="13554">
      <c r="A13554" s="1" t="s">
        <v>39894</v>
      </c>
      <c r="B13554" s="1">
        <v>35387.0</v>
      </c>
      <c r="C13554" s="1">
        <v>2137.0</v>
      </c>
      <c r="D13554" s="2" t="s">
        <v>39674</v>
      </c>
      <c r="G13554" s="3" t="str">
        <f t="shared" si="1"/>
        <v> </v>
      </c>
      <c r="H13554" s="3" t="str">
        <f t="shared" si="2"/>
        <v> </v>
      </c>
      <c r="I13554" s="1" t="s">
        <v>39883</v>
      </c>
      <c r="J13554" s="1" t="s">
        <v>389</v>
      </c>
      <c r="K13554" s="1" t="s">
        <v>44</v>
      </c>
      <c r="L13554" s="1">
        <v>25.71</v>
      </c>
      <c r="M13554" s="1" t="s">
        <v>390</v>
      </c>
      <c r="N13554" s="1" t="s">
        <v>39664</v>
      </c>
      <c r="P13554" s="4">
        <v>44269.0</v>
      </c>
      <c r="Q13554" s="1" t="s">
        <v>39708</v>
      </c>
      <c r="R13554" s="1" t="s">
        <v>31</v>
      </c>
      <c r="S13554" s="1" t="s">
        <v>32</v>
      </c>
      <c r="T13554" s="1">
        <v>75237.0</v>
      </c>
      <c r="U13554" s="1" t="s">
        <v>39709</v>
      </c>
    </row>
    <row r="13555">
      <c r="A13555" s="1" t="s">
        <v>39895</v>
      </c>
      <c r="B13555" s="1">
        <v>35385.0</v>
      </c>
      <c r="C13555" s="1">
        <v>2137.0</v>
      </c>
      <c r="D13555" s="2" t="s">
        <v>39674</v>
      </c>
      <c r="G13555" s="3" t="str">
        <f t="shared" si="1"/>
        <v> </v>
      </c>
      <c r="H13555" s="3" t="str">
        <f t="shared" si="2"/>
        <v> </v>
      </c>
      <c r="I13555" s="1" t="s">
        <v>39883</v>
      </c>
      <c r="J13555" s="1" t="s">
        <v>389</v>
      </c>
      <c r="K13555" s="1" t="s">
        <v>44</v>
      </c>
      <c r="L13555" s="1">
        <v>25.76</v>
      </c>
      <c r="M13555" s="1" t="s">
        <v>390</v>
      </c>
      <c r="N13555" s="1" t="s">
        <v>39664</v>
      </c>
      <c r="P13555" s="4">
        <v>44265.0</v>
      </c>
      <c r="Q13555" s="1" t="s">
        <v>39708</v>
      </c>
      <c r="R13555" s="1" t="s">
        <v>31</v>
      </c>
      <c r="S13555" s="1" t="s">
        <v>32</v>
      </c>
      <c r="T13555" s="1">
        <v>75237.0</v>
      </c>
      <c r="U13555" s="1" t="s">
        <v>39709</v>
      </c>
    </row>
    <row r="13556">
      <c r="A13556" s="1" t="s">
        <v>39896</v>
      </c>
      <c r="B13556" s="1">
        <v>35389.0</v>
      </c>
      <c r="C13556" s="1">
        <v>2137.0</v>
      </c>
      <c r="D13556" s="2" t="s">
        <v>39674</v>
      </c>
      <c r="G13556" s="3" t="str">
        <f t="shared" si="1"/>
        <v> </v>
      </c>
      <c r="H13556" s="3" t="str">
        <f t="shared" si="2"/>
        <v> </v>
      </c>
      <c r="I13556" s="1" t="s">
        <v>39897</v>
      </c>
      <c r="J13556" s="1" t="s">
        <v>389</v>
      </c>
      <c r="K13556" s="1" t="s">
        <v>44</v>
      </c>
      <c r="L13556" s="1">
        <v>25.98</v>
      </c>
      <c r="M13556" s="1" t="s">
        <v>390</v>
      </c>
      <c r="N13556" s="1" t="s">
        <v>39664</v>
      </c>
      <c r="P13556" s="4">
        <v>44250.0</v>
      </c>
      <c r="Q13556" s="1" t="s">
        <v>39898</v>
      </c>
      <c r="R13556" s="1" t="s">
        <v>31</v>
      </c>
      <c r="S13556" s="1" t="s">
        <v>32</v>
      </c>
      <c r="T13556" s="1">
        <v>75206.0</v>
      </c>
      <c r="U13556" s="1" t="s">
        <v>39899</v>
      </c>
    </row>
    <row r="13557">
      <c r="A13557" s="1" t="s">
        <v>39900</v>
      </c>
      <c r="B13557" s="1">
        <v>36476.0</v>
      </c>
      <c r="C13557" s="1">
        <v>2210.0</v>
      </c>
      <c r="D13557" s="2" t="s">
        <v>39676</v>
      </c>
      <c r="G13557" s="3" t="str">
        <f t="shared" si="1"/>
        <v> </v>
      </c>
      <c r="H13557" s="3" t="str">
        <f t="shared" si="2"/>
        <v> </v>
      </c>
      <c r="I13557" s="1" t="s">
        <v>4584</v>
      </c>
      <c r="J13557" s="1" t="s">
        <v>389</v>
      </c>
      <c r="K13557" s="1" t="s">
        <v>47</v>
      </c>
      <c r="L13557" s="1">
        <v>26.07</v>
      </c>
      <c r="M13557" s="1" t="s">
        <v>390</v>
      </c>
      <c r="N13557" s="1" t="s">
        <v>39664</v>
      </c>
      <c r="O13557" s="4">
        <v>44317.0</v>
      </c>
      <c r="P13557" s="4">
        <v>44283.0</v>
      </c>
      <c r="Q13557" s="1" t="s">
        <v>39901</v>
      </c>
      <c r="R13557" s="1" t="s">
        <v>143</v>
      </c>
      <c r="S13557" s="1" t="s">
        <v>32</v>
      </c>
      <c r="T13557" s="1">
        <v>75116.0</v>
      </c>
      <c r="U13557" s="1" t="s">
        <v>39902</v>
      </c>
    </row>
    <row r="13558">
      <c r="A13558" s="1" t="s">
        <v>39903</v>
      </c>
      <c r="B13558" s="1">
        <v>35381.0</v>
      </c>
      <c r="C13558" s="1">
        <v>2137.0</v>
      </c>
      <c r="D13558" s="2" t="s">
        <v>39674</v>
      </c>
      <c r="G13558" s="3" t="str">
        <f t="shared" si="1"/>
        <v> </v>
      </c>
      <c r="H13558" s="3" t="str">
        <f t="shared" si="2"/>
        <v> </v>
      </c>
      <c r="I13558" s="1" t="s">
        <v>39904</v>
      </c>
      <c r="J13558" s="1" t="s">
        <v>389</v>
      </c>
      <c r="K13558" s="1" t="s">
        <v>44</v>
      </c>
      <c r="L13558" s="1">
        <v>26.25</v>
      </c>
      <c r="M13558" s="1" t="s">
        <v>390</v>
      </c>
      <c r="N13558" s="1" t="s">
        <v>39664</v>
      </c>
      <c r="P13558" s="4">
        <v>44261.0</v>
      </c>
      <c r="Q13558" s="1" t="s">
        <v>39905</v>
      </c>
      <c r="R13558" s="1" t="s">
        <v>31</v>
      </c>
      <c r="S13558" s="1" t="s">
        <v>32</v>
      </c>
      <c r="T13558" s="1">
        <v>75237.0</v>
      </c>
      <c r="U13558" s="1" t="s">
        <v>39906</v>
      </c>
    </row>
    <row r="13559">
      <c r="A13559" s="1" t="s">
        <v>39907</v>
      </c>
      <c r="B13559" s="1">
        <v>35433.0</v>
      </c>
      <c r="C13559" s="1">
        <v>2137.0</v>
      </c>
      <c r="D13559" s="2" t="s">
        <v>39674</v>
      </c>
      <c r="G13559" s="3" t="str">
        <f t="shared" si="1"/>
        <v> </v>
      </c>
      <c r="H13559" s="3" t="str">
        <f t="shared" si="2"/>
        <v> </v>
      </c>
      <c r="I13559" s="1" t="s">
        <v>28269</v>
      </c>
      <c r="J13559" s="1" t="s">
        <v>389</v>
      </c>
      <c r="K13559" s="1" t="s">
        <v>44</v>
      </c>
      <c r="L13559" s="1">
        <v>26.36</v>
      </c>
      <c r="M13559" s="1" t="s">
        <v>390</v>
      </c>
      <c r="N13559" s="1" t="s">
        <v>39664</v>
      </c>
      <c r="P13559" s="4">
        <v>44271.0</v>
      </c>
      <c r="Q13559" s="1" t="s">
        <v>39691</v>
      </c>
      <c r="R13559" s="1" t="s">
        <v>31</v>
      </c>
      <c r="S13559" s="1" t="s">
        <v>32</v>
      </c>
      <c r="T13559" s="1">
        <v>75237.0</v>
      </c>
      <c r="U13559" s="1" t="s">
        <v>39692</v>
      </c>
    </row>
    <row r="13560">
      <c r="A13560" s="1" t="s">
        <v>39908</v>
      </c>
      <c r="B13560" s="1">
        <v>36490.0</v>
      </c>
      <c r="C13560" s="1">
        <v>2210.0</v>
      </c>
      <c r="D13560" s="2" t="s">
        <v>39676</v>
      </c>
      <c r="G13560" s="3" t="str">
        <f t="shared" si="1"/>
        <v> </v>
      </c>
      <c r="H13560" s="3" t="str">
        <f t="shared" si="2"/>
        <v> </v>
      </c>
      <c r="I13560" s="1" t="s">
        <v>39909</v>
      </c>
      <c r="J13560" s="1" t="s">
        <v>389</v>
      </c>
      <c r="K13560" s="1" t="s">
        <v>47</v>
      </c>
      <c r="L13560" s="1">
        <v>26.49</v>
      </c>
      <c r="M13560" s="1" t="s">
        <v>390</v>
      </c>
      <c r="N13560" s="1" t="s">
        <v>39664</v>
      </c>
      <c r="O13560" s="4">
        <v>44317.0</v>
      </c>
      <c r="P13560" s="4">
        <v>44290.0</v>
      </c>
      <c r="Q13560" s="1" t="s">
        <v>39910</v>
      </c>
      <c r="R13560" s="1" t="s">
        <v>31</v>
      </c>
      <c r="S13560" s="1" t="s">
        <v>32</v>
      </c>
      <c r="T13560" s="1">
        <v>75237.0</v>
      </c>
      <c r="U13560" s="1" t="s">
        <v>39911</v>
      </c>
    </row>
    <row r="13561">
      <c r="A13561" s="1" t="s">
        <v>39912</v>
      </c>
      <c r="B13561" s="1">
        <v>34948.0</v>
      </c>
      <c r="C13561" s="1">
        <v>2058.0</v>
      </c>
      <c r="D13561" s="2" t="s">
        <v>39672</v>
      </c>
      <c r="G13561" s="3" t="str">
        <f t="shared" si="1"/>
        <v> </v>
      </c>
      <c r="H13561" s="3" t="str">
        <f t="shared" si="2"/>
        <v> </v>
      </c>
      <c r="I13561" s="1" t="s">
        <v>1145</v>
      </c>
      <c r="J13561" s="1" t="s">
        <v>389</v>
      </c>
      <c r="K13561" s="1" t="s">
        <v>41</v>
      </c>
      <c r="L13561" s="1">
        <v>26.58</v>
      </c>
      <c r="M13561" s="1" t="s">
        <v>390</v>
      </c>
      <c r="N13561" s="1" t="s">
        <v>39664</v>
      </c>
      <c r="P13561" s="4">
        <v>44113.0</v>
      </c>
      <c r="Q13561" s="1" t="s">
        <v>39714</v>
      </c>
      <c r="R13561" s="1" t="s">
        <v>31</v>
      </c>
      <c r="S13561" s="1" t="s">
        <v>32</v>
      </c>
      <c r="T13561" s="1">
        <v>75237.0</v>
      </c>
      <c r="U13561" s="1" t="s">
        <v>39715</v>
      </c>
    </row>
    <row r="13562">
      <c r="A13562" s="1" t="s">
        <v>39913</v>
      </c>
      <c r="B13562" s="1">
        <v>34938.0</v>
      </c>
      <c r="C13562" s="1">
        <v>2058.0</v>
      </c>
      <c r="D13562" s="2" t="s">
        <v>39672</v>
      </c>
      <c r="G13562" s="3" t="str">
        <f t="shared" si="1"/>
        <v> </v>
      </c>
      <c r="H13562" s="3" t="str">
        <f t="shared" si="2"/>
        <v> </v>
      </c>
      <c r="I13562" s="1" t="s">
        <v>1145</v>
      </c>
      <c r="J13562" s="1" t="s">
        <v>389</v>
      </c>
      <c r="K13562" s="1" t="s">
        <v>41</v>
      </c>
      <c r="L13562" s="1">
        <v>27.04</v>
      </c>
      <c r="M13562" s="1" t="s">
        <v>390</v>
      </c>
      <c r="N13562" s="1" t="s">
        <v>39664</v>
      </c>
      <c r="P13562" s="4">
        <v>44056.0</v>
      </c>
      <c r="Q13562" s="1" t="s">
        <v>39714</v>
      </c>
      <c r="R13562" s="1" t="s">
        <v>31</v>
      </c>
      <c r="S13562" s="1" t="s">
        <v>32</v>
      </c>
      <c r="T13562" s="1">
        <v>75237.0</v>
      </c>
      <c r="U13562" s="1" t="s">
        <v>39715</v>
      </c>
    </row>
    <row r="13563">
      <c r="A13563" s="1" t="s">
        <v>39914</v>
      </c>
      <c r="B13563" s="1">
        <v>37773.0</v>
      </c>
      <c r="C13563" s="1">
        <v>2304.0</v>
      </c>
      <c r="D13563" s="2" t="s">
        <v>39678</v>
      </c>
      <c r="G13563" s="3" t="str">
        <f t="shared" si="1"/>
        <v> </v>
      </c>
      <c r="H13563" s="3" t="str">
        <f t="shared" si="2"/>
        <v> </v>
      </c>
      <c r="I13563" s="1" t="s">
        <v>39915</v>
      </c>
      <c r="J13563" s="1" t="s">
        <v>389</v>
      </c>
      <c r="K13563" s="1" t="s">
        <v>53</v>
      </c>
      <c r="L13563" s="1">
        <v>27.12</v>
      </c>
      <c r="M13563" s="1" t="s">
        <v>390</v>
      </c>
      <c r="N13563" s="1" t="s">
        <v>39664</v>
      </c>
      <c r="P13563" s="4">
        <v>44319.0</v>
      </c>
      <c r="Q13563" s="1" t="s">
        <v>39916</v>
      </c>
      <c r="R13563" s="1" t="s">
        <v>31</v>
      </c>
      <c r="S13563" s="1" t="s">
        <v>32</v>
      </c>
      <c r="T13563" s="1">
        <v>75237.0</v>
      </c>
      <c r="U13563" s="1" t="s">
        <v>39917</v>
      </c>
    </row>
    <row r="13564">
      <c r="A13564" s="1" t="s">
        <v>39918</v>
      </c>
      <c r="B13564" s="1">
        <v>34671.0</v>
      </c>
      <c r="C13564" s="1">
        <v>2032.0</v>
      </c>
      <c r="D13564" s="2" t="s">
        <v>39668</v>
      </c>
      <c r="G13564" s="3" t="str">
        <f t="shared" si="1"/>
        <v> </v>
      </c>
      <c r="H13564" s="3" t="str">
        <f t="shared" si="2"/>
        <v> </v>
      </c>
      <c r="I13564" s="1" t="s">
        <v>39803</v>
      </c>
      <c r="J13564" s="1" t="s">
        <v>389</v>
      </c>
      <c r="K13564" s="1" t="s">
        <v>36</v>
      </c>
      <c r="L13564" s="1">
        <v>27.31</v>
      </c>
      <c r="M13564" s="1" t="s">
        <v>390</v>
      </c>
      <c r="N13564" s="1" t="s">
        <v>39664</v>
      </c>
      <c r="P13564" s="4">
        <v>44011.0</v>
      </c>
      <c r="Q13564" s="1" t="s">
        <v>39804</v>
      </c>
      <c r="R13564" s="1" t="s">
        <v>31</v>
      </c>
      <c r="S13564" s="1" t="s">
        <v>32</v>
      </c>
      <c r="T13564" s="1">
        <v>75237.0</v>
      </c>
      <c r="U13564" s="1" t="s">
        <v>39805</v>
      </c>
    </row>
    <row r="13565">
      <c r="A13565" s="1" t="s">
        <v>39919</v>
      </c>
      <c r="B13565" s="1">
        <v>34661.0</v>
      </c>
      <c r="C13565" s="1">
        <v>2032.0</v>
      </c>
      <c r="D13565" s="2" t="s">
        <v>39668</v>
      </c>
      <c r="G13565" s="3" t="str">
        <f t="shared" si="1"/>
        <v> </v>
      </c>
      <c r="H13565" s="3" t="str">
        <f t="shared" si="2"/>
        <v> </v>
      </c>
      <c r="I13565" s="1" t="s">
        <v>6792</v>
      </c>
      <c r="J13565" s="1" t="s">
        <v>389</v>
      </c>
      <c r="K13565" s="1" t="s">
        <v>36</v>
      </c>
      <c r="L13565" s="1">
        <v>27.37</v>
      </c>
      <c r="M13565" s="1" t="s">
        <v>390</v>
      </c>
      <c r="N13565" s="1" t="s">
        <v>39664</v>
      </c>
      <c r="P13565" s="4">
        <v>43897.0</v>
      </c>
      <c r="Q13565" s="1" t="s">
        <v>39920</v>
      </c>
      <c r="R13565" s="1" t="s">
        <v>31</v>
      </c>
      <c r="S13565" s="1" t="s">
        <v>32</v>
      </c>
      <c r="T13565" s="1">
        <v>75237.0</v>
      </c>
      <c r="U13565" s="1" t="s">
        <v>39921</v>
      </c>
    </row>
    <row r="13566">
      <c r="A13566" s="1" t="s">
        <v>39922</v>
      </c>
      <c r="B13566" s="1">
        <v>36500.0</v>
      </c>
      <c r="C13566" s="1">
        <v>2210.0</v>
      </c>
      <c r="D13566" s="2" t="s">
        <v>39676</v>
      </c>
      <c r="G13566" s="3" t="str">
        <f t="shared" si="1"/>
        <v> </v>
      </c>
      <c r="H13566" s="3" t="str">
        <f t="shared" si="2"/>
        <v> </v>
      </c>
      <c r="I13566" s="1" t="s">
        <v>1145</v>
      </c>
      <c r="J13566" s="1" t="s">
        <v>389</v>
      </c>
      <c r="K13566" s="1" t="s">
        <v>47</v>
      </c>
      <c r="L13566" s="1">
        <v>27.56</v>
      </c>
      <c r="M13566" s="1" t="s">
        <v>390</v>
      </c>
      <c r="N13566" s="1" t="s">
        <v>39664</v>
      </c>
      <c r="O13566" s="4">
        <v>44317.0</v>
      </c>
      <c r="P13566" s="4">
        <v>44304.0</v>
      </c>
      <c r="Q13566" s="1" t="s">
        <v>39714</v>
      </c>
      <c r="R13566" s="1" t="s">
        <v>31</v>
      </c>
      <c r="S13566" s="1" t="s">
        <v>32</v>
      </c>
      <c r="T13566" s="1">
        <v>75237.0</v>
      </c>
      <c r="U13566" s="1" t="s">
        <v>39715</v>
      </c>
    </row>
    <row r="13567">
      <c r="A13567" s="1" t="s">
        <v>39923</v>
      </c>
      <c r="B13567" s="1">
        <v>38823.0</v>
      </c>
      <c r="C13567" s="1">
        <v>2365.0</v>
      </c>
      <c r="D13567" s="2" t="s">
        <v>39662</v>
      </c>
      <c r="G13567" s="3" t="str">
        <f t="shared" si="1"/>
        <v> </v>
      </c>
      <c r="H13567" s="3" t="str">
        <f t="shared" si="2"/>
        <v> </v>
      </c>
      <c r="I13567" s="1" t="s">
        <v>33510</v>
      </c>
      <c r="J13567" s="1" t="s">
        <v>389</v>
      </c>
      <c r="K13567" s="1" t="s">
        <v>27</v>
      </c>
      <c r="L13567" s="1">
        <v>27.66</v>
      </c>
      <c r="M13567" s="1" t="s">
        <v>390</v>
      </c>
      <c r="N13567" s="1" t="s">
        <v>39664</v>
      </c>
      <c r="P13567" s="4">
        <v>44463.0</v>
      </c>
      <c r="Q13567" s="1" t="s">
        <v>39924</v>
      </c>
      <c r="R13567" s="1" t="s">
        <v>31</v>
      </c>
      <c r="S13567" s="1" t="s">
        <v>32</v>
      </c>
      <c r="T13567" s="1">
        <v>75237.0</v>
      </c>
      <c r="U13567" s="1" t="s">
        <v>39925</v>
      </c>
    </row>
    <row r="13568">
      <c r="A13568" s="1" t="s">
        <v>39926</v>
      </c>
      <c r="B13568" s="1">
        <v>34949.0</v>
      </c>
      <c r="C13568" s="1">
        <v>2058.0</v>
      </c>
      <c r="D13568" s="2" t="s">
        <v>39672</v>
      </c>
      <c r="G13568" s="3" t="str">
        <f t="shared" si="1"/>
        <v> </v>
      </c>
      <c r="H13568" s="3" t="str">
        <f t="shared" si="2"/>
        <v> </v>
      </c>
      <c r="I13568" s="1" t="s">
        <v>1145</v>
      </c>
      <c r="J13568" s="1" t="s">
        <v>389</v>
      </c>
      <c r="K13568" s="1" t="s">
        <v>41</v>
      </c>
      <c r="L13568" s="1">
        <v>27.87</v>
      </c>
      <c r="M13568" s="1" t="s">
        <v>390</v>
      </c>
      <c r="N13568" s="1" t="s">
        <v>39664</v>
      </c>
      <c r="P13568" s="5">
        <v>44117.0</v>
      </c>
      <c r="Q13568" s="1" t="s">
        <v>39714</v>
      </c>
      <c r="R13568" s="1" t="s">
        <v>31</v>
      </c>
      <c r="S13568" s="1" t="s">
        <v>32</v>
      </c>
      <c r="T13568" s="1">
        <v>75237.0</v>
      </c>
      <c r="U13568" s="1" t="s">
        <v>39715</v>
      </c>
    </row>
    <row r="13569">
      <c r="A13569" s="1" t="s">
        <v>39927</v>
      </c>
      <c r="B13569" s="1">
        <v>34952.0</v>
      </c>
      <c r="C13569" s="1">
        <v>2058.0</v>
      </c>
      <c r="D13569" s="2" t="s">
        <v>39672</v>
      </c>
      <c r="G13569" s="3" t="str">
        <f t="shared" si="1"/>
        <v> </v>
      </c>
      <c r="H13569" s="3" t="str">
        <f t="shared" si="2"/>
        <v> </v>
      </c>
      <c r="I13569" s="1" t="s">
        <v>1145</v>
      </c>
      <c r="J13569" s="1" t="s">
        <v>389</v>
      </c>
      <c r="K13569" s="1" t="s">
        <v>41</v>
      </c>
      <c r="L13569" s="1">
        <v>27.9</v>
      </c>
      <c r="M13569" s="1" t="s">
        <v>390</v>
      </c>
      <c r="N13569" s="1" t="s">
        <v>39664</v>
      </c>
      <c r="P13569" s="4">
        <v>44144.0</v>
      </c>
      <c r="Q13569" s="1" t="s">
        <v>39714</v>
      </c>
      <c r="R13569" s="1" t="s">
        <v>31</v>
      </c>
      <c r="S13569" s="1" t="s">
        <v>32</v>
      </c>
      <c r="T13569" s="1">
        <v>75237.0</v>
      </c>
      <c r="U13569" s="1" t="s">
        <v>39715</v>
      </c>
    </row>
    <row r="13570">
      <c r="A13570" s="1" t="s">
        <v>39928</v>
      </c>
      <c r="B13570" s="1">
        <v>36491.0</v>
      </c>
      <c r="C13570" s="1">
        <v>2210.0</v>
      </c>
      <c r="D13570" s="2" t="s">
        <v>39676</v>
      </c>
      <c r="E13570" s="1" t="s">
        <v>39663</v>
      </c>
      <c r="F13570" s="1" t="s">
        <v>9864</v>
      </c>
      <c r="G13570" s="3" t="str">
        <f t="shared" si="1"/>
        <v>Tennell Atkins</v>
      </c>
      <c r="H13570" s="3" t="str">
        <f t="shared" si="2"/>
        <v>TENNELL ATKINS</v>
      </c>
      <c r="I13570" s="1" t="s">
        <v>2051</v>
      </c>
      <c r="J13570" s="1" t="s">
        <v>389</v>
      </c>
      <c r="K13570" s="1" t="s">
        <v>47</v>
      </c>
      <c r="L13570" s="1">
        <v>28.12</v>
      </c>
      <c r="M13570" s="1" t="s">
        <v>390</v>
      </c>
      <c r="N13570" s="1" t="s">
        <v>39664</v>
      </c>
      <c r="O13570" s="4">
        <v>44317.0</v>
      </c>
      <c r="P13570" s="4">
        <v>44278.0</v>
      </c>
      <c r="Q13570" s="1" t="s">
        <v>39779</v>
      </c>
      <c r="R13570" s="1" t="s">
        <v>31</v>
      </c>
      <c r="S13570" s="1" t="s">
        <v>32</v>
      </c>
      <c r="T13570" s="1">
        <v>75237.0</v>
      </c>
      <c r="U13570" s="1" t="s">
        <v>39780</v>
      </c>
    </row>
    <row r="13571">
      <c r="A13571" s="1" t="s">
        <v>39929</v>
      </c>
      <c r="B13571" s="1">
        <v>34976.0</v>
      </c>
      <c r="C13571" s="1">
        <v>2058.0</v>
      </c>
      <c r="D13571" s="2" t="s">
        <v>39672</v>
      </c>
      <c r="G13571" s="3" t="str">
        <f t="shared" si="1"/>
        <v> </v>
      </c>
      <c r="H13571" s="3" t="str">
        <f t="shared" si="2"/>
        <v> </v>
      </c>
      <c r="I13571" s="1" t="s">
        <v>39930</v>
      </c>
      <c r="J13571" s="1" t="s">
        <v>389</v>
      </c>
      <c r="K13571" s="1" t="s">
        <v>41</v>
      </c>
      <c r="L13571" s="1">
        <v>28.43</v>
      </c>
      <c r="M13571" s="1" t="s">
        <v>390</v>
      </c>
      <c r="N13571" s="1" t="s">
        <v>39664</v>
      </c>
      <c r="P13571" s="4">
        <v>44112.0</v>
      </c>
      <c r="Q13571" s="1" t="s">
        <v>39931</v>
      </c>
      <c r="R13571" s="1" t="s">
        <v>31</v>
      </c>
      <c r="S13571" s="1" t="s">
        <v>32</v>
      </c>
      <c r="T13571" s="1">
        <v>75237.0</v>
      </c>
      <c r="U13571" s="1" t="s">
        <v>39932</v>
      </c>
    </row>
    <row r="13572">
      <c r="A13572" s="1" t="s">
        <v>39933</v>
      </c>
      <c r="B13572" s="1">
        <v>35438.0</v>
      </c>
      <c r="C13572" s="1">
        <v>2137.0</v>
      </c>
      <c r="D13572" s="2" t="s">
        <v>39674</v>
      </c>
      <c r="G13572" s="3" t="str">
        <f t="shared" si="1"/>
        <v> </v>
      </c>
      <c r="H13572" s="3" t="str">
        <f t="shared" si="2"/>
        <v> </v>
      </c>
      <c r="I13572" s="1" t="s">
        <v>1145</v>
      </c>
      <c r="J13572" s="1" t="s">
        <v>389</v>
      </c>
      <c r="K13572" s="1" t="s">
        <v>44</v>
      </c>
      <c r="L13572" s="1">
        <v>28.51</v>
      </c>
      <c r="M13572" s="1" t="s">
        <v>390</v>
      </c>
      <c r="N13572" s="1" t="s">
        <v>39664</v>
      </c>
      <c r="P13572" s="4">
        <v>44210.0</v>
      </c>
      <c r="Q13572" s="1" t="s">
        <v>39714</v>
      </c>
      <c r="R13572" s="1" t="s">
        <v>31</v>
      </c>
      <c r="S13572" s="1" t="s">
        <v>32</v>
      </c>
      <c r="T13572" s="1">
        <v>75237.0</v>
      </c>
      <c r="U13572" s="1" t="s">
        <v>39715</v>
      </c>
    </row>
    <row r="13573">
      <c r="A13573" s="1" t="s">
        <v>39934</v>
      </c>
      <c r="B13573" s="1">
        <v>34964.0</v>
      </c>
      <c r="C13573" s="1">
        <v>2058.0</v>
      </c>
      <c r="D13573" s="2" t="s">
        <v>39672</v>
      </c>
      <c r="G13573" s="3" t="str">
        <f t="shared" si="1"/>
        <v> </v>
      </c>
      <c r="H13573" s="3" t="str">
        <f t="shared" si="2"/>
        <v> </v>
      </c>
      <c r="I13573" s="1" t="s">
        <v>39701</v>
      </c>
      <c r="J13573" s="1" t="s">
        <v>389</v>
      </c>
      <c r="K13573" s="1" t="s">
        <v>41</v>
      </c>
      <c r="L13573" s="1">
        <v>28.6</v>
      </c>
      <c r="M13573" s="1" t="s">
        <v>390</v>
      </c>
      <c r="N13573" s="1" t="s">
        <v>39664</v>
      </c>
      <c r="P13573" s="4">
        <v>44075.0</v>
      </c>
      <c r="Q13573" s="1" t="s">
        <v>39702</v>
      </c>
      <c r="R13573" s="1" t="s">
        <v>31</v>
      </c>
      <c r="S13573" s="1" t="s">
        <v>32</v>
      </c>
      <c r="T13573" s="1">
        <v>75237.0</v>
      </c>
      <c r="U13573" s="1" t="s">
        <v>39703</v>
      </c>
    </row>
    <row r="13574">
      <c r="A13574" s="1" t="s">
        <v>39935</v>
      </c>
      <c r="B13574" s="1">
        <v>38829.0</v>
      </c>
      <c r="C13574" s="1">
        <v>2365.0</v>
      </c>
      <c r="D13574" s="2" t="s">
        <v>39662</v>
      </c>
      <c r="G13574" s="3" t="str">
        <f t="shared" si="1"/>
        <v> </v>
      </c>
      <c r="H13574" s="3" t="str">
        <f t="shared" si="2"/>
        <v> </v>
      </c>
      <c r="I13574" s="1" t="s">
        <v>1145</v>
      </c>
      <c r="J13574" s="1" t="s">
        <v>389</v>
      </c>
      <c r="K13574" s="1" t="s">
        <v>27</v>
      </c>
      <c r="L13574" s="1">
        <v>28.96</v>
      </c>
      <c r="M13574" s="1" t="s">
        <v>390</v>
      </c>
      <c r="N13574" s="1" t="s">
        <v>39664</v>
      </c>
      <c r="P13574" s="5">
        <v>44481.0</v>
      </c>
      <c r="Q13574" s="1" t="s">
        <v>39714</v>
      </c>
      <c r="R13574" s="1" t="s">
        <v>31</v>
      </c>
      <c r="S13574" s="1" t="s">
        <v>32</v>
      </c>
      <c r="T13574" s="1">
        <v>75232.0</v>
      </c>
      <c r="U13574" s="1" t="s">
        <v>39731</v>
      </c>
    </row>
    <row r="13575">
      <c r="A13575" s="1" t="s">
        <v>39936</v>
      </c>
      <c r="B13575" s="1">
        <v>35440.0</v>
      </c>
      <c r="C13575" s="1">
        <v>2137.0</v>
      </c>
      <c r="D13575" s="2" t="s">
        <v>39674</v>
      </c>
      <c r="G13575" s="3" t="str">
        <f t="shared" si="1"/>
        <v> </v>
      </c>
      <c r="H13575" s="3" t="str">
        <f t="shared" si="2"/>
        <v> </v>
      </c>
      <c r="I13575" s="1" t="s">
        <v>1145</v>
      </c>
      <c r="J13575" s="1" t="s">
        <v>389</v>
      </c>
      <c r="K13575" s="1" t="s">
        <v>44</v>
      </c>
      <c r="L13575" s="1">
        <v>29.01</v>
      </c>
      <c r="M13575" s="1" t="s">
        <v>390</v>
      </c>
      <c r="N13575" s="1" t="s">
        <v>39664</v>
      </c>
      <c r="P13575" s="4">
        <v>44227.0</v>
      </c>
      <c r="Q13575" s="1" t="s">
        <v>39714</v>
      </c>
      <c r="R13575" s="1" t="s">
        <v>31</v>
      </c>
      <c r="S13575" s="1" t="s">
        <v>32</v>
      </c>
      <c r="T13575" s="1">
        <v>75237.0</v>
      </c>
      <c r="U13575" s="1" t="s">
        <v>39715</v>
      </c>
    </row>
    <row r="13576">
      <c r="A13576" s="1" t="s">
        <v>39937</v>
      </c>
      <c r="B13576" s="1">
        <v>38799.0</v>
      </c>
      <c r="C13576" s="1">
        <v>2365.0</v>
      </c>
      <c r="D13576" s="2" t="s">
        <v>39662</v>
      </c>
      <c r="G13576" s="3" t="str">
        <f t="shared" si="1"/>
        <v> </v>
      </c>
      <c r="H13576" s="3" t="str">
        <f t="shared" si="2"/>
        <v> </v>
      </c>
      <c r="I13576" s="1" t="s">
        <v>39765</v>
      </c>
      <c r="J13576" s="1" t="s">
        <v>389</v>
      </c>
      <c r="K13576" s="1" t="s">
        <v>27</v>
      </c>
      <c r="L13576" s="1">
        <v>29.05</v>
      </c>
      <c r="M13576" s="1" t="s">
        <v>390</v>
      </c>
      <c r="N13576" s="1" t="s">
        <v>39664</v>
      </c>
      <c r="P13576" s="4">
        <v>44431.0</v>
      </c>
      <c r="Q13576" s="1" t="s">
        <v>39766</v>
      </c>
      <c r="R13576" s="1" t="s">
        <v>31</v>
      </c>
      <c r="S13576" s="1" t="s">
        <v>32</v>
      </c>
      <c r="T13576" s="1">
        <v>75232.0</v>
      </c>
      <c r="U13576" s="1" t="s">
        <v>39938</v>
      </c>
    </row>
    <row r="13577">
      <c r="A13577" s="1" t="s">
        <v>39939</v>
      </c>
      <c r="B13577" s="1">
        <v>34654.0</v>
      </c>
      <c r="C13577" s="1">
        <v>2032.0</v>
      </c>
      <c r="D13577" s="2" t="s">
        <v>39668</v>
      </c>
      <c r="G13577" s="3" t="str">
        <f t="shared" si="1"/>
        <v> </v>
      </c>
      <c r="H13577" s="3" t="str">
        <f t="shared" si="2"/>
        <v> </v>
      </c>
      <c r="I13577" s="1" t="s">
        <v>6792</v>
      </c>
      <c r="J13577" s="1" t="s">
        <v>389</v>
      </c>
      <c r="K13577" s="1" t="s">
        <v>36</v>
      </c>
      <c r="L13577" s="1">
        <v>29.17</v>
      </c>
      <c r="M13577" s="1" t="s">
        <v>390</v>
      </c>
      <c r="N13577" s="1" t="s">
        <v>39664</v>
      </c>
      <c r="P13577" s="4">
        <v>43851.0</v>
      </c>
      <c r="Q13577" s="1" t="s">
        <v>39940</v>
      </c>
      <c r="R13577" s="1" t="s">
        <v>31</v>
      </c>
      <c r="S13577" s="1" t="s">
        <v>32</v>
      </c>
      <c r="T13577" s="1">
        <v>75232.0</v>
      </c>
      <c r="U13577" s="1" t="s">
        <v>39941</v>
      </c>
    </row>
    <row r="13578">
      <c r="A13578" s="1" t="s">
        <v>39942</v>
      </c>
      <c r="B13578" s="1">
        <v>37779.0</v>
      </c>
      <c r="C13578" s="1">
        <v>2304.0</v>
      </c>
      <c r="D13578" s="2" t="s">
        <v>39678</v>
      </c>
      <c r="G13578" s="3" t="str">
        <f t="shared" si="1"/>
        <v> </v>
      </c>
      <c r="H13578" s="3" t="str">
        <f t="shared" si="2"/>
        <v> </v>
      </c>
      <c r="I13578" s="1" t="s">
        <v>39701</v>
      </c>
      <c r="J13578" s="1" t="s">
        <v>389</v>
      </c>
      <c r="K13578" s="1" t="s">
        <v>53</v>
      </c>
      <c r="L13578" s="1">
        <v>29.17</v>
      </c>
      <c r="M13578" s="1" t="s">
        <v>390</v>
      </c>
      <c r="N13578" s="1" t="s">
        <v>39664</v>
      </c>
      <c r="P13578" s="4">
        <v>44348.0</v>
      </c>
      <c r="Q13578" s="1" t="s">
        <v>39702</v>
      </c>
      <c r="R13578" s="1" t="s">
        <v>31</v>
      </c>
      <c r="S13578" s="1" t="s">
        <v>32</v>
      </c>
      <c r="T13578" s="1">
        <v>75237.0</v>
      </c>
      <c r="U13578" s="1" t="s">
        <v>39703</v>
      </c>
    </row>
    <row r="13579">
      <c r="A13579" s="1" t="s">
        <v>39943</v>
      </c>
      <c r="B13579" s="1">
        <v>34961.0</v>
      </c>
      <c r="C13579" s="1">
        <v>2058.0</v>
      </c>
      <c r="D13579" s="2" t="s">
        <v>39672</v>
      </c>
      <c r="E13579" s="1" t="s">
        <v>39663</v>
      </c>
      <c r="F13579" s="1" t="s">
        <v>9864</v>
      </c>
      <c r="G13579" s="3" t="str">
        <f t="shared" si="1"/>
        <v>Tennell Atkins</v>
      </c>
      <c r="H13579" s="3" t="str">
        <f t="shared" si="2"/>
        <v>TENNELL ATKINS</v>
      </c>
      <c r="I13579" s="1" t="s">
        <v>39737</v>
      </c>
      <c r="J13579" s="1" t="s">
        <v>389</v>
      </c>
      <c r="K13579" s="1" t="s">
        <v>41</v>
      </c>
      <c r="L13579" s="1">
        <v>29.23</v>
      </c>
      <c r="M13579" s="1" t="s">
        <v>390</v>
      </c>
      <c r="N13579" s="1" t="s">
        <v>39664</v>
      </c>
      <c r="P13579" s="4">
        <v>44082.0</v>
      </c>
      <c r="Q13579" s="1" t="s">
        <v>39738</v>
      </c>
      <c r="R13579" s="1" t="s">
        <v>31</v>
      </c>
      <c r="S13579" s="1" t="s">
        <v>32</v>
      </c>
      <c r="T13579" s="1">
        <v>75215.0</v>
      </c>
      <c r="U13579" s="1" t="s">
        <v>39739</v>
      </c>
    </row>
    <row r="13580">
      <c r="A13580" s="1" t="s">
        <v>39944</v>
      </c>
      <c r="B13580" s="1">
        <v>34936.0</v>
      </c>
      <c r="C13580" s="1">
        <v>2058.0</v>
      </c>
      <c r="D13580" s="2" t="s">
        <v>39672</v>
      </c>
      <c r="G13580" s="3" t="str">
        <f t="shared" si="1"/>
        <v> </v>
      </c>
      <c r="H13580" s="3" t="str">
        <f t="shared" si="2"/>
        <v> </v>
      </c>
      <c r="I13580" s="1" t="s">
        <v>1145</v>
      </c>
      <c r="J13580" s="1" t="s">
        <v>389</v>
      </c>
      <c r="K13580" s="1" t="s">
        <v>41</v>
      </c>
      <c r="L13580" s="1">
        <v>29.29</v>
      </c>
      <c r="M13580" s="1" t="s">
        <v>390</v>
      </c>
      <c r="N13580" s="1" t="s">
        <v>39664</v>
      </c>
      <c r="P13580" s="4">
        <v>44046.0</v>
      </c>
      <c r="Q13580" s="1" t="s">
        <v>39714</v>
      </c>
      <c r="R13580" s="1" t="s">
        <v>31</v>
      </c>
      <c r="S13580" s="1" t="s">
        <v>32</v>
      </c>
      <c r="T13580" s="1">
        <v>75237.0</v>
      </c>
      <c r="U13580" s="1" t="s">
        <v>39715</v>
      </c>
    </row>
    <row r="13581">
      <c r="A13581" s="1" t="s">
        <v>39945</v>
      </c>
      <c r="B13581" s="1">
        <v>34945.0</v>
      </c>
      <c r="C13581" s="1">
        <v>2058.0</v>
      </c>
      <c r="D13581" s="2" t="s">
        <v>39672</v>
      </c>
      <c r="G13581" s="3" t="str">
        <f t="shared" si="1"/>
        <v> </v>
      </c>
      <c r="H13581" s="3" t="str">
        <f t="shared" si="2"/>
        <v> </v>
      </c>
      <c r="I13581" s="1" t="s">
        <v>1145</v>
      </c>
      <c r="J13581" s="1" t="s">
        <v>389</v>
      </c>
      <c r="K13581" s="1" t="s">
        <v>41</v>
      </c>
      <c r="L13581" s="1">
        <v>29.42</v>
      </c>
      <c r="M13581" s="1" t="s">
        <v>390</v>
      </c>
      <c r="N13581" s="1" t="s">
        <v>39664</v>
      </c>
      <c r="P13581" s="4">
        <v>44097.0</v>
      </c>
      <c r="Q13581" s="1" t="s">
        <v>39714</v>
      </c>
      <c r="R13581" s="1" t="s">
        <v>31</v>
      </c>
      <c r="S13581" s="1" t="s">
        <v>32</v>
      </c>
      <c r="T13581" s="1">
        <v>75237.0</v>
      </c>
      <c r="U13581" s="1" t="s">
        <v>39715</v>
      </c>
    </row>
    <row r="13582">
      <c r="A13582" s="1" t="s">
        <v>39946</v>
      </c>
      <c r="B13582" s="1">
        <v>35437.0</v>
      </c>
      <c r="C13582" s="1">
        <v>2137.0</v>
      </c>
      <c r="D13582" s="2" t="s">
        <v>39674</v>
      </c>
      <c r="G13582" s="3" t="str">
        <f t="shared" si="1"/>
        <v> </v>
      </c>
      <c r="H13582" s="3" t="str">
        <f t="shared" si="2"/>
        <v> </v>
      </c>
      <c r="I13582" s="1" t="s">
        <v>1145</v>
      </c>
      <c r="J13582" s="1" t="s">
        <v>389</v>
      </c>
      <c r="K13582" s="1" t="s">
        <v>44</v>
      </c>
      <c r="L13582" s="1">
        <v>29.5</v>
      </c>
      <c r="M13582" s="1" t="s">
        <v>390</v>
      </c>
      <c r="N13582" s="1" t="s">
        <v>39664</v>
      </c>
      <c r="P13582" s="4">
        <v>44197.0</v>
      </c>
      <c r="Q13582" s="1" t="s">
        <v>39714</v>
      </c>
      <c r="R13582" s="1" t="s">
        <v>31</v>
      </c>
      <c r="S13582" s="1" t="s">
        <v>32</v>
      </c>
      <c r="T13582" s="1">
        <v>75237.0</v>
      </c>
      <c r="U13582" s="1" t="s">
        <v>39715</v>
      </c>
    </row>
    <row r="13583">
      <c r="A13583" s="1" t="s">
        <v>39947</v>
      </c>
      <c r="B13583" s="1">
        <v>34946.0</v>
      </c>
      <c r="C13583" s="1">
        <v>2058.0</v>
      </c>
      <c r="D13583" s="2" t="s">
        <v>39672</v>
      </c>
      <c r="G13583" s="3" t="str">
        <f t="shared" si="1"/>
        <v> </v>
      </c>
      <c r="H13583" s="3" t="str">
        <f t="shared" si="2"/>
        <v> </v>
      </c>
      <c r="I13583" s="1" t="s">
        <v>1145</v>
      </c>
      <c r="J13583" s="1" t="s">
        <v>389</v>
      </c>
      <c r="K13583" s="1" t="s">
        <v>41</v>
      </c>
      <c r="L13583" s="1">
        <v>29.54</v>
      </c>
      <c r="M13583" s="1" t="s">
        <v>390</v>
      </c>
      <c r="N13583" s="1" t="s">
        <v>39664</v>
      </c>
      <c r="P13583" s="4">
        <v>44103.0</v>
      </c>
      <c r="Q13583" s="1" t="s">
        <v>39714</v>
      </c>
      <c r="R13583" s="1" t="s">
        <v>31</v>
      </c>
      <c r="S13583" s="1" t="s">
        <v>32</v>
      </c>
      <c r="T13583" s="1">
        <v>75237.0</v>
      </c>
      <c r="U13583" s="1" t="s">
        <v>39715</v>
      </c>
    </row>
    <row r="13584">
      <c r="A13584" s="1" t="s">
        <v>39948</v>
      </c>
      <c r="B13584" s="1">
        <v>35371.0</v>
      </c>
      <c r="C13584" s="1">
        <v>2137.0</v>
      </c>
      <c r="D13584" s="2" t="s">
        <v>39674</v>
      </c>
      <c r="G13584" s="3" t="str">
        <f t="shared" si="1"/>
        <v> </v>
      </c>
      <c r="H13584" s="3" t="str">
        <f t="shared" si="2"/>
        <v> </v>
      </c>
      <c r="I13584" s="1" t="s">
        <v>39737</v>
      </c>
      <c r="J13584" s="1" t="s">
        <v>389</v>
      </c>
      <c r="K13584" s="1" t="s">
        <v>44</v>
      </c>
      <c r="L13584" s="1">
        <v>29.71</v>
      </c>
      <c r="M13584" s="1" t="s">
        <v>390</v>
      </c>
      <c r="N13584" s="1" t="s">
        <v>39664</v>
      </c>
      <c r="P13584" s="4">
        <v>44223.0</v>
      </c>
      <c r="Q13584" s="1" t="s">
        <v>39738</v>
      </c>
      <c r="R13584" s="1" t="s">
        <v>31</v>
      </c>
      <c r="S13584" s="1" t="s">
        <v>32</v>
      </c>
      <c r="T13584" s="1">
        <v>75215.0</v>
      </c>
      <c r="U13584" s="1" t="s">
        <v>39739</v>
      </c>
    </row>
    <row r="13585">
      <c r="A13585" s="1" t="s">
        <v>39949</v>
      </c>
      <c r="B13585" s="1">
        <v>34940.0</v>
      </c>
      <c r="C13585" s="1">
        <v>2058.0</v>
      </c>
      <c r="D13585" s="2" t="s">
        <v>39672</v>
      </c>
      <c r="G13585" s="3" t="str">
        <f t="shared" si="1"/>
        <v> </v>
      </c>
      <c r="H13585" s="3" t="str">
        <f t="shared" si="2"/>
        <v> </v>
      </c>
      <c r="I13585" s="1" t="s">
        <v>1145</v>
      </c>
      <c r="J13585" s="1" t="s">
        <v>389</v>
      </c>
      <c r="K13585" s="1" t="s">
        <v>41</v>
      </c>
      <c r="L13585" s="1">
        <v>29.88</v>
      </c>
      <c r="M13585" s="1" t="s">
        <v>390</v>
      </c>
      <c r="N13585" s="1" t="s">
        <v>39664</v>
      </c>
      <c r="P13585" s="4">
        <v>44074.0</v>
      </c>
      <c r="Q13585" s="1" t="s">
        <v>39714</v>
      </c>
      <c r="R13585" s="1" t="s">
        <v>31</v>
      </c>
      <c r="S13585" s="1" t="s">
        <v>32</v>
      </c>
      <c r="T13585" s="1">
        <v>75237.0</v>
      </c>
      <c r="U13585" s="1" t="s">
        <v>39715</v>
      </c>
    </row>
    <row r="13586">
      <c r="A13586" s="1" t="s">
        <v>39950</v>
      </c>
      <c r="B13586" s="1">
        <v>37742.0</v>
      </c>
      <c r="C13586" s="1">
        <v>2304.0</v>
      </c>
      <c r="D13586" s="2" t="s">
        <v>39678</v>
      </c>
      <c r="G13586" s="3" t="str">
        <f t="shared" si="1"/>
        <v> </v>
      </c>
      <c r="H13586" s="3" t="str">
        <f t="shared" si="2"/>
        <v> </v>
      </c>
      <c r="I13586" s="1" t="s">
        <v>39951</v>
      </c>
      <c r="J13586" s="1" t="s">
        <v>389</v>
      </c>
      <c r="K13586" s="1" t="s">
        <v>53</v>
      </c>
      <c r="L13586" s="1">
        <v>29.97</v>
      </c>
      <c r="M13586" s="1" t="s">
        <v>390</v>
      </c>
      <c r="N13586" s="1" t="s">
        <v>39664</v>
      </c>
      <c r="P13586" s="4">
        <v>44319.0</v>
      </c>
      <c r="Q13586" s="1" t="s">
        <v>39952</v>
      </c>
      <c r="R13586" s="1" t="s">
        <v>31</v>
      </c>
      <c r="S13586" s="1" t="s">
        <v>32</v>
      </c>
      <c r="T13586" s="1">
        <v>75232.0</v>
      </c>
      <c r="U13586" s="1" t="s">
        <v>39953</v>
      </c>
    </row>
    <row r="13587">
      <c r="A13587" s="1" t="s">
        <v>39954</v>
      </c>
      <c r="B13587" s="1">
        <v>34658.0</v>
      </c>
      <c r="C13587" s="1">
        <v>2032.0</v>
      </c>
      <c r="D13587" s="2" t="s">
        <v>39668</v>
      </c>
      <c r="G13587" s="3" t="str">
        <f t="shared" si="1"/>
        <v> </v>
      </c>
      <c r="H13587" s="3" t="str">
        <f t="shared" si="2"/>
        <v> </v>
      </c>
      <c r="I13587" s="1" t="s">
        <v>6792</v>
      </c>
      <c r="J13587" s="1" t="s">
        <v>389</v>
      </c>
      <c r="K13587" s="1" t="s">
        <v>36</v>
      </c>
      <c r="L13587" s="1">
        <v>30.0</v>
      </c>
      <c r="M13587" s="1" t="s">
        <v>390</v>
      </c>
      <c r="N13587" s="1" t="s">
        <v>39664</v>
      </c>
      <c r="P13587" s="4">
        <v>43875.0</v>
      </c>
      <c r="Q13587" s="1" t="s">
        <v>39955</v>
      </c>
      <c r="R13587" s="1" t="s">
        <v>31</v>
      </c>
      <c r="S13587" s="1" t="s">
        <v>32</v>
      </c>
      <c r="T13587" s="1">
        <v>75232.0</v>
      </c>
      <c r="U13587" s="1" t="s">
        <v>39956</v>
      </c>
    </row>
    <row r="13588">
      <c r="A13588" s="1" t="s">
        <v>39957</v>
      </c>
      <c r="B13588" s="1">
        <v>34954.0</v>
      </c>
      <c r="C13588" s="1">
        <v>2058.0</v>
      </c>
      <c r="D13588" s="2" t="s">
        <v>39672</v>
      </c>
      <c r="G13588" s="3" t="str">
        <f t="shared" si="1"/>
        <v> </v>
      </c>
      <c r="H13588" s="3" t="str">
        <f t="shared" si="2"/>
        <v> </v>
      </c>
      <c r="I13588" s="1" t="s">
        <v>1145</v>
      </c>
      <c r="J13588" s="1" t="s">
        <v>389</v>
      </c>
      <c r="K13588" s="1" t="s">
        <v>41</v>
      </c>
      <c r="L13588" s="1">
        <v>30.05</v>
      </c>
      <c r="M13588" s="1" t="s">
        <v>390</v>
      </c>
      <c r="N13588" s="1" t="s">
        <v>39664</v>
      </c>
      <c r="P13588" s="5">
        <v>44151.0</v>
      </c>
      <c r="Q13588" s="1" t="s">
        <v>39714</v>
      </c>
      <c r="R13588" s="1" t="s">
        <v>31</v>
      </c>
      <c r="S13588" s="1" t="s">
        <v>32</v>
      </c>
      <c r="T13588" s="1">
        <v>75237.0</v>
      </c>
      <c r="U13588" s="1" t="s">
        <v>39715</v>
      </c>
    </row>
    <row r="13589">
      <c r="A13589" s="1" t="s">
        <v>39958</v>
      </c>
      <c r="B13589" s="1">
        <v>38767.0</v>
      </c>
      <c r="C13589" s="1">
        <v>2365.0</v>
      </c>
      <c r="D13589" s="2" t="s">
        <v>39662</v>
      </c>
      <c r="G13589" s="3" t="str">
        <f t="shared" si="1"/>
        <v> </v>
      </c>
      <c r="H13589" s="3" t="str">
        <f t="shared" si="2"/>
        <v> </v>
      </c>
      <c r="I13589" s="1" t="s">
        <v>1145</v>
      </c>
      <c r="J13589" s="1" t="s">
        <v>389</v>
      </c>
      <c r="K13589" s="1" t="s">
        <v>27</v>
      </c>
      <c r="L13589" s="1">
        <v>30.06</v>
      </c>
      <c r="M13589" s="1" t="s">
        <v>390</v>
      </c>
      <c r="N13589" s="1" t="s">
        <v>39664</v>
      </c>
      <c r="P13589" s="4">
        <v>44397.0</v>
      </c>
      <c r="Q13589" s="1" t="s">
        <v>39714</v>
      </c>
      <c r="R13589" s="1" t="s">
        <v>31</v>
      </c>
      <c r="S13589" s="1" t="s">
        <v>32</v>
      </c>
      <c r="T13589" s="1">
        <v>75237.0</v>
      </c>
      <c r="U13589" s="1" t="s">
        <v>39856</v>
      </c>
    </row>
    <row r="13590">
      <c r="A13590" s="1" t="s">
        <v>39959</v>
      </c>
      <c r="B13590" s="1">
        <v>34664.0</v>
      </c>
      <c r="C13590" s="1">
        <v>2032.0</v>
      </c>
      <c r="D13590" s="2" t="s">
        <v>39668</v>
      </c>
      <c r="G13590" s="3" t="str">
        <f t="shared" si="1"/>
        <v> </v>
      </c>
      <c r="H13590" s="3" t="str">
        <f t="shared" si="2"/>
        <v> </v>
      </c>
      <c r="I13590" s="1" t="s">
        <v>6792</v>
      </c>
      <c r="J13590" s="1" t="s">
        <v>389</v>
      </c>
      <c r="K13590" s="1" t="s">
        <v>36</v>
      </c>
      <c r="L13590" s="1">
        <v>30.24</v>
      </c>
      <c r="M13590" s="1" t="s">
        <v>390</v>
      </c>
      <c r="N13590" s="1" t="s">
        <v>39664</v>
      </c>
      <c r="P13590" s="4">
        <v>43988.0</v>
      </c>
      <c r="Q13590" s="1" t="s">
        <v>39920</v>
      </c>
      <c r="R13590" s="1" t="s">
        <v>31</v>
      </c>
      <c r="S13590" s="1" t="s">
        <v>32</v>
      </c>
      <c r="T13590" s="1">
        <v>75237.0</v>
      </c>
      <c r="U13590" s="1" t="s">
        <v>39921</v>
      </c>
    </row>
    <row r="13591">
      <c r="A13591" s="1" t="s">
        <v>39960</v>
      </c>
      <c r="B13591" s="1">
        <v>34978.0</v>
      </c>
      <c r="C13591" s="1">
        <v>2058.0</v>
      </c>
      <c r="D13591" s="2" t="s">
        <v>39672</v>
      </c>
      <c r="G13591" s="3" t="str">
        <f t="shared" si="1"/>
        <v> </v>
      </c>
      <c r="H13591" s="3" t="str">
        <f t="shared" si="2"/>
        <v> </v>
      </c>
      <c r="I13591" s="1" t="s">
        <v>39961</v>
      </c>
      <c r="J13591" s="1" t="s">
        <v>389</v>
      </c>
      <c r="K13591" s="1" t="s">
        <v>41</v>
      </c>
      <c r="L13591" s="1">
        <v>30.3</v>
      </c>
      <c r="M13591" s="1" t="s">
        <v>390</v>
      </c>
      <c r="N13591" s="1" t="s">
        <v>39664</v>
      </c>
      <c r="P13591" s="4">
        <v>44137.0</v>
      </c>
      <c r="Q13591" s="1" t="s">
        <v>39962</v>
      </c>
      <c r="R13591" s="1" t="s">
        <v>31</v>
      </c>
      <c r="S13591" s="1" t="s">
        <v>32</v>
      </c>
      <c r="T13591" s="1">
        <v>75237.0</v>
      </c>
      <c r="U13591" s="1" t="s">
        <v>39963</v>
      </c>
    </row>
    <row r="13592">
      <c r="A13592" s="1" t="s">
        <v>39964</v>
      </c>
      <c r="B13592" s="1">
        <v>35399.0</v>
      </c>
      <c r="C13592" s="1">
        <v>2137.0</v>
      </c>
      <c r="D13592" s="2" t="s">
        <v>39674</v>
      </c>
      <c r="G13592" s="3" t="str">
        <f t="shared" si="1"/>
        <v> </v>
      </c>
      <c r="H13592" s="3" t="str">
        <f t="shared" si="2"/>
        <v> </v>
      </c>
      <c r="I13592" s="1" t="s">
        <v>39965</v>
      </c>
      <c r="J13592" s="1" t="s">
        <v>389</v>
      </c>
      <c r="K13592" s="1" t="s">
        <v>44</v>
      </c>
      <c r="L13592" s="1">
        <v>30.3</v>
      </c>
      <c r="M13592" s="1" t="s">
        <v>390</v>
      </c>
      <c r="N13592" s="1" t="s">
        <v>39664</v>
      </c>
      <c r="P13592" s="4">
        <v>44277.0</v>
      </c>
      <c r="Q13592" s="1" t="s">
        <v>39966</v>
      </c>
      <c r="R13592" s="1" t="s">
        <v>31</v>
      </c>
      <c r="S13592" s="1" t="s">
        <v>32</v>
      </c>
      <c r="T13592" s="1">
        <v>75237.0</v>
      </c>
      <c r="U13592" s="1" t="s">
        <v>39967</v>
      </c>
    </row>
    <row r="13593">
      <c r="A13593" s="1" t="s">
        <v>39968</v>
      </c>
      <c r="B13593" s="1">
        <v>36479.0</v>
      </c>
      <c r="C13593" s="1">
        <v>2210.0</v>
      </c>
      <c r="D13593" s="2" t="s">
        <v>39676</v>
      </c>
      <c r="G13593" s="3" t="str">
        <f t="shared" si="1"/>
        <v> </v>
      </c>
      <c r="H13593" s="3" t="str">
        <f t="shared" si="2"/>
        <v> </v>
      </c>
      <c r="I13593" s="1" t="s">
        <v>39965</v>
      </c>
      <c r="J13593" s="1" t="s">
        <v>389</v>
      </c>
      <c r="K13593" s="1" t="s">
        <v>47</v>
      </c>
      <c r="L13593" s="1">
        <v>30.3</v>
      </c>
      <c r="M13593" s="1" t="s">
        <v>390</v>
      </c>
      <c r="N13593" s="1" t="s">
        <v>39664</v>
      </c>
      <c r="O13593" s="4">
        <v>44317.0</v>
      </c>
      <c r="P13593" s="4">
        <v>44278.0</v>
      </c>
      <c r="Q13593" s="1" t="s">
        <v>39966</v>
      </c>
      <c r="R13593" s="1" t="s">
        <v>31</v>
      </c>
      <c r="S13593" s="1" t="s">
        <v>32</v>
      </c>
      <c r="T13593" s="1">
        <v>75237.0</v>
      </c>
      <c r="U13593" s="1" t="s">
        <v>39967</v>
      </c>
    </row>
    <row r="13594">
      <c r="A13594" s="1" t="s">
        <v>39969</v>
      </c>
      <c r="B13594" s="1">
        <v>36480.0</v>
      </c>
      <c r="C13594" s="1">
        <v>2210.0</v>
      </c>
      <c r="D13594" s="2" t="s">
        <v>39676</v>
      </c>
      <c r="G13594" s="3" t="str">
        <f t="shared" si="1"/>
        <v> </v>
      </c>
      <c r="H13594" s="3" t="str">
        <f t="shared" si="2"/>
        <v> </v>
      </c>
      <c r="I13594" s="1" t="s">
        <v>39965</v>
      </c>
      <c r="J13594" s="1" t="s">
        <v>389</v>
      </c>
      <c r="K13594" s="1" t="s">
        <v>47</v>
      </c>
      <c r="L13594" s="1">
        <v>30.3</v>
      </c>
      <c r="M13594" s="1" t="s">
        <v>390</v>
      </c>
      <c r="N13594" s="1" t="s">
        <v>39664</v>
      </c>
      <c r="O13594" s="4">
        <v>44317.0</v>
      </c>
      <c r="P13594" s="4">
        <v>44278.0</v>
      </c>
      <c r="Q13594" s="1" t="s">
        <v>39966</v>
      </c>
      <c r="R13594" s="1" t="s">
        <v>31</v>
      </c>
      <c r="S13594" s="1" t="s">
        <v>32</v>
      </c>
      <c r="T13594" s="1">
        <v>75237.0</v>
      </c>
      <c r="U13594" s="1" t="s">
        <v>39967</v>
      </c>
    </row>
    <row r="13595">
      <c r="A13595" s="1" t="s">
        <v>39970</v>
      </c>
      <c r="B13595" s="1">
        <v>34669.0</v>
      </c>
      <c r="C13595" s="1">
        <v>2032.0</v>
      </c>
      <c r="D13595" s="2" t="s">
        <v>39668</v>
      </c>
      <c r="G13595" s="3" t="str">
        <f t="shared" si="1"/>
        <v> </v>
      </c>
      <c r="H13595" s="3" t="str">
        <f t="shared" si="2"/>
        <v> </v>
      </c>
      <c r="I13595" s="1" t="s">
        <v>39803</v>
      </c>
      <c r="J13595" s="1" t="s">
        <v>389</v>
      </c>
      <c r="K13595" s="1" t="s">
        <v>36</v>
      </c>
      <c r="L13595" s="1">
        <v>30.55</v>
      </c>
      <c r="M13595" s="1" t="s">
        <v>390</v>
      </c>
      <c r="N13595" s="1" t="s">
        <v>39664</v>
      </c>
      <c r="P13595" s="4">
        <v>43970.0</v>
      </c>
      <c r="Q13595" s="1" t="s">
        <v>39804</v>
      </c>
      <c r="R13595" s="1" t="s">
        <v>31</v>
      </c>
      <c r="S13595" s="1" t="s">
        <v>32</v>
      </c>
      <c r="T13595" s="1">
        <v>75237.0</v>
      </c>
      <c r="U13595" s="1" t="s">
        <v>39805</v>
      </c>
    </row>
    <row r="13596">
      <c r="A13596" s="1" t="s">
        <v>39971</v>
      </c>
      <c r="B13596" s="1">
        <v>38788.0</v>
      </c>
      <c r="C13596" s="1">
        <v>2365.0</v>
      </c>
      <c r="D13596" s="2" t="s">
        <v>39662</v>
      </c>
      <c r="G13596" s="3" t="str">
        <f t="shared" si="1"/>
        <v> </v>
      </c>
      <c r="H13596" s="3" t="str">
        <f t="shared" si="2"/>
        <v> </v>
      </c>
      <c r="I13596" s="1" t="s">
        <v>1145</v>
      </c>
      <c r="J13596" s="1" t="s">
        <v>389</v>
      </c>
      <c r="K13596" s="1" t="s">
        <v>27</v>
      </c>
      <c r="L13596" s="1">
        <v>30.75</v>
      </c>
      <c r="M13596" s="1" t="s">
        <v>390</v>
      </c>
      <c r="N13596" s="1" t="s">
        <v>39664</v>
      </c>
      <c r="P13596" s="4">
        <v>44417.0</v>
      </c>
      <c r="Q13596" s="1" t="s">
        <v>39714</v>
      </c>
      <c r="R13596" s="1" t="s">
        <v>31</v>
      </c>
      <c r="S13596" s="1" t="s">
        <v>32</v>
      </c>
      <c r="T13596" s="1">
        <v>75237.0</v>
      </c>
      <c r="U13596" s="1" t="s">
        <v>39856</v>
      </c>
    </row>
    <row r="13597">
      <c r="A13597" s="1" t="s">
        <v>39972</v>
      </c>
      <c r="B13597" s="1">
        <v>38850.0</v>
      </c>
      <c r="C13597" s="1">
        <v>2365.0</v>
      </c>
      <c r="D13597" s="2" t="s">
        <v>39662</v>
      </c>
      <c r="G13597" s="3" t="str">
        <f t="shared" si="1"/>
        <v> </v>
      </c>
      <c r="H13597" s="3" t="str">
        <f t="shared" si="2"/>
        <v> </v>
      </c>
      <c r="I13597" s="1" t="s">
        <v>1145</v>
      </c>
      <c r="J13597" s="1" t="s">
        <v>389</v>
      </c>
      <c r="K13597" s="1" t="s">
        <v>27</v>
      </c>
      <c r="L13597" s="1">
        <v>30.8</v>
      </c>
      <c r="M13597" s="1" t="s">
        <v>390</v>
      </c>
      <c r="N13597" s="1" t="s">
        <v>39664</v>
      </c>
      <c r="P13597" s="5">
        <v>44515.0</v>
      </c>
      <c r="Q13597" s="1" t="s">
        <v>39714</v>
      </c>
      <c r="R13597" s="1" t="s">
        <v>31</v>
      </c>
      <c r="S13597" s="1" t="s">
        <v>32</v>
      </c>
      <c r="T13597" s="1">
        <v>75232.0</v>
      </c>
      <c r="U13597" s="1" t="s">
        <v>39731</v>
      </c>
    </row>
    <row r="13598">
      <c r="A13598" s="1" t="s">
        <v>39973</v>
      </c>
      <c r="B13598" s="1">
        <v>38810.0</v>
      </c>
      <c r="C13598" s="1">
        <v>2365.0</v>
      </c>
      <c r="D13598" s="2" t="s">
        <v>39662</v>
      </c>
      <c r="G13598" s="3" t="str">
        <f t="shared" si="1"/>
        <v> </v>
      </c>
      <c r="H13598" s="3" t="str">
        <f t="shared" si="2"/>
        <v> </v>
      </c>
      <c r="I13598" s="1" t="s">
        <v>5181</v>
      </c>
      <c r="J13598" s="1" t="s">
        <v>389</v>
      </c>
      <c r="K13598" s="1" t="s">
        <v>27</v>
      </c>
      <c r="L13598" s="1">
        <v>30.89</v>
      </c>
      <c r="M13598" s="1" t="s">
        <v>390</v>
      </c>
      <c r="N13598" s="1" t="s">
        <v>39664</v>
      </c>
      <c r="P13598" s="4">
        <v>44424.0</v>
      </c>
      <c r="Q13598" s="1" t="s">
        <v>39974</v>
      </c>
      <c r="R13598" s="1" t="s">
        <v>31</v>
      </c>
      <c r="S13598" s="1" t="s">
        <v>32</v>
      </c>
      <c r="T13598" s="1">
        <v>75232.0</v>
      </c>
      <c r="U13598" s="1" t="s">
        <v>39975</v>
      </c>
    </row>
    <row r="13599">
      <c r="A13599" s="1" t="s">
        <v>39976</v>
      </c>
      <c r="B13599" s="1">
        <v>34947.0</v>
      </c>
      <c r="C13599" s="1">
        <v>2058.0</v>
      </c>
      <c r="D13599" s="2" t="s">
        <v>39672</v>
      </c>
      <c r="G13599" s="3" t="str">
        <f t="shared" si="1"/>
        <v> </v>
      </c>
      <c r="H13599" s="3" t="str">
        <f t="shared" si="2"/>
        <v> </v>
      </c>
      <c r="I13599" s="1" t="s">
        <v>1145</v>
      </c>
      <c r="J13599" s="1" t="s">
        <v>389</v>
      </c>
      <c r="K13599" s="1" t="s">
        <v>41</v>
      </c>
      <c r="L13599" s="1">
        <v>30.93</v>
      </c>
      <c r="M13599" s="1" t="s">
        <v>390</v>
      </c>
      <c r="N13599" s="1" t="s">
        <v>39664</v>
      </c>
      <c r="P13599" s="4">
        <v>44109.0</v>
      </c>
      <c r="Q13599" s="1" t="s">
        <v>39714</v>
      </c>
      <c r="R13599" s="1" t="s">
        <v>31</v>
      </c>
      <c r="S13599" s="1" t="s">
        <v>32</v>
      </c>
      <c r="T13599" s="1">
        <v>75237.0</v>
      </c>
      <c r="U13599" s="1" t="s">
        <v>39715</v>
      </c>
    </row>
    <row r="13600">
      <c r="A13600" s="1" t="s">
        <v>39977</v>
      </c>
      <c r="B13600" s="1">
        <v>38832.0</v>
      </c>
      <c r="C13600" s="1">
        <v>2365.0</v>
      </c>
      <c r="D13600" s="2" t="s">
        <v>39662</v>
      </c>
      <c r="G13600" s="3" t="str">
        <f t="shared" si="1"/>
        <v> </v>
      </c>
      <c r="H13600" s="3" t="str">
        <f t="shared" si="2"/>
        <v> </v>
      </c>
      <c r="I13600" s="1" t="s">
        <v>1145</v>
      </c>
      <c r="J13600" s="1" t="s">
        <v>389</v>
      </c>
      <c r="K13600" s="1" t="s">
        <v>27</v>
      </c>
      <c r="L13600" s="1">
        <v>31.22</v>
      </c>
      <c r="M13600" s="1" t="s">
        <v>390</v>
      </c>
      <c r="N13600" s="1" t="s">
        <v>39664</v>
      </c>
      <c r="P13600" s="5">
        <v>44494.0</v>
      </c>
      <c r="Q13600" s="1" t="s">
        <v>39714</v>
      </c>
      <c r="R13600" s="1" t="s">
        <v>31</v>
      </c>
      <c r="S13600" s="1" t="s">
        <v>32</v>
      </c>
      <c r="T13600" s="1">
        <v>75232.0</v>
      </c>
      <c r="U13600" s="1" t="s">
        <v>39731</v>
      </c>
    </row>
    <row r="13601">
      <c r="A13601" s="1" t="s">
        <v>39978</v>
      </c>
      <c r="B13601" s="1">
        <v>36470.0</v>
      </c>
      <c r="C13601" s="1">
        <v>2210.0</v>
      </c>
      <c r="D13601" s="2" t="s">
        <v>39676</v>
      </c>
      <c r="G13601" s="3" t="str">
        <f t="shared" si="1"/>
        <v> </v>
      </c>
      <c r="H13601" s="3" t="str">
        <f t="shared" si="2"/>
        <v> </v>
      </c>
      <c r="I13601" s="1" t="s">
        <v>39979</v>
      </c>
      <c r="J13601" s="1" t="s">
        <v>389</v>
      </c>
      <c r="K13601" s="1" t="s">
        <v>47</v>
      </c>
      <c r="L13601" s="1">
        <v>31.28</v>
      </c>
      <c r="M13601" s="1" t="s">
        <v>390</v>
      </c>
      <c r="N13601" s="1" t="s">
        <v>39664</v>
      </c>
      <c r="O13601" s="4">
        <v>44317.0</v>
      </c>
      <c r="P13601" s="4">
        <v>44279.0</v>
      </c>
      <c r="Q13601" s="1" t="s">
        <v>39980</v>
      </c>
      <c r="R13601" s="1" t="s">
        <v>31</v>
      </c>
      <c r="S13601" s="1" t="s">
        <v>32</v>
      </c>
      <c r="T13601" s="1">
        <v>75208.0</v>
      </c>
      <c r="U13601" s="1" t="s">
        <v>39981</v>
      </c>
    </row>
    <row r="13602">
      <c r="A13602" s="1" t="s">
        <v>39982</v>
      </c>
      <c r="B13602" s="1">
        <v>35394.0</v>
      </c>
      <c r="C13602" s="1">
        <v>2137.0</v>
      </c>
      <c r="D13602" s="2" t="s">
        <v>39674</v>
      </c>
      <c r="G13602" s="3" t="str">
        <f t="shared" si="1"/>
        <v> </v>
      </c>
      <c r="H13602" s="3" t="str">
        <f t="shared" si="2"/>
        <v> </v>
      </c>
      <c r="I13602" s="1" t="s">
        <v>39745</v>
      </c>
      <c r="J13602" s="1" t="s">
        <v>389</v>
      </c>
      <c r="K13602" s="1" t="s">
        <v>44</v>
      </c>
      <c r="L13602" s="1">
        <v>31.52</v>
      </c>
      <c r="M13602" s="1" t="s">
        <v>390</v>
      </c>
      <c r="N13602" s="1" t="s">
        <v>39664</v>
      </c>
      <c r="P13602" s="4">
        <v>44232.0</v>
      </c>
      <c r="Q13602" s="1" t="s">
        <v>39746</v>
      </c>
      <c r="R13602" s="1" t="s">
        <v>368</v>
      </c>
      <c r="S13602" s="1" t="s">
        <v>32</v>
      </c>
      <c r="T13602" s="1">
        <v>75239.0</v>
      </c>
      <c r="U13602" s="1" t="s">
        <v>39983</v>
      </c>
    </row>
    <row r="13603">
      <c r="A13603" s="1" t="s">
        <v>39984</v>
      </c>
      <c r="B13603" s="1">
        <v>34960.0</v>
      </c>
      <c r="C13603" s="1">
        <v>2058.0</v>
      </c>
      <c r="D13603" s="2" t="s">
        <v>39672</v>
      </c>
      <c r="G13603" s="3" t="str">
        <f t="shared" si="1"/>
        <v> </v>
      </c>
      <c r="H13603" s="3" t="str">
        <f t="shared" si="2"/>
        <v> </v>
      </c>
      <c r="I13603" s="1" t="s">
        <v>39737</v>
      </c>
      <c r="J13603" s="1" t="s">
        <v>389</v>
      </c>
      <c r="K13603" s="1" t="s">
        <v>41</v>
      </c>
      <c r="L13603" s="1">
        <v>31.66</v>
      </c>
      <c r="M13603" s="1" t="s">
        <v>390</v>
      </c>
      <c r="N13603" s="1" t="s">
        <v>39664</v>
      </c>
      <c r="P13603" s="4">
        <v>44074.0</v>
      </c>
      <c r="Q13603" s="1" t="s">
        <v>39738</v>
      </c>
      <c r="R13603" s="1" t="s">
        <v>31</v>
      </c>
      <c r="S13603" s="1" t="s">
        <v>32</v>
      </c>
      <c r="T13603" s="1">
        <v>75215.0</v>
      </c>
      <c r="U13603" s="1" t="s">
        <v>39739</v>
      </c>
    </row>
    <row r="13604">
      <c r="A13604" s="1" t="s">
        <v>39985</v>
      </c>
      <c r="B13604" s="1">
        <v>35374.0</v>
      </c>
      <c r="C13604" s="1">
        <v>2137.0</v>
      </c>
      <c r="D13604" s="2" t="s">
        <v>39674</v>
      </c>
      <c r="G13604" s="3" t="str">
        <f t="shared" si="1"/>
        <v> </v>
      </c>
      <c r="H13604" s="3" t="str">
        <f t="shared" si="2"/>
        <v> </v>
      </c>
      <c r="I13604" s="1" t="s">
        <v>39737</v>
      </c>
      <c r="J13604" s="1" t="s">
        <v>389</v>
      </c>
      <c r="K13604" s="1" t="s">
        <v>44</v>
      </c>
      <c r="L13604" s="1">
        <v>31.66</v>
      </c>
      <c r="M13604" s="1" t="s">
        <v>390</v>
      </c>
      <c r="N13604" s="1" t="s">
        <v>39664</v>
      </c>
      <c r="P13604" s="4">
        <v>44253.0</v>
      </c>
      <c r="Q13604" s="1" t="s">
        <v>39738</v>
      </c>
      <c r="R13604" s="1" t="s">
        <v>31</v>
      </c>
      <c r="S13604" s="1" t="s">
        <v>32</v>
      </c>
      <c r="T13604" s="1">
        <v>75215.0</v>
      </c>
      <c r="U13604" s="1" t="s">
        <v>39739</v>
      </c>
    </row>
    <row r="13605">
      <c r="A13605" s="1" t="s">
        <v>39986</v>
      </c>
      <c r="B13605" s="1">
        <v>35378.0</v>
      </c>
      <c r="C13605" s="1">
        <v>2137.0</v>
      </c>
      <c r="D13605" s="2" t="s">
        <v>39674</v>
      </c>
      <c r="G13605" s="3" t="str">
        <f t="shared" si="1"/>
        <v> </v>
      </c>
      <c r="H13605" s="3" t="str">
        <f t="shared" si="2"/>
        <v> </v>
      </c>
      <c r="I13605" s="1" t="s">
        <v>39909</v>
      </c>
      <c r="J13605" s="1" t="s">
        <v>389</v>
      </c>
      <c r="K13605" s="1" t="s">
        <v>44</v>
      </c>
      <c r="L13605" s="1">
        <v>31.68</v>
      </c>
      <c r="M13605" s="1" t="s">
        <v>390</v>
      </c>
      <c r="N13605" s="1" t="s">
        <v>39664</v>
      </c>
      <c r="P13605" s="4">
        <v>44245.0</v>
      </c>
      <c r="Q13605" s="1" t="s">
        <v>39910</v>
      </c>
      <c r="R13605" s="1" t="s">
        <v>31</v>
      </c>
      <c r="S13605" s="1" t="s">
        <v>32</v>
      </c>
      <c r="T13605" s="1">
        <v>75237.0</v>
      </c>
      <c r="U13605" s="1" t="s">
        <v>39911</v>
      </c>
    </row>
    <row r="13606">
      <c r="A13606" s="1" t="s">
        <v>39987</v>
      </c>
      <c r="B13606" s="1">
        <v>38792.0</v>
      </c>
      <c r="C13606" s="1">
        <v>2365.0</v>
      </c>
      <c r="D13606" s="2" t="s">
        <v>39662</v>
      </c>
      <c r="G13606" s="3" t="str">
        <f t="shared" si="1"/>
        <v> </v>
      </c>
      <c r="H13606" s="3" t="str">
        <f t="shared" si="2"/>
        <v> </v>
      </c>
      <c r="I13606" s="1" t="s">
        <v>1145</v>
      </c>
      <c r="J13606" s="1" t="s">
        <v>389</v>
      </c>
      <c r="K13606" s="1" t="s">
        <v>27</v>
      </c>
      <c r="L13606" s="1">
        <v>31.9</v>
      </c>
      <c r="M13606" s="1" t="s">
        <v>390</v>
      </c>
      <c r="N13606" s="1" t="s">
        <v>39664</v>
      </c>
      <c r="P13606" s="4">
        <v>44438.0</v>
      </c>
      <c r="Q13606" s="1" t="s">
        <v>39714</v>
      </c>
      <c r="R13606" s="1" t="s">
        <v>31</v>
      </c>
      <c r="S13606" s="1" t="s">
        <v>32</v>
      </c>
      <c r="T13606" s="1">
        <v>75237.0</v>
      </c>
      <c r="U13606" s="1" t="s">
        <v>39856</v>
      </c>
    </row>
    <row r="13607">
      <c r="A13607" s="1" t="s">
        <v>39988</v>
      </c>
      <c r="B13607" s="1">
        <v>37769.0</v>
      </c>
      <c r="C13607" s="1">
        <v>2304.0</v>
      </c>
      <c r="D13607" s="2" t="s">
        <v>39678</v>
      </c>
      <c r="G13607" s="3" t="str">
        <f t="shared" si="1"/>
        <v> </v>
      </c>
      <c r="H13607" s="3" t="str">
        <f t="shared" si="2"/>
        <v> </v>
      </c>
      <c r="I13607" s="1" t="s">
        <v>39989</v>
      </c>
      <c r="J13607" s="1" t="s">
        <v>389</v>
      </c>
      <c r="K13607" s="1" t="s">
        <v>53</v>
      </c>
      <c r="L13607" s="1">
        <v>31.91</v>
      </c>
      <c r="M13607" s="1" t="s">
        <v>390</v>
      </c>
      <c r="N13607" s="1" t="s">
        <v>39664</v>
      </c>
      <c r="P13607" s="4">
        <v>44373.0</v>
      </c>
      <c r="Q13607" s="1" t="s">
        <v>39990</v>
      </c>
      <c r="R13607" s="1" t="s">
        <v>816</v>
      </c>
      <c r="S13607" s="1" t="s">
        <v>32</v>
      </c>
      <c r="T13607" s="1">
        <v>75104.0</v>
      </c>
      <c r="U13607" s="1" t="s">
        <v>39991</v>
      </c>
    </row>
    <row r="13608">
      <c r="A13608" s="1" t="s">
        <v>39992</v>
      </c>
      <c r="B13608" s="1">
        <v>35447.0</v>
      </c>
      <c r="C13608" s="1">
        <v>2137.0</v>
      </c>
      <c r="D13608" s="2" t="s">
        <v>39674</v>
      </c>
      <c r="G13608" s="3" t="str">
        <f t="shared" si="1"/>
        <v> </v>
      </c>
      <c r="H13608" s="3" t="str">
        <f t="shared" si="2"/>
        <v> </v>
      </c>
      <c r="I13608" s="1" t="s">
        <v>1145</v>
      </c>
      <c r="J13608" s="1" t="s">
        <v>389</v>
      </c>
      <c r="K13608" s="1" t="s">
        <v>44</v>
      </c>
      <c r="L13608" s="1">
        <v>31.92</v>
      </c>
      <c r="M13608" s="1" t="s">
        <v>390</v>
      </c>
      <c r="N13608" s="1" t="s">
        <v>39664</v>
      </c>
      <c r="P13608" s="4">
        <v>44256.0</v>
      </c>
      <c r="Q13608" s="1" t="s">
        <v>39714</v>
      </c>
      <c r="R13608" s="1" t="s">
        <v>31</v>
      </c>
      <c r="S13608" s="1" t="s">
        <v>32</v>
      </c>
      <c r="T13608" s="1">
        <v>75237.0</v>
      </c>
      <c r="U13608" s="1" t="s">
        <v>39715</v>
      </c>
    </row>
    <row r="13609">
      <c r="A13609" s="1" t="s">
        <v>39993</v>
      </c>
      <c r="B13609" s="1">
        <v>38849.0</v>
      </c>
      <c r="C13609" s="1">
        <v>2365.0</v>
      </c>
      <c r="D13609" s="2" t="s">
        <v>39662</v>
      </c>
      <c r="G13609" s="3" t="str">
        <f t="shared" si="1"/>
        <v> </v>
      </c>
      <c r="H13609" s="3" t="str">
        <f t="shared" si="2"/>
        <v> </v>
      </c>
      <c r="I13609" s="1" t="s">
        <v>1145</v>
      </c>
      <c r="J13609" s="1" t="s">
        <v>389</v>
      </c>
      <c r="K13609" s="1" t="s">
        <v>27</v>
      </c>
      <c r="L13609" s="1">
        <v>31.98</v>
      </c>
      <c r="M13609" s="1" t="s">
        <v>390</v>
      </c>
      <c r="N13609" s="1" t="s">
        <v>39664</v>
      </c>
      <c r="P13609" s="5">
        <v>44515.0</v>
      </c>
      <c r="Q13609" s="1" t="s">
        <v>39714</v>
      </c>
      <c r="R13609" s="1" t="s">
        <v>31</v>
      </c>
      <c r="S13609" s="1" t="s">
        <v>32</v>
      </c>
      <c r="T13609" s="1">
        <v>75232.0</v>
      </c>
      <c r="U13609" s="1" t="s">
        <v>39731</v>
      </c>
    </row>
    <row r="13610">
      <c r="A13610" s="1" t="s">
        <v>39994</v>
      </c>
      <c r="B13610" s="1">
        <v>34651.0</v>
      </c>
      <c r="C13610" s="1">
        <v>2032.0</v>
      </c>
      <c r="D13610" s="2" t="s">
        <v>39668</v>
      </c>
      <c r="G13610" s="3" t="str">
        <f t="shared" si="1"/>
        <v> </v>
      </c>
      <c r="H13610" s="3" t="str">
        <f t="shared" si="2"/>
        <v> </v>
      </c>
      <c r="I13610" s="1" t="s">
        <v>39995</v>
      </c>
      <c r="J13610" s="1" t="s">
        <v>389</v>
      </c>
      <c r="K13610" s="1" t="s">
        <v>36</v>
      </c>
      <c r="L13610" s="1">
        <v>31.99</v>
      </c>
      <c r="M13610" s="1" t="s">
        <v>390</v>
      </c>
      <c r="N13610" s="1" t="s">
        <v>39664</v>
      </c>
      <c r="P13610" s="4">
        <v>43954.0</v>
      </c>
      <c r="Q13610" s="1" t="s">
        <v>39996</v>
      </c>
      <c r="R13610" s="1" t="s">
        <v>31</v>
      </c>
      <c r="S13610" s="1" t="s">
        <v>32</v>
      </c>
      <c r="T13610" s="1">
        <v>75237.0</v>
      </c>
      <c r="U13610" s="1" t="s">
        <v>39997</v>
      </c>
    </row>
    <row r="13611">
      <c r="A13611" s="1" t="s">
        <v>39998</v>
      </c>
      <c r="B13611" s="1">
        <v>34951.0</v>
      </c>
      <c r="C13611" s="1">
        <v>2058.0</v>
      </c>
      <c r="D13611" s="2" t="s">
        <v>39672</v>
      </c>
      <c r="G13611" s="3" t="str">
        <f t="shared" si="1"/>
        <v> </v>
      </c>
      <c r="H13611" s="3" t="str">
        <f t="shared" si="2"/>
        <v> </v>
      </c>
      <c r="I13611" s="1" t="s">
        <v>1145</v>
      </c>
      <c r="J13611" s="1" t="s">
        <v>389</v>
      </c>
      <c r="K13611" s="1" t="s">
        <v>41</v>
      </c>
      <c r="L13611" s="1">
        <v>32.04</v>
      </c>
      <c r="M13611" s="1" t="s">
        <v>390</v>
      </c>
      <c r="N13611" s="1" t="s">
        <v>39664</v>
      </c>
      <c r="P13611" s="4">
        <v>44137.0</v>
      </c>
      <c r="Q13611" s="1" t="s">
        <v>39714</v>
      </c>
      <c r="R13611" s="1" t="s">
        <v>31</v>
      </c>
      <c r="S13611" s="1" t="s">
        <v>32</v>
      </c>
      <c r="T13611" s="1">
        <v>75237.0</v>
      </c>
      <c r="U13611" s="1" t="s">
        <v>39715</v>
      </c>
    </row>
    <row r="13612">
      <c r="A13612" s="1" t="s">
        <v>39999</v>
      </c>
      <c r="B13612" s="1">
        <v>37753.0</v>
      </c>
      <c r="C13612" s="1">
        <v>2304.0</v>
      </c>
      <c r="D13612" s="2" t="s">
        <v>39678</v>
      </c>
      <c r="G13612" s="3" t="str">
        <f t="shared" si="1"/>
        <v> </v>
      </c>
      <c r="H13612" s="3" t="str">
        <f t="shared" si="2"/>
        <v> </v>
      </c>
      <c r="I13612" s="1" t="s">
        <v>1145</v>
      </c>
      <c r="J13612" s="1" t="s">
        <v>389</v>
      </c>
      <c r="K13612" s="1" t="s">
        <v>53</v>
      </c>
      <c r="L13612" s="1">
        <v>32.1</v>
      </c>
      <c r="M13612" s="1" t="s">
        <v>390</v>
      </c>
      <c r="N13612" s="1" t="s">
        <v>39664</v>
      </c>
      <c r="P13612" s="4">
        <v>44312.0</v>
      </c>
      <c r="Q13612" s="1" t="s">
        <v>39714</v>
      </c>
      <c r="R13612" s="1" t="s">
        <v>31</v>
      </c>
      <c r="S13612" s="1" t="s">
        <v>32</v>
      </c>
      <c r="T13612" s="1">
        <v>75237.0</v>
      </c>
      <c r="U13612" s="1" t="s">
        <v>39715</v>
      </c>
    </row>
    <row r="13613">
      <c r="A13613" s="1" t="s">
        <v>40000</v>
      </c>
      <c r="B13613" s="1">
        <v>38818.0</v>
      </c>
      <c r="C13613" s="1">
        <v>2365.0</v>
      </c>
      <c r="D13613" s="2" t="s">
        <v>39662</v>
      </c>
      <c r="G13613" s="3" t="str">
        <f t="shared" si="1"/>
        <v> </v>
      </c>
      <c r="H13613" s="3" t="str">
        <f t="shared" si="2"/>
        <v> </v>
      </c>
      <c r="I13613" s="1" t="s">
        <v>1145</v>
      </c>
      <c r="J13613" s="1" t="s">
        <v>389</v>
      </c>
      <c r="K13613" s="1" t="s">
        <v>27</v>
      </c>
      <c r="L13613" s="1">
        <v>32.5</v>
      </c>
      <c r="M13613" s="1" t="s">
        <v>390</v>
      </c>
      <c r="N13613" s="1" t="s">
        <v>39664</v>
      </c>
      <c r="P13613" s="4">
        <v>44461.0</v>
      </c>
      <c r="Q13613" s="1" t="s">
        <v>39714</v>
      </c>
      <c r="R13613" s="1" t="s">
        <v>31</v>
      </c>
      <c r="S13613" s="1" t="s">
        <v>32</v>
      </c>
      <c r="T13613" s="1">
        <v>75237.0</v>
      </c>
      <c r="U13613" s="1" t="s">
        <v>39856</v>
      </c>
    </row>
    <row r="13614">
      <c r="A13614" s="1" t="s">
        <v>40001</v>
      </c>
      <c r="B13614" s="1">
        <v>34943.0</v>
      </c>
      <c r="C13614" s="1">
        <v>2058.0</v>
      </c>
      <c r="D13614" s="2" t="s">
        <v>39672</v>
      </c>
      <c r="G13614" s="3" t="str">
        <f t="shared" si="1"/>
        <v> </v>
      </c>
      <c r="H13614" s="3" t="str">
        <f t="shared" si="2"/>
        <v> </v>
      </c>
      <c r="I13614" s="1" t="s">
        <v>1145</v>
      </c>
      <c r="J13614" s="1" t="s">
        <v>389</v>
      </c>
      <c r="K13614" s="1" t="s">
        <v>41</v>
      </c>
      <c r="L13614" s="1">
        <v>32.66</v>
      </c>
      <c r="M13614" s="1" t="s">
        <v>390</v>
      </c>
      <c r="N13614" s="1" t="s">
        <v>39664</v>
      </c>
      <c r="P13614" s="4">
        <v>44082.0</v>
      </c>
      <c r="Q13614" s="1" t="s">
        <v>39714</v>
      </c>
      <c r="R13614" s="1" t="s">
        <v>31</v>
      </c>
      <c r="S13614" s="1" t="s">
        <v>32</v>
      </c>
      <c r="T13614" s="1">
        <v>75237.0</v>
      </c>
      <c r="U13614" s="1" t="s">
        <v>39715</v>
      </c>
    </row>
    <row r="13615">
      <c r="A13615" s="1" t="s">
        <v>40002</v>
      </c>
      <c r="B13615" s="1">
        <v>38804.0</v>
      </c>
      <c r="C13615" s="1">
        <v>2365.0</v>
      </c>
      <c r="D13615" s="2" t="s">
        <v>39662</v>
      </c>
      <c r="G13615" s="3" t="str">
        <f t="shared" si="1"/>
        <v> </v>
      </c>
      <c r="H13615" s="3" t="str">
        <f t="shared" si="2"/>
        <v> </v>
      </c>
      <c r="I13615" s="1" t="s">
        <v>40003</v>
      </c>
      <c r="J13615" s="1" t="s">
        <v>389</v>
      </c>
      <c r="K13615" s="1" t="s">
        <v>27</v>
      </c>
      <c r="L13615" s="1">
        <v>32.68</v>
      </c>
      <c r="M13615" s="1" t="s">
        <v>390</v>
      </c>
      <c r="N13615" s="1" t="s">
        <v>39664</v>
      </c>
      <c r="P13615" s="4">
        <v>44410.0</v>
      </c>
      <c r="Q13615" s="1" t="s">
        <v>39755</v>
      </c>
      <c r="R13615" s="1" t="s">
        <v>31</v>
      </c>
      <c r="S13615" s="1" t="s">
        <v>32</v>
      </c>
      <c r="T13615" s="1">
        <v>75237.0</v>
      </c>
      <c r="U13615" s="1" t="s">
        <v>39756</v>
      </c>
    </row>
    <row r="13616">
      <c r="A13616" s="1" t="s">
        <v>40004</v>
      </c>
      <c r="B13616" s="1">
        <v>34967.0</v>
      </c>
      <c r="C13616" s="1">
        <v>2058.0</v>
      </c>
      <c r="D13616" s="2" t="s">
        <v>39672</v>
      </c>
      <c r="G13616" s="3" t="str">
        <f t="shared" si="1"/>
        <v> </v>
      </c>
      <c r="H13616" s="3" t="str">
        <f t="shared" si="2"/>
        <v> </v>
      </c>
      <c r="I13616" s="1" t="s">
        <v>33510</v>
      </c>
      <c r="J13616" s="1" t="s">
        <v>389</v>
      </c>
      <c r="K13616" s="1" t="s">
        <v>41</v>
      </c>
      <c r="L13616" s="1">
        <v>32.74</v>
      </c>
      <c r="M13616" s="1" t="s">
        <v>390</v>
      </c>
      <c r="N13616" s="1" t="s">
        <v>39664</v>
      </c>
      <c r="P13616" s="4">
        <v>44139.0</v>
      </c>
      <c r="Q13616" s="1" t="s">
        <v>39924</v>
      </c>
      <c r="R13616" s="1" t="s">
        <v>31</v>
      </c>
      <c r="S13616" s="1" t="s">
        <v>32</v>
      </c>
      <c r="T13616" s="1">
        <v>75237.0</v>
      </c>
      <c r="U13616" s="1" t="s">
        <v>39925</v>
      </c>
    </row>
    <row r="13617">
      <c r="A13617" s="1" t="s">
        <v>40005</v>
      </c>
      <c r="B13617" s="1">
        <v>37752.0</v>
      </c>
      <c r="C13617" s="1">
        <v>2304.0</v>
      </c>
      <c r="D13617" s="2" t="s">
        <v>39678</v>
      </c>
      <c r="G13617" s="3" t="str">
        <f t="shared" si="1"/>
        <v> </v>
      </c>
      <c r="H13617" s="3" t="str">
        <f t="shared" si="2"/>
        <v> </v>
      </c>
      <c r="I13617" s="1" t="s">
        <v>1145</v>
      </c>
      <c r="J13617" s="1" t="s">
        <v>389</v>
      </c>
      <c r="K13617" s="1" t="s">
        <v>53</v>
      </c>
      <c r="L13617" s="1">
        <v>32.9</v>
      </c>
      <c r="M13617" s="1" t="s">
        <v>390</v>
      </c>
      <c r="N13617" s="1" t="s">
        <v>39664</v>
      </c>
      <c r="P13617" s="4">
        <v>44308.0</v>
      </c>
      <c r="Q13617" s="1" t="s">
        <v>39714</v>
      </c>
      <c r="R13617" s="1" t="s">
        <v>31</v>
      </c>
      <c r="S13617" s="1" t="s">
        <v>32</v>
      </c>
      <c r="T13617" s="1">
        <v>75237.0</v>
      </c>
      <c r="U13617" s="1" t="s">
        <v>39715</v>
      </c>
    </row>
    <row r="13618">
      <c r="A13618" s="1" t="s">
        <v>40006</v>
      </c>
      <c r="B13618" s="1">
        <v>38861.0</v>
      </c>
      <c r="C13618" s="1">
        <v>2365.0</v>
      </c>
      <c r="D13618" s="2" t="s">
        <v>39662</v>
      </c>
      <c r="G13618" s="3" t="str">
        <f t="shared" si="1"/>
        <v> </v>
      </c>
      <c r="H13618" s="3" t="str">
        <f t="shared" si="2"/>
        <v> </v>
      </c>
      <c r="I13618" s="1" t="s">
        <v>1145</v>
      </c>
      <c r="J13618" s="1" t="s">
        <v>389</v>
      </c>
      <c r="K13618" s="1" t="s">
        <v>27</v>
      </c>
      <c r="L13618" s="1">
        <v>33.2</v>
      </c>
      <c r="M13618" s="1" t="s">
        <v>390</v>
      </c>
      <c r="N13618" s="1" t="s">
        <v>39664</v>
      </c>
      <c r="P13618" s="5">
        <v>44547.0</v>
      </c>
      <c r="Q13618" s="1" t="s">
        <v>39714</v>
      </c>
      <c r="R13618" s="1" t="s">
        <v>31</v>
      </c>
      <c r="S13618" s="1" t="s">
        <v>32</v>
      </c>
      <c r="T13618" s="1">
        <v>75232.0</v>
      </c>
      <c r="U13618" s="1" t="s">
        <v>39731</v>
      </c>
    </row>
    <row r="13619">
      <c r="A13619" s="1" t="s">
        <v>40007</v>
      </c>
      <c r="B13619" s="1">
        <v>36487.0</v>
      </c>
      <c r="C13619" s="1">
        <v>2210.0</v>
      </c>
      <c r="D13619" s="2" t="s">
        <v>39676</v>
      </c>
      <c r="G13619" s="3" t="str">
        <f t="shared" si="1"/>
        <v> </v>
      </c>
      <c r="H13619" s="3" t="str">
        <f t="shared" si="2"/>
        <v> </v>
      </c>
      <c r="I13619" s="1" t="s">
        <v>40008</v>
      </c>
      <c r="J13619" s="1" t="s">
        <v>389</v>
      </c>
      <c r="K13619" s="1" t="s">
        <v>47</v>
      </c>
      <c r="L13619" s="1">
        <v>33.41</v>
      </c>
      <c r="M13619" s="1" t="s">
        <v>390</v>
      </c>
      <c r="N13619" s="1" t="s">
        <v>39664</v>
      </c>
      <c r="O13619" s="4">
        <v>44317.0</v>
      </c>
      <c r="P13619" s="4">
        <v>44284.0</v>
      </c>
      <c r="Q13619" s="1" t="s">
        <v>40009</v>
      </c>
      <c r="R13619" s="1" t="s">
        <v>31</v>
      </c>
      <c r="S13619" s="1" t="s">
        <v>32</v>
      </c>
      <c r="T13619" s="1">
        <v>75202.0</v>
      </c>
      <c r="U13619" s="1" t="s">
        <v>40010</v>
      </c>
    </row>
    <row r="13620">
      <c r="A13620" s="1" t="s">
        <v>40011</v>
      </c>
      <c r="B13620" s="1">
        <v>36504.0</v>
      </c>
      <c r="C13620" s="1">
        <v>2210.0</v>
      </c>
      <c r="D13620" s="2" t="s">
        <v>39676</v>
      </c>
      <c r="G13620" s="3" t="str">
        <f t="shared" si="1"/>
        <v> </v>
      </c>
      <c r="H13620" s="3" t="str">
        <f t="shared" si="2"/>
        <v> </v>
      </c>
      <c r="I13620" s="1" t="s">
        <v>2051</v>
      </c>
      <c r="J13620" s="1" t="s">
        <v>389</v>
      </c>
      <c r="K13620" s="1" t="s">
        <v>47</v>
      </c>
      <c r="L13620" s="1">
        <v>33.42</v>
      </c>
      <c r="M13620" s="1" t="s">
        <v>390</v>
      </c>
      <c r="N13620" s="1" t="s">
        <v>39664</v>
      </c>
      <c r="O13620" s="4">
        <v>44317.0</v>
      </c>
      <c r="P13620" s="4">
        <v>44278.0</v>
      </c>
      <c r="Q13620" s="1" t="s">
        <v>39779</v>
      </c>
      <c r="R13620" s="1" t="s">
        <v>31</v>
      </c>
      <c r="S13620" s="1" t="s">
        <v>32</v>
      </c>
      <c r="T13620" s="1">
        <v>75237.0</v>
      </c>
      <c r="U13620" s="1" t="s">
        <v>39780</v>
      </c>
    </row>
    <row r="13621">
      <c r="A13621" s="1" t="s">
        <v>40012</v>
      </c>
      <c r="B13621" s="1">
        <v>35411.0</v>
      </c>
      <c r="C13621" s="1">
        <v>2137.0</v>
      </c>
      <c r="D13621" s="2" t="s">
        <v>39674</v>
      </c>
      <c r="G13621" s="3" t="str">
        <f t="shared" si="1"/>
        <v> </v>
      </c>
      <c r="H13621" s="3" t="str">
        <f t="shared" si="2"/>
        <v> </v>
      </c>
      <c r="I13621" s="1" t="s">
        <v>40013</v>
      </c>
      <c r="J13621" s="1" t="s">
        <v>389</v>
      </c>
      <c r="K13621" s="1" t="s">
        <v>44</v>
      </c>
      <c r="L13621" s="1">
        <v>33.55</v>
      </c>
      <c r="M13621" s="1" t="s">
        <v>390</v>
      </c>
      <c r="N13621" s="1" t="s">
        <v>39664</v>
      </c>
      <c r="P13621" s="4">
        <v>44209.0</v>
      </c>
      <c r="Q13621" s="1" t="s">
        <v>40014</v>
      </c>
      <c r="R13621" s="1" t="s">
        <v>8308</v>
      </c>
      <c r="S13621" s="1" t="s">
        <v>32</v>
      </c>
      <c r="T13621" s="1">
        <v>75115.0</v>
      </c>
      <c r="U13621" s="1" t="s">
        <v>40015</v>
      </c>
    </row>
    <row r="13622">
      <c r="A13622" s="1" t="s">
        <v>40016</v>
      </c>
      <c r="B13622" s="1">
        <v>37760.0</v>
      </c>
      <c r="C13622" s="1">
        <v>2304.0</v>
      </c>
      <c r="D13622" s="2" t="s">
        <v>39678</v>
      </c>
      <c r="G13622" s="3" t="str">
        <f t="shared" si="1"/>
        <v> </v>
      </c>
      <c r="H13622" s="3" t="str">
        <f t="shared" si="2"/>
        <v> </v>
      </c>
      <c r="I13622" s="1" t="s">
        <v>1145</v>
      </c>
      <c r="J13622" s="1" t="s">
        <v>389</v>
      </c>
      <c r="K13622" s="1" t="s">
        <v>53</v>
      </c>
      <c r="L13622" s="1">
        <v>33.6</v>
      </c>
      <c r="M13622" s="1" t="s">
        <v>390</v>
      </c>
      <c r="N13622" s="1" t="s">
        <v>39664</v>
      </c>
      <c r="P13622" s="4">
        <v>44326.0</v>
      </c>
      <c r="Q13622" s="1" t="s">
        <v>39714</v>
      </c>
      <c r="R13622" s="1" t="s">
        <v>31</v>
      </c>
      <c r="S13622" s="1" t="s">
        <v>32</v>
      </c>
      <c r="T13622" s="1">
        <v>75237.0</v>
      </c>
      <c r="U13622" s="1" t="s">
        <v>39715</v>
      </c>
    </row>
    <row r="13623">
      <c r="A13623" s="1" t="s">
        <v>40017</v>
      </c>
      <c r="B13623" s="1">
        <v>38771.0</v>
      </c>
      <c r="C13623" s="1">
        <v>2365.0</v>
      </c>
      <c r="D13623" s="2" t="s">
        <v>39662</v>
      </c>
      <c r="G13623" s="3" t="str">
        <f t="shared" si="1"/>
        <v> </v>
      </c>
      <c r="H13623" s="3" t="str">
        <f t="shared" si="2"/>
        <v> </v>
      </c>
      <c r="I13623" s="1" t="s">
        <v>1145</v>
      </c>
      <c r="J13623" s="1" t="s">
        <v>389</v>
      </c>
      <c r="K13623" s="1" t="s">
        <v>27</v>
      </c>
      <c r="L13623" s="1">
        <v>33.74</v>
      </c>
      <c r="M13623" s="1" t="s">
        <v>390</v>
      </c>
      <c r="N13623" s="1" t="s">
        <v>39664</v>
      </c>
      <c r="P13623" s="4">
        <v>44405.0</v>
      </c>
      <c r="Q13623" s="1" t="s">
        <v>39714</v>
      </c>
      <c r="R13623" s="1" t="s">
        <v>31</v>
      </c>
      <c r="S13623" s="1" t="s">
        <v>32</v>
      </c>
      <c r="T13623" s="1">
        <v>75237.0</v>
      </c>
      <c r="U13623" s="1" t="s">
        <v>39856</v>
      </c>
    </row>
    <row r="13624">
      <c r="A13624" s="1" t="s">
        <v>40018</v>
      </c>
      <c r="B13624" s="1">
        <v>38768.0</v>
      </c>
      <c r="C13624" s="1">
        <v>2365.0</v>
      </c>
      <c r="D13624" s="2" t="s">
        <v>39662</v>
      </c>
      <c r="G13624" s="3" t="str">
        <f t="shared" si="1"/>
        <v> </v>
      </c>
      <c r="H13624" s="3" t="str">
        <f t="shared" si="2"/>
        <v> </v>
      </c>
      <c r="I13624" s="1" t="s">
        <v>1145</v>
      </c>
      <c r="J13624" s="1" t="s">
        <v>389</v>
      </c>
      <c r="K13624" s="1" t="s">
        <v>27</v>
      </c>
      <c r="L13624" s="1">
        <v>33.88</v>
      </c>
      <c r="M13624" s="1" t="s">
        <v>390</v>
      </c>
      <c r="N13624" s="1" t="s">
        <v>39664</v>
      </c>
      <c r="P13624" s="4">
        <v>44399.0</v>
      </c>
      <c r="Q13624" s="1" t="s">
        <v>39714</v>
      </c>
      <c r="R13624" s="1" t="s">
        <v>31</v>
      </c>
      <c r="S13624" s="1" t="s">
        <v>32</v>
      </c>
      <c r="T13624" s="1">
        <v>75237.0</v>
      </c>
      <c r="U13624" s="1" t="s">
        <v>39856</v>
      </c>
    </row>
    <row r="13625">
      <c r="A13625" s="1" t="s">
        <v>40019</v>
      </c>
      <c r="B13625" s="1">
        <v>38786.0</v>
      </c>
      <c r="C13625" s="1">
        <v>2365.0</v>
      </c>
      <c r="D13625" s="2" t="s">
        <v>39662</v>
      </c>
      <c r="G13625" s="3" t="str">
        <f t="shared" si="1"/>
        <v> </v>
      </c>
      <c r="H13625" s="3" t="str">
        <f t="shared" si="2"/>
        <v> </v>
      </c>
      <c r="I13625" s="1" t="s">
        <v>1145</v>
      </c>
      <c r="J13625" s="1" t="s">
        <v>389</v>
      </c>
      <c r="K13625" s="1" t="s">
        <v>27</v>
      </c>
      <c r="L13625" s="1">
        <v>33.9</v>
      </c>
      <c r="M13625" s="1" t="s">
        <v>390</v>
      </c>
      <c r="N13625" s="1" t="s">
        <v>39664</v>
      </c>
      <c r="P13625" s="4">
        <v>44417.0</v>
      </c>
      <c r="Q13625" s="1" t="s">
        <v>39714</v>
      </c>
      <c r="R13625" s="1" t="s">
        <v>31</v>
      </c>
      <c r="S13625" s="1" t="s">
        <v>32</v>
      </c>
      <c r="T13625" s="1">
        <v>75237.0</v>
      </c>
      <c r="U13625" s="1" t="s">
        <v>39856</v>
      </c>
    </row>
    <row r="13626">
      <c r="A13626" s="1" t="s">
        <v>40020</v>
      </c>
      <c r="B13626" s="1">
        <v>36512.0</v>
      </c>
      <c r="C13626" s="1">
        <v>2210.0</v>
      </c>
      <c r="D13626" s="2" t="s">
        <v>39676</v>
      </c>
      <c r="G13626" s="3" t="str">
        <f t="shared" si="1"/>
        <v> </v>
      </c>
      <c r="H13626" s="3" t="str">
        <f t="shared" si="2"/>
        <v> </v>
      </c>
      <c r="I13626" s="1" t="s">
        <v>39865</v>
      </c>
      <c r="J13626" s="1" t="s">
        <v>389</v>
      </c>
      <c r="K13626" s="1" t="s">
        <v>47</v>
      </c>
      <c r="L13626" s="1">
        <v>34.06</v>
      </c>
      <c r="M13626" s="1" t="s">
        <v>390</v>
      </c>
      <c r="N13626" s="1" t="s">
        <v>39664</v>
      </c>
      <c r="O13626" s="4">
        <v>44317.0</v>
      </c>
      <c r="P13626" s="4">
        <v>44302.0</v>
      </c>
      <c r="Q13626" s="1" t="s">
        <v>39866</v>
      </c>
      <c r="R13626" s="1" t="s">
        <v>31</v>
      </c>
      <c r="S13626" s="1" t="s">
        <v>32</v>
      </c>
      <c r="T13626" s="1">
        <v>75237.0</v>
      </c>
      <c r="U13626" s="1" t="s">
        <v>39867</v>
      </c>
    </row>
    <row r="13627">
      <c r="A13627" s="1" t="s">
        <v>40021</v>
      </c>
      <c r="B13627" s="1">
        <v>38763.0</v>
      </c>
      <c r="C13627" s="1">
        <v>2365.0</v>
      </c>
      <c r="D13627" s="2" t="s">
        <v>39662</v>
      </c>
      <c r="G13627" s="3" t="str">
        <f t="shared" si="1"/>
        <v> </v>
      </c>
      <c r="H13627" s="3" t="str">
        <f t="shared" si="2"/>
        <v> </v>
      </c>
      <c r="I13627" s="1" t="s">
        <v>1145</v>
      </c>
      <c r="J13627" s="1" t="s">
        <v>389</v>
      </c>
      <c r="K13627" s="1" t="s">
        <v>27</v>
      </c>
      <c r="L13627" s="1">
        <v>34.19</v>
      </c>
      <c r="M13627" s="1" t="s">
        <v>390</v>
      </c>
      <c r="N13627" s="1" t="s">
        <v>39664</v>
      </c>
      <c r="P13627" s="4">
        <v>44384.0</v>
      </c>
      <c r="Q13627" s="1" t="s">
        <v>39714</v>
      </c>
      <c r="R13627" s="1" t="s">
        <v>31</v>
      </c>
      <c r="S13627" s="1" t="s">
        <v>32</v>
      </c>
      <c r="T13627" s="1">
        <v>75237.0</v>
      </c>
      <c r="U13627" s="1" t="s">
        <v>39856</v>
      </c>
    </row>
    <row r="13628">
      <c r="A13628" s="1" t="s">
        <v>40022</v>
      </c>
      <c r="B13628" s="1">
        <v>34974.0</v>
      </c>
      <c r="C13628" s="1">
        <v>2058.0</v>
      </c>
      <c r="D13628" s="2" t="s">
        <v>39672</v>
      </c>
      <c r="G13628" s="3" t="str">
        <f t="shared" si="1"/>
        <v> </v>
      </c>
      <c r="H13628" s="3" t="str">
        <f t="shared" si="2"/>
        <v> </v>
      </c>
      <c r="I13628" s="1" t="s">
        <v>28657</v>
      </c>
      <c r="J13628" s="1" t="s">
        <v>389</v>
      </c>
      <c r="K13628" s="1" t="s">
        <v>41</v>
      </c>
      <c r="L13628" s="1">
        <v>34.28</v>
      </c>
      <c r="M13628" s="1" t="s">
        <v>390</v>
      </c>
      <c r="N13628" s="1" t="s">
        <v>39664</v>
      </c>
      <c r="P13628" s="5">
        <v>44124.0</v>
      </c>
      <c r="Q13628" s="1" t="s">
        <v>39766</v>
      </c>
      <c r="R13628" s="1" t="s">
        <v>31</v>
      </c>
      <c r="S13628" s="1" t="s">
        <v>32</v>
      </c>
      <c r="T13628" s="1">
        <v>75232.0</v>
      </c>
      <c r="U13628" s="1" t="s">
        <v>39767</v>
      </c>
    </row>
    <row r="13629">
      <c r="A13629" s="1" t="s">
        <v>40023</v>
      </c>
      <c r="B13629" s="1">
        <v>37768.0</v>
      </c>
      <c r="C13629" s="1">
        <v>2304.0</v>
      </c>
      <c r="D13629" s="2" t="s">
        <v>39678</v>
      </c>
      <c r="G13629" s="3" t="str">
        <f t="shared" si="1"/>
        <v> </v>
      </c>
      <c r="H13629" s="3" t="str">
        <f t="shared" si="2"/>
        <v> </v>
      </c>
      <c r="I13629" s="1" t="s">
        <v>1145</v>
      </c>
      <c r="J13629" s="1" t="s">
        <v>389</v>
      </c>
      <c r="K13629" s="1" t="s">
        <v>53</v>
      </c>
      <c r="L13629" s="1">
        <v>34.37</v>
      </c>
      <c r="M13629" s="1" t="s">
        <v>390</v>
      </c>
      <c r="N13629" s="1" t="s">
        <v>39664</v>
      </c>
      <c r="P13629" s="4">
        <v>44362.0</v>
      </c>
      <c r="Q13629" s="1" t="s">
        <v>39714</v>
      </c>
      <c r="R13629" s="1" t="s">
        <v>31</v>
      </c>
      <c r="S13629" s="1" t="s">
        <v>32</v>
      </c>
      <c r="T13629" s="1">
        <v>75237.0</v>
      </c>
      <c r="U13629" s="1" t="s">
        <v>39715</v>
      </c>
    </row>
    <row r="13630">
      <c r="A13630" s="1" t="s">
        <v>40024</v>
      </c>
      <c r="B13630" s="1">
        <v>34653.0</v>
      </c>
      <c r="C13630" s="1">
        <v>2032.0</v>
      </c>
      <c r="D13630" s="2" t="s">
        <v>39668</v>
      </c>
      <c r="G13630" s="3" t="str">
        <f t="shared" si="1"/>
        <v> </v>
      </c>
      <c r="H13630" s="3" t="str">
        <f t="shared" si="2"/>
        <v> </v>
      </c>
      <c r="I13630" s="1" t="s">
        <v>6792</v>
      </c>
      <c r="J13630" s="1" t="s">
        <v>389</v>
      </c>
      <c r="K13630" s="1" t="s">
        <v>36</v>
      </c>
      <c r="L13630" s="1">
        <v>34.39</v>
      </c>
      <c r="M13630" s="1" t="s">
        <v>390</v>
      </c>
      <c r="N13630" s="1" t="s">
        <v>39664</v>
      </c>
      <c r="P13630" s="4">
        <v>43834.0</v>
      </c>
      <c r="Q13630" s="1" t="s">
        <v>40025</v>
      </c>
      <c r="R13630" s="1" t="s">
        <v>31</v>
      </c>
      <c r="S13630" s="1" t="s">
        <v>32</v>
      </c>
      <c r="T13630" s="1">
        <v>75237.0</v>
      </c>
      <c r="U13630" s="1" t="s">
        <v>40026</v>
      </c>
    </row>
    <row r="13631">
      <c r="A13631" s="1" t="s">
        <v>40027</v>
      </c>
      <c r="B13631" s="1">
        <v>36492.0</v>
      </c>
      <c r="C13631" s="1">
        <v>2210.0</v>
      </c>
      <c r="D13631" s="2" t="s">
        <v>39676</v>
      </c>
      <c r="G13631" s="3" t="str">
        <f t="shared" si="1"/>
        <v> </v>
      </c>
      <c r="H13631" s="3" t="str">
        <f t="shared" si="2"/>
        <v> </v>
      </c>
      <c r="I13631" s="1" t="s">
        <v>39989</v>
      </c>
      <c r="J13631" s="1" t="s">
        <v>389</v>
      </c>
      <c r="K13631" s="1" t="s">
        <v>47</v>
      </c>
      <c r="L13631" s="1">
        <v>34.48</v>
      </c>
      <c r="M13631" s="1" t="s">
        <v>390</v>
      </c>
      <c r="N13631" s="1" t="s">
        <v>39664</v>
      </c>
      <c r="O13631" s="4">
        <v>44317.0</v>
      </c>
      <c r="P13631" s="4">
        <v>44291.0</v>
      </c>
      <c r="Q13631" s="1" t="s">
        <v>39990</v>
      </c>
      <c r="R13631" s="1" t="s">
        <v>816</v>
      </c>
      <c r="S13631" s="1" t="s">
        <v>32</v>
      </c>
      <c r="T13631" s="1">
        <v>75104.0</v>
      </c>
      <c r="U13631" s="1" t="s">
        <v>39991</v>
      </c>
    </row>
    <row r="13632">
      <c r="A13632" s="1" t="s">
        <v>40028</v>
      </c>
      <c r="B13632" s="1">
        <v>35367.0</v>
      </c>
      <c r="C13632" s="1">
        <v>2137.0</v>
      </c>
      <c r="D13632" s="2" t="s">
        <v>39674</v>
      </c>
      <c r="G13632" s="3" t="str">
        <f t="shared" si="1"/>
        <v> </v>
      </c>
      <c r="H13632" s="3" t="str">
        <f t="shared" si="2"/>
        <v> </v>
      </c>
      <c r="I13632" s="1" t="s">
        <v>976</v>
      </c>
      <c r="J13632" s="1" t="s">
        <v>389</v>
      </c>
      <c r="K13632" s="1" t="s">
        <v>44</v>
      </c>
      <c r="L13632" s="1">
        <v>34.5</v>
      </c>
      <c r="M13632" s="1" t="s">
        <v>390</v>
      </c>
      <c r="N13632" s="1" t="s">
        <v>39664</v>
      </c>
      <c r="P13632" s="4">
        <v>44264.0</v>
      </c>
      <c r="Q13632" s="1" t="s">
        <v>40029</v>
      </c>
      <c r="R13632" s="1" t="s">
        <v>31</v>
      </c>
      <c r="S13632" s="1" t="s">
        <v>32</v>
      </c>
      <c r="T13632" s="1">
        <v>75232.0</v>
      </c>
      <c r="U13632" s="1" t="s">
        <v>40030</v>
      </c>
    </row>
    <row r="13633">
      <c r="A13633" s="1" t="s">
        <v>40031</v>
      </c>
      <c r="B13633" s="1">
        <v>35400.0</v>
      </c>
      <c r="C13633" s="1">
        <v>2137.0</v>
      </c>
      <c r="D13633" s="2" t="s">
        <v>39674</v>
      </c>
      <c r="G13633" s="3" t="str">
        <f t="shared" si="1"/>
        <v> </v>
      </c>
      <c r="H13633" s="3" t="str">
        <f t="shared" si="2"/>
        <v> </v>
      </c>
      <c r="I13633" s="1" t="s">
        <v>39765</v>
      </c>
      <c r="J13633" s="1" t="s">
        <v>389</v>
      </c>
      <c r="K13633" s="1" t="s">
        <v>44</v>
      </c>
      <c r="L13633" s="1">
        <v>34.82</v>
      </c>
      <c r="M13633" s="1" t="s">
        <v>390</v>
      </c>
      <c r="N13633" s="1" t="s">
        <v>39664</v>
      </c>
      <c r="P13633" s="4">
        <v>44277.0</v>
      </c>
      <c r="Q13633" s="1" t="s">
        <v>39766</v>
      </c>
      <c r="R13633" s="1" t="s">
        <v>31</v>
      </c>
      <c r="S13633" s="1" t="s">
        <v>32</v>
      </c>
      <c r="T13633" s="1">
        <v>75232.0</v>
      </c>
      <c r="U13633" s="1" t="s">
        <v>39767</v>
      </c>
    </row>
    <row r="13634">
      <c r="A13634" s="1" t="s">
        <v>40032</v>
      </c>
      <c r="B13634" s="1">
        <v>38793.0</v>
      </c>
      <c r="C13634" s="1">
        <v>2365.0</v>
      </c>
      <c r="D13634" s="2" t="s">
        <v>39662</v>
      </c>
      <c r="G13634" s="3" t="str">
        <f t="shared" si="1"/>
        <v> </v>
      </c>
      <c r="H13634" s="3" t="str">
        <f t="shared" si="2"/>
        <v> </v>
      </c>
      <c r="I13634" s="1" t="s">
        <v>1145</v>
      </c>
      <c r="J13634" s="1" t="s">
        <v>389</v>
      </c>
      <c r="K13634" s="1" t="s">
        <v>27</v>
      </c>
      <c r="L13634" s="1">
        <v>34.87</v>
      </c>
      <c r="M13634" s="1" t="s">
        <v>390</v>
      </c>
      <c r="N13634" s="1" t="s">
        <v>39664</v>
      </c>
      <c r="P13634" s="4">
        <v>44438.0</v>
      </c>
      <c r="Q13634" s="1" t="s">
        <v>39714</v>
      </c>
      <c r="R13634" s="1" t="s">
        <v>31</v>
      </c>
      <c r="S13634" s="1" t="s">
        <v>32</v>
      </c>
      <c r="T13634" s="1">
        <v>75237.0</v>
      </c>
      <c r="U13634" s="1" t="s">
        <v>39856</v>
      </c>
    </row>
    <row r="13635">
      <c r="A13635" s="1" t="s">
        <v>40033</v>
      </c>
      <c r="B13635" s="1">
        <v>36510.0</v>
      </c>
      <c r="C13635" s="1">
        <v>2210.0</v>
      </c>
      <c r="D13635" s="2" t="s">
        <v>39676</v>
      </c>
      <c r="G13635" s="3" t="str">
        <f t="shared" si="1"/>
        <v> </v>
      </c>
      <c r="H13635" s="3" t="str">
        <f t="shared" si="2"/>
        <v> </v>
      </c>
      <c r="I13635" s="1" t="s">
        <v>40034</v>
      </c>
      <c r="J13635" s="1" t="s">
        <v>389</v>
      </c>
      <c r="K13635" s="1" t="s">
        <v>47</v>
      </c>
      <c r="L13635" s="1">
        <v>34.89</v>
      </c>
      <c r="M13635" s="1" t="s">
        <v>390</v>
      </c>
      <c r="N13635" s="1" t="s">
        <v>39664</v>
      </c>
      <c r="O13635" s="4">
        <v>44317.0</v>
      </c>
      <c r="P13635" s="4">
        <v>44279.0</v>
      </c>
      <c r="Q13635" s="1" t="s">
        <v>4552</v>
      </c>
      <c r="R13635" s="1" t="s">
        <v>31</v>
      </c>
      <c r="S13635" s="1" t="s">
        <v>32</v>
      </c>
      <c r="T13635" s="1">
        <v>75206.0</v>
      </c>
      <c r="U13635" s="1" t="s">
        <v>4553</v>
      </c>
    </row>
    <row r="13636">
      <c r="A13636" s="1" t="s">
        <v>40035</v>
      </c>
      <c r="B13636" s="1">
        <v>38860.0</v>
      </c>
      <c r="C13636" s="1">
        <v>2365.0</v>
      </c>
      <c r="D13636" s="2" t="s">
        <v>39662</v>
      </c>
      <c r="G13636" s="3" t="str">
        <f t="shared" si="1"/>
        <v> </v>
      </c>
      <c r="H13636" s="3" t="str">
        <f t="shared" si="2"/>
        <v> </v>
      </c>
      <c r="I13636" s="1" t="s">
        <v>1145</v>
      </c>
      <c r="J13636" s="1" t="s">
        <v>389</v>
      </c>
      <c r="K13636" s="1" t="s">
        <v>27</v>
      </c>
      <c r="L13636" s="1">
        <v>34.92</v>
      </c>
      <c r="M13636" s="1" t="s">
        <v>390</v>
      </c>
      <c r="N13636" s="1" t="s">
        <v>39664</v>
      </c>
      <c r="P13636" s="5">
        <v>44543.0</v>
      </c>
      <c r="Q13636" s="1" t="s">
        <v>39714</v>
      </c>
      <c r="R13636" s="1" t="s">
        <v>31</v>
      </c>
      <c r="S13636" s="1" t="s">
        <v>32</v>
      </c>
      <c r="T13636" s="1">
        <v>75232.0</v>
      </c>
      <c r="U13636" s="1" t="s">
        <v>39731</v>
      </c>
    </row>
    <row r="13637">
      <c r="A13637" s="1" t="s">
        <v>40036</v>
      </c>
      <c r="B13637" s="1">
        <v>37755.0</v>
      </c>
      <c r="C13637" s="1">
        <v>2304.0</v>
      </c>
      <c r="D13637" s="2" t="s">
        <v>39678</v>
      </c>
      <c r="G13637" s="3" t="str">
        <f t="shared" si="1"/>
        <v> </v>
      </c>
      <c r="H13637" s="3" t="str">
        <f t="shared" si="2"/>
        <v> </v>
      </c>
      <c r="I13637" s="1" t="s">
        <v>1145</v>
      </c>
      <c r="J13637" s="1" t="s">
        <v>389</v>
      </c>
      <c r="K13637" s="1" t="s">
        <v>53</v>
      </c>
      <c r="L13637" s="1">
        <v>34.97</v>
      </c>
      <c r="M13637" s="1" t="s">
        <v>390</v>
      </c>
      <c r="N13637" s="1" t="s">
        <v>39664</v>
      </c>
      <c r="P13637" s="4">
        <v>44312.0</v>
      </c>
      <c r="Q13637" s="1" t="s">
        <v>39714</v>
      </c>
      <c r="R13637" s="1" t="s">
        <v>31</v>
      </c>
      <c r="S13637" s="1" t="s">
        <v>32</v>
      </c>
      <c r="T13637" s="1">
        <v>75237.0</v>
      </c>
      <c r="U13637" s="1" t="s">
        <v>39715</v>
      </c>
    </row>
    <row r="13638">
      <c r="A13638" s="1" t="s">
        <v>40037</v>
      </c>
      <c r="B13638" s="1">
        <v>69090.0</v>
      </c>
      <c r="C13638" s="1">
        <v>2137.0</v>
      </c>
      <c r="D13638" s="2" t="s">
        <v>39674</v>
      </c>
      <c r="E13638" s="1" t="s">
        <v>167</v>
      </c>
      <c r="F13638" s="1" t="s">
        <v>4275</v>
      </c>
      <c r="G13638" s="3" t="str">
        <f t="shared" si="1"/>
        <v>Chris Heinbaugh</v>
      </c>
      <c r="H13638" s="3" t="str">
        <f t="shared" si="2"/>
        <v>CHRIS HEINBAUGH</v>
      </c>
      <c r="J13638" s="1" t="s">
        <v>57</v>
      </c>
      <c r="K13638" s="1" t="s">
        <v>44</v>
      </c>
      <c r="L13638" s="1">
        <v>35.0</v>
      </c>
      <c r="M13638" s="1" t="s">
        <v>58</v>
      </c>
      <c r="N13638" s="1" t="s">
        <v>39664</v>
      </c>
      <c r="P13638" s="4">
        <v>44197.0</v>
      </c>
      <c r="Q13638" s="1" t="s">
        <v>40038</v>
      </c>
      <c r="R13638" s="1" t="s">
        <v>31</v>
      </c>
      <c r="S13638" s="1" t="s">
        <v>32</v>
      </c>
      <c r="T13638" s="1">
        <v>75204.0</v>
      </c>
      <c r="U13638" s="1" t="s">
        <v>40039</v>
      </c>
    </row>
    <row r="13639">
      <c r="A13639" s="1" t="s">
        <v>40040</v>
      </c>
      <c r="B13639" s="1">
        <v>34941.0</v>
      </c>
      <c r="C13639" s="1">
        <v>2058.0</v>
      </c>
      <c r="D13639" s="2" t="s">
        <v>39672</v>
      </c>
      <c r="G13639" s="3" t="str">
        <f t="shared" si="1"/>
        <v> </v>
      </c>
      <c r="H13639" s="3" t="str">
        <f t="shared" si="2"/>
        <v> </v>
      </c>
      <c r="I13639" s="1" t="s">
        <v>1145</v>
      </c>
      <c r="J13639" s="1" t="s">
        <v>389</v>
      </c>
      <c r="K13639" s="1" t="s">
        <v>41</v>
      </c>
      <c r="L13639" s="1">
        <v>35.05</v>
      </c>
      <c r="M13639" s="1" t="s">
        <v>390</v>
      </c>
      <c r="N13639" s="1" t="s">
        <v>39664</v>
      </c>
      <c r="P13639" s="4">
        <v>44074.0</v>
      </c>
      <c r="Q13639" s="1" t="s">
        <v>39714</v>
      </c>
      <c r="R13639" s="1" t="s">
        <v>31</v>
      </c>
      <c r="S13639" s="1" t="s">
        <v>32</v>
      </c>
      <c r="T13639" s="1">
        <v>75237.0</v>
      </c>
      <c r="U13639" s="1" t="s">
        <v>39715</v>
      </c>
    </row>
    <row r="13640">
      <c r="A13640" s="1" t="s">
        <v>40041</v>
      </c>
      <c r="B13640" s="1">
        <v>34975.0</v>
      </c>
      <c r="C13640" s="1">
        <v>2058.0</v>
      </c>
      <c r="D13640" s="2" t="s">
        <v>39672</v>
      </c>
      <c r="G13640" s="3" t="str">
        <f t="shared" si="1"/>
        <v> </v>
      </c>
      <c r="H13640" s="3" t="str">
        <f t="shared" si="2"/>
        <v> </v>
      </c>
      <c r="I13640" s="1" t="s">
        <v>28657</v>
      </c>
      <c r="J13640" s="1" t="s">
        <v>389</v>
      </c>
      <c r="K13640" s="1" t="s">
        <v>41</v>
      </c>
      <c r="L13640" s="1">
        <v>35.37</v>
      </c>
      <c r="M13640" s="1" t="s">
        <v>390</v>
      </c>
      <c r="N13640" s="1" t="s">
        <v>39664</v>
      </c>
      <c r="P13640" s="5">
        <v>44134.0</v>
      </c>
      <c r="Q13640" s="1" t="s">
        <v>39766</v>
      </c>
      <c r="R13640" s="1" t="s">
        <v>31</v>
      </c>
      <c r="S13640" s="1" t="s">
        <v>32</v>
      </c>
      <c r="T13640" s="1">
        <v>75232.0</v>
      </c>
      <c r="U13640" s="1" t="s">
        <v>39767</v>
      </c>
    </row>
    <row r="13641">
      <c r="A13641" s="1" t="s">
        <v>40042</v>
      </c>
      <c r="B13641" s="1">
        <v>38772.0</v>
      </c>
      <c r="C13641" s="1">
        <v>2365.0</v>
      </c>
      <c r="D13641" s="2" t="s">
        <v>39662</v>
      </c>
      <c r="G13641" s="3" t="str">
        <f t="shared" si="1"/>
        <v> </v>
      </c>
      <c r="H13641" s="3" t="str">
        <f t="shared" si="2"/>
        <v> </v>
      </c>
      <c r="I13641" s="1" t="s">
        <v>1145</v>
      </c>
      <c r="J13641" s="1" t="s">
        <v>389</v>
      </c>
      <c r="K13641" s="1" t="s">
        <v>27</v>
      </c>
      <c r="L13641" s="1">
        <v>35.49</v>
      </c>
      <c r="M13641" s="1" t="s">
        <v>390</v>
      </c>
      <c r="N13641" s="1" t="s">
        <v>39664</v>
      </c>
      <c r="P13641" s="4">
        <v>44407.0</v>
      </c>
      <c r="Q13641" s="1" t="s">
        <v>39714</v>
      </c>
      <c r="R13641" s="1" t="s">
        <v>31</v>
      </c>
      <c r="S13641" s="1" t="s">
        <v>32</v>
      </c>
      <c r="T13641" s="1">
        <v>75237.0</v>
      </c>
      <c r="U13641" s="1" t="s">
        <v>39856</v>
      </c>
    </row>
    <row r="13642">
      <c r="A13642" s="1" t="s">
        <v>40043</v>
      </c>
      <c r="B13642" s="1">
        <v>35442.0</v>
      </c>
      <c r="C13642" s="1">
        <v>2137.0</v>
      </c>
      <c r="D13642" s="2" t="s">
        <v>39674</v>
      </c>
      <c r="G13642" s="3" t="str">
        <f t="shared" si="1"/>
        <v> </v>
      </c>
      <c r="H13642" s="3" t="str">
        <f t="shared" si="2"/>
        <v> </v>
      </c>
      <c r="I13642" s="1" t="s">
        <v>1145</v>
      </c>
      <c r="J13642" s="1" t="s">
        <v>389</v>
      </c>
      <c r="K13642" s="1" t="s">
        <v>44</v>
      </c>
      <c r="L13642" s="1">
        <v>35.72</v>
      </c>
      <c r="M13642" s="1" t="s">
        <v>390</v>
      </c>
      <c r="N13642" s="1" t="s">
        <v>39664</v>
      </c>
      <c r="P13642" s="4">
        <v>44197.0</v>
      </c>
      <c r="Q13642" s="1" t="s">
        <v>39714</v>
      </c>
      <c r="R13642" s="1" t="s">
        <v>31</v>
      </c>
      <c r="S13642" s="1" t="s">
        <v>32</v>
      </c>
      <c r="T13642" s="1">
        <v>75237.0</v>
      </c>
      <c r="U13642" s="1" t="s">
        <v>39715</v>
      </c>
    </row>
    <row r="13643">
      <c r="A13643" s="1" t="s">
        <v>40044</v>
      </c>
      <c r="B13643" s="1">
        <v>34981.0</v>
      </c>
      <c r="C13643" s="1">
        <v>2058.0</v>
      </c>
      <c r="D13643" s="2" t="s">
        <v>39672</v>
      </c>
      <c r="G13643" s="3" t="str">
        <f t="shared" si="1"/>
        <v> </v>
      </c>
      <c r="H13643" s="3" t="str">
        <f t="shared" si="2"/>
        <v> </v>
      </c>
      <c r="I13643" s="1" t="s">
        <v>26018</v>
      </c>
      <c r="J13643" s="1" t="s">
        <v>389</v>
      </c>
      <c r="K13643" s="1" t="s">
        <v>41</v>
      </c>
      <c r="L13643" s="1">
        <v>35.73</v>
      </c>
      <c r="M13643" s="1" t="s">
        <v>390</v>
      </c>
      <c r="N13643" s="1" t="s">
        <v>39664</v>
      </c>
      <c r="P13643" s="5">
        <v>44130.0</v>
      </c>
      <c r="Q13643" s="1" t="s">
        <v>39717</v>
      </c>
      <c r="R13643" s="1" t="s">
        <v>31</v>
      </c>
      <c r="S13643" s="1" t="s">
        <v>32</v>
      </c>
      <c r="T13643" s="1">
        <v>75237.0</v>
      </c>
      <c r="U13643" s="1" t="s">
        <v>39718</v>
      </c>
    </row>
    <row r="13644">
      <c r="A13644" s="1" t="s">
        <v>40045</v>
      </c>
      <c r="B13644" s="1">
        <v>38765.0</v>
      </c>
      <c r="C13644" s="1">
        <v>2365.0</v>
      </c>
      <c r="D13644" s="2" t="s">
        <v>39662</v>
      </c>
      <c r="G13644" s="3" t="str">
        <f t="shared" si="1"/>
        <v> </v>
      </c>
      <c r="H13644" s="3" t="str">
        <f t="shared" si="2"/>
        <v> </v>
      </c>
      <c r="I13644" s="1" t="s">
        <v>1145</v>
      </c>
      <c r="J13644" s="1" t="s">
        <v>389</v>
      </c>
      <c r="K13644" s="1" t="s">
        <v>27</v>
      </c>
      <c r="L13644" s="1">
        <v>35.89</v>
      </c>
      <c r="M13644" s="1" t="s">
        <v>390</v>
      </c>
      <c r="N13644" s="1" t="s">
        <v>39664</v>
      </c>
      <c r="P13644" s="4">
        <v>44390.0</v>
      </c>
      <c r="Q13644" s="1" t="s">
        <v>39714</v>
      </c>
      <c r="R13644" s="1" t="s">
        <v>31</v>
      </c>
      <c r="S13644" s="1" t="s">
        <v>32</v>
      </c>
      <c r="T13644" s="1">
        <v>75237.0</v>
      </c>
      <c r="U13644" s="1" t="s">
        <v>39856</v>
      </c>
    </row>
    <row r="13645">
      <c r="A13645" s="1" t="s">
        <v>40046</v>
      </c>
      <c r="B13645" s="1">
        <v>35445.0</v>
      </c>
      <c r="C13645" s="1">
        <v>2137.0</v>
      </c>
      <c r="D13645" s="2" t="s">
        <v>39674</v>
      </c>
      <c r="G13645" s="3" t="str">
        <f t="shared" si="1"/>
        <v> </v>
      </c>
      <c r="H13645" s="3" t="str">
        <f t="shared" si="2"/>
        <v> </v>
      </c>
      <c r="I13645" s="1" t="s">
        <v>1145</v>
      </c>
      <c r="J13645" s="1" t="s">
        <v>389</v>
      </c>
      <c r="K13645" s="1" t="s">
        <v>44</v>
      </c>
      <c r="L13645" s="1">
        <v>36.06</v>
      </c>
      <c r="M13645" s="1" t="s">
        <v>390</v>
      </c>
      <c r="N13645" s="1" t="s">
        <v>39664</v>
      </c>
      <c r="P13645" s="4">
        <v>44250.0</v>
      </c>
      <c r="Q13645" s="1" t="s">
        <v>39714</v>
      </c>
      <c r="R13645" s="1" t="s">
        <v>31</v>
      </c>
      <c r="S13645" s="1" t="s">
        <v>32</v>
      </c>
      <c r="T13645" s="1">
        <v>75237.0</v>
      </c>
      <c r="U13645" s="1" t="s">
        <v>39715</v>
      </c>
    </row>
    <row r="13646">
      <c r="A13646" s="1" t="s">
        <v>40047</v>
      </c>
      <c r="B13646" s="1">
        <v>37741.0</v>
      </c>
      <c r="C13646" s="1">
        <v>2304.0</v>
      </c>
      <c r="D13646" s="2" t="s">
        <v>39678</v>
      </c>
      <c r="G13646" s="3" t="str">
        <f t="shared" si="1"/>
        <v> </v>
      </c>
      <c r="H13646" s="3" t="str">
        <f t="shared" si="2"/>
        <v> </v>
      </c>
      <c r="I13646" s="1" t="s">
        <v>976</v>
      </c>
      <c r="J13646" s="1" t="s">
        <v>389</v>
      </c>
      <c r="K13646" s="1" t="s">
        <v>53</v>
      </c>
      <c r="L13646" s="1">
        <v>36.22</v>
      </c>
      <c r="M13646" s="1" t="s">
        <v>390</v>
      </c>
      <c r="N13646" s="1" t="s">
        <v>39664</v>
      </c>
      <c r="P13646" s="4">
        <v>44309.0</v>
      </c>
      <c r="Q13646" s="1" t="s">
        <v>39717</v>
      </c>
      <c r="R13646" s="1" t="s">
        <v>31</v>
      </c>
      <c r="S13646" s="1" t="s">
        <v>32</v>
      </c>
      <c r="T13646" s="1">
        <v>75237.0</v>
      </c>
      <c r="U13646" s="1" t="s">
        <v>39718</v>
      </c>
    </row>
    <row r="13647">
      <c r="A13647" s="1" t="s">
        <v>40048</v>
      </c>
      <c r="B13647" s="1">
        <v>35443.0</v>
      </c>
      <c r="C13647" s="1">
        <v>2137.0</v>
      </c>
      <c r="D13647" s="2" t="s">
        <v>39674</v>
      </c>
      <c r="G13647" s="3" t="str">
        <f t="shared" si="1"/>
        <v> </v>
      </c>
      <c r="H13647" s="3" t="str">
        <f t="shared" si="2"/>
        <v> </v>
      </c>
      <c r="I13647" s="1" t="s">
        <v>1145</v>
      </c>
      <c r="J13647" s="1" t="s">
        <v>389</v>
      </c>
      <c r="K13647" s="1" t="s">
        <v>44</v>
      </c>
      <c r="L13647" s="1">
        <v>36.45</v>
      </c>
      <c r="M13647" s="1" t="s">
        <v>390</v>
      </c>
      <c r="N13647" s="1" t="s">
        <v>39664</v>
      </c>
      <c r="P13647" s="4">
        <v>44239.0</v>
      </c>
      <c r="Q13647" s="1" t="s">
        <v>39714</v>
      </c>
      <c r="R13647" s="1" t="s">
        <v>31</v>
      </c>
      <c r="S13647" s="1" t="s">
        <v>32</v>
      </c>
      <c r="T13647" s="1">
        <v>75237.0</v>
      </c>
      <c r="U13647" s="1" t="s">
        <v>39715</v>
      </c>
    </row>
    <row r="13648">
      <c r="A13648" s="1" t="s">
        <v>40049</v>
      </c>
      <c r="B13648" s="1">
        <v>34944.0</v>
      </c>
      <c r="C13648" s="1">
        <v>2058.0</v>
      </c>
      <c r="D13648" s="2" t="s">
        <v>39672</v>
      </c>
      <c r="G13648" s="3" t="str">
        <f t="shared" si="1"/>
        <v> </v>
      </c>
      <c r="H13648" s="3" t="str">
        <f t="shared" si="2"/>
        <v> </v>
      </c>
      <c r="I13648" s="1" t="s">
        <v>1145</v>
      </c>
      <c r="J13648" s="1" t="s">
        <v>389</v>
      </c>
      <c r="K13648" s="1" t="s">
        <v>41</v>
      </c>
      <c r="L13648" s="1">
        <v>36.48</v>
      </c>
      <c r="M13648" s="1" t="s">
        <v>390</v>
      </c>
      <c r="N13648" s="1" t="s">
        <v>39664</v>
      </c>
      <c r="P13648" s="4">
        <v>44090.0</v>
      </c>
      <c r="Q13648" s="1" t="s">
        <v>39714</v>
      </c>
      <c r="R13648" s="1" t="s">
        <v>31</v>
      </c>
      <c r="S13648" s="1" t="s">
        <v>32</v>
      </c>
      <c r="T13648" s="1">
        <v>75237.0</v>
      </c>
      <c r="U13648" s="1" t="s">
        <v>39715</v>
      </c>
    </row>
    <row r="13649">
      <c r="A13649" s="1" t="s">
        <v>40050</v>
      </c>
      <c r="B13649" s="1">
        <v>34657.0</v>
      </c>
      <c r="C13649" s="1">
        <v>2032.0</v>
      </c>
      <c r="D13649" s="2" t="s">
        <v>39668</v>
      </c>
      <c r="G13649" s="3" t="str">
        <f t="shared" si="1"/>
        <v> </v>
      </c>
      <c r="H13649" s="3" t="str">
        <f t="shared" si="2"/>
        <v> </v>
      </c>
      <c r="I13649" s="1" t="s">
        <v>6792</v>
      </c>
      <c r="J13649" s="1" t="s">
        <v>389</v>
      </c>
      <c r="K13649" s="1" t="s">
        <v>36</v>
      </c>
      <c r="L13649" s="1">
        <v>36.52</v>
      </c>
      <c r="M13649" s="1" t="s">
        <v>390</v>
      </c>
      <c r="N13649" s="1" t="s">
        <v>39664</v>
      </c>
      <c r="P13649" s="4">
        <v>43867.0</v>
      </c>
      <c r="Q13649" s="1" t="s">
        <v>39920</v>
      </c>
      <c r="R13649" s="1" t="s">
        <v>31</v>
      </c>
      <c r="S13649" s="1" t="s">
        <v>32</v>
      </c>
      <c r="T13649" s="1">
        <v>75237.0</v>
      </c>
      <c r="U13649" s="1" t="s">
        <v>39921</v>
      </c>
    </row>
    <row r="13650">
      <c r="A13650" s="1" t="s">
        <v>40051</v>
      </c>
      <c r="B13650" s="1">
        <v>36461.0</v>
      </c>
      <c r="C13650" s="1">
        <v>2210.0</v>
      </c>
      <c r="D13650" s="2" t="s">
        <v>39676</v>
      </c>
      <c r="G13650" s="3" t="str">
        <f t="shared" si="1"/>
        <v> </v>
      </c>
      <c r="H13650" s="3" t="str">
        <f t="shared" si="2"/>
        <v> </v>
      </c>
      <c r="I13650" s="1" t="s">
        <v>1145</v>
      </c>
      <c r="J13650" s="1" t="s">
        <v>389</v>
      </c>
      <c r="K13650" s="1" t="s">
        <v>47</v>
      </c>
      <c r="L13650" s="1">
        <v>36.87</v>
      </c>
      <c r="M13650" s="1" t="s">
        <v>390</v>
      </c>
      <c r="N13650" s="1" t="s">
        <v>39664</v>
      </c>
      <c r="O13650" s="4">
        <v>44317.0</v>
      </c>
      <c r="P13650" s="4">
        <v>44281.0</v>
      </c>
      <c r="Q13650" s="1" t="s">
        <v>39714</v>
      </c>
      <c r="R13650" s="1" t="s">
        <v>31</v>
      </c>
      <c r="S13650" s="1" t="s">
        <v>32</v>
      </c>
      <c r="T13650" s="1">
        <v>75237.0</v>
      </c>
      <c r="U13650" s="1" t="s">
        <v>39715</v>
      </c>
    </row>
    <row r="13651">
      <c r="A13651" s="1" t="s">
        <v>40052</v>
      </c>
      <c r="B13651" s="1">
        <v>37775.0</v>
      </c>
      <c r="C13651" s="1">
        <v>2304.0</v>
      </c>
      <c r="D13651" s="2" t="s">
        <v>39678</v>
      </c>
      <c r="G13651" s="3" t="str">
        <f t="shared" si="1"/>
        <v> </v>
      </c>
      <c r="H13651" s="3" t="str">
        <f t="shared" si="2"/>
        <v> </v>
      </c>
      <c r="I13651" s="1" t="s">
        <v>40053</v>
      </c>
      <c r="J13651" s="1" t="s">
        <v>389</v>
      </c>
      <c r="K13651" s="1" t="s">
        <v>53</v>
      </c>
      <c r="L13651" s="1">
        <v>36.9</v>
      </c>
      <c r="M13651" s="1" t="s">
        <v>390</v>
      </c>
      <c r="N13651" s="1" t="s">
        <v>39664</v>
      </c>
      <c r="P13651" s="4">
        <v>44361.0</v>
      </c>
      <c r="Q13651" s="1" t="s">
        <v>39755</v>
      </c>
      <c r="R13651" s="1" t="s">
        <v>31</v>
      </c>
      <c r="S13651" s="1" t="s">
        <v>32</v>
      </c>
      <c r="T13651" s="1">
        <v>75237.0</v>
      </c>
      <c r="U13651" s="1" t="s">
        <v>39756</v>
      </c>
    </row>
    <row r="13652">
      <c r="A13652" s="1" t="s">
        <v>40054</v>
      </c>
      <c r="B13652" s="1">
        <v>35450.0</v>
      </c>
      <c r="C13652" s="1">
        <v>2137.0</v>
      </c>
      <c r="D13652" s="2" t="s">
        <v>39674</v>
      </c>
      <c r="G13652" s="3" t="str">
        <f t="shared" si="1"/>
        <v> </v>
      </c>
      <c r="H13652" s="3" t="str">
        <f t="shared" si="2"/>
        <v> </v>
      </c>
      <c r="I13652" s="1" t="s">
        <v>1145</v>
      </c>
      <c r="J13652" s="1" t="s">
        <v>389</v>
      </c>
      <c r="K13652" s="1" t="s">
        <v>44</v>
      </c>
      <c r="L13652" s="1">
        <v>37.19</v>
      </c>
      <c r="M13652" s="1" t="s">
        <v>390</v>
      </c>
      <c r="N13652" s="1" t="s">
        <v>39664</v>
      </c>
      <c r="P13652" s="4">
        <v>44271.0</v>
      </c>
      <c r="Q13652" s="1" t="s">
        <v>39714</v>
      </c>
      <c r="R13652" s="1" t="s">
        <v>31</v>
      </c>
      <c r="S13652" s="1" t="s">
        <v>32</v>
      </c>
      <c r="T13652" s="1">
        <v>75237.0</v>
      </c>
      <c r="U13652" s="1" t="s">
        <v>39715</v>
      </c>
    </row>
    <row r="13653">
      <c r="A13653" s="1" t="s">
        <v>40055</v>
      </c>
      <c r="B13653" s="1">
        <v>37789.0</v>
      </c>
      <c r="C13653" s="1">
        <v>2304.0</v>
      </c>
      <c r="D13653" s="2" t="s">
        <v>39678</v>
      </c>
      <c r="G13653" s="3" t="str">
        <f t="shared" si="1"/>
        <v> </v>
      </c>
      <c r="H13653" s="3" t="str">
        <f t="shared" si="2"/>
        <v> </v>
      </c>
      <c r="I13653" s="1" t="s">
        <v>40056</v>
      </c>
      <c r="J13653" s="1" t="s">
        <v>389</v>
      </c>
      <c r="K13653" s="1" t="s">
        <v>53</v>
      </c>
      <c r="L13653" s="1">
        <v>37.19</v>
      </c>
      <c r="M13653" s="1" t="s">
        <v>390</v>
      </c>
      <c r="N13653" s="1" t="s">
        <v>39664</v>
      </c>
      <c r="P13653" s="4">
        <v>44370.0</v>
      </c>
      <c r="Q13653" s="1" t="s">
        <v>40057</v>
      </c>
      <c r="R13653" s="1" t="s">
        <v>31</v>
      </c>
      <c r="S13653" s="1" t="s">
        <v>32</v>
      </c>
      <c r="T13653" s="1">
        <v>75208.0</v>
      </c>
      <c r="U13653" s="1" t="s">
        <v>40058</v>
      </c>
    </row>
    <row r="13654">
      <c r="A13654" s="1" t="s">
        <v>40059</v>
      </c>
      <c r="B13654" s="1">
        <v>34660.0</v>
      </c>
      <c r="C13654" s="1">
        <v>2032.0</v>
      </c>
      <c r="D13654" s="2" t="s">
        <v>39668</v>
      </c>
      <c r="G13654" s="3" t="str">
        <f t="shared" si="1"/>
        <v> </v>
      </c>
      <c r="H13654" s="3" t="str">
        <f t="shared" si="2"/>
        <v> </v>
      </c>
      <c r="I13654" s="1" t="s">
        <v>6792</v>
      </c>
      <c r="J13654" s="1" t="s">
        <v>389</v>
      </c>
      <c r="K13654" s="1" t="s">
        <v>36</v>
      </c>
      <c r="L13654" s="1">
        <v>37.48</v>
      </c>
      <c r="M13654" s="1" t="s">
        <v>390</v>
      </c>
      <c r="N13654" s="1" t="s">
        <v>39664</v>
      </c>
      <c r="P13654" s="4">
        <v>43887.0</v>
      </c>
      <c r="Q13654" s="1" t="s">
        <v>40025</v>
      </c>
      <c r="R13654" s="1" t="s">
        <v>31</v>
      </c>
      <c r="S13654" s="1" t="s">
        <v>32</v>
      </c>
      <c r="T13654" s="1">
        <v>75237.0</v>
      </c>
      <c r="U13654" s="1" t="s">
        <v>40026</v>
      </c>
    </row>
    <row r="13655">
      <c r="A13655" s="1" t="s">
        <v>40060</v>
      </c>
      <c r="B13655" s="1">
        <v>34939.0</v>
      </c>
      <c r="C13655" s="1">
        <v>2058.0</v>
      </c>
      <c r="D13655" s="2" t="s">
        <v>39672</v>
      </c>
      <c r="G13655" s="3" t="str">
        <f t="shared" si="1"/>
        <v> </v>
      </c>
      <c r="H13655" s="3" t="str">
        <f t="shared" si="2"/>
        <v> </v>
      </c>
      <c r="I13655" s="1" t="s">
        <v>1145</v>
      </c>
      <c r="J13655" s="1" t="s">
        <v>389</v>
      </c>
      <c r="K13655" s="1" t="s">
        <v>41</v>
      </c>
      <c r="L13655" s="1">
        <v>37.52</v>
      </c>
      <c r="M13655" s="1" t="s">
        <v>390</v>
      </c>
      <c r="N13655" s="1" t="s">
        <v>39664</v>
      </c>
      <c r="P13655" s="4">
        <v>44069.0</v>
      </c>
      <c r="Q13655" s="1" t="s">
        <v>39714</v>
      </c>
      <c r="R13655" s="1" t="s">
        <v>31</v>
      </c>
      <c r="S13655" s="1" t="s">
        <v>32</v>
      </c>
      <c r="T13655" s="1">
        <v>75237.0</v>
      </c>
      <c r="U13655" s="1" t="s">
        <v>39715</v>
      </c>
    </row>
    <row r="13656">
      <c r="A13656" s="1" t="s">
        <v>40061</v>
      </c>
      <c r="B13656" s="1">
        <v>36473.0</v>
      </c>
      <c r="C13656" s="1">
        <v>2210.0</v>
      </c>
      <c r="D13656" s="2" t="s">
        <v>39676</v>
      </c>
      <c r="G13656" s="3" t="str">
        <f t="shared" si="1"/>
        <v> </v>
      </c>
      <c r="H13656" s="3" t="str">
        <f t="shared" si="2"/>
        <v> </v>
      </c>
      <c r="I13656" s="1" t="s">
        <v>8213</v>
      </c>
      <c r="J13656" s="1" t="s">
        <v>389</v>
      </c>
      <c r="K13656" s="1" t="s">
        <v>47</v>
      </c>
      <c r="L13656" s="1">
        <v>37.89</v>
      </c>
      <c r="M13656" s="1" t="s">
        <v>390</v>
      </c>
      <c r="N13656" s="1" t="s">
        <v>39664</v>
      </c>
      <c r="O13656" s="4">
        <v>44317.0</v>
      </c>
      <c r="P13656" s="4">
        <v>44283.0</v>
      </c>
      <c r="Q13656" s="1" t="s">
        <v>40062</v>
      </c>
      <c r="R13656" s="1" t="s">
        <v>31</v>
      </c>
      <c r="S13656" s="1" t="s">
        <v>32</v>
      </c>
      <c r="T13656" s="1">
        <v>75208.0</v>
      </c>
      <c r="U13656" s="1" t="s">
        <v>40063</v>
      </c>
    </row>
    <row r="13657">
      <c r="A13657" s="1" t="s">
        <v>40064</v>
      </c>
      <c r="B13657" s="1">
        <v>38820.0</v>
      </c>
      <c r="C13657" s="1">
        <v>2365.0</v>
      </c>
      <c r="D13657" s="2" t="s">
        <v>39662</v>
      </c>
      <c r="G13657" s="3" t="str">
        <f t="shared" si="1"/>
        <v> </v>
      </c>
      <c r="H13657" s="3" t="str">
        <f t="shared" si="2"/>
        <v> </v>
      </c>
      <c r="I13657" s="1" t="s">
        <v>1145</v>
      </c>
      <c r="J13657" s="1" t="s">
        <v>389</v>
      </c>
      <c r="K13657" s="1" t="s">
        <v>27</v>
      </c>
      <c r="L13657" s="1">
        <v>38.0</v>
      </c>
      <c r="M13657" s="1" t="s">
        <v>390</v>
      </c>
      <c r="N13657" s="1" t="s">
        <v>39664</v>
      </c>
      <c r="P13657" s="4">
        <v>44467.0</v>
      </c>
      <c r="Q13657" s="1" t="s">
        <v>39714</v>
      </c>
      <c r="R13657" s="1" t="s">
        <v>31</v>
      </c>
      <c r="S13657" s="1" t="s">
        <v>32</v>
      </c>
      <c r="T13657" s="1">
        <v>75237.0</v>
      </c>
      <c r="U13657" s="1" t="s">
        <v>39856</v>
      </c>
    </row>
    <row r="13658">
      <c r="A13658" s="1" t="s">
        <v>40065</v>
      </c>
      <c r="B13658" s="1">
        <v>34956.0</v>
      </c>
      <c r="C13658" s="1">
        <v>2058.0</v>
      </c>
      <c r="D13658" s="2" t="s">
        <v>39672</v>
      </c>
      <c r="G13658" s="3" t="str">
        <f t="shared" si="1"/>
        <v> </v>
      </c>
      <c r="H13658" s="3" t="str">
        <f t="shared" si="2"/>
        <v> </v>
      </c>
      <c r="I13658" s="1" t="s">
        <v>1145</v>
      </c>
      <c r="J13658" s="1" t="s">
        <v>389</v>
      </c>
      <c r="K13658" s="1" t="s">
        <v>41</v>
      </c>
      <c r="L13658" s="1">
        <v>38.29</v>
      </c>
      <c r="M13658" s="1" t="s">
        <v>390</v>
      </c>
      <c r="N13658" s="1" t="s">
        <v>39664</v>
      </c>
      <c r="P13658" s="5">
        <v>44183.0</v>
      </c>
      <c r="Q13658" s="1" t="s">
        <v>39714</v>
      </c>
      <c r="R13658" s="1" t="s">
        <v>31</v>
      </c>
      <c r="S13658" s="1" t="s">
        <v>32</v>
      </c>
      <c r="T13658" s="1">
        <v>75237.0</v>
      </c>
      <c r="U13658" s="1" t="s">
        <v>39715</v>
      </c>
    </row>
    <row r="13659">
      <c r="A13659" s="1" t="s">
        <v>40066</v>
      </c>
      <c r="B13659" s="1">
        <v>38776.0</v>
      </c>
      <c r="C13659" s="1">
        <v>2365.0</v>
      </c>
      <c r="D13659" s="2" t="s">
        <v>39662</v>
      </c>
      <c r="G13659" s="3" t="str">
        <f t="shared" si="1"/>
        <v> </v>
      </c>
      <c r="H13659" s="3" t="str">
        <f t="shared" si="2"/>
        <v> </v>
      </c>
      <c r="I13659" s="1" t="s">
        <v>5181</v>
      </c>
      <c r="J13659" s="1" t="s">
        <v>389</v>
      </c>
      <c r="K13659" s="1" t="s">
        <v>27</v>
      </c>
      <c r="L13659" s="1">
        <v>38.37</v>
      </c>
      <c r="M13659" s="1" t="s">
        <v>390</v>
      </c>
      <c r="N13659" s="1" t="s">
        <v>39664</v>
      </c>
      <c r="P13659" s="4">
        <v>44407.0</v>
      </c>
      <c r="Q13659" s="1" t="s">
        <v>39974</v>
      </c>
      <c r="R13659" s="1" t="s">
        <v>31</v>
      </c>
      <c r="S13659" s="1" t="s">
        <v>32</v>
      </c>
      <c r="T13659" s="1">
        <v>75237.0</v>
      </c>
      <c r="U13659" s="1" t="s">
        <v>40067</v>
      </c>
    </row>
    <row r="13660">
      <c r="A13660" s="1" t="s">
        <v>40068</v>
      </c>
      <c r="B13660" s="1">
        <v>38809.0</v>
      </c>
      <c r="C13660" s="1">
        <v>2365.0</v>
      </c>
      <c r="D13660" s="2" t="s">
        <v>39662</v>
      </c>
      <c r="G13660" s="3" t="str">
        <f t="shared" si="1"/>
        <v> </v>
      </c>
      <c r="H13660" s="3" t="str">
        <f t="shared" si="2"/>
        <v> </v>
      </c>
      <c r="I13660" s="1" t="s">
        <v>5181</v>
      </c>
      <c r="J13660" s="1" t="s">
        <v>389</v>
      </c>
      <c r="K13660" s="1" t="s">
        <v>27</v>
      </c>
      <c r="L13660" s="1">
        <v>38.37</v>
      </c>
      <c r="M13660" s="1" t="s">
        <v>390</v>
      </c>
      <c r="N13660" s="1" t="s">
        <v>39664</v>
      </c>
      <c r="P13660" s="4">
        <v>44424.0</v>
      </c>
      <c r="Q13660" s="1" t="s">
        <v>39974</v>
      </c>
      <c r="R13660" s="1" t="s">
        <v>31</v>
      </c>
      <c r="S13660" s="1" t="s">
        <v>32</v>
      </c>
      <c r="T13660" s="1">
        <v>75232.0</v>
      </c>
      <c r="U13660" s="1" t="s">
        <v>39975</v>
      </c>
    </row>
    <row r="13661">
      <c r="A13661" s="1" t="s">
        <v>40069</v>
      </c>
      <c r="B13661" s="1">
        <v>37780.0</v>
      </c>
      <c r="C13661" s="1">
        <v>2304.0</v>
      </c>
      <c r="D13661" s="2" t="s">
        <v>39678</v>
      </c>
      <c r="G13661" s="3" t="str">
        <f t="shared" si="1"/>
        <v> </v>
      </c>
      <c r="H13661" s="3" t="str">
        <f t="shared" si="2"/>
        <v> </v>
      </c>
      <c r="I13661" s="1" t="s">
        <v>40070</v>
      </c>
      <c r="J13661" s="1" t="s">
        <v>389</v>
      </c>
      <c r="K13661" s="1" t="s">
        <v>53</v>
      </c>
      <c r="L13661" s="1">
        <v>38.37</v>
      </c>
      <c r="M13661" s="1" t="s">
        <v>390</v>
      </c>
      <c r="N13661" s="1" t="s">
        <v>39664</v>
      </c>
      <c r="P13661" s="4">
        <v>44326.0</v>
      </c>
      <c r="Q13661" s="1" t="s">
        <v>40071</v>
      </c>
      <c r="R13661" s="1" t="s">
        <v>31</v>
      </c>
      <c r="S13661" s="1" t="s">
        <v>32</v>
      </c>
      <c r="T13661" s="1">
        <v>75210.0</v>
      </c>
      <c r="U13661" s="1" t="s">
        <v>40072</v>
      </c>
    </row>
    <row r="13662">
      <c r="A13662" s="1" t="s">
        <v>40073</v>
      </c>
      <c r="B13662" s="1">
        <v>35436.0</v>
      </c>
      <c r="C13662" s="1">
        <v>2137.0</v>
      </c>
      <c r="D13662" s="2" t="s">
        <v>39674</v>
      </c>
      <c r="G13662" s="3" t="str">
        <f t="shared" si="1"/>
        <v> </v>
      </c>
      <c r="H13662" s="3" t="str">
        <f t="shared" si="2"/>
        <v> </v>
      </c>
      <c r="I13662" s="1" t="s">
        <v>40074</v>
      </c>
      <c r="J13662" s="1" t="s">
        <v>389</v>
      </c>
      <c r="K13662" s="1" t="s">
        <v>44</v>
      </c>
      <c r="L13662" s="1">
        <v>38.61</v>
      </c>
      <c r="M13662" s="1" t="s">
        <v>390</v>
      </c>
      <c r="N13662" s="1" t="s">
        <v>39664</v>
      </c>
      <c r="P13662" s="4">
        <v>44273.0</v>
      </c>
      <c r="Q13662" s="1" t="s">
        <v>40075</v>
      </c>
      <c r="R13662" s="1" t="s">
        <v>31</v>
      </c>
      <c r="S13662" s="1" t="s">
        <v>32</v>
      </c>
      <c r="T13662" s="1">
        <v>75232.0</v>
      </c>
      <c r="U13662" s="1" t="s">
        <v>40076</v>
      </c>
    </row>
    <row r="13663">
      <c r="A13663" s="1" t="s">
        <v>40077</v>
      </c>
      <c r="B13663" s="1">
        <v>38802.0</v>
      </c>
      <c r="C13663" s="1">
        <v>2365.0</v>
      </c>
      <c r="D13663" s="2" t="s">
        <v>39662</v>
      </c>
      <c r="G13663" s="3" t="str">
        <f t="shared" si="1"/>
        <v> </v>
      </c>
      <c r="H13663" s="3" t="str">
        <f t="shared" si="2"/>
        <v> </v>
      </c>
      <c r="I13663" s="1" t="s">
        <v>39754</v>
      </c>
      <c r="J13663" s="1" t="s">
        <v>389</v>
      </c>
      <c r="K13663" s="1" t="s">
        <v>27</v>
      </c>
      <c r="L13663" s="1">
        <v>38.88</v>
      </c>
      <c r="M13663" s="1" t="s">
        <v>390</v>
      </c>
      <c r="N13663" s="1" t="s">
        <v>39664</v>
      </c>
      <c r="P13663" s="4">
        <v>44431.0</v>
      </c>
      <c r="Q13663" s="1" t="s">
        <v>39755</v>
      </c>
      <c r="R13663" s="1" t="s">
        <v>31</v>
      </c>
      <c r="S13663" s="1" t="s">
        <v>32</v>
      </c>
      <c r="T13663" s="1">
        <v>75237.0</v>
      </c>
      <c r="U13663" s="1" t="s">
        <v>39756</v>
      </c>
    </row>
    <row r="13664">
      <c r="A13664" s="1" t="s">
        <v>40078</v>
      </c>
      <c r="B13664" s="1">
        <v>38827.0</v>
      </c>
      <c r="C13664" s="1">
        <v>2365.0</v>
      </c>
      <c r="D13664" s="2" t="s">
        <v>39662</v>
      </c>
      <c r="G13664" s="3" t="str">
        <f t="shared" si="1"/>
        <v> </v>
      </c>
      <c r="H13664" s="3" t="str">
        <f t="shared" si="2"/>
        <v> </v>
      </c>
      <c r="I13664" s="1" t="s">
        <v>1145</v>
      </c>
      <c r="J13664" s="1" t="s">
        <v>389</v>
      </c>
      <c r="K13664" s="1" t="s">
        <v>27</v>
      </c>
      <c r="L13664" s="1">
        <v>39.01</v>
      </c>
      <c r="M13664" s="1" t="s">
        <v>390</v>
      </c>
      <c r="N13664" s="1" t="s">
        <v>39664</v>
      </c>
      <c r="P13664" s="4">
        <v>44473.0</v>
      </c>
      <c r="Q13664" s="1" t="s">
        <v>39714</v>
      </c>
      <c r="R13664" s="1" t="s">
        <v>31</v>
      </c>
      <c r="S13664" s="1" t="s">
        <v>32</v>
      </c>
      <c r="T13664" s="1">
        <v>75232.0</v>
      </c>
      <c r="U13664" s="1" t="s">
        <v>39731</v>
      </c>
    </row>
    <row r="13665">
      <c r="A13665" s="1" t="s">
        <v>40079</v>
      </c>
      <c r="B13665" s="1">
        <v>34979.0</v>
      </c>
      <c r="C13665" s="1">
        <v>2058.0</v>
      </c>
      <c r="D13665" s="2" t="s">
        <v>39672</v>
      </c>
      <c r="G13665" s="3" t="str">
        <f t="shared" si="1"/>
        <v> </v>
      </c>
      <c r="H13665" s="3" t="str">
        <f t="shared" si="2"/>
        <v> </v>
      </c>
      <c r="I13665" s="1" t="s">
        <v>4584</v>
      </c>
      <c r="J13665" s="1" t="s">
        <v>389</v>
      </c>
      <c r="K13665" s="1" t="s">
        <v>41</v>
      </c>
      <c r="L13665" s="1">
        <v>39.06</v>
      </c>
      <c r="M13665" s="1" t="s">
        <v>390</v>
      </c>
      <c r="N13665" s="1" t="s">
        <v>39664</v>
      </c>
      <c r="P13665" s="4">
        <v>44141.0</v>
      </c>
      <c r="Q13665" s="1" t="s">
        <v>39901</v>
      </c>
      <c r="R13665" s="1" t="s">
        <v>143</v>
      </c>
      <c r="S13665" s="1" t="s">
        <v>32</v>
      </c>
      <c r="T13665" s="1">
        <v>75116.0</v>
      </c>
      <c r="U13665" s="1" t="s">
        <v>39902</v>
      </c>
    </row>
    <row r="13666">
      <c r="A13666" s="1" t="s">
        <v>40080</v>
      </c>
      <c r="B13666" s="1">
        <v>36474.0</v>
      </c>
      <c r="C13666" s="1">
        <v>2210.0</v>
      </c>
      <c r="D13666" s="2" t="s">
        <v>39676</v>
      </c>
      <c r="G13666" s="3" t="str">
        <f t="shared" si="1"/>
        <v> </v>
      </c>
      <c r="H13666" s="3" t="str">
        <f t="shared" si="2"/>
        <v> </v>
      </c>
      <c r="I13666" s="1" t="s">
        <v>8213</v>
      </c>
      <c r="J13666" s="1" t="s">
        <v>389</v>
      </c>
      <c r="K13666" s="1" t="s">
        <v>47</v>
      </c>
      <c r="L13666" s="1">
        <v>39.06</v>
      </c>
      <c r="M13666" s="1" t="s">
        <v>390</v>
      </c>
      <c r="N13666" s="1" t="s">
        <v>39664</v>
      </c>
      <c r="O13666" s="4">
        <v>44317.0</v>
      </c>
      <c r="P13666" s="4">
        <v>44283.0</v>
      </c>
      <c r="Q13666" s="1" t="s">
        <v>40062</v>
      </c>
      <c r="R13666" s="1" t="s">
        <v>31</v>
      </c>
      <c r="S13666" s="1" t="s">
        <v>32</v>
      </c>
      <c r="T13666" s="1">
        <v>75208.0</v>
      </c>
      <c r="U13666" s="1" t="s">
        <v>40063</v>
      </c>
    </row>
    <row r="13667">
      <c r="A13667" s="1" t="s">
        <v>40081</v>
      </c>
      <c r="B13667" s="1">
        <v>36475.0</v>
      </c>
      <c r="C13667" s="1">
        <v>2210.0</v>
      </c>
      <c r="D13667" s="2" t="s">
        <v>39676</v>
      </c>
      <c r="G13667" s="3" t="str">
        <f t="shared" si="1"/>
        <v> </v>
      </c>
      <c r="H13667" s="3" t="str">
        <f t="shared" si="2"/>
        <v> </v>
      </c>
      <c r="I13667" s="1" t="s">
        <v>8213</v>
      </c>
      <c r="J13667" s="1" t="s">
        <v>389</v>
      </c>
      <c r="K13667" s="1" t="s">
        <v>47</v>
      </c>
      <c r="L13667" s="1">
        <v>39.06</v>
      </c>
      <c r="M13667" s="1" t="s">
        <v>390</v>
      </c>
      <c r="N13667" s="1" t="s">
        <v>39664</v>
      </c>
      <c r="O13667" s="4">
        <v>44317.0</v>
      </c>
      <c r="P13667" s="4">
        <v>44283.0</v>
      </c>
      <c r="Q13667" s="1" t="s">
        <v>40062</v>
      </c>
      <c r="R13667" s="1" t="s">
        <v>31</v>
      </c>
      <c r="S13667" s="1" t="s">
        <v>32</v>
      </c>
      <c r="T13667" s="1">
        <v>75208.0</v>
      </c>
      <c r="U13667" s="1" t="s">
        <v>40063</v>
      </c>
    </row>
    <row r="13668">
      <c r="A13668" s="1" t="s">
        <v>40082</v>
      </c>
      <c r="B13668" s="1">
        <v>38800.0</v>
      </c>
      <c r="C13668" s="1">
        <v>2365.0</v>
      </c>
      <c r="D13668" s="2" t="s">
        <v>39662</v>
      </c>
      <c r="G13668" s="3" t="str">
        <f t="shared" si="1"/>
        <v> </v>
      </c>
      <c r="H13668" s="3" t="str">
        <f t="shared" si="2"/>
        <v> </v>
      </c>
      <c r="I13668" s="1" t="s">
        <v>40070</v>
      </c>
      <c r="J13668" s="1" t="s">
        <v>389</v>
      </c>
      <c r="K13668" s="1" t="s">
        <v>27</v>
      </c>
      <c r="L13668" s="1">
        <v>39.91</v>
      </c>
      <c r="M13668" s="1" t="s">
        <v>390</v>
      </c>
      <c r="N13668" s="1" t="s">
        <v>39664</v>
      </c>
      <c r="P13668" s="4">
        <v>44431.0</v>
      </c>
      <c r="Q13668" s="1" t="s">
        <v>40071</v>
      </c>
      <c r="R13668" s="1" t="s">
        <v>31</v>
      </c>
      <c r="S13668" s="1" t="s">
        <v>32</v>
      </c>
      <c r="T13668" s="1">
        <v>75210.0</v>
      </c>
      <c r="U13668" s="1" t="s">
        <v>40072</v>
      </c>
    </row>
    <row r="13669">
      <c r="A13669" s="1" t="s">
        <v>40083</v>
      </c>
      <c r="B13669" s="1">
        <v>34655.0</v>
      </c>
      <c r="C13669" s="1">
        <v>2032.0</v>
      </c>
      <c r="D13669" s="2" t="s">
        <v>39668</v>
      </c>
      <c r="G13669" s="3" t="str">
        <f t="shared" si="1"/>
        <v> </v>
      </c>
      <c r="H13669" s="3" t="str">
        <f t="shared" si="2"/>
        <v> </v>
      </c>
      <c r="I13669" s="1" t="s">
        <v>6792</v>
      </c>
      <c r="J13669" s="1" t="s">
        <v>389</v>
      </c>
      <c r="K13669" s="1" t="s">
        <v>36</v>
      </c>
      <c r="L13669" s="1">
        <v>39.99</v>
      </c>
      <c r="M13669" s="1" t="s">
        <v>390</v>
      </c>
      <c r="N13669" s="1" t="s">
        <v>39664</v>
      </c>
      <c r="P13669" s="4">
        <v>43851.0</v>
      </c>
      <c r="Q13669" s="1" t="s">
        <v>39955</v>
      </c>
      <c r="R13669" s="1" t="s">
        <v>31</v>
      </c>
      <c r="S13669" s="1" t="s">
        <v>32</v>
      </c>
      <c r="T13669" s="1">
        <v>75232.0</v>
      </c>
      <c r="U13669" s="1" t="s">
        <v>39956</v>
      </c>
    </row>
    <row r="13670">
      <c r="A13670" s="1" t="s">
        <v>40084</v>
      </c>
      <c r="B13670" s="1">
        <v>35468.0</v>
      </c>
      <c r="C13670" s="1">
        <v>2137.0</v>
      </c>
      <c r="D13670" s="2" t="s">
        <v>39674</v>
      </c>
      <c r="G13670" s="3" t="str">
        <f t="shared" si="1"/>
        <v> </v>
      </c>
      <c r="H13670" s="3" t="str">
        <f t="shared" si="2"/>
        <v> </v>
      </c>
      <c r="I13670" s="1" t="s">
        <v>6825</v>
      </c>
      <c r="J13670" s="1" t="s">
        <v>389</v>
      </c>
      <c r="K13670" s="1" t="s">
        <v>44</v>
      </c>
      <c r="L13670" s="1">
        <v>40.0</v>
      </c>
      <c r="M13670" s="1" t="s">
        <v>390</v>
      </c>
      <c r="N13670" s="1" t="s">
        <v>39664</v>
      </c>
      <c r="P13670" s="4">
        <v>44245.0</v>
      </c>
      <c r="Q13670" s="1" t="s">
        <v>39828</v>
      </c>
      <c r="R13670" s="1" t="s">
        <v>31</v>
      </c>
      <c r="S13670" s="1" t="s">
        <v>32</v>
      </c>
      <c r="T13670" s="1">
        <v>75232.0</v>
      </c>
      <c r="U13670" s="1" t="s">
        <v>39829</v>
      </c>
    </row>
    <row r="13671">
      <c r="A13671" s="1" t="s">
        <v>40085</v>
      </c>
      <c r="B13671" s="1">
        <v>35448.0</v>
      </c>
      <c r="C13671" s="1">
        <v>2137.0</v>
      </c>
      <c r="D13671" s="2" t="s">
        <v>39674</v>
      </c>
      <c r="G13671" s="3" t="str">
        <f t="shared" si="1"/>
        <v> </v>
      </c>
      <c r="H13671" s="3" t="str">
        <f t="shared" si="2"/>
        <v> </v>
      </c>
      <c r="I13671" s="1" t="s">
        <v>1145</v>
      </c>
      <c r="J13671" s="1" t="s">
        <v>389</v>
      </c>
      <c r="K13671" s="1" t="s">
        <v>44</v>
      </c>
      <c r="L13671" s="1">
        <v>40.17</v>
      </c>
      <c r="M13671" s="1" t="s">
        <v>390</v>
      </c>
      <c r="N13671" s="1" t="s">
        <v>39664</v>
      </c>
      <c r="P13671" s="4">
        <v>44256.0</v>
      </c>
      <c r="Q13671" s="1" t="s">
        <v>39714</v>
      </c>
      <c r="R13671" s="1" t="s">
        <v>31</v>
      </c>
      <c r="S13671" s="1" t="s">
        <v>32</v>
      </c>
      <c r="T13671" s="1">
        <v>75237.0</v>
      </c>
      <c r="U13671" s="1" t="s">
        <v>39715</v>
      </c>
    </row>
    <row r="13672">
      <c r="A13672" s="1" t="s">
        <v>40086</v>
      </c>
      <c r="B13672" s="1">
        <v>38845.0</v>
      </c>
      <c r="C13672" s="1">
        <v>2365.0</v>
      </c>
      <c r="D13672" s="2" t="s">
        <v>39662</v>
      </c>
      <c r="G13672" s="3" t="str">
        <f t="shared" si="1"/>
        <v> </v>
      </c>
      <c r="H13672" s="3" t="str">
        <f t="shared" si="2"/>
        <v> </v>
      </c>
      <c r="I13672" s="1" t="s">
        <v>1145</v>
      </c>
      <c r="J13672" s="1" t="s">
        <v>389</v>
      </c>
      <c r="K13672" s="1" t="s">
        <v>27</v>
      </c>
      <c r="L13672" s="1">
        <v>40.21</v>
      </c>
      <c r="M13672" s="1" t="s">
        <v>390</v>
      </c>
      <c r="N13672" s="1" t="s">
        <v>39664</v>
      </c>
      <c r="P13672" s="4">
        <v>44501.0</v>
      </c>
      <c r="Q13672" s="1" t="s">
        <v>39714</v>
      </c>
      <c r="R13672" s="1" t="s">
        <v>31</v>
      </c>
      <c r="S13672" s="1" t="s">
        <v>32</v>
      </c>
      <c r="T13672" s="1">
        <v>75232.0</v>
      </c>
      <c r="U13672" s="1" t="s">
        <v>39731</v>
      </c>
    </row>
    <row r="13673">
      <c r="A13673" s="1" t="s">
        <v>40087</v>
      </c>
      <c r="B13673" s="1">
        <v>35401.0</v>
      </c>
      <c r="C13673" s="1">
        <v>2137.0</v>
      </c>
      <c r="D13673" s="2" t="s">
        <v>39674</v>
      </c>
      <c r="G13673" s="3" t="str">
        <f t="shared" si="1"/>
        <v> </v>
      </c>
      <c r="H13673" s="3" t="str">
        <f t="shared" si="2"/>
        <v> </v>
      </c>
      <c r="I13673" s="1" t="s">
        <v>39765</v>
      </c>
      <c r="J13673" s="1" t="s">
        <v>389</v>
      </c>
      <c r="K13673" s="1" t="s">
        <v>44</v>
      </c>
      <c r="L13673" s="1">
        <v>40.24</v>
      </c>
      <c r="M13673" s="1" t="s">
        <v>390</v>
      </c>
      <c r="N13673" s="1" t="s">
        <v>39664</v>
      </c>
      <c r="P13673" s="4">
        <v>44258.0</v>
      </c>
      <c r="Q13673" s="1" t="s">
        <v>39766</v>
      </c>
      <c r="R13673" s="1" t="s">
        <v>31</v>
      </c>
      <c r="S13673" s="1" t="s">
        <v>32</v>
      </c>
      <c r="T13673" s="1">
        <v>75232.0</v>
      </c>
      <c r="U13673" s="1" t="s">
        <v>39767</v>
      </c>
    </row>
    <row r="13674">
      <c r="A13674" s="1" t="s">
        <v>40088</v>
      </c>
      <c r="B13674" s="1">
        <v>38762.0</v>
      </c>
      <c r="C13674" s="1">
        <v>2365.0</v>
      </c>
      <c r="D13674" s="2" t="s">
        <v>39662</v>
      </c>
      <c r="G13674" s="3" t="str">
        <f t="shared" si="1"/>
        <v> </v>
      </c>
      <c r="H13674" s="3" t="str">
        <f t="shared" si="2"/>
        <v> </v>
      </c>
      <c r="I13674" s="1" t="s">
        <v>1145</v>
      </c>
      <c r="J13674" s="1" t="s">
        <v>389</v>
      </c>
      <c r="K13674" s="1" t="s">
        <v>27</v>
      </c>
      <c r="L13674" s="1">
        <v>40.28</v>
      </c>
      <c r="M13674" s="1" t="s">
        <v>390</v>
      </c>
      <c r="N13674" s="1" t="s">
        <v>39664</v>
      </c>
      <c r="P13674" s="4">
        <v>44383.0</v>
      </c>
      <c r="Q13674" s="1" t="s">
        <v>39714</v>
      </c>
      <c r="R13674" s="1" t="s">
        <v>31</v>
      </c>
      <c r="S13674" s="1" t="s">
        <v>32</v>
      </c>
      <c r="T13674" s="1">
        <v>75237.0</v>
      </c>
      <c r="U13674" s="1" t="s">
        <v>39856</v>
      </c>
    </row>
    <row r="13675">
      <c r="A13675" s="1" t="s">
        <v>40089</v>
      </c>
      <c r="B13675" s="1">
        <v>38789.0</v>
      </c>
      <c r="C13675" s="1">
        <v>2365.0</v>
      </c>
      <c r="D13675" s="2" t="s">
        <v>39662</v>
      </c>
      <c r="G13675" s="3" t="str">
        <f t="shared" si="1"/>
        <v> </v>
      </c>
      <c r="H13675" s="3" t="str">
        <f t="shared" si="2"/>
        <v> </v>
      </c>
      <c r="I13675" s="1" t="s">
        <v>1145</v>
      </c>
      <c r="J13675" s="1" t="s">
        <v>389</v>
      </c>
      <c r="K13675" s="1" t="s">
        <v>27</v>
      </c>
      <c r="L13675" s="1">
        <v>40.34</v>
      </c>
      <c r="M13675" s="1" t="s">
        <v>390</v>
      </c>
      <c r="N13675" s="1" t="s">
        <v>39664</v>
      </c>
      <c r="P13675" s="4">
        <v>44424.0</v>
      </c>
      <c r="Q13675" s="1" t="s">
        <v>39714</v>
      </c>
      <c r="R13675" s="1" t="s">
        <v>31</v>
      </c>
      <c r="S13675" s="1" t="s">
        <v>32</v>
      </c>
      <c r="T13675" s="1">
        <v>75237.0</v>
      </c>
      <c r="U13675" s="1" t="s">
        <v>39856</v>
      </c>
    </row>
    <row r="13676">
      <c r="A13676" s="1" t="s">
        <v>40090</v>
      </c>
      <c r="B13676" s="1">
        <v>35372.0</v>
      </c>
      <c r="C13676" s="1">
        <v>2137.0</v>
      </c>
      <c r="D13676" s="2" t="s">
        <v>39674</v>
      </c>
      <c r="G13676" s="3" t="str">
        <f t="shared" si="1"/>
        <v> </v>
      </c>
      <c r="H13676" s="3" t="str">
        <f t="shared" si="2"/>
        <v> </v>
      </c>
      <c r="I13676" s="1" t="s">
        <v>39737</v>
      </c>
      <c r="J13676" s="1" t="s">
        <v>389</v>
      </c>
      <c r="K13676" s="1" t="s">
        <v>44</v>
      </c>
      <c r="L13676" s="1">
        <v>40.43</v>
      </c>
      <c r="M13676" s="1" t="s">
        <v>390</v>
      </c>
      <c r="N13676" s="1" t="s">
        <v>39664</v>
      </c>
      <c r="P13676" s="4">
        <v>44230.0</v>
      </c>
      <c r="Q13676" s="1" t="s">
        <v>39738</v>
      </c>
      <c r="R13676" s="1" t="s">
        <v>31</v>
      </c>
      <c r="S13676" s="1" t="s">
        <v>32</v>
      </c>
      <c r="T13676" s="1">
        <v>75215.0</v>
      </c>
      <c r="U13676" s="1" t="s">
        <v>39739</v>
      </c>
    </row>
    <row r="13677">
      <c r="A13677" s="1" t="s">
        <v>40091</v>
      </c>
      <c r="B13677" s="1">
        <v>37774.0</v>
      </c>
      <c r="C13677" s="1">
        <v>2304.0</v>
      </c>
      <c r="D13677" s="2" t="s">
        <v>39678</v>
      </c>
      <c r="G13677" s="3" t="str">
        <f t="shared" si="1"/>
        <v> </v>
      </c>
      <c r="H13677" s="3" t="str">
        <f t="shared" si="2"/>
        <v> </v>
      </c>
      <c r="I13677" s="1" t="s">
        <v>40053</v>
      </c>
      <c r="J13677" s="1" t="s">
        <v>389</v>
      </c>
      <c r="K13677" s="1" t="s">
        <v>53</v>
      </c>
      <c r="L13677" s="1">
        <v>40.46</v>
      </c>
      <c r="M13677" s="1" t="s">
        <v>390</v>
      </c>
      <c r="N13677" s="1" t="s">
        <v>39664</v>
      </c>
      <c r="P13677" s="4">
        <v>44319.0</v>
      </c>
      <c r="Q13677" s="1" t="s">
        <v>39755</v>
      </c>
      <c r="R13677" s="1" t="s">
        <v>31</v>
      </c>
      <c r="S13677" s="1" t="s">
        <v>32</v>
      </c>
      <c r="T13677" s="1">
        <v>75237.0</v>
      </c>
      <c r="U13677" s="1" t="s">
        <v>39756</v>
      </c>
    </row>
    <row r="13678">
      <c r="A13678" s="1" t="s">
        <v>40092</v>
      </c>
      <c r="B13678" s="1">
        <v>37770.0</v>
      </c>
      <c r="C13678" s="1">
        <v>2304.0</v>
      </c>
      <c r="D13678" s="2" t="s">
        <v>39678</v>
      </c>
      <c r="G13678" s="3" t="str">
        <f t="shared" si="1"/>
        <v> </v>
      </c>
      <c r="H13678" s="3" t="str">
        <f t="shared" si="2"/>
        <v> </v>
      </c>
      <c r="I13678" s="1" t="s">
        <v>39989</v>
      </c>
      <c r="J13678" s="1" t="s">
        <v>389</v>
      </c>
      <c r="K13678" s="1" t="s">
        <v>53</v>
      </c>
      <c r="L13678" s="1">
        <v>40.52</v>
      </c>
      <c r="M13678" s="1" t="s">
        <v>390</v>
      </c>
      <c r="N13678" s="1" t="s">
        <v>39664</v>
      </c>
      <c r="P13678" s="4">
        <v>44340.0</v>
      </c>
      <c r="Q13678" s="1" t="s">
        <v>39990</v>
      </c>
      <c r="R13678" s="1" t="s">
        <v>816</v>
      </c>
      <c r="S13678" s="1" t="s">
        <v>32</v>
      </c>
      <c r="T13678" s="1">
        <v>75104.0</v>
      </c>
      <c r="U13678" s="1" t="s">
        <v>39991</v>
      </c>
    </row>
    <row r="13679">
      <c r="A13679" s="1" t="s">
        <v>40093</v>
      </c>
      <c r="B13679" s="1">
        <v>35380.0</v>
      </c>
      <c r="C13679" s="1">
        <v>2137.0</v>
      </c>
      <c r="D13679" s="2" t="s">
        <v>39674</v>
      </c>
      <c r="G13679" s="3" t="str">
        <f t="shared" si="1"/>
        <v> </v>
      </c>
      <c r="H13679" s="3" t="str">
        <f t="shared" si="2"/>
        <v> </v>
      </c>
      <c r="I13679" s="1" t="s">
        <v>33510</v>
      </c>
      <c r="J13679" s="1" t="s">
        <v>389</v>
      </c>
      <c r="K13679" s="1" t="s">
        <v>44</v>
      </c>
      <c r="L13679" s="1">
        <v>40.57</v>
      </c>
      <c r="M13679" s="1" t="s">
        <v>390</v>
      </c>
      <c r="N13679" s="1" t="s">
        <v>39664</v>
      </c>
      <c r="P13679" s="4">
        <v>44271.0</v>
      </c>
      <c r="Q13679" s="1" t="s">
        <v>39924</v>
      </c>
      <c r="R13679" s="1" t="s">
        <v>31</v>
      </c>
      <c r="S13679" s="1" t="s">
        <v>32</v>
      </c>
      <c r="T13679" s="1">
        <v>75237.0</v>
      </c>
      <c r="U13679" s="1" t="s">
        <v>39925</v>
      </c>
    </row>
    <row r="13680">
      <c r="A13680" s="1" t="s">
        <v>40094</v>
      </c>
      <c r="B13680" s="1">
        <v>34662.0</v>
      </c>
      <c r="C13680" s="1">
        <v>2032.0</v>
      </c>
      <c r="D13680" s="2" t="s">
        <v>39668</v>
      </c>
      <c r="G13680" s="3" t="str">
        <f t="shared" si="1"/>
        <v> </v>
      </c>
      <c r="H13680" s="3" t="str">
        <f t="shared" si="2"/>
        <v> </v>
      </c>
      <c r="I13680" s="1" t="s">
        <v>6792</v>
      </c>
      <c r="J13680" s="1" t="s">
        <v>389</v>
      </c>
      <c r="K13680" s="1" t="s">
        <v>36</v>
      </c>
      <c r="L13680" s="1">
        <v>40.61</v>
      </c>
      <c r="M13680" s="1" t="s">
        <v>390</v>
      </c>
      <c r="N13680" s="1" t="s">
        <v>39664</v>
      </c>
      <c r="P13680" s="4">
        <v>43947.0</v>
      </c>
      <c r="Q13680" s="1" t="s">
        <v>39920</v>
      </c>
      <c r="R13680" s="1" t="s">
        <v>31</v>
      </c>
      <c r="S13680" s="1" t="s">
        <v>32</v>
      </c>
      <c r="T13680" s="1">
        <v>75237.0</v>
      </c>
      <c r="U13680" s="1" t="s">
        <v>39921</v>
      </c>
    </row>
    <row r="13681">
      <c r="A13681" s="1" t="s">
        <v>40095</v>
      </c>
      <c r="B13681" s="1">
        <v>38848.0</v>
      </c>
      <c r="C13681" s="1">
        <v>2365.0</v>
      </c>
      <c r="D13681" s="2" t="s">
        <v>39662</v>
      </c>
      <c r="G13681" s="3" t="str">
        <f t="shared" si="1"/>
        <v> </v>
      </c>
      <c r="H13681" s="3" t="str">
        <f t="shared" si="2"/>
        <v> </v>
      </c>
      <c r="I13681" s="1" t="s">
        <v>1145</v>
      </c>
      <c r="J13681" s="1" t="s">
        <v>389</v>
      </c>
      <c r="K13681" s="1" t="s">
        <v>27</v>
      </c>
      <c r="L13681" s="1">
        <v>40.62</v>
      </c>
      <c r="M13681" s="1" t="s">
        <v>390</v>
      </c>
      <c r="N13681" s="1" t="s">
        <v>39664</v>
      </c>
      <c r="P13681" s="4">
        <v>44509.0</v>
      </c>
      <c r="Q13681" s="1" t="s">
        <v>39714</v>
      </c>
      <c r="R13681" s="1" t="s">
        <v>31</v>
      </c>
      <c r="S13681" s="1" t="s">
        <v>32</v>
      </c>
      <c r="T13681" s="1">
        <v>75232.0</v>
      </c>
      <c r="U13681" s="1" t="s">
        <v>39731</v>
      </c>
    </row>
    <row r="13682">
      <c r="A13682" s="1" t="s">
        <v>40096</v>
      </c>
      <c r="B13682" s="1">
        <v>38769.0</v>
      </c>
      <c r="C13682" s="1">
        <v>2365.0</v>
      </c>
      <c r="D13682" s="2" t="s">
        <v>39662</v>
      </c>
      <c r="G13682" s="3" t="str">
        <f t="shared" si="1"/>
        <v> </v>
      </c>
      <c r="H13682" s="3" t="str">
        <f t="shared" si="2"/>
        <v> </v>
      </c>
      <c r="I13682" s="1" t="s">
        <v>1145</v>
      </c>
      <c r="J13682" s="1" t="s">
        <v>389</v>
      </c>
      <c r="K13682" s="1" t="s">
        <v>27</v>
      </c>
      <c r="L13682" s="1">
        <v>40.66</v>
      </c>
      <c r="M13682" s="1" t="s">
        <v>390</v>
      </c>
      <c r="N13682" s="1" t="s">
        <v>39664</v>
      </c>
      <c r="P13682" s="4">
        <v>44403.0</v>
      </c>
      <c r="Q13682" s="1" t="s">
        <v>39714</v>
      </c>
      <c r="R13682" s="1" t="s">
        <v>31</v>
      </c>
      <c r="S13682" s="1" t="s">
        <v>32</v>
      </c>
      <c r="T13682" s="1">
        <v>75237.0</v>
      </c>
      <c r="U13682" s="1" t="s">
        <v>39856</v>
      </c>
    </row>
    <row r="13683">
      <c r="A13683" s="1" t="s">
        <v>40097</v>
      </c>
      <c r="B13683" s="1">
        <v>37763.0</v>
      </c>
      <c r="C13683" s="1">
        <v>2304.0</v>
      </c>
      <c r="D13683" s="2" t="s">
        <v>39678</v>
      </c>
      <c r="G13683" s="3" t="str">
        <f t="shared" si="1"/>
        <v> </v>
      </c>
      <c r="H13683" s="3" t="str">
        <f t="shared" si="2"/>
        <v> </v>
      </c>
      <c r="I13683" s="1" t="s">
        <v>1145</v>
      </c>
      <c r="J13683" s="1" t="s">
        <v>389</v>
      </c>
      <c r="K13683" s="1" t="s">
        <v>53</v>
      </c>
      <c r="L13683" s="1">
        <v>40.66</v>
      </c>
      <c r="M13683" s="1" t="s">
        <v>390</v>
      </c>
      <c r="N13683" s="1" t="s">
        <v>39664</v>
      </c>
      <c r="P13683" s="4">
        <v>44359.0</v>
      </c>
      <c r="Q13683" s="1" t="s">
        <v>39714</v>
      </c>
      <c r="R13683" s="1" t="s">
        <v>31</v>
      </c>
      <c r="S13683" s="1" t="s">
        <v>32</v>
      </c>
      <c r="T13683" s="1">
        <v>75237.0</v>
      </c>
      <c r="U13683" s="1" t="s">
        <v>39715</v>
      </c>
    </row>
    <row r="13684">
      <c r="A13684" s="1" t="s">
        <v>40098</v>
      </c>
      <c r="B13684" s="1">
        <v>35441.0</v>
      </c>
      <c r="C13684" s="1">
        <v>2137.0</v>
      </c>
      <c r="D13684" s="2" t="s">
        <v>39674</v>
      </c>
      <c r="G13684" s="3" t="str">
        <f t="shared" si="1"/>
        <v> </v>
      </c>
      <c r="H13684" s="3" t="str">
        <f t="shared" si="2"/>
        <v> </v>
      </c>
      <c r="I13684" s="1" t="s">
        <v>1145</v>
      </c>
      <c r="J13684" s="1" t="s">
        <v>389</v>
      </c>
      <c r="K13684" s="1" t="s">
        <v>44</v>
      </c>
      <c r="L13684" s="1">
        <v>40.72</v>
      </c>
      <c r="M13684" s="1" t="s">
        <v>390</v>
      </c>
      <c r="N13684" s="1" t="s">
        <v>39664</v>
      </c>
      <c r="P13684" s="4">
        <v>44275.0</v>
      </c>
      <c r="Q13684" s="1" t="s">
        <v>39714</v>
      </c>
      <c r="R13684" s="1" t="s">
        <v>31</v>
      </c>
      <c r="S13684" s="1" t="s">
        <v>32</v>
      </c>
      <c r="T13684" s="1">
        <v>75237.0</v>
      </c>
      <c r="U13684" s="1" t="s">
        <v>39715</v>
      </c>
    </row>
    <row r="13685">
      <c r="A13685" s="1" t="s">
        <v>40099</v>
      </c>
      <c r="B13685" s="1">
        <v>36460.0</v>
      </c>
      <c r="C13685" s="1">
        <v>2210.0</v>
      </c>
      <c r="D13685" s="2" t="s">
        <v>39676</v>
      </c>
      <c r="G13685" s="3" t="str">
        <f t="shared" si="1"/>
        <v> </v>
      </c>
      <c r="H13685" s="3" t="str">
        <f t="shared" si="2"/>
        <v> </v>
      </c>
      <c r="I13685" s="1" t="s">
        <v>1145</v>
      </c>
      <c r="J13685" s="1" t="s">
        <v>389</v>
      </c>
      <c r="K13685" s="1" t="s">
        <v>47</v>
      </c>
      <c r="L13685" s="1">
        <v>40.72</v>
      </c>
      <c r="M13685" s="1" t="s">
        <v>390</v>
      </c>
      <c r="N13685" s="1" t="s">
        <v>39664</v>
      </c>
      <c r="O13685" s="4">
        <v>44317.0</v>
      </c>
      <c r="P13685" s="4">
        <v>44278.0</v>
      </c>
      <c r="Q13685" s="1" t="s">
        <v>39714</v>
      </c>
      <c r="R13685" s="1" t="s">
        <v>31</v>
      </c>
      <c r="S13685" s="1" t="s">
        <v>32</v>
      </c>
      <c r="T13685" s="1">
        <v>75237.0</v>
      </c>
      <c r="U13685" s="1" t="s">
        <v>39715</v>
      </c>
    </row>
    <row r="13686">
      <c r="A13686" s="1" t="s">
        <v>40100</v>
      </c>
      <c r="B13686" s="1">
        <v>36499.0</v>
      </c>
      <c r="C13686" s="1">
        <v>2210.0</v>
      </c>
      <c r="D13686" s="2" t="s">
        <v>39676</v>
      </c>
      <c r="G13686" s="3" t="str">
        <f t="shared" si="1"/>
        <v> </v>
      </c>
      <c r="H13686" s="3" t="str">
        <f t="shared" si="2"/>
        <v> </v>
      </c>
      <c r="I13686" s="1" t="s">
        <v>1145</v>
      </c>
      <c r="J13686" s="1" t="s">
        <v>389</v>
      </c>
      <c r="K13686" s="1" t="s">
        <v>47</v>
      </c>
      <c r="L13686" s="1">
        <v>41.42</v>
      </c>
      <c r="M13686" s="1" t="s">
        <v>390</v>
      </c>
      <c r="N13686" s="1" t="s">
        <v>39664</v>
      </c>
      <c r="O13686" s="4">
        <v>44317.0</v>
      </c>
      <c r="P13686" s="4">
        <v>44304.0</v>
      </c>
      <c r="Q13686" s="1" t="s">
        <v>39714</v>
      </c>
      <c r="R13686" s="1" t="s">
        <v>31</v>
      </c>
      <c r="S13686" s="1" t="s">
        <v>32</v>
      </c>
      <c r="T13686" s="1">
        <v>75237.0</v>
      </c>
      <c r="U13686" s="1" t="s">
        <v>39715</v>
      </c>
    </row>
    <row r="13687">
      <c r="A13687" s="1" t="s">
        <v>40101</v>
      </c>
      <c r="B13687" s="1">
        <v>38787.0</v>
      </c>
      <c r="C13687" s="1">
        <v>2365.0</v>
      </c>
      <c r="D13687" s="2" t="s">
        <v>39662</v>
      </c>
      <c r="G13687" s="3" t="str">
        <f t="shared" si="1"/>
        <v> </v>
      </c>
      <c r="H13687" s="3" t="str">
        <f t="shared" si="2"/>
        <v> </v>
      </c>
      <c r="I13687" s="1" t="s">
        <v>1145</v>
      </c>
      <c r="J13687" s="1" t="s">
        <v>389</v>
      </c>
      <c r="K13687" s="1" t="s">
        <v>27</v>
      </c>
      <c r="L13687" s="1">
        <v>41.59</v>
      </c>
      <c r="M13687" s="1" t="s">
        <v>390</v>
      </c>
      <c r="N13687" s="1" t="s">
        <v>39664</v>
      </c>
      <c r="P13687" s="4">
        <v>44417.0</v>
      </c>
      <c r="Q13687" s="1" t="s">
        <v>39714</v>
      </c>
      <c r="R13687" s="1" t="s">
        <v>31</v>
      </c>
      <c r="S13687" s="1" t="s">
        <v>32</v>
      </c>
      <c r="T13687" s="1">
        <v>75237.0</v>
      </c>
      <c r="U13687" s="1" t="s">
        <v>39856</v>
      </c>
    </row>
    <row r="13688">
      <c r="A13688" s="1" t="s">
        <v>40102</v>
      </c>
      <c r="B13688" s="1">
        <v>38852.0</v>
      </c>
      <c r="C13688" s="1">
        <v>2365.0</v>
      </c>
      <c r="D13688" s="2" t="s">
        <v>39662</v>
      </c>
      <c r="G13688" s="3" t="str">
        <f t="shared" si="1"/>
        <v> </v>
      </c>
      <c r="H13688" s="3" t="str">
        <f t="shared" si="2"/>
        <v> </v>
      </c>
      <c r="I13688" s="1" t="s">
        <v>1145</v>
      </c>
      <c r="J13688" s="1" t="s">
        <v>389</v>
      </c>
      <c r="K13688" s="1" t="s">
        <v>27</v>
      </c>
      <c r="L13688" s="1">
        <v>41.6</v>
      </c>
      <c r="M13688" s="1" t="s">
        <v>390</v>
      </c>
      <c r="N13688" s="1" t="s">
        <v>39664</v>
      </c>
      <c r="P13688" s="5">
        <v>44522.0</v>
      </c>
      <c r="Q13688" s="1" t="s">
        <v>39714</v>
      </c>
      <c r="R13688" s="1" t="s">
        <v>31</v>
      </c>
      <c r="S13688" s="1" t="s">
        <v>32</v>
      </c>
      <c r="T13688" s="1">
        <v>75232.0</v>
      </c>
      <c r="U13688" s="1" t="s">
        <v>39731</v>
      </c>
    </row>
    <row r="13689">
      <c r="A13689" s="1" t="s">
        <v>40103</v>
      </c>
      <c r="B13689" s="1">
        <v>37756.0</v>
      </c>
      <c r="C13689" s="1">
        <v>2304.0</v>
      </c>
      <c r="D13689" s="2" t="s">
        <v>39678</v>
      </c>
      <c r="G13689" s="3" t="str">
        <f t="shared" si="1"/>
        <v> </v>
      </c>
      <c r="H13689" s="3" t="str">
        <f t="shared" si="2"/>
        <v> </v>
      </c>
      <c r="I13689" s="1" t="s">
        <v>1145</v>
      </c>
      <c r="J13689" s="1" t="s">
        <v>389</v>
      </c>
      <c r="K13689" s="1" t="s">
        <v>53</v>
      </c>
      <c r="L13689" s="1">
        <v>41.9</v>
      </c>
      <c r="M13689" s="1" t="s">
        <v>390</v>
      </c>
      <c r="N13689" s="1" t="s">
        <v>39664</v>
      </c>
      <c r="P13689" s="4">
        <v>44312.0</v>
      </c>
      <c r="Q13689" s="1" t="s">
        <v>39714</v>
      </c>
      <c r="R13689" s="1" t="s">
        <v>31</v>
      </c>
      <c r="S13689" s="1" t="s">
        <v>32</v>
      </c>
      <c r="T13689" s="1">
        <v>75237.0</v>
      </c>
      <c r="U13689" s="1" t="s">
        <v>39715</v>
      </c>
    </row>
    <row r="13690">
      <c r="A13690" s="1" t="s">
        <v>40104</v>
      </c>
      <c r="B13690" s="1">
        <v>38858.0</v>
      </c>
      <c r="C13690" s="1">
        <v>2365.0</v>
      </c>
      <c r="D13690" s="2" t="s">
        <v>39662</v>
      </c>
      <c r="G13690" s="3" t="str">
        <f t="shared" si="1"/>
        <v> </v>
      </c>
      <c r="H13690" s="3" t="str">
        <f t="shared" si="2"/>
        <v> </v>
      </c>
      <c r="I13690" s="1" t="s">
        <v>1145</v>
      </c>
      <c r="J13690" s="1" t="s">
        <v>389</v>
      </c>
      <c r="K13690" s="1" t="s">
        <v>27</v>
      </c>
      <c r="L13690" s="1">
        <v>41.91</v>
      </c>
      <c r="M13690" s="1" t="s">
        <v>390</v>
      </c>
      <c r="N13690" s="1" t="s">
        <v>39664</v>
      </c>
      <c r="P13690" s="4">
        <v>44536.0</v>
      </c>
      <c r="Q13690" s="1" t="s">
        <v>39714</v>
      </c>
      <c r="R13690" s="1" t="s">
        <v>31</v>
      </c>
      <c r="S13690" s="1" t="s">
        <v>32</v>
      </c>
      <c r="T13690" s="1">
        <v>75232.0</v>
      </c>
      <c r="U13690" s="1" t="s">
        <v>39731</v>
      </c>
    </row>
    <row r="13691">
      <c r="A13691" s="1" t="s">
        <v>40105</v>
      </c>
      <c r="B13691" s="1">
        <v>37767.0</v>
      </c>
      <c r="C13691" s="1">
        <v>2304.0</v>
      </c>
      <c r="D13691" s="2" t="s">
        <v>39678</v>
      </c>
      <c r="G13691" s="3" t="str">
        <f t="shared" si="1"/>
        <v> </v>
      </c>
      <c r="H13691" s="3" t="str">
        <f t="shared" si="2"/>
        <v> </v>
      </c>
      <c r="I13691" s="1" t="s">
        <v>1145</v>
      </c>
      <c r="J13691" s="1" t="s">
        <v>389</v>
      </c>
      <c r="K13691" s="1" t="s">
        <v>53</v>
      </c>
      <c r="L13691" s="1">
        <v>42.3</v>
      </c>
      <c r="M13691" s="1" t="s">
        <v>390</v>
      </c>
      <c r="N13691" s="1" t="s">
        <v>39664</v>
      </c>
      <c r="P13691" s="4">
        <v>44358.0</v>
      </c>
      <c r="Q13691" s="1" t="s">
        <v>39714</v>
      </c>
      <c r="R13691" s="1" t="s">
        <v>31</v>
      </c>
      <c r="S13691" s="1" t="s">
        <v>32</v>
      </c>
      <c r="T13691" s="1">
        <v>75237.0</v>
      </c>
      <c r="U13691" s="1" t="s">
        <v>39715</v>
      </c>
    </row>
    <row r="13692">
      <c r="A13692" s="1" t="s">
        <v>40106</v>
      </c>
      <c r="B13692" s="1">
        <v>38830.0</v>
      </c>
      <c r="C13692" s="1">
        <v>2365.0</v>
      </c>
      <c r="D13692" s="2" t="s">
        <v>39662</v>
      </c>
      <c r="G13692" s="3" t="str">
        <f t="shared" si="1"/>
        <v> </v>
      </c>
      <c r="H13692" s="3" t="str">
        <f t="shared" si="2"/>
        <v> </v>
      </c>
      <c r="I13692" s="1" t="s">
        <v>1145</v>
      </c>
      <c r="J13692" s="1" t="s">
        <v>389</v>
      </c>
      <c r="K13692" s="1" t="s">
        <v>27</v>
      </c>
      <c r="L13692" s="1">
        <v>42.43</v>
      </c>
      <c r="M13692" s="1" t="s">
        <v>390</v>
      </c>
      <c r="N13692" s="1" t="s">
        <v>39664</v>
      </c>
      <c r="P13692" s="5">
        <v>44484.0</v>
      </c>
      <c r="Q13692" s="1" t="s">
        <v>39714</v>
      </c>
      <c r="R13692" s="1" t="s">
        <v>31</v>
      </c>
      <c r="S13692" s="1" t="s">
        <v>32</v>
      </c>
      <c r="T13692" s="1">
        <v>75232.0</v>
      </c>
      <c r="U13692" s="1" t="s">
        <v>39731</v>
      </c>
    </row>
    <row r="13693">
      <c r="A13693" s="1" t="s">
        <v>40107</v>
      </c>
      <c r="B13693" s="1">
        <v>38828.0</v>
      </c>
      <c r="C13693" s="1">
        <v>2365.0</v>
      </c>
      <c r="D13693" s="2" t="s">
        <v>39662</v>
      </c>
      <c r="G13693" s="3" t="str">
        <f t="shared" si="1"/>
        <v> </v>
      </c>
      <c r="H13693" s="3" t="str">
        <f t="shared" si="2"/>
        <v> </v>
      </c>
      <c r="I13693" s="1" t="s">
        <v>1145</v>
      </c>
      <c r="J13693" s="1" t="s">
        <v>389</v>
      </c>
      <c r="K13693" s="1" t="s">
        <v>27</v>
      </c>
      <c r="L13693" s="1">
        <v>42.45</v>
      </c>
      <c r="M13693" s="1" t="s">
        <v>390</v>
      </c>
      <c r="N13693" s="1" t="s">
        <v>39664</v>
      </c>
      <c r="P13693" s="4">
        <v>44477.0</v>
      </c>
      <c r="Q13693" s="1" t="s">
        <v>39714</v>
      </c>
      <c r="R13693" s="1" t="s">
        <v>31</v>
      </c>
      <c r="S13693" s="1" t="s">
        <v>32</v>
      </c>
      <c r="T13693" s="1">
        <v>75232.0</v>
      </c>
      <c r="U13693" s="1" t="s">
        <v>39731</v>
      </c>
    </row>
    <row r="13694">
      <c r="A13694" s="1" t="s">
        <v>40108</v>
      </c>
      <c r="B13694" s="1">
        <v>35449.0</v>
      </c>
      <c r="C13694" s="1">
        <v>2137.0</v>
      </c>
      <c r="D13694" s="2" t="s">
        <v>39674</v>
      </c>
      <c r="G13694" s="3" t="str">
        <f t="shared" si="1"/>
        <v> </v>
      </c>
      <c r="H13694" s="3" t="str">
        <f t="shared" si="2"/>
        <v> </v>
      </c>
      <c r="I13694" s="1" t="s">
        <v>1145</v>
      </c>
      <c r="J13694" s="1" t="s">
        <v>389</v>
      </c>
      <c r="K13694" s="1" t="s">
        <v>44</v>
      </c>
      <c r="L13694" s="1">
        <v>42.71</v>
      </c>
      <c r="M13694" s="1" t="s">
        <v>390</v>
      </c>
      <c r="N13694" s="1" t="s">
        <v>39664</v>
      </c>
      <c r="P13694" s="4">
        <v>44264.0</v>
      </c>
      <c r="Q13694" s="1" t="s">
        <v>39714</v>
      </c>
      <c r="R13694" s="1" t="s">
        <v>31</v>
      </c>
      <c r="S13694" s="1" t="s">
        <v>32</v>
      </c>
      <c r="T13694" s="1">
        <v>75237.0</v>
      </c>
      <c r="U13694" s="1" t="s">
        <v>39715</v>
      </c>
    </row>
    <row r="13695">
      <c r="A13695" s="1" t="s">
        <v>40109</v>
      </c>
      <c r="B13695" s="1">
        <v>38862.0</v>
      </c>
      <c r="C13695" s="1">
        <v>2365.0</v>
      </c>
      <c r="D13695" s="2" t="s">
        <v>39662</v>
      </c>
      <c r="G13695" s="3" t="str">
        <f t="shared" si="1"/>
        <v> </v>
      </c>
      <c r="H13695" s="3" t="str">
        <f t="shared" si="2"/>
        <v> </v>
      </c>
      <c r="I13695" s="1" t="s">
        <v>1145</v>
      </c>
      <c r="J13695" s="1" t="s">
        <v>389</v>
      </c>
      <c r="K13695" s="1" t="s">
        <v>27</v>
      </c>
      <c r="L13695" s="1">
        <v>42.78</v>
      </c>
      <c r="M13695" s="1" t="s">
        <v>390</v>
      </c>
      <c r="N13695" s="1" t="s">
        <v>39664</v>
      </c>
      <c r="P13695" s="5">
        <v>44547.0</v>
      </c>
      <c r="Q13695" s="1" t="s">
        <v>39714</v>
      </c>
      <c r="R13695" s="1" t="s">
        <v>31</v>
      </c>
      <c r="S13695" s="1" t="s">
        <v>32</v>
      </c>
      <c r="T13695" s="1">
        <v>75232.0</v>
      </c>
      <c r="U13695" s="1" t="s">
        <v>39731</v>
      </c>
    </row>
    <row r="13696">
      <c r="A13696" s="1" t="s">
        <v>40110</v>
      </c>
      <c r="B13696" s="1">
        <v>34663.0</v>
      </c>
      <c r="C13696" s="1">
        <v>2032.0</v>
      </c>
      <c r="D13696" s="2" t="s">
        <v>39668</v>
      </c>
      <c r="G13696" s="3" t="str">
        <f t="shared" si="1"/>
        <v> </v>
      </c>
      <c r="H13696" s="3" t="str">
        <f t="shared" si="2"/>
        <v> </v>
      </c>
      <c r="I13696" s="1" t="s">
        <v>6792</v>
      </c>
      <c r="J13696" s="1" t="s">
        <v>389</v>
      </c>
      <c r="K13696" s="1" t="s">
        <v>36</v>
      </c>
      <c r="L13696" s="1">
        <v>42.81</v>
      </c>
      <c r="M13696" s="1" t="s">
        <v>390</v>
      </c>
      <c r="N13696" s="1" t="s">
        <v>39664</v>
      </c>
      <c r="P13696" s="4">
        <v>43977.0</v>
      </c>
      <c r="Q13696" s="1" t="s">
        <v>39920</v>
      </c>
      <c r="R13696" s="1" t="s">
        <v>31</v>
      </c>
      <c r="S13696" s="1" t="s">
        <v>32</v>
      </c>
      <c r="T13696" s="1">
        <v>75237.0</v>
      </c>
      <c r="U13696" s="1" t="s">
        <v>39921</v>
      </c>
    </row>
    <row r="13697">
      <c r="A13697" s="1" t="s">
        <v>40111</v>
      </c>
      <c r="B13697" s="1">
        <v>36459.0</v>
      </c>
      <c r="C13697" s="1">
        <v>2210.0</v>
      </c>
      <c r="D13697" s="2" t="s">
        <v>39676</v>
      </c>
      <c r="G13697" s="3" t="str">
        <f t="shared" si="1"/>
        <v> </v>
      </c>
      <c r="H13697" s="3" t="str">
        <f t="shared" si="2"/>
        <v> </v>
      </c>
      <c r="I13697" s="1" t="s">
        <v>1145</v>
      </c>
      <c r="J13697" s="1" t="s">
        <v>389</v>
      </c>
      <c r="K13697" s="1" t="s">
        <v>47</v>
      </c>
      <c r="L13697" s="1">
        <v>43.3</v>
      </c>
      <c r="M13697" s="1" t="s">
        <v>390</v>
      </c>
      <c r="N13697" s="1" t="s">
        <v>39664</v>
      </c>
      <c r="O13697" s="4">
        <v>44317.0</v>
      </c>
      <c r="P13697" s="4">
        <v>44284.0</v>
      </c>
      <c r="Q13697" s="1" t="s">
        <v>39714</v>
      </c>
      <c r="R13697" s="1" t="s">
        <v>31</v>
      </c>
      <c r="S13697" s="1" t="s">
        <v>32</v>
      </c>
      <c r="T13697" s="1">
        <v>75237.0</v>
      </c>
      <c r="U13697" s="1" t="s">
        <v>39715</v>
      </c>
    </row>
    <row r="13698">
      <c r="A13698" s="1" t="s">
        <v>40112</v>
      </c>
      <c r="B13698" s="1">
        <v>38847.0</v>
      </c>
      <c r="C13698" s="1">
        <v>2365.0</v>
      </c>
      <c r="D13698" s="2" t="s">
        <v>39662</v>
      </c>
      <c r="G13698" s="3" t="str">
        <f t="shared" si="1"/>
        <v> </v>
      </c>
      <c r="H13698" s="3" t="str">
        <f t="shared" si="2"/>
        <v> </v>
      </c>
      <c r="I13698" s="1" t="s">
        <v>1145</v>
      </c>
      <c r="J13698" s="1" t="s">
        <v>389</v>
      </c>
      <c r="K13698" s="1" t="s">
        <v>27</v>
      </c>
      <c r="L13698" s="1">
        <v>43.37</v>
      </c>
      <c r="M13698" s="1" t="s">
        <v>390</v>
      </c>
      <c r="N13698" s="1" t="s">
        <v>39664</v>
      </c>
      <c r="P13698" s="4">
        <v>44504.0</v>
      </c>
      <c r="Q13698" s="1" t="s">
        <v>39714</v>
      </c>
      <c r="R13698" s="1" t="s">
        <v>31</v>
      </c>
      <c r="S13698" s="1" t="s">
        <v>32</v>
      </c>
      <c r="T13698" s="1">
        <v>75232.0</v>
      </c>
      <c r="U13698" s="1" t="s">
        <v>39731</v>
      </c>
    </row>
    <row r="13699">
      <c r="A13699" s="1" t="s">
        <v>40113</v>
      </c>
      <c r="B13699" s="1">
        <v>35446.0</v>
      </c>
      <c r="C13699" s="1">
        <v>2137.0</v>
      </c>
      <c r="D13699" s="2" t="s">
        <v>39674</v>
      </c>
      <c r="G13699" s="3" t="str">
        <f t="shared" si="1"/>
        <v> </v>
      </c>
      <c r="H13699" s="3" t="str">
        <f t="shared" si="2"/>
        <v> </v>
      </c>
      <c r="I13699" s="1" t="s">
        <v>1145</v>
      </c>
      <c r="J13699" s="1" t="s">
        <v>389</v>
      </c>
      <c r="K13699" s="1" t="s">
        <v>44</v>
      </c>
      <c r="L13699" s="1">
        <v>43.59</v>
      </c>
      <c r="M13699" s="1" t="s">
        <v>390</v>
      </c>
      <c r="N13699" s="1" t="s">
        <v>39664</v>
      </c>
      <c r="P13699" s="4">
        <v>44256.0</v>
      </c>
      <c r="Q13699" s="1" t="s">
        <v>39714</v>
      </c>
      <c r="R13699" s="1" t="s">
        <v>31</v>
      </c>
      <c r="S13699" s="1" t="s">
        <v>32</v>
      </c>
      <c r="T13699" s="1">
        <v>75237.0</v>
      </c>
      <c r="U13699" s="1" t="s">
        <v>39715</v>
      </c>
    </row>
    <row r="13700">
      <c r="A13700" s="1" t="s">
        <v>40114</v>
      </c>
      <c r="B13700" s="1">
        <v>38815.0</v>
      </c>
      <c r="C13700" s="1">
        <v>2365.0</v>
      </c>
      <c r="D13700" s="2" t="s">
        <v>39662</v>
      </c>
      <c r="G13700" s="3" t="str">
        <f t="shared" si="1"/>
        <v> </v>
      </c>
      <c r="H13700" s="3" t="str">
        <f t="shared" si="2"/>
        <v> </v>
      </c>
      <c r="I13700" s="1" t="s">
        <v>1145</v>
      </c>
      <c r="J13700" s="1" t="s">
        <v>389</v>
      </c>
      <c r="K13700" s="1" t="s">
        <v>27</v>
      </c>
      <c r="L13700" s="1">
        <v>43.61</v>
      </c>
      <c r="M13700" s="1" t="s">
        <v>390</v>
      </c>
      <c r="N13700" s="1" t="s">
        <v>39664</v>
      </c>
      <c r="P13700" s="4">
        <v>44452.0</v>
      </c>
      <c r="Q13700" s="1" t="s">
        <v>39714</v>
      </c>
      <c r="R13700" s="1" t="s">
        <v>31</v>
      </c>
      <c r="S13700" s="1" t="s">
        <v>32</v>
      </c>
      <c r="T13700" s="1">
        <v>75237.0</v>
      </c>
      <c r="U13700" s="1" t="s">
        <v>39856</v>
      </c>
    </row>
    <row r="13701">
      <c r="A13701" s="1" t="s">
        <v>40115</v>
      </c>
      <c r="B13701" s="1">
        <v>36464.0</v>
      </c>
      <c r="C13701" s="1">
        <v>2210.0</v>
      </c>
      <c r="D13701" s="2" t="s">
        <v>39676</v>
      </c>
      <c r="G13701" s="3" t="str">
        <f t="shared" si="1"/>
        <v> </v>
      </c>
      <c r="H13701" s="3" t="str">
        <f t="shared" si="2"/>
        <v> </v>
      </c>
      <c r="I13701" s="1" t="s">
        <v>1145</v>
      </c>
      <c r="J13701" s="1" t="s">
        <v>389</v>
      </c>
      <c r="K13701" s="1" t="s">
        <v>47</v>
      </c>
      <c r="L13701" s="1">
        <v>43.62</v>
      </c>
      <c r="M13701" s="1" t="s">
        <v>390</v>
      </c>
      <c r="N13701" s="1" t="s">
        <v>39664</v>
      </c>
      <c r="O13701" s="4">
        <v>44317.0</v>
      </c>
      <c r="P13701" s="4">
        <v>44292.0</v>
      </c>
      <c r="Q13701" s="1" t="s">
        <v>39714</v>
      </c>
      <c r="R13701" s="1" t="s">
        <v>31</v>
      </c>
      <c r="S13701" s="1" t="s">
        <v>32</v>
      </c>
      <c r="T13701" s="1">
        <v>75237.0</v>
      </c>
      <c r="U13701" s="1" t="s">
        <v>39715</v>
      </c>
    </row>
    <row r="13702">
      <c r="A13702" s="1" t="s">
        <v>40116</v>
      </c>
      <c r="B13702" s="1">
        <v>38764.0</v>
      </c>
      <c r="C13702" s="1">
        <v>2365.0</v>
      </c>
      <c r="D13702" s="2" t="s">
        <v>39662</v>
      </c>
      <c r="G13702" s="3" t="str">
        <f t="shared" si="1"/>
        <v> </v>
      </c>
      <c r="H13702" s="3" t="str">
        <f t="shared" si="2"/>
        <v> </v>
      </c>
      <c r="I13702" s="1" t="s">
        <v>1145</v>
      </c>
      <c r="J13702" s="1" t="s">
        <v>389</v>
      </c>
      <c r="K13702" s="1" t="s">
        <v>27</v>
      </c>
      <c r="L13702" s="1">
        <v>44.02</v>
      </c>
      <c r="M13702" s="1" t="s">
        <v>390</v>
      </c>
      <c r="N13702" s="1" t="s">
        <v>39664</v>
      </c>
      <c r="P13702" s="4">
        <v>44389.0</v>
      </c>
      <c r="Q13702" s="1" t="s">
        <v>39714</v>
      </c>
      <c r="R13702" s="1" t="s">
        <v>31</v>
      </c>
      <c r="S13702" s="1" t="s">
        <v>32</v>
      </c>
      <c r="T13702" s="1">
        <v>75237.0</v>
      </c>
      <c r="U13702" s="1" t="s">
        <v>39856</v>
      </c>
    </row>
    <row r="13703">
      <c r="A13703" s="1" t="s">
        <v>40117</v>
      </c>
      <c r="B13703" s="1">
        <v>37758.0</v>
      </c>
      <c r="C13703" s="1">
        <v>2304.0</v>
      </c>
      <c r="D13703" s="2" t="s">
        <v>39678</v>
      </c>
      <c r="G13703" s="3" t="str">
        <f t="shared" si="1"/>
        <v> </v>
      </c>
      <c r="H13703" s="3" t="str">
        <f t="shared" si="2"/>
        <v> </v>
      </c>
      <c r="I13703" s="1" t="s">
        <v>1145</v>
      </c>
      <c r="J13703" s="1" t="s">
        <v>389</v>
      </c>
      <c r="K13703" s="1" t="s">
        <v>53</v>
      </c>
      <c r="L13703" s="1">
        <v>44.02</v>
      </c>
      <c r="M13703" s="1" t="s">
        <v>390</v>
      </c>
      <c r="N13703" s="1" t="s">
        <v>39664</v>
      </c>
      <c r="P13703" s="4">
        <v>44319.0</v>
      </c>
      <c r="Q13703" s="1" t="s">
        <v>39714</v>
      </c>
      <c r="R13703" s="1" t="s">
        <v>31</v>
      </c>
      <c r="S13703" s="1" t="s">
        <v>32</v>
      </c>
      <c r="T13703" s="1">
        <v>75237.0</v>
      </c>
      <c r="U13703" s="1" t="s">
        <v>39715</v>
      </c>
    </row>
    <row r="13704">
      <c r="A13704" s="1" t="s">
        <v>40118</v>
      </c>
      <c r="B13704" s="1">
        <v>38794.0</v>
      </c>
      <c r="C13704" s="1">
        <v>2365.0</v>
      </c>
      <c r="D13704" s="2" t="s">
        <v>39662</v>
      </c>
      <c r="G13704" s="3" t="str">
        <f t="shared" si="1"/>
        <v> </v>
      </c>
      <c r="H13704" s="3" t="str">
        <f t="shared" si="2"/>
        <v> </v>
      </c>
      <c r="I13704" s="1" t="s">
        <v>1145</v>
      </c>
      <c r="J13704" s="1" t="s">
        <v>389</v>
      </c>
      <c r="K13704" s="1" t="s">
        <v>27</v>
      </c>
      <c r="L13704" s="1">
        <v>44.35</v>
      </c>
      <c r="M13704" s="1" t="s">
        <v>390</v>
      </c>
      <c r="N13704" s="1" t="s">
        <v>39664</v>
      </c>
      <c r="P13704" s="4">
        <v>44438.0</v>
      </c>
      <c r="Q13704" s="1" t="s">
        <v>39714</v>
      </c>
      <c r="R13704" s="1" t="s">
        <v>31</v>
      </c>
      <c r="S13704" s="1" t="s">
        <v>32</v>
      </c>
      <c r="T13704" s="1">
        <v>75237.0</v>
      </c>
      <c r="U13704" s="1" t="s">
        <v>39856</v>
      </c>
    </row>
    <row r="13705">
      <c r="A13705" s="1" t="s">
        <v>40119</v>
      </c>
      <c r="B13705" s="1">
        <v>38766.0</v>
      </c>
      <c r="C13705" s="1">
        <v>2365.0</v>
      </c>
      <c r="D13705" s="2" t="s">
        <v>39662</v>
      </c>
      <c r="G13705" s="3" t="str">
        <f t="shared" si="1"/>
        <v> </v>
      </c>
      <c r="H13705" s="3" t="str">
        <f t="shared" si="2"/>
        <v> </v>
      </c>
      <c r="I13705" s="1" t="s">
        <v>1145</v>
      </c>
      <c r="J13705" s="1" t="s">
        <v>389</v>
      </c>
      <c r="K13705" s="1" t="s">
        <v>27</v>
      </c>
      <c r="L13705" s="1">
        <v>44.36</v>
      </c>
      <c r="M13705" s="1" t="s">
        <v>390</v>
      </c>
      <c r="N13705" s="1" t="s">
        <v>39664</v>
      </c>
      <c r="P13705" s="4">
        <v>44396.0</v>
      </c>
      <c r="Q13705" s="1" t="s">
        <v>39714</v>
      </c>
      <c r="R13705" s="1" t="s">
        <v>31</v>
      </c>
      <c r="S13705" s="1" t="s">
        <v>32</v>
      </c>
      <c r="T13705" s="1">
        <v>75237.0</v>
      </c>
      <c r="U13705" s="1" t="s">
        <v>39856</v>
      </c>
    </row>
    <row r="13706">
      <c r="A13706" s="1" t="s">
        <v>40120</v>
      </c>
      <c r="B13706" s="1">
        <v>35364.0</v>
      </c>
      <c r="C13706" s="1">
        <v>2137.0</v>
      </c>
      <c r="D13706" s="2" t="s">
        <v>39674</v>
      </c>
      <c r="G13706" s="3" t="str">
        <f t="shared" si="1"/>
        <v> </v>
      </c>
      <c r="H13706" s="3" t="str">
        <f t="shared" si="2"/>
        <v> </v>
      </c>
      <c r="I13706" s="1" t="s">
        <v>976</v>
      </c>
      <c r="J13706" s="1" t="s">
        <v>389</v>
      </c>
      <c r="K13706" s="1" t="s">
        <v>44</v>
      </c>
      <c r="L13706" s="1">
        <v>44.37</v>
      </c>
      <c r="M13706" s="1" t="s">
        <v>390</v>
      </c>
      <c r="N13706" s="1" t="s">
        <v>39664</v>
      </c>
      <c r="P13706" s="4">
        <v>44250.0</v>
      </c>
      <c r="Q13706" s="1" t="s">
        <v>40029</v>
      </c>
      <c r="R13706" s="1" t="s">
        <v>31</v>
      </c>
      <c r="S13706" s="1" t="s">
        <v>32</v>
      </c>
      <c r="T13706" s="1">
        <v>75232.0</v>
      </c>
      <c r="U13706" s="1" t="s">
        <v>40030</v>
      </c>
    </row>
    <row r="13707">
      <c r="A13707" s="1" t="s">
        <v>40121</v>
      </c>
      <c r="B13707" s="1">
        <v>38857.0</v>
      </c>
      <c r="C13707" s="1">
        <v>2365.0</v>
      </c>
      <c r="D13707" s="2" t="s">
        <v>39662</v>
      </c>
      <c r="G13707" s="3" t="str">
        <f t="shared" si="1"/>
        <v> </v>
      </c>
      <c r="H13707" s="3" t="str">
        <f t="shared" si="2"/>
        <v> </v>
      </c>
      <c r="I13707" s="1" t="s">
        <v>1145</v>
      </c>
      <c r="J13707" s="1" t="s">
        <v>389</v>
      </c>
      <c r="K13707" s="1" t="s">
        <v>27</v>
      </c>
      <c r="L13707" s="1">
        <v>44.38</v>
      </c>
      <c r="M13707" s="1" t="s">
        <v>390</v>
      </c>
      <c r="N13707" s="1" t="s">
        <v>39664</v>
      </c>
      <c r="P13707" s="4">
        <v>44533.0</v>
      </c>
      <c r="Q13707" s="1" t="s">
        <v>39714</v>
      </c>
      <c r="R13707" s="1" t="s">
        <v>31</v>
      </c>
      <c r="S13707" s="1" t="s">
        <v>32</v>
      </c>
      <c r="T13707" s="1">
        <v>75232.0</v>
      </c>
      <c r="U13707" s="1" t="s">
        <v>39731</v>
      </c>
    </row>
    <row r="13708">
      <c r="A13708" s="1" t="s">
        <v>40122</v>
      </c>
      <c r="B13708" s="1">
        <v>37757.0</v>
      </c>
      <c r="C13708" s="1">
        <v>2304.0</v>
      </c>
      <c r="D13708" s="2" t="s">
        <v>39678</v>
      </c>
      <c r="G13708" s="3" t="str">
        <f t="shared" si="1"/>
        <v> </v>
      </c>
      <c r="H13708" s="3" t="str">
        <f t="shared" si="2"/>
        <v> </v>
      </c>
      <c r="I13708" s="1" t="s">
        <v>1145</v>
      </c>
      <c r="J13708" s="1" t="s">
        <v>389</v>
      </c>
      <c r="K13708" s="1" t="s">
        <v>53</v>
      </c>
      <c r="L13708" s="1">
        <v>44.92</v>
      </c>
      <c r="M13708" s="1" t="s">
        <v>390</v>
      </c>
      <c r="N13708" s="1" t="s">
        <v>39664</v>
      </c>
      <c r="P13708" s="4">
        <v>44315.0</v>
      </c>
      <c r="Q13708" s="1" t="s">
        <v>39714</v>
      </c>
      <c r="R13708" s="1" t="s">
        <v>31</v>
      </c>
      <c r="S13708" s="1" t="s">
        <v>32</v>
      </c>
      <c r="T13708" s="1">
        <v>75237.0</v>
      </c>
      <c r="U13708" s="1" t="s">
        <v>39715</v>
      </c>
    </row>
    <row r="13709">
      <c r="A13709" s="1" t="s">
        <v>40123</v>
      </c>
      <c r="B13709" s="1">
        <v>38790.0</v>
      </c>
      <c r="C13709" s="1">
        <v>2365.0</v>
      </c>
      <c r="D13709" s="2" t="s">
        <v>39662</v>
      </c>
      <c r="G13709" s="3" t="str">
        <f t="shared" si="1"/>
        <v> </v>
      </c>
      <c r="H13709" s="3" t="str">
        <f t="shared" si="2"/>
        <v> </v>
      </c>
      <c r="I13709" s="1" t="s">
        <v>1145</v>
      </c>
      <c r="J13709" s="1" t="s">
        <v>389</v>
      </c>
      <c r="K13709" s="1" t="s">
        <v>27</v>
      </c>
      <c r="L13709" s="1">
        <v>44.96</v>
      </c>
      <c r="M13709" s="1" t="s">
        <v>390</v>
      </c>
      <c r="N13709" s="1" t="s">
        <v>39664</v>
      </c>
      <c r="P13709" s="4">
        <v>44426.0</v>
      </c>
      <c r="Q13709" s="1" t="s">
        <v>39714</v>
      </c>
      <c r="R13709" s="1" t="s">
        <v>31</v>
      </c>
      <c r="S13709" s="1" t="s">
        <v>32</v>
      </c>
      <c r="T13709" s="1">
        <v>75237.0</v>
      </c>
      <c r="U13709" s="1" t="s">
        <v>39856</v>
      </c>
    </row>
    <row r="13710">
      <c r="A13710" s="1" t="s">
        <v>40124</v>
      </c>
      <c r="B13710" s="1">
        <v>38813.0</v>
      </c>
      <c r="C13710" s="1">
        <v>2365.0</v>
      </c>
      <c r="D13710" s="2" t="s">
        <v>39662</v>
      </c>
      <c r="G13710" s="3" t="str">
        <f t="shared" si="1"/>
        <v> </v>
      </c>
      <c r="H13710" s="3" t="str">
        <f t="shared" si="2"/>
        <v> </v>
      </c>
      <c r="I13710" s="1" t="s">
        <v>1145</v>
      </c>
      <c r="J13710" s="1" t="s">
        <v>389</v>
      </c>
      <c r="K13710" s="1" t="s">
        <v>27</v>
      </c>
      <c r="L13710" s="1">
        <v>45.18</v>
      </c>
      <c r="M13710" s="1" t="s">
        <v>390</v>
      </c>
      <c r="N13710" s="1" t="s">
        <v>39664</v>
      </c>
      <c r="P13710" s="4">
        <v>44446.0</v>
      </c>
      <c r="Q13710" s="1" t="s">
        <v>39714</v>
      </c>
      <c r="R13710" s="1" t="s">
        <v>31</v>
      </c>
      <c r="S13710" s="1" t="s">
        <v>32</v>
      </c>
      <c r="T13710" s="1">
        <v>75232.0</v>
      </c>
      <c r="U13710" s="1" t="s">
        <v>39731</v>
      </c>
    </row>
    <row r="13711">
      <c r="A13711" s="1" t="s">
        <v>40125</v>
      </c>
      <c r="B13711" s="1">
        <v>38816.0</v>
      </c>
      <c r="C13711" s="1">
        <v>2365.0</v>
      </c>
      <c r="D13711" s="2" t="s">
        <v>39662</v>
      </c>
      <c r="G13711" s="3" t="str">
        <f t="shared" si="1"/>
        <v> </v>
      </c>
      <c r="H13711" s="3" t="str">
        <f t="shared" si="2"/>
        <v> </v>
      </c>
      <c r="I13711" s="1" t="s">
        <v>1145</v>
      </c>
      <c r="J13711" s="1" t="s">
        <v>389</v>
      </c>
      <c r="K13711" s="1" t="s">
        <v>27</v>
      </c>
      <c r="L13711" s="1">
        <v>45.24</v>
      </c>
      <c r="M13711" s="1" t="s">
        <v>390</v>
      </c>
      <c r="N13711" s="1" t="s">
        <v>39664</v>
      </c>
      <c r="P13711" s="4">
        <v>44455.0</v>
      </c>
      <c r="Q13711" s="1" t="s">
        <v>39714</v>
      </c>
      <c r="R13711" s="1" t="s">
        <v>31</v>
      </c>
      <c r="S13711" s="1" t="s">
        <v>32</v>
      </c>
      <c r="T13711" s="1">
        <v>75237.0</v>
      </c>
      <c r="U13711" s="1" t="s">
        <v>39856</v>
      </c>
    </row>
    <row r="13712">
      <c r="A13712" s="1" t="s">
        <v>40126</v>
      </c>
      <c r="B13712" s="1">
        <v>36463.0</v>
      </c>
      <c r="C13712" s="1">
        <v>2210.0</v>
      </c>
      <c r="D13712" s="2" t="s">
        <v>39676</v>
      </c>
      <c r="G13712" s="3" t="str">
        <f t="shared" si="1"/>
        <v> </v>
      </c>
      <c r="H13712" s="3" t="str">
        <f t="shared" si="2"/>
        <v> </v>
      </c>
      <c r="I13712" s="1" t="s">
        <v>1145</v>
      </c>
      <c r="J13712" s="1" t="s">
        <v>389</v>
      </c>
      <c r="K13712" s="1" t="s">
        <v>47</v>
      </c>
      <c r="L13712" s="1">
        <v>45.7</v>
      </c>
      <c r="M13712" s="1" t="s">
        <v>390</v>
      </c>
      <c r="N13712" s="1" t="s">
        <v>39664</v>
      </c>
      <c r="O13712" s="4">
        <v>44317.0</v>
      </c>
      <c r="P13712" s="4">
        <v>44286.0</v>
      </c>
      <c r="Q13712" s="1" t="s">
        <v>39714</v>
      </c>
      <c r="R13712" s="1" t="s">
        <v>31</v>
      </c>
      <c r="S13712" s="1" t="s">
        <v>32</v>
      </c>
      <c r="T13712" s="1">
        <v>75237.0</v>
      </c>
      <c r="U13712" s="1" t="s">
        <v>39715</v>
      </c>
    </row>
    <row r="13713">
      <c r="A13713" s="1" t="s">
        <v>40127</v>
      </c>
      <c r="B13713" s="1">
        <v>35412.0</v>
      </c>
      <c r="C13713" s="1">
        <v>2137.0</v>
      </c>
      <c r="D13713" s="2" t="s">
        <v>39674</v>
      </c>
      <c r="G13713" s="3" t="str">
        <f t="shared" si="1"/>
        <v> </v>
      </c>
      <c r="H13713" s="3" t="str">
        <f t="shared" si="2"/>
        <v> </v>
      </c>
      <c r="I13713" s="1" t="s">
        <v>40013</v>
      </c>
      <c r="J13713" s="1" t="s">
        <v>389</v>
      </c>
      <c r="K13713" s="1" t="s">
        <v>44</v>
      </c>
      <c r="L13713" s="1">
        <v>45.74</v>
      </c>
      <c r="M13713" s="1" t="s">
        <v>390</v>
      </c>
      <c r="N13713" s="1" t="s">
        <v>39664</v>
      </c>
      <c r="P13713" s="4">
        <v>44252.0</v>
      </c>
      <c r="Q13713" s="1" t="s">
        <v>40014</v>
      </c>
      <c r="R13713" s="1" t="s">
        <v>8308</v>
      </c>
      <c r="S13713" s="1" t="s">
        <v>32</v>
      </c>
      <c r="T13713" s="1">
        <v>75115.0</v>
      </c>
      <c r="U13713" s="1" t="s">
        <v>40015</v>
      </c>
    </row>
    <row r="13714">
      <c r="A13714" s="1" t="s">
        <v>40128</v>
      </c>
      <c r="B13714" s="1">
        <v>34963.0</v>
      </c>
      <c r="C13714" s="1">
        <v>2058.0</v>
      </c>
      <c r="D13714" s="2" t="s">
        <v>39672</v>
      </c>
      <c r="G13714" s="3" t="str">
        <f t="shared" si="1"/>
        <v> </v>
      </c>
      <c r="H13714" s="3" t="str">
        <f t="shared" si="2"/>
        <v> </v>
      </c>
      <c r="I13714" s="1" t="s">
        <v>39737</v>
      </c>
      <c r="J13714" s="1" t="s">
        <v>389</v>
      </c>
      <c r="K13714" s="1" t="s">
        <v>41</v>
      </c>
      <c r="L13714" s="1">
        <v>45.78</v>
      </c>
      <c r="M13714" s="1" t="s">
        <v>390</v>
      </c>
      <c r="N13714" s="1" t="s">
        <v>39664</v>
      </c>
      <c r="P13714" s="4">
        <v>44106.0</v>
      </c>
      <c r="Q13714" s="1" t="s">
        <v>39738</v>
      </c>
      <c r="R13714" s="1" t="s">
        <v>31</v>
      </c>
      <c r="S13714" s="1" t="s">
        <v>32</v>
      </c>
      <c r="T13714" s="1">
        <v>75215.0</v>
      </c>
      <c r="U13714" s="1" t="s">
        <v>39739</v>
      </c>
    </row>
    <row r="13715">
      <c r="A13715" s="1" t="s">
        <v>40129</v>
      </c>
      <c r="B13715" s="1">
        <v>38791.0</v>
      </c>
      <c r="C13715" s="1">
        <v>2365.0</v>
      </c>
      <c r="D13715" s="2" t="s">
        <v>39662</v>
      </c>
      <c r="G13715" s="3" t="str">
        <f t="shared" si="1"/>
        <v> </v>
      </c>
      <c r="H13715" s="3" t="str">
        <f t="shared" si="2"/>
        <v> </v>
      </c>
      <c r="I13715" s="1" t="s">
        <v>1145</v>
      </c>
      <c r="J13715" s="1" t="s">
        <v>389</v>
      </c>
      <c r="K13715" s="1" t="s">
        <v>27</v>
      </c>
      <c r="L13715" s="1">
        <v>46.01</v>
      </c>
      <c r="M13715" s="1" t="s">
        <v>390</v>
      </c>
      <c r="N13715" s="1" t="s">
        <v>39664</v>
      </c>
      <c r="P13715" s="4">
        <v>44433.0</v>
      </c>
      <c r="Q13715" s="1" t="s">
        <v>39714</v>
      </c>
      <c r="R13715" s="1" t="s">
        <v>31</v>
      </c>
      <c r="S13715" s="1" t="s">
        <v>32</v>
      </c>
      <c r="T13715" s="1">
        <v>75237.0</v>
      </c>
      <c r="U13715" s="1" t="s">
        <v>39856</v>
      </c>
    </row>
    <row r="13716">
      <c r="A13716" s="1" t="s">
        <v>40130</v>
      </c>
      <c r="B13716" s="1">
        <v>34971.0</v>
      </c>
      <c r="C13716" s="1">
        <v>2058.0</v>
      </c>
      <c r="D13716" s="2" t="s">
        <v>39672</v>
      </c>
      <c r="G13716" s="3" t="str">
        <f t="shared" si="1"/>
        <v> </v>
      </c>
      <c r="H13716" s="3" t="str">
        <f t="shared" si="2"/>
        <v> </v>
      </c>
      <c r="I13716" s="1" t="s">
        <v>28657</v>
      </c>
      <c r="J13716" s="1" t="s">
        <v>389</v>
      </c>
      <c r="K13716" s="1" t="s">
        <v>41</v>
      </c>
      <c r="L13716" s="1">
        <v>46.01</v>
      </c>
      <c r="M13716" s="1" t="s">
        <v>390</v>
      </c>
      <c r="N13716" s="1" t="s">
        <v>39664</v>
      </c>
      <c r="P13716" s="4">
        <v>44095.0</v>
      </c>
      <c r="Q13716" s="1" t="s">
        <v>39766</v>
      </c>
      <c r="R13716" s="1" t="s">
        <v>31</v>
      </c>
      <c r="S13716" s="1" t="s">
        <v>32</v>
      </c>
      <c r="T13716" s="1">
        <v>75232.0</v>
      </c>
      <c r="U13716" s="1" t="s">
        <v>39767</v>
      </c>
    </row>
    <row r="13717">
      <c r="A13717" s="1" t="s">
        <v>40131</v>
      </c>
      <c r="B13717" s="1">
        <v>34665.0</v>
      </c>
      <c r="C13717" s="1">
        <v>2032.0</v>
      </c>
      <c r="D13717" s="2" t="s">
        <v>39668</v>
      </c>
      <c r="G13717" s="3" t="str">
        <f t="shared" si="1"/>
        <v> </v>
      </c>
      <c r="H13717" s="3" t="str">
        <f t="shared" si="2"/>
        <v> </v>
      </c>
      <c r="I13717" s="1" t="s">
        <v>6792</v>
      </c>
      <c r="J13717" s="1" t="s">
        <v>389</v>
      </c>
      <c r="K13717" s="1" t="s">
        <v>36</v>
      </c>
      <c r="L13717" s="1">
        <v>46.16</v>
      </c>
      <c r="M13717" s="1" t="s">
        <v>390</v>
      </c>
      <c r="N13717" s="1" t="s">
        <v>39664</v>
      </c>
      <c r="P13717" s="4">
        <v>44000.0</v>
      </c>
      <c r="Q13717" s="1" t="s">
        <v>39920</v>
      </c>
      <c r="R13717" s="1" t="s">
        <v>31</v>
      </c>
      <c r="S13717" s="1" t="s">
        <v>32</v>
      </c>
      <c r="T13717" s="1">
        <v>75237.0</v>
      </c>
      <c r="U13717" s="1" t="s">
        <v>39921</v>
      </c>
    </row>
    <row r="13718">
      <c r="A13718" s="1" t="s">
        <v>40132</v>
      </c>
      <c r="B13718" s="1">
        <v>34652.0</v>
      </c>
      <c r="C13718" s="1">
        <v>2032.0</v>
      </c>
      <c r="D13718" s="2" t="s">
        <v>39668</v>
      </c>
      <c r="G13718" s="3" t="str">
        <f t="shared" si="1"/>
        <v> </v>
      </c>
      <c r="H13718" s="3" t="str">
        <f t="shared" si="2"/>
        <v> </v>
      </c>
      <c r="I13718" s="1" t="s">
        <v>40074</v>
      </c>
      <c r="J13718" s="1" t="s">
        <v>389</v>
      </c>
      <c r="K13718" s="1" t="s">
        <v>36</v>
      </c>
      <c r="L13718" s="1">
        <v>46.23</v>
      </c>
      <c r="M13718" s="1" t="s">
        <v>390</v>
      </c>
      <c r="N13718" s="1" t="s">
        <v>39664</v>
      </c>
      <c r="P13718" s="4">
        <v>43885.0</v>
      </c>
      <c r="Q13718" s="1" t="s">
        <v>40133</v>
      </c>
      <c r="R13718" s="1" t="s">
        <v>31</v>
      </c>
      <c r="S13718" s="1" t="s">
        <v>32</v>
      </c>
      <c r="T13718" s="1">
        <v>75216.0</v>
      </c>
      <c r="U13718" s="1" t="s">
        <v>40134</v>
      </c>
    </row>
    <row r="13719">
      <c r="A13719" s="1" t="s">
        <v>40135</v>
      </c>
      <c r="B13719" s="1">
        <v>34659.0</v>
      </c>
      <c r="C13719" s="1">
        <v>2032.0</v>
      </c>
      <c r="D13719" s="2" t="s">
        <v>39668</v>
      </c>
      <c r="G13719" s="3" t="str">
        <f t="shared" si="1"/>
        <v> </v>
      </c>
      <c r="H13719" s="3" t="str">
        <f t="shared" si="2"/>
        <v> </v>
      </c>
      <c r="I13719" s="1" t="s">
        <v>6792</v>
      </c>
      <c r="J13719" s="1" t="s">
        <v>389</v>
      </c>
      <c r="K13719" s="1" t="s">
        <v>36</v>
      </c>
      <c r="L13719" s="1">
        <v>46.46</v>
      </c>
      <c r="M13719" s="1" t="s">
        <v>390</v>
      </c>
      <c r="N13719" s="1" t="s">
        <v>39664</v>
      </c>
      <c r="P13719" s="4">
        <v>43878.0</v>
      </c>
      <c r="Q13719" s="1" t="s">
        <v>39920</v>
      </c>
      <c r="R13719" s="1" t="s">
        <v>31</v>
      </c>
      <c r="S13719" s="1" t="s">
        <v>32</v>
      </c>
      <c r="T13719" s="1">
        <v>75237.0</v>
      </c>
      <c r="U13719" s="1" t="s">
        <v>39921</v>
      </c>
    </row>
    <row r="13720">
      <c r="A13720" s="1" t="s">
        <v>40136</v>
      </c>
      <c r="B13720" s="1">
        <v>38846.0</v>
      </c>
      <c r="C13720" s="1">
        <v>2365.0</v>
      </c>
      <c r="D13720" s="2" t="s">
        <v>39662</v>
      </c>
      <c r="G13720" s="3" t="str">
        <f t="shared" si="1"/>
        <v> </v>
      </c>
      <c r="H13720" s="3" t="str">
        <f t="shared" si="2"/>
        <v> </v>
      </c>
      <c r="I13720" s="1" t="s">
        <v>1145</v>
      </c>
      <c r="J13720" s="1" t="s">
        <v>389</v>
      </c>
      <c r="K13720" s="1" t="s">
        <v>27</v>
      </c>
      <c r="L13720" s="1">
        <v>46.65</v>
      </c>
      <c r="M13720" s="1" t="s">
        <v>390</v>
      </c>
      <c r="N13720" s="1" t="s">
        <v>39664</v>
      </c>
      <c r="P13720" s="4">
        <v>44501.0</v>
      </c>
      <c r="Q13720" s="1" t="s">
        <v>39714</v>
      </c>
      <c r="R13720" s="1" t="s">
        <v>31</v>
      </c>
      <c r="S13720" s="1" t="s">
        <v>32</v>
      </c>
      <c r="T13720" s="1">
        <v>75232.0</v>
      </c>
      <c r="U13720" s="1" t="s">
        <v>39731</v>
      </c>
    </row>
    <row r="13721">
      <c r="A13721" s="1" t="s">
        <v>40137</v>
      </c>
      <c r="B13721" s="1">
        <v>38843.0</v>
      </c>
      <c r="C13721" s="1">
        <v>2365.0</v>
      </c>
      <c r="D13721" s="2" t="s">
        <v>39662</v>
      </c>
      <c r="G13721" s="3" t="str">
        <f t="shared" si="1"/>
        <v> </v>
      </c>
      <c r="H13721" s="3" t="str">
        <f t="shared" si="2"/>
        <v> </v>
      </c>
      <c r="I13721" s="1" t="s">
        <v>1145</v>
      </c>
      <c r="J13721" s="1" t="s">
        <v>389</v>
      </c>
      <c r="K13721" s="1" t="s">
        <v>27</v>
      </c>
      <c r="L13721" s="1">
        <v>47.11</v>
      </c>
      <c r="M13721" s="1" t="s">
        <v>390</v>
      </c>
      <c r="N13721" s="1" t="s">
        <v>39664</v>
      </c>
      <c r="P13721" s="4">
        <v>44501.0</v>
      </c>
      <c r="Q13721" s="1" t="s">
        <v>39714</v>
      </c>
      <c r="R13721" s="1" t="s">
        <v>31</v>
      </c>
      <c r="S13721" s="1" t="s">
        <v>32</v>
      </c>
      <c r="T13721" s="1">
        <v>75237.0</v>
      </c>
      <c r="U13721" s="1" t="s">
        <v>39856</v>
      </c>
    </row>
    <row r="13722">
      <c r="A13722" s="1" t="s">
        <v>40138</v>
      </c>
      <c r="B13722" s="1">
        <v>37759.0</v>
      </c>
      <c r="C13722" s="1">
        <v>2304.0</v>
      </c>
      <c r="D13722" s="2" t="s">
        <v>39678</v>
      </c>
      <c r="G13722" s="3" t="str">
        <f t="shared" si="1"/>
        <v> </v>
      </c>
      <c r="H13722" s="3" t="str">
        <f t="shared" si="2"/>
        <v> </v>
      </c>
      <c r="I13722" s="1" t="s">
        <v>1145</v>
      </c>
      <c r="J13722" s="1" t="s">
        <v>389</v>
      </c>
      <c r="K13722" s="1" t="s">
        <v>53</v>
      </c>
      <c r="L13722" s="1">
        <v>47.28</v>
      </c>
      <c r="M13722" s="1" t="s">
        <v>390</v>
      </c>
      <c r="N13722" s="1" t="s">
        <v>39664</v>
      </c>
      <c r="P13722" s="4">
        <v>44320.0</v>
      </c>
      <c r="Q13722" s="1" t="s">
        <v>39714</v>
      </c>
      <c r="R13722" s="1" t="s">
        <v>31</v>
      </c>
      <c r="S13722" s="1" t="s">
        <v>32</v>
      </c>
      <c r="T13722" s="1">
        <v>75237.0</v>
      </c>
      <c r="U13722" s="1" t="s">
        <v>39715</v>
      </c>
    </row>
    <row r="13723">
      <c r="A13723" s="1" t="s">
        <v>40139</v>
      </c>
      <c r="B13723" s="1">
        <v>37765.0</v>
      </c>
      <c r="C13723" s="1">
        <v>2304.0</v>
      </c>
      <c r="D13723" s="2" t="s">
        <v>39678</v>
      </c>
      <c r="G13723" s="3" t="str">
        <f t="shared" si="1"/>
        <v> </v>
      </c>
      <c r="H13723" s="3" t="str">
        <f t="shared" si="2"/>
        <v> </v>
      </c>
      <c r="I13723" s="1" t="s">
        <v>1145</v>
      </c>
      <c r="J13723" s="1" t="s">
        <v>389</v>
      </c>
      <c r="K13723" s="1" t="s">
        <v>53</v>
      </c>
      <c r="L13723" s="1">
        <v>47.62</v>
      </c>
      <c r="M13723" s="1" t="s">
        <v>390</v>
      </c>
      <c r="N13723" s="1" t="s">
        <v>39664</v>
      </c>
      <c r="P13723" s="4">
        <v>44354.0</v>
      </c>
      <c r="Q13723" s="1" t="s">
        <v>39714</v>
      </c>
      <c r="R13723" s="1" t="s">
        <v>31</v>
      </c>
      <c r="S13723" s="1" t="s">
        <v>32</v>
      </c>
      <c r="T13723" s="1">
        <v>75237.0</v>
      </c>
      <c r="U13723" s="1" t="s">
        <v>39715</v>
      </c>
    </row>
    <row r="13724">
      <c r="A13724" s="1" t="s">
        <v>40140</v>
      </c>
      <c r="B13724" s="1">
        <v>38785.0</v>
      </c>
      <c r="C13724" s="1">
        <v>2365.0</v>
      </c>
      <c r="D13724" s="2" t="s">
        <v>39662</v>
      </c>
      <c r="G13724" s="3" t="str">
        <f t="shared" si="1"/>
        <v> </v>
      </c>
      <c r="H13724" s="3" t="str">
        <f t="shared" si="2"/>
        <v> </v>
      </c>
      <c r="I13724" s="1" t="s">
        <v>1145</v>
      </c>
      <c r="J13724" s="1" t="s">
        <v>389</v>
      </c>
      <c r="K13724" s="1" t="s">
        <v>27</v>
      </c>
      <c r="L13724" s="1">
        <v>48.23</v>
      </c>
      <c r="M13724" s="1" t="s">
        <v>390</v>
      </c>
      <c r="N13724" s="1" t="s">
        <v>39664</v>
      </c>
      <c r="P13724" s="4">
        <v>44414.0</v>
      </c>
      <c r="Q13724" s="1" t="s">
        <v>39714</v>
      </c>
      <c r="R13724" s="1" t="s">
        <v>31</v>
      </c>
      <c r="S13724" s="1" t="s">
        <v>32</v>
      </c>
      <c r="T13724" s="1">
        <v>75237.0</v>
      </c>
      <c r="U13724" s="1" t="s">
        <v>39856</v>
      </c>
    </row>
    <row r="13725">
      <c r="A13725" s="1" t="s">
        <v>40141</v>
      </c>
      <c r="B13725" s="1">
        <v>38826.0</v>
      </c>
      <c r="C13725" s="1">
        <v>2365.0</v>
      </c>
      <c r="D13725" s="2" t="s">
        <v>39662</v>
      </c>
      <c r="G13725" s="3" t="str">
        <f t="shared" si="1"/>
        <v> </v>
      </c>
      <c r="H13725" s="3" t="str">
        <f t="shared" si="2"/>
        <v> </v>
      </c>
      <c r="I13725" s="1" t="s">
        <v>1145</v>
      </c>
      <c r="J13725" s="1" t="s">
        <v>389</v>
      </c>
      <c r="K13725" s="1" t="s">
        <v>27</v>
      </c>
      <c r="L13725" s="1">
        <v>48.49</v>
      </c>
      <c r="M13725" s="1" t="s">
        <v>390</v>
      </c>
      <c r="N13725" s="1" t="s">
        <v>39664</v>
      </c>
      <c r="P13725" s="4">
        <v>44473.0</v>
      </c>
      <c r="Q13725" s="1" t="s">
        <v>39714</v>
      </c>
      <c r="R13725" s="1" t="s">
        <v>31</v>
      </c>
      <c r="S13725" s="1" t="s">
        <v>32</v>
      </c>
      <c r="T13725" s="1">
        <v>75232.0</v>
      </c>
      <c r="U13725" s="1" t="s">
        <v>39731</v>
      </c>
    </row>
    <row r="13726">
      <c r="A13726" s="1" t="s">
        <v>40142</v>
      </c>
      <c r="B13726" s="1">
        <v>37761.0</v>
      </c>
      <c r="C13726" s="1">
        <v>2304.0</v>
      </c>
      <c r="D13726" s="2" t="s">
        <v>39678</v>
      </c>
      <c r="G13726" s="3" t="str">
        <f t="shared" si="1"/>
        <v> </v>
      </c>
      <c r="H13726" s="3" t="str">
        <f t="shared" si="2"/>
        <v> </v>
      </c>
      <c r="I13726" s="1" t="s">
        <v>1145</v>
      </c>
      <c r="J13726" s="1" t="s">
        <v>389</v>
      </c>
      <c r="K13726" s="1" t="s">
        <v>53</v>
      </c>
      <c r="L13726" s="1">
        <v>48.66</v>
      </c>
      <c r="M13726" s="1" t="s">
        <v>390</v>
      </c>
      <c r="N13726" s="1" t="s">
        <v>39664</v>
      </c>
      <c r="P13726" s="4">
        <v>44348.0</v>
      </c>
      <c r="Q13726" s="1" t="s">
        <v>39714</v>
      </c>
      <c r="R13726" s="1" t="s">
        <v>31</v>
      </c>
      <c r="S13726" s="1" t="s">
        <v>32</v>
      </c>
      <c r="T13726" s="1">
        <v>75237.0</v>
      </c>
      <c r="U13726" s="1" t="s">
        <v>39715</v>
      </c>
    </row>
    <row r="13727">
      <c r="A13727" s="1" t="s">
        <v>40143</v>
      </c>
      <c r="B13727" s="1">
        <v>36482.0</v>
      </c>
      <c r="C13727" s="1">
        <v>2210.0</v>
      </c>
      <c r="D13727" s="2" t="s">
        <v>39676</v>
      </c>
      <c r="G13727" s="3" t="str">
        <f t="shared" si="1"/>
        <v> </v>
      </c>
      <c r="H13727" s="3" t="str">
        <f t="shared" si="2"/>
        <v> </v>
      </c>
      <c r="I13727" s="1" t="s">
        <v>39965</v>
      </c>
      <c r="J13727" s="1" t="s">
        <v>389</v>
      </c>
      <c r="K13727" s="1" t="s">
        <v>47</v>
      </c>
      <c r="L13727" s="1">
        <v>49.23</v>
      </c>
      <c r="M13727" s="1" t="s">
        <v>390</v>
      </c>
      <c r="N13727" s="1" t="s">
        <v>39664</v>
      </c>
      <c r="O13727" s="4">
        <v>44317.0</v>
      </c>
      <c r="P13727" s="4">
        <v>44295.0</v>
      </c>
      <c r="Q13727" s="1" t="s">
        <v>39966</v>
      </c>
      <c r="R13727" s="1" t="s">
        <v>31</v>
      </c>
      <c r="S13727" s="1" t="s">
        <v>32</v>
      </c>
      <c r="T13727" s="1">
        <v>75237.0</v>
      </c>
      <c r="U13727" s="1" t="s">
        <v>39967</v>
      </c>
    </row>
    <row r="13728">
      <c r="A13728" s="1" t="s">
        <v>40144</v>
      </c>
      <c r="B13728" s="1">
        <v>36509.0</v>
      </c>
      <c r="C13728" s="1">
        <v>2210.0</v>
      </c>
      <c r="D13728" s="2" t="s">
        <v>39676</v>
      </c>
      <c r="G13728" s="3" t="str">
        <f t="shared" si="1"/>
        <v> </v>
      </c>
      <c r="H13728" s="3" t="str">
        <f t="shared" si="2"/>
        <v> </v>
      </c>
      <c r="I13728" s="1" t="s">
        <v>40145</v>
      </c>
      <c r="J13728" s="1" t="s">
        <v>389</v>
      </c>
      <c r="K13728" s="1" t="s">
        <v>47</v>
      </c>
      <c r="L13728" s="1">
        <v>49.23</v>
      </c>
      <c r="M13728" s="1" t="s">
        <v>390</v>
      </c>
      <c r="N13728" s="1" t="s">
        <v>39664</v>
      </c>
      <c r="O13728" s="4">
        <v>44317.0</v>
      </c>
      <c r="P13728" s="4">
        <v>44294.0</v>
      </c>
      <c r="Q13728" s="1" t="s">
        <v>39966</v>
      </c>
      <c r="R13728" s="1" t="s">
        <v>31</v>
      </c>
      <c r="S13728" s="1" t="s">
        <v>32</v>
      </c>
      <c r="T13728" s="1">
        <v>75237.0</v>
      </c>
      <c r="U13728" s="1" t="s">
        <v>39967</v>
      </c>
    </row>
    <row r="13729">
      <c r="A13729" s="1" t="s">
        <v>40146</v>
      </c>
      <c r="B13729" s="1">
        <v>38859.0</v>
      </c>
      <c r="C13729" s="1">
        <v>2365.0</v>
      </c>
      <c r="D13729" s="2" t="s">
        <v>39662</v>
      </c>
      <c r="G13729" s="3" t="str">
        <f t="shared" si="1"/>
        <v> </v>
      </c>
      <c r="H13729" s="3" t="str">
        <f t="shared" si="2"/>
        <v> </v>
      </c>
      <c r="I13729" s="1" t="s">
        <v>1145</v>
      </c>
      <c r="J13729" s="1" t="s">
        <v>389</v>
      </c>
      <c r="K13729" s="1" t="s">
        <v>27</v>
      </c>
      <c r="L13729" s="1">
        <v>49.5</v>
      </c>
      <c r="M13729" s="1" t="s">
        <v>390</v>
      </c>
      <c r="N13729" s="1" t="s">
        <v>39664</v>
      </c>
      <c r="P13729" s="5">
        <v>44540.0</v>
      </c>
      <c r="Q13729" s="1" t="s">
        <v>39714</v>
      </c>
      <c r="R13729" s="1" t="s">
        <v>31</v>
      </c>
      <c r="S13729" s="1" t="s">
        <v>32</v>
      </c>
      <c r="T13729" s="1">
        <v>75232.0</v>
      </c>
      <c r="U13729" s="1" t="s">
        <v>39731</v>
      </c>
    </row>
    <row r="13730">
      <c r="A13730" s="1" t="s">
        <v>40147</v>
      </c>
      <c r="B13730" s="1">
        <v>65474.0</v>
      </c>
      <c r="C13730" s="1">
        <v>2032.0</v>
      </c>
      <c r="D13730" s="2" t="s">
        <v>39668</v>
      </c>
      <c r="E13730" s="1" t="s">
        <v>13244</v>
      </c>
      <c r="F13730" s="1" t="s">
        <v>14852</v>
      </c>
      <c r="G13730" s="3" t="str">
        <f t="shared" si="1"/>
        <v>Gail Terrell</v>
      </c>
      <c r="H13730" s="3" t="str">
        <f t="shared" si="2"/>
        <v>GAIL TERRELL</v>
      </c>
      <c r="J13730" s="1" t="s">
        <v>57</v>
      </c>
      <c r="K13730" s="1" t="s">
        <v>36</v>
      </c>
      <c r="L13730" s="1">
        <v>50.0</v>
      </c>
      <c r="M13730" s="1" t="s">
        <v>58</v>
      </c>
      <c r="N13730" s="1" t="s">
        <v>39664</v>
      </c>
      <c r="P13730" s="4">
        <v>44012.0</v>
      </c>
      <c r="Q13730" s="1" t="s">
        <v>14854</v>
      </c>
      <c r="R13730" s="1" t="s">
        <v>31</v>
      </c>
      <c r="S13730" s="1" t="s">
        <v>32</v>
      </c>
      <c r="T13730" s="1">
        <v>75241.0</v>
      </c>
      <c r="U13730" s="1" t="s">
        <v>14855</v>
      </c>
    </row>
    <row r="13731">
      <c r="A13731" s="1" t="s">
        <v>40148</v>
      </c>
      <c r="B13731" s="1">
        <v>35361.0</v>
      </c>
      <c r="C13731" s="1">
        <v>2137.0</v>
      </c>
      <c r="D13731" s="2" t="s">
        <v>39674</v>
      </c>
      <c r="G13731" s="3" t="str">
        <f t="shared" si="1"/>
        <v> </v>
      </c>
      <c r="H13731" s="3" t="str">
        <f t="shared" si="2"/>
        <v> </v>
      </c>
      <c r="I13731" s="1" t="s">
        <v>6825</v>
      </c>
      <c r="J13731" s="1" t="s">
        <v>389</v>
      </c>
      <c r="K13731" s="1" t="s">
        <v>44</v>
      </c>
      <c r="L13731" s="1">
        <v>50.0</v>
      </c>
      <c r="M13731" s="1" t="s">
        <v>390</v>
      </c>
      <c r="N13731" s="1" t="s">
        <v>39664</v>
      </c>
      <c r="P13731" s="4">
        <v>44218.0</v>
      </c>
      <c r="Q13731" s="1" t="s">
        <v>39828</v>
      </c>
      <c r="R13731" s="1" t="s">
        <v>31</v>
      </c>
      <c r="S13731" s="1" t="s">
        <v>32</v>
      </c>
      <c r="T13731" s="1">
        <v>75232.0</v>
      </c>
      <c r="U13731" s="1" t="s">
        <v>39829</v>
      </c>
    </row>
    <row r="13732">
      <c r="A13732" s="1" t="s">
        <v>40149</v>
      </c>
      <c r="B13732" s="1">
        <v>38814.0</v>
      </c>
      <c r="C13732" s="1">
        <v>2365.0</v>
      </c>
      <c r="D13732" s="2" t="s">
        <v>39662</v>
      </c>
      <c r="G13732" s="3" t="str">
        <f t="shared" si="1"/>
        <v> </v>
      </c>
      <c r="H13732" s="3" t="str">
        <f t="shared" si="2"/>
        <v> </v>
      </c>
      <c r="I13732" s="1" t="s">
        <v>1145</v>
      </c>
      <c r="J13732" s="1" t="s">
        <v>389</v>
      </c>
      <c r="K13732" s="1" t="s">
        <v>27</v>
      </c>
      <c r="L13732" s="1">
        <v>50.42</v>
      </c>
      <c r="M13732" s="1" t="s">
        <v>390</v>
      </c>
      <c r="N13732" s="1" t="s">
        <v>39664</v>
      </c>
      <c r="P13732" s="4">
        <v>44446.0</v>
      </c>
      <c r="Q13732" s="1" t="s">
        <v>39714</v>
      </c>
      <c r="R13732" s="1" t="s">
        <v>31</v>
      </c>
      <c r="S13732" s="1" t="s">
        <v>32</v>
      </c>
      <c r="T13732" s="1">
        <v>75237.0</v>
      </c>
      <c r="U13732" s="1" t="s">
        <v>39856</v>
      </c>
    </row>
    <row r="13733">
      <c r="A13733" s="1" t="s">
        <v>40150</v>
      </c>
      <c r="B13733" s="1">
        <v>35379.0</v>
      </c>
      <c r="C13733" s="1">
        <v>2137.0</v>
      </c>
      <c r="D13733" s="2" t="s">
        <v>39674</v>
      </c>
      <c r="G13733" s="3" t="str">
        <f t="shared" si="1"/>
        <v> </v>
      </c>
      <c r="H13733" s="3" t="str">
        <f t="shared" si="2"/>
        <v> </v>
      </c>
      <c r="I13733" s="1" t="s">
        <v>33510</v>
      </c>
      <c r="J13733" s="1" t="s">
        <v>389</v>
      </c>
      <c r="K13733" s="1" t="s">
        <v>44</v>
      </c>
      <c r="L13733" s="1">
        <v>50.74</v>
      </c>
      <c r="M13733" s="1" t="s">
        <v>390</v>
      </c>
      <c r="N13733" s="1" t="s">
        <v>39664</v>
      </c>
      <c r="P13733" s="4">
        <v>44270.0</v>
      </c>
      <c r="Q13733" s="1" t="s">
        <v>39924</v>
      </c>
      <c r="R13733" s="1" t="s">
        <v>31</v>
      </c>
      <c r="S13733" s="1" t="s">
        <v>32</v>
      </c>
      <c r="T13733" s="1">
        <v>75237.0</v>
      </c>
      <c r="U13733" s="1" t="s">
        <v>39925</v>
      </c>
    </row>
    <row r="13734">
      <c r="A13734" s="1" t="s">
        <v>40151</v>
      </c>
      <c r="B13734" s="1">
        <v>36481.0</v>
      </c>
      <c r="C13734" s="1">
        <v>2210.0</v>
      </c>
      <c r="D13734" s="2" t="s">
        <v>39676</v>
      </c>
      <c r="G13734" s="3" t="str">
        <f t="shared" si="1"/>
        <v> </v>
      </c>
      <c r="H13734" s="3" t="str">
        <f t="shared" si="2"/>
        <v> </v>
      </c>
      <c r="I13734" s="1" t="s">
        <v>39965</v>
      </c>
      <c r="J13734" s="1" t="s">
        <v>389</v>
      </c>
      <c r="K13734" s="1" t="s">
        <v>47</v>
      </c>
      <c r="L13734" s="1">
        <v>51.93</v>
      </c>
      <c r="M13734" s="1" t="s">
        <v>390</v>
      </c>
      <c r="N13734" s="1" t="s">
        <v>39664</v>
      </c>
      <c r="O13734" s="4">
        <v>44317.0</v>
      </c>
      <c r="P13734" s="4">
        <v>44291.0</v>
      </c>
      <c r="Q13734" s="1" t="s">
        <v>39966</v>
      </c>
      <c r="R13734" s="1" t="s">
        <v>31</v>
      </c>
      <c r="S13734" s="1" t="s">
        <v>32</v>
      </c>
      <c r="T13734" s="1">
        <v>75237.0</v>
      </c>
      <c r="U13734" s="1" t="s">
        <v>39967</v>
      </c>
    </row>
    <row r="13735">
      <c r="A13735" s="1" t="s">
        <v>40152</v>
      </c>
      <c r="B13735" s="1">
        <v>36508.0</v>
      </c>
      <c r="C13735" s="1">
        <v>2210.0</v>
      </c>
      <c r="D13735" s="2" t="s">
        <v>39676</v>
      </c>
      <c r="G13735" s="3" t="str">
        <f t="shared" si="1"/>
        <v> </v>
      </c>
      <c r="H13735" s="3" t="str">
        <f t="shared" si="2"/>
        <v> </v>
      </c>
      <c r="I13735" s="1" t="s">
        <v>40145</v>
      </c>
      <c r="J13735" s="1" t="s">
        <v>389</v>
      </c>
      <c r="K13735" s="1" t="s">
        <v>47</v>
      </c>
      <c r="L13735" s="1">
        <v>51.93</v>
      </c>
      <c r="M13735" s="1" t="s">
        <v>390</v>
      </c>
      <c r="N13735" s="1" t="s">
        <v>39664</v>
      </c>
      <c r="O13735" s="4">
        <v>44317.0</v>
      </c>
      <c r="P13735" s="4">
        <v>44288.0</v>
      </c>
      <c r="Q13735" s="1" t="s">
        <v>39966</v>
      </c>
      <c r="R13735" s="1" t="s">
        <v>31</v>
      </c>
      <c r="S13735" s="1" t="s">
        <v>32</v>
      </c>
      <c r="T13735" s="1">
        <v>75237.0</v>
      </c>
      <c r="U13735" s="1" t="s">
        <v>39967</v>
      </c>
    </row>
    <row r="13736">
      <c r="A13736" s="1" t="s">
        <v>40153</v>
      </c>
      <c r="B13736" s="1">
        <v>38817.0</v>
      </c>
      <c r="C13736" s="1">
        <v>2365.0</v>
      </c>
      <c r="D13736" s="2" t="s">
        <v>39662</v>
      </c>
      <c r="G13736" s="3" t="str">
        <f t="shared" si="1"/>
        <v> </v>
      </c>
      <c r="H13736" s="3" t="str">
        <f t="shared" si="2"/>
        <v> </v>
      </c>
      <c r="I13736" s="1" t="s">
        <v>1145</v>
      </c>
      <c r="J13736" s="1" t="s">
        <v>389</v>
      </c>
      <c r="K13736" s="1" t="s">
        <v>27</v>
      </c>
      <c r="L13736" s="1">
        <v>51.95</v>
      </c>
      <c r="M13736" s="1" t="s">
        <v>390</v>
      </c>
      <c r="N13736" s="1" t="s">
        <v>39664</v>
      </c>
      <c r="P13736" s="4">
        <v>44459.0</v>
      </c>
      <c r="Q13736" s="1" t="s">
        <v>39714</v>
      </c>
      <c r="R13736" s="1" t="s">
        <v>31</v>
      </c>
      <c r="S13736" s="1" t="s">
        <v>32</v>
      </c>
      <c r="T13736" s="1">
        <v>75237.0</v>
      </c>
      <c r="U13736" s="1" t="s">
        <v>39856</v>
      </c>
    </row>
    <row r="13737">
      <c r="A13737" s="1" t="s">
        <v>40154</v>
      </c>
      <c r="B13737" s="1">
        <v>35388.0</v>
      </c>
      <c r="C13737" s="1">
        <v>2137.0</v>
      </c>
      <c r="D13737" s="2" t="s">
        <v>39674</v>
      </c>
      <c r="G13737" s="3" t="str">
        <f t="shared" si="1"/>
        <v> </v>
      </c>
      <c r="H13737" s="3" t="str">
        <f t="shared" si="2"/>
        <v> </v>
      </c>
      <c r="I13737" s="1" t="s">
        <v>39897</v>
      </c>
      <c r="J13737" s="1" t="s">
        <v>389</v>
      </c>
      <c r="K13737" s="1" t="s">
        <v>44</v>
      </c>
      <c r="L13737" s="1">
        <v>52.46</v>
      </c>
      <c r="M13737" s="1" t="s">
        <v>390</v>
      </c>
      <c r="N13737" s="1" t="s">
        <v>39664</v>
      </c>
      <c r="P13737" s="4">
        <v>44216.0</v>
      </c>
      <c r="Q13737" s="1" t="s">
        <v>39898</v>
      </c>
      <c r="R13737" s="1" t="s">
        <v>31</v>
      </c>
      <c r="S13737" s="1" t="s">
        <v>32</v>
      </c>
      <c r="T13737" s="1">
        <v>75206.0</v>
      </c>
      <c r="U13737" s="1" t="s">
        <v>39899</v>
      </c>
    </row>
    <row r="13738">
      <c r="A13738" s="1" t="s">
        <v>40155</v>
      </c>
      <c r="B13738" s="1">
        <v>35423.0</v>
      </c>
      <c r="C13738" s="1">
        <v>2137.0</v>
      </c>
      <c r="D13738" s="2" t="s">
        <v>39674</v>
      </c>
      <c r="G13738" s="3" t="str">
        <f t="shared" si="1"/>
        <v> </v>
      </c>
      <c r="H13738" s="3" t="str">
        <f t="shared" si="2"/>
        <v> </v>
      </c>
      <c r="I13738" s="1" t="s">
        <v>39865</v>
      </c>
      <c r="J13738" s="1" t="s">
        <v>389</v>
      </c>
      <c r="K13738" s="1" t="s">
        <v>44</v>
      </c>
      <c r="L13738" s="1">
        <v>52.47</v>
      </c>
      <c r="M13738" s="1" t="s">
        <v>390</v>
      </c>
      <c r="N13738" s="1" t="s">
        <v>39664</v>
      </c>
      <c r="P13738" s="4">
        <v>44274.0</v>
      </c>
      <c r="Q13738" s="1" t="s">
        <v>39866</v>
      </c>
      <c r="R13738" s="1" t="s">
        <v>31</v>
      </c>
      <c r="S13738" s="1" t="s">
        <v>32</v>
      </c>
      <c r="T13738" s="1">
        <v>75237.0</v>
      </c>
      <c r="U13738" s="1" t="s">
        <v>39867</v>
      </c>
    </row>
    <row r="13739">
      <c r="A13739" s="1" t="s">
        <v>40156</v>
      </c>
      <c r="B13739" s="1">
        <v>35430.0</v>
      </c>
      <c r="C13739" s="1">
        <v>2137.0</v>
      </c>
      <c r="D13739" s="2" t="s">
        <v>39674</v>
      </c>
      <c r="G13739" s="3" t="str">
        <f t="shared" si="1"/>
        <v> </v>
      </c>
      <c r="H13739" s="3" t="str">
        <f t="shared" si="2"/>
        <v> </v>
      </c>
      <c r="I13739" s="1" t="s">
        <v>39810</v>
      </c>
      <c r="J13739" s="1" t="s">
        <v>389</v>
      </c>
      <c r="K13739" s="1" t="s">
        <v>44</v>
      </c>
      <c r="L13739" s="1">
        <v>52.47</v>
      </c>
      <c r="M13739" s="1" t="s">
        <v>390</v>
      </c>
      <c r="N13739" s="1" t="s">
        <v>39664</v>
      </c>
      <c r="P13739" s="4">
        <v>44274.0</v>
      </c>
      <c r="Q13739" s="1" t="s">
        <v>39811</v>
      </c>
      <c r="R13739" s="1" t="s">
        <v>31</v>
      </c>
      <c r="S13739" s="1" t="s">
        <v>32</v>
      </c>
      <c r="T13739" s="1">
        <v>75241.0</v>
      </c>
      <c r="U13739" s="1" t="s">
        <v>39812</v>
      </c>
    </row>
    <row r="13740">
      <c r="A13740" s="1" t="s">
        <v>40157</v>
      </c>
      <c r="B13740" s="1">
        <v>38831.0</v>
      </c>
      <c r="C13740" s="1">
        <v>2365.0</v>
      </c>
      <c r="D13740" s="2" t="s">
        <v>39662</v>
      </c>
      <c r="G13740" s="3" t="str">
        <f t="shared" si="1"/>
        <v> </v>
      </c>
      <c r="H13740" s="3" t="str">
        <f t="shared" si="2"/>
        <v> </v>
      </c>
      <c r="I13740" s="1" t="s">
        <v>1145</v>
      </c>
      <c r="J13740" s="1" t="s">
        <v>389</v>
      </c>
      <c r="K13740" s="1" t="s">
        <v>27</v>
      </c>
      <c r="L13740" s="1">
        <v>52.74</v>
      </c>
      <c r="M13740" s="1" t="s">
        <v>390</v>
      </c>
      <c r="N13740" s="1" t="s">
        <v>39664</v>
      </c>
      <c r="P13740" s="5">
        <v>44494.0</v>
      </c>
      <c r="Q13740" s="1" t="s">
        <v>39714</v>
      </c>
      <c r="R13740" s="1" t="s">
        <v>31</v>
      </c>
      <c r="S13740" s="1" t="s">
        <v>32</v>
      </c>
      <c r="T13740" s="1">
        <v>75232.0</v>
      </c>
      <c r="U13740" s="1" t="s">
        <v>39731</v>
      </c>
    </row>
    <row r="13741">
      <c r="A13741" s="1" t="s">
        <v>40158</v>
      </c>
      <c r="B13741" s="1">
        <v>36497.0</v>
      </c>
      <c r="C13741" s="1">
        <v>2210.0</v>
      </c>
      <c r="D13741" s="2" t="s">
        <v>39676</v>
      </c>
      <c r="G13741" s="3" t="str">
        <f t="shared" si="1"/>
        <v> </v>
      </c>
      <c r="H13741" s="3" t="str">
        <f t="shared" si="2"/>
        <v> </v>
      </c>
      <c r="I13741" s="1" t="s">
        <v>1145</v>
      </c>
      <c r="J13741" s="1" t="s">
        <v>389</v>
      </c>
      <c r="K13741" s="1" t="s">
        <v>47</v>
      </c>
      <c r="L13741" s="1">
        <v>53.1</v>
      </c>
      <c r="M13741" s="1" t="s">
        <v>390</v>
      </c>
      <c r="N13741" s="1" t="s">
        <v>39664</v>
      </c>
      <c r="O13741" s="4">
        <v>44317.0</v>
      </c>
      <c r="P13741" s="4">
        <v>44280.0</v>
      </c>
      <c r="Q13741" s="1" t="s">
        <v>39714</v>
      </c>
      <c r="R13741" s="1" t="s">
        <v>31</v>
      </c>
      <c r="S13741" s="1" t="s">
        <v>32</v>
      </c>
      <c r="T13741" s="1">
        <v>75237.0</v>
      </c>
      <c r="U13741" s="1" t="s">
        <v>39715</v>
      </c>
    </row>
    <row r="13742">
      <c r="A13742" s="1" t="s">
        <v>40159</v>
      </c>
      <c r="B13742" s="1">
        <v>34977.0</v>
      </c>
      <c r="C13742" s="1">
        <v>2058.0</v>
      </c>
      <c r="D13742" s="2" t="s">
        <v>39672</v>
      </c>
      <c r="G13742" s="3" t="str">
        <f t="shared" si="1"/>
        <v> </v>
      </c>
      <c r="H13742" s="3" t="str">
        <f t="shared" si="2"/>
        <v> </v>
      </c>
      <c r="I13742" s="1" t="s">
        <v>40160</v>
      </c>
      <c r="J13742" s="1" t="s">
        <v>389</v>
      </c>
      <c r="K13742" s="1" t="s">
        <v>41</v>
      </c>
      <c r="L13742" s="1">
        <v>53.58</v>
      </c>
      <c r="M13742" s="1" t="s">
        <v>390</v>
      </c>
      <c r="N13742" s="1" t="s">
        <v>39664</v>
      </c>
      <c r="P13742" s="4">
        <v>44113.0</v>
      </c>
      <c r="Q13742" s="1" t="s">
        <v>40014</v>
      </c>
      <c r="R13742" s="1" t="s">
        <v>8308</v>
      </c>
      <c r="S13742" s="1" t="s">
        <v>32</v>
      </c>
      <c r="T13742" s="1">
        <v>75115.0</v>
      </c>
      <c r="U13742" s="1" t="s">
        <v>40015</v>
      </c>
    </row>
    <row r="13743">
      <c r="A13743" s="1" t="s">
        <v>40161</v>
      </c>
      <c r="B13743" s="1">
        <v>38853.0</v>
      </c>
      <c r="C13743" s="1">
        <v>2365.0</v>
      </c>
      <c r="D13743" s="2" t="s">
        <v>39662</v>
      </c>
      <c r="G13743" s="3" t="str">
        <f t="shared" si="1"/>
        <v> </v>
      </c>
      <c r="H13743" s="3" t="str">
        <f t="shared" si="2"/>
        <v> </v>
      </c>
      <c r="I13743" s="1" t="s">
        <v>1145</v>
      </c>
      <c r="J13743" s="1" t="s">
        <v>389</v>
      </c>
      <c r="K13743" s="1" t="s">
        <v>27</v>
      </c>
      <c r="L13743" s="1">
        <v>53.6</v>
      </c>
      <c r="M13743" s="1" t="s">
        <v>390</v>
      </c>
      <c r="N13743" s="1" t="s">
        <v>39664</v>
      </c>
      <c r="P13743" s="5">
        <v>44526.0</v>
      </c>
      <c r="Q13743" s="1" t="s">
        <v>39714</v>
      </c>
      <c r="R13743" s="1" t="s">
        <v>31</v>
      </c>
      <c r="S13743" s="1" t="s">
        <v>32</v>
      </c>
      <c r="T13743" s="1">
        <v>75232.0</v>
      </c>
      <c r="U13743" s="1" t="s">
        <v>39731</v>
      </c>
    </row>
    <row r="13744">
      <c r="A13744" s="1" t="s">
        <v>40162</v>
      </c>
      <c r="B13744" s="1">
        <v>36462.0</v>
      </c>
      <c r="C13744" s="1">
        <v>2210.0</v>
      </c>
      <c r="D13744" s="2" t="s">
        <v>39676</v>
      </c>
      <c r="G13744" s="3" t="str">
        <f t="shared" si="1"/>
        <v> </v>
      </c>
      <c r="H13744" s="3" t="str">
        <f t="shared" si="2"/>
        <v> </v>
      </c>
      <c r="I13744" s="1" t="s">
        <v>1145</v>
      </c>
      <c r="J13744" s="1" t="s">
        <v>389</v>
      </c>
      <c r="K13744" s="1" t="s">
        <v>47</v>
      </c>
      <c r="L13744" s="1">
        <v>53.7</v>
      </c>
      <c r="M13744" s="1" t="s">
        <v>390</v>
      </c>
      <c r="N13744" s="1" t="s">
        <v>39664</v>
      </c>
      <c r="O13744" s="4">
        <v>44317.0</v>
      </c>
      <c r="P13744" s="4">
        <v>44281.0</v>
      </c>
      <c r="Q13744" s="1" t="s">
        <v>39714</v>
      </c>
      <c r="R13744" s="1" t="s">
        <v>31</v>
      </c>
      <c r="S13744" s="1" t="s">
        <v>32</v>
      </c>
      <c r="T13744" s="1">
        <v>75237.0</v>
      </c>
      <c r="U13744" s="1" t="s">
        <v>39715</v>
      </c>
    </row>
    <row r="13745">
      <c r="A13745" s="1" t="s">
        <v>40163</v>
      </c>
      <c r="B13745" s="1">
        <v>38819.0</v>
      </c>
      <c r="C13745" s="1">
        <v>2365.0</v>
      </c>
      <c r="D13745" s="2" t="s">
        <v>39662</v>
      </c>
      <c r="G13745" s="3" t="str">
        <f t="shared" si="1"/>
        <v> </v>
      </c>
      <c r="H13745" s="3" t="str">
        <f t="shared" si="2"/>
        <v> </v>
      </c>
      <c r="I13745" s="1" t="s">
        <v>1145</v>
      </c>
      <c r="J13745" s="1" t="s">
        <v>389</v>
      </c>
      <c r="K13745" s="1" t="s">
        <v>27</v>
      </c>
      <c r="L13745" s="1">
        <v>53.93</v>
      </c>
      <c r="M13745" s="1" t="s">
        <v>390</v>
      </c>
      <c r="N13745" s="1" t="s">
        <v>39664</v>
      </c>
      <c r="P13745" s="4">
        <v>44466.0</v>
      </c>
      <c r="Q13745" s="1" t="s">
        <v>39714</v>
      </c>
      <c r="R13745" s="1" t="s">
        <v>31</v>
      </c>
      <c r="S13745" s="1" t="s">
        <v>32</v>
      </c>
      <c r="T13745" s="1">
        <v>75237.0</v>
      </c>
      <c r="U13745" s="1" t="s">
        <v>39856</v>
      </c>
    </row>
    <row r="13746">
      <c r="A13746" s="1" t="s">
        <v>40164</v>
      </c>
      <c r="B13746" s="1">
        <v>38807.0</v>
      </c>
      <c r="C13746" s="1">
        <v>2365.0</v>
      </c>
      <c r="D13746" s="2" t="s">
        <v>39662</v>
      </c>
      <c r="G13746" s="3" t="str">
        <f t="shared" si="1"/>
        <v> </v>
      </c>
      <c r="H13746" s="3" t="str">
        <f t="shared" si="2"/>
        <v> </v>
      </c>
      <c r="I13746" s="1" t="s">
        <v>40165</v>
      </c>
      <c r="J13746" s="1" t="s">
        <v>389</v>
      </c>
      <c r="K13746" s="1" t="s">
        <v>27</v>
      </c>
      <c r="L13746" s="1">
        <v>54.3</v>
      </c>
      <c r="M13746" s="1" t="s">
        <v>390</v>
      </c>
      <c r="N13746" s="1" t="s">
        <v>39664</v>
      </c>
      <c r="P13746" s="4">
        <v>44424.0</v>
      </c>
      <c r="Q13746" s="1" t="s">
        <v>39755</v>
      </c>
      <c r="R13746" s="1" t="s">
        <v>31</v>
      </c>
      <c r="S13746" s="1" t="s">
        <v>32</v>
      </c>
      <c r="T13746" s="1">
        <v>75237.0</v>
      </c>
      <c r="U13746" s="1" t="s">
        <v>39756</v>
      </c>
    </row>
    <row r="13747">
      <c r="A13747" s="1" t="s">
        <v>40166</v>
      </c>
      <c r="B13747" s="1">
        <v>38839.0</v>
      </c>
      <c r="C13747" s="1">
        <v>2365.0</v>
      </c>
      <c r="D13747" s="2" t="s">
        <v>39662</v>
      </c>
      <c r="G13747" s="3" t="str">
        <f t="shared" si="1"/>
        <v> </v>
      </c>
      <c r="H13747" s="3" t="str">
        <f t="shared" si="2"/>
        <v> </v>
      </c>
      <c r="I13747" s="1" t="s">
        <v>40167</v>
      </c>
      <c r="J13747" s="1" t="s">
        <v>389</v>
      </c>
      <c r="K13747" s="1" t="s">
        <v>27</v>
      </c>
      <c r="L13747" s="1">
        <v>54.6</v>
      </c>
      <c r="M13747" s="1" t="s">
        <v>390</v>
      </c>
      <c r="N13747" s="1" t="s">
        <v>39664</v>
      </c>
      <c r="P13747" s="5">
        <v>44481.0</v>
      </c>
      <c r="Q13747" s="1" t="s">
        <v>40168</v>
      </c>
      <c r="R13747" s="1" t="s">
        <v>8308</v>
      </c>
      <c r="S13747" s="1" t="s">
        <v>32</v>
      </c>
      <c r="T13747" s="1">
        <v>75115.0</v>
      </c>
      <c r="U13747" s="1" t="s">
        <v>40169</v>
      </c>
    </row>
    <row r="13748">
      <c r="A13748" s="1" t="s">
        <v>40170</v>
      </c>
      <c r="B13748" s="1">
        <v>38851.0</v>
      </c>
      <c r="C13748" s="1">
        <v>2365.0</v>
      </c>
      <c r="D13748" s="2" t="s">
        <v>39662</v>
      </c>
      <c r="G13748" s="3" t="str">
        <f t="shared" si="1"/>
        <v> </v>
      </c>
      <c r="H13748" s="3" t="str">
        <f t="shared" si="2"/>
        <v> </v>
      </c>
      <c r="I13748" s="1" t="s">
        <v>1145</v>
      </c>
      <c r="J13748" s="1" t="s">
        <v>389</v>
      </c>
      <c r="K13748" s="1" t="s">
        <v>27</v>
      </c>
      <c r="L13748" s="1">
        <v>55.84</v>
      </c>
      <c r="M13748" s="1" t="s">
        <v>390</v>
      </c>
      <c r="N13748" s="1" t="s">
        <v>39664</v>
      </c>
      <c r="P13748" s="5">
        <v>44515.0</v>
      </c>
      <c r="Q13748" s="1" t="s">
        <v>39714</v>
      </c>
      <c r="R13748" s="1" t="s">
        <v>31</v>
      </c>
      <c r="S13748" s="1" t="s">
        <v>32</v>
      </c>
      <c r="T13748" s="1">
        <v>75232.0</v>
      </c>
      <c r="U13748" s="1" t="s">
        <v>39731</v>
      </c>
    </row>
    <row r="13749">
      <c r="A13749" s="1" t="s">
        <v>40171</v>
      </c>
      <c r="B13749" s="1">
        <v>35413.0</v>
      </c>
      <c r="C13749" s="1">
        <v>2137.0</v>
      </c>
      <c r="D13749" s="2" t="s">
        <v>39674</v>
      </c>
      <c r="G13749" s="3" t="str">
        <f t="shared" si="1"/>
        <v> </v>
      </c>
      <c r="H13749" s="3" t="str">
        <f t="shared" si="2"/>
        <v> </v>
      </c>
      <c r="I13749" s="1" t="s">
        <v>40167</v>
      </c>
      <c r="J13749" s="1" t="s">
        <v>389</v>
      </c>
      <c r="K13749" s="1" t="s">
        <v>44</v>
      </c>
      <c r="L13749" s="1">
        <v>56.25</v>
      </c>
      <c r="M13749" s="1" t="s">
        <v>390</v>
      </c>
      <c r="N13749" s="1" t="s">
        <v>39664</v>
      </c>
      <c r="P13749" s="4">
        <v>44247.0</v>
      </c>
      <c r="Q13749" s="1" t="s">
        <v>40168</v>
      </c>
      <c r="R13749" s="1" t="s">
        <v>8308</v>
      </c>
      <c r="S13749" s="1" t="s">
        <v>32</v>
      </c>
      <c r="T13749" s="1">
        <v>75115.0</v>
      </c>
      <c r="U13749" s="1" t="s">
        <v>40172</v>
      </c>
    </row>
    <row r="13750">
      <c r="A13750" s="1" t="s">
        <v>40173</v>
      </c>
      <c r="B13750" s="1">
        <v>35396.0</v>
      </c>
      <c r="C13750" s="1">
        <v>2137.0</v>
      </c>
      <c r="D13750" s="2" t="s">
        <v>39674</v>
      </c>
      <c r="G13750" s="3" t="str">
        <f t="shared" si="1"/>
        <v> </v>
      </c>
      <c r="H13750" s="3" t="str">
        <f t="shared" si="2"/>
        <v> </v>
      </c>
      <c r="I13750" s="1" t="s">
        <v>39965</v>
      </c>
      <c r="J13750" s="1" t="s">
        <v>389</v>
      </c>
      <c r="K13750" s="1" t="s">
        <v>44</v>
      </c>
      <c r="L13750" s="1">
        <v>56.27</v>
      </c>
      <c r="M13750" s="1" t="s">
        <v>390</v>
      </c>
      <c r="N13750" s="1" t="s">
        <v>39664</v>
      </c>
      <c r="P13750" s="4">
        <v>44254.0</v>
      </c>
      <c r="Q13750" s="1" t="s">
        <v>39966</v>
      </c>
      <c r="R13750" s="1" t="s">
        <v>31</v>
      </c>
      <c r="S13750" s="1" t="s">
        <v>32</v>
      </c>
      <c r="T13750" s="1">
        <v>75237.0</v>
      </c>
      <c r="U13750" s="1" t="s">
        <v>39967</v>
      </c>
    </row>
    <row r="13751">
      <c r="A13751" s="1" t="s">
        <v>40174</v>
      </c>
      <c r="B13751" s="1">
        <v>34656.0</v>
      </c>
      <c r="C13751" s="1">
        <v>2032.0</v>
      </c>
      <c r="D13751" s="2" t="s">
        <v>39668</v>
      </c>
      <c r="G13751" s="3" t="str">
        <f t="shared" si="1"/>
        <v> </v>
      </c>
      <c r="H13751" s="3" t="str">
        <f t="shared" si="2"/>
        <v> </v>
      </c>
      <c r="I13751" s="1" t="s">
        <v>6792</v>
      </c>
      <c r="J13751" s="1" t="s">
        <v>389</v>
      </c>
      <c r="K13751" s="1" t="s">
        <v>36</v>
      </c>
      <c r="L13751" s="1">
        <v>56.49</v>
      </c>
      <c r="M13751" s="1" t="s">
        <v>390</v>
      </c>
      <c r="N13751" s="1" t="s">
        <v>39664</v>
      </c>
      <c r="P13751" s="4">
        <v>43862.0</v>
      </c>
      <c r="Q13751" s="1" t="s">
        <v>39920</v>
      </c>
      <c r="R13751" s="1" t="s">
        <v>31</v>
      </c>
      <c r="S13751" s="1" t="s">
        <v>32</v>
      </c>
      <c r="T13751" s="1">
        <v>75237.0</v>
      </c>
      <c r="U13751" s="1" t="s">
        <v>39921</v>
      </c>
    </row>
    <row r="13752">
      <c r="A13752" s="1" t="s">
        <v>40175</v>
      </c>
      <c r="B13752" s="1">
        <v>37764.0</v>
      </c>
      <c r="C13752" s="1">
        <v>2304.0</v>
      </c>
      <c r="D13752" s="2" t="s">
        <v>39678</v>
      </c>
      <c r="G13752" s="3" t="str">
        <f t="shared" si="1"/>
        <v> </v>
      </c>
      <c r="H13752" s="3" t="str">
        <f t="shared" si="2"/>
        <v> </v>
      </c>
      <c r="I13752" s="1" t="s">
        <v>1145</v>
      </c>
      <c r="J13752" s="1" t="s">
        <v>389</v>
      </c>
      <c r="K13752" s="1" t="s">
        <v>53</v>
      </c>
      <c r="L13752" s="1">
        <v>57.95</v>
      </c>
      <c r="M13752" s="1" t="s">
        <v>390</v>
      </c>
      <c r="N13752" s="1" t="s">
        <v>39664</v>
      </c>
      <c r="P13752" s="4">
        <v>44348.0</v>
      </c>
      <c r="Q13752" s="1" t="s">
        <v>39714</v>
      </c>
      <c r="R13752" s="1" t="s">
        <v>31</v>
      </c>
      <c r="S13752" s="1" t="s">
        <v>32</v>
      </c>
      <c r="T13752" s="1">
        <v>75237.0</v>
      </c>
      <c r="U13752" s="1" t="s">
        <v>39715</v>
      </c>
    </row>
    <row r="13753">
      <c r="A13753" s="1" t="s">
        <v>40176</v>
      </c>
      <c r="B13753" s="1">
        <v>36477.0</v>
      </c>
      <c r="C13753" s="1">
        <v>2210.0</v>
      </c>
      <c r="D13753" s="2" t="s">
        <v>39676</v>
      </c>
      <c r="G13753" s="3" t="str">
        <f t="shared" si="1"/>
        <v> </v>
      </c>
      <c r="H13753" s="3" t="str">
        <f t="shared" si="2"/>
        <v> </v>
      </c>
      <c r="I13753" s="1" t="s">
        <v>40056</v>
      </c>
      <c r="J13753" s="1" t="s">
        <v>389</v>
      </c>
      <c r="K13753" s="1" t="s">
        <v>47</v>
      </c>
      <c r="L13753" s="1">
        <v>58.71</v>
      </c>
      <c r="M13753" s="1" t="s">
        <v>390</v>
      </c>
      <c r="N13753" s="1" t="s">
        <v>39664</v>
      </c>
      <c r="O13753" s="4">
        <v>44317.0</v>
      </c>
      <c r="P13753" s="4">
        <v>44285.0</v>
      </c>
      <c r="Q13753" s="1" t="s">
        <v>40057</v>
      </c>
      <c r="R13753" s="1" t="s">
        <v>31</v>
      </c>
      <c r="S13753" s="1" t="s">
        <v>32</v>
      </c>
      <c r="T13753" s="1">
        <v>75208.0</v>
      </c>
      <c r="U13753" s="1" t="s">
        <v>40058</v>
      </c>
    </row>
    <row r="13754">
      <c r="A13754" s="1" t="s">
        <v>40177</v>
      </c>
      <c r="B13754" s="1">
        <v>37784.0</v>
      </c>
      <c r="C13754" s="1">
        <v>2304.0</v>
      </c>
      <c r="D13754" s="2" t="s">
        <v>39678</v>
      </c>
      <c r="G13754" s="3" t="str">
        <f t="shared" si="1"/>
        <v> </v>
      </c>
      <c r="H13754" s="3" t="str">
        <f t="shared" si="2"/>
        <v> </v>
      </c>
      <c r="I13754" s="1" t="s">
        <v>39727</v>
      </c>
      <c r="J13754" s="1" t="s">
        <v>389</v>
      </c>
      <c r="K13754" s="1" t="s">
        <v>53</v>
      </c>
      <c r="L13754" s="1">
        <v>58.97</v>
      </c>
      <c r="M13754" s="1" t="s">
        <v>390</v>
      </c>
      <c r="N13754" s="1" t="s">
        <v>39664</v>
      </c>
      <c r="P13754" s="4">
        <v>44354.0</v>
      </c>
      <c r="Q13754" s="1" t="s">
        <v>39728</v>
      </c>
      <c r="R13754" s="1" t="s">
        <v>31</v>
      </c>
      <c r="S13754" s="1" t="s">
        <v>32</v>
      </c>
      <c r="T13754" s="1">
        <v>75237.0</v>
      </c>
      <c r="U13754" s="1" t="s">
        <v>39729</v>
      </c>
    </row>
    <row r="13755">
      <c r="A13755" s="1" t="s">
        <v>40178</v>
      </c>
      <c r="B13755" s="1">
        <v>34670.0</v>
      </c>
      <c r="C13755" s="1">
        <v>2032.0</v>
      </c>
      <c r="D13755" s="2" t="s">
        <v>39668</v>
      </c>
      <c r="G13755" s="3" t="str">
        <f t="shared" si="1"/>
        <v> </v>
      </c>
      <c r="H13755" s="3" t="str">
        <f t="shared" si="2"/>
        <v> </v>
      </c>
      <c r="I13755" s="1" t="s">
        <v>39803</v>
      </c>
      <c r="J13755" s="1" t="s">
        <v>389</v>
      </c>
      <c r="K13755" s="1" t="s">
        <v>36</v>
      </c>
      <c r="L13755" s="1">
        <v>59.1</v>
      </c>
      <c r="M13755" s="1" t="s">
        <v>390</v>
      </c>
      <c r="N13755" s="1" t="s">
        <v>39664</v>
      </c>
      <c r="P13755" s="4">
        <v>43977.0</v>
      </c>
      <c r="Q13755" s="1" t="s">
        <v>39804</v>
      </c>
      <c r="R13755" s="1" t="s">
        <v>31</v>
      </c>
      <c r="S13755" s="1" t="s">
        <v>32</v>
      </c>
      <c r="T13755" s="1">
        <v>75237.0</v>
      </c>
      <c r="U13755" s="1" t="s">
        <v>39805</v>
      </c>
    </row>
    <row r="13756">
      <c r="A13756" s="1" t="s">
        <v>40179</v>
      </c>
      <c r="B13756" s="1">
        <v>35395.0</v>
      </c>
      <c r="C13756" s="1">
        <v>2137.0</v>
      </c>
      <c r="D13756" s="2" t="s">
        <v>39674</v>
      </c>
      <c r="G13756" s="3" t="str">
        <f t="shared" si="1"/>
        <v> </v>
      </c>
      <c r="H13756" s="3" t="str">
        <f t="shared" si="2"/>
        <v> </v>
      </c>
      <c r="I13756" s="1" t="s">
        <v>39965</v>
      </c>
      <c r="J13756" s="1" t="s">
        <v>389</v>
      </c>
      <c r="K13756" s="1" t="s">
        <v>44</v>
      </c>
      <c r="L13756" s="1">
        <v>59.2</v>
      </c>
      <c r="M13756" s="1" t="s">
        <v>390</v>
      </c>
      <c r="N13756" s="1" t="s">
        <v>39664</v>
      </c>
      <c r="P13756" s="4">
        <v>44254.0</v>
      </c>
      <c r="Q13756" s="1" t="s">
        <v>39966</v>
      </c>
      <c r="R13756" s="1" t="s">
        <v>31</v>
      </c>
      <c r="S13756" s="1" t="s">
        <v>32</v>
      </c>
      <c r="T13756" s="1">
        <v>75237.0</v>
      </c>
      <c r="U13756" s="1" t="s">
        <v>39967</v>
      </c>
    </row>
    <row r="13757">
      <c r="A13757" s="1" t="s">
        <v>40180</v>
      </c>
      <c r="B13757" s="1">
        <v>37786.0</v>
      </c>
      <c r="C13757" s="1">
        <v>2304.0</v>
      </c>
      <c r="D13757" s="2" t="s">
        <v>39678</v>
      </c>
      <c r="G13757" s="3" t="str">
        <f t="shared" si="1"/>
        <v> </v>
      </c>
      <c r="H13757" s="3" t="str">
        <f t="shared" si="2"/>
        <v> </v>
      </c>
      <c r="I13757" s="1" t="s">
        <v>39965</v>
      </c>
      <c r="J13757" s="1" t="s">
        <v>389</v>
      </c>
      <c r="K13757" s="1" t="s">
        <v>53</v>
      </c>
      <c r="L13757" s="1">
        <v>59.51</v>
      </c>
      <c r="M13757" s="1" t="s">
        <v>390</v>
      </c>
      <c r="N13757" s="1" t="s">
        <v>39664</v>
      </c>
      <c r="P13757" s="4">
        <v>44362.0</v>
      </c>
      <c r="Q13757" s="1" t="s">
        <v>39966</v>
      </c>
      <c r="R13757" s="1" t="s">
        <v>31</v>
      </c>
      <c r="S13757" s="1" t="s">
        <v>32</v>
      </c>
      <c r="T13757" s="1">
        <v>75237.0</v>
      </c>
      <c r="U13757" s="1" t="s">
        <v>39967</v>
      </c>
    </row>
    <row r="13758">
      <c r="A13758" s="1" t="s">
        <v>40181</v>
      </c>
      <c r="B13758" s="1">
        <v>37782.0</v>
      </c>
      <c r="C13758" s="1">
        <v>2304.0</v>
      </c>
      <c r="D13758" s="2" t="s">
        <v>39678</v>
      </c>
      <c r="G13758" s="3" t="str">
        <f t="shared" si="1"/>
        <v> </v>
      </c>
      <c r="H13758" s="3" t="str">
        <f t="shared" si="2"/>
        <v> </v>
      </c>
      <c r="I13758" s="1" t="s">
        <v>40182</v>
      </c>
      <c r="J13758" s="1" t="s">
        <v>389</v>
      </c>
      <c r="K13758" s="1" t="s">
        <v>53</v>
      </c>
      <c r="L13758" s="1">
        <v>60.05</v>
      </c>
      <c r="M13758" s="1" t="s">
        <v>390</v>
      </c>
      <c r="N13758" s="1" t="s">
        <v>39664</v>
      </c>
      <c r="P13758" s="4">
        <v>44340.0</v>
      </c>
      <c r="Q13758" s="1" t="s">
        <v>40183</v>
      </c>
      <c r="R13758" s="1" t="s">
        <v>31</v>
      </c>
      <c r="S13758" s="1" t="s">
        <v>32</v>
      </c>
      <c r="T13758" s="1">
        <v>75201.0</v>
      </c>
      <c r="U13758" s="1" t="s">
        <v>40184</v>
      </c>
    </row>
    <row r="13759">
      <c r="A13759" s="1" t="s">
        <v>40185</v>
      </c>
      <c r="B13759" s="1">
        <v>38775.0</v>
      </c>
      <c r="C13759" s="1">
        <v>2365.0</v>
      </c>
      <c r="D13759" s="2" t="s">
        <v>39662</v>
      </c>
      <c r="G13759" s="3" t="str">
        <f t="shared" si="1"/>
        <v> </v>
      </c>
      <c r="H13759" s="3" t="str">
        <f t="shared" si="2"/>
        <v> </v>
      </c>
      <c r="I13759" s="1" t="s">
        <v>40013</v>
      </c>
      <c r="J13759" s="1" t="s">
        <v>389</v>
      </c>
      <c r="K13759" s="1" t="s">
        <v>27</v>
      </c>
      <c r="L13759" s="1">
        <v>60.08</v>
      </c>
      <c r="M13759" s="1" t="s">
        <v>390</v>
      </c>
      <c r="N13759" s="1" t="s">
        <v>39664</v>
      </c>
      <c r="P13759" s="4">
        <v>44391.0</v>
      </c>
      <c r="Q13759" s="1" t="s">
        <v>40014</v>
      </c>
      <c r="R13759" s="1" t="s">
        <v>8308</v>
      </c>
      <c r="S13759" s="1" t="s">
        <v>32</v>
      </c>
      <c r="T13759" s="1">
        <v>75115.0</v>
      </c>
      <c r="U13759" s="1" t="s">
        <v>40186</v>
      </c>
    </row>
    <row r="13760">
      <c r="A13760" s="1" t="s">
        <v>40187</v>
      </c>
      <c r="B13760" s="1">
        <v>35454.0</v>
      </c>
      <c r="C13760" s="1">
        <v>2137.0</v>
      </c>
      <c r="D13760" s="2" t="s">
        <v>39674</v>
      </c>
      <c r="G13760" s="3" t="str">
        <f t="shared" si="1"/>
        <v> </v>
      </c>
      <c r="H13760" s="3" t="str">
        <f t="shared" si="2"/>
        <v> </v>
      </c>
      <c r="I13760" s="1" t="s">
        <v>2051</v>
      </c>
      <c r="J13760" s="1" t="s">
        <v>389</v>
      </c>
      <c r="K13760" s="1" t="s">
        <v>44</v>
      </c>
      <c r="L13760" s="1">
        <v>60.56</v>
      </c>
      <c r="M13760" s="1" t="s">
        <v>390</v>
      </c>
      <c r="N13760" s="1" t="s">
        <v>39664</v>
      </c>
      <c r="P13760" s="4">
        <v>44267.0</v>
      </c>
      <c r="Q13760" s="1" t="s">
        <v>39779</v>
      </c>
      <c r="R13760" s="1" t="s">
        <v>31</v>
      </c>
      <c r="S13760" s="1" t="s">
        <v>32</v>
      </c>
      <c r="T13760" s="1">
        <v>75237.0</v>
      </c>
      <c r="U13760" s="1" t="s">
        <v>39780</v>
      </c>
    </row>
    <row r="13761">
      <c r="A13761" s="1" t="s">
        <v>40188</v>
      </c>
      <c r="B13761" s="1">
        <v>35397.0</v>
      </c>
      <c r="C13761" s="1">
        <v>2137.0</v>
      </c>
      <c r="D13761" s="2" t="s">
        <v>39674</v>
      </c>
      <c r="G13761" s="3" t="str">
        <f t="shared" si="1"/>
        <v> </v>
      </c>
      <c r="H13761" s="3" t="str">
        <f t="shared" si="2"/>
        <v> </v>
      </c>
      <c r="I13761" s="1" t="s">
        <v>39965</v>
      </c>
      <c r="J13761" s="1" t="s">
        <v>389</v>
      </c>
      <c r="K13761" s="1" t="s">
        <v>44</v>
      </c>
      <c r="L13761" s="1">
        <v>60.59</v>
      </c>
      <c r="M13761" s="1" t="s">
        <v>390</v>
      </c>
      <c r="N13761" s="1" t="s">
        <v>39664</v>
      </c>
      <c r="P13761" s="4">
        <v>44260.0</v>
      </c>
      <c r="Q13761" s="1" t="s">
        <v>39966</v>
      </c>
      <c r="R13761" s="1" t="s">
        <v>31</v>
      </c>
      <c r="S13761" s="1" t="s">
        <v>32</v>
      </c>
      <c r="T13761" s="1">
        <v>75237.0</v>
      </c>
      <c r="U13761" s="1" t="s">
        <v>39967</v>
      </c>
    </row>
    <row r="13762">
      <c r="A13762" s="1" t="s">
        <v>40189</v>
      </c>
      <c r="B13762" s="1">
        <v>35398.0</v>
      </c>
      <c r="C13762" s="1">
        <v>2137.0</v>
      </c>
      <c r="D13762" s="2" t="s">
        <v>39674</v>
      </c>
      <c r="G13762" s="3" t="str">
        <f t="shared" si="1"/>
        <v> </v>
      </c>
      <c r="H13762" s="3" t="str">
        <f t="shared" si="2"/>
        <v> </v>
      </c>
      <c r="I13762" s="1" t="s">
        <v>39965</v>
      </c>
      <c r="J13762" s="1" t="s">
        <v>389</v>
      </c>
      <c r="K13762" s="1" t="s">
        <v>44</v>
      </c>
      <c r="L13762" s="1">
        <v>60.87</v>
      </c>
      <c r="M13762" s="1" t="s">
        <v>390</v>
      </c>
      <c r="N13762" s="1" t="s">
        <v>39664</v>
      </c>
      <c r="P13762" s="4">
        <v>44270.0</v>
      </c>
      <c r="Q13762" s="1" t="s">
        <v>39966</v>
      </c>
      <c r="R13762" s="1" t="s">
        <v>31</v>
      </c>
      <c r="S13762" s="1" t="s">
        <v>32</v>
      </c>
      <c r="T13762" s="1">
        <v>75237.0</v>
      </c>
      <c r="U13762" s="1" t="s">
        <v>39967</v>
      </c>
    </row>
    <row r="13763">
      <c r="A13763" s="1" t="s">
        <v>40190</v>
      </c>
      <c r="B13763" s="1">
        <v>38805.0</v>
      </c>
      <c r="C13763" s="1">
        <v>2365.0</v>
      </c>
      <c r="D13763" s="2" t="s">
        <v>39662</v>
      </c>
      <c r="G13763" s="3" t="str">
        <f t="shared" si="1"/>
        <v> </v>
      </c>
      <c r="H13763" s="3" t="str">
        <f t="shared" si="2"/>
        <v> </v>
      </c>
      <c r="I13763" s="1" t="s">
        <v>40191</v>
      </c>
      <c r="J13763" s="1" t="s">
        <v>389</v>
      </c>
      <c r="K13763" s="1" t="s">
        <v>27</v>
      </c>
      <c r="L13763" s="1">
        <v>61.66</v>
      </c>
      <c r="M13763" s="1" t="s">
        <v>390</v>
      </c>
      <c r="N13763" s="1" t="s">
        <v>39664</v>
      </c>
      <c r="P13763" s="4">
        <v>44410.0</v>
      </c>
      <c r="Q13763" s="1" t="s">
        <v>40192</v>
      </c>
      <c r="R13763" s="1" t="s">
        <v>31</v>
      </c>
      <c r="S13763" s="1" t="s">
        <v>32</v>
      </c>
      <c r="T13763" s="1">
        <v>75224.0</v>
      </c>
      <c r="U13763" s="1" t="s">
        <v>40193</v>
      </c>
    </row>
    <row r="13764">
      <c r="A13764" s="1" t="s">
        <v>40194</v>
      </c>
      <c r="B13764" s="1">
        <v>35421.0</v>
      </c>
      <c r="C13764" s="1">
        <v>2137.0</v>
      </c>
      <c r="D13764" s="2" t="s">
        <v>39674</v>
      </c>
      <c r="G13764" s="3" t="str">
        <f t="shared" si="1"/>
        <v> </v>
      </c>
      <c r="H13764" s="3" t="str">
        <f t="shared" si="2"/>
        <v> </v>
      </c>
      <c r="I13764" s="1" t="s">
        <v>39865</v>
      </c>
      <c r="J13764" s="1" t="s">
        <v>389</v>
      </c>
      <c r="K13764" s="1" t="s">
        <v>44</v>
      </c>
      <c r="L13764" s="1">
        <v>63.27</v>
      </c>
      <c r="M13764" s="1" t="s">
        <v>390</v>
      </c>
      <c r="N13764" s="1" t="s">
        <v>39664</v>
      </c>
      <c r="P13764" s="4">
        <v>44205.0</v>
      </c>
      <c r="Q13764" s="1" t="s">
        <v>39866</v>
      </c>
      <c r="R13764" s="1" t="s">
        <v>31</v>
      </c>
      <c r="S13764" s="1" t="s">
        <v>32</v>
      </c>
      <c r="T13764" s="1">
        <v>75237.0</v>
      </c>
      <c r="U13764" s="1" t="s">
        <v>39867</v>
      </c>
    </row>
    <row r="13765">
      <c r="A13765" s="1" t="s">
        <v>40195</v>
      </c>
      <c r="B13765" s="1">
        <v>35424.0</v>
      </c>
      <c r="C13765" s="1">
        <v>2137.0</v>
      </c>
      <c r="D13765" s="2" t="s">
        <v>39674</v>
      </c>
      <c r="G13765" s="3" t="str">
        <f t="shared" si="1"/>
        <v> </v>
      </c>
      <c r="H13765" s="3" t="str">
        <f t="shared" si="2"/>
        <v> </v>
      </c>
      <c r="I13765" s="1" t="s">
        <v>39810</v>
      </c>
      <c r="J13765" s="1" t="s">
        <v>389</v>
      </c>
      <c r="K13765" s="1" t="s">
        <v>44</v>
      </c>
      <c r="L13765" s="1">
        <v>63.27</v>
      </c>
      <c r="M13765" s="1" t="s">
        <v>390</v>
      </c>
      <c r="N13765" s="1" t="s">
        <v>39664</v>
      </c>
      <c r="P13765" s="4">
        <v>44205.0</v>
      </c>
      <c r="Q13765" s="1" t="s">
        <v>39811</v>
      </c>
      <c r="R13765" s="1" t="s">
        <v>31</v>
      </c>
      <c r="S13765" s="1" t="s">
        <v>32</v>
      </c>
      <c r="T13765" s="1">
        <v>75241.0</v>
      </c>
      <c r="U13765" s="1" t="s">
        <v>39812</v>
      </c>
    </row>
    <row r="13766">
      <c r="A13766" s="1" t="s">
        <v>40196</v>
      </c>
      <c r="B13766" s="1">
        <v>37781.0</v>
      </c>
      <c r="C13766" s="1">
        <v>2304.0</v>
      </c>
      <c r="D13766" s="2" t="s">
        <v>39678</v>
      </c>
      <c r="G13766" s="3" t="str">
        <f t="shared" si="1"/>
        <v> </v>
      </c>
      <c r="H13766" s="3" t="str">
        <f t="shared" si="2"/>
        <v> </v>
      </c>
      <c r="I13766" s="1" t="s">
        <v>39865</v>
      </c>
      <c r="J13766" s="1" t="s">
        <v>389</v>
      </c>
      <c r="K13766" s="1" t="s">
        <v>53</v>
      </c>
      <c r="L13766" s="1">
        <v>65.46</v>
      </c>
      <c r="M13766" s="1" t="s">
        <v>390</v>
      </c>
      <c r="N13766" s="1" t="s">
        <v>39664</v>
      </c>
      <c r="P13766" s="4">
        <v>44329.0</v>
      </c>
      <c r="Q13766" s="1" t="s">
        <v>39866</v>
      </c>
      <c r="R13766" s="1" t="s">
        <v>31</v>
      </c>
      <c r="S13766" s="1" t="s">
        <v>32</v>
      </c>
      <c r="T13766" s="1">
        <v>75237.0</v>
      </c>
      <c r="U13766" s="1" t="s">
        <v>39867</v>
      </c>
    </row>
    <row r="13767">
      <c r="A13767" s="1" t="s">
        <v>40197</v>
      </c>
      <c r="B13767" s="1">
        <v>37783.0</v>
      </c>
      <c r="C13767" s="1">
        <v>2304.0</v>
      </c>
      <c r="D13767" s="2" t="s">
        <v>39678</v>
      </c>
      <c r="G13767" s="3" t="str">
        <f t="shared" si="1"/>
        <v> </v>
      </c>
      <c r="H13767" s="3" t="str">
        <f t="shared" si="2"/>
        <v> </v>
      </c>
      <c r="I13767" s="1" t="s">
        <v>33510</v>
      </c>
      <c r="J13767" s="1" t="s">
        <v>389</v>
      </c>
      <c r="K13767" s="1" t="s">
        <v>53</v>
      </c>
      <c r="L13767" s="1">
        <v>71.91</v>
      </c>
      <c r="M13767" s="1" t="s">
        <v>390</v>
      </c>
      <c r="N13767" s="1" t="s">
        <v>39664</v>
      </c>
      <c r="P13767" s="4">
        <v>44340.0</v>
      </c>
      <c r="Q13767" s="1" t="s">
        <v>39924</v>
      </c>
      <c r="R13767" s="1" t="s">
        <v>31</v>
      </c>
      <c r="S13767" s="1" t="s">
        <v>32</v>
      </c>
      <c r="T13767" s="1">
        <v>75237.0</v>
      </c>
      <c r="U13767" s="1" t="s">
        <v>39925</v>
      </c>
    </row>
    <row r="13768">
      <c r="A13768" s="1" t="s">
        <v>40198</v>
      </c>
      <c r="B13768" s="1">
        <v>35458.0</v>
      </c>
      <c r="C13768" s="1">
        <v>2137.0</v>
      </c>
      <c r="D13768" s="2" t="s">
        <v>39674</v>
      </c>
      <c r="G13768" s="3" t="str">
        <f t="shared" si="1"/>
        <v> </v>
      </c>
      <c r="H13768" s="3" t="str">
        <f t="shared" si="2"/>
        <v> </v>
      </c>
      <c r="I13768" s="1" t="s">
        <v>2051</v>
      </c>
      <c r="J13768" s="1" t="s">
        <v>389</v>
      </c>
      <c r="K13768" s="1" t="s">
        <v>44</v>
      </c>
      <c r="L13768" s="1">
        <v>74.56</v>
      </c>
      <c r="M13768" s="1" t="s">
        <v>390</v>
      </c>
      <c r="N13768" s="1" t="s">
        <v>39664</v>
      </c>
      <c r="P13768" s="4">
        <v>44271.0</v>
      </c>
      <c r="Q13768" s="1" t="s">
        <v>39779</v>
      </c>
      <c r="R13768" s="1" t="s">
        <v>31</v>
      </c>
      <c r="S13768" s="1" t="s">
        <v>32</v>
      </c>
      <c r="T13768" s="1">
        <v>75237.0</v>
      </c>
      <c r="U13768" s="1" t="s">
        <v>39780</v>
      </c>
    </row>
    <row r="13769">
      <c r="A13769" s="1" t="s">
        <v>40199</v>
      </c>
      <c r="B13769" s="1">
        <v>72203.0</v>
      </c>
      <c r="C13769" s="1">
        <v>2210.0</v>
      </c>
      <c r="D13769" s="2" t="s">
        <v>39676</v>
      </c>
      <c r="E13769" s="1" t="s">
        <v>7565</v>
      </c>
      <c r="F13769" s="1" t="s">
        <v>21800</v>
      </c>
      <c r="G13769" s="3" t="str">
        <f t="shared" si="1"/>
        <v>Jon Killen</v>
      </c>
      <c r="H13769" s="3" t="str">
        <f t="shared" si="2"/>
        <v>JON KILLEN</v>
      </c>
      <c r="J13769" s="1" t="s">
        <v>57</v>
      </c>
      <c r="K13769" s="1" t="s">
        <v>47</v>
      </c>
      <c r="L13769" s="1">
        <v>75.0</v>
      </c>
      <c r="M13769" s="1" t="s">
        <v>58</v>
      </c>
      <c r="N13769" s="1" t="s">
        <v>39664</v>
      </c>
      <c r="O13769" s="4">
        <v>44317.0</v>
      </c>
      <c r="P13769" s="4">
        <v>44280.0</v>
      </c>
      <c r="Q13769" s="1" t="s">
        <v>21801</v>
      </c>
      <c r="R13769" s="1" t="s">
        <v>31</v>
      </c>
      <c r="S13769" s="1" t="s">
        <v>32</v>
      </c>
      <c r="T13769" s="1">
        <v>75232.0</v>
      </c>
      <c r="U13769" s="1" t="s">
        <v>21802</v>
      </c>
    </row>
    <row r="13770">
      <c r="A13770" s="1" t="s">
        <v>40200</v>
      </c>
      <c r="B13770" s="1">
        <v>35362.0</v>
      </c>
      <c r="C13770" s="1">
        <v>2137.0</v>
      </c>
      <c r="D13770" s="2" t="s">
        <v>39674</v>
      </c>
      <c r="G13770" s="3" t="str">
        <f t="shared" si="1"/>
        <v> </v>
      </c>
      <c r="H13770" s="3" t="str">
        <f t="shared" si="2"/>
        <v> </v>
      </c>
      <c r="I13770" s="1" t="s">
        <v>6825</v>
      </c>
      <c r="J13770" s="1" t="s">
        <v>389</v>
      </c>
      <c r="K13770" s="1" t="s">
        <v>44</v>
      </c>
      <c r="L13770" s="1">
        <v>75.0</v>
      </c>
      <c r="M13770" s="1" t="s">
        <v>390</v>
      </c>
      <c r="N13770" s="1" t="s">
        <v>39664</v>
      </c>
      <c r="P13770" s="4">
        <v>44229.0</v>
      </c>
      <c r="Q13770" s="1" t="s">
        <v>39828</v>
      </c>
      <c r="R13770" s="1" t="s">
        <v>31</v>
      </c>
      <c r="S13770" s="1" t="s">
        <v>32</v>
      </c>
      <c r="T13770" s="1">
        <v>75232.0</v>
      </c>
      <c r="U13770" s="1" t="s">
        <v>39829</v>
      </c>
    </row>
    <row r="13771">
      <c r="A13771" s="1" t="s">
        <v>40201</v>
      </c>
      <c r="B13771" s="1">
        <v>35469.0</v>
      </c>
      <c r="C13771" s="1">
        <v>2137.0</v>
      </c>
      <c r="D13771" s="2" t="s">
        <v>39674</v>
      </c>
      <c r="G13771" s="3" t="str">
        <f t="shared" si="1"/>
        <v> </v>
      </c>
      <c r="H13771" s="3" t="str">
        <f t="shared" si="2"/>
        <v> </v>
      </c>
      <c r="I13771" s="1" t="s">
        <v>6825</v>
      </c>
      <c r="J13771" s="1" t="s">
        <v>389</v>
      </c>
      <c r="K13771" s="1" t="s">
        <v>44</v>
      </c>
      <c r="L13771" s="1">
        <v>75.0</v>
      </c>
      <c r="M13771" s="1" t="s">
        <v>390</v>
      </c>
      <c r="N13771" s="1" t="s">
        <v>39664</v>
      </c>
      <c r="P13771" s="4">
        <v>44228.0</v>
      </c>
      <c r="Q13771" s="1" t="s">
        <v>39828</v>
      </c>
      <c r="R13771" s="1" t="s">
        <v>31</v>
      </c>
      <c r="S13771" s="1" t="s">
        <v>32</v>
      </c>
      <c r="T13771" s="1">
        <v>75232.0</v>
      </c>
      <c r="U13771" s="1" t="s">
        <v>39829</v>
      </c>
    </row>
    <row r="13772">
      <c r="A13772" s="1" t="s">
        <v>40202</v>
      </c>
      <c r="B13772" s="1">
        <v>35457.0</v>
      </c>
      <c r="C13772" s="1">
        <v>2137.0</v>
      </c>
      <c r="D13772" s="2" t="s">
        <v>39674</v>
      </c>
      <c r="G13772" s="3" t="str">
        <f t="shared" si="1"/>
        <v> </v>
      </c>
      <c r="H13772" s="3" t="str">
        <f t="shared" si="2"/>
        <v> </v>
      </c>
      <c r="I13772" s="1" t="s">
        <v>2051</v>
      </c>
      <c r="J13772" s="1" t="s">
        <v>389</v>
      </c>
      <c r="K13772" s="1" t="s">
        <v>44</v>
      </c>
      <c r="L13772" s="1">
        <v>76.2</v>
      </c>
      <c r="M13772" s="1" t="s">
        <v>390</v>
      </c>
      <c r="N13772" s="1" t="s">
        <v>39664</v>
      </c>
      <c r="P13772" s="4">
        <v>44268.0</v>
      </c>
      <c r="Q13772" s="1" t="s">
        <v>39779</v>
      </c>
      <c r="R13772" s="1" t="s">
        <v>31</v>
      </c>
      <c r="S13772" s="1" t="s">
        <v>32</v>
      </c>
      <c r="T13772" s="1">
        <v>75237.0</v>
      </c>
      <c r="U13772" s="1" t="s">
        <v>39780</v>
      </c>
    </row>
    <row r="13773">
      <c r="A13773" s="1" t="s">
        <v>40203</v>
      </c>
      <c r="B13773" s="1">
        <v>34959.0</v>
      </c>
      <c r="C13773" s="1">
        <v>2058.0</v>
      </c>
      <c r="D13773" s="2" t="s">
        <v>39672</v>
      </c>
      <c r="E13773" s="1" t="s">
        <v>8554</v>
      </c>
      <c r="F13773" s="1" t="s">
        <v>40204</v>
      </c>
      <c r="G13773" s="3" t="str">
        <f t="shared" si="1"/>
        <v>Luke Locker</v>
      </c>
      <c r="H13773" s="3" t="str">
        <f t="shared" si="2"/>
        <v>LUKE LOCKER</v>
      </c>
      <c r="J13773" s="1" t="s">
        <v>389</v>
      </c>
      <c r="K13773" s="1" t="s">
        <v>41</v>
      </c>
      <c r="L13773" s="1">
        <v>76.66</v>
      </c>
      <c r="M13773" s="1" t="s">
        <v>390</v>
      </c>
      <c r="N13773" s="1" t="s">
        <v>39664</v>
      </c>
      <c r="P13773" s="4">
        <v>44067.0</v>
      </c>
      <c r="Q13773" s="1" t="s">
        <v>40205</v>
      </c>
      <c r="R13773" s="1" t="s">
        <v>31</v>
      </c>
      <c r="S13773" s="1" t="s">
        <v>32</v>
      </c>
      <c r="T13773" s="1">
        <v>75205.0</v>
      </c>
      <c r="U13773" s="1" t="s">
        <v>40206</v>
      </c>
    </row>
    <row r="13774">
      <c r="A13774" s="1" t="s">
        <v>40207</v>
      </c>
      <c r="B13774" s="1">
        <v>38808.0</v>
      </c>
      <c r="C13774" s="1">
        <v>2365.0</v>
      </c>
      <c r="D13774" s="2" t="s">
        <v>39662</v>
      </c>
      <c r="G13774" s="3" t="str">
        <f t="shared" si="1"/>
        <v> </v>
      </c>
      <c r="H13774" s="3" t="str">
        <f t="shared" si="2"/>
        <v> </v>
      </c>
      <c r="I13774" s="1" t="s">
        <v>14289</v>
      </c>
      <c r="J13774" s="1" t="s">
        <v>389</v>
      </c>
      <c r="K13774" s="1" t="s">
        <v>27</v>
      </c>
      <c r="L13774" s="1">
        <v>76.74</v>
      </c>
      <c r="M13774" s="1" t="s">
        <v>390</v>
      </c>
      <c r="N13774" s="1" t="s">
        <v>39664</v>
      </c>
      <c r="P13774" s="4">
        <v>44414.0</v>
      </c>
      <c r="Q13774" s="1" t="s">
        <v>40208</v>
      </c>
      <c r="R13774" s="1" t="s">
        <v>143</v>
      </c>
      <c r="S13774" s="1" t="s">
        <v>32</v>
      </c>
      <c r="T13774" s="1">
        <v>75137.0</v>
      </c>
      <c r="U13774" s="1" t="s">
        <v>40209</v>
      </c>
    </row>
    <row r="13775">
      <c r="A13775" s="1" t="s">
        <v>40210</v>
      </c>
      <c r="B13775" s="1">
        <v>37746.0</v>
      </c>
      <c r="C13775" s="1">
        <v>2304.0</v>
      </c>
      <c r="D13775" s="2" t="s">
        <v>39678</v>
      </c>
      <c r="G13775" s="3" t="str">
        <f t="shared" si="1"/>
        <v> </v>
      </c>
      <c r="H13775" s="3" t="str">
        <f t="shared" si="2"/>
        <v> </v>
      </c>
      <c r="I13775" s="1" t="s">
        <v>2051</v>
      </c>
      <c r="J13775" s="1" t="s">
        <v>389</v>
      </c>
      <c r="K13775" s="1" t="s">
        <v>53</v>
      </c>
      <c r="L13775" s="1">
        <v>77.76</v>
      </c>
      <c r="M13775" s="1" t="s">
        <v>390</v>
      </c>
      <c r="N13775" s="1" t="s">
        <v>39664</v>
      </c>
      <c r="P13775" s="4">
        <v>44319.0</v>
      </c>
      <c r="Q13775" s="1" t="s">
        <v>39779</v>
      </c>
      <c r="R13775" s="1" t="s">
        <v>31</v>
      </c>
      <c r="S13775" s="1" t="s">
        <v>32</v>
      </c>
      <c r="T13775" s="1">
        <v>75237.0</v>
      </c>
      <c r="U13775" s="1" t="s">
        <v>39780</v>
      </c>
    </row>
    <row r="13776">
      <c r="A13776" s="1" t="s">
        <v>40211</v>
      </c>
      <c r="B13776" s="1">
        <v>35470.0</v>
      </c>
      <c r="C13776" s="1">
        <v>2137.0</v>
      </c>
      <c r="D13776" s="2" t="s">
        <v>39674</v>
      </c>
      <c r="E13776" s="1" t="s">
        <v>40212</v>
      </c>
      <c r="F13776" s="1" t="s">
        <v>28364</v>
      </c>
      <c r="G13776" s="3" t="str">
        <f t="shared" si="1"/>
        <v>Tajuan Brewster</v>
      </c>
      <c r="H13776" s="3" t="str">
        <f t="shared" si="2"/>
        <v>TAJUAN BREWSTER</v>
      </c>
      <c r="J13776" s="1" t="s">
        <v>389</v>
      </c>
      <c r="K13776" s="1" t="s">
        <v>44</v>
      </c>
      <c r="L13776" s="1">
        <v>80.0</v>
      </c>
      <c r="M13776" s="1" t="s">
        <v>390</v>
      </c>
      <c r="N13776" s="1" t="s">
        <v>39664</v>
      </c>
      <c r="P13776" s="4">
        <v>44211.0</v>
      </c>
      <c r="Q13776" s="1" t="s">
        <v>40213</v>
      </c>
      <c r="R13776" s="1" t="s">
        <v>761</v>
      </c>
      <c r="S13776" s="1" t="s">
        <v>32</v>
      </c>
      <c r="T13776" s="1">
        <v>75149.0</v>
      </c>
      <c r="U13776" s="1" t="s">
        <v>40214</v>
      </c>
    </row>
    <row r="13777">
      <c r="A13777" s="1" t="s">
        <v>40215</v>
      </c>
      <c r="B13777" s="1">
        <v>35471.0</v>
      </c>
      <c r="C13777" s="1">
        <v>2137.0</v>
      </c>
      <c r="D13777" s="2" t="s">
        <v>39674</v>
      </c>
      <c r="E13777" s="1" t="s">
        <v>40212</v>
      </c>
      <c r="F13777" s="1" t="s">
        <v>28364</v>
      </c>
      <c r="G13777" s="3" t="str">
        <f t="shared" si="1"/>
        <v>Tajuan Brewster</v>
      </c>
      <c r="H13777" s="3" t="str">
        <f t="shared" si="2"/>
        <v>TAJUAN BREWSTER</v>
      </c>
      <c r="J13777" s="1" t="s">
        <v>389</v>
      </c>
      <c r="K13777" s="1" t="s">
        <v>44</v>
      </c>
      <c r="L13777" s="1">
        <v>80.0</v>
      </c>
      <c r="M13777" s="1" t="s">
        <v>390</v>
      </c>
      <c r="N13777" s="1" t="s">
        <v>39664</v>
      </c>
      <c r="P13777" s="4">
        <v>44221.0</v>
      </c>
      <c r="Q13777" s="1" t="s">
        <v>40213</v>
      </c>
      <c r="R13777" s="1" t="s">
        <v>761</v>
      </c>
      <c r="S13777" s="1" t="s">
        <v>32</v>
      </c>
      <c r="T13777" s="1">
        <v>75149.0</v>
      </c>
      <c r="U13777" s="1" t="s">
        <v>40214</v>
      </c>
    </row>
    <row r="13778">
      <c r="A13778" s="1" t="s">
        <v>40216</v>
      </c>
      <c r="B13778" s="1">
        <v>35472.0</v>
      </c>
      <c r="C13778" s="1">
        <v>2137.0</v>
      </c>
      <c r="D13778" s="2" t="s">
        <v>39674</v>
      </c>
      <c r="E13778" s="1" t="s">
        <v>40217</v>
      </c>
      <c r="F13778" s="1" t="s">
        <v>40218</v>
      </c>
      <c r="G13778" s="3" t="str">
        <f t="shared" si="1"/>
        <v>Lakisha Gaudy</v>
      </c>
      <c r="H13778" s="3" t="str">
        <f t="shared" si="2"/>
        <v>LAKISHA GAUDY</v>
      </c>
      <c r="J13778" s="1" t="s">
        <v>389</v>
      </c>
      <c r="K13778" s="1" t="s">
        <v>44</v>
      </c>
      <c r="L13778" s="1">
        <v>80.0</v>
      </c>
      <c r="M13778" s="1" t="s">
        <v>390</v>
      </c>
      <c r="N13778" s="1" t="s">
        <v>39664</v>
      </c>
      <c r="P13778" s="4">
        <v>44211.0</v>
      </c>
      <c r="Q13778" s="1" t="s">
        <v>40213</v>
      </c>
      <c r="R13778" s="1" t="s">
        <v>761</v>
      </c>
      <c r="S13778" s="1" t="s">
        <v>32</v>
      </c>
      <c r="T13778" s="1">
        <v>75149.0</v>
      </c>
      <c r="U13778" s="1" t="s">
        <v>40214</v>
      </c>
    </row>
    <row r="13779">
      <c r="A13779" s="1" t="s">
        <v>40219</v>
      </c>
      <c r="B13779" s="1">
        <v>35473.0</v>
      </c>
      <c r="C13779" s="1">
        <v>2137.0</v>
      </c>
      <c r="D13779" s="2" t="s">
        <v>39674</v>
      </c>
      <c r="E13779" s="1" t="s">
        <v>40217</v>
      </c>
      <c r="F13779" s="1" t="s">
        <v>40218</v>
      </c>
      <c r="G13779" s="3" t="str">
        <f t="shared" si="1"/>
        <v>Lakisha Gaudy</v>
      </c>
      <c r="H13779" s="3" t="str">
        <f t="shared" si="2"/>
        <v>LAKISHA GAUDY</v>
      </c>
      <c r="J13779" s="1" t="s">
        <v>389</v>
      </c>
      <c r="K13779" s="1" t="s">
        <v>44</v>
      </c>
      <c r="L13779" s="1">
        <v>80.0</v>
      </c>
      <c r="M13779" s="1" t="s">
        <v>390</v>
      </c>
      <c r="N13779" s="1" t="s">
        <v>39664</v>
      </c>
      <c r="P13779" s="4">
        <v>44221.0</v>
      </c>
      <c r="Q13779" s="1" t="s">
        <v>40213</v>
      </c>
      <c r="R13779" s="1" t="s">
        <v>761</v>
      </c>
      <c r="S13779" s="1" t="s">
        <v>32</v>
      </c>
      <c r="T13779" s="1">
        <v>75149.0</v>
      </c>
      <c r="U13779" s="1" t="s">
        <v>40214</v>
      </c>
    </row>
    <row r="13780">
      <c r="A13780" s="1" t="s">
        <v>40220</v>
      </c>
      <c r="B13780" s="1">
        <v>36505.0</v>
      </c>
      <c r="C13780" s="1">
        <v>2210.0</v>
      </c>
      <c r="D13780" s="2" t="s">
        <v>39676</v>
      </c>
      <c r="G13780" s="3" t="str">
        <f t="shared" si="1"/>
        <v> </v>
      </c>
      <c r="H13780" s="3" t="str">
        <f t="shared" si="2"/>
        <v> </v>
      </c>
      <c r="I13780" s="1" t="s">
        <v>40221</v>
      </c>
      <c r="J13780" s="1" t="s">
        <v>389</v>
      </c>
      <c r="K13780" s="1" t="s">
        <v>47</v>
      </c>
      <c r="L13780" s="1">
        <v>81.98</v>
      </c>
      <c r="M13780" s="1" t="s">
        <v>390</v>
      </c>
      <c r="N13780" s="1" t="s">
        <v>39664</v>
      </c>
      <c r="O13780" s="4">
        <v>44317.0</v>
      </c>
      <c r="P13780" s="4">
        <v>44285.0</v>
      </c>
      <c r="Q13780" s="1" t="s">
        <v>39924</v>
      </c>
      <c r="R13780" s="1" t="s">
        <v>31</v>
      </c>
      <c r="S13780" s="1" t="s">
        <v>32</v>
      </c>
      <c r="T13780" s="1">
        <v>75237.0</v>
      </c>
      <c r="U13780" s="1" t="s">
        <v>39925</v>
      </c>
    </row>
    <row r="13781">
      <c r="A13781" s="1" t="s">
        <v>40222</v>
      </c>
      <c r="B13781" s="1">
        <v>34716.0</v>
      </c>
      <c r="C13781" s="1">
        <v>2032.0</v>
      </c>
      <c r="D13781" s="2" t="s">
        <v>39668</v>
      </c>
      <c r="G13781" s="3" t="str">
        <f t="shared" si="1"/>
        <v> </v>
      </c>
      <c r="H13781" s="3" t="str">
        <f t="shared" si="2"/>
        <v> </v>
      </c>
      <c r="I13781" s="1" t="s">
        <v>704</v>
      </c>
      <c r="J13781" s="1" t="s">
        <v>389</v>
      </c>
      <c r="K13781" s="1" t="s">
        <v>36</v>
      </c>
      <c r="L13781" s="1">
        <v>82.37</v>
      </c>
      <c r="M13781" s="1" t="s">
        <v>390</v>
      </c>
      <c r="N13781" s="1" t="s">
        <v>39664</v>
      </c>
      <c r="P13781" s="4">
        <v>43996.0</v>
      </c>
      <c r="Q13781" s="1" t="s">
        <v>40223</v>
      </c>
      <c r="R13781" s="1" t="s">
        <v>31</v>
      </c>
      <c r="S13781" s="1" t="s">
        <v>32</v>
      </c>
      <c r="T13781" s="1">
        <v>75232.0</v>
      </c>
      <c r="U13781" s="1" t="s">
        <v>40224</v>
      </c>
    </row>
    <row r="13782">
      <c r="A13782" s="1" t="s">
        <v>40225</v>
      </c>
      <c r="B13782" s="1">
        <v>36503.0</v>
      </c>
      <c r="C13782" s="1">
        <v>2210.0</v>
      </c>
      <c r="D13782" s="2" t="s">
        <v>39676</v>
      </c>
      <c r="G13782" s="3" t="str">
        <f t="shared" si="1"/>
        <v> </v>
      </c>
      <c r="H13782" s="3" t="str">
        <f t="shared" si="2"/>
        <v> </v>
      </c>
      <c r="I13782" s="1" t="s">
        <v>976</v>
      </c>
      <c r="J13782" s="1" t="s">
        <v>389</v>
      </c>
      <c r="K13782" s="1" t="s">
        <v>47</v>
      </c>
      <c r="L13782" s="1">
        <v>84.37</v>
      </c>
      <c r="M13782" s="1" t="s">
        <v>390</v>
      </c>
      <c r="N13782" s="1" t="s">
        <v>39664</v>
      </c>
      <c r="O13782" s="4">
        <v>44317.0</v>
      </c>
      <c r="P13782" s="4">
        <v>44306.0</v>
      </c>
      <c r="Q13782" s="1" t="s">
        <v>39717</v>
      </c>
      <c r="R13782" s="1" t="s">
        <v>31</v>
      </c>
      <c r="S13782" s="1" t="s">
        <v>32</v>
      </c>
      <c r="T13782" s="1">
        <v>75237.0</v>
      </c>
      <c r="U13782" s="1" t="s">
        <v>39718</v>
      </c>
    </row>
    <row r="13783">
      <c r="A13783" s="1" t="s">
        <v>40226</v>
      </c>
      <c r="B13783" s="1">
        <v>37740.0</v>
      </c>
      <c r="C13783" s="1">
        <v>2304.0</v>
      </c>
      <c r="D13783" s="2" t="s">
        <v>39678</v>
      </c>
      <c r="G13783" s="3" t="str">
        <f t="shared" si="1"/>
        <v> </v>
      </c>
      <c r="H13783" s="3" t="str">
        <f t="shared" si="2"/>
        <v> </v>
      </c>
      <c r="I13783" s="1" t="s">
        <v>976</v>
      </c>
      <c r="J13783" s="1" t="s">
        <v>389</v>
      </c>
      <c r="K13783" s="1" t="s">
        <v>53</v>
      </c>
      <c r="L13783" s="1">
        <v>84.37</v>
      </c>
      <c r="M13783" s="1" t="s">
        <v>390</v>
      </c>
      <c r="N13783" s="1" t="s">
        <v>39664</v>
      </c>
      <c r="P13783" s="4">
        <v>44307.0</v>
      </c>
      <c r="Q13783" s="1" t="s">
        <v>39717</v>
      </c>
      <c r="R13783" s="1" t="s">
        <v>31</v>
      </c>
      <c r="S13783" s="1" t="s">
        <v>32</v>
      </c>
      <c r="T13783" s="1">
        <v>75237.0</v>
      </c>
      <c r="U13783" s="1" t="s">
        <v>39718</v>
      </c>
    </row>
    <row r="13784">
      <c r="A13784" s="1" t="s">
        <v>40227</v>
      </c>
      <c r="B13784" s="1">
        <v>34958.0</v>
      </c>
      <c r="C13784" s="1">
        <v>2058.0</v>
      </c>
      <c r="D13784" s="2" t="s">
        <v>39672</v>
      </c>
      <c r="E13784" s="1" t="s">
        <v>39663</v>
      </c>
      <c r="F13784" s="1" t="s">
        <v>9864</v>
      </c>
      <c r="G13784" s="3" t="str">
        <f t="shared" si="1"/>
        <v>Tennell Atkins</v>
      </c>
      <c r="H13784" s="3" t="str">
        <f t="shared" si="2"/>
        <v>TENNELL ATKINS</v>
      </c>
      <c r="I13784" s="1" t="s">
        <v>2051</v>
      </c>
      <c r="J13784" s="1" t="s">
        <v>389</v>
      </c>
      <c r="K13784" s="1" t="s">
        <v>41</v>
      </c>
      <c r="L13784" s="1">
        <v>90.0</v>
      </c>
      <c r="M13784" s="1" t="s">
        <v>390</v>
      </c>
      <c r="N13784" s="1" t="s">
        <v>39664</v>
      </c>
      <c r="P13784" s="4">
        <v>44109.0</v>
      </c>
      <c r="Q13784" s="1" t="s">
        <v>39779</v>
      </c>
      <c r="R13784" s="1" t="s">
        <v>31</v>
      </c>
      <c r="S13784" s="1" t="s">
        <v>32</v>
      </c>
      <c r="T13784" s="1">
        <v>75237.0</v>
      </c>
      <c r="U13784" s="1" t="s">
        <v>39780</v>
      </c>
    </row>
    <row r="13785">
      <c r="A13785" s="1" t="s">
        <v>40228</v>
      </c>
      <c r="B13785" s="1">
        <v>36502.0</v>
      </c>
      <c r="C13785" s="1">
        <v>2210.0</v>
      </c>
      <c r="D13785" s="2" t="s">
        <v>39676</v>
      </c>
      <c r="G13785" s="3" t="str">
        <f t="shared" si="1"/>
        <v> </v>
      </c>
      <c r="H13785" s="3" t="str">
        <f t="shared" si="2"/>
        <v> </v>
      </c>
      <c r="I13785" s="1" t="s">
        <v>976</v>
      </c>
      <c r="J13785" s="1" t="s">
        <v>389</v>
      </c>
      <c r="K13785" s="1" t="s">
        <v>47</v>
      </c>
      <c r="L13785" s="1">
        <v>90.92</v>
      </c>
      <c r="M13785" s="1" t="s">
        <v>390</v>
      </c>
      <c r="N13785" s="1" t="s">
        <v>39664</v>
      </c>
      <c r="O13785" s="4">
        <v>44317.0</v>
      </c>
      <c r="P13785" s="4">
        <v>44305.0</v>
      </c>
      <c r="Q13785" s="1" t="s">
        <v>39717</v>
      </c>
      <c r="R13785" s="1" t="s">
        <v>31</v>
      </c>
      <c r="S13785" s="1" t="s">
        <v>32</v>
      </c>
      <c r="T13785" s="1">
        <v>75237.0</v>
      </c>
      <c r="U13785" s="1" t="s">
        <v>39718</v>
      </c>
    </row>
    <row r="13786">
      <c r="A13786" s="1" t="s">
        <v>40229</v>
      </c>
      <c r="B13786" s="1">
        <v>34969.0</v>
      </c>
      <c r="C13786" s="1">
        <v>2058.0</v>
      </c>
      <c r="D13786" s="2" t="s">
        <v>39672</v>
      </c>
      <c r="G13786" s="3" t="str">
        <f t="shared" si="1"/>
        <v> </v>
      </c>
      <c r="H13786" s="3" t="str">
        <f t="shared" si="2"/>
        <v> </v>
      </c>
      <c r="I13786" s="1" t="s">
        <v>40230</v>
      </c>
      <c r="J13786" s="1" t="s">
        <v>389</v>
      </c>
      <c r="K13786" s="1" t="s">
        <v>41</v>
      </c>
      <c r="L13786" s="1">
        <v>91.03</v>
      </c>
      <c r="M13786" s="1" t="s">
        <v>390</v>
      </c>
      <c r="N13786" s="1" t="s">
        <v>39664</v>
      </c>
      <c r="P13786" s="4">
        <v>44088.0</v>
      </c>
      <c r="Q13786" s="1" t="s">
        <v>40231</v>
      </c>
      <c r="R13786" s="1" t="s">
        <v>143</v>
      </c>
      <c r="S13786" s="1" t="s">
        <v>32</v>
      </c>
      <c r="T13786" s="1">
        <v>75116.0</v>
      </c>
      <c r="U13786" s="1" t="s">
        <v>40232</v>
      </c>
    </row>
    <row r="13787">
      <c r="A13787" s="1" t="s">
        <v>40233</v>
      </c>
      <c r="B13787" s="1">
        <v>34988.0</v>
      </c>
      <c r="C13787" s="1">
        <v>2058.0</v>
      </c>
      <c r="D13787" s="2" t="s">
        <v>39672</v>
      </c>
      <c r="G13787" s="3" t="str">
        <f t="shared" si="1"/>
        <v> </v>
      </c>
      <c r="H13787" s="3" t="str">
        <f t="shared" si="2"/>
        <v> </v>
      </c>
      <c r="I13787" s="1" t="s">
        <v>14289</v>
      </c>
      <c r="J13787" s="1" t="s">
        <v>389</v>
      </c>
      <c r="K13787" s="1" t="s">
        <v>41</v>
      </c>
      <c r="L13787" s="1">
        <v>92.17</v>
      </c>
      <c r="M13787" s="1" t="s">
        <v>390</v>
      </c>
      <c r="N13787" s="1" t="s">
        <v>39664</v>
      </c>
      <c r="P13787" s="5">
        <v>44176.0</v>
      </c>
      <c r="Q13787" s="1" t="s">
        <v>40208</v>
      </c>
      <c r="R13787" s="1" t="s">
        <v>143</v>
      </c>
      <c r="S13787" s="1" t="s">
        <v>32</v>
      </c>
      <c r="T13787" s="1">
        <v>75137.0</v>
      </c>
      <c r="U13787" s="1" t="s">
        <v>40234</v>
      </c>
    </row>
    <row r="13788">
      <c r="A13788" s="1" t="s">
        <v>40235</v>
      </c>
      <c r="B13788" s="1">
        <v>36498.0</v>
      </c>
      <c r="C13788" s="1">
        <v>2210.0</v>
      </c>
      <c r="D13788" s="2" t="s">
        <v>39676</v>
      </c>
      <c r="G13788" s="3" t="str">
        <f t="shared" si="1"/>
        <v> </v>
      </c>
      <c r="H13788" s="3" t="str">
        <f t="shared" si="2"/>
        <v> </v>
      </c>
      <c r="I13788" s="1" t="s">
        <v>1145</v>
      </c>
      <c r="J13788" s="1" t="s">
        <v>389</v>
      </c>
      <c r="K13788" s="1" t="s">
        <v>47</v>
      </c>
      <c r="L13788" s="1">
        <v>93.89</v>
      </c>
      <c r="M13788" s="1" t="s">
        <v>390</v>
      </c>
      <c r="N13788" s="1" t="s">
        <v>39664</v>
      </c>
      <c r="O13788" s="4">
        <v>44317.0</v>
      </c>
      <c r="P13788" s="4">
        <v>44299.0</v>
      </c>
      <c r="Q13788" s="1" t="s">
        <v>39714</v>
      </c>
      <c r="R13788" s="1" t="s">
        <v>31</v>
      </c>
      <c r="S13788" s="1" t="s">
        <v>32</v>
      </c>
      <c r="T13788" s="1">
        <v>75237.0</v>
      </c>
      <c r="U13788" s="1" t="s">
        <v>39715</v>
      </c>
    </row>
    <row r="13789">
      <c r="A13789" s="1" t="s">
        <v>40236</v>
      </c>
      <c r="B13789" s="1">
        <v>37743.0</v>
      </c>
      <c r="C13789" s="1">
        <v>2304.0</v>
      </c>
      <c r="D13789" s="2" t="s">
        <v>39678</v>
      </c>
      <c r="G13789" s="3" t="str">
        <f t="shared" si="1"/>
        <v> </v>
      </c>
      <c r="H13789" s="3" t="str">
        <f t="shared" si="2"/>
        <v> </v>
      </c>
      <c r="I13789" s="1" t="s">
        <v>39951</v>
      </c>
      <c r="J13789" s="1" t="s">
        <v>389</v>
      </c>
      <c r="K13789" s="1" t="s">
        <v>53</v>
      </c>
      <c r="L13789" s="1">
        <v>95.96</v>
      </c>
      <c r="M13789" s="1" t="s">
        <v>390</v>
      </c>
      <c r="N13789" s="1" t="s">
        <v>39664</v>
      </c>
      <c r="P13789" s="4">
        <v>44319.0</v>
      </c>
      <c r="Q13789" s="1" t="s">
        <v>39952</v>
      </c>
      <c r="R13789" s="1" t="s">
        <v>31</v>
      </c>
      <c r="S13789" s="1" t="s">
        <v>32</v>
      </c>
      <c r="T13789" s="1">
        <v>75232.0</v>
      </c>
      <c r="U13789" s="1" t="s">
        <v>39953</v>
      </c>
    </row>
    <row r="13790">
      <c r="A13790" s="1" t="s">
        <v>40237</v>
      </c>
      <c r="B13790" s="1">
        <v>35419.0</v>
      </c>
      <c r="C13790" s="1">
        <v>2137.0</v>
      </c>
      <c r="D13790" s="2" t="s">
        <v>39674</v>
      </c>
      <c r="G13790" s="3" t="str">
        <f t="shared" si="1"/>
        <v> </v>
      </c>
      <c r="H13790" s="3" t="str">
        <f t="shared" si="2"/>
        <v> </v>
      </c>
      <c r="I13790" s="1" t="s">
        <v>28571</v>
      </c>
      <c r="J13790" s="1" t="s">
        <v>389</v>
      </c>
      <c r="K13790" s="1" t="s">
        <v>44</v>
      </c>
      <c r="L13790" s="1">
        <v>96.34</v>
      </c>
      <c r="M13790" s="1" t="s">
        <v>390</v>
      </c>
      <c r="N13790" s="1" t="s">
        <v>39664</v>
      </c>
      <c r="P13790" s="4">
        <v>44211.0</v>
      </c>
      <c r="Q13790" s="1" t="s">
        <v>40238</v>
      </c>
      <c r="R13790" s="1" t="s">
        <v>816</v>
      </c>
      <c r="S13790" s="1" t="s">
        <v>32</v>
      </c>
      <c r="T13790" s="1">
        <v>75104.0</v>
      </c>
      <c r="U13790" s="1" t="s">
        <v>40239</v>
      </c>
    </row>
    <row r="13791">
      <c r="A13791" s="1" t="s">
        <v>40240</v>
      </c>
      <c r="B13791" s="1">
        <v>35420.0</v>
      </c>
      <c r="C13791" s="1">
        <v>2137.0</v>
      </c>
      <c r="D13791" s="2" t="s">
        <v>39674</v>
      </c>
      <c r="G13791" s="3" t="str">
        <f t="shared" si="1"/>
        <v> </v>
      </c>
      <c r="H13791" s="3" t="str">
        <f t="shared" si="2"/>
        <v> </v>
      </c>
      <c r="I13791" s="1" t="s">
        <v>28571</v>
      </c>
      <c r="J13791" s="1" t="s">
        <v>389</v>
      </c>
      <c r="K13791" s="1" t="s">
        <v>44</v>
      </c>
      <c r="L13791" s="1">
        <v>96.34</v>
      </c>
      <c r="M13791" s="1" t="s">
        <v>390</v>
      </c>
      <c r="N13791" s="1" t="s">
        <v>39664</v>
      </c>
      <c r="P13791" s="4">
        <v>44211.0</v>
      </c>
      <c r="Q13791" s="1" t="s">
        <v>40238</v>
      </c>
      <c r="R13791" s="1" t="s">
        <v>816</v>
      </c>
      <c r="S13791" s="1" t="s">
        <v>32</v>
      </c>
      <c r="T13791" s="1">
        <v>75104.0</v>
      </c>
      <c r="U13791" s="1" t="s">
        <v>40239</v>
      </c>
    </row>
    <row r="13792">
      <c r="A13792" s="1" t="s">
        <v>40241</v>
      </c>
      <c r="B13792" s="1">
        <v>36488.0</v>
      </c>
      <c r="C13792" s="1">
        <v>2210.0</v>
      </c>
      <c r="D13792" s="2" t="s">
        <v>39676</v>
      </c>
      <c r="G13792" s="3" t="str">
        <f t="shared" si="1"/>
        <v> </v>
      </c>
      <c r="H13792" s="3" t="str">
        <f t="shared" si="2"/>
        <v> </v>
      </c>
      <c r="I13792" s="1" t="s">
        <v>33510</v>
      </c>
      <c r="J13792" s="1" t="s">
        <v>389</v>
      </c>
      <c r="K13792" s="1" t="s">
        <v>47</v>
      </c>
      <c r="L13792" s="1">
        <v>96.74</v>
      </c>
      <c r="M13792" s="1" t="s">
        <v>390</v>
      </c>
      <c r="N13792" s="1" t="s">
        <v>39664</v>
      </c>
      <c r="O13792" s="4">
        <v>44317.0</v>
      </c>
      <c r="P13792" s="4">
        <v>44286.0</v>
      </c>
      <c r="Q13792" s="1" t="s">
        <v>39924</v>
      </c>
      <c r="R13792" s="1" t="s">
        <v>31</v>
      </c>
      <c r="S13792" s="1" t="s">
        <v>32</v>
      </c>
      <c r="T13792" s="1">
        <v>75237.0</v>
      </c>
      <c r="U13792" s="1" t="s">
        <v>39925</v>
      </c>
    </row>
    <row r="13793">
      <c r="A13793" s="1" t="s">
        <v>40242</v>
      </c>
      <c r="B13793" s="1">
        <v>35365.0</v>
      </c>
      <c r="C13793" s="1">
        <v>2137.0</v>
      </c>
      <c r="D13793" s="2" t="s">
        <v>39674</v>
      </c>
      <c r="G13793" s="3" t="str">
        <f t="shared" si="1"/>
        <v> </v>
      </c>
      <c r="H13793" s="3" t="str">
        <f t="shared" si="2"/>
        <v> </v>
      </c>
      <c r="I13793" s="1" t="s">
        <v>976</v>
      </c>
      <c r="J13793" s="1" t="s">
        <v>389</v>
      </c>
      <c r="K13793" s="1" t="s">
        <v>44</v>
      </c>
      <c r="L13793" s="1">
        <v>98.05</v>
      </c>
      <c r="M13793" s="1" t="s">
        <v>390</v>
      </c>
      <c r="N13793" s="1" t="s">
        <v>39664</v>
      </c>
      <c r="P13793" s="4">
        <v>44233.0</v>
      </c>
      <c r="Q13793" s="1" t="s">
        <v>40029</v>
      </c>
      <c r="R13793" s="1" t="s">
        <v>31</v>
      </c>
      <c r="S13793" s="1" t="s">
        <v>32</v>
      </c>
      <c r="T13793" s="1">
        <v>75232.0</v>
      </c>
      <c r="U13793" s="1" t="s">
        <v>40030</v>
      </c>
    </row>
    <row r="13794">
      <c r="A13794" s="1" t="s">
        <v>40243</v>
      </c>
      <c r="B13794" s="1">
        <v>79413.0</v>
      </c>
      <c r="C13794" s="1">
        <v>2365.0</v>
      </c>
      <c r="D13794" s="2" t="s">
        <v>39662</v>
      </c>
      <c r="E13794" s="1" t="s">
        <v>12434</v>
      </c>
      <c r="F13794" s="1" t="s">
        <v>19208</v>
      </c>
      <c r="G13794" s="3" t="str">
        <f t="shared" si="1"/>
        <v>Christine Paris</v>
      </c>
      <c r="H13794" s="3" t="str">
        <f t="shared" si="2"/>
        <v>CHRISTINE PARIS</v>
      </c>
      <c r="J13794" s="1" t="s">
        <v>57</v>
      </c>
      <c r="K13794" s="1" t="s">
        <v>27</v>
      </c>
      <c r="L13794" s="1">
        <v>100.0</v>
      </c>
      <c r="M13794" s="1" t="s">
        <v>58</v>
      </c>
      <c r="N13794" s="1" t="s">
        <v>39664</v>
      </c>
      <c r="P13794" s="4">
        <v>44399.0</v>
      </c>
      <c r="Q13794" s="1" t="s">
        <v>40244</v>
      </c>
      <c r="R13794" s="1" t="s">
        <v>31</v>
      </c>
      <c r="S13794" s="1" t="s">
        <v>32</v>
      </c>
      <c r="T13794" s="1">
        <v>75376.0</v>
      </c>
      <c r="U13794" s="1" t="s">
        <v>40245</v>
      </c>
    </row>
    <row r="13795">
      <c r="A13795" s="1" t="s">
        <v>40246</v>
      </c>
      <c r="B13795" s="1">
        <v>79417.0</v>
      </c>
      <c r="C13795" s="1">
        <v>2365.0</v>
      </c>
      <c r="D13795" s="2" t="s">
        <v>39662</v>
      </c>
      <c r="E13795" s="1" t="s">
        <v>4680</v>
      </c>
      <c r="F13795" s="1" t="s">
        <v>12139</v>
      </c>
      <c r="G13795" s="3" t="str">
        <f t="shared" si="1"/>
        <v>Carolyn Chism</v>
      </c>
      <c r="H13795" s="3" t="str">
        <f t="shared" si="2"/>
        <v>CAROLYN CHISM</v>
      </c>
      <c r="J13795" s="1" t="s">
        <v>57</v>
      </c>
      <c r="K13795" s="1" t="s">
        <v>27</v>
      </c>
      <c r="L13795" s="1">
        <v>100.0</v>
      </c>
      <c r="M13795" s="1" t="s">
        <v>58</v>
      </c>
      <c r="N13795" s="1" t="s">
        <v>39664</v>
      </c>
      <c r="P13795" s="4">
        <v>44399.0</v>
      </c>
      <c r="Q13795" s="1" t="s">
        <v>40247</v>
      </c>
      <c r="R13795" s="1" t="s">
        <v>31</v>
      </c>
      <c r="S13795" s="1" t="s">
        <v>32</v>
      </c>
      <c r="T13795" s="1">
        <v>75241.0</v>
      </c>
      <c r="U13795" s="1" t="s">
        <v>40248</v>
      </c>
    </row>
    <row r="13796">
      <c r="A13796" s="1" t="s">
        <v>40249</v>
      </c>
      <c r="B13796" s="1">
        <v>38835.0</v>
      </c>
      <c r="C13796" s="1">
        <v>2365.0</v>
      </c>
      <c r="D13796" s="2" t="s">
        <v>39662</v>
      </c>
      <c r="G13796" s="3" t="str">
        <f t="shared" si="1"/>
        <v> </v>
      </c>
      <c r="H13796" s="3" t="str">
        <f t="shared" si="2"/>
        <v> </v>
      </c>
      <c r="I13796" s="1" t="s">
        <v>40250</v>
      </c>
      <c r="J13796" s="1" t="s">
        <v>389</v>
      </c>
      <c r="K13796" s="1" t="s">
        <v>27</v>
      </c>
      <c r="L13796" s="1">
        <v>100.0</v>
      </c>
      <c r="M13796" s="1" t="s">
        <v>390</v>
      </c>
      <c r="N13796" s="1" t="s">
        <v>39664</v>
      </c>
      <c r="P13796" s="5">
        <v>44481.0</v>
      </c>
      <c r="Q13796" s="1" t="s">
        <v>40251</v>
      </c>
      <c r="R13796" s="1" t="s">
        <v>40252</v>
      </c>
      <c r="S13796" s="1" t="s">
        <v>32</v>
      </c>
      <c r="T13796" s="1">
        <v>75116.0</v>
      </c>
      <c r="U13796" s="1" t="s">
        <v>40253</v>
      </c>
    </row>
    <row r="13797">
      <c r="A13797" s="1" t="s">
        <v>40254</v>
      </c>
      <c r="B13797" s="1">
        <v>79412.0</v>
      </c>
      <c r="C13797" s="1">
        <v>2365.0</v>
      </c>
      <c r="D13797" s="2" t="s">
        <v>39662</v>
      </c>
      <c r="E13797" s="1" t="s">
        <v>99</v>
      </c>
      <c r="F13797" s="1" t="s">
        <v>9864</v>
      </c>
      <c r="G13797" s="3" t="str">
        <f t="shared" si="1"/>
        <v>Todd Atkins</v>
      </c>
      <c r="H13797" s="3" t="str">
        <f t="shared" si="2"/>
        <v>TODD ATKINS</v>
      </c>
      <c r="J13797" s="1" t="s">
        <v>57</v>
      </c>
      <c r="K13797" s="1" t="s">
        <v>27</v>
      </c>
      <c r="L13797" s="1">
        <v>100.0</v>
      </c>
      <c r="M13797" s="1" t="s">
        <v>58</v>
      </c>
      <c r="N13797" s="1" t="s">
        <v>39664</v>
      </c>
      <c r="P13797" s="4">
        <v>44378.0</v>
      </c>
      <c r="Q13797" s="1" t="s">
        <v>40255</v>
      </c>
      <c r="R13797" s="1" t="s">
        <v>872</v>
      </c>
      <c r="S13797" s="1" t="s">
        <v>32</v>
      </c>
      <c r="T13797" s="1">
        <v>75089.0</v>
      </c>
      <c r="U13797" s="1" t="s">
        <v>40256</v>
      </c>
    </row>
    <row r="13798">
      <c r="A13798" s="1" t="s">
        <v>40257</v>
      </c>
      <c r="B13798" s="1">
        <v>79416.0</v>
      </c>
      <c r="C13798" s="1">
        <v>2365.0</v>
      </c>
      <c r="D13798" s="2" t="s">
        <v>39662</v>
      </c>
      <c r="E13798" s="1" t="s">
        <v>1547</v>
      </c>
      <c r="F13798" s="1" t="s">
        <v>13628</v>
      </c>
      <c r="G13798" s="3" t="str">
        <f t="shared" si="1"/>
        <v>Nancy Shelton</v>
      </c>
      <c r="H13798" s="3" t="str">
        <f t="shared" si="2"/>
        <v>NANCY SHELTON</v>
      </c>
      <c r="J13798" s="1" t="s">
        <v>57</v>
      </c>
      <c r="K13798" s="1" t="s">
        <v>27</v>
      </c>
      <c r="L13798" s="1">
        <v>100.0</v>
      </c>
      <c r="M13798" s="1" t="s">
        <v>58</v>
      </c>
      <c r="N13798" s="1" t="s">
        <v>39664</v>
      </c>
      <c r="P13798" s="4">
        <v>44399.0</v>
      </c>
      <c r="Q13798" s="1" t="s">
        <v>40258</v>
      </c>
      <c r="R13798" s="1" t="s">
        <v>31</v>
      </c>
      <c r="S13798" s="1" t="s">
        <v>32</v>
      </c>
      <c r="T13798" s="1">
        <v>75205.0</v>
      </c>
      <c r="U13798" s="1" t="s">
        <v>40259</v>
      </c>
    </row>
    <row r="13799">
      <c r="A13799" s="1" t="s">
        <v>40260</v>
      </c>
      <c r="B13799" s="1">
        <v>79415.0</v>
      </c>
      <c r="C13799" s="1">
        <v>2365.0</v>
      </c>
      <c r="D13799" s="2" t="s">
        <v>39662</v>
      </c>
      <c r="E13799" s="1" t="s">
        <v>11439</v>
      </c>
      <c r="F13799" s="1" t="s">
        <v>11440</v>
      </c>
      <c r="G13799" s="3" t="str">
        <f t="shared" si="1"/>
        <v>Neal Sleeper</v>
      </c>
      <c r="H13799" s="3" t="str">
        <f t="shared" si="2"/>
        <v>NEAL SLEEPER</v>
      </c>
      <c r="J13799" s="1" t="s">
        <v>57</v>
      </c>
      <c r="K13799" s="1" t="s">
        <v>27</v>
      </c>
      <c r="L13799" s="1">
        <v>100.0</v>
      </c>
      <c r="M13799" s="1" t="s">
        <v>58</v>
      </c>
      <c r="N13799" s="1" t="s">
        <v>39664</v>
      </c>
      <c r="P13799" s="4">
        <v>44399.0</v>
      </c>
      <c r="Q13799" s="1" t="s">
        <v>40261</v>
      </c>
      <c r="R13799" s="1" t="s">
        <v>31</v>
      </c>
      <c r="S13799" s="1" t="s">
        <v>32</v>
      </c>
      <c r="T13799" s="1">
        <v>75204.0</v>
      </c>
      <c r="U13799" s="1" t="s">
        <v>40262</v>
      </c>
    </row>
    <row r="13800">
      <c r="A13800" s="1" t="s">
        <v>40263</v>
      </c>
      <c r="B13800" s="1">
        <v>79433.0</v>
      </c>
      <c r="C13800" s="1">
        <v>2365.0</v>
      </c>
      <c r="D13800" s="2" t="s">
        <v>39662</v>
      </c>
      <c r="E13800" s="1" t="s">
        <v>7201</v>
      </c>
      <c r="F13800" s="1" t="s">
        <v>40264</v>
      </c>
      <c r="G13800" s="3" t="str">
        <f t="shared" si="1"/>
        <v>M Rideau</v>
      </c>
      <c r="H13800" s="3" t="str">
        <f t="shared" si="2"/>
        <v>M RIDEAU</v>
      </c>
      <c r="J13800" s="1" t="s">
        <v>57</v>
      </c>
      <c r="K13800" s="1" t="s">
        <v>27</v>
      </c>
      <c r="L13800" s="1">
        <v>100.0</v>
      </c>
      <c r="M13800" s="1" t="s">
        <v>58</v>
      </c>
      <c r="N13800" s="1" t="s">
        <v>39664</v>
      </c>
      <c r="P13800" s="4">
        <v>44392.0</v>
      </c>
      <c r="Q13800" s="1" t="s">
        <v>40265</v>
      </c>
      <c r="R13800" s="1" t="s">
        <v>31</v>
      </c>
      <c r="S13800" s="1" t="s">
        <v>32</v>
      </c>
      <c r="T13800" s="1">
        <v>75275.0</v>
      </c>
      <c r="U13800" s="1" t="s">
        <v>40266</v>
      </c>
    </row>
    <row r="13801">
      <c r="A13801" s="1" t="s">
        <v>40267</v>
      </c>
      <c r="B13801" s="1">
        <v>79418.0</v>
      </c>
      <c r="C13801" s="1">
        <v>2365.0</v>
      </c>
      <c r="D13801" s="2" t="s">
        <v>39662</v>
      </c>
      <c r="E13801" s="1" t="s">
        <v>921</v>
      </c>
      <c r="F13801" s="1" t="s">
        <v>15714</v>
      </c>
      <c r="G13801" s="3" t="str">
        <f t="shared" si="1"/>
        <v>David Small</v>
      </c>
      <c r="H13801" s="3" t="str">
        <f t="shared" si="2"/>
        <v>DAVID SMALL</v>
      </c>
      <c r="J13801" s="1" t="s">
        <v>57</v>
      </c>
      <c r="K13801" s="1" t="s">
        <v>27</v>
      </c>
      <c r="L13801" s="1">
        <v>100.0</v>
      </c>
      <c r="M13801" s="1" t="s">
        <v>58</v>
      </c>
      <c r="N13801" s="1" t="s">
        <v>39664</v>
      </c>
      <c r="P13801" s="4">
        <v>44399.0</v>
      </c>
      <c r="Q13801" s="1" t="s">
        <v>40268</v>
      </c>
      <c r="R13801" s="1" t="s">
        <v>31</v>
      </c>
      <c r="S13801" s="1" t="s">
        <v>32</v>
      </c>
      <c r="T13801" s="1">
        <v>75202.0</v>
      </c>
      <c r="U13801" s="1" t="s">
        <v>40269</v>
      </c>
    </row>
    <row r="13802">
      <c r="A13802" s="1" t="s">
        <v>40270</v>
      </c>
      <c r="B13802" s="1">
        <v>65473.0</v>
      </c>
      <c r="C13802" s="1">
        <v>2032.0</v>
      </c>
      <c r="D13802" s="2" t="s">
        <v>39668</v>
      </c>
      <c r="E13802" s="1" t="s">
        <v>6545</v>
      </c>
      <c r="F13802" s="1" t="s">
        <v>40271</v>
      </c>
      <c r="G13802" s="3" t="str">
        <f t="shared" si="1"/>
        <v>Betty Culbreath</v>
      </c>
      <c r="H13802" s="3" t="str">
        <f t="shared" si="2"/>
        <v>BETTY CULBREATH</v>
      </c>
      <c r="J13802" s="1" t="s">
        <v>57</v>
      </c>
      <c r="K13802" s="1" t="s">
        <v>36</v>
      </c>
      <c r="L13802" s="1">
        <v>100.0</v>
      </c>
      <c r="M13802" s="1" t="s">
        <v>58</v>
      </c>
      <c r="N13802" s="1" t="s">
        <v>39664</v>
      </c>
      <c r="P13802" s="4">
        <v>44012.0</v>
      </c>
      <c r="Q13802" s="1" t="s">
        <v>40272</v>
      </c>
      <c r="R13802" s="1" t="s">
        <v>143</v>
      </c>
      <c r="S13802" s="1" t="s">
        <v>32</v>
      </c>
      <c r="T13802" s="1">
        <v>75137.0</v>
      </c>
      <c r="U13802" s="1" t="s">
        <v>40273</v>
      </c>
    </row>
    <row r="13803">
      <c r="A13803" s="1" t="s">
        <v>40274</v>
      </c>
      <c r="B13803" s="1">
        <v>65481.0</v>
      </c>
      <c r="C13803" s="1">
        <v>2032.0</v>
      </c>
      <c r="D13803" s="2" t="s">
        <v>39668</v>
      </c>
      <c r="E13803" s="1" t="s">
        <v>310</v>
      </c>
      <c r="F13803" s="1" t="s">
        <v>40275</v>
      </c>
      <c r="G13803" s="3" t="str">
        <f t="shared" si="1"/>
        <v>Sam burford</v>
      </c>
      <c r="H13803" s="3" t="str">
        <f t="shared" si="2"/>
        <v>SAM BURFORD</v>
      </c>
      <c r="J13803" s="1" t="s">
        <v>57</v>
      </c>
      <c r="K13803" s="1" t="s">
        <v>36</v>
      </c>
      <c r="L13803" s="1">
        <v>100.0</v>
      </c>
      <c r="M13803" s="1" t="s">
        <v>58</v>
      </c>
      <c r="N13803" s="1" t="s">
        <v>39664</v>
      </c>
      <c r="P13803" s="4">
        <v>43998.0</v>
      </c>
      <c r="Q13803" s="1" t="s">
        <v>40276</v>
      </c>
      <c r="R13803" s="1" t="s">
        <v>31</v>
      </c>
      <c r="S13803" s="1" t="s">
        <v>32</v>
      </c>
      <c r="T13803" s="1">
        <v>75225.0</v>
      </c>
      <c r="U13803" s="1" t="s">
        <v>40277</v>
      </c>
    </row>
    <row r="13804">
      <c r="A13804" s="1" t="s">
        <v>40278</v>
      </c>
      <c r="B13804" s="1">
        <v>65482.0</v>
      </c>
      <c r="C13804" s="1">
        <v>2032.0</v>
      </c>
      <c r="D13804" s="2" t="s">
        <v>39668</v>
      </c>
      <c r="E13804" s="1" t="s">
        <v>6862</v>
      </c>
      <c r="F13804" s="1" t="s">
        <v>6863</v>
      </c>
      <c r="G13804" s="3" t="str">
        <f t="shared" si="1"/>
        <v>Helen Giddings</v>
      </c>
      <c r="H13804" s="3" t="str">
        <f t="shared" si="2"/>
        <v>HELEN GIDDINGS</v>
      </c>
      <c r="J13804" s="1" t="s">
        <v>57</v>
      </c>
      <c r="K13804" s="1" t="s">
        <v>36</v>
      </c>
      <c r="L13804" s="1">
        <v>100.0</v>
      </c>
      <c r="M13804" s="1" t="s">
        <v>58</v>
      </c>
      <c r="N13804" s="1" t="s">
        <v>39664</v>
      </c>
      <c r="P13804" s="4">
        <v>43997.0</v>
      </c>
      <c r="Q13804" s="1" t="s">
        <v>12501</v>
      </c>
      <c r="R13804" s="1" t="s">
        <v>31</v>
      </c>
      <c r="S13804" s="1" t="s">
        <v>32</v>
      </c>
      <c r="T13804" s="1">
        <v>75208.0</v>
      </c>
      <c r="U13804" s="1" t="s">
        <v>12502</v>
      </c>
    </row>
    <row r="13805">
      <c r="A13805" s="1" t="s">
        <v>40279</v>
      </c>
      <c r="B13805" s="1">
        <v>65544.0</v>
      </c>
      <c r="C13805" s="1">
        <v>2058.0</v>
      </c>
      <c r="D13805" s="2" t="s">
        <v>39672</v>
      </c>
      <c r="E13805" s="1" t="s">
        <v>7201</v>
      </c>
      <c r="F13805" s="1" t="s">
        <v>40264</v>
      </c>
      <c r="G13805" s="3" t="str">
        <f t="shared" si="1"/>
        <v>M Rideau</v>
      </c>
      <c r="H13805" s="3" t="str">
        <f t="shared" si="2"/>
        <v>M RIDEAU</v>
      </c>
      <c r="J13805" s="1" t="s">
        <v>57</v>
      </c>
      <c r="K13805" s="1" t="s">
        <v>41</v>
      </c>
      <c r="L13805" s="1">
        <v>100.0</v>
      </c>
      <c r="M13805" s="1" t="s">
        <v>58</v>
      </c>
      <c r="N13805" s="1" t="s">
        <v>39664</v>
      </c>
      <c r="P13805" s="4">
        <v>44057.0</v>
      </c>
      <c r="Q13805" s="1" t="s">
        <v>40280</v>
      </c>
      <c r="R13805" s="1" t="s">
        <v>31</v>
      </c>
      <c r="S13805" s="1" t="s">
        <v>32</v>
      </c>
      <c r="T13805" s="1">
        <v>75275.0</v>
      </c>
      <c r="U13805" s="1" t="s">
        <v>40281</v>
      </c>
    </row>
    <row r="13806">
      <c r="A13806" s="1" t="s">
        <v>40282</v>
      </c>
      <c r="B13806" s="1">
        <v>69089.0</v>
      </c>
      <c r="C13806" s="1">
        <v>2137.0</v>
      </c>
      <c r="D13806" s="2" t="s">
        <v>39674</v>
      </c>
      <c r="E13806" s="1" t="s">
        <v>410</v>
      </c>
      <c r="F13806" s="1" t="s">
        <v>411</v>
      </c>
      <c r="G13806" s="3" t="str">
        <f t="shared" si="1"/>
        <v>Larry Offutt</v>
      </c>
      <c r="H13806" s="3" t="str">
        <f t="shared" si="2"/>
        <v>LARRY OFFUTT</v>
      </c>
      <c r="J13806" s="1" t="s">
        <v>57</v>
      </c>
      <c r="K13806" s="1" t="s">
        <v>44</v>
      </c>
      <c r="L13806" s="1">
        <v>100.0</v>
      </c>
      <c r="M13806" s="1" t="s">
        <v>58</v>
      </c>
      <c r="N13806" s="1" t="s">
        <v>39664</v>
      </c>
      <c r="P13806" s="4">
        <v>44240.0</v>
      </c>
      <c r="Q13806" s="1" t="s">
        <v>412</v>
      </c>
      <c r="R13806" s="1" t="s">
        <v>31</v>
      </c>
      <c r="S13806" s="1" t="s">
        <v>32</v>
      </c>
      <c r="T13806" s="1">
        <v>75206.0</v>
      </c>
      <c r="U13806" s="1" t="s">
        <v>413</v>
      </c>
    </row>
    <row r="13807">
      <c r="A13807" s="1" t="s">
        <v>40283</v>
      </c>
      <c r="B13807" s="1">
        <v>69091.0</v>
      </c>
      <c r="C13807" s="1">
        <v>2137.0</v>
      </c>
      <c r="D13807" s="2" t="s">
        <v>39674</v>
      </c>
      <c r="E13807" s="1" t="s">
        <v>510</v>
      </c>
      <c r="F13807" s="1" t="s">
        <v>10543</v>
      </c>
      <c r="G13807" s="3" t="str">
        <f t="shared" si="1"/>
        <v>Joanna St Angelo</v>
      </c>
      <c r="H13807" s="3" t="str">
        <f t="shared" si="2"/>
        <v>JOANNA ST ANGELO</v>
      </c>
      <c r="J13807" s="1" t="s">
        <v>57</v>
      </c>
      <c r="K13807" s="1" t="s">
        <v>44</v>
      </c>
      <c r="L13807" s="1">
        <v>100.0</v>
      </c>
      <c r="M13807" s="1" t="s">
        <v>58</v>
      </c>
      <c r="N13807" s="1" t="s">
        <v>39664</v>
      </c>
      <c r="P13807" s="4">
        <v>44270.0</v>
      </c>
      <c r="Q13807" s="1" t="s">
        <v>33447</v>
      </c>
      <c r="R13807" s="1" t="s">
        <v>31</v>
      </c>
      <c r="S13807" s="1" t="s">
        <v>32</v>
      </c>
      <c r="T13807" s="1">
        <v>75219.0</v>
      </c>
      <c r="U13807" s="1" t="s">
        <v>33448</v>
      </c>
    </row>
    <row r="13808">
      <c r="A13808" s="1" t="s">
        <v>40284</v>
      </c>
      <c r="B13808" s="1">
        <v>72205.0</v>
      </c>
      <c r="C13808" s="1">
        <v>2210.0</v>
      </c>
      <c r="D13808" s="2" t="s">
        <v>39676</v>
      </c>
      <c r="G13808" s="3" t="str">
        <f t="shared" si="1"/>
        <v> </v>
      </c>
      <c r="H13808" s="3" t="str">
        <f t="shared" si="2"/>
        <v> </v>
      </c>
      <c r="I13808" s="1" t="s">
        <v>40285</v>
      </c>
      <c r="J13808" s="1" t="s">
        <v>57</v>
      </c>
      <c r="K13808" s="1" t="s">
        <v>47</v>
      </c>
      <c r="L13808" s="1">
        <v>100.0</v>
      </c>
      <c r="M13808" s="1" t="s">
        <v>58</v>
      </c>
      <c r="N13808" s="1" t="s">
        <v>39664</v>
      </c>
      <c r="O13808" s="4">
        <v>44317.0</v>
      </c>
      <c r="P13808" s="4">
        <v>44295.0</v>
      </c>
      <c r="Q13808" s="1" t="s">
        <v>40286</v>
      </c>
      <c r="R13808" s="1" t="s">
        <v>31</v>
      </c>
      <c r="S13808" s="1" t="s">
        <v>32</v>
      </c>
      <c r="T13808" s="1">
        <v>75216.0</v>
      </c>
      <c r="U13808" s="1" t="s">
        <v>40287</v>
      </c>
    </row>
    <row r="13809">
      <c r="A13809" s="1" t="s">
        <v>40288</v>
      </c>
      <c r="B13809" s="1">
        <v>72207.0</v>
      </c>
      <c r="C13809" s="1">
        <v>2210.0</v>
      </c>
      <c r="D13809" s="2" t="s">
        <v>39676</v>
      </c>
      <c r="E13809" s="1" t="s">
        <v>410</v>
      </c>
      <c r="F13809" s="1" t="s">
        <v>411</v>
      </c>
      <c r="G13809" s="3" t="str">
        <f t="shared" si="1"/>
        <v>Larry Offutt</v>
      </c>
      <c r="H13809" s="3" t="str">
        <f t="shared" si="2"/>
        <v>LARRY OFFUTT</v>
      </c>
      <c r="J13809" s="1" t="s">
        <v>57</v>
      </c>
      <c r="K13809" s="1" t="s">
        <v>47</v>
      </c>
      <c r="L13809" s="1">
        <v>100.0</v>
      </c>
      <c r="M13809" s="1" t="s">
        <v>58</v>
      </c>
      <c r="N13809" s="1" t="s">
        <v>39664</v>
      </c>
      <c r="O13809" s="4">
        <v>44317.0</v>
      </c>
      <c r="P13809" s="4">
        <v>44301.0</v>
      </c>
      <c r="Q13809" s="1" t="s">
        <v>412</v>
      </c>
      <c r="R13809" s="1" t="s">
        <v>31</v>
      </c>
      <c r="S13809" s="1" t="s">
        <v>32</v>
      </c>
      <c r="T13809" s="1">
        <v>75206.0</v>
      </c>
      <c r="U13809" s="1" t="s">
        <v>413</v>
      </c>
    </row>
    <row r="13810">
      <c r="A13810" s="1" t="s">
        <v>40289</v>
      </c>
      <c r="B13810" s="1">
        <v>37749.0</v>
      </c>
      <c r="C13810" s="1">
        <v>2304.0</v>
      </c>
      <c r="D13810" s="2" t="s">
        <v>39678</v>
      </c>
      <c r="E13810" s="1" t="s">
        <v>40290</v>
      </c>
      <c r="F13810" s="1" t="s">
        <v>2330</v>
      </c>
      <c r="G13810" s="3" t="str">
        <f t="shared" si="1"/>
        <v>Elisha Burrell</v>
      </c>
      <c r="H13810" s="3" t="str">
        <f t="shared" si="2"/>
        <v>ELISHA BURRELL</v>
      </c>
      <c r="J13810" s="1" t="s">
        <v>389</v>
      </c>
      <c r="K13810" s="1" t="s">
        <v>53</v>
      </c>
      <c r="L13810" s="1">
        <v>100.0</v>
      </c>
      <c r="M13810" s="1" t="s">
        <v>390</v>
      </c>
      <c r="N13810" s="1" t="s">
        <v>39664</v>
      </c>
      <c r="P13810" s="4">
        <v>44364.0</v>
      </c>
      <c r="Q13810" s="1" t="s">
        <v>40291</v>
      </c>
      <c r="R13810" s="1" t="s">
        <v>31</v>
      </c>
      <c r="S13810" s="1" t="s">
        <v>32</v>
      </c>
      <c r="T13810" s="1" t="s">
        <v>40292</v>
      </c>
      <c r="U13810" s="1" t="s">
        <v>40293</v>
      </c>
    </row>
    <row r="13811">
      <c r="A13811" s="1" t="s">
        <v>40294</v>
      </c>
      <c r="B13811" s="1">
        <v>37801.0</v>
      </c>
      <c r="C13811" s="1">
        <v>2304.0</v>
      </c>
      <c r="D13811" s="2" t="s">
        <v>39678</v>
      </c>
      <c r="E13811" s="1" t="s">
        <v>40295</v>
      </c>
      <c r="F13811" s="1" t="s">
        <v>1262</v>
      </c>
      <c r="G13811" s="3" t="str">
        <f t="shared" si="1"/>
        <v>Idella Thomas</v>
      </c>
      <c r="H13811" s="3" t="str">
        <f t="shared" si="2"/>
        <v>IDELLA THOMAS</v>
      </c>
      <c r="J13811" s="1" t="s">
        <v>389</v>
      </c>
      <c r="K13811" s="1" t="s">
        <v>53</v>
      </c>
      <c r="L13811" s="1">
        <v>100.0</v>
      </c>
      <c r="M13811" s="1" t="s">
        <v>390</v>
      </c>
      <c r="N13811" s="1" t="s">
        <v>39664</v>
      </c>
      <c r="P13811" s="4">
        <v>44369.0</v>
      </c>
      <c r="Q13811" s="1" t="s">
        <v>40296</v>
      </c>
      <c r="R13811" s="1" t="s">
        <v>31</v>
      </c>
      <c r="S13811" s="1" t="s">
        <v>32</v>
      </c>
      <c r="T13811" s="1">
        <v>75224.0</v>
      </c>
      <c r="U13811" s="1" t="s">
        <v>40297</v>
      </c>
    </row>
    <row r="13812">
      <c r="A13812" s="1" t="s">
        <v>40298</v>
      </c>
      <c r="B13812" s="1">
        <v>78647.0</v>
      </c>
      <c r="C13812" s="1">
        <v>2304.0</v>
      </c>
      <c r="D13812" s="2" t="s">
        <v>39678</v>
      </c>
      <c r="E13812" s="1" t="s">
        <v>2673</v>
      </c>
      <c r="F13812" s="1" t="s">
        <v>9145</v>
      </c>
      <c r="G13812" s="3" t="str">
        <f t="shared" si="1"/>
        <v>Jerry Christian</v>
      </c>
      <c r="H13812" s="3" t="str">
        <f t="shared" si="2"/>
        <v>JERRY CHRISTIAN</v>
      </c>
      <c r="J13812" s="1" t="s">
        <v>57</v>
      </c>
      <c r="K13812" s="1" t="s">
        <v>53</v>
      </c>
      <c r="L13812" s="1">
        <v>100.0</v>
      </c>
      <c r="M13812" s="1" t="s">
        <v>58</v>
      </c>
      <c r="N13812" s="1" t="s">
        <v>39664</v>
      </c>
      <c r="P13812" s="4">
        <v>44307.0</v>
      </c>
      <c r="Q13812" s="1" t="s">
        <v>40299</v>
      </c>
      <c r="R13812" s="1" t="s">
        <v>31</v>
      </c>
      <c r="S13812" s="1" t="s">
        <v>32</v>
      </c>
      <c r="T13812" s="1">
        <v>75232.0</v>
      </c>
      <c r="U13812" s="1" t="s">
        <v>40300</v>
      </c>
    </row>
    <row r="13813">
      <c r="A13813" s="1" t="s">
        <v>40301</v>
      </c>
      <c r="B13813" s="1">
        <v>38803.0</v>
      </c>
      <c r="C13813" s="1">
        <v>2365.0</v>
      </c>
      <c r="D13813" s="2" t="s">
        <v>39662</v>
      </c>
      <c r="G13813" s="3" t="str">
        <f t="shared" si="1"/>
        <v> </v>
      </c>
      <c r="H13813" s="3" t="str">
        <f t="shared" si="2"/>
        <v> </v>
      </c>
      <c r="I13813" s="1" t="s">
        <v>28571</v>
      </c>
      <c r="J13813" s="1" t="s">
        <v>389</v>
      </c>
      <c r="K13813" s="1" t="s">
        <v>27</v>
      </c>
      <c r="L13813" s="1">
        <v>103.37</v>
      </c>
      <c r="M13813" s="1" t="s">
        <v>390</v>
      </c>
      <c r="N13813" s="1" t="s">
        <v>39664</v>
      </c>
      <c r="P13813" s="4">
        <v>44410.0</v>
      </c>
      <c r="Q13813" s="1" t="s">
        <v>40238</v>
      </c>
      <c r="R13813" s="1" t="s">
        <v>816</v>
      </c>
      <c r="S13813" s="1" t="s">
        <v>32</v>
      </c>
      <c r="T13813" s="1">
        <v>75104.0</v>
      </c>
      <c r="U13813" s="1" t="s">
        <v>40239</v>
      </c>
    </row>
    <row r="13814">
      <c r="A13814" s="1" t="s">
        <v>40302</v>
      </c>
      <c r="B13814" s="1">
        <v>38796.0</v>
      </c>
      <c r="C13814" s="1">
        <v>2365.0</v>
      </c>
      <c r="D13814" s="2" t="s">
        <v>39662</v>
      </c>
      <c r="G13814" s="3" t="str">
        <f t="shared" si="1"/>
        <v> </v>
      </c>
      <c r="H13814" s="3" t="str">
        <f t="shared" si="2"/>
        <v> </v>
      </c>
      <c r="I13814" s="1" t="s">
        <v>40303</v>
      </c>
      <c r="J13814" s="1" t="s">
        <v>389</v>
      </c>
      <c r="K13814" s="1" t="s">
        <v>27</v>
      </c>
      <c r="L13814" s="1">
        <v>113.33</v>
      </c>
      <c r="M13814" s="1" t="s">
        <v>390</v>
      </c>
      <c r="N13814" s="1" t="s">
        <v>39664</v>
      </c>
      <c r="P13814" s="4">
        <v>44418.0</v>
      </c>
      <c r="Q13814" s="1" t="s">
        <v>40304</v>
      </c>
      <c r="R13814" s="1" t="s">
        <v>31</v>
      </c>
      <c r="S13814" s="1" t="s">
        <v>32</v>
      </c>
      <c r="T13814" s="1">
        <v>75237.0</v>
      </c>
      <c r="U13814" s="1" t="s">
        <v>40305</v>
      </c>
    </row>
    <row r="13815">
      <c r="A13815" s="1" t="s">
        <v>40306</v>
      </c>
      <c r="B13815" s="1">
        <v>37776.0</v>
      </c>
      <c r="C13815" s="1">
        <v>2304.0</v>
      </c>
      <c r="D13815" s="2" t="s">
        <v>39678</v>
      </c>
      <c r="G13815" s="3" t="str">
        <f t="shared" si="1"/>
        <v> </v>
      </c>
      <c r="H13815" s="3" t="str">
        <f t="shared" si="2"/>
        <v> </v>
      </c>
      <c r="I13815" s="1" t="s">
        <v>39961</v>
      </c>
      <c r="J13815" s="1" t="s">
        <v>389</v>
      </c>
      <c r="K13815" s="1" t="s">
        <v>53</v>
      </c>
      <c r="L13815" s="1">
        <v>115.97</v>
      </c>
      <c r="M13815" s="1" t="s">
        <v>390</v>
      </c>
      <c r="N13815" s="1" t="s">
        <v>39664</v>
      </c>
      <c r="P13815" s="4">
        <v>44319.0</v>
      </c>
      <c r="Q13815" s="1" t="s">
        <v>40307</v>
      </c>
      <c r="R13815" s="1" t="s">
        <v>31</v>
      </c>
      <c r="S13815" s="1" t="s">
        <v>32</v>
      </c>
      <c r="T13815" s="1">
        <v>75237.0</v>
      </c>
      <c r="U13815" s="1" t="s">
        <v>40308</v>
      </c>
    </row>
    <row r="13816">
      <c r="A13816" s="1" t="s">
        <v>40309</v>
      </c>
      <c r="B13816" s="1">
        <v>34957.0</v>
      </c>
      <c r="C13816" s="1">
        <v>2058.0</v>
      </c>
      <c r="D13816" s="2" t="s">
        <v>39672</v>
      </c>
      <c r="E13816" s="1" t="s">
        <v>39663</v>
      </c>
      <c r="F13816" s="1" t="s">
        <v>9864</v>
      </c>
      <c r="G13816" s="3" t="str">
        <f t="shared" si="1"/>
        <v>Tennell Atkins</v>
      </c>
      <c r="H13816" s="3" t="str">
        <f t="shared" si="2"/>
        <v>TENNELL ATKINS</v>
      </c>
      <c r="I13816" s="1" t="s">
        <v>2051</v>
      </c>
      <c r="J13816" s="1" t="s">
        <v>389</v>
      </c>
      <c r="K13816" s="1" t="s">
        <v>41</v>
      </c>
      <c r="L13816" s="1">
        <v>117.99</v>
      </c>
      <c r="M13816" s="1" t="s">
        <v>390</v>
      </c>
      <c r="N13816" s="1" t="s">
        <v>39664</v>
      </c>
      <c r="P13816" s="4">
        <v>44046.0</v>
      </c>
      <c r="Q13816" s="1" t="s">
        <v>39779</v>
      </c>
      <c r="R13816" s="1" t="s">
        <v>31</v>
      </c>
      <c r="S13816" s="1" t="s">
        <v>32</v>
      </c>
      <c r="T13816" s="1">
        <v>75237.0</v>
      </c>
      <c r="U13816" s="1" t="s">
        <v>39780</v>
      </c>
    </row>
    <row r="13817">
      <c r="A13817" s="1" t="s">
        <v>40310</v>
      </c>
      <c r="B13817" s="1">
        <v>35456.0</v>
      </c>
      <c r="C13817" s="1">
        <v>2137.0</v>
      </c>
      <c r="D13817" s="2" t="s">
        <v>39674</v>
      </c>
      <c r="G13817" s="3" t="str">
        <f t="shared" si="1"/>
        <v> </v>
      </c>
      <c r="H13817" s="3" t="str">
        <f t="shared" si="2"/>
        <v> </v>
      </c>
      <c r="I13817" s="1" t="s">
        <v>2051</v>
      </c>
      <c r="J13817" s="1" t="s">
        <v>389</v>
      </c>
      <c r="K13817" s="1" t="s">
        <v>44</v>
      </c>
      <c r="L13817" s="1">
        <v>137.91</v>
      </c>
      <c r="M13817" s="1" t="s">
        <v>390</v>
      </c>
      <c r="N13817" s="1" t="s">
        <v>39664</v>
      </c>
      <c r="P13817" s="4">
        <v>44268.0</v>
      </c>
      <c r="Q13817" s="1" t="s">
        <v>39779</v>
      </c>
      <c r="R13817" s="1" t="s">
        <v>31</v>
      </c>
      <c r="S13817" s="1" t="s">
        <v>32</v>
      </c>
      <c r="T13817" s="1">
        <v>75237.0</v>
      </c>
      <c r="U13817" s="1" t="s">
        <v>39780</v>
      </c>
    </row>
    <row r="13818">
      <c r="A13818" s="1" t="s">
        <v>40311</v>
      </c>
      <c r="B13818" s="1">
        <v>35366.0</v>
      </c>
      <c r="C13818" s="1">
        <v>2137.0</v>
      </c>
      <c r="D13818" s="2" t="s">
        <v>39674</v>
      </c>
      <c r="G13818" s="3" t="str">
        <f t="shared" si="1"/>
        <v> </v>
      </c>
      <c r="H13818" s="3" t="str">
        <f t="shared" si="2"/>
        <v> </v>
      </c>
      <c r="I13818" s="1" t="s">
        <v>976</v>
      </c>
      <c r="J13818" s="1" t="s">
        <v>389</v>
      </c>
      <c r="K13818" s="1" t="s">
        <v>44</v>
      </c>
      <c r="L13818" s="1">
        <v>143.0</v>
      </c>
      <c r="M13818" s="1" t="s">
        <v>390</v>
      </c>
      <c r="N13818" s="1" t="s">
        <v>39664</v>
      </c>
      <c r="P13818" s="4">
        <v>44235.0</v>
      </c>
      <c r="Q13818" s="1" t="s">
        <v>40029</v>
      </c>
      <c r="R13818" s="1" t="s">
        <v>31</v>
      </c>
      <c r="S13818" s="1" t="s">
        <v>32</v>
      </c>
      <c r="T13818" s="1">
        <v>75232.0</v>
      </c>
      <c r="U13818" s="1" t="s">
        <v>40030</v>
      </c>
    </row>
    <row r="13819">
      <c r="A13819" s="1" t="s">
        <v>40312</v>
      </c>
      <c r="B13819" s="1">
        <v>35363.0</v>
      </c>
      <c r="C13819" s="1">
        <v>2137.0</v>
      </c>
      <c r="D13819" s="2" t="s">
        <v>39674</v>
      </c>
      <c r="G13819" s="3" t="str">
        <f t="shared" si="1"/>
        <v> </v>
      </c>
      <c r="H13819" s="3" t="str">
        <f t="shared" si="2"/>
        <v> </v>
      </c>
      <c r="I13819" s="1" t="s">
        <v>976</v>
      </c>
      <c r="J13819" s="1" t="s">
        <v>389</v>
      </c>
      <c r="K13819" s="1" t="s">
        <v>44</v>
      </c>
      <c r="L13819" s="1">
        <v>143.44</v>
      </c>
      <c r="M13819" s="1" t="s">
        <v>390</v>
      </c>
      <c r="N13819" s="1" t="s">
        <v>39664</v>
      </c>
      <c r="P13819" s="4">
        <v>44210.0</v>
      </c>
      <c r="Q13819" s="1" t="s">
        <v>40029</v>
      </c>
      <c r="R13819" s="1" t="s">
        <v>31</v>
      </c>
      <c r="S13819" s="1" t="s">
        <v>32</v>
      </c>
      <c r="T13819" s="1">
        <v>75232.0</v>
      </c>
      <c r="U13819" s="1" t="s">
        <v>40030</v>
      </c>
    </row>
    <row r="13820">
      <c r="A13820" s="1" t="s">
        <v>40313</v>
      </c>
      <c r="B13820" s="1">
        <v>35451.0</v>
      </c>
      <c r="C13820" s="1">
        <v>2137.0</v>
      </c>
      <c r="D13820" s="2" t="s">
        <v>39674</v>
      </c>
      <c r="G13820" s="3" t="str">
        <f t="shared" si="1"/>
        <v> </v>
      </c>
      <c r="H13820" s="3" t="str">
        <f t="shared" si="2"/>
        <v> </v>
      </c>
      <c r="I13820" s="1" t="s">
        <v>875</v>
      </c>
      <c r="J13820" s="1" t="s">
        <v>389</v>
      </c>
      <c r="K13820" s="1" t="s">
        <v>44</v>
      </c>
      <c r="L13820" s="1">
        <v>146.0</v>
      </c>
      <c r="M13820" s="1" t="s">
        <v>390</v>
      </c>
      <c r="N13820" s="1" t="s">
        <v>39664</v>
      </c>
      <c r="P13820" s="4">
        <v>44266.0</v>
      </c>
      <c r="Q13820" s="1" t="s">
        <v>40314</v>
      </c>
      <c r="R13820" s="1" t="s">
        <v>31</v>
      </c>
      <c r="S13820" s="1" t="s">
        <v>32</v>
      </c>
      <c r="T13820" s="1">
        <v>75232.0</v>
      </c>
      <c r="U13820" s="1" t="s">
        <v>40315</v>
      </c>
    </row>
    <row r="13821">
      <c r="A13821" s="1" t="s">
        <v>40316</v>
      </c>
      <c r="B13821" s="1">
        <v>34985.0</v>
      </c>
      <c r="C13821" s="1">
        <v>2058.0</v>
      </c>
      <c r="D13821" s="2" t="s">
        <v>39672</v>
      </c>
      <c r="G13821" s="3" t="str">
        <f t="shared" si="1"/>
        <v> </v>
      </c>
      <c r="H13821" s="3" t="str">
        <f t="shared" si="2"/>
        <v> </v>
      </c>
      <c r="I13821" s="1" t="s">
        <v>40317</v>
      </c>
      <c r="J13821" s="1" t="s">
        <v>389</v>
      </c>
      <c r="K13821" s="1" t="s">
        <v>41</v>
      </c>
      <c r="L13821" s="1">
        <v>149.58</v>
      </c>
      <c r="M13821" s="1" t="s">
        <v>390</v>
      </c>
      <c r="N13821" s="1" t="s">
        <v>39664</v>
      </c>
      <c r="P13821" s="5">
        <v>44130.0</v>
      </c>
      <c r="Q13821" s="1" t="s">
        <v>39952</v>
      </c>
      <c r="R13821" s="1" t="s">
        <v>31</v>
      </c>
      <c r="S13821" s="1" t="s">
        <v>32</v>
      </c>
      <c r="T13821" s="1">
        <v>75232.0</v>
      </c>
      <c r="U13821" s="1" t="s">
        <v>39953</v>
      </c>
    </row>
    <row r="13822">
      <c r="A13822" s="1" t="s">
        <v>40318</v>
      </c>
      <c r="B13822" s="1">
        <v>38865.0</v>
      </c>
      <c r="C13822" s="1">
        <v>2365.0</v>
      </c>
      <c r="D13822" s="2" t="s">
        <v>39662</v>
      </c>
      <c r="E13822" s="1" t="s">
        <v>40319</v>
      </c>
      <c r="F13822" s="1" t="s">
        <v>40320</v>
      </c>
      <c r="G13822" s="3" t="str">
        <f t="shared" si="1"/>
        <v>Jannette Wattes</v>
      </c>
      <c r="H13822" s="3" t="str">
        <f t="shared" si="2"/>
        <v>JANNETTE WATTES</v>
      </c>
      <c r="J13822" s="1" t="s">
        <v>389</v>
      </c>
      <c r="K13822" s="1" t="s">
        <v>27</v>
      </c>
      <c r="L13822" s="1">
        <v>150.0</v>
      </c>
      <c r="M13822" s="1" t="s">
        <v>390</v>
      </c>
      <c r="N13822" s="1" t="s">
        <v>39664</v>
      </c>
      <c r="P13822" s="4">
        <v>44414.0</v>
      </c>
      <c r="Q13822" s="1" t="s">
        <v>40321</v>
      </c>
      <c r="R13822" s="1" t="s">
        <v>31</v>
      </c>
      <c r="S13822" s="1" t="s">
        <v>32</v>
      </c>
      <c r="T13822" s="1">
        <v>75241.0</v>
      </c>
      <c r="U13822" s="1" t="s">
        <v>40322</v>
      </c>
    </row>
    <row r="13823">
      <c r="A13823" s="1" t="s">
        <v>40323</v>
      </c>
      <c r="B13823" s="1">
        <v>65522.0</v>
      </c>
      <c r="C13823" s="1">
        <v>2058.0</v>
      </c>
      <c r="D13823" s="2" t="s">
        <v>39672</v>
      </c>
      <c r="E13823" s="1" t="s">
        <v>40324</v>
      </c>
      <c r="F13823" s="1" t="s">
        <v>40325</v>
      </c>
      <c r="G13823" s="3" t="str">
        <f t="shared" si="1"/>
        <v>Lille Molett</v>
      </c>
      <c r="H13823" s="3" t="str">
        <f t="shared" si="2"/>
        <v>LILLE MOLETT</v>
      </c>
      <c r="J13823" s="1" t="s">
        <v>57</v>
      </c>
      <c r="K13823" s="1" t="s">
        <v>41</v>
      </c>
      <c r="L13823" s="1">
        <v>150.0</v>
      </c>
      <c r="M13823" s="1" t="s">
        <v>58</v>
      </c>
      <c r="N13823" s="1" t="s">
        <v>39664</v>
      </c>
      <c r="P13823" s="4">
        <v>44013.0</v>
      </c>
      <c r="Q13823" s="1" t="s">
        <v>40326</v>
      </c>
      <c r="R13823" s="1" t="s">
        <v>31</v>
      </c>
      <c r="S13823" s="1" t="s">
        <v>32</v>
      </c>
      <c r="T13823" s="1">
        <v>75232.0</v>
      </c>
      <c r="U13823" s="1" t="s">
        <v>40327</v>
      </c>
    </row>
    <row r="13824">
      <c r="A13824" s="1" t="s">
        <v>40328</v>
      </c>
      <c r="B13824" s="1">
        <v>65564.0</v>
      </c>
      <c r="C13824" s="1">
        <v>2058.0</v>
      </c>
      <c r="D13824" s="2" t="s">
        <v>39672</v>
      </c>
      <c r="E13824" s="1" t="s">
        <v>6931</v>
      </c>
      <c r="F13824" s="1" t="s">
        <v>6932</v>
      </c>
      <c r="G13824" s="3" t="str">
        <f t="shared" si="1"/>
        <v>Jewel Parrish</v>
      </c>
      <c r="H13824" s="3" t="str">
        <f t="shared" si="2"/>
        <v>JEWEL PARRISH</v>
      </c>
      <c r="J13824" s="1" t="s">
        <v>57</v>
      </c>
      <c r="K13824" s="1" t="s">
        <v>41</v>
      </c>
      <c r="L13824" s="1">
        <v>150.0</v>
      </c>
      <c r="M13824" s="1" t="s">
        <v>58</v>
      </c>
      <c r="N13824" s="1" t="s">
        <v>39664</v>
      </c>
      <c r="P13824" s="4">
        <v>44024.0</v>
      </c>
      <c r="Q13824" s="1" t="s">
        <v>40329</v>
      </c>
      <c r="R13824" s="1" t="s">
        <v>8308</v>
      </c>
      <c r="S13824" s="1" t="s">
        <v>32</v>
      </c>
      <c r="T13824" s="1">
        <v>75115.0</v>
      </c>
      <c r="U13824" s="1" t="s">
        <v>40330</v>
      </c>
    </row>
    <row r="13825">
      <c r="A13825" s="1" t="s">
        <v>40331</v>
      </c>
      <c r="B13825" s="1">
        <v>78645.0</v>
      </c>
      <c r="C13825" s="1">
        <v>2304.0</v>
      </c>
      <c r="D13825" s="2" t="s">
        <v>39678</v>
      </c>
      <c r="E13825" s="1" t="s">
        <v>140</v>
      </c>
      <c r="F13825" s="1" t="s">
        <v>857</v>
      </c>
      <c r="G13825" s="3" t="str">
        <f t="shared" si="1"/>
        <v>Michael Levy</v>
      </c>
      <c r="H13825" s="3" t="str">
        <f t="shared" si="2"/>
        <v>MICHAEL LEVY</v>
      </c>
      <c r="J13825" s="1" t="s">
        <v>57</v>
      </c>
      <c r="K13825" s="1" t="s">
        <v>53</v>
      </c>
      <c r="L13825" s="1">
        <v>150.0</v>
      </c>
      <c r="M13825" s="1" t="s">
        <v>58</v>
      </c>
      <c r="N13825" s="1" t="s">
        <v>39664</v>
      </c>
      <c r="P13825" s="4">
        <v>44307.0</v>
      </c>
      <c r="Q13825" s="1" t="s">
        <v>29860</v>
      </c>
      <c r="R13825" s="1" t="s">
        <v>31</v>
      </c>
      <c r="S13825" s="1" t="s">
        <v>32</v>
      </c>
      <c r="T13825" s="1">
        <v>75204.0</v>
      </c>
      <c r="U13825" s="1" t="s">
        <v>29861</v>
      </c>
    </row>
    <row r="13826">
      <c r="A13826" s="1" t="s">
        <v>40332</v>
      </c>
      <c r="B13826" s="1">
        <v>37800.0</v>
      </c>
      <c r="C13826" s="1">
        <v>2304.0</v>
      </c>
      <c r="D13826" s="2" t="s">
        <v>39678</v>
      </c>
      <c r="E13826" s="1" t="s">
        <v>31001</v>
      </c>
      <c r="F13826" s="1" t="s">
        <v>173</v>
      </c>
      <c r="G13826" s="3" t="str">
        <f t="shared" si="1"/>
        <v>Johnny Green</v>
      </c>
      <c r="H13826" s="3" t="str">
        <f t="shared" si="2"/>
        <v>JOHNNY GREEN</v>
      </c>
      <c r="J13826" s="1" t="s">
        <v>389</v>
      </c>
      <c r="K13826" s="1" t="s">
        <v>53</v>
      </c>
      <c r="L13826" s="1">
        <v>150.0</v>
      </c>
      <c r="M13826" s="1" t="s">
        <v>390</v>
      </c>
      <c r="N13826" s="1" t="s">
        <v>39664</v>
      </c>
      <c r="P13826" s="4">
        <v>44317.0</v>
      </c>
      <c r="Q13826" s="1" t="s">
        <v>40333</v>
      </c>
      <c r="R13826" s="1" t="s">
        <v>816</v>
      </c>
      <c r="S13826" s="1" t="s">
        <v>32</v>
      </c>
      <c r="T13826" s="1">
        <v>75104.0</v>
      </c>
      <c r="U13826" s="1" t="s">
        <v>40334</v>
      </c>
    </row>
    <row r="13827">
      <c r="A13827" s="1" t="s">
        <v>40335</v>
      </c>
      <c r="B13827" s="1">
        <v>78619.0</v>
      </c>
      <c r="C13827" s="1">
        <v>2304.0</v>
      </c>
      <c r="D13827" s="2" t="s">
        <v>39678</v>
      </c>
      <c r="E13827" s="1" t="s">
        <v>40336</v>
      </c>
      <c r="F13827" s="1" t="s">
        <v>830</v>
      </c>
      <c r="G13827" s="3" t="str">
        <f t="shared" si="1"/>
        <v>M Kevin Bryant</v>
      </c>
      <c r="H13827" s="3" t="str">
        <f t="shared" si="2"/>
        <v>M KEVIN BRYANT</v>
      </c>
      <c r="J13827" s="1" t="s">
        <v>57</v>
      </c>
      <c r="K13827" s="1" t="s">
        <v>53</v>
      </c>
      <c r="L13827" s="1">
        <v>150.0</v>
      </c>
      <c r="M13827" s="1" t="s">
        <v>58</v>
      </c>
      <c r="N13827" s="1" t="s">
        <v>39664</v>
      </c>
      <c r="P13827" s="4">
        <v>44307.0</v>
      </c>
      <c r="Q13827" s="1" t="s">
        <v>7407</v>
      </c>
      <c r="R13827" s="1" t="s">
        <v>31</v>
      </c>
      <c r="S13827" s="1" t="s">
        <v>32</v>
      </c>
      <c r="T13827" s="1">
        <v>75220.0</v>
      </c>
      <c r="U13827" s="1" t="s">
        <v>7408</v>
      </c>
    </row>
    <row r="13828">
      <c r="A13828" s="1" t="s">
        <v>40337</v>
      </c>
      <c r="B13828" s="1">
        <v>37777.0</v>
      </c>
      <c r="C13828" s="1">
        <v>2304.0</v>
      </c>
      <c r="D13828" s="2" t="s">
        <v>39678</v>
      </c>
      <c r="G13828" s="3" t="str">
        <f t="shared" si="1"/>
        <v> </v>
      </c>
      <c r="H13828" s="3" t="str">
        <f t="shared" si="2"/>
        <v> </v>
      </c>
      <c r="I13828" s="1" t="s">
        <v>28157</v>
      </c>
      <c r="J13828" s="1" t="s">
        <v>389</v>
      </c>
      <c r="K13828" s="1" t="s">
        <v>53</v>
      </c>
      <c r="L13828" s="1">
        <v>158.04</v>
      </c>
      <c r="M13828" s="1" t="s">
        <v>390</v>
      </c>
      <c r="N13828" s="1" t="s">
        <v>39664</v>
      </c>
      <c r="P13828" s="4">
        <v>44319.0</v>
      </c>
      <c r="Q13828" s="1" t="s">
        <v>40338</v>
      </c>
      <c r="R13828" s="1" t="s">
        <v>31</v>
      </c>
      <c r="S13828" s="1" t="s">
        <v>32</v>
      </c>
      <c r="T13828" s="1">
        <v>75232.0</v>
      </c>
      <c r="U13828" s="1" t="s">
        <v>40339</v>
      </c>
    </row>
    <row r="13829">
      <c r="A13829" s="1" t="s">
        <v>40340</v>
      </c>
      <c r="B13829" s="1">
        <v>38777.0</v>
      </c>
      <c r="C13829" s="1">
        <v>2365.0</v>
      </c>
      <c r="D13829" s="2" t="s">
        <v>39662</v>
      </c>
      <c r="G13829" s="3" t="str">
        <f t="shared" si="1"/>
        <v> </v>
      </c>
      <c r="H13829" s="3" t="str">
        <f t="shared" si="2"/>
        <v> </v>
      </c>
      <c r="I13829" s="1" t="s">
        <v>40341</v>
      </c>
      <c r="J13829" s="1" t="s">
        <v>389</v>
      </c>
      <c r="K13829" s="1" t="s">
        <v>27</v>
      </c>
      <c r="L13829" s="1">
        <v>162.29</v>
      </c>
      <c r="M13829" s="1" t="s">
        <v>390</v>
      </c>
      <c r="N13829" s="1" t="s">
        <v>39664</v>
      </c>
      <c r="P13829" s="4">
        <v>44392.0</v>
      </c>
      <c r="Q13829" s="1" t="s">
        <v>40342</v>
      </c>
      <c r="R13829" s="1" t="s">
        <v>31</v>
      </c>
      <c r="S13829" s="1" t="s">
        <v>32</v>
      </c>
      <c r="T13829" s="1">
        <v>75205.0</v>
      </c>
      <c r="U13829" s="1" t="s">
        <v>40343</v>
      </c>
    </row>
    <row r="13830">
      <c r="A13830" s="1" t="s">
        <v>40344</v>
      </c>
      <c r="B13830" s="1">
        <v>38837.0</v>
      </c>
      <c r="C13830" s="1">
        <v>2365.0</v>
      </c>
      <c r="D13830" s="2" t="s">
        <v>39662</v>
      </c>
      <c r="G13830" s="3" t="str">
        <f t="shared" si="1"/>
        <v> </v>
      </c>
      <c r="H13830" s="3" t="str">
        <f t="shared" si="2"/>
        <v> </v>
      </c>
      <c r="I13830" s="1" t="s">
        <v>14289</v>
      </c>
      <c r="J13830" s="1" t="s">
        <v>389</v>
      </c>
      <c r="K13830" s="1" t="s">
        <v>27</v>
      </c>
      <c r="L13830" s="1">
        <v>164.84</v>
      </c>
      <c r="M13830" s="1" t="s">
        <v>390</v>
      </c>
      <c r="N13830" s="1" t="s">
        <v>39664</v>
      </c>
      <c r="P13830" s="4">
        <v>44473.0</v>
      </c>
      <c r="Q13830" s="1" t="s">
        <v>40208</v>
      </c>
      <c r="R13830" s="1" t="s">
        <v>143</v>
      </c>
      <c r="S13830" s="1" t="s">
        <v>32</v>
      </c>
      <c r="T13830" s="1">
        <v>75116.0</v>
      </c>
      <c r="U13830" s="1" t="s">
        <v>40345</v>
      </c>
    </row>
    <row r="13831">
      <c r="A13831" s="1" t="s">
        <v>40346</v>
      </c>
      <c r="B13831" s="1">
        <v>35479.0</v>
      </c>
      <c r="C13831" s="1">
        <v>2137.0</v>
      </c>
      <c r="D13831" s="2" t="s">
        <v>39674</v>
      </c>
      <c r="E13831" s="1" t="s">
        <v>40347</v>
      </c>
      <c r="F13831" s="1" t="s">
        <v>152</v>
      </c>
      <c r="G13831" s="3" t="str">
        <f t="shared" si="1"/>
        <v>Cheryle Washington</v>
      </c>
      <c r="H13831" s="3" t="str">
        <f t="shared" si="2"/>
        <v>CHERYLE WASHINGTON</v>
      </c>
      <c r="J13831" s="1" t="s">
        <v>389</v>
      </c>
      <c r="K13831" s="1" t="s">
        <v>44</v>
      </c>
      <c r="L13831" s="1">
        <v>170.0</v>
      </c>
      <c r="M13831" s="1" t="s">
        <v>390</v>
      </c>
      <c r="N13831" s="1" t="s">
        <v>39664</v>
      </c>
      <c r="P13831" s="4">
        <v>44252.0</v>
      </c>
      <c r="Q13831" s="1" t="s">
        <v>26488</v>
      </c>
      <c r="R13831" s="1" t="s">
        <v>31</v>
      </c>
      <c r="S13831" s="1" t="s">
        <v>32</v>
      </c>
      <c r="T13831" s="1">
        <v>75206.0</v>
      </c>
      <c r="U13831" s="1" t="s">
        <v>26489</v>
      </c>
    </row>
    <row r="13832">
      <c r="A13832" s="1" t="s">
        <v>40348</v>
      </c>
      <c r="B13832" s="1">
        <v>34980.0</v>
      </c>
      <c r="C13832" s="1">
        <v>2058.0</v>
      </c>
      <c r="D13832" s="2" t="s">
        <v>39672</v>
      </c>
      <c r="G13832" s="3" t="str">
        <f t="shared" si="1"/>
        <v> </v>
      </c>
      <c r="H13832" s="3" t="str">
        <f t="shared" si="2"/>
        <v> </v>
      </c>
      <c r="I13832" s="1" t="s">
        <v>5181</v>
      </c>
      <c r="J13832" s="1" t="s">
        <v>389</v>
      </c>
      <c r="K13832" s="1" t="s">
        <v>41</v>
      </c>
      <c r="L13832" s="1">
        <v>178.05</v>
      </c>
      <c r="M13832" s="1" t="s">
        <v>390</v>
      </c>
      <c r="N13832" s="1" t="s">
        <v>39664</v>
      </c>
      <c r="P13832" s="5">
        <v>44117.0</v>
      </c>
      <c r="Q13832" s="1" t="s">
        <v>39974</v>
      </c>
      <c r="R13832" s="1" t="s">
        <v>31</v>
      </c>
      <c r="S13832" s="1" t="s">
        <v>32</v>
      </c>
      <c r="T13832" s="1">
        <v>75237.0</v>
      </c>
      <c r="U13832" s="1" t="s">
        <v>40067</v>
      </c>
    </row>
    <row r="13833">
      <c r="A13833" s="1" t="s">
        <v>40349</v>
      </c>
      <c r="B13833" s="1">
        <v>35461.0</v>
      </c>
      <c r="C13833" s="1">
        <v>2137.0</v>
      </c>
      <c r="D13833" s="2" t="s">
        <v>39674</v>
      </c>
      <c r="G13833" s="3" t="str">
        <f t="shared" si="1"/>
        <v> </v>
      </c>
      <c r="H13833" s="3" t="str">
        <f t="shared" si="2"/>
        <v> </v>
      </c>
      <c r="I13833" s="1" t="s">
        <v>2051</v>
      </c>
      <c r="J13833" s="1" t="s">
        <v>389</v>
      </c>
      <c r="K13833" s="1" t="s">
        <v>44</v>
      </c>
      <c r="L13833" s="1">
        <v>179.97</v>
      </c>
      <c r="M13833" s="1" t="s">
        <v>390</v>
      </c>
      <c r="N13833" s="1" t="s">
        <v>39664</v>
      </c>
      <c r="P13833" s="4">
        <v>44261.0</v>
      </c>
      <c r="Q13833" s="1" t="s">
        <v>39779</v>
      </c>
      <c r="R13833" s="1" t="s">
        <v>31</v>
      </c>
      <c r="S13833" s="1" t="s">
        <v>32</v>
      </c>
      <c r="T13833" s="1">
        <v>75237.0</v>
      </c>
      <c r="U13833" s="1" t="s">
        <v>39780</v>
      </c>
    </row>
    <row r="13834">
      <c r="A13834" s="1" t="s">
        <v>40350</v>
      </c>
      <c r="B13834" s="1">
        <v>35476.0</v>
      </c>
      <c r="C13834" s="1">
        <v>2137.0</v>
      </c>
      <c r="D13834" s="2" t="s">
        <v>39674</v>
      </c>
      <c r="E13834" s="1" t="s">
        <v>40351</v>
      </c>
      <c r="F13834" s="1" t="s">
        <v>5707</v>
      </c>
      <c r="G13834" s="3" t="str">
        <f t="shared" si="1"/>
        <v>Gai Turner</v>
      </c>
      <c r="H13834" s="3" t="str">
        <f t="shared" si="2"/>
        <v>GAI TURNER</v>
      </c>
      <c r="J13834" s="1" t="s">
        <v>389</v>
      </c>
      <c r="K13834" s="1" t="s">
        <v>44</v>
      </c>
      <c r="L13834" s="1">
        <v>185.0</v>
      </c>
      <c r="M13834" s="1" t="s">
        <v>390</v>
      </c>
      <c r="N13834" s="1" t="s">
        <v>39664</v>
      </c>
      <c r="P13834" s="4">
        <v>44226.0</v>
      </c>
      <c r="Q13834" s="1" t="s">
        <v>40352</v>
      </c>
      <c r="R13834" s="1" t="s">
        <v>8308</v>
      </c>
      <c r="S13834" s="1" t="s">
        <v>32</v>
      </c>
      <c r="T13834" s="1">
        <v>75115.0</v>
      </c>
      <c r="U13834" s="1" t="s">
        <v>40353</v>
      </c>
    </row>
    <row r="13835">
      <c r="A13835" s="1" t="s">
        <v>40354</v>
      </c>
      <c r="B13835" s="1">
        <v>35417.0</v>
      </c>
      <c r="C13835" s="1">
        <v>2137.0</v>
      </c>
      <c r="D13835" s="2" t="s">
        <v>39674</v>
      </c>
      <c r="G13835" s="3" t="str">
        <f t="shared" si="1"/>
        <v> </v>
      </c>
      <c r="H13835" s="3" t="str">
        <f t="shared" si="2"/>
        <v> </v>
      </c>
      <c r="I13835" s="1" t="s">
        <v>1145</v>
      </c>
      <c r="J13835" s="1" t="s">
        <v>389</v>
      </c>
      <c r="K13835" s="1" t="s">
        <v>44</v>
      </c>
      <c r="L13835" s="1">
        <v>185.63</v>
      </c>
      <c r="M13835" s="1" t="s">
        <v>390</v>
      </c>
      <c r="N13835" s="1" t="s">
        <v>39664</v>
      </c>
      <c r="P13835" s="4">
        <v>44233.0</v>
      </c>
      <c r="Q13835" s="1" t="s">
        <v>39714</v>
      </c>
      <c r="R13835" s="1" t="s">
        <v>31</v>
      </c>
      <c r="S13835" s="1" t="s">
        <v>32</v>
      </c>
      <c r="T13835" s="1">
        <v>75237.0</v>
      </c>
      <c r="U13835" s="1" t="s">
        <v>39715</v>
      </c>
    </row>
    <row r="13836">
      <c r="A13836" s="1" t="s">
        <v>40355</v>
      </c>
      <c r="B13836" s="1">
        <v>37805.0</v>
      </c>
      <c r="C13836" s="1">
        <v>2304.0</v>
      </c>
      <c r="D13836" s="2" t="s">
        <v>39678</v>
      </c>
      <c r="G13836" s="3" t="str">
        <f t="shared" si="1"/>
        <v> </v>
      </c>
      <c r="H13836" s="3" t="str">
        <f t="shared" si="2"/>
        <v> </v>
      </c>
      <c r="I13836" s="1" t="s">
        <v>40356</v>
      </c>
      <c r="J13836" s="1" t="s">
        <v>389</v>
      </c>
      <c r="K13836" s="1" t="s">
        <v>53</v>
      </c>
      <c r="L13836" s="1">
        <v>194.0</v>
      </c>
      <c r="M13836" s="1" t="s">
        <v>390</v>
      </c>
      <c r="N13836" s="1" t="s">
        <v>39664</v>
      </c>
      <c r="P13836" s="4">
        <v>44321.0</v>
      </c>
      <c r="Q13836" s="1" t="s">
        <v>40357</v>
      </c>
      <c r="R13836" s="1" t="s">
        <v>8308</v>
      </c>
      <c r="S13836" s="1" t="s">
        <v>32</v>
      </c>
      <c r="T13836" s="1">
        <v>75115.0</v>
      </c>
      <c r="U13836" s="1" t="s">
        <v>40358</v>
      </c>
    </row>
    <row r="13837">
      <c r="A13837" s="1" t="s">
        <v>40359</v>
      </c>
      <c r="B13837" s="1">
        <v>35416.0</v>
      </c>
      <c r="C13837" s="1">
        <v>2137.0</v>
      </c>
      <c r="D13837" s="2" t="s">
        <v>39674</v>
      </c>
      <c r="G13837" s="3" t="str">
        <f t="shared" si="1"/>
        <v> </v>
      </c>
      <c r="H13837" s="3" t="str">
        <f t="shared" si="2"/>
        <v> </v>
      </c>
      <c r="I13837" s="1" t="s">
        <v>1145</v>
      </c>
      <c r="J13837" s="1" t="s">
        <v>389</v>
      </c>
      <c r="K13837" s="1" t="s">
        <v>44</v>
      </c>
      <c r="L13837" s="1">
        <v>194.69</v>
      </c>
      <c r="M13837" s="1" t="s">
        <v>390</v>
      </c>
      <c r="N13837" s="1" t="s">
        <v>39664</v>
      </c>
      <c r="P13837" s="4">
        <v>44227.0</v>
      </c>
      <c r="Q13837" s="1" t="s">
        <v>39714</v>
      </c>
      <c r="R13837" s="1" t="s">
        <v>31</v>
      </c>
      <c r="S13837" s="1" t="s">
        <v>32</v>
      </c>
      <c r="T13837" s="1">
        <v>75237.0</v>
      </c>
      <c r="U13837" s="1" t="s">
        <v>39715</v>
      </c>
    </row>
    <row r="13838">
      <c r="A13838" s="1" t="s">
        <v>40360</v>
      </c>
      <c r="B13838" s="1">
        <v>34983.0</v>
      </c>
      <c r="C13838" s="1">
        <v>2058.0</v>
      </c>
      <c r="D13838" s="2" t="s">
        <v>39672</v>
      </c>
      <c r="G13838" s="3" t="str">
        <f t="shared" si="1"/>
        <v> </v>
      </c>
      <c r="H13838" s="3" t="str">
        <f t="shared" si="2"/>
        <v> </v>
      </c>
      <c r="I13838" s="1" t="s">
        <v>976</v>
      </c>
      <c r="J13838" s="1" t="s">
        <v>389</v>
      </c>
      <c r="K13838" s="1" t="s">
        <v>41</v>
      </c>
      <c r="L13838" s="1">
        <v>194.83</v>
      </c>
      <c r="M13838" s="1" t="s">
        <v>390</v>
      </c>
      <c r="N13838" s="1" t="s">
        <v>39664</v>
      </c>
      <c r="P13838" s="5">
        <v>44160.0</v>
      </c>
      <c r="Q13838" s="1" t="s">
        <v>39717</v>
      </c>
      <c r="R13838" s="1" t="s">
        <v>31</v>
      </c>
      <c r="S13838" s="1" t="s">
        <v>32</v>
      </c>
      <c r="T13838" s="1">
        <v>75237.0</v>
      </c>
      <c r="U13838" s="1" t="s">
        <v>39718</v>
      </c>
    </row>
    <row r="13839">
      <c r="A13839" s="1" t="s">
        <v>40361</v>
      </c>
      <c r="B13839" s="1">
        <v>35435.0</v>
      </c>
      <c r="C13839" s="1">
        <v>2137.0</v>
      </c>
      <c r="D13839" s="2" t="s">
        <v>39674</v>
      </c>
      <c r="G13839" s="3" t="str">
        <f t="shared" si="1"/>
        <v> </v>
      </c>
      <c r="H13839" s="3" t="str">
        <f t="shared" si="2"/>
        <v> </v>
      </c>
      <c r="I13839" s="1" t="s">
        <v>704</v>
      </c>
      <c r="J13839" s="1" t="s">
        <v>389</v>
      </c>
      <c r="K13839" s="1" t="s">
        <v>44</v>
      </c>
      <c r="L13839" s="1">
        <v>196.44</v>
      </c>
      <c r="M13839" s="1" t="s">
        <v>390</v>
      </c>
      <c r="N13839" s="1" t="s">
        <v>39664</v>
      </c>
      <c r="P13839" s="4">
        <v>44202.0</v>
      </c>
      <c r="Q13839" s="1" t="s">
        <v>40362</v>
      </c>
      <c r="R13839" s="1" t="s">
        <v>1856</v>
      </c>
      <c r="S13839" s="1" t="s">
        <v>32</v>
      </c>
      <c r="T13839" s="1">
        <v>75146.0</v>
      </c>
      <c r="U13839" s="1" t="s">
        <v>40363</v>
      </c>
    </row>
    <row r="13840">
      <c r="A13840" s="1" t="s">
        <v>40364</v>
      </c>
      <c r="B13840" s="1">
        <v>35368.0</v>
      </c>
      <c r="C13840" s="1">
        <v>2137.0</v>
      </c>
      <c r="D13840" s="2" t="s">
        <v>39674</v>
      </c>
      <c r="G13840" s="3" t="str">
        <f t="shared" si="1"/>
        <v> </v>
      </c>
      <c r="H13840" s="3" t="str">
        <f t="shared" si="2"/>
        <v> </v>
      </c>
      <c r="I13840" s="1" t="s">
        <v>976</v>
      </c>
      <c r="J13840" s="1" t="s">
        <v>389</v>
      </c>
      <c r="K13840" s="1" t="s">
        <v>44</v>
      </c>
      <c r="L13840" s="1">
        <v>197.15</v>
      </c>
      <c r="M13840" s="1" t="s">
        <v>390</v>
      </c>
      <c r="N13840" s="1" t="s">
        <v>39664</v>
      </c>
      <c r="P13840" s="4">
        <v>44264.0</v>
      </c>
      <c r="Q13840" s="1" t="s">
        <v>40029</v>
      </c>
      <c r="R13840" s="1" t="s">
        <v>31</v>
      </c>
      <c r="S13840" s="1" t="s">
        <v>32</v>
      </c>
      <c r="T13840" s="1">
        <v>75232.0</v>
      </c>
      <c r="U13840" s="1" t="s">
        <v>40030</v>
      </c>
    </row>
    <row r="13841">
      <c r="A13841" s="1" t="s">
        <v>40365</v>
      </c>
      <c r="B13841" s="1">
        <v>79403.0</v>
      </c>
      <c r="C13841" s="1">
        <v>2365.0</v>
      </c>
      <c r="D13841" s="2" t="s">
        <v>39662</v>
      </c>
      <c r="E13841" s="1" t="s">
        <v>758</v>
      </c>
      <c r="F13841" s="1" t="s">
        <v>40366</v>
      </c>
      <c r="G13841" s="3" t="str">
        <f t="shared" si="1"/>
        <v>Elizabeth Gumby</v>
      </c>
      <c r="H13841" s="3" t="str">
        <f t="shared" si="2"/>
        <v>ELIZABETH GUMBY</v>
      </c>
      <c r="J13841" s="1" t="s">
        <v>57</v>
      </c>
      <c r="K13841" s="1" t="s">
        <v>27</v>
      </c>
      <c r="L13841" s="1">
        <v>200.0</v>
      </c>
      <c r="M13841" s="1" t="s">
        <v>58</v>
      </c>
      <c r="N13841" s="1" t="s">
        <v>39664</v>
      </c>
      <c r="P13841" s="4">
        <v>44378.0</v>
      </c>
      <c r="Q13841" s="1" t="s">
        <v>40367</v>
      </c>
      <c r="R13841" s="1" t="s">
        <v>31</v>
      </c>
      <c r="S13841" s="1" t="s">
        <v>32</v>
      </c>
      <c r="T13841" s="1" t="s">
        <v>40368</v>
      </c>
      <c r="U13841" s="1" t="s">
        <v>40369</v>
      </c>
    </row>
    <row r="13842">
      <c r="A13842" s="1" t="s">
        <v>40370</v>
      </c>
      <c r="B13842" s="1">
        <v>65539.0</v>
      </c>
      <c r="C13842" s="1">
        <v>2058.0</v>
      </c>
      <c r="D13842" s="2" t="s">
        <v>39672</v>
      </c>
      <c r="E13842" s="1" t="s">
        <v>9050</v>
      </c>
      <c r="F13842" s="1" t="s">
        <v>40371</v>
      </c>
      <c r="G13842" s="3" t="str">
        <f t="shared" si="1"/>
        <v>Bradley Spllicy</v>
      </c>
      <c r="H13842" s="3" t="str">
        <f t="shared" si="2"/>
        <v>BRADLEY SPLLICY</v>
      </c>
      <c r="J13842" s="1" t="s">
        <v>57</v>
      </c>
      <c r="K13842" s="1" t="s">
        <v>41</v>
      </c>
      <c r="L13842" s="1">
        <v>200.0</v>
      </c>
      <c r="M13842" s="1" t="s">
        <v>58</v>
      </c>
      <c r="N13842" s="1" t="s">
        <v>39664</v>
      </c>
      <c r="P13842" s="4">
        <v>44170.0</v>
      </c>
      <c r="Q13842" s="1" t="s">
        <v>40372</v>
      </c>
      <c r="R13842" s="1" t="s">
        <v>31</v>
      </c>
      <c r="S13842" s="1" t="s">
        <v>32</v>
      </c>
      <c r="T13842" s="1">
        <v>75214.0</v>
      </c>
      <c r="U13842" s="1" t="s">
        <v>40373</v>
      </c>
    </row>
    <row r="13843">
      <c r="A13843" s="1" t="s">
        <v>40374</v>
      </c>
      <c r="B13843" s="1">
        <v>65548.0</v>
      </c>
      <c r="C13843" s="1">
        <v>2058.0</v>
      </c>
      <c r="D13843" s="2" t="s">
        <v>39672</v>
      </c>
      <c r="E13843" s="1" t="s">
        <v>3921</v>
      </c>
      <c r="F13843" s="1" t="s">
        <v>559</v>
      </c>
      <c r="G13843" s="3" t="str">
        <f t="shared" si="1"/>
        <v>Maria Garcia</v>
      </c>
      <c r="H13843" s="3" t="str">
        <f t="shared" si="2"/>
        <v>MARIA GARCIA</v>
      </c>
      <c r="J13843" s="1" t="s">
        <v>57</v>
      </c>
      <c r="K13843" s="1" t="s">
        <v>41</v>
      </c>
      <c r="L13843" s="1">
        <v>200.0</v>
      </c>
      <c r="M13843" s="1" t="s">
        <v>58</v>
      </c>
      <c r="N13843" s="1" t="s">
        <v>39664</v>
      </c>
      <c r="P13843" s="4">
        <v>44013.0</v>
      </c>
      <c r="Q13843" s="1" t="s">
        <v>40375</v>
      </c>
      <c r="R13843" s="1" t="s">
        <v>31</v>
      </c>
      <c r="S13843" s="1" t="s">
        <v>32</v>
      </c>
      <c r="T13843" s="1">
        <v>75208.0</v>
      </c>
      <c r="U13843" s="1" t="s">
        <v>40376</v>
      </c>
    </row>
    <row r="13844">
      <c r="A13844" s="1" t="s">
        <v>40377</v>
      </c>
      <c r="B13844" s="1">
        <v>65562.0</v>
      </c>
      <c r="C13844" s="1">
        <v>2058.0</v>
      </c>
      <c r="D13844" s="2" t="s">
        <v>39672</v>
      </c>
      <c r="E13844" s="1" t="s">
        <v>13244</v>
      </c>
      <c r="F13844" s="1" t="s">
        <v>14852</v>
      </c>
      <c r="G13844" s="3" t="str">
        <f t="shared" si="1"/>
        <v>Gail Terrell</v>
      </c>
      <c r="H13844" s="3" t="str">
        <f t="shared" si="2"/>
        <v>GAIL TERRELL</v>
      </c>
      <c r="J13844" s="1" t="s">
        <v>57</v>
      </c>
      <c r="K13844" s="1" t="s">
        <v>41</v>
      </c>
      <c r="L13844" s="1">
        <v>200.0</v>
      </c>
      <c r="M13844" s="1" t="s">
        <v>58</v>
      </c>
      <c r="N13844" s="1" t="s">
        <v>39664</v>
      </c>
      <c r="P13844" s="5">
        <v>44182.0</v>
      </c>
      <c r="Q13844" s="1" t="s">
        <v>14854</v>
      </c>
      <c r="R13844" s="1" t="s">
        <v>31</v>
      </c>
      <c r="S13844" s="1" t="s">
        <v>32</v>
      </c>
      <c r="T13844" s="1">
        <v>75241.0</v>
      </c>
      <c r="U13844" s="1" t="s">
        <v>14855</v>
      </c>
    </row>
    <row r="13845">
      <c r="A13845" s="1" t="s">
        <v>40378</v>
      </c>
      <c r="B13845" s="1">
        <v>67841.0</v>
      </c>
      <c r="C13845" s="1">
        <v>2137.0</v>
      </c>
      <c r="D13845" s="2" t="s">
        <v>39674</v>
      </c>
      <c r="E13845" s="1" t="s">
        <v>40379</v>
      </c>
      <c r="F13845" s="1" t="s">
        <v>40380</v>
      </c>
      <c r="G13845" s="3" t="str">
        <f t="shared" si="1"/>
        <v>Yueh Sam Yang</v>
      </c>
      <c r="H13845" s="3" t="str">
        <f t="shared" si="2"/>
        <v>YUEH SAM YANG</v>
      </c>
      <c r="J13845" s="1" t="s">
        <v>57</v>
      </c>
      <c r="K13845" s="1" t="s">
        <v>44</v>
      </c>
      <c r="L13845" s="1">
        <v>200.0</v>
      </c>
      <c r="M13845" s="1" t="s">
        <v>58</v>
      </c>
      <c r="N13845" s="1" t="s">
        <v>39664</v>
      </c>
      <c r="P13845" s="4">
        <v>44252.0</v>
      </c>
      <c r="Q13845" s="1" t="s">
        <v>40381</v>
      </c>
      <c r="R13845" s="1" t="s">
        <v>357</v>
      </c>
      <c r="S13845" s="1" t="s">
        <v>32</v>
      </c>
      <c r="T13845" s="1">
        <v>75081.0</v>
      </c>
      <c r="U13845" s="1" t="s">
        <v>40382</v>
      </c>
    </row>
    <row r="13846">
      <c r="A13846" s="1" t="s">
        <v>40383</v>
      </c>
      <c r="B13846" s="1">
        <v>67843.0</v>
      </c>
      <c r="C13846" s="1">
        <v>2137.0</v>
      </c>
      <c r="D13846" s="2" t="s">
        <v>39674</v>
      </c>
      <c r="E13846" s="1" t="s">
        <v>40384</v>
      </c>
      <c r="F13846" s="1" t="s">
        <v>1236</v>
      </c>
      <c r="G13846" s="3" t="str">
        <f t="shared" si="1"/>
        <v>Helene YC Lee</v>
      </c>
      <c r="H13846" s="3" t="str">
        <f t="shared" si="2"/>
        <v>HELENE YC LEE</v>
      </c>
      <c r="J13846" s="1" t="s">
        <v>57</v>
      </c>
      <c r="K13846" s="1" t="s">
        <v>44</v>
      </c>
      <c r="L13846" s="1">
        <v>200.0</v>
      </c>
      <c r="M13846" s="1" t="s">
        <v>58</v>
      </c>
      <c r="N13846" s="1" t="s">
        <v>39664</v>
      </c>
      <c r="P13846" s="4">
        <v>44252.0</v>
      </c>
      <c r="Q13846" s="1" t="s">
        <v>40385</v>
      </c>
      <c r="R13846" s="1" t="s">
        <v>357</v>
      </c>
      <c r="S13846" s="1" t="s">
        <v>32</v>
      </c>
      <c r="T13846" s="1">
        <v>75080.0</v>
      </c>
      <c r="U13846" s="1" t="s">
        <v>40386</v>
      </c>
    </row>
    <row r="13847">
      <c r="A13847" s="1" t="s">
        <v>40387</v>
      </c>
      <c r="B13847" s="1">
        <v>68515.0</v>
      </c>
      <c r="C13847" s="1">
        <v>2137.0</v>
      </c>
      <c r="D13847" s="2" t="s">
        <v>39674</v>
      </c>
      <c r="E13847" s="1" t="s">
        <v>40379</v>
      </c>
      <c r="F13847" s="1" t="s">
        <v>40380</v>
      </c>
      <c r="G13847" s="3" t="str">
        <f t="shared" si="1"/>
        <v>Yueh Sam Yang</v>
      </c>
      <c r="H13847" s="3" t="str">
        <f t="shared" si="2"/>
        <v>YUEH SAM YANG</v>
      </c>
      <c r="J13847" s="1" t="s">
        <v>57</v>
      </c>
      <c r="K13847" s="1" t="s">
        <v>44</v>
      </c>
      <c r="L13847" s="1">
        <v>200.0</v>
      </c>
      <c r="M13847" s="1" t="s">
        <v>58</v>
      </c>
      <c r="N13847" s="1" t="s">
        <v>39664</v>
      </c>
      <c r="P13847" s="4">
        <v>44250.0</v>
      </c>
      <c r="Q13847" s="1" t="s">
        <v>40381</v>
      </c>
      <c r="R13847" s="1" t="s">
        <v>357</v>
      </c>
      <c r="S13847" s="1" t="s">
        <v>32</v>
      </c>
      <c r="T13847" s="1">
        <v>75061.0</v>
      </c>
      <c r="U13847" s="1" t="s">
        <v>40388</v>
      </c>
    </row>
    <row r="13848">
      <c r="A13848" s="1" t="s">
        <v>40389</v>
      </c>
      <c r="B13848" s="1">
        <v>35477.0</v>
      </c>
      <c r="C13848" s="1">
        <v>2137.0</v>
      </c>
      <c r="D13848" s="2" t="s">
        <v>39674</v>
      </c>
      <c r="E13848" s="1" t="s">
        <v>40347</v>
      </c>
      <c r="F13848" s="1" t="s">
        <v>152</v>
      </c>
      <c r="G13848" s="3" t="str">
        <f t="shared" si="1"/>
        <v>Cheryle Washington</v>
      </c>
      <c r="H13848" s="3" t="str">
        <f t="shared" si="2"/>
        <v>CHERYLE WASHINGTON</v>
      </c>
      <c r="J13848" s="1" t="s">
        <v>389</v>
      </c>
      <c r="K13848" s="1" t="s">
        <v>44</v>
      </c>
      <c r="L13848" s="1">
        <v>200.0</v>
      </c>
      <c r="M13848" s="1" t="s">
        <v>390</v>
      </c>
      <c r="N13848" s="1" t="s">
        <v>39664</v>
      </c>
      <c r="P13848" s="4">
        <v>44236.0</v>
      </c>
      <c r="Q13848" s="1" t="s">
        <v>26488</v>
      </c>
      <c r="R13848" s="1" t="s">
        <v>31</v>
      </c>
      <c r="S13848" s="1" t="s">
        <v>32</v>
      </c>
      <c r="T13848" s="1">
        <v>75206.0</v>
      </c>
      <c r="U13848" s="1" t="s">
        <v>26489</v>
      </c>
    </row>
    <row r="13849">
      <c r="A13849" s="1" t="s">
        <v>40390</v>
      </c>
      <c r="B13849" s="1">
        <v>36452.0</v>
      </c>
      <c r="C13849" s="1">
        <v>2210.0</v>
      </c>
      <c r="D13849" s="2" t="s">
        <v>39676</v>
      </c>
      <c r="E13849" s="1" t="s">
        <v>13244</v>
      </c>
      <c r="F13849" s="1" t="s">
        <v>5707</v>
      </c>
      <c r="G13849" s="3" t="str">
        <f t="shared" si="1"/>
        <v>Gail Turner</v>
      </c>
      <c r="H13849" s="3" t="str">
        <f t="shared" si="2"/>
        <v>GAIL TURNER</v>
      </c>
      <c r="J13849" s="1" t="s">
        <v>389</v>
      </c>
      <c r="K13849" s="1" t="s">
        <v>47</v>
      </c>
      <c r="L13849" s="1">
        <v>200.0</v>
      </c>
      <c r="M13849" s="1" t="s">
        <v>390</v>
      </c>
      <c r="N13849" s="1" t="s">
        <v>39664</v>
      </c>
      <c r="O13849" s="4">
        <v>44317.0</v>
      </c>
      <c r="P13849" s="4">
        <v>44299.0</v>
      </c>
      <c r="Q13849" s="1" t="s">
        <v>40352</v>
      </c>
      <c r="R13849" s="1" t="s">
        <v>197</v>
      </c>
      <c r="S13849" s="1" t="s">
        <v>32</v>
      </c>
      <c r="T13849" s="1">
        <v>75115.0</v>
      </c>
      <c r="U13849" s="1" t="s">
        <v>40391</v>
      </c>
    </row>
    <row r="13850">
      <c r="A13850" s="1" t="s">
        <v>40392</v>
      </c>
      <c r="B13850" s="1">
        <v>36453.0</v>
      </c>
      <c r="C13850" s="1">
        <v>2210.0</v>
      </c>
      <c r="D13850" s="2" t="s">
        <v>39676</v>
      </c>
      <c r="E13850" s="1" t="s">
        <v>5348</v>
      </c>
      <c r="F13850" s="1" t="s">
        <v>2191</v>
      </c>
      <c r="G13850" s="3" t="str">
        <f t="shared" si="1"/>
        <v>Lucy Cain</v>
      </c>
      <c r="H13850" s="3" t="str">
        <f t="shared" si="2"/>
        <v>LUCY CAIN</v>
      </c>
      <c r="J13850" s="1" t="s">
        <v>389</v>
      </c>
      <c r="K13850" s="1" t="s">
        <v>47</v>
      </c>
      <c r="L13850" s="1">
        <v>200.0</v>
      </c>
      <c r="M13850" s="1" t="s">
        <v>390</v>
      </c>
      <c r="N13850" s="1" t="s">
        <v>39664</v>
      </c>
      <c r="O13850" s="4">
        <v>44317.0</v>
      </c>
      <c r="P13850" s="4">
        <v>44299.0</v>
      </c>
      <c r="Q13850" s="1" t="s">
        <v>40393</v>
      </c>
      <c r="R13850" s="1" t="s">
        <v>31</v>
      </c>
      <c r="S13850" s="1" t="s">
        <v>32</v>
      </c>
      <c r="T13850" s="1">
        <v>75215.0</v>
      </c>
      <c r="U13850" s="1" t="s">
        <v>40394</v>
      </c>
    </row>
    <row r="13851">
      <c r="A13851" s="1" t="s">
        <v>40395</v>
      </c>
      <c r="B13851" s="1">
        <v>36494.0</v>
      </c>
      <c r="C13851" s="1">
        <v>2210.0</v>
      </c>
      <c r="D13851" s="2" t="s">
        <v>39676</v>
      </c>
      <c r="E13851" s="1" t="s">
        <v>280</v>
      </c>
      <c r="F13851" s="1" t="s">
        <v>25932</v>
      </c>
      <c r="G13851" s="3" t="str">
        <f t="shared" si="1"/>
        <v>Anita Burnett</v>
      </c>
      <c r="H13851" s="3" t="str">
        <f t="shared" si="2"/>
        <v>ANITA BURNETT</v>
      </c>
      <c r="J13851" s="1" t="s">
        <v>389</v>
      </c>
      <c r="K13851" s="1" t="s">
        <v>47</v>
      </c>
      <c r="L13851" s="1">
        <v>200.0</v>
      </c>
      <c r="M13851" s="1" t="s">
        <v>390</v>
      </c>
      <c r="N13851" s="1" t="s">
        <v>39664</v>
      </c>
      <c r="O13851" s="4">
        <v>44317.0</v>
      </c>
      <c r="P13851" s="4">
        <v>44305.0</v>
      </c>
      <c r="Q13851" s="1" t="s">
        <v>40396</v>
      </c>
      <c r="R13851" s="1" t="s">
        <v>368</v>
      </c>
      <c r="S13851" s="1" t="s">
        <v>32</v>
      </c>
      <c r="T13851" s="1">
        <v>75063.0</v>
      </c>
      <c r="U13851" s="1" t="s">
        <v>40397</v>
      </c>
    </row>
    <row r="13852">
      <c r="A13852" s="1" t="s">
        <v>40398</v>
      </c>
      <c r="B13852" s="1">
        <v>35475.0</v>
      </c>
      <c r="C13852" s="1">
        <v>2137.0</v>
      </c>
      <c r="D13852" s="2" t="s">
        <v>39674</v>
      </c>
      <c r="E13852" s="1" t="s">
        <v>13244</v>
      </c>
      <c r="F13852" s="1" t="s">
        <v>5707</v>
      </c>
      <c r="G13852" s="3" t="str">
        <f t="shared" si="1"/>
        <v>Gail Turner</v>
      </c>
      <c r="H13852" s="3" t="str">
        <f t="shared" si="2"/>
        <v>GAIL TURNER</v>
      </c>
      <c r="J13852" s="1" t="s">
        <v>389</v>
      </c>
      <c r="K13852" s="1" t="s">
        <v>44</v>
      </c>
      <c r="L13852" s="1">
        <v>210.0</v>
      </c>
      <c r="M13852" s="1" t="s">
        <v>390</v>
      </c>
      <c r="N13852" s="1" t="s">
        <v>39664</v>
      </c>
      <c r="P13852" s="4">
        <v>44221.0</v>
      </c>
      <c r="Q13852" s="1" t="s">
        <v>40352</v>
      </c>
      <c r="R13852" s="1" t="s">
        <v>197</v>
      </c>
      <c r="S13852" s="1" t="s">
        <v>32</v>
      </c>
      <c r="T13852" s="1">
        <v>75115.0</v>
      </c>
      <c r="U13852" s="1" t="s">
        <v>40391</v>
      </c>
    </row>
    <row r="13853">
      <c r="A13853" s="1" t="s">
        <v>40399</v>
      </c>
      <c r="B13853" s="1">
        <v>38834.0</v>
      </c>
      <c r="C13853" s="1">
        <v>2365.0</v>
      </c>
      <c r="D13853" s="2" t="s">
        <v>39662</v>
      </c>
      <c r="G13853" s="3" t="str">
        <f t="shared" si="1"/>
        <v> </v>
      </c>
      <c r="H13853" s="3" t="str">
        <f t="shared" si="2"/>
        <v> </v>
      </c>
      <c r="I13853" s="1" t="s">
        <v>4279</v>
      </c>
      <c r="J13853" s="1" t="s">
        <v>389</v>
      </c>
      <c r="K13853" s="1" t="s">
        <v>27</v>
      </c>
      <c r="L13853" s="1">
        <v>212.0</v>
      </c>
      <c r="M13853" s="1" t="s">
        <v>390</v>
      </c>
      <c r="N13853" s="1" t="s">
        <v>39664</v>
      </c>
      <c r="P13853" s="5">
        <v>44481.0</v>
      </c>
      <c r="Q13853" s="1" t="s">
        <v>40400</v>
      </c>
      <c r="R13853" s="1" t="s">
        <v>31</v>
      </c>
      <c r="S13853" s="1" t="s">
        <v>32</v>
      </c>
      <c r="T13853" s="1">
        <v>75232.0</v>
      </c>
      <c r="U13853" s="1" t="s">
        <v>40401</v>
      </c>
    </row>
    <row r="13854">
      <c r="A13854" s="1" t="s">
        <v>40402</v>
      </c>
      <c r="B13854" s="1">
        <v>36496.0</v>
      </c>
      <c r="C13854" s="1">
        <v>2210.0</v>
      </c>
      <c r="D13854" s="2" t="s">
        <v>39676</v>
      </c>
      <c r="G13854" s="3" t="str">
        <f t="shared" si="1"/>
        <v> </v>
      </c>
      <c r="H13854" s="3" t="str">
        <f t="shared" si="2"/>
        <v> </v>
      </c>
      <c r="I13854" s="1" t="s">
        <v>21158</v>
      </c>
      <c r="J13854" s="1" t="s">
        <v>389</v>
      </c>
      <c r="K13854" s="1" t="s">
        <v>47</v>
      </c>
      <c r="L13854" s="1">
        <v>220.0</v>
      </c>
      <c r="M13854" s="1" t="s">
        <v>390</v>
      </c>
      <c r="N13854" s="1" t="s">
        <v>39664</v>
      </c>
      <c r="O13854" s="4">
        <v>44317.0</v>
      </c>
      <c r="P13854" s="4">
        <v>44303.0</v>
      </c>
      <c r="Q13854" s="1" t="s">
        <v>40403</v>
      </c>
      <c r="R13854" s="1" t="s">
        <v>31</v>
      </c>
      <c r="S13854" s="1" t="s">
        <v>32</v>
      </c>
      <c r="T13854" s="1" t="s">
        <v>40404</v>
      </c>
      <c r="U13854" s="1" t="s">
        <v>40405</v>
      </c>
    </row>
    <row r="13855">
      <c r="A13855" s="1" t="s">
        <v>40406</v>
      </c>
      <c r="B13855" s="1">
        <v>37811.0</v>
      </c>
      <c r="C13855" s="1">
        <v>2304.0</v>
      </c>
      <c r="D13855" s="2" t="s">
        <v>39678</v>
      </c>
      <c r="G13855" s="3" t="str">
        <f t="shared" si="1"/>
        <v> </v>
      </c>
      <c r="H13855" s="3" t="str">
        <f t="shared" si="2"/>
        <v> </v>
      </c>
      <c r="I13855" s="1" t="s">
        <v>40407</v>
      </c>
      <c r="J13855" s="1" t="s">
        <v>389</v>
      </c>
      <c r="K13855" s="1" t="s">
        <v>53</v>
      </c>
      <c r="L13855" s="1">
        <v>221.4</v>
      </c>
      <c r="M13855" s="1" t="s">
        <v>390</v>
      </c>
      <c r="N13855" s="1" t="s">
        <v>39664</v>
      </c>
      <c r="P13855" s="4">
        <v>44368.0</v>
      </c>
      <c r="Q13855" s="1" t="s">
        <v>40408</v>
      </c>
      <c r="R13855" s="1" t="s">
        <v>8308</v>
      </c>
      <c r="S13855" s="1" t="s">
        <v>32</v>
      </c>
      <c r="T13855" s="1">
        <v>75115.0</v>
      </c>
      <c r="U13855" s="1" t="s">
        <v>40409</v>
      </c>
    </row>
    <row r="13856">
      <c r="A13856" s="1" t="s">
        <v>40410</v>
      </c>
      <c r="B13856" s="1">
        <v>37794.0</v>
      </c>
      <c r="C13856" s="1">
        <v>2304.0</v>
      </c>
      <c r="D13856" s="2" t="s">
        <v>39678</v>
      </c>
      <c r="E13856" s="1" t="s">
        <v>40347</v>
      </c>
      <c r="F13856" s="1" t="s">
        <v>152</v>
      </c>
      <c r="G13856" s="3" t="str">
        <f t="shared" si="1"/>
        <v>Cheryle Washington</v>
      </c>
      <c r="H13856" s="3" t="str">
        <f t="shared" si="2"/>
        <v>CHERYLE WASHINGTON</v>
      </c>
      <c r="J13856" s="1" t="s">
        <v>389</v>
      </c>
      <c r="K13856" s="1" t="s">
        <v>53</v>
      </c>
      <c r="L13856" s="1">
        <v>225.0</v>
      </c>
      <c r="M13856" s="1" t="s">
        <v>390</v>
      </c>
      <c r="N13856" s="1" t="s">
        <v>39664</v>
      </c>
      <c r="P13856" s="4">
        <v>44334.0</v>
      </c>
      <c r="Q13856" s="1" t="s">
        <v>26488</v>
      </c>
      <c r="R13856" s="1" t="s">
        <v>31</v>
      </c>
      <c r="S13856" s="1" t="s">
        <v>32</v>
      </c>
      <c r="T13856" s="1">
        <v>75206.0</v>
      </c>
      <c r="U13856" s="1" t="s">
        <v>26489</v>
      </c>
    </row>
    <row r="13857">
      <c r="A13857" s="1" t="s">
        <v>40411</v>
      </c>
      <c r="B13857" s="1">
        <v>38795.0</v>
      </c>
      <c r="C13857" s="1">
        <v>2365.0</v>
      </c>
      <c r="D13857" s="2" t="s">
        <v>39662</v>
      </c>
      <c r="G13857" s="3" t="str">
        <f t="shared" si="1"/>
        <v> </v>
      </c>
      <c r="H13857" s="3" t="str">
        <f t="shared" si="2"/>
        <v> </v>
      </c>
      <c r="I13857" s="1" t="s">
        <v>40303</v>
      </c>
      <c r="J13857" s="1" t="s">
        <v>389</v>
      </c>
      <c r="K13857" s="1" t="s">
        <v>27</v>
      </c>
      <c r="L13857" s="1">
        <v>228.01</v>
      </c>
      <c r="M13857" s="1" t="s">
        <v>390</v>
      </c>
      <c r="N13857" s="1" t="s">
        <v>39664</v>
      </c>
      <c r="P13857" s="4">
        <v>44411.0</v>
      </c>
      <c r="Q13857" s="1" t="s">
        <v>40304</v>
      </c>
      <c r="R13857" s="1" t="s">
        <v>31</v>
      </c>
      <c r="S13857" s="1" t="s">
        <v>32</v>
      </c>
      <c r="T13857" s="1">
        <v>75237.0</v>
      </c>
      <c r="U13857" s="1" t="s">
        <v>40305</v>
      </c>
    </row>
    <row r="13858">
      <c r="A13858" s="1" t="s">
        <v>40412</v>
      </c>
      <c r="B13858" s="1">
        <v>38822.0</v>
      </c>
      <c r="C13858" s="1">
        <v>2365.0</v>
      </c>
      <c r="D13858" s="2" t="s">
        <v>39662</v>
      </c>
      <c r="G13858" s="3" t="str">
        <f t="shared" si="1"/>
        <v> </v>
      </c>
      <c r="H13858" s="3" t="str">
        <f t="shared" si="2"/>
        <v> </v>
      </c>
      <c r="I13858" s="1" t="s">
        <v>40303</v>
      </c>
      <c r="J13858" s="1" t="s">
        <v>389</v>
      </c>
      <c r="K13858" s="1" t="s">
        <v>27</v>
      </c>
      <c r="L13858" s="1">
        <v>228.01</v>
      </c>
      <c r="M13858" s="1" t="s">
        <v>390</v>
      </c>
      <c r="N13858" s="1" t="s">
        <v>39664</v>
      </c>
      <c r="P13858" s="4">
        <v>44460.0</v>
      </c>
      <c r="Q13858" s="1" t="s">
        <v>40304</v>
      </c>
      <c r="R13858" s="1" t="s">
        <v>31</v>
      </c>
      <c r="S13858" s="1" t="s">
        <v>32</v>
      </c>
      <c r="T13858" s="1">
        <v>75237.0</v>
      </c>
      <c r="U13858" s="1" t="s">
        <v>40305</v>
      </c>
    </row>
    <row r="13859">
      <c r="A13859" s="1" t="s">
        <v>40413</v>
      </c>
      <c r="B13859" s="1">
        <v>38797.0</v>
      </c>
      <c r="C13859" s="1">
        <v>2365.0</v>
      </c>
      <c r="D13859" s="2" t="s">
        <v>39662</v>
      </c>
      <c r="G13859" s="3" t="str">
        <f t="shared" si="1"/>
        <v> </v>
      </c>
      <c r="H13859" s="3" t="str">
        <f t="shared" si="2"/>
        <v> </v>
      </c>
      <c r="I13859" s="1" t="s">
        <v>40303</v>
      </c>
      <c r="J13859" s="1" t="s">
        <v>389</v>
      </c>
      <c r="K13859" s="1" t="s">
        <v>27</v>
      </c>
      <c r="L13859" s="1">
        <v>228.01</v>
      </c>
      <c r="M13859" s="1" t="s">
        <v>390</v>
      </c>
      <c r="N13859" s="1" t="s">
        <v>39664</v>
      </c>
      <c r="P13859" s="4">
        <v>44439.0</v>
      </c>
      <c r="Q13859" s="1" t="s">
        <v>40304</v>
      </c>
      <c r="R13859" s="1" t="s">
        <v>31</v>
      </c>
      <c r="S13859" s="1" t="s">
        <v>32</v>
      </c>
      <c r="T13859" s="1">
        <v>75237.0</v>
      </c>
      <c r="U13859" s="1" t="s">
        <v>40305</v>
      </c>
    </row>
    <row r="13860">
      <c r="A13860" s="1" t="s">
        <v>40414</v>
      </c>
      <c r="B13860" s="1">
        <v>38773.0</v>
      </c>
      <c r="C13860" s="1">
        <v>2365.0</v>
      </c>
      <c r="D13860" s="2" t="s">
        <v>39662</v>
      </c>
      <c r="G13860" s="3" t="str">
        <f t="shared" si="1"/>
        <v> </v>
      </c>
      <c r="H13860" s="3" t="str">
        <f t="shared" si="2"/>
        <v> </v>
      </c>
      <c r="I13860" s="1" t="s">
        <v>40303</v>
      </c>
      <c r="J13860" s="1" t="s">
        <v>389</v>
      </c>
      <c r="K13860" s="1" t="s">
        <v>27</v>
      </c>
      <c r="L13860" s="1">
        <v>228.16</v>
      </c>
      <c r="M13860" s="1" t="s">
        <v>390</v>
      </c>
      <c r="N13860" s="1" t="s">
        <v>39664</v>
      </c>
      <c r="P13860" s="4">
        <v>44378.0</v>
      </c>
      <c r="Q13860" s="1" t="s">
        <v>40304</v>
      </c>
      <c r="R13860" s="1" t="s">
        <v>31</v>
      </c>
      <c r="S13860" s="1" t="s">
        <v>32</v>
      </c>
      <c r="T13860" s="1">
        <v>75237.0</v>
      </c>
      <c r="U13860" s="1" t="s">
        <v>40305</v>
      </c>
    </row>
    <row r="13861">
      <c r="A13861" s="1" t="s">
        <v>40415</v>
      </c>
      <c r="B13861" s="1">
        <v>35459.0</v>
      </c>
      <c r="C13861" s="1">
        <v>2137.0</v>
      </c>
      <c r="D13861" s="2" t="s">
        <v>39674</v>
      </c>
      <c r="G13861" s="3" t="str">
        <f t="shared" si="1"/>
        <v> </v>
      </c>
      <c r="H13861" s="3" t="str">
        <f t="shared" si="2"/>
        <v> </v>
      </c>
      <c r="I13861" s="1" t="s">
        <v>2051</v>
      </c>
      <c r="J13861" s="1" t="s">
        <v>389</v>
      </c>
      <c r="K13861" s="1" t="s">
        <v>44</v>
      </c>
      <c r="L13861" s="1">
        <v>229.7</v>
      </c>
      <c r="M13861" s="1" t="s">
        <v>390</v>
      </c>
      <c r="N13861" s="1" t="s">
        <v>39664</v>
      </c>
      <c r="P13861" s="4">
        <v>44277.0</v>
      </c>
      <c r="Q13861" s="1" t="s">
        <v>39779</v>
      </c>
      <c r="R13861" s="1" t="s">
        <v>31</v>
      </c>
      <c r="S13861" s="1" t="s">
        <v>32</v>
      </c>
      <c r="T13861" s="1">
        <v>75237.0</v>
      </c>
      <c r="U13861" s="1" t="s">
        <v>39780</v>
      </c>
    </row>
    <row r="13862">
      <c r="A13862" s="1" t="s">
        <v>40416</v>
      </c>
      <c r="B13862" s="1">
        <v>35460.0</v>
      </c>
      <c r="C13862" s="1">
        <v>2137.0</v>
      </c>
      <c r="D13862" s="2" t="s">
        <v>39674</v>
      </c>
      <c r="G13862" s="3" t="str">
        <f t="shared" si="1"/>
        <v> </v>
      </c>
      <c r="H13862" s="3" t="str">
        <f t="shared" si="2"/>
        <v> </v>
      </c>
      <c r="I13862" s="1" t="s">
        <v>2051</v>
      </c>
      <c r="J13862" s="1" t="s">
        <v>389</v>
      </c>
      <c r="K13862" s="1" t="s">
        <v>44</v>
      </c>
      <c r="L13862" s="1">
        <v>229.7</v>
      </c>
      <c r="M13862" s="1" t="s">
        <v>390</v>
      </c>
      <c r="N13862" s="1" t="s">
        <v>39664</v>
      </c>
      <c r="P13862" s="4">
        <v>44277.0</v>
      </c>
      <c r="Q13862" s="1" t="s">
        <v>39779</v>
      </c>
      <c r="R13862" s="1" t="s">
        <v>31</v>
      </c>
      <c r="S13862" s="1" t="s">
        <v>32</v>
      </c>
      <c r="T13862" s="1">
        <v>75237.0</v>
      </c>
      <c r="U13862" s="1" t="s">
        <v>39780</v>
      </c>
    </row>
    <row r="13863">
      <c r="A13863" s="1" t="s">
        <v>40417</v>
      </c>
      <c r="B13863" s="1">
        <v>37790.0</v>
      </c>
      <c r="C13863" s="1">
        <v>2304.0</v>
      </c>
      <c r="D13863" s="2" t="s">
        <v>39678</v>
      </c>
      <c r="E13863" s="1" t="s">
        <v>13244</v>
      </c>
      <c r="F13863" s="1" t="s">
        <v>5707</v>
      </c>
      <c r="G13863" s="3" t="str">
        <f t="shared" si="1"/>
        <v>Gail Turner</v>
      </c>
      <c r="H13863" s="3" t="str">
        <f t="shared" si="2"/>
        <v>GAIL TURNER</v>
      </c>
      <c r="J13863" s="1" t="s">
        <v>389</v>
      </c>
      <c r="K13863" s="1" t="s">
        <v>53</v>
      </c>
      <c r="L13863" s="1">
        <v>230.0</v>
      </c>
      <c r="M13863" s="1" t="s">
        <v>390</v>
      </c>
      <c r="N13863" s="1" t="s">
        <v>39664</v>
      </c>
      <c r="P13863" s="4">
        <v>44307.0</v>
      </c>
      <c r="Q13863" s="1" t="s">
        <v>40352</v>
      </c>
      <c r="R13863" s="1" t="s">
        <v>40418</v>
      </c>
      <c r="S13863" s="1" t="s">
        <v>32</v>
      </c>
      <c r="T13863" s="1">
        <v>75115.0</v>
      </c>
      <c r="U13863" s="1" t="s">
        <v>40419</v>
      </c>
    </row>
    <row r="13864">
      <c r="A13864" s="1" t="s">
        <v>40420</v>
      </c>
      <c r="B13864" s="1">
        <v>35481.0</v>
      </c>
      <c r="C13864" s="1">
        <v>2137.0</v>
      </c>
      <c r="D13864" s="2" t="s">
        <v>39674</v>
      </c>
      <c r="E13864" s="1" t="s">
        <v>5348</v>
      </c>
      <c r="F13864" s="1" t="s">
        <v>2191</v>
      </c>
      <c r="G13864" s="3" t="str">
        <f t="shared" si="1"/>
        <v>Lucy Cain</v>
      </c>
      <c r="H13864" s="3" t="str">
        <f t="shared" si="2"/>
        <v>LUCY CAIN</v>
      </c>
      <c r="J13864" s="1" t="s">
        <v>389</v>
      </c>
      <c r="K13864" s="1" t="s">
        <v>44</v>
      </c>
      <c r="L13864" s="1">
        <v>240.0</v>
      </c>
      <c r="M13864" s="1" t="s">
        <v>390</v>
      </c>
      <c r="N13864" s="1" t="s">
        <v>39664</v>
      </c>
      <c r="P13864" s="4">
        <v>44232.0</v>
      </c>
      <c r="Q13864" s="1" t="s">
        <v>40393</v>
      </c>
      <c r="R13864" s="1" t="s">
        <v>31</v>
      </c>
      <c r="S13864" s="1" t="s">
        <v>32</v>
      </c>
      <c r="T13864" s="1">
        <v>75241.0</v>
      </c>
      <c r="U13864" s="1" t="s">
        <v>40421</v>
      </c>
    </row>
    <row r="13865">
      <c r="A13865" s="1" t="s">
        <v>40422</v>
      </c>
      <c r="B13865" s="1">
        <v>38836.0</v>
      </c>
      <c r="C13865" s="1">
        <v>2365.0</v>
      </c>
      <c r="D13865" s="2" t="s">
        <v>39662</v>
      </c>
      <c r="G13865" s="3" t="str">
        <f t="shared" si="1"/>
        <v> </v>
      </c>
      <c r="H13865" s="3" t="str">
        <f t="shared" si="2"/>
        <v> </v>
      </c>
      <c r="I13865" s="1" t="s">
        <v>5181</v>
      </c>
      <c r="J13865" s="1" t="s">
        <v>389</v>
      </c>
      <c r="K13865" s="1" t="s">
        <v>27</v>
      </c>
      <c r="L13865" s="1">
        <v>240.4</v>
      </c>
      <c r="M13865" s="1" t="s">
        <v>390</v>
      </c>
      <c r="N13865" s="1" t="s">
        <v>39664</v>
      </c>
      <c r="P13865" s="5">
        <v>44494.0</v>
      </c>
      <c r="Q13865" s="1" t="s">
        <v>39974</v>
      </c>
      <c r="R13865" s="1" t="s">
        <v>31</v>
      </c>
      <c r="S13865" s="1" t="s">
        <v>32</v>
      </c>
      <c r="T13865" s="1">
        <v>75232.0</v>
      </c>
      <c r="U13865" s="1" t="s">
        <v>39975</v>
      </c>
    </row>
    <row r="13866">
      <c r="A13866" s="1" t="s">
        <v>40423</v>
      </c>
      <c r="B13866" s="1">
        <v>35418.0</v>
      </c>
      <c r="C13866" s="1">
        <v>2137.0</v>
      </c>
      <c r="D13866" s="2" t="s">
        <v>39674</v>
      </c>
      <c r="G13866" s="3" t="str">
        <f t="shared" si="1"/>
        <v> </v>
      </c>
      <c r="H13866" s="3" t="str">
        <f t="shared" si="2"/>
        <v> </v>
      </c>
      <c r="I13866" s="1" t="s">
        <v>1145</v>
      </c>
      <c r="J13866" s="1" t="s">
        <v>389</v>
      </c>
      <c r="K13866" s="1" t="s">
        <v>44</v>
      </c>
      <c r="L13866" s="1">
        <v>241.45</v>
      </c>
      <c r="M13866" s="1" t="s">
        <v>390</v>
      </c>
      <c r="N13866" s="1" t="s">
        <v>39664</v>
      </c>
      <c r="P13866" s="4">
        <v>44240.0</v>
      </c>
      <c r="Q13866" s="1" t="s">
        <v>39714</v>
      </c>
      <c r="R13866" s="1" t="s">
        <v>31</v>
      </c>
      <c r="S13866" s="1" t="s">
        <v>32</v>
      </c>
      <c r="T13866" s="1">
        <v>75237.0</v>
      </c>
      <c r="U13866" s="1" t="s">
        <v>39715</v>
      </c>
    </row>
    <row r="13867">
      <c r="A13867" s="1" t="s">
        <v>40424</v>
      </c>
      <c r="B13867" s="1">
        <v>79408.0</v>
      </c>
      <c r="C13867" s="1">
        <v>2365.0</v>
      </c>
      <c r="D13867" s="2" t="s">
        <v>39662</v>
      </c>
      <c r="E13867" s="1" t="s">
        <v>942</v>
      </c>
      <c r="F13867" s="1" t="s">
        <v>943</v>
      </c>
      <c r="G13867" s="3" t="str">
        <f t="shared" si="1"/>
        <v>Veletta Forsythe-Lill</v>
      </c>
      <c r="H13867" s="3" t="str">
        <f t="shared" si="2"/>
        <v>VELETTA FORSYTHE-LILL</v>
      </c>
      <c r="J13867" s="1" t="s">
        <v>57</v>
      </c>
      <c r="K13867" s="1" t="s">
        <v>27</v>
      </c>
      <c r="L13867" s="1">
        <v>250.0</v>
      </c>
      <c r="M13867" s="1" t="s">
        <v>58</v>
      </c>
      <c r="N13867" s="1" t="s">
        <v>39664</v>
      </c>
      <c r="P13867" s="4">
        <v>44389.0</v>
      </c>
      <c r="Q13867" s="1" t="s">
        <v>7348</v>
      </c>
      <c r="R13867" s="1" t="s">
        <v>31</v>
      </c>
      <c r="S13867" s="1" t="s">
        <v>32</v>
      </c>
      <c r="T13867" s="1">
        <v>75223.0</v>
      </c>
      <c r="U13867" s="1" t="s">
        <v>7349</v>
      </c>
    </row>
    <row r="13868">
      <c r="A13868" s="1" t="s">
        <v>40425</v>
      </c>
      <c r="B13868" s="1">
        <v>79428.0</v>
      </c>
      <c r="C13868" s="1">
        <v>2365.0</v>
      </c>
      <c r="D13868" s="2" t="s">
        <v>39662</v>
      </c>
      <c r="E13868" s="1" t="s">
        <v>3978</v>
      </c>
      <c r="F13868" s="1" t="s">
        <v>2945</v>
      </c>
      <c r="G13868" s="3" t="str">
        <f t="shared" si="1"/>
        <v>Pettis Norman</v>
      </c>
      <c r="H13868" s="3" t="str">
        <f t="shared" si="2"/>
        <v>PETTIS NORMAN</v>
      </c>
      <c r="J13868" s="1" t="s">
        <v>57</v>
      </c>
      <c r="K13868" s="1" t="s">
        <v>27</v>
      </c>
      <c r="L13868" s="1">
        <v>250.0</v>
      </c>
      <c r="M13868" s="1" t="s">
        <v>58</v>
      </c>
      <c r="N13868" s="1" t="s">
        <v>39664</v>
      </c>
      <c r="P13868" s="4">
        <v>44402.0</v>
      </c>
      <c r="Q13868" s="1" t="s">
        <v>40426</v>
      </c>
      <c r="R13868" s="1" t="s">
        <v>31</v>
      </c>
      <c r="S13868" s="1" t="s">
        <v>32</v>
      </c>
      <c r="T13868" s="1">
        <v>75232.0</v>
      </c>
      <c r="U13868" s="1" t="s">
        <v>40427</v>
      </c>
    </row>
    <row r="13869">
      <c r="A13869" s="1" t="s">
        <v>40428</v>
      </c>
      <c r="B13869" s="1">
        <v>38798.0</v>
      </c>
      <c r="C13869" s="1">
        <v>2365.0</v>
      </c>
      <c r="D13869" s="2" t="s">
        <v>39662</v>
      </c>
      <c r="G13869" s="3" t="str">
        <f t="shared" si="1"/>
        <v> </v>
      </c>
      <c r="H13869" s="3" t="str">
        <f t="shared" si="2"/>
        <v> </v>
      </c>
      <c r="I13869" s="1" t="s">
        <v>40429</v>
      </c>
      <c r="J13869" s="1" t="s">
        <v>389</v>
      </c>
      <c r="K13869" s="1" t="s">
        <v>27</v>
      </c>
      <c r="L13869" s="1">
        <v>250.0</v>
      </c>
      <c r="M13869" s="1" t="s">
        <v>390</v>
      </c>
      <c r="N13869" s="1" t="s">
        <v>39664</v>
      </c>
      <c r="P13869" s="4">
        <v>44417.0</v>
      </c>
      <c r="Q13869" s="1" t="s">
        <v>40430</v>
      </c>
      <c r="R13869" s="1" t="s">
        <v>816</v>
      </c>
      <c r="S13869" s="1" t="s">
        <v>32</v>
      </c>
      <c r="T13869" s="1">
        <v>75104.0</v>
      </c>
      <c r="U13869" s="1" t="s">
        <v>40431</v>
      </c>
    </row>
    <row r="13870">
      <c r="A13870" s="1" t="s">
        <v>40432</v>
      </c>
      <c r="B13870" s="1">
        <v>79420.0</v>
      </c>
      <c r="C13870" s="1">
        <v>2365.0</v>
      </c>
      <c r="D13870" s="2" t="s">
        <v>39662</v>
      </c>
      <c r="E13870" s="1" t="s">
        <v>40433</v>
      </c>
      <c r="F13870" s="1" t="s">
        <v>40434</v>
      </c>
      <c r="G13870" s="3" t="str">
        <f t="shared" si="1"/>
        <v>DELVA KING</v>
      </c>
      <c r="H13870" s="3" t="str">
        <f t="shared" si="2"/>
        <v>DELVA KING</v>
      </c>
      <c r="J13870" s="1" t="s">
        <v>57</v>
      </c>
      <c r="K13870" s="1" t="s">
        <v>27</v>
      </c>
      <c r="L13870" s="1">
        <v>250.0</v>
      </c>
      <c r="M13870" s="1" t="s">
        <v>58</v>
      </c>
      <c r="N13870" s="1" t="s">
        <v>39664</v>
      </c>
      <c r="P13870" s="4">
        <v>44399.0</v>
      </c>
      <c r="Q13870" s="1" t="s">
        <v>40435</v>
      </c>
      <c r="R13870" s="1" t="s">
        <v>902</v>
      </c>
      <c r="S13870" s="1" t="s">
        <v>32</v>
      </c>
      <c r="T13870" s="1">
        <v>75115.0</v>
      </c>
      <c r="U13870" s="1" t="s">
        <v>40436</v>
      </c>
    </row>
    <row r="13871">
      <c r="A13871" s="1" t="s">
        <v>40437</v>
      </c>
      <c r="B13871" s="1">
        <v>79419.0</v>
      </c>
      <c r="C13871" s="1">
        <v>2365.0</v>
      </c>
      <c r="D13871" s="2" t="s">
        <v>39662</v>
      </c>
      <c r="E13871" s="1" t="s">
        <v>40438</v>
      </c>
      <c r="F13871" s="1" t="s">
        <v>5112</v>
      </c>
      <c r="G13871" s="3" t="str">
        <f t="shared" si="1"/>
        <v>Mary &amp; Charles King</v>
      </c>
      <c r="H13871" s="3" t="str">
        <f t="shared" si="2"/>
        <v>MARY &amp; CHARLES KING</v>
      </c>
      <c r="J13871" s="1" t="s">
        <v>57</v>
      </c>
      <c r="K13871" s="1" t="s">
        <v>27</v>
      </c>
      <c r="L13871" s="1">
        <v>250.0</v>
      </c>
      <c r="M13871" s="1" t="s">
        <v>58</v>
      </c>
      <c r="N13871" s="1" t="s">
        <v>39664</v>
      </c>
      <c r="P13871" s="4">
        <v>44399.0</v>
      </c>
      <c r="Q13871" s="1" t="s">
        <v>14477</v>
      </c>
      <c r="R13871" s="1" t="s">
        <v>3492</v>
      </c>
      <c r="S13871" s="1" t="s">
        <v>32</v>
      </c>
      <c r="T13871" s="1">
        <v>75028.0</v>
      </c>
      <c r="U13871" s="1" t="s">
        <v>14478</v>
      </c>
    </row>
    <row r="13872">
      <c r="A13872" s="1" t="s">
        <v>40439</v>
      </c>
      <c r="B13872" s="1">
        <v>79414.0</v>
      </c>
      <c r="C13872" s="1">
        <v>2365.0</v>
      </c>
      <c r="D13872" s="2" t="s">
        <v>39662</v>
      </c>
      <c r="E13872" s="1" t="s">
        <v>40440</v>
      </c>
      <c r="F13872" s="1" t="s">
        <v>1325</v>
      </c>
      <c r="G13872" s="3" t="str">
        <f t="shared" si="1"/>
        <v>Romald Steinhart</v>
      </c>
      <c r="H13872" s="3" t="str">
        <f t="shared" si="2"/>
        <v>ROMALD STEINHART</v>
      </c>
      <c r="J13872" s="1" t="s">
        <v>57</v>
      </c>
      <c r="K13872" s="1" t="s">
        <v>27</v>
      </c>
      <c r="L13872" s="1">
        <v>250.0</v>
      </c>
      <c r="M13872" s="1" t="s">
        <v>58</v>
      </c>
      <c r="N13872" s="1" t="s">
        <v>39664</v>
      </c>
      <c r="P13872" s="4">
        <v>44395.0</v>
      </c>
      <c r="Q13872" s="1" t="s">
        <v>6891</v>
      </c>
      <c r="R13872" s="1" t="s">
        <v>31</v>
      </c>
      <c r="S13872" s="1" t="s">
        <v>32</v>
      </c>
      <c r="T13872" s="1">
        <v>75230.0</v>
      </c>
      <c r="U13872" s="1" t="s">
        <v>40441</v>
      </c>
    </row>
    <row r="13873">
      <c r="A13873" s="1" t="s">
        <v>40442</v>
      </c>
      <c r="B13873" s="1">
        <v>65479.0</v>
      </c>
      <c r="C13873" s="1">
        <v>2032.0</v>
      </c>
      <c r="D13873" s="2" t="s">
        <v>39668</v>
      </c>
      <c r="E13873" s="1" t="s">
        <v>1324</v>
      </c>
      <c r="F13873" s="1" t="s">
        <v>1325</v>
      </c>
      <c r="G13873" s="3" t="str">
        <f t="shared" si="1"/>
        <v>Ronald Steinhart</v>
      </c>
      <c r="H13873" s="3" t="str">
        <f t="shared" si="2"/>
        <v>RONALD STEINHART</v>
      </c>
      <c r="J13873" s="1" t="s">
        <v>57</v>
      </c>
      <c r="K13873" s="1" t="s">
        <v>36</v>
      </c>
      <c r="L13873" s="1">
        <v>250.0</v>
      </c>
      <c r="M13873" s="1" t="s">
        <v>58</v>
      </c>
      <c r="N13873" s="1" t="s">
        <v>39664</v>
      </c>
      <c r="P13873" s="4">
        <v>43997.0</v>
      </c>
      <c r="Q13873" s="1" t="s">
        <v>40443</v>
      </c>
      <c r="R13873" s="1" t="s">
        <v>31</v>
      </c>
      <c r="S13873" s="1" t="s">
        <v>32</v>
      </c>
      <c r="T13873" s="1">
        <v>75230.0</v>
      </c>
      <c r="U13873" s="1" t="s">
        <v>40444</v>
      </c>
    </row>
    <row r="13874">
      <c r="A13874" s="1" t="s">
        <v>40445</v>
      </c>
      <c r="B13874" s="1">
        <v>65532.0</v>
      </c>
      <c r="C13874" s="1">
        <v>2058.0</v>
      </c>
      <c r="D13874" s="2" t="s">
        <v>39672</v>
      </c>
      <c r="E13874" s="1" t="s">
        <v>6862</v>
      </c>
      <c r="F13874" s="1" t="s">
        <v>6863</v>
      </c>
      <c r="G13874" s="3" t="str">
        <f t="shared" si="1"/>
        <v>Helen Giddings</v>
      </c>
      <c r="H13874" s="3" t="str">
        <f t="shared" si="2"/>
        <v>HELEN GIDDINGS</v>
      </c>
      <c r="J13874" s="1" t="s">
        <v>57</v>
      </c>
      <c r="K13874" s="1" t="s">
        <v>41</v>
      </c>
      <c r="L13874" s="1">
        <v>250.0</v>
      </c>
      <c r="M13874" s="1" t="s">
        <v>58</v>
      </c>
      <c r="N13874" s="1" t="s">
        <v>39664</v>
      </c>
      <c r="P13874" s="5">
        <v>44175.0</v>
      </c>
      <c r="Q13874" s="1" t="s">
        <v>12501</v>
      </c>
      <c r="R13874" s="1" t="s">
        <v>31</v>
      </c>
      <c r="S13874" s="1" t="s">
        <v>32</v>
      </c>
      <c r="T13874" s="1">
        <v>75208.0</v>
      </c>
      <c r="U13874" s="1" t="s">
        <v>12502</v>
      </c>
    </row>
    <row r="13875">
      <c r="A13875" s="1" t="s">
        <v>40446</v>
      </c>
      <c r="B13875" s="1">
        <v>65533.0</v>
      </c>
      <c r="C13875" s="1">
        <v>2058.0</v>
      </c>
      <c r="D13875" s="2" t="s">
        <v>39672</v>
      </c>
      <c r="E13875" s="1" t="s">
        <v>1262</v>
      </c>
      <c r="F13875" s="1" t="s">
        <v>14731</v>
      </c>
      <c r="G13875" s="3" t="str">
        <f t="shared" si="1"/>
        <v>Thomas Dunning</v>
      </c>
      <c r="H13875" s="3" t="str">
        <f t="shared" si="2"/>
        <v>THOMAS DUNNING</v>
      </c>
      <c r="J13875" s="1" t="s">
        <v>57</v>
      </c>
      <c r="K13875" s="1" t="s">
        <v>41</v>
      </c>
      <c r="L13875" s="1">
        <v>250.0</v>
      </c>
      <c r="M13875" s="1" t="s">
        <v>58</v>
      </c>
      <c r="N13875" s="1" t="s">
        <v>39664</v>
      </c>
      <c r="P13875" s="5">
        <v>44177.0</v>
      </c>
      <c r="Q13875" s="1" t="s">
        <v>14732</v>
      </c>
      <c r="R13875" s="1" t="s">
        <v>31</v>
      </c>
      <c r="S13875" s="1" t="s">
        <v>32</v>
      </c>
      <c r="T13875" s="1">
        <v>75201.0</v>
      </c>
      <c r="U13875" s="1" t="s">
        <v>14733</v>
      </c>
    </row>
    <row r="13876">
      <c r="A13876" s="1" t="s">
        <v>40447</v>
      </c>
      <c r="B13876" s="1">
        <v>65556.0</v>
      </c>
      <c r="C13876" s="1">
        <v>2058.0</v>
      </c>
      <c r="D13876" s="2" t="s">
        <v>39672</v>
      </c>
      <c r="E13876" s="1" t="s">
        <v>40448</v>
      </c>
      <c r="F13876" s="1" t="s">
        <v>131</v>
      </c>
      <c r="G13876" s="3" t="str">
        <f t="shared" si="1"/>
        <v>Sophia Johnson</v>
      </c>
      <c r="H13876" s="3" t="str">
        <f t="shared" si="2"/>
        <v>SOPHIA JOHNSON</v>
      </c>
      <c r="J13876" s="1" t="s">
        <v>57</v>
      </c>
      <c r="K13876" s="1" t="s">
        <v>41</v>
      </c>
      <c r="L13876" s="1">
        <v>250.0</v>
      </c>
      <c r="M13876" s="1" t="s">
        <v>58</v>
      </c>
      <c r="N13876" s="1" t="s">
        <v>39664</v>
      </c>
      <c r="P13876" s="4">
        <v>44013.0</v>
      </c>
      <c r="Q13876" s="1" t="s">
        <v>6578</v>
      </c>
      <c r="R13876" s="1" t="s">
        <v>31</v>
      </c>
      <c r="S13876" s="1" t="s">
        <v>32</v>
      </c>
      <c r="T13876" s="1">
        <v>75215.0</v>
      </c>
      <c r="U13876" s="1" t="s">
        <v>6579</v>
      </c>
    </row>
    <row r="13877">
      <c r="A13877" s="1" t="s">
        <v>40449</v>
      </c>
      <c r="B13877" s="1">
        <v>67842.0</v>
      </c>
      <c r="C13877" s="1">
        <v>2137.0</v>
      </c>
      <c r="D13877" s="2" t="s">
        <v>39674</v>
      </c>
      <c r="E13877" s="1" t="s">
        <v>40450</v>
      </c>
      <c r="F13877" s="1" t="s">
        <v>24045</v>
      </c>
      <c r="G13877" s="3" t="str">
        <f t="shared" si="1"/>
        <v>Eric Chao-Han Ko</v>
      </c>
      <c r="H13877" s="3" t="str">
        <f t="shared" si="2"/>
        <v>ERIC CHAO-HAN KO</v>
      </c>
      <c r="J13877" s="1" t="s">
        <v>57</v>
      </c>
      <c r="K13877" s="1" t="s">
        <v>44</v>
      </c>
      <c r="L13877" s="1">
        <v>250.0</v>
      </c>
      <c r="M13877" s="1" t="s">
        <v>58</v>
      </c>
      <c r="N13877" s="1" t="s">
        <v>39664</v>
      </c>
      <c r="P13877" s="4">
        <v>44252.0</v>
      </c>
      <c r="Q13877" s="1" t="s">
        <v>40451</v>
      </c>
      <c r="R13877" s="1" t="s">
        <v>1541</v>
      </c>
      <c r="S13877" s="1" t="s">
        <v>32</v>
      </c>
      <c r="T13877" s="1">
        <v>75093.0</v>
      </c>
      <c r="U13877" s="1" t="s">
        <v>40452</v>
      </c>
    </row>
    <row r="13878">
      <c r="A13878" s="1" t="s">
        <v>40453</v>
      </c>
      <c r="B13878" s="1">
        <v>68512.0</v>
      </c>
      <c r="C13878" s="1">
        <v>2137.0</v>
      </c>
      <c r="D13878" s="2" t="s">
        <v>39674</v>
      </c>
      <c r="E13878" s="1" t="s">
        <v>32569</v>
      </c>
      <c r="F13878" s="1" t="s">
        <v>40454</v>
      </c>
      <c r="G13878" s="3" t="str">
        <f t="shared" si="1"/>
        <v>Alfred Herron</v>
      </c>
      <c r="H13878" s="3" t="str">
        <f t="shared" si="2"/>
        <v>ALFRED HERRON</v>
      </c>
      <c r="J13878" s="1" t="s">
        <v>57</v>
      </c>
      <c r="K13878" s="1" t="s">
        <v>44</v>
      </c>
      <c r="L13878" s="1">
        <v>250.0</v>
      </c>
      <c r="M13878" s="1" t="s">
        <v>58</v>
      </c>
      <c r="N13878" s="1" t="s">
        <v>39664</v>
      </c>
      <c r="P13878" s="4">
        <v>44204.0</v>
      </c>
      <c r="Q13878" s="1" t="s">
        <v>40455</v>
      </c>
      <c r="R13878" s="1" t="s">
        <v>31</v>
      </c>
      <c r="S13878" s="1" t="s">
        <v>32</v>
      </c>
      <c r="T13878" s="1">
        <v>75232.0</v>
      </c>
      <c r="U13878" s="1" t="s">
        <v>40456</v>
      </c>
    </row>
    <row r="13879">
      <c r="A13879" s="1" t="s">
        <v>40457</v>
      </c>
      <c r="B13879" s="1">
        <v>68513.0</v>
      </c>
      <c r="C13879" s="1">
        <v>2137.0</v>
      </c>
      <c r="D13879" s="2" t="s">
        <v>39674</v>
      </c>
      <c r="E13879" s="1" t="s">
        <v>40458</v>
      </c>
      <c r="F13879" s="1" t="s">
        <v>40459</v>
      </c>
      <c r="G13879" s="3" t="str">
        <f t="shared" si="1"/>
        <v>eddie reeves</v>
      </c>
      <c r="H13879" s="3" t="str">
        <f t="shared" si="2"/>
        <v>EDDIE REEVES</v>
      </c>
      <c r="J13879" s="1" t="s">
        <v>57</v>
      </c>
      <c r="K13879" s="1" t="s">
        <v>44</v>
      </c>
      <c r="L13879" s="1">
        <v>250.0</v>
      </c>
      <c r="M13879" s="1" t="s">
        <v>58</v>
      </c>
      <c r="N13879" s="1" t="s">
        <v>39664</v>
      </c>
      <c r="P13879" s="4">
        <v>44198.0</v>
      </c>
      <c r="Q13879" s="1" t="s">
        <v>40460</v>
      </c>
      <c r="R13879" s="1" t="s">
        <v>31</v>
      </c>
      <c r="S13879" s="1" t="s">
        <v>32</v>
      </c>
      <c r="T13879" s="1">
        <v>75243.0</v>
      </c>
      <c r="U13879" s="1" t="s">
        <v>40461</v>
      </c>
    </row>
    <row r="13880">
      <c r="A13880" s="1" t="s">
        <v>40462</v>
      </c>
      <c r="B13880" s="1">
        <v>68519.0</v>
      </c>
      <c r="C13880" s="1">
        <v>2137.0</v>
      </c>
      <c r="D13880" s="2" t="s">
        <v>39674</v>
      </c>
      <c r="E13880" s="1" t="s">
        <v>819</v>
      </c>
      <c r="F13880" s="1" t="s">
        <v>820</v>
      </c>
      <c r="G13880" s="3" t="str">
        <f t="shared" si="1"/>
        <v>Mary Suhm</v>
      </c>
      <c r="H13880" s="3" t="str">
        <f t="shared" si="2"/>
        <v>MARY SUHM</v>
      </c>
      <c r="J13880" s="1" t="s">
        <v>57</v>
      </c>
      <c r="K13880" s="1" t="s">
        <v>44</v>
      </c>
      <c r="L13880" s="1">
        <v>250.0</v>
      </c>
      <c r="M13880" s="1" t="s">
        <v>58</v>
      </c>
      <c r="N13880" s="1" t="s">
        <v>39664</v>
      </c>
      <c r="P13880" s="4">
        <v>44214.0</v>
      </c>
      <c r="Q13880" s="1" t="s">
        <v>38793</v>
      </c>
      <c r="R13880" s="1" t="s">
        <v>31</v>
      </c>
      <c r="S13880" s="1" t="s">
        <v>32</v>
      </c>
      <c r="T13880" s="1">
        <v>75204.0</v>
      </c>
      <c r="U13880" s="1" t="s">
        <v>38794</v>
      </c>
    </row>
    <row r="13881">
      <c r="A13881" s="1" t="s">
        <v>40463</v>
      </c>
      <c r="B13881" s="1">
        <v>68524.0</v>
      </c>
      <c r="C13881" s="1">
        <v>2137.0</v>
      </c>
      <c r="D13881" s="2" t="s">
        <v>39674</v>
      </c>
      <c r="E13881" s="1" t="s">
        <v>6731</v>
      </c>
      <c r="F13881" s="1" t="s">
        <v>40464</v>
      </c>
      <c r="G13881" s="3" t="str">
        <f t="shared" si="1"/>
        <v>Arnold Gachman</v>
      </c>
      <c r="H13881" s="3" t="str">
        <f t="shared" si="2"/>
        <v>ARNOLD GACHMAN</v>
      </c>
      <c r="J13881" s="1" t="s">
        <v>57</v>
      </c>
      <c r="K13881" s="1" t="s">
        <v>44</v>
      </c>
      <c r="L13881" s="1">
        <v>250.0</v>
      </c>
      <c r="M13881" s="1" t="s">
        <v>58</v>
      </c>
      <c r="N13881" s="1" t="s">
        <v>39664</v>
      </c>
      <c r="P13881" s="4">
        <v>44258.0</v>
      </c>
      <c r="Q13881" s="1" t="s">
        <v>40465</v>
      </c>
      <c r="R13881" s="1" t="s">
        <v>913</v>
      </c>
      <c r="S13881" s="1" t="s">
        <v>32</v>
      </c>
      <c r="T13881" s="1" t="s">
        <v>40466</v>
      </c>
      <c r="U13881" s="1" t="s">
        <v>40467</v>
      </c>
    </row>
    <row r="13882">
      <c r="A13882" s="1" t="s">
        <v>40468</v>
      </c>
      <c r="B13882" s="1">
        <v>68525.0</v>
      </c>
      <c r="C13882" s="1">
        <v>2137.0</v>
      </c>
      <c r="D13882" s="2" t="s">
        <v>39674</v>
      </c>
      <c r="E13882" s="1" t="s">
        <v>18700</v>
      </c>
      <c r="F13882" s="1" t="s">
        <v>40469</v>
      </c>
      <c r="G13882" s="3" t="str">
        <f t="shared" si="1"/>
        <v>david luther</v>
      </c>
      <c r="H13882" s="3" t="str">
        <f t="shared" si="2"/>
        <v>DAVID LUTHER</v>
      </c>
      <c r="J13882" s="1" t="s">
        <v>57</v>
      </c>
      <c r="K13882" s="1" t="s">
        <v>44</v>
      </c>
      <c r="L13882" s="1">
        <v>250.0</v>
      </c>
      <c r="M13882" s="1" t="s">
        <v>58</v>
      </c>
      <c r="N13882" s="1" t="s">
        <v>39664</v>
      </c>
      <c r="P13882" s="4">
        <v>44252.0</v>
      </c>
      <c r="Q13882" s="1" t="s">
        <v>40470</v>
      </c>
      <c r="R13882" s="1" t="s">
        <v>31</v>
      </c>
      <c r="S13882" s="1" t="s">
        <v>32</v>
      </c>
      <c r="T13882" s="1">
        <v>75208.0</v>
      </c>
      <c r="U13882" s="1" t="s">
        <v>40471</v>
      </c>
    </row>
    <row r="13883">
      <c r="A13883" s="1" t="s">
        <v>40472</v>
      </c>
      <c r="B13883" s="1">
        <v>69088.0</v>
      </c>
      <c r="C13883" s="1">
        <v>2137.0</v>
      </c>
      <c r="D13883" s="2" t="s">
        <v>39674</v>
      </c>
      <c r="E13883" s="1" t="s">
        <v>942</v>
      </c>
      <c r="F13883" s="1" t="s">
        <v>3781</v>
      </c>
      <c r="G13883" s="3" t="str">
        <f t="shared" si="1"/>
        <v>Veletta Forsythe</v>
      </c>
      <c r="H13883" s="3" t="str">
        <f t="shared" si="2"/>
        <v>VELETTA FORSYTHE</v>
      </c>
      <c r="J13883" s="1" t="s">
        <v>57</v>
      </c>
      <c r="K13883" s="1" t="s">
        <v>44</v>
      </c>
      <c r="L13883" s="1">
        <v>250.0</v>
      </c>
      <c r="M13883" s="1" t="s">
        <v>58</v>
      </c>
      <c r="N13883" s="1" t="s">
        <v>39664</v>
      </c>
      <c r="P13883" s="4">
        <v>44254.0</v>
      </c>
      <c r="Q13883" s="1" t="s">
        <v>7348</v>
      </c>
      <c r="R13883" s="1" t="s">
        <v>31</v>
      </c>
      <c r="S13883" s="1" t="s">
        <v>32</v>
      </c>
      <c r="T13883" s="1">
        <v>75223.0</v>
      </c>
      <c r="U13883" s="1" t="s">
        <v>7349</v>
      </c>
    </row>
    <row r="13884">
      <c r="A13884" s="1" t="s">
        <v>40473</v>
      </c>
      <c r="B13884" s="1">
        <v>35480.0</v>
      </c>
      <c r="C13884" s="1">
        <v>2137.0</v>
      </c>
      <c r="D13884" s="2" t="s">
        <v>39674</v>
      </c>
      <c r="E13884" s="1" t="s">
        <v>5348</v>
      </c>
      <c r="F13884" s="1" t="s">
        <v>2191</v>
      </c>
      <c r="G13884" s="3" t="str">
        <f t="shared" si="1"/>
        <v>Lucy Cain</v>
      </c>
      <c r="H13884" s="3" t="str">
        <f t="shared" si="2"/>
        <v>LUCY CAIN</v>
      </c>
      <c r="J13884" s="1" t="s">
        <v>389</v>
      </c>
      <c r="K13884" s="1" t="s">
        <v>44</v>
      </c>
      <c r="L13884" s="1">
        <v>250.0</v>
      </c>
      <c r="M13884" s="1" t="s">
        <v>390</v>
      </c>
      <c r="N13884" s="1" t="s">
        <v>39664</v>
      </c>
      <c r="P13884" s="4">
        <v>44221.0</v>
      </c>
      <c r="Q13884" s="1" t="s">
        <v>40393</v>
      </c>
      <c r="R13884" s="1" t="s">
        <v>31</v>
      </c>
      <c r="S13884" s="1" t="s">
        <v>32</v>
      </c>
      <c r="T13884" s="1">
        <v>75241.0</v>
      </c>
      <c r="U13884" s="1" t="s">
        <v>40421</v>
      </c>
    </row>
    <row r="13885">
      <c r="A13885" s="1" t="s">
        <v>40474</v>
      </c>
      <c r="B13885" s="1">
        <v>79044.0</v>
      </c>
      <c r="C13885" s="1">
        <v>2304.0</v>
      </c>
      <c r="D13885" s="2" t="s">
        <v>39678</v>
      </c>
      <c r="E13885" s="1" t="s">
        <v>40475</v>
      </c>
      <c r="F13885" s="1" t="s">
        <v>40476</v>
      </c>
      <c r="G13885" s="3" t="str">
        <f t="shared" si="1"/>
        <v>Hashim Malik-Bey</v>
      </c>
      <c r="H13885" s="3" t="str">
        <f t="shared" si="2"/>
        <v>HASHIM MALIK-BEY</v>
      </c>
      <c r="J13885" s="1" t="s">
        <v>57</v>
      </c>
      <c r="K13885" s="1" t="s">
        <v>53</v>
      </c>
      <c r="L13885" s="1">
        <v>250.0</v>
      </c>
      <c r="M13885" s="1" t="s">
        <v>58</v>
      </c>
      <c r="N13885" s="1" t="s">
        <v>39664</v>
      </c>
      <c r="P13885" s="4">
        <v>44369.0</v>
      </c>
      <c r="Q13885" s="1" t="s">
        <v>40477</v>
      </c>
      <c r="R13885" s="1" t="s">
        <v>368</v>
      </c>
      <c r="S13885" s="1" t="s">
        <v>32</v>
      </c>
      <c r="T13885" s="1" t="s">
        <v>40478</v>
      </c>
      <c r="U13885" s="1" t="s">
        <v>40479</v>
      </c>
    </row>
    <row r="13886">
      <c r="A13886" s="1" t="s">
        <v>40480</v>
      </c>
      <c r="B13886" s="1">
        <v>37797.0</v>
      </c>
      <c r="C13886" s="1">
        <v>2304.0</v>
      </c>
      <c r="D13886" s="2" t="s">
        <v>39678</v>
      </c>
      <c r="E13886" s="1" t="s">
        <v>1021</v>
      </c>
      <c r="F13886" s="1" t="s">
        <v>40481</v>
      </c>
      <c r="G13886" s="3" t="str">
        <f t="shared" si="1"/>
        <v>James Virden</v>
      </c>
      <c r="H13886" s="3" t="str">
        <f t="shared" si="2"/>
        <v>JAMES VIRDEN</v>
      </c>
      <c r="J13886" s="1" t="s">
        <v>389</v>
      </c>
      <c r="K13886" s="1" t="s">
        <v>53</v>
      </c>
      <c r="L13886" s="1">
        <v>250.0</v>
      </c>
      <c r="M13886" s="1" t="s">
        <v>390</v>
      </c>
      <c r="N13886" s="1" t="s">
        <v>39664</v>
      </c>
      <c r="P13886" s="4">
        <v>44321.0</v>
      </c>
      <c r="Q13886" s="1" t="s">
        <v>40482</v>
      </c>
      <c r="R13886" s="1" t="s">
        <v>31</v>
      </c>
      <c r="S13886" s="1" t="s">
        <v>32</v>
      </c>
      <c r="T13886" s="1">
        <v>75237.0</v>
      </c>
      <c r="U13886" s="1" t="s">
        <v>40483</v>
      </c>
    </row>
    <row r="13887">
      <c r="A13887" s="1" t="s">
        <v>40484</v>
      </c>
      <c r="B13887" s="1">
        <v>79043.0</v>
      </c>
      <c r="C13887" s="1">
        <v>2304.0</v>
      </c>
      <c r="D13887" s="2" t="s">
        <v>39678</v>
      </c>
      <c r="E13887" s="1" t="s">
        <v>24893</v>
      </c>
      <c r="F13887" s="1" t="s">
        <v>40485</v>
      </c>
      <c r="G13887" s="3" t="str">
        <f t="shared" si="1"/>
        <v>William Ming Tzong</v>
      </c>
      <c r="H13887" s="3" t="str">
        <f t="shared" si="2"/>
        <v>WILLIAM MING TZONG</v>
      </c>
      <c r="J13887" s="1" t="s">
        <v>57</v>
      </c>
      <c r="K13887" s="1" t="s">
        <v>53</v>
      </c>
      <c r="L13887" s="1">
        <v>250.0</v>
      </c>
      <c r="M13887" s="1" t="s">
        <v>58</v>
      </c>
      <c r="N13887" s="1" t="s">
        <v>39664</v>
      </c>
      <c r="P13887" s="4">
        <v>44369.0</v>
      </c>
      <c r="Q13887" s="1" t="s">
        <v>24895</v>
      </c>
      <c r="R13887" s="1" t="s">
        <v>31</v>
      </c>
      <c r="S13887" s="1" t="s">
        <v>32</v>
      </c>
      <c r="T13887" s="1" t="s">
        <v>40486</v>
      </c>
      <c r="U13887" s="1" t="s">
        <v>40487</v>
      </c>
    </row>
    <row r="13888">
      <c r="A13888" s="1" t="s">
        <v>40488</v>
      </c>
      <c r="B13888" s="1">
        <v>78620.0</v>
      </c>
      <c r="C13888" s="1">
        <v>2304.0</v>
      </c>
      <c r="D13888" s="2" t="s">
        <v>39678</v>
      </c>
      <c r="G13888" s="3" t="str">
        <f t="shared" si="1"/>
        <v> </v>
      </c>
      <c r="H13888" s="3" t="str">
        <f t="shared" si="2"/>
        <v> </v>
      </c>
      <c r="I13888" s="1" t="s">
        <v>1149</v>
      </c>
      <c r="J13888" s="1" t="s">
        <v>57</v>
      </c>
      <c r="K13888" s="1" t="s">
        <v>53</v>
      </c>
      <c r="L13888" s="1">
        <v>250.0</v>
      </c>
      <c r="M13888" s="1" t="s">
        <v>58</v>
      </c>
      <c r="N13888" s="1" t="s">
        <v>39664</v>
      </c>
      <c r="P13888" s="4">
        <v>44307.0</v>
      </c>
      <c r="Q13888" s="1" t="s">
        <v>598</v>
      </c>
      <c r="R13888" s="1" t="s">
        <v>31</v>
      </c>
      <c r="S13888" s="1" t="s">
        <v>32</v>
      </c>
      <c r="T13888" s="1">
        <v>75219.0</v>
      </c>
      <c r="U13888" s="1" t="s">
        <v>599</v>
      </c>
    </row>
    <row r="13889">
      <c r="A13889" s="1" t="s">
        <v>40489</v>
      </c>
      <c r="B13889" s="1">
        <v>79032.0</v>
      </c>
      <c r="C13889" s="1">
        <v>2304.0</v>
      </c>
      <c r="D13889" s="2" t="s">
        <v>39678</v>
      </c>
      <c r="E13889" s="1" t="s">
        <v>627</v>
      </c>
      <c r="F13889" s="1" t="s">
        <v>7244</v>
      </c>
      <c r="G13889" s="3" t="str">
        <f t="shared" si="1"/>
        <v>Albert Wash</v>
      </c>
      <c r="H13889" s="3" t="str">
        <f t="shared" si="2"/>
        <v>ALBERT WASH</v>
      </c>
      <c r="J13889" s="1" t="s">
        <v>57</v>
      </c>
      <c r="K13889" s="1" t="s">
        <v>53</v>
      </c>
      <c r="L13889" s="1">
        <v>250.0</v>
      </c>
      <c r="M13889" s="1" t="s">
        <v>58</v>
      </c>
      <c r="N13889" s="1" t="s">
        <v>39664</v>
      </c>
      <c r="P13889" s="4">
        <v>44361.0</v>
      </c>
      <c r="Q13889" s="1" t="s">
        <v>40490</v>
      </c>
      <c r="R13889" s="1" t="s">
        <v>31</v>
      </c>
      <c r="S13889" s="1" t="s">
        <v>32</v>
      </c>
      <c r="T13889" s="1">
        <v>75203.0</v>
      </c>
      <c r="U13889" s="1" t="s">
        <v>40491</v>
      </c>
    </row>
    <row r="13890">
      <c r="A13890" s="1" t="s">
        <v>40492</v>
      </c>
      <c r="B13890" s="1">
        <v>79046.0</v>
      </c>
      <c r="C13890" s="1">
        <v>2304.0</v>
      </c>
      <c r="D13890" s="2" t="s">
        <v>39678</v>
      </c>
      <c r="E13890" s="1" t="s">
        <v>829</v>
      </c>
      <c r="F13890" s="1" t="s">
        <v>18352</v>
      </c>
      <c r="G13890" s="3" t="str">
        <f t="shared" si="1"/>
        <v>Kevin Cho</v>
      </c>
      <c r="H13890" s="3" t="str">
        <f t="shared" si="2"/>
        <v>KEVIN CHO</v>
      </c>
      <c r="J13890" s="1" t="s">
        <v>57</v>
      </c>
      <c r="K13890" s="1" t="s">
        <v>53</v>
      </c>
      <c r="L13890" s="1">
        <v>250.0</v>
      </c>
      <c r="M13890" s="1" t="s">
        <v>58</v>
      </c>
      <c r="N13890" s="1" t="s">
        <v>39664</v>
      </c>
      <c r="P13890" s="4">
        <v>44365.0</v>
      </c>
      <c r="Q13890" s="1" t="s">
        <v>40493</v>
      </c>
      <c r="R13890" s="1" t="s">
        <v>2580</v>
      </c>
      <c r="S13890" s="1" t="s">
        <v>32</v>
      </c>
      <c r="T13890" s="1">
        <v>75002.0</v>
      </c>
      <c r="U13890" s="1" t="s">
        <v>40494</v>
      </c>
    </row>
    <row r="13891">
      <c r="A13891" s="1" t="s">
        <v>40495</v>
      </c>
      <c r="B13891" s="1">
        <v>79033.0</v>
      </c>
      <c r="C13891" s="1">
        <v>2304.0</v>
      </c>
      <c r="D13891" s="2" t="s">
        <v>39678</v>
      </c>
      <c r="E13891" s="1" t="s">
        <v>310</v>
      </c>
      <c r="F13891" s="1" t="s">
        <v>15958</v>
      </c>
      <c r="G13891" s="3" t="str">
        <f t="shared" si="1"/>
        <v>Sam Coats</v>
      </c>
      <c r="H13891" s="3" t="str">
        <f t="shared" si="2"/>
        <v>SAM COATS</v>
      </c>
      <c r="J13891" s="1" t="s">
        <v>57</v>
      </c>
      <c r="K13891" s="1" t="s">
        <v>53</v>
      </c>
      <c r="L13891" s="1">
        <v>250.0</v>
      </c>
      <c r="M13891" s="1" t="s">
        <v>58</v>
      </c>
      <c r="N13891" s="1" t="s">
        <v>39664</v>
      </c>
      <c r="P13891" s="4">
        <v>44357.0</v>
      </c>
      <c r="Q13891" s="1" t="s">
        <v>24221</v>
      </c>
      <c r="R13891" s="1" t="s">
        <v>31</v>
      </c>
      <c r="S13891" s="1" t="s">
        <v>32</v>
      </c>
      <c r="T13891" s="1">
        <v>75230.0</v>
      </c>
      <c r="U13891" s="1" t="s">
        <v>24222</v>
      </c>
    </row>
    <row r="13892">
      <c r="A13892" s="1" t="s">
        <v>40496</v>
      </c>
      <c r="B13892" s="1">
        <v>79045.0</v>
      </c>
      <c r="C13892" s="1">
        <v>2304.0</v>
      </c>
      <c r="D13892" s="2" t="s">
        <v>39678</v>
      </c>
      <c r="E13892" s="1" t="s">
        <v>40497</v>
      </c>
      <c r="F13892" s="1" t="s">
        <v>24167</v>
      </c>
      <c r="G13892" s="3" t="str">
        <f t="shared" si="1"/>
        <v>Vg Brook</v>
      </c>
      <c r="H13892" s="3" t="str">
        <f t="shared" si="2"/>
        <v>VG BROOK</v>
      </c>
      <c r="J13892" s="1" t="s">
        <v>57</v>
      </c>
      <c r="K13892" s="1" t="s">
        <v>53</v>
      </c>
      <c r="L13892" s="1">
        <v>250.0</v>
      </c>
      <c r="M13892" s="1" t="s">
        <v>58</v>
      </c>
      <c r="N13892" s="1" t="s">
        <v>39664</v>
      </c>
      <c r="P13892" s="4">
        <v>44369.0</v>
      </c>
      <c r="Q13892" s="1" t="s">
        <v>40498</v>
      </c>
      <c r="R13892" s="1" t="s">
        <v>368</v>
      </c>
      <c r="S13892" s="1" t="s">
        <v>32</v>
      </c>
      <c r="T13892" s="1" t="s">
        <v>40499</v>
      </c>
      <c r="U13892" s="1" t="s">
        <v>40500</v>
      </c>
    </row>
    <row r="13893">
      <c r="A13893" s="1" t="s">
        <v>40501</v>
      </c>
      <c r="B13893" s="1">
        <v>37799.0</v>
      </c>
      <c r="C13893" s="1">
        <v>2304.0</v>
      </c>
      <c r="D13893" s="2" t="s">
        <v>39678</v>
      </c>
      <c r="E13893" s="1" t="s">
        <v>7091</v>
      </c>
      <c r="F13893" s="1" t="s">
        <v>40481</v>
      </c>
      <c r="G13893" s="3" t="str">
        <f t="shared" si="1"/>
        <v>LaShun Virden</v>
      </c>
      <c r="H13893" s="3" t="str">
        <f t="shared" si="2"/>
        <v>LASHUN VIRDEN</v>
      </c>
      <c r="J13893" s="1" t="s">
        <v>389</v>
      </c>
      <c r="K13893" s="1" t="s">
        <v>53</v>
      </c>
      <c r="L13893" s="1">
        <v>250.0</v>
      </c>
      <c r="M13893" s="1" t="s">
        <v>390</v>
      </c>
      <c r="N13893" s="1" t="s">
        <v>39664</v>
      </c>
      <c r="P13893" s="4">
        <v>44321.0</v>
      </c>
      <c r="Q13893" s="1" t="s">
        <v>40482</v>
      </c>
      <c r="R13893" s="1" t="s">
        <v>31</v>
      </c>
      <c r="S13893" s="1" t="s">
        <v>32</v>
      </c>
      <c r="T13893" s="1">
        <v>75237.0</v>
      </c>
      <c r="U13893" s="1" t="s">
        <v>40483</v>
      </c>
    </row>
    <row r="13894">
      <c r="A13894" s="1" t="s">
        <v>40502</v>
      </c>
      <c r="B13894" s="1">
        <v>34925.0</v>
      </c>
      <c r="C13894" s="1">
        <v>2058.0</v>
      </c>
      <c r="D13894" s="2" t="s">
        <v>39672</v>
      </c>
      <c r="G13894" s="3" t="str">
        <f t="shared" si="1"/>
        <v> </v>
      </c>
      <c r="H13894" s="3" t="str">
        <f t="shared" si="2"/>
        <v> </v>
      </c>
      <c r="I13894" s="1" t="s">
        <v>40303</v>
      </c>
      <c r="J13894" s="1" t="s">
        <v>389</v>
      </c>
      <c r="K13894" s="1" t="s">
        <v>41</v>
      </c>
      <c r="L13894" s="1">
        <v>250.9</v>
      </c>
      <c r="M13894" s="1" t="s">
        <v>390</v>
      </c>
      <c r="N13894" s="1" t="s">
        <v>39664</v>
      </c>
      <c r="P13894" s="4">
        <v>44075.0</v>
      </c>
      <c r="Q13894" s="1" t="s">
        <v>40503</v>
      </c>
      <c r="R13894" s="1" t="s">
        <v>31</v>
      </c>
      <c r="S13894" s="1" t="s">
        <v>32</v>
      </c>
      <c r="T13894" s="1" t="s">
        <v>40504</v>
      </c>
      <c r="U13894" s="1" t="s">
        <v>40505</v>
      </c>
    </row>
    <row r="13895">
      <c r="A13895" s="1" t="s">
        <v>40506</v>
      </c>
      <c r="B13895" s="1">
        <v>34927.0</v>
      </c>
      <c r="C13895" s="1">
        <v>2058.0</v>
      </c>
      <c r="D13895" s="2" t="s">
        <v>39672</v>
      </c>
      <c r="G13895" s="3" t="str">
        <f t="shared" si="1"/>
        <v> </v>
      </c>
      <c r="H13895" s="3" t="str">
        <f t="shared" si="2"/>
        <v> </v>
      </c>
      <c r="I13895" s="1" t="s">
        <v>40303</v>
      </c>
      <c r="J13895" s="1" t="s">
        <v>389</v>
      </c>
      <c r="K13895" s="1" t="s">
        <v>41</v>
      </c>
      <c r="L13895" s="1">
        <v>251.0</v>
      </c>
      <c r="M13895" s="1" t="s">
        <v>390</v>
      </c>
      <c r="N13895" s="1" t="s">
        <v>39664</v>
      </c>
      <c r="P13895" s="4">
        <v>44136.0</v>
      </c>
      <c r="Q13895" s="1" t="s">
        <v>40503</v>
      </c>
      <c r="R13895" s="1" t="s">
        <v>31</v>
      </c>
      <c r="S13895" s="1" t="s">
        <v>32</v>
      </c>
      <c r="T13895" s="1" t="s">
        <v>40504</v>
      </c>
      <c r="U13895" s="1" t="s">
        <v>40505</v>
      </c>
    </row>
    <row r="13896">
      <c r="A13896" s="1" t="s">
        <v>40507</v>
      </c>
      <c r="B13896" s="1">
        <v>35453.0</v>
      </c>
      <c r="C13896" s="1">
        <v>2137.0</v>
      </c>
      <c r="D13896" s="2" t="s">
        <v>39674</v>
      </c>
      <c r="G13896" s="3" t="str">
        <f t="shared" si="1"/>
        <v> </v>
      </c>
      <c r="H13896" s="3" t="str">
        <f t="shared" si="2"/>
        <v> </v>
      </c>
      <c r="I13896" s="1" t="s">
        <v>40508</v>
      </c>
      <c r="J13896" s="1" t="s">
        <v>389</v>
      </c>
      <c r="K13896" s="1" t="s">
        <v>44</v>
      </c>
      <c r="L13896" s="1">
        <v>261.0</v>
      </c>
      <c r="M13896" s="1" t="s">
        <v>390</v>
      </c>
      <c r="N13896" s="1" t="s">
        <v>39664</v>
      </c>
      <c r="P13896" s="4">
        <v>44197.0</v>
      </c>
      <c r="Q13896" s="1" t="s">
        <v>40509</v>
      </c>
      <c r="R13896" s="1" t="s">
        <v>31</v>
      </c>
      <c r="S13896" s="1" t="s">
        <v>32</v>
      </c>
      <c r="T13896" s="1">
        <v>75232.0</v>
      </c>
      <c r="U13896" s="1" t="s">
        <v>40510</v>
      </c>
    </row>
    <row r="13897">
      <c r="A13897" s="1" t="s">
        <v>40511</v>
      </c>
      <c r="B13897" s="1">
        <v>37807.0</v>
      </c>
      <c r="C13897" s="1">
        <v>2304.0</v>
      </c>
      <c r="D13897" s="2" t="s">
        <v>39678</v>
      </c>
      <c r="G13897" s="3" t="str">
        <f t="shared" si="1"/>
        <v> </v>
      </c>
      <c r="H13897" s="3" t="str">
        <f t="shared" si="2"/>
        <v> </v>
      </c>
      <c r="I13897" s="1" t="s">
        <v>40508</v>
      </c>
      <c r="J13897" s="1" t="s">
        <v>389</v>
      </c>
      <c r="K13897" s="1" t="s">
        <v>53</v>
      </c>
      <c r="L13897" s="1">
        <v>261.0</v>
      </c>
      <c r="M13897" s="1" t="s">
        <v>390</v>
      </c>
      <c r="N13897" s="1" t="s">
        <v>39664</v>
      </c>
      <c r="P13897" s="4">
        <v>44317.0</v>
      </c>
      <c r="Q13897" s="1" t="s">
        <v>40509</v>
      </c>
      <c r="R13897" s="1" t="s">
        <v>31</v>
      </c>
      <c r="S13897" s="1" t="s">
        <v>32</v>
      </c>
      <c r="T13897" s="1">
        <v>75232.0</v>
      </c>
      <c r="U13897" s="1" t="s">
        <v>40510</v>
      </c>
    </row>
    <row r="13898">
      <c r="A13898" s="1" t="s">
        <v>40512</v>
      </c>
      <c r="B13898" s="1">
        <v>37808.0</v>
      </c>
      <c r="C13898" s="1">
        <v>2304.0</v>
      </c>
      <c r="D13898" s="2" t="s">
        <v>39678</v>
      </c>
      <c r="G13898" s="3" t="str">
        <f t="shared" si="1"/>
        <v> </v>
      </c>
      <c r="H13898" s="3" t="str">
        <f t="shared" si="2"/>
        <v> </v>
      </c>
      <c r="I13898" s="1" t="s">
        <v>40508</v>
      </c>
      <c r="J13898" s="1" t="s">
        <v>389</v>
      </c>
      <c r="K13898" s="1" t="s">
        <v>53</v>
      </c>
      <c r="L13898" s="1">
        <v>261.0</v>
      </c>
      <c r="M13898" s="1" t="s">
        <v>390</v>
      </c>
      <c r="N13898" s="1" t="s">
        <v>39664</v>
      </c>
      <c r="P13898" s="4">
        <v>44348.0</v>
      </c>
      <c r="Q13898" s="1" t="s">
        <v>40509</v>
      </c>
      <c r="R13898" s="1" t="s">
        <v>31</v>
      </c>
      <c r="S13898" s="1" t="s">
        <v>32</v>
      </c>
      <c r="T13898" s="1">
        <v>75232.0</v>
      </c>
      <c r="U13898" s="1" t="s">
        <v>40510</v>
      </c>
    </row>
    <row r="13899">
      <c r="A13899" s="1" t="s">
        <v>40513</v>
      </c>
      <c r="B13899" s="1">
        <v>35452.0</v>
      </c>
      <c r="C13899" s="1">
        <v>2137.0</v>
      </c>
      <c r="D13899" s="2" t="s">
        <v>39674</v>
      </c>
      <c r="G13899" s="3" t="str">
        <f t="shared" si="1"/>
        <v> </v>
      </c>
      <c r="H13899" s="3" t="str">
        <f t="shared" si="2"/>
        <v> </v>
      </c>
      <c r="I13899" s="1" t="s">
        <v>40508</v>
      </c>
      <c r="J13899" s="1" t="s">
        <v>389</v>
      </c>
      <c r="K13899" s="1" t="s">
        <v>44</v>
      </c>
      <c r="L13899" s="1">
        <v>261.0</v>
      </c>
      <c r="M13899" s="1" t="s">
        <v>390</v>
      </c>
      <c r="N13899" s="1" t="s">
        <v>39664</v>
      </c>
      <c r="P13899" s="4">
        <v>44228.0</v>
      </c>
      <c r="Q13899" s="1" t="s">
        <v>40509</v>
      </c>
      <c r="R13899" s="1" t="s">
        <v>31</v>
      </c>
      <c r="S13899" s="1" t="s">
        <v>32</v>
      </c>
      <c r="T13899" s="1">
        <v>75232.0</v>
      </c>
      <c r="U13899" s="1" t="s">
        <v>40510</v>
      </c>
    </row>
    <row r="13900">
      <c r="A13900" s="1" t="s">
        <v>40514</v>
      </c>
      <c r="B13900" s="1">
        <v>35482.0</v>
      </c>
      <c r="C13900" s="1">
        <v>2137.0</v>
      </c>
      <c r="D13900" s="2" t="s">
        <v>39674</v>
      </c>
      <c r="E13900" s="1" t="s">
        <v>5348</v>
      </c>
      <c r="F13900" s="1" t="s">
        <v>2191</v>
      </c>
      <c r="G13900" s="3" t="str">
        <f t="shared" si="1"/>
        <v>Lucy Cain</v>
      </c>
      <c r="H13900" s="3" t="str">
        <f t="shared" si="2"/>
        <v>LUCY CAIN</v>
      </c>
      <c r="J13900" s="1" t="s">
        <v>389</v>
      </c>
      <c r="K13900" s="1" t="s">
        <v>44</v>
      </c>
      <c r="L13900" s="1">
        <v>280.0</v>
      </c>
      <c r="M13900" s="1" t="s">
        <v>390</v>
      </c>
      <c r="N13900" s="1" t="s">
        <v>39664</v>
      </c>
      <c r="P13900" s="4">
        <v>44264.0</v>
      </c>
      <c r="Q13900" s="1" t="s">
        <v>40393</v>
      </c>
      <c r="R13900" s="1" t="s">
        <v>31</v>
      </c>
      <c r="S13900" s="1" t="s">
        <v>32</v>
      </c>
      <c r="T13900" s="1">
        <v>75241.0</v>
      </c>
      <c r="U13900" s="1" t="s">
        <v>40421</v>
      </c>
    </row>
    <row r="13901">
      <c r="A13901" s="1" t="s">
        <v>40515</v>
      </c>
      <c r="B13901" s="1">
        <v>34987.0</v>
      </c>
      <c r="C13901" s="1">
        <v>2058.0</v>
      </c>
      <c r="D13901" s="2" t="s">
        <v>39672</v>
      </c>
      <c r="G13901" s="3" t="str">
        <f t="shared" si="1"/>
        <v> </v>
      </c>
      <c r="H13901" s="3" t="str">
        <f t="shared" si="2"/>
        <v> </v>
      </c>
      <c r="I13901" s="1" t="s">
        <v>40516</v>
      </c>
      <c r="J13901" s="1" t="s">
        <v>389</v>
      </c>
      <c r="K13901" s="1" t="s">
        <v>41</v>
      </c>
      <c r="L13901" s="1">
        <v>283.21</v>
      </c>
      <c r="M13901" s="1" t="s">
        <v>390</v>
      </c>
      <c r="N13901" s="1" t="s">
        <v>39664</v>
      </c>
      <c r="P13901" s="5">
        <v>44130.0</v>
      </c>
      <c r="Q13901" s="1" t="s">
        <v>40517</v>
      </c>
      <c r="R13901" s="1" t="s">
        <v>7634</v>
      </c>
      <c r="S13901" s="1" t="s">
        <v>32</v>
      </c>
      <c r="T13901" s="1" t="s">
        <v>40518</v>
      </c>
      <c r="U13901" s="1" t="s">
        <v>40519</v>
      </c>
    </row>
    <row r="13902">
      <c r="A13902" s="1" t="s">
        <v>40520</v>
      </c>
      <c r="B13902" s="1">
        <v>38842.0</v>
      </c>
      <c r="C13902" s="1">
        <v>2365.0</v>
      </c>
      <c r="D13902" s="2" t="s">
        <v>39662</v>
      </c>
      <c r="G13902" s="3" t="str">
        <f t="shared" si="1"/>
        <v> </v>
      </c>
      <c r="H13902" s="3" t="str">
        <f t="shared" si="2"/>
        <v> </v>
      </c>
      <c r="I13902" s="1" t="s">
        <v>40521</v>
      </c>
      <c r="J13902" s="1" t="s">
        <v>389</v>
      </c>
      <c r="K13902" s="1" t="s">
        <v>27</v>
      </c>
      <c r="L13902" s="1">
        <v>289.73</v>
      </c>
      <c r="M13902" s="1" t="s">
        <v>390</v>
      </c>
      <c r="N13902" s="1" t="s">
        <v>39664</v>
      </c>
      <c r="P13902" s="4">
        <v>44508.0</v>
      </c>
      <c r="Q13902" s="1" t="s">
        <v>40522</v>
      </c>
      <c r="R13902" s="1" t="s">
        <v>31</v>
      </c>
      <c r="S13902" s="1" t="s">
        <v>32</v>
      </c>
      <c r="T13902" s="1">
        <v>75202.0</v>
      </c>
      <c r="U13902" s="1" t="s">
        <v>40523</v>
      </c>
    </row>
    <row r="13903">
      <c r="A13903" s="1" t="s">
        <v>40524</v>
      </c>
      <c r="B13903" s="1">
        <v>35474.0</v>
      </c>
      <c r="C13903" s="1">
        <v>2137.0</v>
      </c>
      <c r="D13903" s="2" t="s">
        <v>39674</v>
      </c>
      <c r="E13903" s="1" t="s">
        <v>13244</v>
      </c>
      <c r="F13903" s="1" t="s">
        <v>5707</v>
      </c>
      <c r="G13903" s="3" t="str">
        <f t="shared" si="1"/>
        <v>Gail Turner</v>
      </c>
      <c r="H13903" s="3" t="str">
        <f t="shared" si="2"/>
        <v>GAIL TURNER</v>
      </c>
      <c r="J13903" s="1" t="s">
        <v>389</v>
      </c>
      <c r="K13903" s="1" t="s">
        <v>44</v>
      </c>
      <c r="L13903" s="1">
        <v>290.0</v>
      </c>
      <c r="M13903" s="1" t="s">
        <v>390</v>
      </c>
      <c r="N13903" s="1" t="s">
        <v>39664</v>
      </c>
      <c r="P13903" s="4">
        <v>44211.0</v>
      </c>
      <c r="Q13903" s="1" t="s">
        <v>40352</v>
      </c>
      <c r="R13903" s="1" t="s">
        <v>197</v>
      </c>
      <c r="S13903" s="1" t="s">
        <v>32</v>
      </c>
      <c r="T13903" s="1">
        <v>75115.0</v>
      </c>
      <c r="U13903" s="1" t="s">
        <v>40391</v>
      </c>
    </row>
    <row r="13904">
      <c r="A13904" s="1" t="s">
        <v>40525</v>
      </c>
      <c r="B13904" s="1">
        <v>35492.0</v>
      </c>
      <c r="C13904" s="1">
        <v>2137.0</v>
      </c>
      <c r="D13904" s="2" t="s">
        <v>39674</v>
      </c>
      <c r="G13904" s="3" t="str">
        <f t="shared" si="1"/>
        <v> </v>
      </c>
      <c r="H13904" s="3" t="str">
        <f t="shared" si="2"/>
        <v> </v>
      </c>
      <c r="I13904" s="1" t="s">
        <v>40526</v>
      </c>
      <c r="J13904" s="1" t="s">
        <v>389</v>
      </c>
      <c r="K13904" s="1" t="s">
        <v>44</v>
      </c>
      <c r="L13904" s="1">
        <v>298.0</v>
      </c>
      <c r="M13904" s="1" t="s">
        <v>390</v>
      </c>
      <c r="N13904" s="1" t="s">
        <v>39664</v>
      </c>
      <c r="P13904" s="4">
        <v>44234.0</v>
      </c>
      <c r="Q13904" s="1" t="s">
        <v>40527</v>
      </c>
      <c r="R13904" s="1" t="s">
        <v>40528</v>
      </c>
      <c r="S13904" s="1" t="s">
        <v>604</v>
      </c>
      <c r="T13904" s="1">
        <v>92651.0</v>
      </c>
      <c r="U13904" s="1" t="s">
        <v>40529</v>
      </c>
    </row>
    <row r="13905">
      <c r="A13905" s="1" t="s">
        <v>40530</v>
      </c>
      <c r="B13905" s="1">
        <v>35493.0</v>
      </c>
      <c r="C13905" s="1">
        <v>2137.0</v>
      </c>
      <c r="D13905" s="2" t="s">
        <v>39674</v>
      </c>
      <c r="G13905" s="3" t="str">
        <f t="shared" si="1"/>
        <v> </v>
      </c>
      <c r="H13905" s="3" t="str">
        <f t="shared" si="2"/>
        <v> </v>
      </c>
      <c r="I13905" s="1" t="s">
        <v>40526</v>
      </c>
      <c r="J13905" s="1" t="s">
        <v>389</v>
      </c>
      <c r="K13905" s="1" t="s">
        <v>44</v>
      </c>
      <c r="L13905" s="1">
        <v>298.0</v>
      </c>
      <c r="M13905" s="1" t="s">
        <v>390</v>
      </c>
      <c r="N13905" s="1" t="s">
        <v>39664</v>
      </c>
      <c r="P13905" s="4">
        <v>44262.0</v>
      </c>
      <c r="Q13905" s="1" t="s">
        <v>40531</v>
      </c>
      <c r="R13905" s="1" t="s">
        <v>40528</v>
      </c>
      <c r="S13905" s="1" t="s">
        <v>604</v>
      </c>
      <c r="T13905" s="1">
        <v>92651.0</v>
      </c>
      <c r="U13905" s="1" t="s">
        <v>40532</v>
      </c>
    </row>
    <row r="13906">
      <c r="A13906" s="1" t="s">
        <v>40533</v>
      </c>
      <c r="B13906" s="1">
        <v>36466.0</v>
      </c>
      <c r="C13906" s="1">
        <v>2210.0</v>
      </c>
      <c r="D13906" s="2" t="s">
        <v>39676</v>
      </c>
      <c r="G13906" s="3" t="str">
        <f t="shared" si="1"/>
        <v> </v>
      </c>
      <c r="H13906" s="3" t="str">
        <f t="shared" si="2"/>
        <v> </v>
      </c>
      <c r="I13906" s="1" t="s">
        <v>40526</v>
      </c>
      <c r="J13906" s="1" t="s">
        <v>389</v>
      </c>
      <c r="K13906" s="1" t="s">
        <v>47</v>
      </c>
      <c r="L13906" s="1">
        <v>298.0</v>
      </c>
      <c r="M13906" s="1" t="s">
        <v>390</v>
      </c>
      <c r="N13906" s="1" t="s">
        <v>39664</v>
      </c>
      <c r="O13906" s="4">
        <v>44317.0</v>
      </c>
      <c r="P13906" s="4">
        <v>44287.0</v>
      </c>
      <c r="Q13906" s="1" t="s">
        <v>40527</v>
      </c>
      <c r="R13906" s="1" t="s">
        <v>17188</v>
      </c>
      <c r="S13906" s="1" t="s">
        <v>604</v>
      </c>
      <c r="T13906" s="1">
        <v>92651.0</v>
      </c>
      <c r="U13906" s="1" t="s">
        <v>40534</v>
      </c>
    </row>
    <row r="13907">
      <c r="A13907" s="1" t="s">
        <v>40535</v>
      </c>
      <c r="B13907" s="1">
        <v>37809.0</v>
      </c>
      <c r="C13907" s="1">
        <v>2304.0</v>
      </c>
      <c r="D13907" s="2" t="s">
        <v>39678</v>
      </c>
      <c r="G13907" s="3" t="str">
        <f t="shared" si="1"/>
        <v> </v>
      </c>
      <c r="H13907" s="3" t="str">
        <f t="shared" si="2"/>
        <v> </v>
      </c>
      <c r="I13907" s="1" t="s">
        <v>40526</v>
      </c>
      <c r="J13907" s="1" t="s">
        <v>389</v>
      </c>
      <c r="K13907" s="1" t="s">
        <v>53</v>
      </c>
      <c r="L13907" s="1">
        <v>298.0</v>
      </c>
      <c r="M13907" s="1" t="s">
        <v>390</v>
      </c>
      <c r="N13907" s="1" t="s">
        <v>39664</v>
      </c>
      <c r="P13907" s="4">
        <v>44317.0</v>
      </c>
      <c r="Q13907" s="1" t="s">
        <v>40527</v>
      </c>
      <c r="R13907" s="1" t="s">
        <v>40536</v>
      </c>
      <c r="S13907" s="1" t="s">
        <v>604</v>
      </c>
      <c r="T13907" s="1">
        <v>92651.0</v>
      </c>
      <c r="U13907" s="1" t="s">
        <v>40537</v>
      </c>
    </row>
    <row r="13908">
      <c r="A13908" s="1" t="s">
        <v>40538</v>
      </c>
      <c r="B13908" s="1">
        <v>38774.0</v>
      </c>
      <c r="C13908" s="1">
        <v>2365.0</v>
      </c>
      <c r="D13908" s="2" t="s">
        <v>39662</v>
      </c>
      <c r="G13908" s="3" t="str">
        <f t="shared" si="1"/>
        <v> </v>
      </c>
      <c r="H13908" s="3" t="str">
        <f t="shared" si="2"/>
        <v> </v>
      </c>
      <c r="I13908" s="1" t="s">
        <v>40303</v>
      </c>
      <c r="J13908" s="1" t="s">
        <v>389</v>
      </c>
      <c r="K13908" s="1" t="s">
        <v>27</v>
      </c>
      <c r="L13908" s="1">
        <v>298.14</v>
      </c>
      <c r="M13908" s="1" t="s">
        <v>390</v>
      </c>
      <c r="N13908" s="1" t="s">
        <v>39664</v>
      </c>
      <c r="P13908" s="4">
        <v>44406.0</v>
      </c>
      <c r="Q13908" s="1" t="s">
        <v>40304</v>
      </c>
      <c r="R13908" s="1" t="s">
        <v>31</v>
      </c>
      <c r="S13908" s="1" t="s">
        <v>32</v>
      </c>
      <c r="T13908" s="1">
        <v>75237.0</v>
      </c>
      <c r="U13908" s="1" t="s">
        <v>40305</v>
      </c>
    </row>
    <row r="13909">
      <c r="A13909" s="1" t="s">
        <v>40539</v>
      </c>
      <c r="B13909" s="1">
        <v>38864.0</v>
      </c>
      <c r="C13909" s="1">
        <v>2365.0</v>
      </c>
      <c r="D13909" s="2" t="s">
        <v>39662</v>
      </c>
      <c r="E13909" s="1" t="s">
        <v>2508</v>
      </c>
      <c r="F13909" s="1" t="s">
        <v>5361</v>
      </c>
      <c r="G13909" s="3" t="str">
        <f t="shared" si="1"/>
        <v>Linda Jones</v>
      </c>
      <c r="H13909" s="3" t="str">
        <f t="shared" si="2"/>
        <v>LINDA JONES</v>
      </c>
      <c r="J13909" s="1" t="s">
        <v>389</v>
      </c>
      <c r="K13909" s="1" t="s">
        <v>27</v>
      </c>
      <c r="L13909" s="1">
        <v>300.0</v>
      </c>
      <c r="M13909" s="1" t="s">
        <v>390</v>
      </c>
      <c r="N13909" s="1" t="s">
        <v>39664</v>
      </c>
      <c r="P13909" s="4">
        <v>44469.0</v>
      </c>
      <c r="Q13909" s="1" t="s">
        <v>40540</v>
      </c>
      <c r="R13909" s="1" t="s">
        <v>31</v>
      </c>
      <c r="S13909" s="1" t="s">
        <v>32</v>
      </c>
      <c r="T13909" s="1">
        <v>75241.0</v>
      </c>
      <c r="U13909" s="1" t="s">
        <v>40541</v>
      </c>
    </row>
    <row r="13910">
      <c r="A13910" s="1" t="s">
        <v>40542</v>
      </c>
      <c r="B13910" s="1">
        <v>35466.0</v>
      </c>
      <c r="C13910" s="1">
        <v>2137.0</v>
      </c>
      <c r="D13910" s="2" t="s">
        <v>39674</v>
      </c>
      <c r="G13910" s="3" t="str">
        <f t="shared" si="1"/>
        <v> </v>
      </c>
      <c r="H13910" s="3" t="str">
        <f t="shared" si="2"/>
        <v> </v>
      </c>
      <c r="I13910" s="1" t="s">
        <v>40543</v>
      </c>
      <c r="J13910" s="1" t="s">
        <v>389</v>
      </c>
      <c r="K13910" s="1" t="s">
        <v>44</v>
      </c>
      <c r="L13910" s="1">
        <v>300.0</v>
      </c>
      <c r="M13910" s="1" t="s">
        <v>390</v>
      </c>
      <c r="N13910" s="1" t="s">
        <v>39664</v>
      </c>
      <c r="P13910" s="4">
        <v>44201.0</v>
      </c>
      <c r="Q13910" s="1" t="s">
        <v>24116</v>
      </c>
      <c r="R13910" s="1" t="s">
        <v>8308</v>
      </c>
      <c r="S13910" s="1" t="s">
        <v>32</v>
      </c>
      <c r="T13910" s="1">
        <v>75115.0</v>
      </c>
      <c r="U13910" s="1" t="s">
        <v>40544</v>
      </c>
    </row>
    <row r="13911">
      <c r="A13911" s="1" t="s">
        <v>40545</v>
      </c>
      <c r="B13911" s="1">
        <v>36454.0</v>
      </c>
      <c r="C13911" s="1">
        <v>2210.0</v>
      </c>
      <c r="D13911" s="2" t="s">
        <v>39676</v>
      </c>
      <c r="G13911" s="3" t="str">
        <f t="shared" si="1"/>
        <v> </v>
      </c>
      <c r="H13911" s="3" t="str">
        <f t="shared" si="2"/>
        <v> </v>
      </c>
      <c r="I13911" s="1" t="s">
        <v>40546</v>
      </c>
      <c r="J13911" s="1" t="s">
        <v>389</v>
      </c>
      <c r="K13911" s="1" t="s">
        <v>47</v>
      </c>
      <c r="L13911" s="1">
        <v>300.0</v>
      </c>
      <c r="M13911" s="1" t="s">
        <v>390</v>
      </c>
      <c r="N13911" s="1" t="s">
        <v>39664</v>
      </c>
      <c r="O13911" s="4">
        <v>44317.0</v>
      </c>
      <c r="P13911" s="4">
        <v>44302.0</v>
      </c>
      <c r="Q13911" s="1" t="s">
        <v>39828</v>
      </c>
      <c r="R13911" s="1" t="s">
        <v>31</v>
      </c>
      <c r="S13911" s="1" t="s">
        <v>32</v>
      </c>
      <c r="T13911" s="1">
        <v>75232.0</v>
      </c>
      <c r="U13911" s="1" t="s">
        <v>39829</v>
      </c>
    </row>
    <row r="13912">
      <c r="A13912" s="1" t="s">
        <v>40547</v>
      </c>
      <c r="B13912" s="1">
        <v>37791.0</v>
      </c>
      <c r="C13912" s="1">
        <v>2304.0</v>
      </c>
      <c r="D13912" s="2" t="s">
        <v>39678</v>
      </c>
      <c r="E13912" s="1" t="s">
        <v>13244</v>
      </c>
      <c r="F13912" s="1" t="s">
        <v>5707</v>
      </c>
      <c r="G13912" s="3" t="str">
        <f t="shared" si="1"/>
        <v>Gail Turner</v>
      </c>
      <c r="H13912" s="3" t="str">
        <f t="shared" si="2"/>
        <v>GAIL TURNER</v>
      </c>
      <c r="J13912" s="1" t="s">
        <v>389</v>
      </c>
      <c r="K13912" s="1" t="s">
        <v>53</v>
      </c>
      <c r="L13912" s="1">
        <v>300.0</v>
      </c>
      <c r="M13912" s="1" t="s">
        <v>390</v>
      </c>
      <c r="N13912" s="1" t="s">
        <v>39664</v>
      </c>
      <c r="P13912" s="4">
        <v>44314.0</v>
      </c>
      <c r="Q13912" s="1" t="s">
        <v>40352</v>
      </c>
      <c r="R13912" s="1" t="s">
        <v>40418</v>
      </c>
      <c r="S13912" s="1" t="s">
        <v>32</v>
      </c>
      <c r="T13912" s="1">
        <v>75115.0</v>
      </c>
      <c r="U13912" s="1" t="s">
        <v>40419</v>
      </c>
    </row>
    <row r="13913">
      <c r="A13913" s="1" t="s">
        <v>40548</v>
      </c>
      <c r="B13913" s="1">
        <v>37750.0</v>
      </c>
      <c r="C13913" s="1">
        <v>2304.0</v>
      </c>
      <c r="D13913" s="2" t="s">
        <v>39678</v>
      </c>
      <c r="E13913" s="1" t="s">
        <v>40549</v>
      </c>
      <c r="F13913" s="1" t="s">
        <v>40550</v>
      </c>
      <c r="G13913" s="3" t="str">
        <f t="shared" si="1"/>
        <v>Sheena Swehia</v>
      </c>
      <c r="H13913" s="3" t="str">
        <f t="shared" si="2"/>
        <v>SHEENA SWEHIA</v>
      </c>
      <c r="J13913" s="1" t="s">
        <v>389</v>
      </c>
      <c r="K13913" s="1" t="s">
        <v>53</v>
      </c>
      <c r="L13913" s="1">
        <v>300.0</v>
      </c>
      <c r="M13913" s="1" t="s">
        <v>390</v>
      </c>
      <c r="N13913" s="1" t="s">
        <v>39664</v>
      </c>
      <c r="P13913" s="4">
        <v>44369.0</v>
      </c>
      <c r="Q13913" s="1" t="s">
        <v>40551</v>
      </c>
      <c r="R13913" s="1" t="s">
        <v>2628</v>
      </c>
      <c r="S13913" s="1" t="s">
        <v>32</v>
      </c>
      <c r="T13913" s="1">
        <v>75001.0</v>
      </c>
      <c r="U13913" s="1" t="s">
        <v>40552</v>
      </c>
    </row>
    <row r="13914">
      <c r="A13914" s="1" t="s">
        <v>40553</v>
      </c>
      <c r="B13914" s="1">
        <v>35484.0</v>
      </c>
      <c r="C13914" s="1">
        <v>2137.0</v>
      </c>
      <c r="D13914" s="2" t="s">
        <v>39674</v>
      </c>
      <c r="E13914" s="1" t="s">
        <v>7182</v>
      </c>
      <c r="F13914" s="1" t="s">
        <v>13441</v>
      </c>
      <c r="G13914" s="3" t="str">
        <f t="shared" si="1"/>
        <v>Zach Ballard</v>
      </c>
      <c r="H13914" s="3" t="str">
        <f t="shared" si="2"/>
        <v>ZACH BALLARD</v>
      </c>
      <c r="J13914" s="1" t="s">
        <v>389</v>
      </c>
      <c r="K13914" s="1" t="s">
        <v>44</v>
      </c>
      <c r="L13914" s="1">
        <v>320.0</v>
      </c>
      <c r="M13914" s="1" t="s">
        <v>390</v>
      </c>
      <c r="N13914" s="1" t="s">
        <v>39664</v>
      </c>
      <c r="P13914" s="4">
        <v>44235.0</v>
      </c>
      <c r="Q13914" s="1" t="s">
        <v>14194</v>
      </c>
      <c r="R13914" s="1" t="s">
        <v>346</v>
      </c>
      <c r="S13914" s="1" t="s">
        <v>32</v>
      </c>
      <c r="T13914" s="1">
        <v>75042.0</v>
      </c>
      <c r="U13914" s="1" t="s">
        <v>40554</v>
      </c>
    </row>
    <row r="13915">
      <c r="A13915" s="1" t="s">
        <v>40555</v>
      </c>
      <c r="B13915" s="1">
        <v>37792.0</v>
      </c>
      <c r="C13915" s="1">
        <v>2304.0</v>
      </c>
      <c r="D13915" s="2" t="s">
        <v>39678</v>
      </c>
      <c r="E13915" s="1" t="s">
        <v>13244</v>
      </c>
      <c r="F13915" s="1" t="s">
        <v>5707</v>
      </c>
      <c r="G13915" s="3" t="str">
        <f t="shared" si="1"/>
        <v>Gail Turner</v>
      </c>
      <c r="H13915" s="3" t="str">
        <f t="shared" si="2"/>
        <v>GAIL TURNER</v>
      </c>
      <c r="J13915" s="1" t="s">
        <v>389</v>
      </c>
      <c r="K13915" s="1" t="s">
        <v>53</v>
      </c>
      <c r="L13915" s="1">
        <v>320.0</v>
      </c>
      <c r="M13915" s="1" t="s">
        <v>390</v>
      </c>
      <c r="N13915" s="1" t="s">
        <v>39664</v>
      </c>
      <c r="P13915" s="4">
        <v>44317.0</v>
      </c>
      <c r="Q13915" s="1" t="s">
        <v>40352</v>
      </c>
      <c r="R13915" s="1" t="s">
        <v>197</v>
      </c>
      <c r="S13915" s="1" t="s">
        <v>32</v>
      </c>
      <c r="T13915" s="1">
        <v>75115.0</v>
      </c>
      <c r="U13915" s="1" t="s">
        <v>40391</v>
      </c>
    </row>
    <row r="13916">
      <c r="A13916" s="1" t="s">
        <v>40556</v>
      </c>
      <c r="B13916" s="1">
        <v>36495.0</v>
      </c>
      <c r="C13916" s="1">
        <v>2210.0</v>
      </c>
      <c r="D13916" s="2" t="s">
        <v>39676</v>
      </c>
      <c r="G13916" s="3" t="str">
        <f t="shared" si="1"/>
        <v> </v>
      </c>
      <c r="H13916" s="3" t="str">
        <f t="shared" si="2"/>
        <v> </v>
      </c>
      <c r="I13916" s="1" t="s">
        <v>40557</v>
      </c>
      <c r="J13916" s="1" t="s">
        <v>389</v>
      </c>
      <c r="K13916" s="1" t="s">
        <v>47</v>
      </c>
      <c r="L13916" s="1">
        <v>324.75</v>
      </c>
      <c r="M13916" s="1" t="s">
        <v>390</v>
      </c>
      <c r="N13916" s="1" t="s">
        <v>39664</v>
      </c>
      <c r="O13916" s="4">
        <v>44317.0</v>
      </c>
      <c r="P13916" s="4">
        <v>44292.0</v>
      </c>
      <c r="Q13916" s="1" t="s">
        <v>39828</v>
      </c>
      <c r="R13916" s="1" t="s">
        <v>31</v>
      </c>
      <c r="S13916" s="1" t="s">
        <v>32</v>
      </c>
      <c r="T13916" s="1">
        <v>75232.0</v>
      </c>
      <c r="U13916" s="1" t="s">
        <v>39829</v>
      </c>
    </row>
    <row r="13917">
      <c r="A13917" s="1" t="s">
        <v>40558</v>
      </c>
      <c r="B13917" s="1">
        <v>36465.0</v>
      </c>
      <c r="C13917" s="1">
        <v>2210.0</v>
      </c>
      <c r="D13917" s="2" t="s">
        <v>39676</v>
      </c>
      <c r="G13917" s="3" t="str">
        <f t="shared" si="1"/>
        <v> </v>
      </c>
      <c r="H13917" s="3" t="str">
        <f t="shared" si="2"/>
        <v> </v>
      </c>
      <c r="I13917" s="1" t="s">
        <v>40559</v>
      </c>
      <c r="J13917" s="1" t="s">
        <v>389</v>
      </c>
      <c r="K13917" s="1" t="s">
        <v>47</v>
      </c>
      <c r="L13917" s="1">
        <v>325.0</v>
      </c>
      <c r="M13917" s="1" t="s">
        <v>390</v>
      </c>
      <c r="N13917" s="1" t="s">
        <v>39664</v>
      </c>
      <c r="O13917" s="4">
        <v>44317.0</v>
      </c>
      <c r="P13917" s="4">
        <v>44295.0</v>
      </c>
      <c r="Q13917" s="1" t="s">
        <v>40560</v>
      </c>
      <c r="R13917" s="1" t="s">
        <v>7272</v>
      </c>
      <c r="S13917" s="1" t="s">
        <v>32</v>
      </c>
      <c r="T13917" s="1">
        <v>75050.0</v>
      </c>
      <c r="U13917" s="1" t="s">
        <v>40561</v>
      </c>
    </row>
    <row r="13918">
      <c r="A13918" s="1" t="s">
        <v>40562</v>
      </c>
      <c r="B13918" s="1">
        <v>38821.0</v>
      </c>
      <c r="C13918" s="1">
        <v>2365.0</v>
      </c>
      <c r="D13918" s="2" t="s">
        <v>39662</v>
      </c>
      <c r="G13918" s="3" t="str">
        <f t="shared" si="1"/>
        <v> </v>
      </c>
      <c r="H13918" s="3" t="str">
        <f t="shared" si="2"/>
        <v> </v>
      </c>
      <c r="I13918" s="1" t="s">
        <v>40303</v>
      </c>
      <c r="J13918" s="1" t="s">
        <v>389</v>
      </c>
      <c r="K13918" s="1" t="s">
        <v>27</v>
      </c>
      <c r="L13918" s="1">
        <v>336.1</v>
      </c>
      <c r="M13918" s="1" t="s">
        <v>390</v>
      </c>
      <c r="N13918" s="1" t="s">
        <v>39664</v>
      </c>
      <c r="P13918" s="4">
        <v>44454.0</v>
      </c>
      <c r="Q13918" s="1" t="s">
        <v>40304</v>
      </c>
      <c r="R13918" s="1" t="s">
        <v>31</v>
      </c>
      <c r="S13918" s="1" t="s">
        <v>32</v>
      </c>
      <c r="T13918" s="1">
        <v>75237.0</v>
      </c>
      <c r="U13918" s="1" t="s">
        <v>40305</v>
      </c>
    </row>
    <row r="13919">
      <c r="A13919" s="1" t="s">
        <v>40563</v>
      </c>
      <c r="B13919" s="1">
        <v>36450.0</v>
      </c>
      <c r="C13919" s="1">
        <v>2210.0</v>
      </c>
      <c r="D13919" s="2" t="s">
        <v>39676</v>
      </c>
      <c r="G13919" s="3" t="str">
        <f t="shared" si="1"/>
        <v> </v>
      </c>
      <c r="H13919" s="3" t="str">
        <f t="shared" si="2"/>
        <v> </v>
      </c>
      <c r="I13919" s="1" t="s">
        <v>40564</v>
      </c>
      <c r="J13919" s="1" t="s">
        <v>389</v>
      </c>
      <c r="K13919" s="1" t="s">
        <v>47</v>
      </c>
      <c r="L13919" s="1">
        <v>339.0</v>
      </c>
      <c r="M13919" s="1" t="s">
        <v>390</v>
      </c>
      <c r="N13919" s="1" t="s">
        <v>39664</v>
      </c>
      <c r="O13919" s="4">
        <v>44317.0</v>
      </c>
      <c r="P13919" s="4">
        <v>44299.0</v>
      </c>
      <c r="Q13919" s="1" t="s">
        <v>40357</v>
      </c>
      <c r="R13919" s="1" t="s">
        <v>8308</v>
      </c>
      <c r="S13919" s="1" t="s">
        <v>32</v>
      </c>
      <c r="T13919" s="1">
        <v>75115.0</v>
      </c>
      <c r="U13919" s="1" t="s">
        <v>40358</v>
      </c>
    </row>
    <row r="13920">
      <c r="A13920" s="1" t="s">
        <v>40565</v>
      </c>
      <c r="B13920" s="1">
        <v>37804.0</v>
      </c>
      <c r="C13920" s="1">
        <v>2304.0</v>
      </c>
      <c r="D13920" s="2" t="s">
        <v>39678</v>
      </c>
      <c r="G13920" s="3" t="str">
        <f t="shared" si="1"/>
        <v> </v>
      </c>
      <c r="H13920" s="3" t="str">
        <f t="shared" si="2"/>
        <v> </v>
      </c>
      <c r="I13920" s="1" t="s">
        <v>40356</v>
      </c>
      <c r="J13920" s="1" t="s">
        <v>389</v>
      </c>
      <c r="K13920" s="1" t="s">
        <v>53</v>
      </c>
      <c r="L13920" s="1">
        <v>339.0</v>
      </c>
      <c r="M13920" s="1" t="s">
        <v>390</v>
      </c>
      <c r="N13920" s="1" t="s">
        <v>39664</v>
      </c>
      <c r="P13920" s="4">
        <v>44318.0</v>
      </c>
      <c r="Q13920" s="1" t="s">
        <v>40357</v>
      </c>
      <c r="R13920" s="1" t="s">
        <v>8308</v>
      </c>
      <c r="S13920" s="1" t="s">
        <v>32</v>
      </c>
      <c r="T13920" s="1">
        <v>75115.0</v>
      </c>
      <c r="U13920" s="1" t="s">
        <v>40358</v>
      </c>
    </row>
    <row r="13921">
      <c r="A13921" s="1" t="s">
        <v>40566</v>
      </c>
      <c r="B13921" s="1">
        <v>37793.0</v>
      </c>
      <c r="C13921" s="1">
        <v>2304.0</v>
      </c>
      <c r="D13921" s="2" t="s">
        <v>39678</v>
      </c>
      <c r="E13921" s="1" t="s">
        <v>40347</v>
      </c>
      <c r="F13921" s="1" t="s">
        <v>152</v>
      </c>
      <c r="G13921" s="3" t="str">
        <f t="shared" si="1"/>
        <v>Cheryle Washington</v>
      </c>
      <c r="H13921" s="3" t="str">
        <f t="shared" si="2"/>
        <v>CHERYLE WASHINGTON</v>
      </c>
      <c r="J13921" s="1" t="s">
        <v>389</v>
      </c>
      <c r="K13921" s="1" t="s">
        <v>53</v>
      </c>
      <c r="L13921" s="1">
        <v>340.0</v>
      </c>
      <c r="M13921" s="1" t="s">
        <v>390</v>
      </c>
      <c r="N13921" s="1" t="s">
        <v>39664</v>
      </c>
      <c r="P13921" s="4">
        <v>44308.0</v>
      </c>
      <c r="Q13921" s="1" t="s">
        <v>26488</v>
      </c>
      <c r="R13921" s="1" t="s">
        <v>31</v>
      </c>
      <c r="S13921" s="1" t="s">
        <v>32</v>
      </c>
      <c r="T13921" s="1">
        <v>75206.0</v>
      </c>
      <c r="U13921" s="1" t="s">
        <v>26489</v>
      </c>
    </row>
    <row r="13922">
      <c r="A13922" s="1" t="s">
        <v>40567</v>
      </c>
      <c r="B13922" s="1">
        <v>35489.0</v>
      </c>
      <c r="C13922" s="1">
        <v>2137.0</v>
      </c>
      <c r="D13922" s="2" t="s">
        <v>39674</v>
      </c>
      <c r="G13922" s="3" t="str">
        <f t="shared" si="1"/>
        <v> </v>
      </c>
      <c r="H13922" s="3" t="str">
        <f t="shared" si="2"/>
        <v> </v>
      </c>
      <c r="I13922" s="1" t="s">
        <v>40559</v>
      </c>
      <c r="J13922" s="1" t="s">
        <v>389</v>
      </c>
      <c r="K13922" s="1" t="s">
        <v>44</v>
      </c>
      <c r="L13922" s="1">
        <v>340.99</v>
      </c>
      <c r="M13922" s="1" t="s">
        <v>390</v>
      </c>
      <c r="N13922" s="1" t="s">
        <v>39664</v>
      </c>
      <c r="P13922" s="4">
        <v>44230.0</v>
      </c>
      <c r="Q13922" s="1" t="s">
        <v>40560</v>
      </c>
      <c r="R13922" s="1" t="s">
        <v>7272</v>
      </c>
      <c r="S13922" s="1" t="s">
        <v>32</v>
      </c>
      <c r="T13922" s="1">
        <v>75050.0</v>
      </c>
      <c r="U13922" s="1" t="s">
        <v>40561</v>
      </c>
    </row>
    <row r="13923">
      <c r="A13923" s="1" t="s">
        <v>40568</v>
      </c>
      <c r="B13923" s="1">
        <v>38840.0</v>
      </c>
      <c r="C13923" s="1">
        <v>2365.0</v>
      </c>
      <c r="D13923" s="2" t="s">
        <v>39662</v>
      </c>
      <c r="G13923" s="3" t="str">
        <f t="shared" si="1"/>
        <v> </v>
      </c>
      <c r="H13923" s="3" t="str">
        <f t="shared" si="2"/>
        <v> </v>
      </c>
      <c r="I13923" s="1" t="s">
        <v>40569</v>
      </c>
      <c r="J13923" s="1" t="s">
        <v>389</v>
      </c>
      <c r="K13923" s="1" t="s">
        <v>27</v>
      </c>
      <c r="L13923" s="1">
        <v>350.0</v>
      </c>
      <c r="M13923" s="1" t="s">
        <v>390</v>
      </c>
      <c r="N13923" s="1" t="s">
        <v>39664</v>
      </c>
      <c r="P13923" s="4">
        <v>44501.0</v>
      </c>
      <c r="Q13923" s="1" t="s">
        <v>40570</v>
      </c>
      <c r="R13923" s="1" t="s">
        <v>31</v>
      </c>
      <c r="S13923" s="1" t="s">
        <v>32</v>
      </c>
      <c r="T13923" s="1">
        <v>75237.0</v>
      </c>
      <c r="U13923" s="1" t="s">
        <v>40571</v>
      </c>
    </row>
    <row r="13924">
      <c r="A13924" s="1" t="s">
        <v>40572</v>
      </c>
      <c r="B13924" s="1">
        <v>38812.0</v>
      </c>
      <c r="C13924" s="1">
        <v>2365.0</v>
      </c>
      <c r="D13924" s="2" t="s">
        <v>39662</v>
      </c>
      <c r="G13924" s="3" t="str">
        <f t="shared" si="1"/>
        <v> </v>
      </c>
      <c r="H13924" s="3" t="str">
        <f t="shared" si="2"/>
        <v> </v>
      </c>
      <c r="I13924" s="1" t="s">
        <v>40569</v>
      </c>
      <c r="J13924" s="1" t="s">
        <v>389</v>
      </c>
      <c r="K13924" s="1" t="s">
        <v>27</v>
      </c>
      <c r="L13924" s="1">
        <v>350.0</v>
      </c>
      <c r="M13924" s="1" t="s">
        <v>390</v>
      </c>
      <c r="N13924" s="1" t="s">
        <v>39664</v>
      </c>
      <c r="P13924" s="4">
        <v>44440.0</v>
      </c>
      <c r="Q13924" s="1" t="s">
        <v>40570</v>
      </c>
      <c r="R13924" s="1" t="s">
        <v>31</v>
      </c>
      <c r="S13924" s="1" t="s">
        <v>32</v>
      </c>
      <c r="T13924" s="1">
        <v>75237.0</v>
      </c>
      <c r="U13924" s="1" t="s">
        <v>40571</v>
      </c>
    </row>
    <row r="13925">
      <c r="A13925" s="1" t="s">
        <v>40573</v>
      </c>
      <c r="B13925" s="1">
        <v>38855.0</v>
      </c>
      <c r="C13925" s="1">
        <v>2365.0</v>
      </c>
      <c r="D13925" s="2" t="s">
        <v>39662</v>
      </c>
      <c r="G13925" s="3" t="str">
        <f t="shared" si="1"/>
        <v> </v>
      </c>
      <c r="H13925" s="3" t="str">
        <f t="shared" si="2"/>
        <v> </v>
      </c>
      <c r="I13925" s="1" t="s">
        <v>40569</v>
      </c>
      <c r="J13925" s="1" t="s">
        <v>389</v>
      </c>
      <c r="K13925" s="1" t="s">
        <v>27</v>
      </c>
      <c r="L13925" s="1">
        <v>350.0</v>
      </c>
      <c r="M13925" s="1" t="s">
        <v>390</v>
      </c>
      <c r="N13925" s="1" t="s">
        <v>39664</v>
      </c>
      <c r="P13925" s="4">
        <v>44531.0</v>
      </c>
      <c r="Q13925" s="1" t="s">
        <v>40570</v>
      </c>
      <c r="R13925" s="1" t="s">
        <v>31</v>
      </c>
      <c r="S13925" s="1" t="s">
        <v>32</v>
      </c>
      <c r="T13925" s="1">
        <v>75237.0</v>
      </c>
      <c r="U13925" s="1" t="s">
        <v>40571</v>
      </c>
    </row>
    <row r="13926">
      <c r="A13926" s="1" t="s">
        <v>40574</v>
      </c>
      <c r="B13926" s="1">
        <v>38825.0</v>
      </c>
      <c r="C13926" s="1">
        <v>2365.0</v>
      </c>
      <c r="D13926" s="2" t="s">
        <v>39662</v>
      </c>
      <c r="G13926" s="3" t="str">
        <f t="shared" si="1"/>
        <v> </v>
      </c>
      <c r="H13926" s="3" t="str">
        <f t="shared" si="2"/>
        <v> </v>
      </c>
      <c r="I13926" s="1" t="s">
        <v>40569</v>
      </c>
      <c r="J13926" s="1" t="s">
        <v>389</v>
      </c>
      <c r="K13926" s="1" t="s">
        <v>27</v>
      </c>
      <c r="L13926" s="1">
        <v>350.0</v>
      </c>
      <c r="M13926" s="1" t="s">
        <v>390</v>
      </c>
      <c r="N13926" s="1" t="s">
        <v>39664</v>
      </c>
      <c r="P13926" s="4">
        <v>44470.0</v>
      </c>
      <c r="Q13926" s="1" t="s">
        <v>40570</v>
      </c>
      <c r="R13926" s="1" t="s">
        <v>31</v>
      </c>
      <c r="S13926" s="1" t="s">
        <v>32</v>
      </c>
      <c r="T13926" s="1">
        <v>75237.0</v>
      </c>
      <c r="U13926" s="1" t="s">
        <v>40571</v>
      </c>
    </row>
    <row r="13927">
      <c r="A13927" s="1" t="s">
        <v>40575</v>
      </c>
      <c r="B13927" s="1">
        <v>38778.0</v>
      </c>
      <c r="C13927" s="1">
        <v>2365.0</v>
      </c>
      <c r="D13927" s="2" t="s">
        <v>39662</v>
      </c>
      <c r="G13927" s="3" t="str">
        <f t="shared" si="1"/>
        <v> </v>
      </c>
      <c r="H13927" s="3" t="str">
        <f t="shared" si="2"/>
        <v> </v>
      </c>
      <c r="I13927" s="1" t="s">
        <v>40569</v>
      </c>
      <c r="J13927" s="1" t="s">
        <v>389</v>
      </c>
      <c r="K13927" s="1" t="s">
        <v>27</v>
      </c>
      <c r="L13927" s="1">
        <v>350.0</v>
      </c>
      <c r="M13927" s="1" t="s">
        <v>390</v>
      </c>
      <c r="N13927" s="1" t="s">
        <v>39664</v>
      </c>
      <c r="P13927" s="4">
        <v>44378.0</v>
      </c>
      <c r="Q13927" s="1" t="s">
        <v>40576</v>
      </c>
      <c r="R13927" s="1" t="s">
        <v>31</v>
      </c>
      <c r="S13927" s="1" t="s">
        <v>32</v>
      </c>
      <c r="T13927" s="1">
        <v>75237.0</v>
      </c>
      <c r="U13927" s="1" t="s">
        <v>40577</v>
      </c>
    </row>
    <row r="13928">
      <c r="A13928" s="1" t="s">
        <v>40578</v>
      </c>
      <c r="B13928" s="1">
        <v>38784.0</v>
      </c>
      <c r="C13928" s="1">
        <v>2365.0</v>
      </c>
      <c r="D13928" s="2" t="s">
        <v>39662</v>
      </c>
      <c r="G13928" s="3" t="str">
        <f t="shared" si="1"/>
        <v> </v>
      </c>
      <c r="H13928" s="3" t="str">
        <f t="shared" si="2"/>
        <v> </v>
      </c>
      <c r="I13928" s="1" t="s">
        <v>40569</v>
      </c>
      <c r="J13928" s="1" t="s">
        <v>389</v>
      </c>
      <c r="K13928" s="1" t="s">
        <v>27</v>
      </c>
      <c r="L13928" s="1">
        <v>350.0</v>
      </c>
      <c r="M13928" s="1" t="s">
        <v>390</v>
      </c>
      <c r="N13928" s="1" t="s">
        <v>39664</v>
      </c>
      <c r="P13928" s="4">
        <v>44409.0</v>
      </c>
      <c r="Q13928" s="1" t="s">
        <v>40576</v>
      </c>
      <c r="R13928" s="1" t="s">
        <v>31</v>
      </c>
      <c r="S13928" s="1" t="s">
        <v>32</v>
      </c>
      <c r="T13928" s="1">
        <v>75237.0</v>
      </c>
      <c r="U13928" s="1" t="s">
        <v>40577</v>
      </c>
    </row>
    <row r="13929">
      <c r="A13929" s="1" t="s">
        <v>40579</v>
      </c>
      <c r="B13929" s="1">
        <v>34635.0</v>
      </c>
      <c r="C13929" s="1">
        <v>2032.0</v>
      </c>
      <c r="D13929" s="2" t="s">
        <v>39668</v>
      </c>
      <c r="G13929" s="3" t="str">
        <f t="shared" si="1"/>
        <v> </v>
      </c>
      <c r="H13929" s="3" t="str">
        <f t="shared" si="2"/>
        <v> </v>
      </c>
      <c r="I13929" s="1" t="s">
        <v>40580</v>
      </c>
      <c r="J13929" s="1" t="s">
        <v>389</v>
      </c>
      <c r="K13929" s="1" t="s">
        <v>36</v>
      </c>
      <c r="L13929" s="1">
        <v>350.0</v>
      </c>
      <c r="M13929" s="1" t="s">
        <v>390</v>
      </c>
      <c r="N13929" s="1" t="s">
        <v>39664</v>
      </c>
      <c r="P13929" s="4">
        <v>43831.0</v>
      </c>
      <c r="Q13929" s="1" t="s">
        <v>40581</v>
      </c>
      <c r="R13929" s="1" t="s">
        <v>31</v>
      </c>
      <c r="S13929" s="1" t="s">
        <v>32</v>
      </c>
      <c r="T13929" s="1">
        <v>75207.0</v>
      </c>
      <c r="U13929" s="1" t="s">
        <v>40582</v>
      </c>
    </row>
    <row r="13930">
      <c r="A13930" s="1" t="s">
        <v>40583</v>
      </c>
      <c r="B13930" s="1">
        <v>34636.0</v>
      </c>
      <c r="C13930" s="1">
        <v>2032.0</v>
      </c>
      <c r="D13930" s="2" t="s">
        <v>39668</v>
      </c>
      <c r="G13930" s="3" t="str">
        <f t="shared" si="1"/>
        <v> </v>
      </c>
      <c r="H13930" s="3" t="str">
        <f t="shared" si="2"/>
        <v> </v>
      </c>
      <c r="I13930" s="1" t="s">
        <v>40584</v>
      </c>
      <c r="J13930" s="1" t="s">
        <v>389</v>
      </c>
      <c r="K13930" s="1" t="s">
        <v>36</v>
      </c>
      <c r="L13930" s="1">
        <v>350.0</v>
      </c>
      <c r="M13930" s="1" t="s">
        <v>390</v>
      </c>
      <c r="N13930" s="1" t="s">
        <v>39664</v>
      </c>
      <c r="P13930" s="4">
        <v>43862.0</v>
      </c>
      <c r="Q13930" s="1" t="s">
        <v>40581</v>
      </c>
      <c r="R13930" s="1" t="s">
        <v>31</v>
      </c>
      <c r="S13930" s="1" t="s">
        <v>32</v>
      </c>
      <c r="T13930" s="1">
        <v>75207.0</v>
      </c>
      <c r="U13930" s="1" t="s">
        <v>40582</v>
      </c>
    </row>
    <row r="13931">
      <c r="A13931" s="1" t="s">
        <v>40585</v>
      </c>
      <c r="B13931" s="1">
        <v>34637.0</v>
      </c>
      <c r="C13931" s="1">
        <v>2032.0</v>
      </c>
      <c r="D13931" s="2" t="s">
        <v>39668</v>
      </c>
      <c r="G13931" s="3" t="str">
        <f t="shared" si="1"/>
        <v> </v>
      </c>
      <c r="H13931" s="3" t="str">
        <f t="shared" si="2"/>
        <v> </v>
      </c>
      <c r="I13931" s="1" t="s">
        <v>40584</v>
      </c>
      <c r="J13931" s="1" t="s">
        <v>389</v>
      </c>
      <c r="K13931" s="1" t="s">
        <v>36</v>
      </c>
      <c r="L13931" s="1">
        <v>350.0</v>
      </c>
      <c r="M13931" s="1" t="s">
        <v>390</v>
      </c>
      <c r="N13931" s="1" t="s">
        <v>39664</v>
      </c>
      <c r="P13931" s="4">
        <v>43891.0</v>
      </c>
      <c r="Q13931" s="1" t="s">
        <v>40581</v>
      </c>
      <c r="R13931" s="1" t="s">
        <v>31</v>
      </c>
      <c r="S13931" s="1" t="s">
        <v>32</v>
      </c>
      <c r="T13931" s="1">
        <v>75207.0</v>
      </c>
      <c r="U13931" s="1" t="s">
        <v>40582</v>
      </c>
    </row>
    <row r="13932">
      <c r="A13932" s="1" t="s">
        <v>40586</v>
      </c>
      <c r="B13932" s="1">
        <v>34638.0</v>
      </c>
      <c r="C13932" s="1">
        <v>2032.0</v>
      </c>
      <c r="D13932" s="2" t="s">
        <v>39668</v>
      </c>
      <c r="G13932" s="3" t="str">
        <f t="shared" si="1"/>
        <v> </v>
      </c>
      <c r="H13932" s="3" t="str">
        <f t="shared" si="2"/>
        <v> </v>
      </c>
      <c r="I13932" s="1" t="s">
        <v>40584</v>
      </c>
      <c r="J13932" s="1" t="s">
        <v>389</v>
      </c>
      <c r="K13932" s="1" t="s">
        <v>36</v>
      </c>
      <c r="L13932" s="1">
        <v>350.0</v>
      </c>
      <c r="M13932" s="1" t="s">
        <v>390</v>
      </c>
      <c r="N13932" s="1" t="s">
        <v>39664</v>
      </c>
      <c r="P13932" s="4">
        <v>43922.0</v>
      </c>
      <c r="Q13932" s="1" t="s">
        <v>40581</v>
      </c>
      <c r="R13932" s="1" t="s">
        <v>31</v>
      </c>
      <c r="S13932" s="1" t="s">
        <v>32</v>
      </c>
      <c r="T13932" s="1">
        <v>75207.0</v>
      </c>
      <c r="U13932" s="1" t="s">
        <v>40582</v>
      </c>
    </row>
    <row r="13933">
      <c r="A13933" s="1" t="s">
        <v>40587</v>
      </c>
      <c r="B13933" s="1">
        <v>34639.0</v>
      </c>
      <c r="C13933" s="1">
        <v>2032.0</v>
      </c>
      <c r="D13933" s="2" t="s">
        <v>39668</v>
      </c>
      <c r="G13933" s="3" t="str">
        <f t="shared" si="1"/>
        <v> </v>
      </c>
      <c r="H13933" s="3" t="str">
        <f t="shared" si="2"/>
        <v> </v>
      </c>
      <c r="I13933" s="1" t="s">
        <v>40588</v>
      </c>
      <c r="J13933" s="1" t="s">
        <v>389</v>
      </c>
      <c r="K13933" s="1" t="s">
        <v>36</v>
      </c>
      <c r="L13933" s="1">
        <v>350.0</v>
      </c>
      <c r="M13933" s="1" t="s">
        <v>390</v>
      </c>
      <c r="N13933" s="1" t="s">
        <v>39664</v>
      </c>
      <c r="P13933" s="4">
        <v>43952.0</v>
      </c>
      <c r="Q13933" s="1" t="s">
        <v>40581</v>
      </c>
      <c r="R13933" s="1" t="s">
        <v>31</v>
      </c>
      <c r="S13933" s="1" t="s">
        <v>32</v>
      </c>
      <c r="T13933" s="1">
        <v>75207.0</v>
      </c>
      <c r="U13933" s="1" t="s">
        <v>40582</v>
      </c>
    </row>
    <row r="13934">
      <c r="A13934" s="1" t="s">
        <v>40589</v>
      </c>
      <c r="B13934" s="1">
        <v>34640.0</v>
      </c>
      <c r="C13934" s="1">
        <v>2032.0</v>
      </c>
      <c r="D13934" s="2" t="s">
        <v>39668</v>
      </c>
      <c r="G13934" s="3" t="str">
        <f t="shared" si="1"/>
        <v> </v>
      </c>
      <c r="H13934" s="3" t="str">
        <f t="shared" si="2"/>
        <v> </v>
      </c>
      <c r="I13934" s="1" t="s">
        <v>40584</v>
      </c>
      <c r="J13934" s="1" t="s">
        <v>389</v>
      </c>
      <c r="K13934" s="1" t="s">
        <v>36</v>
      </c>
      <c r="L13934" s="1">
        <v>350.0</v>
      </c>
      <c r="M13934" s="1" t="s">
        <v>390</v>
      </c>
      <c r="N13934" s="1" t="s">
        <v>39664</v>
      </c>
      <c r="P13934" s="4">
        <v>43983.0</v>
      </c>
      <c r="Q13934" s="1" t="s">
        <v>40581</v>
      </c>
      <c r="R13934" s="1" t="s">
        <v>31</v>
      </c>
      <c r="S13934" s="1" t="s">
        <v>32</v>
      </c>
      <c r="T13934" s="1">
        <v>75207.0</v>
      </c>
      <c r="U13934" s="1" t="s">
        <v>40582</v>
      </c>
    </row>
    <row r="13935">
      <c r="A13935" s="1" t="s">
        <v>40590</v>
      </c>
      <c r="B13935" s="1">
        <v>34929.0</v>
      </c>
      <c r="C13935" s="1">
        <v>2058.0</v>
      </c>
      <c r="D13935" s="2" t="s">
        <v>39672</v>
      </c>
      <c r="G13935" s="3" t="str">
        <f t="shared" si="1"/>
        <v> </v>
      </c>
      <c r="H13935" s="3" t="str">
        <f t="shared" si="2"/>
        <v> </v>
      </c>
      <c r="I13935" s="1" t="s">
        <v>40569</v>
      </c>
      <c r="J13935" s="1" t="s">
        <v>389</v>
      </c>
      <c r="K13935" s="1" t="s">
        <v>41</v>
      </c>
      <c r="L13935" s="1">
        <v>350.0</v>
      </c>
      <c r="M13935" s="1" t="s">
        <v>390</v>
      </c>
      <c r="N13935" s="1" t="s">
        <v>39664</v>
      </c>
      <c r="P13935" s="4">
        <v>44013.0</v>
      </c>
      <c r="Q13935" s="1" t="s">
        <v>40581</v>
      </c>
      <c r="R13935" s="1" t="s">
        <v>31</v>
      </c>
      <c r="S13935" s="1" t="s">
        <v>32</v>
      </c>
      <c r="T13935" s="1">
        <v>75207.0</v>
      </c>
      <c r="U13935" s="1" t="s">
        <v>40582</v>
      </c>
    </row>
    <row r="13936">
      <c r="A13936" s="1" t="s">
        <v>40591</v>
      </c>
      <c r="B13936" s="1">
        <v>34930.0</v>
      </c>
      <c r="C13936" s="1">
        <v>2058.0</v>
      </c>
      <c r="D13936" s="2" t="s">
        <v>39672</v>
      </c>
      <c r="G13936" s="3" t="str">
        <f t="shared" si="1"/>
        <v> </v>
      </c>
      <c r="H13936" s="3" t="str">
        <f t="shared" si="2"/>
        <v> </v>
      </c>
      <c r="I13936" s="1" t="s">
        <v>40569</v>
      </c>
      <c r="J13936" s="1" t="s">
        <v>389</v>
      </c>
      <c r="K13936" s="1" t="s">
        <v>41</v>
      </c>
      <c r="L13936" s="1">
        <v>350.0</v>
      </c>
      <c r="M13936" s="1" t="s">
        <v>390</v>
      </c>
      <c r="N13936" s="1" t="s">
        <v>39664</v>
      </c>
      <c r="P13936" s="4">
        <v>44044.0</v>
      </c>
      <c r="Q13936" s="1" t="s">
        <v>40581</v>
      </c>
      <c r="R13936" s="1" t="s">
        <v>31</v>
      </c>
      <c r="S13936" s="1" t="s">
        <v>32</v>
      </c>
      <c r="T13936" s="1">
        <v>75207.0</v>
      </c>
      <c r="U13936" s="1" t="s">
        <v>40582</v>
      </c>
    </row>
    <row r="13937">
      <c r="A13937" s="1" t="s">
        <v>40592</v>
      </c>
      <c r="B13937" s="1">
        <v>34931.0</v>
      </c>
      <c r="C13937" s="1">
        <v>2058.0</v>
      </c>
      <c r="D13937" s="2" t="s">
        <v>39672</v>
      </c>
      <c r="G13937" s="3" t="str">
        <f t="shared" si="1"/>
        <v> </v>
      </c>
      <c r="H13937" s="3" t="str">
        <f t="shared" si="2"/>
        <v> </v>
      </c>
      <c r="I13937" s="1" t="s">
        <v>40569</v>
      </c>
      <c r="J13937" s="1" t="s">
        <v>389</v>
      </c>
      <c r="K13937" s="1" t="s">
        <v>41</v>
      </c>
      <c r="L13937" s="1">
        <v>350.0</v>
      </c>
      <c r="M13937" s="1" t="s">
        <v>390</v>
      </c>
      <c r="N13937" s="1" t="s">
        <v>39664</v>
      </c>
      <c r="P13937" s="4">
        <v>44075.0</v>
      </c>
      <c r="Q13937" s="1" t="s">
        <v>40581</v>
      </c>
      <c r="R13937" s="1" t="s">
        <v>31</v>
      </c>
      <c r="S13937" s="1" t="s">
        <v>32</v>
      </c>
      <c r="T13937" s="1">
        <v>75207.0</v>
      </c>
      <c r="U13937" s="1" t="s">
        <v>40582</v>
      </c>
    </row>
    <row r="13938">
      <c r="A13938" s="1" t="s">
        <v>40593</v>
      </c>
      <c r="B13938" s="1">
        <v>34932.0</v>
      </c>
      <c r="C13938" s="1">
        <v>2058.0</v>
      </c>
      <c r="D13938" s="2" t="s">
        <v>39672</v>
      </c>
      <c r="G13938" s="3" t="str">
        <f t="shared" si="1"/>
        <v> </v>
      </c>
      <c r="H13938" s="3" t="str">
        <f t="shared" si="2"/>
        <v> </v>
      </c>
      <c r="I13938" s="1" t="s">
        <v>40569</v>
      </c>
      <c r="J13938" s="1" t="s">
        <v>389</v>
      </c>
      <c r="K13938" s="1" t="s">
        <v>41</v>
      </c>
      <c r="L13938" s="1">
        <v>350.0</v>
      </c>
      <c r="M13938" s="1" t="s">
        <v>390</v>
      </c>
      <c r="N13938" s="1" t="s">
        <v>39664</v>
      </c>
      <c r="P13938" s="4">
        <v>44105.0</v>
      </c>
      <c r="Q13938" s="1" t="s">
        <v>40581</v>
      </c>
      <c r="R13938" s="1" t="s">
        <v>31</v>
      </c>
      <c r="S13938" s="1" t="s">
        <v>32</v>
      </c>
      <c r="T13938" s="1">
        <v>75207.0</v>
      </c>
      <c r="U13938" s="1" t="s">
        <v>40582</v>
      </c>
    </row>
    <row r="13939">
      <c r="A13939" s="1" t="s">
        <v>40594</v>
      </c>
      <c r="B13939" s="1">
        <v>34933.0</v>
      </c>
      <c r="C13939" s="1">
        <v>2058.0</v>
      </c>
      <c r="D13939" s="2" t="s">
        <v>39672</v>
      </c>
      <c r="G13939" s="3" t="str">
        <f t="shared" si="1"/>
        <v> </v>
      </c>
      <c r="H13939" s="3" t="str">
        <f t="shared" si="2"/>
        <v> </v>
      </c>
      <c r="I13939" s="1" t="s">
        <v>40569</v>
      </c>
      <c r="J13939" s="1" t="s">
        <v>389</v>
      </c>
      <c r="K13939" s="1" t="s">
        <v>41</v>
      </c>
      <c r="L13939" s="1">
        <v>350.0</v>
      </c>
      <c r="M13939" s="1" t="s">
        <v>390</v>
      </c>
      <c r="N13939" s="1" t="s">
        <v>39664</v>
      </c>
      <c r="P13939" s="4">
        <v>44136.0</v>
      </c>
      <c r="Q13939" s="1" t="s">
        <v>40581</v>
      </c>
      <c r="R13939" s="1" t="s">
        <v>31</v>
      </c>
      <c r="S13939" s="1" t="s">
        <v>32</v>
      </c>
      <c r="T13939" s="1">
        <v>75207.0</v>
      </c>
      <c r="U13939" s="1" t="s">
        <v>40582</v>
      </c>
    </row>
    <row r="13940">
      <c r="A13940" s="1" t="s">
        <v>40595</v>
      </c>
      <c r="B13940" s="1">
        <v>34934.0</v>
      </c>
      <c r="C13940" s="1">
        <v>2058.0</v>
      </c>
      <c r="D13940" s="2" t="s">
        <v>39672</v>
      </c>
      <c r="G13940" s="3" t="str">
        <f t="shared" si="1"/>
        <v> </v>
      </c>
      <c r="H13940" s="3" t="str">
        <f t="shared" si="2"/>
        <v> </v>
      </c>
      <c r="I13940" s="1" t="s">
        <v>40569</v>
      </c>
      <c r="J13940" s="1" t="s">
        <v>389</v>
      </c>
      <c r="K13940" s="1" t="s">
        <v>41</v>
      </c>
      <c r="L13940" s="1">
        <v>350.0</v>
      </c>
      <c r="M13940" s="1" t="s">
        <v>390</v>
      </c>
      <c r="N13940" s="1" t="s">
        <v>39664</v>
      </c>
      <c r="P13940" s="4">
        <v>44166.0</v>
      </c>
      <c r="Q13940" s="1" t="s">
        <v>40581</v>
      </c>
      <c r="R13940" s="1" t="s">
        <v>31</v>
      </c>
      <c r="S13940" s="1" t="s">
        <v>32</v>
      </c>
      <c r="T13940" s="1">
        <v>75207.0</v>
      </c>
      <c r="U13940" s="1" t="s">
        <v>40582</v>
      </c>
    </row>
    <row r="13941">
      <c r="A13941" s="1" t="s">
        <v>40596</v>
      </c>
      <c r="B13941" s="1">
        <v>35497.0</v>
      </c>
      <c r="C13941" s="1">
        <v>2137.0</v>
      </c>
      <c r="D13941" s="2" t="s">
        <v>39674</v>
      </c>
      <c r="G13941" s="3" t="str">
        <f t="shared" si="1"/>
        <v> </v>
      </c>
      <c r="H13941" s="3" t="str">
        <f t="shared" si="2"/>
        <v> </v>
      </c>
      <c r="I13941" s="1" t="s">
        <v>40569</v>
      </c>
      <c r="J13941" s="1" t="s">
        <v>389</v>
      </c>
      <c r="K13941" s="1" t="s">
        <v>44</v>
      </c>
      <c r="L13941" s="1">
        <v>350.0</v>
      </c>
      <c r="M13941" s="1" t="s">
        <v>390</v>
      </c>
      <c r="N13941" s="1" t="s">
        <v>39664</v>
      </c>
      <c r="P13941" s="4">
        <v>44197.0</v>
      </c>
      <c r="Q13941" s="1" t="s">
        <v>40581</v>
      </c>
      <c r="R13941" s="1" t="s">
        <v>31</v>
      </c>
      <c r="S13941" s="1" t="s">
        <v>32</v>
      </c>
      <c r="T13941" s="1">
        <v>75207.0</v>
      </c>
      <c r="U13941" s="1" t="s">
        <v>40582</v>
      </c>
    </row>
    <row r="13942">
      <c r="A13942" s="1" t="s">
        <v>40597</v>
      </c>
      <c r="B13942" s="1">
        <v>35498.0</v>
      </c>
      <c r="C13942" s="1">
        <v>2137.0</v>
      </c>
      <c r="D13942" s="2" t="s">
        <v>39674</v>
      </c>
      <c r="G13942" s="3" t="str">
        <f t="shared" si="1"/>
        <v> </v>
      </c>
      <c r="H13942" s="3" t="str">
        <f t="shared" si="2"/>
        <v> </v>
      </c>
      <c r="I13942" s="1" t="s">
        <v>40569</v>
      </c>
      <c r="J13942" s="1" t="s">
        <v>389</v>
      </c>
      <c r="K13942" s="1" t="s">
        <v>44</v>
      </c>
      <c r="L13942" s="1">
        <v>350.0</v>
      </c>
      <c r="M13942" s="1" t="s">
        <v>390</v>
      </c>
      <c r="N13942" s="1" t="s">
        <v>39664</v>
      </c>
      <c r="P13942" s="4">
        <v>44228.0</v>
      </c>
      <c r="Q13942" s="1" t="s">
        <v>40581</v>
      </c>
      <c r="R13942" s="1" t="s">
        <v>31</v>
      </c>
      <c r="S13942" s="1" t="s">
        <v>32</v>
      </c>
      <c r="T13942" s="1">
        <v>75207.0</v>
      </c>
      <c r="U13942" s="1" t="s">
        <v>40582</v>
      </c>
    </row>
    <row r="13943">
      <c r="A13943" s="1" t="s">
        <v>40598</v>
      </c>
      <c r="B13943" s="1">
        <v>35499.0</v>
      </c>
      <c r="C13943" s="1">
        <v>2137.0</v>
      </c>
      <c r="D13943" s="2" t="s">
        <v>39674</v>
      </c>
      <c r="G13943" s="3" t="str">
        <f t="shared" si="1"/>
        <v> </v>
      </c>
      <c r="H13943" s="3" t="str">
        <f t="shared" si="2"/>
        <v> </v>
      </c>
      <c r="I13943" s="1" t="s">
        <v>40569</v>
      </c>
      <c r="J13943" s="1" t="s">
        <v>389</v>
      </c>
      <c r="K13943" s="1" t="s">
        <v>44</v>
      </c>
      <c r="L13943" s="1">
        <v>350.0</v>
      </c>
      <c r="M13943" s="1" t="s">
        <v>390</v>
      </c>
      <c r="N13943" s="1" t="s">
        <v>39664</v>
      </c>
      <c r="P13943" s="4">
        <v>44256.0</v>
      </c>
      <c r="Q13943" s="1" t="s">
        <v>40581</v>
      </c>
      <c r="R13943" s="1" t="s">
        <v>31</v>
      </c>
      <c r="S13943" s="1" t="s">
        <v>32</v>
      </c>
      <c r="T13943" s="1">
        <v>75207.0</v>
      </c>
      <c r="U13943" s="1" t="s">
        <v>40582</v>
      </c>
    </row>
    <row r="13944">
      <c r="A13944" s="1" t="s">
        <v>40599</v>
      </c>
      <c r="B13944" s="1">
        <v>36468.0</v>
      </c>
      <c r="C13944" s="1">
        <v>2210.0</v>
      </c>
      <c r="D13944" s="2" t="s">
        <v>39676</v>
      </c>
      <c r="G13944" s="3" t="str">
        <f t="shared" si="1"/>
        <v> </v>
      </c>
      <c r="H13944" s="3" t="str">
        <f t="shared" si="2"/>
        <v> </v>
      </c>
      <c r="I13944" s="1" t="s">
        <v>40569</v>
      </c>
      <c r="J13944" s="1" t="s">
        <v>389</v>
      </c>
      <c r="K13944" s="1" t="s">
        <v>47</v>
      </c>
      <c r="L13944" s="1">
        <v>350.0</v>
      </c>
      <c r="M13944" s="1" t="s">
        <v>390</v>
      </c>
      <c r="N13944" s="1" t="s">
        <v>39664</v>
      </c>
      <c r="O13944" s="4">
        <v>44317.0</v>
      </c>
      <c r="P13944" s="4">
        <v>44287.0</v>
      </c>
      <c r="Q13944" s="1" t="s">
        <v>40581</v>
      </c>
      <c r="R13944" s="1" t="s">
        <v>31</v>
      </c>
      <c r="S13944" s="1" t="s">
        <v>32</v>
      </c>
      <c r="T13944" s="1">
        <v>75207.0</v>
      </c>
      <c r="U13944" s="1" t="s">
        <v>40582</v>
      </c>
    </row>
    <row r="13945">
      <c r="A13945" s="1" t="s">
        <v>40600</v>
      </c>
      <c r="B13945" s="1">
        <v>37744.0</v>
      </c>
      <c r="C13945" s="1">
        <v>2304.0</v>
      </c>
      <c r="D13945" s="2" t="s">
        <v>39678</v>
      </c>
      <c r="G13945" s="3" t="str">
        <f t="shared" si="1"/>
        <v> </v>
      </c>
      <c r="H13945" s="3" t="str">
        <f t="shared" si="2"/>
        <v> </v>
      </c>
      <c r="I13945" s="1" t="s">
        <v>40569</v>
      </c>
      <c r="J13945" s="1" t="s">
        <v>389</v>
      </c>
      <c r="K13945" s="1" t="s">
        <v>53</v>
      </c>
      <c r="L13945" s="1">
        <v>350.0</v>
      </c>
      <c r="M13945" s="1" t="s">
        <v>390</v>
      </c>
      <c r="N13945" s="1" t="s">
        <v>39664</v>
      </c>
      <c r="P13945" s="4">
        <v>44317.0</v>
      </c>
      <c r="Q13945" s="1" t="s">
        <v>40581</v>
      </c>
      <c r="R13945" s="1" t="s">
        <v>31</v>
      </c>
      <c r="S13945" s="1" t="s">
        <v>32</v>
      </c>
      <c r="T13945" s="1">
        <v>75207.0</v>
      </c>
      <c r="U13945" s="1" t="s">
        <v>40582</v>
      </c>
    </row>
    <row r="13946">
      <c r="A13946" s="1" t="s">
        <v>40601</v>
      </c>
      <c r="B13946" s="1">
        <v>37745.0</v>
      </c>
      <c r="C13946" s="1">
        <v>2304.0</v>
      </c>
      <c r="D13946" s="2" t="s">
        <v>39678</v>
      </c>
      <c r="G13946" s="3" t="str">
        <f t="shared" si="1"/>
        <v> </v>
      </c>
      <c r="H13946" s="3" t="str">
        <f t="shared" si="2"/>
        <v> </v>
      </c>
      <c r="I13946" s="1" t="s">
        <v>40569</v>
      </c>
      <c r="J13946" s="1" t="s">
        <v>389</v>
      </c>
      <c r="K13946" s="1" t="s">
        <v>53</v>
      </c>
      <c r="L13946" s="1">
        <v>350.0</v>
      </c>
      <c r="M13946" s="1" t="s">
        <v>390</v>
      </c>
      <c r="N13946" s="1" t="s">
        <v>39664</v>
      </c>
      <c r="P13946" s="4">
        <v>44348.0</v>
      </c>
      <c r="Q13946" s="1" t="s">
        <v>40581</v>
      </c>
      <c r="R13946" s="1" t="s">
        <v>31</v>
      </c>
      <c r="S13946" s="1" t="s">
        <v>32</v>
      </c>
      <c r="T13946" s="1">
        <v>75207.0</v>
      </c>
      <c r="U13946" s="1" t="s">
        <v>40582</v>
      </c>
    </row>
    <row r="13947">
      <c r="A13947" s="1" t="s">
        <v>40602</v>
      </c>
      <c r="B13947" s="1">
        <v>35478.0</v>
      </c>
      <c r="C13947" s="1">
        <v>2137.0</v>
      </c>
      <c r="D13947" s="2" t="s">
        <v>39674</v>
      </c>
      <c r="E13947" s="1" t="s">
        <v>40347</v>
      </c>
      <c r="F13947" s="1" t="s">
        <v>152</v>
      </c>
      <c r="G13947" s="3" t="str">
        <f t="shared" si="1"/>
        <v>Cheryle Washington</v>
      </c>
      <c r="H13947" s="3" t="str">
        <f t="shared" si="2"/>
        <v>CHERYLE WASHINGTON</v>
      </c>
      <c r="J13947" s="1" t="s">
        <v>389</v>
      </c>
      <c r="K13947" s="1" t="s">
        <v>44</v>
      </c>
      <c r="L13947" s="1">
        <v>360.0</v>
      </c>
      <c r="M13947" s="1" t="s">
        <v>390</v>
      </c>
      <c r="N13947" s="1" t="s">
        <v>39664</v>
      </c>
      <c r="P13947" s="4">
        <v>44221.0</v>
      </c>
      <c r="Q13947" s="1" t="s">
        <v>26488</v>
      </c>
      <c r="R13947" s="1" t="s">
        <v>31</v>
      </c>
      <c r="S13947" s="1" t="s">
        <v>32</v>
      </c>
      <c r="T13947" s="1">
        <v>75206.0</v>
      </c>
      <c r="U13947" s="1" t="s">
        <v>26489</v>
      </c>
    </row>
    <row r="13948">
      <c r="A13948" s="1" t="s">
        <v>40603</v>
      </c>
      <c r="B13948" s="1">
        <v>35496.0</v>
      </c>
      <c r="C13948" s="1">
        <v>2137.0</v>
      </c>
      <c r="D13948" s="2" t="s">
        <v>39674</v>
      </c>
      <c r="G13948" s="3" t="str">
        <f t="shared" si="1"/>
        <v> </v>
      </c>
      <c r="H13948" s="3" t="str">
        <f t="shared" si="2"/>
        <v> </v>
      </c>
      <c r="I13948" s="1" t="s">
        <v>40303</v>
      </c>
      <c r="J13948" s="1" t="s">
        <v>389</v>
      </c>
      <c r="K13948" s="1" t="s">
        <v>44</v>
      </c>
      <c r="L13948" s="1">
        <v>360.0</v>
      </c>
      <c r="M13948" s="1" t="s">
        <v>390</v>
      </c>
      <c r="N13948" s="1" t="s">
        <v>39664</v>
      </c>
      <c r="P13948" s="4">
        <v>44264.0</v>
      </c>
      <c r="Q13948" s="1" t="s">
        <v>40503</v>
      </c>
      <c r="R13948" s="1" t="s">
        <v>31</v>
      </c>
      <c r="S13948" s="1" t="s">
        <v>32</v>
      </c>
      <c r="T13948" s="1">
        <v>75225.0</v>
      </c>
      <c r="U13948" s="1" t="s">
        <v>40604</v>
      </c>
    </row>
    <row r="13949">
      <c r="A13949" s="1" t="s">
        <v>40605</v>
      </c>
      <c r="B13949" s="1">
        <v>38841.0</v>
      </c>
      <c r="C13949" s="1">
        <v>2365.0</v>
      </c>
      <c r="D13949" s="2" t="s">
        <v>39662</v>
      </c>
      <c r="G13949" s="3" t="str">
        <f t="shared" si="1"/>
        <v> </v>
      </c>
      <c r="H13949" s="3" t="str">
        <f t="shared" si="2"/>
        <v> </v>
      </c>
      <c r="I13949" s="1" t="s">
        <v>40303</v>
      </c>
      <c r="J13949" s="1" t="s">
        <v>389</v>
      </c>
      <c r="K13949" s="1" t="s">
        <v>27</v>
      </c>
      <c r="L13949" s="1">
        <v>366.22</v>
      </c>
      <c r="M13949" s="1" t="s">
        <v>390</v>
      </c>
      <c r="N13949" s="1" t="s">
        <v>39664</v>
      </c>
      <c r="P13949" s="4">
        <v>44501.0</v>
      </c>
      <c r="Q13949" s="1" t="s">
        <v>40304</v>
      </c>
      <c r="R13949" s="1" t="s">
        <v>31</v>
      </c>
      <c r="S13949" s="1" t="s">
        <v>32</v>
      </c>
      <c r="T13949" s="1">
        <v>75237.0</v>
      </c>
      <c r="U13949" s="1" t="s">
        <v>40305</v>
      </c>
    </row>
    <row r="13950">
      <c r="A13950" s="1" t="s">
        <v>40606</v>
      </c>
      <c r="B13950" s="1">
        <v>35494.0</v>
      </c>
      <c r="C13950" s="1">
        <v>2137.0</v>
      </c>
      <c r="D13950" s="2" t="s">
        <v>39674</v>
      </c>
      <c r="G13950" s="3" t="str">
        <f t="shared" si="1"/>
        <v> </v>
      </c>
      <c r="H13950" s="3" t="str">
        <f t="shared" si="2"/>
        <v> </v>
      </c>
      <c r="I13950" s="1" t="s">
        <v>40303</v>
      </c>
      <c r="J13950" s="1" t="s">
        <v>389</v>
      </c>
      <c r="K13950" s="1" t="s">
        <v>44</v>
      </c>
      <c r="L13950" s="1">
        <v>369.0</v>
      </c>
      <c r="M13950" s="1" t="s">
        <v>390</v>
      </c>
      <c r="N13950" s="1" t="s">
        <v>39664</v>
      </c>
      <c r="P13950" s="4">
        <v>44205.0</v>
      </c>
      <c r="Q13950" s="1" t="s">
        <v>40503</v>
      </c>
      <c r="R13950" s="1" t="s">
        <v>31</v>
      </c>
      <c r="S13950" s="1" t="s">
        <v>32</v>
      </c>
      <c r="T13950" s="1">
        <v>75225.0</v>
      </c>
      <c r="U13950" s="1" t="s">
        <v>40604</v>
      </c>
    </row>
    <row r="13951">
      <c r="A13951" s="1" t="s">
        <v>40607</v>
      </c>
      <c r="B13951" s="1">
        <v>38856.0</v>
      </c>
      <c r="C13951" s="1">
        <v>2365.0</v>
      </c>
      <c r="D13951" s="2" t="s">
        <v>39662</v>
      </c>
      <c r="G13951" s="3" t="str">
        <f t="shared" si="1"/>
        <v> </v>
      </c>
      <c r="H13951" s="3" t="str">
        <f t="shared" si="2"/>
        <v> </v>
      </c>
      <c r="I13951" s="1" t="s">
        <v>40303</v>
      </c>
      <c r="J13951" s="1" t="s">
        <v>389</v>
      </c>
      <c r="K13951" s="1" t="s">
        <v>27</v>
      </c>
      <c r="L13951" s="1">
        <v>374.9</v>
      </c>
      <c r="M13951" s="1" t="s">
        <v>390</v>
      </c>
      <c r="N13951" s="1" t="s">
        <v>39664</v>
      </c>
      <c r="P13951" s="4">
        <v>44531.0</v>
      </c>
      <c r="Q13951" s="1" t="s">
        <v>40304</v>
      </c>
      <c r="R13951" s="1" t="s">
        <v>31</v>
      </c>
      <c r="S13951" s="1" t="s">
        <v>32</v>
      </c>
      <c r="T13951" s="1">
        <v>75237.0</v>
      </c>
      <c r="U13951" s="1" t="s">
        <v>40305</v>
      </c>
    </row>
    <row r="13952">
      <c r="A13952" s="1" t="s">
        <v>40608</v>
      </c>
      <c r="B13952" s="1">
        <v>37747.0</v>
      </c>
      <c r="C13952" s="1">
        <v>2304.0</v>
      </c>
      <c r="D13952" s="2" t="s">
        <v>39678</v>
      </c>
      <c r="G13952" s="3" t="str">
        <f t="shared" si="1"/>
        <v> </v>
      </c>
      <c r="H13952" s="3" t="str">
        <f t="shared" si="2"/>
        <v> </v>
      </c>
      <c r="I13952" s="1" t="s">
        <v>40303</v>
      </c>
      <c r="J13952" s="1" t="s">
        <v>389</v>
      </c>
      <c r="K13952" s="1" t="s">
        <v>53</v>
      </c>
      <c r="L13952" s="1">
        <v>376.0</v>
      </c>
      <c r="M13952" s="1" t="s">
        <v>390</v>
      </c>
      <c r="N13952" s="1" t="s">
        <v>39664</v>
      </c>
      <c r="P13952" s="4">
        <v>44322.0</v>
      </c>
      <c r="Q13952" s="1" t="s">
        <v>40503</v>
      </c>
      <c r="R13952" s="1" t="s">
        <v>31</v>
      </c>
      <c r="S13952" s="1" t="s">
        <v>32</v>
      </c>
      <c r="T13952" s="1">
        <v>75225.0</v>
      </c>
      <c r="U13952" s="1" t="s">
        <v>40604</v>
      </c>
    </row>
    <row r="13953">
      <c r="A13953" s="1" t="s">
        <v>40609</v>
      </c>
      <c r="B13953" s="1">
        <v>38833.0</v>
      </c>
      <c r="C13953" s="1">
        <v>2365.0</v>
      </c>
      <c r="D13953" s="2" t="s">
        <v>39662</v>
      </c>
      <c r="G13953" s="3" t="str">
        <f t="shared" si="1"/>
        <v> </v>
      </c>
      <c r="H13953" s="3" t="str">
        <f t="shared" si="2"/>
        <v> </v>
      </c>
      <c r="I13953" s="1" t="s">
        <v>40303</v>
      </c>
      <c r="J13953" s="1" t="s">
        <v>389</v>
      </c>
      <c r="K13953" s="1" t="s">
        <v>27</v>
      </c>
      <c r="L13953" s="1">
        <v>378.0</v>
      </c>
      <c r="M13953" s="1" t="s">
        <v>390</v>
      </c>
      <c r="N13953" s="1" t="s">
        <v>39664</v>
      </c>
      <c r="P13953" s="4">
        <v>44470.0</v>
      </c>
      <c r="Q13953" s="1" t="s">
        <v>40304</v>
      </c>
      <c r="R13953" s="1" t="s">
        <v>31</v>
      </c>
      <c r="S13953" s="1" t="s">
        <v>32</v>
      </c>
      <c r="T13953" s="1">
        <v>75237.0</v>
      </c>
      <c r="U13953" s="1" t="s">
        <v>40305</v>
      </c>
    </row>
    <row r="13954">
      <c r="A13954" s="1" t="s">
        <v>40610</v>
      </c>
      <c r="B13954" s="1">
        <v>36467.0</v>
      </c>
      <c r="C13954" s="1">
        <v>2210.0</v>
      </c>
      <c r="D13954" s="2" t="s">
        <v>39676</v>
      </c>
      <c r="G13954" s="3" t="str">
        <f t="shared" si="1"/>
        <v> </v>
      </c>
      <c r="H13954" s="3" t="str">
        <f t="shared" si="2"/>
        <v> </v>
      </c>
      <c r="I13954" s="1" t="s">
        <v>40303</v>
      </c>
      <c r="J13954" s="1" t="s">
        <v>389</v>
      </c>
      <c r="K13954" s="1" t="s">
        <v>47</v>
      </c>
      <c r="L13954" s="1">
        <v>383.0</v>
      </c>
      <c r="M13954" s="1" t="s">
        <v>390</v>
      </c>
      <c r="N13954" s="1" t="s">
        <v>39664</v>
      </c>
      <c r="O13954" s="4">
        <v>44317.0</v>
      </c>
      <c r="P13954" s="4">
        <v>44291.0</v>
      </c>
      <c r="Q13954" s="1" t="s">
        <v>40503</v>
      </c>
      <c r="R13954" s="1" t="s">
        <v>31</v>
      </c>
      <c r="S13954" s="1" t="s">
        <v>604</v>
      </c>
      <c r="T13954" s="1">
        <v>75225.0</v>
      </c>
      <c r="U13954" s="1" t="s">
        <v>40611</v>
      </c>
    </row>
    <row r="13955">
      <c r="A13955" s="1" t="s">
        <v>40612</v>
      </c>
      <c r="B13955" s="1">
        <v>37748.0</v>
      </c>
      <c r="C13955" s="1">
        <v>2304.0</v>
      </c>
      <c r="D13955" s="2" t="s">
        <v>39678</v>
      </c>
      <c r="G13955" s="3" t="str">
        <f t="shared" si="1"/>
        <v> </v>
      </c>
      <c r="H13955" s="3" t="str">
        <f t="shared" si="2"/>
        <v> </v>
      </c>
      <c r="I13955" s="1" t="s">
        <v>40303</v>
      </c>
      <c r="J13955" s="1" t="s">
        <v>389</v>
      </c>
      <c r="K13955" s="1" t="s">
        <v>53</v>
      </c>
      <c r="L13955" s="1">
        <v>384.25</v>
      </c>
      <c r="M13955" s="1" t="s">
        <v>390</v>
      </c>
      <c r="N13955" s="1" t="s">
        <v>39664</v>
      </c>
      <c r="P13955" s="4">
        <v>44349.0</v>
      </c>
      <c r="Q13955" s="1" t="s">
        <v>40503</v>
      </c>
      <c r="R13955" s="1" t="s">
        <v>31</v>
      </c>
      <c r="S13955" s="1" t="s">
        <v>32</v>
      </c>
      <c r="T13955" s="1">
        <v>75225.0</v>
      </c>
      <c r="U13955" s="1" t="s">
        <v>40604</v>
      </c>
    </row>
    <row r="13956">
      <c r="A13956" s="1" t="s">
        <v>40613</v>
      </c>
      <c r="B13956" s="1">
        <v>34924.0</v>
      </c>
      <c r="C13956" s="1">
        <v>2058.0</v>
      </c>
      <c r="D13956" s="2" t="s">
        <v>39672</v>
      </c>
      <c r="G13956" s="3" t="str">
        <f t="shared" si="1"/>
        <v> </v>
      </c>
      <c r="H13956" s="3" t="str">
        <f t="shared" si="2"/>
        <v> </v>
      </c>
      <c r="I13956" s="1" t="s">
        <v>40303</v>
      </c>
      <c r="J13956" s="1" t="s">
        <v>389</v>
      </c>
      <c r="K13956" s="1" t="s">
        <v>41</v>
      </c>
      <c r="L13956" s="1">
        <v>387.36</v>
      </c>
      <c r="M13956" s="1" t="s">
        <v>390</v>
      </c>
      <c r="N13956" s="1" t="s">
        <v>39664</v>
      </c>
      <c r="P13956" s="4">
        <v>44044.0</v>
      </c>
      <c r="Q13956" s="1" t="s">
        <v>40503</v>
      </c>
      <c r="R13956" s="1" t="s">
        <v>31</v>
      </c>
      <c r="S13956" s="1" t="s">
        <v>32</v>
      </c>
      <c r="T13956" s="1" t="s">
        <v>40504</v>
      </c>
      <c r="U13956" s="1" t="s">
        <v>40505</v>
      </c>
    </row>
    <row r="13957">
      <c r="A13957" s="1" t="s">
        <v>40614</v>
      </c>
      <c r="B13957" s="1">
        <v>35007.0</v>
      </c>
      <c r="C13957" s="1">
        <v>2058.0</v>
      </c>
      <c r="D13957" s="2" t="s">
        <v>39672</v>
      </c>
      <c r="G13957" s="3" t="str">
        <f t="shared" si="1"/>
        <v> </v>
      </c>
      <c r="H13957" s="3" t="str">
        <f t="shared" si="2"/>
        <v> </v>
      </c>
      <c r="I13957" s="1" t="s">
        <v>40615</v>
      </c>
      <c r="J13957" s="1" t="s">
        <v>389</v>
      </c>
      <c r="K13957" s="1" t="s">
        <v>41</v>
      </c>
      <c r="L13957" s="1">
        <v>400.0</v>
      </c>
      <c r="M13957" s="1" t="s">
        <v>390</v>
      </c>
      <c r="N13957" s="1" t="s">
        <v>39664</v>
      </c>
      <c r="P13957" s="5">
        <v>44183.0</v>
      </c>
      <c r="Q13957" s="1" t="s">
        <v>28994</v>
      </c>
      <c r="R13957" s="1" t="s">
        <v>357</v>
      </c>
      <c r="S13957" s="1" t="s">
        <v>32</v>
      </c>
      <c r="T13957" s="1">
        <v>75083.0</v>
      </c>
      <c r="U13957" s="1" t="s">
        <v>40616</v>
      </c>
    </row>
    <row r="13958">
      <c r="A13958" s="1" t="s">
        <v>40617</v>
      </c>
      <c r="B13958" s="1">
        <v>35495.0</v>
      </c>
      <c r="C13958" s="1">
        <v>2137.0</v>
      </c>
      <c r="D13958" s="2" t="s">
        <v>39674</v>
      </c>
      <c r="G13958" s="3" t="str">
        <f t="shared" si="1"/>
        <v> </v>
      </c>
      <c r="H13958" s="3" t="str">
        <f t="shared" si="2"/>
        <v> </v>
      </c>
      <c r="I13958" s="1" t="s">
        <v>40303</v>
      </c>
      <c r="J13958" s="1" t="s">
        <v>389</v>
      </c>
      <c r="K13958" s="1" t="s">
        <v>44</v>
      </c>
      <c r="L13958" s="1">
        <v>411.0</v>
      </c>
      <c r="M13958" s="1" t="s">
        <v>390</v>
      </c>
      <c r="N13958" s="1" t="s">
        <v>39664</v>
      </c>
      <c r="P13958" s="4">
        <v>44248.0</v>
      </c>
      <c r="Q13958" s="1" t="s">
        <v>40503</v>
      </c>
      <c r="R13958" s="1" t="s">
        <v>31</v>
      </c>
      <c r="S13958" s="1" t="s">
        <v>32</v>
      </c>
      <c r="T13958" s="1">
        <v>75225.0</v>
      </c>
      <c r="U13958" s="1" t="s">
        <v>40604</v>
      </c>
    </row>
    <row r="13959">
      <c r="A13959" s="1" t="s">
        <v>40618</v>
      </c>
      <c r="B13959" s="1">
        <v>34634.0</v>
      </c>
      <c r="C13959" s="1">
        <v>2032.0</v>
      </c>
      <c r="D13959" s="2" t="s">
        <v>39668</v>
      </c>
      <c r="G13959" s="3" t="str">
        <f t="shared" si="1"/>
        <v> </v>
      </c>
      <c r="H13959" s="3" t="str">
        <f t="shared" si="2"/>
        <v> </v>
      </c>
      <c r="I13959" s="1" t="s">
        <v>40303</v>
      </c>
      <c r="J13959" s="1" t="s">
        <v>389</v>
      </c>
      <c r="K13959" s="1" t="s">
        <v>36</v>
      </c>
      <c r="L13959" s="1">
        <v>425.0</v>
      </c>
      <c r="M13959" s="1" t="s">
        <v>390</v>
      </c>
      <c r="N13959" s="1" t="s">
        <v>39664</v>
      </c>
      <c r="P13959" s="4">
        <v>43983.0</v>
      </c>
      <c r="Q13959" s="1" t="s">
        <v>40503</v>
      </c>
      <c r="R13959" s="1" t="s">
        <v>31</v>
      </c>
      <c r="S13959" s="1" t="s">
        <v>32</v>
      </c>
      <c r="T13959" s="1" t="s">
        <v>40504</v>
      </c>
      <c r="U13959" s="1" t="s">
        <v>40505</v>
      </c>
    </row>
    <row r="13960">
      <c r="A13960" s="1" t="s">
        <v>40619</v>
      </c>
      <c r="B13960" s="1">
        <v>34631.0</v>
      </c>
      <c r="C13960" s="1">
        <v>2032.0</v>
      </c>
      <c r="D13960" s="2" t="s">
        <v>39668</v>
      </c>
      <c r="G13960" s="3" t="str">
        <f t="shared" si="1"/>
        <v> </v>
      </c>
      <c r="H13960" s="3" t="str">
        <f t="shared" si="2"/>
        <v> </v>
      </c>
      <c r="I13960" s="1" t="s">
        <v>40303</v>
      </c>
      <c r="J13960" s="1" t="s">
        <v>389</v>
      </c>
      <c r="K13960" s="1" t="s">
        <v>36</v>
      </c>
      <c r="L13960" s="1">
        <v>445.0</v>
      </c>
      <c r="M13960" s="1" t="s">
        <v>390</v>
      </c>
      <c r="N13960" s="1" t="s">
        <v>39664</v>
      </c>
      <c r="P13960" s="4">
        <v>43891.0</v>
      </c>
      <c r="Q13960" s="1" t="s">
        <v>40503</v>
      </c>
      <c r="R13960" s="1" t="s">
        <v>31</v>
      </c>
      <c r="S13960" s="1" t="s">
        <v>32</v>
      </c>
      <c r="T13960" s="1" t="s">
        <v>40504</v>
      </c>
      <c r="U13960" s="1" t="s">
        <v>40505</v>
      </c>
    </row>
    <row r="13961">
      <c r="A13961" s="1" t="s">
        <v>40620</v>
      </c>
      <c r="B13961" s="1">
        <v>34630.0</v>
      </c>
      <c r="C13961" s="1">
        <v>2032.0</v>
      </c>
      <c r="D13961" s="2" t="s">
        <v>39668</v>
      </c>
      <c r="G13961" s="3" t="str">
        <f t="shared" si="1"/>
        <v> </v>
      </c>
      <c r="H13961" s="3" t="str">
        <f t="shared" si="2"/>
        <v> </v>
      </c>
      <c r="I13961" s="1" t="s">
        <v>40303</v>
      </c>
      <c r="J13961" s="1" t="s">
        <v>389</v>
      </c>
      <c r="K13961" s="1" t="s">
        <v>36</v>
      </c>
      <c r="L13961" s="1">
        <v>485.0</v>
      </c>
      <c r="M13961" s="1" t="s">
        <v>390</v>
      </c>
      <c r="N13961" s="1" t="s">
        <v>39664</v>
      </c>
      <c r="P13961" s="4">
        <v>43862.0</v>
      </c>
      <c r="Q13961" s="1" t="s">
        <v>40503</v>
      </c>
      <c r="R13961" s="1" t="s">
        <v>31</v>
      </c>
      <c r="S13961" s="1" t="s">
        <v>32</v>
      </c>
      <c r="T13961" s="1" t="s">
        <v>40504</v>
      </c>
      <c r="U13961" s="1" t="s">
        <v>40505</v>
      </c>
    </row>
    <row r="13962">
      <c r="A13962" s="1" t="s">
        <v>40621</v>
      </c>
      <c r="B13962" s="1">
        <v>34923.0</v>
      </c>
      <c r="C13962" s="1">
        <v>2058.0</v>
      </c>
      <c r="D13962" s="2" t="s">
        <v>39672</v>
      </c>
      <c r="G13962" s="3" t="str">
        <f t="shared" si="1"/>
        <v> </v>
      </c>
      <c r="H13962" s="3" t="str">
        <f t="shared" si="2"/>
        <v> </v>
      </c>
      <c r="I13962" s="1" t="s">
        <v>40303</v>
      </c>
      <c r="J13962" s="1" t="s">
        <v>389</v>
      </c>
      <c r="K13962" s="1" t="s">
        <v>41</v>
      </c>
      <c r="L13962" s="1">
        <v>485.37</v>
      </c>
      <c r="M13962" s="1" t="s">
        <v>390</v>
      </c>
      <c r="N13962" s="1" t="s">
        <v>39664</v>
      </c>
      <c r="P13962" s="4">
        <v>44013.0</v>
      </c>
      <c r="Q13962" s="1" t="s">
        <v>40503</v>
      </c>
      <c r="R13962" s="1" t="s">
        <v>31</v>
      </c>
      <c r="S13962" s="1" t="s">
        <v>32</v>
      </c>
      <c r="T13962" s="1" t="s">
        <v>40504</v>
      </c>
      <c r="U13962" s="1" t="s">
        <v>40505</v>
      </c>
    </row>
    <row r="13963">
      <c r="A13963" s="1" t="s">
        <v>40622</v>
      </c>
      <c r="B13963" s="1">
        <v>37806.0</v>
      </c>
      <c r="C13963" s="1">
        <v>2304.0</v>
      </c>
      <c r="D13963" s="2" t="s">
        <v>39678</v>
      </c>
      <c r="G13963" s="3" t="str">
        <f t="shared" si="1"/>
        <v> </v>
      </c>
      <c r="H13963" s="3" t="str">
        <f t="shared" si="2"/>
        <v> </v>
      </c>
      <c r="I13963" s="1" t="s">
        <v>40356</v>
      </c>
      <c r="J13963" s="1" t="s">
        <v>389</v>
      </c>
      <c r="K13963" s="1" t="s">
        <v>53</v>
      </c>
      <c r="L13963" s="1">
        <v>494.85</v>
      </c>
      <c r="M13963" s="1" t="s">
        <v>390</v>
      </c>
      <c r="N13963" s="1" t="s">
        <v>39664</v>
      </c>
      <c r="P13963" s="4">
        <v>44330.0</v>
      </c>
      <c r="Q13963" s="1" t="s">
        <v>40357</v>
      </c>
      <c r="R13963" s="1" t="s">
        <v>8308</v>
      </c>
      <c r="S13963" s="1" t="s">
        <v>32</v>
      </c>
      <c r="T13963" s="1">
        <v>75115.0</v>
      </c>
      <c r="U13963" s="1" t="s">
        <v>40358</v>
      </c>
    </row>
    <row r="13964">
      <c r="A13964" s="1" t="s">
        <v>40623</v>
      </c>
      <c r="B13964" s="1">
        <v>79423.0</v>
      </c>
      <c r="C13964" s="1">
        <v>2365.0</v>
      </c>
      <c r="D13964" s="2" t="s">
        <v>39662</v>
      </c>
      <c r="E13964" s="1" t="s">
        <v>10740</v>
      </c>
      <c r="F13964" s="1" t="s">
        <v>40624</v>
      </c>
      <c r="G13964" s="3" t="str">
        <f t="shared" si="1"/>
        <v>Troy Alley</v>
      </c>
      <c r="H13964" s="3" t="str">
        <f t="shared" si="2"/>
        <v>TROY ALLEY</v>
      </c>
      <c r="J13964" s="1" t="s">
        <v>57</v>
      </c>
      <c r="K13964" s="1" t="s">
        <v>27</v>
      </c>
      <c r="L13964" s="1">
        <v>500.0</v>
      </c>
      <c r="M13964" s="1" t="s">
        <v>58</v>
      </c>
      <c r="N13964" s="1" t="s">
        <v>39664</v>
      </c>
      <c r="P13964" s="4">
        <v>44399.0</v>
      </c>
      <c r="Q13964" s="1" t="s">
        <v>40625</v>
      </c>
      <c r="R13964" s="1" t="s">
        <v>8308</v>
      </c>
      <c r="S13964" s="1" t="s">
        <v>32</v>
      </c>
      <c r="T13964" s="1">
        <v>75115.0</v>
      </c>
      <c r="U13964" s="1" t="s">
        <v>40626</v>
      </c>
    </row>
    <row r="13965">
      <c r="A13965" s="1" t="s">
        <v>40627</v>
      </c>
      <c r="B13965" s="1">
        <v>79431.0</v>
      </c>
      <c r="C13965" s="1">
        <v>2365.0</v>
      </c>
      <c r="D13965" s="2" t="s">
        <v>39662</v>
      </c>
      <c r="E13965" s="1" t="s">
        <v>5477</v>
      </c>
      <c r="F13965" s="1" t="s">
        <v>759</v>
      </c>
      <c r="G13965" s="3" t="str">
        <f t="shared" si="1"/>
        <v>Deedie Rose</v>
      </c>
      <c r="H13965" s="3" t="str">
        <f t="shared" si="2"/>
        <v>DEEDIE ROSE</v>
      </c>
      <c r="J13965" s="1" t="s">
        <v>57</v>
      </c>
      <c r="K13965" s="1" t="s">
        <v>27</v>
      </c>
      <c r="L13965" s="1">
        <v>500.0</v>
      </c>
      <c r="M13965" s="1" t="s">
        <v>58</v>
      </c>
      <c r="N13965" s="1" t="s">
        <v>39664</v>
      </c>
      <c r="P13965" s="4">
        <v>44384.0</v>
      </c>
      <c r="Q13965" s="1" t="s">
        <v>5478</v>
      </c>
      <c r="R13965" s="1" t="s">
        <v>31</v>
      </c>
      <c r="S13965" s="1" t="s">
        <v>32</v>
      </c>
      <c r="T13965" s="1">
        <v>75205.0</v>
      </c>
      <c r="U13965" s="1" t="s">
        <v>5479</v>
      </c>
    </row>
    <row r="13966">
      <c r="A13966" s="1" t="s">
        <v>40628</v>
      </c>
      <c r="B13966" s="1">
        <v>79436.0</v>
      </c>
      <c r="C13966" s="1">
        <v>2365.0</v>
      </c>
      <c r="D13966" s="2" t="s">
        <v>39662</v>
      </c>
      <c r="E13966" s="1" t="s">
        <v>937</v>
      </c>
      <c r="F13966" s="1" t="s">
        <v>40629</v>
      </c>
      <c r="G13966" s="3" t="str">
        <f t="shared" si="1"/>
        <v>Timothy Pannell</v>
      </c>
      <c r="H13966" s="3" t="str">
        <f t="shared" si="2"/>
        <v>TIMOTHY PANNELL</v>
      </c>
      <c r="J13966" s="1" t="s">
        <v>57</v>
      </c>
      <c r="K13966" s="1" t="s">
        <v>27</v>
      </c>
      <c r="L13966" s="1">
        <v>500.0</v>
      </c>
      <c r="M13966" s="1" t="s">
        <v>58</v>
      </c>
      <c r="N13966" s="1" t="s">
        <v>39664</v>
      </c>
      <c r="P13966" s="4">
        <v>44386.0</v>
      </c>
      <c r="Q13966" s="1" t="s">
        <v>40630</v>
      </c>
      <c r="R13966" s="1" t="s">
        <v>31</v>
      </c>
      <c r="S13966" s="1" t="s">
        <v>32</v>
      </c>
      <c r="T13966" s="1">
        <v>75227.0</v>
      </c>
      <c r="U13966" s="1" t="s">
        <v>40631</v>
      </c>
    </row>
    <row r="13967">
      <c r="A13967" s="1" t="s">
        <v>40632</v>
      </c>
      <c r="B13967" s="1">
        <v>38863.0</v>
      </c>
      <c r="C13967" s="1">
        <v>2365.0</v>
      </c>
      <c r="D13967" s="2" t="s">
        <v>39662</v>
      </c>
      <c r="G13967" s="3" t="str">
        <f t="shared" si="1"/>
        <v> </v>
      </c>
      <c r="H13967" s="3" t="str">
        <f t="shared" si="2"/>
        <v> </v>
      </c>
      <c r="I13967" s="1" t="s">
        <v>40633</v>
      </c>
      <c r="J13967" s="1" t="s">
        <v>389</v>
      </c>
      <c r="K13967" s="1" t="s">
        <v>27</v>
      </c>
      <c r="L13967" s="1">
        <v>500.0</v>
      </c>
      <c r="M13967" s="1" t="s">
        <v>390</v>
      </c>
      <c r="N13967" s="1" t="s">
        <v>39664</v>
      </c>
      <c r="P13967" s="4">
        <v>44469.0</v>
      </c>
      <c r="Q13967" s="1" t="s">
        <v>40634</v>
      </c>
      <c r="R13967" s="1" t="s">
        <v>31</v>
      </c>
      <c r="S13967" s="1" t="s">
        <v>32</v>
      </c>
      <c r="T13967" s="1">
        <v>75212.0</v>
      </c>
      <c r="U13967" s="1" t="s">
        <v>40635</v>
      </c>
    </row>
    <row r="13968">
      <c r="A13968" s="1" t="s">
        <v>40636</v>
      </c>
      <c r="B13968" s="1">
        <v>79435.0</v>
      </c>
      <c r="C13968" s="1">
        <v>2365.0</v>
      </c>
      <c r="D13968" s="2" t="s">
        <v>39662</v>
      </c>
      <c r="E13968" s="1" t="s">
        <v>1068</v>
      </c>
      <c r="F13968" s="1" t="s">
        <v>7560</v>
      </c>
      <c r="G13968" s="3" t="str">
        <f t="shared" si="1"/>
        <v>Bobby Lyle</v>
      </c>
      <c r="H13968" s="3" t="str">
        <f t="shared" si="2"/>
        <v>BOBBY LYLE</v>
      </c>
      <c r="J13968" s="1" t="s">
        <v>57</v>
      </c>
      <c r="K13968" s="1" t="s">
        <v>27</v>
      </c>
      <c r="L13968" s="1">
        <v>500.0</v>
      </c>
      <c r="M13968" s="1" t="s">
        <v>58</v>
      </c>
      <c r="N13968" s="1" t="s">
        <v>39664</v>
      </c>
      <c r="P13968" s="4">
        <v>44408.0</v>
      </c>
      <c r="Q13968" s="1" t="s">
        <v>23877</v>
      </c>
      <c r="R13968" s="1" t="s">
        <v>31</v>
      </c>
      <c r="S13968" s="1" t="s">
        <v>32</v>
      </c>
      <c r="T13968" s="1">
        <v>75230.0</v>
      </c>
      <c r="U13968" s="1" t="s">
        <v>23878</v>
      </c>
    </row>
    <row r="13969">
      <c r="A13969" s="1" t="s">
        <v>40637</v>
      </c>
      <c r="B13969" s="1">
        <v>79425.0</v>
      </c>
      <c r="C13969" s="1">
        <v>2365.0</v>
      </c>
      <c r="D13969" s="2" t="s">
        <v>39662</v>
      </c>
      <c r="E13969" s="1" t="s">
        <v>547</v>
      </c>
      <c r="F13969" s="1" t="s">
        <v>40638</v>
      </c>
      <c r="G13969" s="3" t="str">
        <f t="shared" si="1"/>
        <v>John Proctor</v>
      </c>
      <c r="H13969" s="3" t="str">
        <f t="shared" si="2"/>
        <v>JOHN PROCTOR</v>
      </c>
      <c r="J13969" s="1" t="s">
        <v>57</v>
      </c>
      <c r="K13969" s="1" t="s">
        <v>27</v>
      </c>
      <c r="L13969" s="1">
        <v>500.0</v>
      </c>
      <c r="M13969" s="1" t="s">
        <v>58</v>
      </c>
      <c r="N13969" s="1" t="s">
        <v>39664</v>
      </c>
      <c r="P13969" s="4">
        <v>44399.0</v>
      </c>
      <c r="Q13969" s="1" t="s">
        <v>40639</v>
      </c>
      <c r="R13969" s="1" t="s">
        <v>31</v>
      </c>
      <c r="S13969" s="1" t="s">
        <v>32</v>
      </c>
      <c r="T13969" s="1">
        <v>75232.0</v>
      </c>
      <c r="U13969" s="1" t="s">
        <v>40640</v>
      </c>
    </row>
    <row r="13970">
      <c r="A13970" s="1" t="s">
        <v>40641</v>
      </c>
      <c r="B13970" s="1">
        <v>79421.0</v>
      </c>
      <c r="C13970" s="1">
        <v>2365.0</v>
      </c>
      <c r="D13970" s="2" t="s">
        <v>39662</v>
      </c>
      <c r="E13970" s="1" t="s">
        <v>40642</v>
      </c>
      <c r="F13970" s="1" t="s">
        <v>40643</v>
      </c>
      <c r="G13970" s="3" t="str">
        <f t="shared" si="1"/>
        <v>AFISU OLABIMTAN</v>
      </c>
      <c r="H13970" s="3" t="str">
        <f t="shared" si="2"/>
        <v>AFISU OLABIMTAN</v>
      </c>
      <c r="J13970" s="1" t="s">
        <v>57</v>
      </c>
      <c r="K13970" s="1" t="s">
        <v>27</v>
      </c>
      <c r="L13970" s="1">
        <v>500.0</v>
      </c>
      <c r="M13970" s="1" t="s">
        <v>58</v>
      </c>
      <c r="N13970" s="1" t="s">
        <v>39664</v>
      </c>
      <c r="P13970" s="4">
        <v>44399.0</v>
      </c>
      <c r="Q13970" s="1" t="s">
        <v>40644</v>
      </c>
      <c r="R13970" s="1" t="s">
        <v>40645</v>
      </c>
      <c r="S13970" s="1" t="s">
        <v>32</v>
      </c>
      <c r="T13970" s="1">
        <v>76264.0</v>
      </c>
      <c r="U13970" s="1" t="s">
        <v>40646</v>
      </c>
    </row>
    <row r="13971">
      <c r="A13971" s="1" t="s">
        <v>40647</v>
      </c>
      <c r="B13971" s="1">
        <v>79426.0</v>
      </c>
      <c r="C13971" s="1">
        <v>2365.0</v>
      </c>
      <c r="D13971" s="2" t="s">
        <v>39662</v>
      </c>
      <c r="E13971" s="1" t="s">
        <v>2555</v>
      </c>
      <c r="F13971" s="1" t="s">
        <v>9914</v>
      </c>
      <c r="G13971" s="3" t="str">
        <f t="shared" si="1"/>
        <v>Jim Lake</v>
      </c>
      <c r="H13971" s="3" t="str">
        <f t="shared" si="2"/>
        <v>JIM LAKE</v>
      </c>
      <c r="J13971" s="1" t="s">
        <v>57</v>
      </c>
      <c r="K13971" s="1" t="s">
        <v>27</v>
      </c>
      <c r="L13971" s="1">
        <v>500.0</v>
      </c>
      <c r="M13971" s="1" t="s">
        <v>58</v>
      </c>
      <c r="N13971" s="1" t="s">
        <v>39664</v>
      </c>
      <c r="P13971" s="4">
        <v>44399.0</v>
      </c>
      <c r="Q13971" s="1" t="s">
        <v>26450</v>
      </c>
      <c r="R13971" s="1" t="s">
        <v>31</v>
      </c>
      <c r="S13971" s="1" t="s">
        <v>32</v>
      </c>
      <c r="T13971" s="1">
        <v>75208.0</v>
      </c>
      <c r="U13971" s="1" t="s">
        <v>26451</v>
      </c>
    </row>
    <row r="13972">
      <c r="A13972" s="1" t="s">
        <v>40648</v>
      </c>
      <c r="B13972" s="1">
        <v>79411.0</v>
      </c>
      <c r="C13972" s="1">
        <v>2365.0</v>
      </c>
      <c r="D13972" s="2" t="s">
        <v>39662</v>
      </c>
      <c r="E13972" s="1" t="s">
        <v>7133</v>
      </c>
      <c r="F13972" s="1" t="s">
        <v>17419</v>
      </c>
      <c r="G13972" s="3" t="str">
        <f t="shared" si="1"/>
        <v>Dalton Lott</v>
      </c>
      <c r="H13972" s="3" t="str">
        <f t="shared" si="2"/>
        <v>DALTON LOTT</v>
      </c>
      <c r="J13972" s="1" t="s">
        <v>57</v>
      </c>
      <c r="K13972" s="1" t="s">
        <v>27</v>
      </c>
      <c r="L13972" s="1">
        <v>500.0</v>
      </c>
      <c r="M13972" s="1" t="s">
        <v>58</v>
      </c>
      <c r="N13972" s="1" t="s">
        <v>39664</v>
      </c>
      <c r="P13972" s="4">
        <v>44412.0</v>
      </c>
      <c r="Q13972" s="1" t="s">
        <v>40649</v>
      </c>
      <c r="R13972" s="1" t="s">
        <v>31</v>
      </c>
      <c r="S13972" s="1" t="s">
        <v>32</v>
      </c>
      <c r="T13972" s="1" t="s">
        <v>40650</v>
      </c>
      <c r="U13972" s="1" t="s">
        <v>40651</v>
      </c>
    </row>
    <row r="13973">
      <c r="A13973" s="1" t="s">
        <v>40652</v>
      </c>
      <c r="B13973" s="1">
        <v>79422.0</v>
      </c>
      <c r="C13973" s="1">
        <v>2365.0</v>
      </c>
      <c r="D13973" s="2" t="s">
        <v>39662</v>
      </c>
      <c r="E13973" s="1" t="s">
        <v>1202</v>
      </c>
      <c r="F13973" s="1" t="s">
        <v>1203</v>
      </c>
      <c r="G13973" s="3" t="str">
        <f t="shared" si="1"/>
        <v>JOHN WILEY PRICE</v>
      </c>
      <c r="H13973" s="3" t="str">
        <f t="shared" si="2"/>
        <v>JOHN WILEY PRICE</v>
      </c>
      <c r="J13973" s="1" t="s">
        <v>57</v>
      </c>
      <c r="K13973" s="1" t="s">
        <v>27</v>
      </c>
      <c r="L13973" s="1">
        <v>500.0</v>
      </c>
      <c r="M13973" s="1" t="s">
        <v>58</v>
      </c>
      <c r="N13973" s="1" t="s">
        <v>39664</v>
      </c>
      <c r="P13973" s="4">
        <v>44401.0</v>
      </c>
      <c r="Q13973" s="1" t="s">
        <v>1204</v>
      </c>
      <c r="R13973" s="1" t="s">
        <v>60</v>
      </c>
      <c r="S13973" s="1" t="s">
        <v>32</v>
      </c>
      <c r="T13973" s="1">
        <v>75203.0</v>
      </c>
      <c r="U13973" s="1" t="s">
        <v>1205</v>
      </c>
    </row>
    <row r="13974">
      <c r="A13974" s="1" t="s">
        <v>40653</v>
      </c>
      <c r="B13974" s="1">
        <v>65475.0</v>
      </c>
      <c r="C13974" s="1">
        <v>2032.0</v>
      </c>
      <c r="D13974" s="2" t="s">
        <v>39668</v>
      </c>
      <c r="E13974" s="1" t="s">
        <v>9050</v>
      </c>
      <c r="F13974" s="1" t="s">
        <v>40654</v>
      </c>
      <c r="G13974" s="3" t="str">
        <f t="shared" si="1"/>
        <v>Bradley Spelljoy</v>
      </c>
      <c r="H13974" s="3" t="str">
        <f t="shared" si="2"/>
        <v>BRADLEY SPELLJOY</v>
      </c>
      <c r="J13974" s="1" t="s">
        <v>57</v>
      </c>
      <c r="K13974" s="1" t="s">
        <v>36</v>
      </c>
      <c r="L13974" s="1">
        <v>500.0</v>
      </c>
      <c r="M13974" s="1" t="s">
        <v>58</v>
      </c>
      <c r="N13974" s="1" t="s">
        <v>39664</v>
      </c>
      <c r="P13974" s="4">
        <v>44012.0</v>
      </c>
      <c r="Q13974" s="1" t="s">
        <v>40655</v>
      </c>
      <c r="R13974" s="1" t="s">
        <v>31</v>
      </c>
      <c r="S13974" s="1" t="s">
        <v>32</v>
      </c>
      <c r="T13974" s="1">
        <v>75214.0</v>
      </c>
      <c r="U13974" s="1" t="s">
        <v>40656</v>
      </c>
    </row>
    <row r="13975">
      <c r="A13975" s="1" t="s">
        <v>40657</v>
      </c>
      <c r="B13975" s="1">
        <v>65476.0</v>
      </c>
      <c r="C13975" s="1">
        <v>2032.0</v>
      </c>
      <c r="D13975" s="2" t="s">
        <v>39668</v>
      </c>
      <c r="E13975" s="1" t="s">
        <v>1522</v>
      </c>
      <c r="F13975" s="1" t="s">
        <v>131</v>
      </c>
      <c r="G13975" s="3" t="str">
        <f t="shared" si="1"/>
        <v>Jacob Johnson</v>
      </c>
      <c r="H13975" s="3" t="str">
        <f t="shared" si="2"/>
        <v>JACOB JOHNSON</v>
      </c>
      <c r="J13975" s="1" t="s">
        <v>57</v>
      </c>
      <c r="K13975" s="1" t="s">
        <v>36</v>
      </c>
      <c r="L13975" s="1">
        <v>500.0</v>
      </c>
      <c r="M13975" s="1" t="s">
        <v>58</v>
      </c>
      <c r="N13975" s="1" t="s">
        <v>39664</v>
      </c>
      <c r="P13975" s="4">
        <v>44005.0</v>
      </c>
      <c r="Q13975" s="1" t="s">
        <v>40658</v>
      </c>
      <c r="R13975" s="1" t="s">
        <v>40418</v>
      </c>
      <c r="S13975" s="1" t="s">
        <v>32</v>
      </c>
      <c r="T13975" s="1">
        <v>75115.0</v>
      </c>
      <c r="U13975" s="1" t="s">
        <v>40659</v>
      </c>
    </row>
    <row r="13976">
      <c r="A13976" s="1" t="s">
        <v>40660</v>
      </c>
      <c r="B13976" s="1">
        <v>65477.0</v>
      </c>
      <c r="C13976" s="1">
        <v>2032.0</v>
      </c>
      <c r="D13976" s="2" t="s">
        <v>39668</v>
      </c>
      <c r="E13976" s="1" t="s">
        <v>140</v>
      </c>
      <c r="F13976" s="1" t="s">
        <v>25969</v>
      </c>
      <c r="G13976" s="3" t="str">
        <f t="shared" si="1"/>
        <v>Michael Rader</v>
      </c>
      <c r="H13976" s="3" t="str">
        <f t="shared" si="2"/>
        <v>MICHAEL RADER</v>
      </c>
      <c r="J13976" s="1" t="s">
        <v>57</v>
      </c>
      <c r="K13976" s="1" t="s">
        <v>36</v>
      </c>
      <c r="L13976" s="1">
        <v>500.0</v>
      </c>
      <c r="M13976" s="1" t="s">
        <v>58</v>
      </c>
      <c r="N13976" s="1" t="s">
        <v>39664</v>
      </c>
      <c r="P13976" s="4">
        <v>43862.0</v>
      </c>
      <c r="Q13976" s="1" t="s">
        <v>40661</v>
      </c>
      <c r="R13976" s="1" t="s">
        <v>3103</v>
      </c>
      <c r="S13976" s="1" t="s">
        <v>32</v>
      </c>
      <c r="T13976" s="1">
        <v>76034.0</v>
      </c>
      <c r="U13976" s="1" t="s">
        <v>40662</v>
      </c>
    </row>
    <row r="13977">
      <c r="A13977" s="1" t="s">
        <v>40663</v>
      </c>
      <c r="B13977" s="1">
        <v>65478.0</v>
      </c>
      <c r="C13977" s="1">
        <v>2032.0</v>
      </c>
      <c r="D13977" s="2" t="s">
        <v>39668</v>
      </c>
      <c r="E13977" s="1" t="s">
        <v>40664</v>
      </c>
      <c r="F13977" s="1" t="s">
        <v>40665</v>
      </c>
      <c r="G13977" s="3" t="str">
        <f t="shared" si="1"/>
        <v>Ahmad Mustafa Shalabi</v>
      </c>
      <c r="H13977" s="3" t="str">
        <f t="shared" si="2"/>
        <v>AHMAD MUSTAFA SHALABI</v>
      </c>
      <c r="J13977" s="1" t="s">
        <v>57</v>
      </c>
      <c r="K13977" s="1" t="s">
        <v>36</v>
      </c>
      <c r="L13977" s="1">
        <v>500.0</v>
      </c>
      <c r="M13977" s="1" t="s">
        <v>58</v>
      </c>
      <c r="N13977" s="1" t="s">
        <v>39664</v>
      </c>
      <c r="P13977" s="4">
        <v>44003.0</v>
      </c>
      <c r="Q13977" s="1" t="s">
        <v>40666</v>
      </c>
      <c r="R13977" s="1" t="s">
        <v>10692</v>
      </c>
      <c r="S13977" s="1" t="s">
        <v>32</v>
      </c>
      <c r="T13977" s="1">
        <v>75032.0</v>
      </c>
      <c r="U13977" s="1" t="s">
        <v>40667</v>
      </c>
    </row>
    <row r="13978">
      <c r="A13978" s="1" t="s">
        <v>40668</v>
      </c>
      <c r="B13978" s="1">
        <v>65480.0</v>
      </c>
      <c r="C13978" s="1">
        <v>2032.0</v>
      </c>
      <c r="D13978" s="2" t="s">
        <v>39668</v>
      </c>
      <c r="E13978" s="1" t="s">
        <v>30877</v>
      </c>
      <c r="F13978" s="1" t="s">
        <v>30878</v>
      </c>
      <c r="G13978" s="3" t="str">
        <f t="shared" si="1"/>
        <v>Caren Prothro</v>
      </c>
      <c r="H13978" s="3" t="str">
        <f t="shared" si="2"/>
        <v>CAREN PROTHRO</v>
      </c>
      <c r="J13978" s="1" t="s">
        <v>57</v>
      </c>
      <c r="K13978" s="1" t="s">
        <v>36</v>
      </c>
      <c r="L13978" s="1">
        <v>500.0</v>
      </c>
      <c r="M13978" s="1" t="s">
        <v>58</v>
      </c>
      <c r="N13978" s="1" t="s">
        <v>39664</v>
      </c>
      <c r="P13978" s="4">
        <v>43997.0</v>
      </c>
      <c r="Q13978" s="1" t="s">
        <v>40669</v>
      </c>
      <c r="R13978" s="1" t="s">
        <v>31</v>
      </c>
      <c r="S13978" s="1" t="s">
        <v>32</v>
      </c>
      <c r="T13978" s="1">
        <v>75201.0</v>
      </c>
      <c r="U13978" s="1" t="s">
        <v>40670</v>
      </c>
    </row>
    <row r="13979">
      <c r="A13979" s="1" t="s">
        <v>40671</v>
      </c>
      <c r="B13979" s="1">
        <v>65523.0</v>
      </c>
      <c r="C13979" s="1">
        <v>2058.0</v>
      </c>
      <c r="D13979" s="2" t="s">
        <v>39672</v>
      </c>
      <c r="E13979" s="1" t="s">
        <v>11220</v>
      </c>
      <c r="F13979" s="1" t="s">
        <v>1080</v>
      </c>
      <c r="G13979" s="3" t="str">
        <f t="shared" si="1"/>
        <v>Joan Walne</v>
      </c>
      <c r="H13979" s="3" t="str">
        <f t="shared" si="2"/>
        <v>JOAN WALNE</v>
      </c>
      <c r="J13979" s="1" t="s">
        <v>57</v>
      </c>
      <c r="K13979" s="1" t="s">
        <v>41</v>
      </c>
      <c r="L13979" s="1">
        <v>500.0</v>
      </c>
      <c r="M13979" s="1" t="s">
        <v>58</v>
      </c>
      <c r="N13979" s="1" t="s">
        <v>39664</v>
      </c>
      <c r="P13979" s="4">
        <v>44013.0</v>
      </c>
      <c r="Q13979" s="1" t="s">
        <v>40672</v>
      </c>
      <c r="R13979" s="1" t="s">
        <v>31</v>
      </c>
      <c r="S13979" s="1" t="s">
        <v>32</v>
      </c>
      <c r="T13979" s="1">
        <v>75238.0</v>
      </c>
      <c r="U13979" s="1" t="s">
        <v>40673</v>
      </c>
    </row>
    <row r="13980">
      <c r="A13980" s="1" t="s">
        <v>40674</v>
      </c>
      <c r="B13980" s="1">
        <v>65526.0</v>
      </c>
      <c r="C13980" s="1">
        <v>2058.0</v>
      </c>
      <c r="D13980" s="2" t="s">
        <v>39672</v>
      </c>
      <c r="G13980" s="3" t="str">
        <f t="shared" si="1"/>
        <v> </v>
      </c>
      <c r="H13980" s="3" t="str">
        <f t="shared" si="2"/>
        <v> </v>
      </c>
      <c r="I13980" s="1" t="s">
        <v>40675</v>
      </c>
      <c r="J13980" s="1" t="s">
        <v>57</v>
      </c>
      <c r="K13980" s="1" t="s">
        <v>41</v>
      </c>
      <c r="L13980" s="1">
        <v>500.0</v>
      </c>
      <c r="M13980" s="1" t="s">
        <v>58</v>
      </c>
      <c r="N13980" s="1" t="s">
        <v>39664</v>
      </c>
      <c r="P13980" s="4">
        <v>44047.0</v>
      </c>
      <c r="Q13980" s="1" t="s">
        <v>40676</v>
      </c>
      <c r="R13980" s="1" t="s">
        <v>143</v>
      </c>
      <c r="S13980" s="1" t="s">
        <v>32</v>
      </c>
      <c r="T13980" s="1">
        <v>75137.0</v>
      </c>
      <c r="U13980" s="1" t="s">
        <v>40677</v>
      </c>
    </row>
    <row r="13981">
      <c r="A13981" s="1" t="s">
        <v>40678</v>
      </c>
      <c r="B13981" s="1">
        <v>65527.0</v>
      </c>
      <c r="C13981" s="1">
        <v>2058.0</v>
      </c>
      <c r="D13981" s="2" t="s">
        <v>39672</v>
      </c>
      <c r="E13981" s="1" t="s">
        <v>1723</v>
      </c>
      <c r="F13981" s="1" t="s">
        <v>269</v>
      </c>
      <c r="G13981" s="3" t="str">
        <f t="shared" si="1"/>
        <v>Steven Kim</v>
      </c>
      <c r="H13981" s="3" t="str">
        <f t="shared" si="2"/>
        <v>STEVEN KIM</v>
      </c>
      <c r="J13981" s="1" t="s">
        <v>57</v>
      </c>
      <c r="K13981" s="1" t="s">
        <v>41</v>
      </c>
      <c r="L13981" s="1">
        <v>500.0</v>
      </c>
      <c r="M13981" s="1" t="s">
        <v>58</v>
      </c>
      <c r="N13981" s="1" t="s">
        <v>39664</v>
      </c>
      <c r="P13981" s="4">
        <v>44018.0</v>
      </c>
      <c r="Q13981" s="1" t="s">
        <v>40679</v>
      </c>
      <c r="R13981" s="1" t="s">
        <v>1684</v>
      </c>
      <c r="S13981" s="1" t="s">
        <v>32</v>
      </c>
      <c r="T13981" s="1">
        <v>76007.0</v>
      </c>
      <c r="U13981" s="1" t="s">
        <v>40680</v>
      </c>
    </row>
    <row r="13982">
      <c r="A13982" s="1" t="s">
        <v>40681</v>
      </c>
      <c r="B13982" s="1">
        <v>65534.0</v>
      </c>
      <c r="C13982" s="1">
        <v>2058.0</v>
      </c>
      <c r="D13982" s="2" t="s">
        <v>39672</v>
      </c>
      <c r="E13982" s="1" t="s">
        <v>40682</v>
      </c>
      <c r="F13982" s="1" t="s">
        <v>30329</v>
      </c>
      <c r="G13982" s="3" t="str">
        <f t="shared" si="1"/>
        <v>R St.eve Folsom</v>
      </c>
      <c r="H13982" s="3" t="str">
        <f t="shared" si="2"/>
        <v>R ST.EVE FOLSOM</v>
      </c>
      <c r="J13982" s="1" t="s">
        <v>57</v>
      </c>
      <c r="K13982" s="1" t="s">
        <v>41</v>
      </c>
      <c r="L13982" s="1">
        <v>500.0</v>
      </c>
      <c r="M13982" s="1" t="s">
        <v>58</v>
      </c>
      <c r="N13982" s="1" t="s">
        <v>39664</v>
      </c>
      <c r="P13982" s="4">
        <v>44172.0</v>
      </c>
      <c r="Q13982" s="1" t="s">
        <v>40683</v>
      </c>
      <c r="R13982" s="1" t="s">
        <v>2628</v>
      </c>
      <c r="S13982" s="1" t="s">
        <v>32</v>
      </c>
      <c r="T13982" s="1">
        <v>75001.0</v>
      </c>
      <c r="U13982" s="1" t="s">
        <v>40684</v>
      </c>
    </row>
    <row r="13983">
      <c r="A13983" s="1" t="s">
        <v>40685</v>
      </c>
      <c r="B13983" s="1">
        <v>65538.0</v>
      </c>
      <c r="C13983" s="1">
        <v>2058.0</v>
      </c>
      <c r="D13983" s="2" t="s">
        <v>39672</v>
      </c>
      <c r="E13983" s="1" t="s">
        <v>40686</v>
      </c>
      <c r="F13983" s="1" t="s">
        <v>25969</v>
      </c>
      <c r="G13983" s="3" t="str">
        <f t="shared" si="1"/>
        <v>Michaqel Rader</v>
      </c>
      <c r="H13983" s="3" t="str">
        <f t="shared" si="2"/>
        <v>MICHAQEL RADER</v>
      </c>
      <c r="J13983" s="1" t="s">
        <v>57</v>
      </c>
      <c r="K13983" s="1" t="s">
        <v>41</v>
      </c>
      <c r="L13983" s="1">
        <v>500.0</v>
      </c>
      <c r="M13983" s="1" t="s">
        <v>58</v>
      </c>
      <c r="N13983" s="1" t="s">
        <v>39664</v>
      </c>
      <c r="P13983" s="5">
        <v>44183.0</v>
      </c>
      <c r="Q13983" s="1" t="s">
        <v>40661</v>
      </c>
      <c r="R13983" s="1" t="s">
        <v>3103</v>
      </c>
      <c r="S13983" s="1" t="s">
        <v>32</v>
      </c>
      <c r="T13983" s="1">
        <v>76034.0</v>
      </c>
      <c r="U13983" s="1" t="s">
        <v>40662</v>
      </c>
    </row>
    <row r="13984">
      <c r="A13984" s="1" t="s">
        <v>40687</v>
      </c>
      <c r="B13984" s="1">
        <v>65541.0</v>
      </c>
      <c r="C13984" s="1">
        <v>2058.0</v>
      </c>
      <c r="D13984" s="2" t="s">
        <v>39672</v>
      </c>
      <c r="E13984" s="1" t="s">
        <v>40688</v>
      </c>
      <c r="F13984" s="1" t="s">
        <v>40689</v>
      </c>
      <c r="G13984" s="3" t="str">
        <f t="shared" si="1"/>
        <v>Trelaine Mapp</v>
      </c>
      <c r="H13984" s="3" t="str">
        <f t="shared" si="2"/>
        <v>TRELAINE MAPP</v>
      </c>
      <c r="J13984" s="1" t="s">
        <v>57</v>
      </c>
      <c r="K13984" s="1" t="s">
        <v>41</v>
      </c>
      <c r="L13984" s="1">
        <v>500.0</v>
      </c>
      <c r="M13984" s="1" t="s">
        <v>58</v>
      </c>
      <c r="N13984" s="1" t="s">
        <v>39664</v>
      </c>
      <c r="P13984" s="4">
        <v>44040.0</v>
      </c>
      <c r="Q13984" s="1" t="s">
        <v>40690</v>
      </c>
      <c r="R13984" s="1" t="s">
        <v>31</v>
      </c>
      <c r="S13984" s="1" t="s">
        <v>32</v>
      </c>
      <c r="T13984" s="1">
        <v>76040.0</v>
      </c>
      <c r="U13984" s="1" t="s">
        <v>40691</v>
      </c>
    </row>
    <row r="13985">
      <c r="A13985" s="1" t="s">
        <v>40692</v>
      </c>
      <c r="B13985" s="1">
        <v>65545.0</v>
      </c>
      <c r="C13985" s="1">
        <v>2058.0</v>
      </c>
      <c r="D13985" s="2" t="s">
        <v>39672</v>
      </c>
      <c r="E13985" s="1" t="s">
        <v>5107</v>
      </c>
      <c r="F13985" s="1" t="s">
        <v>5108</v>
      </c>
      <c r="G13985" s="3" t="str">
        <f t="shared" si="1"/>
        <v>Eddie Reeves</v>
      </c>
      <c r="H13985" s="3" t="str">
        <f t="shared" si="2"/>
        <v>EDDIE REEVES</v>
      </c>
      <c r="J13985" s="1" t="s">
        <v>57</v>
      </c>
      <c r="K13985" s="1" t="s">
        <v>41</v>
      </c>
      <c r="L13985" s="1">
        <v>500.0</v>
      </c>
      <c r="M13985" s="1" t="s">
        <v>58</v>
      </c>
      <c r="N13985" s="1" t="s">
        <v>39664</v>
      </c>
      <c r="P13985" s="4">
        <v>44057.0</v>
      </c>
      <c r="Q13985" s="1" t="s">
        <v>7494</v>
      </c>
      <c r="R13985" s="1" t="s">
        <v>31</v>
      </c>
      <c r="S13985" s="1" t="s">
        <v>32</v>
      </c>
      <c r="T13985" s="1">
        <v>75208.0</v>
      </c>
      <c r="U13985" s="1" t="s">
        <v>7495</v>
      </c>
    </row>
    <row r="13986">
      <c r="A13986" s="1" t="s">
        <v>40693</v>
      </c>
      <c r="B13986" s="1">
        <v>65549.0</v>
      </c>
      <c r="C13986" s="1">
        <v>2058.0</v>
      </c>
      <c r="D13986" s="2" t="s">
        <v>39672</v>
      </c>
      <c r="E13986" s="1" t="s">
        <v>627</v>
      </c>
      <c r="F13986" s="1" t="s">
        <v>7244</v>
      </c>
      <c r="G13986" s="3" t="str">
        <f t="shared" si="1"/>
        <v>Albert Wash</v>
      </c>
      <c r="H13986" s="3" t="str">
        <f t="shared" si="2"/>
        <v>ALBERT WASH</v>
      </c>
      <c r="J13986" s="1" t="s">
        <v>57</v>
      </c>
      <c r="K13986" s="1" t="s">
        <v>41</v>
      </c>
      <c r="L13986" s="1">
        <v>500.0</v>
      </c>
      <c r="M13986" s="1" t="s">
        <v>58</v>
      </c>
      <c r="N13986" s="1" t="s">
        <v>39664</v>
      </c>
      <c r="P13986" s="4">
        <v>44013.0</v>
      </c>
      <c r="Q13986" s="1" t="s">
        <v>40490</v>
      </c>
      <c r="R13986" s="1" t="s">
        <v>31</v>
      </c>
      <c r="S13986" s="1" t="s">
        <v>32</v>
      </c>
      <c r="T13986" s="1">
        <v>75203.0</v>
      </c>
      <c r="U13986" s="1" t="s">
        <v>40491</v>
      </c>
    </row>
    <row r="13987">
      <c r="A13987" s="1" t="s">
        <v>40694</v>
      </c>
      <c r="B13987" s="1">
        <v>65554.0</v>
      </c>
      <c r="C13987" s="1">
        <v>2058.0</v>
      </c>
      <c r="D13987" s="2" t="s">
        <v>39672</v>
      </c>
      <c r="E13987" s="1" t="s">
        <v>1068</v>
      </c>
      <c r="F13987" s="1" t="s">
        <v>7560</v>
      </c>
      <c r="G13987" s="3" t="str">
        <f t="shared" si="1"/>
        <v>Bobby Lyle</v>
      </c>
      <c r="H13987" s="3" t="str">
        <f t="shared" si="2"/>
        <v>BOBBY LYLE</v>
      </c>
      <c r="J13987" s="1" t="s">
        <v>57</v>
      </c>
      <c r="K13987" s="1" t="s">
        <v>41</v>
      </c>
      <c r="L13987" s="1">
        <v>500.0</v>
      </c>
      <c r="M13987" s="1" t="s">
        <v>58</v>
      </c>
      <c r="N13987" s="1" t="s">
        <v>39664</v>
      </c>
      <c r="P13987" s="4">
        <v>44013.0</v>
      </c>
      <c r="Q13987" s="1" t="s">
        <v>40695</v>
      </c>
      <c r="R13987" s="1" t="s">
        <v>31</v>
      </c>
      <c r="S13987" s="1" t="s">
        <v>32</v>
      </c>
      <c r="T13987" s="1">
        <v>75230.0</v>
      </c>
      <c r="U13987" s="1" t="s">
        <v>40696</v>
      </c>
    </row>
    <row r="13988">
      <c r="A13988" s="1" t="s">
        <v>40697</v>
      </c>
      <c r="B13988" s="1">
        <v>65555.0</v>
      </c>
      <c r="C13988" s="1">
        <v>2058.0</v>
      </c>
      <c r="D13988" s="2" t="s">
        <v>39672</v>
      </c>
      <c r="E13988" s="1" t="s">
        <v>10040</v>
      </c>
      <c r="F13988" s="1" t="s">
        <v>10041</v>
      </c>
      <c r="G13988" s="3" t="str">
        <f t="shared" si="1"/>
        <v>Edwin Cabaniss</v>
      </c>
      <c r="H13988" s="3" t="str">
        <f t="shared" si="2"/>
        <v>EDWIN CABANISS</v>
      </c>
      <c r="J13988" s="1" t="s">
        <v>57</v>
      </c>
      <c r="K13988" s="1" t="s">
        <v>41</v>
      </c>
      <c r="L13988" s="1">
        <v>500.0</v>
      </c>
      <c r="M13988" s="1" t="s">
        <v>58</v>
      </c>
      <c r="N13988" s="1" t="s">
        <v>39664</v>
      </c>
      <c r="P13988" s="4">
        <v>44013.0</v>
      </c>
      <c r="Q13988" s="1" t="s">
        <v>40698</v>
      </c>
      <c r="R13988" s="1" t="s">
        <v>31</v>
      </c>
      <c r="S13988" s="1" t="s">
        <v>32</v>
      </c>
      <c r="T13988" s="1">
        <v>75208.0</v>
      </c>
      <c r="U13988" s="1" t="s">
        <v>40699</v>
      </c>
    </row>
    <row r="13989">
      <c r="A13989" s="1" t="s">
        <v>40700</v>
      </c>
      <c r="B13989" s="1">
        <v>65561.0</v>
      </c>
      <c r="C13989" s="1">
        <v>2058.0</v>
      </c>
      <c r="D13989" s="2" t="s">
        <v>39672</v>
      </c>
      <c r="E13989" s="1" t="s">
        <v>7565</v>
      </c>
      <c r="F13989" s="1" t="s">
        <v>7566</v>
      </c>
      <c r="G13989" s="3" t="str">
        <f t="shared" si="1"/>
        <v>Jon Napper</v>
      </c>
      <c r="H13989" s="3" t="str">
        <f t="shared" si="2"/>
        <v>JON NAPPER</v>
      </c>
      <c r="J13989" s="1" t="s">
        <v>57</v>
      </c>
      <c r="K13989" s="1" t="s">
        <v>41</v>
      </c>
      <c r="L13989" s="1">
        <v>500.0</v>
      </c>
      <c r="M13989" s="1" t="s">
        <v>58</v>
      </c>
      <c r="N13989" s="1" t="s">
        <v>39664</v>
      </c>
      <c r="P13989" s="5">
        <v>44187.0</v>
      </c>
      <c r="Q13989" s="1" t="s">
        <v>32224</v>
      </c>
      <c r="R13989" s="1" t="s">
        <v>31</v>
      </c>
      <c r="S13989" s="1" t="s">
        <v>32</v>
      </c>
      <c r="T13989" s="1">
        <v>75201.0</v>
      </c>
      <c r="U13989" s="1" t="s">
        <v>32225</v>
      </c>
    </row>
    <row r="13990">
      <c r="A13990" s="1" t="s">
        <v>40701</v>
      </c>
      <c r="B13990" s="1">
        <v>65563.0</v>
      </c>
      <c r="C13990" s="1">
        <v>2058.0</v>
      </c>
      <c r="D13990" s="2" t="s">
        <v>39672</v>
      </c>
      <c r="E13990" s="1" t="s">
        <v>310</v>
      </c>
      <c r="F13990" s="1" t="s">
        <v>15958</v>
      </c>
      <c r="G13990" s="3" t="str">
        <f t="shared" si="1"/>
        <v>Sam Coats</v>
      </c>
      <c r="H13990" s="3" t="str">
        <f t="shared" si="2"/>
        <v>SAM COATS</v>
      </c>
      <c r="J13990" s="1" t="s">
        <v>57</v>
      </c>
      <c r="K13990" s="1" t="s">
        <v>41</v>
      </c>
      <c r="L13990" s="1">
        <v>500.0</v>
      </c>
      <c r="M13990" s="1" t="s">
        <v>58</v>
      </c>
      <c r="N13990" s="1" t="s">
        <v>39664</v>
      </c>
      <c r="P13990" s="5">
        <v>44187.0</v>
      </c>
      <c r="Q13990" s="1" t="s">
        <v>24221</v>
      </c>
      <c r="R13990" s="1" t="s">
        <v>31</v>
      </c>
      <c r="S13990" s="1" t="s">
        <v>32</v>
      </c>
      <c r="T13990" s="1">
        <v>75230.0</v>
      </c>
      <c r="U13990" s="1" t="s">
        <v>24222</v>
      </c>
    </row>
    <row r="13991">
      <c r="A13991" s="1" t="s">
        <v>40702</v>
      </c>
      <c r="B13991" s="1">
        <v>68517.0</v>
      </c>
      <c r="C13991" s="1">
        <v>2137.0</v>
      </c>
      <c r="D13991" s="2" t="s">
        <v>39674</v>
      </c>
      <c r="E13991" s="1" t="s">
        <v>140</v>
      </c>
      <c r="F13991" s="1" t="s">
        <v>6877</v>
      </c>
      <c r="G13991" s="3" t="str">
        <f t="shared" si="1"/>
        <v>Michael Russell</v>
      </c>
      <c r="H13991" s="3" t="str">
        <f t="shared" si="2"/>
        <v>MICHAEL RUSSELL</v>
      </c>
      <c r="J13991" s="1" t="s">
        <v>57</v>
      </c>
      <c r="K13991" s="1" t="s">
        <v>44</v>
      </c>
      <c r="L13991" s="1">
        <v>500.0</v>
      </c>
      <c r="M13991" s="1" t="s">
        <v>58</v>
      </c>
      <c r="N13991" s="1" t="s">
        <v>39664</v>
      </c>
      <c r="P13991" s="4">
        <v>44198.0</v>
      </c>
      <c r="Q13991" s="1" t="s">
        <v>40703</v>
      </c>
      <c r="R13991" s="1" t="s">
        <v>3149</v>
      </c>
      <c r="S13991" s="1" t="s">
        <v>1051</v>
      </c>
      <c r="T13991" s="1" t="s">
        <v>40704</v>
      </c>
      <c r="U13991" s="1" t="s">
        <v>40705</v>
      </c>
    </row>
    <row r="13992">
      <c r="A13992" s="1" t="s">
        <v>40706</v>
      </c>
      <c r="B13992" s="1">
        <v>68523.0</v>
      </c>
      <c r="C13992" s="1">
        <v>2137.0</v>
      </c>
      <c r="D13992" s="2" t="s">
        <v>39674</v>
      </c>
      <c r="E13992" s="1" t="s">
        <v>11220</v>
      </c>
      <c r="F13992" s="1" t="s">
        <v>15773</v>
      </c>
      <c r="G13992" s="3" t="str">
        <f t="shared" si="1"/>
        <v>Joan Waine</v>
      </c>
      <c r="H13992" s="3" t="str">
        <f t="shared" si="2"/>
        <v>JOAN WAINE</v>
      </c>
      <c r="J13992" s="1" t="s">
        <v>57</v>
      </c>
      <c r="K13992" s="1" t="s">
        <v>44</v>
      </c>
      <c r="L13992" s="1">
        <v>500.0</v>
      </c>
      <c r="M13992" s="1" t="s">
        <v>58</v>
      </c>
      <c r="N13992" s="1" t="s">
        <v>39664</v>
      </c>
      <c r="P13992" s="4">
        <v>44263.0</v>
      </c>
      <c r="Q13992" s="1" t="s">
        <v>1081</v>
      </c>
      <c r="R13992" s="1" t="s">
        <v>31</v>
      </c>
      <c r="S13992" s="1" t="s">
        <v>32</v>
      </c>
      <c r="T13992" s="1">
        <v>75238.0</v>
      </c>
      <c r="U13992" s="1" t="s">
        <v>1082</v>
      </c>
    </row>
    <row r="13993">
      <c r="A13993" s="1" t="s">
        <v>40707</v>
      </c>
      <c r="B13993" s="1">
        <v>72194.0</v>
      </c>
      <c r="C13993" s="1">
        <v>2210.0</v>
      </c>
      <c r="D13993" s="2" t="s">
        <v>39676</v>
      </c>
      <c r="E13993" s="1" t="s">
        <v>547</v>
      </c>
      <c r="F13993" s="1" t="s">
        <v>1291</v>
      </c>
      <c r="G13993" s="3" t="str">
        <f t="shared" si="1"/>
        <v>John Price</v>
      </c>
      <c r="H13993" s="3" t="str">
        <f t="shared" si="2"/>
        <v>JOHN PRICE</v>
      </c>
      <c r="J13993" s="1" t="s">
        <v>57</v>
      </c>
      <c r="K13993" s="1" t="s">
        <v>47</v>
      </c>
      <c r="L13993" s="1">
        <v>500.0</v>
      </c>
      <c r="M13993" s="1" t="s">
        <v>58</v>
      </c>
      <c r="N13993" s="1" t="s">
        <v>39664</v>
      </c>
      <c r="O13993" s="4">
        <v>44317.0</v>
      </c>
      <c r="P13993" s="4">
        <v>44278.0</v>
      </c>
      <c r="Q13993" s="1" t="s">
        <v>40708</v>
      </c>
      <c r="R13993" s="1" t="s">
        <v>31</v>
      </c>
      <c r="S13993" s="1" t="s">
        <v>32</v>
      </c>
      <c r="T13993" s="1">
        <v>75203.0</v>
      </c>
      <c r="U13993" s="1" t="s">
        <v>40709</v>
      </c>
    </row>
    <row r="13994">
      <c r="A13994" s="1" t="s">
        <v>40710</v>
      </c>
      <c r="B13994" s="1">
        <v>72196.0</v>
      </c>
      <c r="C13994" s="1">
        <v>2210.0</v>
      </c>
      <c r="D13994" s="2" t="s">
        <v>39676</v>
      </c>
      <c r="G13994" s="3" t="str">
        <f t="shared" si="1"/>
        <v> </v>
      </c>
      <c r="H13994" s="3" t="str">
        <f t="shared" si="2"/>
        <v> </v>
      </c>
      <c r="I13994" s="1" t="s">
        <v>40711</v>
      </c>
      <c r="J13994" s="1" t="s">
        <v>57</v>
      </c>
      <c r="K13994" s="1" t="s">
        <v>47</v>
      </c>
      <c r="L13994" s="1">
        <v>500.0</v>
      </c>
      <c r="M13994" s="1" t="s">
        <v>58</v>
      </c>
      <c r="N13994" s="1" t="s">
        <v>39664</v>
      </c>
      <c r="O13994" s="4">
        <v>44317.0</v>
      </c>
      <c r="P13994" s="4">
        <v>44279.0</v>
      </c>
      <c r="Q13994" s="1" t="s">
        <v>6913</v>
      </c>
      <c r="R13994" s="1" t="s">
        <v>31</v>
      </c>
      <c r="S13994" s="1" t="s">
        <v>32</v>
      </c>
      <c r="T13994" s="1">
        <v>75222.0</v>
      </c>
      <c r="U13994" s="1" t="s">
        <v>40712</v>
      </c>
    </row>
    <row r="13995">
      <c r="A13995" s="1" t="s">
        <v>40713</v>
      </c>
      <c r="B13995" s="1">
        <v>72200.0</v>
      </c>
      <c r="C13995" s="1">
        <v>2210.0</v>
      </c>
      <c r="D13995" s="2" t="s">
        <v>39676</v>
      </c>
      <c r="G13995" s="3" t="str">
        <f t="shared" si="1"/>
        <v> </v>
      </c>
      <c r="H13995" s="3" t="str">
        <f t="shared" si="2"/>
        <v> </v>
      </c>
      <c r="I13995" s="1" t="s">
        <v>40714</v>
      </c>
      <c r="J13995" s="1" t="s">
        <v>57</v>
      </c>
      <c r="K13995" s="1" t="s">
        <v>47</v>
      </c>
      <c r="L13995" s="1">
        <v>500.0</v>
      </c>
      <c r="M13995" s="1" t="s">
        <v>58</v>
      </c>
      <c r="N13995" s="1" t="s">
        <v>39664</v>
      </c>
      <c r="O13995" s="4">
        <v>44317.0</v>
      </c>
      <c r="P13995" s="4">
        <v>44278.0</v>
      </c>
      <c r="Q13995" s="1" t="s">
        <v>22215</v>
      </c>
      <c r="R13995" s="1" t="s">
        <v>31</v>
      </c>
      <c r="S13995" s="1" t="s">
        <v>32</v>
      </c>
      <c r="T13995" s="1">
        <v>75215.0</v>
      </c>
      <c r="U13995" s="1" t="s">
        <v>22216</v>
      </c>
    </row>
    <row r="13996">
      <c r="A13996" s="1" t="s">
        <v>40715</v>
      </c>
      <c r="B13996" s="1">
        <v>72201.0</v>
      </c>
      <c r="C13996" s="1">
        <v>2210.0</v>
      </c>
      <c r="D13996" s="2" t="s">
        <v>39676</v>
      </c>
      <c r="G13996" s="3" t="str">
        <f t="shared" si="1"/>
        <v> </v>
      </c>
      <c r="H13996" s="3" t="str">
        <f t="shared" si="2"/>
        <v> </v>
      </c>
      <c r="I13996" s="1" t="s">
        <v>40716</v>
      </c>
      <c r="J13996" s="1" t="s">
        <v>57</v>
      </c>
      <c r="K13996" s="1" t="s">
        <v>47</v>
      </c>
      <c r="L13996" s="1">
        <v>500.0</v>
      </c>
      <c r="M13996" s="1" t="s">
        <v>58</v>
      </c>
      <c r="N13996" s="1" t="s">
        <v>39664</v>
      </c>
      <c r="O13996" s="4">
        <v>44317.0</v>
      </c>
      <c r="P13996" s="4">
        <v>44296.0</v>
      </c>
      <c r="Q13996" s="1" t="s">
        <v>40717</v>
      </c>
      <c r="R13996" s="1" t="s">
        <v>31</v>
      </c>
      <c r="S13996" s="1" t="s">
        <v>32</v>
      </c>
      <c r="T13996" s="1">
        <v>75215.0</v>
      </c>
      <c r="U13996" s="1" t="s">
        <v>40718</v>
      </c>
    </row>
    <row r="13997">
      <c r="A13997" s="1" t="s">
        <v>40719</v>
      </c>
      <c r="B13997" s="1">
        <v>72206.0</v>
      </c>
      <c r="C13997" s="1">
        <v>2210.0</v>
      </c>
      <c r="D13997" s="2" t="s">
        <v>39676</v>
      </c>
      <c r="E13997" s="1" t="s">
        <v>3544</v>
      </c>
      <c r="F13997" s="1" t="s">
        <v>1646</v>
      </c>
      <c r="G13997" s="3" t="str">
        <f t="shared" si="1"/>
        <v>Syd Hurley</v>
      </c>
      <c r="H13997" s="3" t="str">
        <f t="shared" si="2"/>
        <v>SYD HURLEY</v>
      </c>
      <c r="J13997" s="1" t="s">
        <v>57</v>
      </c>
      <c r="K13997" s="1" t="s">
        <v>47</v>
      </c>
      <c r="L13997" s="1">
        <v>500.0</v>
      </c>
      <c r="M13997" s="1" t="s">
        <v>58</v>
      </c>
      <c r="N13997" s="1" t="s">
        <v>39664</v>
      </c>
      <c r="O13997" s="4">
        <v>44317.0</v>
      </c>
      <c r="P13997" s="4">
        <v>44301.0</v>
      </c>
      <c r="Q13997" s="1" t="s">
        <v>30471</v>
      </c>
      <c r="R13997" s="1" t="s">
        <v>31</v>
      </c>
      <c r="S13997" s="1" t="s">
        <v>32</v>
      </c>
      <c r="T13997" s="1">
        <v>75206.0</v>
      </c>
      <c r="U13997" s="1" t="s">
        <v>30472</v>
      </c>
    </row>
    <row r="13998">
      <c r="A13998" s="1" t="s">
        <v>40720</v>
      </c>
      <c r="B13998" s="1">
        <v>72223.0</v>
      </c>
      <c r="C13998" s="1">
        <v>2210.0</v>
      </c>
      <c r="D13998" s="2" t="s">
        <v>39676</v>
      </c>
      <c r="G13998" s="3" t="str">
        <f t="shared" si="1"/>
        <v> </v>
      </c>
      <c r="H13998" s="3" t="str">
        <f t="shared" si="2"/>
        <v> </v>
      </c>
      <c r="I13998" s="1" t="s">
        <v>40721</v>
      </c>
      <c r="J13998" s="1" t="s">
        <v>57</v>
      </c>
      <c r="K13998" s="1" t="s">
        <v>47</v>
      </c>
      <c r="L13998" s="1">
        <v>500.0</v>
      </c>
      <c r="M13998" s="1" t="s">
        <v>58</v>
      </c>
      <c r="N13998" s="1" t="s">
        <v>39664</v>
      </c>
      <c r="O13998" s="4">
        <v>44317.0</v>
      </c>
      <c r="P13998" s="4">
        <v>44305.0</v>
      </c>
      <c r="Q13998" s="1" t="s">
        <v>40722</v>
      </c>
      <c r="R13998" s="1" t="s">
        <v>60</v>
      </c>
      <c r="S13998" s="1" t="s">
        <v>32</v>
      </c>
      <c r="T13998" s="1">
        <v>75215.0</v>
      </c>
      <c r="U13998" s="1" t="s">
        <v>40723</v>
      </c>
    </row>
    <row r="13999">
      <c r="A13999" s="1" t="s">
        <v>40724</v>
      </c>
      <c r="B13999" s="1">
        <v>35415.0</v>
      </c>
      <c r="C13999" s="1">
        <v>2137.0</v>
      </c>
      <c r="D13999" s="2" t="s">
        <v>39674</v>
      </c>
      <c r="G13999" s="3" t="str">
        <f t="shared" si="1"/>
        <v> </v>
      </c>
      <c r="H13999" s="3" t="str">
        <f t="shared" si="2"/>
        <v> </v>
      </c>
      <c r="I13999" s="1" t="s">
        <v>1145</v>
      </c>
      <c r="J13999" s="1" t="s">
        <v>389</v>
      </c>
      <c r="K13999" s="1" t="s">
        <v>44</v>
      </c>
      <c r="L13999" s="1">
        <v>500.0</v>
      </c>
      <c r="M13999" s="1" t="s">
        <v>390</v>
      </c>
      <c r="N13999" s="1" t="s">
        <v>39664</v>
      </c>
      <c r="P13999" s="4">
        <v>44198.0</v>
      </c>
      <c r="Q13999" s="1" t="s">
        <v>39714</v>
      </c>
      <c r="R13999" s="1" t="s">
        <v>31</v>
      </c>
      <c r="S13999" s="1" t="s">
        <v>32</v>
      </c>
      <c r="T13999" s="1">
        <v>75237.0</v>
      </c>
      <c r="U13999" s="1" t="s">
        <v>39715</v>
      </c>
    </row>
    <row r="14000">
      <c r="A14000" s="1" t="s">
        <v>40725</v>
      </c>
      <c r="B14000" s="1">
        <v>79039.0</v>
      </c>
      <c r="C14000" s="1">
        <v>2304.0</v>
      </c>
      <c r="D14000" s="2" t="s">
        <v>39678</v>
      </c>
      <c r="E14000" s="1" t="s">
        <v>1717</v>
      </c>
      <c r="F14000" s="1" t="s">
        <v>6863</v>
      </c>
      <c r="G14000" s="3" t="str">
        <f t="shared" si="1"/>
        <v>H Giddings</v>
      </c>
      <c r="H14000" s="3" t="str">
        <f t="shared" si="2"/>
        <v>H GIDDINGS</v>
      </c>
      <c r="J14000" s="1" t="s">
        <v>57</v>
      </c>
      <c r="K14000" s="1" t="s">
        <v>53</v>
      </c>
      <c r="L14000" s="1">
        <v>500.0</v>
      </c>
      <c r="M14000" s="1" t="s">
        <v>58</v>
      </c>
      <c r="N14000" s="1" t="s">
        <v>39664</v>
      </c>
      <c r="P14000" s="4">
        <v>44361.0</v>
      </c>
      <c r="Q14000" s="1" t="s">
        <v>12501</v>
      </c>
      <c r="R14000" s="1" t="s">
        <v>31</v>
      </c>
      <c r="S14000" s="1" t="s">
        <v>32</v>
      </c>
      <c r="T14000" s="1">
        <v>75208.0</v>
      </c>
      <c r="U14000" s="1" t="s">
        <v>12502</v>
      </c>
    </row>
    <row r="14001">
      <c r="A14001" s="1" t="s">
        <v>40726</v>
      </c>
      <c r="B14001" s="1">
        <v>78631.0</v>
      </c>
      <c r="C14001" s="1">
        <v>2304.0</v>
      </c>
      <c r="D14001" s="2" t="s">
        <v>39678</v>
      </c>
      <c r="E14001" s="1" t="s">
        <v>6552</v>
      </c>
      <c r="F14001" s="1" t="s">
        <v>1398</v>
      </c>
      <c r="G14001" s="3" t="str">
        <f t="shared" si="1"/>
        <v>J Christopher Luna</v>
      </c>
      <c r="H14001" s="3" t="str">
        <f t="shared" si="2"/>
        <v>J CHRISTOPHER LUNA</v>
      </c>
      <c r="J14001" s="1" t="s">
        <v>57</v>
      </c>
      <c r="K14001" s="1" t="s">
        <v>53</v>
      </c>
      <c r="L14001" s="1">
        <v>500.0</v>
      </c>
      <c r="M14001" s="1" t="s">
        <v>58</v>
      </c>
      <c r="N14001" s="1" t="s">
        <v>39664</v>
      </c>
      <c r="P14001" s="4">
        <v>44307.0</v>
      </c>
      <c r="Q14001" s="1" t="s">
        <v>40727</v>
      </c>
      <c r="R14001" s="1" t="s">
        <v>31</v>
      </c>
      <c r="S14001" s="1" t="s">
        <v>32</v>
      </c>
      <c r="T14001" s="1">
        <v>75313.0</v>
      </c>
      <c r="U14001" s="1" t="s">
        <v>40728</v>
      </c>
    </row>
    <row r="14002">
      <c r="A14002" s="1" t="s">
        <v>40729</v>
      </c>
      <c r="B14002" s="1">
        <v>79040.0</v>
      </c>
      <c r="C14002" s="1">
        <v>2304.0</v>
      </c>
      <c r="D14002" s="2" t="s">
        <v>39678</v>
      </c>
      <c r="E14002" s="1" t="s">
        <v>40730</v>
      </c>
      <c r="F14002" s="1" t="s">
        <v>15773</v>
      </c>
      <c r="G14002" s="3" t="str">
        <f t="shared" si="1"/>
        <v>Walter Alan Waine</v>
      </c>
      <c r="H14002" s="3" t="str">
        <f t="shared" si="2"/>
        <v>WALTER ALAN WAINE</v>
      </c>
      <c r="J14002" s="1" t="s">
        <v>57</v>
      </c>
      <c r="K14002" s="1" t="s">
        <v>53</v>
      </c>
      <c r="L14002" s="1">
        <v>500.0</v>
      </c>
      <c r="M14002" s="1" t="s">
        <v>58</v>
      </c>
      <c r="N14002" s="1" t="s">
        <v>39664</v>
      </c>
      <c r="P14002" s="4">
        <v>44361.0</v>
      </c>
      <c r="Q14002" s="1" t="s">
        <v>1081</v>
      </c>
      <c r="R14002" s="1" t="s">
        <v>31</v>
      </c>
      <c r="S14002" s="1" t="s">
        <v>32</v>
      </c>
      <c r="T14002" s="1">
        <v>75238.0</v>
      </c>
      <c r="U14002" s="1" t="s">
        <v>1082</v>
      </c>
    </row>
    <row r="14003">
      <c r="A14003" s="1" t="s">
        <v>40731</v>
      </c>
      <c r="B14003" s="1">
        <v>78624.0</v>
      </c>
      <c r="C14003" s="1">
        <v>2304.0</v>
      </c>
      <c r="D14003" s="2" t="s">
        <v>39678</v>
      </c>
      <c r="E14003" s="1" t="s">
        <v>1342</v>
      </c>
      <c r="F14003" s="1" t="s">
        <v>1343</v>
      </c>
      <c r="G14003" s="3" t="str">
        <f t="shared" si="1"/>
        <v>Kenneth Valach</v>
      </c>
      <c r="H14003" s="3" t="str">
        <f t="shared" si="2"/>
        <v>KENNETH VALACH</v>
      </c>
      <c r="J14003" s="1" t="s">
        <v>57</v>
      </c>
      <c r="K14003" s="1" t="s">
        <v>53</v>
      </c>
      <c r="L14003" s="1">
        <v>500.0</v>
      </c>
      <c r="M14003" s="1" t="s">
        <v>58</v>
      </c>
      <c r="N14003" s="1" t="s">
        <v>39664</v>
      </c>
      <c r="P14003" s="4">
        <v>44307.0</v>
      </c>
      <c r="Q14003" s="1" t="s">
        <v>1371</v>
      </c>
      <c r="R14003" s="1" t="s">
        <v>323</v>
      </c>
      <c r="S14003" s="1" t="s">
        <v>32</v>
      </c>
      <c r="T14003" s="1" t="s">
        <v>40732</v>
      </c>
      <c r="U14003" s="1" t="s">
        <v>40733</v>
      </c>
    </row>
    <row r="14004">
      <c r="A14004" s="1" t="s">
        <v>40734</v>
      </c>
      <c r="B14004" s="1">
        <v>78628.0</v>
      </c>
      <c r="C14004" s="1">
        <v>2304.0</v>
      </c>
      <c r="D14004" s="2" t="s">
        <v>39678</v>
      </c>
      <c r="E14004" s="1" t="s">
        <v>40735</v>
      </c>
      <c r="F14004" s="1" t="s">
        <v>40736</v>
      </c>
      <c r="G14004" s="3" t="str">
        <f t="shared" si="1"/>
        <v>Maleigh Carradine</v>
      </c>
      <c r="H14004" s="3" t="str">
        <f t="shared" si="2"/>
        <v>MALEIGH CARRADINE</v>
      </c>
      <c r="J14004" s="1" t="s">
        <v>57</v>
      </c>
      <c r="K14004" s="1" t="s">
        <v>53</v>
      </c>
      <c r="L14004" s="1">
        <v>500.0</v>
      </c>
      <c r="M14004" s="1" t="s">
        <v>58</v>
      </c>
      <c r="N14004" s="1" t="s">
        <v>39664</v>
      </c>
      <c r="P14004" s="4">
        <v>44307.0</v>
      </c>
      <c r="Q14004" s="1" t="s">
        <v>40737</v>
      </c>
      <c r="R14004" s="1" t="s">
        <v>323</v>
      </c>
      <c r="S14004" s="1" t="s">
        <v>32</v>
      </c>
      <c r="T14004" s="1" t="s">
        <v>40738</v>
      </c>
      <c r="U14004" s="1" t="s">
        <v>40739</v>
      </c>
    </row>
    <row r="14005">
      <c r="A14005" s="1" t="s">
        <v>40740</v>
      </c>
      <c r="B14005" s="1">
        <v>78633.0</v>
      </c>
      <c r="C14005" s="1">
        <v>2304.0</v>
      </c>
      <c r="D14005" s="2" t="s">
        <v>39678</v>
      </c>
      <c r="E14005" s="1" t="s">
        <v>1352</v>
      </c>
      <c r="F14005" s="1" t="s">
        <v>655</v>
      </c>
      <c r="G14005" s="3" t="str">
        <f t="shared" si="1"/>
        <v>Bridget Lopez</v>
      </c>
      <c r="H14005" s="3" t="str">
        <f t="shared" si="2"/>
        <v>BRIDGET LOPEZ</v>
      </c>
      <c r="J14005" s="1" t="s">
        <v>57</v>
      </c>
      <c r="K14005" s="1" t="s">
        <v>53</v>
      </c>
      <c r="L14005" s="1">
        <v>500.0</v>
      </c>
      <c r="M14005" s="1" t="s">
        <v>58</v>
      </c>
      <c r="N14005" s="1" t="s">
        <v>39664</v>
      </c>
      <c r="P14005" s="4">
        <v>44334.0</v>
      </c>
      <c r="Q14005" s="1" t="s">
        <v>16066</v>
      </c>
      <c r="R14005" s="1" t="s">
        <v>31</v>
      </c>
      <c r="S14005" s="1" t="s">
        <v>32</v>
      </c>
      <c r="T14005" s="1" t="s">
        <v>40741</v>
      </c>
      <c r="U14005" s="1" t="s">
        <v>40742</v>
      </c>
    </row>
    <row r="14006">
      <c r="A14006" s="1" t="s">
        <v>40743</v>
      </c>
      <c r="B14006" s="1">
        <v>79037.0</v>
      </c>
      <c r="C14006" s="1">
        <v>2304.0</v>
      </c>
      <c r="D14006" s="2" t="s">
        <v>39678</v>
      </c>
      <c r="E14006" s="1" t="s">
        <v>40744</v>
      </c>
      <c r="F14006" s="1" t="s">
        <v>40745</v>
      </c>
      <c r="G14006" s="3" t="str">
        <f t="shared" si="1"/>
        <v>Rafiqul Islam</v>
      </c>
      <c r="H14006" s="3" t="str">
        <f t="shared" si="2"/>
        <v>RAFIQUL ISLAM</v>
      </c>
      <c r="J14006" s="1" t="s">
        <v>57</v>
      </c>
      <c r="K14006" s="1" t="s">
        <v>53</v>
      </c>
      <c r="L14006" s="1">
        <v>500.0</v>
      </c>
      <c r="M14006" s="1" t="s">
        <v>58</v>
      </c>
      <c r="N14006" s="1" t="s">
        <v>39664</v>
      </c>
      <c r="P14006" s="4">
        <v>44365.0</v>
      </c>
      <c r="Q14006" s="1" t="s">
        <v>40746</v>
      </c>
      <c r="R14006" s="1" t="s">
        <v>513</v>
      </c>
      <c r="S14006" s="1" t="s">
        <v>32</v>
      </c>
      <c r="T14006" s="1">
        <v>76061.0</v>
      </c>
      <c r="U14006" s="1" t="s">
        <v>40747</v>
      </c>
    </row>
    <row r="14007">
      <c r="A14007" s="1" t="s">
        <v>40748</v>
      </c>
      <c r="B14007" s="1">
        <v>78650.0</v>
      </c>
      <c r="C14007" s="1">
        <v>2304.0</v>
      </c>
      <c r="D14007" s="2" t="s">
        <v>39678</v>
      </c>
      <c r="E14007" s="1" t="s">
        <v>547</v>
      </c>
      <c r="F14007" s="1" t="s">
        <v>1291</v>
      </c>
      <c r="G14007" s="3" t="str">
        <f t="shared" si="1"/>
        <v>John Price</v>
      </c>
      <c r="H14007" s="3" t="str">
        <f t="shared" si="2"/>
        <v>JOHN PRICE</v>
      </c>
      <c r="J14007" s="1" t="s">
        <v>57</v>
      </c>
      <c r="K14007" s="1" t="s">
        <v>53</v>
      </c>
      <c r="L14007" s="1">
        <v>500.0</v>
      </c>
      <c r="M14007" s="1" t="s">
        <v>58</v>
      </c>
      <c r="N14007" s="1" t="s">
        <v>39664</v>
      </c>
      <c r="P14007" s="4">
        <v>44307.0</v>
      </c>
      <c r="Q14007" s="1" t="s">
        <v>7035</v>
      </c>
      <c r="R14007" s="1" t="s">
        <v>31</v>
      </c>
      <c r="S14007" s="1" t="s">
        <v>32</v>
      </c>
      <c r="T14007" s="1">
        <v>75222.0</v>
      </c>
      <c r="U14007" s="1" t="s">
        <v>7036</v>
      </c>
    </row>
    <row r="14008">
      <c r="A14008" s="1" t="s">
        <v>40749</v>
      </c>
      <c r="B14008" s="1">
        <v>79031.0</v>
      </c>
      <c r="C14008" s="1">
        <v>2304.0</v>
      </c>
      <c r="D14008" s="2" t="s">
        <v>39678</v>
      </c>
      <c r="E14008" s="1" t="s">
        <v>5292</v>
      </c>
      <c r="F14008" s="1" t="s">
        <v>131</v>
      </c>
      <c r="G14008" s="3" t="str">
        <f t="shared" si="1"/>
        <v>Willis Johnson</v>
      </c>
      <c r="H14008" s="3" t="str">
        <f t="shared" si="2"/>
        <v>WILLIS JOHNSON</v>
      </c>
      <c r="J14008" s="1" t="s">
        <v>57</v>
      </c>
      <c r="K14008" s="1" t="s">
        <v>53</v>
      </c>
      <c r="L14008" s="1">
        <v>500.0</v>
      </c>
      <c r="M14008" s="1" t="s">
        <v>58</v>
      </c>
      <c r="N14008" s="1" t="s">
        <v>39664</v>
      </c>
      <c r="P14008" s="4">
        <v>44355.0</v>
      </c>
      <c r="Q14008" s="1" t="s">
        <v>6578</v>
      </c>
      <c r="R14008" s="1" t="s">
        <v>31</v>
      </c>
      <c r="S14008" s="1" t="s">
        <v>32</v>
      </c>
      <c r="T14008" s="1" t="s">
        <v>40750</v>
      </c>
      <c r="U14008" s="1" t="s">
        <v>40751</v>
      </c>
    </row>
    <row r="14009">
      <c r="A14009" s="1" t="s">
        <v>40752</v>
      </c>
      <c r="B14009" s="1">
        <v>78629.0</v>
      </c>
      <c r="C14009" s="1">
        <v>2304.0</v>
      </c>
      <c r="D14009" s="2" t="s">
        <v>39678</v>
      </c>
      <c r="E14009" s="1" t="s">
        <v>7517</v>
      </c>
      <c r="F14009" s="1" t="s">
        <v>26288</v>
      </c>
      <c r="G14009" s="3" t="str">
        <f t="shared" si="1"/>
        <v>Kish Kuehnert</v>
      </c>
      <c r="H14009" s="3" t="str">
        <f t="shared" si="2"/>
        <v>KISH KUEHNERT</v>
      </c>
      <c r="J14009" s="1" t="s">
        <v>57</v>
      </c>
      <c r="K14009" s="1" t="s">
        <v>53</v>
      </c>
      <c r="L14009" s="1">
        <v>500.0</v>
      </c>
      <c r="M14009" s="1" t="s">
        <v>58</v>
      </c>
      <c r="N14009" s="1" t="s">
        <v>39664</v>
      </c>
      <c r="P14009" s="4">
        <v>44307.0</v>
      </c>
      <c r="Q14009" s="1" t="s">
        <v>7519</v>
      </c>
      <c r="R14009" s="1" t="s">
        <v>3103</v>
      </c>
      <c r="S14009" s="1" t="s">
        <v>32</v>
      </c>
      <c r="T14009" s="1">
        <v>76034.0</v>
      </c>
      <c r="U14009" s="1" t="s">
        <v>7520</v>
      </c>
    </row>
    <row r="14010">
      <c r="A14010" s="1" t="s">
        <v>40753</v>
      </c>
      <c r="B14010" s="1">
        <v>78642.0</v>
      </c>
      <c r="C14010" s="1">
        <v>2304.0</v>
      </c>
      <c r="D14010" s="2" t="s">
        <v>39678</v>
      </c>
      <c r="E14010" s="1" t="s">
        <v>644</v>
      </c>
      <c r="F14010" s="1" t="s">
        <v>40754</v>
      </c>
      <c r="G14010" s="3" t="str">
        <f t="shared" si="1"/>
        <v>Kimberly Quirk</v>
      </c>
      <c r="H14010" s="3" t="str">
        <f t="shared" si="2"/>
        <v>KIMBERLY QUIRK</v>
      </c>
      <c r="J14010" s="1" t="s">
        <v>57</v>
      </c>
      <c r="K14010" s="1" t="s">
        <v>53</v>
      </c>
      <c r="L14010" s="1">
        <v>500.0</v>
      </c>
      <c r="M14010" s="1" t="s">
        <v>58</v>
      </c>
      <c r="N14010" s="1" t="s">
        <v>39664</v>
      </c>
      <c r="P14010" s="4">
        <v>44307.0</v>
      </c>
      <c r="Q14010" s="1" t="s">
        <v>40755</v>
      </c>
      <c r="R14010" s="1" t="s">
        <v>11797</v>
      </c>
      <c r="S14010" s="1" t="s">
        <v>32</v>
      </c>
      <c r="T14010" s="1" t="s">
        <v>40756</v>
      </c>
      <c r="U14010" s="1" t="s">
        <v>40757</v>
      </c>
    </row>
    <row r="14011">
      <c r="A14011" s="1" t="s">
        <v>40758</v>
      </c>
      <c r="B14011" s="1">
        <v>37810.0</v>
      </c>
      <c r="C14011" s="1">
        <v>2304.0</v>
      </c>
      <c r="D14011" s="2" t="s">
        <v>39678</v>
      </c>
      <c r="G14011" s="3" t="str">
        <f t="shared" si="1"/>
        <v> </v>
      </c>
      <c r="H14011" s="3" t="str">
        <f t="shared" si="2"/>
        <v> </v>
      </c>
      <c r="I14011" s="1" t="s">
        <v>40759</v>
      </c>
      <c r="J14011" s="1" t="s">
        <v>389</v>
      </c>
      <c r="K14011" s="1" t="s">
        <v>53</v>
      </c>
      <c r="L14011" s="1">
        <v>500.0</v>
      </c>
      <c r="M14011" s="1" t="s">
        <v>390</v>
      </c>
      <c r="N14011" s="1" t="s">
        <v>39664</v>
      </c>
      <c r="P14011" s="4">
        <v>44368.0</v>
      </c>
      <c r="Q14011" s="1" t="s">
        <v>40760</v>
      </c>
      <c r="R14011" s="1" t="s">
        <v>1684</v>
      </c>
      <c r="S14011" s="1" t="s">
        <v>32</v>
      </c>
      <c r="T14011" s="1">
        <v>75006.0</v>
      </c>
      <c r="U14011" s="1" t="s">
        <v>40761</v>
      </c>
    </row>
    <row r="14012">
      <c r="A14012" s="1" t="s">
        <v>40762</v>
      </c>
      <c r="B14012" s="1">
        <v>79038.0</v>
      </c>
      <c r="C14012" s="1">
        <v>2304.0</v>
      </c>
      <c r="D14012" s="2" t="s">
        <v>39678</v>
      </c>
      <c r="E14012" s="1" t="s">
        <v>547</v>
      </c>
      <c r="F14012" s="1" t="s">
        <v>33379</v>
      </c>
      <c r="G14012" s="3" t="str">
        <f t="shared" si="1"/>
        <v>John Chong</v>
      </c>
      <c r="H14012" s="3" t="str">
        <f t="shared" si="2"/>
        <v>JOHN CHONG</v>
      </c>
      <c r="J14012" s="1" t="s">
        <v>57</v>
      </c>
      <c r="K14012" s="1" t="s">
        <v>53</v>
      </c>
      <c r="L14012" s="1">
        <v>500.0</v>
      </c>
      <c r="M14012" s="1" t="s">
        <v>58</v>
      </c>
      <c r="N14012" s="1" t="s">
        <v>39664</v>
      </c>
      <c r="P14012" s="4">
        <v>44363.0</v>
      </c>
      <c r="Q14012" s="1" t="s">
        <v>40763</v>
      </c>
      <c r="R14012" s="1" t="s">
        <v>3184</v>
      </c>
      <c r="S14012" s="1" t="s">
        <v>32</v>
      </c>
      <c r="T14012" s="1">
        <v>75019.0</v>
      </c>
      <c r="U14012" s="1" t="s">
        <v>40764</v>
      </c>
    </row>
    <row r="14013">
      <c r="A14013" s="1" t="s">
        <v>40765</v>
      </c>
      <c r="B14013" s="1">
        <v>78634.0</v>
      </c>
      <c r="C14013" s="1">
        <v>2304.0</v>
      </c>
      <c r="D14013" s="2" t="s">
        <v>39678</v>
      </c>
      <c r="G14013" s="3" t="str">
        <f t="shared" si="1"/>
        <v> </v>
      </c>
      <c r="H14013" s="3" t="str">
        <f t="shared" si="2"/>
        <v> </v>
      </c>
      <c r="I14013" s="1" t="s">
        <v>7511</v>
      </c>
      <c r="J14013" s="1" t="s">
        <v>57</v>
      </c>
      <c r="K14013" s="1" t="s">
        <v>53</v>
      </c>
      <c r="L14013" s="1">
        <v>500.0</v>
      </c>
      <c r="M14013" s="1" t="s">
        <v>58</v>
      </c>
      <c r="N14013" s="1" t="s">
        <v>39664</v>
      </c>
      <c r="P14013" s="4">
        <v>44307.0</v>
      </c>
      <c r="Q14013" s="1" t="s">
        <v>40766</v>
      </c>
      <c r="R14013" s="1" t="s">
        <v>31</v>
      </c>
      <c r="S14013" s="1" t="s">
        <v>32</v>
      </c>
      <c r="T14013" s="1" t="s">
        <v>40767</v>
      </c>
      <c r="U14013" s="1" t="s">
        <v>40768</v>
      </c>
    </row>
    <row r="14014">
      <c r="A14014" s="1" t="s">
        <v>40769</v>
      </c>
      <c r="B14014" s="1">
        <v>78630.0</v>
      </c>
      <c r="C14014" s="1">
        <v>2304.0</v>
      </c>
      <c r="D14014" s="2" t="s">
        <v>39678</v>
      </c>
      <c r="E14014" s="1" t="s">
        <v>6338</v>
      </c>
      <c r="F14014" s="1" t="s">
        <v>3673</v>
      </c>
      <c r="G14014" s="3" t="str">
        <f t="shared" si="1"/>
        <v>Jack Parker</v>
      </c>
      <c r="H14014" s="3" t="str">
        <f t="shared" si="2"/>
        <v>JACK PARKER</v>
      </c>
      <c r="J14014" s="1" t="s">
        <v>57</v>
      </c>
      <c r="K14014" s="1" t="s">
        <v>53</v>
      </c>
      <c r="L14014" s="1">
        <v>500.0</v>
      </c>
      <c r="M14014" s="1" t="s">
        <v>58</v>
      </c>
      <c r="N14014" s="1" t="s">
        <v>39664</v>
      </c>
      <c r="P14014" s="4">
        <v>44307.0</v>
      </c>
      <c r="Q14014" s="1" t="s">
        <v>40770</v>
      </c>
      <c r="R14014" s="1" t="s">
        <v>31</v>
      </c>
      <c r="S14014" s="1" t="s">
        <v>32</v>
      </c>
      <c r="T14014" s="1">
        <v>75244.0</v>
      </c>
      <c r="U14014" s="1" t="s">
        <v>40771</v>
      </c>
    </row>
    <row r="14015">
      <c r="A14015" s="1" t="s">
        <v>40772</v>
      </c>
      <c r="B14015" s="1">
        <v>79034.0</v>
      </c>
      <c r="C14015" s="1">
        <v>2304.0</v>
      </c>
      <c r="D14015" s="2" t="s">
        <v>39678</v>
      </c>
      <c r="E14015" s="1" t="s">
        <v>140</v>
      </c>
      <c r="F14015" s="1" t="s">
        <v>25969</v>
      </c>
      <c r="G14015" s="3" t="str">
        <f t="shared" si="1"/>
        <v>Michael Rader</v>
      </c>
      <c r="H14015" s="3" t="str">
        <f t="shared" si="2"/>
        <v>MICHAEL RADER</v>
      </c>
      <c r="J14015" s="1" t="s">
        <v>57</v>
      </c>
      <c r="K14015" s="1" t="s">
        <v>53</v>
      </c>
      <c r="L14015" s="1">
        <v>500.0</v>
      </c>
      <c r="M14015" s="1" t="s">
        <v>58</v>
      </c>
      <c r="N14015" s="1" t="s">
        <v>39664</v>
      </c>
      <c r="P14015" s="4">
        <v>44355.0</v>
      </c>
      <c r="Q14015" s="1" t="s">
        <v>40661</v>
      </c>
      <c r="R14015" s="1" t="s">
        <v>3103</v>
      </c>
      <c r="S14015" s="1" t="s">
        <v>32</v>
      </c>
      <c r="T14015" s="1">
        <v>76034.0</v>
      </c>
      <c r="U14015" s="1" t="s">
        <v>40662</v>
      </c>
    </row>
    <row r="14016">
      <c r="A14016" s="1" t="s">
        <v>40773</v>
      </c>
      <c r="B14016" s="1">
        <v>65529.0</v>
      </c>
      <c r="C14016" s="1">
        <v>2058.0</v>
      </c>
      <c r="D14016" s="2" t="s">
        <v>39672</v>
      </c>
      <c r="E14016" s="1" t="s">
        <v>11220</v>
      </c>
      <c r="F14016" s="1" t="s">
        <v>1080</v>
      </c>
      <c r="G14016" s="3" t="str">
        <f t="shared" si="1"/>
        <v>Joan Walne</v>
      </c>
      <c r="H14016" s="3" t="str">
        <f t="shared" si="2"/>
        <v>JOAN WALNE</v>
      </c>
      <c r="J14016" s="1" t="s">
        <v>57</v>
      </c>
      <c r="K14016" s="1" t="s">
        <v>41</v>
      </c>
      <c r="L14016" s="1">
        <v>500.0</v>
      </c>
      <c r="M14016" s="1" t="s">
        <v>58</v>
      </c>
      <c r="N14016" s="1" t="s">
        <v>39664</v>
      </c>
      <c r="P14016" s="5">
        <v>44177.0</v>
      </c>
      <c r="Q14016" s="1" t="s">
        <v>40672</v>
      </c>
      <c r="R14016" s="1" t="s">
        <v>31</v>
      </c>
      <c r="S14016" s="1" t="s">
        <v>32</v>
      </c>
      <c r="T14016" s="1">
        <v>75238.0</v>
      </c>
      <c r="U14016" s="1" t="s">
        <v>40673</v>
      </c>
    </row>
    <row r="14017">
      <c r="A14017" s="1" t="s">
        <v>40774</v>
      </c>
      <c r="B14017" s="1">
        <v>34928.0</v>
      </c>
      <c r="C14017" s="1">
        <v>2058.0</v>
      </c>
      <c r="D14017" s="2" t="s">
        <v>39672</v>
      </c>
      <c r="G14017" s="3" t="str">
        <f t="shared" si="1"/>
        <v> </v>
      </c>
      <c r="H14017" s="3" t="str">
        <f t="shared" si="2"/>
        <v> </v>
      </c>
      <c r="I14017" s="1" t="s">
        <v>40303</v>
      </c>
      <c r="J14017" s="1" t="s">
        <v>389</v>
      </c>
      <c r="K14017" s="1" t="s">
        <v>41</v>
      </c>
      <c r="L14017" s="1">
        <v>501.0</v>
      </c>
      <c r="M14017" s="1" t="s">
        <v>390</v>
      </c>
      <c r="N14017" s="1" t="s">
        <v>39664</v>
      </c>
      <c r="P14017" s="4">
        <v>44166.0</v>
      </c>
      <c r="Q14017" s="1" t="s">
        <v>40503</v>
      </c>
      <c r="R14017" s="1" t="s">
        <v>31</v>
      </c>
      <c r="S14017" s="1" t="s">
        <v>32</v>
      </c>
      <c r="T14017" s="1" t="s">
        <v>40504</v>
      </c>
      <c r="U14017" s="1" t="s">
        <v>40505</v>
      </c>
    </row>
    <row r="14018">
      <c r="A14018" s="1" t="s">
        <v>40775</v>
      </c>
      <c r="B14018" s="1">
        <v>34633.0</v>
      </c>
      <c r="C14018" s="1">
        <v>2032.0</v>
      </c>
      <c r="D14018" s="2" t="s">
        <v>39668</v>
      </c>
      <c r="G14018" s="3" t="str">
        <f t="shared" si="1"/>
        <v> </v>
      </c>
      <c r="H14018" s="3" t="str">
        <f t="shared" si="2"/>
        <v> </v>
      </c>
      <c r="I14018" s="1" t="s">
        <v>40303</v>
      </c>
      <c r="J14018" s="1" t="s">
        <v>389</v>
      </c>
      <c r="K14018" s="1" t="s">
        <v>36</v>
      </c>
      <c r="L14018" s="1">
        <v>502.0</v>
      </c>
      <c r="M14018" s="1" t="s">
        <v>390</v>
      </c>
      <c r="N14018" s="1" t="s">
        <v>39664</v>
      </c>
      <c r="P14018" s="4">
        <v>43952.0</v>
      </c>
      <c r="Q14018" s="1" t="s">
        <v>40503</v>
      </c>
      <c r="R14018" s="1" t="s">
        <v>31</v>
      </c>
      <c r="S14018" s="1" t="s">
        <v>32</v>
      </c>
      <c r="T14018" s="1" t="s">
        <v>40504</v>
      </c>
      <c r="U14018" s="1" t="s">
        <v>40505</v>
      </c>
    </row>
    <row r="14019">
      <c r="A14019" s="1" t="s">
        <v>40776</v>
      </c>
      <c r="B14019" s="1">
        <v>34632.0</v>
      </c>
      <c r="C14019" s="1">
        <v>2032.0</v>
      </c>
      <c r="D14019" s="2" t="s">
        <v>39668</v>
      </c>
      <c r="G14019" s="3" t="str">
        <f t="shared" si="1"/>
        <v> </v>
      </c>
      <c r="H14019" s="3" t="str">
        <f t="shared" si="2"/>
        <v> </v>
      </c>
      <c r="I14019" s="1" t="s">
        <v>40303</v>
      </c>
      <c r="J14019" s="1" t="s">
        <v>389</v>
      </c>
      <c r="K14019" s="1" t="s">
        <v>36</v>
      </c>
      <c r="L14019" s="1">
        <v>532.0</v>
      </c>
      <c r="M14019" s="1" t="s">
        <v>390</v>
      </c>
      <c r="N14019" s="1" t="s">
        <v>39664</v>
      </c>
      <c r="P14019" s="4">
        <v>43922.0</v>
      </c>
      <c r="Q14019" s="1" t="s">
        <v>40503</v>
      </c>
      <c r="R14019" s="1" t="s">
        <v>31</v>
      </c>
      <c r="S14019" s="1" t="s">
        <v>32</v>
      </c>
      <c r="T14019" s="1" t="s">
        <v>40504</v>
      </c>
      <c r="U14019" s="1" t="s">
        <v>40505</v>
      </c>
    </row>
    <row r="14020">
      <c r="A14020" s="1" t="s">
        <v>40777</v>
      </c>
      <c r="B14020" s="1">
        <v>35486.0</v>
      </c>
      <c r="C14020" s="1">
        <v>2137.0</v>
      </c>
      <c r="D14020" s="2" t="s">
        <v>39674</v>
      </c>
      <c r="G14020" s="3" t="str">
        <f t="shared" si="1"/>
        <v> </v>
      </c>
      <c r="H14020" s="3" t="str">
        <f t="shared" si="2"/>
        <v> </v>
      </c>
      <c r="I14020" s="1" t="s">
        <v>1430</v>
      </c>
      <c r="J14020" s="1" t="s">
        <v>389</v>
      </c>
      <c r="K14020" s="1" t="s">
        <v>44</v>
      </c>
      <c r="L14020" s="1">
        <v>550.0</v>
      </c>
      <c r="M14020" s="1" t="s">
        <v>390</v>
      </c>
      <c r="N14020" s="1" t="s">
        <v>39664</v>
      </c>
      <c r="P14020" s="4">
        <v>44240.0</v>
      </c>
      <c r="Q14020" s="1" t="s">
        <v>14167</v>
      </c>
      <c r="R14020" s="1" t="s">
        <v>122</v>
      </c>
      <c r="S14020" s="1" t="s">
        <v>32</v>
      </c>
      <c r="T14020" s="1">
        <v>78701.0</v>
      </c>
      <c r="U14020" s="1" t="s">
        <v>14168</v>
      </c>
    </row>
    <row r="14021">
      <c r="A14021" s="1" t="s">
        <v>40778</v>
      </c>
      <c r="B14021" s="1">
        <v>34926.0</v>
      </c>
      <c r="C14021" s="1">
        <v>2058.0</v>
      </c>
      <c r="D14021" s="2" t="s">
        <v>39672</v>
      </c>
      <c r="G14021" s="3" t="str">
        <f t="shared" si="1"/>
        <v> </v>
      </c>
      <c r="H14021" s="3" t="str">
        <f t="shared" si="2"/>
        <v> </v>
      </c>
      <c r="I14021" s="1" t="s">
        <v>40303</v>
      </c>
      <c r="J14021" s="1" t="s">
        <v>389</v>
      </c>
      <c r="K14021" s="1" t="s">
        <v>41</v>
      </c>
      <c r="L14021" s="1">
        <v>551.47</v>
      </c>
      <c r="M14021" s="1" t="s">
        <v>390</v>
      </c>
      <c r="N14021" s="1" t="s">
        <v>39664</v>
      </c>
      <c r="P14021" s="4">
        <v>44105.0</v>
      </c>
      <c r="Q14021" s="1" t="s">
        <v>40503</v>
      </c>
      <c r="R14021" s="1" t="s">
        <v>31</v>
      </c>
      <c r="S14021" s="1" t="s">
        <v>32</v>
      </c>
      <c r="T14021" s="1" t="s">
        <v>40504</v>
      </c>
      <c r="U14021" s="1" t="s">
        <v>40505</v>
      </c>
    </row>
    <row r="14022">
      <c r="A14022" s="1" t="s">
        <v>40779</v>
      </c>
      <c r="B14022" s="1">
        <v>37788.0</v>
      </c>
      <c r="C14022" s="1">
        <v>2304.0</v>
      </c>
      <c r="D14022" s="2" t="s">
        <v>39678</v>
      </c>
      <c r="E14022" s="1" t="s">
        <v>5107</v>
      </c>
      <c r="F14022" s="1" t="s">
        <v>4217</v>
      </c>
      <c r="G14022" s="3" t="str">
        <f t="shared" si="1"/>
        <v>Eddie Dean</v>
      </c>
      <c r="H14022" s="3" t="str">
        <f t="shared" si="2"/>
        <v>EDDIE DEAN</v>
      </c>
      <c r="J14022" s="1" t="s">
        <v>389</v>
      </c>
      <c r="K14022" s="1" t="s">
        <v>53</v>
      </c>
      <c r="L14022" s="1">
        <v>576.44</v>
      </c>
      <c r="M14022" s="1" t="s">
        <v>390</v>
      </c>
      <c r="N14022" s="1" t="s">
        <v>39664</v>
      </c>
      <c r="P14022" s="4">
        <v>44369.0</v>
      </c>
      <c r="Q14022" s="1" t="s">
        <v>40780</v>
      </c>
      <c r="R14022" s="1" t="s">
        <v>14852</v>
      </c>
      <c r="S14022" s="1" t="s">
        <v>32</v>
      </c>
      <c r="T14022" s="1">
        <v>75160.0</v>
      </c>
      <c r="U14022" s="1" t="s">
        <v>40781</v>
      </c>
    </row>
    <row r="14023">
      <c r="A14023" s="1" t="s">
        <v>40782</v>
      </c>
      <c r="B14023" s="1">
        <v>35491.0</v>
      </c>
      <c r="C14023" s="1">
        <v>2137.0</v>
      </c>
      <c r="D14023" s="2" t="s">
        <v>39674</v>
      </c>
      <c r="G14023" s="3" t="str">
        <f t="shared" si="1"/>
        <v> </v>
      </c>
      <c r="H14023" s="3" t="str">
        <f t="shared" si="2"/>
        <v> </v>
      </c>
      <c r="I14023" s="1" t="s">
        <v>40526</v>
      </c>
      <c r="J14023" s="1" t="s">
        <v>389</v>
      </c>
      <c r="K14023" s="1" t="s">
        <v>44</v>
      </c>
      <c r="L14023" s="1">
        <v>596.0</v>
      </c>
      <c r="M14023" s="1" t="s">
        <v>390</v>
      </c>
      <c r="N14023" s="1" t="s">
        <v>39664</v>
      </c>
      <c r="P14023" s="4">
        <v>44197.0</v>
      </c>
      <c r="Q14023" s="1" t="s">
        <v>40527</v>
      </c>
      <c r="R14023" s="1" t="s">
        <v>40528</v>
      </c>
      <c r="S14023" s="1" t="s">
        <v>604</v>
      </c>
      <c r="T14023" s="1">
        <v>92651.0</v>
      </c>
      <c r="U14023" s="1" t="s">
        <v>40529</v>
      </c>
    </row>
    <row r="14024">
      <c r="A14024" s="1" t="s">
        <v>40783</v>
      </c>
      <c r="B14024" s="1">
        <v>36457.0</v>
      </c>
      <c r="C14024" s="1">
        <v>2210.0</v>
      </c>
      <c r="D14024" s="2" t="s">
        <v>39676</v>
      </c>
      <c r="G14024" s="3" t="str">
        <f t="shared" si="1"/>
        <v> </v>
      </c>
      <c r="H14024" s="3" t="str">
        <f t="shared" si="2"/>
        <v> </v>
      </c>
      <c r="I14024" s="1" t="s">
        <v>40784</v>
      </c>
      <c r="J14024" s="1" t="s">
        <v>389</v>
      </c>
      <c r="K14024" s="1" t="s">
        <v>47</v>
      </c>
      <c r="L14024" s="1">
        <v>599.0</v>
      </c>
      <c r="M14024" s="1" t="s">
        <v>390</v>
      </c>
      <c r="N14024" s="1" t="s">
        <v>39664</v>
      </c>
      <c r="O14024" s="4">
        <v>44317.0</v>
      </c>
      <c r="P14024" s="4">
        <v>44279.0</v>
      </c>
      <c r="Q14024" s="1" t="s">
        <v>40785</v>
      </c>
      <c r="R14024" s="1" t="s">
        <v>31</v>
      </c>
      <c r="S14024" s="1" t="s">
        <v>32</v>
      </c>
      <c r="T14024" s="1">
        <v>75208.0</v>
      </c>
      <c r="U14024" s="1" t="s">
        <v>40786</v>
      </c>
    </row>
    <row r="14025">
      <c r="A14025" s="1" t="s">
        <v>40787</v>
      </c>
      <c r="B14025" s="1">
        <v>35488.0</v>
      </c>
      <c r="C14025" s="1">
        <v>2137.0</v>
      </c>
      <c r="D14025" s="2" t="s">
        <v>39674</v>
      </c>
      <c r="G14025" s="3" t="str">
        <f t="shared" si="1"/>
        <v> </v>
      </c>
      <c r="H14025" s="3" t="str">
        <f t="shared" si="2"/>
        <v> </v>
      </c>
      <c r="I14025" s="1" t="s">
        <v>40559</v>
      </c>
      <c r="J14025" s="1" t="s">
        <v>389</v>
      </c>
      <c r="K14025" s="1" t="s">
        <v>44</v>
      </c>
      <c r="L14025" s="1">
        <v>600.0</v>
      </c>
      <c r="M14025" s="1" t="s">
        <v>390</v>
      </c>
      <c r="N14025" s="1" t="s">
        <v>39664</v>
      </c>
      <c r="P14025" s="4">
        <v>44198.0</v>
      </c>
      <c r="Q14025" s="1" t="s">
        <v>40560</v>
      </c>
      <c r="R14025" s="1" t="s">
        <v>7272</v>
      </c>
      <c r="S14025" s="1" t="s">
        <v>32</v>
      </c>
      <c r="T14025" s="1">
        <v>75050.0</v>
      </c>
      <c r="U14025" s="1" t="s">
        <v>40561</v>
      </c>
    </row>
    <row r="14026">
      <c r="A14026" s="1" t="s">
        <v>40788</v>
      </c>
      <c r="B14026" s="1">
        <v>37751.0</v>
      </c>
      <c r="C14026" s="1">
        <v>2304.0</v>
      </c>
      <c r="D14026" s="2" t="s">
        <v>39678</v>
      </c>
      <c r="E14026" s="1" t="s">
        <v>5107</v>
      </c>
      <c r="F14026" s="1" t="s">
        <v>40789</v>
      </c>
      <c r="G14026" s="3" t="str">
        <f t="shared" si="1"/>
        <v>Eddie Vinsac</v>
      </c>
      <c r="H14026" s="3" t="str">
        <f t="shared" si="2"/>
        <v>EDDIE VINSAC</v>
      </c>
      <c r="J14026" s="1" t="s">
        <v>389</v>
      </c>
      <c r="K14026" s="1" t="s">
        <v>53</v>
      </c>
      <c r="L14026" s="1">
        <v>600.0</v>
      </c>
      <c r="M14026" s="1" t="s">
        <v>390</v>
      </c>
      <c r="N14026" s="1" t="s">
        <v>39664</v>
      </c>
      <c r="P14026" s="4">
        <v>44369.0</v>
      </c>
      <c r="Q14026" s="1" t="s">
        <v>40790</v>
      </c>
      <c r="R14026" s="1" t="s">
        <v>8308</v>
      </c>
      <c r="S14026" s="1" t="s">
        <v>32</v>
      </c>
      <c r="T14026" s="1" t="s">
        <v>40791</v>
      </c>
      <c r="U14026" s="1" t="s">
        <v>40792</v>
      </c>
    </row>
    <row r="14027">
      <c r="A14027" s="1" t="s">
        <v>40793</v>
      </c>
      <c r="B14027" s="1">
        <v>37795.0</v>
      </c>
      <c r="C14027" s="1">
        <v>2304.0</v>
      </c>
      <c r="D14027" s="2" t="s">
        <v>39678</v>
      </c>
      <c r="E14027" s="1" t="s">
        <v>280</v>
      </c>
      <c r="F14027" s="1" t="s">
        <v>25932</v>
      </c>
      <c r="G14027" s="3" t="str">
        <f t="shared" si="1"/>
        <v>Anita Burnett</v>
      </c>
      <c r="H14027" s="3" t="str">
        <f t="shared" si="2"/>
        <v>ANITA BURNETT</v>
      </c>
      <c r="J14027" s="1" t="s">
        <v>389</v>
      </c>
      <c r="K14027" s="1" t="s">
        <v>53</v>
      </c>
      <c r="L14027" s="1">
        <v>620.0</v>
      </c>
      <c r="M14027" s="1" t="s">
        <v>390</v>
      </c>
      <c r="N14027" s="1" t="s">
        <v>39664</v>
      </c>
      <c r="P14027" s="4">
        <v>44317.0</v>
      </c>
      <c r="Q14027" s="1" t="s">
        <v>40396</v>
      </c>
      <c r="R14027" s="1" t="s">
        <v>368</v>
      </c>
      <c r="S14027" s="1" t="s">
        <v>32</v>
      </c>
      <c r="T14027" s="1">
        <v>75063.0</v>
      </c>
      <c r="U14027" s="1" t="s">
        <v>40397</v>
      </c>
    </row>
    <row r="14028">
      <c r="A14028" s="1" t="s">
        <v>40794</v>
      </c>
      <c r="B14028" s="1">
        <v>79410.0</v>
      </c>
      <c r="C14028" s="1">
        <v>2365.0</v>
      </c>
      <c r="D14028" s="2" t="s">
        <v>39662</v>
      </c>
      <c r="E14028" s="1" t="s">
        <v>547</v>
      </c>
      <c r="F14028" s="1" t="s">
        <v>14485</v>
      </c>
      <c r="G14028" s="3" t="str">
        <f t="shared" si="1"/>
        <v>John Scovell</v>
      </c>
      <c r="H14028" s="3" t="str">
        <f t="shared" si="2"/>
        <v>JOHN SCOVELL</v>
      </c>
      <c r="J14028" s="1" t="s">
        <v>57</v>
      </c>
      <c r="K14028" s="1" t="s">
        <v>27</v>
      </c>
      <c r="L14028" s="1">
        <v>650.0</v>
      </c>
      <c r="M14028" s="1" t="s">
        <v>58</v>
      </c>
      <c r="N14028" s="1" t="s">
        <v>39664</v>
      </c>
      <c r="P14028" s="4">
        <v>44392.0</v>
      </c>
      <c r="Q14028" s="1" t="s">
        <v>40795</v>
      </c>
      <c r="R14028" s="1" t="s">
        <v>31</v>
      </c>
      <c r="S14028" s="1" t="s">
        <v>32</v>
      </c>
      <c r="T14028" s="1">
        <v>75225.0</v>
      </c>
      <c r="U14028" s="1" t="s">
        <v>40796</v>
      </c>
    </row>
    <row r="14029">
      <c r="A14029" s="1" t="s">
        <v>40797</v>
      </c>
      <c r="B14029" s="1">
        <v>37802.0</v>
      </c>
      <c r="C14029" s="1">
        <v>2304.0</v>
      </c>
      <c r="D14029" s="2" t="s">
        <v>39678</v>
      </c>
      <c r="G14029" s="3" t="str">
        <f t="shared" si="1"/>
        <v> </v>
      </c>
      <c r="H14029" s="3" t="str">
        <f t="shared" si="2"/>
        <v> </v>
      </c>
      <c r="I14029" s="1" t="s">
        <v>40356</v>
      </c>
      <c r="J14029" s="1" t="s">
        <v>389</v>
      </c>
      <c r="K14029" s="1" t="s">
        <v>53</v>
      </c>
      <c r="L14029" s="1">
        <v>660.0</v>
      </c>
      <c r="M14029" s="1" t="s">
        <v>390</v>
      </c>
      <c r="N14029" s="1" t="s">
        <v>39664</v>
      </c>
      <c r="P14029" s="4">
        <v>44317.0</v>
      </c>
      <c r="Q14029" s="1" t="s">
        <v>40357</v>
      </c>
      <c r="R14029" s="1" t="s">
        <v>8308</v>
      </c>
      <c r="S14029" s="1" t="s">
        <v>32</v>
      </c>
      <c r="T14029" s="1">
        <v>75115.0</v>
      </c>
      <c r="U14029" s="1" t="s">
        <v>40358</v>
      </c>
    </row>
    <row r="14030">
      <c r="A14030" s="1" t="s">
        <v>40798</v>
      </c>
      <c r="B14030" s="1">
        <v>35490.0</v>
      </c>
      <c r="C14030" s="1">
        <v>2137.0</v>
      </c>
      <c r="D14030" s="2" t="s">
        <v>39674</v>
      </c>
      <c r="G14030" s="3" t="str">
        <f t="shared" si="1"/>
        <v> </v>
      </c>
      <c r="H14030" s="3" t="str">
        <f t="shared" si="2"/>
        <v> </v>
      </c>
      <c r="I14030" s="1" t="s">
        <v>7097</v>
      </c>
      <c r="J14030" s="1" t="s">
        <v>389</v>
      </c>
      <c r="K14030" s="1" t="s">
        <v>44</v>
      </c>
      <c r="L14030" s="1">
        <v>691.59</v>
      </c>
      <c r="M14030" s="1" t="s">
        <v>390</v>
      </c>
      <c r="N14030" s="1" t="s">
        <v>39664</v>
      </c>
      <c r="P14030" s="4">
        <v>44197.0</v>
      </c>
      <c r="Q14030" s="1" t="s">
        <v>7098</v>
      </c>
      <c r="R14030" s="1" t="s">
        <v>31</v>
      </c>
      <c r="S14030" s="1" t="s">
        <v>32</v>
      </c>
      <c r="T14030" s="1">
        <v>75220.0</v>
      </c>
      <c r="U14030" s="1" t="s">
        <v>7099</v>
      </c>
    </row>
    <row r="14031">
      <c r="A14031" s="1" t="s">
        <v>40799</v>
      </c>
      <c r="B14031" s="1">
        <v>38779.0</v>
      </c>
      <c r="C14031" s="1">
        <v>2365.0</v>
      </c>
      <c r="D14031" s="2" t="s">
        <v>39662</v>
      </c>
      <c r="G14031" s="3" t="str">
        <f t="shared" si="1"/>
        <v> </v>
      </c>
      <c r="H14031" s="3" t="str">
        <f t="shared" si="2"/>
        <v> </v>
      </c>
      <c r="I14031" s="1" t="s">
        <v>40569</v>
      </c>
      <c r="J14031" s="1" t="s">
        <v>389</v>
      </c>
      <c r="K14031" s="1" t="s">
        <v>27</v>
      </c>
      <c r="L14031" s="1">
        <v>700.0</v>
      </c>
      <c r="M14031" s="1" t="s">
        <v>390</v>
      </c>
      <c r="N14031" s="1" t="s">
        <v>39664</v>
      </c>
      <c r="P14031" s="4">
        <v>44431.0</v>
      </c>
      <c r="Q14031" s="1" t="s">
        <v>40576</v>
      </c>
      <c r="R14031" s="1" t="s">
        <v>31</v>
      </c>
      <c r="S14031" s="1" t="s">
        <v>32</v>
      </c>
      <c r="T14031" s="1">
        <v>75237.0</v>
      </c>
      <c r="U14031" s="1" t="s">
        <v>40577</v>
      </c>
    </row>
    <row r="14032">
      <c r="A14032" s="1" t="s">
        <v>40800</v>
      </c>
      <c r="B14032" s="1">
        <v>38782.0</v>
      </c>
      <c r="C14032" s="1">
        <v>2365.0</v>
      </c>
      <c r="D14032" s="2" t="s">
        <v>39662</v>
      </c>
      <c r="G14032" s="3" t="str">
        <f t="shared" si="1"/>
        <v> </v>
      </c>
      <c r="H14032" s="3" t="str">
        <f t="shared" si="2"/>
        <v> </v>
      </c>
      <c r="I14032" s="1" t="s">
        <v>40569</v>
      </c>
      <c r="J14032" s="1" t="s">
        <v>389</v>
      </c>
      <c r="K14032" s="1" t="s">
        <v>27</v>
      </c>
      <c r="L14032" s="1">
        <v>700.0</v>
      </c>
      <c r="M14032" s="1" t="s">
        <v>390</v>
      </c>
      <c r="N14032" s="1" t="s">
        <v>39664</v>
      </c>
      <c r="P14032" s="5">
        <v>44498.0</v>
      </c>
      <c r="Q14032" s="1" t="s">
        <v>40576</v>
      </c>
      <c r="R14032" s="1" t="s">
        <v>31</v>
      </c>
      <c r="S14032" s="1" t="s">
        <v>32</v>
      </c>
      <c r="T14032" s="1">
        <v>75237.0</v>
      </c>
      <c r="U14032" s="1" t="s">
        <v>40577</v>
      </c>
    </row>
    <row r="14033">
      <c r="A14033" s="1" t="s">
        <v>40801</v>
      </c>
      <c r="B14033" s="1">
        <v>38781.0</v>
      </c>
      <c r="C14033" s="1">
        <v>2365.0</v>
      </c>
      <c r="D14033" s="2" t="s">
        <v>39662</v>
      </c>
      <c r="G14033" s="3" t="str">
        <f t="shared" si="1"/>
        <v> </v>
      </c>
      <c r="H14033" s="3" t="str">
        <f t="shared" si="2"/>
        <v> </v>
      </c>
      <c r="I14033" s="1" t="s">
        <v>40569</v>
      </c>
      <c r="J14033" s="1" t="s">
        <v>389</v>
      </c>
      <c r="K14033" s="1" t="s">
        <v>27</v>
      </c>
      <c r="L14033" s="1">
        <v>700.0</v>
      </c>
      <c r="M14033" s="1" t="s">
        <v>390</v>
      </c>
      <c r="N14033" s="1" t="s">
        <v>39664</v>
      </c>
      <c r="P14033" s="4">
        <v>44441.0</v>
      </c>
      <c r="Q14033" s="1" t="s">
        <v>40576</v>
      </c>
      <c r="R14033" s="1" t="s">
        <v>31</v>
      </c>
      <c r="S14033" s="1" t="s">
        <v>32</v>
      </c>
      <c r="T14033" s="1">
        <v>75237.0</v>
      </c>
      <c r="U14033" s="1" t="s">
        <v>40577</v>
      </c>
    </row>
    <row r="14034">
      <c r="A14034" s="1" t="s">
        <v>40802</v>
      </c>
      <c r="B14034" s="1">
        <v>72193.0</v>
      </c>
      <c r="C14034" s="1">
        <v>2210.0</v>
      </c>
      <c r="D14034" s="2" t="s">
        <v>39676</v>
      </c>
      <c r="E14034" s="1" t="s">
        <v>40803</v>
      </c>
      <c r="F14034" s="1" t="s">
        <v>1185</v>
      </c>
      <c r="G14034" s="3" t="str">
        <f t="shared" si="1"/>
        <v>Evalynn Williams</v>
      </c>
      <c r="H14034" s="3" t="str">
        <f t="shared" si="2"/>
        <v>EVALYNN WILLIAMS</v>
      </c>
      <c r="J14034" s="1" t="s">
        <v>57</v>
      </c>
      <c r="K14034" s="1" t="s">
        <v>47</v>
      </c>
      <c r="L14034" s="1">
        <v>700.0</v>
      </c>
      <c r="M14034" s="1" t="s">
        <v>58</v>
      </c>
      <c r="N14034" s="1" t="s">
        <v>39664</v>
      </c>
      <c r="O14034" s="4">
        <v>44317.0</v>
      </c>
      <c r="P14034" s="4">
        <v>44278.0</v>
      </c>
      <c r="Q14034" s="1" t="s">
        <v>6975</v>
      </c>
      <c r="R14034" s="1" t="s">
        <v>8308</v>
      </c>
      <c r="S14034" s="1" t="s">
        <v>32</v>
      </c>
      <c r="T14034" s="1">
        <v>75115.0</v>
      </c>
      <c r="U14034" s="1" t="s">
        <v>40804</v>
      </c>
    </row>
    <row r="14035">
      <c r="A14035" s="1" t="s">
        <v>40805</v>
      </c>
      <c r="B14035" s="1">
        <v>38866.0</v>
      </c>
      <c r="C14035" s="1">
        <v>2365.0</v>
      </c>
      <c r="D14035" s="2" t="s">
        <v>39662</v>
      </c>
      <c r="G14035" s="3" t="str">
        <f t="shared" si="1"/>
        <v> </v>
      </c>
      <c r="H14035" s="3" t="str">
        <f t="shared" si="2"/>
        <v> </v>
      </c>
      <c r="I14035" s="1" t="s">
        <v>704</v>
      </c>
      <c r="J14035" s="1" t="s">
        <v>389</v>
      </c>
      <c r="K14035" s="1" t="s">
        <v>27</v>
      </c>
      <c r="L14035" s="1">
        <v>750.0</v>
      </c>
      <c r="M14035" s="1" t="s">
        <v>390</v>
      </c>
      <c r="N14035" s="1" t="s">
        <v>39664</v>
      </c>
      <c r="P14035" s="4">
        <v>44391.0</v>
      </c>
      <c r="Q14035" s="1" t="s">
        <v>40362</v>
      </c>
      <c r="R14035" s="1" t="s">
        <v>1856</v>
      </c>
      <c r="S14035" s="1" t="s">
        <v>32</v>
      </c>
      <c r="T14035" s="1">
        <v>75146.0</v>
      </c>
      <c r="U14035" s="1" t="s">
        <v>40806</v>
      </c>
    </row>
    <row r="14036">
      <c r="A14036" s="1" t="s">
        <v>40807</v>
      </c>
      <c r="B14036" s="1">
        <v>35485.0</v>
      </c>
      <c r="C14036" s="1">
        <v>2137.0</v>
      </c>
      <c r="D14036" s="2" t="s">
        <v>39674</v>
      </c>
      <c r="E14036" s="1" t="s">
        <v>7182</v>
      </c>
      <c r="F14036" s="1" t="s">
        <v>13441</v>
      </c>
      <c r="G14036" s="3" t="str">
        <f t="shared" si="1"/>
        <v>Zach Ballard</v>
      </c>
      <c r="H14036" s="3" t="str">
        <f t="shared" si="2"/>
        <v>ZACH BALLARD</v>
      </c>
      <c r="J14036" s="1" t="s">
        <v>389</v>
      </c>
      <c r="K14036" s="1" t="s">
        <v>44</v>
      </c>
      <c r="L14036" s="1">
        <v>750.0</v>
      </c>
      <c r="M14036" s="1" t="s">
        <v>390</v>
      </c>
      <c r="N14036" s="1" t="s">
        <v>39664</v>
      </c>
      <c r="P14036" s="4">
        <v>44204.0</v>
      </c>
      <c r="Q14036" s="1" t="s">
        <v>14194</v>
      </c>
      <c r="R14036" s="1" t="s">
        <v>346</v>
      </c>
      <c r="S14036" s="1" t="s">
        <v>32</v>
      </c>
      <c r="T14036" s="1">
        <v>75042.0</v>
      </c>
      <c r="U14036" s="1" t="s">
        <v>40554</v>
      </c>
    </row>
    <row r="14037">
      <c r="A14037" s="1" t="s">
        <v>40808</v>
      </c>
      <c r="B14037" s="1">
        <v>78632.0</v>
      </c>
      <c r="C14037" s="1">
        <v>2304.0</v>
      </c>
      <c r="D14037" s="2" t="s">
        <v>39678</v>
      </c>
      <c r="G14037" s="3" t="str">
        <f t="shared" si="1"/>
        <v> </v>
      </c>
      <c r="H14037" s="3" t="str">
        <f t="shared" si="2"/>
        <v> </v>
      </c>
      <c r="I14037" s="1" t="s">
        <v>1411</v>
      </c>
      <c r="J14037" s="1" t="s">
        <v>57</v>
      </c>
      <c r="K14037" s="1" t="s">
        <v>53</v>
      </c>
      <c r="L14037" s="1">
        <v>750.0</v>
      </c>
      <c r="M14037" s="1" t="s">
        <v>58</v>
      </c>
      <c r="N14037" s="1" t="s">
        <v>39664</v>
      </c>
      <c r="P14037" s="4">
        <v>44307.0</v>
      </c>
      <c r="Q14037" s="1" t="s">
        <v>40809</v>
      </c>
      <c r="R14037" s="1" t="s">
        <v>152</v>
      </c>
      <c r="S14037" s="1" t="s">
        <v>1413</v>
      </c>
      <c r="T14037" s="1">
        <v>20001.0</v>
      </c>
      <c r="U14037" s="1" t="s">
        <v>40810</v>
      </c>
    </row>
    <row r="14038">
      <c r="A14038" s="1" t="s">
        <v>40811</v>
      </c>
      <c r="B14038" s="1">
        <v>78644.0</v>
      </c>
      <c r="C14038" s="1">
        <v>2304.0</v>
      </c>
      <c r="D14038" s="2" t="s">
        <v>39678</v>
      </c>
      <c r="E14038" s="1" t="s">
        <v>1011</v>
      </c>
      <c r="F14038" s="1" t="s">
        <v>9450</v>
      </c>
      <c r="G14038" s="3" t="str">
        <f t="shared" si="1"/>
        <v>Ron Barnhill</v>
      </c>
      <c r="H14038" s="3" t="str">
        <f t="shared" si="2"/>
        <v>RON BARNHILL</v>
      </c>
      <c r="J14038" s="1" t="s">
        <v>57</v>
      </c>
      <c r="K14038" s="1" t="s">
        <v>53</v>
      </c>
      <c r="L14038" s="1">
        <v>750.0</v>
      </c>
      <c r="M14038" s="1" t="s">
        <v>58</v>
      </c>
      <c r="N14038" s="1" t="s">
        <v>39664</v>
      </c>
      <c r="P14038" s="4">
        <v>44307.0</v>
      </c>
      <c r="Q14038" s="1" t="s">
        <v>40812</v>
      </c>
      <c r="R14038" s="1" t="s">
        <v>3492</v>
      </c>
      <c r="S14038" s="1" t="s">
        <v>32</v>
      </c>
      <c r="T14038" s="1" t="s">
        <v>40813</v>
      </c>
      <c r="U14038" s="1" t="s">
        <v>40814</v>
      </c>
    </row>
    <row r="14039">
      <c r="A14039" s="1" t="s">
        <v>40815</v>
      </c>
      <c r="B14039" s="1">
        <v>78643.0</v>
      </c>
      <c r="C14039" s="1">
        <v>2304.0</v>
      </c>
      <c r="D14039" s="2" t="s">
        <v>39678</v>
      </c>
      <c r="E14039" s="1" t="s">
        <v>1251</v>
      </c>
      <c r="F14039" s="1" t="s">
        <v>7522</v>
      </c>
      <c r="G14039" s="3" t="str">
        <f t="shared" si="1"/>
        <v>Angela Hale</v>
      </c>
      <c r="H14039" s="3" t="str">
        <f t="shared" si="2"/>
        <v>ANGELA HALE</v>
      </c>
      <c r="J14039" s="1" t="s">
        <v>57</v>
      </c>
      <c r="K14039" s="1" t="s">
        <v>53</v>
      </c>
      <c r="L14039" s="1">
        <v>750.0</v>
      </c>
      <c r="M14039" s="1" t="s">
        <v>58</v>
      </c>
      <c r="N14039" s="1" t="s">
        <v>39664</v>
      </c>
      <c r="P14039" s="4">
        <v>44307.0</v>
      </c>
      <c r="Q14039" s="1" t="s">
        <v>40816</v>
      </c>
      <c r="R14039" s="1" t="s">
        <v>2658</v>
      </c>
      <c r="S14039" s="1" t="s">
        <v>32</v>
      </c>
      <c r="T14039" s="1">
        <v>75035.0</v>
      </c>
      <c r="U14039" s="1" t="s">
        <v>40817</v>
      </c>
    </row>
    <row r="14040">
      <c r="A14040" s="1" t="s">
        <v>40818</v>
      </c>
      <c r="B14040" s="1">
        <v>79042.0</v>
      </c>
      <c r="C14040" s="1">
        <v>2304.0</v>
      </c>
      <c r="D14040" s="2" t="s">
        <v>39678</v>
      </c>
      <c r="E14040" s="1" t="s">
        <v>1366</v>
      </c>
      <c r="F14040" s="1" t="s">
        <v>1367</v>
      </c>
      <c r="G14040" s="3" t="str">
        <f t="shared" si="1"/>
        <v>Humberto Aranza</v>
      </c>
      <c r="H14040" s="3" t="str">
        <f t="shared" si="2"/>
        <v>HUMBERTO ARANZA</v>
      </c>
      <c r="J14040" s="1" t="s">
        <v>57</v>
      </c>
      <c r="K14040" s="1" t="s">
        <v>53</v>
      </c>
      <c r="L14040" s="1">
        <v>750.0</v>
      </c>
      <c r="M14040" s="1" t="s">
        <v>58</v>
      </c>
      <c r="N14040" s="1" t="s">
        <v>39664</v>
      </c>
      <c r="P14040" s="4">
        <v>44363.0</v>
      </c>
      <c r="Q14040" s="1" t="s">
        <v>5583</v>
      </c>
      <c r="R14040" s="1" t="s">
        <v>31</v>
      </c>
      <c r="S14040" s="1" t="s">
        <v>32</v>
      </c>
      <c r="T14040" s="1">
        <v>75205.0</v>
      </c>
      <c r="U14040" s="1" t="s">
        <v>5584</v>
      </c>
    </row>
    <row r="14041">
      <c r="A14041" s="1" t="s">
        <v>40819</v>
      </c>
      <c r="B14041" s="1">
        <v>36469.0</v>
      </c>
      <c r="C14041" s="1">
        <v>2210.0</v>
      </c>
      <c r="D14041" s="2" t="s">
        <v>39676</v>
      </c>
      <c r="E14041" s="1" t="s">
        <v>39663</v>
      </c>
      <c r="F14041" s="1" t="s">
        <v>9864</v>
      </c>
      <c r="G14041" s="3" t="str">
        <f t="shared" si="1"/>
        <v>Tennell Atkins</v>
      </c>
      <c r="H14041" s="3" t="str">
        <f t="shared" si="2"/>
        <v>TENNELL ATKINS</v>
      </c>
      <c r="I14041" s="1" t="s">
        <v>976</v>
      </c>
      <c r="J14041" s="1" t="s">
        <v>389</v>
      </c>
      <c r="K14041" s="1" t="s">
        <v>47</v>
      </c>
      <c r="L14041" s="1">
        <v>859.43</v>
      </c>
      <c r="M14041" s="1" t="s">
        <v>390</v>
      </c>
      <c r="N14041" s="1" t="s">
        <v>39664</v>
      </c>
      <c r="O14041" s="4">
        <v>44317.0</v>
      </c>
      <c r="P14041" s="4">
        <v>44288.0</v>
      </c>
      <c r="Q14041" s="1" t="s">
        <v>39779</v>
      </c>
      <c r="R14041" s="1" t="s">
        <v>31</v>
      </c>
      <c r="S14041" s="1" t="s">
        <v>32</v>
      </c>
      <c r="T14041" s="1">
        <v>75237.0</v>
      </c>
      <c r="U14041" s="1" t="s">
        <v>39780</v>
      </c>
    </row>
    <row r="14042">
      <c r="A14042" s="1" t="s">
        <v>40820</v>
      </c>
      <c r="B14042" s="1">
        <v>36501.0</v>
      </c>
      <c r="C14042" s="1">
        <v>2210.0</v>
      </c>
      <c r="D14042" s="2" t="s">
        <v>39676</v>
      </c>
      <c r="G14042" s="3" t="str">
        <f t="shared" si="1"/>
        <v> </v>
      </c>
      <c r="H14042" s="3" t="str">
        <f t="shared" si="2"/>
        <v> </v>
      </c>
      <c r="I14042" s="1" t="s">
        <v>976</v>
      </c>
      <c r="J14042" s="1" t="s">
        <v>389</v>
      </c>
      <c r="K14042" s="1" t="s">
        <v>47</v>
      </c>
      <c r="L14042" s="1">
        <v>859.43</v>
      </c>
      <c r="M14042" s="1" t="s">
        <v>390</v>
      </c>
      <c r="N14042" s="1" t="s">
        <v>39664</v>
      </c>
      <c r="O14042" s="4">
        <v>44317.0</v>
      </c>
      <c r="P14042" s="4">
        <v>44287.0</v>
      </c>
      <c r="Q14042" s="1" t="s">
        <v>39717</v>
      </c>
      <c r="R14042" s="1" t="s">
        <v>31</v>
      </c>
      <c r="S14042" s="1" t="s">
        <v>32</v>
      </c>
      <c r="T14042" s="1">
        <v>75237.0</v>
      </c>
      <c r="U14042" s="1" t="s">
        <v>39718</v>
      </c>
    </row>
    <row r="14043">
      <c r="A14043" s="1" t="s">
        <v>40821</v>
      </c>
      <c r="B14043" s="1">
        <v>36449.0</v>
      </c>
      <c r="C14043" s="1">
        <v>2210.0</v>
      </c>
      <c r="D14043" s="2" t="s">
        <v>39676</v>
      </c>
      <c r="G14043" s="3" t="str">
        <f t="shared" si="1"/>
        <v> </v>
      </c>
      <c r="H14043" s="3" t="str">
        <f t="shared" si="2"/>
        <v> </v>
      </c>
      <c r="I14043" s="1" t="s">
        <v>40564</v>
      </c>
      <c r="J14043" s="1" t="s">
        <v>389</v>
      </c>
      <c r="K14043" s="1" t="s">
        <v>47</v>
      </c>
      <c r="L14043" s="1">
        <v>960.0</v>
      </c>
      <c r="M14043" s="1" t="s">
        <v>390</v>
      </c>
      <c r="N14043" s="1" t="s">
        <v>39664</v>
      </c>
      <c r="O14043" s="4">
        <v>44317.0</v>
      </c>
      <c r="P14043" s="4">
        <v>44291.0</v>
      </c>
      <c r="Q14043" s="1" t="s">
        <v>40357</v>
      </c>
      <c r="R14043" s="1" t="s">
        <v>8308</v>
      </c>
      <c r="S14043" s="1" t="s">
        <v>32</v>
      </c>
      <c r="T14043" s="1">
        <v>75115.0</v>
      </c>
      <c r="U14043" s="1" t="s">
        <v>40358</v>
      </c>
    </row>
    <row r="14044">
      <c r="A14044" s="1" t="s">
        <v>40822</v>
      </c>
      <c r="B14044" s="1">
        <v>37798.0</v>
      </c>
      <c r="C14044" s="1">
        <v>2304.0</v>
      </c>
      <c r="D14044" s="2" t="s">
        <v>39678</v>
      </c>
      <c r="E14044" s="1" t="s">
        <v>7091</v>
      </c>
      <c r="F14044" s="1" t="s">
        <v>40481</v>
      </c>
      <c r="G14044" s="3" t="str">
        <f t="shared" si="1"/>
        <v>LaShun Virden</v>
      </c>
      <c r="H14044" s="3" t="str">
        <f t="shared" si="2"/>
        <v>LASHUN VIRDEN</v>
      </c>
      <c r="J14044" s="1" t="s">
        <v>389</v>
      </c>
      <c r="K14044" s="1" t="s">
        <v>53</v>
      </c>
      <c r="L14044" s="1">
        <v>983.0</v>
      </c>
      <c r="M14044" s="1" t="s">
        <v>390</v>
      </c>
      <c r="N14044" s="1" t="s">
        <v>39664</v>
      </c>
      <c r="P14044" s="4">
        <v>44328.0</v>
      </c>
      <c r="Q14044" s="1" t="s">
        <v>40482</v>
      </c>
      <c r="R14044" s="1" t="s">
        <v>31</v>
      </c>
      <c r="S14044" s="1" t="s">
        <v>32</v>
      </c>
      <c r="T14044" s="1">
        <v>75237.0</v>
      </c>
      <c r="U14044" s="1" t="s">
        <v>40483</v>
      </c>
    </row>
    <row r="14045">
      <c r="A14045" s="1" t="s">
        <v>40823</v>
      </c>
      <c r="B14045" s="1">
        <v>37796.0</v>
      </c>
      <c r="C14045" s="1">
        <v>2304.0</v>
      </c>
      <c r="D14045" s="2" t="s">
        <v>39678</v>
      </c>
      <c r="E14045" s="1" t="s">
        <v>1021</v>
      </c>
      <c r="F14045" s="1" t="s">
        <v>40481</v>
      </c>
      <c r="G14045" s="3" t="str">
        <f t="shared" si="1"/>
        <v>James Virden</v>
      </c>
      <c r="H14045" s="3" t="str">
        <f t="shared" si="2"/>
        <v>JAMES VIRDEN</v>
      </c>
      <c r="J14045" s="1" t="s">
        <v>389</v>
      </c>
      <c r="K14045" s="1" t="s">
        <v>53</v>
      </c>
      <c r="L14045" s="1">
        <v>983.0</v>
      </c>
      <c r="M14045" s="1" t="s">
        <v>390</v>
      </c>
      <c r="N14045" s="1" t="s">
        <v>39664</v>
      </c>
      <c r="P14045" s="4">
        <v>44317.0</v>
      </c>
      <c r="Q14045" s="1" t="s">
        <v>40482</v>
      </c>
      <c r="R14045" s="1" t="s">
        <v>31</v>
      </c>
      <c r="S14045" s="1" t="s">
        <v>32</v>
      </c>
      <c r="T14045" s="1">
        <v>75237.0</v>
      </c>
      <c r="U14045" s="1" t="s">
        <v>40483</v>
      </c>
    </row>
    <row r="14046">
      <c r="A14046" s="1" t="s">
        <v>40824</v>
      </c>
      <c r="B14046" s="1">
        <v>36448.0</v>
      </c>
      <c r="C14046" s="1">
        <v>2210.0</v>
      </c>
      <c r="D14046" s="2" t="s">
        <v>39676</v>
      </c>
      <c r="G14046" s="3" t="str">
        <f t="shared" si="1"/>
        <v> </v>
      </c>
      <c r="H14046" s="3" t="str">
        <f t="shared" si="2"/>
        <v> </v>
      </c>
      <c r="I14046" s="1" t="s">
        <v>40564</v>
      </c>
      <c r="J14046" s="1" t="s">
        <v>389</v>
      </c>
      <c r="K14046" s="1" t="s">
        <v>47</v>
      </c>
      <c r="L14046" s="1">
        <v>997.5</v>
      </c>
      <c r="M14046" s="1" t="s">
        <v>390</v>
      </c>
      <c r="N14046" s="1" t="s">
        <v>39664</v>
      </c>
      <c r="O14046" s="4">
        <v>44317.0</v>
      </c>
      <c r="P14046" s="4">
        <v>44294.0</v>
      </c>
      <c r="Q14046" s="1" t="s">
        <v>40357</v>
      </c>
      <c r="R14046" s="1" t="s">
        <v>31</v>
      </c>
      <c r="S14046" s="1" t="s">
        <v>32</v>
      </c>
      <c r="T14046" s="1">
        <v>75237.0</v>
      </c>
      <c r="U14046" s="1" t="s">
        <v>40825</v>
      </c>
    </row>
    <row r="14047">
      <c r="A14047" s="1">
        <v>469092.0</v>
      </c>
      <c r="B14047" s="1">
        <v>69092.0</v>
      </c>
      <c r="C14047" s="1">
        <v>2137.0</v>
      </c>
      <c r="D14047" s="2" t="s">
        <v>39674</v>
      </c>
      <c r="E14047" s="1" t="s">
        <v>1221</v>
      </c>
      <c r="F14047" s="1" t="s">
        <v>1222</v>
      </c>
      <c r="G14047" s="3" t="str">
        <f t="shared" si="1"/>
        <v>Chad West</v>
      </c>
      <c r="H14047" s="3" t="str">
        <f t="shared" si="2"/>
        <v>CHAD WEST</v>
      </c>
      <c r="J14047" s="1" t="s">
        <v>5772</v>
      </c>
      <c r="K14047" s="1" t="s">
        <v>44</v>
      </c>
      <c r="L14047" s="1">
        <v>1000.0</v>
      </c>
      <c r="M14047" s="1" t="s">
        <v>5772</v>
      </c>
      <c r="N14047" s="1" t="s">
        <v>39664</v>
      </c>
      <c r="P14047" s="4">
        <v>44228.0</v>
      </c>
      <c r="Q14047" s="1" t="s">
        <v>1829</v>
      </c>
      <c r="R14047" s="1" t="s">
        <v>31</v>
      </c>
      <c r="S14047" s="1" t="s">
        <v>32</v>
      </c>
      <c r="T14047" s="1">
        <v>75224.0</v>
      </c>
      <c r="U14047" s="1" t="s">
        <v>1830</v>
      </c>
    </row>
    <row r="14048">
      <c r="A14048" s="1" t="s">
        <v>40826</v>
      </c>
      <c r="B14048" s="1">
        <v>79427.0</v>
      </c>
      <c r="C14048" s="1">
        <v>2365.0</v>
      </c>
      <c r="D14048" s="2" t="s">
        <v>39662</v>
      </c>
      <c r="E14048" s="1" t="s">
        <v>13958</v>
      </c>
      <c r="F14048" s="1" t="s">
        <v>7231</v>
      </c>
      <c r="G14048" s="3" t="str">
        <f t="shared" si="1"/>
        <v>Vaughn Thompson</v>
      </c>
      <c r="H14048" s="3" t="str">
        <f t="shared" si="2"/>
        <v>VAUGHN THOMPSON</v>
      </c>
      <c r="J14048" s="1" t="s">
        <v>57</v>
      </c>
      <c r="K14048" s="1" t="s">
        <v>27</v>
      </c>
      <c r="L14048" s="1">
        <v>1000.0</v>
      </c>
      <c r="M14048" s="1" t="s">
        <v>58</v>
      </c>
      <c r="N14048" s="1" t="s">
        <v>39664</v>
      </c>
      <c r="P14048" s="4">
        <v>44407.0</v>
      </c>
      <c r="Q14048" s="1" t="s">
        <v>40827</v>
      </c>
      <c r="R14048" s="1" t="s">
        <v>31</v>
      </c>
      <c r="S14048" s="1" t="s">
        <v>32</v>
      </c>
      <c r="T14048" s="1" t="s">
        <v>40828</v>
      </c>
      <c r="U14048" s="1" t="s">
        <v>40829</v>
      </c>
    </row>
    <row r="14049">
      <c r="A14049" s="1" t="s">
        <v>40830</v>
      </c>
      <c r="B14049" s="1">
        <v>79440.0</v>
      </c>
      <c r="C14049" s="1">
        <v>2365.0</v>
      </c>
      <c r="D14049" s="2" t="s">
        <v>39662</v>
      </c>
      <c r="E14049" s="1" t="s">
        <v>29313</v>
      </c>
      <c r="F14049" s="1" t="s">
        <v>3726</v>
      </c>
      <c r="G14049" s="3" t="str">
        <f t="shared" si="1"/>
        <v>Samantha Matthews</v>
      </c>
      <c r="H14049" s="3" t="str">
        <f t="shared" si="2"/>
        <v>SAMANTHA MATTHEWS</v>
      </c>
      <c r="J14049" s="1" t="s">
        <v>57</v>
      </c>
      <c r="K14049" s="1" t="s">
        <v>27</v>
      </c>
      <c r="L14049" s="1">
        <v>1000.0</v>
      </c>
      <c r="M14049" s="1" t="s">
        <v>58</v>
      </c>
      <c r="N14049" s="1" t="s">
        <v>39664</v>
      </c>
      <c r="P14049" s="4">
        <v>44388.0</v>
      </c>
      <c r="Q14049" s="1" t="s">
        <v>40831</v>
      </c>
      <c r="R14049" s="1" t="s">
        <v>1698</v>
      </c>
      <c r="S14049" s="1" t="s">
        <v>32</v>
      </c>
      <c r="T14049" s="1">
        <v>75057.0</v>
      </c>
      <c r="U14049" s="1" t="s">
        <v>40832</v>
      </c>
    </row>
    <row r="14050">
      <c r="A14050" s="1" t="s">
        <v>40833</v>
      </c>
      <c r="B14050" s="1">
        <v>79432.0</v>
      </c>
      <c r="C14050" s="1">
        <v>2365.0</v>
      </c>
      <c r="D14050" s="2" t="s">
        <v>39662</v>
      </c>
      <c r="E14050" s="1" t="s">
        <v>1822</v>
      </c>
      <c r="F14050" s="1" t="s">
        <v>40834</v>
      </c>
      <c r="G14050" s="3" t="str">
        <f t="shared" si="1"/>
        <v>Gilbert Akanza</v>
      </c>
      <c r="H14050" s="3" t="str">
        <f t="shared" si="2"/>
        <v>GILBERT AKANZA</v>
      </c>
      <c r="J14050" s="1" t="s">
        <v>57</v>
      </c>
      <c r="K14050" s="1" t="s">
        <v>27</v>
      </c>
      <c r="L14050" s="1">
        <v>1000.0</v>
      </c>
      <c r="M14050" s="1" t="s">
        <v>58</v>
      </c>
      <c r="N14050" s="1" t="s">
        <v>39664</v>
      </c>
      <c r="P14050" s="4">
        <v>44393.0</v>
      </c>
      <c r="Q14050" s="1" t="s">
        <v>1812</v>
      </c>
      <c r="R14050" s="1" t="s">
        <v>31</v>
      </c>
      <c r="S14050" s="1" t="s">
        <v>32</v>
      </c>
      <c r="T14050" s="1" t="s">
        <v>35392</v>
      </c>
      <c r="U14050" s="1" t="s">
        <v>35393</v>
      </c>
    </row>
    <row r="14051">
      <c r="A14051" s="1" t="s">
        <v>40835</v>
      </c>
      <c r="B14051" s="1">
        <v>79404.0</v>
      </c>
      <c r="C14051" s="1">
        <v>2365.0</v>
      </c>
      <c r="D14051" s="2" t="s">
        <v>39662</v>
      </c>
      <c r="E14051" s="1" t="s">
        <v>7007</v>
      </c>
      <c r="F14051" s="1" t="s">
        <v>6932</v>
      </c>
      <c r="G14051" s="3" t="str">
        <f t="shared" si="1"/>
        <v>Roland Parrish</v>
      </c>
      <c r="H14051" s="3" t="str">
        <f t="shared" si="2"/>
        <v>ROLAND PARRISH</v>
      </c>
      <c r="J14051" s="1" t="s">
        <v>57</v>
      </c>
      <c r="K14051" s="1" t="s">
        <v>27</v>
      </c>
      <c r="L14051" s="1">
        <v>1000.0</v>
      </c>
      <c r="M14051" s="1" t="s">
        <v>58</v>
      </c>
      <c r="N14051" s="1" t="s">
        <v>39664</v>
      </c>
      <c r="P14051" s="4">
        <v>44378.0</v>
      </c>
      <c r="Q14051" s="1" t="s">
        <v>40329</v>
      </c>
      <c r="R14051" s="1" t="s">
        <v>197</v>
      </c>
      <c r="S14051" s="1" t="s">
        <v>32</v>
      </c>
      <c r="T14051" s="1">
        <v>75115.0</v>
      </c>
      <c r="U14051" s="1" t="s">
        <v>40836</v>
      </c>
    </row>
    <row r="14052">
      <c r="A14052" s="1" t="s">
        <v>40837</v>
      </c>
      <c r="B14052" s="1">
        <v>79409.0</v>
      </c>
      <c r="C14052" s="1">
        <v>2365.0</v>
      </c>
      <c r="D14052" s="2" t="s">
        <v>39662</v>
      </c>
      <c r="E14052" s="1" t="s">
        <v>14811</v>
      </c>
      <c r="F14052" s="1" t="s">
        <v>14812</v>
      </c>
      <c r="G14052" s="3" t="str">
        <f t="shared" si="1"/>
        <v>PETE SCHENKEL</v>
      </c>
      <c r="H14052" s="3" t="str">
        <f t="shared" si="2"/>
        <v>PETE SCHENKEL</v>
      </c>
      <c r="J14052" s="1" t="s">
        <v>57</v>
      </c>
      <c r="K14052" s="1" t="s">
        <v>27</v>
      </c>
      <c r="L14052" s="1">
        <v>1000.0</v>
      </c>
      <c r="M14052" s="1" t="s">
        <v>58</v>
      </c>
      <c r="N14052" s="1" t="s">
        <v>39664</v>
      </c>
      <c r="P14052" s="4">
        <v>44387.0</v>
      </c>
      <c r="Q14052" s="1" t="s">
        <v>14813</v>
      </c>
      <c r="R14052" s="1" t="s">
        <v>31</v>
      </c>
      <c r="S14052" s="1" t="s">
        <v>32</v>
      </c>
      <c r="T14052" s="1">
        <v>75208.0</v>
      </c>
      <c r="U14052" s="1" t="s">
        <v>14814</v>
      </c>
    </row>
    <row r="14053">
      <c r="A14053" s="1" t="s">
        <v>40838</v>
      </c>
      <c r="B14053" s="1">
        <v>79424.0</v>
      </c>
      <c r="C14053" s="1">
        <v>2365.0</v>
      </c>
      <c r="D14053" s="2" t="s">
        <v>39662</v>
      </c>
      <c r="E14053" s="1" t="s">
        <v>40839</v>
      </c>
      <c r="F14053" s="1" t="s">
        <v>152</v>
      </c>
      <c r="G14053" s="3" t="str">
        <f t="shared" si="1"/>
        <v>Fany Washington</v>
      </c>
      <c r="H14053" s="3" t="str">
        <f t="shared" si="2"/>
        <v>FANY WASHINGTON</v>
      </c>
      <c r="J14053" s="1" t="s">
        <v>57</v>
      </c>
      <c r="K14053" s="1" t="s">
        <v>27</v>
      </c>
      <c r="L14053" s="1">
        <v>1000.0</v>
      </c>
      <c r="M14053" s="1" t="s">
        <v>58</v>
      </c>
      <c r="N14053" s="1" t="s">
        <v>39664</v>
      </c>
      <c r="P14053" s="4">
        <v>44399.0</v>
      </c>
      <c r="Q14053" s="1" t="s">
        <v>40840</v>
      </c>
      <c r="R14053" s="1" t="s">
        <v>3929</v>
      </c>
      <c r="S14053" s="1" t="s">
        <v>32</v>
      </c>
      <c r="T14053" s="1" t="s">
        <v>40841</v>
      </c>
      <c r="U14053" s="1" t="s">
        <v>40842</v>
      </c>
    </row>
    <row r="14054">
      <c r="A14054" s="1" t="s">
        <v>40843</v>
      </c>
      <c r="B14054" s="1">
        <v>79405.0</v>
      </c>
      <c r="C14054" s="1">
        <v>2365.0</v>
      </c>
      <c r="D14054" s="2" t="s">
        <v>39662</v>
      </c>
      <c r="E14054" s="1" t="s">
        <v>547</v>
      </c>
      <c r="F14054" s="1" t="s">
        <v>3726</v>
      </c>
      <c r="G14054" s="3" t="str">
        <f t="shared" si="1"/>
        <v>John Matthews</v>
      </c>
      <c r="H14054" s="3" t="str">
        <f t="shared" si="2"/>
        <v>JOHN MATTHEWS</v>
      </c>
      <c r="J14054" s="1" t="s">
        <v>57</v>
      </c>
      <c r="K14054" s="1" t="s">
        <v>27</v>
      </c>
      <c r="L14054" s="1">
        <v>1000.0</v>
      </c>
      <c r="M14054" s="1" t="s">
        <v>58</v>
      </c>
      <c r="N14054" s="1" t="s">
        <v>39664</v>
      </c>
      <c r="P14054" s="4">
        <v>44378.0</v>
      </c>
      <c r="Q14054" s="1" t="s">
        <v>40831</v>
      </c>
      <c r="R14054" s="1" t="s">
        <v>1698</v>
      </c>
      <c r="S14054" s="1" t="s">
        <v>32</v>
      </c>
      <c r="T14054" s="1">
        <v>75057.0</v>
      </c>
      <c r="U14054" s="1" t="s">
        <v>40832</v>
      </c>
    </row>
    <row r="14055">
      <c r="A14055" s="1" t="s">
        <v>40844</v>
      </c>
      <c r="B14055" s="1">
        <v>79437.0</v>
      </c>
      <c r="C14055" s="1">
        <v>2365.0</v>
      </c>
      <c r="D14055" s="2" t="s">
        <v>39662</v>
      </c>
      <c r="E14055" s="1" t="s">
        <v>6931</v>
      </c>
      <c r="F14055" s="1" t="s">
        <v>6932</v>
      </c>
      <c r="G14055" s="3" t="str">
        <f t="shared" si="1"/>
        <v>Jewel Parrish</v>
      </c>
      <c r="H14055" s="3" t="str">
        <f t="shared" si="2"/>
        <v>JEWEL PARRISH</v>
      </c>
      <c r="J14055" s="1" t="s">
        <v>57</v>
      </c>
      <c r="K14055" s="1" t="s">
        <v>27</v>
      </c>
      <c r="L14055" s="1">
        <v>1000.0</v>
      </c>
      <c r="M14055" s="1" t="s">
        <v>58</v>
      </c>
      <c r="N14055" s="1" t="s">
        <v>39664</v>
      </c>
      <c r="P14055" s="4">
        <v>44378.0</v>
      </c>
      <c r="Q14055" s="1" t="s">
        <v>40329</v>
      </c>
      <c r="R14055" s="1" t="s">
        <v>8308</v>
      </c>
      <c r="S14055" s="1" t="s">
        <v>32</v>
      </c>
      <c r="T14055" s="1">
        <v>75115.0</v>
      </c>
      <c r="U14055" s="1" t="s">
        <v>40330</v>
      </c>
    </row>
    <row r="14056">
      <c r="A14056" s="1" t="s">
        <v>40845</v>
      </c>
      <c r="B14056" s="1">
        <v>79430.0</v>
      </c>
      <c r="C14056" s="1">
        <v>2365.0</v>
      </c>
      <c r="D14056" s="2" t="s">
        <v>39662</v>
      </c>
      <c r="E14056" s="1" t="s">
        <v>40846</v>
      </c>
      <c r="F14056" s="1" t="s">
        <v>1185</v>
      </c>
      <c r="G14056" s="3" t="str">
        <f t="shared" si="1"/>
        <v>Hiawatha Williams</v>
      </c>
      <c r="H14056" s="3" t="str">
        <f t="shared" si="2"/>
        <v>HIAWATHA WILLIAMS</v>
      </c>
      <c r="J14056" s="1" t="s">
        <v>57</v>
      </c>
      <c r="K14056" s="1" t="s">
        <v>27</v>
      </c>
      <c r="L14056" s="1">
        <v>1000.0</v>
      </c>
      <c r="M14056" s="1" t="s">
        <v>58</v>
      </c>
      <c r="N14056" s="1" t="s">
        <v>39664</v>
      </c>
      <c r="P14056" s="4">
        <v>44399.0</v>
      </c>
      <c r="Q14056" s="1" t="s">
        <v>40847</v>
      </c>
      <c r="R14056" s="1" t="s">
        <v>8308</v>
      </c>
      <c r="S14056" s="1" t="s">
        <v>32</v>
      </c>
      <c r="T14056" s="1">
        <v>75115.0</v>
      </c>
      <c r="U14056" s="1" t="s">
        <v>40848</v>
      </c>
    </row>
    <row r="14057">
      <c r="A14057" s="1" t="s">
        <v>40849</v>
      </c>
      <c r="B14057" s="1">
        <v>79406.0</v>
      </c>
      <c r="C14057" s="1">
        <v>2365.0</v>
      </c>
      <c r="D14057" s="2" t="s">
        <v>39662</v>
      </c>
      <c r="E14057" s="1" t="s">
        <v>649</v>
      </c>
      <c r="F14057" s="1" t="s">
        <v>1761</v>
      </c>
      <c r="G14057" s="3" t="str">
        <f t="shared" si="1"/>
        <v>Mark Chazanow</v>
      </c>
      <c r="H14057" s="3" t="str">
        <f t="shared" si="2"/>
        <v>MARK CHAZANOW</v>
      </c>
      <c r="J14057" s="1" t="s">
        <v>57</v>
      </c>
      <c r="K14057" s="1" t="s">
        <v>27</v>
      </c>
      <c r="L14057" s="1">
        <v>1000.0</v>
      </c>
      <c r="M14057" s="1" t="s">
        <v>58</v>
      </c>
      <c r="N14057" s="1" t="s">
        <v>39664</v>
      </c>
      <c r="P14057" s="4">
        <v>44388.0</v>
      </c>
      <c r="Q14057" s="1" t="s">
        <v>40850</v>
      </c>
      <c r="R14057" s="1" t="s">
        <v>31</v>
      </c>
      <c r="S14057" s="1" t="s">
        <v>32</v>
      </c>
      <c r="T14057" s="1">
        <v>75220.0</v>
      </c>
      <c r="U14057" s="1" t="s">
        <v>40851</v>
      </c>
    </row>
    <row r="14058">
      <c r="A14058" s="1" t="s">
        <v>40852</v>
      </c>
      <c r="B14058" s="1">
        <v>79438.0</v>
      </c>
      <c r="C14058" s="1">
        <v>2365.0</v>
      </c>
      <c r="D14058" s="2" t="s">
        <v>39662</v>
      </c>
      <c r="E14058" s="1" t="s">
        <v>40853</v>
      </c>
      <c r="F14058" s="1" t="s">
        <v>6932</v>
      </c>
      <c r="G14058" s="3" t="str">
        <f t="shared" si="1"/>
        <v>Aulana Parrish</v>
      </c>
      <c r="H14058" s="3" t="str">
        <f t="shared" si="2"/>
        <v>AULANA PARRISH</v>
      </c>
      <c r="J14058" s="1" t="s">
        <v>57</v>
      </c>
      <c r="K14058" s="1" t="s">
        <v>27</v>
      </c>
      <c r="L14058" s="1">
        <v>1000.0</v>
      </c>
      <c r="M14058" s="1" t="s">
        <v>58</v>
      </c>
      <c r="N14058" s="1" t="s">
        <v>39664</v>
      </c>
      <c r="P14058" s="4">
        <v>44399.0</v>
      </c>
      <c r="Q14058" s="1" t="s">
        <v>40329</v>
      </c>
      <c r="R14058" s="1" t="s">
        <v>8308</v>
      </c>
      <c r="S14058" s="1" t="s">
        <v>32</v>
      </c>
      <c r="T14058" s="1">
        <v>75115.0</v>
      </c>
      <c r="U14058" s="1" t="s">
        <v>40330</v>
      </c>
    </row>
    <row r="14059">
      <c r="A14059" s="1" t="s">
        <v>40854</v>
      </c>
      <c r="B14059" s="1">
        <v>79434.0</v>
      </c>
      <c r="C14059" s="1">
        <v>2365.0</v>
      </c>
      <c r="D14059" s="2" t="s">
        <v>39662</v>
      </c>
      <c r="E14059" s="1" t="s">
        <v>2588</v>
      </c>
      <c r="F14059" s="1" t="s">
        <v>2236</v>
      </c>
      <c r="G14059" s="3" t="str">
        <f t="shared" si="1"/>
        <v>Brian Schwartz</v>
      </c>
      <c r="H14059" s="3" t="str">
        <f t="shared" si="2"/>
        <v>BRIAN SCHWARTZ</v>
      </c>
      <c r="J14059" s="1" t="s">
        <v>57</v>
      </c>
      <c r="K14059" s="1" t="s">
        <v>27</v>
      </c>
      <c r="L14059" s="1">
        <v>1000.0</v>
      </c>
      <c r="M14059" s="1" t="s">
        <v>58</v>
      </c>
      <c r="N14059" s="1" t="s">
        <v>39664</v>
      </c>
      <c r="P14059" s="4">
        <v>44390.0</v>
      </c>
      <c r="Q14059" s="1" t="s">
        <v>40855</v>
      </c>
      <c r="R14059" s="1" t="s">
        <v>31</v>
      </c>
      <c r="S14059" s="1" t="s">
        <v>32</v>
      </c>
      <c r="T14059" s="1">
        <v>75240.0</v>
      </c>
      <c r="U14059" s="1" t="s">
        <v>40856</v>
      </c>
    </row>
    <row r="14060">
      <c r="A14060" s="1" t="s">
        <v>40857</v>
      </c>
      <c r="B14060" s="1">
        <v>79429.0</v>
      </c>
      <c r="C14060" s="1">
        <v>2365.0</v>
      </c>
      <c r="D14060" s="2" t="s">
        <v>39662</v>
      </c>
      <c r="E14060" s="1" t="s">
        <v>40858</v>
      </c>
      <c r="F14060" s="1" t="s">
        <v>40859</v>
      </c>
      <c r="G14060" s="3" t="str">
        <f t="shared" si="1"/>
        <v>Ernest Cohen Rothschilds</v>
      </c>
      <c r="H14060" s="3" t="str">
        <f t="shared" si="2"/>
        <v>ERNEST COHEN ROTHSCHILDS</v>
      </c>
      <c r="J14060" s="1" t="s">
        <v>57</v>
      </c>
      <c r="K14060" s="1" t="s">
        <v>27</v>
      </c>
      <c r="L14060" s="1">
        <v>1000.0</v>
      </c>
      <c r="M14060" s="1" t="s">
        <v>58</v>
      </c>
      <c r="N14060" s="1" t="s">
        <v>39664</v>
      </c>
      <c r="P14060" s="4">
        <v>44397.0</v>
      </c>
      <c r="Q14060" s="1" t="s">
        <v>40860</v>
      </c>
      <c r="R14060" s="1" t="s">
        <v>368</v>
      </c>
      <c r="S14060" s="1" t="s">
        <v>32</v>
      </c>
      <c r="T14060" s="1">
        <v>75063.0</v>
      </c>
      <c r="U14060" s="1" t="s">
        <v>40861</v>
      </c>
    </row>
    <row r="14061">
      <c r="A14061" s="1" t="s">
        <v>40862</v>
      </c>
      <c r="B14061" s="1">
        <v>79439.0</v>
      </c>
      <c r="C14061" s="1">
        <v>2365.0</v>
      </c>
      <c r="D14061" s="2" t="s">
        <v>39662</v>
      </c>
      <c r="E14061" s="1" t="s">
        <v>1760</v>
      </c>
      <c r="F14061" s="1" t="s">
        <v>1761</v>
      </c>
      <c r="G14061" s="3" t="str">
        <f t="shared" si="1"/>
        <v>Jennifer Chazanow</v>
      </c>
      <c r="H14061" s="3" t="str">
        <f t="shared" si="2"/>
        <v>JENNIFER CHAZANOW</v>
      </c>
      <c r="J14061" s="1" t="s">
        <v>57</v>
      </c>
      <c r="K14061" s="1" t="s">
        <v>27</v>
      </c>
      <c r="L14061" s="1">
        <v>1000.0</v>
      </c>
      <c r="M14061" s="1" t="s">
        <v>58</v>
      </c>
      <c r="N14061" s="1" t="s">
        <v>39664</v>
      </c>
      <c r="P14061" s="4">
        <v>44388.0</v>
      </c>
      <c r="Q14061" s="1" t="s">
        <v>40850</v>
      </c>
      <c r="R14061" s="1" t="s">
        <v>31</v>
      </c>
      <c r="S14061" s="1" t="s">
        <v>32</v>
      </c>
      <c r="T14061" s="1">
        <v>75220.0</v>
      </c>
      <c r="U14061" s="1" t="s">
        <v>40851</v>
      </c>
    </row>
    <row r="14062">
      <c r="A14062" s="1" t="s">
        <v>40863</v>
      </c>
      <c r="B14062" s="1">
        <v>79407.0</v>
      </c>
      <c r="C14062" s="1">
        <v>2365.0</v>
      </c>
      <c r="D14062" s="2" t="s">
        <v>39662</v>
      </c>
      <c r="E14062" s="1" t="s">
        <v>5477</v>
      </c>
      <c r="F14062" s="1" t="s">
        <v>759</v>
      </c>
      <c r="G14062" s="3" t="str">
        <f t="shared" si="1"/>
        <v>Deedie Rose</v>
      </c>
      <c r="H14062" s="3" t="str">
        <f t="shared" si="2"/>
        <v>DEEDIE ROSE</v>
      </c>
      <c r="J14062" s="1" t="s">
        <v>57</v>
      </c>
      <c r="K14062" s="1" t="s">
        <v>27</v>
      </c>
      <c r="L14062" s="1">
        <v>1000.0</v>
      </c>
      <c r="M14062" s="1" t="s">
        <v>58</v>
      </c>
      <c r="N14062" s="1" t="s">
        <v>39664</v>
      </c>
      <c r="P14062" s="4">
        <v>44393.0</v>
      </c>
      <c r="Q14062" s="1" t="s">
        <v>5478</v>
      </c>
      <c r="R14062" s="1" t="s">
        <v>31</v>
      </c>
      <c r="S14062" s="1" t="s">
        <v>32</v>
      </c>
      <c r="T14062" s="1">
        <v>75205.0</v>
      </c>
      <c r="U14062" s="1" t="s">
        <v>5479</v>
      </c>
    </row>
    <row r="14063">
      <c r="A14063" s="1" t="s">
        <v>40864</v>
      </c>
      <c r="B14063" s="1">
        <v>65483.0</v>
      </c>
      <c r="C14063" s="1">
        <v>2032.0</v>
      </c>
      <c r="D14063" s="2" t="s">
        <v>39668</v>
      </c>
      <c r="E14063" s="1" t="s">
        <v>40865</v>
      </c>
      <c r="F14063" s="1" t="s">
        <v>33379</v>
      </c>
      <c r="G14063" s="3" t="str">
        <f t="shared" si="1"/>
        <v>Kwang Chong</v>
      </c>
      <c r="H14063" s="3" t="str">
        <f t="shared" si="2"/>
        <v>KWANG CHONG</v>
      </c>
      <c r="J14063" s="1" t="s">
        <v>57</v>
      </c>
      <c r="K14063" s="1" t="s">
        <v>36</v>
      </c>
      <c r="L14063" s="1">
        <v>1000.0</v>
      </c>
      <c r="M14063" s="1" t="s">
        <v>58</v>
      </c>
      <c r="N14063" s="1" t="s">
        <v>39664</v>
      </c>
      <c r="P14063" s="4">
        <v>44000.0</v>
      </c>
      <c r="Q14063" s="1" t="s">
        <v>40866</v>
      </c>
      <c r="R14063" s="1" t="s">
        <v>3184</v>
      </c>
      <c r="S14063" s="1" t="s">
        <v>32</v>
      </c>
      <c r="T14063" s="1">
        <v>75019.0</v>
      </c>
      <c r="U14063" s="1" t="s">
        <v>40867</v>
      </c>
    </row>
    <row r="14064">
      <c r="A14064" s="1" t="s">
        <v>40868</v>
      </c>
      <c r="B14064" s="1">
        <v>65484.0</v>
      </c>
      <c r="C14064" s="1">
        <v>2032.0</v>
      </c>
      <c r="D14064" s="2" t="s">
        <v>39668</v>
      </c>
      <c r="E14064" s="1" t="s">
        <v>2588</v>
      </c>
      <c r="F14064" s="1" t="s">
        <v>2236</v>
      </c>
      <c r="G14064" s="3" t="str">
        <f t="shared" si="1"/>
        <v>Brian Schwartz</v>
      </c>
      <c r="H14064" s="3" t="str">
        <f t="shared" si="2"/>
        <v>BRIAN SCHWARTZ</v>
      </c>
      <c r="J14064" s="1" t="s">
        <v>57</v>
      </c>
      <c r="K14064" s="1" t="s">
        <v>36</v>
      </c>
      <c r="L14064" s="1">
        <v>1000.0</v>
      </c>
      <c r="M14064" s="1" t="s">
        <v>58</v>
      </c>
      <c r="N14064" s="1" t="s">
        <v>39664</v>
      </c>
      <c r="P14064" s="4">
        <v>43999.0</v>
      </c>
      <c r="Q14064" s="1" t="s">
        <v>40869</v>
      </c>
      <c r="R14064" s="1" t="s">
        <v>31</v>
      </c>
      <c r="S14064" s="1" t="s">
        <v>32</v>
      </c>
      <c r="T14064" s="1">
        <v>75240.0</v>
      </c>
      <c r="U14064" s="1" t="s">
        <v>40870</v>
      </c>
    </row>
    <row r="14065">
      <c r="A14065" s="1" t="s">
        <v>40871</v>
      </c>
      <c r="B14065" s="1">
        <v>65520.0</v>
      </c>
      <c r="C14065" s="1">
        <v>2058.0</v>
      </c>
      <c r="D14065" s="2" t="s">
        <v>39672</v>
      </c>
      <c r="E14065" s="1" t="s">
        <v>22283</v>
      </c>
      <c r="F14065" s="1" t="s">
        <v>6240</v>
      </c>
      <c r="G14065" s="3" t="str">
        <f t="shared" si="1"/>
        <v>Tre Black</v>
      </c>
      <c r="H14065" s="3" t="str">
        <f t="shared" si="2"/>
        <v>TRE BLACK</v>
      </c>
      <c r="J14065" s="1" t="s">
        <v>57</v>
      </c>
      <c r="K14065" s="1" t="s">
        <v>41</v>
      </c>
      <c r="L14065" s="1">
        <v>1000.0</v>
      </c>
      <c r="M14065" s="1" t="s">
        <v>58</v>
      </c>
      <c r="N14065" s="1" t="s">
        <v>39664</v>
      </c>
      <c r="P14065" s="4">
        <v>44136.0</v>
      </c>
      <c r="Q14065" s="1" t="s">
        <v>22284</v>
      </c>
      <c r="R14065" s="1" t="s">
        <v>31</v>
      </c>
      <c r="S14065" s="1" t="s">
        <v>32</v>
      </c>
      <c r="T14065" s="1">
        <v>75211.0</v>
      </c>
      <c r="U14065" s="1" t="s">
        <v>22285</v>
      </c>
    </row>
    <row r="14066">
      <c r="A14066" s="1" t="s">
        <v>40872</v>
      </c>
      <c r="B14066" s="1">
        <v>65521.0</v>
      </c>
      <c r="C14066" s="1">
        <v>2058.0</v>
      </c>
      <c r="D14066" s="2" t="s">
        <v>39672</v>
      </c>
      <c r="E14066" s="1" t="s">
        <v>2752</v>
      </c>
      <c r="F14066" s="1" t="s">
        <v>40873</v>
      </c>
      <c r="G14066" s="3" t="str">
        <f t="shared" si="1"/>
        <v>Dave Wishnew</v>
      </c>
      <c r="H14066" s="3" t="str">
        <f t="shared" si="2"/>
        <v>DAVE WISHNEW</v>
      </c>
      <c r="J14066" s="1" t="s">
        <v>57</v>
      </c>
      <c r="K14066" s="1" t="s">
        <v>41</v>
      </c>
      <c r="L14066" s="1">
        <v>1000.0</v>
      </c>
      <c r="M14066" s="1" t="s">
        <v>58</v>
      </c>
      <c r="N14066" s="1" t="s">
        <v>39664</v>
      </c>
      <c r="P14066" s="4">
        <v>44136.0</v>
      </c>
      <c r="Q14066" s="1" t="s">
        <v>826</v>
      </c>
      <c r="R14066" s="1" t="s">
        <v>31</v>
      </c>
      <c r="S14066" s="1" t="s">
        <v>32</v>
      </c>
      <c r="T14066" s="1">
        <v>75204.0</v>
      </c>
      <c r="U14066" s="1" t="s">
        <v>40874</v>
      </c>
    </row>
    <row r="14067">
      <c r="A14067" s="1" t="s">
        <v>40875</v>
      </c>
      <c r="B14067" s="1">
        <v>65524.0</v>
      </c>
      <c r="C14067" s="1">
        <v>2058.0</v>
      </c>
      <c r="D14067" s="2" t="s">
        <v>39672</v>
      </c>
      <c r="E14067" s="1" t="s">
        <v>40876</v>
      </c>
      <c r="F14067" s="1" t="s">
        <v>40877</v>
      </c>
      <c r="G14067" s="3" t="str">
        <f t="shared" si="1"/>
        <v>HENRY BILLINGSLEY</v>
      </c>
      <c r="H14067" s="3" t="str">
        <f t="shared" si="2"/>
        <v>HENRY BILLINGSLEY</v>
      </c>
      <c r="J14067" s="1" t="s">
        <v>57</v>
      </c>
      <c r="K14067" s="1" t="s">
        <v>41</v>
      </c>
      <c r="L14067" s="1">
        <v>1000.0</v>
      </c>
      <c r="M14067" s="1" t="s">
        <v>58</v>
      </c>
      <c r="N14067" s="1" t="s">
        <v>39664</v>
      </c>
      <c r="P14067" s="4">
        <v>44014.0</v>
      </c>
      <c r="Q14067" s="1" t="s">
        <v>40878</v>
      </c>
      <c r="R14067" s="1" t="s">
        <v>60</v>
      </c>
      <c r="S14067" s="1" t="s">
        <v>32</v>
      </c>
      <c r="T14067" s="1">
        <v>75201.0</v>
      </c>
      <c r="U14067" s="1" t="s">
        <v>40879</v>
      </c>
    </row>
    <row r="14068">
      <c r="A14068" s="1" t="s">
        <v>40880</v>
      </c>
      <c r="B14068" s="1">
        <v>65525.0</v>
      </c>
      <c r="C14068" s="1">
        <v>2058.0</v>
      </c>
      <c r="D14068" s="2" t="s">
        <v>39672</v>
      </c>
      <c r="E14068" s="1" t="s">
        <v>6338</v>
      </c>
      <c r="F14068" s="1" t="s">
        <v>40881</v>
      </c>
      <c r="G14068" s="3" t="str">
        <f t="shared" si="1"/>
        <v>Jack Cuz</v>
      </c>
      <c r="H14068" s="3" t="str">
        <f t="shared" si="2"/>
        <v>JACK CUZ</v>
      </c>
      <c r="J14068" s="1" t="s">
        <v>57</v>
      </c>
      <c r="K14068" s="1" t="s">
        <v>41</v>
      </c>
      <c r="L14068" s="1">
        <v>1000.0</v>
      </c>
      <c r="M14068" s="1" t="s">
        <v>58</v>
      </c>
      <c r="N14068" s="1" t="s">
        <v>39664</v>
      </c>
      <c r="P14068" s="4">
        <v>44047.0</v>
      </c>
      <c r="Q14068" s="1" t="s">
        <v>40882</v>
      </c>
      <c r="R14068" s="1" t="s">
        <v>40883</v>
      </c>
      <c r="S14068" s="1" t="s">
        <v>32</v>
      </c>
      <c r="T14068" s="1">
        <v>76003.0</v>
      </c>
      <c r="U14068" s="1" t="s">
        <v>40884</v>
      </c>
    </row>
    <row r="14069">
      <c r="A14069" s="1" t="s">
        <v>40885</v>
      </c>
      <c r="B14069" s="1">
        <v>65528.0</v>
      </c>
      <c r="C14069" s="1">
        <v>2058.0</v>
      </c>
      <c r="D14069" s="2" t="s">
        <v>39672</v>
      </c>
      <c r="E14069" s="1" t="s">
        <v>12711</v>
      </c>
      <c r="F14069" s="1" t="s">
        <v>361</v>
      </c>
      <c r="G14069" s="3" t="str">
        <f t="shared" si="1"/>
        <v>Mason Brown</v>
      </c>
      <c r="H14069" s="3" t="str">
        <f t="shared" si="2"/>
        <v>MASON BROWN</v>
      </c>
      <c r="J14069" s="1" t="s">
        <v>57</v>
      </c>
      <c r="K14069" s="1" t="s">
        <v>41</v>
      </c>
      <c r="L14069" s="1">
        <v>1000.0</v>
      </c>
      <c r="M14069" s="1" t="s">
        <v>58</v>
      </c>
      <c r="N14069" s="1" t="s">
        <v>39664</v>
      </c>
      <c r="P14069" s="4">
        <v>44029.0</v>
      </c>
      <c r="Q14069" s="1" t="s">
        <v>40886</v>
      </c>
      <c r="R14069" s="1" t="s">
        <v>31</v>
      </c>
      <c r="S14069" s="1" t="s">
        <v>32</v>
      </c>
      <c r="T14069" s="1">
        <v>75229.0</v>
      </c>
      <c r="U14069" s="1" t="s">
        <v>40887</v>
      </c>
    </row>
    <row r="14070">
      <c r="A14070" s="1" t="s">
        <v>40888</v>
      </c>
      <c r="B14070" s="1">
        <v>65530.0</v>
      </c>
      <c r="C14070" s="1">
        <v>2058.0</v>
      </c>
      <c r="D14070" s="2" t="s">
        <v>39672</v>
      </c>
      <c r="E14070" s="1" t="s">
        <v>3649</v>
      </c>
      <c r="F14070" s="1" t="s">
        <v>1252</v>
      </c>
      <c r="G14070" s="3" t="str">
        <f t="shared" si="1"/>
        <v>Douglas Hunt</v>
      </c>
      <c r="H14070" s="3" t="str">
        <f t="shared" si="2"/>
        <v>DOUGLAS HUNT</v>
      </c>
      <c r="J14070" s="1" t="s">
        <v>57</v>
      </c>
      <c r="K14070" s="1" t="s">
        <v>41</v>
      </c>
      <c r="L14070" s="1">
        <v>1000.0</v>
      </c>
      <c r="M14070" s="1" t="s">
        <v>58</v>
      </c>
      <c r="N14070" s="1" t="s">
        <v>39664</v>
      </c>
      <c r="P14070" s="5">
        <v>44180.0</v>
      </c>
      <c r="Q14070" s="1" t="s">
        <v>40889</v>
      </c>
      <c r="R14070" s="1" t="s">
        <v>40890</v>
      </c>
      <c r="S14070" s="1" t="s">
        <v>32</v>
      </c>
      <c r="T14070" s="1">
        <v>75134.0</v>
      </c>
      <c r="U14070" s="1" t="s">
        <v>40891</v>
      </c>
    </row>
    <row r="14071">
      <c r="A14071" s="1" t="s">
        <v>40892</v>
      </c>
      <c r="B14071" s="1">
        <v>65531.0</v>
      </c>
      <c r="C14071" s="1">
        <v>2058.0</v>
      </c>
      <c r="D14071" s="2" t="s">
        <v>39672</v>
      </c>
      <c r="E14071" s="1" t="s">
        <v>7133</v>
      </c>
      <c r="F14071" s="1" t="s">
        <v>17419</v>
      </c>
      <c r="G14071" s="3" t="str">
        <f t="shared" si="1"/>
        <v>Dalton Lott</v>
      </c>
      <c r="H14071" s="3" t="str">
        <f t="shared" si="2"/>
        <v>DALTON LOTT</v>
      </c>
      <c r="J14071" s="1" t="s">
        <v>57</v>
      </c>
      <c r="K14071" s="1" t="s">
        <v>41</v>
      </c>
      <c r="L14071" s="1">
        <v>1000.0</v>
      </c>
      <c r="M14071" s="1" t="s">
        <v>58</v>
      </c>
      <c r="N14071" s="1" t="s">
        <v>39664</v>
      </c>
      <c r="P14071" s="5">
        <v>44183.0</v>
      </c>
      <c r="Q14071" s="1" t="s">
        <v>40649</v>
      </c>
      <c r="R14071" s="1" t="s">
        <v>31</v>
      </c>
      <c r="S14071" s="1" t="s">
        <v>32</v>
      </c>
      <c r="T14071" s="1">
        <v>75378.0</v>
      </c>
      <c r="U14071" s="1" t="s">
        <v>40893</v>
      </c>
    </row>
    <row r="14072">
      <c r="A14072" s="1" t="s">
        <v>40894</v>
      </c>
      <c r="B14072" s="1">
        <v>65535.0</v>
      </c>
      <c r="C14072" s="1">
        <v>2058.0</v>
      </c>
      <c r="D14072" s="2" t="s">
        <v>39672</v>
      </c>
      <c r="E14072" s="1" t="s">
        <v>1665</v>
      </c>
      <c r="F14072" s="1" t="s">
        <v>1403</v>
      </c>
      <c r="G14072" s="3" t="str">
        <f t="shared" si="1"/>
        <v>Harlan Crow</v>
      </c>
      <c r="H14072" s="3" t="str">
        <f t="shared" si="2"/>
        <v>HARLAN CROW</v>
      </c>
      <c r="J14072" s="1" t="s">
        <v>57</v>
      </c>
      <c r="K14072" s="1" t="s">
        <v>41</v>
      </c>
      <c r="L14072" s="1">
        <v>1000.0</v>
      </c>
      <c r="M14072" s="1" t="s">
        <v>58</v>
      </c>
      <c r="N14072" s="1" t="s">
        <v>39664</v>
      </c>
      <c r="P14072" s="5">
        <v>44181.0</v>
      </c>
      <c r="Q14072" s="1" t="s">
        <v>6676</v>
      </c>
      <c r="R14072" s="1" t="s">
        <v>31</v>
      </c>
      <c r="S14072" s="1" t="s">
        <v>32</v>
      </c>
      <c r="T14072" s="1">
        <v>75219.0</v>
      </c>
      <c r="U14072" s="1" t="s">
        <v>6677</v>
      </c>
    </row>
    <row r="14073">
      <c r="A14073" s="1" t="s">
        <v>40895</v>
      </c>
      <c r="B14073" s="1">
        <v>65536.0</v>
      </c>
      <c r="C14073" s="1">
        <v>2058.0</v>
      </c>
      <c r="D14073" s="2" t="s">
        <v>39672</v>
      </c>
      <c r="E14073" s="1" t="s">
        <v>15958</v>
      </c>
      <c r="F14073" s="1" t="s">
        <v>759</v>
      </c>
      <c r="G14073" s="3" t="str">
        <f t="shared" si="1"/>
        <v>Coats Rose</v>
      </c>
      <c r="H14073" s="3" t="str">
        <f t="shared" si="2"/>
        <v>COATS ROSE</v>
      </c>
      <c r="J14073" s="1" t="s">
        <v>57</v>
      </c>
      <c r="K14073" s="1" t="s">
        <v>41</v>
      </c>
      <c r="L14073" s="1">
        <v>1000.0</v>
      </c>
      <c r="M14073" s="1" t="s">
        <v>58</v>
      </c>
      <c r="N14073" s="1" t="s">
        <v>39664</v>
      </c>
      <c r="P14073" s="5">
        <v>44116.0</v>
      </c>
      <c r="Q14073" s="1" t="s">
        <v>40896</v>
      </c>
      <c r="R14073" s="1" t="s">
        <v>323</v>
      </c>
      <c r="S14073" s="1" t="s">
        <v>32</v>
      </c>
      <c r="T14073" s="1">
        <v>77048.0</v>
      </c>
      <c r="U14073" s="1" t="s">
        <v>40897</v>
      </c>
    </row>
    <row r="14074">
      <c r="A14074" s="1" t="s">
        <v>40898</v>
      </c>
      <c r="B14074" s="1">
        <v>65537.0</v>
      </c>
      <c r="C14074" s="1">
        <v>2058.0</v>
      </c>
      <c r="D14074" s="2" t="s">
        <v>39672</v>
      </c>
      <c r="E14074" s="1" t="s">
        <v>13958</v>
      </c>
      <c r="F14074" s="1" t="s">
        <v>7231</v>
      </c>
      <c r="G14074" s="3" t="str">
        <f t="shared" si="1"/>
        <v>Vaughn Thompson</v>
      </c>
      <c r="H14074" s="3" t="str">
        <f t="shared" si="2"/>
        <v>VAUGHN THOMPSON</v>
      </c>
      <c r="J14074" s="1" t="s">
        <v>57</v>
      </c>
      <c r="K14074" s="1" t="s">
        <v>41</v>
      </c>
      <c r="L14074" s="1">
        <v>1000.0</v>
      </c>
      <c r="M14074" s="1" t="s">
        <v>58</v>
      </c>
      <c r="N14074" s="1" t="s">
        <v>39664</v>
      </c>
      <c r="P14074" s="4">
        <v>44173.0</v>
      </c>
      <c r="Q14074" s="1" t="s">
        <v>40827</v>
      </c>
      <c r="R14074" s="1" t="s">
        <v>31</v>
      </c>
      <c r="S14074" s="1" t="s">
        <v>32</v>
      </c>
      <c r="T14074" s="1">
        <v>75356.0</v>
      </c>
      <c r="U14074" s="1" t="s">
        <v>40899</v>
      </c>
    </row>
    <row r="14075">
      <c r="A14075" s="1" t="s">
        <v>40900</v>
      </c>
      <c r="B14075" s="1">
        <v>65542.0</v>
      </c>
      <c r="C14075" s="1">
        <v>2058.0</v>
      </c>
      <c r="D14075" s="2" t="s">
        <v>39672</v>
      </c>
      <c r="E14075" s="1" t="s">
        <v>3471</v>
      </c>
      <c r="F14075" s="1" t="s">
        <v>4881</v>
      </c>
      <c r="G14075" s="3" t="str">
        <f t="shared" si="1"/>
        <v>Ryan Griffin</v>
      </c>
      <c r="H14075" s="3" t="str">
        <f t="shared" si="2"/>
        <v>RYAN GRIFFIN</v>
      </c>
      <c r="J14075" s="1" t="s">
        <v>57</v>
      </c>
      <c r="K14075" s="1" t="s">
        <v>41</v>
      </c>
      <c r="L14075" s="1">
        <v>1000.0</v>
      </c>
      <c r="M14075" s="1" t="s">
        <v>58</v>
      </c>
      <c r="N14075" s="1" t="s">
        <v>39664</v>
      </c>
      <c r="P14075" s="4">
        <v>44062.0</v>
      </c>
      <c r="Q14075" s="1" t="s">
        <v>40901</v>
      </c>
      <c r="R14075" s="1" t="s">
        <v>31</v>
      </c>
      <c r="S14075" s="1" t="s">
        <v>32</v>
      </c>
      <c r="T14075" s="1">
        <v>75219.0</v>
      </c>
      <c r="U14075" s="1" t="s">
        <v>40902</v>
      </c>
    </row>
    <row r="14076">
      <c r="A14076" s="1" t="s">
        <v>40903</v>
      </c>
      <c r="B14076" s="1">
        <v>65543.0</v>
      </c>
      <c r="C14076" s="1">
        <v>2058.0</v>
      </c>
      <c r="D14076" s="2" t="s">
        <v>39672</v>
      </c>
      <c r="E14076" s="1" t="s">
        <v>1760</v>
      </c>
      <c r="F14076" s="1" t="s">
        <v>40904</v>
      </c>
      <c r="G14076" s="3" t="str">
        <f t="shared" si="1"/>
        <v>Jennifer Clarke</v>
      </c>
      <c r="H14076" s="3" t="str">
        <f t="shared" si="2"/>
        <v>JENNIFER CLARKE</v>
      </c>
      <c r="J14076" s="1" t="s">
        <v>57</v>
      </c>
      <c r="K14076" s="1" t="s">
        <v>41</v>
      </c>
      <c r="L14076" s="1">
        <v>1000.0</v>
      </c>
      <c r="M14076" s="1" t="s">
        <v>58</v>
      </c>
      <c r="N14076" s="1" t="s">
        <v>39664</v>
      </c>
      <c r="P14076" s="4">
        <v>44062.0</v>
      </c>
      <c r="Q14076" s="1" t="s">
        <v>40905</v>
      </c>
      <c r="R14076" s="1" t="s">
        <v>357</v>
      </c>
      <c r="S14076" s="1" t="s">
        <v>32</v>
      </c>
      <c r="T14076" s="1">
        <v>75082.0</v>
      </c>
      <c r="U14076" s="1" t="s">
        <v>40906</v>
      </c>
    </row>
    <row r="14077">
      <c r="A14077" s="1" t="s">
        <v>40907</v>
      </c>
      <c r="B14077" s="1">
        <v>65546.0</v>
      </c>
      <c r="C14077" s="1">
        <v>2058.0</v>
      </c>
      <c r="D14077" s="2" t="s">
        <v>39672</v>
      </c>
      <c r="E14077" s="1" t="s">
        <v>40908</v>
      </c>
      <c r="F14077" s="1" t="s">
        <v>1185</v>
      </c>
      <c r="G14077" s="3" t="str">
        <f t="shared" si="1"/>
        <v>Tante Williams</v>
      </c>
      <c r="H14077" s="3" t="str">
        <f t="shared" si="2"/>
        <v>TANTE WILLIAMS</v>
      </c>
      <c r="J14077" s="1" t="s">
        <v>57</v>
      </c>
      <c r="K14077" s="1" t="s">
        <v>41</v>
      </c>
      <c r="L14077" s="1">
        <v>1000.0</v>
      </c>
      <c r="M14077" s="1" t="s">
        <v>58</v>
      </c>
      <c r="N14077" s="1" t="s">
        <v>39664</v>
      </c>
      <c r="P14077" s="4">
        <v>44026.0</v>
      </c>
      <c r="Q14077" s="1" t="s">
        <v>40909</v>
      </c>
      <c r="R14077" s="1" t="s">
        <v>3103</v>
      </c>
      <c r="S14077" s="1" t="s">
        <v>32</v>
      </c>
      <c r="T14077" s="1">
        <v>76034.0</v>
      </c>
      <c r="U14077" s="1" t="s">
        <v>40910</v>
      </c>
    </row>
    <row r="14078">
      <c r="A14078" s="1" t="s">
        <v>40911</v>
      </c>
      <c r="B14078" s="1">
        <v>65547.0</v>
      </c>
      <c r="C14078" s="1">
        <v>2058.0</v>
      </c>
      <c r="D14078" s="2" t="s">
        <v>39672</v>
      </c>
      <c r="E14078" s="1" t="s">
        <v>5477</v>
      </c>
      <c r="F14078" s="1" t="s">
        <v>759</v>
      </c>
      <c r="G14078" s="3" t="str">
        <f t="shared" si="1"/>
        <v>Deedie Rose</v>
      </c>
      <c r="H14078" s="3" t="str">
        <f t="shared" si="2"/>
        <v>DEEDIE ROSE</v>
      </c>
      <c r="J14078" s="1" t="s">
        <v>57</v>
      </c>
      <c r="K14078" s="1" t="s">
        <v>41</v>
      </c>
      <c r="L14078" s="1">
        <v>1000.0</v>
      </c>
      <c r="M14078" s="1" t="s">
        <v>58</v>
      </c>
      <c r="N14078" s="1" t="s">
        <v>39664</v>
      </c>
      <c r="P14078" s="4">
        <v>44013.0</v>
      </c>
      <c r="Q14078" s="1" t="s">
        <v>5478</v>
      </c>
      <c r="R14078" s="1" t="s">
        <v>31</v>
      </c>
      <c r="S14078" s="1" t="s">
        <v>32</v>
      </c>
      <c r="T14078" s="1">
        <v>75205.0</v>
      </c>
      <c r="U14078" s="1" t="s">
        <v>5479</v>
      </c>
    </row>
    <row r="14079">
      <c r="A14079" s="1" t="s">
        <v>40912</v>
      </c>
      <c r="B14079" s="1">
        <v>65550.0</v>
      </c>
      <c r="C14079" s="1">
        <v>2058.0</v>
      </c>
      <c r="D14079" s="2" t="s">
        <v>39672</v>
      </c>
      <c r="E14079" s="1" t="s">
        <v>40913</v>
      </c>
      <c r="F14079" s="1" t="s">
        <v>40914</v>
      </c>
      <c r="G14079" s="3" t="str">
        <f t="shared" si="1"/>
        <v>V Neils Agather</v>
      </c>
      <c r="H14079" s="3" t="str">
        <f t="shared" si="2"/>
        <v>V NEILS AGATHER</v>
      </c>
      <c r="J14079" s="1" t="s">
        <v>57</v>
      </c>
      <c r="K14079" s="1" t="s">
        <v>41</v>
      </c>
      <c r="L14079" s="1">
        <v>1000.0</v>
      </c>
      <c r="M14079" s="1" t="s">
        <v>58</v>
      </c>
      <c r="N14079" s="1" t="s">
        <v>39664</v>
      </c>
      <c r="P14079" s="4">
        <v>44013.0</v>
      </c>
      <c r="Q14079" s="1" t="s">
        <v>40915</v>
      </c>
      <c r="R14079" s="1" t="s">
        <v>31</v>
      </c>
      <c r="S14079" s="1" t="s">
        <v>32</v>
      </c>
      <c r="T14079" s="1">
        <v>75237.0</v>
      </c>
      <c r="U14079" s="1" t="s">
        <v>40916</v>
      </c>
    </row>
    <row r="14080">
      <c r="A14080" s="1" t="s">
        <v>40917</v>
      </c>
      <c r="B14080" s="1">
        <v>65551.0</v>
      </c>
      <c r="C14080" s="1">
        <v>2058.0</v>
      </c>
      <c r="D14080" s="2" t="s">
        <v>39672</v>
      </c>
      <c r="E14080" s="1" t="s">
        <v>40918</v>
      </c>
      <c r="F14080" s="1" t="s">
        <v>5112</v>
      </c>
      <c r="G14080" s="3" t="str">
        <f t="shared" si="1"/>
        <v>Delva King</v>
      </c>
      <c r="H14080" s="3" t="str">
        <f t="shared" si="2"/>
        <v>DELVA KING</v>
      </c>
      <c r="J14080" s="1" t="s">
        <v>57</v>
      </c>
      <c r="K14080" s="1" t="s">
        <v>41</v>
      </c>
      <c r="L14080" s="1">
        <v>1000.0</v>
      </c>
      <c r="M14080" s="1" t="s">
        <v>58</v>
      </c>
      <c r="N14080" s="1" t="s">
        <v>39664</v>
      </c>
      <c r="P14080" s="5">
        <v>44193.0</v>
      </c>
      <c r="Q14080" s="1" t="s">
        <v>12498</v>
      </c>
      <c r="R14080" s="1" t="s">
        <v>40418</v>
      </c>
      <c r="S14080" s="1" t="s">
        <v>32</v>
      </c>
      <c r="T14080" s="1">
        <v>75115.0</v>
      </c>
      <c r="U14080" s="1" t="s">
        <v>40919</v>
      </c>
    </row>
    <row r="14081">
      <c r="A14081" s="1" t="s">
        <v>40920</v>
      </c>
      <c r="B14081" s="1">
        <v>65552.0</v>
      </c>
      <c r="C14081" s="1">
        <v>2058.0</v>
      </c>
      <c r="D14081" s="2" t="s">
        <v>39672</v>
      </c>
      <c r="E14081" s="1" t="s">
        <v>40921</v>
      </c>
      <c r="F14081" s="1" t="s">
        <v>40922</v>
      </c>
      <c r="G14081" s="3" t="str">
        <f t="shared" si="1"/>
        <v>johnnie king</v>
      </c>
      <c r="H14081" s="3" t="str">
        <f t="shared" si="2"/>
        <v>JOHNNIE KING</v>
      </c>
      <c r="J14081" s="1" t="s">
        <v>57</v>
      </c>
      <c r="K14081" s="1" t="s">
        <v>41</v>
      </c>
      <c r="L14081" s="1">
        <v>1000.0</v>
      </c>
      <c r="M14081" s="1" t="s">
        <v>58</v>
      </c>
      <c r="N14081" s="1" t="s">
        <v>39664</v>
      </c>
      <c r="P14081" s="5">
        <v>44193.0</v>
      </c>
      <c r="Q14081" s="1" t="s">
        <v>40923</v>
      </c>
      <c r="R14081" s="1" t="s">
        <v>197</v>
      </c>
      <c r="S14081" s="1" t="s">
        <v>32</v>
      </c>
      <c r="T14081" s="1">
        <v>75115.0</v>
      </c>
      <c r="U14081" s="1" t="s">
        <v>40924</v>
      </c>
    </row>
    <row r="14082">
      <c r="A14082" s="1" t="s">
        <v>40925</v>
      </c>
      <c r="B14082" s="1">
        <v>65553.0</v>
      </c>
      <c r="C14082" s="1">
        <v>2058.0</v>
      </c>
      <c r="D14082" s="2" t="s">
        <v>39672</v>
      </c>
      <c r="E14082" s="1" t="s">
        <v>7007</v>
      </c>
      <c r="F14082" s="1" t="s">
        <v>6932</v>
      </c>
      <c r="G14082" s="3" t="str">
        <f t="shared" si="1"/>
        <v>Roland Parrish</v>
      </c>
      <c r="H14082" s="3" t="str">
        <f t="shared" si="2"/>
        <v>ROLAND PARRISH</v>
      </c>
      <c r="J14082" s="1" t="s">
        <v>57</v>
      </c>
      <c r="K14082" s="1" t="s">
        <v>41</v>
      </c>
      <c r="L14082" s="1">
        <v>1000.0</v>
      </c>
      <c r="M14082" s="1" t="s">
        <v>58</v>
      </c>
      <c r="N14082" s="1" t="s">
        <v>39664</v>
      </c>
      <c r="P14082" s="5">
        <v>44179.0</v>
      </c>
      <c r="Q14082" s="1" t="s">
        <v>40329</v>
      </c>
      <c r="R14082" s="1" t="s">
        <v>8308</v>
      </c>
      <c r="S14082" s="1" t="s">
        <v>32</v>
      </c>
      <c r="T14082" s="1">
        <v>75115.0</v>
      </c>
      <c r="U14082" s="1" t="s">
        <v>40330</v>
      </c>
    </row>
    <row r="14083">
      <c r="A14083" s="1" t="s">
        <v>40926</v>
      </c>
      <c r="B14083" s="1">
        <v>65557.0</v>
      </c>
      <c r="C14083" s="1">
        <v>2058.0</v>
      </c>
      <c r="D14083" s="2" t="s">
        <v>39672</v>
      </c>
      <c r="E14083" s="1" t="s">
        <v>40927</v>
      </c>
      <c r="F14083" s="1" t="s">
        <v>40638</v>
      </c>
      <c r="G14083" s="3" t="str">
        <f t="shared" si="1"/>
        <v>Joh Proctor</v>
      </c>
      <c r="H14083" s="3" t="str">
        <f t="shared" si="2"/>
        <v>JOH PROCTOR</v>
      </c>
      <c r="J14083" s="1" t="s">
        <v>57</v>
      </c>
      <c r="K14083" s="1" t="s">
        <v>41</v>
      </c>
      <c r="L14083" s="1">
        <v>1000.0</v>
      </c>
      <c r="M14083" s="1" t="s">
        <v>58</v>
      </c>
      <c r="N14083" s="1" t="s">
        <v>39664</v>
      </c>
      <c r="P14083" s="4">
        <v>44028.0</v>
      </c>
      <c r="Q14083" s="1" t="s">
        <v>40639</v>
      </c>
      <c r="R14083" s="1" t="s">
        <v>31</v>
      </c>
      <c r="S14083" s="1" t="s">
        <v>32</v>
      </c>
      <c r="T14083" s="1">
        <v>75232.0</v>
      </c>
      <c r="U14083" s="1" t="s">
        <v>40640</v>
      </c>
    </row>
    <row r="14084">
      <c r="A14084" s="1" t="s">
        <v>40928</v>
      </c>
      <c r="B14084" s="1">
        <v>65558.0</v>
      </c>
      <c r="C14084" s="1">
        <v>2058.0</v>
      </c>
      <c r="D14084" s="2" t="s">
        <v>39672</v>
      </c>
      <c r="E14084" s="1" t="s">
        <v>14811</v>
      </c>
      <c r="F14084" s="1" t="s">
        <v>14812</v>
      </c>
      <c r="G14084" s="3" t="str">
        <f t="shared" si="1"/>
        <v>PETE SCHENKEL</v>
      </c>
      <c r="H14084" s="3" t="str">
        <f t="shared" si="2"/>
        <v>PETE SCHENKEL</v>
      </c>
      <c r="J14084" s="1" t="s">
        <v>57</v>
      </c>
      <c r="K14084" s="1" t="s">
        <v>41</v>
      </c>
      <c r="L14084" s="1">
        <v>1000.0</v>
      </c>
      <c r="M14084" s="1" t="s">
        <v>58</v>
      </c>
      <c r="N14084" s="1" t="s">
        <v>39664</v>
      </c>
      <c r="P14084" s="4">
        <v>44027.0</v>
      </c>
      <c r="Q14084" s="1" t="s">
        <v>14813</v>
      </c>
      <c r="R14084" s="1" t="s">
        <v>31</v>
      </c>
      <c r="S14084" s="1" t="s">
        <v>32</v>
      </c>
      <c r="T14084" s="1">
        <v>75208.0</v>
      </c>
      <c r="U14084" s="1" t="s">
        <v>14814</v>
      </c>
    </row>
    <row r="14085">
      <c r="A14085" s="1" t="s">
        <v>40929</v>
      </c>
      <c r="B14085" s="1">
        <v>65559.0</v>
      </c>
      <c r="C14085" s="1">
        <v>2058.0</v>
      </c>
      <c r="D14085" s="2" t="s">
        <v>39672</v>
      </c>
      <c r="G14085" s="3" t="str">
        <f t="shared" si="1"/>
        <v> </v>
      </c>
      <c r="H14085" s="3" t="str">
        <f t="shared" si="2"/>
        <v> </v>
      </c>
      <c r="I14085" s="1" t="s">
        <v>40930</v>
      </c>
      <c r="J14085" s="1" t="s">
        <v>57</v>
      </c>
      <c r="K14085" s="1" t="s">
        <v>41</v>
      </c>
      <c r="L14085" s="1">
        <v>1000.0</v>
      </c>
      <c r="M14085" s="1" t="s">
        <v>58</v>
      </c>
      <c r="N14085" s="1" t="s">
        <v>39664</v>
      </c>
      <c r="P14085" s="4">
        <v>44029.0</v>
      </c>
      <c r="Q14085" s="1" t="s">
        <v>40931</v>
      </c>
      <c r="R14085" s="1" t="s">
        <v>31</v>
      </c>
      <c r="S14085" s="1" t="s">
        <v>32</v>
      </c>
      <c r="T14085" s="1">
        <v>75215.0</v>
      </c>
      <c r="U14085" s="1" t="s">
        <v>40932</v>
      </c>
    </row>
    <row r="14086">
      <c r="A14086" s="1" t="s">
        <v>40933</v>
      </c>
      <c r="B14086" s="1">
        <v>65560.0</v>
      </c>
      <c r="C14086" s="1">
        <v>2058.0</v>
      </c>
      <c r="D14086" s="2" t="s">
        <v>39672</v>
      </c>
      <c r="E14086" s="1" t="s">
        <v>1295</v>
      </c>
      <c r="F14086" s="1" t="s">
        <v>1296</v>
      </c>
      <c r="G14086" s="3" t="str">
        <f t="shared" si="1"/>
        <v>Lynn McBee</v>
      </c>
      <c r="H14086" s="3" t="str">
        <f t="shared" si="2"/>
        <v>LYNN MCBEE</v>
      </c>
      <c r="J14086" s="1" t="s">
        <v>57</v>
      </c>
      <c r="K14086" s="1" t="s">
        <v>41</v>
      </c>
      <c r="L14086" s="1">
        <v>1000.0</v>
      </c>
      <c r="M14086" s="1" t="s">
        <v>58</v>
      </c>
      <c r="N14086" s="1" t="s">
        <v>39664</v>
      </c>
      <c r="P14086" s="5">
        <v>44184.0</v>
      </c>
      <c r="Q14086" s="1" t="s">
        <v>13320</v>
      </c>
      <c r="R14086" s="1" t="s">
        <v>31</v>
      </c>
      <c r="S14086" s="1" t="s">
        <v>32</v>
      </c>
      <c r="T14086" s="1">
        <v>75204.0</v>
      </c>
      <c r="U14086" s="1" t="s">
        <v>13321</v>
      </c>
    </row>
    <row r="14087">
      <c r="A14087" s="1" t="s">
        <v>40934</v>
      </c>
      <c r="B14087" s="1">
        <v>65565.0</v>
      </c>
      <c r="C14087" s="1">
        <v>2058.0</v>
      </c>
      <c r="D14087" s="2" t="s">
        <v>39672</v>
      </c>
      <c r="E14087" s="1" t="s">
        <v>12434</v>
      </c>
      <c r="F14087" s="1" t="s">
        <v>19208</v>
      </c>
      <c r="G14087" s="3" t="str">
        <f t="shared" si="1"/>
        <v>Christine Paris</v>
      </c>
      <c r="H14087" s="3" t="str">
        <f t="shared" si="2"/>
        <v>CHRISTINE PARIS</v>
      </c>
      <c r="J14087" s="1" t="s">
        <v>57</v>
      </c>
      <c r="K14087" s="1" t="s">
        <v>41</v>
      </c>
      <c r="L14087" s="1">
        <v>1000.0</v>
      </c>
      <c r="M14087" s="1" t="s">
        <v>58</v>
      </c>
      <c r="N14087" s="1" t="s">
        <v>39664</v>
      </c>
      <c r="P14087" s="4">
        <v>44032.0</v>
      </c>
      <c r="Q14087" s="1" t="s">
        <v>40935</v>
      </c>
      <c r="R14087" s="1" t="s">
        <v>31</v>
      </c>
      <c r="S14087" s="1" t="s">
        <v>32</v>
      </c>
      <c r="T14087" s="1">
        <v>75376.0</v>
      </c>
      <c r="U14087" s="1" t="s">
        <v>40936</v>
      </c>
    </row>
    <row r="14088">
      <c r="A14088" s="1" t="s">
        <v>40937</v>
      </c>
      <c r="B14088" s="1">
        <v>65566.0</v>
      </c>
      <c r="C14088" s="1">
        <v>2058.0</v>
      </c>
      <c r="D14088" s="2" t="s">
        <v>39672</v>
      </c>
      <c r="E14088" s="1" t="s">
        <v>1822</v>
      </c>
      <c r="F14088" s="1" t="s">
        <v>1367</v>
      </c>
      <c r="G14088" s="3" t="str">
        <f t="shared" si="1"/>
        <v>Gilbert Aranza</v>
      </c>
      <c r="H14088" s="3" t="str">
        <f t="shared" si="2"/>
        <v>GILBERT ARANZA</v>
      </c>
      <c r="J14088" s="1" t="s">
        <v>57</v>
      </c>
      <c r="K14088" s="1" t="s">
        <v>41</v>
      </c>
      <c r="L14088" s="1">
        <v>1000.0</v>
      </c>
      <c r="M14088" s="1" t="s">
        <v>58</v>
      </c>
      <c r="N14088" s="1" t="s">
        <v>39664</v>
      </c>
      <c r="P14088" s="4">
        <v>44050.0</v>
      </c>
      <c r="Q14088" s="1" t="s">
        <v>1812</v>
      </c>
      <c r="R14088" s="1" t="s">
        <v>31</v>
      </c>
      <c r="S14088" s="1" t="s">
        <v>32</v>
      </c>
      <c r="T14088" s="1">
        <v>75360.0</v>
      </c>
      <c r="U14088" s="1" t="s">
        <v>1813</v>
      </c>
    </row>
    <row r="14089">
      <c r="A14089" s="1" t="s">
        <v>40938</v>
      </c>
      <c r="B14089" s="1">
        <v>65567.0</v>
      </c>
      <c r="C14089" s="1">
        <v>2058.0</v>
      </c>
      <c r="D14089" s="2" t="s">
        <v>39672</v>
      </c>
      <c r="E14089" s="1" t="s">
        <v>5702</v>
      </c>
      <c r="F14089" s="1" t="s">
        <v>16733</v>
      </c>
      <c r="G14089" s="3" t="str">
        <f t="shared" si="1"/>
        <v>Tina Rich</v>
      </c>
      <c r="H14089" s="3" t="str">
        <f t="shared" si="2"/>
        <v>TINA RICH</v>
      </c>
      <c r="J14089" s="1" t="s">
        <v>57</v>
      </c>
      <c r="K14089" s="1" t="s">
        <v>41</v>
      </c>
      <c r="L14089" s="1">
        <v>1000.0</v>
      </c>
      <c r="M14089" s="1" t="s">
        <v>58</v>
      </c>
      <c r="N14089" s="1" t="s">
        <v>39664</v>
      </c>
      <c r="P14089" s="4">
        <v>44062.0</v>
      </c>
      <c r="Q14089" s="1" t="s">
        <v>40939</v>
      </c>
      <c r="R14089" s="1" t="s">
        <v>2658</v>
      </c>
      <c r="S14089" s="1" t="s">
        <v>32</v>
      </c>
      <c r="T14089" s="1">
        <v>75034.0</v>
      </c>
      <c r="U14089" s="1" t="s">
        <v>40940</v>
      </c>
    </row>
    <row r="14090">
      <c r="A14090" s="1" t="s">
        <v>40941</v>
      </c>
      <c r="B14090" s="1">
        <v>65568.0</v>
      </c>
      <c r="C14090" s="1">
        <v>2058.0</v>
      </c>
      <c r="D14090" s="2" t="s">
        <v>39672</v>
      </c>
      <c r="E14090" s="1" t="s">
        <v>962</v>
      </c>
      <c r="F14090" s="1" t="s">
        <v>40942</v>
      </c>
      <c r="G14090" s="3" t="str">
        <f t="shared" si="1"/>
        <v>William Penz</v>
      </c>
      <c r="H14090" s="3" t="str">
        <f t="shared" si="2"/>
        <v>WILLIAM PENZ</v>
      </c>
      <c r="J14090" s="1" t="s">
        <v>57</v>
      </c>
      <c r="K14090" s="1" t="s">
        <v>41</v>
      </c>
      <c r="L14090" s="1">
        <v>1000.0</v>
      </c>
      <c r="M14090" s="1" t="s">
        <v>58</v>
      </c>
      <c r="N14090" s="1" t="s">
        <v>39664</v>
      </c>
      <c r="P14090" s="4">
        <v>44092.0</v>
      </c>
      <c r="Q14090" s="1" t="s">
        <v>40943</v>
      </c>
      <c r="R14090" s="1" t="s">
        <v>2658</v>
      </c>
      <c r="S14090" s="1" t="s">
        <v>32</v>
      </c>
      <c r="T14090" s="1" t="s">
        <v>40944</v>
      </c>
      <c r="U14090" s="1" t="s">
        <v>40945</v>
      </c>
    </row>
    <row r="14091">
      <c r="A14091" s="1" t="s">
        <v>40946</v>
      </c>
      <c r="B14091" s="1">
        <v>65569.0</v>
      </c>
      <c r="C14091" s="1">
        <v>2058.0</v>
      </c>
      <c r="D14091" s="2" t="s">
        <v>39672</v>
      </c>
      <c r="E14091" s="1" t="s">
        <v>4724</v>
      </c>
      <c r="F14091" s="1" t="s">
        <v>9019</v>
      </c>
      <c r="G14091" s="3" t="str">
        <f t="shared" si="1"/>
        <v>Nicole Blake</v>
      </c>
      <c r="H14091" s="3" t="str">
        <f t="shared" si="2"/>
        <v>NICOLE BLAKE</v>
      </c>
      <c r="J14091" s="1" t="s">
        <v>57</v>
      </c>
      <c r="K14091" s="1" t="s">
        <v>41</v>
      </c>
      <c r="L14091" s="1">
        <v>1000.0</v>
      </c>
      <c r="M14091" s="1" t="s">
        <v>58</v>
      </c>
      <c r="N14091" s="1" t="s">
        <v>39664</v>
      </c>
      <c r="P14091" s="4">
        <v>44062.0</v>
      </c>
      <c r="Q14091" s="1" t="s">
        <v>40947</v>
      </c>
      <c r="R14091" s="1" t="s">
        <v>2658</v>
      </c>
      <c r="S14091" s="1" t="s">
        <v>32</v>
      </c>
      <c r="T14091" s="1">
        <v>75035.0</v>
      </c>
      <c r="U14091" s="1" t="s">
        <v>40948</v>
      </c>
    </row>
    <row r="14092">
      <c r="A14092" s="1" t="s">
        <v>40949</v>
      </c>
      <c r="B14092" s="1">
        <v>65570.0</v>
      </c>
      <c r="C14092" s="1">
        <v>2058.0</v>
      </c>
      <c r="D14092" s="2" t="s">
        <v>39672</v>
      </c>
      <c r="E14092" s="1" t="s">
        <v>40950</v>
      </c>
      <c r="F14092" s="1" t="s">
        <v>22788</v>
      </c>
      <c r="G14092" s="3" t="str">
        <f t="shared" si="1"/>
        <v>Mendy McCain</v>
      </c>
      <c r="H14092" s="3" t="str">
        <f t="shared" si="2"/>
        <v>MENDY MCCAIN</v>
      </c>
      <c r="J14092" s="1" t="s">
        <v>57</v>
      </c>
      <c r="K14092" s="1" t="s">
        <v>41</v>
      </c>
      <c r="L14092" s="1">
        <v>1000.0</v>
      </c>
      <c r="M14092" s="1" t="s">
        <v>58</v>
      </c>
      <c r="N14092" s="1" t="s">
        <v>39664</v>
      </c>
      <c r="P14092" s="4">
        <v>44062.0</v>
      </c>
      <c r="Q14092" s="1" t="s">
        <v>40951</v>
      </c>
      <c r="R14092" s="1" t="s">
        <v>2658</v>
      </c>
      <c r="S14092" s="1" t="s">
        <v>32</v>
      </c>
      <c r="T14092" s="1">
        <v>75034.0</v>
      </c>
      <c r="U14092" s="1" t="s">
        <v>40952</v>
      </c>
    </row>
    <row r="14093">
      <c r="A14093" s="1" t="s">
        <v>40953</v>
      </c>
      <c r="B14093" s="1">
        <v>65571.0</v>
      </c>
      <c r="C14093" s="1">
        <v>2058.0</v>
      </c>
      <c r="D14093" s="2" t="s">
        <v>39672</v>
      </c>
      <c r="E14093" s="1" t="s">
        <v>12006</v>
      </c>
      <c r="F14093" s="1" t="s">
        <v>2490</v>
      </c>
      <c r="G14093" s="3" t="str">
        <f t="shared" si="1"/>
        <v>Danielle Bernard</v>
      </c>
      <c r="H14093" s="3" t="str">
        <f t="shared" si="2"/>
        <v>DANIELLE BERNARD</v>
      </c>
      <c r="J14093" s="1" t="s">
        <v>57</v>
      </c>
      <c r="K14093" s="1" t="s">
        <v>41</v>
      </c>
      <c r="L14093" s="1">
        <v>1000.0</v>
      </c>
      <c r="M14093" s="1" t="s">
        <v>58</v>
      </c>
      <c r="N14093" s="1" t="s">
        <v>39664</v>
      </c>
      <c r="P14093" s="4">
        <v>44062.0</v>
      </c>
      <c r="Q14093" s="1" t="s">
        <v>40954</v>
      </c>
      <c r="R14093" s="1" t="s">
        <v>40955</v>
      </c>
      <c r="S14093" s="1" t="s">
        <v>17087</v>
      </c>
      <c r="T14093" s="1">
        <v>74701.0</v>
      </c>
      <c r="U14093" s="1" t="s">
        <v>40956</v>
      </c>
    </row>
    <row r="14094">
      <c r="A14094" s="1" t="s">
        <v>40957</v>
      </c>
      <c r="B14094" s="1">
        <v>65572.0</v>
      </c>
      <c r="C14094" s="1">
        <v>2058.0</v>
      </c>
      <c r="D14094" s="2" t="s">
        <v>39672</v>
      </c>
      <c r="E14094" s="1" t="s">
        <v>17045</v>
      </c>
      <c r="F14094" s="1" t="s">
        <v>40958</v>
      </c>
      <c r="G14094" s="3" t="str">
        <f t="shared" si="1"/>
        <v>Amber Libby</v>
      </c>
      <c r="H14094" s="3" t="str">
        <f t="shared" si="2"/>
        <v>AMBER LIBBY</v>
      </c>
      <c r="J14094" s="1" t="s">
        <v>57</v>
      </c>
      <c r="K14094" s="1" t="s">
        <v>41</v>
      </c>
      <c r="L14094" s="1">
        <v>1000.0</v>
      </c>
      <c r="M14094" s="1" t="s">
        <v>58</v>
      </c>
      <c r="N14094" s="1" t="s">
        <v>39664</v>
      </c>
      <c r="P14094" s="4">
        <v>44063.0</v>
      </c>
      <c r="Q14094" s="1" t="s">
        <v>40959</v>
      </c>
      <c r="R14094" s="1" t="s">
        <v>2658</v>
      </c>
      <c r="S14094" s="1" t="s">
        <v>17087</v>
      </c>
      <c r="T14094" s="1">
        <v>75033.0</v>
      </c>
      <c r="U14094" s="1" t="s">
        <v>40960</v>
      </c>
    </row>
    <row r="14095">
      <c r="A14095" s="1" t="s">
        <v>40961</v>
      </c>
      <c r="B14095" s="1">
        <v>65573.0</v>
      </c>
      <c r="C14095" s="1">
        <v>2058.0</v>
      </c>
      <c r="D14095" s="2" t="s">
        <v>39672</v>
      </c>
      <c r="E14095" s="1" t="s">
        <v>547</v>
      </c>
      <c r="F14095" s="1" t="s">
        <v>40962</v>
      </c>
      <c r="G14095" s="3" t="str">
        <f t="shared" si="1"/>
        <v>John Brantley</v>
      </c>
      <c r="H14095" s="3" t="str">
        <f t="shared" si="2"/>
        <v>JOHN BRANTLEY</v>
      </c>
      <c r="J14095" s="1" t="s">
        <v>57</v>
      </c>
      <c r="K14095" s="1" t="s">
        <v>41</v>
      </c>
      <c r="L14095" s="1">
        <v>1000.0</v>
      </c>
      <c r="M14095" s="1" t="s">
        <v>58</v>
      </c>
      <c r="N14095" s="1" t="s">
        <v>39664</v>
      </c>
      <c r="P14095" s="4">
        <v>44063.0</v>
      </c>
      <c r="Q14095" s="1" t="s">
        <v>40901</v>
      </c>
      <c r="R14095" s="1" t="s">
        <v>31</v>
      </c>
      <c r="S14095" s="1" t="s">
        <v>32</v>
      </c>
      <c r="T14095" s="1">
        <v>75219.0</v>
      </c>
      <c r="U14095" s="1" t="s">
        <v>40902</v>
      </c>
    </row>
    <row r="14096">
      <c r="A14096" s="1" t="s">
        <v>40963</v>
      </c>
      <c r="B14096" s="1">
        <v>65574.0</v>
      </c>
      <c r="C14096" s="1">
        <v>2058.0</v>
      </c>
      <c r="D14096" s="2" t="s">
        <v>39672</v>
      </c>
      <c r="E14096" s="1" t="s">
        <v>1133</v>
      </c>
      <c r="F14096" s="1" t="s">
        <v>1262</v>
      </c>
      <c r="G14096" s="3" t="str">
        <f t="shared" si="1"/>
        <v>Clayton Thomas</v>
      </c>
      <c r="H14096" s="3" t="str">
        <f t="shared" si="2"/>
        <v>CLAYTON THOMAS</v>
      </c>
      <c r="J14096" s="1" t="s">
        <v>57</v>
      </c>
      <c r="K14096" s="1" t="s">
        <v>41</v>
      </c>
      <c r="L14096" s="1">
        <v>1000.0</v>
      </c>
      <c r="M14096" s="1" t="s">
        <v>58</v>
      </c>
      <c r="N14096" s="1" t="s">
        <v>39664</v>
      </c>
      <c r="P14096" s="4">
        <v>44063.0</v>
      </c>
      <c r="Q14096" s="1" t="s">
        <v>40964</v>
      </c>
      <c r="R14096" s="1" t="s">
        <v>10898</v>
      </c>
      <c r="S14096" s="1" t="s">
        <v>32</v>
      </c>
      <c r="T14096" s="1">
        <v>75009.0</v>
      </c>
      <c r="U14096" s="1" t="s">
        <v>40965</v>
      </c>
    </row>
    <row r="14097">
      <c r="A14097" s="1" t="s">
        <v>40966</v>
      </c>
      <c r="B14097" s="1">
        <v>65575.0</v>
      </c>
      <c r="C14097" s="1">
        <v>2058.0</v>
      </c>
      <c r="D14097" s="2" t="s">
        <v>39672</v>
      </c>
      <c r="E14097" s="1" t="s">
        <v>2375</v>
      </c>
      <c r="F14097" s="1" t="s">
        <v>1267</v>
      </c>
      <c r="G14097" s="3" t="str">
        <f t="shared" si="1"/>
        <v>Pat Schenkel</v>
      </c>
      <c r="H14097" s="3" t="str">
        <f t="shared" si="2"/>
        <v>PAT SCHENKEL</v>
      </c>
      <c r="J14097" s="1" t="s">
        <v>57</v>
      </c>
      <c r="K14097" s="1" t="s">
        <v>41</v>
      </c>
      <c r="L14097" s="1">
        <v>1000.0</v>
      </c>
      <c r="M14097" s="1" t="s">
        <v>58</v>
      </c>
      <c r="N14097" s="1" t="s">
        <v>39664</v>
      </c>
      <c r="P14097" s="5">
        <v>44183.0</v>
      </c>
      <c r="Q14097" s="1" t="s">
        <v>40967</v>
      </c>
      <c r="R14097" s="1" t="s">
        <v>31</v>
      </c>
      <c r="S14097" s="1" t="s">
        <v>32</v>
      </c>
      <c r="T14097" s="1">
        <v>75205.0</v>
      </c>
      <c r="U14097" s="1" t="s">
        <v>40968</v>
      </c>
    </row>
    <row r="14098">
      <c r="A14098" s="1" t="s">
        <v>40969</v>
      </c>
      <c r="B14098" s="1">
        <v>65576.0</v>
      </c>
      <c r="C14098" s="1">
        <v>2058.0</v>
      </c>
      <c r="D14098" s="2" t="s">
        <v>39672</v>
      </c>
      <c r="E14098" s="1" t="s">
        <v>7031</v>
      </c>
      <c r="F14098" s="1" t="s">
        <v>1185</v>
      </c>
      <c r="G14098" s="3" t="str">
        <f t="shared" si="1"/>
        <v>Lucious Williams</v>
      </c>
      <c r="H14098" s="3" t="str">
        <f t="shared" si="2"/>
        <v>LUCIOUS WILLIAMS</v>
      </c>
      <c r="J14098" s="1" t="s">
        <v>57</v>
      </c>
      <c r="K14098" s="1" t="s">
        <v>41</v>
      </c>
      <c r="L14098" s="1">
        <v>1000.0</v>
      </c>
      <c r="M14098" s="1" t="s">
        <v>58</v>
      </c>
      <c r="N14098" s="1" t="s">
        <v>39664</v>
      </c>
      <c r="P14098" s="5">
        <v>44176.0</v>
      </c>
      <c r="Q14098" s="1" t="s">
        <v>40970</v>
      </c>
      <c r="R14098" s="1" t="s">
        <v>8308</v>
      </c>
      <c r="S14098" s="1" t="s">
        <v>32</v>
      </c>
      <c r="T14098" s="1">
        <v>75115.0</v>
      </c>
      <c r="U14098" s="1" t="s">
        <v>40971</v>
      </c>
    </row>
    <row r="14099">
      <c r="A14099" s="1" t="s">
        <v>40972</v>
      </c>
      <c r="B14099" s="1">
        <v>65577.0</v>
      </c>
      <c r="C14099" s="1">
        <v>2058.0</v>
      </c>
      <c r="D14099" s="2" t="s">
        <v>39672</v>
      </c>
      <c r="E14099" s="1" t="s">
        <v>5348</v>
      </c>
      <c r="F14099" s="1" t="s">
        <v>5349</v>
      </c>
      <c r="G14099" s="3" t="str">
        <f t="shared" si="1"/>
        <v>Lucy Billingsley</v>
      </c>
      <c r="H14099" s="3" t="str">
        <f t="shared" si="2"/>
        <v>LUCY BILLINGSLEY</v>
      </c>
      <c r="J14099" s="1" t="s">
        <v>57</v>
      </c>
      <c r="K14099" s="1" t="s">
        <v>41</v>
      </c>
      <c r="L14099" s="1">
        <v>1000.0</v>
      </c>
      <c r="M14099" s="1" t="s">
        <v>58</v>
      </c>
      <c r="N14099" s="1" t="s">
        <v>39664</v>
      </c>
      <c r="P14099" s="4">
        <v>44172.0</v>
      </c>
      <c r="Q14099" s="1" t="s">
        <v>14655</v>
      </c>
      <c r="R14099" s="1" t="s">
        <v>31</v>
      </c>
      <c r="S14099" s="1" t="s">
        <v>32</v>
      </c>
      <c r="T14099" s="1">
        <v>75201.0</v>
      </c>
      <c r="U14099" s="1" t="s">
        <v>14656</v>
      </c>
    </row>
    <row r="14100">
      <c r="A14100" s="1" t="s">
        <v>40973</v>
      </c>
      <c r="B14100" s="1">
        <v>65578.0</v>
      </c>
      <c r="C14100" s="1">
        <v>2058.0</v>
      </c>
      <c r="D14100" s="2" t="s">
        <v>39672</v>
      </c>
      <c r="E14100" s="1" t="s">
        <v>40974</v>
      </c>
      <c r="F14100" s="1" t="s">
        <v>1185</v>
      </c>
      <c r="G14100" s="3" t="str">
        <f t="shared" si="1"/>
        <v>Hawatha Williams</v>
      </c>
      <c r="H14100" s="3" t="str">
        <f t="shared" si="2"/>
        <v>HAWATHA WILLIAMS</v>
      </c>
      <c r="J14100" s="1" t="s">
        <v>57</v>
      </c>
      <c r="K14100" s="1" t="s">
        <v>41</v>
      </c>
      <c r="L14100" s="1">
        <v>1000.0</v>
      </c>
      <c r="M14100" s="1" t="s">
        <v>58</v>
      </c>
      <c r="N14100" s="1" t="s">
        <v>39664</v>
      </c>
      <c r="P14100" s="5">
        <v>44180.0</v>
      </c>
      <c r="Q14100" s="1" t="s">
        <v>40975</v>
      </c>
      <c r="R14100" s="1" t="s">
        <v>8308</v>
      </c>
      <c r="S14100" s="1" t="s">
        <v>32</v>
      </c>
      <c r="T14100" s="1">
        <v>75115.0</v>
      </c>
      <c r="U14100" s="1" t="s">
        <v>40976</v>
      </c>
    </row>
    <row r="14101">
      <c r="A14101" s="1" t="s">
        <v>40977</v>
      </c>
      <c r="B14101" s="1">
        <v>65622.0</v>
      </c>
      <c r="C14101" s="1">
        <v>2058.0</v>
      </c>
      <c r="D14101" s="2" t="s">
        <v>39672</v>
      </c>
      <c r="G14101" s="3" t="str">
        <f t="shared" si="1"/>
        <v> </v>
      </c>
      <c r="H14101" s="3" t="str">
        <f t="shared" si="2"/>
        <v> </v>
      </c>
      <c r="I14101" s="1" t="s">
        <v>40978</v>
      </c>
      <c r="J14101" s="1" t="s">
        <v>57</v>
      </c>
      <c r="K14101" s="1" t="s">
        <v>41</v>
      </c>
      <c r="L14101" s="1">
        <v>1000.0</v>
      </c>
      <c r="M14101" s="1" t="s">
        <v>58</v>
      </c>
      <c r="N14101" s="1" t="s">
        <v>39664</v>
      </c>
      <c r="P14101" s="5">
        <v>44182.0</v>
      </c>
      <c r="Q14101" s="1" t="s">
        <v>40979</v>
      </c>
      <c r="R14101" s="1" t="s">
        <v>152</v>
      </c>
      <c r="S14101" s="1" t="s">
        <v>1413</v>
      </c>
      <c r="T14101" s="1">
        <v>20006.0</v>
      </c>
      <c r="U14101" s="1" t="s">
        <v>40980</v>
      </c>
    </row>
    <row r="14102">
      <c r="A14102" s="1" t="s">
        <v>40981</v>
      </c>
      <c r="B14102" s="1">
        <v>67840.0</v>
      </c>
      <c r="C14102" s="1">
        <v>2137.0</v>
      </c>
      <c r="D14102" s="2" t="s">
        <v>39674</v>
      </c>
      <c r="G14102" s="3" t="str">
        <f t="shared" si="1"/>
        <v> </v>
      </c>
      <c r="H14102" s="3" t="str">
        <f t="shared" si="2"/>
        <v> </v>
      </c>
      <c r="I14102" s="1" t="s">
        <v>40978</v>
      </c>
      <c r="J14102" s="1" t="s">
        <v>57</v>
      </c>
      <c r="K14102" s="1" t="s">
        <v>44</v>
      </c>
      <c r="L14102" s="1">
        <v>1000.0</v>
      </c>
      <c r="M14102" s="1" t="s">
        <v>58</v>
      </c>
      <c r="N14102" s="1" t="s">
        <v>39664</v>
      </c>
      <c r="P14102" s="4">
        <v>44197.0</v>
      </c>
      <c r="Q14102" s="1" t="s">
        <v>40979</v>
      </c>
      <c r="R14102" s="1" t="s">
        <v>152</v>
      </c>
      <c r="S14102" s="1" t="s">
        <v>1413</v>
      </c>
      <c r="T14102" s="1">
        <v>20008.0</v>
      </c>
      <c r="U14102" s="1" t="s">
        <v>40982</v>
      </c>
    </row>
    <row r="14103">
      <c r="A14103" s="1" t="s">
        <v>40983</v>
      </c>
      <c r="B14103" s="1">
        <v>68509.0</v>
      </c>
      <c r="C14103" s="1">
        <v>2137.0</v>
      </c>
      <c r="D14103" s="2" t="s">
        <v>39674</v>
      </c>
      <c r="E14103" s="1" t="s">
        <v>40984</v>
      </c>
      <c r="F14103" s="1" t="s">
        <v>4809</v>
      </c>
      <c r="G14103" s="3" t="str">
        <f t="shared" si="1"/>
        <v>Simmie Cooper</v>
      </c>
      <c r="H14103" s="3" t="str">
        <f t="shared" si="2"/>
        <v>SIMMIE COOPER</v>
      </c>
      <c r="J14103" s="1" t="s">
        <v>57</v>
      </c>
      <c r="K14103" s="1" t="s">
        <v>44</v>
      </c>
      <c r="L14103" s="1">
        <v>1000.0</v>
      </c>
      <c r="M14103" s="1" t="s">
        <v>58</v>
      </c>
      <c r="N14103" s="1" t="s">
        <v>39664</v>
      </c>
      <c r="P14103" s="4">
        <v>44271.0</v>
      </c>
      <c r="Q14103" s="1" t="s">
        <v>40985</v>
      </c>
      <c r="R14103" s="1" t="s">
        <v>1541</v>
      </c>
      <c r="S14103" s="1" t="s">
        <v>32</v>
      </c>
      <c r="T14103" s="1">
        <v>75024.0</v>
      </c>
      <c r="U14103" s="1" t="s">
        <v>40986</v>
      </c>
    </row>
    <row r="14104">
      <c r="A14104" s="1" t="s">
        <v>40987</v>
      </c>
      <c r="B14104" s="1">
        <v>68510.0</v>
      </c>
      <c r="C14104" s="1">
        <v>2137.0</v>
      </c>
      <c r="D14104" s="2" t="s">
        <v>39674</v>
      </c>
      <c r="E14104" s="1" t="s">
        <v>40988</v>
      </c>
      <c r="F14104" s="1" t="s">
        <v>11422</v>
      </c>
      <c r="G14104" s="3" t="str">
        <f t="shared" si="1"/>
        <v>Mohamad Akhavizadeh</v>
      </c>
      <c r="H14104" s="3" t="str">
        <f t="shared" si="2"/>
        <v>MOHAMAD AKHAVIZADEH</v>
      </c>
      <c r="J14104" s="1" t="s">
        <v>57</v>
      </c>
      <c r="K14104" s="1" t="s">
        <v>44</v>
      </c>
      <c r="L14104" s="1">
        <v>1000.0</v>
      </c>
      <c r="M14104" s="1" t="s">
        <v>58</v>
      </c>
      <c r="N14104" s="1" t="s">
        <v>39664</v>
      </c>
      <c r="P14104" s="4">
        <v>44271.0</v>
      </c>
      <c r="Q14104" s="1" t="s">
        <v>40989</v>
      </c>
      <c r="R14104" s="1" t="s">
        <v>31</v>
      </c>
      <c r="S14104" s="1" t="s">
        <v>32</v>
      </c>
      <c r="T14104" s="1">
        <v>75231.0</v>
      </c>
      <c r="U14104" s="1" t="s">
        <v>40990</v>
      </c>
    </row>
    <row r="14105">
      <c r="A14105" s="1" t="s">
        <v>40991</v>
      </c>
      <c r="B14105" s="1">
        <v>68511.0</v>
      </c>
      <c r="C14105" s="1">
        <v>2137.0</v>
      </c>
      <c r="D14105" s="2" t="s">
        <v>39674</v>
      </c>
      <c r="E14105" s="1" t="s">
        <v>11421</v>
      </c>
      <c r="F14105" s="1" t="s">
        <v>11422</v>
      </c>
      <c r="G14105" s="3" t="str">
        <f t="shared" si="1"/>
        <v>Cyrus Akhavizadeh</v>
      </c>
      <c r="H14105" s="3" t="str">
        <f t="shared" si="2"/>
        <v>CYRUS AKHAVIZADEH</v>
      </c>
      <c r="J14105" s="1" t="s">
        <v>57</v>
      </c>
      <c r="K14105" s="1" t="s">
        <v>44</v>
      </c>
      <c r="L14105" s="1">
        <v>1000.0</v>
      </c>
      <c r="M14105" s="1" t="s">
        <v>58</v>
      </c>
      <c r="N14105" s="1" t="s">
        <v>39664</v>
      </c>
      <c r="P14105" s="4">
        <v>44271.0</v>
      </c>
      <c r="Q14105" s="1" t="s">
        <v>40992</v>
      </c>
      <c r="R14105" s="1" t="s">
        <v>1541</v>
      </c>
      <c r="S14105" s="1" t="s">
        <v>32</v>
      </c>
      <c r="T14105" s="1" t="s">
        <v>40993</v>
      </c>
      <c r="U14105" s="1" t="s">
        <v>40994</v>
      </c>
    </row>
    <row r="14106">
      <c r="A14106" s="1" t="s">
        <v>40995</v>
      </c>
      <c r="B14106" s="1">
        <v>68516.0</v>
      </c>
      <c r="C14106" s="1">
        <v>2137.0</v>
      </c>
      <c r="D14106" s="2" t="s">
        <v>39674</v>
      </c>
      <c r="E14106" s="1" t="s">
        <v>2555</v>
      </c>
      <c r="F14106" s="1" t="s">
        <v>9914</v>
      </c>
      <c r="G14106" s="3" t="str">
        <f t="shared" si="1"/>
        <v>Jim Lake</v>
      </c>
      <c r="H14106" s="3" t="str">
        <f t="shared" si="2"/>
        <v>JIM LAKE</v>
      </c>
      <c r="J14106" s="1" t="s">
        <v>57</v>
      </c>
      <c r="K14106" s="1" t="s">
        <v>44</v>
      </c>
      <c r="L14106" s="1">
        <v>1000.0</v>
      </c>
      <c r="M14106" s="1" t="s">
        <v>58</v>
      </c>
      <c r="N14106" s="1" t="s">
        <v>39664</v>
      </c>
      <c r="P14106" s="4">
        <v>44235.0</v>
      </c>
      <c r="Q14106" s="1" t="s">
        <v>26450</v>
      </c>
      <c r="R14106" s="1" t="s">
        <v>31</v>
      </c>
      <c r="S14106" s="1" t="s">
        <v>32</v>
      </c>
      <c r="T14106" s="1">
        <v>75208.0</v>
      </c>
      <c r="U14106" s="1" t="s">
        <v>26451</v>
      </c>
    </row>
    <row r="14107">
      <c r="A14107" s="1" t="s">
        <v>40996</v>
      </c>
      <c r="B14107" s="1">
        <v>68518.0</v>
      </c>
      <c r="C14107" s="1">
        <v>2137.0</v>
      </c>
      <c r="D14107" s="2" t="s">
        <v>39674</v>
      </c>
      <c r="E14107" s="1" t="s">
        <v>40997</v>
      </c>
      <c r="F14107" s="1" t="s">
        <v>40998</v>
      </c>
      <c r="G14107" s="3" t="str">
        <f t="shared" si="1"/>
        <v>Jenny Hyun Joo Suh</v>
      </c>
      <c r="H14107" s="3" t="str">
        <f t="shared" si="2"/>
        <v>JENNY HYUN JOO SUH</v>
      </c>
      <c r="J14107" s="1" t="s">
        <v>57</v>
      </c>
      <c r="K14107" s="1" t="s">
        <v>44</v>
      </c>
      <c r="L14107" s="1">
        <v>1000.0</v>
      </c>
      <c r="M14107" s="1" t="s">
        <v>58</v>
      </c>
      <c r="N14107" s="1" t="s">
        <v>39664</v>
      </c>
      <c r="P14107" s="4">
        <v>44222.0</v>
      </c>
      <c r="Q14107" s="1" t="s">
        <v>40999</v>
      </c>
      <c r="R14107" s="1" t="s">
        <v>368</v>
      </c>
      <c r="S14107" s="1" t="s">
        <v>32</v>
      </c>
      <c r="T14107" s="1" t="s">
        <v>41000</v>
      </c>
      <c r="U14107" s="1" t="s">
        <v>41001</v>
      </c>
    </row>
    <row r="14108">
      <c r="A14108" s="1" t="s">
        <v>41002</v>
      </c>
      <c r="B14108" s="1">
        <v>68520.0</v>
      </c>
      <c r="C14108" s="1">
        <v>2137.0</v>
      </c>
      <c r="D14108" s="2" t="s">
        <v>39674</v>
      </c>
      <c r="E14108" s="1" t="s">
        <v>41003</v>
      </c>
      <c r="F14108" s="1" t="s">
        <v>41004</v>
      </c>
      <c r="G14108" s="3" t="str">
        <f t="shared" si="1"/>
        <v>Kennon Tenison</v>
      </c>
      <c r="H14108" s="3" t="str">
        <f t="shared" si="2"/>
        <v>KENNON TENISON</v>
      </c>
      <c r="J14108" s="1" t="s">
        <v>57</v>
      </c>
      <c r="K14108" s="1" t="s">
        <v>44</v>
      </c>
      <c r="L14108" s="1">
        <v>1000.0</v>
      </c>
      <c r="M14108" s="1" t="s">
        <v>58</v>
      </c>
      <c r="N14108" s="1" t="s">
        <v>39664</v>
      </c>
      <c r="P14108" s="4">
        <v>44201.0</v>
      </c>
      <c r="Q14108" s="1" t="s">
        <v>41005</v>
      </c>
      <c r="R14108" s="1" t="s">
        <v>31</v>
      </c>
      <c r="S14108" s="1" t="s">
        <v>32</v>
      </c>
      <c r="T14108" s="1">
        <v>75237.0</v>
      </c>
      <c r="U14108" s="1" t="s">
        <v>41006</v>
      </c>
    </row>
    <row r="14109">
      <c r="A14109" s="1" t="s">
        <v>41007</v>
      </c>
      <c r="B14109" s="1">
        <v>68521.0</v>
      </c>
      <c r="C14109" s="1">
        <v>2137.0</v>
      </c>
      <c r="D14109" s="2" t="s">
        <v>39674</v>
      </c>
      <c r="E14109" s="1" t="s">
        <v>41008</v>
      </c>
      <c r="F14109" s="1" t="s">
        <v>2836</v>
      </c>
      <c r="G14109" s="3" t="str">
        <f t="shared" si="1"/>
        <v>Ruby Lewis</v>
      </c>
      <c r="H14109" s="3" t="str">
        <f t="shared" si="2"/>
        <v>RUBY LEWIS</v>
      </c>
      <c r="J14109" s="1" t="s">
        <v>57</v>
      </c>
      <c r="K14109" s="1" t="s">
        <v>44</v>
      </c>
      <c r="L14109" s="1">
        <v>1000.0</v>
      </c>
      <c r="M14109" s="1" t="s">
        <v>58</v>
      </c>
      <c r="N14109" s="1" t="s">
        <v>39664</v>
      </c>
      <c r="P14109" s="4">
        <v>44202.0</v>
      </c>
      <c r="Q14109" s="1" t="s">
        <v>41009</v>
      </c>
      <c r="R14109" s="1" t="s">
        <v>31</v>
      </c>
      <c r="S14109" s="1" t="s">
        <v>32</v>
      </c>
      <c r="T14109" s="1">
        <v>75208.0</v>
      </c>
      <c r="U14109" s="1" t="s">
        <v>41010</v>
      </c>
    </row>
    <row r="14110">
      <c r="A14110" s="1" t="s">
        <v>41011</v>
      </c>
      <c r="B14110" s="1">
        <v>68522.0</v>
      </c>
      <c r="C14110" s="1">
        <v>2137.0</v>
      </c>
      <c r="D14110" s="2" t="s">
        <v>39674</v>
      </c>
      <c r="E14110" s="1" t="s">
        <v>41012</v>
      </c>
      <c r="F14110" s="1" t="s">
        <v>33379</v>
      </c>
      <c r="G14110" s="3" t="str">
        <f t="shared" si="1"/>
        <v>Kwang Sim Chong</v>
      </c>
      <c r="H14110" s="3" t="str">
        <f t="shared" si="2"/>
        <v>KWANG SIM CHONG</v>
      </c>
      <c r="J14110" s="1" t="s">
        <v>57</v>
      </c>
      <c r="K14110" s="1" t="s">
        <v>44</v>
      </c>
      <c r="L14110" s="1">
        <v>1000.0</v>
      </c>
      <c r="M14110" s="1" t="s">
        <v>58</v>
      </c>
      <c r="N14110" s="1" t="s">
        <v>39664</v>
      </c>
      <c r="P14110" s="4">
        <v>44257.0</v>
      </c>
      <c r="Q14110" s="1" t="s">
        <v>40866</v>
      </c>
      <c r="R14110" s="1" t="s">
        <v>3184</v>
      </c>
      <c r="S14110" s="1" t="s">
        <v>32</v>
      </c>
      <c r="T14110" s="1">
        <v>75019.0</v>
      </c>
      <c r="U14110" s="1" t="s">
        <v>40867</v>
      </c>
    </row>
    <row r="14111">
      <c r="A14111" s="1" t="s">
        <v>41013</v>
      </c>
      <c r="B14111" s="1">
        <v>68526.0</v>
      </c>
      <c r="C14111" s="1">
        <v>2137.0</v>
      </c>
      <c r="D14111" s="2" t="s">
        <v>39674</v>
      </c>
      <c r="E14111" s="1" t="s">
        <v>41014</v>
      </c>
      <c r="F14111" s="1" t="s">
        <v>19514</v>
      </c>
      <c r="G14111" s="3" t="str">
        <f t="shared" si="1"/>
        <v>mason brown</v>
      </c>
      <c r="H14111" s="3" t="str">
        <f t="shared" si="2"/>
        <v>MASON BROWN</v>
      </c>
      <c r="J14111" s="1" t="s">
        <v>57</v>
      </c>
      <c r="K14111" s="1" t="s">
        <v>44</v>
      </c>
      <c r="L14111" s="1">
        <v>1000.0</v>
      </c>
      <c r="M14111" s="1" t="s">
        <v>58</v>
      </c>
      <c r="N14111" s="1" t="s">
        <v>39664</v>
      </c>
      <c r="P14111" s="4">
        <v>44256.0</v>
      </c>
      <c r="Q14111" s="1" t="s">
        <v>40886</v>
      </c>
      <c r="R14111" s="1" t="s">
        <v>31</v>
      </c>
      <c r="S14111" s="1" t="s">
        <v>32</v>
      </c>
      <c r="T14111" s="1">
        <v>75229.0</v>
      </c>
      <c r="U14111" s="1" t="s">
        <v>40887</v>
      </c>
    </row>
    <row r="14112">
      <c r="A14112" s="1" t="s">
        <v>41015</v>
      </c>
      <c r="B14112" s="1">
        <v>72195.0</v>
      </c>
      <c r="C14112" s="1">
        <v>2210.0</v>
      </c>
      <c r="D14112" s="2" t="s">
        <v>39676</v>
      </c>
      <c r="E14112" s="1" t="s">
        <v>41016</v>
      </c>
      <c r="F14112" s="1" t="s">
        <v>7580</v>
      </c>
      <c r="G14112" s="3" t="str">
        <f t="shared" si="1"/>
        <v>Demetris Sampson</v>
      </c>
      <c r="H14112" s="3" t="str">
        <f t="shared" si="2"/>
        <v>DEMETRIS SAMPSON</v>
      </c>
      <c r="J14112" s="1" t="s">
        <v>57</v>
      </c>
      <c r="K14112" s="1" t="s">
        <v>47</v>
      </c>
      <c r="L14112" s="1">
        <v>1000.0</v>
      </c>
      <c r="M14112" s="1" t="s">
        <v>58</v>
      </c>
      <c r="N14112" s="1" t="s">
        <v>39664</v>
      </c>
      <c r="O14112" s="4">
        <v>44317.0</v>
      </c>
      <c r="P14112" s="4">
        <v>44278.0</v>
      </c>
      <c r="Q14112" s="1" t="s">
        <v>16051</v>
      </c>
      <c r="R14112" s="1" t="s">
        <v>31</v>
      </c>
      <c r="S14112" s="1" t="s">
        <v>32</v>
      </c>
      <c r="T14112" s="1">
        <v>75222.0</v>
      </c>
      <c r="U14112" s="1" t="s">
        <v>41017</v>
      </c>
    </row>
    <row r="14113">
      <c r="A14113" s="1" t="s">
        <v>41018</v>
      </c>
      <c r="B14113" s="1">
        <v>72197.0</v>
      </c>
      <c r="C14113" s="1">
        <v>2210.0</v>
      </c>
      <c r="D14113" s="2" t="s">
        <v>39676</v>
      </c>
      <c r="E14113" s="1" t="s">
        <v>40908</v>
      </c>
      <c r="F14113" s="1" t="s">
        <v>1185</v>
      </c>
      <c r="G14113" s="3" t="str">
        <f t="shared" si="1"/>
        <v>Tante Williams</v>
      </c>
      <c r="H14113" s="3" t="str">
        <f t="shared" si="2"/>
        <v>TANTE WILLIAMS</v>
      </c>
      <c r="J14113" s="1" t="s">
        <v>57</v>
      </c>
      <c r="K14113" s="1" t="s">
        <v>47</v>
      </c>
      <c r="L14113" s="1">
        <v>1000.0</v>
      </c>
      <c r="M14113" s="1" t="s">
        <v>58</v>
      </c>
      <c r="N14113" s="1" t="s">
        <v>39664</v>
      </c>
      <c r="O14113" s="4">
        <v>44317.0</v>
      </c>
      <c r="P14113" s="4">
        <v>44286.0</v>
      </c>
      <c r="Q14113" s="1" t="s">
        <v>40909</v>
      </c>
      <c r="R14113" s="1" t="s">
        <v>3103</v>
      </c>
      <c r="S14113" s="1" t="s">
        <v>32</v>
      </c>
      <c r="T14113" s="1">
        <v>76034.0</v>
      </c>
      <c r="U14113" s="1" t="s">
        <v>40910</v>
      </c>
    </row>
    <row r="14114">
      <c r="A14114" s="1" t="s">
        <v>41019</v>
      </c>
      <c r="B14114" s="1">
        <v>72202.0</v>
      </c>
      <c r="C14114" s="1">
        <v>2210.0</v>
      </c>
      <c r="D14114" s="2" t="s">
        <v>39676</v>
      </c>
      <c r="G14114" s="3" t="str">
        <f t="shared" si="1"/>
        <v> </v>
      </c>
      <c r="H14114" s="3" t="str">
        <f t="shared" si="2"/>
        <v> </v>
      </c>
      <c r="I14114" s="1" t="s">
        <v>6679</v>
      </c>
      <c r="J14114" s="1" t="s">
        <v>57</v>
      </c>
      <c r="K14114" s="1" t="s">
        <v>47</v>
      </c>
      <c r="L14114" s="1">
        <v>1000.0</v>
      </c>
      <c r="M14114" s="1" t="s">
        <v>58</v>
      </c>
      <c r="N14114" s="1" t="s">
        <v>39664</v>
      </c>
      <c r="O14114" s="4">
        <v>44317.0</v>
      </c>
      <c r="P14114" s="4">
        <v>44300.0</v>
      </c>
      <c r="Q14114" s="1" t="s">
        <v>6680</v>
      </c>
      <c r="R14114" s="1" t="s">
        <v>31</v>
      </c>
      <c r="S14114" s="1" t="s">
        <v>32</v>
      </c>
      <c r="T14114" s="1" t="s">
        <v>41020</v>
      </c>
      <c r="U14114" s="1" t="s">
        <v>41021</v>
      </c>
    </row>
    <row r="14115">
      <c r="A14115" s="1" t="s">
        <v>41022</v>
      </c>
      <c r="B14115" s="1">
        <v>72204.0</v>
      </c>
      <c r="C14115" s="1">
        <v>2210.0</v>
      </c>
      <c r="D14115" s="2" t="s">
        <v>39676</v>
      </c>
      <c r="E14115" s="1" t="s">
        <v>6290</v>
      </c>
      <c r="F14115" s="1" t="s">
        <v>20908</v>
      </c>
      <c r="G14115" s="3" t="str">
        <f t="shared" si="1"/>
        <v>CHRIS HAMILTON</v>
      </c>
      <c r="H14115" s="3" t="str">
        <f t="shared" si="2"/>
        <v>CHRIS HAMILTON</v>
      </c>
      <c r="J14115" s="1" t="s">
        <v>57</v>
      </c>
      <c r="K14115" s="1" t="s">
        <v>47</v>
      </c>
      <c r="L14115" s="1">
        <v>1000.0</v>
      </c>
      <c r="M14115" s="1" t="s">
        <v>58</v>
      </c>
      <c r="N14115" s="1" t="s">
        <v>39664</v>
      </c>
      <c r="O14115" s="4">
        <v>44317.0</v>
      </c>
      <c r="P14115" s="4">
        <v>44286.0</v>
      </c>
      <c r="Q14115" s="1" t="s">
        <v>20909</v>
      </c>
      <c r="R14115" s="1" t="s">
        <v>60</v>
      </c>
      <c r="S14115" s="1" t="s">
        <v>32</v>
      </c>
      <c r="T14115" s="1">
        <v>75214.0</v>
      </c>
      <c r="U14115" s="1" t="s">
        <v>20910</v>
      </c>
    </row>
    <row r="14116">
      <c r="A14116" s="1" t="s">
        <v>41023</v>
      </c>
      <c r="B14116" s="1">
        <v>72224.0</v>
      </c>
      <c r="C14116" s="1">
        <v>2210.0</v>
      </c>
      <c r="D14116" s="2" t="s">
        <v>39676</v>
      </c>
      <c r="E14116" s="1" t="s">
        <v>195</v>
      </c>
      <c r="F14116" s="1" t="s">
        <v>4672</v>
      </c>
      <c r="G14116" s="3" t="str">
        <f t="shared" si="1"/>
        <v>Bradford Phillips</v>
      </c>
      <c r="H14116" s="3" t="str">
        <f t="shared" si="2"/>
        <v>BRADFORD PHILLIPS</v>
      </c>
      <c r="J14116" s="1" t="s">
        <v>57</v>
      </c>
      <c r="K14116" s="1" t="s">
        <v>47</v>
      </c>
      <c r="L14116" s="1">
        <v>1000.0</v>
      </c>
      <c r="M14116" s="1" t="s">
        <v>58</v>
      </c>
      <c r="N14116" s="1" t="s">
        <v>39664</v>
      </c>
      <c r="O14116" s="4">
        <v>44317.0</v>
      </c>
      <c r="P14116" s="4">
        <v>44302.0</v>
      </c>
      <c r="Q14116" s="1" t="s">
        <v>41024</v>
      </c>
      <c r="R14116" s="1" t="s">
        <v>31</v>
      </c>
      <c r="S14116" s="1" t="s">
        <v>32</v>
      </c>
      <c r="T14116" s="1">
        <v>75229.0</v>
      </c>
      <c r="U14116" s="1" t="s">
        <v>41025</v>
      </c>
    </row>
    <row r="14117">
      <c r="A14117" s="1" t="s">
        <v>41026</v>
      </c>
      <c r="B14117" s="1">
        <v>72225.0</v>
      </c>
      <c r="C14117" s="1">
        <v>2210.0</v>
      </c>
      <c r="D14117" s="2" t="s">
        <v>39676</v>
      </c>
      <c r="E14117" s="1" t="s">
        <v>937</v>
      </c>
      <c r="F14117" s="1" t="s">
        <v>40629</v>
      </c>
      <c r="G14117" s="3" t="str">
        <f t="shared" si="1"/>
        <v>Timothy Pannell</v>
      </c>
      <c r="H14117" s="3" t="str">
        <f t="shared" si="2"/>
        <v>TIMOTHY PANNELL</v>
      </c>
      <c r="J14117" s="1" t="s">
        <v>57</v>
      </c>
      <c r="K14117" s="1" t="s">
        <v>47</v>
      </c>
      <c r="L14117" s="1">
        <v>1000.0</v>
      </c>
      <c r="M14117" s="1" t="s">
        <v>58</v>
      </c>
      <c r="N14117" s="1" t="s">
        <v>39664</v>
      </c>
      <c r="O14117" s="4">
        <v>44317.0</v>
      </c>
      <c r="P14117" s="4">
        <v>44302.0</v>
      </c>
      <c r="Q14117" s="1" t="s">
        <v>40630</v>
      </c>
      <c r="R14117" s="1" t="s">
        <v>31</v>
      </c>
      <c r="S14117" s="1" t="s">
        <v>32</v>
      </c>
      <c r="T14117" s="1">
        <v>75227.0</v>
      </c>
      <c r="U14117" s="1" t="s">
        <v>40631</v>
      </c>
    </row>
    <row r="14118">
      <c r="A14118" s="1" t="s">
        <v>41027</v>
      </c>
      <c r="B14118" s="1">
        <v>35483.0</v>
      </c>
      <c r="C14118" s="1">
        <v>2137.0</v>
      </c>
      <c r="D14118" s="2" t="s">
        <v>39674</v>
      </c>
      <c r="G14118" s="3" t="str">
        <f t="shared" si="1"/>
        <v> </v>
      </c>
      <c r="H14118" s="3" t="str">
        <f t="shared" si="2"/>
        <v> </v>
      </c>
      <c r="I14118" s="1" t="s">
        <v>6937</v>
      </c>
      <c r="J14118" s="1" t="s">
        <v>389</v>
      </c>
      <c r="K14118" s="1" t="s">
        <v>44</v>
      </c>
      <c r="L14118" s="1">
        <v>1000.0</v>
      </c>
      <c r="M14118" s="1" t="s">
        <v>390</v>
      </c>
      <c r="N14118" s="1" t="s">
        <v>39664</v>
      </c>
      <c r="P14118" s="4">
        <v>44221.0</v>
      </c>
      <c r="Q14118" s="1" t="s">
        <v>23432</v>
      </c>
      <c r="R14118" s="1" t="s">
        <v>31</v>
      </c>
      <c r="S14118" s="1" t="s">
        <v>32</v>
      </c>
      <c r="T14118" s="1">
        <v>75232.0</v>
      </c>
      <c r="U14118" s="1" t="s">
        <v>23433</v>
      </c>
    </row>
    <row r="14119">
      <c r="A14119" s="1" t="s">
        <v>41028</v>
      </c>
      <c r="B14119" s="1">
        <v>36451.0</v>
      </c>
      <c r="C14119" s="1">
        <v>2210.0</v>
      </c>
      <c r="D14119" s="2" t="s">
        <v>39676</v>
      </c>
      <c r="G14119" s="3" t="str">
        <f t="shared" si="1"/>
        <v> </v>
      </c>
      <c r="H14119" s="3" t="str">
        <f t="shared" si="2"/>
        <v> </v>
      </c>
      <c r="I14119" s="1" t="s">
        <v>28993</v>
      </c>
      <c r="J14119" s="1" t="s">
        <v>389</v>
      </c>
      <c r="K14119" s="1" t="s">
        <v>47</v>
      </c>
      <c r="L14119" s="1">
        <v>1000.0</v>
      </c>
      <c r="M14119" s="1" t="s">
        <v>390</v>
      </c>
      <c r="N14119" s="1" t="s">
        <v>39664</v>
      </c>
      <c r="O14119" s="4">
        <v>44317.0</v>
      </c>
      <c r="P14119" s="4">
        <v>44301.0</v>
      </c>
      <c r="Q14119" s="1" t="s">
        <v>41029</v>
      </c>
      <c r="R14119" s="1" t="s">
        <v>872</v>
      </c>
      <c r="S14119" s="1" t="s">
        <v>32</v>
      </c>
      <c r="T14119" s="1">
        <v>75089.0</v>
      </c>
      <c r="U14119" s="1" t="s">
        <v>41030</v>
      </c>
    </row>
    <row r="14120">
      <c r="A14120" s="1" t="s">
        <v>41031</v>
      </c>
      <c r="B14120" s="1">
        <v>78621.0</v>
      </c>
      <c r="C14120" s="1">
        <v>2304.0</v>
      </c>
      <c r="D14120" s="2" t="s">
        <v>39678</v>
      </c>
      <c r="E14120" s="1" t="s">
        <v>567</v>
      </c>
      <c r="F14120" s="1" t="s">
        <v>1403</v>
      </c>
      <c r="G14120" s="3" t="str">
        <f t="shared" si="1"/>
        <v>Daniel Crow</v>
      </c>
      <c r="H14120" s="3" t="str">
        <f t="shared" si="2"/>
        <v>DANIEL CROW</v>
      </c>
      <c r="J14120" s="1" t="s">
        <v>57</v>
      </c>
      <c r="K14120" s="1" t="s">
        <v>53</v>
      </c>
      <c r="L14120" s="1">
        <v>1000.0</v>
      </c>
      <c r="M14120" s="1" t="s">
        <v>58</v>
      </c>
      <c r="N14120" s="1" t="s">
        <v>39664</v>
      </c>
      <c r="P14120" s="4">
        <v>44307.0</v>
      </c>
      <c r="Q14120" s="1" t="s">
        <v>5545</v>
      </c>
      <c r="R14120" s="1" t="s">
        <v>31</v>
      </c>
      <c r="S14120" s="1" t="s">
        <v>32</v>
      </c>
      <c r="T14120" s="1">
        <v>75204.0</v>
      </c>
      <c r="U14120" s="1" t="s">
        <v>5546</v>
      </c>
    </row>
    <row r="14121">
      <c r="A14121" s="1" t="s">
        <v>41032</v>
      </c>
      <c r="B14121" s="1">
        <v>78635.0</v>
      </c>
      <c r="C14121" s="1">
        <v>2304.0</v>
      </c>
      <c r="D14121" s="2" t="s">
        <v>39678</v>
      </c>
      <c r="E14121" s="1" t="s">
        <v>195</v>
      </c>
      <c r="F14121" s="1" t="s">
        <v>4672</v>
      </c>
      <c r="G14121" s="3" t="str">
        <f t="shared" si="1"/>
        <v>Bradford Phillips</v>
      </c>
      <c r="H14121" s="3" t="str">
        <f t="shared" si="2"/>
        <v>BRADFORD PHILLIPS</v>
      </c>
      <c r="J14121" s="1" t="s">
        <v>57</v>
      </c>
      <c r="K14121" s="1" t="s">
        <v>53</v>
      </c>
      <c r="L14121" s="1">
        <v>1000.0</v>
      </c>
      <c r="M14121" s="1" t="s">
        <v>58</v>
      </c>
      <c r="N14121" s="1" t="s">
        <v>39664</v>
      </c>
      <c r="P14121" s="4">
        <v>44307.0</v>
      </c>
      <c r="Q14121" s="1" t="s">
        <v>41033</v>
      </c>
      <c r="R14121" s="1" t="s">
        <v>31</v>
      </c>
      <c r="S14121" s="1" t="s">
        <v>32</v>
      </c>
      <c r="T14121" s="1" t="s">
        <v>41034</v>
      </c>
      <c r="U14121" s="1" t="s">
        <v>41035</v>
      </c>
    </row>
    <row r="14122">
      <c r="A14122" s="1" t="s">
        <v>41036</v>
      </c>
      <c r="B14122" s="1">
        <v>78648.0</v>
      </c>
      <c r="C14122" s="1">
        <v>2304.0</v>
      </c>
      <c r="D14122" s="2" t="s">
        <v>39678</v>
      </c>
      <c r="E14122" s="1" t="s">
        <v>5481</v>
      </c>
      <c r="F14122" s="1" t="s">
        <v>30937</v>
      </c>
      <c r="G14122" s="3" t="str">
        <f t="shared" si="1"/>
        <v>Marguerite Steed Hoffman</v>
      </c>
      <c r="H14122" s="3" t="str">
        <f t="shared" si="2"/>
        <v>MARGUERITE STEED HOFFMAN</v>
      </c>
      <c r="J14122" s="1" t="s">
        <v>57</v>
      </c>
      <c r="K14122" s="1" t="s">
        <v>53</v>
      </c>
      <c r="L14122" s="1">
        <v>1000.0</v>
      </c>
      <c r="M14122" s="1" t="s">
        <v>58</v>
      </c>
      <c r="N14122" s="1" t="s">
        <v>39664</v>
      </c>
      <c r="P14122" s="4">
        <v>44307.0</v>
      </c>
      <c r="Q14122" s="1" t="s">
        <v>11481</v>
      </c>
      <c r="R14122" s="1" t="s">
        <v>31</v>
      </c>
      <c r="S14122" s="1" t="s">
        <v>32</v>
      </c>
      <c r="T14122" s="1">
        <v>75220.0</v>
      </c>
      <c r="U14122" s="1" t="s">
        <v>11482</v>
      </c>
    </row>
    <row r="14123">
      <c r="A14123" s="1" t="s">
        <v>41037</v>
      </c>
      <c r="B14123" s="1">
        <v>78636.0</v>
      </c>
      <c r="C14123" s="1">
        <v>2304.0</v>
      </c>
      <c r="D14123" s="2" t="s">
        <v>39678</v>
      </c>
      <c r="E14123" s="1" t="s">
        <v>937</v>
      </c>
      <c r="F14123" s="1" t="s">
        <v>40629</v>
      </c>
      <c r="G14123" s="3" t="str">
        <f t="shared" si="1"/>
        <v>Timothy Pannell</v>
      </c>
      <c r="H14123" s="3" t="str">
        <f t="shared" si="2"/>
        <v>TIMOTHY PANNELL</v>
      </c>
      <c r="J14123" s="1" t="s">
        <v>57</v>
      </c>
      <c r="K14123" s="1" t="s">
        <v>53</v>
      </c>
      <c r="L14123" s="1">
        <v>1000.0</v>
      </c>
      <c r="M14123" s="1" t="s">
        <v>58</v>
      </c>
      <c r="N14123" s="1" t="s">
        <v>39664</v>
      </c>
      <c r="P14123" s="4">
        <v>44307.0</v>
      </c>
      <c r="Q14123" s="1" t="s">
        <v>40630</v>
      </c>
      <c r="R14123" s="1" t="s">
        <v>31</v>
      </c>
      <c r="S14123" s="1" t="s">
        <v>32</v>
      </c>
      <c r="T14123" s="1" t="s">
        <v>41038</v>
      </c>
      <c r="U14123" s="1" t="s">
        <v>41039</v>
      </c>
    </row>
    <row r="14124">
      <c r="A14124" s="1" t="s">
        <v>41040</v>
      </c>
      <c r="B14124" s="1">
        <v>78625.0</v>
      </c>
      <c r="C14124" s="1">
        <v>2304.0</v>
      </c>
      <c r="D14124" s="2" t="s">
        <v>39678</v>
      </c>
      <c r="E14124" s="1" t="s">
        <v>799</v>
      </c>
      <c r="F14124" s="1" t="s">
        <v>1403</v>
      </c>
      <c r="G14124" s="3" t="str">
        <f t="shared" si="1"/>
        <v>Robert Crow</v>
      </c>
      <c r="H14124" s="3" t="str">
        <f t="shared" si="2"/>
        <v>ROBERT CROW</v>
      </c>
      <c r="J14124" s="1" t="s">
        <v>57</v>
      </c>
      <c r="K14124" s="1" t="s">
        <v>53</v>
      </c>
      <c r="L14124" s="1">
        <v>1000.0</v>
      </c>
      <c r="M14124" s="1" t="s">
        <v>58</v>
      </c>
      <c r="N14124" s="1" t="s">
        <v>39664</v>
      </c>
      <c r="P14124" s="4">
        <v>44307.0</v>
      </c>
      <c r="Q14124" s="1" t="s">
        <v>24785</v>
      </c>
      <c r="R14124" s="1" t="s">
        <v>31</v>
      </c>
      <c r="S14124" s="1" t="s">
        <v>32</v>
      </c>
      <c r="T14124" s="1" t="s">
        <v>24786</v>
      </c>
      <c r="U14124" s="1" t="s">
        <v>24787</v>
      </c>
    </row>
    <row r="14125">
      <c r="A14125" s="1" t="s">
        <v>41041</v>
      </c>
      <c r="B14125" s="1">
        <v>79029.0</v>
      </c>
      <c r="C14125" s="1">
        <v>2304.0</v>
      </c>
      <c r="D14125" s="2" t="s">
        <v>39678</v>
      </c>
      <c r="E14125" s="1" t="s">
        <v>1712</v>
      </c>
      <c r="F14125" s="1" t="s">
        <v>1367</v>
      </c>
      <c r="G14125" s="3" t="str">
        <f t="shared" si="1"/>
        <v>Roselind Aranza</v>
      </c>
      <c r="H14125" s="3" t="str">
        <f t="shared" si="2"/>
        <v>ROSELIND ARANZA</v>
      </c>
      <c r="J14125" s="1" t="s">
        <v>57</v>
      </c>
      <c r="K14125" s="1" t="s">
        <v>53</v>
      </c>
      <c r="L14125" s="1">
        <v>1000.0</v>
      </c>
      <c r="M14125" s="1" t="s">
        <v>58</v>
      </c>
      <c r="N14125" s="1" t="s">
        <v>39664</v>
      </c>
      <c r="P14125" s="4">
        <v>44363.0</v>
      </c>
      <c r="Q14125" s="1" t="s">
        <v>5583</v>
      </c>
      <c r="R14125" s="1" t="s">
        <v>31</v>
      </c>
      <c r="S14125" s="1" t="s">
        <v>32</v>
      </c>
      <c r="T14125" s="1">
        <v>75205.0</v>
      </c>
      <c r="U14125" s="1" t="s">
        <v>5584</v>
      </c>
    </row>
    <row r="14126">
      <c r="A14126" s="1" t="s">
        <v>41042</v>
      </c>
      <c r="B14126" s="1">
        <v>78640.0</v>
      </c>
      <c r="C14126" s="1">
        <v>2304.0</v>
      </c>
      <c r="D14126" s="2" t="s">
        <v>39678</v>
      </c>
      <c r="E14126" s="1" t="s">
        <v>1347</v>
      </c>
      <c r="F14126" s="1" t="s">
        <v>3566</v>
      </c>
      <c r="G14126" s="3" t="str">
        <f t="shared" si="1"/>
        <v>Joe Rust</v>
      </c>
      <c r="H14126" s="3" t="str">
        <f t="shared" si="2"/>
        <v>JOE RUST</v>
      </c>
      <c r="J14126" s="1" t="s">
        <v>57</v>
      </c>
      <c r="K14126" s="1" t="s">
        <v>53</v>
      </c>
      <c r="L14126" s="1">
        <v>1000.0</v>
      </c>
      <c r="M14126" s="1" t="s">
        <v>58</v>
      </c>
      <c r="N14126" s="1" t="s">
        <v>39664</v>
      </c>
      <c r="P14126" s="4">
        <v>44315.0</v>
      </c>
      <c r="Q14126" s="1" t="s">
        <v>41043</v>
      </c>
      <c r="R14126" s="1" t="s">
        <v>235</v>
      </c>
      <c r="S14126" s="1" t="s">
        <v>32</v>
      </c>
      <c r="T14126" s="1">
        <v>75165.0</v>
      </c>
      <c r="U14126" s="1" t="s">
        <v>41044</v>
      </c>
    </row>
    <row r="14127">
      <c r="A14127" s="1" t="s">
        <v>41045</v>
      </c>
      <c r="B14127" s="1">
        <v>79035.0</v>
      </c>
      <c r="C14127" s="1">
        <v>2304.0</v>
      </c>
      <c r="D14127" s="2" t="s">
        <v>39678</v>
      </c>
      <c r="E14127" s="1" t="s">
        <v>1723</v>
      </c>
      <c r="F14127" s="1" t="s">
        <v>1724</v>
      </c>
      <c r="G14127" s="3" t="str">
        <f t="shared" si="1"/>
        <v>Steven Okon</v>
      </c>
      <c r="H14127" s="3" t="str">
        <f t="shared" si="2"/>
        <v>STEVEN OKON</v>
      </c>
      <c r="J14127" s="1" t="s">
        <v>57</v>
      </c>
      <c r="K14127" s="1" t="s">
        <v>53</v>
      </c>
      <c r="L14127" s="1">
        <v>1000.0</v>
      </c>
      <c r="M14127" s="1" t="s">
        <v>58</v>
      </c>
      <c r="N14127" s="1" t="s">
        <v>39664</v>
      </c>
      <c r="P14127" s="4">
        <v>44331.0</v>
      </c>
      <c r="Q14127" s="1" t="s">
        <v>3863</v>
      </c>
      <c r="R14127" s="1" t="s">
        <v>31</v>
      </c>
      <c r="S14127" s="1" t="s">
        <v>32</v>
      </c>
      <c r="T14127" s="1" t="s">
        <v>41046</v>
      </c>
      <c r="U14127" s="1" t="s">
        <v>41047</v>
      </c>
    </row>
    <row r="14128">
      <c r="A14128" s="1" t="s">
        <v>41048</v>
      </c>
      <c r="B14128" s="1">
        <v>79036.0</v>
      </c>
      <c r="C14128" s="1">
        <v>2304.0</v>
      </c>
      <c r="D14128" s="2" t="s">
        <v>39678</v>
      </c>
      <c r="E14128" s="1" t="s">
        <v>9290</v>
      </c>
      <c r="F14128" s="1" t="s">
        <v>100</v>
      </c>
      <c r="G14128" s="3" t="str">
        <f t="shared" si="1"/>
        <v>Vanessa Hill</v>
      </c>
      <c r="H14128" s="3" t="str">
        <f t="shared" si="2"/>
        <v>VANESSA HILL</v>
      </c>
      <c r="J14128" s="1" t="s">
        <v>57</v>
      </c>
      <c r="K14128" s="1" t="s">
        <v>53</v>
      </c>
      <c r="L14128" s="1">
        <v>1000.0</v>
      </c>
      <c r="M14128" s="1" t="s">
        <v>58</v>
      </c>
      <c r="N14128" s="1" t="s">
        <v>39664</v>
      </c>
      <c r="P14128" s="4">
        <v>44365.0</v>
      </c>
      <c r="Q14128" s="1" t="s">
        <v>41049</v>
      </c>
      <c r="R14128" s="1" t="s">
        <v>31</v>
      </c>
      <c r="S14128" s="1" t="s">
        <v>32</v>
      </c>
      <c r="T14128" s="1">
        <v>75217.0</v>
      </c>
      <c r="U14128" s="1" t="s">
        <v>41050</v>
      </c>
    </row>
    <row r="14129">
      <c r="A14129" s="1" t="s">
        <v>41051</v>
      </c>
      <c r="B14129" s="1">
        <v>78639.0</v>
      </c>
      <c r="C14129" s="1">
        <v>2304.0</v>
      </c>
      <c r="D14129" s="2" t="s">
        <v>39678</v>
      </c>
      <c r="G14129" s="3" t="str">
        <f t="shared" si="1"/>
        <v> </v>
      </c>
      <c r="H14129" s="3" t="str">
        <f t="shared" si="2"/>
        <v> </v>
      </c>
      <c r="I14129" s="1" t="s">
        <v>5409</v>
      </c>
      <c r="J14129" s="1" t="s">
        <v>57</v>
      </c>
      <c r="K14129" s="1" t="s">
        <v>53</v>
      </c>
      <c r="L14129" s="1">
        <v>1000.0</v>
      </c>
      <c r="M14129" s="1" t="s">
        <v>58</v>
      </c>
      <c r="N14129" s="1" t="s">
        <v>39664</v>
      </c>
      <c r="P14129" s="4">
        <v>44307.0</v>
      </c>
      <c r="Q14129" s="1" t="s">
        <v>5410</v>
      </c>
      <c r="R14129" s="1" t="s">
        <v>31</v>
      </c>
      <c r="S14129" s="1" t="s">
        <v>32</v>
      </c>
      <c r="T14129" s="1">
        <v>75235.0</v>
      </c>
      <c r="U14129" s="1" t="s">
        <v>5411</v>
      </c>
    </row>
    <row r="14130">
      <c r="A14130" s="1" t="s">
        <v>41052</v>
      </c>
      <c r="B14130" s="1">
        <v>78649.0</v>
      </c>
      <c r="C14130" s="1">
        <v>2304.0</v>
      </c>
      <c r="D14130" s="2" t="s">
        <v>39678</v>
      </c>
      <c r="E14130" s="1" t="s">
        <v>2334</v>
      </c>
      <c r="F14130" s="1" t="s">
        <v>1534</v>
      </c>
      <c r="G14130" s="3" t="str">
        <f t="shared" si="1"/>
        <v>Mike Myers</v>
      </c>
      <c r="H14130" s="3" t="str">
        <f t="shared" si="2"/>
        <v>MIKE MYERS</v>
      </c>
      <c r="J14130" s="1" t="s">
        <v>57</v>
      </c>
      <c r="K14130" s="1" t="s">
        <v>53</v>
      </c>
      <c r="L14130" s="1">
        <v>1000.0</v>
      </c>
      <c r="M14130" s="1" t="s">
        <v>58</v>
      </c>
      <c r="N14130" s="1" t="s">
        <v>39664</v>
      </c>
      <c r="P14130" s="4">
        <v>44307.0</v>
      </c>
      <c r="Q14130" s="1" t="s">
        <v>14793</v>
      </c>
      <c r="R14130" s="1" t="s">
        <v>31</v>
      </c>
      <c r="S14130" s="1" t="s">
        <v>32</v>
      </c>
      <c r="T14130" s="1">
        <v>75209.0</v>
      </c>
      <c r="U14130" s="1" t="s">
        <v>14794</v>
      </c>
    </row>
    <row r="14131">
      <c r="A14131" s="1" t="s">
        <v>41053</v>
      </c>
      <c r="B14131" s="1">
        <v>78638.0</v>
      </c>
      <c r="C14131" s="1">
        <v>2304.0</v>
      </c>
      <c r="D14131" s="2" t="s">
        <v>39678</v>
      </c>
      <c r="G14131" s="3" t="str">
        <f t="shared" si="1"/>
        <v> </v>
      </c>
      <c r="H14131" s="3" t="str">
        <f t="shared" si="2"/>
        <v> </v>
      </c>
      <c r="I14131" s="1" t="s">
        <v>31021</v>
      </c>
      <c r="J14131" s="1" t="s">
        <v>57</v>
      </c>
      <c r="K14131" s="1" t="s">
        <v>53</v>
      </c>
      <c r="L14131" s="1">
        <v>1000.0</v>
      </c>
      <c r="M14131" s="1" t="s">
        <v>58</v>
      </c>
      <c r="N14131" s="1" t="s">
        <v>39664</v>
      </c>
      <c r="P14131" s="4">
        <v>44307.0</v>
      </c>
      <c r="Q14131" s="1" t="s">
        <v>1683</v>
      </c>
      <c r="R14131" s="1" t="s">
        <v>1684</v>
      </c>
      <c r="S14131" s="1" t="s">
        <v>32</v>
      </c>
      <c r="T14131" s="1">
        <v>75011.0</v>
      </c>
      <c r="U14131" s="1" t="s">
        <v>1685</v>
      </c>
    </row>
    <row r="14132">
      <c r="A14132" s="1" t="s">
        <v>41054</v>
      </c>
      <c r="B14132" s="1">
        <v>78623.0</v>
      </c>
      <c r="C14132" s="1">
        <v>2304.0</v>
      </c>
      <c r="D14132" s="2" t="s">
        <v>39678</v>
      </c>
      <c r="E14132" s="1" t="s">
        <v>3633</v>
      </c>
      <c r="F14132" s="1" t="s">
        <v>1403</v>
      </c>
      <c r="G14132" s="3" t="str">
        <f t="shared" si="1"/>
        <v>Stuart Crow</v>
      </c>
      <c r="H14132" s="3" t="str">
        <f t="shared" si="2"/>
        <v>STUART CROW</v>
      </c>
      <c r="J14132" s="1" t="s">
        <v>57</v>
      </c>
      <c r="K14132" s="1" t="s">
        <v>53</v>
      </c>
      <c r="L14132" s="1">
        <v>1000.0</v>
      </c>
      <c r="M14132" s="1" t="s">
        <v>58</v>
      </c>
      <c r="N14132" s="1" t="s">
        <v>39664</v>
      </c>
      <c r="P14132" s="4">
        <v>44307.0</v>
      </c>
      <c r="Q14132" s="1" t="s">
        <v>5551</v>
      </c>
      <c r="R14132" s="1" t="s">
        <v>31</v>
      </c>
      <c r="S14132" s="1" t="s">
        <v>32</v>
      </c>
      <c r="T14132" s="1">
        <v>75214.0</v>
      </c>
      <c r="U14132" s="1" t="s">
        <v>5552</v>
      </c>
    </row>
    <row r="14133">
      <c r="A14133" s="1" t="s">
        <v>41055</v>
      </c>
      <c r="B14133" s="1">
        <v>78646.0</v>
      </c>
      <c r="C14133" s="1">
        <v>2304.0</v>
      </c>
      <c r="D14133" s="2" t="s">
        <v>39678</v>
      </c>
      <c r="E14133" s="1" t="s">
        <v>13279</v>
      </c>
      <c r="F14133" s="1" t="s">
        <v>1724</v>
      </c>
      <c r="G14133" s="3" t="str">
        <f t="shared" si="1"/>
        <v>Louis Okon</v>
      </c>
      <c r="H14133" s="3" t="str">
        <f t="shared" si="2"/>
        <v>LOUIS OKON</v>
      </c>
      <c r="J14133" s="1" t="s">
        <v>57</v>
      </c>
      <c r="K14133" s="1" t="s">
        <v>53</v>
      </c>
      <c r="L14133" s="1">
        <v>1000.0</v>
      </c>
      <c r="M14133" s="1" t="s">
        <v>58</v>
      </c>
      <c r="N14133" s="1" t="s">
        <v>39664</v>
      </c>
      <c r="P14133" s="4">
        <v>44319.0</v>
      </c>
      <c r="Q14133" s="1" t="s">
        <v>41056</v>
      </c>
      <c r="R14133" s="1" t="s">
        <v>31</v>
      </c>
      <c r="S14133" s="1" t="s">
        <v>32</v>
      </c>
      <c r="T14133" s="1" t="s">
        <v>41057</v>
      </c>
      <c r="U14133" s="1" t="s">
        <v>41058</v>
      </c>
    </row>
    <row r="14134">
      <c r="A14134" s="1" t="s">
        <v>41059</v>
      </c>
      <c r="B14134" s="1">
        <v>78627.0</v>
      </c>
      <c r="C14134" s="1">
        <v>2304.0</v>
      </c>
      <c r="D14134" s="2" t="s">
        <v>39678</v>
      </c>
      <c r="G14134" s="3" t="str">
        <f t="shared" si="1"/>
        <v> </v>
      </c>
      <c r="H14134" s="3" t="str">
        <f t="shared" si="2"/>
        <v> </v>
      </c>
      <c r="I14134" s="1" t="s">
        <v>6685</v>
      </c>
      <c r="J14134" s="1" t="s">
        <v>57</v>
      </c>
      <c r="K14134" s="1" t="s">
        <v>53</v>
      </c>
      <c r="L14134" s="1">
        <v>1000.0</v>
      </c>
      <c r="M14134" s="1" t="s">
        <v>58</v>
      </c>
      <c r="N14134" s="1" t="s">
        <v>39664</v>
      </c>
      <c r="P14134" s="4">
        <v>44307.0</v>
      </c>
      <c r="Q14134" s="1" t="s">
        <v>5548</v>
      </c>
      <c r="R14134" s="1" t="s">
        <v>31</v>
      </c>
      <c r="S14134" s="1" t="s">
        <v>32</v>
      </c>
      <c r="T14134" s="1">
        <v>75219.0</v>
      </c>
      <c r="U14134" s="1" t="s">
        <v>5549</v>
      </c>
    </row>
    <row r="14135">
      <c r="A14135" s="1" t="s">
        <v>41060</v>
      </c>
      <c r="B14135" s="1">
        <v>78622.0</v>
      </c>
      <c r="C14135" s="1">
        <v>2304.0</v>
      </c>
      <c r="D14135" s="2" t="s">
        <v>39678</v>
      </c>
      <c r="E14135" s="1" t="s">
        <v>1661</v>
      </c>
      <c r="F14135" s="1" t="s">
        <v>1403</v>
      </c>
      <c r="G14135" s="3" t="str">
        <f t="shared" si="1"/>
        <v>Katherine Crow</v>
      </c>
      <c r="H14135" s="3" t="str">
        <f t="shared" si="2"/>
        <v>KATHERINE CROW</v>
      </c>
      <c r="J14135" s="1" t="s">
        <v>57</v>
      </c>
      <c r="K14135" s="1" t="s">
        <v>53</v>
      </c>
      <c r="L14135" s="1">
        <v>1000.0</v>
      </c>
      <c r="M14135" s="1" t="s">
        <v>58</v>
      </c>
      <c r="N14135" s="1" t="s">
        <v>39664</v>
      </c>
      <c r="P14135" s="4">
        <v>44307.0</v>
      </c>
      <c r="Q14135" s="1" t="s">
        <v>7593</v>
      </c>
      <c r="R14135" s="1" t="s">
        <v>31</v>
      </c>
      <c r="S14135" s="1" t="s">
        <v>32</v>
      </c>
      <c r="T14135" s="1">
        <v>75205.0</v>
      </c>
      <c r="U14135" s="1" t="s">
        <v>7594</v>
      </c>
    </row>
    <row r="14136">
      <c r="A14136" s="1" t="s">
        <v>41061</v>
      </c>
      <c r="B14136" s="1">
        <v>78637.0</v>
      </c>
      <c r="C14136" s="1">
        <v>2304.0</v>
      </c>
      <c r="D14136" s="2" t="s">
        <v>39678</v>
      </c>
      <c r="E14136" s="1" t="s">
        <v>1654</v>
      </c>
      <c r="F14136" s="1" t="s">
        <v>1403</v>
      </c>
      <c r="G14136" s="3" t="str">
        <f t="shared" si="1"/>
        <v>Itzel Crow</v>
      </c>
      <c r="H14136" s="3" t="str">
        <f t="shared" si="2"/>
        <v>ITZEL CROW</v>
      </c>
      <c r="J14136" s="1" t="s">
        <v>57</v>
      </c>
      <c r="K14136" s="1" t="s">
        <v>53</v>
      </c>
      <c r="L14136" s="1">
        <v>1000.0</v>
      </c>
      <c r="M14136" s="1" t="s">
        <v>58</v>
      </c>
      <c r="N14136" s="1" t="s">
        <v>39664</v>
      </c>
      <c r="P14136" s="4">
        <v>44307.0</v>
      </c>
      <c r="Q14136" s="1" t="s">
        <v>24785</v>
      </c>
      <c r="R14136" s="1" t="s">
        <v>31</v>
      </c>
      <c r="S14136" s="1" t="s">
        <v>32</v>
      </c>
      <c r="T14136" s="1" t="s">
        <v>24786</v>
      </c>
      <c r="U14136" s="1" t="s">
        <v>24787</v>
      </c>
    </row>
    <row r="14137">
      <c r="A14137" s="1" t="s">
        <v>41062</v>
      </c>
      <c r="B14137" s="1">
        <v>78641.0</v>
      </c>
      <c r="C14137" s="1">
        <v>2304.0</v>
      </c>
      <c r="D14137" s="2" t="s">
        <v>39678</v>
      </c>
      <c r="G14137" s="3" t="str">
        <f t="shared" si="1"/>
        <v> </v>
      </c>
      <c r="H14137" s="3" t="str">
        <f t="shared" si="2"/>
        <v> </v>
      </c>
      <c r="I14137" s="1" t="s">
        <v>41063</v>
      </c>
      <c r="J14137" s="1" t="s">
        <v>57</v>
      </c>
      <c r="K14137" s="1" t="s">
        <v>53</v>
      </c>
      <c r="L14137" s="1">
        <v>1000.0</v>
      </c>
      <c r="M14137" s="1" t="s">
        <v>58</v>
      </c>
      <c r="N14137" s="1" t="s">
        <v>39664</v>
      </c>
      <c r="P14137" s="4">
        <v>44307.0</v>
      </c>
      <c r="Q14137" s="1" t="s">
        <v>1688</v>
      </c>
      <c r="R14137" s="1" t="s">
        <v>122</v>
      </c>
      <c r="S14137" s="1" t="s">
        <v>32</v>
      </c>
      <c r="T14137" s="1">
        <v>78760.0</v>
      </c>
      <c r="U14137" s="1" t="s">
        <v>1689</v>
      </c>
    </row>
    <row r="14138">
      <c r="A14138" s="1" t="s">
        <v>41064</v>
      </c>
      <c r="B14138" s="1">
        <v>79030.0</v>
      </c>
      <c r="C14138" s="1">
        <v>2304.0</v>
      </c>
      <c r="D14138" s="2" t="s">
        <v>39678</v>
      </c>
      <c r="E14138" s="1" t="s">
        <v>4654</v>
      </c>
      <c r="F14138" s="1" t="s">
        <v>7010</v>
      </c>
      <c r="G14138" s="3" t="str">
        <f t="shared" si="1"/>
        <v>Frank Mihalopoulos</v>
      </c>
      <c r="H14138" s="3" t="str">
        <f t="shared" si="2"/>
        <v>FRANK MIHALOPOULOS</v>
      </c>
      <c r="J14138" s="1" t="s">
        <v>57</v>
      </c>
      <c r="K14138" s="1" t="s">
        <v>53</v>
      </c>
      <c r="L14138" s="1">
        <v>1000.0</v>
      </c>
      <c r="M14138" s="1" t="s">
        <v>58</v>
      </c>
      <c r="N14138" s="1" t="s">
        <v>39664</v>
      </c>
      <c r="P14138" s="4">
        <v>44355.0</v>
      </c>
      <c r="Q14138" s="1" t="s">
        <v>24800</v>
      </c>
      <c r="R14138" s="1" t="s">
        <v>31</v>
      </c>
      <c r="S14138" s="1" t="s">
        <v>32</v>
      </c>
      <c r="T14138" s="1">
        <v>75205.0</v>
      </c>
      <c r="U14138" s="1" t="s">
        <v>24801</v>
      </c>
    </row>
    <row r="14139">
      <c r="A14139" s="1" t="s">
        <v>41065</v>
      </c>
      <c r="B14139" s="1">
        <v>78626.0</v>
      </c>
      <c r="C14139" s="1">
        <v>2304.0</v>
      </c>
      <c r="D14139" s="2" t="s">
        <v>39678</v>
      </c>
      <c r="E14139" s="1" t="s">
        <v>5554</v>
      </c>
      <c r="F14139" s="1" t="s">
        <v>1403</v>
      </c>
      <c r="G14139" s="3" t="str">
        <f t="shared" si="1"/>
        <v>Shirley Crow</v>
      </c>
      <c r="H14139" s="3" t="str">
        <f t="shared" si="2"/>
        <v>SHIRLEY CROW</v>
      </c>
      <c r="J14139" s="1" t="s">
        <v>57</v>
      </c>
      <c r="K14139" s="1" t="s">
        <v>53</v>
      </c>
      <c r="L14139" s="1">
        <v>1000.0</v>
      </c>
      <c r="M14139" s="1" t="s">
        <v>58</v>
      </c>
      <c r="N14139" s="1" t="s">
        <v>39664</v>
      </c>
      <c r="P14139" s="4">
        <v>44307.0</v>
      </c>
      <c r="Q14139" s="1" t="s">
        <v>5551</v>
      </c>
      <c r="R14139" s="1" t="s">
        <v>31</v>
      </c>
      <c r="S14139" s="1" t="s">
        <v>32</v>
      </c>
      <c r="T14139" s="1">
        <v>75214.0</v>
      </c>
      <c r="U14139" s="1" t="s">
        <v>5552</v>
      </c>
    </row>
    <row r="14140">
      <c r="A14140" s="1" t="s">
        <v>41066</v>
      </c>
      <c r="B14140" s="1">
        <v>35463.0</v>
      </c>
      <c r="C14140" s="1">
        <v>2137.0</v>
      </c>
      <c r="D14140" s="2" t="s">
        <v>39674</v>
      </c>
      <c r="G14140" s="3" t="str">
        <f t="shared" si="1"/>
        <v> </v>
      </c>
      <c r="H14140" s="3" t="str">
        <f t="shared" si="2"/>
        <v> </v>
      </c>
      <c r="I14140" s="1" t="s">
        <v>40564</v>
      </c>
      <c r="J14140" s="1" t="s">
        <v>389</v>
      </c>
      <c r="K14140" s="1" t="s">
        <v>44</v>
      </c>
      <c r="L14140" s="1">
        <v>1027.75</v>
      </c>
      <c r="M14140" s="1" t="s">
        <v>390</v>
      </c>
      <c r="N14140" s="1" t="s">
        <v>39664</v>
      </c>
      <c r="P14140" s="4">
        <v>44270.0</v>
      </c>
      <c r="Q14140" s="1" t="s">
        <v>40357</v>
      </c>
      <c r="R14140" s="1" t="s">
        <v>8308</v>
      </c>
      <c r="S14140" s="1" t="s">
        <v>32</v>
      </c>
      <c r="T14140" s="1">
        <v>75115.0</v>
      </c>
      <c r="U14140" s="1" t="s">
        <v>40358</v>
      </c>
    </row>
    <row r="14141">
      <c r="A14141" s="1" t="s">
        <v>41067</v>
      </c>
      <c r="B14141" s="1">
        <v>36455.0</v>
      </c>
      <c r="C14141" s="1">
        <v>2210.0</v>
      </c>
      <c r="D14141" s="2" t="s">
        <v>39676</v>
      </c>
      <c r="E14141" s="1" t="s">
        <v>1021</v>
      </c>
      <c r="F14141" s="1" t="s">
        <v>40481</v>
      </c>
      <c r="G14141" s="3" t="str">
        <f t="shared" si="1"/>
        <v>James Virden</v>
      </c>
      <c r="H14141" s="3" t="str">
        <f t="shared" si="2"/>
        <v>JAMES VIRDEN</v>
      </c>
      <c r="J14141" s="1" t="s">
        <v>389</v>
      </c>
      <c r="K14141" s="1" t="s">
        <v>47</v>
      </c>
      <c r="L14141" s="1">
        <v>1586.0</v>
      </c>
      <c r="M14141" s="1" t="s">
        <v>390</v>
      </c>
      <c r="N14141" s="1" t="s">
        <v>39664</v>
      </c>
      <c r="O14141" s="4">
        <v>44317.0</v>
      </c>
      <c r="P14141" s="4">
        <v>44301.0</v>
      </c>
      <c r="Q14141" s="1" t="s">
        <v>41068</v>
      </c>
      <c r="R14141" s="1" t="s">
        <v>31</v>
      </c>
      <c r="S14141" s="1" t="s">
        <v>32</v>
      </c>
      <c r="T14141" s="1">
        <v>75233.0</v>
      </c>
      <c r="U14141" s="1" t="s">
        <v>41069</v>
      </c>
    </row>
    <row r="14142">
      <c r="A14142" s="1" t="s">
        <v>41070</v>
      </c>
      <c r="B14142" s="1">
        <v>36456.0</v>
      </c>
      <c r="C14142" s="1">
        <v>2210.0</v>
      </c>
      <c r="D14142" s="2" t="s">
        <v>39676</v>
      </c>
      <c r="E14142" s="1" t="s">
        <v>7091</v>
      </c>
      <c r="F14142" s="1" t="s">
        <v>40481</v>
      </c>
      <c r="G14142" s="3" t="str">
        <f t="shared" si="1"/>
        <v>LaShun Virden</v>
      </c>
      <c r="H14142" s="3" t="str">
        <f t="shared" si="2"/>
        <v>LASHUN VIRDEN</v>
      </c>
      <c r="J14142" s="1" t="s">
        <v>389</v>
      </c>
      <c r="K14142" s="1" t="s">
        <v>47</v>
      </c>
      <c r="L14142" s="1">
        <v>1586.0</v>
      </c>
      <c r="M14142" s="1" t="s">
        <v>390</v>
      </c>
      <c r="N14142" s="1" t="s">
        <v>39664</v>
      </c>
      <c r="O14142" s="4">
        <v>44317.0</v>
      </c>
      <c r="P14142" s="4">
        <v>44301.0</v>
      </c>
      <c r="Q14142" s="1" t="s">
        <v>41068</v>
      </c>
      <c r="R14142" s="1" t="s">
        <v>31</v>
      </c>
      <c r="S14142" s="1" t="s">
        <v>32</v>
      </c>
      <c r="T14142" s="1">
        <v>75233.0</v>
      </c>
      <c r="U14142" s="1" t="s">
        <v>41069</v>
      </c>
    </row>
    <row r="14143">
      <c r="A14143" s="1" t="s">
        <v>41071</v>
      </c>
      <c r="B14143" s="1">
        <v>36458.0</v>
      </c>
      <c r="C14143" s="1">
        <v>2210.0</v>
      </c>
      <c r="D14143" s="2" t="s">
        <v>39676</v>
      </c>
      <c r="G14143" s="3" t="str">
        <f t="shared" si="1"/>
        <v> </v>
      </c>
      <c r="H14143" s="3" t="str">
        <f t="shared" si="2"/>
        <v> </v>
      </c>
      <c r="I14143" s="1" t="s">
        <v>7278</v>
      </c>
      <c r="J14143" s="1" t="s">
        <v>389</v>
      </c>
      <c r="K14143" s="1" t="s">
        <v>47</v>
      </c>
      <c r="L14143" s="1">
        <v>1650.0</v>
      </c>
      <c r="M14143" s="1" t="s">
        <v>390</v>
      </c>
      <c r="N14143" s="1" t="s">
        <v>39664</v>
      </c>
      <c r="O14143" s="4">
        <v>44317.0</v>
      </c>
      <c r="P14143" s="4">
        <v>44301.0</v>
      </c>
      <c r="Q14143" s="1" t="s">
        <v>41072</v>
      </c>
      <c r="R14143" s="1" t="s">
        <v>346</v>
      </c>
      <c r="S14143" s="1" t="s">
        <v>32</v>
      </c>
      <c r="T14143" s="1">
        <v>75048.0</v>
      </c>
      <c r="U14143" s="1" t="s">
        <v>41073</v>
      </c>
    </row>
    <row r="14144">
      <c r="A14144" s="1" t="s">
        <v>41074</v>
      </c>
      <c r="B14144" s="1">
        <v>38780.0</v>
      </c>
      <c r="C14144" s="1">
        <v>2365.0</v>
      </c>
      <c r="D14144" s="2" t="s">
        <v>39662</v>
      </c>
      <c r="G14144" s="3" t="str">
        <f t="shared" si="1"/>
        <v> </v>
      </c>
      <c r="H14144" s="3" t="str">
        <f t="shared" si="2"/>
        <v> </v>
      </c>
      <c r="I14144" s="1" t="s">
        <v>41075</v>
      </c>
      <c r="J14144" s="1" t="s">
        <v>389</v>
      </c>
      <c r="K14144" s="1" t="s">
        <v>27</v>
      </c>
      <c r="L14144" s="1">
        <v>1700.0</v>
      </c>
      <c r="M14144" s="1" t="s">
        <v>390</v>
      </c>
      <c r="N14144" s="1" t="s">
        <v>39664</v>
      </c>
      <c r="P14144" s="4">
        <v>44431.0</v>
      </c>
      <c r="Q14144" s="1" t="s">
        <v>41076</v>
      </c>
      <c r="R14144" s="1" t="s">
        <v>31</v>
      </c>
      <c r="S14144" s="1" t="s">
        <v>32</v>
      </c>
      <c r="T14144" s="1">
        <v>75227.0</v>
      </c>
      <c r="U14144" s="1" t="s">
        <v>41077</v>
      </c>
    </row>
    <row r="14145">
      <c r="A14145" s="1" t="s">
        <v>41078</v>
      </c>
      <c r="B14145" s="1">
        <v>35465.0</v>
      </c>
      <c r="C14145" s="1">
        <v>2137.0</v>
      </c>
      <c r="D14145" s="2" t="s">
        <v>39674</v>
      </c>
      <c r="G14145" s="3" t="str">
        <f t="shared" si="1"/>
        <v> </v>
      </c>
      <c r="H14145" s="3" t="str">
        <f t="shared" si="2"/>
        <v> </v>
      </c>
      <c r="I14145" s="1" t="s">
        <v>41079</v>
      </c>
      <c r="J14145" s="1" t="s">
        <v>389</v>
      </c>
      <c r="K14145" s="1" t="s">
        <v>44</v>
      </c>
      <c r="L14145" s="1">
        <v>1800.0</v>
      </c>
      <c r="M14145" s="1" t="s">
        <v>390</v>
      </c>
      <c r="N14145" s="1" t="s">
        <v>39664</v>
      </c>
      <c r="P14145" s="4">
        <v>44198.0</v>
      </c>
      <c r="Q14145" s="1" t="s">
        <v>41080</v>
      </c>
      <c r="R14145" s="1" t="s">
        <v>8308</v>
      </c>
      <c r="S14145" s="1" t="s">
        <v>32</v>
      </c>
      <c r="T14145" s="1">
        <v>75115.0</v>
      </c>
      <c r="U14145" s="1" t="s">
        <v>41081</v>
      </c>
    </row>
    <row r="14146">
      <c r="A14146" s="1" t="s">
        <v>41082</v>
      </c>
      <c r="B14146" s="1">
        <v>35464.0</v>
      </c>
      <c r="C14146" s="1">
        <v>2137.0</v>
      </c>
      <c r="D14146" s="2" t="s">
        <v>39674</v>
      </c>
      <c r="G14146" s="3" t="str">
        <f t="shared" si="1"/>
        <v> </v>
      </c>
      <c r="H14146" s="3" t="str">
        <f t="shared" si="2"/>
        <v> </v>
      </c>
      <c r="I14146" s="1" t="s">
        <v>41083</v>
      </c>
      <c r="J14146" s="1" t="s">
        <v>389</v>
      </c>
      <c r="K14146" s="1" t="s">
        <v>44</v>
      </c>
      <c r="L14146" s="1">
        <v>1839.17</v>
      </c>
      <c r="M14146" s="1" t="s">
        <v>390</v>
      </c>
      <c r="N14146" s="1" t="s">
        <v>39664</v>
      </c>
      <c r="P14146" s="4">
        <v>44197.0</v>
      </c>
      <c r="Q14146" s="1" t="s">
        <v>7160</v>
      </c>
      <c r="R14146" s="1" t="s">
        <v>31</v>
      </c>
      <c r="S14146" s="1" t="s">
        <v>32</v>
      </c>
      <c r="T14146" s="1">
        <v>75215.0</v>
      </c>
      <c r="U14146" s="1" t="s">
        <v>7161</v>
      </c>
    </row>
    <row r="14147">
      <c r="A14147" s="1" t="s">
        <v>41084</v>
      </c>
      <c r="B14147" s="1">
        <v>35462.0</v>
      </c>
      <c r="C14147" s="1">
        <v>2137.0</v>
      </c>
      <c r="D14147" s="2" t="s">
        <v>39674</v>
      </c>
      <c r="G14147" s="3" t="str">
        <f t="shared" si="1"/>
        <v> </v>
      </c>
      <c r="H14147" s="3" t="str">
        <f t="shared" si="2"/>
        <v> </v>
      </c>
      <c r="I14147" s="1" t="s">
        <v>40564</v>
      </c>
      <c r="J14147" s="1" t="s">
        <v>389</v>
      </c>
      <c r="K14147" s="1" t="s">
        <v>44</v>
      </c>
      <c r="L14147" s="1">
        <v>1995.0</v>
      </c>
      <c r="M14147" s="1" t="s">
        <v>390</v>
      </c>
      <c r="N14147" s="1" t="s">
        <v>39664</v>
      </c>
      <c r="P14147" s="4">
        <v>44270.0</v>
      </c>
      <c r="Q14147" s="1" t="s">
        <v>40357</v>
      </c>
      <c r="R14147" s="1" t="s">
        <v>8308</v>
      </c>
      <c r="S14147" s="1" t="s">
        <v>32</v>
      </c>
      <c r="T14147" s="1">
        <v>75115.0</v>
      </c>
      <c r="U14147" s="1" t="s">
        <v>40358</v>
      </c>
    </row>
    <row r="14148">
      <c r="A14148" s="1" t="s">
        <v>41085</v>
      </c>
      <c r="B14148" s="1">
        <v>34935.0</v>
      </c>
      <c r="C14148" s="1">
        <v>2058.0</v>
      </c>
      <c r="D14148" s="2" t="s">
        <v>39672</v>
      </c>
      <c r="E14148" s="1" t="s">
        <v>1475</v>
      </c>
      <c r="F14148" s="1" t="s">
        <v>7133</v>
      </c>
      <c r="G14148" s="3" t="str">
        <f t="shared" si="1"/>
        <v>Jeff Dalton</v>
      </c>
      <c r="H14148" s="3" t="str">
        <f t="shared" si="2"/>
        <v>JEFF DALTON</v>
      </c>
      <c r="J14148" s="1" t="s">
        <v>389</v>
      </c>
      <c r="K14148" s="1" t="s">
        <v>41</v>
      </c>
      <c r="L14148" s="1">
        <v>2000.0</v>
      </c>
      <c r="M14148" s="1" t="s">
        <v>390</v>
      </c>
      <c r="N14148" s="1" t="s">
        <v>39664</v>
      </c>
      <c r="P14148" s="4">
        <v>44166.0</v>
      </c>
      <c r="Q14148" s="1" t="s">
        <v>41086</v>
      </c>
      <c r="R14148" s="1" t="s">
        <v>739</v>
      </c>
      <c r="S14148" s="1" t="s">
        <v>32</v>
      </c>
      <c r="T14148" s="1">
        <v>75070.0</v>
      </c>
      <c r="U14148" s="1" t="s">
        <v>41087</v>
      </c>
    </row>
    <row r="14149">
      <c r="A14149" s="1" t="s">
        <v>41088</v>
      </c>
      <c r="B14149" s="1">
        <v>35487.0</v>
      </c>
      <c r="C14149" s="1">
        <v>2137.0</v>
      </c>
      <c r="D14149" s="2" t="s">
        <v>39674</v>
      </c>
      <c r="G14149" s="3" t="str">
        <f t="shared" si="1"/>
        <v> </v>
      </c>
      <c r="H14149" s="3" t="str">
        <f t="shared" si="2"/>
        <v> </v>
      </c>
      <c r="I14149" s="1" t="s">
        <v>7134</v>
      </c>
      <c r="J14149" s="1" t="s">
        <v>389</v>
      </c>
      <c r="K14149" s="1" t="s">
        <v>44</v>
      </c>
      <c r="L14149" s="1">
        <v>2000.0</v>
      </c>
      <c r="M14149" s="1" t="s">
        <v>390</v>
      </c>
      <c r="N14149" s="1" t="s">
        <v>39664</v>
      </c>
      <c r="P14149" s="4">
        <v>44265.0</v>
      </c>
      <c r="Q14149" s="1" t="s">
        <v>41086</v>
      </c>
      <c r="R14149" s="1" t="s">
        <v>739</v>
      </c>
      <c r="S14149" s="1" t="s">
        <v>32</v>
      </c>
      <c r="T14149" s="1">
        <v>75070.0</v>
      </c>
      <c r="U14149" s="1" t="s">
        <v>41087</v>
      </c>
    </row>
    <row r="14150">
      <c r="A14150" s="1" t="s">
        <v>41089</v>
      </c>
      <c r="B14150" s="1">
        <v>67844.0</v>
      </c>
      <c r="C14150" s="1">
        <v>2137.0</v>
      </c>
      <c r="D14150" s="2" t="s">
        <v>39674</v>
      </c>
      <c r="G14150" s="3" t="str">
        <f t="shared" si="1"/>
        <v> </v>
      </c>
      <c r="H14150" s="3" t="str">
        <f t="shared" si="2"/>
        <v> </v>
      </c>
      <c r="I14150" s="1" t="s">
        <v>41090</v>
      </c>
      <c r="J14150" s="1" t="s">
        <v>57</v>
      </c>
      <c r="K14150" s="1" t="s">
        <v>44</v>
      </c>
      <c r="L14150" s="1">
        <v>2500.0</v>
      </c>
      <c r="M14150" s="1" t="s">
        <v>58</v>
      </c>
      <c r="N14150" s="1" t="s">
        <v>39664</v>
      </c>
      <c r="P14150" s="4">
        <v>44266.0</v>
      </c>
      <c r="Q14150" s="1" t="s">
        <v>22354</v>
      </c>
      <c r="R14150" s="1" t="s">
        <v>31</v>
      </c>
      <c r="S14150" s="1" t="s">
        <v>32</v>
      </c>
      <c r="T14150" s="1">
        <v>75247.0</v>
      </c>
      <c r="U14150" s="1" t="s">
        <v>22355</v>
      </c>
    </row>
    <row r="14151">
      <c r="A14151" s="1" t="s">
        <v>41091</v>
      </c>
      <c r="B14151" s="1">
        <v>68514.0</v>
      </c>
      <c r="C14151" s="1">
        <v>2137.0</v>
      </c>
      <c r="D14151" s="2" t="s">
        <v>39674</v>
      </c>
      <c r="G14151" s="3" t="str">
        <f t="shared" si="1"/>
        <v> </v>
      </c>
      <c r="H14151" s="3" t="str">
        <f t="shared" si="2"/>
        <v> </v>
      </c>
      <c r="I14151" s="1" t="s">
        <v>6721</v>
      </c>
      <c r="J14151" s="1" t="s">
        <v>57</v>
      </c>
      <c r="K14151" s="1" t="s">
        <v>44</v>
      </c>
      <c r="L14151" s="1">
        <v>2500.0</v>
      </c>
      <c r="M14151" s="1" t="s">
        <v>58</v>
      </c>
      <c r="N14151" s="1" t="s">
        <v>39664</v>
      </c>
      <c r="P14151" s="4">
        <v>44256.0</v>
      </c>
      <c r="Q14151" s="1" t="s">
        <v>6554</v>
      </c>
      <c r="R14151" s="1" t="s">
        <v>31</v>
      </c>
      <c r="S14151" s="1" t="s">
        <v>32</v>
      </c>
      <c r="T14151" s="1">
        <v>75240.0</v>
      </c>
      <c r="U14151" s="1" t="s">
        <v>6555</v>
      </c>
    </row>
    <row r="14152">
      <c r="A14152" s="1" t="s">
        <v>41092</v>
      </c>
      <c r="B14152" s="1">
        <v>72198.0</v>
      </c>
      <c r="C14152" s="1">
        <v>2210.0</v>
      </c>
      <c r="D14152" s="2" t="s">
        <v>39676</v>
      </c>
      <c r="G14152" s="3" t="str">
        <f t="shared" si="1"/>
        <v> </v>
      </c>
      <c r="H14152" s="3" t="str">
        <f t="shared" si="2"/>
        <v> </v>
      </c>
      <c r="I14152" s="1" t="s">
        <v>41093</v>
      </c>
      <c r="J14152" s="1" t="s">
        <v>57</v>
      </c>
      <c r="K14152" s="1" t="s">
        <v>47</v>
      </c>
      <c r="L14152" s="1">
        <v>2500.0</v>
      </c>
      <c r="M14152" s="1" t="s">
        <v>58</v>
      </c>
      <c r="N14152" s="1" t="s">
        <v>39664</v>
      </c>
      <c r="O14152" s="4">
        <v>44317.0</v>
      </c>
      <c r="P14152" s="4">
        <v>44291.0</v>
      </c>
      <c r="Q14152" s="1" t="s">
        <v>5646</v>
      </c>
      <c r="R14152" s="1" t="s">
        <v>1541</v>
      </c>
      <c r="S14152" s="1" t="s">
        <v>32</v>
      </c>
      <c r="T14152" s="1">
        <v>75093.0</v>
      </c>
      <c r="U14152" s="1" t="s">
        <v>5647</v>
      </c>
    </row>
    <row r="14153">
      <c r="A14153" s="1" t="s">
        <v>41094</v>
      </c>
      <c r="B14153" s="1">
        <v>72199.0</v>
      </c>
      <c r="C14153" s="1">
        <v>2210.0</v>
      </c>
      <c r="D14153" s="2" t="s">
        <v>39676</v>
      </c>
      <c r="G14153" s="3" t="str">
        <f t="shared" si="1"/>
        <v> </v>
      </c>
      <c r="H14153" s="3" t="str">
        <f t="shared" si="2"/>
        <v> </v>
      </c>
      <c r="I14153" s="1" t="s">
        <v>41095</v>
      </c>
      <c r="J14153" s="1" t="s">
        <v>57</v>
      </c>
      <c r="K14153" s="1" t="s">
        <v>47</v>
      </c>
      <c r="L14153" s="1">
        <v>2500.0</v>
      </c>
      <c r="M14153" s="1" t="s">
        <v>58</v>
      </c>
      <c r="N14153" s="1" t="s">
        <v>39664</v>
      </c>
      <c r="O14153" s="4">
        <v>44317.0</v>
      </c>
      <c r="P14153" s="4">
        <v>44286.0</v>
      </c>
      <c r="Q14153" s="1" t="s">
        <v>41096</v>
      </c>
      <c r="R14153" s="1" t="s">
        <v>31</v>
      </c>
      <c r="S14153" s="1" t="s">
        <v>32</v>
      </c>
      <c r="T14153" s="1">
        <v>75201.0</v>
      </c>
      <c r="U14153" s="1" t="s">
        <v>41097</v>
      </c>
    </row>
    <row r="14154">
      <c r="A14154" s="1" t="s">
        <v>41098</v>
      </c>
      <c r="B14154" s="1">
        <v>37803.0</v>
      </c>
      <c r="C14154" s="1">
        <v>2304.0</v>
      </c>
      <c r="D14154" s="2" t="s">
        <v>39678</v>
      </c>
      <c r="G14154" s="3" t="str">
        <f t="shared" si="1"/>
        <v> </v>
      </c>
      <c r="H14154" s="3" t="str">
        <f t="shared" si="2"/>
        <v> </v>
      </c>
      <c r="I14154" s="1" t="s">
        <v>40356</v>
      </c>
      <c r="J14154" s="1" t="s">
        <v>389</v>
      </c>
      <c r="K14154" s="1" t="s">
        <v>53</v>
      </c>
      <c r="L14154" s="1">
        <v>3330.0</v>
      </c>
      <c r="M14154" s="1" t="s">
        <v>390</v>
      </c>
      <c r="N14154" s="1" t="s">
        <v>39664</v>
      </c>
      <c r="P14154" s="4">
        <v>44317.0</v>
      </c>
      <c r="Q14154" s="1" t="s">
        <v>40357</v>
      </c>
      <c r="R14154" s="1" t="s">
        <v>8308</v>
      </c>
      <c r="S14154" s="1" t="s">
        <v>32</v>
      </c>
      <c r="T14154" s="1">
        <v>75115.0</v>
      </c>
      <c r="U14154" s="1" t="s">
        <v>40358</v>
      </c>
    </row>
    <row r="14155">
      <c r="A14155" s="1" t="s">
        <v>41099</v>
      </c>
      <c r="B14155" s="1">
        <v>37787.0</v>
      </c>
      <c r="C14155" s="1">
        <v>2304.0</v>
      </c>
      <c r="D14155" s="2" t="s">
        <v>39678</v>
      </c>
      <c r="E14155" s="1" t="s">
        <v>5107</v>
      </c>
      <c r="F14155" s="1" t="s">
        <v>4217</v>
      </c>
      <c r="G14155" s="3" t="str">
        <f t="shared" si="1"/>
        <v>Eddie Dean</v>
      </c>
      <c r="H14155" s="3" t="str">
        <f t="shared" si="2"/>
        <v>EDDIE DEAN</v>
      </c>
      <c r="J14155" s="1" t="s">
        <v>389</v>
      </c>
      <c r="K14155" s="1" t="s">
        <v>53</v>
      </c>
      <c r="L14155" s="1">
        <v>4112.96</v>
      </c>
      <c r="M14155" s="1" t="s">
        <v>390</v>
      </c>
      <c r="N14155" s="1" t="s">
        <v>39664</v>
      </c>
      <c r="P14155" s="4">
        <v>44364.0</v>
      </c>
      <c r="Q14155" s="1" t="s">
        <v>40780</v>
      </c>
      <c r="R14155" s="1" t="s">
        <v>14852</v>
      </c>
      <c r="S14155" s="1" t="s">
        <v>32</v>
      </c>
      <c r="T14155" s="1">
        <v>75160.0</v>
      </c>
      <c r="U14155" s="1" t="s">
        <v>40781</v>
      </c>
    </row>
    <row r="14156">
      <c r="A14156" s="1" t="s">
        <v>41100</v>
      </c>
      <c r="B14156" s="1">
        <v>36447.0</v>
      </c>
      <c r="C14156" s="1">
        <v>2210.0</v>
      </c>
      <c r="D14156" s="2" t="s">
        <v>39676</v>
      </c>
      <c r="G14156" s="3" t="str">
        <f t="shared" si="1"/>
        <v> </v>
      </c>
      <c r="H14156" s="3" t="str">
        <f t="shared" si="2"/>
        <v> </v>
      </c>
      <c r="I14156" s="1" t="s">
        <v>41101</v>
      </c>
      <c r="J14156" s="1" t="s">
        <v>389</v>
      </c>
      <c r="K14156" s="1" t="s">
        <v>47</v>
      </c>
      <c r="L14156" s="1">
        <v>4122.16</v>
      </c>
      <c r="M14156" s="1" t="s">
        <v>390</v>
      </c>
      <c r="N14156" s="1" t="s">
        <v>39664</v>
      </c>
      <c r="O14156" s="4">
        <v>44317.0</v>
      </c>
      <c r="P14156" s="4">
        <v>44287.0</v>
      </c>
      <c r="Q14156" s="1" t="s">
        <v>7160</v>
      </c>
      <c r="R14156" s="1" t="s">
        <v>31</v>
      </c>
      <c r="S14156" s="1" t="s">
        <v>32</v>
      </c>
      <c r="T14156" s="1">
        <v>75237.0</v>
      </c>
      <c r="U14156" s="1" t="s">
        <v>41102</v>
      </c>
    </row>
    <row r="14157">
      <c r="A14157" s="1" t="s">
        <v>41103</v>
      </c>
      <c r="B14157" s="1">
        <v>36446.0</v>
      </c>
      <c r="C14157" s="1">
        <v>2210.0</v>
      </c>
      <c r="D14157" s="2" t="s">
        <v>39676</v>
      </c>
      <c r="G14157" s="3" t="str">
        <f t="shared" si="1"/>
        <v> </v>
      </c>
      <c r="H14157" s="3" t="str">
        <f t="shared" si="2"/>
        <v> </v>
      </c>
      <c r="I14157" s="1" t="s">
        <v>7097</v>
      </c>
      <c r="J14157" s="1" t="s">
        <v>389</v>
      </c>
      <c r="K14157" s="1" t="s">
        <v>47</v>
      </c>
      <c r="L14157" s="1">
        <v>4577.89</v>
      </c>
      <c r="M14157" s="1" t="s">
        <v>390</v>
      </c>
      <c r="N14157" s="1" t="s">
        <v>39664</v>
      </c>
      <c r="O14157" s="4">
        <v>44317.0</v>
      </c>
      <c r="P14157" s="4">
        <v>44286.0</v>
      </c>
      <c r="Q14157" s="1" t="s">
        <v>41104</v>
      </c>
      <c r="R14157" s="1" t="s">
        <v>31</v>
      </c>
      <c r="S14157" s="1" t="s">
        <v>32</v>
      </c>
      <c r="T14157" s="1">
        <v>75230.0</v>
      </c>
      <c r="U14157" s="1" t="s">
        <v>41105</v>
      </c>
    </row>
    <row r="14158">
      <c r="A14158" s="1" t="s">
        <v>41106</v>
      </c>
      <c r="B14158" s="1">
        <v>38783.0</v>
      </c>
      <c r="C14158" s="1">
        <v>2365.0</v>
      </c>
      <c r="D14158" s="2" t="s">
        <v>39662</v>
      </c>
      <c r="G14158" s="3" t="str">
        <f t="shared" si="1"/>
        <v> </v>
      </c>
      <c r="H14158" s="3" t="str">
        <f t="shared" si="2"/>
        <v> </v>
      </c>
      <c r="I14158" s="1" t="s">
        <v>41107</v>
      </c>
      <c r="J14158" s="1" t="s">
        <v>389</v>
      </c>
      <c r="K14158" s="1" t="s">
        <v>27</v>
      </c>
      <c r="L14158" s="1">
        <v>5000.0</v>
      </c>
      <c r="M14158" s="1" t="s">
        <v>390</v>
      </c>
      <c r="N14158" s="1" t="s">
        <v>39664</v>
      </c>
      <c r="P14158" s="4">
        <v>44501.0</v>
      </c>
      <c r="Q14158" s="1" t="s">
        <v>41108</v>
      </c>
      <c r="R14158" s="1" t="s">
        <v>913</v>
      </c>
      <c r="S14158" s="1" t="s">
        <v>32</v>
      </c>
      <c r="T14158" s="1">
        <v>76112.0</v>
      </c>
      <c r="U14158" s="1" t="s">
        <v>41109</v>
      </c>
    </row>
    <row r="14159">
      <c r="A14159" s="1" t="s">
        <v>41110</v>
      </c>
      <c r="B14159" s="1">
        <v>37932.0</v>
      </c>
      <c r="C14159" s="1">
        <v>2304.0</v>
      </c>
      <c r="D14159" s="2" t="s">
        <v>39678</v>
      </c>
      <c r="E14159" s="1" t="s">
        <v>41111</v>
      </c>
      <c r="F14159" s="1" t="s">
        <v>41112</v>
      </c>
      <c r="G14159" s="3" t="str">
        <f t="shared" si="1"/>
        <v>TENNELL ATKINS</v>
      </c>
      <c r="H14159" s="3" t="str">
        <f t="shared" si="2"/>
        <v>TENNELL ATKINS</v>
      </c>
      <c r="J14159" s="1" t="s">
        <v>389</v>
      </c>
      <c r="K14159" s="1" t="s">
        <v>53</v>
      </c>
      <c r="L14159" s="1">
        <v>15000.0</v>
      </c>
      <c r="M14159" s="1" t="s">
        <v>390</v>
      </c>
      <c r="N14159" s="1" t="s">
        <v>39664</v>
      </c>
      <c r="P14159" s="4">
        <v>44368.0</v>
      </c>
      <c r="Q14159" s="1" t="s">
        <v>41113</v>
      </c>
      <c r="R14159" s="1" t="s">
        <v>31</v>
      </c>
      <c r="S14159" s="1" t="s">
        <v>32</v>
      </c>
      <c r="T14159" s="1">
        <v>75232.0</v>
      </c>
      <c r="U14159" s="1" t="s">
        <v>41114</v>
      </c>
    </row>
    <row r="14160">
      <c r="A14160" s="1" t="s">
        <v>41115</v>
      </c>
      <c r="B14160" s="1">
        <v>2206.0</v>
      </c>
      <c r="C14160" s="1">
        <v>2206.0</v>
      </c>
      <c r="D14160" s="2" t="s">
        <v>41116</v>
      </c>
      <c r="E14160" s="1" t="s">
        <v>2593</v>
      </c>
      <c r="F14160" s="1" t="s">
        <v>11577</v>
      </c>
      <c r="G14160" s="3" t="str">
        <f t="shared" si="1"/>
        <v>Terry Perkins</v>
      </c>
      <c r="H14160" s="3" t="str">
        <f t="shared" si="2"/>
        <v>TERRY PERKINS</v>
      </c>
      <c r="J14160" s="1" t="s">
        <v>26</v>
      </c>
      <c r="K14160" s="1" t="s">
        <v>44</v>
      </c>
      <c r="L14160" s="1">
        <v>0.0</v>
      </c>
      <c r="M14160" s="1" t="s">
        <v>28</v>
      </c>
      <c r="N14160" s="1" t="s">
        <v>41117</v>
      </c>
      <c r="O14160" s="4">
        <v>44317.0</v>
      </c>
      <c r="P14160" s="4">
        <v>44292.43646990741</v>
      </c>
      <c r="Q14160" s="1" t="s">
        <v>41118</v>
      </c>
      <c r="R14160" s="1" t="s">
        <v>31</v>
      </c>
      <c r="S14160" s="1" t="s">
        <v>32</v>
      </c>
      <c r="T14160" s="1">
        <v>75217.0</v>
      </c>
      <c r="U14160" s="1" t="s">
        <v>41119</v>
      </c>
    </row>
    <row r="14161">
      <c r="A14161" s="1" t="s">
        <v>41120</v>
      </c>
      <c r="B14161" s="1">
        <v>2273.0</v>
      </c>
      <c r="C14161" s="1">
        <v>2273.0</v>
      </c>
      <c r="D14161" s="2" t="s">
        <v>41121</v>
      </c>
      <c r="E14161" s="1" t="s">
        <v>2593</v>
      </c>
      <c r="F14161" s="1" t="s">
        <v>11577</v>
      </c>
      <c r="G14161" s="3" t="str">
        <f t="shared" si="1"/>
        <v>Terry Perkins</v>
      </c>
      <c r="H14161" s="3" t="str">
        <f t="shared" si="2"/>
        <v>TERRY PERKINS</v>
      </c>
      <c r="J14161" s="1" t="s">
        <v>26</v>
      </c>
      <c r="K14161" s="1" t="s">
        <v>47</v>
      </c>
      <c r="L14161" s="1">
        <v>0.0</v>
      </c>
      <c r="M14161" s="1" t="s">
        <v>28</v>
      </c>
      <c r="N14161" s="1" t="s">
        <v>41117</v>
      </c>
      <c r="O14161" s="4">
        <v>44317.0</v>
      </c>
      <c r="P14161" s="4">
        <v>44329.762974537036</v>
      </c>
      <c r="Q14161" s="1" t="s">
        <v>41118</v>
      </c>
      <c r="R14161" s="1" t="s">
        <v>31</v>
      </c>
      <c r="S14161" s="1" t="s">
        <v>32</v>
      </c>
      <c r="T14161" s="1">
        <v>75217.0</v>
      </c>
      <c r="U14161" s="1" t="s">
        <v>41119</v>
      </c>
    </row>
    <row r="14162">
      <c r="A14162" s="1" t="s">
        <v>41122</v>
      </c>
      <c r="B14162" s="1">
        <v>36432.0</v>
      </c>
      <c r="C14162" s="1">
        <v>2206.0</v>
      </c>
      <c r="D14162" s="2" t="s">
        <v>41116</v>
      </c>
      <c r="G14162" s="3" t="str">
        <f t="shared" si="1"/>
        <v> </v>
      </c>
      <c r="H14162" s="3" t="str">
        <f t="shared" si="2"/>
        <v> </v>
      </c>
      <c r="I14162" s="1" t="s">
        <v>39617</v>
      </c>
      <c r="J14162" s="1" t="s">
        <v>389</v>
      </c>
      <c r="K14162" s="1" t="s">
        <v>44</v>
      </c>
      <c r="L14162" s="1">
        <v>6.44</v>
      </c>
      <c r="M14162" s="1" t="s">
        <v>390</v>
      </c>
      <c r="N14162" s="1" t="s">
        <v>41117</v>
      </c>
      <c r="O14162" s="4">
        <v>44317.0</v>
      </c>
      <c r="P14162" s="4">
        <v>44252.0</v>
      </c>
      <c r="Q14162" s="1" t="s">
        <v>41123</v>
      </c>
      <c r="R14162" s="1" t="s">
        <v>2041</v>
      </c>
      <c r="S14162" s="1" t="s">
        <v>604</v>
      </c>
      <c r="T14162" s="1">
        <v>94158.0</v>
      </c>
      <c r="U14162" s="1" t="s">
        <v>41124</v>
      </c>
    </row>
    <row r="14163">
      <c r="A14163" s="1" t="s">
        <v>41125</v>
      </c>
      <c r="B14163" s="1">
        <v>36436.0</v>
      </c>
      <c r="C14163" s="1">
        <v>2206.0</v>
      </c>
      <c r="D14163" s="2" t="s">
        <v>41116</v>
      </c>
      <c r="G14163" s="3" t="str">
        <f t="shared" si="1"/>
        <v> </v>
      </c>
      <c r="H14163" s="3" t="str">
        <f t="shared" si="2"/>
        <v> </v>
      </c>
      <c r="I14163" s="1" t="s">
        <v>39617</v>
      </c>
      <c r="J14163" s="1" t="s">
        <v>389</v>
      </c>
      <c r="K14163" s="1" t="s">
        <v>44</v>
      </c>
      <c r="L14163" s="1">
        <v>10.74</v>
      </c>
      <c r="M14163" s="1" t="s">
        <v>390</v>
      </c>
      <c r="N14163" s="1" t="s">
        <v>41117</v>
      </c>
      <c r="O14163" s="4">
        <v>44317.0</v>
      </c>
      <c r="P14163" s="4">
        <v>44252.0</v>
      </c>
      <c r="Q14163" s="1" t="s">
        <v>41123</v>
      </c>
      <c r="R14163" s="1" t="s">
        <v>2041</v>
      </c>
      <c r="S14163" s="1" t="s">
        <v>604</v>
      </c>
      <c r="T14163" s="1">
        <v>94158.0</v>
      </c>
      <c r="U14163" s="1" t="s">
        <v>41124</v>
      </c>
    </row>
    <row r="14164">
      <c r="A14164" s="1" t="s">
        <v>41126</v>
      </c>
      <c r="B14164" s="1">
        <v>36417.0</v>
      </c>
      <c r="C14164" s="1">
        <v>2206.0</v>
      </c>
      <c r="D14164" s="2" t="s">
        <v>41116</v>
      </c>
      <c r="G14164" s="3" t="str">
        <f t="shared" si="1"/>
        <v> </v>
      </c>
      <c r="H14164" s="3" t="str">
        <f t="shared" si="2"/>
        <v> </v>
      </c>
      <c r="I14164" s="1" t="s">
        <v>41127</v>
      </c>
      <c r="J14164" s="1" t="s">
        <v>389</v>
      </c>
      <c r="K14164" s="1" t="s">
        <v>44</v>
      </c>
      <c r="L14164" s="1">
        <v>12.5</v>
      </c>
      <c r="M14164" s="1" t="s">
        <v>390</v>
      </c>
      <c r="N14164" s="1" t="s">
        <v>41117</v>
      </c>
      <c r="O14164" s="4">
        <v>44317.0</v>
      </c>
      <c r="P14164" s="4">
        <v>44225.0</v>
      </c>
      <c r="Q14164" s="1" t="s">
        <v>41128</v>
      </c>
      <c r="R14164" s="1" t="s">
        <v>41129</v>
      </c>
      <c r="S14164" s="1" t="s">
        <v>13119</v>
      </c>
      <c r="T14164" s="1">
        <v>6278.0</v>
      </c>
      <c r="U14164" s="1" t="s">
        <v>41130</v>
      </c>
    </row>
    <row r="14165">
      <c r="A14165" s="1" t="s">
        <v>41131</v>
      </c>
      <c r="B14165" s="1">
        <v>36433.0</v>
      </c>
      <c r="C14165" s="1">
        <v>2206.0</v>
      </c>
      <c r="D14165" s="2" t="s">
        <v>41116</v>
      </c>
      <c r="G14165" s="3" t="str">
        <f t="shared" si="1"/>
        <v> </v>
      </c>
      <c r="H14165" s="3" t="str">
        <f t="shared" si="2"/>
        <v> </v>
      </c>
      <c r="I14165" s="1" t="s">
        <v>39617</v>
      </c>
      <c r="J14165" s="1" t="s">
        <v>389</v>
      </c>
      <c r="K14165" s="1" t="s">
        <v>44</v>
      </c>
      <c r="L14165" s="1">
        <v>14.07</v>
      </c>
      <c r="M14165" s="1" t="s">
        <v>390</v>
      </c>
      <c r="N14165" s="1" t="s">
        <v>41117</v>
      </c>
      <c r="O14165" s="4">
        <v>44317.0</v>
      </c>
      <c r="P14165" s="4">
        <v>44246.0</v>
      </c>
      <c r="Q14165" s="1" t="s">
        <v>41123</v>
      </c>
      <c r="R14165" s="1" t="s">
        <v>2041</v>
      </c>
      <c r="S14165" s="1" t="s">
        <v>604</v>
      </c>
      <c r="T14165" s="1">
        <v>94158.0</v>
      </c>
      <c r="U14165" s="1" t="s">
        <v>41124</v>
      </c>
    </row>
    <row r="14166">
      <c r="A14166" s="1" t="s">
        <v>41132</v>
      </c>
      <c r="B14166" s="1">
        <v>36434.0</v>
      </c>
      <c r="C14166" s="1">
        <v>2206.0</v>
      </c>
      <c r="D14166" s="2" t="s">
        <v>41116</v>
      </c>
      <c r="G14166" s="3" t="str">
        <f t="shared" si="1"/>
        <v> </v>
      </c>
      <c r="H14166" s="3" t="str">
        <f t="shared" si="2"/>
        <v> </v>
      </c>
      <c r="I14166" s="1" t="s">
        <v>39617</v>
      </c>
      <c r="J14166" s="1" t="s">
        <v>389</v>
      </c>
      <c r="K14166" s="1" t="s">
        <v>44</v>
      </c>
      <c r="L14166" s="1">
        <v>14.07</v>
      </c>
      <c r="M14166" s="1" t="s">
        <v>390</v>
      </c>
      <c r="N14166" s="1" t="s">
        <v>41117</v>
      </c>
      <c r="O14166" s="4">
        <v>44317.0</v>
      </c>
      <c r="P14166" s="4">
        <v>44272.0</v>
      </c>
      <c r="Q14166" s="1" t="s">
        <v>41123</v>
      </c>
      <c r="R14166" s="1" t="s">
        <v>2041</v>
      </c>
      <c r="S14166" s="1" t="s">
        <v>604</v>
      </c>
      <c r="T14166" s="1">
        <v>94158.0</v>
      </c>
      <c r="U14166" s="1" t="s">
        <v>41124</v>
      </c>
    </row>
    <row r="14167">
      <c r="A14167" s="1" t="s">
        <v>41133</v>
      </c>
      <c r="B14167" s="1">
        <v>36429.0</v>
      </c>
      <c r="C14167" s="1">
        <v>2206.0</v>
      </c>
      <c r="D14167" s="2" t="s">
        <v>41116</v>
      </c>
      <c r="G14167" s="3" t="str">
        <f t="shared" si="1"/>
        <v> </v>
      </c>
      <c r="H14167" s="3" t="str">
        <f t="shared" si="2"/>
        <v> </v>
      </c>
      <c r="I14167" s="1" t="s">
        <v>41134</v>
      </c>
      <c r="J14167" s="1" t="s">
        <v>389</v>
      </c>
      <c r="K14167" s="1" t="s">
        <v>44</v>
      </c>
      <c r="L14167" s="1">
        <v>15.0</v>
      </c>
      <c r="M14167" s="1" t="s">
        <v>390</v>
      </c>
      <c r="N14167" s="1" t="s">
        <v>41117</v>
      </c>
      <c r="O14167" s="4">
        <v>44317.0</v>
      </c>
      <c r="P14167" s="4">
        <v>44263.0</v>
      </c>
      <c r="Q14167" s="1" t="s">
        <v>41135</v>
      </c>
      <c r="R14167" s="1" t="s">
        <v>41136</v>
      </c>
      <c r="S14167" s="1" t="s">
        <v>13119</v>
      </c>
      <c r="T14167" s="1">
        <v>6810.0</v>
      </c>
      <c r="U14167" s="1" t="s">
        <v>41137</v>
      </c>
    </row>
    <row r="14168">
      <c r="A14168" s="1" t="s">
        <v>41138</v>
      </c>
      <c r="B14168" s="1">
        <v>36422.0</v>
      </c>
      <c r="C14168" s="1">
        <v>2206.0</v>
      </c>
      <c r="D14168" s="2" t="s">
        <v>41116</v>
      </c>
      <c r="G14168" s="3" t="str">
        <f t="shared" si="1"/>
        <v> </v>
      </c>
      <c r="H14168" s="3" t="str">
        <f t="shared" si="2"/>
        <v> </v>
      </c>
      <c r="I14168" s="1" t="s">
        <v>25453</v>
      </c>
      <c r="J14168" s="1" t="s">
        <v>389</v>
      </c>
      <c r="K14168" s="1" t="s">
        <v>44</v>
      </c>
      <c r="L14168" s="1">
        <v>23.56</v>
      </c>
      <c r="M14168" s="1" t="s">
        <v>390</v>
      </c>
      <c r="N14168" s="1" t="s">
        <v>41117</v>
      </c>
      <c r="O14168" s="4">
        <v>44317.0</v>
      </c>
      <c r="P14168" s="4">
        <v>44253.0</v>
      </c>
      <c r="Q14168" s="1" t="s">
        <v>41139</v>
      </c>
      <c r="R14168" s="1" t="s">
        <v>31</v>
      </c>
      <c r="S14168" s="1" t="s">
        <v>32</v>
      </c>
      <c r="T14168" s="1">
        <v>75217.0</v>
      </c>
      <c r="U14168" s="1" t="s">
        <v>41140</v>
      </c>
    </row>
    <row r="14169">
      <c r="A14169" s="1" t="s">
        <v>41141</v>
      </c>
      <c r="B14169" s="1">
        <v>36435.0</v>
      </c>
      <c r="C14169" s="1">
        <v>2206.0</v>
      </c>
      <c r="D14169" s="2" t="s">
        <v>41116</v>
      </c>
      <c r="G14169" s="3" t="str">
        <f t="shared" si="1"/>
        <v> </v>
      </c>
      <c r="H14169" s="3" t="str">
        <f t="shared" si="2"/>
        <v> </v>
      </c>
      <c r="I14169" s="1" t="s">
        <v>39617</v>
      </c>
      <c r="J14169" s="1" t="s">
        <v>389</v>
      </c>
      <c r="K14169" s="1" t="s">
        <v>44</v>
      </c>
      <c r="L14169" s="1">
        <v>24.89</v>
      </c>
      <c r="M14169" s="1" t="s">
        <v>390</v>
      </c>
      <c r="N14169" s="1" t="s">
        <v>41117</v>
      </c>
      <c r="O14169" s="4">
        <v>44317.0</v>
      </c>
      <c r="P14169" s="4">
        <v>44246.0</v>
      </c>
      <c r="Q14169" s="1" t="s">
        <v>41123</v>
      </c>
      <c r="R14169" s="1" t="s">
        <v>2041</v>
      </c>
      <c r="S14169" s="1" t="s">
        <v>604</v>
      </c>
      <c r="T14169" s="1">
        <v>94158.0</v>
      </c>
      <c r="U14169" s="1" t="s">
        <v>41124</v>
      </c>
    </row>
    <row r="14170">
      <c r="A14170" s="1" t="s">
        <v>41142</v>
      </c>
      <c r="B14170" s="1">
        <v>72128.0</v>
      </c>
      <c r="C14170" s="1">
        <v>2206.0</v>
      </c>
      <c r="D14170" s="2" t="s">
        <v>41116</v>
      </c>
      <c r="E14170" s="1" t="s">
        <v>41143</v>
      </c>
      <c r="F14170" s="1" t="s">
        <v>12257</v>
      </c>
      <c r="G14170" s="3" t="str">
        <f t="shared" si="1"/>
        <v>Carlyn Bell</v>
      </c>
      <c r="H14170" s="3" t="str">
        <f t="shared" si="2"/>
        <v>CARLYN BELL</v>
      </c>
      <c r="J14170" s="1" t="s">
        <v>57</v>
      </c>
      <c r="K14170" s="1" t="s">
        <v>44</v>
      </c>
      <c r="L14170" s="1">
        <v>25.0</v>
      </c>
      <c r="M14170" s="1" t="s">
        <v>58</v>
      </c>
      <c r="N14170" s="1" t="s">
        <v>41117</v>
      </c>
      <c r="O14170" s="4">
        <v>44317.0</v>
      </c>
      <c r="P14170" s="4">
        <v>44259.0</v>
      </c>
      <c r="Q14170" s="1" t="s">
        <v>41144</v>
      </c>
      <c r="R14170" s="1" t="s">
        <v>31</v>
      </c>
      <c r="S14170" s="1" t="s">
        <v>32</v>
      </c>
      <c r="T14170" s="1">
        <v>75217.0</v>
      </c>
      <c r="U14170" s="1" t="s">
        <v>41145</v>
      </c>
    </row>
    <row r="14171">
      <c r="A14171" s="1" t="s">
        <v>41146</v>
      </c>
      <c r="B14171" s="1">
        <v>72185.0</v>
      </c>
      <c r="C14171" s="1">
        <v>2206.0</v>
      </c>
      <c r="D14171" s="2" t="s">
        <v>41116</v>
      </c>
      <c r="E14171" s="1" t="s">
        <v>1626</v>
      </c>
      <c r="F14171" s="1" t="s">
        <v>794</v>
      </c>
      <c r="G14171" s="3" t="str">
        <f t="shared" si="1"/>
        <v>Brenda Taylor</v>
      </c>
      <c r="H14171" s="3" t="str">
        <f t="shared" si="2"/>
        <v>BRENDA TAYLOR</v>
      </c>
      <c r="J14171" s="1" t="s">
        <v>57</v>
      </c>
      <c r="K14171" s="1" t="s">
        <v>44</v>
      </c>
      <c r="L14171" s="1">
        <v>25.0</v>
      </c>
      <c r="M14171" s="1" t="s">
        <v>58</v>
      </c>
      <c r="N14171" s="1" t="s">
        <v>41117</v>
      </c>
      <c r="O14171" s="4">
        <v>44317.0</v>
      </c>
      <c r="P14171" s="4">
        <v>44260.0</v>
      </c>
      <c r="Q14171" s="1" t="s">
        <v>41147</v>
      </c>
      <c r="R14171" s="1" t="s">
        <v>346</v>
      </c>
      <c r="S14171" s="1" t="s">
        <v>32</v>
      </c>
      <c r="T14171" s="1">
        <v>75043.0</v>
      </c>
      <c r="U14171" s="1" t="s">
        <v>41148</v>
      </c>
    </row>
    <row r="14172">
      <c r="A14172" s="1" t="s">
        <v>41149</v>
      </c>
      <c r="B14172" s="1">
        <v>75575.0</v>
      </c>
      <c r="C14172" s="1">
        <v>2273.0</v>
      </c>
      <c r="D14172" s="2" t="s">
        <v>41121</v>
      </c>
      <c r="E14172" s="1" t="s">
        <v>627</v>
      </c>
      <c r="F14172" s="1" t="s">
        <v>41150</v>
      </c>
      <c r="G14172" s="3" t="str">
        <f t="shared" si="1"/>
        <v>Albert Haggerty</v>
      </c>
      <c r="H14172" s="3" t="str">
        <f t="shared" si="2"/>
        <v>ALBERT HAGGERTY</v>
      </c>
      <c r="J14172" s="1" t="s">
        <v>57</v>
      </c>
      <c r="K14172" s="1" t="s">
        <v>47</v>
      </c>
      <c r="L14172" s="1">
        <v>25.0</v>
      </c>
      <c r="M14172" s="1" t="s">
        <v>58</v>
      </c>
      <c r="N14172" s="1" t="s">
        <v>41117</v>
      </c>
      <c r="O14172" s="4">
        <v>44317.0</v>
      </c>
      <c r="P14172" s="4">
        <v>44285.0</v>
      </c>
      <c r="Q14172" s="1" t="s">
        <v>41151</v>
      </c>
      <c r="R14172" s="1" t="s">
        <v>31</v>
      </c>
      <c r="S14172" s="1" t="s">
        <v>32</v>
      </c>
      <c r="T14172" s="1">
        <v>75217.0</v>
      </c>
      <c r="U14172" s="1" t="s">
        <v>41152</v>
      </c>
    </row>
    <row r="14173">
      <c r="A14173" s="1" t="s">
        <v>41153</v>
      </c>
      <c r="B14173" s="1">
        <v>36428.0</v>
      </c>
      <c r="C14173" s="1">
        <v>2206.0</v>
      </c>
      <c r="D14173" s="2" t="s">
        <v>41116</v>
      </c>
      <c r="G14173" s="3" t="str">
        <f t="shared" si="1"/>
        <v> </v>
      </c>
      <c r="H14173" s="3" t="str">
        <f t="shared" si="2"/>
        <v> </v>
      </c>
      <c r="I14173" s="1" t="s">
        <v>41154</v>
      </c>
      <c r="J14173" s="1" t="s">
        <v>389</v>
      </c>
      <c r="K14173" s="1" t="s">
        <v>44</v>
      </c>
      <c r="L14173" s="1">
        <v>25.0</v>
      </c>
      <c r="M14173" s="1" t="s">
        <v>390</v>
      </c>
      <c r="N14173" s="1" t="s">
        <v>41117</v>
      </c>
      <c r="O14173" s="4">
        <v>44317.0</v>
      </c>
      <c r="P14173" s="4">
        <v>44260.0</v>
      </c>
      <c r="Q14173" s="1" t="s">
        <v>41123</v>
      </c>
      <c r="R14173" s="1" t="s">
        <v>2041</v>
      </c>
      <c r="S14173" s="1" t="s">
        <v>604</v>
      </c>
      <c r="T14173" s="1">
        <v>94158.0</v>
      </c>
      <c r="U14173" s="1" t="s">
        <v>41124</v>
      </c>
    </row>
    <row r="14174">
      <c r="A14174" s="1" t="s">
        <v>41155</v>
      </c>
      <c r="B14174" s="1">
        <v>72135.0</v>
      </c>
      <c r="C14174" s="1">
        <v>2206.0</v>
      </c>
      <c r="D14174" s="2" t="s">
        <v>41116</v>
      </c>
      <c r="E14174" s="1" t="s">
        <v>12935</v>
      </c>
      <c r="F14174" s="1" t="s">
        <v>5041</v>
      </c>
      <c r="G14174" s="3" t="str">
        <f t="shared" si="1"/>
        <v>Monique Hawkins</v>
      </c>
      <c r="H14174" s="3" t="str">
        <f t="shared" si="2"/>
        <v>MONIQUE HAWKINS</v>
      </c>
      <c r="J14174" s="1" t="s">
        <v>57</v>
      </c>
      <c r="K14174" s="1" t="s">
        <v>44</v>
      </c>
      <c r="L14174" s="1">
        <v>25.0</v>
      </c>
      <c r="M14174" s="1" t="s">
        <v>58</v>
      </c>
      <c r="N14174" s="1" t="s">
        <v>41117</v>
      </c>
      <c r="O14174" s="4">
        <v>44317.0</v>
      </c>
      <c r="P14174" s="4">
        <v>44267.0</v>
      </c>
      <c r="Q14174" s="1" t="s">
        <v>41144</v>
      </c>
      <c r="R14174" s="1" t="s">
        <v>41156</v>
      </c>
      <c r="S14174" s="1" t="s">
        <v>32</v>
      </c>
      <c r="T14174" s="1">
        <v>75180.0</v>
      </c>
      <c r="U14174" s="1" t="s">
        <v>41157</v>
      </c>
    </row>
    <row r="14175">
      <c r="A14175" s="1" t="s">
        <v>41158</v>
      </c>
      <c r="B14175" s="1">
        <v>72172.0</v>
      </c>
      <c r="C14175" s="1">
        <v>2206.0</v>
      </c>
      <c r="D14175" s="2" t="s">
        <v>41116</v>
      </c>
      <c r="E14175" s="1" t="s">
        <v>41159</v>
      </c>
      <c r="F14175" s="1" t="s">
        <v>41160</v>
      </c>
      <c r="G14175" s="3" t="str">
        <f t="shared" si="1"/>
        <v>Kiesheia Westbrook</v>
      </c>
      <c r="H14175" s="3" t="str">
        <f t="shared" si="2"/>
        <v>KIESHEIA WESTBROOK</v>
      </c>
      <c r="J14175" s="1" t="s">
        <v>57</v>
      </c>
      <c r="K14175" s="1" t="s">
        <v>44</v>
      </c>
      <c r="L14175" s="1">
        <v>26.27</v>
      </c>
      <c r="M14175" s="1" t="s">
        <v>58</v>
      </c>
      <c r="N14175" s="1" t="s">
        <v>41117</v>
      </c>
      <c r="O14175" s="4">
        <v>44317.0</v>
      </c>
      <c r="P14175" s="4">
        <v>44268.0</v>
      </c>
      <c r="Q14175" s="1" t="s">
        <v>41161</v>
      </c>
      <c r="R14175" s="1" t="s">
        <v>31</v>
      </c>
      <c r="S14175" s="1" t="s">
        <v>32</v>
      </c>
      <c r="T14175" s="1">
        <v>75217.0</v>
      </c>
      <c r="U14175" s="1" t="s">
        <v>41162</v>
      </c>
    </row>
    <row r="14176">
      <c r="A14176" s="1" t="s">
        <v>41163</v>
      </c>
      <c r="B14176" s="1">
        <v>72174.0</v>
      </c>
      <c r="C14176" s="1">
        <v>2206.0</v>
      </c>
      <c r="D14176" s="2" t="s">
        <v>41116</v>
      </c>
      <c r="E14176" s="1" t="s">
        <v>41164</v>
      </c>
      <c r="F14176" s="1" t="s">
        <v>41165</v>
      </c>
      <c r="G14176" s="3" t="str">
        <f t="shared" si="1"/>
        <v>LaVita Hutcherson</v>
      </c>
      <c r="H14176" s="3" t="str">
        <f t="shared" si="2"/>
        <v>LAVITA HUTCHERSON</v>
      </c>
      <c r="J14176" s="1" t="s">
        <v>57</v>
      </c>
      <c r="K14176" s="1" t="s">
        <v>44</v>
      </c>
      <c r="L14176" s="1">
        <v>26.27</v>
      </c>
      <c r="M14176" s="1" t="s">
        <v>58</v>
      </c>
      <c r="N14176" s="1" t="s">
        <v>41117</v>
      </c>
      <c r="O14176" s="4">
        <v>44317.0</v>
      </c>
      <c r="P14176" s="4">
        <v>44249.0</v>
      </c>
      <c r="Q14176" s="1" t="s">
        <v>41166</v>
      </c>
      <c r="R14176" s="1" t="s">
        <v>1856</v>
      </c>
      <c r="S14176" s="1" t="s">
        <v>32</v>
      </c>
      <c r="T14176" s="1">
        <v>75134.0</v>
      </c>
      <c r="U14176" s="1" t="s">
        <v>41167</v>
      </c>
    </row>
    <row r="14177">
      <c r="A14177" s="1" t="s">
        <v>41168</v>
      </c>
      <c r="B14177" s="1">
        <v>36415.0</v>
      </c>
      <c r="C14177" s="1">
        <v>2206.0</v>
      </c>
      <c r="D14177" s="2" t="s">
        <v>41116</v>
      </c>
      <c r="G14177" s="3" t="str">
        <f t="shared" si="1"/>
        <v> </v>
      </c>
      <c r="H14177" s="3" t="str">
        <f t="shared" si="2"/>
        <v> </v>
      </c>
      <c r="I14177" s="1" t="s">
        <v>41169</v>
      </c>
      <c r="J14177" s="1" t="s">
        <v>389</v>
      </c>
      <c r="K14177" s="1" t="s">
        <v>44</v>
      </c>
      <c r="L14177" s="1">
        <v>38.97</v>
      </c>
      <c r="M14177" s="1" t="s">
        <v>390</v>
      </c>
      <c r="N14177" s="1" t="s">
        <v>41117</v>
      </c>
      <c r="O14177" s="4">
        <v>44317.0</v>
      </c>
      <c r="P14177" s="4">
        <v>44263.0</v>
      </c>
      <c r="Q14177" s="1" t="s">
        <v>41170</v>
      </c>
      <c r="R14177" s="1" t="s">
        <v>60</v>
      </c>
      <c r="S14177" s="1" t="s">
        <v>32</v>
      </c>
      <c r="T14177" s="1">
        <v>75244.0</v>
      </c>
      <c r="U14177" s="1" t="s">
        <v>41171</v>
      </c>
    </row>
    <row r="14178">
      <c r="A14178" s="1" t="s">
        <v>41172</v>
      </c>
      <c r="B14178" s="1">
        <v>72139.0</v>
      </c>
      <c r="C14178" s="1">
        <v>2206.0</v>
      </c>
      <c r="D14178" s="2" t="s">
        <v>41116</v>
      </c>
      <c r="E14178" s="1" t="s">
        <v>921</v>
      </c>
      <c r="F14178" s="1" t="s">
        <v>41173</v>
      </c>
      <c r="G14178" s="3" t="str">
        <f t="shared" si="1"/>
        <v>David Carmona</v>
      </c>
      <c r="H14178" s="3" t="str">
        <f t="shared" si="2"/>
        <v>DAVID CARMONA</v>
      </c>
      <c r="J14178" s="1" t="s">
        <v>57</v>
      </c>
      <c r="K14178" s="1" t="s">
        <v>44</v>
      </c>
      <c r="L14178" s="1">
        <v>50.0</v>
      </c>
      <c r="M14178" s="1" t="s">
        <v>58</v>
      </c>
      <c r="N14178" s="1" t="s">
        <v>41117</v>
      </c>
      <c r="O14178" s="4">
        <v>44317.0</v>
      </c>
      <c r="P14178" s="4">
        <v>44269.0</v>
      </c>
      <c r="Q14178" s="1" t="s">
        <v>41144</v>
      </c>
      <c r="R14178" s="1" t="s">
        <v>31</v>
      </c>
      <c r="S14178" s="1" t="s">
        <v>32</v>
      </c>
      <c r="T14178" s="1">
        <v>75227.0</v>
      </c>
      <c r="U14178" s="1" t="s">
        <v>41174</v>
      </c>
    </row>
    <row r="14179">
      <c r="A14179" s="1" t="s">
        <v>41175</v>
      </c>
      <c r="B14179" s="1">
        <v>72155.0</v>
      </c>
      <c r="C14179" s="1">
        <v>2206.0</v>
      </c>
      <c r="D14179" s="2" t="s">
        <v>41116</v>
      </c>
      <c r="E14179" s="1" t="s">
        <v>41176</v>
      </c>
      <c r="F14179" s="1" t="s">
        <v>781</v>
      </c>
      <c r="G14179" s="3" t="str">
        <f t="shared" si="1"/>
        <v>Sonyette Wade</v>
      </c>
      <c r="H14179" s="3" t="str">
        <f t="shared" si="2"/>
        <v>SONYETTE WADE</v>
      </c>
      <c r="J14179" s="1" t="s">
        <v>57</v>
      </c>
      <c r="K14179" s="1" t="s">
        <v>44</v>
      </c>
      <c r="L14179" s="1">
        <v>50.0</v>
      </c>
      <c r="M14179" s="1" t="s">
        <v>58</v>
      </c>
      <c r="N14179" s="1" t="s">
        <v>41117</v>
      </c>
      <c r="O14179" s="4">
        <v>44317.0</v>
      </c>
      <c r="P14179" s="4">
        <v>44254.0</v>
      </c>
      <c r="Q14179" s="1" t="s">
        <v>41177</v>
      </c>
      <c r="R14179" s="1" t="s">
        <v>41178</v>
      </c>
      <c r="S14179" s="1" t="s">
        <v>32</v>
      </c>
      <c r="T14179" s="1">
        <v>76104.0</v>
      </c>
      <c r="U14179" s="1" t="s">
        <v>41179</v>
      </c>
    </row>
    <row r="14180">
      <c r="A14180" s="1" t="s">
        <v>41180</v>
      </c>
      <c r="B14180" s="1">
        <v>72170.0</v>
      </c>
      <c r="C14180" s="1">
        <v>2206.0</v>
      </c>
      <c r="D14180" s="2" t="s">
        <v>41116</v>
      </c>
      <c r="E14180" s="1" t="s">
        <v>956</v>
      </c>
      <c r="F14180" s="1" t="s">
        <v>41181</v>
      </c>
      <c r="G14180" s="3" t="str">
        <f t="shared" si="1"/>
        <v>Pauline Pedroza</v>
      </c>
      <c r="H14180" s="3" t="str">
        <f t="shared" si="2"/>
        <v>PAULINE PEDROZA</v>
      </c>
      <c r="J14180" s="1" t="s">
        <v>57</v>
      </c>
      <c r="K14180" s="1" t="s">
        <v>44</v>
      </c>
      <c r="L14180" s="1">
        <v>50.0</v>
      </c>
      <c r="M14180" s="1" t="s">
        <v>58</v>
      </c>
      <c r="N14180" s="1" t="s">
        <v>41117</v>
      </c>
      <c r="O14180" s="4">
        <v>44317.0</v>
      </c>
      <c r="P14180" s="4">
        <v>44260.0</v>
      </c>
      <c r="Q14180" s="1" t="s">
        <v>41182</v>
      </c>
      <c r="R14180" s="1" t="s">
        <v>31</v>
      </c>
      <c r="S14180" s="1" t="s">
        <v>32</v>
      </c>
      <c r="T14180" s="1">
        <v>75217.0</v>
      </c>
      <c r="U14180" s="1" t="s">
        <v>41183</v>
      </c>
    </row>
    <row r="14181">
      <c r="A14181" s="1" t="s">
        <v>41184</v>
      </c>
      <c r="B14181" s="1">
        <v>72177.0</v>
      </c>
      <c r="C14181" s="1">
        <v>2206.0</v>
      </c>
      <c r="D14181" s="2" t="s">
        <v>41116</v>
      </c>
      <c r="E14181" s="1" t="s">
        <v>11439</v>
      </c>
      <c r="F14181" s="1" t="s">
        <v>1624</v>
      </c>
      <c r="G14181" s="3" t="str">
        <f t="shared" si="1"/>
        <v>Neal Walker</v>
      </c>
      <c r="H14181" s="3" t="str">
        <f t="shared" si="2"/>
        <v>NEAL WALKER</v>
      </c>
      <c r="J14181" s="1" t="s">
        <v>57</v>
      </c>
      <c r="K14181" s="1" t="s">
        <v>44</v>
      </c>
      <c r="L14181" s="1">
        <v>50.0</v>
      </c>
      <c r="M14181" s="1" t="s">
        <v>58</v>
      </c>
      <c r="N14181" s="1" t="s">
        <v>41117</v>
      </c>
      <c r="O14181" s="4">
        <v>44317.0</v>
      </c>
      <c r="P14181" s="4">
        <v>44251.0</v>
      </c>
      <c r="Q14181" s="1" t="s">
        <v>41185</v>
      </c>
      <c r="R14181" s="1" t="s">
        <v>816</v>
      </c>
      <c r="S14181" s="1" t="s">
        <v>32</v>
      </c>
      <c r="T14181" s="1">
        <v>75104.0</v>
      </c>
      <c r="U14181" s="1" t="s">
        <v>41186</v>
      </c>
    </row>
    <row r="14182">
      <c r="A14182" s="1" t="s">
        <v>41187</v>
      </c>
      <c r="B14182" s="1">
        <v>72180.0</v>
      </c>
      <c r="C14182" s="1">
        <v>2206.0</v>
      </c>
      <c r="D14182" s="2" t="s">
        <v>41116</v>
      </c>
      <c r="E14182" s="1" t="s">
        <v>4178</v>
      </c>
      <c r="F14182" s="1" t="s">
        <v>2987</v>
      </c>
      <c r="G14182" s="3" t="str">
        <f t="shared" si="1"/>
        <v>Brandy Jenkins</v>
      </c>
      <c r="H14182" s="3" t="str">
        <f t="shared" si="2"/>
        <v>BRANDY JENKINS</v>
      </c>
      <c r="J14182" s="1" t="s">
        <v>57</v>
      </c>
      <c r="K14182" s="1" t="s">
        <v>44</v>
      </c>
      <c r="L14182" s="1">
        <v>50.0</v>
      </c>
      <c r="M14182" s="1" t="s">
        <v>58</v>
      </c>
      <c r="N14182" s="1" t="s">
        <v>41117</v>
      </c>
      <c r="O14182" s="4">
        <v>44317.0</v>
      </c>
      <c r="P14182" s="4">
        <v>44252.0</v>
      </c>
      <c r="Q14182" s="1" t="s">
        <v>41188</v>
      </c>
      <c r="R14182" s="1" t="s">
        <v>913</v>
      </c>
      <c r="S14182" s="1" t="s">
        <v>32</v>
      </c>
      <c r="T14182" s="1">
        <v>76123.0</v>
      </c>
      <c r="U14182" s="1" t="s">
        <v>41189</v>
      </c>
    </row>
    <row r="14183">
      <c r="A14183" s="1" t="s">
        <v>41190</v>
      </c>
      <c r="B14183" s="1">
        <v>72187.0</v>
      </c>
      <c r="C14183" s="1">
        <v>2206.0</v>
      </c>
      <c r="D14183" s="2" t="s">
        <v>41116</v>
      </c>
      <c r="E14183" s="1" t="s">
        <v>3360</v>
      </c>
      <c r="F14183" s="1" t="s">
        <v>13953</v>
      </c>
      <c r="G14183" s="3" t="str">
        <f t="shared" si="1"/>
        <v>Cynthia Morrison</v>
      </c>
      <c r="H14183" s="3" t="str">
        <f t="shared" si="2"/>
        <v>CYNTHIA MORRISON</v>
      </c>
      <c r="J14183" s="1" t="s">
        <v>57</v>
      </c>
      <c r="K14183" s="1" t="s">
        <v>44</v>
      </c>
      <c r="L14183" s="1">
        <v>50.0</v>
      </c>
      <c r="M14183" s="1" t="s">
        <v>58</v>
      </c>
      <c r="N14183" s="1" t="s">
        <v>41117</v>
      </c>
      <c r="O14183" s="4">
        <v>44317.0</v>
      </c>
      <c r="P14183" s="4">
        <v>44250.0</v>
      </c>
      <c r="Q14183" s="1" t="s">
        <v>41191</v>
      </c>
      <c r="R14183" s="1" t="s">
        <v>60</v>
      </c>
      <c r="S14183" s="1" t="s">
        <v>32</v>
      </c>
      <c r="T14183" s="1">
        <v>75249.0</v>
      </c>
      <c r="U14183" s="1" t="s">
        <v>41192</v>
      </c>
    </row>
    <row r="14184">
      <c r="A14184" s="1" t="s">
        <v>41193</v>
      </c>
      <c r="B14184" s="1">
        <v>75574.0</v>
      </c>
      <c r="C14184" s="1">
        <v>2273.0</v>
      </c>
      <c r="D14184" s="2" t="s">
        <v>41121</v>
      </c>
      <c r="E14184" s="1" t="s">
        <v>22149</v>
      </c>
      <c r="F14184" s="1" t="s">
        <v>8661</v>
      </c>
      <c r="G14184" s="3" t="str">
        <f t="shared" si="1"/>
        <v>Adrian Mathis</v>
      </c>
      <c r="H14184" s="3" t="str">
        <f t="shared" si="2"/>
        <v>ADRIAN MATHIS</v>
      </c>
      <c r="J14184" s="1" t="s">
        <v>57</v>
      </c>
      <c r="K14184" s="1" t="s">
        <v>47</v>
      </c>
      <c r="L14184" s="1">
        <v>50.0</v>
      </c>
      <c r="M14184" s="1" t="s">
        <v>58</v>
      </c>
      <c r="N14184" s="1" t="s">
        <v>41117</v>
      </c>
      <c r="O14184" s="4">
        <v>44317.0</v>
      </c>
      <c r="P14184" s="4">
        <v>44284.0</v>
      </c>
      <c r="Q14184" s="1" t="s">
        <v>41151</v>
      </c>
      <c r="R14184" s="1" t="s">
        <v>31</v>
      </c>
      <c r="S14184" s="1" t="s">
        <v>32</v>
      </c>
      <c r="T14184" s="1">
        <v>75217.0</v>
      </c>
      <c r="U14184" s="1" t="s">
        <v>41152</v>
      </c>
    </row>
    <row r="14185">
      <c r="A14185" s="1" t="s">
        <v>41194</v>
      </c>
      <c r="B14185" s="1">
        <v>36414.0</v>
      </c>
      <c r="C14185" s="1">
        <v>2206.0</v>
      </c>
      <c r="D14185" s="2" t="s">
        <v>41116</v>
      </c>
      <c r="G14185" s="3" t="str">
        <f t="shared" si="1"/>
        <v> </v>
      </c>
      <c r="H14185" s="3" t="str">
        <f t="shared" si="2"/>
        <v> </v>
      </c>
      <c r="I14185" s="1" t="s">
        <v>41195</v>
      </c>
      <c r="J14185" s="1" t="s">
        <v>389</v>
      </c>
      <c r="K14185" s="1" t="s">
        <v>44</v>
      </c>
      <c r="L14185" s="1">
        <v>50.0</v>
      </c>
      <c r="M14185" s="1" t="s">
        <v>390</v>
      </c>
      <c r="N14185" s="1" t="s">
        <v>41117</v>
      </c>
      <c r="O14185" s="4">
        <v>44317.0</v>
      </c>
      <c r="P14185" s="4">
        <v>44277.0</v>
      </c>
      <c r="Q14185" s="1" t="s">
        <v>41196</v>
      </c>
      <c r="R14185" s="1" t="s">
        <v>31</v>
      </c>
      <c r="S14185" s="1" t="s">
        <v>32</v>
      </c>
      <c r="T14185" s="1">
        <v>75217.0</v>
      </c>
      <c r="U14185" s="1" t="s">
        <v>41197</v>
      </c>
    </row>
    <row r="14186">
      <c r="A14186" s="1" t="s">
        <v>41198</v>
      </c>
      <c r="B14186" s="1">
        <v>72154.0</v>
      </c>
      <c r="C14186" s="1">
        <v>2206.0</v>
      </c>
      <c r="D14186" s="2" t="s">
        <v>41116</v>
      </c>
      <c r="E14186" s="1" t="s">
        <v>41199</v>
      </c>
      <c r="F14186" s="1" t="s">
        <v>243</v>
      </c>
      <c r="G14186" s="3" t="str">
        <f t="shared" si="1"/>
        <v>Calenthia Isaac</v>
      </c>
      <c r="H14186" s="3" t="str">
        <f t="shared" si="2"/>
        <v>CALENTHIA ISAAC</v>
      </c>
      <c r="J14186" s="1" t="s">
        <v>57</v>
      </c>
      <c r="K14186" s="1" t="s">
        <v>44</v>
      </c>
      <c r="L14186" s="1">
        <v>52.23</v>
      </c>
      <c r="M14186" s="1" t="s">
        <v>58</v>
      </c>
      <c r="N14186" s="1" t="s">
        <v>41117</v>
      </c>
      <c r="O14186" s="4">
        <v>44317.0</v>
      </c>
      <c r="P14186" s="4">
        <v>44251.0</v>
      </c>
      <c r="Q14186" s="1" t="s">
        <v>41200</v>
      </c>
      <c r="R14186" s="1" t="s">
        <v>811</v>
      </c>
      <c r="S14186" s="1" t="s">
        <v>32</v>
      </c>
      <c r="T14186" s="1">
        <v>76017.0</v>
      </c>
      <c r="U14186" s="1" t="s">
        <v>41201</v>
      </c>
    </row>
    <row r="14187">
      <c r="A14187" s="1" t="s">
        <v>41202</v>
      </c>
      <c r="B14187" s="1">
        <v>72173.0</v>
      </c>
      <c r="C14187" s="1">
        <v>2206.0</v>
      </c>
      <c r="D14187" s="2" t="s">
        <v>41116</v>
      </c>
      <c r="E14187" s="1" t="s">
        <v>2819</v>
      </c>
      <c r="F14187" s="1" t="s">
        <v>5361</v>
      </c>
      <c r="G14187" s="3" t="str">
        <f t="shared" si="1"/>
        <v>Patricia Jones</v>
      </c>
      <c r="H14187" s="3" t="str">
        <f t="shared" si="2"/>
        <v>PATRICIA JONES</v>
      </c>
      <c r="J14187" s="1" t="s">
        <v>57</v>
      </c>
      <c r="K14187" s="1" t="s">
        <v>44</v>
      </c>
      <c r="L14187" s="1">
        <v>52.23</v>
      </c>
      <c r="M14187" s="1" t="s">
        <v>58</v>
      </c>
      <c r="N14187" s="1" t="s">
        <v>41117</v>
      </c>
      <c r="O14187" s="4">
        <v>44317.0</v>
      </c>
      <c r="P14187" s="4">
        <v>44252.0</v>
      </c>
      <c r="Q14187" s="1" t="s">
        <v>41203</v>
      </c>
      <c r="R14187" s="1" t="s">
        <v>1856</v>
      </c>
      <c r="S14187" s="1" t="s">
        <v>32</v>
      </c>
      <c r="T14187" s="1">
        <v>75134.0</v>
      </c>
      <c r="U14187" s="1" t="s">
        <v>41204</v>
      </c>
    </row>
    <row r="14188">
      <c r="A14188" s="1" t="s">
        <v>41205</v>
      </c>
      <c r="B14188" s="1">
        <v>36412.0</v>
      </c>
      <c r="C14188" s="1">
        <v>2206.0</v>
      </c>
      <c r="D14188" s="2" t="s">
        <v>41116</v>
      </c>
      <c r="G14188" s="3" t="str">
        <f t="shared" si="1"/>
        <v> </v>
      </c>
      <c r="H14188" s="3" t="str">
        <f t="shared" si="2"/>
        <v> </v>
      </c>
      <c r="I14188" s="1" t="s">
        <v>41206</v>
      </c>
      <c r="J14188" s="1" t="s">
        <v>389</v>
      </c>
      <c r="K14188" s="1" t="s">
        <v>44</v>
      </c>
      <c r="L14188" s="1">
        <v>65.0</v>
      </c>
      <c r="M14188" s="1" t="s">
        <v>390</v>
      </c>
      <c r="N14188" s="1" t="s">
        <v>41117</v>
      </c>
      <c r="O14188" s="4">
        <v>44317.0</v>
      </c>
      <c r="P14188" s="4">
        <v>44263.0</v>
      </c>
      <c r="Q14188" s="1" t="s">
        <v>41207</v>
      </c>
      <c r="R14188" s="1" t="s">
        <v>31</v>
      </c>
      <c r="S14188" s="1" t="s">
        <v>32</v>
      </c>
      <c r="T14188" s="1">
        <v>75204.0</v>
      </c>
      <c r="U14188" s="1" t="s">
        <v>41208</v>
      </c>
    </row>
    <row r="14189">
      <c r="A14189" s="1" t="s">
        <v>41209</v>
      </c>
      <c r="B14189" s="1">
        <v>36420.0</v>
      </c>
      <c r="C14189" s="1">
        <v>2206.0</v>
      </c>
      <c r="D14189" s="2" t="s">
        <v>41116</v>
      </c>
      <c r="G14189" s="3" t="str">
        <f t="shared" si="1"/>
        <v> </v>
      </c>
      <c r="H14189" s="3" t="str">
        <f t="shared" si="2"/>
        <v> </v>
      </c>
      <c r="I14189" s="1" t="s">
        <v>41210</v>
      </c>
      <c r="J14189" s="1" t="s">
        <v>389</v>
      </c>
      <c r="K14189" s="1" t="s">
        <v>44</v>
      </c>
      <c r="L14189" s="1">
        <v>93.64</v>
      </c>
      <c r="M14189" s="1" t="s">
        <v>390</v>
      </c>
      <c r="N14189" s="1" t="s">
        <v>41117</v>
      </c>
      <c r="O14189" s="4">
        <v>44317.0</v>
      </c>
      <c r="P14189" s="4">
        <v>44249.0</v>
      </c>
      <c r="Q14189" s="1" t="s">
        <v>41211</v>
      </c>
      <c r="R14189" s="1" t="s">
        <v>31</v>
      </c>
      <c r="S14189" s="1" t="s">
        <v>32</v>
      </c>
      <c r="T14189" s="1">
        <v>75217.0</v>
      </c>
      <c r="U14189" s="1" t="s">
        <v>41212</v>
      </c>
    </row>
    <row r="14190">
      <c r="A14190" s="1" t="s">
        <v>41213</v>
      </c>
      <c r="B14190" s="1">
        <v>72148.0</v>
      </c>
      <c r="C14190" s="1">
        <v>2206.0</v>
      </c>
      <c r="D14190" s="2" t="s">
        <v>41116</v>
      </c>
      <c r="E14190" s="1" t="s">
        <v>1760</v>
      </c>
      <c r="F14190" s="1" t="s">
        <v>41214</v>
      </c>
      <c r="G14190" s="3" t="str">
        <f t="shared" si="1"/>
        <v>Jennifer W</v>
      </c>
      <c r="H14190" s="3" t="str">
        <f t="shared" si="2"/>
        <v>JENNIFER W</v>
      </c>
      <c r="J14190" s="1" t="s">
        <v>57</v>
      </c>
      <c r="K14190" s="1" t="s">
        <v>44</v>
      </c>
      <c r="L14190" s="1">
        <v>100.0</v>
      </c>
      <c r="M14190" s="1" t="s">
        <v>58</v>
      </c>
      <c r="N14190" s="1" t="s">
        <v>41117</v>
      </c>
      <c r="O14190" s="4">
        <v>44317.0</v>
      </c>
      <c r="P14190" s="4">
        <v>44249.0</v>
      </c>
      <c r="Q14190" s="1" t="s">
        <v>41215</v>
      </c>
      <c r="R14190" s="1" t="s">
        <v>10692</v>
      </c>
      <c r="S14190" s="1" t="s">
        <v>32</v>
      </c>
      <c r="T14190" s="1">
        <v>75087.0</v>
      </c>
      <c r="U14190" s="1" t="s">
        <v>41216</v>
      </c>
    </row>
    <row r="14191">
      <c r="A14191" s="1" t="s">
        <v>41217</v>
      </c>
      <c r="B14191" s="1">
        <v>72165.0</v>
      </c>
      <c r="C14191" s="1">
        <v>2206.0</v>
      </c>
      <c r="D14191" s="2" t="s">
        <v>41116</v>
      </c>
      <c r="E14191" s="1" t="s">
        <v>1246</v>
      </c>
      <c r="F14191" s="1" t="s">
        <v>41218</v>
      </c>
      <c r="G14191" s="3" t="str">
        <f t="shared" si="1"/>
        <v>Dale Dowell</v>
      </c>
      <c r="H14191" s="3" t="str">
        <f t="shared" si="2"/>
        <v>DALE DOWELL</v>
      </c>
      <c r="J14191" s="1" t="s">
        <v>57</v>
      </c>
      <c r="K14191" s="1" t="s">
        <v>44</v>
      </c>
      <c r="L14191" s="1">
        <v>100.0</v>
      </c>
      <c r="M14191" s="1" t="s">
        <v>58</v>
      </c>
      <c r="N14191" s="1" t="s">
        <v>41117</v>
      </c>
      <c r="O14191" s="4">
        <v>44317.0</v>
      </c>
      <c r="P14191" s="4">
        <v>44267.0</v>
      </c>
      <c r="Q14191" s="1" t="s">
        <v>41219</v>
      </c>
      <c r="R14191" s="1" t="s">
        <v>197</v>
      </c>
      <c r="S14191" s="1" t="s">
        <v>32</v>
      </c>
      <c r="T14191" s="1">
        <v>75115.0</v>
      </c>
      <c r="U14191" s="1" t="s">
        <v>41220</v>
      </c>
    </row>
    <row r="14192">
      <c r="A14192" s="1" t="s">
        <v>41221</v>
      </c>
      <c r="B14192" s="1">
        <v>72169.0</v>
      </c>
      <c r="C14192" s="1">
        <v>2206.0</v>
      </c>
      <c r="D14192" s="2" t="s">
        <v>41116</v>
      </c>
      <c r="E14192" s="1" t="s">
        <v>3812</v>
      </c>
      <c r="F14192" s="1" t="s">
        <v>432</v>
      </c>
      <c r="G14192" s="3" t="str">
        <f t="shared" si="1"/>
        <v>Lisa Smith</v>
      </c>
      <c r="H14192" s="3" t="str">
        <f t="shared" si="2"/>
        <v>LISA SMITH</v>
      </c>
      <c r="J14192" s="1" t="s">
        <v>57</v>
      </c>
      <c r="K14192" s="1" t="s">
        <v>44</v>
      </c>
      <c r="L14192" s="1">
        <v>100.0</v>
      </c>
      <c r="M14192" s="1" t="s">
        <v>58</v>
      </c>
      <c r="N14192" s="1" t="s">
        <v>41117</v>
      </c>
      <c r="O14192" s="4">
        <v>44317.0</v>
      </c>
      <c r="P14192" s="4">
        <v>44264.0</v>
      </c>
      <c r="Q14192" s="1" t="s">
        <v>41222</v>
      </c>
      <c r="R14192" s="1" t="s">
        <v>31</v>
      </c>
      <c r="S14192" s="1" t="s">
        <v>32</v>
      </c>
      <c r="T14192" s="1">
        <v>75217.0</v>
      </c>
      <c r="U14192" s="1" t="s">
        <v>41223</v>
      </c>
    </row>
    <row r="14193">
      <c r="A14193" s="1" t="s">
        <v>41224</v>
      </c>
      <c r="B14193" s="1">
        <v>72175.0</v>
      </c>
      <c r="C14193" s="1">
        <v>2206.0</v>
      </c>
      <c r="D14193" s="2" t="s">
        <v>41116</v>
      </c>
      <c r="E14193" s="1" t="s">
        <v>41225</v>
      </c>
      <c r="F14193" s="1" t="s">
        <v>7969</v>
      </c>
      <c r="G14193" s="3" t="str">
        <f t="shared" si="1"/>
        <v>Roshanda McDonald</v>
      </c>
      <c r="H14193" s="3" t="str">
        <f t="shared" si="2"/>
        <v>ROSHANDA MCDONALD</v>
      </c>
      <c r="J14193" s="1" t="s">
        <v>57</v>
      </c>
      <c r="K14193" s="1" t="s">
        <v>44</v>
      </c>
      <c r="L14193" s="1">
        <v>100.0</v>
      </c>
      <c r="M14193" s="1" t="s">
        <v>58</v>
      </c>
      <c r="N14193" s="1" t="s">
        <v>41117</v>
      </c>
      <c r="O14193" s="4">
        <v>44317.0</v>
      </c>
      <c r="P14193" s="4">
        <v>44262.0</v>
      </c>
      <c r="Q14193" s="1" t="s">
        <v>41226</v>
      </c>
      <c r="R14193" s="1" t="s">
        <v>7272</v>
      </c>
      <c r="S14193" s="1" t="s">
        <v>32</v>
      </c>
      <c r="T14193" s="1">
        <v>75052.0</v>
      </c>
      <c r="U14193" s="1" t="s">
        <v>41227</v>
      </c>
    </row>
    <row r="14194">
      <c r="A14194" s="1" t="s">
        <v>41228</v>
      </c>
      <c r="B14194" s="1">
        <v>72176.0</v>
      </c>
      <c r="C14194" s="1">
        <v>2206.0</v>
      </c>
      <c r="D14194" s="2" t="s">
        <v>41116</v>
      </c>
      <c r="E14194" s="1" t="s">
        <v>5554</v>
      </c>
      <c r="F14194" s="1" t="s">
        <v>41229</v>
      </c>
      <c r="G14194" s="3" t="str">
        <f t="shared" si="1"/>
        <v>Shirley Blue</v>
      </c>
      <c r="H14194" s="3" t="str">
        <f t="shared" si="2"/>
        <v>SHIRLEY BLUE</v>
      </c>
      <c r="J14194" s="1" t="s">
        <v>57</v>
      </c>
      <c r="K14194" s="1" t="s">
        <v>44</v>
      </c>
      <c r="L14194" s="1">
        <v>100.0</v>
      </c>
      <c r="M14194" s="1" t="s">
        <v>58</v>
      </c>
      <c r="N14194" s="1" t="s">
        <v>41117</v>
      </c>
      <c r="O14194" s="4">
        <v>44317.0</v>
      </c>
      <c r="P14194" s="4">
        <v>44267.0</v>
      </c>
      <c r="Q14194" s="1" t="s">
        <v>41230</v>
      </c>
      <c r="R14194" s="1" t="s">
        <v>31</v>
      </c>
      <c r="S14194" s="1" t="s">
        <v>32</v>
      </c>
      <c r="T14194" s="1">
        <v>75216.0</v>
      </c>
      <c r="U14194" s="1" t="s">
        <v>41231</v>
      </c>
    </row>
    <row r="14195">
      <c r="A14195" s="1" t="s">
        <v>41232</v>
      </c>
      <c r="B14195" s="1">
        <v>72183.0</v>
      </c>
      <c r="C14195" s="1">
        <v>2206.0</v>
      </c>
      <c r="D14195" s="2" t="s">
        <v>41116</v>
      </c>
      <c r="E14195" s="1" t="s">
        <v>566</v>
      </c>
      <c r="F14195" s="1" t="s">
        <v>41160</v>
      </c>
      <c r="G14195" s="3" t="str">
        <f t="shared" si="1"/>
        <v>Theresa Westbrook</v>
      </c>
      <c r="H14195" s="3" t="str">
        <f t="shared" si="2"/>
        <v>THERESA WESTBROOK</v>
      </c>
      <c r="J14195" s="1" t="s">
        <v>57</v>
      </c>
      <c r="K14195" s="1" t="s">
        <v>44</v>
      </c>
      <c r="L14195" s="1">
        <v>100.0</v>
      </c>
      <c r="M14195" s="1" t="s">
        <v>58</v>
      </c>
      <c r="N14195" s="1" t="s">
        <v>41117</v>
      </c>
      <c r="O14195" s="4">
        <v>44317.0</v>
      </c>
      <c r="P14195" s="4">
        <v>44253.0</v>
      </c>
      <c r="Q14195" s="1" t="s">
        <v>41233</v>
      </c>
      <c r="R14195" s="1" t="s">
        <v>31</v>
      </c>
      <c r="S14195" s="1" t="s">
        <v>32</v>
      </c>
      <c r="T14195" s="1">
        <v>75227.0</v>
      </c>
      <c r="U14195" s="1" t="s">
        <v>41234</v>
      </c>
    </row>
    <row r="14196">
      <c r="A14196" s="1" t="s">
        <v>41235</v>
      </c>
      <c r="B14196" s="1">
        <v>72190.0</v>
      </c>
      <c r="C14196" s="1">
        <v>2206.0</v>
      </c>
      <c r="D14196" s="2" t="s">
        <v>41116</v>
      </c>
      <c r="E14196" s="1" t="s">
        <v>12570</v>
      </c>
      <c r="F14196" s="1" t="s">
        <v>1185</v>
      </c>
      <c r="G14196" s="3" t="str">
        <f t="shared" si="1"/>
        <v>Terri Williams</v>
      </c>
      <c r="H14196" s="3" t="str">
        <f t="shared" si="2"/>
        <v>TERRI WILLIAMS</v>
      </c>
      <c r="J14196" s="1" t="s">
        <v>57</v>
      </c>
      <c r="K14196" s="1" t="s">
        <v>44</v>
      </c>
      <c r="L14196" s="1">
        <v>100.0</v>
      </c>
      <c r="M14196" s="1" t="s">
        <v>58</v>
      </c>
      <c r="N14196" s="1" t="s">
        <v>41117</v>
      </c>
      <c r="O14196" s="4">
        <v>44317.0</v>
      </c>
      <c r="P14196" s="4">
        <v>44249.0</v>
      </c>
      <c r="Q14196" s="1" t="s">
        <v>41236</v>
      </c>
      <c r="R14196" s="1" t="s">
        <v>12253</v>
      </c>
      <c r="S14196" s="1" t="s">
        <v>32</v>
      </c>
      <c r="T14196" s="1">
        <v>75120.0</v>
      </c>
      <c r="U14196" s="1" t="s">
        <v>41237</v>
      </c>
    </row>
    <row r="14197">
      <c r="A14197" s="1" t="s">
        <v>41238</v>
      </c>
      <c r="B14197" s="1">
        <v>75578.0</v>
      </c>
      <c r="C14197" s="1">
        <v>2273.0</v>
      </c>
      <c r="D14197" s="2" t="s">
        <v>41121</v>
      </c>
      <c r="E14197" s="1" t="s">
        <v>17805</v>
      </c>
      <c r="F14197" s="1" t="s">
        <v>41181</v>
      </c>
      <c r="G14197" s="3" t="str">
        <f t="shared" si="1"/>
        <v>Marissa Pedroza</v>
      </c>
      <c r="H14197" s="3" t="str">
        <f t="shared" si="2"/>
        <v>MARISSA PEDROZA</v>
      </c>
      <c r="J14197" s="1" t="s">
        <v>57</v>
      </c>
      <c r="K14197" s="1" t="s">
        <v>47</v>
      </c>
      <c r="L14197" s="1">
        <v>100.0</v>
      </c>
      <c r="M14197" s="1" t="s">
        <v>58</v>
      </c>
      <c r="N14197" s="1" t="s">
        <v>41117</v>
      </c>
      <c r="O14197" s="4">
        <v>44317.0</v>
      </c>
      <c r="P14197" s="4">
        <v>44298.0</v>
      </c>
      <c r="Q14197" s="1" t="s">
        <v>41151</v>
      </c>
      <c r="R14197" s="1" t="s">
        <v>31</v>
      </c>
      <c r="S14197" s="1" t="s">
        <v>32</v>
      </c>
      <c r="T14197" s="1">
        <v>75217.0</v>
      </c>
      <c r="U14197" s="1" t="s">
        <v>41152</v>
      </c>
    </row>
    <row r="14198">
      <c r="A14198" s="1" t="s">
        <v>41239</v>
      </c>
      <c r="B14198" s="1">
        <v>75580.0</v>
      </c>
      <c r="C14198" s="1">
        <v>2273.0</v>
      </c>
      <c r="D14198" s="2" t="s">
        <v>41121</v>
      </c>
      <c r="E14198" s="1" t="s">
        <v>4124</v>
      </c>
      <c r="F14198" s="1" t="s">
        <v>41240</v>
      </c>
      <c r="G14198" s="3" t="str">
        <f t="shared" si="1"/>
        <v>Byron Starks</v>
      </c>
      <c r="H14198" s="3" t="str">
        <f t="shared" si="2"/>
        <v>BYRON STARKS</v>
      </c>
      <c r="J14198" s="1" t="s">
        <v>57</v>
      </c>
      <c r="K14198" s="1" t="s">
        <v>47</v>
      </c>
      <c r="L14198" s="1">
        <v>100.0</v>
      </c>
      <c r="M14198" s="1" t="s">
        <v>58</v>
      </c>
      <c r="N14198" s="1" t="s">
        <v>41117</v>
      </c>
      <c r="O14198" s="4">
        <v>44317.0</v>
      </c>
      <c r="P14198" s="4">
        <v>44306.0</v>
      </c>
      <c r="Q14198" s="1" t="s">
        <v>41151</v>
      </c>
      <c r="R14198" s="1" t="s">
        <v>31</v>
      </c>
      <c r="S14198" s="1" t="s">
        <v>32</v>
      </c>
      <c r="T14198" s="1">
        <v>75217.0</v>
      </c>
      <c r="U14198" s="1" t="s">
        <v>41152</v>
      </c>
    </row>
    <row r="14199">
      <c r="A14199" s="1" t="s">
        <v>41241</v>
      </c>
      <c r="B14199" s="1">
        <v>72158.0</v>
      </c>
      <c r="C14199" s="1">
        <v>2206.0</v>
      </c>
      <c r="D14199" s="2" t="s">
        <v>41116</v>
      </c>
      <c r="E14199" s="1" t="s">
        <v>819</v>
      </c>
      <c r="F14199" s="1" t="s">
        <v>432</v>
      </c>
      <c r="G14199" s="3" t="str">
        <f t="shared" si="1"/>
        <v>Mary Smith</v>
      </c>
      <c r="H14199" s="3" t="str">
        <f t="shared" si="2"/>
        <v>MARY SMITH</v>
      </c>
      <c r="J14199" s="1" t="s">
        <v>57</v>
      </c>
      <c r="K14199" s="1" t="s">
        <v>44</v>
      </c>
      <c r="L14199" s="1">
        <v>104.15</v>
      </c>
      <c r="M14199" s="1" t="s">
        <v>58</v>
      </c>
      <c r="N14199" s="1" t="s">
        <v>41117</v>
      </c>
      <c r="O14199" s="4">
        <v>44317.0</v>
      </c>
      <c r="P14199" s="4">
        <v>44249.0</v>
      </c>
      <c r="Q14199" s="1" t="s">
        <v>41242</v>
      </c>
      <c r="R14199" s="1" t="s">
        <v>197</v>
      </c>
      <c r="S14199" s="1" t="s">
        <v>32</v>
      </c>
      <c r="T14199" s="1">
        <v>75115.0</v>
      </c>
      <c r="U14199" s="1" t="s">
        <v>41243</v>
      </c>
    </row>
    <row r="14200">
      <c r="A14200" s="1" t="s">
        <v>41244</v>
      </c>
      <c r="B14200" s="1">
        <v>72159.0</v>
      </c>
      <c r="C14200" s="1">
        <v>2206.0</v>
      </c>
      <c r="D14200" s="2" t="s">
        <v>41116</v>
      </c>
      <c r="E14200" s="1" t="s">
        <v>819</v>
      </c>
      <c r="F14200" s="1" t="s">
        <v>432</v>
      </c>
      <c r="G14200" s="3" t="str">
        <f t="shared" si="1"/>
        <v>Mary Smith</v>
      </c>
      <c r="H14200" s="3" t="str">
        <f t="shared" si="2"/>
        <v>MARY SMITH</v>
      </c>
      <c r="J14200" s="1" t="s">
        <v>57</v>
      </c>
      <c r="K14200" s="1" t="s">
        <v>44</v>
      </c>
      <c r="L14200" s="1">
        <v>104.15</v>
      </c>
      <c r="M14200" s="1" t="s">
        <v>58</v>
      </c>
      <c r="N14200" s="1" t="s">
        <v>41117</v>
      </c>
      <c r="O14200" s="4">
        <v>44317.0</v>
      </c>
      <c r="P14200" s="4">
        <v>44259.0</v>
      </c>
      <c r="Q14200" s="1" t="s">
        <v>41242</v>
      </c>
      <c r="R14200" s="1" t="s">
        <v>197</v>
      </c>
      <c r="S14200" s="1" t="s">
        <v>32</v>
      </c>
      <c r="T14200" s="1">
        <v>75115.0</v>
      </c>
      <c r="U14200" s="1" t="s">
        <v>41243</v>
      </c>
    </row>
    <row r="14201">
      <c r="A14201" s="1" t="s">
        <v>41245</v>
      </c>
      <c r="B14201" s="1">
        <v>72160.0</v>
      </c>
      <c r="C14201" s="1">
        <v>2206.0</v>
      </c>
      <c r="D14201" s="2" t="s">
        <v>41116</v>
      </c>
      <c r="E14201" s="1" t="s">
        <v>819</v>
      </c>
      <c r="F14201" s="1" t="s">
        <v>432</v>
      </c>
      <c r="G14201" s="3" t="str">
        <f t="shared" si="1"/>
        <v>Mary Smith</v>
      </c>
      <c r="H14201" s="3" t="str">
        <f t="shared" si="2"/>
        <v>MARY SMITH</v>
      </c>
      <c r="J14201" s="1" t="s">
        <v>57</v>
      </c>
      <c r="K14201" s="1" t="s">
        <v>44</v>
      </c>
      <c r="L14201" s="1">
        <v>104.15</v>
      </c>
      <c r="M14201" s="1" t="s">
        <v>58</v>
      </c>
      <c r="N14201" s="1" t="s">
        <v>41117</v>
      </c>
      <c r="O14201" s="4">
        <v>44317.0</v>
      </c>
      <c r="P14201" s="4">
        <v>44263.0</v>
      </c>
      <c r="Q14201" s="1" t="s">
        <v>41242</v>
      </c>
      <c r="R14201" s="1" t="s">
        <v>197</v>
      </c>
      <c r="S14201" s="1" t="s">
        <v>32</v>
      </c>
      <c r="T14201" s="1">
        <v>75115.0</v>
      </c>
      <c r="U14201" s="1" t="s">
        <v>41243</v>
      </c>
    </row>
    <row r="14202">
      <c r="A14202" s="1" t="s">
        <v>41246</v>
      </c>
      <c r="B14202" s="1">
        <v>72161.0</v>
      </c>
      <c r="C14202" s="1">
        <v>2206.0</v>
      </c>
      <c r="D14202" s="2" t="s">
        <v>41116</v>
      </c>
      <c r="E14202" s="1" t="s">
        <v>819</v>
      </c>
      <c r="F14202" s="1" t="s">
        <v>432</v>
      </c>
      <c r="G14202" s="3" t="str">
        <f t="shared" si="1"/>
        <v>Mary Smith</v>
      </c>
      <c r="H14202" s="3" t="str">
        <f t="shared" si="2"/>
        <v>MARY SMITH</v>
      </c>
      <c r="J14202" s="1" t="s">
        <v>57</v>
      </c>
      <c r="K14202" s="1" t="s">
        <v>44</v>
      </c>
      <c r="L14202" s="1">
        <v>104.15</v>
      </c>
      <c r="M14202" s="1" t="s">
        <v>58</v>
      </c>
      <c r="N14202" s="1" t="s">
        <v>41117</v>
      </c>
      <c r="O14202" s="4">
        <v>44317.0</v>
      </c>
      <c r="P14202" s="4">
        <v>44270.0</v>
      </c>
      <c r="Q14202" s="1" t="s">
        <v>41242</v>
      </c>
      <c r="R14202" s="1" t="s">
        <v>197</v>
      </c>
      <c r="S14202" s="1" t="s">
        <v>32</v>
      </c>
      <c r="T14202" s="1">
        <v>75115.0</v>
      </c>
      <c r="U14202" s="1" t="s">
        <v>41243</v>
      </c>
    </row>
    <row r="14203">
      <c r="A14203" s="1" t="s">
        <v>41247</v>
      </c>
      <c r="B14203" s="1">
        <v>72162.0</v>
      </c>
      <c r="C14203" s="1">
        <v>2206.0</v>
      </c>
      <c r="D14203" s="2" t="s">
        <v>41116</v>
      </c>
      <c r="E14203" s="1" t="s">
        <v>819</v>
      </c>
      <c r="F14203" s="1" t="s">
        <v>432</v>
      </c>
      <c r="G14203" s="3" t="str">
        <f t="shared" si="1"/>
        <v>Mary Smith</v>
      </c>
      <c r="H14203" s="3" t="str">
        <f t="shared" si="2"/>
        <v>MARY SMITH</v>
      </c>
      <c r="J14203" s="1" t="s">
        <v>57</v>
      </c>
      <c r="K14203" s="1" t="s">
        <v>44</v>
      </c>
      <c r="L14203" s="1">
        <v>104.15</v>
      </c>
      <c r="M14203" s="1" t="s">
        <v>58</v>
      </c>
      <c r="N14203" s="1" t="s">
        <v>41117</v>
      </c>
      <c r="O14203" s="4">
        <v>44317.0</v>
      </c>
      <c r="P14203" s="4">
        <v>44277.0</v>
      </c>
      <c r="Q14203" s="1" t="s">
        <v>41242</v>
      </c>
      <c r="R14203" s="1" t="s">
        <v>197</v>
      </c>
      <c r="S14203" s="1" t="s">
        <v>32</v>
      </c>
      <c r="T14203" s="1">
        <v>75115.0</v>
      </c>
      <c r="U14203" s="1" t="s">
        <v>41243</v>
      </c>
    </row>
    <row r="14204">
      <c r="A14204" s="1" t="s">
        <v>41248</v>
      </c>
      <c r="B14204" s="1">
        <v>72191.0</v>
      </c>
      <c r="C14204" s="1">
        <v>2206.0</v>
      </c>
      <c r="D14204" s="2" t="s">
        <v>41116</v>
      </c>
      <c r="E14204" s="1" t="s">
        <v>12570</v>
      </c>
      <c r="F14204" s="1" t="s">
        <v>1185</v>
      </c>
      <c r="G14204" s="3" t="str">
        <f t="shared" si="1"/>
        <v>Terri Williams</v>
      </c>
      <c r="H14204" s="3" t="str">
        <f t="shared" si="2"/>
        <v>TERRI WILLIAMS</v>
      </c>
      <c r="J14204" s="1" t="s">
        <v>57</v>
      </c>
      <c r="K14204" s="1" t="s">
        <v>44</v>
      </c>
      <c r="L14204" s="1">
        <v>104.15</v>
      </c>
      <c r="M14204" s="1" t="s">
        <v>58</v>
      </c>
      <c r="N14204" s="1" t="s">
        <v>41117</v>
      </c>
      <c r="O14204" s="4">
        <v>44317.0</v>
      </c>
      <c r="P14204" s="4">
        <v>44277.0</v>
      </c>
      <c r="Q14204" s="1" t="s">
        <v>41236</v>
      </c>
      <c r="R14204" s="1" t="s">
        <v>12253</v>
      </c>
      <c r="S14204" s="1" t="s">
        <v>32</v>
      </c>
      <c r="T14204" s="1">
        <v>75120.0</v>
      </c>
      <c r="U14204" s="1" t="s">
        <v>41237</v>
      </c>
    </row>
    <row r="14205">
      <c r="A14205" s="1" t="s">
        <v>41249</v>
      </c>
      <c r="B14205" s="1">
        <v>36431.0</v>
      </c>
      <c r="C14205" s="1">
        <v>2206.0</v>
      </c>
      <c r="D14205" s="2" t="s">
        <v>41116</v>
      </c>
      <c r="G14205" s="3" t="str">
        <f t="shared" si="1"/>
        <v> </v>
      </c>
      <c r="H14205" s="3" t="str">
        <f t="shared" si="2"/>
        <v> </v>
      </c>
      <c r="I14205" s="1" t="s">
        <v>41250</v>
      </c>
      <c r="J14205" s="1" t="s">
        <v>389</v>
      </c>
      <c r="K14205" s="1" t="s">
        <v>44</v>
      </c>
      <c r="L14205" s="1">
        <v>107.5</v>
      </c>
      <c r="M14205" s="1" t="s">
        <v>390</v>
      </c>
      <c r="N14205" s="1" t="s">
        <v>41117</v>
      </c>
      <c r="O14205" s="4">
        <v>44317.0</v>
      </c>
      <c r="P14205" s="4">
        <v>44265.0</v>
      </c>
      <c r="Q14205" s="1" t="s">
        <v>41251</v>
      </c>
      <c r="R14205" s="1" t="s">
        <v>31</v>
      </c>
      <c r="S14205" s="1" t="s">
        <v>32</v>
      </c>
      <c r="T14205" s="1">
        <v>75229.0</v>
      </c>
      <c r="U14205" s="1" t="s">
        <v>41252</v>
      </c>
    </row>
    <row r="14206">
      <c r="A14206" s="1" t="s">
        <v>41253</v>
      </c>
      <c r="B14206" s="1">
        <v>36425.0</v>
      </c>
      <c r="C14206" s="1">
        <v>2206.0</v>
      </c>
      <c r="D14206" s="2" t="s">
        <v>41116</v>
      </c>
      <c r="G14206" s="3" t="str">
        <f t="shared" si="1"/>
        <v> </v>
      </c>
      <c r="H14206" s="3" t="str">
        <f t="shared" si="2"/>
        <v> </v>
      </c>
      <c r="I14206" s="1" t="s">
        <v>41254</v>
      </c>
      <c r="J14206" s="1" t="s">
        <v>389</v>
      </c>
      <c r="K14206" s="1" t="s">
        <v>44</v>
      </c>
      <c r="L14206" s="1">
        <v>146.88</v>
      </c>
      <c r="M14206" s="1" t="s">
        <v>390</v>
      </c>
      <c r="N14206" s="1" t="s">
        <v>41117</v>
      </c>
      <c r="O14206" s="4">
        <v>44317.0</v>
      </c>
      <c r="P14206" s="4">
        <v>44260.0</v>
      </c>
      <c r="Q14206" s="1" t="s">
        <v>41255</v>
      </c>
      <c r="R14206" s="1" t="s">
        <v>811</v>
      </c>
      <c r="S14206" s="1" t="s">
        <v>32</v>
      </c>
      <c r="T14206" s="1">
        <v>76011.0</v>
      </c>
      <c r="U14206" s="1" t="s">
        <v>41256</v>
      </c>
    </row>
    <row r="14207">
      <c r="A14207" s="1" t="s">
        <v>41257</v>
      </c>
      <c r="B14207" s="1">
        <v>75576.0</v>
      </c>
      <c r="C14207" s="1">
        <v>2273.0</v>
      </c>
      <c r="D14207" s="2" t="s">
        <v>41121</v>
      </c>
      <c r="E14207" s="1" t="s">
        <v>140</v>
      </c>
      <c r="F14207" s="1" t="s">
        <v>41258</v>
      </c>
      <c r="G14207" s="3" t="str">
        <f t="shared" si="1"/>
        <v>Michael Stucker</v>
      </c>
      <c r="H14207" s="3" t="str">
        <f t="shared" si="2"/>
        <v>MICHAEL STUCKER</v>
      </c>
      <c r="J14207" s="1" t="s">
        <v>57</v>
      </c>
      <c r="K14207" s="1" t="s">
        <v>47</v>
      </c>
      <c r="L14207" s="1">
        <v>150.0</v>
      </c>
      <c r="M14207" s="1" t="s">
        <v>58</v>
      </c>
      <c r="N14207" s="1" t="s">
        <v>41117</v>
      </c>
      <c r="O14207" s="4">
        <v>44317.0</v>
      </c>
      <c r="P14207" s="4">
        <v>44297.0</v>
      </c>
      <c r="Q14207" s="1" t="s">
        <v>41151</v>
      </c>
      <c r="R14207" s="1" t="s">
        <v>31</v>
      </c>
      <c r="S14207" s="1" t="s">
        <v>32</v>
      </c>
      <c r="T14207" s="1">
        <v>75217.0</v>
      </c>
      <c r="U14207" s="1" t="s">
        <v>41152</v>
      </c>
    </row>
    <row r="14208">
      <c r="A14208" s="1" t="s">
        <v>41259</v>
      </c>
      <c r="B14208" s="1">
        <v>75577.0</v>
      </c>
      <c r="C14208" s="1">
        <v>2273.0</v>
      </c>
      <c r="D14208" s="2" t="s">
        <v>41121</v>
      </c>
      <c r="E14208" s="1" t="s">
        <v>23455</v>
      </c>
      <c r="F14208" s="1" t="s">
        <v>437</v>
      </c>
      <c r="G14208" s="3" t="str">
        <f t="shared" si="1"/>
        <v>Arlene Gonzalez</v>
      </c>
      <c r="H14208" s="3" t="str">
        <f t="shared" si="2"/>
        <v>ARLENE GONZALEZ</v>
      </c>
      <c r="J14208" s="1" t="s">
        <v>57</v>
      </c>
      <c r="K14208" s="1" t="s">
        <v>47</v>
      </c>
      <c r="L14208" s="1">
        <v>150.0</v>
      </c>
      <c r="M14208" s="1" t="s">
        <v>58</v>
      </c>
      <c r="N14208" s="1" t="s">
        <v>41117</v>
      </c>
      <c r="O14208" s="4">
        <v>44317.0</v>
      </c>
      <c r="P14208" s="4">
        <v>44298.0</v>
      </c>
      <c r="Q14208" s="1" t="s">
        <v>41151</v>
      </c>
      <c r="R14208" s="1" t="s">
        <v>31</v>
      </c>
      <c r="S14208" s="1" t="s">
        <v>32</v>
      </c>
      <c r="T14208" s="1">
        <v>75217.0</v>
      </c>
      <c r="U14208" s="1" t="s">
        <v>41152</v>
      </c>
    </row>
    <row r="14209">
      <c r="A14209" s="1" t="s">
        <v>41260</v>
      </c>
      <c r="B14209" s="1">
        <v>36404.0</v>
      </c>
      <c r="C14209" s="1">
        <v>2206.0</v>
      </c>
      <c r="D14209" s="2" t="s">
        <v>41116</v>
      </c>
      <c r="E14209" s="1" t="s">
        <v>41261</v>
      </c>
      <c r="F14209" s="1" t="s">
        <v>41262</v>
      </c>
      <c r="G14209" s="3" t="str">
        <f t="shared" si="1"/>
        <v>Azaria Lanig</v>
      </c>
      <c r="H14209" s="3" t="str">
        <f t="shared" si="2"/>
        <v>AZARIA LANIG</v>
      </c>
      <c r="J14209" s="1" t="s">
        <v>389</v>
      </c>
      <c r="K14209" s="1" t="s">
        <v>44</v>
      </c>
      <c r="L14209" s="1">
        <v>165.0</v>
      </c>
      <c r="M14209" s="1" t="s">
        <v>390</v>
      </c>
      <c r="N14209" s="1" t="s">
        <v>41117</v>
      </c>
      <c r="O14209" s="4">
        <v>44317.0</v>
      </c>
      <c r="P14209" s="4">
        <v>44264.0</v>
      </c>
      <c r="Q14209" s="1" t="s">
        <v>41263</v>
      </c>
      <c r="R14209" s="1" t="s">
        <v>8308</v>
      </c>
      <c r="S14209" s="1" t="s">
        <v>32</v>
      </c>
      <c r="T14209" s="1">
        <v>75115.0</v>
      </c>
      <c r="U14209" s="1" t="s">
        <v>41264</v>
      </c>
    </row>
    <row r="14210">
      <c r="A14210" s="1" t="s">
        <v>41265</v>
      </c>
      <c r="B14210" s="1">
        <v>36405.0</v>
      </c>
      <c r="C14210" s="1">
        <v>2206.0</v>
      </c>
      <c r="D14210" s="2" t="s">
        <v>41116</v>
      </c>
      <c r="E14210" s="1" t="s">
        <v>41266</v>
      </c>
      <c r="F14210" s="1" t="s">
        <v>41262</v>
      </c>
      <c r="G14210" s="3" t="str">
        <f t="shared" si="1"/>
        <v>Lesly Lanig</v>
      </c>
      <c r="H14210" s="3" t="str">
        <f t="shared" si="2"/>
        <v>LESLY LANIG</v>
      </c>
      <c r="J14210" s="1" t="s">
        <v>389</v>
      </c>
      <c r="K14210" s="1" t="s">
        <v>44</v>
      </c>
      <c r="L14210" s="1">
        <v>165.0</v>
      </c>
      <c r="M14210" s="1" t="s">
        <v>390</v>
      </c>
      <c r="N14210" s="1" t="s">
        <v>41117</v>
      </c>
      <c r="O14210" s="4">
        <v>44317.0</v>
      </c>
      <c r="P14210" s="4">
        <v>44264.0</v>
      </c>
      <c r="Q14210" s="1" t="s">
        <v>41263</v>
      </c>
      <c r="R14210" s="1" t="s">
        <v>8308</v>
      </c>
      <c r="S14210" s="1" t="s">
        <v>32</v>
      </c>
      <c r="T14210" s="1">
        <v>75115.0</v>
      </c>
      <c r="U14210" s="1" t="s">
        <v>41264</v>
      </c>
    </row>
    <row r="14211">
      <c r="A14211" s="1" t="s">
        <v>41267</v>
      </c>
      <c r="B14211" s="1">
        <v>36423.0</v>
      </c>
      <c r="C14211" s="1">
        <v>2206.0</v>
      </c>
      <c r="D14211" s="2" t="s">
        <v>41116</v>
      </c>
      <c r="G14211" s="3" t="str">
        <f t="shared" si="1"/>
        <v> </v>
      </c>
      <c r="H14211" s="3" t="str">
        <f t="shared" si="2"/>
        <v> </v>
      </c>
      <c r="I14211" s="1" t="s">
        <v>41254</v>
      </c>
      <c r="J14211" s="1" t="s">
        <v>389</v>
      </c>
      <c r="K14211" s="1" t="s">
        <v>44</v>
      </c>
      <c r="L14211" s="1">
        <v>186.84</v>
      </c>
      <c r="M14211" s="1" t="s">
        <v>390</v>
      </c>
      <c r="N14211" s="1" t="s">
        <v>41117</v>
      </c>
      <c r="O14211" s="4">
        <v>44317.0</v>
      </c>
      <c r="P14211" s="4">
        <v>44249.0</v>
      </c>
      <c r="Q14211" s="1" t="s">
        <v>41255</v>
      </c>
      <c r="R14211" s="1" t="s">
        <v>811</v>
      </c>
      <c r="S14211" s="1" t="s">
        <v>32</v>
      </c>
      <c r="T14211" s="1">
        <v>76011.0</v>
      </c>
      <c r="U14211" s="1" t="s">
        <v>41256</v>
      </c>
    </row>
    <row r="14212">
      <c r="A14212" s="1" t="s">
        <v>41268</v>
      </c>
      <c r="B14212" s="1">
        <v>75571.0</v>
      </c>
      <c r="C14212" s="1">
        <v>2273.0</v>
      </c>
      <c r="D14212" s="2" t="s">
        <v>41121</v>
      </c>
      <c r="E14212" s="1" t="s">
        <v>819</v>
      </c>
      <c r="F14212" s="1" t="s">
        <v>33408</v>
      </c>
      <c r="G14212" s="3" t="str">
        <f t="shared" si="1"/>
        <v>Mary Zavala</v>
      </c>
      <c r="H14212" s="3" t="str">
        <f t="shared" si="2"/>
        <v>MARY ZAVALA</v>
      </c>
      <c r="J14212" s="1" t="s">
        <v>57</v>
      </c>
      <c r="K14212" s="1" t="s">
        <v>47</v>
      </c>
      <c r="L14212" s="1">
        <v>200.0</v>
      </c>
      <c r="M14212" s="1" t="s">
        <v>58</v>
      </c>
      <c r="N14212" s="1" t="s">
        <v>41117</v>
      </c>
      <c r="O14212" s="4">
        <v>44317.0</v>
      </c>
      <c r="P14212" s="4">
        <v>44287.0</v>
      </c>
      <c r="Q14212" s="1" t="s">
        <v>41151</v>
      </c>
      <c r="R14212" s="1" t="s">
        <v>31</v>
      </c>
      <c r="S14212" s="1" t="s">
        <v>32</v>
      </c>
      <c r="T14212" s="1">
        <v>75217.0</v>
      </c>
      <c r="U14212" s="1" t="s">
        <v>41152</v>
      </c>
    </row>
    <row r="14213">
      <c r="A14213" s="1" t="s">
        <v>41269</v>
      </c>
      <c r="B14213" s="1">
        <v>75572.0</v>
      </c>
      <c r="C14213" s="1">
        <v>2273.0</v>
      </c>
      <c r="D14213" s="2" t="s">
        <v>41121</v>
      </c>
      <c r="E14213" s="1" t="s">
        <v>41270</v>
      </c>
      <c r="F14213" s="1" t="s">
        <v>432</v>
      </c>
      <c r="G14213" s="3" t="str">
        <f t="shared" si="1"/>
        <v>Jessie Smith</v>
      </c>
      <c r="H14213" s="3" t="str">
        <f t="shared" si="2"/>
        <v>JESSIE SMITH</v>
      </c>
      <c r="J14213" s="1" t="s">
        <v>57</v>
      </c>
      <c r="K14213" s="1" t="s">
        <v>47</v>
      </c>
      <c r="L14213" s="1">
        <v>200.0</v>
      </c>
      <c r="M14213" s="1" t="s">
        <v>58</v>
      </c>
      <c r="N14213" s="1" t="s">
        <v>41117</v>
      </c>
      <c r="O14213" s="4">
        <v>44317.0</v>
      </c>
      <c r="P14213" s="4">
        <v>44278.0</v>
      </c>
      <c r="Q14213" s="1" t="s">
        <v>41151</v>
      </c>
      <c r="R14213" s="1" t="s">
        <v>8308</v>
      </c>
      <c r="S14213" s="1" t="s">
        <v>32</v>
      </c>
      <c r="T14213" s="1">
        <v>75115.0</v>
      </c>
      <c r="U14213" s="1" t="s">
        <v>41271</v>
      </c>
    </row>
    <row r="14214">
      <c r="A14214" s="1" t="s">
        <v>41272</v>
      </c>
      <c r="B14214" s="1">
        <v>36403.0</v>
      </c>
      <c r="C14214" s="1">
        <v>2206.0</v>
      </c>
      <c r="D14214" s="2" t="s">
        <v>41116</v>
      </c>
      <c r="E14214" s="1" t="s">
        <v>41273</v>
      </c>
      <c r="F14214" s="1" t="s">
        <v>473</v>
      </c>
      <c r="G14214" s="3" t="str">
        <f t="shared" si="1"/>
        <v>Salvador Hernandez</v>
      </c>
      <c r="H14214" s="3" t="str">
        <f t="shared" si="2"/>
        <v>SALVADOR HERNANDEZ</v>
      </c>
      <c r="J14214" s="1" t="s">
        <v>389</v>
      </c>
      <c r="K14214" s="1" t="s">
        <v>44</v>
      </c>
      <c r="L14214" s="1">
        <v>200.0</v>
      </c>
      <c r="M14214" s="1" t="s">
        <v>390</v>
      </c>
      <c r="N14214" s="1" t="s">
        <v>41117</v>
      </c>
      <c r="O14214" s="4">
        <v>44317.0</v>
      </c>
      <c r="P14214" s="4">
        <v>44265.0</v>
      </c>
      <c r="Q14214" s="1" t="s">
        <v>41274</v>
      </c>
      <c r="R14214" s="1" t="s">
        <v>31</v>
      </c>
      <c r="S14214" s="1" t="s">
        <v>32</v>
      </c>
      <c r="T14214" s="1">
        <v>75224.0</v>
      </c>
      <c r="U14214" s="1" t="s">
        <v>41275</v>
      </c>
    </row>
    <row r="14215">
      <c r="A14215" s="1" t="s">
        <v>41276</v>
      </c>
      <c r="B14215" s="1">
        <v>36427.0</v>
      </c>
      <c r="C14215" s="1">
        <v>2206.0</v>
      </c>
      <c r="D14215" s="2" t="s">
        <v>41116</v>
      </c>
      <c r="G14215" s="3" t="str">
        <f t="shared" si="1"/>
        <v> </v>
      </c>
      <c r="H14215" s="3" t="str">
        <f t="shared" si="2"/>
        <v> </v>
      </c>
      <c r="I14215" s="1" t="s">
        <v>6800</v>
      </c>
      <c r="J14215" s="1" t="s">
        <v>389</v>
      </c>
      <c r="K14215" s="1" t="s">
        <v>44</v>
      </c>
      <c r="L14215" s="1">
        <v>200.0</v>
      </c>
      <c r="M14215" s="1" t="s">
        <v>390</v>
      </c>
      <c r="N14215" s="1" t="s">
        <v>41117</v>
      </c>
      <c r="O14215" s="4">
        <v>44317.0</v>
      </c>
      <c r="P14215" s="4">
        <v>44267.0</v>
      </c>
      <c r="Q14215" s="1" t="s">
        <v>41277</v>
      </c>
      <c r="R14215" s="1" t="s">
        <v>31</v>
      </c>
      <c r="S14215" s="1" t="s">
        <v>32</v>
      </c>
      <c r="T14215" s="1">
        <v>75218.0</v>
      </c>
      <c r="U14215" s="1" t="s">
        <v>41278</v>
      </c>
    </row>
    <row r="14216">
      <c r="A14216" s="1" t="s">
        <v>41279</v>
      </c>
      <c r="B14216" s="1">
        <v>36421.0</v>
      </c>
      <c r="C14216" s="1">
        <v>2206.0</v>
      </c>
      <c r="D14216" s="2" t="s">
        <v>41116</v>
      </c>
      <c r="G14216" s="3" t="str">
        <f t="shared" si="1"/>
        <v> </v>
      </c>
      <c r="H14216" s="3" t="str">
        <f t="shared" si="2"/>
        <v> </v>
      </c>
      <c r="I14216" s="1" t="s">
        <v>26673</v>
      </c>
      <c r="J14216" s="1" t="s">
        <v>389</v>
      </c>
      <c r="K14216" s="1" t="s">
        <v>44</v>
      </c>
      <c r="L14216" s="1">
        <v>203.94</v>
      </c>
      <c r="M14216" s="1" t="s">
        <v>390</v>
      </c>
      <c r="N14216" s="1" t="s">
        <v>41117</v>
      </c>
      <c r="O14216" s="4">
        <v>44317.0</v>
      </c>
      <c r="P14216" s="4">
        <v>44249.0</v>
      </c>
      <c r="Q14216" s="1" t="s">
        <v>41280</v>
      </c>
      <c r="R14216" s="1" t="s">
        <v>31</v>
      </c>
      <c r="S14216" s="1" t="s">
        <v>32</v>
      </c>
      <c r="T14216" s="1">
        <v>75228.0</v>
      </c>
      <c r="U14216" s="1" t="s">
        <v>41281</v>
      </c>
    </row>
    <row r="14217">
      <c r="A14217" s="1" t="s">
        <v>41282</v>
      </c>
      <c r="B14217" s="1">
        <v>72141.0</v>
      </c>
      <c r="C14217" s="1">
        <v>2206.0</v>
      </c>
      <c r="D14217" s="2" t="s">
        <v>41116</v>
      </c>
      <c r="E14217" s="1" t="s">
        <v>2580</v>
      </c>
      <c r="F14217" s="1" t="s">
        <v>5707</v>
      </c>
      <c r="G14217" s="3" t="str">
        <f t="shared" si="1"/>
        <v>Allen Turner</v>
      </c>
      <c r="H14217" s="3" t="str">
        <f t="shared" si="2"/>
        <v>ALLEN TURNER</v>
      </c>
      <c r="J14217" s="1" t="s">
        <v>57</v>
      </c>
      <c r="K14217" s="1" t="s">
        <v>44</v>
      </c>
      <c r="L14217" s="1">
        <v>250.0</v>
      </c>
      <c r="M14217" s="1" t="s">
        <v>58</v>
      </c>
      <c r="N14217" s="1" t="s">
        <v>41117</v>
      </c>
      <c r="O14217" s="4">
        <v>44317.0</v>
      </c>
      <c r="P14217" s="4">
        <v>44275.0</v>
      </c>
      <c r="Q14217" s="1" t="s">
        <v>41144</v>
      </c>
      <c r="R14217" s="1" t="s">
        <v>8308</v>
      </c>
      <c r="S14217" s="1" t="s">
        <v>32</v>
      </c>
      <c r="T14217" s="1">
        <v>75115.0</v>
      </c>
      <c r="U14217" s="1" t="s">
        <v>41283</v>
      </c>
    </row>
    <row r="14218">
      <c r="A14218" s="1" t="s">
        <v>41284</v>
      </c>
      <c r="B14218" s="1">
        <v>72142.0</v>
      </c>
      <c r="C14218" s="1">
        <v>2206.0</v>
      </c>
      <c r="D14218" s="2" t="s">
        <v>41116</v>
      </c>
      <c r="E14218" s="1" t="s">
        <v>5154</v>
      </c>
      <c r="F14218" s="1" t="s">
        <v>5707</v>
      </c>
      <c r="G14218" s="3" t="str">
        <f t="shared" si="1"/>
        <v>Tiffany Turner</v>
      </c>
      <c r="H14218" s="3" t="str">
        <f t="shared" si="2"/>
        <v>TIFFANY TURNER</v>
      </c>
      <c r="J14218" s="1" t="s">
        <v>57</v>
      </c>
      <c r="K14218" s="1" t="s">
        <v>44</v>
      </c>
      <c r="L14218" s="1">
        <v>250.0</v>
      </c>
      <c r="M14218" s="1" t="s">
        <v>58</v>
      </c>
      <c r="N14218" s="1" t="s">
        <v>41117</v>
      </c>
      <c r="O14218" s="4">
        <v>44317.0</v>
      </c>
      <c r="P14218" s="4">
        <v>44275.0</v>
      </c>
      <c r="Q14218" s="1" t="s">
        <v>41144</v>
      </c>
      <c r="R14218" s="1" t="s">
        <v>8308</v>
      </c>
      <c r="S14218" s="1" t="s">
        <v>32</v>
      </c>
      <c r="T14218" s="1">
        <v>75115.0</v>
      </c>
      <c r="U14218" s="1" t="s">
        <v>41283</v>
      </c>
    </row>
    <row r="14219">
      <c r="A14219" s="1" t="s">
        <v>41285</v>
      </c>
      <c r="B14219" s="1">
        <v>72150.0</v>
      </c>
      <c r="C14219" s="1">
        <v>2206.0</v>
      </c>
      <c r="D14219" s="2" t="s">
        <v>41116</v>
      </c>
      <c r="E14219" s="1" t="s">
        <v>41286</v>
      </c>
      <c r="F14219" s="1" t="s">
        <v>432</v>
      </c>
      <c r="G14219" s="3" t="str">
        <f t="shared" si="1"/>
        <v>Annie Smith</v>
      </c>
      <c r="H14219" s="3" t="str">
        <f t="shared" si="2"/>
        <v>ANNIE SMITH</v>
      </c>
      <c r="J14219" s="1" t="s">
        <v>57</v>
      </c>
      <c r="K14219" s="1" t="s">
        <v>44</v>
      </c>
      <c r="L14219" s="1">
        <v>250.0</v>
      </c>
      <c r="M14219" s="1" t="s">
        <v>58</v>
      </c>
      <c r="N14219" s="1" t="s">
        <v>41117</v>
      </c>
      <c r="O14219" s="4">
        <v>44317.0</v>
      </c>
      <c r="P14219" s="4">
        <v>44266.0</v>
      </c>
      <c r="Q14219" s="1" t="s">
        <v>41287</v>
      </c>
      <c r="R14219" s="1" t="s">
        <v>31</v>
      </c>
      <c r="S14219" s="1" t="s">
        <v>32</v>
      </c>
      <c r="T14219" s="1">
        <v>75134.0</v>
      </c>
      <c r="U14219" s="1" t="s">
        <v>41288</v>
      </c>
    </row>
    <row r="14220">
      <c r="A14220" s="1" t="s">
        <v>41289</v>
      </c>
      <c r="B14220" s="1">
        <v>72151.0</v>
      </c>
      <c r="C14220" s="1">
        <v>2206.0</v>
      </c>
      <c r="D14220" s="2" t="s">
        <v>41116</v>
      </c>
      <c r="E14220" s="1" t="s">
        <v>41290</v>
      </c>
      <c r="F14220" s="1" t="s">
        <v>6060</v>
      </c>
      <c r="G14220" s="3" t="str">
        <f t="shared" si="1"/>
        <v>Everlyn Carr</v>
      </c>
      <c r="H14220" s="3" t="str">
        <f t="shared" si="2"/>
        <v>EVERLYN CARR</v>
      </c>
      <c r="J14220" s="1" t="s">
        <v>57</v>
      </c>
      <c r="K14220" s="1" t="s">
        <v>44</v>
      </c>
      <c r="L14220" s="1">
        <v>250.0</v>
      </c>
      <c r="M14220" s="1" t="s">
        <v>58</v>
      </c>
      <c r="N14220" s="1" t="s">
        <v>41117</v>
      </c>
      <c r="O14220" s="4">
        <v>44317.0</v>
      </c>
      <c r="P14220" s="4">
        <v>44251.0</v>
      </c>
      <c r="Q14220" s="1" t="s">
        <v>41291</v>
      </c>
      <c r="R14220" s="1" t="s">
        <v>7272</v>
      </c>
      <c r="S14220" s="1" t="s">
        <v>32</v>
      </c>
      <c r="T14220" s="1">
        <v>75052.0</v>
      </c>
      <c r="U14220" s="1" t="s">
        <v>41292</v>
      </c>
    </row>
    <row r="14221">
      <c r="A14221" s="1" t="s">
        <v>41293</v>
      </c>
      <c r="B14221" s="1">
        <v>72188.0</v>
      </c>
      <c r="C14221" s="1">
        <v>2206.0</v>
      </c>
      <c r="D14221" s="2" t="s">
        <v>41116</v>
      </c>
      <c r="E14221" s="1" t="s">
        <v>41294</v>
      </c>
      <c r="F14221" s="1" t="s">
        <v>163</v>
      </c>
      <c r="G14221" s="3" t="str">
        <f t="shared" si="1"/>
        <v>Latanya Martin</v>
      </c>
      <c r="H14221" s="3" t="str">
        <f t="shared" si="2"/>
        <v>LATANYA MARTIN</v>
      </c>
      <c r="J14221" s="1" t="s">
        <v>57</v>
      </c>
      <c r="K14221" s="1" t="s">
        <v>44</v>
      </c>
      <c r="L14221" s="1">
        <v>250.0</v>
      </c>
      <c r="M14221" s="1" t="s">
        <v>58</v>
      </c>
      <c r="N14221" s="1" t="s">
        <v>41117</v>
      </c>
      <c r="O14221" s="4">
        <v>44317.0</v>
      </c>
      <c r="P14221" s="4">
        <v>44262.0</v>
      </c>
      <c r="Q14221" s="1" t="s">
        <v>41295</v>
      </c>
      <c r="R14221" s="1" t="s">
        <v>31</v>
      </c>
      <c r="S14221" s="1" t="s">
        <v>32</v>
      </c>
      <c r="T14221" s="1">
        <v>75217.0</v>
      </c>
      <c r="U14221" s="1" t="s">
        <v>41296</v>
      </c>
    </row>
    <row r="14222">
      <c r="A14222" s="1" t="s">
        <v>41297</v>
      </c>
      <c r="B14222" s="1">
        <v>72189.0</v>
      </c>
      <c r="C14222" s="1">
        <v>2206.0</v>
      </c>
      <c r="D14222" s="2" t="s">
        <v>41116</v>
      </c>
      <c r="E14222" s="1" t="s">
        <v>31404</v>
      </c>
      <c r="F14222" s="1" t="s">
        <v>1262</v>
      </c>
      <c r="G14222" s="3" t="str">
        <f t="shared" si="1"/>
        <v>Cathrine Thomas</v>
      </c>
      <c r="H14222" s="3" t="str">
        <f t="shared" si="2"/>
        <v>CATHRINE THOMAS</v>
      </c>
      <c r="J14222" s="1" t="s">
        <v>57</v>
      </c>
      <c r="K14222" s="1" t="s">
        <v>44</v>
      </c>
      <c r="L14222" s="1">
        <v>250.0</v>
      </c>
      <c r="M14222" s="1" t="s">
        <v>58</v>
      </c>
      <c r="N14222" s="1" t="s">
        <v>41117</v>
      </c>
      <c r="O14222" s="4">
        <v>44317.0</v>
      </c>
      <c r="P14222" s="4">
        <v>44262.0</v>
      </c>
      <c r="Q14222" s="1" t="s">
        <v>41295</v>
      </c>
      <c r="R14222" s="1" t="s">
        <v>31</v>
      </c>
      <c r="S14222" s="1" t="s">
        <v>32</v>
      </c>
      <c r="T14222" s="1">
        <v>75217.0</v>
      </c>
      <c r="U14222" s="1" t="s">
        <v>41296</v>
      </c>
    </row>
    <row r="14223">
      <c r="A14223" s="1" t="s">
        <v>41298</v>
      </c>
      <c r="B14223" s="1">
        <v>36402.0</v>
      </c>
      <c r="C14223" s="1">
        <v>2206.0</v>
      </c>
      <c r="D14223" s="2" t="s">
        <v>41116</v>
      </c>
      <c r="E14223" s="1" t="s">
        <v>41299</v>
      </c>
      <c r="F14223" s="1" t="s">
        <v>41300</v>
      </c>
      <c r="G14223" s="3" t="str">
        <f t="shared" si="1"/>
        <v>Kaletha Dotson</v>
      </c>
      <c r="H14223" s="3" t="str">
        <f t="shared" si="2"/>
        <v>KALETHA DOTSON</v>
      </c>
      <c r="J14223" s="1" t="s">
        <v>389</v>
      </c>
      <c r="K14223" s="1" t="s">
        <v>44</v>
      </c>
      <c r="L14223" s="1">
        <v>250.0</v>
      </c>
      <c r="M14223" s="1" t="s">
        <v>390</v>
      </c>
      <c r="N14223" s="1" t="s">
        <v>41117</v>
      </c>
      <c r="O14223" s="4">
        <v>44317.0</v>
      </c>
      <c r="P14223" s="4">
        <v>44266.0</v>
      </c>
      <c r="Q14223" s="1" t="s">
        <v>41301</v>
      </c>
      <c r="R14223" s="1" t="s">
        <v>31</v>
      </c>
      <c r="S14223" s="1" t="s">
        <v>32</v>
      </c>
      <c r="T14223" s="1">
        <v>75217.0</v>
      </c>
      <c r="U14223" s="1" t="s">
        <v>41302</v>
      </c>
    </row>
    <row r="14224">
      <c r="A14224" s="1" t="s">
        <v>41303</v>
      </c>
      <c r="B14224" s="1">
        <v>36416.0</v>
      </c>
      <c r="C14224" s="1">
        <v>2206.0</v>
      </c>
      <c r="D14224" s="2" t="s">
        <v>41116</v>
      </c>
      <c r="G14224" s="3" t="str">
        <f t="shared" si="1"/>
        <v> </v>
      </c>
      <c r="H14224" s="3" t="str">
        <f t="shared" si="2"/>
        <v> </v>
      </c>
      <c r="I14224" s="1" t="s">
        <v>41169</v>
      </c>
      <c r="J14224" s="1" t="s">
        <v>389</v>
      </c>
      <c r="K14224" s="1" t="s">
        <v>44</v>
      </c>
      <c r="L14224" s="1">
        <v>292.28</v>
      </c>
      <c r="M14224" s="1" t="s">
        <v>390</v>
      </c>
      <c r="N14224" s="1" t="s">
        <v>41117</v>
      </c>
      <c r="O14224" s="4">
        <v>44317.0</v>
      </c>
      <c r="P14224" s="4">
        <v>44263.0</v>
      </c>
      <c r="Q14224" s="1" t="s">
        <v>41170</v>
      </c>
      <c r="R14224" s="1" t="s">
        <v>60</v>
      </c>
      <c r="S14224" s="1" t="s">
        <v>32</v>
      </c>
      <c r="T14224" s="1">
        <v>75244.0</v>
      </c>
      <c r="U14224" s="1" t="s">
        <v>41171</v>
      </c>
    </row>
    <row r="14225">
      <c r="A14225" s="1" t="s">
        <v>41304</v>
      </c>
      <c r="B14225" s="1">
        <v>36424.0</v>
      </c>
      <c r="C14225" s="1">
        <v>2206.0</v>
      </c>
      <c r="D14225" s="2" t="s">
        <v>41116</v>
      </c>
      <c r="G14225" s="3" t="str">
        <f t="shared" si="1"/>
        <v> </v>
      </c>
      <c r="H14225" s="3" t="str">
        <f t="shared" si="2"/>
        <v> </v>
      </c>
      <c r="I14225" s="1" t="s">
        <v>41254</v>
      </c>
      <c r="J14225" s="1" t="s">
        <v>389</v>
      </c>
      <c r="K14225" s="1" t="s">
        <v>44</v>
      </c>
      <c r="L14225" s="1">
        <v>294.84</v>
      </c>
      <c r="M14225" s="1" t="s">
        <v>390</v>
      </c>
      <c r="N14225" s="1" t="s">
        <v>41117</v>
      </c>
      <c r="O14225" s="4">
        <v>44317.0</v>
      </c>
      <c r="P14225" s="4">
        <v>44256.0</v>
      </c>
      <c r="Q14225" s="1" t="s">
        <v>41255</v>
      </c>
      <c r="R14225" s="1" t="s">
        <v>811</v>
      </c>
      <c r="S14225" s="1" t="s">
        <v>32</v>
      </c>
      <c r="T14225" s="1">
        <v>76011.0</v>
      </c>
      <c r="U14225" s="1" t="s">
        <v>41256</v>
      </c>
    </row>
    <row r="14226">
      <c r="A14226" s="1" t="s">
        <v>41305</v>
      </c>
      <c r="B14226" s="1">
        <v>75573.0</v>
      </c>
      <c r="C14226" s="1">
        <v>2273.0</v>
      </c>
      <c r="D14226" s="2" t="s">
        <v>41121</v>
      </c>
      <c r="E14226" s="1" t="s">
        <v>41306</v>
      </c>
      <c r="F14226" s="1" t="s">
        <v>5067</v>
      </c>
      <c r="G14226" s="3" t="str">
        <f t="shared" si="1"/>
        <v>Letola Miller</v>
      </c>
      <c r="H14226" s="3" t="str">
        <f t="shared" si="2"/>
        <v>LETOLA MILLER</v>
      </c>
      <c r="J14226" s="1" t="s">
        <v>57</v>
      </c>
      <c r="K14226" s="1" t="s">
        <v>47</v>
      </c>
      <c r="L14226" s="1">
        <v>300.0</v>
      </c>
      <c r="M14226" s="1" t="s">
        <v>58</v>
      </c>
      <c r="N14226" s="1" t="s">
        <v>41117</v>
      </c>
      <c r="O14226" s="4">
        <v>44317.0</v>
      </c>
      <c r="P14226" s="4">
        <v>44280.0</v>
      </c>
      <c r="Q14226" s="1" t="s">
        <v>41151</v>
      </c>
      <c r="R14226" s="1" t="s">
        <v>11145</v>
      </c>
      <c r="S14226" s="1" t="s">
        <v>32</v>
      </c>
      <c r="T14226" s="1">
        <v>75154.0</v>
      </c>
      <c r="U14226" s="1" t="s">
        <v>41307</v>
      </c>
    </row>
    <row r="14227">
      <c r="A14227" s="1" t="s">
        <v>41308</v>
      </c>
      <c r="B14227" s="1">
        <v>75583.0</v>
      </c>
      <c r="C14227" s="1">
        <v>2273.0</v>
      </c>
      <c r="D14227" s="2" t="s">
        <v>41121</v>
      </c>
      <c r="E14227" s="1" t="s">
        <v>6989</v>
      </c>
      <c r="F14227" s="1" t="s">
        <v>41309</v>
      </c>
      <c r="G14227" s="3" t="str">
        <f t="shared" si="1"/>
        <v>Marilyn Wickerson</v>
      </c>
      <c r="H14227" s="3" t="str">
        <f t="shared" si="2"/>
        <v>MARILYN WICKERSON</v>
      </c>
      <c r="J14227" s="1" t="s">
        <v>57</v>
      </c>
      <c r="K14227" s="1" t="s">
        <v>47</v>
      </c>
      <c r="L14227" s="1">
        <v>300.0</v>
      </c>
      <c r="M14227" s="1" t="s">
        <v>58</v>
      </c>
      <c r="N14227" s="1" t="s">
        <v>41117</v>
      </c>
      <c r="O14227" s="4">
        <v>44317.0</v>
      </c>
      <c r="P14227" s="4">
        <v>44290.0</v>
      </c>
      <c r="Q14227" s="1" t="s">
        <v>41151</v>
      </c>
      <c r="R14227" s="1" t="s">
        <v>31</v>
      </c>
      <c r="S14227" s="1" t="s">
        <v>32</v>
      </c>
      <c r="T14227" s="1">
        <v>75217.0</v>
      </c>
      <c r="U14227" s="1" t="s">
        <v>41152</v>
      </c>
    </row>
    <row r="14228">
      <c r="A14228" s="1" t="s">
        <v>41310</v>
      </c>
      <c r="B14228" s="1">
        <v>72153.0</v>
      </c>
      <c r="C14228" s="1">
        <v>2206.0</v>
      </c>
      <c r="D14228" s="2" t="s">
        <v>41116</v>
      </c>
      <c r="E14228" s="1" t="s">
        <v>41311</v>
      </c>
      <c r="F14228" s="1" t="s">
        <v>5715</v>
      </c>
      <c r="G14228" s="3" t="str">
        <f t="shared" si="1"/>
        <v>Mavon Riley</v>
      </c>
      <c r="H14228" s="3" t="str">
        <f t="shared" si="2"/>
        <v>MAVON RILEY</v>
      </c>
      <c r="J14228" s="1" t="s">
        <v>57</v>
      </c>
      <c r="K14228" s="1" t="s">
        <v>44</v>
      </c>
      <c r="L14228" s="1">
        <v>311.84</v>
      </c>
      <c r="M14228" s="1" t="s">
        <v>58</v>
      </c>
      <c r="N14228" s="1" t="s">
        <v>41117</v>
      </c>
      <c r="O14228" s="4">
        <v>44317.0</v>
      </c>
      <c r="P14228" s="4">
        <v>44249.0</v>
      </c>
      <c r="Q14228" s="1" t="s">
        <v>41312</v>
      </c>
      <c r="R14228" s="1" t="s">
        <v>197</v>
      </c>
      <c r="S14228" s="1" t="s">
        <v>32</v>
      </c>
      <c r="T14228" s="1">
        <v>75115.0</v>
      </c>
      <c r="U14228" s="1" t="s">
        <v>41313</v>
      </c>
    </row>
    <row r="14229">
      <c r="A14229" s="1" t="s">
        <v>41314</v>
      </c>
      <c r="B14229" s="1">
        <v>72152.0</v>
      </c>
      <c r="C14229" s="1">
        <v>2206.0</v>
      </c>
      <c r="D14229" s="2" t="s">
        <v>41116</v>
      </c>
      <c r="E14229" s="1" t="s">
        <v>41315</v>
      </c>
      <c r="F14229" s="1" t="s">
        <v>2593</v>
      </c>
      <c r="G14229" s="3" t="str">
        <f t="shared" si="1"/>
        <v>Tenille Terry</v>
      </c>
      <c r="H14229" s="3" t="str">
        <f t="shared" si="2"/>
        <v>TENILLE TERRY</v>
      </c>
      <c r="J14229" s="1" t="s">
        <v>57</v>
      </c>
      <c r="K14229" s="1" t="s">
        <v>44</v>
      </c>
      <c r="L14229" s="1">
        <v>350.0</v>
      </c>
      <c r="M14229" s="1" t="s">
        <v>58</v>
      </c>
      <c r="N14229" s="1" t="s">
        <v>41117</v>
      </c>
      <c r="O14229" s="4">
        <v>44317.0</v>
      </c>
      <c r="P14229" s="4">
        <v>44265.0</v>
      </c>
      <c r="Q14229" s="1" t="s">
        <v>41316</v>
      </c>
      <c r="R14229" s="1" t="s">
        <v>346</v>
      </c>
      <c r="S14229" s="1" t="s">
        <v>32</v>
      </c>
      <c r="T14229" s="1">
        <v>75043.0</v>
      </c>
      <c r="U14229" s="1" t="s">
        <v>41317</v>
      </c>
    </row>
    <row r="14230">
      <c r="A14230" s="1" t="s">
        <v>41318</v>
      </c>
      <c r="B14230" s="1">
        <v>36430.0</v>
      </c>
      <c r="C14230" s="1">
        <v>2206.0</v>
      </c>
      <c r="D14230" s="2" t="s">
        <v>41116</v>
      </c>
      <c r="G14230" s="3" t="str">
        <f t="shared" si="1"/>
        <v> </v>
      </c>
      <c r="H14230" s="3" t="str">
        <f t="shared" si="2"/>
        <v> </v>
      </c>
      <c r="I14230" s="1" t="s">
        <v>3231</v>
      </c>
      <c r="J14230" s="1" t="s">
        <v>389</v>
      </c>
      <c r="K14230" s="1" t="s">
        <v>44</v>
      </c>
      <c r="L14230" s="1">
        <v>358.73</v>
      </c>
      <c r="M14230" s="1" t="s">
        <v>390</v>
      </c>
      <c r="N14230" s="1" t="s">
        <v>41117</v>
      </c>
      <c r="O14230" s="4">
        <v>44317.0</v>
      </c>
      <c r="P14230" s="4">
        <v>44260.0</v>
      </c>
      <c r="Q14230" s="1" t="s">
        <v>41319</v>
      </c>
      <c r="R14230" s="1" t="s">
        <v>22488</v>
      </c>
      <c r="S14230" s="1" t="s">
        <v>719</v>
      </c>
      <c r="T14230" s="1">
        <v>2451.0</v>
      </c>
      <c r="U14230" s="1" t="s">
        <v>41320</v>
      </c>
    </row>
    <row r="14231">
      <c r="A14231" s="1" t="s">
        <v>41321</v>
      </c>
      <c r="B14231" s="1">
        <v>72149.0</v>
      </c>
      <c r="C14231" s="1">
        <v>2206.0</v>
      </c>
      <c r="D14231" s="2" t="s">
        <v>41116</v>
      </c>
      <c r="E14231" s="1" t="s">
        <v>962</v>
      </c>
      <c r="F14231" s="1" t="s">
        <v>432</v>
      </c>
      <c r="G14231" s="3" t="str">
        <f t="shared" si="1"/>
        <v>William Smith</v>
      </c>
      <c r="H14231" s="3" t="str">
        <f t="shared" si="2"/>
        <v>WILLIAM SMITH</v>
      </c>
      <c r="J14231" s="1" t="s">
        <v>57</v>
      </c>
      <c r="K14231" s="1" t="s">
        <v>44</v>
      </c>
      <c r="L14231" s="1">
        <v>500.0</v>
      </c>
      <c r="M14231" s="1" t="s">
        <v>58</v>
      </c>
      <c r="N14231" s="1" t="s">
        <v>41117</v>
      </c>
      <c r="O14231" s="4">
        <v>44317.0</v>
      </c>
      <c r="P14231" s="4">
        <v>44266.0</v>
      </c>
      <c r="Q14231" s="1" t="s">
        <v>41287</v>
      </c>
      <c r="R14231" s="1" t="s">
        <v>31</v>
      </c>
      <c r="S14231" s="1" t="s">
        <v>32</v>
      </c>
      <c r="T14231" s="1">
        <v>75134.0</v>
      </c>
      <c r="U14231" s="1" t="s">
        <v>41288</v>
      </c>
    </row>
    <row r="14232">
      <c r="A14232" s="1" t="s">
        <v>41322</v>
      </c>
      <c r="B14232" s="1">
        <v>72166.0</v>
      </c>
      <c r="C14232" s="1">
        <v>2206.0</v>
      </c>
      <c r="D14232" s="2" t="s">
        <v>41116</v>
      </c>
      <c r="E14232" s="1" t="s">
        <v>22149</v>
      </c>
      <c r="F14232" s="1" t="s">
        <v>41323</v>
      </c>
      <c r="G14232" s="3" t="str">
        <f t="shared" si="1"/>
        <v>Adrian Pharms</v>
      </c>
      <c r="H14232" s="3" t="str">
        <f t="shared" si="2"/>
        <v>ADRIAN PHARMS</v>
      </c>
      <c r="J14232" s="1" t="s">
        <v>57</v>
      </c>
      <c r="K14232" s="1" t="s">
        <v>44</v>
      </c>
      <c r="L14232" s="1">
        <v>500.0</v>
      </c>
      <c r="M14232" s="1" t="s">
        <v>58</v>
      </c>
      <c r="N14232" s="1" t="s">
        <v>41117</v>
      </c>
      <c r="O14232" s="4">
        <v>44317.0</v>
      </c>
      <c r="P14232" s="4">
        <v>44253.0</v>
      </c>
      <c r="Q14232" s="1" t="s">
        <v>41324</v>
      </c>
      <c r="R14232" s="1" t="s">
        <v>31</v>
      </c>
      <c r="S14232" s="1" t="s">
        <v>32</v>
      </c>
      <c r="T14232" s="1">
        <v>75217.0</v>
      </c>
      <c r="U14232" s="1" t="s">
        <v>41325</v>
      </c>
    </row>
    <row r="14233">
      <c r="A14233" s="1" t="s">
        <v>41326</v>
      </c>
      <c r="B14233" s="1">
        <v>72167.0</v>
      </c>
      <c r="C14233" s="1">
        <v>2206.0</v>
      </c>
      <c r="D14233" s="2" t="s">
        <v>41116</v>
      </c>
      <c r="E14233" s="1" t="s">
        <v>6520</v>
      </c>
      <c r="F14233" s="1" t="s">
        <v>5707</v>
      </c>
      <c r="G14233" s="3" t="str">
        <f t="shared" si="1"/>
        <v>Debra Turner</v>
      </c>
      <c r="H14233" s="3" t="str">
        <f t="shared" si="2"/>
        <v>DEBRA TURNER</v>
      </c>
      <c r="J14233" s="1" t="s">
        <v>57</v>
      </c>
      <c r="K14233" s="1" t="s">
        <v>44</v>
      </c>
      <c r="L14233" s="1">
        <v>500.0</v>
      </c>
      <c r="M14233" s="1" t="s">
        <v>58</v>
      </c>
      <c r="N14233" s="1" t="s">
        <v>41117</v>
      </c>
      <c r="O14233" s="4">
        <v>44317.0</v>
      </c>
      <c r="P14233" s="4">
        <v>44270.0</v>
      </c>
      <c r="Q14233" s="1" t="s">
        <v>41327</v>
      </c>
      <c r="R14233" s="1" t="s">
        <v>31</v>
      </c>
      <c r="S14233" s="1" t="s">
        <v>32</v>
      </c>
      <c r="T14233" s="1">
        <v>75217.0</v>
      </c>
      <c r="U14233" s="1" t="s">
        <v>41328</v>
      </c>
    </row>
    <row r="14234">
      <c r="A14234" s="1" t="s">
        <v>41329</v>
      </c>
      <c r="B14234" s="1">
        <v>72168.0</v>
      </c>
      <c r="C14234" s="1">
        <v>2206.0</v>
      </c>
      <c r="D14234" s="2" t="s">
        <v>41116</v>
      </c>
      <c r="E14234" s="1" t="s">
        <v>18520</v>
      </c>
      <c r="F14234" s="1" t="s">
        <v>5707</v>
      </c>
      <c r="G14234" s="3" t="str">
        <f t="shared" si="1"/>
        <v>Alton Turner</v>
      </c>
      <c r="H14234" s="3" t="str">
        <f t="shared" si="2"/>
        <v>ALTON TURNER</v>
      </c>
      <c r="J14234" s="1" t="s">
        <v>57</v>
      </c>
      <c r="K14234" s="1" t="s">
        <v>44</v>
      </c>
      <c r="L14234" s="1">
        <v>500.0</v>
      </c>
      <c r="M14234" s="1" t="s">
        <v>58</v>
      </c>
      <c r="N14234" s="1" t="s">
        <v>41117</v>
      </c>
      <c r="O14234" s="4">
        <v>44317.0</v>
      </c>
      <c r="P14234" s="4">
        <v>44270.0</v>
      </c>
      <c r="Q14234" s="1" t="s">
        <v>41327</v>
      </c>
      <c r="R14234" s="1" t="s">
        <v>31</v>
      </c>
      <c r="S14234" s="1" t="s">
        <v>32</v>
      </c>
      <c r="T14234" s="1">
        <v>75217.0</v>
      </c>
      <c r="U14234" s="1" t="s">
        <v>41328</v>
      </c>
    </row>
    <row r="14235">
      <c r="A14235" s="1" t="s">
        <v>41330</v>
      </c>
      <c r="B14235" s="1">
        <v>75579.0</v>
      </c>
      <c r="C14235" s="1">
        <v>2273.0</v>
      </c>
      <c r="D14235" s="2" t="s">
        <v>41121</v>
      </c>
      <c r="E14235" s="1" t="s">
        <v>41331</v>
      </c>
      <c r="F14235" s="1" t="s">
        <v>432</v>
      </c>
      <c r="G14235" s="3" t="str">
        <f t="shared" si="1"/>
        <v>WT Smith</v>
      </c>
      <c r="H14235" s="3" t="str">
        <f t="shared" si="2"/>
        <v>WT SMITH</v>
      </c>
      <c r="J14235" s="1" t="s">
        <v>57</v>
      </c>
      <c r="K14235" s="1" t="s">
        <v>47</v>
      </c>
      <c r="L14235" s="1">
        <v>500.0</v>
      </c>
      <c r="M14235" s="1" t="s">
        <v>58</v>
      </c>
      <c r="N14235" s="1" t="s">
        <v>41117</v>
      </c>
      <c r="O14235" s="4">
        <v>44317.0</v>
      </c>
      <c r="P14235" s="4">
        <v>44303.0</v>
      </c>
      <c r="Q14235" s="1" t="s">
        <v>41151</v>
      </c>
      <c r="R14235" s="1" t="s">
        <v>1856</v>
      </c>
      <c r="S14235" s="1" t="s">
        <v>32</v>
      </c>
      <c r="T14235" s="1">
        <v>75134.0</v>
      </c>
      <c r="U14235" s="1" t="s">
        <v>41332</v>
      </c>
    </row>
    <row r="14236">
      <c r="A14236" s="1" t="s">
        <v>41333</v>
      </c>
      <c r="B14236" s="1">
        <v>75581.0</v>
      </c>
      <c r="C14236" s="1">
        <v>2273.0</v>
      </c>
      <c r="D14236" s="2" t="s">
        <v>41121</v>
      </c>
      <c r="E14236" s="1" t="s">
        <v>41286</v>
      </c>
      <c r="F14236" s="1" t="s">
        <v>432</v>
      </c>
      <c r="G14236" s="3" t="str">
        <f t="shared" si="1"/>
        <v>Annie Smith</v>
      </c>
      <c r="H14236" s="3" t="str">
        <f t="shared" si="2"/>
        <v>ANNIE SMITH</v>
      </c>
      <c r="J14236" s="1" t="s">
        <v>57</v>
      </c>
      <c r="K14236" s="1" t="s">
        <v>47</v>
      </c>
      <c r="L14236" s="1">
        <v>500.0</v>
      </c>
      <c r="M14236" s="1" t="s">
        <v>58</v>
      </c>
      <c r="N14236" s="1" t="s">
        <v>41117</v>
      </c>
      <c r="O14236" s="4">
        <v>44317.0</v>
      </c>
      <c r="P14236" s="4">
        <v>44291.0</v>
      </c>
      <c r="Q14236" s="1" t="s">
        <v>41151</v>
      </c>
      <c r="R14236" s="1" t="s">
        <v>1856</v>
      </c>
      <c r="S14236" s="1" t="s">
        <v>32</v>
      </c>
      <c r="T14236" s="1">
        <v>75134.0</v>
      </c>
      <c r="U14236" s="1" t="s">
        <v>41332</v>
      </c>
    </row>
    <row r="14237">
      <c r="A14237" s="1" t="s">
        <v>41334</v>
      </c>
      <c r="B14237" s="1">
        <v>75582.0</v>
      </c>
      <c r="C14237" s="1">
        <v>2273.0</v>
      </c>
      <c r="D14237" s="2" t="s">
        <v>41121</v>
      </c>
      <c r="E14237" s="1" t="s">
        <v>41335</v>
      </c>
      <c r="F14237" s="1" t="s">
        <v>346</v>
      </c>
      <c r="G14237" s="3" t="str">
        <f t="shared" si="1"/>
        <v>Skip and Dana Garland</v>
      </c>
      <c r="H14237" s="3" t="str">
        <f t="shared" si="2"/>
        <v>SKIP AND DANA GARLAND</v>
      </c>
      <c r="J14237" s="1" t="s">
        <v>57</v>
      </c>
      <c r="K14237" s="1" t="s">
        <v>47</v>
      </c>
      <c r="L14237" s="1">
        <v>500.0</v>
      </c>
      <c r="M14237" s="1" t="s">
        <v>58</v>
      </c>
      <c r="N14237" s="1" t="s">
        <v>41117</v>
      </c>
      <c r="O14237" s="4">
        <v>44317.0</v>
      </c>
      <c r="P14237" s="4">
        <v>44289.0</v>
      </c>
      <c r="Q14237" s="1" t="s">
        <v>41151</v>
      </c>
      <c r="R14237" s="1" t="s">
        <v>3746</v>
      </c>
      <c r="S14237" s="1" t="s">
        <v>32</v>
      </c>
      <c r="T14237" s="1">
        <v>76092.0</v>
      </c>
      <c r="U14237" s="1" t="s">
        <v>41336</v>
      </c>
    </row>
    <row r="14238">
      <c r="A14238" s="1" t="s">
        <v>41337</v>
      </c>
      <c r="B14238" s="1">
        <v>36408.0</v>
      </c>
      <c r="C14238" s="1">
        <v>2206.0</v>
      </c>
      <c r="D14238" s="2" t="s">
        <v>41116</v>
      </c>
      <c r="E14238" s="1" t="s">
        <v>40448</v>
      </c>
      <c r="F14238" s="1" t="s">
        <v>1262</v>
      </c>
      <c r="G14238" s="3" t="str">
        <f t="shared" si="1"/>
        <v>Sophia Thomas</v>
      </c>
      <c r="H14238" s="3" t="str">
        <f t="shared" si="2"/>
        <v>SOPHIA THOMAS</v>
      </c>
      <c r="J14238" s="1" t="s">
        <v>389</v>
      </c>
      <c r="K14238" s="1" t="s">
        <v>44</v>
      </c>
      <c r="L14238" s="1">
        <v>500.0</v>
      </c>
      <c r="M14238" s="1" t="s">
        <v>390</v>
      </c>
      <c r="N14238" s="1" t="s">
        <v>41117</v>
      </c>
      <c r="O14238" s="4">
        <v>44317.0</v>
      </c>
      <c r="P14238" s="4">
        <v>44269.0</v>
      </c>
      <c r="Q14238" s="1" t="s">
        <v>41338</v>
      </c>
      <c r="R14238" s="1" t="s">
        <v>872</v>
      </c>
      <c r="S14238" s="1" t="s">
        <v>32</v>
      </c>
      <c r="T14238" s="1">
        <v>75088.0</v>
      </c>
      <c r="U14238" s="1" t="s">
        <v>41339</v>
      </c>
    </row>
    <row r="14239">
      <c r="A14239" s="1" t="s">
        <v>41340</v>
      </c>
      <c r="B14239" s="1">
        <v>36418.0</v>
      </c>
      <c r="C14239" s="1">
        <v>2206.0</v>
      </c>
      <c r="D14239" s="2" t="s">
        <v>41116</v>
      </c>
      <c r="G14239" s="3" t="str">
        <f t="shared" si="1"/>
        <v> </v>
      </c>
      <c r="H14239" s="3" t="str">
        <f t="shared" si="2"/>
        <v> </v>
      </c>
      <c r="I14239" s="1" t="s">
        <v>41341</v>
      </c>
      <c r="J14239" s="1" t="s">
        <v>389</v>
      </c>
      <c r="K14239" s="1" t="s">
        <v>44</v>
      </c>
      <c r="L14239" s="1">
        <v>500.0</v>
      </c>
      <c r="M14239" s="1" t="s">
        <v>390</v>
      </c>
      <c r="N14239" s="1" t="s">
        <v>41117</v>
      </c>
      <c r="O14239" s="4">
        <v>44317.0</v>
      </c>
      <c r="P14239" s="4">
        <v>44246.0</v>
      </c>
      <c r="Q14239" s="1" t="s">
        <v>41342</v>
      </c>
      <c r="R14239" s="1" t="s">
        <v>31</v>
      </c>
      <c r="S14239" s="1" t="s">
        <v>32</v>
      </c>
      <c r="T14239" s="1">
        <v>75226.0</v>
      </c>
      <c r="U14239" s="1" t="s">
        <v>41343</v>
      </c>
    </row>
    <row r="14240">
      <c r="A14240" s="1" t="s">
        <v>41344</v>
      </c>
      <c r="B14240" s="1">
        <v>72181.0</v>
      </c>
      <c r="C14240" s="1">
        <v>2206.0</v>
      </c>
      <c r="D14240" s="2" t="s">
        <v>41116</v>
      </c>
      <c r="E14240" s="1" t="s">
        <v>41345</v>
      </c>
      <c r="F14240" s="1" t="s">
        <v>12380</v>
      </c>
      <c r="G14240" s="3" t="str">
        <f t="shared" si="1"/>
        <v>Elicha Edwards</v>
      </c>
      <c r="H14240" s="3" t="str">
        <f t="shared" si="2"/>
        <v>ELICHA EDWARDS</v>
      </c>
      <c r="J14240" s="1" t="s">
        <v>57</v>
      </c>
      <c r="K14240" s="1" t="s">
        <v>44</v>
      </c>
      <c r="L14240" s="1">
        <v>600.0</v>
      </c>
      <c r="M14240" s="1" t="s">
        <v>58</v>
      </c>
      <c r="N14240" s="1" t="s">
        <v>41117</v>
      </c>
      <c r="O14240" s="4">
        <v>44317.0</v>
      </c>
      <c r="P14240" s="4">
        <v>44250.0</v>
      </c>
      <c r="Q14240" s="1" t="s">
        <v>41346</v>
      </c>
      <c r="R14240" s="1" t="s">
        <v>31</v>
      </c>
      <c r="S14240" s="1" t="s">
        <v>32</v>
      </c>
      <c r="T14240" s="1">
        <v>75226.0</v>
      </c>
      <c r="U14240" s="1" t="s">
        <v>41347</v>
      </c>
    </row>
    <row r="14241">
      <c r="A14241" s="1" t="s">
        <v>41348</v>
      </c>
      <c r="B14241" s="1">
        <v>36413.0</v>
      </c>
      <c r="C14241" s="1">
        <v>2206.0</v>
      </c>
      <c r="D14241" s="2" t="s">
        <v>41116</v>
      </c>
      <c r="G14241" s="3" t="str">
        <f t="shared" si="1"/>
        <v> </v>
      </c>
      <c r="H14241" s="3" t="str">
        <f t="shared" si="2"/>
        <v> </v>
      </c>
      <c r="I14241" s="1" t="s">
        <v>14134</v>
      </c>
      <c r="J14241" s="1" t="s">
        <v>389</v>
      </c>
      <c r="K14241" s="1" t="s">
        <v>44</v>
      </c>
      <c r="L14241" s="1">
        <v>668.01</v>
      </c>
      <c r="M14241" s="1" t="s">
        <v>390</v>
      </c>
      <c r="N14241" s="1" t="s">
        <v>41117</v>
      </c>
      <c r="O14241" s="4">
        <v>44317.0</v>
      </c>
      <c r="P14241" s="4">
        <v>44265.0</v>
      </c>
      <c r="Q14241" s="1" t="s">
        <v>41349</v>
      </c>
      <c r="R14241" s="1" t="s">
        <v>368</v>
      </c>
      <c r="S14241" s="1" t="s">
        <v>32</v>
      </c>
      <c r="T14241" s="1">
        <v>75060.0</v>
      </c>
      <c r="U14241" s="1" t="s">
        <v>41350</v>
      </c>
    </row>
    <row r="14242">
      <c r="A14242" s="1" t="s">
        <v>41351</v>
      </c>
      <c r="B14242" s="1">
        <v>72171.0</v>
      </c>
      <c r="C14242" s="1">
        <v>2206.0</v>
      </c>
      <c r="D14242" s="2" t="s">
        <v>41116</v>
      </c>
      <c r="E14242" s="1" t="s">
        <v>442</v>
      </c>
      <c r="F14242" s="1" t="s">
        <v>41352</v>
      </c>
      <c r="G14242" s="3" t="str">
        <f t="shared" si="1"/>
        <v>Ray Sweet</v>
      </c>
      <c r="H14242" s="3" t="str">
        <f t="shared" si="2"/>
        <v>RAY SWEET</v>
      </c>
      <c r="J14242" s="1" t="s">
        <v>57</v>
      </c>
      <c r="K14242" s="1" t="s">
        <v>44</v>
      </c>
      <c r="L14242" s="1">
        <v>750.0</v>
      </c>
      <c r="M14242" s="1" t="s">
        <v>58</v>
      </c>
      <c r="N14242" s="1" t="s">
        <v>41117</v>
      </c>
      <c r="O14242" s="4">
        <v>44317.0</v>
      </c>
      <c r="P14242" s="4">
        <v>44268.0</v>
      </c>
      <c r="Q14242" s="1" t="s">
        <v>41353</v>
      </c>
      <c r="R14242" s="1" t="s">
        <v>31</v>
      </c>
      <c r="S14242" s="1" t="s">
        <v>32</v>
      </c>
      <c r="T14242" s="1">
        <v>75216.0</v>
      </c>
      <c r="U14242" s="1" t="s">
        <v>41354</v>
      </c>
    </row>
    <row r="14243">
      <c r="A14243" s="1" t="s">
        <v>41355</v>
      </c>
      <c r="B14243" s="1">
        <v>36409.0</v>
      </c>
      <c r="C14243" s="1">
        <v>2206.0</v>
      </c>
      <c r="D14243" s="2" t="s">
        <v>41116</v>
      </c>
      <c r="E14243" s="1" t="s">
        <v>40448</v>
      </c>
      <c r="F14243" s="1" t="s">
        <v>1262</v>
      </c>
      <c r="G14243" s="3" t="str">
        <f t="shared" si="1"/>
        <v>Sophia Thomas</v>
      </c>
      <c r="H14243" s="3" t="str">
        <f t="shared" si="2"/>
        <v>SOPHIA THOMAS</v>
      </c>
      <c r="J14243" s="1" t="s">
        <v>389</v>
      </c>
      <c r="K14243" s="1" t="s">
        <v>44</v>
      </c>
      <c r="L14243" s="1">
        <v>900.0</v>
      </c>
      <c r="M14243" s="1" t="s">
        <v>390</v>
      </c>
      <c r="N14243" s="1" t="s">
        <v>41117</v>
      </c>
      <c r="O14243" s="4">
        <v>44317.0</v>
      </c>
      <c r="P14243" s="4">
        <v>44276.0</v>
      </c>
      <c r="Q14243" s="1" t="s">
        <v>41338</v>
      </c>
      <c r="R14243" s="1" t="s">
        <v>872</v>
      </c>
      <c r="S14243" s="1" t="s">
        <v>32</v>
      </c>
      <c r="T14243" s="1">
        <v>75088.0</v>
      </c>
      <c r="U14243" s="1" t="s">
        <v>41339</v>
      </c>
    </row>
    <row r="14244">
      <c r="A14244" s="1" t="s">
        <v>41356</v>
      </c>
      <c r="B14244" s="1">
        <v>36426.0</v>
      </c>
      <c r="C14244" s="1">
        <v>2206.0</v>
      </c>
      <c r="D14244" s="2" t="s">
        <v>41116</v>
      </c>
      <c r="G14244" s="3" t="str">
        <f t="shared" si="1"/>
        <v> </v>
      </c>
      <c r="H14244" s="3" t="str">
        <f t="shared" si="2"/>
        <v> </v>
      </c>
      <c r="I14244" s="1" t="s">
        <v>41254</v>
      </c>
      <c r="J14244" s="1" t="s">
        <v>389</v>
      </c>
      <c r="K14244" s="1" t="s">
        <v>44</v>
      </c>
      <c r="L14244" s="1">
        <v>984.42</v>
      </c>
      <c r="M14244" s="1" t="s">
        <v>390</v>
      </c>
      <c r="N14244" s="1" t="s">
        <v>41117</v>
      </c>
      <c r="O14244" s="4">
        <v>44317.0</v>
      </c>
      <c r="P14244" s="4">
        <v>44274.0</v>
      </c>
      <c r="Q14244" s="1" t="s">
        <v>41255</v>
      </c>
      <c r="R14244" s="1" t="s">
        <v>811</v>
      </c>
      <c r="S14244" s="1" t="s">
        <v>32</v>
      </c>
      <c r="T14244" s="1">
        <v>76011.0</v>
      </c>
      <c r="U14244" s="1" t="s">
        <v>41256</v>
      </c>
    </row>
    <row r="14245">
      <c r="A14245" s="1" t="s">
        <v>41357</v>
      </c>
      <c r="B14245" s="1">
        <v>72126.0</v>
      </c>
      <c r="C14245" s="1">
        <v>2206.0</v>
      </c>
      <c r="D14245" s="2" t="s">
        <v>41116</v>
      </c>
      <c r="E14245" s="1" t="s">
        <v>41358</v>
      </c>
      <c r="F14245" s="1" t="s">
        <v>7112</v>
      </c>
      <c r="G14245" s="3" t="str">
        <f t="shared" si="1"/>
        <v>Laurice Jackson</v>
      </c>
      <c r="H14245" s="3" t="str">
        <f t="shared" si="2"/>
        <v>LAURICE JACKSON</v>
      </c>
      <c r="J14245" s="1" t="s">
        <v>57</v>
      </c>
      <c r="K14245" s="1" t="s">
        <v>44</v>
      </c>
      <c r="L14245" s="1">
        <v>1000.0</v>
      </c>
      <c r="M14245" s="1" t="s">
        <v>58</v>
      </c>
      <c r="N14245" s="1" t="s">
        <v>41117</v>
      </c>
      <c r="O14245" s="4">
        <v>44317.0</v>
      </c>
      <c r="P14245" s="4">
        <v>44250.0</v>
      </c>
      <c r="Q14245" s="1" t="s">
        <v>41144</v>
      </c>
      <c r="R14245" s="1" t="s">
        <v>816</v>
      </c>
      <c r="S14245" s="1" t="s">
        <v>32</v>
      </c>
      <c r="T14245" s="1">
        <v>75104.0</v>
      </c>
      <c r="U14245" s="1" t="s">
        <v>41359</v>
      </c>
    </row>
    <row r="14246">
      <c r="A14246" s="1" t="s">
        <v>41360</v>
      </c>
      <c r="B14246" s="1">
        <v>72127.0</v>
      </c>
      <c r="C14246" s="1">
        <v>2206.0</v>
      </c>
      <c r="D14246" s="2" t="s">
        <v>41116</v>
      </c>
      <c r="E14246" s="1" t="s">
        <v>1562</v>
      </c>
      <c r="F14246" s="1" t="s">
        <v>7112</v>
      </c>
      <c r="G14246" s="3" t="str">
        <f t="shared" si="1"/>
        <v>Lauren Jackson</v>
      </c>
      <c r="H14246" s="3" t="str">
        <f t="shared" si="2"/>
        <v>LAUREN JACKSON</v>
      </c>
      <c r="J14246" s="1" t="s">
        <v>57</v>
      </c>
      <c r="K14246" s="1" t="s">
        <v>44</v>
      </c>
      <c r="L14246" s="1">
        <v>1000.0</v>
      </c>
      <c r="M14246" s="1" t="s">
        <v>58</v>
      </c>
      <c r="N14246" s="1" t="s">
        <v>41117</v>
      </c>
      <c r="O14246" s="4">
        <v>44317.0</v>
      </c>
      <c r="P14246" s="4">
        <v>44250.0</v>
      </c>
      <c r="Q14246" s="1" t="s">
        <v>41144</v>
      </c>
      <c r="R14246" s="1" t="s">
        <v>816</v>
      </c>
      <c r="S14246" s="1" t="s">
        <v>32</v>
      </c>
      <c r="T14246" s="1">
        <v>75104.0</v>
      </c>
      <c r="U14246" s="1" t="s">
        <v>41359</v>
      </c>
    </row>
    <row r="14247">
      <c r="A14247" s="1" t="s">
        <v>41361</v>
      </c>
      <c r="B14247" s="1">
        <v>72129.0</v>
      </c>
      <c r="C14247" s="1">
        <v>2206.0</v>
      </c>
      <c r="D14247" s="2" t="s">
        <v>41116</v>
      </c>
      <c r="E14247" s="1" t="s">
        <v>487</v>
      </c>
      <c r="F14247" s="1" t="s">
        <v>4672</v>
      </c>
      <c r="G14247" s="3" t="str">
        <f t="shared" si="1"/>
        <v>Barbara Phillips</v>
      </c>
      <c r="H14247" s="3" t="str">
        <f t="shared" si="2"/>
        <v>BARBARA PHILLIPS</v>
      </c>
      <c r="J14247" s="1" t="s">
        <v>57</v>
      </c>
      <c r="K14247" s="1" t="s">
        <v>44</v>
      </c>
      <c r="L14247" s="1">
        <v>1000.0</v>
      </c>
      <c r="M14247" s="1" t="s">
        <v>58</v>
      </c>
      <c r="N14247" s="1" t="s">
        <v>41117</v>
      </c>
      <c r="O14247" s="4">
        <v>44317.0</v>
      </c>
      <c r="P14247" s="4">
        <v>44262.0</v>
      </c>
      <c r="Q14247" s="1" t="s">
        <v>41144</v>
      </c>
      <c r="R14247" s="1" t="s">
        <v>811</v>
      </c>
      <c r="S14247" s="1" t="s">
        <v>32</v>
      </c>
      <c r="T14247" s="1">
        <v>76015.0</v>
      </c>
      <c r="U14247" s="1" t="s">
        <v>41362</v>
      </c>
    </row>
    <row r="14248">
      <c r="A14248" s="1" t="s">
        <v>41363</v>
      </c>
      <c r="B14248" s="1">
        <v>72130.0</v>
      </c>
      <c r="C14248" s="1">
        <v>2206.0</v>
      </c>
      <c r="D14248" s="2" t="s">
        <v>41116</v>
      </c>
      <c r="E14248" s="1" t="s">
        <v>542</v>
      </c>
      <c r="F14248" s="1" t="s">
        <v>163</v>
      </c>
      <c r="G14248" s="3" t="str">
        <f t="shared" si="1"/>
        <v>Sharon Martin</v>
      </c>
      <c r="H14248" s="3" t="str">
        <f t="shared" si="2"/>
        <v>SHARON MARTIN</v>
      </c>
      <c r="J14248" s="1" t="s">
        <v>57</v>
      </c>
      <c r="K14248" s="1" t="s">
        <v>44</v>
      </c>
      <c r="L14248" s="1">
        <v>1000.0</v>
      </c>
      <c r="M14248" s="1" t="s">
        <v>58</v>
      </c>
      <c r="N14248" s="1" t="s">
        <v>41117</v>
      </c>
      <c r="O14248" s="4">
        <v>44317.0</v>
      </c>
      <c r="P14248" s="4">
        <v>44263.0</v>
      </c>
      <c r="Q14248" s="1" t="s">
        <v>41144</v>
      </c>
      <c r="R14248" s="1" t="s">
        <v>31</v>
      </c>
      <c r="S14248" s="1" t="s">
        <v>32</v>
      </c>
      <c r="T14248" s="1">
        <v>75227.0</v>
      </c>
      <c r="U14248" s="1" t="s">
        <v>41174</v>
      </c>
    </row>
    <row r="14249">
      <c r="A14249" s="1" t="s">
        <v>41364</v>
      </c>
      <c r="B14249" s="1">
        <v>72131.0</v>
      </c>
      <c r="C14249" s="1">
        <v>2206.0</v>
      </c>
      <c r="D14249" s="2" t="s">
        <v>41116</v>
      </c>
      <c r="E14249" s="1" t="s">
        <v>487</v>
      </c>
      <c r="F14249" s="1" t="s">
        <v>41365</v>
      </c>
      <c r="G14249" s="3" t="str">
        <f t="shared" si="1"/>
        <v>Barbara Ekpenyoung</v>
      </c>
      <c r="H14249" s="3" t="str">
        <f t="shared" si="2"/>
        <v>BARBARA EKPENYOUNG</v>
      </c>
      <c r="J14249" s="1" t="s">
        <v>57</v>
      </c>
      <c r="K14249" s="1" t="s">
        <v>44</v>
      </c>
      <c r="L14249" s="1">
        <v>1000.0</v>
      </c>
      <c r="M14249" s="1" t="s">
        <v>58</v>
      </c>
      <c r="N14249" s="1" t="s">
        <v>41117</v>
      </c>
      <c r="O14249" s="4">
        <v>44317.0</v>
      </c>
      <c r="P14249" s="4">
        <v>44265.0</v>
      </c>
      <c r="Q14249" s="1" t="s">
        <v>41144</v>
      </c>
      <c r="R14249" s="1" t="s">
        <v>31</v>
      </c>
      <c r="S14249" s="1" t="s">
        <v>32</v>
      </c>
      <c r="T14249" s="1">
        <v>75215.0</v>
      </c>
      <c r="U14249" s="1" t="s">
        <v>41366</v>
      </c>
    </row>
    <row r="14250">
      <c r="A14250" s="1" t="s">
        <v>41367</v>
      </c>
      <c r="B14250" s="1">
        <v>72132.0</v>
      </c>
      <c r="C14250" s="1">
        <v>2206.0</v>
      </c>
      <c r="D14250" s="2" t="s">
        <v>41116</v>
      </c>
      <c r="E14250" s="1" t="s">
        <v>819</v>
      </c>
      <c r="F14250" s="1" t="s">
        <v>41368</v>
      </c>
      <c r="G14250" s="3" t="str">
        <f t="shared" si="1"/>
        <v>Mary Vavala</v>
      </c>
      <c r="H14250" s="3" t="str">
        <f t="shared" si="2"/>
        <v>MARY VAVALA</v>
      </c>
      <c r="J14250" s="1" t="s">
        <v>57</v>
      </c>
      <c r="K14250" s="1" t="s">
        <v>44</v>
      </c>
      <c r="L14250" s="1">
        <v>1000.0</v>
      </c>
      <c r="M14250" s="1" t="s">
        <v>58</v>
      </c>
      <c r="N14250" s="1" t="s">
        <v>41117</v>
      </c>
      <c r="O14250" s="4">
        <v>44317.0</v>
      </c>
      <c r="P14250" s="4">
        <v>44265.0</v>
      </c>
      <c r="Q14250" s="1" t="s">
        <v>41144</v>
      </c>
      <c r="R14250" s="1" t="s">
        <v>31</v>
      </c>
      <c r="S14250" s="1" t="s">
        <v>32</v>
      </c>
      <c r="T14250" s="1">
        <v>75217.0</v>
      </c>
      <c r="U14250" s="1" t="s">
        <v>41145</v>
      </c>
    </row>
    <row r="14251">
      <c r="A14251" s="1" t="s">
        <v>41369</v>
      </c>
      <c r="B14251" s="1">
        <v>72133.0</v>
      </c>
      <c r="C14251" s="1">
        <v>2206.0</v>
      </c>
      <c r="D14251" s="2" t="s">
        <v>41116</v>
      </c>
      <c r="E14251" s="1" t="s">
        <v>2508</v>
      </c>
      <c r="F14251" s="1" t="s">
        <v>163</v>
      </c>
      <c r="G14251" s="3" t="str">
        <f t="shared" si="1"/>
        <v>Linda Martin</v>
      </c>
      <c r="H14251" s="3" t="str">
        <f t="shared" si="2"/>
        <v>LINDA MARTIN</v>
      </c>
      <c r="J14251" s="1" t="s">
        <v>57</v>
      </c>
      <c r="K14251" s="1" t="s">
        <v>44</v>
      </c>
      <c r="L14251" s="1">
        <v>1000.0</v>
      </c>
      <c r="M14251" s="1" t="s">
        <v>58</v>
      </c>
      <c r="N14251" s="1" t="s">
        <v>41117</v>
      </c>
      <c r="O14251" s="4">
        <v>44317.0</v>
      </c>
      <c r="P14251" s="4">
        <v>44266.0</v>
      </c>
      <c r="Q14251" s="1" t="s">
        <v>41144</v>
      </c>
      <c r="R14251" s="1" t="s">
        <v>31</v>
      </c>
      <c r="S14251" s="1" t="s">
        <v>32</v>
      </c>
      <c r="T14251" s="1">
        <v>75215.0</v>
      </c>
      <c r="U14251" s="1" t="s">
        <v>41366</v>
      </c>
    </row>
    <row r="14252">
      <c r="A14252" s="1" t="s">
        <v>41370</v>
      </c>
      <c r="B14252" s="1">
        <v>72134.0</v>
      </c>
      <c r="C14252" s="1">
        <v>2206.0</v>
      </c>
      <c r="D14252" s="2" t="s">
        <v>41116</v>
      </c>
      <c r="E14252" s="1" t="s">
        <v>452</v>
      </c>
      <c r="F14252" s="1" t="s">
        <v>16045</v>
      </c>
      <c r="G14252" s="3" t="str">
        <f t="shared" si="1"/>
        <v>Jeremy Hopson</v>
      </c>
      <c r="H14252" s="3" t="str">
        <f t="shared" si="2"/>
        <v>JEREMY HOPSON</v>
      </c>
      <c r="J14252" s="1" t="s">
        <v>57</v>
      </c>
      <c r="K14252" s="1" t="s">
        <v>44</v>
      </c>
      <c r="L14252" s="1">
        <v>1000.0</v>
      </c>
      <c r="M14252" s="1" t="s">
        <v>58</v>
      </c>
      <c r="N14252" s="1" t="s">
        <v>41117</v>
      </c>
      <c r="O14252" s="4">
        <v>44317.0</v>
      </c>
      <c r="P14252" s="4">
        <v>44266.0</v>
      </c>
      <c r="Q14252" s="1" t="s">
        <v>41144</v>
      </c>
      <c r="R14252" s="1" t="s">
        <v>31</v>
      </c>
      <c r="S14252" s="1" t="s">
        <v>32</v>
      </c>
      <c r="T14252" s="1">
        <v>75227.0</v>
      </c>
      <c r="U14252" s="1" t="s">
        <v>41174</v>
      </c>
    </row>
    <row r="14253">
      <c r="A14253" s="1" t="s">
        <v>41371</v>
      </c>
      <c r="B14253" s="1">
        <v>72136.0</v>
      </c>
      <c r="C14253" s="1">
        <v>2206.0</v>
      </c>
      <c r="D14253" s="2" t="s">
        <v>41116</v>
      </c>
      <c r="E14253" s="1" t="s">
        <v>41372</v>
      </c>
      <c r="F14253" s="1" t="s">
        <v>5361</v>
      </c>
      <c r="G14253" s="3" t="str">
        <f t="shared" si="1"/>
        <v>Marqureta Jones</v>
      </c>
      <c r="H14253" s="3" t="str">
        <f t="shared" si="2"/>
        <v>MARQURETA JONES</v>
      </c>
      <c r="J14253" s="1" t="s">
        <v>57</v>
      </c>
      <c r="K14253" s="1" t="s">
        <v>44</v>
      </c>
      <c r="L14253" s="1">
        <v>1000.0</v>
      </c>
      <c r="M14253" s="1" t="s">
        <v>58</v>
      </c>
      <c r="N14253" s="1" t="s">
        <v>41117</v>
      </c>
      <c r="O14253" s="4">
        <v>44317.0</v>
      </c>
      <c r="P14253" s="4">
        <v>44268.0</v>
      </c>
      <c r="Q14253" s="1" t="s">
        <v>41144</v>
      </c>
      <c r="R14253" s="1" t="s">
        <v>31</v>
      </c>
      <c r="S14253" s="1" t="s">
        <v>32</v>
      </c>
      <c r="T14253" s="1">
        <v>75217.0</v>
      </c>
      <c r="U14253" s="1" t="s">
        <v>41145</v>
      </c>
    </row>
    <row r="14254">
      <c r="A14254" s="1" t="s">
        <v>41373</v>
      </c>
      <c r="B14254" s="1">
        <v>72137.0</v>
      </c>
      <c r="C14254" s="1">
        <v>2206.0</v>
      </c>
      <c r="D14254" s="2" t="s">
        <v>41116</v>
      </c>
      <c r="E14254" s="1" t="s">
        <v>33950</v>
      </c>
      <c r="F14254" s="1" t="s">
        <v>41374</v>
      </c>
      <c r="G14254" s="3" t="str">
        <f t="shared" si="1"/>
        <v>Emmanuel Wealth</v>
      </c>
      <c r="H14254" s="3" t="str">
        <f t="shared" si="2"/>
        <v>EMMANUEL WEALTH</v>
      </c>
      <c r="J14254" s="1" t="s">
        <v>57</v>
      </c>
      <c r="K14254" s="1" t="s">
        <v>44</v>
      </c>
      <c r="L14254" s="1">
        <v>1000.0</v>
      </c>
      <c r="M14254" s="1" t="s">
        <v>58</v>
      </c>
      <c r="N14254" s="1" t="s">
        <v>41117</v>
      </c>
      <c r="O14254" s="4">
        <v>44317.0</v>
      </c>
      <c r="P14254" s="4">
        <v>44268.0</v>
      </c>
      <c r="Q14254" s="1" t="s">
        <v>41144</v>
      </c>
      <c r="R14254" s="1" t="s">
        <v>41375</v>
      </c>
      <c r="S14254" s="1" t="s">
        <v>32</v>
      </c>
      <c r="T14254" s="1">
        <v>75227.0</v>
      </c>
      <c r="U14254" s="1" t="s">
        <v>41376</v>
      </c>
    </row>
    <row r="14255">
      <c r="A14255" s="1" t="s">
        <v>41377</v>
      </c>
      <c r="B14255" s="1">
        <v>72138.0</v>
      </c>
      <c r="C14255" s="1">
        <v>2206.0</v>
      </c>
      <c r="D14255" s="2" t="s">
        <v>41116</v>
      </c>
      <c r="E14255" s="1" t="s">
        <v>41378</v>
      </c>
      <c r="F14255" s="1" t="s">
        <v>136</v>
      </c>
      <c r="G14255" s="3" t="str">
        <f t="shared" si="1"/>
        <v>Khaye Malone</v>
      </c>
      <c r="H14255" s="3" t="str">
        <f t="shared" si="2"/>
        <v>KHAYE MALONE</v>
      </c>
      <c r="J14255" s="1" t="s">
        <v>57</v>
      </c>
      <c r="K14255" s="1" t="s">
        <v>44</v>
      </c>
      <c r="L14255" s="1">
        <v>1000.0</v>
      </c>
      <c r="M14255" s="1" t="s">
        <v>58</v>
      </c>
      <c r="N14255" s="1" t="s">
        <v>41117</v>
      </c>
      <c r="O14255" s="4">
        <v>44317.0</v>
      </c>
      <c r="P14255" s="4">
        <v>44269.0</v>
      </c>
      <c r="Q14255" s="1" t="s">
        <v>41144</v>
      </c>
      <c r="R14255" s="1" t="s">
        <v>31</v>
      </c>
      <c r="S14255" s="1" t="s">
        <v>32</v>
      </c>
      <c r="T14255" s="1">
        <v>75236.0</v>
      </c>
      <c r="U14255" s="1" t="s">
        <v>41379</v>
      </c>
    </row>
    <row r="14256">
      <c r="A14256" s="1" t="s">
        <v>41380</v>
      </c>
      <c r="B14256" s="1">
        <v>72140.0</v>
      </c>
      <c r="C14256" s="1">
        <v>2206.0</v>
      </c>
      <c r="D14256" s="2" t="s">
        <v>41116</v>
      </c>
      <c r="E14256" s="1" t="s">
        <v>35819</v>
      </c>
      <c r="F14256" s="1" t="s">
        <v>21921</v>
      </c>
      <c r="G14256" s="3" t="str">
        <f t="shared" si="1"/>
        <v>Daisy Valdez</v>
      </c>
      <c r="H14256" s="3" t="str">
        <f t="shared" si="2"/>
        <v>DAISY VALDEZ</v>
      </c>
      <c r="J14256" s="1" t="s">
        <v>57</v>
      </c>
      <c r="K14256" s="1" t="s">
        <v>44</v>
      </c>
      <c r="L14256" s="1">
        <v>1000.0</v>
      </c>
      <c r="M14256" s="1" t="s">
        <v>58</v>
      </c>
      <c r="N14256" s="1" t="s">
        <v>41117</v>
      </c>
      <c r="O14256" s="4">
        <v>44317.0</v>
      </c>
      <c r="P14256" s="4">
        <v>44270.0</v>
      </c>
      <c r="Q14256" s="1" t="s">
        <v>41144</v>
      </c>
      <c r="R14256" s="1" t="s">
        <v>31</v>
      </c>
      <c r="S14256" s="1" t="s">
        <v>32</v>
      </c>
      <c r="T14256" s="1">
        <v>75217.0</v>
      </c>
      <c r="U14256" s="1" t="s">
        <v>41145</v>
      </c>
    </row>
    <row r="14257">
      <c r="A14257" s="1" t="s">
        <v>41381</v>
      </c>
      <c r="B14257" s="1">
        <v>72143.0</v>
      </c>
      <c r="C14257" s="1">
        <v>2206.0</v>
      </c>
      <c r="D14257" s="2" t="s">
        <v>41116</v>
      </c>
      <c r="E14257" s="1" t="s">
        <v>935</v>
      </c>
      <c r="F14257" s="1" t="s">
        <v>5361</v>
      </c>
      <c r="G14257" s="3" t="str">
        <f t="shared" si="1"/>
        <v>Pamela Jones</v>
      </c>
      <c r="H14257" s="3" t="str">
        <f t="shared" si="2"/>
        <v>PAMELA JONES</v>
      </c>
      <c r="J14257" s="1" t="s">
        <v>57</v>
      </c>
      <c r="K14257" s="1" t="s">
        <v>44</v>
      </c>
      <c r="L14257" s="1">
        <v>1000.0</v>
      </c>
      <c r="M14257" s="1" t="s">
        <v>58</v>
      </c>
      <c r="N14257" s="1" t="s">
        <v>41117</v>
      </c>
      <c r="O14257" s="4">
        <v>44317.0</v>
      </c>
      <c r="P14257" s="4">
        <v>44270.0</v>
      </c>
      <c r="Q14257" s="1" t="s">
        <v>41382</v>
      </c>
      <c r="R14257" s="1" t="s">
        <v>12885</v>
      </c>
      <c r="S14257" s="1" t="s">
        <v>32</v>
      </c>
      <c r="T14257" s="1">
        <v>75032.0</v>
      </c>
      <c r="U14257" s="1" t="s">
        <v>41383</v>
      </c>
    </row>
    <row r="14258">
      <c r="A14258" s="1" t="s">
        <v>41384</v>
      </c>
      <c r="B14258" s="1">
        <v>72144.0</v>
      </c>
      <c r="C14258" s="1">
        <v>2206.0</v>
      </c>
      <c r="D14258" s="2" t="s">
        <v>41116</v>
      </c>
      <c r="E14258" s="1" t="s">
        <v>41385</v>
      </c>
      <c r="F14258" s="1" t="s">
        <v>41386</v>
      </c>
      <c r="G14258" s="3" t="str">
        <f t="shared" si="1"/>
        <v>Vernesha Blanton</v>
      </c>
      <c r="H14258" s="3" t="str">
        <f t="shared" si="2"/>
        <v>VERNESHA BLANTON</v>
      </c>
      <c r="J14258" s="1" t="s">
        <v>57</v>
      </c>
      <c r="K14258" s="1" t="s">
        <v>44</v>
      </c>
      <c r="L14258" s="1">
        <v>1000.0</v>
      </c>
      <c r="M14258" s="1" t="s">
        <v>58</v>
      </c>
      <c r="N14258" s="1" t="s">
        <v>41117</v>
      </c>
      <c r="O14258" s="4">
        <v>44317.0</v>
      </c>
      <c r="P14258" s="4">
        <v>44261.0</v>
      </c>
      <c r="Q14258" s="1" t="s">
        <v>41387</v>
      </c>
      <c r="R14258" s="1" t="s">
        <v>26506</v>
      </c>
      <c r="S14258" s="1" t="s">
        <v>32</v>
      </c>
      <c r="T14258" s="1">
        <v>75159.0</v>
      </c>
      <c r="U14258" s="1" t="s">
        <v>41388</v>
      </c>
    </row>
    <row r="14259">
      <c r="A14259" s="1" t="s">
        <v>41389</v>
      </c>
      <c r="B14259" s="1">
        <v>72145.0</v>
      </c>
      <c r="C14259" s="1">
        <v>2206.0</v>
      </c>
      <c r="D14259" s="2" t="s">
        <v>41116</v>
      </c>
      <c r="E14259" s="1" t="s">
        <v>1079</v>
      </c>
      <c r="F14259" s="1" t="s">
        <v>12133</v>
      </c>
      <c r="G14259" s="3" t="str">
        <f t="shared" si="1"/>
        <v>Walter Brewer</v>
      </c>
      <c r="H14259" s="3" t="str">
        <f t="shared" si="2"/>
        <v>WALTER BREWER</v>
      </c>
      <c r="J14259" s="1" t="s">
        <v>57</v>
      </c>
      <c r="K14259" s="1" t="s">
        <v>44</v>
      </c>
      <c r="L14259" s="1">
        <v>1000.0</v>
      </c>
      <c r="M14259" s="1" t="s">
        <v>58</v>
      </c>
      <c r="N14259" s="1" t="s">
        <v>41117</v>
      </c>
      <c r="O14259" s="4">
        <v>44317.0</v>
      </c>
      <c r="P14259" s="4">
        <v>44257.0</v>
      </c>
      <c r="Q14259" s="1" t="s">
        <v>41390</v>
      </c>
      <c r="R14259" s="1" t="s">
        <v>41375</v>
      </c>
      <c r="S14259" s="1" t="s">
        <v>32</v>
      </c>
      <c r="T14259" s="1">
        <v>75172.0</v>
      </c>
      <c r="U14259" s="1" t="s">
        <v>41391</v>
      </c>
    </row>
    <row r="14260">
      <c r="A14260" s="1" t="s">
        <v>41392</v>
      </c>
      <c r="B14260" s="1">
        <v>72146.0</v>
      </c>
      <c r="C14260" s="1">
        <v>2206.0</v>
      </c>
      <c r="D14260" s="2" t="s">
        <v>41116</v>
      </c>
      <c r="E14260" s="1" t="s">
        <v>41393</v>
      </c>
      <c r="F14260" s="1" t="s">
        <v>12133</v>
      </c>
      <c r="G14260" s="3" t="str">
        <f t="shared" si="1"/>
        <v>Jeanae Brewer</v>
      </c>
      <c r="H14260" s="3" t="str">
        <f t="shared" si="2"/>
        <v>JEANAE BREWER</v>
      </c>
      <c r="J14260" s="1" t="s">
        <v>57</v>
      </c>
      <c r="K14260" s="1" t="s">
        <v>44</v>
      </c>
      <c r="L14260" s="1">
        <v>1000.0</v>
      </c>
      <c r="M14260" s="1" t="s">
        <v>58</v>
      </c>
      <c r="N14260" s="1" t="s">
        <v>41117</v>
      </c>
      <c r="O14260" s="4">
        <v>44317.0</v>
      </c>
      <c r="P14260" s="4">
        <v>44257.0</v>
      </c>
      <c r="Q14260" s="1" t="s">
        <v>41390</v>
      </c>
      <c r="R14260" s="1" t="s">
        <v>41375</v>
      </c>
      <c r="S14260" s="1" t="s">
        <v>32</v>
      </c>
      <c r="T14260" s="1">
        <v>75172.0</v>
      </c>
      <c r="U14260" s="1" t="s">
        <v>41391</v>
      </c>
    </row>
    <row r="14261">
      <c r="A14261" s="1" t="s">
        <v>41394</v>
      </c>
      <c r="B14261" s="1">
        <v>72147.0</v>
      </c>
      <c r="C14261" s="1">
        <v>2206.0</v>
      </c>
      <c r="D14261" s="2" t="s">
        <v>41116</v>
      </c>
      <c r="E14261" s="1" t="s">
        <v>41395</v>
      </c>
      <c r="F14261" s="1" t="s">
        <v>1044</v>
      </c>
      <c r="G14261" s="3" t="str">
        <f t="shared" si="1"/>
        <v>J.C. White</v>
      </c>
      <c r="H14261" s="3" t="str">
        <f t="shared" si="2"/>
        <v>J.C. WHITE</v>
      </c>
      <c r="J14261" s="1" t="s">
        <v>57</v>
      </c>
      <c r="K14261" s="1" t="s">
        <v>44</v>
      </c>
      <c r="L14261" s="1">
        <v>1000.0</v>
      </c>
      <c r="M14261" s="1" t="s">
        <v>58</v>
      </c>
      <c r="N14261" s="1" t="s">
        <v>41117</v>
      </c>
      <c r="O14261" s="4">
        <v>44317.0</v>
      </c>
      <c r="P14261" s="4">
        <v>44256.0</v>
      </c>
      <c r="Q14261" s="1" t="s">
        <v>41396</v>
      </c>
      <c r="R14261" s="1" t="s">
        <v>41397</v>
      </c>
      <c r="S14261" s="1" t="s">
        <v>32</v>
      </c>
      <c r="T14261" s="1">
        <v>75455.0</v>
      </c>
      <c r="U14261" s="1" t="s">
        <v>41398</v>
      </c>
    </row>
    <row r="14262">
      <c r="A14262" s="1" t="s">
        <v>41399</v>
      </c>
      <c r="B14262" s="1">
        <v>72156.0</v>
      </c>
      <c r="C14262" s="1">
        <v>2206.0</v>
      </c>
      <c r="D14262" s="2" t="s">
        <v>41116</v>
      </c>
      <c r="E14262" s="1" t="s">
        <v>1021</v>
      </c>
      <c r="F14262" s="1" t="s">
        <v>1236</v>
      </c>
      <c r="G14262" s="3" t="str">
        <f t="shared" si="1"/>
        <v>James Lee</v>
      </c>
      <c r="H14262" s="3" t="str">
        <f t="shared" si="2"/>
        <v>JAMES LEE</v>
      </c>
      <c r="J14262" s="1" t="s">
        <v>57</v>
      </c>
      <c r="K14262" s="1" t="s">
        <v>44</v>
      </c>
      <c r="L14262" s="1">
        <v>1000.0</v>
      </c>
      <c r="M14262" s="1" t="s">
        <v>58</v>
      </c>
      <c r="N14262" s="1" t="s">
        <v>41117</v>
      </c>
      <c r="O14262" s="4">
        <v>44317.0</v>
      </c>
      <c r="P14262" s="4">
        <v>44250.0</v>
      </c>
      <c r="Q14262" s="1" t="s">
        <v>41400</v>
      </c>
      <c r="R14262" s="1" t="s">
        <v>31</v>
      </c>
      <c r="S14262" s="1" t="s">
        <v>32</v>
      </c>
      <c r="T14262" s="1">
        <v>75216.0</v>
      </c>
      <c r="U14262" s="1" t="s">
        <v>41401</v>
      </c>
    </row>
    <row r="14263">
      <c r="A14263" s="1" t="s">
        <v>41402</v>
      </c>
      <c r="B14263" s="1">
        <v>72157.0</v>
      </c>
      <c r="C14263" s="1">
        <v>2206.0</v>
      </c>
      <c r="D14263" s="2" t="s">
        <v>41116</v>
      </c>
      <c r="E14263" s="1" t="s">
        <v>41403</v>
      </c>
      <c r="F14263" s="1" t="s">
        <v>1236</v>
      </c>
      <c r="G14263" s="3" t="str">
        <f t="shared" si="1"/>
        <v>Lakiesha Lee</v>
      </c>
      <c r="H14263" s="3" t="str">
        <f t="shared" si="2"/>
        <v>LAKIESHA LEE</v>
      </c>
      <c r="J14263" s="1" t="s">
        <v>57</v>
      </c>
      <c r="K14263" s="1" t="s">
        <v>44</v>
      </c>
      <c r="L14263" s="1">
        <v>1000.0</v>
      </c>
      <c r="M14263" s="1" t="s">
        <v>58</v>
      </c>
      <c r="N14263" s="1" t="s">
        <v>41117</v>
      </c>
      <c r="O14263" s="4">
        <v>44317.0</v>
      </c>
      <c r="P14263" s="4">
        <v>44250.0</v>
      </c>
      <c r="Q14263" s="1" t="s">
        <v>41400</v>
      </c>
      <c r="R14263" s="1" t="s">
        <v>31</v>
      </c>
      <c r="S14263" s="1" t="s">
        <v>32</v>
      </c>
      <c r="T14263" s="1">
        <v>75216.0</v>
      </c>
      <c r="U14263" s="1" t="s">
        <v>41401</v>
      </c>
    </row>
    <row r="14264">
      <c r="A14264" s="1" t="s">
        <v>41404</v>
      </c>
      <c r="B14264" s="1">
        <v>72163.0</v>
      </c>
      <c r="C14264" s="1">
        <v>2206.0</v>
      </c>
      <c r="D14264" s="2" t="s">
        <v>41116</v>
      </c>
      <c r="E14264" s="1" t="s">
        <v>2528</v>
      </c>
      <c r="F14264" s="1" t="s">
        <v>41405</v>
      </c>
      <c r="G14264" s="3" t="str">
        <f t="shared" si="1"/>
        <v>Gregory Ford</v>
      </c>
      <c r="H14264" s="3" t="str">
        <f t="shared" si="2"/>
        <v>GREGORY FORD</v>
      </c>
      <c r="J14264" s="1" t="s">
        <v>57</v>
      </c>
      <c r="K14264" s="1" t="s">
        <v>44</v>
      </c>
      <c r="L14264" s="1">
        <v>1000.0</v>
      </c>
      <c r="M14264" s="1" t="s">
        <v>58</v>
      </c>
      <c r="N14264" s="1" t="s">
        <v>41117</v>
      </c>
      <c r="O14264" s="4">
        <v>44317.0</v>
      </c>
      <c r="P14264" s="4">
        <v>44256.0</v>
      </c>
      <c r="Q14264" s="1" t="s">
        <v>41406</v>
      </c>
      <c r="R14264" s="1" t="s">
        <v>31</v>
      </c>
      <c r="S14264" s="1" t="s">
        <v>32</v>
      </c>
      <c r="T14264" s="1">
        <v>75217.0</v>
      </c>
      <c r="U14264" s="1" t="s">
        <v>41407</v>
      </c>
    </row>
    <row r="14265">
      <c r="A14265" s="1" t="s">
        <v>41408</v>
      </c>
      <c r="B14265" s="1">
        <v>72164.0</v>
      </c>
      <c r="C14265" s="1">
        <v>2206.0</v>
      </c>
      <c r="D14265" s="2" t="s">
        <v>41116</v>
      </c>
      <c r="E14265" s="1" t="s">
        <v>12955</v>
      </c>
      <c r="F14265" s="1" t="s">
        <v>12133</v>
      </c>
      <c r="G14265" s="3" t="str">
        <f t="shared" si="1"/>
        <v>Rene Brewer</v>
      </c>
      <c r="H14265" s="3" t="str">
        <f t="shared" si="2"/>
        <v>RENE BREWER</v>
      </c>
      <c r="J14265" s="1" t="s">
        <v>57</v>
      </c>
      <c r="K14265" s="1" t="s">
        <v>44</v>
      </c>
      <c r="L14265" s="1">
        <v>1000.0</v>
      </c>
      <c r="M14265" s="1" t="s">
        <v>58</v>
      </c>
      <c r="N14265" s="1" t="s">
        <v>41117</v>
      </c>
      <c r="O14265" s="4">
        <v>44317.0</v>
      </c>
      <c r="P14265" s="4">
        <v>44264.0</v>
      </c>
      <c r="Q14265" s="1" t="s">
        <v>41409</v>
      </c>
      <c r="R14265" s="1" t="s">
        <v>761</v>
      </c>
      <c r="S14265" s="1" t="s">
        <v>32</v>
      </c>
      <c r="T14265" s="1">
        <v>75149.0</v>
      </c>
      <c r="U14265" s="1" t="s">
        <v>41410</v>
      </c>
    </row>
    <row r="14266">
      <c r="A14266" s="1" t="s">
        <v>41411</v>
      </c>
      <c r="B14266" s="1">
        <v>72178.0</v>
      </c>
      <c r="C14266" s="1">
        <v>2206.0</v>
      </c>
      <c r="D14266" s="2" t="s">
        <v>41116</v>
      </c>
      <c r="E14266" s="1" t="s">
        <v>41412</v>
      </c>
      <c r="F14266" s="1" t="s">
        <v>10782</v>
      </c>
      <c r="G14266" s="3" t="str">
        <f t="shared" si="1"/>
        <v>Tamica Woodson</v>
      </c>
      <c r="H14266" s="3" t="str">
        <f t="shared" si="2"/>
        <v>TAMICA WOODSON</v>
      </c>
      <c r="J14266" s="1" t="s">
        <v>57</v>
      </c>
      <c r="K14266" s="1" t="s">
        <v>44</v>
      </c>
      <c r="L14266" s="1">
        <v>1000.0</v>
      </c>
      <c r="M14266" s="1" t="s">
        <v>58</v>
      </c>
      <c r="N14266" s="1" t="s">
        <v>41117</v>
      </c>
      <c r="O14266" s="4">
        <v>44317.0</v>
      </c>
      <c r="P14266" s="4">
        <v>44250.0</v>
      </c>
      <c r="Q14266" s="1" t="s">
        <v>41413</v>
      </c>
      <c r="R14266" s="1" t="s">
        <v>761</v>
      </c>
      <c r="S14266" s="1" t="s">
        <v>32</v>
      </c>
      <c r="T14266" s="1">
        <v>75181.0</v>
      </c>
      <c r="U14266" s="1" t="s">
        <v>41414</v>
      </c>
    </row>
    <row r="14267">
      <c r="A14267" s="1" t="s">
        <v>41415</v>
      </c>
      <c r="B14267" s="1">
        <v>72179.0</v>
      </c>
      <c r="C14267" s="1">
        <v>2206.0</v>
      </c>
      <c r="D14267" s="2" t="s">
        <v>41116</v>
      </c>
      <c r="E14267" s="1" t="s">
        <v>547</v>
      </c>
      <c r="F14267" s="1" t="s">
        <v>41416</v>
      </c>
      <c r="G14267" s="3" t="str">
        <f t="shared" si="1"/>
        <v>John Owoniy</v>
      </c>
      <c r="H14267" s="3" t="str">
        <f t="shared" si="2"/>
        <v>JOHN OWONIY</v>
      </c>
      <c r="J14267" s="1" t="s">
        <v>57</v>
      </c>
      <c r="K14267" s="1" t="s">
        <v>44</v>
      </c>
      <c r="L14267" s="1">
        <v>1000.0</v>
      </c>
      <c r="M14267" s="1" t="s">
        <v>58</v>
      </c>
      <c r="N14267" s="1" t="s">
        <v>41117</v>
      </c>
      <c r="O14267" s="4">
        <v>44317.0</v>
      </c>
      <c r="P14267" s="4">
        <v>44250.0</v>
      </c>
      <c r="Q14267" s="1" t="s">
        <v>41413</v>
      </c>
      <c r="R14267" s="1" t="s">
        <v>761</v>
      </c>
      <c r="S14267" s="1" t="s">
        <v>32</v>
      </c>
      <c r="T14267" s="1">
        <v>75181.0</v>
      </c>
      <c r="U14267" s="1" t="s">
        <v>41414</v>
      </c>
    </row>
    <row r="14268">
      <c r="A14268" s="1" t="s">
        <v>41417</v>
      </c>
      <c r="B14268" s="1">
        <v>72182.0</v>
      </c>
      <c r="C14268" s="1">
        <v>2206.0</v>
      </c>
      <c r="D14268" s="2" t="s">
        <v>41116</v>
      </c>
      <c r="E14268" s="1" t="s">
        <v>819</v>
      </c>
      <c r="F14268" s="1" t="s">
        <v>41418</v>
      </c>
      <c r="G14268" s="3" t="str">
        <f t="shared" si="1"/>
        <v>Mary Forrestor</v>
      </c>
      <c r="H14268" s="3" t="str">
        <f t="shared" si="2"/>
        <v>MARY FORRESTOR</v>
      </c>
      <c r="J14268" s="1" t="s">
        <v>57</v>
      </c>
      <c r="K14268" s="1" t="s">
        <v>44</v>
      </c>
      <c r="L14268" s="1">
        <v>1000.0</v>
      </c>
      <c r="M14268" s="1" t="s">
        <v>58</v>
      </c>
      <c r="N14268" s="1" t="s">
        <v>41117</v>
      </c>
      <c r="O14268" s="4">
        <v>44317.0</v>
      </c>
      <c r="P14268" s="4">
        <v>44261.0</v>
      </c>
      <c r="Q14268" s="1" t="s">
        <v>41419</v>
      </c>
      <c r="R14268" s="1" t="s">
        <v>7272</v>
      </c>
      <c r="S14268" s="1" t="s">
        <v>32</v>
      </c>
      <c r="T14268" s="1">
        <v>75052.0</v>
      </c>
      <c r="U14268" s="1" t="s">
        <v>41420</v>
      </c>
    </row>
    <row r="14269">
      <c r="A14269" s="1" t="s">
        <v>41421</v>
      </c>
      <c r="B14269" s="1">
        <v>72184.0</v>
      </c>
      <c r="C14269" s="1">
        <v>2206.0</v>
      </c>
      <c r="D14269" s="2" t="s">
        <v>41116</v>
      </c>
      <c r="E14269" s="1" t="s">
        <v>13674</v>
      </c>
      <c r="F14269" s="1" t="s">
        <v>41422</v>
      </c>
      <c r="G14269" s="3" t="str">
        <f t="shared" si="1"/>
        <v>Deirdre Woodworth</v>
      </c>
      <c r="H14269" s="3" t="str">
        <f t="shared" si="2"/>
        <v>DEIRDRE WOODWORTH</v>
      </c>
      <c r="J14269" s="1" t="s">
        <v>57</v>
      </c>
      <c r="K14269" s="1" t="s">
        <v>44</v>
      </c>
      <c r="L14269" s="1">
        <v>1000.0</v>
      </c>
      <c r="M14269" s="1" t="s">
        <v>58</v>
      </c>
      <c r="N14269" s="1" t="s">
        <v>41117</v>
      </c>
      <c r="O14269" s="4">
        <v>44317.0</v>
      </c>
      <c r="P14269" s="4">
        <v>44260.0</v>
      </c>
      <c r="Q14269" s="1" t="s">
        <v>41423</v>
      </c>
      <c r="R14269" s="1" t="s">
        <v>31</v>
      </c>
      <c r="S14269" s="1" t="s">
        <v>32</v>
      </c>
      <c r="T14269" s="1">
        <v>75241.0</v>
      </c>
      <c r="U14269" s="1" t="s">
        <v>41424</v>
      </c>
    </row>
    <row r="14270">
      <c r="A14270" s="1" t="s">
        <v>41425</v>
      </c>
      <c r="B14270" s="1">
        <v>72186.0</v>
      </c>
      <c r="C14270" s="1">
        <v>2206.0</v>
      </c>
      <c r="D14270" s="2" t="s">
        <v>41116</v>
      </c>
      <c r="E14270" s="1" t="s">
        <v>935</v>
      </c>
      <c r="F14270" s="1" t="s">
        <v>100</v>
      </c>
      <c r="G14270" s="3" t="str">
        <f t="shared" si="1"/>
        <v>Pamela Hill</v>
      </c>
      <c r="H14270" s="3" t="str">
        <f t="shared" si="2"/>
        <v>PAMELA HILL</v>
      </c>
      <c r="J14270" s="1" t="s">
        <v>57</v>
      </c>
      <c r="K14270" s="1" t="s">
        <v>44</v>
      </c>
      <c r="L14270" s="1">
        <v>1000.0</v>
      </c>
      <c r="M14270" s="1" t="s">
        <v>58</v>
      </c>
      <c r="N14270" s="1" t="s">
        <v>41117</v>
      </c>
      <c r="O14270" s="4">
        <v>44317.0</v>
      </c>
      <c r="P14270" s="4">
        <v>44257.0</v>
      </c>
      <c r="Q14270" s="1" t="s">
        <v>41426</v>
      </c>
      <c r="R14270" s="1" t="s">
        <v>31</v>
      </c>
      <c r="S14270" s="1" t="s">
        <v>32</v>
      </c>
      <c r="T14270" s="1">
        <v>75227.0</v>
      </c>
      <c r="U14270" s="1" t="s">
        <v>41427</v>
      </c>
    </row>
    <row r="14271">
      <c r="A14271" s="1" t="s">
        <v>41428</v>
      </c>
      <c r="B14271" s="1">
        <v>36410.0</v>
      </c>
      <c r="C14271" s="1">
        <v>2206.0</v>
      </c>
      <c r="D14271" s="2" t="s">
        <v>41116</v>
      </c>
      <c r="G14271" s="3" t="str">
        <f t="shared" si="1"/>
        <v> </v>
      </c>
      <c r="H14271" s="3" t="str">
        <f t="shared" si="2"/>
        <v> </v>
      </c>
      <c r="I14271" s="1" t="s">
        <v>41429</v>
      </c>
      <c r="J14271" s="1" t="s">
        <v>389</v>
      </c>
      <c r="K14271" s="1" t="s">
        <v>44</v>
      </c>
      <c r="L14271" s="1">
        <v>1211.0</v>
      </c>
      <c r="M14271" s="1" t="s">
        <v>390</v>
      </c>
      <c r="N14271" s="1" t="s">
        <v>41117</v>
      </c>
      <c r="O14271" s="4">
        <v>44317.0</v>
      </c>
      <c r="P14271" s="4">
        <v>44253.0</v>
      </c>
      <c r="Q14271" s="1" t="s">
        <v>41430</v>
      </c>
      <c r="R14271" s="1" t="s">
        <v>41431</v>
      </c>
      <c r="S14271" s="1" t="s">
        <v>12796</v>
      </c>
      <c r="T14271" s="1">
        <v>45742.0</v>
      </c>
      <c r="U14271" s="1" t="s">
        <v>41432</v>
      </c>
    </row>
    <row r="14272">
      <c r="A14272" s="1" t="s">
        <v>41433</v>
      </c>
      <c r="B14272" s="1">
        <v>36406.0</v>
      </c>
      <c r="C14272" s="1">
        <v>2206.0</v>
      </c>
      <c r="D14272" s="2" t="s">
        <v>41116</v>
      </c>
      <c r="E14272" s="1" t="s">
        <v>167</v>
      </c>
      <c r="F14272" s="1" t="s">
        <v>18114</v>
      </c>
      <c r="G14272" s="3" t="str">
        <f t="shared" si="1"/>
        <v>Chris Nguyen</v>
      </c>
      <c r="H14272" s="3" t="str">
        <f t="shared" si="2"/>
        <v>CHRIS NGUYEN</v>
      </c>
      <c r="J14272" s="1" t="s">
        <v>389</v>
      </c>
      <c r="K14272" s="1" t="s">
        <v>44</v>
      </c>
      <c r="L14272" s="1">
        <v>1500.0</v>
      </c>
      <c r="M14272" s="1" t="s">
        <v>390</v>
      </c>
      <c r="N14272" s="1" t="s">
        <v>41117</v>
      </c>
      <c r="O14272" s="4">
        <v>44317.0</v>
      </c>
      <c r="P14272" s="4">
        <v>44263.0</v>
      </c>
      <c r="Q14272" s="1" t="s">
        <v>41434</v>
      </c>
      <c r="R14272" s="1" t="s">
        <v>31</v>
      </c>
      <c r="S14272" s="1" t="s">
        <v>32</v>
      </c>
      <c r="T14272" s="1">
        <v>75218.0</v>
      </c>
      <c r="U14272" s="1" t="s">
        <v>41435</v>
      </c>
    </row>
    <row r="14273">
      <c r="A14273" s="1" t="s">
        <v>41436</v>
      </c>
      <c r="B14273" s="1">
        <v>36407.0</v>
      </c>
      <c r="C14273" s="1">
        <v>2206.0</v>
      </c>
      <c r="D14273" s="2" t="s">
        <v>41116</v>
      </c>
      <c r="E14273" s="1" t="s">
        <v>167</v>
      </c>
      <c r="F14273" s="1" t="s">
        <v>18114</v>
      </c>
      <c r="G14273" s="3" t="str">
        <f t="shared" si="1"/>
        <v>Chris Nguyen</v>
      </c>
      <c r="H14273" s="3" t="str">
        <f t="shared" si="2"/>
        <v>CHRIS NGUYEN</v>
      </c>
      <c r="J14273" s="1" t="s">
        <v>389</v>
      </c>
      <c r="K14273" s="1" t="s">
        <v>44</v>
      </c>
      <c r="L14273" s="1">
        <v>1500.0</v>
      </c>
      <c r="M14273" s="1" t="s">
        <v>390</v>
      </c>
      <c r="N14273" s="1" t="s">
        <v>41117</v>
      </c>
      <c r="O14273" s="4">
        <v>44317.0</v>
      </c>
      <c r="P14273" s="4">
        <v>44231.0</v>
      </c>
      <c r="Q14273" s="1" t="s">
        <v>41434</v>
      </c>
      <c r="R14273" s="1" t="s">
        <v>31</v>
      </c>
      <c r="S14273" s="1" t="s">
        <v>32</v>
      </c>
      <c r="T14273" s="1">
        <v>75218.0</v>
      </c>
      <c r="U14273" s="1" t="s">
        <v>41435</v>
      </c>
    </row>
    <row r="14274">
      <c r="A14274" s="1" t="s">
        <v>41437</v>
      </c>
      <c r="B14274" s="1">
        <v>36419.0</v>
      </c>
      <c r="C14274" s="1">
        <v>2206.0</v>
      </c>
      <c r="D14274" s="2" t="s">
        <v>41116</v>
      </c>
      <c r="G14274" s="3" t="str">
        <f t="shared" si="1"/>
        <v> </v>
      </c>
      <c r="H14274" s="3" t="str">
        <f t="shared" si="2"/>
        <v> </v>
      </c>
      <c r="I14274" s="1" t="s">
        <v>41341</v>
      </c>
      <c r="J14274" s="1" t="s">
        <v>389</v>
      </c>
      <c r="K14274" s="1" t="s">
        <v>44</v>
      </c>
      <c r="L14274" s="1">
        <v>1500.0</v>
      </c>
      <c r="M14274" s="1" t="s">
        <v>390</v>
      </c>
      <c r="N14274" s="1" t="s">
        <v>41117</v>
      </c>
      <c r="O14274" s="4">
        <v>44317.0</v>
      </c>
      <c r="P14274" s="4">
        <v>44265.0</v>
      </c>
      <c r="Q14274" s="1" t="s">
        <v>41342</v>
      </c>
      <c r="R14274" s="1" t="s">
        <v>31</v>
      </c>
      <c r="S14274" s="1" t="s">
        <v>32</v>
      </c>
      <c r="T14274" s="1">
        <v>75226.0</v>
      </c>
      <c r="U14274" s="1" t="s">
        <v>41343</v>
      </c>
    </row>
    <row r="14275">
      <c r="A14275" s="1" t="s">
        <v>41438</v>
      </c>
      <c r="B14275" s="1">
        <v>36411.0</v>
      </c>
      <c r="C14275" s="1">
        <v>2206.0</v>
      </c>
      <c r="D14275" s="2" t="s">
        <v>41116</v>
      </c>
      <c r="G14275" s="3" t="str">
        <f t="shared" si="1"/>
        <v> </v>
      </c>
      <c r="H14275" s="3" t="str">
        <f t="shared" si="2"/>
        <v> </v>
      </c>
      <c r="I14275" s="1" t="s">
        <v>41439</v>
      </c>
      <c r="J14275" s="1" t="s">
        <v>389</v>
      </c>
      <c r="K14275" s="1" t="s">
        <v>44</v>
      </c>
      <c r="L14275" s="1">
        <v>2000.0</v>
      </c>
      <c r="M14275" s="1" t="s">
        <v>390</v>
      </c>
      <c r="N14275" s="1" t="s">
        <v>41117</v>
      </c>
      <c r="O14275" s="4">
        <v>44317.0</v>
      </c>
      <c r="P14275" s="4">
        <v>44253.0</v>
      </c>
      <c r="Q14275" s="1" t="s">
        <v>41440</v>
      </c>
      <c r="R14275" s="1" t="s">
        <v>12148</v>
      </c>
      <c r="S14275" s="1" t="s">
        <v>32</v>
      </c>
      <c r="T14275" s="1">
        <v>75154.0</v>
      </c>
      <c r="U14275" s="1" t="s">
        <v>41441</v>
      </c>
    </row>
    <row r="14276">
      <c r="A14276" s="1" t="s">
        <v>41442</v>
      </c>
      <c r="B14276" s="1">
        <v>2051.0</v>
      </c>
      <c r="C14276" s="1">
        <v>2051.0</v>
      </c>
      <c r="D14276" s="2" t="s">
        <v>41443</v>
      </c>
      <c r="E14276" s="1" t="s">
        <v>41444</v>
      </c>
      <c r="F14276" s="1" t="s">
        <v>5689</v>
      </c>
      <c r="G14276" s="3" t="str">
        <f t="shared" si="1"/>
        <v>Tiffinni Young</v>
      </c>
      <c r="H14276" s="3" t="str">
        <f t="shared" si="2"/>
        <v>TIFFINNI YOUNG</v>
      </c>
      <c r="J14276" s="1" t="s">
        <v>26</v>
      </c>
      <c r="K14276" s="1" t="s">
        <v>36</v>
      </c>
      <c r="L14276" s="1">
        <v>0.0</v>
      </c>
      <c r="M14276" s="1" t="s">
        <v>28</v>
      </c>
      <c r="N14276" s="1" t="s">
        <v>41445</v>
      </c>
      <c r="P14276" s="4">
        <v>44027.55658564815</v>
      </c>
      <c r="Q14276" s="1" t="s">
        <v>41446</v>
      </c>
      <c r="R14276" s="1" t="s">
        <v>31</v>
      </c>
      <c r="S14276" s="1" t="s">
        <v>32</v>
      </c>
      <c r="T14276" s="1">
        <v>75227.0</v>
      </c>
      <c r="U14276" s="1" t="s">
        <v>41447</v>
      </c>
    </row>
    <row r="14277">
      <c r="A14277" s="1" t="s">
        <v>41448</v>
      </c>
      <c r="B14277" s="1">
        <v>2093.0</v>
      </c>
      <c r="C14277" s="1">
        <v>2093.0</v>
      </c>
      <c r="D14277" s="2" t="s">
        <v>41449</v>
      </c>
      <c r="E14277" s="1" t="s">
        <v>41444</v>
      </c>
      <c r="F14277" s="1" t="s">
        <v>5689</v>
      </c>
      <c r="G14277" s="3" t="str">
        <f t="shared" si="1"/>
        <v>Tiffinni Young</v>
      </c>
      <c r="H14277" s="3" t="str">
        <f t="shared" si="2"/>
        <v>TIFFINNI YOUNG</v>
      </c>
      <c r="J14277" s="1" t="s">
        <v>26</v>
      </c>
      <c r="K14277" s="1" t="s">
        <v>41</v>
      </c>
      <c r="L14277" s="1">
        <v>0.0</v>
      </c>
      <c r="M14277" s="1" t="s">
        <v>28</v>
      </c>
      <c r="N14277" s="1" t="s">
        <v>41445</v>
      </c>
      <c r="P14277" s="4">
        <v>44211.58490740741</v>
      </c>
      <c r="Q14277" s="1" t="s">
        <v>41446</v>
      </c>
      <c r="R14277" s="1" t="s">
        <v>31</v>
      </c>
      <c r="S14277" s="1" t="s">
        <v>32</v>
      </c>
      <c r="T14277" s="1">
        <v>75227.0</v>
      </c>
      <c r="U14277" s="1" t="s">
        <v>41447</v>
      </c>
    </row>
    <row r="14278">
      <c r="A14278" s="1" t="s">
        <v>41450</v>
      </c>
      <c r="B14278" s="1">
        <v>34892.0</v>
      </c>
      <c r="C14278" s="1">
        <v>2051.0</v>
      </c>
      <c r="D14278" s="2" t="s">
        <v>41443</v>
      </c>
      <c r="G14278" s="3" t="str">
        <f t="shared" si="1"/>
        <v> </v>
      </c>
      <c r="H14278" s="3" t="str">
        <f t="shared" si="2"/>
        <v> </v>
      </c>
      <c r="I14278" s="1" t="s">
        <v>875</v>
      </c>
      <c r="J14278" s="1" t="s">
        <v>389</v>
      </c>
      <c r="K14278" s="1" t="s">
        <v>36</v>
      </c>
      <c r="L14278" s="1">
        <v>12.0</v>
      </c>
      <c r="M14278" s="1" t="s">
        <v>390</v>
      </c>
      <c r="N14278" s="1" t="s">
        <v>41445</v>
      </c>
      <c r="P14278" s="4">
        <v>43885.0</v>
      </c>
      <c r="Q14278" s="1" t="s">
        <v>41451</v>
      </c>
      <c r="R14278" s="1" t="s">
        <v>31</v>
      </c>
      <c r="S14278" s="1" t="s">
        <v>32</v>
      </c>
      <c r="T14278" s="1">
        <v>75227.0</v>
      </c>
      <c r="U14278" s="1" t="s">
        <v>41452</v>
      </c>
    </row>
    <row r="14279">
      <c r="A14279" s="1" t="s">
        <v>41453</v>
      </c>
      <c r="B14279" s="1">
        <v>35270.0</v>
      </c>
      <c r="C14279" s="1">
        <v>2093.0</v>
      </c>
      <c r="D14279" s="2" t="s">
        <v>41449</v>
      </c>
      <c r="E14279" s="1" t="s">
        <v>2588</v>
      </c>
      <c r="F14279" s="1" t="s">
        <v>26870</v>
      </c>
      <c r="G14279" s="3" t="str">
        <f t="shared" si="1"/>
        <v>Brian Rowland</v>
      </c>
      <c r="H14279" s="3" t="str">
        <f t="shared" si="2"/>
        <v>BRIAN ROWLAND</v>
      </c>
      <c r="J14279" s="1" t="s">
        <v>389</v>
      </c>
      <c r="K14279" s="1" t="s">
        <v>41</v>
      </c>
      <c r="L14279" s="1">
        <v>25.0</v>
      </c>
      <c r="M14279" s="1" t="s">
        <v>390</v>
      </c>
      <c r="N14279" s="1" t="s">
        <v>41445</v>
      </c>
      <c r="P14279" s="4">
        <v>44109.0</v>
      </c>
      <c r="Q14279" s="1" t="s">
        <v>41454</v>
      </c>
      <c r="R14279" s="1" t="s">
        <v>41455</v>
      </c>
      <c r="S14279" s="1" t="s">
        <v>32</v>
      </c>
      <c r="T14279" s="1">
        <v>70874.0</v>
      </c>
      <c r="U14279" s="1" t="s">
        <v>41456</v>
      </c>
    </row>
    <row r="14280">
      <c r="A14280" s="1" t="s">
        <v>41457</v>
      </c>
      <c r="B14280" s="1">
        <v>34894.0</v>
      </c>
      <c r="C14280" s="1">
        <v>2051.0</v>
      </c>
      <c r="D14280" s="2" t="s">
        <v>41443</v>
      </c>
      <c r="G14280" s="3" t="str">
        <f t="shared" si="1"/>
        <v> </v>
      </c>
      <c r="H14280" s="3" t="str">
        <f t="shared" si="2"/>
        <v> </v>
      </c>
      <c r="I14280" s="1" t="s">
        <v>2094</v>
      </c>
      <c r="J14280" s="1" t="s">
        <v>389</v>
      </c>
      <c r="K14280" s="1" t="s">
        <v>36</v>
      </c>
      <c r="L14280" s="1">
        <v>25.55</v>
      </c>
      <c r="M14280" s="1" t="s">
        <v>390</v>
      </c>
      <c r="N14280" s="1" t="s">
        <v>41445</v>
      </c>
      <c r="P14280" s="4">
        <v>43985.0</v>
      </c>
      <c r="Q14280" s="1" t="s">
        <v>22053</v>
      </c>
      <c r="R14280" s="1" t="s">
        <v>889</v>
      </c>
      <c r="S14280" s="1" t="s">
        <v>890</v>
      </c>
      <c r="T14280" s="1">
        <v>85260.0</v>
      </c>
      <c r="U14280" s="1" t="s">
        <v>22054</v>
      </c>
    </row>
    <row r="14281">
      <c r="A14281" s="1" t="s">
        <v>41458</v>
      </c>
      <c r="B14281" s="1">
        <v>35269.0</v>
      </c>
      <c r="C14281" s="1">
        <v>2093.0</v>
      </c>
      <c r="D14281" s="2" t="s">
        <v>41449</v>
      </c>
      <c r="E14281" s="1" t="s">
        <v>18099</v>
      </c>
      <c r="F14281" s="1" t="s">
        <v>173</v>
      </c>
      <c r="G14281" s="3" t="str">
        <f t="shared" si="1"/>
        <v>Erika Green</v>
      </c>
      <c r="H14281" s="3" t="str">
        <f t="shared" si="2"/>
        <v>ERIKA GREEN</v>
      </c>
      <c r="J14281" s="1" t="s">
        <v>389</v>
      </c>
      <c r="K14281" s="1" t="s">
        <v>41</v>
      </c>
      <c r="L14281" s="1">
        <v>75.0</v>
      </c>
      <c r="M14281" s="1" t="s">
        <v>390</v>
      </c>
      <c r="N14281" s="1" t="s">
        <v>41445</v>
      </c>
      <c r="P14281" s="4">
        <v>44109.0</v>
      </c>
      <c r="Q14281" s="1" t="s">
        <v>41459</v>
      </c>
      <c r="R14281" s="1" t="s">
        <v>2892</v>
      </c>
      <c r="S14281" s="1" t="s">
        <v>2893</v>
      </c>
      <c r="T14281" s="1">
        <v>70874.0</v>
      </c>
      <c r="U14281" s="1" t="s">
        <v>41460</v>
      </c>
    </row>
    <row r="14282">
      <c r="A14282" s="1" t="s">
        <v>41461</v>
      </c>
      <c r="B14282" s="1">
        <v>35271.0</v>
      </c>
      <c r="C14282" s="1">
        <v>2093.0</v>
      </c>
      <c r="D14282" s="2" t="s">
        <v>41449</v>
      </c>
      <c r="G14282" s="3" t="str">
        <f t="shared" si="1"/>
        <v> </v>
      </c>
      <c r="H14282" s="3" t="str">
        <f t="shared" si="2"/>
        <v> </v>
      </c>
      <c r="I14282" s="1" t="s">
        <v>33540</v>
      </c>
      <c r="J14282" s="1" t="s">
        <v>389</v>
      </c>
      <c r="K14282" s="1" t="s">
        <v>41</v>
      </c>
      <c r="L14282" s="1">
        <v>108.24</v>
      </c>
      <c r="M14282" s="1" t="s">
        <v>390</v>
      </c>
      <c r="N14282" s="1" t="s">
        <v>41445</v>
      </c>
      <c r="P14282" s="4">
        <v>44029.0</v>
      </c>
      <c r="Q14282" s="1" t="s">
        <v>33541</v>
      </c>
      <c r="R14282" s="1" t="s">
        <v>5740</v>
      </c>
      <c r="S14282" s="1" t="s">
        <v>2413</v>
      </c>
      <c r="T14282" s="1">
        <v>98052.0</v>
      </c>
      <c r="U14282" s="1" t="s">
        <v>33542</v>
      </c>
    </row>
    <row r="14283">
      <c r="A14283" s="1" t="s">
        <v>41462</v>
      </c>
      <c r="B14283" s="1">
        <v>34893.0</v>
      </c>
      <c r="C14283" s="1">
        <v>2051.0</v>
      </c>
      <c r="D14283" s="2" t="s">
        <v>41443</v>
      </c>
      <c r="G14283" s="3" t="str">
        <f t="shared" si="1"/>
        <v> </v>
      </c>
      <c r="H14283" s="3" t="str">
        <f t="shared" si="2"/>
        <v> </v>
      </c>
      <c r="I14283" s="1" t="s">
        <v>875</v>
      </c>
      <c r="J14283" s="1" t="s">
        <v>389</v>
      </c>
      <c r="K14283" s="1" t="s">
        <v>36</v>
      </c>
      <c r="L14283" s="1">
        <v>118.0</v>
      </c>
      <c r="M14283" s="1" t="s">
        <v>390</v>
      </c>
      <c r="N14283" s="1" t="s">
        <v>41445</v>
      </c>
      <c r="P14283" s="4">
        <v>43956.0</v>
      </c>
      <c r="Q14283" s="1" t="s">
        <v>41451</v>
      </c>
      <c r="R14283" s="1" t="s">
        <v>31</v>
      </c>
      <c r="S14283" s="1" t="s">
        <v>32</v>
      </c>
      <c r="T14283" s="1">
        <v>75227.0</v>
      </c>
      <c r="U14283" s="1" t="s">
        <v>41452</v>
      </c>
    </row>
    <row r="14284">
      <c r="A14284" s="1" t="s">
        <v>41463</v>
      </c>
      <c r="B14284" s="1">
        <v>34886.0</v>
      </c>
      <c r="C14284" s="1">
        <v>2051.0</v>
      </c>
      <c r="D14284" s="2" t="s">
        <v>41443</v>
      </c>
      <c r="G14284" s="3" t="str">
        <f t="shared" si="1"/>
        <v> </v>
      </c>
      <c r="H14284" s="3" t="str">
        <f t="shared" si="2"/>
        <v> </v>
      </c>
      <c r="I14284" s="1" t="s">
        <v>41464</v>
      </c>
      <c r="J14284" s="1" t="s">
        <v>389</v>
      </c>
      <c r="K14284" s="1" t="s">
        <v>36</v>
      </c>
      <c r="L14284" s="1">
        <v>125.0</v>
      </c>
      <c r="M14284" s="1" t="s">
        <v>390</v>
      </c>
      <c r="N14284" s="1" t="s">
        <v>41445</v>
      </c>
      <c r="P14284" s="4">
        <v>43836.0</v>
      </c>
      <c r="Q14284" s="1" t="s">
        <v>41465</v>
      </c>
      <c r="R14284" s="1" t="s">
        <v>31</v>
      </c>
      <c r="S14284" s="1" t="s">
        <v>32</v>
      </c>
      <c r="T14284" s="1">
        <v>75227.0</v>
      </c>
      <c r="U14284" s="1" t="s">
        <v>41466</v>
      </c>
    </row>
    <row r="14285">
      <c r="A14285" s="1" t="s">
        <v>41467</v>
      </c>
      <c r="B14285" s="1">
        <v>34887.0</v>
      </c>
      <c r="C14285" s="1">
        <v>2051.0</v>
      </c>
      <c r="D14285" s="2" t="s">
        <v>41443</v>
      </c>
      <c r="G14285" s="3" t="str">
        <f t="shared" si="1"/>
        <v> </v>
      </c>
      <c r="H14285" s="3" t="str">
        <f t="shared" si="2"/>
        <v> </v>
      </c>
      <c r="I14285" s="1" t="s">
        <v>41464</v>
      </c>
      <c r="J14285" s="1" t="s">
        <v>389</v>
      </c>
      <c r="K14285" s="1" t="s">
        <v>36</v>
      </c>
      <c r="L14285" s="1">
        <v>125.0</v>
      </c>
      <c r="M14285" s="1" t="s">
        <v>390</v>
      </c>
      <c r="N14285" s="1" t="s">
        <v>41445</v>
      </c>
      <c r="P14285" s="4">
        <v>43864.0</v>
      </c>
      <c r="Q14285" s="1" t="s">
        <v>41465</v>
      </c>
      <c r="R14285" s="1" t="s">
        <v>31</v>
      </c>
      <c r="S14285" s="1" t="s">
        <v>32</v>
      </c>
      <c r="T14285" s="1">
        <v>75227.0</v>
      </c>
      <c r="U14285" s="1" t="s">
        <v>41466</v>
      </c>
    </row>
    <row r="14286">
      <c r="A14286" s="1" t="s">
        <v>41468</v>
      </c>
      <c r="B14286" s="1">
        <v>34888.0</v>
      </c>
      <c r="C14286" s="1">
        <v>2051.0</v>
      </c>
      <c r="D14286" s="2" t="s">
        <v>41443</v>
      </c>
      <c r="G14286" s="3" t="str">
        <f t="shared" si="1"/>
        <v> </v>
      </c>
      <c r="H14286" s="3" t="str">
        <f t="shared" si="2"/>
        <v> </v>
      </c>
      <c r="I14286" s="1" t="s">
        <v>41464</v>
      </c>
      <c r="J14286" s="1" t="s">
        <v>389</v>
      </c>
      <c r="K14286" s="1" t="s">
        <v>36</v>
      </c>
      <c r="L14286" s="1">
        <v>125.0</v>
      </c>
      <c r="M14286" s="1" t="s">
        <v>390</v>
      </c>
      <c r="N14286" s="1" t="s">
        <v>41445</v>
      </c>
      <c r="P14286" s="4">
        <v>43893.0</v>
      </c>
      <c r="Q14286" s="1" t="s">
        <v>41465</v>
      </c>
      <c r="R14286" s="1" t="s">
        <v>31</v>
      </c>
      <c r="S14286" s="1" t="s">
        <v>32</v>
      </c>
      <c r="T14286" s="1">
        <v>75227.0</v>
      </c>
      <c r="U14286" s="1" t="s">
        <v>41466</v>
      </c>
    </row>
    <row r="14287">
      <c r="A14287" s="1" t="s">
        <v>41469</v>
      </c>
      <c r="B14287" s="1">
        <v>34889.0</v>
      </c>
      <c r="C14287" s="1">
        <v>2051.0</v>
      </c>
      <c r="D14287" s="2" t="s">
        <v>41443</v>
      </c>
      <c r="G14287" s="3" t="str">
        <f t="shared" si="1"/>
        <v> </v>
      </c>
      <c r="H14287" s="3" t="str">
        <f t="shared" si="2"/>
        <v> </v>
      </c>
      <c r="I14287" s="1" t="s">
        <v>41464</v>
      </c>
      <c r="J14287" s="1" t="s">
        <v>389</v>
      </c>
      <c r="K14287" s="1" t="s">
        <v>36</v>
      </c>
      <c r="L14287" s="1">
        <v>125.0</v>
      </c>
      <c r="M14287" s="1" t="s">
        <v>390</v>
      </c>
      <c r="N14287" s="1" t="s">
        <v>41445</v>
      </c>
      <c r="P14287" s="4">
        <v>43924.0</v>
      </c>
      <c r="Q14287" s="1" t="s">
        <v>41465</v>
      </c>
      <c r="R14287" s="1" t="s">
        <v>31</v>
      </c>
      <c r="S14287" s="1" t="s">
        <v>32</v>
      </c>
      <c r="T14287" s="1">
        <v>75227.0</v>
      </c>
      <c r="U14287" s="1" t="s">
        <v>41466</v>
      </c>
    </row>
    <row r="14288">
      <c r="A14288" s="1" t="s">
        <v>41470</v>
      </c>
      <c r="B14288" s="1">
        <v>34890.0</v>
      </c>
      <c r="C14288" s="1">
        <v>2051.0</v>
      </c>
      <c r="D14288" s="2" t="s">
        <v>41443</v>
      </c>
      <c r="G14288" s="3" t="str">
        <f t="shared" si="1"/>
        <v> </v>
      </c>
      <c r="H14288" s="3" t="str">
        <f t="shared" si="2"/>
        <v> </v>
      </c>
      <c r="I14288" s="1" t="s">
        <v>41464</v>
      </c>
      <c r="J14288" s="1" t="s">
        <v>389</v>
      </c>
      <c r="K14288" s="1" t="s">
        <v>36</v>
      </c>
      <c r="L14288" s="1">
        <v>125.0</v>
      </c>
      <c r="M14288" s="1" t="s">
        <v>390</v>
      </c>
      <c r="N14288" s="1" t="s">
        <v>41445</v>
      </c>
      <c r="P14288" s="4">
        <v>43955.0</v>
      </c>
      <c r="Q14288" s="1" t="s">
        <v>41465</v>
      </c>
      <c r="R14288" s="1" t="s">
        <v>31</v>
      </c>
      <c r="S14288" s="1" t="s">
        <v>32</v>
      </c>
      <c r="T14288" s="1">
        <v>75227.0</v>
      </c>
      <c r="U14288" s="1" t="s">
        <v>41466</v>
      </c>
    </row>
    <row r="14289">
      <c r="A14289" s="1" t="s">
        <v>41471</v>
      </c>
      <c r="B14289" s="1">
        <v>34891.0</v>
      </c>
      <c r="C14289" s="1">
        <v>2051.0</v>
      </c>
      <c r="D14289" s="2" t="s">
        <v>41443</v>
      </c>
      <c r="G14289" s="3" t="str">
        <f t="shared" si="1"/>
        <v> </v>
      </c>
      <c r="H14289" s="3" t="str">
        <f t="shared" si="2"/>
        <v> </v>
      </c>
      <c r="I14289" s="1" t="s">
        <v>41464</v>
      </c>
      <c r="J14289" s="1" t="s">
        <v>389</v>
      </c>
      <c r="K14289" s="1" t="s">
        <v>36</v>
      </c>
      <c r="L14289" s="1">
        <v>125.0</v>
      </c>
      <c r="M14289" s="1" t="s">
        <v>390</v>
      </c>
      <c r="N14289" s="1" t="s">
        <v>41445</v>
      </c>
      <c r="P14289" s="4">
        <v>43985.0</v>
      </c>
      <c r="Q14289" s="1" t="s">
        <v>41465</v>
      </c>
      <c r="R14289" s="1" t="s">
        <v>31</v>
      </c>
      <c r="S14289" s="1" t="s">
        <v>32</v>
      </c>
      <c r="T14289" s="1">
        <v>75227.0</v>
      </c>
      <c r="U14289" s="1" t="s">
        <v>41466</v>
      </c>
    </row>
    <row r="14290">
      <c r="A14290" s="1" t="s">
        <v>41472</v>
      </c>
      <c r="B14290" s="1">
        <v>35263.0</v>
      </c>
      <c r="C14290" s="1">
        <v>2093.0</v>
      </c>
      <c r="D14290" s="2" t="s">
        <v>41449</v>
      </c>
      <c r="G14290" s="3" t="str">
        <f t="shared" si="1"/>
        <v> </v>
      </c>
      <c r="H14290" s="3" t="str">
        <f t="shared" si="2"/>
        <v> </v>
      </c>
      <c r="I14290" s="1" t="s">
        <v>41464</v>
      </c>
      <c r="J14290" s="1" t="s">
        <v>389</v>
      </c>
      <c r="K14290" s="1" t="s">
        <v>41</v>
      </c>
      <c r="L14290" s="1">
        <v>125.0</v>
      </c>
      <c r="M14290" s="1" t="s">
        <v>390</v>
      </c>
      <c r="N14290" s="1" t="s">
        <v>41445</v>
      </c>
      <c r="P14290" s="4">
        <v>44015.0</v>
      </c>
      <c r="Q14290" s="1" t="s">
        <v>41465</v>
      </c>
      <c r="R14290" s="1" t="s">
        <v>31</v>
      </c>
      <c r="S14290" s="1" t="s">
        <v>32</v>
      </c>
      <c r="T14290" s="1">
        <v>75227.0</v>
      </c>
      <c r="U14290" s="1" t="s">
        <v>41466</v>
      </c>
    </row>
    <row r="14291">
      <c r="A14291" s="1" t="s">
        <v>41473</v>
      </c>
      <c r="B14291" s="1">
        <v>35264.0</v>
      </c>
      <c r="C14291" s="1">
        <v>2093.0</v>
      </c>
      <c r="D14291" s="2" t="s">
        <v>41449</v>
      </c>
      <c r="G14291" s="3" t="str">
        <f t="shared" si="1"/>
        <v> </v>
      </c>
      <c r="H14291" s="3" t="str">
        <f t="shared" si="2"/>
        <v> </v>
      </c>
      <c r="I14291" s="1" t="s">
        <v>41464</v>
      </c>
      <c r="J14291" s="1" t="s">
        <v>389</v>
      </c>
      <c r="K14291" s="1" t="s">
        <v>41</v>
      </c>
      <c r="L14291" s="1">
        <v>125.0</v>
      </c>
      <c r="M14291" s="1" t="s">
        <v>390</v>
      </c>
      <c r="N14291" s="1" t="s">
        <v>41445</v>
      </c>
      <c r="P14291" s="4">
        <v>44046.0</v>
      </c>
      <c r="Q14291" s="1" t="s">
        <v>41465</v>
      </c>
      <c r="R14291" s="1" t="s">
        <v>31</v>
      </c>
      <c r="S14291" s="1" t="s">
        <v>32</v>
      </c>
      <c r="T14291" s="1">
        <v>75227.0</v>
      </c>
      <c r="U14291" s="1" t="s">
        <v>41466</v>
      </c>
    </row>
    <row r="14292">
      <c r="A14292" s="1" t="s">
        <v>41474</v>
      </c>
      <c r="B14292" s="1">
        <v>35265.0</v>
      </c>
      <c r="C14292" s="1">
        <v>2093.0</v>
      </c>
      <c r="D14292" s="2" t="s">
        <v>41449</v>
      </c>
      <c r="G14292" s="3" t="str">
        <f t="shared" si="1"/>
        <v> </v>
      </c>
      <c r="H14292" s="3" t="str">
        <f t="shared" si="2"/>
        <v> </v>
      </c>
      <c r="I14292" s="1" t="s">
        <v>41464</v>
      </c>
      <c r="J14292" s="1" t="s">
        <v>389</v>
      </c>
      <c r="K14292" s="1" t="s">
        <v>41</v>
      </c>
      <c r="L14292" s="1">
        <v>125.0</v>
      </c>
      <c r="M14292" s="1" t="s">
        <v>390</v>
      </c>
      <c r="N14292" s="1" t="s">
        <v>41445</v>
      </c>
      <c r="P14292" s="4">
        <v>44077.0</v>
      </c>
      <c r="Q14292" s="1" t="s">
        <v>41465</v>
      </c>
      <c r="R14292" s="1" t="s">
        <v>31</v>
      </c>
      <c r="S14292" s="1" t="s">
        <v>32</v>
      </c>
      <c r="T14292" s="1">
        <v>75227.0</v>
      </c>
      <c r="U14292" s="1" t="s">
        <v>41466</v>
      </c>
    </row>
    <row r="14293">
      <c r="A14293" s="1" t="s">
        <v>41475</v>
      </c>
      <c r="B14293" s="1">
        <v>35266.0</v>
      </c>
      <c r="C14293" s="1">
        <v>2093.0</v>
      </c>
      <c r="D14293" s="2" t="s">
        <v>41449</v>
      </c>
      <c r="G14293" s="3" t="str">
        <f t="shared" si="1"/>
        <v> </v>
      </c>
      <c r="H14293" s="3" t="str">
        <f t="shared" si="2"/>
        <v> </v>
      </c>
      <c r="I14293" s="1" t="s">
        <v>41464</v>
      </c>
      <c r="J14293" s="1" t="s">
        <v>389</v>
      </c>
      <c r="K14293" s="1" t="s">
        <v>41</v>
      </c>
      <c r="L14293" s="1">
        <v>125.0</v>
      </c>
      <c r="M14293" s="1" t="s">
        <v>390</v>
      </c>
      <c r="N14293" s="1" t="s">
        <v>41445</v>
      </c>
      <c r="P14293" s="4">
        <v>44109.0</v>
      </c>
      <c r="Q14293" s="1" t="s">
        <v>41465</v>
      </c>
      <c r="R14293" s="1" t="s">
        <v>31</v>
      </c>
      <c r="S14293" s="1" t="s">
        <v>32</v>
      </c>
      <c r="T14293" s="1">
        <v>75227.0</v>
      </c>
      <c r="U14293" s="1" t="s">
        <v>41466</v>
      </c>
    </row>
    <row r="14294">
      <c r="A14294" s="1" t="s">
        <v>41476</v>
      </c>
      <c r="B14294" s="1">
        <v>35267.0</v>
      </c>
      <c r="C14294" s="1">
        <v>2093.0</v>
      </c>
      <c r="D14294" s="2" t="s">
        <v>41449</v>
      </c>
      <c r="G14294" s="3" t="str">
        <f t="shared" si="1"/>
        <v> </v>
      </c>
      <c r="H14294" s="3" t="str">
        <f t="shared" si="2"/>
        <v> </v>
      </c>
      <c r="I14294" s="1" t="s">
        <v>41464</v>
      </c>
      <c r="J14294" s="1" t="s">
        <v>389</v>
      </c>
      <c r="K14294" s="1" t="s">
        <v>41</v>
      </c>
      <c r="L14294" s="1">
        <v>125.0</v>
      </c>
      <c r="M14294" s="1" t="s">
        <v>390</v>
      </c>
      <c r="N14294" s="1" t="s">
        <v>41445</v>
      </c>
      <c r="P14294" s="4">
        <v>44138.0</v>
      </c>
      <c r="Q14294" s="1" t="s">
        <v>41465</v>
      </c>
      <c r="R14294" s="1" t="s">
        <v>31</v>
      </c>
      <c r="S14294" s="1" t="s">
        <v>32</v>
      </c>
      <c r="T14294" s="1">
        <v>75227.0</v>
      </c>
      <c r="U14294" s="1" t="s">
        <v>41466</v>
      </c>
    </row>
    <row r="14295">
      <c r="A14295" s="1" t="s">
        <v>41477</v>
      </c>
      <c r="B14295" s="1">
        <v>35268.0</v>
      </c>
      <c r="C14295" s="1">
        <v>2093.0</v>
      </c>
      <c r="D14295" s="2" t="s">
        <v>41449</v>
      </c>
      <c r="G14295" s="3" t="str">
        <f t="shared" si="1"/>
        <v> </v>
      </c>
      <c r="H14295" s="3" t="str">
        <f t="shared" si="2"/>
        <v> </v>
      </c>
      <c r="I14295" s="1" t="s">
        <v>41464</v>
      </c>
      <c r="J14295" s="1" t="s">
        <v>389</v>
      </c>
      <c r="K14295" s="1" t="s">
        <v>41</v>
      </c>
      <c r="L14295" s="1">
        <v>125.0</v>
      </c>
      <c r="M14295" s="1" t="s">
        <v>390</v>
      </c>
      <c r="N14295" s="1" t="s">
        <v>41445</v>
      </c>
      <c r="P14295" s="4">
        <v>44168.0</v>
      </c>
      <c r="Q14295" s="1" t="s">
        <v>41465</v>
      </c>
      <c r="R14295" s="1" t="s">
        <v>31</v>
      </c>
      <c r="S14295" s="1" t="s">
        <v>32</v>
      </c>
      <c r="T14295" s="1">
        <v>75227.0</v>
      </c>
      <c r="U14295" s="1" t="s">
        <v>41466</v>
      </c>
    </row>
    <row r="14296">
      <c r="A14296" s="1" t="s">
        <v>41478</v>
      </c>
      <c r="B14296" s="1">
        <v>34895.0</v>
      </c>
      <c r="C14296" s="1">
        <v>2051.0</v>
      </c>
      <c r="D14296" s="2" t="s">
        <v>41443</v>
      </c>
      <c r="E14296" s="1" t="s">
        <v>467</v>
      </c>
      <c r="F14296" s="1" t="s">
        <v>468</v>
      </c>
      <c r="G14296" s="3" t="str">
        <f t="shared" si="1"/>
        <v>Jasmine Crockett</v>
      </c>
      <c r="H14296" s="3" t="str">
        <f t="shared" si="2"/>
        <v>JASMINE CROCKETT</v>
      </c>
      <c r="J14296" s="1" t="s">
        <v>389</v>
      </c>
      <c r="K14296" s="1" t="s">
        <v>36</v>
      </c>
      <c r="L14296" s="1">
        <v>208.0</v>
      </c>
      <c r="M14296" s="1" t="s">
        <v>390</v>
      </c>
      <c r="N14296" s="1" t="s">
        <v>41445</v>
      </c>
      <c r="P14296" s="4">
        <v>43983.0</v>
      </c>
      <c r="Q14296" s="1" t="s">
        <v>701</v>
      </c>
      <c r="R14296" s="1" t="s">
        <v>31</v>
      </c>
      <c r="S14296" s="1" t="s">
        <v>32</v>
      </c>
      <c r="T14296" s="1">
        <v>75315.0</v>
      </c>
      <c r="U14296" s="1" t="s">
        <v>702</v>
      </c>
    </row>
    <row r="14297">
      <c r="A14297" s="1" t="s">
        <v>41479</v>
      </c>
      <c r="B14297" s="1">
        <v>2109.0</v>
      </c>
      <c r="C14297" s="1">
        <v>2109.0</v>
      </c>
      <c r="D14297" s="2" t="s">
        <v>41480</v>
      </c>
      <c r="E14297" s="1" t="s">
        <v>1426</v>
      </c>
      <c r="F14297" s="1" t="s">
        <v>27883</v>
      </c>
      <c r="G14297" s="3" t="str">
        <f t="shared" si="1"/>
        <v>Tony Carrillo</v>
      </c>
      <c r="H14297" s="3" t="str">
        <f t="shared" si="2"/>
        <v>TONY CARRILLO</v>
      </c>
      <c r="J14297" s="1" t="s">
        <v>26</v>
      </c>
      <c r="K14297" s="1" t="s">
        <v>36</v>
      </c>
      <c r="L14297" s="1">
        <v>0.0</v>
      </c>
      <c r="M14297" s="1" t="s">
        <v>28</v>
      </c>
      <c r="N14297" s="1" t="s">
        <v>41481</v>
      </c>
      <c r="P14297" s="4">
        <v>44238.77737268519</v>
      </c>
      <c r="Q14297" s="1" t="s">
        <v>41482</v>
      </c>
      <c r="R14297" s="1" t="s">
        <v>31</v>
      </c>
      <c r="S14297" s="1" t="s">
        <v>32</v>
      </c>
      <c r="T14297" s="1">
        <v>75212.0</v>
      </c>
      <c r="U14297" s="1" t="s">
        <v>41483</v>
      </c>
    </row>
    <row r="14298">
      <c r="A14298" s="1" t="s">
        <v>41484</v>
      </c>
      <c r="B14298" s="1">
        <v>2110.0</v>
      </c>
      <c r="C14298" s="1">
        <v>2110.0</v>
      </c>
      <c r="D14298" s="2" t="s">
        <v>41485</v>
      </c>
      <c r="E14298" s="1" t="s">
        <v>1426</v>
      </c>
      <c r="F14298" s="1" t="s">
        <v>27883</v>
      </c>
      <c r="G14298" s="3" t="str">
        <f t="shared" si="1"/>
        <v>Tony Carrillo</v>
      </c>
      <c r="H14298" s="3" t="str">
        <f t="shared" si="2"/>
        <v>TONY CARRILLO</v>
      </c>
      <c r="J14298" s="1" t="s">
        <v>26</v>
      </c>
      <c r="K14298" s="1" t="s">
        <v>41</v>
      </c>
      <c r="L14298" s="1">
        <v>0.0</v>
      </c>
      <c r="M14298" s="1" t="s">
        <v>28</v>
      </c>
      <c r="N14298" s="1" t="s">
        <v>41481</v>
      </c>
      <c r="P14298" s="4">
        <v>44238.78252314815</v>
      </c>
      <c r="Q14298" s="1" t="s">
        <v>41482</v>
      </c>
      <c r="R14298" s="1" t="s">
        <v>31</v>
      </c>
      <c r="S14298" s="1" t="s">
        <v>32</v>
      </c>
      <c r="T14298" s="1">
        <v>75212.0</v>
      </c>
      <c r="U14298" s="1" t="s">
        <v>41483</v>
      </c>
    </row>
    <row r="14299">
      <c r="A14299" s="1" t="s">
        <v>41486</v>
      </c>
      <c r="B14299" s="1">
        <v>2203.0</v>
      </c>
      <c r="C14299" s="1">
        <v>2203.0</v>
      </c>
      <c r="D14299" s="2" t="s">
        <v>41487</v>
      </c>
      <c r="E14299" s="1" t="s">
        <v>1426</v>
      </c>
      <c r="F14299" s="1" t="s">
        <v>27883</v>
      </c>
      <c r="G14299" s="3" t="str">
        <f t="shared" si="1"/>
        <v>Tony Carrillo</v>
      </c>
      <c r="H14299" s="3" t="str">
        <f t="shared" si="2"/>
        <v>TONY CARRILLO</v>
      </c>
      <c r="J14299" s="1" t="s">
        <v>26</v>
      </c>
      <c r="K14299" s="1" t="s">
        <v>44</v>
      </c>
      <c r="L14299" s="1">
        <v>0.0</v>
      </c>
      <c r="M14299" s="1" t="s">
        <v>28</v>
      </c>
      <c r="N14299" s="1" t="s">
        <v>41481</v>
      </c>
      <c r="P14299" s="4">
        <v>44293.435532407406</v>
      </c>
      <c r="Q14299" s="1" t="s">
        <v>41488</v>
      </c>
      <c r="R14299" s="1" t="s">
        <v>31</v>
      </c>
      <c r="S14299" s="1" t="s">
        <v>32</v>
      </c>
      <c r="T14299" s="1">
        <v>75212.0</v>
      </c>
      <c r="U14299" s="1" t="s">
        <v>41489</v>
      </c>
    </row>
    <row r="14300">
      <c r="A14300" s="1" t="s">
        <v>41490</v>
      </c>
      <c r="B14300" s="1">
        <v>2234.0</v>
      </c>
      <c r="C14300" s="1">
        <v>2234.0</v>
      </c>
      <c r="D14300" s="2" t="s">
        <v>41491</v>
      </c>
      <c r="E14300" s="1" t="s">
        <v>1426</v>
      </c>
      <c r="F14300" s="1" t="s">
        <v>27883</v>
      </c>
      <c r="G14300" s="3" t="str">
        <f t="shared" si="1"/>
        <v>Tony Carrillo</v>
      </c>
      <c r="H14300" s="3" t="str">
        <f t="shared" si="2"/>
        <v>TONY CARRILLO</v>
      </c>
      <c r="J14300" s="1" t="s">
        <v>26</v>
      </c>
      <c r="K14300" s="1" t="s">
        <v>47</v>
      </c>
      <c r="L14300" s="1">
        <v>0.0</v>
      </c>
      <c r="M14300" s="1" t="s">
        <v>28</v>
      </c>
      <c r="N14300" s="1" t="s">
        <v>41481</v>
      </c>
      <c r="P14300" s="4">
        <v>44308.67072916667</v>
      </c>
      <c r="Q14300" s="1" t="s">
        <v>41482</v>
      </c>
      <c r="R14300" s="1" t="s">
        <v>31</v>
      </c>
      <c r="S14300" s="1" t="s">
        <v>32</v>
      </c>
      <c r="T14300" s="1">
        <v>75212.0</v>
      </c>
      <c r="U14300" s="1" t="s">
        <v>41483</v>
      </c>
    </row>
    <row r="14301">
      <c r="A14301" s="1" t="s">
        <v>41492</v>
      </c>
      <c r="B14301" s="1">
        <v>36382.0</v>
      </c>
      <c r="C14301" s="1">
        <v>2203.0</v>
      </c>
      <c r="D14301" s="2" t="s">
        <v>41487</v>
      </c>
      <c r="E14301" s="1" t="s">
        <v>11547</v>
      </c>
      <c r="F14301" s="1" t="s">
        <v>473</v>
      </c>
      <c r="G14301" s="3" t="str">
        <f t="shared" si="1"/>
        <v>Jose Hernandez</v>
      </c>
      <c r="H14301" s="3" t="str">
        <f t="shared" si="2"/>
        <v>JOSE HERNANDEZ</v>
      </c>
      <c r="I14301" s="1" t="s">
        <v>2051</v>
      </c>
      <c r="J14301" s="1" t="s">
        <v>389</v>
      </c>
      <c r="K14301" s="1" t="s">
        <v>44</v>
      </c>
      <c r="L14301" s="1">
        <v>24.68</v>
      </c>
      <c r="M14301" s="1" t="s">
        <v>390</v>
      </c>
      <c r="N14301" s="1" t="s">
        <v>41481</v>
      </c>
      <c r="P14301" s="4">
        <v>44265.0</v>
      </c>
      <c r="Q14301" s="1" t="s">
        <v>41493</v>
      </c>
      <c r="R14301" s="1" t="s">
        <v>31</v>
      </c>
      <c r="S14301" s="1" t="s">
        <v>32</v>
      </c>
      <c r="T14301" s="1">
        <v>75211.0</v>
      </c>
      <c r="U14301" s="1" t="s">
        <v>41494</v>
      </c>
    </row>
    <row r="14302">
      <c r="A14302" s="1" t="s">
        <v>41495</v>
      </c>
      <c r="B14302" s="1">
        <v>36381.0</v>
      </c>
      <c r="C14302" s="1">
        <v>2203.0</v>
      </c>
      <c r="D14302" s="2" t="s">
        <v>41487</v>
      </c>
      <c r="E14302" s="1" t="s">
        <v>11833</v>
      </c>
      <c r="F14302" s="1" t="s">
        <v>559</v>
      </c>
      <c r="G14302" s="3" t="str">
        <f t="shared" si="1"/>
        <v>Danny Garcia</v>
      </c>
      <c r="H14302" s="3" t="str">
        <f t="shared" si="2"/>
        <v>DANNY GARCIA</v>
      </c>
      <c r="J14302" s="1" t="s">
        <v>389</v>
      </c>
      <c r="K14302" s="1" t="s">
        <v>44</v>
      </c>
      <c r="L14302" s="1">
        <v>121.24</v>
      </c>
      <c r="M14302" s="1" t="s">
        <v>390</v>
      </c>
      <c r="N14302" s="1" t="s">
        <v>41481</v>
      </c>
      <c r="P14302" s="4">
        <v>44268.0</v>
      </c>
      <c r="Q14302" s="1" t="s">
        <v>41496</v>
      </c>
      <c r="R14302" s="1" t="s">
        <v>31</v>
      </c>
      <c r="S14302" s="1" t="s">
        <v>32</v>
      </c>
      <c r="T14302" s="1">
        <v>75231.0</v>
      </c>
      <c r="U14302" s="1" t="s">
        <v>41497</v>
      </c>
    </row>
    <row r="14303">
      <c r="A14303" s="1" t="s">
        <v>41498</v>
      </c>
      <c r="B14303" s="1">
        <v>36689.0</v>
      </c>
      <c r="C14303" s="1">
        <v>2234.0</v>
      </c>
      <c r="D14303" s="2" t="s">
        <v>41491</v>
      </c>
      <c r="E14303" s="1" t="s">
        <v>11547</v>
      </c>
      <c r="F14303" s="1" t="s">
        <v>473</v>
      </c>
      <c r="G14303" s="3" t="str">
        <f t="shared" si="1"/>
        <v>Jose Hernandez</v>
      </c>
      <c r="H14303" s="3" t="str">
        <f t="shared" si="2"/>
        <v>JOSE HERNANDEZ</v>
      </c>
      <c r="I14303" s="1" t="s">
        <v>2051</v>
      </c>
      <c r="J14303" s="1" t="s">
        <v>389</v>
      </c>
      <c r="K14303" s="1" t="s">
        <v>47</v>
      </c>
      <c r="L14303" s="1">
        <v>131.86</v>
      </c>
      <c r="M14303" s="1" t="s">
        <v>390</v>
      </c>
      <c r="N14303" s="1" t="s">
        <v>41481</v>
      </c>
      <c r="P14303" s="4">
        <v>44295.0</v>
      </c>
      <c r="Q14303" s="1" t="s">
        <v>41493</v>
      </c>
      <c r="R14303" s="1" t="s">
        <v>31</v>
      </c>
      <c r="S14303" s="1" t="s">
        <v>32</v>
      </c>
      <c r="T14303" s="1">
        <v>75211.0</v>
      </c>
      <c r="U14303" s="1" t="s">
        <v>41494</v>
      </c>
    </row>
    <row r="14304">
      <c r="A14304" s="1" t="s">
        <v>41499</v>
      </c>
      <c r="B14304" s="1">
        <v>36690.0</v>
      </c>
      <c r="C14304" s="1">
        <v>2234.0</v>
      </c>
      <c r="D14304" s="2" t="s">
        <v>41491</v>
      </c>
      <c r="E14304" s="1" t="s">
        <v>11103</v>
      </c>
      <c r="F14304" s="1" t="s">
        <v>34600</v>
      </c>
      <c r="G14304" s="3" t="str">
        <f t="shared" si="1"/>
        <v>Greg Drake</v>
      </c>
      <c r="H14304" s="3" t="str">
        <f t="shared" si="2"/>
        <v>GREG DRAKE</v>
      </c>
      <c r="I14304" s="1" t="s">
        <v>37769</v>
      </c>
      <c r="J14304" s="1" t="s">
        <v>389</v>
      </c>
      <c r="K14304" s="1" t="s">
        <v>47</v>
      </c>
      <c r="L14304" s="1">
        <v>466.66</v>
      </c>
      <c r="M14304" s="1" t="s">
        <v>390</v>
      </c>
      <c r="N14304" s="1" t="s">
        <v>41481</v>
      </c>
      <c r="P14304" s="4">
        <v>44298.0</v>
      </c>
      <c r="Q14304" s="1" t="s">
        <v>37770</v>
      </c>
      <c r="R14304" s="1" t="s">
        <v>31</v>
      </c>
      <c r="S14304" s="1" t="s">
        <v>32</v>
      </c>
      <c r="T14304" s="1">
        <v>75201.0</v>
      </c>
      <c r="U14304" s="1" t="s">
        <v>37771</v>
      </c>
    </row>
    <row r="14305">
      <c r="A14305" s="1" t="s">
        <v>41500</v>
      </c>
      <c r="B14305" s="1">
        <v>36380.0</v>
      </c>
      <c r="C14305" s="1">
        <v>2203.0</v>
      </c>
      <c r="D14305" s="2" t="s">
        <v>41487</v>
      </c>
      <c r="E14305" s="1" t="s">
        <v>11833</v>
      </c>
      <c r="F14305" s="1" t="s">
        <v>559</v>
      </c>
      <c r="G14305" s="3" t="str">
        <f t="shared" si="1"/>
        <v>Danny Garcia</v>
      </c>
      <c r="H14305" s="3" t="str">
        <f t="shared" si="2"/>
        <v>DANNY GARCIA</v>
      </c>
      <c r="I14305" s="1" t="s">
        <v>41501</v>
      </c>
      <c r="J14305" s="1" t="s">
        <v>389</v>
      </c>
      <c r="K14305" s="1" t="s">
        <v>44</v>
      </c>
      <c r="L14305" s="1">
        <v>549.29</v>
      </c>
      <c r="M14305" s="1" t="s">
        <v>390</v>
      </c>
      <c r="N14305" s="1" t="s">
        <v>41481</v>
      </c>
      <c r="P14305" s="4">
        <v>44263.0</v>
      </c>
      <c r="Q14305" s="1" t="s">
        <v>41496</v>
      </c>
      <c r="R14305" s="1" t="s">
        <v>31</v>
      </c>
      <c r="S14305" s="1" t="s">
        <v>32</v>
      </c>
      <c r="T14305" s="1">
        <v>75231.0</v>
      </c>
      <c r="U14305" s="1" t="s">
        <v>41497</v>
      </c>
    </row>
    <row r="14306">
      <c r="A14306" s="1" t="s">
        <v>41502</v>
      </c>
      <c r="B14306" s="1">
        <v>36688.0</v>
      </c>
      <c r="C14306" s="1">
        <v>2234.0</v>
      </c>
      <c r="D14306" s="2" t="s">
        <v>41491</v>
      </c>
      <c r="E14306" s="1" t="s">
        <v>25130</v>
      </c>
      <c r="F14306" s="1" t="s">
        <v>21496</v>
      </c>
      <c r="G14306" s="3" t="str">
        <f t="shared" si="1"/>
        <v>Ricardo Sanchez</v>
      </c>
      <c r="H14306" s="3" t="str">
        <f t="shared" si="2"/>
        <v>RICARDO SANCHEZ</v>
      </c>
      <c r="I14306" s="1" t="s">
        <v>41501</v>
      </c>
      <c r="J14306" s="1" t="s">
        <v>389</v>
      </c>
      <c r="K14306" s="1" t="s">
        <v>47</v>
      </c>
      <c r="L14306" s="1">
        <v>567.78</v>
      </c>
      <c r="M14306" s="1" t="s">
        <v>390</v>
      </c>
      <c r="N14306" s="1" t="s">
        <v>41481</v>
      </c>
      <c r="P14306" s="4">
        <v>44305.0</v>
      </c>
      <c r="Q14306" s="1" t="s">
        <v>41496</v>
      </c>
      <c r="R14306" s="1" t="s">
        <v>31</v>
      </c>
      <c r="S14306" s="1" t="s">
        <v>32</v>
      </c>
      <c r="T14306" s="1">
        <v>75231.0</v>
      </c>
      <c r="U14306" s="1" t="s">
        <v>41497</v>
      </c>
    </row>
    <row r="14307">
      <c r="A14307" s="1" t="s">
        <v>41503</v>
      </c>
      <c r="B14307" s="1">
        <v>72041.0</v>
      </c>
      <c r="C14307" s="1">
        <v>2203.0</v>
      </c>
      <c r="D14307" s="2" t="s">
        <v>41487</v>
      </c>
      <c r="E14307" s="1" t="s">
        <v>3471</v>
      </c>
      <c r="F14307" s="1" t="s">
        <v>41504</v>
      </c>
      <c r="G14307" s="3" t="str">
        <f t="shared" si="1"/>
        <v>Ryan Mcdermott</v>
      </c>
      <c r="H14307" s="3" t="str">
        <f t="shared" si="2"/>
        <v>RYAN MCDERMOTT</v>
      </c>
      <c r="I14307" s="1" t="s">
        <v>28073</v>
      </c>
      <c r="J14307" s="1" t="s">
        <v>57</v>
      </c>
      <c r="K14307" s="1" t="s">
        <v>44</v>
      </c>
      <c r="L14307" s="1">
        <v>1000.0</v>
      </c>
      <c r="M14307" s="1" t="s">
        <v>58</v>
      </c>
      <c r="N14307" s="1" t="s">
        <v>41481</v>
      </c>
      <c r="P14307" s="4">
        <v>44241.0</v>
      </c>
      <c r="Q14307" s="1" t="s">
        <v>41505</v>
      </c>
      <c r="R14307" s="1" t="s">
        <v>31</v>
      </c>
      <c r="S14307" s="1" t="s">
        <v>32</v>
      </c>
      <c r="T14307" s="1">
        <v>20003.0</v>
      </c>
      <c r="U14307" s="1" t="s">
        <v>41506</v>
      </c>
    </row>
    <row r="14308">
      <c r="A14308" s="1" t="s">
        <v>41507</v>
      </c>
      <c r="B14308" s="1">
        <v>2428.0</v>
      </c>
      <c r="C14308" s="1">
        <v>2428.0</v>
      </c>
      <c r="D14308" s="2" t="s">
        <v>41508</v>
      </c>
      <c r="E14308" s="1" t="s">
        <v>41509</v>
      </c>
      <c r="F14308" s="1" t="s">
        <v>361</v>
      </c>
      <c r="G14308" s="3" t="str">
        <f t="shared" si="1"/>
        <v>Tramonica Brown</v>
      </c>
      <c r="H14308" s="3" t="str">
        <f t="shared" si="2"/>
        <v>TRAMONICA BROWN</v>
      </c>
      <c r="J14308" s="1" t="s">
        <v>26</v>
      </c>
      <c r="K14308" s="1" t="s">
        <v>12515</v>
      </c>
      <c r="L14308" s="1">
        <v>0.0</v>
      </c>
      <c r="M14308" s="1" t="s">
        <v>28</v>
      </c>
      <c r="N14308" s="1" t="s">
        <v>41510</v>
      </c>
      <c r="O14308" s="4">
        <v>44317.0</v>
      </c>
      <c r="P14308" s="4">
        <v>44676.69798611111</v>
      </c>
      <c r="Q14308" s="1" t="s">
        <v>41511</v>
      </c>
      <c r="R14308" s="1" t="s">
        <v>31</v>
      </c>
      <c r="S14308" s="1" t="s">
        <v>32</v>
      </c>
      <c r="T14308" s="1">
        <v>75227.0</v>
      </c>
      <c r="U14308" s="1" t="s">
        <v>41512</v>
      </c>
    </row>
    <row r="14309">
      <c r="A14309" s="1" t="s">
        <v>41513</v>
      </c>
      <c r="B14309" s="1">
        <v>2204.0</v>
      </c>
      <c r="C14309" s="1">
        <v>2204.0</v>
      </c>
      <c r="D14309" s="2" t="s">
        <v>41514</v>
      </c>
      <c r="E14309" s="1" t="s">
        <v>41515</v>
      </c>
      <c r="F14309" s="1" t="s">
        <v>19514</v>
      </c>
      <c r="G14309" s="3" t="str">
        <f t="shared" si="1"/>
        <v>tramonica brown</v>
      </c>
      <c r="H14309" s="3" t="str">
        <f t="shared" si="2"/>
        <v>TRAMONICA BROWN</v>
      </c>
      <c r="J14309" s="1" t="s">
        <v>26</v>
      </c>
      <c r="K14309" s="1" t="s">
        <v>44</v>
      </c>
      <c r="L14309" s="1">
        <v>0.0</v>
      </c>
      <c r="M14309" s="1" t="s">
        <v>28</v>
      </c>
      <c r="N14309" s="1" t="s">
        <v>41516</v>
      </c>
      <c r="O14309" s="4">
        <v>44317.0</v>
      </c>
      <c r="P14309" s="4">
        <v>44291.01275462963</v>
      </c>
      <c r="Q14309" s="1" t="s">
        <v>41517</v>
      </c>
      <c r="R14309" s="1" t="s">
        <v>31</v>
      </c>
      <c r="S14309" s="1" t="s">
        <v>32</v>
      </c>
      <c r="T14309" s="1">
        <v>75227.0</v>
      </c>
      <c r="U14309" s="1" t="s">
        <v>41518</v>
      </c>
    </row>
    <row r="14310">
      <c r="A14310" s="1" t="s">
        <v>41519</v>
      </c>
      <c r="B14310" s="1">
        <v>2268.0</v>
      </c>
      <c r="C14310" s="1">
        <v>2268.0</v>
      </c>
      <c r="D14310" s="2" t="s">
        <v>41520</v>
      </c>
      <c r="E14310" s="1" t="s">
        <v>41515</v>
      </c>
      <c r="F14310" s="1" t="s">
        <v>19514</v>
      </c>
      <c r="G14310" s="3" t="str">
        <f t="shared" si="1"/>
        <v>tramonica brown</v>
      </c>
      <c r="H14310" s="3" t="str">
        <f t="shared" si="2"/>
        <v>TRAMONICA BROWN</v>
      </c>
      <c r="J14310" s="1" t="s">
        <v>26</v>
      </c>
      <c r="K14310" s="1" t="s">
        <v>47</v>
      </c>
      <c r="L14310" s="1">
        <v>0.0</v>
      </c>
      <c r="M14310" s="1" t="s">
        <v>28</v>
      </c>
      <c r="N14310" s="1" t="s">
        <v>41516</v>
      </c>
      <c r="O14310" s="4">
        <v>44317.0</v>
      </c>
      <c r="P14310" s="4">
        <v>44316.52984953704</v>
      </c>
      <c r="Q14310" s="1" t="s">
        <v>41521</v>
      </c>
      <c r="R14310" s="1" t="s">
        <v>31</v>
      </c>
      <c r="S14310" s="1" t="s">
        <v>32</v>
      </c>
      <c r="T14310" s="1">
        <v>75227.0</v>
      </c>
      <c r="U14310" s="1" t="s">
        <v>41522</v>
      </c>
    </row>
    <row r="14311">
      <c r="A14311" s="1" t="s">
        <v>41523</v>
      </c>
      <c r="B14311" s="1">
        <v>72077.0</v>
      </c>
      <c r="C14311" s="1">
        <v>2204.0</v>
      </c>
      <c r="D14311" s="2" t="s">
        <v>41514</v>
      </c>
      <c r="E14311" s="1" t="s">
        <v>316</v>
      </c>
      <c r="F14311" s="1" t="s">
        <v>12711</v>
      </c>
      <c r="G14311" s="3" t="str">
        <f t="shared" si="1"/>
        <v>Jessica Mason</v>
      </c>
      <c r="H14311" s="3" t="str">
        <f t="shared" si="2"/>
        <v>JESSICA MASON</v>
      </c>
      <c r="J14311" s="1" t="s">
        <v>57</v>
      </c>
      <c r="K14311" s="1" t="s">
        <v>44</v>
      </c>
      <c r="L14311" s="1">
        <v>20.0</v>
      </c>
      <c r="M14311" s="1" t="s">
        <v>58</v>
      </c>
      <c r="N14311" s="1" t="s">
        <v>41516</v>
      </c>
      <c r="O14311" s="4">
        <v>44317.0</v>
      </c>
      <c r="P14311" s="4">
        <v>44222.0</v>
      </c>
      <c r="Q14311" s="1" t="s">
        <v>41524</v>
      </c>
      <c r="R14311" s="1" t="s">
        <v>31</v>
      </c>
      <c r="S14311" s="1" t="s">
        <v>32</v>
      </c>
      <c r="T14311" s="1">
        <v>75206.0</v>
      </c>
      <c r="U14311" s="1" t="s">
        <v>41525</v>
      </c>
    </row>
    <row r="14312">
      <c r="A14312" s="1" t="s">
        <v>41526</v>
      </c>
      <c r="B14312" s="1">
        <v>72045.0</v>
      </c>
      <c r="C14312" s="1">
        <v>2204.0</v>
      </c>
      <c r="D14312" s="2" t="s">
        <v>41514</v>
      </c>
      <c r="E14312" s="1" t="s">
        <v>41527</v>
      </c>
      <c r="F14312" s="1" t="s">
        <v>41528</v>
      </c>
      <c r="G14312" s="3" t="str">
        <f t="shared" si="1"/>
        <v>Kirsten Chilstrom</v>
      </c>
      <c r="H14312" s="3" t="str">
        <f t="shared" si="2"/>
        <v>KIRSTEN CHILSTROM</v>
      </c>
      <c r="J14312" s="1" t="s">
        <v>57</v>
      </c>
      <c r="K14312" s="1" t="s">
        <v>44</v>
      </c>
      <c r="L14312" s="1">
        <v>25.0</v>
      </c>
      <c r="M14312" s="1" t="s">
        <v>58</v>
      </c>
      <c r="N14312" s="1" t="s">
        <v>41516</v>
      </c>
      <c r="O14312" s="4">
        <v>44317.0</v>
      </c>
      <c r="P14312" s="4">
        <v>44219.0</v>
      </c>
      <c r="Q14312" s="1" t="s">
        <v>41529</v>
      </c>
      <c r="R14312" s="1" t="s">
        <v>31</v>
      </c>
      <c r="S14312" s="1" t="s">
        <v>32</v>
      </c>
      <c r="T14312" s="1">
        <v>75205.0</v>
      </c>
      <c r="U14312" s="1" t="s">
        <v>41530</v>
      </c>
    </row>
    <row r="14313">
      <c r="A14313" s="1" t="s">
        <v>41531</v>
      </c>
      <c r="B14313" s="1">
        <v>72046.0</v>
      </c>
      <c r="C14313" s="1">
        <v>2204.0</v>
      </c>
      <c r="D14313" s="2" t="s">
        <v>41514</v>
      </c>
      <c r="E14313" s="1" t="s">
        <v>494</v>
      </c>
      <c r="F14313" s="1" t="s">
        <v>19903</v>
      </c>
      <c r="G14313" s="3" t="str">
        <f t="shared" si="1"/>
        <v>Susana Cruz</v>
      </c>
      <c r="H14313" s="3" t="str">
        <f t="shared" si="2"/>
        <v>SUSANA CRUZ</v>
      </c>
      <c r="J14313" s="1" t="s">
        <v>57</v>
      </c>
      <c r="K14313" s="1" t="s">
        <v>44</v>
      </c>
      <c r="L14313" s="1">
        <v>25.0</v>
      </c>
      <c r="M14313" s="1" t="s">
        <v>58</v>
      </c>
      <c r="N14313" s="1" t="s">
        <v>41516</v>
      </c>
      <c r="O14313" s="4">
        <v>44317.0</v>
      </c>
      <c r="P14313" s="4">
        <v>44219.0</v>
      </c>
      <c r="Q14313" s="1" t="s">
        <v>41532</v>
      </c>
      <c r="R14313" s="1" t="s">
        <v>31</v>
      </c>
      <c r="S14313" s="1" t="s">
        <v>32</v>
      </c>
      <c r="T14313" s="1">
        <v>75205.0</v>
      </c>
      <c r="U14313" s="1" t="s">
        <v>41533</v>
      </c>
    </row>
    <row r="14314">
      <c r="A14314" s="1" t="s">
        <v>41534</v>
      </c>
      <c r="B14314" s="1">
        <v>72048.0</v>
      </c>
      <c r="C14314" s="1">
        <v>2204.0</v>
      </c>
      <c r="D14314" s="2" t="s">
        <v>41514</v>
      </c>
      <c r="E14314" s="1" t="s">
        <v>829</v>
      </c>
      <c r="F14314" s="1" t="s">
        <v>41535</v>
      </c>
      <c r="G14314" s="3" t="str">
        <f t="shared" si="1"/>
        <v>Kevin Plascenica</v>
      </c>
      <c r="H14314" s="3" t="str">
        <f t="shared" si="2"/>
        <v>KEVIN PLASCENICA</v>
      </c>
      <c r="J14314" s="1" t="s">
        <v>57</v>
      </c>
      <c r="K14314" s="1" t="s">
        <v>44</v>
      </c>
      <c r="L14314" s="1">
        <v>25.0</v>
      </c>
      <c r="M14314" s="1" t="s">
        <v>58</v>
      </c>
      <c r="N14314" s="1" t="s">
        <v>41516</v>
      </c>
      <c r="O14314" s="4">
        <v>44317.0</v>
      </c>
      <c r="P14314" s="4">
        <v>44213.0</v>
      </c>
      <c r="Q14314" s="1" t="s">
        <v>41536</v>
      </c>
      <c r="R14314" s="1" t="s">
        <v>31</v>
      </c>
      <c r="S14314" s="1" t="s">
        <v>32</v>
      </c>
      <c r="T14314" s="1">
        <v>78410.0</v>
      </c>
      <c r="U14314" s="1" t="s">
        <v>41537</v>
      </c>
    </row>
    <row r="14315">
      <c r="A14315" s="1" t="s">
        <v>41538</v>
      </c>
      <c r="B14315" s="1">
        <v>72049.0</v>
      </c>
      <c r="C14315" s="1">
        <v>2204.0</v>
      </c>
      <c r="D14315" s="2" t="s">
        <v>41514</v>
      </c>
      <c r="E14315" s="1" t="s">
        <v>41539</v>
      </c>
      <c r="F14315" s="1" t="s">
        <v>41540</v>
      </c>
      <c r="G14315" s="3" t="str">
        <f t="shared" si="1"/>
        <v>jasmine currie</v>
      </c>
      <c r="H14315" s="3" t="str">
        <f t="shared" si="2"/>
        <v>JASMINE CURRIE</v>
      </c>
      <c r="J14315" s="1" t="s">
        <v>57</v>
      </c>
      <c r="K14315" s="1" t="s">
        <v>44</v>
      </c>
      <c r="L14315" s="1">
        <v>25.0</v>
      </c>
      <c r="M14315" s="1" t="s">
        <v>58</v>
      </c>
      <c r="N14315" s="1" t="s">
        <v>41516</v>
      </c>
      <c r="O14315" s="4">
        <v>44317.0</v>
      </c>
      <c r="P14315" s="4">
        <v>44215.0</v>
      </c>
      <c r="Q14315" s="1" t="s">
        <v>41541</v>
      </c>
      <c r="R14315" s="1" t="s">
        <v>31</v>
      </c>
      <c r="S14315" s="1" t="s">
        <v>32</v>
      </c>
      <c r="T14315" s="1">
        <v>76209.0</v>
      </c>
      <c r="U14315" s="1" t="s">
        <v>41542</v>
      </c>
    </row>
    <row r="14316">
      <c r="A14316" s="1" t="s">
        <v>41543</v>
      </c>
      <c r="B14316" s="1">
        <v>72050.0</v>
      </c>
      <c r="C14316" s="1">
        <v>2204.0</v>
      </c>
      <c r="D14316" s="2" t="s">
        <v>41514</v>
      </c>
      <c r="E14316" s="1" t="s">
        <v>122</v>
      </c>
      <c r="F14316" s="1" t="s">
        <v>7816</v>
      </c>
      <c r="G14316" s="3" t="str">
        <f t="shared" si="1"/>
        <v>Austin Hicks</v>
      </c>
      <c r="H14316" s="3" t="str">
        <f t="shared" si="2"/>
        <v>AUSTIN HICKS</v>
      </c>
      <c r="J14316" s="1" t="s">
        <v>57</v>
      </c>
      <c r="K14316" s="1" t="s">
        <v>44</v>
      </c>
      <c r="L14316" s="1">
        <v>25.0</v>
      </c>
      <c r="M14316" s="1" t="s">
        <v>58</v>
      </c>
      <c r="N14316" s="1" t="s">
        <v>41516</v>
      </c>
      <c r="O14316" s="4">
        <v>44317.0</v>
      </c>
      <c r="P14316" s="4">
        <v>44214.0</v>
      </c>
      <c r="Q14316" s="1" t="s">
        <v>41544</v>
      </c>
      <c r="R14316" s="1" t="s">
        <v>31</v>
      </c>
      <c r="S14316" s="1" t="s">
        <v>32</v>
      </c>
      <c r="T14316" s="1">
        <v>76063.0</v>
      </c>
      <c r="U14316" s="1" t="s">
        <v>41545</v>
      </c>
    </row>
    <row r="14317">
      <c r="A14317" s="1" t="s">
        <v>41546</v>
      </c>
      <c r="B14317" s="1">
        <v>72066.0</v>
      </c>
      <c r="C14317" s="1">
        <v>2204.0</v>
      </c>
      <c r="D14317" s="2" t="s">
        <v>41514</v>
      </c>
      <c r="E14317" s="1" t="s">
        <v>41547</v>
      </c>
      <c r="F14317" s="1" t="s">
        <v>4217</v>
      </c>
      <c r="G14317" s="3" t="str">
        <f t="shared" si="1"/>
        <v>Mitchelle Dean</v>
      </c>
      <c r="H14317" s="3" t="str">
        <f t="shared" si="2"/>
        <v>MITCHELLE DEAN</v>
      </c>
      <c r="J14317" s="1" t="s">
        <v>57</v>
      </c>
      <c r="K14317" s="1" t="s">
        <v>44</v>
      </c>
      <c r="L14317" s="1">
        <v>25.0</v>
      </c>
      <c r="M14317" s="1" t="s">
        <v>58</v>
      </c>
      <c r="N14317" s="1" t="s">
        <v>41516</v>
      </c>
      <c r="O14317" s="4">
        <v>44317.0</v>
      </c>
      <c r="P14317" s="4">
        <v>44213.0</v>
      </c>
      <c r="Q14317" s="1" t="s">
        <v>41548</v>
      </c>
      <c r="R14317" s="1" t="s">
        <v>31</v>
      </c>
      <c r="S14317" s="1" t="s">
        <v>32</v>
      </c>
      <c r="T14317" s="1">
        <v>75217.0</v>
      </c>
      <c r="U14317" s="1" t="s">
        <v>41549</v>
      </c>
    </row>
    <row r="14318">
      <c r="A14318" s="1" t="s">
        <v>41550</v>
      </c>
      <c r="B14318" s="1">
        <v>72069.0</v>
      </c>
      <c r="C14318" s="1">
        <v>2204.0</v>
      </c>
      <c r="D14318" s="2" t="s">
        <v>41514</v>
      </c>
      <c r="E14318" s="1" t="s">
        <v>41551</v>
      </c>
      <c r="F14318" s="1" t="s">
        <v>19514</v>
      </c>
      <c r="G14318" s="3" t="str">
        <f t="shared" si="1"/>
        <v>regina brown</v>
      </c>
      <c r="H14318" s="3" t="str">
        <f t="shared" si="2"/>
        <v>REGINA BROWN</v>
      </c>
      <c r="J14318" s="1" t="s">
        <v>57</v>
      </c>
      <c r="K14318" s="1" t="s">
        <v>44</v>
      </c>
      <c r="L14318" s="1">
        <v>25.0</v>
      </c>
      <c r="M14318" s="1" t="s">
        <v>58</v>
      </c>
      <c r="N14318" s="1" t="s">
        <v>41516</v>
      </c>
      <c r="O14318" s="4">
        <v>44317.0</v>
      </c>
      <c r="P14318" s="4">
        <v>44240.0</v>
      </c>
      <c r="Q14318" s="1" t="s">
        <v>41552</v>
      </c>
      <c r="R14318" s="1" t="s">
        <v>31</v>
      </c>
      <c r="S14318" s="1" t="s">
        <v>32</v>
      </c>
      <c r="T14318" s="1">
        <v>75088.0</v>
      </c>
      <c r="U14318" s="1" t="s">
        <v>41553</v>
      </c>
    </row>
    <row r="14319">
      <c r="A14319" s="1" t="s">
        <v>41554</v>
      </c>
      <c r="B14319" s="1">
        <v>72064.0</v>
      </c>
      <c r="C14319" s="1">
        <v>2204.0</v>
      </c>
      <c r="D14319" s="2" t="s">
        <v>41514</v>
      </c>
      <c r="E14319" s="1" t="s">
        <v>41555</v>
      </c>
      <c r="F14319" s="1" t="s">
        <v>17797</v>
      </c>
      <c r="G14319" s="3" t="str">
        <f t="shared" si="1"/>
        <v>Ebrahim Siddiqui</v>
      </c>
      <c r="H14319" s="3" t="str">
        <f t="shared" si="2"/>
        <v>EBRAHIM SIDDIQUI</v>
      </c>
      <c r="J14319" s="1" t="s">
        <v>57</v>
      </c>
      <c r="K14319" s="1" t="s">
        <v>44</v>
      </c>
      <c r="L14319" s="1">
        <v>30.0</v>
      </c>
      <c r="M14319" s="1" t="s">
        <v>58</v>
      </c>
      <c r="N14319" s="1" t="s">
        <v>41516</v>
      </c>
      <c r="O14319" s="4">
        <v>44317.0</v>
      </c>
      <c r="P14319" s="4">
        <v>44246.0</v>
      </c>
      <c r="Q14319" s="1" t="s">
        <v>41556</v>
      </c>
      <c r="R14319" s="1" t="s">
        <v>31</v>
      </c>
      <c r="S14319" s="1" t="s">
        <v>32</v>
      </c>
      <c r="T14319" s="1">
        <v>75227.0</v>
      </c>
      <c r="U14319" s="1" t="s">
        <v>41557</v>
      </c>
    </row>
    <row r="14320">
      <c r="A14320" s="1" t="s">
        <v>41558</v>
      </c>
      <c r="B14320" s="1">
        <v>72044.0</v>
      </c>
      <c r="C14320" s="1">
        <v>2204.0</v>
      </c>
      <c r="D14320" s="2" t="s">
        <v>41514</v>
      </c>
      <c r="E14320" s="1" t="s">
        <v>41559</v>
      </c>
      <c r="F14320" s="1" t="s">
        <v>41560</v>
      </c>
      <c r="G14320" s="3" t="str">
        <f t="shared" si="1"/>
        <v>jazmine Molina</v>
      </c>
      <c r="H14320" s="3" t="str">
        <f t="shared" si="2"/>
        <v>JAZMINE MOLINA</v>
      </c>
      <c r="J14320" s="1" t="s">
        <v>57</v>
      </c>
      <c r="K14320" s="1" t="s">
        <v>44</v>
      </c>
      <c r="L14320" s="1">
        <v>50.0</v>
      </c>
      <c r="M14320" s="1" t="s">
        <v>58</v>
      </c>
      <c r="N14320" s="1" t="s">
        <v>41516</v>
      </c>
      <c r="O14320" s="4">
        <v>44317.0</v>
      </c>
      <c r="P14320" s="4">
        <v>44222.0</v>
      </c>
      <c r="Q14320" s="1" t="s">
        <v>41561</v>
      </c>
      <c r="R14320" s="1" t="s">
        <v>31</v>
      </c>
      <c r="S14320" s="1" t="s">
        <v>32</v>
      </c>
      <c r="T14320" s="1">
        <v>75228.0</v>
      </c>
      <c r="U14320" s="1" t="s">
        <v>41562</v>
      </c>
    </row>
    <row r="14321">
      <c r="A14321" s="1" t="s">
        <v>41563</v>
      </c>
      <c r="B14321" s="1">
        <v>72060.0</v>
      </c>
      <c r="C14321" s="1">
        <v>2204.0</v>
      </c>
      <c r="D14321" s="2" t="s">
        <v>41514</v>
      </c>
      <c r="E14321" s="1" t="s">
        <v>7673</v>
      </c>
      <c r="F14321" s="1" t="s">
        <v>41564</v>
      </c>
      <c r="G14321" s="3" t="str">
        <f t="shared" si="1"/>
        <v>Brittany lewis</v>
      </c>
      <c r="H14321" s="3" t="str">
        <f t="shared" si="2"/>
        <v>BRITTANY LEWIS</v>
      </c>
      <c r="J14321" s="1" t="s">
        <v>57</v>
      </c>
      <c r="K14321" s="1" t="s">
        <v>44</v>
      </c>
      <c r="L14321" s="1">
        <v>50.0</v>
      </c>
      <c r="M14321" s="1" t="s">
        <v>58</v>
      </c>
      <c r="N14321" s="1" t="s">
        <v>41516</v>
      </c>
      <c r="O14321" s="4">
        <v>44317.0</v>
      </c>
      <c r="P14321" s="4">
        <v>44237.0</v>
      </c>
      <c r="Q14321" s="1" t="s">
        <v>41565</v>
      </c>
      <c r="R14321" s="1" t="s">
        <v>31</v>
      </c>
      <c r="S14321" s="1" t="s">
        <v>32</v>
      </c>
      <c r="T14321" s="1">
        <v>75217.0</v>
      </c>
      <c r="U14321" s="1" t="s">
        <v>41566</v>
      </c>
    </row>
    <row r="14322">
      <c r="A14322" s="1" t="s">
        <v>41567</v>
      </c>
      <c r="B14322" s="1">
        <v>72061.0</v>
      </c>
      <c r="C14322" s="1">
        <v>2204.0</v>
      </c>
      <c r="D14322" s="2" t="s">
        <v>41514</v>
      </c>
      <c r="E14322" s="1" t="s">
        <v>41568</v>
      </c>
      <c r="F14322" s="1" t="s">
        <v>41569</v>
      </c>
      <c r="G14322" s="3" t="str">
        <f t="shared" si="1"/>
        <v>emma burkey</v>
      </c>
      <c r="H14322" s="3" t="str">
        <f t="shared" si="2"/>
        <v>EMMA BURKEY</v>
      </c>
      <c r="J14322" s="1" t="s">
        <v>57</v>
      </c>
      <c r="K14322" s="1" t="s">
        <v>44</v>
      </c>
      <c r="L14322" s="1">
        <v>50.0</v>
      </c>
      <c r="M14322" s="1" t="s">
        <v>58</v>
      </c>
      <c r="N14322" s="1" t="s">
        <v>41516</v>
      </c>
      <c r="O14322" s="4">
        <v>44317.0</v>
      </c>
      <c r="P14322" s="4">
        <v>44237.0</v>
      </c>
      <c r="Q14322" s="1" t="s">
        <v>41570</v>
      </c>
      <c r="R14322" s="1" t="s">
        <v>31</v>
      </c>
      <c r="S14322" s="1" t="s">
        <v>32</v>
      </c>
      <c r="T14322" s="1">
        <v>75209.0</v>
      </c>
      <c r="U14322" s="1" t="s">
        <v>41571</v>
      </c>
    </row>
    <row r="14323">
      <c r="A14323" s="1" t="s">
        <v>41572</v>
      </c>
      <c r="B14323" s="1">
        <v>72080.0</v>
      </c>
      <c r="C14323" s="1">
        <v>2204.0</v>
      </c>
      <c r="D14323" s="2" t="s">
        <v>41514</v>
      </c>
      <c r="E14323" s="1" t="s">
        <v>20316</v>
      </c>
      <c r="F14323" s="1" t="s">
        <v>19514</v>
      </c>
      <c r="G14323" s="3" t="str">
        <f t="shared" si="1"/>
        <v>amber brown</v>
      </c>
      <c r="H14323" s="3" t="str">
        <f t="shared" si="2"/>
        <v>AMBER BROWN</v>
      </c>
      <c r="J14323" s="1" t="s">
        <v>57</v>
      </c>
      <c r="K14323" s="1" t="s">
        <v>44</v>
      </c>
      <c r="L14323" s="1">
        <v>50.0</v>
      </c>
      <c r="M14323" s="1" t="s">
        <v>58</v>
      </c>
      <c r="N14323" s="1" t="s">
        <v>41516</v>
      </c>
      <c r="O14323" s="4">
        <v>44317.0</v>
      </c>
      <c r="P14323" s="4">
        <v>44213.0</v>
      </c>
      <c r="Q14323" s="1" t="s">
        <v>18857</v>
      </c>
      <c r="R14323" s="1" t="s">
        <v>31</v>
      </c>
      <c r="S14323" s="1" t="s">
        <v>32</v>
      </c>
      <c r="T14323" s="1">
        <v>75230.0</v>
      </c>
      <c r="U14323" s="1" t="s">
        <v>18858</v>
      </c>
    </row>
    <row r="14324">
      <c r="A14324" s="1" t="s">
        <v>41573</v>
      </c>
      <c r="B14324" s="1">
        <v>72083.0</v>
      </c>
      <c r="C14324" s="1">
        <v>2204.0</v>
      </c>
      <c r="D14324" s="2" t="s">
        <v>41514</v>
      </c>
      <c r="E14324" s="1" t="s">
        <v>41574</v>
      </c>
      <c r="F14324" s="1" t="s">
        <v>41575</v>
      </c>
      <c r="G14324" s="3" t="str">
        <f t="shared" si="1"/>
        <v>adrenna harris</v>
      </c>
      <c r="H14324" s="3" t="str">
        <f t="shared" si="2"/>
        <v>ADRENNA HARRIS</v>
      </c>
      <c r="J14324" s="1" t="s">
        <v>57</v>
      </c>
      <c r="K14324" s="1" t="s">
        <v>44</v>
      </c>
      <c r="L14324" s="1">
        <v>50.0</v>
      </c>
      <c r="M14324" s="1" t="s">
        <v>58</v>
      </c>
      <c r="N14324" s="1" t="s">
        <v>41516</v>
      </c>
      <c r="O14324" s="4">
        <v>44317.0</v>
      </c>
      <c r="P14324" s="4">
        <v>44235.0</v>
      </c>
      <c r="Q14324" s="1" t="s">
        <v>21686</v>
      </c>
      <c r="R14324" s="1" t="s">
        <v>31</v>
      </c>
      <c r="S14324" s="1" t="s">
        <v>32</v>
      </c>
      <c r="T14324" s="1">
        <v>75149.0</v>
      </c>
      <c r="U14324" s="1" t="s">
        <v>41576</v>
      </c>
    </row>
    <row r="14325">
      <c r="A14325" s="1" t="s">
        <v>41577</v>
      </c>
      <c r="B14325" s="1">
        <v>72084.0</v>
      </c>
      <c r="C14325" s="1">
        <v>2204.0</v>
      </c>
      <c r="D14325" s="2" t="s">
        <v>41514</v>
      </c>
      <c r="E14325" s="1" t="s">
        <v>41578</v>
      </c>
      <c r="F14325" s="1" t="s">
        <v>21406</v>
      </c>
      <c r="G14325" s="3" t="str">
        <f t="shared" si="1"/>
        <v>KC Sinnott</v>
      </c>
      <c r="H14325" s="3" t="str">
        <f t="shared" si="2"/>
        <v>KC SINNOTT</v>
      </c>
      <c r="J14325" s="1" t="s">
        <v>57</v>
      </c>
      <c r="K14325" s="1" t="s">
        <v>44</v>
      </c>
      <c r="L14325" s="1">
        <v>50.0</v>
      </c>
      <c r="M14325" s="1" t="s">
        <v>58</v>
      </c>
      <c r="N14325" s="1" t="s">
        <v>41516</v>
      </c>
      <c r="O14325" s="4">
        <v>44317.0</v>
      </c>
      <c r="P14325" s="4">
        <v>44237.0</v>
      </c>
      <c r="Q14325" s="1" t="s">
        <v>41579</v>
      </c>
      <c r="R14325" s="1" t="s">
        <v>31</v>
      </c>
      <c r="S14325" s="1" t="s">
        <v>32</v>
      </c>
      <c r="T14325" s="1">
        <v>75217.0</v>
      </c>
      <c r="U14325" s="1" t="s">
        <v>41580</v>
      </c>
    </row>
    <row r="14326">
      <c r="A14326" s="1" t="s">
        <v>41581</v>
      </c>
      <c r="B14326" s="1">
        <v>72085.0</v>
      </c>
      <c r="C14326" s="1">
        <v>2204.0</v>
      </c>
      <c r="D14326" s="2" t="s">
        <v>41514</v>
      </c>
      <c r="E14326" s="1" t="s">
        <v>20316</v>
      </c>
      <c r="F14326" s="1" t="s">
        <v>19514</v>
      </c>
      <c r="G14326" s="3" t="str">
        <f t="shared" si="1"/>
        <v>amber brown</v>
      </c>
      <c r="H14326" s="3" t="str">
        <f t="shared" si="2"/>
        <v>AMBER BROWN</v>
      </c>
      <c r="J14326" s="1" t="s">
        <v>57</v>
      </c>
      <c r="K14326" s="1" t="s">
        <v>44</v>
      </c>
      <c r="L14326" s="1">
        <v>50.0</v>
      </c>
      <c r="M14326" s="1" t="s">
        <v>58</v>
      </c>
      <c r="N14326" s="1" t="s">
        <v>41516</v>
      </c>
      <c r="O14326" s="4">
        <v>44317.0</v>
      </c>
      <c r="P14326" s="4">
        <v>44228.0</v>
      </c>
      <c r="Q14326" s="1" t="s">
        <v>18857</v>
      </c>
      <c r="R14326" s="1" t="s">
        <v>2606</v>
      </c>
      <c r="S14326" s="1" t="s">
        <v>32</v>
      </c>
      <c r="T14326" s="1">
        <v>75230.0</v>
      </c>
      <c r="U14326" s="1" t="s">
        <v>41582</v>
      </c>
    </row>
    <row r="14327">
      <c r="A14327" s="1" t="s">
        <v>41583</v>
      </c>
      <c r="B14327" s="1">
        <v>72091.0</v>
      </c>
      <c r="C14327" s="1">
        <v>2204.0</v>
      </c>
      <c r="D14327" s="2" t="s">
        <v>41514</v>
      </c>
      <c r="E14327" s="1" t="s">
        <v>20316</v>
      </c>
      <c r="F14327" s="1" t="s">
        <v>19514</v>
      </c>
      <c r="G14327" s="3" t="str">
        <f t="shared" si="1"/>
        <v>amber brown</v>
      </c>
      <c r="H14327" s="3" t="str">
        <f t="shared" si="2"/>
        <v>AMBER BROWN</v>
      </c>
      <c r="J14327" s="1" t="s">
        <v>57</v>
      </c>
      <c r="K14327" s="1" t="s">
        <v>44</v>
      </c>
      <c r="L14327" s="1">
        <v>50.0</v>
      </c>
      <c r="M14327" s="1" t="s">
        <v>58</v>
      </c>
      <c r="N14327" s="1" t="s">
        <v>41516</v>
      </c>
      <c r="O14327" s="4">
        <v>44317.0</v>
      </c>
      <c r="P14327" s="4">
        <v>44258.0</v>
      </c>
      <c r="Q14327" s="1" t="s">
        <v>18857</v>
      </c>
      <c r="R14327" s="1" t="s">
        <v>41584</v>
      </c>
      <c r="S14327" s="1" t="s">
        <v>32</v>
      </c>
      <c r="T14327" s="1">
        <v>75230.0</v>
      </c>
      <c r="U14327" s="1" t="s">
        <v>41585</v>
      </c>
    </row>
    <row r="14328">
      <c r="A14328" s="1" t="s">
        <v>41586</v>
      </c>
      <c r="B14328" s="1">
        <v>72092.0</v>
      </c>
      <c r="C14328" s="1">
        <v>2204.0</v>
      </c>
      <c r="D14328" s="2" t="s">
        <v>41514</v>
      </c>
      <c r="E14328" s="1" t="s">
        <v>41587</v>
      </c>
      <c r="F14328" s="1" t="s">
        <v>16371</v>
      </c>
      <c r="G14328" s="3" t="str">
        <f t="shared" si="1"/>
        <v>amir johnson</v>
      </c>
      <c r="H14328" s="3" t="str">
        <f t="shared" si="2"/>
        <v>AMIR JOHNSON</v>
      </c>
      <c r="J14328" s="1" t="s">
        <v>57</v>
      </c>
      <c r="K14328" s="1" t="s">
        <v>44</v>
      </c>
      <c r="L14328" s="1">
        <v>50.0</v>
      </c>
      <c r="M14328" s="1" t="s">
        <v>58</v>
      </c>
      <c r="N14328" s="1" t="s">
        <v>41516</v>
      </c>
      <c r="O14328" s="4">
        <v>44317.0</v>
      </c>
      <c r="P14328" s="4">
        <v>44219.0</v>
      </c>
      <c r="Q14328" s="1" t="s">
        <v>41588</v>
      </c>
      <c r="R14328" s="1" t="s">
        <v>31</v>
      </c>
      <c r="S14328" s="1" t="s">
        <v>32</v>
      </c>
      <c r="T14328" s="1">
        <v>75203.0</v>
      </c>
      <c r="U14328" s="1" t="s">
        <v>41589</v>
      </c>
    </row>
    <row r="14329">
      <c r="A14329" s="1" t="s">
        <v>41590</v>
      </c>
      <c r="B14329" s="1">
        <v>72093.0</v>
      </c>
      <c r="C14329" s="1">
        <v>2204.0</v>
      </c>
      <c r="D14329" s="2" t="s">
        <v>41514</v>
      </c>
      <c r="E14329" s="1" t="s">
        <v>41591</v>
      </c>
      <c r="F14329" s="1" t="s">
        <v>1236</v>
      </c>
      <c r="G14329" s="3" t="str">
        <f t="shared" si="1"/>
        <v>Opal Lee</v>
      </c>
      <c r="H14329" s="3" t="str">
        <f t="shared" si="2"/>
        <v>OPAL LEE</v>
      </c>
      <c r="J14329" s="1" t="s">
        <v>57</v>
      </c>
      <c r="K14329" s="1" t="s">
        <v>44</v>
      </c>
      <c r="L14329" s="1">
        <v>50.0</v>
      </c>
      <c r="M14329" s="1" t="s">
        <v>58</v>
      </c>
      <c r="N14329" s="1" t="s">
        <v>41516</v>
      </c>
      <c r="O14329" s="4">
        <v>44317.0</v>
      </c>
      <c r="P14329" s="4">
        <v>44207.0</v>
      </c>
      <c r="Q14329" s="1" t="s">
        <v>41592</v>
      </c>
      <c r="R14329" s="1" t="s">
        <v>31</v>
      </c>
      <c r="S14329" s="1" t="s">
        <v>32</v>
      </c>
      <c r="T14329" s="1">
        <v>76111.0</v>
      </c>
      <c r="U14329" s="1" t="s">
        <v>41593</v>
      </c>
    </row>
    <row r="14330">
      <c r="A14330" s="1" t="s">
        <v>41594</v>
      </c>
      <c r="B14330" s="1">
        <v>72094.0</v>
      </c>
      <c r="C14330" s="1">
        <v>2204.0</v>
      </c>
      <c r="D14330" s="2" t="s">
        <v>41514</v>
      </c>
      <c r="E14330" s="1" t="s">
        <v>41595</v>
      </c>
      <c r="F14330" s="1" t="s">
        <v>41596</v>
      </c>
      <c r="G14330" s="3" t="str">
        <f t="shared" si="1"/>
        <v>rochelle fletcher</v>
      </c>
      <c r="H14330" s="3" t="str">
        <f t="shared" si="2"/>
        <v>ROCHELLE FLETCHER</v>
      </c>
      <c r="J14330" s="1" t="s">
        <v>57</v>
      </c>
      <c r="K14330" s="1" t="s">
        <v>44</v>
      </c>
      <c r="L14330" s="1">
        <v>50.0</v>
      </c>
      <c r="M14330" s="1" t="s">
        <v>58</v>
      </c>
      <c r="N14330" s="1" t="s">
        <v>41516</v>
      </c>
      <c r="O14330" s="4">
        <v>44317.0</v>
      </c>
      <c r="P14330" s="4">
        <v>44225.0</v>
      </c>
      <c r="Q14330" s="1" t="s">
        <v>41597</v>
      </c>
      <c r="R14330" s="1" t="s">
        <v>31</v>
      </c>
      <c r="S14330" s="1" t="s">
        <v>32</v>
      </c>
      <c r="T14330" s="1">
        <v>75080.0</v>
      </c>
      <c r="U14330" s="1" t="s">
        <v>41598</v>
      </c>
    </row>
    <row r="14331">
      <c r="A14331" s="1" t="s">
        <v>41599</v>
      </c>
      <c r="B14331" s="1">
        <v>72062.0</v>
      </c>
      <c r="C14331" s="1">
        <v>2204.0</v>
      </c>
      <c r="D14331" s="2" t="s">
        <v>41514</v>
      </c>
      <c r="E14331" s="1" t="s">
        <v>3348</v>
      </c>
      <c r="F14331" s="1" t="s">
        <v>41600</v>
      </c>
      <c r="G14331" s="3" t="str">
        <f t="shared" si="1"/>
        <v>Rachel Nelon</v>
      </c>
      <c r="H14331" s="3" t="str">
        <f t="shared" si="2"/>
        <v>RACHEL NELON</v>
      </c>
      <c r="J14331" s="1" t="s">
        <v>57</v>
      </c>
      <c r="K14331" s="1" t="s">
        <v>44</v>
      </c>
      <c r="L14331" s="1">
        <v>75.0</v>
      </c>
      <c r="M14331" s="1" t="s">
        <v>58</v>
      </c>
      <c r="N14331" s="1" t="s">
        <v>41516</v>
      </c>
      <c r="O14331" s="4">
        <v>44317.0</v>
      </c>
      <c r="P14331" s="4">
        <v>44244.0</v>
      </c>
      <c r="Q14331" s="1" t="s">
        <v>41601</v>
      </c>
      <c r="R14331" s="1" t="s">
        <v>31</v>
      </c>
      <c r="S14331" s="1" t="s">
        <v>32</v>
      </c>
      <c r="T14331" s="1">
        <v>77065.0</v>
      </c>
      <c r="U14331" s="1" t="s">
        <v>41602</v>
      </c>
    </row>
    <row r="14332">
      <c r="A14332" s="1" t="s">
        <v>41603</v>
      </c>
      <c r="B14332" s="1">
        <v>72082.0</v>
      </c>
      <c r="C14332" s="1">
        <v>2204.0</v>
      </c>
      <c r="D14332" s="2" t="s">
        <v>41514</v>
      </c>
      <c r="E14332" s="1" t="s">
        <v>41604</v>
      </c>
      <c r="F14332" s="1" t="s">
        <v>41605</v>
      </c>
      <c r="G14332" s="3" t="str">
        <f t="shared" si="1"/>
        <v>sharon roston</v>
      </c>
      <c r="H14332" s="3" t="str">
        <f t="shared" si="2"/>
        <v>SHARON ROSTON</v>
      </c>
      <c r="J14332" s="1" t="s">
        <v>57</v>
      </c>
      <c r="K14332" s="1" t="s">
        <v>44</v>
      </c>
      <c r="L14332" s="1">
        <v>90.0</v>
      </c>
      <c r="M14332" s="1" t="s">
        <v>58</v>
      </c>
      <c r="N14332" s="1" t="s">
        <v>41516</v>
      </c>
      <c r="O14332" s="4">
        <v>44317.0</v>
      </c>
      <c r="P14332" s="4">
        <v>44254.0</v>
      </c>
      <c r="Q14332" s="1" t="s">
        <v>41606</v>
      </c>
      <c r="R14332" s="1" t="s">
        <v>31</v>
      </c>
      <c r="S14332" s="1" t="s">
        <v>32</v>
      </c>
      <c r="T14332" s="1">
        <v>75227.0</v>
      </c>
      <c r="U14332" s="1" t="s">
        <v>41607</v>
      </c>
    </row>
    <row r="14333">
      <c r="A14333" s="1" t="s">
        <v>41608</v>
      </c>
      <c r="B14333" s="1">
        <v>72047.0</v>
      </c>
      <c r="C14333" s="1">
        <v>2204.0</v>
      </c>
      <c r="D14333" s="2" t="s">
        <v>41514</v>
      </c>
      <c r="E14333" s="1" t="s">
        <v>8068</v>
      </c>
      <c r="F14333" s="1" t="s">
        <v>41609</v>
      </c>
      <c r="G14333" s="3" t="str">
        <f t="shared" si="1"/>
        <v>Shelby Riggs</v>
      </c>
      <c r="H14333" s="3" t="str">
        <f t="shared" si="2"/>
        <v>SHELBY RIGGS</v>
      </c>
      <c r="J14333" s="1" t="s">
        <v>57</v>
      </c>
      <c r="K14333" s="1" t="s">
        <v>44</v>
      </c>
      <c r="L14333" s="1">
        <v>100.0</v>
      </c>
      <c r="M14333" s="1" t="s">
        <v>58</v>
      </c>
      <c r="N14333" s="1" t="s">
        <v>41516</v>
      </c>
      <c r="O14333" s="4">
        <v>44317.0</v>
      </c>
      <c r="P14333" s="4">
        <v>44219.0</v>
      </c>
      <c r="Q14333" s="1" t="s">
        <v>41610</v>
      </c>
      <c r="R14333" s="1" t="s">
        <v>31</v>
      </c>
      <c r="S14333" s="1" t="s">
        <v>32</v>
      </c>
      <c r="T14333" s="1">
        <v>75214.0</v>
      </c>
      <c r="U14333" s="1" t="s">
        <v>41611</v>
      </c>
    </row>
    <row r="14334">
      <c r="A14334" s="1" t="s">
        <v>41612</v>
      </c>
      <c r="B14334" s="1">
        <v>72051.0</v>
      </c>
      <c r="C14334" s="1">
        <v>2204.0</v>
      </c>
      <c r="D14334" s="2" t="s">
        <v>41514</v>
      </c>
      <c r="E14334" s="1" t="s">
        <v>41613</v>
      </c>
      <c r="F14334" s="1" t="s">
        <v>41614</v>
      </c>
      <c r="G14334" s="3" t="str">
        <f t="shared" si="1"/>
        <v>denisha hill</v>
      </c>
      <c r="H14334" s="3" t="str">
        <f t="shared" si="2"/>
        <v>DENISHA HILL</v>
      </c>
      <c r="J14334" s="1" t="s">
        <v>57</v>
      </c>
      <c r="K14334" s="1" t="s">
        <v>44</v>
      </c>
      <c r="L14334" s="1">
        <v>100.0</v>
      </c>
      <c r="M14334" s="1" t="s">
        <v>58</v>
      </c>
      <c r="N14334" s="1" t="s">
        <v>41516</v>
      </c>
      <c r="O14334" s="4">
        <v>44317.0</v>
      </c>
      <c r="P14334" s="4">
        <v>44227.0</v>
      </c>
      <c r="Q14334" s="1" t="s">
        <v>41615</v>
      </c>
      <c r="R14334" s="1" t="s">
        <v>31</v>
      </c>
      <c r="S14334" s="1" t="s">
        <v>32</v>
      </c>
      <c r="T14334" s="1">
        <v>79414.0</v>
      </c>
      <c r="U14334" s="1" t="s">
        <v>41616</v>
      </c>
    </row>
    <row r="14335">
      <c r="A14335" s="1" t="s">
        <v>41617</v>
      </c>
      <c r="B14335" s="1">
        <v>72052.0</v>
      </c>
      <c r="C14335" s="1">
        <v>2204.0</v>
      </c>
      <c r="D14335" s="2" t="s">
        <v>41514</v>
      </c>
      <c r="E14335" s="1" t="s">
        <v>41618</v>
      </c>
      <c r="F14335" s="1" t="s">
        <v>41619</v>
      </c>
      <c r="G14335" s="3" t="str">
        <f t="shared" si="1"/>
        <v>cassondra dorsey</v>
      </c>
      <c r="H14335" s="3" t="str">
        <f t="shared" si="2"/>
        <v>CASSONDRA DORSEY</v>
      </c>
      <c r="J14335" s="1" t="s">
        <v>57</v>
      </c>
      <c r="K14335" s="1" t="s">
        <v>44</v>
      </c>
      <c r="L14335" s="1">
        <v>100.0</v>
      </c>
      <c r="M14335" s="1" t="s">
        <v>58</v>
      </c>
      <c r="N14335" s="1" t="s">
        <v>41516</v>
      </c>
      <c r="O14335" s="4">
        <v>44317.0</v>
      </c>
      <c r="P14335" s="4">
        <v>44231.0</v>
      </c>
      <c r="Q14335" s="1" t="s">
        <v>41620</v>
      </c>
      <c r="R14335" s="1" t="s">
        <v>31</v>
      </c>
      <c r="S14335" s="1" t="s">
        <v>32</v>
      </c>
      <c r="T14335" s="1">
        <v>75232.0</v>
      </c>
      <c r="U14335" s="1" t="s">
        <v>41621</v>
      </c>
    </row>
    <row r="14336">
      <c r="A14336" s="1" t="s">
        <v>41622</v>
      </c>
      <c r="B14336" s="1">
        <v>72053.0</v>
      </c>
      <c r="C14336" s="1">
        <v>2204.0</v>
      </c>
      <c r="D14336" s="2" t="s">
        <v>41514</v>
      </c>
      <c r="E14336" s="1" t="s">
        <v>41623</v>
      </c>
      <c r="F14336" s="1" t="s">
        <v>33285</v>
      </c>
      <c r="G14336" s="3" t="str">
        <f t="shared" si="1"/>
        <v>lilac Amir</v>
      </c>
      <c r="H14336" s="3" t="str">
        <f t="shared" si="2"/>
        <v>LILAC AMIR</v>
      </c>
      <c r="J14336" s="1" t="s">
        <v>57</v>
      </c>
      <c r="K14336" s="1" t="s">
        <v>44</v>
      </c>
      <c r="L14336" s="1">
        <v>100.0</v>
      </c>
      <c r="M14336" s="1" t="s">
        <v>58</v>
      </c>
      <c r="N14336" s="1" t="s">
        <v>41516</v>
      </c>
      <c r="O14336" s="4">
        <v>44317.0</v>
      </c>
      <c r="P14336" s="4">
        <v>44206.0</v>
      </c>
      <c r="Q14336" s="1" t="s">
        <v>41624</v>
      </c>
      <c r="R14336" s="1" t="s">
        <v>31</v>
      </c>
      <c r="S14336" s="1" t="s">
        <v>32</v>
      </c>
      <c r="T14336" s="1">
        <v>75240.0</v>
      </c>
      <c r="U14336" s="1" t="s">
        <v>41625</v>
      </c>
    </row>
    <row r="14337">
      <c r="A14337" s="1" t="s">
        <v>41626</v>
      </c>
      <c r="B14337" s="1">
        <v>72054.0</v>
      </c>
      <c r="C14337" s="1">
        <v>2204.0</v>
      </c>
      <c r="D14337" s="2" t="s">
        <v>41514</v>
      </c>
      <c r="E14337" s="1" t="s">
        <v>41627</v>
      </c>
      <c r="F14337" s="1" t="s">
        <v>41628</v>
      </c>
      <c r="G14337" s="3" t="str">
        <f t="shared" si="1"/>
        <v>star grieve</v>
      </c>
      <c r="H14337" s="3" t="str">
        <f t="shared" si="2"/>
        <v>STAR GRIEVE</v>
      </c>
      <c r="J14337" s="1" t="s">
        <v>57</v>
      </c>
      <c r="K14337" s="1" t="s">
        <v>44</v>
      </c>
      <c r="L14337" s="1">
        <v>100.0</v>
      </c>
      <c r="M14337" s="1" t="s">
        <v>58</v>
      </c>
      <c r="N14337" s="1" t="s">
        <v>41516</v>
      </c>
      <c r="O14337" s="4">
        <v>44317.0</v>
      </c>
      <c r="P14337" s="4">
        <v>44211.0</v>
      </c>
      <c r="Q14337" s="1" t="s">
        <v>41629</v>
      </c>
      <c r="R14337" s="1" t="s">
        <v>31</v>
      </c>
      <c r="S14337" s="1" t="s">
        <v>32</v>
      </c>
      <c r="T14337" s="1">
        <v>75081.0</v>
      </c>
      <c r="U14337" s="1" t="s">
        <v>41630</v>
      </c>
    </row>
    <row r="14338">
      <c r="A14338" s="1" t="s">
        <v>41631</v>
      </c>
      <c r="B14338" s="1">
        <v>72055.0</v>
      </c>
      <c r="C14338" s="1">
        <v>2204.0</v>
      </c>
      <c r="D14338" s="2" t="s">
        <v>41514</v>
      </c>
      <c r="E14338" s="1" t="s">
        <v>17294</v>
      </c>
      <c r="F14338" s="1" t="s">
        <v>41632</v>
      </c>
      <c r="G14338" s="3" t="str">
        <f t="shared" si="1"/>
        <v>jennifer Akabue</v>
      </c>
      <c r="H14338" s="3" t="str">
        <f t="shared" si="2"/>
        <v>JENNIFER AKABUE</v>
      </c>
      <c r="J14338" s="1" t="s">
        <v>57</v>
      </c>
      <c r="K14338" s="1" t="s">
        <v>44</v>
      </c>
      <c r="L14338" s="1">
        <v>100.0</v>
      </c>
      <c r="M14338" s="1" t="s">
        <v>58</v>
      </c>
      <c r="N14338" s="1" t="s">
        <v>41516</v>
      </c>
      <c r="O14338" s="4">
        <v>44317.0</v>
      </c>
      <c r="P14338" s="4">
        <v>44215.0</v>
      </c>
      <c r="Q14338" s="1" t="s">
        <v>41633</v>
      </c>
      <c r="R14338" s="1" t="s">
        <v>31</v>
      </c>
      <c r="S14338" s="1" t="s">
        <v>32</v>
      </c>
      <c r="T14338" s="1">
        <v>75201.0</v>
      </c>
      <c r="U14338" s="1" t="s">
        <v>41634</v>
      </c>
    </row>
    <row r="14339">
      <c r="A14339" s="1" t="s">
        <v>41635</v>
      </c>
      <c r="B14339" s="1">
        <v>72057.0</v>
      </c>
      <c r="C14339" s="1">
        <v>2204.0</v>
      </c>
      <c r="D14339" s="2" t="s">
        <v>41514</v>
      </c>
      <c r="E14339" s="1" t="s">
        <v>41636</v>
      </c>
      <c r="F14339" s="1" t="s">
        <v>41637</v>
      </c>
      <c r="G14339" s="3" t="str">
        <f t="shared" si="1"/>
        <v>jamie dewees</v>
      </c>
      <c r="H14339" s="3" t="str">
        <f t="shared" si="2"/>
        <v>JAMIE DEWEES</v>
      </c>
      <c r="J14339" s="1" t="s">
        <v>57</v>
      </c>
      <c r="K14339" s="1" t="s">
        <v>44</v>
      </c>
      <c r="L14339" s="1">
        <v>100.0</v>
      </c>
      <c r="M14339" s="1" t="s">
        <v>58</v>
      </c>
      <c r="N14339" s="1" t="s">
        <v>41516</v>
      </c>
      <c r="O14339" s="4">
        <v>44317.0</v>
      </c>
      <c r="P14339" s="4">
        <v>44204.0</v>
      </c>
      <c r="Q14339" s="1" t="s">
        <v>41638</v>
      </c>
      <c r="R14339" s="1" t="s">
        <v>31</v>
      </c>
      <c r="S14339" s="1" t="s">
        <v>32</v>
      </c>
      <c r="T14339" s="1">
        <v>75214.0</v>
      </c>
      <c r="U14339" s="1" t="s">
        <v>41639</v>
      </c>
    </row>
    <row r="14340">
      <c r="A14340" s="1" t="s">
        <v>41640</v>
      </c>
      <c r="B14340" s="1">
        <v>72058.0</v>
      </c>
      <c r="C14340" s="1">
        <v>2204.0</v>
      </c>
      <c r="D14340" s="2" t="s">
        <v>41514</v>
      </c>
      <c r="E14340" s="1" t="s">
        <v>41641</v>
      </c>
      <c r="F14340" s="1" t="s">
        <v>41642</v>
      </c>
      <c r="G14340" s="3" t="str">
        <f t="shared" si="1"/>
        <v>rhonda granberry</v>
      </c>
      <c r="H14340" s="3" t="str">
        <f t="shared" si="2"/>
        <v>RHONDA GRANBERRY</v>
      </c>
      <c r="J14340" s="1" t="s">
        <v>57</v>
      </c>
      <c r="K14340" s="1" t="s">
        <v>44</v>
      </c>
      <c r="L14340" s="1">
        <v>100.0</v>
      </c>
      <c r="M14340" s="1" t="s">
        <v>58</v>
      </c>
      <c r="N14340" s="1" t="s">
        <v>41516</v>
      </c>
      <c r="O14340" s="4">
        <v>44317.0</v>
      </c>
      <c r="P14340" s="4">
        <v>44205.0</v>
      </c>
      <c r="Q14340" s="1" t="s">
        <v>41643</v>
      </c>
      <c r="R14340" s="1" t="s">
        <v>31</v>
      </c>
      <c r="S14340" s="1" t="s">
        <v>32</v>
      </c>
      <c r="T14340" s="1">
        <v>75227.0</v>
      </c>
      <c r="U14340" s="1" t="s">
        <v>41644</v>
      </c>
    </row>
    <row r="14341">
      <c r="A14341" s="1" t="s">
        <v>41645</v>
      </c>
      <c r="B14341" s="1">
        <v>72059.0</v>
      </c>
      <c r="C14341" s="1">
        <v>2204.0</v>
      </c>
      <c r="D14341" s="2" t="s">
        <v>41514</v>
      </c>
      <c r="E14341" s="1" t="s">
        <v>41646</v>
      </c>
      <c r="F14341" s="1" t="s">
        <v>41647</v>
      </c>
      <c r="G14341" s="3" t="str">
        <f t="shared" si="1"/>
        <v>justin william</v>
      </c>
      <c r="H14341" s="3" t="str">
        <f t="shared" si="2"/>
        <v>JUSTIN WILLIAM</v>
      </c>
      <c r="J14341" s="1" t="s">
        <v>57</v>
      </c>
      <c r="K14341" s="1" t="s">
        <v>44</v>
      </c>
      <c r="L14341" s="1">
        <v>100.0</v>
      </c>
      <c r="M14341" s="1" t="s">
        <v>58</v>
      </c>
      <c r="N14341" s="1" t="s">
        <v>41516</v>
      </c>
      <c r="O14341" s="4">
        <v>44317.0</v>
      </c>
      <c r="P14341" s="4">
        <v>44206.0</v>
      </c>
      <c r="Q14341" s="1" t="s">
        <v>41648</v>
      </c>
      <c r="R14341" s="1" t="s">
        <v>31</v>
      </c>
      <c r="S14341" s="1" t="s">
        <v>32</v>
      </c>
      <c r="T14341" s="1">
        <v>77479.0</v>
      </c>
      <c r="U14341" s="1" t="s">
        <v>41649</v>
      </c>
    </row>
    <row r="14342">
      <c r="A14342" s="1" t="s">
        <v>41650</v>
      </c>
      <c r="B14342" s="1">
        <v>72065.0</v>
      </c>
      <c r="C14342" s="1">
        <v>2204.0</v>
      </c>
      <c r="D14342" s="2" t="s">
        <v>41514</v>
      </c>
      <c r="E14342" s="1" t="s">
        <v>41651</v>
      </c>
      <c r="F14342" s="1" t="s">
        <v>2781</v>
      </c>
      <c r="G14342" s="3" t="str">
        <f t="shared" si="1"/>
        <v>Melva Joyce</v>
      </c>
      <c r="H14342" s="3" t="str">
        <f t="shared" si="2"/>
        <v>MELVA JOYCE</v>
      </c>
      <c r="J14342" s="1" t="s">
        <v>57</v>
      </c>
      <c r="K14342" s="1" t="s">
        <v>44</v>
      </c>
      <c r="L14342" s="1">
        <v>100.0</v>
      </c>
      <c r="M14342" s="1" t="s">
        <v>58</v>
      </c>
      <c r="N14342" s="1" t="s">
        <v>41516</v>
      </c>
      <c r="O14342" s="4">
        <v>44317.0</v>
      </c>
      <c r="P14342" s="4">
        <v>44245.0</v>
      </c>
      <c r="Q14342" s="1" t="s">
        <v>41652</v>
      </c>
      <c r="R14342" s="1" t="s">
        <v>31</v>
      </c>
      <c r="S14342" s="1" t="s">
        <v>32</v>
      </c>
      <c r="T14342" s="1">
        <v>75227.0</v>
      </c>
      <c r="U14342" s="1" t="s">
        <v>41653</v>
      </c>
    </row>
    <row r="14343">
      <c r="A14343" s="1" t="s">
        <v>41654</v>
      </c>
      <c r="B14343" s="1">
        <v>72070.0</v>
      </c>
      <c r="C14343" s="1">
        <v>2204.0</v>
      </c>
      <c r="D14343" s="2" t="s">
        <v>41514</v>
      </c>
      <c r="E14343" s="1" t="s">
        <v>41655</v>
      </c>
      <c r="F14343" s="1" t="s">
        <v>41656</v>
      </c>
      <c r="G14343" s="3" t="str">
        <f t="shared" si="1"/>
        <v>twollia phillips</v>
      </c>
      <c r="H14343" s="3" t="str">
        <f t="shared" si="2"/>
        <v>TWOLLIA PHILLIPS</v>
      </c>
      <c r="J14343" s="1" t="s">
        <v>57</v>
      </c>
      <c r="K14343" s="1" t="s">
        <v>44</v>
      </c>
      <c r="L14343" s="1">
        <v>100.0</v>
      </c>
      <c r="M14343" s="1" t="s">
        <v>58</v>
      </c>
      <c r="N14343" s="1" t="s">
        <v>41516</v>
      </c>
      <c r="O14343" s="4">
        <v>44317.0</v>
      </c>
      <c r="P14343" s="4">
        <v>44214.0</v>
      </c>
      <c r="Q14343" s="1" t="s">
        <v>41657</v>
      </c>
      <c r="R14343" s="1" t="s">
        <v>31</v>
      </c>
      <c r="S14343" s="1" t="s">
        <v>32</v>
      </c>
      <c r="T14343" s="1">
        <v>75227.0</v>
      </c>
      <c r="U14343" s="1" t="s">
        <v>41658</v>
      </c>
    </row>
    <row r="14344">
      <c r="A14344" s="1" t="s">
        <v>41659</v>
      </c>
      <c r="B14344" s="1">
        <v>72071.0</v>
      </c>
      <c r="C14344" s="1">
        <v>2204.0</v>
      </c>
      <c r="D14344" s="2" t="s">
        <v>41514</v>
      </c>
      <c r="E14344" s="1" t="s">
        <v>17294</v>
      </c>
      <c r="F14344" s="1" t="s">
        <v>41632</v>
      </c>
      <c r="G14344" s="3" t="str">
        <f t="shared" si="1"/>
        <v>jennifer Akabue</v>
      </c>
      <c r="H14344" s="3" t="str">
        <f t="shared" si="2"/>
        <v>JENNIFER AKABUE</v>
      </c>
      <c r="J14344" s="1" t="s">
        <v>57</v>
      </c>
      <c r="K14344" s="1" t="s">
        <v>44</v>
      </c>
      <c r="L14344" s="1">
        <v>100.0</v>
      </c>
      <c r="M14344" s="1" t="s">
        <v>58</v>
      </c>
      <c r="N14344" s="1" t="s">
        <v>41516</v>
      </c>
      <c r="O14344" s="4">
        <v>44317.0</v>
      </c>
      <c r="P14344" s="4">
        <v>44215.0</v>
      </c>
      <c r="Q14344" s="1" t="s">
        <v>41633</v>
      </c>
      <c r="R14344" s="1" t="s">
        <v>31</v>
      </c>
      <c r="S14344" s="1" t="s">
        <v>32</v>
      </c>
      <c r="T14344" s="1">
        <v>75201.0</v>
      </c>
      <c r="U14344" s="1" t="s">
        <v>41634</v>
      </c>
    </row>
    <row r="14345">
      <c r="A14345" s="1" t="s">
        <v>41660</v>
      </c>
      <c r="B14345" s="1">
        <v>72072.0</v>
      </c>
      <c r="C14345" s="1">
        <v>2204.0</v>
      </c>
      <c r="D14345" s="2" t="s">
        <v>41514</v>
      </c>
      <c r="E14345" s="1" t="s">
        <v>41661</v>
      </c>
      <c r="F14345" s="1" t="s">
        <v>41605</v>
      </c>
      <c r="G14345" s="3" t="str">
        <f t="shared" si="1"/>
        <v>Jerusalem roston</v>
      </c>
      <c r="H14345" s="3" t="str">
        <f t="shared" si="2"/>
        <v>JERUSALEM ROSTON</v>
      </c>
      <c r="J14345" s="1" t="s">
        <v>57</v>
      </c>
      <c r="K14345" s="1" t="s">
        <v>44</v>
      </c>
      <c r="L14345" s="1">
        <v>100.0</v>
      </c>
      <c r="M14345" s="1" t="s">
        <v>58</v>
      </c>
      <c r="N14345" s="1" t="s">
        <v>41516</v>
      </c>
      <c r="O14345" s="4">
        <v>44317.0</v>
      </c>
      <c r="P14345" s="4">
        <v>44204.0</v>
      </c>
      <c r="Q14345" s="1" t="s">
        <v>41662</v>
      </c>
      <c r="R14345" s="1" t="s">
        <v>31</v>
      </c>
      <c r="S14345" s="1" t="s">
        <v>32</v>
      </c>
      <c r="T14345" s="1">
        <v>75227.0</v>
      </c>
      <c r="U14345" s="1" t="s">
        <v>41663</v>
      </c>
    </row>
    <row r="14346">
      <c r="A14346" s="1" t="s">
        <v>41664</v>
      </c>
      <c r="B14346" s="1">
        <v>72073.0</v>
      </c>
      <c r="C14346" s="1">
        <v>2204.0</v>
      </c>
      <c r="D14346" s="2" t="s">
        <v>41514</v>
      </c>
      <c r="E14346" s="1" t="s">
        <v>38301</v>
      </c>
      <c r="F14346" s="1" t="s">
        <v>41665</v>
      </c>
      <c r="G14346" s="3" t="str">
        <f t="shared" si="1"/>
        <v>michael satterwhite</v>
      </c>
      <c r="H14346" s="3" t="str">
        <f t="shared" si="2"/>
        <v>MICHAEL SATTERWHITE</v>
      </c>
      <c r="J14346" s="1" t="s">
        <v>57</v>
      </c>
      <c r="K14346" s="1" t="s">
        <v>44</v>
      </c>
      <c r="L14346" s="1">
        <v>100.0</v>
      </c>
      <c r="M14346" s="1" t="s">
        <v>58</v>
      </c>
      <c r="N14346" s="1" t="s">
        <v>41516</v>
      </c>
      <c r="O14346" s="4">
        <v>44317.0</v>
      </c>
      <c r="P14346" s="4">
        <v>44242.0</v>
      </c>
      <c r="Q14346" s="1" t="s">
        <v>41666</v>
      </c>
      <c r="R14346" s="1" t="s">
        <v>31</v>
      </c>
      <c r="S14346" s="1" t="s">
        <v>32</v>
      </c>
      <c r="T14346" s="1">
        <v>75049.0</v>
      </c>
      <c r="U14346" s="1" t="s">
        <v>41667</v>
      </c>
    </row>
    <row r="14347">
      <c r="A14347" s="1" t="s">
        <v>41668</v>
      </c>
      <c r="B14347" s="1">
        <v>72076.0</v>
      </c>
      <c r="C14347" s="1">
        <v>2204.0</v>
      </c>
      <c r="D14347" s="2" t="s">
        <v>41514</v>
      </c>
      <c r="E14347" s="1" t="s">
        <v>41669</v>
      </c>
      <c r="F14347" s="1" t="s">
        <v>41670</v>
      </c>
      <c r="G14347" s="3" t="str">
        <f t="shared" si="1"/>
        <v>sophie cordless</v>
      </c>
      <c r="H14347" s="3" t="str">
        <f t="shared" si="2"/>
        <v>SOPHIE CORDLESS</v>
      </c>
      <c r="J14347" s="1" t="s">
        <v>57</v>
      </c>
      <c r="K14347" s="1" t="s">
        <v>44</v>
      </c>
      <c r="L14347" s="1">
        <v>100.0</v>
      </c>
      <c r="M14347" s="1" t="s">
        <v>58</v>
      </c>
      <c r="N14347" s="1" t="s">
        <v>41516</v>
      </c>
      <c r="O14347" s="4">
        <v>44317.0</v>
      </c>
      <c r="P14347" s="4">
        <v>44222.0</v>
      </c>
      <c r="Q14347" s="1" t="s">
        <v>41671</v>
      </c>
      <c r="R14347" s="1" t="s">
        <v>31</v>
      </c>
      <c r="S14347" s="1" t="s">
        <v>32</v>
      </c>
      <c r="T14347" s="1">
        <v>78751.0</v>
      </c>
      <c r="U14347" s="1" t="s">
        <v>41672</v>
      </c>
    </row>
    <row r="14348">
      <c r="A14348" s="1" t="s">
        <v>41673</v>
      </c>
      <c r="B14348" s="1">
        <v>72079.0</v>
      </c>
      <c r="C14348" s="1">
        <v>2204.0</v>
      </c>
      <c r="D14348" s="2" t="s">
        <v>41514</v>
      </c>
      <c r="E14348" s="1" t="s">
        <v>41669</v>
      </c>
      <c r="F14348" s="1" t="s">
        <v>41674</v>
      </c>
      <c r="G14348" s="3" t="str">
        <f t="shared" si="1"/>
        <v>sophie corless</v>
      </c>
      <c r="H14348" s="3" t="str">
        <f t="shared" si="2"/>
        <v>SOPHIE CORLESS</v>
      </c>
      <c r="J14348" s="1" t="s">
        <v>57</v>
      </c>
      <c r="K14348" s="1" t="s">
        <v>44</v>
      </c>
      <c r="L14348" s="1">
        <v>100.0</v>
      </c>
      <c r="M14348" s="1" t="s">
        <v>58</v>
      </c>
      <c r="N14348" s="1" t="s">
        <v>41516</v>
      </c>
      <c r="O14348" s="4">
        <v>44317.0</v>
      </c>
      <c r="P14348" s="4">
        <v>44244.0</v>
      </c>
      <c r="Q14348" s="1" t="s">
        <v>41671</v>
      </c>
      <c r="R14348" s="1" t="s">
        <v>31</v>
      </c>
      <c r="S14348" s="1" t="s">
        <v>32</v>
      </c>
      <c r="T14348" s="1">
        <v>78715.0</v>
      </c>
      <c r="U14348" s="1" t="s">
        <v>41675</v>
      </c>
    </row>
    <row r="14349">
      <c r="A14349" s="1" t="s">
        <v>41676</v>
      </c>
      <c r="B14349" s="1">
        <v>72086.0</v>
      </c>
      <c r="C14349" s="1">
        <v>2204.0</v>
      </c>
      <c r="D14349" s="2" t="s">
        <v>41514</v>
      </c>
      <c r="E14349" s="1" t="s">
        <v>16653</v>
      </c>
      <c r="F14349" s="1" t="s">
        <v>17936</v>
      </c>
      <c r="G14349" s="3" t="str">
        <f t="shared" si="1"/>
        <v>stephanie Robinson</v>
      </c>
      <c r="H14349" s="3" t="str">
        <f t="shared" si="2"/>
        <v>STEPHANIE ROBINSON</v>
      </c>
      <c r="J14349" s="1" t="s">
        <v>57</v>
      </c>
      <c r="K14349" s="1" t="s">
        <v>44</v>
      </c>
      <c r="L14349" s="1">
        <v>100.0</v>
      </c>
      <c r="M14349" s="1" t="s">
        <v>58</v>
      </c>
      <c r="N14349" s="1" t="s">
        <v>41516</v>
      </c>
      <c r="O14349" s="4">
        <v>44317.0</v>
      </c>
      <c r="P14349" s="4">
        <v>44204.0</v>
      </c>
      <c r="Q14349" s="1" t="s">
        <v>41677</v>
      </c>
      <c r="R14349" s="1" t="s">
        <v>31</v>
      </c>
      <c r="S14349" s="1" t="s">
        <v>32</v>
      </c>
      <c r="T14349" s="1">
        <v>75227.0</v>
      </c>
      <c r="U14349" s="1" t="s">
        <v>41678</v>
      </c>
    </row>
    <row r="14350">
      <c r="A14350" s="1" t="s">
        <v>41679</v>
      </c>
      <c r="B14350" s="1">
        <v>72087.0</v>
      </c>
      <c r="C14350" s="1">
        <v>2204.0</v>
      </c>
      <c r="D14350" s="2" t="s">
        <v>41514</v>
      </c>
      <c r="E14350" s="1" t="s">
        <v>41680</v>
      </c>
      <c r="F14350" s="1" t="s">
        <v>361</v>
      </c>
      <c r="G14350" s="3" t="str">
        <f t="shared" si="1"/>
        <v>Myron Brown</v>
      </c>
      <c r="H14350" s="3" t="str">
        <f t="shared" si="2"/>
        <v>MYRON BROWN</v>
      </c>
      <c r="J14350" s="1" t="s">
        <v>57</v>
      </c>
      <c r="K14350" s="1" t="s">
        <v>44</v>
      </c>
      <c r="L14350" s="1">
        <v>100.0</v>
      </c>
      <c r="M14350" s="1" t="s">
        <v>58</v>
      </c>
      <c r="N14350" s="1" t="s">
        <v>41516</v>
      </c>
      <c r="O14350" s="4">
        <v>44317.0</v>
      </c>
      <c r="P14350" s="4">
        <v>44206.0</v>
      </c>
      <c r="Q14350" s="1" t="s">
        <v>41681</v>
      </c>
      <c r="R14350" s="1" t="s">
        <v>41584</v>
      </c>
      <c r="S14350" s="1" t="s">
        <v>32</v>
      </c>
      <c r="T14350" s="1">
        <v>75089.0</v>
      </c>
      <c r="U14350" s="1" t="s">
        <v>41682</v>
      </c>
    </row>
    <row r="14351">
      <c r="A14351" s="1" t="s">
        <v>41683</v>
      </c>
      <c r="B14351" s="1">
        <v>72088.0</v>
      </c>
      <c r="C14351" s="1">
        <v>2204.0</v>
      </c>
      <c r="D14351" s="2" t="s">
        <v>41514</v>
      </c>
      <c r="E14351" s="1" t="s">
        <v>12125</v>
      </c>
      <c r="F14351" s="1" t="s">
        <v>2674</v>
      </c>
      <c r="G14351" s="3" t="str">
        <f t="shared" si="1"/>
        <v>Emanuel Davis</v>
      </c>
      <c r="H14351" s="3" t="str">
        <f t="shared" si="2"/>
        <v>EMANUEL DAVIS</v>
      </c>
      <c r="J14351" s="1" t="s">
        <v>57</v>
      </c>
      <c r="K14351" s="1" t="s">
        <v>44</v>
      </c>
      <c r="L14351" s="1">
        <v>100.0</v>
      </c>
      <c r="M14351" s="1" t="s">
        <v>58</v>
      </c>
      <c r="N14351" s="1" t="s">
        <v>41516</v>
      </c>
      <c r="O14351" s="4">
        <v>44317.0</v>
      </c>
      <c r="P14351" s="4">
        <v>44226.0</v>
      </c>
      <c r="Q14351" s="1" t="s">
        <v>41684</v>
      </c>
      <c r="R14351" s="1" t="s">
        <v>31</v>
      </c>
      <c r="S14351" s="1" t="s">
        <v>32</v>
      </c>
      <c r="T14351" s="1">
        <v>75217.0</v>
      </c>
      <c r="U14351" s="1" t="s">
        <v>41685</v>
      </c>
    </row>
    <row r="14352">
      <c r="A14352" s="1" t="s">
        <v>41686</v>
      </c>
      <c r="B14352" s="1">
        <v>72089.0</v>
      </c>
      <c r="C14352" s="1">
        <v>2204.0</v>
      </c>
      <c r="D14352" s="2" t="s">
        <v>41514</v>
      </c>
      <c r="E14352" s="1" t="s">
        <v>41687</v>
      </c>
      <c r="F14352" s="1" t="s">
        <v>41688</v>
      </c>
      <c r="G14352" s="3" t="str">
        <f t="shared" si="1"/>
        <v>Tene Fraizer</v>
      </c>
      <c r="H14352" s="3" t="str">
        <f t="shared" si="2"/>
        <v>TENE FRAIZER</v>
      </c>
      <c r="J14352" s="1" t="s">
        <v>57</v>
      </c>
      <c r="K14352" s="1" t="s">
        <v>44</v>
      </c>
      <c r="L14352" s="1">
        <v>100.0</v>
      </c>
      <c r="M14352" s="1" t="s">
        <v>58</v>
      </c>
      <c r="N14352" s="1" t="s">
        <v>41516</v>
      </c>
      <c r="O14352" s="4">
        <v>44317.0</v>
      </c>
      <c r="P14352" s="4">
        <v>44231.0</v>
      </c>
      <c r="Q14352" s="1" t="s">
        <v>41652</v>
      </c>
      <c r="R14352" s="1" t="s">
        <v>31</v>
      </c>
      <c r="S14352" s="1" t="s">
        <v>32</v>
      </c>
      <c r="T14352" s="1">
        <v>75227.0</v>
      </c>
      <c r="U14352" s="1" t="s">
        <v>41653</v>
      </c>
    </row>
    <row r="14353">
      <c r="A14353" s="1" t="s">
        <v>41689</v>
      </c>
      <c r="B14353" s="1">
        <v>72090.0</v>
      </c>
      <c r="C14353" s="1">
        <v>2204.0</v>
      </c>
      <c r="D14353" s="2" t="s">
        <v>41514</v>
      </c>
      <c r="E14353" s="1" t="s">
        <v>41687</v>
      </c>
      <c r="F14353" s="1" t="s">
        <v>41688</v>
      </c>
      <c r="G14353" s="3" t="str">
        <f t="shared" si="1"/>
        <v>Tene Fraizer</v>
      </c>
      <c r="H14353" s="3" t="str">
        <f t="shared" si="2"/>
        <v>TENE FRAIZER</v>
      </c>
      <c r="J14353" s="1" t="s">
        <v>57</v>
      </c>
      <c r="K14353" s="1" t="s">
        <v>44</v>
      </c>
      <c r="L14353" s="1">
        <v>100.0</v>
      </c>
      <c r="M14353" s="1" t="s">
        <v>58</v>
      </c>
      <c r="N14353" s="1" t="s">
        <v>41516</v>
      </c>
      <c r="O14353" s="4">
        <v>44317.0</v>
      </c>
      <c r="P14353" s="4">
        <v>44231.0</v>
      </c>
      <c r="Q14353" s="1" t="s">
        <v>41652</v>
      </c>
      <c r="R14353" s="1" t="s">
        <v>31</v>
      </c>
      <c r="S14353" s="1" t="s">
        <v>32</v>
      </c>
      <c r="T14353" s="1">
        <v>75227.0</v>
      </c>
      <c r="U14353" s="1" t="s">
        <v>41653</v>
      </c>
    </row>
    <row r="14354">
      <c r="A14354" s="1" t="s">
        <v>41690</v>
      </c>
      <c r="B14354" s="1">
        <v>72095.0</v>
      </c>
      <c r="C14354" s="1">
        <v>2204.0</v>
      </c>
      <c r="D14354" s="2" t="s">
        <v>41514</v>
      </c>
      <c r="E14354" s="1" t="s">
        <v>41691</v>
      </c>
      <c r="F14354" s="1" t="s">
        <v>41692</v>
      </c>
      <c r="G14354" s="3" t="str">
        <f t="shared" si="1"/>
        <v>yvonne perkins</v>
      </c>
      <c r="H14354" s="3" t="str">
        <f t="shared" si="2"/>
        <v>YVONNE PERKINS</v>
      </c>
      <c r="J14354" s="1" t="s">
        <v>57</v>
      </c>
      <c r="K14354" s="1" t="s">
        <v>44</v>
      </c>
      <c r="L14354" s="1">
        <v>100.0</v>
      </c>
      <c r="M14354" s="1" t="s">
        <v>58</v>
      </c>
      <c r="N14354" s="1" t="s">
        <v>41516</v>
      </c>
      <c r="O14354" s="4">
        <v>44317.0</v>
      </c>
      <c r="P14354" s="4">
        <v>44222.0</v>
      </c>
      <c r="Q14354" s="1" t="s">
        <v>41693</v>
      </c>
      <c r="R14354" s="1" t="s">
        <v>31</v>
      </c>
      <c r="S14354" s="1" t="s">
        <v>32</v>
      </c>
      <c r="T14354" s="1">
        <v>75051.0</v>
      </c>
      <c r="U14354" s="1" t="s">
        <v>41694</v>
      </c>
    </row>
    <row r="14355">
      <c r="A14355" s="1" t="s">
        <v>41695</v>
      </c>
      <c r="B14355" s="1">
        <v>72078.0</v>
      </c>
      <c r="C14355" s="1">
        <v>2204.0</v>
      </c>
      <c r="D14355" s="2" t="s">
        <v>41514</v>
      </c>
      <c r="E14355" s="1" t="s">
        <v>41696</v>
      </c>
      <c r="F14355" s="1" t="s">
        <v>41697</v>
      </c>
      <c r="G14355" s="3" t="str">
        <f t="shared" si="1"/>
        <v>mario kegler</v>
      </c>
      <c r="H14355" s="3" t="str">
        <f t="shared" si="2"/>
        <v>MARIO KEGLER</v>
      </c>
      <c r="J14355" s="1" t="s">
        <v>57</v>
      </c>
      <c r="K14355" s="1" t="s">
        <v>44</v>
      </c>
      <c r="L14355" s="1">
        <v>150.0</v>
      </c>
      <c r="M14355" s="1" t="s">
        <v>58</v>
      </c>
      <c r="N14355" s="1" t="s">
        <v>41516</v>
      </c>
      <c r="O14355" s="4">
        <v>44317.0</v>
      </c>
      <c r="P14355" s="4">
        <v>44240.0</v>
      </c>
      <c r="Q14355" s="1" t="s">
        <v>41698</v>
      </c>
      <c r="R14355" s="1" t="s">
        <v>31</v>
      </c>
      <c r="S14355" s="1" t="s">
        <v>32</v>
      </c>
      <c r="T14355" s="1">
        <v>75706.0</v>
      </c>
      <c r="U14355" s="1" t="s">
        <v>41699</v>
      </c>
    </row>
    <row r="14356">
      <c r="A14356" s="1" t="s">
        <v>41700</v>
      </c>
      <c r="B14356" s="1">
        <v>72063.0</v>
      </c>
      <c r="C14356" s="1">
        <v>2204.0</v>
      </c>
      <c r="D14356" s="2" t="s">
        <v>41514</v>
      </c>
      <c r="E14356" s="1" t="s">
        <v>467</v>
      </c>
      <c r="F14356" s="1" t="s">
        <v>41701</v>
      </c>
      <c r="G14356" s="3" t="str">
        <f t="shared" si="1"/>
        <v>Jasmine Burkhalter</v>
      </c>
      <c r="H14356" s="3" t="str">
        <f t="shared" si="2"/>
        <v>JASMINE BURKHALTER</v>
      </c>
      <c r="J14356" s="1" t="s">
        <v>57</v>
      </c>
      <c r="K14356" s="1" t="s">
        <v>44</v>
      </c>
      <c r="L14356" s="1">
        <v>200.0</v>
      </c>
      <c r="M14356" s="1" t="s">
        <v>58</v>
      </c>
      <c r="N14356" s="1" t="s">
        <v>41516</v>
      </c>
      <c r="O14356" s="4">
        <v>44317.0</v>
      </c>
      <c r="P14356" s="4">
        <v>44274.0</v>
      </c>
      <c r="Q14356" s="1" t="s">
        <v>41702</v>
      </c>
      <c r="R14356" s="1" t="s">
        <v>31</v>
      </c>
      <c r="S14356" s="1" t="s">
        <v>32</v>
      </c>
      <c r="T14356" s="1">
        <v>75227.0</v>
      </c>
      <c r="U14356" s="1" t="s">
        <v>41703</v>
      </c>
    </row>
    <row r="14357">
      <c r="A14357" s="1" t="s">
        <v>41704</v>
      </c>
      <c r="B14357" s="1">
        <v>72074.0</v>
      </c>
      <c r="C14357" s="1">
        <v>2204.0</v>
      </c>
      <c r="D14357" s="2" t="s">
        <v>41514</v>
      </c>
      <c r="E14357" s="1" t="s">
        <v>41705</v>
      </c>
      <c r="F14357" s="1" t="s">
        <v>41706</v>
      </c>
      <c r="G14357" s="3" t="str">
        <f t="shared" si="1"/>
        <v>austin robinson</v>
      </c>
      <c r="H14357" s="3" t="str">
        <f t="shared" si="2"/>
        <v>AUSTIN ROBINSON</v>
      </c>
      <c r="J14357" s="1" t="s">
        <v>57</v>
      </c>
      <c r="K14357" s="1" t="s">
        <v>44</v>
      </c>
      <c r="L14357" s="1">
        <v>200.0</v>
      </c>
      <c r="M14357" s="1" t="s">
        <v>58</v>
      </c>
      <c r="N14357" s="1" t="s">
        <v>41516</v>
      </c>
      <c r="O14357" s="4">
        <v>44317.0</v>
      </c>
      <c r="P14357" s="4">
        <v>44253.0</v>
      </c>
      <c r="Q14357" s="1" t="s">
        <v>41707</v>
      </c>
      <c r="R14357" s="1" t="s">
        <v>31</v>
      </c>
      <c r="S14357" s="1" t="s">
        <v>32</v>
      </c>
      <c r="T14357" s="1">
        <v>77845.0</v>
      </c>
      <c r="U14357" s="1" t="s">
        <v>41708</v>
      </c>
    </row>
    <row r="14358">
      <c r="A14358" s="1" t="s">
        <v>41709</v>
      </c>
      <c r="B14358" s="1">
        <v>72068.0</v>
      </c>
      <c r="C14358" s="1">
        <v>2204.0</v>
      </c>
      <c r="D14358" s="2" t="s">
        <v>41514</v>
      </c>
      <c r="E14358" s="1" t="s">
        <v>41710</v>
      </c>
      <c r="F14358" s="1" t="s">
        <v>41711</v>
      </c>
      <c r="G14358" s="3" t="str">
        <f t="shared" si="1"/>
        <v>tanner karnes</v>
      </c>
      <c r="H14358" s="3" t="str">
        <f t="shared" si="2"/>
        <v>TANNER KARNES</v>
      </c>
      <c r="J14358" s="1" t="s">
        <v>57</v>
      </c>
      <c r="K14358" s="1" t="s">
        <v>44</v>
      </c>
      <c r="L14358" s="1">
        <v>250.0</v>
      </c>
      <c r="M14358" s="1" t="s">
        <v>58</v>
      </c>
      <c r="N14358" s="1" t="s">
        <v>41516</v>
      </c>
      <c r="O14358" s="4">
        <v>44317.0</v>
      </c>
      <c r="P14358" s="4">
        <v>44212.0</v>
      </c>
      <c r="Q14358" s="1" t="s">
        <v>41624</v>
      </c>
      <c r="R14358" s="1" t="s">
        <v>31</v>
      </c>
      <c r="S14358" s="1" t="s">
        <v>32</v>
      </c>
      <c r="T14358" s="1">
        <v>75049.0</v>
      </c>
      <c r="U14358" s="1" t="s">
        <v>41712</v>
      </c>
    </row>
    <row r="14359">
      <c r="A14359" s="1" t="s">
        <v>41713</v>
      </c>
      <c r="B14359" s="1">
        <v>72081.0</v>
      </c>
      <c r="C14359" s="1">
        <v>2204.0</v>
      </c>
      <c r="D14359" s="2" t="s">
        <v>41514</v>
      </c>
      <c r="E14359" s="1" t="s">
        <v>41714</v>
      </c>
      <c r="F14359" s="1" t="s">
        <v>41715</v>
      </c>
      <c r="G14359" s="3" t="str">
        <f t="shared" si="1"/>
        <v>Jyori walker</v>
      </c>
      <c r="H14359" s="3" t="str">
        <f t="shared" si="2"/>
        <v>JYORI WALKER</v>
      </c>
      <c r="J14359" s="1" t="s">
        <v>57</v>
      </c>
      <c r="K14359" s="1" t="s">
        <v>44</v>
      </c>
      <c r="L14359" s="1">
        <v>250.0</v>
      </c>
      <c r="M14359" s="1" t="s">
        <v>58</v>
      </c>
      <c r="N14359" s="1" t="s">
        <v>41516</v>
      </c>
      <c r="O14359" s="4">
        <v>44317.0</v>
      </c>
      <c r="P14359" s="4">
        <v>44228.0</v>
      </c>
      <c r="Q14359" s="1" t="s">
        <v>41716</v>
      </c>
      <c r="R14359" s="1" t="s">
        <v>41717</v>
      </c>
      <c r="S14359" s="1" t="s">
        <v>32</v>
      </c>
      <c r="T14359" s="1">
        <v>75126.0</v>
      </c>
      <c r="U14359" s="1" t="s">
        <v>41718</v>
      </c>
    </row>
    <row r="14360">
      <c r="A14360" s="1" t="s">
        <v>41719</v>
      </c>
      <c r="B14360" s="1">
        <v>72067.0</v>
      </c>
      <c r="C14360" s="1">
        <v>2204.0</v>
      </c>
      <c r="D14360" s="2" t="s">
        <v>41514</v>
      </c>
      <c r="E14360" s="1" t="s">
        <v>23915</v>
      </c>
      <c r="F14360" s="1" t="s">
        <v>17936</v>
      </c>
      <c r="G14360" s="3" t="str">
        <f t="shared" si="1"/>
        <v>Vivian Robinson</v>
      </c>
      <c r="H14360" s="3" t="str">
        <f t="shared" si="2"/>
        <v>VIVIAN ROBINSON</v>
      </c>
      <c r="J14360" s="1" t="s">
        <v>57</v>
      </c>
      <c r="K14360" s="1" t="s">
        <v>44</v>
      </c>
      <c r="L14360" s="1">
        <v>300.0</v>
      </c>
      <c r="M14360" s="1" t="s">
        <v>58</v>
      </c>
      <c r="N14360" s="1" t="s">
        <v>41516</v>
      </c>
      <c r="O14360" s="4">
        <v>44317.0</v>
      </c>
      <c r="P14360" s="4">
        <v>44218.0</v>
      </c>
      <c r="Q14360" s="1" t="s">
        <v>41720</v>
      </c>
      <c r="R14360" s="1" t="s">
        <v>31</v>
      </c>
      <c r="S14360" s="1" t="s">
        <v>32</v>
      </c>
      <c r="T14360" s="1">
        <v>75217.0</v>
      </c>
      <c r="U14360" s="1" t="s">
        <v>41721</v>
      </c>
    </row>
    <row r="14361">
      <c r="A14361" s="1" t="s">
        <v>41722</v>
      </c>
      <c r="B14361" s="1">
        <v>72056.0</v>
      </c>
      <c r="C14361" s="1">
        <v>2204.0</v>
      </c>
      <c r="D14361" s="2" t="s">
        <v>41514</v>
      </c>
      <c r="E14361" s="1" t="s">
        <v>41723</v>
      </c>
      <c r="F14361" s="1" t="s">
        <v>41724</v>
      </c>
      <c r="G14361" s="3" t="str">
        <f t="shared" si="1"/>
        <v>flordeisha moore</v>
      </c>
      <c r="H14361" s="3" t="str">
        <f t="shared" si="2"/>
        <v>FLORDEISHA MOORE</v>
      </c>
      <c r="J14361" s="1" t="s">
        <v>57</v>
      </c>
      <c r="K14361" s="1" t="s">
        <v>44</v>
      </c>
      <c r="L14361" s="1">
        <v>500.0</v>
      </c>
      <c r="M14361" s="1" t="s">
        <v>58</v>
      </c>
      <c r="N14361" s="1" t="s">
        <v>41516</v>
      </c>
      <c r="O14361" s="4">
        <v>44317.0</v>
      </c>
      <c r="P14361" s="4">
        <v>44207.0</v>
      </c>
      <c r="Q14361" s="1" t="s">
        <v>41725</v>
      </c>
      <c r="R14361" s="1" t="s">
        <v>31</v>
      </c>
      <c r="S14361" s="1" t="s">
        <v>32</v>
      </c>
      <c r="T14361" s="1">
        <v>75216.0</v>
      </c>
      <c r="U14361" s="1" t="s">
        <v>41726</v>
      </c>
    </row>
    <row r="14362">
      <c r="A14362" s="1" t="s">
        <v>41727</v>
      </c>
      <c r="B14362" s="1">
        <v>36397.0</v>
      </c>
      <c r="C14362" s="1">
        <v>2204.0</v>
      </c>
      <c r="D14362" s="2" t="s">
        <v>41514</v>
      </c>
      <c r="G14362" s="3" t="str">
        <f t="shared" si="1"/>
        <v> </v>
      </c>
      <c r="H14362" s="3" t="str">
        <f t="shared" si="2"/>
        <v> </v>
      </c>
      <c r="I14362" s="1" t="s">
        <v>1430</v>
      </c>
      <c r="J14362" s="1" t="s">
        <v>389</v>
      </c>
      <c r="K14362" s="1" t="s">
        <v>44</v>
      </c>
      <c r="L14362" s="1">
        <v>640.0</v>
      </c>
      <c r="M14362" s="1" t="s">
        <v>390</v>
      </c>
      <c r="N14362" s="1" t="s">
        <v>41516</v>
      </c>
      <c r="O14362" s="4">
        <v>44317.0</v>
      </c>
      <c r="P14362" s="4">
        <v>44274.0</v>
      </c>
      <c r="Q14362" s="1" t="s">
        <v>41728</v>
      </c>
      <c r="R14362" s="1" t="s">
        <v>41705</v>
      </c>
      <c r="S14362" s="1" t="s">
        <v>32</v>
      </c>
      <c r="T14362" s="1">
        <v>78701.0</v>
      </c>
      <c r="U14362" s="1" t="s">
        <v>41729</v>
      </c>
    </row>
    <row r="14363">
      <c r="A14363" s="1" t="s">
        <v>41730</v>
      </c>
      <c r="B14363" s="1">
        <v>72075.0</v>
      </c>
      <c r="C14363" s="1">
        <v>2204.0</v>
      </c>
      <c r="D14363" s="2" t="s">
        <v>41514</v>
      </c>
      <c r="E14363" s="1" t="s">
        <v>41515</v>
      </c>
      <c r="F14363" s="1" t="s">
        <v>19514</v>
      </c>
      <c r="G14363" s="3" t="str">
        <f t="shared" si="1"/>
        <v>tramonica brown</v>
      </c>
      <c r="H14363" s="3" t="str">
        <f t="shared" si="2"/>
        <v>TRAMONICA BROWN</v>
      </c>
      <c r="J14363" s="1" t="s">
        <v>57</v>
      </c>
      <c r="K14363" s="1" t="s">
        <v>44</v>
      </c>
      <c r="L14363" s="1">
        <v>1000.0</v>
      </c>
      <c r="M14363" s="1" t="s">
        <v>58</v>
      </c>
      <c r="N14363" s="1" t="s">
        <v>41516</v>
      </c>
      <c r="O14363" s="4">
        <v>44317.0</v>
      </c>
      <c r="P14363" s="4">
        <v>44206.0</v>
      </c>
      <c r="Q14363" s="1" t="s">
        <v>41731</v>
      </c>
      <c r="R14363" s="1" t="s">
        <v>41584</v>
      </c>
      <c r="S14363" s="1" t="s">
        <v>32</v>
      </c>
      <c r="T14363" s="1">
        <v>75227.0</v>
      </c>
      <c r="U14363" s="1" t="s">
        <v>41732</v>
      </c>
    </row>
    <row r="14364">
      <c r="A14364" s="1" t="s">
        <v>41733</v>
      </c>
      <c r="B14364" s="1">
        <v>36398.0</v>
      </c>
      <c r="C14364" s="1">
        <v>2204.0</v>
      </c>
      <c r="D14364" s="2" t="s">
        <v>41514</v>
      </c>
      <c r="E14364" s="1" t="s">
        <v>41723</v>
      </c>
      <c r="F14364" s="1" t="s">
        <v>41724</v>
      </c>
      <c r="G14364" s="3" t="str">
        <f t="shared" si="1"/>
        <v>flordeisha moore</v>
      </c>
      <c r="H14364" s="3" t="str">
        <f t="shared" si="2"/>
        <v>FLORDEISHA MOORE</v>
      </c>
      <c r="J14364" s="1" t="s">
        <v>389</v>
      </c>
      <c r="K14364" s="1" t="s">
        <v>44</v>
      </c>
      <c r="L14364" s="1">
        <v>2000.0</v>
      </c>
      <c r="M14364" s="1" t="s">
        <v>390</v>
      </c>
      <c r="N14364" s="1" t="s">
        <v>41516</v>
      </c>
      <c r="O14364" s="4">
        <v>44317.0</v>
      </c>
      <c r="P14364" s="4">
        <v>44250.0</v>
      </c>
      <c r="Q14364" s="1" t="s">
        <v>41725</v>
      </c>
      <c r="R14364" s="1" t="s">
        <v>31</v>
      </c>
      <c r="S14364" s="1" t="s">
        <v>32</v>
      </c>
      <c r="T14364" s="1">
        <v>75216.0</v>
      </c>
      <c r="U14364" s="1" t="s">
        <v>41726</v>
      </c>
    </row>
    <row r="14365">
      <c r="A14365" s="1" t="s">
        <v>41734</v>
      </c>
      <c r="B14365" s="1">
        <v>36399.0</v>
      </c>
      <c r="C14365" s="1">
        <v>2204.0</v>
      </c>
      <c r="D14365" s="2" t="s">
        <v>41514</v>
      </c>
      <c r="G14365" s="3" t="str">
        <f t="shared" si="1"/>
        <v> </v>
      </c>
      <c r="H14365" s="3" t="str">
        <f t="shared" si="2"/>
        <v> </v>
      </c>
      <c r="I14365" s="1" t="s">
        <v>41735</v>
      </c>
      <c r="J14365" s="1" t="s">
        <v>389</v>
      </c>
      <c r="K14365" s="1" t="s">
        <v>44</v>
      </c>
      <c r="L14365" s="1">
        <v>2500.0</v>
      </c>
      <c r="M14365" s="1" t="s">
        <v>390</v>
      </c>
      <c r="N14365" s="1" t="s">
        <v>41516</v>
      </c>
      <c r="O14365" s="4">
        <v>44317.0</v>
      </c>
      <c r="P14365" s="4">
        <v>44252.0</v>
      </c>
      <c r="Q14365" s="1" t="s">
        <v>41736</v>
      </c>
      <c r="R14365" s="1" t="s">
        <v>31</v>
      </c>
      <c r="S14365" s="1" t="s">
        <v>32</v>
      </c>
      <c r="T14365" s="1">
        <v>75227.0</v>
      </c>
      <c r="U14365" s="1" t="s">
        <v>41737</v>
      </c>
    </row>
    <row r="14366">
      <c r="A14366" s="1" t="s">
        <v>41738</v>
      </c>
      <c r="B14366" s="1">
        <v>2202.0</v>
      </c>
      <c r="C14366" s="1">
        <v>2202.0</v>
      </c>
      <c r="D14366" s="2" t="s">
        <v>41739</v>
      </c>
      <c r="E14366" s="1" t="s">
        <v>41740</v>
      </c>
      <c r="F14366" s="1" t="s">
        <v>4801</v>
      </c>
      <c r="G14366" s="3" t="str">
        <f t="shared" si="1"/>
        <v>Walter Changa Higgins</v>
      </c>
      <c r="H14366" s="3" t="str">
        <f t="shared" si="2"/>
        <v>WALTER CHANGA HIGGINS</v>
      </c>
      <c r="J14366" s="1" t="s">
        <v>26</v>
      </c>
      <c r="K14366" s="1" t="s">
        <v>44</v>
      </c>
      <c r="L14366" s="1">
        <v>0.0</v>
      </c>
      <c r="M14366" s="1" t="s">
        <v>28</v>
      </c>
      <c r="N14366" s="1" t="s">
        <v>41741</v>
      </c>
      <c r="O14366" s="4">
        <v>44317.0</v>
      </c>
      <c r="P14366" s="4">
        <v>44288.58460648148</v>
      </c>
      <c r="Q14366" s="1" t="s">
        <v>41742</v>
      </c>
      <c r="R14366" s="1" t="s">
        <v>31</v>
      </c>
      <c r="S14366" s="1" t="s">
        <v>32</v>
      </c>
      <c r="T14366" s="1">
        <v>75228.0</v>
      </c>
      <c r="U14366" s="1" t="s">
        <v>41743</v>
      </c>
    </row>
    <row r="14367">
      <c r="A14367" s="1" t="s">
        <v>41744</v>
      </c>
      <c r="B14367" s="1">
        <v>36387.0</v>
      </c>
      <c r="C14367" s="1">
        <v>2202.0</v>
      </c>
      <c r="D14367" s="2" t="s">
        <v>41739</v>
      </c>
      <c r="G14367" s="3" t="str">
        <f t="shared" si="1"/>
        <v> </v>
      </c>
      <c r="H14367" s="3" t="str">
        <f t="shared" si="2"/>
        <v> </v>
      </c>
      <c r="I14367" s="1" t="s">
        <v>41745</v>
      </c>
      <c r="J14367" s="1" t="s">
        <v>389</v>
      </c>
      <c r="K14367" s="1" t="s">
        <v>44</v>
      </c>
      <c r="L14367" s="1">
        <v>52.9</v>
      </c>
      <c r="M14367" s="1" t="s">
        <v>390</v>
      </c>
      <c r="N14367" s="1" t="s">
        <v>41741</v>
      </c>
      <c r="O14367" s="4">
        <v>44317.0</v>
      </c>
      <c r="P14367" s="4">
        <v>44239.0</v>
      </c>
      <c r="Q14367" s="1" t="s">
        <v>41746</v>
      </c>
      <c r="R14367" s="1" t="s">
        <v>761</v>
      </c>
      <c r="S14367" s="1" t="s">
        <v>32</v>
      </c>
      <c r="T14367" s="1">
        <v>75149.0</v>
      </c>
      <c r="U14367" s="1" t="s">
        <v>41747</v>
      </c>
    </row>
    <row r="14368">
      <c r="A14368" s="1" t="s">
        <v>41748</v>
      </c>
      <c r="B14368" s="1">
        <v>36388.0</v>
      </c>
      <c r="C14368" s="1">
        <v>2202.0</v>
      </c>
      <c r="D14368" s="2" t="s">
        <v>41739</v>
      </c>
      <c r="G14368" s="3" t="str">
        <f t="shared" si="1"/>
        <v> </v>
      </c>
      <c r="H14368" s="3" t="str">
        <f t="shared" si="2"/>
        <v> </v>
      </c>
      <c r="I14368" s="1" t="s">
        <v>41749</v>
      </c>
      <c r="J14368" s="1" t="s">
        <v>389</v>
      </c>
      <c r="K14368" s="1" t="s">
        <v>44</v>
      </c>
      <c r="L14368" s="1">
        <v>58.52</v>
      </c>
      <c r="M14368" s="1" t="s">
        <v>390</v>
      </c>
      <c r="N14368" s="1" t="s">
        <v>41741</v>
      </c>
      <c r="O14368" s="4">
        <v>44317.0</v>
      </c>
      <c r="P14368" s="4">
        <v>44243.0</v>
      </c>
      <c r="Q14368" s="1" t="s">
        <v>41750</v>
      </c>
      <c r="R14368" s="1" t="s">
        <v>31</v>
      </c>
      <c r="S14368" s="1" t="s">
        <v>32</v>
      </c>
      <c r="T14368" s="1">
        <v>75226.0</v>
      </c>
      <c r="U14368" s="1" t="s">
        <v>41751</v>
      </c>
    </row>
    <row r="14369">
      <c r="A14369" s="1" t="s">
        <v>41752</v>
      </c>
      <c r="B14369" s="1">
        <v>36386.0</v>
      </c>
      <c r="C14369" s="1">
        <v>2202.0</v>
      </c>
      <c r="D14369" s="2" t="s">
        <v>41739</v>
      </c>
      <c r="G14369" s="3" t="str">
        <f t="shared" si="1"/>
        <v> </v>
      </c>
      <c r="H14369" s="3" t="str">
        <f t="shared" si="2"/>
        <v> </v>
      </c>
      <c r="I14369" s="1" t="s">
        <v>41749</v>
      </c>
      <c r="J14369" s="1" t="s">
        <v>389</v>
      </c>
      <c r="K14369" s="1" t="s">
        <v>44</v>
      </c>
      <c r="L14369" s="1">
        <v>103.0</v>
      </c>
      <c r="M14369" s="1" t="s">
        <v>390</v>
      </c>
      <c r="N14369" s="1" t="s">
        <v>41741</v>
      </c>
      <c r="O14369" s="4">
        <v>44317.0</v>
      </c>
      <c r="P14369" s="4">
        <v>44235.0</v>
      </c>
      <c r="Q14369" s="1" t="s">
        <v>41753</v>
      </c>
      <c r="R14369" s="1" t="s">
        <v>31</v>
      </c>
      <c r="S14369" s="1" t="s">
        <v>32</v>
      </c>
      <c r="T14369" s="1">
        <v>75215.0</v>
      </c>
      <c r="U14369" s="1" t="s">
        <v>41754</v>
      </c>
    </row>
    <row r="14370">
      <c r="A14370" s="1" t="s">
        <v>41755</v>
      </c>
      <c r="B14370" s="1">
        <v>36383.0</v>
      </c>
      <c r="C14370" s="1">
        <v>2202.0</v>
      </c>
      <c r="D14370" s="2" t="s">
        <v>41739</v>
      </c>
      <c r="G14370" s="3" t="str">
        <f t="shared" si="1"/>
        <v> </v>
      </c>
      <c r="H14370" s="3" t="str">
        <f t="shared" si="2"/>
        <v> </v>
      </c>
      <c r="I14370" s="1" t="s">
        <v>41756</v>
      </c>
      <c r="J14370" s="1" t="s">
        <v>389</v>
      </c>
      <c r="K14370" s="1" t="s">
        <v>44</v>
      </c>
      <c r="L14370" s="1">
        <v>120.0</v>
      </c>
      <c r="M14370" s="1" t="s">
        <v>390</v>
      </c>
      <c r="N14370" s="1" t="s">
        <v>41741</v>
      </c>
      <c r="O14370" s="4">
        <v>44317.0</v>
      </c>
      <c r="P14370" s="4">
        <v>44211.0</v>
      </c>
      <c r="Q14370" s="1" t="s">
        <v>41757</v>
      </c>
      <c r="R14370" s="1" t="s">
        <v>31</v>
      </c>
      <c r="S14370" s="1" t="s">
        <v>32</v>
      </c>
      <c r="T14370" s="1">
        <v>75231.0</v>
      </c>
      <c r="U14370" s="1" t="s">
        <v>41758</v>
      </c>
    </row>
    <row r="14371">
      <c r="A14371" s="1" t="s">
        <v>41759</v>
      </c>
      <c r="B14371" s="1">
        <v>36391.0</v>
      </c>
      <c r="C14371" s="1">
        <v>2202.0</v>
      </c>
      <c r="D14371" s="2" t="s">
        <v>41739</v>
      </c>
      <c r="G14371" s="3" t="str">
        <f t="shared" si="1"/>
        <v> </v>
      </c>
      <c r="H14371" s="3" t="str">
        <f t="shared" si="2"/>
        <v> </v>
      </c>
      <c r="I14371" s="1" t="s">
        <v>41749</v>
      </c>
      <c r="J14371" s="1" t="s">
        <v>389</v>
      </c>
      <c r="K14371" s="1" t="s">
        <v>44</v>
      </c>
      <c r="L14371" s="1">
        <v>125.0</v>
      </c>
      <c r="M14371" s="1" t="s">
        <v>390</v>
      </c>
      <c r="N14371" s="1" t="s">
        <v>41741</v>
      </c>
      <c r="O14371" s="4">
        <v>44317.0</v>
      </c>
      <c r="P14371" s="4">
        <v>44250.0</v>
      </c>
      <c r="Q14371" s="1" t="s">
        <v>41760</v>
      </c>
      <c r="R14371" s="1" t="s">
        <v>31</v>
      </c>
      <c r="S14371" s="1" t="s">
        <v>32</v>
      </c>
      <c r="T14371" s="1">
        <v>75215.0</v>
      </c>
      <c r="U14371" s="1" t="s">
        <v>41761</v>
      </c>
    </row>
    <row r="14372">
      <c r="A14372" s="1" t="s">
        <v>41762</v>
      </c>
      <c r="B14372" s="1">
        <v>36389.0</v>
      </c>
      <c r="C14372" s="1">
        <v>2202.0</v>
      </c>
      <c r="D14372" s="2" t="s">
        <v>41739</v>
      </c>
      <c r="G14372" s="3" t="str">
        <f t="shared" si="1"/>
        <v> </v>
      </c>
      <c r="H14372" s="3" t="str">
        <f t="shared" si="2"/>
        <v> </v>
      </c>
      <c r="I14372" s="1" t="s">
        <v>41749</v>
      </c>
      <c r="J14372" s="1" t="s">
        <v>389</v>
      </c>
      <c r="K14372" s="1" t="s">
        <v>44</v>
      </c>
      <c r="L14372" s="1">
        <v>150.6</v>
      </c>
      <c r="M14372" s="1" t="s">
        <v>390</v>
      </c>
      <c r="N14372" s="1" t="s">
        <v>41741</v>
      </c>
      <c r="O14372" s="4">
        <v>44317.0</v>
      </c>
      <c r="P14372" s="4">
        <v>44249.0</v>
      </c>
      <c r="Q14372" s="1" t="s">
        <v>41750</v>
      </c>
      <c r="R14372" s="1" t="s">
        <v>31</v>
      </c>
      <c r="S14372" s="1" t="s">
        <v>32</v>
      </c>
      <c r="T14372" s="1">
        <v>75226.0</v>
      </c>
      <c r="U14372" s="1" t="s">
        <v>41751</v>
      </c>
    </row>
    <row r="14373">
      <c r="A14373" s="1" t="s">
        <v>41763</v>
      </c>
      <c r="B14373" s="1">
        <v>36393.0</v>
      </c>
      <c r="C14373" s="1">
        <v>2202.0</v>
      </c>
      <c r="D14373" s="2" t="s">
        <v>41739</v>
      </c>
      <c r="G14373" s="3" t="str">
        <f t="shared" si="1"/>
        <v> </v>
      </c>
      <c r="H14373" s="3" t="str">
        <f t="shared" si="2"/>
        <v> </v>
      </c>
      <c r="I14373" s="1" t="s">
        <v>41749</v>
      </c>
      <c r="J14373" s="1" t="s">
        <v>389</v>
      </c>
      <c r="K14373" s="1" t="s">
        <v>44</v>
      </c>
      <c r="L14373" s="1">
        <v>159.0</v>
      </c>
      <c r="M14373" s="1" t="s">
        <v>390</v>
      </c>
      <c r="N14373" s="1" t="s">
        <v>41741</v>
      </c>
      <c r="O14373" s="4">
        <v>44317.0</v>
      </c>
      <c r="P14373" s="4">
        <v>44258.0</v>
      </c>
      <c r="Q14373" s="1" t="s">
        <v>41753</v>
      </c>
      <c r="R14373" s="1" t="s">
        <v>31</v>
      </c>
      <c r="S14373" s="1" t="s">
        <v>32</v>
      </c>
      <c r="T14373" s="1">
        <v>75215.0</v>
      </c>
      <c r="U14373" s="1" t="s">
        <v>41754</v>
      </c>
    </row>
    <row r="14374">
      <c r="A14374" s="1" t="s">
        <v>41764</v>
      </c>
      <c r="B14374" s="1">
        <v>36385.0</v>
      </c>
      <c r="C14374" s="1">
        <v>2202.0</v>
      </c>
      <c r="D14374" s="2" t="s">
        <v>41739</v>
      </c>
      <c r="G14374" s="3" t="str">
        <f t="shared" si="1"/>
        <v> </v>
      </c>
      <c r="H14374" s="3" t="str">
        <f t="shared" si="2"/>
        <v> </v>
      </c>
      <c r="I14374" s="1" t="s">
        <v>41749</v>
      </c>
      <c r="J14374" s="1" t="s">
        <v>389</v>
      </c>
      <c r="K14374" s="1" t="s">
        <v>44</v>
      </c>
      <c r="L14374" s="1">
        <v>200.0</v>
      </c>
      <c r="M14374" s="1" t="s">
        <v>390</v>
      </c>
      <c r="N14374" s="1" t="s">
        <v>41741</v>
      </c>
      <c r="O14374" s="4">
        <v>44317.0</v>
      </c>
      <c r="P14374" s="4">
        <v>44231.0</v>
      </c>
      <c r="Q14374" s="1" t="s">
        <v>41753</v>
      </c>
      <c r="R14374" s="1" t="s">
        <v>31</v>
      </c>
      <c r="S14374" s="1" t="s">
        <v>32</v>
      </c>
      <c r="T14374" s="1">
        <v>75215.0</v>
      </c>
      <c r="U14374" s="1" t="s">
        <v>41754</v>
      </c>
    </row>
    <row r="14375">
      <c r="A14375" s="1" t="s">
        <v>41765</v>
      </c>
      <c r="B14375" s="1">
        <v>36394.0</v>
      </c>
      <c r="C14375" s="1">
        <v>2202.0</v>
      </c>
      <c r="D14375" s="2" t="s">
        <v>41739</v>
      </c>
      <c r="G14375" s="3" t="str">
        <f t="shared" si="1"/>
        <v> </v>
      </c>
      <c r="H14375" s="3" t="str">
        <f t="shared" si="2"/>
        <v> </v>
      </c>
      <c r="I14375" s="1" t="s">
        <v>41766</v>
      </c>
      <c r="J14375" s="1" t="s">
        <v>389</v>
      </c>
      <c r="K14375" s="1" t="s">
        <v>44</v>
      </c>
      <c r="L14375" s="1">
        <v>250.0</v>
      </c>
      <c r="M14375" s="1" t="s">
        <v>390</v>
      </c>
      <c r="N14375" s="1" t="s">
        <v>41741</v>
      </c>
      <c r="O14375" s="4">
        <v>44317.0</v>
      </c>
      <c r="P14375" s="4">
        <v>44267.0</v>
      </c>
      <c r="Q14375" s="1" t="s">
        <v>41753</v>
      </c>
      <c r="R14375" s="1" t="s">
        <v>31</v>
      </c>
      <c r="S14375" s="1" t="s">
        <v>32</v>
      </c>
      <c r="T14375" s="1">
        <v>75215.0</v>
      </c>
      <c r="U14375" s="1" t="s">
        <v>41754</v>
      </c>
    </row>
    <row r="14376">
      <c r="A14376" s="1" t="s">
        <v>41767</v>
      </c>
      <c r="B14376" s="1">
        <v>36392.0</v>
      </c>
      <c r="C14376" s="1">
        <v>2202.0</v>
      </c>
      <c r="D14376" s="2" t="s">
        <v>41739</v>
      </c>
      <c r="G14376" s="3" t="str">
        <f t="shared" si="1"/>
        <v> </v>
      </c>
      <c r="H14376" s="3" t="str">
        <f t="shared" si="2"/>
        <v> </v>
      </c>
      <c r="I14376" s="1" t="s">
        <v>41749</v>
      </c>
      <c r="J14376" s="1" t="s">
        <v>389</v>
      </c>
      <c r="K14376" s="1" t="s">
        <v>44</v>
      </c>
      <c r="L14376" s="1">
        <v>300.0</v>
      </c>
      <c r="M14376" s="1" t="s">
        <v>390</v>
      </c>
      <c r="N14376" s="1" t="s">
        <v>41741</v>
      </c>
      <c r="O14376" s="4">
        <v>44317.0</v>
      </c>
      <c r="P14376" s="4">
        <v>44250.0</v>
      </c>
      <c r="Q14376" s="1" t="s">
        <v>41753</v>
      </c>
      <c r="R14376" s="1" t="s">
        <v>31</v>
      </c>
      <c r="S14376" s="1" t="s">
        <v>32</v>
      </c>
      <c r="T14376" s="1">
        <v>75215.0</v>
      </c>
      <c r="U14376" s="1" t="s">
        <v>41754</v>
      </c>
    </row>
    <row r="14377">
      <c r="A14377" s="1" t="s">
        <v>41768</v>
      </c>
      <c r="B14377" s="1">
        <v>36384.0</v>
      </c>
      <c r="C14377" s="1">
        <v>2202.0</v>
      </c>
      <c r="D14377" s="2" t="s">
        <v>41739</v>
      </c>
      <c r="G14377" s="3" t="str">
        <f t="shared" si="1"/>
        <v> </v>
      </c>
      <c r="H14377" s="3" t="str">
        <f t="shared" si="2"/>
        <v> </v>
      </c>
      <c r="I14377" s="1" t="s">
        <v>41769</v>
      </c>
      <c r="J14377" s="1" t="s">
        <v>389</v>
      </c>
      <c r="K14377" s="1" t="s">
        <v>44</v>
      </c>
      <c r="L14377" s="1">
        <v>375.0</v>
      </c>
      <c r="M14377" s="1" t="s">
        <v>390</v>
      </c>
      <c r="N14377" s="1" t="s">
        <v>41741</v>
      </c>
      <c r="O14377" s="4">
        <v>44317.0</v>
      </c>
      <c r="P14377" s="4">
        <v>44213.0</v>
      </c>
      <c r="Q14377" s="1" t="s">
        <v>41770</v>
      </c>
      <c r="R14377" s="1" t="s">
        <v>346</v>
      </c>
      <c r="S14377" s="1" t="s">
        <v>32</v>
      </c>
      <c r="T14377" s="1">
        <v>75043.0</v>
      </c>
      <c r="U14377" s="1" t="s">
        <v>41771</v>
      </c>
    </row>
    <row r="14378">
      <c r="A14378" s="1" t="s">
        <v>41772</v>
      </c>
      <c r="B14378" s="1">
        <v>36390.0</v>
      </c>
      <c r="C14378" s="1">
        <v>2202.0</v>
      </c>
      <c r="D14378" s="2" t="s">
        <v>41739</v>
      </c>
      <c r="G14378" s="3" t="str">
        <f t="shared" si="1"/>
        <v> </v>
      </c>
      <c r="H14378" s="3" t="str">
        <f t="shared" si="2"/>
        <v> </v>
      </c>
      <c r="I14378" s="1" t="s">
        <v>41749</v>
      </c>
      <c r="J14378" s="1" t="s">
        <v>389</v>
      </c>
      <c r="K14378" s="1" t="s">
        <v>44</v>
      </c>
      <c r="L14378" s="1">
        <v>600.0</v>
      </c>
      <c r="M14378" s="1" t="s">
        <v>390</v>
      </c>
      <c r="N14378" s="1" t="s">
        <v>41741</v>
      </c>
      <c r="O14378" s="4">
        <v>44317.0</v>
      </c>
      <c r="P14378" s="4">
        <v>44249.0</v>
      </c>
      <c r="Q14378" s="1" t="s">
        <v>41753</v>
      </c>
      <c r="R14378" s="1" t="s">
        <v>31</v>
      </c>
      <c r="S14378" s="1" t="s">
        <v>32</v>
      </c>
      <c r="T14378" s="1">
        <v>75215.0</v>
      </c>
      <c r="U14378" s="1" t="s">
        <v>41754</v>
      </c>
    </row>
    <row r="14379">
      <c r="A14379" s="1" t="s">
        <v>41773</v>
      </c>
      <c r="B14379" s="1">
        <v>2201.0</v>
      </c>
      <c r="C14379" s="1">
        <v>2201.0</v>
      </c>
      <c r="D14379" s="2" t="s">
        <v>41774</v>
      </c>
      <c r="E14379" s="1" t="s">
        <v>1079</v>
      </c>
      <c r="F14379" s="1" t="s">
        <v>4801</v>
      </c>
      <c r="G14379" s="3" t="str">
        <f t="shared" si="1"/>
        <v>Walter Higgins</v>
      </c>
      <c r="H14379" s="3" t="str">
        <f t="shared" si="2"/>
        <v>WALTER HIGGINS</v>
      </c>
      <c r="J14379" s="1" t="s">
        <v>26</v>
      </c>
      <c r="K14379" s="1" t="s">
        <v>44</v>
      </c>
      <c r="L14379" s="1">
        <v>0.0</v>
      </c>
      <c r="M14379" s="1" t="s">
        <v>28</v>
      </c>
      <c r="N14379" s="1" t="s">
        <v>41775</v>
      </c>
      <c r="O14379" s="4">
        <v>44317.0</v>
      </c>
      <c r="P14379" s="4">
        <v>44288.06296296296</v>
      </c>
      <c r="Q14379" s="1" t="s">
        <v>41742</v>
      </c>
      <c r="R14379" s="1" t="s">
        <v>31</v>
      </c>
      <c r="S14379" s="1" t="s">
        <v>32</v>
      </c>
      <c r="T14379" s="1">
        <v>75228.0</v>
      </c>
      <c r="U14379" s="1" t="s">
        <v>41743</v>
      </c>
    </row>
    <row r="14380">
      <c r="A14380" s="1" t="s">
        <v>41776</v>
      </c>
      <c r="B14380" s="1">
        <v>71957.0</v>
      </c>
      <c r="C14380" s="1">
        <v>2201.0</v>
      </c>
      <c r="D14380" s="2" t="s">
        <v>41774</v>
      </c>
      <c r="E14380" s="1" t="s">
        <v>2446</v>
      </c>
      <c r="F14380" s="1" t="s">
        <v>41777</v>
      </c>
      <c r="G14380" s="3" t="str">
        <f t="shared" si="1"/>
        <v>Carla Boudreaux</v>
      </c>
      <c r="H14380" s="3" t="str">
        <f t="shared" si="2"/>
        <v>CARLA BOUDREAUX</v>
      </c>
      <c r="J14380" s="1" t="s">
        <v>57</v>
      </c>
      <c r="K14380" s="1" t="s">
        <v>44</v>
      </c>
      <c r="L14380" s="1">
        <v>20.0</v>
      </c>
      <c r="M14380" s="1" t="s">
        <v>58</v>
      </c>
      <c r="N14380" s="1" t="s">
        <v>41775</v>
      </c>
      <c r="O14380" s="4">
        <v>44317.0</v>
      </c>
      <c r="P14380" s="4">
        <v>44214.0</v>
      </c>
      <c r="Q14380" s="1" t="s">
        <v>41778</v>
      </c>
      <c r="R14380" s="1" t="s">
        <v>31</v>
      </c>
      <c r="S14380" s="1" t="s">
        <v>32</v>
      </c>
      <c r="T14380" s="1">
        <v>75227.0</v>
      </c>
      <c r="U14380" s="1" t="s">
        <v>41779</v>
      </c>
    </row>
    <row r="14381">
      <c r="A14381" s="1" t="s">
        <v>41780</v>
      </c>
      <c r="B14381" s="1">
        <v>71958.0</v>
      </c>
      <c r="C14381" s="1">
        <v>2201.0</v>
      </c>
      <c r="D14381" s="2" t="s">
        <v>41774</v>
      </c>
      <c r="E14381" s="1" t="s">
        <v>222</v>
      </c>
      <c r="F14381" s="1" t="s">
        <v>1185</v>
      </c>
      <c r="G14381" s="3" t="str">
        <f t="shared" si="1"/>
        <v>Kristi Williams</v>
      </c>
      <c r="H14381" s="3" t="str">
        <f t="shared" si="2"/>
        <v>KRISTI WILLIAMS</v>
      </c>
      <c r="J14381" s="1" t="s">
        <v>57</v>
      </c>
      <c r="K14381" s="1" t="s">
        <v>44</v>
      </c>
      <c r="L14381" s="1">
        <v>20.0</v>
      </c>
      <c r="M14381" s="1" t="s">
        <v>58</v>
      </c>
      <c r="N14381" s="1" t="s">
        <v>41775</v>
      </c>
      <c r="O14381" s="4">
        <v>44317.0</v>
      </c>
      <c r="P14381" s="4">
        <v>44215.0</v>
      </c>
      <c r="Q14381" s="1" t="s">
        <v>41778</v>
      </c>
      <c r="R14381" s="1" t="s">
        <v>31</v>
      </c>
      <c r="S14381" s="1" t="s">
        <v>32</v>
      </c>
      <c r="T14381" s="1">
        <v>75206.0</v>
      </c>
      <c r="U14381" s="1" t="s">
        <v>41781</v>
      </c>
    </row>
    <row r="14382">
      <c r="A14382" s="1" t="s">
        <v>41782</v>
      </c>
      <c r="B14382" s="1">
        <v>71960.0</v>
      </c>
      <c r="C14382" s="1">
        <v>2201.0</v>
      </c>
      <c r="D14382" s="2" t="s">
        <v>41774</v>
      </c>
      <c r="E14382" s="1" t="s">
        <v>5428</v>
      </c>
      <c r="F14382" s="1" t="s">
        <v>20435</v>
      </c>
      <c r="G14382" s="3" t="str">
        <f t="shared" si="1"/>
        <v>Diana Bacon</v>
      </c>
      <c r="H14382" s="3" t="str">
        <f t="shared" si="2"/>
        <v>DIANA BACON</v>
      </c>
      <c r="J14382" s="1" t="s">
        <v>57</v>
      </c>
      <c r="K14382" s="1" t="s">
        <v>44</v>
      </c>
      <c r="L14382" s="1">
        <v>20.0</v>
      </c>
      <c r="M14382" s="1" t="s">
        <v>58</v>
      </c>
      <c r="N14382" s="1" t="s">
        <v>41775</v>
      </c>
      <c r="O14382" s="4">
        <v>44317.0</v>
      </c>
      <c r="P14382" s="4">
        <v>44215.0</v>
      </c>
      <c r="Q14382" s="1" t="s">
        <v>41778</v>
      </c>
      <c r="R14382" s="1" t="s">
        <v>31</v>
      </c>
      <c r="S14382" s="1" t="s">
        <v>32</v>
      </c>
      <c r="T14382" s="1">
        <v>75115.0</v>
      </c>
      <c r="U14382" s="1" t="s">
        <v>41783</v>
      </c>
    </row>
    <row r="14383">
      <c r="A14383" s="1" t="s">
        <v>41784</v>
      </c>
      <c r="B14383" s="1">
        <v>71962.0</v>
      </c>
      <c r="C14383" s="1">
        <v>2201.0</v>
      </c>
      <c r="D14383" s="2" t="s">
        <v>41774</v>
      </c>
      <c r="E14383" s="1" t="s">
        <v>41785</v>
      </c>
      <c r="F14383" s="1" t="s">
        <v>296</v>
      </c>
      <c r="G14383" s="3" t="str">
        <f t="shared" si="1"/>
        <v>Neika Harris</v>
      </c>
      <c r="H14383" s="3" t="str">
        <f t="shared" si="2"/>
        <v>NEIKA HARRIS</v>
      </c>
      <c r="J14383" s="1" t="s">
        <v>57</v>
      </c>
      <c r="K14383" s="1" t="s">
        <v>44</v>
      </c>
      <c r="L14383" s="1">
        <v>20.0</v>
      </c>
      <c r="M14383" s="1" t="s">
        <v>58</v>
      </c>
      <c r="N14383" s="1" t="s">
        <v>41775</v>
      </c>
      <c r="O14383" s="4">
        <v>44317.0</v>
      </c>
      <c r="P14383" s="4">
        <v>44215.0</v>
      </c>
      <c r="Q14383" s="1" t="s">
        <v>41778</v>
      </c>
      <c r="R14383" s="1" t="s">
        <v>31</v>
      </c>
      <c r="S14383" s="1" t="s">
        <v>32</v>
      </c>
      <c r="T14383" s="1">
        <v>75215.0</v>
      </c>
      <c r="U14383" s="1" t="s">
        <v>41786</v>
      </c>
    </row>
    <row r="14384">
      <c r="A14384" s="1" t="s">
        <v>41787</v>
      </c>
      <c r="B14384" s="1">
        <v>71964.0</v>
      </c>
      <c r="C14384" s="1">
        <v>2201.0</v>
      </c>
      <c r="D14384" s="2" t="s">
        <v>41774</v>
      </c>
      <c r="E14384" s="1" t="s">
        <v>41788</v>
      </c>
      <c r="F14384" s="1" t="s">
        <v>41789</v>
      </c>
      <c r="G14384" s="3" t="str">
        <f t="shared" si="1"/>
        <v>Freddie Penn</v>
      </c>
      <c r="H14384" s="3" t="str">
        <f t="shared" si="2"/>
        <v>FREDDIE PENN</v>
      </c>
      <c r="J14384" s="1" t="s">
        <v>57</v>
      </c>
      <c r="K14384" s="1" t="s">
        <v>44</v>
      </c>
      <c r="L14384" s="1">
        <v>20.0</v>
      </c>
      <c r="M14384" s="1" t="s">
        <v>58</v>
      </c>
      <c r="N14384" s="1" t="s">
        <v>41775</v>
      </c>
      <c r="O14384" s="4">
        <v>44317.0</v>
      </c>
      <c r="P14384" s="4">
        <v>44216.0</v>
      </c>
      <c r="Q14384" s="1" t="s">
        <v>41778</v>
      </c>
      <c r="R14384" s="1" t="s">
        <v>31</v>
      </c>
      <c r="S14384" s="1" t="s">
        <v>32</v>
      </c>
      <c r="T14384" s="1">
        <v>75315.0</v>
      </c>
      <c r="U14384" s="1" t="s">
        <v>41790</v>
      </c>
    </row>
    <row r="14385">
      <c r="A14385" s="1" t="s">
        <v>41791</v>
      </c>
      <c r="B14385" s="1">
        <v>71965.0</v>
      </c>
      <c r="C14385" s="1">
        <v>2201.0</v>
      </c>
      <c r="D14385" s="2" t="s">
        <v>41774</v>
      </c>
      <c r="E14385" s="1" t="s">
        <v>1475</v>
      </c>
      <c r="F14385" s="1" t="s">
        <v>41792</v>
      </c>
      <c r="G14385" s="3" t="str">
        <f t="shared" si="1"/>
        <v>Jeff Corkran</v>
      </c>
      <c r="H14385" s="3" t="str">
        <f t="shared" si="2"/>
        <v>JEFF CORKRAN</v>
      </c>
      <c r="J14385" s="1" t="s">
        <v>57</v>
      </c>
      <c r="K14385" s="1" t="s">
        <v>44</v>
      </c>
      <c r="L14385" s="1">
        <v>20.0</v>
      </c>
      <c r="M14385" s="1" t="s">
        <v>58</v>
      </c>
      <c r="N14385" s="1" t="s">
        <v>41775</v>
      </c>
      <c r="O14385" s="4">
        <v>44317.0</v>
      </c>
      <c r="P14385" s="4">
        <v>44216.0</v>
      </c>
      <c r="Q14385" s="1" t="s">
        <v>41778</v>
      </c>
      <c r="R14385" s="1" t="s">
        <v>31</v>
      </c>
      <c r="S14385" s="1" t="s">
        <v>32</v>
      </c>
      <c r="T14385" s="1">
        <v>75013.0</v>
      </c>
      <c r="U14385" s="1" t="s">
        <v>41793</v>
      </c>
    </row>
    <row r="14386">
      <c r="A14386" s="1" t="s">
        <v>41794</v>
      </c>
      <c r="B14386" s="1">
        <v>71972.0</v>
      </c>
      <c r="C14386" s="1">
        <v>2201.0</v>
      </c>
      <c r="D14386" s="2" t="s">
        <v>41774</v>
      </c>
      <c r="E14386" s="1" t="s">
        <v>41788</v>
      </c>
      <c r="F14386" s="1" t="s">
        <v>41789</v>
      </c>
      <c r="G14386" s="3" t="str">
        <f t="shared" si="1"/>
        <v>Freddie Penn</v>
      </c>
      <c r="H14386" s="3" t="str">
        <f t="shared" si="2"/>
        <v>FREDDIE PENN</v>
      </c>
      <c r="J14386" s="1" t="s">
        <v>57</v>
      </c>
      <c r="K14386" s="1" t="s">
        <v>44</v>
      </c>
      <c r="L14386" s="1">
        <v>20.0</v>
      </c>
      <c r="M14386" s="1" t="s">
        <v>58</v>
      </c>
      <c r="N14386" s="1" t="s">
        <v>41775</v>
      </c>
      <c r="O14386" s="4">
        <v>44317.0</v>
      </c>
      <c r="P14386" s="4">
        <v>44247.0</v>
      </c>
      <c r="Q14386" s="1" t="s">
        <v>41778</v>
      </c>
      <c r="R14386" s="1" t="s">
        <v>31</v>
      </c>
      <c r="S14386" s="1" t="s">
        <v>32</v>
      </c>
      <c r="T14386" s="1">
        <v>75215.0</v>
      </c>
      <c r="U14386" s="1" t="s">
        <v>41786</v>
      </c>
    </row>
    <row r="14387">
      <c r="A14387" s="1" t="s">
        <v>41795</v>
      </c>
      <c r="B14387" s="1">
        <v>71994.0</v>
      </c>
      <c r="C14387" s="1">
        <v>2201.0</v>
      </c>
      <c r="D14387" s="2" t="s">
        <v>41774</v>
      </c>
      <c r="E14387" s="1" t="s">
        <v>41788</v>
      </c>
      <c r="F14387" s="1" t="s">
        <v>41789</v>
      </c>
      <c r="G14387" s="3" t="str">
        <f t="shared" si="1"/>
        <v>Freddie Penn</v>
      </c>
      <c r="H14387" s="3" t="str">
        <f t="shared" si="2"/>
        <v>FREDDIE PENN</v>
      </c>
      <c r="J14387" s="1" t="s">
        <v>57</v>
      </c>
      <c r="K14387" s="1" t="s">
        <v>44</v>
      </c>
      <c r="L14387" s="1">
        <v>20.0</v>
      </c>
      <c r="M14387" s="1" t="s">
        <v>58</v>
      </c>
      <c r="N14387" s="1" t="s">
        <v>41775</v>
      </c>
      <c r="O14387" s="4">
        <v>44317.0</v>
      </c>
      <c r="P14387" s="4">
        <v>44275.0</v>
      </c>
      <c r="Q14387" s="1" t="s">
        <v>41778</v>
      </c>
      <c r="R14387" s="1" t="s">
        <v>24393</v>
      </c>
      <c r="S14387" s="1" t="s">
        <v>17087</v>
      </c>
      <c r="T14387" s="1">
        <v>74110.0</v>
      </c>
      <c r="U14387" s="1" t="s">
        <v>41796</v>
      </c>
    </row>
    <row r="14388">
      <c r="A14388" s="1" t="s">
        <v>41797</v>
      </c>
      <c r="B14388" s="1">
        <v>72036.0</v>
      </c>
      <c r="C14388" s="1">
        <v>2201.0</v>
      </c>
      <c r="D14388" s="2" t="s">
        <v>41774</v>
      </c>
      <c r="E14388" s="1" t="s">
        <v>41788</v>
      </c>
      <c r="F14388" s="1" t="s">
        <v>41789</v>
      </c>
      <c r="G14388" s="3" t="str">
        <f t="shared" si="1"/>
        <v>Freddie Penn</v>
      </c>
      <c r="H14388" s="3" t="str">
        <f t="shared" si="2"/>
        <v>FREDDIE PENN</v>
      </c>
      <c r="J14388" s="1" t="s">
        <v>57</v>
      </c>
      <c r="K14388" s="1" t="s">
        <v>44</v>
      </c>
      <c r="L14388" s="1">
        <v>20.0</v>
      </c>
      <c r="M14388" s="1" t="s">
        <v>58</v>
      </c>
      <c r="N14388" s="1" t="s">
        <v>41775</v>
      </c>
      <c r="O14388" s="4">
        <v>44317.0</v>
      </c>
      <c r="P14388" s="4">
        <v>44275.0</v>
      </c>
      <c r="Q14388" s="1" t="s">
        <v>41778</v>
      </c>
      <c r="R14388" s="1" t="s">
        <v>24393</v>
      </c>
      <c r="S14388" s="1" t="s">
        <v>17087</v>
      </c>
      <c r="T14388" s="1">
        <v>74110.0</v>
      </c>
      <c r="U14388" s="1" t="s">
        <v>41796</v>
      </c>
    </row>
    <row r="14389">
      <c r="A14389" s="1" t="s">
        <v>41798</v>
      </c>
      <c r="B14389" s="1">
        <v>71970.0</v>
      </c>
      <c r="C14389" s="1">
        <v>2201.0</v>
      </c>
      <c r="D14389" s="2" t="s">
        <v>41774</v>
      </c>
      <c r="E14389" s="1" t="s">
        <v>15622</v>
      </c>
      <c r="F14389" s="1" t="s">
        <v>5361</v>
      </c>
      <c r="G14389" s="3" t="str">
        <f t="shared" si="1"/>
        <v>Marsha Jones</v>
      </c>
      <c r="H14389" s="3" t="str">
        <f t="shared" si="2"/>
        <v>MARSHA JONES</v>
      </c>
      <c r="J14389" s="1" t="s">
        <v>57</v>
      </c>
      <c r="K14389" s="1" t="s">
        <v>44</v>
      </c>
      <c r="L14389" s="1">
        <v>25.0</v>
      </c>
      <c r="M14389" s="1" t="s">
        <v>58</v>
      </c>
      <c r="N14389" s="1" t="s">
        <v>41775</v>
      </c>
      <c r="O14389" s="4">
        <v>44317.0</v>
      </c>
      <c r="P14389" s="4">
        <v>44236.0</v>
      </c>
      <c r="Q14389" s="1" t="s">
        <v>41799</v>
      </c>
      <c r="R14389" s="1" t="s">
        <v>197</v>
      </c>
      <c r="S14389" s="1" t="s">
        <v>32</v>
      </c>
      <c r="T14389" s="1">
        <v>75115.0</v>
      </c>
      <c r="U14389" s="1" t="s">
        <v>41800</v>
      </c>
    </row>
    <row r="14390">
      <c r="A14390" s="1" t="s">
        <v>41801</v>
      </c>
      <c r="B14390" s="1">
        <v>71971.0</v>
      </c>
      <c r="C14390" s="1">
        <v>2201.0</v>
      </c>
      <c r="D14390" s="2" t="s">
        <v>41774</v>
      </c>
      <c r="E14390" s="1" t="s">
        <v>935</v>
      </c>
      <c r="F14390" s="1" t="s">
        <v>11245</v>
      </c>
      <c r="G14390" s="3" t="str">
        <f t="shared" si="1"/>
        <v>Pamela Grayson</v>
      </c>
      <c r="H14390" s="3" t="str">
        <f t="shared" si="2"/>
        <v>PAMELA GRAYSON</v>
      </c>
      <c r="J14390" s="1" t="s">
        <v>57</v>
      </c>
      <c r="K14390" s="1" t="s">
        <v>44</v>
      </c>
      <c r="L14390" s="1">
        <v>25.0</v>
      </c>
      <c r="M14390" s="1" t="s">
        <v>58</v>
      </c>
      <c r="N14390" s="1" t="s">
        <v>41775</v>
      </c>
      <c r="O14390" s="4">
        <v>44317.0</v>
      </c>
      <c r="P14390" s="4">
        <v>44240.0</v>
      </c>
      <c r="Q14390" s="1" t="s">
        <v>41802</v>
      </c>
      <c r="R14390" s="1" t="s">
        <v>31</v>
      </c>
      <c r="S14390" s="1" t="s">
        <v>32</v>
      </c>
      <c r="T14390" s="1">
        <v>75210.0</v>
      </c>
      <c r="U14390" s="1" t="s">
        <v>41803</v>
      </c>
    </row>
    <row r="14391">
      <c r="A14391" s="1" t="s">
        <v>41804</v>
      </c>
      <c r="B14391" s="1">
        <v>71996.0</v>
      </c>
      <c r="C14391" s="1">
        <v>2201.0</v>
      </c>
      <c r="D14391" s="2" t="s">
        <v>41774</v>
      </c>
      <c r="E14391" s="1" t="s">
        <v>5282</v>
      </c>
      <c r="F14391" s="1" t="s">
        <v>13628</v>
      </c>
      <c r="G14391" s="3" t="str">
        <f t="shared" si="1"/>
        <v>Rob Shelton</v>
      </c>
      <c r="H14391" s="3" t="str">
        <f t="shared" si="2"/>
        <v>ROB SHELTON</v>
      </c>
      <c r="J14391" s="1" t="s">
        <v>57</v>
      </c>
      <c r="K14391" s="1" t="s">
        <v>44</v>
      </c>
      <c r="L14391" s="1">
        <v>25.0</v>
      </c>
      <c r="M14391" s="1" t="s">
        <v>58</v>
      </c>
      <c r="N14391" s="1" t="s">
        <v>41775</v>
      </c>
      <c r="O14391" s="4">
        <v>44317.0</v>
      </c>
      <c r="P14391" s="4">
        <v>44277.0</v>
      </c>
      <c r="Q14391" s="1" t="s">
        <v>41805</v>
      </c>
      <c r="R14391" s="1" t="s">
        <v>148</v>
      </c>
      <c r="S14391" s="1" t="s">
        <v>32</v>
      </c>
      <c r="T14391" s="1">
        <v>76065.0</v>
      </c>
      <c r="U14391" s="1" t="s">
        <v>41806</v>
      </c>
    </row>
    <row r="14392">
      <c r="A14392" s="1" t="s">
        <v>41807</v>
      </c>
      <c r="B14392" s="1">
        <v>72038.0</v>
      </c>
      <c r="C14392" s="1">
        <v>2201.0</v>
      </c>
      <c r="D14392" s="2" t="s">
        <v>41774</v>
      </c>
      <c r="E14392" s="1" t="s">
        <v>5282</v>
      </c>
      <c r="F14392" s="1" t="s">
        <v>13628</v>
      </c>
      <c r="G14392" s="3" t="str">
        <f t="shared" si="1"/>
        <v>Rob Shelton</v>
      </c>
      <c r="H14392" s="3" t="str">
        <f t="shared" si="2"/>
        <v>ROB SHELTON</v>
      </c>
      <c r="J14392" s="1" t="s">
        <v>57</v>
      </c>
      <c r="K14392" s="1" t="s">
        <v>44</v>
      </c>
      <c r="L14392" s="1">
        <v>25.0</v>
      </c>
      <c r="M14392" s="1" t="s">
        <v>58</v>
      </c>
      <c r="N14392" s="1" t="s">
        <v>41775</v>
      </c>
      <c r="O14392" s="4">
        <v>44317.0</v>
      </c>
      <c r="P14392" s="4">
        <v>44277.0</v>
      </c>
      <c r="Q14392" s="1" t="s">
        <v>41805</v>
      </c>
      <c r="R14392" s="1" t="s">
        <v>148</v>
      </c>
      <c r="S14392" s="1" t="s">
        <v>32</v>
      </c>
      <c r="T14392" s="1">
        <v>76065.0</v>
      </c>
      <c r="U14392" s="1" t="s">
        <v>41806</v>
      </c>
    </row>
    <row r="14393">
      <c r="A14393" s="1" t="s">
        <v>41808</v>
      </c>
      <c r="B14393" s="1">
        <v>71977.0</v>
      </c>
      <c r="C14393" s="1">
        <v>2201.0</v>
      </c>
      <c r="D14393" s="2" t="s">
        <v>41774</v>
      </c>
      <c r="E14393" s="1" t="s">
        <v>685</v>
      </c>
      <c r="F14393" s="1" t="s">
        <v>5112</v>
      </c>
      <c r="G14393" s="3" t="str">
        <f t="shared" si="1"/>
        <v>Amy King</v>
      </c>
      <c r="H14393" s="3" t="str">
        <f t="shared" si="2"/>
        <v>AMY KING</v>
      </c>
      <c r="J14393" s="1" t="s">
        <v>57</v>
      </c>
      <c r="K14393" s="1" t="s">
        <v>44</v>
      </c>
      <c r="L14393" s="1">
        <v>40.0</v>
      </c>
      <c r="M14393" s="1" t="s">
        <v>58</v>
      </c>
      <c r="N14393" s="1" t="s">
        <v>41775</v>
      </c>
      <c r="O14393" s="4">
        <v>44317.0</v>
      </c>
      <c r="P14393" s="4">
        <v>44257.0</v>
      </c>
      <c r="Q14393" s="1" t="s">
        <v>41809</v>
      </c>
      <c r="R14393" s="1" t="s">
        <v>31</v>
      </c>
      <c r="S14393" s="1" t="s">
        <v>32</v>
      </c>
      <c r="T14393" s="1">
        <v>75218.0</v>
      </c>
      <c r="U14393" s="1" t="s">
        <v>41810</v>
      </c>
    </row>
    <row r="14394">
      <c r="A14394" s="1" t="s">
        <v>41811</v>
      </c>
      <c r="B14394" s="1">
        <v>71959.0</v>
      </c>
      <c r="C14394" s="1">
        <v>2201.0</v>
      </c>
      <c r="D14394" s="2" t="s">
        <v>41774</v>
      </c>
      <c r="E14394" s="1" t="s">
        <v>935</v>
      </c>
      <c r="F14394" s="1" t="s">
        <v>5689</v>
      </c>
      <c r="G14394" s="3" t="str">
        <f t="shared" si="1"/>
        <v>Pamela Young</v>
      </c>
      <c r="H14394" s="3" t="str">
        <f t="shared" si="2"/>
        <v>PAMELA YOUNG</v>
      </c>
      <c r="J14394" s="1" t="s">
        <v>57</v>
      </c>
      <c r="K14394" s="1" t="s">
        <v>44</v>
      </c>
      <c r="L14394" s="1">
        <v>50.0</v>
      </c>
      <c r="M14394" s="1" t="s">
        <v>58</v>
      </c>
      <c r="N14394" s="1" t="s">
        <v>41775</v>
      </c>
      <c r="O14394" s="4">
        <v>44317.0</v>
      </c>
      <c r="P14394" s="4">
        <v>44215.0</v>
      </c>
      <c r="Q14394" s="1" t="s">
        <v>41812</v>
      </c>
      <c r="R14394" s="1" t="s">
        <v>31</v>
      </c>
      <c r="S14394" s="1" t="s">
        <v>32</v>
      </c>
      <c r="T14394" s="1">
        <v>75220.0</v>
      </c>
      <c r="U14394" s="1" t="s">
        <v>41813</v>
      </c>
    </row>
    <row r="14395">
      <c r="A14395" s="1" t="s">
        <v>41814</v>
      </c>
      <c r="B14395" s="1">
        <v>71974.0</v>
      </c>
      <c r="C14395" s="1">
        <v>2201.0</v>
      </c>
      <c r="D14395" s="2" t="s">
        <v>41774</v>
      </c>
      <c r="E14395" s="1" t="s">
        <v>2528</v>
      </c>
      <c r="F14395" s="1" t="s">
        <v>41815</v>
      </c>
      <c r="G14395" s="3" t="str">
        <f t="shared" si="1"/>
        <v>Gregory Stamson</v>
      </c>
      <c r="H14395" s="3" t="str">
        <f t="shared" si="2"/>
        <v>GREGORY STAMSON</v>
      </c>
      <c r="J14395" s="1" t="s">
        <v>57</v>
      </c>
      <c r="K14395" s="1" t="s">
        <v>44</v>
      </c>
      <c r="L14395" s="1">
        <v>50.0</v>
      </c>
      <c r="M14395" s="1" t="s">
        <v>58</v>
      </c>
      <c r="N14395" s="1" t="s">
        <v>41775</v>
      </c>
      <c r="O14395" s="4">
        <v>44317.0</v>
      </c>
      <c r="P14395" s="4">
        <v>44253.0</v>
      </c>
      <c r="Q14395" s="1" t="s">
        <v>41816</v>
      </c>
      <c r="R14395" s="1" t="s">
        <v>2580</v>
      </c>
      <c r="S14395" s="1" t="s">
        <v>32</v>
      </c>
      <c r="T14395" s="1">
        <v>75013.0</v>
      </c>
      <c r="U14395" s="1" t="s">
        <v>41817</v>
      </c>
    </row>
    <row r="14396">
      <c r="A14396" s="1" t="s">
        <v>41818</v>
      </c>
      <c r="B14396" s="1">
        <v>71980.0</v>
      </c>
      <c r="C14396" s="1">
        <v>2201.0</v>
      </c>
      <c r="D14396" s="2" t="s">
        <v>41774</v>
      </c>
      <c r="E14396" s="1" t="s">
        <v>31821</v>
      </c>
      <c r="F14396" s="1" t="s">
        <v>13660</v>
      </c>
      <c r="G14396" s="3" t="str">
        <f t="shared" si="1"/>
        <v>Willie Franklin</v>
      </c>
      <c r="H14396" s="3" t="str">
        <f t="shared" si="2"/>
        <v>WILLIE FRANKLIN</v>
      </c>
      <c r="J14396" s="1" t="s">
        <v>57</v>
      </c>
      <c r="K14396" s="1" t="s">
        <v>44</v>
      </c>
      <c r="L14396" s="1">
        <v>50.0</v>
      </c>
      <c r="M14396" s="1" t="s">
        <v>58</v>
      </c>
      <c r="N14396" s="1" t="s">
        <v>41775</v>
      </c>
      <c r="O14396" s="4">
        <v>44317.0</v>
      </c>
      <c r="P14396" s="4">
        <v>44258.0</v>
      </c>
      <c r="Q14396" s="1" t="s">
        <v>41819</v>
      </c>
      <c r="R14396" s="1" t="s">
        <v>11145</v>
      </c>
      <c r="S14396" s="1" t="s">
        <v>32</v>
      </c>
      <c r="T14396" s="1">
        <v>75154.0</v>
      </c>
      <c r="U14396" s="1" t="s">
        <v>41820</v>
      </c>
    </row>
    <row r="14397">
      <c r="A14397" s="1" t="s">
        <v>41821</v>
      </c>
      <c r="B14397" s="1">
        <v>71981.0</v>
      </c>
      <c r="C14397" s="1">
        <v>2201.0</v>
      </c>
      <c r="D14397" s="2" t="s">
        <v>41774</v>
      </c>
      <c r="E14397" s="1" t="s">
        <v>189</v>
      </c>
      <c r="F14397" s="1" t="s">
        <v>8522</v>
      </c>
      <c r="G14397" s="3" t="str">
        <f t="shared" si="1"/>
        <v>Nicholas Hudson</v>
      </c>
      <c r="H14397" s="3" t="str">
        <f t="shared" si="2"/>
        <v>NICHOLAS HUDSON</v>
      </c>
      <c r="J14397" s="1" t="s">
        <v>57</v>
      </c>
      <c r="K14397" s="1" t="s">
        <v>44</v>
      </c>
      <c r="L14397" s="1">
        <v>50.0</v>
      </c>
      <c r="M14397" s="1" t="s">
        <v>58</v>
      </c>
      <c r="N14397" s="1" t="s">
        <v>41775</v>
      </c>
      <c r="O14397" s="4">
        <v>44317.0</v>
      </c>
      <c r="P14397" s="4">
        <v>44258.0</v>
      </c>
      <c r="Q14397" s="1" t="s">
        <v>41822</v>
      </c>
      <c r="R14397" s="1" t="s">
        <v>122</v>
      </c>
      <c r="S14397" s="1" t="s">
        <v>32</v>
      </c>
      <c r="T14397" s="1">
        <v>78758.0</v>
      </c>
      <c r="U14397" s="1" t="s">
        <v>41823</v>
      </c>
    </row>
    <row r="14398">
      <c r="A14398" s="1" t="s">
        <v>41824</v>
      </c>
      <c r="B14398" s="1">
        <v>71982.0</v>
      </c>
      <c r="C14398" s="1">
        <v>2201.0</v>
      </c>
      <c r="D14398" s="2" t="s">
        <v>41774</v>
      </c>
      <c r="E14398" s="1" t="s">
        <v>41825</v>
      </c>
      <c r="F14398" s="1" t="s">
        <v>41826</v>
      </c>
      <c r="G14398" s="3" t="str">
        <f t="shared" si="1"/>
        <v>iliana wells</v>
      </c>
      <c r="H14398" s="3" t="str">
        <f t="shared" si="2"/>
        <v>ILIANA WELLS</v>
      </c>
      <c r="J14398" s="1" t="s">
        <v>57</v>
      </c>
      <c r="K14398" s="1" t="s">
        <v>44</v>
      </c>
      <c r="L14398" s="1">
        <v>50.0</v>
      </c>
      <c r="M14398" s="1" t="s">
        <v>58</v>
      </c>
      <c r="N14398" s="1" t="s">
        <v>41775</v>
      </c>
      <c r="O14398" s="4">
        <v>44317.0</v>
      </c>
      <c r="P14398" s="4">
        <v>44259.0</v>
      </c>
      <c r="Q14398" s="1" t="s">
        <v>41827</v>
      </c>
      <c r="R14398" s="1" t="s">
        <v>41828</v>
      </c>
      <c r="S14398" s="1" t="s">
        <v>32</v>
      </c>
      <c r="T14398" s="1">
        <v>76054.0</v>
      </c>
      <c r="U14398" s="1" t="s">
        <v>41829</v>
      </c>
    </row>
    <row r="14399">
      <c r="A14399" s="1" t="s">
        <v>41830</v>
      </c>
      <c r="B14399" s="1">
        <v>71983.0</v>
      </c>
      <c r="C14399" s="1">
        <v>2201.0</v>
      </c>
      <c r="D14399" s="2" t="s">
        <v>41774</v>
      </c>
      <c r="E14399" s="1" t="s">
        <v>41831</v>
      </c>
      <c r="F14399" s="1" t="s">
        <v>9462</v>
      </c>
      <c r="G14399" s="3" t="str">
        <f t="shared" si="1"/>
        <v>Kason Escobedo</v>
      </c>
      <c r="H14399" s="3" t="str">
        <f t="shared" si="2"/>
        <v>KASON ESCOBEDO</v>
      </c>
      <c r="J14399" s="1" t="s">
        <v>57</v>
      </c>
      <c r="K14399" s="1" t="s">
        <v>44</v>
      </c>
      <c r="L14399" s="1">
        <v>50.0</v>
      </c>
      <c r="M14399" s="1" t="s">
        <v>58</v>
      </c>
      <c r="N14399" s="1" t="s">
        <v>41775</v>
      </c>
      <c r="O14399" s="4">
        <v>44317.0</v>
      </c>
      <c r="P14399" s="4">
        <v>44262.0</v>
      </c>
      <c r="Q14399" s="1" t="s">
        <v>41832</v>
      </c>
      <c r="R14399" s="1" t="s">
        <v>14364</v>
      </c>
      <c r="S14399" s="1" t="s">
        <v>2424</v>
      </c>
      <c r="T14399" s="1">
        <v>80221.0</v>
      </c>
      <c r="U14399" s="1" t="s">
        <v>41833</v>
      </c>
    </row>
    <row r="14400">
      <c r="A14400" s="1" t="s">
        <v>41834</v>
      </c>
      <c r="B14400" s="1">
        <v>71986.0</v>
      </c>
      <c r="C14400" s="1">
        <v>2201.0</v>
      </c>
      <c r="D14400" s="2" t="s">
        <v>41774</v>
      </c>
      <c r="E14400" s="1" t="s">
        <v>33728</v>
      </c>
      <c r="F14400" s="1" t="s">
        <v>33850</v>
      </c>
      <c r="G14400" s="3" t="str">
        <f t="shared" si="1"/>
        <v>Jesuorobo Enobakhare Jr</v>
      </c>
      <c r="H14400" s="3" t="str">
        <f t="shared" si="2"/>
        <v>JESUOROBO ENOBAKHARE JR</v>
      </c>
      <c r="J14400" s="1" t="s">
        <v>57</v>
      </c>
      <c r="K14400" s="1" t="s">
        <v>44</v>
      </c>
      <c r="L14400" s="1">
        <v>50.0</v>
      </c>
      <c r="M14400" s="1" t="s">
        <v>58</v>
      </c>
      <c r="N14400" s="1" t="s">
        <v>41775</v>
      </c>
      <c r="O14400" s="4">
        <v>44317.0</v>
      </c>
      <c r="P14400" s="4">
        <v>44267.0</v>
      </c>
      <c r="Q14400" s="1" t="s">
        <v>2064</v>
      </c>
      <c r="R14400" s="1" t="s">
        <v>31</v>
      </c>
      <c r="S14400" s="1" t="s">
        <v>32</v>
      </c>
      <c r="T14400" s="1">
        <v>75208.0</v>
      </c>
      <c r="U14400" s="1" t="s">
        <v>33730</v>
      </c>
    </row>
    <row r="14401">
      <c r="A14401" s="1" t="s">
        <v>41835</v>
      </c>
      <c r="B14401" s="1">
        <v>71991.0</v>
      </c>
      <c r="C14401" s="1">
        <v>2201.0</v>
      </c>
      <c r="D14401" s="2" t="s">
        <v>41774</v>
      </c>
      <c r="E14401" s="1" t="s">
        <v>3400</v>
      </c>
      <c r="F14401" s="1" t="s">
        <v>547</v>
      </c>
      <c r="G14401" s="3" t="str">
        <f t="shared" si="1"/>
        <v>Catherine John</v>
      </c>
      <c r="H14401" s="3" t="str">
        <f t="shared" si="2"/>
        <v>CATHERINE JOHN</v>
      </c>
      <c r="J14401" s="1" t="s">
        <v>57</v>
      </c>
      <c r="K14401" s="1" t="s">
        <v>44</v>
      </c>
      <c r="L14401" s="1">
        <v>50.0</v>
      </c>
      <c r="M14401" s="1" t="s">
        <v>58</v>
      </c>
      <c r="N14401" s="1" t="s">
        <v>41775</v>
      </c>
      <c r="O14401" s="4">
        <v>44317.0</v>
      </c>
      <c r="P14401" s="4">
        <v>44273.0</v>
      </c>
      <c r="Q14401" s="1" t="s">
        <v>41836</v>
      </c>
      <c r="R14401" s="1" t="s">
        <v>2945</v>
      </c>
      <c r="S14401" s="1" t="s">
        <v>17087</v>
      </c>
      <c r="T14401" s="1">
        <v>73071.0</v>
      </c>
      <c r="U14401" s="1" t="s">
        <v>41837</v>
      </c>
    </row>
    <row r="14402">
      <c r="A14402" s="1" t="s">
        <v>41838</v>
      </c>
      <c r="B14402" s="1">
        <v>71993.0</v>
      </c>
      <c r="C14402" s="1">
        <v>2201.0</v>
      </c>
      <c r="D14402" s="2" t="s">
        <v>41774</v>
      </c>
      <c r="G14402" s="3" t="str">
        <f t="shared" si="1"/>
        <v> </v>
      </c>
      <c r="H14402" s="3" t="str">
        <f t="shared" si="2"/>
        <v> </v>
      </c>
      <c r="I14402" s="1" t="s">
        <v>41839</v>
      </c>
      <c r="J14402" s="1" t="s">
        <v>57</v>
      </c>
      <c r="K14402" s="1" t="s">
        <v>44</v>
      </c>
      <c r="L14402" s="1">
        <v>50.0</v>
      </c>
      <c r="M14402" s="1" t="s">
        <v>58</v>
      </c>
      <c r="N14402" s="1" t="s">
        <v>41775</v>
      </c>
      <c r="O14402" s="4">
        <v>44317.0</v>
      </c>
      <c r="P14402" s="4">
        <v>44274.0</v>
      </c>
      <c r="Q14402" s="1" t="s">
        <v>41840</v>
      </c>
      <c r="R14402" s="1" t="s">
        <v>24393</v>
      </c>
      <c r="S14402" s="1" t="s">
        <v>17087</v>
      </c>
      <c r="T14402" s="1">
        <v>74126.0</v>
      </c>
      <c r="U14402" s="1" t="s">
        <v>41841</v>
      </c>
    </row>
    <row r="14403">
      <c r="A14403" s="1" t="s">
        <v>41842</v>
      </c>
      <c r="B14403" s="1">
        <v>71995.0</v>
      </c>
      <c r="C14403" s="1">
        <v>2201.0</v>
      </c>
      <c r="D14403" s="2" t="s">
        <v>41774</v>
      </c>
      <c r="E14403" s="1" t="s">
        <v>9703</v>
      </c>
      <c r="F14403" s="1" t="s">
        <v>41843</v>
      </c>
      <c r="G14403" s="3" t="str">
        <f t="shared" si="1"/>
        <v>Brooke Castilleja</v>
      </c>
      <c r="H14403" s="3" t="str">
        <f t="shared" si="2"/>
        <v>BROOKE CASTILLEJA</v>
      </c>
      <c r="J14403" s="1" t="s">
        <v>57</v>
      </c>
      <c r="K14403" s="1" t="s">
        <v>44</v>
      </c>
      <c r="L14403" s="1">
        <v>50.0</v>
      </c>
      <c r="M14403" s="1" t="s">
        <v>58</v>
      </c>
      <c r="N14403" s="1" t="s">
        <v>41775</v>
      </c>
      <c r="O14403" s="4">
        <v>44317.0</v>
      </c>
      <c r="P14403" s="4">
        <v>44276.0</v>
      </c>
      <c r="Q14403" s="1" t="s">
        <v>41844</v>
      </c>
      <c r="R14403" s="1" t="s">
        <v>913</v>
      </c>
      <c r="S14403" s="1" t="s">
        <v>32</v>
      </c>
      <c r="T14403" s="1">
        <v>76133.0</v>
      </c>
      <c r="U14403" s="1" t="s">
        <v>41845</v>
      </c>
    </row>
    <row r="14404">
      <c r="A14404" s="1" t="s">
        <v>41846</v>
      </c>
      <c r="B14404" s="1">
        <v>72037.0</v>
      </c>
      <c r="C14404" s="1">
        <v>2201.0</v>
      </c>
      <c r="D14404" s="2" t="s">
        <v>41774</v>
      </c>
      <c r="E14404" s="1" t="s">
        <v>9703</v>
      </c>
      <c r="F14404" s="1" t="s">
        <v>41843</v>
      </c>
      <c r="G14404" s="3" t="str">
        <f t="shared" si="1"/>
        <v>Brooke Castilleja</v>
      </c>
      <c r="H14404" s="3" t="str">
        <f t="shared" si="2"/>
        <v>BROOKE CASTILLEJA</v>
      </c>
      <c r="J14404" s="1" t="s">
        <v>57</v>
      </c>
      <c r="K14404" s="1" t="s">
        <v>44</v>
      </c>
      <c r="L14404" s="1">
        <v>50.0</v>
      </c>
      <c r="M14404" s="1" t="s">
        <v>58</v>
      </c>
      <c r="N14404" s="1" t="s">
        <v>41775</v>
      </c>
      <c r="O14404" s="4">
        <v>44317.0</v>
      </c>
      <c r="P14404" s="4">
        <v>44276.0</v>
      </c>
      <c r="Q14404" s="1" t="s">
        <v>41844</v>
      </c>
      <c r="R14404" s="1" t="s">
        <v>913</v>
      </c>
      <c r="S14404" s="1" t="s">
        <v>32</v>
      </c>
      <c r="T14404" s="1">
        <v>76133.0</v>
      </c>
      <c r="U14404" s="1" t="s">
        <v>41845</v>
      </c>
    </row>
    <row r="14405">
      <c r="A14405" s="1" t="s">
        <v>41847</v>
      </c>
      <c r="B14405" s="1">
        <v>71990.0</v>
      </c>
      <c r="C14405" s="1">
        <v>2201.0</v>
      </c>
      <c r="D14405" s="2" t="s">
        <v>41774</v>
      </c>
      <c r="G14405" s="3" t="str">
        <f t="shared" si="1"/>
        <v> </v>
      </c>
      <c r="H14405" s="3" t="str">
        <f t="shared" si="2"/>
        <v> </v>
      </c>
      <c r="I14405" s="1" t="s">
        <v>41848</v>
      </c>
      <c r="J14405" s="1" t="s">
        <v>57</v>
      </c>
      <c r="K14405" s="1" t="s">
        <v>44</v>
      </c>
      <c r="L14405" s="1">
        <v>75.0</v>
      </c>
      <c r="M14405" s="1" t="s">
        <v>58</v>
      </c>
      <c r="N14405" s="1" t="s">
        <v>41775</v>
      </c>
      <c r="O14405" s="4">
        <v>44317.0</v>
      </c>
      <c r="P14405" s="4">
        <v>44273.0</v>
      </c>
      <c r="Q14405" s="1" t="s">
        <v>41849</v>
      </c>
      <c r="R14405" s="1" t="s">
        <v>31</v>
      </c>
      <c r="S14405" s="1" t="s">
        <v>32</v>
      </c>
      <c r="T14405" s="1">
        <v>75216.0</v>
      </c>
      <c r="U14405" s="1" t="s">
        <v>41850</v>
      </c>
    </row>
    <row r="14406">
      <c r="A14406" s="1" t="s">
        <v>41851</v>
      </c>
      <c r="B14406" s="1">
        <v>71961.0</v>
      </c>
      <c r="C14406" s="1">
        <v>2201.0</v>
      </c>
      <c r="D14406" s="2" t="s">
        <v>41774</v>
      </c>
      <c r="E14406" s="1" t="s">
        <v>41852</v>
      </c>
      <c r="F14406" s="1" t="s">
        <v>41853</v>
      </c>
      <c r="G14406" s="3" t="str">
        <f t="shared" si="1"/>
        <v>Damario Solomon Simmons</v>
      </c>
      <c r="H14406" s="3" t="str">
        <f t="shared" si="2"/>
        <v>DAMARIO SOLOMON SIMMONS</v>
      </c>
      <c r="J14406" s="1" t="s">
        <v>57</v>
      </c>
      <c r="K14406" s="1" t="s">
        <v>44</v>
      </c>
      <c r="L14406" s="1">
        <v>100.0</v>
      </c>
      <c r="M14406" s="1" t="s">
        <v>58</v>
      </c>
      <c r="N14406" s="1" t="s">
        <v>41775</v>
      </c>
      <c r="O14406" s="4">
        <v>44317.0</v>
      </c>
      <c r="P14406" s="4">
        <v>44215.0</v>
      </c>
      <c r="Q14406" s="1" t="s">
        <v>41778</v>
      </c>
      <c r="R14406" s="1" t="s">
        <v>31</v>
      </c>
      <c r="S14406" s="1" t="s">
        <v>32</v>
      </c>
      <c r="T14406" s="1">
        <v>75210.0</v>
      </c>
      <c r="U14406" s="1" t="s">
        <v>41854</v>
      </c>
    </row>
    <row r="14407">
      <c r="A14407" s="1" t="s">
        <v>41855</v>
      </c>
      <c r="B14407" s="1">
        <v>71963.0</v>
      </c>
      <c r="C14407" s="1">
        <v>2201.0</v>
      </c>
      <c r="D14407" s="2" t="s">
        <v>41774</v>
      </c>
      <c r="E14407" s="1" t="s">
        <v>167</v>
      </c>
      <c r="F14407" s="1" t="s">
        <v>2849</v>
      </c>
      <c r="G14407" s="3" t="str">
        <f t="shared" si="1"/>
        <v>Chris Ross</v>
      </c>
      <c r="H14407" s="3" t="str">
        <f t="shared" si="2"/>
        <v>CHRIS ROSS</v>
      </c>
      <c r="J14407" s="1" t="s">
        <v>57</v>
      </c>
      <c r="K14407" s="1" t="s">
        <v>44</v>
      </c>
      <c r="L14407" s="1">
        <v>100.0</v>
      </c>
      <c r="M14407" s="1" t="s">
        <v>58</v>
      </c>
      <c r="N14407" s="1" t="s">
        <v>41775</v>
      </c>
      <c r="O14407" s="4">
        <v>44317.0</v>
      </c>
      <c r="P14407" s="4">
        <v>44216.0</v>
      </c>
      <c r="Q14407" s="1" t="s">
        <v>41778</v>
      </c>
      <c r="R14407" s="1" t="s">
        <v>31</v>
      </c>
      <c r="S14407" s="1" t="s">
        <v>32</v>
      </c>
      <c r="T14407" s="1">
        <v>75215.0</v>
      </c>
      <c r="U14407" s="1" t="s">
        <v>41786</v>
      </c>
    </row>
    <row r="14408">
      <c r="A14408" s="1" t="s">
        <v>41856</v>
      </c>
      <c r="B14408" s="1">
        <v>71966.0</v>
      </c>
      <c r="C14408" s="1">
        <v>2201.0</v>
      </c>
      <c r="D14408" s="2" t="s">
        <v>41774</v>
      </c>
      <c r="E14408" s="1" t="s">
        <v>547</v>
      </c>
      <c r="F14408" s="1" t="s">
        <v>25947</v>
      </c>
      <c r="G14408" s="3" t="str">
        <f t="shared" si="1"/>
        <v>John Fullinwider</v>
      </c>
      <c r="H14408" s="3" t="str">
        <f t="shared" si="2"/>
        <v>JOHN FULLINWIDER</v>
      </c>
      <c r="J14408" s="1" t="s">
        <v>57</v>
      </c>
      <c r="K14408" s="1" t="s">
        <v>44</v>
      </c>
      <c r="L14408" s="1">
        <v>100.0</v>
      </c>
      <c r="M14408" s="1" t="s">
        <v>58</v>
      </c>
      <c r="N14408" s="1" t="s">
        <v>41775</v>
      </c>
      <c r="O14408" s="4">
        <v>44317.0</v>
      </c>
      <c r="P14408" s="4">
        <v>44222.0</v>
      </c>
      <c r="Q14408" s="1" t="s">
        <v>41857</v>
      </c>
      <c r="R14408" s="1" t="s">
        <v>31</v>
      </c>
      <c r="S14408" s="1" t="s">
        <v>32</v>
      </c>
      <c r="T14408" s="1">
        <v>75228.0</v>
      </c>
      <c r="U14408" s="1" t="s">
        <v>41858</v>
      </c>
    </row>
    <row r="14409">
      <c r="A14409" s="1" t="s">
        <v>41859</v>
      </c>
      <c r="B14409" s="1">
        <v>71967.0</v>
      </c>
      <c r="C14409" s="1">
        <v>2201.0</v>
      </c>
      <c r="D14409" s="2" t="s">
        <v>41774</v>
      </c>
      <c r="E14409" s="1" t="s">
        <v>1798</v>
      </c>
      <c r="F14409" s="1" t="s">
        <v>41860</v>
      </c>
      <c r="G14409" s="3" t="str">
        <f t="shared" si="1"/>
        <v>Joseph Amyson</v>
      </c>
      <c r="H14409" s="3" t="str">
        <f t="shared" si="2"/>
        <v>JOSEPH AMYSON</v>
      </c>
      <c r="J14409" s="1" t="s">
        <v>57</v>
      </c>
      <c r="K14409" s="1" t="s">
        <v>44</v>
      </c>
      <c r="L14409" s="1">
        <v>100.0</v>
      </c>
      <c r="M14409" s="1" t="s">
        <v>58</v>
      </c>
      <c r="N14409" s="1" t="s">
        <v>41775</v>
      </c>
      <c r="O14409" s="4">
        <v>44317.0</v>
      </c>
      <c r="P14409" s="4">
        <v>44231.0</v>
      </c>
      <c r="Q14409" s="1" t="s">
        <v>41861</v>
      </c>
      <c r="R14409" s="1" t="s">
        <v>31</v>
      </c>
      <c r="S14409" s="1" t="s">
        <v>32</v>
      </c>
      <c r="T14409" s="1">
        <v>75227.0</v>
      </c>
      <c r="U14409" s="1" t="s">
        <v>41862</v>
      </c>
    </row>
    <row r="14410">
      <c r="A14410" s="1" t="s">
        <v>41863</v>
      </c>
      <c r="B14410" s="1">
        <v>71973.0</v>
      </c>
      <c r="C14410" s="1">
        <v>2201.0</v>
      </c>
      <c r="D14410" s="2" t="s">
        <v>41774</v>
      </c>
      <c r="E14410" s="1" t="s">
        <v>829</v>
      </c>
      <c r="F14410" s="1" t="s">
        <v>41864</v>
      </c>
      <c r="G14410" s="3" t="str">
        <f t="shared" si="1"/>
        <v>Kevin Mondy</v>
      </c>
      <c r="H14410" s="3" t="str">
        <f t="shared" si="2"/>
        <v>KEVIN MONDY</v>
      </c>
      <c r="J14410" s="1" t="s">
        <v>57</v>
      </c>
      <c r="K14410" s="1" t="s">
        <v>44</v>
      </c>
      <c r="L14410" s="1">
        <v>100.0</v>
      </c>
      <c r="M14410" s="1" t="s">
        <v>58</v>
      </c>
      <c r="N14410" s="1" t="s">
        <v>41775</v>
      </c>
      <c r="O14410" s="4">
        <v>44317.0</v>
      </c>
      <c r="P14410" s="4">
        <v>44252.0</v>
      </c>
      <c r="Q14410" s="1" t="s">
        <v>41865</v>
      </c>
      <c r="R14410" s="1" t="s">
        <v>31</v>
      </c>
      <c r="S14410" s="1" t="s">
        <v>32</v>
      </c>
      <c r="T14410" s="1">
        <v>75315.0</v>
      </c>
      <c r="U14410" s="1" t="s">
        <v>41866</v>
      </c>
    </row>
    <row r="14411">
      <c r="A14411" s="1" t="s">
        <v>41867</v>
      </c>
      <c r="B14411" s="1">
        <v>71975.0</v>
      </c>
      <c r="C14411" s="1">
        <v>2201.0</v>
      </c>
      <c r="D14411" s="2" t="s">
        <v>41774</v>
      </c>
      <c r="E14411" s="1" t="s">
        <v>6423</v>
      </c>
      <c r="F14411" s="1" t="s">
        <v>31396</v>
      </c>
      <c r="G14411" s="3" t="str">
        <f t="shared" si="1"/>
        <v>Joel Wasinger</v>
      </c>
      <c r="H14411" s="3" t="str">
        <f t="shared" si="2"/>
        <v>JOEL WASINGER</v>
      </c>
      <c r="J14411" s="1" t="s">
        <v>57</v>
      </c>
      <c r="K14411" s="1" t="s">
        <v>44</v>
      </c>
      <c r="L14411" s="1">
        <v>100.0</v>
      </c>
      <c r="M14411" s="1" t="s">
        <v>58</v>
      </c>
      <c r="N14411" s="1" t="s">
        <v>41775</v>
      </c>
      <c r="O14411" s="4">
        <v>44317.0</v>
      </c>
      <c r="P14411" s="4">
        <v>44253.0</v>
      </c>
      <c r="Q14411" s="1" t="s">
        <v>41868</v>
      </c>
      <c r="R14411" s="1" t="s">
        <v>1541</v>
      </c>
      <c r="S14411" s="1" t="s">
        <v>32</v>
      </c>
      <c r="T14411" s="1">
        <v>75074.0</v>
      </c>
      <c r="U14411" s="1" t="s">
        <v>41869</v>
      </c>
    </row>
    <row r="14412">
      <c r="A14412" s="1" t="s">
        <v>41870</v>
      </c>
      <c r="B14412" s="1">
        <v>71978.0</v>
      </c>
      <c r="C14412" s="1">
        <v>2201.0</v>
      </c>
      <c r="D14412" s="2" t="s">
        <v>41774</v>
      </c>
      <c r="E14412" s="1" t="s">
        <v>3456</v>
      </c>
      <c r="F14412" s="1" t="s">
        <v>41871</v>
      </c>
      <c r="G14412" s="3" t="str">
        <f t="shared" si="1"/>
        <v>Gerald Britt</v>
      </c>
      <c r="H14412" s="3" t="str">
        <f t="shared" si="2"/>
        <v>GERALD BRITT</v>
      </c>
      <c r="J14412" s="1" t="s">
        <v>57</v>
      </c>
      <c r="K14412" s="1" t="s">
        <v>44</v>
      </c>
      <c r="L14412" s="1">
        <v>100.0</v>
      </c>
      <c r="M14412" s="1" t="s">
        <v>58</v>
      </c>
      <c r="N14412" s="1" t="s">
        <v>41775</v>
      </c>
      <c r="O14412" s="4">
        <v>44317.0</v>
      </c>
      <c r="P14412" s="4">
        <v>44258.0</v>
      </c>
      <c r="Q14412" s="1" t="s">
        <v>41872</v>
      </c>
      <c r="R14412" s="1" t="s">
        <v>31</v>
      </c>
      <c r="S14412" s="1" t="s">
        <v>32</v>
      </c>
      <c r="T14412" s="1">
        <v>75232.0</v>
      </c>
      <c r="U14412" s="1" t="s">
        <v>41873</v>
      </c>
    </row>
    <row r="14413">
      <c r="A14413" s="1" t="s">
        <v>41874</v>
      </c>
      <c r="B14413" s="1">
        <v>71979.0</v>
      </c>
      <c r="C14413" s="1">
        <v>2201.0</v>
      </c>
      <c r="D14413" s="2" t="s">
        <v>41774</v>
      </c>
      <c r="E14413" s="1" t="s">
        <v>935</v>
      </c>
      <c r="F14413" s="1" t="s">
        <v>11245</v>
      </c>
      <c r="G14413" s="3" t="str">
        <f t="shared" si="1"/>
        <v>Pamela Grayson</v>
      </c>
      <c r="H14413" s="3" t="str">
        <f t="shared" si="2"/>
        <v>PAMELA GRAYSON</v>
      </c>
      <c r="J14413" s="1" t="s">
        <v>57</v>
      </c>
      <c r="K14413" s="1" t="s">
        <v>44</v>
      </c>
      <c r="L14413" s="1">
        <v>100.0</v>
      </c>
      <c r="M14413" s="1" t="s">
        <v>58</v>
      </c>
      <c r="N14413" s="1" t="s">
        <v>41775</v>
      </c>
      <c r="O14413" s="4">
        <v>44317.0</v>
      </c>
      <c r="P14413" s="4">
        <v>44258.0</v>
      </c>
      <c r="Q14413" s="1" t="s">
        <v>41802</v>
      </c>
      <c r="R14413" s="1" t="s">
        <v>31</v>
      </c>
      <c r="S14413" s="1" t="s">
        <v>32</v>
      </c>
      <c r="T14413" s="1">
        <v>75210.0</v>
      </c>
      <c r="U14413" s="1" t="s">
        <v>41803</v>
      </c>
    </row>
    <row r="14414">
      <c r="A14414" s="1" t="s">
        <v>41875</v>
      </c>
      <c r="B14414" s="1">
        <v>71984.0</v>
      </c>
      <c r="C14414" s="1">
        <v>2201.0</v>
      </c>
      <c r="D14414" s="2" t="s">
        <v>41774</v>
      </c>
      <c r="E14414" s="1" t="s">
        <v>41876</v>
      </c>
      <c r="F14414" s="1" t="s">
        <v>41877</v>
      </c>
      <c r="G14414" s="3" t="str">
        <f t="shared" si="1"/>
        <v>Shayan elahi</v>
      </c>
      <c r="H14414" s="3" t="str">
        <f t="shared" si="2"/>
        <v>SHAYAN ELAHI</v>
      </c>
      <c r="J14414" s="1" t="s">
        <v>57</v>
      </c>
      <c r="K14414" s="1" t="s">
        <v>44</v>
      </c>
      <c r="L14414" s="1">
        <v>100.0</v>
      </c>
      <c r="M14414" s="1" t="s">
        <v>58</v>
      </c>
      <c r="N14414" s="1" t="s">
        <v>41775</v>
      </c>
      <c r="O14414" s="4">
        <v>44317.0</v>
      </c>
      <c r="P14414" s="4">
        <v>44264.0</v>
      </c>
      <c r="Q14414" s="1" t="s">
        <v>41878</v>
      </c>
      <c r="R14414" s="1" t="s">
        <v>368</v>
      </c>
      <c r="S14414" s="1" t="s">
        <v>32</v>
      </c>
      <c r="T14414" s="1">
        <v>75063.0</v>
      </c>
      <c r="U14414" s="1" t="s">
        <v>41879</v>
      </c>
    </row>
    <row r="14415">
      <c r="A14415" s="1" t="s">
        <v>41880</v>
      </c>
      <c r="B14415" s="1">
        <v>71985.0</v>
      </c>
      <c r="C14415" s="1">
        <v>2201.0</v>
      </c>
      <c r="D14415" s="2" t="s">
        <v>41774</v>
      </c>
      <c r="E14415" s="1" t="s">
        <v>222</v>
      </c>
      <c r="F14415" s="1" t="s">
        <v>1185</v>
      </c>
      <c r="G14415" s="3" t="str">
        <f t="shared" si="1"/>
        <v>Kristi Williams</v>
      </c>
      <c r="H14415" s="3" t="str">
        <f t="shared" si="2"/>
        <v>KRISTI WILLIAMS</v>
      </c>
      <c r="J14415" s="1" t="s">
        <v>57</v>
      </c>
      <c r="K14415" s="1" t="s">
        <v>44</v>
      </c>
      <c r="L14415" s="1">
        <v>100.0</v>
      </c>
      <c r="M14415" s="1" t="s">
        <v>58</v>
      </c>
      <c r="N14415" s="1" t="s">
        <v>41775</v>
      </c>
      <c r="O14415" s="4">
        <v>44317.0</v>
      </c>
      <c r="P14415" s="4">
        <v>44265.0</v>
      </c>
      <c r="Q14415" s="1" t="s">
        <v>41881</v>
      </c>
      <c r="R14415" s="1" t="s">
        <v>24393</v>
      </c>
      <c r="S14415" s="1" t="s">
        <v>17087</v>
      </c>
      <c r="T14415" s="1">
        <v>74106.0</v>
      </c>
      <c r="U14415" s="1" t="s">
        <v>41882</v>
      </c>
    </row>
    <row r="14416">
      <c r="A14416" s="1" t="s">
        <v>41883</v>
      </c>
      <c r="B14416" s="1">
        <v>71989.0</v>
      </c>
      <c r="C14416" s="1">
        <v>2201.0</v>
      </c>
      <c r="D14416" s="2" t="s">
        <v>41774</v>
      </c>
      <c r="E14416" s="1" t="s">
        <v>685</v>
      </c>
      <c r="F14416" s="1" t="s">
        <v>432</v>
      </c>
      <c r="G14416" s="3" t="str">
        <f t="shared" si="1"/>
        <v>Amy Smith</v>
      </c>
      <c r="H14416" s="3" t="str">
        <f t="shared" si="2"/>
        <v>AMY SMITH</v>
      </c>
      <c r="J14416" s="1" t="s">
        <v>57</v>
      </c>
      <c r="K14416" s="1" t="s">
        <v>44</v>
      </c>
      <c r="L14416" s="1">
        <v>100.0</v>
      </c>
      <c r="M14416" s="1" t="s">
        <v>58</v>
      </c>
      <c r="N14416" s="1" t="s">
        <v>41775</v>
      </c>
      <c r="O14416" s="4">
        <v>44317.0</v>
      </c>
      <c r="P14416" s="4">
        <v>44269.0</v>
      </c>
      <c r="Q14416" s="1" t="s">
        <v>41884</v>
      </c>
      <c r="R14416" s="1" t="s">
        <v>816</v>
      </c>
      <c r="S14416" s="1" t="s">
        <v>32</v>
      </c>
      <c r="T14416" s="1">
        <v>75104.0</v>
      </c>
      <c r="U14416" s="1" t="s">
        <v>41885</v>
      </c>
    </row>
    <row r="14417">
      <c r="A14417" s="1" t="s">
        <v>41886</v>
      </c>
      <c r="B14417" s="1">
        <v>71992.0</v>
      </c>
      <c r="C14417" s="1">
        <v>2201.0</v>
      </c>
      <c r="D14417" s="2" t="s">
        <v>41774</v>
      </c>
      <c r="E14417" s="1" t="s">
        <v>2858</v>
      </c>
      <c r="F14417" s="1" t="s">
        <v>11768</v>
      </c>
      <c r="G14417" s="3" t="str">
        <f t="shared" si="1"/>
        <v>Aaron Carpenter</v>
      </c>
      <c r="H14417" s="3" t="str">
        <f t="shared" si="2"/>
        <v>AARON CARPENTER</v>
      </c>
      <c r="J14417" s="1" t="s">
        <v>57</v>
      </c>
      <c r="K14417" s="1" t="s">
        <v>44</v>
      </c>
      <c r="L14417" s="1">
        <v>100.0</v>
      </c>
      <c r="M14417" s="1" t="s">
        <v>58</v>
      </c>
      <c r="N14417" s="1" t="s">
        <v>41775</v>
      </c>
      <c r="O14417" s="4">
        <v>44317.0</v>
      </c>
      <c r="P14417" s="4">
        <v>44273.0</v>
      </c>
      <c r="Q14417" s="1" t="s">
        <v>41887</v>
      </c>
      <c r="R14417" s="1" t="s">
        <v>1541</v>
      </c>
      <c r="S14417" s="1" t="s">
        <v>32</v>
      </c>
      <c r="T14417" s="1">
        <v>75023.0</v>
      </c>
      <c r="U14417" s="1" t="s">
        <v>41888</v>
      </c>
    </row>
    <row r="14418">
      <c r="A14418" s="1" t="s">
        <v>41889</v>
      </c>
      <c r="B14418" s="1">
        <v>71976.0</v>
      </c>
      <c r="C14418" s="1">
        <v>2201.0</v>
      </c>
      <c r="D14418" s="2" t="s">
        <v>41774</v>
      </c>
      <c r="E14418" s="1" t="s">
        <v>41890</v>
      </c>
      <c r="F14418" s="1" t="s">
        <v>41891</v>
      </c>
      <c r="G14418" s="3" t="str">
        <f t="shared" si="1"/>
        <v>Kali Cohn</v>
      </c>
      <c r="H14418" s="3" t="str">
        <f t="shared" si="2"/>
        <v>KALI COHN</v>
      </c>
      <c r="J14418" s="1" t="s">
        <v>57</v>
      </c>
      <c r="K14418" s="1" t="s">
        <v>44</v>
      </c>
      <c r="L14418" s="1">
        <v>150.0</v>
      </c>
      <c r="M14418" s="1" t="s">
        <v>58</v>
      </c>
      <c r="N14418" s="1" t="s">
        <v>41775</v>
      </c>
      <c r="O14418" s="4">
        <v>44317.0</v>
      </c>
      <c r="P14418" s="4">
        <v>44256.0</v>
      </c>
      <c r="Q14418" s="1" t="s">
        <v>41892</v>
      </c>
      <c r="R14418" s="1" t="s">
        <v>31</v>
      </c>
      <c r="S14418" s="1" t="s">
        <v>32</v>
      </c>
      <c r="T14418" s="1">
        <v>75219.0</v>
      </c>
      <c r="U14418" s="1" t="s">
        <v>41893</v>
      </c>
    </row>
    <row r="14419">
      <c r="A14419" s="1" t="s">
        <v>41894</v>
      </c>
      <c r="B14419" s="1">
        <v>71968.0</v>
      </c>
      <c r="C14419" s="1">
        <v>2201.0</v>
      </c>
      <c r="D14419" s="2" t="s">
        <v>41774</v>
      </c>
      <c r="E14419" s="1" t="s">
        <v>916</v>
      </c>
      <c r="F14419" s="1" t="s">
        <v>917</v>
      </c>
      <c r="G14419" s="3" t="str">
        <f t="shared" si="1"/>
        <v>Alan Cohen</v>
      </c>
      <c r="H14419" s="3" t="str">
        <f t="shared" si="2"/>
        <v>ALAN COHEN</v>
      </c>
      <c r="J14419" s="1" t="s">
        <v>57</v>
      </c>
      <c r="K14419" s="1" t="s">
        <v>44</v>
      </c>
      <c r="L14419" s="1">
        <v>200.0</v>
      </c>
      <c r="M14419" s="1" t="s">
        <v>58</v>
      </c>
      <c r="N14419" s="1" t="s">
        <v>41775</v>
      </c>
      <c r="O14419" s="4">
        <v>44317.0</v>
      </c>
      <c r="P14419" s="4">
        <v>44232.0</v>
      </c>
      <c r="Q14419" s="1" t="s">
        <v>31844</v>
      </c>
      <c r="R14419" s="1" t="s">
        <v>31</v>
      </c>
      <c r="S14419" s="1" t="s">
        <v>32</v>
      </c>
      <c r="T14419" s="1">
        <v>75206.0</v>
      </c>
      <c r="U14419" s="1" t="s">
        <v>31845</v>
      </c>
    </row>
    <row r="14420">
      <c r="A14420" s="1" t="s">
        <v>41895</v>
      </c>
      <c r="B14420" s="1">
        <v>71997.0</v>
      </c>
      <c r="C14420" s="1">
        <v>2201.0</v>
      </c>
      <c r="D14420" s="2" t="s">
        <v>41774</v>
      </c>
      <c r="E14420" s="1" t="s">
        <v>20470</v>
      </c>
      <c r="F14420" s="1" t="s">
        <v>20471</v>
      </c>
      <c r="G14420" s="3" t="str">
        <f t="shared" si="1"/>
        <v>christen schaffer</v>
      </c>
      <c r="H14420" s="3" t="str">
        <f t="shared" si="2"/>
        <v>CHRISTEN SCHAFFER</v>
      </c>
      <c r="J14420" s="1" t="s">
        <v>57</v>
      </c>
      <c r="K14420" s="1" t="s">
        <v>44</v>
      </c>
      <c r="L14420" s="1">
        <v>200.0</v>
      </c>
      <c r="M14420" s="1" t="s">
        <v>58</v>
      </c>
      <c r="N14420" s="1" t="s">
        <v>41775</v>
      </c>
      <c r="O14420" s="4">
        <v>44317.0</v>
      </c>
      <c r="P14420" s="4">
        <v>44277.0</v>
      </c>
      <c r="Q14420" s="1" t="s">
        <v>20472</v>
      </c>
      <c r="R14420" s="1" t="s">
        <v>374</v>
      </c>
      <c r="S14420" s="1" t="s">
        <v>375</v>
      </c>
      <c r="T14420" s="1">
        <v>11211.0</v>
      </c>
      <c r="U14420" s="1" t="s">
        <v>20473</v>
      </c>
    </row>
    <row r="14421">
      <c r="A14421" s="1" t="s">
        <v>41896</v>
      </c>
      <c r="B14421" s="1">
        <v>72039.0</v>
      </c>
      <c r="C14421" s="1">
        <v>2201.0</v>
      </c>
      <c r="D14421" s="2" t="s">
        <v>41774</v>
      </c>
      <c r="E14421" s="1" t="s">
        <v>20470</v>
      </c>
      <c r="F14421" s="1" t="s">
        <v>20471</v>
      </c>
      <c r="G14421" s="3" t="str">
        <f t="shared" si="1"/>
        <v>christen schaffer</v>
      </c>
      <c r="H14421" s="3" t="str">
        <f t="shared" si="2"/>
        <v>CHRISTEN SCHAFFER</v>
      </c>
      <c r="J14421" s="1" t="s">
        <v>57</v>
      </c>
      <c r="K14421" s="1" t="s">
        <v>44</v>
      </c>
      <c r="L14421" s="1">
        <v>200.0</v>
      </c>
      <c r="M14421" s="1" t="s">
        <v>58</v>
      </c>
      <c r="N14421" s="1" t="s">
        <v>41775</v>
      </c>
      <c r="O14421" s="4">
        <v>44317.0</v>
      </c>
      <c r="P14421" s="4">
        <v>44277.0</v>
      </c>
      <c r="Q14421" s="1" t="s">
        <v>20472</v>
      </c>
      <c r="R14421" s="1" t="s">
        <v>374</v>
      </c>
      <c r="S14421" s="1" t="s">
        <v>375</v>
      </c>
      <c r="T14421" s="1">
        <v>11211.0</v>
      </c>
      <c r="U14421" s="1" t="s">
        <v>20473</v>
      </c>
    </row>
    <row r="14422">
      <c r="A14422" s="1" t="s">
        <v>41897</v>
      </c>
      <c r="B14422" s="1">
        <v>71987.0</v>
      </c>
      <c r="C14422" s="1">
        <v>2201.0</v>
      </c>
      <c r="D14422" s="2" t="s">
        <v>41774</v>
      </c>
      <c r="E14422" s="1" t="s">
        <v>1475</v>
      </c>
      <c r="F14422" s="1" t="s">
        <v>41898</v>
      </c>
      <c r="G14422" s="3" t="str">
        <f t="shared" si="1"/>
        <v>Jeff Trevillion</v>
      </c>
      <c r="H14422" s="3" t="str">
        <f t="shared" si="2"/>
        <v>JEFF TREVILLION</v>
      </c>
      <c r="J14422" s="1" t="s">
        <v>57</v>
      </c>
      <c r="K14422" s="1" t="s">
        <v>44</v>
      </c>
      <c r="L14422" s="1">
        <v>250.0</v>
      </c>
      <c r="M14422" s="1" t="s">
        <v>58</v>
      </c>
      <c r="N14422" s="1" t="s">
        <v>41775</v>
      </c>
      <c r="O14422" s="4">
        <v>44317.0</v>
      </c>
      <c r="P14422" s="4">
        <v>44267.0</v>
      </c>
      <c r="Q14422" s="1" t="s">
        <v>41899</v>
      </c>
      <c r="R14422" s="1" t="s">
        <v>26574</v>
      </c>
      <c r="S14422" s="1" t="s">
        <v>17087</v>
      </c>
      <c r="T14422" s="1">
        <v>73101.0</v>
      </c>
      <c r="U14422" s="1" t="s">
        <v>41900</v>
      </c>
    </row>
    <row r="14423">
      <c r="A14423" s="1" t="s">
        <v>41901</v>
      </c>
      <c r="B14423" s="1">
        <v>71969.0</v>
      </c>
      <c r="C14423" s="1">
        <v>2201.0</v>
      </c>
      <c r="D14423" s="2" t="s">
        <v>41774</v>
      </c>
      <c r="E14423" s="1" t="s">
        <v>995</v>
      </c>
      <c r="F14423" s="1" t="s">
        <v>15769</v>
      </c>
      <c r="G14423" s="3" t="str">
        <f t="shared" si="1"/>
        <v>Bruce Orr</v>
      </c>
      <c r="H14423" s="3" t="str">
        <f t="shared" si="2"/>
        <v>BRUCE ORR</v>
      </c>
      <c r="J14423" s="1" t="s">
        <v>57</v>
      </c>
      <c r="K14423" s="1" t="s">
        <v>44</v>
      </c>
      <c r="L14423" s="1">
        <v>1000.0</v>
      </c>
      <c r="M14423" s="1" t="s">
        <v>58</v>
      </c>
      <c r="N14423" s="1" t="s">
        <v>41775</v>
      </c>
      <c r="O14423" s="4">
        <v>44317.0</v>
      </c>
      <c r="P14423" s="4">
        <v>44233.0</v>
      </c>
      <c r="Q14423" s="1" t="s">
        <v>15770</v>
      </c>
      <c r="R14423" s="1" t="s">
        <v>31</v>
      </c>
      <c r="S14423" s="1" t="s">
        <v>32</v>
      </c>
      <c r="T14423" s="1">
        <v>75220.0</v>
      </c>
      <c r="U14423" s="1" t="s">
        <v>15771</v>
      </c>
    </row>
    <row r="14424">
      <c r="A14424" s="1" t="s">
        <v>41902</v>
      </c>
      <c r="B14424" s="1">
        <v>72040.0</v>
      </c>
      <c r="C14424" s="1">
        <v>2201.0</v>
      </c>
      <c r="D14424" s="2" t="s">
        <v>41774</v>
      </c>
      <c r="G14424" s="3" t="str">
        <f t="shared" si="1"/>
        <v> </v>
      </c>
      <c r="H14424" s="3" t="str">
        <f t="shared" si="2"/>
        <v> </v>
      </c>
      <c r="I14424" s="1" t="s">
        <v>41903</v>
      </c>
      <c r="J14424" s="1" t="s">
        <v>57</v>
      </c>
      <c r="K14424" s="1" t="s">
        <v>44</v>
      </c>
      <c r="L14424" s="1">
        <v>1000.0</v>
      </c>
      <c r="M14424" s="1" t="s">
        <v>58</v>
      </c>
      <c r="N14424" s="1" t="s">
        <v>41775</v>
      </c>
      <c r="O14424" s="4">
        <v>44317.0</v>
      </c>
      <c r="P14424" s="4">
        <v>44277.0</v>
      </c>
      <c r="Q14424" s="1" t="s">
        <v>41904</v>
      </c>
      <c r="R14424" s="1" t="s">
        <v>31</v>
      </c>
      <c r="S14424" s="1" t="s">
        <v>32</v>
      </c>
      <c r="T14424" s="1">
        <v>75243.0</v>
      </c>
      <c r="U14424" s="1" t="s">
        <v>41905</v>
      </c>
    </row>
    <row r="14425">
      <c r="A14425" s="1" t="s">
        <v>41906</v>
      </c>
      <c r="B14425" s="1">
        <v>2176.0</v>
      </c>
      <c r="C14425" s="1">
        <v>2176.0</v>
      </c>
      <c r="D14425" s="2" t="s">
        <v>41907</v>
      </c>
      <c r="E14425" s="1" t="s">
        <v>38187</v>
      </c>
      <c r="F14425" s="1" t="s">
        <v>41908</v>
      </c>
      <c r="G14425" s="3" t="str">
        <f t="shared" si="1"/>
        <v>Wendi Macon</v>
      </c>
      <c r="H14425" s="3" t="str">
        <f t="shared" si="2"/>
        <v>WENDI MACON</v>
      </c>
      <c r="J14425" s="1" t="s">
        <v>26</v>
      </c>
      <c r="K14425" s="1" t="s">
        <v>44</v>
      </c>
      <c r="L14425" s="1">
        <v>0.0</v>
      </c>
      <c r="M14425" s="1" t="s">
        <v>28</v>
      </c>
      <c r="N14425" s="1" t="s">
        <v>41909</v>
      </c>
      <c r="O14425" s="4">
        <v>44317.0</v>
      </c>
      <c r="P14425" s="4">
        <v>44287.70805555556</v>
      </c>
      <c r="Q14425" s="1" t="s">
        <v>41910</v>
      </c>
      <c r="R14425" s="1" t="s">
        <v>31</v>
      </c>
      <c r="S14425" s="1" t="s">
        <v>32</v>
      </c>
      <c r="T14425" s="1">
        <v>75212.0</v>
      </c>
      <c r="U14425" s="1" t="s">
        <v>41911</v>
      </c>
    </row>
    <row r="14426">
      <c r="A14426" s="1" t="s">
        <v>41912</v>
      </c>
      <c r="B14426" s="1">
        <v>2256.0</v>
      </c>
      <c r="C14426" s="1">
        <v>2256.0</v>
      </c>
      <c r="D14426" s="2" t="s">
        <v>41913</v>
      </c>
      <c r="E14426" s="1" t="s">
        <v>38187</v>
      </c>
      <c r="F14426" s="1" t="s">
        <v>41908</v>
      </c>
      <c r="G14426" s="3" t="str">
        <f t="shared" si="1"/>
        <v>Wendi Macon</v>
      </c>
      <c r="H14426" s="3" t="str">
        <f t="shared" si="2"/>
        <v>WENDI MACON</v>
      </c>
      <c r="J14426" s="1" t="s">
        <v>26</v>
      </c>
      <c r="K14426" s="1" t="s">
        <v>47</v>
      </c>
      <c r="L14426" s="1">
        <v>0.0</v>
      </c>
      <c r="M14426" s="1" t="s">
        <v>28</v>
      </c>
      <c r="N14426" s="1" t="s">
        <v>41909</v>
      </c>
      <c r="O14426" s="4">
        <v>44317.0</v>
      </c>
      <c r="P14426" s="4">
        <v>44309.69122685185</v>
      </c>
      <c r="Q14426" s="1" t="s">
        <v>41910</v>
      </c>
      <c r="R14426" s="1" t="s">
        <v>31</v>
      </c>
      <c r="S14426" s="1" t="s">
        <v>32</v>
      </c>
      <c r="T14426" s="1">
        <v>75212.0</v>
      </c>
      <c r="U14426" s="1" t="s">
        <v>41911</v>
      </c>
    </row>
    <row r="14427">
      <c r="A14427" s="1">
        <v>537160.0</v>
      </c>
      <c r="B14427" s="1">
        <v>37160.0</v>
      </c>
      <c r="C14427" s="1">
        <v>2256.0</v>
      </c>
      <c r="D14427" s="2" t="s">
        <v>41913</v>
      </c>
      <c r="G14427" s="3" t="str">
        <f t="shared" si="1"/>
        <v> </v>
      </c>
      <c r="H14427" s="3" t="str">
        <f t="shared" si="2"/>
        <v> </v>
      </c>
      <c r="I14427" s="1" t="s">
        <v>37769</v>
      </c>
      <c r="J14427" s="1" t="s">
        <v>5772</v>
      </c>
      <c r="K14427" s="1" t="s">
        <v>47</v>
      </c>
      <c r="L14427" s="1">
        <v>9.29</v>
      </c>
      <c r="M14427" s="1" t="s">
        <v>5772</v>
      </c>
      <c r="N14427" s="1" t="s">
        <v>41909</v>
      </c>
      <c r="O14427" s="4">
        <v>44317.0</v>
      </c>
      <c r="P14427" s="4">
        <v>44295.0</v>
      </c>
      <c r="Q14427" s="1" t="s">
        <v>41914</v>
      </c>
      <c r="R14427" s="1" t="s">
        <v>31</v>
      </c>
      <c r="S14427" s="1" t="s">
        <v>32</v>
      </c>
      <c r="T14427" s="1">
        <v>75201.0</v>
      </c>
      <c r="U14427" s="1" t="s">
        <v>41915</v>
      </c>
    </row>
    <row r="14428">
      <c r="A14428" s="1" t="s">
        <v>41916</v>
      </c>
      <c r="B14428" s="1">
        <v>1849.0</v>
      </c>
      <c r="C14428" s="1">
        <v>2256.0</v>
      </c>
      <c r="D14428" s="2" t="s">
        <v>41913</v>
      </c>
      <c r="G14428" s="3" t="str">
        <f t="shared" si="1"/>
        <v> </v>
      </c>
      <c r="H14428" s="3" t="str">
        <f t="shared" si="2"/>
        <v> </v>
      </c>
      <c r="I14428" s="1" t="s">
        <v>37769</v>
      </c>
      <c r="J14428" s="1" t="s">
        <v>389</v>
      </c>
      <c r="K14428" s="1" t="s">
        <v>47</v>
      </c>
      <c r="L14428" s="1">
        <v>9.29</v>
      </c>
      <c r="M14428" s="1" t="s">
        <v>4100</v>
      </c>
      <c r="N14428" s="1" t="s">
        <v>41909</v>
      </c>
      <c r="O14428" s="4">
        <v>44317.0</v>
      </c>
      <c r="P14428" s="4">
        <v>44295.0</v>
      </c>
      <c r="Q14428" s="1" t="s">
        <v>41914</v>
      </c>
      <c r="R14428" s="1" t="s">
        <v>31</v>
      </c>
      <c r="S14428" s="1" t="s">
        <v>32</v>
      </c>
      <c r="T14428" s="1">
        <v>75201.0</v>
      </c>
      <c r="U14428" s="1" t="s">
        <v>41915</v>
      </c>
    </row>
    <row r="14429">
      <c r="A14429" s="1" t="s">
        <v>41917</v>
      </c>
      <c r="B14429" s="1">
        <v>74333.0</v>
      </c>
      <c r="C14429" s="1">
        <v>2256.0</v>
      </c>
      <c r="D14429" s="2" t="s">
        <v>41913</v>
      </c>
      <c r="E14429" s="1" t="s">
        <v>3991</v>
      </c>
      <c r="F14429" s="1" t="s">
        <v>4156</v>
      </c>
      <c r="G14429" s="3" t="str">
        <f t="shared" si="1"/>
        <v>Stephen McKeown</v>
      </c>
      <c r="H14429" s="3" t="str">
        <f t="shared" si="2"/>
        <v>STEPHEN MCKEOWN</v>
      </c>
      <c r="I14429" s="1" t="s">
        <v>21729</v>
      </c>
      <c r="J14429" s="1" t="s">
        <v>57</v>
      </c>
      <c r="K14429" s="1" t="s">
        <v>47</v>
      </c>
      <c r="L14429" s="1">
        <v>15.0</v>
      </c>
      <c r="M14429" s="1" t="s">
        <v>58</v>
      </c>
      <c r="N14429" s="1" t="s">
        <v>41909</v>
      </c>
      <c r="O14429" s="4">
        <v>44317.0</v>
      </c>
      <c r="P14429" s="4">
        <v>44289.0</v>
      </c>
      <c r="Q14429" s="1" t="s">
        <v>4157</v>
      </c>
      <c r="R14429" s="1" t="s">
        <v>31</v>
      </c>
      <c r="S14429" s="1" t="s">
        <v>32</v>
      </c>
      <c r="T14429" s="1">
        <v>75229.0</v>
      </c>
      <c r="U14429" s="1" t="s">
        <v>4158</v>
      </c>
    </row>
    <row r="14430">
      <c r="A14430" s="1">
        <v>537162.0</v>
      </c>
      <c r="B14430" s="1">
        <v>37162.0</v>
      </c>
      <c r="C14430" s="1">
        <v>2256.0</v>
      </c>
      <c r="D14430" s="2" t="s">
        <v>41913</v>
      </c>
      <c r="G14430" s="3" t="str">
        <f t="shared" si="1"/>
        <v> </v>
      </c>
      <c r="H14430" s="3" t="str">
        <f t="shared" si="2"/>
        <v> </v>
      </c>
      <c r="I14430" s="1" t="s">
        <v>2230</v>
      </c>
      <c r="J14430" s="1" t="s">
        <v>5772</v>
      </c>
      <c r="K14430" s="1" t="s">
        <v>47</v>
      </c>
      <c r="L14430" s="1">
        <v>25.0</v>
      </c>
      <c r="M14430" s="1" t="s">
        <v>5772</v>
      </c>
      <c r="N14430" s="1" t="s">
        <v>41909</v>
      </c>
      <c r="O14430" s="4">
        <v>44317.0</v>
      </c>
      <c r="P14430" s="4">
        <v>44301.0</v>
      </c>
      <c r="Q14430" s="1" t="s">
        <v>10623</v>
      </c>
      <c r="R14430" s="1" t="s">
        <v>10624</v>
      </c>
      <c r="S14430" s="1" t="s">
        <v>604</v>
      </c>
      <c r="T14430" s="1">
        <v>94025.0</v>
      </c>
      <c r="U14430" s="1" t="s">
        <v>10625</v>
      </c>
    </row>
    <row r="14431">
      <c r="A14431" s="1" t="s">
        <v>41918</v>
      </c>
      <c r="B14431" s="1">
        <v>71270.0</v>
      </c>
      <c r="C14431" s="1">
        <v>2176.0</v>
      </c>
      <c r="D14431" s="2" t="s">
        <v>41907</v>
      </c>
      <c r="E14431" s="1" t="s">
        <v>1021</v>
      </c>
      <c r="F14431" s="1" t="s">
        <v>41919</v>
      </c>
      <c r="G14431" s="3" t="str">
        <f t="shared" si="1"/>
        <v>James VanDyke</v>
      </c>
      <c r="H14431" s="3" t="str">
        <f t="shared" si="2"/>
        <v>JAMES VANDYKE</v>
      </c>
      <c r="I14431" s="1" t="s">
        <v>21729</v>
      </c>
      <c r="J14431" s="1" t="s">
        <v>57</v>
      </c>
      <c r="K14431" s="1" t="s">
        <v>44</v>
      </c>
      <c r="L14431" s="1">
        <v>25.0</v>
      </c>
      <c r="M14431" s="1" t="s">
        <v>58</v>
      </c>
      <c r="N14431" s="1" t="s">
        <v>41909</v>
      </c>
      <c r="O14431" s="4">
        <v>44317.0</v>
      </c>
      <c r="P14431" s="4">
        <v>44225.0</v>
      </c>
      <c r="Q14431" s="1" t="s">
        <v>41920</v>
      </c>
      <c r="R14431" s="1" t="s">
        <v>346</v>
      </c>
      <c r="S14431" s="1" t="s">
        <v>32</v>
      </c>
      <c r="T14431" s="1">
        <v>75044.0</v>
      </c>
      <c r="U14431" s="1" t="s">
        <v>41921</v>
      </c>
    </row>
    <row r="14432">
      <c r="A14432" s="1" t="s">
        <v>41922</v>
      </c>
      <c r="B14432" s="1">
        <v>71275.0</v>
      </c>
      <c r="C14432" s="1">
        <v>2176.0</v>
      </c>
      <c r="D14432" s="2" t="s">
        <v>41907</v>
      </c>
      <c r="E14432" s="1" t="s">
        <v>426</v>
      </c>
      <c r="F14432" s="1" t="s">
        <v>41923</v>
      </c>
      <c r="G14432" s="3" t="str">
        <f t="shared" si="1"/>
        <v>Kurt Pressler</v>
      </c>
      <c r="H14432" s="3" t="str">
        <f t="shared" si="2"/>
        <v>KURT PRESSLER</v>
      </c>
      <c r="I14432" s="1" t="s">
        <v>21729</v>
      </c>
      <c r="J14432" s="1" t="s">
        <v>57</v>
      </c>
      <c r="K14432" s="1" t="s">
        <v>44</v>
      </c>
      <c r="L14432" s="1">
        <v>25.0</v>
      </c>
      <c r="M14432" s="1" t="s">
        <v>58</v>
      </c>
      <c r="N14432" s="1" t="s">
        <v>41909</v>
      </c>
      <c r="O14432" s="4">
        <v>44317.0</v>
      </c>
      <c r="P14432" s="4">
        <v>44255.0</v>
      </c>
      <c r="Q14432" s="1" t="s">
        <v>41924</v>
      </c>
      <c r="R14432" s="1" t="s">
        <v>357</v>
      </c>
      <c r="S14432" s="1" t="s">
        <v>32</v>
      </c>
      <c r="T14432" s="1">
        <v>75080.0</v>
      </c>
      <c r="U14432" s="1" t="s">
        <v>41925</v>
      </c>
    </row>
    <row r="14433">
      <c r="A14433" s="1" t="s">
        <v>41926</v>
      </c>
      <c r="B14433" s="1">
        <v>71284.0</v>
      </c>
      <c r="C14433" s="1">
        <v>2176.0</v>
      </c>
      <c r="D14433" s="2" t="s">
        <v>41907</v>
      </c>
      <c r="E14433" s="1" t="s">
        <v>1127</v>
      </c>
      <c r="F14433" s="1" t="s">
        <v>36783</v>
      </c>
      <c r="G14433" s="3" t="str">
        <f t="shared" si="1"/>
        <v>Monica Prochnow</v>
      </c>
      <c r="H14433" s="3" t="str">
        <f t="shared" si="2"/>
        <v>MONICA PROCHNOW</v>
      </c>
      <c r="I14433" s="1" t="s">
        <v>21729</v>
      </c>
      <c r="J14433" s="1" t="s">
        <v>57</v>
      </c>
      <c r="K14433" s="1" t="s">
        <v>44</v>
      </c>
      <c r="L14433" s="1">
        <v>25.0</v>
      </c>
      <c r="M14433" s="1" t="s">
        <v>58</v>
      </c>
      <c r="N14433" s="1" t="s">
        <v>41909</v>
      </c>
      <c r="O14433" s="4">
        <v>44317.0</v>
      </c>
      <c r="P14433" s="4">
        <v>44264.0</v>
      </c>
      <c r="Q14433" s="1" t="s">
        <v>41927</v>
      </c>
      <c r="R14433" s="1" t="s">
        <v>811</v>
      </c>
      <c r="S14433" s="1" t="s">
        <v>32</v>
      </c>
      <c r="T14433" s="1">
        <v>76015.0</v>
      </c>
      <c r="U14433" s="1" t="s">
        <v>41928</v>
      </c>
    </row>
    <row r="14434">
      <c r="A14434" s="1" t="s">
        <v>41929</v>
      </c>
      <c r="B14434" s="1">
        <v>74341.0</v>
      </c>
      <c r="C14434" s="1">
        <v>2256.0</v>
      </c>
      <c r="D14434" s="2" t="s">
        <v>41913</v>
      </c>
      <c r="E14434" s="1" t="s">
        <v>1836</v>
      </c>
      <c r="F14434" s="1" t="s">
        <v>5943</v>
      </c>
      <c r="G14434" s="3" t="str">
        <f t="shared" si="1"/>
        <v>Andrea Payne</v>
      </c>
      <c r="H14434" s="3" t="str">
        <f t="shared" si="2"/>
        <v>ANDREA PAYNE</v>
      </c>
      <c r="I14434" s="1" t="s">
        <v>21729</v>
      </c>
      <c r="J14434" s="1" t="s">
        <v>57</v>
      </c>
      <c r="K14434" s="1" t="s">
        <v>47</v>
      </c>
      <c r="L14434" s="1">
        <v>25.0</v>
      </c>
      <c r="M14434" s="1" t="s">
        <v>58</v>
      </c>
      <c r="N14434" s="1" t="s">
        <v>41909</v>
      </c>
      <c r="O14434" s="4">
        <v>44317.0</v>
      </c>
      <c r="P14434" s="4">
        <v>44300.0</v>
      </c>
      <c r="Q14434" s="1" t="s">
        <v>41930</v>
      </c>
      <c r="R14434" s="1" t="s">
        <v>31</v>
      </c>
      <c r="S14434" s="1" t="s">
        <v>32</v>
      </c>
      <c r="T14434" s="1">
        <v>75220.0</v>
      </c>
      <c r="U14434" s="1" t="s">
        <v>41931</v>
      </c>
    </row>
    <row r="14435">
      <c r="A14435" s="1" t="s">
        <v>41932</v>
      </c>
      <c r="B14435" s="1">
        <v>1850.0</v>
      </c>
      <c r="C14435" s="1">
        <v>2256.0</v>
      </c>
      <c r="D14435" s="2" t="s">
        <v>41913</v>
      </c>
      <c r="G14435" s="3" t="str">
        <f t="shared" si="1"/>
        <v> </v>
      </c>
      <c r="H14435" s="3" t="str">
        <f t="shared" si="2"/>
        <v> </v>
      </c>
      <c r="I14435" s="1" t="s">
        <v>2230</v>
      </c>
      <c r="J14435" s="1" t="s">
        <v>389</v>
      </c>
      <c r="K14435" s="1" t="s">
        <v>47</v>
      </c>
      <c r="L14435" s="1">
        <v>25.0</v>
      </c>
      <c r="M14435" s="1" t="s">
        <v>4100</v>
      </c>
      <c r="N14435" s="1" t="s">
        <v>41909</v>
      </c>
      <c r="O14435" s="4">
        <v>44317.0</v>
      </c>
      <c r="P14435" s="4">
        <v>44301.0</v>
      </c>
      <c r="Q14435" s="1" t="s">
        <v>10623</v>
      </c>
      <c r="R14435" s="1" t="s">
        <v>10624</v>
      </c>
      <c r="S14435" s="1" t="s">
        <v>604</v>
      </c>
      <c r="T14435" s="1">
        <v>94025.0</v>
      </c>
      <c r="U14435" s="1" t="s">
        <v>10625</v>
      </c>
    </row>
    <row r="14436">
      <c r="A14436" s="1">
        <v>537153.0</v>
      </c>
      <c r="B14436" s="1">
        <v>37153.0</v>
      </c>
      <c r="C14436" s="1">
        <v>2256.0</v>
      </c>
      <c r="D14436" s="2" t="s">
        <v>41913</v>
      </c>
      <c r="G14436" s="3" t="str">
        <f t="shared" si="1"/>
        <v> </v>
      </c>
      <c r="H14436" s="3" t="str">
        <f t="shared" si="2"/>
        <v> </v>
      </c>
      <c r="I14436" s="1" t="s">
        <v>2005</v>
      </c>
      <c r="J14436" s="1" t="s">
        <v>5772</v>
      </c>
      <c r="K14436" s="1" t="s">
        <v>47</v>
      </c>
      <c r="L14436" s="1">
        <v>25.17</v>
      </c>
      <c r="M14436" s="1" t="s">
        <v>5772</v>
      </c>
      <c r="N14436" s="1" t="s">
        <v>41909</v>
      </c>
      <c r="O14436" s="4">
        <v>44317.0</v>
      </c>
      <c r="P14436" s="4">
        <v>44279.0</v>
      </c>
      <c r="Q14436" s="1" t="s">
        <v>41933</v>
      </c>
      <c r="R14436" s="1" t="s">
        <v>31</v>
      </c>
      <c r="S14436" s="1" t="s">
        <v>32</v>
      </c>
      <c r="T14436" s="1">
        <v>75211.0</v>
      </c>
      <c r="U14436" s="1" t="s">
        <v>41934</v>
      </c>
    </row>
    <row r="14437">
      <c r="A14437" s="1" t="s">
        <v>41935</v>
      </c>
      <c r="B14437" s="1">
        <v>1847.0</v>
      </c>
      <c r="C14437" s="1">
        <v>2256.0</v>
      </c>
      <c r="D14437" s="2" t="s">
        <v>41913</v>
      </c>
      <c r="G14437" s="3" t="str">
        <f t="shared" si="1"/>
        <v> </v>
      </c>
      <c r="H14437" s="3" t="str">
        <f t="shared" si="2"/>
        <v> </v>
      </c>
      <c r="I14437" s="1" t="s">
        <v>2005</v>
      </c>
      <c r="J14437" s="1" t="s">
        <v>389</v>
      </c>
      <c r="K14437" s="1" t="s">
        <v>47</v>
      </c>
      <c r="L14437" s="1">
        <v>25.17</v>
      </c>
      <c r="M14437" s="1" t="s">
        <v>4100</v>
      </c>
      <c r="N14437" s="1" t="s">
        <v>41909</v>
      </c>
      <c r="O14437" s="4">
        <v>44317.0</v>
      </c>
      <c r="P14437" s="4">
        <v>44279.0</v>
      </c>
      <c r="Q14437" s="1" t="s">
        <v>41936</v>
      </c>
      <c r="R14437" s="1" t="s">
        <v>31</v>
      </c>
      <c r="S14437" s="1" t="s">
        <v>32</v>
      </c>
      <c r="T14437" s="1">
        <v>75211.0</v>
      </c>
      <c r="U14437" s="1" t="s">
        <v>41937</v>
      </c>
    </row>
    <row r="14438">
      <c r="A14438" s="1">
        <v>537157.0</v>
      </c>
      <c r="B14438" s="1">
        <v>37157.0</v>
      </c>
      <c r="C14438" s="1">
        <v>2256.0</v>
      </c>
      <c r="D14438" s="2" t="s">
        <v>41913</v>
      </c>
      <c r="G14438" s="3" t="str">
        <f t="shared" si="1"/>
        <v> </v>
      </c>
      <c r="H14438" s="3" t="str">
        <f t="shared" si="2"/>
        <v> </v>
      </c>
      <c r="I14438" s="2" t="s">
        <v>27708</v>
      </c>
      <c r="J14438" s="1" t="s">
        <v>5772</v>
      </c>
      <c r="K14438" s="1" t="s">
        <v>47</v>
      </c>
      <c r="L14438" s="1">
        <v>26.51</v>
      </c>
      <c r="M14438" s="1" t="s">
        <v>5772</v>
      </c>
      <c r="N14438" s="1" t="s">
        <v>41909</v>
      </c>
      <c r="O14438" s="4">
        <v>44317.0</v>
      </c>
      <c r="P14438" s="4">
        <v>44283.0</v>
      </c>
      <c r="Q14438" s="1" t="s">
        <v>41938</v>
      </c>
      <c r="R14438" s="1" t="s">
        <v>22444</v>
      </c>
      <c r="S14438" s="1" t="s">
        <v>32</v>
      </c>
      <c r="T14438" s="1">
        <v>67011.0</v>
      </c>
      <c r="U14438" s="1" t="s">
        <v>41939</v>
      </c>
    </row>
    <row r="14439">
      <c r="A14439" s="1" t="s">
        <v>41940</v>
      </c>
      <c r="B14439" s="1">
        <v>1848.0</v>
      </c>
      <c r="C14439" s="1">
        <v>2256.0</v>
      </c>
      <c r="D14439" s="2" t="s">
        <v>41913</v>
      </c>
      <c r="G14439" s="3" t="str">
        <f t="shared" si="1"/>
        <v> </v>
      </c>
      <c r="H14439" s="3" t="str">
        <f t="shared" si="2"/>
        <v> </v>
      </c>
      <c r="I14439" s="2" t="s">
        <v>27708</v>
      </c>
      <c r="J14439" s="1" t="s">
        <v>389</v>
      </c>
      <c r="K14439" s="1" t="s">
        <v>47</v>
      </c>
      <c r="L14439" s="1">
        <v>26.51</v>
      </c>
      <c r="M14439" s="1" t="s">
        <v>4100</v>
      </c>
      <c r="N14439" s="1" t="s">
        <v>41909</v>
      </c>
      <c r="O14439" s="4">
        <v>44317.0</v>
      </c>
      <c r="P14439" s="4">
        <v>44283.0</v>
      </c>
      <c r="Q14439" s="1" t="s">
        <v>41938</v>
      </c>
      <c r="R14439" s="1" t="s">
        <v>22444</v>
      </c>
      <c r="S14439" s="1" t="s">
        <v>32</v>
      </c>
      <c r="T14439" s="1">
        <v>67011.0</v>
      </c>
      <c r="U14439" s="1" t="s">
        <v>41939</v>
      </c>
    </row>
    <row r="14440">
      <c r="A14440" s="1" t="s">
        <v>41941</v>
      </c>
      <c r="B14440" s="1">
        <v>71271.0</v>
      </c>
      <c r="C14440" s="1">
        <v>2176.0</v>
      </c>
      <c r="D14440" s="2" t="s">
        <v>41907</v>
      </c>
      <c r="E14440" s="1" t="s">
        <v>3603</v>
      </c>
      <c r="F14440" s="1" t="s">
        <v>3604</v>
      </c>
      <c r="G14440" s="3" t="str">
        <f t="shared" si="1"/>
        <v>Susan Fountain</v>
      </c>
      <c r="H14440" s="3" t="str">
        <f t="shared" si="2"/>
        <v>SUSAN FOUNTAIN</v>
      </c>
      <c r="I14440" s="1" t="s">
        <v>21729</v>
      </c>
      <c r="J14440" s="1" t="s">
        <v>57</v>
      </c>
      <c r="K14440" s="1" t="s">
        <v>44</v>
      </c>
      <c r="L14440" s="1">
        <v>50.0</v>
      </c>
      <c r="M14440" s="1" t="s">
        <v>58</v>
      </c>
      <c r="N14440" s="1" t="s">
        <v>41909</v>
      </c>
      <c r="O14440" s="4">
        <v>44317.0</v>
      </c>
      <c r="P14440" s="4">
        <v>44227.0</v>
      </c>
      <c r="Q14440" s="1" t="s">
        <v>13546</v>
      </c>
      <c r="R14440" s="1" t="s">
        <v>31</v>
      </c>
      <c r="S14440" s="1" t="s">
        <v>32</v>
      </c>
      <c r="T14440" s="1">
        <v>75238.0</v>
      </c>
      <c r="U14440" s="1" t="s">
        <v>13547</v>
      </c>
    </row>
    <row r="14441">
      <c r="A14441" s="1" t="s">
        <v>41942</v>
      </c>
      <c r="B14441" s="1">
        <v>71286.0</v>
      </c>
      <c r="C14441" s="1">
        <v>2176.0</v>
      </c>
      <c r="D14441" s="2" t="s">
        <v>41907</v>
      </c>
      <c r="E14441" s="1" t="s">
        <v>2781</v>
      </c>
      <c r="F14441" s="1" t="s">
        <v>12673</v>
      </c>
      <c r="G14441" s="3" t="str">
        <f t="shared" si="1"/>
        <v>Joyce Tarpley</v>
      </c>
      <c r="H14441" s="3" t="str">
        <f t="shared" si="2"/>
        <v>JOYCE TARPLEY</v>
      </c>
      <c r="I14441" s="1" t="s">
        <v>21729</v>
      </c>
      <c r="J14441" s="1" t="s">
        <v>57</v>
      </c>
      <c r="K14441" s="1" t="s">
        <v>44</v>
      </c>
      <c r="L14441" s="1">
        <v>50.0</v>
      </c>
      <c r="M14441" s="1" t="s">
        <v>58</v>
      </c>
      <c r="N14441" s="1" t="s">
        <v>41909</v>
      </c>
      <c r="O14441" s="4">
        <v>44317.0</v>
      </c>
      <c r="P14441" s="4">
        <v>44270.0</v>
      </c>
      <c r="Q14441" s="1" t="s">
        <v>41943</v>
      </c>
      <c r="R14441" s="1" t="s">
        <v>31</v>
      </c>
      <c r="S14441" s="1" t="s">
        <v>32</v>
      </c>
      <c r="T14441" s="1">
        <v>75233.0</v>
      </c>
      <c r="U14441" s="1" t="s">
        <v>41944</v>
      </c>
    </row>
    <row r="14442">
      <c r="A14442" s="1" t="s">
        <v>41945</v>
      </c>
      <c r="B14442" s="1">
        <v>74331.0</v>
      </c>
      <c r="C14442" s="1">
        <v>2256.0</v>
      </c>
      <c r="D14442" s="2" t="s">
        <v>41913</v>
      </c>
      <c r="E14442" s="1" t="s">
        <v>41946</v>
      </c>
      <c r="F14442" s="1" t="s">
        <v>1296</v>
      </c>
      <c r="G14442" s="3" t="str">
        <f t="shared" si="1"/>
        <v>CC McBee</v>
      </c>
      <c r="H14442" s="3" t="str">
        <f t="shared" si="2"/>
        <v>CC MCBEE</v>
      </c>
      <c r="I14442" s="1" t="s">
        <v>21729</v>
      </c>
      <c r="J14442" s="1" t="s">
        <v>57</v>
      </c>
      <c r="K14442" s="1" t="s">
        <v>47</v>
      </c>
      <c r="L14442" s="1">
        <v>50.0</v>
      </c>
      <c r="M14442" s="1" t="s">
        <v>58</v>
      </c>
      <c r="N14442" s="1" t="s">
        <v>41909</v>
      </c>
      <c r="O14442" s="4">
        <v>44317.0</v>
      </c>
      <c r="P14442" s="4">
        <v>44284.0</v>
      </c>
      <c r="Q14442" s="1" t="s">
        <v>41947</v>
      </c>
      <c r="R14442" s="1" t="s">
        <v>31</v>
      </c>
      <c r="S14442" s="1" t="s">
        <v>32</v>
      </c>
      <c r="T14442" s="1">
        <v>75220.0</v>
      </c>
      <c r="U14442" s="1" t="s">
        <v>41948</v>
      </c>
    </row>
    <row r="14443">
      <c r="A14443" s="1" t="s">
        <v>41949</v>
      </c>
      <c r="B14443" s="1">
        <v>74343.0</v>
      </c>
      <c r="C14443" s="1">
        <v>2256.0</v>
      </c>
      <c r="D14443" s="2" t="s">
        <v>41913</v>
      </c>
      <c r="E14443" s="1" t="s">
        <v>2470</v>
      </c>
      <c r="F14443" s="1" t="s">
        <v>2471</v>
      </c>
      <c r="G14443" s="3" t="str">
        <f t="shared" si="1"/>
        <v>Jennie Gilchrist</v>
      </c>
      <c r="H14443" s="3" t="str">
        <f t="shared" si="2"/>
        <v>JENNIE GILCHRIST</v>
      </c>
      <c r="I14443" s="1" t="s">
        <v>21729</v>
      </c>
      <c r="J14443" s="1" t="s">
        <v>57</v>
      </c>
      <c r="K14443" s="1" t="s">
        <v>47</v>
      </c>
      <c r="L14443" s="1">
        <v>50.0</v>
      </c>
      <c r="M14443" s="1" t="s">
        <v>58</v>
      </c>
      <c r="N14443" s="1" t="s">
        <v>41909</v>
      </c>
      <c r="O14443" s="4">
        <v>44317.0</v>
      </c>
      <c r="P14443" s="4">
        <v>44302.0</v>
      </c>
      <c r="Q14443" s="1" t="s">
        <v>21415</v>
      </c>
      <c r="R14443" s="1" t="s">
        <v>31</v>
      </c>
      <c r="S14443" s="1" t="s">
        <v>32</v>
      </c>
      <c r="T14443" s="1">
        <v>75225.0</v>
      </c>
      <c r="U14443" s="1" t="s">
        <v>21416</v>
      </c>
    </row>
    <row r="14444">
      <c r="A14444" s="1" t="s">
        <v>41950</v>
      </c>
      <c r="B14444" s="1">
        <v>36134.0</v>
      </c>
      <c r="C14444" s="1">
        <v>2176.0</v>
      </c>
      <c r="D14444" s="2" t="s">
        <v>41907</v>
      </c>
      <c r="G14444" s="3" t="str">
        <f t="shared" si="1"/>
        <v> </v>
      </c>
      <c r="H14444" s="3" t="str">
        <f t="shared" si="2"/>
        <v> </v>
      </c>
      <c r="I14444" s="1" t="s">
        <v>5653</v>
      </c>
      <c r="J14444" s="1" t="s">
        <v>389</v>
      </c>
      <c r="K14444" s="1" t="s">
        <v>44</v>
      </c>
      <c r="L14444" s="1">
        <v>99.96</v>
      </c>
      <c r="M14444" s="1" t="s">
        <v>390</v>
      </c>
      <c r="N14444" s="1" t="s">
        <v>41909</v>
      </c>
      <c r="O14444" s="4">
        <v>44317.0</v>
      </c>
      <c r="P14444" s="4">
        <v>44238.0</v>
      </c>
      <c r="Q14444" s="1" t="s">
        <v>5654</v>
      </c>
      <c r="R14444" s="1" t="s">
        <v>122</v>
      </c>
      <c r="S14444" s="1" t="s">
        <v>32</v>
      </c>
      <c r="T14444" s="1">
        <v>78701.0</v>
      </c>
      <c r="U14444" s="1" t="s">
        <v>5655</v>
      </c>
    </row>
    <row r="14445">
      <c r="A14445" s="1" t="s">
        <v>41951</v>
      </c>
      <c r="B14445" s="1">
        <v>71279.0</v>
      </c>
      <c r="C14445" s="1">
        <v>2176.0</v>
      </c>
      <c r="D14445" s="2" t="s">
        <v>41907</v>
      </c>
      <c r="E14445" s="1" t="s">
        <v>1836</v>
      </c>
      <c r="F14445" s="1" t="s">
        <v>2325</v>
      </c>
      <c r="G14445" s="3" t="str">
        <f t="shared" si="1"/>
        <v>Andrea Meyer</v>
      </c>
      <c r="H14445" s="3" t="str">
        <f t="shared" si="2"/>
        <v>ANDREA MEYER</v>
      </c>
      <c r="I14445" s="1" t="s">
        <v>21729</v>
      </c>
      <c r="J14445" s="1" t="s">
        <v>57</v>
      </c>
      <c r="K14445" s="1" t="s">
        <v>44</v>
      </c>
      <c r="L14445" s="1">
        <v>100.0</v>
      </c>
      <c r="M14445" s="1" t="s">
        <v>58</v>
      </c>
      <c r="N14445" s="1" t="s">
        <v>41909</v>
      </c>
      <c r="O14445" s="4">
        <v>44317.0</v>
      </c>
      <c r="P14445" s="4">
        <v>44263.0</v>
      </c>
      <c r="Q14445" s="1" t="s">
        <v>41952</v>
      </c>
      <c r="R14445" s="1" t="s">
        <v>31</v>
      </c>
      <c r="S14445" s="1" t="s">
        <v>32</v>
      </c>
      <c r="T14445" s="1">
        <v>75205.0</v>
      </c>
      <c r="U14445" s="1" t="s">
        <v>41953</v>
      </c>
    </row>
    <row r="14446">
      <c r="A14446" s="1" t="s">
        <v>41954</v>
      </c>
      <c r="B14446" s="1">
        <v>71280.0</v>
      </c>
      <c r="C14446" s="1">
        <v>2176.0</v>
      </c>
      <c r="D14446" s="2" t="s">
        <v>41907</v>
      </c>
      <c r="E14446" s="1" t="s">
        <v>1844</v>
      </c>
      <c r="F14446" s="1" t="s">
        <v>41955</v>
      </c>
      <c r="G14446" s="3" t="str">
        <f t="shared" si="1"/>
        <v>Matthew Stevens</v>
      </c>
      <c r="H14446" s="3" t="str">
        <f t="shared" si="2"/>
        <v>MATTHEW STEVENS</v>
      </c>
      <c r="I14446" s="1" t="s">
        <v>21729</v>
      </c>
      <c r="J14446" s="1" t="s">
        <v>57</v>
      </c>
      <c r="K14446" s="1" t="s">
        <v>44</v>
      </c>
      <c r="L14446" s="1">
        <v>100.0</v>
      </c>
      <c r="M14446" s="1" t="s">
        <v>58</v>
      </c>
      <c r="N14446" s="1" t="s">
        <v>41909</v>
      </c>
      <c r="O14446" s="4">
        <v>44317.0</v>
      </c>
      <c r="P14446" s="4">
        <v>44263.0</v>
      </c>
      <c r="Q14446" s="1" t="s">
        <v>41956</v>
      </c>
      <c r="R14446" s="1" t="s">
        <v>811</v>
      </c>
      <c r="S14446" s="1" t="s">
        <v>32</v>
      </c>
      <c r="T14446" s="1">
        <v>76005.0</v>
      </c>
      <c r="U14446" s="1" t="s">
        <v>41957</v>
      </c>
    </row>
    <row r="14447">
      <c r="A14447" s="1" t="s">
        <v>41958</v>
      </c>
      <c r="B14447" s="1">
        <v>74329.0</v>
      </c>
      <c r="C14447" s="1">
        <v>2256.0</v>
      </c>
      <c r="D14447" s="2" t="s">
        <v>41913</v>
      </c>
      <c r="E14447" s="1" t="s">
        <v>15411</v>
      </c>
      <c r="F14447" s="1" t="s">
        <v>2513</v>
      </c>
      <c r="G14447" s="3" t="str">
        <f t="shared" si="1"/>
        <v>Marty Forte</v>
      </c>
      <c r="H14447" s="3" t="str">
        <f t="shared" si="2"/>
        <v>MARTY FORTE</v>
      </c>
      <c r="I14447" s="1" t="s">
        <v>21729</v>
      </c>
      <c r="J14447" s="1" t="s">
        <v>57</v>
      </c>
      <c r="K14447" s="1" t="s">
        <v>47</v>
      </c>
      <c r="L14447" s="1">
        <v>100.0</v>
      </c>
      <c r="M14447" s="1" t="s">
        <v>58</v>
      </c>
      <c r="N14447" s="1" t="s">
        <v>41909</v>
      </c>
      <c r="O14447" s="4">
        <v>44317.0</v>
      </c>
      <c r="P14447" s="4">
        <v>44278.0</v>
      </c>
      <c r="Q14447" s="1" t="s">
        <v>2514</v>
      </c>
      <c r="R14447" s="1" t="s">
        <v>31</v>
      </c>
      <c r="S14447" s="1" t="s">
        <v>32</v>
      </c>
      <c r="T14447" s="1">
        <v>75220.0</v>
      </c>
      <c r="U14447" s="1" t="s">
        <v>41959</v>
      </c>
    </row>
    <row r="14448">
      <c r="A14448" s="1" t="s">
        <v>41960</v>
      </c>
      <c r="B14448" s="1">
        <v>74337.0</v>
      </c>
      <c r="C14448" s="1">
        <v>2256.0</v>
      </c>
      <c r="D14448" s="2" t="s">
        <v>41913</v>
      </c>
      <c r="E14448" s="1" t="s">
        <v>3649</v>
      </c>
      <c r="F14448" s="1" t="s">
        <v>41961</v>
      </c>
      <c r="G14448" s="3" t="str">
        <f t="shared" si="1"/>
        <v>Douglas End</v>
      </c>
      <c r="H14448" s="3" t="str">
        <f t="shared" si="2"/>
        <v>DOUGLAS END</v>
      </c>
      <c r="I14448" s="1" t="s">
        <v>21729</v>
      </c>
      <c r="J14448" s="1" t="s">
        <v>57</v>
      </c>
      <c r="K14448" s="1" t="s">
        <v>47</v>
      </c>
      <c r="L14448" s="1">
        <v>100.0</v>
      </c>
      <c r="M14448" s="1" t="s">
        <v>58</v>
      </c>
      <c r="N14448" s="1" t="s">
        <v>41909</v>
      </c>
      <c r="O14448" s="4">
        <v>44317.0</v>
      </c>
      <c r="P14448" s="4">
        <v>44289.0</v>
      </c>
      <c r="Q14448" s="1" t="s">
        <v>41962</v>
      </c>
      <c r="R14448" s="1" t="s">
        <v>31</v>
      </c>
      <c r="S14448" s="1" t="s">
        <v>32</v>
      </c>
      <c r="T14448" s="1">
        <v>75220.0</v>
      </c>
      <c r="U14448" s="1" t="s">
        <v>41963</v>
      </c>
    </row>
    <row r="14449">
      <c r="A14449" s="1" t="s">
        <v>41964</v>
      </c>
      <c r="B14449" s="1">
        <v>74338.0</v>
      </c>
      <c r="C14449" s="1">
        <v>2256.0</v>
      </c>
      <c r="D14449" s="2" t="s">
        <v>41913</v>
      </c>
      <c r="E14449" s="1" t="s">
        <v>547</v>
      </c>
      <c r="F14449" s="1" t="s">
        <v>41965</v>
      </c>
      <c r="G14449" s="3" t="str">
        <f t="shared" si="1"/>
        <v>John Beauduy</v>
      </c>
      <c r="H14449" s="3" t="str">
        <f t="shared" si="2"/>
        <v>JOHN BEAUDUY</v>
      </c>
      <c r="I14449" s="1" t="s">
        <v>21729</v>
      </c>
      <c r="J14449" s="1" t="s">
        <v>57</v>
      </c>
      <c r="K14449" s="1" t="s">
        <v>47</v>
      </c>
      <c r="L14449" s="1">
        <v>100.0</v>
      </c>
      <c r="M14449" s="1" t="s">
        <v>58</v>
      </c>
      <c r="N14449" s="1" t="s">
        <v>41909</v>
      </c>
      <c r="O14449" s="4">
        <v>44317.0</v>
      </c>
      <c r="P14449" s="4">
        <v>44298.0</v>
      </c>
      <c r="Q14449" s="1" t="s">
        <v>41966</v>
      </c>
      <c r="R14449" s="1" t="s">
        <v>31</v>
      </c>
      <c r="S14449" s="1" t="s">
        <v>32</v>
      </c>
      <c r="T14449" s="1">
        <v>75234.0</v>
      </c>
      <c r="U14449" s="1" t="s">
        <v>41967</v>
      </c>
    </row>
    <row r="14450">
      <c r="A14450" s="1" t="s">
        <v>41968</v>
      </c>
      <c r="B14450" s="1">
        <v>74344.0</v>
      </c>
      <c r="C14450" s="1">
        <v>2256.0</v>
      </c>
      <c r="D14450" s="2" t="s">
        <v>41913</v>
      </c>
      <c r="E14450" s="1" t="s">
        <v>1043</v>
      </c>
      <c r="F14450" s="1" t="s">
        <v>41969</v>
      </c>
      <c r="G14450" s="3" t="str">
        <f t="shared" si="1"/>
        <v>Tom Amis</v>
      </c>
      <c r="H14450" s="3" t="str">
        <f t="shared" si="2"/>
        <v>TOM AMIS</v>
      </c>
      <c r="I14450" s="1" t="s">
        <v>21729</v>
      </c>
      <c r="J14450" s="1" t="s">
        <v>57</v>
      </c>
      <c r="K14450" s="1" t="s">
        <v>47</v>
      </c>
      <c r="L14450" s="1">
        <v>100.0</v>
      </c>
      <c r="M14450" s="1" t="s">
        <v>58</v>
      </c>
      <c r="N14450" s="1" t="s">
        <v>41909</v>
      </c>
      <c r="O14450" s="4">
        <v>44317.0</v>
      </c>
      <c r="P14450" s="4">
        <v>44302.0</v>
      </c>
      <c r="Q14450" s="1" t="s">
        <v>41970</v>
      </c>
      <c r="R14450" s="1" t="s">
        <v>31</v>
      </c>
      <c r="S14450" s="1" t="s">
        <v>32</v>
      </c>
      <c r="T14450" s="1">
        <v>75220.0</v>
      </c>
      <c r="U14450" s="1" t="s">
        <v>41971</v>
      </c>
    </row>
    <row r="14451">
      <c r="A14451" s="1" t="s">
        <v>41972</v>
      </c>
      <c r="B14451" s="1">
        <v>36131.0</v>
      </c>
      <c r="C14451" s="1">
        <v>2176.0</v>
      </c>
      <c r="D14451" s="2" t="s">
        <v>41907</v>
      </c>
      <c r="G14451" s="3" t="str">
        <f t="shared" si="1"/>
        <v> </v>
      </c>
      <c r="H14451" s="3" t="str">
        <f t="shared" si="2"/>
        <v> </v>
      </c>
      <c r="I14451" s="1" t="s">
        <v>41973</v>
      </c>
      <c r="J14451" s="1" t="s">
        <v>389</v>
      </c>
      <c r="K14451" s="1" t="s">
        <v>44</v>
      </c>
      <c r="L14451" s="1">
        <v>111.55</v>
      </c>
      <c r="M14451" s="1" t="s">
        <v>390</v>
      </c>
      <c r="N14451" s="1" t="s">
        <v>41909</v>
      </c>
      <c r="O14451" s="4">
        <v>44317.0</v>
      </c>
      <c r="P14451" s="4">
        <v>44230.0</v>
      </c>
      <c r="Q14451" s="1" t="s">
        <v>5654</v>
      </c>
      <c r="R14451" s="1" t="s">
        <v>122</v>
      </c>
      <c r="S14451" s="1" t="s">
        <v>32</v>
      </c>
      <c r="T14451" s="1">
        <v>78701.0</v>
      </c>
      <c r="U14451" s="1" t="s">
        <v>5655</v>
      </c>
    </row>
    <row r="14452">
      <c r="A14452" s="1">
        <v>536320.0</v>
      </c>
      <c r="B14452" s="1">
        <v>36320.0</v>
      </c>
      <c r="C14452" s="1">
        <v>2176.0</v>
      </c>
      <c r="D14452" s="2" t="s">
        <v>41907</v>
      </c>
      <c r="G14452" s="3" t="str">
        <f t="shared" si="1"/>
        <v> </v>
      </c>
      <c r="H14452" s="3" t="str">
        <f t="shared" si="2"/>
        <v> </v>
      </c>
      <c r="I14452" s="1" t="s">
        <v>41974</v>
      </c>
      <c r="J14452" s="1" t="s">
        <v>5772</v>
      </c>
      <c r="K14452" s="1" t="s">
        <v>44</v>
      </c>
      <c r="L14452" s="1">
        <v>144.55</v>
      </c>
      <c r="M14452" s="1" t="s">
        <v>5772</v>
      </c>
      <c r="N14452" s="1" t="s">
        <v>41909</v>
      </c>
      <c r="O14452" s="4">
        <v>44317.0</v>
      </c>
      <c r="P14452" s="4">
        <v>44265.0</v>
      </c>
      <c r="Q14452" s="1" t="s">
        <v>41975</v>
      </c>
      <c r="R14452" s="1" t="s">
        <v>14451</v>
      </c>
      <c r="S14452" s="1" t="s">
        <v>2413</v>
      </c>
      <c r="T14452" s="1">
        <v>98011.0</v>
      </c>
      <c r="U14452" s="1" t="s">
        <v>41976</v>
      </c>
    </row>
    <row r="14453">
      <c r="A14453" s="1" t="s">
        <v>41977</v>
      </c>
      <c r="B14453" s="1">
        <v>1832.0</v>
      </c>
      <c r="C14453" s="1">
        <v>2176.0</v>
      </c>
      <c r="D14453" s="2" t="s">
        <v>41907</v>
      </c>
      <c r="G14453" s="3" t="str">
        <f t="shared" si="1"/>
        <v> </v>
      </c>
      <c r="H14453" s="3" t="str">
        <f t="shared" si="2"/>
        <v> </v>
      </c>
      <c r="I14453" s="1" t="s">
        <v>41974</v>
      </c>
      <c r="J14453" s="1" t="s">
        <v>389</v>
      </c>
      <c r="K14453" s="1" t="s">
        <v>44</v>
      </c>
      <c r="L14453" s="1">
        <v>144.55</v>
      </c>
      <c r="M14453" s="1" t="s">
        <v>4100</v>
      </c>
      <c r="N14453" s="1" t="s">
        <v>41909</v>
      </c>
      <c r="O14453" s="4">
        <v>44317.0</v>
      </c>
      <c r="P14453" s="4">
        <v>44265.0</v>
      </c>
      <c r="Q14453" s="1" t="s">
        <v>14450</v>
      </c>
      <c r="R14453" s="1" t="s">
        <v>14451</v>
      </c>
      <c r="S14453" s="1" t="s">
        <v>2413</v>
      </c>
      <c r="T14453" s="1">
        <v>98011.0</v>
      </c>
      <c r="U14453" s="1" t="s">
        <v>14452</v>
      </c>
    </row>
    <row r="14454">
      <c r="A14454" s="1" t="s">
        <v>41978</v>
      </c>
      <c r="B14454" s="1">
        <v>71274.0</v>
      </c>
      <c r="C14454" s="1">
        <v>2176.0</v>
      </c>
      <c r="D14454" s="2" t="s">
        <v>41907</v>
      </c>
      <c r="E14454" s="1" t="s">
        <v>1547</v>
      </c>
      <c r="F14454" s="1" t="s">
        <v>2921</v>
      </c>
      <c r="G14454" s="3" t="str">
        <f t="shared" si="1"/>
        <v>Nancy Mello</v>
      </c>
      <c r="H14454" s="3" t="str">
        <f t="shared" si="2"/>
        <v>NANCY MELLO</v>
      </c>
      <c r="I14454" s="1" t="s">
        <v>21729</v>
      </c>
      <c r="J14454" s="1" t="s">
        <v>57</v>
      </c>
      <c r="K14454" s="1" t="s">
        <v>44</v>
      </c>
      <c r="L14454" s="1">
        <v>200.0</v>
      </c>
      <c r="M14454" s="1" t="s">
        <v>58</v>
      </c>
      <c r="N14454" s="1" t="s">
        <v>41909</v>
      </c>
      <c r="O14454" s="4">
        <v>44317.0</v>
      </c>
      <c r="P14454" s="4">
        <v>44248.0</v>
      </c>
      <c r="Q14454" s="1" t="s">
        <v>30333</v>
      </c>
      <c r="R14454" s="1" t="s">
        <v>31</v>
      </c>
      <c r="S14454" s="1" t="s">
        <v>32</v>
      </c>
      <c r="T14454" s="1">
        <v>75230.0</v>
      </c>
      <c r="U14454" s="1" t="s">
        <v>30334</v>
      </c>
    </row>
    <row r="14455">
      <c r="A14455" s="1" t="s">
        <v>41979</v>
      </c>
      <c r="B14455" s="1">
        <v>74508.0</v>
      </c>
      <c r="C14455" s="1">
        <v>2256.0</v>
      </c>
      <c r="D14455" s="2" t="s">
        <v>41913</v>
      </c>
      <c r="E14455" s="1" t="s">
        <v>649</v>
      </c>
      <c r="F14455" s="1" t="s">
        <v>2533</v>
      </c>
      <c r="G14455" s="3" t="str">
        <f t="shared" si="1"/>
        <v>Mark Dumdei</v>
      </c>
      <c r="H14455" s="3" t="str">
        <f t="shared" si="2"/>
        <v>MARK DUMDEI</v>
      </c>
      <c r="I14455" s="1" t="s">
        <v>21729</v>
      </c>
      <c r="J14455" s="1" t="s">
        <v>57</v>
      </c>
      <c r="K14455" s="1" t="s">
        <v>47</v>
      </c>
      <c r="L14455" s="1">
        <v>200.0</v>
      </c>
      <c r="M14455" s="1" t="s">
        <v>58</v>
      </c>
      <c r="N14455" s="1" t="s">
        <v>41909</v>
      </c>
      <c r="O14455" s="4">
        <v>44317.0</v>
      </c>
      <c r="P14455" s="4">
        <v>44302.0</v>
      </c>
      <c r="Q14455" s="1" t="s">
        <v>32244</v>
      </c>
      <c r="R14455" s="1" t="s">
        <v>31</v>
      </c>
      <c r="S14455" s="1" t="s">
        <v>32</v>
      </c>
      <c r="T14455" s="1">
        <v>75231.0</v>
      </c>
      <c r="U14455" s="1" t="s">
        <v>32245</v>
      </c>
    </row>
    <row r="14456">
      <c r="A14456" s="1" t="s">
        <v>41980</v>
      </c>
      <c r="B14456" s="1">
        <v>74509.0</v>
      </c>
      <c r="C14456" s="1">
        <v>2256.0</v>
      </c>
      <c r="D14456" s="2" t="s">
        <v>41913</v>
      </c>
      <c r="E14456" s="1" t="s">
        <v>5709</v>
      </c>
      <c r="F14456" s="1" t="s">
        <v>130</v>
      </c>
      <c r="G14456" s="3" t="str">
        <f t="shared" si="1"/>
        <v>Victor McCall</v>
      </c>
      <c r="H14456" s="3" t="str">
        <f t="shared" si="2"/>
        <v>VICTOR MCCALL</v>
      </c>
      <c r="I14456" s="1" t="s">
        <v>21729</v>
      </c>
      <c r="J14456" s="1" t="s">
        <v>57</v>
      </c>
      <c r="K14456" s="1" t="s">
        <v>47</v>
      </c>
      <c r="L14456" s="1">
        <v>200.0</v>
      </c>
      <c r="M14456" s="1" t="s">
        <v>58</v>
      </c>
      <c r="N14456" s="1" t="s">
        <v>41909</v>
      </c>
      <c r="O14456" s="4">
        <v>44317.0</v>
      </c>
      <c r="P14456" s="4">
        <v>44302.0</v>
      </c>
      <c r="Q14456" s="1" t="s">
        <v>41981</v>
      </c>
      <c r="R14456" s="1" t="s">
        <v>31</v>
      </c>
      <c r="S14456" s="1" t="s">
        <v>32</v>
      </c>
      <c r="T14456" s="1">
        <v>75212.0</v>
      </c>
      <c r="U14456" s="1" t="s">
        <v>41982</v>
      </c>
    </row>
    <row r="14457">
      <c r="A14457" s="1" t="s">
        <v>41983</v>
      </c>
      <c r="B14457" s="1">
        <v>71288.0</v>
      </c>
      <c r="C14457" s="1">
        <v>2176.0</v>
      </c>
      <c r="D14457" s="2" t="s">
        <v>41907</v>
      </c>
      <c r="E14457" s="1" t="s">
        <v>2334</v>
      </c>
      <c r="F14457" s="1" t="s">
        <v>41908</v>
      </c>
      <c r="G14457" s="3" t="str">
        <f t="shared" si="1"/>
        <v>Mike Macon</v>
      </c>
      <c r="H14457" s="3" t="str">
        <f t="shared" si="2"/>
        <v>MIKE MACON</v>
      </c>
      <c r="I14457" s="1" t="s">
        <v>21729</v>
      </c>
      <c r="J14457" s="1" t="s">
        <v>57</v>
      </c>
      <c r="K14457" s="1" t="s">
        <v>44</v>
      </c>
      <c r="L14457" s="1">
        <v>250.0</v>
      </c>
      <c r="M14457" s="1" t="s">
        <v>58</v>
      </c>
      <c r="N14457" s="1" t="s">
        <v>41909</v>
      </c>
      <c r="O14457" s="4">
        <v>44317.0</v>
      </c>
      <c r="P14457" s="4">
        <v>44272.0</v>
      </c>
      <c r="Q14457" s="1" t="s">
        <v>41984</v>
      </c>
      <c r="R14457" s="1" t="s">
        <v>1767</v>
      </c>
      <c r="S14457" s="1" t="s">
        <v>32</v>
      </c>
      <c r="T14457" s="1">
        <v>75021.0</v>
      </c>
      <c r="U14457" s="1" t="s">
        <v>41985</v>
      </c>
    </row>
    <row r="14458">
      <c r="A14458" s="1" t="s">
        <v>41986</v>
      </c>
      <c r="B14458" s="1">
        <v>74510.0</v>
      </c>
      <c r="C14458" s="1">
        <v>2256.0</v>
      </c>
      <c r="D14458" s="2" t="s">
        <v>41913</v>
      </c>
      <c r="E14458" s="1" t="s">
        <v>547</v>
      </c>
      <c r="F14458" s="1" t="s">
        <v>41987</v>
      </c>
      <c r="G14458" s="3" t="str">
        <f t="shared" si="1"/>
        <v>John Vogt</v>
      </c>
      <c r="H14458" s="3" t="str">
        <f t="shared" si="2"/>
        <v>JOHN VOGT</v>
      </c>
      <c r="I14458" s="1" t="s">
        <v>21729</v>
      </c>
      <c r="J14458" s="1" t="s">
        <v>57</v>
      </c>
      <c r="K14458" s="1" t="s">
        <v>47</v>
      </c>
      <c r="L14458" s="1">
        <v>250.0</v>
      </c>
      <c r="M14458" s="1" t="s">
        <v>58</v>
      </c>
      <c r="N14458" s="1" t="s">
        <v>41909</v>
      </c>
      <c r="O14458" s="4">
        <v>44317.0</v>
      </c>
      <c r="P14458" s="4">
        <v>44305.0</v>
      </c>
      <c r="Q14458" s="1" t="s">
        <v>41988</v>
      </c>
      <c r="R14458" s="1" t="s">
        <v>31</v>
      </c>
      <c r="S14458" s="1" t="s">
        <v>32</v>
      </c>
      <c r="T14458" s="1">
        <v>75354.0</v>
      </c>
      <c r="U14458" s="1" t="s">
        <v>41989</v>
      </c>
    </row>
    <row r="14459">
      <c r="A14459" s="1" t="s">
        <v>41990</v>
      </c>
      <c r="B14459" s="1">
        <v>74512.0</v>
      </c>
      <c r="C14459" s="1">
        <v>2256.0</v>
      </c>
      <c r="D14459" s="2" t="s">
        <v>41913</v>
      </c>
      <c r="E14459" s="1" t="s">
        <v>547</v>
      </c>
      <c r="F14459" s="1" t="s">
        <v>41987</v>
      </c>
      <c r="G14459" s="3" t="str">
        <f t="shared" si="1"/>
        <v>John Vogt</v>
      </c>
      <c r="H14459" s="3" t="str">
        <f t="shared" si="2"/>
        <v>JOHN VOGT</v>
      </c>
      <c r="I14459" s="1" t="s">
        <v>21729</v>
      </c>
      <c r="J14459" s="1" t="s">
        <v>57</v>
      </c>
      <c r="K14459" s="1" t="s">
        <v>47</v>
      </c>
      <c r="L14459" s="1">
        <v>250.0</v>
      </c>
      <c r="M14459" s="1" t="s">
        <v>58</v>
      </c>
      <c r="N14459" s="1" t="s">
        <v>41909</v>
      </c>
      <c r="O14459" s="4">
        <v>44317.0</v>
      </c>
      <c r="P14459" s="4">
        <v>44305.0</v>
      </c>
      <c r="Q14459" s="1" t="s">
        <v>41991</v>
      </c>
      <c r="R14459" s="1" t="s">
        <v>31</v>
      </c>
      <c r="S14459" s="1" t="s">
        <v>32</v>
      </c>
      <c r="T14459" s="1">
        <v>75354.0</v>
      </c>
      <c r="U14459" s="1" t="s">
        <v>41992</v>
      </c>
    </row>
    <row r="14460">
      <c r="A14460" s="1">
        <v>536321.0</v>
      </c>
      <c r="B14460" s="1">
        <v>36321.0</v>
      </c>
      <c r="C14460" s="1">
        <v>2176.0</v>
      </c>
      <c r="D14460" s="2" t="s">
        <v>41907</v>
      </c>
      <c r="G14460" s="3" t="str">
        <f t="shared" si="1"/>
        <v> </v>
      </c>
      <c r="H14460" s="3" t="str">
        <f t="shared" si="2"/>
        <v> </v>
      </c>
      <c r="I14460" s="1" t="s">
        <v>41993</v>
      </c>
      <c r="J14460" s="1" t="s">
        <v>5772</v>
      </c>
      <c r="K14460" s="1" t="s">
        <v>44</v>
      </c>
      <c r="L14460" s="1">
        <v>297.0</v>
      </c>
      <c r="M14460" s="1" t="s">
        <v>5772</v>
      </c>
      <c r="N14460" s="1" t="s">
        <v>41909</v>
      </c>
      <c r="O14460" s="4">
        <v>44317.0</v>
      </c>
      <c r="P14460" s="4">
        <v>44267.0</v>
      </c>
      <c r="Q14460" s="1" t="s">
        <v>41994</v>
      </c>
      <c r="R14460" s="1" t="s">
        <v>4775</v>
      </c>
      <c r="S14460" s="1" t="s">
        <v>4776</v>
      </c>
      <c r="T14460" s="1">
        <v>97401.0</v>
      </c>
      <c r="U14460" s="1" t="s">
        <v>41995</v>
      </c>
    </row>
    <row r="14461">
      <c r="A14461" s="1" t="s">
        <v>41996</v>
      </c>
      <c r="B14461" s="1">
        <v>1833.0</v>
      </c>
      <c r="C14461" s="1">
        <v>2176.0</v>
      </c>
      <c r="D14461" s="2" t="s">
        <v>41907</v>
      </c>
      <c r="G14461" s="3" t="str">
        <f t="shared" si="1"/>
        <v> </v>
      </c>
      <c r="H14461" s="3" t="str">
        <f t="shared" si="2"/>
        <v> </v>
      </c>
      <c r="I14461" s="1" t="s">
        <v>41993</v>
      </c>
      <c r="J14461" s="1" t="s">
        <v>389</v>
      </c>
      <c r="K14461" s="1" t="s">
        <v>44</v>
      </c>
      <c r="L14461" s="1">
        <v>297.0</v>
      </c>
      <c r="M14461" s="1" t="s">
        <v>4100</v>
      </c>
      <c r="N14461" s="1" t="s">
        <v>41909</v>
      </c>
      <c r="O14461" s="4">
        <v>44317.0</v>
      </c>
      <c r="P14461" s="4">
        <v>44267.0</v>
      </c>
      <c r="Q14461" s="1" t="s">
        <v>41994</v>
      </c>
      <c r="R14461" s="1" t="s">
        <v>4775</v>
      </c>
      <c r="S14461" s="1" t="s">
        <v>4776</v>
      </c>
      <c r="T14461" s="1">
        <v>97401.0</v>
      </c>
      <c r="U14461" s="1" t="s">
        <v>41995</v>
      </c>
    </row>
    <row r="14462">
      <c r="A14462" s="1" t="s">
        <v>41997</v>
      </c>
      <c r="B14462" s="1">
        <v>71273.0</v>
      </c>
      <c r="C14462" s="1">
        <v>2176.0</v>
      </c>
      <c r="D14462" s="2" t="s">
        <v>41907</v>
      </c>
      <c r="E14462" s="1" t="s">
        <v>3083</v>
      </c>
      <c r="F14462" s="1" t="s">
        <v>3084</v>
      </c>
      <c r="G14462" s="3" t="str">
        <f t="shared" si="1"/>
        <v>Laura Woodall</v>
      </c>
      <c r="H14462" s="3" t="str">
        <f t="shared" si="2"/>
        <v>LAURA WOODALL</v>
      </c>
      <c r="I14462" s="1" t="s">
        <v>21729</v>
      </c>
      <c r="J14462" s="1" t="s">
        <v>57</v>
      </c>
      <c r="K14462" s="1" t="s">
        <v>44</v>
      </c>
      <c r="L14462" s="1">
        <v>300.0</v>
      </c>
      <c r="M14462" s="1" t="s">
        <v>58</v>
      </c>
      <c r="N14462" s="1" t="s">
        <v>41909</v>
      </c>
      <c r="O14462" s="4">
        <v>44317.0</v>
      </c>
      <c r="P14462" s="4">
        <v>44241.0</v>
      </c>
      <c r="Q14462" s="1" t="s">
        <v>3085</v>
      </c>
      <c r="R14462" s="1" t="s">
        <v>31</v>
      </c>
      <c r="S14462" s="1" t="s">
        <v>32</v>
      </c>
      <c r="T14462" s="1">
        <v>75225.0</v>
      </c>
      <c r="U14462" s="1" t="s">
        <v>3086</v>
      </c>
    </row>
    <row r="14463">
      <c r="A14463" s="1" t="s">
        <v>41998</v>
      </c>
      <c r="B14463" s="1">
        <v>71276.0</v>
      </c>
      <c r="C14463" s="1">
        <v>2176.0</v>
      </c>
      <c r="D14463" s="2" t="s">
        <v>41907</v>
      </c>
      <c r="E14463" s="1" t="s">
        <v>649</v>
      </c>
      <c r="F14463" s="1" t="s">
        <v>2533</v>
      </c>
      <c r="G14463" s="3" t="str">
        <f t="shared" si="1"/>
        <v>Mark Dumdei</v>
      </c>
      <c r="H14463" s="3" t="str">
        <f t="shared" si="2"/>
        <v>MARK DUMDEI</v>
      </c>
      <c r="I14463" s="1" t="s">
        <v>21729</v>
      </c>
      <c r="J14463" s="1" t="s">
        <v>57</v>
      </c>
      <c r="K14463" s="1" t="s">
        <v>44</v>
      </c>
      <c r="L14463" s="1">
        <v>300.0</v>
      </c>
      <c r="M14463" s="1" t="s">
        <v>58</v>
      </c>
      <c r="N14463" s="1" t="s">
        <v>41909</v>
      </c>
      <c r="O14463" s="4">
        <v>44317.0</v>
      </c>
      <c r="P14463" s="4">
        <v>44261.0</v>
      </c>
      <c r="Q14463" s="1" t="s">
        <v>41999</v>
      </c>
      <c r="R14463" s="1" t="s">
        <v>31</v>
      </c>
      <c r="S14463" s="1" t="s">
        <v>32</v>
      </c>
      <c r="T14463" s="1">
        <v>75231.0</v>
      </c>
      <c r="U14463" s="1" t="s">
        <v>42000</v>
      </c>
    </row>
    <row r="14464">
      <c r="A14464" s="1" t="s">
        <v>42001</v>
      </c>
      <c r="B14464" s="1">
        <v>71277.0</v>
      </c>
      <c r="C14464" s="1">
        <v>2176.0</v>
      </c>
      <c r="D14464" s="2" t="s">
        <v>41907</v>
      </c>
      <c r="E14464" s="1" t="s">
        <v>2335</v>
      </c>
      <c r="F14464" s="1" t="s">
        <v>8568</v>
      </c>
      <c r="G14464" s="3" t="str">
        <f t="shared" si="1"/>
        <v>Landon Bradshaw</v>
      </c>
      <c r="H14464" s="3" t="str">
        <f t="shared" si="2"/>
        <v>LANDON BRADSHAW</v>
      </c>
      <c r="I14464" s="1" t="s">
        <v>21729</v>
      </c>
      <c r="J14464" s="1" t="s">
        <v>57</v>
      </c>
      <c r="K14464" s="1" t="s">
        <v>44</v>
      </c>
      <c r="L14464" s="1">
        <v>300.0</v>
      </c>
      <c r="M14464" s="1" t="s">
        <v>58</v>
      </c>
      <c r="N14464" s="1" t="s">
        <v>41909</v>
      </c>
      <c r="O14464" s="4">
        <v>44317.0</v>
      </c>
      <c r="P14464" s="4">
        <v>44262.0</v>
      </c>
      <c r="Q14464" s="1" t="s">
        <v>42002</v>
      </c>
      <c r="R14464" s="1" t="s">
        <v>31</v>
      </c>
      <c r="S14464" s="1" t="s">
        <v>32</v>
      </c>
      <c r="T14464" s="1">
        <v>75208.0</v>
      </c>
      <c r="U14464" s="1" t="s">
        <v>42003</v>
      </c>
    </row>
    <row r="14465">
      <c r="A14465" s="1" t="s">
        <v>42004</v>
      </c>
      <c r="B14465" s="1">
        <v>71285.0</v>
      </c>
      <c r="C14465" s="1">
        <v>2176.0</v>
      </c>
      <c r="D14465" s="2" t="s">
        <v>41907</v>
      </c>
      <c r="E14465" s="1" t="s">
        <v>42005</v>
      </c>
      <c r="F14465" s="1" t="s">
        <v>41908</v>
      </c>
      <c r="G14465" s="3" t="str">
        <f t="shared" si="1"/>
        <v>Twilene Macon</v>
      </c>
      <c r="H14465" s="3" t="str">
        <f t="shared" si="2"/>
        <v>TWILENE MACON</v>
      </c>
      <c r="I14465" s="1" t="s">
        <v>21729</v>
      </c>
      <c r="J14465" s="1" t="s">
        <v>57</v>
      </c>
      <c r="K14465" s="1" t="s">
        <v>44</v>
      </c>
      <c r="L14465" s="1">
        <v>300.0</v>
      </c>
      <c r="M14465" s="1" t="s">
        <v>58</v>
      </c>
      <c r="N14465" s="1" t="s">
        <v>41909</v>
      </c>
      <c r="O14465" s="4">
        <v>44317.0</v>
      </c>
      <c r="P14465" s="4">
        <v>44264.0</v>
      </c>
      <c r="Q14465" s="1" t="s">
        <v>41984</v>
      </c>
      <c r="R14465" s="1" t="s">
        <v>1767</v>
      </c>
      <c r="S14465" s="1" t="s">
        <v>32</v>
      </c>
      <c r="T14465" s="1">
        <v>75021.0</v>
      </c>
      <c r="U14465" s="1" t="s">
        <v>41985</v>
      </c>
    </row>
    <row r="14466">
      <c r="A14466" s="1" t="s">
        <v>42006</v>
      </c>
      <c r="B14466" s="1">
        <v>71289.0</v>
      </c>
      <c r="C14466" s="1">
        <v>2176.0</v>
      </c>
      <c r="D14466" s="2" t="s">
        <v>41907</v>
      </c>
      <c r="E14466" s="1" t="s">
        <v>3866</v>
      </c>
      <c r="F14466" s="1" t="s">
        <v>3867</v>
      </c>
      <c r="G14466" s="3" t="str">
        <f t="shared" si="1"/>
        <v>Jameen Jacoby</v>
      </c>
      <c r="H14466" s="3" t="str">
        <f t="shared" si="2"/>
        <v>JAMEEN JACOBY</v>
      </c>
      <c r="I14466" s="1" t="s">
        <v>21729</v>
      </c>
      <c r="J14466" s="1" t="s">
        <v>57</v>
      </c>
      <c r="K14466" s="1" t="s">
        <v>44</v>
      </c>
      <c r="L14466" s="1">
        <v>350.0</v>
      </c>
      <c r="M14466" s="1" t="s">
        <v>58</v>
      </c>
      <c r="N14466" s="1" t="s">
        <v>41909</v>
      </c>
      <c r="O14466" s="4">
        <v>44317.0</v>
      </c>
      <c r="P14466" s="4">
        <v>44272.0</v>
      </c>
      <c r="Q14466" s="1" t="s">
        <v>3868</v>
      </c>
      <c r="R14466" s="1" t="s">
        <v>31</v>
      </c>
      <c r="S14466" s="1" t="s">
        <v>32</v>
      </c>
      <c r="T14466" s="1">
        <v>75219.0</v>
      </c>
      <c r="U14466" s="1" t="s">
        <v>3869</v>
      </c>
    </row>
    <row r="14467">
      <c r="A14467" s="1" t="s">
        <v>42007</v>
      </c>
      <c r="B14467" s="1">
        <v>36132.0</v>
      </c>
      <c r="C14467" s="1">
        <v>2176.0</v>
      </c>
      <c r="D14467" s="2" t="s">
        <v>41907</v>
      </c>
      <c r="G14467" s="3" t="str">
        <f t="shared" si="1"/>
        <v> </v>
      </c>
      <c r="H14467" s="3" t="str">
        <f t="shared" si="2"/>
        <v> </v>
      </c>
      <c r="I14467" s="1" t="s">
        <v>5653</v>
      </c>
      <c r="J14467" s="1" t="s">
        <v>389</v>
      </c>
      <c r="K14467" s="1" t="s">
        <v>44</v>
      </c>
      <c r="L14467" s="1">
        <v>350.0</v>
      </c>
      <c r="M14467" s="1" t="s">
        <v>390</v>
      </c>
      <c r="N14467" s="1" t="s">
        <v>41909</v>
      </c>
      <c r="O14467" s="4">
        <v>44317.0</v>
      </c>
      <c r="P14467" s="4">
        <v>44238.0</v>
      </c>
      <c r="Q14467" s="1" t="s">
        <v>5654</v>
      </c>
      <c r="R14467" s="1" t="s">
        <v>122</v>
      </c>
      <c r="S14467" s="1" t="s">
        <v>32</v>
      </c>
      <c r="T14467" s="1">
        <v>78701.0</v>
      </c>
      <c r="U14467" s="1" t="s">
        <v>5655</v>
      </c>
    </row>
    <row r="14468">
      <c r="A14468" s="1" t="s">
        <v>42008</v>
      </c>
      <c r="B14468" s="1">
        <v>36133.0</v>
      </c>
      <c r="C14468" s="1">
        <v>2176.0</v>
      </c>
      <c r="D14468" s="2" t="s">
        <v>41907</v>
      </c>
      <c r="G14468" s="3" t="str">
        <f t="shared" si="1"/>
        <v> </v>
      </c>
      <c r="H14468" s="3" t="str">
        <f t="shared" si="2"/>
        <v> </v>
      </c>
      <c r="I14468" s="1" t="s">
        <v>5653</v>
      </c>
      <c r="J14468" s="1" t="s">
        <v>389</v>
      </c>
      <c r="K14468" s="1" t="s">
        <v>44</v>
      </c>
      <c r="L14468" s="1">
        <v>434.91</v>
      </c>
      <c r="M14468" s="1" t="s">
        <v>390</v>
      </c>
      <c r="N14468" s="1" t="s">
        <v>41909</v>
      </c>
      <c r="O14468" s="4">
        <v>44317.0</v>
      </c>
      <c r="P14468" s="4">
        <v>44238.0</v>
      </c>
      <c r="Q14468" s="1" t="s">
        <v>5654</v>
      </c>
      <c r="R14468" s="1" t="s">
        <v>122</v>
      </c>
      <c r="S14468" s="1" t="s">
        <v>32</v>
      </c>
      <c r="T14468" s="1">
        <v>78701.0</v>
      </c>
      <c r="U14468" s="1" t="s">
        <v>5655</v>
      </c>
    </row>
    <row r="14469">
      <c r="A14469" s="1">
        <v>536348.0</v>
      </c>
      <c r="B14469" s="1">
        <v>36348.0</v>
      </c>
      <c r="C14469" s="1">
        <v>2176.0</v>
      </c>
      <c r="D14469" s="2" t="s">
        <v>41907</v>
      </c>
      <c r="G14469" s="3" t="str">
        <f t="shared" si="1"/>
        <v> </v>
      </c>
      <c r="H14469" s="3" t="str">
        <f t="shared" si="2"/>
        <v> </v>
      </c>
      <c r="I14469" s="1" t="s">
        <v>42009</v>
      </c>
      <c r="J14469" s="1" t="s">
        <v>5772</v>
      </c>
      <c r="K14469" s="1" t="s">
        <v>44</v>
      </c>
      <c r="L14469" s="1">
        <v>442.66</v>
      </c>
      <c r="M14469" s="1" t="s">
        <v>5772</v>
      </c>
      <c r="N14469" s="1" t="s">
        <v>41909</v>
      </c>
      <c r="O14469" s="4">
        <v>44317.0</v>
      </c>
      <c r="P14469" s="4">
        <v>44273.0</v>
      </c>
      <c r="Q14469" s="1" t="s">
        <v>42010</v>
      </c>
      <c r="R14469" s="1" t="s">
        <v>7112</v>
      </c>
      <c r="S14469" s="1" t="s">
        <v>3981</v>
      </c>
      <c r="T14469" s="1">
        <v>39204.0</v>
      </c>
      <c r="U14469" s="1" t="s">
        <v>42011</v>
      </c>
    </row>
    <row r="14470">
      <c r="A14470" s="1" t="s">
        <v>42012</v>
      </c>
      <c r="B14470" s="1">
        <v>1834.0</v>
      </c>
      <c r="C14470" s="1">
        <v>2176.0</v>
      </c>
      <c r="D14470" s="2" t="s">
        <v>41907</v>
      </c>
      <c r="G14470" s="3" t="str">
        <f t="shared" si="1"/>
        <v> </v>
      </c>
      <c r="H14470" s="3" t="str">
        <f t="shared" si="2"/>
        <v> </v>
      </c>
      <c r="I14470" s="1" t="s">
        <v>42009</v>
      </c>
      <c r="J14470" s="1" t="s">
        <v>389</v>
      </c>
      <c r="K14470" s="1" t="s">
        <v>44</v>
      </c>
      <c r="L14470" s="1">
        <v>442.66</v>
      </c>
      <c r="M14470" s="1" t="s">
        <v>4100</v>
      </c>
      <c r="N14470" s="1" t="s">
        <v>41909</v>
      </c>
      <c r="O14470" s="4">
        <v>44317.0</v>
      </c>
      <c r="P14470" s="4">
        <v>44273.0</v>
      </c>
      <c r="Q14470" s="1" t="s">
        <v>42010</v>
      </c>
      <c r="R14470" s="1" t="s">
        <v>7112</v>
      </c>
      <c r="S14470" s="1" t="s">
        <v>3981</v>
      </c>
      <c r="T14470" s="1">
        <v>39204.0</v>
      </c>
      <c r="U14470" s="1" t="s">
        <v>42011</v>
      </c>
    </row>
    <row r="14471">
      <c r="A14471" s="1">
        <v>537173.0</v>
      </c>
      <c r="B14471" s="1">
        <v>37173.0</v>
      </c>
      <c r="C14471" s="1">
        <v>2256.0</v>
      </c>
      <c r="D14471" s="2" t="s">
        <v>41913</v>
      </c>
      <c r="G14471" s="3" t="str">
        <f t="shared" si="1"/>
        <v> </v>
      </c>
      <c r="H14471" s="3" t="str">
        <f t="shared" si="2"/>
        <v> </v>
      </c>
      <c r="I14471" s="1" t="s">
        <v>42013</v>
      </c>
      <c r="J14471" s="1" t="s">
        <v>5772</v>
      </c>
      <c r="K14471" s="1" t="s">
        <v>47</v>
      </c>
      <c r="L14471" s="1">
        <v>600.0</v>
      </c>
      <c r="M14471" s="1" t="s">
        <v>5772</v>
      </c>
      <c r="N14471" s="1" t="s">
        <v>41909</v>
      </c>
      <c r="O14471" s="4">
        <v>44317.0</v>
      </c>
      <c r="P14471" s="4">
        <v>44305.0</v>
      </c>
      <c r="Q14471" s="1" t="s">
        <v>42014</v>
      </c>
      <c r="R14471" s="1" t="s">
        <v>3790</v>
      </c>
      <c r="S14471" s="1" t="s">
        <v>2893</v>
      </c>
      <c r="T14471" s="1">
        <v>71107.0</v>
      </c>
      <c r="U14471" s="1" t="s">
        <v>42015</v>
      </c>
    </row>
    <row r="14472">
      <c r="A14472" s="1" t="s">
        <v>42016</v>
      </c>
      <c r="B14472" s="1">
        <v>1852.0</v>
      </c>
      <c r="C14472" s="1">
        <v>2256.0</v>
      </c>
      <c r="D14472" s="2" t="s">
        <v>41913</v>
      </c>
      <c r="G14472" s="3" t="str">
        <f t="shared" si="1"/>
        <v> </v>
      </c>
      <c r="H14472" s="3" t="str">
        <f t="shared" si="2"/>
        <v> </v>
      </c>
      <c r="I14472" s="1" t="s">
        <v>42013</v>
      </c>
      <c r="J14472" s="1" t="s">
        <v>389</v>
      </c>
      <c r="K14472" s="1" t="s">
        <v>47</v>
      </c>
      <c r="L14472" s="1">
        <v>600.0</v>
      </c>
      <c r="M14472" s="1" t="s">
        <v>4100</v>
      </c>
      <c r="N14472" s="1" t="s">
        <v>41909</v>
      </c>
      <c r="O14472" s="4">
        <v>44317.0</v>
      </c>
      <c r="P14472" s="4">
        <v>44305.0</v>
      </c>
      <c r="Q14472" s="1" t="s">
        <v>42014</v>
      </c>
      <c r="R14472" s="1" t="s">
        <v>3790</v>
      </c>
      <c r="S14472" s="1" t="s">
        <v>2893</v>
      </c>
      <c r="T14472" s="1">
        <v>71107.0</v>
      </c>
      <c r="U14472" s="1" t="s">
        <v>42015</v>
      </c>
    </row>
    <row r="14473">
      <c r="A14473" s="1">
        <v>536139.0</v>
      </c>
      <c r="B14473" s="1">
        <v>36139.0</v>
      </c>
      <c r="C14473" s="1">
        <v>2176.0</v>
      </c>
      <c r="D14473" s="2" t="s">
        <v>41907</v>
      </c>
      <c r="G14473" s="3" t="str">
        <f t="shared" si="1"/>
        <v> </v>
      </c>
      <c r="H14473" s="3" t="str">
        <f t="shared" si="2"/>
        <v> </v>
      </c>
      <c r="I14473" s="1" t="s">
        <v>42017</v>
      </c>
      <c r="J14473" s="1" t="s">
        <v>5772</v>
      </c>
      <c r="K14473" s="1" t="s">
        <v>44</v>
      </c>
      <c r="L14473" s="1">
        <v>736.08</v>
      </c>
      <c r="M14473" s="1" t="s">
        <v>5772</v>
      </c>
      <c r="N14473" s="1" t="s">
        <v>41909</v>
      </c>
      <c r="O14473" s="4">
        <v>44317.0</v>
      </c>
      <c r="P14473" s="4">
        <v>44258.0</v>
      </c>
      <c r="Q14473" s="1" t="s">
        <v>28228</v>
      </c>
      <c r="R14473" s="1" t="s">
        <v>31</v>
      </c>
      <c r="S14473" s="1" t="s">
        <v>32</v>
      </c>
      <c r="T14473" s="1">
        <v>75243.0</v>
      </c>
      <c r="U14473" s="1" t="s">
        <v>28229</v>
      </c>
    </row>
    <row r="14474">
      <c r="A14474" s="1" t="s">
        <v>42018</v>
      </c>
      <c r="B14474" s="1">
        <v>1813.0</v>
      </c>
      <c r="C14474" s="1">
        <v>2176.0</v>
      </c>
      <c r="D14474" s="2" t="s">
        <v>41907</v>
      </c>
      <c r="G14474" s="3" t="str">
        <f t="shared" si="1"/>
        <v> </v>
      </c>
      <c r="H14474" s="3" t="str">
        <f t="shared" si="2"/>
        <v> </v>
      </c>
      <c r="I14474" s="1" t="s">
        <v>1946</v>
      </c>
      <c r="J14474" s="1" t="s">
        <v>389</v>
      </c>
      <c r="K14474" s="1" t="s">
        <v>44</v>
      </c>
      <c r="L14474" s="1">
        <v>736.08</v>
      </c>
      <c r="M14474" s="1" t="s">
        <v>4100</v>
      </c>
      <c r="N14474" s="1" t="s">
        <v>41909</v>
      </c>
      <c r="O14474" s="4">
        <v>44317.0</v>
      </c>
      <c r="P14474" s="4">
        <v>44258.0</v>
      </c>
      <c r="Q14474" s="1" t="s">
        <v>42019</v>
      </c>
      <c r="R14474" s="1" t="s">
        <v>28497</v>
      </c>
      <c r="S14474" s="1" t="s">
        <v>1985</v>
      </c>
      <c r="T14474" s="1" t="s">
        <v>42020</v>
      </c>
      <c r="U14474" s="1" t="s">
        <v>42021</v>
      </c>
    </row>
    <row r="14475">
      <c r="A14475" s="1" t="s">
        <v>42022</v>
      </c>
      <c r="B14475" s="1">
        <v>37177.0</v>
      </c>
      <c r="C14475" s="1">
        <v>2256.0</v>
      </c>
      <c r="D14475" s="2" t="s">
        <v>41913</v>
      </c>
      <c r="G14475" s="3" t="str">
        <f t="shared" si="1"/>
        <v> </v>
      </c>
      <c r="H14475" s="3" t="str">
        <f t="shared" si="2"/>
        <v> </v>
      </c>
      <c r="I14475" s="1" t="s">
        <v>790</v>
      </c>
      <c r="J14475" s="1" t="s">
        <v>389</v>
      </c>
      <c r="K14475" s="1" t="s">
        <v>47</v>
      </c>
      <c r="L14475" s="1">
        <v>831.15</v>
      </c>
      <c r="M14475" s="1" t="s">
        <v>390</v>
      </c>
      <c r="N14475" s="1" t="s">
        <v>41909</v>
      </c>
      <c r="O14475" s="4">
        <v>44317.0</v>
      </c>
      <c r="P14475" s="4">
        <v>44295.0</v>
      </c>
      <c r="Q14475" s="1" t="s">
        <v>791</v>
      </c>
      <c r="R14475" s="1" t="s">
        <v>31</v>
      </c>
      <c r="S14475" s="1" t="s">
        <v>32</v>
      </c>
      <c r="T14475" s="1">
        <v>75247.0</v>
      </c>
      <c r="U14475" s="1" t="s">
        <v>792</v>
      </c>
    </row>
    <row r="14476">
      <c r="A14476" s="1" t="s">
        <v>42023</v>
      </c>
      <c r="B14476" s="1">
        <v>71287.0</v>
      </c>
      <c r="C14476" s="1">
        <v>2176.0</v>
      </c>
      <c r="D14476" s="2" t="s">
        <v>41907</v>
      </c>
      <c r="E14476" s="1" t="s">
        <v>3603</v>
      </c>
      <c r="F14476" s="1" t="s">
        <v>3604</v>
      </c>
      <c r="G14476" s="3" t="str">
        <f t="shared" si="1"/>
        <v>Susan Fountain</v>
      </c>
      <c r="H14476" s="3" t="str">
        <f t="shared" si="2"/>
        <v>SUSAN FOUNTAIN</v>
      </c>
      <c r="I14476" s="1" t="s">
        <v>21729</v>
      </c>
      <c r="J14476" s="1" t="s">
        <v>57</v>
      </c>
      <c r="K14476" s="1" t="s">
        <v>44</v>
      </c>
      <c r="L14476" s="1">
        <v>875.0</v>
      </c>
      <c r="M14476" s="1" t="s">
        <v>58</v>
      </c>
      <c r="N14476" s="1" t="s">
        <v>41909</v>
      </c>
      <c r="O14476" s="4">
        <v>44317.0</v>
      </c>
      <c r="P14476" s="4">
        <v>44271.0</v>
      </c>
      <c r="Q14476" s="1" t="s">
        <v>13546</v>
      </c>
      <c r="R14476" s="1" t="s">
        <v>31</v>
      </c>
      <c r="S14476" s="1" t="s">
        <v>32</v>
      </c>
      <c r="T14476" s="1">
        <v>75238.0</v>
      </c>
      <c r="U14476" s="1" t="s">
        <v>13547</v>
      </c>
    </row>
    <row r="14477">
      <c r="A14477" s="1" t="s">
        <v>42024</v>
      </c>
      <c r="B14477" s="1">
        <v>71272.0</v>
      </c>
      <c r="C14477" s="1">
        <v>2176.0</v>
      </c>
      <c r="D14477" s="2" t="s">
        <v>41907</v>
      </c>
      <c r="E14477" s="1" t="s">
        <v>3624</v>
      </c>
      <c r="F14477" s="1" t="s">
        <v>3625</v>
      </c>
      <c r="G14477" s="3" t="str">
        <f t="shared" si="1"/>
        <v>Cheryl Kinney</v>
      </c>
      <c r="H14477" s="3" t="str">
        <f t="shared" si="2"/>
        <v>CHERYL KINNEY</v>
      </c>
      <c r="I14477" s="1" t="s">
        <v>21729</v>
      </c>
      <c r="J14477" s="1" t="s">
        <v>57</v>
      </c>
      <c r="K14477" s="1" t="s">
        <v>44</v>
      </c>
      <c r="L14477" s="1">
        <v>1000.0</v>
      </c>
      <c r="M14477" s="1" t="s">
        <v>58</v>
      </c>
      <c r="N14477" s="1" t="s">
        <v>41909</v>
      </c>
      <c r="O14477" s="4">
        <v>44317.0</v>
      </c>
      <c r="P14477" s="4">
        <v>44233.0</v>
      </c>
      <c r="Q14477" s="1" t="s">
        <v>3881</v>
      </c>
      <c r="R14477" s="1" t="s">
        <v>31</v>
      </c>
      <c r="S14477" s="1" t="s">
        <v>32</v>
      </c>
      <c r="T14477" s="1">
        <v>75229.0</v>
      </c>
      <c r="U14477" s="1" t="s">
        <v>3882</v>
      </c>
    </row>
    <row r="14478">
      <c r="A14478" s="1" t="s">
        <v>42025</v>
      </c>
      <c r="B14478" s="1">
        <v>71282.0</v>
      </c>
      <c r="C14478" s="1">
        <v>2176.0</v>
      </c>
      <c r="D14478" s="2" t="s">
        <v>41907</v>
      </c>
      <c r="E14478" s="1" t="s">
        <v>316</v>
      </c>
      <c r="F14478" s="1" t="s">
        <v>2836</v>
      </c>
      <c r="G14478" s="3" t="str">
        <f t="shared" si="1"/>
        <v>Jessica Lewis</v>
      </c>
      <c r="H14478" s="3" t="str">
        <f t="shared" si="2"/>
        <v>JESSICA LEWIS</v>
      </c>
      <c r="I14478" s="1" t="s">
        <v>21729</v>
      </c>
      <c r="J14478" s="1" t="s">
        <v>57</v>
      </c>
      <c r="K14478" s="1" t="s">
        <v>44</v>
      </c>
      <c r="L14478" s="1">
        <v>1000.0</v>
      </c>
      <c r="M14478" s="1" t="s">
        <v>58</v>
      </c>
      <c r="N14478" s="1" t="s">
        <v>41909</v>
      </c>
      <c r="O14478" s="4">
        <v>44317.0</v>
      </c>
      <c r="P14478" s="4">
        <v>44263.0</v>
      </c>
      <c r="Q14478" s="1" t="s">
        <v>42026</v>
      </c>
      <c r="R14478" s="1" t="s">
        <v>31</v>
      </c>
      <c r="S14478" s="1" t="s">
        <v>32</v>
      </c>
      <c r="T14478" s="1">
        <v>75229.0</v>
      </c>
      <c r="U14478" s="1" t="s">
        <v>42027</v>
      </c>
    </row>
    <row r="14479">
      <c r="A14479" s="1" t="s">
        <v>42028</v>
      </c>
      <c r="B14479" s="1">
        <v>71283.0</v>
      </c>
      <c r="C14479" s="1">
        <v>2176.0</v>
      </c>
      <c r="D14479" s="2" t="s">
        <v>41907</v>
      </c>
      <c r="E14479" s="1" t="s">
        <v>3101</v>
      </c>
      <c r="F14479" s="1" t="s">
        <v>2836</v>
      </c>
      <c r="G14479" s="3" t="str">
        <f t="shared" si="1"/>
        <v>Jordan Lewis</v>
      </c>
      <c r="H14479" s="3" t="str">
        <f t="shared" si="2"/>
        <v>JORDAN LEWIS</v>
      </c>
      <c r="I14479" s="1" t="s">
        <v>21729</v>
      </c>
      <c r="J14479" s="1" t="s">
        <v>57</v>
      </c>
      <c r="K14479" s="1" t="s">
        <v>44</v>
      </c>
      <c r="L14479" s="1">
        <v>1000.0</v>
      </c>
      <c r="M14479" s="1" t="s">
        <v>58</v>
      </c>
      <c r="N14479" s="1" t="s">
        <v>41909</v>
      </c>
      <c r="O14479" s="4">
        <v>44317.0</v>
      </c>
      <c r="P14479" s="4">
        <v>44263.0</v>
      </c>
      <c r="Q14479" s="1" t="s">
        <v>42026</v>
      </c>
      <c r="R14479" s="1" t="s">
        <v>31</v>
      </c>
      <c r="S14479" s="1" t="s">
        <v>32</v>
      </c>
      <c r="T14479" s="1">
        <v>75229.0</v>
      </c>
      <c r="U14479" s="1" t="s">
        <v>42027</v>
      </c>
    </row>
    <row r="14480">
      <c r="A14480" s="1" t="s">
        <v>42029</v>
      </c>
      <c r="B14480" s="1">
        <v>37124.0</v>
      </c>
      <c r="C14480" s="1">
        <v>2256.0</v>
      </c>
      <c r="D14480" s="2" t="s">
        <v>41913</v>
      </c>
      <c r="G14480" s="3" t="str">
        <f t="shared" si="1"/>
        <v> </v>
      </c>
      <c r="H14480" s="3" t="str">
        <f t="shared" si="2"/>
        <v> </v>
      </c>
      <c r="I14480" s="1" t="s">
        <v>790</v>
      </c>
      <c r="J14480" s="1" t="s">
        <v>389</v>
      </c>
      <c r="K14480" s="1" t="s">
        <v>47</v>
      </c>
      <c r="L14480" s="1">
        <v>1017.99</v>
      </c>
      <c r="M14480" s="1" t="s">
        <v>390</v>
      </c>
      <c r="N14480" s="1" t="s">
        <v>41909</v>
      </c>
      <c r="O14480" s="4">
        <v>44317.0</v>
      </c>
      <c r="P14480" s="4">
        <v>44305.0</v>
      </c>
      <c r="Q14480" s="1" t="s">
        <v>791</v>
      </c>
      <c r="R14480" s="1" t="s">
        <v>31</v>
      </c>
      <c r="S14480" s="1" t="s">
        <v>32</v>
      </c>
      <c r="T14480" s="1">
        <v>75247.0</v>
      </c>
      <c r="U14480" s="1" t="s">
        <v>792</v>
      </c>
    </row>
    <row r="14481">
      <c r="A14481" s="1">
        <v>536138.0</v>
      </c>
      <c r="B14481" s="1">
        <v>36138.0</v>
      </c>
      <c r="C14481" s="1">
        <v>2176.0</v>
      </c>
      <c r="D14481" s="2" t="s">
        <v>41907</v>
      </c>
      <c r="G14481" s="3" t="str">
        <f t="shared" si="1"/>
        <v> </v>
      </c>
      <c r="H14481" s="3" t="str">
        <f t="shared" si="2"/>
        <v> </v>
      </c>
      <c r="I14481" s="1" t="s">
        <v>42030</v>
      </c>
      <c r="J14481" s="1" t="s">
        <v>5772</v>
      </c>
      <c r="K14481" s="1" t="s">
        <v>44</v>
      </c>
      <c r="L14481" s="1">
        <v>1097.53</v>
      </c>
      <c r="M14481" s="1" t="s">
        <v>5772</v>
      </c>
      <c r="N14481" s="1" t="s">
        <v>41909</v>
      </c>
      <c r="O14481" s="4">
        <v>44317.0</v>
      </c>
      <c r="P14481" s="4">
        <v>44212.0</v>
      </c>
      <c r="Q14481" s="1" t="s">
        <v>42031</v>
      </c>
      <c r="R14481" s="1" t="s">
        <v>31</v>
      </c>
      <c r="S14481" s="1" t="s">
        <v>32</v>
      </c>
      <c r="T14481" s="1">
        <v>75240.0</v>
      </c>
      <c r="U14481" s="1" t="s">
        <v>42032</v>
      </c>
    </row>
    <row r="14482">
      <c r="A14482" s="1" t="s">
        <v>42033</v>
      </c>
      <c r="B14482" s="1">
        <v>1812.0</v>
      </c>
      <c r="C14482" s="1">
        <v>2176.0</v>
      </c>
      <c r="D14482" s="2" t="s">
        <v>41907</v>
      </c>
      <c r="G14482" s="3" t="str">
        <f t="shared" si="1"/>
        <v> </v>
      </c>
      <c r="H14482" s="3" t="str">
        <f t="shared" si="2"/>
        <v> </v>
      </c>
      <c r="I14482" s="1" t="s">
        <v>1946</v>
      </c>
      <c r="J14482" s="1" t="s">
        <v>389</v>
      </c>
      <c r="K14482" s="1" t="s">
        <v>44</v>
      </c>
      <c r="L14482" s="1">
        <v>1097.53</v>
      </c>
      <c r="M14482" s="1" t="s">
        <v>4100</v>
      </c>
      <c r="N14482" s="1" t="s">
        <v>41909</v>
      </c>
      <c r="O14482" s="4">
        <v>44317.0</v>
      </c>
      <c r="P14482" s="4">
        <v>44230.0</v>
      </c>
      <c r="Q14482" s="1" t="s">
        <v>42019</v>
      </c>
      <c r="R14482" s="1" t="s">
        <v>28497</v>
      </c>
      <c r="S14482" s="1" t="s">
        <v>1985</v>
      </c>
      <c r="T14482" s="1" t="s">
        <v>42020</v>
      </c>
      <c r="U14482" s="1" t="s">
        <v>42021</v>
      </c>
    </row>
    <row r="14483">
      <c r="A14483" s="1">
        <v>536319.0</v>
      </c>
      <c r="B14483" s="1">
        <v>36319.0</v>
      </c>
      <c r="C14483" s="1">
        <v>2176.0</v>
      </c>
      <c r="D14483" s="2" t="s">
        <v>41907</v>
      </c>
      <c r="G14483" s="3" t="str">
        <f t="shared" si="1"/>
        <v> </v>
      </c>
      <c r="H14483" s="3" t="str">
        <f t="shared" si="2"/>
        <v> </v>
      </c>
      <c r="I14483" s="1" t="s">
        <v>42034</v>
      </c>
      <c r="J14483" s="1" t="s">
        <v>5772</v>
      </c>
      <c r="K14483" s="1" t="s">
        <v>44</v>
      </c>
      <c r="L14483" s="1">
        <v>1178.38</v>
      </c>
      <c r="M14483" s="1" t="s">
        <v>5772</v>
      </c>
      <c r="N14483" s="1" t="s">
        <v>41909</v>
      </c>
      <c r="O14483" s="4">
        <v>44317.0</v>
      </c>
      <c r="P14483" s="4">
        <v>44265.0</v>
      </c>
      <c r="Q14483" s="1" t="s">
        <v>42035</v>
      </c>
      <c r="R14483" s="1" t="s">
        <v>2658</v>
      </c>
      <c r="S14483" s="1" t="s">
        <v>32</v>
      </c>
      <c r="T14483" s="1">
        <v>75034.0</v>
      </c>
      <c r="U14483" s="1" t="s">
        <v>42036</v>
      </c>
    </row>
    <row r="14484">
      <c r="A14484" s="1" t="s">
        <v>42037</v>
      </c>
      <c r="B14484" s="1">
        <v>1831.0</v>
      </c>
      <c r="C14484" s="1">
        <v>2176.0</v>
      </c>
      <c r="D14484" s="2" t="s">
        <v>41907</v>
      </c>
      <c r="G14484" s="3" t="str">
        <f t="shared" si="1"/>
        <v> </v>
      </c>
      <c r="H14484" s="3" t="str">
        <f t="shared" si="2"/>
        <v> </v>
      </c>
      <c r="I14484" s="1" t="s">
        <v>42034</v>
      </c>
      <c r="J14484" s="1" t="s">
        <v>389</v>
      </c>
      <c r="K14484" s="1" t="s">
        <v>44</v>
      </c>
      <c r="L14484" s="1">
        <v>1178.38</v>
      </c>
      <c r="M14484" s="1" t="s">
        <v>4100</v>
      </c>
      <c r="N14484" s="1" t="s">
        <v>41909</v>
      </c>
      <c r="O14484" s="4">
        <v>44317.0</v>
      </c>
      <c r="P14484" s="4">
        <v>44265.0</v>
      </c>
      <c r="Q14484" s="1" t="s">
        <v>42035</v>
      </c>
      <c r="R14484" s="1" t="s">
        <v>2658</v>
      </c>
      <c r="S14484" s="1" t="s">
        <v>32</v>
      </c>
      <c r="T14484" s="1">
        <v>75034.0</v>
      </c>
      <c r="U14484" s="1" t="s">
        <v>42036</v>
      </c>
    </row>
    <row r="14485">
      <c r="A14485" s="1">
        <v>537165.0</v>
      </c>
      <c r="B14485" s="1">
        <v>37165.0</v>
      </c>
      <c r="C14485" s="1">
        <v>2256.0</v>
      </c>
      <c r="D14485" s="2" t="s">
        <v>41913</v>
      </c>
      <c r="G14485" s="3" t="str">
        <f t="shared" si="1"/>
        <v> </v>
      </c>
      <c r="H14485" s="3" t="str">
        <f t="shared" si="2"/>
        <v> </v>
      </c>
      <c r="I14485" s="1" t="s">
        <v>42038</v>
      </c>
      <c r="J14485" s="1" t="s">
        <v>5772</v>
      </c>
      <c r="K14485" s="1" t="s">
        <v>47</v>
      </c>
      <c r="L14485" s="1">
        <v>1602.55</v>
      </c>
      <c r="M14485" s="1" t="s">
        <v>5772</v>
      </c>
      <c r="N14485" s="1" t="s">
        <v>41909</v>
      </c>
      <c r="O14485" s="4">
        <v>44317.0</v>
      </c>
      <c r="P14485" s="4">
        <v>44302.0</v>
      </c>
      <c r="Q14485" s="1" t="s">
        <v>791</v>
      </c>
      <c r="R14485" s="1" t="s">
        <v>31</v>
      </c>
      <c r="S14485" s="1" t="s">
        <v>32</v>
      </c>
      <c r="T14485" s="1">
        <v>75247.0</v>
      </c>
      <c r="U14485" s="1" t="s">
        <v>792</v>
      </c>
    </row>
    <row r="14486">
      <c r="A14486" s="1" t="s">
        <v>42039</v>
      </c>
      <c r="B14486" s="1">
        <v>1851.0</v>
      </c>
      <c r="C14486" s="1">
        <v>2256.0</v>
      </c>
      <c r="D14486" s="2" t="s">
        <v>41913</v>
      </c>
      <c r="G14486" s="3" t="str">
        <f t="shared" si="1"/>
        <v> </v>
      </c>
      <c r="H14486" s="3" t="str">
        <f t="shared" si="2"/>
        <v> </v>
      </c>
      <c r="I14486" s="1" t="s">
        <v>790</v>
      </c>
      <c r="J14486" s="1" t="s">
        <v>389</v>
      </c>
      <c r="K14486" s="1" t="s">
        <v>47</v>
      </c>
      <c r="L14486" s="1">
        <v>1602.55</v>
      </c>
      <c r="M14486" s="1" t="s">
        <v>4100</v>
      </c>
      <c r="N14486" s="1" t="s">
        <v>41909</v>
      </c>
      <c r="O14486" s="4">
        <v>44317.0</v>
      </c>
      <c r="P14486" s="4">
        <v>44302.0</v>
      </c>
      <c r="Q14486" s="1" t="s">
        <v>791</v>
      </c>
      <c r="R14486" s="1" t="s">
        <v>31</v>
      </c>
      <c r="S14486" s="1" t="s">
        <v>32</v>
      </c>
      <c r="T14486" s="1">
        <v>75247.0</v>
      </c>
      <c r="U14486" s="1" t="s">
        <v>792</v>
      </c>
    </row>
    <row r="14487">
      <c r="A14487" s="1" t="s">
        <v>42040</v>
      </c>
      <c r="B14487" s="1">
        <v>36130.0</v>
      </c>
      <c r="C14487" s="1">
        <v>2176.0</v>
      </c>
      <c r="D14487" s="2" t="s">
        <v>41907</v>
      </c>
      <c r="G14487" s="3" t="str">
        <f t="shared" si="1"/>
        <v> </v>
      </c>
      <c r="H14487" s="3" t="str">
        <f t="shared" si="2"/>
        <v> </v>
      </c>
      <c r="I14487" s="1" t="s">
        <v>5653</v>
      </c>
      <c r="J14487" s="1" t="s">
        <v>389</v>
      </c>
      <c r="K14487" s="1" t="s">
        <v>44</v>
      </c>
      <c r="L14487" s="1">
        <v>2500.0</v>
      </c>
      <c r="M14487" s="1" t="s">
        <v>390</v>
      </c>
      <c r="N14487" s="1" t="s">
        <v>41909</v>
      </c>
      <c r="O14487" s="4">
        <v>44317.0</v>
      </c>
      <c r="P14487" s="4">
        <v>44230.0</v>
      </c>
      <c r="Q14487" s="1" t="s">
        <v>5654</v>
      </c>
      <c r="R14487" s="1" t="s">
        <v>122</v>
      </c>
      <c r="S14487" s="1" t="s">
        <v>32</v>
      </c>
      <c r="T14487" s="1">
        <v>78701.0</v>
      </c>
      <c r="U14487" s="1" t="s">
        <v>5655</v>
      </c>
    </row>
    <row r="14488">
      <c r="A14488" s="1" t="s">
        <v>42041</v>
      </c>
      <c r="B14488" s="1">
        <v>396.0</v>
      </c>
      <c r="C14488" s="1">
        <v>2176.0</v>
      </c>
      <c r="D14488" s="2" t="s">
        <v>41907</v>
      </c>
      <c r="E14488" s="1" t="s">
        <v>38187</v>
      </c>
      <c r="F14488" s="1" t="s">
        <v>41908</v>
      </c>
      <c r="G14488" s="3" t="str">
        <f t="shared" si="1"/>
        <v>Wendi Macon</v>
      </c>
      <c r="H14488" s="3" t="str">
        <f t="shared" si="2"/>
        <v>WENDI MACON</v>
      </c>
      <c r="I14488" s="1" t="s">
        <v>21729</v>
      </c>
      <c r="J14488" s="1" t="s">
        <v>2686</v>
      </c>
      <c r="K14488" s="1" t="s">
        <v>44</v>
      </c>
      <c r="L14488" s="1">
        <v>5000.0</v>
      </c>
      <c r="M14488" s="1" t="s">
        <v>2687</v>
      </c>
      <c r="N14488" s="1" t="s">
        <v>41909</v>
      </c>
      <c r="O14488" s="4">
        <v>44317.0</v>
      </c>
      <c r="P14488" s="4">
        <v>44222.0</v>
      </c>
      <c r="Q14488" s="1" t="s">
        <v>42042</v>
      </c>
      <c r="R14488" s="1" t="s">
        <v>31</v>
      </c>
      <c r="S14488" s="1" t="s">
        <v>32</v>
      </c>
      <c r="T14488" s="1">
        <v>75212.0</v>
      </c>
      <c r="U14488" s="1" t="s">
        <v>42043</v>
      </c>
    </row>
    <row r="14489">
      <c r="A14489" s="1" t="s">
        <v>42044</v>
      </c>
      <c r="B14489" s="1">
        <v>2153.0</v>
      </c>
      <c r="C14489" s="1">
        <v>2153.0</v>
      </c>
      <c r="D14489" s="2" t="s">
        <v>42045</v>
      </c>
      <c r="E14489" s="1" t="s">
        <v>27015</v>
      </c>
      <c r="F14489" s="1" t="s">
        <v>432</v>
      </c>
      <c r="G14489" s="3" t="str">
        <f t="shared" si="1"/>
        <v>Willard Smith</v>
      </c>
      <c r="H14489" s="3" t="str">
        <f t="shared" si="2"/>
        <v>WILLARD SMITH</v>
      </c>
      <c r="J14489" s="1" t="s">
        <v>26</v>
      </c>
      <c r="K14489" s="1" t="s">
        <v>44</v>
      </c>
      <c r="L14489" s="1">
        <v>0.0</v>
      </c>
      <c r="M14489" s="1" t="s">
        <v>28</v>
      </c>
      <c r="N14489" s="1" t="s">
        <v>42046</v>
      </c>
      <c r="O14489" s="4">
        <v>44317.0</v>
      </c>
      <c r="P14489" s="4">
        <v>44286.50271990741</v>
      </c>
      <c r="Q14489" s="1" t="s">
        <v>42047</v>
      </c>
      <c r="R14489" s="1" t="s">
        <v>31</v>
      </c>
      <c r="S14489" s="1" t="s">
        <v>32</v>
      </c>
      <c r="T14489" s="1">
        <v>75229.0</v>
      </c>
      <c r="U14489" s="1" t="s">
        <v>42048</v>
      </c>
    </row>
    <row r="14490">
      <c r="A14490" s="1" t="s">
        <v>42049</v>
      </c>
      <c r="B14490" s="1">
        <v>2246.0</v>
      </c>
      <c r="C14490" s="1">
        <v>2246.0</v>
      </c>
      <c r="D14490" s="2" t="s">
        <v>42050</v>
      </c>
      <c r="E14490" s="1" t="s">
        <v>27015</v>
      </c>
      <c r="F14490" s="1" t="s">
        <v>432</v>
      </c>
      <c r="G14490" s="3" t="str">
        <f t="shared" si="1"/>
        <v>Willard Smith</v>
      </c>
      <c r="H14490" s="3" t="str">
        <f t="shared" si="2"/>
        <v>WILLARD SMITH</v>
      </c>
      <c r="J14490" s="1" t="s">
        <v>26</v>
      </c>
      <c r="K14490" s="1" t="s">
        <v>47</v>
      </c>
      <c r="L14490" s="1">
        <v>0.0</v>
      </c>
      <c r="M14490" s="1" t="s">
        <v>28</v>
      </c>
      <c r="N14490" s="1" t="s">
        <v>42046</v>
      </c>
      <c r="O14490" s="4">
        <v>44317.0</v>
      </c>
      <c r="P14490" s="4">
        <v>44309.545381944445</v>
      </c>
      <c r="Q14490" s="1" t="s">
        <v>42047</v>
      </c>
      <c r="R14490" s="1" t="s">
        <v>31</v>
      </c>
      <c r="S14490" s="1" t="s">
        <v>32</v>
      </c>
      <c r="T14490" s="1">
        <v>75229.0</v>
      </c>
      <c r="U14490" s="1" t="s">
        <v>42048</v>
      </c>
    </row>
    <row r="14491">
      <c r="A14491" s="1" t="s">
        <v>42051</v>
      </c>
      <c r="B14491" s="1">
        <v>2325.0</v>
      </c>
      <c r="C14491" s="1">
        <v>2325.0</v>
      </c>
      <c r="D14491" s="2" t="s">
        <v>42052</v>
      </c>
      <c r="E14491" s="1" t="s">
        <v>27015</v>
      </c>
      <c r="F14491" s="1" t="s">
        <v>432</v>
      </c>
      <c r="G14491" s="3" t="str">
        <f t="shared" si="1"/>
        <v>Willard Smith</v>
      </c>
      <c r="H14491" s="3" t="str">
        <f t="shared" si="2"/>
        <v>WILLARD SMITH</v>
      </c>
      <c r="J14491" s="1" t="s">
        <v>26</v>
      </c>
      <c r="K14491" s="1" t="s">
        <v>12515</v>
      </c>
      <c r="L14491" s="1">
        <v>0.0</v>
      </c>
      <c r="M14491" s="1" t="s">
        <v>28</v>
      </c>
      <c r="N14491" s="1" t="s">
        <v>42046</v>
      </c>
      <c r="O14491" s="4">
        <v>44322.0</v>
      </c>
      <c r="P14491" s="4">
        <v>44391.6803125</v>
      </c>
      <c r="Q14491" s="1" t="s">
        <v>42053</v>
      </c>
      <c r="R14491" s="1" t="s">
        <v>31</v>
      </c>
      <c r="S14491" s="1" t="s">
        <v>32</v>
      </c>
      <c r="T14491" s="1">
        <v>75229.0</v>
      </c>
      <c r="U14491" s="1" t="s">
        <v>42054</v>
      </c>
    </row>
    <row r="14492">
      <c r="A14492" s="1" t="s">
        <v>42055</v>
      </c>
      <c r="B14492" s="1">
        <v>36782.0</v>
      </c>
      <c r="C14492" s="1">
        <v>2246.0</v>
      </c>
      <c r="D14492" s="2" t="s">
        <v>42050</v>
      </c>
      <c r="G14492" s="3" t="str">
        <f t="shared" si="1"/>
        <v> </v>
      </c>
      <c r="H14492" s="3" t="str">
        <f t="shared" si="2"/>
        <v> </v>
      </c>
      <c r="I14492" s="1" t="s">
        <v>976</v>
      </c>
      <c r="J14492" s="1" t="s">
        <v>389</v>
      </c>
      <c r="K14492" s="1" t="s">
        <v>47</v>
      </c>
      <c r="L14492" s="1">
        <v>16.22</v>
      </c>
      <c r="M14492" s="1" t="s">
        <v>390</v>
      </c>
      <c r="N14492" s="1" t="s">
        <v>42046</v>
      </c>
      <c r="O14492" s="4">
        <v>44317.0</v>
      </c>
      <c r="P14492" s="4">
        <v>44278.0</v>
      </c>
      <c r="Q14492" s="1" t="s">
        <v>38196</v>
      </c>
      <c r="R14492" s="1" t="s">
        <v>31</v>
      </c>
      <c r="S14492" s="1" t="s">
        <v>32</v>
      </c>
      <c r="T14492" s="1">
        <v>75234.0</v>
      </c>
      <c r="U14492" s="1" t="s">
        <v>38197</v>
      </c>
    </row>
    <row r="14493">
      <c r="A14493" s="1" t="s">
        <v>42056</v>
      </c>
      <c r="B14493" s="1">
        <v>73568.0</v>
      </c>
      <c r="C14493" s="1">
        <v>2246.0</v>
      </c>
      <c r="D14493" s="2" t="s">
        <v>42050</v>
      </c>
      <c r="E14493" s="1" t="s">
        <v>140</v>
      </c>
      <c r="F14493" s="1" t="s">
        <v>782</v>
      </c>
      <c r="G14493" s="3" t="str">
        <f t="shared" si="1"/>
        <v>Michael Wilson</v>
      </c>
      <c r="H14493" s="3" t="str">
        <f t="shared" si="2"/>
        <v>MICHAEL WILSON</v>
      </c>
      <c r="J14493" s="1" t="s">
        <v>57</v>
      </c>
      <c r="K14493" s="1" t="s">
        <v>47</v>
      </c>
      <c r="L14493" s="1">
        <v>20.0</v>
      </c>
      <c r="M14493" s="1" t="s">
        <v>58</v>
      </c>
      <c r="N14493" s="1" t="s">
        <v>42046</v>
      </c>
      <c r="O14493" s="4">
        <v>44317.0</v>
      </c>
      <c r="P14493" s="4">
        <v>44290.0</v>
      </c>
      <c r="Q14493" s="1" t="s">
        <v>42057</v>
      </c>
      <c r="R14493" s="1" t="s">
        <v>31</v>
      </c>
      <c r="S14493" s="1" t="s">
        <v>32</v>
      </c>
      <c r="T14493" s="1">
        <v>75229.0</v>
      </c>
      <c r="U14493" s="1" t="s">
        <v>42058</v>
      </c>
    </row>
    <row r="14494">
      <c r="A14494" s="1" t="s">
        <v>42059</v>
      </c>
      <c r="B14494" s="1">
        <v>36790.0</v>
      </c>
      <c r="C14494" s="1">
        <v>2246.0</v>
      </c>
      <c r="D14494" s="2" t="s">
        <v>42050</v>
      </c>
      <c r="G14494" s="3" t="str">
        <f t="shared" si="1"/>
        <v> </v>
      </c>
      <c r="H14494" s="3" t="str">
        <f t="shared" si="2"/>
        <v> </v>
      </c>
      <c r="I14494" s="1" t="s">
        <v>42060</v>
      </c>
      <c r="J14494" s="1" t="s">
        <v>389</v>
      </c>
      <c r="K14494" s="1" t="s">
        <v>47</v>
      </c>
      <c r="L14494" s="1">
        <v>24.94</v>
      </c>
      <c r="M14494" s="1" t="s">
        <v>390</v>
      </c>
      <c r="N14494" s="1" t="s">
        <v>42046</v>
      </c>
      <c r="O14494" s="4">
        <v>44317.0</v>
      </c>
      <c r="P14494" s="4">
        <v>44282.0</v>
      </c>
      <c r="Q14494" s="1" t="s">
        <v>42061</v>
      </c>
      <c r="R14494" s="1" t="s">
        <v>42062</v>
      </c>
      <c r="S14494" s="1" t="s">
        <v>252</v>
      </c>
      <c r="T14494" s="1">
        <v>27606.0</v>
      </c>
      <c r="U14494" s="1" t="s">
        <v>42063</v>
      </c>
    </row>
    <row r="14495">
      <c r="A14495" s="1" t="s">
        <v>42064</v>
      </c>
      <c r="B14495" s="1">
        <v>36784.0</v>
      </c>
      <c r="C14495" s="1">
        <v>2246.0</v>
      </c>
      <c r="D14495" s="2" t="s">
        <v>42050</v>
      </c>
      <c r="G14495" s="3" t="str">
        <f t="shared" si="1"/>
        <v> </v>
      </c>
      <c r="H14495" s="3" t="str">
        <f t="shared" si="2"/>
        <v> </v>
      </c>
      <c r="I14495" s="1" t="s">
        <v>2410</v>
      </c>
      <c r="J14495" s="1" t="s">
        <v>389</v>
      </c>
      <c r="K14495" s="1" t="s">
        <v>47</v>
      </c>
      <c r="L14495" s="1">
        <v>26.3</v>
      </c>
      <c r="M14495" s="1" t="s">
        <v>390</v>
      </c>
      <c r="N14495" s="1" t="s">
        <v>42046</v>
      </c>
      <c r="O14495" s="4">
        <v>44317.0</v>
      </c>
      <c r="P14495" s="4">
        <v>44278.0</v>
      </c>
      <c r="Q14495" s="1" t="s">
        <v>42065</v>
      </c>
      <c r="R14495" s="1" t="s">
        <v>2412</v>
      </c>
      <c r="S14495" s="1" t="s">
        <v>2413</v>
      </c>
      <c r="T14495" s="1">
        <v>98109.0</v>
      </c>
      <c r="U14495" s="1" t="s">
        <v>42066</v>
      </c>
    </row>
    <row r="14496">
      <c r="A14496" s="1" t="s">
        <v>42067</v>
      </c>
      <c r="B14496" s="1">
        <v>36778.0</v>
      </c>
      <c r="C14496" s="1">
        <v>2246.0</v>
      </c>
      <c r="D14496" s="2" t="s">
        <v>42050</v>
      </c>
      <c r="G14496" s="3" t="str">
        <f t="shared" si="1"/>
        <v> </v>
      </c>
      <c r="H14496" s="3" t="str">
        <f t="shared" si="2"/>
        <v> </v>
      </c>
      <c r="I14496" s="1" t="s">
        <v>42068</v>
      </c>
      <c r="J14496" s="1" t="s">
        <v>389</v>
      </c>
      <c r="K14496" s="1" t="s">
        <v>47</v>
      </c>
      <c r="L14496" s="1">
        <v>30.31</v>
      </c>
      <c r="M14496" s="1" t="s">
        <v>390</v>
      </c>
      <c r="N14496" s="1" t="s">
        <v>42046</v>
      </c>
      <c r="O14496" s="4">
        <v>44317.0</v>
      </c>
      <c r="P14496" s="4">
        <v>44278.0</v>
      </c>
      <c r="Q14496" s="1" t="s">
        <v>42069</v>
      </c>
      <c r="R14496" s="1" t="s">
        <v>2041</v>
      </c>
      <c r="S14496" s="1" t="s">
        <v>604</v>
      </c>
      <c r="T14496" s="1">
        <v>94158.0</v>
      </c>
      <c r="U14496" s="1" t="s">
        <v>42070</v>
      </c>
    </row>
    <row r="14497">
      <c r="A14497" s="1" t="s">
        <v>42071</v>
      </c>
      <c r="B14497" s="1">
        <v>38366.0</v>
      </c>
      <c r="C14497" s="1">
        <v>2325.0</v>
      </c>
      <c r="D14497" s="2" t="s">
        <v>42052</v>
      </c>
      <c r="F14497" s="1" t="s">
        <v>20970</v>
      </c>
      <c r="G14497" s="3" t="str">
        <f t="shared" si="1"/>
        <v> Unknown</v>
      </c>
      <c r="H14497" s="3" t="str">
        <f t="shared" si="2"/>
        <v> UNKNOWN</v>
      </c>
      <c r="I14497" s="2" t="s">
        <v>19151</v>
      </c>
      <c r="J14497" s="1" t="s">
        <v>389</v>
      </c>
      <c r="K14497" s="1" t="s">
        <v>12515</v>
      </c>
      <c r="L14497" s="1">
        <v>30.31</v>
      </c>
      <c r="M14497" s="1" t="s">
        <v>390</v>
      </c>
      <c r="N14497" s="1" t="s">
        <v>42046</v>
      </c>
      <c r="O14497" s="4">
        <v>44322.0</v>
      </c>
      <c r="P14497" s="4">
        <v>44324.0</v>
      </c>
      <c r="Q14497" s="1" t="s">
        <v>42072</v>
      </c>
      <c r="R14497" s="1" t="s">
        <v>2041</v>
      </c>
      <c r="S14497" s="1" t="s">
        <v>604</v>
      </c>
      <c r="T14497" s="1">
        <v>94158.0</v>
      </c>
      <c r="U14497" s="1" t="s">
        <v>42073</v>
      </c>
    </row>
    <row r="14498">
      <c r="A14498" s="1" t="s">
        <v>42074</v>
      </c>
      <c r="B14498" s="1">
        <v>73571.0</v>
      </c>
      <c r="C14498" s="1">
        <v>2246.0</v>
      </c>
      <c r="D14498" s="2" t="s">
        <v>42050</v>
      </c>
      <c r="E14498" s="1" t="s">
        <v>42075</v>
      </c>
      <c r="F14498" s="1" t="s">
        <v>40160</v>
      </c>
      <c r="G14498" s="3" t="str">
        <f t="shared" si="1"/>
        <v>Sofia Ojeda</v>
      </c>
      <c r="H14498" s="3" t="str">
        <f t="shared" si="2"/>
        <v>SOFIA OJEDA</v>
      </c>
      <c r="J14498" s="1" t="s">
        <v>57</v>
      </c>
      <c r="K14498" s="1" t="s">
        <v>47</v>
      </c>
      <c r="L14498" s="1">
        <v>50.0</v>
      </c>
      <c r="M14498" s="1" t="s">
        <v>58</v>
      </c>
      <c r="N14498" s="1" t="s">
        <v>42046</v>
      </c>
      <c r="O14498" s="4">
        <v>44317.0</v>
      </c>
      <c r="P14498" s="4">
        <v>44293.0</v>
      </c>
      <c r="Q14498" s="1" t="s">
        <v>42076</v>
      </c>
      <c r="R14498" s="1" t="s">
        <v>42077</v>
      </c>
      <c r="S14498" s="1" t="s">
        <v>32</v>
      </c>
      <c r="T14498" s="1">
        <v>76134.0</v>
      </c>
      <c r="U14498" s="1" t="s">
        <v>42078</v>
      </c>
    </row>
    <row r="14499">
      <c r="A14499" s="1" t="s">
        <v>42079</v>
      </c>
      <c r="B14499" s="1">
        <v>73585.0</v>
      </c>
      <c r="C14499" s="1">
        <v>2246.0</v>
      </c>
      <c r="D14499" s="2" t="s">
        <v>42050</v>
      </c>
      <c r="E14499" s="1" t="s">
        <v>162</v>
      </c>
      <c r="F14499" s="1" t="s">
        <v>11608</v>
      </c>
      <c r="G14499" s="3" t="str">
        <f t="shared" si="1"/>
        <v>Vicky Little</v>
      </c>
      <c r="H14499" s="3" t="str">
        <f t="shared" si="2"/>
        <v>VICKY LITTLE</v>
      </c>
      <c r="J14499" s="1" t="s">
        <v>57</v>
      </c>
      <c r="K14499" s="1" t="s">
        <v>47</v>
      </c>
      <c r="L14499" s="1">
        <v>50.0</v>
      </c>
      <c r="M14499" s="1" t="s">
        <v>58</v>
      </c>
      <c r="N14499" s="1" t="s">
        <v>42046</v>
      </c>
      <c r="O14499" s="4">
        <v>44317.0</v>
      </c>
      <c r="P14499" s="4">
        <v>44300.0</v>
      </c>
      <c r="Q14499" s="1" t="s">
        <v>42080</v>
      </c>
      <c r="R14499" s="1" t="s">
        <v>31</v>
      </c>
      <c r="S14499" s="1" t="s">
        <v>32</v>
      </c>
      <c r="T14499" s="1">
        <v>75229.0</v>
      </c>
      <c r="U14499" s="1" t="s">
        <v>42081</v>
      </c>
    </row>
    <row r="14500">
      <c r="A14500" s="1" t="s">
        <v>42082</v>
      </c>
      <c r="B14500" s="1">
        <v>36854.0</v>
      </c>
      <c r="C14500" s="1">
        <v>2246.0</v>
      </c>
      <c r="D14500" s="2" t="s">
        <v>42050</v>
      </c>
      <c r="G14500" s="3" t="str">
        <f t="shared" si="1"/>
        <v> </v>
      </c>
      <c r="H14500" s="3" t="str">
        <f t="shared" si="2"/>
        <v> </v>
      </c>
      <c r="I14500" s="1" t="s">
        <v>754</v>
      </c>
      <c r="J14500" s="1" t="s">
        <v>389</v>
      </c>
      <c r="K14500" s="1" t="s">
        <v>47</v>
      </c>
      <c r="L14500" s="1">
        <v>54.93</v>
      </c>
      <c r="M14500" s="1" t="s">
        <v>390</v>
      </c>
      <c r="N14500" s="1" t="s">
        <v>42046</v>
      </c>
      <c r="O14500" s="4">
        <v>44317.0</v>
      </c>
      <c r="P14500" s="4">
        <v>44307.0</v>
      </c>
      <c r="Q14500" s="1" t="s">
        <v>42083</v>
      </c>
      <c r="R14500" s="1" t="s">
        <v>1867</v>
      </c>
      <c r="S14500" s="1" t="s">
        <v>252</v>
      </c>
      <c r="T14500" s="1">
        <v>28272.0</v>
      </c>
      <c r="U14500" s="1" t="s">
        <v>42084</v>
      </c>
    </row>
    <row r="14501">
      <c r="A14501" s="1" t="s">
        <v>42085</v>
      </c>
      <c r="B14501" s="1">
        <v>36850.0</v>
      </c>
      <c r="C14501" s="1">
        <v>2246.0</v>
      </c>
      <c r="D14501" s="2" t="s">
        <v>42050</v>
      </c>
      <c r="G14501" s="3" t="str">
        <f t="shared" si="1"/>
        <v> </v>
      </c>
      <c r="H14501" s="3" t="str">
        <f t="shared" si="2"/>
        <v> </v>
      </c>
      <c r="I14501" s="1" t="s">
        <v>42086</v>
      </c>
      <c r="J14501" s="1" t="s">
        <v>389</v>
      </c>
      <c r="K14501" s="1" t="s">
        <v>47</v>
      </c>
      <c r="L14501" s="1">
        <v>60.0</v>
      </c>
      <c r="M14501" s="1" t="s">
        <v>390</v>
      </c>
      <c r="N14501" s="1" t="s">
        <v>42046</v>
      </c>
      <c r="O14501" s="4">
        <v>44317.0</v>
      </c>
      <c r="P14501" s="4">
        <v>44302.0</v>
      </c>
      <c r="Q14501" s="1" t="s">
        <v>42087</v>
      </c>
      <c r="R14501" s="1" t="s">
        <v>42088</v>
      </c>
      <c r="S14501" s="1" t="s">
        <v>3228</v>
      </c>
      <c r="T14501" s="1">
        <v>73454.0</v>
      </c>
      <c r="U14501" s="1" t="s">
        <v>42089</v>
      </c>
    </row>
    <row r="14502">
      <c r="A14502" s="1" t="s">
        <v>42090</v>
      </c>
      <c r="B14502" s="1">
        <v>69935.0</v>
      </c>
      <c r="C14502" s="1">
        <v>2153.0</v>
      </c>
      <c r="D14502" s="2" t="s">
        <v>42045</v>
      </c>
      <c r="E14502" s="1" t="s">
        <v>3523</v>
      </c>
      <c r="F14502" s="1" t="s">
        <v>6877</v>
      </c>
      <c r="G14502" s="3" t="str">
        <f t="shared" si="1"/>
        <v>Clay Russell</v>
      </c>
      <c r="H14502" s="3" t="str">
        <f t="shared" si="2"/>
        <v>CLAY RUSSELL</v>
      </c>
      <c r="I14502" s="1" t="s">
        <v>35386</v>
      </c>
      <c r="J14502" s="1" t="s">
        <v>57</v>
      </c>
      <c r="K14502" s="1" t="s">
        <v>44</v>
      </c>
      <c r="L14502" s="1">
        <v>100.0</v>
      </c>
      <c r="M14502" s="1" t="s">
        <v>58</v>
      </c>
      <c r="N14502" s="1" t="s">
        <v>42046</v>
      </c>
      <c r="O14502" s="4">
        <v>44317.0</v>
      </c>
      <c r="P14502" s="4">
        <v>44254.0</v>
      </c>
      <c r="Q14502" s="1" t="s">
        <v>42091</v>
      </c>
      <c r="R14502" s="1" t="s">
        <v>3929</v>
      </c>
      <c r="S14502" s="1" t="s">
        <v>32</v>
      </c>
      <c r="T14502" s="1">
        <v>75234.0</v>
      </c>
      <c r="U14502" s="1" t="s">
        <v>42092</v>
      </c>
    </row>
    <row r="14503">
      <c r="A14503" s="1" t="s">
        <v>42093</v>
      </c>
      <c r="B14503" s="1">
        <v>69936.0</v>
      </c>
      <c r="C14503" s="1">
        <v>2153.0</v>
      </c>
      <c r="D14503" s="2" t="s">
        <v>42045</v>
      </c>
      <c r="E14503" s="1" t="s">
        <v>42094</v>
      </c>
      <c r="F14503" s="1" t="s">
        <v>38567</v>
      </c>
      <c r="G14503" s="3" t="str">
        <f t="shared" si="1"/>
        <v>Dianne Gollhofer</v>
      </c>
      <c r="H14503" s="3" t="str">
        <f t="shared" si="2"/>
        <v>DIANNE GOLLHOFER</v>
      </c>
      <c r="I14503" s="1" t="s">
        <v>35386</v>
      </c>
      <c r="J14503" s="1" t="s">
        <v>57</v>
      </c>
      <c r="K14503" s="1" t="s">
        <v>44</v>
      </c>
      <c r="L14503" s="1">
        <v>100.0</v>
      </c>
      <c r="M14503" s="1" t="s">
        <v>58</v>
      </c>
      <c r="N14503" s="1" t="s">
        <v>42046</v>
      </c>
      <c r="O14503" s="4">
        <v>44317.0</v>
      </c>
      <c r="P14503" s="4">
        <v>44272.0</v>
      </c>
      <c r="Q14503" s="1" t="s">
        <v>42095</v>
      </c>
      <c r="R14503" s="1" t="s">
        <v>31</v>
      </c>
      <c r="S14503" s="1" t="s">
        <v>32</v>
      </c>
      <c r="T14503" s="1">
        <v>75218.0</v>
      </c>
      <c r="U14503" s="1" t="s">
        <v>42096</v>
      </c>
    </row>
    <row r="14504">
      <c r="A14504" s="1" t="s">
        <v>42097</v>
      </c>
      <c r="B14504" s="1">
        <v>69937.0</v>
      </c>
      <c r="C14504" s="1">
        <v>2153.0</v>
      </c>
      <c r="D14504" s="2" t="s">
        <v>42045</v>
      </c>
      <c r="E14504" s="1" t="s">
        <v>3752</v>
      </c>
      <c r="F14504" s="1" t="s">
        <v>15660</v>
      </c>
      <c r="G14504" s="3" t="str">
        <f t="shared" si="1"/>
        <v>Carl Raines</v>
      </c>
      <c r="H14504" s="3" t="str">
        <f t="shared" si="2"/>
        <v>CARL RAINES</v>
      </c>
      <c r="I14504" s="1" t="s">
        <v>35386</v>
      </c>
      <c r="J14504" s="1" t="s">
        <v>57</v>
      </c>
      <c r="K14504" s="1" t="s">
        <v>44</v>
      </c>
      <c r="L14504" s="1">
        <v>100.0</v>
      </c>
      <c r="M14504" s="1" t="s">
        <v>58</v>
      </c>
      <c r="N14504" s="1" t="s">
        <v>42046</v>
      </c>
      <c r="O14504" s="4">
        <v>44317.0</v>
      </c>
      <c r="P14504" s="4">
        <v>44272.0</v>
      </c>
      <c r="Q14504" s="1" t="s">
        <v>42098</v>
      </c>
      <c r="R14504" s="1" t="s">
        <v>31</v>
      </c>
      <c r="S14504" s="1" t="s">
        <v>32</v>
      </c>
      <c r="T14504" s="1">
        <v>75218.0</v>
      </c>
      <c r="U14504" s="1" t="s">
        <v>42099</v>
      </c>
    </row>
    <row r="14505">
      <c r="A14505" s="1" t="s">
        <v>42100</v>
      </c>
      <c r="B14505" s="1">
        <v>73565.0</v>
      </c>
      <c r="C14505" s="1">
        <v>2246.0</v>
      </c>
      <c r="D14505" s="2" t="s">
        <v>42050</v>
      </c>
      <c r="E14505" s="1" t="s">
        <v>42101</v>
      </c>
      <c r="F14505" s="1" t="s">
        <v>42102</v>
      </c>
      <c r="G14505" s="3" t="str">
        <f t="shared" si="1"/>
        <v>Cliff Hutchison</v>
      </c>
      <c r="H14505" s="3" t="str">
        <f t="shared" si="2"/>
        <v>CLIFF HUTCHISON</v>
      </c>
      <c r="I14505" s="1" t="s">
        <v>27372</v>
      </c>
      <c r="J14505" s="1" t="s">
        <v>57</v>
      </c>
      <c r="K14505" s="1" t="s">
        <v>47</v>
      </c>
      <c r="L14505" s="1">
        <v>100.0</v>
      </c>
      <c r="M14505" s="1" t="s">
        <v>58</v>
      </c>
      <c r="N14505" s="1" t="s">
        <v>42046</v>
      </c>
      <c r="O14505" s="4">
        <v>44317.0</v>
      </c>
      <c r="P14505" s="4">
        <v>44283.0</v>
      </c>
      <c r="Q14505" s="1" t="s">
        <v>42103</v>
      </c>
      <c r="R14505" s="1" t="s">
        <v>31</v>
      </c>
      <c r="S14505" s="1" t="s">
        <v>32</v>
      </c>
      <c r="T14505" s="1">
        <v>73229.0</v>
      </c>
      <c r="U14505" s="1" t="s">
        <v>42104</v>
      </c>
    </row>
    <row r="14506">
      <c r="A14506" s="1" t="s">
        <v>42105</v>
      </c>
      <c r="B14506" s="1">
        <v>73581.0</v>
      </c>
      <c r="C14506" s="1">
        <v>2246.0</v>
      </c>
      <c r="D14506" s="2" t="s">
        <v>42050</v>
      </c>
      <c r="E14506" s="1" t="s">
        <v>2625</v>
      </c>
      <c r="F14506" s="1" t="s">
        <v>2626</v>
      </c>
      <c r="G14506" s="3" t="str">
        <f t="shared" si="1"/>
        <v>Lola Hurt</v>
      </c>
      <c r="H14506" s="3" t="str">
        <f t="shared" si="2"/>
        <v>LOLA HURT</v>
      </c>
      <c r="I14506" s="1" t="s">
        <v>754</v>
      </c>
      <c r="J14506" s="1" t="s">
        <v>57</v>
      </c>
      <c r="K14506" s="1" t="s">
        <v>47</v>
      </c>
      <c r="L14506" s="1">
        <v>100.0</v>
      </c>
      <c r="M14506" s="1" t="s">
        <v>58</v>
      </c>
      <c r="N14506" s="1" t="s">
        <v>42046</v>
      </c>
      <c r="O14506" s="4">
        <v>44317.0</v>
      </c>
      <c r="P14506" s="4">
        <v>44297.0</v>
      </c>
      <c r="Q14506" s="1" t="s">
        <v>42083</v>
      </c>
      <c r="R14506" s="1" t="s">
        <v>1867</v>
      </c>
      <c r="S14506" s="1" t="s">
        <v>252</v>
      </c>
      <c r="T14506" s="1">
        <v>28272.0</v>
      </c>
      <c r="U14506" s="1" t="s">
        <v>42084</v>
      </c>
    </row>
    <row r="14507">
      <c r="A14507" s="1" t="s">
        <v>42106</v>
      </c>
      <c r="B14507" s="1">
        <v>73583.0</v>
      </c>
      <c r="C14507" s="1">
        <v>2246.0</v>
      </c>
      <c r="D14507" s="2" t="s">
        <v>42050</v>
      </c>
      <c r="E14507" s="1" t="s">
        <v>1241</v>
      </c>
      <c r="F14507" s="1" t="s">
        <v>42107</v>
      </c>
      <c r="G14507" s="3" t="str">
        <f t="shared" si="1"/>
        <v>Claire Cronin</v>
      </c>
      <c r="H14507" s="3" t="str">
        <f t="shared" si="2"/>
        <v>CLAIRE CRONIN</v>
      </c>
      <c r="I14507" s="1" t="s">
        <v>754</v>
      </c>
      <c r="J14507" s="1" t="s">
        <v>57</v>
      </c>
      <c r="K14507" s="1" t="s">
        <v>47</v>
      </c>
      <c r="L14507" s="1">
        <v>100.0</v>
      </c>
      <c r="M14507" s="1" t="s">
        <v>58</v>
      </c>
      <c r="N14507" s="1" t="s">
        <v>42046</v>
      </c>
      <c r="O14507" s="4">
        <v>44317.0</v>
      </c>
      <c r="P14507" s="4">
        <v>44298.0</v>
      </c>
      <c r="Q14507" s="1" t="s">
        <v>42083</v>
      </c>
      <c r="R14507" s="1" t="s">
        <v>1867</v>
      </c>
      <c r="S14507" s="1" t="s">
        <v>252</v>
      </c>
      <c r="T14507" s="1">
        <v>28272.0</v>
      </c>
      <c r="U14507" s="1" t="s">
        <v>42084</v>
      </c>
    </row>
    <row r="14508">
      <c r="A14508" s="1" t="s">
        <v>42108</v>
      </c>
      <c r="B14508" s="1">
        <v>73597.0</v>
      </c>
      <c r="C14508" s="1">
        <v>2246.0</v>
      </c>
      <c r="D14508" s="2" t="s">
        <v>42050</v>
      </c>
      <c r="E14508" s="1" t="s">
        <v>799</v>
      </c>
      <c r="F14508" s="1" t="s">
        <v>10527</v>
      </c>
      <c r="G14508" s="3" t="str">
        <f t="shared" si="1"/>
        <v>Robert Patton</v>
      </c>
      <c r="H14508" s="3" t="str">
        <f t="shared" si="2"/>
        <v>ROBERT PATTON</v>
      </c>
      <c r="J14508" s="1" t="s">
        <v>57</v>
      </c>
      <c r="K14508" s="1" t="s">
        <v>47</v>
      </c>
      <c r="L14508" s="1">
        <v>100.0</v>
      </c>
      <c r="M14508" s="1" t="s">
        <v>58</v>
      </c>
      <c r="N14508" s="1" t="s">
        <v>42046</v>
      </c>
      <c r="O14508" s="4">
        <v>44317.0</v>
      </c>
      <c r="P14508" s="4">
        <v>44300.0</v>
      </c>
      <c r="Q14508" s="1" t="s">
        <v>10528</v>
      </c>
      <c r="R14508" s="1" t="s">
        <v>31</v>
      </c>
      <c r="S14508" s="1" t="s">
        <v>32</v>
      </c>
      <c r="T14508" s="1">
        <v>75219.0</v>
      </c>
      <c r="U14508" s="1" t="s">
        <v>10529</v>
      </c>
    </row>
    <row r="14509">
      <c r="A14509" s="1" t="s">
        <v>42109</v>
      </c>
      <c r="B14509" s="1">
        <v>73599.0</v>
      </c>
      <c r="C14509" s="1">
        <v>2246.0</v>
      </c>
      <c r="D14509" s="2" t="s">
        <v>42050</v>
      </c>
      <c r="E14509" s="1" t="s">
        <v>13090</v>
      </c>
      <c r="F14509" s="1" t="s">
        <v>13091</v>
      </c>
      <c r="G14509" s="3" t="str">
        <f t="shared" si="1"/>
        <v>Dottie Poston</v>
      </c>
      <c r="H14509" s="3" t="str">
        <f t="shared" si="2"/>
        <v>DOTTIE POSTON</v>
      </c>
      <c r="J14509" s="1" t="s">
        <v>57</v>
      </c>
      <c r="K14509" s="1" t="s">
        <v>47</v>
      </c>
      <c r="L14509" s="1">
        <v>100.0</v>
      </c>
      <c r="M14509" s="1" t="s">
        <v>58</v>
      </c>
      <c r="N14509" s="1" t="s">
        <v>42046</v>
      </c>
      <c r="O14509" s="4">
        <v>44317.0</v>
      </c>
      <c r="P14509" s="4">
        <v>44306.0</v>
      </c>
      <c r="Q14509" s="1" t="s">
        <v>42083</v>
      </c>
      <c r="R14509" s="1" t="s">
        <v>6633</v>
      </c>
      <c r="S14509" s="1" t="s">
        <v>252</v>
      </c>
      <c r="T14509" s="1">
        <v>28272.0</v>
      </c>
      <c r="U14509" s="1" t="s">
        <v>42110</v>
      </c>
    </row>
    <row r="14510">
      <c r="A14510" s="1" t="s">
        <v>42111</v>
      </c>
      <c r="B14510" s="1">
        <v>73600.0</v>
      </c>
      <c r="C14510" s="1">
        <v>2246.0</v>
      </c>
      <c r="D14510" s="2" t="s">
        <v>42050</v>
      </c>
      <c r="E14510" s="1" t="s">
        <v>4570</v>
      </c>
      <c r="F14510" s="1" t="s">
        <v>42112</v>
      </c>
      <c r="G14510" s="3" t="str">
        <f t="shared" si="1"/>
        <v>Jane Molino</v>
      </c>
      <c r="H14510" s="3" t="str">
        <f t="shared" si="2"/>
        <v>JANE MOLINO</v>
      </c>
      <c r="J14510" s="1" t="s">
        <v>57</v>
      </c>
      <c r="K14510" s="1" t="s">
        <v>47</v>
      </c>
      <c r="L14510" s="1">
        <v>100.0</v>
      </c>
      <c r="M14510" s="1" t="s">
        <v>58</v>
      </c>
      <c r="N14510" s="1" t="s">
        <v>42046</v>
      </c>
      <c r="O14510" s="4">
        <v>44317.0</v>
      </c>
      <c r="P14510" s="4">
        <v>44307.0</v>
      </c>
      <c r="Q14510" s="1" t="s">
        <v>42083</v>
      </c>
      <c r="R14510" s="1" t="s">
        <v>6633</v>
      </c>
      <c r="S14510" s="1" t="s">
        <v>252</v>
      </c>
      <c r="T14510" s="1">
        <v>28272.0</v>
      </c>
      <c r="U14510" s="1" t="s">
        <v>42110</v>
      </c>
    </row>
    <row r="14511">
      <c r="A14511" s="1" t="s">
        <v>42113</v>
      </c>
      <c r="B14511" s="1">
        <v>79177.0</v>
      </c>
      <c r="C14511" s="1">
        <v>2325.0</v>
      </c>
      <c r="D14511" s="2" t="s">
        <v>42052</v>
      </c>
      <c r="E14511" s="1" t="s">
        <v>42114</v>
      </c>
      <c r="F14511" s="1" t="s">
        <v>13091</v>
      </c>
      <c r="G14511" s="3" t="str">
        <f t="shared" si="1"/>
        <v>dottie Poston</v>
      </c>
      <c r="H14511" s="3" t="str">
        <f t="shared" si="2"/>
        <v>DOTTIE POSTON</v>
      </c>
      <c r="I14511" s="1" t="s">
        <v>42115</v>
      </c>
      <c r="J14511" s="1" t="s">
        <v>57</v>
      </c>
      <c r="K14511" s="1" t="s">
        <v>12515</v>
      </c>
      <c r="L14511" s="1">
        <v>100.0</v>
      </c>
      <c r="M14511" s="1" t="s">
        <v>58</v>
      </c>
      <c r="N14511" s="1" t="s">
        <v>42046</v>
      </c>
      <c r="O14511" s="4">
        <v>44322.0</v>
      </c>
      <c r="P14511" s="4">
        <v>44313.0</v>
      </c>
      <c r="Q14511" s="1" t="s">
        <v>21768</v>
      </c>
      <c r="R14511" s="1" t="s">
        <v>728</v>
      </c>
      <c r="S14511" s="1" t="s">
        <v>604</v>
      </c>
      <c r="T14511" s="1">
        <v>95131.0</v>
      </c>
      <c r="U14511" s="1" t="s">
        <v>21769</v>
      </c>
    </row>
    <row r="14512">
      <c r="A14512" s="1" t="s">
        <v>42116</v>
      </c>
      <c r="B14512" s="1">
        <v>79181.0</v>
      </c>
      <c r="C14512" s="1">
        <v>2325.0</v>
      </c>
      <c r="D14512" s="2" t="s">
        <v>42052</v>
      </c>
      <c r="E14512" s="1" t="s">
        <v>354</v>
      </c>
      <c r="F14512" s="1" t="s">
        <v>42117</v>
      </c>
      <c r="G14512" s="3" t="str">
        <f t="shared" si="1"/>
        <v>Richard Clampit</v>
      </c>
      <c r="H14512" s="3" t="str">
        <f t="shared" si="2"/>
        <v>RICHARD CLAMPIT</v>
      </c>
      <c r="I14512" s="1" t="s">
        <v>42115</v>
      </c>
      <c r="J14512" s="1" t="s">
        <v>57</v>
      </c>
      <c r="K14512" s="1" t="s">
        <v>12515</v>
      </c>
      <c r="L14512" s="1">
        <v>100.0</v>
      </c>
      <c r="M14512" s="1" t="s">
        <v>58</v>
      </c>
      <c r="N14512" s="1" t="s">
        <v>42046</v>
      </c>
      <c r="O14512" s="4">
        <v>44322.0</v>
      </c>
      <c r="P14512" s="4">
        <v>44313.0</v>
      </c>
      <c r="Q14512" s="1" t="s">
        <v>21768</v>
      </c>
      <c r="R14512" s="1" t="s">
        <v>728</v>
      </c>
      <c r="S14512" s="1" t="s">
        <v>604</v>
      </c>
      <c r="T14512" s="1">
        <v>95131.0</v>
      </c>
      <c r="U14512" s="1" t="s">
        <v>21769</v>
      </c>
    </row>
    <row r="14513">
      <c r="A14513" s="1" t="s">
        <v>42118</v>
      </c>
      <c r="B14513" s="1">
        <v>79179.0</v>
      </c>
      <c r="C14513" s="1">
        <v>2325.0</v>
      </c>
      <c r="D14513" s="2" t="s">
        <v>42052</v>
      </c>
      <c r="E14513" s="1" t="s">
        <v>305</v>
      </c>
      <c r="F14513" s="1" t="s">
        <v>2772</v>
      </c>
      <c r="G14513" s="3" t="str">
        <f t="shared" si="1"/>
        <v>Gwen McAllen</v>
      </c>
      <c r="H14513" s="3" t="str">
        <f t="shared" si="2"/>
        <v>GWEN MCALLEN</v>
      </c>
      <c r="I14513" s="1" t="s">
        <v>42119</v>
      </c>
      <c r="J14513" s="1" t="s">
        <v>57</v>
      </c>
      <c r="K14513" s="1" t="s">
        <v>12515</v>
      </c>
      <c r="L14513" s="1">
        <v>100.0</v>
      </c>
      <c r="M14513" s="1" t="s">
        <v>58</v>
      </c>
      <c r="N14513" s="1" t="s">
        <v>42046</v>
      </c>
      <c r="O14513" s="4">
        <v>44322.0</v>
      </c>
      <c r="P14513" s="4">
        <v>44313.0</v>
      </c>
      <c r="Q14513" s="1" t="s">
        <v>42120</v>
      </c>
      <c r="R14513" s="1" t="s">
        <v>728</v>
      </c>
      <c r="S14513" s="1" t="s">
        <v>604</v>
      </c>
      <c r="T14513" s="1">
        <v>95131.0</v>
      </c>
      <c r="U14513" s="1" t="s">
        <v>42121</v>
      </c>
    </row>
    <row r="14514">
      <c r="A14514" s="1" t="s">
        <v>42122</v>
      </c>
      <c r="B14514" s="1">
        <v>79178.0</v>
      </c>
      <c r="C14514" s="1">
        <v>2325.0</v>
      </c>
      <c r="D14514" s="2" t="s">
        <v>42052</v>
      </c>
      <c r="E14514" s="1" t="s">
        <v>4570</v>
      </c>
      <c r="F14514" s="1" t="s">
        <v>42112</v>
      </c>
      <c r="G14514" s="3" t="str">
        <f t="shared" si="1"/>
        <v>Jane Molino</v>
      </c>
      <c r="H14514" s="3" t="str">
        <f t="shared" si="2"/>
        <v>JANE MOLINO</v>
      </c>
      <c r="I14514" s="1" t="s">
        <v>42115</v>
      </c>
      <c r="J14514" s="1" t="s">
        <v>57</v>
      </c>
      <c r="K14514" s="1" t="s">
        <v>12515</v>
      </c>
      <c r="L14514" s="1">
        <v>100.0</v>
      </c>
      <c r="M14514" s="1" t="s">
        <v>58</v>
      </c>
      <c r="N14514" s="1" t="s">
        <v>42046</v>
      </c>
      <c r="O14514" s="4">
        <v>44322.0</v>
      </c>
      <c r="P14514" s="4">
        <v>44313.0</v>
      </c>
      <c r="Q14514" s="1" t="s">
        <v>21768</v>
      </c>
      <c r="R14514" s="1" t="s">
        <v>728</v>
      </c>
      <c r="S14514" s="1" t="s">
        <v>604</v>
      </c>
      <c r="T14514" s="1">
        <v>95131.0</v>
      </c>
      <c r="U14514" s="1" t="s">
        <v>21769</v>
      </c>
    </row>
    <row r="14515">
      <c r="A14515" s="1">
        <v>535785.0</v>
      </c>
      <c r="B14515" s="1">
        <v>35785.0</v>
      </c>
      <c r="C14515" s="1">
        <v>2153.0</v>
      </c>
      <c r="D14515" s="2" t="s">
        <v>42045</v>
      </c>
      <c r="G14515" s="3" t="str">
        <f t="shared" si="1"/>
        <v> </v>
      </c>
      <c r="H14515" s="3" t="str">
        <f t="shared" si="2"/>
        <v> </v>
      </c>
      <c r="I14515" s="1" t="s">
        <v>42123</v>
      </c>
      <c r="J14515" s="1" t="s">
        <v>5772</v>
      </c>
      <c r="K14515" s="1" t="s">
        <v>44</v>
      </c>
      <c r="L14515" s="1">
        <v>103.91</v>
      </c>
      <c r="M14515" s="1" t="s">
        <v>5772</v>
      </c>
      <c r="N14515" s="1" t="s">
        <v>42046</v>
      </c>
      <c r="O14515" s="4">
        <v>44317.0</v>
      </c>
      <c r="P14515" s="4">
        <v>44260.0</v>
      </c>
      <c r="Q14515" s="1" t="s">
        <v>42124</v>
      </c>
      <c r="R14515" s="1" t="s">
        <v>728</v>
      </c>
      <c r="S14515" s="1" t="s">
        <v>604</v>
      </c>
      <c r="T14515" s="1">
        <v>95125.0</v>
      </c>
      <c r="U14515" s="1" t="s">
        <v>42125</v>
      </c>
    </row>
    <row r="14516">
      <c r="A14516" s="1">
        <v>535784.0</v>
      </c>
      <c r="B14516" s="1">
        <v>35784.0</v>
      </c>
      <c r="C14516" s="1">
        <v>2153.0</v>
      </c>
      <c r="D14516" s="2" t="s">
        <v>42045</v>
      </c>
      <c r="G14516" s="3" t="str">
        <f t="shared" si="1"/>
        <v> </v>
      </c>
      <c r="H14516" s="3" t="str">
        <f t="shared" si="2"/>
        <v> </v>
      </c>
      <c r="I14516" s="1" t="s">
        <v>42123</v>
      </c>
      <c r="J14516" s="1" t="s">
        <v>5772</v>
      </c>
      <c r="K14516" s="1" t="s">
        <v>44</v>
      </c>
      <c r="L14516" s="1">
        <v>166.56</v>
      </c>
      <c r="M14516" s="1" t="s">
        <v>5772</v>
      </c>
      <c r="N14516" s="1" t="s">
        <v>42046</v>
      </c>
      <c r="O14516" s="4">
        <v>44317.0</v>
      </c>
      <c r="P14516" s="4">
        <v>44259.0</v>
      </c>
      <c r="Q14516" s="1" t="s">
        <v>42124</v>
      </c>
      <c r="R14516" s="1" t="s">
        <v>728</v>
      </c>
      <c r="S14516" s="1" t="s">
        <v>604</v>
      </c>
      <c r="T14516" s="1">
        <v>95125.0</v>
      </c>
      <c r="U14516" s="1" t="s">
        <v>42125</v>
      </c>
    </row>
    <row r="14517">
      <c r="A14517" s="1" t="s">
        <v>42126</v>
      </c>
      <c r="B14517" s="1">
        <v>73584.0</v>
      </c>
      <c r="C14517" s="1">
        <v>2246.0</v>
      </c>
      <c r="D14517" s="2" t="s">
        <v>42050</v>
      </c>
      <c r="E14517" s="1" t="s">
        <v>151</v>
      </c>
      <c r="F14517" s="1" t="s">
        <v>13032</v>
      </c>
      <c r="G14517" s="3" t="str">
        <f t="shared" si="1"/>
        <v>Patrick Harden</v>
      </c>
      <c r="H14517" s="3" t="str">
        <f t="shared" si="2"/>
        <v>PATRICK HARDEN</v>
      </c>
      <c r="J14517" s="1" t="s">
        <v>57</v>
      </c>
      <c r="K14517" s="1" t="s">
        <v>47</v>
      </c>
      <c r="L14517" s="1">
        <v>200.0</v>
      </c>
      <c r="M14517" s="1" t="s">
        <v>58</v>
      </c>
      <c r="N14517" s="1" t="s">
        <v>42046</v>
      </c>
      <c r="O14517" s="4">
        <v>44317.0</v>
      </c>
      <c r="P14517" s="4">
        <v>44298.0</v>
      </c>
      <c r="Q14517" s="1" t="s">
        <v>42127</v>
      </c>
      <c r="R14517" s="1" t="s">
        <v>31</v>
      </c>
      <c r="S14517" s="1" t="s">
        <v>32</v>
      </c>
      <c r="T14517" s="1">
        <v>75227.0</v>
      </c>
      <c r="U14517" s="1" t="s">
        <v>42128</v>
      </c>
    </row>
    <row r="14518">
      <c r="A14518" s="1" t="s">
        <v>42129</v>
      </c>
      <c r="B14518" s="1">
        <v>73586.0</v>
      </c>
      <c r="C14518" s="1">
        <v>2246.0</v>
      </c>
      <c r="D14518" s="2" t="s">
        <v>42050</v>
      </c>
      <c r="E14518" s="1" t="s">
        <v>3603</v>
      </c>
      <c r="F14518" s="1" t="s">
        <v>3604</v>
      </c>
      <c r="G14518" s="3" t="str">
        <f t="shared" si="1"/>
        <v>Susan Fountain</v>
      </c>
      <c r="H14518" s="3" t="str">
        <f t="shared" si="2"/>
        <v>SUSAN FOUNTAIN</v>
      </c>
      <c r="J14518" s="1" t="s">
        <v>57</v>
      </c>
      <c r="K14518" s="1" t="s">
        <v>47</v>
      </c>
      <c r="L14518" s="1">
        <v>200.0</v>
      </c>
      <c r="M14518" s="1" t="s">
        <v>58</v>
      </c>
      <c r="N14518" s="1" t="s">
        <v>42046</v>
      </c>
      <c r="O14518" s="4">
        <v>44317.0</v>
      </c>
      <c r="P14518" s="4">
        <v>44300.0</v>
      </c>
      <c r="Q14518" s="1" t="s">
        <v>3605</v>
      </c>
      <c r="R14518" s="1" t="s">
        <v>31</v>
      </c>
      <c r="S14518" s="1" t="s">
        <v>32</v>
      </c>
      <c r="T14518" s="1">
        <v>75238.0</v>
      </c>
      <c r="U14518" s="1" t="s">
        <v>3606</v>
      </c>
    </row>
    <row r="14519">
      <c r="A14519" s="1">
        <v>535786.0</v>
      </c>
      <c r="B14519" s="1">
        <v>35786.0</v>
      </c>
      <c r="C14519" s="1">
        <v>2153.0</v>
      </c>
      <c r="D14519" s="2" t="s">
        <v>42045</v>
      </c>
      <c r="G14519" s="3" t="str">
        <f t="shared" si="1"/>
        <v> </v>
      </c>
      <c r="H14519" s="3" t="str">
        <f t="shared" si="2"/>
        <v> </v>
      </c>
      <c r="I14519" s="1" t="s">
        <v>42130</v>
      </c>
      <c r="J14519" s="1" t="s">
        <v>5772</v>
      </c>
      <c r="K14519" s="1" t="s">
        <v>44</v>
      </c>
      <c r="L14519" s="1">
        <v>246.65</v>
      </c>
      <c r="M14519" s="1" t="s">
        <v>5772</v>
      </c>
      <c r="N14519" s="1" t="s">
        <v>42046</v>
      </c>
      <c r="O14519" s="4">
        <v>44317.0</v>
      </c>
      <c r="P14519" s="4">
        <v>44275.0</v>
      </c>
      <c r="Q14519" s="1" t="s">
        <v>42124</v>
      </c>
      <c r="R14519" s="1" t="s">
        <v>728</v>
      </c>
      <c r="S14519" s="1" t="s">
        <v>604</v>
      </c>
      <c r="T14519" s="1">
        <v>95125.0</v>
      </c>
      <c r="U14519" s="1" t="s">
        <v>42125</v>
      </c>
    </row>
    <row r="14520">
      <c r="A14520" s="1" t="s">
        <v>42131</v>
      </c>
      <c r="B14520" s="1">
        <v>69934.0</v>
      </c>
      <c r="C14520" s="1">
        <v>2153.0</v>
      </c>
      <c r="D14520" s="2" t="s">
        <v>42045</v>
      </c>
      <c r="E14520" s="1" t="s">
        <v>1547</v>
      </c>
      <c r="F14520" s="1" t="s">
        <v>1394</v>
      </c>
      <c r="G14520" s="3" t="str">
        <f t="shared" si="1"/>
        <v>Nancy Rodriguez</v>
      </c>
      <c r="H14520" s="3" t="str">
        <f t="shared" si="2"/>
        <v>NANCY RODRIGUEZ</v>
      </c>
      <c r="I14520" s="1" t="s">
        <v>35386</v>
      </c>
      <c r="J14520" s="1" t="s">
        <v>57</v>
      </c>
      <c r="K14520" s="1" t="s">
        <v>44</v>
      </c>
      <c r="L14520" s="1">
        <v>250.0</v>
      </c>
      <c r="M14520" s="1" t="s">
        <v>58</v>
      </c>
      <c r="N14520" s="1" t="s">
        <v>42046</v>
      </c>
      <c r="O14520" s="4">
        <v>44317.0</v>
      </c>
      <c r="P14520" s="4">
        <v>44247.0</v>
      </c>
      <c r="Q14520" s="1" t="s">
        <v>38025</v>
      </c>
      <c r="R14520" s="1" t="s">
        <v>31</v>
      </c>
      <c r="S14520" s="1" t="s">
        <v>32</v>
      </c>
      <c r="T14520" s="1">
        <v>75214.0</v>
      </c>
      <c r="U14520" s="1" t="s">
        <v>38026</v>
      </c>
    </row>
    <row r="14521">
      <c r="A14521" s="1" t="s">
        <v>42132</v>
      </c>
      <c r="B14521" s="1">
        <v>73598.0</v>
      </c>
      <c r="C14521" s="1">
        <v>2246.0</v>
      </c>
      <c r="D14521" s="2" t="s">
        <v>42050</v>
      </c>
      <c r="E14521" s="1" t="s">
        <v>3011</v>
      </c>
      <c r="F14521" s="1" t="s">
        <v>3012</v>
      </c>
      <c r="G14521" s="3" t="str">
        <f t="shared" si="1"/>
        <v>Cindi Castilla</v>
      </c>
      <c r="H14521" s="3" t="str">
        <f t="shared" si="2"/>
        <v>CINDI CASTILLA</v>
      </c>
      <c r="J14521" s="1" t="s">
        <v>57</v>
      </c>
      <c r="K14521" s="1" t="s">
        <v>47</v>
      </c>
      <c r="L14521" s="1">
        <v>300.0</v>
      </c>
      <c r="M14521" s="1" t="s">
        <v>58</v>
      </c>
      <c r="N14521" s="1" t="s">
        <v>42046</v>
      </c>
      <c r="O14521" s="4">
        <v>44317.0</v>
      </c>
      <c r="P14521" s="4">
        <v>44304.0</v>
      </c>
      <c r="Q14521" s="1" t="s">
        <v>42083</v>
      </c>
      <c r="R14521" s="1" t="s">
        <v>6633</v>
      </c>
      <c r="S14521" s="1" t="s">
        <v>252</v>
      </c>
      <c r="T14521" s="1">
        <v>28272.0</v>
      </c>
      <c r="U14521" s="1" t="s">
        <v>42110</v>
      </c>
    </row>
    <row r="14522">
      <c r="A14522" s="1">
        <v>535780.0</v>
      </c>
      <c r="B14522" s="1">
        <v>35780.0</v>
      </c>
      <c r="C14522" s="1">
        <v>2153.0</v>
      </c>
      <c r="D14522" s="2" t="s">
        <v>42045</v>
      </c>
      <c r="E14522" s="1" t="s">
        <v>3307</v>
      </c>
      <c r="F14522" s="1" t="s">
        <v>3678</v>
      </c>
      <c r="G14522" s="3" t="str">
        <f t="shared" si="1"/>
        <v>Michelle Marshall</v>
      </c>
      <c r="H14522" s="3" t="str">
        <f t="shared" si="2"/>
        <v>MICHELLE MARSHALL</v>
      </c>
      <c r="I14522" s="1" t="s">
        <v>42133</v>
      </c>
      <c r="J14522" s="1" t="s">
        <v>5772</v>
      </c>
      <c r="K14522" s="1" t="s">
        <v>44</v>
      </c>
      <c r="L14522" s="1">
        <v>303.1</v>
      </c>
      <c r="M14522" s="1" t="s">
        <v>5772</v>
      </c>
      <c r="N14522" s="1" t="s">
        <v>42046</v>
      </c>
      <c r="O14522" s="4">
        <v>44317.0</v>
      </c>
      <c r="P14522" s="4">
        <v>44224.0</v>
      </c>
      <c r="Q14522" s="1" t="s">
        <v>42134</v>
      </c>
      <c r="R14522" s="1" t="s">
        <v>31</v>
      </c>
      <c r="S14522" s="1" t="s">
        <v>32</v>
      </c>
      <c r="T14522" s="1">
        <v>75206.0</v>
      </c>
      <c r="U14522" s="1" t="s">
        <v>42135</v>
      </c>
    </row>
    <row r="14523">
      <c r="A14523" s="1">
        <v>535782.0</v>
      </c>
      <c r="B14523" s="1">
        <v>35782.0</v>
      </c>
      <c r="C14523" s="1">
        <v>2153.0</v>
      </c>
      <c r="D14523" s="2" t="s">
        <v>42045</v>
      </c>
      <c r="G14523" s="3" t="str">
        <f t="shared" si="1"/>
        <v> </v>
      </c>
      <c r="H14523" s="3" t="str">
        <f t="shared" si="2"/>
        <v> </v>
      </c>
      <c r="I14523" s="1" t="s">
        <v>10413</v>
      </c>
      <c r="J14523" s="1" t="s">
        <v>5772</v>
      </c>
      <c r="K14523" s="1" t="s">
        <v>44</v>
      </c>
      <c r="L14523" s="1">
        <v>353.64</v>
      </c>
      <c r="M14523" s="1" t="s">
        <v>5772</v>
      </c>
      <c r="N14523" s="1" t="s">
        <v>42046</v>
      </c>
      <c r="O14523" s="4">
        <v>44317.0</v>
      </c>
      <c r="P14523" s="4">
        <v>44251.0</v>
      </c>
      <c r="Q14523" s="1" t="s">
        <v>42136</v>
      </c>
      <c r="R14523" s="1" t="s">
        <v>31</v>
      </c>
      <c r="S14523" s="1" t="s">
        <v>32</v>
      </c>
      <c r="T14523" s="1">
        <v>75229.0</v>
      </c>
      <c r="U14523" s="1" t="s">
        <v>42137</v>
      </c>
    </row>
    <row r="14524">
      <c r="A14524" s="1" t="s">
        <v>42138</v>
      </c>
      <c r="B14524" s="1">
        <v>38364.0</v>
      </c>
      <c r="C14524" s="1">
        <v>2325.0</v>
      </c>
      <c r="D14524" s="2" t="s">
        <v>42052</v>
      </c>
      <c r="F14524" s="1" t="s">
        <v>20970</v>
      </c>
      <c r="G14524" s="3" t="str">
        <f t="shared" si="1"/>
        <v> Unknown</v>
      </c>
      <c r="H14524" s="3" t="str">
        <f t="shared" si="2"/>
        <v> UNKNOWN</v>
      </c>
      <c r="I14524" s="1" t="s">
        <v>42139</v>
      </c>
      <c r="J14524" s="1" t="s">
        <v>389</v>
      </c>
      <c r="K14524" s="1" t="s">
        <v>12515</v>
      </c>
      <c r="L14524" s="1">
        <v>359.82</v>
      </c>
      <c r="M14524" s="1" t="s">
        <v>390</v>
      </c>
      <c r="N14524" s="1" t="s">
        <v>42046</v>
      </c>
      <c r="O14524" s="4">
        <v>44322.0</v>
      </c>
      <c r="P14524" s="4">
        <v>44315.0</v>
      </c>
      <c r="Q14524" s="1" t="s">
        <v>42140</v>
      </c>
      <c r="R14524" s="1" t="s">
        <v>4700</v>
      </c>
      <c r="S14524" s="1" t="s">
        <v>5173</v>
      </c>
      <c r="T14524" s="1">
        <v>35801.0</v>
      </c>
      <c r="U14524" s="1" t="s">
        <v>42141</v>
      </c>
    </row>
    <row r="14525">
      <c r="A14525" s="1">
        <v>535783.0</v>
      </c>
      <c r="B14525" s="1">
        <v>35783.0</v>
      </c>
      <c r="C14525" s="1">
        <v>2153.0</v>
      </c>
      <c r="D14525" s="2" t="s">
        <v>42045</v>
      </c>
      <c r="G14525" s="3" t="str">
        <f t="shared" si="1"/>
        <v> </v>
      </c>
      <c r="H14525" s="3" t="str">
        <f t="shared" si="2"/>
        <v> </v>
      </c>
      <c r="I14525" s="1" t="s">
        <v>42123</v>
      </c>
      <c r="J14525" s="1" t="s">
        <v>5772</v>
      </c>
      <c r="K14525" s="1" t="s">
        <v>44</v>
      </c>
      <c r="L14525" s="1">
        <v>373.0</v>
      </c>
      <c r="M14525" s="1" t="s">
        <v>5772</v>
      </c>
      <c r="N14525" s="1" t="s">
        <v>42046</v>
      </c>
      <c r="O14525" s="4">
        <v>44317.0</v>
      </c>
      <c r="P14525" s="4">
        <v>44251.0</v>
      </c>
      <c r="Q14525" s="1" t="s">
        <v>42124</v>
      </c>
      <c r="R14525" s="1" t="s">
        <v>728</v>
      </c>
      <c r="S14525" s="1" t="s">
        <v>604</v>
      </c>
      <c r="T14525" s="1">
        <v>95125.0</v>
      </c>
      <c r="U14525" s="1" t="s">
        <v>42125</v>
      </c>
    </row>
    <row r="14526">
      <c r="A14526" s="1" t="s">
        <v>42142</v>
      </c>
      <c r="B14526" s="1">
        <v>36842.0</v>
      </c>
      <c r="C14526" s="1">
        <v>2246.0</v>
      </c>
      <c r="D14526" s="2" t="s">
        <v>42050</v>
      </c>
      <c r="G14526" s="3" t="str">
        <f t="shared" si="1"/>
        <v> </v>
      </c>
      <c r="H14526" s="3" t="str">
        <f t="shared" si="2"/>
        <v> </v>
      </c>
      <c r="I14526" s="1" t="s">
        <v>42143</v>
      </c>
      <c r="J14526" s="1" t="s">
        <v>389</v>
      </c>
      <c r="K14526" s="1" t="s">
        <v>47</v>
      </c>
      <c r="L14526" s="1">
        <v>375.0</v>
      </c>
      <c r="M14526" s="1" t="s">
        <v>390</v>
      </c>
      <c r="N14526" s="1" t="s">
        <v>42046</v>
      </c>
      <c r="O14526" s="4">
        <v>44317.0</v>
      </c>
      <c r="P14526" s="4">
        <v>44292.0</v>
      </c>
      <c r="Q14526" s="1" t="s">
        <v>42144</v>
      </c>
      <c r="R14526" s="1" t="s">
        <v>41705</v>
      </c>
      <c r="S14526" s="1" t="s">
        <v>32</v>
      </c>
      <c r="T14526" s="1">
        <v>78741.0</v>
      </c>
      <c r="U14526" s="1" t="s">
        <v>42145</v>
      </c>
    </row>
    <row r="14527">
      <c r="A14527" s="1">
        <v>535781.0</v>
      </c>
      <c r="B14527" s="1">
        <v>35781.0</v>
      </c>
      <c r="C14527" s="1">
        <v>2153.0</v>
      </c>
      <c r="D14527" s="2" t="s">
        <v>42045</v>
      </c>
      <c r="G14527" s="3" t="str">
        <f t="shared" si="1"/>
        <v> </v>
      </c>
      <c r="H14527" s="3" t="str">
        <f t="shared" si="2"/>
        <v> </v>
      </c>
      <c r="I14527" s="1" t="s">
        <v>42146</v>
      </c>
      <c r="J14527" s="1" t="s">
        <v>5772</v>
      </c>
      <c r="K14527" s="1" t="s">
        <v>44</v>
      </c>
      <c r="L14527" s="1">
        <v>400.0</v>
      </c>
      <c r="M14527" s="1" t="s">
        <v>5772</v>
      </c>
      <c r="N14527" s="1" t="s">
        <v>42046</v>
      </c>
      <c r="O14527" s="4">
        <v>44317.0</v>
      </c>
      <c r="P14527" s="4">
        <v>44242.0</v>
      </c>
      <c r="Q14527" s="1" t="s">
        <v>42136</v>
      </c>
      <c r="R14527" s="1" t="s">
        <v>31</v>
      </c>
      <c r="S14527" s="1" t="s">
        <v>32</v>
      </c>
      <c r="T14527" s="1">
        <v>75229.0</v>
      </c>
      <c r="U14527" s="1" t="s">
        <v>42137</v>
      </c>
    </row>
    <row r="14528">
      <c r="A14528" s="1" t="s">
        <v>42147</v>
      </c>
      <c r="B14528" s="1">
        <v>36785.0</v>
      </c>
      <c r="C14528" s="1">
        <v>2246.0</v>
      </c>
      <c r="D14528" s="2" t="s">
        <v>42050</v>
      </c>
      <c r="G14528" s="3" t="str">
        <f t="shared" si="1"/>
        <v> </v>
      </c>
      <c r="H14528" s="3" t="str">
        <f t="shared" si="2"/>
        <v> </v>
      </c>
      <c r="I14528" s="1" t="s">
        <v>42148</v>
      </c>
      <c r="J14528" s="1" t="s">
        <v>389</v>
      </c>
      <c r="K14528" s="1" t="s">
        <v>47</v>
      </c>
      <c r="L14528" s="1">
        <v>410.27</v>
      </c>
      <c r="M14528" s="1" t="s">
        <v>390</v>
      </c>
      <c r="N14528" s="1" t="s">
        <v>42046</v>
      </c>
      <c r="O14528" s="4">
        <v>44317.0</v>
      </c>
      <c r="P14528" s="4">
        <v>44278.0</v>
      </c>
      <c r="Q14528" s="1" t="s">
        <v>42149</v>
      </c>
      <c r="R14528" s="1" t="s">
        <v>728</v>
      </c>
      <c r="S14528" s="1" t="s">
        <v>604</v>
      </c>
      <c r="T14528" s="1">
        <v>95125.0</v>
      </c>
      <c r="U14528" s="1" t="s">
        <v>42150</v>
      </c>
    </row>
    <row r="14529">
      <c r="A14529" s="1" t="s">
        <v>42151</v>
      </c>
      <c r="B14529" s="1">
        <v>73576.0</v>
      </c>
      <c r="C14529" s="1">
        <v>2246.0</v>
      </c>
      <c r="D14529" s="2" t="s">
        <v>42050</v>
      </c>
      <c r="E14529" s="1" t="s">
        <v>547</v>
      </c>
      <c r="F14529" s="1" t="s">
        <v>42152</v>
      </c>
      <c r="G14529" s="3" t="str">
        <f t="shared" si="1"/>
        <v>John Eckel</v>
      </c>
      <c r="H14529" s="3" t="str">
        <f t="shared" si="2"/>
        <v>JOHN ECKEL</v>
      </c>
      <c r="J14529" s="1" t="s">
        <v>57</v>
      </c>
      <c r="K14529" s="1" t="s">
        <v>47</v>
      </c>
      <c r="L14529" s="1">
        <v>500.0</v>
      </c>
      <c r="M14529" s="1" t="s">
        <v>58</v>
      </c>
      <c r="N14529" s="1" t="s">
        <v>42046</v>
      </c>
      <c r="O14529" s="4">
        <v>44317.0</v>
      </c>
      <c r="P14529" s="4">
        <v>44296.0</v>
      </c>
      <c r="Q14529" s="1" t="s">
        <v>42153</v>
      </c>
      <c r="R14529" s="1" t="s">
        <v>31</v>
      </c>
      <c r="S14529" s="1" t="s">
        <v>32</v>
      </c>
      <c r="T14529" s="1">
        <v>75229.0</v>
      </c>
      <c r="U14529" s="1" t="s">
        <v>42154</v>
      </c>
    </row>
    <row r="14530">
      <c r="A14530" s="1" t="s">
        <v>42155</v>
      </c>
      <c r="B14530" s="1">
        <v>36848.0</v>
      </c>
      <c r="C14530" s="1">
        <v>2246.0</v>
      </c>
      <c r="D14530" s="2" t="s">
        <v>42050</v>
      </c>
      <c r="G14530" s="3" t="str">
        <f t="shared" si="1"/>
        <v> </v>
      </c>
      <c r="H14530" s="3" t="str">
        <f t="shared" si="2"/>
        <v> </v>
      </c>
      <c r="I14530" s="1" t="s">
        <v>42086</v>
      </c>
      <c r="J14530" s="1" t="s">
        <v>389</v>
      </c>
      <c r="K14530" s="1" t="s">
        <v>47</v>
      </c>
      <c r="L14530" s="1">
        <v>500.0</v>
      </c>
      <c r="M14530" s="1" t="s">
        <v>390</v>
      </c>
      <c r="N14530" s="1" t="s">
        <v>42046</v>
      </c>
      <c r="O14530" s="4">
        <v>44317.0</v>
      </c>
      <c r="P14530" s="4">
        <v>44302.0</v>
      </c>
      <c r="Q14530" s="1" t="s">
        <v>42087</v>
      </c>
      <c r="R14530" s="1" t="s">
        <v>42156</v>
      </c>
      <c r="S14530" s="1" t="s">
        <v>3228</v>
      </c>
      <c r="T14530" s="1">
        <v>73454.0</v>
      </c>
      <c r="U14530" s="1" t="s">
        <v>42157</v>
      </c>
    </row>
    <row r="14531">
      <c r="A14531" s="1" t="s">
        <v>42158</v>
      </c>
      <c r="B14531" s="1">
        <v>79180.0</v>
      </c>
      <c r="C14531" s="1">
        <v>2325.0</v>
      </c>
      <c r="D14531" s="2" t="s">
        <v>42052</v>
      </c>
      <c r="E14531" s="1" t="s">
        <v>1021</v>
      </c>
      <c r="F14531" s="1" t="s">
        <v>2191</v>
      </c>
      <c r="G14531" s="3" t="str">
        <f t="shared" si="1"/>
        <v>James Cain</v>
      </c>
      <c r="H14531" s="3" t="str">
        <f t="shared" si="2"/>
        <v>JAMES CAIN</v>
      </c>
      <c r="I14531" s="1" t="s">
        <v>42115</v>
      </c>
      <c r="J14531" s="1" t="s">
        <v>57</v>
      </c>
      <c r="K14531" s="1" t="s">
        <v>12515</v>
      </c>
      <c r="L14531" s="1">
        <v>500.0</v>
      </c>
      <c r="M14531" s="1" t="s">
        <v>58</v>
      </c>
      <c r="N14531" s="1" t="s">
        <v>42046</v>
      </c>
      <c r="O14531" s="4">
        <v>44322.0</v>
      </c>
      <c r="P14531" s="4">
        <v>44313.0</v>
      </c>
      <c r="Q14531" s="1" t="s">
        <v>21768</v>
      </c>
      <c r="R14531" s="1" t="s">
        <v>728</v>
      </c>
      <c r="S14531" s="1" t="s">
        <v>604</v>
      </c>
      <c r="T14531" s="1">
        <v>95131.0</v>
      </c>
      <c r="U14531" s="1" t="s">
        <v>21769</v>
      </c>
    </row>
    <row r="14532">
      <c r="A14532" s="1" t="s">
        <v>42159</v>
      </c>
      <c r="B14532" s="1">
        <v>79182.0</v>
      </c>
      <c r="C14532" s="1">
        <v>2325.0</v>
      </c>
      <c r="D14532" s="2" t="s">
        <v>42052</v>
      </c>
      <c r="E14532" s="1" t="s">
        <v>9298</v>
      </c>
      <c r="F14532" s="1" t="s">
        <v>9299</v>
      </c>
      <c r="G14532" s="3" t="str">
        <f t="shared" si="1"/>
        <v>Audrey Pinkerton</v>
      </c>
      <c r="H14532" s="3" t="str">
        <f t="shared" si="2"/>
        <v>AUDREY PINKERTON</v>
      </c>
      <c r="I14532" s="1" t="s">
        <v>42119</v>
      </c>
      <c r="J14532" s="1" t="s">
        <v>57</v>
      </c>
      <c r="K14532" s="1" t="s">
        <v>12515</v>
      </c>
      <c r="L14532" s="1">
        <v>500.0</v>
      </c>
      <c r="M14532" s="1" t="s">
        <v>58</v>
      </c>
      <c r="N14532" s="1" t="s">
        <v>42046</v>
      </c>
      <c r="O14532" s="4">
        <v>44322.0</v>
      </c>
      <c r="P14532" s="4">
        <v>44317.0</v>
      </c>
      <c r="Q14532" s="1" t="s">
        <v>42160</v>
      </c>
      <c r="R14532" s="1" t="s">
        <v>31</v>
      </c>
      <c r="S14532" s="1" t="s">
        <v>32</v>
      </c>
      <c r="T14532" s="1">
        <v>75208.0</v>
      </c>
      <c r="U14532" s="1" t="s">
        <v>42161</v>
      </c>
    </row>
    <row r="14533">
      <c r="A14533" s="1" t="s">
        <v>42162</v>
      </c>
      <c r="B14533" s="1">
        <v>38356.0</v>
      </c>
      <c r="C14533" s="1">
        <v>2325.0</v>
      </c>
      <c r="D14533" s="2" t="s">
        <v>42052</v>
      </c>
      <c r="F14533" s="1" t="s">
        <v>20970</v>
      </c>
      <c r="G14533" s="3" t="str">
        <f t="shared" si="1"/>
        <v> Unknown</v>
      </c>
      <c r="H14533" s="3" t="str">
        <f t="shared" si="2"/>
        <v> UNKNOWN</v>
      </c>
      <c r="I14533" s="1" t="s">
        <v>42163</v>
      </c>
      <c r="J14533" s="1" t="s">
        <v>389</v>
      </c>
      <c r="K14533" s="1" t="s">
        <v>12515</v>
      </c>
      <c r="L14533" s="1">
        <v>572.9</v>
      </c>
      <c r="M14533" s="1" t="s">
        <v>390</v>
      </c>
      <c r="N14533" s="1" t="s">
        <v>42046</v>
      </c>
      <c r="O14533" s="4">
        <v>44322.0</v>
      </c>
      <c r="P14533" s="4">
        <v>44313.0</v>
      </c>
      <c r="Q14533" s="1" t="s">
        <v>42164</v>
      </c>
      <c r="R14533" s="1" t="s">
        <v>31</v>
      </c>
      <c r="S14533" s="1" t="s">
        <v>32</v>
      </c>
      <c r="T14533" s="1">
        <v>0.0</v>
      </c>
      <c r="U14533" s="1" t="s">
        <v>42165</v>
      </c>
    </row>
    <row r="14534">
      <c r="A14534" s="1" t="s">
        <v>42166</v>
      </c>
      <c r="B14534" s="1">
        <v>36824.0</v>
      </c>
      <c r="C14534" s="1">
        <v>2246.0</v>
      </c>
      <c r="D14534" s="2" t="s">
        <v>42050</v>
      </c>
      <c r="G14534" s="3" t="str">
        <f t="shared" si="1"/>
        <v> </v>
      </c>
      <c r="H14534" s="3" t="str">
        <f t="shared" si="2"/>
        <v> </v>
      </c>
      <c r="I14534" s="1" t="s">
        <v>2884</v>
      </c>
      <c r="J14534" s="1" t="s">
        <v>389</v>
      </c>
      <c r="K14534" s="1" t="s">
        <v>47</v>
      </c>
      <c r="L14534" s="1">
        <v>618.38</v>
      </c>
      <c r="M14534" s="1" t="s">
        <v>390</v>
      </c>
      <c r="N14534" s="1" t="s">
        <v>42046</v>
      </c>
      <c r="O14534" s="4">
        <v>44317.0</v>
      </c>
      <c r="P14534" s="4">
        <v>44278.0</v>
      </c>
      <c r="Q14534" s="1" t="s">
        <v>42167</v>
      </c>
      <c r="R14534" s="1" t="s">
        <v>346</v>
      </c>
      <c r="S14534" s="1" t="s">
        <v>32</v>
      </c>
      <c r="T14534" s="1">
        <v>75042.0</v>
      </c>
      <c r="U14534" s="1" t="s">
        <v>42168</v>
      </c>
    </row>
    <row r="14535">
      <c r="A14535" s="1" t="s">
        <v>42169</v>
      </c>
      <c r="B14535" s="1">
        <v>36845.0</v>
      </c>
      <c r="C14535" s="1">
        <v>2246.0</v>
      </c>
      <c r="D14535" s="2" t="s">
        <v>42050</v>
      </c>
      <c r="G14535" s="3" t="str">
        <f t="shared" si="1"/>
        <v> </v>
      </c>
      <c r="H14535" s="3" t="str">
        <f t="shared" si="2"/>
        <v> </v>
      </c>
      <c r="I14535" s="1" t="s">
        <v>4013</v>
      </c>
      <c r="J14535" s="1" t="s">
        <v>389</v>
      </c>
      <c r="K14535" s="1" t="s">
        <v>47</v>
      </c>
      <c r="L14535" s="1">
        <v>750.0</v>
      </c>
      <c r="M14535" s="1" t="s">
        <v>390</v>
      </c>
      <c r="N14535" s="1" t="s">
        <v>42046</v>
      </c>
      <c r="O14535" s="4">
        <v>44317.0</v>
      </c>
      <c r="P14535" s="4">
        <v>44292.0</v>
      </c>
      <c r="Q14535" s="1" t="s">
        <v>42170</v>
      </c>
      <c r="R14535" s="1" t="s">
        <v>31</v>
      </c>
      <c r="S14535" s="1" t="s">
        <v>32</v>
      </c>
      <c r="T14535" s="1">
        <v>75254.0</v>
      </c>
      <c r="U14535" s="1" t="s">
        <v>42171</v>
      </c>
    </row>
    <row r="14536">
      <c r="A14536" s="1" t="s">
        <v>42172</v>
      </c>
      <c r="B14536" s="1">
        <v>36780.0</v>
      </c>
      <c r="C14536" s="1">
        <v>2246.0</v>
      </c>
      <c r="D14536" s="2" t="s">
        <v>42050</v>
      </c>
      <c r="G14536" s="3" t="str">
        <f t="shared" si="1"/>
        <v> </v>
      </c>
      <c r="H14536" s="3" t="str">
        <f t="shared" si="2"/>
        <v> </v>
      </c>
      <c r="I14536" s="1" t="s">
        <v>42173</v>
      </c>
      <c r="J14536" s="1" t="s">
        <v>389</v>
      </c>
      <c r="K14536" s="1" t="s">
        <v>47</v>
      </c>
      <c r="L14536" s="1">
        <v>838.94</v>
      </c>
      <c r="M14536" s="1" t="s">
        <v>390</v>
      </c>
      <c r="N14536" s="1" t="s">
        <v>42046</v>
      </c>
      <c r="O14536" s="4">
        <v>44317.0</v>
      </c>
      <c r="P14536" s="4">
        <v>44278.0</v>
      </c>
      <c r="Q14536" s="1" t="s">
        <v>42174</v>
      </c>
      <c r="R14536" s="1" t="s">
        <v>42175</v>
      </c>
      <c r="S14536" s="1" t="s">
        <v>32</v>
      </c>
      <c r="T14536" s="1">
        <v>75261.0</v>
      </c>
      <c r="U14536" s="1" t="s">
        <v>42176</v>
      </c>
    </row>
    <row r="14537">
      <c r="A14537" s="1" t="s">
        <v>42177</v>
      </c>
      <c r="B14537" s="1">
        <v>69933.0</v>
      </c>
      <c r="C14537" s="1">
        <v>2153.0</v>
      </c>
      <c r="D14537" s="2" t="s">
        <v>42045</v>
      </c>
      <c r="E14537" s="1" t="s">
        <v>27015</v>
      </c>
      <c r="F14537" s="1" t="s">
        <v>432</v>
      </c>
      <c r="G14537" s="3" t="str">
        <f t="shared" si="1"/>
        <v>Willard Smith</v>
      </c>
      <c r="H14537" s="3" t="str">
        <f t="shared" si="2"/>
        <v>WILLARD SMITH</v>
      </c>
      <c r="I14537" s="1" t="s">
        <v>36585</v>
      </c>
      <c r="J14537" s="1" t="s">
        <v>57</v>
      </c>
      <c r="K14537" s="1" t="s">
        <v>44</v>
      </c>
      <c r="L14537" s="1">
        <v>1000.0</v>
      </c>
      <c r="M14537" s="1" t="s">
        <v>58</v>
      </c>
      <c r="N14537" s="1" t="s">
        <v>42046</v>
      </c>
      <c r="O14537" s="4">
        <v>44317.0</v>
      </c>
      <c r="P14537" s="4">
        <v>44230.0</v>
      </c>
      <c r="Q14537" s="1" t="s">
        <v>42047</v>
      </c>
      <c r="R14537" s="1" t="s">
        <v>31</v>
      </c>
      <c r="S14537" s="1" t="s">
        <v>32</v>
      </c>
      <c r="T14537" s="1">
        <v>75229.0</v>
      </c>
      <c r="U14537" s="1" t="s">
        <v>42048</v>
      </c>
    </row>
    <row r="14538">
      <c r="A14538" s="1" t="s">
        <v>42178</v>
      </c>
      <c r="B14538" s="1">
        <v>73567.0</v>
      </c>
      <c r="C14538" s="1">
        <v>2246.0</v>
      </c>
      <c r="D14538" s="2" t="s">
        <v>42050</v>
      </c>
      <c r="E14538" s="1" t="s">
        <v>1774</v>
      </c>
      <c r="F14538" s="1" t="s">
        <v>432</v>
      </c>
      <c r="G14538" s="3" t="str">
        <f t="shared" si="1"/>
        <v>Louise Smith</v>
      </c>
      <c r="H14538" s="3" t="str">
        <f t="shared" si="2"/>
        <v>LOUISE SMITH</v>
      </c>
      <c r="J14538" s="1" t="s">
        <v>57</v>
      </c>
      <c r="K14538" s="1" t="s">
        <v>47</v>
      </c>
      <c r="L14538" s="1">
        <v>1000.0</v>
      </c>
      <c r="M14538" s="1" t="s">
        <v>58</v>
      </c>
      <c r="N14538" s="1" t="s">
        <v>42046</v>
      </c>
      <c r="O14538" s="4">
        <v>44317.0</v>
      </c>
      <c r="P14538" s="4">
        <v>44285.0</v>
      </c>
      <c r="Q14538" s="1" t="s">
        <v>42047</v>
      </c>
      <c r="R14538" s="1" t="s">
        <v>31</v>
      </c>
      <c r="S14538" s="1" t="s">
        <v>32</v>
      </c>
      <c r="T14538" s="1">
        <v>75229.0</v>
      </c>
      <c r="U14538" s="1" t="s">
        <v>42048</v>
      </c>
    </row>
    <row r="14539">
      <c r="A14539" s="1" t="s">
        <v>42179</v>
      </c>
      <c r="B14539" s="1">
        <v>36821.0</v>
      </c>
      <c r="C14539" s="1">
        <v>2246.0</v>
      </c>
      <c r="D14539" s="2" t="s">
        <v>42050</v>
      </c>
      <c r="G14539" s="3" t="str">
        <f t="shared" si="1"/>
        <v> </v>
      </c>
      <c r="H14539" s="3" t="str">
        <f t="shared" si="2"/>
        <v> </v>
      </c>
      <c r="I14539" s="1" t="s">
        <v>42180</v>
      </c>
      <c r="J14539" s="1" t="s">
        <v>389</v>
      </c>
      <c r="K14539" s="1" t="s">
        <v>47</v>
      </c>
      <c r="L14539" s="1">
        <v>2200.0</v>
      </c>
      <c r="M14539" s="1" t="s">
        <v>390</v>
      </c>
      <c r="N14539" s="1" t="s">
        <v>42046</v>
      </c>
      <c r="O14539" s="4">
        <v>44317.0</v>
      </c>
      <c r="P14539" s="4">
        <v>44280.0</v>
      </c>
      <c r="Q14539" s="1" t="s">
        <v>42181</v>
      </c>
      <c r="R14539" s="1" t="s">
        <v>31</v>
      </c>
      <c r="S14539" s="1" t="s">
        <v>32</v>
      </c>
      <c r="T14539" s="1">
        <v>75252.0</v>
      </c>
      <c r="U14539" s="1" t="s">
        <v>42182</v>
      </c>
    </row>
    <row r="14540">
      <c r="A14540" s="1" t="s">
        <v>42183</v>
      </c>
      <c r="B14540" s="1">
        <v>36841.0</v>
      </c>
      <c r="C14540" s="1">
        <v>2246.0</v>
      </c>
      <c r="D14540" s="2" t="s">
        <v>42050</v>
      </c>
      <c r="G14540" s="3" t="str">
        <f t="shared" si="1"/>
        <v> </v>
      </c>
      <c r="H14540" s="3" t="str">
        <f t="shared" si="2"/>
        <v> </v>
      </c>
      <c r="I14540" s="1" t="s">
        <v>42143</v>
      </c>
      <c r="J14540" s="1" t="s">
        <v>389</v>
      </c>
      <c r="K14540" s="1" t="s">
        <v>47</v>
      </c>
      <c r="L14540" s="1">
        <v>3825.0</v>
      </c>
      <c r="M14540" s="1" t="s">
        <v>390</v>
      </c>
      <c r="N14540" s="1" t="s">
        <v>42046</v>
      </c>
      <c r="O14540" s="4">
        <v>44317.0</v>
      </c>
      <c r="P14540" s="4">
        <v>44298.0</v>
      </c>
      <c r="Q14540" s="1" t="s">
        <v>42144</v>
      </c>
      <c r="R14540" s="1" t="s">
        <v>41705</v>
      </c>
      <c r="S14540" s="1" t="s">
        <v>32</v>
      </c>
      <c r="T14540" s="1">
        <v>78741.0</v>
      </c>
      <c r="U14540" s="1" t="s">
        <v>42145</v>
      </c>
    </row>
    <row r="14541">
      <c r="A14541" s="1" t="s">
        <v>42184</v>
      </c>
      <c r="B14541" s="1">
        <v>392.0</v>
      </c>
      <c r="C14541" s="1">
        <v>2153.0</v>
      </c>
      <c r="D14541" s="2" t="s">
        <v>42045</v>
      </c>
      <c r="E14541" s="1" t="s">
        <v>27015</v>
      </c>
      <c r="F14541" s="1" t="s">
        <v>432</v>
      </c>
      <c r="G14541" s="3" t="str">
        <f t="shared" si="1"/>
        <v>Willard Smith</v>
      </c>
      <c r="H14541" s="3" t="str">
        <f t="shared" si="2"/>
        <v>WILLARD SMITH</v>
      </c>
      <c r="I14541" s="1" t="s">
        <v>35386</v>
      </c>
      <c r="J14541" s="1" t="s">
        <v>2686</v>
      </c>
      <c r="K14541" s="1" t="s">
        <v>44</v>
      </c>
      <c r="L14541" s="1">
        <v>10000.0</v>
      </c>
      <c r="M14541" s="1" t="s">
        <v>2687</v>
      </c>
      <c r="N14541" s="1" t="s">
        <v>42046</v>
      </c>
      <c r="O14541" s="4">
        <v>44317.0</v>
      </c>
      <c r="P14541" s="4">
        <v>44239.0</v>
      </c>
      <c r="Q14541" s="1" t="s">
        <v>42047</v>
      </c>
      <c r="R14541" s="1" t="s">
        <v>31</v>
      </c>
      <c r="S14541" s="1" t="s">
        <v>32</v>
      </c>
      <c r="T14541" s="1">
        <v>75229.0</v>
      </c>
      <c r="U14541" s="1" t="s">
        <v>42048</v>
      </c>
    </row>
    <row r="14542">
      <c r="A14542" s="1" t="s">
        <v>42185</v>
      </c>
      <c r="B14542" s="1">
        <v>2421.0</v>
      </c>
      <c r="C14542" s="1">
        <v>2421.0</v>
      </c>
      <c r="D14542" s="2" t="s">
        <v>42186</v>
      </c>
      <c r="E14542" s="1" t="s">
        <v>42187</v>
      </c>
      <c r="F14542" s="1" t="s">
        <v>1185</v>
      </c>
      <c r="G14542" s="3" t="str">
        <f t="shared" si="1"/>
        <v>Yolanda Williams</v>
      </c>
      <c r="H14542" s="3" t="str">
        <f t="shared" si="2"/>
        <v>YOLANDA WILLIAMS</v>
      </c>
      <c r="J14542" s="1" t="s">
        <v>26</v>
      </c>
      <c r="K14542" s="1" t="s">
        <v>27</v>
      </c>
      <c r="L14542" s="1">
        <v>0.0</v>
      </c>
      <c r="M14542" s="1" t="s">
        <v>28</v>
      </c>
      <c r="N14542" s="1" t="s">
        <v>42188</v>
      </c>
      <c r="O14542" s="4">
        <v>44317.0</v>
      </c>
      <c r="P14542" s="4">
        <v>44580.57503472222</v>
      </c>
      <c r="Q14542" s="1" t="s">
        <v>14679</v>
      </c>
      <c r="R14542" s="1" t="s">
        <v>31</v>
      </c>
      <c r="S14542" s="1" t="s">
        <v>32</v>
      </c>
      <c r="T14542" s="1">
        <v>75217.0</v>
      </c>
      <c r="U14542" s="1" t="s">
        <v>14680</v>
      </c>
    </row>
    <row r="14543">
      <c r="A14543" s="1" t="s">
        <v>42189</v>
      </c>
      <c r="B14543" s="1">
        <v>2053.0</v>
      </c>
      <c r="C14543" s="1">
        <v>2053.0</v>
      </c>
      <c r="D14543" s="2" t="s">
        <v>42190</v>
      </c>
      <c r="E14543" s="1" t="s">
        <v>42187</v>
      </c>
      <c r="F14543" s="1" t="s">
        <v>1185</v>
      </c>
      <c r="G14543" s="3" t="str">
        <f t="shared" si="1"/>
        <v>Yolanda Williams</v>
      </c>
      <c r="H14543" s="3" t="str">
        <f t="shared" si="2"/>
        <v>YOLANDA WILLIAMS</v>
      </c>
      <c r="J14543" s="1" t="s">
        <v>26</v>
      </c>
      <c r="K14543" s="1" t="s">
        <v>36</v>
      </c>
      <c r="L14543" s="1">
        <v>0.0</v>
      </c>
      <c r="M14543" s="1" t="s">
        <v>28</v>
      </c>
      <c r="N14543" s="1" t="s">
        <v>42188</v>
      </c>
      <c r="O14543" s="4">
        <v>43589.0</v>
      </c>
      <c r="P14543" s="4">
        <v>44027.688252314816</v>
      </c>
      <c r="Q14543" s="1" t="s">
        <v>14679</v>
      </c>
      <c r="R14543" s="1" t="s">
        <v>31</v>
      </c>
      <c r="S14543" s="1" t="s">
        <v>32</v>
      </c>
      <c r="T14543" s="1">
        <v>75217.0</v>
      </c>
      <c r="U14543" s="1" t="s">
        <v>14680</v>
      </c>
    </row>
    <row r="14544">
      <c r="A14544" s="1" t="s">
        <v>42191</v>
      </c>
      <c r="B14544" s="1">
        <v>2081.0</v>
      </c>
      <c r="C14544" s="1">
        <v>2081.0</v>
      </c>
      <c r="D14544" s="2" t="s">
        <v>42192</v>
      </c>
      <c r="E14544" s="1" t="s">
        <v>42187</v>
      </c>
      <c r="F14544" s="1" t="s">
        <v>1185</v>
      </c>
      <c r="G14544" s="3" t="str">
        <f t="shared" si="1"/>
        <v>Yolanda Williams</v>
      </c>
      <c r="H14544" s="3" t="str">
        <f t="shared" si="2"/>
        <v>YOLANDA WILLIAMS</v>
      </c>
      <c r="J14544" s="1" t="s">
        <v>26</v>
      </c>
      <c r="K14544" s="1" t="s">
        <v>41</v>
      </c>
      <c r="L14544" s="1">
        <v>0.0</v>
      </c>
      <c r="M14544" s="1" t="s">
        <v>28</v>
      </c>
      <c r="N14544" s="1" t="s">
        <v>42188</v>
      </c>
      <c r="O14544" s="4">
        <v>44317.0</v>
      </c>
      <c r="P14544" s="4">
        <v>44209.92590277778</v>
      </c>
      <c r="Q14544" s="1" t="s">
        <v>14679</v>
      </c>
      <c r="R14544" s="1" t="s">
        <v>31</v>
      </c>
      <c r="S14544" s="1" t="s">
        <v>32</v>
      </c>
      <c r="T14544" s="1">
        <v>75217.0</v>
      </c>
      <c r="U14544" s="1" t="s">
        <v>14680</v>
      </c>
    </row>
    <row r="14545">
      <c r="A14545" s="1" t="s">
        <v>42193</v>
      </c>
      <c r="B14545" s="1">
        <v>2151.0</v>
      </c>
      <c r="C14545" s="1">
        <v>2151.0</v>
      </c>
      <c r="D14545" s="2" t="s">
        <v>42194</v>
      </c>
      <c r="E14545" s="1" t="s">
        <v>42187</v>
      </c>
      <c r="F14545" s="1" t="s">
        <v>1185</v>
      </c>
      <c r="G14545" s="3" t="str">
        <f t="shared" si="1"/>
        <v>Yolanda Williams</v>
      </c>
      <c r="H14545" s="3" t="str">
        <f t="shared" si="2"/>
        <v>YOLANDA WILLIAMS</v>
      </c>
      <c r="J14545" s="1" t="s">
        <v>26</v>
      </c>
      <c r="K14545" s="1" t="s">
        <v>44</v>
      </c>
      <c r="L14545" s="1">
        <v>0.0</v>
      </c>
      <c r="M14545" s="1" t="s">
        <v>28</v>
      </c>
      <c r="N14545" s="1" t="s">
        <v>42188</v>
      </c>
      <c r="O14545" s="4">
        <v>44317.0</v>
      </c>
      <c r="P14545" s="4">
        <v>44286.980844907404</v>
      </c>
      <c r="Q14545" s="1" t="s">
        <v>14679</v>
      </c>
      <c r="R14545" s="1" t="s">
        <v>31</v>
      </c>
      <c r="S14545" s="1" t="s">
        <v>32</v>
      </c>
      <c r="T14545" s="1">
        <v>75217.0</v>
      </c>
      <c r="U14545" s="1" t="s">
        <v>14680</v>
      </c>
    </row>
    <row r="14546">
      <c r="A14546" s="1" t="s">
        <v>42195</v>
      </c>
      <c r="B14546" s="1">
        <v>2249.0</v>
      </c>
      <c r="C14546" s="1">
        <v>2249.0</v>
      </c>
      <c r="D14546" s="2" t="s">
        <v>42196</v>
      </c>
      <c r="E14546" s="1" t="s">
        <v>42187</v>
      </c>
      <c r="F14546" s="1" t="s">
        <v>1185</v>
      </c>
      <c r="G14546" s="3" t="str">
        <f t="shared" si="1"/>
        <v>Yolanda Williams</v>
      </c>
      <c r="H14546" s="3" t="str">
        <f t="shared" si="2"/>
        <v>YOLANDA WILLIAMS</v>
      </c>
      <c r="J14546" s="1" t="s">
        <v>26</v>
      </c>
      <c r="K14546" s="1" t="s">
        <v>47</v>
      </c>
      <c r="L14546" s="1">
        <v>0.0</v>
      </c>
      <c r="M14546" s="1" t="s">
        <v>28</v>
      </c>
      <c r="N14546" s="1" t="s">
        <v>42188</v>
      </c>
      <c r="O14546" s="4">
        <v>44317.0</v>
      </c>
      <c r="P14546" s="4">
        <v>44309.75984953704</v>
      </c>
      <c r="Q14546" s="1" t="s">
        <v>14679</v>
      </c>
      <c r="R14546" s="1" t="s">
        <v>31</v>
      </c>
      <c r="S14546" s="1" t="s">
        <v>32</v>
      </c>
      <c r="T14546" s="1">
        <v>75217.0</v>
      </c>
      <c r="U14546" s="1" t="s">
        <v>14680</v>
      </c>
    </row>
    <row r="14547">
      <c r="A14547" s="1" t="s">
        <v>42197</v>
      </c>
      <c r="B14547" s="1">
        <v>2331.0</v>
      </c>
      <c r="C14547" s="1">
        <v>2331.0</v>
      </c>
      <c r="D14547" s="2" t="s">
        <v>42198</v>
      </c>
      <c r="E14547" s="1" t="s">
        <v>42187</v>
      </c>
      <c r="F14547" s="1" t="s">
        <v>1185</v>
      </c>
      <c r="G14547" s="3" t="str">
        <f t="shared" si="1"/>
        <v>Yolanda Williams</v>
      </c>
      <c r="H14547" s="3" t="str">
        <f t="shared" si="2"/>
        <v>YOLANDA WILLIAMS</v>
      </c>
      <c r="J14547" s="1" t="s">
        <v>26</v>
      </c>
      <c r="K14547" s="1" t="s">
        <v>53</v>
      </c>
      <c r="L14547" s="1">
        <v>0.0</v>
      </c>
      <c r="M14547" s="1" t="s">
        <v>28</v>
      </c>
      <c r="N14547" s="1" t="s">
        <v>42188</v>
      </c>
      <c r="O14547" s="4">
        <v>44317.0</v>
      </c>
      <c r="P14547" s="4">
        <v>44391.89545138889</v>
      </c>
      <c r="Q14547" s="1" t="s">
        <v>14679</v>
      </c>
      <c r="R14547" s="1" t="s">
        <v>31</v>
      </c>
      <c r="S14547" s="1" t="s">
        <v>32</v>
      </c>
      <c r="T14547" s="1">
        <v>75217.0</v>
      </c>
      <c r="U14547" s="1" t="s">
        <v>14680</v>
      </c>
    </row>
    <row r="14548">
      <c r="A14548" s="1" t="s">
        <v>42199</v>
      </c>
      <c r="B14548" s="1">
        <v>39568.0</v>
      </c>
      <c r="C14548" s="1">
        <v>2421.0</v>
      </c>
      <c r="D14548" s="2" t="s">
        <v>42186</v>
      </c>
      <c r="G14548" s="3" t="str">
        <f t="shared" si="1"/>
        <v> </v>
      </c>
      <c r="H14548" s="3" t="str">
        <f t="shared" si="2"/>
        <v> </v>
      </c>
      <c r="I14548" s="1" t="s">
        <v>4160</v>
      </c>
      <c r="J14548" s="1" t="s">
        <v>389</v>
      </c>
      <c r="K14548" s="1" t="s">
        <v>27</v>
      </c>
      <c r="L14548" s="1">
        <v>16.0</v>
      </c>
      <c r="M14548" s="1" t="s">
        <v>390</v>
      </c>
      <c r="N14548" s="1" t="s">
        <v>42188</v>
      </c>
      <c r="O14548" s="4">
        <v>44317.0</v>
      </c>
      <c r="P14548" s="4">
        <v>44378.0</v>
      </c>
      <c r="Q14548" s="1" t="s">
        <v>42200</v>
      </c>
      <c r="R14548" s="1" t="s">
        <v>12071</v>
      </c>
      <c r="S14548" s="1" t="s">
        <v>32</v>
      </c>
      <c r="T14548" s="1">
        <v>75180.0</v>
      </c>
      <c r="U14548" s="1" t="s">
        <v>42201</v>
      </c>
    </row>
    <row r="14549">
      <c r="A14549" s="1" t="s">
        <v>42202</v>
      </c>
      <c r="B14549" s="1">
        <v>39573.0</v>
      </c>
      <c r="C14549" s="1">
        <v>2421.0</v>
      </c>
      <c r="D14549" s="2" t="s">
        <v>42186</v>
      </c>
      <c r="G14549" s="3" t="str">
        <f t="shared" si="1"/>
        <v> </v>
      </c>
      <c r="H14549" s="3" t="str">
        <f t="shared" si="2"/>
        <v> </v>
      </c>
      <c r="I14549" s="1" t="s">
        <v>4160</v>
      </c>
      <c r="J14549" s="1" t="s">
        <v>389</v>
      </c>
      <c r="K14549" s="1" t="s">
        <v>27</v>
      </c>
      <c r="L14549" s="1">
        <v>16.0</v>
      </c>
      <c r="M14549" s="1" t="s">
        <v>390</v>
      </c>
      <c r="N14549" s="1" t="s">
        <v>42188</v>
      </c>
      <c r="O14549" s="4">
        <v>44317.0</v>
      </c>
      <c r="P14549" s="4">
        <v>44531.0</v>
      </c>
      <c r="Q14549" s="1" t="s">
        <v>42200</v>
      </c>
      <c r="R14549" s="1" t="s">
        <v>12071</v>
      </c>
      <c r="S14549" s="1" t="s">
        <v>32</v>
      </c>
      <c r="T14549" s="1">
        <v>75180.0</v>
      </c>
      <c r="U14549" s="1" t="s">
        <v>42201</v>
      </c>
    </row>
    <row r="14550">
      <c r="A14550" s="1" t="s">
        <v>42203</v>
      </c>
      <c r="B14550" s="1">
        <v>39569.0</v>
      </c>
      <c r="C14550" s="1">
        <v>2421.0</v>
      </c>
      <c r="D14550" s="2" t="s">
        <v>42186</v>
      </c>
      <c r="G14550" s="3" t="str">
        <f t="shared" si="1"/>
        <v> </v>
      </c>
      <c r="H14550" s="3" t="str">
        <f t="shared" si="2"/>
        <v> </v>
      </c>
      <c r="I14550" s="1" t="s">
        <v>4160</v>
      </c>
      <c r="J14550" s="1" t="s">
        <v>389</v>
      </c>
      <c r="K14550" s="1" t="s">
        <v>27</v>
      </c>
      <c r="L14550" s="1">
        <v>16.0</v>
      </c>
      <c r="M14550" s="1" t="s">
        <v>390</v>
      </c>
      <c r="N14550" s="1" t="s">
        <v>42188</v>
      </c>
      <c r="O14550" s="4">
        <v>44317.0</v>
      </c>
      <c r="P14550" s="4">
        <v>44409.0</v>
      </c>
      <c r="Q14550" s="1" t="s">
        <v>42200</v>
      </c>
      <c r="R14550" s="1" t="s">
        <v>12071</v>
      </c>
      <c r="S14550" s="1" t="s">
        <v>32</v>
      </c>
      <c r="T14550" s="1">
        <v>75180.0</v>
      </c>
      <c r="U14550" s="1" t="s">
        <v>42201</v>
      </c>
    </row>
    <row r="14551">
      <c r="A14551" s="1" t="s">
        <v>42204</v>
      </c>
      <c r="B14551" s="1">
        <v>39572.0</v>
      </c>
      <c r="C14551" s="1">
        <v>2421.0</v>
      </c>
      <c r="D14551" s="2" t="s">
        <v>42186</v>
      </c>
      <c r="G14551" s="3" t="str">
        <f t="shared" si="1"/>
        <v> </v>
      </c>
      <c r="H14551" s="3" t="str">
        <f t="shared" si="2"/>
        <v> </v>
      </c>
      <c r="I14551" s="1" t="s">
        <v>4160</v>
      </c>
      <c r="J14551" s="1" t="s">
        <v>389</v>
      </c>
      <c r="K14551" s="1" t="s">
        <v>27</v>
      </c>
      <c r="L14551" s="1">
        <v>16.0</v>
      </c>
      <c r="M14551" s="1" t="s">
        <v>390</v>
      </c>
      <c r="N14551" s="1" t="s">
        <v>42188</v>
      </c>
      <c r="O14551" s="4">
        <v>44317.0</v>
      </c>
      <c r="P14551" s="4">
        <v>44501.0</v>
      </c>
      <c r="Q14551" s="1" t="s">
        <v>42200</v>
      </c>
      <c r="R14551" s="1" t="s">
        <v>12071</v>
      </c>
      <c r="S14551" s="1" t="s">
        <v>32</v>
      </c>
      <c r="T14551" s="1">
        <v>75180.0</v>
      </c>
      <c r="U14551" s="1" t="s">
        <v>42201</v>
      </c>
    </row>
    <row r="14552">
      <c r="A14552" s="1" t="s">
        <v>42205</v>
      </c>
      <c r="B14552" s="1">
        <v>39570.0</v>
      </c>
      <c r="C14552" s="1">
        <v>2421.0</v>
      </c>
      <c r="D14552" s="2" t="s">
        <v>42186</v>
      </c>
      <c r="G14552" s="3" t="str">
        <f t="shared" si="1"/>
        <v> </v>
      </c>
      <c r="H14552" s="3" t="str">
        <f t="shared" si="2"/>
        <v> </v>
      </c>
      <c r="I14552" s="1" t="s">
        <v>4160</v>
      </c>
      <c r="J14552" s="1" t="s">
        <v>389</v>
      </c>
      <c r="K14552" s="1" t="s">
        <v>27</v>
      </c>
      <c r="L14552" s="1">
        <v>16.0</v>
      </c>
      <c r="M14552" s="1" t="s">
        <v>390</v>
      </c>
      <c r="N14552" s="1" t="s">
        <v>42188</v>
      </c>
      <c r="O14552" s="4">
        <v>44317.0</v>
      </c>
      <c r="P14552" s="4">
        <v>44440.0</v>
      </c>
      <c r="Q14552" s="1" t="s">
        <v>42200</v>
      </c>
      <c r="R14552" s="1" t="s">
        <v>12071</v>
      </c>
      <c r="S14552" s="1" t="s">
        <v>32</v>
      </c>
      <c r="T14552" s="1">
        <v>75180.0</v>
      </c>
      <c r="U14552" s="1" t="s">
        <v>42201</v>
      </c>
    </row>
    <row r="14553">
      <c r="A14553" s="1" t="s">
        <v>42206</v>
      </c>
      <c r="B14553" s="1">
        <v>39571.0</v>
      </c>
      <c r="C14553" s="1">
        <v>2421.0</v>
      </c>
      <c r="D14553" s="2" t="s">
        <v>42186</v>
      </c>
      <c r="G14553" s="3" t="str">
        <f t="shared" si="1"/>
        <v> </v>
      </c>
      <c r="H14553" s="3" t="str">
        <f t="shared" si="2"/>
        <v> </v>
      </c>
      <c r="I14553" s="1" t="s">
        <v>4160</v>
      </c>
      <c r="J14553" s="1" t="s">
        <v>389</v>
      </c>
      <c r="K14553" s="1" t="s">
        <v>27</v>
      </c>
      <c r="L14553" s="1">
        <v>16.0</v>
      </c>
      <c r="M14553" s="1" t="s">
        <v>390</v>
      </c>
      <c r="N14553" s="1" t="s">
        <v>42188</v>
      </c>
      <c r="O14553" s="4">
        <v>44317.0</v>
      </c>
      <c r="P14553" s="4">
        <v>44470.0</v>
      </c>
      <c r="Q14553" s="1" t="s">
        <v>42200</v>
      </c>
      <c r="R14553" s="1" t="s">
        <v>12071</v>
      </c>
      <c r="S14553" s="1" t="s">
        <v>32</v>
      </c>
      <c r="T14553" s="1">
        <v>75180.0</v>
      </c>
      <c r="U14553" s="1" t="s">
        <v>42201</v>
      </c>
    </row>
    <row r="14554">
      <c r="A14554" s="1" t="s">
        <v>42207</v>
      </c>
      <c r="B14554" s="1">
        <v>38376.0</v>
      </c>
      <c r="C14554" s="1">
        <v>2331.0</v>
      </c>
      <c r="D14554" s="2" t="s">
        <v>42198</v>
      </c>
      <c r="G14554" s="3" t="str">
        <f t="shared" si="1"/>
        <v> </v>
      </c>
      <c r="H14554" s="3" t="str">
        <f t="shared" si="2"/>
        <v> </v>
      </c>
      <c r="I14554" s="1" t="s">
        <v>4160</v>
      </c>
      <c r="J14554" s="1" t="s">
        <v>389</v>
      </c>
      <c r="K14554" s="1" t="s">
        <v>53</v>
      </c>
      <c r="L14554" s="1">
        <v>16.0</v>
      </c>
      <c r="M14554" s="1" t="s">
        <v>390</v>
      </c>
      <c r="N14554" s="1" t="s">
        <v>42188</v>
      </c>
      <c r="O14554" s="4">
        <v>44317.0</v>
      </c>
      <c r="P14554" s="4">
        <v>44348.0</v>
      </c>
      <c r="Q14554" s="1" t="s">
        <v>42208</v>
      </c>
      <c r="R14554" s="1" t="s">
        <v>16539</v>
      </c>
      <c r="S14554" s="1" t="s">
        <v>12779</v>
      </c>
      <c r="T14554" s="1">
        <v>19850.0</v>
      </c>
      <c r="U14554" s="1" t="s">
        <v>42209</v>
      </c>
    </row>
    <row r="14555">
      <c r="A14555" s="1" t="s">
        <v>42210</v>
      </c>
      <c r="B14555" s="1">
        <v>39574.0</v>
      </c>
      <c r="C14555" s="1">
        <v>2421.0</v>
      </c>
      <c r="D14555" s="2" t="s">
        <v>42186</v>
      </c>
      <c r="G14555" s="3" t="str">
        <f t="shared" si="1"/>
        <v> </v>
      </c>
      <c r="H14555" s="3" t="str">
        <f t="shared" si="2"/>
        <v> </v>
      </c>
      <c r="I14555" s="1" t="s">
        <v>39617</v>
      </c>
      <c r="J14555" s="1" t="s">
        <v>389</v>
      </c>
      <c r="K14555" s="1" t="s">
        <v>27</v>
      </c>
      <c r="L14555" s="1">
        <v>24.85</v>
      </c>
      <c r="M14555" s="1" t="s">
        <v>390</v>
      </c>
      <c r="N14555" s="1" t="s">
        <v>42188</v>
      </c>
      <c r="O14555" s="4">
        <v>44317.0</v>
      </c>
      <c r="P14555" s="4">
        <v>44531.0</v>
      </c>
      <c r="Q14555" s="1" t="s">
        <v>42211</v>
      </c>
      <c r="R14555" s="1" t="s">
        <v>2041</v>
      </c>
      <c r="S14555" s="1" t="s">
        <v>604</v>
      </c>
      <c r="T14555" s="1">
        <v>94158.0</v>
      </c>
      <c r="U14555" s="1" t="s">
        <v>42212</v>
      </c>
    </row>
    <row r="14556">
      <c r="A14556" s="1" t="s">
        <v>42213</v>
      </c>
      <c r="B14556" s="1">
        <v>69939.0</v>
      </c>
      <c r="C14556" s="1">
        <v>2151.0</v>
      </c>
      <c r="D14556" s="2" t="s">
        <v>42194</v>
      </c>
      <c r="E14556" s="1" t="s">
        <v>42214</v>
      </c>
      <c r="F14556" s="1" t="s">
        <v>1262</v>
      </c>
      <c r="G14556" s="3" t="str">
        <f t="shared" si="1"/>
        <v>Fredia Thomas</v>
      </c>
      <c r="H14556" s="3" t="str">
        <f t="shared" si="2"/>
        <v>FREDIA THOMAS</v>
      </c>
      <c r="J14556" s="1" t="s">
        <v>57</v>
      </c>
      <c r="K14556" s="1" t="s">
        <v>44</v>
      </c>
      <c r="L14556" s="1">
        <v>25.0</v>
      </c>
      <c r="M14556" s="1" t="s">
        <v>58</v>
      </c>
      <c r="N14556" s="1" t="s">
        <v>42188</v>
      </c>
      <c r="O14556" s="4">
        <v>44317.0</v>
      </c>
      <c r="P14556" s="4">
        <v>44235.0</v>
      </c>
      <c r="Q14556" s="1" t="s">
        <v>42215</v>
      </c>
      <c r="R14556" s="1" t="s">
        <v>31</v>
      </c>
      <c r="S14556" s="1" t="s">
        <v>32</v>
      </c>
      <c r="T14556" s="1">
        <v>75217.0</v>
      </c>
      <c r="U14556" s="1" t="s">
        <v>42216</v>
      </c>
    </row>
    <row r="14557">
      <c r="A14557" s="1" t="s">
        <v>42217</v>
      </c>
      <c r="B14557" s="1">
        <v>70018.0</v>
      </c>
      <c r="C14557" s="1">
        <v>2151.0</v>
      </c>
      <c r="D14557" s="2" t="s">
        <v>42194</v>
      </c>
      <c r="E14557" s="1" t="s">
        <v>8477</v>
      </c>
      <c r="F14557" s="1" t="s">
        <v>34064</v>
      </c>
      <c r="G14557" s="3" t="str">
        <f t="shared" si="1"/>
        <v>Valerie Huey</v>
      </c>
      <c r="H14557" s="3" t="str">
        <f t="shared" si="2"/>
        <v>VALERIE HUEY</v>
      </c>
      <c r="J14557" s="1" t="s">
        <v>57</v>
      </c>
      <c r="K14557" s="1" t="s">
        <v>44</v>
      </c>
      <c r="L14557" s="1">
        <v>25.0</v>
      </c>
      <c r="M14557" s="1" t="s">
        <v>58</v>
      </c>
      <c r="N14557" s="1" t="s">
        <v>42188</v>
      </c>
      <c r="O14557" s="4">
        <v>44317.0</v>
      </c>
      <c r="P14557" s="4">
        <v>44241.0</v>
      </c>
      <c r="Q14557" s="1" t="s">
        <v>42218</v>
      </c>
      <c r="R14557" s="1" t="s">
        <v>346</v>
      </c>
      <c r="S14557" s="1" t="s">
        <v>32</v>
      </c>
      <c r="T14557" s="1">
        <v>75040.0</v>
      </c>
      <c r="U14557" s="1" t="s">
        <v>42219</v>
      </c>
    </row>
    <row r="14558">
      <c r="A14558" s="1" t="s">
        <v>42220</v>
      </c>
      <c r="B14558" s="1">
        <v>70195.0</v>
      </c>
      <c r="C14558" s="1">
        <v>2151.0</v>
      </c>
      <c r="D14558" s="2" t="s">
        <v>42194</v>
      </c>
      <c r="E14558" s="1" t="s">
        <v>5879</v>
      </c>
      <c r="F14558" s="1" t="s">
        <v>42221</v>
      </c>
      <c r="G14558" s="3" t="str">
        <f t="shared" si="1"/>
        <v>Beverly Sealy</v>
      </c>
      <c r="H14558" s="3" t="str">
        <f t="shared" si="2"/>
        <v>BEVERLY SEALY</v>
      </c>
      <c r="J14558" s="1" t="s">
        <v>57</v>
      </c>
      <c r="K14558" s="1" t="s">
        <v>44</v>
      </c>
      <c r="L14558" s="1">
        <v>25.0</v>
      </c>
      <c r="M14558" s="1" t="s">
        <v>58</v>
      </c>
      <c r="N14558" s="1" t="s">
        <v>42188</v>
      </c>
      <c r="O14558" s="4">
        <v>44317.0</v>
      </c>
      <c r="P14558" s="4">
        <v>44241.0</v>
      </c>
      <c r="Q14558" s="1" t="s">
        <v>42222</v>
      </c>
      <c r="R14558" s="1" t="s">
        <v>31</v>
      </c>
      <c r="S14558" s="1" t="s">
        <v>32</v>
      </c>
      <c r="T14558" s="1">
        <v>75227.0</v>
      </c>
      <c r="U14558" s="1" t="s">
        <v>42223</v>
      </c>
    </row>
    <row r="14559">
      <c r="A14559" s="1" t="s">
        <v>42224</v>
      </c>
      <c r="B14559" s="1">
        <v>70199.0</v>
      </c>
      <c r="C14559" s="1">
        <v>2151.0</v>
      </c>
      <c r="D14559" s="2" t="s">
        <v>42194</v>
      </c>
      <c r="E14559" s="1" t="s">
        <v>42225</v>
      </c>
      <c r="F14559" s="1" t="s">
        <v>296</v>
      </c>
      <c r="G14559" s="3" t="str">
        <f t="shared" si="1"/>
        <v>Chynna Harris</v>
      </c>
      <c r="H14559" s="3" t="str">
        <f t="shared" si="2"/>
        <v>CHYNNA HARRIS</v>
      </c>
      <c r="J14559" s="1" t="s">
        <v>57</v>
      </c>
      <c r="K14559" s="1" t="s">
        <v>44</v>
      </c>
      <c r="L14559" s="1">
        <v>25.0</v>
      </c>
      <c r="M14559" s="1" t="s">
        <v>58</v>
      </c>
      <c r="N14559" s="1" t="s">
        <v>42188</v>
      </c>
      <c r="O14559" s="4">
        <v>44317.0</v>
      </c>
      <c r="P14559" s="4">
        <v>44241.0</v>
      </c>
      <c r="Q14559" s="1" t="s">
        <v>42226</v>
      </c>
      <c r="R14559" s="1" t="s">
        <v>31</v>
      </c>
      <c r="S14559" s="1" t="s">
        <v>32</v>
      </c>
      <c r="T14559" s="1">
        <v>75134.0</v>
      </c>
      <c r="U14559" s="1" t="s">
        <v>42227</v>
      </c>
    </row>
    <row r="14560">
      <c r="A14560" s="1" t="s">
        <v>42228</v>
      </c>
      <c r="B14560" s="1">
        <v>70200.0</v>
      </c>
      <c r="C14560" s="1">
        <v>2151.0</v>
      </c>
      <c r="D14560" s="2" t="s">
        <v>42194</v>
      </c>
      <c r="E14560" s="1" t="s">
        <v>685</v>
      </c>
      <c r="F14560" s="1" t="s">
        <v>42229</v>
      </c>
      <c r="G14560" s="3" t="str">
        <f t="shared" si="1"/>
        <v>Amy Ratclif</v>
      </c>
      <c r="H14560" s="3" t="str">
        <f t="shared" si="2"/>
        <v>AMY RATCLIF</v>
      </c>
      <c r="J14560" s="1" t="s">
        <v>57</v>
      </c>
      <c r="K14560" s="1" t="s">
        <v>44</v>
      </c>
      <c r="L14560" s="1">
        <v>25.0</v>
      </c>
      <c r="M14560" s="1" t="s">
        <v>58</v>
      </c>
      <c r="N14560" s="1" t="s">
        <v>42188</v>
      </c>
      <c r="O14560" s="4">
        <v>44317.0</v>
      </c>
      <c r="P14560" s="4">
        <v>44242.0</v>
      </c>
      <c r="Q14560" s="1" t="s">
        <v>42230</v>
      </c>
      <c r="R14560" s="1" t="s">
        <v>31</v>
      </c>
      <c r="S14560" s="1" t="s">
        <v>32</v>
      </c>
      <c r="T14560" s="1">
        <v>75237.0</v>
      </c>
      <c r="U14560" s="1" t="s">
        <v>42231</v>
      </c>
    </row>
    <row r="14561">
      <c r="A14561" s="1" t="s">
        <v>42232</v>
      </c>
      <c r="B14561" s="1">
        <v>70203.0</v>
      </c>
      <c r="C14561" s="1">
        <v>2151.0</v>
      </c>
      <c r="D14561" s="2" t="s">
        <v>42194</v>
      </c>
      <c r="E14561" s="1" t="s">
        <v>13352</v>
      </c>
      <c r="F14561" s="1" t="s">
        <v>41405</v>
      </c>
      <c r="G14561" s="3" t="str">
        <f t="shared" si="1"/>
        <v>Dexter Ford</v>
      </c>
      <c r="H14561" s="3" t="str">
        <f t="shared" si="2"/>
        <v>DEXTER FORD</v>
      </c>
      <c r="J14561" s="1" t="s">
        <v>57</v>
      </c>
      <c r="K14561" s="1" t="s">
        <v>44</v>
      </c>
      <c r="L14561" s="1">
        <v>25.0</v>
      </c>
      <c r="M14561" s="1" t="s">
        <v>58</v>
      </c>
      <c r="N14561" s="1" t="s">
        <v>42188</v>
      </c>
      <c r="O14561" s="4">
        <v>44317.0</v>
      </c>
      <c r="P14561" s="4">
        <v>44242.0</v>
      </c>
      <c r="Q14561" s="1" t="s">
        <v>42233</v>
      </c>
      <c r="R14561" s="1" t="s">
        <v>811</v>
      </c>
      <c r="S14561" s="1" t="s">
        <v>32</v>
      </c>
      <c r="T14561" s="1">
        <v>76105.0</v>
      </c>
      <c r="U14561" s="1" t="s">
        <v>42234</v>
      </c>
    </row>
    <row r="14562">
      <c r="A14562" s="1" t="s">
        <v>42235</v>
      </c>
      <c r="B14562" s="1">
        <v>70208.0</v>
      </c>
      <c r="C14562" s="1">
        <v>2151.0</v>
      </c>
      <c r="D14562" s="2" t="s">
        <v>42194</v>
      </c>
      <c r="E14562" s="1" t="s">
        <v>685</v>
      </c>
      <c r="F14562" s="1" t="s">
        <v>42229</v>
      </c>
      <c r="G14562" s="3" t="str">
        <f t="shared" si="1"/>
        <v>Amy Ratclif</v>
      </c>
      <c r="H14562" s="3" t="str">
        <f t="shared" si="2"/>
        <v>AMY RATCLIF</v>
      </c>
      <c r="J14562" s="1" t="s">
        <v>57</v>
      </c>
      <c r="K14562" s="1" t="s">
        <v>44</v>
      </c>
      <c r="L14562" s="1">
        <v>25.0</v>
      </c>
      <c r="M14562" s="1" t="s">
        <v>58</v>
      </c>
      <c r="N14562" s="1" t="s">
        <v>42188</v>
      </c>
      <c r="O14562" s="4">
        <v>44317.0</v>
      </c>
      <c r="P14562" s="4">
        <v>44242.0</v>
      </c>
      <c r="Q14562" s="1" t="s">
        <v>42230</v>
      </c>
      <c r="R14562" s="1" t="s">
        <v>31</v>
      </c>
      <c r="S14562" s="1" t="s">
        <v>32</v>
      </c>
      <c r="T14562" s="1">
        <v>75237.0</v>
      </c>
      <c r="U14562" s="1" t="s">
        <v>42231</v>
      </c>
    </row>
    <row r="14563">
      <c r="A14563" s="1" t="s">
        <v>42236</v>
      </c>
      <c r="B14563" s="1">
        <v>70210.0</v>
      </c>
      <c r="C14563" s="1">
        <v>2151.0</v>
      </c>
      <c r="D14563" s="2" t="s">
        <v>42194</v>
      </c>
      <c r="E14563" s="1" t="s">
        <v>42237</v>
      </c>
      <c r="F14563" s="1" t="s">
        <v>34747</v>
      </c>
      <c r="G14563" s="3" t="str">
        <f t="shared" si="1"/>
        <v>Irish Watson</v>
      </c>
      <c r="H14563" s="3" t="str">
        <f t="shared" si="2"/>
        <v>IRISH WATSON</v>
      </c>
      <c r="J14563" s="1" t="s">
        <v>57</v>
      </c>
      <c r="K14563" s="1" t="s">
        <v>44</v>
      </c>
      <c r="L14563" s="1">
        <v>25.0</v>
      </c>
      <c r="M14563" s="1" t="s">
        <v>58</v>
      </c>
      <c r="N14563" s="1" t="s">
        <v>42188</v>
      </c>
      <c r="O14563" s="4">
        <v>44317.0</v>
      </c>
      <c r="P14563" s="4">
        <v>44249.0</v>
      </c>
      <c r="Q14563" s="1" t="s">
        <v>42238</v>
      </c>
      <c r="R14563" s="1" t="s">
        <v>31</v>
      </c>
      <c r="S14563" s="1" t="s">
        <v>32</v>
      </c>
      <c r="T14563" s="1">
        <v>75241.0</v>
      </c>
      <c r="U14563" s="1" t="s">
        <v>42239</v>
      </c>
    </row>
    <row r="14564">
      <c r="A14564" s="1" t="s">
        <v>42240</v>
      </c>
      <c r="B14564" s="1">
        <v>70215.0</v>
      </c>
      <c r="C14564" s="1">
        <v>2151.0</v>
      </c>
      <c r="D14564" s="2" t="s">
        <v>42194</v>
      </c>
      <c r="E14564" s="1" t="s">
        <v>7640</v>
      </c>
      <c r="F14564" s="1" t="s">
        <v>14249</v>
      </c>
      <c r="G14564" s="3" t="str">
        <f t="shared" si="1"/>
        <v>Jeannette Berry</v>
      </c>
      <c r="H14564" s="3" t="str">
        <f t="shared" si="2"/>
        <v>JEANNETTE BERRY</v>
      </c>
      <c r="J14564" s="1" t="s">
        <v>57</v>
      </c>
      <c r="K14564" s="1" t="s">
        <v>44</v>
      </c>
      <c r="L14564" s="1">
        <v>25.0</v>
      </c>
      <c r="M14564" s="1" t="s">
        <v>58</v>
      </c>
      <c r="N14564" s="1" t="s">
        <v>42188</v>
      </c>
      <c r="O14564" s="4">
        <v>44317.0</v>
      </c>
      <c r="P14564" s="4">
        <v>44252.0</v>
      </c>
      <c r="Q14564" s="1" t="s">
        <v>42241</v>
      </c>
      <c r="R14564" s="1" t="s">
        <v>31</v>
      </c>
      <c r="S14564" s="1" t="s">
        <v>32</v>
      </c>
      <c r="T14564" s="1">
        <v>75236.0</v>
      </c>
      <c r="U14564" s="1" t="s">
        <v>42242</v>
      </c>
    </row>
    <row r="14565">
      <c r="A14565" s="1" t="s">
        <v>42243</v>
      </c>
      <c r="B14565" s="1">
        <v>70216.0</v>
      </c>
      <c r="C14565" s="1">
        <v>2151.0</v>
      </c>
      <c r="D14565" s="2" t="s">
        <v>42194</v>
      </c>
      <c r="E14565" s="1" t="s">
        <v>42244</v>
      </c>
      <c r="F14565" s="1" t="s">
        <v>5361</v>
      </c>
      <c r="G14565" s="3" t="str">
        <f t="shared" si="1"/>
        <v>Cathylou Jones</v>
      </c>
      <c r="H14565" s="3" t="str">
        <f t="shared" si="2"/>
        <v>CATHYLOU JONES</v>
      </c>
      <c r="J14565" s="1" t="s">
        <v>57</v>
      </c>
      <c r="K14565" s="1" t="s">
        <v>44</v>
      </c>
      <c r="L14565" s="1">
        <v>25.0</v>
      </c>
      <c r="M14565" s="1" t="s">
        <v>58</v>
      </c>
      <c r="N14565" s="1" t="s">
        <v>42188</v>
      </c>
      <c r="O14565" s="4">
        <v>44317.0</v>
      </c>
      <c r="P14565" s="4">
        <v>44252.0</v>
      </c>
      <c r="Q14565" s="1" t="s">
        <v>42245</v>
      </c>
      <c r="R14565" s="1" t="s">
        <v>31</v>
      </c>
      <c r="S14565" s="1" t="s">
        <v>32</v>
      </c>
      <c r="T14565" s="1">
        <v>75217.0</v>
      </c>
      <c r="U14565" s="1" t="s">
        <v>42246</v>
      </c>
    </row>
    <row r="14566">
      <c r="A14566" s="1" t="s">
        <v>42247</v>
      </c>
      <c r="B14566" s="1">
        <v>70217.0</v>
      </c>
      <c r="C14566" s="1">
        <v>2151.0</v>
      </c>
      <c r="D14566" s="2" t="s">
        <v>42194</v>
      </c>
      <c r="E14566" s="1" t="s">
        <v>42248</v>
      </c>
      <c r="F14566" s="1" t="s">
        <v>13441</v>
      </c>
      <c r="G14566" s="3" t="str">
        <f t="shared" si="1"/>
        <v>Valarie Ballard</v>
      </c>
      <c r="H14566" s="3" t="str">
        <f t="shared" si="2"/>
        <v>VALARIE BALLARD</v>
      </c>
      <c r="J14566" s="1" t="s">
        <v>57</v>
      </c>
      <c r="K14566" s="1" t="s">
        <v>44</v>
      </c>
      <c r="L14566" s="1">
        <v>25.0</v>
      </c>
      <c r="M14566" s="1" t="s">
        <v>58</v>
      </c>
      <c r="N14566" s="1" t="s">
        <v>42188</v>
      </c>
      <c r="O14566" s="4">
        <v>44317.0</v>
      </c>
      <c r="P14566" s="4">
        <v>44252.0</v>
      </c>
      <c r="Q14566" s="1" t="s">
        <v>42249</v>
      </c>
      <c r="R14566" s="1" t="s">
        <v>31</v>
      </c>
      <c r="S14566" s="1" t="s">
        <v>32</v>
      </c>
      <c r="T14566" s="1">
        <v>75232.0</v>
      </c>
      <c r="U14566" s="1" t="s">
        <v>42250</v>
      </c>
    </row>
    <row r="14567">
      <c r="A14567" s="1" t="s">
        <v>42251</v>
      </c>
      <c r="B14567" s="1">
        <v>70454.0</v>
      </c>
      <c r="C14567" s="1">
        <v>2151.0</v>
      </c>
      <c r="D14567" s="2" t="s">
        <v>42194</v>
      </c>
      <c r="E14567" s="1" t="s">
        <v>6545</v>
      </c>
      <c r="F14567" s="1" t="s">
        <v>42252</v>
      </c>
      <c r="G14567" s="3" t="str">
        <f t="shared" si="1"/>
        <v>Betty Tippit</v>
      </c>
      <c r="H14567" s="3" t="str">
        <f t="shared" si="2"/>
        <v>BETTY TIPPIT</v>
      </c>
      <c r="J14567" s="1" t="s">
        <v>57</v>
      </c>
      <c r="K14567" s="1" t="s">
        <v>44</v>
      </c>
      <c r="L14567" s="1">
        <v>25.0</v>
      </c>
      <c r="M14567" s="1" t="s">
        <v>58</v>
      </c>
      <c r="N14567" s="1" t="s">
        <v>42188</v>
      </c>
      <c r="O14567" s="4">
        <v>44317.0</v>
      </c>
      <c r="P14567" s="4">
        <v>44259.0</v>
      </c>
      <c r="Q14567" s="1" t="s">
        <v>42253</v>
      </c>
      <c r="R14567" s="1" t="s">
        <v>31</v>
      </c>
      <c r="S14567" s="1" t="s">
        <v>32</v>
      </c>
      <c r="T14567" s="1">
        <v>75227.0</v>
      </c>
      <c r="U14567" s="1" t="s">
        <v>42254</v>
      </c>
    </row>
    <row r="14568">
      <c r="A14568" s="1" t="s">
        <v>42255</v>
      </c>
      <c r="B14568" s="1">
        <v>70486.0</v>
      </c>
      <c r="C14568" s="1">
        <v>2151.0</v>
      </c>
      <c r="D14568" s="2" t="s">
        <v>42194</v>
      </c>
      <c r="E14568" s="1" t="s">
        <v>6313</v>
      </c>
      <c r="F14568" s="1" t="s">
        <v>173</v>
      </c>
      <c r="G14568" s="3" t="str">
        <f t="shared" si="1"/>
        <v>Telisa Green</v>
      </c>
      <c r="H14568" s="3" t="str">
        <f t="shared" si="2"/>
        <v>TELISA GREEN</v>
      </c>
      <c r="J14568" s="1" t="s">
        <v>57</v>
      </c>
      <c r="K14568" s="1" t="s">
        <v>44</v>
      </c>
      <c r="L14568" s="1">
        <v>25.0</v>
      </c>
      <c r="M14568" s="1" t="s">
        <v>58</v>
      </c>
      <c r="N14568" s="1" t="s">
        <v>42188</v>
      </c>
      <c r="O14568" s="4">
        <v>44317.0</v>
      </c>
      <c r="P14568" s="4">
        <v>44259.0</v>
      </c>
      <c r="Q14568" s="1" t="s">
        <v>42256</v>
      </c>
      <c r="R14568" s="1" t="s">
        <v>42257</v>
      </c>
      <c r="S14568" s="1" t="s">
        <v>604</v>
      </c>
      <c r="T14568" s="1">
        <v>92586.0</v>
      </c>
      <c r="U14568" s="1" t="s">
        <v>42258</v>
      </c>
    </row>
    <row r="14569">
      <c r="A14569" s="1" t="s">
        <v>42259</v>
      </c>
      <c r="B14569" s="1">
        <v>70549.0</v>
      </c>
      <c r="C14569" s="1">
        <v>2151.0</v>
      </c>
      <c r="D14569" s="2" t="s">
        <v>42194</v>
      </c>
      <c r="E14569" s="1" t="s">
        <v>487</v>
      </c>
      <c r="F14569" s="1" t="s">
        <v>16595</v>
      </c>
      <c r="G14569" s="3" t="str">
        <f t="shared" si="1"/>
        <v>Barbara Cole</v>
      </c>
      <c r="H14569" s="3" t="str">
        <f t="shared" si="2"/>
        <v>BARBARA COLE</v>
      </c>
      <c r="J14569" s="1" t="s">
        <v>57</v>
      </c>
      <c r="K14569" s="1" t="s">
        <v>44</v>
      </c>
      <c r="L14569" s="1">
        <v>25.0</v>
      </c>
      <c r="M14569" s="1" t="s">
        <v>58</v>
      </c>
      <c r="N14569" s="1" t="s">
        <v>42188</v>
      </c>
      <c r="O14569" s="4">
        <v>44317.0</v>
      </c>
      <c r="P14569" s="4">
        <v>44260.0</v>
      </c>
      <c r="Q14569" s="1" t="s">
        <v>42260</v>
      </c>
      <c r="R14569" s="1" t="s">
        <v>31</v>
      </c>
      <c r="S14569" s="1" t="s">
        <v>32</v>
      </c>
      <c r="T14569" s="1">
        <v>75217.0</v>
      </c>
      <c r="U14569" s="1" t="s">
        <v>42261</v>
      </c>
    </row>
    <row r="14570">
      <c r="A14570" s="1" t="s">
        <v>42262</v>
      </c>
      <c r="B14570" s="1">
        <v>70563.0</v>
      </c>
      <c r="C14570" s="1">
        <v>2151.0</v>
      </c>
      <c r="D14570" s="2" t="s">
        <v>42194</v>
      </c>
      <c r="E14570" s="1" t="s">
        <v>42263</v>
      </c>
      <c r="F14570" s="1" t="s">
        <v>2576</v>
      </c>
      <c r="G14570" s="3" t="str">
        <f t="shared" si="1"/>
        <v>Yeneka Younger</v>
      </c>
      <c r="H14570" s="3" t="str">
        <f t="shared" si="2"/>
        <v>YENEKA YOUNGER</v>
      </c>
      <c r="J14570" s="1" t="s">
        <v>57</v>
      </c>
      <c r="K14570" s="1" t="s">
        <v>44</v>
      </c>
      <c r="L14570" s="1">
        <v>25.0</v>
      </c>
      <c r="M14570" s="1" t="s">
        <v>58</v>
      </c>
      <c r="N14570" s="1" t="s">
        <v>42188</v>
      </c>
      <c r="O14570" s="4">
        <v>44317.0</v>
      </c>
      <c r="P14570" s="4">
        <v>44263.0</v>
      </c>
      <c r="Q14570" s="1" t="s">
        <v>42264</v>
      </c>
      <c r="R14570" s="1" t="s">
        <v>31</v>
      </c>
      <c r="S14570" s="1" t="s">
        <v>32</v>
      </c>
      <c r="T14570" s="1">
        <v>75217.0</v>
      </c>
      <c r="U14570" s="1" t="s">
        <v>42265</v>
      </c>
    </row>
    <row r="14571">
      <c r="A14571" s="1" t="s">
        <v>42266</v>
      </c>
      <c r="B14571" s="1">
        <v>70575.0</v>
      </c>
      <c r="C14571" s="1">
        <v>2151.0</v>
      </c>
      <c r="D14571" s="2" t="s">
        <v>42194</v>
      </c>
      <c r="E14571" s="1" t="s">
        <v>1867</v>
      </c>
      <c r="F14571" s="1" t="s">
        <v>5103</v>
      </c>
      <c r="G14571" s="3" t="str">
        <f t="shared" si="1"/>
        <v>Charlotte Wallace</v>
      </c>
      <c r="H14571" s="3" t="str">
        <f t="shared" si="2"/>
        <v>CHARLOTTE WALLACE</v>
      </c>
      <c r="J14571" s="1" t="s">
        <v>57</v>
      </c>
      <c r="K14571" s="1" t="s">
        <v>44</v>
      </c>
      <c r="L14571" s="1">
        <v>25.0</v>
      </c>
      <c r="M14571" s="1" t="s">
        <v>58</v>
      </c>
      <c r="N14571" s="1" t="s">
        <v>42188</v>
      </c>
      <c r="O14571" s="4">
        <v>44317.0</v>
      </c>
      <c r="P14571" s="4">
        <v>44277.0</v>
      </c>
      <c r="Q14571" s="1" t="s">
        <v>42267</v>
      </c>
      <c r="R14571" s="1" t="s">
        <v>31</v>
      </c>
      <c r="S14571" s="1" t="s">
        <v>32</v>
      </c>
      <c r="T14571" s="1">
        <v>75217.0</v>
      </c>
      <c r="U14571" s="1" t="s">
        <v>42268</v>
      </c>
    </row>
    <row r="14572">
      <c r="A14572" s="1" t="s">
        <v>42269</v>
      </c>
      <c r="B14572" s="1">
        <v>70577.0</v>
      </c>
      <c r="C14572" s="1">
        <v>2151.0</v>
      </c>
      <c r="D14572" s="2" t="s">
        <v>42194</v>
      </c>
      <c r="E14572" s="1" t="s">
        <v>803</v>
      </c>
      <c r="F14572" s="1" t="s">
        <v>361</v>
      </c>
      <c r="G14572" s="3" t="str">
        <f t="shared" si="1"/>
        <v>Melissa Brown</v>
      </c>
      <c r="H14572" s="3" t="str">
        <f t="shared" si="2"/>
        <v>MELISSA BROWN</v>
      </c>
      <c r="J14572" s="1" t="s">
        <v>57</v>
      </c>
      <c r="K14572" s="1" t="s">
        <v>44</v>
      </c>
      <c r="L14572" s="1">
        <v>25.0</v>
      </c>
      <c r="M14572" s="1" t="s">
        <v>58</v>
      </c>
      <c r="N14572" s="1" t="s">
        <v>42188</v>
      </c>
      <c r="O14572" s="4">
        <v>44317.0</v>
      </c>
      <c r="P14572" s="4">
        <v>44277.0</v>
      </c>
      <c r="Q14572" s="1" t="s">
        <v>42270</v>
      </c>
      <c r="R14572" s="1" t="s">
        <v>31</v>
      </c>
      <c r="S14572" s="1" t="s">
        <v>32</v>
      </c>
      <c r="T14572" s="1">
        <v>75237.0</v>
      </c>
      <c r="U14572" s="1" t="s">
        <v>42271</v>
      </c>
    </row>
    <row r="14573">
      <c r="A14573" s="1" t="s">
        <v>42272</v>
      </c>
      <c r="B14573" s="1">
        <v>70580.0</v>
      </c>
      <c r="C14573" s="1">
        <v>2151.0</v>
      </c>
      <c r="D14573" s="2" t="s">
        <v>42194</v>
      </c>
      <c r="E14573" s="1" t="s">
        <v>1760</v>
      </c>
      <c r="F14573" s="1" t="s">
        <v>3101</v>
      </c>
      <c r="G14573" s="3" t="str">
        <f t="shared" si="1"/>
        <v>Jennifer Jordan</v>
      </c>
      <c r="H14573" s="3" t="str">
        <f t="shared" si="2"/>
        <v>JENNIFER JORDAN</v>
      </c>
      <c r="J14573" s="1" t="s">
        <v>57</v>
      </c>
      <c r="K14573" s="1" t="s">
        <v>44</v>
      </c>
      <c r="L14573" s="1">
        <v>25.0</v>
      </c>
      <c r="M14573" s="1" t="s">
        <v>58</v>
      </c>
      <c r="N14573" s="1" t="s">
        <v>42188</v>
      </c>
      <c r="O14573" s="4">
        <v>44317.0</v>
      </c>
      <c r="P14573" s="4">
        <v>44277.0</v>
      </c>
      <c r="Q14573" s="1" t="s">
        <v>42273</v>
      </c>
      <c r="R14573" s="1" t="s">
        <v>31</v>
      </c>
      <c r="S14573" s="1" t="s">
        <v>32</v>
      </c>
      <c r="T14573" s="1">
        <v>75227.0</v>
      </c>
      <c r="U14573" s="1" t="s">
        <v>42274</v>
      </c>
    </row>
    <row r="14574">
      <c r="A14574" s="1" t="s">
        <v>42275</v>
      </c>
      <c r="B14574" s="1">
        <v>70582.0</v>
      </c>
      <c r="C14574" s="1">
        <v>2151.0</v>
      </c>
      <c r="D14574" s="2" t="s">
        <v>42194</v>
      </c>
      <c r="E14574" s="1" t="s">
        <v>42276</v>
      </c>
      <c r="F14574" s="1" t="s">
        <v>1262</v>
      </c>
      <c r="G14574" s="3" t="str">
        <f t="shared" si="1"/>
        <v>Raye Thomas</v>
      </c>
      <c r="H14574" s="3" t="str">
        <f t="shared" si="2"/>
        <v>RAYE THOMAS</v>
      </c>
      <c r="J14574" s="1" t="s">
        <v>57</v>
      </c>
      <c r="K14574" s="1" t="s">
        <v>44</v>
      </c>
      <c r="L14574" s="1">
        <v>25.0</v>
      </c>
      <c r="M14574" s="1" t="s">
        <v>58</v>
      </c>
      <c r="N14574" s="1" t="s">
        <v>42188</v>
      </c>
      <c r="O14574" s="4">
        <v>44317.0</v>
      </c>
      <c r="P14574" s="4">
        <v>44277.0</v>
      </c>
      <c r="Q14574" s="1" t="s">
        <v>42277</v>
      </c>
      <c r="R14574" s="1" t="s">
        <v>31</v>
      </c>
      <c r="S14574" s="1" t="s">
        <v>32</v>
      </c>
      <c r="T14574" s="1">
        <v>75217.0</v>
      </c>
      <c r="U14574" s="1" t="s">
        <v>42278</v>
      </c>
    </row>
    <row r="14575">
      <c r="A14575" s="1" t="s">
        <v>42279</v>
      </c>
      <c r="B14575" s="1">
        <v>70583.0</v>
      </c>
      <c r="C14575" s="1">
        <v>2151.0</v>
      </c>
      <c r="D14575" s="2" t="s">
        <v>42194</v>
      </c>
      <c r="E14575" s="1" t="s">
        <v>935</v>
      </c>
      <c r="F14575" s="1" t="s">
        <v>42280</v>
      </c>
      <c r="G14575" s="3" t="str">
        <f t="shared" si="1"/>
        <v>Pamela Gant-Lee</v>
      </c>
      <c r="H14575" s="3" t="str">
        <f t="shared" si="2"/>
        <v>PAMELA GANT-LEE</v>
      </c>
      <c r="J14575" s="1" t="s">
        <v>57</v>
      </c>
      <c r="K14575" s="1" t="s">
        <v>44</v>
      </c>
      <c r="L14575" s="1">
        <v>25.0</v>
      </c>
      <c r="M14575" s="1" t="s">
        <v>58</v>
      </c>
      <c r="N14575" s="1" t="s">
        <v>42188</v>
      </c>
      <c r="O14575" s="4">
        <v>44317.0</v>
      </c>
      <c r="P14575" s="4">
        <v>44249.0</v>
      </c>
      <c r="Q14575" s="1" t="s">
        <v>42281</v>
      </c>
      <c r="R14575" s="1" t="s">
        <v>31</v>
      </c>
      <c r="S14575" s="1" t="s">
        <v>32</v>
      </c>
      <c r="T14575" s="1">
        <v>75252.0</v>
      </c>
      <c r="U14575" s="1" t="s">
        <v>42282</v>
      </c>
    </row>
    <row r="14576">
      <c r="A14576" s="1" t="s">
        <v>42283</v>
      </c>
      <c r="B14576" s="1">
        <v>70586.0</v>
      </c>
      <c r="C14576" s="1">
        <v>2151.0</v>
      </c>
      <c r="D14576" s="2" t="s">
        <v>42194</v>
      </c>
      <c r="E14576" s="1" t="s">
        <v>42284</v>
      </c>
      <c r="F14576" s="1" t="s">
        <v>1185</v>
      </c>
      <c r="G14576" s="3" t="str">
        <f t="shared" si="1"/>
        <v>Lamonica Williams</v>
      </c>
      <c r="H14576" s="3" t="str">
        <f t="shared" si="2"/>
        <v>LAMONICA WILLIAMS</v>
      </c>
      <c r="J14576" s="1" t="s">
        <v>57</v>
      </c>
      <c r="K14576" s="1" t="s">
        <v>44</v>
      </c>
      <c r="L14576" s="1">
        <v>25.0</v>
      </c>
      <c r="M14576" s="1" t="s">
        <v>58</v>
      </c>
      <c r="N14576" s="1" t="s">
        <v>42188</v>
      </c>
      <c r="O14576" s="4">
        <v>44317.0</v>
      </c>
      <c r="P14576" s="4">
        <v>44277.0</v>
      </c>
      <c r="Q14576" s="1" t="s">
        <v>42285</v>
      </c>
      <c r="R14576" s="1" t="s">
        <v>2658</v>
      </c>
      <c r="S14576" s="1" t="s">
        <v>32</v>
      </c>
      <c r="T14576" s="1">
        <v>75034.0</v>
      </c>
      <c r="U14576" s="1" t="s">
        <v>42286</v>
      </c>
    </row>
    <row r="14577">
      <c r="A14577" s="1" t="s">
        <v>42287</v>
      </c>
      <c r="B14577" s="1">
        <v>73647.0</v>
      </c>
      <c r="C14577" s="1">
        <v>2249.0</v>
      </c>
      <c r="D14577" s="2" t="s">
        <v>42196</v>
      </c>
      <c r="E14577" s="1" t="s">
        <v>42288</v>
      </c>
      <c r="F14577" s="1" t="s">
        <v>1185</v>
      </c>
      <c r="G14577" s="3" t="str">
        <f t="shared" si="1"/>
        <v>Lamomica Williams</v>
      </c>
      <c r="H14577" s="3" t="str">
        <f t="shared" si="2"/>
        <v>LAMOMICA WILLIAMS</v>
      </c>
      <c r="J14577" s="1" t="s">
        <v>57</v>
      </c>
      <c r="K14577" s="1" t="s">
        <v>47</v>
      </c>
      <c r="L14577" s="1">
        <v>25.0</v>
      </c>
      <c r="M14577" s="1" t="s">
        <v>58</v>
      </c>
      <c r="N14577" s="1" t="s">
        <v>42188</v>
      </c>
      <c r="O14577" s="4">
        <v>44317.0</v>
      </c>
      <c r="P14577" s="4">
        <v>44278.0</v>
      </c>
      <c r="Q14577" s="1" t="s">
        <v>42289</v>
      </c>
      <c r="R14577" s="1" t="s">
        <v>2658</v>
      </c>
      <c r="S14577" s="1" t="s">
        <v>32</v>
      </c>
      <c r="T14577" s="1">
        <v>75034.0</v>
      </c>
      <c r="U14577" s="1" t="s">
        <v>42290</v>
      </c>
    </row>
    <row r="14578">
      <c r="A14578" s="1" t="s">
        <v>42291</v>
      </c>
      <c r="B14578" s="1">
        <v>73658.0</v>
      </c>
      <c r="C14578" s="1">
        <v>2249.0</v>
      </c>
      <c r="D14578" s="2" t="s">
        <v>42196</v>
      </c>
      <c r="E14578" s="1" t="s">
        <v>18608</v>
      </c>
      <c r="F14578" s="1" t="s">
        <v>42292</v>
      </c>
      <c r="G14578" s="3" t="str">
        <f t="shared" si="1"/>
        <v>Muriel Hatcher</v>
      </c>
      <c r="H14578" s="3" t="str">
        <f t="shared" si="2"/>
        <v>MURIEL HATCHER</v>
      </c>
      <c r="J14578" s="1" t="s">
        <v>57</v>
      </c>
      <c r="K14578" s="1" t="s">
        <v>47</v>
      </c>
      <c r="L14578" s="1">
        <v>25.0</v>
      </c>
      <c r="M14578" s="1" t="s">
        <v>58</v>
      </c>
      <c r="N14578" s="1" t="s">
        <v>42188</v>
      </c>
      <c r="O14578" s="4">
        <v>44317.0</v>
      </c>
      <c r="P14578" s="4">
        <v>44285.0</v>
      </c>
      <c r="Q14578" s="1" t="s">
        <v>42293</v>
      </c>
      <c r="R14578" s="1" t="s">
        <v>31</v>
      </c>
      <c r="S14578" s="1" t="s">
        <v>32</v>
      </c>
      <c r="T14578" s="1">
        <v>75232.0</v>
      </c>
      <c r="U14578" s="1" t="s">
        <v>42294</v>
      </c>
    </row>
    <row r="14579">
      <c r="A14579" s="1" t="s">
        <v>42295</v>
      </c>
      <c r="B14579" s="1">
        <v>74147.0</v>
      </c>
      <c r="C14579" s="1">
        <v>2249.0</v>
      </c>
      <c r="D14579" s="2" t="s">
        <v>42196</v>
      </c>
      <c r="E14579" s="1" t="s">
        <v>310</v>
      </c>
      <c r="F14579" s="1" t="s">
        <v>42296</v>
      </c>
      <c r="G14579" s="3" t="str">
        <f t="shared" si="1"/>
        <v>Sam Agartala</v>
      </c>
      <c r="H14579" s="3" t="str">
        <f t="shared" si="2"/>
        <v>SAM AGARTALA</v>
      </c>
      <c r="J14579" s="1" t="s">
        <v>57</v>
      </c>
      <c r="K14579" s="1" t="s">
        <v>47</v>
      </c>
      <c r="L14579" s="1">
        <v>25.0</v>
      </c>
      <c r="M14579" s="1" t="s">
        <v>58</v>
      </c>
      <c r="N14579" s="1" t="s">
        <v>42188</v>
      </c>
      <c r="O14579" s="4">
        <v>44317.0</v>
      </c>
      <c r="P14579" s="4">
        <v>44307.0</v>
      </c>
      <c r="Q14579" s="1" t="s">
        <v>42297</v>
      </c>
      <c r="R14579" s="1" t="s">
        <v>31</v>
      </c>
      <c r="S14579" s="1" t="s">
        <v>32</v>
      </c>
      <c r="T14579" s="1">
        <v>75379.0</v>
      </c>
      <c r="U14579" s="1" t="s">
        <v>42298</v>
      </c>
    </row>
    <row r="14580">
      <c r="A14580" s="1" t="s">
        <v>42299</v>
      </c>
      <c r="B14580" s="1">
        <v>36905.0</v>
      </c>
      <c r="C14580" s="1">
        <v>2249.0</v>
      </c>
      <c r="D14580" s="2" t="s">
        <v>42196</v>
      </c>
      <c r="G14580" s="3" t="str">
        <f t="shared" si="1"/>
        <v> </v>
      </c>
      <c r="H14580" s="3" t="str">
        <f t="shared" si="2"/>
        <v> </v>
      </c>
      <c r="I14580" s="1" t="s">
        <v>42300</v>
      </c>
      <c r="J14580" s="1" t="s">
        <v>389</v>
      </c>
      <c r="K14580" s="1" t="s">
        <v>47</v>
      </c>
      <c r="L14580" s="1">
        <v>45.0</v>
      </c>
      <c r="M14580" s="1" t="s">
        <v>390</v>
      </c>
      <c r="N14580" s="1" t="s">
        <v>42188</v>
      </c>
      <c r="O14580" s="4">
        <v>44317.0</v>
      </c>
      <c r="P14580" s="4">
        <v>44287.0</v>
      </c>
      <c r="Q14580" s="1" t="s">
        <v>14167</v>
      </c>
      <c r="R14580" s="1" t="s">
        <v>122</v>
      </c>
      <c r="S14580" s="1" t="s">
        <v>32</v>
      </c>
      <c r="T14580" s="1">
        <v>78701.0</v>
      </c>
      <c r="U14580" s="1" t="s">
        <v>14168</v>
      </c>
    </row>
    <row r="14581">
      <c r="A14581" s="1" t="s">
        <v>42301</v>
      </c>
      <c r="B14581" s="1">
        <v>69924.0</v>
      </c>
      <c r="C14581" s="1">
        <v>2151.0</v>
      </c>
      <c r="D14581" s="2" t="s">
        <v>42194</v>
      </c>
      <c r="E14581" s="1" t="s">
        <v>42187</v>
      </c>
      <c r="F14581" s="1" t="s">
        <v>1185</v>
      </c>
      <c r="G14581" s="3" t="str">
        <f t="shared" si="1"/>
        <v>Yolanda Williams</v>
      </c>
      <c r="H14581" s="3" t="str">
        <f t="shared" si="2"/>
        <v>YOLANDA WILLIAMS</v>
      </c>
      <c r="J14581" s="1" t="s">
        <v>57</v>
      </c>
      <c r="K14581" s="1" t="s">
        <v>44</v>
      </c>
      <c r="L14581" s="1">
        <v>50.0</v>
      </c>
      <c r="M14581" s="1" t="s">
        <v>58</v>
      </c>
      <c r="N14581" s="1" t="s">
        <v>42188</v>
      </c>
      <c r="O14581" s="4">
        <v>44317.0</v>
      </c>
      <c r="P14581" s="4">
        <v>44221.0</v>
      </c>
      <c r="Q14581" s="1" t="s">
        <v>14679</v>
      </c>
      <c r="R14581" s="1" t="s">
        <v>31</v>
      </c>
      <c r="S14581" s="1" t="s">
        <v>32</v>
      </c>
      <c r="T14581" s="1">
        <v>75217.0</v>
      </c>
      <c r="U14581" s="1" t="s">
        <v>14680</v>
      </c>
    </row>
    <row r="14582">
      <c r="A14582" s="1" t="s">
        <v>42302</v>
      </c>
      <c r="B14582" s="1">
        <v>69930.0</v>
      </c>
      <c r="C14582" s="1">
        <v>2151.0</v>
      </c>
      <c r="D14582" s="2" t="s">
        <v>42194</v>
      </c>
      <c r="E14582" s="1" t="s">
        <v>799</v>
      </c>
      <c r="F14582" s="1" t="s">
        <v>42303</v>
      </c>
      <c r="G14582" s="3" t="str">
        <f t="shared" si="1"/>
        <v>Robert Cloud</v>
      </c>
      <c r="H14582" s="3" t="str">
        <f t="shared" si="2"/>
        <v>ROBERT CLOUD</v>
      </c>
      <c r="J14582" s="1" t="s">
        <v>57</v>
      </c>
      <c r="K14582" s="1" t="s">
        <v>44</v>
      </c>
      <c r="L14582" s="1">
        <v>50.0</v>
      </c>
      <c r="M14582" s="1" t="s">
        <v>58</v>
      </c>
      <c r="N14582" s="1" t="s">
        <v>42188</v>
      </c>
      <c r="O14582" s="4">
        <v>44317.0</v>
      </c>
      <c r="P14582" s="4">
        <v>44235.0</v>
      </c>
      <c r="Q14582" s="1" t="s">
        <v>42304</v>
      </c>
      <c r="R14582" s="1" t="s">
        <v>31</v>
      </c>
      <c r="S14582" s="1" t="s">
        <v>32</v>
      </c>
      <c r="T14582" s="1">
        <v>75216.0</v>
      </c>
      <c r="U14582" s="1" t="s">
        <v>42305</v>
      </c>
    </row>
    <row r="14583">
      <c r="A14583" s="1" t="s">
        <v>42306</v>
      </c>
      <c r="B14583" s="1">
        <v>69938.0</v>
      </c>
      <c r="C14583" s="1">
        <v>2151.0</v>
      </c>
      <c r="D14583" s="2" t="s">
        <v>42194</v>
      </c>
      <c r="E14583" s="1" t="s">
        <v>410</v>
      </c>
      <c r="F14583" s="1" t="s">
        <v>411</v>
      </c>
      <c r="G14583" s="3" t="str">
        <f t="shared" si="1"/>
        <v>Larry Offutt</v>
      </c>
      <c r="H14583" s="3" t="str">
        <f t="shared" si="2"/>
        <v>LARRY OFFUTT</v>
      </c>
      <c r="J14583" s="1" t="s">
        <v>57</v>
      </c>
      <c r="K14583" s="1" t="s">
        <v>44</v>
      </c>
      <c r="L14583" s="1">
        <v>50.0</v>
      </c>
      <c r="M14583" s="1" t="s">
        <v>58</v>
      </c>
      <c r="N14583" s="1" t="s">
        <v>42188</v>
      </c>
      <c r="O14583" s="4">
        <v>44317.0</v>
      </c>
      <c r="P14583" s="4">
        <v>44235.0</v>
      </c>
      <c r="Q14583" s="1" t="s">
        <v>412</v>
      </c>
      <c r="R14583" s="1" t="s">
        <v>31</v>
      </c>
      <c r="S14583" s="1" t="s">
        <v>32</v>
      </c>
      <c r="T14583" s="1">
        <v>75206.0</v>
      </c>
      <c r="U14583" s="1" t="s">
        <v>413</v>
      </c>
    </row>
    <row r="14584">
      <c r="A14584" s="1" t="s">
        <v>42307</v>
      </c>
      <c r="B14584" s="1">
        <v>70211.0</v>
      </c>
      <c r="C14584" s="1">
        <v>2151.0</v>
      </c>
      <c r="D14584" s="2" t="s">
        <v>42194</v>
      </c>
      <c r="E14584" s="1" t="s">
        <v>9136</v>
      </c>
      <c r="F14584" s="1" t="s">
        <v>42308</v>
      </c>
      <c r="G14584" s="3" t="str">
        <f t="shared" si="1"/>
        <v>Grant Bachman</v>
      </c>
      <c r="H14584" s="3" t="str">
        <f t="shared" si="2"/>
        <v>GRANT BACHMAN</v>
      </c>
      <c r="J14584" s="1" t="s">
        <v>57</v>
      </c>
      <c r="K14584" s="1" t="s">
        <v>44</v>
      </c>
      <c r="L14584" s="1">
        <v>50.0</v>
      </c>
      <c r="M14584" s="1" t="s">
        <v>58</v>
      </c>
      <c r="N14584" s="1" t="s">
        <v>42188</v>
      </c>
      <c r="O14584" s="4">
        <v>44317.0</v>
      </c>
      <c r="P14584" s="4">
        <v>44250.0</v>
      </c>
      <c r="Q14584" s="1" t="s">
        <v>42309</v>
      </c>
      <c r="R14584" s="1" t="s">
        <v>31</v>
      </c>
      <c r="S14584" s="1" t="s">
        <v>32</v>
      </c>
      <c r="T14584" s="1">
        <v>75232.0</v>
      </c>
      <c r="U14584" s="1" t="s">
        <v>42310</v>
      </c>
    </row>
    <row r="14585">
      <c r="A14585" s="1" t="s">
        <v>42311</v>
      </c>
      <c r="B14585" s="1">
        <v>70343.0</v>
      </c>
      <c r="C14585" s="1">
        <v>2151.0</v>
      </c>
      <c r="D14585" s="2" t="s">
        <v>42194</v>
      </c>
      <c r="E14585" s="1" t="s">
        <v>42312</v>
      </c>
      <c r="F14585" s="1" t="s">
        <v>12920</v>
      </c>
      <c r="G14585" s="3" t="str">
        <f t="shared" si="1"/>
        <v>Melvin &amp; LaToya Harper</v>
      </c>
      <c r="H14585" s="3" t="str">
        <f t="shared" si="2"/>
        <v>MELVIN &amp; LATOYA HARPER</v>
      </c>
      <c r="J14585" s="1" t="s">
        <v>57</v>
      </c>
      <c r="K14585" s="1" t="s">
        <v>44</v>
      </c>
      <c r="L14585" s="1">
        <v>50.0</v>
      </c>
      <c r="M14585" s="1" t="s">
        <v>58</v>
      </c>
      <c r="N14585" s="1" t="s">
        <v>42188</v>
      </c>
      <c r="O14585" s="4">
        <v>44317.0</v>
      </c>
      <c r="P14585" s="4">
        <v>44253.0</v>
      </c>
      <c r="Q14585" s="1" t="s">
        <v>42313</v>
      </c>
      <c r="R14585" s="1" t="s">
        <v>31</v>
      </c>
      <c r="S14585" s="1" t="s">
        <v>32</v>
      </c>
      <c r="T14585" s="1">
        <v>75217.0</v>
      </c>
      <c r="U14585" s="1" t="s">
        <v>42314</v>
      </c>
    </row>
    <row r="14586">
      <c r="A14586" s="1" t="s">
        <v>42315</v>
      </c>
      <c r="B14586" s="1">
        <v>70345.0</v>
      </c>
      <c r="C14586" s="1">
        <v>2151.0</v>
      </c>
      <c r="D14586" s="2" t="s">
        <v>42194</v>
      </c>
      <c r="E14586" s="1" t="s">
        <v>42316</v>
      </c>
      <c r="F14586" s="1" t="s">
        <v>1185</v>
      </c>
      <c r="G14586" s="3" t="str">
        <f t="shared" si="1"/>
        <v>Senola Williams</v>
      </c>
      <c r="H14586" s="3" t="str">
        <f t="shared" si="2"/>
        <v>SENOLA WILLIAMS</v>
      </c>
      <c r="J14586" s="1" t="s">
        <v>57</v>
      </c>
      <c r="K14586" s="1" t="s">
        <v>44</v>
      </c>
      <c r="L14586" s="1">
        <v>50.0</v>
      </c>
      <c r="M14586" s="1" t="s">
        <v>58</v>
      </c>
      <c r="N14586" s="1" t="s">
        <v>42188</v>
      </c>
      <c r="O14586" s="4">
        <v>44317.0</v>
      </c>
      <c r="P14586" s="4">
        <v>44255.0</v>
      </c>
      <c r="Q14586" s="1" t="s">
        <v>42317</v>
      </c>
      <c r="R14586" s="1" t="s">
        <v>31</v>
      </c>
      <c r="S14586" s="1" t="s">
        <v>32</v>
      </c>
      <c r="T14586" s="1">
        <v>75217.0</v>
      </c>
      <c r="U14586" s="1" t="s">
        <v>42318</v>
      </c>
    </row>
    <row r="14587">
      <c r="A14587" s="1" t="s">
        <v>42319</v>
      </c>
      <c r="B14587" s="1">
        <v>70445.0</v>
      </c>
      <c r="C14587" s="1">
        <v>2151.0</v>
      </c>
      <c r="D14587" s="2" t="s">
        <v>42194</v>
      </c>
      <c r="E14587" s="1" t="s">
        <v>42320</v>
      </c>
      <c r="F14587" s="1" t="s">
        <v>7211</v>
      </c>
      <c r="G14587" s="3" t="str">
        <f t="shared" si="1"/>
        <v>John &amp; Elizabeth Sheppard</v>
      </c>
      <c r="H14587" s="3" t="str">
        <f t="shared" si="2"/>
        <v>JOHN &amp; ELIZABETH SHEPPARD</v>
      </c>
      <c r="J14587" s="1" t="s">
        <v>57</v>
      </c>
      <c r="K14587" s="1" t="s">
        <v>44</v>
      </c>
      <c r="L14587" s="1">
        <v>50.0</v>
      </c>
      <c r="M14587" s="1" t="s">
        <v>58</v>
      </c>
      <c r="N14587" s="1" t="s">
        <v>42188</v>
      </c>
      <c r="O14587" s="4">
        <v>44317.0</v>
      </c>
      <c r="P14587" s="4">
        <v>44259.0</v>
      </c>
      <c r="Q14587" s="1" t="s">
        <v>42321</v>
      </c>
      <c r="R14587" s="1" t="s">
        <v>31</v>
      </c>
      <c r="S14587" s="1" t="s">
        <v>32</v>
      </c>
      <c r="T14587" s="1">
        <v>75217.0</v>
      </c>
      <c r="U14587" s="1" t="s">
        <v>42322</v>
      </c>
    </row>
    <row r="14588">
      <c r="A14588" s="1" t="s">
        <v>42323</v>
      </c>
      <c r="B14588" s="1">
        <v>70470.0</v>
      </c>
      <c r="C14588" s="1">
        <v>2151.0</v>
      </c>
      <c r="D14588" s="2" t="s">
        <v>42194</v>
      </c>
      <c r="E14588" s="1" t="s">
        <v>23915</v>
      </c>
      <c r="F14588" s="1" t="s">
        <v>7463</v>
      </c>
      <c r="G14588" s="3" t="str">
        <f t="shared" si="1"/>
        <v>Vivian Hall</v>
      </c>
      <c r="H14588" s="3" t="str">
        <f t="shared" si="2"/>
        <v>VIVIAN HALL</v>
      </c>
      <c r="J14588" s="1" t="s">
        <v>57</v>
      </c>
      <c r="K14588" s="1" t="s">
        <v>44</v>
      </c>
      <c r="L14588" s="1">
        <v>50.0</v>
      </c>
      <c r="M14588" s="1" t="s">
        <v>58</v>
      </c>
      <c r="N14588" s="1" t="s">
        <v>42188</v>
      </c>
      <c r="O14588" s="4">
        <v>44317.0</v>
      </c>
      <c r="P14588" s="4">
        <v>44259.0</v>
      </c>
      <c r="Q14588" s="1" t="s">
        <v>42324</v>
      </c>
      <c r="R14588" s="1" t="s">
        <v>31</v>
      </c>
      <c r="S14588" s="1" t="s">
        <v>32</v>
      </c>
      <c r="T14588" s="1">
        <v>75217.0</v>
      </c>
      <c r="U14588" s="1" t="s">
        <v>42325</v>
      </c>
    </row>
    <row r="14589">
      <c r="A14589" s="1" t="s">
        <v>42326</v>
      </c>
      <c r="B14589" s="1">
        <v>70480.0</v>
      </c>
      <c r="C14589" s="1">
        <v>2151.0</v>
      </c>
      <c r="D14589" s="2" t="s">
        <v>42194</v>
      </c>
      <c r="E14589" s="1" t="s">
        <v>42327</v>
      </c>
      <c r="F14589" s="1" t="s">
        <v>42328</v>
      </c>
      <c r="G14589" s="3" t="str">
        <f t="shared" si="1"/>
        <v>Derrick Battie</v>
      </c>
      <c r="H14589" s="3" t="str">
        <f t="shared" si="2"/>
        <v>DERRICK BATTIE</v>
      </c>
      <c r="I14589" s="1" t="s">
        <v>42329</v>
      </c>
      <c r="J14589" s="1" t="s">
        <v>57</v>
      </c>
      <c r="K14589" s="1" t="s">
        <v>44</v>
      </c>
      <c r="L14589" s="1">
        <v>50.0</v>
      </c>
      <c r="M14589" s="1" t="s">
        <v>58</v>
      </c>
      <c r="N14589" s="1" t="s">
        <v>42188</v>
      </c>
      <c r="O14589" s="4">
        <v>44317.0</v>
      </c>
      <c r="P14589" s="4">
        <v>44259.0</v>
      </c>
      <c r="Q14589" s="1" t="s">
        <v>41849</v>
      </c>
      <c r="R14589" s="1" t="s">
        <v>31</v>
      </c>
      <c r="S14589" s="1" t="s">
        <v>32</v>
      </c>
      <c r="T14589" s="1">
        <v>75216.0</v>
      </c>
      <c r="U14589" s="1" t="s">
        <v>41850</v>
      </c>
    </row>
    <row r="14590">
      <c r="A14590" s="1" t="s">
        <v>42330</v>
      </c>
      <c r="B14590" s="1">
        <v>70559.0</v>
      </c>
      <c r="C14590" s="1">
        <v>2151.0</v>
      </c>
      <c r="D14590" s="2" t="s">
        <v>42194</v>
      </c>
      <c r="E14590" s="1" t="s">
        <v>12120</v>
      </c>
      <c r="F14590" s="1" t="s">
        <v>152</v>
      </c>
      <c r="G14590" s="3" t="str">
        <f t="shared" si="1"/>
        <v>Shelia Washington</v>
      </c>
      <c r="H14590" s="3" t="str">
        <f t="shared" si="2"/>
        <v>SHELIA WASHINGTON</v>
      </c>
      <c r="J14590" s="1" t="s">
        <v>57</v>
      </c>
      <c r="K14590" s="1" t="s">
        <v>44</v>
      </c>
      <c r="L14590" s="1">
        <v>50.0</v>
      </c>
      <c r="M14590" s="1" t="s">
        <v>58</v>
      </c>
      <c r="N14590" s="1" t="s">
        <v>42188</v>
      </c>
      <c r="O14590" s="4">
        <v>44317.0</v>
      </c>
      <c r="P14590" s="4">
        <v>44260.0</v>
      </c>
      <c r="Q14590" s="1" t="s">
        <v>42331</v>
      </c>
      <c r="R14590" s="1" t="s">
        <v>31</v>
      </c>
      <c r="S14590" s="1" t="s">
        <v>32</v>
      </c>
      <c r="T14590" s="1">
        <v>75227.0</v>
      </c>
      <c r="U14590" s="1" t="s">
        <v>42332</v>
      </c>
    </row>
    <row r="14591">
      <c r="A14591" s="1" t="s">
        <v>42333</v>
      </c>
      <c r="B14591" s="1">
        <v>70576.0</v>
      </c>
      <c r="C14591" s="1">
        <v>2151.0</v>
      </c>
      <c r="D14591" s="2" t="s">
        <v>42194</v>
      </c>
      <c r="E14591" s="1" t="s">
        <v>7749</v>
      </c>
      <c r="F14591" s="1" t="s">
        <v>1394</v>
      </c>
      <c r="G14591" s="3" t="str">
        <f t="shared" si="1"/>
        <v>Jesus Rodriguez</v>
      </c>
      <c r="H14591" s="3" t="str">
        <f t="shared" si="2"/>
        <v>JESUS RODRIGUEZ</v>
      </c>
      <c r="J14591" s="1" t="s">
        <v>57</v>
      </c>
      <c r="K14591" s="1" t="s">
        <v>44</v>
      </c>
      <c r="L14591" s="1">
        <v>50.0</v>
      </c>
      <c r="M14591" s="1" t="s">
        <v>58</v>
      </c>
      <c r="N14591" s="1" t="s">
        <v>42188</v>
      </c>
      <c r="O14591" s="4">
        <v>44317.0</v>
      </c>
      <c r="P14591" s="4">
        <v>44277.0</v>
      </c>
      <c r="Q14591" s="1" t="s">
        <v>42334</v>
      </c>
      <c r="R14591" s="1" t="s">
        <v>31</v>
      </c>
      <c r="S14591" s="1" t="s">
        <v>32</v>
      </c>
      <c r="T14591" s="1">
        <v>75217.0</v>
      </c>
      <c r="U14591" s="1" t="s">
        <v>42335</v>
      </c>
    </row>
    <row r="14592">
      <c r="A14592" s="1" t="s">
        <v>42336</v>
      </c>
      <c r="B14592" s="1">
        <v>70584.0</v>
      </c>
      <c r="C14592" s="1">
        <v>2151.0</v>
      </c>
      <c r="D14592" s="2" t="s">
        <v>42194</v>
      </c>
      <c r="E14592" s="1" t="s">
        <v>42337</v>
      </c>
      <c r="F14592" s="1" t="s">
        <v>42338</v>
      </c>
      <c r="G14592" s="3" t="str">
        <f t="shared" si="1"/>
        <v>Triena Daphey</v>
      </c>
      <c r="H14592" s="3" t="str">
        <f t="shared" si="2"/>
        <v>TRIENA DAPHEY</v>
      </c>
      <c r="J14592" s="1" t="s">
        <v>57</v>
      </c>
      <c r="K14592" s="1" t="s">
        <v>44</v>
      </c>
      <c r="L14592" s="1">
        <v>50.0</v>
      </c>
      <c r="M14592" s="1" t="s">
        <v>58</v>
      </c>
      <c r="N14592" s="1" t="s">
        <v>42188</v>
      </c>
      <c r="O14592" s="4">
        <v>44317.0</v>
      </c>
      <c r="P14592" s="4">
        <v>44277.0</v>
      </c>
      <c r="Q14592" s="1" t="s">
        <v>42339</v>
      </c>
      <c r="R14592" s="1" t="s">
        <v>143</v>
      </c>
      <c r="S14592" s="1" t="s">
        <v>32</v>
      </c>
      <c r="T14592" s="1">
        <v>75137.0</v>
      </c>
      <c r="U14592" s="1" t="s">
        <v>42340</v>
      </c>
    </row>
    <row r="14593">
      <c r="A14593" s="1" t="s">
        <v>42341</v>
      </c>
      <c r="B14593" s="1">
        <v>73654.0</v>
      </c>
      <c r="C14593" s="1">
        <v>2249.0</v>
      </c>
      <c r="D14593" s="2" t="s">
        <v>42196</v>
      </c>
      <c r="E14593" s="1" t="s">
        <v>17062</v>
      </c>
      <c r="F14593" s="1" t="s">
        <v>42342</v>
      </c>
      <c r="G14593" s="3" t="str">
        <f t="shared" si="1"/>
        <v>Veronica Eggleston</v>
      </c>
      <c r="H14593" s="3" t="str">
        <f t="shared" si="2"/>
        <v>VERONICA EGGLESTON</v>
      </c>
      <c r="J14593" s="1" t="s">
        <v>57</v>
      </c>
      <c r="K14593" s="1" t="s">
        <v>47</v>
      </c>
      <c r="L14593" s="1">
        <v>50.0</v>
      </c>
      <c r="M14593" s="1" t="s">
        <v>58</v>
      </c>
      <c r="N14593" s="1" t="s">
        <v>42188</v>
      </c>
      <c r="O14593" s="4">
        <v>44317.0</v>
      </c>
      <c r="P14593" s="4">
        <v>44278.0</v>
      </c>
      <c r="Q14593" s="1" t="s">
        <v>42343</v>
      </c>
      <c r="R14593" s="1" t="s">
        <v>368</v>
      </c>
      <c r="S14593" s="1" t="s">
        <v>32</v>
      </c>
      <c r="T14593" s="1">
        <v>75038.0</v>
      </c>
      <c r="U14593" s="1" t="s">
        <v>42344</v>
      </c>
    </row>
    <row r="14594">
      <c r="A14594" s="1" t="s">
        <v>42345</v>
      </c>
      <c r="B14594" s="1">
        <v>73761.0</v>
      </c>
      <c r="C14594" s="1">
        <v>2249.0</v>
      </c>
      <c r="D14594" s="2" t="s">
        <v>42196</v>
      </c>
      <c r="E14594" s="1" t="s">
        <v>9896</v>
      </c>
      <c r="F14594" s="1" t="s">
        <v>10851</v>
      </c>
      <c r="G14594" s="3" t="str">
        <f t="shared" si="1"/>
        <v>Brent Rubin</v>
      </c>
      <c r="H14594" s="3" t="str">
        <f t="shared" si="2"/>
        <v>BRENT RUBIN</v>
      </c>
      <c r="J14594" s="1" t="s">
        <v>57</v>
      </c>
      <c r="K14594" s="1" t="s">
        <v>47</v>
      </c>
      <c r="L14594" s="1">
        <v>50.0</v>
      </c>
      <c r="M14594" s="1" t="s">
        <v>58</v>
      </c>
      <c r="N14594" s="1" t="s">
        <v>42188</v>
      </c>
      <c r="O14594" s="4">
        <v>44317.0</v>
      </c>
      <c r="P14594" s="4">
        <v>44289.0</v>
      </c>
      <c r="Q14594" s="1" t="s">
        <v>42346</v>
      </c>
      <c r="R14594" s="1" t="s">
        <v>31</v>
      </c>
      <c r="S14594" s="1" t="s">
        <v>32</v>
      </c>
      <c r="T14594" s="1">
        <v>75214.0</v>
      </c>
      <c r="U14594" s="1" t="s">
        <v>42347</v>
      </c>
    </row>
    <row r="14595">
      <c r="A14595" s="1" t="s">
        <v>42348</v>
      </c>
      <c r="B14595" s="1">
        <v>73763.0</v>
      </c>
      <c r="C14595" s="1">
        <v>2249.0</v>
      </c>
      <c r="D14595" s="2" t="s">
        <v>42196</v>
      </c>
      <c r="E14595" s="1" t="s">
        <v>42349</v>
      </c>
      <c r="F14595" s="1" t="s">
        <v>8820</v>
      </c>
      <c r="G14595" s="3" t="str">
        <f t="shared" si="1"/>
        <v>Dr.  Esteria Tatum</v>
      </c>
      <c r="H14595" s="3" t="str">
        <f t="shared" si="2"/>
        <v>DR.  ESTERIA TATUM</v>
      </c>
      <c r="J14595" s="1" t="s">
        <v>57</v>
      </c>
      <c r="K14595" s="1" t="s">
        <v>47</v>
      </c>
      <c r="L14595" s="1">
        <v>50.0</v>
      </c>
      <c r="M14595" s="1" t="s">
        <v>58</v>
      </c>
      <c r="N14595" s="1" t="s">
        <v>42188</v>
      </c>
      <c r="O14595" s="4">
        <v>44317.0</v>
      </c>
      <c r="P14595" s="4">
        <v>44292.0</v>
      </c>
      <c r="Q14595" s="1" t="s">
        <v>42350</v>
      </c>
      <c r="R14595" s="1" t="s">
        <v>31</v>
      </c>
      <c r="S14595" s="1" t="s">
        <v>32</v>
      </c>
      <c r="T14595" s="1">
        <v>75217.0</v>
      </c>
      <c r="U14595" s="1" t="s">
        <v>42351</v>
      </c>
    </row>
    <row r="14596">
      <c r="A14596" s="1" t="s">
        <v>42352</v>
      </c>
      <c r="B14596" s="1">
        <v>74003.0</v>
      </c>
      <c r="C14596" s="1">
        <v>2249.0</v>
      </c>
      <c r="D14596" s="2" t="s">
        <v>42196</v>
      </c>
      <c r="E14596" s="1" t="s">
        <v>1043</v>
      </c>
      <c r="F14596" s="1" t="s">
        <v>12105</v>
      </c>
      <c r="G14596" s="3" t="str">
        <f t="shared" si="1"/>
        <v>Tom Perryman</v>
      </c>
      <c r="H14596" s="3" t="str">
        <f t="shared" si="2"/>
        <v>TOM PERRYMAN</v>
      </c>
      <c r="J14596" s="1" t="s">
        <v>57</v>
      </c>
      <c r="K14596" s="1" t="s">
        <v>47</v>
      </c>
      <c r="L14596" s="1">
        <v>50.0</v>
      </c>
      <c r="M14596" s="1" t="s">
        <v>58</v>
      </c>
      <c r="N14596" s="1" t="s">
        <v>42188</v>
      </c>
      <c r="O14596" s="4">
        <v>44317.0</v>
      </c>
      <c r="P14596" s="4">
        <v>44296.0</v>
      </c>
      <c r="Q14596" s="1" t="s">
        <v>26705</v>
      </c>
      <c r="R14596" s="1" t="s">
        <v>31</v>
      </c>
      <c r="S14596" s="1" t="s">
        <v>32</v>
      </c>
      <c r="T14596" s="1">
        <v>75225.0</v>
      </c>
      <c r="U14596" s="1" t="s">
        <v>42353</v>
      </c>
    </row>
    <row r="14597">
      <c r="A14597" s="1" t="s">
        <v>42354</v>
      </c>
      <c r="B14597" s="1">
        <v>74004.0</v>
      </c>
      <c r="C14597" s="1">
        <v>2249.0</v>
      </c>
      <c r="D14597" s="2" t="s">
        <v>42196</v>
      </c>
      <c r="E14597" s="1" t="s">
        <v>23915</v>
      </c>
      <c r="F14597" s="1" t="s">
        <v>7463</v>
      </c>
      <c r="G14597" s="3" t="str">
        <f t="shared" si="1"/>
        <v>Vivian Hall</v>
      </c>
      <c r="H14597" s="3" t="str">
        <f t="shared" si="2"/>
        <v>VIVIAN HALL</v>
      </c>
      <c r="J14597" s="1" t="s">
        <v>57</v>
      </c>
      <c r="K14597" s="1" t="s">
        <v>47</v>
      </c>
      <c r="L14597" s="1">
        <v>50.0</v>
      </c>
      <c r="M14597" s="1" t="s">
        <v>58</v>
      </c>
      <c r="N14597" s="1" t="s">
        <v>42188</v>
      </c>
      <c r="O14597" s="4">
        <v>44317.0</v>
      </c>
      <c r="P14597" s="4">
        <v>44301.0</v>
      </c>
      <c r="Q14597" s="1" t="s">
        <v>42324</v>
      </c>
      <c r="R14597" s="1" t="s">
        <v>31</v>
      </c>
      <c r="S14597" s="1" t="s">
        <v>32</v>
      </c>
      <c r="T14597" s="1">
        <v>75217.0</v>
      </c>
      <c r="U14597" s="1" t="s">
        <v>42325</v>
      </c>
    </row>
    <row r="14598">
      <c r="A14598" s="1" t="s">
        <v>42355</v>
      </c>
      <c r="B14598" s="1">
        <v>74137.0</v>
      </c>
      <c r="C14598" s="1">
        <v>2249.0</v>
      </c>
      <c r="D14598" s="2" t="s">
        <v>42196</v>
      </c>
      <c r="E14598" s="1" t="s">
        <v>42356</v>
      </c>
      <c r="F14598" s="1" t="s">
        <v>42357</v>
      </c>
      <c r="G14598" s="3" t="str">
        <f t="shared" si="1"/>
        <v>Eldred Sawyer</v>
      </c>
      <c r="H14598" s="3" t="str">
        <f t="shared" si="2"/>
        <v>ELDRED SAWYER</v>
      </c>
      <c r="J14598" s="1" t="s">
        <v>57</v>
      </c>
      <c r="K14598" s="1" t="s">
        <v>47</v>
      </c>
      <c r="L14598" s="1">
        <v>50.0</v>
      </c>
      <c r="M14598" s="1" t="s">
        <v>58</v>
      </c>
      <c r="N14598" s="1" t="s">
        <v>42188</v>
      </c>
      <c r="O14598" s="4">
        <v>44317.0</v>
      </c>
      <c r="P14598" s="4">
        <v>44307.0</v>
      </c>
      <c r="Q14598" s="1" t="s">
        <v>42358</v>
      </c>
      <c r="R14598" s="1" t="s">
        <v>31</v>
      </c>
      <c r="S14598" s="1" t="s">
        <v>32</v>
      </c>
      <c r="T14598" s="1">
        <v>75169.0</v>
      </c>
      <c r="U14598" s="1" t="s">
        <v>42359</v>
      </c>
    </row>
    <row r="14599">
      <c r="A14599" s="1" t="s">
        <v>42360</v>
      </c>
      <c r="B14599" s="1">
        <v>79196.0</v>
      </c>
      <c r="C14599" s="1">
        <v>2331.0</v>
      </c>
      <c r="D14599" s="2" t="s">
        <v>42198</v>
      </c>
      <c r="E14599" s="1" t="s">
        <v>42248</v>
      </c>
      <c r="F14599" s="1" t="s">
        <v>13441</v>
      </c>
      <c r="G14599" s="3" t="str">
        <f t="shared" si="1"/>
        <v>Valarie Ballard</v>
      </c>
      <c r="H14599" s="3" t="str">
        <f t="shared" si="2"/>
        <v>VALARIE BALLARD</v>
      </c>
      <c r="J14599" s="1" t="s">
        <v>57</v>
      </c>
      <c r="K14599" s="1" t="s">
        <v>53</v>
      </c>
      <c r="L14599" s="1">
        <v>50.0</v>
      </c>
      <c r="M14599" s="1" t="s">
        <v>58</v>
      </c>
      <c r="N14599" s="1" t="s">
        <v>42188</v>
      </c>
      <c r="O14599" s="4">
        <v>44317.0</v>
      </c>
      <c r="P14599" s="4">
        <v>44312.0</v>
      </c>
      <c r="Q14599" s="1" t="s">
        <v>42249</v>
      </c>
      <c r="R14599" s="1" t="s">
        <v>31</v>
      </c>
      <c r="S14599" s="1" t="s">
        <v>32</v>
      </c>
      <c r="T14599" s="1">
        <v>75232.0</v>
      </c>
      <c r="U14599" s="1" t="s">
        <v>42250</v>
      </c>
    </row>
    <row r="14600">
      <c r="A14600" s="1" t="s">
        <v>42361</v>
      </c>
      <c r="B14600" s="1">
        <v>70344.0</v>
      </c>
      <c r="C14600" s="1">
        <v>2151.0</v>
      </c>
      <c r="D14600" s="2" t="s">
        <v>42194</v>
      </c>
      <c r="E14600" s="1" t="s">
        <v>40217</v>
      </c>
      <c r="F14600" s="1" t="s">
        <v>587</v>
      </c>
      <c r="G14600" s="3" t="str">
        <f t="shared" si="1"/>
        <v>Lakisha Moore</v>
      </c>
      <c r="H14600" s="3" t="str">
        <f t="shared" si="2"/>
        <v>LAKISHA MOORE</v>
      </c>
      <c r="J14600" s="1" t="s">
        <v>57</v>
      </c>
      <c r="K14600" s="1" t="s">
        <v>44</v>
      </c>
      <c r="L14600" s="1">
        <v>52.0</v>
      </c>
      <c r="M14600" s="1" t="s">
        <v>58</v>
      </c>
      <c r="N14600" s="1" t="s">
        <v>42188</v>
      </c>
      <c r="O14600" s="4">
        <v>44317.0</v>
      </c>
      <c r="P14600" s="4">
        <v>44253.0</v>
      </c>
      <c r="Q14600" s="1" t="s">
        <v>42362</v>
      </c>
      <c r="R14600" s="1" t="s">
        <v>10692</v>
      </c>
      <c r="S14600" s="1" t="s">
        <v>32</v>
      </c>
      <c r="T14600" s="1">
        <v>75087.0</v>
      </c>
      <c r="U14600" s="1" t="s">
        <v>42363</v>
      </c>
    </row>
    <row r="14601">
      <c r="A14601" s="1" t="s">
        <v>42364</v>
      </c>
      <c r="B14601" s="1">
        <v>35095.0</v>
      </c>
      <c r="C14601" s="1">
        <v>2081.0</v>
      </c>
      <c r="D14601" s="2" t="s">
        <v>42192</v>
      </c>
      <c r="G14601" s="3" t="str">
        <f t="shared" si="1"/>
        <v> </v>
      </c>
      <c r="H14601" s="3" t="str">
        <f t="shared" si="2"/>
        <v> </v>
      </c>
      <c r="I14601" s="1" t="s">
        <v>786</v>
      </c>
      <c r="J14601" s="1" t="s">
        <v>389</v>
      </c>
      <c r="K14601" s="1" t="s">
        <v>41</v>
      </c>
      <c r="L14601" s="1">
        <v>66.0</v>
      </c>
      <c r="M14601" s="1" t="s">
        <v>390</v>
      </c>
      <c r="N14601" s="1" t="s">
        <v>42188</v>
      </c>
      <c r="O14601" s="4">
        <v>44317.0</v>
      </c>
      <c r="P14601" s="5">
        <v>44188.0</v>
      </c>
      <c r="Q14601" s="1" t="s">
        <v>42365</v>
      </c>
      <c r="R14601" s="1" t="s">
        <v>31</v>
      </c>
      <c r="S14601" s="1" t="s">
        <v>32</v>
      </c>
      <c r="T14601" s="1">
        <v>75217.0</v>
      </c>
      <c r="U14601" s="1" t="s">
        <v>42366</v>
      </c>
    </row>
    <row r="14602">
      <c r="A14602" s="1" t="s">
        <v>42367</v>
      </c>
      <c r="B14602" s="1">
        <v>35097.0</v>
      </c>
      <c r="C14602" s="1">
        <v>2081.0</v>
      </c>
      <c r="D14602" s="2" t="s">
        <v>42192</v>
      </c>
      <c r="G14602" s="3" t="str">
        <f t="shared" si="1"/>
        <v> </v>
      </c>
      <c r="H14602" s="3" t="str">
        <f t="shared" si="2"/>
        <v> </v>
      </c>
      <c r="I14602" s="1" t="s">
        <v>4160</v>
      </c>
      <c r="J14602" s="1" t="s">
        <v>389</v>
      </c>
      <c r="K14602" s="1" t="s">
        <v>41</v>
      </c>
      <c r="L14602" s="1">
        <v>72.0</v>
      </c>
      <c r="M14602" s="1" t="s">
        <v>390</v>
      </c>
      <c r="N14602" s="1" t="s">
        <v>42188</v>
      </c>
      <c r="O14602" s="4">
        <v>44317.0</v>
      </c>
      <c r="P14602" s="5">
        <v>44181.0</v>
      </c>
      <c r="Q14602" s="1" t="s">
        <v>42200</v>
      </c>
      <c r="R14602" s="1" t="s">
        <v>31</v>
      </c>
      <c r="S14602" s="1" t="s">
        <v>32</v>
      </c>
      <c r="T14602" s="1">
        <v>75180.0</v>
      </c>
      <c r="U14602" s="1" t="s">
        <v>42368</v>
      </c>
    </row>
    <row r="14603">
      <c r="A14603" s="1" t="s">
        <v>42369</v>
      </c>
      <c r="B14603" s="1">
        <v>39575.0</v>
      </c>
      <c r="C14603" s="1">
        <v>2421.0</v>
      </c>
      <c r="D14603" s="2" t="s">
        <v>42186</v>
      </c>
      <c r="G14603" s="3" t="str">
        <f t="shared" si="1"/>
        <v> </v>
      </c>
      <c r="H14603" s="3" t="str">
        <f t="shared" si="2"/>
        <v> </v>
      </c>
      <c r="I14603" s="1" t="s">
        <v>39617</v>
      </c>
      <c r="J14603" s="1" t="s">
        <v>389</v>
      </c>
      <c r="K14603" s="1" t="s">
        <v>27</v>
      </c>
      <c r="L14603" s="1">
        <v>77.94</v>
      </c>
      <c r="M14603" s="1" t="s">
        <v>390</v>
      </c>
      <c r="N14603" s="1" t="s">
        <v>42188</v>
      </c>
      <c r="O14603" s="4">
        <v>44317.0</v>
      </c>
      <c r="P14603" s="5">
        <v>44546.0</v>
      </c>
      <c r="Q14603" s="1" t="s">
        <v>42211</v>
      </c>
      <c r="R14603" s="1" t="s">
        <v>2041</v>
      </c>
      <c r="S14603" s="1" t="s">
        <v>604</v>
      </c>
      <c r="T14603" s="1">
        <v>94158.0</v>
      </c>
      <c r="U14603" s="1" t="s">
        <v>42212</v>
      </c>
    </row>
    <row r="14604">
      <c r="A14604" s="1" t="s">
        <v>42370</v>
      </c>
      <c r="B14604" s="1">
        <v>69926.0</v>
      </c>
      <c r="C14604" s="1">
        <v>2151.0</v>
      </c>
      <c r="D14604" s="2" t="s">
        <v>42194</v>
      </c>
      <c r="E14604" s="1" t="s">
        <v>799</v>
      </c>
      <c r="F14604" s="1" t="s">
        <v>1069</v>
      </c>
      <c r="G14604" s="3" t="str">
        <f t="shared" si="1"/>
        <v>Robert Abtahi</v>
      </c>
      <c r="H14604" s="3" t="str">
        <f t="shared" si="2"/>
        <v>ROBERT ABTAHI</v>
      </c>
      <c r="J14604" s="1" t="s">
        <v>57</v>
      </c>
      <c r="K14604" s="1" t="s">
        <v>44</v>
      </c>
      <c r="L14604" s="1">
        <v>100.0</v>
      </c>
      <c r="M14604" s="1" t="s">
        <v>58</v>
      </c>
      <c r="N14604" s="1" t="s">
        <v>42188</v>
      </c>
      <c r="O14604" s="4">
        <v>44317.0</v>
      </c>
      <c r="P14604" s="4">
        <v>44230.0</v>
      </c>
      <c r="Q14604" s="1" t="s">
        <v>42371</v>
      </c>
      <c r="R14604" s="1" t="s">
        <v>31</v>
      </c>
      <c r="S14604" s="1" t="s">
        <v>32</v>
      </c>
      <c r="T14604" s="1">
        <v>75208.0</v>
      </c>
      <c r="U14604" s="1" t="s">
        <v>42372</v>
      </c>
    </row>
    <row r="14605">
      <c r="A14605" s="1" t="s">
        <v>42373</v>
      </c>
      <c r="B14605" s="1">
        <v>69929.0</v>
      </c>
      <c r="C14605" s="1">
        <v>2151.0</v>
      </c>
      <c r="D14605" s="2" t="s">
        <v>42194</v>
      </c>
      <c r="E14605" s="1" t="s">
        <v>205</v>
      </c>
      <c r="F14605" s="1" t="s">
        <v>1185</v>
      </c>
      <c r="G14605" s="3" t="str">
        <f t="shared" si="1"/>
        <v>Jackie Williams</v>
      </c>
      <c r="H14605" s="3" t="str">
        <f t="shared" si="2"/>
        <v>JACKIE WILLIAMS</v>
      </c>
      <c r="J14605" s="1" t="s">
        <v>57</v>
      </c>
      <c r="K14605" s="1" t="s">
        <v>44</v>
      </c>
      <c r="L14605" s="1">
        <v>100.0</v>
      </c>
      <c r="M14605" s="1" t="s">
        <v>58</v>
      </c>
      <c r="N14605" s="1" t="s">
        <v>42188</v>
      </c>
      <c r="O14605" s="4">
        <v>44317.0</v>
      </c>
      <c r="P14605" s="4">
        <v>44231.0</v>
      </c>
      <c r="Q14605" s="1" t="s">
        <v>42374</v>
      </c>
      <c r="R14605" s="1" t="s">
        <v>143</v>
      </c>
      <c r="S14605" s="1" t="s">
        <v>32</v>
      </c>
      <c r="T14605" s="1">
        <v>75137.0</v>
      </c>
      <c r="U14605" s="1" t="s">
        <v>42375</v>
      </c>
    </row>
    <row r="14606">
      <c r="A14606" s="1" t="s">
        <v>42376</v>
      </c>
      <c r="B14606" s="1">
        <v>70014.0</v>
      </c>
      <c r="C14606" s="1">
        <v>2151.0</v>
      </c>
      <c r="D14606" s="2" t="s">
        <v>42194</v>
      </c>
      <c r="E14606" s="1" t="s">
        <v>42377</v>
      </c>
      <c r="F14606" s="1" t="s">
        <v>42303</v>
      </c>
      <c r="G14606" s="3" t="str">
        <f t="shared" si="1"/>
        <v>Elma Cloud</v>
      </c>
      <c r="H14606" s="3" t="str">
        <f t="shared" si="2"/>
        <v>ELMA CLOUD</v>
      </c>
      <c r="J14606" s="1" t="s">
        <v>57</v>
      </c>
      <c r="K14606" s="1" t="s">
        <v>44</v>
      </c>
      <c r="L14606" s="1">
        <v>100.0</v>
      </c>
      <c r="M14606" s="1" t="s">
        <v>58</v>
      </c>
      <c r="N14606" s="1" t="s">
        <v>42188</v>
      </c>
      <c r="O14606" s="4">
        <v>44317.0</v>
      </c>
      <c r="P14606" s="4">
        <v>44238.0</v>
      </c>
      <c r="Q14606" s="1" t="s">
        <v>42304</v>
      </c>
      <c r="R14606" s="1" t="s">
        <v>31</v>
      </c>
      <c r="S14606" s="1" t="s">
        <v>32</v>
      </c>
      <c r="T14606" s="1">
        <v>75216.0</v>
      </c>
      <c r="U14606" s="1" t="s">
        <v>42305</v>
      </c>
    </row>
    <row r="14607">
      <c r="A14607" s="1" t="s">
        <v>42378</v>
      </c>
      <c r="B14607" s="1">
        <v>70017.0</v>
      </c>
      <c r="C14607" s="1">
        <v>2151.0</v>
      </c>
      <c r="D14607" s="2" t="s">
        <v>42194</v>
      </c>
      <c r="E14607" s="1" t="s">
        <v>3360</v>
      </c>
      <c r="F14607" s="1" t="s">
        <v>12189</v>
      </c>
      <c r="G14607" s="3" t="str">
        <f t="shared" si="1"/>
        <v>Cynthia Ingram</v>
      </c>
      <c r="H14607" s="3" t="str">
        <f t="shared" si="2"/>
        <v>CYNTHIA INGRAM</v>
      </c>
      <c r="J14607" s="1" t="s">
        <v>57</v>
      </c>
      <c r="K14607" s="1" t="s">
        <v>44</v>
      </c>
      <c r="L14607" s="1">
        <v>100.0</v>
      </c>
      <c r="M14607" s="1" t="s">
        <v>58</v>
      </c>
      <c r="N14607" s="1" t="s">
        <v>42188</v>
      </c>
      <c r="O14607" s="4">
        <v>44317.0</v>
      </c>
      <c r="P14607" s="4">
        <v>44240.0</v>
      </c>
      <c r="Q14607" s="1" t="s">
        <v>42379</v>
      </c>
      <c r="R14607" s="1" t="s">
        <v>872</v>
      </c>
      <c r="S14607" s="1" t="s">
        <v>32</v>
      </c>
      <c r="T14607" s="1">
        <v>75030.0</v>
      </c>
      <c r="U14607" s="1" t="s">
        <v>42380</v>
      </c>
    </row>
    <row r="14608">
      <c r="A14608" s="1" t="s">
        <v>42381</v>
      </c>
      <c r="B14608" s="1">
        <v>70019.0</v>
      </c>
      <c r="C14608" s="1">
        <v>2151.0</v>
      </c>
      <c r="D14608" s="2" t="s">
        <v>42194</v>
      </c>
      <c r="E14608" s="1" t="s">
        <v>42382</v>
      </c>
      <c r="F14608" s="1" t="s">
        <v>42383</v>
      </c>
      <c r="G14608" s="3" t="str">
        <f t="shared" si="1"/>
        <v>Sandre Moncriffe</v>
      </c>
      <c r="H14608" s="3" t="str">
        <f t="shared" si="2"/>
        <v>SANDRE MONCRIFFE</v>
      </c>
      <c r="J14608" s="1" t="s">
        <v>57</v>
      </c>
      <c r="K14608" s="1" t="s">
        <v>44</v>
      </c>
      <c r="L14608" s="1">
        <v>100.0</v>
      </c>
      <c r="M14608" s="1" t="s">
        <v>58</v>
      </c>
      <c r="N14608" s="1" t="s">
        <v>42188</v>
      </c>
      <c r="O14608" s="4">
        <v>44317.0</v>
      </c>
      <c r="P14608" s="4">
        <v>44241.0</v>
      </c>
      <c r="Q14608" s="1" t="s">
        <v>42384</v>
      </c>
      <c r="R14608" s="1" t="s">
        <v>8308</v>
      </c>
      <c r="S14608" s="1" t="s">
        <v>32</v>
      </c>
      <c r="T14608" s="1">
        <v>75115.0</v>
      </c>
      <c r="U14608" s="1" t="s">
        <v>42385</v>
      </c>
    </row>
    <row r="14609">
      <c r="A14609" s="1" t="s">
        <v>42386</v>
      </c>
      <c r="B14609" s="1">
        <v>70194.0</v>
      </c>
      <c r="C14609" s="1">
        <v>2151.0</v>
      </c>
      <c r="D14609" s="2" t="s">
        <v>42194</v>
      </c>
      <c r="E14609" s="1" t="s">
        <v>42327</v>
      </c>
      <c r="F14609" s="1" t="s">
        <v>2707</v>
      </c>
      <c r="G14609" s="3" t="str">
        <f t="shared" si="1"/>
        <v>Derrick Henry</v>
      </c>
      <c r="H14609" s="3" t="str">
        <f t="shared" si="2"/>
        <v>DERRICK HENRY</v>
      </c>
      <c r="J14609" s="1" t="s">
        <v>57</v>
      </c>
      <c r="K14609" s="1" t="s">
        <v>44</v>
      </c>
      <c r="L14609" s="1">
        <v>100.0</v>
      </c>
      <c r="M14609" s="1" t="s">
        <v>58</v>
      </c>
      <c r="N14609" s="1" t="s">
        <v>42188</v>
      </c>
      <c r="O14609" s="4">
        <v>44317.0</v>
      </c>
      <c r="P14609" s="4">
        <v>44241.0</v>
      </c>
      <c r="Q14609" s="1" t="s">
        <v>42387</v>
      </c>
      <c r="R14609" s="1" t="s">
        <v>31</v>
      </c>
      <c r="S14609" s="1" t="s">
        <v>32</v>
      </c>
      <c r="T14609" s="1">
        <v>75204.0</v>
      </c>
      <c r="U14609" s="1" t="s">
        <v>42388</v>
      </c>
    </row>
    <row r="14610">
      <c r="A14610" s="1" t="s">
        <v>42389</v>
      </c>
      <c r="B14610" s="1">
        <v>70196.0</v>
      </c>
      <c r="C14610" s="1">
        <v>2151.0</v>
      </c>
      <c r="D14610" s="2" t="s">
        <v>42194</v>
      </c>
      <c r="E14610" s="1" t="s">
        <v>42337</v>
      </c>
      <c r="F14610" s="1" t="s">
        <v>34600</v>
      </c>
      <c r="G14610" s="3" t="str">
        <f t="shared" si="1"/>
        <v>Triena Drake</v>
      </c>
      <c r="H14610" s="3" t="str">
        <f t="shared" si="2"/>
        <v>TRIENA DRAKE</v>
      </c>
      <c r="J14610" s="1" t="s">
        <v>57</v>
      </c>
      <c r="K14610" s="1" t="s">
        <v>44</v>
      </c>
      <c r="L14610" s="1">
        <v>100.0</v>
      </c>
      <c r="M14610" s="1" t="s">
        <v>58</v>
      </c>
      <c r="N14610" s="1" t="s">
        <v>42188</v>
      </c>
      <c r="O14610" s="4">
        <v>44317.0</v>
      </c>
      <c r="P14610" s="4">
        <v>44241.0</v>
      </c>
      <c r="Q14610" s="1" t="s">
        <v>42390</v>
      </c>
      <c r="R14610" s="1" t="s">
        <v>143</v>
      </c>
      <c r="S14610" s="1" t="s">
        <v>32</v>
      </c>
      <c r="T14610" s="1">
        <v>75137.0</v>
      </c>
      <c r="U14610" s="1" t="s">
        <v>42391</v>
      </c>
    </row>
    <row r="14611">
      <c r="A14611" s="1" t="s">
        <v>42392</v>
      </c>
      <c r="B14611" s="1">
        <v>70201.0</v>
      </c>
      <c r="C14611" s="1">
        <v>2151.0</v>
      </c>
      <c r="D14611" s="2" t="s">
        <v>42194</v>
      </c>
      <c r="E14611" s="1" t="s">
        <v>1723</v>
      </c>
      <c r="F14611" s="1" t="s">
        <v>9446</v>
      </c>
      <c r="G14611" s="3" t="str">
        <f t="shared" si="1"/>
        <v>Steven Barnett</v>
      </c>
      <c r="H14611" s="3" t="str">
        <f t="shared" si="2"/>
        <v>STEVEN BARNETT</v>
      </c>
      <c r="J14611" s="1" t="s">
        <v>57</v>
      </c>
      <c r="K14611" s="1" t="s">
        <v>44</v>
      </c>
      <c r="L14611" s="1">
        <v>100.0</v>
      </c>
      <c r="M14611" s="1" t="s">
        <v>58</v>
      </c>
      <c r="N14611" s="1" t="s">
        <v>42188</v>
      </c>
      <c r="O14611" s="4">
        <v>44317.0</v>
      </c>
      <c r="P14611" s="4">
        <v>44242.0</v>
      </c>
      <c r="Q14611" s="1" t="s">
        <v>42393</v>
      </c>
      <c r="R14611" s="1" t="s">
        <v>31</v>
      </c>
      <c r="S14611" s="1" t="s">
        <v>32</v>
      </c>
      <c r="T14611" s="1">
        <v>75181.0</v>
      </c>
      <c r="U14611" s="1" t="s">
        <v>42394</v>
      </c>
    </row>
    <row r="14612">
      <c r="A14612" s="1" t="s">
        <v>42395</v>
      </c>
      <c r="B14612" s="1">
        <v>70209.0</v>
      </c>
      <c r="C14612" s="1">
        <v>2151.0</v>
      </c>
      <c r="D14612" s="2" t="s">
        <v>42194</v>
      </c>
      <c r="E14612" s="1" t="s">
        <v>1798</v>
      </c>
      <c r="F14612" s="1" t="s">
        <v>41860</v>
      </c>
      <c r="G14612" s="3" t="str">
        <f t="shared" si="1"/>
        <v>Joseph Amyson</v>
      </c>
      <c r="H14612" s="3" t="str">
        <f t="shared" si="2"/>
        <v>JOSEPH AMYSON</v>
      </c>
      <c r="J14612" s="1" t="s">
        <v>57</v>
      </c>
      <c r="K14612" s="1" t="s">
        <v>44</v>
      </c>
      <c r="L14612" s="1">
        <v>100.0</v>
      </c>
      <c r="M14612" s="1" t="s">
        <v>58</v>
      </c>
      <c r="N14612" s="1" t="s">
        <v>42188</v>
      </c>
      <c r="O14612" s="4">
        <v>44317.0</v>
      </c>
      <c r="P14612" s="4">
        <v>44242.0</v>
      </c>
      <c r="Q14612" s="1" t="s">
        <v>42396</v>
      </c>
      <c r="R14612" s="1" t="s">
        <v>31</v>
      </c>
      <c r="S14612" s="1" t="s">
        <v>32</v>
      </c>
      <c r="T14612" s="1">
        <v>75227.0</v>
      </c>
      <c r="U14612" s="1" t="s">
        <v>42397</v>
      </c>
    </row>
    <row r="14613">
      <c r="A14613" s="1" t="s">
        <v>42398</v>
      </c>
      <c r="B14613" s="1">
        <v>70218.0</v>
      </c>
      <c r="C14613" s="1">
        <v>2151.0</v>
      </c>
      <c r="D14613" s="2" t="s">
        <v>42194</v>
      </c>
      <c r="E14613" s="1" t="s">
        <v>2593</v>
      </c>
      <c r="F14613" s="1" t="s">
        <v>5759</v>
      </c>
      <c r="G14613" s="3" t="str">
        <f t="shared" si="1"/>
        <v>Terry Kelley</v>
      </c>
      <c r="H14613" s="3" t="str">
        <f t="shared" si="2"/>
        <v>TERRY KELLEY</v>
      </c>
      <c r="J14613" s="1" t="s">
        <v>57</v>
      </c>
      <c r="K14613" s="1" t="s">
        <v>44</v>
      </c>
      <c r="L14613" s="1">
        <v>100.0</v>
      </c>
      <c r="M14613" s="1" t="s">
        <v>58</v>
      </c>
      <c r="N14613" s="1" t="s">
        <v>42188</v>
      </c>
      <c r="O14613" s="4">
        <v>44317.0</v>
      </c>
      <c r="P14613" s="4">
        <v>44253.0</v>
      </c>
      <c r="Q14613" s="1" t="s">
        <v>42399</v>
      </c>
      <c r="R14613" s="1" t="s">
        <v>31</v>
      </c>
      <c r="S14613" s="1" t="s">
        <v>32</v>
      </c>
      <c r="T14613" s="1">
        <v>75217.0</v>
      </c>
      <c r="U14613" s="1" t="s">
        <v>42400</v>
      </c>
    </row>
    <row r="14614">
      <c r="A14614" s="1" t="s">
        <v>42401</v>
      </c>
      <c r="B14614" s="1">
        <v>70408.0</v>
      </c>
      <c r="C14614" s="1">
        <v>2151.0</v>
      </c>
      <c r="D14614" s="2" t="s">
        <v>42194</v>
      </c>
      <c r="E14614" s="1" t="s">
        <v>1030</v>
      </c>
      <c r="F14614" s="1" t="s">
        <v>42402</v>
      </c>
      <c r="G14614" s="3" t="str">
        <f t="shared" si="1"/>
        <v>Don Nixon</v>
      </c>
      <c r="H14614" s="3" t="str">
        <f t="shared" si="2"/>
        <v>DON NIXON</v>
      </c>
      <c r="J14614" s="1" t="s">
        <v>57</v>
      </c>
      <c r="K14614" s="1" t="s">
        <v>44</v>
      </c>
      <c r="L14614" s="1">
        <v>100.0</v>
      </c>
      <c r="M14614" s="1" t="s">
        <v>58</v>
      </c>
      <c r="N14614" s="1" t="s">
        <v>42188</v>
      </c>
      <c r="O14614" s="4">
        <v>44317.0</v>
      </c>
      <c r="P14614" s="4">
        <v>44257.0</v>
      </c>
      <c r="Q14614" s="1" t="s">
        <v>42403</v>
      </c>
      <c r="R14614" s="1" t="s">
        <v>10692</v>
      </c>
      <c r="S14614" s="1" t="s">
        <v>32</v>
      </c>
      <c r="T14614" s="1">
        <v>75087.0</v>
      </c>
      <c r="U14614" s="1" t="s">
        <v>42404</v>
      </c>
    </row>
    <row r="14615">
      <c r="A14615" s="1" t="s">
        <v>42405</v>
      </c>
      <c r="B14615" s="1">
        <v>70570.0</v>
      </c>
      <c r="C14615" s="1">
        <v>2151.0</v>
      </c>
      <c r="D14615" s="2" t="s">
        <v>42194</v>
      </c>
      <c r="E14615" s="1" t="s">
        <v>576</v>
      </c>
      <c r="F14615" s="1" t="s">
        <v>42406</v>
      </c>
      <c r="G14615" s="3" t="str">
        <f t="shared" si="1"/>
        <v>Gwendolyn Orphey</v>
      </c>
      <c r="H14615" s="3" t="str">
        <f t="shared" si="2"/>
        <v>GWENDOLYN ORPHEY</v>
      </c>
      <c r="J14615" s="1" t="s">
        <v>57</v>
      </c>
      <c r="K14615" s="1" t="s">
        <v>44</v>
      </c>
      <c r="L14615" s="1">
        <v>100.0</v>
      </c>
      <c r="M14615" s="1" t="s">
        <v>58</v>
      </c>
      <c r="N14615" s="1" t="s">
        <v>42188</v>
      </c>
      <c r="O14615" s="4">
        <v>44317.0</v>
      </c>
      <c r="P14615" s="4">
        <v>44269.0</v>
      </c>
      <c r="Q14615" s="1" t="s">
        <v>42407</v>
      </c>
      <c r="R14615" s="1" t="s">
        <v>761</v>
      </c>
      <c r="S14615" s="1" t="s">
        <v>32</v>
      </c>
      <c r="T14615" s="1">
        <v>75187.0</v>
      </c>
      <c r="U14615" s="1" t="s">
        <v>42408</v>
      </c>
    </row>
    <row r="14616">
      <c r="A14616" s="1" t="s">
        <v>42409</v>
      </c>
      <c r="B14616" s="1">
        <v>70574.0</v>
      </c>
      <c r="C14616" s="1">
        <v>2151.0</v>
      </c>
      <c r="D14616" s="2" t="s">
        <v>42194</v>
      </c>
      <c r="E14616" s="1" t="s">
        <v>6998</v>
      </c>
      <c r="F14616" s="1" t="s">
        <v>42410</v>
      </c>
      <c r="G14616" s="3" t="str">
        <f t="shared" si="1"/>
        <v>Deborah Gallimore</v>
      </c>
      <c r="H14616" s="3" t="str">
        <f t="shared" si="2"/>
        <v>DEBORAH GALLIMORE</v>
      </c>
      <c r="J14616" s="1" t="s">
        <v>57</v>
      </c>
      <c r="K14616" s="1" t="s">
        <v>44</v>
      </c>
      <c r="L14616" s="1">
        <v>100.0</v>
      </c>
      <c r="M14616" s="1" t="s">
        <v>58</v>
      </c>
      <c r="N14616" s="1" t="s">
        <v>42188</v>
      </c>
      <c r="O14616" s="4">
        <v>44317.0</v>
      </c>
      <c r="P14616" s="4">
        <v>44274.0</v>
      </c>
      <c r="Q14616" s="1" t="s">
        <v>42411</v>
      </c>
      <c r="R14616" s="1" t="s">
        <v>31</v>
      </c>
      <c r="S14616" s="1" t="s">
        <v>32</v>
      </c>
      <c r="T14616" s="1">
        <v>75217.0</v>
      </c>
      <c r="U14616" s="1" t="s">
        <v>42412</v>
      </c>
    </row>
    <row r="14617">
      <c r="A14617" s="1" t="s">
        <v>42413</v>
      </c>
      <c r="B14617" s="1">
        <v>73764.0</v>
      </c>
      <c r="C14617" s="1">
        <v>2249.0</v>
      </c>
      <c r="D14617" s="2" t="s">
        <v>42196</v>
      </c>
      <c r="E14617" s="1" t="s">
        <v>2351</v>
      </c>
      <c r="F14617" s="1" t="s">
        <v>42414</v>
      </c>
      <c r="G14617" s="3" t="str">
        <f t="shared" si="1"/>
        <v>Sonya Bible</v>
      </c>
      <c r="H14617" s="3" t="str">
        <f t="shared" si="2"/>
        <v>SONYA BIBLE</v>
      </c>
      <c r="J14617" s="1" t="s">
        <v>57</v>
      </c>
      <c r="K14617" s="1" t="s">
        <v>47</v>
      </c>
      <c r="L14617" s="1">
        <v>100.0</v>
      </c>
      <c r="M14617" s="1" t="s">
        <v>58</v>
      </c>
      <c r="N14617" s="1" t="s">
        <v>42188</v>
      </c>
      <c r="O14617" s="4">
        <v>44317.0</v>
      </c>
      <c r="P14617" s="4">
        <v>44293.0</v>
      </c>
      <c r="Q14617" s="1" t="s">
        <v>42415</v>
      </c>
      <c r="R14617" s="1" t="s">
        <v>31</v>
      </c>
      <c r="S14617" s="1" t="s">
        <v>32</v>
      </c>
      <c r="T14617" s="1">
        <v>75217.0</v>
      </c>
      <c r="U14617" s="1" t="s">
        <v>42416</v>
      </c>
    </row>
    <row r="14618">
      <c r="A14618" s="1" t="s">
        <v>42417</v>
      </c>
      <c r="B14618" s="1">
        <v>73860.0</v>
      </c>
      <c r="C14618" s="1">
        <v>2249.0</v>
      </c>
      <c r="D14618" s="2" t="s">
        <v>42196</v>
      </c>
      <c r="E14618" s="1" t="s">
        <v>140</v>
      </c>
      <c r="F14618" s="1" t="s">
        <v>12268</v>
      </c>
      <c r="G14618" s="3" t="str">
        <f t="shared" si="1"/>
        <v>Michael Becker</v>
      </c>
      <c r="H14618" s="3" t="str">
        <f t="shared" si="2"/>
        <v>MICHAEL BECKER</v>
      </c>
      <c r="J14618" s="1" t="s">
        <v>57</v>
      </c>
      <c r="K14618" s="1" t="s">
        <v>47</v>
      </c>
      <c r="L14618" s="1">
        <v>100.0</v>
      </c>
      <c r="M14618" s="1" t="s">
        <v>58</v>
      </c>
      <c r="N14618" s="1" t="s">
        <v>42188</v>
      </c>
      <c r="O14618" s="4">
        <v>44317.0</v>
      </c>
      <c r="P14618" s="4">
        <v>44296.0</v>
      </c>
      <c r="Q14618" s="1" t="s">
        <v>42418</v>
      </c>
      <c r="R14618" s="1" t="s">
        <v>31</v>
      </c>
      <c r="S14618" s="1" t="s">
        <v>32</v>
      </c>
      <c r="T14618" s="1">
        <v>75209.0</v>
      </c>
      <c r="U14618" s="1" t="s">
        <v>42419</v>
      </c>
    </row>
    <row r="14619">
      <c r="A14619" s="1" t="s">
        <v>42420</v>
      </c>
      <c r="B14619" s="1">
        <v>73869.0</v>
      </c>
      <c r="C14619" s="1">
        <v>2249.0</v>
      </c>
      <c r="D14619" s="2" t="s">
        <v>42196</v>
      </c>
      <c r="E14619" s="1" t="s">
        <v>649</v>
      </c>
      <c r="F14619" s="1" t="s">
        <v>42421</v>
      </c>
      <c r="G14619" s="3" t="str">
        <f t="shared" si="1"/>
        <v>Mark Malveaux</v>
      </c>
      <c r="H14619" s="3" t="str">
        <f t="shared" si="2"/>
        <v>MARK MALVEAUX</v>
      </c>
      <c r="J14619" s="1" t="s">
        <v>57</v>
      </c>
      <c r="K14619" s="1" t="s">
        <v>47</v>
      </c>
      <c r="L14619" s="1">
        <v>100.0</v>
      </c>
      <c r="M14619" s="1" t="s">
        <v>58</v>
      </c>
      <c r="N14619" s="1" t="s">
        <v>42188</v>
      </c>
      <c r="O14619" s="4">
        <v>44317.0</v>
      </c>
      <c r="P14619" s="4">
        <v>44301.0</v>
      </c>
      <c r="Q14619" s="1" t="s">
        <v>42422</v>
      </c>
      <c r="R14619" s="1" t="s">
        <v>31</v>
      </c>
      <c r="S14619" s="1" t="s">
        <v>32</v>
      </c>
      <c r="T14619" s="1">
        <v>75225.0</v>
      </c>
      <c r="U14619" s="1" t="s">
        <v>42423</v>
      </c>
    </row>
    <row r="14620">
      <c r="A14620" s="1" t="s">
        <v>42424</v>
      </c>
      <c r="B14620" s="1">
        <v>74002.0</v>
      </c>
      <c r="C14620" s="1">
        <v>2249.0</v>
      </c>
      <c r="D14620" s="2" t="s">
        <v>42196</v>
      </c>
      <c r="E14620" s="1" t="s">
        <v>42425</v>
      </c>
      <c r="F14620" s="1" t="s">
        <v>6123</v>
      </c>
      <c r="G14620" s="3" t="str">
        <f t="shared" si="1"/>
        <v>Annelda Crawford</v>
      </c>
      <c r="H14620" s="3" t="str">
        <f t="shared" si="2"/>
        <v>ANNELDA CRAWFORD</v>
      </c>
      <c r="J14620" s="1" t="s">
        <v>57</v>
      </c>
      <c r="K14620" s="1" t="s">
        <v>47</v>
      </c>
      <c r="L14620" s="1">
        <v>100.0</v>
      </c>
      <c r="M14620" s="1" t="s">
        <v>58</v>
      </c>
      <c r="N14620" s="1" t="s">
        <v>42188</v>
      </c>
      <c r="O14620" s="4">
        <v>44317.0</v>
      </c>
      <c r="P14620" s="4">
        <v>44301.0</v>
      </c>
      <c r="Q14620" s="1" t="s">
        <v>42426</v>
      </c>
      <c r="R14620" s="1" t="s">
        <v>31</v>
      </c>
      <c r="S14620" s="1" t="s">
        <v>32</v>
      </c>
      <c r="T14620" s="1">
        <v>75227.0</v>
      </c>
      <c r="U14620" s="1" t="s">
        <v>42427</v>
      </c>
    </row>
    <row r="14621">
      <c r="A14621" s="1" t="s">
        <v>42428</v>
      </c>
      <c r="B14621" s="1">
        <v>74133.0</v>
      </c>
      <c r="C14621" s="1">
        <v>2249.0</v>
      </c>
      <c r="D14621" s="2" t="s">
        <v>42196</v>
      </c>
      <c r="E14621" s="1" t="s">
        <v>13244</v>
      </c>
      <c r="F14621" s="1" t="s">
        <v>42429</v>
      </c>
      <c r="G14621" s="3" t="str">
        <f t="shared" si="1"/>
        <v>Gail Terrell Campaign</v>
      </c>
      <c r="H14621" s="3" t="str">
        <f t="shared" si="2"/>
        <v>GAIL TERRELL CAMPAIGN</v>
      </c>
      <c r="J14621" s="1" t="s">
        <v>57</v>
      </c>
      <c r="K14621" s="1" t="s">
        <v>47</v>
      </c>
      <c r="L14621" s="1">
        <v>100.0</v>
      </c>
      <c r="M14621" s="1" t="s">
        <v>58</v>
      </c>
      <c r="N14621" s="1" t="s">
        <v>42188</v>
      </c>
      <c r="O14621" s="4">
        <v>44317.0</v>
      </c>
      <c r="P14621" s="4">
        <v>44302.0</v>
      </c>
      <c r="Q14621" s="1" t="s">
        <v>14854</v>
      </c>
      <c r="R14621" s="1" t="s">
        <v>31</v>
      </c>
      <c r="S14621" s="1" t="s">
        <v>32</v>
      </c>
      <c r="T14621" s="1">
        <v>75241.0</v>
      </c>
      <c r="U14621" s="1" t="s">
        <v>14855</v>
      </c>
    </row>
    <row r="14622">
      <c r="A14622" s="1" t="s">
        <v>42430</v>
      </c>
      <c r="B14622" s="1">
        <v>74140.0</v>
      </c>
      <c r="C14622" s="1">
        <v>2249.0</v>
      </c>
      <c r="D14622" s="2" t="s">
        <v>42196</v>
      </c>
      <c r="E14622" s="1" t="s">
        <v>1530</v>
      </c>
      <c r="F14622" s="1" t="s">
        <v>15135</v>
      </c>
      <c r="G14622" s="3" t="str">
        <f t="shared" si="1"/>
        <v>Antonio Wells</v>
      </c>
      <c r="H14622" s="3" t="str">
        <f t="shared" si="2"/>
        <v>ANTONIO WELLS</v>
      </c>
      <c r="J14622" s="1" t="s">
        <v>57</v>
      </c>
      <c r="K14622" s="1" t="s">
        <v>47</v>
      </c>
      <c r="L14622" s="1">
        <v>100.0</v>
      </c>
      <c r="M14622" s="1" t="s">
        <v>58</v>
      </c>
      <c r="N14622" s="1" t="s">
        <v>42188</v>
      </c>
      <c r="O14622" s="4">
        <v>44317.0</v>
      </c>
      <c r="P14622" s="4">
        <v>44306.0</v>
      </c>
      <c r="Q14622" s="1" t="s">
        <v>42431</v>
      </c>
      <c r="R14622" s="1" t="s">
        <v>368</v>
      </c>
      <c r="S14622" s="1" t="s">
        <v>32</v>
      </c>
      <c r="T14622" s="1">
        <v>75014.0</v>
      </c>
      <c r="U14622" s="1" t="s">
        <v>42432</v>
      </c>
    </row>
    <row r="14623">
      <c r="A14623" s="1" t="s">
        <v>42433</v>
      </c>
      <c r="B14623" s="1">
        <v>74157.0</v>
      </c>
      <c r="C14623" s="1">
        <v>2249.0</v>
      </c>
      <c r="D14623" s="2" t="s">
        <v>42196</v>
      </c>
      <c r="E14623" s="1" t="s">
        <v>12265</v>
      </c>
      <c r="F14623" s="1" t="s">
        <v>12266</v>
      </c>
      <c r="G14623" s="3" t="str">
        <f t="shared" si="1"/>
        <v>Norine Haynes</v>
      </c>
      <c r="H14623" s="3" t="str">
        <f t="shared" si="2"/>
        <v>NORINE HAYNES</v>
      </c>
      <c r="J14623" s="1" t="s">
        <v>57</v>
      </c>
      <c r="K14623" s="1" t="s">
        <v>47</v>
      </c>
      <c r="L14623" s="1">
        <v>100.0</v>
      </c>
      <c r="M14623" s="1" t="s">
        <v>58</v>
      </c>
      <c r="N14623" s="1" t="s">
        <v>42188</v>
      </c>
      <c r="O14623" s="4">
        <v>44317.0</v>
      </c>
      <c r="P14623" s="4">
        <v>44307.0</v>
      </c>
      <c r="Q14623" s="1" t="s">
        <v>42434</v>
      </c>
      <c r="R14623" s="1" t="s">
        <v>31</v>
      </c>
      <c r="S14623" s="1" t="s">
        <v>32</v>
      </c>
      <c r="T14623" s="1">
        <v>75219.0</v>
      </c>
      <c r="U14623" s="1" t="s">
        <v>42435</v>
      </c>
    </row>
    <row r="14624">
      <c r="A14624" s="1" t="s">
        <v>42436</v>
      </c>
      <c r="B14624" s="1">
        <v>79195.0</v>
      </c>
      <c r="C14624" s="1">
        <v>2331.0</v>
      </c>
      <c r="D14624" s="2" t="s">
        <v>42198</v>
      </c>
      <c r="E14624" s="1" t="s">
        <v>12290</v>
      </c>
      <c r="F14624" s="1" t="s">
        <v>9864</v>
      </c>
      <c r="G14624" s="3" t="str">
        <f t="shared" si="1"/>
        <v>LaDeitra Atkins</v>
      </c>
      <c r="H14624" s="3" t="str">
        <f t="shared" si="2"/>
        <v>LADEITRA ATKINS</v>
      </c>
      <c r="J14624" s="1" t="s">
        <v>57</v>
      </c>
      <c r="K14624" s="1" t="s">
        <v>53</v>
      </c>
      <c r="L14624" s="1">
        <v>100.0</v>
      </c>
      <c r="M14624" s="1" t="s">
        <v>58</v>
      </c>
      <c r="N14624" s="1" t="s">
        <v>42188</v>
      </c>
      <c r="O14624" s="4">
        <v>44317.0</v>
      </c>
      <c r="P14624" s="4">
        <v>44310.0</v>
      </c>
      <c r="Q14624" s="1" t="s">
        <v>42437</v>
      </c>
      <c r="R14624" s="1" t="s">
        <v>872</v>
      </c>
      <c r="S14624" s="1" t="s">
        <v>32</v>
      </c>
      <c r="T14624" s="1">
        <v>75089.0</v>
      </c>
      <c r="U14624" s="1" t="s">
        <v>42438</v>
      </c>
    </row>
    <row r="14625">
      <c r="A14625" s="1" t="s">
        <v>42439</v>
      </c>
      <c r="B14625" s="1">
        <v>69949.0</v>
      </c>
      <c r="C14625" s="1">
        <v>2151.0</v>
      </c>
      <c r="D14625" s="2" t="s">
        <v>42194</v>
      </c>
      <c r="E14625" s="1" t="s">
        <v>1503</v>
      </c>
      <c r="F14625" s="1" t="s">
        <v>42303</v>
      </c>
      <c r="G14625" s="3" t="str">
        <f t="shared" si="1"/>
        <v>Anthony Cloud</v>
      </c>
      <c r="H14625" s="3" t="str">
        <f t="shared" si="2"/>
        <v>ANTHONY CLOUD</v>
      </c>
      <c r="J14625" s="1" t="s">
        <v>57</v>
      </c>
      <c r="K14625" s="1" t="s">
        <v>44</v>
      </c>
      <c r="L14625" s="1">
        <v>110.0</v>
      </c>
      <c r="M14625" s="1" t="s">
        <v>58</v>
      </c>
      <c r="N14625" s="1" t="s">
        <v>42188</v>
      </c>
      <c r="O14625" s="4">
        <v>44317.0</v>
      </c>
      <c r="P14625" s="4">
        <v>44238.0</v>
      </c>
      <c r="Q14625" s="1" t="s">
        <v>42440</v>
      </c>
      <c r="R14625" s="1" t="s">
        <v>8308</v>
      </c>
      <c r="S14625" s="1" t="s">
        <v>32</v>
      </c>
      <c r="T14625" s="1">
        <v>75115.0</v>
      </c>
      <c r="U14625" s="1" t="s">
        <v>42441</v>
      </c>
    </row>
    <row r="14626">
      <c r="A14626" s="1" t="s">
        <v>42442</v>
      </c>
      <c r="B14626" s="1">
        <v>70205.0</v>
      </c>
      <c r="C14626" s="1">
        <v>2151.0</v>
      </c>
      <c r="D14626" s="2" t="s">
        <v>42194</v>
      </c>
      <c r="E14626" s="1" t="s">
        <v>42443</v>
      </c>
      <c r="F14626" s="1" t="s">
        <v>2674</v>
      </c>
      <c r="G14626" s="3" t="str">
        <f t="shared" si="1"/>
        <v>Gaytha Davis</v>
      </c>
      <c r="H14626" s="3" t="str">
        <f t="shared" si="2"/>
        <v>GAYTHA DAVIS</v>
      </c>
      <c r="J14626" s="1" t="s">
        <v>57</v>
      </c>
      <c r="K14626" s="1" t="s">
        <v>44</v>
      </c>
      <c r="L14626" s="1">
        <v>125.0</v>
      </c>
      <c r="M14626" s="1" t="s">
        <v>58</v>
      </c>
      <c r="N14626" s="1" t="s">
        <v>42188</v>
      </c>
      <c r="O14626" s="4">
        <v>44317.0</v>
      </c>
      <c r="P14626" s="4">
        <v>44242.0</v>
      </c>
      <c r="Q14626" s="1" t="s">
        <v>42444</v>
      </c>
      <c r="R14626" s="1" t="s">
        <v>31</v>
      </c>
      <c r="S14626" s="1" t="s">
        <v>32</v>
      </c>
      <c r="T14626" s="1">
        <v>75227.0</v>
      </c>
      <c r="U14626" s="1" t="s">
        <v>42445</v>
      </c>
    </row>
    <row r="14627">
      <c r="A14627" s="1" t="s">
        <v>42446</v>
      </c>
      <c r="B14627" s="1">
        <v>70565.0</v>
      </c>
      <c r="C14627" s="1">
        <v>2151.0</v>
      </c>
      <c r="D14627" s="2" t="s">
        <v>42194</v>
      </c>
      <c r="E14627" s="1" t="s">
        <v>42447</v>
      </c>
      <c r="F14627" s="1" t="s">
        <v>42448</v>
      </c>
      <c r="G14627" s="3" t="str">
        <f t="shared" si="1"/>
        <v>William &amp; Addie Gilliam</v>
      </c>
      <c r="H14627" s="3" t="str">
        <f t="shared" si="2"/>
        <v>WILLIAM &amp; ADDIE GILLIAM</v>
      </c>
      <c r="J14627" s="1" t="s">
        <v>57</v>
      </c>
      <c r="K14627" s="1" t="s">
        <v>44</v>
      </c>
      <c r="L14627" s="1">
        <v>125.0</v>
      </c>
      <c r="M14627" s="1" t="s">
        <v>58</v>
      </c>
      <c r="N14627" s="1" t="s">
        <v>42188</v>
      </c>
      <c r="O14627" s="4">
        <v>44317.0</v>
      </c>
      <c r="P14627" s="4">
        <v>44266.0</v>
      </c>
      <c r="Q14627" s="1" t="s">
        <v>42449</v>
      </c>
      <c r="R14627" s="1" t="s">
        <v>31</v>
      </c>
      <c r="S14627" s="1" t="s">
        <v>32</v>
      </c>
      <c r="T14627" s="1">
        <v>75217.0</v>
      </c>
      <c r="U14627" s="1" t="s">
        <v>42450</v>
      </c>
    </row>
    <row r="14628">
      <c r="A14628" s="1" t="s">
        <v>42451</v>
      </c>
      <c r="B14628" s="1">
        <v>35102.0</v>
      </c>
      <c r="C14628" s="1">
        <v>2081.0</v>
      </c>
      <c r="D14628" s="2" t="s">
        <v>42192</v>
      </c>
      <c r="F14628" s="1" t="s">
        <v>163</v>
      </c>
      <c r="G14628" s="3" t="str">
        <f t="shared" si="1"/>
        <v> Martin</v>
      </c>
      <c r="H14628" s="3" t="str">
        <f t="shared" si="2"/>
        <v> MARTIN</v>
      </c>
      <c r="I14628" s="1" t="s">
        <v>42452</v>
      </c>
      <c r="J14628" s="1" t="s">
        <v>389</v>
      </c>
      <c r="K14628" s="1" t="s">
        <v>41</v>
      </c>
      <c r="L14628" s="1">
        <v>150.0</v>
      </c>
      <c r="M14628" s="1" t="s">
        <v>390</v>
      </c>
      <c r="N14628" s="1" t="s">
        <v>42188</v>
      </c>
      <c r="O14628" s="4">
        <v>44317.0</v>
      </c>
      <c r="P14628" s="4">
        <v>44136.0</v>
      </c>
      <c r="Q14628" s="1" t="s">
        <v>42453</v>
      </c>
      <c r="R14628" s="1" t="s">
        <v>8308</v>
      </c>
      <c r="S14628" s="1" t="s">
        <v>32</v>
      </c>
      <c r="T14628" s="1">
        <v>75115.0</v>
      </c>
      <c r="U14628" s="1" t="s">
        <v>42454</v>
      </c>
    </row>
    <row r="14629">
      <c r="A14629" s="1" t="s">
        <v>42455</v>
      </c>
      <c r="B14629" s="1">
        <v>69932.0</v>
      </c>
      <c r="C14629" s="1">
        <v>2151.0</v>
      </c>
      <c r="D14629" s="2" t="s">
        <v>42194</v>
      </c>
      <c r="E14629" s="1" t="s">
        <v>6545</v>
      </c>
      <c r="F14629" s="1" t="s">
        <v>40271</v>
      </c>
      <c r="G14629" s="3" t="str">
        <f t="shared" si="1"/>
        <v>Betty Culbreath</v>
      </c>
      <c r="H14629" s="3" t="str">
        <f t="shared" si="2"/>
        <v>BETTY CULBREATH</v>
      </c>
      <c r="J14629" s="1" t="s">
        <v>57</v>
      </c>
      <c r="K14629" s="1" t="s">
        <v>44</v>
      </c>
      <c r="L14629" s="1">
        <v>200.0</v>
      </c>
      <c r="M14629" s="1" t="s">
        <v>58</v>
      </c>
      <c r="N14629" s="1" t="s">
        <v>42188</v>
      </c>
      <c r="O14629" s="4">
        <v>44317.0</v>
      </c>
      <c r="P14629" s="4">
        <v>44235.0</v>
      </c>
      <c r="Q14629" s="1" t="s">
        <v>42456</v>
      </c>
      <c r="R14629" s="1" t="s">
        <v>143</v>
      </c>
      <c r="S14629" s="1" t="s">
        <v>32</v>
      </c>
      <c r="T14629" s="1">
        <v>75137.0</v>
      </c>
      <c r="U14629" s="1" t="s">
        <v>42457</v>
      </c>
    </row>
    <row r="14630">
      <c r="A14630" s="1" t="s">
        <v>42458</v>
      </c>
      <c r="B14630" s="1">
        <v>74145.0</v>
      </c>
      <c r="C14630" s="1">
        <v>2249.0</v>
      </c>
      <c r="D14630" s="2" t="s">
        <v>42196</v>
      </c>
      <c r="E14630" s="1" t="s">
        <v>12935</v>
      </c>
      <c r="F14630" s="1" t="s">
        <v>42459</v>
      </c>
      <c r="G14630" s="3" t="str">
        <f t="shared" si="1"/>
        <v>Monique Miller Smith</v>
      </c>
      <c r="H14630" s="3" t="str">
        <f t="shared" si="2"/>
        <v>MONIQUE MILLER SMITH</v>
      </c>
      <c r="J14630" s="1" t="s">
        <v>57</v>
      </c>
      <c r="K14630" s="1" t="s">
        <v>47</v>
      </c>
      <c r="L14630" s="1">
        <v>200.0</v>
      </c>
      <c r="M14630" s="1" t="s">
        <v>58</v>
      </c>
      <c r="N14630" s="1" t="s">
        <v>42188</v>
      </c>
      <c r="O14630" s="4">
        <v>44317.0</v>
      </c>
      <c r="P14630" s="4">
        <v>44306.0</v>
      </c>
      <c r="Q14630" s="1" t="s">
        <v>42460</v>
      </c>
      <c r="R14630" s="1" t="s">
        <v>1856</v>
      </c>
      <c r="S14630" s="1" t="s">
        <v>32</v>
      </c>
      <c r="T14630" s="1">
        <v>75134.0</v>
      </c>
      <c r="U14630" s="1" t="s">
        <v>42461</v>
      </c>
    </row>
    <row r="14631">
      <c r="A14631" s="1" t="s">
        <v>42462</v>
      </c>
      <c r="B14631" s="1">
        <v>69948.0</v>
      </c>
      <c r="C14631" s="1">
        <v>2151.0</v>
      </c>
      <c r="D14631" s="2" t="s">
        <v>42194</v>
      </c>
      <c r="E14631" s="1" t="s">
        <v>552</v>
      </c>
      <c r="F14631" s="1" t="s">
        <v>34265</v>
      </c>
      <c r="G14631" s="3" t="str">
        <f t="shared" si="1"/>
        <v>Hector Leija</v>
      </c>
      <c r="H14631" s="3" t="str">
        <f t="shared" si="2"/>
        <v>HECTOR LEIJA</v>
      </c>
      <c r="J14631" s="1" t="s">
        <v>57</v>
      </c>
      <c r="K14631" s="1" t="s">
        <v>44</v>
      </c>
      <c r="L14631" s="1">
        <v>250.0</v>
      </c>
      <c r="M14631" s="1" t="s">
        <v>58</v>
      </c>
      <c r="N14631" s="1" t="s">
        <v>42188</v>
      </c>
      <c r="O14631" s="4">
        <v>44317.0</v>
      </c>
      <c r="P14631" s="4">
        <v>44238.0</v>
      </c>
      <c r="Q14631" s="1" t="s">
        <v>42463</v>
      </c>
      <c r="R14631" s="1" t="s">
        <v>31</v>
      </c>
      <c r="S14631" s="1" t="s">
        <v>32</v>
      </c>
      <c r="T14631" s="1">
        <v>75227.0</v>
      </c>
      <c r="U14631" s="1" t="s">
        <v>42464</v>
      </c>
    </row>
    <row r="14632">
      <c r="A14632" s="1" t="s">
        <v>42465</v>
      </c>
      <c r="B14632" s="1">
        <v>70192.0</v>
      </c>
      <c r="C14632" s="1">
        <v>2151.0</v>
      </c>
      <c r="D14632" s="2" t="s">
        <v>42194</v>
      </c>
      <c r="E14632" s="1" t="s">
        <v>42466</v>
      </c>
      <c r="F14632" s="1" t="s">
        <v>42467</v>
      </c>
      <c r="G14632" s="3" t="str">
        <f t="shared" si="1"/>
        <v>Hasan Rabah</v>
      </c>
      <c r="H14632" s="3" t="str">
        <f t="shared" si="2"/>
        <v>HASAN RABAH</v>
      </c>
      <c r="J14632" s="1" t="s">
        <v>57</v>
      </c>
      <c r="K14632" s="1" t="s">
        <v>44</v>
      </c>
      <c r="L14632" s="1">
        <v>250.0</v>
      </c>
      <c r="M14632" s="1" t="s">
        <v>58</v>
      </c>
      <c r="N14632" s="1" t="s">
        <v>42188</v>
      </c>
      <c r="O14632" s="4">
        <v>44317.0</v>
      </c>
      <c r="P14632" s="4">
        <v>44241.0</v>
      </c>
      <c r="Q14632" s="1" t="s">
        <v>42468</v>
      </c>
      <c r="R14632" s="1" t="s">
        <v>31</v>
      </c>
      <c r="S14632" s="1" t="s">
        <v>32</v>
      </c>
      <c r="T14632" s="1">
        <v>75222.0</v>
      </c>
      <c r="U14632" s="1" t="s">
        <v>42469</v>
      </c>
    </row>
    <row r="14633">
      <c r="A14633" s="1" t="s">
        <v>42470</v>
      </c>
      <c r="B14633" s="1">
        <v>73661.0</v>
      </c>
      <c r="C14633" s="1">
        <v>2249.0</v>
      </c>
      <c r="D14633" s="2" t="s">
        <v>42196</v>
      </c>
      <c r="E14633" s="1" t="s">
        <v>1079</v>
      </c>
      <c r="F14633" s="1" t="s">
        <v>42471</v>
      </c>
      <c r="G14633" s="3" t="str">
        <f t="shared" si="1"/>
        <v>Walter Human</v>
      </c>
      <c r="H14633" s="3" t="str">
        <f t="shared" si="2"/>
        <v>WALTER HUMAN</v>
      </c>
      <c r="J14633" s="1" t="s">
        <v>57</v>
      </c>
      <c r="K14633" s="1" t="s">
        <v>47</v>
      </c>
      <c r="L14633" s="1">
        <v>250.0</v>
      </c>
      <c r="M14633" s="1" t="s">
        <v>58</v>
      </c>
      <c r="N14633" s="1" t="s">
        <v>42188</v>
      </c>
      <c r="O14633" s="4">
        <v>44317.0</v>
      </c>
      <c r="P14633" s="4">
        <v>44285.0</v>
      </c>
      <c r="Q14633" s="1" t="s">
        <v>42472</v>
      </c>
      <c r="R14633" s="1" t="s">
        <v>31</v>
      </c>
      <c r="S14633" s="1" t="s">
        <v>32</v>
      </c>
      <c r="T14633" s="1">
        <v>75225.0</v>
      </c>
      <c r="U14633" s="1" t="s">
        <v>42473</v>
      </c>
    </row>
    <row r="14634">
      <c r="A14634" s="1" t="s">
        <v>42474</v>
      </c>
      <c r="B14634" s="1">
        <v>73868.0</v>
      </c>
      <c r="C14634" s="1">
        <v>2249.0</v>
      </c>
      <c r="D14634" s="2" t="s">
        <v>42196</v>
      </c>
      <c r="E14634" s="1" t="s">
        <v>1217</v>
      </c>
      <c r="F14634" s="1" t="s">
        <v>3139</v>
      </c>
      <c r="G14634" s="3" t="str">
        <f t="shared" si="1"/>
        <v>Jason Lutin</v>
      </c>
      <c r="H14634" s="3" t="str">
        <f t="shared" si="2"/>
        <v>JASON LUTIN</v>
      </c>
      <c r="J14634" s="1" t="s">
        <v>57</v>
      </c>
      <c r="K14634" s="1" t="s">
        <v>47</v>
      </c>
      <c r="L14634" s="1">
        <v>250.0</v>
      </c>
      <c r="M14634" s="1" t="s">
        <v>58</v>
      </c>
      <c r="N14634" s="1" t="s">
        <v>42188</v>
      </c>
      <c r="O14634" s="4">
        <v>44317.0</v>
      </c>
      <c r="P14634" s="4">
        <v>44301.0</v>
      </c>
      <c r="Q14634" s="1" t="s">
        <v>3140</v>
      </c>
      <c r="R14634" s="1" t="s">
        <v>31</v>
      </c>
      <c r="S14634" s="1" t="s">
        <v>32</v>
      </c>
      <c r="T14634" s="1">
        <v>75205.0</v>
      </c>
      <c r="U14634" s="1" t="s">
        <v>3141</v>
      </c>
    </row>
    <row r="14635">
      <c r="A14635" s="1" t="s">
        <v>42475</v>
      </c>
      <c r="B14635" s="1">
        <v>74135.0</v>
      </c>
      <c r="C14635" s="1">
        <v>2249.0</v>
      </c>
      <c r="D14635" s="2" t="s">
        <v>42196</v>
      </c>
      <c r="E14635" s="1" t="s">
        <v>167</v>
      </c>
      <c r="F14635" s="1" t="s">
        <v>33214</v>
      </c>
      <c r="G14635" s="3" t="str">
        <f t="shared" si="1"/>
        <v>Chris Bowers</v>
      </c>
      <c r="H14635" s="3" t="str">
        <f t="shared" si="2"/>
        <v>CHRIS BOWERS</v>
      </c>
      <c r="J14635" s="1" t="s">
        <v>57</v>
      </c>
      <c r="K14635" s="1" t="s">
        <v>47</v>
      </c>
      <c r="L14635" s="1">
        <v>250.0</v>
      </c>
      <c r="M14635" s="1" t="s">
        <v>58</v>
      </c>
      <c r="N14635" s="1" t="s">
        <v>42188</v>
      </c>
      <c r="O14635" s="4">
        <v>44317.0</v>
      </c>
      <c r="P14635" s="4">
        <v>44305.0</v>
      </c>
      <c r="Q14635" s="1" t="s">
        <v>42476</v>
      </c>
      <c r="R14635" s="1" t="s">
        <v>31</v>
      </c>
      <c r="S14635" s="1" t="s">
        <v>32</v>
      </c>
      <c r="T14635" s="1">
        <v>75286.0</v>
      </c>
      <c r="U14635" s="1" t="s">
        <v>42477</v>
      </c>
    </row>
    <row r="14636">
      <c r="A14636" s="1" t="s">
        <v>42478</v>
      </c>
      <c r="B14636" s="1">
        <v>74142.0</v>
      </c>
      <c r="C14636" s="1">
        <v>2249.0</v>
      </c>
      <c r="D14636" s="2" t="s">
        <v>42196</v>
      </c>
      <c r="E14636" s="1" t="s">
        <v>34020</v>
      </c>
      <c r="F14636" s="1" t="s">
        <v>42479</v>
      </c>
      <c r="G14636" s="3" t="str">
        <f t="shared" si="1"/>
        <v>Tracey Gulley</v>
      </c>
      <c r="H14636" s="3" t="str">
        <f t="shared" si="2"/>
        <v>TRACEY GULLEY</v>
      </c>
      <c r="J14636" s="1" t="s">
        <v>57</v>
      </c>
      <c r="K14636" s="1" t="s">
        <v>47</v>
      </c>
      <c r="L14636" s="1">
        <v>250.0</v>
      </c>
      <c r="M14636" s="1" t="s">
        <v>58</v>
      </c>
      <c r="N14636" s="1" t="s">
        <v>42188</v>
      </c>
      <c r="O14636" s="4">
        <v>44317.0</v>
      </c>
      <c r="P14636" s="4">
        <v>44306.0</v>
      </c>
      <c r="Q14636" s="1" t="s">
        <v>42480</v>
      </c>
      <c r="R14636" s="1" t="s">
        <v>31</v>
      </c>
      <c r="S14636" s="1" t="s">
        <v>32</v>
      </c>
      <c r="T14636" s="1">
        <v>75217.0</v>
      </c>
      <c r="U14636" s="1" t="s">
        <v>42481</v>
      </c>
    </row>
    <row r="14637">
      <c r="A14637" s="1" t="s">
        <v>42482</v>
      </c>
      <c r="B14637" s="1">
        <v>35098.0</v>
      </c>
      <c r="C14637" s="1">
        <v>2081.0</v>
      </c>
      <c r="D14637" s="2" t="s">
        <v>42192</v>
      </c>
      <c r="F14637" s="1" t="s">
        <v>41210</v>
      </c>
      <c r="G14637" s="3" t="str">
        <f t="shared" si="1"/>
        <v> Metro PCS</v>
      </c>
      <c r="H14637" s="3" t="str">
        <f t="shared" si="2"/>
        <v> METRO PCS</v>
      </c>
      <c r="I14637" s="1" t="s">
        <v>42483</v>
      </c>
      <c r="J14637" s="1" t="s">
        <v>389</v>
      </c>
      <c r="K14637" s="1" t="s">
        <v>41</v>
      </c>
      <c r="L14637" s="1">
        <v>250.0</v>
      </c>
      <c r="M14637" s="1" t="s">
        <v>390</v>
      </c>
      <c r="N14637" s="1" t="s">
        <v>42188</v>
      </c>
      <c r="O14637" s="4">
        <v>44317.0</v>
      </c>
      <c r="P14637" s="5">
        <v>44177.0</v>
      </c>
      <c r="Q14637" s="1" t="s">
        <v>42484</v>
      </c>
      <c r="R14637" s="1" t="s">
        <v>31</v>
      </c>
      <c r="S14637" s="1" t="s">
        <v>32</v>
      </c>
      <c r="T14637" s="1">
        <v>75217.0</v>
      </c>
      <c r="U14637" s="1" t="s">
        <v>42485</v>
      </c>
    </row>
    <row r="14638">
      <c r="A14638" s="1" t="s">
        <v>42486</v>
      </c>
      <c r="B14638" s="1">
        <v>35871.0</v>
      </c>
      <c r="C14638" s="1">
        <v>2151.0</v>
      </c>
      <c r="D14638" s="2" t="s">
        <v>42194</v>
      </c>
      <c r="G14638" s="3" t="str">
        <f t="shared" si="1"/>
        <v> </v>
      </c>
      <c r="H14638" s="3" t="str">
        <f t="shared" si="2"/>
        <v> </v>
      </c>
      <c r="I14638" s="1" t="s">
        <v>42300</v>
      </c>
      <c r="J14638" s="1" t="s">
        <v>389</v>
      </c>
      <c r="K14638" s="1" t="s">
        <v>44</v>
      </c>
      <c r="L14638" s="1">
        <v>280.0</v>
      </c>
      <c r="M14638" s="1" t="s">
        <v>390</v>
      </c>
      <c r="N14638" s="1" t="s">
        <v>42188</v>
      </c>
      <c r="O14638" s="4">
        <v>44317.0</v>
      </c>
      <c r="P14638" s="4">
        <v>44235.0</v>
      </c>
      <c r="Q14638" s="1" t="s">
        <v>14167</v>
      </c>
      <c r="R14638" s="1" t="s">
        <v>122</v>
      </c>
      <c r="S14638" s="1" t="s">
        <v>32</v>
      </c>
      <c r="T14638" s="1">
        <v>78701.0</v>
      </c>
      <c r="U14638" s="1" t="s">
        <v>14168</v>
      </c>
    </row>
    <row r="14639">
      <c r="A14639" s="1" t="s">
        <v>42487</v>
      </c>
      <c r="B14639" s="1">
        <v>35100.0</v>
      </c>
      <c r="C14639" s="1">
        <v>2081.0</v>
      </c>
      <c r="D14639" s="2" t="s">
        <v>42192</v>
      </c>
      <c r="F14639" s="1" t="s">
        <v>163</v>
      </c>
      <c r="G14639" s="3" t="str">
        <f t="shared" si="1"/>
        <v> Martin</v>
      </c>
      <c r="H14639" s="3" t="str">
        <f t="shared" si="2"/>
        <v> MARTIN</v>
      </c>
      <c r="I14639" s="1" t="s">
        <v>42452</v>
      </c>
      <c r="J14639" s="1" t="s">
        <v>389</v>
      </c>
      <c r="K14639" s="1" t="s">
        <v>41</v>
      </c>
      <c r="L14639" s="1">
        <v>285.0</v>
      </c>
      <c r="M14639" s="1" t="s">
        <v>390</v>
      </c>
      <c r="N14639" s="1" t="s">
        <v>42188</v>
      </c>
      <c r="O14639" s="4">
        <v>44317.0</v>
      </c>
      <c r="P14639" s="4">
        <v>44174.0</v>
      </c>
      <c r="Q14639" s="1" t="s">
        <v>42488</v>
      </c>
      <c r="R14639" s="1" t="s">
        <v>8308</v>
      </c>
      <c r="S14639" s="1" t="s">
        <v>32</v>
      </c>
      <c r="T14639" s="1">
        <v>75115.0</v>
      </c>
      <c r="U14639" s="1" t="s">
        <v>42489</v>
      </c>
    </row>
    <row r="14640">
      <c r="A14640" s="1" t="s">
        <v>42490</v>
      </c>
      <c r="B14640" s="1">
        <v>39576.0</v>
      </c>
      <c r="C14640" s="1">
        <v>2421.0</v>
      </c>
      <c r="D14640" s="2" t="s">
        <v>42186</v>
      </c>
      <c r="G14640" s="3" t="str">
        <f t="shared" si="1"/>
        <v> </v>
      </c>
      <c r="H14640" s="3" t="str">
        <f t="shared" si="2"/>
        <v> </v>
      </c>
      <c r="I14640" s="1" t="s">
        <v>39617</v>
      </c>
      <c r="J14640" s="1" t="s">
        <v>389</v>
      </c>
      <c r="K14640" s="1" t="s">
        <v>27</v>
      </c>
      <c r="L14640" s="1">
        <v>285.78</v>
      </c>
      <c r="M14640" s="1" t="s">
        <v>390</v>
      </c>
      <c r="N14640" s="1" t="s">
        <v>42188</v>
      </c>
      <c r="O14640" s="4">
        <v>44317.0</v>
      </c>
      <c r="P14640" s="5">
        <v>44560.0</v>
      </c>
      <c r="Q14640" s="1" t="s">
        <v>42211</v>
      </c>
      <c r="R14640" s="1" t="s">
        <v>2041</v>
      </c>
      <c r="S14640" s="1" t="s">
        <v>604</v>
      </c>
      <c r="T14640" s="1">
        <v>94158.0</v>
      </c>
      <c r="U14640" s="1" t="s">
        <v>42212</v>
      </c>
    </row>
    <row r="14641">
      <c r="A14641" s="1" t="s">
        <v>42491</v>
      </c>
      <c r="B14641" s="1">
        <v>70016.0</v>
      </c>
      <c r="C14641" s="1">
        <v>2151.0</v>
      </c>
      <c r="D14641" s="2" t="s">
        <v>42194</v>
      </c>
      <c r="E14641" s="1" t="s">
        <v>42492</v>
      </c>
      <c r="F14641" s="1" t="s">
        <v>173</v>
      </c>
      <c r="G14641" s="3" t="str">
        <f t="shared" si="1"/>
        <v>Ayeesha Green</v>
      </c>
      <c r="H14641" s="3" t="str">
        <f t="shared" si="2"/>
        <v>AYEESHA GREEN</v>
      </c>
      <c r="J14641" s="1" t="s">
        <v>57</v>
      </c>
      <c r="K14641" s="1" t="s">
        <v>44</v>
      </c>
      <c r="L14641" s="1">
        <v>300.0</v>
      </c>
      <c r="M14641" s="1" t="s">
        <v>58</v>
      </c>
      <c r="N14641" s="1" t="s">
        <v>42188</v>
      </c>
      <c r="O14641" s="4">
        <v>44317.0</v>
      </c>
      <c r="P14641" s="4">
        <v>44240.0</v>
      </c>
      <c r="Q14641" s="1" t="s">
        <v>42493</v>
      </c>
      <c r="R14641" s="1" t="s">
        <v>38282</v>
      </c>
      <c r="S14641" s="1" t="s">
        <v>32</v>
      </c>
      <c r="T14641" s="1">
        <v>78613.0</v>
      </c>
      <c r="U14641" s="1" t="s">
        <v>42494</v>
      </c>
    </row>
    <row r="14642">
      <c r="A14642" s="1" t="s">
        <v>42495</v>
      </c>
      <c r="B14642" s="1">
        <v>36909.0</v>
      </c>
      <c r="C14642" s="1">
        <v>2249.0</v>
      </c>
      <c r="D14642" s="2" t="s">
        <v>42196</v>
      </c>
      <c r="G14642" s="3" t="str">
        <f t="shared" si="1"/>
        <v> </v>
      </c>
      <c r="H14642" s="3" t="str">
        <f t="shared" si="2"/>
        <v> </v>
      </c>
      <c r="I14642" s="1" t="s">
        <v>24193</v>
      </c>
      <c r="J14642" s="1" t="s">
        <v>389</v>
      </c>
      <c r="K14642" s="1" t="s">
        <v>47</v>
      </c>
      <c r="L14642" s="1">
        <v>319.34</v>
      </c>
      <c r="M14642" s="1" t="s">
        <v>390</v>
      </c>
      <c r="N14642" s="1" t="s">
        <v>42188</v>
      </c>
      <c r="O14642" s="4">
        <v>44317.0</v>
      </c>
      <c r="P14642" s="4">
        <v>44298.0</v>
      </c>
      <c r="Q14642" s="1" t="s">
        <v>7151</v>
      </c>
      <c r="R14642" s="1" t="s">
        <v>31</v>
      </c>
      <c r="S14642" s="1" t="s">
        <v>32</v>
      </c>
      <c r="T14642" s="1">
        <v>75215.0</v>
      </c>
      <c r="U14642" s="1" t="s">
        <v>7152</v>
      </c>
    </row>
    <row r="14643">
      <c r="A14643" s="1" t="s">
        <v>42496</v>
      </c>
      <c r="B14643" s="1">
        <v>35099.0</v>
      </c>
      <c r="C14643" s="1">
        <v>2081.0</v>
      </c>
      <c r="D14643" s="2" t="s">
        <v>42192</v>
      </c>
      <c r="G14643" s="3" t="str">
        <f t="shared" si="1"/>
        <v> </v>
      </c>
      <c r="H14643" s="3" t="str">
        <f t="shared" si="2"/>
        <v> </v>
      </c>
      <c r="I14643" s="1" t="s">
        <v>39617</v>
      </c>
      <c r="J14643" s="1" t="s">
        <v>389</v>
      </c>
      <c r="K14643" s="1" t="s">
        <v>41</v>
      </c>
      <c r="L14643" s="1">
        <v>363.72</v>
      </c>
      <c r="M14643" s="1" t="s">
        <v>390</v>
      </c>
      <c r="N14643" s="1" t="s">
        <v>42188</v>
      </c>
      <c r="O14643" s="4">
        <v>44317.0</v>
      </c>
      <c r="P14643" s="5">
        <v>44175.0</v>
      </c>
      <c r="Q14643" s="1" t="s">
        <v>42211</v>
      </c>
      <c r="R14643" s="1" t="s">
        <v>2041</v>
      </c>
      <c r="S14643" s="1" t="s">
        <v>604</v>
      </c>
      <c r="T14643" s="1">
        <v>94158.0</v>
      </c>
      <c r="U14643" s="1" t="s">
        <v>42497</v>
      </c>
    </row>
    <row r="14644">
      <c r="A14644" s="1">
        <v>474180.0</v>
      </c>
      <c r="B14644" s="1">
        <v>74180.0</v>
      </c>
      <c r="C14644" s="1">
        <v>2249.0</v>
      </c>
      <c r="D14644" s="2" t="s">
        <v>42196</v>
      </c>
      <c r="E14644" s="1" t="s">
        <v>12935</v>
      </c>
      <c r="F14644" s="1" t="s">
        <v>42459</v>
      </c>
      <c r="G14644" s="3" t="str">
        <f t="shared" si="1"/>
        <v>Monique Miller Smith</v>
      </c>
      <c r="H14644" s="3" t="str">
        <f t="shared" si="2"/>
        <v>MONIQUE MILLER SMITH</v>
      </c>
      <c r="J14644" s="1" t="s">
        <v>5772</v>
      </c>
      <c r="K14644" s="1" t="s">
        <v>47</v>
      </c>
      <c r="L14644" s="1">
        <v>400.0</v>
      </c>
      <c r="M14644" s="1" t="s">
        <v>5772</v>
      </c>
      <c r="N14644" s="1" t="s">
        <v>42188</v>
      </c>
      <c r="O14644" s="4">
        <v>44317.0</v>
      </c>
      <c r="P14644" s="4">
        <v>44294.0</v>
      </c>
      <c r="Q14644" s="1" t="s">
        <v>42498</v>
      </c>
      <c r="R14644" s="1" t="s">
        <v>31</v>
      </c>
      <c r="S14644" s="1" t="s">
        <v>32</v>
      </c>
      <c r="T14644" s="1">
        <v>75134.0</v>
      </c>
      <c r="U14644" s="1" t="s">
        <v>42499</v>
      </c>
    </row>
    <row r="14645">
      <c r="A14645" s="1" t="s">
        <v>42500</v>
      </c>
      <c r="B14645" s="1">
        <v>36915.0</v>
      </c>
      <c r="C14645" s="1">
        <v>2249.0</v>
      </c>
      <c r="D14645" s="2" t="s">
        <v>42196</v>
      </c>
      <c r="G14645" s="3" t="str">
        <f t="shared" si="1"/>
        <v> </v>
      </c>
      <c r="H14645" s="3" t="str">
        <f t="shared" si="2"/>
        <v> </v>
      </c>
      <c r="I14645" s="1" t="s">
        <v>6937</v>
      </c>
      <c r="J14645" s="1" t="s">
        <v>389</v>
      </c>
      <c r="K14645" s="1" t="s">
        <v>47</v>
      </c>
      <c r="L14645" s="1">
        <v>400.0</v>
      </c>
      <c r="M14645" s="1" t="s">
        <v>390</v>
      </c>
      <c r="N14645" s="1" t="s">
        <v>42188</v>
      </c>
      <c r="O14645" s="4">
        <v>44317.0</v>
      </c>
      <c r="P14645" s="4">
        <v>44301.0</v>
      </c>
      <c r="Q14645" s="1" t="s">
        <v>6938</v>
      </c>
      <c r="R14645" s="1" t="s">
        <v>31</v>
      </c>
      <c r="S14645" s="1" t="s">
        <v>32</v>
      </c>
      <c r="T14645" s="1">
        <v>75216.0</v>
      </c>
      <c r="U14645" s="1" t="s">
        <v>6939</v>
      </c>
    </row>
    <row r="14646">
      <c r="A14646" s="1" t="s">
        <v>42501</v>
      </c>
      <c r="B14646" s="1">
        <v>69923.0</v>
      </c>
      <c r="C14646" s="1">
        <v>2151.0</v>
      </c>
      <c r="D14646" s="2" t="s">
        <v>42194</v>
      </c>
      <c r="E14646" s="1" t="s">
        <v>42187</v>
      </c>
      <c r="F14646" s="1" t="s">
        <v>1185</v>
      </c>
      <c r="G14646" s="3" t="str">
        <f t="shared" si="1"/>
        <v>Yolanda Williams</v>
      </c>
      <c r="H14646" s="3" t="str">
        <f t="shared" si="2"/>
        <v>YOLANDA WILLIAMS</v>
      </c>
      <c r="J14646" s="1" t="s">
        <v>57</v>
      </c>
      <c r="K14646" s="1" t="s">
        <v>44</v>
      </c>
      <c r="L14646" s="1">
        <v>500.0</v>
      </c>
      <c r="M14646" s="1" t="s">
        <v>58</v>
      </c>
      <c r="N14646" s="1" t="s">
        <v>42188</v>
      </c>
      <c r="O14646" s="4">
        <v>44317.0</v>
      </c>
      <c r="P14646" s="4">
        <v>44215.0</v>
      </c>
      <c r="Q14646" s="1" t="s">
        <v>14679</v>
      </c>
      <c r="R14646" s="1" t="s">
        <v>31</v>
      </c>
      <c r="S14646" s="1" t="s">
        <v>32</v>
      </c>
      <c r="T14646" s="1">
        <v>75217.0</v>
      </c>
      <c r="U14646" s="1" t="s">
        <v>14680</v>
      </c>
    </row>
    <row r="14647">
      <c r="A14647" s="1" t="s">
        <v>42502</v>
      </c>
      <c r="B14647" s="1">
        <v>70193.0</v>
      </c>
      <c r="C14647" s="1">
        <v>2151.0</v>
      </c>
      <c r="D14647" s="2" t="s">
        <v>42194</v>
      </c>
      <c r="E14647" s="1" t="s">
        <v>5139</v>
      </c>
      <c r="F14647" s="1" t="s">
        <v>5140</v>
      </c>
      <c r="G14647" s="3" t="str">
        <f t="shared" si="1"/>
        <v>Robb Stewart</v>
      </c>
      <c r="H14647" s="3" t="str">
        <f t="shared" si="2"/>
        <v>ROBB STEWART</v>
      </c>
      <c r="J14647" s="1" t="s">
        <v>57</v>
      </c>
      <c r="K14647" s="1" t="s">
        <v>44</v>
      </c>
      <c r="L14647" s="1">
        <v>500.0</v>
      </c>
      <c r="M14647" s="1" t="s">
        <v>58</v>
      </c>
      <c r="N14647" s="1" t="s">
        <v>42188</v>
      </c>
      <c r="O14647" s="4">
        <v>44317.0</v>
      </c>
      <c r="P14647" s="4">
        <v>44241.0</v>
      </c>
      <c r="Q14647" s="1" t="s">
        <v>42503</v>
      </c>
      <c r="R14647" s="1" t="s">
        <v>31</v>
      </c>
      <c r="S14647" s="1" t="s">
        <v>32</v>
      </c>
      <c r="T14647" s="1">
        <v>75238.0</v>
      </c>
      <c r="U14647" s="1" t="s">
        <v>42504</v>
      </c>
    </row>
    <row r="14648">
      <c r="A14648" s="1" t="s">
        <v>42505</v>
      </c>
      <c r="B14648" s="1">
        <v>73864.0</v>
      </c>
      <c r="C14648" s="1">
        <v>2249.0</v>
      </c>
      <c r="D14648" s="2" t="s">
        <v>42196</v>
      </c>
      <c r="E14648" s="1" t="s">
        <v>921</v>
      </c>
      <c r="F14648" s="1" t="s">
        <v>3003</v>
      </c>
      <c r="G14648" s="3" t="str">
        <f t="shared" si="1"/>
        <v>David Corrigan</v>
      </c>
      <c r="H14648" s="3" t="str">
        <f t="shared" si="2"/>
        <v>DAVID CORRIGAN</v>
      </c>
      <c r="J14648" s="1" t="s">
        <v>57</v>
      </c>
      <c r="K14648" s="1" t="s">
        <v>47</v>
      </c>
      <c r="L14648" s="1">
        <v>500.0</v>
      </c>
      <c r="M14648" s="1" t="s">
        <v>58</v>
      </c>
      <c r="N14648" s="1" t="s">
        <v>42188</v>
      </c>
      <c r="O14648" s="4">
        <v>44317.0</v>
      </c>
      <c r="P14648" s="4">
        <v>44296.0</v>
      </c>
      <c r="Q14648" s="1" t="s">
        <v>27043</v>
      </c>
      <c r="R14648" s="1" t="s">
        <v>31</v>
      </c>
      <c r="S14648" s="1" t="s">
        <v>32</v>
      </c>
      <c r="T14648" s="1">
        <v>75209.0</v>
      </c>
      <c r="U14648" s="1" t="s">
        <v>27044</v>
      </c>
    </row>
    <row r="14649">
      <c r="A14649" s="1" t="s">
        <v>42506</v>
      </c>
      <c r="B14649" s="1">
        <v>74158.0</v>
      </c>
      <c r="C14649" s="1">
        <v>2249.0</v>
      </c>
      <c r="D14649" s="2" t="s">
        <v>42196</v>
      </c>
      <c r="G14649" s="3" t="str">
        <f t="shared" si="1"/>
        <v> </v>
      </c>
      <c r="H14649" s="3" t="str">
        <f t="shared" si="2"/>
        <v> </v>
      </c>
      <c r="I14649" s="1" t="s">
        <v>7511</v>
      </c>
      <c r="J14649" s="1" t="s">
        <v>57</v>
      </c>
      <c r="K14649" s="1" t="s">
        <v>47</v>
      </c>
      <c r="L14649" s="1">
        <v>500.0</v>
      </c>
      <c r="M14649" s="1" t="s">
        <v>58</v>
      </c>
      <c r="N14649" s="1" t="s">
        <v>42188</v>
      </c>
      <c r="O14649" s="4">
        <v>44317.0</v>
      </c>
      <c r="P14649" s="4">
        <v>44307.0</v>
      </c>
      <c r="Q14649" s="1" t="s">
        <v>42507</v>
      </c>
      <c r="R14649" s="1" t="s">
        <v>31</v>
      </c>
      <c r="S14649" s="1" t="s">
        <v>32</v>
      </c>
      <c r="T14649" s="1">
        <v>75215.0</v>
      </c>
      <c r="U14649" s="1" t="s">
        <v>42508</v>
      </c>
    </row>
    <row r="14650">
      <c r="A14650" s="1" t="s">
        <v>42509</v>
      </c>
      <c r="B14650" s="1">
        <v>74176.0</v>
      </c>
      <c r="C14650" s="1">
        <v>2249.0</v>
      </c>
      <c r="D14650" s="2" t="s">
        <v>42196</v>
      </c>
      <c r="G14650" s="3" t="str">
        <f t="shared" si="1"/>
        <v> </v>
      </c>
      <c r="H14650" s="3" t="str">
        <f t="shared" si="2"/>
        <v> </v>
      </c>
      <c r="I14650" s="1" t="s">
        <v>42510</v>
      </c>
      <c r="J14650" s="1" t="s">
        <v>57</v>
      </c>
      <c r="K14650" s="1" t="s">
        <v>47</v>
      </c>
      <c r="L14650" s="1">
        <v>500.0</v>
      </c>
      <c r="M14650" s="1" t="s">
        <v>58</v>
      </c>
      <c r="N14650" s="1" t="s">
        <v>42188</v>
      </c>
      <c r="O14650" s="4">
        <v>44317.0</v>
      </c>
      <c r="P14650" s="4">
        <v>44307.0</v>
      </c>
      <c r="Q14650" s="1" t="s">
        <v>42511</v>
      </c>
      <c r="R14650" s="1" t="s">
        <v>31</v>
      </c>
      <c r="S14650" s="1" t="s">
        <v>32</v>
      </c>
      <c r="T14650" s="1">
        <v>75222.0</v>
      </c>
      <c r="U14650" s="1" t="s">
        <v>42512</v>
      </c>
    </row>
    <row r="14651">
      <c r="A14651" s="1" t="s">
        <v>42513</v>
      </c>
      <c r="B14651" s="1">
        <v>35096.0</v>
      </c>
      <c r="C14651" s="1">
        <v>2081.0</v>
      </c>
      <c r="D14651" s="2" t="s">
        <v>42192</v>
      </c>
      <c r="G14651" s="3" t="str">
        <f t="shared" si="1"/>
        <v> </v>
      </c>
      <c r="H14651" s="3" t="str">
        <f t="shared" si="2"/>
        <v> </v>
      </c>
      <c r="I14651" s="1" t="s">
        <v>786</v>
      </c>
      <c r="J14651" s="1" t="s">
        <v>389</v>
      </c>
      <c r="K14651" s="1" t="s">
        <v>41</v>
      </c>
      <c r="L14651" s="1">
        <v>539.0</v>
      </c>
      <c r="M14651" s="1" t="s">
        <v>390</v>
      </c>
      <c r="N14651" s="1" t="s">
        <v>42188</v>
      </c>
      <c r="O14651" s="4">
        <v>44317.0</v>
      </c>
      <c r="P14651" s="5">
        <v>44184.0</v>
      </c>
      <c r="Q14651" s="1" t="s">
        <v>42365</v>
      </c>
      <c r="R14651" s="1" t="s">
        <v>31</v>
      </c>
      <c r="S14651" s="1" t="s">
        <v>32</v>
      </c>
      <c r="T14651" s="1">
        <v>75217.0</v>
      </c>
      <c r="U14651" s="1" t="s">
        <v>42366</v>
      </c>
    </row>
    <row r="14652">
      <c r="A14652" s="1" t="s">
        <v>42514</v>
      </c>
      <c r="B14652" s="1">
        <v>70573.0</v>
      </c>
      <c r="C14652" s="1">
        <v>2151.0</v>
      </c>
      <c r="D14652" s="2" t="s">
        <v>42194</v>
      </c>
      <c r="E14652" s="1" t="s">
        <v>42515</v>
      </c>
      <c r="F14652" s="1" t="s">
        <v>1295</v>
      </c>
      <c r="G14652" s="3" t="str">
        <f t="shared" si="1"/>
        <v>Gregory &amp; Martha Lynn</v>
      </c>
      <c r="H14652" s="3" t="str">
        <f t="shared" si="2"/>
        <v>GREGORY &amp; MARTHA LYNN</v>
      </c>
      <c r="J14652" s="1" t="s">
        <v>57</v>
      </c>
      <c r="K14652" s="1" t="s">
        <v>44</v>
      </c>
      <c r="L14652" s="1">
        <v>750.0</v>
      </c>
      <c r="M14652" s="1" t="s">
        <v>58</v>
      </c>
      <c r="N14652" s="1" t="s">
        <v>42188</v>
      </c>
      <c r="O14652" s="4">
        <v>44317.0</v>
      </c>
      <c r="P14652" s="4">
        <v>44274.0</v>
      </c>
      <c r="Q14652" s="1" t="s">
        <v>42516</v>
      </c>
      <c r="R14652" s="1" t="s">
        <v>31</v>
      </c>
      <c r="S14652" s="1" t="s">
        <v>32</v>
      </c>
      <c r="T14652" s="1">
        <v>75115.0</v>
      </c>
      <c r="U14652" s="1" t="s">
        <v>42517</v>
      </c>
    </row>
    <row r="14653">
      <c r="A14653" s="1" t="s">
        <v>42518</v>
      </c>
      <c r="B14653" s="1">
        <v>74005.0</v>
      </c>
      <c r="C14653" s="1">
        <v>2249.0</v>
      </c>
      <c r="D14653" s="2" t="s">
        <v>42196</v>
      </c>
      <c r="E14653" s="1" t="s">
        <v>42519</v>
      </c>
      <c r="F14653" s="1" t="s">
        <v>3923</v>
      </c>
      <c r="G14653" s="3" t="str">
        <f t="shared" si="1"/>
        <v>James &amp; Patty Huffines</v>
      </c>
      <c r="H14653" s="3" t="str">
        <f t="shared" si="2"/>
        <v>JAMES &amp; PATTY HUFFINES</v>
      </c>
      <c r="J14653" s="1" t="s">
        <v>57</v>
      </c>
      <c r="K14653" s="1" t="s">
        <v>47</v>
      </c>
      <c r="L14653" s="1">
        <v>750.0</v>
      </c>
      <c r="M14653" s="1" t="s">
        <v>58</v>
      </c>
      <c r="N14653" s="1" t="s">
        <v>42188</v>
      </c>
      <c r="O14653" s="4">
        <v>44317.0</v>
      </c>
      <c r="P14653" s="4">
        <v>44302.0</v>
      </c>
      <c r="Q14653" s="1" t="s">
        <v>42520</v>
      </c>
      <c r="R14653" s="1" t="s">
        <v>31</v>
      </c>
      <c r="S14653" s="1" t="s">
        <v>32</v>
      </c>
      <c r="T14653" s="1">
        <v>75205.0</v>
      </c>
      <c r="U14653" s="1" t="s">
        <v>42521</v>
      </c>
    </row>
    <row r="14654">
      <c r="A14654" s="1" t="s">
        <v>42522</v>
      </c>
      <c r="B14654" s="1">
        <v>69925.0</v>
      </c>
      <c r="C14654" s="1">
        <v>2151.0</v>
      </c>
      <c r="D14654" s="2" t="s">
        <v>42194</v>
      </c>
      <c r="E14654" s="1" t="s">
        <v>5759</v>
      </c>
      <c r="F14654" s="1" t="s">
        <v>794</v>
      </c>
      <c r="G14654" s="3" t="str">
        <f t="shared" si="1"/>
        <v>Kelley Taylor</v>
      </c>
      <c r="H14654" s="3" t="str">
        <f t="shared" si="2"/>
        <v>KELLEY TAYLOR</v>
      </c>
      <c r="J14654" s="1" t="s">
        <v>57</v>
      </c>
      <c r="K14654" s="1" t="s">
        <v>44</v>
      </c>
      <c r="L14654" s="1">
        <v>1000.0</v>
      </c>
      <c r="M14654" s="1" t="s">
        <v>58</v>
      </c>
      <c r="N14654" s="1" t="s">
        <v>42188</v>
      </c>
      <c r="O14654" s="4">
        <v>44317.0</v>
      </c>
      <c r="P14654" s="4">
        <v>44225.0</v>
      </c>
      <c r="Q14654" s="1" t="s">
        <v>42523</v>
      </c>
      <c r="R14654" s="1" t="s">
        <v>37258</v>
      </c>
      <c r="S14654" s="1" t="s">
        <v>32</v>
      </c>
      <c r="T14654" s="1">
        <v>77386.0</v>
      </c>
      <c r="U14654" s="1" t="s">
        <v>42524</v>
      </c>
    </row>
    <row r="14655">
      <c r="A14655" s="1" t="s">
        <v>42525</v>
      </c>
      <c r="B14655" s="1">
        <v>69931.0</v>
      </c>
      <c r="C14655" s="1">
        <v>2151.0</v>
      </c>
      <c r="D14655" s="2" t="s">
        <v>42194</v>
      </c>
      <c r="E14655" s="1" t="s">
        <v>6235</v>
      </c>
      <c r="F14655" s="1" t="s">
        <v>591</v>
      </c>
      <c r="G14655" s="3" t="str">
        <f t="shared" si="1"/>
        <v>Wayne Kirk</v>
      </c>
      <c r="H14655" s="3" t="str">
        <f t="shared" si="2"/>
        <v>WAYNE KIRK</v>
      </c>
      <c r="J14655" s="1" t="s">
        <v>57</v>
      </c>
      <c r="K14655" s="1" t="s">
        <v>44</v>
      </c>
      <c r="L14655" s="1">
        <v>1000.0</v>
      </c>
      <c r="M14655" s="1" t="s">
        <v>58</v>
      </c>
      <c r="N14655" s="1" t="s">
        <v>42188</v>
      </c>
      <c r="O14655" s="4">
        <v>44317.0</v>
      </c>
      <c r="P14655" s="4">
        <v>44235.0</v>
      </c>
      <c r="Q14655" s="1" t="s">
        <v>42526</v>
      </c>
      <c r="R14655" s="1" t="s">
        <v>31</v>
      </c>
      <c r="S14655" s="1" t="s">
        <v>32</v>
      </c>
      <c r="T14655" s="1">
        <v>75248.0</v>
      </c>
      <c r="U14655" s="1" t="s">
        <v>42527</v>
      </c>
    </row>
    <row r="14656">
      <c r="A14656" s="1" t="s">
        <v>42528</v>
      </c>
      <c r="B14656" s="1">
        <v>69940.0</v>
      </c>
      <c r="C14656" s="1">
        <v>2151.0</v>
      </c>
      <c r="D14656" s="2" t="s">
        <v>42194</v>
      </c>
      <c r="E14656" s="1" t="s">
        <v>799</v>
      </c>
      <c r="F14656" s="1" t="s">
        <v>12437</v>
      </c>
      <c r="G14656" s="3" t="str">
        <f t="shared" si="1"/>
        <v>Robert Trimble</v>
      </c>
      <c r="H14656" s="3" t="str">
        <f t="shared" si="2"/>
        <v>ROBERT TRIMBLE</v>
      </c>
      <c r="J14656" s="1" t="s">
        <v>57</v>
      </c>
      <c r="K14656" s="1" t="s">
        <v>44</v>
      </c>
      <c r="L14656" s="1">
        <v>1000.0</v>
      </c>
      <c r="M14656" s="1" t="s">
        <v>58</v>
      </c>
      <c r="N14656" s="1" t="s">
        <v>42188</v>
      </c>
      <c r="O14656" s="4">
        <v>44317.0</v>
      </c>
      <c r="P14656" s="4">
        <v>44236.0</v>
      </c>
      <c r="Q14656" s="1" t="s">
        <v>30714</v>
      </c>
      <c r="R14656" s="1" t="s">
        <v>31</v>
      </c>
      <c r="S14656" s="1" t="s">
        <v>32</v>
      </c>
      <c r="T14656" s="1">
        <v>75225.0</v>
      </c>
      <c r="U14656" s="1" t="s">
        <v>30715</v>
      </c>
    </row>
    <row r="14657">
      <c r="A14657" s="1" t="s">
        <v>42529</v>
      </c>
      <c r="B14657" s="1">
        <v>69941.0</v>
      </c>
      <c r="C14657" s="1">
        <v>2151.0</v>
      </c>
      <c r="D14657" s="2" t="s">
        <v>42194</v>
      </c>
      <c r="E14657" s="1" t="s">
        <v>1798</v>
      </c>
      <c r="F14657" s="1" t="s">
        <v>3735</v>
      </c>
      <c r="G14657" s="3" t="str">
        <f t="shared" si="1"/>
        <v>Joseph Popolo</v>
      </c>
      <c r="H14657" s="3" t="str">
        <f t="shared" si="2"/>
        <v>JOSEPH POPOLO</v>
      </c>
      <c r="J14657" s="1" t="s">
        <v>57</v>
      </c>
      <c r="K14657" s="1" t="s">
        <v>44</v>
      </c>
      <c r="L14657" s="1">
        <v>1000.0</v>
      </c>
      <c r="M14657" s="1" t="s">
        <v>58</v>
      </c>
      <c r="N14657" s="1" t="s">
        <v>42188</v>
      </c>
      <c r="O14657" s="4">
        <v>44317.0</v>
      </c>
      <c r="P14657" s="4">
        <v>44237.0</v>
      </c>
      <c r="Q14657" s="1" t="s">
        <v>3736</v>
      </c>
      <c r="R14657" s="1" t="s">
        <v>31</v>
      </c>
      <c r="S14657" s="1" t="s">
        <v>32</v>
      </c>
      <c r="T14657" s="1">
        <v>75225.0</v>
      </c>
      <c r="U14657" s="1" t="s">
        <v>3737</v>
      </c>
    </row>
    <row r="14658">
      <c r="A14658" s="1" t="s">
        <v>42530</v>
      </c>
      <c r="B14658" s="1">
        <v>69942.0</v>
      </c>
      <c r="C14658" s="1">
        <v>2151.0</v>
      </c>
      <c r="D14658" s="2" t="s">
        <v>42194</v>
      </c>
      <c r="E14658" s="1" t="s">
        <v>12434</v>
      </c>
      <c r="F14658" s="1" t="s">
        <v>3735</v>
      </c>
      <c r="G14658" s="3" t="str">
        <f t="shared" si="1"/>
        <v>Christine Popolo</v>
      </c>
      <c r="H14658" s="3" t="str">
        <f t="shared" si="2"/>
        <v>CHRISTINE POPOLO</v>
      </c>
      <c r="J14658" s="1" t="s">
        <v>57</v>
      </c>
      <c r="K14658" s="1" t="s">
        <v>44</v>
      </c>
      <c r="L14658" s="1">
        <v>1000.0</v>
      </c>
      <c r="M14658" s="1" t="s">
        <v>58</v>
      </c>
      <c r="N14658" s="1" t="s">
        <v>42188</v>
      </c>
      <c r="O14658" s="4">
        <v>44317.0</v>
      </c>
      <c r="P14658" s="4">
        <v>44237.0</v>
      </c>
      <c r="Q14658" s="1" t="s">
        <v>3736</v>
      </c>
      <c r="R14658" s="1" t="s">
        <v>31</v>
      </c>
      <c r="S14658" s="1" t="s">
        <v>32</v>
      </c>
      <c r="T14658" s="1">
        <v>75225.0</v>
      </c>
      <c r="U14658" s="1" t="s">
        <v>3737</v>
      </c>
    </row>
    <row r="14659">
      <c r="A14659" s="1" t="s">
        <v>42531</v>
      </c>
      <c r="B14659" s="1">
        <v>69943.0</v>
      </c>
      <c r="C14659" s="1">
        <v>2151.0</v>
      </c>
      <c r="D14659" s="2" t="s">
        <v>42194</v>
      </c>
      <c r="E14659" s="1" t="s">
        <v>3752</v>
      </c>
      <c r="F14659" s="1" t="s">
        <v>12410</v>
      </c>
      <c r="G14659" s="3" t="str">
        <f t="shared" si="1"/>
        <v>Carl Sewell</v>
      </c>
      <c r="H14659" s="3" t="str">
        <f t="shared" si="2"/>
        <v>CARL SEWELL</v>
      </c>
      <c r="J14659" s="1" t="s">
        <v>57</v>
      </c>
      <c r="K14659" s="1" t="s">
        <v>44</v>
      </c>
      <c r="L14659" s="1">
        <v>1000.0</v>
      </c>
      <c r="M14659" s="1" t="s">
        <v>58</v>
      </c>
      <c r="N14659" s="1" t="s">
        <v>42188</v>
      </c>
      <c r="O14659" s="4">
        <v>44317.0</v>
      </c>
      <c r="P14659" s="4">
        <v>44237.0</v>
      </c>
      <c r="Q14659" s="1" t="s">
        <v>42532</v>
      </c>
      <c r="R14659" s="1" t="s">
        <v>31</v>
      </c>
      <c r="S14659" s="1" t="s">
        <v>32</v>
      </c>
      <c r="T14659" s="1">
        <v>75220.0</v>
      </c>
      <c r="U14659" s="1" t="s">
        <v>42533</v>
      </c>
    </row>
    <row r="14660">
      <c r="A14660" s="1" t="s">
        <v>42534</v>
      </c>
      <c r="B14660" s="1">
        <v>69944.0</v>
      </c>
      <c r="C14660" s="1">
        <v>2151.0</v>
      </c>
      <c r="D14660" s="2" t="s">
        <v>42194</v>
      </c>
      <c r="E14660" s="1" t="s">
        <v>4386</v>
      </c>
      <c r="F14660" s="1" t="s">
        <v>12410</v>
      </c>
      <c r="G14660" s="3" t="str">
        <f t="shared" si="1"/>
        <v>Peggy Sewell</v>
      </c>
      <c r="H14660" s="3" t="str">
        <f t="shared" si="2"/>
        <v>PEGGY SEWELL</v>
      </c>
      <c r="J14660" s="1" t="s">
        <v>57</v>
      </c>
      <c r="K14660" s="1" t="s">
        <v>44</v>
      </c>
      <c r="L14660" s="1">
        <v>1000.0</v>
      </c>
      <c r="M14660" s="1" t="s">
        <v>58</v>
      </c>
      <c r="N14660" s="1" t="s">
        <v>42188</v>
      </c>
      <c r="O14660" s="4">
        <v>44317.0</v>
      </c>
      <c r="P14660" s="4">
        <v>44237.0</v>
      </c>
      <c r="Q14660" s="1" t="s">
        <v>42532</v>
      </c>
      <c r="R14660" s="1" t="s">
        <v>31</v>
      </c>
      <c r="S14660" s="1" t="s">
        <v>32</v>
      </c>
      <c r="T14660" s="1">
        <v>75220.0</v>
      </c>
      <c r="U14660" s="1" t="s">
        <v>42533</v>
      </c>
    </row>
    <row r="14661">
      <c r="A14661" s="1" t="s">
        <v>42535</v>
      </c>
      <c r="B14661" s="1">
        <v>69946.0</v>
      </c>
      <c r="C14661" s="1">
        <v>2151.0</v>
      </c>
      <c r="D14661" s="2" t="s">
        <v>42194</v>
      </c>
      <c r="E14661" s="1" t="s">
        <v>1798</v>
      </c>
      <c r="F14661" s="1" t="s">
        <v>12415</v>
      </c>
      <c r="G14661" s="3" t="str">
        <f t="shared" si="1"/>
        <v>Joseph Sewell III</v>
      </c>
      <c r="H14661" s="3" t="str">
        <f t="shared" si="2"/>
        <v>JOSEPH SEWELL III</v>
      </c>
      <c r="J14661" s="1" t="s">
        <v>57</v>
      </c>
      <c r="K14661" s="1" t="s">
        <v>44</v>
      </c>
      <c r="L14661" s="1">
        <v>1000.0</v>
      </c>
      <c r="M14661" s="1" t="s">
        <v>58</v>
      </c>
      <c r="N14661" s="1" t="s">
        <v>42188</v>
      </c>
      <c r="O14661" s="4">
        <v>44317.0</v>
      </c>
      <c r="P14661" s="4">
        <v>44237.0</v>
      </c>
      <c r="Q14661" s="1" t="s">
        <v>42532</v>
      </c>
      <c r="R14661" s="1" t="s">
        <v>31</v>
      </c>
      <c r="S14661" s="1" t="s">
        <v>32</v>
      </c>
      <c r="T14661" s="1">
        <v>75220.0</v>
      </c>
      <c r="U14661" s="1" t="s">
        <v>42533</v>
      </c>
    </row>
    <row r="14662">
      <c r="A14662" s="1" t="s">
        <v>42536</v>
      </c>
      <c r="B14662" s="1">
        <v>69947.0</v>
      </c>
      <c r="C14662" s="1">
        <v>2151.0</v>
      </c>
      <c r="D14662" s="2" t="s">
        <v>42194</v>
      </c>
      <c r="E14662" s="1" t="s">
        <v>12409</v>
      </c>
      <c r="F14662" s="1" t="s">
        <v>12410</v>
      </c>
      <c r="G14662" s="3" t="str">
        <f t="shared" si="1"/>
        <v>Josie Sewell</v>
      </c>
      <c r="H14662" s="3" t="str">
        <f t="shared" si="2"/>
        <v>JOSIE SEWELL</v>
      </c>
      <c r="J14662" s="1" t="s">
        <v>57</v>
      </c>
      <c r="K14662" s="1" t="s">
        <v>44</v>
      </c>
      <c r="L14662" s="1">
        <v>1000.0</v>
      </c>
      <c r="M14662" s="1" t="s">
        <v>58</v>
      </c>
      <c r="N14662" s="1" t="s">
        <v>42188</v>
      </c>
      <c r="O14662" s="4">
        <v>44317.0</v>
      </c>
      <c r="P14662" s="4">
        <v>44237.0</v>
      </c>
      <c r="Q14662" s="1" t="s">
        <v>42532</v>
      </c>
      <c r="R14662" s="1" t="s">
        <v>31</v>
      </c>
      <c r="S14662" s="1" t="s">
        <v>32</v>
      </c>
      <c r="T14662" s="1">
        <v>75220.0</v>
      </c>
      <c r="U14662" s="1" t="s">
        <v>42533</v>
      </c>
    </row>
    <row r="14663">
      <c r="A14663" s="1" t="s">
        <v>42537</v>
      </c>
      <c r="B14663" s="1">
        <v>70197.0</v>
      </c>
      <c r="C14663" s="1">
        <v>2151.0</v>
      </c>
      <c r="D14663" s="2" t="s">
        <v>42194</v>
      </c>
      <c r="E14663" s="1" t="s">
        <v>3171</v>
      </c>
      <c r="F14663" s="1" t="s">
        <v>3471</v>
      </c>
      <c r="G14663" s="3" t="str">
        <f t="shared" si="1"/>
        <v>George Ryan</v>
      </c>
      <c r="H14663" s="3" t="str">
        <f t="shared" si="2"/>
        <v>GEORGE RYAN</v>
      </c>
      <c r="J14663" s="1" t="s">
        <v>57</v>
      </c>
      <c r="K14663" s="1" t="s">
        <v>44</v>
      </c>
      <c r="L14663" s="1">
        <v>1000.0</v>
      </c>
      <c r="M14663" s="1" t="s">
        <v>58</v>
      </c>
      <c r="N14663" s="1" t="s">
        <v>42188</v>
      </c>
      <c r="O14663" s="4">
        <v>44317.0</v>
      </c>
      <c r="P14663" s="4">
        <v>44241.0</v>
      </c>
      <c r="Q14663" s="1" t="s">
        <v>14767</v>
      </c>
      <c r="R14663" s="1" t="s">
        <v>31</v>
      </c>
      <c r="S14663" s="1" t="s">
        <v>32</v>
      </c>
      <c r="T14663" s="1">
        <v>75380.0</v>
      </c>
      <c r="U14663" s="1" t="s">
        <v>14768</v>
      </c>
    </row>
    <row r="14664">
      <c r="A14664" s="1" t="s">
        <v>42538</v>
      </c>
      <c r="B14664" s="1">
        <v>70212.0</v>
      </c>
      <c r="C14664" s="1">
        <v>2151.0</v>
      </c>
      <c r="D14664" s="2" t="s">
        <v>42194</v>
      </c>
      <c r="E14664" s="1" t="s">
        <v>2707</v>
      </c>
      <c r="F14664" s="1" t="s">
        <v>3619</v>
      </c>
      <c r="G14664" s="3" t="str">
        <f t="shared" si="1"/>
        <v>Henry Beck</v>
      </c>
      <c r="H14664" s="3" t="str">
        <f t="shared" si="2"/>
        <v>HENRY BECK</v>
      </c>
      <c r="J14664" s="1" t="s">
        <v>57</v>
      </c>
      <c r="K14664" s="1" t="s">
        <v>44</v>
      </c>
      <c r="L14664" s="1">
        <v>1000.0</v>
      </c>
      <c r="M14664" s="1" t="s">
        <v>58</v>
      </c>
      <c r="N14664" s="1" t="s">
        <v>42188</v>
      </c>
      <c r="O14664" s="4">
        <v>44317.0</v>
      </c>
      <c r="P14664" s="4">
        <v>44250.0</v>
      </c>
      <c r="Q14664" s="1" t="s">
        <v>8853</v>
      </c>
      <c r="R14664" s="1" t="s">
        <v>31</v>
      </c>
      <c r="S14664" s="1" t="s">
        <v>32</v>
      </c>
      <c r="T14664" s="1">
        <v>75201.0</v>
      </c>
      <c r="U14664" s="1" t="s">
        <v>8854</v>
      </c>
    </row>
    <row r="14665">
      <c r="A14665" s="1" t="s">
        <v>42539</v>
      </c>
      <c r="B14665" s="1">
        <v>70213.0</v>
      </c>
      <c r="C14665" s="1">
        <v>2151.0</v>
      </c>
      <c r="D14665" s="2" t="s">
        <v>42194</v>
      </c>
      <c r="E14665" s="1" t="s">
        <v>4800</v>
      </c>
      <c r="F14665" s="1" t="s">
        <v>3619</v>
      </c>
      <c r="G14665" s="3" t="str">
        <f t="shared" si="1"/>
        <v>Beth Beck</v>
      </c>
      <c r="H14665" s="3" t="str">
        <f t="shared" si="2"/>
        <v>BETH BECK</v>
      </c>
      <c r="J14665" s="1" t="s">
        <v>57</v>
      </c>
      <c r="K14665" s="1" t="s">
        <v>44</v>
      </c>
      <c r="L14665" s="1">
        <v>1000.0</v>
      </c>
      <c r="M14665" s="1" t="s">
        <v>58</v>
      </c>
      <c r="N14665" s="1" t="s">
        <v>42188</v>
      </c>
      <c r="O14665" s="4">
        <v>44317.0</v>
      </c>
      <c r="P14665" s="4">
        <v>44250.0</v>
      </c>
      <c r="Q14665" s="1" t="s">
        <v>42540</v>
      </c>
      <c r="R14665" s="1" t="s">
        <v>31</v>
      </c>
      <c r="S14665" s="1" t="s">
        <v>32</v>
      </c>
      <c r="T14665" s="1">
        <v>75209.0</v>
      </c>
      <c r="U14665" s="1" t="s">
        <v>42541</v>
      </c>
    </row>
    <row r="14666">
      <c r="A14666" s="1" t="s">
        <v>42542</v>
      </c>
      <c r="B14666" s="1">
        <v>70214.0</v>
      </c>
      <c r="C14666" s="1">
        <v>2151.0</v>
      </c>
      <c r="D14666" s="2" t="s">
        <v>42194</v>
      </c>
      <c r="E14666" s="1" t="s">
        <v>42543</v>
      </c>
      <c r="F14666" s="1" t="s">
        <v>12116</v>
      </c>
      <c r="G14666" s="3" t="str">
        <f t="shared" si="1"/>
        <v>Jimmy &amp; Donna Slater</v>
      </c>
      <c r="H14666" s="3" t="str">
        <f t="shared" si="2"/>
        <v>JIMMY &amp; DONNA SLATER</v>
      </c>
      <c r="J14666" s="1" t="s">
        <v>57</v>
      </c>
      <c r="K14666" s="1" t="s">
        <v>44</v>
      </c>
      <c r="L14666" s="1">
        <v>1000.0</v>
      </c>
      <c r="M14666" s="1" t="s">
        <v>58</v>
      </c>
      <c r="N14666" s="1" t="s">
        <v>42188</v>
      </c>
      <c r="O14666" s="4">
        <v>44317.0</v>
      </c>
      <c r="P14666" s="4">
        <v>44251.0</v>
      </c>
      <c r="Q14666" s="1" t="s">
        <v>42544</v>
      </c>
      <c r="R14666" s="1" t="s">
        <v>31</v>
      </c>
      <c r="S14666" s="1" t="s">
        <v>32</v>
      </c>
      <c r="T14666" s="1">
        <v>75217.0</v>
      </c>
      <c r="U14666" s="1" t="s">
        <v>42545</v>
      </c>
    </row>
    <row r="14667">
      <c r="A14667" s="1" t="s">
        <v>42546</v>
      </c>
      <c r="B14667" s="1">
        <v>70564.0</v>
      </c>
      <c r="C14667" s="1">
        <v>2151.0</v>
      </c>
      <c r="D14667" s="2" t="s">
        <v>42194</v>
      </c>
      <c r="E14667" s="1" t="s">
        <v>3991</v>
      </c>
      <c r="F14667" s="1" t="s">
        <v>12455</v>
      </c>
      <c r="G14667" s="3" t="str">
        <f t="shared" si="1"/>
        <v>Stephen Idoux</v>
      </c>
      <c r="H14667" s="3" t="str">
        <f t="shared" si="2"/>
        <v>STEPHEN IDOUX</v>
      </c>
      <c r="J14667" s="1" t="s">
        <v>57</v>
      </c>
      <c r="K14667" s="1" t="s">
        <v>44</v>
      </c>
      <c r="L14667" s="1">
        <v>1000.0</v>
      </c>
      <c r="M14667" s="1" t="s">
        <v>58</v>
      </c>
      <c r="N14667" s="1" t="s">
        <v>42188</v>
      </c>
      <c r="O14667" s="4">
        <v>44317.0</v>
      </c>
      <c r="P14667" s="4">
        <v>44266.0</v>
      </c>
      <c r="Q14667" s="1" t="s">
        <v>29353</v>
      </c>
      <c r="R14667" s="1" t="s">
        <v>31</v>
      </c>
      <c r="S14667" s="1" t="s">
        <v>32</v>
      </c>
      <c r="T14667" s="1">
        <v>75244.0</v>
      </c>
      <c r="U14667" s="1" t="s">
        <v>29354</v>
      </c>
    </row>
    <row r="14668">
      <c r="A14668" s="1" t="s">
        <v>42547</v>
      </c>
      <c r="B14668" s="1">
        <v>70566.0</v>
      </c>
      <c r="C14668" s="1">
        <v>2151.0</v>
      </c>
      <c r="D14668" s="2" t="s">
        <v>42194</v>
      </c>
      <c r="E14668" s="1" t="s">
        <v>9483</v>
      </c>
      <c r="F14668" s="1" t="s">
        <v>12455</v>
      </c>
      <c r="G14668" s="3" t="str">
        <f t="shared" si="1"/>
        <v>Kathryn Idoux</v>
      </c>
      <c r="H14668" s="3" t="str">
        <f t="shared" si="2"/>
        <v>KATHRYN IDOUX</v>
      </c>
      <c r="J14668" s="1" t="s">
        <v>57</v>
      </c>
      <c r="K14668" s="1" t="s">
        <v>44</v>
      </c>
      <c r="L14668" s="1">
        <v>1000.0</v>
      </c>
      <c r="M14668" s="1" t="s">
        <v>58</v>
      </c>
      <c r="N14668" s="1" t="s">
        <v>42188</v>
      </c>
      <c r="O14668" s="4">
        <v>44317.0</v>
      </c>
      <c r="P14668" s="4">
        <v>44266.0</v>
      </c>
      <c r="Q14668" s="1" t="s">
        <v>29353</v>
      </c>
      <c r="R14668" s="1" t="s">
        <v>31</v>
      </c>
      <c r="S14668" s="1" t="s">
        <v>32</v>
      </c>
      <c r="T14668" s="1">
        <v>75244.0</v>
      </c>
      <c r="U14668" s="1" t="s">
        <v>29354</v>
      </c>
    </row>
    <row r="14669">
      <c r="A14669" s="1" t="s">
        <v>42548</v>
      </c>
      <c r="B14669" s="1">
        <v>70567.0</v>
      </c>
      <c r="C14669" s="1">
        <v>2151.0</v>
      </c>
      <c r="D14669" s="2" t="s">
        <v>42194</v>
      </c>
      <c r="E14669" s="1" t="s">
        <v>799</v>
      </c>
      <c r="F14669" s="1" t="s">
        <v>12450</v>
      </c>
      <c r="G14669" s="3" t="str">
        <f t="shared" si="1"/>
        <v>Robert Murchison</v>
      </c>
      <c r="H14669" s="3" t="str">
        <f t="shared" si="2"/>
        <v>ROBERT MURCHISON</v>
      </c>
      <c r="J14669" s="1" t="s">
        <v>57</v>
      </c>
      <c r="K14669" s="1" t="s">
        <v>44</v>
      </c>
      <c r="L14669" s="1">
        <v>1000.0</v>
      </c>
      <c r="M14669" s="1" t="s">
        <v>58</v>
      </c>
      <c r="N14669" s="1" t="s">
        <v>42188</v>
      </c>
      <c r="O14669" s="4">
        <v>44317.0</v>
      </c>
      <c r="P14669" s="4">
        <v>44267.0</v>
      </c>
      <c r="Q14669" s="1" t="s">
        <v>13709</v>
      </c>
      <c r="R14669" s="1" t="s">
        <v>31</v>
      </c>
      <c r="S14669" s="1" t="s">
        <v>32</v>
      </c>
      <c r="T14669" s="1">
        <v>75240.0</v>
      </c>
      <c r="U14669" s="1" t="s">
        <v>13710</v>
      </c>
    </row>
    <row r="14670">
      <c r="A14670" s="1" t="s">
        <v>42549</v>
      </c>
      <c r="B14670" s="1">
        <v>70568.0</v>
      </c>
      <c r="C14670" s="1">
        <v>2151.0</v>
      </c>
      <c r="D14670" s="2" t="s">
        <v>42194</v>
      </c>
      <c r="E14670" s="1" t="s">
        <v>3360</v>
      </c>
      <c r="F14670" s="1" t="s">
        <v>11647</v>
      </c>
      <c r="G14670" s="3" t="str">
        <f t="shared" si="1"/>
        <v>Cynthia Hopkins</v>
      </c>
      <c r="H14670" s="3" t="str">
        <f t="shared" si="2"/>
        <v>CYNTHIA HOPKINS</v>
      </c>
      <c r="J14670" s="1" t="s">
        <v>57</v>
      </c>
      <c r="K14670" s="1" t="s">
        <v>44</v>
      </c>
      <c r="L14670" s="1">
        <v>1000.0</v>
      </c>
      <c r="M14670" s="1" t="s">
        <v>58</v>
      </c>
      <c r="N14670" s="1" t="s">
        <v>42188</v>
      </c>
      <c r="O14670" s="4">
        <v>44317.0</v>
      </c>
      <c r="P14670" s="4">
        <v>44267.0</v>
      </c>
      <c r="Q14670" s="1" t="s">
        <v>24918</v>
      </c>
      <c r="R14670" s="1" t="s">
        <v>31</v>
      </c>
      <c r="S14670" s="1" t="s">
        <v>32</v>
      </c>
      <c r="T14670" s="1">
        <v>75207.0</v>
      </c>
      <c r="U14670" s="1" t="s">
        <v>24919</v>
      </c>
    </row>
    <row r="14671">
      <c r="A14671" s="1" t="s">
        <v>42550</v>
      </c>
      <c r="B14671" s="1">
        <v>70569.0</v>
      </c>
      <c r="C14671" s="1">
        <v>2151.0</v>
      </c>
      <c r="D14671" s="2" t="s">
        <v>42194</v>
      </c>
      <c r="E14671" s="1" t="s">
        <v>1610</v>
      </c>
      <c r="F14671" s="1" t="s">
        <v>42551</v>
      </c>
      <c r="G14671" s="3" t="str">
        <f t="shared" si="1"/>
        <v>Rohan Byatt</v>
      </c>
      <c r="H14671" s="3" t="str">
        <f t="shared" si="2"/>
        <v>ROHAN BYATT</v>
      </c>
      <c r="J14671" s="1" t="s">
        <v>57</v>
      </c>
      <c r="K14671" s="1" t="s">
        <v>44</v>
      </c>
      <c r="L14671" s="1">
        <v>1000.0</v>
      </c>
      <c r="M14671" s="1" t="s">
        <v>58</v>
      </c>
      <c r="N14671" s="1" t="s">
        <v>42188</v>
      </c>
      <c r="O14671" s="4">
        <v>44317.0</v>
      </c>
      <c r="P14671" s="4">
        <v>44267.0</v>
      </c>
      <c r="Q14671" s="1" t="s">
        <v>24918</v>
      </c>
      <c r="R14671" s="1" t="s">
        <v>31</v>
      </c>
      <c r="S14671" s="1" t="s">
        <v>32</v>
      </c>
      <c r="T14671" s="1">
        <v>75207.0</v>
      </c>
      <c r="U14671" s="1" t="s">
        <v>24919</v>
      </c>
    </row>
    <row r="14672">
      <c r="A14672" s="1" t="s">
        <v>42552</v>
      </c>
      <c r="B14672" s="1">
        <v>70571.0</v>
      </c>
      <c r="C14672" s="1">
        <v>2151.0</v>
      </c>
      <c r="D14672" s="2" t="s">
        <v>42194</v>
      </c>
      <c r="E14672" s="1" t="s">
        <v>3942</v>
      </c>
      <c r="F14672" s="1" t="s">
        <v>3650</v>
      </c>
      <c r="G14672" s="3" t="str">
        <f t="shared" si="1"/>
        <v>Doug Deason</v>
      </c>
      <c r="H14672" s="3" t="str">
        <f t="shared" si="2"/>
        <v>DOUG DEASON</v>
      </c>
      <c r="J14672" s="1" t="s">
        <v>57</v>
      </c>
      <c r="K14672" s="1" t="s">
        <v>44</v>
      </c>
      <c r="L14672" s="1">
        <v>1000.0</v>
      </c>
      <c r="M14672" s="1" t="s">
        <v>58</v>
      </c>
      <c r="N14672" s="1" t="s">
        <v>42188</v>
      </c>
      <c r="O14672" s="4">
        <v>44317.0</v>
      </c>
      <c r="P14672" s="4">
        <v>44271.0</v>
      </c>
      <c r="Q14672" s="1" t="s">
        <v>3878</v>
      </c>
      <c r="R14672" s="1" t="s">
        <v>31</v>
      </c>
      <c r="S14672" s="1" t="s">
        <v>32</v>
      </c>
      <c r="T14672" s="1">
        <v>75229.0</v>
      </c>
      <c r="U14672" s="1" t="s">
        <v>3879</v>
      </c>
    </row>
    <row r="14673">
      <c r="A14673" s="1" t="s">
        <v>42553</v>
      </c>
      <c r="B14673" s="1">
        <v>70572.0</v>
      </c>
      <c r="C14673" s="1">
        <v>2151.0</v>
      </c>
      <c r="D14673" s="2" t="s">
        <v>42194</v>
      </c>
      <c r="E14673" s="1" t="s">
        <v>3654</v>
      </c>
      <c r="F14673" s="1" t="s">
        <v>3655</v>
      </c>
      <c r="G14673" s="3" t="str">
        <f t="shared" si="1"/>
        <v>Jacki Pick</v>
      </c>
      <c r="H14673" s="3" t="str">
        <f t="shared" si="2"/>
        <v>JACKI PICK</v>
      </c>
      <c r="J14673" s="1" t="s">
        <v>57</v>
      </c>
      <c r="K14673" s="1" t="s">
        <v>44</v>
      </c>
      <c r="L14673" s="1">
        <v>1000.0</v>
      </c>
      <c r="M14673" s="1" t="s">
        <v>58</v>
      </c>
      <c r="N14673" s="1" t="s">
        <v>42188</v>
      </c>
      <c r="O14673" s="4">
        <v>44317.0</v>
      </c>
      <c r="P14673" s="4">
        <v>44271.0</v>
      </c>
      <c r="Q14673" s="1" t="s">
        <v>3878</v>
      </c>
      <c r="R14673" s="1" t="s">
        <v>31</v>
      </c>
      <c r="S14673" s="1" t="s">
        <v>32</v>
      </c>
      <c r="T14673" s="1">
        <v>75229.0</v>
      </c>
      <c r="U14673" s="1" t="s">
        <v>3879</v>
      </c>
    </row>
    <row r="14674">
      <c r="A14674" s="1" t="s">
        <v>42554</v>
      </c>
      <c r="B14674" s="1">
        <v>73664.0</v>
      </c>
      <c r="C14674" s="1">
        <v>2249.0</v>
      </c>
      <c r="D14674" s="2" t="s">
        <v>42196</v>
      </c>
      <c r="E14674" s="1" t="s">
        <v>3325</v>
      </c>
      <c r="F14674" s="1" t="s">
        <v>3650</v>
      </c>
      <c r="G14674" s="3" t="str">
        <f t="shared" si="1"/>
        <v>Darwin Deason</v>
      </c>
      <c r="H14674" s="3" t="str">
        <f t="shared" si="2"/>
        <v>DARWIN DEASON</v>
      </c>
      <c r="J14674" s="1" t="s">
        <v>57</v>
      </c>
      <c r="K14674" s="1" t="s">
        <v>47</v>
      </c>
      <c r="L14674" s="1">
        <v>1000.0</v>
      </c>
      <c r="M14674" s="1" t="s">
        <v>58</v>
      </c>
      <c r="N14674" s="1" t="s">
        <v>42188</v>
      </c>
      <c r="O14674" s="4">
        <v>44317.0</v>
      </c>
      <c r="P14674" s="4">
        <v>44285.0</v>
      </c>
      <c r="Q14674" s="1" t="s">
        <v>5586</v>
      </c>
      <c r="R14674" s="1" t="s">
        <v>31</v>
      </c>
      <c r="S14674" s="1" t="s">
        <v>32</v>
      </c>
      <c r="T14674" s="1">
        <v>75219.0</v>
      </c>
      <c r="U14674" s="1" t="s">
        <v>5587</v>
      </c>
    </row>
    <row r="14675">
      <c r="A14675" s="1" t="s">
        <v>42555</v>
      </c>
      <c r="B14675" s="1">
        <v>73674.0</v>
      </c>
      <c r="C14675" s="1">
        <v>2249.0</v>
      </c>
      <c r="D14675" s="2" t="s">
        <v>42196</v>
      </c>
      <c r="E14675" s="1" t="s">
        <v>644</v>
      </c>
      <c r="F14675" s="1" t="s">
        <v>3650</v>
      </c>
      <c r="G14675" s="3" t="str">
        <f t="shared" si="1"/>
        <v>Kimberly Deason</v>
      </c>
      <c r="H14675" s="3" t="str">
        <f t="shared" si="2"/>
        <v>KIMBERLY DEASON</v>
      </c>
      <c r="J14675" s="1" t="s">
        <v>57</v>
      </c>
      <c r="K14675" s="1" t="s">
        <v>47</v>
      </c>
      <c r="L14675" s="1">
        <v>1000.0</v>
      </c>
      <c r="M14675" s="1" t="s">
        <v>58</v>
      </c>
      <c r="N14675" s="1" t="s">
        <v>42188</v>
      </c>
      <c r="O14675" s="4">
        <v>44317.0</v>
      </c>
      <c r="P14675" s="4">
        <v>44285.0</v>
      </c>
      <c r="Q14675" s="1" t="s">
        <v>5586</v>
      </c>
      <c r="R14675" s="1" t="s">
        <v>31</v>
      </c>
      <c r="S14675" s="1" t="s">
        <v>32</v>
      </c>
      <c r="T14675" s="1">
        <v>75219.0</v>
      </c>
      <c r="U14675" s="1" t="s">
        <v>5587</v>
      </c>
    </row>
    <row r="14676">
      <c r="A14676" s="1" t="s">
        <v>42556</v>
      </c>
      <c r="B14676" s="1">
        <v>73753.0</v>
      </c>
      <c r="C14676" s="1">
        <v>2249.0</v>
      </c>
      <c r="D14676" s="2" t="s">
        <v>42196</v>
      </c>
      <c r="E14676" s="1" t="s">
        <v>3807</v>
      </c>
      <c r="F14676" s="1" t="s">
        <v>42557</v>
      </c>
      <c r="G14676" s="3" t="str">
        <f t="shared" si="1"/>
        <v>Kenny Trout</v>
      </c>
      <c r="H14676" s="3" t="str">
        <f t="shared" si="2"/>
        <v>KENNY TROUT</v>
      </c>
      <c r="J14676" s="1" t="s">
        <v>57</v>
      </c>
      <c r="K14676" s="1" t="s">
        <v>47</v>
      </c>
      <c r="L14676" s="1">
        <v>1000.0</v>
      </c>
      <c r="M14676" s="1" t="s">
        <v>58</v>
      </c>
      <c r="N14676" s="1" t="s">
        <v>42188</v>
      </c>
      <c r="O14676" s="4">
        <v>44317.0</v>
      </c>
      <c r="P14676" s="4">
        <v>44285.0</v>
      </c>
      <c r="Q14676" s="1" t="s">
        <v>3809</v>
      </c>
      <c r="R14676" s="1" t="s">
        <v>31</v>
      </c>
      <c r="S14676" s="1" t="s">
        <v>32</v>
      </c>
      <c r="T14676" s="1">
        <v>75229.0</v>
      </c>
      <c r="U14676" s="1" t="s">
        <v>3810</v>
      </c>
    </row>
    <row r="14677">
      <c r="A14677" s="1" t="s">
        <v>42558</v>
      </c>
      <c r="B14677" s="1">
        <v>73756.0</v>
      </c>
      <c r="C14677" s="1">
        <v>2249.0</v>
      </c>
      <c r="D14677" s="2" t="s">
        <v>42196</v>
      </c>
      <c r="E14677" s="1" t="s">
        <v>3812</v>
      </c>
      <c r="F14677" s="1" t="s">
        <v>3808</v>
      </c>
      <c r="G14677" s="3" t="str">
        <f t="shared" si="1"/>
        <v>Lisa Troutt</v>
      </c>
      <c r="H14677" s="3" t="str">
        <f t="shared" si="2"/>
        <v>LISA TROUTT</v>
      </c>
      <c r="J14677" s="1" t="s">
        <v>57</v>
      </c>
      <c r="K14677" s="1" t="s">
        <v>47</v>
      </c>
      <c r="L14677" s="1">
        <v>1000.0</v>
      </c>
      <c r="M14677" s="1" t="s">
        <v>58</v>
      </c>
      <c r="N14677" s="1" t="s">
        <v>42188</v>
      </c>
      <c r="O14677" s="4">
        <v>44317.0</v>
      </c>
      <c r="P14677" s="4">
        <v>44285.0</v>
      </c>
      <c r="Q14677" s="1" t="s">
        <v>3809</v>
      </c>
      <c r="R14677" s="1" t="s">
        <v>31</v>
      </c>
      <c r="S14677" s="1" t="s">
        <v>32</v>
      </c>
      <c r="T14677" s="1">
        <v>75229.0</v>
      </c>
      <c r="U14677" s="1" t="s">
        <v>3810</v>
      </c>
    </row>
    <row r="14678">
      <c r="A14678" s="1" t="s">
        <v>42559</v>
      </c>
      <c r="B14678" s="1">
        <v>73767.0</v>
      </c>
      <c r="C14678" s="1">
        <v>2249.0</v>
      </c>
      <c r="D14678" s="2" t="s">
        <v>42196</v>
      </c>
      <c r="E14678" s="1" t="s">
        <v>2673</v>
      </c>
      <c r="F14678" s="1" t="s">
        <v>42560</v>
      </c>
      <c r="G14678" s="3" t="str">
        <f t="shared" si="1"/>
        <v>Jerry Freeman, Jr</v>
      </c>
      <c r="H14678" s="3" t="str">
        <f t="shared" si="2"/>
        <v>JERRY FREEMAN, JR</v>
      </c>
      <c r="J14678" s="1" t="s">
        <v>57</v>
      </c>
      <c r="K14678" s="1" t="s">
        <v>47</v>
      </c>
      <c r="L14678" s="1">
        <v>1000.0</v>
      </c>
      <c r="M14678" s="1" t="s">
        <v>58</v>
      </c>
      <c r="N14678" s="1" t="s">
        <v>42188</v>
      </c>
      <c r="O14678" s="4">
        <v>44317.0</v>
      </c>
      <c r="P14678" s="4">
        <v>44295.0</v>
      </c>
      <c r="Q14678" s="1" t="s">
        <v>42561</v>
      </c>
      <c r="R14678" s="1" t="s">
        <v>31</v>
      </c>
      <c r="S14678" s="1" t="s">
        <v>32</v>
      </c>
      <c r="T14678" s="1">
        <v>75062.0</v>
      </c>
      <c r="U14678" s="1" t="s">
        <v>42562</v>
      </c>
    </row>
    <row r="14679">
      <c r="A14679" s="1" t="s">
        <v>42563</v>
      </c>
      <c r="B14679" s="1">
        <v>73859.0</v>
      </c>
      <c r="C14679" s="1">
        <v>2249.0</v>
      </c>
      <c r="D14679" s="2" t="s">
        <v>42196</v>
      </c>
      <c r="E14679" s="1" t="s">
        <v>4213</v>
      </c>
      <c r="F14679" s="1" t="s">
        <v>2682</v>
      </c>
      <c r="G14679" s="3" t="str">
        <f t="shared" si="1"/>
        <v>Allison Freeman</v>
      </c>
      <c r="H14679" s="3" t="str">
        <f t="shared" si="2"/>
        <v>ALLISON FREEMAN</v>
      </c>
      <c r="J14679" s="1" t="s">
        <v>57</v>
      </c>
      <c r="K14679" s="1" t="s">
        <v>47</v>
      </c>
      <c r="L14679" s="1">
        <v>1000.0</v>
      </c>
      <c r="M14679" s="1" t="s">
        <v>58</v>
      </c>
      <c r="N14679" s="1" t="s">
        <v>42188</v>
      </c>
      <c r="O14679" s="4">
        <v>44317.0</v>
      </c>
      <c r="P14679" s="4">
        <v>44295.0</v>
      </c>
      <c r="Q14679" s="1" t="s">
        <v>42561</v>
      </c>
      <c r="R14679" s="1" t="s">
        <v>31</v>
      </c>
      <c r="S14679" s="1" t="s">
        <v>32</v>
      </c>
      <c r="T14679" s="1">
        <v>75062.0</v>
      </c>
      <c r="U14679" s="1" t="s">
        <v>42562</v>
      </c>
    </row>
    <row r="14680">
      <c r="A14680" s="1" t="s">
        <v>42564</v>
      </c>
      <c r="B14680" s="1">
        <v>73867.0</v>
      </c>
      <c r="C14680" s="1">
        <v>2249.0</v>
      </c>
      <c r="D14680" s="2" t="s">
        <v>42196</v>
      </c>
      <c r="E14680" s="1" t="s">
        <v>7325</v>
      </c>
      <c r="F14680" s="1" t="s">
        <v>12482</v>
      </c>
      <c r="G14680" s="3" t="str">
        <f t="shared" si="1"/>
        <v>Fred Perpall</v>
      </c>
      <c r="H14680" s="3" t="str">
        <f t="shared" si="2"/>
        <v>FRED PERPALL</v>
      </c>
      <c r="J14680" s="1" t="s">
        <v>57</v>
      </c>
      <c r="K14680" s="1" t="s">
        <v>47</v>
      </c>
      <c r="L14680" s="1">
        <v>1000.0</v>
      </c>
      <c r="M14680" s="1" t="s">
        <v>58</v>
      </c>
      <c r="N14680" s="1" t="s">
        <v>42188</v>
      </c>
      <c r="O14680" s="4">
        <v>44317.0</v>
      </c>
      <c r="P14680" s="4">
        <v>44301.0</v>
      </c>
      <c r="Q14680" s="1" t="s">
        <v>12483</v>
      </c>
      <c r="R14680" s="1" t="s">
        <v>31</v>
      </c>
      <c r="S14680" s="1" t="s">
        <v>32</v>
      </c>
      <c r="T14680" s="1">
        <v>75205.0</v>
      </c>
      <c r="U14680" s="1" t="s">
        <v>12484</v>
      </c>
    </row>
    <row r="14681">
      <c r="A14681" s="1" t="s">
        <v>42565</v>
      </c>
      <c r="B14681" s="1">
        <v>74066.0</v>
      </c>
      <c r="C14681" s="1">
        <v>2249.0</v>
      </c>
      <c r="D14681" s="2" t="s">
        <v>42196</v>
      </c>
      <c r="E14681" s="1" t="s">
        <v>42566</v>
      </c>
      <c r="F14681" s="1" t="s">
        <v>12465</v>
      </c>
      <c r="G14681" s="3" t="str">
        <f t="shared" si="1"/>
        <v>W.S. McIntyre</v>
      </c>
      <c r="H14681" s="3" t="str">
        <f t="shared" si="2"/>
        <v>W.S. MCINTYRE</v>
      </c>
      <c r="J14681" s="1" t="s">
        <v>57</v>
      </c>
      <c r="K14681" s="1" t="s">
        <v>47</v>
      </c>
      <c r="L14681" s="1">
        <v>1000.0</v>
      </c>
      <c r="M14681" s="1" t="s">
        <v>58</v>
      </c>
      <c r="N14681" s="1" t="s">
        <v>42188</v>
      </c>
      <c r="O14681" s="4">
        <v>44317.0</v>
      </c>
      <c r="P14681" s="4">
        <v>44302.0</v>
      </c>
      <c r="Q14681" s="1" t="s">
        <v>42567</v>
      </c>
      <c r="R14681" s="1" t="s">
        <v>31</v>
      </c>
      <c r="S14681" s="1" t="s">
        <v>32</v>
      </c>
      <c r="T14681" s="1">
        <v>75251.0</v>
      </c>
      <c r="U14681" s="1" t="s">
        <v>42568</v>
      </c>
    </row>
    <row r="14682">
      <c r="A14682" s="1" t="s">
        <v>42569</v>
      </c>
      <c r="B14682" s="1">
        <v>74132.0</v>
      </c>
      <c r="C14682" s="1">
        <v>2249.0</v>
      </c>
      <c r="D14682" s="2" t="s">
        <v>42196</v>
      </c>
      <c r="E14682" s="1" t="s">
        <v>5554</v>
      </c>
      <c r="F14682" s="1" t="s">
        <v>12465</v>
      </c>
      <c r="G14682" s="3" t="str">
        <f t="shared" si="1"/>
        <v>Shirley McIntyre</v>
      </c>
      <c r="H14682" s="3" t="str">
        <f t="shared" si="2"/>
        <v>SHIRLEY MCINTYRE</v>
      </c>
      <c r="J14682" s="1" t="s">
        <v>57</v>
      </c>
      <c r="K14682" s="1" t="s">
        <v>47</v>
      </c>
      <c r="L14682" s="1">
        <v>1000.0</v>
      </c>
      <c r="M14682" s="1" t="s">
        <v>58</v>
      </c>
      <c r="N14682" s="1" t="s">
        <v>42188</v>
      </c>
      <c r="O14682" s="4">
        <v>44317.0</v>
      </c>
      <c r="P14682" s="4">
        <v>44302.0</v>
      </c>
      <c r="Q14682" s="1" t="s">
        <v>42567</v>
      </c>
      <c r="R14682" s="1" t="s">
        <v>31</v>
      </c>
      <c r="S14682" s="1" t="s">
        <v>32</v>
      </c>
      <c r="T14682" s="1">
        <v>75251.0</v>
      </c>
      <c r="U14682" s="1" t="s">
        <v>42568</v>
      </c>
    </row>
    <row r="14683">
      <c r="A14683" s="1" t="s">
        <v>42570</v>
      </c>
      <c r="B14683" s="1">
        <v>74151.0</v>
      </c>
      <c r="C14683" s="1">
        <v>2249.0</v>
      </c>
      <c r="D14683" s="2" t="s">
        <v>42196</v>
      </c>
      <c r="E14683" s="1" t="s">
        <v>962</v>
      </c>
      <c r="F14683" s="1" t="s">
        <v>27102</v>
      </c>
      <c r="G14683" s="3" t="str">
        <f t="shared" si="1"/>
        <v>William Sandbrook</v>
      </c>
      <c r="H14683" s="3" t="str">
        <f t="shared" si="2"/>
        <v>WILLIAM SANDBROOK</v>
      </c>
      <c r="J14683" s="1" t="s">
        <v>57</v>
      </c>
      <c r="K14683" s="1" t="s">
        <v>47</v>
      </c>
      <c r="L14683" s="1">
        <v>1000.0</v>
      </c>
      <c r="M14683" s="1" t="s">
        <v>58</v>
      </c>
      <c r="N14683" s="1" t="s">
        <v>42188</v>
      </c>
      <c r="O14683" s="4">
        <v>44317.0</v>
      </c>
      <c r="P14683" s="4">
        <v>44307.0</v>
      </c>
      <c r="Q14683" s="1" t="s">
        <v>42571</v>
      </c>
      <c r="R14683" s="1" t="s">
        <v>31</v>
      </c>
      <c r="S14683" s="1" t="s">
        <v>32</v>
      </c>
      <c r="T14683" s="1">
        <v>75219.0</v>
      </c>
      <c r="U14683" s="1" t="s">
        <v>42572</v>
      </c>
    </row>
    <row r="14684">
      <c r="A14684" s="1" t="s">
        <v>42573</v>
      </c>
      <c r="B14684" s="1">
        <v>74154.0</v>
      </c>
      <c r="C14684" s="1">
        <v>2249.0</v>
      </c>
      <c r="D14684" s="2" t="s">
        <v>42196</v>
      </c>
      <c r="E14684" s="1" t="s">
        <v>365</v>
      </c>
      <c r="F14684" s="1" t="s">
        <v>42574</v>
      </c>
      <c r="G14684" s="3" t="str">
        <f t="shared" si="1"/>
        <v>Eric Johnson Campaign</v>
      </c>
      <c r="H14684" s="3" t="str">
        <f t="shared" si="2"/>
        <v>ERIC JOHNSON CAMPAIGN</v>
      </c>
      <c r="J14684" s="1" t="s">
        <v>57</v>
      </c>
      <c r="K14684" s="1" t="s">
        <v>47</v>
      </c>
      <c r="L14684" s="1">
        <v>1000.0</v>
      </c>
      <c r="M14684" s="1" t="s">
        <v>58</v>
      </c>
      <c r="N14684" s="1" t="s">
        <v>42188</v>
      </c>
      <c r="O14684" s="4">
        <v>44317.0</v>
      </c>
      <c r="P14684" s="4">
        <v>44307.0</v>
      </c>
      <c r="Q14684" s="1" t="s">
        <v>42575</v>
      </c>
      <c r="R14684" s="1" t="s">
        <v>31</v>
      </c>
      <c r="S14684" s="1" t="s">
        <v>32</v>
      </c>
      <c r="T14684" s="1">
        <v>75219.0</v>
      </c>
      <c r="U14684" s="1" t="s">
        <v>42576</v>
      </c>
    </row>
    <row r="14685">
      <c r="A14685" s="1" t="s">
        <v>42577</v>
      </c>
      <c r="B14685" s="1">
        <v>79193.0</v>
      </c>
      <c r="C14685" s="1">
        <v>2331.0</v>
      </c>
      <c r="D14685" s="2" t="s">
        <v>42198</v>
      </c>
      <c r="E14685" s="1" t="s">
        <v>42578</v>
      </c>
      <c r="F14685" s="1" t="s">
        <v>42579</v>
      </c>
      <c r="G14685" s="3" t="str">
        <f t="shared" si="1"/>
        <v>N. Malone Mitchell III</v>
      </c>
      <c r="H14685" s="3" t="str">
        <f t="shared" si="2"/>
        <v>N. MALONE MITCHELL III</v>
      </c>
      <c r="J14685" s="1" t="s">
        <v>57</v>
      </c>
      <c r="K14685" s="1" t="s">
        <v>53</v>
      </c>
      <c r="L14685" s="1">
        <v>1000.0</v>
      </c>
      <c r="M14685" s="1" t="s">
        <v>58</v>
      </c>
      <c r="N14685" s="1" t="s">
        <v>42188</v>
      </c>
      <c r="O14685" s="4">
        <v>44317.0</v>
      </c>
      <c r="P14685" s="4">
        <v>44308.0</v>
      </c>
      <c r="Q14685" s="1" t="s">
        <v>27126</v>
      </c>
      <c r="R14685" s="1" t="s">
        <v>31</v>
      </c>
      <c r="S14685" s="1" t="s">
        <v>32</v>
      </c>
      <c r="T14685" s="1">
        <v>75205.0</v>
      </c>
      <c r="U14685" s="1" t="s">
        <v>27127</v>
      </c>
    </row>
    <row r="14686">
      <c r="A14686" s="1" t="s">
        <v>42580</v>
      </c>
      <c r="B14686" s="1">
        <v>79192.0</v>
      </c>
      <c r="C14686" s="1">
        <v>2331.0</v>
      </c>
      <c r="D14686" s="2" t="s">
        <v>42198</v>
      </c>
      <c r="E14686" s="1" t="s">
        <v>685</v>
      </c>
      <c r="F14686" s="1" t="s">
        <v>126</v>
      </c>
      <c r="G14686" s="3" t="str">
        <f t="shared" si="1"/>
        <v>Amy Mitchell</v>
      </c>
      <c r="H14686" s="3" t="str">
        <f t="shared" si="2"/>
        <v>AMY MITCHELL</v>
      </c>
      <c r="J14686" s="1" t="s">
        <v>57</v>
      </c>
      <c r="K14686" s="1" t="s">
        <v>53</v>
      </c>
      <c r="L14686" s="1">
        <v>1000.0</v>
      </c>
      <c r="M14686" s="1" t="s">
        <v>58</v>
      </c>
      <c r="N14686" s="1" t="s">
        <v>42188</v>
      </c>
      <c r="O14686" s="4">
        <v>44317.0</v>
      </c>
      <c r="P14686" s="4">
        <v>44309.0</v>
      </c>
      <c r="Q14686" s="1" t="s">
        <v>27126</v>
      </c>
      <c r="R14686" s="1" t="s">
        <v>31</v>
      </c>
      <c r="S14686" s="1" t="s">
        <v>32</v>
      </c>
      <c r="T14686" s="1">
        <v>75205.0</v>
      </c>
      <c r="U14686" s="1" t="s">
        <v>27127</v>
      </c>
    </row>
    <row r="14687">
      <c r="A14687" s="1" t="s">
        <v>42581</v>
      </c>
      <c r="B14687" s="1">
        <v>79194.0</v>
      </c>
      <c r="C14687" s="1">
        <v>2331.0</v>
      </c>
      <c r="D14687" s="2" t="s">
        <v>42198</v>
      </c>
      <c r="E14687" s="1" t="s">
        <v>42582</v>
      </c>
      <c r="F14687" s="1" t="s">
        <v>42583</v>
      </c>
      <c r="G14687" s="3" t="str">
        <f t="shared" si="1"/>
        <v>Jacquelin Louise Sewell Atkins</v>
      </c>
      <c r="H14687" s="3" t="str">
        <f t="shared" si="2"/>
        <v>JACQUELIN LOUISE SEWELL ATKINS</v>
      </c>
      <c r="J14687" s="1" t="s">
        <v>57</v>
      </c>
      <c r="K14687" s="1" t="s">
        <v>53</v>
      </c>
      <c r="L14687" s="1">
        <v>1000.0</v>
      </c>
      <c r="M14687" s="1" t="s">
        <v>58</v>
      </c>
      <c r="N14687" s="1" t="s">
        <v>42188</v>
      </c>
      <c r="O14687" s="4">
        <v>44317.0</v>
      </c>
      <c r="P14687" s="4">
        <v>44308.0</v>
      </c>
      <c r="Q14687" s="1" t="s">
        <v>27107</v>
      </c>
      <c r="R14687" s="1" t="s">
        <v>17853</v>
      </c>
      <c r="S14687" s="1" t="s">
        <v>32</v>
      </c>
      <c r="T14687" s="1">
        <v>75205.0</v>
      </c>
      <c r="U14687" s="1" t="s">
        <v>42584</v>
      </c>
    </row>
    <row r="14688">
      <c r="A14688" s="1" t="s">
        <v>42585</v>
      </c>
      <c r="B14688" s="1">
        <v>69945.0</v>
      </c>
      <c r="C14688" s="1">
        <v>2151.0</v>
      </c>
      <c r="D14688" s="2" t="s">
        <v>42194</v>
      </c>
      <c r="G14688" s="3" t="str">
        <f t="shared" si="1"/>
        <v> </v>
      </c>
      <c r="H14688" s="3" t="str">
        <f t="shared" si="2"/>
        <v> </v>
      </c>
      <c r="I14688" s="1" t="s">
        <v>12506</v>
      </c>
      <c r="J14688" s="1" t="s">
        <v>57</v>
      </c>
      <c r="K14688" s="1" t="s">
        <v>44</v>
      </c>
      <c r="L14688" s="1">
        <v>2500.0</v>
      </c>
      <c r="M14688" s="1" t="s">
        <v>58</v>
      </c>
      <c r="N14688" s="1" t="s">
        <v>42188</v>
      </c>
      <c r="O14688" s="4">
        <v>44317.0</v>
      </c>
      <c r="P14688" s="4">
        <v>44237.0</v>
      </c>
      <c r="Q14688" s="1" t="s">
        <v>27130</v>
      </c>
      <c r="R14688" s="1" t="s">
        <v>31</v>
      </c>
      <c r="S14688" s="1" t="s">
        <v>32</v>
      </c>
      <c r="T14688" s="1">
        <v>75240.0</v>
      </c>
      <c r="U14688" s="1" t="s">
        <v>27131</v>
      </c>
    </row>
    <row r="14689">
      <c r="A14689" s="1" t="s">
        <v>42586</v>
      </c>
      <c r="B14689" s="1">
        <v>38375.0</v>
      </c>
      <c r="C14689" s="1">
        <v>2331.0</v>
      </c>
      <c r="D14689" s="2" t="s">
        <v>42198</v>
      </c>
      <c r="G14689" s="3" t="str">
        <f t="shared" si="1"/>
        <v> </v>
      </c>
      <c r="H14689" s="3" t="str">
        <f t="shared" si="2"/>
        <v> </v>
      </c>
      <c r="I14689" s="1" t="s">
        <v>12357</v>
      </c>
      <c r="J14689" s="1" t="s">
        <v>389</v>
      </c>
      <c r="K14689" s="1" t="s">
        <v>53</v>
      </c>
      <c r="L14689" s="1">
        <v>12574.32</v>
      </c>
      <c r="M14689" s="1" t="s">
        <v>390</v>
      </c>
      <c r="N14689" s="1" t="s">
        <v>42188</v>
      </c>
      <c r="O14689" s="4">
        <v>44317.0</v>
      </c>
      <c r="P14689" s="4">
        <v>44314.0</v>
      </c>
      <c r="Q14689" s="1" t="s">
        <v>12358</v>
      </c>
      <c r="R14689" s="1" t="s">
        <v>42587</v>
      </c>
      <c r="S14689" s="1" t="s">
        <v>2371</v>
      </c>
      <c r="T14689" s="1">
        <v>19146.0</v>
      </c>
      <c r="U14689" s="1" t="s">
        <v>42588</v>
      </c>
    </row>
    <row r="14690">
      <c r="A14690" s="1" t="s">
        <v>42589</v>
      </c>
      <c r="B14690" s="1">
        <v>35872.0</v>
      </c>
      <c r="C14690" s="1">
        <v>2151.0</v>
      </c>
      <c r="D14690" s="2" t="s">
        <v>42194</v>
      </c>
      <c r="G14690" s="3" t="str">
        <f t="shared" si="1"/>
        <v> </v>
      </c>
      <c r="H14690" s="3" t="str">
        <f t="shared" si="2"/>
        <v> </v>
      </c>
      <c r="I14690" s="1" t="s">
        <v>12357</v>
      </c>
      <c r="J14690" s="1" t="s">
        <v>389</v>
      </c>
      <c r="K14690" s="1" t="s">
        <v>44</v>
      </c>
      <c r="L14690" s="1">
        <v>14455.63</v>
      </c>
      <c r="M14690" s="1" t="s">
        <v>390</v>
      </c>
      <c r="N14690" s="1" t="s">
        <v>42188</v>
      </c>
      <c r="O14690" s="4">
        <v>44317.0</v>
      </c>
      <c r="P14690" s="4">
        <v>44264.0</v>
      </c>
      <c r="Q14690" s="1" t="s">
        <v>12358</v>
      </c>
      <c r="R14690" s="1" t="s">
        <v>42587</v>
      </c>
      <c r="S14690" s="1" t="s">
        <v>2371</v>
      </c>
      <c r="T14690" s="1">
        <v>19146.0</v>
      </c>
      <c r="U14690" s="1" t="s">
        <v>42588</v>
      </c>
    </row>
    <row r="14691">
      <c r="A14691" s="1" t="s">
        <v>42590</v>
      </c>
      <c r="B14691" s="1">
        <v>36912.0</v>
      </c>
      <c r="C14691" s="1">
        <v>2249.0</v>
      </c>
      <c r="D14691" s="2" t="s">
        <v>42196</v>
      </c>
      <c r="G14691" s="3" t="str">
        <f t="shared" si="1"/>
        <v> </v>
      </c>
      <c r="H14691" s="3" t="str">
        <f t="shared" si="2"/>
        <v> </v>
      </c>
      <c r="I14691" s="1" t="s">
        <v>12357</v>
      </c>
      <c r="J14691" s="1" t="s">
        <v>389</v>
      </c>
      <c r="K14691" s="1" t="s">
        <v>47</v>
      </c>
      <c r="L14691" s="1">
        <v>15973.92</v>
      </c>
      <c r="M14691" s="1" t="s">
        <v>390</v>
      </c>
      <c r="N14691" s="1" t="s">
        <v>42188</v>
      </c>
      <c r="O14691" s="4">
        <v>44317.0</v>
      </c>
      <c r="P14691" s="4">
        <v>44302.0</v>
      </c>
      <c r="Q14691" s="1" t="s">
        <v>12358</v>
      </c>
      <c r="R14691" s="1" t="s">
        <v>42587</v>
      </c>
      <c r="S14691" s="1" t="s">
        <v>2371</v>
      </c>
      <c r="T14691" s="1">
        <v>19146.0</v>
      </c>
      <c r="U14691" s="1" t="s">
        <v>42588</v>
      </c>
    </row>
  </sheetData>
  <customSheetViews>
    <customSheetView guid="{08F92118-6B40-41E6-9276-9596D9EEA283}" filter="1" showAutoFilter="1">
      <autoFilter ref="$J$1:$J$14693"/>
    </customSheetView>
    <customSheetView guid="{F4A80094-F4D6-4777-8981-ECF75A68D285}" filter="1" showAutoFilter="1">
      <autoFilter ref="$S$1:$S$14693"/>
    </customSheetView>
  </customSheetViews>
  <conditionalFormatting sqref="N1:N14693">
    <cfRule type="notContainsBlanks" dxfId="0" priority="1">
      <formula>LEN(TRIM(N1))&gt;0</formula>
    </cfRule>
  </conditionalFormatting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  <hyperlink r:id="rId1201" ref="D1202"/>
    <hyperlink r:id="rId1202" ref="D1203"/>
    <hyperlink r:id="rId1203" ref="D1204"/>
    <hyperlink r:id="rId1204" ref="D1205"/>
    <hyperlink r:id="rId1205" ref="D1206"/>
    <hyperlink r:id="rId1206" ref="D1207"/>
    <hyperlink r:id="rId1207" ref="D1208"/>
    <hyperlink r:id="rId1208" ref="D1209"/>
    <hyperlink r:id="rId1209" ref="D1210"/>
    <hyperlink r:id="rId1210" ref="D1211"/>
    <hyperlink r:id="rId1211" ref="D1212"/>
    <hyperlink r:id="rId1212" ref="D1213"/>
    <hyperlink r:id="rId1213" ref="D1214"/>
    <hyperlink r:id="rId1214" ref="D1215"/>
    <hyperlink r:id="rId1215" ref="D1216"/>
    <hyperlink r:id="rId1216" ref="D1217"/>
    <hyperlink r:id="rId1217" ref="D1218"/>
    <hyperlink r:id="rId1218" ref="D1219"/>
    <hyperlink r:id="rId1219" ref="D1220"/>
    <hyperlink r:id="rId1220" ref="D1221"/>
    <hyperlink r:id="rId1221" ref="D1222"/>
    <hyperlink r:id="rId1222" ref="D1223"/>
    <hyperlink r:id="rId1223" ref="D1224"/>
    <hyperlink r:id="rId1224" ref="D1225"/>
    <hyperlink r:id="rId1225" ref="D1226"/>
    <hyperlink r:id="rId1226" ref="D1227"/>
    <hyperlink r:id="rId1227" ref="D1228"/>
    <hyperlink r:id="rId1228" ref="D1229"/>
    <hyperlink r:id="rId1229" ref="D1230"/>
    <hyperlink r:id="rId1230" ref="D1231"/>
    <hyperlink r:id="rId1231" ref="D1232"/>
    <hyperlink r:id="rId1232" ref="D1233"/>
    <hyperlink r:id="rId1233" ref="D1234"/>
    <hyperlink r:id="rId1234" ref="D1235"/>
    <hyperlink r:id="rId1235" ref="D1236"/>
    <hyperlink r:id="rId1236" ref="D1237"/>
    <hyperlink r:id="rId1237" ref="D1238"/>
    <hyperlink r:id="rId1238" ref="D1239"/>
    <hyperlink r:id="rId1239" ref="D1240"/>
    <hyperlink r:id="rId1240" ref="D1241"/>
    <hyperlink r:id="rId1241" ref="D1242"/>
    <hyperlink r:id="rId1242" ref="D1243"/>
    <hyperlink r:id="rId1243" ref="D1244"/>
    <hyperlink r:id="rId1244" ref="D1245"/>
    <hyperlink r:id="rId1245" ref="D1246"/>
    <hyperlink r:id="rId1246" ref="D1247"/>
    <hyperlink r:id="rId1247" ref="D1248"/>
    <hyperlink r:id="rId1248" ref="D1249"/>
    <hyperlink r:id="rId1249" ref="D1250"/>
    <hyperlink r:id="rId1250" ref="D1251"/>
    <hyperlink r:id="rId1251" ref="D1252"/>
    <hyperlink r:id="rId1252" ref="D1253"/>
    <hyperlink r:id="rId1253" ref="D1254"/>
    <hyperlink r:id="rId1254" ref="D1255"/>
    <hyperlink r:id="rId1255" ref="D1256"/>
    <hyperlink r:id="rId1256" ref="D1257"/>
    <hyperlink r:id="rId1257" ref="D1258"/>
    <hyperlink r:id="rId1258" ref="D1259"/>
    <hyperlink r:id="rId1259" ref="D1260"/>
    <hyperlink r:id="rId1260" ref="D1261"/>
    <hyperlink r:id="rId1261" ref="D1262"/>
    <hyperlink r:id="rId1262" ref="D1263"/>
    <hyperlink r:id="rId1263" ref="D1264"/>
    <hyperlink r:id="rId1264" ref="D1265"/>
    <hyperlink r:id="rId1265" ref="D1266"/>
    <hyperlink r:id="rId1266" ref="D1267"/>
    <hyperlink r:id="rId1267" ref="D1268"/>
    <hyperlink r:id="rId1268" ref="D1269"/>
    <hyperlink r:id="rId1269" ref="D1270"/>
    <hyperlink r:id="rId1270" ref="D1271"/>
    <hyperlink r:id="rId1271" ref="D1272"/>
    <hyperlink r:id="rId1272" ref="D1273"/>
    <hyperlink r:id="rId1273" ref="D1274"/>
    <hyperlink r:id="rId1274" ref="D1275"/>
    <hyperlink r:id="rId1275" ref="D1276"/>
    <hyperlink r:id="rId1276" ref="D1277"/>
    <hyperlink r:id="rId1277" ref="D1278"/>
    <hyperlink r:id="rId1278" ref="D1279"/>
    <hyperlink r:id="rId1279" ref="D1280"/>
    <hyperlink r:id="rId1280" ref="D1281"/>
    <hyperlink r:id="rId1281" ref="D1282"/>
    <hyperlink r:id="rId1282" ref="D1283"/>
    <hyperlink r:id="rId1283" ref="D1284"/>
    <hyperlink r:id="rId1284" ref="D1285"/>
    <hyperlink r:id="rId1285" ref="D1286"/>
    <hyperlink r:id="rId1286" ref="D1287"/>
    <hyperlink r:id="rId1287" ref="D1288"/>
    <hyperlink r:id="rId1288" ref="D1289"/>
    <hyperlink r:id="rId1289" ref="D1290"/>
    <hyperlink r:id="rId1290" ref="D1291"/>
    <hyperlink r:id="rId1291" ref="D1292"/>
    <hyperlink r:id="rId1292" ref="D1293"/>
    <hyperlink r:id="rId1293" ref="D1294"/>
    <hyperlink r:id="rId1294" ref="D1295"/>
    <hyperlink r:id="rId1295" ref="D1296"/>
    <hyperlink r:id="rId1296" ref="D1297"/>
    <hyperlink r:id="rId1297" ref="D1298"/>
    <hyperlink r:id="rId1298" ref="D1299"/>
    <hyperlink r:id="rId1299" ref="D1300"/>
    <hyperlink r:id="rId1300" ref="D1301"/>
    <hyperlink r:id="rId1301" ref="D1302"/>
    <hyperlink r:id="rId1302" ref="D1303"/>
    <hyperlink r:id="rId1303" ref="D1304"/>
    <hyperlink r:id="rId1304" ref="D1305"/>
    <hyperlink r:id="rId1305" ref="D1306"/>
    <hyperlink r:id="rId1306" ref="D1307"/>
    <hyperlink r:id="rId1307" ref="D1308"/>
    <hyperlink r:id="rId1308" ref="D1309"/>
    <hyperlink r:id="rId1309" ref="D1310"/>
    <hyperlink r:id="rId1310" ref="D1311"/>
    <hyperlink r:id="rId1311" ref="D1312"/>
    <hyperlink r:id="rId1312" ref="D1313"/>
    <hyperlink r:id="rId1313" ref="D1314"/>
    <hyperlink r:id="rId1314" ref="D1315"/>
    <hyperlink r:id="rId1315" ref="D1316"/>
    <hyperlink r:id="rId1316" ref="D1317"/>
    <hyperlink r:id="rId1317" ref="D1318"/>
    <hyperlink r:id="rId1318" ref="D1319"/>
    <hyperlink r:id="rId1319" ref="D1320"/>
    <hyperlink r:id="rId1320" ref="D1321"/>
    <hyperlink r:id="rId1321" ref="D1322"/>
    <hyperlink r:id="rId1322" ref="D1323"/>
    <hyperlink r:id="rId1323" ref="D1324"/>
    <hyperlink r:id="rId1324" ref="D1325"/>
    <hyperlink r:id="rId1325" ref="D1326"/>
    <hyperlink r:id="rId1326" ref="D1327"/>
    <hyperlink r:id="rId1327" ref="D1328"/>
    <hyperlink r:id="rId1328" ref="D1329"/>
    <hyperlink r:id="rId1329" ref="D1330"/>
    <hyperlink r:id="rId1330" ref="D1331"/>
    <hyperlink r:id="rId1331" ref="D1332"/>
    <hyperlink r:id="rId1332" ref="D1333"/>
    <hyperlink r:id="rId1333" ref="D1334"/>
    <hyperlink r:id="rId1334" ref="D1335"/>
    <hyperlink r:id="rId1335" ref="D1336"/>
    <hyperlink r:id="rId1336" ref="D1337"/>
    <hyperlink r:id="rId1337" ref="D1338"/>
    <hyperlink r:id="rId1338" ref="D1339"/>
    <hyperlink r:id="rId1339" ref="D1340"/>
    <hyperlink r:id="rId1340" ref="D1341"/>
    <hyperlink r:id="rId1341" ref="D1342"/>
    <hyperlink r:id="rId1342" ref="D1343"/>
    <hyperlink r:id="rId1343" ref="D1344"/>
    <hyperlink r:id="rId1344" ref="D1345"/>
    <hyperlink r:id="rId1345" ref="D1346"/>
    <hyperlink r:id="rId1346" ref="D1347"/>
    <hyperlink r:id="rId1347" ref="D1348"/>
    <hyperlink r:id="rId1348" ref="D1349"/>
    <hyperlink r:id="rId1349" ref="D1350"/>
    <hyperlink r:id="rId1350" ref="D1351"/>
    <hyperlink r:id="rId1351" ref="D1352"/>
    <hyperlink r:id="rId1352" ref="D1353"/>
    <hyperlink r:id="rId1353" ref="D1354"/>
    <hyperlink r:id="rId1354" ref="D1355"/>
    <hyperlink r:id="rId1355" ref="D1356"/>
    <hyperlink r:id="rId1356" ref="D1357"/>
    <hyperlink r:id="rId1357" ref="D1358"/>
    <hyperlink r:id="rId1358" ref="D1359"/>
    <hyperlink r:id="rId1359" ref="D1360"/>
    <hyperlink r:id="rId1360" ref="D1361"/>
    <hyperlink r:id="rId1361" ref="D1362"/>
    <hyperlink r:id="rId1362" ref="D1363"/>
    <hyperlink r:id="rId1363" ref="D1364"/>
    <hyperlink r:id="rId1364" ref="D1365"/>
    <hyperlink r:id="rId1365" ref="D1366"/>
    <hyperlink r:id="rId1366" ref="D1367"/>
    <hyperlink r:id="rId1367" ref="D1368"/>
    <hyperlink r:id="rId1368" ref="D1369"/>
    <hyperlink r:id="rId1369" ref="D1370"/>
    <hyperlink r:id="rId1370" ref="D1371"/>
    <hyperlink r:id="rId1371" ref="D1372"/>
    <hyperlink r:id="rId1372" ref="D1373"/>
    <hyperlink r:id="rId1373" ref="D1374"/>
    <hyperlink r:id="rId1374" ref="D1375"/>
    <hyperlink r:id="rId1375" ref="D1376"/>
    <hyperlink r:id="rId1376" ref="D1377"/>
    <hyperlink r:id="rId1377" ref="D1378"/>
    <hyperlink r:id="rId1378" ref="D1379"/>
    <hyperlink r:id="rId1379" ref="D1380"/>
    <hyperlink r:id="rId1380" ref="D1381"/>
    <hyperlink r:id="rId1381" ref="D1382"/>
    <hyperlink r:id="rId1382" ref="D1383"/>
    <hyperlink r:id="rId1383" ref="D1384"/>
    <hyperlink r:id="rId1384" ref="D1385"/>
    <hyperlink r:id="rId1385" ref="D1386"/>
    <hyperlink r:id="rId1386" ref="D1387"/>
    <hyperlink r:id="rId1387" ref="D1388"/>
    <hyperlink r:id="rId1388" ref="D1389"/>
    <hyperlink r:id="rId1389" ref="D1390"/>
    <hyperlink r:id="rId1390" ref="D1391"/>
    <hyperlink r:id="rId1391" ref="D1392"/>
    <hyperlink r:id="rId1392" ref="D1393"/>
    <hyperlink r:id="rId1393" ref="D1394"/>
    <hyperlink r:id="rId1394" ref="D1395"/>
    <hyperlink r:id="rId1395" ref="D1396"/>
    <hyperlink r:id="rId1396" ref="D1397"/>
    <hyperlink r:id="rId1397" ref="D1398"/>
    <hyperlink r:id="rId1398" ref="D1399"/>
    <hyperlink r:id="rId1399" ref="D1400"/>
    <hyperlink r:id="rId1400" ref="D1401"/>
    <hyperlink r:id="rId1401" ref="D1402"/>
    <hyperlink r:id="rId1402" ref="D1403"/>
    <hyperlink r:id="rId1403" ref="D1404"/>
    <hyperlink r:id="rId1404" ref="D1405"/>
    <hyperlink r:id="rId1405" ref="D1406"/>
    <hyperlink r:id="rId1406" ref="D1407"/>
    <hyperlink r:id="rId1407" ref="D1408"/>
    <hyperlink r:id="rId1408" ref="D1409"/>
    <hyperlink r:id="rId1409" ref="D1410"/>
    <hyperlink r:id="rId1410" ref="D1411"/>
    <hyperlink r:id="rId1411" ref="D1412"/>
    <hyperlink r:id="rId1412" ref="D1413"/>
    <hyperlink r:id="rId1413" ref="D1414"/>
    <hyperlink r:id="rId1414" ref="D1415"/>
    <hyperlink r:id="rId1415" ref="D1416"/>
    <hyperlink r:id="rId1416" ref="D1417"/>
    <hyperlink r:id="rId1417" ref="D1418"/>
    <hyperlink r:id="rId1418" ref="D1419"/>
    <hyperlink r:id="rId1419" ref="D1420"/>
    <hyperlink r:id="rId1420" ref="D1421"/>
    <hyperlink r:id="rId1421" ref="D1422"/>
    <hyperlink r:id="rId1422" ref="D1423"/>
    <hyperlink r:id="rId1423" ref="D1424"/>
    <hyperlink r:id="rId1424" ref="D1425"/>
    <hyperlink r:id="rId1425" ref="D1426"/>
    <hyperlink r:id="rId1426" ref="D1427"/>
    <hyperlink r:id="rId1427" ref="D1428"/>
    <hyperlink r:id="rId1428" ref="D1429"/>
    <hyperlink r:id="rId1429" ref="D1430"/>
    <hyperlink r:id="rId1430" ref="D1431"/>
    <hyperlink r:id="rId1431" ref="D1432"/>
    <hyperlink r:id="rId1432" ref="D1433"/>
    <hyperlink r:id="rId1433" ref="D1434"/>
    <hyperlink r:id="rId1434" ref="D1435"/>
    <hyperlink r:id="rId1435" ref="D1436"/>
    <hyperlink r:id="rId1436" ref="D1437"/>
    <hyperlink r:id="rId1437" ref="D1438"/>
    <hyperlink r:id="rId1438" ref="D1439"/>
    <hyperlink r:id="rId1439" ref="D1440"/>
    <hyperlink r:id="rId1440" ref="D1441"/>
    <hyperlink r:id="rId1441" ref="D1442"/>
    <hyperlink r:id="rId1442" ref="D1443"/>
    <hyperlink r:id="rId1443" ref="D1444"/>
    <hyperlink r:id="rId1444" ref="D1445"/>
    <hyperlink r:id="rId1445" ref="D1446"/>
    <hyperlink r:id="rId1446" ref="D1447"/>
    <hyperlink r:id="rId1447" ref="D1448"/>
    <hyperlink r:id="rId1448" ref="D1449"/>
    <hyperlink r:id="rId1449" ref="D1450"/>
    <hyperlink r:id="rId1450" ref="D1451"/>
    <hyperlink r:id="rId1451" ref="D1452"/>
    <hyperlink r:id="rId1452" ref="D1453"/>
    <hyperlink r:id="rId1453" ref="D1454"/>
    <hyperlink r:id="rId1454" ref="D1455"/>
    <hyperlink r:id="rId1455" ref="D1456"/>
    <hyperlink r:id="rId1456" ref="D1457"/>
    <hyperlink r:id="rId1457" ref="D1458"/>
    <hyperlink r:id="rId1458" ref="D1459"/>
    <hyperlink r:id="rId1459" ref="D1460"/>
    <hyperlink r:id="rId1460" ref="D1461"/>
    <hyperlink r:id="rId1461" ref="D1462"/>
    <hyperlink r:id="rId1462" ref="D1463"/>
    <hyperlink r:id="rId1463" ref="D1464"/>
    <hyperlink r:id="rId1464" ref="D1465"/>
    <hyperlink r:id="rId1465" ref="D1466"/>
    <hyperlink r:id="rId1466" ref="D1467"/>
    <hyperlink r:id="rId1467" ref="D1468"/>
    <hyperlink r:id="rId1468" ref="D1469"/>
    <hyperlink r:id="rId1469" ref="D1470"/>
    <hyperlink r:id="rId1470" ref="D1471"/>
    <hyperlink r:id="rId1471" ref="D1472"/>
    <hyperlink r:id="rId1472" ref="D1473"/>
    <hyperlink r:id="rId1473" ref="D1474"/>
    <hyperlink r:id="rId1474" ref="D1475"/>
    <hyperlink r:id="rId1475" ref="D1476"/>
    <hyperlink r:id="rId1476" ref="D1477"/>
    <hyperlink r:id="rId1477" ref="D1478"/>
    <hyperlink r:id="rId1478" ref="D1479"/>
    <hyperlink r:id="rId1479" ref="D1480"/>
    <hyperlink r:id="rId1480" ref="D1481"/>
    <hyperlink r:id="rId1481" ref="D1482"/>
    <hyperlink r:id="rId1482" ref="D1483"/>
    <hyperlink r:id="rId1483" ref="D1484"/>
    <hyperlink r:id="rId1484" ref="D1485"/>
    <hyperlink r:id="rId1485" ref="D1486"/>
    <hyperlink r:id="rId1486" ref="D1487"/>
    <hyperlink r:id="rId1487" ref="D1488"/>
    <hyperlink r:id="rId1488" ref="D1489"/>
    <hyperlink r:id="rId1489" ref="D1490"/>
    <hyperlink r:id="rId1490" ref="D1491"/>
    <hyperlink r:id="rId1491" ref="D1492"/>
    <hyperlink r:id="rId1492" ref="D1493"/>
    <hyperlink r:id="rId1493" ref="D1494"/>
    <hyperlink r:id="rId1494" ref="D1495"/>
    <hyperlink r:id="rId1495" ref="D1496"/>
    <hyperlink r:id="rId1496" ref="D1497"/>
    <hyperlink r:id="rId1497" ref="D1498"/>
    <hyperlink r:id="rId1498" ref="D1499"/>
    <hyperlink r:id="rId1499" ref="D1500"/>
    <hyperlink r:id="rId1500" ref="D1501"/>
    <hyperlink r:id="rId1501" ref="D1502"/>
    <hyperlink r:id="rId1502" ref="D1503"/>
    <hyperlink r:id="rId1503" ref="D1504"/>
    <hyperlink r:id="rId1504" ref="D1505"/>
    <hyperlink r:id="rId1505" ref="D1506"/>
    <hyperlink r:id="rId1506" ref="D1507"/>
    <hyperlink r:id="rId1507" ref="D1508"/>
    <hyperlink r:id="rId1508" ref="D1509"/>
    <hyperlink r:id="rId1509" ref="D1510"/>
    <hyperlink r:id="rId1510" ref="D1511"/>
    <hyperlink r:id="rId1511" ref="D1512"/>
    <hyperlink r:id="rId1512" ref="D1513"/>
    <hyperlink r:id="rId1513" ref="D1514"/>
    <hyperlink r:id="rId1514" ref="D1515"/>
    <hyperlink r:id="rId1515" ref="D1516"/>
    <hyperlink r:id="rId1516" ref="D1517"/>
    <hyperlink r:id="rId1517" ref="D1518"/>
    <hyperlink r:id="rId1518" ref="D1519"/>
    <hyperlink r:id="rId1519" ref="D1520"/>
    <hyperlink r:id="rId1520" ref="D1521"/>
    <hyperlink r:id="rId1521" ref="D1522"/>
    <hyperlink r:id="rId1522" ref="D1523"/>
    <hyperlink r:id="rId1523" ref="D1524"/>
    <hyperlink r:id="rId1524" ref="D1525"/>
    <hyperlink r:id="rId1525" ref="D1526"/>
    <hyperlink r:id="rId1526" ref="D1527"/>
    <hyperlink r:id="rId1527" ref="D1528"/>
    <hyperlink r:id="rId1528" ref="D1529"/>
    <hyperlink r:id="rId1529" ref="D1530"/>
    <hyperlink r:id="rId1530" ref="D1531"/>
    <hyperlink r:id="rId1531" ref="D1532"/>
    <hyperlink r:id="rId1532" ref="D1533"/>
    <hyperlink r:id="rId1533" ref="D1534"/>
    <hyperlink r:id="rId1534" ref="D1535"/>
    <hyperlink r:id="rId1535" ref="D1536"/>
    <hyperlink r:id="rId1536" ref="D1537"/>
    <hyperlink r:id="rId1537" ref="D1538"/>
    <hyperlink r:id="rId1538" ref="D1539"/>
    <hyperlink r:id="rId1539" ref="D1540"/>
    <hyperlink r:id="rId1540" ref="D1541"/>
    <hyperlink r:id="rId1541" ref="D1542"/>
    <hyperlink r:id="rId1542" ref="D1543"/>
    <hyperlink r:id="rId1543" ref="D1544"/>
    <hyperlink r:id="rId1544" ref="D1545"/>
    <hyperlink r:id="rId1545" ref="D1546"/>
    <hyperlink r:id="rId1546" ref="D1547"/>
    <hyperlink r:id="rId1547" ref="D1548"/>
    <hyperlink r:id="rId1548" ref="D1549"/>
    <hyperlink r:id="rId1549" ref="D1550"/>
    <hyperlink r:id="rId1550" ref="D1551"/>
    <hyperlink r:id="rId1551" ref="D1552"/>
    <hyperlink r:id="rId1552" ref="D1553"/>
    <hyperlink r:id="rId1553" ref="D1554"/>
    <hyperlink r:id="rId1554" ref="D1555"/>
    <hyperlink r:id="rId1555" ref="D1556"/>
    <hyperlink r:id="rId1556" ref="D1557"/>
    <hyperlink r:id="rId1557" ref="D1558"/>
    <hyperlink r:id="rId1558" ref="D1559"/>
    <hyperlink r:id="rId1559" ref="D1560"/>
    <hyperlink r:id="rId1560" ref="D1561"/>
    <hyperlink r:id="rId1561" ref="D1562"/>
    <hyperlink r:id="rId1562" ref="D1563"/>
    <hyperlink r:id="rId1563" ref="D1564"/>
    <hyperlink r:id="rId1564" ref="D1565"/>
    <hyperlink r:id="rId1565" ref="D1566"/>
    <hyperlink r:id="rId1566" ref="D1567"/>
    <hyperlink r:id="rId1567" ref="D1568"/>
    <hyperlink r:id="rId1568" ref="D1569"/>
    <hyperlink r:id="rId1569" ref="D1570"/>
    <hyperlink r:id="rId1570" ref="D1571"/>
    <hyperlink r:id="rId1571" ref="D1572"/>
    <hyperlink r:id="rId1572" ref="D1573"/>
    <hyperlink r:id="rId1573" ref="D1574"/>
    <hyperlink r:id="rId1574" ref="D1575"/>
    <hyperlink r:id="rId1575" ref="D1576"/>
    <hyperlink r:id="rId1576" ref="D1577"/>
    <hyperlink r:id="rId1577" ref="D1578"/>
    <hyperlink r:id="rId1578" ref="D1579"/>
    <hyperlink r:id="rId1579" ref="D1580"/>
    <hyperlink r:id="rId1580" ref="D1581"/>
    <hyperlink r:id="rId1581" ref="D1582"/>
    <hyperlink r:id="rId1582" ref="D1583"/>
    <hyperlink r:id="rId1583" ref="D1584"/>
    <hyperlink r:id="rId1584" ref="D1585"/>
    <hyperlink r:id="rId1585" ref="D1586"/>
    <hyperlink r:id="rId1586" ref="D1587"/>
    <hyperlink r:id="rId1587" ref="D1588"/>
    <hyperlink r:id="rId1588" ref="D1589"/>
    <hyperlink r:id="rId1589" ref="D1590"/>
    <hyperlink r:id="rId1590" ref="D1591"/>
    <hyperlink r:id="rId1591" ref="D1592"/>
    <hyperlink r:id="rId1592" ref="D1593"/>
    <hyperlink r:id="rId1593" ref="D1594"/>
    <hyperlink r:id="rId1594" ref="D1595"/>
    <hyperlink r:id="rId1595" ref="D1596"/>
    <hyperlink r:id="rId1596" ref="D1597"/>
    <hyperlink r:id="rId1597" ref="D1598"/>
    <hyperlink r:id="rId1598" ref="D1599"/>
    <hyperlink r:id="rId1599" ref="D1600"/>
    <hyperlink r:id="rId1600" ref="D1601"/>
    <hyperlink r:id="rId1601" ref="D1602"/>
    <hyperlink r:id="rId1602" ref="D1603"/>
    <hyperlink r:id="rId1603" ref="D1604"/>
    <hyperlink r:id="rId1604" ref="D1605"/>
    <hyperlink r:id="rId1605" ref="D1606"/>
    <hyperlink r:id="rId1606" ref="D1607"/>
    <hyperlink r:id="rId1607" ref="D1608"/>
    <hyperlink r:id="rId1608" ref="D1609"/>
    <hyperlink r:id="rId1609" ref="D1610"/>
    <hyperlink r:id="rId1610" ref="D1611"/>
    <hyperlink r:id="rId1611" ref="D1612"/>
    <hyperlink r:id="rId1612" ref="D1613"/>
    <hyperlink r:id="rId1613" ref="D1614"/>
    <hyperlink r:id="rId1614" ref="D1615"/>
    <hyperlink r:id="rId1615" ref="D1616"/>
    <hyperlink r:id="rId1616" ref="D1617"/>
    <hyperlink r:id="rId1617" ref="D1618"/>
    <hyperlink r:id="rId1618" ref="D1619"/>
    <hyperlink r:id="rId1619" ref="D1620"/>
    <hyperlink r:id="rId1620" ref="D1621"/>
    <hyperlink r:id="rId1621" ref="D1622"/>
    <hyperlink r:id="rId1622" ref="D1623"/>
    <hyperlink r:id="rId1623" ref="D1624"/>
    <hyperlink r:id="rId1624" ref="D1625"/>
    <hyperlink r:id="rId1625" ref="D1626"/>
    <hyperlink r:id="rId1626" ref="D1627"/>
    <hyperlink r:id="rId1627" ref="D1628"/>
    <hyperlink r:id="rId1628" ref="D1629"/>
    <hyperlink r:id="rId1629" ref="D1630"/>
    <hyperlink r:id="rId1630" ref="D1631"/>
    <hyperlink r:id="rId1631" ref="D1632"/>
    <hyperlink r:id="rId1632" ref="D1633"/>
    <hyperlink r:id="rId1633" ref="D1634"/>
    <hyperlink r:id="rId1634" ref="D1635"/>
    <hyperlink r:id="rId1635" ref="D1636"/>
    <hyperlink r:id="rId1636" ref="D1637"/>
    <hyperlink r:id="rId1637" ref="D1638"/>
    <hyperlink r:id="rId1638" ref="D1639"/>
    <hyperlink r:id="rId1639" ref="D1640"/>
    <hyperlink r:id="rId1640" ref="D1641"/>
    <hyperlink r:id="rId1641" ref="D1642"/>
    <hyperlink r:id="rId1642" ref="D1643"/>
    <hyperlink r:id="rId1643" ref="D1644"/>
    <hyperlink r:id="rId1644" ref="D1645"/>
    <hyperlink r:id="rId1645" ref="D1646"/>
    <hyperlink r:id="rId1646" ref="D1647"/>
    <hyperlink r:id="rId1647" ref="D1648"/>
    <hyperlink r:id="rId1648" ref="D1649"/>
    <hyperlink r:id="rId1649" ref="D1650"/>
    <hyperlink r:id="rId1650" ref="D1651"/>
    <hyperlink r:id="rId1651" ref="D1652"/>
    <hyperlink r:id="rId1652" ref="D1653"/>
    <hyperlink r:id="rId1653" ref="D1654"/>
    <hyperlink r:id="rId1654" ref="D1655"/>
    <hyperlink r:id="rId1655" ref="D1656"/>
    <hyperlink r:id="rId1656" ref="D1657"/>
    <hyperlink r:id="rId1657" ref="D1658"/>
    <hyperlink r:id="rId1658" ref="D1659"/>
    <hyperlink r:id="rId1659" ref="D1660"/>
    <hyperlink r:id="rId1660" ref="D1661"/>
    <hyperlink r:id="rId1661" ref="D1662"/>
    <hyperlink r:id="rId1662" ref="D1663"/>
    <hyperlink r:id="rId1663" ref="D1664"/>
    <hyperlink r:id="rId1664" ref="D1665"/>
    <hyperlink r:id="rId1665" ref="D1666"/>
    <hyperlink r:id="rId1666" ref="D1667"/>
    <hyperlink r:id="rId1667" ref="D1668"/>
    <hyperlink r:id="rId1668" ref="D1669"/>
    <hyperlink r:id="rId1669" ref="D1670"/>
    <hyperlink r:id="rId1670" ref="D1671"/>
    <hyperlink r:id="rId1671" ref="D1672"/>
    <hyperlink r:id="rId1672" ref="D1673"/>
    <hyperlink r:id="rId1673" ref="D1674"/>
    <hyperlink r:id="rId1674" ref="D1675"/>
    <hyperlink r:id="rId1675" ref="D1676"/>
    <hyperlink r:id="rId1676" ref="D1677"/>
    <hyperlink r:id="rId1677" ref="D1678"/>
    <hyperlink r:id="rId1678" ref="D1679"/>
    <hyperlink r:id="rId1679" ref="D1680"/>
    <hyperlink r:id="rId1680" ref="D1681"/>
    <hyperlink r:id="rId1681" ref="D1682"/>
    <hyperlink r:id="rId1682" ref="D1683"/>
    <hyperlink r:id="rId1683" ref="D1684"/>
    <hyperlink r:id="rId1684" ref="D1685"/>
    <hyperlink r:id="rId1685" ref="D1686"/>
    <hyperlink r:id="rId1686" ref="D1687"/>
    <hyperlink r:id="rId1687" ref="D1688"/>
    <hyperlink r:id="rId1688" ref="D1689"/>
    <hyperlink r:id="rId1689" ref="D1690"/>
    <hyperlink r:id="rId1690" ref="D1691"/>
    <hyperlink r:id="rId1691" ref="D1692"/>
    <hyperlink r:id="rId1692" ref="D1693"/>
    <hyperlink r:id="rId1693" ref="D1694"/>
    <hyperlink r:id="rId1694" ref="D1695"/>
    <hyperlink r:id="rId1695" ref="D1696"/>
    <hyperlink r:id="rId1696" ref="D1697"/>
    <hyperlink r:id="rId1697" ref="D1698"/>
    <hyperlink r:id="rId1698" ref="D1699"/>
    <hyperlink r:id="rId1699" ref="D1700"/>
    <hyperlink r:id="rId1700" ref="D1701"/>
    <hyperlink r:id="rId1701" ref="D1702"/>
    <hyperlink r:id="rId1702" ref="D1703"/>
    <hyperlink r:id="rId1703" ref="D1704"/>
    <hyperlink r:id="rId1704" ref="D1705"/>
    <hyperlink r:id="rId1705" ref="D1706"/>
    <hyperlink r:id="rId1706" ref="D1707"/>
    <hyperlink r:id="rId1707" ref="D1708"/>
    <hyperlink r:id="rId1708" ref="D1709"/>
    <hyperlink r:id="rId1709" ref="D1710"/>
    <hyperlink r:id="rId1710" ref="D1711"/>
    <hyperlink r:id="rId1711" ref="D1712"/>
    <hyperlink r:id="rId1712" ref="D1713"/>
    <hyperlink r:id="rId1713" ref="D1714"/>
    <hyperlink r:id="rId1714" ref="D1715"/>
    <hyperlink r:id="rId1715" ref="D1716"/>
    <hyperlink r:id="rId1716" ref="D1717"/>
    <hyperlink r:id="rId1717" ref="D1718"/>
    <hyperlink r:id="rId1718" ref="D1719"/>
    <hyperlink r:id="rId1719" ref="D1720"/>
    <hyperlink r:id="rId1720" ref="D1721"/>
    <hyperlink r:id="rId1721" ref="D1722"/>
    <hyperlink r:id="rId1722" ref="D1723"/>
    <hyperlink r:id="rId1723" ref="D1724"/>
    <hyperlink r:id="rId1724" ref="D1725"/>
    <hyperlink r:id="rId1725" ref="D1726"/>
    <hyperlink r:id="rId1726" ref="D1727"/>
    <hyperlink r:id="rId1727" ref="D1728"/>
    <hyperlink r:id="rId1728" ref="D1729"/>
    <hyperlink r:id="rId1729" ref="D1730"/>
    <hyperlink r:id="rId1730" ref="D1731"/>
    <hyperlink r:id="rId1731" ref="D1732"/>
    <hyperlink r:id="rId1732" ref="D1733"/>
    <hyperlink r:id="rId1733" ref="D1734"/>
    <hyperlink r:id="rId1734" ref="D1735"/>
    <hyperlink r:id="rId1735" ref="D1736"/>
    <hyperlink r:id="rId1736" ref="D1737"/>
    <hyperlink r:id="rId1737" ref="D1738"/>
    <hyperlink r:id="rId1738" ref="D1739"/>
    <hyperlink r:id="rId1739" ref="D1740"/>
    <hyperlink r:id="rId1740" ref="D1741"/>
    <hyperlink r:id="rId1741" ref="D1742"/>
    <hyperlink r:id="rId1742" ref="D1743"/>
    <hyperlink r:id="rId1743" ref="D1744"/>
    <hyperlink r:id="rId1744" ref="D1745"/>
    <hyperlink r:id="rId1745" ref="D1746"/>
    <hyperlink r:id="rId1746" ref="D1747"/>
    <hyperlink r:id="rId1747" ref="D1748"/>
    <hyperlink r:id="rId1748" ref="D1749"/>
    <hyperlink r:id="rId1749" ref="D1750"/>
    <hyperlink r:id="rId1750" ref="D1751"/>
    <hyperlink r:id="rId1751" ref="D1752"/>
    <hyperlink r:id="rId1752" ref="D1753"/>
    <hyperlink r:id="rId1753" ref="D1754"/>
    <hyperlink r:id="rId1754" ref="D1755"/>
    <hyperlink r:id="rId1755" ref="D1756"/>
    <hyperlink r:id="rId1756" ref="D1757"/>
    <hyperlink r:id="rId1757" ref="D1758"/>
    <hyperlink r:id="rId1758" ref="D1759"/>
    <hyperlink r:id="rId1759" ref="D1760"/>
    <hyperlink r:id="rId1760" ref="D1761"/>
    <hyperlink r:id="rId1761" ref="D1762"/>
    <hyperlink r:id="rId1762" ref="D1763"/>
    <hyperlink r:id="rId1763" ref="D1764"/>
    <hyperlink r:id="rId1764" ref="D1765"/>
    <hyperlink r:id="rId1765" ref="D1766"/>
    <hyperlink r:id="rId1766" ref="D1767"/>
    <hyperlink r:id="rId1767" ref="D1768"/>
    <hyperlink r:id="rId1768" ref="D1769"/>
    <hyperlink r:id="rId1769" ref="D1770"/>
    <hyperlink r:id="rId1770" ref="D1771"/>
    <hyperlink r:id="rId1771" ref="D1772"/>
    <hyperlink r:id="rId1772" ref="D1773"/>
    <hyperlink r:id="rId1773" ref="D1774"/>
    <hyperlink r:id="rId1774" ref="D1775"/>
    <hyperlink r:id="rId1775" ref="D1776"/>
    <hyperlink r:id="rId1776" ref="D1777"/>
    <hyperlink r:id="rId1777" ref="D1778"/>
    <hyperlink r:id="rId1778" ref="D1779"/>
    <hyperlink r:id="rId1779" ref="D1780"/>
    <hyperlink r:id="rId1780" ref="D1781"/>
    <hyperlink r:id="rId1781" ref="D1782"/>
    <hyperlink r:id="rId1782" ref="D1783"/>
    <hyperlink r:id="rId1783" ref="D1784"/>
    <hyperlink r:id="rId1784" ref="D1785"/>
    <hyperlink r:id="rId1785" ref="D1786"/>
    <hyperlink r:id="rId1786" ref="D1787"/>
    <hyperlink r:id="rId1787" ref="D1788"/>
    <hyperlink r:id="rId1788" ref="I1788"/>
    <hyperlink r:id="rId1789" ref="D1789"/>
    <hyperlink r:id="rId1790" ref="D1790"/>
    <hyperlink r:id="rId1791" ref="D1791"/>
    <hyperlink r:id="rId1792" ref="D1792"/>
    <hyperlink r:id="rId1793" ref="D1793"/>
    <hyperlink r:id="rId1794" ref="D1794"/>
    <hyperlink r:id="rId1795" ref="D1795"/>
    <hyperlink r:id="rId1796" ref="D1796"/>
    <hyperlink r:id="rId1797" ref="D1797"/>
    <hyperlink r:id="rId1798" ref="D1798"/>
    <hyperlink r:id="rId1799" ref="D1799"/>
    <hyperlink r:id="rId1800" ref="D1800"/>
    <hyperlink r:id="rId1801" ref="D1801"/>
    <hyperlink r:id="rId1802" ref="D1802"/>
    <hyperlink r:id="rId1803" ref="D1803"/>
    <hyperlink r:id="rId1804" ref="D1804"/>
    <hyperlink r:id="rId1805" ref="D1805"/>
    <hyperlink r:id="rId1806" ref="D1806"/>
    <hyperlink r:id="rId1807" ref="D1807"/>
    <hyperlink r:id="rId1808" ref="D1808"/>
    <hyperlink r:id="rId1809" ref="D1809"/>
    <hyperlink r:id="rId1810" ref="D1810"/>
    <hyperlink r:id="rId1811" ref="D1811"/>
    <hyperlink r:id="rId1812" ref="D1812"/>
    <hyperlink r:id="rId1813" ref="D1813"/>
    <hyperlink r:id="rId1814" ref="D1814"/>
    <hyperlink r:id="rId1815" ref="D1815"/>
    <hyperlink r:id="rId1816" ref="D1816"/>
    <hyperlink r:id="rId1817" ref="D1817"/>
    <hyperlink r:id="rId1818" ref="D1818"/>
    <hyperlink r:id="rId1819" ref="D1819"/>
    <hyperlink r:id="rId1820" ref="D1820"/>
    <hyperlink r:id="rId1821" ref="D1821"/>
    <hyperlink r:id="rId1822" ref="D1822"/>
    <hyperlink r:id="rId1823" ref="D1823"/>
    <hyperlink r:id="rId1824" ref="D1824"/>
    <hyperlink r:id="rId1825" ref="D1825"/>
    <hyperlink r:id="rId1826" ref="D1826"/>
    <hyperlink r:id="rId1827" ref="D1827"/>
    <hyperlink r:id="rId1828" ref="D1828"/>
    <hyperlink r:id="rId1829" ref="D1829"/>
    <hyperlink r:id="rId1830" ref="D1830"/>
    <hyperlink r:id="rId1831" ref="D1831"/>
    <hyperlink r:id="rId1832" ref="D1832"/>
    <hyperlink r:id="rId1833" ref="D1833"/>
    <hyperlink r:id="rId1834" ref="D1834"/>
    <hyperlink r:id="rId1835" ref="D1835"/>
    <hyperlink r:id="rId1836" ref="D1836"/>
    <hyperlink r:id="rId1837" ref="D1837"/>
    <hyperlink r:id="rId1838" ref="D1838"/>
    <hyperlink r:id="rId1839" ref="D1839"/>
    <hyperlink r:id="rId1840" ref="D1840"/>
    <hyperlink r:id="rId1841" ref="D1841"/>
    <hyperlink r:id="rId1842" ref="D1842"/>
    <hyperlink r:id="rId1843" ref="D1843"/>
    <hyperlink r:id="rId1844" ref="D1844"/>
    <hyperlink r:id="rId1845" ref="D1845"/>
    <hyperlink r:id="rId1846" ref="D1846"/>
    <hyperlink r:id="rId1847" ref="D1847"/>
    <hyperlink r:id="rId1848" ref="D1848"/>
    <hyperlink r:id="rId1849" ref="D1849"/>
    <hyperlink r:id="rId1850" ref="D1850"/>
    <hyperlink r:id="rId1851" ref="D1851"/>
    <hyperlink r:id="rId1852" ref="D1852"/>
    <hyperlink r:id="rId1853" ref="D1853"/>
    <hyperlink r:id="rId1854" ref="D1854"/>
    <hyperlink r:id="rId1855" ref="D1855"/>
    <hyperlink r:id="rId1856" ref="D1856"/>
    <hyperlink r:id="rId1857" ref="D1857"/>
    <hyperlink r:id="rId1858" ref="D1858"/>
    <hyperlink r:id="rId1859" ref="D1859"/>
    <hyperlink r:id="rId1860" ref="D1860"/>
    <hyperlink r:id="rId1861" ref="D1861"/>
    <hyperlink r:id="rId1862" ref="D1862"/>
    <hyperlink r:id="rId1863" ref="D1863"/>
    <hyperlink r:id="rId1864" ref="D1864"/>
    <hyperlink r:id="rId1865" ref="D1865"/>
    <hyperlink r:id="rId1866" ref="D1866"/>
    <hyperlink r:id="rId1867" ref="D1867"/>
    <hyperlink r:id="rId1868" ref="D1868"/>
    <hyperlink r:id="rId1869" ref="D1869"/>
    <hyperlink r:id="rId1870" ref="D1870"/>
    <hyperlink r:id="rId1871" ref="D1871"/>
    <hyperlink r:id="rId1872" ref="D1872"/>
    <hyperlink r:id="rId1873" ref="D1873"/>
    <hyperlink r:id="rId1874" ref="D1874"/>
    <hyperlink r:id="rId1875" ref="D1875"/>
    <hyperlink r:id="rId1876" ref="D1876"/>
    <hyperlink r:id="rId1877" ref="D1877"/>
    <hyperlink r:id="rId1878" ref="D1878"/>
    <hyperlink r:id="rId1879" ref="D1879"/>
    <hyperlink r:id="rId1880" ref="D1880"/>
    <hyperlink r:id="rId1881" ref="D1881"/>
    <hyperlink r:id="rId1882" ref="D1882"/>
    <hyperlink r:id="rId1883" ref="D1883"/>
    <hyperlink r:id="rId1884" ref="D1884"/>
    <hyperlink r:id="rId1885" ref="D1885"/>
    <hyperlink r:id="rId1886" ref="D1886"/>
    <hyperlink r:id="rId1887" ref="D1887"/>
    <hyperlink r:id="rId1888" ref="D1888"/>
    <hyperlink r:id="rId1889" ref="D1889"/>
    <hyperlink r:id="rId1890" ref="D1890"/>
    <hyperlink r:id="rId1891" ref="D1891"/>
    <hyperlink r:id="rId1892" ref="D1892"/>
    <hyperlink r:id="rId1893" ref="D1893"/>
    <hyperlink r:id="rId1894" ref="D1894"/>
    <hyperlink r:id="rId1895" ref="D1895"/>
    <hyperlink r:id="rId1896" ref="D1896"/>
    <hyperlink r:id="rId1897" ref="D1897"/>
    <hyperlink r:id="rId1898" ref="D1898"/>
    <hyperlink r:id="rId1899" ref="D1899"/>
    <hyperlink r:id="rId1900" ref="D1900"/>
    <hyperlink r:id="rId1901" ref="D1901"/>
    <hyperlink r:id="rId1902" ref="D1902"/>
    <hyperlink r:id="rId1903" ref="D1903"/>
    <hyperlink r:id="rId1904" ref="D1904"/>
    <hyperlink r:id="rId1905" ref="D1905"/>
    <hyperlink r:id="rId1906" ref="D1906"/>
    <hyperlink r:id="rId1907" ref="D1907"/>
    <hyperlink r:id="rId1908" ref="D1908"/>
    <hyperlink r:id="rId1909" ref="D1909"/>
    <hyperlink r:id="rId1910" ref="D1910"/>
    <hyperlink r:id="rId1911" ref="D1911"/>
    <hyperlink r:id="rId1912" ref="D1912"/>
    <hyperlink r:id="rId1913" ref="D1913"/>
    <hyperlink r:id="rId1914" ref="D1914"/>
    <hyperlink r:id="rId1915" ref="D1915"/>
    <hyperlink r:id="rId1916" ref="D1916"/>
    <hyperlink r:id="rId1917" ref="D1917"/>
    <hyperlink r:id="rId1918" ref="D1918"/>
    <hyperlink r:id="rId1919" ref="D1919"/>
    <hyperlink r:id="rId1920" ref="D1920"/>
    <hyperlink r:id="rId1921" ref="D1921"/>
    <hyperlink r:id="rId1922" ref="D1922"/>
    <hyperlink r:id="rId1923" ref="D1923"/>
    <hyperlink r:id="rId1924" ref="D1924"/>
    <hyperlink r:id="rId1925" ref="D1925"/>
    <hyperlink r:id="rId1926" ref="D1926"/>
    <hyperlink r:id="rId1927" ref="D1927"/>
    <hyperlink r:id="rId1928" ref="D1928"/>
    <hyperlink r:id="rId1929" ref="D1929"/>
    <hyperlink r:id="rId1930" ref="D1930"/>
    <hyperlink r:id="rId1931" ref="D1931"/>
    <hyperlink r:id="rId1932" ref="D1932"/>
    <hyperlink r:id="rId1933" ref="D1933"/>
    <hyperlink r:id="rId1934" ref="D1934"/>
    <hyperlink r:id="rId1935" ref="D1935"/>
    <hyperlink r:id="rId1936" ref="D1936"/>
    <hyperlink r:id="rId1937" ref="D1937"/>
    <hyperlink r:id="rId1938" ref="D1938"/>
    <hyperlink r:id="rId1939" ref="D1939"/>
    <hyperlink r:id="rId1940" ref="D1940"/>
    <hyperlink r:id="rId1941" ref="D1941"/>
    <hyperlink r:id="rId1942" ref="D1942"/>
    <hyperlink r:id="rId1943" ref="D1943"/>
    <hyperlink r:id="rId1944" ref="D1944"/>
    <hyperlink r:id="rId1945" ref="I1944"/>
    <hyperlink r:id="rId1946" ref="D1945"/>
    <hyperlink r:id="rId1947" ref="D1946"/>
    <hyperlink r:id="rId1948" ref="D1947"/>
    <hyperlink r:id="rId1949" ref="D1948"/>
    <hyperlink r:id="rId1950" ref="D1949"/>
    <hyperlink r:id="rId1951" ref="D1950"/>
    <hyperlink r:id="rId1952" ref="D1951"/>
    <hyperlink r:id="rId1953" ref="D1952"/>
    <hyperlink r:id="rId1954" ref="D1953"/>
    <hyperlink r:id="rId1955" ref="D1954"/>
    <hyperlink r:id="rId1956" ref="D1955"/>
    <hyperlink r:id="rId1957" ref="D1956"/>
    <hyperlink r:id="rId1958" ref="D1957"/>
    <hyperlink r:id="rId1959" ref="D1958"/>
    <hyperlink r:id="rId1960" ref="D1959"/>
    <hyperlink r:id="rId1961" ref="D1960"/>
    <hyperlink r:id="rId1962" ref="D1961"/>
    <hyperlink r:id="rId1963" ref="D1962"/>
    <hyperlink r:id="rId1964" ref="I1962"/>
    <hyperlink r:id="rId1965" ref="D1963"/>
    <hyperlink r:id="rId1966" ref="D1964"/>
    <hyperlink r:id="rId1967" ref="I1964"/>
    <hyperlink r:id="rId1968" ref="D1965"/>
    <hyperlink r:id="rId1969" ref="D1966"/>
    <hyperlink r:id="rId1970" ref="D1967"/>
    <hyperlink r:id="rId1971" ref="D1968"/>
    <hyperlink r:id="rId1972" ref="D1969"/>
    <hyperlink r:id="rId1973" ref="D1970"/>
    <hyperlink r:id="rId1974" ref="D1971"/>
    <hyperlink r:id="rId1975" ref="D1972"/>
    <hyperlink r:id="rId1976" ref="D1973"/>
    <hyperlink r:id="rId1977" ref="D1974"/>
    <hyperlink r:id="rId1978" ref="D1975"/>
    <hyperlink r:id="rId1979" ref="D1976"/>
    <hyperlink r:id="rId1980" ref="D1977"/>
    <hyperlink r:id="rId1981" ref="D1978"/>
    <hyperlink r:id="rId1982" ref="D1979"/>
    <hyperlink r:id="rId1983" ref="D1980"/>
    <hyperlink r:id="rId1984" ref="D1981"/>
    <hyperlink r:id="rId1985" ref="D1982"/>
    <hyperlink r:id="rId1986" ref="D1983"/>
    <hyperlink r:id="rId1987" ref="D1984"/>
    <hyperlink r:id="rId1988" ref="D1985"/>
    <hyperlink r:id="rId1989" ref="D1986"/>
    <hyperlink r:id="rId1990" ref="D1987"/>
    <hyperlink r:id="rId1991" ref="D1988"/>
    <hyperlink r:id="rId1992" ref="D1989"/>
    <hyperlink r:id="rId1993" ref="D1990"/>
    <hyperlink r:id="rId1994" ref="D1991"/>
    <hyperlink r:id="rId1995" ref="D1992"/>
    <hyperlink r:id="rId1996" ref="D1993"/>
    <hyperlink r:id="rId1997" ref="D1994"/>
    <hyperlink r:id="rId1998" ref="D1995"/>
    <hyperlink r:id="rId1999" ref="D1996"/>
    <hyperlink r:id="rId2000" ref="D1997"/>
    <hyperlink r:id="rId2001" ref="D1998"/>
    <hyperlink r:id="rId2002" ref="D1999"/>
    <hyperlink r:id="rId2003" ref="D2000"/>
    <hyperlink r:id="rId2004" ref="D2001"/>
    <hyperlink r:id="rId2005" ref="D2002"/>
    <hyperlink r:id="rId2006" ref="D2003"/>
    <hyperlink r:id="rId2007" ref="D2004"/>
    <hyperlink r:id="rId2008" ref="D2005"/>
    <hyperlink r:id="rId2009" ref="D2006"/>
    <hyperlink r:id="rId2010" ref="D2007"/>
    <hyperlink r:id="rId2011" ref="D2008"/>
    <hyperlink r:id="rId2012" ref="D2009"/>
    <hyperlink r:id="rId2013" ref="D2010"/>
    <hyperlink r:id="rId2014" ref="D2011"/>
    <hyperlink r:id="rId2015" ref="D2012"/>
    <hyperlink r:id="rId2016" ref="D2013"/>
    <hyperlink r:id="rId2017" ref="D2014"/>
    <hyperlink r:id="rId2018" ref="D2015"/>
    <hyperlink r:id="rId2019" ref="D2016"/>
    <hyperlink r:id="rId2020" ref="D2017"/>
    <hyperlink r:id="rId2021" ref="D2018"/>
    <hyperlink r:id="rId2022" ref="D2019"/>
    <hyperlink r:id="rId2023" ref="D2020"/>
    <hyperlink r:id="rId2024" ref="D2021"/>
    <hyperlink r:id="rId2025" ref="D2022"/>
    <hyperlink r:id="rId2026" ref="D2023"/>
    <hyperlink r:id="rId2027" ref="D2024"/>
    <hyperlink r:id="rId2028" ref="D2025"/>
    <hyperlink r:id="rId2029" ref="D2026"/>
    <hyperlink r:id="rId2030" ref="D2027"/>
    <hyperlink r:id="rId2031" ref="D2028"/>
    <hyperlink r:id="rId2032" ref="D2029"/>
    <hyperlink r:id="rId2033" ref="D2030"/>
    <hyperlink r:id="rId2034" ref="D2031"/>
    <hyperlink r:id="rId2035" ref="D2032"/>
    <hyperlink r:id="rId2036" ref="D2033"/>
    <hyperlink r:id="rId2037" ref="D2034"/>
    <hyperlink r:id="rId2038" ref="D2035"/>
    <hyperlink r:id="rId2039" ref="D2036"/>
    <hyperlink r:id="rId2040" ref="D2037"/>
    <hyperlink r:id="rId2041" ref="D2038"/>
    <hyperlink r:id="rId2042" ref="D2039"/>
    <hyperlink r:id="rId2043" ref="D2040"/>
    <hyperlink r:id="rId2044" ref="D2041"/>
    <hyperlink r:id="rId2045" ref="D2042"/>
    <hyperlink r:id="rId2046" ref="D2043"/>
    <hyperlink r:id="rId2047" ref="D2044"/>
    <hyperlink r:id="rId2048" ref="D2045"/>
    <hyperlink r:id="rId2049" ref="D2046"/>
    <hyperlink r:id="rId2050" ref="D2047"/>
    <hyperlink r:id="rId2051" ref="D2048"/>
    <hyperlink r:id="rId2052" ref="D2049"/>
    <hyperlink r:id="rId2053" ref="D2050"/>
    <hyperlink r:id="rId2054" ref="D2051"/>
    <hyperlink r:id="rId2055" ref="D2052"/>
    <hyperlink r:id="rId2056" ref="D2053"/>
    <hyperlink r:id="rId2057" ref="D2054"/>
    <hyperlink r:id="rId2058" ref="D2055"/>
    <hyperlink r:id="rId2059" ref="D2056"/>
    <hyperlink r:id="rId2060" ref="D2057"/>
    <hyperlink r:id="rId2061" ref="D2058"/>
    <hyperlink r:id="rId2062" ref="D2059"/>
    <hyperlink r:id="rId2063" ref="D2060"/>
    <hyperlink r:id="rId2064" ref="D2061"/>
    <hyperlink r:id="rId2065" ref="D2062"/>
    <hyperlink r:id="rId2066" ref="D2063"/>
    <hyperlink r:id="rId2067" ref="D2064"/>
    <hyperlink r:id="rId2068" ref="D2065"/>
    <hyperlink r:id="rId2069" ref="D2066"/>
    <hyperlink r:id="rId2070" ref="D2067"/>
    <hyperlink r:id="rId2071" ref="D2068"/>
    <hyperlink r:id="rId2072" ref="D2069"/>
    <hyperlink r:id="rId2073" ref="D2070"/>
    <hyperlink r:id="rId2074" ref="D2071"/>
    <hyperlink r:id="rId2075" ref="D2072"/>
    <hyperlink r:id="rId2076" ref="D2073"/>
    <hyperlink r:id="rId2077" ref="D2074"/>
    <hyperlink r:id="rId2078" ref="D2075"/>
    <hyperlink r:id="rId2079" ref="D2076"/>
    <hyperlink r:id="rId2080" ref="D2077"/>
    <hyperlink r:id="rId2081" ref="D2078"/>
    <hyperlink r:id="rId2082" ref="D2079"/>
    <hyperlink r:id="rId2083" ref="D2080"/>
    <hyperlink r:id="rId2084" ref="D2081"/>
    <hyperlink r:id="rId2085" ref="D2082"/>
    <hyperlink r:id="rId2086" ref="D2083"/>
    <hyperlink r:id="rId2087" ref="D2084"/>
    <hyperlink r:id="rId2088" ref="D2085"/>
    <hyperlink r:id="rId2089" ref="D2086"/>
    <hyperlink r:id="rId2090" ref="D2087"/>
    <hyperlink r:id="rId2091" ref="D2088"/>
    <hyperlink r:id="rId2092" ref="D2089"/>
    <hyperlink r:id="rId2093" ref="D2090"/>
    <hyperlink r:id="rId2094" ref="D2091"/>
    <hyperlink r:id="rId2095" ref="D2092"/>
    <hyperlink r:id="rId2096" ref="D2093"/>
    <hyperlink r:id="rId2097" ref="D2094"/>
    <hyperlink r:id="rId2098" ref="D2095"/>
    <hyperlink r:id="rId2099" ref="D2096"/>
    <hyperlink r:id="rId2100" ref="D2097"/>
    <hyperlink r:id="rId2101" ref="D2098"/>
    <hyperlink r:id="rId2102" ref="D2099"/>
    <hyperlink r:id="rId2103" ref="D2100"/>
    <hyperlink r:id="rId2104" ref="D2101"/>
    <hyperlink r:id="rId2105" ref="D2102"/>
    <hyperlink r:id="rId2106" ref="D2103"/>
    <hyperlink r:id="rId2107" ref="D2104"/>
    <hyperlink r:id="rId2108" ref="D2105"/>
    <hyperlink r:id="rId2109" ref="D2106"/>
    <hyperlink r:id="rId2110" ref="D2107"/>
    <hyperlink r:id="rId2111" ref="D2108"/>
    <hyperlink r:id="rId2112" ref="D2109"/>
    <hyperlink r:id="rId2113" ref="D2110"/>
    <hyperlink r:id="rId2114" ref="D2111"/>
    <hyperlink r:id="rId2115" ref="D2112"/>
    <hyperlink r:id="rId2116" ref="D2113"/>
    <hyperlink r:id="rId2117" ref="D2114"/>
    <hyperlink r:id="rId2118" ref="D2115"/>
    <hyperlink r:id="rId2119" ref="D2116"/>
    <hyperlink r:id="rId2120" ref="D2117"/>
    <hyperlink r:id="rId2121" ref="D2118"/>
    <hyperlink r:id="rId2122" ref="D2119"/>
    <hyperlink r:id="rId2123" ref="D2120"/>
    <hyperlink r:id="rId2124" ref="D2121"/>
    <hyperlink r:id="rId2125" ref="D2122"/>
    <hyperlink r:id="rId2126" ref="D2123"/>
    <hyperlink r:id="rId2127" ref="D2124"/>
    <hyperlink r:id="rId2128" ref="D2125"/>
    <hyperlink r:id="rId2129" ref="D2126"/>
    <hyperlink r:id="rId2130" ref="D2127"/>
    <hyperlink r:id="rId2131" ref="D2128"/>
    <hyperlink r:id="rId2132" ref="D2129"/>
    <hyperlink r:id="rId2133" ref="D2130"/>
    <hyperlink r:id="rId2134" ref="D2131"/>
    <hyperlink r:id="rId2135" ref="D2132"/>
    <hyperlink r:id="rId2136" ref="D2133"/>
    <hyperlink r:id="rId2137" ref="D2134"/>
    <hyperlink r:id="rId2138" ref="D2135"/>
    <hyperlink r:id="rId2139" ref="D2136"/>
    <hyperlink r:id="rId2140" ref="D2137"/>
    <hyperlink r:id="rId2141" ref="D2138"/>
    <hyperlink r:id="rId2142" ref="D2139"/>
    <hyperlink r:id="rId2143" ref="D2140"/>
    <hyperlink r:id="rId2144" ref="D2141"/>
    <hyperlink r:id="rId2145" ref="D2142"/>
    <hyperlink r:id="rId2146" ref="D2143"/>
    <hyperlink r:id="rId2147" ref="D2144"/>
    <hyperlink r:id="rId2148" ref="D2145"/>
    <hyperlink r:id="rId2149" ref="D2146"/>
    <hyperlink r:id="rId2150" ref="D2147"/>
    <hyperlink r:id="rId2151" ref="D2148"/>
    <hyperlink r:id="rId2152" ref="D2149"/>
    <hyperlink r:id="rId2153" ref="D2150"/>
    <hyperlink r:id="rId2154" ref="D2151"/>
    <hyperlink r:id="rId2155" ref="D2152"/>
    <hyperlink r:id="rId2156" ref="D2153"/>
    <hyperlink r:id="rId2157" ref="D2154"/>
    <hyperlink r:id="rId2158" ref="D2155"/>
    <hyperlink r:id="rId2159" ref="D2156"/>
    <hyperlink r:id="rId2160" ref="D2157"/>
    <hyperlink r:id="rId2161" ref="D2158"/>
    <hyperlink r:id="rId2162" ref="D2159"/>
    <hyperlink r:id="rId2163" ref="D2160"/>
    <hyperlink r:id="rId2164" ref="D2161"/>
    <hyperlink r:id="rId2165" ref="D2162"/>
    <hyperlink r:id="rId2166" ref="D2163"/>
    <hyperlink r:id="rId2167" ref="D2164"/>
    <hyperlink r:id="rId2168" ref="D2165"/>
    <hyperlink r:id="rId2169" ref="D2166"/>
    <hyperlink r:id="rId2170" ref="D2167"/>
    <hyperlink r:id="rId2171" ref="D2168"/>
    <hyperlink r:id="rId2172" ref="D2169"/>
    <hyperlink r:id="rId2173" ref="D2170"/>
    <hyperlink r:id="rId2174" ref="D2171"/>
    <hyperlink r:id="rId2175" ref="D2172"/>
    <hyperlink r:id="rId2176" ref="D2173"/>
    <hyperlink r:id="rId2177" ref="D2174"/>
    <hyperlink r:id="rId2178" ref="D2175"/>
    <hyperlink r:id="rId2179" ref="D2176"/>
    <hyperlink r:id="rId2180" ref="D2177"/>
    <hyperlink r:id="rId2181" ref="D2178"/>
    <hyperlink r:id="rId2182" ref="D2179"/>
    <hyperlink r:id="rId2183" ref="D2180"/>
    <hyperlink r:id="rId2184" ref="D2181"/>
    <hyperlink r:id="rId2185" ref="D2182"/>
    <hyperlink r:id="rId2186" ref="D2183"/>
    <hyperlink r:id="rId2187" ref="D2184"/>
    <hyperlink r:id="rId2188" ref="D2185"/>
    <hyperlink r:id="rId2189" ref="D2186"/>
    <hyperlink r:id="rId2190" ref="D2187"/>
    <hyperlink r:id="rId2191" ref="D2188"/>
    <hyperlink r:id="rId2192" ref="D2189"/>
    <hyperlink r:id="rId2193" ref="D2190"/>
    <hyperlink r:id="rId2194" ref="D2191"/>
    <hyperlink r:id="rId2195" ref="D2192"/>
    <hyperlink r:id="rId2196" ref="D2193"/>
    <hyperlink r:id="rId2197" ref="D2194"/>
    <hyperlink r:id="rId2198" ref="D2195"/>
    <hyperlink r:id="rId2199" ref="D2196"/>
    <hyperlink r:id="rId2200" ref="D2197"/>
    <hyperlink r:id="rId2201" ref="D2198"/>
    <hyperlink r:id="rId2202" ref="D2199"/>
    <hyperlink r:id="rId2203" ref="D2200"/>
    <hyperlink r:id="rId2204" ref="D2201"/>
    <hyperlink r:id="rId2205" ref="D2202"/>
    <hyperlink r:id="rId2206" ref="D2203"/>
    <hyperlink r:id="rId2207" ref="D2204"/>
    <hyperlink r:id="rId2208" ref="D2205"/>
    <hyperlink r:id="rId2209" ref="D2206"/>
    <hyperlink r:id="rId2210" ref="D2207"/>
    <hyperlink r:id="rId2211" ref="D2208"/>
    <hyperlink r:id="rId2212" ref="D2209"/>
    <hyperlink r:id="rId2213" ref="D2210"/>
    <hyperlink r:id="rId2214" ref="D2211"/>
    <hyperlink r:id="rId2215" ref="D2212"/>
    <hyperlink r:id="rId2216" ref="D2213"/>
    <hyperlink r:id="rId2217" ref="D2214"/>
    <hyperlink r:id="rId2218" ref="D2215"/>
    <hyperlink r:id="rId2219" ref="D2216"/>
    <hyperlink r:id="rId2220" ref="D2217"/>
    <hyperlink r:id="rId2221" ref="D2218"/>
    <hyperlink r:id="rId2222" ref="D2219"/>
    <hyperlink r:id="rId2223" ref="D2220"/>
    <hyperlink r:id="rId2224" ref="D2221"/>
    <hyperlink r:id="rId2225" ref="D2222"/>
    <hyperlink r:id="rId2226" ref="D2223"/>
    <hyperlink r:id="rId2227" ref="D2224"/>
    <hyperlink r:id="rId2228" ref="D2225"/>
    <hyperlink r:id="rId2229" ref="D2226"/>
    <hyperlink r:id="rId2230" ref="D2227"/>
    <hyperlink r:id="rId2231" ref="D2228"/>
    <hyperlink r:id="rId2232" ref="D2229"/>
    <hyperlink r:id="rId2233" ref="D2230"/>
    <hyperlink r:id="rId2234" ref="D2231"/>
    <hyperlink r:id="rId2235" ref="D2232"/>
    <hyperlink r:id="rId2236" ref="D2233"/>
    <hyperlink r:id="rId2237" ref="D2234"/>
    <hyperlink r:id="rId2238" ref="D2235"/>
    <hyperlink r:id="rId2239" ref="D2236"/>
    <hyperlink r:id="rId2240" ref="D2237"/>
    <hyperlink r:id="rId2241" ref="D2238"/>
    <hyperlink r:id="rId2242" ref="D2239"/>
    <hyperlink r:id="rId2243" ref="D2240"/>
    <hyperlink r:id="rId2244" ref="D2241"/>
    <hyperlink r:id="rId2245" ref="D2242"/>
    <hyperlink r:id="rId2246" ref="D2243"/>
    <hyperlink r:id="rId2247" ref="D2244"/>
    <hyperlink r:id="rId2248" ref="D2245"/>
    <hyperlink r:id="rId2249" ref="D2246"/>
    <hyperlink r:id="rId2250" ref="D2247"/>
    <hyperlink r:id="rId2251" ref="D2248"/>
    <hyperlink r:id="rId2252" ref="D2249"/>
    <hyperlink r:id="rId2253" ref="D2250"/>
    <hyperlink r:id="rId2254" ref="D2251"/>
    <hyperlink r:id="rId2255" ref="D2252"/>
    <hyperlink r:id="rId2256" ref="D2253"/>
    <hyperlink r:id="rId2257" ref="D2254"/>
    <hyperlink r:id="rId2258" ref="D2255"/>
    <hyperlink r:id="rId2259" ref="D2256"/>
    <hyperlink r:id="rId2260" ref="D2257"/>
    <hyperlink r:id="rId2261" ref="D2258"/>
    <hyperlink r:id="rId2262" ref="D2259"/>
    <hyperlink r:id="rId2263" ref="D2260"/>
    <hyperlink r:id="rId2264" ref="D2261"/>
    <hyperlink r:id="rId2265" ref="D2262"/>
    <hyperlink r:id="rId2266" ref="D2263"/>
    <hyperlink r:id="rId2267" ref="D2264"/>
    <hyperlink r:id="rId2268" ref="D2265"/>
    <hyperlink r:id="rId2269" ref="D2266"/>
    <hyperlink r:id="rId2270" ref="D2267"/>
    <hyperlink r:id="rId2271" ref="D2268"/>
    <hyperlink r:id="rId2272" ref="D2269"/>
    <hyperlink r:id="rId2273" ref="D2270"/>
    <hyperlink r:id="rId2274" ref="D2271"/>
    <hyperlink r:id="rId2275" ref="D2272"/>
    <hyperlink r:id="rId2276" ref="D2273"/>
    <hyperlink r:id="rId2277" ref="D2274"/>
    <hyperlink r:id="rId2278" ref="D2275"/>
    <hyperlink r:id="rId2279" ref="D2276"/>
    <hyperlink r:id="rId2280" ref="D2277"/>
    <hyperlink r:id="rId2281" ref="D2278"/>
    <hyperlink r:id="rId2282" ref="D2279"/>
    <hyperlink r:id="rId2283" ref="D2280"/>
    <hyperlink r:id="rId2284" ref="D2281"/>
    <hyperlink r:id="rId2285" ref="D2282"/>
    <hyperlink r:id="rId2286" ref="D2283"/>
    <hyperlink r:id="rId2287" ref="D2284"/>
    <hyperlink r:id="rId2288" ref="D2285"/>
    <hyperlink r:id="rId2289" ref="D2286"/>
    <hyperlink r:id="rId2290" ref="D2287"/>
    <hyperlink r:id="rId2291" ref="D2288"/>
    <hyperlink r:id="rId2292" ref="D2289"/>
    <hyperlink r:id="rId2293" ref="D2290"/>
    <hyperlink r:id="rId2294" ref="D2291"/>
    <hyperlink r:id="rId2295" ref="D2292"/>
    <hyperlink r:id="rId2296" ref="D2293"/>
    <hyperlink r:id="rId2297" ref="D2294"/>
    <hyperlink r:id="rId2298" ref="D2295"/>
    <hyperlink r:id="rId2299" ref="D2296"/>
    <hyperlink r:id="rId2300" ref="D2297"/>
    <hyperlink r:id="rId2301" ref="D2298"/>
    <hyperlink r:id="rId2302" ref="D2299"/>
    <hyperlink r:id="rId2303" ref="D2300"/>
    <hyperlink r:id="rId2304" ref="D2301"/>
    <hyperlink r:id="rId2305" ref="D2302"/>
    <hyperlink r:id="rId2306" ref="D2303"/>
    <hyperlink r:id="rId2307" ref="D2304"/>
    <hyperlink r:id="rId2308" ref="D2305"/>
    <hyperlink r:id="rId2309" ref="D2306"/>
    <hyperlink r:id="rId2310" ref="D2307"/>
    <hyperlink r:id="rId2311" ref="D2308"/>
    <hyperlink r:id="rId2312" ref="D2309"/>
    <hyperlink r:id="rId2313" ref="D2310"/>
    <hyperlink r:id="rId2314" ref="D2311"/>
    <hyperlink r:id="rId2315" ref="D2312"/>
    <hyperlink r:id="rId2316" ref="D2313"/>
    <hyperlink r:id="rId2317" ref="D2314"/>
    <hyperlink r:id="rId2318" ref="D2315"/>
    <hyperlink r:id="rId2319" ref="D2316"/>
    <hyperlink r:id="rId2320" ref="D2317"/>
    <hyperlink r:id="rId2321" ref="D2318"/>
    <hyperlink r:id="rId2322" ref="D2319"/>
    <hyperlink r:id="rId2323" ref="D2320"/>
    <hyperlink r:id="rId2324" ref="D2321"/>
    <hyperlink r:id="rId2325" ref="D2322"/>
    <hyperlink r:id="rId2326" ref="D2323"/>
    <hyperlink r:id="rId2327" ref="D2324"/>
    <hyperlink r:id="rId2328" ref="D2325"/>
    <hyperlink r:id="rId2329" ref="D2326"/>
    <hyperlink r:id="rId2330" ref="D2327"/>
    <hyperlink r:id="rId2331" ref="D2328"/>
    <hyperlink r:id="rId2332" ref="D2329"/>
    <hyperlink r:id="rId2333" ref="D2330"/>
    <hyperlink r:id="rId2334" ref="D2331"/>
    <hyperlink r:id="rId2335" ref="D2332"/>
    <hyperlink r:id="rId2336" ref="D2333"/>
    <hyperlink r:id="rId2337" ref="D2334"/>
    <hyperlink r:id="rId2338" ref="D2335"/>
    <hyperlink r:id="rId2339" ref="D2336"/>
    <hyperlink r:id="rId2340" ref="D2337"/>
    <hyperlink r:id="rId2341" ref="D2338"/>
    <hyperlink r:id="rId2342" ref="D2339"/>
    <hyperlink r:id="rId2343" ref="D2340"/>
    <hyperlink r:id="rId2344" ref="D2341"/>
    <hyperlink r:id="rId2345" ref="D2342"/>
    <hyperlink r:id="rId2346" ref="D2343"/>
    <hyperlink r:id="rId2347" ref="D2344"/>
    <hyperlink r:id="rId2348" ref="D2345"/>
    <hyperlink r:id="rId2349" ref="D2346"/>
    <hyperlink r:id="rId2350" ref="D2347"/>
    <hyperlink r:id="rId2351" ref="D2348"/>
    <hyperlink r:id="rId2352" ref="D2349"/>
    <hyperlink r:id="rId2353" ref="D2350"/>
    <hyperlink r:id="rId2354" ref="D2351"/>
    <hyperlink r:id="rId2355" ref="D2352"/>
    <hyperlink r:id="rId2356" ref="D2353"/>
    <hyperlink r:id="rId2357" ref="D2354"/>
    <hyperlink r:id="rId2358" ref="D2355"/>
    <hyperlink r:id="rId2359" ref="D2356"/>
    <hyperlink r:id="rId2360" ref="D2357"/>
    <hyperlink r:id="rId2361" ref="D2358"/>
    <hyperlink r:id="rId2362" ref="D2359"/>
    <hyperlink r:id="rId2363" ref="D2360"/>
    <hyperlink r:id="rId2364" ref="D2361"/>
    <hyperlink r:id="rId2365" ref="D2362"/>
    <hyperlink r:id="rId2366" ref="D2363"/>
    <hyperlink r:id="rId2367" ref="D2364"/>
    <hyperlink r:id="rId2368" ref="D2365"/>
    <hyperlink r:id="rId2369" ref="D2366"/>
    <hyperlink r:id="rId2370" ref="D2367"/>
    <hyperlink r:id="rId2371" ref="D2368"/>
    <hyperlink r:id="rId2372" ref="D2369"/>
    <hyperlink r:id="rId2373" ref="D2370"/>
    <hyperlink r:id="rId2374" ref="D2371"/>
    <hyperlink r:id="rId2375" ref="D2372"/>
    <hyperlink r:id="rId2376" ref="D2373"/>
    <hyperlink r:id="rId2377" ref="D2374"/>
    <hyperlink r:id="rId2378" ref="D2375"/>
    <hyperlink r:id="rId2379" ref="D2376"/>
    <hyperlink r:id="rId2380" ref="D2377"/>
    <hyperlink r:id="rId2381" ref="D2378"/>
    <hyperlink r:id="rId2382" ref="D2379"/>
    <hyperlink r:id="rId2383" ref="D2380"/>
    <hyperlink r:id="rId2384" ref="D2381"/>
    <hyperlink r:id="rId2385" ref="D2382"/>
    <hyperlink r:id="rId2386" ref="D2383"/>
    <hyperlink r:id="rId2387" ref="D2384"/>
    <hyperlink r:id="rId2388" ref="D2385"/>
    <hyperlink r:id="rId2389" ref="D2386"/>
    <hyperlink r:id="rId2390" ref="D2387"/>
    <hyperlink r:id="rId2391" ref="D2388"/>
    <hyperlink r:id="rId2392" ref="D2389"/>
    <hyperlink r:id="rId2393" ref="D2390"/>
    <hyperlink r:id="rId2394" ref="D2391"/>
    <hyperlink r:id="rId2395" ref="D2392"/>
    <hyperlink r:id="rId2396" ref="D2393"/>
    <hyperlink r:id="rId2397" ref="D2394"/>
    <hyperlink r:id="rId2398" ref="D2395"/>
    <hyperlink r:id="rId2399" ref="D2396"/>
    <hyperlink r:id="rId2400" ref="D2397"/>
    <hyperlink r:id="rId2401" ref="D2398"/>
    <hyperlink r:id="rId2402" ref="D2399"/>
    <hyperlink r:id="rId2403" ref="D2400"/>
    <hyperlink r:id="rId2404" ref="D2401"/>
    <hyperlink r:id="rId2405" ref="D2402"/>
    <hyperlink r:id="rId2406" ref="D2403"/>
    <hyperlink r:id="rId2407" ref="D2404"/>
    <hyperlink r:id="rId2408" ref="D2405"/>
    <hyperlink r:id="rId2409" ref="D2406"/>
    <hyperlink r:id="rId2410" ref="D2407"/>
    <hyperlink r:id="rId2411" ref="D2408"/>
    <hyperlink r:id="rId2412" ref="D2409"/>
    <hyperlink r:id="rId2413" ref="D2410"/>
    <hyperlink r:id="rId2414" ref="D2411"/>
    <hyperlink r:id="rId2415" ref="D2412"/>
    <hyperlink r:id="rId2416" ref="D2413"/>
    <hyperlink r:id="rId2417" ref="D2414"/>
    <hyperlink r:id="rId2418" ref="D2415"/>
    <hyperlink r:id="rId2419" ref="D2416"/>
    <hyperlink r:id="rId2420" ref="D2417"/>
    <hyperlink r:id="rId2421" ref="D2418"/>
    <hyperlink r:id="rId2422" ref="D2419"/>
    <hyperlink r:id="rId2423" ref="D2420"/>
    <hyperlink r:id="rId2424" ref="D2421"/>
    <hyperlink r:id="rId2425" ref="D2422"/>
    <hyperlink r:id="rId2426" ref="D2423"/>
    <hyperlink r:id="rId2427" ref="D2424"/>
    <hyperlink r:id="rId2428" ref="D2425"/>
    <hyperlink r:id="rId2429" ref="D2426"/>
    <hyperlink r:id="rId2430" ref="D2427"/>
    <hyperlink r:id="rId2431" ref="D2428"/>
    <hyperlink r:id="rId2432" ref="D2429"/>
    <hyperlink r:id="rId2433" ref="D2430"/>
    <hyperlink r:id="rId2434" ref="D2431"/>
    <hyperlink r:id="rId2435" ref="D2432"/>
    <hyperlink r:id="rId2436" ref="D2433"/>
    <hyperlink r:id="rId2437" ref="D2434"/>
    <hyperlink r:id="rId2438" ref="D2435"/>
    <hyperlink r:id="rId2439" ref="D2436"/>
    <hyperlink r:id="rId2440" ref="D2437"/>
    <hyperlink r:id="rId2441" ref="D2438"/>
    <hyperlink r:id="rId2442" ref="D2439"/>
    <hyperlink r:id="rId2443" ref="D2440"/>
    <hyperlink r:id="rId2444" ref="D2441"/>
    <hyperlink r:id="rId2445" ref="D2442"/>
    <hyperlink r:id="rId2446" ref="D2443"/>
    <hyperlink r:id="rId2447" ref="D2444"/>
    <hyperlink r:id="rId2448" ref="D2445"/>
    <hyperlink r:id="rId2449" ref="D2446"/>
    <hyperlink r:id="rId2450" ref="D2447"/>
    <hyperlink r:id="rId2451" ref="D2448"/>
    <hyperlink r:id="rId2452" ref="D2449"/>
    <hyperlink r:id="rId2453" ref="D2450"/>
    <hyperlink r:id="rId2454" ref="D2451"/>
    <hyperlink r:id="rId2455" ref="D2452"/>
    <hyperlink r:id="rId2456" ref="D2453"/>
    <hyperlink r:id="rId2457" ref="D2454"/>
    <hyperlink r:id="rId2458" ref="D2455"/>
    <hyperlink r:id="rId2459" ref="D2456"/>
    <hyperlink r:id="rId2460" ref="D2457"/>
    <hyperlink r:id="rId2461" ref="D2458"/>
    <hyperlink r:id="rId2462" ref="D2459"/>
    <hyperlink r:id="rId2463" ref="D2460"/>
    <hyperlink r:id="rId2464" ref="D2461"/>
    <hyperlink r:id="rId2465" ref="D2462"/>
    <hyperlink r:id="rId2466" ref="D2463"/>
    <hyperlink r:id="rId2467" ref="D2464"/>
    <hyperlink r:id="rId2468" ref="D2465"/>
    <hyperlink r:id="rId2469" ref="D2466"/>
    <hyperlink r:id="rId2470" ref="D2467"/>
    <hyperlink r:id="rId2471" ref="D2468"/>
    <hyperlink r:id="rId2472" ref="D2469"/>
    <hyperlink r:id="rId2473" ref="D2470"/>
    <hyperlink r:id="rId2474" ref="D2471"/>
    <hyperlink r:id="rId2475" ref="D2472"/>
    <hyperlink r:id="rId2476" ref="D2473"/>
    <hyperlink r:id="rId2477" ref="D2474"/>
    <hyperlink r:id="rId2478" ref="D2475"/>
    <hyperlink r:id="rId2479" ref="D2476"/>
    <hyperlink r:id="rId2480" ref="D2477"/>
    <hyperlink r:id="rId2481" ref="D2478"/>
    <hyperlink r:id="rId2482" ref="D2479"/>
    <hyperlink r:id="rId2483" ref="D2480"/>
    <hyperlink r:id="rId2484" ref="D2481"/>
    <hyperlink r:id="rId2485" ref="D2482"/>
    <hyperlink r:id="rId2486" ref="D2483"/>
    <hyperlink r:id="rId2487" ref="D2484"/>
    <hyperlink r:id="rId2488" ref="D2485"/>
    <hyperlink r:id="rId2489" ref="D2486"/>
    <hyperlink r:id="rId2490" ref="D2487"/>
    <hyperlink r:id="rId2491" ref="D2488"/>
    <hyperlink r:id="rId2492" ref="D2489"/>
    <hyperlink r:id="rId2493" ref="D2490"/>
    <hyperlink r:id="rId2494" ref="D2491"/>
    <hyperlink r:id="rId2495" ref="D2492"/>
    <hyperlink r:id="rId2496" ref="D2493"/>
    <hyperlink r:id="rId2497" ref="D2494"/>
    <hyperlink r:id="rId2498" ref="D2495"/>
    <hyperlink r:id="rId2499" ref="D2496"/>
    <hyperlink r:id="rId2500" ref="D2497"/>
    <hyperlink r:id="rId2501" ref="D2498"/>
    <hyperlink r:id="rId2502" ref="D2499"/>
    <hyperlink r:id="rId2503" ref="D2500"/>
    <hyperlink r:id="rId2504" ref="D2501"/>
    <hyperlink r:id="rId2505" ref="D2502"/>
    <hyperlink r:id="rId2506" ref="D2503"/>
    <hyperlink r:id="rId2507" ref="D2504"/>
    <hyperlink r:id="rId2508" ref="D2505"/>
    <hyperlink r:id="rId2509" ref="D2506"/>
    <hyperlink r:id="rId2510" ref="D2507"/>
    <hyperlink r:id="rId2511" ref="D2508"/>
    <hyperlink r:id="rId2512" ref="D2509"/>
    <hyperlink r:id="rId2513" ref="D2510"/>
    <hyperlink r:id="rId2514" ref="D2511"/>
    <hyperlink r:id="rId2515" ref="D2512"/>
    <hyperlink r:id="rId2516" ref="D2513"/>
    <hyperlink r:id="rId2517" ref="D2514"/>
    <hyperlink r:id="rId2518" ref="D2515"/>
    <hyperlink r:id="rId2519" ref="D2516"/>
    <hyperlink r:id="rId2520" ref="D2517"/>
    <hyperlink r:id="rId2521" ref="D2518"/>
    <hyperlink r:id="rId2522" ref="D2519"/>
    <hyperlink r:id="rId2523" ref="D2520"/>
    <hyperlink r:id="rId2524" ref="D2521"/>
    <hyperlink r:id="rId2525" ref="D2522"/>
    <hyperlink r:id="rId2526" ref="D2523"/>
    <hyperlink r:id="rId2527" ref="D2524"/>
    <hyperlink r:id="rId2528" ref="D2525"/>
    <hyperlink r:id="rId2529" ref="D2526"/>
    <hyperlink r:id="rId2530" ref="D2527"/>
    <hyperlink r:id="rId2531" ref="D2528"/>
    <hyperlink r:id="rId2532" ref="D2529"/>
    <hyperlink r:id="rId2533" ref="D2530"/>
    <hyperlink r:id="rId2534" ref="D2531"/>
    <hyperlink r:id="rId2535" ref="D2532"/>
    <hyperlink r:id="rId2536" ref="D2533"/>
    <hyperlink r:id="rId2537" ref="D2534"/>
    <hyperlink r:id="rId2538" ref="D2535"/>
    <hyperlink r:id="rId2539" ref="D2536"/>
    <hyperlink r:id="rId2540" ref="D2537"/>
    <hyperlink r:id="rId2541" ref="D2538"/>
    <hyperlink r:id="rId2542" ref="D2539"/>
    <hyperlink r:id="rId2543" ref="D2540"/>
    <hyperlink r:id="rId2544" ref="D2541"/>
    <hyperlink r:id="rId2545" ref="D2542"/>
    <hyperlink r:id="rId2546" ref="D2543"/>
    <hyperlink r:id="rId2547" ref="D2544"/>
    <hyperlink r:id="rId2548" ref="D2545"/>
    <hyperlink r:id="rId2549" ref="D2546"/>
    <hyperlink r:id="rId2550" ref="D2547"/>
    <hyperlink r:id="rId2551" ref="D2548"/>
    <hyperlink r:id="rId2552" ref="D2549"/>
    <hyperlink r:id="rId2553" ref="D2550"/>
    <hyperlink r:id="rId2554" ref="D2551"/>
    <hyperlink r:id="rId2555" ref="D2552"/>
    <hyperlink r:id="rId2556" ref="D2553"/>
    <hyperlink r:id="rId2557" ref="D2554"/>
    <hyperlink r:id="rId2558" ref="D2555"/>
    <hyperlink r:id="rId2559" ref="D2556"/>
    <hyperlink r:id="rId2560" ref="D2557"/>
    <hyperlink r:id="rId2561" ref="D2558"/>
    <hyperlink r:id="rId2562" ref="D2559"/>
    <hyperlink r:id="rId2563" ref="D2560"/>
    <hyperlink r:id="rId2564" ref="D2561"/>
    <hyperlink r:id="rId2565" ref="D2562"/>
    <hyperlink r:id="rId2566" ref="D2563"/>
    <hyperlink r:id="rId2567" ref="D2564"/>
    <hyperlink r:id="rId2568" ref="D2565"/>
    <hyperlink r:id="rId2569" ref="D2566"/>
    <hyperlink r:id="rId2570" ref="D2567"/>
    <hyperlink r:id="rId2571" ref="D2568"/>
    <hyperlink r:id="rId2572" ref="D2569"/>
    <hyperlink r:id="rId2573" ref="D2570"/>
    <hyperlink r:id="rId2574" ref="D2571"/>
    <hyperlink r:id="rId2575" ref="D2572"/>
    <hyperlink r:id="rId2576" ref="D2573"/>
    <hyperlink r:id="rId2577" ref="D2574"/>
    <hyperlink r:id="rId2578" ref="D2575"/>
    <hyperlink r:id="rId2579" ref="D2576"/>
    <hyperlink r:id="rId2580" ref="D2577"/>
    <hyperlink r:id="rId2581" ref="D2578"/>
    <hyperlink r:id="rId2582" ref="D2579"/>
    <hyperlink r:id="rId2583" ref="D2580"/>
    <hyperlink r:id="rId2584" ref="D2581"/>
    <hyperlink r:id="rId2585" ref="D2582"/>
    <hyperlink r:id="rId2586" ref="D2583"/>
    <hyperlink r:id="rId2587" ref="D2584"/>
    <hyperlink r:id="rId2588" ref="D2585"/>
    <hyperlink r:id="rId2589" ref="D2586"/>
    <hyperlink r:id="rId2590" ref="D2587"/>
    <hyperlink r:id="rId2591" ref="D2588"/>
    <hyperlink r:id="rId2592" ref="D2589"/>
    <hyperlink r:id="rId2593" ref="D2590"/>
    <hyperlink r:id="rId2594" ref="D2591"/>
    <hyperlink r:id="rId2595" ref="D2592"/>
    <hyperlink r:id="rId2596" ref="D2593"/>
    <hyperlink r:id="rId2597" ref="D2594"/>
    <hyperlink r:id="rId2598" ref="D2595"/>
    <hyperlink r:id="rId2599" ref="D2596"/>
    <hyperlink r:id="rId2600" ref="D2597"/>
    <hyperlink r:id="rId2601" ref="D2598"/>
    <hyperlink r:id="rId2602" ref="D2599"/>
    <hyperlink r:id="rId2603" ref="D2600"/>
    <hyperlink r:id="rId2604" ref="D2601"/>
    <hyperlink r:id="rId2605" ref="D2602"/>
    <hyperlink r:id="rId2606" ref="D2603"/>
    <hyperlink r:id="rId2607" ref="D2604"/>
    <hyperlink r:id="rId2608" ref="D2605"/>
    <hyperlink r:id="rId2609" ref="D2606"/>
    <hyperlink r:id="rId2610" ref="D2607"/>
    <hyperlink r:id="rId2611" ref="D2608"/>
    <hyperlink r:id="rId2612" ref="D2609"/>
    <hyperlink r:id="rId2613" ref="D2610"/>
    <hyperlink r:id="rId2614" ref="D2611"/>
    <hyperlink r:id="rId2615" ref="D2612"/>
    <hyperlink r:id="rId2616" ref="D2613"/>
    <hyperlink r:id="rId2617" ref="D2614"/>
    <hyperlink r:id="rId2618" ref="D2615"/>
    <hyperlink r:id="rId2619" ref="D2616"/>
    <hyperlink r:id="rId2620" ref="D2617"/>
    <hyperlink r:id="rId2621" ref="D2618"/>
    <hyperlink r:id="rId2622" ref="D2619"/>
    <hyperlink r:id="rId2623" ref="D2620"/>
    <hyperlink r:id="rId2624" ref="D2621"/>
    <hyperlink r:id="rId2625" ref="D2622"/>
    <hyperlink r:id="rId2626" ref="D2623"/>
    <hyperlink r:id="rId2627" ref="D2624"/>
    <hyperlink r:id="rId2628" ref="D2625"/>
    <hyperlink r:id="rId2629" ref="D2626"/>
    <hyperlink r:id="rId2630" ref="D2627"/>
    <hyperlink r:id="rId2631" ref="D2628"/>
    <hyperlink r:id="rId2632" ref="D2629"/>
    <hyperlink r:id="rId2633" ref="D2630"/>
    <hyperlink r:id="rId2634" ref="D2631"/>
    <hyperlink r:id="rId2635" ref="D2632"/>
    <hyperlink r:id="rId2636" ref="D2633"/>
    <hyperlink r:id="rId2637" ref="D2634"/>
    <hyperlink r:id="rId2638" ref="D2635"/>
    <hyperlink r:id="rId2639" ref="D2636"/>
    <hyperlink r:id="rId2640" ref="D2637"/>
    <hyperlink r:id="rId2641" ref="D2638"/>
    <hyperlink r:id="rId2642" ref="D2639"/>
    <hyperlink r:id="rId2643" ref="D2640"/>
    <hyperlink r:id="rId2644" ref="D2641"/>
    <hyperlink r:id="rId2645" ref="D2642"/>
    <hyperlink r:id="rId2646" ref="D2643"/>
    <hyperlink r:id="rId2647" ref="D2644"/>
    <hyperlink r:id="rId2648" ref="D2645"/>
    <hyperlink r:id="rId2649" ref="D2646"/>
    <hyperlink r:id="rId2650" ref="D2647"/>
    <hyperlink r:id="rId2651" ref="D2648"/>
    <hyperlink r:id="rId2652" ref="D2649"/>
    <hyperlink r:id="rId2653" ref="D2650"/>
    <hyperlink r:id="rId2654" ref="D2651"/>
    <hyperlink r:id="rId2655" ref="D2652"/>
    <hyperlink r:id="rId2656" ref="D2653"/>
    <hyperlink r:id="rId2657" ref="D2654"/>
    <hyperlink r:id="rId2658" ref="D2655"/>
    <hyperlink r:id="rId2659" ref="D2656"/>
    <hyperlink r:id="rId2660" ref="D2657"/>
    <hyperlink r:id="rId2661" ref="D2658"/>
    <hyperlink r:id="rId2662" ref="D2659"/>
    <hyperlink r:id="rId2663" ref="D2660"/>
    <hyperlink r:id="rId2664" ref="D2661"/>
    <hyperlink r:id="rId2665" ref="D2662"/>
    <hyperlink r:id="rId2666" ref="D2663"/>
    <hyperlink r:id="rId2667" ref="D2664"/>
    <hyperlink r:id="rId2668" ref="D2665"/>
    <hyperlink r:id="rId2669" ref="D2666"/>
    <hyperlink r:id="rId2670" ref="D2667"/>
    <hyperlink r:id="rId2671" ref="D2668"/>
    <hyperlink r:id="rId2672" ref="D2669"/>
    <hyperlink r:id="rId2673" ref="D2670"/>
    <hyperlink r:id="rId2674" ref="D2671"/>
    <hyperlink r:id="rId2675" ref="D2672"/>
    <hyperlink r:id="rId2676" ref="D2673"/>
    <hyperlink r:id="rId2677" ref="D2674"/>
    <hyperlink r:id="rId2678" ref="D2675"/>
    <hyperlink r:id="rId2679" ref="D2676"/>
    <hyperlink r:id="rId2680" ref="D2677"/>
    <hyperlink r:id="rId2681" ref="D2678"/>
    <hyperlink r:id="rId2682" ref="D2679"/>
    <hyperlink r:id="rId2683" ref="D2680"/>
    <hyperlink r:id="rId2684" ref="D2681"/>
    <hyperlink r:id="rId2685" ref="D2682"/>
    <hyperlink r:id="rId2686" ref="D2683"/>
    <hyperlink r:id="rId2687" ref="D2684"/>
    <hyperlink r:id="rId2688" ref="D2685"/>
    <hyperlink r:id="rId2689" ref="D2686"/>
    <hyperlink r:id="rId2690" ref="D2687"/>
    <hyperlink r:id="rId2691" ref="D2688"/>
    <hyperlink r:id="rId2692" ref="D2689"/>
    <hyperlink r:id="rId2693" ref="D2690"/>
    <hyperlink r:id="rId2694" ref="D2691"/>
    <hyperlink r:id="rId2695" ref="D2692"/>
    <hyperlink r:id="rId2696" ref="D2693"/>
    <hyperlink r:id="rId2697" ref="D2694"/>
    <hyperlink r:id="rId2698" ref="D2695"/>
    <hyperlink r:id="rId2699" ref="D2696"/>
    <hyperlink r:id="rId2700" ref="D2697"/>
    <hyperlink r:id="rId2701" ref="D2698"/>
    <hyperlink r:id="rId2702" ref="D2699"/>
    <hyperlink r:id="rId2703" ref="D2700"/>
    <hyperlink r:id="rId2704" ref="D2701"/>
    <hyperlink r:id="rId2705" ref="D2702"/>
    <hyperlink r:id="rId2706" ref="D2703"/>
    <hyperlink r:id="rId2707" ref="D2704"/>
    <hyperlink r:id="rId2708" ref="D2705"/>
    <hyperlink r:id="rId2709" ref="D2706"/>
    <hyperlink r:id="rId2710" ref="D2707"/>
    <hyperlink r:id="rId2711" ref="D2708"/>
    <hyperlink r:id="rId2712" ref="D2709"/>
    <hyperlink r:id="rId2713" ref="D2710"/>
    <hyperlink r:id="rId2714" ref="D2711"/>
    <hyperlink r:id="rId2715" ref="D2712"/>
    <hyperlink r:id="rId2716" ref="D2713"/>
    <hyperlink r:id="rId2717" ref="D2714"/>
    <hyperlink r:id="rId2718" ref="D2715"/>
    <hyperlink r:id="rId2719" ref="D2716"/>
    <hyperlink r:id="rId2720" ref="D2717"/>
    <hyperlink r:id="rId2721" ref="D2718"/>
    <hyperlink r:id="rId2722" ref="D2719"/>
    <hyperlink r:id="rId2723" ref="D2720"/>
    <hyperlink r:id="rId2724" ref="D2721"/>
    <hyperlink r:id="rId2725" ref="D2722"/>
    <hyperlink r:id="rId2726" ref="D2723"/>
    <hyperlink r:id="rId2727" ref="D2724"/>
    <hyperlink r:id="rId2728" ref="D2725"/>
    <hyperlink r:id="rId2729" ref="D2726"/>
    <hyperlink r:id="rId2730" ref="D2727"/>
    <hyperlink r:id="rId2731" ref="D2728"/>
    <hyperlink r:id="rId2732" ref="D2729"/>
    <hyperlink r:id="rId2733" ref="D2730"/>
    <hyperlink r:id="rId2734" ref="D2731"/>
    <hyperlink r:id="rId2735" ref="D2732"/>
    <hyperlink r:id="rId2736" ref="D2733"/>
    <hyperlink r:id="rId2737" ref="D2734"/>
    <hyperlink r:id="rId2738" ref="D2735"/>
    <hyperlink r:id="rId2739" ref="D2736"/>
    <hyperlink r:id="rId2740" ref="D2737"/>
    <hyperlink r:id="rId2741" ref="D2738"/>
    <hyperlink r:id="rId2742" ref="D2739"/>
    <hyperlink r:id="rId2743" ref="D2740"/>
    <hyperlink r:id="rId2744" ref="D2741"/>
    <hyperlink r:id="rId2745" ref="D2742"/>
    <hyperlink r:id="rId2746" ref="D2743"/>
    <hyperlink r:id="rId2747" ref="D2744"/>
    <hyperlink r:id="rId2748" ref="D2745"/>
    <hyperlink r:id="rId2749" ref="D2746"/>
    <hyperlink r:id="rId2750" ref="D2747"/>
    <hyperlink r:id="rId2751" ref="D2748"/>
    <hyperlink r:id="rId2752" ref="D2749"/>
    <hyperlink r:id="rId2753" ref="D2750"/>
    <hyperlink r:id="rId2754" ref="D2751"/>
    <hyperlink r:id="rId2755" ref="D2752"/>
    <hyperlink r:id="rId2756" ref="D2753"/>
    <hyperlink r:id="rId2757" ref="D2754"/>
    <hyperlink r:id="rId2758" ref="D2755"/>
    <hyperlink r:id="rId2759" ref="D2756"/>
    <hyperlink r:id="rId2760" ref="D2757"/>
    <hyperlink r:id="rId2761" ref="D2758"/>
    <hyperlink r:id="rId2762" ref="D2759"/>
    <hyperlink r:id="rId2763" ref="D2760"/>
    <hyperlink r:id="rId2764" ref="D2761"/>
    <hyperlink r:id="rId2765" ref="D2762"/>
    <hyperlink r:id="rId2766" ref="D2763"/>
    <hyperlink r:id="rId2767" ref="D2764"/>
    <hyperlink r:id="rId2768" ref="D2765"/>
    <hyperlink r:id="rId2769" ref="D2766"/>
    <hyperlink r:id="rId2770" ref="D2767"/>
    <hyperlink r:id="rId2771" ref="D2768"/>
    <hyperlink r:id="rId2772" ref="D2769"/>
    <hyperlink r:id="rId2773" ref="D2770"/>
    <hyperlink r:id="rId2774" ref="D2771"/>
    <hyperlink r:id="rId2775" ref="D2772"/>
    <hyperlink r:id="rId2776" ref="D2773"/>
    <hyperlink r:id="rId2777" ref="D2774"/>
    <hyperlink r:id="rId2778" ref="D2775"/>
    <hyperlink r:id="rId2779" ref="D2776"/>
    <hyperlink r:id="rId2780" ref="D2777"/>
    <hyperlink r:id="rId2781" ref="D2778"/>
    <hyperlink r:id="rId2782" ref="D2779"/>
    <hyperlink r:id="rId2783" ref="D2780"/>
    <hyperlink r:id="rId2784" ref="D2781"/>
    <hyperlink r:id="rId2785" ref="D2782"/>
    <hyperlink r:id="rId2786" ref="D2783"/>
    <hyperlink r:id="rId2787" ref="D2784"/>
    <hyperlink r:id="rId2788" ref="D2785"/>
    <hyperlink r:id="rId2789" ref="D2786"/>
    <hyperlink r:id="rId2790" ref="D2787"/>
    <hyperlink r:id="rId2791" ref="D2788"/>
    <hyperlink r:id="rId2792" ref="D2789"/>
    <hyperlink r:id="rId2793" ref="D2790"/>
    <hyperlink r:id="rId2794" ref="D2791"/>
    <hyperlink r:id="rId2795" ref="D2792"/>
    <hyperlink r:id="rId2796" ref="D2793"/>
    <hyperlink r:id="rId2797" ref="D2794"/>
    <hyperlink r:id="rId2798" ref="D2795"/>
    <hyperlink r:id="rId2799" ref="D2796"/>
    <hyperlink r:id="rId2800" ref="D2797"/>
    <hyperlink r:id="rId2801" ref="D2798"/>
    <hyperlink r:id="rId2802" ref="D2799"/>
    <hyperlink r:id="rId2803" ref="D2800"/>
    <hyperlink r:id="rId2804" ref="D2801"/>
    <hyperlink r:id="rId2805" ref="D2802"/>
    <hyperlink r:id="rId2806" ref="D2803"/>
    <hyperlink r:id="rId2807" ref="D2804"/>
    <hyperlink r:id="rId2808" ref="D2805"/>
    <hyperlink r:id="rId2809" ref="D2806"/>
    <hyperlink r:id="rId2810" ref="D2807"/>
    <hyperlink r:id="rId2811" ref="D2808"/>
    <hyperlink r:id="rId2812" ref="D2809"/>
    <hyperlink r:id="rId2813" ref="D2810"/>
    <hyperlink r:id="rId2814" ref="D2811"/>
    <hyperlink r:id="rId2815" ref="D2812"/>
    <hyperlink r:id="rId2816" ref="D2813"/>
    <hyperlink r:id="rId2817" ref="D2814"/>
    <hyperlink r:id="rId2818" ref="D2815"/>
    <hyperlink r:id="rId2819" ref="D2816"/>
    <hyperlink r:id="rId2820" ref="D2817"/>
    <hyperlink r:id="rId2821" ref="D2818"/>
    <hyperlink r:id="rId2822" ref="D2819"/>
    <hyperlink r:id="rId2823" ref="D2820"/>
    <hyperlink r:id="rId2824" ref="D2821"/>
    <hyperlink r:id="rId2825" ref="D2822"/>
    <hyperlink r:id="rId2826" ref="D2823"/>
    <hyperlink r:id="rId2827" ref="D2824"/>
    <hyperlink r:id="rId2828" ref="D2825"/>
    <hyperlink r:id="rId2829" ref="D2826"/>
    <hyperlink r:id="rId2830" ref="D2827"/>
    <hyperlink r:id="rId2831" ref="D2828"/>
    <hyperlink r:id="rId2832" ref="D2829"/>
    <hyperlink r:id="rId2833" ref="D2830"/>
    <hyperlink r:id="rId2834" ref="D2831"/>
    <hyperlink r:id="rId2835" ref="D2832"/>
    <hyperlink r:id="rId2836" ref="D2833"/>
    <hyperlink r:id="rId2837" ref="D2834"/>
    <hyperlink r:id="rId2838" ref="D2835"/>
    <hyperlink r:id="rId2839" ref="D2836"/>
    <hyperlink r:id="rId2840" ref="D2837"/>
    <hyperlink r:id="rId2841" ref="D2838"/>
    <hyperlink r:id="rId2842" ref="D2839"/>
    <hyperlink r:id="rId2843" ref="D2840"/>
    <hyperlink r:id="rId2844" ref="D2841"/>
    <hyperlink r:id="rId2845" ref="D2842"/>
    <hyperlink r:id="rId2846" ref="D2843"/>
    <hyperlink r:id="rId2847" ref="D2844"/>
    <hyperlink r:id="rId2848" ref="D2845"/>
    <hyperlink r:id="rId2849" ref="D2846"/>
    <hyperlink r:id="rId2850" ref="D2847"/>
    <hyperlink r:id="rId2851" ref="D2848"/>
    <hyperlink r:id="rId2852" ref="D2849"/>
    <hyperlink r:id="rId2853" ref="D2850"/>
    <hyperlink r:id="rId2854" ref="D2851"/>
    <hyperlink r:id="rId2855" ref="D2852"/>
    <hyperlink r:id="rId2856" ref="D2853"/>
    <hyperlink r:id="rId2857" ref="D2854"/>
    <hyperlink r:id="rId2858" ref="D2855"/>
    <hyperlink r:id="rId2859" ref="D2856"/>
    <hyperlink r:id="rId2860" ref="D2857"/>
    <hyperlink r:id="rId2861" ref="D2858"/>
    <hyperlink r:id="rId2862" ref="D2859"/>
    <hyperlink r:id="rId2863" ref="D2860"/>
    <hyperlink r:id="rId2864" ref="D2861"/>
    <hyperlink r:id="rId2865" ref="D2862"/>
    <hyperlink r:id="rId2866" ref="D2863"/>
    <hyperlink r:id="rId2867" ref="D2864"/>
    <hyperlink r:id="rId2868" ref="D2865"/>
    <hyperlink r:id="rId2869" ref="D2866"/>
    <hyperlink r:id="rId2870" ref="D2867"/>
    <hyperlink r:id="rId2871" ref="D2868"/>
    <hyperlink r:id="rId2872" ref="D2869"/>
    <hyperlink r:id="rId2873" ref="D2870"/>
    <hyperlink r:id="rId2874" ref="D2871"/>
    <hyperlink r:id="rId2875" ref="D2872"/>
    <hyperlink r:id="rId2876" ref="D2873"/>
    <hyperlink r:id="rId2877" ref="D2874"/>
    <hyperlink r:id="rId2878" ref="D2875"/>
    <hyperlink r:id="rId2879" ref="D2876"/>
    <hyperlink r:id="rId2880" ref="D2877"/>
    <hyperlink r:id="rId2881" ref="D2878"/>
    <hyperlink r:id="rId2882" ref="D2879"/>
    <hyperlink r:id="rId2883" ref="D2880"/>
    <hyperlink r:id="rId2884" ref="D2881"/>
    <hyperlink r:id="rId2885" ref="D2882"/>
    <hyperlink r:id="rId2886" ref="D2883"/>
    <hyperlink r:id="rId2887" ref="D2884"/>
    <hyperlink r:id="rId2888" ref="D2885"/>
    <hyperlink r:id="rId2889" ref="D2886"/>
    <hyperlink r:id="rId2890" ref="D2887"/>
    <hyperlink r:id="rId2891" ref="D2888"/>
    <hyperlink r:id="rId2892" ref="D2889"/>
    <hyperlink r:id="rId2893" ref="D2890"/>
    <hyperlink r:id="rId2894" ref="D2891"/>
    <hyperlink r:id="rId2895" ref="D2892"/>
    <hyperlink r:id="rId2896" ref="D2893"/>
    <hyperlink r:id="rId2897" ref="D2894"/>
    <hyperlink r:id="rId2898" ref="D2895"/>
    <hyperlink r:id="rId2899" ref="D2896"/>
    <hyperlink r:id="rId2900" ref="D2897"/>
    <hyperlink r:id="rId2901" ref="D2898"/>
    <hyperlink r:id="rId2902" ref="D2899"/>
    <hyperlink r:id="rId2903" ref="D2900"/>
    <hyperlink r:id="rId2904" ref="D2901"/>
    <hyperlink r:id="rId2905" ref="D2902"/>
    <hyperlink r:id="rId2906" ref="D2903"/>
    <hyperlink r:id="rId2907" ref="D2904"/>
    <hyperlink r:id="rId2908" ref="D2905"/>
    <hyperlink r:id="rId2909" ref="D2906"/>
    <hyperlink r:id="rId2910" ref="D2907"/>
    <hyperlink r:id="rId2911" ref="D2908"/>
    <hyperlink r:id="rId2912" ref="D2909"/>
    <hyperlink r:id="rId2913" ref="D2910"/>
    <hyperlink r:id="rId2914" ref="D2911"/>
    <hyperlink r:id="rId2915" ref="D2912"/>
    <hyperlink r:id="rId2916" ref="D2913"/>
    <hyperlink r:id="rId2917" ref="D2914"/>
    <hyperlink r:id="rId2918" ref="D2915"/>
    <hyperlink r:id="rId2919" ref="D2916"/>
    <hyperlink r:id="rId2920" ref="D2917"/>
    <hyperlink r:id="rId2921" ref="D2918"/>
    <hyperlink r:id="rId2922" ref="D2919"/>
    <hyperlink r:id="rId2923" ref="D2920"/>
    <hyperlink r:id="rId2924" ref="D2921"/>
    <hyperlink r:id="rId2925" ref="D2922"/>
    <hyperlink r:id="rId2926" ref="D2923"/>
    <hyperlink r:id="rId2927" ref="D2924"/>
    <hyperlink r:id="rId2928" ref="D2925"/>
    <hyperlink r:id="rId2929" ref="D2926"/>
    <hyperlink r:id="rId2930" ref="D2927"/>
    <hyperlink r:id="rId2931" ref="D2928"/>
    <hyperlink r:id="rId2932" ref="D2929"/>
    <hyperlink r:id="rId2933" ref="D2930"/>
    <hyperlink r:id="rId2934" ref="D2931"/>
    <hyperlink r:id="rId2935" ref="D2932"/>
    <hyperlink r:id="rId2936" ref="D2933"/>
    <hyperlink r:id="rId2937" ref="D2934"/>
    <hyperlink r:id="rId2938" ref="D2935"/>
    <hyperlink r:id="rId2939" ref="D2936"/>
    <hyperlink r:id="rId2940" ref="D2937"/>
    <hyperlink r:id="rId2941" ref="D2938"/>
    <hyperlink r:id="rId2942" ref="D2939"/>
    <hyperlink r:id="rId2943" ref="D2940"/>
    <hyperlink r:id="rId2944" ref="D2941"/>
    <hyperlink r:id="rId2945" ref="D2942"/>
    <hyperlink r:id="rId2946" ref="D2943"/>
    <hyperlink r:id="rId2947" ref="D2944"/>
    <hyperlink r:id="rId2948" ref="D2945"/>
    <hyperlink r:id="rId2949" ref="D2946"/>
    <hyperlink r:id="rId2950" ref="D2947"/>
    <hyperlink r:id="rId2951" ref="D2948"/>
    <hyperlink r:id="rId2952" ref="D2949"/>
    <hyperlink r:id="rId2953" ref="D2950"/>
    <hyperlink r:id="rId2954" ref="D2951"/>
    <hyperlink r:id="rId2955" ref="D2952"/>
    <hyperlink r:id="rId2956" ref="D2953"/>
    <hyperlink r:id="rId2957" ref="D2954"/>
    <hyperlink r:id="rId2958" ref="D2955"/>
    <hyperlink r:id="rId2959" ref="D2956"/>
    <hyperlink r:id="rId2960" ref="D2957"/>
    <hyperlink r:id="rId2961" ref="D2958"/>
    <hyperlink r:id="rId2962" ref="D2959"/>
    <hyperlink r:id="rId2963" ref="D2960"/>
    <hyperlink r:id="rId2964" ref="D2961"/>
    <hyperlink r:id="rId2965" ref="D2962"/>
    <hyperlink r:id="rId2966" ref="D2963"/>
    <hyperlink r:id="rId2967" ref="D2964"/>
    <hyperlink r:id="rId2968" ref="D2965"/>
    <hyperlink r:id="rId2969" ref="D2966"/>
    <hyperlink r:id="rId2970" ref="D2967"/>
    <hyperlink r:id="rId2971" ref="D2968"/>
    <hyperlink r:id="rId2972" ref="D2969"/>
    <hyperlink r:id="rId2973" ref="D2970"/>
    <hyperlink r:id="rId2974" ref="D2971"/>
    <hyperlink r:id="rId2975" ref="D2972"/>
    <hyperlink r:id="rId2976" ref="D2973"/>
    <hyperlink r:id="rId2977" ref="D2974"/>
    <hyperlink r:id="rId2978" ref="D2975"/>
    <hyperlink r:id="rId2979" ref="D2976"/>
    <hyperlink r:id="rId2980" ref="D2977"/>
    <hyperlink r:id="rId2981" ref="D2978"/>
    <hyperlink r:id="rId2982" ref="D2979"/>
    <hyperlink r:id="rId2983" ref="D2980"/>
    <hyperlink r:id="rId2984" ref="D2981"/>
    <hyperlink r:id="rId2985" ref="D2982"/>
    <hyperlink r:id="rId2986" ref="D2983"/>
    <hyperlink r:id="rId2987" ref="D2984"/>
    <hyperlink r:id="rId2988" ref="D2985"/>
    <hyperlink r:id="rId2989" ref="D2986"/>
    <hyperlink r:id="rId2990" ref="D2987"/>
    <hyperlink r:id="rId2991" ref="D2988"/>
    <hyperlink r:id="rId2992" ref="D2989"/>
    <hyperlink r:id="rId2993" ref="D2990"/>
    <hyperlink r:id="rId2994" ref="D2991"/>
    <hyperlink r:id="rId2995" ref="D2992"/>
    <hyperlink r:id="rId2996" ref="D2993"/>
    <hyperlink r:id="rId2997" ref="D2994"/>
    <hyperlink r:id="rId2998" ref="D2995"/>
    <hyperlink r:id="rId2999" ref="D2996"/>
    <hyperlink r:id="rId3000" ref="D2997"/>
    <hyperlink r:id="rId3001" ref="D2998"/>
    <hyperlink r:id="rId3002" ref="D2999"/>
    <hyperlink r:id="rId3003" ref="D3000"/>
    <hyperlink r:id="rId3004" ref="D3001"/>
    <hyperlink r:id="rId3005" ref="D3002"/>
    <hyperlink r:id="rId3006" ref="D3003"/>
    <hyperlink r:id="rId3007" ref="D3004"/>
    <hyperlink r:id="rId3008" ref="D3005"/>
    <hyperlink r:id="rId3009" ref="D3006"/>
    <hyperlink r:id="rId3010" ref="D3007"/>
    <hyperlink r:id="rId3011" ref="D3008"/>
    <hyperlink r:id="rId3012" ref="D3009"/>
    <hyperlink r:id="rId3013" ref="D3010"/>
    <hyperlink r:id="rId3014" ref="D3011"/>
    <hyperlink r:id="rId3015" ref="D3012"/>
    <hyperlink r:id="rId3016" ref="D3013"/>
    <hyperlink r:id="rId3017" ref="I3013"/>
    <hyperlink r:id="rId3018" ref="D3014"/>
    <hyperlink r:id="rId3019" ref="D3015"/>
    <hyperlink r:id="rId3020" ref="D3016"/>
    <hyperlink r:id="rId3021" ref="D3017"/>
    <hyperlink r:id="rId3022" ref="D3018"/>
    <hyperlink r:id="rId3023" ref="D3019"/>
    <hyperlink r:id="rId3024" ref="D3020"/>
    <hyperlink r:id="rId3025" ref="D3021"/>
    <hyperlink r:id="rId3026" ref="D3022"/>
    <hyperlink r:id="rId3027" ref="D3023"/>
    <hyperlink r:id="rId3028" ref="D3024"/>
    <hyperlink r:id="rId3029" ref="D3025"/>
    <hyperlink r:id="rId3030" ref="D3026"/>
    <hyperlink r:id="rId3031" ref="D3027"/>
    <hyperlink r:id="rId3032" ref="D3028"/>
    <hyperlink r:id="rId3033" ref="D3029"/>
    <hyperlink r:id="rId3034" ref="D3030"/>
    <hyperlink r:id="rId3035" ref="D3031"/>
    <hyperlink r:id="rId3036" ref="D3032"/>
    <hyperlink r:id="rId3037" ref="D3033"/>
    <hyperlink r:id="rId3038" ref="D3034"/>
    <hyperlink r:id="rId3039" ref="D3035"/>
    <hyperlink r:id="rId3040" ref="D3036"/>
    <hyperlink r:id="rId3041" ref="D3037"/>
    <hyperlink r:id="rId3042" ref="D3038"/>
    <hyperlink r:id="rId3043" ref="D3039"/>
    <hyperlink r:id="rId3044" ref="D3040"/>
    <hyperlink r:id="rId3045" ref="D3041"/>
    <hyperlink r:id="rId3046" ref="D3042"/>
    <hyperlink r:id="rId3047" ref="D3043"/>
    <hyperlink r:id="rId3048" ref="D3044"/>
    <hyperlink r:id="rId3049" ref="D3045"/>
    <hyperlink r:id="rId3050" ref="D3046"/>
    <hyperlink r:id="rId3051" ref="D3047"/>
    <hyperlink r:id="rId3052" ref="D3048"/>
    <hyperlink r:id="rId3053" ref="D3049"/>
    <hyperlink r:id="rId3054" ref="D3050"/>
    <hyperlink r:id="rId3055" ref="D3051"/>
    <hyperlink r:id="rId3056" ref="D3052"/>
    <hyperlink r:id="rId3057" ref="D3053"/>
    <hyperlink r:id="rId3058" ref="D3054"/>
    <hyperlink r:id="rId3059" ref="D3055"/>
    <hyperlink r:id="rId3060" ref="D3056"/>
    <hyperlink r:id="rId3061" ref="D3057"/>
    <hyperlink r:id="rId3062" ref="D3058"/>
    <hyperlink r:id="rId3063" ref="D3059"/>
    <hyperlink r:id="rId3064" ref="D3060"/>
    <hyperlink r:id="rId3065" ref="D3061"/>
    <hyperlink r:id="rId3066" ref="D3062"/>
    <hyperlink r:id="rId3067" ref="D3063"/>
    <hyperlink r:id="rId3068" ref="D3064"/>
    <hyperlink r:id="rId3069" ref="D3065"/>
    <hyperlink r:id="rId3070" ref="D3066"/>
    <hyperlink r:id="rId3071" ref="D3067"/>
    <hyperlink r:id="rId3072" ref="D3068"/>
    <hyperlink r:id="rId3073" ref="D3069"/>
    <hyperlink r:id="rId3074" ref="D3070"/>
    <hyperlink r:id="rId3075" ref="D3071"/>
    <hyperlink r:id="rId3076" ref="D3072"/>
    <hyperlink r:id="rId3077" ref="D3073"/>
    <hyperlink r:id="rId3078" ref="D3074"/>
    <hyperlink r:id="rId3079" ref="D3075"/>
    <hyperlink r:id="rId3080" ref="D3076"/>
    <hyperlink r:id="rId3081" ref="D3077"/>
    <hyperlink r:id="rId3082" ref="D3078"/>
    <hyperlink r:id="rId3083" ref="D3079"/>
    <hyperlink r:id="rId3084" ref="D3080"/>
    <hyperlink r:id="rId3085" ref="D3081"/>
    <hyperlink r:id="rId3086" ref="D3082"/>
    <hyperlink r:id="rId3087" ref="D3083"/>
    <hyperlink r:id="rId3088" ref="D3084"/>
    <hyperlink r:id="rId3089" ref="D3085"/>
    <hyperlink r:id="rId3090" ref="D3086"/>
    <hyperlink r:id="rId3091" ref="D3087"/>
    <hyperlink r:id="rId3092" ref="D3088"/>
    <hyperlink r:id="rId3093" ref="D3089"/>
    <hyperlink r:id="rId3094" ref="D3090"/>
    <hyperlink r:id="rId3095" ref="D3091"/>
    <hyperlink r:id="rId3096" ref="D3092"/>
    <hyperlink r:id="rId3097" ref="D3093"/>
    <hyperlink r:id="rId3098" ref="D3094"/>
    <hyperlink r:id="rId3099" ref="D3095"/>
    <hyperlink r:id="rId3100" ref="D3096"/>
    <hyperlink r:id="rId3101" ref="D3097"/>
    <hyperlink r:id="rId3102" ref="D3098"/>
    <hyperlink r:id="rId3103" ref="D3099"/>
    <hyperlink r:id="rId3104" ref="D3100"/>
    <hyperlink r:id="rId3105" ref="D3101"/>
    <hyperlink r:id="rId3106" ref="D3102"/>
    <hyperlink r:id="rId3107" ref="D3103"/>
    <hyperlink r:id="rId3108" ref="D3104"/>
    <hyperlink r:id="rId3109" ref="D3105"/>
    <hyperlink r:id="rId3110" ref="D3106"/>
    <hyperlink r:id="rId3111" ref="D3107"/>
    <hyperlink r:id="rId3112" ref="D3108"/>
    <hyperlink r:id="rId3113" ref="D3109"/>
    <hyperlink r:id="rId3114" ref="D3110"/>
    <hyperlink r:id="rId3115" ref="D3111"/>
    <hyperlink r:id="rId3116" ref="D3112"/>
    <hyperlink r:id="rId3117" ref="D3113"/>
    <hyperlink r:id="rId3118" ref="D3114"/>
    <hyperlink r:id="rId3119" ref="D3115"/>
    <hyperlink r:id="rId3120" ref="D3116"/>
    <hyperlink r:id="rId3121" ref="D3117"/>
    <hyperlink r:id="rId3122" ref="D3118"/>
    <hyperlink r:id="rId3123" ref="D3119"/>
    <hyperlink r:id="rId3124" ref="D3120"/>
    <hyperlink r:id="rId3125" ref="D3121"/>
    <hyperlink r:id="rId3126" ref="D3122"/>
    <hyperlink r:id="rId3127" ref="D3123"/>
    <hyperlink r:id="rId3128" ref="D3124"/>
    <hyperlink r:id="rId3129" ref="D3125"/>
    <hyperlink r:id="rId3130" ref="D3126"/>
    <hyperlink r:id="rId3131" ref="D3127"/>
    <hyperlink r:id="rId3132" ref="D3128"/>
    <hyperlink r:id="rId3133" ref="D3129"/>
    <hyperlink r:id="rId3134" ref="D3130"/>
    <hyperlink r:id="rId3135" ref="D3131"/>
    <hyperlink r:id="rId3136" ref="D3132"/>
    <hyperlink r:id="rId3137" ref="D3133"/>
    <hyperlink r:id="rId3138" ref="D3134"/>
    <hyperlink r:id="rId3139" ref="D3135"/>
    <hyperlink r:id="rId3140" ref="D3136"/>
    <hyperlink r:id="rId3141" ref="D3137"/>
    <hyperlink r:id="rId3142" ref="D3138"/>
    <hyperlink r:id="rId3143" ref="D3139"/>
    <hyperlink r:id="rId3144" ref="D3140"/>
    <hyperlink r:id="rId3145" ref="D3141"/>
    <hyperlink r:id="rId3146" ref="D3142"/>
    <hyperlink r:id="rId3147" ref="D3143"/>
    <hyperlink r:id="rId3148" ref="D3144"/>
    <hyperlink r:id="rId3149" ref="D3145"/>
    <hyperlink r:id="rId3150" ref="D3146"/>
    <hyperlink r:id="rId3151" ref="D3147"/>
    <hyperlink r:id="rId3152" ref="D3148"/>
    <hyperlink r:id="rId3153" ref="D3149"/>
    <hyperlink r:id="rId3154" ref="D3150"/>
    <hyperlink r:id="rId3155" ref="D3151"/>
    <hyperlink r:id="rId3156" ref="D3152"/>
    <hyperlink r:id="rId3157" ref="D3153"/>
    <hyperlink r:id="rId3158" ref="D3154"/>
    <hyperlink r:id="rId3159" ref="D3155"/>
    <hyperlink r:id="rId3160" ref="D3156"/>
    <hyperlink r:id="rId3161" ref="D3157"/>
    <hyperlink r:id="rId3162" ref="D3158"/>
    <hyperlink r:id="rId3163" ref="D3159"/>
    <hyperlink r:id="rId3164" ref="D3160"/>
    <hyperlink r:id="rId3165" ref="D3161"/>
    <hyperlink r:id="rId3166" ref="D3162"/>
    <hyperlink r:id="rId3167" ref="D3163"/>
    <hyperlink r:id="rId3168" ref="D3164"/>
    <hyperlink r:id="rId3169" ref="D3165"/>
    <hyperlink r:id="rId3170" ref="D3166"/>
    <hyperlink r:id="rId3171" ref="D3167"/>
    <hyperlink r:id="rId3172" ref="D3168"/>
    <hyperlink r:id="rId3173" ref="D3169"/>
    <hyperlink r:id="rId3174" ref="D3170"/>
    <hyperlink r:id="rId3175" ref="D3171"/>
    <hyperlink r:id="rId3176" ref="D3172"/>
    <hyperlink r:id="rId3177" ref="D3173"/>
    <hyperlink r:id="rId3178" ref="D3174"/>
    <hyperlink r:id="rId3179" ref="D3175"/>
    <hyperlink r:id="rId3180" ref="D3176"/>
    <hyperlink r:id="rId3181" ref="D3177"/>
    <hyperlink r:id="rId3182" ref="D3178"/>
    <hyperlink r:id="rId3183" ref="D3179"/>
    <hyperlink r:id="rId3184" ref="D3180"/>
    <hyperlink r:id="rId3185" ref="D3181"/>
    <hyperlink r:id="rId3186" ref="D3182"/>
    <hyperlink r:id="rId3187" ref="D3183"/>
    <hyperlink r:id="rId3188" ref="D3184"/>
    <hyperlink r:id="rId3189" ref="D3185"/>
    <hyperlink r:id="rId3190" ref="D3186"/>
    <hyperlink r:id="rId3191" ref="D3187"/>
    <hyperlink r:id="rId3192" ref="D3188"/>
    <hyperlink r:id="rId3193" ref="D3189"/>
    <hyperlink r:id="rId3194" ref="D3190"/>
    <hyperlink r:id="rId3195" ref="D3191"/>
    <hyperlink r:id="rId3196" ref="D3192"/>
    <hyperlink r:id="rId3197" ref="D3193"/>
    <hyperlink r:id="rId3198" ref="D3194"/>
    <hyperlink r:id="rId3199" ref="D3195"/>
    <hyperlink r:id="rId3200" ref="D3196"/>
    <hyperlink r:id="rId3201" ref="D3197"/>
    <hyperlink r:id="rId3202" ref="D3198"/>
    <hyperlink r:id="rId3203" ref="D3199"/>
    <hyperlink r:id="rId3204" ref="D3200"/>
    <hyperlink r:id="rId3205" ref="D3201"/>
    <hyperlink r:id="rId3206" ref="D3202"/>
    <hyperlink r:id="rId3207" ref="D3203"/>
    <hyperlink r:id="rId3208" ref="D3204"/>
    <hyperlink r:id="rId3209" ref="D3205"/>
    <hyperlink r:id="rId3210" ref="D3206"/>
    <hyperlink r:id="rId3211" ref="D3207"/>
    <hyperlink r:id="rId3212" ref="D3208"/>
    <hyperlink r:id="rId3213" ref="D3209"/>
    <hyperlink r:id="rId3214" ref="D3210"/>
    <hyperlink r:id="rId3215" ref="D3211"/>
    <hyperlink r:id="rId3216" ref="D3212"/>
    <hyperlink r:id="rId3217" ref="D3213"/>
    <hyperlink r:id="rId3218" ref="D3214"/>
    <hyperlink r:id="rId3219" ref="D3215"/>
    <hyperlink r:id="rId3220" ref="D3216"/>
    <hyperlink r:id="rId3221" ref="D3217"/>
    <hyperlink r:id="rId3222" ref="D3218"/>
    <hyperlink r:id="rId3223" ref="D3219"/>
    <hyperlink r:id="rId3224" ref="D3220"/>
    <hyperlink r:id="rId3225" ref="D3221"/>
    <hyperlink r:id="rId3226" ref="D3222"/>
    <hyperlink r:id="rId3227" ref="D3223"/>
    <hyperlink r:id="rId3228" ref="D3224"/>
    <hyperlink r:id="rId3229" ref="D3225"/>
    <hyperlink r:id="rId3230" ref="D3226"/>
    <hyperlink r:id="rId3231" ref="D3227"/>
    <hyperlink r:id="rId3232" ref="D3228"/>
    <hyperlink r:id="rId3233" ref="D3229"/>
    <hyperlink r:id="rId3234" ref="D3230"/>
    <hyperlink r:id="rId3235" ref="D3231"/>
    <hyperlink r:id="rId3236" ref="D3232"/>
    <hyperlink r:id="rId3237" ref="D3233"/>
    <hyperlink r:id="rId3238" ref="D3234"/>
    <hyperlink r:id="rId3239" ref="D3235"/>
    <hyperlink r:id="rId3240" ref="D3236"/>
    <hyperlink r:id="rId3241" ref="D3237"/>
    <hyperlink r:id="rId3242" ref="D3238"/>
    <hyperlink r:id="rId3243" ref="D3239"/>
    <hyperlink r:id="rId3244" ref="D3240"/>
    <hyperlink r:id="rId3245" ref="D3241"/>
    <hyperlink r:id="rId3246" ref="D3242"/>
    <hyperlink r:id="rId3247" ref="D3243"/>
    <hyperlink r:id="rId3248" ref="D3244"/>
    <hyperlink r:id="rId3249" ref="D3245"/>
    <hyperlink r:id="rId3250" ref="D3246"/>
    <hyperlink r:id="rId3251" ref="D3247"/>
    <hyperlink r:id="rId3252" ref="D3248"/>
    <hyperlink r:id="rId3253" ref="D3249"/>
    <hyperlink r:id="rId3254" ref="D3250"/>
    <hyperlink r:id="rId3255" ref="D3251"/>
    <hyperlink r:id="rId3256" ref="D3252"/>
    <hyperlink r:id="rId3257" ref="D3253"/>
    <hyperlink r:id="rId3258" ref="D3254"/>
    <hyperlink r:id="rId3259" ref="D3255"/>
    <hyperlink r:id="rId3260" ref="D3256"/>
    <hyperlink r:id="rId3261" ref="D3257"/>
    <hyperlink r:id="rId3262" ref="D3258"/>
    <hyperlink r:id="rId3263" ref="D3259"/>
    <hyperlink r:id="rId3264" ref="D3260"/>
    <hyperlink r:id="rId3265" ref="D3261"/>
    <hyperlink r:id="rId3266" ref="D3262"/>
    <hyperlink r:id="rId3267" ref="D3263"/>
    <hyperlink r:id="rId3268" ref="D3264"/>
    <hyperlink r:id="rId3269" ref="D3265"/>
    <hyperlink r:id="rId3270" ref="D3266"/>
    <hyperlink r:id="rId3271" ref="D3267"/>
    <hyperlink r:id="rId3272" ref="D3268"/>
    <hyperlink r:id="rId3273" ref="D3269"/>
    <hyperlink r:id="rId3274" ref="D3270"/>
    <hyperlink r:id="rId3275" ref="D3271"/>
    <hyperlink r:id="rId3276" ref="D3272"/>
    <hyperlink r:id="rId3277" ref="D3273"/>
    <hyperlink r:id="rId3278" ref="D3274"/>
    <hyperlink r:id="rId3279" ref="D3275"/>
    <hyperlink r:id="rId3280" ref="D3276"/>
    <hyperlink r:id="rId3281" ref="D3277"/>
    <hyperlink r:id="rId3282" ref="D3278"/>
    <hyperlink r:id="rId3283" ref="D3279"/>
    <hyperlink r:id="rId3284" ref="D3280"/>
    <hyperlink r:id="rId3285" ref="D3281"/>
    <hyperlink r:id="rId3286" ref="D3282"/>
    <hyperlink r:id="rId3287" ref="D3283"/>
    <hyperlink r:id="rId3288" ref="D3284"/>
    <hyperlink r:id="rId3289" ref="D3285"/>
    <hyperlink r:id="rId3290" ref="D3286"/>
    <hyperlink r:id="rId3291" ref="D3287"/>
    <hyperlink r:id="rId3292" ref="D3288"/>
    <hyperlink r:id="rId3293" ref="D3289"/>
    <hyperlink r:id="rId3294" ref="D3290"/>
    <hyperlink r:id="rId3295" ref="D3291"/>
    <hyperlink r:id="rId3296" ref="D3292"/>
    <hyperlink r:id="rId3297" ref="D3293"/>
    <hyperlink r:id="rId3298" ref="D3294"/>
    <hyperlink r:id="rId3299" ref="D3295"/>
    <hyperlink r:id="rId3300" ref="D3296"/>
    <hyperlink r:id="rId3301" ref="D3297"/>
    <hyperlink r:id="rId3302" ref="D3298"/>
    <hyperlink r:id="rId3303" ref="D3299"/>
    <hyperlink r:id="rId3304" ref="D3300"/>
    <hyperlink r:id="rId3305" ref="D3301"/>
    <hyperlink r:id="rId3306" ref="D3302"/>
    <hyperlink r:id="rId3307" ref="D3303"/>
    <hyperlink r:id="rId3308" ref="D3304"/>
    <hyperlink r:id="rId3309" ref="D3305"/>
    <hyperlink r:id="rId3310" ref="D3306"/>
    <hyperlink r:id="rId3311" ref="D3307"/>
    <hyperlink r:id="rId3312" ref="D3308"/>
    <hyperlink r:id="rId3313" ref="D3309"/>
    <hyperlink r:id="rId3314" ref="D3310"/>
    <hyperlink r:id="rId3315" ref="D3311"/>
    <hyperlink r:id="rId3316" ref="D3312"/>
    <hyperlink r:id="rId3317" ref="D3313"/>
    <hyperlink r:id="rId3318" ref="D3314"/>
    <hyperlink r:id="rId3319" ref="D3315"/>
    <hyperlink r:id="rId3320" ref="D3316"/>
    <hyperlink r:id="rId3321" ref="D3317"/>
    <hyperlink r:id="rId3322" ref="D3318"/>
    <hyperlink r:id="rId3323" ref="D3319"/>
    <hyperlink r:id="rId3324" ref="D3320"/>
    <hyperlink r:id="rId3325" ref="D3321"/>
    <hyperlink r:id="rId3326" ref="D3322"/>
    <hyperlink r:id="rId3327" ref="D3323"/>
    <hyperlink r:id="rId3328" ref="D3324"/>
    <hyperlink r:id="rId3329" ref="D3325"/>
    <hyperlink r:id="rId3330" ref="D3326"/>
    <hyperlink r:id="rId3331" ref="D3327"/>
    <hyperlink r:id="rId3332" ref="D3328"/>
    <hyperlink r:id="rId3333" ref="D3329"/>
    <hyperlink r:id="rId3334" ref="D3330"/>
    <hyperlink r:id="rId3335" ref="D3331"/>
    <hyperlink r:id="rId3336" ref="D3332"/>
    <hyperlink r:id="rId3337" ref="D3333"/>
    <hyperlink r:id="rId3338" ref="D3334"/>
    <hyperlink r:id="rId3339" ref="D3335"/>
    <hyperlink r:id="rId3340" ref="D3336"/>
    <hyperlink r:id="rId3341" ref="D3337"/>
    <hyperlink r:id="rId3342" ref="D3338"/>
    <hyperlink r:id="rId3343" ref="D3339"/>
    <hyperlink r:id="rId3344" ref="D3340"/>
    <hyperlink r:id="rId3345" ref="D3341"/>
    <hyperlink r:id="rId3346" ref="D3342"/>
    <hyperlink r:id="rId3347" ref="D3343"/>
    <hyperlink r:id="rId3348" ref="D3344"/>
    <hyperlink r:id="rId3349" ref="D3345"/>
    <hyperlink r:id="rId3350" ref="D3346"/>
    <hyperlink r:id="rId3351" ref="D3347"/>
    <hyperlink r:id="rId3352" ref="D3348"/>
    <hyperlink r:id="rId3353" ref="D3349"/>
    <hyperlink r:id="rId3354" ref="D3350"/>
    <hyperlink r:id="rId3355" ref="D3351"/>
    <hyperlink r:id="rId3356" ref="D3352"/>
    <hyperlink r:id="rId3357" ref="D3353"/>
    <hyperlink r:id="rId3358" ref="D3354"/>
    <hyperlink r:id="rId3359" ref="D3355"/>
    <hyperlink r:id="rId3360" ref="D3356"/>
    <hyperlink r:id="rId3361" ref="D3357"/>
    <hyperlink r:id="rId3362" ref="D3358"/>
    <hyperlink r:id="rId3363" ref="D3359"/>
    <hyperlink r:id="rId3364" ref="D3360"/>
    <hyperlink r:id="rId3365" ref="D3361"/>
    <hyperlink r:id="rId3366" ref="D3362"/>
    <hyperlink r:id="rId3367" ref="D3363"/>
    <hyperlink r:id="rId3368" ref="D3364"/>
    <hyperlink r:id="rId3369" ref="D3365"/>
    <hyperlink r:id="rId3370" ref="D3366"/>
    <hyperlink r:id="rId3371" ref="D3367"/>
    <hyperlink r:id="rId3372" ref="D3368"/>
    <hyperlink r:id="rId3373" ref="D3369"/>
    <hyperlink r:id="rId3374" ref="D3370"/>
    <hyperlink r:id="rId3375" ref="D3371"/>
    <hyperlink r:id="rId3376" ref="D3372"/>
    <hyperlink r:id="rId3377" ref="D3373"/>
    <hyperlink r:id="rId3378" ref="D3374"/>
    <hyperlink r:id="rId3379" ref="D3375"/>
    <hyperlink r:id="rId3380" ref="D3376"/>
    <hyperlink r:id="rId3381" ref="D3377"/>
    <hyperlink r:id="rId3382" ref="D3378"/>
    <hyperlink r:id="rId3383" ref="D3379"/>
    <hyperlink r:id="rId3384" ref="D3380"/>
    <hyperlink r:id="rId3385" ref="D3381"/>
    <hyperlink r:id="rId3386" ref="D3382"/>
    <hyperlink r:id="rId3387" ref="D3383"/>
    <hyperlink r:id="rId3388" ref="D3384"/>
    <hyperlink r:id="rId3389" ref="D3385"/>
    <hyperlink r:id="rId3390" ref="D3386"/>
    <hyperlink r:id="rId3391" ref="D3387"/>
    <hyperlink r:id="rId3392" ref="D3388"/>
    <hyperlink r:id="rId3393" ref="D3389"/>
    <hyperlink r:id="rId3394" ref="D3390"/>
    <hyperlink r:id="rId3395" ref="D3391"/>
    <hyperlink r:id="rId3396" ref="D3392"/>
    <hyperlink r:id="rId3397" ref="D3393"/>
    <hyperlink r:id="rId3398" ref="D3394"/>
    <hyperlink r:id="rId3399" ref="D3395"/>
    <hyperlink r:id="rId3400" ref="D3396"/>
    <hyperlink r:id="rId3401" ref="D3397"/>
    <hyperlink r:id="rId3402" ref="D3398"/>
    <hyperlink r:id="rId3403" ref="D3399"/>
    <hyperlink r:id="rId3404" ref="D3400"/>
    <hyperlink r:id="rId3405" ref="D3401"/>
    <hyperlink r:id="rId3406" ref="D3402"/>
    <hyperlink r:id="rId3407" ref="D3403"/>
    <hyperlink r:id="rId3408" ref="D3404"/>
    <hyperlink r:id="rId3409" ref="D3405"/>
    <hyperlink r:id="rId3410" ref="D3406"/>
    <hyperlink r:id="rId3411" ref="D3407"/>
    <hyperlink r:id="rId3412" ref="D3408"/>
    <hyperlink r:id="rId3413" ref="D3409"/>
    <hyperlink r:id="rId3414" ref="D3410"/>
    <hyperlink r:id="rId3415" ref="D3411"/>
    <hyperlink r:id="rId3416" ref="D3412"/>
    <hyperlink r:id="rId3417" ref="D3413"/>
    <hyperlink r:id="rId3418" ref="D3414"/>
    <hyperlink r:id="rId3419" ref="D3415"/>
    <hyperlink r:id="rId3420" ref="D3416"/>
    <hyperlink r:id="rId3421" ref="D3417"/>
    <hyperlink r:id="rId3422" ref="D3418"/>
    <hyperlink r:id="rId3423" ref="D3419"/>
    <hyperlink r:id="rId3424" ref="D3420"/>
    <hyperlink r:id="rId3425" ref="D3421"/>
    <hyperlink r:id="rId3426" ref="D3422"/>
    <hyperlink r:id="rId3427" ref="D3423"/>
    <hyperlink r:id="rId3428" ref="D3424"/>
    <hyperlink r:id="rId3429" ref="D3425"/>
    <hyperlink r:id="rId3430" ref="D3426"/>
    <hyperlink r:id="rId3431" ref="D3427"/>
    <hyperlink r:id="rId3432" ref="D3428"/>
    <hyperlink r:id="rId3433" ref="D3429"/>
    <hyperlink r:id="rId3434" ref="D3430"/>
    <hyperlink r:id="rId3435" ref="D3431"/>
    <hyperlink r:id="rId3436" ref="D3432"/>
    <hyperlink r:id="rId3437" ref="D3433"/>
    <hyperlink r:id="rId3438" ref="D3434"/>
    <hyperlink r:id="rId3439" ref="D3435"/>
    <hyperlink r:id="rId3440" ref="D3436"/>
    <hyperlink r:id="rId3441" ref="D3437"/>
    <hyperlink r:id="rId3442" ref="D3438"/>
    <hyperlink r:id="rId3443" ref="D3439"/>
    <hyperlink r:id="rId3444" ref="D3440"/>
    <hyperlink r:id="rId3445" ref="D3441"/>
    <hyperlink r:id="rId3446" ref="D3442"/>
    <hyperlink r:id="rId3447" ref="D3443"/>
    <hyperlink r:id="rId3448" ref="D3444"/>
    <hyperlink r:id="rId3449" ref="D3445"/>
    <hyperlink r:id="rId3450" ref="D3446"/>
    <hyperlink r:id="rId3451" ref="D3447"/>
    <hyperlink r:id="rId3452" ref="D3448"/>
    <hyperlink r:id="rId3453" ref="D3449"/>
    <hyperlink r:id="rId3454" ref="D3450"/>
    <hyperlink r:id="rId3455" ref="D3451"/>
    <hyperlink r:id="rId3456" ref="D3452"/>
    <hyperlink r:id="rId3457" ref="D3453"/>
    <hyperlink r:id="rId3458" ref="D3454"/>
    <hyperlink r:id="rId3459" ref="D3455"/>
    <hyperlink r:id="rId3460" ref="D3456"/>
    <hyperlink r:id="rId3461" ref="D3457"/>
    <hyperlink r:id="rId3462" ref="D3458"/>
    <hyperlink r:id="rId3463" ref="D3459"/>
    <hyperlink r:id="rId3464" ref="D3460"/>
    <hyperlink r:id="rId3465" ref="D3461"/>
    <hyperlink r:id="rId3466" ref="D3462"/>
    <hyperlink r:id="rId3467" ref="D3463"/>
    <hyperlink r:id="rId3468" ref="D3464"/>
    <hyperlink r:id="rId3469" ref="D3465"/>
    <hyperlink r:id="rId3470" ref="D3466"/>
    <hyperlink r:id="rId3471" ref="D3467"/>
    <hyperlink r:id="rId3472" ref="D3468"/>
    <hyperlink r:id="rId3473" ref="D3469"/>
    <hyperlink r:id="rId3474" ref="I3469"/>
    <hyperlink r:id="rId3475" ref="D3470"/>
    <hyperlink r:id="rId3476" ref="D3471"/>
    <hyperlink r:id="rId3477" ref="D3472"/>
    <hyperlink r:id="rId3478" ref="D3473"/>
    <hyperlink r:id="rId3479" ref="D3474"/>
    <hyperlink r:id="rId3480" ref="D3475"/>
    <hyperlink r:id="rId3481" ref="D3476"/>
    <hyperlink r:id="rId3482" ref="D3477"/>
    <hyperlink r:id="rId3483" ref="D3478"/>
    <hyperlink r:id="rId3484" ref="D3479"/>
    <hyperlink r:id="rId3485" ref="D3480"/>
    <hyperlink r:id="rId3486" ref="D3481"/>
    <hyperlink r:id="rId3487" ref="D3482"/>
    <hyperlink r:id="rId3488" ref="D3483"/>
    <hyperlink r:id="rId3489" ref="D3484"/>
    <hyperlink r:id="rId3490" ref="D3485"/>
    <hyperlink r:id="rId3491" ref="D3486"/>
    <hyperlink r:id="rId3492" ref="D3487"/>
    <hyperlink r:id="rId3493" ref="D3488"/>
    <hyperlink r:id="rId3494" ref="D3489"/>
    <hyperlink r:id="rId3495" ref="D3490"/>
    <hyperlink r:id="rId3496" ref="D3491"/>
    <hyperlink r:id="rId3497" ref="D3492"/>
    <hyperlink r:id="rId3498" ref="D3493"/>
    <hyperlink r:id="rId3499" ref="D3494"/>
    <hyperlink r:id="rId3500" ref="D3495"/>
    <hyperlink r:id="rId3501" ref="D3496"/>
    <hyperlink r:id="rId3502" ref="D3497"/>
    <hyperlink r:id="rId3503" ref="D3498"/>
    <hyperlink r:id="rId3504" ref="D3499"/>
    <hyperlink r:id="rId3505" ref="D3500"/>
    <hyperlink r:id="rId3506" ref="D3501"/>
    <hyperlink r:id="rId3507" ref="D3502"/>
    <hyperlink r:id="rId3508" ref="D3503"/>
    <hyperlink r:id="rId3509" ref="D3504"/>
    <hyperlink r:id="rId3510" ref="D3505"/>
    <hyperlink r:id="rId3511" ref="D3506"/>
    <hyperlink r:id="rId3512" ref="D3507"/>
    <hyperlink r:id="rId3513" ref="D3508"/>
    <hyperlink r:id="rId3514" ref="D3509"/>
    <hyperlink r:id="rId3515" ref="D3510"/>
    <hyperlink r:id="rId3516" ref="D3511"/>
    <hyperlink r:id="rId3517" ref="D3512"/>
    <hyperlink r:id="rId3518" ref="D3513"/>
    <hyperlink r:id="rId3519" ref="D3514"/>
    <hyperlink r:id="rId3520" ref="D3515"/>
    <hyperlink r:id="rId3521" ref="D3516"/>
    <hyperlink r:id="rId3522" ref="D3517"/>
    <hyperlink r:id="rId3523" ref="D3518"/>
    <hyperlink r:id="rId3524" ref="D3519"/>
    <hyperlink r:id="rId3525" ref="D3520"/>
    <hyperlink r:id="rId3526" ref="D3521"/>
    <hyperlink r:id="rId3527" ref="D3522"/>
    <hyperlink r:id="rId3528" ref="D3523"/>
    <hyperlink r:id="rId3529" ref="D3524"/>
    <hyperlink r:id="rId3530" ref="D3525"/>
    <hyperlink r:id="rId3531" ref="D3526"/>
    <hyperlink r:id="rId3532" ref="D3527"/>
    <hyperlink r:id="rId3533" ref="D3528"/>
    <hyperlink r:id="rId3534" ref="D3529"/>
    <hyperlink r:id="rId3535" ref="D3530"/>
    <hyperlink r:id="rId3536" ref="D3531"/>
    <hyperlink r:id="rId3537" ref="D3532"/>
    <hyperlink r:id="rId3538" ref="D3533"/>
    <hyperlink r:id="rId3539" ref="D3534"/>
    <hyperlink r:id="rId3540" ref="D3535"/>
    <hyperlink r:id="rId3541" ref="D3536"/>
    <hyperlink r:id="rId3542" ref="D3537"/>
    <hyperlink r:id="rId3543" ref="D3538"/>
    <hyperlink r:id="rId3544" ref="D3539"/>
    <hyperlink r:id="rId3545" ref="D3540"/>
    <hyperlink r:id="rId3546" ref="D3541"/>
    <hyperlink r:id="rId3547" ref="D3542"/>
    <hyperlink r:id="rId3548" ref="D3543"/>
    <hyperlink r:id="rId3549" ref="D3544"/>
    <hyperlink r:id="rId3550" ref="D3545"/>
    <hyperlink r:id="rId3551" ref="D3546"/>
    <hyperlink r:id="rId3552" ref="D3547"/>
    <hyperlink r:id="rId3553" ref="D3548"/>
    <hyperlink r:id="rId3554" ref="D3549"/>
    <hyperlink r:id="rId3555" ref="D3550"/>
    <hyperlink r:id="rId3556" ref="D3551"/>
    <hyperlink r:id="rId3557" ref="D3552"/>
    <hyperlink r:id="rId3558" ref="D3553"/>
    <hyperlink r:id="rId3559" ref="D3554"/>
    <hyperlink r:id="rId3560" ref="D3555"/>
    <hyperlink r:id="rId3561" ref="D3556"/>
    <hyperlink r:id="rId3562" ref="D3557"/>
    <hyperlink r:id="rId3563" ref="D3558"/>
    <hyperlink r:id="rId3564" ref="D3559"/>
    <hyperlink r:id="rId3565" ref="D3560"/>
    <hyperlink r:id="rId3566" ref="D3561"/>
    <hyperlink r:id="rId3567" ref="D3562"/>
    <hyperlink r:id="rId3568" ref="D3563"/>
    <hyperlink r:id="rId3569" ref="D3564"/>
    <hyperlink r:id="rId3570" ref="D3565"/>
    <hyperlink r:id="rId3571" ref="D3566"/>
    <hyperlink r:id="rId3572" ref="D3567"/>
    <hyperlink r:id="rId3573" ref="D3568"/>
    <hyperlink r:id="rId3574" ref="D3569"/>
    <hyperlink r:id="rId3575" ref="D3570"/>
    <hyperlink r:id="rId3576" ref="D3571"/>
    <hyperlink r:id="rId3577" ref="D3572"/>
    <hyperlink r:id="rId3578" ref="D3573"/>
    <hyperlink r:id="rId3579" ref="D3574"/>
    <hyperlink r:id="rId3580" ref="D3575"/>
    <hyperlink r:id="rId3581" ref="D3576"/>
    <hyperlink r:id="rId3582" ref="D3577"/>
    <hyperlink r:id="rId3583" ref="D3578"/>
    <hyperlink r:id="rId3584" ref="D3579"/>
    <hyperlink r:id="rId3585" ref="D3580"/>
    <hyperlink r:id="rId3586" ref="D3581"/>
    <hyperlink r:id="rId3587" ref="D3582"/>
    <hyperlink r:id="rId3588" ref="D3583"/>
    <hyperlink r:id="rId3589" ref="D3584"/>
    <hyperlink r:id="rId3590" ref="D3585"/>
    <hyperlink r:id="rId3591" ref="D3586"/>
    <hyperlink r:id="rId3592" ref="D3587"/>
    <hyperlink r:id="rId3593" ref="D3588"/>
    <hyperlink r:id="rId3594" ref="D3589"/>
    <hyperlink r:id="rId3595" ref="D3590"/>
    <hyperlink r:id="rId3596" ref="D3591"/>
    <hyperlink r:id="rId3597" ref="D3592"/>
    <hyperlink r:id="rId3598" ref="D3593"/>
    <hyperlink r:id="rId3599" ref="D3594"/>
    <hyperlink r:id="rId3600" ref="D3595"/>
    <hyperlink r:id="rId3601" ref="D3596"/>
    <hyperlink r:id="rId3602" ref="D3597"/>
    <hyperlink r:id="rId3603" ref="D3598"/>
    <hyperlink r:id="rId3604" ref="D3599"/>
    <hyperlink r:id="rId3605" ref="D3600"/>
    <hyperlink r:id="rId3606" ref="D3601"/>
    <hyperlink r:id="rId3607" ref="D3602"/>
    <hyperlink r:id="rId3608" ref="D3603"/>
    <hyperlink r:id="rId3609" ref="D3604"/>
    <hyperlink r:id="rId3610" ref="D3605"/>
    <hyperlink r:id="rId3611" ref="D3606"/>
    <hyperlink r:id="rId3612" ref="D3607"/>
    <hyperlink r:id="rId3613" ref="D3608"/>
    <hyperlink r:id="rId3614" ref="D3609"/>
    <hyperlink r:id="rId3615" ref="D3610"/>
    <hyperlink r:id="rId3616" ref="D3611"/>
    <hyperlink r:id="rId3617" ref="D3612"/>
    <hyperlink r:id="rId3618" ref="D3613"/>
    <hyperlink r:id="rId3619" ref="D3614"/>
    <hyperlink r:id="rId3620" ref="D3615"/>
    <hyperlink r:id="rId3621" ref="D3616"/>
    <hyperlink r:id="rId3622" ref="D3617"/>
    <hyperlink r:id="rId3623" ref="D3618"/>
    <hyperlink r:id="rId3624" ref="D3619"/>
    <hyperlink r:id="rId3625" ref="D3620"/>
    <hyperlink r:id="rId3626" ref="D3621"/>
    <hyperlink r:id="rId3627" ref="D3622"/>
    <hyperlink r:id="rId3628" ref="D3623"/>
    <hyperlink r:id="rId3629" ref="D3624"/>
    <hyperlink r:id="rId3630" ref="D3625"/>
    <hyperlink r:id="rId3631" ref="D3626"/>
    <hyperlink r:id="rId3632" ref="D3627"/>
    <hyperlink r:id="rId3633" ref="D3628"/>
    <hyperlink r:id="rId3634" ref="D3629"/>
    <hyperlink r:id="rId3635" ref="D3630"/>
    <hyperlink r:id="rId3636" ref="D3631"/>
    <hyperlink r:id="rId3637" ref="D3632"/>
    <hyperlink r:id="rId3638" ref="D3633"/>
    <hyperlink r:id="rId3639" ref="D3634"/>
    <hyperlink r:id="rId3640" ref="D3635"/>
    <hyperlink r:id="rId3641" ref="D3636"/>
    <hyperlink r:id="rId3642" ref="D3637"/>
    <hyperlink r:id="rId3643" ref="D3638"/>
    <hyperlink r:id="rId3644" ref="D3639"/>
    <hyperlink r:id="rId3645" ref="D3640"/>
    <hyperlink r:id="rId3646" ref="D3641"/>
    <hyperlink r:id="rId3647" ref="D3642"/>
    <hyperlink r:id="rId3648" ref="D3643"/>
    <hyperlink r:id="rId3649" ref="D3644"/>
    <hyperlink r:id="rId3650" ref="D3645"/>
    <hyperlink r:id="rId3651" ref="D3646"/>
    <hyperlink r:id="rId3652" ref="D3647"/>
    <hyperlink r:id="rId3653" ref="D3648"/>
    <hyperlink r:id="rId3654" ref="D3649"/>
    <hyperlink r:id="rId3655" ref="D3650"/>
    <hyperlink r:id="rId3656" ref="D3651"/>
    <hyperlink r:id="rId3657" ref="D3652"/>
    <hyperlink r:id="rId3658" ref="D3653"/>
    <hyperlink r:id="rId3659" ref="D3654"/>
    <hyperlink r:id="rId3660" ref="D3655"/>
    <hyperlink r:id="rId3661" ref="D3656"/>
    <hyperlink r:id="rId3662" ref="D3657"/>
    <hyperlink r:id="rId3663" ref="D3658"/>
    <hyperlink r:id="rId3664" ref="D3659"/>
    <hyperlink r:id="rId3665" ref="D3660"/>
    <hyperlink r:id="rId3666" ref="D3661"/>
    <hyperlink r:id="rId3667" ref="D3662"/>
    <hyperlink r:id="rId3668" ref="D3663"/>
    <hyperlink r:id="rId3669" ref="D3664"/>
    <hyperlink r:id="rId3670" ref="D3665"/>
    <hyperlink r:id="rId3671" ref="D3666"/>
    <hyperlink r:id="rId3672" ref="D3667"/>
    <hyperlink r:id="rId3673" ref="D3668"/>
    <hyperlink r:id="rId3674" ref="D3669"/>
    <hyperlink r:id="rId3675" ref="D3670"/>
    <hyperlink r:id="rId3676" ref="D3671"/>
    <hyperlink r:id="rId3677" ref="D3672"/>
    <hyperlink r:id="rId3678" ref="D3673"/>
    <hyperlink r:id="rId3679" ref="D3674"/>
    <hyperlink r:id="rId3680" ref="D3675"/>
    <hyperlink r:id="rId3681" ref="D3676"/>
    <hyperlink r:id="rId3682" ref="D3677"/>
    <hyperlink r:id="rId3683" ref="D3678"/>
    <hyperlink r:id="rId3684" ref="D3679"/>
    <hyperlink r:id="rId3685" ref="D3680"/>
    <hyperlink r:id="rId3686" ref="D3681"/>
    <hyperlink r:id="rId3687" ref="D3682"/>
    <hyperlink r:id="rId3688" ref="D3683"/>
    <hyperlink r:id="rId3689" ref="D3684"/>
    <hyperlink r:id="rId3690" ref="D3685"/>
    <hyperlink r:id="rId3691" ref="D3686"/>
    <hyperlink r:id="rId3692" ref="D3687"/>
    <hyperlink r:id="rId3693" ref="D3688"/>
    <hyperlink r:id="rId3694" ref="D3689"/>
    <hyperlink r:id="rId3695" ref="D3690"/>
    <hyperlink r:id="rId3696" ref="D3691"/>
    <hyperlink r:id="rId3697" ref="D3692"/>
    <hyperlink r:id="rId3698" ref="D3693"/>
    <hyperlink r:id="rId3699" ref="D3694"/>
    <hyperlink r:id="rId3700" ref="D3695"/>
    <hyperlink r:id="rId3701" ref="D3696"/>
    <hyperlink r:id="rId3702" ref="D3697"/>
    <hyperlink r:id="rId3703" ref="D3698"/>
    <hyperlink r:id="rId3704" ref="D3699"/>
    <hyperlink r:id="rId3705" ref="D3700"/>
    <hyperlink r:id="rId3706" ref="D3701"/>
    <hyperlink r:id="rId3707" ref="D3702"/>
    <hyperlink r:id="rId3708" ref="D3703"/>
    <hyperlink r:id="rId3709" ref="D3704"/>
    <hyperlink r:id="rId3710" ref="D3705"/>
    <hyperlink r:id="rId3711" ref="D3706"/>
    <hyperlink r:id="rId3712" ref="D3707"/>
    <hyperlink r:id="rId3713" ref="D3708"/>
    <hyperlink r:id="rId3714" ref="D3709"/>
    <hyperlink r:id="rId3715" ref="D3710"/>
    <hyperlink r:id="rId3716" ref="D3711"/>
    <hyperlink r:id="rId3717" ref="D3712"/>
    <hyperlink r:id="rId3718" ref="D3713"/>
    <hyperlink r:id="rId3719" ref="D3714"/>
    <hyperlink r:id="rId3720" ref="D3715"/>
    <hyperlink r:id="rId3721" ref="D3716"/>
    <hyperlink r:id="rId3722" ref="D3717"/>
    <hyperlink r:id="rId3723" ref="D3718"/>
    <hyperlink r:id="rId3724" ref="D3719"/>
    <hyperlink r:id="rId3725" ref="D3720"/>
    <hyperlink r:id="rId3726" ref="D3721"/>
    <hyperlink r:id="rId3727" ref="D3722"/>
    <hyperlink r:id="rId3728" ref="D3723"/>
    <hyperlink r:id="rId3729" ref="D3724"/>
    <hyperlink r:id="rId3730" ref="D3725"/>
    <hyperlink r:id="rId3731" ref="D3726"/>
    <hyperlink r:id="rId3732" ref="D3727"/>
    <hyperlink r:id="rId3733" ref="D3728"/>
    <hyperlink r:id="rId3734" ref="D3729"/>
    <hyperlink r:id="rId3735" ref="D3730"/>
    <hyperlink r:id="rId3736" ref="D3731"/>
    <hyperlink r:id="rId3737" ref="D3732"/>
    <hyperlink r:id="rId3738" ref="D3733"/>
    <hyperlink r:id="rId3739" ref="D3734"/>
    <hyperlink r:id="rId3740" ref="D3735"/>
    <hyperlink r:id="rId3741" ref="D3736"/>
    <hyperlink r:id="rId3742" ref="D3737"/>
    <hyperlink r:id="rId3743" ref="D3738"/>
    <hyperlink r:id="rId3744" ref="D3739"/>
    <hyperlink r:id="rId3745" ref="D3740"/>
    <hyperlink r:id="rId3746" ref="D3741"/>
    <hyperlink r:id="rId3747" ref="D3742"/>
    <hyperlink r:id="rId3748" ref="D3743"/>
    <hyperlink r:id="rId3749" ref="D3744"/>
    <hyperlink r:id="rId3750" ref="D3745"/>
    <hyperlink r:id="rId3751" ref="D3746"/>
    <hyperlink r:id="rId3752" ref="D3747"/>
    <hyperlink r:id="rId3753" ref="D3748"/>
    <hyperlink r:id="rId3754" ref="D3749"/>
    <hyperlink r:id="rId3755" ref="D3750"/>
    <hyperlink r:id="rId3756" ref="D3751"/>
    <hyperlink r:id="rId3757" ref="D3752"/>
    <hyperlink r:id="rId3758" ref="D3753"/>
    <hyperlink r:id="rId3759" ref="D3754"/>
    <hyperlink r:id="rId3760" ref="D3755"/>
    <hyperlink r:id="rId3761" ref="D3756"/>
    <hyperlink r:id="rId3762" ref="D3757"/>
    <hyperlink r:id="rId3763" ref="D3758"/>
    <hyperlink r:id="rId3764" ref="D3759"/>
    <hyperlink r:id="rId3765" ref="D3760"/>
    <hyperlink r:id="rId3766" ref="D3761"/>
    <hyperlink r:id="rId3767" ref="D3762"/>
    <hyperlink r:id="rId3768" ref="D3763"/>
    <hyperlink r:id="rId3769" ref="D3764"/>
    <hyperlink r:id="rId3770" ref="D3765"/>
    <hyperlink r:id="rId3771" ref="D3766"/>
    <hyperlink r:id="rId3772" ref="D3767"/>
    <hyperlink r:id="rId3773" ref="D3768"/>
    <hyperlink r:id="rId3774" ref="D3769"/>
    <hyperlink r:id="rId3775" ref="D3770"/>
    <hyperlink r:id="rId3776" ref="D3771"/>
    <hyperlink r:id="rId3777" ref="D3772"/>
    <hyperlink r:id="rId3778" ref="D3773"/>
    <hyperlink r:id="rId3779" ref="D3774"/>
    <hyperlink r:id="rId3780" ref="D3775"/>
    <hyperlink r:id="rId3781" ref="D3776"/>
    <hyperlink r:id="rId3782" ref="D3777"/>
    <hyperlink r:id="rId3783" ref="D3778"/>
    <hyperlink r:id="rId3784" ref="D3779"/>
    <hyperlink r:id="rId3785" ref="D3780"/>
    <hyperlink r:id="rId3786" ref="D3781"/>
    <hyperlink r:id="rId3787" ref="D3782"/>
    <hyperlink r:id="rId3788" ref="D3783"/>
    <hyperlink r:id="rId3789" ref="D3784"/>
    <hyperlink r:id="rId3790" ref="D3785"/>
    <hyperlink r:id="rId3791" ref="D3786"/>
    <hyperlink r:id="rId3792" ref="D3787"/>
    <hyperlink r:id="rId3793" ref="D3788"/>
    <hyperlink r:id="rId3794" ref="D3789"/>
    <hyperlink r:id="rId3795" ref="D3790"/>
    <hyperlink r:id="rId3796" ref="D3791"/>
    <hyperlink r:id="rId3797" ref="D3792"/>
    <hyperlink r:id="rId3798" ref="D3793"/>
    <hyperlink r:id="rId3799" ref="D3794"/>
    <hyperlink r:id="rId3800" ref="D3795"/>
    <hyperlink r:id="rId3801" ref="D3796"/>
    <hyperlink r:id="rId3802" ref="D3797"/>
    <hyperlink r:id="rId3803" ref="D3798"/>
    <hyperlink r:id="rId3804" ref="D3799"/>
    <hyperlink r:id="rId3805" ref="D3800"/>
    <hyperlink r:id="rId3806" ref="D3801"/>
    <hyperlink r:id="rId3807" ref="D3802"/>
    <hyperlink r:id="rId3808" ref="D3803"/>
    <hyperlink r:id="rId3809" ref="D3804"/>
    <hyperlink r:id="rId3810" ref="D3805"/>
    <hyperlink r:id="rId3811" ref="D3806"/>
    <hyperlink r:id="rId3812" ref="D3807"/>
    <hyperlink r:id="rId3813" ref="D3808"/>
    <hyperlink r:id="rId3814" ref="D3809"/>
    <hyperlink r:id="rId3815" ref="D3810"/>
    <hyperlink r:id="rId3816" ref="D3811"/>
    <hyperlink r:id="rId3817" ref="D3812"/>
    <hyperlink r:id="rId3818" ref="D3813"/>
    <hyperlink r:id="rId3819" ref="D3814"/>
    <hyperlink r:id="rId3820" ref="D3815"/>
    <hyperlink r:id="rId3821" ref="D3816"/>
    <hyperlink r:id="rId3822" ref="D3817"/>
    <hyperlink r:id="rId3823" ref="D3818"/>
    <hyperlink r:id="rId3824" ref="D3819"/>
    <hyperlink r:id="rId3825" ref="D3820"/>
    <hyperlink r:id="rId3826" ref="D3821"/>
    <hyperlink r:id="rId3827" ref="D3822"/>
    <hyperlink r:id="rId3828" ref="D3823"/>
    <hyperlink r:id="rId3829" ref="D3824"/>
    <hyperlink r:id="rId3830" ref="D3825"/>
    <hyperlink r:id="rId3831" ref="D3826"/>
    <hyperlink r:id="rId3832" ref="D3827"/>
    <hyperlink r:id="rId3833" ref="D3828"/>
    <hyperlink r:id="rId3834" ref="D3829"/>
    <hyperlink r:id="rId3835" ref="D3830"/>
    <hyperlink r:id="rId3836" ref="D3831"/>
    <hyperlink r:id="rId3837" ref="D3832"/>
    <hyperlink r:id="rId3838" ref="D3833"/>
    <hyperlink r:id="rId3839" ref="D3834"/>
    <hyperlink r:id="rId3840" ref="D3835"/>
    <hyperlink r:id="rId3841" ref="D3836"/>
    <hyperlink r:id="rId3842" ref="D3837"/>
    <hyperlink r:id="rId3843" ref="D3838"/>
    <hyperlink r:id="rId3844" ref="D3839"/>
    <hyperlink r:id="rId3845" ref="D3840"/>
    <hyperlink r:id="rId3846" ref="D3841"/>
    <hyperlink r:id="rId3847" ref="D3842"/>
    <hyperlink r:id="rId3848" ref="D3843"/>
    <hyperlink r:id="rId3849" ref="D3844"/>
    <hyperlink r:id="rId3850" ref="D3845"/>
    <hyperlink r:id="rId3851" ref="D3846"/>
    <hyperlink r:id="rId3852" ref="D3847"/>
    <hyperlink r:id="rId3853" ref="D3848"/>
    <hyperlink r:id="rId3854" ref="D3849"/>
    <hyperlink r:id="rId3855" ref="D3850"/>
    <hyperlink r:id="rId3856" ref="D3851"/>
    <hyperlink r:id="rId3857" ref="D3852"/>
    <hyperlink r:id="rId3858" ref="D3853"/>
    <hyperlink r:id="rId3859" ref="D3854"/>
    <hyperlink r:id="rId3860" ref="D3855"/>
    <hyperlink r:id="rId3861" ref="D3856"/>
    <hyperlink r:id="rId3862" ref="D3857"/>
    <hyperlink r:id="rId3863" ref="D3858"/>
    <hyperlink r:id="rId3864" ref="D3859"/>
    <hyperlink r:id="rId3865" ref="D3860"/>
    <hyperlink r:id="rId3866" ref="D3861"/>
    <hyperlink r:id="rId3867" ref="D3862"/>
    <hyperlink r:id="rId3868" ref="D3863"/>
    <hyperlink r:id="rId3869" ref="D3864"/>
    <hyperlink r:id="rId3870" ref="D3865"/>
    <hyperlink r:id="rId3871" ref="D3866"/>
    <hyperlink r:id="rId3872" ref="D3867"/>
    <hyperlink r:id="rId3873" ref="D3868"/>
    <hyperlink r:id="rId3874" ref="D3869"/>
    <hyperlink r:id="rId3875" ref="D3870"/>
    <hyperlink r:id="rId3876" ref="D3871"/>
    <hyperlink r:id="rId3877" ref="D3872"/>
    <hyperlink r:id="rId3878" ref="D3873"/>
    <hyperlink r:id="rId3879" ref="D3874"/>
    <hyperlink r:id="rId3880" ref="D3875"/>
    <hyperlink r:id="rId3881" ref="D3876"/>
    <hyperlink r:id="rId3882" ref="D3877"/>
    <hyperlink r:id="rId3883" ref="D3878"/>
    <hyperlink r:id="rId3884" ref="D3879"/>
    <hyperlink r:id="rId3885" ref="D3880"/>
    <hyperlink r:id="rId3886" ref="D3881"/>
    <hyperlink r:id="rId3887" ref="D3882"/>
    <hyperlink r:id="rId3888" ref="D3883"/>
    <hyperlink r:id="rId3889" ref="D3884"/>
    <hyperlink r:id="rId3890" ref="D3885"/>
    <hyperlink r:id="rId3891" ref="D3886"/>
    <hyperlink r:id="rId3892" ref="D3887"/>
    <hyperlink r:id="rId3893" ref="D3888"/>
    <hyperlink r:id="rId3894" ref="D3889"/>
    <hyperlink r:id="rId3895" ref="D3890"/>
    <hyperlink r:id="rId3896" ref="D3891"/>
    <hyperlink r:id="rId3897" ref="D3892"/>
    <hyperlink r:id="rId3898" ref="D3893"/>
    <hyperlink r:id="rId3899" ref="D3894"/>
    <hyperlink r:id="rId3900" ref="D3895"/>
    <hyperlink r:id="rId3901" ref="D3896"/>
    <hyperlink r:id="rId3902" ref="D3897"/>
    <hyperlink r:id="rId3903" ref="D3898"/>
    <hyperlink r:id="rId3904" ref="D3899"/>
    <hyperlink r:id="rId3905" ref="D3900"/>
    <hyperlink r:id="rId3906" ref="D3901"/>
    <hyperlink r:id="rId3907" ref="D3902"/>
    <hyperlink r:id="rId3908" ref="D3903"/>
    <hyperlink r:id="rId3909" ref="D3904"/>
    <hyperlink r:id="rId3910" ref="D3905"/>
    <hyperlink r:id="rId3911" ref="D3906"/>
    <hyperlink r:id="rId3912" ref="D3907"/>
    <hyperlink r:id="rId3913" ref="D3908"/>
    <hyperlink r:id="rId3914" ref="D3909"/>
    <hyperlink r:id="rId3915" ref="D3910"/>
    <hyperlink r:id="rId3916" ref="D3911"/>
    <hyperlink r:id="rId3917" ref="D3912"/>
    <hyperlink r:id="rId3918" ref="D3913"/>
    <hyperlink r:id="rId3919" ref="D3914"/>
    <hyperlink r:id="rId3920" ref="D3915"/>
    <hyperlink r:id="rId3921" ref="D3916"/>
    <hyperlink r:id="rId3922" ref="D3917"/>
    <hyperlink r:id="rId3923" ref="D3918"/>
    <hyperlink r:id="rId3924" ref="D3919"/>
    <hyperlink r:id="rId3925" ref="D3920"/>
    <hyperlink r:id="rId3926" ref="D3921"/>
    <hyperlink r:id="rId3927" ref="D3922"/>
    <hyperlink r:id="rId3928" ref="D3923"/>
    <hyperlink r:id="rId3929" ref="D3924"/>
    <hyperlink r:id="rId3930" ref="D3925"/>
    <hyperlink r:id="rId3931" ref="D3926"/>
    <hyperlink r:id="rId3932" ref="D3927"/>
    <hyperlink r:id="rId3933" ref="D3928"/>
    <hyperlink r:id="rId3934" ref="D3929"/>
    <hyperlink r:id="rId3935" ref="D3930"/>
    <hyperlink r:id="rId3936" ref="D3931"/>
    <hyperlink r:id="rId3937" ref="D3932"/>
    <hyperlink r:id="rId3938" ref="D3933"/>
    <hyperlink r:id="rId3939" ref="D3934"/>
    <hyperlink r:id="rId3940" ref="D3935"/>
    <hyperlink r:id="rId3941" ref="D3936"/>
    <hyperlink r:id="rId3942" ref="D3937"/>
    <hyperlink r:id="rId3943" ref="D3938"/>
    <hyperlink r:id="rId3944" ref="D3939"/>
    <hyperlink r:id="rId3945" ref="D3940"/>
    <hyperlink r:id="rId3946" ref="D3941"/>
    <hyperlink r:id="rId3947" ref="D3942"/>
    <hyperlink r:id="rId3948" ref="D3943"/>
    <hyperlink r:id="rId3949" ref="D3944"/>
    <hyperlink r:id="rId3950" ref="D3945"/>
    <hyperlink r:id="rId3951" ref="D3946"/>
    <hyperlink r:id="rId3952" ref="D3947"/>
    <hyperlink r:id="rId3953" ref="D3948"/>
    <hyperlink r:id="rId3954" ref="D3949"/>
    <hyperlink r:id="rId3955" ref="D3950"/>
    <hyperlink r:id="rId3956" ref="D3951"/>
    <hyperlink r:id="rId3957" ref="D3952"/>
    <hyperlink r:id="rId3958" ref="D3953"/>
    <hyperlink r:id="rId3959" ref="D3954"/>
    <hyperlink r:id="rId3960" ref="D3955"/>
    <hyperlink r:id="rId3961" ref="D3956"/>
    <hyperlink r:id="rId3962" ref="D3957"/>
    <hyperlink r:id="rId3963" ref="D3958"/>
    <hyperlink r:id="rId3964" ref="D3959"/>
    <hyperlink r:id="rId3965" ref="D3960"/>
    <hyperlink r:id="rId3966" ref="D3961"/>
    <hyperlink r:id="rId3967" ref="D3962"/>
    <hyperlink r:id="rId3968" ref="D3963"/>
    <hyperlink r:id="rId3969" ref="D3964"/>
    <hyperlink r:id="rId3970" ref="D3965"/>
    <hyperlink r:id="rId3971" ref="D3966"/>
    <hyperlink r:id="rId3972" ref="D3967"/>
    <hyperlink r:id="rId3973" ref="D3968"/>
    <hyperlink r:id="rId3974" ref="D3969"/>
    <hyperlink r:id="rId3975" ref="D3970"/>
    <hyperlink r:id="rId3976" ref="D3971"/>
    <hyperlink r:id="rId3977" ref="D3972"/>
    <hyperlink r:id="rId3978" ref="D3973"/>
    <hyperlink r:id="rId3979" ref="D3974"/>
    <hyperlink r:id="rId3980" ref="D3975"/>
    <hyperlink r:id="rId3981" ref="D3976"/>
    <hyperlink r:id="rId3982" ref="D3977"/>
    <hyperlink r:id="rId3983" ref="D3978"/>
    <hyperlink r:id="rId3984" ref="D3979"/>
    <hyperlink r:id="rId3985" ref="D3980"/>
    <hyperlink r:id="rId3986" ref="D3981"/>
    <hyperlink r:id="rId3987" ref="D3982"/>
    <hyperlink r:id="rId3988" ref="D3983"/>
    <hyperlink r:id="rId3989" ref="D3984"/>
    <hyperlink r:id="rId3990" ref="D3985"/>
    <hyperlink r:id="rId3991" ref="D3986"/>
    <hyperlink r:id="rId3992" ref="D3987"/>
    <hyperlink r:id="rId3993" ref="D3988"/>
    <hyperlink r:id="rId3994" ref="D3989"/>
    <hyperlink r:id="rId3995" ref="D3990"/>
    <hyperlink r:id="rId3996" ref="D3991"/>
    <hyperlink r:id="rId3997" ref="D3992"/>
    <hyperlink r:id="rId3998" ref="D3993"/>
    <hyperlink r:id="rId3999" ref="D3994"/>
    <hyperlink r:id="rId4000" ref="D3995"/>
    <hyperlink r:id="rId4001" ref="D3996"/>
    <hyperlink r:id="rId4002" ref="D3997"/>
    <hyperlink r:id="rId4003" ref="D3998"/>
    <hyperlink r:id="rId4004" ref="D3999"/>
    <hyperlink r:id="rId4005" ref="D4000"/>
    <hyperlink r:id="rId4006" ref="D4001"/>
    <hyperlink r:id="rId4007" ref="D4002"/>
    <hyperlink r:id="rId4008" ref="D4003"/>
    <hyperlink r:id="rId4009" ref="D4004"/>
    <hyperlink r:id="rId4010" ref="D4005"/>
    <hyperlink r:id="rId4011" ref="D4006"/>
    <hyperlink r:id="rId4012" ref="D4007"/>
    <hyperlink r:id="rId4013" ref="D4008"/>
    <hyperlink r:id="rId4014" ref="D4009"/>
    <hyperlink r:id="rId4015" ref="D4010"/>
    <hyperlink r:id="rId4016" ref="D4011"/>
    <hyperlink r:id="rId4017" ref="D4012"/>
    <hyperlink r:id="rId4018" ref="D4013"/>
    <hyperlink r:id="rId4019" ref="D4014"/>
    <hyperlink r:id="rId4020" ref="D4015"/>
    <hyperlink r:id="rId4021" ref="D4016"/>
    <hyperlink r:id="rId4022" ref="D4017"/>
    <hyperlink r:id="rId4023" ref="D4018"/>
    <hyperlink r:id="rId4024" ref="D4019"/>
    <hyperlink r:id="rId4025" ref="D4020"/>
    <hyperlink r:id="rId4026" ref="D4021"/>
    <hyperlink r:id="rId4027" ref="D4022"/>
    <hyperlink r:id="rId4028" ref="D4023"/>
    <hyperlink r:id="rId4029" ref="D4024"/>
    <hyperlink r:id="rId4030" ref="D4025"/>
    <hyperlink r:id="rId4031" ref="D4026"/>
    <hyperlink r:id="rId4032" ref="D4027"/>
    <hyperlink r:id="rId4033" ref="D4028"/>
    <hyperlink r:id="rId4034" ref="D4029"/>
    <hyperlink r:id="rId4035" ref="D4030"/>
    <hyperlink r:id="rId4036" ref="D4031"/>
    <hyperlink r:id="rId4037" ref="D4032"/>
    <hyperlink r:id="rId4038" ref="D4033"/>
    <hyperlink r:id="rId4039" ref="D4034"/>
    <hyperlink r:id="rId4040" ref="D4035"/>
    <hyperlink r:id="rId4041" ref="D4036"/>
    <hyperlink r:id="rId4042" ref="D4037"/>
    <hyperlink r:id="rId4043" ref="D4038"/>
    <hyperlink r:id="rId4044" ref="D4039"/>
    <hyperlink r:id="rId4045" ref="D4040"/>
    <hyperlink r:id="rId4046" ref="D4041"/>
    <hyperlink r:id="rId4047" ref="D4042"/>
    <hyperlink r:id="rId4048" ref="D4043"/>
    <hyperlink r:id="rId4049" ref="D4044"/>
    <hyperlink r:id="rId4050" ref="D4045"/>
    <hyperlink r:id="rId4051" ref="D4046"/>
    <hyperlink r:id="rId4052" ref="D4047"/>
    <hyperlink r:id="rId4053" ref="D4048"/>
    <hyperlink r:id="rId4054" ref="D4049"/>
    <hyperlink r:id="rId4055" ref="D4050"/>
    <hyperlink r:id="rId4056" ref="D4051"/>
    <hyperlink r:id="rId4057" ref="D4052"/>
    <hyperlink r:id="rId4058" ref="D4053"/>
    <hyperlink r:id="rId4059" ref="D4054"/>
    <hyperlink r:id="rId4060" ref="D4055"/>
    <hyperlink r:id="rId4061" ref="D4056"/>
    <hyperlink r:id="rId4062" ref="D4057"/>
    <hyperlink r:id="rId4063" ref="D4058"/>
    <hyperlink r:id="rId4064" ref="D4059"/>
    <hyperlink r:id="rId4065" ref="D4060"/>
    <hyperlink r:id="rId4066" ref="D4061"/>
    <hyperlink r:id="rId4067" ref="D4062"/>
    <hyperlink r:id="rId4068" ref="D4063"/>
    <hyperlink r:id="rId4069" ref="D4064"/>
    <hyperlink r:id="rId4070" ref="D4065"/>
    <hyperlink r:id="rId4071" ref="D4066"/>
    <hyperlink r:id="rId4072" ref="D4067"/>
    <hyperlink r:id="rId4073" ref="D4068"/>
    <hyperlink r:id="rId4074" ref="D4069"/>
    <hyperlink r:id="rId4075" ref="D4070"/>
    <hyperlink r:id="rId4076" ref="D4071"/>
    <hyperlink r:id="rId4077" ref="D4072"/>
    <hyperlink r:id="rId4078" ref="D4073"/>
    <hyperlink r:id="rId4079" ref="D4074"/>
    <hyperlink r:id="rId4080" ref="D4075"/>
    <hyperlink r:id="rId4081" ref="D4076"/>
    <hyperlink r:id="rId4082" ref="D4077"/>
    <hyperlink r:id="rId4083" ref="D4078"/>
    <hyperlink r:id="rId4084" ref="D4079"/>
    <hyperlink r:id="rId4085" ref="D4080"/>
    <hyperlink r:id="rId4086" ref="D4081"/>
    <hyperlink r:id="rId4087" ref="D4082"/>
    <hyperlink r:id="rId4088" ref="D4083"/>
    <hyperlink r:id="rId4089" ref="D4084"/>
    <hyperlink r:id="rId4090" ref="D4085"/>
    <hyperlink r:id="rId4091" ref="D4086"/>
    <hyperlink r:id="rId4092" ref="D4087"/>
    <hyperlink r:id="rId4093" ref="D4088"/>
    <hyperlink r:id="rId4094" ref="D4089"/>
    <hyperlink r:id="rId4095" ref="D4090"/>
    <hyperlink r:id="rId4096" ref="D4091"/>
    <hyperlink r:id="rId4097" ref="D4092"/>
    <hyperlink r:id="rId4098" ref="I4092"/>
    <hyperlink r:id="rId4099" ref="D4093"/>
    <hyperlink r:id="rId4100" ref="D4094"/>
    <hyperlink r:id="rId4101" ref="D4095"/>
    <hyperlink r:id="rId4102" ref="D4096"/>
    <hyperlink r:id="rId4103" ref="D4097"/>
    <hyperlink r:id="rId4104" ref="D4098"/>
    <hyperlink r:id="rId4105" ref="D4099"/>
    <hyperlink r:id="rId4106" ref="D4100"/>
    <hyperlink r:id="rId4107" ref="D4101"/>
    <hyperlink r:id="rId4108" ref="D4102"/>
    <hyperlink r:id="rId4109" ref="D4103"/>
    <hyperlink r:id="rId4110" ref="D4104"/>
    <hyperlink r:id="rId4111" ref="D4105"/>
    <hyperlink r:id="rId4112" ref="D4106"/>
    <hyperlink r:id="rId4113" ref="D4107"/>
    <hyperlink r:id="rId4114" ref="D4108"/>
    <hyperlink r:id="rId4115" ref="D4109"/>
    <hyperlink r:id="rId4116" ref="D4110"/>
    <hyperlink r:id="rId4117" ref="D4111"/>
    <hyperlink r:id="rId4118" ref="D4112"/>
    <hyperlink r:id="rId4119" ref="D4113"/>
    <hyperlink r:id="rId4120" ref="D4114"/>
    <hyperlink r:id="rId4121" ref="D4115"/>
    <hyperlink r:id="rId4122" ref="D4116"/>
    <hyperlink r:id="rId4123" ref="D4117"/>
    <hyperlink r:id="rId4124" ref="D4118"/>
    <hyperlink r:id="rId4125" ref="D4119"/>
    <hyperlink r:id="rId4126" ref="D4120"/>
    <hyperlink r:id="rId4127" ref="D4121"/>
    <hyperlink r:id="rId4128" ref="D4122"/>
    <hyperlink r:id="rId4129" ref="D4123"/>
    <hyperlink r:id="rId4130" ref="D4124"/>
    <hyperlink r:id="rId4131" ref="D4125"/>
    <hyperlink r:id="rId4132" ref="D4126"/>
    <hyperlink r:id="rId4133" ref="D4127"/>
    <hyperlink r:id="rId4134" ref="D4128"/>
    <hyperlink r:id="rId4135" ref="D4129"/>
    <hyperlink r:id="rId4136" ref="D4130"/>
    <hyperlink r:id="rId4137" ref="D4131"/>
    <hyperlink r:id="rId4138" ref="D4132"/>
    <hyperlink r:id="rId4139" ref="D4133"/>
    <hyperlink r:id="rId4140" ref="D4134"/>
    <hyperlink r:id="rId4141" ref="D4135"/>
    <hyperlink r:id="rId4142" ref="D4136"/>
    <hyperlink r:id="rId4143" ref="D4137"/>
    <hyperlink r:id="rId4144" ref="D4138"/>
    <hyperlink r:id="rId4145" ref="D4139"/>
    <hyperlink r:id="rId4146" ref="D4140"/>
    <hyperlink r:id="rId4147" ref="D4141"/>
    <hyperlink r:id="rId4148" ref="D4142"/>
    <hyperlink r:id="rId4149" ref="D4143"/>
    <hyperlink r:id="rId4150" ref="D4144"/>
    <hyperlink r:id="rId4151" ref="D4145"/>
    <hyperlink r:id="rId4152" ref="D4146"/>
    <hyperlink r:id="rId4153" ref="D4147"/>
    <hyperlink r:id="rId4154" ref="D4148"/>
    <hyperlink r:id="rId4155" ref="D4149"/>
    <hyperlink r:id="rId4156" ref="D4150"/>
    <hyperlink r:id="rId4157" ref="D4151"/>
    <hyperlink r:id="rId4158" ref="D4152"/>
    <hyperlink r:id="rId4159" ref="D4153"/>
    <hyperlink r:id="rId4160" ref="D4154"/>
    <hyperlink r:id="rId4161" ref="D4155"/>
    <hyperlink r:id="rId4162" ref="D4156"/>
    <hyperlink r:id="rId4163" ref="D4157"/>
    <hyperlink r:id="rId4164" ref="D4158"/>
    <hyperlink r:id="rId4165" ref="D4159"/>
    <hyperlink r:id="rId4166" ref="D4160"/>
    <hyperlink r:id="rId4167" ref="D4161"/>
    <hyperlink r:id="rId4168" ref="D4162"/>
    <hyperlink r:id="rId4169" ref="D4163"/>
    <hyperlink r:id="rId4170" ref="D4164"/>
    <hyperlink r:id="rId4171" ref="D4165"/>
    <hyperlink r:id="rId4172" ref="D4166"/>
    <hyperlink r:id="rId4173" ref="D4167"/>
    <hyperlink r:id="rId4174" ref="D4168"/>
    <hyperlink r:id="rId4175" ref="D4169"/>
    <hyperlink r:id="rId4176" ref="D4170"/>
    <hyperlink r:id="rId4177" ref="D4171"/>
    <hyperlink r:id="rId4178" ref="D4172"/>
    <hyperlink r:id="rId4179" ref="D4173"/>
    <hyperlink r:id="rId4180" ref="D4174"/>
    <hyperlink r:id="rId4181" ref="D4175"/>
    <hyperlink r:id="rId4182" ref="D4176"/>
    <hyperlink r:id="rId4183" ref="D4177"/>
    <hyperlink r:id="rId4184" ref="D4178"/>
    <hyperlink r:id="rId4185" ref="D4179"/>
    <hyperlink r:id="rId4186" ref="D4180"/>
    <hyperlink r:id="rId4187" ref="D4181"/>
    <hyperlink r:id="rId4188" ref="D4182"/>
    <hyperlink r:id="rId4189" ref="D4183"/>
    <hyperlink r:id="rId4190" ref="D4184"/>
    <hyperlink r:id="rId4191" ref="D4185"/>
    <hyperlink r:id="rId4192" ref="D4186"/>
    <hyperlink r:id="rId4193" ref="D4187"/>
    <hyperlink r:id="rId4194" ref="D4188"/>
    <hyperlink r:id="rId4195" ref="D4189"/>
    <hyperlink r:id="rId4196" ref="D4190"/>
    <hyperlink r:id="rId4197" ref="D4191"/>
    <hyperlink r:id="rId4198" ref="D4192"/>
    <hyperlink r:id="rId4199" ref="D4193"/>
    <hyperlink r:id="rId4200" ref="D4194"/>
    <hyperlink r:id="rId4201" ref="D4195"/>
    <hyperlink r:id="rId4202" ref="D4196"/>
    <hyperlink r:id="rId4203" ref="D4197"/>
    <hyperlink r:id="rId4204" ref="D4198"/>
    <hyperlink r:id="rId4205" ref="D4199"/>
    <hyperlink r:id="rId4206" ref="D4200"/>
    <hyperlink r:id="rId4207" ref="D4201"/>
    <hyperlink r:id="rId4208" ref="D4202"/>
    <hyperlink r:id="rId4209" ref="D4203"/>
    <hyperlink r:id="rId4210" ref="D4204"/>
    <hyperlink r:id="rId4211" ref="D4205"/>
    <hyperlink r:id="rId4212" ref="D4206"/>
    <hyperlink r:id="rId4213" ref="D4207"/>
    <hyperlink r:id="rId4214" ref="D4208"/>
    <hyperlink r:id="rId4215" ref="D4209"/>
    <hyperlink r:id="rId4216" ref="D4210"/>
    <hyperlink r:id="rId4217" ref="D4211"/>
    <hyperlink r:id="rId4218" ref="D4212"/>
    <hyperlink r:id="rId4219" ref="D4213"/>
    <hyperlink r:id="rId4220" ref="D4214"/>
    <hyperlink r:id="rId4221" ref="D4215"/>
    <hyperlink r:id="rId4222" ref="D4216"/>
    <hyperlink r:id="rId4223" ref="D4217"/>
    <hyperlink r:id="rId4224" ref="D4218"/>
    <hyperlink r:id="rId4225" ref="D4219"/>
    <hyperlink r:id="rId4226" ref="D4220"/>
    <hyperlink r:id="rId4227" ref="D4221"/>
    <hyperlink r:id="rId4228" ref="D4222"/>
    <hyperlink r:id="rId4229" ref="D4223"/>
    <hyperlink r:id="rId4230" ref="D4224"/>
    <hyperlink r:id="rId4231" ref="D4225"/>
    <hyperlink r:id="rId4232" ref="D4226"/>
    <hyperlink r:id="rId4233" ref="D4227"/>
    <hyperlink r:id="rId4234" ref="D4228"/>
    <hyperlink r:id="rId4235" ref="D4229"/>
    <hyperlink r:id="rId4236" ref="D4230"/>
    <hyperlink r:id="rId4237" ref="D4231"/>
    <hyperlink r:id="rId4238" ref="D4232"/>
    <hyperlink r:id="rId4239" ref="D4233"/>
    <hyperlink r:id="rId4240" ref="D4234"/>
    <hyperlink r:id="rId4241" ref="D4235"/>
    <hyperlink r:id="rId4242" ref="D4236"/>
    <hyperlink r:id="rId4243" ref="D4237"/>
    <hyperlink r:id="rId4244" ref="D4238"/>
    <hyperlink r:id="rId4245" ref="D4239"/>
    <hyperlink r:id="rId4246" ref="D4240"/>
    <hyperlink r:id="rId4247" ref="D4241"/>
    <hyperlink r:id="rId4248" ref="D4242"/>
    <hyperlink r:id="rId4249" ref="D4243"/>
    <hyperlink r:id="rId4250" ref="D4244"/>
    <hyperlink r:id="rId4251" ref="D4245"/>
    <hyperlink r:id="rId4252" ref="D4246"/>
    <hyperlink r:id="rId4253" ref="D4247"/>
    <hyperlink r:id="rId4254" ref="D4248"/>
    <hyperlink r:id="rId4255" ref="D4249"/>
    <hyperlink r:id="rId4256" ref="D4250"/>
    <hyperlink r:id="rId4257" ref="D4251"/>
    <hyperlink r:id="rId4258" ref="D4252"/>
    <hyperlink r:id="rId4259" ref="D4253"/>
    <hyperlink r:id="rId4260" ref="D4254"/>
    <hyperlink r:id="rId4261" ref="D4255"/>
    <hyperlink r:id="rId4262" ref="D4256"/>
    <hyperlink r:id="rId4263" ref="D4257"/>
    <hyperlink r:id="rId4264" ref="D4258"/>
    <hyperlink r:id="rId4265" ref="D4259"/>
    <hyperlink r:id="rId4266" ref="D4260"/>
    <hyperlink r:id="rId4267" ref="D4261"/>
    <hyperlink r:id="rId4268" ref="D4262"/>
    <hyperlink r:id="rId4269" ref="D4263"/>
    <hyperlink r:id="rId4270" ref="D4264"/>
    <hyperlink r:id="rId4271" ref="D4265"/>
    <hyperlink r:id="rId4272" ref="D4266"/>
    <hyperlink r:id="rId4273" ref="D4267"/>
    <hyperlink r:id="rId4274" ref="D4268"/>
    <hyperlink r:id="rId4275" ref="D4269"/>
    <hyperlink r:id="rId4276" ref="D4270"/>
    <hyperlink r:id="rId4277" ref="D4271"/>
    <hyperlink r:id="rId4278" ref="D4272"/>
    <hyperlink r:id="rId4279" ref="D4273"/>
    <hyperlink r:id="rId4280" ref="D4274"/>
    <hyperlink r:id="rId4281" ref="D4275"/>
    <hyperlink r:id="rId4282" ref="D4276"/>
    <hyperlink r:id="rId4283" ref="D4277"/>
    <hyperlink r:id="rId4284" ref="D4278"/>
    <hyperlink r:id="rId4285" ref="D4279"/>
    <hyperlink r:id="rId4286" ref="D4280"/>
    <hyperlink r:id="rId4287" ref="D4281"/>
    <hyperlink r:id="rId4288" ref="D4282"/>
    <hyperlink r:id="rId4289" ref="D4283"/>
    <hyperlink r:id="rId4290" ref="D4284"/>
    <hyperlink r:id="rId4291" ref="D4285"/>
    <hyperlink r:id="rId4292" ref="D4286"/>
    <hyperlink r:id="rId4293" ref="D4287"/>
    <hyperlink r:id="rId4294" ref="D4288"/>
    <hyperlink r:id="rId4295" ref="D4289"/>
    <hyperlink r:id="rId4296" ref="D4290"/>
    <hyperlink r:id="rId4297" ref="D4291"/>
    <hyperlink r:id="rId4298" ref="D4292"/>
    <hyperlink r:id="rId4299" ref="D4293"/>
    <hyperlink r:id="rId4300" ref="D4294"/>
    <hyperlink r:id="rId4301" ref="D4295"/>
    <hyperlink r:id="rId4302" ref="D4296"/>
    <hyperlink r:id="rId4303" ref="D4297"/>
    <hyperlink r:id="rId4304" ref="D4298"/>
    <hyperlink r:id="rId4305" ref="D4299"/>
    <hyperlink r:id="rId4306" ref="D4300"/>
    <hyperlink r:id="rId4307" ref="D4301"/>
    <hyperlink r:id="rId4308" ref="D4302"/>
    <hyperlink r:id="rId4309" ref="D4303"/>
    <hyperlink r:id="rId4310" ref="D4304"/>
    <hyperlink r:id="rId4311" ref="D4305"/>
    <hyperlink r:id="rId4312" ref="D4306"/>
    <hyperlink r:id="rId4313" ref="D4307"/>
    <hyperlink r:id="rId4314" ref="D4308"/>
    <hyperlink r:id="rId4315" ref="D4309"/>
    <hyperlink r:id="rId4316" ref="D4310"/>
    <hyperlink r:id="rId4317" ref="D4311"/>
    <hyperlink r:id="rId4318" ref="D4312"/>
    <hyperlink r:id="rId4319" ref="D4313"/>
    <hyperlink r:id="rId4320" ref="D4314"/>
    <hyperlink r:id="rId4321" ref="D4315"/>
    <hyperlink r:id="rId4322" ref="D4316"/>
    <hyperlink r:id="rId4323" ref="D4317"/>
    <hyperlink r:id="rId4324" ref="D4318"/>
    <hyperlink r:id="rId4325" ref="D4319"/>
    <hyperlink r:id="rId4326" ref="D4320"/>
    <hyperlink r:id="rId4327" ref="D4321"/>
    <hyperlink r:id="rId4328" ref="D4322"/>
    <hyperlink r:id="rId4329" ref="D4323"/>
    <hyperlink r:id="rId4330" ref="D4324"/>
    <hyperlink r:id="rId4331" ref="D4325"/>
    <hyperlink r:id="rId4332" ref="D4326"/>
    <hyperlink r:id="rId4333" ref="D4327"/>
    <hyperlink r:id="rId4334" ref="D4328"/>
    <hyperlink r:id="rId4335" ref="D4329"/>
    <hyperlink r:id="rId4336" ref="D4330"/>
    <hyperlink r:id="rId4337" ref="D4331"/>
    <hyperlink r:id="rId4338" ref="D4332"/>
    <hyperlink r:id="rId4339" ref="D4333"/>
    <hyperlink r:id="rId4340" ref="D4334"/>
    <hyperlink r:id="rId4341" ref="D4335"/>
    <hyperlink r:id="rId4342" ref="D4336"/>
    <hyperlink r:id="rId4343" ref="D4337"/>
    <hyperlink r:id="rId4344" ref="D4338"/>
    <hyperlink r:id="rId4345" ref="D4339"/>
    <hyperlink r:id="rId4346" ref="D4340"/>
    <hyperlink r:id="rId4347" ref="D4341"/>
    <hyperlink r:id="rId4348" ref="D4342"/>
    <hyperlink r:id="rId4349" ref="D4343"/>
    <hyperlink r:id="rId4350" ref="D4344"/>
    <hyperlink r:id="rId4351" ref="D4345"/>
    <hyperlink r:id="rId4352" ref="D4346"/>
    <hyperlink r:id="rId4353" ref="D4347"/>
    <hyperlink r:id="rId4354" ref="D4348"/>
    <hyperlink r:id="rId4355" ref="D4349"/>
    <hyperlink r:id="rId4356" ref="D4350"/>
    <hyperlink r:id="rId4357" ref="D4351"/>
    <hyperlink r:id="rId4358" ref="D4352"/>
    <hyperlink r:id="rId4359" ref="D4353"/>
    <hyperlink r:id="rId4360" ref="D4354"/>
    <hyperlink r:id="rId4361" ref="D4355"/>
    <hyperlink r:id="rId4362" ref="D4356"/>
    <hyperlink r:id="rId4363" ref="D4357"/>
    <hyperlink r:id="rId4364" ref="D4358"/>
    <hyperlink r:id="rId4365" ref="D4359"/>
    <hyperlink r:id="rId4366" ref="D4360"/>
    <hyperlink r:id="rId4367" ref="D4361"/>
    <hyperlink r:id="rId4368" ref="D4362"/>
    <hyperlink r:id="rId4369" ref="D4363"/>
    <hyperlink r:id="rId4370" ref="D4364"/>
    <hyperlink r:id="rId4371" ref="D4365"/>
    <hyperlink r:id="rId4372" ref="D4366"/>
    <hyperlink r:id="rId4373" ref="D4367"/>
    <hyperlink r:id="rId4374" ref="D4368"/>
    <hyperlink r:id="rId4375" ref="D4369"/>
    <hyperlink r:id="rId4376" ref="D4370"/>
    <hyperlink r:id="rId4377" ref="D4371"/>
    <hyperlink r:id="rId4378" ref="D4372"/>
    <hyperlink r:id="rId4379" ref="D4373"/>
    <hyperlink r:id="rId4380" ref="D4374"/>
    <hyperlink r:id="rId4381" ref="D4375"/>
    <hyperlink r:id="rId4382" ref="D4376"/>
    <hyperlink r:id="rId4383" ref="D4377"/>
    <hyperlink r:id="rId4384" ref="D4378"/>
    <hyperlink r:id="rId4385" ref="D4379"/>
    <hyperlink r:id="rId4386" ref="D4380"/>
    <hyperlink r:id="rId4387" ref="D4381"/>
    <hyperlink r:id="rId4388" ref="D4382"/>
    <hyperlink r:id="rId4389" ref="D4383"/>
    <hyperlink r:id="rId4390" ref="D4384"/>
    <hyperlink r:id="rId4391" ref="D4385"/>
    <hyperlink r:id="rId4392" ref="D4386"/>
    <hyperlink r:id="rId4393" ref="D4387"/>
    <hyperlink r:id="rId4394" ref="D4388"/>
    <hyperlink r:id="rId4395" ref="D4389"/>
    <hyperlink r:id="rId4396" ref="D4390"/>
    <hyperlink r:id="rId4397" ref="D4391"/>
    <hyperlink r:id="rId4398" ref="D4392"/>
    <hyperlink r:id="rId4399" ref="D4393"/>
    <hyperlink r:id="rId4400" ref="D4394"/>
    <hyperlink r:id="rId4401" ref="D4395"/>
    <hyperlink r:id="rId4402" ref="D4396"/>
    <hyperlink r:id="rId4403" ref="D4397"/>
    <hyperlink r:id="rId4404" ref="D4398"/>
    <hyperlink r:id="rId4405" ref="D4399"/>
    <hyperlink r:id="rId4406" ref="D4400"/>
    <hyperlink r:id="rId4407" ref="D4401"/>
    <hyperlink r:id="rId4408" ref="D4402"/>
    <hyperlink r:id="rId4409" ref="D4403"/>
    <hyperlink r:id="rId4410" ref="D4404"/>
    <hyperlink r:id="rId4411" ref="D4405"/>
    <hyperlink r:id="rId4412" ref="D4406"/>
    <hyperlink r:id="rId4413" ref="D4407"/>
    <hyperlink r:id="rId4414" ref="D4408"/>
    <hyperlink r:id="rId4415" ref="D4409"/>
    <hyperlink r:id="rId4416" ref="D4410"/>
    <hyperlink r:id="rId4417" ref="D4411"/>
    <hyperlink r:id="rId4418" ref="D4412"/>
    <hyperlink r:id="rId4419" ref="D4413"/>
    <hyperlink r:id="rId4420" ref="D4414"/>
    <hyperlink r:id="rId4421" ref="D4415"/>
    <hyperlink r:id="rId4422" ref="D4416"/>
    <hyperlink r:id="rId4423" ref="D4417"/>
    <hyperlink r:id="rId4424" ref="D4418"/>
    <hyperlink r:id="rId4425" ref="D4419"/>
    <hyperlink r:id="rId4426" ref="D4420"/>
    <hyperlink r:id="rId4427" ref="D4421"/>
    <hyperlink r:id="rId4428" ref="D4422"/>
    <hyperlink r:id="rId4429" ref="D4423"/>
    <hyperlink r:id="rId4430" ref="D4424"/>
    <hyperlink r:id="rId4431" ref="D4425"/>
    <hyperlink r:id="rId4432" ref="D4426"/>
    <hyperlink r:id="rId4433" ref="D4427"/>
    <hyperlink r:id="rId4434" ref="D4428"/>
    <hyperlink r:id="rId4435" ref="D4429"/>
    <hyperlink r:id="rId4436" ref="D4430"/>
    <hyperlink r:id="rId4437" ref="D4431"/>
    <hyperlink r:id="rId4438" ref="D4432"/>
    <hyperlink r:id="rId4439" ref="D4433"/>
    <hyperlink r:id="rId4440" ref="D4434"/>
    <hyperlink r:id="rId4441" ref="D4435"/>
    <hyperlink r:id="rId4442" ref="D4436"/>
    <hyperlink r:id="rId4443" ref="D4437"/>
    <hyperlink r:id="rId4444" ref="D4438"/>
    <hyperlink r:id="rId4445" ref="D4439"/>
    <hyperlink r:id="rId4446" ref="D4440"/>
    <hyperlink r:id="rId4447" ref="D4441"/>
    <hyperlink r:id="rId4448" ref="D4442"/>
    <hyperlink r:id="rId4449" ref="D4443"/>
    <hyperlink r:id="rId4450" ref="D4444"/>
    <hyperlink r:id="rId4451" ref="D4445"/>
    <hyperlink r:id="rId4452" ref="D4446"/>
    <hyperlink r:id="rId4453" ref="D4447"/>
    <hyperlink r:id="rId4454" ref="D4448"/>
    <hyperlink r:id="rId4455" ref="D4449"/>
    <hyperlink r:id="rId4456" ref="D4450"/>
    <hyperlink r:id="rId4457" ref="D4451"/>
    <hyperlink r:id="rId4458" ref="D4452"/>
    <hyperlink r:id="rId4459" ref="D4453"/>
    <hyperlink r:id="rId4460" ref="D4454"/>
    <hyperlink r:id="rId4461" ref="D4455"/>
    <hyperlink r:id="rId4462" ref="D4456"/>
    <hyperlink r:id="rId4463" ref="D4457"/>
    <hyperlink r:id="rId4464" ref="D4458"/>
    <hyperlink r:id="rId4465" ref="D4459"/>
    <hyperlink r:id="rId4466" ref="D4460"/>
    <hyperlink r:id="rId4467" ref="D4461"/>
    <hyperlink r:id="rId4468" ref="D4462"/>
    <hyperlink r:id="rId4469" ref="D4463"/>
    <hyperlink r:id="rId4470" ref="D4464"/>
    <hyperlink r:id="rId4471" ref="D4465"/>
    <hyperlink r:id="rId4472" ref="D4466"/>
    <hyperlink r:id="rId4473" ref="D4467"/>
    <hyperlink r:id="rId4474" ref="D4468"/>
    <hyperlink r:id="rId4475" ref="D4469"/>
    <hyperlink r:id="rId4476" ref="D4470"/>
    <hyperlink r:id="rId4477" ref="D4471"/>
    <hyperlink r:id="rId4478" ref="D4472"/>
    <hyperlink r:id="rId4479" ref="D4473"/>
    <hyperlink r:id="rId4480" ref="D4474"/>
    <hyperlink r:id="rId4481" ref="D4475"/>
    <hyperlink r:id="rId4482" ref="D4476"/>
    <hyperlink r:id="rId4483" ref="D4477"/>
    <hyperlink r:id="rId4484" ref="D4478"/>
    <hyperlink r:id="rId4485" ref="D4479"/>
    <hyperlink r:id="rId4486" ref="D4480"/>
    <hyperlink r:id="rId4487" ref="D4481"/>
    <hyperlink r:id="rId4488" ref="D4482"/>
    <hyperlink r:id="rId4489" ref="D4483"/>
    <hyperlink r:id="rId4490" ref="D4484"/>
    <hyperlink r:id="rId4491" ref="D4485"/>
    <hyperlink r:id="rId4492" ref="D4486"/>
    <hyperlink r:id="rId4493" ref="D4487"/>
    <hyperlink r:id="rId4494" ref="D4488"/>
    <hyperlink r:id="rId4495" ref="D4489"/>
    <hyperlink r:id="rId4496" ref="D4490"/>
    <hyperlink r:id="rId4497" ref="D4491"/>
    <hyperlink r:id="rId4498" ref="D4492"/>
    <hyperlink r:id="rId4499" ref="D4493"/>
    <hyperlink r:id="rId4500" ref="D4494"/>
    <hyperlink r:id="rId4501" ref="D4495"/>
    <hyperlink r:id="rId4502" ref="D4496"/>
    <hyperlink r:id="rId4503" ref="D4497"/>
    <hyperlink r:id="rId4504" ref="D4498"/>
    <hyperlink r:id="rId4505" ref="D4499"/>
    <hyperlink r:id="rId4506" ref="D4500"/>
    <hyperlink r:id="rId4507" ref="D4501"/>
    <hyperlink r:id="rId4508" ref="D4502"/>
    <hyperlink r:id="rId4509" ref="D4503"/>
    <hyperlink r:id="rId4510" ref="D4504"/>
    <hyperlink r:id="rId4511" ref="D4505"/>
    <hyperlink r:id="rId4512" ref="D4506"/>
    <hyperlink r:id="rId4513" ref="D4507"/>
    <hyperlink r:id="rId4514" ref="D4508"/>
    <hyperlink r:id="rId4515" ref="D4509"/>
    <hyperlink r:id="rId4516" ref="D4510"/>
    <hyperlink r:id="rId4517" ref="D4511"/>
    <hyperlink r:id="rId4518" ref="D4512"/>
    <hyperlink r:id="rId4519" ref="D4513"/>
    <hyperlink r:id="rId4520" ref="D4514"/>
    <hyperlink r:id="rId4521" ref="D4515"/>
    <hyperlink r:id="rId4522" ref="D4516"/>
    <hyperlink r:id="rId4523" ref="D4517"/>
    <hyperlink r:id="rId4524" ref="D4518"/>
    <hyperlink r:id="rId4525" ref="D4519"/>
    <hyperlink r:id="rId4526" ref="D4520"/>
    <hyperlink r:id="rId4527" ref="D4521"/>
    <hyperlink r:id="rId4528" ref="D4522"/>
    <hyperlink r:id="rId4529" ref="D4523"/>
    <hyperlink r:id="rId4530" ref="D4524"/>
    <hyperlink r:id="rId4531" ref="D4525"/>
    <hyperlink r:id="rId4532" ref="D4526"/>
    <hyperlink r:id="rId4533" ref="D4527"/>
    <hyperlink r:id="rId4534" ref="D4528"/>
    <hyperlink r:id="rId4535" ref="D4529"/>
    <hyperlink r:id="rId4536" ref="D4530"/>
    <hyperlink r:id="rId4537" ref="D4531"/>
    <hyperlink r:id="rId4538" ref="D4532"/>
    <hyperlink r:id="rId4539" ref="D4533"/>
    <hyperlink r:id="rId4540" ref="D4534"/>
    <hyperlink r:id="rId4541" ref="D4535"/>
    <hyperlink r:id="rId4542" ref="D4536"/>
    <hyperlink r:id="rId4543" ref="D4537"/>
    <hyperlink r:id="rId4544" ref="D4538"/>
    <hyperlink r:id="rId4545" ref="D4539"/>
    <hyperlink r:id="rId4546" ref="D4540"/>
    <hyperlink r:id="rId4547" ref="D4541"/>
    <hyperlink r:id="rId4548" ref="D4542"/>
    <hyperlink r:id="rId4549" ref="D4543"/>
    <hyperlink r:id="rId4550" ref="D4544"/>
    <hyperlink r:id="rId4551" ref="D4545"/>
    <hyperlink r:id="rId4552" ref="D4546"/>
    <hyperlink r:id="rId4553" ref="D4547"/>
    <hyperlink r:id="rId4554" ref="D4548"/>
    <hyperlink r:id="rId4555" ref="D4549"/>
    <hyperlink r:id="rId4556" ref="D4550"/>
    <hyperlink r:id="rId4557" ref="D4551"/>
    <hyperlink r:id="rId4558" ref="D4552"/>
    <hyperlink r:id="rId4559" ref="D4553"/>
    <hyperlink r:id="rId4560" ref="D4554"/>
    <hyperlink r:id="rId4561" ref="D4555"/>
    <hyperlink r:id="rId4562" ref="D4556"/>
    <hyperlink r:id="rId4563" ref="D4557"/>
    <hyperlink r:id="rId4564" ref="D4558"/>
    <hyperlink r:id="rId4565" ref="D4559"/>
    <hyperlink r:id="rId4566" ref="D4560"/>
    <hyperlink r:id="rId4567" ref="D4561"/>
    <hyperlink r:id="rId4568" ref="D4562"/>
    <hyperlink r:id="rId4569" ref="D4563"/>
    <hyperlink r:id="rId4570" ref="D4564"/>
    <hyperlink r:id="rId4571" ref="D4565"/>
    <hyperlink r:id="rId4572" ref="D4566"/>
    <hyperlink r:id="rId4573" ref="D4567"/>
    <hyperlink r:id="rId4574" ref="D4568"/>
    <hyperlink r:id="rId4575" ref="D4569"/>
    <hyperlink r:id="rId4576" ref="D4570"/>
    <hyperlink r:id="rId4577" ref="D4571"/>
    <hyperlink r:id="rId4578" ref="D4572"/>
    <hyperlink r:id="rId4579" ref="D4573"/>
    <hyperlink r:id="rId4580" ref="D4574"/>
    <hyperlink r:id="rId4581" ref="D4575"/>
    <hyperlink r:id="rId4582" ref="D4576"/>
    <hyperlink r:id="rId4583" ref="D4577"/>
    <hyperlink r:id="rId4584" ref="D4578"/>
    <hyperlink r:id="rId4585" ref="D4579"/>
    <hyperlink r:id="rId4586" ref="D4580"/>
    <hyperlink r:id="rId4587" ref="D4581"/>
    <hyperlink r:id="rId4588" ref="D4582"/>
    <hyperlink r:id="rId4589" ref="D4583"/>
    <hyperlink r:id="rId4590" ref="D4584"/>
    <hyperlink r:id="rId4591" ref="D4585"/>
    <hyperlink r:id="rId4592" ref="D4586"/>
    <hyperlink r:id="rId4593" ref="D4587"/>
    <hyperlink r:id="rId4594" ref="D4588"/>
    <hyperlink r:id="rId4595" ref="D4589"/>
    <hyperlink r:id="rId4596" ref="D4590"/>
    <hyperlink r:id="rId4597" ref="D4591"/>
    <hyperlink r:id="rId4598" ref="D4592"/>
    <hyperlink r:id="rId4599" ref="D4593"/>
    <hyperlink r:id="rId4600" ref="D4594"/>
    <hyperlink r:id="rId4601" ref="D4595"/>
    <hyperlink r:id="rId4602" ref="D4596"/>
    <hyperlink r:id="rId4603" ref="D4597"/>
    <hyperlink r:id="rId4604" ref="D4598"/>
    <hyperlink r:id="rId4605" ref="D4599"/>
    <hyperlink r:id="rId4606" ref="D4600"/>
    <hyperlink r:id="rId4607" ref="D4601"/>
    <hyperlink r:id="rId4608" ref="D4602"/>
    <hyperlink r:id="rId4609" ref="D4603"/>
    <hyperlink r:id="rId4610" ref="D4604"/>
    <hyperlink r:id="rId4611" ref="D4605"/>
    <hyperlink r:id="rId4612" ref="D4606"/>
    <hyperlink r:id="rId4613" ref="D4607"/>
    <hyperlink r:id="rId4614" ref="D4608"/>
    <hyperlink r:id="rId4615" ref="D4609"/>
    <hyperlink r:id="rId4616" ref="D4610"/>
    <hyperlink r:id="rId4617" ref="D4611"/>
    <hyperlink r:id="rId4618" ref="D4612"/>
    <hyperlink r:id="rId4619" ref="D4613"/>
    <hyperlink r:id="rId4620" ref="D4614"/>
    <hyperlink r:id="rId4621" ref="D4615"/>
    <hyperlink r:id="rId4622" ref="D4616"/>
    <hyperlink r:id="rId4623" ref="D4617"/>
    <hyperlink r:id="rId4624" ref="D4618"/>
    <hyperlink r:id="rId4625" ref="D4619"/>
    <hyperlink r:id="rId4626" ref="D4620"/>
    <hyperlink r:id="rId4627" ref="D4621"/>
    <hyperlink r:id="rId4628" ref="D4622"/>
    <hyperlink r:id="rId4629" ref="D4623"/>
    <hyperlink r:id="rId4630" ref="D4624"/>
    <hyperlink r:id="rId4631" ref="D4625"/>
    <hyperlink r:id="rId4632" ref="D4626"/>
    <hyperlink r:id="rId4633" ref="D4627"/>
    <hyperlink r:id="rId4634" ref="D4628"/>
    <hyperlink r:id="rId4635" ref="D4629"/>
    <hyperlink r:id="rId4636" ref="D4630"/>
    <hyperlink r:id="rId4637" ref="D4631"/>
    <hyperlink r:id="rId4638" ref="D4632"/>
    <hyperlink r:id="rId4639" ref="D4633"/>
    <hyperlink r:id="rId4640" ref="D4634"/>
    <hyperlink r:id="rId4641" ref="D4635"/>
    <hyperlink r:id="rId4642" ref="D4636"/>
    <hyperlink r:id="rId4643" ref="D4637"/>
    <hyperlink r:id="rId4644" ref="D4638"/>
    <hyperlink r:id="rId4645" ref="D4639"/>
    <hyperlink r:id="rId4646" ref="D4640"/>
    <hyperlink r:id="rId4647" ref="D4641"/>
    <hyperlink r:id="rId4648" ref="D4642"/>
    <hyperlink r:id="rId4649" ref="D4643"/>
    <hyperlink r:id="rId4650" ref="D4644"/>
    <hyperlink r:id="rId4651" ref="D4645"/>
    <hyperlink r:id="rId4652" ref="D4646"/>
    <hyperlink r:id="rId4653" ref="D4647"/>
    <hyperlink r:id="rId4654" ref="D4648"/>
    <hyperlink r:id="rId4655" ref="D4649"/>
    <hyperlink r:id="rId4656" ref="D4650"/>
    <hyperlink r:id="rId4657" ref="D4651"/>
    <hyperlink r:id="rId4658" ref="D4652"/>
    <hyperlink r:id="rId4659" ref="D4653"/>
    <hyperlink r:id="rId4660" ref="D4654"/>
    <hyperlink r:id="rId4661" ref="D4655"/>
    <hyperlink r:id="rId4662" ref="D4656"/>
    <hyperlink r:id="rId4663" ref="D4657"/>
    <hyperlink r:id="rId4664" ref="D4658"/>
    <hyperlink r:id="rId4665" ref="D4659"/>
    <hyperlink r:id="rId4666" ref="D4660"/>
    <hyperlink r:id="rId4667" ref="D4661"/>
    <hyperlink r:id="rId4668" ref="D4662"/>
    <hyperlink r:id="rId4669" ref="D4663"/>
    <hyperlink r:id="rId4670" ref="D4664"/>
    <hyperlink r:id="rId4671" ref="D4665"/>
    <hyperlink r:id="rId4672" ref="D4666"/>
    <hyperlink r:id="rId4673" ref="D4667"/>
    <hyperlink r:id="rId4674" ref="D4668"/>
    <hyperlink r:id="rId4675" ref="D4669"/>
    <hyperlink r:id="rId4676" ref="D4670"/>
    <hyperlink r:id="rId4677" ref="D4671"/>
    <hyperlink r:id="rId4678" ref="D4672"/>
    <hyperlink r:id="rId4679" ref="D4673"/>
    <hyperlink r:id="rId4680" ref="D4674"/>
    <hyperlink r:id="rId4681" ref="D4675"/>
    <hyperlink r:id="rId4682" ref="D4676"/>
    <hyperlink r:id="rId4683" ref="D4677"/>
    <hyperlink r:id="rId4684" ref="D4678"/>
    <hyperlink r:id="rId4685" ref="D4679"/>
    <hyperlink r:id="rId4686" ref="D4680"/>
    <hyperlink r:id="rId4687" ref="D4681"/>
    <hyperlink r:id="rId4688" ref="D4682"/>
    <hyperlink r:id="rId4689" ref="D4683"/>
    <hyperlink r:id="rId4690" ref="D4684"/>
    <hyperlink r:id="rId4691" ref="D4685"/>
    <hyperlink r:id="rId4692" ref="D4686"/>
    <hyperlink r:id="rId4693" ref="D4687"/>
    <hyperlink r:id="rId4694" ref="D4688"/>
    <hyperlink r:id="rId4695" ref="D4689"/>
    <hyperlink r:id="rId4696" ref="D4690"/>
    <hyperlink r:id="rId4697" ref="D4691"/>
    <hyperlink r:id="rId4698" ref="D4692"/>
    <hyperlink r:id="rId4699" ref="D4693"/>
    <hyperlink r:id="rId4700" ref="D4694"/>
    <hyperlink r:id="rId4701" ref="D4695"/>
    <hyperlink r:id="rId4702" ref="D4696"/>
    <hyperlink r:id="rId4703" ref="D4697"/>
    <hyperlink r:id="rId4704" ref="D4698"/>
    <hyperlink r:id="rId4705" ref="D4699"/>
    <hyperlink r:id="rId4706" ref="D4700"/>
    <hyperlink r:id="rId4707" ref="D4701"/>
    <hyperlink r:id="rId4708" ref="D4702"/>
    <hyperlink r:id="rId4709" ref="D4703"/>
    <hyperlink r:id="rId4710" ref="D4704"/>
    <hyperlink r:id="rId4711" ref="D4705"/>
    <hyperlink r:id="rId4712" ref="D4706"/>
    <hyperlink r:id="rId4713" ref="D4707"/>
    <hyperlink r:id="rId4714" ref="D4708"/>
    <hyperlink r:id="rId4715" ref="D4709"/>
    <hyperlink r:id="rId4716" ref="D4710"/>
    <hyperlink r:id="rId4717" ref="D4711"/>
    <hyperlink r:id="rId4718" ref="D4712"/>
    <hyperlink r:id="rId4719" ref="D4713"/>
    <hyperlink r:id="rId4720" ref="D4714"/>
    <hyperlink r:id="rId4721" ref="D4715"/>
    <hyperlink r:id="rId4722" ref="D4716"/>
    <hyperlink r:id="rId4723" ref="D4717"/>
    <hyperlink r:id="rId4724" ref="D4718"/>
    <hyperlink r:id="rId4725" ref="D4719"/>
    <hyperlink r:id="rId4726" ref="D4720"/>
    <hyperlink r:id="rId4727" ref="D4721"/>
    <hyperlink r:id="rId4728" ref="D4722"/>
    <hyperlink r:id="rId4729" ref="D4723"/>
    <hyperlink r:id="rId4730" ref="D4724"/>
    <hyperlink r:id="rId4731" ref="D4725"/>
    <hyperlink r:id="rId4732" ref="D4726"/>
    <hyperlink r:id="rId4733" ref="D4727"/>
    <hyperlink r:id="rId4734" ref="D4728"/>
    <hyperlink r:id="rId4735" ref="D4729"/>
    <hyperlink r:id="rId4736" ref="D4730"/>
    <hyperlink r:id="rId4737" ref="D4731"/>
    <hyperlink r:id="rId4738" ref="D4732"/>
    <hyperlink r:id="rId4739" ref="D4733"/>
    <hyperlink r:id="rId4740" ref="D4734"/>
    <hyperlink r:id="rId4741" ref="D4735"/>
    <hyperlink r:id="rId4742" ref="D4736"/>
    <hyperlink r:id="rId4743" ref="D4737"/>
    <hyperlink r:id="rId4744" ref="D4738"/>
    <hyperlink r:id="rId4745" ref="D4739"/>
    <hyperlink r:id="rId4746" ref="D4740"/>
    <hyperlink r:id="rId4747" ref="D4741"/>
    <hyperlink r:id="rId4748" ref="D4742"/>
    <hyperlink r:id="rId4749" ref="D4743"/>
    <hyperlink r:id="rId4750" ref="D4744"/>
    <hyperlink r:id="rId4751" ref="D4745"/>
    <hyperlink r:id="rId4752" ref="D4746"/>
    <hyperlink r:id="rId4753" ref="D4747"/>
    <hyperlink r:id="rId4754" ref="D4748"/>
    <hyperlink r:id="rId4755" ref="D4749"/>
    <hyperlink r:id="rId4756" ref="D4750"/>
    <hyperlink r:id="rId4757" ref="D4751"/>
    <hyperlink r:id="rId4758" ref="D4752"/>
    <hyperlink r:id="rId4759" ref="D4753"/>
    <hyperlink r:id="rId4760" ref="D4754"/>
    <hyperlink r:id="rId4761" ref="D4755"/>
    <hyperlink r:id="rId4762" ref="D4756"/>
    <hyperlink r:id="rId4763" ref="D4757"/>
    <hyperlink r:id="rId4764" ref="D4758"/>
    <hyperlink r:id="rId4765" ref="D4759"/>
    <hyperlink r:id="rId4766" ref="D4760"/>
    <hyperlink r:id="rId4767" ref="D4761"/>
    <hyperlink r:id="rId4768" ref="D4762"/>
    <hyperlink r:id="rId4769" ref="D4763"/>
    <hyperlink r:id="rId4770" ref="D4764"/>
    <hyperlink r:id="rId4771" ref="D4765"/>
    <hyperlink r:id="rId4772" ref="D4766"/>
    <hyperlink r:id="rId4773" ref="D4767"/>
    <hyperlink r:id="rId4774" ref="D4768"/>
    <hyperlink r:id="rId4775" ref="D4769"/>
    <hyperlink r:id="rId4776" ref="D4770"/>
    <hyperlink r:id="rId4777" ref="D4771"/>
    <hyperlink r:id="rId4778" ref="D4772"/>
    <hyperlink r:id="rId4779" ref="D4773"/>
    <hyperlink r:id="rId4780" ref="D4774"/>
    <hyperlink r:id="rId4781" ref="D4775"/>
    <hyperlink r:id="rId4782" ref="D4776"/>
    <hyperlink r:id="rId4783" ref="D4777"/>
    <hyperlink r:id="rId4784" ref="D4778"/>
    <hyperlink r:id="rId4785" ref="D4779"/>
    <hyperlink r:id="rId4786" ref="D4780"/>
    <hyperlink r:id="rId4787" ref="D4781"/>
    <hyperlink r:id="rId4788" ref="D4782"/>
    <hyperlink r:id="rId4789" ref="D4783"/>
    <hyperlink r:id="rId4790" ref="D4784"/>
    <hyperlink r:id="rId4791" ref="D4785"/>
    <hyperlink r:id="rId4792" ref="D4786"/>
    <hyperlink r:id="rId4793" ref="D4787"/>
    <hyperlink r:id="rId4794" ref="D4788"/>
    <hyperlink r:id="rId4795" ref="D4789"/>
    <hyperlink r:id="rId4796" ref="D4790"/>
    <hyperlink r:id="rId4797" ref="D4791"/>
    <hyperlink r:id="rId4798" ref="D4792"/>
    <hyperlink r:id="rId4799" ref="D4793"/>
    <hyperlink r:id="rId4800" ref="D4794"/>
    <hyperlink r:id="rId4801" ref="D4795"/>
    <hyperlink r:id="rId4802" ref="D4796"/>
    <hyperlink r:id="rId4803" ref="D4797"/>
    <hyperlink r:id="rId4804" ref="D4798"/>
    <hyperlink r:id="rId4805" ref="D4799"/>
    <hyperlink r:id="rId4806" ref="D4800"/>
    <hyperlink r:id="rId4807" ref="D4801"/>
    <hyperlink r:id="rId4808" ref="D4802"/>
    <hyperlink r:id="rId4809" ref="D4803"/>
    <hyperlink r:id="rId4810" ref="D4804"/>
    <hyperlink r:id="rId4811" ref="D4805"/>
    <hyperlink r:id="rId4812" ref="D4806"/>
    <hyperlink r:id="rId4813" ref="D4807"/>
    <hyperlink r:id="rId4814" ref="D4808"/>
    <hyperlink r:id="rId4815" ref="D4809"/>
    <hyperlink r:id="rId4816" ref="D4810"/>
    <hyperlink r:id="rId4817" ref="D4811"/>
    <hyperlink r:id="rId4818" ref="D4812"/>
    <hyperlink r:id="rId4819" ref="D4813"/>
    <hyperlink r:id="rId4820" ref="D4814"/>
    <hyperlink r:id="rId4821" ref="D4815"/>
    <hyperlink r:id="rId4822" ref="D4816"/>
    <hyperlink r:id="rId4823" ref="D4817"/>
    <hyperlink r:id="rId4824" ref="D4818"/>
    <hyperlink r:id="rId4825" ref="D4819"/>
    <hyperlink r:id="rId4826" ref="D4820"/>
    <hyperlink r:id="rId4827" ref="D4821"/>
    <hyperlink r:id="rId4828" ref="D4822"/>
    <hyperlink r:id="rId4829" ref="D4823"/>
    <hyperlink r:id="rId4830" ref="D4824"/>
    <hyperlink r:id="rId4831" ref="D4825"/>
    <hyperlink r:id="rId4832" ref="D4826"/>
    <hyperlink r:id="rId4833" ref="D4827"/>
    <hyperlink r:id="rId4834" ref="D4828"/>
    <hyperlink r:id="rId4835" ref="D4829"/>
    <hyperlink r:id="rId4836" ref="D4830"/>
    <hyperlink r:id="rId4837" ref="D4831"/>
    <hyperlink r:id="rId4838" ref="D4832"/>
    <hyperlink r:id="rId4839" ref="D4833"/>
    <hyperlink r:id="rId4840" ref="D4834"/>
    <hyperlink r:id="rId4841" ref="D4835"/>
    <hyperlink r:id="rId4842" ref="D4836"/>
    <hyperlink r:id="rId4843" ref="D4837"/>
    <hyperlink r:id="rId4844" ref="D4838"/>
    <hyperlink r:id="rId4845" ref="D4839"/>
    <hyperlink r:id="rId4846" ref="D4840"/>
    <hyperlink r:id="rId4847" ref="D4841"/>
    <hyperlink r:id="rId4848" ref="D4842"/>
    <hyperlink r:id="rId4849" ref="D4843"/>
    <hyperlink r:id="rId4850" ref="D4844"/>
    <hyperlink r:id="rId4851" ref="D4845"/>
    <hyperlink r:id="rId4852" ref="D4846"/>
    <hyperlink r:id="rId4853" ref="D4847"/>
    <hyperlink r:id="rId4854" ref="D4848"/>
    <hyperlink r:id="rId4855" ref="D4849"/>
    <hyperlink r:id="rId4856" ref="D4850"/>
    <hyperlink r:id="rId4857" ref="D4851"/>
    <hyperlink r:id="rId4858" ref="D4852"/>
    <hyperlink r:id="rId4859" ref="D4853"/>
    <hyperlink r:id="rId4860" ref="D4854"/>
    <hyperlink r:id="rId4861" ref="D4855"/>
    <hyperlink r:id="rId4862" ref="D4856"/>
    <hyperlink r:id="rId4863" ref="D4857"/>
    <hyperlink r:id="rId4864" ref="D4858"/>
    <hyperlink r:id="rId4865" ref="D4859"/>
    <hyperlink r:id="rId4866" ref="D4860"/>
    <hyperlink r:id="rId4867" ref="D4861"/>
    <hyperlink r:id="rId4868" ref="D4862"/>
    <hyperlink r:id="rId4869" ref="D4863"/>
    <hyperlink r:id="rId4870" ref="D4864"/>
    <hyperlink r:id="rId4871" ref="D4865"/>
    <hyperlink r:id="rId4872" ref="D4866"/>
    <hyperlink r:id="rId4873" ref="D4867"/>
    <hyperlink r:id="rId4874" ref="D4868"/>
    <hyperlink r:id="rId4875" ref="D4869"/>
    <hyperlink r:id="rId4876" ref="D4870"/>
    <hyperlink r:id="rId4877" ref="D4871"/>
    <hyperlink r:id="rId4878" ref="D4872"/>
    <hyperlink r:id="rId4879" ref="D4873"/>
    <hyperlink r:id="rId4880" ref="D4874"/>
    <hyperlink r:id="rId4881" ref="D4875"/>
    <hyperlink r:id="rId4882" ref="D4876"/>
    <hyperlink r:id="rId4883" ref="D4877"/>
    <hyperlink r:id="rId4884" ref="D4878"/>
    <hyperlink r:id="rId4885" ref="D4879"/>
    <hyperlink r:id="rId4886" ref="D4880"/>
    <hyperlink r:id="rId4887" ref="D4881"/>
    <hyperlink r:id="rId4888" ref="D4882"/>
    <hyperlink r:id="rId4889" ref="D4883"/>
    <hyperlink r:id="rId4890" ref="D4884"/>
    <hyperlink r:id="rId4891" ref="D4885"/>
    <hyperlink r:id="rId4892" ref="D4886"/>
    <hyperlink r:id="rId4893" ref="D4887"/>
    <hyperlink r:id="rId4894" ref="D4888"/>
    <hyperlink r:id="rId4895" ref="D4889"/>
    <hyperlink r:id="rId4896" ref="D4890"/>
    <hyperlink r:id="rId4897" ref="D4891"/>
    <hyperlink r:id="rId4898" ref="D4892"/>
    <hyperlink r:id="rId4899" ref="D4893"/>
    <hyperlink r:id="rId4900" ref="D4894"/>
    <hyperlink r:id="rId4901" ref="D4895"/>
    <hyperlink r:id="rId4902" ref="D4896"/>
    <hyperlink r:id="rId4903" ref="D4897"/>
    <hyperlink r:id="rId4904" ref="D4898"/>
    <hyperlink r:id="rId4905" ref="D4899"/>
    <hyperlink r:id="rId4906" ref="D4900"/>
    <hyperlink r:id="rId4907" ref="D4901"/>
    <hyperlink r:id="rId4908" ref="D4902"/>
    <hyperlink r:id="rId4909" ref="D4903"/>
    <hyperlink r:id="rId4910" ref="D4904"/>
    <hyperlink r:id="rId4911" ref="D4905"/>
    <hyperlink r:id="rId4912" ref="D4906"/>
    <hyperlink r:id="rId4913" ref="D4907"/>
    <hyperlink r:id="rId4914" ref="D4908"/>
    <hyperlink r:id="rId4915" ref="D4909"/>
    <hyperlink r:id="rId4916" ref="D4910"/>
    <hyperlink r:id="rId4917" ref="D4911"/>
    <hyperlink r:id="rId4918" ref="D4912"/>
    <hyperlink r:id="rId4919" ref="D4913"/>
    <hyperlink r:id="rId4920" ref="D4914"/>
    <hyperlink r:id="rId4921" ref="D4915"/>
    <hyperlink r:id="rId4922" ref="D4916"/>
    <hyperlink r:id="rId4923" ref="D4917"/>
    <hyperlink r:id="rId4924" ref="D4918"/>
    <hyperlink r:id="rId4925" ref="D4919"/>
    <hyperlink r:id="rId4926" ref="D4920"/>
    <hyperlink r:id="rId4927" ref="D4921"/>
    <hyperlink r:id="rId4928" ref="D4922"/>
    <hyperlink r:id="rId4929" ref="D4923"/>
    <hyperlink r:id="rId4930" ref="D4924"/>
    <hyperlink r:id="rId4931" ref="D4925"/>
    <hyperlink r:id="rId4932" ref="D4926"/>
    <hyperlink r:id="rId4933" ref="D4927"/>
    <hyperlink r:id="rId4934" ref="D4928"/>
    <hyperlink r:id="rId4935" ref="D4929"/>
    <hyperlink r:id="rId4936" ref="D4930"/>
    <hyperlink r:id="rId4937" ref="D4931"/>
    <hyperlink r:id="rId4938" ref="D4932"/>
    <hyperlink r:id="rId4939" ref="D4933"/>
    <hyperlink r:id="rId4940" ref="D4934"/>
    <hyperlink r:id="rId4941" ref="D4935"/>
    <hyperlink r:id="rId4942" ref="D4936"/>
    <hyperlink r:id="rId4943" ref="D4937"/>
    <hyperlink r:id="rId4944" ref="D4938"/>
    <hyperlink r:id="rId4945" ref="D4939"/>
    <hyperlink r:id="rId4946" ref="D4940"/>
    <hyperlink r:id="rId4947" ref="D4941"/>
    <hyperlink r:id="rId4948" ref="D4942"/>
    <hyperlink r:id="rId4949" ref="D4943"/>
    <hyperlink r:id="rId4950" ref="D4944"/>
    <hyperlink r:id="rId4951" ref="D4945"/>
    <hyperlink r:id="rId4952" ref="D4946"/>
    <hyperlink r:id="rId4953" ref="D4947"/>
    <hyperlink r:id="rId4954" ref="D4948"/>
    <hyperlink r:id="rId4955" ref="D4949"/>
    <hyperlink r:id="rId4956" ref="D4950"/>
    <hyperlink r:id="rId4957" ref="D4951"/>
    <hyperlink r:id="rId4958" ref="D4952"/>
    <hyperlink r:id="rId4959" ref="D4953"/>
    <hyperlink r:id="rId4960" ref="D4954"/>
    <hyperlink r:id="rId4961" ref="D4955"/>
    <hyperlink r:id="rId4962" ref="D4956"/>
    <hyperlink r:id="rId4963" ref="D4957"/>
    <hyperlink r:id="rId4964" ref="D4958"/>
    <hyperlink r:id="rId4965" ref="D4959"/>
    <hyperlink r:id="rId4966" ref="D4960"/>
    <hyperlink r:id="rId4967" ref="D4961"/>
    <hyperlink r:id="rId4968" ref="D4962"/>
    <hyperlink r:id="rId4969" ref="D4963"/>
    <hyperlink r:id="rId4970" ref="D4964"/>
    <hyperlink r:id="rId4971" ref="D4965"/>
    <hyperlink r:id="rId4972" ref="D4966"/>
    <hyperlink r:id="rId4973" ref="D4967"/>
    <hyperlink r:id="rId4974" ref="D4968"/>
    <hyperlink r:id="rId4975" ref="D4969"/>
    <hyperlink r:id="rId4976" ref="D4970"/>
    <hyperlink r:id="rId4977" ref="D4971"/>
    <hyperlink r:id="rId4978" ref="D4972"/>
    <hyperlink r:id="rId4979" ref="D4973"/>
    <hyperlink r:id="rId4980" ref="D4974"/>
    <hyperlink r:id="rId4981" ref="D4975"/>
    <hyperlink r:id="rId4982" ref="D4976"/>
    <hyperlink r:id="rId4983" ref="D4977"/>
    <hyperlink r:id="rId4984" ref="D4978"/>
    <hyperlink r:id="rId4985" ref="D4979"/>
    <hyperlink r:id="rId4986" ref="D4980"/>
    <hyperlink r:id="rId4987" ref="D4981"/>
    <hyperlink r:id="rId4988" ref="D4982"/>
    <hyperlink r:id="rId4989" ref="D4983"/>
    <hyperlink r:id="rId4990" ref="D4984"/>
    <hyperlink r:id="rId4991" ref="D4985"/>
    <hyperlink r:id="rId4992" ref="D4986"/>
    <hyperlink r:id="rId4993" ref="D4987"/>
    <hyperlink r:id="rId4994" ref="D4988"/>
    <hyperlink r:id="rId4995" ref="D4989"/>
    <hyperlink r:id="rId4996" ref="D4990"/>
    <hyperlink r:id="rId4997" ref="D4991"/>
    <hyperlink r:id="rId4998" ref="D4992"/>
    <hyperlink r:id="rId4999" ref="D4993"/>
    <hyperlink r:id="rId5000" ref="D4994"/>
    <hyperlink r:id="rId5001" ref="D4995"/>
    <hyperlink r:id="rId5002" ref="D4996"/>
    <hyperlink r:id="rId5003" ref="D4997"/>
    <hyperlink r:id="rId5004" ref="D4998"/>
    <hyperlink r:id="rId5005" ref="D4999"/>
    <hyperlink r:id="rId5006" ref="D5000"/>
    <hyperlink r:id="rId5007" ref="D5001"/>
    <hyperlink r:id="rId5008" ref="D5002"/>
    <hyperlink r:id="rId5009" ref="D5003"/>
    <hyperlink r:id="rId5010" ref="D5004"/>
    <hyperlink r:id="rId5011" ref="D5005"/>
    <hyperlink r:id="rId5012" ref="D5006"/>
    <hyperlink r:id="rId5013" ref="D5007"/>
    <hyperlink r:id="rId5014" ref="D5008"/>
    <hyperlink r:id="rId5015" ref="D5009"/>
    <hyperlink r:id="rId5016" ref="D5010"/>
    <hyperlink r:id="rId5017" ref="D5011"/>
    <hyperlink r:id="rId5018" ref="D5012"/>
    <hyperlink r:id="rId5019" ref="D5013"/>
    <hyperlink r:id="rId5020" ref="D5014"/>
    <hyperlink r:id="rId5021" ref="D5015"/>
    <hyperlink r:id="rId5022" ref="D5016"/>
    <hyperlink r:id="rId5023" ref="D5017"/>
    <hyperlink r:id="rId5024" ref="D5018"/>
    <hyperlink r:id="rId5025" ref="D5019"/>
    <hyperlink r:id="rId5026" ref="D5020"/>
    <hyperlink r:id="rId5027" ref="D5021"/>
    <hyperlink r:id="rId5028" ref="D5022"/>
    <hyperlink r:id="rId5029" ref="D5023"/>
    <hyperlink r:id="rId5030" ref="D5024"/>
    <hyperlink r:id="rId5031" ref="D5025"/>
    <hyperlink r:id="rId5032" ref="D5026"/>
    <hyperlink r:id="rId5033" ref="D5027"/>
    <hyperlink r:id="rId5034" ref="D5028"/>
    <hyperlink r:id="rId5035" ref="D5029"/>
    <hyperlink r:id="rId5036" ref="D5030"/>
    <hyperlink r:id="rId5037" ref="D5031"/>
    <hyperlink r:id="rId5038" ref="D5032"/>
    <hyperlink r:id="rId5039" ref="D5033"/>
    <hyperlink r:id="rId5040" ref="D5034"/>
    <hyperlink r:id="rId5041" ref="D5035"/>
    <hyperlink r:id="rId5042" ref="D5036"/>
    <hyperlink r:id="rId5043" ref="D5037"/>
    <hyperlink r:id="rId5044" ref="D5038"/>
    <hyperlink r:id="rId5045" ref="D5039"/>
    <hyperlink r:id="rId5046" ref="D5040"/>
    <hyperlink r:id="rId5047" ref="D5041"/>
    <hyperlink r:id="rId5048" ref="D5042"/>
    <hyperlink r:id="rId5049" ref="D5043"/>
    <hyperlink r:id="rId5050" ref="D5044"/>
    <hyperlink r:id="rId5051" ref="D5045"/>
    <hyperlink r:id="rId5052" ref="D5046"/>
    <hyperlink r:id="rId5053" ref="D5047"/>
    <hyperlink r:id="rId5054" ref="D5048"/>
    <hyperlink r:id="rId5055" ref="D5049"/>
    <hyperlink r:id="rId5056" ref="D5050"/>
    <hyperlink r:id="rId5057" ref="D5051"/>
    <hyperlink r:id="rId5058" ref="D5052"/>
    <hyperlink r:id="rId5059" ref="D5053"/>
    <hyperlink r:id="rId5060" ref="D5054"/>
    <hyperlink r:id="rId5061" ref="D5055"/>
    <hyperlink r:id="rId5062" ref="D5056"/>
    <hyperlink r:id="rId5063" ref="D5057"/>
    <hyperlink r:id="rId5064" ref="D5058"/>
    <hyperlink r:id="rId5065" ref="D5059"/>
    <hyperlink r:id="rId5066" ref="D5060"/>
    <hyperlink r:id="rId5067" ref="D5061"/>
    <hyperlink r:id="rId5068" ref="D5062"/>
    <hyperlink r:id="rId5069" ref="D5063"/>
    <hyperlink r:id="rId5070" ref="D5064"/>
    <hyperlink r:id="rId5071" ref="D5065"/>
    <hyperlink r:id="rId5072" ref="D5066"/>
    <hyperlink r:id="rId5073" ref="D5067"/>
    <hyperlink r:id="rId5074" ref="D5068"/>
    <hyperlink r:id="rId5075" ref="D5069"/>
    <hyperlink r:id="rId5076" ref="D5070"/>
    <hyperlink r:id="rId5077" ref="D5071"/>
    <hyperlink r:id="rId5078" ref="D5072"/>
    <hyperlink r:id="rId5079" ref="D5073"/>
    <hyperlink r:id="rId5080" ref="D5074"/>
    <hyperlink r:id="rId5081" ref="D5075"/>
    <hyperlink r:id="rId5082" ref="D5076"/>
    <hyperlink r:id="rId5083" ref="D5077"/>
    <hyperlink r:id="rId5084" ref="D5078"/>
    <hyperlink r:id="rId5085" ref="D5079"/>
    <hyperlink r:id="rId5086" ref="D5080"/>
    <hyperlink r:id="rId5087" ref="D5081"/>
    <hyperlink r:id="rId5088" ref="D5082"/>
    <hyperlink r:id="rId5089" ref="D5083"/>
    <hyperlink r:id="rId5090" ref="D5084"/>
    <hyperlink r:id="rId5091" ref="D5085"/>
    <hyperlink r:id="rId5092" ref="D5086"/>
    <hyperlink r:id="rId5093" ref="D5087"/>
    <hyperlink r:id="rId5094" ref="D5088"/>
    <hyperlink r:id="rId5095" ref="D5089"/>
    <hyperlink r:id="rId5096" ref="D5090"/>
    <hyperlink r:id="rId5097" ref="D5091"/>
    <hyperlink r:id="rId5098" ref="D5092"/>
    <hyperlink r:id="rId5099" ref="D5093"/>
    <hyperlink r:id="rId5100" ref="D5094"/>
    <hyperlink r:id="rId5101" ref="D5095"/>
    <hyperlink r:id="rId5102" ref="D5096"/>
    <hyperlink r:id="rId5103" ref="D5097"/>
    <hyperlink r:id="rId5104" ref="D5098"/>
    <hyperlink r:id="rId5105" ref="D5099"/>
    <hyperlink r:id="rId5106" ref="D5100"/>
    <hyperlink r:id="rId5107" ref="D5101"/>
    <hyperlink r:id="rId5108" ref="D5102"/>
    <hyperlink r:id="rId5109" ref="D5103"/>
    <hyperlink r:id="rId5110" ref="D5104"/>
    <hyperlink r:id="rId5111" ref="D5105"/>
    <hyperlink r:id="rId5112" ref="D5106"/>
    <hyperlink r:id="rId5113" ref="D5107"/>
    <hyperlink r:id="rId5114" ref="D5108"/>
    <hyperlink r:id="rId5115" ref="D5109"/>
    <hyperlink r:id="rId5116" ref="D5110"/>
    <hyperlink r:id="rId5117" ref="D5111"/>
    <hyperlink r:id="rId5118" ref="D5112"/>
    <hyperlink r:id="rId5119" ref="D5113"/>
    <hyperlink r:id="rId5120" ref="D5114"/>
    <hyperlink r:id="rId5121" ref="D5115"/>
    <hyperlink r:id="rId5122" ref="D5116"/>
    <hyperlink r:id="rId5123" ref="D5117"/>
    <hyperlink r:id="rId5124" ref="D5118"/>
    <hyperlink r:id="rId5125" ref="D5119"/>
    <hyperlink r:id="rId5126" ref="D5120"/>
    <hyperlink r:id="rId5127" ref="D5121"/>
    <hyperlink r:id="rId5128" ref="D5122"/>
    <hyperlink r:id="rId5129" ref="D5123"/>
    <hyperlink r:id="rId5130" ref="D5124"/>
    <hyperlink r:id="rId5131" ref="D5125"/>
    <hyperlink r:id="rId5132" ref="D5126"/>
    <hyperlink r:id="rId5133" ref="D5127"/>
    <hyperlink r:id="rId5134" ref="D5128"/>
    <hyperlink r:id="rId5135" ref="D5129"/>
    <hyperlink r:id="rId5136" ref="D5130"/>
    <hyperlink r:id="rId5137" ref="D5131"/>
    <hyperlink r:id="rId5138" ref="D5132"/>
    <hyperlink r:id="rId5139" ref="D5133"/>
    <hyperlink r:id="rId5140" ref="D5134"/>
    <hyperlink r:id="rId5141" ref="D5135"/>
    <hyperlink r:id="rId5142" ref="D5136"/>
    <hyperlink r:id="rId5143" ref="D5137"/>
    <hyperlink r:id="rId5144" ref="D5138"/>
    <hyperlink r:id="rId5145" ref="D5139"/>
    <hyperlink r:id="rId5146" ref="D5140"/>
    <hyperlink r:id="rId5147" ref="D5141"/>
    <hyperlink r:id="rId5148" ref="D5142"/>
    <hyperlink r:id="rId5149" ref="D5143"/>
    <hyperlink r:id="rId5150" ref="D5144"/>
    <hyperlink r:id="rId5151" ref="D5145"/>
    <hyperlink r:id="rId5152" ref="D5146"/>
    <hyperlink r:id="rId5153" ref="D5147"/>
    <hyperlink r:id="rId5154" ref="D5148"/>
    <hyperlink r:id="rId5155" ref="D5149"/>
    <hyperlink r:id="rId5156" ref="D5150"/>
    <hyperlink r:id="rId5157" ref="D5151"/>
    <hyperlink r:id="rId5158" ref="D5152"/>
    <hyperlink r:id="rId5159" ref="D5153"/>
    <hyperlink r:id="rId5160" ref="D5154"/>
    <hyperlink r:id="rId5161" ref="D5155"/>
    <hyperlink r:id="rId5162" ref="D5156"/>
    <hyperlink r:id="rId5163" ref="D5157"/>
    <hyperlink r:id="rId5164" ref="D5158"/>
    <hyperlink r:id="rId5165" ref="D5159"/>
    <hyperlink r:id="rId5166" ref="D5160"/>
    <hyperlink r:id="rId5167" ref="D5161"/>
    <hyperlink r:id="rId5168" ref="D5162"/>
    <hyperlink r:id="rId5169" ref="D5163"/>
    <hyperlink r:id="rId5170" ref="D5164"/>
    <hyperlink r:id="rId5171" ref="D5165"/>
    <hyperlink r:id="rId5172" ref="D5166"/>
    <hyperlink r:id="rId5173" ref="D5167"/>
    <hyperlink r:id="rId5174" ref="D5168"/>
    <hyperlink r:id="rId5175" ref="D5169"/>
    <hyperlink r:id="rId5176" ref="D5170"/>
    <hyperlink r:id="rId5177" ref="D5171"/>
    <hyperlink r:id="rId5178" ref="D5172"/>
    <hyperlink r:id="rId5179" ref="D5173"/>
    <hyperlink r:id="rId5180" ref="D5174"/>
    <hyperlink r:id="rId5181" ref="D5175"/>
    <hyperlink r:id="rId5182" ref="D5176"/>
    <hyperlink r:id="rId5183" ref="D5177"/>
    <hyperlink r:id="rId5184" ref="D5178"/>
    <hyperlink r:id="rId5185" ref="D5179"/>
    <hyperlink r:id="rId5186" ref="D5180"/>
    <hyperlink r:id="rId5187" ref="D5181"/>
    <hyperlink r:id="rId5188" ref="D5182"/>
    <hyperlink r:id="rId5189" ref="D5183"/>
    <hyperlink r:id="rId5190" ref="D5184"/>
    <hyperlink r:id="rId5191" ref="D5185"/>
    <hyperlink r:id="rId5192" ref="D5186"/>
    <hyperlink r:id="rId5193" ref="D5187"/>
    <hyperlink r:id="rId5194" ref="D5188"/>
    <hyperlink r:id="rId5195" ref="D5189"/>
    <hyperlink r:id="rId5196" ref="D5190"/>
    <hyperlink r:id="rId5197" ref="D5191"/>
    <hyperlink r:id="rId5198" ref="D5192"/>
    <hyperlink r:id="rId5199" ref="D5193"/>
    <hyperlink r:id="rId5200" ref="D5194"/>
    <hyperlink r:id="rId5201" ref="D5195"/>
    <hyperlink r:id="rId5202" ref="D5196"/>
    <hyperlink r:id="rId5203" ref="D5197"/>
    <hyperlink r:id="rId5204" ref="D5198"/>
    <hyperlink r:id="rId5205" ref="D5199"/>
    <hyperlink r:id="rId5206" ref="D5200"/>
    <hyperlink r:id="rId5207" ref="D5201"/>
    <hyperlink r:id="rId5208" ref="D5202"/>
    <hyperlink r:id="rId5209" ref="D5203"/>
    <hyperlink r:id="rId5210" ref="D5204"/>
    <hyperlink r:id="rId5211" ref="D5205"/>
    <hyperlink r:id="rId5212" ref="D5206"/>
    <hyperlink r:id="rId5213" ref="D5207"/>
    <hyperlink r:id="rId5214" ref="D5208"/>
    <hyperlink r:id="rId5215" ref="D5209"/>
    <hyperlink r:id="rId5216" ref="D5210"/>
    <hyperlink r:id="rId5217" ref="D5211"/>
    <hyperlink r:id="rId5218" ref="D5212"/>
    <hyperlink r:id="rId5219" ref="D5213"/>
    <hyperlink r:id="rId5220" ref="D5214"/>
    <hyperlink r:id="rId5221" ref="D5215"/>
    <hyperlink r:id="rId5222" ref="D5216"/>
    <hyperlink r:id="rId5223" ref="D5217"/>
    <hyperlink r:id="rId5224" ref="D5218"/>
    <hyperlink r:id="rId5225" ref="D5219"/>
    <hyperlink r:id="rId5226" ref="D5220"/>
    <hyperlink r:id="rId5227" ref="D5221"/>
    <hyperlink r:id="rId5228" ref="D5222"/>
    <hyperlink r:id="rId5229" ref="D5223"/>
    <hyperlink r:id="rId5230" ref="D5224"/>
    <hyperlink r:id="rId5231" ref="D5225"/>
    <hyperlink r:id="rId5232" ref="D5226"/>
    <hyperlink r:id="rId5233" ref="D5227"/>
    <hyperlink r:id="rId5234" ref="D5228"/>
    <hyperlink r:id="rId5235" ref="D5229"/>
    <hyperlink r:id="rId5236" ref="D5230"/>
    <hyperlink r:id="rId5237" ref="D5231"/>
    <hyperlink r:id="rId5238" ref="D5232"/>
    <hyperlink r:id="rId5239" ref="D5233"/>
    <hyperlink r:id="rId5240" ref="D5234"/>
    <hyperlink r:id="rId5241" ref="D5235"/>
    <hyperlink r:id="rId5242" ref="D5236"/>
    <hyperlink r:id="rId5243" ref="D5237"/>
    <hyperlink r:id="rId5244" ref="D5238"/>
    <hyperlink r:id="rId5245" ref="D5239"/>
    <hyperlink r:id="rId5246" ref="D5240"/>
    <hyperlink r:id="rId5247" ref="D5241"/>
    <hyperlink r:id="rId5248" ref="D5242"/>
    <hyperlink r:id="rId5249" ref="D5243"/>
    <hyperlink r:id="rId5250" ref="D5244"/>
    <hyperlink r:id="rId5251" ref="D5245"/>
    <hyperlink r:id="rId5252" ref="D5246"/>
    <hyperlink r:id="rId5253" ref="D5247"/>
    <hyperlink r:id="rId5254" ref="D5248"/>
    <hyperlink r:id="rId5255" ref="D5249"/>
    <hyperlink r:id="rId5256" ref="D5250"/>
    <hyperlink r:id="rId5257" ref="D5251"/>
    <hyperlink r:id="rId5258" ref="D5252"/>
    <hyperlink r:id="rId5259" ref="D5253"/>
    <hyperlink r:id="rId5260" ref="D5254"/>
    <hyperlink r:id="rId5261" ref="D5255"/>
    <hyperlink r:id="rId5262" ref="D5256"/>
    <hyperlink r:id="rId5263" ref="D5257"/>
    <hyperlink r:id="rId5264" ref="D5258"/>
    <hyperlink r:id="rId5265" ref="D5259"/>
    <hyperlink r:id="rId5266" ref="D5260"/>
    <hyperlink r:id="rId5267" ref="D5261"/>
    <hyperlink r:id="rId5268" ref="D5262"/>
    <hyperlink r:id="rId5269" ref="D5263"/>
    <hyperlink r:id="rId5270" ref="D5264"/>
    <hyperlink r:id="rId5271" ref="D5265"/>
    <hyperlink r:id="rId5272" ref="D5266"/>
    <hyperlink r:id="rId5273" ref="D5267"/>
    <hyperlink r:id="rId5274" ref="D5268"/>
    <hyperlink r:id="rId5275" ref="D5269"/>
    <hyperlink r:id="rId5276" ref="D5270"/>
    <hyperlink r:id="rId5277" ref="D5271"/>
    <hyperlink r:id="rId5278" ref="D5272"/>
    <hyperlink r:id="rId5279" ref="D5273"/>
    <hyperlink r:id="rId5280" ref="D5274"/>
    <hyperlink r:id="rId5281" ref="D5275"/>
    <hyperlink r:id="rId5282" ref="D5276"/>
    <hyperlink r:id="rId5283" ref="D5277"/>
    <hyperlink r:id="rId5284" ref="D5278"/>
    <hyperlink r:id="rId5285" ref="D5279"/>
    <hyperlink r:id="rId5286" ref="D5280"/>
    <hyperlink r:id="rId5287" ref="D5281"/>
    <hyperlink r:id="rId5288" ref="D5282"/>
    <hyperlink r:id="rId5289" ref="D5283"/>
    <hyperlink r:id="rId5290" ref="D5284"/>
    <hyperlink r:id="rId5291" ref="D5285"/>
    <hyperlink r:id="rId5292" ref="D5286"/>
    <hyperlink r:id="rId5293" ref="D5287"/>
    <hyperlink r:id="rId5294" ref="D5288"/>
    <hyperlink r:id="rId5295" ref="D5289"/>
    <hyperlink r:id="rId5296" ref="D5290"/>
    <hyperlink r:id="rId5297" ref="D5291"/>
    <hyperlink r:id="rId5298" ref="D5292"/>
    <hyperlink r:id="rId5299" ref="D5293"/>
    <hyperlink r:id="rId5300" ref="D5294"/>
    <hyperlink r:id="rId5301" ref="D5295"/>
    <hyperlink r:id="rId5302" ref="D5296"/>
    <hyperlink r:id="rId5303" ref="D5297"/>
    <hyperlink r:id="rId5304" ref="D5298"/>
    <hyperlink r:id="rId5305" ref="D5299"/>
    <hyperlink r:id="rId5306" ref="D5300"/>
    <hyperlink r:id="rId5307" ref="D5301"/>
    <hyperlink r:id="rId5308" ref="D5302"/>
    <hyperlink r:id="rId5309" ref="D5303"/>
    <hyperlink r:id="rId5310" ref="D5304"/>
    <hyperlink r:id="rId5311" ref="D5305"/>
    <hyperlink r:id="rId5312" ref="D5306"/>
    <hyperlink r:id="rId5313" ref="D5307"/>
    <hyperlink r:id="rId5314" ref="D5308"/>
    <hyperlink r:id="rId5315" ref="D5309"/>
    <hyperlink r:id="rId5316" ref="D5310"/>
    <hyperlink r:id="rId5317" ref="D5311"/>
    <hyperlink r:id="rId5318" ref="D5312"/>
    <hyperlink r:id="rId5319" ref="D5313"/>
    <hyperlink r:id="rId5320" ref="D5314"/>
    <hyperlink r:id="rId5321" ref="D5315"/>
    <hyperlink r:id="rId5322" ref="D5316"/>
    <hyperlink r:id="rId5323" ref="D5317"/>
    <hyperlink r:id="rId5324" ref="D5318"/>
    <hyperlink r:id="rId5325" ref="D5319"/>
    <hyperlink r:id="rId5326" ref="D5320"/>
    <hyperlink r:id="rId5327" ref="D5321"/>
    <hyperlink r:id="rId5328" ref="D5322"/>
    <hyperlink r:id="rId5329" ref="D5323"/>
    <hyperlink r:id="rId5330" ref="D5324"/>
    <hyperlink r:id="rId5331" ref="D5325"/>
    <hyperlink r:id="rId5332" ref="D5326"/>
    <hyperlink r:id="rId5333" ref="D5327"/>
    <hyperlink r:id="rId5334" ref="D5328"/>
    <hyperlink r:id="rId5335" ref="D5329"/>
    <hyperlink r:id="rId5336" ref="D5330"/>
    <hyperlink r:id="rId5337" ref="D5331"/>
    <hyperlink r:id="rId5338" ref="D5332"/>
    <hyperlink r:id="rId5339" ref="D5333"/>
    <hyperlink r:id="rId5340" ref="D5334"/>
    <hyperlink r:id="rId5341" ref="D5335"/>
    <hyperlink r:id="rId5342" ref="D5336"/>
    <hyperlink r:id="rId5343" ref="D5337"/>
    <hyperlink r:id="rId5344" ref="D5338"/>
    <hyperlink r:id="rId5345" ref="D5339"/>
    <hyperlink r:id="rId5346" ref="D5340"/>
    <hyperlink r:id="rId5347" ref="D5341"/>
    <hyperlink r:id="rId5348" ref="D5342"/>
    <hyperlink r:id="rId5349" ref="D5343"/>
    <hyperlink r:id="rId5350" ref="D5344"/>
    <hyperlink r:id="rId5351" ref="D5345"/>
    <hyperlink r:id="rId5352" ref="D5346"/>
    <hyperlink r:id="rId5353" ref="D5347"/>
    <hyperlink r:id="rId5354" ref="D5348"/>
    <hyperlink r:id="rId5355" ref="D5349"/>
    <hyperlink r:id="rId5356" ref="D5350"/>
    <hyperlink r:id="rId5357" ref="D5351"/>
    <hyperlink r:id="rId5358" ref="D5352"/>
    <hyperlink r:id="rId5359" ref="D5353"/>
    <hyperlink r:id="rId5360" ref="D5354"/>
    <hyperlink r:id="rId5361" ref="D5355"/>
    <hyperlink r:id="rId5362" ref="D5356"/>
    <hyperlink r:id="rId5363" ref="D5357"/>
    <hyperlink r:id="rId5364" ref="D5358"/>
    <hyperlink r:id="rId5365" ref="D5359"/>
    <hyperlink r:id="rId5366" ref="D5360"/>
    <hyperlink r:id="rId5367" ref="D5361"/>
    <hyperlink r:id="rId5368" ref="D5362"/>
    <hyperlink r:id="rId5369" ref="D5363"/>
    <hyperlink r:id="rId5370" ref="D5364"/>
    <hyperlink r:id="rId5371" ref="D5365"/>
    <hyperlink r:id="rId5372" ref="D5366"/>
    <hyperlink r:id="rId5373" ref="D5367"/>
    <hyperlink r:id="rId5374" ref="D5368"/>
    <hyperlink r:id="rId5375" ref="D5369"/>
    <hyperlink r:id="rId5376" ref="D5370"/>
    <hyperlink r:id="rId5377" ref="D5371"/>
    <hyperlink r:id="rId5378" ref="D5372"/>
    <hyperlink r:id="rId5379" ref="D5373"/>
    <hyperlink r:id="rId5380" ref="D5374"/>
    <hyperlink r:id="rId5381" ref="D5375"/>
    <hyperlink r:id="rId5382" ref="D5376"/>
    <hyperlink r:id="rId5383" ref="D5377"/>
    <hyperlink r:id="rId5384" ref="D5378"/>
    <hyperlink r:id="rId5385" ref="D5379"/>
    <hyperlink r:id="rId5386" ref="D5380"/>
    <hyperlink r:id="rId5387" ref="D5381"/>
    <hyperlink r:id="rId5388" ref="D5382"/>
    <hyperlink r:id="rId5389" ref="D5383"/>
    <hyperlink r:id="rId5390" ref="D5384"/>
    <hyperlink r:id="rId5391" ref="D5385"/>
    <hyperlink r:id="rId5392" ref="D5386"/>
    <hyperlink r:id="rId5393" ref="D5387"/>
    <hyperlink r:id="rId5394" ref="D5388"/>
    <hyperlink r:id="rId5395" ref="D5389"/>
    <hyperlink r:id="rId5396" ref="D5390"/>
    <hyperlink r:id="rId5397" ref="D5391"/>
    <hyperlink r:id="rId5398" ref="D5392"/>
    <hyperlink r:id="rId5399" ref="D5393"/>
    <hyperlink r:id="rId5400" ref="D5394"/>
    <hyperlink r:id="rId5401" ref="D5395"/>
    <hyperlink r:id="rId5402" ref="D5396"/>
    <hyperlink r:id="rId5403" ref="D5397"/>
    <hyperlink r:id="rId5404" ref="D5398"/>
    <hyperlink r:id="rId5405" ref="D5399"/>
    <hyperlink r:id="rId5406" ref="D5400"/>
    <hyperlink r:id="rId5407" ref="D5401"/>
    <hyperlink r:id="rId5408" ref="D5402"/>
    <hyperlink r:id="rId5409" ref="D5403"/>
    <hyperlink r:id="rId5410" ref="D5404"/>
    <hyperlink r:id="rId5411" ref="D5405"/>
    <hyperlink r:id="rId5412" ref="D5406"/>
    <hyperlink r:id="rId5413" ref="D5407"/>
    <hyperlink r:id="rId5414" ref="D5408"/>
    <hyperlink r:id="rId5415" ref="D5409"/>
    <hyperlink r:id="rId5416" ref="D5410"/>
    <hyperlink r:id="rId5417" ref="D5411"/>
    <hyperlink r:id="rId5418" ref="D5412"/>
    <hyperlink r:id="rId5419" ref="D5413"/>
    <hyperlink r:id="rId5420" ref="D5414"/>
    <hyperlink r:id="rId5421" ref="D5415"/>
    <hyperlink r:id="rId5422" ref="D5416"/>
    <hyperlink r:id="rId5423" ref="D5417"/>
    <hyperlink r:id="rId5424" ref="D5418"/>
    <hyperlink r:id="rId5425" ref="D5419"/>
    <hyperlink r:id="rId5426" ref="D5420"/>
    <hyperlink r:id="rId5427" ref="D5421"/>
    <hyperlink r:id="rId5428" ref="D5422"/>
    <hyperlink r:id="rId5429" ref="D5423"/>
    <hyperlink r:id="rId5430" ref="D5424"/>
    <hyperlink r:id="rId5431" ref="D5425"/>
    <hyperlink r:id="rId5432" ref="D5426"/>
    <hyperlink r:id="rId5433" ref="D5427"/>
    <hyperlink r:id="rId5434" ref="D5428"/>
    <hyperlink r:id="rId5435" ref="D5429"/>
    <hyperlink r:id="rId5436" ref="D5430"/>
    <hyperlink r:id="rId5437" ref="D5431"/>
    <hyperlink r:id="rId5438" ref="D5432"/>
    <hyperlink r:id="rId5439" ref="D5433"/>
    <hyperlink r:id="rId5440" ref="D5434"/>
    <hyperlink r:id="rId5441" ref="D5435"/>
    <hyperlink r:id="rId5442" ref="D5436"/>
    <hyperlink r:id="rId5443" ref="D5437"/>
    <hyperlink r:id="rId5444" ref="D5438"/>
    <hyperlink r:id="rId5445" ref="D5439"/>
    <hyperlink r:id="rId5446" ref="D5440"/>
    <hyperlink r:id="rId5447" ref="D5441"/>
    <hyperlink r:id="rId5448" ref="D5442"/>
    <hyperlink r:id="rId5449" ref="D5443"/>
    <hyperlink r:id="rId5450" ref="D5444"/>
    <hyperlink r:id="rId5451" ref="D5445"/>
    <hyperlink r:id="rId5452" ref="D5446"/>
    <hyperlink r:id="rId5453" ref="D5447"/>
    <hyperlink r:id="rId5454" ref="D5448"/>
    <hyperlink r:id="rId5455" ref="D5449"/>
    <hyperlink r:id="rId5456" ref="D5450"/>
    <hyperlink r:id="rId5457" ref="D5451"/>
    <hyperlink r:id="rId5458" ref="D5452"/>
    <hyperlink r:id="rId5459" ref="D5453"/>
    <hyperlink r:id="rId5460" ref="D5454"/>
    <hyperlink r:id="rId5461" ref="D5455"/>
    <hyperlink r:id="rId5462" ref="D5456"/>
    <hyperlink r:id="rId5463" ref="D5457"/>
    <hyperlink r:id="rId5464" ref="D5458"/>
    <hyperlink r:id="rId5465" ref="D5459"/>
    <hyperlink r:id="rId5466" ref="D5460"/>
    <hyperlink r:id="rId5467" ref="D5461"/>
    <hyperlink r:id="rId5468" ref="D5462"/>
    <hyperlink r:id="rId5469" ref="D5463"/>
    <hyperlink r:id="rId5470" ref="D5464"/>
    <hyperlink r:id="rId5471" ref="D5465"/>
    <hyperlink r:id="rId5472" ref="D5466"/>
    <hyperlink r:id="rId5473" ref="D5467"/>
    <hyperlink r:id="rId5474" ref="D5468"/>
    <hyperlink r:id="rId5475" ref="D5469"/>
    <hyperlink r:id="rId5476" ref="D5470"/>
    <hyperlink r:id="rId5477" ref="D5471"/>
    <hyperlink r:id="rId5478" ref="D5472"/>
    <hyperlink r:id="rId5479" ref="D5473"/>
    <hyperlink r:id="rId5480" ref="D5474"/>
    <hyperlink r:id="rId5481" ref="D5475"/>
    <hyperlink r:id="rId5482" ref="D5476"/>
    <hyperlink r:id="rId5483" ref="D5477"/>
    <hyperlink r:id="rId5484" ref="D5478"/>
    <hyperlink r:id="rId5485" ref="D5479"/>
    <hyperlink r:id="rId5486" ref="D5480"/>
    <hyperlink r:id="rId5487" ref="D5481"/>
    <hyperlink r:id="rId5488" ref="D5482"/>
    <hyperlink r:id="rId5489" ref="D5483"/>
    <hyperlink r:id="rId5490" ref="D5484"/>
    <hyperlink r:id="rId5491" ref="D5485"/>
    <hyperlink r:id="rId5492" ref="D5486"/>
    <hyperlink r:id="rId5493" ref="D5487"/>
    <hyperlink r:id="rId5494" ref="D5488"/>
    <hyperlink r:id="rId5495" ref="D5489"/>
    <hyperlink r:id="rId5496" ref="D5490"/>
    <hyperlink r:id="rId5497" ref="D5491"/>
    <hyperlink r:id="rId5498" ref="D5492"/>
    <hyperlink r:id="rId5499" ref="D5493"/>
    <hyperlink r:id="rId5500" ref="D5494"/>
    <hyperlink r:id="rId5501" ref="D5495"/>
    <hyperlink r:id="rId5502" ref="D5496"/>
    <hyperlink r:id="rId5503" ref="D5497"/>
    <hyperlink r:id="rId5504" ref="D5498"/>
    <hyperlink r:id="rId5505" ref="D5499"/>
    <hyperlink r:id="rId5506" ref="D5500"/>
    <hyperlink r:id="rId5507" ref="D5501"/>
    <hyperlink r:id="rId5508" ref="D5502"/>
    <hyperlink r:id="rId5509" ref="D5503"/>
    <hyperlink r:id="rId5510" ref="D5504"/>
    <hyperlink r:id="rId5511" ref="D5505"/>
    <hyperlink r:id="rId5512" ref="D5506"/>
    <hyperlink r:id="rId5513" ref="D5507"/>
    <hyperlink r:id="rId5514" ref="D5508"/>
    <hyperlink r:id="rId5515" ref="D5509"/>
    <hyperlink r:id="rId5516" ref="D5510"/>
    <hyperlink r:id="rId5517" ref="D5511"/>
    <hyperlink r:id="rId5518" ref="D5512"/>
    <hyperlink r:id="rId5519" ref="D5513"/>
    <hyperlink r:id="rId5520" ref="D5514"/>
    <hyperlink r:id="rId5521" ref="D5515"/>
    <hyperlink r:id="rId5522" ref="D5516"/>
    <hyperlink r:id="rId5523" ref="D5517"/>
    <hyperlink r:id="rId5524" ref="D5518"/>
    <hyperlink r:id="rId5525" ref="D5519"/>
    <hyperlink r:id="rId5526" ref="D5520"/>
    <hyperlink r:id="rId5527" ref="D5521"/>
    <hyperlink r:id="rId5528" ref="D5522"/>
    <hyperlink r:id="rId5529" ref="D5523"/>
    <hyperlink r:id="rId5530" ref="D5524"/>
    <hyperlink r:id="rId5531" ref="D5525"/>
    <hyperlink r:id="rId5532" ref="D5526"/>
    <hyperlink r:id="rId5533" ref="D5527"/>
    <hyperlink r:id="rId5534" ref="D5528"/>
    <hyperlink r:id="rId5535" ref="D5529"/>
    <hyperlink r:id="rId5536" ref="D5530"/>
    <hyperlink r:id="rId5537" ref="D5531"/>
    <hyperlink r:id="rId5538" ref="D5532"/>
    <hyperlink r:id="rId5539" ref="D5533"/>
    <hyperlink r:id="rId5540" ref="D5534"/>
    <hyperlink r:id="rId5541" ref="D5535"/>
    <hyperlink r:id="rId5542" ref="D5536"/>
    <hyperlink r:id="rId5543" ref="D5537"/>
    <hyperlink r:id="rId5544" ref="D5538"/>
    <hyperlink r:id="rId5545" ref="D5539"/>
    <hyperlink r:id="rId5546" ref="D5540"/>
    <hyperlink r:id="rId5547" ref="D5541"/>
    <hyperlink r:id="rId5548" ref="D5542"/>
    <hyperlink r:id="rId5549" ref="D5543"/>
    <hyperlink r:id="rId5550" ref="D5544"/>
    <hyperlink r:id="rId5551" ref="D5545"/>
    <hyperlink r:id="rId5552" ref="D5546"/>
    <hyperlink r:id="rId5553" ref="D5547"/>
    <hyperlink r:id="rId5554" ref="D5548"/>
    <hyperlink r:id="rId5555" ref="D5549"/>
    <hyperlink r:id="rId5556" ref="D5550"/>
    <hyperlink r:id="rId5557" ref="D5551"/>
    <hyperlink r:id="rId5558" ref="D5552"/>
    <hyperlink r:id="rId5559" ref="D5553"/>
    <hyperlink r:id="rId5560" ref="D5554"/>
    <hyperlink r:id="rId5561" ref="D5555"/>
    <hyperlink r:id="rId5562" ref="D5556"/>
    <hyperlink r:id="rId5563" ref="D5557"/>
    <hyperlink r:id="rId5564" ref="D5558"/>
    <hyperlink r:id="rId5565" ref="D5559"/>
    <hyperlink r:id="rId5566" ref="D5560"/>
    <hyperlink r:id="rId5567" ref="D5561"/>
    <hyperlink r:id="rId5568" ref="D5562"/>
    <hyperlink r:id="rId5569" ref="D5563"/>
    <hyperlink r:id="rId5570" ref="D5564"/>
    <hyperlink r:id="rId5571" ref="D5565"/>
    <hyperlink r:id="rId5572" ref="D5566"/>
    <hyperlink r:id="rId5573" ref="D5567"/>
    <hyperlink r:id="rId5574" ref="D5568"/>
    <hyperlink r:id="rId5575" ref="D5569"/>
    <hyperlink r:id="rId5576" ref="D5570"/>
    <hyperlink r:id="rId5577" ref="D5571"/>
    <hyperlink r:id="rId5578" ref="D5572"/>
    <hyperlink r:id="rId5579" ref="D5573"/>
    <hyperlink r:id="rId5580" ref="D5574"/>
    <hyperlink r:id="rId5581" ref="D5575"/>
    <hyperlink r:id="rId5582" ref="D5576"/>
    <hyperlink r:id="rId5583" ref="D5577"/>
    <hyperlink r:id="rId5584" ref="D5578"/>
    <hyperlink r:id="rId5585" ref="D5579"/>
    <hyperlink r:id="rId5586" ref="D5580"/>
    <hyperlink r:id="rId5587" ref="D5581"/>
    <hyperlink r:id="rId5588" ref="D5582"/>
    <hyperlink r:id="rId5589" ref="D5583"/>
    <hyperlink r:id="rId5590" ref="D5584"/>
    <hyperlink r:id="rId5591" ref="D5585"/>
    <hyperlink r:id="rId5592" ref="D5586"/>
    <hyperlink r:id="rId5593" ref="D5587"/>
    <hyperlink r:id="rId5594" ref="D5588"/>
    <hyperlink r:id="rId5595" ref="D5589"/>
    <hyperlink r:id="rId5596" ref="D5590"/>
    <hyperlink r:id="rId5597" ref="D5591"/>
    <hyperlink r:id="rId5598" ref="D5592"/>
    <hyperlink r:id="rId5599" ref="D5593"/>
    <hyperlink r:id="rId5600" ref="D5594"/>
    <hyperlink r:id="rId5601" ref="D5595"/>
    <hyperlink r:id="rId5602" ref="D5596"/>
    <hyperlink r:id="rId5603" ref="D5597"/>
    <hyperlink r:id="rId5604" ref="D5598"/>
    <hyperlink r:id="rId5605" ref="D5599"/>
    <hyperlink r:id="rId5606" ref="D5600"/>
    <hyperlink r:id="rId5607" ref="D5601"/>
    <hyperlink r:id="rId5608" ref="D5602"/>
    <hyperlink r:id="rId5609" ref="D5603"/>
    <hyperlink r:id="rId5610" ref="D5604"/>
    <hyperlink r:id="rId5611" ref="D5605"/>
    <hyperlink r:id="rId5612" ref="D5606"/>
    <hyperlink r:id="rId5613" ref="D5607"/>
    <hyperlink r:id="rId5614" ref="D5608"/>
    <hyperlink r:id="rId5615" ref="D5609"/>
    <hyperlink r:id="rId5616" ref="D5610"/>
    <hyperlink r:id="rId5617" ref="D5611"/>
    <hyperlink r:id="rId5618" ref="D5612"/>
    <hyperlink r:id="rId5619" ref="D5613"/>
    <hyperlink r:id="rId5620" ref="D5614"/>
    <hyperlink r:id="rId5621" ref="D5615"/>
    <hyperlink r:id="rId5622" ref="D5616"/>
    <hyperlink r:id="rId5623" ref="D5617"/>
    <hyperlink r:id="rId5624" ref="D5618"/>
    <hyperlink r:id="rId5625" ref="D5619"/>
    <hyperlink r:id="rId5626" ref="D5620"/>
    <hyperlink r:id="rId5627" ref="D5621"/>
    <hyperlink r:id="rId5628" ref="D5622"/>
    <hyperlink r:id="rId5629" ref="D5623"/>
    <hyperlink r:id="rId5630" ref="D5624"/>
    <hyperlink r:id="rId5631" ref="D5625"/>
    <hyperlink r:id="rId5632" ref="D5626"/>
    <hyperlink r:id="rId5633" ref="D5627"/>
    <hyperlink r:id="rId5634" ref="D5628"/>
    <hyperlink r:id="rId5635" ref="D5629"/>
    <hyperlink r:id="rId5636" ref="D5630"/>
    <hyperlink r:id="rId5637" ref="D5631"/>
    <hyperlink r:id="rId5638" ref="D5632"/>
    <hyperlink r:id="rId5639" ref="D5633"/>
    <hyperlink r:id="rId5640" ref="D5634"/>
    <hyperlink r:id="rId5641" ref="D5635"/>
    <hyperlink r:id="rId5642" ref="D5636"/>
    <hyperlink r:id="rId5643" ref="D5637"/>
    <hyperlink r:id="rId5644" ref="D5638"/>
    <hyperlink r:id="rId5645" ref="D5639"/>
    <hyperlink r:id="rId5646" ref="D5640"/>
    <hyperlink r:id="rId5647" ref="D5641"/>
    <hyperlink r:id="rId5648" ref="D5642"/>
    <hyperlink r:id="rId5649" ref="D5643"/>
    <hyperlink r:id="rId5650" ref="D5644"/>
    <hyperlink r:id="rId5651" ref="D5645"/>
    <hyperlink r:id="rId5652" ref="D5646"/>
    <hyperlink r:id="rId5653" ref="D5647"/>
    <hyperlink r:id="rId5654" ref="D5648"/>
    <hyperlink r:id="rId5655" ref="D5649"/>
    <hyperlink r:id="rId5656" ref="D5650"/>
    <hyperlink r:id="rId5657" ref="D5651"/>
    <hyperlink r:id="rId5658" ref="D5652"/>
    <hyperlink r:id="rId5659" ref="D5653"/>
    <hyperlink r:id="rId5660" ref="D5654"/>
    <hyperlink r:id="rId5661" ref="D5655"/>
    <hyperlink r:id="rId5662" ref="D5656"/>
    <hyperlink r:id="rId5663" ref="D5657"/>
    <hyperlink r:id="rId5664" ref="D5658"/>
    <hyperlink r:id="rId5665" ref="D5659"/>
    <hyperlink r:id="rId5666" ref="D5660"/>
    <hyperlink r:id="rId5667" ref="D5661"/>
    <hyperlink r:id="rId5668" ref="D5662"/>
    <hyperlink r:id="rId5669" ref="D5663"/>
    <hyperlink r:id="rId5670" ref="D5664"/>
    <hyperlink r:id="rId5671" ref="D5665"/>
    <hyperlink r:id="rId5672" ref="D5666"/>
    <hyperlink r:id="rId5673" ref="D5667"/>
    <hyperlink r:id="rId5674" ref="D5668"/>
    <hyperlink r:id="rId5675" ref="D5669"/>
    <hyperlink r:id="rId5676" ref="D5670"/>
    <hyperlink r:id="rId5677" ref="D5671"/>
    <hyperlink r:id="rId5678" ref="D5672"/>
    <hyperlink r:id="rId5679" ref="D5673"/>
    <hyperlink r:id="rId5680" ref="D5674"/>
    <hyperlink r:id="rId5681" ref="D5675"/>
    <hyperlink r:id="rId5682" ref="D5676"/>
    <hyperlink r:id="rId5683" ref="D5677"/>
    <hyperlink r:id="rId5684" ref="D5678"/>
    <hyperlink r:id="rId5685" ref="D5679"/>
    <hyperlink r:id="rId5686" ref="D5680"/>
    <hyperlink r:id="rId5687" ref="D5681"/>
    <hyperlink r:id="rId5688" ref="D5682"/>
    <hyperlink r:id="rId5689" ref="D5683"/>
    <hyperlink r:id="rId5690" ref="D5684"/>
    <hyperlink r:id="rId5691" ref="D5685"/>
    <hyperlink r:id="rId5692" ref="D5686"/>
    <hyperlink r:id="rId5693" ref="D5687"/>
    <hyperlink r:id="rId5694" ref="D5688"/>
    <hyperlink r:id="rId5695" ref="D5689"/>
    <hyperlink r:id="rId5696" ref="D5690"/>
    <hyperlink r:id="rId5697" ref="D5691"/>
    <hyperlink r:id="rId5698" ref="D5692"/>
    <hyperlink r:id="rId5699" ref="D5693"/>
    <hyperlink r:id="rId5700" ref="D5694"/>
    <hyperlink r:id="rId5701" ref="D5695"/>
    <hyperlink r:id="rId5702" ref="D5696"/>
    <hyperlink r:id="rId5703" ref="D5697"/>
    <hyperlink r:id="rId5704" ref="D5698"/>
    <hyperlink r:id="rId5705" ref="D5699"/>
    <hyperlink r:id="rId5706" ref="D5700"/>
    <hyperlink r:id="rId5707" ref="D5701"/>
    <hyperlink r:id="rId5708" ref="D5702"/>
    <hyperlink r:id="rId5709" ref="D5703"/>
    <hyperlink r:id="rId5710" ref="D5704"/>
    <hyperlink r:id="rId5711" ref="D5705"/>
    <hyperlink r:id="rId5712" ref="D5706"/>
    <hyperlink r:id="rId5713" ref="D5707"/>
    <hyperlink r:id="rId5714" ref="D5708"/>
    <hyperlink r:id="rId5715" ref="D5709"/>
    <hyperlink r:id="rId5716" ref="D5710"/>
    <hyperlink r:id="rId5717" ref="D5711"/>
    <hyperlink r:id="rId5718" ref="D5712"/>
    <hyperlink r:id="rId5719" ref="D5713"/>
    <hyperlink r:id="rId5720" ref="D5714"/>
    <hyperlink r:id="rId5721" ref="D5715"/>
    <hyperlink r:id="rId5722" ref="D5716"/>
    <hyperlink r:id="rId5723" ref="D5717"/>
    <hyperlink r:id="rId5724" ref="D5718"/>
    <hyperlink r:id="rId5725" ref="D5719"/>
    <hyperlink r:id="rId5726" ref="D5720"/>
    <hyperlink r:id="rId5727" ref="D5721"/>
    <hyperlink r:id="rId5728" ref="D5722"/>
    <hyperlink r:id="rId5729" ref="D5723"/>
    <hyperlink r:id="rId5730" ref="D5724"/>
    <hyperlink r:id="rId5731" ref="D5725"/>
    <hyperlink r:id="rId5732" ref="D5726"/>
    <hyperlink r:id="rId5733" ref="D5727"/>
    <hyperlink r:id="rId5734" ref="D5728"/>
    <hyperlink r:id="rId5735" ref="D5729"/>
    <hyperlink r:id="rId5736" ref="D5730"/>
    <hyperlink r:id="rId5737" ref="D5731"/>
    <hyperlink r:id="rId5738" ref="D5732"/>
    <hyperlink r:id="rId5739" ref="D5733"/>
    <hyperlink r:id="rId5740" ref="D5734"/>
    <hyperlink r:id="rId5741" ref="D5735"/>
    <hyperlink r:id="rId5742" ref="D5736"/>
    <hyperlink r:id="rId5743" ref="D5737"/>
    <hyperlink r:id="rId5744" ref="D5738"/>
    <hyperlink r:id="rId5745" ref="D5739"/>
    <hyperlink r:id="rId5746" ref="D5740"/>
    <hyperlink r:id="rId5747" ref="D5741"/>
    <hyperlink r:id="rId5748" ref="D5742"/>
    <hyperlink r:id="rId5749" ref="D5743"/>
    <hyperlink r:id="rId5750" ref="D5744"/>
    <hyperlink r:id="rId5751" ref="D5745"/>
    <hyperlink r:id="rId5752" ref="D5746"/>
    <hyperlink r:id="rId5753" ref="D5747"/>
    <hyperlink r:id="rId5754" ref="D5748"/>
    <hyperlink r:id="rId5755" ref="D5749"/>
    <hyperlink r:id="rId5756" ref="D5750"/>
    <hyperlink r:id="rId5757" ref="D5751"/>
    <hyperlink r:id="rId5758" ref="D5752"/>
    <hyperlink r:id="rId5759" ref="D5753"/>
    <hyperlink r:id="rId5760" ref="D5754"/>
    <hyperlink r:id="rId5761" ref="D5755"/>
    <hyperlink r:id="rId5762" ref="D5756"/>
    <hyperlink r:id="rId5763" ref="D5757"/>
    <hyperlink r:id="rId5764" ref="D5758"/>
    <hyperlink r:id="rId5765" ref="D5759"/>
    <hyperlink r:id="rId5766" ref="D5760"/>
    <hyperlink r:id="rId5767" ref="D5761"/>
    <hyperlink r:id="rId5768" ref="D5762"/>
    <hyperlink r:id="rId5769" ref="D5763"/>
    <hyperlink r:id="rId5770" ref="D5764"/>
    <hyperlink r:id="rId5771" ref="D5765"/>
    <hyperlink r:id="rId5772" ref="D5766"/>
    <hyperlink r:id="rId5773" ref="D5767"/>
    <hyperlink r:id="rId5774" ref="D5768"/>
    <hyperlink r:id="rId5775" ref="D5769"/>
    <hyperlink r:id="rId5776" ref="D5770"/>
    <hyperlink r:id="rId5777" ref="D5771"/>
    <hyperlink r:id="rId5778" ref="D5772"/>
    <hyperlink r:id="rId5779" ref="D5773"/>
    <hyperlink r:id="rId5780" ref="D5774"/>
    <hyperlink r:id="rId5781" ref="D5775"/>
    <hyperlink r:id="rId5782" ref="D5776"/>
    <hyperlink r:id="rId5783" ref="D5777"/>
    <hyperlink r:id="rId5784" ref="D5778"/>
    <hyperlink r:id="rId5785" ref="D5779"/>
    <hyperlink r:id="rId5786" ref="D5780"/>
    <hyperlink r:id="rId5787" ref="D5781"/>
    <hyperlink r:id="rId5788" ref="D5782"/>
    <hyperlink r:id="rId5789" ref="D5783"/>
    <hyperlink r:id="rId5790" ref="D5784"/>
    <hyperlink r:id="rId5791" ref="D5785"/>
    <hyperlink r:id="rId5792" ref="D5786"/>
    <hyperlink r:id="rId5793" ref="D5787"/>
    <hyperlink r:id="rId5794" ref="D5788"/>
    <hyperlink r:id="rId5795" ref="D5789"/>
    <hyperlink r:id="rId5796" ref="D5790"/>
    <hyperlink r:id="rId5797" ref="D5791"/>
    <hyperlink r:id="rId5798" ref="D5792"/>
    <hyperlink r:id="rId5799" ref="D5793"/>
    <hyperlink r:id="rId5800" ref="D5794"/>
    <hyperlink r:id="rId5801" ref="D5795"/>
    <hyperlink r:id="rId5802" ref="D5796"/>
    <hyperlink r:id="rId5803" ref="D5797"/>
    <hyperlink r:id="rId5804" ref="D5798"/>
    <hyperlink r:id="rId5805" ref="D5799"/>
    <hyperlink r:id="rId5806" ref="D5800"/>
    <hyperlink r:id="rId5807" ref="D5801"/>
    <hyperlink r:id="rId5808" ref="D5802"/>
    <hyperlink r:id="rId5809" ref="D5803"/>
    <hyperlink r:id="rId5810" ref="D5804"/>
    <hyperlink r:id="rId5811" ref="D5805"/>
    <hyperlink r:id="rId5812" ref="D5806"/>
    <hyperlink r:id="rId5813" ref="D5807"/>
    <hyperlink r:id="rId5814" ref="D5808"/>
    <hyperlink r:id="rId5815" ref="D5809"/>
    <hyperlink r:id="rId5816" ref="D5810"/>
    <hyperlink r:id="rId5817" ref="D5811"/>
    <hyperlink r:id="rId5818" ref="D5812"/>
    <hyperlink r:id="rId5819" ref="D5813"/>
    <hyperlink r:id="rId5820" ref="D5814"/>
    <hyperlink r:id="rId5821" ref="D5815"/>
    <hyperlink r:id="rId5822" ref="D5816"/>
    <hyperlink r:id="rId5823" ref="D5817"/>
    <hyperlink r:id="rId5824" ref="D5818"/>
    <hyperlink r:id="rId5825" ref="D5819"/>
    <hyperlink r:id="rId5826" ref="D5820"/>
    <hyperlink r:id="rId5827" ref="D5821"/>
    <hyperlink r:id="rId5828" ref="D5822"/>
    <hyperlink r:id="rId5829" ref="D5823"/>
    <hyperlink r:id="rId5830" ref="D5824"/>
    <hyperlink r:id="rId5831" ref="D5825"/>
    <hyperlink r:id="rId5832" ref="D5826"/>
    <hyperlink r:id="rId5833" ref="D5827"/>
    <hyperlink r:id="rId5834" ref="D5828"/>
    <hyperlink r:id="rId5835" ref="D5829"/>
    <hyperlink r:id="rId5836" ref="D5830"/>
    <hyperlink r:id="rId5837" ref="D5831"/>
    <hyperlink r:id="rId5838" ref="D5832"/>
    <hyperlink r:id="rId5839" ref="D5833"/>
    <hyperlink r:id="rId5840" ref="D5834"/>
    <hyperlink r:id="rId5841" ref="D5835"/>
    <hyperlink r:id="rId5842" ref="D5836"/>
    <hyperlink r:id="rId5843" ref="D5837"/>
    <hyperlink r:id="rId5844" ref="D5838"/>
    <hyperlink r:id="rId5845" ref="D5839"/>
    <hyperlink r:id="rId5846" ref="D5840"/>
    <hyperlink r:id="rId5847" ref="D5841"/>
    <hyperlink r:id="rId5848" ref="D5842"/>
    <hyperlink r:id="rId5849" ref="D5843"/>
    <hyperlink r:id="rId5850" ref="D5844"/>
    <hyperlink r:id="rId5851" ref="D5845"/>
    <hyperlink r:id="rId5852" ref="D5846"/>
    <hyperlink r:id="rId5853" ref="D5847"/>
    <hyperlink r:id="rId5854" ref="D5848"/>
    <hyperlink r:id="rId5855" ref="D5849"/>
    <hyperlink r:id="rId5856" ref="D5850"/>
    <hyperlink r:id="rId5857" ref="D5851"/>
    <hyperlink r:id="rId5858" ref="D5852"/>
    <hyperlink r:id="rId5859" ref="D5853"/>
    <hyperlink r:id="rId5860" ref="D5854"/>
    <hyperlink r:id="rId5861" ref="D5855"/>
    <hyperlink r:id="rId5862" ref="D5856"/>
    <hyperlink r:id="rId5863" ref="D5857"/>
    <hyperlink r:id="rId5864" ref="D5858"/>
    <hyperlink r:id="rId5865" ref="D5859"/>
    <hyperlink r:id="rId5866" ref="D5860"/>
    <hyperlink r:id="rId5867" ref="D5861"/>
    <hyperlink r:id="rId5868" ref="D5862"/>
    <hyperlink r:id="rId5869" ref="D5863"/>
    <hyperlink r:id="rId5870" ref="I5863"/>
    <hyperlink r:id="rId5871" ref="D5864"/>
    <hyperlink r:id="rId5872" ref="I5864"/>
    <hyperlink r:id="rId5873" ref="D5865"/>
    <hyperlink r:id="rId5874" ref="D5866"/>
    <hyperlink r:id="rId5875" ref="D5867"/>
    <hyperlink r:id="rId5876" ref="D5868"/>
    <hyperlink r:id="rId5877" ref="D5869"/>
    <hyperlink r:id="rId5878" ref="D5870"/>
    <hyperlink r:id="rId5879" ref="D5871"/>
    <hyperlink r:id="rId5880" ref="D5872"/>
    <hyperlink r:id="rId5881" ref="D5873"/>
    <hyperlink r:id="rId5882" ref="D5874"/>
    <hyperlink r:id="rId5883" ref="D5875"/>
    <hyperlink r:id="rId5884" ref="D5876"/>
    <hyperlink r:id="rId5885" ref="D5877"/>
    <hyperlink r:id="rId5886" ref="D5878"/>
    <hyperlink r:id="rId5887" ref="D5879"/>
    <hyperlink r:id="rId5888" ref="D5880"/>
    <hyperlink r:id="rId5889" ref="D5881"/>
    <hyperlink r:id="rId5890" ref="D5882"/>
    <hyperlink r:id="rId5891" ref="D5883"/>
    <hyperlink r:id="rId5892" ref="D5884"/>
    <hyperlink r:id="rId5893" ref="D5885"/>
    <hyperlink r:id="rId5894" ref="D5886"/>
    <hyperlink r:id="rId5895" ref="D5887"/>
    <hyperlink r:id="rId5896" ref="D5888"/>
    <hyperlink r:id="rId5897" ref="D5889"/>
    <hyperlink r:id="rId5898" ref="D5890"/>
    <hyperlink r:id="rId5899" ref="D5891"/>
    <hyperlink r:id="rId5900" ref="D5892"/>
    <hyperlink r:id="rId5901" ref="D5893"/>
    <hyperlink r:id="rId5902" ref="D5894"/>
    <hyperlink r:id="rId5903" ref="D5895"/>
    <hyperlink r:id="rId5904" ref="D5896"/>
    <hyperlink r:id="rId5905" ref="D5897"/>
    <hyperlink r:id="rId5906" ref="D5898"/>
    <hyperlink r:id="rId5907" ref="D5899"/>
    <hyperlink r:id="rId5908" ref="D5900"/>
    <hyperlink r:id="rId5909" ref="D5901"/>
    <hyperlink r:id="rId5910" ref="D5902"/>
    <hyperlink r:id="rId5911" ref="D5903"/>
    <hyperlink r:id="rId5912" ref="D5904"/>
    <hyperlink r:id="rId5913" ref="D5905"/>
    <hyperlink r:id="rId5914" ref="D5906"/>
    <hyperlink r:id="rId5915" ref="D5907"/>
    <hyperlink r:id="rId5916" ref="D5908"/>
    <hyperlink r:id="rId5917" ref="D5909"/>
    <hyperlink r:id="rId5918" ref="D5910"/>
    <hyperlink r:id="rId5919" ref="D5911"/>
    <hyperlink r:id="rId5920" ref="D5912"/>
    <hyperlink r:id="rId5921" ref="D5913"/>
    <hyperlink r:id="rId5922" ref="D5914"/>
    <hyperlink r:id="rId5923" ref="D5915"/>
    <hyperlink r:id="rId5924" ref="D5916"/>
    <hyperlink r:id="rId5925" ref="D5917"/>
    <hyperlink r:id="rId5926" ref="D5918"/>
    <hyperlink r:id="rId5927" ref="D5919"/>
    <hyperlink r:id="rId5928" ref="D5920"/>
    <hyperlink r:id="rId5929" ref="D5921"/>
    <hyperlink r:id="rId5930" ref="D5922"/>
    <hyperlink r:id="rId5931" ref="D5923"/>
    <hyperlink r:id="rId5932" ref="D5924"/>
    <hyperlink r:id="rId5933" ref="D5925"/>
    <hyperlink r:id="rId5934" ref="D5926"/>
    <hyperlink r:id="rId5935" ref="D5927"/>
    <hyperlink r:id="rId5936" ref="D5928"/>
    <hyperlink r:id="rId5937" ref="D5929"/>
    <hyperlink r:id="rId5938" ref="D5930"/>
    <hyperlink r:id="rId5939" ref="D5931"/>
    <hyperlink r:id="rId5940" ref="D5932"/>
    <hyperlink r:id="rId5941" ref="D5933"/>
    <hyperlink r:id="rId5942" ref="D5934"/>
    <hyperlink r:id="rId5943" ref="D5935"/>
    <hyperlink r:id="rId5944" ref="D5936"/>
    <hyperlink r:id="rId5945" ref="D5937"/>
    <hyperlink r:id="rId5946" ref="D5938"/>
    <hyperlink r:id="rId5947" ref="D5939"/>
    <hyperlink r:id="rId5948" ref="D5940"/>
    <hyperlink r:id="rId5949" ref="D5941"/>
    <hyperlink r:id="rId5950" ref="D5942"/>
    <hyperlink r:id="rId5951" ref="D5943"/>
    <hyperlink r:id="rId5952" ref="D5944"/>
    <hyperlink r:id="rId5953" ref="D5945"/>
    <hyperlink r:id="rId5954" ref="D5946"/>
    <hyperlink r:id="rId5955" ref="D5947"/>
    <hyperlink r:id="rId5956" ref="D5948"/>
    <hyperlink r:id="rId5957" ref="D5949"/>
    <hyperlink r:id="rId5958" ref="D5950"/>
    <hyperlink r:id="rId5959" ref="D5951"/>
    <hyperlink r:id="rId5960" ref="D5952"/>
    <hyperlink r:id="rId5961" ref="D5953"/>
    <hyperlink r:id="rId5962" ref="D5954"/>
    <hyperlink r:id="rId5963" ref="D5955"/>
    <hyperlink r:id="rId5964" ref="D5956"/>
    <hyperlink r:id="rId5965" ref="D5957"/>
    <hyperlink r:id="rId5966" ref="D5958"/>
    <hyperlink r:id="rId5967" ref="D5959"/>
    <hyperlink r:id="rId5968" ref="D5960"/>
    <hyperlink r:id="rId5969" ref="D5961"/>
    <hyperlink r:id="rId5970" ref="D5962"/>
    <hyperlink r:id="rId5971" ref="D5963"/>
    <hyperlink r:id="rId5972" ref="D5964"/>
    <hyperlink r:id="rId5973" ref="D5965"/>
    <hyperlink r:id="rId5974" ref="D5966"/>
    <hyperlink r:id="rId5975" ref="D5967"/>
    <hyperlink r:id="rId5976" ref="D5968"/>
    <hyperlink r:id="rId5977" ref="D5969"/>
    <hyperlink r:id="rId5978" ref="D5970"/>
    <hyperlink r:id="rId5979" ref="D5971"/>
    <hyperlink r:id="rId5980" ref="D5972"/>
    <hyperlink r:id="rId5981" ref="D5973"/>
    <hyperlink r:id="rId5982" ref="D5974"/>
    <hyperlink r:id="rId5983" ref="D5975"/>
    <hyperlink r:id="rId5984" ref="D5976"/>
    <hyperlink r:id="rId5985" ref="D5977"/>
    <hyperlink r:id="rId5986" ref="D5978"/>
    <hyperlink r:id="rId5987" ref="D5979"/>
    <hyperlink r:id="rId5988" ref="D5980"/>
    <hyperlink r:id="rId5989" ref="D5981"/>
    <hyperlink r:id="rId5990" ref="D5982"/>
    <hyperlink r:id="rId5991" ref="D5983"/>
    <hyperlink r:id="rId5992" ref="D5984"/>
    <hyperlink r:id="rId5993" ref="D5985"/>
    <hyperlink r:id="rId5994" ref="D5986"/>
    <hyperlink r:id="rId5995" ref="D5987"/>
    <hyperlink r:id="rId5996" ref="D5988"/>
    <hyperlink r:id="rId5997" ref="D5989"/>
    <hyperlink r:id="rId5998" ref="D5990"/>
    <hyperlink r:id="rId5999" ref="D5991"/>
    <hyperlink r:id="rId6000" ref="D5992"/>
    <hyperlink r:id="rId6001" ref="D5993"/>
    <hyperlink r:id="rId6002" ref="D5994"/>
    <hyperlink r:id="rId6003" ref="D5995"/>
    <hyperlink r:id="rId6004" ref="D5996"/>
    <hyperlink r:id="rId6005" ref="D5997"/>
    <hyperlink r:id="rId6006" ref="D5998"/>
    <hyperlink r:id="rId6007" ref="D5999"/>
    <hyperlink r:id="rId6008" ref="D6000"/>
    <hyperlink r:id="rId6009" ref="D6001"/>
    <hyperlink r:id="rId6010" ref="D6002"/>
    <hyperlink r:id="rId6011" ref="D6003"/>
    <hyperlink r:id="rId6012" ref="D6004"/>
    <hyperlink r:id="rId6013" ref="D6005"/>
    <hyperlink r:id="rId6014" ref="D6006"/>
    <hyperlink r:id="rId6015" ref="D6007"/>
    <hyperlink r:id="rId6016" ref="D6008"/>
    <hyperlink r:id="rId6017" ref="D6009"/>
    <hyperlink r:id="rId6018" ref="D6010"/>
    <hyperlink r:id="rId6019" ref="D6011"/>
    <hyperlink r:id="rId6020" ref="D6012"/>
    <hyperlink r:id="rId6021" ref="D6013"/>
    <hyperlink r:id="rId6022" ref="D6014"/>
    <hyperlink r:id="rId6023" ref="D6015"/>
    <hyperlink r:id="rId6024" ref="D6016"/>
    <hyperlink r:id="rId6025" ref="D6017"/>
    <hyperlink r:id="rId6026" ref="D6018"/>
    <hyperlink r:id="rId6027" ref="D6019"/>
    <hyperlink r:id="rId6028" ref="D6020"/>
    <hyperlink r:id="rId6029" ref="D6021"/>
    <hyperlink r:id="rId6030" ref="D6022"/>
    <hyperlink r:id="rId6031" ref="D6023"/>
    <hyperlink r:id="rId6032" ref="D6024"/>
    <hyperlink r:id="rId6033" ref="D6025"/>
    <hyperlink r:id="rId6034" ref="D6026"/>
    <hyperlink r:id="rId6035" ref="D6027"/>
    <hyperlink r:id="rId6036" ref="D6028"/>
    <hyperlink r:id="rId6037" ref="D6029"/>
    <hyperlink r:id="rId6038" ref="D6030"/>
    <hyperlink r:id="rId6039" ref="D6031"/>
    <hyperlink r:id="rId6040" ref="D6032"/>
    <hyperlink r:id="rId6041" ref="D6033"/>
    <hyperlink r:id="rId6042" ref="D6034"/>
    <hyperlink r:id="rId6043" ref="D6035"/>
    <hyperlink r:id="rId6044" ref="D6036"/>
    <hyperlink r:id="rId6045" ref="D6037"/>
    <hyperlink r:id="rId6046" ref="D6038"/>
    <hyperlink r:id="rId6047" ref="D6039"/>
    <hyperlink r:id="rId6048" ref="D6040"/>
    <hyperlink r:id="rId6049" ref="D6041"/>
    <hyperlink r:id="rId6050" ref="D6042"/>
    <hyperlink r:id="rId6051" ref="D6043"/>
    <hyperlink r:id="rId6052" ref="D6044"/>
    <hyperlink r:id="rId6053" ref="D6045"/>
    <hyperlink r:id="rId6054" ref="D6046"/>
    <hyperlink r:id="rId6055" ref="D6047"/>
    <hyperlink r:id="rId6056" ref="D6048"/>
    <hyperlink r:id="rId6057" ref="D6049"/>
    <hyperlink r:id="rId6058" ref="D6050"/>
    <hyperlink r:id="rId6059" ref="D6051"/>
    <hyperlink r:id="rId6060" ref="D6052"/>
    <hyperlink r:id="rId6061" ref="D6053"/>
    <hyperlink r:id="rId6062" ref="D6054"/>
    <hyperlink r:id="rId6063" ref="D6055"/>
    <hyperlink r:id="rId6064" ref="D6056"/>
    <hyperlink r:id="rId6065" ref="D6057"/>
    <hyperlink r:id="rId6066" ref="D6058"/>
    <hyperlink r:id="rId6067" ref="D6059"/>
    <hyperlink r:id="rId6068" ref="D6060"/>
    <hyperlink r:id="rId6069" ref="D6061"/>
    <hyperlink r:id="rId6070" ref="D6062"/>
    <hyperlink r:id="rId6071" ref="D6063"/>
    <hyperlink r:id="rId6072" ref="D6064"/>
    <hyperlink r:id="rId6073" ref="D6065"/>
    <hyperlink r:id="rId6074" ref="D6066"/>
    <hyperlink r:id="rId6075" ref="D6067"/>
    <hyperlink r:id="rId6076" ref="D6068"/>
    <hyperlink r:id="rId6077" ref="D6069"/>
    <hyperlink r:id="rId6078" ref="D6070"/>
    <hyperlink r:id="rId6079" ref="D6071"/>
    <hyperlink r:id="rId6080" ref="D6072"/>
    <hyperlink r:id="rId6081" ref="D6073"/>
    <hyperlink r:id="rId6082" ref="D6074"/>
    <hyperlink r:id="rId6083" ref="D6075"/>
    <hyperlink r:id="rId6084" ref="D6076"/>
    <hyperlink r:id="rId6085" ref="D6077"/>
    <hyperlink r:id="rId6086" ref="D6078"/>
    <hyperlink r:id="rId6087" ref="D6079"/>
    <hyperlink r:id="rId6088" ref="D6080"/>
    <hyperlink r:id="rId6089" ref="D6081"/>
    <hyperlink r:id="rId6090" ref="D6082"/>
    <hyperlink r:id="rId6091" ref="D6083"/>
    <hyperlink r:id="rId6092" ref="D6084"/>
    <hyperlink r:id="rId6093" ref="D6085"/>
    <hyperlink r:id="rId6094" ref="D6086"/>
    <hyperlink r:id="rId6095" ref="D6087"/>
    <hyperlink r:id="rId6096" ref="D6088"/>
    <hyperlink r:id="rId6097" ref="D6089"/>
    <hyperlink r:id="rId6098" ref="D6090"/>
    <hyperlink r:id="rId6099" ref="D6091"/>
    <hyperlink r:id="rId6100" ref="D6092"/>
    <hyperlink r:id="rId6101" ref="D6093"/>
    <hyperlink r:id="rId6102" ref="D6094"/>
    <hyperlink r:id="rId6103" ref="D6095"/>
    <hyperlink r:id="rId6104" ref="D6096"/>
    <hyperlink r:id="rId6105" ref="D6097"/>
    <hyperlink r:id="rId6106" ref="D6098"/>
    <hyperlink r:id="rId6107" ref="D6099"/>
    <hyperlink r:id="rId6108" ref="D6100"/>
    <hyperlink r:id="rId6109" ref="D6101"/>
    <hyperlink r:id="rId6110" ref="D6102"/>
    <hyperlink r:id="rId6111" ref="D6103"/>
    <hyperlink r:id="rId6112" ref="D6104"/>
    <hyperlink r:id="rId6113" ref="D6105"/>
    <hyperlink r:id="rId6114" ref="D6106"/>
    <hyperlink r:id="rId6115" ref="D6107"/>
    <hyperlink r:id="rId6116" ref="D6108"/>
    <hyperlink r:id="rId6117" ref="D6109"/>
    <hyperlink r:id="rId6118" ref="D6110"/>
    <hyperlink r:id="rId6119" ref="D6111"/>
    <hyperlink r:id="rId6120" ref="D6112"/>
    <hyperlink r:id="rId6121" ref="D6113"/>
    <hyperlink r:id="rId6122" ref="D6114"/>
    <hyperlink r:id="rId6123" ref="D6115"/>
    <hyperlink r:id="rId6124" ref="D6116"/>
    <hyperlink r:id="rId6125" ref="D6117"/>
    <hyperlink r:id="rId6126" ref="D6118"/>
    <hyperlink r:id="rId6127" ref="D6119"/>
    <hyperlink r:id="rId6128" ref="D6120"/>
    <hyperlink r:id="rId6129" ref="D6121"/>
    <hyperlink r:id="rId6130" ref="D6122"/>
    <hyperlink r:id="rId6131" ref="D6123"/>
    <hyperlink r:id="rId6132" ref="D6124"/>
    <hyperlink r:id="rId6133" ref="D6125"/>
    <hyperlink r:id="rId6134" ref="D6126"/>
    <hyperlink r:id="rId6135" ref="D6127"/>
    <hyperlink r:id="rId6136" ref="D6128"/>
    <hyperlink r:id="rId6137" ref="D6129"/>
    <hyperlink r:id="rId6138" ref="D6130"/>
    <hyperlink r:id="rId6139" ref="D6131"/>
    <hyperlink r:id="rId6140" ref="D6132"/>
    <hyperlink r:id="rId6141" ref="D6133"/>
    <hyperlink r:id="rId6142" ref="D6134"/>
    <hyperlink r:id="rId6143" ref="D6135"/>
    <hyperlink r:id="rId6144" ref="D6136"/>
    <hyperlink r:id="rId6145" ref="D6137"/>
    <hyperlink r:id="rId6146" ref="D6138"/>
    <hyperlink r:id="rId6147" ref="D6139"/>
    <hyperlink r:id="rId6148" ref="D6140"/>
    <hyperlink r:id="rId6149" ref="D6141"/>
    <hyperlink r:id="rId6150" ref="D6142"/>
    <hyperlink r:id="rId6151" ref="D6143"/>
    <hyperlink r:id="rId6152" ref="D6144"/>
    <hyperlink r:id="rId6153" ref="D6145"/>
    <hyperlink r:id="rId6154" ref="D6146"/>
    <hyperlink r:id="rId6155" ref="D6147"/>
    <hyperlink r:id="rId6156" ref="D6148"/>
    <hyperlink r:id="rId6157" ref="D6149"/>
    <hyperlink r:id="rId6158" ref="D6150"/>
    <hyperlink r:id="rId6159" ref="D6151"/>
    <hyperlink r:id="rId6160" ref="D6152"/>
    <hyperlink r:id="rId6161" ref="D6153"/>
    <hyperlink r:id="rId6162" ref="D6154"/>
    <hyperlink r:id="rId6163" ref="D6155"/>
    <hyperlink r:id="rId6164" ref="D6156"/>
    <hyperlink r:id="rId6165" ref="D6157"/>
    <hyperlink r:id="rId6166" ref="D6158"/>
    <hyperlink r:id="rId6167" ref="D6159"/>
    <hyperlink r:id="rId6168" ref="D6160"/>
    <hyperlink r:id="rId6169" ref="D6161"/>
    <hyperlink r:id="rId6170" ref="D6162"/>
    <hyperlink r:id="rId6171" ref="D6163"/>
    <hyperlink r:id="rId6172" ref="D6164"/>
    <hyperlink r:id="rId6173" ref="D6165"/>
    <hyperlink r:id="rId6174" ref="D6166"/>
    <hyperlink r:id="rId6175" ref="D6167"/>
    <hyperlink r:id="rId6176" ref="D6168"/>
    <hyperlink r:id="rId6177" ref="D6169"/>
    <hyperlink r:id="rId6178" ref="D6170"/>
    <hyperlink r:id="rId6179" ref="D6171"/>
    <hyperlink r:id="rId6180" ref="D6172"/>
    <hyperlink r:id="rId6181" ref="D6173"/>
    <hyperlink r:id="rId6182" ref="D6174"/>
    <hyperlink r:id="rId6183" ref="D6175"/>
    <hyperlink r:id="rId6184" ref="D6176"/>
    <hyperlink r:id="rId6185" ref="D6177"/>
    <hyperlink r:id="rId6186" ref="D6178"/>
    <hyperlink r:id="rId6187" ref="D6179"/>
    <hyperlink r:id="rId6188" ref="D6180"/>
    <hyperlink r:id="rId6189" ref="D6181"/>
    <hyperlink r:id="rId6190" ref="D6182"/>
    <hyperlink r:id="rId6191" ref="D6183"/>
    <hyperlink r:id="rId6192" ref="D6184"/>
    <hyperlink r:id="rId6193" ref="D6185"/>
    <hyperlink r:id="rId6194" ref="D6186"/>
    <hyperlink r:id="rId6195" ref="D6187"/>
    <hyperlink r:id="rId6196" ref="D6188"/>
    <hyperlink r:id="rId6197" ref="D6189"/>
    <hyperlink r:id="rId6198" ref="D6190"/>
    <hyperlink r:id="rId6199" ref="D6191"/>
    <hyperlink r:id="rId6200" ref="D6192"/>
    <hyperlink r:id="rId6201" ref="D6193"/>
    <hyperlink r:id="rId6202" ref="D6194"/>
    <hyperlink r:id="rId6203" ref="D6195"/>
    <hyperlink r:id="rId6204" ref="D6196"/>
    <hyperlink r:id="rId6205" ref="D6197"/>
    <hyperlink r:id="rId6206" ref="D6198"/>
    <hyperlink r:id="rId6207" ref="D6199"/>
    <hyperlink r:id="rId6208" ref="D6200"/>
    <hyperlink r:id="rId6209" ref="D6201"/>
    <hyperlink r:id="rId6210" ref="D6202"/>
    <hyperlink r:id="rId6211" ref="D6203"/>
    <hyperlink r:id="rId6212" ref="D6204"/>
    <hyperlink r:id="rId6213" ref="D6205"/>
    <hyperlink r:id="rId6214" ref="D6206"/>
    <hyperlink r:id="rId6215" ref="D6207"/>
    <hyperlink r:id="rId6216" ref="D6208"/>
    <hyperlink r:id="rId6217" ref="D6209"/>
    <hyperlink r:id="rId6218" ref="D6210"/>
    <hyperlink r:id="rId6219" ref="D6211"/>
    <hyperlink r:id="rId6220" ref="D6212"/>
    <hyperlink r:id="rId6221" ref="D6213"/>
    <hyperlink r:id="rId6222" ref="D6214"/>
    <hyperlink r:id="rId6223" ref="D6215"/>
    <hyperlink r:id="rId6224" ref="D6216"/>
    <hyperlink r:id="rId6225" ref="D6217"/>
    <hyperlink r:id="rId6226" ref="D6218"/>
    <hyperlink r:id="rId6227" ref="D6219"/>
    <hyperlink r:id="rId6228" ref="D6220"/>
    <hyperlink r:id="rId6229" ref="D6221"/>
    <hyperlink r:id="rId6230" ref="D6222"/>
    <hyperlink r:id="rId6231" ref="D6223"/>
    <hyperlink r:id="rId6232" ref="D6224"/>
    <hyperlink r:id="rId6233" ref="D6225"/>
    <hyperlink r:id="rId6234" ref="D6226"/>
    <hyperlink r:id="rId6235" ref="I6226"/>
    <hyperlink r:id="rId6236" ref="D6227"/>
    <hyperlink r:id="rId6237" ref="D6228"/>
    <hyperlink r:id="rId6238" ref="D6229"/>
    <hyperlink r:id="rId6239" ref="D6230"/>
    <hyperlink r:id="rId6240" ref="D6231"/>
    <hyperlink r:id="rId6241" ref="D6232"/>
    <hyperlink r:id="rId6242" ref="D6233"/>
    <hyperlink r:id="rId6243" ref="D6234"/>
    <hyperlink r:id="rId6244" ref="D6235"/>
    <hyperlink r:id="rId6245" ref="D6236"/>
    <hyperlink r:id="rId6246" ref="D6237"/>
    <hyperlink r:id="rId6247" ref="D6238"/>
    <hyperlink r:id="rId6248" ref="D6239"/>
    <hyperlink r:id="rId6249" ref="D6240"/>
    <hyperlink r:id="rId6250" ref="D6241"/>
    <hyperlink r:id="rId6251" ref="D6242"/>
    <hyperlink r:id="rId6252" ref="D6243"/>
    <hyperlink r:id="rId6253" ref="D6244"/>
    <hyperlink r:id="rId6254" ref="D6245"/>
    <hyperlink r:id="rId6255" ref="D6246"/>
    <hyperlink r:id="rId6256" ref="D6247"/>
    <hyperlink r:id="rId6257" ref="D6248"/>
    <hyperlink r:id="rId6258" ref="D6249"/>
    <hyperlink r:id="rId6259" ref="D6250"/>
    <hyperlink r:id="rId6260" ref="D6251"/>
    <hyperlink r:id="rId6261" ref="D6252"/>
    <hyperlink r:id="rId6262" ref="D6253"/>
    <hyperlink r:id="rId6263" ref="D6254"/>
    <hyperlink r:id="rId6264" ref="D6255"/>
    <hyperlink r:id="rId6265" ref="D6256"/>
    <hyperlink r:id="rId6266" ref="D6257"/>
    <hyperlink r:id="rId6267" ref="D6258"/>
    <hyperlink r:id="rId6268" ref="D6259"/>
    <hyperlink r:id="rId6269" ref="D6260"/>
    <hyperlink r:id="rId6270" ref="D6261"/>
    <hyperlink r:id="rId6271" ref="I6261"/>
    <hyperlink r:id="rId6272" ref="D6262"/>
    <hyperlink r:id="rId6273" ref="D6263"/>
    <hyperlink r:id="rId6274" ref="D6264"/>
    <hyperlink r:id="rId6275" ref="D6265"/>
    <hyperlink r:id="rId6276" ref="D6266"/>
    <hyperlink r:id="rId6277" ref="D6267"/>
    <hyperlink r:id="rId6278" ref="D6268"/>
    <hyperlink r:id="rId6279" ref="D6269"/>
    <hyperlink r:id="rId6280" ref="D6270"/>
    <hyperlink r:id="rId6281" ref="D6271"/>
    <hyperlink r:id="rId6282" ref="D6272"/>
    <hyperlink r:id="rId6283" ref="D6273"/>
    <hyperlink r:id="rId6284" ref="D6274"/>
    <hyperlink r:id="rId6285" ref="D6275"/>
    <hyperlink r:id="rId6286" ref="D6276"/>
    <hyperlink r:id="rId6287" ref="D6277"/>
    <hyperlink r:id="rId6288" ref="D6278"/>
    <hyperlink r:id="rId6289" ref="D6279"/>
    <hyperlink r:id="rId6290" ref="D6280"/>
    <hyperlink r:id="rId6291" ref="D6281"/>
    <hyperlink r:id="rId6292" ref="D6282"/>
    <hyperlink r:id="rId6293" ref="D6283"/>
    <hyperlink r:id="rId6294" ref="D6284"/>
    <hyperlink r:id="rId6295" ref="D6285"/>
    <hyperlink r:id="rId6296" ref="D6286"/>
    <hyperlink r:id="rId6297" ref="D6287"/>
    <hyperlink r:id="rId6298" ref="D6288"/>
    <hyperlink r:id="rId6299" ref="D6289"/>
    <hyperlink r:id="rId6300" ref="D6290"/>
    <hyperlink r:id="rId6301" ref="D6291"/>
    <hyperlink r:id="rId6302" ref="D6292"/>
    <hyperlink r:id="rId6303" ref="D6293"/>
    <hyperlink r:id="rId6304" ref="D6294"/>
    <hyperlink r:id="rId6305" ref="D6295"/>
    <hyperlink r:id="rId6306" ref="D6296"/>
    <hyperlink r:id="rId6307" ref="D6297"/>
    <hyperlink r:id="rId6308" ref="D6298"/>
    <hyperlink r:id="rId6309" ref="D6299"/>
    <hyperlink r:id="rId6310" ref="D6300"/>
    <hyperlink r:id="rId6311" ref="D6301"/>
    <hyperlink r:id="rId6312" ref="D6302"/>
    <hyperlink r:id="rId6313" ref="D6303"/>
    <hyperlink r:id="rId6314" ref="D6304"/>
    <hyperlink r:id="rId6315" ref="D6305"/>
    <hyperlink r:id="rId6316" ref="D6306"/>
    <hyperlink r:id="rId6317" ref="D6307"/>
    <hyperlink r:id="rId6318" ref="D6308"/>
    <hyperlink r:id="rId6319" ref="D6309"/>
    <hyperlink r:id="rId6320" ref="D6310"/>
    <hyperlink r:id="rId6321" ref="D6311"/>
    <hyperlink r:id="rId6322" ref="D6312"/>
    <hyperlink r:id="rId6323" ref="D6313"/>
    <hyperlink r:id="rId6324" ref="D6314"/>
    <hyperlink r:id="rId6325" ref="D6315"/>
    <hyperlink r:id="rId6326" ref="D6316"/>
    <hyperlink r:id="rId6327" ref="D6317"/>
    <hyperlink r:id="rId6328" ref="D6318"/>
    <hyperlink r:id="rId6329" ref="D6319"/>
    <hyperlink r:id="rId6330" ref="D6320"/>
    <hyperlink r:id="rId6331" ref="D6321"/>
    <hyperlink r:id="rId6332" ref="D6322"/>
    <hyperlink r:id="rId6333" ref="D6323"/>
    <hyperlink r:id="rId6334" ref="D6324"/>
    <hyperlink r:id="rId6335" ref="D6325"/>
    <hyperlink r:id="rId6336" ref="D6326"/>
    <hyperlink r:id="rId6337" ref="D6327"/>
    <hyperlink r:id="rId6338" ref="D6328"/>
    <hyperlink r:id="rId6339" ref="D6329"/>
    <hyperlink r:id="rId6340" ref="D6330"/>
    <hyperlink r:id="rId6341" ref="D6331"/>
    <hyperlink r:id="rId6342" ref="D6332"/>
    <hyperlink r:id="rId6343" ref="D6333"/>
    <hyperlink r:id="rId6344" ref="D6334"/>
    <hyperlink r:id="rId6345" ref="D6335"/>
    <hyperlink r:id="rId6346" ref="D6336"/>
    <hyperlink r:id="rId6347" ref="D6337"/>
    <hyperlink r:id="rId6348" ref="D6338"/>
    <hyperlink r:id="rId6349" ref="D6339"/>
    <hyperlink r:id="rId6350" ref="D6340"/>
    <hyperlink r:id="rId6351" ref="D6341"/>
    <hyperlink r:id="rId6352" ref="D6342"/>
    <hyperlink r:id="rId6353" ref="D6343"/>
    <hyperlink r:id="rId6354" ref="D6344"/>
    <hyperlink r:id="rId6355" ref="D6345"/>
    <hyperlink r:id="rId6356" ref="D6346"/>
    <hyperlink r:id="rId6357" ref="D6347"/>
    <hyperlink r:id="rId6358" ref="D6348"/>
    <hyperlink r:id="rId6359" ref="D6349"/>
    <hyperlink r:id="rId6360" ref="D6350"/>
    <hyperlink r:id="rId6361" ref="D6351"/>
    <hyperlink r:id="rId6362" ref="D6352"/>
    <hyperlink r:id="rId6363" ref="D6353"/>
    <hyperlink r:id="rId6364" ref="D6354"/>
    <hyperlink r:id="rId6365" ref="D6355"/>
    <hyperlink r:id="rId6366" ref="D6356"/>
    <hyperlink r:id="rId6367" ref="D6357"/>
    <hyperlink r:id="rId6368" ref="D6358"/>
    <hyperlink r:id="rId6369" ref="D6359"/>
    <hyperlink r:id="rId6370" ref="D6360"/>
    <hyperlink r:id="rId6371" ref="D6361"/>
    <hyperlink r:id="rId6372" ref="D6362"/>
    <hyperlink r:id="rId6373" ref="D6363"/>
    <hyperlink r:id="rId6374" ref="D6364"/>
    <hyperlink r:id="rId6375" ref="D6365"/>
    <hyperlink r:id="rId6376" ref="D6366"/>
    <hyperlink r:id="rId6377" ref="D6367"/>
    <hyperlink r:id="rId6378" ref="D6368"/>
    <hyperlink r:id="rId6379" ref="D6369"/>
    <hyperlink r:id="rId6380" ref="D6370"/>
    <hyperlink r:id="rId6381" ref="D6371"/>
    <hyperlink r:id="rId6382" ref="D6372"/>
    <hyperlink r:id="rId6383" ref="D6373"/>
    <hyperlink r:id="rId6384" ref="D6374"/>
    <hyperlink r:id="rId6385" ref="D6375"/>
    <hyperlink r:id="rId6386" ref="D6376"/>
    <hyperlink r:id="rId6387" ref="D6377"/>
    <hyperlink r:id="rId6388" ref="D6378"/>
    <hyperlink r:id="rId6389" ref="D6379"/>
    <hyperlink r:id="rId6390" ref="D6380"/>
    <hyperlink r:id="rId6391" ref="D6381"/>
    <hyperlink r:id="rId6392" ref="D6382"/>
    <hyperlink r:id="rId6393" ref="D6383"/>
    <hyperlink r:id="rId6394" ref="D6384"/>
    <hyperlink r:id="rId6395" ref="D6385"/>
    <hyperlink r:id="rId6396" ref="D6386"/>
    <hyperlink r:id="rId6397" ref="D6387"/>
    <hyperlink r:id="rId6398" ref="D6388"/>
    <hyperlink r:id="rId6399" ref="D6389"/>
    <hyperlink r:id="rId6400" ref="D6390"/>
    <hyperlink r:id="rId6401" ref="D6391"/>
    <hyperlink r:id="rId6402" ref="D6392"/>
    <hyperlink r:id="rId6403" ref="D6393"/>
    <hyperlink r:id="rId6404" ref="D6394"/>
    <hyperlink r:id="rId6405" ref="D6395"/>
    <hyperlink r:id="rId6406" ref="D6396"/>
    <hyperlink r:id="rId6407" ref="D6397"/>
    <hyperlink r:id="rId6408" ref="D6398"/>
    <hyperlink r:id="rId6409" ref="D6399"/>
    <hyperlink r:id="rId6410" ref="D6400"/>
    <hyperlink r:id="rId6411" ref="D6401"/>
    <hyperlink r:id="rId6412" ref="D6402"/>
    <hyperlink r:id="rId6413" ref="D6403"/>
    <hyperlink r:id="rId6414" ref="D6404"/>
    <hyperlink r:id="rId6415" ref="D6405"/>
    <hyperlink r:id="rId6416" ref="D6406"/>
    <hyperlink r:id="rId6417" ref="D6407"/>
    <hyperlink r:id="rId6418" ref="D6408"/>
    <hyperlink r:id="rId6419" ref="D6409"/>
    <hyperlink r:id="rId6420" ref="D6410"/>
    <hyperlink r:id="rId6421" ref="D6411"/>
    <hyperlink r:id="rId6422" ref="D6412"/>
    <hyperlink r:id="rId6423" ref="D6413"/>
    <hyperlink r:id="rId6424" ref="D6414"/>
    <hyperlink r:id="rId6425" ref="D6415"/>
    <hyperlink r:id="rId6426" ref="D6416"/>
    <hyperlink r:id="rId6427" ref="D6417"/>
    <hyperlink r:id="rId6428" ref="D6418"/>
    <hyperlink r:id="rId6429" ref="D6419"/>
    <hyperlink r:id="rId6430" ref="D6420"/>
    <hyperlink r:id="rId6431" ref="D6421"/>
    <hyperlink r:id="rId6432" ref="D6422"/>
    <hyperlink r:id="rId6433" ref="D6423"/>
    <hyperlink r:id="rId6434" ref="D6424"/>
    <hyperlink r:id="rId6435" ref="D6425"/>
    <hyperlink r:id="rId6436" ref="D6426"/>
    <hyperlink r:id="rId6437" ref="D6427"/>
    <hyperlink r:id="rId6438" ref="D6428"/>
    <hyperlink r:id="rId6439" ref="D6429"/>
    <hyperlink r:id="rId6440" ref="D6430"/>
    <hyperlink r:id="rId6441" ref="D6431"/>
    <hyperlink r:id="rId6442" ref="D6432"/>
    <hyperlink r:id="rId6443" ref="D6433"/>
    <hyperlink r:id="rId6444" ref="D6434"/>
    <hyperlink r:id="rId6445" ref="D6435"/>
    <hyperlink r:id="rId6446" ref="D6436"/>
    <hyperlink r:id="rId6447" ref="D6437"/>
    <hyperlink r:id="rId6448" ref="D6438"/>
    <hyperlink r:id="rId6449" ref="D6439"/>
    <hyperlink r:id="rId6450" ref="D6440"/>
    <hyperlink r:id="rId6451" ref="D6441"/>
    <hyperlink r:id="rId6452" ref="D6442"/>
    <hyperlink r:id="rId6453" ref="D6443"/>
    <hyperlink r:id="rId6454" ref="D6444"/>
    <hyperlink r:id="rId6455" ref="D6445"/>
    <hyperlink r:id="rId6456" ref="D6446"/>
    <hyperlink r:id="rId6457" ref="D6447"/>
    <hyperlink r:id="rId6458" ref="D6448"/>
    <hyperlink r:id="rId6459" ref="D6449"/>
    <hyperlink r:id="rId6460" ref="D6450"/>
    <hyperlink r:id="rId6461" ref="D6451"/>
    <hyperlink r:id="rId6462" ref="D6452"/>
    <hyperlink r:id="rId6463" ref="D6453"/>
    <hyperlink r:id="rId6464" ref="D6454"/>
    <hyperlink r:id="rId6465" ref="D6455"/>
    <hyperlink r:id="rId6466" ref="D6456"/>
    <hyperlink r:id="rId6467" ref="D6457"/>
    <hyperlink r:id="rId6468" ref="D6458"/>
    <hyperlink r:id="rId6469" ref="D6459"/>
    <hyperlink r:id="rId6470" ref="D6460"/>
    <hyperlink r:id="rId6471" ref="D6461"/>
    <hyperlink r:id="rId6472" ref="D6462"/>
    <hyperlink r:id="rId6473" ref="D6463"/>
    <hyperlink r:id="rId6474" ref="D6464"/>
    <hyperlink r:id="rId6475" ref="D6465"/>
    <hyperlink r:id="rId6476" ref="D6466"/>
    <hyperlink r:id="rId6477" ref="D6467"/>
    <hyperlink r:id="rId6478" ref="D6468"/>
    <hyperlink r:id="rId6479" ref="D6469"/>
    <hyperlink r:id="rId6480" ref="D6470"/>
    <hyperlink r:id="rId6481" ref="D6471"/>
    <hyperlink r:id="rId6482" ref="D6472"/>
    <hyperlink r:id="rId6483" ref="D6473"/>
    <hyperlink r:id="rId6484" ref="D6474"/>
    <hyperlink r:id="rId6485" ref="D6475"/>
    <hyperlink r:id="rId6486" ref="D6476"/>
    <hyperlink r:id="rId6487" ref="D6477"/>
    <hyperlink r:id="rId6488" ref="D6478"/>
    <hyperlink r:id="rId6489" ref="D6479"/>
    <hyperlink r:id="rId6490" ref="D6480"/>
    <hyperlink r:id="rId6491" ref="D6481"/>
    <hyperlink r:id="rId6492" ref="D6482"/>
    <hyperlink r:id="rId6493" ref="D6483"/>
    <hyperlink r:id="rId6494" ref="D6484"/>
    <hyperlink r:id="rId6495" ref="D6485"/>
    <hyperlink r:id="rId6496" ref="D6486"/>
    <hyperlink r:id="rId6497" ref="D6487"/>
    <hyperlink r:id="rId6498" ref="D6488"/>
    <hyperlink r:id="rId6499" ref="D6489"/>
    <hyperlink r:id="rId6500" ref="D6490"/>
    <hyperlink r:id="rId6501" ref="D6491"/>
    <hyperlink r:id="rId6502" ref="D6492"/>
    <hyperlink r:id="rId6503" ref="D6493"/>
    <hyperlink r:id="rId6504" ref="D6494"/>
    <hyperlink r:id="rId6505" ref="D6495"/>
    <hyperlink r:id="rId6506" ref="D6496"/>
    <hyperlink r:id="rId6507" ref="D6497"/>
    <hyperlink r:id="rId6508" ref="D6498"/>
    <hyperlink r:id="rId6509" ref="D6499"/>
    <hyperlink r:id="rId6510" ref="D6500"/>
    <hyperlink r:id="rId6511" ref="D6501"/>
    <hyperlink r:id="rId6512" ref="D6502"/>
    <hyperlink r:id="rId6513" ref="D6503"/>
    <hyperlink r:id="rId6514" ref="D6504"/>
    <hyperlink r:id="rId6515" ref="D6505"/>
    <hyperlink r:id="rId6516" ref="D6506"/>
    <hyperlink r:id="rId6517" ref="D6507"/>
    <hyperlink r:id="rId6518" ref="D6508"/>
    <hyperlink r:id="rId6519" ref="D6509"/>
    <hyperlink r:id="rId6520" ref="D6510"/>
    <hyperlink r:id="rId6521" ref="D6511"/>
    <hyperlink r:id="rId6522" ref="D6512"/>
    <hyperlink r:id="rId6523" ref="D6513"/>
    <hyperlink r:id="rId6524" ref="D6514"/>
    <hyperlink r:id="rId6525" ref="D6515"/>
    <hyperlink r:id="rId6526" ref="D6516"/>
    <hyperlink r:id="rId6527" ref="D6517"/>
    <hyperlink r:id="rId6528" ref="D6518"/>
    <hyperlink r:id="rId6529" ref="D6519"/>
    <hyperlink r:id="rId6530" ref="D6520"/>
    <hyperlink r:id="rId6531" ref="D6521"/>
    <hyperlink r:id="rId6532" ref="D6522"/>
    <hyperlink r:id="rId6533" ref="D6523"/>
    <hyperlink r:id="rId6534" ref="D6524"/>
    <hyperlink r:id="rId6535" ref="D6525"/>
    <hyperlink r:id="rId6536" ref="D6526"/>
    <hyperlink r:id="rId6537" ref="D6527"/>
    <hyperlink r:id="rId6538" ref="D6528"/>
    <hyperlink r:id="rId6539" ref="D6529"/>
    <hyperlink r:id="rId6540" ref="D6530"/>
    <hyperlink r:id="rId6541" ref="D6531"/>
    <hyperlink r:id="rId6542" ref="D6532"/>
    <hyperlink r:id="rId6543" ref="D6533"/>
    <hyperlink r:id="rId6544" ref="D6534"/>
    <hyperlink r:id="rId6545" ref="D6535"/>
    <hyperlink r:id="rId6546" ref="D6536"/>
    <hyperlink r:id="rId6547" ref="D6537"/>
    <hyperlink r:id="rId6548" ref="D6538"/>
    <hyperlink r:id="rId6549" ref="D6539"/>
    <hyperlink r:id="rId6550" ref="D6540"/>
    <hyperlink r:id="rId6551" ref="D6541"/>
    <hyperlink r:id="rId6552" ref="D6542"/>
    <hyperlink r:id="rId6553" ref="D6543"/>
    <hyperlink r:id="rId6554" ref="D6544"/>
    <hyperlink r:id="rId6555" ref="D6545"/>
    <hyperlink r:id="rId6556" ref="D6546"/>
    <hyperlink r:id="rId6557" ref="D6547"/>
    <hyperlink r:id="rId6558" ref="D6548"/>
    <hyperlink r:id="rId6559" ref="D6549"/>
    <hyperlink r:id="rId6560" ref="D6550"/>
    <hyperlink r:id="rId6561" ref="D6551"/>
    <hyperlink r:id="rId6562" ref="D6552"/>
    <hyperlink r:id="rId6563" ref="D6553"/>
    <hyperlink r:id="rId6564" ref="D6554"/>
    <hyperlink r:id="rId6565" ref="D6555"/>
    <hyperlink r:id="rId6566" ref="D6556"/>
    <hyperlink r:id="rId6567" ref="D6557"/>
    <hyperlink r:id="rId6568" ref="D6558"/>
    <hyperlink r:id="rId6569" ref="D6559"/>
    <hyperlink r:id="rId6570" ref="D6560"/>
    <hyperlink r:id="rId6571" ref="D6561"/>
    <hyperlink r:id="rId6572" ref="D6562"/>
    <hyperlink r:id="rId6573" ref="D6563"/>
    <hyperlink r:id="rId6574" ref="D6564"/>
    <hyperlink r:id="rId6575" ref="D6565"/>
    <hyperlink r:id="rId6576" ref="D6566"/>
    <hyperlink r:id="rId6577" ref="D6567"/>
    <hyperlink r:id="rId6578" ref="D6568"/>
    <hyperlink r:id="rId6579" ref="D6569"/>
    <hyperlink r:id="rId6580" ref="D6570"/>
    <hyperlink r:id="rId6581" ref="D6571"/>
    <hyperlink r:id="rId6582" ref="D6572"/>
    <hyperlink r:id="rId6583" ref="D6573"/>
    <hyperlink r:id="rId6584" ref="D6574"/>
    <hyperlink r:id="rId6585" ref="D6575"/>
    <hyperlink r:id="rId6586" ref="D6576"/>
    <hyperlink r:id="rId6587" ref="D6577"/>
    <hyperlink r:id="rId6588" ref="D6578"/>
    <hyperlink r:id="rId6589" ref="D6579"/>
    <hyperlink r:id="rId6590" ref="D6580"/>
    <hyperlink r:id="rId6591" ref="D6581"/>
    <hyperlink r:id="rId6592" ref="D6582"/>
    <hyperlink r:id="rId6593" ref="D6583"/>
    <hyperlink r:id="rId6594" ref="D6584"/>
    <hyperlink r:id="rId6595" ref="D6585"/>
    <hyperlink r:id="rId6596" ref="D6586"/>
    <hyperlink r:id="rId6597" ref="D6587"/>
    <hyperlink r:id="rId6598" ref="D6588"/>
    <hyperlink r:id="rId6599" ref="D6589"/>
    <hyperlink r:id="rId6600" ref="D6590"/>
    <hyperlink r:id="rId6601" ref="D6591"/>
    <hyperlink r:id="rId6602" ref="D6592"/>
    <hyperlink r:id="rId6603" ref="D6593"/>
    <hyperlink r:id="rId6604" ref="D6594"/>
    <hyperlink r:id="rId6605" ref="D6595"/>
    <hyperlink r:id="rId6606" ref="D6596"/>
    <hyperlink r:id="rId6607" ref="D6597"/>
    <hyperlink r:id="rId6608" ref="D6598"/>
    <hyperlink r:id="rId6609" ref="D6599"/>
    <hyperlink r:id="rId6610" ref="D6600"/>
    <hyperlink r:id="rId6611" ref="D6601"/>
    <hyperlink r:id="rId6612" ref="D6602"/>
    <hyperlink r:id="rId6613" ref="D6603"/>
    <hyperlink r:id="rId6614" ref="D6604"/>
    <hyperlink r:id="rId6615" ref="D6605"/>
    <hyperlink r:id="rId6616" ref="D6606"/>
    <hyperlink r:id="rId6617" ref="D6607"/>
    <hyperlink r:id="rId6618" ref="D6608"/>
    <hyperlink r:id="rId6619" ref="D6609"/>
    <hyperlink r:id="rId6620" ref="D6610"/>
    <hyperlink r:id="rId6621" ref="D6611"/>
    <hyperlink r:id="rId6622" ref="D6612"/>
    <hyperlink r:id="rId6623" ref="D6613"/>
    <hyperlink r:id="rId6624" ref="D6614"/>
    <hyperlink r:id="rId6625" ref="D6615"/>
    <hyperlink r:id="rId6626" ref="D6616"/>
    <hyperlink r:id="rId6627" ref="D6617"/>
    <hyperlink r:id="rId6628" ref="D6618"/>
    <hyperlink r:id="rId6629" ref="D6619"/>
    <hyperlink r:id="rId6630" ref="D6620"/>
    <hyperlink r:id="rId6631" ref="D6621"/>
    <hyperlink r:id="rId6632" ref="D6622"/>
    <hyperlink r:id="rId6633" ref="D6623"/>
    <hyperlink r:id="rId6634" ref="D6624"/>
    <hyperlink r:id="rId6635" ref="D6625"/>
    <hyperlink r:id="rId6636" ref="D6626"/>
    <hyperlink r:id="rId6637" ref="D6627"/>
    <hyperlink r:id="rId6638" ref="D6628"/>
    <hyperlink r:id="rId6639" ref="D6629"/>
    <hyperlink r:id="rId6640" ref="D6630"/>
    <hyperlink r:id="rId6641" ref="D6631"/>
    <hyperlink r:id="rId6642" ref="D6632"/>
    <hyperlink r:id="rId6643" ref="D6633"/>
    <hyperlink r:id="rId6644" ref="D6634"/>
    <hyperlink r:id="rId6645" ref="D6635"/>
    <hyperlink r:id="rId6646" ref="D6636"/>
    <hyperlink r:id="rId6647" ref="D6637"/>
    <hyperlink r:id="rId6648" ref="D6638"/>
    <hyperlink r:id="rId6649" ref="D6639"/>
    <hyperlink r:id="rId6650" ref="D6640"/>
    <hyperlink r:id="rId6651" ref="D6641"/>
    <hyperlink r:id="rId6652" ref="D6642"/>
    <hyperlink r:id="rId6653" ref="D6643"/>
    <hyperlink r:id="rId6654" ref="D6644"/>
    <hyperlink r:id="rId6655" ref="D6645"/>
    <hyperlink r:id="rId6656" ref="D6646"/>
    <hyperlink r:id="rId6657" ref="D6647"/>
    <hyperlink r:id="rId6658" ref="D6648"/>
    <hyperlink r:id="rId6659" ref="D6649"/>
    <hyperlink r:id="rId6660" ref="D6650"/>
    <hyperlink r:id="rId6661" ref="D6651"/>
    <hyperlink r:id="rId6662" ref="D6652"/>
    <hyperlink r:id="rId6663" ref="D6653"/>
    <hyperlink r:id="rId6664" ref="D6654"/>
    <hyperlink r:id="rId6665" ref="D6655"/>
    <hyperlink r:id="rId6666" ref="D6656"/>
    <hyperlink r:id="rId6667" ref="D6657"/>
    <hyperlink r:id="rId6668" ref="D6658"/>
    <hyperlink r:id="rId6669" ref="D6659"/>
    <hyperlink r:id="rId6670" ref="D6660"/>
    <hyperlink r:id="rId6671" ref="D6661"/>
    <hyperlink r:id="rId6672" ref="D6662"/>
    <hyperlink r:id="rId6673" ref="D6663"/>
    <hyperlink r:id="rId6674" ref="D6664"/>
    <hyperlink r:id="rId6675" ref="D6665"/>
    <hyperlink r:id="rId6676" ref="D6666"/>
    <hyperlink r:id="rId6677" ref="D6667"/>
    <hyperlink r:id="rId6678" ref="D6668"/>
    <hyperlink r:id="rId6679" ref="D6669"/>
    <hyperlink r:id="rId6680" ref="D6670"/>
    <hyperlink r:id="rId6681" ref="D6671"/>
    <hyperlink r:id="rId6682" ref="D6672"/>
    <hyperlink r:id="rId6683" ref="D6673"/>
    <hyperlink r:id="rId6684" ref="D6674"/>
    <hyperlink r:id="rId6685" ref="D6675"/>
    <hyperlink r:id="rId6686" ref="D6676"/>
    <hyperlink r:id="rId6687" ref="D6677"/>
    <hyperlink r:id="rId6688" ref="D6678"/>
    <hyperlink r:id="rId6689" ref="D6679"/>
    <hyperlink r:id="rId6690" ref="D6680"/>
    <hyperlink r:id="rId6691" ref="D6681"/>
    <hyperlink r:id="rId6692" ref="D6682"/>
    <hyperlink r:id="rId6693" ref="D6683"/>
    <hyperlink r:id="rId6694" ref="D6684"/>
    <hyperlink r:id="rId6695" ref="D6685"/>
    <hyperlink r:id="rId6696" ref="D6686"/>
    <hyperlink r:id="rId6697" ref="D6687"/>
    <hyperlink r:id="rId6698" ref="D6688"/>
    <hyperlink r:id="rId6699" ref="D6689"/>
    <hyperlink r:id="rId6700" ref="D6690"/>
    <hyperlink r:id="rId6701" ref="D6691"/>
    <hyperlink r:id="rId6702" ref="D6692"/>
    <hyperlink r:id="rId6703" ref="D6693"/>
    <hyperlink r:id="rId6704" ref="D6694"/>
    <hyperlink r:id="rId6705" ref="D6695"/>
    <hyperlink r:id="rId6706" ref="D6696"/>
    <hyperlink r:id="rId6707" ref="D6697"/>
    <hyperlink r:id="rId6708" ref="D6698"/>
    <hyperlink r:id="rId6709" ref="D6699"/>
    <hyperlink r:id="rId6710" ref="D6700"/>
    <hyperlink r:id="rId6711" ref="D6701"/>
    <hyperlink r:id="rId6712" ref="D6702"/>
    <hyperlink r:id="rId6713" ref="D6703"/>
    <hyperlink r:id="rId6714" ref="D6704"/>
    <hyperlink r:id="rId6715" ref="D6705"/>
    <hyperlink r:id="rId6716" ref="D6706"/>
    <hyperlink r:id="rId6717" ref="D6707"/>
    <hyperlink r:id="rId6718" ref="D6708"/>
    <hyperlink r:id="rId6719" ref="D6709"/>
    <hyperlink r:id="rId6720" ref="D6710"/>
    <hyperlink r:id="rId6721" ref="D6711"/>
    <hyperlink r:id="rId6722" ref="D6712"/>
    <hyperlink r:id="rId6723" ref="D6713"/>
    <hyperlink r:id="rId6724" ref="D6714"/>
    <hyperlink r:id="rId6725" ref="D6715"/>
    <hyperlink r:id="rId6726" ref="D6716"/>
    <hyperlink r:id="rId6727" ref="D6717"/>
    <hyperlink r:id="rId6728" ref="D6718"/>
    <hyperlink r:id="rId6729" ref="D6719"/>
    <hyperlink r:id="rId6730" ref="D6720"/>
    <hyperlink r:id="rId6731" ref="D6721"/>
    <hyperlink r:id="rId6732" ref="D6722"/>
    <hyperlink r:id="rId6733" ref="D6723"/>
    <hyperlink r:id="rId6734" ref="D6724"/>
    <hyperlink r:id="rId6735" ref="D6725"/>
    <hyperlink r:id="rId6736" ref="D6726"/>
    <hyperlink r:id="rId6737" ref="D6727"/>
    <hyperlink r:id="rId6738" ref="D6728"/>
    <hyperlink r:id="rId6739" ref="D6729"/>
    <hyperlink r:id="rId6740" ref="D6730"/>
    <hyperlink r:id="rId6741" ref="D6731"/>
    <hyperlink r:id="rId6742" ref="D6732"/>
    <hyperlink r:id="rId6743" ref="D6733"/>
    <hyperlink r:id="rId6744" ref="D6734"/>
    <hyperlink r:id="rId6745" ref="D6735"/>
    <hyperlink r:id="rId6746" ref="D6736"/>
    <hyperlink r:id="rId6747" ref="D6737"/>
    <hyperlink r:id="rId6748" ref="D6738"/>
    <hyperlink r:id="rId6749" ref="D6739"/>
    <hyperlink r:id="rId6750" ref="D6740"/>
    <hyperlink r:id="rId6751" ref="D6741"/>
    <hyperlink r:id="rId6752" ref="D6742"/>
    <hyperlink r:id="rId6753" ref="D6743"/>
    <hyperlink r:id="rId6754" ref="D6744"/>
    <hyperlink r:id="rId6755" ref="D6745"/>
    <hyperlink r:id="rId6756" ref="D6746"/>
    <hyperlink r:id="rId6757" ref="D6747"/>
    <hyperlink r:id="rId6758" ref="D6748"/>
    <hyperlink r:id="rId6759" ref="D6749"/>
    <hyperlink r:id="rId6760" ref="D6750"/>
    <hyperlink r:id="rId6761" ref="D6751"/>
    <hyperlink r:id="rId6762" ref="D6752"/>
    <hyperlink r:id="rId6763" ref="D6753"/>
    <hyperlink r:id="rId6764" ref="D6754"/>
    <hyperlink r:id="rId6765" ref="D6755"/>
    <hyperlink r:id="rId6766" ref="D6756"/>
    <hyperlink r:id="rId6767" ref="D6757"/>
    <hyperlink r:id="rId6768" ref="D6758"/>
    <hyperlink r:id="rId6769" ref="D6759"/>
    <hyperlink r:id="rId6770" ref="D6760"/>
    <hyperlink r:id="rId6771" ref="D6761"/>
    <hyperlink r:id="rId6772" ref="D6762"/>
    <hyperlink r:id="rId6773" ref="D6763"/>
    <hyperlink r:id="rId6774" ref="D6764"/>
    <hyperlink r:id="rId6775" ref="D6765"/>
    <hyperlink r:id="rId6776" ref="D6766"/>
    <hyperlink r:id="rId6777" ref="D6767"/>
    <hyperlink r:id="rId6778" ref="D6768"/>
    <hyperlink r:id="rId6779" ref="D6769"/>
    <hyperlink r:id="rId6780" ref="D6770"/>
    <hyperlink r:id="rId6781" ref="D6771"/>
    <hyperlink r:id="rId6782" ref="D6772"/>
    <hyperlink r:id="rId6783" ref="D6773"/>
    <hyperlink r:id="rId6784" ref="D6774"/>
    <hyperlink r:id="rId6785" ref="D6775"/>
    <hyperlink r:id="rId6786" ref="D6776"/>
    <hyperlink r:id="rId6787" ref="D6777"/>
    <hyperlink r:id="rId6788" ref="D6778"/>
    <hyperlink r:id="rId6789" ref="D6779"/>
    <hyperlink r:id="rId6790" ref="D6780"/>
    <hyperlink r:id="rId6791" ref="D6781"/>
    <hyperlink r:id="rId6792" ref="D6782"/>
    <hyperlink r:id="rId6793" ref="D6783"/>
    <hyperlink r:id="rId6794" ref="D6784"/>
    <hyperlink r:id="rId6795" ref="D6785"/>
    <hyperlink r:id="rId6796" ref="D6786"/>
    <hyperlink r:id="rId6797" ref="D6787"/>
    <hyperlink r:id="rId6798" ref="D6788"/>
    <hyperlink r:id="rId6799" ref="D6789"/>
    <hyperlink r:id="rId6800" ref="D6790"/>
    <hyperlink r:id="rId6801" ref="D6791"/>
    <hyperlink r:id="rId6802" ref="D6792"/>
    <hyperlink r:id="rId6803" ref="D6793"/>
    <hyperlink r:id="rId6804" ref="D6794"/>
    <hyperlink r:id="rId6805" ref="D6795"/>
    <hyperlink r:id="rId6806" ref="D6796"/>
    <hyperlink r:id="rId6807" ref="D6797"/>
    <hyperlink r:id="rId6808" ref="D6798"/>
    <hyperlink r:id="rId6809" ref="D6799"/>
    <hyperlink r:id="rId6810" ref="D6800"/>
    <hyperlink r:id="rId6811" ref="D6801"/>
    <hyperlink r:id="rId6812" ref="D6802"/>
    <hyperlink r:id="rId6813" ref="D6803"/>
    <hyperlink r:id="rId6814" ref="D6804"/>
    <hyperlink r:id="rId6815" ref="D6805"/>
    <hyperlink r:id="rId6816" ref="D6806"/>
    <hyperlink r:id="rId6817" ref="D6807"/>
    <hyperlink r:id="rId6818" ref="D6808"/>
    <hyperlink r:id="rId6819" ref="D6809"/>
    <hyperlink r:id="rId6820" ref="D6810"/>
    <hyperlink r:id="rId6821" ref="D6811"/>
    <hyperlink r:id="rId6822" ref="D6812"/>
    <hyperlink r:id="rId6823" ref="D6813"/>
    <hyperlink r:id="rId6824" ref="D6814"/>
    <hyperlink r:id="rId6825" ref="D6815"/>
    <hyperlink r:id="rId6826" ref="D6816"/>
    <hyperlink r:id="rId6827" ref="D6817"/>
    <hyperlink r:id="rId6828" ref="D6818"/>
    <hyperlink r:id="rId6829" ref="D6819"/>
    <hyperlink r:id="rId6830" ref="D6820"/>
    <hyperlink r:id="rId6831" ref="D6821"/>
    <hyperlink r:id="rId6832" ref="D6822"/>
    <hyperlink r:id="rId6833" ref="D6823"/>
    <hyperlink r:id="rId6834" ref="D6824"/>
    <hyperlink r:id="rId6835" ref="D6825"/>
    <hyperlink r:id="rId6836" ref="D6826"/>
    <hyperlink r:id="rId6837" ref="D6827"/>
    <hyperlink r:id="rId6838" ref="D6828"/>
    <hyperlink r:id="rId6839" ref="D6829"/>
    <hyperlink r:id="rId6840" ref="D6830"/>
    <hyperlink r:id="rId6841" ref="D6831"/>
    <hyperlink r:id="rId6842" ref="D6832"/>
    <hyperlink r:id="rId6843" ref="D6833"/>
    <hyperlink r:id="rId6844" ref="D6834"/>
    <hyperlink r:id="rId6845" ref="D6835"/>
    <hyperlink r:id="rId6846" ref="D6836"/>
    <hyperlink r:id="rId6847" ref="D6837"/>
    <hyperlink r:id="rId6848" ref="D6838"/>
    <hyperlink r:id="rId6849" ref="D6839"/>
    <hyperlink r:id="rId6850" ref="D6840"/>
    <hyperlink r:id="rId6851" ref="D6841"/>
    <hyperlink r:id="rId6852" ref="D6842"/>
    <hyperlink r:id="rId6853" ref="D6843"/>
    <hyperlink r:id="rId6854" ref="D6844"/>
    <hyperlink r:id="rId6855" ref="D6845"/>
    <hyperlink r:id="rId6856" ref="D6846"/>
    <hyperlink r:id="rId6857" ref="D6847"/>
    <hyperlink r:id="rId6858" ref="D6848"/>
    <hyperlink r:id="rId6859" ref="D6849"/>
    <hyperlink r:id="rId6860" ref="D6850"/>
    <hyperlink r:id="rId6861" ref="D6851"/>
    <hyperlink r:id="rId6862" ref="D6852"/>
    <hyperlink r:id="rId6863" ref="D6853"/>
    <hyperlink r:id="rId6864" ref="D6854"/>
    <hyperlink r:id="rId6865" ref="D6855"/>
    <hyperlink r:id="rId6866" ref="D6856"/>
    <hyperlink r:id="rId6867" ref="D6857"/>
    <hyperlink r:id="rId6868" ref="D6858"/>
    <hyperlink r:id="rId6869" ref="D6859"/>
    <hyperlink r:id="rId6870" ref="D6860"/>
    <hyperlink r:id="rId6871" ref="D6861"/>
    <hyperlink r:id="rId6872" ref="D6862"/>
    <hyperlink r:id="rId6873" ref="D6863"/>
    <hyperlink r:id="rId6874" ref="D6864"/>
    <hyperlink r:id="rId6875" ref="D6865"/>
    <hyperlink r:id="rId6876" ref="D6866"/>
    <hyperlink r:id="rId6877" ref="D6867"/>
    <hyperlink r:id="rId6878" ref="D6868"/>
    <hyperlink r:id="rId6879" ref="D6869"/>
    <hyperlink r:id="rId6880" ref="D6870"/>
    <hyperlink r:id="rId6881" ref="D6871"/>
    <hyperlink r:id="rId6882" ref="D6872"/>
    <hyperlink r:id="rId6883" ref="D6873"/>
    <hyperlink r:id="rId6884" ref="D6874"/>
    <hyperlink r:id="rId6885" ref="D6875"/>
    <hyperlink r:id="rId6886" ref="D6876"/>
    <hyperlink r:id="rId6887" ref="D6877"/>
    <hyperlink r:id="rId6888" ref="D6878"/>
    <hyperlink r:id="rId6889" ref="D6879"/>
    <hyperlink r:id="rId6890" ref="D6880"/>
    <hyperlink r:id="rId6891" ref="D6881"/>
    <hyperlink r:id="rId6892" ref="D6882"/>
    <hyperlink r:id="rId6893" ref="D6883"/>
    <hyperlink r:id="rId6894" ref="D6884"/>
    <hyperlink r:id="rId6895" ref="D6885"/>
    <hyperlink r:id="rId6896" ref="D6886"/>
    <hyperlink r:id="rId6897" ref="D6887"/>
    <hyperlink r:id="rId6898" ref="D6888"/>
    <hyperlink r:id="rId6899" ref="D6889"/>
    <hyperlink r:id="rId6900" ref="D6890"/>
    <hyperlink r:id="rId6901" ref="D6891"/>
    <hyperlink r:id="rId6902" ref="D6892"/>
    <hyperlink r:id="rId6903" ref="D6893"/>
    <hyperlink r:id="rId6904" ref="D6894"/>
    <hyperlink r:id="rId6905" ref="D6895"/>
    <hyperlink r:id="rId6906" ref="D6896"/>
    <hyperlink r:id="rId6907" ref="D6897"/>
    <hyperlink r:id="rId6908" ref="D6898"/>
    <hyperlink r:id="rId6909" ref="D6899"/>
    <hyperlink r:id="rId6910" ref="D6900"/>
    <hyperlink r:id="rId6911" ref="D6901"/>
    <hyperlink r:id="rId6912" ref="D6902"/>
    <hyperlink r:id="rId6913" ref="D6903"/>
    <hyperlink r:id="rId6914" ref="D6904"/>
    <hyperlink r:id="rId6915" ref="D6905"/>
    <hyperlink r:id="rId6916" ref="D6906"/>
    <hyperlink r:id="rId6917" ref="D6907"/>
    <hyperlink r:id="rId6918" ref="D6908"/>
    <hyperlink r:id="rId6919" ref="D6909"/>
    <hyperlink r:id="rId6920" ref="D6910"/>
    <hyperlink r:id="rId6921" ref="D6911"/>
    <hyperlink r:id="rId6922" ref="D6912"/>
    <hyperlink r:id="rId6923" ref="D6913"/>
    <hyperlink r:id="rId6924" ref="D6914"/>
    <hyperlink r:id="rId6925" ref="D6915"/>
    <hyperlink r:id="rId6926" ref="D6916"/>
    <hyperlink r:id="rId6927" ref="D6917"/>
    <hyperlink r:id="rId6928" ref="D6918"/>
    <hyperlink r:id="rId6929" ref="D6919"/>
    <hyperlink r:id="rId6930" ref="D6920"/>
    <hyperlink r:id="rId6931" ref="D6921"/>
    <hyperlink r:id="rId6932" ref="D6922"/>
    <hyperlink r:id="rId6933" ref="D6923"/>
    <hyperlink r:id="rId6934" ref="D6924"/>
    <hyperlink r:id="rId6935" ref="D6925"/>
    <hyperlink r:id="rId6936" ref="D6926"/>
    <hyperlink r:id="rId6937" ref="D6927"/>
    <hyperlink r:id="rId6938" ref="D6928"/>
    <hyperlink r:id="rId6939" ref="D6929"/>
    <hyperlink r:id="rId6940" ref="D6930"/>
    <hyperlink r:id="rId6941" ref="D6931"/>
    <hyperlink r:id="rId6942" ref="D6932"/>
    <hyperlink r:id="rId6943" ref="D6933"/>
    <hyperlink r:id="rId6944" ref="D6934"/>
    <hyperlink r:id="rId6945" ref="D6935"/>
    <hyperlink r:id="rId6946" ref="D6936"/>
    <hyperlink r:id="rId6947" ref="D6937"/>
    <hyperlink r:id="rId6948" ref="D6938"/>
    <hyperlink r:id="rId6949" ref="D6939"/>
    <hyperlink r:id="rId6950" ref="D6940"/>
    <hyperlink r:id="rId6951" ref="D6941"/>
    <hyperlink r:id="rId6952" ref="D6942"/>
    <hyperlink r:id="rId6953" ref="D6943"/>
    <hyperlink r:id="rId6954" ref="D6944"/>
    <hyperlink r:id="rId6955" ref="D6945"/>
    <hyperlink r:id="rId6956" ref="D6946"/>
    <hyperlink r:id="rId6957" ref="D6947"/>
    <hyperlink r:id="rId6958" ref="D6948"/>
    <hyperlink r:id="rId6959" ref="D6949"/>
    <hyperlink r:id="rId6960" ref="D6950"/>
    <hyperlink r:id="rId6961" ref="D6951"/>
    <hyperlink r:id="rId6962" ref="D6952"/>
    <hyperlink r:id="rId6963" ref="D6953"/>
    <hyperlink r:id="rId6964" ref="D6954"/>
    <hyperlink r:id="rId6965" ref="D6955"/>
    <hyperlink r:id="rId6966" ref="D6956"/>
    <hyperlink r:id="rId6967" ref="D6957"/>
    <hyperlink r:id="rId6968" ref="D6958"/>
    <hyperlink r:id="rId6969" ref="D6959"/>
    <hyperlink r:id="rId6970" ref="D6960"/>
    <hyperlink r:id="rId6971" ref="D6961"/>
    <hyperlink r:id="rId6972" ref="D6962"/>
    <hyperlink r:id="rId6973" ref="D6963"/>
    <hyperlink r:id="rId6974" ref="D6964"/>
    <hyperlink r:id="rId6975" ref="D6965"/>
    <hyperlink r:id="rId6976" ref="D6966"/>
    <hyperlink r:id="rId6977" ref="D6967"/>
    <hyperlink r:id="rId6978" ref="D6968"/>
    <hyperlink r:id="rId6979" ref="D6969"/>
    <hyperlink r:id="rId6980" ref="D6970"/>
    <hyperlink r:id="rId6981" ref="D6971"/>
    <hyperlink r:id="rId6982" ref="D6972"/>
    <hyperlink r:id="rId6983" ref="D6973"/>
    <hyperlink r:id="rId6984" ref="D6974"/>
    <hyperlink r:id="rId6985" ref="D6975"/>
    <hyperlink r:id="rId6986" ref="D6976"/>
    <hyperlink r:id="rId6987" ref="D6977"/>
    <hyperlink r:id="rId6988" ref="D6978"/>
    <hyperlink r:id="rId6989" ref="D6979"/>
    <hyperlink r:id="rId6990" ref="D6980"/>
    <hyperlink r:id="rId6991" ref="D6981"/>
    <hyperlink r:id="rId6992" ref="D6982"/>
    <hyperlink r:id="rId6993" ref="D6983"/>
    <hyperlink r:id="rId6994" ref="D6984"/>
    <hyperlink r:id="rId6995" ref="D6985"/>
    <hyperlink r:id="rId6996" ref="D6986"/>
    <hyperlink r:id="rId6997" ref="D6987"/>
    <hyperlink r:id="rId6998" ref="D6988"/>
    <hyperlink r:id="rId6999" ref="D6989"/>
    <hyperlink r:id="rId7000" ref="D6990"/>
    <hyperlink r:id="rId7001" ref="D6991"/>
    <hyperlink r:id="rId7002" ref="D6992"/>
    <hyperlink r:id="rId7003" ref="D6993"/>
    <hyperlink r:id="rId7004" ref="D6994"/>
    <hyperlink r:id="rId7005" ref="D6995"/>
    <hyperlink r:id="rId7006" ref="D6996"/>
    <hyperlink r:id="rId7007" ref="D6997"/>
    <hyperlink r:id="rId7008" ref="D6998"/>
    <hyperlink r:id="rId7009" ref="D6999"/>
    <hyperlink r:id="rId7010" ref="D7000"/>
    <hyperlink r:id="rId7011" ref="D7001"/>
    <hyperlink r:id="rId7012" ref="D7002"/>
    <hyperlink r:id="rId7013" ref="D7003"/>
    <hyperlink r:id="rId7014" ref="D7004"/>
    <hyperlink r:id="rId7015" ref="D7005"/>
    <hyperlink r:id="rId7016" ref="D7006"/>
    <hyperlink r:id="rId7017" ref="D7007"/>
    <hyperlink r:id="rId7018" ref="D7008"/>
    <hyperlink r:id="rId7019" ref="D7009"/>
    <hyperlink r:id="rId7020" ref="D7010"/>
    <hyperlink r:id="rId7021" ref="D7011"/>
    <hyperlink r:id="rId7022" ref="D7012"/>
    <hyperlink r:id="rId7023" ref="D7013"/>
    <hyperlink r:id="rId7024" ref="D7014"/>
    <hyperlink r:id="rId7025" ref="D7015"/>
    <hyperlink r:id="rId7026" ref="D7016"/>
    <hyperlink r:id="rId7027" ref="D7017"/>
    <hyperlink r:id="rId7028" ref="D7018"/>
    <hyperlink r:id="rId7029" ref="D7019"/>
    <hyperlink r:id="rId7030" ref="D7020"/>
    <hyperlink r:id="rId7031" ref="D7021"/>
    <hyperlink r:id="rId7032" ref="D7022"/>
    <hyperlink r:id="rId7033" ref="D7023"/>
    <hyperlink r:id="rId7034" ref="D7024"/>
    <hyperlink r:id="rId7035" ref="D7025"/>
    <hyperlink r:id="rId7036" ref="D7026"/>
    <hyperlink r:id="rId7037" ref="D7027"/>
    <hyperlink r:id="rId7038" ref="D7028"/>
    <hyperlink r:id="rId7039" ref="D7029"/>
    <hyperlink r:id="rId7040" ref="D7030"/>
    <hyperlink r:id="rId7041" ref="D7031"/>
    <hyperlink r:id="rId7042" ref="D7032"/>
    <hyperlink r:id="rId7043" ref="D7033"/>
    <hyperlink r:id="rId7044" ref="D7034"/>
    <hyperlink r:id="rId7045" ref="D7035"/>
    <hyperlink r:id="rId7046" ref="D7036"/>
    <hyperlink r:id="rId7047" ref="D7037"/>
    <hyperlink r:id="rId7048" ref="D7038"/>
    <hyperlink r:id="rId7049" ref="D7039"/>
    <hyperlink r:id="rId7050" ref="D7040"/>
    <hyperlink r:id="rId7051" ref="D7041"/>
    <hyperlink r:id="rId7052" ref="D7042"/>
    <hyperlink r:id="rId7053" ref="D7043"/>
    <hyperlink r:id="rId7054" ref="D7044"/>
    <hyperlink r:id="rId7055" ref="D7045"/>
    <hyperlink r:id="rId7056" ref="D7046"/>
    <hyperlink r:id="rId7057" ref="D7047"/>
    <hyperlink r:id="rId7058" ref="D7048"/>
    <hyperlink r:id="rId7059" ref="D7049"/>
    <hyperlink r:id="rId7060" ref="D7050"/>
    <hyperlink r:id="rId7061" ref="D7051"/>
    <hyperlink r:id="rId7062" ref="D7052"/>
    <hyperlink r:id="rId7063" ref="D7053"/>
    <hyperlink r:id="rId7064" ref="D7054"/>
    <hyperlink r:id="rId7065" ref="D7055"/>
    <hyperlink r:id="rId7066" ref="D7056"/>
    <hyperlink r:id="rId7067" ref="D7057"/>
    <hyperlink r:id="rId7068" ref="D7058"/>
    <hyperlink r:id="rId7069" ref="D7059"/>
    <hyperlink r:id="rId7070" ref="D7060"/>
    <hyperlink r:id="rId7071" ref="D7061"/>
    <hyperlink r:id="rId7072" ref="D7062"/>
    <hyperlink r:id="rId7073" ref="D7063"/>
    <hyperlink r:id="rId7074" ref="D7064"/>
    <hyperlink r:id="rId7075" ref="D7065"/>
    <hyperlink r:id="rId7076" ref="D7066"/>
    <hyperlink r:id="rId7077" ref="D7067"/>
    <hyperlink r:id="rId7078" ref="D7068"/>
    <hyperlink r:id="rId7079" ref="D7069"/>
    <hyperlink r:id="rId7080" ref="D7070"/>
    <hyperlink r:id="rId7081" ref="D7071"/>
    <hyperlink r:id="rId7082" ref="D7072"/>
    <hyperlink r:id="rId7083" ref="D7073"/>
    <hyperlink r:id="rId7084" ref="D7074"/>
    <hyperlink r:id="rId7085" ref="D7075"/>
    <hyperlink r:id="rId7086" ref="D7076"/>
    <hyperlink r:id="rId7087" ref="D7077"/>
    <hyperlink r:id="rId7088" ref="D7078"/>
    <hyperlink r:id="rId7089" ref="D7079"/>
    <hyperlink r:id="rId7090" ref="D7080"/>
    <hyperlink r:id="rId7091" ref="D7081"/>
    <hyperlink r:id="rId7092" ref="D7082"/>
    <hyperlink r:id="rId7093" ref="D7083"/>
    <hyperlink r:id="rId7094" ref="D7084"/>
    <hyperlink r:id="rId7095" ref="D7085"/>
    <hyperlink r:id="rId7096" ref="D7086"/>
    <hyperlink r:id="rId7097" ref="D7087"/>
    <hyperlink r:id="rId7098" ref="D7088"/>
    <hyperlink r:id="rId7099" ref="D7089"/>
    <hyperlink r:id="rId7100" ref="D7090"/>
    <hyperlink r:id="rId7101" ref="D7091"/>
    <hyperlink r:id="rId7102" ref="D7092"/>
    <hyperlink r:id="rId7103" ref="D7093"/>
    <hyperlink r:id="rId7104" ref="D7094"/>
    <hyperlink r:id="rId7105" ref="D7095"/>
    <hyperlink r:id="rId7106" ref="D7096"/>
    <hyperlink r:id="rId7107" ref="D7097"/>
    <hyperlink r:id="rId7108" ref="D7098"/>
    <hyperlink r:id="rId7109" ref="D7099"/>
    <hyperlink r:id="rId7110" ref="D7100"/>
    <hyperlink r:id="rId7111" ref="D7101"/>
    <hyperlink r:id="rId7112" ref="D7102"/>
    <hyperlink r:id="rId7113" ref="D7103"/>
    <hyperlink r:id="rId7114" ref="D7104"/>
    <hyperlink r:id="rId7115" ref="D7105"/>
    <hyperlink r:id="rId7116" ref="D7106"/>
    <hyperlink r:id="rId7117" ref="D7107"/>
    <hyperlink r:id="rId7118" ref="D7108"/>
    <hyperlink r:id="rId7119" ref="D7109"/>
    <hyperlink r:id="rId7120" ref="D7110"/>
    <hyperlink r:id="rId7121" ref="D7111"/>
    <hyperlink r:id="rId7122" ref="D7112"/>
    <hyperlink r:id="rId7123" ref="D7113"/>
    <hyperlink r:id="rId7124" ref="D7114"/>
    <hyperlink r:id="rId7125" ref="D7115"/>
    <hyperlink r:id="rId7126" ref="D7116"/>
    <hyperlink r:id="rId7127" ref="D7117"/>
    <hyperlink r:id="rId7128" ref="D7118"/>
    <hyperlink r:id="rId7129" ref="D7119"/>
    <hyperlink r:id="rId7130" ref="D7120"/>
    <hyperlink r:id="rId7131" ref="D7121"/>
    <hyperlink r:id="rId7132" ref="D7122"/>
    <hyperlink r:id="rId7133" ref="D7123"/>
    <hyperlink r:id="rId7134" ref="D7124"/>
    <hyperlink r:id="rId7135" ref="D7125"/>
    <hyperlink r:id="rId7136" ref="D7126"/>
    <hyperlink r:id="rId7137" ref="D7127"/>
    <hyperlink r:id="rId7138" ref="D7128"/>
    <hyperlink r:id="rId7139" ref="D7129"/>
    <hyperlink r:id="rId7140" ref="D7130"/>
    <hyperlink r:id="rId7141" ref="D7131"/>
    <hyperlink r:id="rId7142" ref="D7132"/>
    <hyperlink r:id="rId7143" ref="D7133"/>
    <hyperlink r:id="rId7144" ref="D7134"/>
    <hyperlink r:id="rId7145" ref="D7135"/>
    <hyperlink r:id="rId7146" ref="D7136"/>
    <hyperlink r:id="rId7147" ref="D7137"/>
    <hyperlink r:id="rId7148" ref="D7138"/>
    <hyperlink r:id="rId7149" ref="D7139"/>
    <hyperlink r:id="rId7150" ref="D7140"/>
    <hyperlink r:id="rId7151" ref="D7141"/>
    <hyperlink r:id="rId7152" ref="D7142"/>
    <hyperlink r:id="rId7153" ref="D7143"/>
    <hyperlink r:id="rId7154" ref="D7144"/>
    <hyperlink r:id="rId7155" ref="D7145"/>
    <hyperlink r:id="rId7156" ref="D7146"/>
    <hyperlink r:id="rId7157" ref="D7147"/>
    <hyperlink r:id="rId7158" ref="D7148"/>
    <hyperlink r:id="rId7159" ref="D7149"/>
    <hyperlink r:id="rId7160" ref="D7150"/>
    <hyperlink r:id="rId7161" ref="D7151"/>
    <hyperlink r:id="rId7162" ref="D7152"/>
    <hyperlink r:id="rId7163" ref="D7153"/>
    <hyperlink r:id="rId7164" ref="D7154"/>
    <hyperlink r:id="rId7165" ref="D7155"/>
    <hyperlink r:id="rId7166" ref="D7156"/>
    <hyperlink r:id="rId7167" ref="D7157"/>
    <hyperlink r:id="rId7168" ref="D7158"/>
    <hyperlink r:id="rId7169" ref="D7159"/>
    <hyperlink r:id="rId7170" ref="D7160"/>
    <hyperlink r:id="rId7171" ref="D7161"/>
    <hyperlink r:id="rId7172" ref="D7162"/>
    <hyperlink r:id="rId7173" ref="D7163"/>
    <hyperlink r:id="rId7174" ref="D7164"/>
    <hyperlink r:id="rId7175" ref="D7165"/>
    <hyperlink r:id="rId7176" ref="D7166"/>
    <hyperlink r:id="rId7177" ref="D7167"/>
    <hyperlink r:id="rId7178" ref="D7168"/>
    <hyperlink r:id="rId7179" ref="D7169"/>
    <hyperlink r:id="rId7180" ref="D7170"/>
    <hyperlink r:id="rId7181" ref="D7171"/>
    <hyperlink r:id="rId7182" ref="D7172"/>
    <hyperlink r:id="rId7183" ref="D7173"/>
    <hyperlink r:id="rId7184" ref="D7174"/>
    <hyperlink r:id="rId7185" ref="D7175"/>
    <hyperlink r:id="rId7186" ref="D7176"/>
    <hyperlink r:id="rId7187" ref="D7177"/>
    <hyperlink r:id="rId7188" ref="D7178"/>
    <hyperlink r:id="rId7189" ref="D7179"/>
    <hyperlink r:id="rId7190" ref="D7180"/>
    <hyperlink r:id="rId7191" ref="D7181"/>
    <hyperlink r:id="rId7192" ref="D7182"/>
    <hyperlink r:id="rId7193" ref="D7183"/>
    <hyperlink r:id="rId7194" ref="D7184"/>
    <hyperlink r:id="rId7195" ref="D7185"/>
    <hyperlink r:id="rId7196" ref="D7186"/>
    <hyperlink r:id="rId7197" ref="D7187"/>
    <hyperlink r:id="rId7198" ref="D7188"/>
    <hyperlink r:id="rId7199" ref="D7189"/>
    <hyperlink r:id="rId7200" ref="D7190"/>
    <hyperlink r:id="rId7201" ref="D7191"/>
    <hyperlink r:id="rId7202" ref="D7192"/>
    <hyperlink r:id="rId7203" ref="D7193"/>
    <hyperlink r:id="rId7204" ref="D7194"/>
    <hyperlink r:id="rId7205" ref="D7195"/>
    <hyperlink r:id="rId7206" ref="D7196"/>
    <hyperlink r:id="rId7207" ref="D7197"/>
    <hyperlink r:id="rId7208" ref="D7198"/>
    <hyperlink r:id="rId7209" ref="D7199"/>
    <hyperlink r:id="rId7210" ref="D7200"/>
    <hyperlink r:id="rId7211" ref="D7201"/>
    <hyperlink r:id="rId7212" ref="D7202"/>
    <hyperlink r:id="rId7213" ref="D7203"/>
    <hyperlink r:id="rId7214" ref="D7204"/>
    <hyperlink r:id="rId7215" ref="D7205"/>
    <hyperlink r:id="rId7216" ref="D7206"/>
    <hyperlink r:id="rId7217" ref="D7207"/>
    <hyperlink r:id="rId7218" ref="D7208"/>
    <hyperlink r:id="rId7219" ref="D7209"/>
    <hyperlink r:id="rId7220" ref="D7210"/>
    <hyperlink r:id="rId7221" ref="D7211"/>
    <hyperlink r:id="rId7222" ref="D7212"/>
    <hyperlink r:id="rId7223" ref="D7213"/>
    <hyperlink r:id="rId7224" ref="D7214"/>
    <hyperlink r:id="rId7225" ref="D7215"/>
    <hyperlink r:id="rId7226" ref="D7216"/>
    <hyperlink r:id="rId7227" ref="D7217"/>
    <hyperlink r:id="rId7228" ref="D7218"/>
    <hyperlink r:id="rId7229" ref="D7219"/>
    <hyperlink r:id="rId7230" ref="D7220"/>
    <hyperlink r:id="rId7231" ref="D7221"/>
    <hyperlink r:id="rId7232" ref="D7222"/>
    <hyperlink r:id="rId7233" ref="D7223"/>
    <hyperlink r:id="rId7234" ref="D7224"/>
    <hyperlink r:id="rId7235" ref="D7225"/>
    <hyperlink r:id="rId7236" ref="D7226"/>
    <hyperlink r:id="rId7237" ref="D7227"/>
    <hyperlink r:id="rId7238" ref="D7228"/>
    <hyperlink r:id="rId7239" ref="D7229"/>
    <hyperlink r:id="rId7240" ref="D7230"/>
    <hyperlink r:id="rId7241" ref="D7231"/>
    <hyperlink r:id="rId7242" ref="D7232"/>
    <hyperlink r:id="rId7243" ref="D7233"/>
    <hyperlink r:id="rId7244" ref="D7234"/>
    <hyperlink r:id="rId7245" ref="D7235"/>
    <hyperlink r:id="rId7246" ref="D7236"/>
    <hyperlink r:id="rId7247" ref="D7237"/>
    <hyperlink r:id="rId7248" ref="D7238"/>
    <hyperlink r:id="rId7249" ref="D7239"/>
    <hyperlink r:id="rId7250" ref="D7240"/>
    <hyperlink r:id="rId7251" ref="D7241"/>
    <hyperlink r:id="rId7252" ref="D7242"/>
    <hyperlink r:id="rId7253" ref="D7243"/>
    <hyperlink r:id="rId7254" ref="D7244"/>
    <hyperlink r:id="rId7255" ref="D7245"/>
    <hyperlink r:id="rId7256" ref="D7246"/>
    <hyperlink r:id="rId7257" ref="D7247"/>
    <hyperlink r:id="rId7258" ref="D7248"/>
    <hyperlink r:id="rId7259" ref="D7249"/>
    <hyperlink r:id="rId7260" ref="D7250"/>
    <hyperlink r:id="rId7261" ref="D7251"/>
    <hyperlink r:id="rId7262" ref="D7252"/>
    <hyperlink r:id="rId7263" ref="D7253"/>
    <hyperlink r:id="rId7264" ref="D7254"/>
    <hyperlink r:id="rId7265" ref="D7255"/>
    <hyperlink r:id="rId7266" ref="D7256"/>
    <hyperlink r:id="rId7267" ref="D7257"/>
    <hyperlink r:id="rId7268" ref="D7258"/>
    <hyperlink r:id="rId7269" ref="D7259"/>
    <hyperlink r:id="rId7270" ref="D7260"/>
    <hyperlink r:id="rId7271" ref="D7261"/>
    <hyperlink r:id="rId7272" ref="D7262"/>
    <hyperlink r:id="rId7273" ref="D7263"/>
    <hyperlink r:id="rId7274" ref="D7264"/>
    <hyperlink r:id="rId7275" ref="D7265"/>
    <hyperlink r:id="rId7276" ref="D7266"/>
    <hyperlink r:id="rId7277" ref="D7267"/>
    <hyperlink r:id="rId7278" ref="D7268"/>
    <hyperlink r:id="rId7279" ref="D7269"/>
    <hyperlink r:id="rId7280" ref="D7270"/>
    <hyperlink r:id="rId7281" ref="D7271"/>
    <hyperlink r:id="rId7282" ref="D7272"/>
    <hyperlink r:id="rId7283" ref="D7273"/>
    <hyperlink r:id="rId7284" ref="D7274"/>
    <hyperlink r:id="rId7285" ref="D7275"/>
    <hyperlink r:id="rId7286" ref="D7276"/>
    <hyperlink r:id="rId7287" ref="D7277"/>
    <hyperlink r:id="rId7288" ref="D7278"/>
    <hyperlink r:id="rId7289" ref="D7279"/>
    <hyperlink r:id="rId7290" ref="D7280"/>
    <hyperlink r:id="rId7291" ref="D7281"/>
    <hyperlink r:id="rId7292" ref="D7282"/>
    <hyperlink r:id="rId7293" ref="D7283"/>
    <hyperlink r:id="rId7294" ref="D7284"/>
    <hyperlink r:id="rId7295" ref="D7285"/>
    <hyperlink r:id="rId7296" ref="D7286"/>
    <hyperlink r:id="rId7297" ref="D7287"/>
    <hyperlink r:id="rId7298" ref="D7288"/>
    <hyperlink r:id="rId7299" ref="D7289"/>
    <hyperlink r:id="rId7300" ref="D7290"/>
    <hyperlink r:id="rId7301" ref="D7291"/>
    <hyperlink r:id="rId7302" ref="D7292"/>
    <hyperlink r:id="rId7303" ref="D7293"/>
    <hyperlink r:id="rId7304" ref="D7294"/>
    <hyperlink r:id="rId7305" ref="D7295"/>
    <hyperlink r:id="rId7306" ref="D7296"/>
    <hyperlink r:id="rId7307" ref="D7297"/>
    <hyperlink r:id="rId7308" ref="D7298"/>
    <hyperlink r:id="rId7309" ref="D7299"/>
    <hyperlink r:id="rId7310" ref="D7300"/>
    <hyperlink r:id="rId7311" ref="D7301"/>
    <hyperlink r:id="rId7312" ref="D7302"/>
    <hyperlink r:id="rId7313" ref="D7303"/>
    <hyperlink r:id="rId7314" ref="D7304"/>
    <hyperlink r:id="rId7315" ref="D7305"/>
    <hyperlink r:id="rId7316" ref="D7306"/>
    <hyperlink r:id="rId7317" ref="D7307"/>
    <hyperlink r:id="rId7318" ref="D7308"/>
    <hyperlink r:id="rId7319" ref="D7309"/>
    <hyperlink r:id="rId7320" ref="D7310"/>
    <hyperlink r:id="rId7321" ref="D7311"/>
    <hyperlink r:id="rId7322" ref="D7312"/>
    <hyperlink r:id="rId7323" ref="D7313"/>
    <hyperlink r:id="rId7324" ref="D7314"/>
    <hyperlink r:id="rId7325" ref="D7315"/>
    <hyperlink r:id="rId7326" ref="D7316"/>
    <hyperlink r:id="rId7327" ref="D7317"/>
    <hyperlink r:id="rId7328" ref="D7318"/>
    <hyperlink r:id="rId7329" ref="D7319"/>
    <hyperlink r:id="rId7330" ref="D7320"/>
    <hyperlink r:id="rId7331" ref="D7321"/>
    <hyperlink r:id="rId7332" ref="D7322"/>
    <hyperlink r:id="rId7333" ref="D7323"/>
    <hyperlink r:id="rId7334" ref="D7324"/>
    <hyperlink r:id="rId7335" ref="D7325"/>
    <hyperlink r:id="rId7336" ref="D7326"/>
    <hyperlink r:id="rId7337" ref="D7327"/>
    <hyperlink r:id="rId7338" ref="D7328"/>
    <hyperlink r:id="rId7339" ref="D7329"/>
    <hyperlink r:id="rId7340" ref="D7330"/>
    <hyperlink r:id="rId7341" ref="D7331"/>
    <hyperlink r:id="rId7342" ref="D7332"/>
    <hyperlink r:id="rId7343" ref="D7333"/>
    <hyperlink r:id="rId7344" ref="D7334"/>
    <hyperlink r:id="rId7345" ref="D7335"/>
    <hyperlink r:id="rId7346" ref="D7336"/>
    <hyperlink r:id="rId7347" ref="D7337"/>
    <hyperlink r:id="rId7348" ref="D7338"/>
    <hyperlink r:id="rId7349" ref="D7339"/>
    <hyperlink r:id="rId7350" ref="D7340"/>
    <hyperlink r:id="rId7351" ref="D7341"/>
    <hyperlink r:id="rId7352" ref="D7342"/>
    <hyperlink r:id="rId7353" ref="D7343"/>
    <hyperlink r:id="rId7354" ref="D7344"/>
    <hyperlink r:id="rId7355" ref="D7345"/>
    <hyperlink r:id="rId7356" ref="D7346"/>
    <hyperlink r:id="rId7357" ref="D7347"/>
    <hyperlink r:id="rId7358" ref="D7348"/>
    <hyperlink r:id="rId7359" ref="D7349"/>
    <hyperlink r:id="rId7360" ref="D7350"/>
    <hyperlink r:id="rId7361" ref="D7351"/>
    <hyperlink r:id="rId7362" ref="D7352"/>
    <hyperlink r:id="rId7363" ref="D7353"/>
    <hyperlink r:id="rId7364" ref="D7354"/>
    <hyperlink r:id="rId7365" ref="D7355"/>
    <hyperlink r:id="rId7366" ref="D7356"/>
    <hyperlink r:id="rId7367" ref="D7357"/>
    <hyperlink r:id="rId7368" ref="D7358"/>
    <hyperlink r:id="rId7369" ref="D7359"/>
    <hyperlink r:id="rId7370" ref="D7360"/>
    <hyperlink r:id="rId7371" ref="D7361"/>
    <hyperlink r:id="rId7372" ref="D7362"/>
    <hyperlink r:id="rId7373" ref="D7363"/>
    <hyperlink r:id="rId7374" ref="D7364"/>
    <hyperlink r:id="rId7375" ref="D7365"/>
    <hyperlink r:id="rId7376" ref="D7366"/>
    <hyperlink r:id="rId7377" ref="D7367"/>
    <hyperlink r:id="rId7378" ref="D7368"/>
    <hyperlink r:id="rId7379" ref="D7369"/>
    <hyperlink r:id="rId7380" ref="D7370"/>
    <hyperlink r:id="rId7381" ref="D7371"/>
    <hyperlink r:id="rId7382" ref="D7372"/>
    <hyperlink r:id="rId7383" ref="D7373"/>
    <hyperlink r:id="rId7384" ref="D7374"/>
    <hyperlink r:id="rId7385" ref="D7375"/>
    <hyperlink r:id="rId7386" ref="D7376"/>
    <hyperlink r:id="rId7387" ref="D7377"/>
    <hyperlink r:id="rId7388" ref="D7378"/>
    <hyperlink r:id="rId7389" ref="D7379"/>
    <hyperlink r:id="rId7390" ref="D7380"/>
    <hyperlink r:id="rId7391" ref="D7381"/>
    <hyperlink r:id="rId7392" ref="D7382"/>
    <hyperlink r:id="rId7393" ref="D7383"/>
    <hyperlink r:id="rId7394" ref="D7384"/>
    <hyperlink r:id="rId7395" ref="D7385"/>
    <hyperlink r:id="rId7396" ref="D7386"/>
    <hyperlink r:id="rId7397" ref="D7387"/>
    <hyperlink r:id="rId7398" ref="D7388"/>
    <hyperlink r:id="rId7399" ref="D7389"/>
    <hyperlink r:id="rId7400" ref="D7390"/>
    <hyperlink r:id="rId7401" ref="D7391"/>
    <hyperlink r:id="rId7402" ref="D7392"/>
    <hyperlink r:id="rId7403" ref="D7393"/>
    <hyperlink r:id="rId7404" ref="D7394"/>
    <hyperlink r:id="rId7405" ref="D7395"/>
    <hyperlink r:id="rId7406" ref="D7396"/>
    <hyperlink r:id="rId7407" ref="D7397"/>
    <hyperlink r:id="rId7408" ref="D7398"/>
    <hyperlink r:id="rId7409" ref="D7399"/>
    <hyperlink r:id="rId7410" ref="D7400"/>
    <hyperlink r:id="rId7411" ref="D7401"/>
    <hyperlink r:id="rId7412" ref="D7402"/>
    <hyperlink r:id="rId7413" ref="D7403"/>
    <hyperlink r:id="rId7414" ref="D7404"/>
    <hyperlink r:id="rId7415" ref="D7405"/>
    <hyperlink r:id="rId7416" ref="D7406"/>
    <hyperlink r:id="rId7417" ref="D7407"/>
    <hyperlink r:id="rId7418" ref="D7408"/>
    <hyperlink r:id="rId7419" ref="D7409"/>
    <hyperlink r:id="rId7420" ref="D7410"/>
    <hyperlink r:id="rId7421" ref="D7411"/>
    <hyperlink r:id="rId7422" ref="D7412"/>
    <hyperlink r:id="rId7423" ref="D7413"/>
    <hyperlink r:id="rId7424" ref="D7414"/>
    <hyperlink r:id="rId7425" ref="D7415"/>
    <hyperlink r:id="rId7426" ref="D7416"/>
    <hyperlink r:id="rId7427" ref="D7417"/>
    <hyperlink r:id="rId7428" ref="D7418"/>
    <hyperlink r:id="rId7429" ref="D7419"/>
    <hyperlink r:id="rId7430" ref="D7420"/>
    <hyperlink r:id="rId7431" ref="D7421"/>
    <hyperlink r:id="rId7432" ref="D7422"/>
    <hyperlink r:id="rId7433" ref="D7423"/>
    <hyperlink r:id="rId7434" ref="D7424"/>
    <hyperlink r:id="rId7435" ref="D7425"/>
    <hyperlink r:id="rId7436" ref="D7426"/>
    <hyperlink r:id="rId7437" ref="D7427"/>
    <hyperlink r:id="rId7438" ref="D7428"/>
    <hyperlink r:id="rId7439" ref="D7429"/>
    <hyperlink r:id="rId7440" ref="D7430"/>
    <hyperlink r:id="rId7441" ref="D7431"/>
    <hyperlink r:id="rId7442" ref="D7432"/>
    <hyperlink r:id="rId7443" ref="D7433"/>
    <hyperlink r:id="rId7444" ref="D7434"/>
    <hyperlink r:id="rId7445" ref="D7435"/>
    <hyperlink r:id="rId7446" ref="D7436"/>
    <hyperlink r:id="rId7447" ref="D7437"/>
    <hyperlink r:id="rId7448" ref="D7438"/>
    <hyperlink r:id="rId7449" ref="D7439"/>
    <hyperlink r:id="rId7450" ref="D7440"/>
    <hyperlink r:id="rId7451" ref="D7441"/>
    <hyperlink r:id="rId7452" ref="D7442"/>
    <hyperlink r:id="rId7453" ref="D7443"/>
    <hyperlink r:id="rId7454" ref="D7444"/>
    <hyperlink r:id="rId7455" ref="D7445"/>
    <hyperlink r:id="rId7456" ref="D7446"/>
    <hyperlink r:id="rId7457" ref="D7447"/>
    <hyperlink r:id="rId7458" ref="D7448"/>
    <hyperlink r:id="rId7459" ref="D7449"/>
    <hyperlink r:id="rId7460" ref="D7450"/>
    <hyperlink r:id="rId7461" ref="D7451"/>
    <hyperlink r:id="rId7462" ref="D7452"/>
    <hyperlink r:id="rId7463" ref="D7453"/>
    <hyperlink r:id="rId7464" ref="D7454"/>
    <hyperlink r:id="rId7465" ref="D7455"/>
    <hyperlink r:id="rId7466" ref="D7456"/>
    <hyperlink r:id="rId7467" ref="D7457"/>
    <hyperlink r:id="rId7468" ref="D7458"/>
    <hyperlink r:id="rId7469" ref="D7459"/>
    <hyperlink r:id="rId7470" ref="D7460"/>
    <hyperlink r:id="rId7471" ref="D7461"/>
    <hyperlink r:id="rId7472" ref="D7462"/>
    <hyperlink r:id="rId7473" ref="D7463"/>
    <hyperlink r:id="rId7474" ref="D7464"/>
    <hyperlink r:id="rId7475" ref="D7465"/>
    <hyperlink r:id="rId7476" ref="D7466"/>
    <hyperlink r:id="rId7477" ref="D7467"/>
    <hyperlink r:id="rId7478" ref="D7468"/>
    <hyperlink r:id="rId7479" ref="D7469"/>
    <hyperlink r:id="rId7480" ref="D7470"/>
    <hyperlink r:id="rId7481" ref="D7471"/>
    <hyperlink r:id="rId7482" ref="D7472"/>
    <hyperlink r:id="rId7483" ref="D7473"/>
    <hyperlink r:id="rId7484" ref="D7474"/>
    <hyperlink r:id="rId7485" ref="D7475"/>
    <hyperlink r:id="rId7486" ref="D7476"/>
    <hyperlink r:id="rId7487" ref="D7477"/>
    <hyperlink r:id="rId7488" ref="D7478"/>
    <hyperlink r:id="rId7489" ref="D7479"/>
    <hyperlink r:id="rId7490" ref="D7480"/>
    <hyperlink r:id="rId7491" ref="D7481"/>
    <hyperlink r:id="rId7492" ref="D7482"/>
    <hyperlink r:id="rId7493" ref="D7483"/>
    <hyperlink r:id="rId7494" ref="D7484"/>
    <hyperlink r:id="rId7495" ref="D7485"/>
    <hyperlink r:id="rId7496" ref="D7486"/>
    <hyperlink r:id="rId7497" ref="D7487"/>
    <hyperlink r:id="rId7498" ref="D7488"/>
    <hyperlink r:id="rId7499" ref="D7489"/>
    <hyperlink r:id="rId7500" ref="D7490"/>
    <hyperlink r:id="rId7501" ref="D7491"/>
    <hyperlink r:id="rId7502" ref="D7492"/>
    <hyperlink r:id="rId7503" ref="D7493"/>
    <hyperlink r:id="rId7504" ref="D7494"/>
    <hyperlink r:id="rId7505" ref="D7495"/>
    <hyperlink r:id="rId7506" ref="D7496"/>
    <hyperlink r:id="rId7507" ref="D7497"/>
    <hyperlink r:id="rId7508" ref="D7498"/>
    <hyperlink r:id="rId7509" ref="D7499"/>
    <hyperlink r:id="rId7510" ref="D7500"/>
    <hyperlink r:id="rId7511" ref="D7501"/>
    <hyperlink r:id="rId7512" ref="D7502"/>
    <hyperlink r:id="rId7513" ref="D7503"/>
    <hyperlink r:id="rId7514" ref="D7504"/>
    <hyperlink r:id="rId7515" ref="D7505"/>
    <hyperlink r:id="rId7516" ref="D7506"/>
    <hyperlink r:id="rId7517" ref="D7507"/>
    <hyperlink r:id="rId7518" ref="D7508"/>
    <hyperlink r:id="rId7519" ref="D7509"/>
    <hyperlink r:id="rId7520" ref="D7510"/>
    <hyperlink r:id="rId7521" ref="D7511"/>
    <hyperlink r:id="rId7522" ref="D7512"/>
    <hyperlink r:id="rId7523" ref="D7513"/>
    <hyperlink r:id="rId7524" ref="D7514"/>
    <hyperlink r:id="rId7525" ref="D7515"/>
    <hyperlink r:id="rId7526" ref="D7516"/>
    <hyperlink r:id="rId7527" ref="D7517"/>
    <hyperlink r:id="rId7528" ref="D7518"/>
    <hyperlink r:id="rId7529" ref="D7519"/>
    <hyperlink r:id="rId7530" ref="D7520"/>
    <hyperlink r:id="rId7531" ref="D7521"/>
    <hyperlink r:id="rId7532" ref="D7522"/>
    <hyperlink r:id="rId7533" ref="D7523"/>
    <hyperlink r:id="rId7534" ref="D7524"/>
    <hyperlink r:id="rId7535" ref="D7525"/>
    <hyperlink r:id="rId7536" ref="D7526"/>
    <hyperlink r:id="rId7537" ref="D7527"/>
    <hyperlink r:id="rId7538" ref="D7528"/>
    <hyperlink r:id="rId7539" ref="D7529"/>
    <hyperlink r:id="rId7540" ref="D7530"/>
    <hyperlink r:id="rId7541" ref="D7531"/>
    <hyperlink r:id="rId7542" ref="D7532"/>
    <hyperlink r:id="rId7543" ref="D7533"/>
    <hyperlink r:id="rId7544" ref="D7534"/>
    <hyperlink r:id="rId7545" ref="D7535"/>
    <hyperlink r:id="rId7546" ref="D7536"/>
    <hyperlink r:id="rId7547" ref="D7537"/>
    <hyperlink r:id="rId7548" ref="D7538"/>
    <hyperlink r:id="rId7549" ref="D7539"/>
    <hyperlink r:id="rId7550" ref="D7540"/>
    <hyperlink r:id="rId7551" ref="D7541"/>
    <hyperlink r:id="rId7552" ref="D7542"/>
    <hyperlink r:id="rId7553" ref="D7543"/>
    <hyperlink r:id="rId7554" ref="D7544"/>
    <hyperlink r:id="rId7555" ref="D7545"/>
    <hyperlink r:id="rId7556" ref="D7546"/>
    <hyperlink r:id="rId7557" ref="D7547"/>
    <hyperlink r:id="rId7558" ref="D7548"/>
    <hyperlink r:id="rId7559" ref="D7549"/>
    <hyperlink r:id="rId7560" ref="D7550"/>
    <hyperlink r:id="rId7561" ref="D7551"/>
    <hyperlink r:id="rId7562" ref="D7552"/>
    <hyperlink r:id="rId7563" ref="D7553"/>
    <hyperlink r:id="rId7564" ref="D7554"/>
    <hyperlink r:id="rId7565" ref="D7555"/>
    <hyperlink r:id="rId7566" ref="D7556"/>
    <hyperlink r:id="rId7567" ref="D7557"/>
    <hyperlink r:id="rId7568" ref="D7558"/>
    <hyperlink r:id="rId7569" ref="D7559"/>
    <hyperlink r:id="rId7570" ref="D7560"/>
    <hyperlink r:id="rId7571" ref="D7561"/>
    <hyperlink r:id="rId7572" ref="D7562"/>
    <hyperlink r:id="rId7573" ref="D7563"/>
    <hyperlink r:id="rId7574" ref="D7564"/>
    <hyperlink r:id="rId7575" ref="D7565"/>
    <hyperlink r:id="rId7576" ref="D7566"/>
    <hyperlink r:id="rId7577" ref="D7567"/>
    <hyperlink r:id="rId7578" ref="D7568"/>
    <hyperlink r:id="rId7579" ref="D7569"/>
    <hyperlink r:id="rId7580" ref="D7570"/>
    <hyperlink r:id="rId7581" ref="D7571"/>
    <hyperlink r:id="rId7582" ref="D7572"/>
    <hyperlink r:id="rId7583" ref="D7573"/>
    <hyperlink r:id="rId7584" ref="D7574"/>
    <hyperlink r:id="rId7585" ref="D7575"/>
    <hyperlink r:id="rId7586" ref="D7576"/>
    <hyperlink r:id="rId7587" ref="D7577"/>
    <hyperlink r:id="rId7588" ref="D7578"/>
    <hyperlink r:id="rId7589" ref="D7579"/>
    <hyperlink r:id="rId7590" ref="D7580"/>
    <hyperlink r:id="rId7591" ref="D7581"/>
    <hyperlink r:id="rId7592" ref="D7582"/>
    <hyperlink r:id="rId7593" ref="D7583"/>
    <hyperlink r:id="rId7594" ref="D7584"/>
    <hyperlink r:id="rId7595" ref="D7585"/>
    <hyperlink r:id="rId7596" ref="D7586"/>
    <hyperlink r:id="rId7597" ref="D7587"/>
    <hyperlink r:id="rId7598" ref="D7588"/>
    <hyperlink r:id="rId7599" ref="D7589"/>
    <hyperlink r:id="rId7600" ref="D7590"/>
    <hyperlink r:id="rId7601" ref="D7591"/>
    <hyperlink r:id="rId7602" ref="D7592"/>
    <hyperlink r:id="rId7603" ref="D7593"/>
    <hyperlink r:id="rId7604" ref="D7594"/>
    <hyperlink r:id="rId7605" ref="D7595"/>
    <hyperlink r:id="rId7606" ref="D7596"/>
    <hyperlink r:id="rId7607" ref="D7597"/>
    <hyperlink r:id="rId7608" ref="D7598"/>
    <hyperlink r:id="rId7609" ref="D7599"/>
    <hyperlink r:id="rId7610" ref="D7600"/>
    <hyperlink r:id="rId7611" ref="D7601"/>
    <hyperlink r:id="rId7612" ref="D7602"/>
    <hyperlink r:id="rId7613" ref="D7603"/>
    <hyperlink r:id="rId7614" ref="D7604"/>
    <hyperlink r:id="rId7615" ref="D7605"/>
    <hyperlink r:id="rId7616" ref="D7606"/>
    <hyperlink r:id="rId7617" ref="D7607"/>
    <hyperlink r:id="rId7618" ref="D7608"/>
    <hyperlink r:id="rId7619" ref="D7609"/>
    <hyperlink r:id="rId7620" ref="D7610"/>
    <hyperlink r:id="rId7621" ref="D7611"/>
    <hyperlink r:id="rId7622" ref="D7612"/>
    <hyperlink r:id="rId7623" ref="D7613"/>
    <hyperlink r:id="rId7624" ref="D7614"/>
    <hyperlink r:id="rId7625" ref="D7615"/>
    <hyperlink r:id="rId7626" ref="D7616"/>
    <hyperlink r:id="rId7627" ref="D7617"/>
    <hyperlink r:id="rId7628" ref="D7618"/>
    <hyperlink r:id="rId7629" ref="D7619"/>
    <hyperlink r:id="rId7630" ref="D7620"/>
    <hyperlink r:id="rId7631" ref="D7621"/>
    <hyperlink r:id="rId7632" ref="D7622"/>
    <hyperlink r:id="rId7633" ref="D7623"/>
    <hyperlink r:id="rId7634" ref="D7624"/>
    <hyperlink r:id="rId7635" ref="D7625"/>
    <hyperlink r:id="rId7636" ref="D7626"/>
    <hyperlink r:id="rId7637" ref="D7627"/>
    <hyperlink r:id="rId7638" ref="D7628"/>
    <hyperlink r:id="rId7639" ref="D7629"/>
    <hyperlink r:id="rId7640" ref="D7630"/>
    <hyperlink r:id="rId7641" ref="D7631"/>
    <hyperlink r:id="rId7642" ref="D7632"/>
    <hyperlink r:id="rId7643" ref="D7633"/>
    <hyperlink r:id="rId7644" ref="D7634"/>
    <hyperlink r:id="rId7645" ref="D7635"/>
    <hyperlink r:id="rId7646" ref="D7636"/>
    <hyperlink r:id="rId7647" ref="D7637"/>
    <hyperlink r:id="rId7648" ref="D7638"/>
    <hyperlink r:id="rId7649" ref="D7639"/>
    <hyperlink r:id="rId7650" ref="D7640"/>
    <hyperlink r:id="rId7651" ref="D7641"/>
    <hyperlink r:id="rId7652" ref="D7642"/>
    <hyperlink r:id="rId7653" ref="D7643"/>
    <hyperlink r:id="rId7654" ref="D7644"/>
    <hyperlink r:id="rId7655" ref="D7645"/>
    <hyperlink r:id="rId7656" ref="D7646"/>
    <hyperlink r:id="rId7657" ref="D7647"/>
    <hyperlink r:id="rId7658" ref="D7648"/>
    <hyperlink r:id="rId7659" ref="D7649"/>
    <hyperlink r:id="rId7660" ref="D7650"/>
    <hyperlink r:id="rId7661" ref="D7651"/>
    <hyperlink r:id="rId7662" ref="D7652"/>
    <hyperlink r:id="rId7663" ref="D7653"/>
    <hyperlink r:id="rId7664" ref="D7654"/>
    <hyperlink r:id="rId7665" ref="D7655"/>
    <hyperlink r:id="rId7666" ref="D7656"/>
    <hyperlink r:id="rId7667" ref="D7657"/>
    <hyperlink r:id="rId7668" ref="D7658"/>
    <hyperlink r:id="rId7669" ref="D7659"/>
    <hyperlink r:id="rId7670" ref="D7660"/>
    <hyperlink r:id="rId7671" ref="D7661"/>
    <hyperlink r:id="rId7672" ref="D7662"/>
    <hyperlink r:id="rId7673" ref="D7663"/>
    <hyperlink r:id="rId7674" ref="D7664"/>
    <hyperlink r:id="rId7675" ref="D7665"/>
    <hyperlink r:id="rId7676" ref="D7666"/>
    <hyperlink r:id="rId7677" ref="D7667"/>
    <hyperlink r:id="rId7678" ref="D7668"/>
    <hyperlink r:id="rId7679" ref="D7669"/>
    <hyperlink r:id="rId7680" ref="D7670"/>
    <hyperlink r:id="rId7681" ref="D7671"/>
    <hyperlink r:id="rId7682" ref="D7672"/>
    <hyperlink r:id="rId7683" ref="D7673"/>
    <hyperlink r:id="rId7684" ref="D7674"/>
    <hyperlink r:id="rId7685" ref="D7675"/>
    <hyperlink r:id="rId7686" ref="D7676"/>
    <hyperlink r:id="rId7687" ref="D7677"/>
    <hyperlink r:id="rId7688" ref="D7678"/>
    <hyperlink r:id="rId7689" ref="D7679"/>
    <hyperlink r:id="rId7690" ref="D7680"/>
    <hyperlink r:id="rId7691" ref="D7681"/>
    <hyperlink r:id="rId7692" ref="D7682"/>
    <hyperlink r:id="rId7693" ref="D7683"/>
    <hyperlink r:id="rId7694" ref="D7684"/>
    <hyperlink r:id="rId7695" ref="D7685"/>
    <hyperlink r:id="rId7696" ref="D7686"/>
    <hyperlink r:id="rId7697" ref="D7687"/>
    <hyperlink r:id="rId7698" ref="D7688"/>
    <hyperlink r:id="rId7699" ref="D7689"/>
    <hyperlink r:id="rId7700" ref="D7690"/>
    <hyperlink r:id="rId7701" ref="D7691"/>
    <hyperlink r:id="rId7702" ref="D7692"/>
    <hyperlink r:id="rId7703" ref="D7693"/>
    <hyperlink r:id="rId7704" ref="D7694"/>
    <hyperlink r:id="rId7705" ref="D7695"/>
    <hyperlink r:id="rId7706" ref="D7696"/>
    <hyperlink r:id="rId7707" ref="D7697"/>
    <hyperlink r:id="rId7708" ref="D7698"/>
    <hyperlink r:id="rId7709" ref="D7699"/>
    <hyperlink r:id="rId7710" ref="D7700"/>
    <hyperlink r:id="rId7711" ref="D7701"/>
    <hyperlink r:id="rId7712" ref="D7702"/>
    <hyperlink r:id="rId7713" ref="D7703"/>
    <hyperlink r:id="rId7714" ref="D7704"/>
    <hyperlink r:id="rId7715" ref="D7705"/>
    <hyperlink r:id="rId7716" ref="D7706"/>
    <hyperlink r:id="rId7717" ref="D7707"/>
    <hyperlink r:id="rId7718" ref="D7708"/>
    <hyperlink r:id="rId7719" ref="D7709"/>
    <hyperlink r:id="rId7720" ref="D7710"/>
    <hyperlink r:id="rId7721" ref="D7711"/>
    <hyperlink r:id="rId7722" ref="D7712"/>
    <hyperlink r:id="rId7723" ref="D7713"/>
    <hyperlink r:id="rId7724" ref="D7714"/>
    <hyperlink r:id="rId7725" ref="D7715"/>
    <hyperlink r:id="rId7726" ref="D7716"/>
    <hyperlink r:id="rId7727" ref="D7717"/>
    <hyperlink r:id="rId7728" ref="D7718"/>
    <hyperlink r:id="rId7729" ref="D7719"/>
    <hyperlink r:id="rId7730" ref="D7720"/>
    <hyperlink r:id="rId7731" ref="D7721"/>
    <hyperlink r:id="rId7732" ref="D7722"/>
    <hyperlink r:id="rId7733" ref="D7723"/>
    <hyperlink r:id="rId7734" ref="D7724"/>
    <hyperlink r:id="rId7735" ref="D7725"/>
    <hyperlink r:id="rId7736" ref="D7726"/>
    <hyperlink r:id="rId7737" ref="D7727"/>
    <hyperlink r:id="rId7738" ref="D7728"/>
    <hyperlink r:id="rId7739" ref="D7729"/>
    <hyperlink r:id="rId7740" ref="D7730"/>
    <hyperlink r:id="rId7741" ref="D7731"/>
    <hyperlink r:id="rId7742" ref="D7732"/>
    <hyperlink r:id="rId7743" ref="D7733"/>
    <hyperlink r:id="rId7744" ref="D7734"/>
    <hyperlink r:id="rId7745" ref="D7735"/>
    <hyperlink r:id="rId7746" ref="D7736"/>
    <hyperlink r:id="rId7747" ref="D7737"/>
    <hyperlink r:id="rId7748" ref="D7738"/>
    <hyperlink r:id="rId7749" ref="D7739"/>
    <hyperlink r:id="rId7750" ref="D7740"/>
    <hyperlink r:id="rId7751" ref="D7741"/>
    <hyperlink r:id="rId7752" ref="D7742"/>
    <hyperlink r:id="rId7753" ref="D7743"/>
    <hyperlink r:id="rId7754" ref="D7744"/>
    <hyperlink r:id="rId7755" ref="D7745"/>
    <hyperlink r:id="rId7756" ref="D7746"/>
    <hyperlink r:id="rId7757" ref="D7747"/>
    <hyperlink r:id="rId7758" ref="D7748"/>
    <hyperlink r:id="rId7759" ref="D7749"/>
    <hyperlink r:id="rId7760" ref="D7750"/>
    <hyperlink r:id="rId7761" ref="D7751"/>
    <hyperlink r:id="rId7762" ref="D7752"/>
    <hyperlink r:id="rId7763" ref="D7753"/>
    <hyperlink r:id="rId7764" ref="D7754"/>
    <hyperlink r:id="rId7765" ref="D7755"/>
    <hyperlink r:id="rId7766" ref="D7756"/>
    <hyperlink r:id="rId7767" ref="D7757"/>
    <hyperlink r:id="rId7768" ref="D7758"/>
    <hyperlink r:id="rId7769" ref="D7759"/>
    <hyperlink r:id="rId7770" ref="D7760"/>
    <hyperlink r:id="rId7771" ref="D7761"/>
    <hyperlink r:id="rId7772" ref="D7762"/>
    <hyperlink r:id="rId7773" ref="D7763"/>
    <hyperlink r:id="rId7774" ref="D7764"/>
    <hyperlink r:id="rId7775" ref="D7765"/>
    <hyperlink r:id="rId7776" ref="D7766"/>
    <hyperlink r:id="rId7777" ref="D7767"/>
    <hyperlink r:id="rId7778" ref="D7768"/>
    <hyperlink r:id="rId7779" ref="D7769"/>
    <hyperlink r:id="rId7780" ref="D7770"/>
    <hyperlink r:id="rId7781" ref="D7771"/>
    <hyperlink r:id="rId7782" ref="D7772"/>
    <hyperlink r:id="rId7783" ref="D7773"/>
    <hyperlink r:id="rId7784" ref="D7774"/>
    <hyperlink r:id="rId7785" ref="D7775"/>
    <hyperlink r:id="rId7786" ref="D7776"/>
    <hyperlink r:id="rId7787" ref="D7777"/>
    <hyperlink r:id="rId7788" ref="D7778"/>
    <hyperlink r:id="rId7789" ref="D7779"/>
    <hyperlink r:id="rId7790" ref="D7780"/>
    <hyperlink r:id="rId7791" ref="D7781"/>
    <hyperlink r:id="rId7792" ref="D7782"/>
    <hyperlink r:id="rId7793" ref="D7783"/>
    <hyperlink r:id="rId7794" ref="D7784"/>
    <hyperlink r:id="rId7795" ref="D7785"/>
    <hyperlink r:id="rId7796" ref="D7786"/>
    <hyperlink r:id="rId7797" ref="D7787"/>
    <hyperlink r:id="rId7798" ref="D7788"/>
    <hyperlink r:id="rId7799" ref="D7789"/>
    <hyperlink r:id="rId7800" ref="D7790"/>
    <hyperlink r:id="rId7801" ref="D7791"/>
    <hyperlink r:id="rId7802" ref="D7792"/>
    <hyperlink r:id="rId7803" ref="D7793"/>
    <hyperlink r:id="rId7804" ref="D7794"/>
    <hyperlink r:id="rId7805" ref="D7795"/>
    <hyperlink r:id="rId7806" ref="D7796"/>
    <hyperlink r:id="rId7807" ref="D7797"/>
    <hyperlink r:id="rId7808" ref="D7798"/>
    <hyperlink r:id="rId7809" ref="D7799"/>
    <hyperlink r:id="rId7810" ref="D7800"/>
    <hyperlink r:id="rId7811" ref="D7801"/>
    <hyperlink r:id="rId7812" ref="D7802"/>
    <hyperlink r:id="rId7813" ref="D7803"/>
    <hyperlink r:id="rId7814" ref="D7804"/>
    <hyperlink r:id="rId7815" ref="D7805"/>
    <hyperlink r:id="rId7816" ref="D7806"/>
    <hyperlink r:id="rId7817" ref="D7807"/>
    <hyperlink r:id="rId7818" ref="D7808"/>
    <hyperlink r:id="rId7819" ref="D7809"/>
    <hyperlink r:id="rId7820" ref="D7810"/>
    <hyperlink r:id="rId7821" ref="D7811"/>
    <hyperlink r:id="rId7822" ref="D7812"/>
    <hyperlink r:id="rId7823" ref="D7813"/>
    <hyperlink r:id="rId7824" ref="D7814"/>
    <hyperlink r:id="rId7825" ref="D7815"/>
    <hyperlink r:id="rId7826" ref="D7816"/>
    <hyperlink r:id="rId7827" ref="D7817"/>
    <hyperlink r:id="rId7828" ref="D7818"/>
    <hyperlink r:id="rId7829" ref="D7819"/>
    <hyperlink r:id="rId7830" ref="D7820"/>
    <hyperlink r:id="rId7831" ref="D7821"/>
    <hyperlink r:id="rId7832" ref="D7822"/>
    <hyperlink r:id="rId7833" ref="D7823"/>
    <hyperlink r:id="rId7834" ref="D7824"/>
    <hyperlink r:id="rId7835" ref="D7825"/>
    <hyperlink r:id="rId7836" ref="D7826"/>
    <hyperlink r:id="rId7837" ref="D7827"/>
    <hyperlink r:id="rId7838" ref="D7828"/>
    <hyperlink r:id="rId7839" ref="D7829"/>
    <hyperlink r:id="rId7840" ref="D7830"/>
    <hyperlink r:id="rId7841" ref="D7831"/>
    <hyperlink r:id="rId7842" ref="D7832"/>
    <hyperlink r:id="rId7843" ref="D7833"/>
    <hyperlink r:id="rId7844" ref="D7834"/>
    <hyperlink r:id="rId7845" ref="D7835"/>
    <hyperlink r:id="rId7846" ref="D7836"/>
    <hyperlink r:id="rId7847" ref="D7837"/>
    <hyperlink r:id="rId7848" ref="D7838"/>
    <hyperlink r:id="rId7849" ref="D7839"/>
    <hyperlink r:id="rId7850" ref="D7840"/>
    <hyperlink r:id="rId7851" ref="D7841"/>
    <hyperlink r:id="rId7852" ref="D7842"/>
    <hyperlink r:id="rId7853" ref="D7843"/>
    <hyperlink r:id="rId7854" ref="D7844"/>
    <hyperlink r:id="rId7855" ref="D7845"/>
    <hyperlink r:id="rId7856" ref="D7846"/>
    <hyperlink r:id="rId7857" ref="D7847"/>
    <hyperlink r:id="rId7858" ref="D7848"/>
    <hyperlink r:id="rId7859" ref="D7849"/>
    <hyperlink r:id="rId7860" ref="D7850"/>
    <hyperlink r:id="rId7861" ref="D7851"/>
    <hyperlink r:id="rId7862" ref="D7852"/>
    <hyperlink r:id="rId7863" ref="D7853"/>
    <hyperlink r:id="rId7864" ref="D7854"/>
    <hyperlink r:id="rId7865" ref="D7855"/>
    <hyperlink r:id="rId7866" ref="D7856"/>
    <hyperlink r:id="rId7867" ref="D7857"/>
    <hyperlink r:id="rId7868" ref="D7858"/>
    <hyperlink r:id="rId7869" ref="D7859"/>
    <hyperlink r:id="rId7870" ref="D7860"/>
    <hyperlink r:id="rId7871" ref="D7861"/>
    <hyperlink r:id="rId7872" ref="D7862"/>
    <hyperlink r:id="rId7873" ref="D7863"/>
    <hyperlink r:id="rId7874" ref="D7864"/>
    <hyperlink r:id="rId7875" ref="D7865"/>
    <hyperlink r:id="rId7876" ref="D7866"/>
    <hyperlink r:id="rId7877" ref="D7867"/>
    <hyperlink r:id="rId7878" ref="D7868"/>
    <hyperlink r:id="rId7879" ref="D7869"/>
    <hyperlink r:id="rId7880" ref="D7870"/>
    <hyperlink r:id="rId7881" ref="D7871"/>
    <hyperlink r:id="rId7882" ref="D7872"/>
    <hyperlink r:id="rId7883" ref="D7873"/>
    <hyperlink r:id="rId7884" ref="D7874"/>
    <hyperlink r:id="rId7885" ref="D7875"/>
    <hyperlink r:id="rId7886" ref="D7876"/>
    <hyperlink r:id="rId7887" ref="D7877"/>
    <hyperlink r:id="rId7888" ref="D7878"/>
    <hyperlink r:id="rId7889" ref="D7879"/>
    <hyperlink r:id="rId7890" ref="D7880"/>
    <hyperlink r:id="rId7891" ref="D7881"/>
    <hyperlink r:id="rId7892" ref="D7882"/>
    <hyperlink r:id="rId7893" ref="D7883"/>
    <hyperlink r:id="rId7894" ref="D7884"/>
    <hyperlink r:id="rId7895" ref="D7885"/>
    <hyperlink r:id="rId7896" ref="D7886"/>
    <hyperlink r:id="rId7897" ref="D7887"/>
    <hyperlink r:id="rId7898" ref="D7888"/>
    <hyperlink r:id="rId7899" ref="D7889"/>
    <hyperlink r:id="rId7900" ref="D7890"/>
    <hyperlink r:id="rId7901" ref="D7891"/>
    <hyperlink r:id="rId7902" ref="D7892"/>
    <hyperlink r:id="rId7903" ref="D7893"/>
    <hyperlink r:id="rId7904" ref="D7894"/>
    <hyperlink r:id="rId7905" ref="D7895"/>
    <hyperlink r:id="rId7906" ref="D7896"/>
    <hyperlink r:id="rId7907" ref="D7897"/>
    <hyperlink r:id="rId7908" ref="D7898"/>
    <hyperlink r:id="rId7909" ref="D7899"/>
    <hyperlink r:id="rId7910" ref="D7900"/>
    <hyperlink r:id="rId7911" ref="D7901"/>
    <hyperlink r:id="rId7912" ref="D7902"/>
    <hyperlink r:id="rId7913" ref="D7903"/>
    <hyperlink r:id="rId7914" ref="D7904"/>
    <hyperlink r:id="rId7915" ref="D7905"/>
    <hyperlink r:id="rId7916" ref="D7906"/>
    <hyperlink r:id="rId7917" ref="D7907"/>
    <hyperlink r:id="rId7918" ref="D7908"/>
    <hyperlink r:id="rId7919" ref="D7909"/>
    <hyperlink r:id="rId7920" ref="D7910"/>
    <hyperlink r:id="rId7921" ref="D7911"/>
    <hyperlink r:id="rId7922" ref="D7912"/>
    <hyperlink r:id="rId7923" ref="D7913"/>
    <hyperlink r:id="rId7924" ref="D7914"/>
    <hyperlink r:id="rId7925" ref="D7915"/>
    <hyperlink r:id="rId7926" ref="D7916"/>
    <hyperlink r:id="rId7927" ref="D7917"/>
    <hyperlink r:id="rId7928" ref="D7918"/>
    <hyperlink r:id="rId7929" ref="D7919"/>
    <hyperlink r:id="rId7930" ref="D7920"/>
    <hyperlink r:id="rId7931" ref="D7921"/>
    <hyperlink r:id="rId7932" ref="D7922"/>
    <hyperlink r:id="rId7933" ref="D7923"/>
    <hyperlink r:id="rId7934" ref="D7924"/>
    <hyperlink r:id="rId7935" ref="D7925"/>
    <hyperlink r:id="rId7936" ref="D7926"/>
    <hyperlink r:id="rId7937" ref="D7927"/>
    <hyperlink r:id="rId7938" ref="D7928"/>
    <hyperlink r:id="rId7939" ref="D7929"/>
    <hyperlink r:id="rId7940" ref="D7930"/>
    <hyperlink r:id="rId7941" ref="D7931"/>
    <hyperlink r:id="rId7942" ref="D7932"/>
    <hyperlink r:id="rId7943" ref="D7933"/>
    <hyperlink r:id="rId7944" ref="D7934"/>
    <hyperlink r:id="rId7945" ref="D7935"/>
    <hyperlink r:id="rId7946" ref="D7936"/>
    <hyperlink r:id="rId7947" ref="D7937"/>
    <hyperlink r:id="rId7948" ref="D7938"/>
    <hyperlink r:id="rId7949" ref="D7939"/>
    <hyperlink r:id="rId7950" ref="D7940"/>
    <hyperlink r:id="rId7951" ref="D7941"/>
    <hyperlink r:id="rId7952" ref="D7942"/>
    <hyperlink r:id="rId7953" ref="D7943"/>
    <hyperlink r:id="rId7954" ref="D7944"/>
    <hyperlink r:id="rId7955" ref="D7945"/>
    <hyperlink r:id="rId7956" ref="D7946"/>
    <hyperlink r:id="rId7957" ref="D7947"/>
    <hyperlink r:id="rId7958" ref="D7948"/>
    <hyperlink r:id="rId7959" ref="D7949"/>
    <hyperlink r:id="rId7960" ref="D7950"/>
    <hyperlink r:id="rId7961" ref="D7951"/>
    <hyperlink r:id="rId7962" ref="D7952"/>
    <hyperlink r:id="rId7963" ref="D7953"/>
    <hyperlink r:id="rId7964" ref="D7954"/>
    <hyperlink r:id="rId7965" ref="D7955"/>
    <hyperlink r:id="rId7966" ref="D7956"/>
    <hyperlink r:id="rId7967" ref="D7957"/>
    <hyperlink r:id="rId7968" ref="D7958"/>
    <hyperlink r:id="rId7969" ref="D7959"/>
    <hyperlink r:id="rId7970" ref="D7960"/>
    <hyperlink r:id="rId7971" ref="D7961"/>
    <hyperlink r:id="rId7972" ref="D7962"/>
    <hyperlink r:id="rId7973" ref="D7963"/>
    <hyperlink r:id="rId7974" ref="D7964"/>
    <hyperlink r:id="rId7975" ref="D7965"/>
    <hyperlink r:id="rId7976" ref="D7966"/>
    <hyperlink r:id="rId7977" ref="D7967"/>
    <hyperlink r:id="rId7978" ref="D7968"/>
    <hyperlink r:id="rId7979" ref="D7969"/>
    <hyperlink r:id="rId7980" ref="D7970"/>
    <hyperlink r:id="rId7981" ref="D7971"/>
    <hyperlink r:id="rId7982" ref="D7972"/>
    <hyperlink r:id="rId7983" ref="D7973"/>
    <hyperlink r:id="rId7984" ref="D7974"/>
    <hyperlink r:id="rId7985" ref="D7975"/>
    <hyperlink r:id="rId7986" ref="D7976"/>
    <hyperlink r:id="rId7987" ref="D7977"/>
    <hyperlink r:id="rId7988" ref="D7978"/>
    <hyperlink r:id="rId7989" ref="D7979"/>
    <hyperlink r:id="rId7990" ref="D7980"/>
    <hyperlink r:id="rId7991" ref="D7981"/>
    <hyperlink r:id="rId7992" ref="D7982"/>
    <hyperlink r:id="rId7993" ref="D7983"/>
    <hyperlink r:id="rId7994" ref="D7984"/>
    <hyperlink r:id="rId7995" ref="D7985"/>
    <hyperlink r:id="rId7996" ref="D7986"/>
    <hyperlink r:id="rId7997" ref="D7987"/>
    <hyperlink r:id="rId7998" ref="D7988"/>
    <hyperlink r:id="rId7999" ref="D7989"/>
    <hyperlink r:id="rId8000" ref="D7990"/>
    <hyperlink r:id="rId8001" ref="D7991"/>
    <hyperlink r:id="rId8002" ref="D7992"/>
    <hyperlink r:id="rId8003" ref="D7993"/>
    <hyperlink r:id="rId8004" ref="D7994"/>
    <hyperlink r:id="rId8005" ref="D7995"/>
    <hyperlink r:id="rId8006" ref="D7996"/>
    <hyperlink r:id="rId8007" ref="D7997"/>
    <hyperlink r:id="rId8008" ref="D7998"/>
    <hyperlink r:id="rId8009" ref="D7999"/>
    <hyperlink r:id="rId8010" ref="D8000"/>
    <hyperlink r:id="rId8011" ref="D8001"/>
    <hyperlink r:id="rId8012" ref="D8002"/>
    <hyperlink r:id="rId8013" ref="D8003"/>
    <hyperlink r:id="rId8014" ref="D8004"/>
    <hyperlink r:id="rId8015" ref="D8005"/>
    <hyperlink r:id="rId8016" ref="D8006"/>
    <hyperlink r:id="rId8017" ref="D8007"/>
    <hyperlink r:id="rId8018" ref="D8008"/>
    <hyperlink r:id="rId8019" ref="D8009"/>
    <hyperlink r:id="rId8020" ref="D8010"/>
    <hyperlink r:id="rId8021" ref="D8011"/>
    <hyperlink r:id="rId8022" ref="D8012"/>
    <hyperlink r:id="rId8023" ref="D8013"/>
    <hyperlink r:id="rId8024" ref="D8014"/>
    <hyperlink r:id="rId8025" ref="D8015"/>
    <hyperlink r:id="rId8026" ref="D8016"/>
    <hyperlink r:id="rId8027" ref="D8017"/>
    <hyperlink r:id="rId8028" ref="D8018"/>
    <hyperlink r:id="rId8029" ref="D8019"/>
    <hyperlink r:id="rId8030" ref="D8020"/>
    <hyperlink r:id="rId8031" ref="D8021"/>
    <hyperlink r:id="rId8032" ref="D8022"/>
    <hyperlink r:id="rId8033" ref="D8023"/>
    <hyperlink r:id="rId8034" ref="D8024"/>
    <hyperlink r:id="rId8035" ref="D8025"/>
    <hyperlink r:id="rId8036" ref="D8026"/>
    <hyperlink r:id="rId8037" ref="D8027"/>
    <hyperlink r:id="rId8038" ref="D8028"/>
    <hyperlink r:id="rId8039" ref="D8029"/>
    <hyperlink r:id="rId8040" ref="D8030"/>
    <hyperlink r:id="rId8041" ref="D8031"/>
    <hyperlink r:id="rId8042" ref="D8032"/>
    <hyperlink r:id="rId8043" ref="D8033"/>
    <hyperlink r:id="rId8044" ref="D8034"/>
    <hyperlink r:id="rId8045" ref="D8035"/>
    <hyperlink r:id="rId8046" ref="D8036"/>
    <hyperlink r:id="rId8047" ref="D8037"/>
    <hyperlink r:id="rId8048" ref="D8038"/>
    <hyperlink r:id="rId8049" ref="D8039"/>
    <hyperlink r:id="rId8050" ref="D8040"/>
    <hyperlink r:id="rId8051" ref="D8041"/>
    <hyperlink r:id="rId8052" ref="D8042"/>
    <hyperlink r:id="rId8053" ref="D8043"/>
    <hyperlink r:id="rId8054" ref="D8044"/>
    <hyperlink r:id="rId8055" ref="D8045"/>
    <hyperlink r:id="rId8056" ref="D8046"/>
    <hyperlink r:id="rId8057" ref="D8047"/>
    <hyperlink r:id="rId8058" ref="D8048"/>
    <hyperlink r:id="rId8059" ref="D8049"/>
    <hyperlink r:id="rId8060" ref="D8050"/>
    <hyperlink r:id="rId8061" ref="D8051"/>
    <hyperlink r:id="rId8062" ref="D8052"/>
    <hyperlink r:id="rId8063" ref="D8053"/>
    <hyperlink r:id="rId8064" ref="D8054"/>
    <hyperlink r:id="rId8065" ref="D8055"/>
    <hyperlink r:id="rId8066" ref="D8056"/>
    <hyperlink r:id="rId8067" ref="D8057"/>
    <hyperlink r:id="rId8068" ref="D8058"/>
    <hyperlink r:id="rId8069" ref="D8059"/>
    <hyperlink r:id="rId8070" ref="D8060"/>
    <hyperlink r:id="rId8071" ref="D8061"/>
    <hyperlink r:id="rId8072" ref="D8062"/>
    <hyperlink r:id="rId8073" ref="D8063"/>
    <hyperlink r:id="rId8074" ref="D8064"/>
    <hyperlink r:id="rId8075" ref="D8065"/>
    <hyperlink r:id="rId8076" ref="D8066"/>
    <hyperlink r:id="rId8077" ref="D8067"/>
    <hyperlink r:id="rId8078" ref="D8068"/>
    <hyperlink r:id="rId8079" ref="D8069"/>
    <hyperlink r:id="rId8080" ref="D8070"/>
    <hyperlink r:id="rId8081" ref="D8071"/>
    <hyperlink r:id="rId8082" ref="D8072"/>
    <hyperlink r:id="rId8083" ref="D8073"/>
    <hyperlink r:id="rId8084" ref="D8074"/>
    <hyperlink r:id="rId8085" ref="D8075"/>
    <hyperlink r:id="rId8086" ref="D8076"/>
    <hyperlink r:id="rId8087" ref="D8077"/>
    <hyperlink r:id="rId8088" ref="D8078"/>
    <hyperlink r:id="rId8089" ref="D8079"/>
    <hyperlink r:id="rId8090" ref="D8080"/>
    <hyperlink r:id="rId8091" ref="D8081"/>
    <hyperlink r:id="rId8092" ref="D8082"/>
    <hyperlink r:id="rId8093" ref="D8083"/>
    <hyperlink r:id="rId8094" ref="D8084"/>
    <hyperlink r:id="rId8095" ref="D8085"/>
    <hyperlink r:id="rId8096" ref="D8086"/>
    <hyperlink r:id="rId8097" ref="D8087"/>
    <hyperlink r:id="rId8098" ref="D8088"/>
    <hyperlink r:id="rId8099" ref="D8089"/>
    <hyperlink r:id="rId8100" ref="D8090"/>
    <hyperlink r:id="rId8101" ref="D8091"/>
    <hyperlink r:id="rId8102" ref="D8092"/>
    <hyperlink r:id="rId8103" ref="D8093"/>
    <hyperlink r:id="rId8104" ref="D8094"/>
    <hyperlink r:id="rId8105" ref="D8095"/>
    <hyperlink r:id="rId8106" ref="D8096"/>
    <hyperlink r:id="rId8107" ref="D8097"/>
    <hyperlink r:id="rId8108" ref="D8098"/>
    <hyperlink r:id="rId8109" ref="D8099"/>
    <hyperlink r:id="rId8110" ref="D8100"/>
    <hyperlink r:id="rId8111" ref="D8101"/>
    <hyperlink r:id="rId8112" ref="D8102"/>
    <hyperlink r:id="rId8113" ref="D8103"/>
    <hyperlink r:id="rId8114" ref="D8104"/>
    <hyperlink r:id="rId8115" ref="D8105"/>
    <hyperlink r:id="rId8116" ref="D8106"/>
    <hyperlink r:id="rId8117" ref="D8107"/>
    <hyperlink r:id="rId8118" ref="D8108"/>
    <hyperlink r:id="rId8119" ref="D8109"/>
    <hyperlink r:id="rId8120" ref="D8110"/>
    <hyperlink r:id="rId8121" ref="D8111"/>
    <hyperlink r:id="rId8122" ref="D8112"/>
    <hyperlink r:id="rId8123" ref="D8113"/>
    <hyperlink r:id="rId8124" ref="D8114"/>
    <hyperlink r:id="rId8125" ref="D8115"/>
    <hyperlink r:id="rId8126" ref="D8116"/>
    <hyperlink r:id="rId8127" ref="D8117"/>
    <hyperlink r:id="rId8128" ref="D8118"/>
    <hyperlink r:id="rId8129" ref="D8119"/>
    <hyperlink r:id="rId8130" ref="D8120"/>
    <hyperlink r:id="rId8131" ref="D8121"/>
    <hyperlink r:id="rId8132" ref="D8122"/>
    <hyperlink r:id="rId8133" ref="D8123"/>
    <hyperlink r:id="rId8134" ref="D8124"/>
    <hyperlink r:id="rId8135" ref="D8125"/>
    <hyperlink r:id="rId8136" ref="D8126"/>
    <hyperlink r:id="rId8137" ref="D8127"/>
    <hyperlink r:id="rId8138" ref="D8128"/>
    <hyperlink r:id="rId8139" ref="D8129"/>
    <hyperlink r:id="rId8140" ref="D8130"/>
    <hyperlink r:id="rId8141" ref="D8131"/>
    <hyperlink r:id="rId8142" ref="D8132"/>
    <hyperlink r:id="rId8143" ref="D8133"/>
    <hyperlink r:id="rId8144" ref="D8134"/>
    <hyperlink r:id="rId8145" ref="D8135"/>
    <hyperlink r:id="rId8146" ref="D8136"/>
    <hyperlink r:id="rId8147" ref="D8137"/>
    <hyperlink r:id="rId8148" ref="D8138"/>
    <hyperlink r:id="rId8149" ref="D8139"/>
    <hyperlink r:id="rId8150" ref="D8140"/>
    <hyperlink r:id="rId8151" ref="D8141"/>
    <hyperlink r:id="rId8152" ref="D8142"/>
    <hyperlink r:id="rId8153" ref="D8143"/>
    <hyperlink r:id="rId8154" ref="D8144"/>
    <hyperlink r:id="rId8155" ref="D8145"/>
    <hyperlink r:id="rId8156" ref="D8146"/>
    <hyperlink r:id="rId8157" ref="D8147"/>
    <hyperlink r:id="rId8158" ref="D8148"/>
    <hyperlink r:id="rId8159" ref="D8149"/>
    <hyperlink r:id="rId8160" ref="D8150"/>
    <hyperlink r:id="rId8161" ref="D8151"/>
    <hyperlink r:id="rId8162" ref="D8152"/>
    <hyperlink r:id="rId8163" ref="D8153"/>
    <hyperlink r:id="rId8164" ref="D8154"/>
    <hyperlink r:id="rId8165" ref="D8155"/>
    <hyperlink r:id="rId8166" ref="D8156"/>
    <hyperlink r:id="rId8167" ref="D8157"/>
    <hyperlink r:id="rId8168" ref="D8158"/>
    <hyperlink r:id="rId8169" ref="D8159"/>
    <hyperlink r:id="rId8170" ref="D8160"/>
    <hyperlink r:id="rId8171" ref="D8161"/>
    <hyperlink r:id="rId8172" ref="D8162"/>
    <hyperlink r:id="rId8173" ref="D8163"/>
    <hyperlink r:id="rId8174" ref="D8164"/>
    <hyperlink r:id="rId8175" ref="D8165"/>
    <hyperlink r:id="rId8176" ref="D8166"/>
    <hyperlink r:id="rId8177" ref="D8167"/>
    <hyperlink r:id="rId8178" ref="D8168"/>
    <hyperlink r:id="rId8179" ref="D8169"/>
    <hyperlink r:id="rId8180" ref="D8170"/>
    <hyperlink r:id="rId8181" ref="D8171"/>
    <hyperlink r:id="rId8182" ref="D8172"/>
    <hyperlink r:id="rId8183" ref="D8173"/>
    <hyperlink r:id="rId8184" ref="D8174"/>
    <hyperlink r:id="rId8185" ref="D8175"/>
    <hyperlink r:id="rId8186" ref="D8176"/>
    <hyperlink r:id="rId8187" ref="D8177"/>
    <hyperlink r:id="rId8188" ref="D8178"/>
    <hyperlink r:id="rId8189" ref="D8179"/>
    <hyperlink r:id="rId8190" ref="D8180"/>
    <hyperlink r:id="rId8191" ref="D8181"/>
    <hyperlink r:id="rId8192" ref="D8182"/>
    <hyperlink r:id="rId8193" ref="D8183"/>
    <hyperlink r:id="rId8194" ref="D8184"/>
    <hyperlink r:id="rId8195" ref="D8185"/>
    <hyperlink r:id="rId8196" ref="D8186"/>
    <hyperlink r:id="rId8197" ref="D8187"/>
    <hyperlink r:id="rId8198" ref="D8188"/>
    <hyperlink r:id="rId8199" ref="D8189"/>
    <hyperlink r:id="rId8200" ref="D8190"/>
    <hyperlink r:id="rId8201" ref="D8191"/>
    <hyperlink r:id="rId8202" ref="D8192"/>
    <hyperlink r:id="rId8203" ref="D8193"/>
    <hyperlink r:id="rId8204" ref="D8194"/>
    <hyperlink r:id="rId8205" ref="D8195"/>
    <hyperlink r:id="rId8206" ref="D8196"/>
    <hyperlink r:id="rId8207" ref="D8197"/>
    <hyperlink r:id="rId8208" ref="D8198"/>
    <hyperlink r:id="rId8209" ref="D8199"/>
    <hyperlink r:id="rId8210" ref="D8200"/>
    <hyperlink r:id="rId8211" ref="D8201"/>
    <hyperlink r:id="rId8212" ref="D8202"/>
    <hyperlink r:id="rId8213" ref="D8203"/>
    <hyperlink r:id="rId8214" ref="D8204"/>
    <hyperlink r:id="rId8215" ref="D8205"/>
    <hyperlink r:id="rId8216" ref="D8206"/>
    <hyperlink r:id="rId8217" ref="D8207"/>
    <hyperlink r:id="rId8218" ref="D8208"/>
    <hyperlink r:id="rId8219" ref="D8209"/>
    <hyperlink r:id="rId8220" ref="D8210"/>
    <hyperlink r:id="rId8221" ref="D8211"/>
    <hyperlink r:id="rId8222" ref="D8212"/>
    <hyperlink r:id="rId8223" ref="D8213"/>
    <hyperlink r:id="rId8224" ref="D8214"/>
    <hyperlink r:id="rId8225" ref="D8215"/>
    <hyperlink r:id="rId8226" ref="D8216"/>
    <hyperlink r:id="rId8227" ref="D8217"/>
    <hyperlink r:id="rId8228" ref="D8218"/>
    <hyperlink r:id="rId8229" ref="D8219"/>
    <hyperlink r:id="rId8230" ref="D8220"/>
    <hyperlink r:id="rId8231" ref="D8221"/>
    <hyperlink r:id="rId8232" ref="D8222"/>
    <hyperlink r:id="rId8233" ref="D8223"/>
    <hyperlink r:id="rId8234" ref="D8224"/>
    <hyperlink r:id="rId8235" ref="D8225"/>
    <hyperlink r:id="rId8236" ref="D8226"/>
    <hyperlink r:id="rId8237" ref="D8227"/>
    <hyperlink r:id="rId8238" ref="D8228"/>
    <hyperlink r:id="rId8239" ref="D8229"/>
    <hyperlink r:id="rId8240" ref="D8230"/>
    <hyperlink r:id="rId8241" ref="D8231"/>
    <hyperlink r:id="rId8242" ref="D8232"/>
    <hyperlink r:id="rId8243" ref="D8233"/>
    <hyperlink r:id="rId8244" ref="D8234"/>
    <hyperlink r:id="rId8245" ref="D8235"/>
    <hyperlink r:id="rId8246" ref="D8236"/>
    <hyperlink r:id="rId8247" ref="D8237"/>
    <hyperlink r:id="rId8248" ref="D8238"/>
    <hyperlink r:id="rId8249" ref="D8239"/>
    <hyperlink r:id="rId8250" ref="D8240"/>
    <hyperlink r:id="rId8251" ref="D8241"/>
    <hyperlink r:id="rId8252" ref="D8242"/>
    <hyperlink r:id="rId8253" ref="D8243"/>
    <hyperlink r:id="rId8254" ref="D8244"/>
    <hyperlink r:id="rId8255" ref="D8245"/>
    <hyperlink r:id="rId8256" ref="D8246"/>
    <hyperlink r:id="rId8257" ref="D8247"/>
    <hyperlink r:id="rId8258" ref="D8248"/>
    <hyperlink r:id="rId8259" ref="D8249"/>
    <hyperlink r:id="rId8260" ref="D8250"/>
    <hyperlink r:id="rId8261" ref="D8251"/>
    <hyperlink r:id="rId8262" ref="D8252"/>
    <hyperlink r:id="rId8263" ref="D8253"/>
    <hyperlink r:id="rId8264" ref="D8254"/>
    <hyperlink r:id="rId8265" ref="D8255"/>
    <hyperlink r:id="rId8266" ref="D8256"/>
    <hyperlink r:id="rId8267" ref="D8257"/>
    <hyperlink r:id="rId8268" ref="D8258"/>
    <hyperlink r:id="rId8269" ref="D8259"/>
    <hyperlink r:id="rId8270" ref="D8260"/>
    <hyperlink r:id="rId8271" ref="D8261"/>
    <hyperlink r:id="rId8272" ref="D8262"/>
    <hyperlink r:id="rId8273" ref="D8263"/>
    <hyperlink r:id="rId8274" ref="D8264"/>
    <hyperlink r:id="rId8275" ref="D8265"/>
    <hyperlink r:id="rId8276" ref="D8266"/>
    <hyperlink r:id="rId8277" ref="D8267"/>
    <hyperlink r:id="rId8278" ref="D8268"/>
    <hyperlink r:id="rId8279" ref="D8269"/>
    <hyperlink r:id="rId8280" ref="D8270"/>
    <hyperlink r:id="rId8281" ref="D8271"/>
    <hyperlink r:id="rId8282" ref="D8272"/>
    <hyperlink r:id="rId8283" ref="D8273"/>
    <hyperlink r:id="rId8284" ref="D8274"/>
    <hyperlink r:id="rId8285" ref="D8275"/>
    <hyperlink r:id="rId8286" ref="D8276"/>
    <hyperlink r:id="rId8287" ref="D8277"/>
    <hyperlink r:id="rId8288" ref="D8278"/>
    <hyperlink r:id="rId8289" ref="D8279"/>
    <hyperlink r:id="rId8290" ref="D8280"/>
    <hyperlink r:id="rId8291" ref="D8281"/>
    <hyperlink r:id="rId8292" ref="D8282"/>
    <hyperlink r:id="rId8293" ref="D8283"/>
    <hyperlink r:id="rId8294" ref="D8284"/>
    <hyperlink r:id="rId8295" ref="D8285"/>
    <hyperlink r:id="rId8296" ref="D8286"/>
    <hyperlink r:id="rId8297" ref="D8287"/>
    <hyperlink r:id="rId8298" ref="D8288"/>
    <hyperlink r:id="rId8299" ref="D8289"/>
    <hyperlink r:id="rId8300" ref="D8290"/>
    <hyperlink r:id="rId8301" ref="D8291"/>
    <hyperlink r:id="rId8302" ref="D8292"/>
    <hyperlink r:id="rId8303" ref="D8293"/>
    <hyperlink r:id="rId8304" ref="D8294"/>
    <hyperlink r:id="rId8305" ref="D8295"/>
    <hyperlink r:id="rId8306" ref="D8296"/>
    <hyperlink r:id="rId8307" ref="D8297"/>
    <hyperlink r:id="rId8308" ref="D8298"/>
    <hyperlink r:id="rId8309" ref="D8299"/>
    <hyperlink r:id="rId8310" ref="D8300"/>
    <hyperlink r:id="rId8311" ref="D8301"/>
    <hyperlink r:id="rId8312" ref="D8302"/>
    <hyperlink r:id="rId8313" ref="D8303"/>
    <hyperlink r:id="rId8314" ref="D8304"/>
    <hyperlink r:id="rId8315" ref="D8305"/>
    <hyperlink r:id="rId8316" ref="D8306"/>
    <hyperlink r:id="rId8317" ref="D8307"/>
    <hyperlink r:id="rId8318" ref="D8308"/>
    <hyperlink r:id="rId8319" ref="D8309"/>
    <hyperlink r:id="rId8320" ref="D8310"/>
    <hyperlink r:id="rId8321" ref="D8311"/>
    <hyperlink r:id="rId8322" ref="D8312"/>
    <hyperlink r:id="rId8323" ref="D8313"/>
    <hyperlink r:id="rId8324" ref="D8314"/>
    <hyperlink r:id="rId8325" ref="D8315"/>
    <hyperlink r:id="rId8326" ref="D8316"/>
    <hyperlink r:id="rId8327" ref="D8317"/>
    <hyperlink r:id="rId8328" ref="D8318"/>
    <hyperlink r:id="rId8329" ref="D8319"/>
    <hyperlink r:id="rId8330" ref="D8320"/>
    <hyperlink r:id="rId8331" ref="D8321"/>
    <hyperlink r:id="rId8332" ref="D8322"/>
    <hyperlink r:id="rId8333" ref="D8323"/>
    <hyperlink r:id="rId8334" ref="D8324"/>
    <hyperlink r:id="rId8335" ref="D8325"/>
    <hyperlink r:id="rId8336" ref="D8326"/>
    <hyperlink r:id="rId8337" ref="D8327"/>
    <hyperlink r:id="rId8338" ref="D8328"/>
    <hyperlink r:id="rId8339" ref="D8329"/>
    <hyperlink r:id="rId8340" ref="D8330"/>
    <hyperlink r:id="rId8341" ref="D8331"/>
    <hyperlink r:id="rId8342" ref="D8332"/>
    <hyperlink r:id="rId8343" ref="D8333"/>
    <hyperlink r:id="rId8344" ref="D8334"/>
    <hyperlink r:id="rId8345" ref="D8335"/>
    <hyperlink r:id="rId8346" ref="D8336"/>
    <hyperlink r:id="rId8347" ref="D8337"/>
    <hyperlink r:id="rId8348" ref="D8338"/>
    <hyperlink r:id="rId8349" ref="D8339"/>
    <hyperlink r:id="rId8350" ref="D8340"/>
    <hyperlink r:id="rId8351" ref="D8341"/>
    <hyperlink r:id="rId8352" ref="D8342"/>
    <hyperlink r:id="rId8353" ref="D8343"/>
    <hyperlink r:id="rId8354" ref="D8344"/>
    <hyperlink r:id="rId8355" ref="D8345"/>
    <hyperlink r:id="rId8356" ref="D8346"/>
    <hyperlink r:id="rId8357" ref="D8347"/>
    <hyperlink r:id="rId8358" ref="D8348"/>
    <hyperlink r:id="rId8359" ref="D8349"/>
    <hyperlink r:id="rId8360" ref="D8350"/>
    <hyperlink r:id="rId8361" ref="D8351"/>
    <hyperlink r:id="rId8362" ref="D8352"/>
    <hyperlink r:id="rId8363" ref="D8353"/>
    <hyperlink r:id="rId8364" ref="D8354"/>
    <hyperlink r:id="rId8365" ref="D8355"/>
    <hyperlink r:id="rId8366" ref="D8356"/>
    <hyperlink r:id="rId8367" ref="D8357"/>
    <hyperlink r:id="rId8368" ref="D8358"/>
    <hyperlink r:id="rId8369" ref="D8359"/>
    <hyperlink r:id="rId8370" ref="D8360"/>
    <hyperlink r:id="rId8371" ref="D8361"/>
    <hyperlink r:id="rId8372" ref="D8362"/>
    <hyperlink r:id="rId8373" ref="D8363"/>
    <hyperlink r:id="rId8374" ref="D8364"/>
    <hyperlink r:id="rId8375" ref="D8365"/>
    <hyperlink r:id="rId8376" ref="D8366"/>
    <hyperlink r:id="rId8377" ref="D8367"/>
    <hyperlink r:id="rId8378" ref="D8368"/>
    <hyperlink r:id="rId8379" ref="D8369"/>
    <hyperlink r:id="rId8380" ref="D8370"/>
    <hyperlink r:id="rId8381" ref="D8371"/>
    <hyperlink r:id="rId8382" ref="D8372"/>
    <hyperlink r:id="rId8383" ref="D8373"/>
    <hyperlink r:id="rId8384" ref="D8374"/>
    <hyperlink r:id="rId8385" ref="D8375"/>
    <hyperlink r:id="rId8386" ref="D8376"/>
    <hyperlink r:id="rId8387" ref="D8377"/>
    <hyperlink r:id="rId8388" ref="D8378"/>
    <hyperlink r:id="rId8389" ref="D8379"/>
    <hyperlink r:id="rId8390" ref="D8380"/>
    <hyperlink r:id="rId8391" ref="D8381"/>
    <hyperlink r:id="rId8392" ref="D8382"/>
    <hyperlink r:id="rId8393" ref="D8383"/>
    <hyperlink r:id="rId8394" ref="D8384"/>
    <hyperlink r:id="rId8395" ref="D8385"/>
    <hyperlink r:id="rId8396" ref="D8386"/>
    <hyperlink r:id="rId8397" ref="D8387"/>
    <hyperlink r:id="rId8398" ref="D8388"/>
    <hyperlink r:id="rId8399" ref="D8389"/>
    <hyperlink r:id="rId8400" ref="D8390"/>
    <hyperlink r:id="rId8401" ref="D8391"/>
    <hyperlink r:id="rId8402" ref="D8392"/>
    <hyperlink r:id="rId8403" ref="D8393"/>
    <hyperlink r:id="rId8404" ref="D8394"/>
    <hyperlink r:id="rId8405" ref="D8395"/>
    <hyperlink r:id="rId8406" ref="D8396"/>
    <hyperlink r:id="rId8407" ref="D8397"/>
    <hyperlink r:id="rId8408" ref="D8398"/>
    <hyperlink r:id="rId8409" ref="D8399"/>
    <hyperlink r:id="rId8410" ref="D8400"/>
    <hyperlink r:id="rId8411" ref="D8401"/>
    <hyperlink r:id="rId8412" ref="D8402"/>
    <hyperlink r:id="rId8413" ref="D8403"/>
    <hyperlink r:id="rId8414" ref="D8404"/>
    <hyperlink r:id="rId8415" ref="D8405"/>
    <hyperlink r:id="rId8416" ref="D8406"/>
    <hyperlink r:id="rId8417" ref="D8407"/>
    <hyperlink r:id="rId8418" ref="D8408"/>
    <hyperlink r:id="rId8419" ref="D8409"/>
    <hyperlink r:id="rId8420" ref="D8410"/>
    <hyperlink r:id="rId8421" ref="D8411"/>
    <hyperlink r:id="rId8422" ref="D8412"/>
    <hyperlink r:id="rId8423" ref="D8413"/>
    <hyperlink r:id="rId8424" ref="D8414"/>
    <hyperlink r:id="rId8425" ref="D8415"/>
    <hyperlink r:id="rId8426" ref="D8416"/>
    <hyperlink r:id="rId8427" ref="D8417"/>
    <hyperlink r:id="rId8428" ref="D8418"/>
    <hyperlink r:id="rId8429" ref="D8419"/>
    <hyperlink r:id="rId8430" ref="D8420"/>
    <hyperlink r:id="rId8431" ref="D8421"/>
    <hyperlink r:id="rId8432" ref="D8422"/>
    <hyperlink r:id="rId8433" ref="D8423"/>
    <hyperlink r:id="rId8434" ref="D8424"/>
    <hyperlink r:id="rId8435" ref="D8425"/>
    <hyperlink r:id="rId8436" ref="D8426"/>
    <hyperlink r:id="rId8437" ref="D8427"/>
    <hyperlink r:id="rId8438" ref="D8428"/>
    <hyperlink r:id="rId8439" ref="D8429"/>
    <hyperlink r:id="rId8440" ref="D8430"/>
    <hyperlink r:id="rId8441" ref="D8431"/>
    <hyperlink r:id="rId8442" ref="D8432"/>
    <hyperlink r:id="rId8443" ref="D8433"/>
    <hyperlink r:id="rId8444" ref="D8434"/>
    <hyperlink r:id="rId8445" ref="D8435"/>
    <hyperlink r:id="rId8446" ref="D8436"/>
    <hyperlink r:id="rId8447" ref="D8437"/>
    <hyperlink r:id="rId8448" ref="D8438"/>
    <hyperlink r:id="rId8449" ref="D8439"/>
    <hyperlink r:id="rId8450" ref="D8440"/>
    <hyperlink r:id="rId8451" ref="D8441"/>
    <hyperlink r:id="rId8452" ref="D8442"/>
    <hyperlink r:id="rId8453" ref="D8443"/>
    <hyperlink r:id="rId8454" ref="D8444"/>
    <hyperlink r:id="rId8455" ref="D8445"/>
    <hyperlink r:id="rId8456" ref="D8446"/>
    <hyperlink r:id="rId8457" ref="D8447"/>
    <hyperlink r:id="rId8458" ref="D8448"/>
    <hyperlink r:id="rId8459" ref="D8449"/>
    <hyperlink r:id="rId8460" ref="D8450"/>
    <hyperlink r:id="rId8461" ref="D8451"/>
    <hyperlink r:id="rId8462" ref="D8452"/>
    <hyperlink r:id="rId8463" ref="D8453"/>
    <hyperlink r:id="rId8464" ref="D8454"/>
    <hyperlink r:id="rId8465" ref="D8455"/>
    <hyperlink r:id="rId8466" ref="D8456"/>
    <hyperlink r:id="rId8467" ref="D8457"/>
    <hyperlink r:id="rId8468" ref="D8458"/>
    <hyperlink r:id="rId8469" ref="D8459"/>
    <hyperlink r:id="rId8470" ref="D8460"/>
    <hyperlink r:id="rId8471" ref="D8461"/>
    <hyperlink r:id="rId8472" ref="D8462"/>
    <hyperlink r:id="rId8473" ref="D8463"/>
    <hyperlink r:id="rId8474" ref="D8464"/>
    <hyperlink r:id="rId8475" ref="D8465"/>
    <hyperlink r:id="rId8476" ref="D8466"/>
    <hyperlink r:id="rId8477" ref="D8467"/>
    <hyperlink r:id="rId8478" ref="D8468"/>
    <hyperlink r:id="rId8479" ref="D8469"/>
    <hyperlink r:id="rId8480" ref="D8470"/>
    <hyperlink r:id="rId8481" ref="D8471"/>
    <hyperlink r:id="rId8482" ref="D8472"/>
    <hyperlink r:id="rId8483" ref="D8473"/>
    <hyperlink r:id="rId8484" ref="D8474"/>
    <hyperlink r:id="rId8485" ref="D8475"/>
    <hyperlink r:id="rId8486" ref="D8476"/>
    <hyperlink r:id="rId8487" ref="D8477"/>
    <hyperlink r:id="rId8488" ref="D8478"/>
    <hyperlink r:id="rId8489" ref="D8479"/>
    <hyperlink r:id="rId8490" ref="D8480"/>
    <hyperlink r:id="rId8491" ref="D8481"/>
    <hyperlink r:id="rId8492" ref="D8482"/>
    <hyperlink r:id="rId8493" ref="D8483"/>
    <hyperlink r:id="rId8494" ref="D8484"/>
    <hyperlink r:id="rId8495" ref="D8485"/>
    <hyperlink r:id="rId8496" ref="D8486"/>
    <hyperlink r:id="rId8497" ref="D8487"/>
    <hyperlink r:id="rId8498" ref="D8488"/>
    <hyperlink r:id="rId8499" ref="D8489"/>
    <hyperlink r:id="rId8500" ref="D8490"/>
    <hyperlink r:id="rId8501" ref="D8491"/>
    <hyperlink r:id="rId8502" ref="D8492"/>
    <hyperlink r:id="rId8503" ref="D8493"/>
    <hyperlink r:id="rId8504" ref="D8494"/>
    <hyperlink r:id="rId8505" ref="D8495"/>
    <hyperlink r:id="rId8506" ref="D8496"/>
    <hyperlink r:id="rId8507" ref="D8497"/>
    <hyperlink r:id="rId8508" ref="D8498"/>
    <hyperlink r:id="rId8509" ref="D8499"/>
    <hyperlink r:id="rId8510" ref="D8500"/>
    <hyperlink r:id="rId8511" ref="D8501"/>
    <hyperlink r:id="rId8512" ref="D8502"/>
    <hyperlink r:id="rId8513" ref="D8503"/>
    <hyperlink r:id="rId8514" ref="D8504"/>
    <hyperlink r:id="rId8515" ref="D8505"/>
    <hyperlink r:id="rId8516" ref="D8506"/>
    <hyperlink r:id="rId8517" ref="D8507"/>
    <hyperlink r:id="rId8518" ref="D8508"/>
    <hyperlink r:id="rId8519" ref="D8509"/>
    <hyperlink r:id="rId8520" ref="D8510"/>
    <hyperlink r:id="rId8521" ref="D8511"/>
    <hyperlink r:id="rId8522" ref="D8512"/>
    <hyperlink r:id="rId8523" ref="D8513"/>
    <hyperlink r:id="rId8524" ref="D8514"/>
    <hyperlink r:id="rId8525" ref="D8515"/>
    <hyperlink r:id="rId8526" ref="D8516"/>
    <hyperlink r:id="rId8527" ref="D8517"/>
    <hyperlink r:id="rId8528" ref="D8518"/>
    <hyperlink r:id="rId8529" ref="D8519"/>
    <hyperlink r:id="rId8530" ref="D8520"/>
    <hyperlink r:id="rId8531" ref="D8521"/>
    <hyperlink r:id="rId8532" ref="D8522"/>
    <hyperlink r:id="rId8533" ref="D8523"/>
    <hyperlink r:id="rId8534" ref="D8524"/>
    <hyperlink r:id="rId8535" ref="D8525"/>
    <hyperlink r:id="rId8536" ref="D8526"/>
    <hyperlink r:id="rId8537" ref="D8527"/>
    <hyperlink r:id="rId8538" ref="D8528"/>
    <hyperlink r:id="rId8539" ref="D8529"/>
    <hyperlink r:id="rId8540" ref="D8530"/>
    <hyperlink r:id="rId8541" ref="D8531"/>
    <hyperlink r:id="rId8542" ref="D8532"/>
    <hyperlink r:id="rId8543" ref="D8533"/>
    <hyperlink r:id="rId8544" ref="D8534"/>
    <hyperlink r:id="rId8545" ref="D8535"/>
    <hyperlink r:id="rId8546" ref="D8536"/>
    <hyperlink r:id="rId8547" ref="D8537"/>
    <hyperlink r:id="rId8548" ref="D8538"/>
    <hyperlink r:id="rId8549" ref="D8539"/>
    <hyperlink r:id="rId8550" ref="D8540"/>
    <hyperlink r:id="rId8551" ref="D8541"/>
    <hyperlink r:id="rId8552" ref="D8542"/>
    <hyperlink r:id="rId8553" ref="D8543"/>
    <hyperlink r:id="rId8554" ref="D8544"/>
    <hyperlink r:id="rId8555" ref="D8545"/>
    <hyperlink r:id="rId8556" ref="D8546"/>
    <hyperlink r:id="rId8557" ref="D8547"/>
    <hyperlink r:id="rId8558" ref="D8548"/>
    <hyperlink r:id="rId8559" ref="D8549"/>
    <hyperlink r:id="rId8560" ref="D8550"/>
    <hyperlink r:id="rId8561" ref="D8551"/>
    <hyperlink r:id="rId8562" ref="D8552"/>
    <hyperlink r:id="rId8563" ref="D8553"/>
    <hyperlink r:id="rId8564" ref="D8554"/>
    <hyperlink r:id="rId8565" ref="D8555"/>
    <hyperlink r:id="rId8566" ref="D8556"/>
    <hyperlink r:id="rId8567" ref="D8557"/>
    <hyperlink r:id="rId8568" ref="D8558"/>
    <hyperlink r:id="rId8569" ref="D8559"/>
    <hyperlink r:id="rId8570" ref="D8560"/>
    <hyperlink r:id="rId8571" ref="D8561"/>
    <hyperlink r:id="rId8572" ref="D8562"/>
    <hyperlink r:id="rId8573" ref="D8563"/>
    <hyperlink r:id="rId8574" ref="D8564"/>
    <hyperlink r:id="rId8575" ref="D8565"/>
    <hyperlink r:id="rId8576" ref="D8566"/>
    <hyperlink r:id="rId8577" ref="D8567"/>
    <hyperlink r:id="rId8578" ref="D8568"/>
    <hyperlink r:id="rId8579" ref="D8569"/>
    <hyperlink r:id="rId8580" ref="D8570"/>
    <hyperlink r:id="rId8581" ref="D8571"/>
    <hyperlink r:id="rId8582" ref="D8572"/>
    <hyperlink r:id="rId8583" ref="D8573"/>
    <hyperlink r:id="rId8584" ref="D8574"/>
    <hyperlink r:id="rId8585" ref="D8575"/>
    <hyperlink r:id="rId8586" ref="D8576"/>
    <hyperlink r:id="rId8587" ref="D8577"/>
    <hyperlink r:id="rId8588" ref="D8578"/>
    <hyperlink r:id="rId8589" ref="D8579"/>
    <hyperlink r:id="rId8590" ref="D8580"/>
    <hyperlink r:id="rId8591" ref="D8581"/>
    <hyperlink r:id="rId8592" ref="D8582"/>
    <hyperlink r:id="rId8593" ref="D8583"/>
    <hyperlink r:id="rId8594" ref="D8584"/>
    <hyperlink r:id="rId8595" ref="D8585"/>
    <hyperlink r:id="rId8596" ref="D8586"/>
    <hyperlink r:id="rId8597" ref="D8587"/>
    <hyperlink r:id="rId8598" ref="D8588"/>
    <hyperlink r:id="rId8599" ref="D8589"/>
    <hyperlink r:id="rId8600" ref="D8590"/>
    <hyperlink r:id="rId8601" ref="D8591"/>
    <hyperlink r:id="rId8602" ref="D8592"/>
    <hyperlink r:id="rId8603" ref="D8593"/>
    <hyperlink r:id="rId8604" ref="D8594"/>
    <hyperlink r:id="rId8605" ref="D8595"/>
    <hyperlink r:id="rId8606" ref="D8596"/>
    <hyperlink r:id="rId8607" ref="D8597"/>
    <hyperlink r:id="rId8608" ref="D8598"/>
    <hyperlink r:id="rId8609" ref="D8599"/>
    <hyperlink r:id="rId8610" ref="D8600"/>
    <hyperlink r:id="rId8611" ref="D8601"/>
    <hyperlink r:id="rId8612" ref="D8602"/>
    <hyperlink r:id="rId8613" ref="D8603"/>
    <hyperlink r:id="rId8614" ref="D8604"/>
    <hyperlink r:id="rId8615" ref="D8605"/>
    <hyperlink r:id="rId8616" ref="D8606"/>
    <hyperlink r:id="rId8617" ref="D8607"/>
    <hyperlink r:id="rId8618" ref="D8608"/>
    <hyperlink r:id="rId8619" ref="D8609"/>
    <hyperlink r:id="rId8620" ref="D8610"/>
    <hyperlink r:id="rId8621" ref="D8611"/>
    <hyperlink r:id="rId8622" ref="D8612"/>
    <hyperlink r:id="rId8623" ref="D8613"/>
    <hyperlink r:id="rId8624" ref="D8614"/>
    <hyperlink r:id="rId8625" ref="D8615"/>
    <hyperlink r:id="rId8626" ref="D8616"/>
    <hyperlink r:id="rId8627" ref="D8617"/>
    <hyperlink r:id="rId8628" ref="D8618"/>
    <hyperlink r:id="rId8629" ref="D8619"/>
    <hyperlink r:id="rId8630" ref="D8620"/>
    <hyperlink r:id="rId8631" ref="D8621"/>
    <hyperlink r:id="rId8632" ref="D8622"/>
    <hyperlink r:id="rId8633" ref="D8623"/>
    <hyperlink r:id="rId8634" ref="D8624"/>
    <hyperlink r:id="rId8635" ref="D8625"/>
    <hyperlink r:id="rId8636" ref="D8626"/>
    <hyperlink r:id="rId8637" ref="D8627"/>
    <hyperlink r:id="rId8638" ref="D8628"/>
    <hyperlink r:id="rId8639" ref="D8629"/>
    <hyperlink r:id="rId8640" ref="D8630"/>
    <hyperlink r:id="rId8641" ref="D8631"/>
    <hyperlink r:id="rId8642" ref="D8632"/>
    <hyperlink r:id="rId8643" ref="D8633"/>
    <hyperlink r:id="rId8644" ref="D8634"/>
    <hyperlink r:id="rId8645" ref="D8635"/>
    <hyperlink r:id="rId8646" ref="D8636"/>
    <hyperlink r:id="rId8647" ref="D8637"/>
    <hyperlink r:id="rId8648" ref="D8638"/>
    <hyperlink r:id="rId8649" ref="D8639"/>
    <hyperlink r:id="rId8650" ref="D8640"/>
    <hyperlink r:id="rId8651" ref="D8641"/>
    <hyperlink r:id="rId8652" ref="D8642"/>
    <hyperlink r:id="rId8653" ref="D8643"/>
    <hyperlink r:id="rId8654" ref="D8644"/>
    <hyperlink r:id="rId8655" ref="D8645"/>
    <hyperlink r:id="rId8656" ref="D8646"/>
    <hyperlink r:id="rId8657" ref="D8647"/>
    <hyperlink r:id="rId8658" ref="D8648"/>
    <hyperlink r:id="rId8659" ref="D8649"/>
    <hyperlink r:id="rId8660" ref="D8650"/>
    <hyperlink r:id="rId8661" ref="D8651"/>
    <hyperlink r:id="rId8662" ref="D8652"/>
    <hyperlink r:id="rId8663" ref="D8653"/>
    <hyperlink r:id="rId8664" ref="D8654"/>
    <hyperlink r:id="rId8665" ref="D8655"/>
    <hyperlink r:id="rId8666" ref="D8656"/>
    <hyperlink r:id="rId8667" ref="D8657"/>
    <hyperlink r:id="rId8668" ref="D8658"/>
    <hyperlink r:id="rId8669" ref="D8659"/>
    <hyperlink r:id="rId8670" ref="D8660"/>
    <hyperlink r:id="rId8671" ref="D8661"/>
    <hyperlink r:id="rId8672" ref="D8662"/>
    <hyperlink r:id="rId8673" ref="D8663"/>
    <hyperlink r:id="rId8674" ref="D8664"/>
    <hyperlink r:id="rId8675" ref="D8665"/>
    <hyperlink r:id="rId8676" ref="D8666"/>
    <hyperlink r:id="rId8677" ref="D8667"/>
    <hyperlink r:id="rId8678" ref="D8668"/>
    <hyperlink r:id="rId8679" ref="D8669"/>
    <hyperlink r:id="rId8680" ref="D8670"/>
    <hyperlink r:id="rId8681" ref="D8671"/>
    <hyperlink r:id="rId8682" ref="D8672"/>
    <hyperlink r:id="rId8683" ref="D8673"/>
    <hyperlink r:id="rId8684" ref="D8674"/>
    <hyperlink r:id="rId8685" ref="D8675"/>
    <hyperlink r:id="rId8686" ref="D8676"/>
    <hyperlink r:id="rId8687" ref="D8677"/>
    <hyperlink r:id="rId8688" ref="D8678"/>
    <hyperlink r:id="rId8689" ref="D8679"/>
    <hyperlink r:id="rId8690" ref="D8680"/>
    <hyperlink r:id="rId8691" ref="D8681"/>
    <hyperlink r:id="rId8692" ref="D8682"/>
    <hyperlink r:id="rId8693" ref="D8683"/>
    <hyperlink r:id="rId8694" ref="D8684"/>
    <hyperlink r:id="rId8695" ref="D8685"/>
    <hyperlink r:id="rId8696" ref="D8686"/>
    <hyperlink r:id="rId8697" ref="D8687"/>
    <hyperlink r:id="rId8698" ref="D8688"/>
    <hyperlink r:id="rId8699" ref="D8689"/>
    <hyperlink r:id="rId8700" ref="D8690"/>
    <hyperlink r:id="rId8701" ref="D8691"/>
    <hyperlink r:id="rId8702" ref="D8692"/>
    <hyperlink r:id="rId8703" ref="D8693"/>
    <hyperlink r:id="rId8704" ref="D8694"/>
    <hyperlink r:id="rId8705" ref="D8695"/>
    <hyperlink r:id="rId8706" ref="D8696"/>
    <hyperlink r:id="rId8707" ref="D8697"/>
    <hyperlink r:id="rId8708" ref="D8698"/>
    <hyperlink r:id="rId8709" ref="D8699"/>
    <hyperlink r:id="rId8710" ref="D8700"/>
    <hyperlink r:id="rId8711" ref="D8701"/>
    <hyperlink r:id="rId8712" ref="D8702"/>
    <hyperlink r:id="rId8713" ref="D8703"/>
    <hyperlink r:id="rId8714" ref="D8704"/>
    <hyperlink r:id="rId8715" ref="D8705"/>
    <hyperlink r:id="rId8716" ref="D8706"/>
    <hyperlink r:id="rId8717" ref="D8707"/>
    <hyperlink r:id="rId8718" ref="D8708"/>
    <hyperlink r:id="rId8719" ref="D8709"/>
    <hyperlink r:id="rId8720" ref="D8710"/>
    <hyperlink r:id="rId8721" ref="D8711"/>
    <hyperlink r:id="rId8722" ref="D8712"/>
    <hyperlink r:id="rId8723" ref="D8713"/>
    <hyperlink r:id="rId8724" ref="D8714"/>
    <hyperlink r:id="rId8725" ref="D8715"/>
    <hyperlink r:id="rId8726" ref="D8716"/>
    <hyperlink r:id="rId8727" ref="D8717"/>
    <hyperlink r:id="rId8728" ref="D8718"/>
    <hyperlink r:id="rId8729" ref="D8719"/>
    <hyperlink r:id="rId8730" ref="D8720"/>
    <hyperlink r:id="rId8731" ref="D8721"/>
    <hyperlink r:id="rId8732" ref="D8722"/>
    <hyperlink r:id="rId8733" ref="D8723"/>
    <hyperlink r:id="rId8734" ref="D8724"/>
    <hyperlink r:id="rId8735" ref="D8725"/>
    <hyperlink r:id="rId8736" ref="D8726"/>
    <hyperlink r:id="rId8737" ref="D8727"/>
    <hyperlink r:id="rId8738" ref="D8728"/>
    <hyperlink r:id="rId8739" ref="D8729"/>
    <hyperlink r:id="rId8740" ref="D8730"/>
    <hyperlink r:id="rId8741" ref="D8731"/>
    <hyperlink r:id="rId8742" ref="D8732"/>
    <hyperlink r:id="rId8743" ref="D8733"/>
    <hyperlink r:id="rId8744" ref="D8734"/>
    <hyperlink r:id="rId8745" ref="D8735"/>
    <hyperlink r:id="rId8746" ref="D8736"/>
    <hyperlink r:id="rId8747" ref="D8737"/>
    <hyperlink r:id="rId8748" ref="D8738"/>
    <hyperlink r:id="rId8749" ref="D8739"/>
    <hyperlink r:id="rId8750" ref="D8740"/>
    <hyperlink r:id="rId8751" ref="D8741"/>
    <hyperlink r:id="rId8752" ref="D8742"/>
    <hyperlink r:id="rId8753" ref="D8743"/>
    <hyperlink r:id="rId8754" ref="D8744"/>
    <hyperlink r:id="rId8755" ref="D8745"/>
    <hyperlink r:id="rId8756" ref="D8746"/>
    <hyperlink r:id="rId8757" ref="D8747"/>
    <hyperlink r:id="rId8758" ref="D8748"/>
    <hyperlink r:id="rId8759" ref="D8749"/>
    <hyperlink r:id="rId8760" ref="D8750"/>
    <hyperlink r:id="rId8761" ref="D8751"/>
    <hyperlink r:id="rId8762" ref="D8752"/>
    <hyperlink r:id="rId8763" ref="D8753"/>
    <hyperlink r:id="rId8764" ref="D8754"/>
    <hyperlink r:id="rId8765" ref="D8755"/>
    <hyperlink r:id="rId8766" ref="D8756"/>
    <hyperlink r:id="rId8767" ref="D8757"/>
    <hyperlink r:id="rId8768" ref="D8758"/>
    <hyperlink r:id="rId8769" ref="D8759"/>
    <hyperlink r:id="rId8770" ref="D8760"/>
    <hyperlink r:id="rId8771" ref="D8761"/>
    <hyperlink r:id="rId8772" ref="D8762"/>
    <hyperlink r:id="rId8773" ref="D8763"/>
    <hyperlink r:id="rId8774" ref="D8764"/>
    <hyperlink r:id="rId8775" ref="D8765"/>
    <hyperlink r:id="rId8776" ref="D8766"/>
    <hyperlink r:id="rId8777" ref="D8767"/>
    <hyperlink r:id="rId8778" ref="D8768"/>
    <hyperlink r:id="rId8779" ref="D8769"/>
    <hyperlink r:id="rId8780" ref="D8770"/>
    <hyperlink r:id="rId8781" ref="D8771"/>
    <hyperlink r:id="rId8782" ref="D8772"/>
    <hyperlink r:id="rId8783" ref="D8773"/>
    <hyperlink r:id="rId8784" ref="D8774"/>
    <hyperlink r:id="rId8785" ref="D8775"/>
    <hyperlink r:id="rId8786" ref="D8776"/>
    <hyperlink r:id="rId8787" ref="D8777"/>
    <hyperlink r:id="rId8788" ref="D8778"/>
    <hyperlink r:id="rId8789" ref="D8779"/>
    <hyperlink r:id="rId8790" ref="D8780"/>
    <hyperlink r:id="rId8791" ref="D8781"/>
    <hyperlink r:id="rId8792" ref="D8782"/>
    <hyperlink r:id="rId8793" ref="D8783"/>
    <hyperlink r:id="rId8794" ref="D8784"/>
    <hyperlink r:id="rId8795" ref="D8785"/>
    <hyperlink r:id="rId8796" ref="D8786"/>
    <hyperlink r:id="rId8797" ref="D8787"/>
    <hyperlink r:id="rId8798" ref="D8788"/>
    <hyperlink r:id="rId8799" ref="D8789"/>
    <hyperlink r:id="rId8800" ref="D8790"/>
    <hyperlink r:id="rId8801" ref="D8791"/>
    <hyperlink r:id="rId8802" ref="D8792"/>
    <hyperlink r:id="rId8803" ref="D8793"/>
    <hyperlink r:id="rId8804" ref="D8794"/>
    <hyperlink r:id="rId8805" ref="D8795"/>
    <hyperlink r:id="rId8806" ref="D8796"/>
    <hyperlink r:id="rId8807" ref="D8797"/>
    <hyperlink r:id="rId8808" ref="D8798"/>
    <hyperlink r:id="rId8809" ref="D8799"/>
    <hyperlink r:id="rId8810" ref="D8800"/>
    <hyperlink r:id="rId8811" ref="D8801"/>
    <hyperlink r:id="rId8812" ref="D8802"/>
    <hyperlink r:id="rId8813" ref="D8803"/>
    <hyperlink r:id="rId8814" ref="D8804"/>
    <hyperlink r:id="rId8815" ref="D8805"/>
    <hyperlink r:id="rId8816" ref="D8806"/>
    <hyperlink r:id="rId8817" ref="D8807"/>
    <hyperlink r:id="rId8818" ref="D8808"/>
    <hyperlink r:id="rId8819" ref="D8809"/>
    <hyperlink r:id="rId8820" ref="D8810"/>
    <hyperlink r:id="rId8821" ref="D8811"/>
    <hyperlink r:id="rId8822" ref="D8812"/>
    <hyperlink r:id="rId8823" ref="D8813"/>
    <hyperlink r:id="rId8824" ref="D8814"/>
    <hyperlink r:id="rId8825" ref="D8815"/>
    <hyperlink r:id="rId8826" ref="D8816"/>
    <hyperlink r:id="rId8827" ref="D8817"/>
    <hyperlink r:id="rId8828" ref="D8818"/>
    <hyperlink r:id="rId8829" ref="D8819"/>
    <hyperlink r:id="rId8830" ref="D8820"/>
    <hyperlink r:id="rId8831" ref="D8821"/>
    <hyperlink r:id="rId8832" ref="D8822"/>
    <hyperlink r:id="rId8833" ref="D8823"/>
    <hyperlink r:id="rId8834" ref="D8824"/>
    <hyperlink r:id="rId8835" ref="D8825"/>
    <hyperlink r:id="rId8836" ref="D8826"/>
    <hyperlink r:id="rId8837" ref="D8827"/>
    <hyperlink r:id="rId8838" ref="D8828"/>
    <hyperlink r:id="rId8839" ref="D8829"/>
    <hyperlink r:id="rId8840" ref="D8830"/>
    <hyperlink r:id="rId8841" ref="D8831"/>
    <hyperlink r:id="rId8842" ref="D8832"/>
    <hyperlink r:id="rId8843" ref="D8833"/>
    <hyperlink r:id="rId8844" ref="D8834"/>
    <hyperlink r:id="rId8845" ref="D8835"/>
    <hyperlink r:id="rId8846" ref="D8836"/>
    <hyperlink r:id="rId8847" ref="D8837"/>
    <hyperlink r:id="rId8848" ref="D8838"/>
    <hyperlink r:id="rId8849" ref="D8839"/>
    <hyperlink r:id="rId8850" ref="D8840"/>
    <hyperlink r:id="rId8851" ref="D8841"/>
    <hyperlink r:id="rId8852" ref="D8842"/>
    <hyperlink r:id="rId8853" ref="D8843"/>
    <hyperlink r:id="rId8854" ref="D8844"/>
    <hyperlink r:id="rId8855" ref="D8845"/>
    <hyperlink r:id="rId8856" ref="D8846"/>
    <hyperlink r:id="rId8857" ref="D8847"/>
    <hyperlink r:id="rId8858" ref="D8848"/>
    <hyperlink r:id="rId8859" ref="D8849"/>
    <hyperlink r:id="rId8860" ref="D8850"/>
    <hyperlink r:id="rId8861" ref="D8851"/>
    <hyperlink r:id="rId8862" ref="D8852"/>
    <hyperlink r:id="rId8863" ref="D8853"/>
    <hyperlink r:id="rId8864" ref="D8854"/>
    <hyperlink r:id="rId8865" ref="D8855"/>
    <hyperlink r:id="rId8866" ref="D8856"/>
    <hyperlink r:id="rId8867" ref="D8857"/>
    <hyperlink r:id="rId8868" ref="D8858"/>
    <hyperlink r:id="rId8869" ref="D8859"/>
    <hyperlink r:id="rId8870" ref="D8860"/>
    <hyperlink r:id="rId8871" ref="D8861"/>
    <hyperlink r:id="rId8872" ref="D8862"/>
    <hyperlink r:id="rId8873" ref="D8863"/>
    <hyperlink r:id="rId8874" ref="D8864"/>
    <hyperlink r:id="rId8875" ref="D8865"/>
    <hyperlink r:id="rId8876" ref="D8866"/>
    <hyperlink r:id="rId8877" ref="D8867"/>
    <hyperlink r:id="rId8878" ref="D8868"/>
    <hyperlink r:id="rId8879" ref="D8869"/>
    <hyperlink r:id="rId8880" ref="D8870"/>
    <hyperlink r:id="rId8881" ref="D8871"/>
    <hyperlink r:id="rId8882" ref="D8872"/>
    <hyperlink r:id="rId8883" ref="D8873"/>
    <hyperlink r:id="rId8884" ref="D8874"/>
    <hyperlink r:id="rId8885" ref="D8875"/>
    <hyperlink r:id="rId8886" ref="D8876"/>
    <hyperlink r:id="rId8887" ref="D8877"/>
    <hyperlink r:id="rId8888" ref="D8878"/>
    <hyperlink r:id="rId8889" ref="D8879"/>
    <hyperlink r:id="rId8890" ref="I8879"/>
    <hyperlink r:id="rId8891" ref="D8880"/>
    <hyperlink r:id="rId8892" ref="I8880"/>
    <hyperlink r:id="rId8893" ref="D8881"/>
    <hyperlink r:id="rId8894" ref="I8881"/>
    <hyperlink r:id="rId8895" ref="D8882"/>
    <hyperlink r:id="rId8896" ref="I8882"/>
    <hyperlink r:id="rId8897" ref="D8883"/>
    <hyperlink r:id="rId8898" ref="I8883"/>
    <hyperlink r:id="rId8899" ref="D8884"/>
    <hyperlink r:id="rId8900" ref="D8885"/>
    <hyperlink r:id="rId8901" ref="D8886"/>
    <hyperlink r:id="rId8902" ref="D8887"/>
    <hyperlink r:id="rId8903" ref="D8888"/>
    <hyperlink r:id="rId8904" ref="D8889"/>
    <hyperlink r:id="rId8905" ref="D8890"/>
    <hyperlink r:id="rId8906" ref="D8891"/>
    <hyperlink r:id="rId8907" ref="D8892"/>
    <hyperlink r:id="rId8908" ref="D8893"/>
    <hyperlink r:id="rId8909" ref="D8894"/>
    <hyperlink r:id="rId8910" ref="D8895"/>
    <hyperlink r:id="rId8911" ref="D8896"/>
    <hyperlink r:id="rId8912" ref="D8897"/>
    <hyperlink r:id="rId8913" ref="F8897"/>
    <hyperlink r:id="rId8914" ref="I8897"/>
    <hyperlink r:id="rId8915" ref="D8898"/>
    <hyperlink r:id="rId8916" ref="F8898"/>
    <hyperlink r:id="rId8917" ref="I8898"/>
    <hyperlink r:id="rId8918" ref="D8899"/>
    <hyperlink r:id="rId8919" ref="F8899"/>
    <hyperlink r:id="rId8920" ref="I8899"/>
    <hyperlink r:id="rId8921" ref="D8900"/>
    <hyperlink r:id="rId8922" ref="F8900"/>
    <hyperlink r:id="rId8923" ref="I8900"/>
    <hyperlink r:id="rId8924" ref="D8901"/>
    <hyperlink r:id="rId8925" ref="D8902"/>
    <hyperlink r:id="rId8926" ref="F8902"/>
    <hyperlink r:id="rId8927" ref="I8902"/>
    <hyperlink r:id="rId8928" ref="D8903"/>
    <hyperlink r:id="rId8929" ref="D8904"/>
    <hyperlink r:id="rId8930" ref="D8905"/>
    <hyperlink r:id="rId8931" ref="F8905"/>
    <hyperlink r:id="rId8932" ref="I8905"/>
    <hyperlink r:id="rId8933" ref="D8906"/>
    <hyperlink r:id="rId8934" ref="F8906"/>
    <hyperlink r:id="rId8935" ref="I8906"/>
    <hyperlink r:id="rId8936" ref="D8907"/>
    <hyperlink r:id="rId8937" ref="F8907"/>
    <hyperlink r:id="rId8938" ref="I8907"/>
    <hyperlink r:id="rId8939" ref="D8908"/>
    <hyperlink r:id="rId8940" ref="F8908"/>
    <hyperlink r:id="rId8941" ref="I8908"/>
    <hyperlink r:id="rId8942" ref="D8909"/>
    <hyperlink r:id="rId8943" ref="F8909"/>
    <hyperlink r:id="rId8944" ref="I8909"/>
    <hyperlink r:id="rId8945" ref="D8910"/>
    <hyperlink r:id="rId8946" ref="D8911"/>
    <hyperlink r:id="rId8947" ref="D8912"/>
    <hyperlink r:id="rId8948" ref="D8913"/>
    <hyperlink r:id="rId8949" ref="D8914"/>
    <hyperlink r:id="rId8950" ref="D8915"/>
    <hyperlink r:id="rId8951" ref="D8916"/>
    <hyperlink r:id="rId8952" ref="D8917"/>
    <hyperlink r:id="rId8953" ref="D8918"/>
    <hyperlink r:id="rId8954" ref="D8919"/>
    <hyperlink r:id="rId8955" ref="D8920"/>
    <hyperlink r:id="rId8956" ref="D8921"/>
    <hyperlink r:id="rId8957" ref="D8922"/>
    <hyperlink r:id="rId8958" ref="D8923"/>
    <hyperlink r:id="rId8959" ref="D8924"/>
    <hyperlink r:id="rId8960" ref="D8925"/>
    <hyperlink r:id="rId8961" ref="D8926"/>
    <hyperlink r:id="rId8962" ref="D8927"/>
    <hyperlink r:id="rId8963" ref="D8928"/>
    <hyperlink r:id="rId8964" ref="D8929"/>
    <hyperlink r:id="rId8965" ref="D8930"/>
    <hyperlink r:id="rId8966" ref="D8931"/>
    <hyperlink r:id="rId8967" ref="D8932"/>
    <hyperlink r:id="rId8968" ref="D8933"/>
    <hyperlink r:id="rId8969" ref="D8934"/>
    <hyperlink r:id="rId8970" ref="D8935"/>
    <hyperlink r:id="rId8971" ref="D8936"/>
    <hyperlink r:id="rId8972" ref="D8937"/>
    <hyperlink r:id="rId8973" ref="D8938"/>
    <hyperlink r:id="rId8974" ref="D8939"/>
    <hyperlink r:id="rId8975" ref="D8940"/>
    <hyperlink r:id="rId8976" ref="D8941"/>
    <hyperlink r:id="rId8977" ref="D8942"/>
    <hyperlink r:id="rId8978" ref="D8943"/>
    <hyperlink r:id="rId8979" ref="D8944"/>
    <hyperlink r:id="rId8980" ref="D8945"/>
    <hyperlink r:id="rId8981" ref="D8946"/>
    <hyperlink r:id="rId8982" ref="D8947"/>
    <hyperlink r:id="rId8983" ref="D8948"/>
    <hyperlink r:id="rId8984" ref="D8949"/>
    <hyperlink r:id="rId8985" ref="D8950"/>
    <hyperlink r:id="rId8986" ref="D8951"/>
    <hyperlink r:id="rId8987" ref="D8952"/>
    <hyperlink r:id="rId8988" ref="D8953"/>
    <hyperlink r:id="rId8989" ref="D8954"/>
    <hyperlink r:id="rId8990" ref="D8955"/>
    <hyperlink r:id="rId8991" ref="D8956"/>
    <hyperlink r:id="rId8992" ref="D8957"/>
    <hyperlink r:id="rId8993" ref="D8958"/>
    <hyperlink r:id="rId8994" ref="D8959"/>
    <hyperlink r:id="rId8995" ref="D8960"/>
    <hyperlink r:id="rId8996" ref="D8961"/>
    <hyperlink r:id="rId8997" ref="D8962"/>
    <hyperlink r:id="rId8998" ref="D8963"/>
    <hyperlink r:id="rId8999" ref="D8964"/>
    <hyperlink r:id="rId9000" ref="D8965"/>
    <hyperlink r:id="rId9001" ref="D8966"/>
    <hyperlink r:id="rId9002" ref="D8967"/>
    <hyperlink r:id="rId9003" ref="D8968"/>
    <hyperlink r:id="rId9004" ref="D8969"/>
    <hyperlink r:id="rId9005" ref="D8970"/>
    <hyperlink r:id="rId9006" ref="D8971"/>
    <hyperlink r:id="rId9007" ref="D8972"/>
    <hyperlink r:id="rId9008" ref="D8973"/>
    <hyperlink r:id="rId9009" ref="D8974"/>
    <hyperlink r:id="rId9010" ref="D8975"/>
    <hyperlink r:id="rId9011" ref="D8976"/>
    <hyperlink r:id="rId9012" ref="D8977"/>
    <hyperlink r:id="rId9013" ref="D8978"/>
    <hyperlink r:id="rId9014" ref="D8979"/>
    <hyperlink r:id="rId9015" ref="D8980"/>
    <hyperlink r:id="rId9016" ref="D8981"/>
    <hyperlink r:id="rId9017" ref="D8982"/>
    <hyperlink r:id="rId9018" ref="D8983"/>
    <hyperlink r:id="rId9019" ref="D8984"/>
    <hyperlink r:id="rId9020" ref="D8985"/>
    <hyperlink r:id="rId9021" ref="D8986"/>
    <hyperlink r:id="rId9022" ref="D8987"/>
    <hyperlink r:id="rId9023" ref="D8988"/>
    <hyperlink r:id="rId9024" ref="D8989"/>
    <hyperlink r:id="rId9025" ref="D8990"/>
    <hyperlink r:id="rId9026" ref="D8991"/>
    <hyperlink r:id="rId9027" ref="D8992"/>
    <hyperlink r:id="rId9028" ref="D8993"/>
    <hyperlink r:id="rId9029" ref="D8994"/>
    <hyperlink r:id="rId9030" ref="D8995"/>
    <hyperlink r:id="rId9031" ref="D8996"/>
    <hyperlink r:id="rId9032" ref="D8997"/>
    <hyperlink r:id="rId9033" ref="D8998"/>
    <hyperlink r:id="rId9034" ref="D8999"/>
    <hyperlink r:id="rId9035" ref="D9000"/>
    <hyperlink r:id="rId9036" ref="D9001"/>
    <hyperlink r:id="rId9037" ref="D9002"/>
    <hyperlink r:id="rId9038" ref="D9003"/>
    <hyperlink r:id="rId9039" ref="D9004"/>
    <hyperlink r:id="rId9040" ref="D9005"/>
    <hyperlink r:id="rId9041" ref="D9006"/>
    <hyperlink r:id="rId9042" ref="D9007"/>
    <hyperlink r:id="rId9043" ref="D9008"/>
    <hyperlink r:id="rId9044" ref="D9009"/>
    <hyperlink r:id="rId9045" ref="D9010"/>
    <hyperlink r:id="rId9046" ref="D9011"/>
    <hyperlink r:id="rId9047" ref="D9012"/>
    <hyperlink r:id="rId9048" ref="D9013"/>
    <hyperlink r:id="rId9049" ref="D9014"/>
    <hyperlink r:id="rId9050" ref="D9015"/>
    <hyperlink r:id="rId9051" ref="D9016"/>
    <hyperlink r:id="rId9052" ref="D9017"/>
    <hyperlink r:id="rId9053" ref="D9018"/>
    <hyperlink r:id="rId9054" ref="D9019"/>
    <hyperlink r:id="rId9055" ref="D9020"/>
    <hyperlink r:id="rId9056" ref="D9021"/>
    <hyperlink r:id="rId9057" ref="D9022"/>
    <hyperlink r:id="rId9058" ref="D9023"/>
    <hyperlink r:id="rId9059" ref="D9024"/>
    <hyperlink r:id="rId9060" ref="D9025"/>
    <hyperlink r:id="rId9061" ref="D9026"/>
    <hyperlink r:id="rId9062" ref="D9027"/>
    <hyperlink r:id="rId9063" ref="D9028"/>
    <hyperlink r:id="rId9064" ref="D9029"/>
    <hyperlink r:id="rId9065" ref="D9030"/>
    <hyperlink r:id="rId9066" ref="D9031"/>
    <hyperlink r:id="rId9067" ref="D9032"/>
    <hyperlink r:id="rId9068" ref="D9033"/>
    <hyperlink r:id="rId9069" ref="D9034"/>
    <hyperlink r:id="rId9070" ref="D9035"/>
    <hyperlink r:id="rId9071" ref="D9036"/>
    <hyperlink r:id="rId9072" ref="D9037"/>
    <hyperlink r:id="rId9073" ref="D9038"/>
    <hyperlink r:id="rId9074" ref="D9039"/>
    <hyperlink r:id="rId9075" ref="D9040"/>
    <hyperlink r:id="rId9076" ref="D9041"/>
    <hyperlink r:id="rId9077" ref="D9042"/>
    <hyperlink r:id="rId9078" ref="D9043"/>
    <hyperlink r:id="rId9079" ref="D9044"/>
    <hyperlink r:id="rId9080" ref="D9045"/>
    <hyperlink r:id="rId9081" ref="D9046"/>
    <hyperlink r:id="rId9082" ref="D9047"/>
    <hyperlink r:id="rId9083" ref="D9048"/>
    <hyperlink r:id="rId9084" ref="D9049"/>
    <hyperlink r:id="rId9085" ref="D9050"/>
    <hyperlink r:id="rId9086" ref="D9051"/>
    <hyperlink r:id="rId9087" ref="D9052"/>
    <hyperlink r:id="rId9088" ref="D9053"/>
    <hyperlink r:id="rId9089" ref="D9054"/>
    <hyperlink r:id="rId9090" ref="D9055"/>
    <hyperlink r:id="rId9091" ref="D9056"/>
    <hyperlink r:id="rId9092" ref="D9057"/>
    <hyperlink r:id="rId9093" ref="D9058"/>
    <hyperlink r:id="rId9094" ref="D9059"/>
    <hyperlink r:id="rId9095" ref="D9060"/>
    <hyperlink r:id="rId9096" ref="D9061"/>
    <hyperlink r:id="rId9097" ref="D9062"/>
    <hyperlink r:id="rId9098" ref="D9063"/>
    <hyperlink r:id="rId9099" ref="D9064"/>
    <hyperlink r:id="rId9100" ref="D9065"/>
    <hyperlink r:id="rId9101" ref="D9066"/>
    <hyperlink r:id="rId9102" ref="D9067"/>
    <hyperlink r:id="rId9103" ref="D9068"/>
    <hyperlink r:id="rId9104" ref="D9069"/>
    <hyperlink r:id="rId9105" ref="D9070"/>
    <hyperlink r:id="rId9106" ref="D9071"/>
    <hyperlink r:id="rId9107" ref="D9072"/>
    <hyperlink r:id="rId9108" ref="D9073"/>
    <hyperlink r:id="rId9109" ref="D9074"/>
    <hyperlink r:id="rId9110" ref="D9075"/>
    <hyperlink r:id="rId9111" ref="D9076"/>
    <hyperlink r:id="rId9112" ref="D9077"/>
    <hyperlink r:id="rId9113" ref="D9078"/>
    <hyperlink r:id="rId9114" ref="D9079"/>
    <hyperlink r:id="rId9115" ref="D9080"/>
    <hyperlink r:id="rId9116" ref="D9081"/>
    <hyperlink r:id="rId9117" ref="D9082"/>
    <hyperlink r:id="rId9118" ref="D9083"/>
    <hyperlink r:id="rId9119" ref="D9084"/>
    <hyperlink r:id="rId9120" ref="D9085"/>
    <hyperlink r:id="rId9121" ref="D9086"/>
    <hyperlink r:id="rId9122" ref="D9087"/>
    <hyperlink r:id="rId9123" ref="D9088"/>
    <hyperlink r:id="rId9124" ref="D9089"/>
    <hyperlink r:id="rId9125" ref="D9090"/>
    <hyperlink r:id="rId9126" ref="D9091"/>
    <hyperlink r:id="rId9127" ref="D9092"/>
    <hyperlink r:id="rId9128" ref="D9093"/>
    <hyperlink r:id="rId9129" ref="D9094"/>
    <hyperlink r:id="rId9130" ref="D9095"/>
    <hyperlink r:id="rId9131" ref="D9096"/>
    <hyperlink r:id="rId9132" ref="D9097"/>
    <hyperlink r:id="rId9133" ref="D9098"/>
    <hyperlink r:id="rId9134" ref="D9099"/>
    <hyperlink r:id="rId9135" ref="D9100"/>
    <hyperlink r:id="rId9136" ref="D9101"/>
    <hyperlink r:id="rId9137" ref="D9102"/>
    <hyperlink r:id="rId9138" ref="D9103"/>
    <hyperlink r:id="rId9139" ref="D9104"/>
    <hyperlink r:id="rId9140" ref="D9105"/>
    <hyperlink r:id="rId9141" ref="D9106"/>
    <hyperlink r:id="rId9142" ref="D9107"/>
    <hyperlink r:id="rId9143" ref="D9108"/>
    <hyperlink r:id="rId9144" ref="D9109"/>
    <hyperlink r:id="rId9145" ref="D9110"/>
    <hyperlink r:id="rId9146" ref="D9111"/>
    <hyperlink r:id="rId9147" ref="D9112"/>
    <hyperlink r:id="rId9148" ref="D9113"/>
    <hyperlink r:id="rId9149" ref="D9114"/>
    <hyperlink r:id="rId9150" ref="D9115"/>
    <hyperlink r:id="rId9151" ref="D9116"/>
    <hyperlink r:id="rId9152" ref="D9117"/>
    <hyperlink r:id="rId9153" ref="D9118"/>
    <hyperlink r:id="rId9154" ref="D9119"/>
    <hyperlink r:id="rId9155" ref="D9120"/>
    <hyperlink r:id="rId9156" ref="D9121"/>
    <hyperlink r:id="rId9157" ref="D9122"/>
    <hyperlink r:id="rId9158" ref="D9123"/>
    <hyperlink r:id="rId9159" ref="D9124"/>
    <hyperlink r:id="rId9160" ref="D9125"/>
    <hyperlink r:id="rId9161" ref="D9126"/>
    <hyperlink r:id="rId9162" ref="D9127"/>
    <hyperlink r:id="rId9163" ref="D9128"/>
    <hyperlink r:id="rId9164" ref="D9129"/>
    <hyperlink r:id="rId9165" ref="D9130"/>
    <hyperlink r:id="rId9166" ref="D9131"/>
    <hyperlink r:id="rId9167" ref="D9132"/>
    <hyperlink r:id="rId9168" ref="D9133"/>
    <hyperlink r:id="rId9169" ref="D9134"/>
    <hyperlink r:id="rId9170" ref="D9135"/>
    <hyperlink r:id="rId9171" ref="D9136"/>
    <hyperlink r:id="rId9172" ref="D9137"/>
    <hyperlink r:id="rId9173" ref="D9138"/>
    <hyperlink r:id="rId9174" ref="D9139"/>
    <hyperlink r:id="rId9175" ref="D9140"/>
    <hyperlink r:id="rId9176" ref="D9141"/>
    <hyperlink r:id="rId9177" ref="D9142"/>
    <hyperlink r:id="rId9178" ref="D9143"/>
    <hyperlink r:id="rId9179" ref="D9144"/>
    <hyperlink r:id="rId9180" ref="D9145"/>
    <hyperlink r:id="rId9181" ref="D9146"/>
    <hyperlink r:id="rId9182" ref="D9147"/>
    <hyperlink r:id="rId9183" ref="D9148"/>
    <hyperlink r:id="rId9184" ref="D9149"/>
    <hyperlink r:id="rId9185" ref="D9150"/>
    <hyperlink r:id="rId9186" ref="D9151"/>
    <hyperlink r:id="rId9187" ref="D9152"/>
    <hyperlink r:id="rId9188" ref="D9153"/>
    <hyperlink r:id="rId9189" ref="D9154"/>
    <hyperlink r:id="rId9190" ref="D9155"/>
    <hyperlink r:id="rId9191" ref="D9156"/>
    <hyperlink r:id="rId9192" ref="D9157"/>
    <hyperlink r:id="rId9193" ref="D9158"/>
    <hyperlink r:id="rId9194" ref="D9159"/>
    <hyperlink r:id="rId9195" ref="D9160"/>
    <hyperlink r:id="rId9196" ref="D9161"/>
    <hyperlink r:id="rId9197" ref="D9162"/>
    <hyperlink r:id="rId9198" ref="D9163"/>
    <hyperlink r:id="rId9199" ref="D9164"/>
    <hyperlink r:id="rId9200" ref="D9165"/>
    <hyperlink r:id="rId9201" ref="D9166"/>
    <hyperlink r:id="rId9202" ref="D9167"/>
    <hyperlink r:id="rId9203" ref="D9168"/>
    <hyperlink r:id="rId9204" ref="D9169"/>
    <hyperlink r:id="rId9205" ref="D9170"/>
    <hyperlink r:id="rId9206" ref="D9171"/>
    <hyperlink r:id="rId9207" ref="D9172"/>
    <hyperlink r:id="rId9208" ref="D9173"/>
    <hyperlink r:id="rId9209" ref="D9174"/>
    <hyperlink r:id="rId9210" ref="D9175"/>
    <hyperlink r:id="rId9211" ref="D9176"/>
    <hyperlink r:id="rId9212" ref="D9177"/>
    <hyperlink r:id="rId9213" ref="D9178"/>
    <hyperlink r:id="rId9214" ref="D9179"/>
    <hyperlink r:id="rId9215" ref="D9180"/>
    <hyperlink r:id="rId9216" ref="D9181"/>
    <hyperlink r:id="rId9217" ref="D9182"/>
    <hyperlink r:id="rId9218" ref="D9183"/>
    <hyperlink r:id="rId9219" ref="D9184"/>
    <hyperlink r:id="rId9220" ref="D9185"/>
    <hyperlink r:id="rId9221" ref="D9186"/>
    <hyperlink r:id="rId9222" ref="D9187"/>
    <hyperlink r:id="rId9223" ref="D9188"/>
    <hyperlink r:id="rId9224" ref="D9189"/>
    <hyperlink r:id="rId9225" ref="D9190"/>
    <hyperlink r:id="rId9226" ref="D9191"/>
    <hyperlink r:id="rId9227" ref="D9192"/>
    <hyperlink r:id="rId9228" ref="D9193"/>
    <hyperlink r:id="rId9229" ref="D9194"/>
    <hyperlink r:id="rId9230" ref="D9195"/>
    <hyperlink r:id="rId9231" ref="D9196"/>
    <hyperlink r:id="rId9232" ref="D9197"/>
    <hyperlink r:id="rId9233" ref="D9198"/>
    <hyperlink r:id="rId9234" ref="D9199"/>
    <hyperlink r:id="rId9235" ref="D9200"/>
    <hyperlink r:id="rId9236" ref="D9201"/>
    <hyperlink r:id="rId9237" ref="D9202"/>
    <hyperlink r:id="rId9238" ref="D9203"/>
    <hyperlink r:id="rId9239" ref="D9204"/>
    <hyperlink r:id="rId9240" ref="D9205"/>
    <hyperlink r:id="rId9241" ref="D9206"/>
    <hyperlink r:id="rId9242" ref="D9207"/>
    <hyperlink r:id="rId9243" ref="D9208"/>
    <hyperlink r:id="rId9244" ref="D9209"/>
    <hyperlink r:id="rId9245" ref="D9210"/>
    <hyperlink r:id="rId9246" ref="D9211"/>
    <hyperlink r:id="rId9247" ref="D9212"/>
    <hyperlink r:id="rId9248" ref="D9213"/>
    <hyperlink r:id="rId9249" ref="D9214"/>
    <hyperlink r:id="rId9250" ref="D9215"/>
    <hyperlink r:id="rId9251" ref="D9216"/>
    <hyperlink r:id="rId9252" ref="D9217"/>
    <hyperlink r:id="rId9253" ref="D9218"/>
    <hyperlink r:id="rId9254" ref="D9219"/>
    <hyperlink r:id="rId9255" ref="D9220"/>
    <hyperlink r:id="rId9256" ref="D9221"/>
    <hyperlink r:id="rId9257" ref="D9222"/>
    <hyperlink r:id="rId9258" ref="D9223"/>
    <hyperlink r:id="rId9259" ref="D9224"/>
    <hyperlink r:id="rId9260" ref="D9225"/>
    <hyperlink r:id="rId9261" ref="D9226"/>
    <hyperlink r:id="rId9262" ref="D9227"/>
    <hyperlink r:id="rId9263" ref="D9228"/>
    <hyperlink r:id="rId9264" ref="D9229"/>
    <hyperlink r:id="rId9265" ref="D9230"/>
    <hyperlink r:id="rId9266" ref="D9231"/>
    <hyperlink r:id="rId9267" ref="D9232"/>
    <hyperlink r:id="rId9268" ref="D9233"/>
    <hyperlink r:id="rId9269" ref="D9234"/>
    <hyperlink r:id="rId9270" ref="D9235"/>
    <hyperlink r:id="rId9271" ref="D9236"/>
    <hyperlink r:id="rId9272" ref="D9237"/>
    <hyperlink r:id="rId9273" ref="D9238"/>
    <hyperlink r:id="rId9274" ref="D9239"/>
    <hyperlink r:id="rId9275" ref="D9240"/>
    <hyperlink r:id="rId9276" ref="D9241"/>
    <hyperlink r:id="rId9277" ref="D9242"/>
    <hyperlink r:id="rId9278" ref="D9243"/>
    <hyperlink r:id="rId9279" ref="D9244"/>
    <hyperlink r:id="rId9280" ref="D9245"/>
    <hyperlink r:id="rId9281" ref="D9246"/>
    <hyperlink r:id="rId9282" ref="D9247"/>
    <hyperlink r:id="rId9283" ref="D9248"/>
    <hyperlink r:id="rId9284" ref="D9249"/>
    <hyperlink r:id="rId9285" ref="D9250"/>
    <hyperlink r:id="rId9286" ref="D9251"/>
    <hyperlink r:id="rId9287" ref="D9252"/>
    <hyperlink r:id="rId9288" ref="D9253"/>
    <hyperlink r:id="rId9289" ref="D9254"/>
    <hyperlink r:id="rId9290" ref="D9255"/>
    <hyperlink r:id="rId9291" ref="D9256"/>
    <hyperlink r:id="rId9292" ref="D9257"/>
    <hyperlink r:id="rId9293" ref="D9258"/>
    <hyperlink r:id="rId9294" ref="D9259"/>
    <hyperlink r:id="rId9295" ref="D9260"/>
    <hyperlink r:id="rId9296" ref="D9261"/>
    <hyperlink r:id="rId9297" ref="D9262"/>
    <hyperlink r:id="rId9298" ref="D9263"/>
    <hyperlink r:id="rId9299" ref="D9264"/>
    <hyperlink r:id="rId9300" ref="D9265"/>
    <hyperlink r:id="rId9301" ref="D9266"/>
    <hyperlink r:id="rId9302" ref="D9267"/>
    <hyperlink r:id="rId9303" ref="D9268"/>
    <hyperlink r:id="rId9304" ref="D9269"/>
    <hyperlink r:id="rId9305" ref="D9270"/>
    <hyperlink r:id="rId9306" ref="D9271"/>
    <hyperlink r:id="rId9307" ref="D9272"/>
    <hyperlink r:id="rId9308" ref="D9273"/>
    <hyperlink r:id="rId9309" ref="D9274"/>
    <hyperlink r:id="rId9310" ref="D9275"/>
    <hyperlink r:id="rId9311" ref="D9276"/>
    <hyperlink r:id="rId9312" ref="D9277"/>
    <hyperlink r:id="rId9313" ref="D9278"/>
    <hyperlink r:id="rId9314" ref="D9279"/>
    <hyperlink r:id="rId9315" ref="D9280"/>
    <hyperlink r:id="rId9316" ref="D9281"/>
    <hyperlink r:id="rId9317" ref="D9282"/>
    <hyperlink r:id="rId9318" ref="D9283"/>
    <hyperlink r:id="rId9319" ref="D9284"/>
    <hyperlink r:id="rId9320" ref="D9285"/>
    <hyperlink r:id="rId9321" ref="D9286"/>
    <hyperlink r:id="rId9322" ref="D9287"/>
    <hyperlink r:id="rId9323" ref="D9288"/>
    <hyperlink r:id="rId9324" ref="D9289"/>
    <hyperlink r:id="rId9325" ref="D9290"/>
    <hyperlink r:id="rId9326" ref="D9291"/>
    <hyperlink r:id="rId9327" ref="D9292"/>
    <hyperlink r:id="rId9328" ref="D9293"/>
    <hyperlink r:id="rId9329" ref="D9294"/>
    <hyperlink r:id="rId9330" ref="D9295"/>
    <hyperlink r:id="rId9331" ref="D9296"/>
    <hyperlink r:id="rId9332" ref="D9297"/>
    <hyperlink r:id="rId9333" ref="D9298"/>
    <hyperlink r:id="rId9334" ref="D9299"/>
    <hyperlink r:id="rId9335" ref="D9300"/>
    <hyperlink r:id="rId9336" ref="D9301"/>
    <hyperlink r:id="rId9337" ref="D9302"/>
    <hyperlink r:id="rId9338" ref="D9303"/>
    <hyperlink r:id="rId9339" ref="D9304"/>
    <hyperlink r:id="rId9340" ref="D9305"/>
    <hyperlink r:id="rId9341" ref="D9306"/>
    <hyperlink r:id="rId9342" ref="D9307"/>
    <hyperlink r:id="rId9343" ref="D9308"/>
    <hyperlink r:id="rId9344" ref="D9309"/>
    <hyperlink r:id="rId9345" ref="D9310"/>
    <hyperlink r:id="rId9346" ref="D9311"/>
    <hyperlink r:id="rId9347" ref="D9312"/>
    <hyperlink r:id="rId9348" ref="D9313"/>
    <hyperlink r:id="rId9349" ref="D9314"/>
    <hyperlink r:id="rId9350" ref="D9315"/>
    <hyperlink r:id="rId9351" ref="D9316"/>
    <hyperlink r:id="rId9352" ref="D9317"/>
    <hyperlink r:id="rId9353" ref="D9318"/>
    <hyperlink r:id="rId9354" ref="D9319"/>
    <hyperlink r:id="rId9355" ref="D9320"/>
    <hyperlink r:id="rId9356" ref="D9321"/>
    <hyperlink r:id="rId9357" ref="D9322"/>
    <hyperlink r:id="rId9358" ref="D9323"/>
    <hyperlink r:id="rId9359" ref="D9324"/>
    <hyperlink r:id="rId9360" ref="D9325"/>
    <hyperlink r:id="rId9361" ref="D9326"/>
    <hyperlink r:id="rId9362" ref="D9327"/>
    <hyperlink r:id="rId9363" ref="D9328"/>
    <hyperlink r:id="rId9364" ref="D9329"/>
    <hyperlink r:id="rId9365" ref="D9330"/>
    <hyperlink r:id="rId9366" ref="D9331"/>
    <hyperlink r:id="rId9367" ref="D9332"/>
    <hyperlink r:id="rId9368" ref="D9333"/>
    <hyperlink r:id="rId9369" ref="D9334"/>
    <hyperlink r:id="rId9370" ref="D9335"/>
    <hyperlink r:id="rId9371" ref="D9336"/>
    <hyperlink r:id="rId9372" ref="D9337"/>
    <hyperlink r:id="rId9373" ref="D9338"/>
    <hyperlink r:id="rId9374" ref="D9339"/>
    <hyperlink r:id="rId9375" ref="D9340"/>
    <hyperlink r:id="rId9376" ref="D9341"/>
    <hyperlink r:id="rId9377" ref="D9342"/>
    <hyperlink r:id="rId9378" ref="D9343"/>
    <hyperlink r:id="rId9379" ref="D9344"/>
    <hyperlink r:id="rId9380" ref="D9345"/>
    <hyperlink r:id="rId9381" ref="D9346"/>
    <hyperlink r:id="rId9382" ref="D9347"/>
    <hyperlink r:id="rId9383" ref="D9348"/>
    <hyperlink r:id="rId9384" ref="D9349"/>
    <hyperlink r:id="rId9385" ref="D9350"/>
    <hyperlink r:id="rId9386" ref="D9351"/>
    <hyperlink r:id="rId9387" ref="D9352"/>
    <hyperlink r:id="rId9388" ref="D9353"/>
    <hyperlink r:id="rId9389" ref="D9354"/>
    <hyperlink r:id="rId9390" ref="D9355"/>
    <hyperlink r:id="rId9391" ref="D9356"/>
    <hyperlink r:id="rId9392" ref="D9357"/>
    <hyperlink r:id="rId9393" ref="D9358"/>
    <hyperlink r:id="rId9394" ref="D9359"/>
    <hyperlink r:id="rId9395" ref="D9360"/>
    <hyperlink r:id="rId9396" ref="D9361"/>
    <hyperlink r:id="rId9397" ref="D9362"/>
    <hyperlink r:id="rId9398" ref="D9363"/>
    <hyperlink r:id="rId9399" ref="D9364"/>
    <hyperlink r:id="rId9400" ref="D9365"/>
    <hyperlink r:id="rId9401" ref="D9366"/>
    <hyperlink r:id="rId9402" ref="D9367"/>
    <hyperlink r:id="rId9403" ref="D9368"/>
    <hyperlink r:id="rId9404" ref="D9369"/>
    <hyperlink r:id="rId9405" ref="D9370"/>
    <hyperlink r:id="rId9406" ref="D9371"/>
    <hyperlink r:id="rId9407" ref="D9372"/>
    <hyperlink r:id="rId9408" ref="D9373"/>
    <hyperlink r:id="rId9409" ref="D9374"/>
    <hyperlink r:id="rId9410" ref="D9375"/>
    <hyperlink r:id="rId9411" ref="D9376"/>
    <hyperlink r:id="rId9412" ref="D9377"/>
    <hyperlink r:id="rId9413" ref="D9378"/>
    <hyperlink r:id="rId9414" ref="D9379"/>
    <hyperlink r:id="rId9415" ref="D9380"/>
    <hyperlink r:id="rId9416" ref="D9381"/>
    <hyperlink r:id="rId9417" ref="D9382"/>
    <hyperlink r:id="rId9418" ref="D9383"/>
    <hyperlink r:id="rId9419" ref="D9384"/>
    <hyperlink r:id="rId9420" ref="D9385"/>
    <hyperlink r:id="rId9421" ref="D9386"/>
    <hyperlink r:id="rId9422" ref="D9387"/>
    <hyperlink r:id="rId9423" ref="D9388"/>
    <hyperlink r:id="rId9424" ref="D9389"/>
    <hyperlink r:id="rId9425" ref="D9390"/>
    <hyperlink r:id="rId9426" ref="D9391"/>
    <hyperlink r:id="rId9427" ref="D9392"/>
    <hyperlink r:id="rId9428" ref="D9393"/>
    <hyperlink r:id="rId9429" ref="D9394"/>
    <hyperlink r:id="rId9430" ref="D9395"/>
    <hyperlink r:id="rId9431" ref="D9396"/>
    <hyperlink r:id="rId9432" ref="D9397"/>
    <hyperlink r:id="rId9433" ref="D9398"/>
    <hyperlink r:id="rId9434" ref="D9399"/>
    <hyperlink r:id="rId9435" ref="D9400"/>
    <hyperlink r:id="rId9436" ref="D9401"/>
    <hyperlink r:id="rId9437" ref="D9402"/>
    <hyperlink r:id="rId9438" ref="D9403"/>
    <hyperlink r:id="rId9439" ref="D9404"/>
    <hyperlink r:id="rId9440" ref="D9405"/>
    <hyperlink r:id="rId9441" ref="D9406"/>
    <hyperlink r:id="rId9442" ref="D9407"/>
    <hyperlink r:id="rId9443" ref="D9408"/>
    <hyperlink r:id="rId9444" ref="D9409"/>
    <hyperlink r:id="rId9445" ref="D9410"/>
    <hyperlink r:id="rId9446" ref="D9411"/>
    <hyperlink r:id="rId9447" ref="D9412"/>
    <hyperlink r:id="rId9448" ref="D9413"/>
    <hyperlink r:id="rId9449" ref="D9414"/>
    <hyperlink r:id="rId9450" ref="D9415"/>
    <hyperlink r:id="rId9451" ref="D9416"/>
    <hyperlink r:id="rId9452" ref="D9417"/>
    <hyperlink r:id="rId9453" ref="D9418"/>
    <hyperlink r:id="rId9454" ref="D9419"/>
    <hyperlink r:id="rId9455" ref="D9420"/>
    <hyperlink r:id="rId9456" ref="D9421"/>
    <hyperlink r:id="rId9457" ref="D9422"/>
    <hyperlink r:id="rId9458" ref="D9423"/>
    <hyperlink r:id="rId9459" ref="D9424"/>
    <hyperlink r:id="rId9460" ref="D9425"/>
    <hyperlink r:id="rId9461" ref="D9426"/>
    <hyperlink r:id="rId9462" ref="D9427"/>
    <hyperlink r:id="rId9463" ref="D9428"/>
    <hyperlink r:id="rId9464" ref="D9429"/>
    <hyperlink r:id="rId9465" ref="D9430"/>
    <hyperlink r:id="rId9466" ref="D9431"/>
    <hyperlink r:id="rId9467" ref="D9432"/>
    <hyperlink r:id="rId9468" ref="D9433"/>
    <hyperlink r:id="rId9469" ref="D9434"/>
    <hyperlink r:id="rId9470" ref="D9435"/>
    <hyperlink r:id="rId9471" ref="D9436"/>
    <hyperlink r:id="rId9472" ref="D9437"/>
    <hyperlink r:id="rId9473" ref="D9438"/>
    <hyperlink r:id="rId9474" ref="D9439"/>
    <hyperlink r:id="rId9475" ref="D9440"/>
    <hyperlink r:id="rId9476" ref="D9441"/>
    <hyperlink r:id="rId9477" ref="D9442"/>
    <hyperlink r:id="rId9478" ref="D9443"/>
    <hyperlink r:id="rId9479" ref="D9444"/>
    <hyperlink r:id="rId9480" ref="D9445"/>
    <hyperlink r:id="rId9481" ref="D9446"/>
    <hyperlink r:id="rId9482" ref="D9447"/>
    <hyperlink r:id="rId9483" ref="D9448"/>
    <hyperlink r:id="rId9484" ref="D9449"/>
    <hyperlink r:id="rId9485" ref="D9450"/>
    <hyperlink r:id="rId9486" ref="D9451"/>
    <hyperlink r:id="rId9487" ref="D9452"/>
    <hyperlink r:id="rId9488" ref="D9453"/>
    <hyperlink r:id="rId9489" ref="D9454"/>
    <hyperlink r:id="rId9490" ref="D9455"/>
    <hyperlink r:id="rId9491" ref="D9456"/>
    <hyperlink r:id="rId9492" ref="D9457"/>
    <hyperlink r:id="rId9493" ref="D9458"/>
    <hyperlink r:id="rId9494" ref="D9459"/>
    <hyperlink r:id="rId9495" ref="D9460"/>
    <hyperlink r:id="rId9496" ref="D9461"/>
    <hyperlink r:id="rId9497" ref="D9462"/>
    <hyperlink r:id="rId9498" ref="D9463"/>
    <hyperlink r:id="rId9499" ref="D9464"/>
    <hyperlink r:id="rId9500" ref="D9465"/>
    <hyperlink r:id="rId9501" ref="D9466"/>
    <hyperlink r:id="rId9502" ref="D9467"/>
    <hyperlink r:id="rId9503" ref="D9468"/>
    <hyperlink r:id="rId9504" ref="D9469"/>
    <hyperlink r:id="rId9505" ref="D9470"/>
    <hyperlink r:id="rId9506" ref="D9471"/>
    <hyperlink r:id="rId9507" ref="D9472"/>
    <hyperlink r:id="rId9508" ref="D9473"/>
    <hyperlink r:id="rId9509" ref="D9474"/>
    <hyperlink r:id="rId9510" ref="D9475"/>
    <hyperlink r:id="rId9511" ref="D9476"/>
    <hyperlink r:id="rId9512" ref="D9477"/>
    <hyperlink r:id="rId9513" ref="D9478"/>
    <hyperlink r:id="rId9514" ref="D9479"/>
    <hyperlink r:id="rId9515" ref="D9480"/>
    <hyperlink r:id="rId9516" ref="D9481"/>
    <hyperlink r:id="rId9517" ref="D9482"/>
    <hyperlink r:id="rId9518" ref="D9483"/>
    <hyperlink r:id="rId9519" ref="D9484"/>
    <hyperlink r:id="rId9520" ref="D9485"/>
    <hyperlink r:id="rId9521" ref="D9486"/>
    <hyperlink r:id="rId9522" ref="D9487"/>
    <hyperlink r:id="rId9523" ref="D9488"/>
    <hyperlink r:id="rId9524" ref="D9489"/>
    <hyperlink r:id="rId9525" ref="D9490"/>
    <hyperlink r:id="rId9526" ref="D9491"/>
    <hyperlink r:id="rId9527" ref="D9492"/>
    <hyperlink r:id="rId9528" ref="D9493"/>
    <hyperlink r:id="rId9529" ref="D9494"/>
    <hyperlink r:id="rId9530" ref="D9495"/>
    <hyperlink r:id="rId9531" ref="D9496"/>
    <hyperlink r:id="rId9532" ref="D9497"/>
    <hyperlink r:id="rId9533" ref="D9498"/>
    <hyperlink r:id="rId9534" ref="D9499"/>
    <hyperlink r:id="rId9535" ref="D9500"/>
    <hyperlink r:id="rId9536" ref="D9501"/>
    <hyperlink r:id="rId9537" ref="D9502"/>
    <hyperlink r:id="rId9538" ref="D9503"/>
    <hyperlink r:id="rId9539" ref="D9504"/>
    <hyperlink r:id="rId9540" ref="D9505"/>
    <hyperlink r:id="rId9541" ref="D9506"/>
    <hyperlink r:id="rId9542" ref="D9507"/>
    <hyperlink r:id="rId9543" ref="D9508"/>
    <hyperlink r:id="rId9544" ref="D9509"/>
    <hyperlink r:id="rId9545" ref="D9510"/>
    <hyperlink r:id="rId9546" ref="D9511"/>
    <hyperlink r:id="rId9547" ref="D9512"/>
    <hyperlink r:id="rId9548" ref="D9513"/>
    <hyperlink r:id="rId9549" ref="D9514"/>
    <hyperlink r:id="rId9550" ref="D9515"/>
    <hyperlink r:id="rId9551" ref="D9516"/>
    <hyperlink r:id="rId9552" ref="D9517"/>
    <hyperlink r:id="rId9553" ref="D9518"/>
    <hyperlink r:id="rId9554" ref="D9519"/>
    <hyperlink r:id="rId9555" ref="D9520"/>
    <hyperlink r:id="rId9556" ref="D9521"/>
    <hyperlink r:id="rId9557" ref="D9522"/>
    <hyperlink r:id="rId9558" ref="D9523"/>
    <hyperlink r:id="rId9559" ref="D9524"/>
    <hyperlink r:id="rId9560" ref="D9525"/>
    <hyperlink r:id="rId9561" ref="D9526"/>
    <hyperlink r:id="rId9562" ref="D9527"/>
    <hyperlink r:id="rId9563" ref="D9528"/>
    <hyperlink r:id="rId9564" ref="D9529"/>
    <hyperlink r:id="rId9565" ref="D9530"/>
    <hyperlink r:id="rId9566" ref="D9531"/>
    <hyperlink r:id="rId9567" ref="D9532"/>
    <hyperlink r:id="rId9568" ref="D9533"/>
    <hyperlink r:id="rId9569" ref="D9534"/>
    <hyperlink r:id="rId9570" ref="D9535"/>
    <hyperlink r:id="rId9571" ref="D9536"/>
    <hyperlink r:id="rId9572" ref="D9537"/>
    <hyperlink r:id="rId9573" ref="D9538"/>
    <hyperlink r:id="rId9574" ref="D9539"/>
    <hyperlink r:id="rId9575" ref="D9540"/>
    <hyperlink r:id="rId9576" ref="D9541"/>
    <hyperlink r:id="rId9577" ref="D9542"/>
    <hyperlink r:id="rId9578" ref="D9543"/>
    <hyperlink r:id="rId9579" ref="D9544"/>
    <hyperlink r:id="rId9580" ref="D9545"/>
    <hyperlink r:id="rId9581" ref="D9546"/>
    <hyperlink r:id="rId9582" ref="D9547"/>
    <hyperlink r:id="rId9583" ref="D9548"/>
    <hyperlink r:id="rId9584" ref="D9549"/>
    <hyperlink r:id="rId9585" ref="D9550"/>
    <hyperlink r:id="rId9586" ref="D9551"/>
    <hyperlink r:id="rId9587" ref="D9552"/>
    <hyperlink r:id="rId9588" ref="D9553"/>
    <hyperlink r:id="rId9589" ref="D9554"/>
    <hyperlink r:id="rId9590" ref="D9555"/>
    <hyperlink r:id="rId9591" ref="D9556"/>
    <hyperlink r:id="rId9592" ref="D9557"/>
    <hyperlink r:id="rId9593" ref="D9558"/>
    <hyperlink r:id="rId9594" ref="D9559"/>
    <hyperlink r:id="rId9595" ref="D9560"/>
    <hyperlink r:id="rId9596" ref="D9561"/>
    <hyperlink r:id="rId9597" ref="D9562"/>
    <hyperlink r:id="rId9598" ref="D9563"/>
    <hyperlink r:id="rId9599" ref="D9564"/>
    <hyperlink r:id="rId9600" ref="D9565"/>
    <hyperlink r:id="rId9601" ref="D9566"/>
    <hyperlink r:id="rId9602" ref="D9567"/>
    <hyperlink r:id="rId9603" ref="D9568"/>
    <hyperlink r:id="rId9604" ref="D9569"/>
    <hyperlink r:id="rId9605" ref="D9570"/>
    <hyperlink r:id="rId9606" ref="D9571"/>
    <hyperlink r:id="rId9607" ref="D9572"/>
    <hyperlink r:id="rId9608" ref="D9573"/>
    <hyperlink r:id="rId9609" ref="D9574"/>
    <hyperlink r:id="rId9610" ref="D9575"/>
    <hyperlink r:id="rId9611" ref="D9576"/>
    <hyperlink r:id="rId9612" ref="D9577"/>
    <hyperlink r:id="rId9613" ref="D9578"/>
    <hyperlink r:id="rId9614" ref="D9579"/>
    <hyperlink r:id="rId9615" ref="D9580"/>
    <hyperlink r:id="rId9616" ref="D9581"/>
    <hyperlink r:id="rId9617" ref="D9582"/>
    <hyperlink r:id="rId9618" ref="D9583"/>
    <hyperlink r:id="rId9619" ref="D9584"/>
    <hyperlink r:id="rId9620" ref="D9585"/>
    <hyperlink r:id="rId9621" ref="D9586"/>
    <hyperlink r:id="rId9622" ref="D9587"/>
    <hyperlink r:id="rId9623" ref="D9588"/>
    <hyperlink r:id="rId9624" ref="D9589"/>
    <hyperlink r:id="rId9625" ref="D9590"/>
    <hyperlink r:id="rId9626" ref="D9591"/>
    <hyperlink r:id="rId9627" ref="D9592"/>
    <hyperlink r:id="rId9628" ref="D9593"/>
    <hyperlink r:id="rId9629" ref="D9594"/>
    <hyperlink r:id="rId9630" ref="D9595"/>
    <hyperlink r:id="rId9631" ref="D9596"/>
    <hyperlink r:id="rId9632" ref="D9597"/>
    <hyperlink r:id="rId9633" ref="D9598"/>
    <hyperlink r:id="rId9634" ref="D9599"/>
    <hyperlink r:id="rId9635" ref="D9600"/>
    <hyperlink r:id="rId9636" ref="D9601"/>
    <hyperlink r:id="rId9637" ref="D9602"/>
    <hyperlink r:id="rId9638" ref="D9603"/>
    <hyperlink r:id="rId9639" ref="D9604"/>
    <hyperlink r:id="rId9640" ref="D9605"/>
    <hyperlink r:id="rId9641" ref="D9606"/>
    <hyperlink r:id="rId9642" ref="D9607"/>
    <hyperlink r:id="rId9643" ref="D9608"/>
    <hyperlink r:id="rId9644" ref="D9609"/>
    <hyperlink r:id="rId9645" ref="D9610"/>
    <hyperlink r:id="rId9646" ref="D9611"/>
    <hyperlink r:id="rId9647" ref="D9612"/>
    <hyperlink r:id="rId9648" ref="D9613"/>
    <hyperlink r:id="rId9649" ref="D9614"/>
    <hyperlink r:id="rId9650" ref="D9615"/>
    <hyperlink r:id="rId9651" ref="D9616"/>
    <hyperlink r:id="rId9652" ref="D9617"/>
    <hyperlink r:id="rId9653" ref="D9618"/>
    <hyperlink r:id="rId9654" ref="D9619"/>
    <hyperlink r:id="rId9655" ref="D9620"/>
    <hyperlink r:id="rId9656" ref="D9621"/>
    <hyperlink r:id="rId9657" ref="D9622"/>
    <hyperlink r:id="rId9658" ref="D9623"/>
    <hyperlink r:id="rId9659" ref="D9624"/>
    <hyperlink r:id="rId9660" ref="D9625"/>
    <hyperlink r:id="rId9661" ref="D9626"/>
    <hyperlink r:id="rId9662" ref="D9627"/>
    <hyperlink r:id="rId9663" ref="D9628"/>
    <hyperlink r:id="rId9664" ref="D9629"/>
    <hyperlink r:id="rId9665" ref="D9630"/>
    <hyperlink r:id="rId9666" ref="D9631"/>
    <hyperlink r:id="rId9667" ref="D9632"/>
    <hyperlink r:id="rId9668" ref="D9633"/>
    <hyperlink r:id="rId9669" ref="D9634"/>
    <hyperlink r:id="rId9670" ref="D9635"/>
    <hyperlink r:id="rId9671" ref="D9636"/>
    <hyperlink r:id="rId9672" ref="D9637"/>
    <hyperlink r:id="rId9673" ref="D9638"/>
    <hyperlink r:id="rId9674" ref="D9639"/>
    <hyperlink r:id="rId9675" ref="D9640"/>
    <hyperlink r:id="rId9676" ref="D9641"/>
    <hyperlink r:id="rId9677" ref="D9642"/>
    <hyperlink r:id="rId9678" ref="D9643"/>
    <hyperlink r:id="rId9679" ref="D9644"/>
    <hyperlink r:id="rId9680" ref="D9645"/>
    <hyperlink r:id="rId9681" ref="D9646"/>
    <hyperlink r:id="rId9682" ref="D9647"/>
    <hyperlink r:id="rId9683" ref="D9648"/>
    <hyperlink r:id="rId9684" ref="D9649"/>
    <hyperlink r:id="rId9685" ref="D9650"/>
    <hyperlink r:id="rId9686" ref="D9651"/>
    <hyperlink r:id="rId9687" ref="D9652"/>
    <hyperlink r:id="rId9688" ref="D9653"/>
    <hyperlink r:id="rId9689" ref="D9654"/>
    <hyperlink r:id="rId9690" ref="D9655"/>
    <hyperlink r:id="rId9691" ref="D9656"/>
    <hyperlink r:id="rId9692" ref="D9657"/>
    <hyperlink r:id="rId9693" ref="D9658"/>
    <hyperlink r:id="rId9694" ref="D9659"/>
    <hyperlink r:id="rId9695" ref="D9660"/>
    <hyperlink r:id="rId9696" ref="D9661"/>
    <hyperlink r:id="rId9697" ref="D9662"/>
    <hyperlink r:id="rId9698" ref="D9663"/>
    <hyperlink r:id="rId9699" ref="D9664"/>
    <hyperlink r:id="rId9700" ref="D9665"/>
    <hyperlink r:id="rId9701" ref="D9666"/>
    <hyperlink r:id="rId9702" ref="D9667"/>
    <hyperlink r:id="rId9703" ref="D9668"/>
    <hyperlink r:id="rId9704" ref="D9669"/>
    <hyperlink r:id="rId9705" ref="D9670"/>
    <hyperlink r:id="rId9706" ref="D9671"/>
    <hyperlink r:id="rId9707" ref="D9672"/>
    <hyperlink r:id="rId9708" ref="D9673"/>
    <hyperlink r:id="rId9709" ref="D9674"/>
    <hyperlink r:id="rId9710" ref="D9675"/>
    <hyperlink r:id="rId9711" ref="D9676"/>
    <hyperlink r:id="rId9712" ref="D9677"/>
    <hyperlink r:id="rId9713" ref="D9678"/>
    <hyperlink r:id="rId9714" ref="D9679"/>
    <hyperlink r:id="rId9715" ref="D9680"/>
    <hyperlink r:id="rId9716" ref="D9681"/>
    <hyperlink r:id="rId9717" ref="D9682"/>
    <hyperlink r:id="rId9718" ref="D9683"/>
    <hyperlink r:id="rId9719" ref="D9684"/>
    <hyperlink r:id="rId9720" ref="D9685"/>
    <hyperlink r:id="rId9721" ref="D9686"/>
    <hyperlink r:id="rId9722" ref="D9687"/>
    <hyperlink r:id="rId9723" ref="D9688"/>
    <hyperlink r:id="rId9724" ref="D9689"/>
    <hyperlink r:id="rId9725" ref="D9690"/>
    <hyperlink r:id="rId9726" ref="D9691"/>
    <hyperlink r:id="rId9727" ref="D9692"/>
    <hyperlink r:id="rId9728" ref="D9693"/>
    <hyperlink r:id="rId9729" ref="D9694"/>
    <hyperlink r:id="rId9730" ref="D9695"/>
    <hyperlink r:id="rId9731" ref="D9696"/>
    <hyperlink r:id="rId9732" ref="D9697"/>
    <hyperlink r:id="rId9733" ref="D9698"/>
    <hyperlink r:id="rId9734" ref="D9699"/>
    <hyperlink r:id="rId9735" ref="D9700"/>
    <hyperlink r:id="rId9736" ref="D9701"/>
    <hyperlink r:id="rId9737" ref="D9702"/>
    <hyperlink r:id="rId9738" ref="D9703"/>
    <hyperlink r:id="rId9739" ref="D9704"/>
    <hyperlink r:id="rId9740" ref="D9705"/>
    <hyperlink r:id="rId9741" ref="D9706"/>
    <hyperlink r:id="rId9742" ref="D9707"/>
    <hyperlink r:id="rId9743" ref="D9708"/>
    <hyperlink r:id="rId9744" ref="D9709"/>
    <hyperlink r:id="rId9745" ref="D9710"/>
    <hyperlink r:id="rId9746" ref="D9711"/>
    <hyperlink r:id="rId9747" ref="D9712"/>
    <hyperlink r:id="rId9748" ref="D9713"/>
    <hyperlink r:id="rId9749" ref="D9714"/>
    <hyperlink r:id="rId9750" ref="D9715"/>
    <hyperlink r:id="rId9751" ref="D9716"/>
    <hyperlink r:id="rId9752" ref="D9717"/>
    <hyperlink r:id="rId9753" ref="D9718"/>
    <hyperlink r:id="rId9754" ref="D9719"/>
    <hyperlink r:id="rId9755" ref="D9720"/>
    <hyperlink r:id="rId9756" ref="D9721"/>
    <hyperlink r:id="rId9757" ref="D9722"/>
    <hyperlink r:id="rId9758" ref="D9723"/>
    <hyperlink r:id="rId9759" ref="D9724"/>
    <hyperlink r:id="rId9760" ref="D9725"/>
    <hyperlink r:id="rId9761" ref="D9726"/>
    <hyperlink r:id="rId9762" ref="D9727"/>
    <hyperlink r:id="rId9763" ref="D9728"/>
    <hyperlink r:id="rId9764" ref="D9729"/>
    <hyperlink r:id="rId9765" ref="D9730"/>
    <hyperlink r:id="rId9766" ref="D9731"/>
    <hyperlink r:id="rId9767" ref="D9732"/>
    <hyperlink r:id="rId9768" ref="D9733"/>
    <hyperlink r:id="rId9769" ref="D9734"/>
    <hyperlink r:id="rId9770" ref="D9735"/>
    <hyperlink r:id="rId9771" ref="D9736"/>
    <hyperlink r:id="rId9772" ref="D9737"/>
    <hyperlink r:id="rId9773" ref="D9738"/>
    <hyperlink r:id="rId9774" ref="D9739"/>
    <hyperlink r:id="rId9775" ref="D9740"/>
    <hyperlink r:id="rId9776" ref="D9741"/>
    <hyperlink r:id="rId9777" ref="D9742"/>
    <hyperlink r:id="rId9778" ref="D9743"/>
    <hyperlink r:id="rId9779" ref="D9744"/>
    <hyperlink r:id="rId9780" ref="D9745"/>
    <hyperlink r:id="rId9781" ref="D9746"/>
    <hyperlink r:id="rId9782" ref="D9747"/>
    <hyperlink r:id="rId9783" ref="D9748"/>
    <hyperlink r:id="rId9784" ref="D9749"/>
    <hyperlink r:id="rId9785" ref="D9750"/>
    <hyperlink r:id="rId9786" ref="D9751"/>
    <hyperlink r:id="rId9787" ref="D9752"/>
    <hyperlink r:id="rId9788" ref="D9753"/>
    <hyperlink r:id="rId9789" ref="D9754"/>
    <hyperlink r:id="rId9790" ref="D9755"/>
    <hyperlink r:id="rId9791" ref="D9756"/>
    <hyperlink r:id="rId9792" ref="D9757"/>
    <hyperlink r:id="rId9793" ref="D9758"/>
    <hyperlink r:id="rId9794" ref="D9759"/>
    <hyperlink r:id="rId9795" ref="D9760"/>
    <hyperlink r:id="rId9796" ref="D9761"/>
    <hyperlink r:id="rId9797" ref="D9762"/>
    <hyperlink r:id="rId9798" ref="D9763"/>
    <hyperlink r:id="rId9799" ref="D9764"/>
    <hyperlink r:id="rId9800" ref="D9765"/>
    <hyperlink r:id="rId9801" ref="D9766"/>
    <hyperlink r:id="rId9802" ref="D9767"/>
    <hyperlink r:id="rId9803" ref="D9768"/>
    <hyperlink r:id="rId9804" ref="D9769"/>
    <hyperlink r:id="rId9805" ref="D9770"/>
    <hyperlink r:id="rId9806" ref="D9771"/>
    <hyperlink r:id="rId9807" ref="D9772"/>
    <hyperlink r:id="rId9808" ref="D9773"/>
    <hyperlink r:id="rId9809" ref="D9774"/>
    <hyperlink r:id="rId9810" ref="D9775"/>
    <hyperlink r:id="rId9811" ref="D9776"/>
    <hyperlink r:id="rId9812" ref="D9777"/>
    <hyperlink r:id="rId9813" ref="D9778"/>
    <hyperlink r:id="rId9814" ref="D9779"/>
    <hyperlink r:id="rId9815" ref="D9780"/>
    <hyperlink r:id="rId9816" ref="D9781"/>
    <hyperlink r:id="rId9817" ref="D9782"/>
    <hyperlink r:id="rId9818" ref="D9783"/>
    <hyperlink r:id="rId9819" ref="D9784"/>
    <hyperlink r:id="rId9820" ref="D9785"/>
    <hyperlink r:id="rId9821" ref="D9786"/>
    <hyperlink r:id="rId9822" ref="D9787"/>
    <hyperlink r:id="rId9823" ref="D9788"/>
    <hyperlink r:id="rId9824" ref="D9789"/>
    <hyperlink r:id="rId9825" ref="D9790"/>
    <hyperlink r:id="rId9826" ref="D9791"/>
    <hyperlink r:id="rId9827" ref="D9792"/>
    <hyperlink r:id="rId9828" ref="D9793"/>
    <hyperlink r:id="rId9829" ref="D9794"/>
    <hyperlink r:id="rId9830" ref="D9795"/>
    <hyperlink r:id="rId9831" ref="D9796"/>
    <hyperlink r:id="rId9832" ref="D9797"/>
    <hyperlink r:id="rId9833" ref="D9798"/>
    <hyperlink r:id="rId9834" ref="D9799"/>
    <hyperlink r:id="rId9835" ref="D9800"/>
    <hyperlink r:id="rId9836" ref="D9801"/>
    <hyperlink r:id="rId9837" ref="D9802"/>
    <hyperlink r:id="rId9838" ref="D9803"/>
    <hyperlink r:id="rId9839" ref="D9804"/>
    <hyperlink r:id="rId9840" ref="D9805"/>
    <hyperlink r:id="rId9841" ref="D9806"/>
    <hyperlink r:id="rId9842" ref="D9807"/>
    <hyperlink r:id="rId9843" ref="D9808"/>
    <hyperlink r:id="rId9844" ref="D9809"/>
    <hyperlink r:id="rId9845" ref="D9810"/>
    <hyperlink r:id="rId9846" ref="D9811"/>
    <hyperlink r:id="rId9847" ref="D9812"/>
    <hyperlink r:id="rId9848" ref="D9813"/>
    <hyperlink r:id="rId9849" ref="D9814"/>
    <hyperlink r:id="rId9850" ref="D9815"/>
    <hyperlink r:id="rId9851" ref="D9816"/>
    <hyperlink r:id="rId9852" ref="D9817"/>
    <hyperlink r:id="rId9853" ref="D9818"/>
    <hyperlink r:id="rId9854" ref="D9819"/>
    <hyperlink r:id="rId9855" ref="D9820"/>
    <hyperlink r:id="rId9856" ref="D9821"/>
    <hyperlink r:id="rId9857" ref="D9822"/>
    <hyperlink r:id="rId9858" ref="D9823"/>
    <hyperlink r:id="rId9859" ref="D9824"/>
    <hyperlink r:id="rId9860" ref="D9825"/>
    <hyperlink r:id="rId9861" ref="D9826"/>
    <hyperlink r:id="rId9862" ref="D9827"/>
    <hyperlink r:id="rId9863" ref="D9828"/>
    <hyperlink r:id="rId9864" ref="D9829"/>
    <hyperlink r:id="rId9865" ref="D9830"/>
    <hyperlink r:id="rId9866" ref="D9831"/>
    <hyperlink r:id="rId9867" ref="D9832"/>
    <hyperlink r:id="rId9868" ref="D9833"/>
    <hyperlink r:id="rId9869" ref="D9834"/>
    <hyperlink r:id="rId9870" ref="D9835"/>
    <hyperlink r:id="rId9871" ref="D9836"/>
    <hyperlink r:id="rId9872" ref="D9837"/>
    <hyperlink r:id="rId9873" ref="D9838"/>
    <hyperlink r:id="rId9874" ref="D9839"/>
    <hyperlink r:id="rId9875" ref="D9840"/>
    <hyperlink r:id="rId9876" ref="D9841"/>
    <hyperlink r:id="rId9877" ref="D9842"/>
    <hyperlink r:id="rId9878" ref="D9843"/>
    <hyperlink r:id="rId9879" ref="D9844"/>
    <hyperlink r:id="rId9880" ref="D9845"/>
    <hyperlink r:id="rId9881" ref="D9846"/>
    <hyperlink r:id="rId9882" ref="D9847"/>
    <hyperlink r:id="rId9883" ref="D9848"/>
    <hyperlink r:id="rId9884" ref="D9849"/>
    <hyperlink r:id="rId9885" ref="D9850"/>
    <hyperlink r:id="rId9886" ref="D9851"/>
    <hyperlink r:id="rId9887" ref="D9852"/>
    <hyperlink r:id="rId9888" ref="D9853"/>
    <hyperlink r:id="rId9889" ref="D9854"/>
    <hyperlink r:id="rId9890" ref="D9855"/>
    <hyperlink r:id="rId9891" ref="D9856"/>
    <hyperlink r:id="rId9892" ref="D9857"/>
    <hyperlink r:id="rId9893" ref="D9858"/>
    <hyperlink r:id="rId9894" ref="D9859"/>
    <hyperlink r:id="rId9895" ref="D9860"/>
    <hyperlink r:id="rId9896" ref="D9861"/>
    <hyperlink r:id="rId9897" ref="D9862"/>
    <hyperlink r:id="rId9898" ref="D9863"/>
    <hyperlink r:id="rId9899" ref="D9864"/>
    <hyperlink r:id="rId9900" ref="D9865"/>
    <hyperlink r:id="rId9901" ref="D9866"/>
    <hyperlink r:id="rId9902" ref="D9867"/>
    <hyperlink r:id="rId9903" ref="D9868"/>
    <hyperlink r:id="rId9904" ref="D9869"/>
    <hyperlink r:id="rId9905" ref="D9870"/>
    <hyperlink r:id="rId9906" ref="D9871"/>
    <hyperlink r:id="rId9907" ref="D9872"/>
    <hyperlink r:id="rId9908" ref="D9873"/>
    <hyperlink r:id="rId9909" ref="D9874"/>
    <hyperlink r:id="rId9910" ref="D9875"/>
    <hyperlink r:id="rId9911" ref="D9876"/>
    <hyperlink r:id="rId9912" ref="D9877"/>
    <hyperlink r:id="rId9913" ref="D9878"/>
    <hyperlink r:id="rId9914" ref="D9879"/>
    <hyperlink r:id="rId9915" ref="D9880"/>
    <hyperlink r:id="rId9916" ref="D9881"/>
    <hyperlink r:id="rId9917" ref="D9882"/>
    <hyperlink r:id="rId9918" ref="D9883"/>
    <hyperlink r:id="rId9919" ref="D9884"/>
    <hyperlink r:id="rId9920" ref="D9885"/>
    <hyperlink r:id="rId9921" ref="D9886"/>
    <hyperlink r:id="rId9922" ref="D9887"/>
    <hyperlink r:id="rId9923" ref="D9888"/>
    <hyperlink r:id="rId9924" ref="D9889"/>
    <hyperlink r:id="rId9925" ref="D9890"/>
    <hyperlink r:id="rId9926" ref="D9891"/>
    <hyperlink r:id="rId9927" ref="D9892"/>
    <hyperlink r:id="rId9928" ref="D9893"/>
    <hyperlink r:id="rId9929" ref="D9894"/>
    <hyperlink r:id="rId9930" ref="D9895"/>
    <hyperlink r:id="rId9931" ref="D9896"/>
    <hyperlink r:id="rId9932" ref="D9897"/>
    <hyperlink r:id="rId9933" ref="D9898"/>
    <hyperlink r:id="rId9934" ref="D9899"/>
    <hyperlink r:id="rId9935" ref="D9900"/>
    <hyperlink r:id="rId9936" ref="D9901"/>
    <hyperlink r:id="rId9937" ref="D9902"/>
    <hyperlink r:id="rId9938" ref="D9903"/>
    <hyperlink r:id="rId9939" ref="D9904"/>
    <hyperlink r:id="rId9940" ref="D9905"/>
    <hyperlink r:id="rId9941" ref="D9906"/>
    <hyperlink r:id="rId9942" ref="D9907"/>
    <hyperlink r:id="rId9943" ref="D9908"/>
    <hyperlink r:id="rId9944" ref="D9909"/>
    <hyperlink r:id="rId9945" ref="D9910"/>
    <hyperlink r:id="rId9946" ref="D9911"/>
    <hyperlink r:id="rId9947" ref="D9912"/>
    <hyperlink r:id="rId9948" ref="D9913"/>
    <hyperlink r:id="rId9949" ref="D9914"/>
    <hyperlink r:id="rId9950" ref="D9915"/>
    <hyperlink r:id="rId9951" ref="D9916"/>
    <hyperlink r:id="rId9952" ref="D9917"/>
    <hyperlink r:id="rId9953" ref="D9918"/>
    <hyperlink r:id="rId9954" ref="D9919"/>
    <hyperlink r:id="rId9955" ref="D9920"/>
    <hyperlink r:id="rId9956" ref="D9921"/>
    <hyperlink r:id="rId9957" ref="D9922"/>
    <hyperlink r:id="rId9958" ref="D9923"/>
    <hyperlink r:id="rId9959" ref="D9924"/>
    <hyperlink r:id="rId9960" ref="D9925"/>
    <hyperlink r:id="rId9961" ref="D9926"/>
    <hyperlink r:id="rId9962" ref="D9927"/>
    <hyperlink r:id="rId9963" ref="D9928"/>
    <hyperlink r:id="rId9964" ref="D9929"/>
    <hyperlink r:id="rId9965" ref="D9930"/>
    <hyperlink r:id="rId9966" ref="D9931"/>
    <hyperlink r:id="rId9967" ref="D9932"/>
    <hyperlink r:id="rId9968" ref="D9933"/>
    <hyperlink r:id="rId9969" ref="D9934"/>
    <hyperlink r:id="rId9970" ref="D9935"/>
    <hyperlink r:id="rId9971" ref="D9936"/>
    <hyperlink r:id="rId9972" ref="D9937"/>
    <hyperlink r:id="rId9973" ref="D9938"/>
    <hyperlink r:id="rId9974" ref="D9939"/>
    <hyperlink r:id="rId9975" ref="D9940"/>
    <hyperlink r:id="rId9976" ref="D9941"/>
    <hyperlink r:id="rId9977" ref="D9942"/>
    <hyperlink r:id="rId9978" ref="D9943"/>
    <hyperlink r:id="rId9979" ref="D9944"/>
    <hyperlink r:id="rId9980" ref="D9945"/>
    <hyperlink r:id="rId9981" ref="D9946"/>
    <hyperlink r:id="rId9982" ref="D9947"/>
    <hyperlink r:id="rId9983" ref="D9948"/>
    <hyperlink r:id="rId9984" ref="D9949"/>
    <hyperlink r:id="rId9985" ref="D9950"/>
    <hyperlink r:id="rId9986" ref="D9951"/>
    <hyperlink r:id="rId9987" ref="D9952"/>
    <hyperlink r:id="rId9988" ref="D9953"/>
    <hyperlink r:id="rId9989" ref="D9954"/>
    <hyperlink r:id="rId9990" ref="D9955"/>
    <hyperlink r:id="rId9991" ref="D9956"/>
    <hyperlink r:id="rId9992" ref="D9957"/>
    <hyperlink r:id="rId9993" ref="D9958"/>
    <hyperlink r:id="rId9994" ref="D9959"/>
    <hyperlink r:id="rId9995" ref="D9960"/>
    <hyperlink r:id="rId9996" ref="D9961"/>
    <hyperlink r:id="rId9997" ref="D9962"/>
    <hyperlink r:id="rId9998" ref="D9963"/>
    <hyperlink r:id="rId9999" ref="D9964"/>
    <hyperlink r:id="rId10000" ref="D9965"/>
    <hyperlink r:id="rId10001" ref="D9966"/>
    <hyperlink r:id="rId10002" ref="D9967"/>
    <hyperlink r:id="rId10003" ref="D9968"/>
    <hyperlink r:id="rId10004" ref="D9969"/>
    <hyperlink r:id="rId10005" ref="D9970"/>
    <hyperlink r:id="rId10006" ref="D9971"/>
    <hyperlink r:id="rId10007" ref="D9972"/>
    <hyperlink r:id="rId10008" ref="D9973"/>
    <hyperlink r:id="rId10009" ref="D9974"/>
    <hyperlink r:id="rId10010" ref="D9975"/>
    <hyperlink r:id="rId10011" ref="D9976"/>
    <hyperlink r:id="rId10012" ref="D9977"/>
    <hyperlink r:id="rId10013" ref="D9978"/>
    <hyperlink r:id="rId10014" ref="D9979"/>
    <hyperlink r:id="rId10015" ref="D9980"/>
    <hyperlink r:id="rId10016" ref="D9981"/>
    <hyperlink r:id="rId10017" ref="D9982"/>
    <hyperlink r:id="rId10018" ref="D9983"/>
    <hyperlink r:id="rId10019" ref="D9984"/>
    <hyperlink r:id="rId10020" ref="D9985"/>
    <hyperlink r:id="rId10021" ref="D9986"/>
    <hyperlink r:id="rId10022" ref="D9987"/>
    <hyperlink r:id="rId10023" ref="D9988"/>
    <hyperlink r:id="rId10024" ref="D9989"/>
    <hyperlink r:id="rId10025" ref="D9990"/>
    <hyperlink r:id="rId10026" ref="D9991"/>
    <hyperlink r:id="rId10027" ref="D9992"/>
    <hyperlink r:id="rId10028" ref="D9993"/>
    <hyperlink r:id="rId10029" ref="D9994"/>
    <hyperlink r:id="rId10030" ref="D9995"/>
    <hyperlink r:id="rId10031" ref="D9996"/>
    <hyperlink r:id="rId10032" ref="D9997"/>
    <hyperlink r:id="rId10033" ref="D9998"/>
    <hyperlink r:id="rId10034" ref="D9999"/>
    <hyperlink r:id="rId10035" ref="D10000"/>
    <hyperlink r:id="rId10036" ref="D10001"/>
    <hyperlink r:id="rId10037" ref="D10002"/>
    <hyperlink r:id="rId10038" ref="D10003"/>
    <hyperlink r:id="rId10039" ref="D10004"/>
    <hyperlink r:id="rId10040" ref="D10005"/>
    <hyperlink r:id="rId10041" ref="D10006"/>
    <hyperlink r:id="rId10042" ref="D10007"/>
    <hyperlink r:id="rId10043" ref="D10008"/>
    <hyperlink r:id="rId10044" ref="D10009"/>
    <hyperlink r:id="rId10045" ref="D10010"/>
    <hyperlink r:id="rId10046" ref="D10011"/>
    <hyperlink r:id="rId10047" ref="D10012"/>
    <hyperlink r:id="rId10048" ref="D10013"/>
    <hyperlink r:id="rId10049" ref="D10014"/>
    <hyperlink r:id="rId10050" ref="D10015"/>
    <hyperlink r:id="rId10051" ref="D10016"/>
    <hyperlink r:id="rId10052" ref="D10017"/>
    <hyperlink r:id="rId10053" ref="D10018"/>
    <hyperlink r:id="rId10054" ref="D10019"/>
    <hyperlink r:id="rId10055" ref="D10020"/>
    <hyperlink r:id="rId10056" ref="D10021"/>
    <hyperlink r:id="rId10057" ref="D10022"/>
    <hyperlink r:id="rId10058" ref="D10023"/>
    <hyperlink r:id="rId10059" ref="D10024"/>
    <hyperlink r:id="rId10060" ref="D10025"/>
    <hyperlink r:id="rId10061" ref="D10026"/>
    <hyperlink r:id="rId10062" ref="D10027"/>
    <hyperlink r:id="rId10063" ref="D10028"/>
    <hyperlink r:id="rId10064" ref="D10029"/>
    <hyperlink r:id="rId10065" ref="D10030"/>
    <hyperlink r:id="rId10066" ref="D10031"/>
    <hyperlink r:id="rId10067" ref="D10032"/>
    <hyperlink r:id="rId10068" ref="D10033"/>
    <hyperlink r:id="rId10069" ref="D10034"/>
    <hyperlink r:id="rId10070" ref="D10035"/>
    <hyperlink r:id="rId10071" ref="D10036"/>
    <hyperlink r:id="rId10072" ref="D10037"/>
    <hyperlink r:id="rId10073" ref="D10038"/>
    <hyperlink r:id="rId10074" ref="D10039"/>
    <hyperlink r:id="rId10075" ref="D10040"/>
    <hyperlink r:id="rId10076" ref="D10041"/>
    <hyperlink r:id="rId10077" ref="D10042"/>
    <hyperlink r:id="rId10078" ref="D10043"/>
    <hyperlink r:id="rId10079" ref="D10044"/>
    <hyperlink r:id="rId10080" ref="D10045"/>
    <hyperlink r:id="rId10081" ref="D10046"/>
    <hyperlink r:id="rId10082" ref="D10047"/>
    <hyperlink r:id="rId10083" ref="D10048"/>
    <hyperlink r:id="rId10084" ref="D10049"/>
    <hyperlink r:id="rId10085" ref="D10050"/>
    <hyperlink r:id="rId10086" ref="D10051"/>
    <hyperlink r:id="rId10087" ref="D10052"/>
    <hyperlink r:id="rId10088" ref="D10053"/>
    <hyperlink r:id="rId10089" ref="D10054"/>
    <hyperlink r:id="rId10090" ref="D10055"/>
    <hyperlink r:id="rId10091" ref="D10056"/>
    <hyperlink r:id="rId10092" ref="D10057"/>
    <hyperlink r:id="rId10093" ref="D10058"/>
    <hyperlink r:id="rId10094" ref="D10059"/>
    <hyperlink r:id="rId10095" ref="D10060"/>
    <hyperlink r:id="rId10096" ref="D10061"/>
    <hyperlink r:id="rId10097" ref="D10062"/>
    <hyperlink r:id="rId10098" ref="D10063"/>
    <hyperlink r:id="rId10099" ref="D10064"/>
    <hyperlink r:id="rId10100" ref="D10065"/>
    <hyperlink r:id="rId10101" ref="D10066"/>
    <hyperlink r:id="rId10102" ref="D10067"/>
    <hyperlink r:id="rId10103" ref="D10068"/>
    <hyperlink r:id="rId10104" ref="D10069"/>
    <hyperlink r:id="rId10105" ref="D10070"/>
    <hyperlink r:id="rId10106" ref="D10071"/>
    <hyperlink r:id="rId10107" ref="D10072"/>
    <hyperlink r:id="rId10108" ref="D10073"/>
    <hyperlink r:id="rId10109" ref="D10074"/>
    <hyperlink r:id="rId10110" ref="D10075"/>
    <hyperlink r:id="rId10111" ref="D10076"/>
    <hyperlink r:id="rId10112" ref="D10077"/>
    <hyperlink r:id="rId10113" ref="D10078"/>
    <hyperlink r:id="rId10114" ref="D10079"/>
    <hyperlink r:id="rId10115" ref="D10080"/>
    <hyperlink r:id="rId10116" ref="D10081"/>
    <hyperlink r:id="rId10117" ref="D10082"/>
    <hyperlink r:id="rId10118" ref="D10083"/>
    <hyperlink r:id="rId10119" ref="D10084"/>
    <hyperlink r:id="rId10120" ref="D10085"/>
    <hyperlink r:id="rId10121" ref="D10086"/>
    <hyperlink r:id="rId10122" ref="D10087"/>
    <hyperlink r:id="rId10123" ref="D10088"/>
    <hyperlink r:id="rId10124" ref="D10089"/>
    <hyperlink r:id="rId10125" ref="D10090"/>
    <hyperlink r:id="rId10126" ref="D10091"/>
    <hyperlink r:id="rId10127" ref="D10092"/>
    <hyperlink r:id="rId10128" ref="D10093"/>
    <hyperlink r:id="rId10129" ref="D10094"/>
    <hyperlink r:id="rId10130" ref="D10095"/>
    <hyperlink r:id="rId10131" ref="D10096"/>
    <hyperlink r:id="rId10132" ref="D10097"/>
    <hyperlink r:id="rId10133" ref="D10098"/>
    <hyperlink r:id="rId10134" ref="D10099"/>
    <hyperlink r:id="rId10135" ref="D10100"/>
    <hyperlink r:id="rId10136" ref="D10101"/>
    <hyperlink r:id="rId10137" ref="D10102"/>
    <hyperlink r:id="rId10138" ref="D10103"/>
    <hyperlink r:id="rId10139" ref="D10104"/>
    <hyperlink r:id="rId10140" ref="D10105"/>
    <hyperlink r:id="rId10141" ref="D10106"/>
    <hyperlink r:id="rId10142" ref="D10107"/>
    <hyperlink r:id="rId10143" ref="D10108"/>
    <hyperlink r:id="rId10144" ref="D10109"/>
    <hyperlink r:id="rId10145" ref="D10110"/>
    <hyperlink r:id="rId10146" ref="D10111"/>
    <hyperlink r:id="rId10147" ref="D10112"/>
    <hyperlink r:id="rId10148" ref="D10113"/>
    <hyperlink r:id="rId10149" ref="D10114"/>
    <hyperlink r:id="rId10150" ref="D10115"/>
    <hyperlink r:id="rId10151" ref="D10116"/>
    <hyperlink r:id="rId10152" ref="D10117"/>
    <hyperlink r:id="rId10153" ref="D10118"/>
    <hyperlink r:id="rId10154" ref="D10119"/>
    <hyperlink r:id="rId10155" ref="D10120"/>
    <hyperlink r:id="rId10156" ref="D10121"/>
    <hyperlink r:id="rId10157" ref="D10122"/>
    <hyperlink r:id="rId10158" ref="D10123"/>
    <hyperlink r:id="rId10159" ref="D10124"/>
    <hyperlink r:id="rId10160" ref="D10125"/>
    <hyperlink r:id="rId10161" ref="D10126"/>
    <hyperlink r:id="rId10162" ref="D10127"/>
    <hyperlink r:id="rId10163" ref="D10128"/>
    <hyperlink r:id="rId10164" ref="D10129"/>
    <hyperlink r:id="rId10165" ref="D10130"/>
    <hyperlink r:id="rId10166" ref="D10131"/>
    <hyperlink r:id="rId10167" ref="D10132"/>
    <hyperlink r:id="rId10168" ref="D10133"/>
    <hyperlink r:id="rId10169" ref="D10134"/>
    <hyperlink r:id="rId10170" ref="D10135"/>
    <hyperlink r:id="rId10171" ref="D10136"/>
    <hyperlink r:id="rId10172" ref="D10137"/>
    <hyperlink r:id="rId10173" ref="D10138"/>
    <hyperlink r:id="rId10174" ref="D10139"/>
    <hyperlink r:id="rId10175" ref="D10140"/>
    <hyperlink r:id="rId10176" ref="D10141"/>
    <hyperlink r:id="rId10177" ref="D10142"/>
    <hyperlink r:id="rId10178" ref="D10143"/>
    <hyperlink r:id="rId10179" ref="D10144"/>
    <hyperlink r:id="rId10180" ref="D10145"/>
    <hyperlink r:id="rId10181" ref="D10146"/>
    <hyperlink r:id="rId10182" ref="D10147"/>
    <hyperlink r:id="rId10183" ref="D10148"/>
    <hyperlink r:id="rId10184" ref="D10149"/>
    <hyperlink r:id="rId10185" ref="D10150"/>
    <hyperlink r:id="rId10186" ref="D10151"/>
    <hyperlink r:id="rId10187" ref="D10152"/>
    <hyperlink r:id="rId10188" ref="D10153"/>
    <hyperlink r:id="rId10189" ref="D10154"/>
    <hyperlink r:id="rId10190" ref="D10155"/>
    <hyperlink r:id="rId10191" ref="D10156"/>
    <hyperlink r:id="rId10192" ref="D10157"/>
    <hyperlink r:id="rId10193" ref="D10158"/>
    <hyperlink r:id="rId10194" ref="D10159"/>
    <hyperlink r:id="rId10195" ref="D10160"/>
    <hyperlink r:id="rId10196" ref="D10161"/>
    <hyperlink r:id="rId10197" ref="D10162"/>
    <hyperlink r:id="rId10198" ref="D10163"/>
    <hyperlink r:id="rId10199" ref="D10164"/>
    <hyperlink r:id="rId10200" ref="D10165"/>
    <hyperlink r:id="rId10201" ref="D10166"/>
    <hyperlink r:id="rId10202" ref="D10167"/>
    <hyperlink r:id="rId10203" ref="D10168"/>
    <hyperlink r:id="rId10204" ref="D10169"/>
    <hyperlink r:id="rId10205" ref="D10170"/>
    <hyperlink r:id="rId10206" ref="D10171"/>
    <hyperlink r:id="rId10207" ref="D10172"/>
    <hyperlink r:id="rId10208" ref="D10173"/>
    <hyperlink r:id="rId10209" ref="D10174"/>
    <hyperlink r:id="rId10210" ref="D10175"/>
    <hyperlink r:id="rId10211" ref="D10176"/>
    <hyperlink r:id="rId10212" ref="D10177"/>
    <hyperlink r:id="rId10213" ref="D10178"/>
    <hyperlink r:id="rId10214" ref="D10179"/>
    <hyperlink r:id="rId10215" ref="D10180"/>
    <hyperlink r:id="rId10216" ref="D10181"/>
    <hyperlink r:id="rId10217" ref="D10182"/>
    <hyperlink r:id="rId10218" ref="D10183"/>
    <hyperlink r:id="rId10219" ref="D10184"/>
    <hyperlink r:id="rId10220" ref="D10185"/>
    <hyperlink r:id="rId10221" ref="D10186"/>
    <hyperlink r:id="rId10222" ref="D10187"/>
    <hyperlink r:id="rId10223" ref="D10188"/>
    <hyperlink r:id="rId10224" ref="D10189"/>
    <hyperlink r:id="rId10225" ref="D10190"/>
    <hyperlink r:id="rId10226" ref="D10191"/>
    <hyperlink r:id="rId10227" ref="D10192"/>
    <hyperlink r:id="rId10228" ref="D10193"/>
    <hyperlink r:id="rId10229" ref="D10194"/>
    <hyperlink r:id="rId10230" ref="D10195"/>
    <hyperlink r:id="rId10231" ref="D10196"/>
    <hyperlink r:id="rId10232" ref="D10197"/>
    <hyperlink r:id="rId10233" ref="D10198"/>
    <hyperlink r:id="rId10234" ref="D10199"/>
    <hyperlink r:id="rId10235" ref="D10200"/>
    <hyperlink r:id="rId10236" ref="D10201"/>
    <hyperlink r:id="rId10237" ref="D10202"/>
    <hyperlink r:id="rId10238" ref="D10203"/>
    <hyperlink r:id="rId10239" ref="D10204"/>
    <hyperlink r:id="rId10240" ref="D10205"/>
    <hyperlink r:id="rId10241" ref="D10206"/>
    <hyperlink r:id="rId10242" ref="D10207"/>
    <hyperlink r:id="rId10243" ref="D10208"/>
    <hyperlink r:id="rId10244" ref="D10209"/>
    <hyperlink r:id="rId10245" ref="D10210"/>
    <hyperlink r:id="rId10246" ref="D10211"/>
    <hyperlink r:id="rId10247" ref="D10212"/>
    <hyperlink r:id="rId10248" ref="D10213"/>
    <hyperlink r:id="rId10249" ref="D10214"/>
    <hyperlink r:id="rId10250" ref="D10215"/>
    <hyperlink r:id="rId10251" ref="D10216"/>
    <hyperlink r:id="rId10252" ref="D10217"/>
    <hyperlink r:id="rId10253" ref="D10218"/>
    <hyperlink r:id="rId10254" ref="D10219"/>
    <hyperlink r:id="rId10255" ref="D10220"/>
    <hyperlink r:id="rId10256" ref="D10221"/>
    <hyperlink r:id="rId10257" ref="D10222"/>
    <hyperlink r:id="rId10258" ref="D10223"/>
    <hyperlink r:id="rId10259" ref="D10224"/>
    <hyperlink r:id="rId10260" ref="D10225"/>
    <hyperlink r:id="rId10261" ref="D10226"/>
    <hyperlink r:id="rId10262" ref="D10227"/>
    <hyperlink r:id="rId10263" ref="D10228"/>
    <hyperlink r:id="rId10264" ref="D10229"/>
    <hyperlink r:id="rId10265" ref="D10230"/>
    <hyperlink r:id="rId10266" ref="D10231"/>
    <hyperlink r:id="rId10267" ref="D10232"/>
    <hyperlink r:id="rId10268" ref="D10233"/>
    <hyperlink r:id="rId10269" ref="D10234"/>
    <hyperlink r:id="rId10270" ref="D10235"/>
    <hyperlink r:id="rId10271" ref="D10236"/>
    <hyperlink r:id="rId10272" ref="D10237"/>
    <hyperlink r:id="rId10273" ref="D10238"/>
    <hyperlink r:id="rId10274" ref="D10239"/>
    <hyperlink r:id="rId10275" ref="D10240"/>
    <hyperlink r:id="rId10276" ref="D10241"/>
    <hyperlink r:id="rId10277" ref="D10242"/>
    <hyperlink r:id="rId10278" ref="D10243"/>
    <hyperlink r:id="rId10279" ref="D10244"/>
    <hyperlink r:id="rId10280" ref="D10245"/>
    <hyperlink r:id="rId10281" ref="D10246"/>
    <hyperlink r:id="rId10282" ref="D10247"/>
    <hyperlink r:id="rId10283" ref="D10248"/>
    <hyperlink r:id="rId10284" ref="D10249"/>
    <hyperlink r:id="rId10285" ref="D10250"/>
    <hyperlink r:id="rId10286" ref="D10251"/>
    <hyperlink r:id="rId10287" ref="D10252"/>
    <hyperlink r:id="rId10288" ref="D10253"/>
    <hyperlink r:id="rId10289" ref="D10254"/>
    <hyperlink r:id="rId10290" ref="D10255"/>
    <hyperlink r:id="rId10291" ref="D10256"/>
    <hyperlink r:id="rId10292" ref="D10257"/>
    <hyperlink r:id="rId10293" ref="D10258"/>
    <hyperlink r:id="rId10294" ref="D10259"/>
    <hyperlink r:id="rId10295" ref="D10260"/>
    <hyperlink r:id="rId10296" ref="D10261"/>
    <hyperlink r:id="rId10297" ref="D10262"/>
    <hyperlink r:id="rId10298" ref="D10263"/>
    <hyperlink r:id="rId10299" ref="D10264"/>
    <hyperlink r:id="rId10300" ref="D10265"/>
    <hyperlink r:id="rId10301" ref="D10266"/>
    <hyperlink r:id="rId10302" ref="D10267"/>
    <hyperlink r:id="rId10303" ref="D10268"/>
    <hyperlink r:id="rId10304" ref="D10269"/>
    <hyperlink r:id="rId10305" ref="D10270"/>
    <hyperlink r:id="rId10306" ref="D10271"/>
    <hyperlink r:id="rId10307" ref="D10272"/>
    <hyperlink r:id="rId10308" ref="D10273"/>
    <hyperlink r:id="rId10309" ref="D10274"/>
    <hyperlink r:id="rId10310" ref="D10275"/>
    <hyperlink r:id="rId10311" ref="D10276"/>
    <hyperlink r:id="rId10312" ref="D10277"/>
    <hyperlink r:id="rId10313" ref="D10278"/>
    <hyperlink r:id="rId10314" ref="D10279"/>
    <hyperlink r:id="rId10315" ref="D10280"/>
    <hyperlink r:id="rId10316" ref="D10281"/>
    <hyperlink r:id="rId10317" ref="D10282"/>
    <hyperlink r:id="rId10318" ref="D10283"/>
    <hyperlink r:id="rId10319" ref="D10284"/>
    <hyperlink r:id="rId10320" ref="D10285"/>
    <hyperlink r:id="rId10321" ref="D10286"/>
    <hyperlink r:id="rId10322" ref="D10287"/>
    <hyperlink r:id="rId10323" ref="D10288"/>
    <hyperlink r:id="rId10324" ref="D10289"/>
    <hyperlink r:id="rId10325" ref="D10290"/>
    <hyperlink r:id="rId10326" ref="D10291"/>
    <hyperlink r:id="rId10327" ref="D10292"/>
    <hyperlink r:id="rId10328" ref="D10293"/>
    <hyperlink r:id="rId10329" ref="D10294"/>
    <hyperlink r:id="rId10330" ref="D10295"/>
    <hyperlink r:id="rId10331" ref="D10296"/>
    <hyperlink r:id="rId10332" ref="D10297"/>
    <hyperlink r:id="rId10333" ref="D10298"/>
    <hyperlink r:id="rId10334" ref="D10299"/>
    <hyperlink r:id="rId10335" ref="D10300"/>
    <hyperlink r:id="rId10336" ref="D10301"/>
    <hyperlink r:id="rId10337" ref="D10302"/>
    <hyperlink r:id="rId10338" ref="D10303"/>
    <hyperlink r:id="rId10339" ref="D10304"/>
    <hyperlink r:id="rId10340" ref="D10305"/>
    <hyperlink r:id="rId10341" ref="D10306"/>
    <hyperlink r:id="rId10342" ref="D10307"/>
    <hyperlink r:id="rId10343" ref="D10308"/>
    <hyperlink r:id="rId10344" ref="D10309"/>
    <hyperlink r:id="rId10345" ref="D10310"/>
    <hyperlink r:id="rId10346" ref="D10311"/>
    <hyperlink r:id="rId10347" ref="D10312"/>
    <hyperlink r:id="rId10348" ref="D10313"/>
    <hyperlink r:id="rId10349" ref="D10314"/>
    <hyperlink r:id="rId10350" ref="D10315"/>
    <hyperlink r:id="rId10351" ref="D10316"/>
    <hyperlink r:id="rId10352" ref="D10317"/>
    <hyperlink r:id="rId10353" ref="D10318"/>
    <hyperlink r:id="rId10354" ref="D10319"/>
    <hyperlink r:id="rId10355" ref="D10320"/>
    <hyperlink r:id="rId10356" ref="D10321"/>
    <hyperlink r:id="rId10357" ref="D10322"/>
    <hyperlink r:id="rId10358" ref="D10323"/>
    <hyperlink r:id="rId10359" ref="D10324"/>
    <hyperlink r:id="rId10360" ref="D10325"/>
    <hyperlink r:id="rId10361" ref="D10326"/>
    <hyperlink r:id="rId10362" ref="D10327"/>
    <hyperlink r:id="rId10363" ref="D10328"/>
    <hyperlink r:id="rId10364" ref="D10329"/>
    <hyperlink r:id="rId10365" ref="D10330"/>
    <hyperlink r:id="rId10366" ref="D10331"/>
    <hyperlink r:id="rId10367" ref="D10332"/>
    <hyperlink r:id="rId10368" ref="D10333"/>
    <hyperlink r:id="rId10369" ref="D10334"/>
    <hyperlink r:id="rId10370" ref="D10335"/>
    <hyperlink r:id="rId10371" ref="D10336"/>
    <hyperlink r:id="rId10372" ref="D10337"/>
    <hyperlink r:id="rId10373" ref="D10338"/>
    <hyperlink r:id="rId10374" ref="D10339"/>
    <hyperlink r:id="rId10375" ref="D10340"/>
    <hyperlink r:id="rId10376" ref="D10341"/>
    <hyperlink r:id="rId10377" ref="D10342"/>
    <hyperlink r:id="rId10378" ref="D10343"/>
    <hyperlink r:id="rId10379" ref="D10344"/>
    <hyperlink r:id="rId10380" ref="D10345"/>
    <hyperlink r:id="rId10381" ref="D10346"/>
    <hyperlink r:id="rId10382" ref="D10347"/>
    <hyperlink r:id="rId10383" ref="D10348"/>
    <hyperlink r:id="rId10384" ref="D10349"/>
    <hyperlink r:id="rId10385" ref="D10350"/>
    <hyperlink r:id="rId10386" ref="D10351"/>
    <hyperlink r:id="rId10387" ref="D10352"/>
    <hyperlink r:id="rId10388" ref="D10353"/>
    <hyperlink r:id="rId10389" ref="D10354"/>
    <hyperlink r:id="rId10390" ref="D10355"/>
    <hyperlink r:id="rId10391" ref="D10356"/>
    <hyperlink r:id="rId10392" ref="D10357"/>
    <hyperlink r:id="rId10393" ref="D10358"/>
    <hyperlink r:id="rId10394" ref="D10359"/>
    <hyperlink r:id="rId10395" ref="D10360"/>
    <hyperlink r:id="rId10396" ref="D10361"/>
    <hyperlink r:id="rId10397" ref="D10362"/>
    <hyperlink r:id="rId10398" ref="D10363"/>
    <hyperlink r:id="rId10399" ref="D10364"/>
    <hyperlink r:id="rId10400" ref="D10365"/>
    <hyperlink r:id="rId10401" ref="D10366"/>
    <hyperlink r:id="rId10402" ref="D10367"/>
    <hyperlink r:id="rId10403" ref="D10368"/>
    <hyperlink r:id="rId10404" ref="D10369"/>
    <hyperlink r:id="rId10405" ref="D10370"/>
    <hyperlink r:id="rId10406" ref="D10371"/>
    <hyperlink r:id="rId10407" ref="D10372"/>
    <hyperlink r:id="rId10408" ref="D10373"/>
    <hyperlink r:id="rId10409" ref="D10374"/>
    <hyperlink r:id="rId10410" ref="D10375"/>
    <hyperlink r:id="rId10411" ref="D10376"/>
    <hyperlink r:id="rId10412" ref="D10377"/>
    <hyperlink r:id="rId10413" ref="D10378"/>
    <hyperlink r:id="rId10414" ref="D10379"/>
    <hyperlink r:id="rId10415" ref="D10380"/>
    <hyperlink r:id="rId10416" ref="D10381"/>
    <hyperlink r:id="rId10417" ref="D10382"/>
    <hyperlink r:id="rId10418" ref="D10383"/>
    <hyperlink r:id="rId10419" ref="D10384"/>
    <hyperlink r:id="rId10420" ref="D10385"/>
    <hyperlink r:id="rId10421" ref="D10386"/>
    <hyperlink r:id="rId10422" ref="D10387"/>
    <hyperlink r:id="rId10423" ref="D10388"/>
    <hyperlink r:id="rId10424" ref="D10389"/>
    <hyperlink r:id="rId10425" ref="D10390"/>
    <hyperlink r:id="rId10426" ref="D10391"/>
    <hyperlink r:id="rId10427" ref="D10392"/>
    <hyperlink r:id="rId10428" ref="D10393"/>
    <hyperlink r:id="rId10429" ref="D10394"/>
    <hyperlink r:id="rId10430" ref="D10395"/>
    <hyperlink r:id="rId10431" ref="D10396"/>
    <hyperlink r:id="rId10432" ref="D10397"/>
    <hyperlink r:id="rId10433" ref="D10398"/>
    <hyperlink r:id="rId10434" ref="D10399"/>
    <hyperlink r:id="rId10435" ref="D10400"/>
    <hyperlink r:id="rId10436" ref="D10401"/>
    <hyperlink r:id="rId10437" ref="D10402"/>
    <hyperlink r:id="rId10438" ref="D10403"/>
    <hyperlink r:id="rId10439" ref="D10404"/>
    <hyperlink r:id="rId10440" ref="D10405"/>
    <hyperlink r:id="rId10441" ref="D10406"/>
    <hyperlink r:id="rId10442" ref="D10407"/>
    <hyperlink r:id="rId10443" ref="D10408"/>
    <hyperlink r:id="rId10444" ref="D10409"/>
    <hyperlink r:id="rId10445" ref="D10410"/>
    <hyperlink r:id="rId10446" ref="D10411"/>
    <hyperlink r:id="rId10447" ref="D10412"/>
    <hyperlink r:id="rId10448" ref="D10413"/>
    <hyperlink r:id="rId10449" ref="D10414"/>
    <hyperlink r:id="rId10450" ref="D10415"/>
    <hyperlink r:id="rId10451" ref="D10416"/>
    <hyperlink r:id="rId10452" ref="D10417"/>
    <hyperlink r:id="rId10453" ref="D10418"/>
    <hyperlink r:id="rId10454" ref="D10419"/>
    <hyperlink r:id="rId10455" ref="D10420"/>
    <hyperlink r:id="rId10456" ref="D10421"/>
    <hyperlink r:id="rId10457" ref="D10422"/>
    <hyperlink r:id="rId10458" ref="D10423"/>
    <hyperlink r:id="rId10459" ref="D10424"/>
    <hyperlink r:id="rId10460" ref="D10425"/>
    <hyperlink r:id="rId10461" ref="D10426"/>
    <hyperlink r:id="rId10462" ref="D10427"/>
    <hyperlink r:id="rId10463" ref="D10428"/>
    <hyperlink r:id="rId10464" ref="D10429"/>
    <hyperlink r:id="rId10465" ref="D10430"/>
    <hyperlink r:id="rId10466" ref="D10431"/>
    <hyperlink r:id="rId10467" ref="D10432"/>
    <hyperlink r:id="rId10468" ref="D10433"/>
    <hyperlink r:id="rId10469" ref="D10434"/>
    <hyperlink r:id="rId10470" ref="D10435"/>
    <hyperlink r:id="rId10471" ref="D10436"/>
    <hyperlink r:id="rId10472" ref="D10437"/>
    <hyperlink r:id="rId10473" ref="D10438"/>
    <hyperlink r:id="rId10474" ref="D10439"/>
    <hyperlink r:id="rId10475" ref="D10440"/>
    <hyperlink r:id="rId10476" ref="D10441"/>
    <hyperlink r:id="rId10477" ref="D10442"/>
    <hyperlink r:id="rId10478" ref="D10443"/>
    <hyperlink r:id="rId10479" ref="D10444"/>
    <hyperlink r:id="rId10480" ref="D10445"/>
    <hyperlink r:id="rId10481" ref="D10446"/>
    <hyperlink r:id="rId10482" ref="D10447"/>
    <hyperlink r:id="rId10483" ref="D10448"/>
    <hyperlink r:id="rId10484" ref="D10449"/>
    <hyperlink r:id="rId10485" ref="D10450"/>
    <hyperlink r:id="rId10486" ref="D10451"/>
    <hyperlink r:id="rId10487" ref="D10452"/>
    <hyperlink r:id="rId10488" ref="D10453"/>
    <hyperlink r:id="rId10489" ref="D10454"/>
    <hyperlink r:id="rId10490" ref="D10455"/>
    <hyperlink r:id="rId10491" ref="D10456"/>
    <hyperlink r:id="rId10492" ref="D10457"/>
    <hyperlink r:id="rId10493" ref="D10458"/>
    <hyperlink r:id="rId10494" ref="D10459"/>
    <hyperlink r:id="rId10495" ref="D10460"/>
    <hyperlink r:id="rId10496" ref="D10461"/>
    <hyperlink r:id="rId10497" ref="D10462"/>
    <hyperlink r:id="rId10498" ref="D10463"/>
    <hyperlink r:id="rId10499" ref="D10464"/>
    <hyperlink r:id="rId10500" ref="D10465"/>
    <hyperlink r:id="rId10501" ref="D10466"/>
    <hyperlink r:id="rId10502" ref="D10467"/>
    <hyperlink r:id="rId10503" ref="D10468"/>
    <hyperlink r:id="rId10504" ref="D10469"/>
    <hyperlink r:id="rId10505" ref="D10470"/>
    <hyperlink r:id="rId10506" ref="D10471"/>
    <hyperlink r:id="rId10507" ref="D10472"/>
    <hyperlink r:id="rId10508" ref="D10473"/>
    <hyperlink r:id="rId10509" ref="D10474"/>
    <hyperlink r:id="rId10510" ref="D10475"/>
    <hyperlink r:id="rId10511" ref="D10476"/>
    <hyperlink r:id="rId10512" ref="D10477"/>
    <hyperlink r:id="rId10513" ref="D10478"/>
    <hyperlink r:id="rId10514" ref="D10479"/>
    <hyperlink r:id="rId10515" ref="D10480"/>
    <hyperlink r:id="rId10516" ref="D10481"/>
    <hyperlink r:id="rId10517" ref="D10482"/>
    <hyperlink r:id="rId10518" ref="D10483"/>
    <hyperlink r:id="rId10519" ref="D10484"/>
    <hyperlink r:id="rId10520" ref="D10485"/>
    <hyperlink r:id="rId10521" ref="D10486"/>
    <hyperlink r:id="rId10522" ref="D10487"/>
    <hyperlink r:id="rId10523" ref="D10488"/>
    <hyperlink r:id="rId10524" ref="D10489"/>
    <hyperlink r:id="rId10525" ref="D10490"/>
    <hyperlink r:id="rId10526" ref="D10491"/>
    <hyperlink r:id="rId10527" ref="D10492"/>
    <hyperlink r:id="rId10528" ref="D10493"/>
    <hyperlink r:id="rId10529" ref="D10494"/>
    <hyperlink r:id="rId10530" ref="D10495"/>
    <hyperlink r:id="rId10531" ref="D10496"/>
    <hyperlink r:id="rId10532" ref="D10497"/>
    <hyperlink r:id="rId10533" ref="D10498"/>
    <hyperlink r:id="rId10534" ref="D10499"/>
    <hyperlink r:id="rId10535" ref="D10500"/>
    <hyperlink r:id="rId10536" ref="D10501"/>
    <hyperlink r:id="rId10537" ref="D10502"/>
    <hyperlink r:id="rId10538" ref="D10503"/>
    <hyperlink r:id="rId10539" ref="D10504"/>
    <hyperlink r:id="rId10540" ref="D10505"/>
    <hyperlink r:id="rId10541" ref="D10506"/>
    <hyperlink r:id="rId10542" ref="D10507"/>
    <hyperlink r:id="rId10543" ref="D10508"/>
    <hyperlink r:id="rId10544" ref="D10509"/>
    <hyperlink r:id="rId10545" ref="D10510"/>
    <hyperlink r:id="rId10546" ref="D10511"/>
    <hyperlink r:id="rId10547" ref="D10512"/>
    <hyperlink r:id="rId10548" ref="D10513"/>
    <hyperlink r:id="rId10549" ref="D10514"/>
    <hyperlink r:id="rId10550" ref="D10515"/>
    <hyperlink r:id="rId10551" ref="D10516"/>
    <hyperlink r:id="rId10552" ref="D10517"/>
    <hyperlink r:id="rId10553" ref="D10518"/>
    <hyperlink r:id="rId10554" ref="D10519"/>
    <hyperlink r:id="rId10555" ref="D10520"/>
    <hyperlink r:id="rId10556" ref="D10521"/>
    <hyperlink r:id="rId10557" ref="D10522"/>
    <hyperlink r:id="rId10558" ref="D10523"/>
    <hyperlink r:id="rId10559" ref="D10524"/>
    <hyperlink r:id="rId10560" ref="D10525"/>
    <hyperlink r:id="rId10561" ref="D10526"/>
    <hyperlink r:id="rId10562" ref="D10527"/>
    <hyperlink r:id="rId10563" ref="D10528"/>
    <hyperlink r:id="rId10564" ref="D10529"/>
    <hyperlink r:id="rId10565" ref="D10530"/>
    <hyperlink r:id="rId10566" ref="D10531"/>
    <hyperlink r:id="rId10567" ref="D10532"/>
    <hyperlink r:id="rId10568" ref="D10533"/>
    <hyperlink r:id="rId10569" ref="D10534"/>
    <hyperlink r:id="rId10570" ref="D10535"/>
    <hyperlink r:id="rId10571" ref="D10536"/>
    <hyperlink r:id="rId10572" ref="D10537"/>
    <hyperlink r:id="rId10573" ref="D10538"/>
    <hyperlink r:id="rId10574" ref="D10539"/>
    <hyperlink r:id="rId10575" ref="D10540"/>
    <hyperlink r:id="rId10576" ref="D10541"/>
    <hyperlink r:id="rId10577" ref="D10542"/>
    <hyperlink r:id="rId10578" ref="I10542"/>
    <hyperlink r:id="rId10579" ref="D10543"/>
    <hyperlink r:id="rId10580" ref="D10544"/>
    <hyperlink r:id="rId10581" ref="D10545"/>
    <hyperlink r:id="rId10582" ref="D10546"/>
    <hyperlink r:id="rId10583" ref="D10547"/>
    <hyperlink r:id="rId10584" ref="D10548"/>
    <hyperlink r:id="rId10585" ref="D10549"/>
    <hyperlink r:id="rId10586" ref="D10550"/>
    <hyperlink r:id="rId10587" ref="D10551"/>
    <hyperlink r:id="rId10588" ref="D10552"/>
    <hyperlink r:id="rId10589" ref="D10553"/>
    <hyperlink r:id="rId10590" ref="D10554"/>
    <hyperlink r:id="rId10591" ref="D10555"/>
    <hyperlink r:id="rId10592" ref="D10556"/>
    <hyperlink r:id="rId10593" ref="D10557"/>
    <hyperlink r:id="rId10594" ref="D10558"/>
    <hyperlink r:id="rId10595" ref="D10559"/>
    <hyperlink r:id="rId10596" ref="D10560"/>
    <hyperlink r:id="rId10597" ref="D10561"/>
    <hyperlink r:id="rId10598" ref="D10562"/>
    <hyperlink r:id="rId10599" ref="D10563"/>
    <hyperlink r:id="rId10600" ref="D10564"/>
    <hyperlink r:id="rId10601" ref="D10565"/>
    <hyperlink r:id="rId10602" ref="D10566"/>
    <hyperlink r:id="rId10603" ref="D10567"/>
    <hyperlink r:id="rId10604" ref="D10568"/>
    <hyperlink r:id="rId10605" ref="D10569"/>
    <hyperlink r:id="rId10606" ref="D10570"/>
    <hyperlink r:id="rId10607" ref="D10571"/>
    <hyperlink r:id="rId10608" ref="D10572"/>
    <hyperlink r:id="rId10609" ref="D10573"/>
    <hyperlink r:id="rId10610" ref="D10574"/>
    <hyperlink r:id="rId10611" ref="D10575"/>
    <hyperlink r:id="rId10612" ref="D10576"/>
    <hyperlink r:id="rId10613" ref="D10577"/>
    <hyperlink r:id="rId10614" ref="D10578"/>
    <hyperlink r:id="rId10615" ref="D10579"/>
    <hyperlink r:id="rId10616" ref="D10580"/>
    <hyperlink r:id="rId10617" ref="D10581"/>
    <hyperlink r:id="rId10618" ref="D10582"/>
    <hyperlink r:id="rId10619" ref="D10583"/>
    <hyperlink r:id="rId10620" ref="D10584"/>
    <hyperlink r:id="rId10621" ref="D10585"/>
    <hyperlink r:id="rId10622" ref="D10586"/>
    <hyperlink r:id="rId10623" ref="D10587"/>
    <hyperlink r:id="rId10624" ref="D10588"/>
    <hyperlink r:id="rId10625" ref="D10589"/>
    <hyperlink r:id="rId10626" ref="D10590"/>
    <hyperlink r:id="rId10627" ref="D10591"/>
    <hyperlink r:id="rId10628" ref="D10592"/>
    <hyperlink r:id="rId10629" ref="D10593"/>
    <hyperlink r:id="rId10630" ref="D10594"/>
    <hyperlink r:id="rId10631" ref="D10595"/>
    <hyperlink r:id="rId10632" ref="D10596"/>
    <hyperlink r:id="rId10633" ref="D10597"/>
    <hyperlink r:id="rId10634" ref="D10598"/>
    <hyperlink r:id="rId10635" ref="D10599"/>
    <hyperlink r:id="rId10636" ref="D10600"/>
    <hyperlink r:id="rId10637" ref="D10601"/>
    <hyperlink r:id="rId10638" ref="D10602"/>
    <hyperlink r:id="rId10639" ref="D10603"/>
    <hyperlink r:id="rId10640" ref="D10604"/>
    <hyperlink r:id="rId10641" ref="D10605"/>
    <hyperlink r:id="rId10642" ref="D10606"/>
    <hyperlink r:id="rId10643" ref="D10607"/>
    <hyperlink r:id="rId10644" ref="D10608"/>
    <hyperlink r:id="rId10645" ref="D10609"/>
    <hyperlink r:id="rId10646" ref="D10610"/>
    <hyperlink r:id="rId10647" ref="D10611"/>
    <hyperlink r:id="rId10648" ref="D10612"/>
    <hyperlink r:id="rId10649" ref="D10613"/>
    <hyperlink r:id="rId10650" ref="D10614"/>
    <hyperlink r:id="rId10651" ref="D10615"/>
    <hyperlink r:id="rId10652" ref="D10616"/>
    <hyperlink r:id="rId10653" ref="D10617"/>
    <hyperlink r:id="rId10654" ref="D10618"/>
    <hyperlink r:id="rId10655" ref="D10619"/>
    <hyperlink r:id="rId10656" ref="D10620"/>
    <hyperlink r:id="rId10657" ref="D10621"/>
    <hyperlink r:id="rId10658" ref="D10622"/>
    <hyperlink r:id="rId10659" ref="D10623"/>
    <hyperlink r:id="rId10660" ref="D10624"/>
    <hyperlink r:id="rId10661" ref="D10625"/>
    <hyperlink r:id="rId10662" ref="D10626"/>
    <hyperlink r:id="rId10663" ref="D10627"/>
    <hyperlink r:id="rId10664" ref="D10628"/>
    <hyperlink r:id="rId10665" ref="D10629"/>
    <hyperlink r:id="rId10666" ref="D10630"/>
    <hyperlink r:id="rId10667" ref="D10631"/>
    <hyperlink r:id="rId10668" ref="D10632"/>
    <hyperlink r:id="rId10669" ref="D10633"/>
    <hyperlink r:id="rId10670" ref="D10634"/>
    <hyperlink r:id="rId10671" ref="D10635"/>
    <hyperlink r:id="rId10672" ref="D10636"/>
    <hyperlink r:id="rId10673" ref="D10637"/>
    <hyperlink r:id="rId10674" ref="D10638"/>
    <hyperlink r:id="rId10675" ref="D10639"/>
    <hyperlink r:id="rId10676" ref="D10640"/>
    <hyperlink r:id="rId10677" ref="D10641"/>
    <hyperlink r:id="rId10678" ref="D10642"/>
    <hyperlink r:id="rId10679" ref="D10643"/>
    <hyperlink r:id="rId10680" ref="D10644"/>
    <hyperlink r:id="rId10681" ref="D10645"/>
    <hyperlink r:id="rId10682" ref="D10646"/>
    <hyperlink r:id="rId10683" ref="D10647"/>
    <hyperlink r:id="rId10684" ref="D10648"/>
    <hyperlink r:id="rId10685" ref="D10649"/>
    <hyperlink r:id="rId10686" ref="D10650"/>
    <hyperlink r:id="rId10687" ref="D10651"/>
    <hyperlink r:id="rId10688" ref="D10652"/>
    <hyperlink r:id="rId10689" ref="D10653"/>
    <hyperlink r:id="rId10690" ref="D10654"/>
    <hyperlink r:id="rId10691" ref="D10655"/>
    <hyperlink r:id="rId10692" ref="D10656"/>
    <hyperlink r:id="rId10693" ref="D10657"/>
    <hyperlink r:id="rId10694" ref="D10658"/>
    <hyperlink r:id="rId10695" ref="D10659"/>
    <hyperlink r:id="rId10696" ref="D10660"/>
    <hyperlink r:id="rId10697" ref="D10661"/>
    <hyperlink r:id="rId10698" ref="D10662"/>
    <hyperlink r:id="rId10699" ref="D10663"/>
    <hyperlink r:id="rId10700" ref="D10664"/>
    <hyperlink r:id="rId10701" ref="D10665"/>
    <hyperlink r:id="rId10702" ref="D10666"/>
    <hyperlink r:id="rId10703" ref="D10667"/>
    <hyperlink r:id="rId10704" ref="D10668"/>
    <hyperlink r:id="rId10705" ref="D10669"/>
    <hyperlink r:id="rId10706" ref="D10670"/>
    <hyperlink r:id="rId10707" ref="D10671"/>
    <hyperlink r:id="rId10708" ref="D10672"/>
    <hyperlink r:id="rId10709" ref="D10673"/>
    <hyperlink r:id="rId10710" ref="D10674"/>
    <hyperlink r:id="rId10711" ref="D10675"/>
    <hyperlink r:id="rId10712" ref="D10676"/>
    <hyperlink r:id="rId10713" ref="D10677"/>
    <hyperlink r:id="rId10714" ref="D10678"/>
    <hyperlink r:id="rId10715" ref="D10679"/>
    <hyperlink r:id="rId10716" ref="D10680"/>
    <hyperlink r:id="rId10717" ref="D10681"/>
    <hyperlink r:id="rId10718" ref="D10682"/>
    <hyperlink r:id="rId10719" ref="D10683"/>
    <hyperlink r:id="rId10720" ref="D10684"/>
    <hyperlink r:id="rId10721" ref="D10685"/>
    <hyperlink r:id="rId10722" ref="D10686"/>
    <hyperlink r:id="rId10723" ref="D10687"/>
    <hyperlink r:id="rId10724" ref="D10688"/>
    <hyperlink r:id="rId10725" ref="D10689"/>
    <hyperlink r:id="rId10726" ref="D10690"/>
    <hyperlink r:id="rId10727" ref="D10691"/>
    <hyperlink r:id="rId10728" ref="D10692"/>
    <hyperlink r:id="rId10729" ref="D10693"/>
    <hyperlink r:id="rId10730" ref="D10694"/>
    <hyperlink r:id="rId10731" ref="D10695"/>
    <hyperlink r:id="rId10732" ref="D10696"/>
    <hyperlink r:id="rId10733" ref="D10697"/>
    <hyperlink r:id="rId10734" ref="D10698"/>
    <hyperlink r:id="rId10735" ref="D10699"/>
    <hyperlink r:id="rId10736" ref="D10700"/>
    <hyperlink r:id="rId10737" ref="D10701"/>
    <hyperlink r:id="rId10738" ref="D10702"/>
    <hyperlink r:id="rId10739" ref="D10703"/>
    <hyperlink r:id="rId10740" ref="D10704"/>
    <hyperlink r:id="rId10741" ref="D10705"/>
    <hyperlink r:id="rId10742" ref="D10706"/>
    <hyperlink r:id="rId10743" ref="D10707"/>
    <hyperlink r:id="rId10744" ref="D10708"/>
    <hyperlink r:id="rId10745" ref="D10709"/>
    <hyperlink r:id="rId10746" ref="D10710"/>
    <hyperlink r:id="rId10747" ref="D10711"/>
    <hyperlink r:id="rId10748" ref="D10712"/>
    <hyperlink r:id="rId10749" ref="D10713"/>
    <hyperlink r:id="rId10750" ref="D10714"/>
    <hyperlink r:id="rId10751" ref="D10715"/>
    <hyperlink r:id="rId10752" ref="D10716"/>
    <hyperlink r:id="rId10753" ref="D10717"/>
    <hyperlink r:id="rId10754" ref="D10718"/>
    <hyperlink r:id="rId10755" ref="D10719"/>
    <hyperlink r:id="rId10756" ref="D10720"/>
    <hyperlink r:id="rId10757" ref="D10721"/>
    <hyperlink r:id="rId10758" ref="D10722"/>
    <hyperlink r:id="rId10759" ref="D10723"/>
    <hyperlink r:id="rId10760" ref="D10724"/>
    <hyperlink r:id="rId10761" ref="D10725"/>
    <hyperlink r:id="rId10762" ref="D10726"/>
    <hyperlink r:id="rId10763" ref="D10727"/>
    <hyperlink r:id="rId10764" ref="D10728"/>
    <hyperlink r:id="rId10765" ref="D10729"/>
    <hyperlink r:id="rId10766" ref="D10730"/>
    <hyperlink r:id="rId10767" ref="D10731"/>
    <hyperlink r:id="rId10768" ref="D10732"/>
    <hyperlink r:id="rId10769" ref="D10733"/>
    <hyperlink r:id="rId10770" ref="D10734"/>
    <hyperlink r:id="rId10771" ref="D10735"/>
    <hyperlink r:id="rId10772" ref="D10736"/>
    <hyperlink r:id="rId10773" ref="D10737"/>
    <hyperlink r:id="rId10774" ref="D10738"/>
    <hyperlink r:id="rId10775" ref="D10739"/>
    <hyperlink r:id="rId10776" ref="D10740"/>
    <hyperlink r:id="rId10777" ref="D10741"/>
    <hyperlink r:id="rId10778" ref="D10742"/>
    <hyperlink r:id="rId10779" ref="D10743"/>
    <hyperlink r:id="rId10780" ref="D10744"/>
    <hyperlink r:id="rId10781" ref="D10745"/>
    <hyperlink r:id="rId10782" ref="D10746"/>
    <hyperlink r:id="rId10783" ref="D10747"/>
    <hyperlink r:id="rId10784" ref="D10748"/>
    <hyperlink r:id="rId10785" ref="D10749"/>
    <hyperlink r:id="rId10786" ref="D10750"/>
    <hyperlink r:id="rId10787" ref="D10751"/>
    <hyperlink r:id="rId10788" ref="D10752"/>
    <hyperlink r:id="rId10789" ref="D10753"/>
    <hyperlink r:id="rId10790" ref="D10754"/>
    <hyperlink r:id="rId10791" ref="D10755"/>
    <hyperlink r:id="rId10792" ref="D10756"/>
    <hyperlink r:id="rId10793" ref="D10757"/>
    <hyperlink r:id="rId10794" ref="D10758"/>
    <hyperlink r:id="rId10795" ref="D10759"/>
    <hyperlink r:id="rId10796" ref="D10760"/>
    <hyperlink r:id="rId10797" ref="D10761"/>
    <hyperlink r:id="rId10798" ref="D10762"/>
    <hyperlink r:id="rId10799" ref="D10763"/>
    <hyperlink r:id="rId10800" ref="D10764"/>
    <hyperlink r:id="rId10801" ref="D10765"/>
    <hyperlink r:id="rId10802" ref="D10766"/>
    <hyperlink r:id="rId10803" ref="D10767"/>
    <hyperlink r:id="rId10804" ref="D10768"/>
    <hyperlink r:id="rId10805" ref="D10769"/>
    <hyperlink r:id="rId10806" ref="D10770"/>
    <hyperlink r:id="rId10807" ref="D10771"/>
    <hyperlink r:id="rId10808" ref="D10772"/>
    <hyperlink r:id="rId10809" ref="D10773"/>
    <hyperlink r:id="rId10810" ref="D10774"/>
    <hyperlink r:id="rId10811" ref="D10775"/>
    <hyperlink r:id="rId10812" ref="D10776"/>
    <hyperlink r:id="rId10813" ref="D10777"/>
    <hyperlink r:id="rId10814" ref="D10778"/>
    <hyperlink r:id="rId10815" ref="D10779"/>
    <hyperlink r:id="rId10816" ref="D10780"/>
    <hyperlink r:id="rId10817" ref="D10781"/>
    <hyperlink r:id="rId10818" ref="D10782"/>
    <hyperlink r:id="rId10819" ref="D10783"/>
    <hyperlink r:id="rId10820" ref="D10784"/>
    <hyperlink r:id="rId10821" ref="D10785"/>
    <hyperlink r:id="rId10822" ref="D10786"/>
    <hyperlink r:id="rId10823" ref="D10787"/>
    <hyperlink r:id="rId10824" ref="D10788"/>
    <hyperlink r:id="rId10825" ref="D10789"/>
    <hyperlink r:id="rId10826" ref="D10790"/>
    <hyperlink r:id="rId10827" ref="D10791"/>
    <hyperlink r:id="rId10828" ref="D10792"/>
    <hyperlink r:id="rId10829" ref="D10793"/>
    <hyperlink r:id="rId10830" ref="D10794"/>
    <hyperlink r:id="rId10831" ref="D10795"/>
    <hyperlink r:id="rId10832" ref="D10796"/>
    <hyperlink r:id="rId10833" ref="D10797"/>
    <hyperlink r:id="rId10834" ref="D10798"/>
    <hyperlink r:id="rId10835" ref="D10799"/>
    <hyperlink r:id="rId10836" ref="D10800"/>
    <hyperlink r:id="rId10837" ref="D10801"/>
    <hyperlink r:id="rId10838" ref="D10802"/>
    <hyperlink r:id="rId10839" ref="D10803"/>
    <hyperlink r:id="rId10840" ref="D10804"/>
    <hyperlink r:id="rId10841" ref="D10805"/>
    <hyperlink r:id="rId10842" ref="D10806"/>
    <hyperlink r:id="rId10843" ref="D10807"/>
    <hyperlink r:id="rId10844" ref="D10808"/>
    <hyperlink r:id="rId10845" ref="D10809"/>
    <hyperlink r:id="rId10846" ref="D10810"/>
    <hyperlink r:id="rId10847" ref="D10811"/>
    <hyperlink r:id="rId10848" ref="D10812"/>
    <hyperlink r:id="rId10849" ref="D10813"/>
    <hyperlink r:id="rId10850" ref="D10814"/>
    <hyperlink r:id="rId10851" ref="D10815"/>
    <hyperlink r:id="rId10852" ref="D10816"/>
    <hyperlink r:id="rId10853" ref="D10817"/>
    <hyperlink r:id="rId10854" ref="D10818"/>
    <hyperlink r:id="rId10855" ref="D10819"/>
    <hyperlink r:id="rId10856" ref="D10820"/>
    <hyperlink r:id="rId10857" ref="D10821"/>
    <hyperlink r:id="rId10858" ref="D10822"/>
    <hyperlink r:id="rId10859" ref="D10823"/>
    <hyperlink r:id="rId10860" ref="D10824"/>
    <hyperlink r:id="rId10861" ref="D10825"/>
    <hyperlink r:id="rId10862" ref="D10826"/>
    <hyperlink r:id="rId10863" ref="D10827"/>
    <hyperlink r:id="rId10864" ref="D10828"/>
    <hyperlink r:id="rId10865" ref="D10829"/>
    <hyperlink r:id="rId10866" ref="D10830"/>
    <hyperlink r:id="rId10867" ref="D10831"/>
    <hyperlink r:id="rId10868" ref="D10832"/>
    <hyperlink r:id="rId10869" ref="D10833"/>
    <hyperlink r:id="rId10870" ref="D10834"/>
    <hyperlink r:id="rId10871" ref="D10835"/>
    <hyperlink r:id="rId10872" ref="D10836"/>
    <hyperlink r:id="rId10873" ref="D10837"/>
    <hyperlink r:id="rId10874" ref="D10838"/>
    <hyperlink r:id="rId10875" ref="D10839"/>
    <hyperlink r:id="rId10876" ref="D10840"/>
    <hyperlink r:id="rId10877" ref="D10841"/>
    <hyperlink r:id="rId10878" ref="D10842"/>
    <hyperlink r:id="rId10879" ref="D10843"/>
    <hyperlink r:id="rId10880" ref="D10844"/>
    <hyperlink r:id="rId10881" ref="D10845"/>
    <hyperlink r:id="rId10882" ref="D10846"/>
    <hyperlink r:id="rId10883" ref="D10847"/>
    <hyperlink r:id="rId10884" ref="D10848"/>
    <hyperlink r:id="rId10885" ref="D10849"/>
    <hyperlink r:id="rId10886" ref="D10850"/>
    <hyperlink r:id="rId10887" ref="D10851"/>
    <hyperlink r:id="rId10888" ref="D10852"/>
    <hyperlink r:id="rId10889" ref="D10853"/>
    <hyperlink r:id="rId10890" ref="D10854"/>
    <hyperlink r:id="rId10891" ref="D10855"/>
    <hyperlink r:id="rId10892" ref="D10856"/>
    <hyperlink r:id="rId10893" ref="D10857"/>
    <hyperlink r:id="rId10894" ref="D10858"/>
    <hyperlink r:id="rId10895" ref="D10859"/>
    <hyperlink r:id="rId10896" ref="D10860"/>
    <hyperlink r:id="rId10897" ref="D10861"/>
    <hyperlink r:id="rId10898" ref="D10862"/>
    <hyperlink r:id="rId10899" ref="D10863"/>
    <hyperlink r:id="rId10900" ref="D10864"/>
    <hyperlink r:id="rId10901" ref="D10865"/>
    <hyperlink r:id="rId10902" ref="D10866"/>
    <hyperlink r:id="rId10903" ref="D10867"/>
    <hyperlink r:id="rId10904" ref="D10868"/>
    <hyperlink r:id="rId10905" ref="D10869"/>
    <hyperlink r:id="rId10906" ref="D10870"/>
    <hyperlink r:id="rId10907" ref="D10871"/>
    <hyperlink r:id="rId10908" ref="D10872"/>
    <hyperlink r:id="rId10909" ref="D10873"/>
    <hyperlink r:id="rId10910" ref="D10874"/>
    <hyperlink r:id="rId10911" ref="D10875"/>
    <hyperlink r:id="rId10912" ref="D10876"/>
    <hyperlink r:id="rId10913" ref="D10877"/>
    <hyperlink r:id="rId10914" ref="D10878"/>
    <hyperlink r:id="rId10915" ref="D10879"/>
    <hyperlink r:id="rId10916" ref="D10880"/>
    <hyperlink r:id="rId10917" ref="D10881"/>
    <hyperlink r:id="rId10918" ref="D10882"/>
    <hyperlink r:id="rId10919" ref="D10883"/>
    <hyperlink r:id="rId10920" ref="D10884"/>
    <hyperlink r:id="rId10921" ref="D10885"/>
    <hyperlink r:id="rId10922" ref="D10886"/>
    <hyperlink r:id="rId10923" ref="D10887"/>
    <hyperlink r:id="rId10924" ref="D10888"/>
    <hyperlink r:id="rId10925" ref="D10889"/>
    <hyperlink r:id="rId10926" ref="D10890"/>
    <hyperlink r:id="rId10927" ref="D10891"/>
    <hyperlink r:id="rId10928" ref="D10892"/>
    <hyperlink r:id="rId10929" ref="D10893"/>
    <hyperlink r:id="rId10930" ref="D10894"/>
    <hyperlink r:id="rId10931" ref="D10895"/>
    <hyperlink r:id="rId10932" ref="D10896"/>
    <hyperlink r:id="rId10933" ref="D10897"/>
    <hyperlink r:id="rId10934" ref="D10898"/>
    <hyperlink r:id="rId10935" ref="D10899"/>
    <hyperlink r:id="rId10936" ref="D10900"/>
    <hyperlink r:id="rId10937" ref="D10901"/>
    <hyperlink r:id="rId10938" ref="D10902"/>
    <hyperlink r:id="rId10939" ref="D10903"/>
    <hyperlink r:id="rId10940" ref="D10904"/>
    <hyperlink r:id="rId10941" ref="D10905"/>
    <hyperlink r:id="rId10942" ref="D10906"/>
    <hyperlink r:id="rId10943" ref="D10907"/>
    <hyperlink r:id="rId10944" ref="D10908"/>
    <hyperlink r:id="rId10945" ref="D10909"/>
    <hyperlink r:id="rId10946" ref="D10910"/>
    <hyperlink r:id="rId10947" ref="D10911"/>
    <hyperlink r:id="rId10948" ref="D10912"/>
    <hyperlink r:id="rId10949" ref="D10913"/>
    <hyperlink r:id="rId10950" ref="D10914"/>
    <hyperlink r:id="rId10951" ref="D10915"/>
    <hyperlink r:id="rId10952" ref="D10916"/>
    <hyperlink r:id="rId10953" ref="D10917"/>
    <hyperlink r:id="rId10954" ref="D10918"/>
    <hyperlink r:id="rId10955" ref="D10919"/>
    <hyperlink r:id="rId10956" ref="D10920"/>
    <hyperlink r:id="rId10957" ref="D10921"/>
    <hyperlink r:id="rId10958" ref="D10922"/>
    <hyperlink r:id="rId10959" ref="D10923"/>
    <hyperlink r:id="rId10960" ref="D10924"/>
    <hyperlink r:id="rId10961" ref="D10925"/>
    <hyperlink r:id="rId10962" ref="D10926"/>
    <hyperlink r:id="rId10963" ref="D10927"/>
    <hyperlink r:id="rId10964" ref="D10928"/>
    <hyperlink r:id="rId10965" ref="D10929"/>
    <hyperlink r:id="rId10966" ref="D10930"/>
    <hyperlink r:id="rId10967" ref="D10931"/>
    <hyperlink r:id="rId10968" ref="D10932"/>
    <hyperlink r:id="rId10969" ref="D10933"/>
    <hyperlink r:id="rId10970" ref="D10934"/>
    <hyperlink r:id="rId10971" ref="D10935"/>
    <hyperlink r:id="rId10972" ref="D10936"/>
    <hyperlink r:id="rId10973" ref="D10937"/>
    <hyperlink r:id="rId10974" ref="D10938"/>
    <hyperlink r:id="rId10975" ref="D10939"/>
    <hyperlink r:id="rId10976" ref="D10940"/>
    <hyperlink r:id="rId10977" ref="D10941"/>
    <hyperlink r:id="rId10978" ref="D10942"/>
    <hyperlink r:id="rId10979" ref="D10943"/>
    <hyperlink r:id="rId10980" ref="D10944"/>
    <hyperlink r:id="rId10981" ref="D10945"/>
    <hyperlink r:id="rId10982" ref="D10946"/>
    <hyperlink r:id="rId10983" ref="D10947"/>
    <hyperlink r:id="rId10984" ref="D10948"/>
    <hyperlink r:id="rId10985" ref="D10949"/>
    <hyperlink r:id="rId10986" ref="D10950"/>
    <hyperlink r:id="rId10987" ref="D10951"/>
    <hyperlink r:id="rId10988" ref="D10952"/>
    <hyperlink r:id="rId10989" ref="D10953"/>
    <hyperlink r:id="rId10990" ref="D10954"/>
    <hyperlink r:id="rId10991" ref="D10955"/>
    <hyperlink r:id="rId10992" ref="D10956"/>
    <hyperlink r:id="rId10993" ref="D10957"/>
    <hyperlink r:id="rId10994" ref="D10958"/>
    <hyperlink r:id="rId10995" ref="D10959"/>
    <hyperlink r:id="rId10996" ref="D10960"/>
    <hyperlink r:id="rId10997" ref="D10961"/>
    <hyperlink r:id="rId10998" ref="D10962"/>
    <hyperlink r:id="rId10999" ref="D10963"/>
    <hyperlink r:id="rId11000" ref="D10964"/>
    <hyperlink r:id="rId11001" ref="D10965"/>
    <hyperlink r:id="rId11002" ref="D10966"/>
    <hyperlink r:id="rId11003" ref="D10967"/>
    <hyperlink r:id="rId11004" ref="D10968"/>
    <hyperlink r:id="rId11005" ref="D10969"/>
    <hyperlink r:id="rId11006" ref="D10970"/>
    <hyperlink r:id="rId11007" ref="D10971"/>
    <hyperlink r:id="rId11008" ref="D10972"/>
    <hyperlink r:id="rId11009" ref="D10973"/>
    <hyperlink r:id="rId11010" ref="D10974"/>
    <hyperlink r:id="rId11011" ref="D10975"/>
    <hyperlink r:id="rId11012" ref="D10976"/>
    <hyperlink r:id="rId11013" ref="D10977"/>
    <hyperlink r:id="rId11014" ref="D10978"/>
    <hyperlink r:id="rId11015" ref="D10979"/>
    <hyperlink r:id="rId11016" ref="D10980"/>
    <hyperlink r:id="rId11017" ref="D10981"/>
    <hyperlink r:id="rId11018" ref="D10982"/>
    <hyperlink r:id="rId11019" ref="D10983"/>
    <hyperlink r:id="rId11020" ref="D10984"/>
    <hyperlink r:id="rId11021" ref="D10985"/>
    <hyperlink r:id="rId11022" ref="D10986"/>
    <hyperlink r:id="rId11023" ref="D10987"/>
    <hyperlink r:id="rId11024" ref="D10988"/>
    <hyperlink r:id="rId11025" ref="D10989"/>
    <hyperlink r:id="rId11026" ref="D10990"/>
    <hyperlink r:id="rId11027" ref="D10991"/>
    <hyperlink r:id="rId11028" ref="D10992"/>
    <hyperlink r:id="rId11029" ref="D10993"/>
    <hyperlink r:id="rId11030" ref="D10994"/>
    <hyperlink r:id="rId11031" ref="D10995"/>
    <hyperlink r:id="rId11032" ref="D10996"/>
    <hyperlink r:id="rId11033" ref="D10997"/>
    <hyperlink r:id="rId11034" ref="D10998"/>
    <hyperlink r:id="rId11035" ref="D10999"/>
    <hyperlink r:id="rId11036" ref="D11000"/>
    <hyperlink r:id="rId11037" ref="D11001"/>
    <hyperlink r:id="rId11038" ref="D11002"/>
    <hyperlink r:id="rId11039" ref="D11003"/>
    <hyperlink r:id="rId11040" ref="D11004"/>
    <hyperlink r:id="rId11041" ref="D11005"/>
    <hyperlink r:id="rId11042" ref="D11006"/>
    <hyperlink r:id="rId11043" ref="D11007"/>
    <hyperlink r:id="rId11044" ref="D11008"/>
    <hyperlink r:id="rId11045" ref="D11009"/>
    <hyperlink r:id="rId11046" ref="D11010"/>
    <hyperlink r:id="rId11047" ref="D11011"/>
    <hyperlink r:id="rId11048" ref="D11012"/>
    <hyperlink r:id="rId11049" ref="D11013"/>
    <hyperlink r:id="rId11050" ref="D11014"/>
    <hyperlink r:id="rId11051" ref="D11015"/>
    <hyperlink r:id="rId11052" ref="D11016"/>
    <hyperlink r:id="rId11053" ref="D11017"/>
    <hyperlink r:id="rId11054" ref="D11018"/>
    <hyperlink r:id="rId11055" ref="D11019"/>
    <hyperlink r:id="rId11056" ref="D11020"/>
    <hyperlink r:id="rId11057" ref="D11021"/>
    <hyperlink r:id="rId11058" ref="D11022"/>
    <hyperlink r:id="rId11059" ref="D11023"/>
    <hyperlink r:id="rId11060" ref="D11024"/>
    <hyperlink r:id="rId11061" ref="D11025"/>
    <hyperlink r:id="rId11062" ref="D11026"/>
    <hyperlink r:id="rId11063" ref="D11027"/>
    <hyperlink r:id="rId11064" ref="D11028"/>
    <hyperlink r:id="rId11065" ref="D11029"/>
    <hyperlink r:id="rId11066" ref="D11030"/>
    <hyperlink r:id="rId11067" ref="D11031"/>
    <hyperlink r:id="rId11068" ref="D11032"/>
    <hyperlink r:id="rId11069" ref="D11033"/>
    <hyperlink r:id="rId11070" ref="D11034"/>
    <hyperlink r:id="rId11071" ref="D11035"/>
    <hyperlink r:id="rId11072" ref="D11036"/>
    <hyperlink r:id="rId11073" ref="D11037"/>
    <hyperlink r:id="rId11074" ref="D11038"/>
    <hyperlink r:id="rId11075" ref="D11039"/>
    <hyperlink r:id="rId11076" ref="D11040"/>
    <hyperlink r:id="rId11077" ref="D11041"/>
    <hyperlink r:id="rId11078" ref="D11042"/>
    <hyperlink r:id="rId11079" ref="D11043"/>
    <hyperlink r:id="rId11080" ref="D11044"/>
    <hyperlink r:id="rId11081" ref="D11045"/>
    <hyperlink r:id="rId11082" ref="D11046"/>
    <hyperlink r:id="rId11083" ref="D11047"/>
    <hyperlink r:id="rId11084" ref="D11048"/>
    <hyperlink r:id="rId11085" ref="D11049"/>
    <hyperlink r:id="rId11086" ref="D11050"/>
    <hyperlink r:id="rId11087" ref="D11051"/>
    <hyperlink r:id="rId11088" ref="D11052"/>
    <hyperlink r:id="rId11089" ref="D11053"/>
    <hyperlink r:id="rId11090" ref="D11054"/>
    <hyperlink r:id="rId11091" ref="D11055"/>
    <hyperlink r:id="rId11092" ref="D11056"/>
    <hyperlink r:id="rId11093" ref="D11057"/>
    <hyperlink r:id="rId11094" ref="D11058"/>
    <hyperlink r:id="rId11095" ref="D11059"/>
    <hyperlink r:id="rId11096" ref="D11060"/>
    <hyperlink r:id="rId11097" ref="D11061"/>
    <hyperlink r:id="rId11098" ref="D11062"/>
    <hyperlink r:id="rId11099" ref="D11063"/>
    <hyperlink r:id="rId11100" ref="D11064"/>
    <hyperlink r:id="rId11101" ref="D11065"/>
    <hyperlink r:id="rId11102" ref="D11066"/>
    <hyperlink r:id="rId11103" ref="D11067"/>
    <hyperlink r:id="rId11104" ref="D11068"/>
    <hyperlink r:id="rId11105" ref="D11069"/>
    <hyperlink r:id="rId11106" ref="D11070"/>
    <hyperlink r:id="rId11107" ref="D11071"/>
    <hyperlink r:id="rId11108" ref="D11072"/>
    <hyperlink r:id="rId11109" ref="D11073"/>
    <hyperlink r:id="rId11110" ref="D11074"/>
    <hyperlink r:id="rId11111" ref="D11075"/>
    <hyperlink r:id="rId11112" ref="D11076"/>
    <hyperlink r:id="rId11113" ref="D11077"/>
    <hyperlink r:id="rId11114" ref="D11078"/>
    <hyperlink r:id="rId11115" ref="D11079"/>
    <hyperlink r:id="rId11116" ref="D11080"/>
    <hyperlink r:id="rId11117" ref="D11081"/>
    <hyperlink r:id="rId11118" ref="D11082"/>
    <hyperlink r:id="rId11119" ref="D11083"/>
    <hyperlink r:id="rId11120" ref="D11084"/>
    <hyperlink r:id="rId11121" ref="D11085"/>
    <hyperlink r:id="rId11122" ref="D11086"/>
    <hyperlink r:id="rId11123" ref="D11087"/>
    <hyperlink r:id="rId11124" ref="D11088"/>
    <hyperlink r:id="rId11125" ref="D11089"/>
    <hyperlink r:id="rId11126" ref="D11090"/>
    <hyperlink r:id="rId11127" ref="D11091"/>
    <hyperlink r:id="rId11128" ref="D11092"/>
    <hyperlink r:id="rId11129" ref="D11093"/>
    <hyperlink r:id="rId11130" ref="D11094"/>
    <hyperlink r:id="rId11131" ref="D11095"/>
    <hyperlink r:id="rId11132" ref="D11096"/>
    <hyperlink r:id="rId11133" ref="D11097"/>
    <hyperlink r:id="rId11134" ref="D11098"/>
    <hyperlink r:id="rId11135" ref="D11099"/>
    <hyperlink r:id="rId11136" ref="D11100"/>
    <hyperlink r:id="rId11137" ref="D11101"/>
    <hyperlink r:id="rId11138" ref="D11102"/>
    <hyperlink r:id="rId11139" ref="D11103"/>
    <hyperlink r:id="rId11140" ref="D11104"/>
    <hyperlink r:id="rId11141" ref="D11105"/>
    <hyperlink r:id="rId11142" ref="D11106"/>
    <hyperlink r:id="rId11143" ref="D11107"/>
    <hyperlink r:id="rId11144" ref="D11108"/>
    <hyperlink r:id="rId11145" ref="D11109"/>
    <hyperlink r:id="rId11146" ref="D11110"/>
    <hyperlink r:id="rId11147" ref="D11111"/>
    <hyperlink r:id="rId11148" ref="D11112"/>
    <hyperlink r:id="rId11149" ref="D11113"/>
    <hyperlink r:id="rId11150" ref="D11114"/>
    <hyperlink r:id="rId11151" ref="D11115"/>
    <hyperlink r:id="rId11152" ref="D11116"/>
    <hyperlink r:id="rId11153" ref="D11117"/>
    <hyperlink r:id="rId11154" ref="D11118"/>
    <hyperlink r:id="rId11155" ref="D11119"/>
    <hyperlink r:id="rId11156" ref="D11120"/>
    <hyperlink r:id="rId11157" ref="D11121"/>
    <hyperlink r:id="rId11158" ref="D11122"/>
    <hyperlink r:id="rId11159" ref="D11123"/>
    <hyperlink r:id="rId11160" ref="D11124"/>
    <hyperlink r:id="rId11161" ref="D11125"/>
    <hyperlink r:id="rId11162" ref="D11126"/>
    <hyperlink r:id="rId11163" ref="D11127"/>
    <hyperlink r:id="rId11164" ref="D11128"/>
    <hyperlink r:id="rId11165" ref="D11129"/>
    <hyperlink r:id="rId11166" ref="D11130"/>
    <hyperlink r:id="rId11167" ref="D11131"/>
    <hyperlink r:id="rId11168" ref="D11132"/>
    <hyperlink r:id="rId11169" ref="D11133"/>
    <hyperlink r:id="rId11170" ref="D11134"/>
    <hyperlink r:id="rId11171" ref="D11135"/>
    <hyperlink r:id="rId11172" ref="D11136"/>
    <hyperlink r:id="rId11173" ref="D11137"/>
    <hyperlink r:id="rId11174" ref="D11138"/>
    <hyperlink r:id="rId11175" ref="D11139"/>
    <hyperlink r:id="rId11176" ref="D11140"/>
    <hyperlink r:id="rId11177" ref="D11141"/>
    <hyperlink r:id="rId11178" ref="D11142"/>
    <hyperlink r:id="rId11179" ref="D11143"/>
    <hyperlink r:id="rId11180" ref="D11144"/>
    <hyperlink r:id="rId11181" ref="D11145"/>
    <hyperlink r:id="rId11182" ref="D11146"/>
    <hyperlink r:id="rId11183" ref="D11147"/>
    <hyperlink r:id="rId11184" ref="D11148"/>
    <hyperlink r:id="rId11185" ref="D11149"/>
    <hyperlink r:id="rId11186" ref="D11150"/>
    <hyperlink r:id="rId11187" ref="D11151"/>
    <hyperlink r:id="rId11188" ref="D11152"/>
    <hyperlink r:id="rId11189" ref="D11153"/>
    <hyperlink r:id="rId11190" ref="D11154"/>
    <hyperlink r:id="rId11191" ref="D11155"/>
    <hyperlink r:id="rId11192" ref="D11156"/>
    <hyperlink r:id="rId11193" ref="D11157"/>
    <hyperlink r:id="rId11194" ref="D11158"/>
    <hyperlink r:id="rId11195" ref="D11159"/>
    <hyperlink r:id="rId11196" ref="D11160"/>
    <hyperlink r:id="rId11197" ref="D11161"/>
    <hyperlink r:id="rId11198" ref="D11162"/>
    <hyperlink r:id="rId11199" ref="D11163"/>
    <hyperlink r:id="rId11200" ref="D11164"/>
    <hyperlink r:id="rId11201" ref="D11165"/>
    <hyperlink r:id="rId11202" ref="D11166"/>
    <hyperlink r:id="rId11203" ref="D11167"/>
    <hyperlink r:id="rId11204" ref="D11168"/>
    <hyperlink r:id="rId11205" ref="D11169"/>
    <hyperlink r:id="rId11206" ref="D11170"/>
    <hyperlink r:id="rId11207" ref="D11171"/>
    <hyperlink r:id="rId11208" ref="D11172"/>
    <hyperlink r:id="rId11209" ref="D11173"/>
    <hyperlink r:id="rId11210" ref="D11174"/>
    <hyperlink r:id="rId11211" ref="D11175"/>
    <hyperlink r:id="rId11212" ref="D11176"/>
    <hyperlink r:id="rId11213" ref="D11177"/>
    <hyperlink r:id="rId11214" ref="D11178"/>
    <hyperlink r:id="rId11215" ref="D11179"/>
    <hyperlink r:id="rId11216" ref="D11180"/>
    <hyperlink r:id="rId11217" ref="D11181"/>
    <hyperlink r:id="rId11218" ref="D11182"/>
    <hyperlink r:id="rId11219" ref="D11183"/>
    <hyperlink r:id="rId11220" ref="D11184"/>
    <hyperlink r:id="rId11221" ref="D11185"/>
    <hyperlink r:id="rId11222" ref="D11186"/>
    <hyperlink r:id="rId11223" ref="D11187"/>
    <hyperlink r:id="rId11224" ref="D11188"/>
    <hyperlink r:id="rId11225" ref="D11189"/>
    <hyperlink r:id="rId11226" ref="D11190"/>
    <hyperlink r:id="rId11227" ref="D11191"/>
    <hyperlink r:id="rId11228" ref="D11192"/>
    <hyperlink r:id="rId11229" ref="D11193"/>
    <hyperlink r:id="rId11230" ref="D11194"/>
    <hyperlink r:id="rId11231" ref="D11195"/>
    <hyperlink r:id="rId11232" ref="D11196"/>
    <hyperlink r:id="rId11233" ref="D11197"/>
    <hyperlink r:id="rId11234" ref="D11198"/>
    <hyperlink r:id="rId11235" ref="D11199"/>
    <hyperlink r:id="rId11236" ref="D11200"/>
    <hyperlink r:id="rId11237" ref="D11201"/>
    <hyperlink r:id="rId11238" ref="D11202"/>
    <hyperlink r:id="rId11239" ref="D11203"/>
    <hyperlink r:id="rId11240" ref="D11204"/>
    <hyperlink r:id="rId11241" ref="D11205"/>
    <hyperlink r:id="rId11242" ref="D11206"/>
    <hyperlink r:id="rId11243" ref="D11207"/>
    <hyperlink r:id="rId11244" ref="D11208"/>
    <hyperlink r:id="rId11245" ref="D11209"/>
    <hyperlink r:id="rId11246" ref="D11210"/>
    <hyperlink r:id="rId11247" ref="D11211"/>
    <hyperlink r:id="rId11248" ref="D11212"/>
    <hyperlink r:id="rId11249" ref="D11213"/>
    <hyperlink r:id="rId11250" ref="D11214"/>
    <hyperlink r:id="rId11251" ref="D11215"/>
    <hyperlink r:id="rId11252" ref="D11216"/>
    <hyperlink r:id="rId11253" ref="D11217"/>
    <hyperlink r:id="rId11254" ref="D11218"/>
    <hyperlink r:id="rId11255" ref="D11219"/>
    <hyperlink r:id="rId11256" ref="D11220"/>
    <hyperlink r:id="rId11257" ref="D11221"/>
    <hyperlink r:id="rId11258" ref="D11222"/>
    <hyperlink r:id="rId11259" ref="D11223"/>
    <hyperlink r:id="rId11260" ref="D11224"/>
    <hyperlink r:id="rId11261" ref="D11225"/>
    <hyperlink r:id="rId11262" ref="D11226"/>
    <hyperlink r:id="rId11263" ref="D11227"/>
    <hyperlink r:id="rId11264" ref="D11228"/>
    <hyperlink r:id="rId11265" ref="D11229"/>
    <hyperlink r:id="rId11266" ref="D11230"/>
    <hyperlink r:id="rId11267" ref="D11231"/>
    <hyperlink r:id="rId11268" ref="D11232"/>
    <hyperlink r:id="rId11269" ref="D11233"/>
    <hyperlink r:id="rId11270" ref="D11234"/>
    <hyperlink r:id="rId11271" ref="D11235"/>
    <hyperlink r:id="rId11272" ref="D11236"/>
    <hyperlink r:id="rId11273" ref="D11237"/>
    <hyperlink r:id="rId11274" ref="D11238"/>
    <hyperlink r:id="rId11275" ref="D11239"/>
    <hyperlink r:id="rId11276" ref="D11240"/>
    <hyperlink r:id="rId11277" ref="D11241"/>
    <hyperlink r:id="rId11278" ref="D11242"/>
    <hyperlink r:id="rId11279" ref="D11243"/>
    <hyperlink r:id="rId11280" ref="D11244"/>
    <hyperlink r:id="rId11281" ref="D11245"/>
    <hyperlink r:id="rId11282" ref="D11246"/>
    <hyperlink r:id="rId11283" ref="D11247"/>
    <hyperlink r:id="rId11284" ref="D11248"/>
    <hyperlink r:id="rId11285" ref="D11249"/>
    <hyperlink r:id="rId11286" ref="D11250"/>
    <hyperlink r:id="rId11287" ref="D11251"/>
    <hyperlink r:id="rId11288" ref="D11252"/>
    <hyperlink r:id="rId11289" ref="D11253"/>
    <hyperlink r:id="rId11290" ref="D11254"/>
    <hyperlink r:id="rId11291" ref="D11255"/>
    <hyperlink r:id="rId11292" ref="D11256"/>
    <hyperlink r:id="rId11293" ref="D11257"/>
    <hyperlink r:id="rId11294" ref="D11258"/>
    <hyperlink r:id="rId11295" ref="D11259"/>
    <hyperlink r:id="rId11296" ref="D11260"/>
    <hyperlink r:id="rId11297" ref="D11261"/>
    <hyperlink r:id="rId11298" ref="D11262"/>
    <hyperlink r:id="rId11299" ref="D11263"/>
    <hyperlink r:id="rId11300" ref="D11264"/>
    <hyperlink r:id="rId11301" ref="D11265"/>
    <hyperlink r:id="rId11302" ref="D11266"/>
    <hyperlink r:id="rId11303" ref="D11267"/>
    <hyperlink r:id="rId11304" ref="D11268"/>
    <hyperlink r:id="rId11305" ref="D11269"/>
    <hyperlink r:id="rId11306" ref="D11270"/>
    <hyperlink r:id="rId11307" ref="D11271"/>
    <hyperlink r:id="rId11308" ref="D11272"/>
    <hyperlink r:id="rId11309" ref="D11273"/>
    <hyperlink r:id="rId11310" ref="D11274"/>
    <hyperlink r:id="rId11311" ref="D11275"/>
    <hyperlink r:id="rId11312" ref="D11276"/>
    <hyperlink r:id="rId11313" ref="D11277"/>
    <hyperlink r:id="rId11314" ref="D11278"/>
    <hyperlink r:id="rId11315" ref="D11279"/>
    <hyperlink r:id="rId11316" ref="D11280"/>
    <hyperlink r:id="rId11317" ref="D11281"/>
    <hyperlink r:id="rId11318" ref="D11282"/>
    <hyperlink r:id="rId11319" ref="D11283"/>
    <hyperlink r:id="rId11320" ref="D11284"/>
    <hyperlink r:id="rId11321" ref="D11285"/>
    <hyperlink r:id="rId11322" ref="D11286"/>
    <hyperlink r:id="rId11323" ref="D11287"/>
    <hyperlink r:id="rId11324" ref="D11288"/>
    <hyperlink r:id="rId11325" ref="D11289"/>
    <hyperlink r:id="rId11326" ref="D11290"/>
    <hyperlink r:id="rId11327" ref="D11291"/>
    <hyperlink r:id="rId11328" ref="D11292"/>
    <hyperlink r:id="rId11329" ref="D11293"/>
    <hyperlink r:id="rId11330" ref="D11294"/>
    <hyperlink r:id="rId11331" ref="D11295"/>
    <hyperlink r:id="rId11332" ref="D11296"/>
    <hyperlink r:id="rId11333" ref="D11297"/>
    <hyperlink r:id="rId11334" ref="D11298"/>
    <hyperlink r:id="rId11335" ref="D11299"/>
    <hyperlink r:id="rId11336" ref="D11300"/>
    <hyperlink r:id="rId11337" ref="D11301"/>
    <hyperlink r:id="rId11338" ref="D11302"/>
    <hyperlink r:id="rId11339" ref="D11303"/>
    <hyperlink r:id="rId11340" ref="D11304"/>
    <hyperlink r:id="rId11341" ref="D11305"/>
    <hyperlink r:id="rId11342" ref="D11306"/>
    <hyperlink r:id="rId11343" ref="D11307"/>
    <hyperlink r:id="rId11344" ref="D11308"/>
    <hyperlink r:id="rId11345" ref="D11309"/>
    <hyperlink r:id="rId11346" ref="D11310"/>
    <hyperlink r:id="rId11347" ref="D11311"/>
    <hyperlink r:id="rId11348" ref="D11312"/>
    <hyperlink r:id="rId11349" ref="D11313"/>
    <hyperlink r:id="rId11350" ref="D11314"/>
    <hyperlink r:id="rId11351" ref="D11315"/>
    <hyperlink r:id="rId11352" ref="D11316"/>
    <hyperlink r:id="rId11353" ref="D11317"/>
    <hyperlink r:id="rId11354" ref="D11318"/>
    <hyperlink r:id="rId11355" ref="D11319"/>
    <hyperlink r:id="rId11356" ref="D11320"/>
    <hyperlink r:id="rId11357" ref="D11321"/>
    <hyperlink r:id="rId11358" ref="D11322"/>
    <hyperlink r:id="rId11359" ref="D11323"/>
    <hyperlink r:id="rId11360" ref="D11324"/>
    <hyperlink r:id="rId11361" ref="D11325"/>
    <hyperlink r:id="rId11362" ref="D11326"/>
    <hyperlink r:id="rId11363" ref="D11327"/>
    <hyperlink r:id="rId11364" ref="D11328"/>
    <hyperlink r:id="rId11365" ref="D11329"/>
    <hyperlink r:id="rId11366" ref="D11330"/>
    <hyperlink r:id="rId11367" ref="D11331"/>
    <hyperlink r:id="rId11368" ref="D11332"/>
    <hyperlink r:id="rId11369" ref="D11333"/>
    <hyperlink r:id="rId11370" ref="D11334"/>
    <hyperlink r:id="rId11371" ref="D11335"/>
    <hyperlink r:id="rId11372" ref="D11336"/>
    <hyperlink r:id="rId11373" ref="D11337"/>
    <hyperlink r:id="rId11374" ref="D11338"/>
    <hyperlink r:id="rId11375" ref="D11339"/>
    <hyperlink r:id="rId11376" ref="D11340"/>
    <hyperlink r:id="rId11377" ref="D11341"/>
    <hyperlink r:id="rId11378" ref="D11342"/>
    <hyperlink r:id="rId11379" ref="D11343"/>
    <hyperlink r:id="rId11380" ref="D11344"/>
    <hyperlink r:id="rId11381" ref="D11345"/>
    <hyperlink r:id="rId11382" ref="D11346"/>
    <hyperlink r:id="rId11383" ref="D11347"/>
    <hyperlink r:id="rId11384" ref="D11348"/>
    <hyperlink r:id="rId11385" ref="D11349"/>
    <hyperlink r:id="rId11386" ref="D11350"/>
    <hyperlink r:id="rId11387" ref="D11351"/>
    <hyperlink r:id="rId11388" ref="D11352"/>
    <hyperlink r:id="rId11389" ref="D11353"/>
    <hyperlink r:id="rId11390" ref="D11354"/>
    <hyperlink r:id="rId11391" ref="D11355"/>
    <hyperlink r:id="rId11392" ref="D11356"/>
    <hyperlink r:id="rId11393" ref="D11357"/>
    <hyperlink r:id="rId11394" ref="D11358"/>
    <hyperlink r:id="rId11395" ref="D11359"/>
    <hyperlink r:id="rId11396" ref="D11360"/>
    <hyperlink r:id="rId11397" ref="D11361"/>
    <hyperlink r:id="rId11398" ref="D11362"/>
    <hyperlink r:id="rId11399" ref="D11363"/>
    <hyperlink r:id="rId11400" ref="D11364"/>
    <hyperlink r:id="rId11401" ref="D11365"/>
    <hyperlink r:id="rId11402" ref="D11366"/>
    <hyperlink r:id="rId11403" ref="D11367"/>
    <hyperlink r:id="rId11404" ref="D11368"/>
    <hyperlink r:id="rId11405" ref="D11369"/>
    <hyperlink r:id="rId11406" ref="D11370"/>
    <hyperlink r:id="rId11407" ref="D11371"/>
    <hyperlink r:id="rId11408" ref="D11372"/>
    <hyperlink r:id="rId11409" ref="D11373"/>
    <hyperlink r:id="rId11410" ref="D11374"/>
    <hyperlink r:id="rId11411" ref="D11375"/>
    <hyperlink r:id="rId11412" ref="D11376"/>
    <hyperlink r:id="rId11413" ref="D11377"/>
    <hyperlink r:id="rId11414" ref="D11378"/>
    <hyperlink r:id="rId11415" ref="D11379"/>
    <hyperlink r:id="rId11416" ref="D11380"/>
    <hyperlink r:id="rId11417" ref="D11381"/>
    <hyperlink r:id="rId11418" ref="D11382"/>
    <hyperlink r:id="rId11419" ref="D11383"/>
    <hyperlink r:id="rId11420" ref="D11384"/>
    <hyperlink r:id="rId11421" ref="D11385"/>
    <hyperlink r:id="rId11422" ref="D11386"/>
    <hyperlink r:id="rId11423" ref="D11387"/>
    <hyperlink r:id="rId11424" ref="D11388"/>
    <hyperlink r:id="rId11425" ref="D11389"/>
    <hyperlink r:id="rId11426" ref="D11390"/>
    <hyperlink r:id="rId11427" ref="D11391"/>
    <hyperlink r:id="rId11428" ref="D11392"/>
    <hyperlink r:id="rId11429" ref="D11393"/>
    <hyperlink r:id="rId11430" ref="D11394"/>
    <hyperlink r:id="rId11431" ref="D11395"/>
    <hyperlink r:id="rId11432" ref="D11396"/>
    <hyperlink r:id="rId11433" ref="D11397"/>
    <hyperlink r:id="rId11434" ref="D11398"/>
    <hyperlink r:id="rId11435" ref="D11399"/>
    <hyperlink r:id="rId11436" ref="D11400"/>
    <hyperlink r:id="rId11437" ref="D11401"/>
    <hyperlink r:id="rId11438" ref="D11402"/>
    <hyperlink r:id="rId11439" ref="D11403"/>
    <hyperlink r:id="rId11440" ref="D11404"/>
    <hyperlink r:id="rId11441" ref="D11405"/>
    <hyperlink r:id="rId11442" ref="D11406"/>
    <hyperlink r:id="rId11443" ref="D11407"/>
    <hyperlink r:id="rId11444" ref="D11408"/>
    <hyperlink r:id="rId11445" ref="D11409"/>
    <hyperlink r:id="rId11446" ref="D11410"/>
    <hyperlink r:id="rId11447" ref="D11411"/>
    <hyperlink r:id="rId11448" ref="D11412"/>
    <hyperlink r:id="rId11449" ref="D11413"/>
    <hyperlink r:id="rId11450" ref="D11414"/>
    <hyperlink r:id="rId11451" ref="D11415"/>
    <hyperlink r:id="rId11452" ref="D11416"/>
    <hyperlink r:id="rId11453" ref="D11417"/>
    <hyperlink r:id="rId11454" ref="D11418"/>
    <hyperlink r:id="rId11455" ref="D11419"/>
    <hyperlink r:id="rId11456" ref="D11420"/>
    <hyperlink r:id="rId11457" ref="D11421"/>
    <hyperlink r:id="rId11458" ref="D11422"/>
    <hyperlink r:id="rId11459" ref="D11423"/>
    <hyperlink r:id="rId11460" ref="D11424"/>
    <hyperlink r:id="rId11461" ref="D11425"/>
    <hyperlink r:id="rId11462" ref="D11426"/>
    <hyperlink r:id="rId11463" ref="D11427"/>
    <hyperlink r:id="rId11464" ref="D11428"/>
    <hyperlink r:id="rId11465" ref="D11429"/>
    <hyperlink r:id="rId11466" ref="D11430"/>
    <hyperlink r:id="rId11467" ref="D11431"/>
    <hyperlink r:id="rId11468" ref="D11432"/>
    <hyperlink r:id="rId11469" ref="D11433"/>
    <hyperlink r:id="rId11470" ref="D11434"/>
    <hyperlink r:id="rId11471" ref="D11435"/>
    <hyperlink r:id="rId11472" ref="D11436"/>
    <hyperlink r:id="rId11473" ref="D11437"/>
    <hyperlink r:id="rId11474" ref="D11438"/>
    <hyperlink r:id="rId11475" ref="D11439"/>
    <hyperlink r:id="rId11476" ref="D11440"/>
    <hyperlink r:id="rId11477" ref="D11441"/>
    <hyperlink r:id="rId11478" ref="D11442"/>
    <hyperlink r:id="rId11479" ref="D11443"/>
    <hyperlink r:id="rId11480" ref="D11444"/>
    <hyperlink r:id="rId11481" ref="D11445"/>
    <hyperlink r:id="rId11482" ref="D11446"/>
    <hyperlink r:id="rId11483" ref="D11447"/>
    <hyperlink r:id="rId11484" ref="D11448"/>
    <hyperlink r:id="rId11485" ref="D11449"/>
    <hyperlink r:id="rId11486" ref="D11450"/>
    <hyperlink r:id="rId11487" ref="D11451"/>
    <hyperlink r:id="rId11488" ref="D11452"/>
    <hyperlink r:id="rId11489" ref="D11453"/>
    <hyperlink r:id="rId11490" ref="D11454"/>
    <hyperlink r:id="rId11491" ref="D11455"/>
    <hyperlink r:id="rId11492" ref="D11456"/>
    <hyperlink r:id="rId11493" ref="D11457"/>
    <hyperlink r:id="rId11494" ref="D11458"/>
    <hyperlink r:id="rId11495" ref="D11459"/>
    <hyperlink r:id="rId11496" ref="D11460"/>
    <hyperlink r:id="rId11497" ref="D11461"/>
    <hyperlink r:id="rId11498" ref="D11462"/>
    <hyperlink r:id="rId11499" ref="D11463"/>
    <hyperlink r:id="rId11500" ref="D11464"/>
    <hyperlink r:id="rId11501" ref="D11465"/>
    <hyperlink r:id="rId11502" ref="D11466"/>
    <hyperlink r:id="rId11503" ref="D11467"/>
    <hyperlink r:id="rId11504" ref="D11468"/>
    <hyperlink r:id="rId11505" ref="D11469"/>
    <hyperlink r:id="rId11506" ref="D11470"/>
    <hyperlink r:id="rId11507" ref="D11471"/>
    <hyperlink r:id="rId11508" ref="D11472"/>
    <hyperlink r:id="rId11509" ref="D11473"/>
    <hyperlink r:id="rId11510" ref="D11474"/>
    <hyperlink r:id="rId11511" ref="D11475"/>
    <hyperlink r:id="rId11512" ref="D11476"/>
    <hyperlink r:id="rId11513" ref="D11477"/>
    <hyperlink r:id="rId11514" ref="D11478"/>
    <hyperlink r:id="rId11515" ref="D11479"/>
    <hyperlink r:id="rId11516" ref="D11480"/>
    <hyperlink r:id="rId11517" ref="D11481"/>
    <hyperlink r:id="rId11518" ref="D11482"/>
    <hyperlink r:id="rId11519" ref="D11483"/>
    <hyperlink r:id="rId11520" ref="D11484"/>
    <hyperlink r:id="rId11521" ref="D11485"/>
    <hyperlink r:id="rId11522" ref="D11486"/>
    <hyperlink r:id="rId11523" ref="D11487"/>
    <hyperlink r:id="rId11524" ref="D11488"/>
    <hyperlink r:id="rId11525" ref="D11489"/>
    <hyperlink r:id="rId11526" ref="D11490"/>
    <hyperlink r:id="rId11527" ref="D11491"/>
    <hyperlink r:id="rId11528" ref="D11492"/>
    <hyperlink r:id="rId11529" ref="D11493"/>
    <hyperlink r:id="rId11530" ref="D11494"/>
    <hyperlink r:id="rId11531" ref="D11495"/>
    <hyperlink r:id="rId11532" ref="D11496"/>
    <hyperlink r:id="rId11533" ref="D11497"/>
    <hyperlink r:id="rId11534" ref="D11498"/>
    <hyperlink r:id="rId11535" ref="D11499"/>
    <hyperlink r:id="rId11536" ref="D11500"/>
    <hyperlink r:id="rId11537" ref="D11501"/>
    <hyperlink r:id="rId11538" ref="D11502"/>
    <hyperlink r:id="rId11539" ref="D11503"/>
    <hyperlink r:id="rId11540" ref="D11504"/>
    <hyperlink r:id="rId11541" ref="D11505"/>
    <hyperlink r:id="rId11542" ref="D11506"/>
    <hyperlink r:id="rId11543" ref="D11507"/>
    <hyperlink r:id="rId11544" ref="D11508"/>
    <hyperlink r:id="rId11545" ref="D11509"/>
    <hyperlink r:id="rId11546" ref="D11510"/>
    <hyperlink r:id="rId11547" ref="D11511"/>
    <hyperlink r:id="rId11548" ref="D11512"/>
    <hyperlink r:id="rId11549" ref="D11513"/>
    <hyperlink r:id="rId11550" ref="D11514"/>
    <hyperlink r:id="rId11551" ref="D11515"/>
    <hyperlink r:id="rId11552" ref="D11516"/>
    <hyperlink r:id="rId11553" ref="D11517"/>
    <hyperlink r:id="rId11554" ref="D11518"/>
    <hyperlink r:id="rId11555" ref="D11519"/>
    <hyperlink r:id="rId11556" ref="D11520"/>
    <hyperlink r:id="rId11557" ref="D11521"/>
    <hyperlink r:id="rId11558" ref="D11522"/>
    <hyperlink r:id="rId11559" ref="D11523"/>
    <hyperlink r:id="rId11560" ref="D11524"/>
    <hyperlink r:id="rId11561" ref="D11525"/>
    <hyperlink r:id="rId11562" ref="D11526"/>
    <hyperlink r:id="rId11563" ref="D11527"/>
    <hyperlink r:id="rId11564" ref="D11528"/>
    <hyperlink r:id="rId11565" ref="D11529"/>
    <hyperlink r:id="rId11566" ref="D11530"/>
    <hyperlink r:id="rId11567" ref="D11531"/>
    <hyperlink r:id="rId11568" ref="D11532"/>
    <hyperlink r:id="rId11569" ref="D11533"/>
    <hyperlink r:id="rId11570" ref="D11534"/>
    <hyperlink r:id="rId11571" ref="D11535"/>
    <hyperlink r:id="rId11572" ref="D11536"/>
    <hyperlink r:id="rId11573" ref="D11537"/>
    <hyperlink r:id="rId11574" ref="D11538"/>
    <hyperlink r:id="rId11575" ref="D11539"/>
    <hyperlink r:id="rId11576" ref="D11540"/>
    <hyperlink r:id="rId11577" ref="D11541"/>
    <hyperlink r:id="rId11578" ref="D11542"/>
    <hyperlink r:id="rId11579" ref="D11543"/>
    <hyperlink r:id="rId11580" ref="D11544"/>
    <hyperlink r:id="rId11581" ref="D11545"/>
    <hyperlink r:id="rId11582" ref="D11546"/>
    <hyperlink r:id="rId11583" ref="D11547"/>
    <hyperlink r:id="rId11584" ref="D11548"/>
    <hyperlink r:id="rId11585" ref="D11549"/>
    <hyperlink r:id="rId11586" ref="D11550"/>
    <hyperlink r:id="rId11587" ref="D11551"/>
    <hyperlink r:id="rId11588" ref="D11552"/>
    <hyperlink r:id="rId11589" ref="D11553"/>
    <hyperlink r:id="rId11590" ref="D11554"/>
    <hyperlink r:id="rId11591" ref="D11555"/>
    <hyperlink r:id="rId11592" ref="D11556"/>
    <hyperlink r:id="rId11593" ref="D11557"/>
    <hyperlink r:id="rId11594" ref="D11558"/>
    <hyperlink r:id="rId11595" ref="D11559"/>
    <hyperlink r:id="rId11596" ref="D11560"/>
    <hyperlink r:id="rId11597" ref="D11561"/>
    <hyperlink r:id="rId11598" ref="D11562"/>
    <hyperlink r:id="rId11599" ref="D11563"/>
    <hyperlink r:id="rId11600" ref="D11564"/>
    <hyperlink r:id="rId11601" ref="D11565"/>
    <hyperlink r:id="rId11602" ref="D11566"/>
    <hyperlink r:id="rId11603" ref="D11567"/>
    <hyperlink r:id="rId11604" ref="D11568"/>
    <hyperlink r:id="rId11605" ref="D11569"/>
    <hyperlink r:id="rId11606" ref="D11570"/>
    <hyperlink r:id="rId11607" ref="D11571"/>
    <hyperlink r:id="rId11608" ref="D11572"/>
    <hyperlink r:id="rId11609" ref="D11573"/>
    <hyperlink r:id="rId11610" ref="D11574"/>
    <hyperlink r:id="rId11611" ref="D11575"/>
    <hyperlink r:id="rId11612" ref="D11576"/>
    <hyperlink r:id="rId11613" ref="D11577"/>
    <hyperlink r:id="rId11614" ref="D11578"/>
    <hyperlink r:id="rId11615" ref="D11579"/>
    <hyperlink r:id="rId11616" ref="D11580"/>
    <hyperlink r:id="rId11617" ref="D11581"/>
    <hyperlink r:id="rId11618" ref="D11582"/>
    <hyperlink r:id="rId11619" ref="D11583"/>
    <hyperlink r:id="rId11620" ref="D11584"/>
    <hyperlink r:id="rId11621" ref="D11585"/>
    <hyperlink r:id="rId11622" ref="D11586"/>
    <hyperlink r:id="rId11623" ref="D11587"/>
    <hyperlink r:id="rId11624" ref="D11588"/>
    <hyperlink r:id="rId11625" ref="D11589"/>
    <hyperlink r:id="rId11626" ref="D11590"/>
    <hyperlink r:id="rId11627" ref="D11591"/>
    <hyperlink r:id="rId11628" ref="D11592"/>
    <hyperlink r:id="rId11629" ref="D11593"/>
    <hyperlink r:id="rId11630" ref="D11594"/>
    <hyperlink r:id="rId11631" ref="D11595"/>
    <hyperlink r:id="rId11632" ref="D11596"/>
    <hyperlink r:id="rId11633" ref="D11597"/>
    <hyperlink r:id="rId11634" ref="D11598"/>
    <hyperlink r:id="rId11635" ref="D11599"/>
    <hyperlink r:id="rId11636" ref="D11600"/>
    <hyperlink r:id="rId11637" ref="D11601"/>
    <hyperlink r:id="rId11638" ref="D11602"/>
    <hyperlink r:id="rId11639" ref="D11603"/>
    <hyperlink r:id="rId11640" ref="D11604"/>
    <hyperlink r:id="rId11641" ref="D11605"/>
    <hyperlink r:id="rId11642" ref="D11606"/>
    <hyperlink r:id="rId11643" ref="D11607"/>
    <hyperlink r:id="rId11644" ref="D11608"/>
    <hyperlink r:id="rId11645" ref="D11609"/>
    <hyperlink r:id="rId11646" ref="D11610"/>
    <hyperlink r:id="rId11647" ref="D11611"/>
    <hyperlink r:id="rId11648" ref="D11612"/>
    <hyperlink r:id="rId11649" ref="D11613"/>
    <hyperlink r:id="rId11650" ref="D11614"/>
    <hyperlink r:id="rId11651" ref="D11615"/>
    <hyperlink r:id="rId11652" ref="D11616"/>
    <hyperlink r:id="rId11653" ref="D11617"/>
    <hyperlink r:id="rId11654" ref="D11618"/>
    <hyperlink r:id="rId11655" ref="D11619"/>
    <hyperlink r:id="rId11656" ref="D11620"/>
    <hyperlink r:id="rId11657" ref="D11621"/>
    <hyperlink r:id="rId11658" ref="D11622"/>
    <hyperlink r:id="rId11659" ref="D11623"/>
    <hyperlink r:id="rId11660" ref="D11624"/>
    <hyperlink r:id="rId11661" ref="D11625"/>
    <hyperlink r:id="rId11662" ref="D11626"/>
    <hyperlink r:id="rId11663" ref="D11627"/>
    <hyperlink r:id="rId11664" ref="D11628"/>
    <hyperlink r:id="rId11665" ref="D11629"/>
    <hyperlink r:id="rId11666" ref="D11630"/>
    <hyperlink r:id="rId11667" ref="D11631"/>
    <hyperlink r:id="rId11668" ref="D11632"/>
    <hyperlink r:id="rId11669" ref="D11633"/>
    <hyperlink r:id="rId11670" ref="D11634"/>
    <hyperlink r:id="rId11671" ref="D11635"/>
    <hyperlink r:id="rId11672" ref="D11636"/>
    <hyperlink r:id="rId11673" ref="D11637"/>
    <hyperlink r:id="rId11674" ref="D11638"/>
    <hyperlink r:id="rId11675" ref="D11639"/>
    <hyperlink r:id="rId11676" ref="D11640"/>
    <hyperlink r:id="rId11677" ref="D11641"/>
    <hyperlink r:id="rId11678" ref="D11642"/>
    <hyperlink r:id="rId11679" ref="D11643"/>
    <hyperlink r:id="rId11680" ref="D11644"/>
    <hyperlink r:id="rId11681" ref="D11645"/>
    <hyperlink r:id="rId11682" ref="D11646"/>
    <hyperlink r:id="rId11683" ref="D11647"/>
    <hyperlink r:id="rId11684" ref="D11648"/>
    <hyperlink r:id="rId11685" ref="D11649"/>
    <hyperlink r:id="rId11686" ref="D11650"/>
    <hyperlink r:id="rId11687" ref="D11651"/>
    <hyperlink r:id="rId11688" ref="D11652"/>
    <hyperlink r:id="rId11689" ref="D11653"/>
    <hyperlink r:id="rId11690" ref="D11654"/>
    <hyperlink r:id="rId11691" ref="D11655"/>
    <hyperlink r:id="rId11692" ref="D11656"/>
    <hyperlink r:id="rId11693" ref="D11657"/>
    <hyperlink r:id="rId11694" ref="D11658"/>
    <hyperlink r:id="rId11695" ref="D11659"/>
    <hyperlink r:id="rId11696" ref="D11660"/>
    <hyperlink r:id="rId11697" ref="D11661"/>
    <hyperlink r:id="rId11698" ref="D11662"/>
    <hyperlink r:id="rId11699" ref="D11663"/>
    <hyperlink r:id="rId11700" ref="D11664"/>
    <hyperlink r:id="rId11701" ref="D11665"/>
    <hyperlink r:id="rId11702" ref="D11666"/>
    <hyperlink r:id="rId11703" ref="D11667"/>
    <hyperlink r:id="rId11704" ref="D11668"/>
    <hyperlink r:id="rId11705" ref="D11669"/>
    <hyperlink r:id="rId11706" ref="D11670"/>
    <hyperlink r:id="rId11707" ref="D11671"/>
    <hyperlink r:id="rId11708" ref="D11672"/>
    <hyperlink r:id="rId11709" ref="D11673"/>
    <hyperlink r:id="rId11710" ref="D11674"/>
    <hyperlink r:id="rId11711" ref="D11675"/>
    <hyperlink r:id="rId11712" ref="D11676"/>
    <hyperlink r:id="rId11713" ref="D11677"/>
    <hyperlink r:id="rId11714" ref="D11678"/>
    <hyperlink r:id="rId11715" ref="D11679"/>
    <hyperlink r:id="rId11716" ref="D11680"/>
    <hyperlink r:id="rId11717" ref="D11681"/>
    <hyperlink r:id="rId11718" ref="D11682"/>
    <hyperlink r:id="rId11719" ref="D11683"/>
    <hyperlink r:id="rId11720" ref="D11684"/>
    <hyperlink r:id="rId11721" ref="D11685"/>
    <hyperlink r:id="rId11722" ref="D11686"/>
    <hyperlink r:id="rId11723" ref="D11687"/>
    <hyperlink r:id="rId11724" ref="D11688"/>
    <hyperlink r:id="rId11725" ref="D11689"/>
    <hyperlink r:id="rId11726" ref="D11690"/>
    <hyperlink r:id="rId11727" ref="D11691"/>
    <hyperlink r:id="rId11728" ref="D11692"/>
    <hyperlink r:id="rId11729" ref="D11693"/>
    <hyperlink r:id="rId11730" ref="D11694"/>
    <hyperlink r:id="rId11731" ref="D11695"/>
    <hyperlink r:id="rId11732" ref="D11696"/>
    <hyperlink r:id="rId11733" ref="D11697"/>
    <hyperlink r:id="rId11734" ref="D11698"/>
    <hyperlink r:id="rId11735" ref="D11699"/>
    <hyperlink r:id="rId11736" ref="D11700"/>
    <hyperlink r:id="rId11737" ref="D11701"/>
    <hyperlink r:id="rId11738" ref="D11702"/>
    <hyperlink r:id="rId11739" ref="D11703"/>
    <hyperlink r:id="rId11740" ref="D11704"/>
    <hyperlink r:id="rId11741" ref="D11705"/>
    <hyperlink r:id="rId11742" ref="D11706"/>
    <hyperlink r:id="rId11743" ref="D11707"/>
    <hyperlink r:id="rId11744" ref="D11708"/>
    <hyperlink r:id="rId11745" ref="D11709"/>
    <hyperlink r:id="rId11746" ref="D11710"/>
    <hyperlink r:id="rId11747" ref="D11711"/>
    <hyperlink r:id="rId11748" ref="D11712"/>
    <hyperlink r:id="rId11749" ref="D11713"/>
    <hyperlink r:id="rId11750" ref="D11714"/>
    <hyperlink r:id="rId11751" ref="D11715"/>
    <hyperlink r:id="rId11752" ref="D11716"/>
    <hyperlink r:id="rId11753" ref="D11717"/>
    <hyperlink r:id="rId11754" ref="D11718"/>
    <hyperlink r:id="rId11755" ref="D11719"/>
    <hyperlink r:id="rId11756" ref="D11720"/>
    <hyperlink r:id="rId11757" ref="D11721"/>
    <hyperlink r:id="rId11758" ref="D11722"/>
    <hyperlink r:id="rId11759" ref="D11723"/>
    <hyperlink r:id="rId11760" ref="D11724"/>
    <hyperlink r:id="rId11761" ref="D11725"/>
    <hyperlink r:id="rId11762" ref="D11726"/>
    <hyperlink r:id="rId11763" ref="D11727"/>
    <hyperlink r:id="rId11764" ref="D11728"/>
    <hyperlink r:id="rId11765" ref="D11729"/>
    <hyperlink r:id="rId11766" ref="D11730"/>
    <hyperlink r:id="rId11767" ref="D11731"/>
    <hyperlink r:id="rId11768" ref="D11732"/>
    <hyperlink r:id="rId11769" ref="D11733"/>
    <hyperlink r:id="rId11770" ref="D11734"/>
    <hyperlink r:id="rId11771" ref="D11735"/>
    <hyperlink r:id="rId11772" ref="D11736"/>
    <hyperlink r:id="rId11773" ref="D11737"/>
    <hyperlink r:id="rId11774" ref="D11738"/>
    <hyperlink r:id="rId11775" ref="D11739"/>
    <hyperlink r:id="rId11776" ref="D11740"/>
    <hyperlink r:id="rId11777" ref="D11741"/>
    <hyperlink r:id="rId11778" ref="D11742"/>
    <hyperlink r:id="rId11779" ref="D11743"/>
    <hyperlink r:id="rId11780" ref="D11744"/>
    <hyperlink r:id="rId11781" ref="D11745"/>
    <hyperlink r:id="rId11782" ref="D11746"/>
    <hyperlink r:id="rId11783" ref="D11747"/>
    <hyperlink r:id="rId11784" ref="D11748"/>
    <hyperlink r:id="rId11785" ref="D11749"/>
    <hyperlink r:id="rId11786" ref="D11750"/>
    <hyperlink r:id="rId11787" ref="D11751"/>
    <hyperlink r:id="rId11788" ref="D11752"/>
    <hyperlink r:id="rId11789" ref="D11753"/>
    <hyperlink r:id="rId11790" ref="D11754"/>
    <hyperlink r:id="rId11791" ref="D11755"/>
    <hyperlink r:id="rId11792" ref="D11756"/>
    <hyperlink r:id="rId11793" ref="D11757"/>
    <hyperlink r:id="rId11794" ref="D11758"/>
    <hyperlink r:id="rId11795" ref="D11759"/>
    <hyperlink r:id="rId11796" ref="D11760"/>
    <hyperlink r:id="rId11797" ref="D11761"/>
    <hyperlink r:id="rId11798" ref="D11762"/>
    <hyperlink r:id="rId11799" ref="D11763"/>
    <hyperlink r:id="rId11800" ref="D11764"/>
    <hyperlink r:id="rId11801" ref="D11765"/>
    <hyperlink r:id="rId11802" ref="D11766"/>
    <hyperlink r:id="rId11803" ref="D11767"/>
    <hyperlink r:id="rId11804" ref="D11768"/>
    <hyperlink r:id="rId11805" ref="D11769"/>
    <hyperlink r:id="rId11806" ref="D11770"/>
    <hyperlink r:id="rId11807" ref="D11771"/>
    <hyperlink r:id="rId11808" ref="D11772"/>
    <hyperlink r:id="rId11809" ref="D11773"/>
    <hyperlink r:id="rId11810" ref="D11774"/>
    <hyperlink r:id="rId11811" ref="D11775"/>
    <hyperlink r:id="rId11812" ref="D11776"/>
    <hyperlink r:id="rId11813" ref="D11777"/>
    <hyperlink r:id="rId11814" ref="D11778"/>
    <hyperlink r:id="rId11815" ref="D11779"/>
    <hyperlink r:id="rId11816" ref="D11780"/>
    <hyperlink r:id="rId11817" ref="D11781"/>
    <hyperlink r:id="rId11818" ref="D11782"/>
    <hyperlink r:id="rId11819" ref="D11783"/>
    <hyperlink r:id="rId11820" ref="D11784"/>
    <hyperlink r:id="rId11821" ref="D11785"/>
    <hyperlink r:id="rId11822" ref="D11786"/>
    <hyperlink r:id="rId11823" ref="D11787"/>
    <hyperlink r:id="rId11824" ref="D11788"/>
    <hyperlink r:id="rId11825" ref="D11789"/>
    <hyperlink r:id="rId11826" ref="D11790"/>
    <hyperlink r:id="rId11827" ref="D11791"/>
    <hyperlink r:id="rId11828" ref="D11792"/>
    <hyperlink r:id="rId11829" ref="D11793"/>
    <hyperlink r:id="rId11830" ref="D11794"/>
    <hyperlink r:id="rId11831" ref="D11795"/>
    <hyperlink r:id="rId11832" ref="D11796"/>
    <hyperlink r:id="rId11833" ref="D11797"/>
    <hyperlink r:id="rId11834" ref="D11798"/>
    <hyperlink r:id="rId11835" ref="D11799"/>
    <hyperlink r:id="rId11836" ref="D11800"/>
    <hyperlink r:id="rId11837" ref="D11801"/>
    <hyperlink r:id="rId11838" ref="D11802"/>
    <hyperlink r:id="rId11839" ref="D11803"/>
    <hyperlink r:id="rId11840" ref="D11804"/>
    <hyperlink r:id="rId11841" ref="D11805"/>
    <hyperlink r:id="rId11842" ref="D11806"/>
    <hyperlink r:id="rId11843" ref="D11807"/>
    <hyperlink r:id="rId11844" ref="D11808"/>
    <hyperlink r:id="rId11845" ref="D11809"/>
    <hyperlink r:id="rId11846" ref="D11810"/>
    <hyperlink r:id="rId11847" ref="D11811"/>
    <hyperlink r:id="rId11848" ref="D11812"/>
    <hyperlink r:id="rId11849" ref="D11813"/>
    <hyperlink r:id="rId11850" ref="D11814"/>
    <hyperlink r:id="rId11851" ref="D11815"/>
    <hyperlink r:id="rId11852" ref="D11816"/>
    <hyperlink r:id="rId11853" ref="D11817"/>
    <hyperlink r:id="rId11854" ref="D11818"/>
    <hyperlink r:id="rId11855" ref="D11819"/>
    <hyperlink r:id="rId11856" ref="D11820"/>
    <hyperlink r:id="rId11857" ref="D11821"/>
    <hyperlink r:id="rId11858" ref="D11822"/>
    <hyperlink r:id="rId11859" ref="D11823"/>
    <hyperlink r:id="rId11860" ref="D11824"/>
    <hyperlink r:id="rId11861" ref="D11825"/>
    <hyperlink r:id="rId11862" ref="D11826"/>
    <hyperlink r:id="rId11863" ref="D11827"/>
    <hyperlink r:id="rId11864" ref="D11828"/>
    <hyperlink r:id="rId11865" ref="D11829"/>
    <hyperlink r:id="rId11866" ref="D11830"/>
    <hyperlink r:id="rId11867" ref="D11831"/>
    <hyperlink r:id="rId11868" ref="D11832"/>
    <hyperlink r:id="rId11869" ref="D11833"/>
    <hyperlink r:id="rId11870" ref="D11834"/>
    <hyperlink r:id="rId11871" ref="D11835"/>
    <hyperlink r:id="rId11872" ref="D11836"/>
    <hyperlink r:id="rId11873" ref="D11837"/>
    <hyperlink r:id="rId11874" ref="D11838"/>
    <hyperlink r:id="rId11875" ref="D11839"/>
    <hyperlink r:id="rId11876" ref="D11840"/>
    <hyperlink r:id="rId11877" ref="D11841"/>
    <hyperlink r:id="rId11878" ref="D11842"/>
    <hyperlink r:id="rId11879" ref="D11843"/>
    <hyperlink r:id="rId11880" ref="D11844"/>
    <hyperlink r:id="rId11881" ref="D11845"/>
    <hyperlink r:id="rId11882" ref="D11846"/>
    <hyperlink r:id="rId11883" ref="D11847"/>
    <hyperlink r:id="rId11884" ref="D11848"/>
    <hyperlink r:id="rId11885" ref="D11849"/>
    <hyperlink r:id="rId11886" ref="D11850"/>
    <hyperlink r:id="rId11887" ref="D11851"/>
    <hyperlink r:id="rId11888" ref="D11852"/>
    <hyperlink r:id="rId11889" ref="D11853"/>
    <hyperlink r:id="rId11890" ref="D11854"/>
    <hyperlink r:id="rId11891" ref="D11855"/>
    <hyperlink r:id="rId11892" ref="D11856"/>
    <hyperlink r:id="rId11893" ref="D11857"/>
    <hyperlink r:id="rId11894" ref="D11858"/>
    <hyperlink r:id="rId11895" ref="D11859"/>
    <hyperlink r:id="rId11896" ref="D11860"/>
    <hyperlink r:id="rId11897" ref="D11861"/>
    <hyperlink r:id="rId11898" ref="D11862"/>
    <hyperlink r:id="rId11899" ref="D11863"/>
    <hyperlink r:id="rId11900" ref="D11864"/>
    <hyperlink r:id="rId11901" ref="D11865"/>
    <hyperlink r:id="rId11902" ref="D11866"/>
    <hyperlink r:id="rId11903" ref="D11867"/>
    <hyperlink r:id="rId11904" ref="D11868"/>
    <hyperlink r:id="rId11905" ref="D11869"/>
    <hyperlink r:id="rId11906" ref="D11870"/>
    <hyperlink r:id="rId11907" ref="D11871"/>
    <hyperlink r:id="rId11908" ref="D11872"/>
    <hyperlink r:id="rId11909" ref="D11873"/>
    <hyperlink r:id="rId11910" ref="D11874"/>
    <hyperlink r:id="rId11911" ref="D11875"/>
    <hyperlink r:id="rId11912" ref="D11876"/>
    <hyperlink r:id="rId11913" ref="D11877"/>
    <hyperlink r:id="rId11914" ref="D11878"/>
    <hyperlink r:id="rId11915" ref="D11879"/>
    <hyperlink r:id="rId11916" ref="D11880"/>
    <hyperlink r:id="rId11917" ref="D11881"/>
    <hyperlink r:id="rId11918" ref="D11882"/>
    <hyperlink r:id="rId11919" ref="D11883"/>
    <hyperlink r:id="rId11920" ref="D11884"/>
    <hyperlink r:id="rId11921" ref="D11885"/>
    <hyperlink r:id="rId11922" ref="D11886"/>
    <hyperlink r:id="rId11923" ref="D11887"/>
    <hyperlink r:id="rId11924" ref="D11888"/>
    <hyperlink r:id="rId11925" ref="D11889"/>
    <hyperlink r:id="rId11926" ref="D11890"/>
    <hyperlink r:id="rId11927" ref="D11891"/>
    <hyperlink r:id="rId11928" ref="D11892"/>
    <hyperlink r:id="rId11929" ref="D11893"/>
    <hyperlink r:id="rId11930" ref="D11894"/>
    <hyperlink r:id="rId11931" ref="D11895"/>
    <hyperlink r:id="rId11932" ref="D11896"/>
    <hyperlink r:id="rId11933" ref="D11897"/>
    <hyperlink r:id="rId11934" ref="D11898"/>
    <hyperlink r:id="rId11935" ref="D11899"/>
    <hyperlink r:id="rId11936" ref="D11900"/>
    <hyperlink r:id="rId11937" ref="D11901"/>
    <hyperlink r:id="rId11938" ref="D11902"/>
    <hyperlink r:id="rId11939" ref="D11903"/>
    <hyperlink r:id="rId11940" ref="D11904"/>
    <hyperlink r:id="rId11941" ref="D11905"/>
    <hyperlink r:id="rId11942" ref="D11906"/>
    <hyperlink r:id="rId11943" ref="D11907"/>
    <hyperlink r:id="rId11944" ref="D11908"/>
    <hyperlink r:id="rId11945" ref="D11909"/>
    <hyperlink r:id="rId11946" ref="D11910"/>
    <hyperlink r:id="rId11947" ref="D11911"/>
    <hyperlink r:id="rId11948" ref="D11912"/>
    <hyperlink r:id="rId11949" ref="D11913"/>
    <hyperlink r:id="rId11950" ref="D11914"/>
    <hyperlink r:id="rId11951" ref="D11915"/>
    <hyperlink r:id="rId11952" ref="D11916"/>
    <hyperlink r:id="rId11953" ref="D11917"/>
    <hyperlink r:id="rId11954" ref="D11918"/>
    <hyperlink r:id="rId11955" ref="D11919"/>
    <hyperlink r:id="rId11956" ref="D11920"/>
    <hyperlink r:id="rId11957" ref="D11921"/>
    <hyperlink r:id="rId11958" ref="D11922"/>
    <hyperlink r:id="rId11959" ref="D11923"/>
    <hyperlink r:id="rId11960" ref="D11924"/>
    <hyperlink r:id="rId11961" ref="D11925"/>
    <hyperlink r:id="rId11962" ref="D11926"/>
    <hyperlink r:id="rId11963" ref="D11927"/>
    <hyperlink r:id="rId11964" ref="D11928"/>
    <hyperlink r:id="rId11965" ref="D11929"/>
    <hyperlink r:id="rId11966" ref="D11930"/>
    <hyperlink r:id="rId11967" ref="D11931"/>
    <hyperlink r:id="rId11968" ref="D11932"/>
    <hyperlink r:id="rId11969" ref="D11933"/>
    <hyperlink r:id="rId11970" ref="D11934"/>
    <hyperlink r:id="rId11971" ref="D11935"/>
    <hyperlink r:id="rId11972" ref="D11936"/>
    <hyperlink r:id="rId11973" ref="D11937"/>
    <hyperlink r:id="rId11974" ref="D11938"/>
    <hyperlink r:id="rId11975" ref="D11939"/>
    <hyperlink r:id="rId11976" ref="D11940"/>
    <hyperlink r:id="rId11977" ref="D11941"/>
    <hyperlink r:id="rId11978" ref="D11942"/>
    <hyperlink r:id="rId11979" ref="D11943"/>
    <hyperlink r:id="rId11980" ref="D11944"/>
    <hyperlink r:id="rId11981" ref="D11945"/>
    <hyperlink r:id="rId11982" ref="D11946"/>
    <hyperlink r:id="rId11983" ref="D11947"/>
    <hyperlink r:id="rId11984" ref="D11948"/>
    <hyperlink r:id="rId11985" ref="D11949"/>
    <hyperlink r:id="rId11986" ref="D11950"/>
    <hyperlink r:id="rId11987" ref="D11951"/>
    <hyperlink r:id="rId11988" ref="D11952"/>
    <hyperlink r:id="rId11989" ref="D11953"/>
    <hyperlink r:id="rId11990" ref="D11954"/>
    <hyperlink r:id="rId11991" ref="D11955"/>
    <hyperlink r:id="rId11992" ref="D11956"/>
    <hyperlink r:id="rId11993" ref="D11957"/>
    <hyperlink r:id="rId11994" ref="D11958"/>
    <hyperlink r:id="rId11995" ref="D11959"/>
    <hyperlink r:id="rId11996" ref="D11960"/>
    <hyperlink r:id="rId11997" ref="D11961"/>
    <hyperlink r:id="rId11998" ref="D11962"/>
    <hyperlink r:id="rId11999" ref="D11963"/>
    <hyperlink r:id="rId12000" ref="D11964"/>
    <hyperlink r:id="rId12001" ref="D11965"/>
    <hyperlink r:id="rId12002" ref="D11966"/>
    <hyperlink r:id="rId12003" ref="D11967"/>
    <hyperlink r:id="rId12004" ref="D11968"/>
    <hyperlink r:id="rId12005" ref="D11969"/>
    <hyperlink r:id="rId12006" ref="D11970"/>
    <hyperlink r:id="rId12007" ref="D11971"/>
    <hyperlink r:id="rId12008" ref="D11972"/>
    <hyperlink r:id="rId12009" ref="D11973"/>
    <hyperlink r:id="rId12010" ref="D11974"/>
    <hyperlink r:id="rId12011" ref="D11975"/>
    <hyperlink r:id="rId12012" ref="D11976"/>
    <hyperlink r:id="rId12013" ref="D11977"/>
    <hyperlink r:id="rId12014" ref="D11978"/>
    <hyperlink r:id="rId12015" ref="D11979"/>
    <hyperlink r:id="rId12016" ref="D11980"/>
    <hyperlink r:id="rId12017" ref="D11981"/>
    <hyperlink r:id="rId12018" ref="D11982"/>
    <hyperlink r:id="rId12019" ref="D11983"/>
    <hyperlink r:id="rId12020" ref="D11984"/>
    <hyperlink r:id="rId12021" ref="D11985"/>
    <hyperlink r:id="rId12022" ref="D11986"/>
    <hyperlink r:id="rId12023" ref="D11987"/>
    <hyperlink r:id="rId12024" ref="D11988"/>
    <hyperlink r:id="rId12025" ref="D11989"/>
    <hyperlink r:id="rId12026" ref="D11990"/>
    <hyperlink r:id="rId12027" ref="D11991"/>
    <hyperlink r:id="rId12028" ref="D11992"/>
    <hyperlink r:id="rId12029" ref="D11993"/>
    <hyperlink r:id="rId12030" ref="D11994"/>
    <hyperlink r:id="rId12031" ref="D11995"/>
    <hyperlink r:id="rId12032" ref="D11996"/>
    <hyperlink r:id="rId12033" ref="D11997"/>
    <hyperlink r:id="rId12034" ref="D11998"/>
    <hyperlink r:id="rId12035" ref="D11999"/>
    <hyperlink r:id="rId12036" ref="D12000"/>
    <hyperlink r:id="rId12037" ref="D12001"/>
    <hyperlink r:id="rId12038" ref="D12002"/>
    <hyperlink r:id="rId12039" ref="D12003"/>
    <hyperlink r:id="rId12040" ref="D12004"/>
    <hyperlink r:id="rId12041" ref="D12005"/>
    <hyperlink r:id="rId12042" ref="D12006"/>
    <hyperlink r:id="rId12043" ref="D12007"/>
    <hyperlink r:id="rId12044" ref="D12008"/>
    <hyperlink r:id="rId12045" ref="D12009"/>
    <hyperlink r:id="rId12046" ref="D12010"/>
    <hyperlink r:id="rId12047" ref="D12011"/>
    <hyperlink r:id="rId12048" ref="D12012"/>
    <hyperlink r:id="rId12049" ref="D12013"/>
    <hyperlink r:id="rId12050" ref="D12014"/>
    <hyperlink r:id="rId12051" ref="D12015"/>
    <hyperlink r:id="rId12052" ref="D12016"/>
    <hyperlink r:id="rId12053" ref="D12017"/>
    <hyperlink r:id="rId12054" ref="D12018"/>
    <hyperlink r:id="rId12055" ref="D12019"/>
    <hyperlink r:id="rId12056" ref="D12020"/>
    <hyperlink r:id="rId12057" ref="D12021"/>
    <hyperlink r:id="rId12058" ref="D12022"/>
    <hyperlink r:id="rId12059" ref="D12023"/>
    <hyperlink r:id="rId12060" ref="D12024"/>
    <hyperlink r:id="rId12061" ref="D12025"/>
    <hyperlink r:id="rId12062" ref="D12026"/>
    <hyperlink r:id="rId12063" ref="D12027"/>
    <hyperlink r:id="rId12064" ref="D12028"/>
    <hyperlink r:id="rId12065" ref="D12029"/>
    <hyperlink r:id="rId12066" ref="D12030"/>
    <hyperlink r:id="rId12067" ref="D12031"/>
    <hyperlink r:id="rId12068" ref="D12032"/>
    <hyperlink r:id="rId12069" ref="D12033"/>
    <hyperlink r:id="rId12070" ref="D12034"/>
    <hyperlink r:id="rId12071" ref="D12035"/>
    <hyperlink r:id="rId12072" ref="D12036"/>
    <hyperlink r:id="rId12073" ref="D12037"/>
    <hyperlink r:id="rId12074" ref="D12038"/>
    <hyperlink r:id="rId12075" ref="D12039"/>
    <hyperlink r:id="rId12076" ref="D12040"/>
    <hyperlink r:id="rId12077" ref="D12041"/>
    <hyperlink r:id="rId12078" ref="D12042"/>
    <hyperlink r:id="rId12079" ref="D12043"/>
    <hyperlink r:id="rId12080" ref="D12044"/>
    <hyperlink r:id="rId12081" ref="D12045"/>
    <hyperlink r:id="rId12082" ref="D12046"/>
    <hyperlink r:id="rId12083" ref="D12047"/>
    <hyperlink r:id="rId12084" ref="D12048"/>
    <hyperlink r:id="rId12085" ref="D12049"/>
    <hyperlink r:id="rId12086" ref="D12050"/>
    <hyperlink r:id="rId12087" ref="D12051"/>
    <hyperlink r:id="rId12088" ref="D12052"/>
    <hyperlink r:id="rId12089" ref="D12053"/>
    <hyperlink r:id="rId12090" ref="D12054"/>
    <hyperlink r:id="rId12091" ref="D12055"/>
    <hyperlink r:id="rId12092" ref="D12056"/>
    <hyperlink r:id="rId12093" ref="D12057"/>
    <hyperlink r:id="rId12094" ref="D12058"/>
    <hyperlink r:id="rId12095" ref="D12059"/>
    <hyperlink r:id="rId12096" ref="D12060"/>
    <hyperlink r:id="rId12097" ref="D12061"/>
    <hyperlink r:id="rId12098" ref="D12062"/>
    <hyperlink r:id="rId12099" ref="D12063"/>
    <hyperlink r:id="rId12100" ref="D12064"/>
    <hyperlink r:id="rId12101" ref="D12065"/>
    <hyperlink r:id="rId12102" ref="D12066"/>
    <hyperlink r:id="rId12103" ref="D12067"/>
    <hyperlink r:id="rId12104" ref="D12068"/>
    <hyperlink r:id="rId12105" ref="D12069"/>
    <hyperlink r:id="rId12106" ref="D12070"/>
    <hyperlink r:id="rId12107" ref="D12071"/>
    <hyperlink r:id="rId12108" ref="D12072"/>
    <hyperlink r:id="rId12109" ref="D12073"/>
    <hyperlink r:id="rId12110" ref="D12074"/>
    <hyperlink r:id="rId12111" ref="D12075"/>
    <hyperlink r:id="rId12112" ref="D12076"/>
    <hyperlink r:id="rId12113" ref="D12077"/>
    <hyperlink r:id="rId12114" ref="D12078"/>
    <hyperlink r:id="rId12115" ref="D12079"/>
    <hyperlink r:id="rId12116" ref="D12080"/>
    <hyperlink r:id="rId12117" ref="D12081"/>
    <hyperlink r:id="rId12118" ref="D12082"/>
    <hyperlink r:id="rId12119" ref="D12083"/>
    <hyperlink r:id="rId12120" ref="D12084"/>
    <hyperlink r:id="rId12121" ref="D12085"/>
    <hyperlink r:id="rId12122" ref="D12086"/>
    <hyperlink r:id="rId12123" ref="D12087"/>
    <hyperlink r:id="rId12124" ref="D12088"/>
    <hyperlink r:id="rId12125" ref="D12089"/>
    <hyperlink r:id="rId12126" ref="D12090"/>
    <hyperlink r:id="rId12127" ref="D12091"/>
    <hyperlink r:id="rId12128" ref="D12092"/>
    <hyperlink r:id="rId12129" ref="D12093"/>
    <hyperlink r:id="rId12130" ref="D12094"/>
    <hyperlink r:id="rId12131" ref="D12095"/>
    <hyperlink r:id="rId12132" ref="D12096"/>
    <hyperlink r:id="rId12133" ref="D12097"/>
    <hyperlink r:id="rId12134" ref="D12098"/>
    <hyperlink r:id="rId12135" ref="D12099"/>
    <hyperlink r:id="rId12136" ref="D12100"/>
    <hyperlink r:id="rId12137" ref="D12101"/>
    <hyperlink r:id="rId12138" ref="D12102"/>
    <hyperlink r:id="rId12139" ref="D12103"/>
    <hyperlink r:id="rId12140" ref="D12104"/>
    <hyperlink r:id="rId12141" ref="D12105"/>
    <hyperlink r:id="rId12142" ref="D12106"/>
    <hyperlink r:id="rId12143" ref="D12107"/>
    <hyperlink r:id="rId12144" ref="D12108"/>
    <hyperlink r:id="rId12145" ref="D12109"/>
    <hyperlink r:id="rId12146" ref="D12110"/>
    <hyperlink r:id="rId12147" ref="D12111"/>
    <hyperlink r:id="rId12148" ref="D12112"/>
    <hyperlink r:id="rId12149" ref="D12113"/>
    <hyperlink r:id="rId12150" ref="D12114"/>
    <hyperlink r:id="rId12151" ref="D12115"/>
    <hyperlink r:id="rId12152" ref="D12116"/>
    <hyperlink r:id="rId12153" ref="D12117"/>
    <hyperlink r:id="rId12154" ref="D12118"/>
    <hyperlink r:id="rId12155" ref="D12119"/>
    <hyperlink r:id="rId12156" ref="D12120"/>
    <hyperlink r:id="rId12157" ref="D12121"/>
    <hyperlink r:id="rId12158" ref="D12122"/>
    <hyperlink r:id="rId12159" ref="D12123"/>
    <hyperlink r:id="rId12160" ref="D12124"/>
    <hyperlink r:id="rId12161" ref="D12125"/>
    <hyperlink r:id="rId12162" ref="D12126"/>
    <hyperlink r:id="rId12163" ref="D12127"/>
    <hyperlink r:id="rId12164" ref="D12128"/>
    <hyperlink r:id="rId12165" ref="D12129"/>
    <hyperlink r:id="rId12166" ref="D12130"/>
    <hyperlink r:id="rId12167" ref="D12131"/>
    <hyperlink r:id="rId12168" ref="D12132"/>
    <hyperlink r:id="rId12169" ref="D12133"/>
    <hyperlink r:id="rId12170" ref="D12134"/>
    <hyperlink r:id="rId12171" ref="D12135"/>
    <hyperlink r:id="rId12172" ref="D12136"/>
    <hyperlink r:id="rId12173" ref="D12137"/>
    <hyperlink r:id="rId12174" ref="D12138"/>
    <hyperlink r:id="rId12175" ref="D12139"/>
    <hyperlink r:id="rId12176" ref="D12140"/>
    <hyperlink r:id="rId12177" ref="D12141"/>
    <hyperlink r:id="rId12178" ref="D12142"/>
    <hyperlink r:id="rId12179" ref="D12143"/>
    <hyperlink r:id="rId12180" ref="D12144"/>
    <hyperlink r:id="rId12181" ref="D12145"/>
    <hyperlink r:id="rId12182" ref="D12146"/>
    <hyperlink r:id="rId12183" ref="D12147"/>
    <hyperlink r:id="rId12184" ref="D12148"/>
    <hyperlink r:id="rId12185" ref="D12149"/>
    <hyperlink r:id="rId12186" ref="D12150"/>
    <hyperlink r:id="rId12187" ref="D12151"/>
    <hyperlink r:id="rId12188" ref="D12152"/>
    <hyperlink r:id="rId12189" ref="D12153"/>
    <hyperlink r:id="rId12190" ref="D12154"/>
    <hyperlink r:id="rId12191" ref="D12155"/>
    <hyperlink r:id="rId12192" ref="D12156"/>
    <hyperlink r:id="rId12193" ref="D12157"/>
    <hyperlink r:id="rId12194" ref="D12158"/>
    <hyperlink r:id="rId12195" ref="D12159"/>
    <hyperlink r:id="rId12196" ref="D12160"/>
    <hyperlink r:id="rId12197" ref="D12161"/>
    <hyperlink r:id="rId12198" ref="D12162"/>
    <hyperlink r:id="rId12199" ref="D12163"/>
    <hyperlink r:id="rId12200" ref="D12164"/>
    <hyperlink r:id="rId12201" ref="D12165"/>
    <hyperlink r:id="rId12202" ref="D12166"/>
    <hyperlink r:id="rId12203" ref="D12167"/>
    <hyperlink r:id="rId12204" ref="D12168"/>
    <hyperlink r:id="rId12205" ref="D12169"/>
    <hyperlink r:id="rId12206" ref="D12170"/>
    <hyperlink r:id="rId12207" ref="D12171"/>
    <hyperlink r:id="rId12208" ref="D12172"/>
    <hyperlink r:id="rId12209" ref="D12173"/>
    <hyperlink r:id="rId12210" ref="D12174"/>
    <hyperlink r:id="rId12211" ref="D12175"/>
    <hyperlink r:id="rId12212" ref="D12176"/>
    <hyperlink r:id="rId12213" ref="D12177"/>
    <hyperlink r:id="rId12214" ref="D12178"/>
    <hyperlink r:id="rId12215" ref="D12179"/>
    <hyperlink r:id="rId12216" ref="D12180"/>
    <hyperlink r:id="rId12217" ref="D12181"/>
    <hyperlink r:id="rId12218" ref="D12182"/>
    <hyperlink r:id="rId12219" ref="D12183"/>
    <hyperlink r:id="rId12220" ref="D12184"/>
    <hyperlink r:id="rId12221" ref="D12185"/>
    <hyperlink r:id="rId12222" ref="D12186"/>
    <hyperlink r:id="rId12223" ref="D12187"/>
    <hyperlink r:id="rId12224" ref="D12188"/>
    <hyperlink r:id="rId12225" ref="D12189"/>
    <hyperlink r:id="rId12226" ref="D12190"/>
    <hyperlink r:id="rId12227" ref="D12191"/>
    <hyperlink r:id="rId12228" ref="D12192"/>
    <hyperlink r:id="rId12229" ref="D12193"/>
    <hyperlink r:id="rId12230" ref="D12194"/>
    <hyperlink r:id="rId12231" ref="D12195"/>
    <hyperlink r:id="rId12232" ref="D12196"/>
    <hyperlink r:id="rId12233" ref="D12197"/>
    <hyperlink r:id="rId12234" ref="D12198"/>
    <hyperlink r:id="rId12235" ref="D12199"/>
    <hyperlink r:id="rId12236" ref="D12200"/>
    <hyperlink r:id="rId12237" ref="D12201"/>
    <hyperlink r:id="rId12238" ref="D12202"/>
    <hyperlink r:id="rId12239" ref="D12203"/>
    <hyperlink r:id="rId12240" ref="D12204"/>
    <hyperlink r:id="rId12241" ref="D12205"/>
    <hyperlink r:id="rId12242" ref="D12206"/>
    <hyperlink r:id="rId12243" ref="D12207"/>
    <hyperlink r:id="rId12244" ref="D12208"/>
    <hyperlink r:id="rId12245" ref="D12209"/>
    <hyperlink r:id="rId12246" ref="D12210"/>
    <hyperlink r:id="rId12247" ref="D12211"/>
    <hyperlink r:id="rId12248" ref="D12212"/>
    <hyperlink r:id="rId12249" ref="D12213"/>
    <hyperlink r:id="rId12250" ref="D12214"/>
    <hyperlink r:id="rId12251" ref="D12215"/>
    <hyperlink r:id="rId12252" ref="D12216"/>
    <hyperlink r:id="rId12253" ref="D12217"/>
    <hyperlink r:id="rId12254" ref="D12218"/>
    <hyperlink r:id="rId12255" ref="D12219"/>
    <hyperlink r:id="rId12256" ref="D12220"/>
    <hyperlink r:id="rId12257" ref="D12221"/>
    <hyperlink r:id="rId12258" ref="D12222"/>
    <hyperlink r:id="rId12259" ref="D12223"/>
    <hyperlink r:id="rId12260" ref="D12224"/>
    <hyperlink r:id="rId12261" ref="D12225"/>
    <hyperlink r:id="rId12262" ref="D12226"/>
    <hyperlink r:id="rId12263" ref="D12227"/>
    <hyperlink r:id="rId12264" ref="D12228"/>
    <hyperlink r:id="rId12265" ref="D12229"/>
    <hyperlink r:id="rId12266" ref="D12230"/>
    <hyperlink r:id="rId12267" ref="D12231"/>
    <hyperlink r:id="rId12268" ref="D12232"/>
    <hyperlink r:id="rId12269" ref="D12233"/>
    <hyperlink r:id="rId12270" ref="D12234"/>
    <hyperlink r:id="rId12271" ref="D12235"/>
    <hyperlink r:id="rId12272" ref="D12236"/>
    <hyperlink r:id="rId12273" ref="D12237"/>
    <hyperlink r:id="rId12274" ref="D12238"/>
    <hyperlink r:id="rId12275" ref="D12239"/>
    <hyperlink r:id="rId12276" ref="D12240"/>
    <hyperlink r:id="rId12277" ref="D12241"/>
    <hyperlink r:id="rId12278" ref="D12242"/>
    <hyperlink r:id="rId12279" ref="D12243"/>
    <hyperlink r:id="rId12280" ref="D12244"/>
    <hyperlink r:id="rId12281" ref="D12245"/>
    <hyperlink r:id="rId12282" ref="D12246"/>
    <hyperlink r:id="rId12283" ref="D12247"/>
    <hyperlink r:id="rId12284" ref="D12248"/>
    <hyperlink r:id="rId12285" ref="D12249"/>
    <hyperlink r:id="rId12286" ref="D12250"/>
    <hyperlink r:id="rId12287" ref="D12251"/>
    <hyperlink r:id="rId12288" ref="D12252"/>
    <hyperlink r:id="rId12289" ref="D12253"/>
    <hyperlink r:id="rId12290" ref="D12254"/>
    <hyperlink r:id="rId12291" ref="D12255"/>
    <hyperlink r:id="rId12292" ref="D12256"/>
    <hyperlink r:id="rId12293" ref="D12257"/>
    <hyperlink r:id="rId12294" ref="D12258"/>
    <hyperlink r:id="rId12295" ref="D12259"/>
    <hyperlink r:id="rId12296" ref="D12260"/>
    <hyperlink r:id="rId12297" ref="D12261"/>
    <hyperlink r:id="rId12298" ref="D12262"/>
    <hyperlink r:id="rId12299" ref="D12263"/>
    <hyperlink r:id="rId12300" ref="D12264"/>
    <hyperlink r:id="rId12301" ref="D12265"/>
    <hyperlink r:id="rId12302" ref="D12266"/>
    <hyperlink r:id="rId12303" ref="D12267"/>
    <hyperlink r:id="rId12304" ref="D12268"/>
    <hyperlink r:id="rId12305" ref="D12269"/>
    <hyperlink r:id="rId12306" ref="D12270"/>
    <hyperlink r:id="rId12307" ref="D12271"/>
    <hyperlink r:id="rId12308" ref="D12272"/>
    <hyperlink r:id="rId12309" ref="D12273"/>
    <hyperlink r:id="rId12310" ref="D12274"/>
    <hyperlink r:id="rId12311" ref="D12275"/>
    <hyperlink r:id="rId12312" ref="D12276"/>
    <hyperlink r:id="rId12313" ref="D12277"/>
    <hyperlink r:id="rId12314" ref="D12278"/>
    <hyperlink r:id="rId12315" ref="D12279"/>
    <hyperlink r:id="rId12316" ref="D12280"/>
    <hyperlink r:id="rId12317" ref="D12281"/>
    <hyperlink r:id="rId12318" ref="D12282"/>
    <hyperlink r:id="rId12319" ref="D12283"/>
    <hyperlink r:id="rId12320" ref="D12284"/>
    <hyperlink r:id="rId12321" ref="D12285"/>
    <hyperlink r:id="rId12322" ref="D12286"/>
    <hyperlink r:id="rId12323" ref="D12287"/>
    <hyperlink r:id="rId12324" ref="D12288"/>
    <hyperlink r:id="rId12325" ref="D12289"/>
    <hyperlink r:id="rId12326" ref="D12290"/>
    <hyperlink r:id="rId12327" ref="D12291"/>
    <hyperlink r:id="rId12328" ref="D12292"/>
    <hyperlink r:id="rId12329" ref="D12293"/>
    <hyperlink r:id="rId12330" ref="D12294"/>
    <hyperlink r:id="rId12331" ref="D12295"/>
    <hyperlink r:id="rId12332" ref="D12296"/>
    <hyperlink r:id="rId12333" ref="D12297"/>
    <hyperlink r:id="rId12334" ref="D12298"/>
    <hyperlink r:id="rId12335" ref="D12299"/>
    <hyperlink r:id="rId12336" ref="D12300"/>
    <hyperlink r:id="rId12337" ref="D12301"/>
    <hyperlink r:id="rId12338" ref="D12302"/>
    <hyperlink r:id="rId12339" ref="D12303"/>
    <hyperlink r:id="rId12340" ref="D12304"/>
    <hyperlink r:id="rId12341" ref="D12305"/>
    <hyperlink r:id="rId12342" ref="D12306"/>
    <hyperlink r:id="rId12343" ref="D12307"/>
    <hyperlink r:id="rId12344" ref="D12308"/>
    <hyperlink r:id="rId12345" ref="D12309"/>
    <hyperlink r:id="rId12346" ref="D12310"/>
    <hyperlink r:id="rId12347" ref="D12311"/>
    <hyperlink r:id="rId12348" ref="D12312"/>
    <hyperlink r:id="rId12349" ref="D12313"/>
    <hyperlink r:id="rId12350" ref="D12314"/>
    <hyperlink r:id="rId12351" ref="D12315"/>
    <hyperlink r:id="rId12352" ref="D12316"/>
    <hyperlink r:id="rId12353" ref="D12317"/>
    <hyperlink r:id="rId12354" ref="D12318"/>
    <hyperlink r:id="rId12355" ref="D12319"/>
    <hyperlink r:id="rId12356" ref="D12320"/>
    <hyperlink r:id="rId12357" ref="D12321"/>
    <hyperlink r:id="rId12358" ref="D12322"/>
    <hyperlink r:id="rId12359" ref="D12323"/>
    <hyperlink r:id="rId12360" ref="D12324"/>
    <hyperlink r:id="rId12361" ref="D12325"/>
    <hyperlink r:id="rId12362" ref="D12326"/>
    <hyperlink r:id="rId12363" ref="D12327"/>
    <hyperlink r:id="rId12364" ref="D12328"/>
    <hyperlink r:id="rId12365" ref="D12329"/>
    <hyperlink r:id="rId12366" ref="D12330"/>
    <hyperlink r:id="rId12367" ref="D12331"/>
    <hyperlink r:id="rId12368" ref="D12332"/>
    <hyperlink r:id="rId12369" ref="D12333"/>
    <hyperlink r:id="rId12370" ref="D12334"/>
    <hyperlink r:id="rId12371" ref="D12335"/>
    <hyperlink r:id="rId12372" ref="D12336"/>
    <hyperlink r:id="rId12373" ref="D12337"/>
    <hyperlink r:id="rId12374" ref="D12338"/>
    <hyperlink r:id="rId12375" ref="D12339"/>
    <hyperlink r:id="rId12376" ref="D12340"/>
    <hyperlink r:id="rId12377" ref="D12341"/>
    <hyperlink r:id="rId12378" ref="D12342"/>
    <hyperlink r:id="rId12379" ref="D12343"/>
    <hyperlink r:id="rId12380" ref="D12344"/>
    <hyperlink r:id="rId12381" ref="D12345"/>
    <hyperlink r:id="rId12382" ref="D12346"/>
    <hyperlink r:id="rId12383" ref="D12347"/>
    <hyperlink r:id="rId12384" ref="D12348"/>
    <hyperlink r:id="rId12385" ref="D12349"/>
    <hyperlink r:id="rId12386" ref="D12350"/>
    <hyperlink r:id="rId12387" ref="D12351"/>
    <hyperlink r:id="rId12388" ref="D12352"/>
    <hyperlink r:id="rId12389" ref="D12353"/>
    <hyperlink r:id="rId12390" ref="D12354"/>
    <hyperlink r:id="rId12391" ref="D12355"/>
    <hyperlink r:id="rId12392" ref="D12356"/>
    <hyperlink r:id="rId12393" ref="D12357"/>
    <hyperlink r:id="rId12394" ref="D12358"/>
    <hyperlink r:id="rId12395" ref="D12359"/>
    <hyperlink r:id="rId12396" ref="D12360"/>
    <hyperlink r:id="rId12397" ref="D12361"/>
    <hyperlink r:id="rId12398" ref="D12362"/>
    <hyperlink r:id="rId12399" ref="D12363"/>
    <hyperlink r:id="rId12400" ref="D12364"/>
    <hyperlink r:id="rId12401" ref="D12365"/>
    <hyperlink r:id="rId12402" ref="D12366"/>
    <hyperlink r:id="rId12403" ref="D12367"/>
    <hyperlink r:id="rId12404" ref="D12368"/>
    <hyperlink r:id="rId12405" ref="D12369"/>
    <hyperlink r:id="rId12406" ref="D12370"/>
    <hyperlink r:id="rId12407" ref="D12371"/>
    <hyperlink r:id="rId12408" ref="D12372"/>
    <hyperlink r:id="rId12409" ref="D12373"/>
    <hyperlink r:id="rId12410" ref="D12374"/>
    <hyperlink r:id="rId12411" ref="D12375"/>
    <hyperlink r:id="rId12412" ref="D12376"/>
    <hyperlink r:id="rId12413" ref="D12377"/>
    <hyperlink r:id="rId12414" ref="D12378"/>
    <hyperlink r:id="rId12415" ref="D12379"/>
    <hyperlink r:id="rId12416" ref="D12380"/>
    <hyperlink r:id="rId12417" ref="D12381"/>
    <hyperlink r:id="rId12418" ref="D12382"/>
    <hyperlink r:id="rId12419" ref="D12383"/>
    <hyperlink r:id="rId12420" ref="D12384"/>
    <hyperlink r:id="rId12421" ref="D12385"/>
    <hyperlink r:id="rId12422" ref="D12386"/>
    <hyperlink r:id="rId12423" ref="D12387"/>
    <hyperlink r:id="rId12424" ref="D12388"/>
    <hyperlink r:id="rId12425" ref="D12389"/>
    <hyperlink r:id="rId12426" ref="D12390"/>
    <hyperlink r:id="rId12427" ref="D12391"/>
    <hyperlink r:id="rId12428" ref="D12392"/>
    <hyperlink r:id="rId12429" ref="D12393"/>
    <hyperlink r:id="rId12430" ref="D12394"/>
    <hyperlink r:id="rId12431" ref="D12395"/>
    <hyperlink r:id="rId12432" ref="D12396"/>
    <hyperlink r:id="rId12433" ref="D12397"/>
    <hyperlink r:id="rId12434" ref="D12398"/>
    <hyperlink r:id="rId12435" ref="D12399"/>
    <hyperlink r:id="rId12436" ref="D12400"/>
    <hyperlink r:id="rId12437" ref="D12401"/>
    <hyperlink r:id="rId12438" ref="D12402"/>
    <hyperlink r:id="rId12439" ref="D12403"/>
    <hyperlink r:id="rId12440" ref="D12404"/>
    <hyperlink r:id="rId12441" ref="D12405"/>
    <hyperlink r:id="rId12442" ref="D12406"/>
    <hyperlink r:id="rId12443" ref="D12407"/>
    <hyperlink r:id="rId12444" ref="D12408"/>
    <hyperlink r:id="rId12445" ref="D12409"/>
    <hyperlink r:id="rId12446" ref="D12410"/>
    <hyperlink r:id="rId12447" ref="D12411"/>
    <hyperlink r:id="rId12448" ref="D12412"/>
    <hyperlink r:id="rId12449" ref="D12413"/>
    <hyperlink r:id="rId12450" ref="D12414"/>
    <hyperlink r:id="rId12451" ref="D12415"/>
    <hyperlink r:id="rId12452" ref="D12416"/>
    <hyperlink r:id="rId12453" ref="D12417"/>
    <hyperlink r:id="rId12454" ref="D12418"/>
    <hyperlink r:id="rId12455" ref="D12419"/>
    <hyperlink r:id="rId12456" ref="D12420"/>
    <hyperlink r:id="rId12457" ref="D12421"/>
    <hyperlink r:id="rId12458" ref="D12422"/>
    <hyperlink r:id="rId12459" ref="D12423"/>
    <hyperlink r:id="rId12460" ref="D12424"/>
    <hyperlink r:id="rId12461" ref="D12425"/>
    <hyperlink r:id="rId12462" ref="D12426"/>
    <hyperlink r:id="rId12463" ref="D12427"/>
    <hyperlink r:id="rId12464" ref="D12428"/>
    <hyperlink r:id="rId12465" ref="D12429"/>
    <hyperlink r:id="rId12466" ref="D12430"/>
    <hyperlink r:id="rId12467" ref="D12431"/>
    <hyperlink r:id="rId12468" ref="D12432"/>
    <hyperlink r:id="rId12469" ref="D12433"/>
    <hyperlink r:id="rId12470" ref="D12434"/>
    <hyperlink r:id="rId12471" ref="D12435"/>
    <hyperlink r:id="rId12472" ref="D12436"/>
    <hyperlink r:id="rId12473" ref="D12437"/>
    <hyperlink r:id="rId12474" ref="D12438"/>
    <hyperlink r:id="rId12475" ref="D12439"/>
    <hyperlink r:id="rId12476" ref="D12440"/>
    <hyperlink r:id="rId12477" ref="D12441"/>
    <hyperlink r:id="rId12478" ref="D12442"/>
    <hyperlink r:id="rId12479" ref="D12443"/>
    <hyperlink r:id="rId12480" ref="D12444"/>
    <hyperlink r:id="rId12481" ref="D12445"/>
    <hyperlink r:id="rId12482" ref="D12446"/>
    <hyperlink r:id="rId12483" ref="D12447"/>
    <hyperlink r:id="rId12484" ref="D12448"/>
    <hyperlink r:id="rId12485" ref="D12449"/>
    <hyperlink r:id="rId12486" ref="D12450"/>
    <hyperlink r:id="rId12487" ref="D12451"/>
    <hyperlink r:id="rId12488" ref="D12452"/>
    <hyperlink r:id="rId12489" ref="D12453"/>
    <hyperlink r:id="rId12490" ref="D12454"/>
    <hyperlink r:id="rId12491" ref="D12455"/>
    <hyperlink r:id="rId12492" ref="D12456"/>
    <hyperlink r:id="rId12493" ref="D12457"/>
    <hyperlink r:id="rId12494" ref="D12458"/>
    <hyperlink r:id="rId12495" ref="D12459"/>
    <hyperlink r:id="rId12496" ref="D12460"/>
    <hyperlink r:id="rId12497" ref="D12461"/>
    <hyperlink r:id="rId12498" ref="D12462"/>
    <hyperlink r:id="rId12499" ref="D12463"/>
    <hyperlink r:id="rId12500" ref="D12464"/>
    <hyperlink r:id="rId12501" ref="D12465"/>
    <hyperlink r:id="rId12502" ref="D12466"/>
    <hyperlink r:id="rId12503" ref="D12467"/>
    <hyperlink r:id="rId12504" ref="D12468"/>
    <hyperlink r:id="rId12505" ref="D12469"/>
    <hyperlink r:id="rId12506" ref="D12470"/>
    <hyperlink r:id="rId12507" ref="D12471"/>
    <hyperlink r:id="rId12508" ref="D12472"/>
    <hyperlink r:id="rId12509" ref="D12473"/>
    <hyperlink r:id="rId12510" ref="D12474"/>
    <hyperlink r:id="rId12511" ref="D12475"/>
    <hyperlink r:id="rId12512" ref="D12476"/>
    <hyperlink r:id="rId12513" ref="D12477"/>
    <hyperlink r:id="rId12514" ref="D12478"/>
    <hyperlink r:id="rId12515" ref="D12479"/>
    <hyperlink r:id="rId12516" ref="D12480"/>
    <hyperlink r:id="rId12517" ref="D12481"/>
    <hyperlink r:id="rId12518" ref="D12482"/>
    <hyperlink r:id="rId12519" ref="D12483"/>
    <hyperlink r:id="rId12520" ref="D12484"/>
    <hyperlink r:id="rId12521" ref="D12485"/>
    <hyperlink r:id="rId12522" ref="D12486"/>
    <hyperlink r:id="rId12523" ref="D12487"/>
    <hyperlink r:id="rId12524" ref="D12488"/>
    <hyperlink r:id="rId12525" ref="D12489"/>
    <hyperlink r:id="rId12526" ref="D12490"/>
    <hyperlink r:id="rId12527" ref="D12491"/>
    <hyperlink r:id="rId12528" ref="D12492"/>
    <hyperlink r:id="rId12529" ref="D12493"/>
    <hyperlink r:id="rId12530" ref="D12494"/>
    <hyperlink r:id="rId12531" ref="D12495"/>
    <hyperlink r:id="rId12532" ref="D12496"/>
    <hyperlink r:id="rId12533" ref="D12497"/>
    <hyperlink r:id="rId12534" ref="D12498"/>
    <hyperlink r:id="rId12535" ref="D12499"/>
    <hyperlink r:id="rId12536" ref="D12500"/>
    <hyperlink r:id="rId12537" ref="D12501"/>
    <hyperlink r:id="rId12538" ref="D12502"/>
    <hyperlink r:id="rId12539" ref="D12503"/>
    <hyperlink r:id="rId12540" ref="D12504"/>
    <hyperlink r:id="rId12541" ref="D12505"/>
    <hyperlink r:id="rId12542" ref="D12506"/>
    <hyperlink r:id="rId12543" ref="D12507"/>
    <hyperlink r:id="rId12544" ref="D12508"/>
    <hyperlink r:id="rId12545" ref="D12509"/>
    <hyperlink r:id="rId12546" ref="D12510"/>
    <hyperlink r:id="rId12547" ref="D12511"/>
    <hyperlink r:id="rId12548" ref="D12512"/>
    <hyperlink r:id="rId12549" ref="D12513"/>
    <hyperlink r:id="rId12550" ref="D12514"/>
    <hyperlink r:id="rId12551" ref="D12515"/>
    <hyperlink r:id="rId12552" ref="D12516"/>
    <hyperlink r:id="rId12553" ref="D12517"/>
    <hyperlink r:id="rId12554" ref="D12518"/>
    <hyperlink r:id="rId12555" ref="D12519"/>
    <hyperlink r:id="rId12556" ref="D12520"/>
    <hyperlink r:id="rId12557" ref="D12521"/>
    <hyperlink r:id="rId12558" ref="D12522"/>
    <hyperlink r:id="rId12559" ref="D12523"/>
    <hyperlink r:id="rId12560" ref="D12524"/>
    <hyperlink r:id="rId12561" ref="D12525"/>
    <hyperlink r:id="rId12562" ref="D12526"/>
    <hyperlink r:id="rId12563" ref="D12527"/>
    <hyperlink r:id="rId12564" ref="D12528"/>
    <hyperlink r:id="rId12565" ref="D12529"/>
    <hyperlink r:id="rId12566" ref="D12530"/>
    <hyperlink r:id="rId12567" ref="D12531"/>
    <hyperlink r:id="rId12568" ref="D12532"/>
    <hyperlink r:id="rId12569" ref="D12533"/>
    <hyperlink r:id="rId12570" ref="D12534"/>
    <hyperlink r:id="rId12571" ref="D12535"/>
    <hyperlink r:id="rId12572" ref="D12536"/>
    <hyperlink r:id="rId12573" ref="D12537"/>
    <hyperlink r:id="rId12574" ref="D12538"/>
    <hyperlink r:id="rId12575" ref="D12539"/>
    <hyperlink r:id="rId12576" ref="D12540"/>
    <hyperlink r:id="rId12577" ref="D12541"/>
    <hyperlink r:id="rId12578" ref="D12542"/>
    <hyperlink r:id="rId12579" ref="D12543"/>
    <hyperlink r:id="rId12580" ref="D12544"/>
    <hyperlink r:id="rId12581" ref="D12545"/>
    <hyperlink r:id="rId12582" ref="D12546"/>
    <hyperlink r:id="rId12583" ref="D12547"/>
    <hyperlink r:id="rId12584" ref="D12548"/>
    <hyperlink r:id="rId12585" ref="D12549"/>
    <hyperlink r:id="rId12586" ref="D12550"/>
    <hyperlink r:id="rId12587" ref="D12551"/>
    <hyperlink r:id="rId12588" ref="D12552"/>
    <hyperlink r:id="rId12589" ref="D12553"/>
    <hyperlink r:id="rId12590" ref="D12554"/>
    <hyperlink r:id="rId12591" ref="D12555"/>
    <hyperlink r:id="rId12592" ref="D12556"/>
    <hyperlink r:id="rId12593" ref="D12557"/>
    <hyperlink r:id="rId12594" ref="D12558"/>
    <hyperlink r:id="rId12595" ref="D12559"/>
    <hyperlink r:id="rId12596" ref="D12560"/>
    <hyperlink r:id="rId12597" ref="D12561"/>
    <hyperlink r:id="rId12598" ref="D12562"/>
    <hyperlink r:id="rId12599" ref="D12563"/>
    <hyperlink r:id="rId12600" ref="D12564"/>
    <hyperlink r:id="rId12601" ref="D12565"/>
    <hyperlink r:id="rId12602" ref="D12566"/>
    <hyperlink r:id="rId12603" ref="D12567"/>
    <hyperlink r:id="rId12604" ref="D12568"/>
    <hyperlink r:id="rId12605" ref="D12569"/>
    <hyperlink r:id="rId12606" ref="D12570"/>
    <hyperlink r:id="rId12607" ref="D12571"/>
    <hyperlink r:id="rId12608" ref="D12572"/>
    <hyperlink r:id="rId12609" ref="D12573"/>
    <hyperlink r:id="rId12610" ref="D12574"/>
    <hyperlink r:id="rId12611" ref="D12575"/>
    <hyperlink r:id="rId12612" ref="D12576"/>
    <hyperlink r:id="rId12613" ref="D12577"/>
    <hyperlink r:id="rId12614" ref="D12578"/>
    <hyperlink r:id="rId12615" ref="D12579"/>
    <hyperlink r:id="rId12616" ref="D12580"/>
    <hyperlink r:id="rId12617" ref="D12581"/>
    <hyperlink r:id="rId12618" ref="D12582"/>
    <hyperlink r:id="rId12619" ref="D12583"/>
    <hyperlink r:id="rId12620" ref="D12584"/>
    <hyperlink r:id="rId12621" ref="D12585"/>
    <hyperlink r:id="rId12622" ref="D12586"/>
    <hyperlink r:id="rId12623" ref="D12587"/>
    <hyperlink r:id="rId12624" ref="D12588"/>
    <hyperlink r:id="rId12625" ref="D12589"/>
    <hyperlink r:id="rId12626" ref="D12590"/>
    <hyperlink r:id="rId12627" ref="D12591"/>
    <hyperlink r:id="rId12628" ref="D12592"/>
    <hyperlink r:id="rId12629" ref="D12593"/>
    <hyperlink r:id="rId12630" ref="D12594"/>
    <hyperlink r:id="rId12631" ref="D12595"/>
    <hyperlink r:id="rId12632" ref="D12596"/>
    <hyperlink r:id="rId12633" ref="D12597"/>
    <hyperlink r:id="rId12634" ref="D12598"/>
    <hyperlink r:id="rId12635" ref="D12599"/>
    <hyperlink r:id="rId12636" ref="D12600"/>
    <hyperlink r:id="rId12637" ref="D12601"/>
    <hyperlink r:id="rId12638" ref="D12602"/>
    <hyperlink r:id="rId12639" ref="D12603"/>
    <hyperlink r:id="rId12640" ref="D12604"/>
    <hyperlink r:id="rId12641" ref="D12605"/>
    <hyperlink r:id="rId12642" ref="D12606"/>
    <hyperlink r:id="rId12643" ref="D12607"/>
    <hyperlink r:id="rId12644" ref="D12608"/>
    <hyperlink r:id="rId12645" ref="D12609"/>
    <hyperlink r:id="rId12646" ref="D12610"/>
    <hyperlink r:id="rId12647" ref="D12611"/>
    <hyperlink r:id="rId12648" ref="D12612"/>
    <hyperlink r:id="rId12649" ref="D12613"/>
    <hyperlink r:id="rId12650" ref="D12614"/>
    <hyperlink r:id="rId12651" ref="D12615"/>
    <hyperlink r:id="rId12652" ref="D12616"/>
    <hyperlink r:id="rId12653" ref="D12617"/>
    <hyperlink r:id="rId12654" ref="D12618"/>
    <hyperlink r:id="rId12655" ref="D12619"/>
    <hyperlink r:id="rId12656" ref="D12620"/>
    <hyperlink r:id="rId12657" ref="D12621"/>
    <hyperlink r:id="rId12658" ref="D12622"/>
    <hyperlink r:id="rId12659" ref="D12623"/>
    <hyperlink r:id="rId12660" ref="D12624"/>
    <hyperlink r:id="rId12661" ref="D12625"/>
    <hyperlink r:id="rId12662" ref="D12626"/>
    <hyperlink r:id="rId12663" ref="D12627"/>
    <hyperlink r:id="rId12664" ref="D12628"/>
    <hyperlink r:id="rId12665" ref="D12629"/>
    <hyperlink r:id="rId12666" ref="D12630"/>
    <hyperlink r:id="rId12667" ref="D12631"/>
    <hyperlink r:id="rId12668" ref="D12632"/>
    <hyperlink r:id="rId12669" ref="D12633"/>
    <hyperlink r:id="rId12670" ref="D12634"/>
    <hyperlink r:id="rId12671" ref="D12635"/>
    <hyperlink r:id="rId12672" ref="D12636"/>
    <hyperlink r:id="rId12673" ref="D12637"/>
    <hyperlink r:id="rId12674" ref="D12638"/>
    <hyperlink r:id="rId12675" ref="D12639"/>
    <hyperlink r:id="rId12676" ref="D12640"/>
    <hyperlink r:id="rId12677" ref="D12641"/>
    <hyperlink r:id="rId12678" ref="D12642"/>
    <hyperlink r:id="rId12679" ref="D12643"/>
    <hyperlink r:id="rId12680" ref="D12644"/>
    <hyperlink r:id="rId12681" ref="D12645"/>
    <hyperlink r:id="rId12682" ref="D12646"/>
    <hyperlink r:id="rId12683" ref="D12647"/>
    <hyperlink r:id="rId12684" ref="D12648"/>
    <hyperlink r:id="rId12685" ref="D12649"/>
    <hyperlink r:id="rId12686" ref="D12650"/>
    <hyperlink r:id="rId12687" ref="D12651"/>
    <hyperlink r:id="rId12688" ref="D12652"/>
    <hyperlink r:id="rId12689" ref="D12653"/>
    <hyperlink r:id="rId12690" ref="D12654"/>
    <hyperlink r:id="rId12691" ref="D12655"/>
    <hyperlink r:id="rId12692" ref="D12656"/>
    <hyperlink r:id="rId12693" ref="D12657"/>
    <hyperlink r:id="rId12694" ref="D12658"/>
    <hyperlink r:id="rId12695" ref="D12659"/>
    <hyperlink r:id="rId12696" ref="D12660"/>
    <hyperlink r:id="rId12697" ref="D12661"/>
    <hyperlink r:id="rId12698" ref="D12662"/>
    <hyperlink r:id="rId12699" ref="D12663"/>
    <hyperlink r:id="rId12700" ref="D12664"/>
    <hyperlink r:id="rId12701" ref="D12665"/>
    <hyperlink r:id="rId12702" ref="D12666"/>
    <hyperlink r:id="rId12703" ref="D12667"/>
    <hyperlink r:id="rId12704" ref="D12668"/>
    <hyperlink r:id="rId12705" ref="D12669"/>
    <hyperlink r:id="rId12706" ref="D12670"/>
    <hyperlink r:id="rId12707" ref="D12671"/>
    <hyperlink r:id="rId12708" ref="D12672"/>
    <hyperlink r:id="rId12709" ref="D12673"/>
    <hyperlink r:id="rId12710" ref="D12674"/>
    <hyperlink r:id="rId12711" ref="D12675"/>
    <hyperlink r:id="rId12712" ref="D12676"/>
    <hyperlink r:id="rId12713" ref="D12677"/>
    <hyperlink r:id="rId12714" ref="D12678"/>
    <hyperlink r:id="rId12715" ref="D12679"/>
    <hyperlink r:id="rId12716" ref="D12680"/>
    <hyperlink r:id="rId12717" ref="D12681"/>
    <hyperlink r:id="rId12718" ref="D12682"/>
    <hyperlink r:id="rId12719" ref="D12683"/>
    <hyperlink r:id="rId12720" ref="D12684"/>
    <hyperlink r:id="rId12721" ref="D12685"/>
    <hyperlink r:id="rId12722" ref="D12686"/>
    <hyperlink r:id="rId12723" ref="D12687"/>
    <hyperlink r:id="rId12724" ref="D12688"/>
    <hyperlink r:id="rId12725" ref="D12689"/>
    <hyperlink r:id="rId12726" ref="D12690"/>
    <hyperlink r:id="rId12727" ref="D12691"/>
    <hyperlink r:id="rId12728" ref="D12692"/>
    <hyperlink r:id="rId12729" ref="D12693"/>
    <hyperlink r:id="rId12730" ref="D12694"/>
    <hyperlink r:id="rId12731" ref="D12695"/>
    <hyperlink r:id="rId12732" ref="D12696"/>
    <hyperlink r:id="rId12733" ref="D12697"/>
    <hyperlink r:id="rId12734" ref="D12698"/>
    <hyperlink r:id="rId12735" ref="D12699"/>
    <hyperlink r:id="rId12736" ref="D12700"/>
    <hyperlink r:id="rId12737" ref="D12701"/>
    <hyperlink r:id="rId12738" ref="D12702"/>
    <hyperlink r:id="rId12739" ref="D12703"/>
    <hyperlink r:id="rId12740" ref="D12704"/>
    <hyperlink r:id="rId12741" ref="D12705"/>
    <hyperlink r:id="rId12742" ref="D12706"/>
    <hyperlink r:id="rId12743" ref="D12707"/>
    <hyperlink r:id="rId12744" ref="D12708"/>
    <hyperlink r:id="rId12745" ref="D12709"/>
    <hyperlink r:id="rId12746" ref="D12710"/>
    <hyperlink r:id="rId12747" ref="D12711"/>
    <hyperlink r:id="rId12748" ref="D12712"/>
    <hyperlink r:id="rId12749" ref="D12713"/>
    <hyperlink r:id="rId12750" ref="D12714"/>
    <hyperlink r:id="rId12751" ref="D12715"/>
    <hyperlink r:id="rId12752" ref="D12716"/>
    <hyperlink r:id="rId12753" ref="D12717"/>
    <hyperlink r:id="rId12754" ref="D12718"/>
    <hyperlink r:id="rId12755" ref="D12719"/>
    <hyperlink r:id="rId12756" ref="D12720"/>
    <hyperlink r:id="rId12757" ref="D12721"/>
    <hyperlink r:id="rId12758" ref="D12722"/>
    <hyperlink r:id="rId12759" ref="D12723"/>
    <hyperlink r:id="rId12760" ref="D12724"/>
    <hyperlink r:id="rId12761" ref="D12725"/>
    <hyperlink r:id="rId12762" ref="D12726"/>
    <hyperlink r:id="rId12763" ref="D12727"/>
    <hyperlink r:id="rId12764" ref="D12728"/>
    <hyperlink r:id="rId12765" ref="D12729"/>
    <hyperlink r:id="rId12766" ref="D12730"/>
    <hyperlink r:id="rId12767" ref="D12731"/>
    <hyperlink r:id="rId12768" ref="D12732"/>
    <hyperlink r:id="rId12769" ref="D12733"/>
    <hyperlink r:id="rId12770" ref="D12734"/>
    <hyperlink r:id="rId12771" ref="D12735"/>
    <hyperlink r:id="rId12772" ref="D12736"/>
    <hyperlink r:id="rId12773" ref="D12737"/>
    <hyperlink r:id="rId12774" ref="D12738"/>
    <hyperlink r:id="rId12775" ref="D12739"/>
    <hyperlink r:id="rId12776" ref="D12740"/>
    <hyperlink r:id="rId12777" ref="D12741"/>
    <hyperlink r:id="rId12778" ref="D12742"/>
    <hyperlink r:id="rId12779" ref="D12743"/>
    <hyperlink r:id="rId12780" ref="D12744"/>
    <hyperlink r:id="rId12781" ref="D12745"/>
    <hyperlink r:id="rId12782" ref="D12746"/>
    <hyperlink r:id="rId12783" ref="D12747"/>
    <hyperlink r:id="rId12784" ref="D12748"/>
    <hyperlink r:id="rId12785" ref="D12749"/>
    <hyperlink r:id="rId12786" ref="D12750"/>
    <hyperlink r:id="rId12787" ref="D12751"/>
    <hyperlink r:id="rId12788" ref="D12752"/>
    <hyperlink r:id="rId12789" ref="D12753"/>
    <hyperlink r:id="rId12790" ref="D12754"/>
    <hyperlink r:id="rId12791" ref="D12755"/>
    <hyperlink r:id="rId12792" ref="D12756"/>
    <hyperlink r:id="rId12793" ref="D12757"/>
    <hyperlink r:id="rId12794" ref="D12758"/>
    <hyperlink r:id="rId12795" ref="D12759"/>
    <hyperlink r:id="rId12796" ref="D12760"/>
    <hyperlink r:id="rId12797" ref="D12761"/>
    <hyperlink r:id="rId12798" ref="D12762"/>
    <hyperlink r:id="rId12799" ref="D12763"/>
    <hyperlink r:id="rId12800" ref="D12764"/>
    <hyperlink r:id="rId12801" ref="D12765"/>
    <hyperlink r:id="rId12802" ref="D12766"/>
    <hyperlink r:id="rId12803" ref="D12767"/>
    <hyperlink r:id="rId12804" ref="D12768"/>
    <hyperlink r:id="rId12805" ref="D12769"/>
    <hyperlink r:id="rId12806" ref="D12770"/>
    <hyperlink r:id="rId12807" ref="D12771"/>
    <hyperlink r:id="rId12808" ref="D12772"/>
    <hyperlink r:id="rId12809" ref="D12773"/>
    <hyperlink r:id="rId12810" ref="D12774"/>
    <hyperlink r:id="rId12811" ref="D12775"/>
    <hyperlink r:id="rId12812" ref="D12776"/>
    <hyperlink r:id="rId12813" ref="D12777"/>
    <hyperlink r:id="rId12814" ref="D12778"/>
    <hyperlink r:id="rId12815" ref="D12779"/>
    <hyperlink r:id="rId12816" ref="D12780"/>
    <hyperlink r:id="rId12817" ref="D12781"/>
    <hyperlink r:id="rId12818" ref="D12782"/>
    <hyperlink r:id="rId12819" ref="D12783"/>
    <hyperlink r:id="rId12820" ref="D12784"/>
    <hyperlink r:id="rId12821" ref="D12785"/>
    <hyperlink r:id="rId12822" ref="D12786"/>
    <hyperlink r:id="rId12823" ref="D12787"/>
    <hyperlink r:id="rId12824" ref="D12788"/>
    <hyperlink r:id="rId12825" ref="D12789"/>
    <hyperlink r:id="rId12826" ref="D12790"/>
    <hyperlink r:id="rId12827" ref="D12791"/>
    <hyperlink r:id="rId12828" ref="D12792"/>
    <hyperlink r:id="rId12829" ref="D12793"/>
    <hyperlink r:id="rId12830" ref="D12794"/>
    <hyperlink r:id="rId12831" ref="D12795"/>
    <hyperlink r:id="rId12832" ref="D12796"/>
    <hyperlink r:id="rId12833" ref="D12797"/>
    <hyperlink r:id="rId12834" ref="D12798"/>
    <hyperlink r:id="rId12835" ref="D12799"/>
    <hyperlink r:id="rId12836" ref="D12800"/>
    <hyperlink r:id="rId12837" ref="D12801"/>
    <hyperlink r:id="rId12838" ref="D12802"/>
    <hyperlink r:id="rId12839" ref="D12803"/>
    <hyperlink r:id="rId12840" ref="D12804"/>
    <hyperlink r:id="rId12841" ref="D12805"/>
    <hyperlink r:id="rId12842" ref="D12806"/>
    <hyperlink r:id="rId12843" ref="D12807"/>
    <hyperlink r:id="rId12844" ref="D12808"/>
    <hyperlink r:id="rId12845" ref="D12809"/>
    <hyperlink r:id="rId12846" ref="D12810"/>
    <hyperlink r:id="rId12847" ref="D12811"/>
    <hyperlink r:id="rId12848" ref="D12812"/>
    <hyperlink r:id="rId12849" ref="D12813"/>
    <hyperlink r:id="rId12850" ref="D12814"/>
    <hyperlink r:id="rId12851" ref="D12815"/>
    <hyperlink r:id="rId12852" ref="D12816"/>
    <hyperlink r:id="rId12853" ref="D12817"/>
    <hyperlink r:id="rId12854" ref="D12818"/>
    <hyperlink r:id="rId12855" ref="D12819"/>
    <hyperlink r:id="rId12856" ref="D12820"/>
    <hyperlink r:id="rId12857" ref="D12821"/>
    <hyperlink r:id="rId12858" ref="D12822"/>
    <hyperlink r:id="rId12859" ref="D12823"/>
    <hyperlink r:id="rId12860" ref="I12823"/>
    <hyperlink r:id="rId12861" ref="D12824"/>
    <hyperlink r:id="rId12862" ref="D12825"/>
    <hyperlink r:id="rId12863" ref="D12826"/>
    <hyperlink r:id="rId12864" ref="D12827"/>
    <hyperlink r:id="rId12865" ref="D12828"/>
    <hyperlink r:id="rId12866" ref="D12829"/>
    <hyperlink r:id="rId12867" ref="D12830"/>
    <hyperlink r:id="rId12868" ref="D12831"/>
    <hyperlink r:id="rId12869" ref="D12832"/>
    <hyperlink r:id="rId12870" ref="D12833"/>
    <hyperlink r:id="rId12871" ref="D12834"/>
    <hyperlink r:id="rId12872" ref="D12835"/>
    <hyperlink r:id="rId12873" ref="D12836"/>
    <hyperlink r:id="rId12874" ref="D12837"/>
    <hyperlink r:id="rId12875" ref="D12838"/>
    <hyperlink r:id="rId12876" ref="D12839"/>
    <hyperlink r:id="rId12877" ref="D12840"/>
    <hyperlink r:id="rId12878" ref="D12841"/>
    <hyperlink r:id="rId12879" ref="D12842"/>
    <hyperlink r:id="rId12880" ref="D12843"/>
    <hyperlink r:id="rId12881" ref="D12844"/>
    <hyperlink r:id="rId12882" ref="D12845"/>
    <hyperlink r:id="rId12883" ref="D12846"/>
    <hyperlink r:id="rId12884" ref="D12847"/>
    <hyperlink r:id="rId12885" ref="D12848"/>
    <hyperlink r:id="rId12886" ref="D12849"/>
    <hyperlink r:id="rId12887" ref="D12850"/>
    <hyperlink r:id="rId12888" ref="D12851"/>
    <hyperlink r:id="rId12889" ref="D12852"/>
    <hyperlink r:id="rId12890" ref="D12853"/>
    <hyperlink r:id="rId12891" ref="D12854"/>
    <hyperlink r:id="rId12892" ref="D12855"/>
    <hyperlink r:id="rId12893" ref="D12856"/>
    <hyperlink r:id="rId12894" ref="D12857"/>
    <hyperlink r:id="rId12895" ref="D12858"/>
    <hyperlink r:id="rId12896" ref="D12859"/>
    <hyperlink r:id="rId12897" ref="D12860"/>
    <hyperlink r:id="rId12898" ref="D12861"/>
    <hyperlink r:id="rId12899" ref="D12862"/>
    <hyperlink r:id="rId12900" ref="D12863"/>
    <hyperlink r:id="rId12901" ref="D12864"/>
    <hyperlink r:id="rId12902" ref="D12865"/>
    <hyperlink r:id="rId12903" ref="D12866"/>
    <hyperlink r:id="rId12904" ref="D12867"/>
    <hyperlink r:id="rId12905" ref="D12868"/>
    <hyperlink r:id="rId12906" ref="D12869"/>
    <hyperlink r:id="rId12907" ref="D12870"/>
    <hyperlink r:id="rId12908" ref="D12871"/>
    <hyperlink r:id="rId12909" ref="D12872"/>
    <hyperlink r:id="rId12910" ref="D12873"/>
    <hyperlink r:id="rId12911" ref="D12874"/>
    <hyperlink r:id="rId12912" ref="D12875"/>
    <hyperlink r:id="rId12913" ref="D12876"/>
    <hyperlink r:id="rId12914" ref="D12877"/>
    <hyperlink r:id="rId12915" ref="D12878"/>
    <hyperlink r:id="rId12916" ref="D12879"/>
    <hyperlink r:id="rId12917" ref="D12880"/>
    <hyperlink r:id="rId12918" ref="D12881"/>
    <hyperlink r:id="rId12919" ref="D12882"/>
    <hyperlink r:id="rId12920" ref="D12883"/>
    <hyperlink r:id="rId12921" ref="D12884"/>
    <hyperlink r:id="rId12922" ref="D12885"/>
    <hyperlink r:id="rId12923" ref="D12886"/>
    <hyperlink r:id="rId12924" ref="D12887"/>
    <hyperlink r:id="rId12925" ref="D12888"/>
    <hyperlink r:id="rId12926" ref="D12889"/>
    <hyperlink r:id="rId12927" ref="D12890"/>
    <hyperlink r:id="rId12928" ref="D12891"/>
    <hyperlink r:id="rId12929" ref="D12892"/>
    <hyperlink r:id="rId12930" ref="D12893"/>
    <hyperlink r:id="rId12931" ref="D12894"/>
    <hyperlink r:id="rId12932" ref="D12895"/>
    <hyperlink r:id="rId12933" ref="D12896"/>
    <hyperlink r:id="rId12934" ref="D12897"/>
    <hyperlink r:id="rId12935" ref="D12898"/>
    <hyperlink r:id="rId12936" ref="D12899"/>
    <hyperlink r:id="rId12937" ref="D12900"/>
    <hyperlink r:id="rId12938" ref="D12901"/>
    <hyperlink r:id="rId12939" ref="D12902"/>
    <hyperlink r:id="rId12940" ref="D12903"/>
    <hyperlink r:id="rId12941" ref="D12904"/>
    <hyperlink r:id="rId12942" ref="D12905"/>
    <hyperlink r:id="rId12943" ref="D12906"/>
    <hyperlink r:id="rId12944" ref="D12907"/>
    <hyperlink r:id="rId12945" ref="D12908"/>
    <hyperlink r:id="rId12946" ref="D12909"/>
    <hyperlink r:id="rId12947" ref="D12910"/>
    <hyperlink r:id="rId12948" ref="D12911"/>
    <hyperlink r:id="rId12949" ref="D12912"/>
    <hyperlink r:id="rId12950" ref="D12913"/>
    <hyperlink r:id="rId12951" ref="D12914"/>
    <hyperlink r:id="rId12952" ref="D12915"/>
    <hyperlink r:id="rId12953" ref="D12916"/>
    <hyperlink r:id="rId12954" ref="D12917"/>
    <hyperlink r:id="rId12955" ref="D12918"/>
    <hyperlink r:id="rId12956" ref="D12919"/>
    <hyperlink r:id="rId12957" ref="D12920"/>
    <hyperlink r:id="rId12958" ref="D12921"/>
    <hyperlink r:id="rId12959" ref="D12922"/>
    <hyperlink r:id="rId12960" ref="D12923"/>
    <hyperlink r:id="rId12961" ref="D12924"/>
    <hyperlink r:id="rId12962" ref="D12925"/>
    <hyperlink r:id="rId12963" ref="D12926"/>
    <hyperlink r:id="rId12964" ref="D12927"/>
    <hyperlink r:id="rId12965" ref="D12928"/>
    <hyperlink r:id="rId12966" ref="D12929"/>
    <hyperlink r:id="rId12967" ref="D12930"/>
    <hyperlink r:id="rId12968" ref="D12931"/>
    <hyperlink r:id="rId12969" ref="D12932"/>
    <hyperlink r:id="rId12970" ref="D12933"/>
    <hyperlink r:id="rId12971" ref="D12934"/>
    <hyperlink r:id="rId12972" ref="D12935"/>
    <hyperlink r:id="rId12973" ref="D12936"/>
    <hyperlink r:id="rId12974" ref="D12937"/>
    <hyperlink r:id="rId12975" ref="D12938"/>
    <hyperlink r:id="rId12976" ref="D12939"/>
    <hyperlink r:id="rId12977" ref="D12940"/>
    <hyperlink r:id="rId12978" ref="D12941"/>
    <hyperlink r:id="rId12979" ref="D12942"/>
    <hyperlink r:id="rId12980" ref="D12943"/>
    <hyperlink r:id="rId12981" ref="D12944"/>
    <hyperlink r:id="rId12982" ref="D12945"/>
    <hyperlink r:id="rId12983" ref="D12946"/>
    <hyperlink r:id="rId12984" ref="D12947"/>
    <hyperlink r:id="rId12985" ref="D12948"/>
    <hyperlink r:id="rId12986" ref="D12949"/>
    <hyperlink r:id="rId12987" ref="D12950"/>
    <hyperlink r:id="rId12988" ref="D12951"/>
    <hyperlink r:id="rId12989" ref="D12952"/>
    <hyperlink r:id="rId12990" ref="D12953"/>
    <hyperlink r:id="rId12991" ref="D12954"/>
    <hyperlink r:id="rId12992" ref="D12955"/>
    <hyperlink r:id="rId12993" ref="D12956"/>
    <hyperlink r:id="rId12994" ref="D12957"/>
    <hyperlink r:id="rId12995" ref="D12958"/>
    <hyperlink r:id="rId12996" ref="D12959"/>
    <hyperlink r:id="rId12997" ref="D12960"/>
    <hyperlink r:id="rId12998" ref="D12961"/>
    <hyperlink r:id="rId12999" ref="D12962"/>
    <hyperlink r:id="rId13000" ref="D12963"/>
    <hyperlink r:id="rId13001" ref="D12964"/>
    <hyperlink r:id="rId13002" ref="D12965"/>
    <hyperlink r:id="rId13003" ref="D12966"/>
    <hyperlink r:id="rId13004" ref="D12967"/>
    <hyperlink r:id="rId13005" ref="D12968"/>
    <hyperlink r:id="rId13006" ref="D12969"/>
    <hyperlink r:id="rId13007" ref="D12970"/>
    <hyperlink r:id="rId13008" ref="D12971"/>
    <hyperlink r:id="rId13009" ref="D12972"/>
    <hyperlink r:id="rId13010" ref="D12973"/>
    <hyperlink r:id="rId13011" ref="D12974"/>
    <hyperlink r:id="rId13012" ref="D12975"/>
    <hyperlink r:id="rId13013" ref="D12976"/>
    <hyperlink r:id="rId13014" ref="D12977"/>
    <hyperlink r:id="rId13015" ref="D12978"/>
    <hyperlink r:id="rId13016" ref="D12979"/>
    <hyperlink r:id="rId13017" ref="D12980"/>
    <hyperlink r:id="rId13018" ref="D12981"/>
    <hyperlink r:id="rId13019" ref="D12982"/>
    <hyperlink r:id="rId13020" ref="D12983"/>
    <hyperlink r:id="rId13021" ref="D12984"/>
    <hyperlink r:id="rId13022" ref="D12985"/>
    <hyperlink r:id="rId13023" ref="D12986"/>
    <hyperlink r:id="rId13024" ref="D12987"/>
    <hyperlink r:id="rId13025" ref="D12988"/>
    <hyperlink r:id="rId13026" ref="D12989"/>
    <hyperlink r:id="rId13027" ref="D12990"/>
    <hyperlink r:id="rId13028" ref="D12991"/>
    <hyperlink r:id="rId13029" ref="D12992"/>
    <hyperlink r:id="rId13030" ref="D12993"/>
    <hyperlink r:id="rId13031" ref="D12994"/>
    <hyperlink r:id="rId13032" ref="D12995"/>
    <hyperlink r:id="rId13033" ref="D12996"/>
    <hyperlink r:id="rId13034" ref="D12997"/>
    <hyperlink r:id="rId13035" ref="D12998"/>
    <hyperlink r:id="rId13036" ref="D12999"/>
    <hyperlink r:id="rId13037" ref="D13000"/>
    <hyperlink r:id="rId13038" ref="D13001"/>
    <hyperlink r:id="rId13039" ref="D13002"/>
    <hyperlink r:id="rId13040" ref="D13003"/>
    <hyperlink r:id="rId13041" ref="D13004"/>
    <hyperlink r:id="rId13042" ref="D13005"/>
    <hyperlink r:id="rId13043" ref="D13006"/>
    <hyperlink r:id="rId13044" ref="D13007"/>
    <hyperlink r:id="rId13045" ref="D13008"/>
    <hyperlink r:id="rId13046" ref="D13009"/>
    <hyperlink r:id="rId13047" ref="D13010"/>
    <hyperlink r:id="rId13048" ref="D13011"/>
    <hyperlink r:id="rId13049" ref="D13012"/>
    <hyperlink r:id="rId13050" ref="D13013"/>
    <hyperlink r:id="rId13051" ref="D13014"/>
    <hyperlink r:id="rId13052" ref="D13015"/>
    <hyperlink r:id="rId13053" ref="D13016"/>
    <hyperlink r:id="rId13054" ref="D13017"/>
    <hyperlink r:id="rId13055" ref="D13018"/>
    <hyperlink r:id="rId13056" ref="D13019"/>
    <hyperlink r:id="rId13057" ref="D13020"/>
    <hyperlink r:id="rId13058" ref="D13021"/>
    <hyperlink r:id="rId13059" ref="D13022"/>
    <hyperlink r:id="rId13060" ref="D13023"/>
    <hyperlink r:id="rId13061" ref="D13024"/>
    <hyperlink r:id="rId13062" ref="D13025"/>
    <hyperlink r:id="rId13063" ref="D13026"/>
    <hyperlink r:id="rId13064" ref="D13027"/>
    <hyperlink r:id="rId13065" ref="D13028"/>
    <hyperlink r:id="rId13066" ref="D13029"/>
    <hyperlink r:id="rId13067" ref="D13030"/>
    <hyperlink r:id="rId13068" ref="D13031"/>
    <hyperlink r:id="rId13069" ref="D13032"/>
    <hyperlink r:id="rId13070" ref="D13033"/>
    <hyperlink r:id="rId13071" ref="D13034"/>
    <hyperlink r:id="rId13072" ref="D13035"/>
    <hyperlink r:id="rId13073" ref="D13036"/>
    <hyperlink r:id="rId13074" ref="D13037"/>
    <hyperlink r:id="rId13075" ref="D13038"/>
    <hyperlink r:id="rId13076" ref="D13039"/>
    <hyperlink r:id="rId13077" ref="D13040"/>
    <hyperlink r:id="rId13078" ref="D13041"/>
    <hyperlink r:id="rId13079" ref="D13042"/>
    <hyperlink r:id="rId13080" ref="D13043"/>
    <hyperlink r:id="rId13081" ref="D13044"/>
    <hyperlink r:id="rId13082" ref="D13045"/>
    <hyperlink r:id="rId13083" ref="D13046"/>
    <hyperlink r:id="rId13084" ref="D13047"/>
    <hyperlink r:id="rId13085" ref="D13048"/>
    <hyperlink r:id="rId13086" ref="D13049"/>
    <hyperlink r:id="rId13087" ref="D13050"/>
    <hyperlink r:id="rId13088" ref="D13051"/>
    <hyperlink r:id="rId13089" ref="D13052"/>
    <hyperlink r:id="rId13090" ref="D13053"/>
    <hyperlink r:id="rId13091" ref="D13054"/>
    <hyperlink r:id="rId13092" ref="D13055"/>
    <hyperlink r:id="rId13093" ref="D13056"/>
    <hyperlink r:id="rId13094" ref="D13057"/>
    <hyperlink r:id="rId13095" ref="D13058"/>
    <hyperlink r:id="rId13096" ref="D13059"/>
    <hyperlink r:id="rId13097" ref="D13060"/>
    <hyperlink r:id="rId13098" ref="D13061"/>
    <hyperlink r:id="rId13099" ref="D13062"/>
    <hyperlink r:id="rId13100" ref="D13063"/>
    <hyperlink r:id="rId13101" ref="D13064"/>
    <hyperlink r:id="rId13102" ref="D13065"/>
    <hyperlink r:id="rId13103" ref="D13066"/>
    <hyperlink r:id="rId13104" ref="D13067"/>
    <hyperlink r:id="rId13105" ref="D13068"/>
    <hyperlink r:id="rId13106" ref="D13069"/>
    <hyperlink r:id="rId13107" ref="D13070"/>
    <hyperlink r:id="rId13108" ref="D13071"/>
    <hyperlink r:id="rId13109" ref="D13072"/>
    <hyperlink r:id="rId13110" ref="D13073"/>
    <hyperlink r:id="rId13111" ref="D13074"/>
    <hyperlink r:id="rId13112" ref="D13075"/>
    <hyperlink r:id="rId13113" ref="D13076"/>
    <hyperlink r:id="rId13114" ref="D13077"/>
    <hyperlink r:id="rId13115" ref="D13078"/>
    <hyperlink r:id="rId13116" ref="D13079"/>
    <hyperlink r:id="rId13117" ref="D13080"/>
    <hyperlink r:id="rId13118" ref="D13081"/>
    <hyperlink r:id="rId13119" ref="D13082"/>
    <hyperlink r:id="rId13120" ref="D13083"/>
    <hyperlink r:id="rId13121" ref="D13084"/>
    <hyperlink r:id="rId13122" ref="D13085"/>
    <hyperlink r:id="rId13123" ref="D13086"/>
    <hyperlink r:id="rId13124" ref="D13087"/>
    <hyperlink r:id="rId13125" ref="D13088"/>
    <hyperlink r:id="rId13126" ref="D13089"/>
    <hyperlink r:id="rId13127" ref="D13090"/>
    <hyperlink r:id="rId13128" ref="D13091"/>
    <hyperlink r:id="rId13129" ref="D13092"/>
    <hyperlink r:id="rId13130" ref="D13093"/>
    <hyperlink r:id="rId13131" ref="D13094"/>
    <hyperlink r:id="rId13132" ref="D13095"/>
    <hyperlink r:id="rId13133" ref="D13096"/>
    <hyperlink r:id="rId13134" ref="D13097"/>
    <hyperlink r:id="rId13135" ref="D13098"/>
    <hyperlink r:id="rId13136" ref="D13099"/>
    <hyperlink r:id="rId13137" ref="D13100"/>
    <hyperlink r:id="rId13138" ref="D13101"/>
    <hyperlink r:id="rId13139" ref="D13102"/>
    <hyperlink r:id="rId13140" ref="D13103"/>
    <hyperlink r:id="rId13141" ref="D13104"/>
    <hyperlink r:id="rId13142" ref="D13105"/>
    <hyperlink r:id="rId13143" ref="D13106"/>
    <hyperlink r:id="rId13144" ref="D13107"/>
    <hyperlink r:id="rId13145" ref="D13108"/>
    <hyperlink r:id="rId13146" ref="D13109"/>
    <hyperlink r:id="rId13147" ref="D13110"/>
    <hyperlink r:id="rId13148" ref="D13111"/>
    <hyperlink r:id="rId13149" ref="D13112"/>
    <hyperlink r:id="rId13150" ref="D13113"/>
    <hyperlink r:id="rId13151" ref="D13114"/>
    <hyperlink r:id="rId13152" ref="D13115"/>
    <hyperlink r:id="rId13153" ref="D13116"/>
    <hyperlink r:id="rId13154" ref="D13117"/>
    <hyperlink r:id="rId13155" ref="D13118"/>
    <hyperlink r:id="rId13156" ref="D13119"/>
    <hyperlink r:id="rId13157" ref="D13120"/>
    <hyperlink r:id="rId13158" ref="D13121"/>
    <hyperlink r:id="rId13159" ref="D13122"/>
    <hyperlink r:id="rId13160" ref="D13123"/>
    <hyperlink r:id="rId13161" ref="D13124"/>
    <hyperlink r:id="rId13162" ref="D13125"/>
    <hyperlink r:id="rId13163" ref="D13126"/>
    <hyperlink r:id="rId13164" ref="D13127"/>
    <hyperlink r:id="rId13165" ref="D13128"/>
    <hyperlink r:id="rId13166" ref="D13129"/>
    <hyperlink r:id="rId13167" ref="D13130"/>
    <hyperlink r:id="rId13168" ref="D13131"/>
    <hyperlink r:id="rId13169" ref="D13132"/>
    <hyperlink r:id="rId13170" ref="D13133"/>
    <hyperlink r:id="rId13171" ref="D13134"/>
    <hyperlink r:id="rId13172" ref="D13135"/>
    <hyperlink r:id="rId13173" ref="D13136"/>
    <hyperlink r:id="rId13174" ref="D13137"/>
    <hyperlink r:id="rId13175" ref="D13138"/>
    <hyperlink r:id="rId13176" ref="D13139"/>
    <hyperlink r:id="rId13177" ref="D13140"/>
    <hyperlink r:id="rId13178" ref="D13141"/>
    <hyperlink r:id="rId13179" ref="D13142"/>
    <hyperlink r:id="rId13180" ref="D13143"/>
    <hyperlink r:id="rId13181" ref="D13144"/>
    <hyperlink r:id="rId13182" ref="D13145"/>
    <hyperlink r:id="rId13183" ref="D13146"/>
    <hyperlink r:id="rId13184" ref="D13147"/>
    <hyperlink r:id="rId13185" ref="D13148"/>
    <hyperlink r:id="rId13186" ref="D13149"/>
    <hyperlink r:id="rId13187" ref="D13150"/>
    <hyperlink r:id="rId13188" ref="D13151"/>
    <hyperlink r:id="rId13189" ref="D13152"/>
    <hyperlink r:id="rId13190" ref="D13153"/>
    <hyperlink r:id="rId13191" ref="D13154"/>
    <hyperlink r:id="rId13192" ref="D13155"/>
    <hyperlink r:id="rId13193" ref="D13156"/>
    <hyperlink r:id="rId13194" ref="D13157"/>
    <hyperlink r:id="rId13195" ref="D13158"/>
    <hyperlink r:id="rId13196" ref="D13159"/>
    <hyperlink r:id="rId13197" ref="D13160"/>
    <hyperlink r:id="rId13198" ref="D13161"/>
    <hyperlink r:id="rId13199" ref="D13162"/>
    <hyperlink r:id="rId13200" ref="D13163"/>
    <hyperlink r:id="rId13201" ref="D13164"/>
    <hyperlink r:id="rId13202" ref="D13165"/>
    <hyperlink r:id="rId13203" ref="D13166"/>
    <hyperlink r:id="rId13204" ref="D13167"/>
    <hyperlink r:id="rId13205" ref="D13168"/>
    <hyperlink r:id="rId13206" ref="D13169"/>
    <hyperlink r:id="rId13207" ref="D13170"/>
    <hyperlink r:id="rId13208" ref="D13171"/>
    <hyperlink r:id="rId13209" ref="D13172"/>
    <hyperlink r:id="rId13210" ref="D13173"/>
    <hyperlink r:id="rId13211" ref="D13174"/>
    <hyperlink r:id="rId13212" ref="D13175"/>
    <hyperlink r:id="rId13213" ref="D13176"/>
    <hyperlink r:id="rId13214" ref="D13177"/>
    <hyperlink r:id="rId13215" ref="D13178"/>
    <hyperlink r:id="rId13216" ref="D13179"/>
    <hyperlink r:id="rId13217" ref="D13180"/>
    <hyperlink r:id="rId13218" ref="D13181"/>
    <hyperlink r:id="rId13219" ref="D13182"/>
    <hyperlink r:id="rId13220" ref="D13183"/>
    <hyperlink r:id="rId13221" ref="D13184"/>
    <hyperlink r:id="rId13222" ref="D13185"/>
    <hyperlink r:id="rId13223" ref="D13186"/>
    <hyperlink r:id="rId13224" ref="D13187"/>
    <hyperlink r:id="rId13225" ref="D13188"/>
    <hyperlink r:id="rId13226" ref="D13189"/>
    <hyperlink r:id="rId13227" ref="D13190"/>
    <hyperlink r:id="rId13228" ref="D13191"/>
    <hyperlink r:id="rId13229" ref="D13192"/>
    <hyperlink r:id="rId13230" ref="D13193"/>
    <hyperlink r:id="rId13231" ref="D13194"/>
    <hyperlink r:id="rId13232" ref="D13195"/>
    <hyperlink r:id="rId13233" ref="D13196"/>
    <hyperlink r:id="rId13234" ref="D13197"/>
    <hyperlink r:id="rId13235" ref="D13198"/>
    <hyperlink r:id="rId13236" ref="D13199"/>
    <hyperlink r:id="rId13237" ref="D13200"/>
    <hyperlink r:id="rId13238" ref="D13201"/>
    <hyperlink r:id="rId13239" ref="D13202"/>
    <hyperlink r:id="rId13240" ref="D13203"/>
    <hyperlink r:id="rId13241" ref="D13204"/>
    <hyperlink r:id="rId13242" ref="D13205"/>
    <hyperlink r:id="rId13243" ref="D13206"/>
    <hyperlink r:id="rId13244" ref="D13207"/>
    <hyperlink r:id="rId13245" ref="D13208"/>
    <hyperlink r:id="rId13246" ref="D13209"/>
    <hyperlink r:id="rId13247" ref="D13210"/>
    <hyperlink r:id="rId13248" ref="D13211"/>
    <hyperlink r:id="rId13249" ref="D13212"/>
    <hyperlink r:id="rId13250" ref="D13213"/>
    <hyperlink r:id="rId13251" ref="D13214"/>
    <hyperlink r:id="rId13252" ref="D13215"/>
    <hyperlink r:id="rId13253" ref="D13216"/>
    <hyperlink r:id="rId13254" ref="D13217"/>
    <hyperlink r:id="rId13255" ref="D13218"/>
    <hyperlink r:id="rId13256" ref="D13219"/>
    <hyperlink r:id="rId13257" ref="D13220"/>
    <hyperlink r:id="rId13258" ref="D13221"/>
    <hyperlink r:id="rId13259" ref="D13222"/>
    <hyperlink r:id="rId13260" ref="D13223"/>
    <hyperlink r:id="rId13261" ref="D13224"/>
    <hyperlink r:id="rId13262" ref="D13225"/>
    <hyperlink r:id="rId13263" ref="D13226"/>
    <hyperlink r:id="rId13264" ref="D13227"/>
    <hyperlink r:id="rId13265" ref="D13228"/>
    <hyperlink r:id="rId13266" ref="D13229"/>
    <hyperlink r:id="rId13267" ref="D13230"/>
    <hyperlink r:id="rId13268" ref="D13231"/>
    <hyperlink r:id="rId13269" ref="D13232"/>
    <hyperlink r:id="rId13270" ref="D13233"/>
    <hyperlink r:id="rId13271" ref="D13234"/>
    <hyperlink r:id="rId13272" ref="D13235"/>
    <hyperlink r:id="rId13273" ref="D13236"/>
    <hyperlink r:id="rId13274" ref="D13237"/>
    <hyperlink r:id="rId13275" ref="D13238"/>
    <hyperlink r:id="rId13276" ref="D13239"/>
    <hyperlink r:id="rId13277" ref="D13240"/>
    <hyperlink r:id="rId13278" ref="D13241"/>
    <hyperlink r:id="rId13279" ref="D13242"/>
    <hyperlink r:id="rId13280" ref="D13243"/>
    <hyperlink r:id="rId13281" ref="D13244"/>
    <hyperlink r:id="rId13282" ref="D13245"/>
    <hyperlink r:id="rId13283" ref="D13246"/>
    <hyperlink r:id="rId13284" ref="D13247"/>
    <hyperlink r:id="rId13285" ref="D13248"/>
    <hyperlink r:id="rId13286" ref="D13249"/>
    <hyperlink r:id="rId13287" ref="D13250"/>
    <hyperlink r:id="rId13288" ref="D13251"/>
    <hyperlink r:id="rId13289" ref="D13252"/>
    <hyperlink r:id="rId13290" ref="D13253"/>
    <hyperlink r:id="rId13291" ref="D13254"/>
    <hyperlink r:id="rId13292" ref="D13255"/>
    <hyperlink r:id="rId13293" ref="D13256"/>
    <hyperlink r:id="rId13294" ref="D13257"/>
    <hyperlink r:id="rId13295" ref="D13258"/>
    <hyperlink r:id="rId13296" ref="D13259"/>
    <hyperlink r:id="rId13297" ref="D13260"/>
    <hyperlink r:id="rId13298" ref="D13261"/>
    <hyperlink r:id="rId13299" ref="D13262"/>
    <hyperlink r:id="rId13300" ref="D13263"/>
    <hyperlink r:id="rId13301" ref="D13264"/>
    <hyperlink r:id="rId13302" ref="D13265"/>
    <hyperlink r:id="rId13303" ref="D13266"/>
    <hyperlink r:id="rId13304" ref="D13267"/>
    <hyperlink r:id="rId13305" ref="D13268"/>
    <hyperlink r:id="rId13306" ref="D13269"/>
    <hyperlink r:id="rId13307" ref="D13270"/>
    <hyperlink r:id="rId13308" ref="D13271"/>
    <hyperlink r:id="rId13309" ref="D13272"/>
    <hyperlink r:id="rId13310" ref="D13273"/>
    <hyperlink r:id="rId13311" ref="D13274"/>
    <hyperlink r:id="rId13312" ref="D13275"/>
    <hyperlink r:id="rId13313" ref="D13276"/>
    <hyperlink r:id="rId13314" ref="D13277"/>
    <hyperlink r:id="rId13315" ref="D13278"/>
    <hyperlink r:id="rId13316" ref="D13279"/>
    <hyperlink r:id="rId13317" ref="D13280"/>
    <hyperlink r:id="rId13318" ref="D13281"/>
    <hyperlink r:id="rId13319" ref="D13282"/>
    <hyperlink r:id="rId13320" ref="D13283"/>
    <hyperlink r:id="rId13321" ref="D13284"/>
    <hyperlink r:id="rId13322" ref="D13285"/>
    <hyperlink r:id="rId13323" ref="D13286"/>
    <hyperlink r:id="rId13324" ref="D13287"/>
    <hyperlink r:id="rId13325" ref="D13288"/>
    <hyperlink r:id="rId13326" ref="D13289"/>
    <hyperlink r:id="rId13327" ref="D13290"/>
    <hyperlink r:id="rId13328" ref="D13291"/>
    <hyperlink r:id="rId13329" ref="D13292"/>
    <hyperlink r:id="rId13330" ref="D13293"/>
    <hyperlink r:id="rId13331" ref="D13294"/>
    <hyperlink r:id="rId13332" ref="D13295"/>
    <hyperlink r:id="rId13333" ref="D13296"/>
    <hyperlink r:id="rId13334" ref="D13297"/>
    <hyperlink r:id="rId13335" ref="D13298"/>
    <hyperlink r:id="rId13336" ref="D13299"/>
    <hyperlink r:id="rId13337" ref="D13300"/>
    <hyperlink r:id="rId13338" ref="D13301"/>
    <hyperlink r:id="rId13339" ref="D13302"/>
    <hyperlink r:id="rId13340" ref="D13303"/>
    <hyperlink r:id="rId13341" ref="D13304"/>
    <hyperlink r:id="rId13342" ref="D13305"/>
    <hyperlink r:id="rId13343" ref="D13306"/>
    <hyperlink r:id="rId13344" ref="D13307"/>
    <hyperlink r:id="rId13345" ref="D13308"/>
    <hyperlink r:id="rId13346" ref="D13309"/>
    <hyperlink r:id="rId13347" ref="D13310"/>
    <hyperlink r:id="rId13348" ref="D13311"/>
    <hyperlink r:id="rId13349" ref="D13312"/>
    <hyperlink r:id="rId13350" ref="D13313"/>
    <hyperlink r:id="rId13351" ref="D13314"/>
    <hyperlink r:id="rId13352" ref="D13315"/>
    <hyperlink r:id="rId13353" ref="D13316"/>
    <hyperlink r:id="rId13354" ref="D13317"/>
    <hyperlink r:id="rId13355" ref="D13318"/>
    <hyperlink r:id="rId13356" ref="D13319"/>
    <hyperlink r:id="rId13357" ref="D13320"/>
    <hyperlink r:id="rId13358" ref="D13321"/>
    <hyperlink r:id="rId13359" ref="D13322"/>
    <hyperlink r:id="rId13360" ref="D13323"/>
    <hyperlink r:id="rId13361" ref="D13324"/>
    <hyperlink r:id="rId13362" ref="D13325"/>
    <hyperlink r:id="rId13363" ref="D13326"/>
    <hyperlink r:id="rId13364" ref="D13327"/>
    <hyperlink r:id="rId13365" ref="D13328"/>
    <hyperlink r:id="rId13366" ref="D13329"/>
    <hyperlink r:id="rId13367" ref="D13330"/>
    <hyperlink r:id="rId13368" ref="D13331"/>
    <hyperlink r:id="rId13369" ref="D13332"/>
    <hyperlink r:id="rId13370" ref="D13333"/>
    <hyperlink r:id="rId13371" ref="D13334"/>
    <hyperlink r:id="rId13372" ref="D13335"/>
    <hyperlink r:id="rId13373" ref="D13336"/>
    <hyperlink r:id="rId13374" ref="D13337"/>
    <hyperlink r:id="rId13375" ref="D13338"/>
    <hyperlink r:id="rId13376" ref="D13339"/>
    <hyperlink r:id="rId13377" ref="D13340"/>
    <hyperlink r:id="rId13378" ref="D13341"/>
    <hyperlink r:id="rId13379" ref="D13342"/>
    <hyperlink r:id="rId13380" ref="D13343"/>
    <hyperlink r:id="rId13381" ref="D13344"/>
    <hyperlink r:id="rId13382" ref="D13345"/>
    <hyperlink r:id="rId13383" ref="D13346"/>
    <hyperlink r:id="rId13384" ref="D13347"/>
    <hyperlink r:id="rId13385" ref="D13348"/>
    <hyperlink r:id="rId13386" ref="D13349"/>
    <hyperlink r:id="rId13387" ref="D13350"/>
    <hyperlink r:id="rId13388" ref="D13351"/>
    <hyperlink r:id="rId13389" ref="D13352"/>
    <hyperlink r:id="rId13390" ref="D13353"/>
    <hyperlink r:id="rId13391" ref="D13354"/>
    <hyperlink r:id="rId13392" ref="D13355"/>
    <hyperlink r:id="rId13393" ref="D13356"/>
    <hyperlink r:id="rId13394" ref="D13357"/>
    <hyperlink r:id="rId13395" ref="D13358"/>
    <hyperlink r:id="rId13396" ref="D13359"/>
    <hyperlink r:id="rId13397" ref="D13360"/>
    <hyperlink r:id="rId13398" ref="D13361"/>
    <hyperlink r:id="rId13399" ref="D13362"/>
    <hyperlink r:id="rId13400" ref="D13363"/>
    <hyperlink r:id="rId13401" ref="D13364"/>
    <hyperlink r:id="rId13402" ref="D13365"/>
    <hyperlink r:id="rId13403" ref="D13366"/>
    <hyperlink r:id="rId13404" ref="D13367"/>
    <hyperlink r:id="rId13405" ref="D13368"/>
    <hyperlink r:id="rId13406" ref="D13369"/>
    <hyperlink r:id="rId13407" ref="D13370"/>
    <hyperlink r:id="rId13408" ref="D13371"/>
    <hyperlink r:id="rId13409" ref="D13372"/>
    <hyperlink r:id="rId13410" ref="D13373"/>
    <hyperlink r:id="rId13411" ref="D13374"/>
    <hyperlink r:id="rId13412" ref="D13375"/>
    <hyperlink r:id="rId13413" ref="D13376"/>
    <hyperlink r:id="rId13414" ref="D13377"/>
    <hyperlink r:id="rId13415" ref="D13378"/>
    <hyperlink r:id="rId13416" ref="D13379"/>
    <hyperlink r:id="rId13417" ref="D13380"/>
    <hyperlink r:id="rId13418" ref="D13381"/>
    <hyperlink r:id="rId13419" ref="D13382"/>
    <hyperlink r:id="rId13420" ref="D13383"/>
    <hyperlink r:id="rId13421" ref="D13384"/>
    <hyperlink r:id="rId13422" ref="D13385"/>
    <hyperlink r:id="rId13423" ref="D13386"/>
    <hyperlink r:id="rId13424" ref="D13387"/>
    <hyperlink r:id="rId13425" ref="D13388"/>
    <hyperlink r:id="rId13426" ref="D13389"/>
    <hyperlink r:id="rId13427" ref="D13390"/>
    <hyperlink r:id="rId13428" ref="D13391"/>
    <hyperlink r:id="rId13429" ref="D13392"/>
    <hyperlink r:id="rId13430" ref="D13393"/>
    <hyperlink r:id="rId13431" ref="D13394"/>
    <hyperlink r:id="rId13432" ref="D13395"/>
    <hyperlink r:id="rId13433" ref="D13396"/>
    <hyperlink r:id="rId13434" ref="D13397"/>
    <hyperlink r:id="rId13435" ref="D13398"/>
    <hyperlink r:id="rId13436" ref="D13399"/>
    <hyperlink r:id="rId13437" ref="D13400"/>
    <hyperlink r:id="rId13438" ref="D13401"/>
    <hyperlink r:id="rId13439" ref="D13402"/>
    <hyperlink r:id="rId13440" ref="D13403"/>
    <hyperlink r:id="rId13441" ref="D13404"/>
    <hyperlink r:id="rId13442" ref="D13405"/>
    <hyperlink r:id="rId13443" ref="D13406"/>
    <hyperlink r:id="rId13444" ref="D13407"/>
    <hyperlink r:id="rId13445" ref="D13408"/>
    <hyperlink r:id="rId13446" ref="D13409"/>
    <hyperlink r:id="rId13447" ref="D13410"/>
    <hyperlink r:id="rId13448" ref="D13411"/>
    <hyperlink r:id="rId13449" ref="D13412"/>
    <hyperlink r:id="rId13450" ref="D13413"/>
    <hyperlink r:id="rId13451" ref="D13414"/>
    <hyperlink r:id="rId13452" ref="D13415"/>
    <hyperlink r:id="rId13453" ref="D13416"/>
    <hyperlink r:id="rId13454" ref="D13417"/>
    <hyperlink r:id="rId13455" ref="D13418"/>
    <hyperlink r:id="rId13456" ref="D13419"/>
    <hyperlink r:id="rId13457" ref="D13420"/>
    <hyperlink r:id="rId13458" ref="D13421"/>
    <hyperlink r:id="rId13459" ref="D13422"/>
    <hyperlink r:id="rId13460" ref="D13423"/>
    <hyperlink r:id="rId13461" ref="D13424"/>
    <hyperlink r:id="rId13462" ref="D13425"/>
    <hyperlink r:id="rId13463" ref="D13426"/>
    <hyperlink r:id="rId13464" ref="D13427"/>
    <hyperlink r:id="rId13465" ref="D13428"/>
    <hyperlink r:id="rId13466" ref="D13429"/>
    <hyperlink r:id="rId13467" ref="D13430"/>
    <hyperlink r:id="rId13468" ref="D13431"/>
    <hyperlink r:id="rId13469" ref="D13432"/>
    <hyperlink r:id="rId13470" ref="D13433"/>
    <hyperlink r:id="rId13471" ref="D13434"/>
    <hyperlink r:id="rId13472" ref="D13435"/>
    <hyperlink r:id="rId13473" ref="D13436"/>
    <hyperlink r:id="rId13474" ref="D13437"/>
    <hyperlink r:id="rId13475" ref="D13438"/>
    <hyperlink r:id="rId13476" ref="D13439"/>
    <hyperlink r:id="rId13477" ref="D13440"/>
    <hyperlink r:id="rId13478" ref="D13441"/>
    <hyperlink r:id="rId13479" ref="D13442"/>
    <hyperlink r:id="rId13480" ref="D13443"/>
    <hyperlink r:id="rId13481" ref="D13444"/>
    <hyperlink r:id="rId13482" ref="D13445"/>
    <hyperlink r:id="rId13483" ref="D13446"/>
    <hyperlink r:id="rId13484" ref="D13447"/>
    <hyperlink r:id="rId13485" ref="D13448"/>
    <hyperlink r:id="rId13486" ref="D13449"/>
    <hyperlink r:id="rId13487" ref="D13450"/>
    <hyperlink r:id="rId13488" ref="D13451"/>
    <hyperlink r:id="rId13489" ref="D13452"/>
    <hyperlink r:id="rId13490" ref="D13453"/>
    <hyperlink r:id="rId13491" ref="D13454"/>
    <hyperlink r:id="rId13492" ref="D13455"/>
    <hyperlink r:id="rId13493" ref="D13456"/>
    <hyperlink r:id="rId13494" ref="D13457"/>
    <hyperlink r:id="rId13495" ref="D13458"/>
    <hyperlink r:id="rId13496" ref="D13459"/>
    <hyperlink r:id="rId13497" ref="D13460"/>
    <hyperlink r:id="rId13498" ref="D13461"/>
    <hyperlink r:id="rId13499" ref="D13462"/>
    <hyperlink r:id="rId13500" ref="D13463"/>
    <hyperlink r:id="rId13501" ref="D13464"/>
    <hyperlink r:id="rId13502" ref="D13465"/>
    <hyperlink r:id="rId13503" ref="D13466"/>
    <hyperlink r:id="rId13504" ref="D13467"/>
    <hyperlink r:id="rId13505" ref="D13468"/>
    <hyperlink r:id="rId13506" ref="D13469"/>
    <hyperlink r:id="rId13507" ref="D13470"/>
    <hyperlink r:id="rId13508" ref="D13471"/>
    <hyperlink r:id="rId13509" ref="D13472"/>
    <hyperlink r:id="rId13510" ref="D13473"/>
    <hyperlink r:id="rId13511" ref="D13474"/>
    <hyperlink r:id="rId13512" ref="D13475"/>
    <hyperlink r:id="rId13513" ref="D13476"/>
    <hyperlink r:id="rId13514" ref="D13477"/>
    <hyperlink r:id="rId13515" ref="D13478"/>
    <hyperlink r:id="rId13516" ref="D13479"/>
    <hyperlink r:id="rId13517" ref="D13480"/>
    <hyperlink r:id="rId13518" ref="D13481"/>
    <hyperlink r:id="rId13519" ref="D13482"/>
    <hyperlink r:id="rId13520" ref="D13483"/>
    <hyperlink r:id="rId13521" ref="D13484"/>
    <hyperlink r:id="rId13522" ref="D13485"/>
    <hyperlink r:id="rId13523" ref="D13486"/>
    <hyperlink r:id="rId13524" ref="D13487"/>
    <hyperlink r:id="rId13525" ref="D13488"/>
    <hyperlink r:id="rId13526" ref="D13489"/>
    <hyperlink r:id="rId13527" ref="D13490"/>
    <hyperlink r:id="rId13528" ref="D13491"/>
    <hyperlink r:id="rId13529" ref="D13492"/>
    <hyperlink r:id="rId13530" ref="D13493"/>
    <hyperlink r:id="rId13531" ref="D13494"/>
    <hyperlink r:id="rId13532" ref="D13495"/>
    <hyperlink r:id="rId13533" ref="D13496"/>
    <hyperlink r:id="rId13534" ref="D13497"/>
    <hyperlink r:id="rId13535" ref="D13498"/>
    <hyperlink r:id="rId13536" ref="D13499"/>
    <hyperlink r:id="rId13537" ref="D13500"/>
    <hyperlink r:id="rId13538" ref="D13501"/>
    <hyperlink r:id="rId13539" ref="D13502"/>
    <hyperlink r:id="rId13540" ref="D13503"/>
    <hyperlink r:id="rId13541" ref="D13504"/>
    <hyperlink r:id="rId13542" ref="D13505"/>
    <hyperlink r:id="rId13543" ref="D13506"/>
    <hyperlink r:id="rId13544" ref="D13507"/>
    <hyperlink r:id="rId13545" ref="D13508"/>
    <hyperlink r:id="rId13546" ref="D13509"/>
    <hyperlink r:id="rId13547" ref="D13510"/>
    <hyperlink r:id="rId13548" ref="D13511"/>
    <hyperlink r:id="rId13549" ref="D13512"/>
    <hyperlink r:id="rId13550" ref="D13513"/>
    <hyperlink r:id="rId13551" ref="D13514"/>
    <hyperlink r:id="rId13552" ref="D13515"/>
    <hyperlink r:id="rId13553" ref="D13516"/>
    <hyperlink r:id="rId13554" ref="D13517"/>
    <hyperlink r:id="rId13555" ref="D13518"/>
    <hyperlink r:id="rId13556" ref="D13519"/>
    <hyperlink r:id="rId13557" ref="D13520"/>
    <hyperlink r:id="rId13558" ref="D13521"/>
    <hyperlink r:id="rId13559" ref="D13522"/>
    <hyperlink r:id="rId13560" ref="D13523"/>
    <hyperlink r:id="rId13561" ref="D13524"/>
    <hyperlink r:id="rId13562" ref="D13525"/>
    <hyperlink r:id="rId13563" ref="D13526"/>
    <hyperlink r:id="rId13564" ref="D13527"/>
    <hyperlink r:id="rId13565" ref="D13528"/>
    <hyperlink r:id="rId13566" ref="D13529"/>
    <hyperlink r:id="rId13567" ref="D13530"/>
    <hyperlink r:id="rId13568" ref="D13531"/>
    <hyperlink r:id="rId13569" ref="D13532"/>
    <hyperlink r:id="rId13570" ref="D13533"/>
    <hyperlink r:id="rId13571" ref="D13534"/>
    <hyperlink r:id="rId13572" ref="D13535"/>
    <hyperlink r:id="rId13573" ref="D13536"/>
    <hyperlink r:id="rId13574" ref="D13537"/>
    <hyperlink r:id="rId13575" ref="D13538"/>
    <hyperlink r:id="rId13576" ref="D13539"/>
    <hyperlink r:id="rId13577" ref="D13540"/>
    <hyperlink r:id="rId13578" ref="D13541"/>
    <hyperlink r:id="rId13579" ref="D13542"/>
    <hyperlink r:id="rId13580" ref="D13543"/>
    <hyperlink r:id="rId13581" ref="D13544"/>
    <hyperlink r:id="rId13582" ref="D13545"/>
    <hyperlink r:id="rId13583" ref="D13546"/>
    <hyperlink r:id="rId13584" ref="D13547"/>
    <hyperlink r:id="rId13585" ref="D13548"/>
    <hyperlink r:id="rId13586" ref="D13549"/>
    <hyperlink r:id="rId13587" ref="D13550"/>
    <hyperlink r:id="rId13588" ref="D13551"/>
    <hyperlink r:id="rId13589" ref="D13552"/>
    <hyperlink r:id="rId13590" ref="D13553"/>
    <hyperlink r:id="rId13591" ref="D13554"/>
    <hyperlink r:id="rId13592" ref="D13555"/>
    <hyperlink r:id="rId13593" ref="D13556"/>
    <hyperlink r:id="rId13594" ref="D13557"/>
    <hyperlink r:id="rId13595" ref="D13558"/>
    <hyperlink r:id="rId13596" ref="D13559"/>
    <hyperlink r:id="rId13597" ref="D13560"/>
    <hyperlink r:id="rId13598" ref="D13561"/>
    <hyperlink r:id="rId13599" ref="D13562"/>
    <hyperlink r:id="rId13600" ref="D13563"/>
    <hyperlink r:id="rId13601" ref="D13564"/>
    <hyperlink r:id="rId13602" ref="D13565"/>
    <hyperlink r:id="rId13603" ref="D13566"/>
    <hyperlink r:id="rId13604" ref="D13567"/>
    <hyperlink r:id="rId13605" ref="D13568"/>
    <hyperlink r:id="rId13606" ref="D13569"/>
    <hyperlink r:id="rId13607" ref="D13570"/>
    <hyperlink r:id="rId13608" ref="D13571"/>
    <hyperlink r:id="rId13609" ref="D13572"/>
    <hyperlink r:id="rId13610" ref="D13573"/>
    <hyperlink r:id="rId13611" ref="D13574"/>
    <hyperlink r:id="rId13612" ref="D13575"/>
    <hyperlink r:id="rId13613" ref="D13576"/>
    <hyperlink r:id="rId13614" ref="D13577"/>
    <hyperlink r:id="rId13615" ref="D13578"/>
    <hyperlink r:id="rId13616" ref="D13579"/>
    <hyperlink r:id="rId13617" ref="D13580"/>
    <hyperlink r:id="rId13618" ref="D13581"/>
    <hyperlink r:id="rId13619" ref="D13582"/>
    <hyperlink r:id="rId13620" ref="D13583"/>
    <hyperlink r:id="rId13621" ref="D13584"/>
    <hyperlink r:id="rId13622" ref="D13585"/>
    <hyperlink r:id="rId13623" ref="D13586"/>
    <hyperlink r:id="rId13624" ref="D13587"/>
    <hyperlink r:id="rId13625" ref="D13588"/>
    <hyperlink r:id="rId13626" ref="D13589"/>
    <hyperlink r:id="rId13627" ref="D13590"/>
    <hyperlink r:id="rId13628" ref="D13591"/>
    <hyperlink r:id="rId13629" ref="D13592"/>
    <hyperlink r:id="rId13630" ref="D13593"/>
    <hyperlink r:id="rId13631" ref="D13594"/>
    <hyperlink r:id="rId13632" ref="D13595"/>
    <hyperlink r:id="rId13633" ref="D13596"/>
    <hyperlink r:id="rId13634" ref="D13597"/>
    <hyperlink r:id="rId13635" ref="D13598"/>
    <hyperlink r:id="rId13636" ref="D13599"/>
    <hyperlink r:id="rId13637" ref="D13600"/>
    <hyperlink r:id="rId13638" ref="D13601"/>
    <hyperlink r:id="rId13639" ref="D13602"/>
    <hyperlink r:id="rId13640" ref="D13603"/>
    <hyperlink r:id="rId13641" ref="D13604"/>
    <hyperlink r:id="rId13642" ref="D13605"/>
    <hyperlink r:id="rId13643" ref="D13606"/>
    <hyperlink r:id="rId13644" ref="D13607"/>
    <hyperlink r:id="rId13645" ref="D13608"/>
    <hyperlink r:id="rId13646" ref="D13609"/>
    <hyperlink r:id="rId13647" ref="D13610"/>
    <hyperlink r:id="rId13648" ref="D13611"/>
    <hyperlink r:id="rId13649" ref="D13612"/>
    <hyperlink r:id="rId13650" ref="D13613"/>
    <hyperlink r:id="rId13651" ref="D13614"/>
    <hyperlink r:id="rId13652" ref="D13615"/>
    <hyperlink r:id="rId13653" ref="D13616"/>
    <hyperlink r:id="rId13654" ref="D13617"/>
    <hyperlink r:id="rId13655" ref="D13618"/>
    <hyperlink r:id="rId13656" ref="D13619"/>
    <hyperlink r:id="rId13657" ref="D13620"/>
    <hyperlink r:id="rId13658" ref="D13621"/>
    <hyperlink r:id="rId13659" ref="D13622"/>
    <hyperlink r:id="rId13660" ref="D13623"/>
    <hyperlink r:id="rId13661" ref="D13624"/>
    <hyperlink r:id="rId13662" ref="D13625"/>
    <hyperlink r:id="rId13663" ref="D13626"/>
    <hyperlink r:id="rId13664" ref="D13627"/>
    <hyperlink r:id="rId13665" ref="D13628"/>
    <hyperlink r:id="rId13666" ref="D13629"/>
    <hyperlink r:id="rId13667" ref="D13630"/>
    <hyperlink r:id="rId13668" ref="D13631"/>
    <hyperlink r:id="rId13669" ref="D13632"/>
    <hyperlink r:id="rId13670" ref="D13633"/>
    <hyperlink r:id="rId13671" ref="D13634"/>
    <hyperlink r:id="rId13672" ref="D13635"/>
    <hyperlink r:id="rId13673" ref="D13636"/>
    <hyperlink r:id="rId13674" ref="D13637"/>
    <hyperlink r:id="rId13675" ref="D13638"/>
    <hyperlink r:id="rId13676" ref="D13639"/>
    <hyperlink r:id="rId13677" ref="D13640"/>
    <hyperlink r:id="rId13678" ref="D13641"/>
    <hyperlink r:id="rId13679" ref="D13642"/>
    <hyperlink r:id="rId13680" ref="D13643"/>
    <hyperlink r:id="rId13681" ref="D13644"/>
    <hyperlink r:id="rId13682" ref="D13645"/>
    <hyperlink r:id="rId13683" ref="D13646"/>
    <hyperlink r:id="rId13684" ref="D13647"/>
    <hyperlink r:id="rId13685" ref="D13648"/>
    <hyperlink r:id="rId13686" ref="D13649"/>
    <hyperlink r:id="rId13687" ref="D13650"/>
    <hyperlink r:id="rId13688" ref="D13651"/>
    <hyperlink r:id="rId13689" ref="D13652"/>
    <hyperlink r:id="rId13690" ref="D13653"/>
    <hyperlink r:id="rId13691" ref="D13654"/>
    <hyperlink r:id="rId13692" ref="D13655"/>
    <hyperlink r:id="rId13693" ref="D13656"/>
    <hyperlink r:id="rId13694" ref="D13657"/>
    <hyperlink r:id="rId13695" ref="D13658"/>
    <hyperlink r:id="rId13696" ref="D13659"/>
    <hyperlink r:id="rId13697" ref="D13660"/>
    <hyperlink r:id="rId13698" ref="D13661"/>
    <hyperlink r:id="rId13699" ref="D13662"/>
    <hyperlink r:id="rId13700" ref="D13663"/>
    <hyperlink r:id="rId13701" ref="D13664"/>
    <hyperlink r:id="rId13702" ref="D13665"/>
    <hyperlink r:id="rId13703" ref="D13666"/>
    <hyperlink r:id="rId13704" ref="D13667"/>
    <hyperlink r:id="rId13705" ref="D13668"/>
    <hyperlink r:id="rId13706" ref="D13669"/>
    <hyperlink r:id="rId13707" ref="D13670"/>
    <hyperlink r:id="rId13708" ref="D13671"/>
    <hyperlink r:id="rId13709" ref="D13672"/>
    <hyperlink r:id="rId13710" ref="D13673"/>
    <hyperlink r:id="rId13711" ref="D13674"/>
    <hyperlink r:id="rId13712" ref="D13675"/>
    <hyperlink r:id="rId13713" ref="D13676"/>
    <hyperlink r:id="rId13714" ref="D13677"/>
    <hyperlink r:id="rId13715" ref="D13678"/>
    <hyperlink r:id="rId13716" ref="D13679"/>
    <hyperlink r:id="rId13717" ref="D13680"/>
    <hyperlink r:id="rId13718" ref="D13681"/>
    <hyperlink r:id="rId13719" ref="D13682"/>
    <hyperlink r:id="rId13720" ref="D13683"/>
    <hyperlink r:id="rId13721" ref="D13684"/>
    <hyperlink r:id="rId13722" ref="D13685"/>
    <hyperlink r:id="rId13723" ref="D13686"/>
    <hyperlink r:id="rId13724" ref="D13687"/>
    <hyperlink r:id="rId13725" ref="D13688"/>
    <hyperlink r:id="rId13726" ref="D13689"/>
    <hyperlink r:id="rId13727" ref="D13690"/>
    <hyperlink r:id="rId13728" ref="D13691"/>
    <hyperlink r:id="rId13729" ref="D13692"/>
    <hyperlink r:id="rId13730" ref="D13693"/>
    <hyperlink r:id="rId13731" ref="D13694"/>
    <hyperlink r:id="rId13732" ref="D13695"/>
    <hyperlink r:id="rId13733" ref="D13696"/>
    <hyperlink r:id="rId13734" ref="D13697"/>
    <hyperlink r:id="rId13735" ref="D13698"/>
    <hyperlink r:id="rId13736" ref="D13699"/>
    <hyperlink r:id="rId13737" ref="D13700"/>
    <hyperlink r:id="rId13738" ref="D13701"/>
    <hyperlink r:id="rId13739" ref="D13702"/>
    <hyperlink r:id="rId13740" ref="D13703"/>
    <hyperlink r:id="rId13741" ref="D13704"/>
    <hyperlink r:id="rId13742" ref="D13705"/>
    <hyperlink r:id="rId13743" ref="D13706"/>
    <hyperlink r:id="rId13744" ref="D13707"/>
    <hyperlink r:id="rId13745" ref="D13708"/>
    <hyperlink r:id="rId13746" ref="D13709"/>
    <hyperlink r:id="rId13747" ref="D13710"/>
    <hyperlink r:id="rId13748" ref="D13711"/>
    <hyperlink r:id="rId13749" ref="D13712"/>
    <hyperlink r:id="rId13750" ref="D13713"/>
    <hyperlink r:id="rId13751" ref="D13714"/>
    <hyperlink r:id="rId13752" ref="D13715"/>
    <hyperlink r:id="rId13753" ref="D13716"/>
    <hyperlink r:id="rId13754" ref="D13717"/>
    <hyperlink r:id="rId13755" ref="D13718"/>
    <hyperlink r:id="rId13756" ref="D13719"/>
    <hyperlink r:id="rId13757" ref="D13720"/>
    <hyperlink r:id="rId13758" ref="D13721"/>
    <hyperlink r:id="rId13759" ref="D13722"/>
    <hyperlink r:id="rId13760" ref="D13723"/>
    <hyperlink r:id="rId13761" ref="D13724"/>
    <hyperlink r:id="rId13762" ref="D13725"/>
    <hyperlink r:id="rId13763" ref="D13726"/>
    <hyperlink r:id="rId13764" ref="D13727"/>
    <hyperlink r:id="rId13765" ref="D13728"/>
    <hyperlink r:id="rId13766" ref="D13729"/>
    <hyperlink r:id="rId13767" ref="D13730"/>
    <hyperlink r:id="rId13768" ref="D13731"/>
    <hyperlink r:id="rId13769" ref="D13732"/>
    <hyperlink r:id="rId13770" ref="D13733"/>
    <hyperlink r:id="rId13771" ref="D13734"/>
    <hyperlink r:id="rId13772" ref="D13735"/>
    <hyperlink r:id="rId13773" ref="D13736"/>
    <hyperlink r:id="rId13774" ref="D13737"/>
    <hyperlink r:id="rId13775" ref="D13738"/>
    <hyperlink r:id="rId13776" ref="D13739"/>
    <hyperlink r:id="rId13777" ref="D13740"/>
    <hyperlink r:id="rId13778" ref="D13741"/>
    <hyperlink r:id="rId13779" ref="D13742"/>
    <hyperlink r:id="rId13780" ref="D13743"/>
    <hyperlink r:id="rId13781" ref="D13744"/>
    <hyperlink r:id="rId13782" ref="D13745"/>
    <hyperlink r:id="rId13783" ref="D13746"/>
    <hyperlink r:id="rId13784" ref="D13747"/>
    <hyperlink r:id="rId13785" ref="D13748"/>
    <hyperlink r:id="rId13786" ref="D13749"/>
    <hyperlink r:id="rId13787" ref="D13750"/>
    <hyperlink r:id="rId13788" ref="D13751"/>
    <hyperlink r:id="rId13789" ref="D13752"/>
    <hyperlink r:id="rId13790" ref="D13753"/>
    <hyperlink r:id="rId13791" ref="D13754"/>
    <hyperlink r:id="rId13792" ref="D13755"/>
    <hyperlink r:id="rId13793" ref="D13756"/>
    <hyperlink r:id="rId13794" ref="D13757"/>
    <hyperlink r:id="rId13795" ref="D13758"/>
    <hyperlink r:id="rId13796" ref="D13759"/>
    <hyperlink r:id="rId13797" ref="D13760"/>
    <hyperlink r:id="rId13798" ref="D13761"/>
    <hyperlink r:id="rId13799" ref="D13762"/>
    <hyperlink r:id="rId13800" ref="D13763"/>
    <hyperlink r:id="rId13801" ref="D13764"/>
    <hyperlink r:id="rId13802" ref="D13765"/>
    <hyperlink r:id="rId13803" ref="D13766"/>
    <hyperlink r:id="rId13804" ref="D13767"/>
    <hyperlink r:id="rId13805" ref="D13768"/>
    <hyperlink r:id="rId13806" ref="D13769"/>
    <hyperlink r:id="rId13807" ref="D13770"/>
    <hyperlink r:id="rId13808" ref="D13771"/>
    <hyperlink r:id="rId13809" ref="D13772"/>
    <hyperlink r:id="rId13810" ref="D13773"/>
    <hyperlink r:id="rId13811" ref="D13774"/>
    <hyperlink r:id="rId13812" ref="D13775"/>
    <hyperlink r:id="rId13813" ref="D13776"/>
    <hyperlink r:id="rId13814" ref="D13777"/>
    <hyperlink r:id="rId13815" ref="D13778"/>
    <hyperlink r:id="rId13816" ref="D13779"/>
    <hyperlink r:id="rId13817" ref="D13780"/>
    <hyperlink r:id="rId13818" ref="D13781"/>
    <hyperlink r:id="rId13819" ref="D13782"/>
    <hyperlink r:id="rId13820" ref="D13783"/>
    <hyperlink r:id="rId13821" ref="D13784"/>
    <hyperlink r:id="rId13822" ref="D13785"/>
    <hyperlink r:id="rId13823" ref="D13786"/>
    <hyperlink r:id="rId13824" ref="D13787"/>
    <hyperlink r:id="rId13825" ref="D13788"/>
    <hyperlink r:id="rId13826" ref="D13789"/>
    <hyperlink r:id="rId13827" ref="D13790"/>
    <hyperlink r:id="rId13828" ref="D13791"/>
    <hyperlink r:id="rId13829" ref="D13792"/>
    <hyperlink r:id="rId13830" ref="D13793"/>
    <hyperlink r:id="rId13831" ref="D13794"/>
    <hyperlink r:id="rId13832" ref="D13795"/>
    <hyperlink r:id="rId13833" ref="D13796"/>
    <hyperlink r:id="rId13834" ref="D13797"/>
    <hyperlink r:id="rId13835" ref="D13798"/>
    <hyperlink r:id="rId13836" ref="D13799"/>
    <hyperlink r:id="rId13837" ref="D13800"/>
    <hyperlink r:id="rId13838" ref="D13801"/>
    <hyperlink r:id="rId13839" ref="D13802"/>
    <hyperlink r:id="rId13840" ref="D13803"/>
    <hyperlink r:id="rId13841" ref="D13804"/>
    <hyperlink r:id="rId13842" ref="D13805"/>
    <hyperlink r:id="rId13843" ref="D13806"/>
    <hyperlink r:id="rId13844" ref="D13807"/>
    <hyperlink r:id="rId13845" ref="D13808"/>
    <hyperlink r:id="rId13846" ref="D13809"/>
    <hyperlink r:id="rId13847" ref="D13810"/>
    <hyperlink r:id="rId13848" ref="D13811"/>
    <hyperlink r:id="rId13849" ref="D13812"/>
    <hyperlink r:id="rId13850" ref="D13813"/>
    <hyperlink r:id="rId13851" ref="D13814"/>
    <hyperlink r:id="rId13852" ref="D13815"/>
    <hyperlink r:id="rId13853" ref="D13816"/>
    <hyperlink r:id="rId13854" ref="D13817"/>
    <hyperlink r:id="rId13855" ref="D13818"/>
    <hyperlink r:id="rId13856" ref="D13819"/>
    <hyperlink r:id="rId13857" ref="D13820"/>
    <hyperlink r:id="rId13858" ref="D13821"/>
    <hyperlink r:id="rId13859" ref="D13822"/>
    <hyperlink r:id="rId13860" ref="D13823"/>
    <hyperlink r:id="rId13861" ref="D13824"/>
    <hyperlink r:id="rId13862" ref="D13825"/>
    <hyperlink r:id="rId13863" ref="D13826"/>
    <hyperlink r:id="rId13864" ref="D13827"/>
    <hyperlink r:id="rId13865" ref="D13828"/>
    <hyperlink r:id="rId13866" ref="D13829"/>
    <hyperlink r:id="rId13867" ref="D13830"/>
    <hyperlink r:id="rId13868" ref="D13831"/>
    <hyperlink r:id="rId13869" ref="D13832"/>
    <hyperlink r:id="rId13870" ref="D13833"/>
    <hyperlink r:id="rId13871" ref="D13834"/>
    <hyperlink r:id="rId13872" ref="D13835"/>
    <hyperlink r:id="rId13873" ref="D13836"/>
    <hyperlink r:id="rId13874" ref="D13837"/>
    <hyperlink r:id="rId13875" ref="D13838"/>
    <hyperlink r:id="rId13876" ref="D13839"/>
    <hyperlink r:id="rId13877" ref="D13840"/>
    <hyperlink r:id="rId13878" ref="D13841"/>
    <hyperlink r:id="rId13879" ref="D13842"/>
    <hyperlink r:id="rId13880" ref="D13843"/>
    <hyperlink r:id="rId13881" ref="D13844"/>
    <hyperlink r:id="rId13882" ref="D13845"/>
    <hyperlink r:id="rId13883" ref="D13846"/>
    <hyperlink r:id="rId13884" ref="D13847"/>
    <hyperlink r:id="rId13885" ref="D13848"/>
    <hyperlink r:id="rId13886" ref="D13849"/>
    <hyperlink r:id="rId13887" ref="D13850"/>
    <hyperlink r:id="rId13888" ref="D13851"/>
    <hyperlink r:id="rId13889" ref="D13852"/>
    <hyperlink r:id="rId13890" ref="D13853"/>
    <hyperlink r:id="rId13891" ref="D13854"/>
    <hyperlink r:id="rId13892" ref="D13855"/>
    <hyperlink r:id="rId13893" ref="D13856"/>
    <hyperlink r:id="rId13894" ref="D13857"/>
    <hyperlink r:id="rId13895" ref="D13858"/>
    <hyperlink r:id="rId13896" ref="D13859"/>
    <hyperlink r:id="rId13897" ref="D13860"/>
    <hyperlink r:id="rId13898" ref="D13861"/>
    <hyperlink r:id="rId13899" ref="D13862"/>
    <hyperlink r:id="rId13900" ref="D13863"/>
    <hyperlink r:id="rId13901" ref="D13864"/>
    <hyperlink r:id="rId13902" ref="D13865"/>
    <hyperlink r:id="rId13903" ref="D13866"/>
    <hyperlink r:id="rId13904" ref="D13867"/>
    <hyperlink r:id="rId13905" ref="D13868"/>
    <hyperlink r:id="rId13906" ref="D13869"/>
    <hyperlink r:id="rId13907" ref="D13870"/>
    <hyperlink r:id="rId13908" ref="D13871"/>
    <hyperlink r:id="rId13909" ref="D13872"/>
    <hyperlink r:id="rId13910" ref="D13873"/>
    <hyperlink r:id="rId13911" ref="D13874"/>
    <hyperlink r:id="rId13912" ref="D13875"/>
    <hyperlink r:id="rId13913" ref="D13876"/>
    <hyperlink r:id="rId13914" ref="D13877"/>
    <hyperlink r:id="rId13915" ref="D13878"/>
    <hyperlink r:id="rId13916" ref="D13879"/>
    <hyperlink r:id="rId13917" ref="D13880"/>
    <hyperlink r:id="rId13918" ref="D13881"/>
    <hyperlink r:id="rId13919" ref="D13882"/>
    <hyperlink r:id="rId13920" ref="D13883"/>
    <hyperlink r:id="rId13921" ref="D13884"/>
    <hyperlink r:id="rId13922" ref="D13885"/>
    <hyperlink r:id="rId13923" ref="D13886"/>
    <hyperlink r:id="rId13924" ref="D13887"/>
    <hyperlink r:id="rId13925" ref="D13888"/>
    <hyperlink r:id="rId13926" ref="D13889"/>
    <hyperlink r:id="rId13927" ref="D13890"/>
    <hyperlink r:id="rId13928" ref="D13891"/>
    <hyperlink r:id="rId13929" ref="D13892"/>
    <hyperlink r:id="rId13930" ref="D13893"/>
    <hyperlink r:id="rId13931" ref="D13894"/>
    <hyperlink r:id="rId13932" ref="D13895"/>
    <hyperlink r:id="rId13933" ref="D13896"/>
    <hyperlink r:id="rId13934" ref="D13897"/>
    <hyperlink r:id="rId13935" ref="D13898"/>
    <hyperlink r:id="rId13936" ref="D13899"/>
    <hyperlink r:id="rId13937" ref="D13900"/>
    <hyperlink r:id="rId13938" ref="D13901"/>
    <hyperlink r:id="rId13939" ref="D13902"/>
    <hyperlink r:id="rId13940" ref="D13903"/>
    <hyperlink r:id="rId13941" ref="D13904"/>
    <hyperlink r:id="rId13942" ref="D13905"/>
    <hyperlink r:id="rId13943" ref="D13906"/>
    <hyperlink r:id="rId13944" ref="D13907"/>
    <hyperlink r:id="rId13945" ref="D13908"/>
    <hyperlink r:id="rId13946" ref="D13909"/>
    <hyperlink r:id="rId13947" ref="D13910"/>
    <hyperlink r:id="rId13948" ref="D13911"/>
    <hyperlink r:id="rId13949" ref="D13912"/>
    <hyperlink r:id="rId13950" ref="D13913"/>
    <hyperlink r:id="rId13951" ref="D13914"/>
    <hyperlink r:id="rId13952" ref="D13915"/>
    <hyperlink r:id="rId13953" ref="D13916"/>
    <hyperlink r:id="rId13954" ref="D13917"/>
    <hyperlink r:id="rId13955" ref="D13918"/>
    <hyperlink r:id="rId13956" ref="D13919"/>
    <hyperlink r:id="rId13957" ref="D13920"/>
    <hyperlink r:id="rId13958" ref="D13921"/>
    <hyperlink r:id="rId13959" ref="D13922"/>
    <hyperlink r:id="rId13960" ref="D13923"/>
    <hyperlink r:id="rId13961" ref="D13924"/>
    <hyperlink r:id="rId13962" ref="D13925"/>
    <hyperlink r:id="rId13963" ref="D13926"/>
    <hyperlink r:id="rId13964" ref="D13927"/>
    <hyperlink r:id="rId13965" ref="D13928"/>
    <hyperlink r:id="rId13966" ref="D13929"/>
    <hyperlink r:id="rId13967" ref="D13930"/>
    <hyperlink r:id="rId13968" ref="D13931"/>
    <hyperlink r:id="rId13969" ref="D13932"/>
    <hyperlink r:id="rId13970" ref="D13933"/>
    <hyperlink r:id="rId13971" ref="D13934"/>
    <hyperlink r:id="rId13972" ref="D13935"/>
    <hyperlink r:id="rId13973" ref="D13936"/>
    <hyperlink r:id="rId13974" ref="D13937"/>
    <hyperlink r:id="rId13975" ref="D13938"/>
    <hyperlink r:id="rId13976" ref="D13939"/>
    <hyperlink r:id="rId13977" ref="D13940"/>
    <hyperlink r:id="rId13978" ref="D13941"/>
    <hyperlink r:id="rId13979" ref="D13942"/>
    <hyperlink r:id="rId13980" ref="D13943"/>
    <hyperlink r:id="rId13981" ref="D13944"/>
    <hyperlink r:id="rId13982" ref="D13945"/>
    <hyperlink r:id="rId13983" ref="D13946"/>
    <hyperlink r:id="rId13984" ref="D13947"/>
    <hyperlink r:id="rId13985" ref="D13948"/>
    <hyperlink r:id="rId13986" ref="D13949"/>
    <hyperlink r:id="rId13987" ref="D13950"/>
    <hyperlink r:id="rId13988" ref="D13951"/>
    <hyperlink r:id="rId13989" ref="D13952"/>
    <hyperlink r:id="rId13990" ref="D13953"/>
    <hyperlink r:id="rId13991" ref="D13954"/>
    <hyperlink r:id="rId13992" ref="D13955"/>
    <hyperlink r:id="rId13993" ref="D13956"/>
    <hyperlink r:id="rId13994" ref="D13957"/>
    <hyperlink r:id="rId13995" ref="D13958"/>
    <hyperlink r:id="rId13996" ref="D13959"/>
    <hyperlink r:id="rId13997" ref="D13960"/>
    <hyperlink r:id="rId13998" ref="D13961"/>
    <hyperlink r:id="rId13999" ref="D13962"/>
    <hyperlink r:id="rId14000" ref="D13963"/>
    <hyperlink r:id="rId14001" ref="D13964"/>
    <hyperlink r:id="rId14002" ref="D13965"/>
    <hyperlink r:id="rId14003" ref="D13966"/>
    <hyperlink r:id="rId14004" ref="D13967"/>
    <hyperlink r:id="rId14005" ref="D13968"/>
    <hyperlink r:id="rId14006" ref="D13969"/>
    <hyperlink r:id="rId14007" ref="D13970"/>
    <hyperlink r:id="rId14008" ref="D13971"/>
    <hyperlink r:id="rId14009" ref="D13972"/>
    <hyperlink r:id="rId14010" ref="D13973"/>
    <hyperlink r:id="rId14011" ref="D13974"/>
    <hyperlink r:id="rId14012" ref="D13975"/>
    <hyperlink r:id="rId14013" ref="D13976"/>
    <hyperlink r:id="rId14014" ref="D13977"/>
    <hyperlink r:id="rId14015" ref="D13978"/>
    <hyperlink r:id="rId14016" ref="D13979"/>
    <hyperlink r:id="rId14017" ref="D13980"/>
    <hyperlink r:id="rId14018" ref="D13981"/>
    <hyperlink r:id="rId14019" ref="D13982"/>
    <hyperlink r:id="rId14020" ref="D13983"/>
    <hyperlink r:id="rId14021" ref="D13984"/>
    <hyperlink r:id="rId14022" ref="D13985"/>
    <hyperlink r:id="rId14023" ref="D13986"/>
    <hyperlink r:id="rId14024" ref="D13987"/>
    <hyperlink r:id="rId14025" ref="D13988"/>
    <hyperlink r:id="rId14026" ref="D13989"/>
    <hyperlink r:id="rId14027" ref="D13990"/>
    <hyperlink r:id="rId14028" ref="D13991"/>
    <hyperlink r:id="rId14029" ref="D13992"/>
    <hyperlink r:id="rId14030" ref="D13993"/>
    <hyperlink r:id="rId14031" ref="D13994"/>
    <hyperlink r:id="rId14032" ref="D13995"/>
    <hyperlink r:id="rId14033" ref="D13996"/>
    <hyperlink r:id="rId14034" ref="D13997"/>
    <hyperlink r:id="rId14035" ref="D13998"/>
    <hyperlink r:id="rId14036" ref="D13999"/>
    <hyperlink r:id="rId14037" ref="D14000"/>
    <hyperlink r:id="rId14038" ref="D14001"/>
    <hyperlink r:id="rId14039" ref="D14002"/>
    <hyperlink r:id="rId14040" ref="D14003"/>
    <hyperlink r:id="rId14041" ref="D14004"/>
    <hyperlink r:id="rId14042" ref="D14005"/>
    <hyperlink r:id="rId14043" ref="D14006"/>
    <hyperlink r:id="rId14044" ref="D14007"/>
    <hyperlink r:id="rId14045" ref="D14008"/>
    <hyperlink r:id="rId14046" ref="D14009"/>
    <hyperlink r:id="rId14047" ref="D14010"/>
    <hyperlink r:id="rId14048" ref="D14011"/>
    <hyperlink r:id="rId14049" ref="D14012"/>
    <hyperlink r:id="rId14050" ref="D14013"/>
    <hyperlink r:id="rId14051" ref="D14014"/>
    <hyperlink r:id="rId14052" ref="D14015"/>
    <hyperlink r:id="rId14053" ref="D14016"/>
    <hyperlink r:id="rId14054" ref="D14017"/>
    <hyperlink r:id="rId14055" ref="D14018"/>
    <hyperlink r:id="rId14056" ref="D14019"/>
    <hyperlink r:id="rId14057" ref="D14020"/>
    <hyperlink r:id="rId14058" ref="D14021"/>
    <hyperlink r:id="rId14059" ref="D14022"/>
    <hyperlink r:id="rId14060" ref="D14023"/>
    <hyperlink r:id="rId14061" ref="D14024"/>
    <hyperlink r:id="rId14062" ref="D14025"/>
    <hyperlink r:id="rId14063" ref="D14026"/>
    <hyperlink r:id="rId14064" ref="D14027"/>
    <hyperlink r:id="rId14065" ref="D14028"/>
    <hyperlink r:id="rId14066" ref="D14029"/>
    <hyperlink r:id="rId14067" ref="D14030"/>
    <hyperlink r:id="rId14068" ref="D14031"/>
    <hyperlink r:id="rId14069" ref="D14032"/>
    <hyperlink r:id="rId14070" ref="D14033"/>
    <hyperlink r:id="rId14071" ref="D14034"/>
    <hyperlink r:id="rId14072" ref="D14035"/>
    <hyperlink r:id="rId14073" ref="D14036"/>
    <hyperlink r:id="rId14074" ref="D14037"/>
    <hyperlink r:id="rId14075" ref="D14038"/>
    <hyperlink r:id="rId14076" ref="D14039"/>
    <hyperlink r:id="rId14077" ref="D14040"/>
    <hyperlink r:id="rId14078" ref="D14041"/>
    <hyperlink r:id="rId14079" ref="D14042"/>
    <hyperlink r:id="rId14080" ref="D14043"/>
    <hyperlink r:id="rId14081" ref="D14044"/>
    <hyperlink r:id="rId14082" ref="D14045"/>
    <hyperlink r:id="rId14083" ref="D14046"/>
    <hyperlink r:id="rId14084" ref="D14047"/>
    <hyperlink r:id="rId14085" ref="D14048"/>
    <hyperlink r:id="rId14086" ref="D14049"/>
    <hyperlink r:id="rId14087" ref="D14050"/>
    <hyperlink r:id="rId14088" ref="D14051"/>
    <hyperlink r:id="rId14089" ref="D14052"/>
    <hyperlink r:id="rId14090" ref="D14053"/>
    <hyperlink r:id="rId14091" ref="D14054"/>
    <hyperlink r:id="rId14092" ref="D14055"/>
    <hyperlink r:id="rId14093" ref="D14056"/>
    <hyperlink r:id="rId14094" ref="D14057"/>
    <hyperlink r:id="rId14095" ref="D14058"/>
    <hyperlink r:id="rId14096" ref="D14059"/>
    <hyperlink r:id="rId14097" ref="D14060"/>
    <hyperlink r:id="rId14098" ref="D14061"/>
    <hyperlink r:id="rId14099" ref="D14062"/>
    <hyperlink r:id="rId14100" ref="D14063"/>
    <hyperlink r:id="rId14101" ref="D14064"/>
    <hyperlink r:id="rId14102" ref="D14065"/>
    <hyperlink r:id="rId14103" ref="D14066"/>
    <hyperlink r:id="rId14104" ref="D14067"/>
    <hyperlink r:id="rId14105" ref="D14068"/>
    <hyperlink r:id="rId14106" ref="D14069"/>
    <hyperlink r:id="rId14107" ref="D14070"/>
    <hyperlink r:id="rId14108" ref="D14071"/>
    <hyperlink r:id="rId14109" ref="D14072"/>
    <hyperlink r:id="rId14110" ref="D14073"/>
    <hyperlink r:id="rId14111" ref="D14074"/>
    <hyperlink r:id="rId14112" ref="D14075"/>
    <hyperlink r:id="rId14113" ref="D14076"/>
    <hyperlink r:id="rId14114" ref="D14077"/>
    <hyperlink r:id="rId14115" ref="D14078"/>
    <hyperlink r:id="rId14116" ref="D14079"/>
    <hyperlink r:id="rId14117" ref="D14080"/>
    <hyperlink r:id="rId14118" ref="D14081"/>
    <hyperlink r:id="rId14119" ref="D14082"/>
    <hyperlink r:id="rId14120" ref="D14083"/>
    <hyperlink r:id="rId14121" ref="D14084"/>
    <hyperlink r:id="rId14122" ref="D14085"/>
    <hyperlink r:id="rId14123" ref="D14086"/>
    <hyperlink r:id="rId14124" ref="D14087"/>
    <hyperlink r:id="rId14125" ref="D14088"/>
    <hyperlink r:id="rId14126" ref="D14089"/>
    <hyperlink r:id="rId14127" ref="D14090"/>
    <hyperlink r:id="rId14128" ref="D14091"/>
    <hyperlink r:id="rId14129" ref="D14092"/>
    <hyperlink r:id="rId14130" ref="D14093"/>
    <hyperlink r:id="rId14131" ref="D14094"/>
    <hyperlink r:id="rId14132" ref="D14095"/>
    <hyperlink r:id="rId14133" ref="D14096"/>
    <hyperlink r:id="rId14134" ref="D14097"/>
    <hyperlink r:id="rId14135" ref="D14098"/>
    <hyperlink r:id="rId14136" ref="D14099"/>
    <hyperlink r:id="rId14137" ref="D14100"/>
    <hyperlink r:id="rId14138" ref="D14101"/>
    <hyperlink r:id="rId14139" ref="D14102"/>
    <hyperlink r:id="rId14140" ref="D14103"/>
    <hyperlink r:id="rId14141" ref="D14104"/>
    <hyperlink r:id="rId14142" ref="D14105"/>
    <hyperlink r:id="rId14143" ref="D14106"/>
    <hyperlink r:id="rId14144" ref="D14107"/>
    <hyperlink r:id="rId14145" ref="D14108"/>
    <hyperlink r:id="rId14146" ref="D14109"/>
    <hyperlink r:id="rId14147" ref="D14110"/>
    <hyperlink r:id="rId14148" ref="D14111"/>
    <hyperlink r:id="rId14149" ref="D14112"/>
    <hyperlink r:id="rId14150" ref="D14113"/>
    <hyperlink r:id="rId14151" ref="D14114"/>
    <hyperlink r:id="rId14152" ref="D14115"/>
    <hyperlink r:id="rId14153" ref="D14116"/>
    <hyperlink r:id="rId14154" ref="D14117"/>
    <hyperlink r:id="rId14155" ref="D14118"/>
    <hyperlink r:id="rId14156" ref="D14119"/>
    <hyperlink r:id="rId14157" ref="D14120"/>
    <hyperlink r:id="rId14158" ref="D14121"/>
    <hyperlink r:id="rId14159" ref="D14122"/>
    <hyperlink r:id="rId14160" ref="D14123"/>
    <hyperlink r:id="rId14161" ref="D14124"/>
    <hyperlink r:id="rId14162" ref="D14125"/>
    <hyperlink r:id="rId14163" ref="D14126"/>
    <hyperlink r:id="rId14164" ref="D14127"/>
    <hyperlink r:id="rId14165" ref="D14128"/>
    <hyperlink r:id="rId14166" ref="D14129"/>
    <hyperlink r:id="rId14167" ref="D14130"/>
    <hyperlink r:id="rId14168" ref="D14131"/>
    <hyperlink r:id="rId14169" ref="D14132"/>
    <hyperlink r:id="rId14170" ref="D14133"/>
    <hyperlink r:id="rId14171" ref="D14134"/>
    <hyperlink r:id="rId14172" ref="D14135"/>
    <hyperlink r:id="rId14173" ref="D14136"/>
    <hyperlink r:id="rId14174" ref="D14137"/>
    <hyperlink r:id="rId14175" ref="D14138"/>
    <hyperlink r:id="rId14176" ref="D14139"/>
    <hyperlink r:id="rId14177" ref="D14140"/>
    <hyperlink r:id="rId14178" ref="D14141"/>
    <hyperlink r:id="rId14179" ref="D14142"/>
    <hyperlink r:id="rId14180" ref="D14143"/>
    <hyperlink r:id="rId14181" ref="D14144"/>
    <hyperlink r:id="rId14182" ref="D14145"/>
    <hyperlink r:id="rId14183" ref="D14146"/>
    <hyperlink r:id="rId14184" ref="D14147"/>
    <hyperlink r:id="rId14185" ref="D14148"/>
    <hyperlink r:id="rId14186" ref="D14149"/>
    <hyperlink r:id="rId14187" ref="D14150"/>
    <hyperlink r:id="rId14188" ref="D14151"/>
    <hyperlink r:id="rId14189" ref="D14152"/>
    <hyperlink r:id="rId14190" ref="D14153"/>
    <hyperlink r:id="rId14191" ref="D14154"/>
    <hyperlink r:id="rId14192" ref="D14155"/>
    <hyperlink r:id="rId14193" ref="D14156"/>
    <hyperlink r:id="rId14194" ref="D14157"/>
    <hyperlink r:id="rId14195" ref="D14158"/>
    <hyperlink r:id="rId14196" ref="D14159"/>
    <hyperlink r:id="rId14197" ref="D14160"/>
    <hyperlink r:id="rId14198" ref="D14161"/>
    <hyperlink r:id="rId14199" ref="D14162"/>
    <hyperlink r:id="rId14200" ref="D14163"/>
    <hyperlink r:id="rId14201" ref="D14164"/>
    <hyperlink r:id="rId14202" ref="D14165"/>
    <hyperlink r:id="rId14203" ref="D14166"/>
    <hyperlink r:id="rId14204" ref="D14167"/>
    <hyperlink r:id="rId14205" ref="D14168"/>
    <hyperlink r:id="rId14206" ref="D14169"/>
    <hyperlink r:id="rId14207" ref="D14170"/>
    <hyperlink r:id="rId14208" ref="D14171"/>
    <hyperlink r:id="rId14209" ref="D14172"/>
    <hyperlink r:id="rId14210" ref="D14173"/>
    <hyperlink r:id="rId14211" ref="D14174"/>
    <hyperlink r:id="rId14212" ref="D14175"/>
    <hyperlink r:id="rId14213" ref="D14176"/>
    <hyperlink r:id="rId14214" ref="D14177"/>
    <hyperlink r:id="rId14215" ref="D14178"/>
    <hyperlink r:id="rId14216" ref="D14179"/>
    <hyperlink r:id="rId14217" ref="D14180"/>
    <hyperlink r:id="rId14218" ref="D14181"/>
    <hyperlink r:id="rId14219" ref="D14182"/>
    <hyperlink r:id="rId14220" ref="D14183"/>
    <hyperlink r:id="rId14221" ref="D14184"/>
    <hyperlink r:id="rId14222" ref="D14185"/>
    <hyperlink r:id="rId14223" ref="D14186"/>
    <hyperlink r:id="rId14224" ref="D14187"/>
    <hyperlink r:id="rId14225" ref="D14188"/>
    <hyperlink r:id="rId14226" ref="D14189"/>
    <hyperlink r:id="rId14227" ref="D14190"/>
    <hyperlink r:id="rId14228" ref="D14191"/>
    <hyperlink r:id="rId14229" ref="D14192"/>
    <hyperlink r:id="rId14230" ref="D14193"/>
    <hyperlink r:id="rId14231" ref="D14194"/>
    <hyperlink r:id="rId14232" ref="D14195"/>
    <hyperlink r:id="rId14233" ref="D14196"/>
    <hyperlink r:id="rId14234" ref="D14197"/>
    <hyperlink r:id="rId14235" ref="D14198"/>
    <hyperlink r:id="rId14236" ref="D14199"/>
    <hyperlink r:id="rId14237" ref="D14200"/>
    <hyperlink r:id="rId14238" ref="D14201"/>
    <hyperlink r:id="rId14239" ref="D14202"/>
    <hyperlink r:id="rId14240" ref="D14203"/>
    <hyperlink r:id="rId14241" ref="D14204"/>
    <hyperlink r:id="rId14242" ref="D14205"/>
    <hyperlink r:id="rId14243" ref="D14206"/>
    <hyperlink r:id="rId14244" ref="D14207"/>
    <hyperlink r:id="rId14245" ref="D14208"/>
    <hyperlink r:id="rId14246" ref="D14209"/>
    <hyperlink r:id="rId14247" ref="D14210"/>
    <hyperlink r:id="rId14248" ref="D14211"/>
    <hyperlink r:id="rId14249" ref="D14212"/>
    <hyperlink r:id="rId14250" ref="D14213"/>
    <hyperlink r:id="rId14251" ref="D14214"/>
    <hyperlink r:id="rId14252" ref="D14215"/>
    <hyperlink r:id="rId14253" ref="D14216"/>
    <hyperlink r:id="rId14254" ref="D14217"/>
    <hyperlink r:id="rId14255" ref="D14218"/>
    <hyperlink r:id="rId14256" ref="D14219"/>
    <hyperlink r:id="rId14257" ref="D14220"/>
    <hyperlink r:id="rId14258" ref="D14221"/>
    <hyperlink r:id="rId14259" ref="D14222"/>
    <hyperlink r:id="rId14260" ref="D14223"/>
    <hyperlink r:id="rId14261" ref="D14224"/>
    <hyperlink r:id="rId14262" ref="D14225"/>
    <hyperlink r:id="rId14263" ref="D14226"/>
    <hyperlink r:id="rId14264" ref="D14227"/>
    <hyperlink r:id="rId14265" ref="D14228"/>
    <hyperlink r:id="rId14266" ref="D14229"/>
    <hyperlink r:id="rId14267" ref="D14230"/>
    <hyperlink r:id="rId14268" ref="D14231"/>
    <hyperlink r:id="rId14269" ref="D14232"/>
    <hyperlink r:id="rId14270" ref="D14233"/>
    <hyperlink r:id="rId14271" ref="D14234"/>
    <hyperlink r:id="rId14272" ref="D14235"/>
    <hyperlink r:id="rId14273" ref="D14236"/>
    <hyperlink r:id="rId14274" ref="D14237"/>
    <hyperlink r:id="rId14275" ref="D14238"/>
    <hyperlink r:id="rId14276" ref="D14239"/>
    <hyperlink r:id="rId14277" ref="D14240"/>
    <hyperlink r:id="rId14278" ref="D14241"/>
    <hyperlink r:id="rId14279" ref="D14242"/>
    <hyperlink r:id="rId14280" ref="D14243"/>
    <hyperlink r:id="rId14281" ref="D14244"/>
    <hyperlink r:id="rId14282" ref="D14245"/>
    <hyperlink r:id="rId14283" ref="D14246"/>
    <hyperlink r:id="rId14284" ref="D14247"/>
    <hyperlink r:id="rId14285" ref="D14248"/>
    <hyperlink r:id="rId14286" ref="D14249"/>
    <hyperlink r:id="rId14287" ref="D14250"/>
    <hyperlink r:id="rId14288" ref="D14251"/>
    <hyperlink r:id="rId14289" ref="D14252"/>
    <hyperlink r:id="rId14290" ref="D14253"/>
    <hyperlink r:id="rId14291" ref="D14254"/>
    <hyperlink r:id="rId14292" ref="D14255"/>
    <hyperlink r:id="rId14293" ref="D14256"/>
    <hyperlink r:id="rId14294" ref="D14257"/>
    <hyperlink r:id="rId14295" ref="D14258"/>
    <hyperlink r:id="rId14296" ref="D14259"/>
    <hyperlink r:id="rId14297" ref="D14260"/>
    <hyperlink r:id="rId14298" ref="D14261"/>
    <hyperlink r:id="rId14299" ref="D14262"/>
    <hyperlink r:id="rId14300" ref="D14263"/>
    <hyperlink r:id="rId14301" ref="D14264"/>
    <hyperlink r:id="rId14302" ref="D14265"/>
    <hyperlink r:id="rId14303" ref="D14266"/>
    <hyperlink r:id="rId14304" ref="D14267"/>
    <hyperlink r:id="rId14305" ref="D14268"/>
    <hyperlink r:id="rId14306" ref="D14269"/>
    <hyperlink r:id="rId14307" ref="D14270"/>
    <hyperlink r:id="rId14308" ref="D14271"/>
    <hyperlink r:id="rId14309" ref="D14272"/>
    <hyperlink r:id="rId14310" ref="D14273"/>
    <hyperlink r:id="rId14311" ref="D14274"/>
    <hyperlink r:id="rId14312" ref="D14275"/>
    <hyperlink r:id="rId14313" ref="D14276"/>
    <hyperlink r:id="rId14314" ref="D14277"/>
    <hyperlink r:id="rId14315" ref="D14278"/>
    <hyperlink r:id="rId14316" ref="D14279"/>
    <hyperlink r:id="rId14317" ref="D14280"/>
    <hyperlink r:id="rId14318" ref="D14281"/>
    <hyperlink r:id="rId14319" ref="D14282"/>
    <hyperlink r:id="rId14320" ref="D14283"/>
    <hyperlink r:id="rId14321" ref="D14284"/>
    <hyperlink r:id="rId14322" ref="D14285"/>
    <hyperlink r:id="rId14323" ref="D14286"/>
    <hyperlink r:id="rId14324" ref="D14287"/>
    <hyperlink r:id="rId14325" ref="D14288"/>
    <hyperlink r:id="rId14326" ref="D14289"/>
    <hyperlink r:id="rId14327" ref="D14290"/>
    <hyperlink r:id="rId14328" ref="D14291"/>
    <hyperlink r:id="rId14329" ref="D14292"/>
    <hyperlink r:id="rId14330" ref="D14293"/>
    <hyperlink r:id="rId14331" ref="D14294"/>
    <hyperlink r:id="rId14332" ref="D14295"/>
    <hyperlink r:id="rId14333" ref="D14296"/>
    <hyperlink r:id="rId14334" ref="D14297"/>
    <hyperlink r:id="rId14335" ref="D14298"/>
    <hyperlink r:id="rId14336" ref="D14299"/>
    <hyperlink r:id="rId14337" ref="D14300"/>
    <hyperlink r:id="rId14338" ref="D14301"/>
    <hyperlink r:id="rId14339" ref="D14302"/>
    <hyperlink r:id="rId14340" ref="D14303"/>
    <hyperlink r:id="rId14341" ref="D14304"/>
    <hyperlink r:id="rId14342" ref="D14305"/>
    <hyperlink r:id="rId14343" ref="D14306"/>
    <hyperlink r:id="rId14344" ref="D14307"/>
    <hyperlink r:id="rId14345" ref="D14308"/>
    <hyperlink r:id="rId14346" ref="D14309"/>
    <hyperlink r:id="rId14347" ref="D14310"/>
    <hyperlink r:id="rId14348" ref="D14311"/>
    <hyperlink r:id="rId14349" ref="D14312"/>
    <hyperlink r:id="rId14350" ref="D14313"/>
    <hyperlink r:id="rId14351" ref="D14314"/>
    <hyperlink r:id="rId14352" ref="D14315"/>
    <hyperlink r:id="rId14353" ref="D14316"/>
    <hyperlink r:id="rId14354" ref="D14317"/>
    <hyperlink r:id="rId14355" ref="D14318"/>
    <hyperlink r:id="rId14356" ref="D14319"/>
    <hyperlink r:id="rId14357" ref="D14320"/>
    <hyperlink r:id="rId14358" ref="D14321"/>
    <hyperlink r:id="rId14359" ref="D14322"/>
    <hyperlink r:id="rId14360" ref="D14323"/>
    <hyperlink r:id="rId14361" ref="D14324"/>
    <hyperlink r:id="rId14362" ref="D14325"/>
    <hyperlink r:id="rId14363" ref="D14326"/>
    <hyperlink r:id="rId14364" ref="D14327"/>
    <hyperlink r:id="rId14365" ref="D14328"/>
    <hyperlink r:id="rId14366" ref="D14329"/>
    <hyperlink r:id="rId14367" ref="D14330"/>
    <hyperlink r:id="rId14368" ref="D14331"/>
    <hyperlink r:id="rId14369" ref="D14332"/>
    <hyperlink r:id="rId14370" ref="D14333"/>
    <hyperlink r:id="rId14371" ref="D14334"/>
    <hyperlink r:id="rId14372" ref="D14335"/>
    <hyperlink r:id="rId14373" ref="D14336"/>
    <hyperlink r:id="rId14374" ref="D14337"/>
    <hyperlink r:id="rId14375" ref="D14338"/>
    <hyperlink r:id="rId14376" ref="D14339"/>
    <hyperlink r:id="rId14377" ref="D14340"/>
    <hyperlink r:id="rId14378" ref="D14341"/>
    <hyperlink r:id="rId14379" ref="D14342"/>
    <hyperlink r:id="rId14380" ref="D14343"/>
    <hyperlink r:id="rId14381" ref="D14344"/>
    <hyperlink r:id="rId14382" ref="D14345"/>
    <hyperlink r:id="rId14383" ref="D14346"/>
    <hyperlink r:id="rId14384" ref="D14347"/>
    <hyperlink r:id="rId14385" ref="D14348"/>
    <hyperlink r:id="rId14386" ref="D14349"/>
    <hyperlink r:id="rId14387" ref="D14350"/>
    <hyperlink r:id="rId14388" ref="D14351"/>
    <hyperlink r:id="rId14389" ref="D14352"/>
    <hyperlink r:id="rId14390" ref="D14353"/>
    <hyperlink r:id="rId14391" ref="D14354"/>
    <hyperlink r:id="rId14392" ref="D14355"/>
    <hyperlink r:id="rId14393" ref="D14356"/>
    <hyperlink r:id="rId14394" ref="D14357"/>
    <hyperlink r:id="rId14395" ref="D14358"/>
    <hyperlink r:id="rId14396" ref="D14359"/>
    <hyperlink r:id="rId14397" ref="D14360"/>
    <hyperlink r:id="rId14398" ref="D14361"/>
    <hyperlink r:id="rId14399" ref="D14362"/>
    <hyperlink r:id="rId14400" ref="D14363"/>
    <hyperlink r:id="rId14401" ref="D14364"/>
    <hyperlink r:id="rId14402" ref="D14365"/>
    <hyperlink r:id="rId14403" ref="D14366"/>
    <hyperlink r:id="rId14404" ref="D14367"/>
    <hyperlink r:id="rId14405" ref="D14368"/>
    <hyperlink r:id="rId14406" ref="D14369"/>
    <hyperlink r:id="rId14407" ref="D14370"/>
    <hyperlink r:id="rId14408" ref="D14371"/>
    <hyperlink r:id="rId14409" ref="D14372"/>
    <hyperlink r:id="rId14410" ref="D14373"/>
    <hyperlink r:id="rId14411" ref="D14374"/>
    <hyperlink r:id="rId14412" ref="D14375"/>
    <hyperlink r:id="rId14413" ref="D14376"/>
    <hyperlink r:id="rId14414" ref="D14377"/>
    <hyperlink r:id="rId14415" ref="D14378"/>
    <hyperlink r:id="rId14416" ref="D14379"/>
    <hyperlink r:id="rId14417" ref="D14380"/>
    <hyperlink r:id="rId14418" ref="D14381"/>
    <hyperlink r:id="rId14419" ref="D14382"/>
    <hyperlink r:id="rId14420" ref="D14383"/>
    <hyperlink r:id="rId14421" ref="D14384"/>
    <hyperlink r:id="rId14422" ref="D14385"/>
    <hyperlink r:id="rId14423" ref="D14386"/>
    <hyperlink r:id="rId14424" ref="D14387"/>
    <hyperlink r:id="rId14425" ref="D14388"/>
    <hyperlink r:id="rId14426" ref="D14389"/>
    <hyperlink r:id="rId14427" ref="D14390"/>
    <hyperlink r:id="rId14428" ref="D14391"/>
    <hyperlink r:id="rId14429" ref="D14392"/>
    <hyperlink r:id="rId14430" ref="D14393"/>
    <hyperlink r:id="rId14431" ref="D14394"/>
    <hyperlink r:id="rId14432" ref="D14395"/>
    <hyperlink r:id="rId14433" ref="D14396"/>
    <hyperlink r:id="rId14434" ref="D14397"/>
    <hyperlink r:id="rId14435" ref="D14398"/>
    <hyperlink r:id="rId14436" ref="D14399"/>
    <hyperlink r:id="rId14437" ref="D14400"/>
    <hyperlink r:id="rId14438" ref="D14401"/>
    <hyperlink r:id="rId14439" ref="D14402"/>
    <hyperlink r:id="rId14440" ref="D14403"/>
    <hyperlink r:id="rId14441" ref="D14404"/>
    <hyperlink r:id="rId14442" ref="D14405"/>
    <hyperlink r:id="rId14443" ref="D14406"/>
    <hyperlink r:id="rId14444" ref="D14407"/>
    <hyperlink r:id="rId14445" ref="D14408"/>
    <hyperlink r:id="rId14446" ref="D14409"/>
    <hyperlink r:id="rId14447" ref="D14410"/>
    <hyperlink r:id="rId14448" ref="D14411"/>
    <hyperlink r:id="rId14449" ref="D14412"/>
    <hyperlink r:id="rId14450" ref="D14413"/>
    <hyperlink r:id="rId14451" ref="D14414"/>
    <hyperlink r:id="rId14452" ref="D14415"/>
    <hyperlink r:id="rId14453" ref="D14416"/>
    <hyperlink r:id="rId14454" ref="D14417"/>
    <hyperlink r:id="rId14455" ref="D14418"/>
    <hyperlink r:id="rId14456" ref="D14419"/>
    <hyperlink r:id="rId14457" ref="D14420"/>
    <hyperlink r:id="rId14458" ref="D14421"/>
    <hyperlink r:id="rId14459" ref="D14422"/>
    <hyperlink r:id="rId14460" ref="D14423"/>
    <hyperlink r:id="rId14461" ref="D14424"/>
    <hyperlink r:id="rId14462" ref="D14425"/>
    <hyperlink r:id="rId14463" ref="D14426"/>
    <hyperlink r:id="rId14464" ref="D14427"/>
    <hyperlink r:id="rId14465" ref="D14428"/>
    <hyperlink r:id="rId14466" ref="D14429"/>
    <hyperlink r:id="rId14467" ref="D14430"/>
    <hyperlink r:id="rId14468" ref="D14431"/>
    <hyperlink r:id="rId14469" ref="D14432"/>
    <hyperlink r:id="rId14470" ref="D14433"/>
    <hyperlink r:id="rId14471" ref="D14434"/>
    <hyperlink r:id="rId14472" ref="D14435"/>
    <hyperlink r:id="rId14473" ref="D14436"/>
    <hyperlink r:id="rId14474" ref="D14437"/>
    <hyperlink r:id="rId14475" ref="D14438"/>
    <hyperlink r:id="rId14476" ref="I14438"/>
    <hyperlink r:id="rId14477" ref="D14439"/>
    <hyperlink r:id="rId14478" ref="I14439"/>
    <hyperlink r:id="rId14479" ref="D14440"/>
    <hyperlink r:id="rId14480" ref="D14441"/>
    <hyperlink r:id="rId14481" ref="D14442"/>
    <hyperlink r:id="rId14482" ref="D14443"/>
    <hyperlink r:id="rId14483" ref="D14444"/>
    <hyperlink r:id="rId14484" ref="D14445"/>
    <hyperlink r:id="rId14485" ref="D14446"/>
    <hyperlink r:id="rId14486" ref="D14447"/>
    <hyperlink r:id="rId14487" ref="D14448"/>
    <hyperlink r:id="rId14488" ref="D14449"/>
    <hyperlink r:id="rId14489" ref="D14450"/>
    <hyperlink r:id="rId14490" ref="D14451"/>
    <hyperlink r:id="rId14491" ref="D14452"/>
    <hyperlink r:id="rId14492" ref="D14453"/>
    <hyperlink r:id="rId14493" ref="D14454"/>
    <hyperlink r:id="rId14494" ref="D14455"/>
    <hyperlink r:id="rId14495" ref="D14456"/>
    <hyperlink r:id="rId14496" ref="D14457"/>
    <hyperlink r:id="rId14497" ref="D14458"/>
    <hyperlink r:id="rId14498" ref="D14459"/>
    <hyperlink r:id="rId14499" ref="D14460"/>
    <hyperlink r:id="rId14500" ref="D14461"/>
    <hyperlink r:id="rId14501" ref="D14462"/>
    <hyperlink r:id="rId14502" ref="D14463"/>
    <hyperlink r:id="rId14503" ref="D14464"/>
    <hyperlink r:id="rId14504" ref="D14465"/>
    <hyperlink r:id="rId14505" ref="D14466"/>
    <hyperlink r:id="rId14506" ref="D14467"/>
    <hyperlink r:id="rId14507" ref="D14468"/>
    <hyperlink r:id="rId14508" ref="D14469"/>
    <hyperlink r:id="rId14509" ref="D14470"/>
    <hyperlink r:id="rId14510" ref="D14471"/>
    <hyperlink r:id="rId14511" ref="D14472"/>
    <hyperlink r:id="rId14512" ref="D14473"/>
    <hyperlink r:id="rId14513" ref="D14474"/>
    <hyperlink r:id="rId14514" ref="D14475"/>
    <hyperlink r:id="rId14515" ref="D14476"/>
    <hyperlink r:id="rId14516" ref="D14477"/>
    <hyperlink r:id="rId14517" ref="D14478"/>
    <hyperlink r:id="rId14518" ref="D14479"/>
    <hyperlink r:id="rId14519" ref="D14480"/>
    <hyperlink r:id="rId14520" ref="D14481"/>
    <hyperlink r:id="rId14521" ref="D14482"/>
    <hyperlink r:id="rId14522" ref="D14483"/>
    <hyperlink r:id="rId14523" ref="D14484"/>
    <hyperlink r:id="rId14524" ref="D14485"/>
    <hyperlink r:id="rId14525" ref="D14486"/>
    <hyperlink r:id="rId14526" ref="D14487"/>
    <hyperlink r:id="rId14527" ref="D14488"/>
    <hyperlink r:id="rId14528" ref="D14489"/>
    <hyperlink r:id="rId14529" ref="D14490"/>
    <hyperlink r:id="rId14530" ref="D14491"/>
    <hyperlink r:id="rId14531" ref="D14492"/>
    <hyperlink r:id="rId14532" ref="D14493"/>
    <hyperlink r:id="rId14533" ref="D14494"/>
    <hyperlink r:id="rId14534" ref="D14495"/>
    <hyperlink r:id="rId14535" ref="D14496"/>
    <hyperlink r:id="rId14536" ref="D14497"/>
    <hyperlink r:id="rId14537" ref="I14497"/>
    <hyperlink r:id="rId14538" ref="D14498"/>
    <hyperlink r:id="rId14539" ref="D14499"/>
    <hyperlink r:id="rId14540" ref="D14500"/>
    <hyperlink r:id="rId14541" ref="D14501"/>
    <hyperlink r:id="rId14542" ref="D14502"/>
    <hyperlink r:id="rId14543" ref="D14503"/>
    <hyperlink r:id="rId14544" ref="D14504"/>
    <hyperlink r:id="rId14545" ref="D14505"/>
    <hyperlink r:id="rId14546" ref="D14506"/>
    <hyperlink r:id="rId14547" ref="D14507"/>
    <hyperlink r:id="rId14548" ref="D14508"/>
    <hyperlink r:id="rId14549" ref="D14509"/>
    <hyperlink r:id="rId14550" ref="D14510"/>
    <hyperlink r:id="rId14551" ref="D14511"/>
    <hyperlink r:id="rId14552" ref="D14512"/>
    <hyperlink r:id="rId14553" ref="D14513"/>
    <hyperlink r:id="rId14554" ref="D14514"/>
    <hyperlink r:id="rId14555" ref="D14515"/>
    <hyperlink r:id="rId14556" ref="D14516"/>
    <hyperlink r:id="rId14557" ref="D14517"/>
    <hyperlink r:id="rId14558" ref="D14518"/>
    <hyperlink r:id="rId14559" ref="D14519"/>
    <hyperlink r:id="rId14560" ref="D14520"/>
    <hyperlink r:id="rId14561" ref="D14521"/>
    <hyperlink r:id="rId14562" ref="D14522"/>
    <hyperlink r:id="rId14563" ref="D14523"/>
    <hyperlink r:id="rId14564" ref="D14524"/>
    <hyperlink r:id="rId14565" ref="D14525"/>
    <hyperlink r:id="rId14566" ref="D14526"/>
    <hyperlink r:id="rId14567" ref="D14527"/>
    <hyperlink r:id="rId14568" ref="D14528"/>
    <hyperlink r:id="rId14569" ref="D14529"/>
    <hyperlink r:id="rId14570" ref="D14530"/>
    <hyperlink r:id="rId14571" ref="D14531"/>
    <hyperlink r:id="rId14572" ref="D14532"/>
    <hyperlink r:id="rId14573" ref="D14533"/>
    <hyperlink r:id="rId14574" ref="D14534"/>
    <hyperlink r:id="rId14575" ref="D14535"/>
    <hyperlink r:id="rId14576" ref="D14536"/>
    <hyperlink r:id="rId14577" ref="D14537"/>
    <hyperlink r:id="rId14578" ref="D14538"/>
    <hyperlink r:id="rId14579" ref="D14539"/>
    <hyperlink r:id="rId14580" ref="D14540"/>
    <hyperlink r:id="rId14581" ref="D14541"/>
    <hyperlink r:id="rId14582" ref="D14542"/>
    <hyperlink r:id="rId14583" ref="D14543"/>
    <hyperlink r:id="rId14584" ref="D14544"/>
    <hyperlink r:id="rId14585" ref="D14545"/>
    <hyperlink r:id="rId14586" ref="D14546"/>
    <hyperlink r:id="rId14587" ref="D14547"/>
    <hyperlink r:id="rId14588" ref="D14548"/>
    <hyperlink r:id="rId14589" ref="D14549"/>
    <hyperlink r:id="rId14590" ref="D14550"/>
    <hyperlink r:id="rId14591" ref="D14551"/>
    <hyperlink r:id="rId14592" ref="D14552"/>
    <hyperlink r:id="rId14593" ref="D14553"/>
    <hyperlink r:id="rId14594" ref="D14554"/>
    <hyperlink r:id="rId14595" ref="D14555"/>
    <hyperlink r:id="rId14596" ref="D14556"/>
    <hyperlink r:id="rId14597" ref="D14557"/>
    <hyperlink r:id="rId14598" ref="D14558"/>
    <hyperlink r:id="rId14599" ref="D14559"/>
    <hyperlink r:id="rId14600" ref="D14560"/>
    <hyperlink r:id="rId14601" ref="D14561"/>
    <hyperlink r:id="rId14602" ref="D14562"/>
    <hyperlink r:id="rId14603" ref="D14563"/>
    <hyperlink r:id="rId14604" ref="D14564"/>
    <hyperlink r:id="rId14605" ref="D14565"/>
    <hyperlink r:id="rId14606" ref="D14566"/>
    <hyperlink r:id="rId14607" ref="D14567"/>
    <hyperlink r:id="rId14608" ref="D14568"/>
    <hyperlink r:id="rId14609" ref="D14569"/>
    <hyperlink r:id="rId14610" ref="D14570"/>
    <hyperlink r:id="rId14611" ref="D14571"/>
    <hyperlink r:id="rId14612" ref="D14572"/>
    <hyperlink r:id="rId14613" ref="D14573"/>
    <hyperlink r:id="rId14614" ref="D14574"/>
    <hyperlink r:id="rId14615" ref="D14575"/>
    <hyperlink r:id="rId14616" ref="D14576"/>
    <hyperlink r:id="rId14617" ref="D14577"/>
    <hyperlink r:id="rId14618" ref="D14578"/>
    <hyperlink r:id="rId14619" ref="D14579"/>
    <hyperlink r:id="rId14620" ref="D14580"/>
    <hyperlink r:id="rId14621" ref="D14581"/>
    <hyperlink r:id="rId14622" ref="D14582"/>
    <hyperlink r:id="rId14623" ref="D14583"/>
    <hyperlink r:id="rId14624" ref="D14584"/>
    <hyperlink r:id="rId14625" ref="D14585"/>
    <hyperlink r:id="rId14626" ref="D14586"/>
    <hyperlink r:id="rId14627" ref="D14587"/>
    <hyperlink r:id="rId14628" ref="D14588"/>
    <hyperlink r:id="rId14629" ref="D14589"/>
    <hyperlink r:id="rId14630" ref="D14590"/>
    <hyperlink r:id="rId14631" ref="D14591"/>
    <hyperlink r:id="rId14632" ref="D14592"/>
    <hyperlink r:id="rId14633" ref="D14593"/>
    <hyperlink r:id="rId14634" ref="D14594"/>
    <hyperlink r:id="rId14635" ref="D14595"/>
    <hyperlink r:id="rId14636" ref="D14596"/>
    <hyperlink r:id="rId14637" ref="D14597"/>
    <hyperlink r:id="rId14638" ref="D14598"/>
    <hyperlink r:id="rId14639" ref="D14599"/>
    <hyperlink r:id="rId14640" ref="D14600"/>
    <hyperlink r:id="rId14641" ref="D14601"/>
    <hyperlink r:id="rId14642" ref="D14602"/>
    <hyperlink r:id="rId14643" ref="D14603"/>
    <hyperlink r:id="rId14644" ref="D14604"/>
    <hyperlink r:id="rId14645" ref="D14605"/>
    <hyperlink r:id="rId14646" ref="D14606"/>
    <hyperlink r:id="rId14647" ref="D14607"/>
    <hyperlink r:id="rId14648" ref="D14608"/>
    <hyperlink r:id="rId14649" ref="D14609"/>
    <hyperlink r:id="rId14650" ref="D14610"/>
    <hyperlink r:id="rId14651" ref="D14611"/>
    <hyperlink r:id="rId14652" ref="D14612"/>
    <hyperlink r:id="rId14653" ref="D14613"/>
    <hyperlink r:id="rId14654" ref="D14614"/>
    <hyperlink r:id="rId14655" ref="D14615"/>
    <hyperlink r:id="rId14656" ref="D14616"/>
    <hyperlink r:id="rId14657" ref="D14617"/>
    <hyperlink r:id="rId14658" ref="D14618"/>
    <hyperlink r:id="rId14659" ref="D14619"/>
    <hyperlink r:id="rId14660" ref="D14620"/>
    <hyperlink r:id="rId14661" ref="D14621"/>
    <hyperlink r:id="rId14662" ref="D14622"/>
    <hyperlink r:id="rId14663" ref="D14623"/>
    <hyperlink r:id="rId14664" ref="D14624"/>
    <hyperlink r:id="rId14665" ref="D14625"/>
    <hyperlink r:id="rId14666" ref="D14626"/>
    <hyperlink r:id="rId14667" ref="D14627"/>
    <hyperlink r:id="rId14668" ref="D14628"/>
    <hyperlink r:id="rId14669" ref="D14629"/>
    <hyperlink r:id="rId14670" ref="D14630"/>
    <hyperlink r:id="rId14671" ref="D14631"/>
    <hyperlink r:id="rId14672" ref="D14632"/>
    <hyperlink r:id="rId14673" ref="D14633"/>
    <hyperlink r:id="rId14674" ref="D14634"/>
    <hyperlink r:id="rId14675" ref="D14635"/>
    <hyperlink r:id="rId14676" ref="D14636"/>
    <hyperlink r:id="rId14677" ref="D14637"/>
    <hyperlink r:id="rId14678" ref="D14638"/>
    <hyperlink r:id="rId14679" ref="D14639"/>
    <hyperlink r:id="rId14680" ref="D14640"/>
    <hyperlink r:id="rId14681" ref="D14641"/>
    <hyperlink r:id="rId14682" ref="D14642"/>
    <hyperlink r:id="rId14683" ref="D14643"/>
    <hyperlink r:id="rId14684" ref="D14644"/>
    <hyperlink r:id="rId14685" ref="D14645"/>
    <hyperlink r:id="rId14686" ref="D14646"/>
    <hyperlink r:id="rId14687" ref="D14647"/>
    <hyperlink r:id="rId14688" ref="D14648"/>
    <hyperlink r:id="rId14689" ref="D14649"/>
    <hyperlink r:id="rId14690" ref="D14650"/>
    <hyperlink r:id="rId14691" ref="D14651"/>
    <hyperlink r:id="rId14692" ref="D14652"/>
    <hyperlink r:id="rId14693" ref="D14653"/>
    <hyperlink r:id="rId14694" ref="D14654"/>
    <hyperlink r:id="rId14695" ref="D14655"/>
    <hyperlink r:id="rId14696" ref="D14656"/>
    <hyperlink r:id="rId14697" ref="D14657"/>
    <hyperlink r:id="rId14698" ref="D14658"/>
    <hyperlink r:id="rId14699" ref="D14659"/>
    <hyperlink r:id="rId14700" ref="D14660"/>
    <hyperlink r:id="rId14701" ref="D14661"/>
    <hyperlink r:id="rId14702" ref="D14662"/>
    <hyperlink r:id="rId14703" ref="D14663"/>
    <hyperlink r:id="rId14704" ref="D14664"/>
    <hyperlink r:id="rId14705" ref="D14665"/>
    <hyperlink r:id="rId14706" ref="D14666"/>
    <hyperlink r:id="rId14707" ref="D14667"/>
    <hyperlink r:id="rId14708" ref="D14668"/>
    <hyperlink r:id="rId14709" ref="D14669"/>
    <hyperlink r:id="rId14710" ref="D14670"/>
    <hyperlink r:id="rId14711" ref="D14671"/>
    <hyperlink r:id="rId14712" ref="D14672"/>
    <hyperlink r:id="rId14713" ref="D14673"/>
    <hyperlink r:id="rId14714" ref="D14674"/>
    <hyperlink r:id="rId14715" ref="D14675"/>
    <hyperlink r:id="rId14716" ref="D14676"/>
    <hyperlink r:id="rId14717" ref="D14677"/>
    <hyperlink r:id="rId14718" ref="D14678"/>
    <hyperlink r:id="rId14719" ref="D14679"/>
    <hyperlink r:id="rId14720" ref="D14680"/>
    <hyperlink r:id="rId14721" ref="D14681"/>
    <hyperlink r:id="rId14722" ref="D14682"/>
    <hyperlink r:id="rId14723" ref="D14683"/>
    <hyperlink r:id="rId14724" ref="D14684"/>
    <hyperlink r:id="rId14725" ref="D14685"/>
    <hyperlink r:id="rId14726" ref="D14686"/>
    <hyperlink r:id="rId14727" ref="D14687"/>
    <hyperlink r:id="rId14728" ref="D14688"/>
    <hyperlink r:id="rId14729" ref="D14689"/>
    <hyperlink r:id="rId14730" ref="D14690"/>
    <hyperlink r:id="rId14731" ref="D14691"/>
  </hyperlinks>
  <drawing r:id="rId14732"/>
</worksheet>
</file>